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ocuments\"/>
    </mc:Choice>
  </mc:AlternateContent>
  <xr:revisionPtr revIDLastSave="0" documentId="13_ncr:1_{7E0D53F9-5BBF-4F2A-A499-689A97FA88B9}" xr6:coauthVersionLast="47" xr6:coauthVersionMax="47" xr10:uidLastSave="{00000000-0000-0000-0000-000000000000}"/>
  <bookViews>
    <workbookView xWindow="-24120" yWindow="2475" windowWidth="24240" windowHeight="13140" activeTab="2" xr2:uid="{4B534483-0FE9-4219-A0FC-F64EEA125A30}"/>
  </bookViews>
  <sheets>
    <sheet name="deck &amp; rules" sheetId="1" r:id="rId1"/>
    <sheet name="baccarat simulation" sheetId="2" r:id="rId2"/>
    <sheet name="resul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G8407" i="2" s="1"/>
  <c r="I8407" i="2" l="1"/>
  <c r="H9745" i="2"/>
  <c r="J9745" i="2" s="1"/>
  <c r="G9714" i="2"/>
  <c r="H9709" i="2"/>
  <c r="J9709" i="2" s="1"/>
  <c r="G9702" i="2"/>
  <c r="H9685" i="2"/>
  <c r="J9685" i="2" s="1"/>
  <c r="H9673" i="2"/>
  <c r="J9673" i="2" s="1"/>
  <c r="H9661" i="2"/>
  <c r="J9661" i="2" s="1"/>
  <c r="G9642" i="2"/>
  <c r="G9618" i="2"/>
  <c r="G9606" i="2"/>
  <c r="H9601" i="2"/>
  <c r="J9601" i="2" s="1"/>
  <c r="H9456" i="2"/>
  <c r="J9456" i="2" s="1"/>
  <c r="H9432" i="2"/>
  <c r="J9432" i="2" s="1"/>
  <c r="G9745" i="2"/>
  <c r="H9740" i="2"/>
  <c r="J9740" i="2" s="1"/>
  <c r="G9733" i="2"/>
  <c r="H9728" i="2"/>
  <c r="J9728" i="2" s="1"/>
  <c r="G9721" i="2"/>
  <c r="H9716" i="2"/>
  <c r="J9716" i="2" s="1"/>
  <c r="G9709" i="2"/>
  <c r="H9704" i="2"/>
  <c r="J9704" i="2" s="1"/>
  <c r="G9697" i="2"/>
  <c r="H9692" i="2"/>
  <c r="J9692" i="2" s="1"/>
  <c r="G9685" i="2"/>
  <c r="H9680" i="2"/>
  <c r="J9680" i="2" s="1"/>
  <c r="G9673" i="2"/>
  <c r="H9668" i="2"/>
  <c r="J9668" i="2" s="1"/>
  <c r="G9661" i="2"/>
  <c r="H9656" i="2"/>
  <c r="J9656" i="2" s="1"/>
  <c r="G9649" i="2"/>
  <c r="H9644" i="2"/>
  <c r="J9644" i="2" s="1"/>
  <c r="G9637" i="2"/>
  <c r="H9632" i="2"/>
  <c r="J9632" i="2" s="1"/>
  <c r="G9625" i="2"/>
  <c r="H9620" i="2"/>
  <c r="J9620" i="2" s="1"/>
  <c r="G9613" i="2"/>
  <c r="H9608" i="2"/>
  <c r="J9608" i="2" s="1"/>
  <c r="G9601" i="2"/>
  <c r="H9596" i="2"/>
  <c r="J9596" i="2" s="1"/>
  <c r="G9589" i="2"/>
  <c r="H9584" i="2"/>
  <c r="J9584" i="2" s="1"/>
  <c r="G9577" i="2"/>
  <c r="H9572" i="2"/>
  <c r="J9572" i="2" s="1"/>
  <c r="G9565" i="2"/>
  <c r="G9511" i="2"/>
  <c r="H9504" i="2"/>
  <c r="J9504" i="2" s="1"/>
  <c r="G9494" i="2"/>
  <c r="G9487" i="2"/>
  <c r="H9470" i="2"/>
  <c r="J9470" i="2" s="1"/>
  <c r="H9446" i="2"/>
  <c r="J9446" i="2" s="1"/>
  <c r="H9426" i="2"/>
  <c r="J9426" i="2" s="1"/>
  <c r="H8598" i="2"/>
  <c r="J8598" i="2" s="1"/>
  <c r="G8572" i="2"/>
  <c r="H8443" i="2"/>
  <c r="J8443" i="2" s="1"/>
  <c r="H9733" i="2"/>
  <c r="J9733" i="2" s="1"/>
  <c r="H9649" i="2"/>
  <c r="J9649" i="2" s="1"/>
  <c r="G9630" i="2"/>
  <c r="H9625" i="2"/>
  <c r="J9625" i="2" s="1"/>
  <c r="H9589" i="2"/>
  <c r="J9589" i="2" s="1"/>
  <c r="G9582" i="2"/>
  <c r="H9565" i="2"/>
  <c r="J9565" i="2" s="1"/>
  <c r="G9508" i="2"/>
  <c r="H9494" i="2"/>
  <c r="J9494" i="2" s="1"/>
  <c r="G9484" i="2"/>
  <c r="H8574" i="2"/>
  <c r="J8574" i="2" s="1"/>
  <c r="H9747" i="2"/>
  <c r="J9747" i="2" s="1"/>
  <c r="G9740" i="2"/>
  <c r="H9735" i="2"/>
  <c r="J9735" i="2" s="1"/>
  <c r="G9728" i="2"/>
  <c r="H9723" i="2"/>
  <c r="J9723" i="2" s="1"/>
  <c r="G9716" i="2"/>
  <c r="H9711" i="2"/>
  <c r="J9711" i="2" s="1"/>
  <c r="G9704" i="2"/>
  <c r="H9699" i="2"/>
  <c r="J9699" i="2" s="1"/>
  <c r="G9692" i="2"/>
  <c r="H9687" i="2"/>
  <c r="J9687" i="2" s="1"/>
  <c r="G9680" i="2"/>
  <c r="H9675" i="2"/>
  <c r="J9675" i="2" s="1"/>
  <c r="G9668" i="2"/>
  <c r="H9663" i="2"/>
  <c r="J9663" i="2" s="1"/>
  <c r="G9656" i="2"/>
  <c r="H9651" i="2"/>
  <c r="J9651" i="2" s="1"/>
  <c r="G9644" i="2"/>
  <c r="H9639" i="2"/>
  <c r="J9639" i="2" s="1"/>
  <c r="G9632" i="2"/>
  <c r="H9627" i="2"/>
  <c r="J9627" i="2" s="1"/>
  <c r="G9620" i="2"/>
  <c r="H9615" i="2"/>
  <c r="J9615" i="2" s="1"/>
  <c r="G9608" i="2"/>
  <c r="H9603" i="2"/>
  <c r="J9603" i="2" s="1"/>
  <c r="G9596" i="2"/>
  <c r="H9591" i="2"/>
  <c r="J9591" i="2" s="1"/>
  <c r="G9584" i="2"/>
  <c r="H9579" i="2"/>
  <c r="J9579" i="2" s="1"/>
  <c r="G9572" i="2"/>
  <c r="H9567" i="2"/>
  <c r="J9567" i="2" s="1"/>
  <c r="H9562" i="2"/>
  <c r="J9562" i="2" s="1"/>
  <c r="H9556" i="2"/>
  <c r="J9556" i="2" s="1"/>
  <c r="H9550" i="2"/>
  <c r="J9550" i="2" s="1"/>
  <c r="H9544" i="2"/>
  <c r="J9544" i="2" s="1"/>
  <c r="H9538" i="2"/>
  <c r="J9538" i="2" s="1"/>
  <c r="H9532" i="2"/>
  <c r="J9532" i="2" s="1"/>
  <c r="H9526" i="2"/>
  <c r="J9526" i="2" s="1"/>
  <c r="H9520" i="2"/>
  <c r="J9520" i="2" s="1"/>
  <c r="H9514" i="2"/>
  <c r="J9514" i="2" s="1"/>
  <c r="G9504" i="2"/>
  <c r="G9497" i="2"/>
  <c r="H9490" i="2"/>
  <c r="J9490" i="2" s="1"/>
  <c r="H9460" i="2"/>
  <c r="J9460" i="2" s="1"/>
  <c r="H9436" i="2"/>
  <c r="J9436" i="2" s="1"/>
  <c r="G8596" i="2"/>
  <c r="H8439" i="2"/>
  <c r="J8439" i="2" s="1"/>
  <c r="H10001" i="2"/>
  <c r="J10001" i="2" s="1"/>
  <c r="H9999" i="2"/>
  <c r="J9999" i="2" s="1"/>
  <c r="H9997" i="2"/>
  <c r="J9997" i="2" s="1"/>
  <c r="H9995" i="2"/>
  <c r="J9995" i="2" s="1"/>
  <c r="H9993" i="2"/>
  <c r="J9993" i="2" s="1"/>
  <c r="H9991" i="2"/>
  <c r="J9991" i="2" s="1"/>
  <c r="H9989" i="2"/>
  <c r="J9989" i="2" s="1"/>
  <c r="H9987" i="2"/>
  <c r="J9987" i="2" s="1"/>
  <c r="H9985" i="2"/>
  <c r="J9985" i="2" s="1"/>
  <c r="H9983" i="2"/>
  <c r="J9983" i="2" s="1"/>
  <c r="H9981" i="2"/>
  <c r="J9981" i="2" s="1"/>
  <c r="H9979" i="2"/>
  <c r="J9979" i="2" s="1"/>
  <c r="H9977" i="2"/>
  <c r="J9977" i="2" s="1"/>
  <c r="H9975" i="2"/>
  <c r="J9975" i="2" s="1"/>
  <c r="H9973" i="2"/>
  <c r="J9973" i="2" s="1"/>
  <c r="H9971" i="2"/>
  <c r="J9971" i="2" s="1"/>
  <c r="H9969" i="2"/>
  <c r="J9969" i="2" s="1"/>
  <c r="H9967" i="2"/>
  <c r="J9967" i="2" s="1"/>
  <c r="H9965" i="2"/>
  <c r="J9965" i="2" s="1"/>
  <c r="H9963" i="2"/>
  <c r="J9963" i="2" s="1"/>
  <c r="H9961" i="2"/>
  <c r="J9961" i="2" s="1"/>
  <c r="H9959" i="2"/>
  <c r="J9959" i="2" s="1"/>
  <c r="H9957" i="2"/>
  <c r="J9957" i="2" s="1"/>
  <c r="H9955" i="2"/>
  <c r="J9955" i="2" s="1"/>
  <c r="H9953" i="2"/>
  <c r="J9953" i="2" s="1"/>
  <c r="H9951" i="2"/>
  <c r="J9951" i="2" s="1"/>
  <c r="H9949" i="2"/>
  <c r="J9949" i="2" s="1"/>
  <c r="H9947" i="2"/>
  <c r="J9947" i="2" s="1"/>
  <c r="H9945" i="2"/>
  <c r="J9945" i="2" s="1"/>
  <c r="H9943" i="2"/>
  <c r="J9943" i="2" s="1"/>
  <c r="H9941" i="2"/>
  <c r="J9941" i="2" s="1"/>
  <c r="H9939" i="2"/>
  <c r="J9939" i="2" s="1"/>
  <c r="H9937" i="2"/>
  <c r="J9937" i="2" s="1"/>
  <c r="H9935" i="2"/>
  <c r="J9935" i="2" s="1"/>
  <c r="H9933" i="2"/>
  <c r="J9933" i="2" s="1"/>
  <c r="H9931" i="2"/>
  <c r="J9931" i="2" s="1"/>
  <c r="H9929" i="2"/>
  <c r="J9929" i="2" s="1"/>
  <c r="H9927" i="2"/>
  <c r="J9927" i="2" s="1"/>
  <c r="H9925" i="2"/>
  <c r="J9925" i="2" s="1"/>
  <c r="H9923" i="2"/>
  <c r="J9923" i="2" s="1"/>
  <c r="H9921" i="2"/>
  <c r="J9921" i="2" s="1"/>
  <c r="H9919" i="2"/>
  <c r="J9919" i="2" s="1"/>
  <c r="H9917" i="2"/>
  <c r="J9917" i="2" s="1"/>
  <c r="H9915" i="2"/>
  <c r="J9915" i="2" s="1"/>
  <c r="H9913" i="2"/>
  <c r="J9913" i="2" s="1"/>
  <c r="H9911" i="2"/>
  <c r="J9911" i="2" s="1"/>
  <c r="H9909" i="2"/>
  <c r="J9909" i="2" s="1"/>
  <c r="H9907" i="2"/>
  <c r="J9907" i="2" s="1"/>
  <c r="H9905" i="2"/>
  <c r="J9905" i="2" s="1"/>
  <c r="H9903" i="2"/>
  <c r="J9903" i="2" s="1"/>
  <c r="H9901" i="2"/>
  <c r="J9901" i="2" s="1"/>
  <c r="H9899" i="2"/>
  <c r="J9899" i="2" s="1"/>
  <c r="H9897" i="2"/>
  <c r="J9897" i="2" s="1"/>
  <c r="H9895" i="2"/>
  <c r="J9895" i="2" s="1"/>
  <c r="H9893" i="2"/>
  <c r="J9893" i="2" s="1"/>
  <c r="H9891" i="2"/>
  <c r="J9891" i="2" s="1"/>
  <c r="H9889" i="2"/>
  <c r="J9889" i="2" s="1"/>
  <c r="H9887" i="2"/>
  <c r="J9887" i="2" s="1"/>
  <c r="H9885" i="2"/>
  <c r="J9885" i="2" s="1"/>
  <c r="H9883" i="2"/>
  <c r="J9883" i="2" s="1"/>
  <c r="H9881" i="2"/>
  <c r="J9881" i="2" s="1"/>
  <c r="H9879" i="2"/>
  <c r="J9879" i="2" s="1"/>
  <c r="H9877" i="2"/>
  <c r="J9877" i="2" s="1"/>
  <c r="H9875" i="2"/>
  <c r="J9875" i="2" s="1"/>
  <c r="H9873" i="2"/>
  <c r="J9873" i="2" s="1"/>
  <c r="H9871" i="2"/>
  <c r="J9871" i="2" s="1"/>
  <c r="H9869" i="2"/>
  <c r="J9869" i="2" s="1"/>
  <c r="H9867" i="2"/>
  <c r="J9867" i="2" s="1"/>
  <c r="H9865" i="2"/>
  <c r="J9865" i="2" s="1"/>
  <c r="H9863" i="2"/>
  <c r="J9863" i="2" s="1"/>
  <c r="H9861" i="2"/>
  <c r="J9861" i="2" s="1"/>
  <c r="H9859" i="2"/>
  <c r="J9859" i="2" s="1"/>
  <c r="H9857" i="2"/>
  <c r="J9857" i="2" s="1"/>
  <c r="H9855" i="2"/>
  <c r="J9855" i="2" s="1"/>
  <c r="H9853" i="2"/>
  <c r="J9853" i="2" s="1"/>
  <c r="H9851" i="2"/>
  <c r="J9851" i="2" s="1"/>
  <c r="H9849" i="2"/>
  <c r="J9849" i="2" s="1"/>
  <c r="H9847" i="2"/>
  <c r="J9847" i="2" s="1"/>
  <c r="H9845" i="2"/>
  <c r="J9845" i="2" s="1"/>
  <c r="H9843" i="2"/>
  <c r="J9843" i="2" s="1"/>
  <c r="H9841" i="2"/>
  <c r="J9841" i="2" s="1"/>
  <c r="H9839" i="2"/>
  <c r="J9839" i="2" s="1"/>
  <c r="H9837" i="2"/>
  <c r="J9837" i="2" s="1"/>
  <c r="H9835" i="2"/>
  <c r="J9835" i="2" s="1"/>
  <c r="H9833" i="2"/>
  <c r="J9833" i="2" s="1"/>
  <c r="H9831" i="2"/>
  <c r="J9831" i="2" s="1"/>
  <c r="H9829" i="2"/>
  <c r="J9829" i="2" s="1"/>
  <c r="H9827" i="2"/>
  <c r="J9827" i="2" s="1"/>
  <c r="H9825" i="2"/>
  <c r="J9825" i="2" s="1"/>
  <c r="H9823" i="2"/>
  <c r="J9823" i="2" s="1"/>
  <c r="H9821" i="2"/>
  <c r="J9821" i="2" s="1"/>
  <c r="H9819" i="2"/>
  <c r="J9819" i="2" s="1"/>
  <c r="H9817" i="2"/>
  <c r="J9817" i="2" s="1"/>
  <c r="H9815" i="2"/>
  <c r="J9815" i="2" s="1"/>
  <c r="H9813" i="2"/>
  <c r="J9813" i="2" s="1"/>
  <c r="H9811" i="2"/>
  <c r="J9811" i="2" s="1"/>
  <c r="H9809" i="2"/>
  <c r="J9809" i="2" s="1"/>
  <c r="H9807" i="2"/>
  <c r="J9807" i="2" s="1"/>
  <c r="H9805" i="2"/>
  <c r="J9805" i="2" s="1"/>
  <c r="H9803" i="2"/>
  <c r="J9803" i="2" s="1"/>
  <c r="H9801" i="2"/>
  <c r="J9801" i="2" s="1"/>
  <c r="H9799" i="2"/>
  <c r="J9799" i="2" s="1"/>
  <c r="H9797" i="2"/>
  <c r="J9797" i="2" s="1"/>
  <c r="H9795" i="2"/>
  <c r="J9795" i="2" s="1"/>
  <c r="H9793" i="2"/>
  <c r="J9793" i="2" s="1"/>
  <c r="H9791" i="2"/>
  <c r="J9791" i="2" s="1"/>
  <c r="H9789" i="2"/>
  <c r="J9789" i="2" s="1"/>
  <c r="H9787" i="2"/>
  <c r="J9787" i="2" s="1"/>
  <c r="H9785" i="2"/>
  <c r="J9785" i="2" s="1"/>
  <c r="H9783" i="2"/>
  <c r="J9783" i="2" s="1"/>
  <c r="H9781" i="2"/>
  <c r="J9781" i="2" s="1"/>
  <c r="H9779" i="2"/>
  <c r="J9779" i="2" s="1"/>
  <c r="H9777" i="2"/>
  <c r="J9777" i="2" s="1"/>
  <c r="H9775" i="2"/>
  <c r="J9775" i="2" s="1"/>
  <c r="H9773" i="2"/>
  <c r="J9773" i="2" s="1"/>
  <c r="H9771" i="2"/>
  <c r="J9771" i="2" s="1"/>
  <c r="H9769" i="2"/>
  <c r="J9769" i="2" s="1"/>
  <c r="H9767" i="2"/>
  <c r="J9767" i="2" s="1"/>
  <c r="H9765" i="2"/>
  <c r="J9765" i="2" s="1"/>
  <c r="H9763" i="2"/>
  <c r="J9763" i="2" s="1"/>
  <c r="H9761" i="2"/>
  <c r="J9761" i="2" s="1"/>
  <c r="H9759" i="2"/>
  <c r="J9759" i="2" s="1"/>
  <c r="H9757" i="2"/>
  <c r="J9757" i="2" s="1"/>
  <c r="H9755" i="2"/>
  <c r="J9755" i="2" s="1"/>
  <c r="H9753" i="2"/>
  <c r="J9753" i="2" s="1"/>
  <c r="H9751" i="2"/>
  <c r="J9751" i="2" s="1"/>
  <c r="H9749" i="2"/>
  <c r="J9749" i="2" s="1"/>
  <c r="G9747" i="2"/>
  <c r="H9742" i="2"/>
  <c r="J9742" i="2" s="1"/>
  <c r="G9735" i="2"/>
  <c r="H9730" i="2"/>
  <c r="J9730" i="2" s="1"/>
  <c r="G9723" i="2"/>
  <c r="H9718" i="2"/>
  <c r="J9718" i="2" s="1"/>
  <c r="G9711" i="2"/>
  <c r="H9706" i="2"/>
  <c r="J9706" i="2" s="1"/>
  <c r="G9699" i="2"/>
  <c r="H9694" i="2"/>
  <c r="J9694" i="2" s="1"/>
  <c r="G9687" i="2"/>
  <c r="H9682" i="2"/>
  <c r="J9682" i="2" s="1"/>
  <c r="G9675" i="2"/>
  <c r="H9670" i="2"/>
  <c r="J9670" i="2" s="1"/>
  <c r="G9663" i="2"/>
  <c r="H9658" i="2"/>
  <c r="J9658" i="2" s="1"/>
  <c r="G9651" i="2"/>
  <c r="H9646" i="2"/>
  <c r="J9646" i="2" s="1"/>
  <c r="G9639" i="2"/>
  <c r="H9634" i="2"/>
  <c r="J9634" i="2" s="1"/>
  <c r="G9627" i="2"/>
  <c r="H9622" i="2"/>
  <c r="J9622" i="2" s="1"/>
  <c r="G9615" i="2"/>
  <c r="H9610" i="2"/>
  <c r="J9610" i="2" s="1"/>
  <c r="G9603" i="2"/>
  <c r="H9598" i="2"/>
  <c r="J9598" i="2" s="1"/>
  <c r="G9591" i="2"/>
  <c r="H9586" i="2"/>
  <c r="J9586" i="2" s="1"/>
  <c r="G9579" i="2"/>
  <c r="H9574" i="2"/>
  <c r="J9574" i="2" s="1"/>
  <c r="G9567" i="2"/>
  <c r="G9562" i="2"/>
  <c r="G9559" i="2"/>
  <c r="G9556" i="2"/>
  <c r="G9553" i="2"/>
  <c r="G9550" i="2"/>
  <c r="G9547" i="2"/>
  <c r="G9544" i="2"/>
  <c r="G9541" i="2"/>
  <c r="G9538" i="2"/>
  <c r="G9535" i="2"/>
  <c r="G9532" i="2"/>
  <c r="G9529" i="2"/>
  <c r="G9526" i="2"/>
  <c r="G9523" i="2"/>
  <c r="G9520" i="2"/>
  <c r="G9517" i="2"/>
  <c r="G9514" i="2"/>
  <c r="G9507" i="2"/>
  <c r="H9500" i="2"/>
  <c r="J9500" i="2" s="1"/>
  <c r="G9490" i="2"/>
  <c r="G9483" i="2"/>
  <c r="H9474" i="2"/>
  <c r="J9474" i="2" s="1"/>
  <c r="H9450" i="2"/>
  <c r="J9450" i="2" s="1"/>
  <c r="H8483" i="2"/>
  <c r="J8483" i="2" s="1"/>
  <c r="H8435" i="2"/>
  <c r="J8435" i="2" s="1"/>
  <c r="G9726" i="2"/>
  <c r="H8447" i="2"/>
  <c r="J8447" i="2" s="1"/>
  <c r="G10001" i="2"/>
  <c r="G9999" i="2"/>
  <c r="G9997" i="2"/>
  <c r="G9995" i="2"/>
  <c r="G9993" i="2"/>
  <c r="G9991" i="2"/>
  <c r="G9989" i="2"/>
  <c r="G9987" i="2"/>
  <c r="G9985" i="2"/>
  <c r="G9983" i="2"/>
  <c r="G9981" i="2"/>
  <c r="G9979" i="2"/>
  <c r="G9977" i="2"/>
  <c r="G9975" i="2"/>
  <c r="G9973" i="2"/>
  <c r="G9971" i="2"/>
  <c r="G9969" i="2"/>
  <c r="G9967" i="2"/>
  <c r="G9965" i="2"/>
  <c r="G9963" i="2"/>
  <c r="G9961" i="2"/>
  <c r="G9959" i="2"/>
  <c r="G9957" i="2"/>
  <c r="G9955" i="2"/>
  <c r="G9953" i="2"/>
  <c r="G9951" i="2"/>
  <c r="G9949" i="2"/>
  <c r="G9947" i="2"/>
  <c r="G9945" i="2"/>
  <c r="G9943" i="2"/>
  <c r="G9941" i="2"/>
  <c r="G9939" i="2"/>
  <c r="G9937" i="2"/>
  <c r="G9935" i="2"/>
  <c r="G9933" i="2"/>
  <c r="G9931" i="2"/>
  <c r="G9929" i="2"/>
  <c r="G9927" i="2"/>
  <c r="G9925" i="2"/>
  <c r="G9923" i="2"/>
  <c r="G9921" i="2"/>
  <c r="G9919" i="2"/>
  <c r="G9917" i="2"/>
  <c r="G9915" i="2"/>
  <c r="G9913" i="2"/>
  <c r="G9911" i="2"/>
  <c r="G9909" i="2"/>
  <c r="G9907" i="2"/>
  <c r="G9905" i="2"/>
  <c r="G9903" i="2"/>
  <c r="G9901" i="2"/>
  <c r="G9899" i="2"/>
  <c r="G9897" i="2"/>
  <c r="G9895" i="2"/>
  <c r="G9893" i="2"/>
  <c r="G9891" i="2"/>
  <c r="G9889" i="2"/>
  <c r="G9887" i="2"/>
  <c r="G9885" i="2"/>
  <c r="G9883" i="2"/>
  <c r="G9881" i="2"/>
  <c r="G9879" i="2"/>
  <c r="G9877" i="2"/>
  <c r="G9875" i="2"/>
  <c r="G9873" i="2"/>
  <c r="G9871" i="2"/>
  <c r="G9869" i="2"/>
  <c r="G9867" i="2"/>
  <c r="G9865" i="2"/>
  <c r="G9863" i="2"/>
  <c r="G9861" i="2"/>
  <c r="G9859" i="2"/>
  <c r="G9857" i="2"/>
  <c r="G9855" i="2"/>
  <c r="G9853" i="2"/>
  <c r="G9851" i="2"/>
  <c r="G9849" i="2"/>
  <c r="G9847" i="2"/>
  <c r="G9845" i="2"/>
  <c r="G9843" i="2"/>
  <c r="G9841" i="2"/>
  <c r="G9839" i="2"/>
  <c r="G9837" i="2"/>
  <c r="G9835" i="2"/>
  <c r="G9833" i="2"/>
  <c r="G9831" i="2"/>
  <c r="G9829" i="2"/>
  <c r="G9827" i="2"/>
  <c r="G9825" i="2"/>
  <c r="G9823" i="2"/>
  <c r="G9821" i="2"/>
  <c r="G9819" i="2"/>
  <c r="G9817" i="2"/>
  <c r="G9815" i="2"/>
  <c r="G9813" i="2"/>
  <c r="G9811" i="2"/>
  <c r="G9809" i="2"/>
  <c r="G9807" i="2"/>
  <c r="G9805" i="2"/>
  <c r="G9803" i="2"/>
  <c r="G9801" i="2"/>
  <c r="G9799" i="2"/>
  <c r="G9797" i="2"/>
  <c r="G9795" i="2"/>
  <c r="G9793" i="2"/>
  <c r="G9791" i="2"/>
  <c r="G9789" i="2"/>
  <c r="G9787" i="2"/>
  <c r="G9785" i="2"/>
  <c r="G9783" i="2"/>
  <c r="G9781" i="2"/>
  <c r="G9779" i="2"/>
  <c r="G9777" i="2"/>
  <c r="G9775" i="2"/>
  <c r="G9773" i="2"/>
  <c r="G9771" i="2"/>
  <c r="G9769" i="2"/>
  <c r="G9767" i="2"/>
  <c r="G9765" i="2"/>
  <c r="G9763" i="2"/>
  <c r="G9761" i="2"/>
  <c r="G9759" i="2"/>
  <c r="G9757" i="2"/>
  <c r="G9755" i="2"/>
  <c r="G9753" i="2"/>
  <c r="G9751" i="2"/>
  <c r="G9749" i="2"/>
  <c r="G9742" i="2"/>
  <c r="H9737" i="2"/>
  <c r="J9737" i="2" s="1"/>
  <c r="G9730" i="2"/>
  <c r="H9725" i="2"/>
  <c r="J9725" i="2" s="1"/>
  <c r="G9718" i="2"/>
  <c r="H9713" i="2"/>
  <c r="J9713" i="2" s="1"/>
  <c r="G9706" i="2"/>
  <c r="H9701" i="2"/>
  <c r="J9701" i="2" s="1"/>
  <c r="G9694" i="2"/>
  <c r="H9689" i="2"/>
  <c r="J9689" i="2" s="1"/>
  <c r="G9682" i="2"/>
  <c r="H9677" i="2"/>
  <c r="J9677" i="2" s="1"/>
  <c r="G9670" i="2"/>
  <c r="H9665" i="2"/>
  <c r="J9665" i="2" s="1"/>
  <c r="G9658" i="2"/>
  <c r="H9653" i="2"/>
  <c r="J9653" i="2" s="1"/>
  <c r="G9646" i="2"/>
  <c r="H9641" i="2"/>
  <c r="J9641" i="2" s="1"/>
  <c r="G9634" i="2"/>
  <c r="H9629" i="2"/>
  <c r="J9629" i="2" s="1"/>
  <c r="G9622" i="2"/>
  <c r="H9617" i="2"/>
  <c r="J9617" i="2" s="1"/>
  <c r="G9610" i="2"/>
  <c r="H9605" i="2"/>
  <c r="J9605" i="2" s="1"/>
  <c r="G9598" i="2"/>
  <c r="H9593" i="2"/>
  <c r="J9593" i="2" s="1"/>
  <c r="G9586" i="2"/>
  <c r="H9581" i="2"/>
  <c r="J9581" i="2" s="1"/>
  <c r="G9574" i="2"/>
  <c r="H9569" i="2"/>
  <c r="J9569" i="2" s="1"/>
  <c r="H9510" i="2"/>
  <c r="J9510" i="2" s="1"/>
  <c r="G9500" i="2"/>
  <c r="G9493" i="2"/>
  <c r="H9486" i="2"/>
  <c r="J9486" i="2" s="1"/>
  <c r="H9464" i="2"/>
  <c r="J9464" i="2" s="1"/>
  <c r="H9440" i="2"/>
  <c r="J9440" i="2" s="1"/>
  <c r="H8513" i="2"/>
  <c r="J8513" i="2" s="1"/>
  <c r="H8479" i="2"/>
  <c r="J8479" i="2" s="1"/>
  <c r="G8431" i="2"/>
  <c r="G9738" i="2"/>
  <c r="H9721" i="2"/>
  <c r="J9721" i="2" s="1"/>
  <c r="H9697" i="2"/>
  <c r="J9697" i="2" s="1"/>
  <c r="G9690" i="2"/>
  <c r="G9678" i="2"/>
  <c r="G9666" i="2"/>
  <c r="G9654" i="2"/>
  <c r="H9637" i="2"/>
  <c r="J9637" i="2" s="1"/>
  <c r="H9613" i="2"/>
  <c r="J9613" i="2" s="1"/>
  <c r="G9594" i="2"/>
  <c r="H9577" i="2"/>
  <c r="J9577" i="2" s="1"/>
  <c r="G9570" i="2"/>
  <c r="G9501" i="2"/>
  <c r="H9480" i="2"/>
  <c r="J9480" i="2" s="1"/>
  <c r="G8548" i="2"/>
  <c r="G8389" i="2"/>
  <c r="H9744" i="2"/>
  <c r="J9744" i="2" s="1"/>
  <c r="G9737" i="2"/>
  <c r="H9732" i="2"/>
  <c r="J9732" i="2" s="1"/>
  <c r="G9725" i="2"/>
  <c r="H9720" i="2"/>
  <c r="J9720" i="2" s="1"/>
  <c r="G9713" i="2"/>
  <c r="H9708" i="2"/>
  <c r="J9708" i="2" s="1"/>
  <c r="G9701" i="2"/>
  <c r="H9696" i="2"/>
  <c r="J9696" i="2" s="1"/>
  <c r="G9689" i="2"/>
  <c r="H9684" i="2"/>
  <c r="J9684" i="2" s="1"/>
  <c r="G9677" i="2"/>
  <c r="H9672" i="2"/>
  <c r="J9672" i="2" s="1"/>
  <c r="G9665" i="2"/>
  <c r="H9660" i="2"/>
  <c r="J9660" i="2" s="1"/>
  <c r="G9653" i="2"/>
  <c r="H9648" i="2"/>
  <c r="J9648" i="2" s="1"/>
  <c r="G9641" i="2"/>
  <c r="H9636" i="2"/>
  <c r="J9636" i="2" s="1"/>
  <c r="G9629" i="2"/>
  <c r="H9624" i="2"/>
  <c r="J9624" i="2" s="1"/>
  <c r="G9617" i="2"/>
  <c r="H9612" i="2"/>
  <c r="J9612" i="2" s="1"/>
  <c r="G9605" i="2"/>
  <c r="H9600" i="2"/>
  <c r="J9600" i="2" s="1"/>
  <c r="G9593" i="2"/>
  <c r="H9588" i="2"/>
  <c r="J9588" i="2" s="1"/>
  <c r="G9581" i="2"/>
  <c r="H9576" i="2"/>
  <c r="J9576" i="2" s="1"/>
  <c r="G9569" i="2"/>
  <c r="H9564" i="2"/>
  <c r="J9564" i="2" s="1"/>
  <c r="G9510" i="2"/>
  <c r="G9503" i="2"/>
  <c r="H9496" i="2"/>
  <c r="J9496" i="2" s="1"/>
  <c r="G9486" i="2"/>
  <c r="H9478" i="2"/>
  <c r="J9478" i="2" s="1"/>
  <c r="H9454" i="2"/>
  <c r="J9454" i="2" s="1"/>
  <c r="H9430" i="2"/>
  <c r="J9430" i="2" s="1"/>
  <c r="H8537" i="2"/>
  <c r="J8537" i="2" s="1"/>
  <c r="G8511" i="2"/>
  <c r="H8475" i="2"/>
  <c r="J8475" i="2" s="1"/>
  <c r="H9739" i="2"/>
  <c r="J9739" i="2" s="1"/>
  <c r="G9720" i="2"/>
  <c r="H9703" i="2"/>
  <c r="J9703" i="2" s="1"/>
  <c r="G9696" i="2"/>
  <c r="H9691" i="2"/>
  <c r="J9691" i="2" s="1"/>
  <c r="H9679" i="2"/>
  <c r="J9679" i="2" s="1"/>
  <c r="H9655" i="2"/>
  <c r="J9655" i="2" s="1"/>
  <c r="H9631" i="2"/>
  <c r="J9631" i="2" s="1"/>
  <c r="G9624" i="2"/>
  <c r="H9607" i="2"/>
  <c r="J9607" i="2" s="1"/>
  <c r="H9595" i="2"/>
  <c r="J9595" i="2" s="1"/>
  <c r="G9588" i="2"/>
  <c r="H9558" i="2"/>
  <c r="J9558" i="2" s="1"/>
  <c r="H9540" i="2"/>
  <c r="J9540" i="2" s="1"/>
  <c r="H9534" i="2"/>
  <c r="J9534" i="2" s="1"/>
  <c r="H9522" i="2"/>
  <c r="J9522" i="2" s="1"/>
  <c r="H9516" i="2"/>
  <c r="J9516" i="2" s="1"/>
  <c r="H9506" i="2"/>
  <c r="J9506" i="2" s="1"/>
  <c r="H9468" i="2"/>
  <c r="J9468" i="2" s="1"/>
  <c r="H9444" i="2"/>
  <c r="J9444" i="2" s="1"/>
  <c r="H8561" i="2"/>
  <c r="J8561" i="2" s="1"/>
  <c r="G8535" i="2"/>
  <c r="H8471" i="2"/>
  <c r="J8471" i="2" s="1"/>
  <c r="H9746" i="2"/>
  <c r="J9746" i="2" s="1"/>
  <c r="G9739" i="2"/>
  <c r="H9734" i="2"/>
  <c r="J9734" i="2" s="1"/>
  <c r="G9727" i="2"/>
  <c r="H9722" i="2"/>
  <c r="J9722" i="2" s="1"/>
  <c r="G9715" i="2"/>
  <c r="H9710" i="2"/>
  <c r="J9710" i="2" s="1"/>
  <c r="G9703" i="2"/>
  <c r="H9698" i="2"/>
  <c r="J9698" i="2" s="1"/>
  <c r="G9691" i="2"/>
  <c r="H9686" i="2"/>
  <c r="J9686" i="2" s="1"/>
  <c r="G9679" i="2"/>
  <c r="H9674" i="2"/>
  <c r="J9674" i="2" s="1"/>
  <c r="G9667" i="2"/>
  <c r="H9662" i="2"/>
  <c r="J9662" i="2" s="1"/>
  <c r="G9655" i="2"/>
  <c r="H9650" i="2"/>
  <c r="J9650" i="2" s="1"/>
  <c r="G9643" i="2"/>
  <c r="H9638" i="2"/>
  <c r="J9638" i="2" s="1"/>
  <c r="G9631" i="2"/>
  <c r="H9626" i="2"/>
  <c r="J9626" i="2" s="1"/>
  <c r="G9619" i="2"/>
  <c r="H9614" i="2"/>
  <c r="J9614" i="2" s="1"/>
  <c r="G9607" i="2"/>
  <c r="H9602" i="2"/>
  <c r="J9602" i="2" s="1"/>
  <c r="G9595" i="2"/>
  <c r="H9590" i="2"/>
  <c r="J9590" i="2" s="1"/>
  <c r="G9583" i="2"/>
  <c r="H9578" i="2"/>
  <c r="J9578" i="2" s="1"/>
  <c r="G9571" i="2"/>
  <c r="H9566" i="2"/>
  <c r="J9566" i="2" s="1"/>
  <c r="G9561" i="2"/>
  <c r="G9558" i="2"/>
  <c r="G9555" i="2"/>
  <c r="G9552" i="2"/>
  <c r="G9549" i="2"/>
  <c r="G9546" i="2"/>
  <c r="G9543" i="2"/>
  <c r="G9540" i="2"/>
  <c r="G9537" i="2"/>
  <c r="G9534" i="2"/>
  <c r="G9531" i="2"/>
  <c r="G9528" i="2"/>
  <c r="G9525" i="2"/>
  <c r="G9522" i="2"/>
  <c r="G9519" i="2"/>
  <c r="G9516" i="2"/>
  <c r="G9506" i="2"/>
  <c r="G9499" i="2"/>
  <c r="H9492" i="2"/>
  <c r="J9492" i="2" s="1"/>
  <c r="G9482" i="2"/>
  <c r="H9458" i="2"/>
  <c r="J9458" i="2" s="1"/>
  <c r="H9434" i="2"/>
  <c r="J9434" i="2" s="1"/>
  <c r="H8585" i="2"/>
  <c r="J8585" i="2" s="1"/>
  <c r="G8559" i="2"/>
  <c r="H8467" i="2"/>
  <c r="J8467" i="2" s="1"/>
  <c r="H9727" i="2"/>
  <c r="J9727" i="2" s="1"/>
  <c r="H9667" i="2"/>
  <c r="J9667" i="2" s="1"/>
  <c r="G9660" i="2"/>
  <c r="H9619" i="2"/>
  <c r="J9619" i="2" s="1"/>
  <c r="G9564" i="2"/>
  <c r="H9546" i="2"/>
  <c r="J9546" i="2" s="1"/>
  <c r="H9528" i="2"/>
  <c r="J9528" i="2" s="1"/>
  <c r="G9513" i="2"/>
  <c r="G9496" i="2"/>
  <c r="H9482" i="2"/>
  <c r="J9482" i="2" s="1"/>
  <c r="G9746" i="2"/>
  <c r="H9741" i="2"/>
  <c r="J9741" i="2" s="1"/>
  <c r="G9734" i="2"/>
  <c r="H9729" i="2"/>
  <c r="J9729" i="2" s="1"/>
  <c r="G9722" i="2"/>
  <c r="H9717" i="2"/>
  <c r="J9717" i="2" s="1"/>
  <c r="G9710" i="2"/>
  <c r="H9705" i="2"/>
  <c r="J9705" i="2" s="1"/>
  <c r="G9698" i="2"/>
  <c r="H9693" i="2"/>
  <c r="J9693" i="2" s="1"/>
  <c r="G9686" i="2"/>
  <c r="H9681" i="2"/>
  <c r="J9681" i="2" s="1"/>
  <c r="G9674" i="2"/>
  <c r="H9669" i="2"/>
  <c r="J9669" i="2" s="1"/>
  <c r="G9662" i="2"/>
  <c r="H9657" i="2"/>
  <c r="J9657" i="2" s="1"/>
  <c r="G9650" i="2"/>
  <c r="H9645" i="2"/>
  <c r="J9645" i="2" s="1"/>
  <c r="G9638" i="2"/>
  <c r="H9633" i="2"/>
  <c r="J9633" i="2" s="1"/>
  <c r="G9626" i="2"/>
  <c r="H9621" i="2"/>
  <c r="J9621" i="2" s="1"/>
  <c r="G9614" i="2"/>
  <c r="H9609" i="2"/>
  <c r="J9609" i="2" s="1"/>
  <c r="G9602" i="2"/>
  <c r="H9597" i="2"/>
  <c r="J9597" i="2" s="1"/>
  <c r="G9590" i="2"/>
  <c r="H9585" i="2"/>
  <c r="J9585" i="2" s="1"/>
  <c r="G9578" i="2"/>
  <c r="H9573" i="2"/>
  <c r="J9573" i="2" s="1"/>
  <c r="G9566" i="2"/>
  <c r="G9509" i="2"/>
  <c r="H9502" i="2"/>
  <c r="J9502" i="2" s="1"/>
  <c r="G9492" i="2"/>
  <c r="G9485" i="2"/>
  <c r="H9472" i="2"/>
  <c r="J9472" i="2" s="1"/>
  <c r="H9448" i="2"/>
  <c r="J9448" i="2" s="1"/>
  <c r="G8583" i="2"/>
  <c r="H8463" i="2"/>
  <c r="J8463" i="2" s="1"/>
  <c r="H7788" i="2"/>
  <c r="J7788" i="2" s="1"/>
  <c r="G9744" i="2"/>
  <c r="G9648" i="2"/>
  <c r="H9998" i="2"/>
  <c r="J9998" i="2" s="1"/>
  <c r="H9992" i="2"/>
  <c r="J9992" i="2" s="1"/>
  <c r="H9988" i="2"/>
  <c r="J9988" i="2" s="1"/>
  <c r="H9984" i="2"/>
  <c r="J9984" i="2" s="1"/>
  <c r="H9980" i="2"/>
  <c r="J9980" i="2" s="1"/>
  <c r="H9978" i="2"/>
  <c r="J9978" i="2" s="1"/>
  <c r="H9974" i="2"/>
  <c r="J9974" i="2" s="1"/>
  <c r="H9972" i="2"/>
  <c r="J9972" i="2" s="1"/>
  <c r="H9970" i="2"/>
  <c r="J9970" i="2" s="1"/>
  <c r="H9966" i="2"/>
  <c r="J9966" i="2" s="1"/>
  <c r="H9964" i="2"/>
  <c r="J9964" i="2" s="1"/>
  <c r="H9962" i="2"/>
  <c r="J9962" i="2" s="1"/>
  <c r="H9960" i="2"/>
  <c r="J9960" i="2" s="1"/>
  <c r="H9958" i="2"/>
  <c r="J9958" i="2" s="1"/>
  <c r="H9956" i="2"/>
  <c r="J9956" i="2" s="1"/>
  <c r="H9954" i="2"/>
  <c r="J9954" i="2" s="1"/>
  <c r="H9952" i="2"/>
  <c r="J9952" i="2" s="1"/>
  <c r="H9950" i="2"/>
  <c r="J9950" i="2" s="1"/>
  <c r="H9948" i="2"/>
  <c r="J9948" i="2" s="1"/>
  <c r="H9946" i="2"/>
  <c r="J9946" i="2" s="1"/>
  <c r="H9944" i="2"/>
  <c r="J9944" i="2" s="1"/>
  <c r="H9942" i="2"/>
  <c r="J9942" i="2" s="1"/>
  <c r="H9940" i="2"/>
  <c r="J9940" i="2" s="1"/>
  <c r="H9938" i="2"/>
  <c r="J9938" i="2" s="1"/>
  <c r="H9936" i="2"/>
  <c r="J9936" i="2" s="1"/>
  <c r="H9934" i="2"/>
  <c r="J9934" i="2" s="1"/>
  <c r="H9932" i="2"/>
  <c r="J9932" i="2" s="1"/>
  <c r="H9930" i="2"/>
  <c r="J9930" i="2" s="1"/>
  <c r="H9928" i="2"/>
  <c r="J9928" i="2" s="1"/>
  <c r="H9926" i="2"/>
  <c r="J9926" i="2" s="1"/>
  <c r="H9924" i="2"/>
  <c r="J9924" i="2" s="1"/>
  <c r="H9922" i="2"/>
  <c r="J9922" i="2" s="1"/>
  <c r="H9920" i="2"/>
  <c r="J9920" i="2" s="1"/>
  <c r="H9918" i="2"/>
  <c r="J9918" i="2" s="1"/>
  <c r="H9916" i="2"/>
  <c r="J9916" i="2" s="1"/>
  <c r="H9914" i="2"/>
  <c r="J9914" i="2" s="1"/>
  <c r="H9912" i="2"/>
  <c r="J9912" i="2" s="1"/>
  <c r="H9910" i="2"/>
  <c r="J9910" i="2" s="1"/>
  <c r="H9908" i="2"/>
  <c r="J9908" i="2" s="1"/>
  <c r="H9906" i="2"/>
  <c r="J9906" i="2" s="1"/>
  <c r="H9904" i="2"/>
  <c r="J9904" i="2" s="1"/>
  <c r="H9902" i="2"/>
  <c r="J9902" i="2" s="1"/>
  <c r="H9900" i="2"/>
  <c r="J9900" i="2" s="1"/>
  <c r="H9898" i="2"/>
  <c r="J9898" i="2" s="1"/>
  <c r="H9896" i="2"/>
  <c r="J9896" i="2" s="1"/>
  <c r="H9894" i="2"/>
  <c r="J9894" i="2" s="1"/>
  <c r="H9892" i="2"/>
  <c r="J9892" i="2" s="1"/>
  <c r="H9890" i="2"/>
  <c r="J9890" i="2" s="1"/>
  <c r="H9888" i="2"/>
  <c r="J9888" i="2" s="1"/>
  <c r="H9886" i="2"/>
  <c r="J9886" i="2" s="1"/>
  <c r="H9884" i="2"/>
  <c r="J9884" i="2" s="1"/>
  <c r="H9882" i="2"/>
  <c r="J9882" i="2" s="1"/>
  <c r="H9880" i="2"/>
  <c r="J9880" i="2" s="1"/>
  <c r="H9878" i="2"/>
  <c r="J9878" i="2" s="1"/>
  <c r="H9876" i="2"/>
  <c r="J9876" i="2" s="1"/>
  <c r="H9874" i="2"/>
  <c r="J9874" i="2" s="1"/>
  <c r="H9872" i="2"/>
  <c r="J9872" i="2" s="1"/>
  <c r="H9870" i="2"/>
  <c r="J9870" i="2" s="1"/>
  <c r="H9868" i="2"/>
  <c r="J9868" i="2" s="1"/>
  <c r="H9866" i="2"/>
  <c r="J9866" i="2" s="1"/>
  <c r="H9864" i="2"/>
  <c r="J9864" i="2" s="1"/>
  <c r="H9862" i="2"/>
  <c r="J9862" i="2" s="1"/>
  <c r="H9860" i="2"/>
  <c r="J9860" i="2" s="1"/>
  <c r="H9858" i="2"/>
  <c r="J9858" i="2" s="1"/>
  <c r="H9856" i="2"/>
  <c r="J9856" i="2" s="1"/>
  <c r="H9854" i="2"/>
  <c r="J9854" i="2" s="1"/>
  <c r="H9852" i="2"/>
  <c r="J9852" i="2" s="1"/>
  <c r="H9850" i="2"/>
  <c r="J9850" i="2" s="1"/>
  <c r="H9848" i="2"/>
  <c r="J9848" i="2" s="1"/>
  <c r="H9846" i="2"/>
  <c r="J9846" i="2" s="1"/>
  <c r="H9844" i="2"/>
  <c r="J9844" i="2" s="1"/>
  <c r="H9842" i="2"/>
  <c r="J9842" i="2" s="1"/>
  <c r="H9840" i="2"/>
  <c r="J9840" i="2" s="1"/>
  <c r="H9838" i="2"/>
  <c r="J9838" i="2" s="1"/>
  <c r="H9836" i="2"/>
  <c r="J9836" i="2" s="1"/>
  <c r="H9834" i="2"/>
  <c r="J9834" i="2" s="1"/>
  <c r="H9832" i="2"/>
  <c r="J9832" i="2" s="1"/>
  <c r="H9830" i="2"/>
  <c r="J9830" i="2" s="1"/>
  <c r="H9828" i="2"/>
  <c r="J9828" i="2" s="1"/>
  <c r="H9826" i="2"/>
  <c r="J9826" i="2" s="1"/>
  <c r="H9824" i="2"/>
  <c r="J9824" i="2" s="1"/>
  <c r="H9822" i="2"/>
  <c r="J9822" i="2" s="1"/>
  <c r="H9820" i="2"/>
  <c r="J9820" i="2" s="1"/>
  <c r="H9818" i="2"/>
  <c r="J9818" i="2" s="1"/>
  <c r="H9816" i="2"/>
  <c r="J9816" i="2" s="1"/>
  <c r="H9814" i="2"/>
  <c r="J9814" i="2" s="1"/>
  <c r="H9812" i="2"/>
  <c r="J9812" i="2" s="1"/>
  <c r="H9810" i="2"/>
  <c r="J9810" i="2" s="1"/>
  <c r="H9808" i="2"/>
  <c r="J9808" i="2" s="1"/>
  <c r="H9806" i="2"/>
  <c r="J9806" i="2" s="1"/>
  <c r="H9804" i="2"/>
  <c r="J9804" i="2" s="1"/>
  <c r="H9802" i="2"/>
  <c r="J9802" i="2" s="1"/>
  <c r="H9800" i="2"/>
  <c r="J9800" i="2" s="1"/>
  <c r="H9798" i="2"/>
  <c r="J9798" i="2" s="1"/>
  <c r="H9796" i="2"/>
  <c r="J9796" i="2" s="1"/>
  <c r="H9794" i="2"/>
  <c r="J9794" i="2" s="1"/>
  <c r="H9792" i="2"/>
  <c r="J9792" i="2" s="1"/>
  <c r="H9790" i="2"/>
  <c r="J9790" i="2" s="1"/>
  <c r="H9788" i="2"/>
  <c r="J9788" i="2" s="1"/>
  <c r="H9786" i="2"/>
  <c r="J9786" i="2" s="1"/>
  <c r="H9784" i="2"/>
  <c r="J9784" i="2" s="1"/>
  <c r="H9782" i="2"/>
  <c r="J9782" i="2" s="1"/>
  <c r="H9780" i="2"/>
  <c r="J9780" i="2" s="1"/>
  <c r="H9778" i="2"/>
  <c r="J9778" i="2" s="1"/>
  <c r="H9776" i="2"/>
  <c r="J9776" i="2" s="1"/>
  <c r="H9774" i="2"/>
  <c r="J9774" i="2" s="1"/>
  <c r="H9772" i="2"/>
  <c r="J9772" i="2" s="1"/>
  <c r="H9770" i="2"/>
  <c r="J9770" i="2" s="1"/>
  <c r="H9768" i="2"/>
  <c r="J9768" i="2" s="1"/>
  <c r="H9766" i="2"/>
  <c r="J9766" i="2" s="1"/>
  <c r="H9764" i="2"/>
  <c r="J9764" i="2" s="1"/>
  <c r="H9762" i="2"/>
  <c r="J9762" i="2" s="1"/>
  <c r="H9760" i="2"/>
  <c r="J9760" i="2" s="1"/>
  <c r="H9758" i="2"/>
  <c r="J9758" i="2" s="1"/>
  <c r="H9756" i="2"/>
  <c r="J9756" i="2" s="1"/>
  <c r="H9754" i="2"/>
  <c r="J9754" i="2" s="1"/>
  <c r="H9752" i="2"/>
  <c r="J9752" i="2" s="1"/>
  <c r="H9750" i="2"/>
  <c r="J9750" i="2" s="1"/>
  <c r="H9748" i="2"/>
  <c r="J9748" i="2" s="1"/>
  <c r="G9741" i="2"/>
  <c r="H9736" i="2"/>
  <c r="J9736" i="2" s="1"/>
  <c r="G9729" i="2"/>
  <c r="H9724" i="2"/>
  <c r="J9724" i="2" s="1"/>
  <c r="G9717" i="2"/>
  <c r="H9712" i="2"/>
  <c r="J9712" i="2" s="1"/>
  <c r="G9705" i="2"/>
  <c r="H9700" i="2"/>
  <c r="J9700" i="2" s="1"/>
  <c r="G9693" i="2"/>
  <c r="H9688" i="2"/>
  <c r="J9688" i="2" s="1"/>
  <c r="G9681" i="2"/>
  <c r="H9676" i="2"/>
  <c r="J9676" i="2" s="1"/>
  <c r="G9669" i="2"/>
  <c r="H9664" i="2"/>
  <c r="J9664" i="2" s="1"/>
  <c r="G9657" i="2"/>
  <c r="H9652" i="2"/>
  <c r="J9652" i="2" s="1"/>
  <c r="G9645" i="2"/>
  <c r="H9640" i="2"/>
  <c r="J9640" i="2" s="1"/>
  <c r="G9633" i="2"/>
  <c r="H9628" i="2"/>
  <c r="J9628" i="2" s="1"/>
  <c r="G9621" i="2"/>
  <c r="H9616" i="2"/>
  <c r="J9616" i="2" s="1"/>
  <c r="G9609" i="2"/>
  <c r="H9604" i="2"/>
  <c r="J9604" i="2" s="1"/>
  <c r="G9597" i="2"/>
  <c r="H9592" i="2"/>
  <c r="J9592" i="2" s="1"/>
  <c r="G9585" i="2"/>
  <c r="H9580" i="2"/>
  <c r="J9580" i="2" s="1"/>
  <c r="G9573" i="2"/>
  <c r="H9568" i="2"/>
  <c r="J9568" i="2" s="1"/>
  <c r="H9512" i="2"/>
  <c r="J9512" i="2" s="1"/>
  <c r="G9502" i="2"/>
  <c r="G9495" i="2"/>
  <c r="H9488" i="2"/>
  <c r="J9488" i="2" s="1"/>
  <c r="H9462" i="2"/>
  <c r="J9462" i="2" s="1"/>
  <c r="H9438" i="2"/>
  <c r="J9438" i="2" s="1"/>
  <c r="H9428" i="2"/>
  <c r="J9428" i="2" s="1"/>
  <c r="H8459" i="2"/>
  <c r="J8459" i="2" s="1"/>
  <c r="G3" i="2"/>
  <c r="G5" i="2"/>
  <c r="G7" i="2"/>
  <c r="G9" i="2"/>
  <c r="G11" i="2"/>
  <c r="G13" i="2"/>
  <c r="G15" i="2"/>
  <c r="G17" i="2"/>
  <c r="G19" i="2"/>
  <c r="G21" i="2"/>
  <c r="G23" i="2"/>
  <c r="G25" i="2"/>
  <c r="G27" i="2"/>
  <c r="G29" i="2"/>
  <c r="G31" i="2"/>
  <c r="G33" i="2"/>
  <c r="G35" i="2"/>
  <c r="G37" i="2"/>
  <c r="G39" i="2"/>
  <c r="G41" i="2"/>
  <c r="G43" i="2"/>
  <c r="G45" i="2"/>
  <c r="G47" i="2"/>
  <c r="G49" i="2"/>
  <c r="G51" i="2"/>
  <c r="G53" i="2"/>
  <c r="G55" i="2"/>
  <c r="G57" i="2"/>
  <c r="G59" i="2"/>
  <c r="G61" i="2"/>
  <c r="G63" i="2"/>
  <c r="G65" i="2"/>
  <c r="G67" i="2"/>
  <c r="G69" i="2"/>
  <c r="G71" i="2"/>
  <c r="G73" i="2"/>
  <c r="G75" i="2"/>
  <c r="G77" i="2"/>
  <c r="G79" i="2"/>
  <c r="G81" i="2"/>
  <c r="G83" i="2"/>
  <c r="G85" i="2"/>
  <c r="G87" i="2"/>
  <c r="G89" i="2"/>
  <c r="G91" i="2"/>
  <c r="G93" i="2"/>
  <c r="G95" i="2"/>
  <c r="G97" i="2"/>
  <c r="G99" i="2"/>
  <c r="G101" i="2"/>
  <c r="G103" i="2"/>
  <c r="G105" i="2"/>
  <c r="G107" i="2"/>
  <c r="G109" i="2"/>
  <c r="G111" i="2"/>
  <c r="G113" i="2"/>
  <c r="G115" i="2"/>
  <c r="G117" i="2"/>
  <c r="G119" i="2"/>
  <c r="G121" i="2"/>
  <c r="G123" i="2"/>
  <c r="G125" i="2"/>
  <c r="G127" i="2"/>
  <c r="G129" i="2"/>
  <c r="H3" i="2"/>
  <c r="J3" i="2" s="1"/>
  <c r="H5" i="2"/>
  <c r="J5" i="2" s="1"/>
  <c r="H7" i="2"/>
  <c r="J7" i="2" s="1"/>
  <c r="H9" i="2"/>
  <c r="J9" i="2" s="1"/>
  <c r="H11" i="2"/>
  <c r="J11" i="2" s="1"/>
  <c r="H13" i="2"/>
  <c r="J13" i="2" s="1"/>
  <c r="H15" i="2"/>
  <c r="J15" i="2" s="1"/>
  <c r="H17" i="2"/>
  <c r="J17" i="2" s="1"/>
  <c r="H19" i="2"/>
  <c r="J19" i="2" s="1"/>
  <c r="H21" i="2"/>
  <c r="J21" i="2" s="1"/>
  <c r="H23" i="2"/>
  <c r="J23" i="2" s="1"/>
  <c r="H25" i="2"/>
  <c r="J25" i="2" s="1"/>
  <c r="H27" i="2"/>
  <c r="J27" i="2" s="1"/>
  <c r="H29" i="2"/>
  <c r="J29" i="2" s="1"/>
  <c r="H31" i="2"/>
  <c r="J31" i="2" s="1"/>
  <c r="H33" i="2"/>
  <c r="J33" i="2" s="1"/>
  <c r="H35" i="2"/>
  <c r="J35" i="2" s="1"/>
  <c r="H37" i="2"/>
  <c r="J37" i="2" s="1"/>
  <c r="H39" i="2"/>
  <c r="J39" i="2" s="1"/>
  <c r="H41" i="2"/>
  <c r="J41" i="2" s="1"/>
  <c r="H43" i="2"/>
  <c r="J43" i="2" s="1"/>
  <c r="H45" i="2"/>
  <c r="J45" i="2" s="1"/>
  <c r="H47" i="2"/>
  <c r="J47" i="2" s="1"/>
  <c r="H49" i="2"/>
  <c r="J49" i="2" s="1"/>
  <c r="H51" i="2"/>
  <c r="J51" i="2" s="1"/>
  <c r="H53" i="2"/>
  <c r="J53" i="2" s="1"/>
  <c r="H55" i="2"/>
  <c r="J55" i="2" s="1"/>
  <c r="H57" i="2"/>
  <c r="J57" i="2" s="1"/>
  <c r="H59" i="2"/>
  <c r="J59" i="2" s="1"/>
  <c r="H61" i="2"/>
  <c r="J61" i="2" s="1"/>
  <c r="H63" i="2"/>
  <c r="J63" i="2" s="1"/>
  <c r="H65" i="2"/>
  <c r="J65" i="2" s="1"/>
  <c r="H67" i="2"/>
  <c r="J67" i="2" s="1"/>
  <c r="H69" i="2"/>
  <c r="J69" i="2" s="1"/>
  <c r="H71" i="2"/>
  <c r="J71" i="2" s="1"/>
  <c r="H73" i="2"/>
  <c r="J73" i="2" s="1"/>
  <c r="H75" i="2"/>
  <c r="J75" i="2" s="1"/>
  <c r="H77" i="2"/>
  <c r="J77" i="2" s="1"/>
  <c r="H79" i="2"/>
  <c r="J79" i="2" s="1"/>
  <c r="H81" i="2"/>
  <c r="J81" i="2" s="1"/>
  <c r="H83" i="2"/>
  <c r="J83" i="2" s="1"/>
  <c r="H85" i="2"/>
  <c r="J85" i="2" s="1"/>
  <c r="H87" i="2"/>
  <c r="J87" i="2" s="1"/>
  <c r="H89" i="2"/>
  <c r="J89" i="2" s="1"/>
  <c r="H91" i="2"/>
  <c r="J91" i="2" s="1"/>
  <c r="H93" i="2"/>
  <c r="J93" i="2" s="1"/>
  <c r="H95" i="2"/>
  <c r="J95" i="2" s="1"/>
  <c r="H97" i="2"/>
  <c r="J97" i="2" s="1"/>
  <c r="H99" i="2"/>
  <c r="J99" i="2" s="1"/>
  <c r="H101" i="2"/>
  <c r="J101" i="2" s="1"/>
  <c r="H103" i="2"/>
  <c r="J103" i="2" s="1"/>
  <c r="H105" i="2"/>
  <c r="J105" i="2" s="1"/>
  <c r="H107" i="2"/>
  <c r="J107" i="2" s="1"/>
  <c r="H109" i="2"/>
  <c r="J109" i="2" s="1"/>
  <c r="H111" i="2"/>
  <c r="J111" i="2" s="1"/>
  <c r="H113" i="2"/>
  <c r="J113" i="2" s="1"/>
  <c r="H115" i="2"/>
  <c r="J115" i="2" s="1"/>
  <c r="H117" i="2"/>
  <c r="J117" i="2" s="1"/>
  <c r="H119" i="2"/>
  <c r="J119" i="2" s="1"/>
  <c r="H121" i="2"/>
  <c r="J121" i="2" s="1"/>
  <c r="H123" i="2"/>
  <c r="J123" i="2" s="1"/>
  <c r="H125" i="2"/>
  <c r="J125" i="2" s="1"/>
  <c r="H127" i="2"/>
  <c r="J127" i="2" s="1"/>
  <c r="H129" i="2"/>
  <c r="J129" i="2" s="1"/>
  <c r="G4" i="2"/>
  <c r="G6" i="2"/>
  <c r="G8" i="2"/>
  <c r="G10" i="2"/>
  <c r="G12" i="2"/>
  <c r="G14" i="2"/>
  <c r="G16" i="2"/>
  <c r="G18" i="2"/>
  <c r="G20" i="2"/>
  <c r="G22" i="2"/>
  <c r="G24" i="2"/>
  <c r="G26" i="2"/>
  <c r="G28" i="2"/>
  <c r="G30" i="2"/>
  <c r="G32" i="2"/>
  <c r="G34" i="2"/>
  <c r="G36" i="2"/>
  <c r="G38" i="2"/>
  <c r="G40" i="2"/>
  <c r="G42" i="2"/>
  <c r="G44" i="2"/>
  <c r="G46" i="2"/>
  <c r="G48" i="2"/>
  <c r="G50" i="2"/>
  <c r="G52" i="2"/>
  <c r="G54" i="2"/>
  <c r="G56" i="2"/>
  <c r="G58" i="2"/>
  <c r="G60" i="2"/>
  <c r="G62" i="2"/>
  <c r="G64" i="2"/>
  <c r="G66" i="2"/>
  <c r="G68" i="2"/>
  <c r="G70" i="2"/>
  <c r="G72" i="2"/>
  <c r="G74" i="2"/>
  <c r="G76" i="2"/>
  <c r="G78" i="2"/>
  <c r="G80" i="2"/>
  <c r="G82" i="2"/>
  <c r="G84" i="2"/>
  <c r="G86" i="2"/>
  <c r="G88" i="2"/>
  <c r="G90" i="2"/>
  <c r="G92" i="2"/>
  <c r="G94" i="2"/>
  <c r="G96" i="2"/>
  <c r="G98" i="2"/>
  <c r="G100" i="2"/>
  <c r="G102" i="2"/>
  <c r="G104" i="2"/>
  <c r="G106" i="2"/>
  <c r="G108" i="2"/>
  <c r="G110" i="2"/>
  <c r="G112" i="2"/>
  <c r="H4" i="2"/>
  <c r="J4" i="2" s="1"/>
  <c r="H6" i="2"/>
  <c r="J6" i="2" s="1"/>
  <c r="H8" i="2"/>
  <c r="J8" i="2" s="1"/>
  <c r="H10" i="2"/>
  <c r="J10" i="2" s="1"/>
  <c r="H12" i="2"/>
  <c r="J12" i="2" s="1"/>
  <c r="H14" i="2"/>
  <c r="J14" i="2" s="1"/>
  <c r="H16" i="2"/>
  <c r="J16" i="2" s="1"/>
  <c r="H18" i="2"/>
  <c r="J18" i="2" s="1"/>
  <c r="H20" i="2"/>
  <c r="J20" i="2" s="1"/>
  <c r="H22" i="2"/>
  <c r="J22" i="2" s="1"/>
  <c r="H24" i="2"/>
  <c r="J24" i="2" s="1"/>
  <c r="H26" i="2"/>
  <c r="J26" i="2" s="1"/>
  <c r="H28" i="2"/>
  <c r="J28" i="2" s="1"/>
  <c r="H30" i="2"/>
  <c r="J30" i="2" s="1"/>
  <c r="H32" i="2"/>
  <c r="J32" i="2" s="1"/>
  <c r="H34" i="2"/>
  <c r="J34" i="2" s="1"/>
  <c r="H36" i="2"/>
  <c r="J36" i="2" s="1"/>
  <c r="H38" i="2"/>
  <c r="J38" i="2" s="1"/>
  <c r="H40" i="2"/>
  <c r="J40" i="2" s="1"/>
  <c r="H42" i="2"/>
  <c r="J42" i="2" s="1"/>
  <c r="H44" i="2"/>
  <c r="J44" i="2" s="1"/>
  <c r="H46" i="2"/>
  <c r="J46" i="2" s="1"/>
  <c r="H48" i="2"/>
  <c r="J48" i="2" s="1"/>
  <c r="H50" i="2"/>
  <c r="J50" i="2" s="1"/>
  <c r="H52" i="2"/>
  <c r="J52" i="2" s="1"/>
  <c r="H54" i="2"/>
  <c r="J54" i="2" s="1"/>
  <c r="H56" i="2"/>
  <c r="J56" i="2" s="1"/>
  <c r="H58" i="2"/>
  <c r="J58" i="2" s="1"/>
  <c r="H60" i="2"/>
  <c r="J60" i="2" s="1"/>
  <c r="H62" i="2"/>
  <c r="J62" i="2" s="1"/>
  <c r="H70" i="2"/>
  <c r="J70" i="2" s="1"/>
  <c r="H94" i="2"/>
  <c r="J94" i="2" s="1"/>
  <c r="G132" i="2"/>
  <c r="G141" i="2"/>
  <c r="H143" i="2"/>
  <c r="J143" i="2" s="1"/>
  <c r="G152" i="2"/>
  <c r="H154" i="2"/>
  <c r="J154" i="2" s="1"/>
  <c r="G165" i="2"/>
  <c r="H167" i="2"/>
  <c r="J167" i="2" s="1"/>
  <c r="H66" i="2"/>
  <c r="J66" i="2" s="1"/>
  <c r="H84" i="2"/>
  <c r="J84" i="2" s="1"/>
  <c r="H108" i="2"/>
  <c r="J108" i="2" s="1"/>
  <c r="H132" i="2"/>
  <c r="J132" i="2" s="1"/>
  <c r="G139" i="2"/>
  <c r="H141" i="2"/>
  <c r="J141" i="2" s="1"/>
  <c r="G150" i="2"/>
  <c r="H152" i="2"/>
  <c r="J152" i="2" s="1"/>
  <c r="G163" i="2"/>
  <c r="H165" i="2"/>
  <c r="J165" i="2" s="1"/>
  <c r="H74" i="2"/>
  <c r="J74" i="2" s="1"/>
  <c r="H98" i="2"/>
  <c r="J98" i="2" s="1"/>
  <c r="G118" i="2"/>
  <c r="G124" i="2"/>
  <c r="G130" i="2"/>
  <c r="G137" i="2"/>
  <c r="H139" i="2"/>
  <c r="J139" i="2" s="1"/>
  <c r="G148" i="2"/>
  <c r="H150" i="2"/>
  <c r="J150" i="2" s="1"/>
  <c r="H88" i="2"/>
  <c r="J88" i="2" s="1"/>
  <c r="H112" i="2"/>
  <c r="J112" i="2" s="1"/>
  <c r="H118" i="2"/>
  <c r="J118" i="2" s="1"/>
  <c r="H124" i="2"/>
  <c r="J124" i="2" s="1"/>
  <c r="H130" i="2"/>
  <c r="J130" i="2" s="1"/>
  <c r="H137" i="2"/>
  <c r="J137" i="2" s="1"/>
  <c r="G146" i="2"/>
  <c r="H148" i="2"/>
  <c r="J148" i="2" s="1"/>
  <c r="G159" i="2"/>
  <c r="H161" i="2"/>
  <c r="J161" i="2" s="1"/>
  <c r="G170" i="2"/>
  <c r="H172" i="2"/>
  <c r="J172" i="2" s="1"/>
  <c r="H174" i="2"/>
  <c r="J174" i="2" s="1"/>
  <c r="H176" i="2"/>
  <c r="J176" i="2" s="1"/>
  <c r="H178" i="2"/>
  <c r="J178" i="2" s="1"/>
  <c r="H180" i="2"/>
  <c r="J180" i="2" s="1"/>
  <c r="H182" i="2"/>
  <c r="J182" i="2" s="1"/>
  <c r="H184" i="2"/>
  <c r="J184" i="2" s="1"/>
  <c r="H186" i="2"/>
  <c r="J186" i="2" s="1"/>
  <c r="H188" i="2"/>
  <c r="J188" i="2" s="1"/>
  <c r="H190" i="2"/>
  <c r="J190" i="2" s="1"/>
  <c r="H192" i="2"/>
  <c r="J192" i="2" s="1"/>
  <c r="H194" i="2"/>
  <c r="J194" i="2" s="1"/>
  <c r="H196" i="2"/>
  <c r="J196" i="2" s="1"/>
  <c r="H198" i="2"/>
  <c r="J198" i="2" s="1"/>
  <c r="H200" i="2"/>
  <c r="J200" i="2" s="1"/>
  <c r="H202" i="2"/>
  <c r="J202" i="2" s="1"/>
  <c r="H204" i="2"/>
  <c r="J204" i="2" s="1"/>
  <c r="H206" i="2"/>
  <c r="J206" i="2" s="1"/>
  <c r="H208" i="2"/>
  <c r="J208" i="2" s="1"/>
  <c r="H210" i="2"/>
  <c r="J210" i="2" s="1"/>
  <c r="H212" i="2"/>
  <c r="J212" i="2" s="1"/>
  <c r="H214" i="2"/>
  <c r="J214" i="2" s="1"/>
  <c r="H216" i="2"/>
  <c r="J216" i="2" s="1"/>
  <c r="H78" i="2"/>
  <c r="J78" i="2" s="1"/>
  <c r="H102" i="2"/>
  <c r="J102" i="2" s="1"/>
  <c r="G135" i="2"/>
  <c r="G144" i="2"/>
  <c r="H146" i="2"/>
  <c r="J146" i="2" s="1"/>
  <c r="G157" i="2"/>
  <c r="H159" i="2"/>
  <c r="J159" i="2" s="1"/>
  <c r="G168" i="2"/>
  <c r="H170" i="2"/>
  <c r="J170" i="2" s="1"/>
  <c r="H92" i="2"/>
  <c r="J92" i="2" s="1"/>
  <c r="H135" i="2"/>
  <c r="J135" i="2" s="1"/>
  <c r="G142" i="2"/>
  <c r="H144" i="2"/>
  <c r="J144" i="2" s="1"/>
  <c r="G155" i="2"/>
  <c r="H157" i="2"/>
  <c r="J157" i="2" s="1"/>
  <c r="G166" i="2"/>
  <c r="H168" i="2"/>
  <c r="J168" i="2" s="1"/>
  <c r="H68" i="2"/>
  <c r="J68" i="2" s="1"/>
  <c r="H82" i="2"/>
  <c r="J82" i="2" s="1"/>
  <c r="H106" i="2"/>
  <c r="J106" i="2" s="1"/>
  <c r="G116" i="2"/>
  <c r="G122" i="2"/>
  <c r="G128" i="2"/>
  <c r="G133" i="2"/>
  <c r="G140" i="2"/>
  <c r="H142" i="2"/>
  <c r="J142" i="2" s="1"/>
  <c r="G153" i="2"/>
  <c r="H155" i="2"/>
  <c r="J155" i="2" s="1"/>
  <c r="G164" i="2"/>
  <c r="H166" i="2"/>
  <c r="J166" i="2" s="1"/>
  <c r="H72" i="2"/>
  <c r="J72" i="2" s="1"/>
  <c r="H96" i="2"/>
  <c r="J96" i="2" s="1"/>
  <c r="H116" i="2"/>
  <c r="J116" i="2" s="1"/>
  <c r="H122" i="2"/>
  <c r="J122" i="2" s="1"/>
  <c r="H128" i="2"/>
  <c r="J128" i="2" s="1"/>
  <c r="H133" i="2"/>
  <c r="J133" i="2" s="1"/>
  <c r="G138" i="2"/>
  <c r="H140" i="2"/>
  <c r="J140" i="2" s="1"/>
  <c r="G151" i="2"/>
  <c r="H153" i="2"/>
  <c r="J153" i="2" s="1"/>
  <c r="G162" i="2"/>
  <c r="H164" i="2"/>
  <c r="J164" i="2" s="1"/>
  <c r="H64" i="2"/>
  <c r="J64" i="2" s="1"/>
  <c r="H86" i="2"/>
  <c r="J86" i="2" s="1"/>
  <c r="H110" i="2"/>
  <c r="J110" i="2" s="1"/>
  <c r="G131" i="2"/>
  <c r="G136" i="2"/>
  <c r="H138" i="2"/>
  <c r="J138" i="2" s="1"/>
  <c r="G149" i="2"/>
  <c r="H151" i="2"/>
  <c r="J151" i="2" s="1"/>
  <c r="H76" i="2"/>
  <c r="J76" i="2" s="1"/>
  <c r="H100" i="2"/>
  <c r="J100" i="2" s="1"/>
  <c r="H131" i="2"/>
  <c r="J131" i="2" s="1"/>
  <c r="H136" i="2"/>
  <c r="J136" i="2" s="1"/>
  <c r="G147" i="2"/>
  <c r="H149" i="2"/>
  <c r="J149" i="2" s="1"/>
  <c r="G158" i="2"/>
  <c r="H160" i="2"/>
  <c r="J160" i="2" s="1"/>
  <c r="G171" i="2"/>
  <c r="H173" i="2"/>
  <c r="J173" i="2" s="1"/>
  <c r="G126" i="2"/>
  <c r="G167" i="2"/>
  <c r="G179" i="2"/>
  <c r="G188" i="2"/>
  <c r="H193" i="2"/>
  <c r="J193" i="2" s="1"/>
  <c r="H201" i="2"/>
  <c r="J201" i="2" s="1"/>
  <c r="G208" i="2"/>
  <c r="G215" i="2"/>
  <c r="H218" i="2"/>
  <c r="J218" i="2" s="1"/>
  <c r="H221" i="2"/>
  <c r="J221" i="2" s="1"/>
  <c r="H224" i="2"/>
  <c r="J224" i="2" s="1"/>
  <c r="H227" i="2"/>
  <c r="J227" i="2" s="1"/>
  <c r="G232" i="2"/>
  <c r="H239" i="2"/>
  <c r="J239" i="2" s="1"/>
  <c r="G246" i="2"/>
  <c r="H248" i="2"/>
  <c r="J248" i="2" s="1"/>
  <c r="H126" i="2"/>
  <c r="J126" i="2" s="1"/>
  <c r="G161" i="2"/>
  <c r="G174" i="2"/>
  <c r="H179" i="2"/>
  <c r="J179" i="2" s="1"/>
  <c r="G189" i="2"/>
  <c r="G198" i="2"/>
  <c r="G205" i="2"/>
  <c r="H215" i="2"/>
  <c r="J215" i="2" s="1"/>
  <c r="H232" i="2"/>
  <c r="J232" i="2" s="1"/>
  <c r="G237" i="2"/>
  <c r="G244" i="2"/>
  <c r="H246" i="2"/>
  <c r="J246" i="2" s="1"/>
  <c r="H90" i="2"/>
  <c r="J90" i="2" s="1"/>
  <c r="G154" i="2"/>
  <c r="H162" i="2"/>
  <c r="J162" i="2" s="1"/>
  <c r="G175" i="2"/>
  <c r="G184" i="2"/>
  <c r="H189" i="2"/>
  <c r="J189" i="2" s="1"/>
  <c r="H205" i="2"/>
  <c r="J205" i="2" s="1"/>
  <c r="G212" i="2"/>
  <c r="G230" i="2"/>
  <c r="H237" i="2"/>
  <c r="J237" i="2" s="1"/>
  <c r="G242" i="2"/>
  <c r="H244" i="2"/>
  <c r="J244" i="2" s="1"/>
  <c r="G143" i="2"/>
  <c r="G169" i="2"/>
  <c r="H175" i="2"/>
  <c r="J175" i="2" s="1"/>
  <c r="G185" i="2"/>
  <c r="G194" i="2"/>
  <c r="G202" i="2"/>
  <c r="G209" i="2"/>
  <c r="G219" i="2"/>
  <c r="G222" i="2"/>
  <c r="G225" i="2"/>
  <c r="H230" i="2"/>
  <c r="J230" i="2" s="1"/>
  <c r="G235" i="2"/>
  <c r="H242" i="2"/>
  <c r="J242" i="2" s="1"/>
  <c r="G114" i="2"/>
  <c r="G145" i="2"/>
  <c r="G156" i="2"/>
  <c r="H169" i="2"/>
  <c r="J169" i="2" s="1"/>
  <c r="G180" i="2"/>
  <c r="H185" i="2"/>
  <c r="J185" i="2" s="1"/>
  <c r="G195" i="2"/>
  <c r="G199" i="2"/>
  <c r="H209" i="2"/>
  <c r="J209" i="2" s="1"/>
  <c r="G216" i="2"/>
  <c r="H219" i="2"/>
  <c r="J219" i="2" s="1"/>
  <c r="H222" i="2"/>
  <c r="J222" i="2" s="1"/>
  <c r="H225" i="2"/>
  <c r="J225" i="2" s="1"/>
  <c r="G228" i="2"/>
  <c r="H235" i="2"/>
  <c r="J235" i="2" s="1"/>
  <c r="G240" i="2"/>
  <c r="G251" i="2"/>
  <c r="G253" i="2"/>
  <c r="G255" i="2"/>
  <c r="G257" i="2"/>
  <c r="G259" i="2"/>
  <c r="G261" i="2"/>
  <c r="G263" i="2"/>
  <c r="G265" i="2"/>
  <c r="G267" i="2"/>
  <c r="G269" i="2"/>
  <c r="G271" i="2"/>
  <c r="G273" i="2"/>
  <c r="G275" i="2"/>
  <c r="G277" i="2"/>
  <c r="G279" i="2"/>
  <c r="G281" i="2"/>
  <c r="G283" i="2"/>
  <c r="G285" i="2"/>
  <c r="G287" i="2"/>
  <c r="G289" i="2"/>
  <c r="G291" i="2"/>
  <c r="G293" i="2"/>
  <c r="G295" i="2"/>
  <c r="G297" i="2"/>
  <c r="G299" i="2"/>
  <c r="G301" i="2"/>
  <c r="G303" i="2"/>
  <c r="G305" i="2"/>
  <c r="G307" i="2"/>
  <c r="G309" i="2"/>
  <c r="G311" i="2"/>
  <c r="G313" i="2"/>
  <c r="G315" i="2"/>
  <c r="G317" i="2"/>
  <c r="G319" i="2"/>
  <c r="G321" i="2"/>
  <c r="G323" i="2"/>
  <c r="G325" i="2"/>
  <c r="G327" i="2"/>
  <c r="G329" i="2"/>
  <c r="G331" i="2"/>
  <c r="G333" i="2"/>
  <c r="G335" i="2"/>
  <c r="G337" i="2"/>
  <c r="G339" i="2"/>
  <c r="H114" i="2"/>
  <c r="J114" i="2" s="1"/>
  <c r="H145" i="2"/>
  <c r="J145" i="2" s="1"/>
  <c r="H156" i="2"/>
  <c r="J156" i="2" s="1"/>
  <c r="H163" i="2"/>
  <c r="J163" i="2" s="1"/>
  <c r="G181" i="2"/>
  <c r="G190" i="2"/>
  <c r="H195" i="2"/>
  <c r="J195" i="2" s="1"/>
  <c r="H199" i="2"/>
  <c r="J199" i="2" s="1"/>
  <c r="G206" i="2"/>
  <c r="G213" i="2"/>
  <c r="H228" i="2"/>
  <c r="J228" i="2" s="1"/>
  <c r="G233" i="2"/>
  <c r="H240" i="2"/>
  <c r="J240" i="2" s="1"/>
  <c r="G249" i="2"/>
  <c r="H251" i="2"/>
  <c r="J251" i="2" s="1"/>
  <c r="H253" i="2"/>
  <c r="J253" i="2" s="1"/>
  <c r="H255" i="2"/>
  <c r="J255" i="2" s="1"/>
  <c r="H257" i="2"/>
  <c r="J257" i="2" s="1"/>
  <c r="H259" i="2"/>
  <c r="J259" i="2" s="1"/>
  <c r="H261" i="2"/>
  <c r="J261" i="2" s="1"/>
  <c r="H263" i="2"/>
  <c r="J263" i="2" s="1"/>
  <c r="H265" i="2"/>
  <c r="J265" i="2" s="1"/>
  <c r="H267" i="2"/>
  <c r="J267" i="2" s="1"/>
  <c r="H269" i="2"/>
  <c r="J269" i="2" s="1"/>
  <c r="H271" i="2"/>
  <c r="J271" i="2" s="1"/>
  <c r="G134" i="2"/>
  <c r="H147" i="2"/>
  <c r="J147" i="2" s="1"/>
  <c r="G176" i="2"/>
  <c r="H181" i="2"/>
  <c r="J181" i="2" s="1"/>
  <c r="G191" i="2"/>
  <c r="G203" i="2"/>
  <c r="H213" i="2"/>
  <c r="J213" i="2" s="1"/>
  <c r="H233" i="2"/>
  <c r="J233" i="2" s="1"/>
  <c r="G238" i="2"/>
  <c r="G247" i="2"/>
  <c r="H249" i="2"/>
  <c r="J249" i="2" s="1"/>
  <c r="H134" i="2"/>
  <c r="J134" i="2" s="1"/>
  <c r="H158" i="2"/>
  <c r="J158" i="2" s="1"/>
  <c r="H171" i="2"/>
  <c r="J171" i="2" s="1"/>
  <c r="G177" i="2"/>
  <c r="G186" i="2"/>
  <c r="H191" i="2"/>
  <c r="J191" i="2" s="1"/>
  <c r="H203" i="2"/>
  <c r="J203" i="2" s="1"/>
  <c r="G210" i="2"/>
  <c r="G217" i="2"/>
  <c r="G220" i="2"/>
  <c r="G223" i="2"/>
  <c r="G226" i="2"/>
  <c r="G231" i="2"/>
  <c r="H238" i="2"/>
  <c r="J238" i="2" s="1"/>
  <c r="G245" i="2"/>
  <c r="H247" i="2"/>
  <c r="J247" i="2" s="1"/>
  <c r="G120" i="2"/>
  <c r="H177" i="2"/>
  <c r="J177" i="2" s="1"/>
  <c r="G187" i="2"/>
  <c r="G196" i="2"/>
  <c r="G200" i="2"/>
  <c r="G207" i="2"/>
  <c r="H217" i="2"/>
  <c r="J217" i="2" s="1"/>
  <c r="H220" i="2"/>
  <c r="J220" i="2" s="1"/>
  <c r="H223" i="2"/>
  <c r="J223" i="2" s="1"/>
  <c r="H226" i="2"/>
  <c r="J226" i="2" s="1"/>
  <c r="H231" i="2"/>
  <c r="J231" i="2" s="1"/>
  <c r="G236" i="2"/>
  <c r="G243" i="2"/>
  <c r="H245" i="2"/>
  <c r="J245" i="2" s="1"/>
  <c r="H80" i="2"/>
  <c r="J80" i="2" s="1"/>
  <c r="H120" i="2"/>
  <c r="J120" i="2" s="1"/>
  <c r="G172" i="2"/>
  <c r="G182" i="2"/>
  <c r="H187" i="2"/>
  <c r="J187" i="2" s="1"/>
  <c r="G197" i="2"/>
  <c r="H207" i="2"/>
  <c r="J207" i="2" s="1"/>
  <c r="G214" i="2"/>
  <c r="G229" i="2"/>
  <c r="H236" i="2"/>
  <c r="J236" i="2" s="1"/>
  <c r="G241" i="2"/>
  <c r="H243" i="2"/>
  <c r="J243" i="2" s="1"/>
  <c r="G160" i="2"/>
  <c r="G173" i="2"/>
  <c r="G183" i="2"/>
  <c r="G192" i="2"/>
  <c r="H197" i="2"/>
  <c r="J197" i="2" s="1"/>
  <c r="G204" i="2"/>
  <c r="G211" i="2"/>
  <c r="H229" i="2"/>
  <c r="J229" i="2" s="1"/>
  <c r="G234" i="2"/>
  <c r="G193" i="2"/>
  <c r="G250" i="2"/>
  <c r="H258" i="2"/>
  <c r="J258" i="2" s="1"/>
  <c r="H264" i="2"/>
  <c r="J264" i="2" s="1"/>
  <c r="G270" i="2"/>
  <c r="H274" i="2"/>
  <c r="J274" i="2" s="1"/>
  <c r="H278" i="2"/>
  <c r="J278" i="2" s="1"/>
  <c r="H282" i="2"/>
  <c r="J282" i="2" s="1"/>
  <c r="H286" i="2"/>
  <c r="J286" i="2" s="1"/>
  <c r="H290" i="2"/>
  <c r="J290" i="2" s="1"/>
  <c r="H297" i="2"/>
  <c r="J297" i="2" s="1"/>
  <c r="H303" i="2"/>
  <c r="J303" i="2" s="1"/>
  <c r="H309" i="2"/>
  <c r="J309" i="2" s="1"/>
  <c r="G320" i="2"/>
  <c r="G328" i="2"/>
  <c r="G340" i="2"/>
  <c r="H342" i="2"/>
  <c r="J342" i="2" s="1"/>
  <c r="G351" i="2"/>
  <c r="H353" i="2"/>
  <c r="J353" i="2" s="1"/>
  <c r="H355" i="2"/>
  <c r="J355" i="2" s="1"/>
  <c r="H357" i="2"/>
  <c r="J357" i="2" s="1"/>
  <c r="H359" i="2"/>
  <c r="J359" i="2" s="1"/>
  <c r="H361" i="2"/>
  <c r="J361" i="2" s="1"/>
  <c r="H363" i="2"/>
  <c r="J363" i="2" s="1"/>
  <c r="H365" i="2"/>
  <c r="J365" i="2" s="1"/>
  <c r="H367" i="2"/>
  <c r="J367" i="2" s="1"/>
  <c r="H369" i="2"/>
  <c r="J369" i="2" s="1"/>
  <c r="H371" i="2"/>
  <c r="J371" i="2" s="1"/>
  <c r="H373" i="2"/>
  <c r="J373" i="2" s="1"/>
  <c r="H375" i="2"/>
  <c r="J375" i="2" s="1"/>
  <c r="H377" i="2"/>
  <c r="J377" i="2" s="1"/>
  <c r="H379" i="2"/>
  <c r="J379" i="2" s="1"/>
  <c r="H381" i="2"/>
  <c r="J381" i="2" s="1"/>
  <c r="H383" i="2"/>
  <c r="J383" i="2" s="1"/>
  <c r="H385" i="2"/>
  <c r="J385" i="2" s="1"/>
  <c r="H387" i="2"/>
  <c r="J387" i="2" s="1"/>
  <c r="H389" i="2"/>
  <c r="J389" i="2" s="1"/>
  <c r="H391" i="2"/>
  <c r="J391" i="2" s="1"/>
  <c r="H393" i="2"/>
  <c r="J393" i="2" s="1"/>
  <c r="H395" i="2"/>
  <c r="J395" i="2" s="1"/>
  <c r="H397" i="2"/>
  <c r="J397" i="2" s="1"/>
  <c r="H399" i="2"/>
  <c r="J399" i="2" s="1"/>
  <c r="H401" i="2"/>
  <c r="J401" i="2" s="1"/>
  <c r="H403" i="2"/>
  <c r="J403" i="2" s="1"/>
  <c r="H405" i="2"/>
  <c r="J405" i="2" s="1"/>
  <c r="H407" i="2"/>
  <c r="J407" i="2" s="1"/>
  <c r="H409" i="2"/>
  <c r="J409" i="2" s="1"/>
  <c r="H411" i="2"/>
  <c r="J411" i="2" s="1"/>
  <c r="H413" i="2"/>
  <c r="J413" i="2" s="1"/>
  <c r="H415" i="2"/>
  <c r="J415" i="2" s="1"/>
  <c r="H234" i="2"/>
  <c r="J234" i="2" s="1"/>
  <c r="H250" i="2"/>
  <c r="J250" i="2" s="1"/>
  <c r="H270" i="2"/>
  <c r="J270" i="2" s="1"/>
  <c r="H275" i="2"/>
  <c r="J275" i="2" s="1"/>
  <c r="H279" i="2"/>
  <c r="J279" i="2" s="1"/>
  <c r="H283" i="2"/>
  <c r="J283" i="2" s="1"/>
  <c r="H287" i="2"/>
  <c r="J287" i="2" s="1"/>
  <c r="H291" i="2"/>
  <c r="J291" i="2" s="1"/>
  <c r="G294" i="2"/>
  <c r="G300" i="2"/>
  <c r="G306" i="2"/>
  <c r="G312" i="2"/>
  <c r="H315" i="2"/>
  <c r="J315" i="2" s="1"/>
  <c r="H320" i="2"/>
  <c r="J320" i="2" s="1"/>
  <c r="H323" i="2"/>
  <c r="J323" i="2" s="1"/>
  <c r="H328" i="2"/>
  <c r="J328" i="2" s="1"/>
  <c r="H333" i="2"/>
  <c r="J333" i="2" s="1"/>
  <c r="H340" i="2"/>
  <c r="J340" i="2" s="1"/>
  <c r="G349" i="2"/>
  <c r="H351" i="2"/>
  <c r="J351" i="2" s="1"/>
  <c r="H104" i="2"/>
  <c r="J104" i="2" s="1"/>
  <c r="G201" i="2"/>
  <c r="G252" i="2"/>
  <c r="H294" i="2"/>
  <c r="J294" i="2" s="1"/>
  <c r="H300" i="2"/>
  <c r="J300" i="2" s="1"/>
  <c r="H306" i="2"/>
  <c r="J306" i="2" s="1"/>
  <c r="H312" i="2"/>
  <c r="J312" i="2" s="1"/>
  <c r="G338" i="2"/>
  <c r="G347" i="2"/>
  <c r="H349" i="2"/>
  <c r="J349" i="2" s="1"/>
  <c r="G239" i="2"/>
  <c r="H252" i="2"/>
  <c r="J252" i="2" s="1"/>
  <c r="G260" i="2"/>
  <c r="G266" i="2"/>
  <c r="G318" i="2"/>
  <c r="G326" i="2"/>
  <c r="H331" i="2"/>
  <c r="J331" i="2" s="1"/>
  <c r="H338" i="2"/>
  <c r="J338" i="2" s="1"/>
  <c r="G345" i="2"/>
  <c r="H347" i="2"/>
  <c r="J347" i="2" s="1"/>
  <c r="H241" i="2"/>
  <c r="J241" i="2" s="1"/>
  <c r="G254" i="2"/>
  <c r="H260" i="2"/>
  <c r="J260" i="2" s="1"/>
  <c r="H266" i="2"/>
  <c r="J266" i="2" s="1"/>
  <c r="H295" i="2"/>
  <c r="J295" i="2" s="1"/>
  <c r="H301" i="2"/>
  <c r="J301" i="2" s="1"/>
  <c r="H307" i="2"/>
  <c r="J307" i="2" s="1"/>
  <c r="H313" i="2"/>
  <c r="J313" i="2" s="1"/>
  <c r="H318" i="2"/>
  <c r="J318" i="2" s="1"/>
  <c r="H321" i="2"/>
  <c r="J321" i="2" s="1"/>
  <c r="H326" i="2"/>
  <c r="J326" i="2" s="1"/>
  <c r="G336" i="2"/>
  <c r="G343" i="2"/>
  <c r="H345" i="2"/>
  <c r="J345" i="2" s="1"/>
  <c r="H211" i="2"/>
  <c r="J211" i="2" s="1"/>
  <c r="H254" i="2"/>
  <c r="J254" i="2" s="1"/>
  <c r="G272" i="2"/>
  <c r="G276" i="2"/>
  <c r="G280" i="2"/>
  <c r="G284" i="2"/>
  <c r="G288" i="2"/>
  <c r="G298" i="2"/>
  <c r="G304" i="2"/>
  <c r="G310" i="2"/>
  <c r="H329" i="2"/>
  <c r="J329" i="2" s="1"/>
  <c r="H336" i="2"/>
  <c r="J336" i="2" s="1"/>
  <c r="G341" i="2"/>
  <c r="H343" i="2"/>
  <c r="J343" i="2" s="1"/>
  <c r="G354" i="2"/>
  <c r="G356" i="2"/>
  <c r="G358" i="2"/>
  <c r="G360" i="2"/>
  <c r="G362" i="2"/>
  <c r="G364" i="2"/>
  <c r="G366" i="2"/>
  <c r="G368" i="2"/>
  <c r="G370" i="2"/>
  <c r="G372" i="2"/>
  <c r="G374" i="2"/>
  <c r="G376" i="2"/>
  <c r="G378" i="2"/>
  <c r="H272" i="2"/>
  <c r="J272" i="2" s="1"/>
  <c r="H276" i="2"/>
  <c r="J276" i="2" s="1"/>
  <c r="H280" i="2"/>
  <c r="J280" i="2" s="1"/>
  <c r="H284" i="2"/>
  <c r="J284" i="2" s="1"/>
  <c r="H288" i="2"/>
  <c r="J288" i="2" s="1"/>
  <c r="G292" i="2"/>
  <c r="H298" i="2"/>
  <c r="J298" i="2" s="1"/>
  <c r="H304" i="2"/>
  <c r="J304" i="2" s="1"/>
  <c r="H310" i="2"/>
  <c r="J310" i="2" s="1"/>
  <c r="G316" i="2"/>
  <c r="G324" i="2"/>
  <c r="G334" i="2"/>
  <c r="H341" i="2"/>
  <c r="J341" i="2" s="1"/>
  <c r="G352" i="2"/>
  <c r="H354" i="2"/>
  <c r="J354" i="2" s="1"/>
  <c r="H356" i="2"/>
  <c r="J356" i="2" s="1"/>
  <c r="H358" i="2"/>
  <c r="J358" i="2" s="1"/>
  <c r="H360" i="2"/>
  <c r="J360" i="2" s="1"/>
  <c r="H362" i="2"/>
  <c r="J362" i="2" s="1"/>
  <c r="H364" i="2"/>
  <c r="J364" i="2" s="1"/>
  <c r="H366" i="2"/>
  <c r="J366" i="2" s="1"/>
  <c r="G218" i="2"/>
  <c r="G256" i="2"/>
  <c r="G262" i="2"/>
  <c r="G268" i="2"/>
  <c r="H273" i="2"/>
  <c r="J273" i="2" s="1"/>
  <c r="H277" i="2"/>
  <c r="J277" i="2" s="1"/>
  <c r="H281" i="2"/>
  <c r="J281" i="2" s="1"/>
  <c r="H285" i="2"/>
  <c r="J285" i="2" s="1"/>
  <c r="H289" i="2"/>
  <c r="J289" i="2" s="1"/>
  <c r="H292" i="2"/>
  <c r="J292" i="2" s="1"/>
  <c r="H316" i="2"/>
  <c r="J316" i="2" s="1"/>
  <c r="H319" i="2"/>
  <c r="J319" i="2" s="1"/>
  <c r="H324" i="2"/>
  <c r="J324" i="2" s="1"/>
  <c r="H327" i="2"/>
  <c r="J327" i="2" s="1"/>
  <c r="H334" i="2"/>
  <c r="J334" i="2" s="1"/>
  <c r="H339" i="2"/>
  <c r="J339" i="2" s="1"/>
  <c r="G350" i="2"/>
  <c r="H352" i="2"/>
  <c r="J352" i="2" s="1"/>
  <c r="G221" i="2"/>
  <c r="H256" i="2"/>
  <c r="J256" i="2" s="1"/>
  <c r="H262" i="2"/>
  <c r="J262" i="2" s="1"/>
  <c r="H268" i="2"/>
  <c r="J268" i="2" s="1"/>
  <c r="H293" i="2"/>
  <c r="J293" i="2" s="1"/>
  <c r="H299" i="2"/>
  <c r="J299" i="2" s="1"/>
  <c r="H305" i="2"/>
  <c r="J305" i="2" s="1"/>
  <c r="H311" i="2"/>
  <c r="J311" i="2" s="1"/>
  <c r="G332" i="2"/>
  <c r="G348" i="2"/>
  <c r="H350" i="2"/>
  <c r="J350" i="2" s="1"/>
  <c r="G178" i="2"/>
  <c r="G224" i="2"/>
  <c r="G296" i="2"/>
  <c r="G302" i="2"/>
  <c r="G308" i="2"/>
  <c r="G314" i="2"/>
  <c r="G322" i="2"/>
  <c r="H332" i="2"/>
  <c r="J332" i="2" s="1"/>
  <c r="H337" i="2"/>
  <c r="J337" i="2" s="1"/>
  <c r="G346" i="2"/>
  <c r="H183" i="2"/>
  <c r="J183" i="2" s="1"/>
  <c r="G227" i="2"/>
  <c r="H296" i="2"/>
  <c r="J296" i="2" s="1"/>
  <c r="H302" i="2"/>
  <c r="J302" i="2" s="1"/>
  <c r="H308" i="2"/>
  <c r="J308" i="2" s="1"/>
  <c r="H314" i="2"/>
  <c r="J314" i="2" s="1"/>
  <c r="H317" i="2"/>
  <c r="J317" i="2" s="1"/>
  <c r="H322" i="2"/>
  <c r="J322" i="2" s="1"/>
  <c r="H325" i="2"/>
  <c r="J325" i="2" s="1"/>
  <c r="G330" i="2"/>
  <c r="G344" i="2"/>
  <c r="H346" i="2"/>
  <c r="J346" i="2" s="1"/>
  <c r="H330" i="2"/>
  <c r="J330" i="2" s="1"/>
  <c r="G359" i="2"/>
  <c r="G365" i="2"/>
  <c r="G385" i="2"/>
  <c r="G391" i="2"/>
  <c r="G397" i="2"/>
  <c r="G403" i="2"/>
  <c r="G409" i="2"/>
  <c r="H412" i="2"/>
  <c r="J412" i="2" s="1"/>
  <c r="G417" i="2"/>
  <c r="H419" i="2"/>
  <c r="J419" i="2" s="1"/>
  <c r="G428" i="2"/>
  <c r="H430" i="2"/>
  <c r="J430" i="2" s="1"/>
  <c r="G441" i="2"/>
  <c r="H443" i="2"/>
  <c r="J443" i="2" s="1"/>
  <c r="G452" i="2"/>
  <c r="G454" i="2"/>
  <c r="G456" i="2"/>
  <c r="G458" i="2"/>
  <c r="G460" i="2"/>
  <c r="G462" i="2"/>
  <c r="G464" i="2"/>
  <c r="G466" i="2"/>
  <c r="G468" i="2"/>
  <c r="G470" i="2"/>
  <c r="G472" i="2"/>
  <c r="G474" i="2"/>
  <c r="G476" i="2"/>
  <c r="G478" i="2"/>
  <c r="G480" i="2"/>
  <c r="G482" i="2"/>
  <c r="G484" i="2"/>
  <c r="G486" i="2"/>
  <c r="G488" i="2"/>
  <c r="G490" i="2"/>
  <c r="G492" i="2"/>
  <c r="G494" i="2"/>
  <c r="G496" i="2"/>
  <c r="G498" i="2"/>
  <c r="G500" i="2"/>
  <c r="G502" i="2"/>
  <c r="G504" i="2"/>
  <c r="G506" i="2"/>
  <c r="G508" i="2"/>
  <c r="G510" i="2"/>
  <c r="G512" i="2"/>
  <c r="G514" i="2"/>
  <c r="G516" i="2"/>
  <c r="G518" i="2"/>
  <c r="G520" i="2"/>
  <c r="G522" i="2"/>
  <c r="G524" i="2"/>
  <c r="G526" i="2"/>
  <c r="G528" i="2"/>
  <c r="G530" i="2"/>
  <c r="G532" i="2"/>
  <c r="G534" i="2"/>
  <c r="G536" i="2"/>
  <c r="G538" i="2"/>
  <c r="G540" i="2"/>
  <c r="G542" i="2"/>
  <c r="G544" i="2"/>
  <c r="G546" i="2"/>
  <c r="G548" i="2"/>
  <c r="G550" i="2"/>
  <c r="G552" i="2"/>
  <c r="G554" i="2"/>
  <c r="G556" i="2"/>
  <c r="G558" i="2"/>
  <c r="G560" i="2"/>
  <c r="G562" i="2"/>
  <c r="G564" i="2"/>
  <c r="G566" i="2"/>
  <c r="G568" i="2"/>
  <c r="G570" i="2"/>
  <c r="G572" i="2"/>
  <c r="G574" i="2"/>
  <c r="G576" i="2"/>
  <c r="G375" i="2"/>
  <c r="G379" i="2"/>
  <c r="H417" i="2"/>
  <c r="J417" i="2" s="1"/>
  <c r="G426" i="2"/>
  <c r="H428" i="2"/>
  <c r="J428" i="2" s="1"/>
  <c r="G439" i="2"/>
  <c r="H441" i="2"/>
  <c r="J441" i="2" s="1"/>
  <c r="G450" i="2"/>
  <c r="H452" i="2"/>
  <c r="J452" i="2" s="1"/>
  <c r="H454" i="2"/>
  <c r="J454" i="2" s="1"/>
  <c r="H456" i="2"/>
  <c r="J456" i="2" s="1"/>
  <c r="H458" i="2"/>
  <c r="J458" i="2" s="1"/>
  <c r="H460" i="2"/>
  <c r="J460" i="2" s="1"/>
  <c r="H462" i="2"/>
  <c r="J462" i="2" s="1"/>
  <c r="H464" i="2"/>
  <c r="J464" i="2" s="1"/>
  <c r="H466" i="2"/>
  <c r="J466" i="2" s="1"/>
  <c r="H468" i="2"/>
  <c r="J468" i="2" s="1"/>
  <c r="H470" i="2"/>
  <c r="J470" i="2" s="1"/>
  <c r="H472" i="2"/>
  <c r="J472" i="2" s="1"/>
  <c r="H474" i="2"/>
  <c r="J474" i="2" s="1"/>
  <c r="H476" i="2"/>
  <c r="J476" i="2" s="1"/>
  <c r="H478" i="2"/>
  <c r="J478" i="2" s="1"/>
  <c r="H480" i="2"/>
  <c r="J480" i="2" s="1"/>
  <c r="H482" i="2"/>
  <c r="J482" i="2" s="1"/>
  <c r="H484" i="2"/>
  <c r="J484" i="2" s="1"/>
  <c r="H486" i="2"/>
  <c r="J486" i="2" s="1"/>
  <c r="H488" i="2"/>
  <c r="J488" i="2" s="1"/>
  <c r="H490" i="2"/>
  <c r="J490" i="2" s="1"/>
  <c r="H492" i="2"/>
  <c r="J492" i="2" s="1"/>
  <c r="H494" i="2"/>
  <c r="J494" i="2" s="1"/>
  <c r="H496" i="2"/>
  <c r="J496" i="2" s="1"/>
  <c r="H498" i="2"/>
  <c r="J498" i="2" s="1"/>
  <c r="H500" i="2"/>
  <c r="J500" i="2" s="1"/>
  <c r="H502" i="2"/>
  <c r="J502" i="2" s="1"/>
  <c r="H504" i="2"/>
  <c r="J504" i="2" s="1"/>
  <c r="H506" i="2"/>
  <c r="J506" i="2" s="1"/>
  <c r="H508" i="2"/>
  <c r="J508" i="2" s="1"/>
  <c r="H510" i="2"/>
  <c r="J510" i="2" s="1"/>
  <c r="H512" i="2"/>
  <c r="J512" i="2" s="1"/>
  <c r="H514" i="2"/>
  <c r="J514" i="2" s="1"/>
  <c r="H516" i="2"/>
  <c r="J516" i="2" s="1"/>
  <c r="H518" i="2"/>
  <c r="J518" i="2" s="1"/>
  <c r="H520" i="2"/>
  <c r="J520" i="2" s="1"/>
  <c r="H522" i="2"/>
  <c r="J522" i="2" s="1"/>
  <c r="H524" i="2"/>
  <c r="J524" i="2" s="1"/>
  <c r="H526" i="2"/>
  <c r="J526" i="2" s="1"/>
  <c r="H528" i="2"/>
  <c r="J528" i="2" s="1"/>
  <c r="H530" i="2"/>
  <c r="J530" i="2" s="1"/>
  <c r="H532" i="2"/>
  <c r="J532" i="2" s="1"/>
  <c r="H534" i="2"/>
  <c r="J534" i="2" s="1"/>
  <c r="H536" i="2"/>
  <c r="J536" i="2" s="1"/>
  <c r="H538" i="2"/>
  <c r="J538" i="2" s="1"/>
  <c r="H540" i="2"/>
  <c r="J540" i="2" s="1"/>
  <c r="H542" i="2"/>
  <c r="J542" i="2" s="1"/>
  <c r="H544" i="2"/>
  <c r="J544" i="2" s="1"/>
  <c r="H546" i="2"/>
  <c r="J546" i="2" s="1"/>
  <c r="H548" i="2"/>
  <c r="J548" i="2" s="1"/>
  <c r="H550" i="2"/>
  <c r="J550" i="2" s="1"/>
  <c r="G248" i="2"/>
  <c r="H335" i="2"/>
  <c r="J335" i="2" s="1"/>
  <c r="G353" i="2"/>
  <c r="G371" i="2"/>
  <c r="H376" i="2"/>
  <c r="J376" i="2" s="1"/>
  <c r="G380" i="2"/>
  <c r="G386" i="2"/>
  <c r="G392" i="2"/>
  <c r="G398" i="2"/>
  <c r="G404" i="2"/>
  <c r="G410" i="2"/>
  <c r="G415" i="2"/>
  <c r="G424" i="2"/>
  <c r="H426" i="2"/>
  <c r="J426" i="2" s="1"/>
  <c r="G437" i="2"/>
  <c r="H439" i="2"/>
  <c r="J439" i="2" s="1"/>
  <c r="G448" i="2"/>
  <c r="H450" i="2"/>
  <c r="J450" i="2" s="1"/>
  <c r="G258" i="2"/>
  <c r="H372" i="2"/>
  <c r="J372" i="2" s="1"/>
  <c r="H380" i="2"/>
  <c r="J380" i="2" s="1"/>
  <c r="H386" i="2"/>
  <c r="J386" i="2" s="1"/>
  <c r="H392" i="2"/>
  <c r="J392" i="2" s="1"/>
  <c r="H398" i="2"/>
  <c r="J398" i="2" s="1"/>
  <c r="H404" i="2"/>
  <c r="J404" i="2" s="1"/>
  <c r="H410" i="2"/>
  <c r="J410" i="2" s="1"/>
  <c r="G422" i="2"/>
  <c r="H424" i="2"/>
  <c r="J424" i="2" s="1"/>
  <c r="G435" i="2"/>
  <c r="H437" i="2"/>
  <c r="J437" i="2" s="1"/>
  <c r="G446" i="2"/>
  <c r="H448" i="2"/>
  <c r="J448" i="2" s="1"/>
  <c r="G264" i="2"/>
  <c r="G361" i="2"/>
  <c r="G367" i="2"/>
  <c r="G383" i="2"/>
  <c r="G389" i="2"/>
  <c r="G395" i="2"/>
  <c r="G401" i="2"/>
  <c r="G407" i="2"/>
  <c r="G420" i="2"/>
  <c r="H422" i="2"/>
  <c r="J422" i="2" s="1"/>
  <c r="G433" i="2"/>
  <c r="H435" i="2"/>
  <c r="J435" i="2" s="1"/>
  <c r="G444" i="2"/>
  <c r="H446" i="2"/>
  <c r="J446" i="2" s="1"/>
  <c r="G274" i="2"/>
  <c r="H344" i="2"/>
  <c r="J344" i="2" s="1"/>
  <c r="G384" i="2"/>
  <c r="G390" i="2"/>
  <c r="G396" i="2"/>
  <c r="G402" i="2"/>
  <c r="G408" i="2"/>
  <c r="G416" i="2"/>
  <c r="H418" i="2"/>
  <c r="J418" i="2" s="1"/>
  <c r="G429" i="2"/>
  <c r="H431" i="2"/>
  <c r="J431" i="2" s="1"/>
  <c r="G440" i="2"/>
  <c r="H442" i="2"/>
  <c r="J442" i="2" s="1"/>
  <c r="G453" i="2"/>
  <c r="G455" i="2"/>
  <c r="G457" i="2"/>
  <c r="G459" i="2"/>
  <c r="G461" i="2"/>
  <c r="G463" i="2"/>
  <c r="G465" i="2"/>
  <c r="G467" i="2"/>
  <c r="G469" i="2"/>
  <c r="G471" i="2"/>
  <c r="G473" i="2"/>
  <c r="G475" i="2"/>
  <c r="G477" i="2"/>
  <c r="G479" i="2"/>
  <c r="G481" i="2"/>
  <c r="G483" i="2"/>
  <c r="G485" i="2"/>
  <c r="G487" i="2"/>
  <c r="G489" i="2"/>
  <c r="G491" i="2"/>
  <c r="G493" i="2"/>
  <c r="G495" i="2"/>
  <c r="G278" i="2"/>
  <c r="G373" i="2"/>
  <c r="G377" i="2"/>
  <c r="H384" i="2"/>
  <c r="J384" i="2" s="1"/>
  <c r="H390" i="2"/>
  <c r="J390" i="2" s="1"/>
  <c r="H396" i="2"/>
  <c r="J396" i="2" s="1"/>
  <c r="H402" i="2"/>
  <c r="J402" i="2" s="1"/>
  <c r="H408" i="2"/>
  <c r="J408" i="2" s="1"/>
  <c r="H416" i="2"/>
  <c r="J416" i="2" s="1"/>
  <c r="G427" i="2"/>
  <c r="H429" i="2"/>
  <c r="J429" i="2" s="1"/>
  <c r="G438" i="2"/>
  <c r="H440" i="2"/>
  <c r="J440" i="2" s="1"/>
  <c r="G451" i="2"/>
  <c r="H453" i="2"/>
  <c r="J453" i="2" s="1"/>
  <c r="H455" i="2"/>
  <c r="J455" i="2" s="1"/>
  <c r="H457" i="2"/>
  <c r="J457" i="2" s="1"/>
  <c r="H459" i="2"/>
  <c r="J459" i="2" s="1"/>
  <c r="H461" i="2"/>
  <c r="J461" i="2" s="1"/>
  <c r="H463" i="2"/>
  <c r="J463" i="2" s="1"/>
  <c r="H465" i="2"/>
  <c r="J465" i="2" s="1"/>
  <c r="H467" i="2"/>
  <c r="J467" i="2" s="1"/>
  <c r="H469" i="2"/>
  <c r="J469" i="2" s="1"/>
  <c r="H471" i="2"/>
  <c r="J471" i="2" s="1"/>
  <c r="H473" i="2"/>
  <c r="J473" i="2" s="1"/>
  <c r="H475" i="2"/>
  <c r="J475" i="2" s="1"/>
  <c r="H477" i="2"/>
  <c r="J477" i="2" s="1"/>
  <c r="H479" i="2"/>
  <c r="J479" i="2" s="1"/>
  <c r="H481" i="2"/>
  <c r="J481" i="2" s="1"/>
  <c r="H483" i="2"/>
  <c r="J483" i="2" s="1"/>
  <c r="H485" i="2"/>
  <c r="J485" i="2" s="1"/>
  <c r="H487" i="2"/>
  <c r="J487" i="2" s="1"/>
  <c r="H489" i="2"/>
  <c r="J489" i="2" s="1"/>
  <c r="H491" i="2"/>
  <c r="J491" i="2" s="1"/>
  <c r="H493" i="2"/>
  <c r="J493" i="2" s="1"/>
  <c r="H495" i="2"/>
  <c r="J495" i="2" s="1"/>
  <c r="H497" i="2"/>
  <c r="J497" i="2" s="1"/>
  <c r="H499" i="2"/>
  <c r="J499" i="2" s="1"/>
  <c r="H501" i="2"/>
  <c r="J501" i="2" s="1"/>
  <c r="H503" i="2"/>
  <c r="J503" i="2" s="1"/>
  <c r="H505" i="2"/>
  <c r="J505" i="2" s="1"/>
  <c r="H507" i="2"/>
  <c r="J507" i="2" s="1"/>
  <c r="H509" i="2"/>
  <c r="J509" i="2" s="1"/>
  <c r="H511" i="2"/>
  <c r="J511" i="2" s="1"/>
  <c r="H513" i="2"/>
  <c r="J513" i="2" s="1"/>
  <c r="G282" i="2"/>
  <c r="H348" i="2"/>
  <c r="J348" i="2" s="1"/>
  <c r="G357" i="2"/>
  <c r="G363" i="2"/>
  <c r="H374" i="2"/>
  <c r="J374" i="2" s="1"/>
  <c r="H378" i="2"/>
  <c r="J378" i="2" s="1"/>
  <c r="G381" i="2"/>
  <c r="G387" i="2"/>
  <c r="G393" i="2"/>
  <c r="G399" i="2"/>
  <c r="G405" i="2"/>
  <c r="G411" i="2"/>
  <c r="G414" i="2"/>
  <c r="G425" i="2"/>
  <c r="H427" i="2"/>
  <c r="J427" i="2" s="1"/>
  <c r="G436" i="2"/>
  <c r="H438" i="2"/>
  <c r="J438" i="2" s="1"/>
  <c r="G449" i="2"/>
  <c r="H451" i="2"/>
  <c r="J451" i="2" s="1"/>
  <c r="G286" i="2"/>
  <c r="G369" i="2"/>
  <c r="H414" i="2"/>
  <c r="J414" i="2" s="1"/>
  <c r="G423" i="2"/>
  <c r="H425" i="2"/>
  <c r="J425" i="2" s="1"/>
  <c r="G434" i="2"/>
  <c r="H436" i="2"/>
  <c r="J436" i="2" s="1"/>
  <c r="G447" i="2"/>
  <c r="H449" i="2"/>
  <c r="J449" i="2" s="1"/>
  <c r="G290" i="2"/>
  <c r="H370" i="2"/>
  <c r="J370" i="2" s="1"/>
  <c r="G382" i="2"/>
  <c r="G388" i="2"/>
  <c r="G394" i="2"/>
  <c r="G400" i="2"/>
  <c r="G406" i="2"/>
  <c r="G421" i="2"/>
  <c r="H423" i="2"/>
  <c r="J423" i="2" s="1"/>
  <c r="G432" i="2"/>
  <c r="H434" i="2"/>
  <c r="J434" i="2" s="1"/>
  <c r="G445" i="2"/>
  <c r="H447" i="2"/>
  <c r="J447" i="2" s="1"/>
  <c r="G525" i="2"/>
  <c r="H535" i="2"/>
  <c r="J535" i="2" s="1"/>
  <c r="H552" i="2"/>
  <c r="J552" i="2" s="1"/>
  <c r="G563" i="2"/>
  <c r="H565" i="2"/>
  <c r="J565" i="2" s="1"/>
  <c r="H576" i="2"/>
  <c r="J576" i="2" s="1"/>
  <c r="H578" i="2"/>
  <c r="J578" i="2" s="1"/>
  <c r="H580" i="2"/>
  <c r="J580" i="2" s="1"/>
  <c r="H582" i="2"/>
  <c r="J582" i="2" s="1"/>
  <c r="H584" i="2"/>
  <c r="J584" i="2" s="1"/>
  <c r="H586" i="2"/>
  <c r="J586" i="2" s="1"/>
  <c r="H588" i="2"/>
  <c r="J588" i="2" s="1"/>
  <c r="H590" i="2"/>
  <c r="J590" i="2" s="1"/>
  <c r="H592" i="2"/>
  <c r="J592" i="2" s="1"/>
  <c r="H594" i="2"/>
  <c r="J594" i="2" s="1"/>
  <c r="H596" i="2"/>
  <c r="J596" i="2" s="1"/>
  <c r="H598" i="2"/>
  <c r="J598" i="2" s="1"/>
  <c r="H600" i="2"/>
  <c r="J600" i="2" s="1"/>
  <c r="H602" i="2"/>
  <c r="J602" i="2" s="1"/>
  <c r="H604" i="2"/>
  <c r="J604" i="2" s="1"/>
  <c r="H606" i="2"/>
  <c r="J606" i="2" s="1"/>
  <c r="H608" i="2"/>
  <c r="J608" i="2" s="1"/>
  <c r="H610" i="2"/>
  <c r="J610" i="2" s="1"/>
  <c r="H612" i="2"/>
  <c r="J612" i="2" s="1"/>
  <c r="H614" i="2"/>
  <c r="J614" i="2" s="1"/>
  <c r="H616" i="2"/>
  <c r="J616" i="2" s="1"/>
  <c r="H618" i="2"/>
  <c r="J618" i="2" s="1"/>
  <c r="H620" i="2"/>
  <c r="J620" i="2" s="1"/>
  <c r="H622" i="2"/>
  <c r="J622" i="2" s="1"/>
  <c r="H624" i="2"/>
  <c r="J624" i="2" s="1"/>
  <c r="H626" i="2"/>
  <c r="J626" i="2" s="1"/>
  <c r="H628" i="2"/>
  <c r="J628" i="2" s="1"/>
  <c r="H630" i="2"/>
  <c r="J630" i="2" s="1"/>
  <c r="H632" i="2"/>
  <c r="J632" i="2" s="1"/>
  <c r="H634" i="2"/>
  <c r="J634" i="2" s="1"/>
  <c r="H636" i="2"/>
  <c r="J636" i="2" s="1"/>
  <c r="H638" i="2"/>
  <c r="J638" i="2" s="1"/>
  <c r="H640" i="2"/>
  <c r="J640" i="2" s="1"/>
  <c r="H642" i="2"/>
  <c r="J642" i="2" s="1"/>
  <c r="H644" i="2"/>
  <c r="J644" i="2" s="1"/>
  <c r="H646" i="2"/>
  <c r="J646" i="2" s="1"/>
  <c r="H648" i="2"/>
  <c r="J648" i="2" s="1"/>
  <c r="H650" i="2"/>
  <c r="J650" i="2" s="1"/>
  <c r="H652" i="2"/>
  <c r="J652" i="2" s="1"/>
  <c r="H654" i="2"/>
  <c r="J654" i="2" s="1"/>
  <c r="H656" i="2"/>
  <c r="J656" i="2" s="1"/>
  <c r="H658" i="2"/>
  <c r="J658" i="2" s="1"/>
  <c r="H660" i="2"/>
  <c r="J660" i="2" s="1"/>
  <c r="H662" i="2"/>
  <c r="J662" i="2" s="1"/>
  <c r="H664" i="2"/>
  <c r="J664" i="2" s="1"/>
  <c r="H666" i="2"/>
  <c r="J666" i="2" s="1"/>
  <c r="H668" i="2"/>
  <c r="J668" i="2" s="1"/>
  <c r="H670" i="2"/>
  <c r="J670" i="2" s="1"/>
  <c r="H672" i="2"/>
  <c r="J672" i="2" s="1"/>
  <c r="H394" i="2"/>
  <c r="J394" i="2" s="1"/>
  <c r="G412" i="2"/>
  <c r="G509" i="2"/>
  <c r="H525" i="2"/>
  <c r="J525" i="2" s="1"/>
  <c r="G561" i="2"/>
  <c r="H563" i="2"/>
  <c r="J563" i="2" s="1"/>
  <c r="H574" i="2"/>
  <c r="J574" i="2" s="1"/>
  <c r="G413" i="2"/>
  <c r="G529" i="2"/>
  <c r="G539" i="2"/>
  <c r="G545" i="2"/>
  <c r="G559" i="2"/>
  <c r="H561" i="2"/>
  <c r="J561" i="2" s="1"/>
  <c r="H572" i="2"/>
  <c r="J572" i="2" s="1"/>
  <c r="G499" i="2"/>
  <c r="G505" i="2"/>
  <c r="H529" i="2"/>
  <c r="J529" i="2" s="1"/>
  <c r="H539" i="2"/>
  <c r="J539" i="2" s="1"/>
  <c r="H545" i="2"/>
  <c r="J545" i="2" s="1"/>
  <c r="G557" i="2"/>
  <c r="H559" i="2"/>
  <c r="J559" i="2" s="1"/>
  <c r="G342" i="2"/>
  <c r="G442" i="2"/>
  <c r="G515" i="2"/>
  <c r="G519" i="2"/>
  <c r="G533" i="2"/>
  <c r="G555" i="2"/>
  <c r="H557" i="2"/>
  <c r="J557" i="2" s="1"/>
  <c r="H568" i="2"/>
  <c r="J568" i="2" s="1"/>
  <c r="H382" i="2"/>
  <c r="J382" i="2" s="1"/>
  <c r="H400" i="2"/>
  <c r="J400" i="2" s="1"/>
  <c r="G430" i="2"/>
  <c r="G443" i="2"/>
  <c r="H515" i="2"/>
  <c r="J515" i="2" s="1"/>
  <c r="H519" i="2"/>
  <c r="J519" i="2" s="1"/>
  <c r="G523" i="2"/>
  <c r="H533" i="2"/>
  <c r="J533" i="2" s="1"/>
  <c r="G553" i="2"/>
  <c r="H555" i="2"/>
  <c r="J555" i="2" s="1"/>
  <c r="H566" i="2"/>
  <c r="J566" i="2" s="1"/>
  <c r="G577" i="2"/>
  <c r="G579" i="2"/>
  <c r="G581" i="2"/>
  <c r="G583" i="2"/>
  <c r="G585" i="2"/>
  <c r="G587" i="2"/>
  <c r="G589" i="2"/>
  <c r="G591" i="2"/>
  <c r="G593" i="2"/>
  <c r="G595" i="2"/>
  <c r="G597" i="2"/>
  <c r="G599" i="2"/>
  <c r="G601" i="2"/>
  <c r="G603" i="2"/>
  <c r="G605" i="2"/>
  <c r="G607" i="2"/>
  <c r="G609" i="2"/>
  <c r="G611" i="2"/>
  <c r="G613" i="2"/>
  <c r="G615" i="2"/>
  <c r="G617" i="2"/>
  <c r="G619" i="2"/>
  <c r="G621" i="2"/>
  <c r="G623" i="2"/>
  <c r="G625" i="2"/>
  <c r="G627" i="2"/>
  <c r="G629" i="2"/>
  <c r="G355" i="2"/>
  <c r="G418" i="2"/>
  <c r="G431" i="2"/>
  <c r="H444" i="2"/>
  <c r="J444" i="2" s="1"/>
  <c r="G511" i="2"/>
  <c r="H523" i="2"/>
  <c r="J523" i="2" s="1"/>
  <c r="G537" i="2"/>
  <c r="G543" i="2"/>
  <c r="G551" i="2"/>
  <c r="H553" i="2"/>
  <c r="J553" i="2" s="1"/>
  <c r="H564" i="2"/>
  <c r="J564" i="2" s="1"/>
  <c r="G575" i="2"/>
  <c r="H577" i="2"/>
  <c r="J577" i="2" s="1"/>
  <c r="H579" i="2"/>
  <c r="J579" i="2" s="1"/>
  <c r="H581" i="2"/>
  <c r="J581" i="2" s="1"/>
  <c r="H583" i="2"/>
  <c r="J583" i="2" s="1"/>
  <c r="H585" i="2"/>
  <c r="J585" i="2" s="1"/>
  <c r="H587" i="2"/>
  <c r="J587" i="2" s="1"/>
  <c r="H589" i="2"/>
  <c r="J589" i="2" s="1"/>
  <c r="H591" i="2"/>
  <c r="J591" i="2" s="1"/>
  <c r="H593" i="2"/>
  <c r="J593" i="2" s="1"/>
  <c r="H595" i="2"/>
  <c r="J595" i="2" s="1"/>
  <c r="H597" i="2"/>
  <c r="J597" i="2" s="1"/>
  <c r="H599" i="2"/>
  <c r="J599" i="2" s="1"/>
  <c r="H601" i="2"/>
  <c r="J601" i="2" s="1"/>
  <c r="H603" i="2"/>
  <c r="J603" i="2" s="1"/>
  <c r="H605" i="2"/>
  <c r="J605" i="2" s="1"/>
  <c r="H607" i="2"/>
  <c r="J607" i="2" s="1"/>
  <c r="H609" i="2"/>
  <c r="J609" i="2" s="1"/>
  <c r="H611" i="2"/>
  <c r="J611" i="2" s="1"/>
  <c r="H613" i="2"/>
  <c r="J613" i="2" s="1"/>
  <c r="H615" i="2"/>
  <c r="J615" i="2" s="1"/>
  <c r="H617" i="2"/>
  <c r="J617" i="2" s="1"/>
  <c r="H619" i="2"/>
  <c r="J619" i="2" s="1"/>
  <c r="H621" i="2"/>
  <c r="J621" i="2" s="1"/>
  <c r="H623" i="2"/>
  <c r="J623" i="2" s="1"/>
  <c r="H625" i="2"/>
  <c r="J625" i="2" s="1"/>
  <c r="H627" i="2"/>
  <c r="J627" i="2" s="1"/>
  <c r="H629" i="2"/>
  <c r="J629" i="2" s="1"/>
  <c r="H631" i="2"/>
  <c r="J631" i="2" s="1"/>
  <c r="H633" i="2"/>
  <c r="J633" i="2" s="1"/>
  <c r="G419" i="2"/>
  <c r="H432" i="2"/>
  <c r="J432" i="2" s="1"/>
  <c r="H445" i="2"/>
  <c r="J445" i="2" s="1"/>
  <c r="G501" i="2"/>
  <c r="G527" i="2"/>
  <c r="H537" i="2"/>
  <c r="J537" i="2" s="1"/>
  <c r="H543" i="2"/>
  <c r="J543" i="2" s="1"/>
  <c r="H551" i="2"/>
  <c r="J551" i="2" s="1"/>
  <c r="H562" i="2"/>
  <c r="J562" i="2" s="1"/>
  <c r="G573" i="2"/>
  <c r="H575" i="2"/>
  <c r="J575" i="2" s="1"/>
  <c r="H420" i="2"/>
  <c r="J420" i="2" s="1"/>
  <c r="H433" i="2"/>
  <c r="J433" i="2" s="1"/>
  <c r="G507" i="2"/>
  <c r="H527" i="2"/>
  <c r="J527" i="2" s="1"/>
  <c r="G549" i="2"/>
  <c r="H560" i="2"/>
  <c r="J560" i="2" s="1"/>
  <c r="G571" i="2"/>
  <c r="H573" i="2"/>
  <c r="J573" i="2" s="1"/>
  <c r="H388" i="2"/>
  <c r="J388" i="2" s="1"/>
  <c r="H406" i="2"/>
  <c r="J406" i="2" s="1"/>
  <c r="H421" i="2"/>
  <c r="J421" i="2" s="1"/>
  <c r="G531" i="2"/>
  <c r="H549" i="2"/>
  <c r="J549" i="2" s="1"/>
  <c r="H558" i="2"/>
  <c r="J558" i="2" s="1"/>
  <c r="H368" i="2"/>
  <c r="J368" i="2" s="1"/>
  <c r="G517" i="2"/>
  <c r="G521" i="2"/>
  <c r="H531" i="2"/>
  <c r="J531" i="2" s="1"/>
  <c r="G541" i="2"/>
  <c r="G547" i="2"/>
  <c r="H556" i="2"/>
  <c r="J556" i="2" s="1"/>
  <c r="G567" i="2"/>
  <c r="H569" i="2"/>
  <c r="J569" i="2" s="1"/>
  <c r="H570" i="2"/>
  <c r="J570" i="2" s="1"/>
  <c r="G633" i="2"/>
  <c r="G637" i="2"/>
  <c r="G640" i="2"/>
  <c r="H647" i="2"/>
  <c r="J647" i="2" s="1"/>
  <c r="G661" i="2"/>
  <c r="G664" i="2"/>
  <c r="H678" i="2"/>
  <c r="J678" i="2" s="1"/>
  <c r="G685" i="2"/>
  <c r="H687" i="2"/>
  <c r="J687" i="2" s="1"/>
  <c r="G698" i="2"/>
  <c r="H700" i="2"/>
  <c r="J700" i="2" s="1"/>
  <c r="H702" i="2"/>
  <c r="J702" i="2" s="1"/>
  <c r="H704" i="2"/>
  <c r="J704" i="2" s="1"/>
  <c r="H706" i="2"/>
  <c r="J706" i="2" s="1"/>
  <c r="H708" i="2"/>
  <c r="J708" i="2" s="1"/>
  <c r="H710" i="2"/>
  <c r="J710" i="2" s="1"/>
  <c r="H712" i="2"/>
  <c r="J712" i="2" s="1"/>
  <c r="H714" i="2"/>
  <c r="J714" i="2" s="1"/>
  <c r="H716" i="2"/>
  <c r="J716" i="2" s="1"/>
  <c r="H718" i="2"/>
  <c r="J718" i="2" s="1"/>
  <c r="H720" i="2"/>
  <c r="J720" i="2" s="1"/>
  <c r="H722" i="2"/>
  <c r="J722" i="2" s="1"/>
  <c r="H724" i="2"/>
  <c r="J724" i="2" s="1"/>
  <c r="H726" i="2"/>
  <c r="J726" i="2" s="1"/>
  <c r="H728" i="2"/>
  <c r="J728" i="2" s="1"/>
  <c r="H730" i="2"/>
  <c r="J730" i="2" s="1"/>
  <c r="H732" i="2"/>
  <c r="J732" i="2" s="1"/>
  <c r="H734" i="2"/>
  <c r="J734" i="2" s="1"/>
  <c r="H736" i="2"/>
  <c r="J736" i="2" s="1"/>
  <c r="H738" i="2"/>
  <c r="J738" i="2" s="1"/>
  <c r="H740" i="2"/>
  <c r="J740" i="2" s="1"/>
  <c r="H742" i="2"/>
  <c r="J742" i="2" s="1"/>
  <c r="H744" i="2"/>
  <c r="J744" i="2" s="1"/>
  <c r="H746" i="2"/>
  <c r="J746" i="2" s="1"/>
  <c r="H748" i="2"/>
  <c r="J748" i="2" s="1"/>
  <c r="H750" i="2"/>
  <c r="J750" i="2" s="1"/>
  <c r="H752" i="2"/>
  <c r="J752" i="2" s="1"/>
  <c r="H754" i="2"/>
  <c r="J754" i="2" s="1"/>
  <c r="H756" i="2"/>
  <c r="J756" i="2" s="1"/>
  <c r="H758" i="2"/>
  <c r="J758" i="2" s="1"/>
  <c r="H760" i="2"/>
  <c r="J760" i="2" s="1"/>
  <c r="H762" i="2"/>
  <c r="J762" i="2" s="1"/>
  <c r="H764" i="2"/>
  <c r="J764" i="2" s="1"/>
  <c r="H766" i="2"/>
  <c r="J766" i="2" s="1"/>
  <c r="H768" i="2"/>
  <c r="J768" i="2" s="1"/>
  <c r="H770" i="2"/>
  <c r="J770" i="2" s="1"/>
  <c r="H772" i="2"/>
  <c r="J772" i="2" s="1"/>
  <c r="H774" i="2"/>
  <c r="J774" i="2" s="1"/>
  <c r="H776" i="2"/>
  <c r="J776" i="2" s="1"/>
  <c r="H778" i="2"/>
  <c r="J778" i="2" s="1"/>
  <c r="H780" i="2"/>
  <c r="J780" i="2" s="1"/>
  <c r="H782" i="2"/>
  <c r="J782" i="2" s="1"/>
  <c r="H784" i="2"/>
  <c r="J784" i="2" s="1"/>
  <c r="H786" i="2"/>
  <c r="J786" i="2" s="1"/>
  <c r="H788" i="2"/>
  <c r="J788" i="2" s="1"/>
  <c r="H790" i="2"/>
  <c r="J790" i="2" s="1"/>
  <c r="H792" i="2"/>
  <c r="J792" i="2" s="1"/>
  <c r="H794" i="2"/>
  <c r="J794" i="2" s="1"/>
  <c r="H796" i="2"/>
  <c r="J796" i="2" s="1"/>
  <c r="H798" i="2"/>
  <c r="J798" i="2" s="1"/>
  <c r="H800" i="2"/>
  <c r="J800" i="2" s="1"/>
  <c r="H802" i="2"/>
  <c r="J802" i="2" s="1"/>
  <c r="H804" i="2"/>
  <c r="J804" i="2" s="1"/>
  <c r="H806" i="2"/>
  <c r="J806" i="2" s="1"/>
  <c r="H808" i="2"/>
  <c r="J808" i="2" s="1"/>
  <c r="H810" i="2"/>
  <c r="J810" i="2" s="1"/>
  <c r="H812" i="2"/>
  <c r="J812" i="2" s="1"/>
  <c r="H814" i="2"/>
  <c r="J814" i="2" s="1"/>
  <c r="H816" i="2"/>
  <c r="J816" i="2" s="1"/>
  <c r="H818" i="2"/>
  <c r="J818" i="2" s="1"/>
  <c r="H820" i="2"/>
  <c r="J820" i="2" s="1"/>
  <c r="H822" i="2"/>
  <c r="J822" i="2" s="1"/>
  <c r="H824" i="2"/>
  <c r="J824" i="2" s="1"/>
  <c r="H826" i="2"/>
  <c r="J826" i="2" s="1"/>
  <c r="H828" i="2"/>
  <c r="J828" i="2" s="1"/>
  <c r="H830" i="2"/>
  <c r="J830" i="2" s="1"/>
  <c r="H832" i="2"/>
  <c r="J832" i="2" s="1"/>
  <c r="H834" i="2"/>
  <c r="J834" i="2" s="1"/>
  <c r="H836" i="2"/>
  <c r="J836" i="2" s="1"/>
  <c r="H838" i="2"/>
  <c r="J838" i="2" s="1"/>
  <c r="H840" i="2"/>
  <c r="J840" i="2" s="1"/>
  <c r="H842" i="2"/>
  <c r="J842" i="2" s="1"/>
  <c r="H844" i="2"/>
  <c r="J844" i="2" s="1"/>
  <c r="H846" i="2"/>
  <c r="J846" i="2" s="1"/>
  <c r="H848" i="2"/>
  <c r="J848" i="2" s="1"/>
  <c r="H850" i="2"/>
  <c r="J850" i="2" s="1"/>
  <c r="H852" i="2"/>
  <c r="J852" i="2" s="1"/>
  <c r="G513" i="2"/>
  <c r="H571" i="2"/>
  <c r="J571" i="2" s="1"/>
  <c r="H637" i="2"/>
  <c r="J637" i="2" s="1"/>
  <c r="G651" i="2"/>
  <c r="G654" i="2"/>
  <c r="H661" i="2"/>
  <c r="J661" i="2" s="1"/>
  <c r="G671" i="2"/>
  <c r="G676" i="2"/>
  <c r="G683" i="2"/>
  <c r="H685" i="2"/>
  <c r="J685" i="2" s="1"/>
  <c r="G696" i="2"/>
  <c r="H698" i="2"/>
  <c r="J698" i="2" s="1"/>
  <c r="H517" i="2"/>
  <c r="J517" i="2" s="1"/>
  <c r="H554" i="2"/>
  <c r="J554" i="2" s="1"/>
  <c r="G580" i="2"/>
  <c r="G588" i="2"/>
  <c r="G596" i="2"/>
  <c r="G604" i="2"/>
  <c r="G612" i="2"/>
  <c r="G620" i="2"/>
  <c r="G628" i="2"/>
  <c r="G641" i="2"/>
  <c r="G644" i="2"/>
  <c r="H651" i="2"/>
  <c r="J651" i="2" s="1"/>
  <c r="G665" i="2"/>
  <c r="G668" i="2"/>
  <c r="H671" i="2"/>
  <c r="J671" i="2" s="1"/>
  <c r="H676" i="2"/>
  <c r="J676" i="2" s="1"/>
  <c r="G681" i="2"/>
  <c r="H683" i="2"/>
  <c r="J683" i="2" s="1"/>
  <c r="G694" i="2"/>
  <c r="H696" i="2"/>
  <c r="J696" i="2" s="1"/>
  <c r="H521" i="2"/>
  <c r="J521" i="2" s="1"/>
  <c r="G634" i="2"/>
  <c r="H641" i="2"/>
  <c r="J641" i="2" s="1"/>
  <c r="G655" i="2"/>
  <c r="G658" i="2"/>
  <c r="H665" i="2"/>
  <c r="J665" i="2" s="1"/>
  <c r="G674" i="2"/>
  <c r="G679" i="2"/>
  <c r="H681" i="2"/>
  <c r="J681" i="2" s="1"/>
  <c r="G692" i="2"/>
  <c r="H694" i="2"/>
  <c r="J694" i="2" s="1"/>
  <c r="G645" i="2"/>
  <c r="G648" i="2"/>
  <c r="H655" i="2"/>
  <c r="J655" i="2" s="1"/>
  <c r="H674" i="2"/>
  <c r="J674" i="2" s="1"/>
  <c r="H679" i="2"/>
  <c r="J679" i="2" s="1"/>
  <c r="G690" i="2"/>
  <c r="H692" i="2"/>
  <c r="J692" i="2" s="1"/>
  <c r="G582" i="2"/>
  <c r="G590" i="2"/>
  <c r="G598" i="2"/>
  <c r="G606" i="2"/>
  <c r="G614" i="2"/>
  <c r="G622" i="2"/>
  <c r="G630" i="2"/>
  <c r="G635" i="2"/>
  <c r="G638" i="2"/>
  <c r="H645" i="2"/>
  <c r="J645" i="2" s="1"/>
  <c r="G659" i="2"/>
  <c r="G662" i="2"/>
  <c r="G669" i="2"/>
  <c r="G677" i="2"/>
  <c r="G688" i="2"/>
  <c r="H690" i="2"/>
  <c r="J690" i="2" s="1"/>
  <c r="G699" i="2"/>
  <c r="G701" i="2"/>
  <c r="G703" i="2"/>
  <c r="G705" i="2"/>
  <c r="G707" i="2"/>
  <c r="G709" i="2"/>
  <c r="G711" i="2"/>
  <c r="G713" i="2"/>
  <c r="G715" i="2"/>
  <c r="G717" i="2"/>
  <c r="G719" i="2"/>
  <c r="G721" i="2"/>
  <c r="G723" i="2"/>
  <c r="G725" i="2"/>
  <c r="G727" i="2"/>
  <c r="G729" i="2"/>
  <c r="G731" i="2"/>
  <c r="G733" i="2"/>
  <c r="G735" i="2"/>
  <c r="G737" i="2"/>
  <c r="G739" i="2"/>
  <c r="G741" i="2"/>
  <c r="G743" i="2"/>
  <c r="G745" i="2"/>
  <c r="G747" i="2"/>
  <c r="G749" i="2"/>
  <c r="G751" i="2"/>
  <c r="G753" i="2"/>
  <c r="G755" i="2"/>
  <c r="G757" i="2"/>
  <c r="G759" i="2"/>
  <c r="G761" i="2"/>
  <c r="G763" i="2"/>
  <c r="G765" i="2"/>
  <c r="G767" i="2"/>
  <c r="G769" i="2"/>
  <c r="G771" i="2"/>
  <c r="G773" i="2"/>
  <c r="G775" i="2"/>
  <c r="G777" i="2"/>
  <c r="G779" i="2"/>
  <c r="G781" i="2"/>
  <c r="G783" i="2"/>
  <c r="G785" i="2"/>
  <c r="G787" i="2"/>
  <c r="G789" i="2"/>
  <c r="G791" i="2"/>
  <c r="G793" i="2"/>
  <c r="H635" i="2"/>
  <c r="J635" i="2" s="1"/>
  <c r="G649" i="2"/>
  <c r="G652" i="2"/>
  <c r="H659" i="2"/>
  <c r="J659" i="2" s="1"/>
  <c r="H669" i="2"/>
  <c r="J669" i="2" s="1"/>
  <c r="G672" i="2"/>
  <c r="H677" i="2"/>
  <c r="J677" i="2" s="1"/>
  <c r="G686" i="2"/>
  <c r="H688" i="2"/>
  <c r="J688" i="2" s="1"/>
  <c r="G697" i="2"/>
  <c r="H699" i="2"/>
  <c r="J699" i="2" s="1"/>
  <c r="H701" i="2"/>
  <c r="J701" i="2" s="1"/>
  <c r="H703" i="2"/>
  <c r="J703" i="2" s="1"/>
  <c r="H705" i="2"/>
  <c r="J705" i="2" s="1"/>
  <c r="H707" i="2"/>
  <c r="J707" i="2" s="1"/>
  <c r="H709" i="2"/>
  <c r="J709" i="2" s="1"/>
  <c r="H711" i="2"/>
  <c r="J711" i="2" s="1"/>
  <c r="H713" i="2"/>
  <c r="J713" i="2" s="1"/>
  <c r="H715" i="2"/>
  <c r="J715" i="2" s="1"/>
  <c r="H717" i="2"/>
  <c r="J717" i="2" s="1"/>
  <c r="H719" i="2"/>
  <c r="J719" i="2" s="1"/>
  <c r="H721" i="2"/>
  <c r="J721" i="2" s="1"/>
  <c r="H723" i="2"/>
  <c r="J723" i="2" s="1"/>
  <c r="H725" i="2"/>
  <c r="J725" i="2" s="1"/>
  <c r="H727" i="2"/>
  <c r="J727" i="2" s="1"/>
  <c r="H729" i="2"/>
  <c r="J729" i="2" s="1"/>
  <c r="H731" i="2"/>
  <c r="J731" i="2" s="1"/>
  <c r="H733" i="2"/>
  <c r="J733" i="2" s="1"/>
  <c r="H735" i="2"/>
  <c r="J735" i="2" s="1"/>
  <c r="H737" i="2"/>
  <c r="J737" i="2" s="1"/>
  <c r="H739" i="2"/>
  <c r="J739" i="2" s="1"/>
  <c r="H741" i="2"/>
  <c r="J741" i="2" s="1"/>
  <c r="H743" i="2"/>
  <c r="J743" i="2" s="1"/>
  <c r="H745" i="2"/>
  <c r="J745" i="2" s="1"/>
  <c r="H747" i="2"/>
  <c r="J747" i="2" s="1"/>
  <c r="H749" i="2"/>
  <c r="J749" i="2" s="1"/>
  <c r="H751" i="2"/>
  <c r="J751" i="2" s="1"/>
  <c r="H753" i="2"/>
  <c r="J753" i="2" s="1"/>
  <c r="H755" i="2"/>
  <c r="J755" i="2" s="1"/>
  <c r="H757" i="2"/>
  <c r="J757" i="2" s="1"/>
  <c r="H759" i="2"/>
  <c r="J759" i="2" s="1"/>
  <c r="H761" i="2"/>
  <c r="J761" i="2" s="1"/>
  <c r="H763" i="2"/>
  <c r="J763" i="2" s="1"/>
  <c r="H765" i="2"/>
  <c r="J765" i="2" s="1"/>
  <c r="H767" i="2"/>
  <c r="J767" i="2" s="1"/>
  <c r="H769" i="2"/>
  <c r="J769" i="2" s="1"/>
  <c r="H771" i="2"/>
  <c r="J771" i="2" s="1"/>
  <c r="H773" i="2"/>
  <c r="J773" i="2" s="1"/>
  <c r="H775" i="2"/>
  <c r="J775" i="2" s="1"/>
  <c r="H777" i="2"/>
  <c r="J777" i="2" s="1"/>
  <c r="H779" i="2"/>
  <c r="J779" i="2" s="1"/>
  <c r="H781" i="2"/>
  <c r="J781" i="2" s="1"/>
  <c r="H783" i="2"/>
  <c r="J783" i="2" s="1"/>
  <c r="H785" i="2"/>
  <c r="J785" i="2" s="1"/>
  <c r="H787" i="2"/>
  <c r="J787" i="2" s="1"/>
  <c r="H789" i="2"/>
  <c r="J789" i="2" s="1"/>
  <c r="H791" i="2"/>
  <c r="J791" i="2" s="1"/>
  <c r="H793" i="2"/>
  <c r="J793" i="2" s="1"/>
  <c r="G535" i="2"/>
  <c r="G565" i="2"/>
  <c r="G631" i="2"/>
  <c r="G639" i="2"/>
  <c r="G642" i="2"/>
  <c r="H649" i="2"/>
  <c r="J649" i="2" s="1"/>
  <c r="G663" i="2"/>
  <c r="G666" i="2"/>
  <c r="G675" i="2"/>
  <c r="G684" i="2"/>
  <c r="H686" i="2"/>
  <c r="J686" i="2" s="1"/>
  <c r="G695" i="2"/>
  <c r="H697" i="2"/>
  <c r="J697" i="2" s="1"/>
  <c r="H567" i="2"/>
  <c r="J567" i="2" s="1"/>
  <c r="G584" i="2"/>
  <c r="G592" i="2"/>
  <c r="G600" i="2"/>
  <c r="G608" i="2"/>
  <c r="G616" i="2"/>
  <c r="G624" i="2"/>
  <c r="H639" i="2"/>
  <c r="J639" i="2" s="1"/>
  <c r="G653" i="2"/>
  <c r="G656" i="2"/>
  <c r="H663" i="2"/>
  <c r="J663" i="2" s="1"/>
  <c r="H675" i="2"/>
  <c r="J675" i="2" s="1"/>
  <c r="G682" i="2"/>
  <c r="H684" i="2"/>
  <c r="J684" i="2" s="1"/>
  <c r="G693" i="2"/>
  <c r="H695" i="2"/>
  <c r="J695" i="2" s="1"/>
  <c r="H541" i="2"/>
  <c r="J541" i="2" s="1"/>
  <c r="G643" i="2"/>
  <c r="G646" i="2"/>
  <c r="H653" i="2"/>
  <c r="J653" i="2" s="1"/>
  <c r="G667" i="2"/>
  <c r="G673" i="2"/>
  <c r="G680" i="2"/>
  <c r="H682" i="2"/>
  <c r="J682" i="2" s="1"/>
  <c r="G691" i="2"/>
  <c r="H693" i="2"/>
  <c r="J693" i="2" s="1"/>
  <c r="G497" i="2"/>
  <c r="G569" i="2"/>
  <c r="G632" i="2"/>
  <c r="G636" i="2"/>
  <c r="H643" i="2"/>
  <c r="J643" i="2" s="1"/>
  <c r="G657" i="2"/>
  <c r="G660" i="2"/>
  <c r="H667" i="2"/>
  <c r="J667" i="2" s="1"/>
  <c r="G670" i="2"/>
  <c r="H673" i="2"/>
  <c r="J673" i="2" s="1"/>
  <c r="H680" i="2"/>
  <c r="J680" i="2" s="1"/>
  <c r="G689" i="2"/>
  <c r="H691" i="2"/>
  <c r="J691" i="2" s="1"/>
  <c r="G503" i="2"/>
  <c r="G678" i="2"/>
  <c r="G704" i="2"/>
  <c r="G728" i="2"/>
  <c r="G797" i="2"/>
  <c r="G801" i="2"/>
  <c r="G804" i="2"/>
  <c r="H811" i="2"/>
  <c r="J811" i="2" s="1"/>
  <c r="G825" i="2"/>
  <c r="G828" i="2"/>
  <c r="H835" i="2"/>
  <c r="J835" i="2" s="1"/>
  <c r="H854" i="2"/>
  <c r="J854" i="2" s="1"/>
  <c r="G859" i="2"/>
  <c r="H866" i="2"/>
  <c r="J866" i="2" s="1"/>
  <c r="G871" i="2"/>
  <c r="H878" i="2"/>
  <c r="J878" i="2" s="1"/>
  <c r="G887" i="2"/>
  <c r="H889" i="2"/>
  <c r="J889" i="2" s="1"/>
  <c r="G900" i="2"/>
  <c r="H902" i="2"/>
  <c r="J902" i="2" s="1"/>
  <c r="G911" i="2"/>
  <c r="H913" i="2"/>
  <c r="J913" i="2" s="1"/>
  <c r="H547" i="2"/>
  <c r="J547" i="2" s="1"/>
  <c r="G706" i="2"/>
  <c r="G730" i="2"/>
  <c r="G752" i="2"/>
  <c r="G764" i="2"/>
  <c r="G776" i="2"/>
  <c r="G784" i="2"/>
  <c r="G792" i="2"/>
  <c r="H797" i="2"/>
  <c r="J797" i="2" s="1"/>
  <c r="H801" i="2"/>
  <c r="J801" i="2" s="1"/>
  <c r="G815" i="2"/>
  <c r="G818" i="2"/>
  <c r="H825" i="2"/>
  <c r="J825" i="2" s="1"/>
  <c r="G839" i="2"/>
  <c r="G842" i="2"/>
  <c r="H859" i="2"/>
  <c r="J859" i="2" s="1"/>
  <c r="G864" i="2"/>
  <c r="H871" i="2"/>
  <c r="J871" i="2" s="1"/>
  <c r="G876" i="2"/>
  <c r="G885" i="2"/>
  <c r="H887" i="2"/>
  <c r="J887" i="2" s="1"/>
  <c r="G898" i="2"/>
  <c r="H900" i="2"/>
  <c r="J900" i="2" s="1"/>
  <c r="G909" i="2"/>
  <c r="H911" i="2"/>
  <c r="J911" i="2" s="1"/>
  <c r="G647" i="2"/>
  <c r="G708" i="2"/>
  <c r="G732" i="2"/>
  <c r="G805" i="2"/>
  <c r="G808" i="2"/>
  <c r="H815" i="2"/>
  <c r="J815" i="2" s="1"/>
  <c r="G829" i="2"/>
  <c r="G832" i="2"/>
  <c r="H839" i="2"/>
  <c r="J839" i="2" s="1"/>
  <c r="G849" i="2"/>
  <c r="G857" i="2"/>
  <c r="H864" i="2"/>
  <c r="J864" i="2" s="1"/>
  <c r="G869" i="2"/>
  <c r="H876" i="2"/>
  <c r="J876" i="2" s="1"/>
  <c r="G883" i="2"/>
  <c r="H885" i="2"/>
  <c r="J885" i="2" s="1"/>
  <c r="G896" i="2"/>
  <c r="H898" i="2"/>
  <c r="J898" i="2" s="1"/>
  <c r="G907" i="2"/>
  <c r="H909" i="2"/>
  <c r="J909" i="2" s="1"/>
  <c r="G578" i="2"/>
  <c r="G650" i="2"/>
  <c r="G710" i="2"/>
  <c r="G734" i="2"/>
  <c r="G754" i="2"/>
  <c r="G766" i="2"/>
  <c r="H805" i="2"/>
  <c r="J805" i="2" s="1"/>
  <c r="G819" i="2"/>
  <c r="G822" i="2"/>
  <c r="H829" i="2"/>
  <c r="J829" i="2" s="1"/>
  <c r="G843" i="2"/>
  <c r="G846" i="2"/>
  <c r="H849" i="2"/>
  <c r="J849" i="2" s="1"/>
  <c r="G852" i="2"/>
  <c r="H857" i="2"/>
  <c r="J857" i="2" s="1"/>
  <c r="G862" i="2"/>
  <c r="H869" i="2"/>
  <c r="J869" i="2" s="1"/>
  <c r="G874" i="2"/>
  <c r="G881" i="2"/>
  <c r="H883" i="2"/>
  <c r="J883" i="2" s="1"/>
  <c r="G894" i="2"/>
  <c r="H896" i="2"/>
  <c r="J896" i="2" s="1"/>
  <c r="G905" i="2"/>
  <c r="H907" i="2"/>
  <c r="J907" i="2" s="1"/>
  <c r="G918" i="2"/>
  <c r="G920" i="2"/>
  <c r="G922" i="2"/>
  <c r="G924" i="2"/>
  <c r="G926" i="2"/>
  <c r="G928" i="2"/>
  <c r="G930" i="2"/>
  <c r="G932" i="2"/>
  <c r="G934" i="2"/>
  <c r="G936" i="2"/>
  <c r="G938" i="2"/>
  <c r="G940" i="2"/>
  <c r="G942" i="2"/>
  <c r="G944" i="2"/>
  <c r="G946" i="2"/>
  <c r="G948" i="2"/>
  <c r="G950" i="2"/>
  <c r="G952" i="2"/>
  <c r="G954" i="2"/>
  <c r="G956" i="2"/>
  <c r="G958" i="2"/>
  <c r="G960" i="2"/>
  <c r="G962" i="2"/>
  <c r="G964" i="2"/>
  <c r="G966" i="2"/>
  <c r="G968" i="2"/>
  <c r="G970" i="2"/>
  <c r="G972" i="2"/>
  <c r="G974" i="2"/>
  <c r="G976" i="2"/>
  <c r="G978" i="2"/>
  <c r="G980" i="2"/>
  <c r="G982" i="2"/>
  <c r="G984" i="2"/>
  <c r="G986" i="2"/>
  <c r="G988" i="2"/>
  <c r="G990" i="2"/>
  <c r="G992" i="2"/>
  <c r="G994" i="2"/>
  <c r="G996" i="2"/>
  <c r="G998" i="2"/>
  <c r="G1000" i="2"/>
  <c r="G1002" i="2"/>
  <c r="G1004" i="2"/>
  <c r="G586" i="2"/>
  <c r="G687" i="2"/>
  <c r="G712" i="2"/>
  <c r="G736" i="2"/>
  <c r="G778" i="2"/>
  <c r="G786" i="2"/>
  <c r="G794" i="2"/>
  <c r="G798" i="2"/>
  <c r="G809" i="2"/>
  <c r="G812" i="2"/>
  <c r="H819" i="2"/>
  <c r="J819" i="2" s="1"/>
  <c r="G833" i="2"/>
  <c r="G836" i="2"/>
  <c r="H843" i="2"/>
  <c r="J843" i="2" s="1"/>
  <c r="G855" i="2"/>
  <c r="H862" i="2"/>
  <c r="J862" i="2" s="1"/>
  <c r="G867" i="2"/>
  <c r="H874" i="2"/>
  <c r="J874" i="2" s="1"/>
  <c r="G879" i="2"/>
  <c r="H881" i="2"/>
  <c r="J881" i="2" s="1"/>
  <c r="G892" i="2"/>
  <c r="H894" i="2"/>
  <c r="J894" i="2" s="1"/>
  <c r="G903" i="2"/>
  <c r="H905" i="2"/>
  <c r="J905" i="2" s="1"/>
  <c r="G916" i="2"/>
  <c r="H918" i="2"/>
  <c r="J918" i="2" s="1"/>
  <c r="H920" i="2"/>
  <c r="J920" i="2" s="1"/>
  <c r="H922" i="2"/>
  <c r="J922" i="2" s="1"/>
  <c r="H924" i="2"/>
  <c r="J924" i="2" s="1"/>
  <c r="H926" i="2"/>
  <c r="J926" i="2" s="1"/>
  <c r="H928" i="2"/>
  <c r="J928" i="2" s="1"/>
  <c r="H930" i="2"/>
  <c r="J930" i="2" s="1"/>
  <c r="H932" i="2"/>
  <c r="J932" i="2" s="1"/>
  <c r="H934" i="2"/>
  <c r="J934" i="2" s="1"/>
  <c r="H936" i="2"/>
  <c r="J936" i="2" s="1"/>
  <c r="H938" i="2"/>
  <c r="J938" i="2" s="1"/>
  <c r="H940" i="2"/>
  <c r="J940" i="2" s="1"/>
  <c r="H942" i="2"/>
  <c r="J942" i="2" s="1"/>
  <c r="H944" i="2"/>
  <c r="J944" i="2" s="1"/>
  <c r="H946" i="2"/>
  <c r="J946" i="2" s="1"/>
  <c r="H948" i="2"/>
  <c r="J948" i="2" s="1"/>
  <c r="H950" i="2"/>
  <c r="J950" i="2" s="1"/>
  <c r="H952" i="2"/>
  <c r="J952" i="2" s="1"/>
  <c r="H954" i="2"/>
  <c r="J954" i="2" s="1"/>
  <c r="H956" i="2"/>
  <c r="J956" i="2" s="1"/>
  <c r="H958" i="2"/>
  <c r="J958" i="2" s="1"/>
  <c r="H960" i="2"/>
  <c r="J960" i="2" s="1"/>
  <c r="H962" i="2"/>
  <c r="J962" i="2" s="1"/>
  <c r="H964" i="2"/>
  <c r="J964" i="2" s="1"/>
  <c r="H966" i="2"/>
  <c r="J966" i="2" s="1"/>
  <c r="H968" i="2"/>
  <c r="J968" i="2" s="1"/>
  <c r="H970" i="2"/>
  <c r="J970" i="2" s="1"/>
  <c r="H972" i="2"/>
  <c r="J972" i="2" s="1"/>
  <c r="H974" i="2"/>
  <c r="J974" i="2" s="1"/>
  <c r="H976" i="2"/>
  <c r="J976" i="2" s="1"/>
  <c r="H978" i="2"/>
  <c r="J978" i="2" s="1"/>
  <c r="H980" i="2"/>
  <c r="J980" i="2" s="1"/>
  <c r="H982" i="2"/>
  <c r="J982" i="2" s="1"/>
  <c r="H984" i="2"/>
  <c r="J984" i="2" s="1"/>
  <c r="H986" i="2"/>
  <c r="J986" i="2" s="1"/>
  <c r="H988" i="2"/>
  <c r="J988" i="2" s="1"/>
  <c r="H990" i="2"/>
  <c r="J990" i="2" s="1"/>
  <c r="H992" i="2"/>
  <c r="J992" i="2" s="1"/>
  <c r="H994" i="2"/>
  <c r="J994" i="2" s="1"/>
  <c r="H996" i="2"/>
  <c r="J996" i="2" s="1"/>
  <c r="H998" i="2"/>
  <c r="J998" i="2" s="1"/>
  <c r="H1000" i="2"/>
  <c r="J1000" i="2" s="1"/>
  <c r="H1002" i="2"/>
  <c r="J1002" i="2" s="1"/>
  <c r="H1004" i="2"/>
  <c r="J1004" i="2" s="1"/>
  <c r="H1006" i="2"/>
  <c r="J1006" i="2" s="1"/>
  <c r="H1008" i="2"/>
  <c r="J1008" i="2" s="1"/>
  <c r="H1010" i="2"/>
  <c r="J1010" i="2" s="1"/>
  <c r="H1012" i="2"/>
  <c r="J1012" i="2" s="1"/>
  <c r="H1014" i="2"/>
  <c r="J1014" i="2" s="1"/>
  <c r="H1016" i="2"/>
  <c r="J1016" i="2" s="1"/>
  <c r="H1018" i="2"/>
  <c r="J1018" i="2" s="1"/>
  <c r="H1020" i="2"/>
  <c r="J1020" i="2" s="1"/>
  <c r="H1022" i="2"/>
  <c r="J1022" i="2" s="1"/>
  <c r="H1024" i="2"/>
  <c r="J1024" i="2" s="1"/>
  <c r="H1026" i="2"/>
  <c r="J1026" i="2" s="1"/>
  <c r="H1028" i="2"/>
  <c r="J1028" i="2" s="1"/>
  <c r="H1030" i="2"/>
  <c r="J1030" i="2" s="1"/>
  <c r="H1032" i="2"/>
  <c r="J1032" i="2" s="1"/>
  <c r="H1034" i="2"/>
  <c r="J1034" i="2" s="1"/>
  <c r="H1036" i="2"/>
  <c r="J1036" i="2" s="1"/>
  <c r="H1038" i="2"/>
  <c r="J1038" i="2" s="1"/>
  <c r="H1040" i="2"/>
  <c r="J1040" i="2" s="1"/>
  <c r="H1042" i="2"/>
  <c r="J1042" i="2" s="1"/>
  <c r="H1044" i="2"/>
  <c r="J1044" i="2" s="1"/>
  <c r="H1046" i="2"/>
  <c r="J1046" i="2" s="1"/>
  <c r="H1048" i="2"/>
  <c r="J1048" i="2" s="1"/>
  <c r="H1050" i="2"/>
  <c r="J1050" i="2" s="1"/>
  <c r="H1052" i="2"/>
  <c r="J1052" i="2" s="1"/>
  <c r="G594" i="2"/>
  <c r="H657" i="2"/>
  <c r="J657" i="2" s="1"/>
  <c r="H689" i="2"/>
  <c r="J689" i="2" s="1"/>
  <c r="G714" i="2"/>
  <c r="G738" i="2"/>
  <c r="G756" i="2"/>
  <c r="G768" i="2"/>
  <c r="G802" i="2"/>
  <c r="H809" i="2"/>
  <c r="J809" i="2" s="1"/>
  <c r="G823" i="2"/>
  <c r="G826" i="2"/>
  <c r="H833" i="2"/>
  <c r="J833" i="2" s="1"/>
  <c r="H855" i="2"/>
  <c r="J855" i="2" s="1"/>
  <c r="G860" i="2"/>
  <c r="H867" i="2"/>
  <c r="J867" i="2" s="1"/>
  <c r="G872" i="2"/>
  <c r="H879" i="2"/>
  <c r="J879" i="2" s="1"/>
  <c r="G890" i="2"/>
  <c r="H892" i="2"/>
  <c r="J892" i="2" s="1"/>
  <c r="G901" i="2"/>
  <c r="H903" i="2"/>
  <c r="J903" i="2" s="1"/>
  <c r="G914" i="2"/>
  <c r="H916" i="2"/>
  <c r="J916" i="2" s="1"/>
  <c r="G602" i="2"/>
  <c r="G716" i="2"/>
  <c r="G740" i="2"/>
  <c r="G795" i="2"/>
  <c r="G799" i="2"/>
  <c r="G813" i="2"/>
  <c r="G816" i="2"/>
  <c r="H823" i="2"/>
  <c r="J823" i="2" s="1"/>
  <c r="G837" i="2"/>
  <c r="G840" i="2"/>
  <c r="G847" i="2"/>
  <c r="G853" i="2"/>
  <c r="H860" i="2"/>
  <c r="J860" i="2" s="1"/>
  <c r="G865" i="2"/>
  <c r="H872" i="2"/>
  <c r="J872" i="2" s="1"/>
  <c r="G877" i="2"/>
  <c r="G888" i="2"/>
  <c r="H890" i="2"/>
  <c r="J890" i="2" s="1"/>
  <c r="G899" i="2"/>
  <c r="H901" i="2"/>
  <c r="J901" i="2" s="1"/>
  <c r="G912" i="2"/>
  <c r="H914" i="2"/>
  <c r="J914" i="2" s="1"/>
  <c r="G610" i="2"/>
  <c r="G718" i="2"/>
  <c r="G742" i="2"/>
  <c r="G758" i="2"/>
  <c r="G770" i="2"/>
  <c r="G780" i="2"/>
  <c r="G788" i="2"/>
  <c r="H795" i="2"/>
  <c r="J795" i="2" s="1"/>
  <c r="H799" i="2"/>
  <c r="J799" i="2" s="1"/>
  <c r="G803" i="2"/>
  <c r="G806" i="2"/>
  <c r="H813" i="2"/>
  <c r="J813" i="2" s="1"/>
  <c r="G827" i="2"/>
  <c r="G830" i="2"/>
  <c r="H837" i="2"/>
  <c r="J837" i="2" s="1"/>
  <c r="H847" i="2"/>
  <c r="J847" i="2" s="1"/>
  <c r="G850" i="2"/>
  <c r="H853" i="2"/>
  <c r="J853" i="2" s="1"/>
  <c r="G858" i="2"/>
  <c r="H865" i="2"/>
  <c r="J865" i="2" s="1"/>
  <c r="G870" i="2"/>
  <c r="H877" i="2"/>
  <c r="J877" i="2" s="1"/>
  <c r="G886" i="2"/>
  <c r="H888" i="2"/>
  <c r="J888" i="2" s="1"/>
  <c r="G897" i="2"/>
  <c r="H899" i="2"/>
  <c r="J899" i="2" s="1"/>
  <c r="G910" i="2"/>
  <c r="H912" i="2"/>
  <c r="J912" i="2" s="1"/>
  <c r="G618" i="2"/>
  <c r="G720" i="2"/>
  <c r="G744" i="2"/>
  <c r="H803" i="2"/>
  <c r="J803" i="2" s="1"/>
  <c r="G817" i="2"/>
  <c r="G820" i="2"/>
  <c r="H827" i="2"/>
  <c r="J827" i="2" s="1"/>
  <c r="G841" i="2"/>
  <c r="G844" i="2"/>
  <c r="H858" i="2"/>
  <c r="J858" i="2" s="1"/>
  <c r="G863" i="2"/>
  <c r="H870" i="2"/>
  <c r="J870" i="2" s="1"/>
  <c r="G875" i="2"/>
  <c r="G884" i="2"/>
  <c r="H886" i="2"/>
  <c r="J886" i="2" s="1"/>
  <c r="G895" i="2"/>
  <c r="H897" i="2"/>
  <c r="J897" i="2" s="1"/>
  <c r="G908" i="2"/>
  <c r="H910" i="2"/>
  <c r="J910" i="2" s="1"/>
  <c r="G626" i="2"/>
  <c r="G722" i="2"/>
  <c r="G746" i="2"/>
  <c r="G760" i="2"/>
  <c r="G772" i="2"/>
  <c r="G807" i="2"/>
  <c r="G810" i="2"/>
  <c r="H817" i="2"/>
  <c r="J817" i="2" s="1"/>
  <c r="G831" i="2"/>
  <c r="G834" i="2"/>
  <c r="H841" i="2"/>
  <c r="J841" i="2" s="1"/>
  <c r="G856" i="2"/>
  <c r="H863" i="2"/>
  <c r="J863" i="2" s="1"/>
  <c r="G868" i="2"/>
  <c r="H875" i="2"/>
  <c r="J875" i="2" s="1"/>
  <c r="G882" i="2"/>
  <c r="H884" i="2"/>
  <c r="J884" i="2" s="1"/>
  <c r="G893" i="2"/>
  <c r="H895" i="2"/>
  <c r="J895" i="2" s="1"/>
  <c r="G906" i="2"/>
  <c r="H908" i="2"/>
  <c r="J908" i="2" s="1"/>
  <c r="G917" i="2"/>
  <c r="G919" i="2"/>
  <c r="G921" i="2"/>
  <c r="G923" i="2"/>
  <c r="G925" i="2"/>
  <c r="G927" i="2"/>
  <c r="G929" i="2"/>
  <c r="G931" i="2"/>
  <c r="G933" i="2"/>
  <c r="G935" i="2"/>
  <c r="G937" i="2"/>
  <c r="G939" i="2"/>
  <c r="G941" i="2"/>
  <c r="G943" i="2"/>
  <c r="G945" i="2"/>
  <c r="G947" i="2"/>
  <c r="G949" i="2"/>
  <c r="G951" i="2"/>
  <c r="G953" i="2"/>
  <c r="G955" i="2"/>
  <c r="G957" i="2"/>
  <c r="G959" i="2"/>
  <c r="G700" i="2"/>
  <c r="G724" i="2"/>
  <c r="G748" i="2"/>
  <c r="G782" i="2"/>
  <c r="G790" i="2"/>
  <c r="G796" i="2"/>
  <c r="G800" i="2"/>
  <c r="H807" i="2"/>
  <c r="J807" i="2" s="1"/>
  <c r="G821" i="2"/>
  <c r="G824" i="2"/>
  <c r="H831" i="2"/>
  <c r="J831" i="2" s="1"/>
  <c r="G845" i="2"/>
  <c r="G851" i="2"/>
  <c r="H856" i="2"/>
  <c r="J856" i="2" s="1"/>
  <c r="G861" i="2"/>
  <c r="H868" i="2"/>
  <c r="J868" i="2" s="1"/>
  <c r="G873" i="2"/>
  <c r="G880" i="2"/>
  <c r="H882" i="2"/>
  <c r="J882" i="2" s="1"/>
  <c r="G891" i="2"/>
  <c r="H893" i="2"/>
  <c r="J893" i="2" s="1"/>
  <c r="G904" i="2"/>
  <c r="H906" i="2"/>
  <c r="J906" i="2" s="1"/>
  <c r="G915" i="2"/>
  <c r="H917" i="2"/>
  <c r="J917" i="2" s="1"/>
  <c r="H919" i="2"/>
  <c r="J919" i="2" s="1"/>
  <c r="H921" i="2"/>
  <c r="J921" i="2" s="1"/>
  <c r="H923" i="2"/>
  <c r="J923" i="2" s="1"/>
  <c r="H925" i="2"/>
  <c r="J925" i="2" s="1"/>
  <c r="H927" i="2"/>
  <c r="J927" i="2" s="1"/>
  <c r="H929" i="2"/>
  <c r="J929" i="2" s="1"/>
  <c r="H931" i="2"/>
  <c r="J931" i="2" s="1"/>
  <c r="H933" i="2"/>
  <c r="J933" i="2" s="1"/>
  <c r="H935" i="2"/>
  <c r="J935" i="2" s="1"/>
  <c r="H937" i="2"/>
  <c r="J937" i="2" s="1"/>
  <c r="H939" i="2"/>
  <c r="J939" i="2" s="1"/>
  <c r="H941" i="2"/>
  <c r="J941" i="2" s="1"/>
  <c r="H943" i="2"/>
  <c r="J943" i="2" s="1"/>
  <c r="H945" i="2"/>
  <c r="J945" i="2" s="1"/>
  <c r="H947" i="2"/>
  <c r="J947" i="2" s="1"/>
  <c r="H949" i="2"/>
  <c r="J949" i="2" s="1"/>
  <c r="H951" i="2"/>
  <c r="J951" i="2" s="1"/>
  <c r="H953" i="2"/>
  <c r="J953" i="2" s="1"/>
  <c r="H955" i="2"/>
  <c r="J955" i="2" s="1"/>
  <c r="H957" i="2"/>
  <c r="J957" i="2" s="1"/>
  <c r="H959" i="2"/>
  <c r="J959" i="2" s="1"/>
  <c r="H961" i="2"/>
  <c r="J961" i="2" s="1"/>
  <c r="G848" i="2"/>
  <c r="G878" i="2"/>
  <c r="H904" i="2"/>
  <c r="J904" i="2" s="1"/>
  <c r="H965" i="2"/>
  <c r="J965" i="2" s="1"/>
  <c r="H971" i="2"/>
  <c r="J971" i="2" s="1"/>
  <c r="H977" i="2"/>
  <c r="J977" i="2" s="1"/>
  <c r="G987" i="2"/>
  <c r="G991" i="2"/>
  <c r="G995" i="2"/>
  <c r="G999" i="2"/>
  <c r="G1003" i="2"/>
  <c r="G1010" i="2"/>
  <c r="G1013" i="2"/>
  <c r="G1016" i="2"/>
  <c r="G1019" i="2"/>
  <c r="G1022" i="2"/>
  <c r="H1054" i="2"/>
  <c r="J1054" i="2" s="1"/>
  <c r="H1061" i="2"/>
  <c r="J1061" i="2" s="1"/>
  <c r="H1066" i="2"/>
  <c r="J1066" i="2" s="1"/>
  <c r="H1073" i="2"/>
  <c r="J1073" i="2" s="1"/>
  <c r="H1078" i="2"/>
  <c r="J1078" i="2" s="1"/>
  <c r="H1085" i="2"/>
  <c r="J1085" i="2" s="1"/>
  <c r="G1090" i="2"/>
  <c r="H1092" i="2"/>
  <c r="J1092" i="2" s="1"/>
  <c r="H1094" i="2"/>
  <c r="J1094" i="2" s="1"/>
  <c r="H1096" i="2"/>
  <c r="J1096" i="2" s="1"/>
  <c r="H1098" i="2"/>
  <c r="J1098" i="2" s="1"/>
  <c r="H1100" i="2"/>
  <c r="J1100" i="2" s="1"/>
  <c r="H1102" i="2"/>
  <c r="J1102" i="2" s="1"/>
  <c r="H1104" i="2"/>
  <c r="J1104" i="2" s="1"/>
  <c r="H1106" i="2"/>
  <c r="J1106" i="2" s="1"/>
  <c r="H1108" i="2"/>
  <c r="J1108" i="2" s="1"/>
  <c r="H1110" i="2"/>
  <c r="J1110" i="2" s="1"/>
  <c r="H1112" i="2"/>
  <c r="J1112" i="2" s="1"/>
  <c r="H1114" i="2"/>
  <c r="J1114" i="2" s="1"/>
  <c r="H1116" i="2"/>
  <c r="J1116" i="2" s="1"/>
  <c r="H1118" i="2"/>
  <c r="J1118" i="2" s="1"/>
  <c r="H1120" i="2"/>
  <c r="J1120" i="2" s="1"/>
  <c r="H1122" i="2"/>
  <c r="J1122" i="2" s="1"/>
  <c r="H1124" i="2"/>
  <c r="J1124" i="2" s="1"/>
  <c r="H1126" i="2"/>
  <c r="J1126" i="2" s="1"/>
  <c r="H1128" i="2"/>
  <c r="J1128" i="2" s="1"/>
  <c r="H1130" i="2"/>
  <c r="J1130" i="2" s="1"/>
  <c r="H1132" i="2"/>
  <c r="J1132" i="2" s="1"/>
  <c r="H1134" i="2"/>
  <c r="J1134" i="2" s="1"/>
  <c r="H1136" i="2"/>
  <c r="J1136" i="2" s="1"/>
  <c r="H1138" i="2"/>
  <c r="J1138" i="2" s="1"/>
  <c r="H1140" i="2"/>
  <c r="J1140" i="2" s="1"/>
  <c r="H1142" i="2"/>
  <c r="J1142" i="2" s="1"/>
  <c r="H1144" i="2"/>
  <c r="J1144" i="2" s="1"/>
  <c r="H1146" i="2"/>
  <c r="J1146" i="2" s="1"/>
  <c r="H1148" i="2"/>
  <c r="J1148" i="2" s="1"/>
  <c r="H1150" i="2"/>
  <c r="J1150" i="2" s="1"/>
  <c r="H1152" i="2"/>
  <c r="J1152" i="2" s="1"/>
  <c r="H1154" i="2"/>
  <c r="J1154" i="2" s="1"/>
  <c r="H1156" i="2"/>
  <c r="J1156" i="2" s="1"/>
  <c r="H1158" i="2"/>
  <c r="J1158" i="2" s="1"/>
  <c r="H1160" i="2"/>
  <c r="J1160" i="2" s="1"/>
  <c r="H1162" i="2"/>
  <c r="J1162" i="2" s="1"/>
  <c r="H1164" i="2"/>
  <c r="J1164" i="2" s="1"/>
  <c r="H1166" i="2"/>
  <c r="J1166" i="2" s="1"/>
  <c r="H1168" i="2"/>
  <c r="J1168" i="2" s="1"/>
  <c r="H1170" i="2"/>
  <c r="J1170" i="2" s="1"/>
  <c r="H1172" i="2"/>
  <c r="J1172" i="2" s="1"/>
  <c r="H1174" i="2"/>
  <c r="J1174" i="2" s="1"/>
  <c r="H1176" i="2"/>
  <c r="J1176" i="2" s="1"/>
  <c r="H1178" i="2"/>
  <c r="J1178" i="2" s="1"/>
  <c r="H1180" i="2"/>
  <c r="J1180" i="2" s="1"/>
  <c r="H1182" i="2"/>
  <c r="J1182" i="2" s="1"/>
  <c r="H1184" i="2"/>
  <c r="J1184" i="2" s="1"/>
  <c r="H1186" i="2"/>
  <c r="J1186" i="2" s="1"/>
  <c r="H1188" i="2"/>
  <c r="J1188" i="2" s="1"/>
  <c r="H1190" i="2"/>
  <c r="J1190" i="2" s="1"/>
  <c r="H1192" i="2"/>
  <c r="J1192" i="2" s="1"/>
  <c r="H1194" i="2"/>
  <c r="J1194" i="2" s="1"/>
  <c r="H1196" i="2"/>
  <c r="J1196" i="2" s="1"/>
  <c r="H1198" i="2"/>
  <c r="J1198" i="2" s="1"/>
  <c r="H1200" i="2"/>
  <c r="J1200" i="2" s="1"/>
  <c r="H1202" i="2"/>
  <c r="J1202" i="2" s="1"/>
  <c r="H1204" i="2"/>
  <c r="J1204" i="2" s="1"/>
  <c r="H1206" i="2"/>
  <c r="J1206" i="2" s="1"/>
  <c r="H1208" i="2"/>
  <c r="J1208" i="2" s="1"/>
  <c r="H1210" i="2"/>
  <c r="J1210" i="2" s="1"/>
  <c r="H1212" i="2"/>
  <c r="J1212" i="2" s="1"/>
  <c r="H1214" i="2"/>
  <c r="J1214" i="2" s="1"/>
  <c r="H1216" i="2"/>
  <c r="J1216" i="2" s="1"/>
  <c r="H1218" i="2"/>
  <c r="J1218" i="2" s="1"/>
  <c r="H1220" i="2"/>
  <c r="J1220" i="2" s="1"/>
  <c r="H1222" i="2"/>
  <c r="J1222" i="2" s="1"/>
  <c r="H1224" i="2"/>
  <c r="J1224" i="2" s="1"/>
  <c r="H1226" i="2"/>
  <c r="J1226" i="2" s="1"/>
  <c r="H1228" i="2"/>
  <c r="J1228" i="2" s="1"/>
  <c r="H1230" i="2"/>
  <c r="J1230" i="2" s="1"/>
  <c r="H1232" i="2"/>
  <c r="J1232" i="2" s="1"/>
  <c r="H1234" i="2"/>
  <c r="J1234" i="2" s="1"/>
  <c r="H1236" i="2"/>
  <c r="J1236" i="2" s="1"/>
  <c r="H1238" i="2"/>
  <c r="J1238" i="2" s="1"/>
  <c r="H1240" i="2"/>
  <c r="J1240" i="2" s="1"/>
  <c r="H1242" i="2"/>
  <c r="J1242" i="2" s="1"/>
  <c r="H1244" i="2"/>
  <c r="J1244" i="2" s="1"/>
  <c r="H1246" i="2"/>
  <c r="J1246" i="2" s="1"/>
  <c r="H1248" i="2"/>
  <c r="J1248" i="2" s="1"/>
  <c r="H1250" i="2"/>
  <c r="J1250" i="2" s="1"/>
  <c r="H1252" i="2"/>
  <c r="J1252" i="2" s="1"/>
  <c r="H1254" i="2"/>
  <c r="J1254" i="2" s="1"/>
  <c r="H1256" i="2"/>
  <c r="J1256" i="2" s="1"/>
  <c r="H1258" i="2"/>
  <c r="J1258" i="2" s="1"/>
  <c r="H1260" i="2"/>
  <c r="J1260" i="2" s="1"/>
  <c r="G811" i="2"/>
  <c r="H851" i="2"/>
  <c r="J851" i="2" s="1"/>
  <c r="H880" i="2"/>
  <c r="J880" i="2" s="1"/>
  <c r="H987" i="2"/>
  <c r="J987" i="2" s="1"/>
  <c r="H991" i="2"/>
  <c r="J991" i="2" s="1"/>
  <c r="H995" i="2"/>
  <c r="J995" i="2" s="1"/>
  <c r="H999" i="2"/>
  <c r="J999" i="2" s="1"/>
  <c r="H1003" i="2"/>
  <c r="J1003" i="2" s="1"/>
  <c r="G1007" i="2"/>
  <c r="H1013" i="2"/>
  <c r="J1013" i="2" s="1"/>
  <c r="H1019" i="2"/>
  <c r="J1019" i="2" s="1"/>
  <c r="G1025" i="2"/>
  <c r="G1033" i="2"/>
  <c r="G1041" i="2"/>
  <c r="G1049" i="2"/>
  <c r="G1059" i="2"/>
  <c r="G1064" i="2"/>
  <c r="G1071" i="2"/>
  <c r="G1076" i="2"/>
  <c r="G1083" i="2"/>
  <c r="G1088" i="2"/>
  <c r="H1090" i="2"/>
  <c r="J1090" i="2" s="1"/>
  <c r="G702" i="2"/>
  <c r="G814" i="2"/>
  <c r="G854" i="2"/>
  <c r="G983" i="2"/>
  <c r="H1007" i="2"/>
  <c r="J1007" i="2" s="1"/>
  <c r="H1025" i="2"/>
  <c r="J1025" i="2" s="1"/>
  <c r="G1028" i="2"/>
  <c r="H1033" i="2"/>
  <c r="J1033" i="2" s="1"/>
  <c r="G1036" i="2"/>
  <c r="H1041" i="2"/>
  <c r="J1041" i="2" s="1"/>
  <c r="G1044" i="2"/>
  <c r="H1049" i="2"/>
  <c r="J1049" i="2" s="1"/>
  <c r="G1052" i="2"/>
  <c r="H1059" i="2"/>
  <c r="J1059" i="2" s="1"/>
  <c r="H1064" i="2"/>
  <c r="J1064" i="2" s="1"/>
  <c r="H1071" i="2"/>
  <c r="J1071" i="2" s="1"/>
  <c r="H1076" i="2"/>
  <c r="J1076" i="2" s="1"/>
  <c r="H1083" i="2"/>
  <c r="J1083" i="2" s="1"/>
  <c r="H1088" i="2"/>
  <c r="J1088" i="2" s="1"/>
  <c r="G726" i="2"/>
  <c r="G967" i="2"/>
  <c r="G973" i="2"/>
  <c r="H983" i="2"/>
  <c r="J983" i="2" s="1"/>
  <c r="G1057" i="2"/>
  <c r="G1062" i="2"/>
  <c r="G1069" i="2"/>
  <c r="G1074" i="2"/>
  <c r="G1081" i="2"/>
  <c r="G1086" i="2"/>
  <c r="G750" i="2"/>
  <c r="H821" i="2"/>
  <c r="J821" i="2" s="1"/>
  <c r="G913" i="2"/>
  <c r="G961" i="2"/>
  <c r="H967" i="2"/>
  <c r="J967" i="2" s="1"/>
  <c r="H973" i="2"/>
  <c r="J973" i="2" s="1"/>
  <c r="G979" i="2"/>
  <c r="G1011" i="2"/>
  <c r="G1014" i="2"/>
  <c r="G1017" i="2"/>
  <c r="G1020" i="2"/>
  <c r="G1023" i="2"/>
  <c r="G1031" i="2"/>
  <c r="G1039" i="2"/>
  <c r="G1047" i="2"/>
  <c r="H1057" i="2"/>
  <c r="J1057" i="2" s="1"/>
  <c r="H1062" i="2"/>
  <c r="J1062" i="2" s="1"/>
  <c r="H1069" i="2"/>
  <c r="J1069" i="2" s="1"/>
  <c r="H1074" i="2"/>
  <c r="J1074" i="2" s="1"/>
  <c r="H1081" i="2"/>
  <c r="J1081" i="2" s="1"/>
  <c r="H1086" i="2"/>
  <c r="J1086" i="2" s="1"/>
  <c r="G774" i="2"/>
  <c r="H891" i="2"/>
  <c r="J891" i="2" s="1"/>
  <c r="G989" i="2"/>
  <c r="G993" i="2"/>
  <c r="G997" i="2"/>
  <c r="G1001" i="2"/>
  <c r="G1005" i="2"/>
  <c r="H1055" i="2"/>
  <c r="J1055" i="2" s="1"/>
  <c r="H1060" i="2"/>
  <c r="J1060" i="2" s="1"/>
  <c r="H1067" i="2"/>
  <c r="J1067" i="2" s="1"/>
  <c r="H1072" i="2"/>
  <c r="J1072" i="2" s="1"/>
  <c r="H1079" i="2"/>
  <c r="J1079" i="2" s="1"/>
  <c r="H1084" i="2"/>
  <c r="J1084" i="2" s="1"/>
  <c r="G1091" i="2"/>
  <c r="H1093" i="2"/>
  <c r="J1093" i="2" s="1"/>
  <c r="H1095" i="2"/>
  <c r="J1095" i="2" s="1"/>
  <c r="H1097" i="2"/>
  <c r="J1097" i="2" s="1"/>
  <c r="H1099" i="2"/>
  <c r="J1099" i="2" s="1"/>
  <c r="H1101" i="2"/>
  <c r="J1101" i="2" s="1"/>
  <c r="H1103" i="2"/>
  <c r="J1103" i="2" s="1"/>
  <c r="H1105" i="2"/>
  <c r="J1105" i="2" s="1"/>
  <c r="H1107" i="2"/>
  <c r="J1107" i="2" s="1"/>
  <c r="H1109" i="2"/>
  <c r="J1109" i="2" s="1"/>
  <c r="H1111" i="2"/>
  <c r="J1111" i="2" s="1"/>
  <c r="H1113" i="2"/>
  <c r="J1113" i="2" s="1"/>
  <c r="H1115" i="2"/>
  <c r="J1115" i="2" s="1"/>
  <c r="H1117" i="2"/>
  <c r="J1117" i="2" s="1"/>
  <c r="H1119" i="2"/>
  <c r="J1119" i="2" s="1"/>
  <c r="H1121" i="2"/>
  <c r="J1121" i="2" s="1"/>
  <c r="H1123" i="2"/>
  <c r="J1123" i="2" s="1"/>
  <c r="H1125" i="2"/>
  <c r="J1125" i="2" s="1"/>
  <c r="H1127" i="2"/>
  <c r="J1127" i="2" s="1"/>
  <c r="H1129" i="2"/>
  <c r="J1129" i="2" s="1"/>
  <c r="H1131" i="2"/>
  <c r="J1131" i="2" s="1"/>
  <c r="H1133" i="2"/>
  <c r="J1133" i="2" s="1"/>
  <c r="H1135" i="2"/>
  <c r="J1135" i="2" s="1"/>
  <c r="H1137" i="2"/>
  <c r="J1137" i="2" s="1"/>
  <c r="H1139" i="2"/>
  <c r="J1139" i="2" s="1"/>
  <c r="H1141" i="2"/>
  <c r="J1141" i="2" s="1"/>
  <c r="H1143" i="2"/>
  <c r="J1143" i="2" s="1"/>
  <c r="H1145" i="2"/>
  <c r="J1145" i="2" s="1"/>
  <c r="H1147" i="2"/>
  <c r="J1147" i="2" s="1"/>
  <c r="G866" i="2"/>
  <c r="G963" i="2"/>
  <c r="G969" i="2"/>
  <c r="G975" i="2"/>
  <c r="G985" i="2"/>
  <c r="H989" i="2"/>
  <c r="J989" i="2" s="1"/>
  <c r="H993" i="2"/>
  <c r="J993" i="2" s="1"/>
  <c r="H997" i="2"/>
  <c r="J997" i="2" s="1"/>
  <c r="H1001" i="2"/>
  <c r="J1001" i="2" s="1"/>
  <c r="H1005" i="2"/>
  <c r="J1005" i="2" s="1"/>
  <c r="G1029" i="2"/>
  <c r="G1037" i="2"/>
  <c r="G1045" i="2"/>
  <c r="G1053" i="2"/>
  <c r="G1058" i="2"/>
  <c r="G1065" i="2"/>
  <c r="G1070" i="2"/>
  <c r="G1077" i="2"/>
  <c r="G1082" i="2"/>
  <c r="G1089" i="2"/>
  <c r="H1091" i="2"/>
  <c r="J1091" i="2" s="1"/>
  <c r="G835" i="2"/>
  <c r="H963" i="2"/>
  <c r="J963" i="2" s="1"/>
  <c r="H969" i="2"/>
  <c r="J969" i="2" s="1"/>
  <c r="H975" i="2"/>
  <c r="J975" i="2" s="1"/>
  <c r="H985" i="2"/>
  <c r="J985" i="2" s="1"/>
  <c r="G1009" i="2"/>
  <c r="G1012" i="2"/>
  <c r="G1015" i="2"/>
  <c r="G1018" i="2"/>
  <c r="G1021" i="2"/>
  <c r="G1024" i="2"/>
  <c r="H1029" i="2"/>
  <c r="J1029" i="2" s="1"/>
  <c r="G1032" i="2"/>
  <c r="H1037" i="2"/>
  <c r="J1037" i="2" s="1"/>
  <c r="G1040" i="2"/>
  <c r="H1045" i="2"/>
  <c r="J1045" i="2" s="1"/>
  <c r="G1048" i="2"/>
  <c r="H1053" i="2"/>
  <c r="J1053" i="2" s="1"/>
  <c r="H1058" i="2"/>
  <c r="J1058" i="2" s="1"/>
  <c r="H1065" i="2"/>
  <c r="J1065" i="2" s="1"/>
  <c r="H1070" i="2"/>
  <c r="J1070" i="2" s="1"/>
  <c r="H1077" i="2"/>
  <c r="J1077" i="2" s="1"/>
  <c r="H1082" i="2"/>
  <c r="J1082" i="2" s="1"/>
  <c r="H1089" i="2"/>
  <c r="J1089" i="2" s="1"/>
  <c r="G838" i="2"/>
  <c r="G981" i="2"/>
  <c r="H1009" i="2"/>
  <c r="J1009" i="2" s="1"/>
  <c r="H1015" i="2"/>
  <c r="J1015" i="2" s="1"/>
  <c r="H1021" i="2"/>
  <c r="J1021" i="2" s="1"/>
  <c r="G1056" i="2"/>
  <c r="G1063" i="2"/>
  <c r="G1068" i="2"/>
  <c r="G1075" i="2"/>
  <c r="G1080" i="2"/>
  <c r="G1087" i="2"/>
  <c r="H873" i="2"/>
  <c r="J873" i="2" s="1"/>
  <c r="H981" i="2"/>
  <c r="J981" i="2" s="1"/>
  <c r="G1006" i="2"/>
  <c r="G1027" i="2"/>
  <c r="G1035" i="2"/>
  <c r="G1043" i="2"/>
  <c r="G1051" i="2"/>
  <c r="H1056" i="2"/>
  <c r="J1056" i="2" s="1"/>
  <c r="H1063" i="2"/>
  <c r="J1063" i="2" s="1"/>
  <c r="H1068" i="2"/>
  <c r="J1068" i="2" s="1"/>
  <c r="H1075" i="2"/>
  <c r="J1075" i="2" s="1"/>
  <c r="H1080" i="2"/>
  <c r="J1080" i="2" s="1"/>
  <c r="H1087" i="2"/>
  <c r="J1087" i="2" s="1"/>
  <c r="G762" i="2"/>
  <c r="H1031" i="2"/>
  <c r="J1031" i="2" s="1"/>
  <c r="H1047" i="2"/>
  <c r="J1047" i="2" s="1"/>
  <c r="G1103" i="2"/>
  <c r="G1115" i="2"/>
  <c r="G1127" i="2"/>
  <c r="G1152" i="2"/>
  <c r="G1158" i="2"/>
  <c r="H1163" i="2"/>
  <c r="J1163" i="2" s="1"/>
  <c r="G1175" i="2"/>
  <c r="G1178" i="2"/>
  <c r="H1185" i="2"/>
  <c r="J1185" i="2" s="1"/>
  <c r="G1188" i="2"/>
  <c r="G1194" i="2"/>
  <c r="G1200" i="2"/>
  <c r="G1206" i="2"/>
  <c r="H1209" i="2"/>
  <c r="J1209" i="2" s="1"/>
  <c r="H1217" i="2"/>
  <c r="J1217" i="2" s="1"/>
  <c r="G1225" i="2"/>
  <c r="G1232" i="2"/>
  <c r="G1237" i="2"/>
  <c r="G1244" i="2"/>
  <c r="G1249" i="2"/>
  <c r="G1256" i="2"/>
  <c r="G1261" i="2"/>
  <c r="H1263" i="2"/>
  <c r="J1263" i="2" s="1"/>
  <c r="G1274" i="2"/>
  <c r="H1276" i="2"/>
  <c r="J1276" i="2" s="1"/>
  <c r="G1285" i="2"/>
  <c r="H1287" i="2"/>
  <c r="J1287" i="2" s="1"/>
  <c r="G1298" i="2"/>
  <c r="H1300" i="2"/>
  <c r="J1300" i="2" s="1"/>
  <c r="G1309" i="2"/>
  <c r="H1311" i="2"/>
  <c r="J1311" i="2" s="1"/>
  <c r="G1322" i="2"/>
  <c r="H1324" i="2"/>
  <c r="J1324" i="2" s="1"/>
  <c r="G965" i="2"/>
  <c r="G1078" i="2"/>
  <c r="G1092" i="2"/>
  <c r="G1104" i="2"/>
  <c r="G1116" i="2"/>
  <c r="G1128" i="2"/>
  <c r="G1138" i="2"/>
  <c r="G1146" i="2"/>
  <c r="G1153" i="2"/>
  <c r="G1159" i="2"/>
  <c r="H1175" i="2"/>
  <c r="J1175" i="2" s="1"/>
  <c r="H1225" i="2"/>
  <c r="J1225" i="2" s="1"/>
  <c r="H1237" i="2"/>
  <c r="J1237" i="2" s="1"/>
  <c r="H1249" i="2"/>
  <c r="J1249" i="2" s="1"/>
  <c r="H1261" i="2"/>
  <c r="J1261" i="2" s="1"/>
  <c r="G1272" i="2"/>
  <c r="H1274" i="2"/>
  <c r="J1274" i="2" s="1"/>
  <c r="G1283" i="2"/>
  <c r="H1285" i="2"/>
  <c r="J1285" i="2" s="1"/>
  <c r="G1296" i="2"/>
  <c r="H1298" i="2"/>
  <c r="J1298" i="2" s="1"/>
  <c r="G1307" i="2"/>
  <c r="H1309" i="2"/>
  <c r="J1309" i="2" s="1"/>
  <c r="G1320" i="2"/>
  <c r="H1322" i="2"/>
  <c r="J1322" i="2" s="1"/>
  <c r="H1017" i="2"/>
  <c r="J1017" i="2" s="1"/>
  <c r="G1034" i="2"/>
  <c r="G1050" i="2"/>
  <c r="G1079" i="2"/>
  <c r="G1093" i="2"/>
  <c r="G1105" i="2"/>
  <c r="G1117" i="2"/>
  <c r="G1129" i="2"/>
  <c r="G1139" i="2"/>
  <c r="G1147" i="2"/>
  <c r="H1153" i="2"/>
  <c r="J1153" i="2" s="1"/>
  <c r="H1159" i="2"/>
  <c r="J1159" i="2" s="1"/>
  <c r="G1164" i="2"/>
  <c r="G1168" i="2"/>
  <c r="G1179" i="2"/>
  <c r="G1182" i="2"/>
  <c r="G1189" i="2"/>
  <c r="G1195" i="2"/>
  <c r="G1201" i="2"/>
  <c r="G1207" i="2"/>
  <c r="G1212" i="2"/>
  <c r="G1215" i="2"/>
  <c r="G1220" i="2"/>
  <c r="G1223" i="2"/>
  <c r="G1230" i="2"/>
  <c r="G1235" i="2"/>
  <c r="G1242" i="2"/>
  <c r="G1247" i="2"/>
  <c r="G1254" i="2"/>
  <c r="G1259" i="2"/>
  <c r="G1270" i="2"/>
  <c r="H1272" i="2"/>
  <c r="J1272" i="2" s="1"/>
  <c r="G1281" i="2"/>
  <c r="H1283" i="2"/>
  <c r="J1283" i="2" s="1"/>
  <c r="G1294" i="2"/>
  <c r="H1296" i="2"/>
  <c r="J1296" i="2" s="1"/>
  <c r="G1305" i="2"/>
  <c r="H1307" i="2"/>
  <c r="J1307" i="2" s="1"/>
  <c r="G1318" i="2"/>
  <c r="H1320" i="2"/>
  <c r="J1320" i="2" s="1"/>
  <c r="H845" i="2"/>
  <c r="J845" i="2" s="1"/>
  <c r="G971" i="2"/>
  <c r="H1035" i="2"/>
  <c r="J1035" i="2" s="1"/>
  <c r="H1051" i="2"/>
  <c r="J1051" i="2" s="1"/>
  <c r="G1066" i="2"/>
  <c r="G1094" i="2"/>
  <c r="G1106" i="2"/>
  <c r="G1118" i="2"/>
  <c r="G1130" i="2"/>
  <c r="G1172" i="2"/>
  <c r="H1179" i="2"/>
  <c r="J1179" i="2" s="1"/>
  <c r="H1189" i="2"/>
  <c r="J1189" i="2" s="1"/>
  <c r="H1195" i="2"/>
  <c r="J1195" i="2" s="1"/>
  <c r="H1201" i="2"/>
  <c r="J1201" i="2" s="1"/>
  <c r="H1207" i="2"/>
  <c r="J1207" i="2" s="1"/>
  <c r="H1215" i="2"/>
  <c r="J1215" i="2" s="1"/>
  <c r="H1223" i="2"/>
  <c r="J1223" i="2" s="1"/>
  <c r="H1235" i="2"/>
  <c r="J1235" i="2" s="1"/>
  <c r="H1247" i="2"/>
  <c r="J1247" i="2" s="1"/>
  <c r="H1259" i="2"/>
  <c r="J1259" i="2" s="1"/>
  <c r="G1268" i="2"/>
  <c r="H1270" i="2"/>
  <c r="J1270" i="2" s="1"/>
  <c r="G1279" i="2"/>
  <c r="H1281" i="2"/>
  <c r="J1281" i="2" s="1"/>
  <c r="G1292" i="2"/>
  <c r="H1294" i="2"/>
  <c r="J1294" i="2" s="1"/>
  <c r="G1303" i="2"/>
  <c r="H1305" i="2"/>
  <c r="J1305" i="2" s="1"/>
  <c r="G1316" i="2"/>
  <c r="H1318" i="2"/>
  <c r="J1318" i="2" s="1"/>
  <c r="G1327" i="2"/>
  <c r="G1329" i="2"/>
  <c r="G1331" i="2"/>
  <c r="G1333" i="2"/>
  <c r="G1335" i="2"/>
  <c r="G1337" i="2"/>
  <c r="G1339" i="2"/>
  <c r="G1341" i="2"/>
  <c r="G1343" i="2"/>
  <c r="G1345" i="2"/>
  <c r="G1347" i="2"/>
  <c r="G1349" i="2"/>
  <c r="G1351" i="2"/>
  <c r="G1353" i="2"/>
  <c r="G1355" i="2"/>
  <c r="G1357" i="2"/>
  <c r="H861" i="2"/>
  <c r="J861" i="2" s="1"/>
  <c r="G1067" i="2"/>
  <c r="G1095" i="2"/>
  <c r="G1107" i="2"/>
  <c r="G1119" i="2"/>
  <c r="G1131" i="2"/>
  <c r="G1140" i="2"/>
  <c r="G1148" i="2"/>
  <c r="G1154" i="2"/>
  <c r="G1160" i="2"/>
  <c r="G1165" i="2"/>
  <c r="G1169" i="2"/>
  <c r="G1183" i="2"/>
  <c r="G1186" i="2"/>
  <c r="G1192" i="2"/>
  <c r="G1198" i="2"/>
  <c r="G1204" i="2"/>
  <c r="G1228" i="2"/>
  <c r="G1233" i="2"/>
  <c r="G1240" i="2"/>
  <c r="G1245" i="2"/>
  <c r="G1252" i="2"/>
  <c r="G1257" i="2"/>
  <c r="G1266" i="2"/>
  <c r="H1268" i="2"/>
  <c r="J1268" i="2" s="1"/>
  <c r="G1277" i="2"/>
  <c r="H1279" i="2"/>
  <c r="J1279" i="2" s="1"/>
  <c r="G1290" i="2"/>
  <c r="H1292" i="2"/>
  <c r="J1292" i="2" s="1"/>
  <c r="G1301" i="2"/>
  <c r="H1303" i="2"/>
  <c r="J1303" i="2" s="1"/>
  <c r="G1314" i="2"/>
  <c r="H1316" i="2"/>
  <c r="J1316" i="2" s="1"/>
  <c r="G1325" i="2"/>
  <c r="H1327" i="2"/>
  <c r="J1327" i="2" s="1"/>
  <c r="H1329" i="2"/>
  <c r="J1329" i="2" s="1"/>
  <c r="H1331" i="2"/>
  <c r="J1331" i="2" s="1"/>
  <c r="H1333" i="2"/>
  <c r="J1333" i="2" s="1"/>
  <c r="H1335" i="2"/>
  <c r="J1335" i="2" s="1"/>
  <c r="H1337" i="2"/>
  <c r="J1337" i="2" s="1"/>
  <c r="H1339" i="2"/>
  <c r="J1339" i="2" s="1"/>
  <c r="H1341" i="2"/>
  <c r="J1341" i="2" s="1"/>
  <c r="H1343" i="2"/>
  <c r="J1343" i="2" s="1"/>
  <c r="H1345" i="2"/>
  <c r="J1345" i="2" s="1"/>
  <c r="H1347" i="2"/>
  <c r="J1347" i="2" s="1"/>
  <c r="H1349" i="2"/>
  <c r="J1349" i="2" s="1"/>
  <c r="H1351" i="2"/>
  <c r="J1351" i="2" s="1"/>
  <c r="H1353" i="2"/>
  <c r="J1353" i="2" s="1"/>
  <c r="H1355" i="2"/>
  <c r="J1355" i="2" s="1"/>
  <c r="H1357" i="2"/>
  <c r="J1357" i="2" s="1"/>
  <c r="H1359" i="2"/>
  <c r="J1359" i="2" s="1"/>
  <c r="H1361" i="2"/>
  <c r="J1361" i="2" s="1"/>
  <c r="H1363" i="2"/>
  <c r="J1363" i="2" s="1"/>
  <c r="H1365" i="2"/>
  <c r="J1365" i="2" s="1"/>
  <c r="H1367" i="2"/>
  <c r="J1367" i="2" s="1"/>
  <c r="H1369" i="2"/>
  <c r="J1369" i="2" s="1"/>
  <c r="H1371" i="2"/>
  <c r="J1371" i="2" s="1"/>
  <c r="H1373" i="2"/>
  <c r="J1373" i="2" s="1"/>
  <c r="H1375" i="2"/>
  <c r="J1375" i="2" s="1"/>
  <c r="H1377" i="2"/>
  <c r="J1377" i="2" s="1"/>
  <c r="G977" i="2"/>
  <c r="G1038" i="2"/>
  <c r="G1054" i="2"/>
  <c r="G1096" i="2"/>
  <c r="G1108" i="2"/>
  <c r="G1120" i="2"/>
  <c r="G1132" i="2"/>
  <c r="G1141" i="2"/>
  <c r="G1149" i="2"/>
  <c r="G1155" i="2"/>
  <c r="H1165" i="2"/>
  <c r="J1165" i="2" s="1"/>
  <c r="H1169" i="2"/>
  <c r="J1169" i="2" s="1"/>
  <c r="G1173" i="2"/>
  <c r="G1176" i="2"/>
  <c r="H1183" i="2"/>
  <c r="J1183" i="2" s="1"/>
  <c r="G1210" i="2"/>
  <c r="G1213" i="2"/>
  <c r="G1218" i="2"/>
  <c r="G1221" i="2"/>
  <c r="H1233" i="2"/>
  <c r="J1233" i="2" s="1"/>
  <c r="H1245" i="2"/>
  <c r="J1245" i="2" s="1"/>
  <c r="H1257" i="2"/>
  <c r="J1257" i="2" s="1"/>
  <c r="G1264" i="2"/>
  <c r="H1266" i="2"/>
  <c r="J1266" i="2" s="1"/>
  <c r="G1275" i="2"/>
  <c r="H1277" i="2"/>
  <c r="J1277" i="2" s="1"/>
  <c r="G1288" i="2"/>
  <c r="H1290" i="2"/>
  <c r="J1290" i="2" s="1"/>
  <c r="G1299" i="2"/>
  <c r="H1301" i="2"/>
  <c r="J1301" i="2" s="1"/>
  <c r="G1312" i="2"/>
  <c r="H1314" i="2"/>
  <c r="J1314" i="2" s="1"/>
  <c r="G1323" i="2"/>
  <c r="H1325" i="2"/>
  <c r="J1325" i="2" s="1"/>
  <c r="G889" i="2"/>
  <c r="H979" i="2"/>
  <c r="J979" i="2" s="1"/>
  <c r="H1023" i="2"/>
  <c r="J1023" i="2" s="1"/>
  <c r="H1039" i="2"/>
  <c r="J1039" i="2" s="1"/>
  <c r="G1055" i="2"/>
  <c r="G1084" i="2"/>
  <c r="G1097" i="2"/>
  <c r="G1109" i="2"/>
  <c r="G1121" i="2"/>
  <c r="G1133" i="2"/>
  <c r="H1149" i="2"/>
  <c r="J1149" i="2" s="1"/>
  <c r="H1155" i="2"/>
  <c r="J1155" i="2" s="1"/>
  <c r="G1161" i="2"/>
  <c r="H1173" i="2"/>
  <c r="J1173" i="2" s="1"/>
  <c r="G1187" i="2"/>
  <c r="G1193" i="2"/>
  <c r="G1199" i="2"/>
  <c r="G1205" i="2"/>
  <c r="H1213" i="2"/>
  <c r="J1213" i="2" s="1"/>
  <c r="H1221" i="2"/>
  <c r="J1221" i="2" s="1"/>
  <c r="G1226" i="2"/>
  <c r="G1231" i="2"/>
  <c r="G1238" i="2"/>
  <c r="G1243" i="2"/>
  <c r="G1250" i="2"/>
  <c r="G1255" i="2"/>
  <c r="G1262" i="2"/>
  <c r="H1264" i="2"/>
  <c r="J1264" i="2" s="1"/>
  <c r="G1273" i="2"/>
  <c r="H1275" i="2"/>
  <c r="J1275" i="2" s="1"/>
  <c r="G1286" i="2"/>
  <c r="H1288" i="2"/>
  <c r="J1288" i="2" s="1"/>
  <c r="G1297" i="2"/>
  <c r="H1299" i="2"/>
  <c r="J1299" i="2" s="1"/>
  <c r="G1310" i="2"/>
  <c r="H1312" i="2"/>
  <c r="J1312" i="2" s="1"/>
  <c r="G1321" i="2"/>
  <c r="H1323" i="2"/>
  <c r="J1323" i="2" s="1"/>
  <c r="G902" i="2"/>
  <c r="G1085" i="2"/>
  <c r="G1098" i="2"/>
  <c r="G1110" i="2"/>
  <c r="G1122" i="2"/>
  <c r="G1134" i="2"/>
  <c r="G1142" i="2"/>
  <c r="H1161" i="2"/>
  <c r="J1161" i="2" s="1"/>
  <c r="G1177" i="2"/>
  <c r="G1180" i="2"/>
  <c r="H1187" i="2"/>
  <c r="J1187" i="2" s="1"/>
  <c r="H1193" i="2"/>
  <c r="J1193" i="2" s="1"/>
  <c r="H1199" i="2"/>
  <c r="J1199" i="2" s="1"/>
  <c r="H1205" i="2"/>
  <c r="J1205" i="2" s="1"/>
  <c r="H1231" i="2"/>
  <c r="J1231" i="2" s="1"/>
  <c r="H1243" i="2"/>
  <c r="J1243" i="2" s="1"/>
  <c r="H1255" i="2"/>
  <c r="J1255" i="2" s="1"/>
  <c r="H1262" i="2"/>
  <c r="J1262" i="2" s="1"/>
  <c r="G1271" i="2"/>
  <c r="H1273" i="2"/>
  <c r="J1273" i="2" s="1"/>
  <c r="G1284" i="2"/>
  <c r="H1286" i="2"/>
  <c r="J1286" i="2" s="1"/>
  <c r="G1295" i="2"/>
  <c r="H1297" i="2"/>
  <c r="J1297" i="2" s="1"/>
  <c r="G1308" i="2"/>
  <c r="H1310" i="2"/>
  <c r="J1310" i="2" s="1"/>
  <c r="G1319" i="2"/>
  <c r="H1321" i="2"/>
  <c r="J1321" i="2" s="1"/>
  <c r="H915" i="2"/>
  <c r="J915" i="2" s="1"/>
  <c r="G1008" i="2"/>
  <c r="G1026" i="2"/>
  <c r="G1042" i="2"/>
  <c r="G1072" i="2"/>
  <c r="G1099" i="2"/>
  <c r="G1111" i="2"/>
  <c r="G1123" i="2"/>
  <c r="G1135" i="2"/>
  <c r="G1143" i="2"/>
  <c r="G1150" i="2"/>
  <c r="G1156" i="2"/>
  <c r="G1166" i="2"/>
  <c r="G1170" i="2"/>
  <c r="H1177" i="2"/>
  <c r="J1177" i="2" s="1"/>
  <c r="G1190" i="2"/>
  <c r="G1196" i="2"/>
  <c r="G1202" i="2"/>
  <c r="G1208" i="2"/>
  <c r="G1211" i="2"/>
  <c r="G1216" i="2"/>
  <c r="G1219" i="2"/>
  <c r="G1224" i="2"/>
  <c r="G1229" i="2"/>
  <c r="G1236" i="2"/>
  <c r="G1241" i="2"/>
  <c r="G1248" i="2"/>
  <c r="G1253" i="2"/>
  <c r="G1260" i="2"/>
  <c r="G1269" i="2"/>
  <c r="H1271" i="2"/>
  <c r="J1271" i="2" s="1"/>
  <c r="G1282" i="2"/>
  <c r="H1284" i="2"/>
  <c r="J1284" i="2" s="1"/>
  <c r="G1293" i="2"/>
  <c r="H1295" i="2"/>
  <c r="J1295" i="2" s="1"/>
  <c r="G1306" i="2"/>
  <c r="H1308" i="2"/>
  <c r="J1308" i="2" s="1"/>
  <c r="G1317" i="2"/>
  <c r="H1319" i="2"/>
  <c r="J1319" i="2" s="1"/>
  <c r="H1027" i="2"/>
  <c r="J1027" i="2" s="1"/>
  <c r="H1043" i="2"/>
  <c r="J1043" i="2" s="1"/>
  <c r="G1073" i="2"/>
  <c r="G1100" i="2"/>
  <c r="G1112" i="2"/>
  <c r="G1124" i="2"/>
  <c r="G1151" i="2"/>
  <c r="G1157" i="2"/>
  <c r="G1162" i="2"/>
  <c r="G1181" i="2"/>
  <c r="G1184" i="2"/>
  <c r="H1211" i="2"/>
  <c r="J1211" i="2" s="1"/>
  <c r="H1219" i="2"/>
  <c r="J1219" i="2" s="1"/>
  <c r="H1229" i="2"/>
  <c r="J1229" i="2" s="1"/>
  <c r="H1241" i="2"/>
  <c r="J1241" i="2" s="1"/>
  <c r="H1253" i="2"/>
  <c r="J1253" i="2" s="1"/>
  <c r="G1267" i="2"/>
  <c r="H1269" i="2"/>
  <c r="J1269" i="2" s="1"/>
  <c r="G1280" i="2"/>
  <c r="H1282" i="2"/>
  <c r="J1282" i="2" s="1"/>
  <c r="G1291" i="2"/>
  <c r="H1293" i="2"/>
  <c r="J1293" i="2" s="1"/>
  <c r="G1304" i="2"/>
  <c r="H1306" i="2"/>
  <c r="J1306" i="2" s="1"/>
  <c r="G1315" i="2"/>
  <c r="H1317" i="2"/>
  <c r="J1317" i="2" s="1"/>
  <c r="G1328" i="2"/>
  <c r="G1330" i="2"/>
  <c r="G1332" i="2"/>
  <c r="G1334" i="2"/>
  <c r="H1011" i="2"/>
  <c r="J1011" i="2" s="1"/>
  <c r="G1060" i="2"/>
  <c r="G1101" i="2"/>
  <c r="G1113" i="2"/>
  <c r="G1125" i="2"/>
  <c r="G1136" i="2"/>
  <c r="G1144" i="2"/>
  <c r="H1151" i="2"/>
  <c r="J1151" i="2" s="1"/>
  <c r="H1157" i="2"/>
  <c r="J1157" i="2" s="1"/>
  <c r="G1167" i="2"/>
  <c r="G1171" i="2"/>
  <c r="G1174" i="2"/>
  <c r="H1181" i="2"/>
  <c r="J1181" i="2" s="1"/>
  <c r="G1191" i="2"/>
  <c r="G1197" i="2"/>
  <c r="G1203" i="2"/>
  <c r="G1227" i="2"/>
  <c r="G1234" i="2"/>
  <c r="G1239" i="2"/>
  <c r="G1246" i="2"/>
  <c r="G1251" i="2"/>
  <c r="G1258" i="2"/>
  <c r="G1265" i="2"/>
  <c r="H1267" i="2"/>
  <c r="J1267" i="2" s="1"/>
  <c r="G1278" i="2"/>
  <c r="H1280" i="2"/>
  <c r="J1280" i="2" s="1"/>
  <c r="G1289" i="2"/>
  <c r="H1291" i="2"/>
  <c r="J1291" i="2" s="1"/>
  <c r="G1145" i="2"/>
  <c r="H1227" i="2"/>
  <c r="J1227" i="2" s="1"/>
  <c r="H1304" i="2"/>
  <c r="J1304" i="2" s="1"/>
  <c r="H1330" i="2"/>
  <c r="J1330" i="2" s="1"/>
  <c r="G1344" i="2"/>
  <c r="H1348" i="2"/>
  <c r="J1348" i="2" s="1"/>
  <c r="H1352" i="2"/>
  <c r="J1352" i="2" s="1"/>
  <c r="H1356" i="2"/>
  <c r="J1356" i="2" s="1"/>
  <c r="G1360" i="2"/>
  <c r="H1372" i="2"/>
  <c r="J1372" i="2" s="1"/>
  <c r="G1375" i="2"/>
  <c r="G1380" i="2"/>
  <c r="G1385" i="2"/>
  <c r="G1394" i="2"/>
  <c r="H1396" i="2"/>
  <c r="J1396" i="2" s="1"/>
  <c r="G1405" i="2"/>
  <c r="G1407" i="2"/>
  <c r="G1409" i="2"/>
  <c r="G1411" i="2"/>
  <c r="G1413" i="2"/>
  <c r="G1415" i="2"/>
  <c r="G1417" i="2"/>
  <c r="G1419" i="2"/>
  <c r="G1421" i="2"/>
  <c r="G1423" i="2"/>
  <c r="G1425" i="2"/>
  <c r="G1427" i="2"/>
  <c r="G1429" i="2"/>
  <c r="G1431" i="2"/>
  <c r="G1433" i="2"/>
  <c r="G1435" i="2"/>
  <c r="G1437" i="2"/>
  <c r="G1439" i="2"/>
  <c r="G1441" i="2"/>
  <c r="G1443" i="2"/>
  <c r="G1445" i="2"/>
  <c r="G1447" i="2"/>
  <c r="G1449" i="2"/>
  <c r="G1451" i="2"/>
  <c r="G1453" i="2"/>
  <c r="G1455" i="2"/>
  <c r="G1457" i="2"/>
  <c r="G1459" i="2"/>
  <c r="G1461" i="2"/>
  <c r="G1463" i="2"/>
  <c r="G1465" i="2"/>
  <c r="G1467" i="2"/>
  <c r="G1469" i="2"/>
  <c r="G1471" i="2"/>
  <c r="G1473" i="2"/>
  <c r="G1475" i="2"/>
  <c r="G1477" i="2"/>
  <c r="G1479" i="2"/>
  <c r="G1481" i="2"/>
  <c r="G1483" i="2"/>
  <c r="G1485" i="2"/>
  <c r="G1487" i="2"/>
  <c r="G1489" i="2"/>
  <c r="G1491" i="2"/>
  <c r="G1493" i="2"/>
  <c r="G1495" i="2"/>
  <c r="G1497" i="2"/>
  <c r="G1499" i="2"/>
  <c r="G1501" i="2"/>
  <c r="G1503" i="2"/>
  <c r="G1505" i="2"/>
  <c r="G1507" i="2"/>
  <c r="G1509" i="2"/>
  <c r="G1511" i="2"/>
  <c r="G1513" i="2"/>
  <c r="G1515" i="2"/>
  <c r="G1517" i="2"/>
  <c r="G1519" i="2"/>
  <c r="G1521" i="2"/>
  <c r="G1523" i="2"/>
  <c r="G1525" i="2"/>
  <c r="G1527" i="2"/>
  <c r="G1529" i="2"/>
  <c r="G1531" i="2"/>
  <c r="G1533" i="2"/>
  <c r="G1535" i="2"/>
  <c r="G1537" i="2"/>
  <c r="G1539" i="2"/>
  <c r="G1541" i="2"/>
  <c r="G1543" i="2"/>
  <c r="G1545" i="2"/>
  <c r="G1547" i="2"/>
  <c r="G1549" i="2"/>
  <c r="G1551" i="2"/>
  <c r="G1553" i="2"/>
  <c r="G1555" i="2"/>
  <c r="G1557" i="2"/>
  <c r="G1559" i="2"/>
  <c r="G1561" i="2"/>
  <c r="H1197" i="2"/>
  <c r="J1197" i="2" s="1"/>
  <c r="H1344" i="2"/>
  <c r="J1344" i="2" s="1"/>
  <c r="H1360" i="2"/>
  <c r="J1360" i="2" s="1"/>
  <c r="G1367" i="2"/>
  <c r="H1380" i="2"/>
  <c r="J1380" i="2" s="1"/>
  <c r="H1385" i="2"/>
  <c r="J1385" i="2" s="1"/>
  <c r="G1392" i="2"/>
  <c r="H1394" i="2"/>
  <c r="J1394" i="2" s="1"/>
  <c r="G1403" i="2"/>
  <c r="H1405" i="2"/>
  <c r="J1405" i="2" s="1"/>
  <c r="H1407" i="2"/>
  <c r="J1407" i="2" s="1"/>
  <c r="H1409" i="2"/>
  <c r="J1409" i="2" s="1"/>
  <c r="H1411" i="2"/>
  <c r="J1411" i="2" s="1"/>
  <c r="H1413" i="2"/>
  <c r="J1413" i="2" s="1"/>
  <c r="H1415" i="2"/>
  <c r="J1415" i="2" s="1"/>
  <c r="H1417" i="2"/>
  <c r="J1417" i="2" s="1"/>
  <c r="H1419" i="2"/>
  <c r="J1419" i="2" s="1"/>
  <c r="H1421" i="2"/>
  <c r="J1421" i="2" s="1"/>
  <c r="H1423" i="2"/>
  <c r="J1423" i="2" s="1"/>
  <c r="H1425" i="2"/>
  <c r="J1425" i="2" s="1"/>
  <c r="H1427" i="2"/>
  <c r="J1427" i="2" s="1"/>
  <c r="H1429" i="2"/>
  <c r="J1429" i="2" s="1"/>
  <c r="H1431" i="2"/>
  <c r="J1431" i="2" s="1"/>
  <c r="H1433" i="2"/>
  <c r="J1433" i="2" s="1"/>
  <c r="H1435" i="2"/>
  <c r="J1435" i="2" s="1"/>
  <c r="H1437" i="2"/>
  <c r="J1437" i="2" s="1"/>
  <c r="H1439" i="2"/>
  <c r="J1439" i="2" s="1"/>
  <c r="H1441" i="2"/>
  <c r="J1441" i="2" s="1"/>
  <c r="H1443" i="2"/>
  <c r="J1443" i="2" s="1"/>
  <c r="H1445" i="2"/>
  <c r="J1445" i="2" s="1"/>
  <c r="H1447" i="2"/>
  <c r="J1447" i="2" s="1"/>
  <c r="H1449" i="2"/>
  <c r="J1449" i="2" s="1"/>
  <c r="H1451" i="2"/>
  <c r="J1451" i="2" s="1"/>
  <c r="H1453" i="2"/>
  <c r="J1453" i="2" s="1"/>
  <c r="H1455" i="2"/>
  <c r="J1455" i="2" s="1"/>
  <c r="H1457" i="2"/>
  <c r="J1457" i="2" s="1"/>
  <c r="H1459" i="2"/>
  <c r="J1459" i="2" s="1"/>
  <c r="H1461" i="2"/>
  <c r="J1461" i="2" s="1"/>
  <c r="H1463" i="2"/>
  <c r="J1463" i="2" s="1"/>
  <c r="H1465" i="2"/>
  <c r="J1465" i="2" s="1"/>
  <c r="H1467" i="2"/>
  <c r="J1467" i="2" s="1"/>
  <c r="H1469" i="2"/>
  <c r="J1469" i="2" s="1"/>
  <c r="H1471" i="2"/>
  <c r="J1471" i="2" s="1"/>
  <c r="H1473" i="2"/>
  <c r="J1473" i="2" s="1"/>
  <c r="H1475" i="2"/>
  <c r="J1475" i="2" s="1"/>
  <c r="H1477" i="2"/>
  <c r="J1477" i="2" s="1"/>
  <c r="H1479" i="2"/>
  <c r="J1479" i="2" s="1"/>
  <c r="H1481" i="2"/>
  <c r="J1481" i="2" s="1"/>
  <c r="H1483" i="2"/>
  <c r="J1483" i="2" s="1"/>
  <c r="H1485" i="2"/>
  <c r="J1485" i="2" s="1"/>
  <c r="H1487" i="2"/>
  <c r="J1487" i="2" s="1"/>
  <c r="H1489" i="2"/>
  <c r="J1489" i="2" s="1"/>
  <c r="H1491" i="2"/>
  <c r="J1491" i="2" s="1"/>
  <c r="H1493" i="2"/>
  <c r="J1493" i="2" s="1"/>
  <c r="H1495" i="2"/>
  <c r="J1495" i="2" s="1"/>
  <c r="H1497" i="2"/>
  <c r="J1497" i="2" s="1"/>
  <c r="H1499" i="2"/>
  <c r="J1499" i="2" s="1"/>
  <c r="H1501" i="2"/>
  <c r="J1501" i="2" s="1"/>
  <c r="H1503" i="2"/>
  <c r="J1503" i="2" s="1"/>
  <c r="H1505" i="2"/>
  <c r="J1505" i="2" s="1"/>
  <c r="H1507" i="2"/>
  <c r="J1507" i="2" s="1"/>
  <c r="H1509" i="2"/>
  <c r="J1509" i="2" s="1"/>
  <c r="H1511" i="2"/>
  <c r="J1511" i="2" s="1"/>
  <c r="H1513" i="2"/>
  <c r="J1513" i="2" s="1"/>
  <c r="H1515" i="2"/>
  <c r="J1515" i="2" s="1"/>
  <c r="H1517" i="2"/>
  <c r="J1517" i="2" s="1"/>
  <c r="H1519" i="2"/>
  <c r="J1519" i="2" s="1"/>
  <c r="H1521" i="2"/>
  <c r="J1521" i="2" s="1"/>
  <c r="H1523" i="2"/>
  <c r="J1523" i="2" s="1"/>
  <c r="H1525" i="2"/>
  <c r="J1525" i="2" s="1"/>
  <c r="H1527" i="2"/>
  <c r="J1527" i="2" s="1"/>
  <c r="H1529" i="2"/>
  <c r="J1529" i="2" s="1"/>
  <c r="H1531" i="2"/>
  <c r="J1531" i="2" s="1"/>
  <c r="H1533" i="2"/>
  <c r="J1533" i="2" s="1"/>
  <c r="H1535" i="2"/>
  <c r="J1535" i="2" s="1"/>
  <c r="H1537" i="2"/>
  <c r="J1537" i="2" s="1"/>
  <c r="H1539" i="2"/>
  <c r="J1539" i="2" s="1"/>
  <c r="H1541" i="2"/>
  <c r="J1541" i="2" s="1"/>
  <c r="H1543" i="2"/>
  <c r="J1543" i="2" s="1"/>
  <c r="H1545" i="2"/>
  <c r="J1545" i="2" s="1"/>
  <c r="H1547" i="2"/>
  <c r="J1547" i="2" s="1"/>
  <c r="H1549" i="2"/>
  <c r="J1549" i="2" s="1"/>
  <c r="H1551" i="2"/>
  <c r="J1551" i="2" s="1"/>
  <c r="H1553" i="2"/>
  <c r="J1553" i="2" s="1"/>
  <c r="H1555" i="2"/>
  <c r="J1555" i="2" s="1"/>
  <c r="H1557" i="2"/>
  <c r="J1557" i="2" s="1"/>
  <c r="H1559" i="2"/>
  <c r="J1559" i="2" s="1"/>
  <c r="H1561" i="2"/>
  <c r="J1561" i="2" s="1"/>
  <c r="H1563" i="2"/>
  <c r="J1563" i="2" s="1"/>
  <c r="H1565" i="2"/>
  <c r="J1565" i="2" s="1"/>
  <c r="G1287" i="2"/>
  <c r="H1332" i="2"/>
  <c r="J1332" i="2" s="1"/>
  <c r="G1340" i="2"/>
  <c r="G1364" i="2"/>
  <c r="G1370" i="2"/>
  <c r="G1378" i="2"/>
  <c r="G1383" i="2"/>
  <c r="G1390" i="2"/>
  <c r="H1392" i="2"/>
  <c r="J1392" i="2" s="1"/>
  <c r="G1401" i="2"/>
  <c r="H1403" i="2"/>
  <c r="J1403" i="2" s="1"/>
  <c r="G1030" i="2"/>
  <c r="G1163" i="2"/>
  <c r="H1203" i="2"/>
  <c r="J1203" i="2" s="1"/>
  <c r="G1263" i="2"/>
  <c r="H1289" i="2"/>
  <c r="J1289" i="2" s="1"/>
  <c r="H1340" i="2"/>
  <c r="J1340" i="2" s="1"/>
  <c r="G1361" i="2"/>
  <c r="H1364" i="2"/>
  <c r="J1364" i="2" s="1"/>
  <c r="H1370" i="2"/>
  <c r="J1370" i="2" s="1"/>
  <c r="G1373" i="2"/>
  <c r="H1378" i="2"/>
  <c r="J1378" i="2" s="1"/>
  <c r="H1383" i="2"/>
  <c r="J1383" i="2" s="1"/>
  <c r="H1390" i="2"/>
  <c r="J1390" i="2" s="1"/>
  <c r="G1399" i="2"/>
  <c r="H1401" i="2"/>
  <c r="J1401" i="2" s="1"/>
  <c r="G1046" i="2"/>
  <c r="H1167" i="2"/>
  <c r="J1167" i="2" s="1"/>
  <c r="H1265" i="2"/>
  <c r="J1265" i="2" s="1"/>
  <c r="H1334" i="2"/>
  <c r="J1334" i="2" s="1"/>
  <c r="G1381" i="2"/>
  <c r="G1388" i="2"/>
  <c r="G1397" i="2"/>
  <c r="H1399" i="2"/>
  <c r="J1399" i="2" s="1"/>
  <c r="G1061" i="2"/>
  <c r="H1171" i="2"/>
  <c r="J1171" i="2" s="1"/>
  <c r="G1209" i="2"/>
  <c r="H1239" i="2"/>
  <c r="J1239" i="2" s="1"/>
  <c r="G1346" i="2"/>
  <c r="G1350" i="2"/>
  <c r="G1354" i="2"/>
  <c r="G1358" i="2"/>
  <c r="G1365" i="2"/>
  <c r="G1368" i="2"/>
  <c r="G1376" i="2"/>
  <c r="H1381" i="2"/>
  <c r="J1381" i="2" s="1"/>
  <c r="H1388" i="2"/>
  <c r="J1388" i="2" s="1"/>
  <c r="G1395" i="2"/>
  <c r="H1397" i="2"/>
  <c r="J1397" i="2" s="1"/>
  <c r="G1336" i="2"/>
  <c r="H1346" i="2"/>
  <c r="J1346" i="2" s="1"/>
  <c r="H1350" i="2"/>
  <c r="J1350" i="2" s="1"/>
  <c r="H1354" i="2"/>
  <c r="J1354" i="2" s="1"/>
  <c r="H1358" i="2"/>
  <c r="J1358" i="2" s="1"/>
  <c r="H1368" i="2"/>
  <c r="J1368" i="2" s="1"/>
  <c r="G1371" i="2"/>
  <c r="H1376" i="2"/>
  <c r="J1376" i="2" s="1"/>
  <c r="G1379" i="2"/>
  <c r="G1386" i="2"/>
  <c r="G1393" i="2"/>
  <c r="H1395" i="2"/>
  <c r="J1395" i="2" s="1"/>
  <c r="G1406" i="2"/>
  <c r="G1408" i="2"/>
  <c r="G1410" i="2"/>
  <c r="G1412" i="2"/>
  <c r="G1414" i="2"/>
  <c r="G1416" i="2"/>
  <c r="G1418" i="2"/>
  <c r="G1420" i="2"/>
  <c r="G1422" i="2"/>
  <c r="G1424" i="2"/>
  <c r="G1426" i="2"/>
  <c r="G1428" i="2"/>
  <c r="G1430" i="2"/>
  <c r="G1432" i="2"/>
  <c r="G1434" i="2"/>
  <c r="G1436" i="2"/>
  <c r="G1438" i="2"/>
  <c r="G1440" i="2"/>
  <c r="G1442" i="2"/>
  <c r="G1444" i="2"/>
  <c r="G1446" i="2"/>
  <c r="G1448" i="2"/>
  <c r="G1450" i="2"/>
  <c r="G1452" i="2"/>
  <c r="G1454" i="2"/>
  <c r="G1456" i="2"/>
  <c r="G1458" i="2"/>
  <c r="G1460" i="2"/>
  <c r="G1462" i="2"/>
  <c r="G1464" i="2"/>
  <c r="G1466" i="2"/>
  <c r="G1468" i="2"/>
  <c r="G1470" i="2"/>
  <c r="G1472" i="2"/>
  <c r="G1474" i="2"/>
  <c r="G1476" i="2"/>
  <c r="G1478" i="2"/>
  <c r="G1480" i="2"/>
  <c r="G1482" i="2"/>
  <c r="G1484" i="2"/>
  <c r="G1486" i="2"/>
  <c r="G1488" i="2"/>
  <c r="G1490" i="2"/>
  <c r="G1492" i="2"/>
  <c r="G1494" i="2"/>
  <c r="G1496" i="2"/>
  <c r="G1498" i="2"/>
  <c r="G1500" i="2"/>
  <c r="G1502" i="2"/>
  <c r="G1504" i="2"/>
  <c r="G1506" i="2"/>
  <c r="G1508" i="2"/>
  <c r="G1510" i="2"/>
  <c r="G1512" i="2"/>
  <c r="G1514" i="2"/>
  <c r="G1516" i="2"/>
  <c r="G1518" i="2"/>
  <c r="G1520" i="2"/>
  <c r="G1214" i="2"/>
  <c r="G1311" i="2"/>
  <c r="G1324" i="2"/>
  <c r="H1336" i="2"/>
  <c r="J1336" i="2" s="1"/>
  <c r="G1342" i="2"/>
  <c r="G1362" i="2"/>
  <c r="H1379" i="2"/>
  <c r="J1379" i="2" s="1"/>
  <c r="H1386" i="2"/>
  <c r="J1386" i="2" s="1"/>
  <c r="G1391" i="2"/>
  <c r="H1393" i="2"/>
  <c r="J1393" i="2" s="1"/>
  <c r="G1404" i="2"/>
  <c r="H1406" i="2"/>
  <c r="J1406" i="2" s="1"/>
  <c r="H1408" i="2"/>
  <c r="J1408" i="2" s="1"/>
  <c r="H1410" i="2"/>
  <c r="J1410" i="2" s="1"/>
  <c r="H1412" i="2"/>
  <c r="J1412" i="2" s="1"/>
  <c r="H1414" i="2"/>
  <c r="J1414" i="2" s="1"/>
  <c r="H1416" i="2"/>
  <c r="J1416" i="2" s="1"/>
  <c r="H1418" i="2"/>
  <c r="J1418" i="2" s="1"/>
  <c r="H1420" i="2"/>
  <c r="J1420" i="2" s="1"/>
  <c r="H1422" i="2"/>
  <c r="J1422" i="2" s="1"/>
  <c r="H1424" i="2"/>
  <c r="J1424" i="2" s="1"/>
  <c r="H1426" i="2"/>
  <c r="J1426" i="2" s="1"/>
  <c r="H1428" i="2"/>
  <c r="J1428" i="2" s="1"/>
  <c r="H1430" i="2"/>
  <c r="J1430" i="2" s="1"/>
  <c r="H1432" i="2"/>
  <c r="J1432" i="2" s="1"/>
  <c r="H1434" i="2"/>
  <c r="J1434" i="2" s="1"/>
  <c r="H1436" i="2"/>
  <c r="J1436" i="2" s="1"/>
  <c r="H1438" i="2"/>
  <c r="J1438" i="2" s="1"/>
  <c r="H1440" i="2"/>
  <c r="J1440" i="2" s="1"/>
  <c r="H1442" i="2"/>
  <c r="J1442" i="2" s="1"/>
  <c r="H1444" i="2"/>
  <c r="J1444" i="2" s="1"/>
  <c r="H1446" i="2"/>
  <c r="J1446" i="2" s="1"/>
  <c r="H1448" i="2"/>
  <c r="J1448" i="2" s="1"/>
  <c r="H1450" i="2"/>
  <c r="J1450" i="2" s="1"/>
  <c r="H1452" i="2"/>
  <c r="J1452" i="2" s="1"/>
  <c r="H1454" i="2"/>
  <c r="J1454" i="2" s="1"/>
  <c r="H1456" i="2"/>
  <c r="J1456" i="2" s="1"/>
  <c r="H1458" i="2"/>
  <c r="J1458" i="2" s="1"/>
  <c r="H1460" i="2"/>
  <c r="J1460" i="2" s="1"/>
  <c r="H1462" i="2"/>
  <c r="J1462" i="2" s="1"/>
  <c r="H1464" i="2"/>
  <c r="J1464" i="2" s="1"/>
  <c r="H1466" i="2"/>
  <c r="J1466" i="2" s="1"/>
  <c r="H1468" i="2"/>
  <c r="J1468" i="2" s="1"/>
  <c r="H1470" i="2"/>
  <c r="J1470" i="2" s="1"/>
  <c r="H1472" i="2"/>
  <c r="J1472" i="2" s="1"/>
  <c r="H1474" i="2"/>
  <c r="J1474" i="2" s="1"/>
  <c r="H1476" i="2"/>
  <c r="J1476" i="2" s="1"/>
  <c r="H1478" i="2"/>
  <c r="J1478" i="2" s="1"/>
  <c r="H1480" i="2"/>
  <c r="J1480" i="2" s="1"/>
  <c r="H1482" i="2"/>
  <c r="J1482" i="2" s="1"/>
  <c r="H1484" i="2"/>
  <c r="J1484" i="2" s="1"/>
  <c r="H1486" i="2"/>
  <c r="J1486" i="2" s="1"/>
  <c r="H1488" i="2"/>
  <c r="J1488" i="2" s="1"/>
  <c r="H1490" i="2"/>
  <c r="J1490" i="2" s="1"/>
  <c r="H1492" i="2"/>
  <c r="J1492" i="2" s="1"/>
  <c r="H1494" i="2"/>
  <c r="J1494" i="2" s="1"/>
  <c r="H1496" i="2"/>
  <c r="J1496" i="2" s="1"/>
  <c r="H1498" i="2"/>
  <c r="J1498" i="2" s="1"/>
  <c r="H1500" i="2"/>
  <c r="J1500" i="2" s="1"/>
  <c r="H1502" i="2"/>
  <c r="J1502" i="2" s="1"/>
  <c r="H1504" i="2"/>
  <c r="J1504" i="2" s="1"/>
  <c r="H1506" i="2"/>
  <c r="J1506" i="2" s="1"/>
  <c r="H1508" i="2"/>
  <c r="J1508" i="2" s="1"/>
  <c r="H1510" i="2"/>
  <c r="J1510" i="2" s="1"/>
  <c r="H1512" i="2"/>
  <c r="J1512" i="2" s="1"/>
  <c r="H1514" i="2"/>
  <c r="J1514" i="2" s="1"/>
  <c r="H1516" i="2"/>
  <c r="J1516" i="2" s="1"/>
  <c r="H1518" i="2"/>
  <c r="J1518" i="2" s="1"/>
  <c r="H1520" i="2"/>
  <c r="J1520" i="2" s="1"/>
  <c r="H1522" i="2"/>
  <c r="J1522" i="2" s="1"/>
  <c r="H1524" i="2"/>
  <c r="J1524" i="2" s="1"/>
  <c r="H1526" i="2"/>
  <c r="J1526" i="2" s="1"/>
  <c r="H1528" i="2"/>
  <c r="J1528" i="2" s="1"/>
  <c r="H1530" i="2"/>
  <c r="J1530" i="2" s="1"/>
  <c r="H1532" i="2"/>
  <c r="J1532" i="2" s="1"/>
  <c r="H1534" i="2"/>
  <c r="J1534" i="2" s="1"/>
  <c r="H1536" i="2"/>
  <c r="J1536" i="2" s="1"/>
  <c r="G1102" i="2"/>
  <c r="G1217" i="2"/>
  <c r="G1313" i="2"/>
  <c r="G1326" i="2"/>
  <c r="H1342" i="2"/>
  <c r="J1342" i="2" s="1"/>
  <c r="G1359" i="2"/>
  <c r="H1362" i="2"/>
  <c r="J1362" i="2" s="1"/>
  <c r="G1374" i="2"/>
  <c r="G1384" i="2"/>
  <c r="G1389" i="2"/>
  <c r="H1391" i="2"/>
  <c r="J1391" i="2" s="1"/>
  <c r="G1402" i="2"/>
  <c r="H1404" i="2"/>
  <c r="J1404" i="2" s="1"/>
  <c r="G1114" i="2"/>
  <c r="G1185" i="2"/>
  <c r="G1276" i="2"/>
  <c r="G1300" i="2"/>
  <c r="H1313" i="2"/>
  <c r="J1313" i="2" s="1"/>
  <c r="H1326" i="2"/>
  <c r="J1326" i="2" s="1"/>
  <c r="G1366" i="2"/>
  <c r="G1369" i="2"/>
  <c r="H1374" i="2"/>
  <c r="J1374" i="2" s="1"/>
  <c r="G1377" i="2"/>
  <c r="H1384" i="2"/>
  <c r="J1384" i="2" s="1"/>
  <c r="H1389" i="2"/>
  <c r="J1389" i="2" s="1"/>
  <c r="G1400" i="2"/>
  <c r="H1402" i="2"/>
  <c r="J1402" i="2" s="1"/>
  <c r="G1126" i="2"/>
  <c r="G1222" i="2"/>
  <c r="H1251" i="2"/>
  <c r="J1251" i="2" s="1"/>
  <c r="H1278" i="2"/>
  <c r="J1278" i="2" s="1"/>
  <c r="G1302" i="2"/>
  <c r="H1315" i="2"/>
  <c r="J1315" i="2" s="1"/>
  <c r="H1328" i="2"/>
  <c r="J1328" i="2" s="1"/>
  <c r="G1338" i="2"/>
  <c r="G1363" i="2"/>
  <c r="H1366" i="2"/>
  <c r="J1366" i="2" s="1"/>
  <c r="G1382" i="2"/>
  <c r="G1387" i="2"/>
  <c r="G1398" i="2"/>
  <c r="H1400" i="2"/>
  <c r="J1400" i="2" s="1"/>
  <c r="G1137" i="2"/>
  <c r="G1356" i="2"/>
  <c r="H1540" i="2"/>
  <c r="J1540" i="2" s="1"/>
  <c r="H1546" i="2"/>
  <c r="J1546" i="2" s="1"/>
  <c r="G1552" i="2"/>
  <c r="G1569" i="2"/>
  <c r="H1572" i="2"/>
  <c r="J1572" i="2" s="1"/>
  <c r="G1575" i="2"/>
  <c r="G1578" i="2"/>
  <c r="G1583" i="2"/>
  <c r="G1586" i="2"/>
  <c r="G1591" i="2"/>
  <c r="G1594" i="2"/>
  <c r="G1599" i="2"/>
  <c r="G1602" i="2"/>
  <c r="G1607" i="2"/>
  <c r="G1610" i="2"/>
  <c r="G1619" i="2"/>
  <c r="H1621" i="2"/>
  <c r="J1621" i="2" s="1"/>
  <c r="G1630" i="2"/>
  <c r="H1632" i="2"/>
  <c r="J1632" i="2" s="1"/>
  <c r="G1643" i="2"/>
  <c r="H1645" i="2"/>
  <c r="J1645" i="2" s="1"/>
  <c r="G1654" i="2"/>
  <c r="H1656" i="2"/>
  <c r="J1656" i="2" s="1"/>
  <c r="G1667" i="2"/>
  <c r="H1669" i="2"/>
  <c r="J1669" i="2" s="1"/>
  <c r="G1678" i="2"/>
  <c r="H1680" i="2"/>
  <c r="J1680" i="2" s="1"/>
  <c r="H1682" i="2"/>
  <c r="J1682" i="2" s="1"/>
  <c r="H1684" i="2"/>
  <c r="J1684" i="2" s="1"/>
  <c r="H1686" i="2"/>
  <c r="J1686" i="2" s="1"/>
  <c r="H1688" i="2"/>
  <c r="J1688" i="2" s="1"/>
  <c r="H1690" i="2"/>
  <c r="J1690" i="2" s="1"/>
  <c r="H1692" i="2"/>
  <c r="J1692" i="2" s="1"/>
  <c r="H1694" i="2"/>
  <c r="J1694" i="2" s="1"/>
  <c r="H1696" i="2"/>
  <c r="J1696" i="2" s="1"/>
  <c r="H1698" i="2"/>
  <c r="J1698" i="2" s="1"/>
  <c r="H1700" i="2"/>
  <c r="J1700" i="2" s="1"/>
  <c r="H1702" i="2"/>
  <c r="J1702" i="2" s="1"/>
  <c r="H1704" i="2"/>
  <c r="J1704" i="2" s="1"/>
  <c r="H1706" i="2"/>
  <c r="J1706" i="2" s="1"/>
  <c r="H1708" i="2"/>
  <c r="J1708" i="2" s="1"/>
  <c r="H1710" i="2"/>
  <c r="J1710" i="2" s="1"/>
  <c r="H1712" i="2"/>
  <c r="J1712" i="2" s="1"/>
  <c r="H1714" i="2"/>
  <c r="J1714" i="2" s="1"/>
  <c r="H1716" i="2"/>
  <c r="J1716" i="2" s="1"/>
  <c r="H1718" i="2"/>
  <c r="J1718" i="2" s="1"/>
  <c r="H1720" i="2"/>
  <c r="J1720" i="2" s="1"/>
  <c r="H1722" i="2"/>
  <c r="J1722" i="2" s="1"/>
  <c r="H1724" i="2"/>
  <c r="J1724" i="2" s="1"/>
  <c r="H1726" i="2"/>
  <c r="J1726" i="2" s="1"/>
  <c r="H1728" i="2"/>
  <c r="J1728" i="2" s="1"/>
  <c r="H1730" i="2"/>
  <c r="J1730" i="2" s="1"/>
  <c r="H1732" i="2"/>
  <c r="J1732" i="2" s="1"/>
  <c r="H1734" i="2"/>
  <c r="J1734" i="2" s="1"/>
  <c r="H1736" i="2"/>
  <c r="J1736" i="2" s="1"/>
  <c r="H1738" i="2"/>
  <c r="J1738" i="2" s="1"/>
  <c r="H1740" i="2"/>
  <c r="J1740" i="2" s="1"/>
  <c r="H1742" i="2"/>
  <c r="J1742" i="2" s="1"/>
  <c r="H1744" i="2"/>
  <c r="J1744" i="2" s="1"/>
  <c r="H1746" i="2"/>
  <c r="J1746" i="2" s="1"/>
  <c r="H1748" i="2"/>
  <c r="J1748" i="2" s="1"/>
  <c r="H1750" i="2"/>
  <c r="J1750" i="2" s="1"/>
  <c r="H1752" i="2"/>
  <c r="J1752" i="2" s="1"/>
  <c r="H1754" i="2"/>
  <c r="J1754" i="2" s="1"/>
  <c r="H1756" i="2"/>
  <c r="J1756" i="2" s="1"/>
  <c r="H1758" i="2"/>
  <c r="J1758" i="2" s="1"/>
  <c r="H1760" i="2"/>
  <c r="J1760" i="2" s="1"/>
  <c r="H1762" i="2"/>
  <c r="J1762" i="2" s="1"/>
  <c r="H1764" i="2"/>
  <c r="J1764" i="2" s="1"/>
  <c r="H1766" i="2"/>
  <c r="J1766" i="2" s="1"/>
  <c r="H1768" i="2"/>
  <c r="J1768" i="2" s="1"/>
  <c r="H1770" i="2"/>
  <c r="J1770" i="2" s="1"/>
  <c r="H1772" i="2"/>
  <c r="J1772" i="2" s="1"/>
  <c r="H1774" i="2"/>
  <c r="J1774" i="2" s="1"/>
  <c r="H1776" i="2"/>
  <c r="J1776" i="2" s="1"/>
  <c r="H1778" i="2"/>
  <c r="J1778" i="2" s="1"/>
  <c r="H1780" i="2"/>
  <c r="J1780" i="2" s="1"/>
  <c r="H1782" i="2"/>
  <c r="J1782" i="2" s="1"/>
  <c r="H1784" i="2"/>
  <c r="J1784" i="2" s="1"/>
  <c r="H1786" i="2"/>
  <c r="J1786" i="2" s="1"/>
  <c r="H1788" i="2"/>
  <c r="J1788" i="2" s="1"/>
  <c r="H1790" i="2"/>
  <c r="J1790" i="2" s="1"/>
  <c r="H1792" i="2"/>
  <c r="J1792" i="2" s="1"/>
  <c r="H1794" i="2"/>
  <c r="J1794" i="2" s="1"/>
  <c r="H1796" i="2"/>
  <c r="J1796" i="2" s="1"/>
  <c r="H1798" i="2"/>
  <c r="J1798" i="2" s="1"/>
  <c r="H1800" i="2"/>
  <c r="J1800" i="2" s="1"/>
  <c r="H1802" i="2"/>
  <c r="J1802" i="2" s="1"/>
  <c r="H1804" i="2"/>
  <c r="J1804" i="2" s="1"/>
  <c r="H1806" i="2"/>
  <c r="J1806" i="2" s="1"/>
  <c r="H1808" i="2"/>
  <c r="J1808" i="2" s="1"/>
  <c r="H1810" i="2"/>
  <c r="J1810" i="2" s="1"/>
  <c r="H1812" i="2"/>
  <c r="J1812" i="2" s="1"/>
  <c r="H1814" i="2"/>
  <c r="J1814" i="2" s="1"/>
  <c r="H1816" i="2"/>
  <c r="J1816" i="2" s="1"/>
  <c r="H1818" i="2"/>
  <c r="J1818" i="2" s="1"/>
  <c r="H1820" i="2"/>
  <c r="J1820" i="2" s="1"/>
  <c r="H1822" i="2"/>
  <c r="J1822" i="2" s="1"/>
  <c r="H1824" i="2"/>
  <c r="J1824" i="2" s="1"/>
  <c r="H1826" i="2"/>
  <c r="J1826" i="2" s="1"/>
  <c r="H1828" i="2"/>
  <c r="J1828" i="2" s="1"/>
  <c r="H1830" i="2"/>
  <c r="J1830" i="2" s="1"/>
  <c r="H1832" i="2"/>
  <c r="J1832" i="2" s="1"/>
  <c r="H1834" i="2"/>
  <c r="J1834" i="2" s="1"/>
  <c r="H1836" i="2"/>
  <c r="J1836" i="2" s="1"/>
  <c r="H1838" i="2"/>
  <c r="J1838" i="2" s="1"/>
  <c r="H1840" i="2"/>
  <c r="J1840" i="2" s="1"/>
  <c r="H1842" i="2"/>
  <c r="J1842" i="2" s="1"/>
  <c r="H1844" i="2"/>
  <c r="J1844" i="2" s="1"/>
  <c r="H1846" i="2"/>
  <c r="J1846" i="2" s="1"/>
  <c r="H1848" i="2"/>
  <c r="J1848" i="2" s="1"/>
  <c r="H1850" i="2"/>
  <c r="J1850" i="2" s="1"/>
  <c r="H1191" i="2"/>
  <c r="J1191" i="2" s="1"/>
  <c r="G1526" i="2"/>
  <c r="G1534" i="2"/>
  <c r="H1552" i="2"/>
  <c r="J1552" i="2" s="1"/>
  <c r="G1562" i="2"/>
  <c r="G1566" i="2"/>
  <c r="H1569" i="2"/>
  <c r="J1569" i="2" s="1"/>
  <c r="H1575" i="2"/>
  <c r="J1575" i="2" s="1"/>
  <c r="H1578" i="2"/>
  <c r="J1578" i="2" s="1"/>
  <c r="H1583" i="2"/>
  <c r="J1583" i="2" s="1"/>
  <c r="H1586" i="2"/>
  <c r="J1586" i="2" s="1"/>
  <c r="H1591" i="2"/>
  <c r="J1591" i="2" s="1"/>
  <c r="H1594" i="2"/>
  <c r="J1594" i="2" s="1"/>
  <c r="H1599" i="2"/>
  <c r="J1599" i="2" s="1"/>
  <c r="H1602" i="2"/>
  <c r="J1602" i="2" s="1"/>
  <c r="H1607" i="2"/>
  <c r="J1607" i="2" s="1"/>
  <c r="H1610" i="2"/>
  <c r="J1610" i="2" s="1"/>
  <c r="G1617" i="2"/>
  <c r="H1619" i="2"/>
  <c r="J1619" i="2" s="1"/>
  <c r="G1628" i="2"/>
  <c r="H1630" i="2"/>
  <c r="J1630" i="2" s="1"/>
  <c r="G1641" i="2"/>
  <c r="H1643" i="2"/>
  <c r="J1643" i="2" s="1"/>
  <c r="G1652" i="2"/>
  <c r="H1654" i="2"/>
  <c r="J1654" i="2" s="1"/>
  <c r="G1665" i="2"/>
  <c r="H1667" i="2"/>
  <c r="J1667" i="2" s="1"/>
  <c r="G1676" i="2"/>
  <c r="H1678" i="2"/>
  <c r="J1678" i="2" s="1"/>
  <c r="H1562" i="2"/>
  <c r="J1562" i="2" s="1"/>
  <c r="H1566" i="2"/>
  <c r="J1566" i="2" s="1"/>
  <c r="G1615" i="2"/>
  <c r="H1617" i="2"/>
  <c r="J1617" i="2" s="1"/>
  <c r="G1626" i="2"/>
  <c r="H1628" i="2"/>
  <c r="J1628" i="2" s="1"/>
  <c r="G1639" i="2"/>
  <c r="H1641" i="2"/>
  <c r="J1641" i="2" s="1"/>
  <c r="G1650" i="2"/>
  <c r="H1652" i="2"/>
  <c r="J1652" i="2" s="1"/>
  <c r="G1663" i="2"/>
  <c r="H1665" i="2"/>
  <c r="J1665" i="2" s="1"/>
  <c r="G1674" i="2"/>
  <c r="H1676" i="2"/>
  <c r="J1676" i="2" s="1"/>
  <c r="G1396" i="2"/>
  <c r="G1542" i="2"/>
  <c r="G1548" i="2"/>
  <c r="G1558" i="2"/>
  <c r="G1570" i="2"/>
  <c r="G1576" i="2"/>
  <c r="G1581" i="2"/>
  <c r="G1584" i="2"/>
  <c r="G1589" i="2"/>
  <c r="G1592" i="2"/>
  <c r="G1597" i="2"/>
  <c r="G1600" i="2"/>
  <c r="G1605" i="2"/>
  <c r="G1608" i="2"/>
  <c r="G1613" i="2"/>
  <c r="H1615" i="2"/>
  <c r="J1615" i="2" s="1"/>
  <c r="G1624" i="2"/>
  <c r="H1626" i="2"/>
  <c r="J1626" i="2" s="1"/>
  <c r="G1637" i="2"/>
  <c r="H1639" i="2"/>
  <c r="J1639" i="2" s="1"/>
  <c r="G1648" i="2"/>
  <c r="H1650" i="2"/>
  <c r="J1650" i="2" s="1"/>
  <c r="G1661" i="2"/>
  <c r="H1663" i="2"/>
  <c r="J1663" i="2" s="1"/>
  <c r="G1672" i="2"/>
  <c r="H1674" i="2"/>
  <c r="J1674" i="2" s="1"/>
  <c r="H1398" i="2"/>
  <c r="J1398" i="2" s="1"/>
  <c r="G1528" i="2"/>
  <c r="G1536" i="2"/>
  <c r="H1542" i="2"/>
  <c r="J1542" i="2" s="1"/>
  <c r="H1548" i="2"/>
  <c r="J1548" i="2" s="1"/>
  <c r="H1558" i="2"/>
  <c r="J1558" i="2" s="1"/>
  <c r="H1570" i="2"/>
  <c r="J1570" i="2" s="1"/>
  <c r="G1573" i="2"/>
  <c r="H1576" i="2"/>
  <c r="J1576" i="2" s="1"/>
  <c r="H1581" i="2"/>
  <c r="J1581" i="2" s="1"/>
  <c r="H1584" i="2"/>
  <c r="J1584" i="2" s="1"/>
  <c r="H1589" i="2"/>
  <c r="J1589" i="2" s="1"/>
  <c r="H1592" i="2"/>
  <c r="J1592" i="2" s="1"/>
  <c r="H1597" i="2"/>
  <c r="J1597" i="2" s="1"/>
  <c r="H1600" i="2"/>
  <c r="J1600" i="2" s="1"/>
  <c r="H1605" i="2"/>
  <c r="J1605" i="2" s="1"/>
  <c r="H1608" i="2"/>
  <c r="J1608" i="2" s="1"/>
  <c r="H1613" i="2"/>
  <c r="J1613" i="2" s="1"/>
  <c r="G1622" i="2"/>
  <c r="H1624" i="2"/>
  <c r="J1624" i="2" s="1"/>
  <c r="G1635" i="2"/>
  <c r="H1637" i="2"/>
  <c r="J1637" i="2" s="1"/>
  <c r="G1646" i="2"/>
  <c r="H1648" i="2"/>
  <c r="J1648" i="2" s="1"/>
  <c r="G1659" i="2"/>
  <c r="H1661" i="2"/>
  <c r="J1661" i="2" s="1"/>
  <c r="G1670" i="2"/>
  <c r="H1672" i="2"/>
  <c r="J1672" i="2" s="1"/>
  <c r="H1302" i="2"/>
  <c r="J1302" i="2" s="1"/>
  <c r="G1372" i="2"/>
  <c r="G1554" i="2"/>
  <c r="G1563" i="2"/>
  <c r="G1567" i="2"/>
  <c r="H1573" i="2"/>
  <c r="J1573" i="2" s="1"/>
  <c r="G1620" i="2"/>
  <c r="H1622" i="2"/>
  <c r="J1622" i="2" s="1"/>
  <c r="G1633" i="2"/>
  <c r="H1635" i="2"/>
  <c r="J1635" i="2" s="1"/>
  <c r="G1644" i="2"/>
  <c r="H1646" i="2"/>
  <c r="J1646" i="2" s="1"/>
  <c r="G1657" i="2"/>
  <c r="H1659" i="2"/>
  <c r="J1659" i="2" s="1"/>
  <c r="G1668" i="2"/>
  <c r="H1670" i="2"/>
  <c r="J1670" i="2" s="1"/>
  <c r="G1681" i="2"/>
  <c r="G1683" i="2"/>
  <c r="G1685" i="2"/>
  <c r="G1687" i="2"/>
  <c r="G1689" i="2"/>
  <c r="G1691" i="2"/>
  <c r="G1693" i="2"/>
  <c r="G1695" i="2"/>
  <c r="G1697" i="2"/>
  <c r="G1699" i="2"/>
  <c r="G1701" i="2"/>
  <c r="G1703" i="2"/>
  <c r="G1705" i="2"/>
  <c r="G1707" i="2"/>
  <c r="G1709" i="2"/>
  <c r="G1711" i="2"/>
  <c r="G1713" i="2"/>
  <c r="G1715" i="2"/>
  <c r="G1717" i="2"/>
  <c r="G1719" i="2"/>
  <c r="G1721" i="2"/>
  <c r="G1723" i="2"/>
  <c r="G1725" i="2"/>
  <c r="G1727" i="2"/>
  <c r="G1729" i="2"/>
  <c r="G1731" i="2"/>
  <c r="G1733" i="2"/>
  <c r="G1735" i="2"/>
  <c r="G1737" i="2"/>
  <c r="G1739" i="2"/>
  <c r="G1741" i="2"/>
  <c r="G1743" i="2"/>
  <c r="G1745" i="2"/>
  <c r="G1747" i="2"/>
  <c r="H1554" i="2"/>
  <c r="J1554" i="2" s="1"/>
  <c r="H1567" i="2"/>
  <c r="J1567" i="2" s="1"/>
  <c r="G1579" i="2"/>
  <c r="G1582" i="2"/>
  <c r="G1587" i="2"/>
  <c r="G1590" i="2"/>
  <c r="G1595" i="2"/>
  <c r="G1598" i="2"/>
  <c r="G1603" i="2"/>
  <c r="G1606" i="2"/>
  <c r="G1611" i="2"/>
  <c r="G1618" i="2"/>
  <c r="H1620" i="2"/>
  <c r="J1620" i="2" s="1"/>
  <c r="G1631" i="2"/>
  <c r="H1633" i="2"/>
  <c r="J1633" i="2" s="1"/>
  <c r="G1642" i="2"/>
  <c r="H1644" i="2"/>
  <c r="J1644" i="2" s="1"/>
  <c r="G1655" i="2"/>
  <c r="H1657" i="2"/>
  <c r="J1657" i="2" s="1"/>
  <c r="G1666" i="2"/>
  <c r="H1668" i="2"/>
  <c r="J1668" i="2" s="1"/>
  <c r="G1679" i="2"/>
  <c r="H1681" i="2"/>
  <c r="J1681" i="2" s="1"/>
  <c r="H1683" i="2"/>
  <c r="J1683" i="2" s="1"/>
  <c r="H1685" i="2"/>
  <c r="J1685" i="2" s="1"/>
  <c r="H1687" i="2"/>
  <c r="J1687" i="2" s="1"/>
  <c r="H1689" i="2"/>
  <c r="J1689" i="2" s="1"/>
  <c r="H1691" i="2"/>
  <c r="J1691" i="2" s="1"/>
  <c r="H1693" i="2"/>
  <c r="J1693" i="2" s="1"/>
  <c r="H1695" i="2"/>
  <c r="J1695" i="2" s="1"/>
  <c r="H1697" i="2"/>
  <c r="J1697" i="2" s="1"/>
  <c r="H1699" i="2"/>
  <c r="J1699" i="2" s="1"/>
  <c r="H1701" i="2"/>
  <c r="J1701" i="2" s="1"/>
  <c r="H1703" i="2"/>
  <c r="J1703" i="2" s="1"/>
  <c r="H1705" i="2"/>
  <c r="J1705" i="2" s="1"/>
  <c r="H1707" i="2"/>
  <c r="J1707" i="2" s="1"/>
  <c r="H1709" i="2"/>
  <c r="J1709" i="2" s="1"/>
  <c r="H1711" i="2"/>
  <c r="J1711" i="2" s="1"/>
  <c r="H1713" i="2"/>
  <c r="J1713" i="2" s="1"/>
  <c r="H1715" i="2"/>
  <c r="J1715" i="2" s="1"/>
  <c r="H1717" i="2"/>
  <c r="J1717" i="2" s="1"/>
  <c r="H1719" i="2"/>
  <c r="J1719" i="2" s="1"/>
  <c r="H1721" i="2"/>
  <c r="J1721" i="2" s="1"/>
  <c r="H1723" i="2"/>
  <c r="J1723" i="2" s="1"/>
  <c r="H1725" i="2"/>
  <c r="J1725" i="2" s="1"/>
  <c r="H1727" i="2"/>
  <c r="J1727" i="2" s="1"/>
  <c r="G1522" i="2"/>
  <c r="G1530" i="2"/>
  <c r="G1538" i="2"/>
  <c r="G1544" i="2"/>
  <c r="G1550" i="2"/>
  <c r="G1564" i="2"/>
  <c r="G1574" i="2"/>
  <c r="H1579" i="2"/>
  <c r="J1579" i="2" s="1"/>
  <c r="H1582" i="2"/>
  <c r="J1582" i="2" s="1"/>
  <c r="H1587" i="2"/>
  <c r="J1587" i="2" s="1"/>
  <c r="H1590" i="2"/>
  <c r="J1590" i="2" s="1"/>
  <c r="H1595" i="2"/>
  <c r="J1595" i="2" s="1"/>
  <c r="H1598" i="2"/>
  <c r="J1598" i="2" s="1"/>
  <c r="H1603" i="2"/>
  <c r="J1603" i="2" s="1"/>
  <c r="H1606" i="2"/>
  <c r="J1606" i="2" s="1"/>
  <c r="H1611" i="2"/>
  <c r="J1611" i="2" s="1"/>
  <c r="G1616" i="2"/>
  <c r="H1618" i="2"/>
  <c r="J1618" i="2" s="1"/>
  <c r="G1629" i="2"/>
  <c r="H1631" i="2"/>
  <c r="J1631" i="2" s="1"/>
  <c r="G1640" i="2"/>
  <c r="H1642" i="2"/>
  <c r="J1642" i="2" s="1"/>
  <c r="G1653" i="2"/>
  <c r="H1655" i="2"/>
  <c r="J1655" i="2" s="1"/>
  <c r="G1664" i="2"/>
  <c r="H1666" i="2"/>
  <c r="J1666" i="2" s="1"/>
  <c r="G1677" i="2"/>
  <c r="H1679" i="2"/>
  <c r="J1679" i="2" s="1"/>
  <c r="H1338" i="2"/>
  <c r="J1338" i="2" s="1"/>
  <c r="H1538" i="2"/>
  <c r="J1538" i="2" s="1"/>
  <c r="H1544" i="2"/>
  <c r="J1544" i="2" s="1"/>
  <c r="H1550" i="2"/>
  <c r="J1550" i="2" s="1"/>
  <c r="G1560" i="2"/>
  <c r="H1564" i="2"/>
  <c r="J1564" i="2" s="1"/>
  <c r="G1568" i="2"/>
  <c r="G1571" i="2"/>
  <c r="H1574" i="2"/>
  <c r="J1574" i="2" s="1"/>
  <c r="G1614" i="2"/>
  <c r="H1616" i="2"/>
  <c r="J1616" i="2" s="1"/>
  <c r="G1627" i="2"/>
  <c r="H1629" i="2"/>
  <c r="J1629" i="2" s="1"/>
  <c r="G1638" i="2"/>
  <c r="H1640" i="2"/>
  <c r="J1640" i="2" s="1"/>
  <c r="G1651" i="2"/>
  <c r="H1653" i="2"/>
  <c r="J1653" i="2" s="1"/>
  <c r="G1662" i="2"/>
  <c r="H1664" i="2"/>
  <c r="J1664" i="2" s="1"/>
  <c r="G1675" i="2"/>
  <c r="H1677" i="2"/>
  <c r="J1677" i="2" s="1"/>
  <c r="H1382" i="2"/>
  <c r="J1382" i="2" s="1"/>
  <c r="H1560" i="2"/>
  <c r="J1560" i="2" s="1"/>
  <c r="H1568" i="2"/>
  <c r="J1568" i="2" s="1"/>
  <c r="H1571" i="2"/>
  <c r="J1571" i="2" s="1"/>
  <c r="G1577" i="2"/>
  <c r="G1580" i="2"/>
  <c r="G1585" i="2"/>
  <c r="G1588" i="2"/>
  <c r="G1593" i="2"/>
  <c r="G1596" i="2"/>
  <c r="G1601" i="2"/>
  <c r="G1604" i="2"/>
  <c r="G1609" i="2"/>
  <c r="G1612" i="2"/>
  <c r="H1614" i="2"/>
  <c r="J1614" i="2" s="1"/>
  <c r="G1625" i="2"/>
  <c r="H1627" i="2"/>
  <c r="J1627" i="2" s="1"/>
  <c r="G1636" i="2"/>
  <c r="H1638" i="2"/>
  <c r="J1638" i="2" s="1"/>
  <c r="G1649" i="2"/>
  <c r="H1651" i="2"/>
  <c r="J1651" i="2" s="1"/>
  <c r="G1660" i="2"/>
  <c r="H1662" i="2"/>
  <c r="J1662" i="2" s="1"/>
  <c r="G1673" i="2"/>
  <c r="H1675" i="2"/>
  <c r="J1675" i="2" s="1"/>
  <c r="G1348" i="2"/>
  <c r="G1524" i="2"/>
  <c r="G1532" i="2"/>
  <c r="G1556" i="2"/>
  <c r="H1577" i="2"/>
  <c r="J1577" i="2" s="1"/>
  <c r="H1580" i="2"/>
  <c r="J1580" i="2" s="1"/>
  <c r="H1585" i="2"/>
  <c r="J1585" i="2" s="1"/>
  <c r="H1588" i="2"/>
  <c r="J1588" i="2" s="1"/>
  <c r="H1593" i="2"/>
  <c r="J1593" i="2" s="1"/>
  <c r="H1596" i="2"/>
  <c r="J1596" i="2" s="1"/>
  <c r="H1601" i="2"/>
  <c r="J1601" i="2" s="1"/>
  <c r="H1604" i="2"/>
  <c r="J1604" i="2" s="1"/>
  <c r="H1609" i="2"/>
  <c r="J1609" i="2" s="1"/>
  <c r="H1612" i="2"/>
  <c r="J1612" i="2" s="1"/>
  <c r="G1623" i="2"/>
  <c r="H1625" i="2"/>
  <c r="J1625" i="2" s="1"/>
  <c r="G1634" i="2"/>
  <c r="H1636" i="2"/>
  <c r="J1636" i="2" s="1"/>
  <c r="G1647" i="2"/>
  <c r="H1649" i="2"/>
  <c r="J1649" i="2" s="1"/>
  <c r="G1658" i="2"/>
  <c r="H1660" i="2"/>
  <c r="J1660" i="2" s="1"/>
  <c r="G1671" i="2"/>
  <c r="H1673" i="2"/>
  <c r="J1673" i="2" s="1"/>
  <c r="G1352" i="2"/>
  <c r="H1556" i="2"/>
  <c r="J1556" i="2" s="1"/>
  <c r="H1623" i="2"/>
  <c r="J1623" i="2" s="1"/>
  <c r="G1700" i="2"/>
  <c r="G1722" i="2"/>
  <c r="G1732" i="2"/>
  <c r="H1761" i="2"/>
  <c r="J1761" i="2" s="1"/>
  <c r="H1767" i="2"/>
  <c r="J1767" i="2" s="1"/>
  <c r="H1773" i="2"/>
  <c r="J1773" i="2" s="1"/>
  <c r="H1779" i="2"/>
  <c r="J1779" i="2" s="1"/>
  <c r="H1785" i="2"/>
  <c r="J1785" i="2" s="1"/>
  <c r="H1791" i="2"/>
  <c r="J1791" i="2" s="1"/>
  <c r="H1797" i="2"/>
  <c r="J1797" i="2" s="1"/>
  <c r="H1805" i="2"/>
  <c r="J1805" i="2" s="1"/>
  <c r="H1813" i="2"/>
  <c r="J1813" i="2" s="1"/>
  <c r="H1821" i="2"/>
  <c r="J1821" i="2" s="1"/>
  <c r="G1826" i="2"/>
  <c r="G1831" i="2"/>
  <c r="G1838" i="2"/>
  <c r="G1843" i="2"/>
  <c r="G1850" i="2"/>
  <c r="G1859" i="2"/>
  <c r="H1861" i="2"/>
  <c r="J1861" i="2" s="1"/>
  <c r="G1872" i="2"/>
  <c r="H1874" i="2"/>
  <c r="J1874" i="2" s="1"/>
  <c r="G1883" i="2"/>
  <c r="H1885" i="2"/>
  <c r="J1885" i="2" s="1"/>
  <c r="H1387" i="2"/>
  <c r="J1387" i="2" s="1"/>
  <c r="G1702" i="2"/>
  <c r="H1733" i="2"/>
  <c r="J1733" i="2" s="1"/>
  <c r="G1740" i="2"/>
  <c r="G1746" i="2"/>
  <c r="G1751" i="2"/>
  <c r="G1755" i="2"/>
  <c r="G1758" i="2"/>
  <c r="G1764" i="2"/>
  <c r="G1770" i="2"/>
  <c r="G1776" i="2"/>
  <c r="G1782" i="2"/>
  <c r="G1788" i="2"/>
  <c r="G1794" i="2"/>
  <c r="H1831" i="2"/>
  <c r="J1831" i="2" s="1"/>
  <c r="H1843" i="2"/>
  <c r="J1843" i="2" s="1"/>
  <c r="G1857" i="2"/>
  <c r="H1859" i="2"/>
  <c r="J1859" i="2" s="1"/>
  <c r="G1870" i="2"/>
  <c r="H1872" i="2"/>
  <c r="J1872" i="2" s="1"/>
  <c r="G1881" i="2"/>
  <c r="H1883" i="2"/>
  <c r="J1883" i="2" s="1"/>
  <c r="G1894" i="2"/>
  <c r="G1896" i="2"/>
  <c r="G1898" i="2"/>
  <c r="G1900" i="2"/>
  <c r="G1902" i="2"/>
  <c r="G1904" i="2"/>
  <c r="G1906" i="2"/>
  <c r="G1908" i="2"/>
  <c r="G1910" i="2"/>
  <c r="G1912" i="2"/>
  <c r="G1914" i="2"/>
  <c r="G1916" i="2"/>
  <c r="G1918" i="2"/>
  <c r="G1920" i="2"/>
  <c r="G1922" i="2"/>
  <c r="G1924" i="2"/>
  <c r="G1926" i="2"/>
  <c r="G1928" i="2"/>
  <c r="G1930" i="2"/>
  <c r="G1932" i="2"/>
  <c r="G1934" i="2"/>
  <c r="G1936" i="2"/>
  <c r="G1938" i="2"/>
  <c r="G1940" i="2"/>
  <c r="G1942" i="2"/>
  <c r="G1944" i="2"/>
  <c r="G1946" i="2"/>
  <c r="G1948" i="2"/>
  <c r="G1950" i="2"/>
  <c r="G1952" i="2"/>
  <c r="G1954" i="2"/>
  <c r="G1956" i="2"/>
  <c r="G1958" i="2"/>
  <c r="G1960" i="2"/>
  <c r="G1962" i="2"/>
  <c r="G1964" i="2"/>
  <c r="G1966" i="2"/>
  <c r="G1968" i="2"/>
  <c r="G1970" i="2"/>
  <c r="G1972" i="2"/>
  <c r="G1974" i="2"/>
  <c r="G1976" i="2"/>
  <c r="G1978" i="2"/>
  <c r="G1980" i="2"/>
  <c r="G1982" i="2"/>
  <c r="G1984" i="2"/>
  <c r="G1986" i="2"/>
  <c r="G1988" i="2"/>
  <c r="G1990" i="2"/>
  <c r="G1992" i="2"/>
  <c r="G1994" i="2"/>
  <c r="G1996" i="2"/>
  <c r="G1998" i="2"/>
  <c r="G2000" i="2"/>
  <c r="G1565" i="2"/>
  <c r="G1680" i="2"/>
  <c r="G1704" i="2"/>
  <c r="G1724" i="2"/>
  <c r="H1741" i="2"/>
  <c r="J1741" i="2" s="1"/>
  <c r="H1747" i="2"/>
  <c r="J1747" i="2" s="1"/>
  <c r="H1751" i="2"/>
  <c r="J1751" i="2" s="1"/>
  <c r="H1755" i="2"/>
  <c r="J1755" i="2" s="1"/>
  <c r="G1800" i="2"/>
  <c r="G1803" i="2"/>
  <c r="G1808" i="2"/>
  <c r="G1811" i="2"/>
  <c r="G1816" i="2"/>
  <c r="G1819" i="2"/>
  <c r="G1824" i="2"/>
  <c r="G1829" i="2"/>
  <c r="G1836" i="2"/>
  <c r="G1841" i="2"/>
  <c r="G1848" i="2"/>
  <c r="G1855" i="2"/>
  <c r="H1857" i="2"/>
  <c r="J1857" i="2" s="1"/>
  <c r="G1868" i="2"/>
  <c r="H1870" i="2"/>
  <c r="J1870" i="2" s="1"/>
  <c r="G1879" i="2"/>
  <c r="H1881" i="2"/>
  <c r="J1881" i="2" s="1"/>
  <c r="G1892" i="2"/>
  <c r="H1894" i="2"/>
  <c r="J1894" i="2" s="1"/>
  <c r="H1896" i="2"/>
  <c r="J1896" i="2" s="1"/>
  <c r="H1898" i="2"/>
  <c r="J1898" i="2" s="1"/>
  <c r="H1900" i="2"/>
  <c r="J1900" i="2" s="1"/>
  <c r="H1902" i="2"/>
  <c r="J1902" i="2" s="1"/>
  <c r="H1904" i="2"/>
  <c r="J1904" i="2" s="1"/>
  <c r="H1906" i="2"/>
  <c r="J1906" i="2" s="1"/>
  <c r="H1908" i="2"/>
  <c r="J1908" i="2" s="1"/>
  <c r="H1910" i="2"/>
  <c r="J1910" i="2" s="1"/>
  <c r="H1912" i="2"/>
  <c r="J1912" i="2" s="1"/>
  <c r="H1914" i="2"/>
  <c r="J1914" i="2" s="1"/>
  <c r="H1916" i="2"/>
  <c r="J1916" i="2" s="1"/>
  <c r="H1918" i="2"/>
  <c r="J1918" i="2" s="1"/>
  <c r="H1920" i="2"/>
  <c r="J1920" i="2" s="1"/>
  <c r="H1922" i="2"/>
  <c r="J1922" i="2" s="1"/>
  <c r="H1924" i="2"/>
  <c r="J1924" i="2" s="1"/>
  <c r="H1926" i="2"/>
  <c r="J1926" i="2" s="1"/>
  <c r="H1928" i="2"/>
  <c r="J1928" i="2" s="1"/>
  <c r="H1930" i="2"/>
  <c r="J1930" i="2" s="1"/>
  <c r="H1932" i="2"/>
  <c r="J1932" i="2" s="1"/>
  <c r="H1934" i="2"/>
  <c r="J1934" i="2" s="1"/>
  <c r="H1936" i="2"/>
  <c r="J1936" i="2" s="1"/>
  <c r="H1938" i="2"/>
  <c r="J1938" i="2" s="1"/>
  <c r="H1940" i="2"/>
  <c r="J1940" i="2" s="1"/>
  <c r="H1942" i="2"/>
  <c r="J1942" i="2" s="1"/>
  <c r="H1944" i="2"/>
  <c r="J1944" i="2" s="1"/>
  <c r="H1946" i="2"/>
  <c r="J1946" i="2" s="1"/>
  <c r="H1948" i="2"/>
  <c r="J1948" i="2" s="1"/>
  <c r="H1950" i="2"/>
  <c r="J1950" i="2" s="1"/>
  <c r="H1952" i="2"/>
  <c r="J1952" i="2" s="1"/>
  <c r="H1954" i="2"/>
  <c r="J1954" i="2" s="1"/>
  <c r="H1956" i="2"/>
  <c r="J1956" i="2" s="1"/>
  <c r="H1958" i="2"/>
  <c r="J1958" i="2" s="1"/>
  <c r="H1960" i="2"/>
  <c r="J1960" i="2" s="1"/>
  <c r="H1962" i="2"/>
  <c r="J1962" i="2" s="1"/>
  <c r="H1964" i="2"/>
  <c r="J1964" i="2" s="1"/>
  <c r="H1966" i="2"/>
  <c r="J1966" i="2" s="1"/>
  <c r="H1968" i="2"/>
  <c r="J1968" i="2" s="1"/>
  <c r="H1970" i="2"/>
  <c r="J1970" i="2" s="1"/>
  <c r="H1972" i="2"/>
  <c r="J1972" i="2" s="1"/>
  <c r="H1974" i="2"/>
  <c r="J1974" i="2" s="1"/>
  <c r="H1976" i="2"/>
  <c r="J1976" i="2" s="1"/>
  <c r="H1978" i="2"/>
  <c r="J1978" i="2" s="1"/>
  <c r="H1980" i="2"/>
  <c r="J1980" i="2" s="1"/>
  <c r="H1982" i="2"/>
  <c r="J1982" i="2" s="1"/>
  <c r="H1984" i="2"/>
  <c r="J1984" i="2" s="1"/>
  <c r="H1986" i="2"/>
  <c r="J1986" i="2" s="1"/>
  <c r="H1988" i="2"/>
  <c r="J1988" i="2" s="1"/>
  <c r="H1990" i="2"/>
  <c r="J1990" i="2" s="1"/>
  <c r="H1992" i="2"/>
  <c r="J1992" i="2" s="1"/>
  <c r="H1994" i="2"/>
  <c r="J1994" i="2" s="1"/>
  <c r="H1996" i="2"/>
  <c r="J1996" i="2" s="1"/>
  <c r="H1998" i="2"/>
  <c r="J1998" i="2" s="1"/>
  <c r="H2000" i="2"/>
  <c r="J2000" i="2" s="1"/>
  <c r="H2002" i="2"/>
  <c r="J2002" i="2" s="1"/>
  <c r="H2004" i="2"/>
  <c r="J2004" i="2" s="1"/>
  <c r="H2006" i="2"/>
  <c r="J2006" i="2" s="1"/>
  <c r="G1656" i="2"/>
  <c r="G1682" i="2"/>
  <c r="G1706" i="2"/>
  <c r="G1734" i="2"/>
  <c r="G1759" i="2"/>
  <c r="G1765" i="2"/>
  <c r="G1771" i="2"/>
  <c r="G1777" i="2"/>
  <c r="G1783" i="2"/>
  <c r="G1789" i="2"/>
  <c r="G1795" i="2"/>
  <c r="H1803" i="2"/>
  <c r="J1803" i="2" s="1"/>
  <c r="H1811" i="2"/>
  <c r="J1811" i="2" s="1"/>
  <c r="H1819" i="2"/>
  <c r="J1819" i="2" s="1"/>
  <c r="H1829" i="2"/>
  <c r="J1829" i="2" s="1"/>
  <c r="H1841" i="2"/>
  <c r="J1841" i="2" s="1"/>
  <c r="G1853" i="2"/>
  <c r="H1855" i="2"/>
  <c r="J1855" i="2" s="1"/>
  <c r="G1866" i="2"/>
  <c r="H1868" i="2"/>
  <c r="J1868" i="2" s="1"/>
  <c r="G1877" i="2"/>
  <c r="H1879" i="2"/>
  <c r="J1879" i="2" s="1"/>
  <c r="G1890" i="2"/>
  <c r="H1892" i="2"/>
  <c r="J1892" i="2" s="1"/>
  <c r="G1572" i="2"/>
  <c r="G1632" i="2"/>
  <c r="H1658" i="2"/>
  <c r="J1658" i="2" s="1"/>
  <c r="G1684" i="2"/>
  <c r="G1708" i="2"/>
  <c r="G1726" i="2"/>
  <c r="H1735" i="2"/>
  <c r="J1735" i="2" s="1"/>
  <c r="H1759" i="2"/>
  <c r="J1759" i="2" s="1"/>
  <c r="H1765" i="2"/>
  <c r="J1765" i="2" s="1"/>
  <c r="H1771" i="2"/>
  <c r="J1771" i="2" s="1"/>
  <c r="H1777" i="2"/>
  <c r="J1777" i="2" s="1"/>
  <c r="H1783" i="2"/>
  <c r="J1783" i="2" s="1"/>
  <c r="H1789" i="2"/>
  <c r="J1789" i="2" s="1"/>
  <c r="H1795" i="2"/>
  <c r="J1795" i="2" s="1"/>
  <c r="G1827" i="2"/>
  <c r="G1834" i="2"/>
  <c r="G1839" i="2"/>
  <c r="G1846" i="2"/>
  <c r="G1851" i="2"/>
  <c r="H1853" i="2"/>
  <c r="J1853" i="2" s="1"/>
  <c r="G1864" i="2"/>
  <c r="H1866" i="2"/>
  <c r="J1866" i="2" s="1"/>
  <c r="G1875" i="2"/>
  <c r="H1877" i="2"/>
  <c r="J1877" i="2" s="1"/>
  <c r="G1888" i="2"/>
  <c r="H1890" i="2"/>
  <c r="J1890" i="2" s="1"/>
  <c r="H1634" i="2"/>
  <c r="J1634" i="2" s="1"/>
  <c r="G1686" i="2"/>
  <c r="G1710" i="2"/>
  <c r="G1742" i="2"/>
  <c r="G1748" i="2"/>
  <c r="G1752" i="2"/>
  <c r="G1756" i="2"/>
  <c r="G1762" i="2"/>
  <c r="G1768" i="2"/>
  <c r="G1774" i="2"/>
  <c r="G1780" i="2"/>
  <c r="G1786" i="2"/>
  <c r="G1792" i="2"/>
  <c r="G1798" i="2"/>
  <c r="G1801" i="2"/>
  <c r="G1806" i="2"/>
  <c r="G1809" i="2"/>
  <c r="G1814" i="2"/>
  <c r="G1817" i="2"/>
  <c r="G1822" i="2"/>
  <c r="H1827" i="2"/>
  <c r="J1827" i="2" s="1"/>
  <c r="H1839" i="2"/>
  <c r="J1839" i="2" s="1"/>
  <c r="H1851" i="2"/>
  <c r="J1851" i="2" s="1"/>
  <c r="G1862" i="2"/>
  <c r="H1864" i="2"/>
  <c r="J1864" i="2" s="1"/>
  <c r="G1873" i="2"/>
  <c r="H1875" i="2"/>
  <c r="J1875" i="2" s="1"/>
  <c r="G1886" i="2"/>
  <c r="H1888" i="2"/>
  <c r="J1888" i="2" s="1"/>
  <c r="G1688" i="2"/>
  <c r="G1712" i="2"/>
  <c r="G1728" i="2"/>
  <c r="G1736" i="2"/>
  <c r="H1743" i="2"/>
  <c r="J1743" i="2" s="1"/>
  <c r="H1801" i="2"/>
  <c r="J1801" i="2" s="1"/>
  <c r="H1809" i="2"/>
  <c r="J1809" i="2" s="1"/>
  <c r="H1817" i="2"/>
  <c r="J1817" i="2" s="1"/>
  <c r="G1825" i="2"/>
  <c r="G1832" i="2"/>
  <c r="G1837" i="2"/>
  <c r="G1844" i="2"/>
  <c r="G1849" i="2"/>
  <c r="G1860" i="2"/>
  <c r="H1862" i="2"/>
  <c r="J1862" i="2" s="1"/>
  <c r="G1871" i="2"/>
  <c r="H1873" i="2"/>
  <c r="J1873" i="2" s="1"/>
  <c r="G1884" i="2"/>
  <c r="H1886" i="2"/>
  <c r="J1886" i="2" s="1"/>
  <c r="G1690" i="2"/>
  <c r="G1714" i="2"/>
  <c r="H1729" i="2"/>
  <c r="J1729" i="2" s="1"/>
  <c r="H1737" i="2"/>
  <c r="J1737" i="2" s="1"/>
  <c r="G1749" i="2"/>
  <c r="G1753" i="2"/>
  <c r="G1757" i="2"/>
  <c r="G1763" i="2"/>
  <c r="G1769" i="2"/>
  <c r="G1775" i="2"/>
  <c r="G1781" i="2"/>
  <c r="G1787" i="2"/>
  <c r="G1793" i="2"/>
  <c r="H1825" i="2"/>
  <c r="J1825" i="2" s="1"/>
  <c r="H1837" i="2"/>
  <c r="J1837" i="2" s="1"/>
  <c r="H1849" i="2"/>
  <c r="J1849" i="2" s="1"/>
  <c r="G1858" i="2"/>
  <c r="H1860" i="2"/>
  <c r="J1860" i="2" s="1"/>
  <c r="G1869" i="2"/>
  <c r="H1871" i="2"/>
  <c r="J1871" i="2" s="1"/>
  <c r="G1882" i="2"/>
  <c r="H1884" i="2"/>
  <c r="J1884" i="2" s="1"/>
  <c r="G1893" i="2"/>
  <c r="G1895" i="2"/>
  <c r="G1897" i="2"/>
  <c r="G1899" i="2"/>
  <c r="G1901" i="2"/>
  <c r="G1903" i="2"/>
  <c r="G1905" i="2"/>
  <c r="G1907" i="2"/>
  <c r="G1909" i="2"/>
  <c r="G1911" i="2"/>
  <c r="G1913" i="2"/>
  <c r="G1915" i="2"/>
  <c r="G1917" i="2"/>
  <c r="G1919" i="2"/>
  <c r="G1921" i="2"/>
  <c r="G1923" i="2"/>
  <c r="G1925" i="2"/>
  <c r="G1927" i="2"/>
  <c r="G1929" i="2"/>
  <c r="G1931" i="2"/>
  <c r="G1933" i="2"/>
  <c r="G1935" i="2"/>
  <c r="G1937" i="2"/>
  <c r="G1939" i="2"/>
  <c r="G1941" i="2"/>
  <c r="G1943" i="2"/>
  <c r="G1692" i="2"/>
  <c r="G1716" i="2"/>
  <c r="H1749" i="2"/>
  <c r="J1749" i="2" s="1"/>
  <c r="H1753" i="2"/>
  <c r="J1753" i="2" s="1"/>
  <c r="H1757" i="2"/>
  <c r="J1757" i="2" s="1"/>
  <c r="H1763" i="2"/>
  <c r="J1763" i="2" s="1"/>
  <c r="H1769" i="2"/>
  <c r="J1769" i="2" s="1"/>
  <c r="H1775" i="2"/>
  <c r="J1775" i="2" s="1"/>
  <c r="H1781" i="2"/>
  <c r="J1781" i="2" s="1"/>
  <c r="H1787" i="2"/>
  <c r="J1787" i="2" s="1"/>
  <c r="H1793" i="2"/>
  <c r="J1793" i="2" s="1"/>
  <c r="G1799" i="2"/>
  <c r="G1804" i="2"/>
  <c r="G1807" i="2"/>
  <c r="G1812" i="2"/>
  <c r="G1815" i="2"/>
  <c r="G1820" i="2"/>
  <c r="G1823" i="2"/>
  <c r="G1830" i="2"/>
  <c r="G1835" i="2"/>
  <c r="G1842" i="2"/>
  <c r="G1847" i="2"/>
  <c r="G1856" i="2"/>
  <c r="H1858" i="2"/>
  <c r="J1858" i="2" s="1"/>
  <c r="G1867" i="2"/>
  <c r="H1869" i="2"/>
  <c r="J1869" i="2" s="1"/>
  <c r="G1880" i="2"/>
  <c r="H1882" i="2"/>
  <c r="J1882" i="2" s="1"/>
  <c r="G1891" i="2"/>
  <c r="H1893" i="2"/>
  <c r="J1893" i="2" s="1"/>
  <c r="H1895" i="2"/>
  <c r="J1895" i="2" s="1"/>
  <c r="H1897" i="2"/>
  <c r="J1897" i="2" s="1"/>
  <c r="H1899" i="2"/>
  <c r="J1899" i="2" s="1"/>
  <c r="H1901" i="2"/>
  <c r="J1901" i="2" s="1"/>
  <c r="H1903" i="2"/>
  <c r="J1903" i="2" s="1"/>
  <c r="H1905" i="2"/>
  <c r="J1905" i="2" s="1"/>
  <c r="H1907" i="2"/>
  <c r="J1907" i="2" s="1"/>
  <c r="H1909" i="2"/>
  <c r="J1909" i="2" s="1"/>
  <c r="H1911" i="2"/>
  <c r="J1911" i="2" s="1"/>
  <c r="H1913" i="2"/>
  <c r="J1913" i="2" s="1"/>
  <c r="H1915" i="2"/>
  <c r="J1915" i="2" s="1"/>
  <c r="H1917" i="2"/>
  <c r="J1917" i="2" s="1"/>
  <c r="H1919" i="2"/>
  <c r="J1919" i="2" s="1"/>
  <c r="H1921" i="2"/>
  <c r="J1921" i="2" s="1"/>
  <c r="H1923" i="2"/>
  <c r="J1923" i="2" s="1"/>
  <c r="H1925" i="2"/>
  <c r="J1925" i="2" s="1"/>
  <c r="H1927" i="2"/>
  <c r="J1927" i="2" s="1"/>
  <c r="H1929" i="2"/>
  <c r="J1929" i="2" s="1"/>
  <c r="H1931" i="2"/>
  <c r="J1931" i="2" s="1"/>
  <c r="H1933" i="2"/>
  <c r="J1933" i="2" s="1"/>
  <c r="H1935" i="2"/>
  <c r="J1935" i="2" s="1"/>
  <c r="H1937" i="2"/>
  <c r="J1937" i="2" s="1"/>
  <c r="H1939" i="2"/>
  <c r="J1939" i="2" s="1"/>
  <c r="H1941" i="2"/>
  <c r="J1941" i="2" s="1"/>
  <c r="H1943" i="2"/>
  <c r="J1943" i="2" s="1"/>
  <c r="H1945" i="2"/>
  <c r="J1945" i="2" s="1"/>
  <c r="H1947" i="2"/>
  <c r="J1947" i="2" s="1"/>
  <c r="H1949" i="2"/>
  <c r="J1949" i="2" s="1"/>
  <c r="H1951" i="2"/>
  <c r="J1951" i="2" s="1"/>
  <c r="H1953" i="2"/>
  <c r="J1953" i="2" s="1"/>
  <c r="H1955" i="2"/>
  <c r="J1955" i="2" s="1"/>
  <c r="H1957" i="2"/>
  <c r="J1957" i="2" s="1"/>
  <c r="G1540" i="2"/>
  <c r="G1669" i="2"/>
  <c r="G1694" i="2"/>
  <c r="G1718" i="2"/>
  <c r="G1730" i="2"/>
  <c r="G1738" i="2"/>
  <c r="G1744" i="2"/>
  <c r="G1760" i="2"/>
  <c r="G1766" i="2"/>
  <c r="G1772" i="2"/>
  <c r="G1778" i="2"/>
  <c r="G1784" i="2"/>
  <c r="G1790" i="2"/>
  <c r="G1796" i="2"/>
  <c r="H1799" i="2"/>
  <c r="J1799" i="2" s="1"/>
  <c r="H1807" i="2"/>
  <c r="J1807" i="2" s="1"/>
  <c r="H1815" i="2"/>
  <c r="J1815" i="2" s="1"/>
  <c r="H1823" i="2"/>
  <c r="J1823" i="2" s="1"/>
  <c r="H1835" i="2"/>
  <c r="J1835" i="2" s="1"/>
  <c r="H1847" i="2"/>
  <c r="J1847" i="2" s="1"/>
  <c r="G1854" i="2"/>
  <c r="H1856" i="2"/>
  <c r="J1856" i="2" s="1"/>
  <c r="G1865" i="2"/>
  <c r="H1867" i="2"/>
  <c r="J1867" i="2" s="1"/>
  <c r="G1878" i="2"/>
  <c r="H1880" i="2"/>
  <c r="J1880" i="2" s="1"/>
  <c r="G1889" i="2"/>
  <c r="H1891" i="2"/>
  <c r="J1891" i="2" s="1"/>
  <c r="G1546" i="2"/>
  <c r="G1645" i="2"/>
  <c r="H1671" i="2"/>
  <c r="J1671" i="2" s="1"/>
  <c r="G1696" i="2"/>
  <c r="G1720" i="2"/>
  <c r="H1731" i="2"/>
  <c r="J1731" i="2" s="1"/>
  <c r="H1739" i="2"/>
  <c r="J1739" i="2" s="1"/>
  <c r="H1745" i="2"/>
  <c r="J1745" i="2" s="1"/>
  <c r="G1828" i="2"/>
  <c r="G1833" i="2"/>
  <c r="G1840" i="2"/>
  <c r="G1845" i="2"/>
  <c r="G1852" i="2"/>
  <c r="H1854" i="2"/>
  <c r="J1854" i="2" s="1"/>
  <c r="G1863" i="2"/>
  <c r="H1865" i="2"/>
  <c r="J1865" i="2" s="1"/>
  <c r="G1876" i="2"/>
  <c r="H1878" i="2"/>
  <c r="J1878" i="2" s="1"/>
  <c r="G1887" i="2"/>
  <c r="H1889" i="2"/>
  <c r="J1889" i="2" s="1"/>
  <c r="H1961" i="2"/>
  <c r="J1961" i="2" s="1"/>
  <c r="G1975" i="2"/>
  <c r="H2005" i="2"/>
  <c r="J2005" i="2" s="1"/>
  <c r="H2010" i="2"/>
  <c r="J2010" i="2" s="1"/>
  <c r="G2015" i="2"/>
  <c r="H2022" i="2"/>
  <c r="J2022" i="2" s="1"/>
  <c r="G2027" i="2"/>
  <c r="H2034" i="2"/>
  <c r="J2034" i="2" s="1"/>
  <c r="G2039" i="2"/>
  <c r="H2046" i="2"/>
  <c r="J2046" i="2" s="1"/>
  <c r="G2051" i="2"/>
  <c r="H2058" i="2"/>
  <c r="J2058" i="2" s="1"/>
  <c r="G2063" i="2"/>
  <c r="H2070" i="2"/>
  <c r="J2070" i="2" s="1"/>
  <c r="G2075" i="2"/>
  <c r="H2077" i="2"/>
  <c r="J2077" i="2" s="1"/>
  <c r="G2086" i="2"/>
  <c r="H2088" i="2"/>
  <c r="J2088" i="2" s="1"/>
  <c r="G2099" i="2"/>
  <c r="G2101" i="2"/>
  <c r="G2103" i="2"/>
  <c r="G2105" i="2"/>
  <c r="G2107" i="2"/>
  <c r="G2109" i="2"/>
  <c r="G2111" i="2"/>
  <c r="G2113" i="2"/>
  <c r="G2115" i="2"/>
  <c r="G2117" i="2"/>
  <c r="G2119" i="2"/>
  <c r="G2121" i="2"/>
  <c r="G2123" i="2"/>
  <c r="G2125" i="2"/>
  <c r="G2127" i="2"/>
  <c r="G2129" i="2"/>
  <c r="G2131" i="2"/>
  <c r="G2133" i="2"/>
  <c r="G2135" i="2"/>
  <c r="G2137" i="2"/>
  <c r="G2139" i="2"/>
  <c r="G2141" i="2"/>
  <c r="G2143" i="2"/>
  <c r="G2145" i="2"/>
  <c r="G2147" i="2"/>
  <c r="G2149" i="2"/>
  <c r="G2151" i="2"/>
  <c r="G2153" i="2"/>
  <c r="G2155" i="2"/>
  <c r="G2157" i="2"/>
  <c r="G2159" i="2"/>
  <c r="G2161" i="2"/>
  <c r="G2163" i="2"/>
  <c r="G2165" i="2"/>
  <c r="G2167" i="2"/>
  <c r="G2169" i="2"/>
  <c r="G2171" i="2"/>
  <c r="G2173" i="2"/>
  <c r="G2175" i="2"/>
  <c r="G2177" i="2"/>
  <c r="G2179" i="2"/>
  <c r="G2181" i="2"/>
  <c r="G2183" i="2"/>
  <c r="G2185" i="2"/>
  <c r="G2187" i="2"/>
  <c r="G2189" i="2"/>
  <c r="G2191" i="2"/>
  <c r="G2193" i="2"/>
  <c r="G2195" i="2"/>
  <c r="G2197" i="2"/>
  <c r="G2199" i="2"/>
  <c r="G2201" i="2"/>
  <c r="G2203" i="2"/>
  <c r="G2205" i="2"/>
  <c r="G2207" i="2"/>
  <c r="G2209" i="2"/>
  <c r="G2211" i="2"/>
  <c r="G2213" i="2"/>
  <c r="G2215" i="2"/>
  <c r="G2217" i="2"/>
  <c r="G2219" i="2"/>
  <c r="G2221" i="2"/>
  <c r="G2223" i="2"/>
  <c r="G2225" i="2"/>
  <c r="G2227" i="2"/>
  <c r="G2229" i="2"/>
  <c r="G2231" i="2"/>
  <c r="G2233" i="2"/>
  <c r="G2235" i="2"/>
  <c r="G2237" i="2"/>
  <c r="G2239" i="2"/>
  <c r="G2241" i="2"/>
  <c r="G2243" i="2"/>
  <c r="G2245" i="2"/>
  <c r="G2247" i="2"/>
  <c r="G2249" i="2"/>
  <c r="G2251" i="2"/>
  <c r="G2253" i="2"/>
  <c r="G2255" i="2"/>
  <c r="G2257" i="2"/>
  <c r="G2259" i="2"/>
  <c r="G2261" i="2"/>
  <c r="G2263" i="2"/>
  <c r="G2265" i="2"/>
  <c r="G2267" i="2"/>
  <c r="G2269" i="2"/>
  <c r="G2271" i="2"/>
  <c r="G2273" i="2"/>
  <c r="G2275" i="2"/>
  <c r="G2277" i="2"/>
  <c r="G2279" i="2"/>
  <c r="G2281" i="2"/>
  <c r="G2283" i="2"/>
  <c r="G2285" i="2"/>
  <c r="G2287" i="2"/>
  <c r="G2289" i="2"/>
  <c r="G2291" i="2"/>
  <c r="G2293" i="2"/>
  <c r="G2295" i="2"/>
  <c r="G2297" i="2"/>
  <c r="G2299" i="2"/>
  <c r="G2301" i="2"/>
  <c r="G2303" i="2"/>
  <c r="G2305" i="2"/>
  <c r="G2307" i="2"/>
  <c r="G2309" i="2"/>
  <c r="G2311" i="2"/>
  <c r="G2313" i="2"/>
  <c r="G2315" i="2"/>
  <c r="G2317" i="2"/>
  <c r="G2319" i="2"/>
  <c r="G2321" i="2"/>
  <c r="G2323" i="2"/>
  <c r="G2325" i="2"/>
  <c r="G2327" i="2"/>
  <c r="G2329" i="2"/>
  <c r="G2331" i="2"/>
  <c r="G2333" i="2"/>
  <c r="G2335" i="2"/>
  <c r="G2337" i="2"/>
  <c r="G1761" i="2"/>
  <c r="G1797" i="2"/>
  <c r="G1953" i="2"/>
  <c r="G1965" i="2"/>
  <c r="H1975" i="2"/>
  <c r="J1975" i="2" s="1"/>
  <c r="G1985" i="2"/>
  <c r="G1991" i="2"/>
  <c r="G1997" i="2"/>
  <c r="G2008" i="2"/>
  <c r="H2015" i="2"/>
  <c r="J2015" i="2" s="1"/>
  <c r="G2020" i="2"/>
  <c r="H2027" i="2"/>
  <c r="J2027" i="2" s="1"/>
  <c r="G2032" i="2"/>
  <c r="H2039" i="2"/>
  <c r="J2039" i="2" s="1"/>
  <c r="G2044" i="2"/>
  <c r="H2051" i="2"/>
  <c r="J2051" i="2" s="1"/>
  <c r="G2056" i="2"/>
  <c r="H2063" i="2"/>
  <c r="J2063" i="2" s="1"/>
  <c r="G2068" i="2"/>
  <c r="H2075" i="2"/>
  <c r="J2075" i="2" s="1"/>
  <c r="G2084" i="2"/>
  <c r="H2086" i="2"/>
  <c r="J2086" i="2" s="1"/>
  <c r="G2097" i="2"/>
  <c r="H2099" i="2"/>
  <c r="J2099" i="2" s="1"/>
  <c r="H2101" i="2"/>
  <c r="J2101" i="2" s="1"/>
  <c r="H2103" i="2"/>
  <c r="J2103" i="2" s="1"/>
  <c r="H2105" i="2"/>
  <c r="J2105" i="2" s="1"/>
  <c r="H2107" i="2"/>
  <c r="J2107" i="2" s="1"/>
  <c r="H2109" i="2"/>
  <c r="J2109" i="2" s="1"/>
  <c r="H2111" i="2"/>
  <c r="J2111" i="2" s="1"/>
  <c r="H2113" i="2"/>
  <c r="J2113" i="2" s="1"/>
  <c r="H2115" i="2"/>
  <c r="J2115" i="2" s="1"/>
  <c r="H2117" i="2"/>
  <c r="J2117" i="2" s="1"/>
  <c r="H2119" i="2"/>
  <c r="J2119" i="2" s="1"/>
  <c r="H2121" i="2"/>
  <c r="J2121" i="2" s="1"/>
  <c r="H2123" i="2"/>
  <c r="J2123" i="2" s="1"/>
  <c r="H2125" i="2"/>
  <c r="J2125" i="2" s="1"/>
  <c r="H2127" i="2"/>
  <c r="J2127" i="2" s="1"/>
  <c r="H2129" i="2"/>
  <c r="J2129" i="2" s="1"/>
  <c r="H2131" i="2"/>
  <c r="J2131" i="2" s="1"/>
  <c r="H2133" i="2"/>
  <c r="J2133" i="2" s="1"/>
  <c r="H2135" i="2"/>
  <c r="J2135" i="2" s="1"/>
  <c r="H2137" i="2"/>
  <c r="J2137" i="2" s="1"/>
  <c r="H2139" i="2"/>
  <c r="J2139" i="2" s="1"/>
  <c r="H2141" i="2"/>
  <c r="J2141" i="2" s="1"/>
  <c r="H2143" i="2"/>
  <c r="J2143" i="2" s="1"/>
  <c r="H2145" i="2"/>
  <c r="J2145" i="2" s="1"/>
  <c r="H2147" i="2"/>
  <c r="J2147" i="2" s="1"/>
  <c r="H2149" i="2"/>
  <c r="J2149" i="2" s="1"/>
  <c r="H2151" i="2"/>
  <c r="J2151" i="2" s="1"/>
  <c r="H2153" i="2"/>
  <c r="J2153" i="2" s="1"/>
  <c r="H2155" i="2"/>
  <c r="J2155" i="2" s="1"/>
  <c r="H2157" i="2"/>
  <c r="J2157" i="2" s="1"/>
  <c r="H2159" i="2"/>
  <c r="J2159" i="2" s="1"/>
  <c r="H2161" i="2"/>
  <c r="J2161" i="2" s="1"/>
  <c r="H2163" i="2"/>
  <c r="J2163" i="2" s="1"/>
  <c r="H2165" i="2"/>
  <c r="J2165" i="2" s="1"/>
  <c r="H2167" i="2"/>
  <c r="J2167" i="2" s="1"/>
  <c r="H2169" i="2"/>
  <c r="J2169" i="2" s="1"/>
  <c r="H2171" i="2"/>
  <c r="J2171" i="2" s="1"/>
  <c r="H2173" i="2"/>
  <c r="J2173" i="2" s="1"/>
  <c r="H2175" i="2"/>
  <c r="J2175" i="2" s="1"/>
  <c r="H2177" i="2"/>
  <c r="J2177" i="2" s="1"/>
  <c r="H2179" i="2"/>
  <c r="J2179" i="2" s="1"/>
  <c r="H2181" i="2"/>
  <c r="J2181" i="2" s="1"/>
  <c r="H2183" i="2"/>
  <c r="J2183" i="2" s="1"/>
  <c r="H2185" i="2"/>
  <c r="J2185" i="2" s="1"/>
  <c r="H2187" i="2"/>
  <c r="J2187" i="2" s="1"/>
  <c r="H2189" i="2"/>
  <c r="J2189" i="2" s="1"/>
  <c r="H2191" i="2"/>
  <c r="J2191" i="2" s="1"/>
  <c r="H2193" i="2"/>
  <c r="J2193" i="2" s="1"/>
  <c r="H2195" i="2"/>
  <c r="J2195" i="2" s="1"/>
  <c r="H2197" i="2"/>
  <c r="J2197" i="2" s="1"/>
  <c r="H2199" i="2"/>
  <c r="J2199" i="2" s="1"/>
  <c r="H2201" i="2"/>
  <c r="J2201" i="2" s="1"/>
  <c r="H2203" i="2"/>
  <c r="J2203" i="2" s="1"/>
  <c r="H2205" i="2"/>
  <c r="J2205" i="2" s="1"/>
  <c r="H2207" i="2"/>
  <c r="J2207" i="2" s="1"/>
  <c r="H2209" i="2"/>
  <c r="J2209" i="2" s="1"/>
  <c r="H2211" i="2"/>
  <c r="J2211" i="2" s="1"/>
  <c r="H2213" i="2"/>
  <c r="J2213" i="2" s="1"/>
  <c r="H2215" i="2"/>
  <c r="J2215" i="2" s="1"/>
  <c r="H2217" i="2"/>
  <c r="J2217" i="2" s="1"/>
  <c r="H2219" i="2"/>
  <c r="J2219" i="2" s="1"/>
  <c r="H2221" i="2"/>
  <c r="J2221" i="2" s="1"/>
  <c r="H2223" i="2"/>
  <c r="J2223" i="2" s="1"/>
  <c r="H2225" i="2"/>
  <c r="J2225" i="2" s="1"/>
  <c r="H2227" i="2"/>
  <c r="J2227" i="2" s="1"/>
  <c r="H2229" i="2"/>
  <c r="J2229" i="2" s="1"/>
  <c r="H2231" i="2"/>
  <c r="J2231" i="2" s="1"/>
  <c r="H2233" i="2"/>
  <c r="J2233" i="2" s="1"/>
  <c r="H2235" i="2"/>
  <c r="J2235" i="2" s="1"/>
  <c r="H2237" i="2"/>
  <c r="J2237" i="2" s="1"/>
  <c r="H2239" i="2"/>
  <c r="J2239" i="2" s="1"/>
  <c r="H2241" i="2"/>
  <c r="J2241" i="2" s="1"/>
  <c r="H2243" i="2"/>
  <c r="J2243" i="2" s="1"/>
  <c r="H2245" i="2"/>
  <c r="J2245" i="2" s="1"/>
  <c r="H2247" i="2"/>
  <c r="J2247" i="2" s="1"/>
  <c r="H2249" i="2"/>
  <c r="J2249" i="2" s="1"/>
  <c r="H2251" i="2"/>
  <c r="J2251" i="2" s="1"/>
  <c r="H2253" i="2"/>
  <c r="J2253" i="2" s="1"/>
  <c r="H2255" i="2"/>
  <c r="J2255" i="2" s="1"/>
  <c r="H2257" i="2"/>
  <c r="J2257" i="2" s="1"/>
  <c r="H2259" i="2"/>
  <c r="J2259" i="2" s="1"/>
  <c r="H2261" i="2"/>
  <c r="J2261" i="2" s="1"/>
  <c r="H2263" i="2"/>
  <c r="J2263" i="2" s="1"/>
  <c r="H2265" i="2"/>
  <c r="J2265" i="2" s="1"/>
  <c r="H2267" i="2"/>
  <c r="J2267" i="2" s="1"/>
  <c r="H2269" i="2"/>
  <c r="J2269" i="2" s="1"/>
  <c r="H2271" i="2"/>
  <c r="J2271" i="2" s="1"/>
  <c r="H2273" i="2"/>
  <c r="J2273" i="2" s="1"/>
  <c r="H2275" i="2"/>
  <c r="J2275" i="2" s="1"/>
  <c r="H2277" i="2"/>
  <c r="J2277" i="2" s="1"/>
  <c r="H2279" i="2"/>
  <c r="J2279" i="2" s="1"/>
  <c r="H2281" i="2"/>
  <c r="J2281" i="2" s="1"/>
  <c r="H2283" i="2"/>
  <c r="J2283" i="2" s="1"/>
  <c r="H2285" i="2"/>
  <c r="J2285" i="2" s="1"/>
  <c r="H2287" i="2"/>
  <c r="J2287" i="2" s="1"/>
  <c r="H2289" i="2"/>
  <c r="J2289" i="2" s="1"/>
  <c r="H2291" i="2"/>
  <c r="J2291" i="2" s="1"/>
  <c r="H2293" i="2"/>
  <c r="J2293" i="2" s="1"/>
  <c r="H2295" i="2"/>
  <c r="J2295" i="2" s="1"/>
  <c r="H2297" i="2"/>
  <c r="J2297" i="2" s="1"/>
  <c r="H2299" i="2"/>
  <c r="J2299" i="2" s="1"/>
  <c r="H2301" i="2"/>
  <c r="J2301" i="2" s="1"/>
  <c r="H2303" i="2"/>
  <c r="J2303" i="2" s="1"/>
  <c r="H2305" i="2"/>
  <c r="J2305" i="2" s="1"/>
  <c r="G1621" i="2"/>
  <c r="G1885" i="2"/>
  <c r="H1965" i="2"/>
  <c r="J1965" i="2" s="1"/>
  <c r="G1979" i="2"/>
  <c r="H1985" i="2"/>
  <c r="J1985" i="2" s="1"/>
  <c r="H1991" i="2"/>
  <c r="J1991" i="2" s="1"/>
  <c r="H1997" i="2"/>
  <c r="J1997" i="2" s="1"/>
  <c r="G2003" i="2"/>
  <c r="H2008" i="2"/>
  <c r="J2008" i="2" s="1"/>
  <c r="G2013" i="2"/>
  <c r="H2020" i="2"/>
  <c r="J2020" i="2" s="1"/>
  <c r="G2025" i="2"/>
  <c r="H2032" i="2"/>
  <c r="J2032" i="2" s="1"/>
  <c r="G2037" i="2"/>
  <c r="H2044" i="2"/>
  <c r="J2044" i="2" s="1"/>
  <c r="G2049" i="2"/>
  <c r="H2056" i="2"/>
  <c r="J2056" i="2" s="1"/>
  <c r="G2061" i="2"/>
  <c r="H2068" i="2"/>
  <c r="J2068" i="2" s="1"/>
  <c r="G2073" i="2"/>
  <c r="G2082" i="2"/>
  <c r="H2084" i="2"/>
  <c r="J2084" i="2" s="1"/>
  <c r="G2095" i="2"/>
  <c r="H2097" i="2"/>
  <c r="J2097" i="2" s="1"/>
  <c r="H1647" i="2"/>
  <c r="J1647" i="2" s="1"/>
  <c r="G1767" i="2"/>
  <c r="G1802" i="2"/>
  <c r="H1833" i="2"/>
  <c r="J1833" i="2" s="1"/>
  <c r="G1861" i="2"/>
  <c r="H1887" i="2"/>
  <c r="J1887" i="2" s="1"/>
  <c r="G1949" i="2"/>
  <c r="G1969" i="2"/>
  <c r="H1979" i="2"/>
  <c r="J1979" i="2" s="1"/>
  <c r="H2003" i="2"/>
  <c r="J2003" i="2" s="1"/>
  <c r="H2013" i="2"/>
  <c r="J2013" i="2" s="1"/>
  <c r="G2018" i="2"/>
  <c r="H2025" i="2"/>
  <c r="J2025" i="2" s="1"/>
  <c r="G2030" i="2"/>
  <c r="H2037" i="2"/>
  <c r="J2037" i="2" s="1"/>
  <c r="G2042" i="2"/>
  <c r="H2049" i="2"/>
  <c r="J2049" i="2" s="1"/>
  <c r="G2054" i="2"/>
  <c r="H2061" i="2"/>
  <c r="J2061" i="2" s="1"/>
  <c r="G2066" i="2"/>
  <c r="H2073" i="2"/>
  <c r="J2073" i="2" s="1"/>
  <c r="G2080" i="2"/>
  <c r="H2082" i="2"/>
  <c r="J2082" i="2" s="1"/>
  <c r="G2093" i="2"/>
  <c r="H2095" i="2"/>
  <c r="J2095" i="2" s="1"/>
  <c r="G1805" i="2"/>
  <c r="H1863" i="2"/>
  <c r="J1863" i="2" s="1"/>
  <c r="G1959" i="2"/>
  <c r="H1969" i="2"/>
  <c r="J1969" i="2" s="1"/>
  <c r="G2006" i="2"/>
  <c r="G2011" i="2"/>
  <c r="H2018" i="2"/>
  <c r="J2018" i="2" s="1"/>
  <c r="G2023" i="2"/>
  <c r="H2030" i="2"/>
  <c r="J2030" i="2" s="1"/>
  <c r="G2035" i="2"/>
  <c r="H2042" i="2"/>
  <c r="J2042" i="2" s="1"/>
  <c r="G2047" i="2"/>
  <c r="H2054" i="2"/>
  <c r="J2054" i="2" s="1"/>
  <c r="G2059" i="2"/>
  <c r="H2066" i="2"/>
  <c r="J2066" i="2" s="1"/>
  <c r="G2071" i="2"/>
  <c r="G2078" i="2"/>
  <c r="H2080" i="2"/>
  <c r="J2080" i="2" s="1"/>
  <c r="G2091" i="2"/>
  <c r="H2093" i="2"/>
  <c r="J2093" i="2" s="1"/>
  <c r="G1698" i="2"/>
  <c r="G1773" i="2"/>
  <c r="G1945" i="2"/>
  <c r="H1959" i="2"/>
  <c r="J1959" i="2" s="1"/>
  <c r="G1973" i="2"/>
  <c r="G1983" i="2"/>
  <c r="G1989" i="2"/>
  <c r="G1995" i="2"/>
  <c r="G2001" i="2"/>
  <c r="H2011" i="2"/>
  <c r="J2011" i="2" s="1"/>
  <c r="G2016" i="2"/>
  <c r="H2023" i="2"/>
  <c r="J2023" i="2" s="1"/>
  <c r="G2028" i="2"/>
  <c r="H2035" i="2"/>
  <c r="J2035" i="2" s="1"/>
  <c r="G2040" i="2"/>
  <c r="H2047" i="2"/>
  <c r="J2047" i="2" s="1"/>
  <c r="G2052" i="2"/>
  <c r="H2059" i="2"/>
  <c r="J2059" i="2" s="1"/>
  <c r="G2064" i="2"/>
  <c r="H2071" i="2"/>
  <c r="J2071" i="2" s="1"/>
  <c r="G2076" i="2"/>
  <c r="H2078" i="2"/>
  <c r="J2078" i="2" s="1"/>
  <c r="G2089" i="2"/>
  <c r="H2091" i="2"/>
  <c r="J2091" i="2" s="1"/>
  <c r="G1810" i="2"/>
  <c r="G1955" i="2"/>
  <c r="G1963" i="2"/>
  <c r="H1973" i="2"/>
  <c r="J1973" i="2" s="1"/>
  <c r="H1983" i="2"/>
  <c r="J1983" i="2" s="1"/>
  <c r="H1989" i="2"/>
  <c r="J1989" i="2" s="1"/>
  <c r="H1995" i="2"/>
  <c r="J1995" i="2" s="1"/>
  <c r="H2001" i="2"/>
  <c r="J2001" i="2" s="1"/>
  <c r="G2009" i="2"/>
  <c r="H2016" i="2"/>
  <c r="J2016" i="2" s="1"/>
  <c r="G2021" i="2"/>
  <c r="H2028" i="2"/>
  <c r="J2028" i="2" s="1"/>
  <c r="G2033" i="2"/>
  <c r="H2040" i="2"/>
  <c r="J2040" i="2" s="1"/>
  <c r="G2045" i="2"/>
  <c r="H2052" i="2"/>
  <c r="J2052" i="2" s="1"/>
  <c r="G2057" i="2"/>
  <c r="H2064" i="2"/>
  <c r="J2064" i="2" s="1"/>
  <c r="G2069" i="2"/>
  <c r="H2076" i="2"/>
  <c r="J2076" i="2" s="1"/>
  <c r="G2087" i="2"/>
  <c r="H2089" i="2"/>
  <c r="J2089" i="2" s="1"/>
  <c r="G2098" i="2"/>
  <c r="G2100" i="2"/>
  <c r="G2102" i="2"/>
  <c r="G2104" i="2"/>
  <c r="G2106" i="2"/>
  <c r="G2108" i="2"/>
  <c r="G2110" i="2"/>
  <c r="G2112" i="2"/>
  <c r="G2114" i="2"/>
  <c r="G2116" i="2"/>
  <c r="G2118" i="2"/>
  <c r="G2120" i="2"/>
  <c r="G2122" i="2"/>
  <c r="G2124" i="2"/>
  <c r="G2126" i="2"/>
  <c r="G2128" i="2"/>
  <c r="G2130" i="2"/>
  <c r="G2132" i="2"/>
  <c r="G2134" i="2"/>
  <c r="G2136" i="2"/>
  <c r="G2138" i="2"/>
  <c r="G2140" i="2"/>
  <c r="G2142" i="2"/>
  <c r="G2144" i="2"/>
  <c r="G2146" i="2"/>
  <c r="G2148" i="2"/>
  <c r="G2150" i="2"/>
  <c r="G2152" i="2"/>
  <c r="G2154" i="2"/>
  <c r="G2156" i="2"/>
  <c r="G2158" i="2"/>
  <c r="G2160" i="2"/>
  <c r="G2162" i="2"/>
  <c r="G2164" i="2"/>
  <c r="G2166" i="2"/>
  <c r="G2168" i="2"/>
  <c r="G2170" i="2"/>
  <c r="G2172" i="2"/>
  <c r="G2174" i="2"/>
  <c r="G2176" i="2"/>
  <c r="G2178" i="2"/>
  <c r="G2180" i="2"/>
  <c r="G2182" i="2"/>
  <c r="G2184" i="2"/>
  <c r="G2186" i="2"/>
  <c r="G2188" i="2"/>
  <c r="G2190" i="2"/>
  <c r="G2192" i="2"/>
  <c r="G2194" i="2"/>
  <c r="G2196" i="2"/>
  <c r="G2198" i="2"/>
  <c r="G2200" i="2"/>
  <c r="G2202" i="2"/>
  <c r="G2204" i="2"/>
  <c r="G2206" i="2"/>
  <c r="G2208" i="2"/>
  <c r="G2210" i="2"/>
  <c r="G2212" i="2"/>
  <c r="G2214" i="2"/>
  <c r="G2216" i="2"/>
  <c r="G2218" i="2"/>
  <c r="G2220" i="2"/>
  <c r="G2222" i="2"/>
  <c r="G2224" i="2"/>
  <c r="G2226" i="2"/>
  <c r="G2228" i="2"/>
  <c r="G2230" i="2"/>
  <c r="G2232" i="2"/>
  <c r="G2234" i="2"/>
  <c r="G2236" i="2"/>
  <c r="G2238" i="2"/>
  <c r="G2240" i="2"/>
  <c r="G2242" i="2"/>
  <c r="G2244" i="2"/>
  <c r="G1779" i="2"/>
  <c r="G1813" i="2"/>
  <c r="H1963" i="2"/>
  <c r="J1963" i="2" s="1"/>
  <c r="G1977" i="2"/>
  <c r="G2004" i="2"/>
  <c r="H2009" i="2"/>
  <c r="J2009" i="2" s="1"/>
  <c r="G2014" i="2"/>
  <c r="H2021" i="2"/>
  <c r="J2021" i="2" s="1"/>
  <c r="G2026" i="2"/>
  <c r="H2033" i="2"/>
  <c r="J2033" i="2" s="1"/>
  <c r="G2038" i="2"/>
  <c r="H2045" i="2"/>
  <c r="J2045" i="2" s="1"/>
  <c r="G2050" i="2"/>
  <c r="H2057" i="2"/>
  <c r="J2057" i="2" s="1"/>
  <c r="G2062" i="2"/>
  <c r="H2069" i="2"/>
  <c r="J2069" i="2" s="1"/>
  <c r="G2074" i="2"/>
  <c r="G2085" i="2"/>
  <c r="H2087" i="2"/>
  <c r="J2087" i="2" s="1"/>
  <c r="G2096" i="2"/>
  <c r="H2098" i="2"/>
  <c r="J2098" i="2" s="1"/>
  <c r="H2100" i="2"/>
  <c r="J2100" i="2" s="1"/>
  <c r="H2102" i="2"/>
  <c r="J2102" i="2" s="1"/>
  <c r="H2104" i="2"/>
  <c r="J2104" i="2" s="1"/>
  <c r="H2106" i="2"/>
  <c r="J2106" i="2" s="1"/>
  <c r="H2108" i="2"/>
  <c r="J2108" i="2" s="1"/>
  <c r="H2110" i="2"/>
  <c r="J2110" i="2" s="1"/>
  <c r="H2112" i="2"/>
  <c r="J2112" i="2" s="1"/>
  <c r="H2114" i="2"/>
  <c r="J2114" i="2" s="1"/>
  <c r="H2116" i="2"/>
  <c r="J2116" i="2" s="1"/>
  <c r="H2118" i="2"/>
  <c r="J2118" i="2" s="1"/>
  <c r="H2120" i="2"/>
  <c r="J2120" i="2" s="1"/>
  <c r="H2122" i="2"/>
  <c r="J2122" i="2" s="1"/>
  <c r="H2124" i="2"/>
  <c r="J2124" i="2" s="1"/>
  <c r="H2126" i="2"/>
  <c r="J2126" i="2" s="1"/>
  <c r="H2128" i="2"/>
  <c r="J2128" i="2" s="1"/>
  <c r="H2130" i="2"/>
  <c r="J2130" i="2" s="1"/>
  <c r="H2132" i="2"/>
  <c r="J2132" i="2" s="1"/>
  <c r="H2134" i="2"/>
  <c r="J2134" i="2" s="1"/>
  <c r="H2136" i="2"/>
  <c r="J2136" i="2" s="1"/>
  <c r="H2138" i="2"/>
  <c r="J2138" i="2" s="1"/>
  <c r="H2140" i="2"/>
  <c r="J2140" i="2" s="1"/>
  <c r="H2142" i="2"/>
  <c r="J2142" i="2" s="1"/>
  <c r="H2144" i="2"/>
  <c r="J2144" i="2" s="1"/>
  <c r="H2146" i="2"/>
  <c r="J2146" i="2" s="1"/>
  <c r="H2148" i="2"/>
  <c r="J2148" i="2" s="1"/>
  <c r="H2150" i="2"/>
  <c r="J2150" i="2" s="1"/>
  <c r="H2152" i="2"/>
  <c r="J2152" i="2" s="1"/>
  <c r="H2154" i="2"/>
  <c r="J2154" i="2" s="1"/>
  <c r="H2156" i="2"/>
  <c r="J2156" i="2" s="1"/>
  <c r="H2158" i="2"/>
  <c r="J2158" i="2" s="1"/>
  <c r="H2160" i="2"/>
  <c r="J2160" i="2" s="1"/>
  <c r="H2162" i="2"/>
  <c r="J2162" i="2" s="1"/>
  <c r="H2164" i="2"/>
  <c r="J2164" i="2" s="1"/>
  <c r="H2166" i="2"/>
  <c r="J2166" i="2" s="1"/>
  <c r="H2168" i="2"/>
  <c r="J2168" i="2" s="1"/>
  <c r="H2170" i="2"/>
  <c r="J2170" i="2" s="1"/>
  <c r="H2172" i="2"/>
  <c r="J2172" i="2" s="1"/>
  <c r="H2174" i="2"/>
  <c r="J2174" i="2" s="1"/>
  <c r="H2176" i="2"/>
  <c r="J2176" i="2" s="1"/>
  <c r="H2178" i="2"/>
  <c r="J2178" i="2" s="1"/>
  <c r="H2180" i="2"/>
  <c r="J2180" i="2" s="1"/>
  <c r="H2182" i="2"/>
  <c r="J2182" i="2" s="1"/>
  <c r="H2184" i="2"/>
  <c r="J2184" i="2" s="1"/>
  <c r="H2186" i="2"/>
  <c r="J2186" i="2" s="1"/>
  <c r="H2188" i="2"/>
  <c r="J2188" i="2" s="1"/>
  <c r="H2190" i="2"/>
  <c r="J2190" i="2" s="1"/>
  <c r="H2192" i="2"/>
  <c r="J2192" i="2" s="1"/>
  <c r="H2194" i="2"/>
  <c r="J2194" i="2" s="1"/>
  <c r="H2196" i="2"/>
  <c r="J2196" i="2" s="1"/>
  <c r="H2198" i="2"/>
  <c r="J2198" i="2" s="1"/>
  <c r="H2200" i="2"/>
  <c r="J2200" i="2" s="1"/>
  <c r="H2202" i="2"/>
  <c r="J2202" i="2" s="1"/>
  <c r="H2204" i="2"/>
  <c r="J2204" i="2" s="1"/>
  <c r="H2206" i="2"/>
  <c r="J2206" i="2" s="1"/>
  <c r="H2208" i="2"/>
  <c r="J2208" i="2" s="1"/>
  <c r="H2210" i="2"/>
  <c r="J2210" i="2" s="1"/>
  <c r="H2212" i="2"/>
  <c r="J2212" i="2" s="1"/>
  <c r="H2214" i="2"/>
  <c r="J2214" i="2" s="1"/>
  <c r="H2216" i="2"/>
  <c r="J2216" i="2" s="1"/>
  <c r="H2218" i="2"/>
  <c r="J2218" i="2" s="1"/>
  <c r="H2220" i="2"/>
  <c r="J2220" i="2" s="1"/>
  <c r="H2222" i="2"/>
  <c r="J2222" i="2" s="1"/>
  <c r="H2224" i="2"/>
  <c r="J2224" i="2" s="1"/>
  <c r="H2226" i="2"/>
  <c r="J2226" i="2" s="1"/>
  <c r="H2228" i="2"/>
  <c r="J2228" i="2" s="1"/>
  <c r="H2230" i="2"/>
  <c r="J2230" i="2" s="1"/>
  <c r="H2232" i="2"/>
  <c r="J2232" i="2" s="1"/>
  <c r="H2234" i="2"/>
  <c r="J2234" i="2" s="1"/>
  <c r="H2236" i="2"/>
  <c r="J2236" i="2" s="1"/>
  <c r="H2238" i="2"/>
  <c r="J2238" i="2" s="1"/>
  <c r="H2240" i="2"/>
  <c r="J2240" i="2" s="1"/>
  <c r="H2242" i="2"/>
  <c r="J2242" i="2" s="1"/>
  <c r="H2244" i="2"/>
  <c r="J2244" i="2" s="1"/>
  <c r="H2246" i="2"/>
  <c r="J2246" i="2" s="1"/>
  <c r="H2248" i="2"/>
  <c r="J2248" i="2" s="1"/>
  <c r="H2250" i="2"/>
  <c r="J2250" i="2" s="1"/>
  <c r="H2252" i="2"/>
  <c r="J2252" i="2" s="1"/>
  <c r="H2254" i="2"/>
  <c r="J2254" i="2" s="1"/>
  <c r="H2256" i="2"/>
  <c r="J2256" i="2" s="1"/>
  <c r="H2258" i="2"/>
  <c r="J2258" i="2" s="1"/>
  <c r="H2260" i="2"/>
  <c r="J2260" i="2" s="1"/>
  <c r="H2262" i="2"/>
  <c r="J2262" i="2" s="1"/>
  <c r="H2264" i="2"/>
  <c r="J2264" i="2" s="1"/>
  <c r="H2266" i="2"/>
  <c r="J2266" i="2" s="1"/>
  <c r="H2268" i="2"/>
  <c r="J2268" i="2" s="1"/>
  <c r="H1845" i="2"/>
  <c r="J1845" i="2" s="1"/>
  <c r="G1951" i="2"/>
  <c r="G1967" i="2"/>
  <c r="H1977" i="2"/>
  <c r="J1977" i="2" s="1"/>
  <c r="G2007" i="2"/>
  <c r="H2014" i="2"/>
  <c r="J2014" i="2" s="1"/>
  <c r="G2019" i="2"/>
  <c r="H2026" i="2"/>
  <c r="J2026" i="2" s="1"/>
  <c r="G2031" i="2"/>
  <c r="H2038" i="2"/>
  <c r="J2038" i="2" s="1"/>
  <c r="G2043" i="2"/>
  <c r="H2050" i="2"/>
  <c r="J2050" i="2" s="1"/>
  <c r="G2055" i="2"/>
  <c r="H2062" i="2"/>
  <c r="J2062" i="2" s="1"/>
  <c r="G2067" i="2"/>
  <c r="H2074" i="2"/>
  <c r="J2074" i="2" s="1"/>
  <c r="G2083" i="2"/>
  <c r="H2085" i="2"/>
  <c r="J2085" i="2" s="1"/>
  <c r="G2094" i="2"/>
  <c r="H2096" i="2"/>
  <c r="J2096" i="2" s="1"/>
  <c r="G1785" i="2"/>
  <c r="G1818" i="2"/>
  <c r="G1874" i="2"/>
  <c r="H1967" i="2"/>
  <c r="J1967" i="2" s="1"/>
  <c r="G1981" i="2"/>
  <c r="G1987" i="2"/>
  <c r="G1993" i="2"/>
  <c r="G1999" i="2"/>
  <c r="H2007" i="2"/>
  <c r="J2007" i="2" s="1"/>
  <c r="G2012" i="2"/>
  <c r="H2019" i="2"/>
  <c r="J2019" i="2" s="1"/>
  <c r="G2024" i="2"/>
  <c r="H2031" i="2"/>
  <c r="J2031" i="2" s="1"/>
  <c r="G2036" i="2"/>
  <c r="H2043" i="2"/>
  <c r="J2043" i="2" s="1"/>
  <c r="G2048" i="2"/>
  <c r="H2055" i="2"/>
  <c r="J2055" i="2" s="1"/>
  <c r="G2060" i="2"/>
  <c r="H2067" i="2"/>
  <c r="J2067" i="2" s="1"/>
  <c r="G2072" i="2"/>
  <c r="G2081" i="2"/>
  <c r="H2083" i="2"/>
  <c r="J2083" i="2" s="1"/>
  <c r="G2092" i="2"/>
  <c r="H2094" i="2"/>
  <c r="J2094" i="2" s="1"/>
  <c r="G1750" i="2"/>
  <c r="G1821" i="2"/>
  <c r="H1876" i="2"/>
  <c r="J1876" i="2" s="1"/>
  <c r="G1947" i="2"/>
  <c r="G1971" i="2"/>
  <c r="H1981" i="2"/>
  <c r="J1981" i="2" s="1"/>
  <c r="H1987" i="2"/>
  <c r="J1987" i="2" s="1"/>
  <c r="H1993" i="2"/>
  <c r="J1993" i="2" s="1"/>
  <c r="H1999" i="2"/>
  <c r="J1999" i="2" s="1"/>
  <c r="G2002" i="2"/>
  <c r="H2012" i="2"/>
  <c r="J2012" i="2" s="1"/>
  <c r="G2017" i="2"/>
  <c r="H2024" i="2"/>
  <c r="J2024" i="2" s="1"/>
  <c r="G2029" i="2"/>
  <c r="H2036" i="2"/>
  <c r="J2036" i="2" s="1"/>
  <c r="G2041" i="2"/>
  <c r="H2048" i="2"/>
  <c r="J2048" i="2" s="1"/>
  <c r="G2053" i="2"/>
  <c r="H2060" i="2"/>
  <c r="J2060" i="2" s="1"/>
  <c r="G2065" i="2"/>
  <c r="H2072" i="2"/>
  <c r="J2072" i="2" s="1"/>
  <c r="G2079" i="2"/>
  <c r="H2081" i="2"/>
  <c r="J2081" i="2" s="1"/>
  <c r="G2090" i="2"/>
  <c r="H2092" i="2"/>
  <c r="J2092" i="2" s="1"/>
  <c r="G1754" i="2"/>
  <c r="G2088" i="2"/>
  <c r="H2290" i="2"/>
  <c r="J2290" i="2" s="1"/>
  <c r="H2294" i="2"/>
  <c r="J2294" i="2" s="1"/>
  <c r="H2312" i="2"/>
  <c r="J2312" i="2" s="1"/>
  <c r="H2324" i="2"/>
  <c r="J2324" i="2" s="1"/>
  <c r="H2336" i="2"/>
  <c r="J2336" i="2" s="1"/>
  <c r="G2345" i="2"/>
  <c r="H2347" i="2"/>
  <c r="J2347" i="2" s="1"/>
  <c r="G1791" i="2"/>
  <c r="G2005" i="2"/>
  <c r="G2034" i="2"/>
  <c r="H2090" i="2"/>
  <c r="J2090" i="2" s="1"/>
  <c r="G2246" i="2"/>
  <c r="G2254" i="2"/>
  <c r="G2262" i="2"/>
  <c r="G2270" i="2"/>
  <c r="G2276" i="2"/>
  <c r="G2286" i="2"/>
  <c r="G2298" i="2"/>
  <c r="G2310" i="2"/>
  <c r="H2317" i="2"/>
  <c r="J2317" i="2" s="1"/>
  <c r="G2322" i="2"/>
  <c r="H2329" i="2"/>
  <c r="J2329" i="2" s="1"/>
  <c r="G2334" i="2"/>
  <c r="G2343" i="2"/>
  <c r="H2345" i="2"/>
  <c r="J2345" i="2" s="1"/>
  <c r="H1971" i="2"/>
  <c r="J1971" i="2" s="1"/>
  <c r="H2065" i="2"/>
  <c r="J2065" i="2" s="1"/>
  <c r="H2270" i="2"/>
  <c r="J2270" i="2" s="1"/>
  <c r="H2276" i="2"/>
  <c r="J2276" i="2" s="1"/>
  <c r="H2286" i="2"/>
  <c r="J2286" i="2" s="1"/>
  <c r="H2298" i="2"/>
  <c r="J2298" i="2" s="1"/>
  <c r="H2310" i="2"/>
  <c r="J2310" i="2" s="1"/>
  <c r="H2322" i="2"/>
  <c r="J2322" i="2" s="1"/>
  <c r="H2334" i="2"/>
  <c r="J2334" i="2" s="1"/>
  <c r="G2341" i="2"/>
  <c r="H2343" i="2"/>
  <c r="J2343" i="2" s="1"/>
  <c r="H1852" i="2"/>
  <c r="J1852" i="2" s="1"/>
  <c r="G2010" i="2"/>
  <c r="G2282" i="2"/>
  <c r="G2302" i="2"/>
  <c r="G2308" i="2"/>
  <c r="H2315" i="2"/>
  <c r="J2315" i="2" s="1"/>
  <c r="G2320" i="2"/>
  <c r="H2327" i="2"/>
  <c r="J2327" i="2" s="1"/>
  <c r="G2332" i="2"/>
  <c r="G2339" i="2"/>
  <c r="H2341" i="2"/>
  <c r="J2341" i="2" s="1"/>
  <c r="G2350" i="2"/>
  <c r="G2352" i="2"/>
  <c r="G2354" i="2"/>
  <c r="G2356" i="2"/>
  <c r="G2358" i="2"/>
  <c r="G2360" i="2"/>
  <c r="G2362" i="2"/>
  <c r="G2364" i="2"/>
  <c r="G2366" i="2"/>
  <c r="G2368" i="2"/>
  <c r="G2370" i="2"/>
  <c r="G2372" i="2"/>
  <c r="G2374" i="2"/>
  <c r="G2376" i="2"/>
  <c r="G2378" i="2"/>
  <c r="G2380" i="2"/>
  <c r="G2382" i="2"/>
  <c r="G2384" i="2"/>
  <c r="G2386" i="2"/>
  <c r="G2388" i="2"/>
  <c r="G2390" i="2"/>
  <c r="G2392" i="2"/>
  <c r="G2394" i="2"/>
  <c r="G2396" i="2"/>
  <c r="G2398" i="2"/>
  <c r="G2400" i="2"/>
  <c r="G2402" i="2"/>
  <c r="G2404" i="2"/>
  <c r="G2406" i="2"/>
  <c r="G2408" i="2"/>
  <c r="G2410" i="2"/>
  <c r="G2412" i="2"/>
  <c r="G2414" i="2"/>
  <c r="G2416" i="2"/>
  <c r="G2418" i="2"/>
  <c r="G2420" i="2"/>
  <c r="G2422" i="2"/>
  <c r="G2424" i="2"/>
  <c r="G2426" i="2"/>
  <c r="G2428" i="2"/>
  <c r="G2430" i="2"/>
  <c r="G2432" i="2"/>
  <c r="G2434" i="2"/>
  <c r="G2436" i="2"/>
  <c r="G2438" i="2"/>
  <c r="G2440" i="2"/>
  <c r="G2442" i="2"/>
  <c r="G2444" i="2"/>
  <c r="G2446" i="2"/>
  <c r="G2448" i="2"/>
  <c r="G2450" i="2"/>
  <c r="G2452" i="2"/>
  <c r="G2454" i="2"/>
  <c r="G2456" i="2"/>
  <c r="G2458" i="2"/>
  <c r="G2460" i="2"/>
  <c r="G2462" i="2"/>
  <c r="G2464" i="2"/>
  <c r="G2466" i="2"/>
  <c r="G2468" i="2"/>
  <c r="G2470" i="2"/>
  <c r="G2472" i="2"/>
  <c r="G2474" i="2"/>
  <c r="G2476" i="2"/>
  <c r="G2478" i="2"/>
  <c r="G2480" i="2"/>
  <c r="G2482" i="2"/>
  <c r="G2484" i="2"/>
  <c r="G2486" i="2"/>
  <c r="G2488" i="2"/>
  <c r="G2490" i="2"/>
  <c r="G2492" i="2"/>
  <c r="G2494" i="2"/>
  <c r="G2496" i="2"/>
  <c r="G2498" i="2"/>
  <c r="G2500" i="2"/>
  <c r="G2502" i="2"/>
  <c r="G2504" i="2"/>
  <c r="G2506" i="2"/>
  <c r="G2508" i="2"/>
  <c r="G2510" i="2"/>
  <c r="G2512" i="2"/>
  <c r="G2514" i="2"/>
  <c r="G2516" i="2"/>
  <c r="G2518" i="2"/>
  <c r="H2041" i="2"/>
  <c r="J2041" i="2" s="1"/>
  <c r="G2070" i="2"/>
  <c r="G2248" i="2"/>
  <c r="G2256" i="2"/>
  <c r="G2264" i="2"/>
  <c r="H2282" i="2"/>
  <c r="J2282" i="2" s="1"/>
  <c r="G2292" i="2"/>
  <c r="H2302" i="2"/>
  <c r="J2302" i="2" s="1"/>
  <c r="H2308" i="2"/>
  <c r="J2308" i="2" s="1"/>
  <c r="H2320" i="2"/>
  <c r="J2320" i="2" s="1"/>
  <c r="H2332" i="2"/>
  <c r="J2332" i="2" s="1"/>
  <c r="H2339" i="2"/>
  <c r="J2339" i="2" s="1"/>
  <c r="G2348" i="2"/>
  <c r="H2350" i="2"/>
  <c r="J2350" i="2" s="1"/>
  <c r="H2352" i="2"/>
  <c r="J2352" i="2" s="1"/>
  <c r="H2354" i="2"/>
  <c r="J2354" i="2" s="1"/>
  <c r="H2356" i="2"/>
  <c r="J2356" i="2" s="1"/>
  <c r="H2358" i="2"/>
  <c r="J2358" i="2" s="1"/>
  <c r="H2360" i="2"/>
  <c r="J2360" i="2" s="1"/>
  <c r="H2362" i="2"/>
  <c r="J2362" i="2" s="1"/>
  <c r="H2364" i="2"/>
  <c r="J2364" i="2" s="1"/>
  <c r="H2366" i="2"/>
  <c r="J2366" i="2" s="1"/>
  <c r="H2368" i="2"/>
  <c r="J2368" i="2" s="1"/>
  <c r="H2370" i="2"/>
  <c r="J2370" i="2" s="1"/>
  <c r="H2372" i="2"/>
  <c r="J2372" i="2" s="1"/>
  <c r="H2374" i="2"/>
  <c r="J2374" i="2" s="1"/>
  <c r="H2376" i="2"/>
  <c r="J2376" i="2" s="1"/>
  <c r="H2378" i="2"/>
  <c r="J2378" i="2" s="1"/>
  <c r="H2380" i="2"/>
  <c r="J2380" i="2" s="1"/>
  <c r="H2382" i="2"/>
  <c r="J2382" i="2" s="1"/>
  <c r="H2384" i="2"/>
  <c r="J2384" i="2" s="1"/>
  <c r="H2386" i="2"/>
  <c r="J2386" i="2" s="1"/>
  <c r="H2388" i="2"/>
  <c r="J2388" i="2" s="1"/>
  <c r="H2390" i="2"/>
  <c r="J2390" i="2" s="1"/>
  <c r="H2392" i="2"/>
  <c r="J2392" i="2" s="1"/>
  <c r="H2394" i="2"/>
  <c r="J2394" i="2" s="1"/>
  <c r="H2396" i="2"/>
  <c r="J2396" i="2" s="1"/>
  <c r="H2398" i="2"/>
  <c r="J2398" i="2" s="1"/>
  <c r="H2400" i="2"/>
  <c r="J2400" i="2" s="1"/>
  <c r="H2402" i="2"/>
  <c r="J2402" i="2" s="1"/>
  <c r="H2404" i="2"/>
  <c r="J2404" i="2" s="1"/>
  <c r="H2406" i="2"/>
  <c r="J2406" i="2" s="1"/>
  <c r="H2408" i="2"/>
  <c r="J2408" i="2" s="1"/>
  <c r="H2410" i="2"/>
  <c r="J2410" i="2" s="1"/>
  <c r="H2412" i="2"/>
  <c r="J2412" i="2" s="1"/>
  <c r="H2414" i="2"/>
  <c r="J2414" i="2" s="1"/>
  <c r="H2416" i="2"/>
  <c r="J2416" i="2" s="1"/>
  <c r="H2418" i="2"/>
  <c r="J2418" i="2" s="1"/>
  <c r="H2420" i="2"/>
  <c r="J2420" i="2" s="1"/>
  <c r="H2422" i="2"/>
  <c r="J2422" i="2" s="1"/>
  <c r="H2424" i="2"/>
  <c r="J2424" i="2" s="1"/>
  <c r="H2426" i="2"/>
  <c r="J2426" i="2" s="1"/>
  <c r="H2428" i="2"/>
  <c r="J2428" i="2" s="1"/>
  <c r="H2430" i="2"/>
  <c r="J2430" i="2" s="1"/>
  <c r="H2432" i="2"/>
  <c r="J2432" i="2" s="1"/>
  <c r="H2434" i="2"/>
  <c r="J2434" i="2" s="1"/>
  <c r="H2436" i="2"/>
  <c r="J2436" i="2" s="1"/>
  <c r="H2438" i="2"/>
  <c r="J2438" i="2" s="1"/>
  <c r="H2440" i="2"/>
  <c r="J2440" i="2" s="1"/>
  <c r="H2442" i="2"/>
  <c r="J2442" i="2" s="1"/>
  <c r="H2444" i="2"/>
  <c r="J2444" i="2" s="1"/>
  <c r="H2446" i="2"/>
  <c r="J2446" i="2" s="1"/>
  <c r="H2448" i="2"/>
  <c r="J2448" i="2" s="1"/>
  <c r="H2450" i="2"/>
  <c r="J2450" i="2" s="1"/>
  <c r="H2452" i="2"/>
  <c r="J2452" i="2" s="1"/>
  <c r="H2454" i="2"/>
  <c r="J2454" i="2" s="1"/>
  <c r="H2456" i="2"/>
  <c r="J2456" i="2" s="1"/>
  <c r="H2458" i="2"/>
  <c r="J2458" i="2" s="1"/>
  <c r="H2460" i="2"/>
  <c r="J2460" i="2" s="1"/>
  <c r="H2462" i="2"/>
  <c r="J2462" i="2" s="1"/>
  <c r="H2464" i="2"/>
  <c r="J2464" i="2" s="1"/>
  <c r="H2466" i="2"/>
  <c r="J2466" i="2" s="1"/>
  <c r="H2468" i="2"/>
  <c r="J2468" i="2" s="1"/>
  <c r="H2470" i="2"/>
  <c r="J2470" i="2" s="1"/>
  <c r="H2472" i="2"/>
  <c r="J2472" i="2" s="1"/>
  <c r="H2474" i="2"/>
  <c r="J2474" i="2" s="1"/>
  <c r="H2476" i="2"/>
  <c r="J2476" i="2" s="1"/>
  <c r="H2478" i="2"/>
  <c r="J2478" i="2" s="1"/>
  <c r="H2480" i="2"/>
  <c r="J2480" i="2" s="1"/>
  <c r="H2482" i="2"/>
  <c r="J2482" i="2" s="1"/>
  <c r="H2484" i="2"/>
  <c r="J2484" i="2" s="1"/>
  <c r="H2486" i="2"/>
  <c r="J2486" i="2" s="1"/>
  <c r="H2488" i="2"/>
  <c r="J2488" i="2" s="1"/>
  <c r="H2490" i="2"/>
  <c r="J2490" i="2" s="1"/>
  <c r="H2492" i="2"/>
  <c r="J2492" i="2" s="1"/>
  <c r="H2494" i="2"/>
  <c r="J2494" i="2" s="1"/>
  <c r="H2496" i="2"/>
  <c r="J2496" i="2" s="1"/>
  <c r="H2498" i="2"/>
  <c r="J2498" i="2" s="1"/>
  <c r="H2500" i="2"/>
  <c r="J2500" i="2" s="1"/>
  <c r="H2502" i="2"/>
  <c r="J2502" i="2" s="1"/>
  <c r="H2504" i="2"/>
  <c r="J2504" i="2" s="1"/>
  <c r="H2506" i="2"/>
  <c r="J2506" i="2" s="1"/>
  <c r="H2508" i="2"/>
  <c r="J2508" i="2" s="1"/>
  <c r="H2510" i="2"/>
  <c r="J2510" i="2" s="1"/>
  <c r="H2512" i="2"/>
  <c r="J2512" i="2" s="1"/>
  <c r="H2514" i="2"/>
  <c r="J2514" i="2" s="1"/>
  <c r="H2516" i="2"/>
  <c r="J2516" i="2" s="1"/>
  <c r="H2518" i="2"/>
  <c r="J2518" i="2" s="1"/>
  <c r="H2520" i="2"/>
  <c r="J2520" i="2" s="1"/>
  <c r="H2522" i="2"/>
  <c r="J2522" i="2" s="1"/>
  <c r="H2524" i="2"/>
  <c r="J2524" i="2" s="1"/>
  <c r="H2526" i="2"/>
  <c r="J2526" i="2" s="1"/>
  <c r="H2528" i="2"/>
  <c r="J2528" i="2" s="1"/>
  <c r="H2530" i="2"/>
  <c r="J2530" i="2" s="1"/>
  <c r="H2532" i="2"/>
  <c r="J2532" i="2" s="1"/>
  <c r="H2534" i="2"/>
  <c r="J2534" i="2" s="1"/>
  <c r="H2536" i="2"/>
  <c r="J2536" i="2" s="1"/>
  <c r="H2538" i="2"/>
  <c r="J2538" i="2" s="1"/>
  <c r="H2540" i="2"/>
  <c r="J2540" i="2" s="1"/>
  <c r="H2542" i="2"/>
  <c r="J2542" i="2" s="1"/>
  <c r="H2544" i="2"/>
  <c r="J2544" i="2" s="1"/>
  <c r="H2546" i="2"/>
  <c r="J2546" i="2" s="1"/>
  <c r="H2548" i="2"/>
  <c r="J2548" i="2" s="1"/>
  <c r="H2550" i="2"/>
  <c r="J2550" i="2" s="1"/>
  <c r="H2552" i="2"/>
  <c r="J2552" i="2" s="1"/>
  <c r="H2554" i="2"/>
  <c r="J2554" i="2" s="1"/>
  <c r="H2556" i="2"/>
  <c r="J2556" i="2" s="1"/>
  <c r="H2558" i="2"/>
  <c r="J2558" i="2" s="1"/>
  <c r="H2560" i="2"/>
  <c r="J2560" i="2" s="1"/>
  <c r="H2562" i="2"/>
  <c r="J2562" i="2" s="1"/>
  <c r="H2564" i="2"/>
  <c r="J2564" i="2" s="1"/>
  <c r="H2566" i="2"/>
  <c r="J2566" i="2" s="1"/>
  <c r="H2568" i="2"/>
  <c r="J2568" i="2" s="1"/>
  <c r="H2570" i="2"/>
  <c r="J2570" i="2" s="1"/>
  <c r="H2572" i="2"/>
  <c r="J2572" i="2" s="1"/>
  <c r="H2574" i="2"/>
  <c r="J2574" i="2" s="1"/>
  <c r="H2576" i="2"/>
  <c r="J2576" i="2" s="1"/>
  <c r="H2578" i="2"/>
  <c r="J2578" i="2" s="1"/>
  <c r="H2580" i="2"/>
  <c r="J2580" i="2" s="1"/>
  <c r="G2272" i="2"/>
  <c r="G2278" i="2"/>
  <c r="H2292" i="2"/>
  <c r="J2292" i="2" s="1"/>
  <c r="G2306" i="2"/>
  <c r="H2313" i="2"/>
  <c r="J2313" i="2" s="1"/>
  <c r="G2318" i="2"/>
  <c r="H2325" i="2"/>
  <c r="J2325" i="2" s="1"/>
  <c r="G2330" i="2"/>
  <c r="H2337" i="2"/>
  <c r="J2337" i="2" s="1"/>
  <c r="G2346" i="2"/>
  <c r="H2348" i="2"/>
  <c r="J2348" i="2" s="1"/>
  <c r="H2017" i="2"/>
  <c r="J2017" i="2" s="1"/>
  <c r="G2046" i="2"/>
  <c r="H2272" i="2"/>
  <c r="J2272" i="2" s="1"/>
  <c r="H2278" i="2"/>
  <c r="J2278" i="2" s="1"/>
  <c r="G2288" i="2"/>
  <c r="G2296" i="2"/>
  <c r="H2306" i="2"/>
  <c r="J2306" i="2" s="1"/>
  <c r="H2318" i="2"/>
  <c r="J2318" i="2" s="1"/>
  <c r="H2330" i="2"/>
  <c r="J2330" i="2" s="1"/>
  <c r="G2344" i="2"/>
  <c r="H2346" i="2"/>
  <c r="J2346" i="2" s="1"/>
  <c r="G2077" i="2"/>
  <c r="G2250" i="2"/>
  <c r="G2258" i="2"/>
  <c r="G2266" i="2"/>
  <c r="H2288" i="2"/>
  <c r="J2288" i="2" s="1"/>
  <c r="H2296" i="2"/>
  <c r="J2296" i="2" s="1"/>
  <c r="H2311" i="2"/>
  <c r="J2311" i="2" s="1"/>
  <c r="G2316" i="2"/>
  <c r="H2323" i="2"/>
  <c r="J2323" i="2" s="1"/>
  <c r="G2328" i="2"/>
  <c r="H2335" i="2"/>
  <c r="J2335" i="2" s="1"/>
  <c r="G2342" i="2"/>
  <c r="H2344" i="2"/>
  <c r="J2344" i="2" s="1"/>
  <c r="G2022" i="2"/>
  <c r="H2079" i="2"/>
  <c r="J2079" i="2" s="1"/>
  <c r="G2284" i="2"/>
  <c r="G2300" i="2"/>
  <c r="H2316" i="2"/>
  <c r="J2316" i="2" s="1"/>
  <c r="H2328" i="2"/>
  <c r="J2328" i="2" s="1"/>
  <c r="G2340" i="2"/>
  <c r="H2342" i="2"/>
  <c r="J2342" i="2" s="1"/>
  <c r="H2053" i="2"/>
  <c r="J2053" i="2" s="1"/>
  <c r="G2274" i="2"/>
  <c r="H2284" i="2"/>
  <c r="J2284" i="2" s="1"/>
  <c r="H2300" i="2"/>
  <c r="J2300" i="2" s="1"/>
  <c r="H2309" i="2"/>
  <c r="J2309" i="2" s="1"/>
  <c r="G2314" i="2"/>
  <c r="H2321" i="2"/>
  <c r="J2321" i="2" s="1"/>
  <c r="G2326" i="2"/>
  <c r="H2333" i="2"/>
  <c r="J2333" i="2" s="1"/>
  <c r="G2338" i="2"/>
  <c r="H2340" i="2"/>
  <c r="J2340" i="2" s="1"/>
  <c r="G2351" i="2"/>
  <c r="G2353" i="2"/>
  <c r="G2355" i="2"/>
  <c r="G2357" i="2"/>
  <c r="G2359" i="2"/>
  <c r="G2361" i="2"/>
  <c r="G2363" i="2"/>
  <c r="G2365" i="2"/>
  <c r="G2367" i="2"/>
  <c r="G2369" i="2"/>
  <c r="G2371" i="2"/>
  <c r="G2373" i="2"/>
  <c r="G2375" i="2"/>
  <c r="G2377" i="2"/>
  <c r="G2379" i="2"/>
  <c r="G2381" i="2"/>
  <c r="G2383" i="2"/>
  <c r="G2385" i="2"/>
  <c r="G2387" i="2"/>
  <c r="G2389" i="2"/>
  <c r="G2391" i="2"/>
  <c r="G2393" i="2"/>
  <c r="G2395" i="2"/>
  <c r="G2397" i="2"/>
  <c r="G2399" i="2"/>
  <c r="G2401" i="2"/>
  <c r="G2403" i="2"/>
  <c r="G2405" i="2"/>
  <c r="G2407" i="2"/>
  <c r="G2409" i="2"/>
  <c r="G2411" i="2"/>
  <c r="G2413" i="2"/>
  <c r="G2415" i="2"/>
  <c r="G2417" i="2"/>
  <c r="G2419" i="2"/>
  <c r="G2421" i="2"/>
  <c r="G2423" i="2"/>
  <c r="G2425" i="2"/>
  <c r="G2427" i="2"/>
  <c r="G2429" i="2"/>
  <c r="G2431" i="2"/>
  <c r="G2433" i="2"/>
  <c r="G2435" i="2"/>
  <c r="G2437" i="2"/>
  <c r="G2439" i="2"/>
  <c r="G2441" i="2"/>
  <c r="G2443" i="2"/>
  <c r="G2445" i="2"/>
  <c r="G2447" i="2"/>
  <c r="G2449" i="2"/>
  <c r="G2451" i="2"/>
  <c r="G2453" i="2"/>
  <c r="G2455" i="2"/>
  <c r="G2457" i="2"/>
  <c r="G2459" i="2"/>
  <c r="G2461" i="2"/>
  <c r="G2463" i="2"/>
  <c r="G2465" i="2"/>
  <c r="G2467" i="2"/>
  <c r="G2469" i="2"/>
  <c r="G2471" i="2"/>
  <c r="G2473" i="2"/>
  <c r="G2475" i="2"/>
  <c r="G2477" i="2"/>
  <c r="G2479" i="2"/>
  <c r="G2481" i="2"/>
  <c r="G2483" i="2"/>
  <c r="G2485" i="2"/>
  <c r="G1957" i="2"/>
  <c r="G2252" i="2"/>
  <c r="G2260" i="2"/>
  <c r="G2268" i="2"/>
  <c r="H2274" i="2"/>
  <c r="J2274" i="2" s="1"/>
  <c r="G2280" i="2"/>
  <c r="G2304" i="2"/>
  <c r="H2314" i="2"/>
  <c r="J2314" i="2" s="1"/>
  <c r="H2326" i="2"/>
  <c r="J2326" i="2" s="1"/>
  <c r="H2338" i="2"/>
  <c r="J2338" i="2" s="1"/>
  <c r="G2349" i="2"/>
  <c r="H2351" i="2"/>
  <c r="J2351" i="2" s="1"/>
  <c r="H2353" i="2"/>
  <c r="J2353" i="2" s="1"/>
  <c r="H2355" i="2"/>
  <c r="J2355" i="2" s="1"/>
  <c r="H2357" i="2"/>
  <c r="J2357" i="2" s="1"/>
  <c r="H2359" i="2"/>
  <c r="J2359" i="2" s="1"/>
  <c r="H2361" i="2"/>
  <c r="J2361" i="2" s="1"/>
  <c r="H2363" i="2"/>
  <c r="J2363" i="2" s="1"/>
  <c r="H2365" i="2"/>
  <c r="J2365" i="2" s="1"/>
  <c r="H2367" i="2"/>
  <c r="J2367" i="2" s="1"/>
  <c r="H2369" i="2"/>
  <c r="J2369" i="2" s="1"/>
  <c r="H2371" i="2"/>
  <c r="J2371" i="2" s="1"/>
  <c r="H2373" i="2"/>
  <c r="J2373" i="2" s="1"/>
  <c r="H2375" i="2"/>
  <c r="J2375" i="2" s="1"/>
  <c r="H2377" i="2"/>
  <c r="J2377" i="2" s="1"/>
  <c r="H2379" i="2"/>
  <c r="J2379" i="2" s="1"/>
  <c r="H2381" i="2"/>
  <c r="J2381" i="2" s="1"/>
  <c r="H2383" i="2"/>
  <c r="J2383" i="2" s="1"/>
  <c r="H2385" i="2"/>
  <c r="J2385" i="2" s="1"/>
  <c r="H2387" i="2"/>
  <c r="J2387" i="2" s="1"/>
  <c r="H2389" i="2"/>
  <c r="J2389" i="2" s="1"/>
  <c r="H2391" i="2"/>
  <c r="J2391" i="2" s="1"/>
  <c r="H2393" i="2"/>
  <c r="J2393" i="2" s="1"/>
  <c r="H2395" i="2"/>
  <c r="J2395" i="2" s="1"/>
  <c r="H2397" i="2"/>
  <c r="J2397" i="2" s="1"/>
  <c r="H2399" i="2"/>
  <c r="J2399" i="2" s="1"/>
  <c r="H2401" i="2"/>
  <c r="J2401" i="2" s="1"/>
  <c r="H2403" i="2"/>
  <c r="J2403" i="2" s="1"/>
  <c r="H2405" i="2"/>
  <c r="J2405" i="2" s="1"/>
  <c r="H2407" i="2"/>
  <c r="J2407" i="2" s="1"/>
  <c r="H2409" i="2"/>
  <c r="J2409" i="2" s="1"/>
  <c r="H2411" i="2"/>
  <c r="J2411" i="2" s="1"/>
  <c r="H2413" i="2"/>
  <c r="J2413" i="2" s="1"/>
  <c r="H2415" i="2"/>
  <c r="J2415" i="2" s="1"/>
  <c r="H2417" i="2"/>
  <c r="J2417" i="2" s="1"/>
  <c r="H2419" i="2"/>
  <c r="J2419" i="2" s="1"/>
  <c r="H2421" i="2"/>
  <c r="J2421" i="2" s="1"/>
  <c r="H2423" i="2"/>
  <c r="J2423" i="2" s="1"/>
  <c r="H2425" i="2"/>
  <c r="J2425" i="2" s="1"/>
  <c r="H2427" i="2"/>
  <c r="J2427" i="2" s="1"/>
  <c r="H2429" i="2"/>
  <c r="J2429" i="2" s="1"/>
  <c r="H2431" i="2"/>
  <c r="J2431" i="2" s="1"/>
  <c r="H2433" i="2"/>
  <c r="J2433" i="2" s="1"/>
  <c r="H2435" i="2"/>
  <c r="J2435" i="2" s="1"/>
  <c r="H2437" i="2"/>
  <c r="J2437" i="2" s="1"/>
  <c r="H2439" i="2"/>
  <c r="J2439" i="2" s="1"/>
  <c r="H2441" i="2"/>
  <c r="J2441" i="2" s="1"/>
  <c r="H2443" i="2"/>
  <c r="J2443" i="2" s="1"/>
  <c r="H2445" i="2"/>
  <c r="J2445" i="2" s="1"/>
  <c r="H2447" i="2"/>
  <c r="J2447" i="2" s="1"/>
  <c r="H2449" i="2"/>
  <c r="J2449" i="2" s="1"/>
  <c r="H2451" i="2"/>
  <c r="J2451" i="2" s="1"/>
  <c r="H2453" i="2"/>
  <c r="J2453" i="2" s="1"/>
  <c r="H2455" i="2"/>
  <c r="J2455" i="2" s="1"/>
  <c r="H2457" i="2"/>
  <c r="J2457" i="2" s="1"/>
  <c r="H2459" i="2"/>
  <c r="J2459" i="2" s="1"/>
  <c r="H2461" i="2"/>
  <c r="J2461" i="2" s="1"/>
  <c r="H2463" i="2"/>
  <c r="J2463" i="2" s="1"/>
  <c r="H2465" i="2"/>
  <c r="J2465" i="2" s="1"/>
  <c r="H2467" i="2"/>
  <c r="J2467" i="2" s="1"/>
  <c r="H2469" i="2"/>
  <c r="J2469" i="2" s="1"/>
  <c r="H2471" i="2"/>
  <c r="J2471" i="2" s="1"/>
  <c r="H2473" i="2"/>
  <c r="J2473" i="2" s="1"/>
  <c r="H2475" i="2"/>
  <c r="J2475" i="2" s="1"/>
  <c r="H2477" i="2"/>
  <c r="J2477" i="2" s="1"/>
  <c r="H2479" i="2"/>
  <c r="J2479" i="2" s="1"/>
  <c r="H2481" i="2"/>
  <c r="J2481" i="2" s="1"/>
  <c r="H2483" i="2"/>
  <c r="J2483" i="2" s="1"/>
  <c r="G1961" i="2"/>
  <c r="H2307" i="2"/>
  <c r="J2307" i="2" s="1"/>
  <c r="G2336" i="2"/>
  <c r="H2499" i="2"/>
  <c r="J2499" i="2" s="1"/>
  <c r="G2513" i="2"/>
  <c r="H2585" i="2"/>
  <c r="J2585" i="2" s="1"/>
  <c r="G2590" i="2"/>
  <c r="H2597" i="2"/>
  <c r="J2597" i="2" s="1"/>
  <c r="G2602" i="2"/>
  <c r="G2503" i="2"/>
  <c r="H2513" i="2"/>
  <c r="J2513" i="2" s="1"/>
  <c r="G2520" i="2"/>
  <c r="G2523" i="2"/>
  <c r="G2526" i="2"/>
  <c r="G2529" i="2"/>
  <c r="G2532" i="2"/>
  <c r="G2535" i="2"/>
  <c r="G2538" i="2"/>
  <c r="G2541" i="2"/>
  <c r="G2544" i="2"/>
  <c r="G2547" i="2"/>
  <c r="G2550" i="2"/>
  <c r="G2553" i="2"/>
  <c r="G2556" i="2"/>
  <c r="G2559" i="2"/>
  <c r="G2562" i="2"/>
  <c r="G2565" i="2"/>
  <c r="G2568" i="2"/>
  <c r="G2571" i="2"/>
  <c r="G2574" i="2"/>
  <c r="G2577" i="2"/>
  <c r="G2580" i="2"/>
  <c r="H2590" i="2"/>
  <c r="J2590" i="2" s="1"/>
  <c r="G2595" i="2"/>
  <c r="H2602" i="2"/>
  <c r="J2602" i="2" s="1"/>
  <c r="H2029" i="2"/>
  <c r="J2029" i="2" s="1"/>
  <c r="G2312" i="2"/>
  <c r="H2503" i="2"/>
  <c r="J2503" i="2" s="1"/>
  <c r="G2517" i="2"/>
  <c r="H2523" i="2"/>
  <c r="J2523" i="2" s="1"/>
  <c r="H2529" i="2"/>
  <c r="J2529" i="2" s="1"/>
  <c r="H2535" i="2"/>
  <c r="J2535" i="2" s="1"/>
  <c r="H2541" i="2"/>
  <c r="J2541" i="2" s="1"/>
  <c r="H2547" i="2"/>
  <c r="J2547" i="2" s="1"/>
  <c r="H2553" i="2"/>
  <c r="J2553" i="2" s="1"/>
  <c r="H2559" i="2"/>
  <c r="J2559" i="2" s="1"/>
  <c r="H2565" i="2"/>
  <c r="J2565" i="2" s="1"/>
  <c r="H2571" i="2"/>
  <c r="J2571" i="2" s="1"/>
  <c r="H2577" i="2"/>
  <c r="J2577" i="2" s="1"/>
  <c r="G2583" i="2"/>
  <c r="G2588" i="2"/>
  <c r="H2595" i="2"/>
  <c r="J2595" i="2" s="1"/>
  <c r="G2600" i="2"/>
  <c r="G2058" i="2"/>
  <c r="G2489" i="2"/>
  <c r="G2493" i="2"/>
  <c r="G2507" i="2"/>
  <c r="H2517" i="2"/>
  <c r="J2517" i="2" s="1"/>
  <c r="H2583" i="2"/>
  <c r="J2583" i="2" s="1"/>
  <c r="H2588" i="2"/>
  <c r="J2588" i="2" s="1"/>
  <c r="G2593" i="2"/>
  <c r="H2600" i="2"/>
  <c r="J2600" i="2" s="1"/>
  <c r="G2607" i="2"/>
  <c r="G2609" i="2"/>
  <c r="G2611" i="2"/>
  <c r="G2613" i="2"/>
  <c r="G2615" i="2"/>
  <c r="G2617" i="2"/>
  <c r="G2619" i="2"/>
  <c r="G2621" i="2"/>
  <c r="G2623" i="2"/>
  <c r="G2625" i="2"/>
  <c r="G2627" i="2"/>
  <c r="G2629" i="2"/>
  <c r="G2631" i="2"/>
  <c r="G2633" i="2"/>
  <c r="G2635" i="2"/>
  <c r="G2637" i="2"/>
  <c r="G2639" i="2"/>
  <c r="G2641" i="2"/>
  <c r="G2643" i="2"/>
  <c r="G2645" i="2"/>
  <c r="G2647" i="2"/>
  <c r="G2649" i="2"/>
  <c r="G2651" i="2"/>
  <c r="G2653" i="2"/>
  <c r="G2655" i="2"/>
  <c r="G2657" i="2"/>
  <c r="G2659" i="2"/>
  <c r="G2661" i="2"/>
  <c r="G2663" i="2"/>
  <c r="G2665" i="2"/>
  <c r="G2667" i="2"/>
  <c r="G2669" i="2"/>
  <c r="G2671" i="2"/>
  <c r="G2673" i="2"/>
  <c r="G2675" i="2"/>
  <c r="G2677" i="2"/>
  <c r="G2679" i="2"/>
  <c r="G2681" i="2"/>
  <c r="G2683" i="2"/>
  <c r="G2685" i="2"/>
  <c r="G2687" i="2"/>
  <c r="G2689" i="2"/>
  <c r="G2691" i="2"/>
  <c r="G2693" i="2"/>
  <c r="G2695" i="2"/>
  <c r="G2697" i="2"/>
  <c r="G2699" i="2"/>
  <c r="G2701" i="2"/>
  <c r="G2703" i="2"/>
  <c r="G2705" i="2"/>
  <c r="G2707" i="2"/>
  <c r="G2709" i="2"/>
  <c r="G2711" i="2"/>
  <c r="G2713" i="2"/>
  <c r="G2715" i="2"/>
  <c r="G2717" i="2"/>
  <c r="G2719" i="2"/>
  <c r="G2721" i="2"/>
  <c r="G2723" i="2"/>
  <c r="G2725" i="2"/>
  <c r="G2727" i="2"/>
  <c r="G2729" i="2"/>
  <c r="G2731" i="2"/>
  <c r="G2733" i="2"/>
  <c r="G2735" i="2"/>
  <c r="G2737" i="2"/>
  <c r="G2739" i="2"/>
  <c r="G2741" i="2"/>
  <c r="G2743" i="2"/>
  <c r="G2745" i="2"/>
  <c r="G2747" i="2"/>
  <c r="G2749" i="2"/>
  <c r="G2751" i="2"/>
  <c r="G2753" i="2"/>
  <c r="G2755" i="2"/>
  <c r="G2757" i="2"/>
  <c r="G2759" i="2"/>
  <c r="G2761" i="2"/>
  <c r="G2763" i="2"/>
  <c r="G2765" i="2"/>
  <c r="G2767" i="2"/>
  <c r="G2769" i="2"/>
  <c r="G2771" i="2"/>
  <c r="G2773" i="2"/>
  <c r="G2775" i="2"/>
  <c r="G2777" i="2"/>
  <c r="G2779" i="2"/>
  <c r="G2781" i="2"/>
  <c r="G2783" i="2"/>
  <c r="G2785" i="2"/>
  <c r="G2787" i="2"/>
  <c r="G2789" i="2"/>
  <c r="G2791" i="2"/>
  <c r="G2793" i="2"/>
  <c r="G2795" i="2"/>
  <c r="G2797" i="2"/>
  <c r="G2799" i="2"/>
  <c r="G2801" i="2"/>
  <c r="G2803" i="2"/>
  <c r="G2805" i="2"/>
  <c r="G2807" i="2"/>
  <c r="G2809" i="2"/>
  <c r="G2811" i="2"/>
  <c r="G2813" i="2"/>
  <c r="G2815" i="2"/>
  <c r="G2817" i="2"/>
  <c r="G2819" i="2"/>
  <c r="G2821" i="2"/>
  <c r="G2823" i="2"/>
  <c r="G2825" i="2"/>
  <c r="G2827" i="2"/>
  <c r="G2829" i="2"/>
  <c r="G2831" i="2"/>
  <c r="G2833" i="2"/>
  <c r="G2835" i="2"/>
  <c r="G2837" i="2"/>
  <c r="G2839" i="2"/>
  <c r="G2841" i="2"/>
  <c r="G2843" i="2"/>
  <c r="G2845" i="2"/>
  <c r="G2847" i="2"/>
  <c r="G2849" i="2"/>
  <c r="G2851" i="2"/>
  <c r="G2853" i="2"/>
  <c r="G2855" i="2"/>
  <c r="G2857" i="2"/>
  <c r="G2859" i="2"/>
  <c r="G2861" i="2"/>
  <c r="G2863" i="2"/>
  <c r="G2865" i="2"/>
  <c r="G2867" i="2"/>
  <c r="G2869" i="2"/>
  <c r="G2871" i="2"/>
  <c r="H2489" i="2"/>
  <c r="J2489" i="2" s="1"/>
  <c r="H2493" i="2"/>
  <c r="J2493" i="2" s="1"/>
  <c r="G2497" i="2"/>
  <c r="H2507" i="2"/>
  <c r="J2507" i="2" s="1"/>
  <c r="G2586" i="2"/>
  <c r="H2593" i="2"/>
  <c r="J2593" i="2" s="1"/>
  <c r="G2598" i="2"/>
  <c r="G2605" i="2"/>
  <c r="H2607" i="2"/>
  <c r="J2607" i="2" s="1"/>
  <c r="H2609" i="2"/>
  <c r="J2609" i="2" s="1"/>
  <c r="H2611" i="2"/>
  <c r="J2611" i="2" s="1"/>
  <c r="H2613" i="2"/>
  <c r="J2613" i="2" s="1"/>
  <c r="H2615" i="2"/>
  <c r="J2615" i="2" s="1"/>
  <c r="H2617" i="2"/>
  <c r="J2617" i="2" s="1"/>
  <c r="H2619" i="2"/>
  <c r="J2619" i="2" s="1"/>
  <c r="H2621" i="2"/>
  <c r="J2621" i="2" s="1"/>
  <c r="H2623" i="2"/>
  <c r="J2623" i="2" s="1"/>
  <c r="H2625" i="2"/>
  <c r="J2625" i="2" s="1"/>
  <c r="H2627" i="2"/>
  <c r="J2627" i="2" s="1"/>
  <c r="H2629" i="2"/>
  <c r="J2629" i="2" s="1"/>
  <c r="H2631" i="2"/>
  <c r="J2631" i="2" s="1"/>
  <c r="H2633" i="2"/>
  <c r="J2633" i="2" s="1"/>
  <c r="H2635" i="2"/>
  <c r="J2635" i="2" s="1"/>
  <c r="H2637" i="2"/>
  <c r="J2637" i="2" s="1"/>
  <c r="H2639" i="2"/>
  <c r="J2639" i="2" s="1"/>
  <c r="H2641" i="2"/>
  <c r="J2641" i="2" s="1"/>
  <c r="H2643" i="2"/>
  <c r="J2643" i="2" s="1"/>
  <c r="H2645" i="2"/>
  <c r="J2645" i="2" s="1"/>
  <c r="H2647" i="2"/>
  <c r="J2647" i="2" s="1"/>
  <c r="H2649" i="2"/>
  <c r="J2649" i="2" s="1"/>
  <c r="H2651" i="2"/>
  <c r="J2651" i="2" s="1"/>
  <c r="H2653" i="2"/>
  <c r="J2653" i="2" s="1"/>
  <c r="H2655" i="2"/>
  <c r="J2655" i="2" s="1"/>
  <c r="H2657" i="2"/>
  <c r="J2657" i="2" s="1"/>
  <c r="H2659" i="2"/>
  <c r="J2659" i="2" s="1"/>
  <c r="H2661" i="2"/>
  <c r="J2661" i="2" s="1"/>
  <c r="H2663" i="2"/>
  <c r="J2663" i="2" s="1"/>
  <c r="H2665" i="2"/>
  <c r="J2665" i="2" s="1"/>
  <c r="H2667" i="2"/>
  <c r="J2667" i="2" s="1"/>
  <c r="H2669" i="2"/>
  <c r="J2669" i="2" s="1"/>
  <c r="H2671" i="2"/>
  <c r="J2671" i="2" s="1"/>
  <c r="H2673" i="2"/>
  <c r="J2673" i="2" s="1"/>
  <c r="H2675" i="2"/>
  <c r="J2675" i="2" s="1"/>
  <c r="H2677" i="2"/>
  <c r="J2677" i="2" s="1"/>
  <c r="H2679" i="2"/>
  <c r="J2679" i="2" s="1"/>
  <c r="H2681" i="2"/>
  <c r="J2681" i="2" s="1"/>
  <c r="H2683" i="2"/>
  <c r="J2683" i="2" s="1"/>
  <c r="H2685" i="2"/>
  <c r="J2685" i="2" s="1"/>
  <c r="H2687" i="2"/>
  <c r="J2687" i="2" s="1"/>
  <c r="H2689" i="2"/>
  <c r="J2689" i="2" s="1"/>
  <c r="H2691" i="2"/>
  <c r="J2691" i="2" s="1"/>
  <c r="H2693" i="2"/>
  <c r="J2693" i="2" s="1"/>
  <c r="H2695" i="2"/>
  <c r="J2695" i="2" s="1"/>
  <c r="H2697" i="2"/>
  <c r="J2697" i="2" s="1"/>
  <c r="H2699" i="2"/>
  <c r="J2699" i="2" s="1"/>
  <c r="H2701" i="2"/>
  <c r="J2701" i="2" s="1"/>
  <c r="H2703" i="2"/>
  <c r="J2703" i="2" s="1"/>
  <c r="H2705" i="2"/>
  <c r="J2705" i="2" s="1"/>
  <c r="H2707" i="2"/>
  <c r="J2707" i="2" s="1"/>
  <c r="H2709" i="2"/>
  <c r="J2709" i="2" s="1"/>
  <c r="H2711" i="2"/>
  <c r="J2711" i="2" s="1"/>
  <c r="H2713" i="2"/>
  <c r="J2713" i="2" s="1"/>
  <c r="H2715" i="2"/>
  <c r="J2715" i="2" s="1"/>
  <c r="H2717" i="2"/>
  <c r="J2717" i="2" s="1"/>
  <c r="H2719" i="2"/>
  <c r="J2719" i="2" s="1"/>
  <c r="H2721" i="2"/>
  <c r="J2721" i="2" s="1"/>
  <c r="H2723" i="2"/>
  <c r="J2723" i="2" s="1"/>
  <c r="H2725" i="2"/>
  <c r="J2725" i="2" s="1"/>
  <c r="H2727" i="2"/>
  <c r="J2727" i="2" s="1"/>
  <c r="H2729" i="2"/>
  <c r="J2729" i="2" s="1"/>
  <c r="H2731" i="2"/>
  <c r="J2731" i="2" s="1"/>
  <c r="H2733" i="2"/>
  <c r="J2733" i="2" s="1"/>
  <c r="H2735" i="2"/>
  <c r="J2735" i="2" s="1"/>
  <c r="H2737" i="2"/>
  <c r="J2737" i="2" s="1"/>
  <c r="H2739" i="2"/>
  <c r="J2739" i="2" s="1"/>
  <c r="H2741" i="2"/>
  <c r="J2741" i="2" s="1"/>
  <c r="H2743" i="2"/>
  <c r="J2743" i="2" s="1"/>
  <c r="H2745" i="2"/>
  <c r="J2745" i="2" s="1"/>
  <c r="H2747" i="2"/>
  <c r="J2747" i="2" s="1"/>
  <c r="H2749" i="2"/>
  <c r="J2749" i="2" s="1"/>
  <c r="H2751" i="2"/>
  <c r="J2751" i="2" s="1"/>
  <c r="H2753" i="2"/>
  <c r="J2753" i="2" s="1"/>
  <c r="H2755" i="2"/>
  <c r="J2755" i="2" s="1"/>
  <c r="H2757" i="2"/>
  <c r="J2757" i="2" s="1"/>
  <c r="H2759" i="2"/>
  <c r="J2759" i="2" s="1"/>
  <c r="H2761" i="2"/>
  <c r="J2761" i="2" s="1"/>
  <c r="H2763" i="2"/>
  <c r="J2763" i="2" s="1"/>
  <c r="H2765" i="2"/>
  <c r="J2765" i="2" s="1"/>
  <c r="H2767" i="2"/>
  <c r="J2767" i="2" s="1"/>
  <c r="H2769" i="2"/>
  <c r="J2769" i="2" s="1"/>
  <c r="H2771" i="2"/>
  <c r="J2771" i="2" s="1"/>
  <c r="H2773" i="2"/>
  <c r="J2773" i="2" s="1"/>
  <c r="H2775" i="2"/>
  <c r="J2775" i="2" s="1"/>
  <c r="H2777" i="2"/>
  <c r="J2777" i="2" s="1"/>
  <c r="H2779" i="2"/>
  <c r="J2779" i="2" s="1"/>
  <c r="H2781" i="2"/>
  <c r="J2781" i="2" s="1"/>
  <c r="H2783" i="2"/>
  <c r="J2783" i="2" s="1"/>
  <c r="H2785" i="2"/>
  <c r="J2785" i="2" s="1"/>
  <c r="H2787" i="2"/>
  <c r="J2787" i="2" s="1"/>
  <c r="H2789" i="2"/>
  <c r="J2789" i="2" s="1"/>
  <c r="H2791" i="2"/>
  <c r="J2791" i="2" s="1"/>
  <c r="H2793" i="2"/>
  <c r="J2793" i="2" s="1"/>
  <c r="H2795" i="2"/>
  <c r="J2795" i="2" s="1"/>
  <c r="H2797" i="2"/>
  <c r="J2797" i="2" s="1"/>
  <c r="H2799" i="2"/>
  <c r="J2799" i="2" s="1"/>
  <c r="H2801" i="2"/>
  <c r="J2801" i="2" s="1"/>
  <c r="H2803" i="2"/>
  <c r="J2803" i="2" s="1"/>
  <c r="H2805" i="2"/>
  <c r="J2805" i="2" s="1"/>
  <c r="H2807" i="2"/>
  <c r="J2807" i="2" s="1"/>
  <c r="H2809" i="2"/>
  <c r="J2809" i="2" s="1"/>
  <c r="H2811" i="2"/>
  <c r="J2811" i="2" s="1"/>
  <c r="H2813" i="2"/>
  <c r="J2813" i="2" s="1"/>
  <c r="H2815" i="2"/>
  <c r="J2815" i="2" s="1"/>
  <c r="H2817" i="2"/>
  <c r="J2817" i="2" s="1"/>
  <c r="H2819" i="2"/>
  <c r="J2819" i="2" s="1"/>
  <c r="H2821" i="2"/>
  <c r="J2821" i="2" s="1"/>
  <c r="H2823" i="2"/>
  <c r="J2823" i="2" s="1"/>
  <c r="H2825" i="2"/>
  <c r="J2825" i="2" s="1"/>
  <c r="H2827" i="2"/>
  <c r="J2827" i="2" s="1"/>
  <c r="H2829" i="2"/>
  <c r="J2829" i="2" s="1"/>
  <c r="H2831" i="2"/>
  <c r="J2831" i="2" s="1"/>
  <c r="H2833" i="2"/>
  <c r="J2833" i="2" s="1"/>
  <c r="H2835" i="2"/>
  <c r="J2835" i="2" s="1"/>
  <c r="H2837" i="2"/>
  <c r="J2837" i="2" s="1"/>
  <c r="H2839" i="2"/>
  <c r="J2839" i="2" s="1"/>
  <c r="H2841" i="2"/>
  <c r="J2841" i="2" s="1"/>
  <c r="H2843" i="2"/>
  <c r="J2843" i="2" s="1"/>
  <c r="H2845" i="2"/>
  <c r="J2845" i="2" s="1"/>
  <c r="H2847" i="2"/>
  <c r="J2847" i="2" s="1"/>
  <c r="H2849" i="2"/>
  <c r="J2849" i="2" s="1"/>
  <c r="H2851" i="2"/>
  <c r="J2851" i="2" s="1"/>
  <c r="H2853" i="2"/>
  <c r="J2853" i="2" s="1"/>
  <c r="H2855" i="2"/>
  <c r="J2855" i="2" s="1"/>
  <c r="H2857" i="2"/>
  <c r="J2857" i="2" s="1"/>
  <c r="H2859" i="2"/>
  <c r="J2859" i="2" s="1"/>
  <c r="H2861" i="2"/>
  <c r="J2861" i="2" s="1"/>
  <c r="H2863" i="2"/>
  <c r="J2863" i="2" s="1"/>
  <c r="H2865" i="2"/>
  <c r="J2865" i="2" s="1"/>
  <c r="H2867" i="2"/>
  <c r="J2867" i="2" s="1"/>
  <c r="H2869" i="2"/>
  <c r="J2869" i="2" s="1"/>
  <c r="H2871" i="2"/>
  <c r="J2871" i="2" s="1"/>
  <c r="H2873" i="2"/>
  <c r="J2873" i="2" s="1"/>
  <c r="H2875" i="2"/>
  <c r="J2875" i="2" s="1"/>
  <c r="H2877" i="2"/>
  <c r="J2877" i="2" s="1"/>
  <c r="H2879" i="2"/>
  <c r="J2879" i="2" s="1"/>
  <c r="H2881" i="2"/>
  <c r="J2881" i="2" s="1"/>
  <c r="H2883" i="2"/>
  <c r="J2883" i="2" s="1"/>
  <c r="H2885" i="2"/>
  <c r="J2885" i="2" s="1"/>
  <c r="H2887" i="2"/>
  <c r="J2887" i="2" s="1"/>
  <c r="H2889" i="2"/>
  <c r="J2889" i="2" s="1"/>
  <c r="H2891" i="2"/>
  <c r="J2891" i="2" s="1"/>
  <c r="H2893" i="2"/>
  <c r="J2893" i="2" s="1"/>
  <c r="H2895" i="2"/>
  <c r="J2895" i="2" s="1"/>
  <c r="H2897" i="2"/>
  <c r="J2897" i="2" s="1"/>
  <c r="H2899" i="2"/>
  <c r="J2899" i="2" s="1"/>
  <c r="H2901" i="2"/>
  <c r="J2901" i="2" s="1"/>
  <c r="H2903" i="2"/>
  <c r="J2903" i="2" s="1"/>
  <c r="H2905" i="2"/>
  <c r="J2905" i="2" s="1"/>
  <c r="H2907" i="2"/>
  <c r="J2907" i="2" s="1"/>
  <c r="H2909" i="2"/>
  <c r="J2909" i="2" s="1"/>
  <c r="H2911" i="2"/>
  <c r="J2911" i="2" s="1"/>
  <c r="H2913" i="2"/>
  <c r="J2913" i="2" s="1"/>
  <c r="H2915" i="2"/>
  <c r="J2915" i="2" s="1"/>
  <c r="H2917" i="2"/>
  <c r="J2917" i="2" s="1"/>
  <c r="H2919" i="2"/>
  <c r="J2919" i="2" s="1"/>
  <c r="H2921" i="2"/>
  <c r="J2921" i="2" s="1"/>
  <c r="H2923" i="2"/>
  <c r="J2923" i="2" s="1"/>
  <c r="H2925" i="2"/>
  <c r="J2925" i="2" s="1"/>
  <c r="H2280" i="2"/>
  <c r="J2280" i="2" s="1"/>
  <c r="H2319" i="2"/>
  <c r="J2319" i="2" s="1"/>
  <c r="G2347" i="2"/>
  <c r="H2485" i="2"/>
  <c r="J2485" i="2" s="1"/>
  <c r="H2497" i="2"/>
  <c r="J2497" i="2" s="1"/>
  <c r="G2511" i="2"/>
  <c r="G2521" i="2"/>
  <c r="G2524" i="2"/>
  <c r="G2527" i="2"/>
  <c r="G2530" i="2"/>
  <c r="G2533" i="2"/>
  <c r="G2536" i="2"/>
  <c r="G2539" i="2"/>
  <c r="G2542" i="2"/>
  <c r="G2545" i="2"/>
  <c r="G2548" i="2"/>
  <c r="G2551" i="2"/>
  <c r="G2554" i="2"/>
  <c r="G2557" i="2"/>
  <c r="G2560" i="2"/>
  <c r="G2563" i="2"/>
  <c r="G2566" i="2"/>
  <c r="G2569" i="2"/>
  <c r="G2572" i="2"/>
  <c r="G2575" i="2"/>
  <c r="G2578" i="2"/>
  <c r="G2581" i="2"/>
  <c r="H2586" i="2"/>
  <c r="J2586" i="2" s="1"/>
  <c r="G2591" i="2"/>
  <c r="H2598" i="2"/>
  <c r="J2598" i="2" s="1"/>
  <c r="G2603" i="2"/>
  <c r="H2605" i="2"/>
  <c r="J2605" i="2" s="1"/>
  <c r="H2349" i="2"/>
  <c r="J2349" i="2" s="1"/>
  <c r="G2501" i="2"/>
  <c r="H2511" i="2"/>
  <c r="J2511" i="2" s="1"/>
  <c r="H2521" i="2"/>
  <c r="J2521" i="2" s="1"/>
  <c r="H2527" i="2"/>
  <c r="J2527" i="2" s="1"/>
  <c r="H2533" i="2"/>
  <c r="J2533" i="2" s="1"/>
  <c r="H2539" i="2"/>
  <c r="J2539" i="2" s="1"/>
  <c r="H2545" i="2"/>
  <c r="J2545" i="2" s="1"/>
  <c r="H2551" i="2"/>
  <c r="J2551" i="2" s="1"/>
  <c r="H2557" i="2"/>
  <c r="J2557" i="2" s="1"/>
  <c r="H2563" i="2"/>
  <c r="J2563" i="2" s="1"/>
  <c r="H2569" i="2"/>
  <c r="J2569" i="2" s="1"/>
  <c r="H2575" i="2"/>
  <c r="J2575" i="2" s="1"/>
  <c r="H2581" i="2"/>
  <c r="J2581" i="2" s="1"/>
  <c r="G2584" i="2"/>
  <c r="H2591" i="2"/>
  <c r="J2591" i="2" s="1"/>
  <c r="G2596" i="2"/>
  <c r="H2603" i="2"/>
  <c r="J2603" i="2" s="1"/>
  <c r="G2290" i="2"/>
  <c r="G2324" i="2"/>
  <c r="H2501" i="2"/>
  <c r="J2501" i="2" s="1"/>
  <c r="G2515" i="2"/>
  <c r="H2584" i="2"/>
  <c r="J2584" i="2" s="1"/>
  <c r="G2589" i="2"/>
  <c r="H2596" i="2"/>
  <c r="J2596" i="2" s="1"/>
  <c r="G2601" i="2"/>
  <c r="G2294" i="2"/>
  <c r="G2505" i="2"/>
  <c r="H2515" i="2"/>
  <c r="J2515" i="2" s="1"/>
  <c r="H2589" i="2"/>
  <c r="J2589" i="2" s="1"/>
  <c r="G2594" i="2"/>
  <c r="H2601" i="2"/>
  <c r="J2601" i="2" s="1"/>
  <c r="G2487" i="2"/>
  <c r="G2491" i="2"/>
  <c r="G2495" i="2"/>
  <c r="H2505" i="2"/>
  <c r="J2505" i="2" s="1"/>
  <c r="G2519" i="2"/>
  <c r="G2522" i="2"/>
  <c r="G2525" i="2"/>
  <c r="G2528" i="2"/>
  <c r="G2531" i="2"/>
  <c r="G2534" i="2"/>
  <c r="G2537" i="2"/>
  <c r="G2540" i="2"/>
  <c r="G2543" i="2"/>
  <c r="G2546" i="2"/>
  <c r="G2549" i="2"/>
  <c r="G2552" i="2"/>
  <c r="G2555" i="2"/>
  <c r="G2558" i="2"/>
  <c r="G2561" i="2"/>
  <c r="G2564" i="2"/>
  <c r="G2567" i="2"/>
  <c r="G2570" i="2"/>
  <c r="G2573" i="2"/>
  <c r="G2576" i="2"/>
  <c r="G2579" i="2"/>
  <c r="G2582" i="2"/>
  <c r="G2587" i="2"/>
  <c r="H2594" i="2"/>
  <c r="J2594" i="2" s="1"/>
  <c r="G2599" i="2"/>
  <c r="G2606" i="2"/>
  <c r="G2608" i="2"/>
  <c r="G2610" i="2"/>
  <c r="G2612" i="2"/>
  <c r="G2614" i="2"/>
  <c r="G2616" i="2"/>
  <c r="G2618" i="2"/>
  <c r="G2620" i="2"/>
  <c r="G2622" i="2"/>
  <c r="G2624" i="2"/>
  <c r="G2626" i="2"/>
  <c r="G2628" i="2"/>
  <c r="G2630" i="2"/>
  <c r="G2632" i="2"/>
  <c r="G2634" i="2"/>
  <c r="G2636" i="2"/>
  <c r="G2638" i="2"/>
  <c r="G2640" i="2"/>
  <c r="G2642" i="2"/>
  <c r="G2644" i="2"/>
  <c r="G2646" i="2"/>
  <c r="G2648" i="2"/>
  <c r="G2650" i="2"/>
  <c r="G2652" i="2"/>
  <c r="G2654" i="2"/>
  <c r="G2656" i="2"/>
  <c r="G2658" i="2"/>
  <c r="G2660" i="2"/>
  <c r="G2662" i="2"/>
  <c r="G2664" i="2"/>
  <c r="G2666" i="2"/>
  <c r="G2668" i="2"/>
  <c r="G2670" i="2"/>
  <c r="G2672" i="2"/>
  <c r="G2674" i="2"/>
  <c r="G2676" i="2"/>
  <c r="G2678" i="2"/>
  <c r="G2680" i="2"/>
  <c r="G2682" i="2"/>
  <c r="G2684" i="2"/>
  <c r="G2686" i="2"/>
  <c r="G2688" i="2"/>
  <c r="G2690" i="2"/>
  <c r="G2692" i="2"/>
  <c r="G2694" i="2"/>
  <c r="G2696" i="2"/>
  <c r="G2698" i="2"/>
  <c r="G2700" i="2"/>
  <c r="G2702" i="2"/>
  <c r="G2704" i="2"/>
  <c r="G2706" i="2"/>
  <c r="G2708" i="2"/>
  <c r="G2710" i="2"/>
  <c r="G2712" i="2"/>
  <c r="G2714" i="2"/>
  <c r="G2716" i="2"/>
  <c r="G2718" i="2"/>
  <c r="G2720" i="2"/>
  <c r="G2722" i="2"/>
  <c r="G2724" i="2"/>
  <c r="G2726" i="2"/>
  <c r="G2728" i="2"/>
  <c r="G2730" i="2"/>
  <c r="G2732" i="2"/>
  <c r="G2734" i="2"/>
  <c r="G2736" i="2"/>
  <c r="G2738" i="2"/>
  <c r="G2740" i="2"/>
  <c r="G2742" i="2"/>
  <c r="G2744" i="2"/>
  <c r="G2746" i="2"/>
  <c r="G2748" i="2"/>
  <c r="G2750" i="2"/>
  <c r="G2752" i="2"/>
  <c r="G2754" i="2"/>
  <c r="G2756" i="2"/>
  <c r="G2758" i="2"/>
  <c r="G2760" i="2"/>
  <c r="G2762" i="2"/>
  <c r="G2764" i="2"/>
  <c r="G2766" i="2"/>
  <c r="G2768" i="2"/>
  <c r="G2770" i="2"/>
  <c r="G2772" i="2"/>
  <c r="G2774" i="2"/>
  <c r="G2776" i="2"/>
  <c r="G2778" i="2"/>
  <c r="G2780" i="2"/>
  <c r="G2782" i="2"/>
  <c r="G2784" i="2"/>
  <c r="G2786" i="2"/>
  <c r="G2788" i="2"/>
  <c r="G2790" i="2"/>
  <c r="G2792" i="2"/>
  <c r="G2794" i="2"/>
  <c r="G2796" i="2"/>
  <c r="G2798" i="2"/>
  <c r="G2800" i="2"/>
  <c r="G2802" i="2"/>
  <c r="G2804" i="2"/>
  <c r="G2806" i="2"/>
  <c r="G2808" i="2"/>
  <c r="G2810" i="2"/>
  <c r="G2812" i="2"/>
  <c r="G2814" i="2"/>
  <c r="G2816" i="2"/>
  <c r="G2818" i="2"/>
  <c r="G2820" i="2"/>
  <c r="G2822" i="2"/>
  <c r="G2824" i="2"/>
  <c r="G2826" i="2"/>
  <c r="G2828" i="2"/>
  <c r="G2830" i="2"/>
  <c r="G2832" i="2"/>
  <c r="G2834" i="2"/>
  <c r="G2836" i="2"/>
  <c r="G2838" i="2"/>
  <c r="G2840" i="2"/>
  <c r="H2331" i="2"/>
  <c r="J2331" i="2" s="1"/>
  <c r="H2487" i="2"/>
  <c r="J2487" i="2" s="1"/>
  <c r="H2491" i="2"/>
  <c r="J2491" i="2" s="1"/>
  <c r="H2495" i="2"/>
  <c r="J2495" i="2" s="1"/>
  <c r="G2509" i="2"/>
  <c r="H2519" i="2"/>
  <c r="J2519" i="2" s="1"/>
  <c r="H2525" i="2"/>
  <c r="J2525" i="2" s="1"/>
  <c r="H2531" i="2"/>
  <c r="J2531" i="2" s="1"/>
  <c r="H2537" i="2"/>
  <c r="J2537" i="2" s="1"/>
  <c r="H2543" i="2"/>
  <c r="J2543" i="2" s="1"/>
  <c r="H2549" i="2"/>
  <c r="J2549" i="2" s="1"/>
  <c r="H2555" i="2"/>
  <c r="J2555" i="2" s="1"/>
  <c r="H2561" i="2"/>
  <c r="J2561" i="2" s="1"/>
  <c r="H2567" i="2"/>
  <c r="J2567" i="2" s="1"/>
  <c r="H2573" i="2"/>
  <c r="J2573" i="2" s="1"/>
  <c r="H2579" i="2"/>
  <c r="J2579" i="2" s="1"/>
  <c r="H2582" i="2"/>
  <c r="J2582" i="2" s="1"/>
  <c r="H2587" i="2"/>
  <c r="J2587" i="2" s="1"/>
  <c r="G2592" i="2"/>
  <c r="H2599" i="2"/>
  <c r="J2599" i="2" s="1"/>
  <c r="G2604" i="2"/>
  <c r="H2606" i="2"/>
  <c r="J2606" i="2" s="1"/>
  <c r="H2608" i="2"/>
  <c r="J2608" i="2" s="1"/>
  <c r="H2610" i="2"/>
  <c r="J2610" i="2" s="1"/>
  <c r="H2612" i="2"/>
  <c r="J2612" i="2" s="1"/>
  <c r="H2614" i="2"/>
  <c r="J2614" i="2" s="1"/>
  <c r="H2616" i="2"/>
  <c r="J2616" i="2" s="1"/>
  <c r="H2618" i="2"/>
  <c r="J2618" i="2" s="1"/>
  <c r="H2620" i="2"/>
  <c r="J2620" i="2" s="1"/>
  <c r="H2622" i="2"/>
  <c r="J2622" i="2" s="1"/>
  <c r="H2624" i="2"/>
  <c r="J2624" i="2" s="1"/>
  <c r="H2626" i="2"/>
  <c r="J2626" i="2" s="1"/>
  <c r="H2628" i="2"/>
  <c r="J2628" i="2" s="1"/>
  <c r="H2630" i="2"/>
  <c r="J2630" i="2" s="1"/>
  <c r="H2632" i="2"/>
  <c r="J2632" i="2" s="1"/>
  <c r="H2634" i="2"/>
  <c r="J2634" i="2" s="1"/>
  <c r="H2636" i="2"/>
  <c r="J2636" i="2" s="1"/>
  <c r="H2638" i="2"/>
  <c r="J2638" i="2" s="1"/>
  <c r="H2640" i="2"/>
  <c r="J2640" i="2" s="1"/>
  <c r="H2642" i="2"/>
  <c r="J2642" i="2" s="1"/>
  <c r="H2644" i="2"/>
  <c r="J2644" i="2" s="1"/>
  <c r="H2646" i="2"/>
  <c r="J2646" i="2" s="1"/>
  <c r="H2648" i="2"/>
  <c r="J2648" i="2" s="1"/>
  <c r="H2650" i="2"/>
  <c r="J2650" i="2" s="1"/>
  <c r="H2652" i="2"/>
  <c r="J2652" i="2" s="1"/>
  <c r="H2654" i="2"/>
  <c r="J2654" i="2" s="1"/>
  <c r="H2656" i="2"/>
  <c r="J2656" i="2" s="1"/>
  <c r="H2658" i="2"/>
  <c r="J2658" i="2" s="1"/>
  <c r="H2660" i="2"/>
  <c r="J2660" i="2" s="1"/>
  <c r="H2662" i="2"/>
  <c r="J2662" i="2" s="1"/>
  <c r="H2664" i="2"/>
  <c r="J2664" i="2" s="1"/>
  <c r="H2666" i="2"/>
  <c r="J2666" i="2" s="1"/>
  <c r="H2668" i="2"/>
  <c r="J2668" i="2" s="1"/>
  <c r="H2670" i="2"/>
  <c r="J2670" i="2" s="1"/>
  <c r="H2672" i="2"/>
  <c r="J2672" i="2" s="1"/>
  <c r="H2674" i="2"/>
  <c r="J2674" i="2" s="1"/>
  <c r="H2676" i="2"/>
  <c r="J2676" i="2" s="1"/>
  <c r="H2678" i="2"/>
  <c r="J2678" i="2" s="1"/>
  <c r="H2680" i="2"/>
  <c r="J2680" i="2" s="1"/>
  <c r="H2682" i="2"/>
  <c r="J2682" i="2" s="1"/>
  <c r="H2684" i="2"/>
  <c r="J2684" i="2" s="1"/>
  <c r="H2686" i="2"/>
  <c r="J2686" i="2" s="1"/>
  <c r="H2688" i="2"/>
  <c r="J2688" i="2" s="1"/>
  <c r="H2690" i="2"/>
  <c r="J2690" i="2" s="1"/>
  <c r="H2692" i="2"/>
  <c r="J2692" i="2" s="1"/>
  <c r="H2694" i="2"/>
  <c r="J2694" i="2" s="1"/>
  <c r="H2696" i="2"/>
  <c r="J2696" i="2" s="1"/>
  <c r="H2698" i="2"/>
  <c r="J2698" i="2" s="1"/>
  <c r="H2700" i="2"/>
  <c r="J2700" i="2" s="1"/>
  <c r="H2702" i="2"/>
  <c r="J2702" i="2" s="1"/>
  <c r="H2704" i="2"/>
  <c r="J2704" i="2" s="1"/>
  <c r="H2706" i="2"/>
  <c r="J2706" i="2" s="1"/>
  <c r="H2708" i="2"/>
  <c r="J2708" i="2" s="1"/>
  <c r="H2710" i="2"/>
  <c r="J2710" i="2" s="1"/>
  <c r="H2712" i="2"/>
  <c r="J2712" i="2" s="1"/>
  <c r="H2714" i="2"/>
  <c r="J2714" i="2" s="1"/>
  <c r="H2716" i="2"/>
  <c r="J2716" i="2" s="1"/>
  <c r="H2718" i="2"/>
  <c r="J2718" i="2" s="1"/>
  <c r="H2720" i="2"/>
  <c r="J2720" i="2" s="1"/>
  <c r="H2722" i="2"/>
  <c r="J2722" i="2" s="1"/>
  <c r="H2724" i="2"/>
  <c r="J2724" i="2" s="1"/>
  <c r="H2726" i="2"/>
  <c r="J2726" i="2" s="1"/>
  <c r="H2728" i="2"/>
  <c r="J2728" i="2" s="1"/>
  <c r="H2730" i="2"/>
  <c r="J2730" i="2" s="1"/>
  <c r="H2732" i="2"/>
  <c r="J2732" i="2" s="1"/>
  <c r="H2734" i="2"/>
  <c r="J2734" i="2" s="1"/>
  <c r="H2736" i="2"/>
  <c r="J2736" i="2" s="1"/>
  <c r="H2738" i="2"/>
  <c r="J2738" i="2" s="1"/>
  <c r="H2740" i="2"/>
  <c r="J2740" i="2" s="1"/>
  <c r="H2742" i="2"/>
  <c r="J2742" i="2" s="1"/>
  <c r="H2744" i="2"/>
  <c r="J2744" i="2" s="1"/>
  <c r="H2746" i="2"/>
  <c r="J2746" i="2" s="1"/>
  <c r="H2748" i="2"/>
  <c r="J2748" i="2" s="1"/>
  <c r="H2750" i="2"/>
  <c r="J2750" i="2" s="1"/>
  <c r="H2752" i="2"/>
  <c r="J2752" i="2" s="1"/>
  <c r="H2754" i="2"/>
  <c r="J2754" i="2" s="1"/>
  <c r="H2756" i="2"/>
  <c r="J2756" i="2" s="1"/>
  <c r="H2758" i="2"/>
  <c r="J2758" i="2" s="1"/>
  <c r="H2760" i="2"/>
  <c r="J2760" i="2" s="1"/>
  <c r="H2762" i="2"/>
  <c r="J2762" i="2" s="1"/>
  <c r="H2764" i="2"/>
  <c r="J2764" i="2" s="1"/>
  <c r="H2766" i="2"/>
  <c r="J2766" i="2" s="1"/>
  <c r="H2768" i="2"/>
  <c r="J2768" i="2" s="1"/>
  <c r="H2770" i="2"/>
  <c r="J2770" i="2" s="1"/>
  <c r="H2772" i="2"/>
  <c r="J2772" i="2" s="1"/>
  <c r="H2774" i="2"/>
  <c r="J2774" i="2" s="1"/>
  <c r="H2776" i="2"/>
  <c r="J2776" i="2" s="1"/>
  <c r="H2778" i="2"/>
  <c r="J2778" i="2" s="1"/>
  <c r="H2780" i="2"/>
  <c r="J2780" i="2" s="1"/>
  <c r="H2782" i="2"/>
  <c r="J2782" i="2" s="1"/>
  <c r="H2784" i="2"/>
  <c r="J2784" i="2" s="1"/>
  <c r="H2786" i="2"/>
  <c r="J2786" i="2" s="1"/>
  <c r="H2788" i="2"/>
  <c r="J2788" i="2" s="1"/>
  <c r="H2790" i="2"/>
  <c r="J2790" i="2" s="1"/>
  <c r="H2792" i="2"/>
  <c r="J2792" i="2" s="1"/>
  <c r="H2794" i="2"/>
  <c r="J2794" i="2" s="1"/>
  <c r="H2796" i="2"/>
  <c r="J2796" i="2" s="1"/>
  <c r="H2798" i="2"/>
  <c r="J2798" i="2" s="1"/>
  <c r="H2800" i="2"/>
  <c r="J2800" i="2" s="1"/>
  <c r="H2802" i="2"/>
  <c r="J2802" i="2" s="1"/>
  <c r="H2804" i="2"/>
  <c r="J2804" i="2" s="1"/>
  <c r="H2806" i="2"/>
  <c r="J2806" i="2" s="1"/>
  <c r="H2808" i="2"/>
  <c r="J2808" i="2" s="1"/>
  <c r="H2810" i="2"/>
  <c r="J2810" i="2" s="1"/>
  <c r="H2812" i="2"/>
  <c r="J2812" i="2" s="1"/>
  <c r="H2814" i="2"/>
  <c r="J2814" i="2" s="1"/>
  <c r="H2816" i="2"/>
  <c r="J2816" i="2" s="1"/>
  <c r="H2818" i="2"/>
  <c r="J2818" i="2" s="1"/>
  <c r="H2820" i="2"/>
  <c r="J2820" i="2" s="1"/>
  <c r="H2822" i="2"/>
  <c r="J2822" i="2" s="1"/>
  <c r="H2824" i="2"/>
  <c r="J2824" i="2" s="1"/>
  <c r="H2826" i="2"/>
  <c r="J2826" i="2" s="1"/>
  <c r="H2828" i="2"/>
  <c r="J2828" i="2" s="1"/>
  <c r="H2830" i="2"/>
  <c r="J2830" i="2" s="1"/>
  <c r="H2832" i="2"/>
  <c r="J2832" i="2" s="1"/>
  <c r="G2597" i="2"/>
  <c r="H2880" i="2"/>
  <c r="J2880" i="2" s="1"/>
  <c r="G2887" i="2"/>
  <c r="G2894" i="2"/>
  <c r="G2930" i="2"/>
  <c r="H2937" i="2"/>
  <c r="J2937" i="2" s="1"/>
  <c r="G2942" i="2"/>
  <c r="H2949" i="2"/>
  <c r="J2949" i="2" s="1"/>
  <c r="G2954" i="2"/>
  <c r="H2961" i="2"/>
  <c r="J2961" i="2" s="1"/>
  <c r="G2966" i="2"/>
  <c r="H2968" i="2"/>
  <c r="J2968" i="2" s="1"/>
  <c r="G2977" i="2"/>
  <c r="H2979" i="2"/>
  <c r="J2979" i="2" s="1"/>
  <c r="G2990" i="2"/>
  <c r="H2992" i="2"/>
  <c r="J2992" i="2" s="1"/>
  <c r="G3001" i="2"/>
  <c r="G3003" i="2"/>
  <c r="G3005" i="2"/>
  <c r="G3007" i="2"/>
  <c r="G3009" i="2"/>
  <c r="G3011" i="2"/>
  <c r="G3013" i="2"/>
  <c r="G3015" i="2"/>
  <c r="G3017" i="2"/>
  <c r="G3019" i="2"/>
  <c r="G3021" i="2"/>
  <c r="G3023" i="2"/>
  <c r="G3025" i="2"/>
  <c r="G3027" i="2"/>
  <c r="G3029" i="2"/>
  <c r="G3031" i="2"/>
  <c r="G3033" i="2"/>
  <c r="G3035" i="2"/>
  <c r="G3037" i="2"/>
  <c r="G3039" i="2"/>
  <c r="G3041" i="2"/>
  <c r="G3043" i="2"/>
  <c r="G3045" i="2"/>
  <c r="G3047" i="2"/>
  <c r="G3049" i="2"/>
  <c r="G3051" i="2"/>
  <c r="G3053" i="2"/>
  <c r="G3055" i="2"/>
  <c r="G3057" i="2"/>
  <c r="G3059" i="2"/>
  <c r="G3061" i="2"/>
  <c r="G3063" i="2"/>
  <c r="G3065" i="2"/>
  <c r="G3067" i="2"/>
  <c r="G3069" i="2"/>
  <c r="G3071" i="2"/>
  <c r="G3073" i="2"/>
  <c r="G3075" i="2"/>
  <c r="G3077" i="2"/>
  <c r="G3079" i="2"/>
  <c r="G3081" i="2"/>
  <c r="G3083" i="2"/>
  <c r="G3085" i="2"/>
  <c r="G3087" i="2"/>
  <c r="G3089" i="2"/>
  <c r="G3091" i="2"/>
  <c r="G3093" i="2"/>
  <c r="G3095" i="2"/>
  <c r="G3097" i="2"/>
  <c r="G3099" i="2"/>
  <c r="G3101" i="2"/>
  <c r="G3103" i="2"/>
  <c r="G3105" i="2"/>
  <c r="G3107" i="2"/>
  <c r="G3109" i="2"/>
  <c r="G3111" i="2"/>
  <c r="G3113" i="2"/>
  <c r="G3115" i="2"/>
  <c r="G3117" i="2"/>
  <c r="G3119" i="2"/>
  <c r="G3121" i="2"/>
  <c r="G3123" i="2"/>
  <c r="G3125" i="2"/>
  <c r="G3127" i="2"/>
  <c r="G3129" i="2"/>
  <c r="G3131" i="2"/>
  <c r="G3133" i="2"/>
  <c r="G3135" i="2"/>
  <c r="G3137" i="2"/>
  <c r="G3139" i="2"/>
  <c r="G3141" i="2"/>
  <c r="G3143" i="2"/>
  <c r="G3145" i="2"/>
  <c r="G3147" i="2"/>
  <c r="G3149" i="2"/>
  <c r="G3151" i="2"/>
  <c r="G3153" i="2"/>
  <c r="G3155" i="2"/>
  <c r="G3157" i="2"/>
  <c r="G3159" i="2"/>
  <c r="G3161" i="2"/>
  <c r="G3163" i="2"/>
  <c r="G3165" i="2"/>
  <c r="G3167" i="2"/>
  <c r="G3169" i="2"/>
  <c r="G3171" i="2"/>
  <c r="G3173" i="2"/>
  <c r="G3175" i="2"/>
  <c r="G3177" i="2"/>
  <c r="G3179" i="2"/>
  <c r="G3181" i="2"/>
  <c r="G3183" i="2"/>
  <c r="G3185" i="2"/>
  <c r="G3187" i="2"/>
  <c r="G3189" i="2"/>
  <c r="G3191" i="2"/>
  <c r="G3193" i="2"/>
  <c r="G3195" i="2"/>
  <c r="G3197" i="2"/>
  <c r="G3199" i="2"/>
  <c r="G3201" i="2"/>
  <c r="G3203" i="2"/>
  <c r="G3205" i="2"/>
  <c r="G3207" i="2"/>
  <c r="G3209" i="2"/>
  <c r="G3211" i="2"/>
  <c r="G3213" i="2"/>
  <c r="G3215" i="2"/>
  <c r="G3217" i="2"/>
  <c r="G3219" i="2"/>
  <c r="G3221" i="2"/>
  <c r="G3223" i="2"/>
  <c r="G3225" i="2"/>
  <c r="G3227" i="2"/>
  <c r="G3229" i="2"/>
  <c r="G3231" i="2"/>
  <c r="G3233" i="2"/>
  <c r="G3235" i="2"/>
  <c r="G3237" i="2"/>
  <c r="G3239" i="2"/>
  <c r="G3241" i="2"/>
  <c r="G3243" i="2"/>
  <c r="G3245" i="2"/>
  <c r="G3247" i="2"/>
  <c r="G3249" i="2"/>
  <c r="G3251" i="2"/>
  <c r="G3253" i="2"/>
  <c r="G3255" i="2"/>
  <c r="G3257" i="2"/>
  <c r="G3259" i="2"/>
  <c r="G3261" i="2"/>
  <c r="G3263" i="2"/>
  <c r="G3265" i="2"/>
  <c r="G3267" i="2"/>
  <c r="G3269" i="2"/>
  <c r="G3271" i="2"/>
  <c r="G3273" i="2"/>
  <c r="G3275" i="2"/>
  <c r="G3277" i="2"/>
  <c r="G3279" i="2"/>
  <c r="H2304" i="2"/>
  <c r="J2304" i="2" s="1"/>
  <c r="G2842" i="2"/>
  <c r="G2846" i="2"/>
  <c r="G2850" i="2"/>
  <c r="G2854" i="2"/>
  <c r="G2858" i="2"/>
  <c r="G2862" i="2"/>
  <c r="G2866" i="2"/>
  <c r="G2870" i="2"/>
  <c r="G2877" i="2"/>
  <c r="G2884" i="2"/>
  <c r="H2894" i="2"/>
  <c r="J2894" i="2" s="1"/>
  <c r="G2901" i="2"/>
  <c r="G2904" i="2"/>
  <c r="G2907" i="2"/>
  <c r="G2910" i="2"/>
  <c r="G2913" i="2"/>
  <c r="G2916" i="2"/>
  <c r="G2919" i="2"/>
  <c r="G2922" i="2"/>
  <c r="G2925" i="2"/>
  <c r="H2930" i="2"/>
  <c r="J2930" i="2" s="1"/>
  <c r="G2935" i="2"/>
  <c r="H2942" i="2"/>
  <c r="J2942" i="2" s="1"/>
  <c r="G2947" i="2"/>
  <c r="H2954" i="2"/>
  <c r="J2954" i="2" s="1"/>
  <c r="G2959" i="2"/>
  <c r="H2966" i="2"/>
  <c r="J2966" i="2" s="1"/>
  <c r="G2975" i="2"/>
  <c r="H2977" i="2"/>
  <c r="J2977" i="2" s="1"/>
  <c r="G2988" i="2"/>
  <c r="H2990" i="2"/>
  <c r="J2990" i="2" s="1"/>
  <c r="G2999" i="2"/>
  <c r="H3001" i="2"/>
  <c r="J3001" i="2" s="1"/>
  <c r="H3003" i="2"/>
  <c r="J3003" i="2" s="1"/>
  <c r="H3005" i="2"/>
  <c r="J3005" i="2" s="1"/>
  <c r="H3007" i="2"/>
  <c r="J3007" i="2" s="1"/>
  <c r="H3009" i="2"/>
  <c r="J3009" i="2" s="1"/>
  <c r="H3011" i="2"/>
  <c r="J3011" i="2" s="1"/>
  <c r="H3013" i="2"/>
  <c r="J3013" i="2" s="1"/>
  <c r="H3015" i="2"/>
  <c r="J3015" i="2" s="1"/>
  <c r="H3017" i="2"/>
  <c r="J3017" i="2" s="1"/>
  <c r="H3019" i="2"/>
  <c r="J3019" i="2" s="1"/>
  <c r="H3021" i="2"/>
  <c r="J3021" i="2" s="1"/>
  <c r="H3023" i="2"/>
  <c r="J3023" i="2" s="1"/>
  <c r="H3025" i="2"/>
  <c r="J3025" i="2" s="1"/>
  <c r="H3027" i="2"/>
  <c r="J3027" i="2" s="1"/>
  <c r="H3029" i="2"/>
  <c r="J3029" i="2" s="1"/>
  <c r="H3031" i="2"/>
  <c r="J3031" i="2" s="1"/>
  <c r="H3033" i="2"/>
  <c r="J3033" i="2" s="1"/>
  <c r="H3035" i="2"/>
  <c r="J3035" i="2" s="1"/>
  <c r="H3037" i="2"/>
  <c r="J3037" i="2" s="1"/>
  <c r="H3039" i="2"/>
  <c r="J3039" i="2" s="1"/>
  <c r="H3041" i="2"/>
  <c r="J3041" i="2" s="1"/>
  <c r="H3043" i="2"/>
  <c r="J3043" i="2" s="1"/>
  <c r="H3045" i="2"/>
  <c r="J3045" i="2" s="1"/>
  <c r="H3047" i="2"/>
  <c r="J3047" i="2" s="1"/>
  <c r="H3049" i="2"/>
  <c r="J3049" i="2" s="1"/>
  <c r="H3051" i="2"/>
  <c r="J3051" i="2" s="1"/>
  <c r="H3053" i="2"/>
  <c r="J3053" i="2" s="1"/>
  <c r="H3055" i="2"/>
  <c r="J3055" i="2" s="1"/>
  <c r="H3057" i="2"/>
  <c r="J3057" i="2" s="1"/>
  <c r="H3059" i="2"/>
  <c r="J3059" i="2" s="1"/>
  <c r="H3061" i="2"/>
  <c r="J3061" i="2" s="1"/>
  <c r="H3063" i="2"/>
  <c r="J3063" i="2" s="1"/>
  <c r="H3065" i="2"/>
  <c r="J3065" i="2" s="1"/>
  <c r="H3067" i="2"/>
  <c r="J3067" i="2" s="1"/>
  <c r="H3069" i="2"/>
  <c r="J3069" i="2" s="1"/>
  <c r="H3071" i="2"/>
  <c r="J3071" i="2" s="1"/>
  <c r="H3073" i="2"/>
  <c r="J3073" i="2" s="1"/>
  <c r="H3075" i="2"/>
  <c r="J3075" i="2" s="1"/>
  <c r="H3077" i="2"/>
  <c r="J3077" i="2" s="1"/>
  <c r="H3079" i="2"/>
  <c r="J3079" i="2" s="1"/>
  <c r="H3081" i="2"/>
  <c r="J3081" i="2" s="1"/>
  <c r="H3083" i="2"/>
  <c r="J3083" i="2" s="1"/>
  <c r="H3085" i="2"/>
  <c r="J3085" i="2" s="1"/>
  <c r="H3087" i="2"/>
  <c r="J3087" i="2" s="1"/>
  <c r="H3089" i="2"/>
  <c r="J3089" i="2" s="1"/>
  <c r="H3091" i="2"/>
  <c r="J3091" i="2" s="1"/>
  <c r="H3093" i="2"/>
  <c r="J3093" i="2" s="1"/>
  <c r="H3095" i="2"/>
  <c r="J3095" i="2" s="1"/>
  <c r="H3097" i="2"/>
  <c r="J3097" i="2" s="1"/>
  <c r="H3099" i="2"/>
  <c r="J3099" i="2" s="1"/>
  <c r="H3101" i="2"/>
  <c r="J3101" i="2" s="1"/>
  <c r="H3103" i="2"/>
  <c r="J3103" i="2" s="1"/>
  <c r="H3105" i="2"/>
  <c r="J3105" i="2" s="1"/>
  <c r="H3107" i="2"/>
  <c r="J3107" i="2" s="1"/>
  <c r="H3109" i="2"/>
  <c r="J3109" i="2" s="1"/>
  <c r="H3111" i="2"/>
  <c r="J3111" i="2" s="1"/>
  <c r="H3113" i="2"/>
  <c r="J3113" i="2" s="1"/>
  <c r="H3115" i="2"/>
  <c r="J3115" i="2" s="1"/>
  <c r="H3117" i="2"/>
  <c r="J3117" i="2" s="1"/>
  <c r="H3119" i="2"/>
  <c r="J3119" i="2" s="1"/>
  <c r="H3121" i="2"/>
  <c r="J3121" i="2" s="1"/>
  <c r="H3123" i="2"/>
  <c r="J3123" i="2" s="1"/>
  <c r="H3125" i="2"/>
  <c r="J3125" i="2" s="1"/>
  <c r="H3127" i="2"/>
  <c r="J3127" i="2" s="1"/>
  <c r="H3129" i="2"/>
  <c r="J3129" i="2" s="1"/>
  <c r="H3131" i="2"/>
  <c r="J3131" i="2" s="1"/>
  <c r="H3133" i="2"/>
  <c r="J3133" i="2" s="1"/>
  <c r="H3135" i="2"/>
  <c r="J3135" i="2" s="1"/>
  <c r="H3137" i="2"/>
  <c r="J3137" i="2" s="1"/>
  <c r="H3139" i="2"/>
  <c r="J3139" i="2" s="1"/>
  <c r="H3141" i="2"/>
  <c r="J3141" i="2" s="1"/>
  <c r="H3143" i="2"/>
  <c r="J3143" i="2" s="1"/>
  <c r="H3145" i="2"/>
  <c r="J3145" i="2" s="1"/>
  <c r="H3147" i="2"/>
  <c r="J3147" i="2" s="1"/>
  <c r="H3149" i="2"/>
  <c r="J3149" i="2" s="1"/>
  <c r="H3151" i="2"/>
  <c r="J3151" i="2" s="1"/>
  <c r="H3153" i="2"/>
  <c r="J3153" i="2" s="1"/>
  <c r="H3155" i="2"/>
  <c r="J3155" i="2" s="1"/>
  <c r="H3157" i="2"/>
  <c r="J3157" i="2" s="1"/>
  <c r="H3159" i="2"/>
  <c r="J3159" i="2" s="1"/>
  <c r="H3161" i="2"/>
  <c r="J3161" i="2" s="1"/>
  <c r="H3163" i="2"/>
  <c r="J3163" i="2" s="1"/>
  <c r="H3165" i="2"/>
  <c r="J3165" i="2" s="1"/>
  <c r="H3167" i="2"/>
  <c r="J3167" i="2" s="1"/>
  <c r="H3169" i="2"/>
  <c r="J3169" i="2" s="1"/>
  <c r="H3171" i="2"/>
  <c r="J3171" i="2" s="1"/>
  <c r="H3173" i="2"/>
  <c r="J3173" i="2" s="1"/>
  <c r="H3175" i="2"/>
  <c r="J3175" i="2" s="1"/>
  <c r="H3177" i="2"/>
  <c r="J3177" i="2" s="1"/>
  <c r="H3179" i="2"/>
  <c r="J3179" i="2" s="1"/>
  <c r="H3181" i="2"/>
  <c r="J3181" i="2" s="1"/>
  <c r="H3183" i="2"/>
  <c r="J3183" i="2" s="1"/>
  <c r="H3185" i="2"/>
  <c r="J3185" i="2" s="1"/>
  <c r="H3187" i="2"/>
  <c r="J3187" i="2" s="1"/>
  <c r="H3189" i="2"/>
  <c r="J3189" i="2" s="1"/>
  <c r="H3191" i="2"/>
  <c r="J3191" i="2" s="1"/>
  <c r="H3193" i="2"/>
  <c r="J3193" i="2" s="1"/>
  <c r="H3195" i="2"/>
  <c r="J3195" i="2" s="1"/>
  <c r="H3197" i="2"/>
  <c r="J3197" i="2" s="1"/>
  <c r="H3199" i="2"/>
  <c r="J3199" i="2" s="1"/>
  <c r="H3201" i="2"/>
  <c r="J3201" i="2" s="1"/>
  <c r="H3203" i="2"/>
  <c r="J3203" i="2" s="1"/>
  <c r="H2842" i="2"/>
  <c r="J2842" i="2" s="1"/>
  <c r="H2846" i="2"/>
  <c r="J2846" i="2" s="1"/>
  <c r="H2850" i="2"/>
  <c r="J2850" i="2" s="1"/>
  <c r="H2854" i="2"/>
  <c r="J2854" i="2" s="1"/>
  <c r="H2858" i="2"/>
  <c r="J2858" i="2" s="1"/>
  <c r="H2862" i="2"/>
  <c r="J2862" i="2" s="1"/>
  <c r="H2866" i="2"/>
  <c r="J2866" i="2" s="1"/>
  <c r="H2870" i="2"/>
  <c r="J2870" i="2" s="1"/>
  <c r="G2874" i="2"/>
  <c r="H2884" i="2"/>
  <c r="J2884" i="2" s="1"/>
  <c r="G2891" i="2"/>
  <c r="G2898" i="2"/>
  <c r="H2904" i="2"/>
  <c r="J2904" i="2" s="1"/>
  <c r="H2910" i="2"/>
  <c r="J2910" i="2" s="1"/>
  <c r="H2916" i="2"/>
  <c r="J2916" i="2" s="1"/>
  <c r="H2922" i="2"/>
  <c r="J2922" i="2" s="1"/>
  <c r="G2928" i="2"/>
  <c r="H2935" i="2"/>
  <c r="J2935" i="2" s="1"/>
  <c r="G2940" i="2"/>
  <c r="H2947" i="2"/>
  <c r="J2947" i="2" s="1"/>
  <c r="G2952" i="2"/>
  <c r="H2959" i="2"/>
  <c r="J2959" i="2" s="1"/>
  <c r="G2964" i="2"/>
  <c r="G2973" i="2"/>
  <c r="H2975" i="2"/>
  <c r="J2975" i="2" s="1"/>
  <c r="G2986" i="2"/>
  <c r="H2988" i="2"/>
  <c r="J2988" i="2" s="1"/>
  <c r="G2997" i="2"/>
  <c r="H2999" i="2"/>
  <c r="J2999" i="2" s="1"/>
  <c r="G2499" i="2"/>
  <c r="H2604" i="2"/>
  <c r="J2604" i="2" s="1"/>
  <c r="H2838" i="2"/>
  <c r="J2838" i="2" s="1"/>
  <c r="H2874" i="2"/>
  <c r="J2874" i="2" s="1"/>
  <c r="G2881" i="2"/>
  <c r="G2888" i="2"/>
  <c r="H2898" i="2"/>
  <c r="J2898" i="2" s="1"/>
  <c r="H2928" i="2"/>
  <c r="J2928" i="2" s="1"/>
  <c r="G2933" i="2"/>
  <c r="H2940" i="2"/>
  <c r="J2940" i="2" s="1"/>
  <c r="G2945" i="2"/>
  <c r="H2952" i="2"/>
  <c r="J2952" i="2" s="1"/>
  <c r="G2957" i="2"/>
  <c r="H2964" i="2"/>
  <c r="J2964" i="2" s="1"/>
  <c r="G2971" i="2"/>
  <c r="H2973" i="2"/>
  <c r="J2973" i="2" s="1"/>
  <c r="G2984" i="2"/>
  <c r="H2986" i="2"/>
  <c r="J2986" i="2" s="1"/>
  <c r="G2995" i="2"/>
  <c r="H2997" i="2"/>
  <c r="J2997" i="2" s="1"/>
  <c r="G2878" i="2"/>
  <c r="H2888" i="2"/>
  <c r="J2888" i="2" s="1"/>
  <c r="G2895" i="2"/>
  <c r="H2933" i="2"/>
  <c r="J2933" i="2" s="1"/>
  <c r="G2938" i="2"/>
  <c r="H2945" i="2"/>
  <c r="J2945" i="2" s="1"/>
  <c r="G2950" i="2"/>
  <c r="H2957" i="2"/>
  <c r="J2957" i="2" s="1"/>
  <c r="G2962" i="2"/>
  <c r="G2969" i="2"/>
  <c r="H2971" i="2"/>
  <c r="J2971" i="2" s="1"/>
  <c r="G2982" i="2"/>
  <c r="H2984" i="2"/>
  <c r="J2984" i="2" s="1"/>
  <c r="G2993" i="2"/>
  <c r="H2995" i="2"/>
  <c r="J2995" i="2" s="1"/>
  <c r="H2834" i="2"/>
  <c r="J2834" i="2" s="1"/>
  <c r="H2878" i="2"/>
  <c r="J2878" i="2" s="1"/>
  <c r="G2885" i="2"/>
  <c r="G2892" i="2"/>
  <c r="G2902" i="2"/>
  <c r="G2905" i="2"/>
  <c r="G2908" i="2"/>
  <c r="G2911" i="2"/>
  <c r="G2914" i="2"/>
  <c r="G2917" i="2"/>
  <c r="G2920" i="2"/>
  <c r="G2923" i="2"/>
  <c r="G2926" i="2"/>
  <c r="G2931" i="2"/>
  <c r="H2938" i="2"/>
  <c r="J2938" i="2" s="1"/>
  <c r="G2943" i="2"/>
  <c r="H2950" i="2"/>
  <c r="J2950" i="2" s="1"/>
  <c r="G2955" i="2"/>
  <c r="H2962" i="2"/>
  <c r="J2962" i="2" s="1"/>
  <c r="G2967" i="2"/>
  <c r="H2969" i="2"/>
  <c r="J2969" i="2" s="1"/>
  <c r="G2980" i="2"/>
  <c r="H2982" i="2"/>
  <c r="J2982" i="2" s="1"/>
  <c r="G2991" i="2"/>
  <c r="H2993" i="2"/>
  <c r="J2993" i="2" s="1"/>
  <c r="H2509" i="2"/>
  <c r="J2509" i="2" s="1"/>
  <c r="G2875" i="2"/>
  <c r="G2882" i="2"/>
  <c r="H2892" i="2"/>
  <c r="J2892" i="2" s="1"/>
  <c r="G2899" i="2"/>
  <c r="H2902" i="2"/>
  <c r="J2902" i="2" s="1"/>
  <c r="H2908" i="2"/>
  <c r="J2908" i="2" s="1"/>
  <c r="H2914" i="2"/>
  <c r="J2914" i="2" s="1"/>
  <c r="H2920" i="2"/>
  <c r="J2920" i="2" s="1"/>
  <c r="H2926" i="2"/>
  <c r="J2926" i="2" s="1"/>
  <c r="H2931" i="2"/>
  <c r="J2931" i="2" s="1"/>
  <c r="G2936" i="2"/>
  <c r="H2943" i="2"/>
  <c r="J2943" i="2" s="1"/>
  <c r="G2948" i="2"/>
  <c r="H2955" i="2"/>
  <c r="J2955" i="2" s="1"/>
  <c r="G2960" i="2"/>
  <c r="H2967" i="2"/>
  <c r="J2967" i="2" s="1"/>
  <c r="G2978" i="2"/>
  <c r="H2980" i="2"/>
  <c r="J2980" i="2" s="1"/>
  <c r="G2989" i="2"/>
  <c r="H2991" i="2"/>
  <c r="J2991" i="2" s="1"/>
  <c r="G3002" i="2"/>
  <c r="G3004" i="2"/>
  <c r="G3006" i="2"/>
  <c r="G3008" i="2"/>
  <c r="G3010" i="2"/>
  <c r="G3012" i="2"/>
  <c r="G3014" i="2"/>
  <c r="G3016" i="2"/>
  <c r="G3018" i="2"/>
  <c r="G3020" i="2"/>
  <c r="G3022" i="2"/>
  <c r="G3024" i="2"/>
  <c r="G3026" i="2"/>
  <c r="G3028" i="2"/>
  <c r="G3030" i="2"/>
  <c r="G3032" i="2"/>
  <c r="G3034" i="2"/>
  <c r="G3036" i="2"/>
  <c r="G3038" i="2"/>
  <c r="G3040" i="2"/>
  <c r="G3042" i="2"/>
  <c r="G3044" i="2"/>
  <c r="G3046" i="2"/>
  <c r="G3048" i="2"/>
  <c r="G3050" i="2"/>
  <c r="G3052" i="2"/>
  <c r="G3054" i="2"/>
  <c r="G3056" i="2"/>
  <c r="G3058" i="2"/>
  <c r="G3060" i="2"/>
  <c r="G3062" i="2"/>
  <c r="G3064" i="2"/>
  <c r="G3066" i="2"/>
  <c r="G3068" i="2"/>
  <c r="G3070" i="2"/>
  <c r="G3072" i="2"/>
  <c r="G3074" i="2"/>
  <c r="G3076" i="2"/>
  <c r="G3078" i="2"/>
  <c r="G3080" i="2"/>
  <c r="G3082" i="2"/>
  <c r="G3084" i="2"/>
  <c r="G3086" i="2"/>
  <c r="G3088" i="2"/>
  <c r="G3090" i="2"/>
  <c r="G3092" i="2"/>
  <c r="G3094" i="2"/>
  <c r="G3096" i="2"/>
  <c r="G3098" i="2"/>
  <c r="G3100" i="2"/>
  <c r="G3102" i="2"/>
  <c r="G3104" i="2"/>
  <c r="G3106" i="2"/>
  <c r="G3108" i="2"/>
  <c r="G3110" i="2"/>
  <c r="G3112" i="2"/>
  <c r="G3114" i="2"/>
  <c r="G3116" i="2"/>
  <c r="G3118" i="2"/>
  <c r="G3120" i="2"/>
  <c r="G3122" i="2"/>
  <c r="G3124" i="2"/>
  <c r="G3126" i="2"/>
  <c r="G3128" i="2"/>
  <c r="G3130" i="2"/>
  <c r="G3132" i="2"/>
  <c r="G3134" i="2"/>
  <c r="G3136" i="2"/>
  <c r="G3138" i="2"/>
  <c r="G3140" i="2"/>
  <c r="G3142" i="2"/>
  <c r="G3144" i="2"/>
  <c r="G3146" i="2"/>
  <c r="G3148" i="2"/>
  <c r="G3150" i="2"/>
  <c r="G3152" i="2"/>
  <c r="G3154" i="2"/>
  <c r="G3156" i="2"/>
  <c r="G3158" i="2"/>
  <c r="G3160" i="2"/>
  <c r="G2585" i="2"/>
  <c r="G2844" i="2"/>
  <c r="G2848" i="2"/>
  <c r="G2852" i="2"/>
  <c r="G2856" i="2"/>
  <c r="G2860" i="2"/>
  <c r="G2864" i="2"/>
  <c r="G2868" i="2"/>
  <c r="G2872" i="2"/>
  <c r="H2882" i="2"/>
  <c r="J2882" i="2" s="1"/>
  <c r="G2889" i="2"/>
  <c r="G2896" i="2"/>
  <c r="G2929" i="2"/>
  <c r="H2936" i="2"/>
  <c r="J2936" i="2" s="1"/>
  <c r="G2941" i="2"/>
  <c r="H2948" i="2"/>
  <c r="J2948" i="2" s="1"/>
  <c r="G2953" i="2"/>
  <c r="H2960" i="2"/>
  <c r="J2960" i="2" s="1"/>
  <c r="G2965" i="2"/>
  <c r="G2976" i="2"/>
  <c r="H2978" i="2"/>
  <c r="J2978" i="2" s="1"/>
  <c r="G2987" i="2"/>
  <c r="H2989" i="2"/>
  <c r="J2989" i="2" s="1"/>
  <c r="G3000" i="2"/>
  <c r="H3002" i="2"/>
  <c r="J3002" i="2" s="1"/>
  <c r="H3004" i="2"/>
  <c r="J3004" i="2" s="1"/>
  <c r="H3006" i="2"/>
  <c r="J3006" i="2" s="1"/>
  <c r="H3008" i="2"/>
  <c r="J3008" i="2" s="1"/>
  <c r="H3010" i="2"/>
  <c r="J3010" i="2" s="1"/>
  <c r="H3012" i="2"/>
  <c r="J3012" i="2" s="1"/>
  <c r="H3014" i="2"/>
  <c r="J3014" i="2" s="1"/>
  <c r="H3016" i="2"/>
  <c r="J3016" i="2" s="1"/>
  <c r="H3018" i="2"/>
  <c r="J3018" i="2" s="1"/>
  <c r="H3020" i="2"/>
  <c r="J3020" i="2" s="1"/>
  <c r="H3022" i="2"/>
  <c r="J3022" i="2" s="1"/>
  <c r="H3024" i="2"/>
  <c r="J3024" i="2" s="1"/>
  <c r="H3026" i="2"/>
  <c r="J3026" i="2" s="1"/>
  <c r="H3028" i="2"/>
  <c r="J3028" i="2" s="1"/>
  <c r="H3030" i="2"/>
  <c r="J3030" i="2" s="1"/>
  <c r="H3032" i="2"/>
  <c r="J3032" i="2" s="1"/>
  <c r="H3034" i="2"/>
  <c r="J3034" i="2" s="1"/>
  <c r="H3036" i="2"/>
  <c r="J3036" i="2" s="1"/>
  <c r="H3038" i="2"/>
  <c r="J3038" i="2" s="1"/>
  <c r="H3040" i="2"/>
  <c r="J3040" i="2" s="1"/>
  <c r="H3042" i="2"/>
  <c r="J3042" i="2" s="1"/>
  <c r="H3044" i="2"/>
  <c r="J3044" i="2" s="1"/>
  <c r="H3046" i="2"/>
  <c r="J3046" i="2" s="1"/>
  <c r="H3048" i="2"/>
  <c r="J3048" i="2" s="1"/>
  <c r="H3050" i="2"/>
  <c r="J3050" i="2" s="1"/>
  <c r="H3052" i="2"/>
  <c r="J3052" i="2" s="1"/>
  <c r="H3054" i="2"/>
  <c r="J3054" i="2" s="1"/>
  <c r="H3056" i="2"/>
  <c r="J3056" i="2" s="1"/>
  <c r="H3058" i="2"/>
  <c r="J3058" i="2" s="1"/>
  <c r="H3060" i="2"/>
  <c r="J3060" i="2" s="1"/>
  <c r="H3062" i="2"/>
  <c r="J3062" i="2" s="1"/>
  <c r="H3064" i="2"/>
  <c r="J3064" i="2" s="1"/>
  <c r="H3066" i="2"/>
  <c r="J3066" i="2" s="1"/>
  <c r="H3068" i="2"/>
  <c r="J3068" i="2" s="1"/>
  <c r="H3070" i="2"/>
  <c r="J3070" i="2" s="1"/>
  <c r="H3072" i="2"/>
  <c r="J3072" i="2" s="1"/>
  <c r="H3074" i="2"/>
  <c r="J3074" i="2" s="1"/>
  <c r="H3076" i="2"/>
  <c r="J3076" i="2" s="1"/>
  <c r="H3078" i="2"/>
  <c r="J3078" i="2" s="1"/>
  <c r="H3080" i="2"/>
  <c r="J3080" i="2" s="1"/>
  <c r="H3082" i="2"/>
  <c r="J3082" i="2" s="1"/>
  <c r="H3084" i="2"/>
  <c r="J3084" i="2" s="1"/>
  <c r="H3086" i="2"/>
  <c r="J3086" i="2" s="1"/>
  <c r="H3088" i="2"/>
  <c r="J3088" i="2" s="1"/>
  <c r="H3090" i="2"/>
  <c r="J3090" i="2" s="1"/>
  <c r="H3092" i="2"/>
  <c r="J3092" i="2" s="1"/>
  <c r="H3094" i="2"/>
  <c r="J3094" i="2" s="1"/>
  <c r="H3096" i="2"/>
  <c r="J3096" i="2" s="1"/>
  <c r="H3098" i="2"/>
  <c r="J3098" i="2" s="1"/>
  <c r="H3100" i="2"/>
  <c r="J3100" i="2" s="1"/>
  <c r="H3102" i="2"/>
  <c r="J3102" i="2" s="1"/>
  <c r="H3104" i="2"/>
  <c r="J3104" i="2" s="1"/>
  <c r="H3106" i="2"/>
  <c r="J3106" i="2" s="1"/>
  <c r="H3108" i="2"/>
  <c r="J3108" i="2" s="1"/>
  <c r="H3110" i="2"/>
  <c r="J3110" i="2" s="1"/>
  <c r="H3112" i="2"/>
  <c r="J3112" i="2" s="1"/>
  <c r="H3114" i="2"/>
  <c r="J3114" i="2" s="1"/>
  <c r="H3116" i="2"/>
  <c r="J3116" i="2" s="1"/>
  <c r="H3118" i="2"/>
  <c r="J3118" i="2" s="1"/>
  <c r="H3120" i="2"/>
  <c r="J3120" i="2" s="1"/>
  <c r="H3122" i="2"/>
  <c r="J3122" i="2" s="1"/>
  <c r="H3124" i="2"/>
  <c r="J3124" i="2" s="1"/>
  <c r="H3126" i="2"/>
  <c r="J3126" i="2" s="1"/>
  <c r="H3128" i="2"/>
  <c r="J3128" i="2" s="1"/>
  <c r="H3130" i="2"/>
  <c r="J3130" i="2" s="1"/>
  <c r="H3132" i="2"/>
  <c r="J3132" i="2" s="1"/>
  <c r="H3134" i="2"/>
  <c r="J3134" i="2" s="1"/>
  <c r="H3136" i="2"/>
  <c r="J3136" i="2" s="1"/>
  <c r="H3138" i="2"/>
  <c r="J3138" i="2" s="1"/>
  <c r="H3140" i="2"/>
  <c r="J3140" i="2" s="1"/>
  <c r="H3142" i="2"/>
  <c r="J3142" i="2" s="1"/>
  <c r="H3144" i="2"/>
  <c r="J3144" i="2" s="1"/>
  <c r="H3146" i="2"/>
  <c r="J3146" i="2" s="1"/>
  <c r="H3148" i="2"/>
  <c r="J3148" i="2" s="1"/>
  <c r="H3150" i="2"/>
  <c r="J3150" i="2" s="1"/>
  <c r="H3152" i="2"/>
  <c r="J3152" i="2" s="1"/>
  <c r="H3154" i="2"/>
  <c r="J3154" i="2" s="1"/>
  <c r="H3156" i="2"/>
  <c r="J3156" i="2" s="1"/>
  <c r="H3158" i="2"/>
  <c r="J3158" i="2" s="1"/>
  <c r="H3160" i="2"/>
  <c r="J3160" i="2" s="1"/>
  <c r="H3162" i="2"/>
  <c r="J3162" i="2" s="1"/>
  <c r="H3164" i="2"/>
  <c r="J3164" i="2" s="1"/>
  <c r="H3166" i="2"/>
  <c r="J3166" i="2" s="1"/>
  <c r="H3168" i="2"/>
  <c r="J3168" i="2" s="1"/>
  <c r="H3170" i="2"/>
  <c r="J3170" i="2" s="1"/>
  <c r="H3172" i="2"/>
  <c r="J3172" i="2" s="1"/>
  <c r="H3174" i="2"/>
  <c r="J3174" i="2" s="1"/>
  <c r="H3176" i="2"/>
  <c r="J3176" i="2" s="1"/>
  <c r="H3178" i="2"/>
  <c r="J3178" i="2" s="1"/>
  <c r="H3180" i="2"/>
  <c r="J3180" i="2" s="1"/>
  <c r="H3182" i="2"/>
  <c r="J3182" i="2" s="1"/>
  <c r="H3184" i="2"/>
  <c r="J3184" i="2" s="1"/>
  <c r="H3186" i="2"/>
  <c r="J3186" i="2" s="1"/>
  <c r="H2840" i="2"/>
  <c r="J2840" i="2" s="1"/>
  <c r="H2844" i="2"/>
  <c r="J2844" i="2" s="1"/>
  <c r="H2848" i="2"/>
  <c r="J2848" i="2" s="1"/>
  <c r="H2852" i="2"/>
  <c r="J2852" i="2" s="1"/>
  <c r="H2856" i="2"/>
  <c r="J2856" i="2" s="1"/>
  <c r="H2860" i="2"/>
  <c r="J2860" i="2" s="1"/>
  <c r="H2864" i="2"/>
  <c r="J2864" i="2" s="1"/>
  <c r="H2868" i="2"/>
  <c r="J2868" i="2" s="1"/>
  <c r="H2872" i="2"/>
  <c r="J2872" i="2" s="1"/>
  <c r="G2879" i="2"/>
  <c r="G2886" i="2"/>
  <c r="H2896" i="2"/>
  <c r="J2896" i="2" s="1"/>
  <c r="H2929" i="2"/>
  <c r="J2929" i="2" s="1"/>
  <c r="G2934" i="2"/>
  <c r="H2941" i="2"/>
  <c r="J2941" i="2" s="1"/>
  <c r="G2946" i="2"/>
  <c r="H2953" i="2"/>
  <c r="J2953" i="2" s="1"/>
  <c r="G2958" i="2"/>
  <c r="H2965" i="2"/>
  <c r="J2965" i="2" s="1"/>
  <c r="G2974" i="2"/>
  <c r="H2976" i="2"/>
  <c r="J2976" i="2" s="1"/>
  <c r="G2985" i="2"/>
  <c r="H2987" i="2"/>
  <c r="J2987" i="2" s="1"/>
  <c r="G2998" i="2"/>
  <c r="H3000" i="2"/>
  <c r="J3000" i="2" s="1"/>
  <c r="G2876" i="2"/>
  <c r="H2886" i="2"/>
  <c r="J2886" i="2" s="1"/>
  <c r="G2893" i="2"/>
  <c r="G2900" i="2"/>
  <c r="G2903" i="2"/>
  <c r="G2906" i="2"/>
  <c r="G2909" i="2"/>
  <c r="G2912" i="2"/>
  <c r="G2915" i="2"/>
  <c r="G2918" i="2"/>
  <c r="G2921" i="2"/>
  <c r="G2924" i="2"/>
  <c r="G2927" i="2"/>
  <c r="H2934" i="2"/>
  <c r="J2934" i="2" s="1"/>
  <c r="G2939" i="2"/>
  <c r="H2946" i="2"/>
  <c r="J2946" i="2" s="1"/>
  <c r="G2951" i="2"/>
  <c r="H2958" i="2"/>
  <c r="J2958" i="2" s="1"/>
  <c r="G2963" i="2"/>
  <c r="G2972" i="2"/>
  <c r="H2974" i="2"/>
  <c r="J2974" i="2" s="1"/>
  <c r="G2983" i="2"/>
  <c r="H2985" i="2"/>
  <c r="J2985" i="2" s="1"/>
  <c r="G2996" i="2"/>
  <c r="H2998" i="2"/>
  <c r="J2998" i="2" s="1"/>
  <c r="H2592" i="2"/>
  <c r="J2592" i="2" s="1"/>
  <c r="H2836" i="2"/>
  <c r="J2836" i="2" s="1"/>
  <c r="H2876" i="2"/>
  <c r="J2876" i="2" s="1"/>
  <c r="G2883" i="2"/>
  <c r="G2890" i="2"/>
  <c r="H2900" i="2"/>
  <c r="J2900" i="2" s="1"/>
  <c r="H2906" i="2"/>
  <c r="J2906" i="2" s="1"/>
  <c r="H2912" i="2"/>
  <c r="J2912" i="2" s="1"/>
  <c r="H2918" i="2"/>
  <c r="J2918" i="2" s="1"/>
  <c r="H2924" i="2"/>
  <c r="J2924" i="2" s="1"/>
  <c r="H2927" i="2"/>
  <c r="J2927" i="2" s="1"/>
  <c r="G2932" i="2"/>
  <c r="H2939" i="2"/>
  <c r="J2939" i="2" s="1"/>
  <c r="G2944" i="2"/>
  <c r="H2951" i="2"/>
  <c r="J2951" i="2" s="1"/>
  <c r="G2956" i="2"/>
  <c r="H2963" i="2"/>
  <c r="J2963" i="2" s="1"/>
  <c r="G2970" i="2"/>
  <c r="H2972" i="2"/>
  <c r="J2972" i="2" s="1"/>
  <c r="G2981" i="2"/>
  <c r="H2983" i="2"/>
  <c r="J2983" i="2" s="1"/>
  <c r="G2994" i="2"/>
  <c r="H2996" i="2"/>
  <c r="J2996" i="2" s="1"/>
  <c r="G2937" i="2"/>
  <c r="G2992" i="2"/>
  <c r="H3202" i="2"/>
  <c r="J3202" i="2" s="1"/>
  <c r="H3218" i="2"/>
  <c r="J3218" i="2" s="1"/>
  <c r="H3230" i="2"/>
  <c r="J3230" i="2" s="1"/>
  <c r="H3242" i="2"/>
  <c r="J3242" i="2" s="1"/>
  <c r="H3254" i="2"/>
  <c r="J3254" i="2" s="1"/>
  <c r="H3266" i="2"/>
  <c r="J3266" i="2" s="1"/>
  <c r="H3278" i="2"/>
  <c r="J3278" i="2" s="1"/>
  <c r="G3287" i="2"/>
  <c r="H3289" i="2"/>
  <c r="J3289" i="2" s="1"/>
  <c r="G2968" i="2"/>
  <c r="H2994" i="2"/>
  <c r="J2994" i="2" s="1"/>
  <c r="G3198" i="2"/>
  <c r="G3210" i="2"/>
  <c r="G3216" i="2"/>
  <c r="H3223" i="2"/>
  <c r="J3223" i="2" s="1"/>
  <c r="G3228" i="2"/>
  <c r="H3235" i="2"/>
  <c r="J3235" i="2" s="1"/>
  <c r="G3240" i="2"/>
  <c r="H3247" i="2"/>
  <c r="J3247" i="2" s="1"/>
  <c r="G3252" i="2"/>
  <c r="H3259" i="2"/>
  <c r="J3259" i="2" s="1"/>
  <c r="G3264" i="2"/>
  <c r="H3271" i="2"/>
  <c r="J3271" i="2" s="1"/>
  <c r="G3276" i="2"/>
  <c r="G3285" i="2"/>
  <c r="H3287" i="2"/>
  <c r="J3287" i="2" s="1"/>
  <c r="H2970" i="2"/>
  <c r="J2970" i="2" s="1"/>
  <c r="G3164" i="2"/>
  <c r="G3172" i="2"/>
  <c r="G3180" i="2"/>
  <c r="G3188" i="2"/>
  <c r="H3198" i="2"/>
  <c r="J3198" i="2" s="1"/>
  <c r="H3210" i="2"/>
  <c r="J3210" i="2" s="1"/>
  <c r="H3216" i="2"/>
  <c r="J3216" i="2" s="1"/>
  <c r="H3228" i="2"/>
  <c r="J3228" i="2" s="1"/>
  <c r="H3240" i="2"/>
  <c r="J3240" i="2" s="1"/>
  <c r="H3252" i="2"/>
  <c r="J3252" i="2" s="1"/>
  <c r="H3264" i="2"/>
  <c r="J3264" i="2" s="1"/>
  <c r="H3276" i="2"/>
  <c r="J3276" i="2" s="1"/>
  <c r="G3283" i="2"/>
  <c r="H3285" i="2"/>
  <c r="J3285" i="2" s="1"/>
  <c r="G2873" i="2"/>
  <c r="H2944" i="2"/>
  <c r="J2944" i="2" s="1"/>
  <c r="H3188" i="2"/>
  <c r="J3188" i="2" s="1"/>
  <c r="G3194" i="2"/>
  <c r="H3207" i="2"/>
  <c r="J3207" i="2" s="1"/>
  <c r="H3213" i="2"/>
  <c r="J3213" i="2" s="1"/>
  <c r="H3221" i="2"/>
  <c r="J3221" i="2" s="1"/>
  <c r="G3226" i="2"/>
  <c r="H3233" i="2"/>
  <c r="J3233" i="2" s="1"/>
  <c r="G3238" i="2"/>
  <c r="H3245" i="2"/>
  <c r="J3245" i="2" s="1"/>
  <c r="G3250" i="2"/>
  <c r="H3257" i="2"/>
  <c r="J3257" i="2" s="1"/>
  <c r="G3262" i="2"/>
  <c r="H3269" i="2"/>
  <c r="J3269" i="2" s="1"/>
  <c r="G3274" i="2"/>
  <c r="G3281" i="2"/>
  <c r="H3283" i="2"/>
  <c r="J3283" i="2" s="1"/>
  <c r="G3292" i="2"/>
  <c r="G3294" i="2"/>
  <c r="G3296" i="2"/>
  <c r="G3298" i="2"/>
  <c r="G3300" i="2"/>
  <c r="G3302" i="2"/>
  <c r="G3304" i="2"/>
  <c r="G3306" i="2"/>
  <c r="G3308" i="2"/>
  <c r="G3310" i="2"/>
  <c r="G3312" i="2"/>
  <c r="G3314" i="2"/>
  <c r="G3316" i="2"/>
  <c r="G3318" i="2"/>
  <c r="G3320" i="2"/>
  <c r="G3322" i="2"/>
  <c r="G3324" i="2"/>
  <c r="G3326" i="2"/>
  <c r="G3328" i="2"/>
  <c r="G3330" i="2"/>
  <c r="G3332" i="2"/>
  <c r="G3334" i="2"/>
  <c r="G3336" i="2"/>
  <c r="G3338" i="2"/>
  <c r="G3340" i="2"/>
  <c r="G3342" i="2"/>
  <c r="G3344" i="2"/>
  <c r="G3346" i="2"/>
  <c r="G3348" i="2"/>
  <c r="G3350" i="2"/>
  <c r="G3352" i="2"/>
  <c r="G3354" i="2"/>
  <c r="G3356" i="2"/>
  <c r="G3358" i="2"/>
  <c r="G3360" i="2"/>
  <c r="G3362" i="2"/>
  <c r="G3364" i="2"/>
  <c r="G3366" i="2"/>
  <c r="G3368" i="2"/>
  <c r="G3370" i="2"/>
  <c r="G3372" i="2"/>
  <c r="G3374" i="2"/>
  <c r="G3376" i="2"/>
  <c r="G3378" i="2"/>
  <c r="G3380" i="2"/>
  <c r="G3382" i="2"/>
  <c r="G3384" i="2"/>
  <c r="G3386" i="2"/>
  <c r="G3388" i="2"/>
  <c r="G3390" i="2"/>
  <c r="G3392" i="2"/>
  <c r="G3394" i="2"/>
  <c r="G3396" i="2"/>
  <c r="G3398" i="2"/>
  <c r="G3400" i="2"/>
  <c r="G3402" i="2"/>
  <c r="G3404" i="2"/>
  <c r="G3406" i="2"/>
  <c r="G3408" i="2"/>
  <c r="G3410" i="2"/>
  <c r="G3412" i="2"/>
  <c r="G3414" i="2"/>
  <c r="G3416" i="2"/>
  <c r="G3418" i="2"/>
  <c r="G3420" i="2"/>
  <c r="G3422" i="2"/>
  <c r="G3424" i="2"/>
  <c r="G3426" i="2"/>
  <c r="G3428" i="2"/>
  <c r="G3430" i="2"/>
  <c r="G3432" i="2"/>
  <c r="G3434" i="2"/>
  <c r="G3436" i="2"/>
  <c r="G3438" i="2"/>
  <c r="G3440" i="2"/>
  <c r="G3442" i="2"/>
  <c r="G3444" i="2"/>
  <c r="G3446" i="2"/>
  <c r="G3448" i="2"/>
  <c r="G3450" i="2"/>
  <c r="G3452" i="2"/>
  <c r="G3454" i="2"/>
  <c r="G3456" i="2"/>
  <c r="G3458" i="2"/>
  <c r="G3460" i="2"/>
  <c r="G3462" i="2"/>
  <c r="G3464" i="2"/>
  <c r="G3466" i="2"/>
  <c r="G3468" i="2"/>
  <c r="G3470" i="2"/>
  <c r="G3472" i="2"/>
  <c r="G3474" i="2"/>
  <c r="G3476" i="2"/>
  <c r="G3478" i="2"/>
  <c r="G3480" i="2"/>
  <c r="G3482" i="2"/>
  <c r="G3484" i="2"/>
  <c r="G3486" i="2"/>
  <c r="G3488" i="2"/>
  <c r="G3490" i="2"/>
  <c r="G3492" i="2"/>
  <c r="G3494" i="2"/>
  <c r="G3496" i="2"/>
  <c r="G3498" i="2"/>
  <c r="G3500" i="2"/>
  <c r="G3502" i="2"/>
  <c r="G3504" i="2"/>
  <c r="G3506" i="2"/>
  <c r="G3508" i="2"/>
  <c r="G3510" i="2"/>
  <c r="G3512" i="2"/>
  <c r="G3514" i="2"/>
  <c r="G3516" i="2"/>
  <c r="G3518" i="2"/>
  <c r="G3520" i="2"/>
  <c r="G3522" i="2"/>
  <c r="G3524" i="2"/>
  <c r="G3526" i="2"/>
  <c r="G3528" i="2"/>
  <c r="G3530" i="2"/>
  <c r="G3532" i="2"/>
  <c r="G3534" i="2"/>
  <c r="G3536" i="2"/>
  <c r="G3538" i="2"/>
  <c r="G3540" i="2"/>
  <c r="G3542" i="2"/>
  <c r="G3544" i="2"/>
  <c r="G3546" i="2"/>
  <c r="G3548" i="2"/>
  <c r="G3550" i="2"/>
  <c r="H3194" i="2"/>
  <c r="J3194" i="2" s="1"/>
  <c r="G3204" i="2"/>
  <c r="H3226" i="2"/>
  <c r="J3226" i="2" s="1"/>
  <c r="H3238" i="2"/>
  <c r="J3238" i="2" s="1"/>
  <c r="H3250" i="2"/>
  <c r="J3250" i="2" s="1"/>
  <c r="H3262" i="2"/>
  <c r="J3262" i="2" s="1"/>
  <c r="H3274" i="2"/>
  <c r="J3274" i="2" s="1"/>
  <c r="H3281" i="2"/>
  <c r="J3281" i="2" s="1"/>
  <c r="G3290" i="2"/>
  <c r="H3292" i="2"/>
  <c r="J3292" i="2" s="1"/>
  <c r="H3294" i="2"/>
  <c r="J3294" i="2" s="1"/>
  <c r="H3296" i="2"/>
  <c r="J3296" i="2" s="1"/>
  <c r="H3298" i="2"/>
  <c r="J3298" i="2" s="1"/>
  <c r="H3300" i="2"/>
  <c r="J3300" i="2" s="1"/>
  <c r="H3302" i="2"/>
  <c r="J3302" i="2" s="1"/>
  <c r="H3304" i="2"/>
  <c r="J3304" i="2" s="1"/>
  <c r="H3306" i="2"/>
  <c r="J3306" i="2" s="1"/>
  <c r="H3308" i="2"/>
  <c r="J3308" i="2" s="1"/>
  <c r="H3310" i="2"/>
  <c r="J3310" i="2" s="1"/>
  <c r="H3312" i="2"/>
  <c r="J3312" i="2" s="1"/>
  <c r="H3314" i="2"/>
  <c r="J3314" i="2" s="1"/>
  <c r="H3316" i="2"/>
  <c r="J3316" i="2" s="1"/>
  <c r="H3318" i="2"/>
  <c r="J3318" i="2" s="1"/>
  <c r="H3320" i="2"/>
  <c r="J3320" i="2" s="1"/>
  <c r="H3322" i="2"/>
  <c r="J3322" i="2" s="1"/>
  <c r="H3324" i="2"/>
  <c r="J3324" i="2" s="1"/>
  <c r="H3326" i="2"/>
  <c r="J3326" i="2" s="1"/>
  <c r="H3328" i="2"/>
  <c r="J3328" i="2" s="1"/>
  <c r="H3330" i="2"/>
  <c r="J3330" i="2" s="1"/>
  <c r="H3332" i="2"/>
  <c r="J3332" i="2" s="1"/>
  <c r="H3334" i="2"/>
  <c r="J3334" i="2" s="1"/>
  <c r="H3336" i="2"/>
  <c r="J3336" i="2" s="1"/>
  <c r="H3338" i="2"/>
  <c r="J3338" i="2" s="1"/>
  <c r="H3340" i="2"/>
  <c r="J3340" i="2" s="1"/>
  <c r="H3342" i="2"/>
  <c r="J3342" i="2" s="1"/>
  <c r="H3344" i="2"/>
  <c r="J3344" i="2" s="1"/>
  <c r="H3346" i="2"/>
  <c r="J3346" i="2" s="1"/>
  <c r="H3348" i="2"/>
  <c r="J3348" i="2" s="1"/>
  <c r="H3350" i="2"/>
  <c r="J3350" i="2" s="1"/>
  <c r="H3352" i="2"/>
  <c r="J3352" i="2" s="1"/>
  <c r="H3354" i="2"/>
  <c r="J3354" i="2" s="1"/>
  <c r="H3356" i="2"/>
  <c r="J3356" i="2" s="1"/>
  <c r="H3358" i="2"/>
  <c r="J3358" i="2" s="1"/>
  <c r="H3360" i="2"/>
  <c r="J3360" i="2" s="1"/>
  <c r="H3362" i="2"/>
  <c r="J3362" i="2" s="1"/>
  <c r="H3364" i="2"/>
  <c r="J3364" i="2" s="1"/>
  <c r="H3366" i="2"/>
  <c r="J3366" i="2" s="1"/>
  <c r="H3368" i="2"/>
  <c r="J3368" i="2" s="1"/>
  <c r="H3370" i="2"/>
  <c r="J3370" i="2" s="1"/>
  <c r="H3372" i="2"/>
  <c r="J3372" i="2" s="1"/>
  <c r="H3374" i="2"/>
  <c r="J3374" i="2" s="1"/>
  <c r="H3376" i="2"/>
  <c r="J3376" i="2" s="1"/>
  <c r="H3378" i="2"/>
  <c r="J3378" i="2" s="1"/>
  <c r="H3380" i="2"/>
  <c r="J3380" i="2" s="1"/>
  <c r="H3382" i="2"/>
  <c r="J3382" i="2" s="1"/>
  <c r="H3384" i="2"/>
  <c r="J3384" i="2" s="1"/>
  <c r="H3386" i="2"/>
  <c r="J3386" i="2" s="1"/>
  <c r="H3388" i="2"/>
  <c r="J3388" i="2" s="1"/>
  <c r="H3390" i="2"/>
  <c r="J3390" i="2" s="1"/>
  <c r="H3392" i="2"/>
  <c r="J3392" i="2" s="1"/>
  <c r="H3394" i="2"/>
  <c r="J3394" i="2" s="1"/>
  <c r="H3396" i="2"/>
  <c r="J3396" i="2" s="1"/>
  <c r="H3398" i="2"/>
  <c r="J3398" i="2" s="1"/>
  <c r="H3400" i="2"/>
  <c r="J3400" i="2" s="1"/>
  <c r="H3402" i="2"/>
  <c r="J3402" i="2" s="1"/>
  <c r="H3404" i="2"/>
  <c r="J3404" i="2" s="1"/>
  <c r="H3406" i="2"/>
  <c r="J3406" i="2" s="1"/>
  <c r="H3408" i="2"/>
  <c r="J3408" i="2" s="1"/>
  <c r="H3410" i="2"/>
  <c r="J3410" i="2" s="1"/>
  <c r="H3412" i="2"/>
  <c r="J3412" i="2" s="1"/>
  <c r="H3414" i="2"/>
  <c r="J3414" i="2" s="1"/>
  <c r="H3416" i="2"/>
  <c r="J3416" i="2" s="1"/>
  <c r="H3418" i="2"/>
  <c r="J3418" i="2" s="1"/>
  <c r="H3420" i="2"/>
  <c r="J3420" i="2" s="1"/>
  <c r="H3422" i="2"/>
  <c r="J3422" i="2" s="1"/>
  <c r="H3424" i="2"/>
  <c r="J3424" i="2" s="1"/>
  <c r="H3426" i="2"/>
  <c r="J3426" i="2" s="1"/>
  <c r="H3428" i="2"/>
  <c r="J3428" i="2" s="1"/>
  <c r="H3430" i="2"/>
  <c r="J3430" i="2" s="1"/>
  <c r="H3432" i="2"/>
  <c r="J3432" i="2" s="1"/>
  <c r="H3434" i="2"/>
  <c r="J3434" i="2" s="1"/>
  <c r="H3436" i="2"/>
  <c r="J3436" i="2" s="1"/>
  <c r="H3438" i="2"/>
  <c r="J3438" i="2" s="1"/>
  <c r="H3440" i="2"/>
  <c r="J3440" i="2" s="1"/>
  <c r="H3442" i="2"/>
  <c r="J3442" i="2" s="1"/>
  <c r="H3444" i="2"/>
  <c r="J3444" i="2" s="1"/>
  <c r="H3446" i="2"/>
  <c r="J3446" i="2" s="1"/>
  <c r="H3448" i="2"/>
  <c r="J3448" i="2" s="1"/>
  <c r="H3450" i="2"/>
  <c r="J3450" i="2" s="1"/>
  <c r="H3452" i="2"/>
  <c r="J3452" i="2" s="1"/>
  <c r="H3454" i="2"/>
  <c r="J3454" i="2" s="1"/>
  <c r="H3456" i="2"/>
  <c r="J3456" i="2" s="1"/>
  <c r="H3458" i="2"/>
  <c r="J3458" i="2" s="1"/>
  <c r="H3460" i="2"/>
  <c r="J3460" i="2" s="1"/>
  <c r="H3462" i="2"/>
  <c r="J3462" i="2" s="1"/>
  <c r="H3464" i="2"/>
  <c r="J3464" i="2" s="1"/>
  <c r="H3466" i="2"/>
  <c r="J3466" i="2" s="1"/>
  <c r="H3468" i="2"/>
  <c r="J3468" i="2" s="1"/>
  <c r="H3470" i="2"/>
  <c r="J3470" i="2" s="1"/>
  <c r="H3472" i="2"/>
  <c r="J3472" i="2" s="1"/>
  <c r="H3474" i="2"/>
  <c r="J3474" i="2" s="1"/>
  <c r="H3476" i="2"/>
  <c r="J3476" i="2" s="1"/>
  <c r="H3478" i="2"/>
  <c r="J3478" i="2" s="1"/>
  <c r="H3480" i="2"/>
  <c r="J3480" i="2" s="1"/>
  <c r="H3482" i="2"/>
  <c r="J3482" i="2" s="1"/>
  <c r="H3484" i="2"/>
  <c r="J3484" i="2" s="1"/>
  <c r="H3486" i="2"/>
  <c r="J3486" i="2" s="1"/>
  <c r="H3488" i="2"/>
  <c r="J3488" i="2" s="1"/>
  <c r="H3490" i="2"/>
  <c r="J3490" i="2" s="1"/>
  <c r="H3492" i="2"/>
  <c r="J3492" i="2" s="1"/>
  <c r="H3494" i="2"/>
  <c r="J3494" i="2" s="1"/>
  <c r="H3496" i="2"/>
  <c r="J3496" i="2" s="1"/>
  <c r="H3498" i="2"/>
  <c r="J3498" i="2" s="1"/>
  <c r="H3500" i="2"/>
  <c r="J3500" i="2" s="1"/>
  <c r="H3502" i="2"/>
  <c r="J3502" i="2" s="1"/>
  <c r="H3504" i="2"/>
  <c r="J3504" i="2" s="1"/>
  <c r="H3506" i="2"/>
  <c r="J3506" i="2" s="1"/>
  <c r="H3508" i="2"/>
  <c r="J3508" i="2" s="1"/>
  <c r="H3510" i="2"/>
  <c r="J3510" i="2" s="1"/>
  <c r="H3512" i="2"/>
  <c r="J3512" i="2" s="1"/>
  <c r="H3514" i="2"/>
  <c r="J3514" i="2" s="1"/>
  <c r="H3516" i="2"/>
  <c r="J3516" i="2" s="1"/>
  <c r="H3518" i="2"/>
  <c r="J3518" i="2" s="1"/>
  <c r="H3520" i="2"/>
  <c r="J3520" i="2" s="1"/>
  <c r="H3522" i="2"/>
  <c r="J3522" i="2" s="1"/>
  <c r="H3524" i="2"/>
  <c r="J3524" i="2" s="1"/>
  <c r="H3526" i="2"/>
  <c r="J3526" i="2" s="1"/>
  <c r="H3528" i="2"/>
  <c r="J3528" i="2" s="1"/>
  <c r="H3530" i="2"/>
  <c r="J3530" i="2" s="1"/>
  <c r="H3532" i="2"/>
  <c r="J3532" i="2" s="1"/>
  <c r="H3534" i="2"/>
  <c r="J3534" i="2" s="1"/>
  <c r="H3536" i="2"/>
  <c r="J3536" i="2" s="1"/>
  <c r="H3538" i="2"/>
  <c r="J3538" i="2" s="1"/>
  <c r="H3540" i="2"/>
  <c r="J3540" i="2" s="1"/>
  <c r="H3542" i="2"/>
  <c r="J3542" i="2" s="1"/>
  <c r="H3544" i="2"/>
  <c r="J3544" i="2" s="1"/>
  <c r="H3546" i="2"/>
  <c r="J3546" i="2" s="1"/>
  <c r="H3548" i="2"/>
  <c r="J3548" i="2" s="1"/>
  <c r="H3550" i="2"/>
  <c r="J3550" i="2" s="1"/>
  <c r="H3552" i="2"/>
  <c r="J3552" i="2" s="1"/>
  <c r="H3554" i="2"/>
  <c r="J3554" i="2" s="1"/>
  <c r="H3556" i="2"/>
  <c r="J3556" i="2" s="1"/>
  <c r="H3558" i="2"/>
  <c r="J3558" i="2" s="1"/>
  <c r="H3560" i="2"/>
  <c r="J3560" i="2" s="1"/>
  <c r="H3562" i="2"/>
  <c r="J3562" i="2" s="1"/>
  <c r="H3564" i="2"/>
  <c r="J3564" i="2" s="1"/>
  <c r="H3566" i="2"/>
  <c r="J3566" i="2" s="1"/>
  <c r="H3568" i="2"/>
  <c r="J3568" i="2" s="1"/>
  <c r="H3570" i="2"/>
  <c r="J3570" i="2" s="1"/>
  <c r="H3572" i="2"/>
  <c r="J3572" i="2" s="1"/>
  <c r="H3574" i="2"/>
  <c r="J3574" i="2" s="1"/>
  <c r="H3576" i="2"/>
  <c r="J3576" i="2" s="1"/>
  <c r="H3578" i="2"/>
  <c r="J3578" i="2" s="1"/>
  <c r="H3580" i="2"/>
  <c r="J3580" i="2" s="1"/>
  <c r="H3582" i="2"/>
  <c r="J3582" i="2" s="1"/>
  <c r="H3584" i="2"/>
  <c r="J3584" i="2" s="1"/>
  <c r="H3586" i="2"/>
  <c r="J3586" i="2" s="1"/>
  <c r="H3588" i="2"/>
  <c r="J3588" i="2" s="1"/>
  <c r="H3590" i="2"/>
  <c r="J3590" i="2" s="1"/>
  <c r="H3592" i="2"/>
  <c r="J3592" i="2" s="1"/>
  <c r="H3594" i="2"/>
  <c r="J3594" i="2" s="1"/>
  <c r="H3596" i="2"/>
  <c r="J3596" i="2" s="1"/>
  <c r="H3598" i="2"/>
  <c r="J3598" i="2" s="1"/>
  <c r="H3600" i="2"/>
  <c r="J3600" i="2" s="1"/>
  <c r="H3602" i="2"/>
  <c r="J3602" i="2" s="1"/>
  <c r="H3604" i="2"/>
  <c r="J3604" i="2" s="1"/>
  <c r="H3606" i="2"/>
  <c r="J3606" i="2" s="1"/>
  <c r="H3608" i="2"/>
  <c r="J3608" i="2" s="1"/>
  <c r="H3610" i="2"/>
  <c r="J3610" i="2" s="1"/>
  <c r="H3612" i="2"/>
  <c r="J3612" i="2" s="1"/>
  <c r="H3614" i="2"/>
  <c r="J3614" i="2" s="1"/>
  <c r="H3616" i="2"/>
  <c r="J3616" i="2" s="1"/>
  <c r="H3618" i="2"/>
  <c r="J3618" i="2" s="1"/>
  <c r="H3620" i="2"/>
  <c r="J3620" i="2" s="1"/>
  <c r="H3622" i="2"/>
  <c r="J3622" i="2" s="1"/>
  <c r="H3624" i="2"/>
  <c r="J3624" i="2" s="1"/>
  <c r="H3626" i="2"/>
  <c r="J3626" i="2" s="1"/>
  <c r="H3628" i="2"/>
  <c r="J3628" i="2" s="1"/>
  <c r="H3630" i="2"/>
  <c r="J3630" i="2" s="1"/>
  <c r="G2880" i="2"/>
  <c r="G2949" i="2"/>
  <c r="G3166" i="2"/>
  <c r="G3174" i="2"/>
  <c r="G3182" i="2"/>
  <c r="H3204" i="2"/>
  <c r="J3204" i="2" s="1"/>
  <c r="G3208" i="2"/>
  <c r="G3214" i="2"/>
  <c r="H3219" i="2"/>
  <c r="J3219" i="2" s="1"/>
  <c r="G3224" i="2"/>
  <c r="H3231" i="2"/>
  <c r="J3231" i="2" s="1"/>
  <c r="G3236" i="2"/>
  <c r="H3243" i="2"/>
  <c r="J3243" i="2" s="1"/>
  <c r="G3248" i="2"/>
  <c r="H3255" i="2"/>
  <c r="J3255" i="2" s="1"/>
  <c r="G3260" i="2"/>
  <c r="H3267" i="2"/>
  <c r="J3267" i="2" s="1"/>
  <c r="G3272" i="2"/>
  <c r="H3279" i="2"/>
  <c r="J3279" i="2" s="1"/>
  <c r="G3288" i="2"/>
  <c r="H3290" i="2"/>
  <c r="J3290" i="2" s="1"/>
  <c r="G2979" i="2"/>
  <c r="G3190" i="2"/>
  <c r="G3200" i="2"/>
  <c r="H3208" i="2"/>
  <c r="J3208" i="2" s="1"/>
  <c r="H3214" i="2"/>
  <c r="J3214" i="2" s="1"/>
  <c r="H3224" i="2"/>
  <c r="J3224" i="2" s="1"/>
  <c r="H3236" i="2"/>
  <c r="J3236" i="2" s="1"/>
  <c r="H3248" i="2"/>
  <c r="J3248" i="2" s="1"/>
  <c r="H3260" i="2"/>
  <c r="J3260" i="2" s="1"/>
  <c r="H3272" i="2"/>
  <c r="J3272" i="2" s="1"/>
  <c r="G3286" i="2"/>
  <c r="H3288" i="2"/>
  <c r="J3288" i="2" s="1"/>
  <c r="H2981" i="2"/>
  <c r="J2981" i="2" s="1"/>
  <c r="H3190" i="2"/>
  <c r="J3190" i="2" s="1"/>
  <c r="H3200" i="2"/>
  <c r="J3200" i="2" s="1"/>
  <c r="H3211" i="2"/>
  <c r="J3211" i="2" s="1"/>
  <c r="H3217" i="2"/>
  <c r="J3217" i="2" s="1"/>
  <c r="G3222" i="2"/>
  <c r="H3229" i="2"/>
  <c r="J3229" i="2" s="1"/>
  <c r="G3234" i="2"/>
  <c r="H3241" i="2"/>
  <c r="J3241" i="2" s="1"/>
  <c r="G3246" i="2"/>
  <c r="H3253" i="2"/>
  <c r="J3253" i="2" s="1"/>
  <c r="G3258" i="2"/>
  <c r="H3265" i="2"/>
  <c r="J3265" i="2" s="1"/>
  <c r="G3270" i="2"/>
  <c r="H3277" i="2"/>
  <c r="J3277" i="2" s="1"/>
  <c r="G3284" i="2"/>
  <c r="H3286" i="2"/>
  <c r="J3286" i="2" s="1"/>
  <c r="H2890" i="2"/>
  <c r="J2890" i="2" s="1"/>
  <c r="H2956" i="2"/>
  <c r="J2956" i="2" s="1"/>
  <c r="G3168" i="2"/>
  <c r="G3176" i="2"/>
  <c r="G3184" i="2"/>
  <c r="G3196" i="2"/>
  <c r="H3222" i="2"/>
  <c r="J3222" i="2" s="1"/>
  <c r="H3234" i="2"/>
  <c r="J3234" i="2" s="1"/>
  <c r="H3246" i="2"/>
  <c r="J3246" i="2" s="1"/>
  <c r="H3258" i="2"/>
  <c r="J3258" i="2" s="1"/>
  <c r="H3270" i="2"/>
  <c r="J3270" i="2" s="1"/>
  <c r="G3282" i="2"/>
  <c r="H3284" i="2"/>
  <c r="J3284" i="2" s="1"/>
  <c r="H3196" i="2"/>
  <c r="J3196" i="2" s="1"/>
  <c r="H3205" i="2"/>
  <c r="J3205" i="2" s="1"/>
  <c r="G3212" i="2"/>
  <c r="G3220" i="2"/>
  <c r="H3227" i="2"/>
  <c r="J3227" i="2" s="1"/>
  <c r="G3232" i="2"/>
  <c r="H3239" i="2"/>
  <c r="J3239" i="2" s="1"/>
  <c r="G3244" i="2"/>
  <c r="H3251" i="2"/>
  <c r="J3251" i="2" s="1"/>
  <c r="G3256" i="2"/>
  <c r="H3263" i="2"/>
  <c r="J3263" i="2" s="1"/>
  <c r="G3268" i="2"/>
  <c r="H3275" i="2"/>
  <c r="J3275" i="2" s="1"/>
  <c r="G3280" i="2"/>
  <c r="H3282" i="2"/>
  <c r="J3282" i="2" s="1"/>
  <c r="G3293" i="2"/>
  <c r="G3295" i="2"/>
  <c r="G3297" i="2"/>
  <c r="G3299" i="2"/>
  <c r="G3301" i="2"/>
  <c r="G3303" i="2"/>
  <c r="G3305" i="2"/>
  <c r="G3307" i="2"/>
  <c r="G3309" i="2"/>
  <c r="G3311" i="2"/>
  <c r="G3313" i="2"/>
  <c r="G3315" i="2"/>
  <c r="G3317" i="2"/>
  <c r="G3319" i="2"/>
  <c r="G3321" i="2"/>
  <c r="G3323" i="2"/>
  <c r="G3325" i="2"/>
  <c r="G3327" i="2"/>
  <c r="G3329" i="2"/>
  <c r="G3331" i="2"/>
  <c r="G3333" i="2"/>
  <c r="G3335" i="2"/>
  <c r="G3337" i="2"/>
  <c r="G3339" i="2"/>
  <c r="G3341" i="2"/>
  <c r="G3343" i="2"/>
  <c r="G3345" i="2"/>
  <c r="G3347" i="2"/>
  <c r="G3349" i="2"/>
  <c r="G3351" i="2"/>
  <c r="G3353" i="2"/>
  <c r="G3355" i="2"/>
  <c r="G3357" i="2"/>
  <c r="G3359" i="2"/>
  <c r="G3361" i="2"/>
  <c r="G3363" i="2"/>
  <c r="G3365" i="2"/>
  <c r="G3367" i="2"/>
  <c r="G3369" i="2"/>
  <c r="G3371" i="2"/>
  <c r="G3373" i="2"/>
  <c r="G3375" i="2"/>
  <c r="G3377" i="2"/>
  <c r="G3379" i="2"/>
  <c r="G3381" i="2"/>
  <c r="G3383" i="2"/>
  <c r="G3385" i="2"/>
  <c r="G3387" i="2"/>
  <c r="G3389" i="2"/>
  <c r="G3391" i="2"/>
  <c r="G3393" i="2"/>
  <c r="G3395" i="2"/>
  <c r="G3397" i="2"/>
  <c r="G3399" i="2"/>
  <c r="G3401" i="2"/>
  <c r="G3403" i="2"/>
  <c r="G3405" i="2"/>
  <c r="G3407" i="2"/>
  <c r="G3409" i="2"/>
  <c r="G3411" i="2"/>
  <c r="G3413" i="2"/>
  <c r="G3415" i="2"/>
  <c r="G3417" i="2"/>
  <c r="G3419" i="2"/>
  <c r="G3421" i="2"/>
  <c r="G3423" i="2"/>
  <c r="G3425" i="2"/>
  <c r="G3427" i="2"/>
  <c r="G3429" i="2"/>
  <c r="G3431" i="2"/>
  <c r="G3433" i="2"/>
  <c r="G3435" i="2"/>
  <c r="G3437" i="2"/>
  <c r="G3439" i="2"/>
  <c r="G3441" i="2"/>
  <c r="G3443" i="2"/>
  <c r="G3445" i="2"/>
  <c r="G3447" i="2"/>
  <c r="G3449" i="2"/>
  <c r="G3451" i="2"/>
  <c r="G3453" i="2"/>
  <c r="G3455" i="2"/>
  <c r="G3457" i="2"/>
  <c r="G3459" i="2"/>
  <c r="G3461" i="2"/>
  <c r="G3463" i="2"/>
  <c r="G3465" i="2"/>
  <c r="G3467" i="2"/>
  <c r="G3469" i="2"/>
  <c r="G3471" i="2"/>
  <c r="G3473" i="2"/>
  <c r="G3475" i="2"/>
  <c r="G3477" i="2"/>
  <c r="G3479" i="2"/>
  <c r="G3481" i="2"/>
  <c r="G3483" i="2"/>
  <c r="G3485" i="2"/>
  <c r="G3487" i="2"/>
  <c r="G3489" i="2"/>
  <c r="G3491" i="2"/>
  <c r="G3493" i="2"/>
  <c r="G3495" i="2"/>
  <c r="G3497" i="2"/>
  <c r="G3499" i="2"/>
  <c r="G3501" i="2"/>
  <c r="G3503" i="2"/>
  <c r="G3505" i="2"/>
  <c r="G3507" i="2"/>
  <c r="G3509" i="2"/>
  <c r="G3511" i="2"/>
  <c r="G3513" i="2"/>
  <c r="G3515" i="2"/>
  <c r="G3517" i="2"/>
  <c r="G3519" i="2"/>
  <c r="G3521" i="2"/>
  <c r="G2897" i="2"/>
  <c r="H2932" i="2"/>
  <c r="J2932" i="2" s="1"/>
  <c r="G2961" i="2"/>
  <c r="G3192" i="2"/>
  <c r="G3206" i="2"/>
  <c r="H3212" i="2"/>
  <c r="J3212" i="2" s="1"/>
  <c r="H3220" i="2"/>
  <c r="J3220" i="2" s="1"/>
  <c r="H3232" i="2"/>
  <c r="J3232" i="2" s="1"/>
  <c r="H3244" i="2"/>
  <c r="J3244" i="2" s="1"/>
  <c r="H3256" i="2"/>
  <c r="J3256" i="2" s="1"/>
  <c r="H3268" i="2"/>
  <c r="J3268" i="2" s="1"/>
  <c r="H3280" i="2"/>
  <c r="J3280" i="2" s="1"/>
  <c r="G3291" i="2"/>
  <c r="H3293" i="2"/>
  <c r="J3293" i="2" s="1"/>
  <c r="H3295" i="2"/>
  <c r="J3295" i="2" s="1"/>
  <c r="H3297" i="2"/>
  <c r="J3297" i="2" s="1"/>
  <c r="H3299" i="2"/>
  <c r="J3299" i="2" s="1"/>
  <c r="H3301" i="2"/>
  <c r="J3301" i="2" s="1"/>
  <c r="H3303" i="2"/>
  <c r="J3303" i="2" s="1"/>
  <c r="H3305" i="2"/>
  <c r="J3305" i="2" s="1"/>
  <c r="H3307" i="2"/>
  <c r="J3307" i="2" s="1"/>
  <c r="H3309" i="2"/>
  <c r="J3309" i="2" s="1"/>
  <c r="H3311" i="2"/>
  <c r="J3311" i="2" s="1"/>
  <c r="H3313" i="2"/>
  <c r="J3313" i="2" s="1"/>
  <c r="H3315" i="2"/>
  <c r="J3315" i="2" s="1"/>
  <c r="H3317" i="2"/>
  <c r="J3317" i="2" s="1"/>
  <c r="H3319" i="2"/>
  <c r="J3319" i="2" s="1"/>
  <c r="H3321" i="2"/>
  <c r="J3321" i="2" s="1"/>
  <c r="H3323" i="2"/>
  <c r="J3323" i="2" s="1"/>
  <c r="H3325" i="2"/>
  <c r="J3325" i="2" s="1"/>
  <c r="H3327" i="2"/>
  <c r="J3327" i="2" s="1"/>
  <c r="H3329" i="2"/>
  <c r="J3329" i="2" s="1"/>
  <c r="H3331" i="2"/>
  <c r="J3331" i="2" s="1"/>
  <c r="H3333" i="2"/>
  <c r="J3333" i="2" s="1"/>
  <c r="H3335" i="2"/>
  <c r="J3335" i="2" s="1"/>
  <c r="H3337" i="2"/>
  <c r="J3337" i="2" s="1"/>
  <c r="H3339" i="2"/>
  <c r="J3339" i="2" s="1"/>
  <c r="H3341" i="2"/>
  <c r="J3341" i="2" s="1"/>
  <c r="H3343" i="2"/>
  <c r="J3343" i="2" s="1"/>
  <c r="H3345" i="2"/>
  <c r="J3345" i="2" s="1"/>
  <c r="H3347" i="2"/>
  <c r="J3347" i="2" s="1"/>
  <c r="H3349" i="2"/>
  <c r="J3349" i="2" s="1"/>
  <c r="H3351" i="2"/>
  <c r="J3351" i="2" s="1"/>
  <c r="H3353" i="2"/>
  <c r="J3353" i="2" s="1"/>
  <c r="H3355" i="2"/>
  <c r="J3355" i="2" s="1"/>
  <c r="H3357" i="2"/>
  <c r="J3357" i="2" s="1"/>
  <c r="H3359" i="2"/>
  <c r="J3359" i="2" s="1"/>
  <c r="H3361" i="2"/>
  <c r="J3361" i="2" s="1"/>
  <c r="H3363" i="2"/>
  <c r="J3363" i="2" s="1"/>
  <c r="H3365" i="2"/>
  <c r="J3365" i="2" s="1"/>
  <c r="H3367" i="2"/>
  <c r="J3367" i="2" s="1"/>
  <c r="H3369" i="2"/>
  <c r="J3369" i="2" s="1"/>
  <c r="H3371" i="2"/>
  <c r="J3371" i="2" s="1"/>
  <c r="H3373" i="2"/>
  <c r="J3373" i="2" s="1"/>
  <c r="H3375" i="2"/>
  <c r="J3375" i="2" s="1"/>
  <c r="H3377" i="2"/>
  <c r="J3377" i="2" s="1"/>
  <c r="H3379" i="2"/>
  <c r="J3379" i="2" s="1"/>
  <c r="H3381" i="2"/>
  <c r="J3381" i="2" s="1"/>
  <c r="H3383" i="2"/>
  <c r="J3383" i="2" s="1"/>
  <c r="H3385" i="2"/>
  <c r="J3385" i="2" s="1"/>
  <c r="H3387" i="2"/>
  <c r="J3387" i="2" s="1"/>
  <c r="H3389" i="2"/>
  <c r="J3389" i="2" s="1"/>
  <c r="H3391" i="2"/>
  <c r="J3391" i="2" s="1"/>
  <c r="H3393" i="2"/>
  <c r="J3393" i="2" s="1"/>
  <c r="H3395" i="2"/>
  <c r="J3395" i="2" s="1"/>
  <c r="H3397" i="2"/>
  <c r="J3397" i="2" s="1"/>
  <c r="H3399" i="2"/>
  <c r="J3399" i="2" s="1"/>
  <c r="H3401" i="2"/>
  <c r="J3401" i="2" s="1"/>
  <c r="H3403" i="2"/>
  <c r="J3403" i="2" s="1"/>
  <c r="H3405" i="2"/>
  <c r="J3405" i="2" s="1"/>
  <c r="H3407" i="2"/>
  <c r="J3407" i="2" s="1"/>
  <c r="H3409" i="2"/>
  <c r="J3409" i="2" s="1"/>
  <c r="H3411" i="2"/>
  <c r="J3411" i="2" s="1"/>
  <c r="H3413" i="2"/>
  <c r="J3413" i="2" s="1"/>
  <c r="H3415" i="2"/>
  <c r="J3415" i="2" s="1"/>
  <c r="H3417" i="2"/>
  <c r="J3417" i="2" s="1"/>
  <c r="H3419" i="2"/>
  <c r="J3419" i="2" s="1"/>
  <c r="H3421" i="2"/>
  <c r="J3421" i="2" s="1"/>
  <c r="H3423" i="2"/>
  <c r="J3423" i="2" s="1"/>
  <c r="H3425" i="2"/>
  <c r="J3425" i="2" s="1"/>
  <c r="H3427" i="2"/>
  <c r="J3427" i="2" s="1"/>
  <c r="H3429" i="2"/>
  <c r="J3429" i="2" s="1"/>
  <c r="H3431" i="2"/>
  <c r="J3431" i="2" s="1"/>
  <c r="H3433" i="2"/>
  <c r="J3433" i="2" s="1"/>
  <c r="H3435" i="2"/>
  <c r="J3435" i="2" s="1"/>
  <c r="H3437" i="2"/>
  <c r="J3437" i="2" s="1"/>
  <c r="H3439" i="2"/>
  <c r="J3439" i="2" s="1"/>
  <c r="H3441" i="2"/>
  <c r="J3441" i="2" s="1"/>
  <c r="H3443" i="2"/>
  <c r="J3443" i="2" s="1"/>
  <c r="H3445" i="2"/>
  <c r="J3445" i="2" s="1"/>
  <c r="H3447" i="2"/>
  <c r="J3447" i="2" s="1"/>
  <c r="H3449" i="2"/>
  <c r="J3449" i="2" s="1"/>
  <c r="H3451" i="2"/>
  <c r="J3451" i="2" s="1"/>
  <c r="H3453" i="2"/>
  <c r="J3453" i="2" s="1"/>
  <c r="H3455" i="2"/>
  <c r="J3455" i="2" s="1"/>
  <c r="H3457" i="2"/>
  <c r="J3457" i="2" s="1"/>
  <c r="H3459" i="2"/>
  <c r="J3459" i="2" s="1"/>
  <c r="H3461" i="2"/>
  <c r="J3461" i="2" s="1"/>
  <c r="H3463" i="2"/>
  <c r="J3463" i="2" s="1"/>
  <c r="H3465" i="2"/>
  <c r="J3465" i="2" s="1"/>
  <c r="H3467" i="2"/>
  <c r="J3467" i="2" s="1"/>
  <c r="H3469" i="2"/>
  <c r="J3469" i="2" s="1"/>
  <c r="H3471" i="2"/>
  <c r="J3471" i="2" s="1"/>
  <c r="H3473" i="2"/>
  <c r="J3473" i="2" s="1"/>
  <c r="H3475" i="2"/>
  <c r="J3475" i="2" s="1"/>
  <c r="H3477" i="2"/>
  <c r="J3477" i="2" s="1"/>
  <c r="H3479" i="2"/>
  <c r="J3479" i="2" s="1"/>
  <c r="H3481" i="2"/>
  <c r="J3481" i="2" s="1"/>
  <c r="H3483" i="2"/>
  <c r="J3483" i="2" s="1"/>
  <c r="H3485" i="2"/>
  <c r="J3485" i="2" s="1"/>
  <c r="H3487" i="2"/>
  <c r="J3487" i="2" s="1"/>
  <c r="H3489" i="2"/>
  <c r="J3489" i="2" s="1"/>
  <c r="H3491" i="2"/>
  <c r="J3491" i="2" s="1"/>
  <c r="H3493" i="2"/>
  <c r="J3493" i="2" s="1"/>
  <c r="H3495" i="2"/>
  <c r="J3495" i="2" s="1"/>
  <c r="H3497" i="2"/>
  <c r="J3497" i="2" s="1"/>
  <c r="H3499" i="2"/>
  <c r="J3499" i="2" s="1"/>
  <c r="H3501" i="2"/>
  <c r="J3501" i="2" s="1"/>
  <c r="H3503" i="2"/>
  <c r="J3503" i="2" s="1"/>
  <c r="H3505" i="2"/>
  <c r="J3505" i="2" s="1"/>
  <c r="H3507" i="2"/>
  <c r="J3507" i="2" s="1"/>
  <c r="H3509" i="2"/>
  <c r="J3509" i="2" s="1"/>
  <c r="H3511" i="2"/>
  <c r="J3511" i="2" s="1"/>
  <c r="H3513" i="2"/>
  <c r="J3513" i="2" s="1"/>
  <c r="H3515" i="2"/>
  <c r="J3515" i="2" s="1"/>
  <c r="H3517" i="2"/>
  <c r="J3517" i="2" s="1"/>
  <c r="H3215" i="2"/>
  <c r="J3215" i="2" s="1"/>
  <c r="H3273" i="2"/>
  <c r="J3273" i="2" s="1"/>
  <c r="H3527" i="2"/>
  <c r="J3527" i="2" s="1"/>
  <c r="G3541" i="2"/>
  <c r="H3551" i="2"/>
  <c r="J3551" i="2" s="1"/>
  <c r="H3557" i="2"/>
  <c r="J3557" i="2" s="1"/>
  <c r="H3563" i="2"/>
  <c r="J3563" i="2" s="1"/>
  <c r="H3569" i="2"/>
  <c r="J3569" i="2" s="1"/>
  <c r="H3575" i="2"/>
  <c r="J3575" i="2" s="1"/>
  <c r="H3581" i="2"/>
  <c r="J3581" i="2" s="1"/>
  <c r="H3587" i="2"/>
  <c r="J3587" i="2" s="1"/>
  <c r="H3593" i="2"/>
  <c r="J3593" i="2" s="1"/>
  <c r="H3599" i="2"/>
  <c r="J3599" i="2" s="1"/>
  <c r="H3605" i="2"/>
  <c r="J3605" i="2" s="1"/>
  <c r="H3611" i="2"/>
  <c r="J3611" i="2" s="1"/>
  <c r="H3617" i="2"/>
  <c r="J3617" i="2" s="1"/>
  <c r="H3623" i="2"/>
  <c r="J3623" i="2" s="1"/>
  <c r="H3629" i="2"/>
  <c r="J3629" i="2" s="1"/>
  <c r="H3632" i="2"/>
  <c r="J3632" i="2" s="1"/>
  <c r="G3637" i="2"/>
  <c r="H3644" i="2"/>
  <c r="J3644" i="2" s="1"/>
  <c r="G3649" i="2"/>
  <c r="H3656" i="2"/>
  <c r="J3656" i="2" s="1"/>
  <c r="G3661" i="2"/>
  <c r="H3668" i="2"/>
  <c r="J3668" i="2" s="1"/>
  <c r="G3673" i="2"/>
  <c r="H3680" i="2"/>
  <c r="J3680" i="2" s="1"/>
  <c r="G3218" i="2"/>
  <c r="G3531" i="2"/>
  <c r="H3541" i="2"/>
  <c r="J3541" i="2" s="1"/>
  <c r="H3637" i="2"/>
  <c r="J3637" i="2" s="1"/>
  <c r="G3642" i="2"/>
  <c r="H3649" i="2"/>
  <c r="J3649" i="2" s="1"/>
  <c r="G3654" i="2"/>
  <c r="H3661" i="2"/>
  <c r="J3661" i="2" s="1"/>
  <c r="G3666" i="2"/>
  <c r="H3673" i="2"/>
  <c r="J3673" i="2" s="1"/>
  <c r="G3678" i="2"/>
  <c r="G3162" i="2"/>
  <c r="H3249" i="2"/>
  <c r="J3249" i="2" s="1"/>
  <c r="G3278" i="2"/>
  <c r="H3531" i="2"/>
  <c r="J3531" i="2" s="1"/>
  <c r="G3545" i="2"/>
  <c r="G3635" i="2"/>
  <c r="H3642" i="2"/>
  <c r="J3642" i="2" s="1"/>
  <c r="G3647" i="2"/>
  <c r="H3654" i="2"/>
  <c r="J3654" i="2" s="1"/>
  <c r="G3659" i="2"/>
  <c r="H3666" i="2"/>
  <c r="J3666" i="2" s="1"/>
  <c r="G3671" i="2"/>
  <c r="H3678" i="2"/>
  <c r="J3678" i="2" s="1"/>
  <c r="G3170" i="2"/>
  <c r="H3521" i="2"/>
  <c r="J3521" i="2" s="1"/>
  <c r="G3535" i="2"/>
  <c r="H3545" i="2"/>
  <c r="J3545" i="2" s="1"/>
  <c r="G3552" i="2"/>
  <c r="G3555" i="2"/>
  <c r="G3558" i="2"/>
  <c r="G3561" i="2"/>
  <c r="G3564" i="2"/>
  <c r="G3567" i="2"/>
  <c r="G3570" i="2"/>
  <c r="G3573" i="2"/>
  <c r="G3576" i="2"/>
  <c r="G3579" i="2"/>
  <c r="G3582" i="2"/>
  <c r="G3585" i="2"/>
  <c r="G3588" i="2"/>
  <c r="G3591" i="2"/>
  <c r="G3594" i="2"/>
  <c r="G3597" i="2"/>
  <c r="G3600" i="2"/>
  <c r="G3603" i="2"/>
  <c r="G3606" i="2"/>
  <c r="G3609" i="2"/>
  <c r="G3612" i="2"/>
  <c r="G3615" i="2"/>
  <c r="G3618" i="2"/>
  <c r="G3621" i="2"/>
  <c r="G3624" i="2"/>
  <c r="G3627" i="2"/>
  <c r="G3630" i="2"/>
  <c r="H3635" i="2"/>
  <c r="J3635" i="2" s="1"/>
  <c r="G3640" i="2"/>
  <c r="H3647" i="2"/>
  <c r="J3647" i="2" s="1"/>
  <c r="G3652" i="2"/>
  <c r="H3659" i="2"/>
  <c r="J3659" i="2" s="1"/>
  <c r="G3664" i="2"/>
  <c r="H3671" i="2"/>
  <c r="J3671" i="2" s="1"/>
  <c r="G3676" i="2"/>
  <c r="G3178" i="2"/>
  <c r="H3225" i="2"/>
  <c r="J3225" i="2" s="1"/>
  <c r="G3254" i="2"/>
  <c r="G3525" i="2"/>
  <c r="H3535" i="2"/>
  <c r="J3535" i="2" s="1"/>
  <c r="G3549" i="2"/>
  <c r="H3555" i="2"/>
  <c r="J3555" i="2" s="1"/>
  <c r="H3561" i="2"/>
  <c r="J3561" i="2" s="1"/>
  <c r="H3567" i="2"/>
  <c r="J3567" i="2" s="1"/>
  <c r="H3573" i="2"/>
  <c r="J3573" i="2" s="1"/>
  <c r="H3579" i="2"/>
  <c r="J3579" i="2" s="1"/>
  <c r="H3585" i="2"/>
  <c r="J3585" i="2" s="1"/>
  <c r="H3591" i="2"/>
  <c r="J3591" i="2" s="1"/>
  <c r="H3597" i="2"/>
  <c r="J3597" i="2" s="1"/>
  <c r="H3603" i="2"/>
  <c r="J3603" i="2" s="1"/>
  <c r="H3609" i="2"/>
  <c r="J3609" i="2" s="1"/>
  <c r="H3615" i="2"/>
  <c r="J3615" i="2" s="1"/>
  <c r="H3621" i="2"/>
  <c r="J3621" i="2" s="1"/>
  <c r="H3627" i="2"/>
  <c r="J3627" i="2" s="1"/>
  <c r="G3633" i="2"/>
  <c r="H3640" i="2"/>
  <c r="J3640" i="2" s="1"/>
  <c r="G3645" i="2"/>
  <c r="H3652" i="2"/>
  <c r="J3652" i="2" s="1"/>
  <c r="G3657" i="2"/>
  <c r="H3664" i="2"/>
  <c r="J3664" i="2" s="1"/>
  <c r="G3669" i="2"/>
  <c r="H3676" i="2"/>
  <c r="J3676" i="2" s="1"/>
  <c r="G3681" i="2"/>
  <c r="G3683" i="2"/>
  <c r="G3685" i="2"/>
  <c r="G3687" i="2"/>
  <c r="G3689" i="2"/>
  <c r="G3691" i="2"/>
  <c r="G3693" i="2"/>
  <c r="G3695" i="2"/>
  <c r="G3697" i="2"/>
  <c r="G3699" i="2"/>
  <c r="G3701" i="2"/>
  <c r="G3703" i="2"/>
  <c r="G3705" i="2"/>
  <c r="G3707" i="2"/>
  <c r="G3709" i="2"/>
  <c r="G3711" i="2"/>
  <c r="G3713" i="2"/>
  <c r="G3715" i="2"/>
  <c r="G3717" i="2"/>
  <c r="G3719" i="2"/>
  <c r="G3721" i="2"/>
  <c r="G3723" i="2"/>
  <c r="G3725" i="2"/>
  <c r="G3727" i="2"/>
  <c r="G3729" i="2"/>
  <c r="G3731" i="2"/>
  <c r="G3733" i="2"/>
  <c r="G3735" i="2"/>
  <c r="G3737" i="2"/>
  <c r="G3739" i="2"/>
  <c r="G3741" i="2"/>
  <c r="G3743" i="2"/>
  <c r="G3745" i="2"/>
  <c r="G3747" i="2"/>
  <c r="G3749" i="2"/>
  <c r="G3751" i="2"/>
  <c r="G3753" i="2"/>
  <c r="G3755" i="2"/>
  <c r="G3757" i="2"/>
  <c r="G3759" i="2"/>
  <c r="G3761" i="2"/>
  <c r="G3763" i="2"/>
  <c r="G3765" i="2"/>
  <c r="G3767" i="2"/>
  <c r="G3769" i="2"/>
  <c r="G3771" i="2"/>
  <c r="G3773" i="2"/>
  <c r="G3775" i="2"/>
  <c r="G3777" i="2"/>
  <c r="G3779" i="2"/>
  <c r="G3781" i="2"/>
  <c r="G3783" i="2"/>
  <c r="G3785" i="2"/>
  <c r="G3787" i="2"/>
  <c r="G3789" i="2"/>
  <c r="G3791" i="2"/>
  <c r="G3793" i="2"/>
  <c r="G3795" i="2"/>
  <c r="G3797" i="2"/>
  <c r="G3799" i="2"/>
  <c r="G3801" i="2"/>
  <c r="G3803" i="2"/>
  <c r="G3805" i="2"/>
  <c r="G3807" i="2"/>
  <c r="G3809" i="2"/>
  <c r="G3811" i="2"/>
  <c r="G3813" i="2"/>
  <c r="G3815" i="2"/>
  <c r="G3817" i="2"/>
  <c r="G3819" i="2"/>
  <c r="G3821" i="2"/>
  <c r="G3823" i="2"/>
  <c r="G3825" i="2"/>
  <c r="G3827" i="2"/>
  <c r="G3829" i="2"/>
  <c r="G3831" i="2"/>
  <c r="G3833" i="2"/>
  <c r="G3835" i="2"/>
  <c r="G3837" i="2"/>
  <c r="G3839" i="2"/>
  <c r="G3841" i="2"/>
  <c r="G3843" i="2"/>
  <c r="G3845" i="2"/>
  <c r="G3847" i="2"/>
  <c r="G3849" i="2"/>
  <c r="G3851" i="2"/>
  <c r="G3853" i="2"/>
  <c r="G3855" i="2"/>
  <c r="G3857" i="2"/>
  <c r="G3859" i="2"/>
  <c r="G3861" i="2"/>
  <c r="G3863" i="2"/>
  <c r="G3865" i="2"/>
  <c r="G3867" i="2"/>
  <c r="G3869" i="2"/>
  <c r="G3871" i="2"/>
  <c r="G3873" i="2"/>
  <c r="G3875" i="2"/>
  <c r="G3877" i="2"/>
  <c r="G3879" i="2"/>
  <c r="G3881" i="2"/>
  <c r="G3883" i="2"/>
  <c r="G3885" i="2"/>
  <c r="G3887" i="2"/>
  <c r="G3889" i="2"/>
  <c r="G3891" i="2"/>
  <c r="G3893" i="2"/>
  <c r="G3895" i="2"/>
  <c r="G3897" i="2"/>
  <c r="G3899" i="2"/>
  <c r="G3901" i="2"/>
  <c r="G3903" i="2"/>
  <c r="G3905" i="2"/>
  <c r="G3907" i="2"/>
  <c r="G3909" i="2"/>
  <c r="G3911" i="2"/>
  <c r="G3913" i="2"/>
  <c r="G3915" i="2"/>
  <c r="G3917" i="2"/>
  <c r="G3919" i="2"/>
  <c r="G3921" i="2"/>
  <c r="G3923" i="2"/>
  <c r="G3925" i="2"/>
  <c r="G3927" i="2"/>
  <c r="G3929" i="2"/>
  <c r="G3931" i="2"/>
  <c r="G3933" i="2"/>
  <c r="G3935" i="2"/>
  <c r="G3937" i="2"/>
  <c r="G3939" i="2"/>
  <c r="G3941" i="2"/>
  <c r="G3943" i="2"/>
  <c r="G3945" i="2"/>
  <c r="G3947" i="2"/>
  <c r="G3949" i="2"/>
  <c r="G3951" i="2"/>
  <c r="G3953" i="2"/>
  <c r="G3955" i="2"/>
  <c r="G3957" i="2"/>
  <c r="G3959" i="2"/>
  <c r="G3961" i="2"/>
  <c r="G3963" i="2"/>
  <c r="G3965" i="2"/>
  <c r="G3967" i="2"/>
  <c r="G3969" i="2"/>
  <c r="G3971" i="2"/>
  <c r="G3973" i="2"/>
  <c r="G3975" i="2"/>
  <c r="G3977" i="2"/>
  <c r="G3979" i="2"/>
  <c r="G3981" i="2"/>
  <c r="G3983" i="2"/>
  <c r="G3985" i="2"/>
  <c r="G3987" i="2"/>
  <c r="G3989" i="2"/>
  <c r="G3991" i="2"/>
  <c r="G3993" i="2"/>
  <c r="G3995" i="2"/>
  <c r="G3997" i="2"/>
  <c r="G3999" i="2"/>
  <c r="G4001" i="2"/>
  <c r="G4003" i="2"/>
  <c r="G4005" i="2"/>
  <c r="G4007" i="2"/>
  <c r="G4009" i="2"/>
  <c r="G4011" i="2"/>
  <c r="G4013" i="2"/>
  <c r="G4015" i="2"/>
  <c r="G4017" i="2"/>
  <c r="G4019" i="2"/>
  <c r="G4021" i="2"/>
  <c r="G4023" i="2"/>
  <c r="G4025" i="2"/>
  <c r="G4027" i="2"/>
  <c r="G4029" i="2"/>
  <c r="G4031" i="2"/>
  <c r="G4033" i="2"/>
  <c r="G4035" i="2"/>
  <c r="G4037" i="2"/>
  <c r="G4039" i="2"/>
  <c r="G4041" i="2"/>
  <c r="G4043" i="2"/>
  <c r="G4045" i="2"/>
  <c r="G4047" i="2"/>
  <c r="G4049" i="2"/>
  <c r="G4051" i="2"/>
  <c r="G4053" i="2"/>
  <c r="G4055" i="2"/>
  <c r="G4057" i="2"/>
  <c r="G4059" i="2"/>
  <c r="G4061" i="2"/>
  <c r="G4063" i="2"/>
  <c r="G4065" i="2"/>
  <c r="G4067" i="2"/>
  <c r="G4069" i="2"/>
  <c r="G4071" i="2"/>
  <c r="G4073" i="2"/>
  <c r="G4075" i="2"/>
  <c r="G4077" i="2"/>
  <c r="G4079" i="2"/>
  <c r="G4081" i="2"/>
  <c r="G4083" i="2"/>
  <c r="G4085" i="2"/>
  <c r="G4087" i="2"/>
  <c r="G4089" i="2"/>
  <c r="G4091" i="2"/>
  <c r="G4093" i="2"/>
  <c r="G4095" i="2"/>
  <c r="G4097" i="2"/>
  <c r="G4099" i="2"/>
  <c r="G4101" i="2"/>
  <c r="G4103" i="2"/>
  <c r="G4105" i="2"/>
  <c r="G4107" i="2"/>
  <c r="G4109" i="2"/>
  <c r="G4111" i="2"/>
  <c r="G4113" i="2"/>
  <c r="G4115" i="2"/>
  <c r="G4117" i="2"/>
  <c r="G4119" i="2"/>
  <c r="G4121" i="2"/>
  <c r="G4123" i="2"/>
  <c r="G4125" i="2"/>
  <c r="G4127" i="2"/>
  <c r="G4129" i="2"/>
  <c r="G4131" i="2"/>
  <c r="G4133" i="2"/>
  <c r="G4135" i="2"/>
  <c r="G4137" i="2"/>
  <c r="G4139" i="2"/>
  <c r="G4141" i="2"/>
  <c r="G4143" i="2"/>
  <c r="G4145" i="2"/>
  <c r="G3186" i="2"/>
  <c r="H3525" i="2"/>
  <c r="J3525" i="2" s="1"/>
  <c r="G3539" i="2"/>
  <c r="H3549" i="2"/>
  <c r="J3549" i="2" s="1"/>
  <c r="H3633" i="2"/>
  <c r="J3633" i="2" s="1"/>
  <c r="G3638" i="2"/>
  <c r="H3645" i="2"/>
  <c r="J3645" i="2" s="1"/>
  <c r="G3650" i="2"/>
  <c r="H3657" i="2"/>
  <c r="J3657" i="2" s="1"/>
  <c r="G3662" i="2"/>
  <c r="H3669" i="2"/>
  <c r="J3669" i="2" s="1"/>
  <c r="G3674" i="2"/>
  <c r="H3681" i="2"/>
  <c r="J3681" i="2" s="1"/>
  <c r="H3683" i="2"/>
  <c r="J3683" i="2" s="1"/>
  <c r="H3685" i="2"/>
  <c r="J3685" i="2" s="1"/>
  <c r="H3687" i="2"/>
  <c r="J3687" i="2" s="1"/>
  <c r="H3689" i="2"/>
  <c r="J3689" i="2" s="1"/>
  <c r="H3691" i="2"/>
  <c r="J3691" i="2" s="1"/>
  <c r="H3693" i="2"/>
  <c r="J3693" i="2" s="1"/>
  <c r="H3695" i="2"/>
  <c r="J3695" i="2" s="1"/>
  <c r="H3697" i="2"/>
  <c r="J3697" i="2" s="1"/>
  <c r="H3699" i="2"/>
  <c r="J3699" i="2" s="1"/>
  <c r="H3701" i="2"/>
  <c r="J3701" i="2" s="1"/>
  <c r="H3703" i="2"/>
  <c r="J3703" i="2" s="1"/>
  <c r="H3705" i="2"/>
  <c r="J3705" i="2" s="1"/>
  <c r="H3707" i="2"/>
  <c r="J3707" i="2" s="1"/>
  <c r="H3709" i="2"/>
  <c r="J3709" i="2" s="1"/>
  <c r="H3711" i="2"/>
  <c r="J3711" i="2" s="1"/>
  <c r="H3713" i="2"/>
  <c r="J3713" i="2" s="1"/>
  <c r="H3715" i="2"/>
  <c r="J3715" i="2" s="1"/>
  <c r="H3717" i="2"/>
  <c r="J3717" i="2" s="1"/>
  <c r="H3719" i="2"/>
  <c r="J3719" i="2" s="1"/>
  <c r="H3721" i="2"/>
  <c r="J3721" i="2" s="1"/>
  <c r="H3723" i="2"/>
  <c r="J3723" i="2" s="1"/>
  <c r="H3725" i="2"/>
  <c r="J3725" i="2" s="1"/>
  <c r="H3727" i="2"/>
  <c r="J3727" i="2" s="1"/>
  <c r="H3729" i="2"/>
  <c r="J3729" i="2" s="1"/>
  <c r="H3731" i="2"/>
  <c r="J3731" i="2" s="1"/>
  <c r="H3733" i="2"/>
  <c r="J3733" i="2" s="1"/>
  <c r="H3735" i="2"/>
  <c r="J3735" i="2" s="1"/>
  <c r="H3737" i="2"/>
  <c r="J3737" i="2" s="1"/>
  <c r="H3739" i="2"/>
  <c r="J3739" i="2" s="1"/>
  <c r="H3741" i="2"/>
  <c r="J3741" i="2" s="1"/>
  <c r="H3743" i="2"/>
  <c r="J3743" i="2" s="1"/>
  <c r="H3745" i="2"/>
  <c r="J3745" i="2" s="1"/>
  <c r="H3747" i="2"/>
  <c r="J3747" i="2" s="1"/>
  <c r="H3749" i="2"/>
  <c r="J3749" i="2" s="1"/>
  <c r="H3751" i="2"/>
  <c r="J3751" i="2" s="1"/>
  <c r="H3753" i="2"/>
  <c r="J3753" i="2" s="1"/>
  <c r="H3755" i="2"/>
  <c r="J3755" i="2" s="1"/>
  <c r="H3757" i="2"/>
  <c r="J3757" i="2" s="1"/>
  <c r="H3759" i="2"/>
  <c r="J3759" i="2" s="1"/>
  <c r="H3761" i="2"/>
  <c r="J3761" i="2" s="1"/>
  <c r="H3763" i="2"/>
  <c r="J3763" i="2" s="1"/>
  <c r="H3765" i="2"/>
  <c r="J3765" i="2" s="1"/>
  <c r="H3767" i="2"/>
  <c r="J3767" i="2" s="1"/>
  <c r="H3769" i="2"/>
  <c r="J3769" i="2" s="1"/>
  <c r="H3771" i="2"/>
  <c r="J3771" i="2" s="1"/>
  <c r="H3773" i="2"/>
  <c r="J3773" i="2" s="1"/>
  <c r="H3775" i="2"/>
  <c r="J3775" i="2" s="1"/>
  <c r="H3777" i="2"/>
  <c r="J3777" i="2" s="1"/>
  <c r="H3779" i="2"/>
  <c r="J3779" i="2" s="1"/>
  <c r="H3781" i="2"/>
  <c r="J3781" i="2" s="1"/>
  <c r="H3783" i="2"/>
  <c r="J3783" i="2" s="1"/>
  <c r="H3785" i="2"/>
  <c r="J3785" i="2" s="1"/>
  <c r="H3787" i="2"/>
  <c r="J3787" i="2" s="1"/>
  <c r="H3789" i="2"/>
  <c r="J3789" i="2" s="1"/>
  <c r="H3791" i="2"/>
  <c r="J3791" i="2" s="1"/>
  <c r="H3793" i="2"/>
  <c r="J3793" i="2" s="1"/>
  <c r="H3795" i="2"/>
  <c r="J3795" i="2" s="1"/>
  <c r="H3797" i="2"/>
  <c r="J3797" i="2" s="1"/>
  <c r="H3799" i="2"/>
  <c r="J3799" i="2" s="1"/>
  <c r="H3801" i="2"/>
  <c r="J3801" i="2" s="1"/>
  <c r="H3803" i="2"/>
  <c r="J3803" i="2" s="1"/>
  <c r="H3805" i="2"/>
  <c r="J3805" i="2" s="1"/>
  <c r="H3807" i="2"/>
  <c r="J3807" i="2" s="1"/>
  <c r="H3809" i="2"/>
  <c r="J3809" i="2" s="1"/>
  <c r="H3811" i="2"/>
  <c r="J3811" i="2" s="1"/>
  <c r="H3813" i="2"/>
  <c r="J3813" i="2" s="1"/>
  <c r="H3815" i="2"/>
  <c r="J3815" i="2" s="1"/>
  <c r="H3817" i="2"/>
  <c r="J3817" i="2" s="1"/>
  <c r="H3819" i="2"/>
  <c r="J3819" i="2" s="1"/>
  <c r="H3821" i="2"/>
  <c r="J3821" i="2" s="1"/>
  <c r="H3823" i="2"/>
  <c r="J3823" i="2" s="1"/>
  <c r="H3825" i="2"/>
  <c r="J3825" i="2" s="1"/>
  <c r="H3827" i="2"/>
  <c r="J3827" i="2" s="1"/>
  <c r="H3829" i="2"/>
  <c r="J3829" i="2" s="1"/>
  <c r="H3831" i="2"/>
  <c r="J3831" i="2" s="1"/>
  <c r="H3833" i="2"/>
  <c r="J3833" i="2" s="1"/>
  <c r="H3835" i="2"/>
  <c r="J3835" i="2" s="1"/>
  <c r="H3837" i="2"/>
  <c r="J3837" i="2" s="1"/>
  <c r="H3839" i="2"/>
  <c r="J3839" i="2" s="1"/>
  <c r="H3841" i="2"/>
  <c r="J3841" i="2" s="1"/>
  <c r="H3843" i="2"/>
  <c r="J3843" i="2" s="1"/>
  <c r="H3845" i="2"/>
  <c r="J3845" i="2" s="1"/>
  <c r="H3847" i="2"/>
  <c r="J3847" i="2" s="1"/>
  <c r="H3849" i="2"/>
  <c r="J3849" i="2" s="1"/>
  <c r="H3851" i="2"/>
  <c r="J3851" i="2" s="1"/>
  <c r="H3853" i="2"/>
  <c r="J3853" i="2" s="1"/>
  <c r="H3855" i="2"/>
  <c r="J3855" i="2" s="1"/>
  <c r="H3857" i="2"/>
  <c r="J3857" i="2" s="1"/>
  <c r="H3859" i="2"/>
  <c r="J3859" i="2" s="1"/>
  <c r="H3861" i="2"/>
  <c r="J3861" i="2" s="1"/>
  <c r="H3863" i="2"/>
  <c r="J3863" i="2" s="1"/>
  <c r="H3865" i="2"/>
  <c r="J3865" i="2" s="1"/>
  <c r="H3867" i="2"/>
  <c r="J3867" i="2" s="1"/>
  <c r="H3869" i="2"/>
  <c r="J3869" i="2" s="1"/>
  <c r="H3871" i="2"/>
  <c r="J3871" i="2" s="1"/>
  <c r="H3873" i="2"/>
  <c r="J3873" i="2" s="1"/>
  <c r="H3875" i="2"/>
  <c r="J3875" i="2" s="1"/>
  <c r="H3877" i="2"/>
  <c r="J3877" i="2" s="1"/>
  <c r="H3879" i="2"/>
  <c r="J3879" i="2" s="1"/>
  <c r="H3881" i="2"/>
  <c r="J3881" i="2" s="1"/>
  <c r="H3883" i="2"/>
  <c r="J3883" i="2" s="1"/>
  <c r="H3885" i="2"/>
  <c r="J3885" i="2" s="1"/>
  <c r="H3887" i="2"/>
  <c r="J3887" i="2" s="1"/>
  <c r="H3889" i="2"/>
  <c r="J3889" i="2" s="1"/>
  <c r="H3891" i="2"/>
  <c r="J3891" i="2" s="1"/>
  <c r="H3893" i="2"/>
  <c r="J3893" i="2" s="1"/>
  <c r="H3895" i="2"/>
  <c r="J3895" i="2" s="1"/>
  <c r="H3897" i="2"/>
  <c r="J3897" i="2" s="1"/>
  <c r="H3899" i="2"/>
  <c r="J3899" i="2" s="1"/>
  <c r="H3901" i="2"/>
  <c r="J3901" i="2" s="1"/>
  <c r="H3903" i="2"/>
  <c r="J3903" i="2" s="1"/>
  <c r="H3905" i="2"/>
  <c r="J3905" i="2" s="1"/>
  <c r="H3907" i="2"/>
  <c r="J3907" i="2" s="1"/>
  <c r="H3909" i="2"/>
  <c r="J3909" i="2" s="1"/>
  <c r="H3911" i="2"/>
  <c r="J3911" i="2" s="1"/>
  <c r="H3913" i="2"/>
  <c r="J3913" i="2" s="1"/>
  <c r="H3915" i="2"/>
  <c r="J3915" i="2" s="1"/>
  <c r="H3917" i="2"/>
  <c r="J3917" i="2" s="1"/>
  <c r="H3919" i="2"/>
  <c r="J3919" i="2" s="1"/>
  <c r="H3921" i="2"/>
  <c r="J3921" i="2" s="1"/>
  <c r="H3923" i="2"/>
  <c r="J3923" i="2" s="1"/>
  <c r="H3925" i="2"/>
  <c r="J3925" i="2" s="1"/>
  <c r="H3927" i="2"/>
  <c r="J3927" i="2" s="1"/>
  <c r="H3929" i="2"/>
  <c r="J3929" i="2" s="1"/>
  <c r="H3931" i="2"/>
  <c r="J3931" i="2" s="1"/>
  <c r="H3933" i="2"/>
  <c r="J3933" i="2" s="1"/>
  <c r="H3935" i="2"/>
  <c r="J3935" i="2" s="1"/>
  <c r="H3937" i="2"/>
  <c r="J3937" i="2" s="1"/>
  <c r="H3939" i="2"/>
  <c r="J3939" i="2" s="1"/>
  <c r="H3941" i="2"/>
  <c r="J3941" i="2" s="1"/>
  <c r="H3943" i="2"/>
  <c r="J3943" i="2" s="1"/>
  <c r="H3945" i="2"/>
  <c r="J3945" i="2" s="1"/>
  <c r="H3947" i="2"/>
  <c r="J3947" i="2" s="1"/>
  <c r="H3949" i="2"/>
  <c r="J3949" i="2" s="1"/>
  <c r="H3951" i="2"/>
  <c r="J3951" i="2" s="1"/>
  <c r="H3953" i="2"/>
  <c r="J3953" i="2" s="1"/>
  <c r="H3955" i="2"/>
  <c r="J3955" i="2" s="1"/>
  <c r="H3957" i="2"/>
  <c r="J3957" i="2" s="1"/>
  <c r="H3959" i="2"/>
  <c r="J3959" i="2" s="1"/>
  <c r="H3961" i="2"/>
  <c r="J3961" i="2" s="1"/>
  <c r="H3963" i="2"/>
  <c r="J3963" i="2" s="1"/>
  <c r="H3965" i="2"/>
  <c r="J3965" i="2" s="1"/>
  <c r="H3967" i="2"/>
  <c r="J3967" i="2" s="1"/>
  <c r="H3969" i="2"/>
  <c r="J3969" i="2" s="1"/>
  <c r="H3971" i="2"/>
  <c r="J3971" i="2" s="1"/>
  <c r="H3973" i="2"/>
  <c r="J3973" i="2" s="1"/>
  <c r="H3975" i="2"/>
  <c r="J3975" i="2" s="1"/>
  <c r="H3977" i="2"/>
  <c r="J3977" i="2" s="1"/>
  <c r="H3979" i="2"/>
  <c r="J3979" i="2" s="1"/>
  <c r="H3981" i="2"/>
  <c r="J3981" i="2" s="1"/>
  <c r="H3983" i="2"/>
  <c r="J3983" i="2" s="1"/>
  <c r="H3985" i="2"/>
  <c r="J3985" i="2" s="1"/>
  <c r="H3987" i="2"/>
  <c r="J3987" i="2" s="1"/>
  <c r="H3989" i="2"/>
  <c r="J3989" i="2" s="1"/>
  <c r="H3991" i="2"/>
  <c r="J3991" i="2" s="1"/>
  <c r="H3993" i="2"/>
  <c r="J3993" i="2" s="1"/>
  <c r="H3995" i="2"/>
  <c r="J3995" i="2" s="1"/>
  <c r="H3997" i="2"/>
  <c r="J3997" i="2" s="1"/>
  <c r="H3999" i="2"/>
  <c r="J3999" i="2" s="1"/>
  <c r="H4001" i="2"/>
  <c r="J4001" i="2" s="1"/>
  <c r="H4003" i="2"/>
  <c r="J4003" i="2" s="1"/>
  <c r="H4005" i="2"/>
  <c r="J4005" i="2" s="1"/>
  <c r="H4007" i="2"/>
  <c r="J4007" i="2" s="1"/>
  <c r="H4009" i="2"/>
  <c r="J4009" i="2" s="1"/>
  <c r="H4011" i="2"/>
  <c r="J4011" i="2" s="1"/>
  <c r="H4013" i="2"/>
  <c r="J4013" i="2" s="1"/>
  <c r="H4015" i="2"/>
  <c r="J4015" i="2" s="1"/>
  <c r="H4017" i="2"/>
  <c r="J4017" i="2" s="1"/>
  <c r="H4019" i="2"/>
  <c r="J4019" i="2" s="1"/>
  <c r="H4021" i="2"/>
  <c r="J4021" i="2" s="1"/>
  <c r="H4023" i="2"/>
  <c r="J4023" i="2" s="1"/>
  <c r="H4025" i="2"/>
  <c r="J4025" i="2" s="1"/>
  <c r="H4027" i="2"/>
  <c r="J4027" i="2" s="1"/>
  <c r="H4029" i="2"/>
  <c r="J4029" i="2" s="1"/>
  <c r="H4031" i="2"/>
  <c r="J4031" i="2" s="1"/>
  <c r="H4033" i="2"/>
  <c r="J4033" i="2" s="1"/>
  <c r="H4035" i="2"/>
  <c r="J4035" i="2" s="1"/>
  <c r="H4037" i="2"/>
  <c r="J4037" i="2" s="1"/>
  <c r="H3192" i="2"/>
  <c r="J3192" i="2" s="1"/>
  <c r="G3230" i="2"/>
  <c r="G3529" i="2"/>
  <c r="H3539" i="2"/>
  <c r="J3539" i="2" s="1"/>
  <c r="H3638" i="2"/>
  <c r="J3638" i="2" s="1"/>
  <c r="G3643" i="2"/>
  <c r="H3650" i="2"/>
  <c r="J3650" i="2" s="1"/>
  <c r="G3655" i="2"/>
  <c r="H3662" i="2"/>
  <c r="J3662" i="2" s="1"/>
  <c r="G3667" i="2"/>
  <c r="H3674" i="2"/>
  <c r="J3674" i="2" s="1"/>
  <c r="G3679" i="2"/>
  <c r="H3261" i="2"/>
  <c r="J3261" i="2" s="1"/>
  <c r="G3289" i="2"/>
  <c r="H3529" i="2"/>
  <c r="J3529" i="2" s="1"/>
  <c r="G3543" i="2"/>
  <c r="G3553" i="2"/>
  <c r="G3556" i="2"/>
  <c r="G3559" i="2"/>
  <c r="G3562" i="2"/>
  <c r="G3565" i="2"/>
  <c r="G3568" i="2"/>
  <c r="G3571" i="2"/>
  <c r="G3574" i="2"/>
  <c r="G3577" i="2"/>
  <c r="G3580" i="2"/>
  <c r="G3583" i="2"/>
  <c r="G3586" i="2"/>
  <c r="G3589" i="2"/>
  <c r="G3592" i="2"/>
  <c r="G3595" i="2"/>
  <c r="G3598" i="2"/>
  <c r="G3601" i="2"/>
  <c r="G3604" i="2"/>
  <c r="G3607" i="2"/>
  <c r="G3610" i="2"/>
  <c r="G3613" i="2"/>
  <c r="G3616" i="2"/>
  <c r="G3619" i="2"/>
  <c r="G3622" i="2"/>
  <c r="G3625" i="2"/>
  <c r="G3628" i="2"/>
  <c r="G3631" i="2"/>
  <c r="G3636" i="2"/>
  <c r="H3643" i="2"/>
  <c r="J3643" i="2" s="1"/>
  <c r="G3648" i="2"/>
  <c r="H3655" i="2"/>
  <c r="J3655" i="2" s="1"/>
  <c r="G3660" i="2"/>
  <c r="H3667" i="2"/>
  <c r="J3667" i="2" s="1"/>
  <c r="G3672" i="2"/>
  <c r="H3679" i="2"/>
  <c r="J3679" i="2" s="1"/>
  <c r="G3202" i="2"/>
  <c r="H3291" i="2"/>
  <c r="J3291" i="2" s="1"/>
  <c r="G3533" i="2"/>
  <c r="H3543" i="2"/>
  <c r="J3543" i="2" s="1"/>
  <c r="H3553" i="2"/>
  <c r="J3553" i="2" s="1"/>
  <c r="H3559" i="2"/>
  <c r="J3559" i="2" s="1"/>
  <c r="H3565" i="2"/>
  <c r="J3565" i="2" s="1"/>
  <c r="H3571" i="2"/>
  <c r="J3571" i="2" s="1"/>
  <c r="H3577" i="2"/>
  <c r="J3577" i="2" s="1"/>
  <c r="H3583" i="2"/>
  <c r="J3583" i="2" s="1"/>
  <c r="H3589" i="2"/>
  <c r="J3589" i="2" s="1"/>
  <c r="H3595" i="2"/>
  <c r="J3595" i="2" s="1"/>
  <c r="H3601" i="2"/>
  <c r="J3601" i="2" s="1"/>
  <c r="H3607" i="2"/>
  <c r="J3607" i="2" s="1"/>
  <c r="H3613" i="2"/>
  <c r="J3613" i="2" s="1"/>
  <c r="H3619" i="2"/>
  <c r="J3619" i="2" s="1"/>
  <c r="H3625" i="2"/>
  <c r="J3625" i="2" s="1"/>
  <c r="H3631" i="2"/>
  <c r="J3631" i="2" s="1"/>
  <c r="H3636" i="2"/>
  <c r="J3636" i="2" s="1"/>
  <c r="G3641" i="2"/>
  <c r="H3648" i="2"/>
  <c r="J3648" i="2" s="1"/>
  <c r="G3653" i="2"/>
  <c r="H3660" i="2"/>
  <c r="J3660" i="2" s="1"/>
  <c r="G3665" i="2"/>
  <c r="H3672" i="2"/>
  <c r="J3672" i="2" s="1"/>
  <c r="G3677" i="2"/>
  <c r="H3206" i="2"/>
  <c r="J3206" i="2" s="1"/>
  <c r="H3237" i="2"/>
  <c r="J3237" i="2" s="1"/>
  <c r="G3266" i="2"/>
  <c r="H3519" i="2"/>
  <c r="J3519" i="2" s="1"/>
  <c r="G3523" i="2"/>
  <c r="H3533" i="2"/>
  <c r="J3533" i="2" s="1"/>
  <c r="G3547" i="2"/>
  <c r="G3634" i="2"/>
  <c r="H3641" i="2"/>
  <c r="J3641" i="2" s="1"/>
  <c r="G3646" i="2"/>
  <c r="H3653" i="2"/>
  <c r="J3653" i="2" s="1"/>
  <c r="G3658" i="2"/>
  <c r="H3665" i="2"/>
  <c r="J3665" i="2" s="1"/>
  <c r="G3670" i="2"/>
  <c r="H3677" i="2"/>
  <c r="J3677" i="2" s="1"/>
  <c r="H3209" i="2"/>
  <c r="J3209" i="2" s="1"/>
  <c r="H3523" i="2"/>
  <c r="J3523" i="2" s="1"/>
  <c r="G3537" i="2"/>
  <c r="H3547" i="2"/>
  <c r="J3547" i="2" s="1"/>
  <c r="H3634" i="2"/>
  <c r="J3634" i="2" s="1"/>
  <c r="G3639" i="2"/>
  <c r="H3646" i="2"/>
  <c r="J3646" i="2" s="1"/>
  <c r="G3651" i="2"/>
  <c r="H3658" i="2"/>
  <c r="J3658" i="2" s="1"/>
  <c r="G3663" i="2"/>
  <c r="H3670" i="2"/>
  <c r="J3670" i="2" s="1"/>
  <c r="G3675" i="2"/>
  <c r="G3682" i="2"/>
  <c r="G3684" i="2"/>
  <c r="G3686" i="2"/>
  <c r="G3688" i="2"/>
  <c r="G3690" i="2"/>
  <c r="G3692" i="2"/>
  <c r="G3694" i="2"/>
  <c r="G3696" i="2"/>
  <c r="G3698" i="2"/>
  <c r="G3700" i="2"/>
  <c r="G3702" i="2"/>
  <c r="G3704" i="2"/>
  <c r="G3706" i="2"/>
  <c r="G3708" i="2"/>
  <c r="G3710" i="2"/>
  <c r="G3712" i="2"/>
  <c r="G3714" i="2"/>
  <c r="G3716" i="2"/>
  <c r="G3718" i="2"/>
  <c r="G3720" i="2"/>
  <c r="G3722" i="2"/>
  <c r="G3724" i="2"/>
  <c r="G3726" i="2"/>
  <c r="G3728" i="2"/>
  <c r="G3730" i="2"/>
  <c r="G3732" i="2"/>
  <c r="G3734" i="2"/>
  <c r="G3736" i="2"/>
  <c r="G3738" i="2"/>
  <c r="G3740" i="2"/>
  <c r="G3742" i="2"/>
  <c r="G3744" i="2"/>
  <c r="G3746" i="2"/>
  <c r="G3748" i="2"/>
  <c r="G3750" i="2"/>
  <c r="G3752" i="2"/>
  <c r="G3754" i="2"/>
  <c r="G3756" i="2"/>
  <c r="G3758" i="2"/>
  <c r="G3760" i="2"/>
  <c r="G3762" i="2"/>
  <c r="G3764" i="2"/>
  <c r="G3766" i="2"/>
  <c r="G3768" i="2"/>
  <c r="G3770" i="2"/>
  <c r="G3772" i="2"/>
  <c r="G3774" i="2"/>
  <c r="G3776" i="2"/>
  <c r="G3778" i="2"/>
  <c r="G3780" i="2"/>
  <c r="G3782" i="2"/>
  <c r="G3784" i="2"/>
  <c r="G3786" i="2"/>
  <c r="G3788" i="2"/>
  <c r="G3790" i="2"/>
  <c r="G3792" i="2"/>
  <c r="G3794" i="2"/>
  <c r="G3796" i="2"/>
  <c r="G3798" i="2"/>
  <c r="G3800" i="2"/>
  <c r="G3802" i="2"/>
  <c r="G3804" i="2"/>
  <c r="G3806" i="2"/>
  <c r="G3808" i="2"/>
  <c r="G3810" i="2"/>
  <c r="G3812" i="2"/>
  <c r="G3814" i="2"/>
  <c r="G3816" i="2"/>
  <c r="G3818" i="2"/>
  <c r="G3820" i="2"/>
  <c r="G3822" i="2"/>
  <c r="G3824" i="2"/>
  <c r="G3826" i="2"/>
  <c r="G3828" i="2"/>
  <c r="G3830" i="2"/>
  <c r="G3832" i="2"/>
  <c r="G3834" i="2"/>
  <c r="G3836" i="2"/>
  <c r="G3838" i="2"/>
  <c r="G3840" i="2"/>
  <c r="G3842" i="2"/>
  <c r="G3844" i="2"/>
  <c r="G3846" i="2"/>
  <c r="G3848" i="2"/>
  <c r="G3850" i="2"/>
  <c r="G3852" i="2"/>
  <c r="G3854" i="2"/>
  <c r="G3856" i="2"/>
  <c r="G3858" i="2"/>
  <c r="G3860" i="2"/>
  <c r="G3862" i="2"/>
  <c r="G3864" i="2"/>
  <c r="G3866" i="2"/>
  <c r="G3868" i="2"/>
  <c r="G3870" i="2"/>
  <c r="G3872" i="2"/>
  <c r="G3874" i="2"/>
  <c r="G3876" i="2"/>
  <c r="G3878" i="2"/>
  <c r="G3880" i="2"/>
  <c r="G3882" i="2"/>
  <c r="G3884" i="2"/>
  <c r="G3886" i="2"/>
  <c r="G3888" i="2"/>
  <c r="G3890" i="2"/>
  <c r="G3892" i="2"/>
  <c r="G3894" i="2"/>
  <c r="G3896" i="2"/>
  <c r="G3898" i="2"/>
  <c r="G3900" i="2"/>
  <c r="G3902" i="2"/>
  <c r="G3904" i="2"/>
  <c r="G3906" i="2"/>
  <c r="G3908" i="2"/>
  <c r="G3910" i="2"/>
  <c r="G3912" i="2"/>
  <c r="G3914" i="2"/>
  <c r="G3916" i="2"/>
  <c r="G3918" i="2"/>
  <c r="G3920" i="2"/>
  <c r="G3922" i="2"/>
  <c r="G3924" i="2"/>
  <c r="G3926" i="2"/>
  <c r="G3928" i="2"/>
  <c r="G3930" i="2"/>
  <c r="G3932" i="2"/>
  <c r="G3934" i="2"/>
  <c r="G3936" i="2"/>
  <c r="G3938" i="2"/>
  <c r="G3940" i="2"/>
  <c r="G3942" i="2"/>
  <c r="G3944" i="2"/>
  <c r="G3946" i="2"/>
  <c r="G3948" i="2"/>
  <c r="G3950" i="2"/>
  <c r="G3952" i="2"/>
  <c r="G3954" i="2"/>
  <c r="G3956" i="2"/>
  <c r="G3958" i="2"/>
  <c r="G3960" i="2"/>
  <c r="G3962" i="2"/>
  <c r="G3964" i="2"/>
  <c r="G3966" i="2"/>
  <c r="G3968" i="2"/>
  <c r="G3970" i="2"/>
  <c r="G3972" i="2"/>
  <c r="G3974" i="2"/>
  <c r="G3976" i="2"/>
  <c r="G3978" i="2"/>
  <c r="G3980" i="2"/>
  <c r="G3982" i="2"/>
  <c r="H3537" i="2"/>
  <c r="J3537" i="2" s="1"/>
  <c r="G3575" i="2"/>
  <c r="G3611" i="2"/>
  <c r="G3644" i="2"/>
  <c r="H3698" i="2"/>
  <c r="J3698" i="2" s="1"/>
  <c r="H3722" i="2"/>
  <c r="J3722" i="2" s="1"/>
  <c r="H3746" i="2"/>
  <c r="J3746" i="2" s="1"/>
  <c r="H3770" i="2"/>
  <c r="J3770" i="2" s="1"/>
  <c r="H3794" i="2"/>
  <c r="J3794" i="2" s="1"/>
  <c r="H3818" i="2"/>
  <c r="J3818" i="2" s="1"/>
  <c r="H3842" i="2"/>
  <c r="J3842" i="2" s="1"/>
  <c r="H3866" i="2"/>
  <c r="J3866" i="2" s="1"/>
  <c r="H3890" i="2"/>
  <c r="J3890" i="2" s="1"/>
  <c r="G3578" i="2"/>
  <c r="G3614" i="2"/>
  <c r="H3675" i="2"/>
  <c r="J3675" i="2" s="1"/>
  <c r="H3700" i="2"/>
  <c r="J3700" i="2" s="1"/>
  <c r="H3724" i="2"/>
  <c r="J3724" i="2" s="1"/>
  <c r="H3748" i="2"/>
  <c r="J3748" i="2" s="1"/>
  <c r="H3772" i="2"/>
  <c r="J3772" i="2" s="1"/>
  <c r="H3796" i="2"/>
  <c r="J3796" i="2" s="1"/>
  <c r="H3820" i="2"/>
  <c r="J3820" i="2" s="1"/>
  <c r="H3844" i="2"/>
  <c r="J3844" i="2" s="1"/>
  <c r="H3868" i="2"/>
  <c r="J3868" i="2" s="1"/>
  <c r="H3892" i="2"/>
  <c r="J3892" i="2" s="1"/>
  <c r="G3984" i="2"/>
  <c r="H3998" i="2"/>
  <c r="J3998" i="2" s="1"/>
  <c r="G4008" i="2"/>
  <c r="H4022" i="2"/>
  <c r="J4022" i="2" s="1"/>
  <c r="G4032" i="2"/>
  <c r="H4041" i="2"/>
  <c r="J4041" i="2" s="1"/>
  <c r="H4045" i="2"/>
  <c r="J4045" i="2" s="1"/>
  <c r="H4049" i="2"/>
  <c r="J4049" i="2" s="1"/>
  <c r="G4056" i="2"/>
  <c r="H4063" i="2"/>
  <c r="J4063" i="2" s="1"/>
  <c r="H4066" i="2"/>
  <c r="J4066" i="2" s="1"/>
  <c r="H4072" i="2"/>
  <c r="J4072" i="2" s="1"/>
  <c r="H4078" i="2"/>
  <c r="J4078" i="2" s="1"/>
  <c r="H4084" i="2"/>
  <c r="J4084" i="2" s="1"/>
  <c r="H4090" i="2"/>
  <c r="J4090" i="2" s="1"/>
  <c r="H4096" i="2"/>
  <c r="J4096" i="2" s="1"/>
  <c r="H4102" i="2"/>
  <c r="J4102" i="2" s="1"/>
  <c r="H4108" i="2"/>
  <c r="J4108" i="2" s="1"/>
  <c r="H4114" i="2"/>
  <c r="J4114" i="2" s="1"/>
  <c r="H4120" i="2"/>
  <c r="J4120" i="2" s="1"/>
  <c r="H4126" i="2"/>
  <c r="J4126" i="2" s="1"/>
  <c r="H4132" i="2"/>
  <c r="J4132" i="2" s="1"/>
  <c r="H4138" i="2"/>
  <c r="J4138" i="2" s="1"/>
  <c r="H4144" i="2"/>
  <c r="J4144" i="2" s="1"/>
  <c r="H4147" i="2"/>
  <c r="J4147" i="2" s="1"/>
  <c r="G4152" i="2"/>
  <c r="H4159" i="2"/>
  <c r="J4159" i="2" s="1"/>
  <c r="G4164" i="2"/>
  <c r="H4171" i="2"/>
  <c r="J4171" i="2" s="1"/>
  <c r="G4176" i="2"/>
  <c r="H4183" i="2"/>
  <c r="J4183" i="2" s="1"/>
  <c r="G4188" i="2"/>
  <c r="H4195" i="2"/>
  <c r="J4195" i="2" s="1"/>
  <c r="G4200" i="2"/>
  <c r="H4207" i="2"/>
  <c r="J4207" i="2" s="1"/>
  <c r="G3242" i="2"/>
  <c r="G3581" i="2"/>
  <c r="G3617" i="2"/>
  <c r="H3702" i="2"/>
  <c r="J3702" i="2" s="1"/>
  <c r="H3726" i="2"/>
  <c r="J3726" i="2" s="1"/>
  <c r="H3750" i="2"/>
  <c r="J3750" i="2" s="1"/>
  <c r="H3774" i="2"/>
  <c r="J3774" i="2" s="1"/>
  <c r="H3798" i="2"/>
  <c r="J3798" i="2" s="1"/>
  <c r="H3822" i="2"/>
  <c r="J3822" i="2" s="1"/>
  <c r="H3846" i="2"/>
  <c r="J3846" i="2" s="1"/>
  <c r="H3870" i="2"/>
  <c r="J3870" i="2" s="1"/>
  <c r="H3894" i="2"/>
  <c r="J3894" i="2" s="1"/>
  <c r="H3914" i="2"/>
  <c r="J3914" i="2" s="1"/>
  <c r="H3922" i="2"/>
  <c r="J3922" i="2" s="1"/>
  <c r="H3930" i="2"/>
  <c r="J3930" i="2" s="1"/>
  <c r="H3938" i="2"/>
  <c r="J3938" i="2" s="1"/>
  <c r="H3946" i="2"/>
  <c r="J3946" i="2" s="1"/>
  <c r="H3954" i="2"/>
  <c r="J3954" i="2" s="1"/>
  <c r="H3962" i="2"/>
  <c r="J3962" i="2" s="1"/>
  <c r="H3970" i="2"/>
  <c r="J3970" i="2" s="1"/>
  <c r="H3978" i="2"/>
  <c r="J3978" i="2" s="1"/>
  <c r="H3984" i="2"/>
  <c r="J3984" i="2" s="1"/>
  <c r="G3994" i="2"/>
  <c r="H4008" i="2"/>
  <c r="J4008" i="2" s="1"/>
  <c r="G4018" i="2"/>
  <c r="H4032" i="2"/>
  <c r="J4032" i="2" s="1"/>
  <c r="H4053" i="2"/>
  <c r="J4053" i="2" s="1"/>
  <c r="H4056" i="2"/>
  <c r="J4056" i="2" s="1"/>
  <c r="H4152" i="2"/>
  <c r="J4152" i="2" s="1"/>
  <c r="G4157" i="2"/>
  <c r="H4164" i="2"/>
  <c r="J4164" i="2" s="1"/>
  <c r="G4169" i="2"/>
  <c r="H4176" i="2"/>
  <c r="J4176" i="2" s="1"/>
  <c r="G4181" i="2"/>
  <c r="H4188" i="2"/>
  <c r="J4188" i="2" s="1"/>
  <c r="G4193" i="2"/>
  <c r="H4200" i="2"/>
  <c r="J4200" i="2" s="1"/>
  <c r="G4205" i="2"/>
  <c r="G3584" i="2"/>
  <c r="G3620" i="2"/>
  <c r="H3651" i="2"/>
  <c r="J3651" i="2" s="1"/>
  <c r="G3680" i="2"/>
  <c r="H3704" i="2"/>
  <c r="J3704" i="2" s="1"/>
  <c r="H3728" i="2"/>
  <c r="J3728" i="2" s="1"/>
  <c r="H3752" i="2"/>
  <c r="J3752" i="2" s="1"/>
  <c r="H3776" i="2"/>
  <c r="J3776" i="2" s="1"/>
  <c r="H3800" i="2"/>
  <c r="J3800" i="2" s="1"/>
  <c r="H3824" i="2"/>
  <c r="J3824" i="2" s="1"/>
  <c r="H3848" i="2"/>
  <c r="J3848" i="2" s="1"/>
  <c r="H3872" i="2"/>
  <c r="J3872" i="2" s="1"/>
  <c r="H3896" i="2"/>
  <c r="J3896" i="2" s="1"/>
  <c r="H3994" i="2"/>
  <c r="J3994" i="2" s="1"/>
  <c r="G4004" i="2"/>
  <c r="H4018" i="2"/>
  <c r="J4018" i="2" s="1"/>
  <c r="G4028" i="2"/>
  <c r="G4060" i="2"/>
  <c r="G4150" i="2"/>
  <c r="H4157" i="2"/>
  <c r="J4157" i="2" s="1"/>
  <c r="G4162" i="2"/>
  <c r="H4169" i="2"/>
  <c r="J4169" i="2" s="1"/>
  <c r="G4174" i="2"/>
  <c r="H4181" i="2"/>
  <c r="J4181" i="2" s="1"/>
  <c r="G4186" i="2"/>
  <c r="H4193" i="2"/>
  <c r="J4193" i="2" s="1"/>
  <c r="G4198" i="2"/>
  <c r="H4205" i="2"/>
  <c r="J4205" i="2" s="1"/>
  <c r="G4210" i="2"/>
  <c r="G4212" i="2"/>
  <c r="G4214" i="2"/>
  <c r="G4216" i="2"/>
  <c r="G4218" i="2"/>
  <c r="G4220" i="2"/>
  <c r="G4222" i="2"/>
  <c r="G4224" i="2"/>
  <c r="G4226" i="2"/>
  <c r="G4228" i="2"/>
  <c r="G4230" i="2"/>
  <c r="G4232" i="2"/>
  <c r="G4234" i="2"/>
  <c r="G4236" i="2"/>
  <c r="G4238" i="2"/>
  <c r="G4240" i="2"/>
  <c r="G4242" i="2"/>
  <c r="G4244" i="2"/>
  <c r="G4246" i="2"/>
  <c r="G4248" i="2"/>
  <c r="G4250" i="2"/>
  <c r="G4252" i="2"/>
  <c r="G4254" i="2"/>
  <c r="G4256" i="2"/>
  <c r="G4258" i="2"/>
  <c r="G4260" i="2"/>
  <c r="G4262" i="2"/>
  <c r="G4264" i="2"/>
  <c r="G4266" i="2"/>
  <c r="G4268" i="2"/>
  <c r="G4270" i="2"/>
  <c r="G4272" i="2"/>
  <c r="G4274" i="2"/>
  <c r="G4276" i="2"/>
  <c r="G4278" i="2"/>
  <c r="G4280" i="2"/>
  <c r="G4282" i="2"/>
  <c r="G4284" i="2"/>
  <c r="G4286" i="2"/>
  <c r="G4288" i="2"/>
  <c r="G4290" i="2"/>
  <c r="G4292" i="2"/>
  <c r="G4294" i="2"/>
  <c r="G4296" i="2"/>
  <c r="G4298" i="2"/>
  <c r="G4300" i="2"/>
  <c r="G4302" i="2"/>
  <c r="G4304" i="2"/>
  <c r="G4306" i="2"/>
  <c r="G4308" i="2"/>
  <c r="G4310" i="2"/>
  <c r="G4312" i="2"/>
  <c r="G4314" i="2"/>
  <c r="G4316" i="2"/>
  <c r="G4318" i="2"/>
  <c r="G4320" i="2"/>
  <c r="G4322" i="2"/>
  <c r="G4324" i="2"/>
  <c r="G4326" i="2"/>
  <c r="G4328" i="2"/>
  <c r="G4330" i="2"/>
  <c r="G4332" i="2"/>
  <c r="G4334" i="2"/>
  <c r="G4336" i="2"/>
  <c r="G4338" i="2"/>
  <c r="G4340" i="2"/>
  <c r="G4342" i="2"/>
  <c r="G4344" i="2"/>
  <c r="G4346" i="2"/>
  <c r="G4348" i="2"/>
  <c r="G4350" i="2"/>
  <c r="G4352" i="2"/>
  <c r="G4354" i="2"/>
  <c r="G4356" i="2"/>
  <c r="G4358" i="2"/>
  <c r="G4360" i="2"/>
  <c r="G4362" i="2"/>
  <c r="G4364" i="2"/>
  <c r="G4366" i="2"/>
  <c r="G4368" i="2"/>
  <c r="G4370" i="2"/>
  <c r="G4372" i="2"/>
  <c r="G4374" i="2"/>
  <c r="G4376" i="2"/>
  <c r="G4378" i="2"/>
  <c r="G4380" i="2"/>
  <c r="G4382" i="2"/>
  <c r="G4384" i="2"/>
  <c r="G4386" i="2"/>
  <c r="G4388" i="2"/>
  <c r="G4390" i="2"/>
  <c r="G4392" i="2"/>
  <c r="G4394" i="2"/>
  <c r="G4396" i="2"/>
  <c r="G4398" i="2"/>
  <c r="G4400" i="2"/>
  <c r="G4402" i="2"/>
  <c r="G4404" i="2"/>
  <c r="G4406" i="2"/>
  <c r="G4408" i="2"/>
  <c r="G4410" i="2"/>
  <c r="G4412" i="2"/>
  <c r="G4414" i="2"/>
  <c r="G4416" i="2"/>
  <c r="G4418" i="2"/>
  <c r="G4420" i="2"/>
  <c r="G4422" i="2"/>
  <c r="G4424" i="2"/>
  <c r="G4426" i="2"/>
  <c r="G4428" i="2"/>
  <c r="G4430" i="2"/>
  <c r="G4432" i="2"/>
  <c r="G4434" i="2"/>
  <c r="G4436" i="2"/>
  <c r="G4438" i="2"/>
  <c r="G4440" i="2"/>
  <c r="G4442" i="2"/>
  <c r="G4444" i="2"/>
  <c r="G4446" i="2"/>
  <c r="G4448" i="2"/>
  <c r="G4450" i="2"/>
  <c r="G4452" i="2"/>
  <c r="G4454" i="2"/>
  <c r="G4456" i="2"/>
  <c r="G4458" i="2"/>
  <c r="G4460" i="2"/>
  <c r="G4462" i="2"/>
  <c r="G4464" i="2"/>
  <c r="G4466" i="2"/>
  <c r="G4468" i="2"/>
  <c r="G4470" i="2"/>
  <c r="G4472" i="2"/>
  <c r="G4474" i="2"/>
  <c r="G4476" i="2"/>
  <c r="G4478" i="2"/>
  <c r="G3551" i="2"/>
  <c r="G3587" i="2"/>
  <c r="G3623" i="2"/>
  <c r="H3682" i="2"/>
  <c r="J3682" i="2" s="1"/>
  <c r="H3706" i="2"/>
  <c r="J3706" i="2" s="1"/>
  <c r="H3730" i="2"/>
  <c r="J3730" i="2" s="1"/>
  <c r="H3754" i="2"/>
  <c r="J3754" i="2" s="1"/>
  <c r="H3778" i="2"/>
  <c r="J3778" i="2" s="1"/>
  <c r="H3802" i="2"/>
  <c r="J3802" i="2" s="1"/>
  <c r="H3826" i="2"/>
  <c r="J3826" i="2" s="1"/>
  <c r="H3850" i="2"/>
  <c r="J3850" i="2" s="1"/>
  <c r="H3874" i="2"/>
  <c r="J3874" i="2" s="1"/>
  <c r="H3898" i="2"/>
  <c r="J3898" i="2" s="1"/>
  <c r="G3990" i="2"/>
  <c r="H4004" i="2"/>
  <c r="J4004" i="2" s="1"/>
  <c r="G4014" i="2"/>
  <c r="H4028" i="2"/>
  <c r="J4028" i="2" s="1"/>
  <c r="G4038" i="2"/>
  <c r="G4042" i="2"/>
  <c r="G4046" i="2"/>
  <c r="G4050" i="2"/>
  <c r="H4057" i="2"/>
  <c r="J4057" i="2" s="1"/>
  <c r="H4060" i="2"/>
  <c r="J4060" i="2" s="1"/>
  <c r="H4067" i="2"/>
  <c r="J4067" i="2" s="1"/>
  <c r="G4070" i="2"/>
  <c r="H4073" i="2"/>
  <c r="J4073" i="2" s="1"/>
  <c r="G4076" i="2"/>
  <c r="H4079" i="2"/>
  <c r="J4079" i="2" s="1"/>
  <c r="G4082" i="2"/>
  <c r="H4085" i="2"/>
  <c r="J4085" i="2" s="1"/>
  <c r="G4088" i="2"/>
  <c r="H4091" i="2"/>
  <c r="J4091" i="2" s="1"/>
  <c r="G3554" i="2"/>
  <c r="G3590" i="2"/>
  <c r="G3626" i="2"/>
  <c r="G3656" i="2"/>
  <c r="H3684" i="2"/>
  <c r="J3684" i="2" s="1"/>
  <c r="H3708" i="2"/>
  <c r="J3708" i="2" s="1"/>
  <c r="H3732" i="2"/>
  <c r="J3732" i="2" s="1"/>
  <c r="H3756" i="2"/>
  <c r="J3756" i="2" s="1"/>
  <c r="H3780" i="2"/>
  <c r="J3780" i="2" s="1"/>
  <c r="H3804" i="2"/>
  <c r="J3804" i="2" s="1"/>
  <c r="H3828" i="2"/>
  <c r="J3828" i="2" s="1"/>
  <c r="H3852" i="2"/>
  <c r="J3852" i="2" s="1"/>
  <c r="H3876" i="2"/>
  <c r="J3876" i="2" s="1"/>
  <c r="H3900" i="2"/>
  <c r="J3900" i="2" s="1"/>
  <c r="H3916" i="2"/>
  <c r="J3916" i="2" s="1"/>
  <c r="H3924" i="2"/>
  <c r="J3924" i="2" s="1"/>
  <c r="H3932" i="2"/>
  <c r="J3932" i="2" s="1"/>
  <c r="H3940" i="2"/>
  <c r="J3940" i="2" s="1"/>
  <c r="H3948" i="2"/>
  <c r="J3948" i="2" s="1"/>
  <c r="H3956" i="2"/>
  <c r="J3956" i="2" s="1"/>
  <c r="H3964" i="2"/>
  <c r="J3964" i="2" s="1"/>
  <c r="H3972" i="2"/>
  <c r="J3972" i="2" s="1"/>
  <c r="H3980" i="2"/>
  <c r="J3980" i="2" s="1"/>
  <c r="H3990" i="2"/>
  <c r="J3990" i="2" s="1"/>
  <c r="G4000" i="2"/>
  <c r="H4014" i="2"/>
  <c r="J4014" i="2" s="1"/>
  <c r="G4024" i="2"/>
  <c r="H4038" i="2"/>
  <c r="J4038" i="2" s="1"/>
  <c r="H4042" i="2"/>
  <c r="J4042" i="2" s="1"/>
  <c r="H4046" i="2"/>
  <c r="J4046" i="2" s="1"/>
  <c r="H4050" i="2"/>
  <c r="J4050" i="2" s="1"/>
  <c r="G4064" i="2"/>
  <c r="H4070" i="2"/>
  <c r="J4070" i="2" s="1"/>
  <c r="H4076" i="2"/>
  <c r="J4076" i="2" s="1"/>
  <c r="H4082" i="2"/>
  <c r="J4082" i="2" s="1"/>
  <c r="H4088" i="2"/>
  <c r="J4088" i="2" s="1"/>
  <c r="H4094" i="2"/>
  <c r="J4094" i="2" s="1"/>
  <c r="H4100" i="2"/>
  <c r="J4100" i="2" s="1"/>
  <c r="H4106" i="2"/>
  <c r="J4106" i="2" s="1"/>
  <c r="H4112" i="2"/>
  <c r="J4112" i="2" s="1"/>
  <c r="H4118" i="2"/>
  <c r="J4118" i="2" s="1"/>
  <c r="H4124" i="2"/>
  <c r="J4124" i="2" s="1"/>
  <c r="H4130" i="2"/>
  <c r="J4130" i="2" s="1"/>
  <c r="H4136" i="2"/>
  <c r="J4136" i="2" s="1"/>
  <c r="H4142" i="2"/>
  <c r="J4142" i="2" s="1"/>
  <c r="G4148" i="2"/>
  <c r="H4155" i="2"/>
  <c r="J4155" i="2" s="1"/>
  <c r="G4160" i="2"/>
  <c r="H4167" i="2"/>
  <c r="J4167" i="2" s="1"/>
  <c r="G4172" i="2"/>
  <c r="H4179" i="2"/>
  <c r="J4179" i="2" s="1"/>
  <c r="G4184" i="2"/>
  <c r="H4191" i="2"/>
  <c r="J4191" i="2" s="1"/>
  <c r="G4196" i="2"/>
  <c r="H4203" i="2"/>
  <c r="J4203" i="2" s="1"/>
  <c r="G4208" i="2"/>
  <c r="G3557" i="2"/>
  <c r="G3593" i="2"/>
  <c r="G3629" i="2"/>
  <c r="H3686" i="2"/>
  <c r="J3686" i="2" s="1"/>
  <c r="H3710" i="2"/>
  <c r="J3710" i="2" s="1"/>
  <c r="H3734" i="2"/>
  <c r="J3734" i="2" s="1"/>
  <c r="H3758" i="2"/>
  <c r="J3758" i="2" s="1"/>
  <c r="H3782" i="2"/>
  <c r="J3782" i="2" s="1"/>
  <c r="H3806" i="2"/>
  <c r="J3806" i="2" s="1"/>
  <c r="H3830" i="2"/>
  <c r="J3830" i="2" s="1"/>
  <c r="H3854" i="2"/>
  <c r="J3854" i="2" s="1"/>
  <c r="H3878" i="2"/>
  <c r="J3878" i="2" s="1"/>
  <c r="H3902" i="2"/>
  <c r="J3902" i="2" s="1"/>
  <c r="G3986" i="2"/>
  <c r="H4000" i="2"/>
  <c r="J4000" i="2" s="1"/>
  <c r="G4010" i="2"/>
  <c r="H4024" i="2"/>
  <c r="J4024" i="2" s="1"/>
  <c r="G4034" i="2"/>
  <c r="G4054" i="2"/>
  <c r="H4061" i="2"/>
  <c r="J4061" i="2" s="1"/>
  <c r="H4064" i="2"/>
  <c r="J4064" i="2" s="1"/>
  <c r="H4148" i="2"/>
  <c r="J4148" i="2" s="1"/>
  <c r="G4153" i="2"/>
  <c r="H4160" i="2"/>
  <c r="J4160" i="2" s="1"/>
  <c r="G4165" i="2"/>
  <c r="H4172" i="2"/>
  <c r="J4172" i="2" s="1"/>
  <c r="G4177" i="2"/>
  <c r="H4184" i="2"/>
  <c r="J4184" i="2" s="1"/>
  <c r="G4189" i="2"/>
  <c r="H4196" i="2"/>
  <c r="J4196" i="2" s="1"/>
  <c r="G4201" i="2"/>
  <c r="H4208" i="2"/>
  <c r="J4208" i="2" s="1"/>
  <c r="G3560" i="2"/>
  <c r="G3596" i="2"/>
  <c r="G3632" i="2"/>
  <c r="H3688" i="2"/>
  <c r="J3688" i="2" s="1"/>
  <c r="H3712" i="2"/>
  <c r="J3712" i="2" s="1"/>
  <c r="H3736" i="2"/>
  <c r="J3736" i="2" s="1"/>
  <c r="H3760" i="2"/>
  <c r="J3760" i="2" s="1"/>
  <c r="H3784" i="2"/>
  <c r="J3784" i="2" s="1"/>
  <c r="H3808" i="2"/>
  <c r="J3808" i="2" s="1"/>
  <c r="H3832" i="2"/>
  <c r="J3832" i="2" s="1"/>
  <c r="H3856" i="2"/>
  <c r="J3856" i="2" s="1"/>
  <c r="H3880" i="2"/>
  <c r="J3880" i="2" s="1"/>
  <c r="H3904" i="2"/>
  <c r="J3904" i="2" s="1"/>
  <c r="H3986" i="2"/>
  <c r="J3986" i="2" s="1"/>
  <c r="G3996" i="2"/>
  <c r="H4010" i="2"/>
  <c r="J4010" i="2" s="1"/>
  <c r="G4020" i="2"/>
  <c r="H4034" i="2"/>
  <c r="J4034" i="2" s="1"/>
  <c r="H4039" i="2"/>
  <c r="J4039" i="2" s="1"/>
  <c r="H4043" i="2"/>
  <c r="J4043" i="2" s="1"/>
  <c r="H4047" i="2"/>
  <c r="J4047" i="2" s="1"/>
  <c r="H4051" i="2"/>
  <c r="J4051" i="2" s="1"/>
  <c r="H4054" i="2"/>
  <c r="J4054" i="2" s="1"/>
  <c r="H4153" i="2"/>
  <c r="J4153" i="2" s="1"/>
  <c r="G4158" i="2"/>
  <c r="H4165" i="2"/>
  <c r="J4165" i="2" s="1"/>
  <c r="G4170" i="2"/>
  <c r="H4177" i="2"/>
  <c r="J4177" i="2" s="1"/>
  <c r="G4182" i="2"/>
  <c r="H4189" i="2"/>
  <c r="J4189" i="2" s="1"/>
  <c r="G4194" i="2"/>
  <c r="H4201" i="2"/>
  <c r="J4201" i="2" s="1"/>
  <c r="G4206" i="2"/>
  <c r="G3563" i="2"/>
  <c r="G3599" i="2"/>
  <c r="H3663" i="2"/>
  <c r="J3663" i="2" s="1"/>
  <c r="H3690" i="2"/>
  <c r="J3690" i="2" s="1"/>
  <c r="H3714" i="2"/>
  <c r="J3714" i="2" s="1"/>
  <c r="H3738" i="2"/>
  <c r="J3738" i="2" s="1"/>
  <c r="H3762" i="2"/>
  <c r="J3762" i="2" s="1"/>
  <c r="H3786" i="2"/>
  <c r="J3786" i="2" s="1"/>
  <c r="H3810" i="2"/>
  <c r="J3810" i="2" s="1"/>
  <c r="H3834" i="2"/>
  <c r="J3834" i="2" s="1"/>
  <c r="H3858" i="2"/>
  <c r="J3858" i="2" s="1"/>
  <c r="H3882" i="2"/>
  <c r="J3882" i="2" s="1"/>
  <c r="H3906" i="2"/>
  <c r="J3906" i="2" s="1"/>
  <c r="H3918" i="2"/>
  <c r="J3918" i="2" s="1"/>
  <c r="H3926" i="2"/>
  <c r="J3926" i="2" s="1"/>
  <c r="H3934" i="2"/>
  <c r="J3934" i="2" s="1"/>
  <c r="H3942" i="2"/>
  <c r="J3942" i="2" s="1"/>
  <c r="H3950" i="2"/>
  <c r="J3950" i="2" s="1"/>
  <c r="H3958" i="2"/>
  <c r="J3958" i="2" s="1"/>
  <c r="H3966" i="2"/>
  <c r="J3966" i="2" s="1"/>
  <c r="H3974" i="2"/>
  <c r="J3974" i="2" s="1"/>
  <c r="H3996" i="2"/>
  <c r="J3996" i="2" s="1"/>
  <c r="G4006" i="2"/>
  <c r="H4020" i="2"/>
  <c r="J4020" i="2" s="1"/>
  <c r="G4030" i="2"/>
  <c r="G4058" i="2"/>
  <c r="H4065" i="2"/>
  <c r="J4065" i="2" s="1"/>
  <c r="G4068" i="2"/>
  <c r="H4071" i="2"/>
  <c r="J4071" i="2" s="1"/>
  <c r="G4074" i="2"/>
  <c r="H4077" i="2"/>
  <c r="J4077" i="2" s="1"/>
  <c r="G4080" i="2"/>
  <c r="H4083" i="2"/>
  <c r="J4083" i="2" s="1"/>
  <c r="G4086" i="2"/>
  <c r="H4089" i="2"/>
  <c r="J4089" i="2" s="1"/>
  <c r="G4092" i="2"/>
  <c r="H4095" i="2"/>
  <c r="J4095" i="2" s="1"/>
  <c r="G4098" i="2"/>
  <c r="H4101" i="2"/>
  <c r="J4101" i="2" s="1"/>
  <c r="G4104" i="2"/>
  <c r="H4107" i="2"/>
  <c r="J4107" i="2" s="1"/>
  <c r="G4110" i="2"/>
  <c r="H4113" i="2"/>
  <c r="J4113" i="2" s="1"/>
  <c r="G4116" i="2"/>
  <c r="H4119" i="2"/>
  <c r="J4119" i="2" s="1"/>
  <c r="G4122" i="2"/>
  <c r="H4125" i="2"/>
  <c r="J4125" i="2" s="1"/>
  <c r="G4128" i="2"/>
  <c r="H4131" i="2"/>
  <c r="J4131" i="2" s="1"/>
  <c r="G4134" i="2"/>
  <c r="H4137" i="2"/>
  <c r="J4137" i="2" s="1"/>
  <c r="G4140" i="2"/>
  <c r="H4143" i="2"/>
  <c r="J4143" i="2" s="1"/>
  <c r="G4146" i="2"/>
  <c r="G4151" i="2"/>
  <c r="H4158" i="2"/>
  <c r="J4158" i="2" s="1"/>
  <c r="G4163" i="2"/>
  <c r="H4170" i="2"/>
  <c r="J4170" i="2" s="1"/>
  <c r="G4175" i="2"/>
  <c r="H4182" i="2"/>
  <c r="J4182" i="2" s="1"/>
  <c r="G4187" i="2"/>
  <c r="H4194" i="2"/>
  <c r="J4194" i="2" s="1"/>
  <c r="G4199" i="2"/>
  <c r="H4206" i="2"/>
  <c r="J4206" i="2" s="1"/>
  <c r="G3527" i="2"/>
  <c r="G3566" i="2"/>
  <c r="G3602" i="2"/>
  <c r="H3692" i="2"/>
  <c r="J3692" i="2" s="1"/>
  <c r="H3716" i="2"/>
  <c r="J3716" i="2" s="1"/>
  <c r="H3740" i="2"/>
  <c r="J3740" i="2" s="1"/>
  <c r="H3764" i="2"/>
  <c r="J3764" i="2" s="1"/>
  <c r="H3788" i="2"/>
  <c r="J3788" i="2" s="1"/>
  <c r="H3812" i="2"/>
  <c r="J3812" i="2" s="1"/>
  <c r="H3836" i="2"/>
  <c r="J3836" i="2" s="1"/>
  <c r="H3860" i="2"/>
  <c r="J3860" i="2" s="1"/>
  <c r="H3884" i="2"/>
  <c r="J3884" i="2" s="1"/>
  <c r="H3908" i="2"/>
  <c r="J3908" i="2" s="1"/>
  <c r="H3982" i="2"/>
  <c r="J3982" i="2" s="1"/>
  <c r="G3992" i="2"/>
  <c r="H4006" i="2"/>
  <c r="J4006" i="2" s="1"/>
  <c r="G4016" i="2"/>
  <c r="H4030" i="2"/>
  <c r="J4030" i="2" s="1"/>
  <c r="H4055" i="2"/>
  <c r="J4055" i="2" s="1"/>
  <c r="H4058" i="2"/>
  <c r="J4058" i="2" s="1"/>
  <c r="H4068" i="2"/>
  <c r="J4068" i="2" s="1"/>
  <c r="H4074" i="2"/>
  <c r="J4074" i="2" s="1"/>
  <c r="H4080" i="2"/>
  <c r="J4080" i="2" s="1"/>
  <c r="H4086" i="2"/>
  <c r="J4086" i="2" s="1"/>
  <c r="H4092" i="2"/>
  <c r="J4092" i="2" s="1"/>
  <c r="H4098" i="2"/>
  <c r="J4098" i="2" s="1"/>
  <c r="H4104" i="2"/>
  <c r="J4104" i="2" s="1"/>
  <c r="H4110" i="2"/>
  <c r="J4110" i="2" s="1"/>
  <c r="H4116" i="2"/>
  <c r="J4116" i="2" s="1"/>
  <c r="H4122" i="2"/>
  <c r="J4122" i="2" s="1"/>
  <c r="H4128" i="2"/>
  <c r="J4128" i="2" s="1"/>
  <c r="H4134" i="2"/>
  <c r="J4134" i="2" s="1"/>
  <c r="H4140" i="2"/>
  <c r="J4140" i="2" s="1"/>
  <c r="H4146" i="2"/>
  <c r="J4146" i="2" s="1"/>
  <c r="H4151" i="2"/>
  <c r="J4151" i="2" s="1"/>
  <c r="G4156" i="2"/>
  <c r="H4163" i="2"/>
  <c r="J4163" i="2" s="1"/>
  <c r="G4168" i="2"/>
  <c r="H4175" i="2"/>
  <c r="J4175" i="2" s="1"/>
  <c r="G4180" i="2"/>
  <c r="H4187" i="2"/>
  <c r="J4187" i="2" s="1"/>
  <c r="G4192" i="2"/>
  <c r="H4199" i="2"/>
  <c r="J4199" i="2" s="1"/>
  <c r="G4204" i="2"/>
  <c r="G4211" i="2"/>
  <c r="G4213" i="2"/>
  <c r="G4215" i="2"/>
  <c r="G4217" i="2"/>
  <c r="G4219" i="2"/>
  <c r="G4221" i="2"/>
  <c r="G4223" i="2"/>
  <c r="G4225" i="2"/>
  <c r="G4227" i="2"/>
  <c r="G4229" i="2"/>
  <c r="G4231" i="2"/>
  <c r="G4233" i="2"/>
  <c r="G4235" i="2"/>
  <c r="G4237" i="2"/>
  <c r="G4239" i="2"/>
  <c r="G4241" i="2"/>
  <c r="G4243" i="2"/>
  <c r="G4245" i="2"/>
  <c r="G4247" i="2"/>
  <c r="G4249" i="2"/>
  <c r="G4251" i="2"/>
  <c r="G4253" i="2"/>
  <c r="G4255" i="2"/>
  <c r="G4257" i="2"/>
  <c r="G4259" i="2"/>
  <c r="G4261" i="2"/>
  <c r="G4263" i="2"/>
  <c r="G4265" i="2"/>
  <c r="G4267" i="2"/>
  <c r="G4269" i="2"/>
  <c r="G4271" i="2"/>
  <c r="G4273" i="2"/>
  <c r="G4275" i="2"/>
  <c r="G4277" i="2"/>
  <c r="G4279" i="2"/>
  <c r="G4281" i="2"/>
  <c r="G4283" i="2"/>
  <c r="G4285" i="2"/>
  <c r="G4287" i="2"/>
  <c r="G4289" i="2"/>
  <c r="G4291" i="2"/>
  <c r="G4293" i="2"/>
  <c r="G4295" i="2"/>
  <c r="G4297" i="2"/>
  <c r="G4299" i="2"/>
  <c r="G4301" i="2"/>
  <c r="G4303" i="2"/>
  <c r="G4305" i="2"/>
  <c r="G4307" i="2"/>
  <c r="G4309" i="2"/>
  <c r="G4311" i="2"/>
  <c r="G4313" i="2"/>
  <c r="G4315" i="2"/>
  <c r="G4317" i="2"/>
  <c r="G4319" i="2"/>
  <c r="G4321" i="2"/>
  <c r="G4323" i="2"/>
  <c r="G4325" i="2"/>
  <c r="G4327" i="2"/>
  <c r="G4329" i="2"/>
  <c r="G4331" i="2"/>
  <c r="G4333" i="2"/>
  <c r="G4335" i="2"/>
  <c r="G4337" i="2"/>
  <c r="G4339" i="2"/>
  <c r="G4341" i="2"/>
  <c r="G4343" i="2"/>
  <c r="G4345" i="2"/>
  <c r="G4347" i="2"/>
  <c r="G4349" i="2"/>
  <c r="G4351" i="2"/>
  <c r="G4353" i="2"/>
  <c r="G4355" i="2"/>
  <c r="G4357" i="2"/>
  <c r="G4359" i="2"/>
  <c r="G4361" i="2"/>
  <c r="G4363" i="2"/>
  <c r="G4365" i="2"/>
  <c r="G4367" i="2"/>
  <c r="G4369" i="2"/>
  <c r="G4371" i="2"/>
  <c r="G4373" i="2"/>
  <c r="G4375" i="2"/>
  <c r="G4377" i="2"/>
  <c r="G4379" i="2"/>
  <c r="G4381" i="2"/>
  <c r="G4383" i="2"/>
  <c r="G4385" i="2"/>
  <c r="G4387" i="2"/>
  <c r="G4389" i="2"/>
  <c r="G4391" i="2"/>
  <c r="G4393" i="2"/>
  <c r="G4395" i="2"/>
  <c r="G4397" i="2"/>
  <c r="G4399" i="2"/>
  <c r="G4401" i="2"/>
  <c r="G4403" i="2"/>
  <c r="G4405" i="2"/>
  <c r="G4407" i="2"/>
  <c r="G4409" i="2"/>
  <c r="G4411" i="2"/>
  <c r="G4413" i="2"/>
  <c r="G4415" i="2"/>
  <c r="G4417" i="2"/>
  <c r="G4419" i="2"/>
  <c r="G4421" i="2"/>
  <c r="G4423" i="2"/>
  <c r="G4425" i="2"/>
  <c r="G4427" i="2"/>
  <c r="G4429" i="2"/>
  <c r="G4431" i="2"/>
  <c r="G4433" i="2"/>
  <c r="G4435" i="2"/>
  <c r="G4437" i="2"/>
  <c r="G4439" i="2"/>
  <c r="G4441" i="2"/>
  <c r="G4443" i="2"/>
  <c r="G4445" i="2"/>
  <c r="G4447" i="2"/>
  <c r="G4449" i="2"/>
  <c r="G4451" i="2"/>
  <c r="G4453" i="2"/>
  <c r="G4455" i="2"/>
  <c r="G4457" i="2"/>
  <c r="G4459" i="2"/>
  <c r="G4461" i="2"/>
  <c r="G4463" i="2"/>
  <c r="G4465" i="2"/>
  <c r="G4467" i="2"/>
  <c r="G4469" i="2"/>
  <c r="G4471" i="2"/>
  <c r="G4473" i="2"/>
  <c r="G4475" i="2"/>
  <c r="G4477" i="2"/>
  <c r="G4479" i="2"/>
  <c r="G3569" i="2"/>
  <c r="G3605" i="2"/>
  <c r="H3639" i="2"/>
  <c r="J3639" i="2" s="1"/>
  <c r="G3668" i="2"/>
  <c r="H3694" i="2"/>
  <c r="J3694" i="2" s="1"/>
  <c r="H3718" i="2"/>
  <c r="J3718" i="2" s="1"/>
  <c r="H3742" i="2"/>
  <c r="J3742" i="2" s="1"/>
  <c r="H3766" i="2"/>
  <c r="J3766" i="2" s="1"/>
  <c r="H3790" i="2"/>
  <c r="J3790" i="2" s="1"/>
  <c r="H3814" i="2"/>
  <c r="J3814" i="2" s="1"/>
  <c r="H3838" i="2"/>
  <c r="J3838" i="2" s="1"/>
  <c r="H3862" i="2"/>
  <c r="J3862" i="2" s="1"/>
  <c r="H3886" i="2"/>
  <c r="J3886" i="2" s="1"/>
  <c r="H3910" i="2"/>
  <c r="J3910" i="2" s="1"/>
  <c r="H3992" i="2"/>
  <c r="J3992" i="2" s="1"/>
  <c r="G4002" i="2"/>
  <c r="H4016" i="2"/>
  <c r="J4016" i="2" s="1"/>
  <c r="G4026" i="2"/>
  <c r="G4040" i="2"/>
  <c r="G4044" i="2"/>
  <c r="G4048" i="2"/>
  <c r="G4062" i="2"/>
  <c r="G4149" i="2"/>
  <c r="H4156" i="2"/>
  <c r="J4156" i="2" s="1"/>
  <c r="G4161" i="2"/>
  <c r="H4168" i="2"/>
  <c r="J4168" i="2" s="1"/>
  <c r="G4173" i="2"/>
  <c r="H4180" i="2"/>
  <c r="J4180" i="2" s="1"/>
  <c r="G4185" i="2"/>
  <c r="H4192" i="2"/>
  <c r="J4192" i="2" s="1"/>
  <c r="G4197" i="2"/>
  <c r="H4204" i="2"/>
  <c r="J4204" i="2" s="1"/>
  <c r="G4209" i="2"/>
  <c r="H4211" i="2"/>
  <c r="J4211" i="2" s="1"/>
  <c r="H4213" i="2"/>
  <c r="J4213" i="2" s="1"/>
  <c r="H4215" i="2"/>
  <c r="J4215" i="2" s="1"/>
  <c r="H4217" i="2"/>
  <c r="J4217" i="2" s="1"/>
  <c r="H4219" i="2"/>
  <c r="J4219" i="2" s="1"/>
  <c r="H4221" i="2"/>
  <c r="J4221" i="2" s="1"/>
  <c r="H4223" i="2"/>
  <c r="J4223" i="2" s="1"/>
  <c r="H4225" i="2"/>
  <c r="J4225" i="2" s="1"/>
  <c r="H4227" i="2"/>
  <c r="J4227" i="2" s="1"/>
  <c r="H4229" i="2"/>
  <c r="J4229" i="2" s="1"/>
  <c r="H4231" i="2"/>
  <c r="J4231" i="2" s="1"/>
  <c r="H4233" i="2"/>
  <c r="J4233" i="2" s="1"/>
  <c r="H4235" i="2"/>
  <c r="J4235" i="2" s="1"/>
  <c r="H4237" i="2"/>
  <c r="J4237" i="2" s="1"/>
  <c r="H4239" i="2"/>
  <c r="J4239" i="2" s="1"/>
  <c r="H4241" i="2"/>
  <c r="J4241" i="2" s="1"/>
  <c r="H4243" i="2"/>
  <c r="J4243" i="2" s="1"/>
  <c r="H4245" i="2"/>
  <c r="J4245" i="2" s="1"/>
  <c r="H4247" i="2"/>
  <c r="J4247" i="2" s="1"/>
  <c r="H4249" i="2"/>
  <c r="J4249" i="2" s="1"/>
  <c r="H4251" i="2"/>
  <c r="J4251" i="2" s="1"/>
  <c r="H4253" i="2"/>
  <c r="J4253" i="2" s="1"/>
  <c r="H4255" i="2"/>
  <c r="J4255" i="2" s="1"/>
  <c r="H4257" i="2"/>
  <c r="J4257" i="2" s="1"/>
  <c r="H4259" i="2"/>
  <c r="J4259" i="2" s="1"/>
  <c r="H4261" i="2"/>
  <c r="J4261" i="2" s="1"/>
  <c r="H4263" i="2"/>
  <c r="J4263" i="2" s="1"/>
  <c r="H4265" i="2"/>
  <c r="J4265" i="2" s="1"/>
  <c r="H4267" i="2"/>
  <c r="J4267" i="2" s="1"/>
  <c r="H4269" i="2"/>
  <c r="J4269" i="2" s="1"/>
  <c r="H4271" i="2"/>
  <c r="J4271" i="2" s="1"/>
  <c r="H4273" i="2"/>
  <c r="J4273" i="2" s="1"/>
  <c r="H4275" i="2"/>
  <c r="J4275" i="2" s="1"/>
  <c r="H4277" i="2"/>
  <c r="J4277" i="2" s="1"/>
  <c r="H4279" i="2"/>
  <c r="J4279" i="2" s="1"/>
  <c r="H4281" i="2"/>
  <c r="J4281" i="2" s="1"/>
  <c r="H4283" i="2"/>
  <c r="J4283" i="2" s="1"/>
  <c r="H4285" i="2"/>
  <c r="J4285" i="2" s="1"/>
  <c r="H4287" i="2"/>
  <c r="J4287" i="2" s="1"/>
  <c r="H4289" i="2"/>
  <c r="J4289" i="2" s="1"/>
  <c r="H4291" i="2"/>
  <c r="J4291" i="2" s="1"/>
  <c r="H4293" i="2"/>
  <c r="J4293" i="2" s="1"/>
  <c r="H4295" i="2"/>
  <c r="J4295" i="2" s="1"/>
  <c r="H4297" i="2"/>
  <c r="J4297" i="2" s="1"/>
  <c r="H4299" i="2"/>
  <c r="J4299" i="2" s="1"/>
  <c r="H4301" i="2"/>
  <c r="J4301" i="2" s="1"/>
  <c r="H4303" i="2"/>
  <c r="J4303" i="2" s="1"/>
  <c r="H4305" i="2"/>
  <c r="J4305" i="2" s="1"/>
  <c r="H4307" i="2"/>
  <c r="J4307" i="2" s="1"/>
  <c r="H4309" i="2"/>
  <c r="J4309" i="2" s="1"/>
  <c r="H4311" i="2"/>
  <c r="J4311" i="2" s="1"/>
  <c r="H4313" i="2"/>
  <c r="J4313" i="2" s="1"/>
  <c r="H4315" i="2"/>
  <c r="J4315" i="2" s="1"/>
  <c r="H4317" i="2"/>
  <c r="J4317" i="2" s="1"/>
  <c r="H4319" i="2"/>
  <c r="J4319" i="2" s="1"/>
  <c r="H4321" i="2"/>
  <c r="J4321" i="2" s="1"/>
  <c r="H4323" i="2"/>
  <c r="J4323" i="2" s="1"/>
  <c r="H4325" i="2"/>
  <c r="J4325" i="2" s="1"/>
  <c r="H4327" i="2"/>
  <c r="J4327" i="2" s="1"/>
  <c r="H4329" i="2"/>
  <c r="J4329" i="2" s="1"/>
  <c r="H4331" i="2"/>
  <c r="J4331" i="2" s="1"/>
  <c r="H4333" i="2"/>
  <c r="J4333" i="2" s="1"/>
  <c r="H4335" i="2"/>
  <c r="J4335" i="2" s="1"/>
  <c r="H4337" i="2"/>
  <c r="J4337" i="2" s="1"/>
  <c r="H4339" i="2"/>
  <c r="J4339" i="2" s="1"/>
  <c r="H4341" i="2"/>
  <c r="J4341" i="2" s="1"/>
  <c r="H4343" i="2"/>
  <c r="J4343" i="2" s="1"/>
  <c r="H4345" i="2"/>
  <c r="J4345" i="2" s="1"/>
  <c r="H4347" i="2"/>
  <c r="J4347" i="2" s="1"/>
  <c r="H4349" i="2"/>
  <c r="J4349" i="2" s="1"/>
  <c r="H4351" i="2"/>
  <c r="J4351" i="2" s="1"/>
  <c r="H4353" i="2"/>
  <c r="J4353" i="2" s="1"/>
  <c r="H4355" i="2"/>
  <c r="J4355" i="2" s="1"/>
  <c r="H4357" i="2"/>
  <c r="J4357" i="2" s="1"/>
  <c r="H4359" i="2"/>
  <c r="J4359" i="2" s="1"/>
  <c r="H4361" i="2"/>
  <c r="J4361" i="2" s="1"/>
  <c r="H4363" i="2"/>
  <c r="J4363" i="2" s="1"/>
  <c r="H4365" i="2"/>
  <c r="J4365" i="2" s="1"/>
  <c r="H4367" i="2"/>
  <c r="J4367" i="2" s="1"/>
  <c r="H4369" i="2"/>
  <c r="J4369" i="2" s="1"/>
  <c r="H4371" i="2"/>
  <c r="J4371" i="2" s="1"/>
  <c r="H4373" i="2"/>
  <c r="J4373" i="2" s="1"/>
  <c r="H4375" i="2"/>
  <c r="J4375" i="2" s="1"/>
  <c r="H4377" i="2"/>
  <c r="J4377" i="2" s="1"/>
  <c r="H4379" i="2"/>
  <c r="J4379" i="2" s="1"/>
  <c r="H4381" i="2"/>
  <c r="J4381" i="2" s="1"/>
  <c r="H4383" i="2"/>
  <c r="J4383" i="2" s="1"/>
  <c r="H4385" i="2"/>
  <c r="J4385" i="2" s="1"/>
  <c r="H4387" i="2"/>
  <c r="J4387" i="2" s="1"/>
  <c r="H4389" i="2"/>
  <c r="J4389" i="2" s="1"/>
  <c r="H4391" i="2"/>
  <c r="J4391" i="2" s="1"/>
  <c r="H4393" i="2"/>
  <c r="J4393" i="2" s="1"/>
  <c r="H4395" i="2"/>
  <c r="J4395" i="2" s="1"/>
  <c r="H4397" i="2"/>
  <c r="J4397" i="2" s="1"/>
  <c r="H4399" i="2"/>
  <c r="J4399" i="2" s="1"/>
  <c r="H4401" i="2"/>
  <c r="J4401" i="2" s="1"/>
  <c r="H4403" i="2"/>
  <c r="J4403" i="2" s="1"/>
  <c r="H4405" i="2"/>
  <c r="J4405" i="2" s="1"/>
  <c r="H4407" i="2"/>
  <c r="J4407" i="2" s="1"/>
  <c r="H4409" i="2"/>
  <c r="J4409" i="2" s="1"/>
  <c r="H4411" i="2"/>
  <c r="J4411" i="2" s="1"/>
  <c r="H4413" i="2"/>
  <c r="J4413" i="2" s="1"/>
  <c r="H4415" i="2"/>
  <c r="J4415" i="2" s="1"/>
  <c r="H4417" i="2"/>
  <c r="J4417" i="2" s="1"/>
  <c r="H4419" i="2"/>
  <c r="J4419" i="2" s="1"/>
  <c r="H4421" i="2"/>
  <c r="J4421" i="2" s="1"/>
  <c r="H4423" i="2"/>
  <c r="J4423" i="2" s="1"/>
  <c r="H4425" i="2"/>
  <c r="J4425" i="2" s="1"/>
  <c r="H4427" i="2"/>
  <c r="J4427" i="2" s="1"/>
  <c r="H4429" i="2"/>
  <c r="J4429" i="2" s="1"/>
  <c r="H4431" i="2"/>
  <c r="J4431" i="2" s="1"/>
  <c r="H4433" i="2"/>
  <c r="J4433" i="2" s="1"/>
  <c r="H4435" i="2"/>
  <c r="J4435" i="2" s="1"/>
  <c r="H4437" i="2"/>
  <c r="J4437" i="2" s="1"/>
  <c r="H4439" i="2"/>
  <c r="J4439" i="2" s="1"/>
  <c r="H4441" i="2"/>
  <c r="J4441" i="2" s="1"/>
  <c r="H4443" i="2"/>
  <c r="J4443" i="2" s="1"/>
  <c r="H4445" i="2"/>
  <c r="J4445" i="2" s="1"/>
  <c r="H4447" i="2"/>
  <c r="J4447" i="2" s="1"/>
  <c r="H4449" i="2"/>
  <c r="J4449" i="2" s="1"/>
  <c r="H4451" i="2"/>
  <c r="J4451" i="2" s="1"/>
  <c r="H4453" i="2"/>
  <c r="J4453" i="2" s="1"/>
  <c r="H4455" i="2"/>
  <c r="J4455" i="2" s="1"/>
  <c r="H4457" i="2"/>
  <c r="J4457" i="2" s="1"/>
  <c r="H4459" i="2"/>
  <c r="J4459" i="2" s="1"/>
  <c r="H4461" i="2"/>
  <c r="J4461" i="2" s="1"/>
  <c r="H4463" i="2"/>
  <c r="J4463" i="2" s="1"/>
  <c r="H4465" i="2"/>
  <c r="J4465" i="2" s="1"/>
  <c r="H4467" i="2"/>
  <c r="J4467" i="2" s="1"/>
  <c r="H4469" i="2"/>
  <c r="J4469" i="2" s="1"/>
  <c r="H4471" i="2"/>
  <c r="J4471" i="2" s="1"/>
  <c r="H4473" i="2"/>
  <c r="J4473" i="2" s="1"/>
  <c r="H4475" i="2"/>
  <c r="J4475" i="2" s="1"/>
  <c r="H4477" i="2"/>
  <c r="J4477" i="2" s="1"/>
  <c r="H4479" i="2"/>
  <c r="J4479" i="2" s="1"/>
  <c r="H4481" i="2"/>
  <c r="J4481" i="2" s="1"/>
  <c r="H4483" i="2"/>
  <c r="J4483" i="2" s="1"/>
  <c r="H4485" i="2"/>
  <c r="J4485" i="2" s="1"/>
  <c r="H4487" i="2"/>
  <c r="J4487" i="2" s="1"/>
  <c r="H4489" i="2"/>
  <c r="J4489" i="2" s="1"/>
  <c r="H4491" i="2"/>
  <c r="J4491" i="2" s="1"/>
  <c r="H4493" i="2"/>
  <c r="J4493" i="2" s="1"/>
  <c r="H4495" i="2"/>
  <c r="J4495" i="2" s="1"/>
  <c r="H4497" i="2"/>
  <c r="J4497" i="2" s="1"/>
  <c r="H4499" i="2"/>
  <c r="J4499" i="2" s="1"/>
  <c r="H4501" i="2"/>
  <c r="J4501" i="2" s="1"/>
  <c r="H3840" i="2"/>
  <c r="J3840" i="2" s="1"/>
  <c r="G4012" i="2"/>
  <c r="H4040" i="2"/>
  <c r="J4040" i="2" s="1"/>
  <c r="H4062" i="2"/>
  <c r="J4062" i="2" s="1"/>
  <c r="G4096" i="2"/>
  <c r="G4108" i="2"/>
  <c r="G4120" i="2"/>
  <c r="G4132" i="2"/>
  <c r="G4144" i="2"/>
  <c r="H4154" i="2"/>
  <c r="J4154" i="2" s="1"/>
  <c r="G4183" i="2"/>
  <c r="H4202" i="2"/>
  <c r="J4202" i="2" s="1"/>
  <c r="H4378" i="2"/>
  <c r="J4378" i="2" s="1"/>
  <c r="H4466" i="2"/>
  <c r="J4466" i="2" s="1"/>
  <c r="G4485" i="2"/>
  <c r="G4493" i="2"/>
  <c r="G4501" i="2"/>
  <c r="G4506" i="2"/>
  <c r="H4513" i="2"/>
  <c r="J4513" i="2" s="1"/>
  <c r="G4518" i="2"/>
  <c r="H4525" i="2"/>
  <c r="J4525" i="2" s="1"/>
  <c r="G4530" i="2"/>
  <c r="H4537" i="2"/>
  <c r="J4537" i="2" s="1"/>
  <c r="G4542" i="2"/>
  <c r="H4549" i="2"/>
  <c r="J4549" i="2" s="1"/>
  <c r="G4554" i="2"/>
  <c r="H4561" i="2"/>
  <c r="J4561" i="2" s="1"/>
  <c r="G4566" i="2"/>
  <c r="H4573" i="2"/>
  <c r="J4573" i="2" s="1"/>
  <c r="G4578" i="2"/>
  <c r="H4585" i="2"/>
  <c r="J4585" i="2" s="1"/>
  <c r="G4590" i="2"/>
  <c r="H4597" i="2"/>
  <c r="J4597" i="2" s="1"/>
  <c r="G4602" i="2"/>
  <c r="H4609" i="2"/>
  <c r="J4609" i="2" s="1"/>
  <c r="G4614" i="2"/>
  <c r="H4621" i="2"/>
  <c r="J4621" i="2" s="1"/>
  <c r="G4626" i="2"/>
  <c r="H4633" i="2"/>
  <c r="J4633" i="2" s="1"/>
  <c r="G4638" i="2"/>
  <c r="H4645" i="2"/>
  <c r="J4645" i="2" s="1"/>
  <c r="G4650" i="2"/>
  <c r="H4657" i="2"/>
  <c r="J4657" i="2" s="1"/>
  <c r="G4662" i="2"/>
  <c r="H4669" i="2"/>
  <c r="J4669" i="2" s="1"/>
  <c r="G4674" i="2"/>
  <c r="H4681" i="2"/>
  <c r="J4681" i="2" s="1"/>
  <c r="G4686" i="2"/>
  <c r="H4693" i="2"/>
  <c r="J4693" i="2" s="1"/>
  <c r="H3864" i="2"/>
  <c r="J3864" i="2" s="1"/>
  <c r="H4012" i="2"/>
  <c r="J4012" i="2" s="1"/>
  <c r="H4081" i="2"/>
  <c r="J4081" i="2" s="1"/>
  <c r="H4097" i="2"/>
  <c r="J4097" i="2" s="1"/>
  <c r="H4109" i="2"/>
  <c r="J4109" i="2" s="1"/>
  <c r="H4121" i="2"/>
  <c r="J4121" i="2" s="1"/>
  <c r="H4133" i="2"/>
  <c r="J4133" i="2" s="1"/>
  <c r="H4145" i="2"/>
  <c r="J4145" i="2" s="1"/>
  <c r="G4155" i="2"/>
  <c r="H4174" i="2"/>
  <c r="J4174" i="2" s="1"/>
  <c r="G4203" i="2"/>
  <c r="H4212" i="2"/>
  <c r="J4212" i="2" s="1"/>
  <c r="H4220" i="2"/>
  <c r="J4220" i="2" s="1"/>
  <c r="H4228" i="2"/>
  <c r="J4228" i="2" s="1"/>
  <c r="H4236" i="2"/>
  <c r="J4236" i="2" s="1"/>
  <c r="H4244" i="2"/>
  <c r="J4244" i="2" s="1"/>
  <c r="H4252" i="2"/>
  <c r="J4252" i="2" s="1"/>
  <c r="H4260" i="2"/>
  <c r="J4260" i="2" s="1"/>
  <c r="H4268" i="2"/>
  <c r="J4268" i="2" s="1"/>
  <c r="H4276" i="2"/>
  <c r="J4276" i="2" s="1"/>
  <c r="H4284" i="2"/>
  <c r="J4284" i="2" s="1"/>
  <c r="H4292" i="2"/>
  <c r="J4292" i="2" s="1"/>
  <c r="H4300" i="2"/>
  <c r="J4300" i="2" s="1"/>
  <c r="H4308" i="2"/>
  <c r="J4308" i="2" s="1"/>
  <c r="H4316" i="2"/>
  <c r="J4316" i="2" s="1"/>
  <c r="H4324" i="2"/>
  <c r="J4324" i="2" s="1"/>
  <c r="H4332" i="2"/>
  <c r="J4332" i="2" s="1"/>
  <c r="H4340" i="2"/>
  <c r="J4340" i="2" s="1"/>
  <c r="H4348" i="2"/>
  <c r="J4348" i="2" s="1"/>
  <c r="H4356" i="2"/>
  <c r="J4356" i="2" s="1"/>
  <c r="H4364" i="2"/>
  <c r="J4364" i="2" s="1"/>
  <c r="H4372" i="2"/>
  <c r="J4372" i="2" s="1"/>
  <c r="H4388" i="2"/>
  <c r="J4388" i="2" s="1"/>
  <c r="H4456" i="2"/>
  <c r="J4456" i="2" s="1"/>
  <c r="G4480" i="2"/>
  <c r="G4488" i="2"/>
  <c r="G4496" i="2"/>
  <c r="H4506" i="2"/>
  <c r="J4506" i="2" s="1"/>
  <c r="G4511" i="2"/>
  <c r="H4518" i="2"/>
  <c r="J4518" i="2" s="1"/>
  <c r="G4523" i="2"/>
  <c r="H4530" i="2"/>
  <c r="J4530" i="2" s="1"/>
  <c r="G4535" i="2"/>
  <c r="H4542" i="2"/>
  <c r="J4542" i="2" s="1"/>
  <c r="G4547" i="2"/>
  <c r="H4554" i="2"/>
  <c r="J4554" i="2" s="1"/>
  <c r="G4559" i="2"/>
  <c r="H4566" i="2"/>
  <c r="J4566" i="2" s="1"/>
  <c r="G4571" i="2"/>
  <c r="H4578" i="2"/>
  <c r="J4578" i="2" s="1"/>
  <c r="G4583" i="2"/>
  <c r="H4590" i="2"/>
  <c r="J4590" i="2" s="1"/>
  <c r="G4595" i="2"/>
  <c r="H4602" i="2"/>
  <c r="J4602" i="2" s="1"/>
  <c r="G4607" i="2"/>
  <c r="H4614" i="2"/>
  <c r="J4614" i="2" s="1"/>
  <c r="G4619" i="2"/>
  <c r="H4626" i="2"/>
  <c r="J4626" i="2" s="1"/>
  <c r="G4631" i="2"/>
  <c r="H4638" i="2"/>
  <c r="J4638" i="2" s="1"/>
  <c r="G4643" i="2"/>
  <c r="H4650" i="2"/>
  <c r="J4650" i="2" s="1"/>
  <c r="G4655" i="2"/>
  <c r="H4662" i="2"/>
  <c r="J4662" i="2" s="1"/>
  <c r="G4667" i="2"/>
  <c r="H4674" i="2"/>
  <c r="J4674" i="2" s="1"/>
  <c r="G4679" i="2"/>
  <c r="H4686" i="2"/>
  <c r="J4686" i="2" s="1"/>
  <c r="G4691" i="2"/>
  <c r="G4698" i="2"/>
  <c r="G4700" i="2"/>
  <c r="G4702" i="2"/>
  <c r="G4704" i="2"/>
  <c r="G4706" i="2"/>
  <c r="G4708" i="2"/>
  <c r="G4710" i="2"/>
  <c r="G4712" i="2"/>
  <c r="G4714" i="2"/>
  <c r="G4716" i="2"/>
  <c r="G4718" i="2"/>
  <c r="G4720" i="2"/>
  <c r="G4722" i="2"/>
  <c r="G4724" i="2"/>
  <c r="G4726" i="2"/>
  <c r="G4728" i="2"/>
  <c r="G4730" i="2"/>
  <c r="G4732" i="2"/>
  <c r="G4734" i="2"/>
  <c r="G4736" i="2"/>
  <c r="G4738" i="2"/>
  <c r="G4740" i="2"/>
  <c r="G4742" i="2"/>
  <c r="G4744" i="2"/>
  <c r="G4746" i="2"/>
  <c r="G4748" i="2"/>
  <c r="G4750" i="2"/>
  <c r="G4752" i="2"/>
  <c r="G4754" i="2"/>
  <c r="G4756" i="2"/>
  <c r="G4758" i="2"/>
  <c r="G4760" i="2"/>
  <c r="G4762" i="2"/>
  <c r="G4764" i="2"/>
  <c r="G4766" i="2"/>
  <c r="G4768" i="2"/>
  <c r="G4770" i="2"/>
  <c r="G4772" i="2"/>
  <c r="G4774" i="2"/>
  <c r="G4776" i="2"/>
  <c r="G4778" i="2"/>
  <c r="G4780" i="2"/>
  <c r="G4782" i="2"/>
  <c r="G4784" i="2"/>
  <c r="G4786" i="2"/>
  <c r="G4788" i="2"/>
  <c r="G4790" i="2"/>
  <c r="G4792" i="2"/>
  <c r="G4794" i="2"/>
  <c r="G4796" i="2"/>
  <c r="G4798" i="2"/>
  <c r="G4800" i="2"/>
  <c r="G4802" i="2"/>
  <c r="G4804" i="2"/>
  <c r="G4806" i="2"/>
  <c r="G4808" i="2"/>
  <c r="G4810" i="2"/>
  <c r="G4812" i="2"/>
  <c r="G4814" i="2"/>
  <c r="G4816" i="2"/>
  <c r="G4818" i="2"/>
  <c r="G4820" i="2"/>
  <c r="G4822" i="2"/>
  <c r="G4824" i="2"/>
  <c r="G4826" i="2"/>
  <c r="G4828" i="2"/>
  <c r="G4830" i="2"/>
  <c r="G4832" i="2"/>
  <c r="G4834" i="2"/>
  <c r="G4836" i="2"/>
  <c r="G4838" i="2"/>
  <c r="G4840" i="2"/>
  <c r="G4842" i="2"/>
  <c r="G4844" i="2"/>
  <c r="G4846" i="2"/>
  <c r="G4848" i="2"/>
  <c r="G4850" i="2"/>
  <c r="G4852" i="2"/>
  <c r="G4854" i="2"/>
  <c r="G4856" i="2"/>
  <c r="G4858" i="2"/>
  <c r="G4860" i="2"/>
  <c r="G4862" i="2"/>
  <c r="G4864" i="2"/>
  <c r="G4866" i="2"/>
  <c r="G4868" i="2"/>
  <c r="G4870" i="2"/>
  <c r="G4872" i="2"/>
  <c r="G4874" i="2"/>
  <c r="G4876" i="2"/>
  <c r="G4878" i="2"/>
  <c r="G4880" i="2"/>
  <c r="G4882" i="2"/>
  <c r="G4884" i="2"/>
  <c r="G4886" i="2"/>
  <c r="G4888" i="2"/>
  <c r="G4890" i="2"/>
  <c r="G4892" i="2"/>
  <c r="G4894" i="2"/>
  <c r="G4896" i="2"/>
  <c r="G4898" i="2"/>
  <c r="G4900" i="2"/>
  <c r="G4902" i="2"/>
  <c r="G4904" i="2"/>
  <c r="G4906" i="2"/>
  <c r="G4908" i="2"/>
  <c r="G4910" i="2"/>
  <c r="G4912" i="2"/>
  <c r="G3572" i="2"/>
  <c r="H3888" i="2"/>
  <c r="J3888" i="2" s="1"/>
  <c r="G3988" i="2"/>
  <c r="H4044" i="2"/>
  <c r="J4044" i="2" s="1"/>
  <c r="G4166" i="2"/>
  <c r="H4185" i="2"/>
  <c r="J4185" i="2" s="1"/>
  <c r="H4470" i="2"/>
  <c r="J4470" i="2" s="1"/>
  <c r="H4480" i="2"/>
  <c r="J4480" i="2" s="1"/>
  <c r="H4488" i="2"/>
  <c r="J4488" i="2" s="1"/>
  <c r="H4496" i="2"/>
  <c r="J4496" i="2" s="1"/>
  <c r="G4504" i="2"/>
  <c r="H4511" i="2"/>
  <c r="J4511" i="2" s="1"/>
  <c r="G4516" i="2"/>
  <c r="H4523" i="2"/>
  <c r="J4523" i="2" s="1"/>
  <c r="G4528" i="2"/>
  <c r="H4535" i="2"/>
  <c r="J4535" i="2" s="1"/>
  <c r="G4540" i="2"/>
  <c r="H4547" i="2"/>
  <c r="J4547" i="2" s="1"/>
  <c r="G4552" i="2"/>
  <c r="H4559" i="2"/>
  <c r="J4559" i="2" s="1"/>
  <c r="G4564" i="2"/>
  <c r="H4571" i="2"/>
  <c r="J4571" i="2" s="1"/>
  <c r="G4576" i="2"/>
  <c r="H4583" i="2"/>
  <c r="J4583" i="2" s="1"/>
  <c r="G4588" i="2"/>
  <c r="H4595" i="2"/>
  <c r="J4595" i="2" s="1"/>
  <c r="G4600" i="2"/>
  <c r="H4607" i="2"/>
  <c r="J4607" i="2" s="1"/>
  <c r="G4612" i="2"/>
  <c r="H4619" i="2"/>
  <c r="J4619" i="2" s="1"/>
  <c r="G4624" i="2"/>
  <c r="H4631" i="2"/>
  <c r="J4631" i="2" s="1"/>
  <c r="G4636" i="2"/>
  <c r="H4643" i="2"/>
  <c r="J4643" i="2" s="1"/>
  <c r="G4648" i="2"/>
  <c r="H4655" i="2"/>
  <c r="J4655" i="2" s="1"/>
  <c r="G4660" i="2"/>
  <c r="H4667" i="2"/>
  <c r="J4667" i="2" s="1"/>
  <c r="G4672" i="2"/>
  <c r="H4679" i="2"/>
  <c r="J4679" i="2" s="1"/>
  <c r="G4684" i="2"/>
  <c r="H4691" i="2"/>
  <c r="J4691" i="2" s="1"/>
  <c r="G4696" i="2"/>
  <c r="H4698" i="2"/>
  <c r="J4698" i="2" s="1"/>
  <c r="H4700" i="2"/>
  <c r="J4700" i="2" s="1"/>
  <c r="H4702" i="2"/>
  <c r="J4702" i="2" s="1"/>
  <c r="H4704" i="2"/>
  <c r="J4704" i="2" s="1"/>
  <c r="H4706" i="2"/>
  <c r="J4706" i="2" s="1"/>
  <c r="H4708" i="2"/>
  <c r="J4708" i="2" s="1"/>
  <c r="H4710" i="2"/>
  <c r="J4710" i="2" s="1"/>
  <c r="H4712" i="2"/>
  <c r="J4712" i="2" s="1"/>
  <c r="H4714" i="2"/>
  <c r="J4714" i="2" s="1"/>
  <c r="H4716" i="2"/>
  <c r="J4716" i="2" s="1"/>
  <c r="H4718" i="2"/>
  <c r="J4718" i="2" s="1"/>
  <c r="H4720" i="2"/>
  <c r="J4720" i="2" s="1"/>
  <c r="H4722" i="2"/>
  <c r="J4722" i="2" s="1"/>
  <c r="H4724" i="2"/>
  <c r="J4724" i="2" s="1"/>
  <c r="H4726" i="2"/>
  <c r="J4726" i="2" s="1"/>
  <c r="H4728" i="2"/>
  <c r="J4728" i="2" s="1"/>
  <c r="H4730" i="2"/>
  <c r="J4730" i="2" s="1"/>
  <c r="H4732" i="2"/>
  <c r="J4732" i="2" s="1"/>
  <c r="H4734" i="2"/>
  <c r="J4734" i="2" s="1"/>
  <c r="H4736" i="2"/>
  <c r="J4736" i="2" s="1"/>
  <c r="H4738" i="2"/>
  <c r="J4738" i="2" s="1"/>
  <c r="H4740" i="2"/>
  <c r="J4740" i="2" s="1"/>
  <c r="H4742" i="2"/>
  <c r="J4742" i="2" s="1"/>
  <c r="H4744" i="2"/>
  <c r="J4744" i="2" s="1"/>
  <c r="H4746" i="2"/>
  <c r="J4746" i="2" s="1"/>
  <c r="H4748" i="2"/>
  <c r="J4748" i="2" s="1"/>
  <c r="H4750" i="2"/>
  <c r="J4750" i="2" s="1"/>
  <c r="H4752" i="2"/>
  <c r="J4752" i="2" s="1"/>
  <c r="H4754" i="2"/>
  <c r="J4754" i="2" s="1"/>
  <c r="H4756" i="2"/>
  <c r="J4756" i="2" s="1"/>
  <c r="H4758" i="2"/>
  <c r="J4758" i="2" s="1"/>
  <c r="H4760" i="2"/>
  <c r="J4760" i="2" s="1"/>
  <c r="H4762" i="2"/>
  <c r="J4762" i="2" s="1"/>
  <c r="H4764" i="2"/>
  <c r="J4764" i="2" s="1"/>
  <c r="H4766" i="2"/>
  <c r="J4766" i="2" s="1"/>
  <c r="H4768" i="2"/>
  <c r="J4768" i="2" s="1"/>
  <c r="H4770" i="2"/>
  <c r="J4770" i="2" s="1"/>
  <c r="H4772" i="2"/>
  <c r="J4772" i="2" s="1"/>
  <c r="H4774" i="2"/>
  <c r="J4774" i="2" s="1"/>
  <c r="H4776" i="2"/>
  <c r="J4776" i="2" s="1"/>
  <c r="H4778" i="2"/>
  <c r="J4778" i="2" s="1"/>
  <c r="H4780" i="2"/>
  <c r="J4780" i="2" s="1"/>
  <c r="H4782" i="2"/>
  <c r="J4782" i="2" s="1"/>
  <c r="H4784" i="2"/>
  <c r="J4784" i="2" s="1"/>
  <c r="H4786" i="2"/>
  <c r="J4786" i="2" s="1"/>
  <c r="H4788" i="2"/>
  <c r="J4788" i="2" s="1"/>
  <c r="H4790" i="2"/>
  <c r="J4790" i="2" s="1"/>
  <c r="H4792" i="2"/>
  <c r="J4792" i="2" s="1"/>
  <c r="H4794" i="2"/>
  <c r="J4794" i="2" s="1"/>
  <c r="H4796" i="2"/>
  <c r="J4796" i="2" s="1"/>
  <c r="H4798" i="2"/>
  <c r="J4798" i="2" s="1"/>
  <c r="H4800" i="2"/>
  <c r="J4800" i="2" s="1"/>
  <c r="H4802" i="2"/>
  <c r="J4802" i="2" s="1"/>
  <c r="H4804" i="2"/>
  <c r="J4804" i="2" s="1"/>
  <c r="H4806" i="2"/>
  <c r="J4806" i="2" s="1"/>
  <c r="H4808" i="2"/>
  <c r="J4808" i="2" s="1"/>
  <c r="H4810" i="2"/>
  <c r="J4810" i="2" s="1"/>
  <c r="H4812" i="2"/>
  <c r="J4812" i="2" s="1"/>
  <c r="H4814" i="2"/>
  <c r="J4814" i="2" s="1"/>
  <c r="H4816" i="2"/>
  <c r="J4816" i="2" s="1"/>
  <c r="H4818" i="2"/>
  <c r="J4818" i="2" s="1"/>
  <c r="H4820" i="2"/>
  <c r="J4820" i="2" s="1"/>
  <c r="H4822" i="2"/>
  <c r="J4822" i="2" s="1"/>
  <c r="H4824" i="2"/>
  <c r="J4824" i="2" s="1"/>
  <c r="H4826" i="2"/>
  <c r="J4826" i="2" s="1"/>
  <c r="H4828" i="2"/>
  <c r="J4828" i="2" s="1"/>
  <c r="H4830" i="2"/>
  <c r="J4830" i="2" s="1"/>
  <c r="H4832" i="2"/>
  <c r="J4832" i="2" s="1"/>
  <c r="H4834" i="2"/>
  <c r="J4834" i="2" s="1"/>
  <c r="H4836" i="2"/>
  <c r="J4836" i="2" s="1"/>
  <c r="H4838" i="2"/>
  <c r="J4838" i="2" s="1"/>
  <c r="H4840" i="2"/>
  <c r="J4840" i="2" s="1"/>
  <c r="H4842" i="2"/>
  <c r="J4842" i="2" s="1"/>
  <c r="H4844" i="2"/>
  <c r="J4844" i="2" s="1"/>
  <c r="H4846" i="2"/>
  <c r="J4846" i="2" s="1"/>
  <c r="H4848" i="2"/>
  <c r="J4848" i="2" s="1"/>
  <c r="H4850" i="2"/>
  <c r="J4850" i="2" s="1"/>
  <c r="H4852" i="2"/>
  <c r="J4852" i="2" s="1"/>
  <c r="H4854" i="2"/>
  <c r="J4854" i="2" s="1"/>
  <c r="H4856" i="2"/>
  <c r="J4856" i="2" s="1"/>
  <c r="H4858" i="2"/>
  <c r="J4858" i="2" s="1"/>
  <c r="H4860" i="2"/>
  <c r="J4860" i="2" s="1"/>
  <c r="H4862" i="2"/>
  <c r="J4862" i="2" s="1"/>
  <c r="H4864" i="2"/>
  <c r="J4864" i="2" s="1"/>
  <c r="H4866" i="2"/>
  <c r="J4866" i="2" s="1"/>
  <c r="H4868" i="2"/>
  <c r="J4868" i="2" s="1"/>
  <c r="H4870" i="2"/>
  <c r="J4870" i="2" s="1"/>
  <c r="H4872" i="2"/>
  <c r="J4872" i="2" s="1"/>
  <c r="H4874" i="2"/>
  <c r="J4874" i="2" s="1"/>
  <c r="H4876" i="2"/>
  <c r="J4876" i="2" s="1"/>
  <c r="H4878" i="2"/>
  <c r="J4878" i="2" s="1"/>
  <c r="H4880" i="2"/>
  <c r="J4880" i="2" s="1"/>
  <c r="H4882" i="2"/>
  <c r="J4882" i="2" s="1"/>
  <c r="H4884" i="2"/>
  <c r="J4884" i="2" s="1"/>
  <c r="H4886" i="2"/>
  <c r="J4886" i="2" s="1"/>
  <c r="H4888" i="2"/>
  <c r="J4888" i="2" s="1"/>
  <c r="H4890" i="2"/>
  <c r="J4890" i="2" s="1"/>
  <c r="H4892" i="2"/>
  <c r="J4892" i="2" s="1"/>
  <c r="H4894" i="2"/>
  <c r="J4894" i="2" s="1"/>
  <c r="H4896" i="2"/>
  <c r="J4896" i="2" s="1"/>
  <c r="H4898" i="2"/>
  <c r="J4898" i="2" s="1"/>
  <c r="H4900" i="2"/>
  <c r="J4900" i="2" s="1"/>
  <c r="H4902" i="2"/>
  <c r="J4902" i="2" s="1"/>
  <c r="H4904" i="2"/>
  <c r="J4904" i="2" s="1"/>
  <c r="H4906" i="2"/>
  <c r="J4906" i="2" s="1"/>
  <c r="H4908" i="2"/>
  <c r="J4908" i="2" s="1"/>
  <c r="H4910" i="2"/>
  <c r="J4910" i="2" s="1"/>
  <c r="H4912" i="2"/>
  <c r="J4912" i="2" s="1"/>
  <c r="H4914" i="2"/>
  <c r="J4914" i="2" s="1"/>
  <c r="H4916" i="2"/>
  <c r="J4916" i="2" s="1"/>
  <c r="H4918" i="2"/>
  <c r="J4918" i="2" s="1"/>
  <c r="H4920" i="2"/>
  <c r="J4920" i="2" s="1"/>
  <c r="H4922" i="2"/>
  <c r="J4922" i="2" s="1"/>
  <c r="H4924" i="2"/>
  <c r="J4924" i="2" s="1"/>
  <c r="H4926" i="2"/>
  <c r="J4926" i="2" s="1"/>
  <c r="H4928" i="2"/>
  <c r="J4928" i="2" s="1"/>
  <c r="H4930" i="2"/>
  <c r="J4930" i="2" s="1"/>
  <c r="H4932" i="2"/>
  <c r="J4932" i="2" s="1"/>
  <c r="H4934" i="2"/>
  <c r="J4934" i="2" s="1"/>
  <c r="H4936" i="2"/>
  <c r="J4936" i="2" s="1"/>
  <c r="H4938" i="2"/>
  <c r="J4938" i="2" s="1"/>
  <c r="H4940" i="2"/>
  <c r="J4940" i="2" s="1"/>
  <c r="H4942" i="2"/>
  <c r="J4942" i="2" s="1"/>
  <c r="H4944" i="2"/>
  <c r="J4944" i="2" s="1"/>
  <c r="H4946" i="2"/>
  <c r="J4946" i="2" s="1"/>
  <c r="H4948" i="2"/>
  <c r="J4948" i="2" s="1"/>
  <c r="H4950" i="2"/>
  <c r="J4950" i="2" s="1"/>
  <c r="H4952" i="2"/>
  <c r="J4952" i="2" s="1"/>
  <c r="H4954" i="2"/>
  <c r="J4954" i="2" s="1"/>
  <c r="H4956" i="2"/>
  <c r="J4956" i="2" s="1"/>
  <c r="H4958" i="2"/>
  <c r="J4958" i="2" s="1"/>
  <c r="G3608" i="2"/>
  <c r="H3912" i="2"/>
  <c r="J3912" i="2" s="1"/>
  <c r="H3988" i="2"/>
  <c r="J3988" i="2" s="1"/>
  <c r="G4066" i="2"/>
  <c r="G4084" i="2"/>
  <c r="H4099" i="2"/>
  <c r="J4099" i="2" s="1"/>
  <c r="H4111" i="2"/>
  <c r="J4111" i="2" s="1"/>
  <c r="H4123" i="2"/>
  <c r="J4123" i="2" s="1"/>
  <c r="H4135" i="2"/>
  <c r="J4135" i="2" s="1"/>
  <c r="G4147" i="2"/>
  <c r="H4166" i="2"/>
  <c r="J4166" i="2" s="1"/>
  <c r="G4195" i="2"/>
  <c r="H4384" i="2"/>
  <c r="J4384" i="2" s="1"/>
  <c r="H4460" i="2"/>
  <c r="J4460" i="2" s="1"/>
  <c r="G4483" i="2"/>
  <c r="G4491" i="2"/>
  <c r="G4499" i="2"/>
  <c r="H4504" i="2"/>
  <c r="J4504" i="2" s="1"/>
  <c r="G4509" i="2"/>
  <c r="H4516" i="2"/>
  <c r="J4516" i="2" s="1"/>
  <c r="G4521" i="2"/>
  <c r="H4528" i="2"/>
  <c r="J4528" i="2" s="1"/>
  <c r="G4533" i="2"/>
  <c r="H4540" i="2"/>
  <c r="J4540" i="2" s="1"/>
  <c r="G4545" i="2"/>
  <c r="H4552" i="2"/>
  <c r="J4552" i="2" s="1"/>
  <c r="G4557" i="2"/>
  <c r="H4564" i="2"/>
  <c r="J4564" i="2" s="1"/>
  <c r="G4569" i="2"/>
  <c r="H4576" i="2"/>
  <c r="J4576" i="2" s="1"/>
  <c r="G4581" i="2"/>
  <c r="H4588" i="2"/>
  <c r="J4588" i="2" s="1"/>
  <c r="G4593" i="2"/>
  <c r="H4600" i="2"/>
  <c r="J4600" i="2" s="1"/>
  <c r="G4605" i="2"/>
  <c r="H4612" i="2"/>
  <c r="J4612" i="2" s="1"/>
  <c r="G4617" i="2"/>
  <c r="H4624" i="2"/>
  <c r="J4624" i="2" s="1"/>
  <c r="G4629" i="2"/>
  <c r="H4636" i="2"/>
  <c r="J4636" i="2" s="1"/>
  <c r="G4641" i="2"/>
  <c r="H4648" i="2"/>
  <c r="J4648" i="2" s="1"/>
  <c r="G4653" i="2"/>
  <c r="H4660" i="2"/>
  <c r="J4660" i="2" s="1"/>
  <c r="G4665" i="2"/>
  <c r="H4672" i="2"/>
  <c r="J4672" i="2" s="1"/>
  <c r="G4677" i="2"/>
  <c r="H4684" i="2"/>
  <c r="J4684" i="2" s="1"/>
  <c r="G4689" i="2"/>
  <c r="H4696" i="2"/>
  <c r="J4696" i="2" s="1"/>
  <c r="H3920" i="2"/>
  <c r="J3920" i="2" s="1"/>
  <c r="H4048" i="2"/>
  <c r="J4048" i="2" s="1"/>
  <c r="G4100" i="2"/>
  <c r="G4112" i="2"/>
  <c r="G4124" i="2"/>
  <c r="G4136" i="2"/>
  <c r="G4167" i="2"/>
  <c r="H4186" i="2"/>
  <c r="J4186" i="2" s="1"/>
  <c r="H4214" i="2"/>
  <c r="J4214" i="2" s="1"/>
  <c r="H4222" i="2"/>
  <c r="J4222" i="2" s="1"/>
  <c r="H4230" i="2"/>
  <c r="J4230" i="2" s="1"/>
  <c r="H4238" i="2"/>
  <c r="J4238" i="2" s="1"/>
  <c r="H4246" i="2"/>
  <c r="J4246" i="2" s="1"/>
  <c r="H4254" i="2"/>
  <c r="J4254" i="2" s="1"/>
  <c r="H4262" i="2"/>
  <c r="J4262" i="2" s="1"/>
  <c r="H4270" i="2"/>
  <c r="J4270" i="2" s="1"/>
  <c r="H4278" i="2"/>
  <c r="J4278" i="2" s="1"/>
  <c r="H4286" i="2"/>
  <c r="J4286" i="2" s="1"/>
  <c r="H4294" i="2"/>
  <c r="J4294" i="2" s="1"/>
  <c r="H4302" i="2"/>
  <c r="J4302" i="2" s="1"/>
  <c r="H4310" i="2"/>
  <c r="J4310" i="2" s="1"/>
  <c r="H4318" i="2"/>
  <c r="J4318" i="2" s="1"/>
  <c r="H4326" i="2"/>
  <c r="J4326" i="2" s="1"/>
  <c r="H4334" i="2"/>
  <c r="J4334" i="2" s="1"/>
  <c r="H4342" i="2"/>
  <c r="J4342" i="2" s="1"/>
  <c r="H4350" i="2"/>
  <c r="J4350" i="2" s="1"/>
  <c r="H4358" i="2"/>
  <c r="J4358" i="2" s="1"/>
  <c r="H4366" i="2"/>
  <c r="J4366" i="2" s="1"/>
  <c r="H4374" i="2"/>
  <c r="J4374" i="2" s="1"/>
  <c r="H4474" i="2"/>
  <c r="J4474" i="2" s="1"/>
  <c r="G4486" i="2"/>
  <c r="G4494" i="2"/>
  <c r="G4502" i="2"/>
  <c r="H4509" i="2"/>
  <c r="J4509" i="2" s="1"/>
  <c r="G4514" i="2"/>
  <c r="H4521" i="2"/>
  <c r="J4521" i="2" s="1"/>
  <c r="G4526" i="2"/>
  <c r="H4533" i="2"/>
  <c r="J4533" i="2" s="1"/>
  <c r="G4538" i="2"/>
  <c r="H4545" i="2"/>
  <c r="J4545" i="2" s="1"/>
  <c r="G4550" i="2"/>
  <c r="H4557" i="2"/>
  <c r="J4557" i="2" s="1"/>
  <c r="G4562" i="2"/>
  <c r="H4569" i="2"/>
  <c r="J4569" i="2" s="1"/>
  <c r="G4574" i="2"/>
  <c r="H4581" i="2"/>
  <c r="J4581" i="2" s="1"/>
  <c r="G4586" i="2"/>
  <c r="H4593" i="2"/>
  <c r="J4593" i="2" s="1"/>
  <c r="G4598" i="2"/>
  <c r="H4605" i="2"/>
  <c r="J4605" i="2" s="1"/>
  <c r="G4610" i="2"/>
  <c r="H4617" i="2"/>
  <c r="J4617" i="2" s="1"/>
  <c r="G4622" i="2"/>
  <c r="H4629" i="2"/>
  <c r="J4629" i="2" s="1"/>
  <c r="G4634" i="2"/>
  <c r="H4641" i="2"/>
  <c r="J4641" i="2" s="1"/>
  <c r="G4646" i="2"/>
  <c r="H4653" i="2"/>
  <c r="J4653" i="2" s="1"/>
  <c r="G4658" i="2"/>
  <c r="H4665" i="2"/>
  <c r="J4665" i="2" s="1"/>
  <c r="G4670" i="2"/>
  <c r="H4677" i="2"/>
  <c r="J4677" i="2" s="1"/>
  <c r="G4682" i="2"/>
  <c r="H4689" i="2"/>
  <c r="J4689" i="2" s="1"/>
  <c r="G4694" i="2"/>
  <c r="H3928" i="2"/>
  <c r="J3928" i="2" s="1"/>
  <c r="G4022" i="2"/>
  <c r="H4069" i="2"/>
  <c r="J4069" i="2" s="1"/>
  <c r="H4087" i="2"/>
  <c r="J4087" i="2" s="1"/>
  <c r="H4149" i="2"/>
  <c r="J4149" i="2" s="1"/>
  <c r="G4178" i="2"/>
  <c r="H4197" i="2"/>
  <c r="J4197" i="2" s="1"/>
  <c r="H4380" i="2"/>
  <c r="J4380" i="2" s="1"/>
  <c r="H4394" i="2"/>
  <c r="J4394" i="2" s="1"/>
  <c r="H4398" i="2"/>
  <c r="J4398" i="2" s="1"/>
  <c r="H4402" i="2"/>
  <c r="J4402" i="2" s="1"/>
  <c r="H4406" i="2"/>
  <c r="J4406" i="2" s="1"/>
  <c r="H4410" i="2"/>
  <c r="J4410" i="2" s="1"/>
  <c r="H4414" i="2"/>
  <c r="J4414" i="2" s="1"/>
  <c r="H4418" i="2"/>
  <c r="J4418" i="2" s="1"/>
  <c r="H4422" i="2"/>
  <c r="J4422" i="2" s="1"/>
  <c r="H4426" i="2"/>
  <c r="J4426" i="2" s="1"/>
  <c r="H4430" i="2"/>
  <c r="J4430" i="2" s="1"/>
  <c r="H4434" i="2"/>
  <c r="J4434" i="2" s="1"/>
  <c r="H4438" i="2"/>
  <c r="J4438" i="2" s="1"/>
  <c r="H4442" i="2"/>
  <c r="J4442" i="2" s="1"/>
  <c r="H4446" i="2"/>
  <c r="J4446" i="2" s="1"/>
  <c r="H4450" i="2"/>
  <c r="J4450" i="2" s="1"/>
  <c r="H4464" i="2"/>
  <c r="J4464" i="2" s="1"/>
  <c r="H4486" i="2"/>
  <c r="J4486" i="2" s="1"/>
  <c r="H4494" i="2"/>
  <c r="J4494" i="2" s="1"/>
  <c r="H4502" i="2"/>
  <c r="J4502" i="2" s="1"/>
  <c r="G4507" i="2"/>
  <c r="H4514" i="2"/>
  <c r="J4514" i="2" s="1"/>
  <c r="G4519" i="2"/>
  <c r="H4526" i="2"/>
  <c r="J4526" i="2" s="1"/>
  <c r="G4531" i="2"/>
  <c r="H4538" i="2"/>
  <c r="J4538" i="2" s="1"/>
  <c r="G4543" i="2"/>
  <c r="H4550" i="2"/>
  <c r="J4550" i="2" s="1"/>
  <c r="G4555" i="2"/>
  <c r="H4562" i="2"/>
  <c r="J4562" i="2" s="1"/>
  <c r="G4567" i="2"/>
  <c r="H4574" i="2"/>
  <c r="J4574" i="2" s="1"/>
  <c r="G4579" i="2"/>
  <c r="H4586" i="2"/>
  <c r="J4586" i="2" s="1"/>
  <c r="G4591" i="2"/>
  <c r="H4598" i="2"/>
  <c r="J4598" i="2" s="1"/>
  <c r="G4603" i="2"/>
  <c r="H4610" i="2"/>
  <c r="J4610" i="2" s="1"/>
  <c r="G4615" i="2"/>
  <c r="H4622" i="2"/>
  <c r="J4622" i="2" s="1"/>
  <c r="G4627" i="2"/>
  <c r="H4634" i="2"/>
  <c r="J4634" i="2" s="1"/>
  <c r="G4639" i="2"/>
  <c r="H4646" i="2"/>
  <c r="J4646" i="2" s="1"/>
  <c r="G4651" i="2"/>
  <c r="H4658" i="2"/>
  <c r="J4658" i="2" s="1"/>
  <c r="G4663" i="2"/>
  <c r="H4670" i="2"/>
  <c r="J4670" i="2" s="1"/>
  <c r="G4675" i="2"/>
  <c r="H4682" i="2"/>
  <c r="J4682" i="2" s="1"/>
  <c r="G4687" i="2"/>
  <c r="H4694" i="2"/>
  <c r="J4694" i="2" s="1"/>
  <c r="H3696" i="2"/>
  <c r="J3696" i="2" s="1"/>
  <c r="H3936" i="2"/>
  <c r="J3936" i="2" s="1"/>
  <c r="H4026" i="2"/>
  <c r="J4026" i="2" s="1"/>
  <c r="G4052" i="2"/>
  <c r="G4102" i="2"/>
  <c r="G4114" i="2"/>
  <c r="G4126" i="2"/>
  <c r="G4138" i="2"/>
  <c r="G4159" i="2"/>
  <c r="H4178" i="2"/>
  <c r="J4178" i="2" s="1"/>
  <c r="G4207" i="2"/>
  <c r="H4390" i="2"/>
  <c r="J4390" i="2" s="1"/>
  <c r="H4454" i="2"/>
  <c r="J4454" i="2" s="1"/>
  <c r="H4478" i="2"/>
  <c r="J4478" i="2" s="1"/>
  <c r="G4481" i="2"/>
  <c r="G4489" i="2"/>
  <c r="G4497" i="2"/>
  <c r="H4507" i="2"/>
  <c r="J4507" i="2" s="1"/>
  <c r="G4512" i="2"/>
  <c r="H4519" i="2"/>
  <c r="J4519" i="2" s="1"/>
  <c r="G4524" i="2"/>
  <c r="H4531" i="2"/>
  <c r="J4531" i="2" s="1"/>
  <c r="G4536" i="2"/>
  <c r="H4543" i="2"/>
  <c r="J4543" i="2" s="1"/>
  <c r="G4548" i="2"/>
  <c r="H4555" i="2"/>
  <c r="J4555" i="2" s="1"/>
  <c r="G4560" i="2"/>
  <c r="H4567" i="2"/>
  <c r="J4567" i="2" s="1"/>
  <c r="G4572" i="2"/>
  <c r="H4579" i="2"/>
  <c r="J4579" i="2" s="1"/>
  <c r="G4584" i="2"/>
  <c r="H4591" i="2"/>
  <c r="J4591" i="2" s="1"/>
  <c r="G4596" i="2"/>
  <c r="H4603" i="2"/>
  <c r="J4603" i="2" s="1"/>
  <c r="G4608" i="2"/>
  <c r="H4615" i="2"/>
  <c r="J4615" i="2" s="1"/>
  <c r="G4620" i="2"/>
  <c r="H4627" i="2"/>
  <c r="J4627" i="2" s="1"/>
  <c r="G4632" i="2"/>
  <c r="H4639" i="2"/>
  <c r="J4639" i="2" s="1"/>
  <c r="G4644" i="2"/>
  <c r="H4651" i="2"/>
  <c r="J4651" i="2" s="1"/>
  <c r="G4656" i="2"/>
  <c r="H4663" i="2"/>
  <c r="J4663" i="2" s="1"/>
  <c r="G4668" i="2"/>
  <c r="H4675" i="2"/>
  <c r="J4675" i="2" s="1"/>
  <c r="G4680" i="2"/>
  <c r="H4687" i="2"/>
  <c r="J4687" i="2" s="1"/>
  <c r="G4692" i="2"/>
  <c r="H3720" i="2"/>
  <c r="J3720" i="2" s="1"/>
  <c r="H3944" i="2"/>
  <c r="J3944" i="2" s="1"/>
  <c r="G3998" i="2"/>
  <c r="H4052" i="2"/>
  <c r="J4052" i="2" s="1"/>
  <c r="G4072" i="2"/>
  <c r="G4090" i="2"/>
  <c r="H4103" i="2"/>
  <c r="J4103" i="2" s="1"/>
  <c r="H4115" i="2"/>
  <c r="J4115" i="2" s="1"/>
  <c r="H4127" i="2"/>
  <c r="J4127" i="2" s="1"/>
  <c r="H4139" i="2"/>
  <c r="J4139" i="2" s="1"/>
  <c r="H4150" i="2"/>
  <c r="J4150" i="2" s="1"/>
  <c r="G4179" i="2"/>
  <c r="H4198" i="2"/>
  <c r="J4198" i="2" s="1"/>
  <c r="H4216" i="2"/>
  <c r="J4216" i="2" s="1"/>
  <c r="H4224" i="2"/>
  <c r="J4224" i="2" s="1"/>
  <c r="H4232" i="2"/>
  <c r="J4232" i="2" s="1"/>
  <c r="H4240" i="2"/>
  <c r="J4240" i="2" s="1"/>
  <c r="H4248" i="2"/>
  <c r="J4248" i="2" s="1"/>
  <c r="H4256" i="2"/>
  <c r="J4256" i="2" s="1"/>
  <c r="H4264" i="2"/>
  <c r="J4264" i="2" s="1"/>
  <c r="H4272" i="2"/>
  <c r="J4272" i="2" s="1"/>
  <c r="H4280" i="2"/>
  <c r="J4280" i="2" s="1"/>
  <c r="H4288" i="2"/>
  <c r="J4288" i="2" s="1"/>
  <c r="H4296" i="2"/>
  <c r="J4296" i="2" s="1"/>
  <c r="H4304" i="2"/>
  <c r="J4304" i="2" s="1"/>
  <c r="H4312" i="2"/>
  <c r="J4312" i="2" s="1"/>
  <c r="H4320" i="2"/>
  <c r="J4320" i="2" s="1"/>
  <c r="H4328" i="2"/>
  <c r="J4328" i="2" s="1"/>
  <c r="H4336" i="2"/>
  <c r="J4336" i="2" s="1"/>
  <c r="H4344" i="2"/>
  <c r="J4344" i="2" s="1"/>
  <c r="H4352" i="2"/>
  <c r="J4352" i="2" s="1"/>
  <c r="H4360" i="2"/>
  <c r="J4360" i="2" s="1"/>
  <c r="H4368" i="2"/>
  <c r="J4368" i="2" s="1"/>
  <c r="H4468" i="2"/>
  <c r="J4468" i="2" s="1"/>
  <c r="G4484" i="2"/>
  <c r="G4492" i="2"/>
  <c r="G4500" i="2"/>
  <c r="G4505" i="2"/>
  <c r="H4512" i="2"/>
  <c r="J4512" i="2" s="1"/>
  <c r="G4517" i="2"/>
  <c r="H4524" i="2"/>
  <c r="J4524" i="2" s="1"/>
  <c r="G4529" i="2"/>
  <c r="H4536" i="2"/>
  <c r="J4536" i="2" s="1"/>
  <c r="G4541" i="2"/>
  <c r="H4548" i="2"/>
  <c r="J4548" i="2" s="1"/>
  <c r="G4553" i="2"/>
  <c r="H4560" i="2"/>
  <c r="J4560" i="2" s="1"/>
  <c r="G4565" i="2"/>
  <c r="H4572" i="2"/>
  <c r="J4572" i="2" s="1"/>
  <c r="G4577" i="2"/>
  <c r="H4584" i="2"/>
  <c r="J4584" i="2" s="1"/>
  <c r="G4589" i="2"/>
  <c r="H4596" i="2"/>
  <c r="J4596" i="2" s="1"/>
  <c r="G4601" i="2"/>
  <c r="H4608" i="2"/>
  <c r="J4608" i="2" s="1"/>
  <c r="G4613" i="2"/>
  <c r="H4620" i="2"/>
  <c r="J4620" i="2" s="1"/>
  <c r="G4625" i="2"/>
  <c r="H4632" i="2"/>
  <c r="J4632" i="2" s="1"/>
  <c r="G4637" i="2"/>
  <c r="H4644" i="2"/>
  <c r="J4644" i="2" s="1"/>
  <c r="G4649" i="2"/>
  <c r="H4656" i="2"/>
  <c r="J4656" i="2" s="1"/>
  <c r="G4661" i="2"/>
  <c r="H4668" i="2"/>
  <c r="J4668" i="2" s="1"/>
  <c r="G4673" i="2"/>
  <c r="H4680" i="2"/>
  <c r="J4680" i="2" s="1"/>
  <c r="G4685" i="2"/>
  <c r="H4692" i="2"/>
  <c r="J4692" i="2" s="1"/>
  <c r="G4697" i="2"/>
  <c r="G4699" i="2"/>
  <c r="G4701" i="2"/>
  <c r="G4703" i="2"/>
  <c r="G4705" i="2"/>
  <c r="G4707" i="2"/>
  <c r="G4709" i="2"/>
  <c r="G4711" i="2"/>
  <c r="G4713" i="2"/>
  <c r="G4715" i="2"/>
  <c r="G4717" i="2"/>
  <c r="G4719" i="2"/>
  <c r="G4721" i="2"/>
  <c r="G4723" i="2"/>
  <c r="G4725" i="2"/>
  <c r="G4727" i="2"/>
  <c r="G4729" i="2"/>
  <c r="G4731" i="2"/>
  <c r="G4733" i="2"/>
  <c r="G4735" i="2"/>
  <c r="G4737" i="2"/>
  <c r="G4739" i="2"/>
  <c r="G4741" i="2"/>
  <c r="G4743" i="2"/>
  <c r="G4745" i="2"/>
  <c r="G4747" i="2"/>
  <c r="G4749" i="2"/>
  <c r="G4751" i="2"/>
  <c r="G4753" i="2"/>
  <c r="G4755" i="2"/>
  <c r="G4757" i="2"/>
  <c r="G4759" i="2"/>
  <c r="G4761" i="2"/>
  <c r="G4763" i="2"/>
  <c r="G4765" i="2"/>
  <c r="G4767" i="2"/>
  <c r="G4769" i="2"/>
  <c r="G4771" i="2"/>
  <c r="G4773" i="2"/>
  <c r="G4775" i="2"/>
  <c r="G4777" i="2"/>
  <c r="G4779" i="2"/>
  <c r="G4781" i="2"/>
  <c r="G4783" i="2"/>
  <c r="G4785" i="2"/>
  <c r="G4787" i="2"/>
  <c r="G4789" i="2"/>
  <c r="G4791" i="2"/>
  <c r="G4793" i="2"/>
  <c r="G4795" i="2"/>
  <c r="G4797" i="2"/>
  <c r="G4799" i="2"/>
  <c r="G4801" i="2"/>
  <c r="G4803" i="2"/>
  <c r="G4805" i="2"/>
  <c r="G4807" i="2"/>
  <c r="G4809" i="2"/>
  <c r="G4811" i="2"/>
  <c r="G4813" i="2"/>
  <c r="G4815" i="2"/>
  <c r="G4817" i="2"/>
  <c r="G4819" i="2"/>
  <c r="G4821" i="2"/>
  <c r="G4823" i="2"/>
  <c r="G4825" i="2"/>
  <c r="G4827" i="2"/>
  <c r="G4829" i="2"/>
  <c r="G4831" i="2"/>
  <c r="G4833" i="2"/>
  <c r="G4835" i="2"/>
  <c r="G4837" i="2"/>
  <c r="G4839" i="2"/>
  <c r="G4841" i="2"/>
  <c r="G4843" i="2"/>
  <c r="G4845" i="2"/>
  <c r="G4847" i="2"/>
  <c r="G4849" i="2"/>
  <c r="G4851" i="2"/>
  <c r="G4853" i="2"/>
  <c r="G4855" i="2"/>
  <c r="G4857" i="2"/>
  <c r="G4859" i="2"/>
  <c r="G4861" i="2"/>
  <c r="G4863" i="2"/>
  <c r="G4865" i="2"/>
  <c r="G4867" i="2"/>
  <c r="G4869" i="2"/>
  <c r="G4871" i="2"/>
  <c r="G4873" i="2"/>
  <c r="G4875" i="2"/>
  <c r="G4877" i="2"/>
  <c r="G4879" i="2"/>
  <c r="G4881" i="2"/>
  <c r="G4883" i="2"/>
  <c r="G4885" i="2"/>
  <c r="G4887" i="2"/>
  <c r="G4889" i="2"/>
  <c r="G4891" i="2"/>
  <c r="G4893" i="2"/>
  <c r="G4895" i="2"/>
  <c r="G4897" i="2"/>
  <c r="G4899" i="2"/>
  <c r="G4901" i="2"/>
  <c r="G4903" i="2"/>
  <c r="G4905" i="2"/>
  <c r="G4907" i="2"/>
  <c r="G4909" i="2"/>
  <c r="G4911" i="2"/>
  <c r="H3744" i="2"/>
  <c r="J3744" i="2" s="1"/>
  <c r="H3952" i="2"/>
  <c r="J3952" i="2" s="1"/>
  <c r="H4002" i="2"/>
  <c r="J4002" i="2" s="1"/>
  <c r="H4161" i="2"/>
  <c r="J4161" i="2" s="1"/>
  <c r="G4190" i="2"/>
  <c r="H4209" i="2"/>
  <c r="J4209" i="2" s="1"/>
  <c r="H4376" i="2"/>
  <c r="J4376" i="2" s="1"/>
  <c r="H4386" i="2"/>
  <c r="J4386" i="2" s="1"/>
  <c r="H4458" i="2"/>
  <c r="J4458" i="2" s="1"/>
  <c r="H4484" i="2"/>
  <c r="J4484" i="2" s="1"/>
  <c r="H4492" i="2"/>
  <c r="J4492" i="2" s="1"/>
  <c r="H4500" i="2"/>
  <c r="J4500" i="2" s="1"/>
  <c r="H4505" i="2"/>
  <c r="J4505" i="2" s="1"/>
  <c r="G4510" i="2"/>
  <c r="H4517" i="2"/>
  <c r="J4517" i="2" s="1"/>
  <c r="G4522" i="2"/>
  <c r="H4529" i="2"/>
  <c r="J4529" i="2" s="1"/>
  <c r="G4534" i="2"/>
  <c r="H4541" i="2"/>
  <c r="J4541" i="2" s="1"/>
  <c r="G4546" i="2"/>
  <c r="H4553" i="2"/>
  <c r="J4553" i="2" s="1"/>
  <c r="G4558" i="2"/>
  <c r="H4565" i="2"/>
  <c r="J4565" i="2" s="1"/>
  <c r="G4570" i="2"/>
  <c r="H4577" i="2"/>
  <c r="J4577" i="2" s="1"/>
  <c r="G4582" i="2"/>
  <c r="H4589" i="2"/>
  <c r="J4589" i="2" s="1"/>
  <c r="G4594" i="2"/>
  <c r="H4601" i="2"/>
  <c r="J4601" i="2" s="1"/>
  <c r="G4606" i="2"/>
  <c r="H4613" i="2"/>
  <c r="J4613" i="2" s="1"/>
  <c r="G4618" i="2"/>
  <c r="H4625" i="2"/>
  <c r="J4625" i="2" s="1"/>
  <c r="G4630" i="2"/>
  <c r="H4637" i="2"/>
  <c r="J4637" i="2" s="1"/>
  <c r="G4642" i="2"/>
  <c r="H4649" i="2"/>
  <c r="J4649" i="2" s="1"/>
  <c r="G4654" i="2"/>
  <c r="H4661" i="2"/>
  <c r="J4661" i="2" s="1"/>
  <c r="G4666" i="2"/>
  <c r="H4673" i="2"/>
  <c r="J4673" i="2" s="1"/>
  <c r="G4678" i="2"/>
  <c r="H4685" i="2"/>
  <c r="J4685" i="2" s="1"/>
  <c r="G4690" i="2"/>
  <c r="H4697" i="2"/>
  <c r="J4697" i="2" s="1"/>
  <c r="H4699" i="2"/>
  <c r="J4699" i="2" s="1"/>
  <c r="H4701" i="2"/>
  <c r="J4701" i="2" s="1"/>
  <c r="H4703" i="2"/>
  <c r="J4703" i="2" s="1"/>
  <c r="H4705" i="2"/>
  <c r="J4705" i="2" s="1"/>
  <c r="H4707" i="2"/>
  <c r="J4707" i="2" s="1"/>
  <c r="H4709" i="2"/>
  <c r="J4709" i="2" s="1"/>
  <c r="H4711" i="2"/>
  <c r="J4711" i="2" s="1"/>
  <c r="H4713" i="2"/>
  <c r="J4713" i="2" s="1"/>
  <c r="H4715" i="2"/>
  <c r="J4715" i="2" s="1"/>
  <c r="H4717" i="2"/>
  <c r="J4717" i="2" s="1"/>
  <c r="H4719" i="2"/>
  <c r="J4719" i="2" s="1"/>
  <c r="H4721" i="2"/>
  <c r="J4721" i="2" s="1"/>
  <c r="H4723" i="2"/>
  <c r="J4723" i="2" s="1"/>
  <c r="H4725" i="2"/>
  <c r="J4725" i="2" s="1"/>
  <c r="H4727" i="2"/>
  <c r="J4727" i="2" s="1"/>
  <c r="H4729" i="2"/>
  <c r="J4729" i="2" s="1"/>
  <c r="H4731" i="2"/>
  <c r="J4731" i="2" s="1"/>
  <c r="H4733" i="2"/>
  <c r="J4733" i="2" s="1"/>
  <c r="H4735" i="2"/>
  <c r="J4735" i="2" s="1"/>
  <c r="H4737" i="2"/>
  <c r="J4737" i="2" s="1"/>
  <c r="H4739" i="2"/>
  <c r="J4739" i="2" s="1"/>
  <c r="H4741" i="2"/>
  <c r="J4741" i="2" s="1"/>
  <c r="H4743" i="2"/>
  <c r="J4743" i="2" s="1"/>
  <c r="H4745" i="2"/>
  <c r="J4745" i="2" s="1"/>
  <c r="H4747" i="2"/>
  <c r="J4747" i="2" s="1"/>
  <c r="H4749" i="2"/>
  <c r="J4749" i="2" s="1"/>
  <c r="H4751" i="2"/>
  <c r="J4751" i="2" s="1"/>
  <c r="H4753" i="2"/>
  <c r="J4753" i="2" s="1"/>
  <c r="H4755" i="2"/>
  <c r="J4755" i="2" s="1"/>
  <c r="H4757" i="2"/>
  <c r="J4757" i="2" s="1"/>
  <c r="H4759" i="2"/>
  <c r="J4759" i="2" s="1"/>
  <c r="H4761" i="2"/>
  <c r="J4761" i="2" s="1"/>
  <c r="H4763" i="2"/>
  <c r="J4763" i="2" s="1"/>
  <c r="H4765" i="2"/>
  <c r="J4765" i="2" s="1"/>
  <c r="H4767" i="2"/>
  <c r="J4767" i="2" s="1"/>
  <c r="H4769" i="2"/>
  <c r="J4769" i="2" s="1"/>
  <c r="H4771" i="2"/>
  <c r="J4771" i="2" s="1"/>
  <c r="H4773" i="2"/>
  <c r="J4773" i="2" s="1"/>
  <c r="H4775" i="2"/>
  <c r="J4775" i="2" s="1"/>
  <c r="H4777" i="2"/>
  <c r="J4777" i="2" s="1"/>
  <c r="H4779" i="2"/>
  <c r="J4779" i="2" s="1"/>
  <c r="H4781" i="2"/>
  <c r="J4781" i="2" s="1"/>
  <c r="H4783" i="2"/>
  <c r="J4783" i="2" s="1"/>
  <c r="H4785" i="2"/>
  <c r="J4785" i="2" s="1"/>
  <c r="H4787" i="2"/>
  <c r="J4787" i="2" s="1"/>
  <c r="H4789" i="2"/>
  <c r="J4789" i="2" s="1"/>
  <c r="H4791" i="2"/>
  <c r="J4791" i="2" s="1"/>
  <c r="H4793" i="2"/>
  <c r="J4793" i="2" s="1"/>
  <c r="H4795" i="2"/>
  <c r="J4795" i="2" s="1"/>
  <c r="H4797" i="2"/>
  <c r="J4797" i="2" s="1"/>
  <c r="H4799" i="2"/>
  <c r="J4799" i="2" s="1"/>
  <c r="H4801" i="2"/>
  <c r="J4801" i="2" s="1"/>
  <c r="H4803" i="2"/>
  <c r="J4803" i="2" s="1"/>
  <c r="H4805" i="2"/>
  <c r="J4805" i="2" s="1"/>
  <c r="H4807" i="2"/>
  <c r="J4807" i="2" s="1"/>
  <c r="H4809" i="2"/>
  <c r="J4809" i="2" s="1"/>
  <c r="H4811" i="2"/>
  <c r="J4811" i="2" s="1"/>
  <c r="H4813" i="2"/>
  <c r="J4813" i="2" s="1"/>
  <c r="H4815" i="2"/>
  <c r="J4815" i="2" s="1"/>
  <c r="H4817" i="2"/>
  <c r="J4817" i="2" s="1"/>
  <c r="H4819" i="2"/>
  <c r="J4819" i="2" s="1"/>
  <c r="H4821" i="2"/>
  <c r="J4821" i="2" s="1"/>
  <c r="H4823" i="2"/>
  <c r="J4823" i="2" s="1"/>
  <c r="H4825" i="2"/>
  <c r="J4825" i="2" s="1"/>
  <c r="H4827" i="2"/>
  <c r="J4827" i="2" s="1"/>
  <c r="H4829" i="2"/>
  <c r="J4829" i="2" s="1"/>
  <c r="H4831" i="2"/>
  <c r="J4831" i="2" s="1"/>
  <c r="H4833" i="2"/>
  <c r="J4833" i="2" s="1"/>
  <c r="H4835" i="2"/>
  <c r="J4835" i="2" s="1"/>
  <c r="H4837" i="2"/>
  <c r="J4837" i="2" s="1"/>
  <c r="H4839" i="2"/>
  <c r="J4839" i="2" s="1"/>
  <c r="H4841" i="2"/>
  <c r="J4841" i="2" s="1"/>
  <c r="H4843" i="2"/>
  <c r="J4843" i="2" s="1"/>
  <c r="H4845" i="2"/>
  <c r="J4845" i="2" s="1"/>
  <c r="H4847" i="2"/>
  <c r="J4847" i="2" s="1"/>
  <c r="H4849" i="2"/>
  <c r="J4849" i="2" s="1"/>
  <c r="H4851" i="2"/>
  <c r="J4851" i="2" s="1"/>
  <c r="H4853" i="2"/>
  <c r="J4853" i="2" s="1"/>
  <c r="H4855" i="2"/>
  <c r="J4855" i="2" s="1"/>
  <c r="H4857" i="2"/>
  <c r="J4857" i="2" s="1"/>
  <c r="H4859" i="2"/>
  <c r="J4859" i="2" s="1"/>
  <c r="H4861" i="2"/>
  <c r="J4861" i="2" s="1"/>
  <c r="H4863" i="2"/>
  <c r="J4863" i="2" s="1"/>
  <c r="H4865" i="2"/>
  <c r="J4865" i="2" s="1"/>
  <c r="H4867" i="2"/>
  <c r="J4867" i="2" s="1"/>
  <c r="H4869" i="2"/>
  <c r="J4869" i="2" s="1"/>
  <c r="H4871" i="2"/>
  <c r="J4871" i="2" s="1"/>
  <c r="H4873" i="2"/>
  <c r="J4873" i="2" s="1"/>
  <c r="H4875" i="2"/>
  <c r="J4875" i="2" s="1"/>
  <c r="H4877" i="2"/>
  <c r="J4877" i="2" s="1"/>
  <c r="H4879" i="2"/>
  <c r="J4879" i="2" s="1"/>
  <c r="H4881" i="2"/>
  <c r="J4881" i="2" s="1"/>
  <c r="H4883" i="2"/>
  <c r="J4883" i="2" s="1"/>
  <c r="H4885" i="2"/>
  <c r="J4885" i="2" s="1"/>
  <c r="H4887" i="2"/>
  <c r="J4887" i="2" s="1"/>
  <c r="H4889" i="2"/>
  <c r="J4889" i="2" s="1"/>
  <c r="H4891" i="2"/>
  <c r="J4891" i="2" s="1"/>
  <c r="H4893" i="2"/>
  <c r="J4893" i="2" s="1"/>
  <c r="H4895" i="2"/>
  <c r="J4895" i="2" s="1"/>
  <c r="H4897" i="2"/>
  <c r="J4897" i="2" s="1"/>
  <c r="H4899" i="2"/>
  <c r="J4899" i="2" s="1"/>
  <c r="H4901" i="2"/>
  <c r="J4901" i="2" s="1"/>
  <c r="H4903" i="2"/>
  <c r="J4903" i="2" s="1"/>
  <c r="H4905" i="2"/>
  <c r="J4905" i="2" s="1"/>
  <c r="H4907" i="2"/>
  <c r="J4907" i="2" s="1"/>
  <c r="H4909" i="2"/>
  <c r="J4909" i="2" s="1"/>
  <c r="H4911" i="2"/>
  <c r="J4911" i="2" s="1"/>
  <c r="H4913" i="2"/>
  <c r="J4913" i="2" s="1"/>
  <c r="H4915" i="2"/>
  <c r="J4915" i="2" s="1"/>
  <c r="H4917" i="2"/>
  <c r="J4917" i="2" s="1"/>
  <c r="H4919" i="2"/>
  <c r="J4919" i="2" s="1"/>
  <c r="H4921" i="2"/>
  <c r="J4921" i="2" s="1"/>
  <c r="H4923" i="2"/>
  <c r="J4923" i="2" s="1"/>
  <c r="H4925" i="2"/>
  <c r="J4925" i="2" s="1"/>
  <c r="H4927" i="2"/>
  <c r="J4927" i="2" s="1"/>
  <c r="H4929" i="2"/>
  <c r="J4929" i="2" s="1"/>
  <c r="H4931" i="2"/>
  <c r="J4931" i="2" s="1"/>
  <c r="H4933" i="2"/>
  <c r="J4933" i="2" s="1"/>
  <c r="H4935" i="2"/>
  <c r="J4935" i="2" s="1"/>
  <c r="H4937" i="2"/>
  <c r="J4937" i="2" s="1"/>
  <c r="H4939" i="2"/>
  <c r="J4939" i="2" s="1"/>
  <c r="H4941" i="2"/>
  <c r="J4941" i="2" s="1"/>
  <c r="H4943" i="2"/>
  <c r="J4943" i="2" s="1"/>
  <c r="H4945" i="2"/>
  <c r="J4945" i="2" s="1"/>
  <c r="H4947" i="2"/>
  <c r="J4947" i="2" s="1"/>
  <c r="H4949" i="2"/>
  <c r="J4949" i="2" s="1"/>
  <c r="H3768" i="2"/>
  <c r="J3768" i="2" s="1"/>
  <c r="H3960" i="2"/>
  <c r="J3960" i="2" s="1"/>
  <c r="H4075" i="2"/>
  <c r="J4075" i="2" s="1"/>
  <c r="H4093" i="2"/>
  <c r="J4093" i="2" s="1"/>
  <c r="H4105" i="2"/>
  <c r="J4105" i="2" s="1"/>
  <c r="H4117" i="2"/>
  <c r="J4117" i="2" s="1"/>
  <c r="H4129" i="2"/>
  <c r="J4129" i="2" s="1"/>
  <c r="H4141" i="2"/>
  <c r="J4141" i="2" s="1"/>
  <c r="G4171" i="2"/>
  <c r="H4190" i="2"/>
  <c r="J4190" i="2" s="1"/>
  <c r="H4472" i="2"/>
  <c r="J4472" i="2" s="1"/>
  <c r="G4487" i="2"/>
  <c r="G4495" i="2"/>
  <c r="G4503" i="2"/>
  <c r="H4510" i="2"/>
  <c r="J4510" i="2" s="1"/>
  <c r="G4515" i="2"/>
  <c r="H4522" i="2"/>
  <c r="J4522" i="2" s="1"/>
  <c r="G4527" i="2"/>
  <c r="H4534" i="2"/>
  <c r="J4534" i="2" s="1"/>
  <c r="G4539" i="2"/>
  <c r="H4546" i="2"/>
  <c r="J4546" i="2" s="1"/>
  <c r="G4551" i="2"/>
  <c r="H4558" i="2"/>
  <c r="J4558" i="2" s="1"/>
  <c r="G4563" i="2"/>
  <c r="H4570" i="2"/>
  <c r="J4570" i="2" s="1"/>
  <c r="G4575" i="2"/>
  <c r="H4582" i="2"/>
  <c r="J4582" i="2" s="1"/>
  <c r="G4587" i="2"/>
  <c r="H4594" i="2"/>
  <c r="J4594" i="2" s="1"/>
  <c r="G4599" i="2"/>
  <c r="H4606" i="2"/>
  <c r="J4606" i="2" s="1"/>
  <c r="G4611" i="2"/>
  <c r="H4618" i="2"/>
  <c r="J4618" i="2" s="1"/>
  <c r="G4623" i="2"/>
  <c r="H4630" i="2"/>
  <c r="J4630" i="2" s="1"/>
  <c r="G4635" i="2"/>
  <c r="H4642" i="2"/>
  <c r="J4642" i="2" s="1"/>
  <c r="G4647" i="2"/>
  <c r="H4654" i="2"/>
  <c r="J4654" i="2" s="1"/>
  <c r="G4659" i="2"/>
  <c r="H4666" i="2"/>
  <c r="J4666" i="2" s="1"/>
  <c r="G4671" i="2"/>
  <c r="H4678" i="2"/>
  <c r="J4678" i="2" s="1"/>
  <c r="G4683" i="2"/>
  <c r="H4690" i="2"/>
  <c r="J4690" i="2" s="1"/>
  <c r="G4695" i="2"/>
  <c r="H3792" i="2"/>
  <c r="J3792" i="2" s="1"/>
  <c r="H3968" i="2"/>
  <c r="J3968" i="2" s="1"/>
  <c r="H3816" i="2"/>
  <c r="J3816" i="2" s="1"/>
  <c r="H4173" i="2"/>
  <c r="J4173" i="2" s="1"/>
  <c r="H4400" i="2"/>
  <c r="J4400" i="2" s="1"/>
  <c r="H4424" i="2"/>
  <c r="J4424" i="2" s="1"/>
  <c r="H4448" i="2"/>
  <c r="J4448" i="2" s="1"/>
  <c r="H4532" i="2"/>
  <c r="J4532" i="2" s="1"/>
  <c r="G4561" i="2"/>
  <c r="H4604" i="2"/>
  <c r="J4604" i="2" s="1"/>
  <c r="G4633" i="2"/>
  <c r="H4676" i="2"/>
  <c r="J4676" i="2" s="1"/>
  <c r="G4918" i="2"/>
  <c r="G4923" i="2"/>
  <c r="H4955" i="2"/>
  <c r="J4955" i="2" s="1"/>
  <c r="G4982" i="2"/>
  <c r="H4989" i="2"/>
  <c r="J4989" i="2" s="1"/>
  <c r="G4994" i="2"/>
  <c r="H5001" i="2"/>
  <c r="J5001" i="2" s="1"/>
  <c r="G5008" i="2"/>
  <c r="H5010" i="2"/>
  <c r="J5010" i="2" s="1"/>
  <c r="G5021" i="2"/>
  <c r="H5023" i="2"/>
  <c r="J5023" i="2" s="1"/>
  <c r="G5032" i="2"/>
  <c r="H5034" i="2"/>
  <c r="J5034" i="2" s="1"/>
  <c r="G5045" i="2"/>
  <c r="H5047" i="2"/>
  <c r="J5047" i="2" s="1"/>
  <c r="G5056" i="2"/>
  <c r="H5058" i="2"/>
  <c r="J5058" i="2" s="1"/>
  <c r="G5069" i="2"/>
  <c r="G5071" i="2"/>
  <c r="G5073" i="2"/>
  <c r="G5075" i="2"/>
  <c r="G5077" i="2"/>
  <c r="G5079" i="2"/>
  <c r="G5081" i="2"/>
  <c r="G5083" i="2"/>
  <c r="G5085" i="2"/>
  <c r="G5087" i="2"/>
  <c r="G5089" i="2"/>
  <c r="G5091" i="2"/>
  <c r="G5093" i="2"/>
  <c r="G5095" i="2"/>
  <c r="G5097" i="2"/>
  <c r="G5099" i="2"/>
  <c r="G5101" i="2"/>
  <c r="G5103" i="2"/>
  <c r="G5105" i="2"/>
  <c r="G5107" i="2"/>
  <c r="G5109" i="2"/>
  <c r="G5111" i="2"/>
  <c r="G5113" i="2"/>
  <c r="G5115" i="2"/>
  <c r="G5117" i="2"/>
  <c r="G5119" i="2"/>
  <c r="G5121" i="2"/>
  <c r="G5123" i="2"/>
  <c r="G5125" i="2"/>
  <c r="G5127" i="2"/>
  <c r="G5129" i="2"/>
  <c r="G5131" i="2"/>
  <c r="G5133" i="2"/>
  <c r="G5135" i="2"/>
  <c r="G5137" i="2"/>
  <c r="G5139" i="2"/>
  <c r="G5141" i="2"/>
  <c r="G5143" i="2"/>
  <c r="G5145" i="2"/>
  <c r="G5147" i="2"/>
  <c r="G5149" i="2"/>
  <c r="G5151" i="2"/>
  <c r="G5153" i="2"/>
  <c r="G5155" i="2"/>
  <c r="G5157" i="2"/>
  <c r="G5159" i="2"/>
  <c r="G5161" i="2"/>
  <c r="G5163" i="2"/>
  <c r="G5165" i="2"/>
  <c r="G5167" i="2"/>
  <c r="G5169" i="2"/>
  <c r="G5171" i="2"/>
  <c r="G5173" i="2"/>
  <c r="G5175" i="2"/>
  <c r="G5177" i="2"/>
  <c r="G5179" i="2"/>
  <c r="G5181" i="2"/>
  <c r="G5183" i="2"/>
  <c r="G5185" i="2"/>
  <c r="G5187" i="2"/>
  <c r="G5189" i="2"/>
  <c r="G5191" i="2"/>
  <c r="G5193" i="2"/>
  <c r="G5195" i="2"/>
  <c r="G5197" i="2"/>
  <c r="G5199" i="2"/>
  <c r="G5201" i="2"/>
  <c r="G5203" i="2"/>
  <c r="G5205" i="2"/>
  <c r="G5207" i="2"/>
  <c r="G5209" i="2"/>
  <c r="G5211" i="2"/>
  <c r="G5213" i="2"/>
  <c r="G5215" i="2"/>
  <c r="G5217" i="2"/>
  <c r="G5219" i="2"/>
  <c r="G5221" i="2"/>
  <c r="G5223" i="2"/>
  <c r="G5225" i="2"/>
  <c r="G5227" i="2"/>
  <c r="G5229" i="2"/>
  <c r="G5231" i="2"/>
  <c r="G5233" i="2"/>
  <c r="G5235" i="2"/>
  <c r="G5237" i="2"/>
  <c r="G5239" i="2"/>
  <c r="G5241" i="2"/>
  <c r="G5243" i="2"/>
  <c r="G5245" i="2"/>
  <c r="G5247" i="2"/>
  <c r="G5249" i="2"/>
  <c r="G5251" i="2"/>
  <c r="G5253" i="2"/>
  <c r="G5255" i="2"/>
  <c r="G5257" i="2"/>
  <c r="G5259" i="2"/>
  <c r="G5261" i="2"/>
  <c r="G5263" i="2"/>
  <c r="G5265" i="2"/>
  <c r="G5267" i="2"/>
  <c r="G5269" i="2"/>
  <c r="G5271" i="2"/>
  <c r="G5273" i="2"/>
  <c r="G5275" i="2"/>
  <c r="G5277" i="2"/>
  <c r="G5279" i="2"/>
  <c r="G5281" i="2"/>
  <c r="G5283" i="2"/>
  <c r="G5285" i="2"/>
  <c r="G5287" i="2"/>
  <c r="G5289" i="2"/>
  <c r="G5291" i="2"/>
  <c r="G5293" i="2"/>
  <c r="G5295" i="2"/>
  <c r="G5297" i="2"/>
  <c r="G5299" i="2"/>
  <c r="G5301" i="2"/>
  <c r="G5303" i="2"/>
  <c r="G5305" i="2"/>
  <c r="G5307" i="2"/>
  <c r="G5309" i="2"/>
  <c r="G5311" i="2"/>
  <c r="G5313" i="2"/>
  <c r="G5315" i="2"/>
  <c r="G5317" i="2"/>
  <c r="G5319" i="2"/>
  <c r="G5321" i="2"/>
  <c r="G5323" i="2"/>
  <c r="G5325" i="2"/>
  <c r="G5327" i="2"/>
  <c r="G5329" i="2"/>
  <c r="G5331" i="2"/>
  <c r="G5333" i="2"/>
  <c r="G5335" i="2"/>
  <c r="G5337" i="2"/>
  <c r="G5339" i="2"/>
  <c r="G5341" i="2"/>
  <c r="G5343" i="2"/>
  <c r="G5345" i="2"/>
  <c r="G5347" i="2"/>
  <c r="G5349" i="2"/>
  <c r="G5351" i="2"/>
  <c r="G5353" i="2"/>
  <c r="G5355" i="2"/>
  <c r="G5357" i="2"/>
  <c r="G5359" i="2"/>
  <c r="G5361" i="2"/>
  <c r="G5363" i="2"/>
  <c r="G5365" i="2"/>
  <c r="G5367" i="2"/>
  <c r="G5369" i="2"/>
  <c r="G5371" i="2"/>
  <c r="G5373" i="2"/>
  <c r="G5375" i="2"/>
  <c r="G5377" i="2"/>
  <c r="G5379" i="2"/>
  <c r="G5381" i="2"/>
  <c r="G5383" i="2"/>
  <c r="G5385" i="2"/>
  <c r="G5387" i="2"/>
  <c r="G5389" i="2"/>
  <c r="G5391" i="2"/>
  <c r="G5393" i="2"/>
  <c r="G5395" i="2"/>
  <c r="G5397" i="2"/>
  <c r="G5399" i="2"/>
  <c r="G5401" i="2"/>
  <c r="G5403" i="2"/>
  <c r="G5405" i="2"/>
  <c r="G5407" i="2"/>
  <c r="G5409" i="2"/>
  <c r="G5411" i="2"/>
  <c r="G5413" i="2"/>
  <c r="G5415" i="2"/>
  <c r="G5417" i="2"/>
  <c r="G5419" i="2"/>
  <c r="G5421" i="2"/>
  <c r="G5423" i="2"/>
  <c r="G5425" i="2"/>
  <c r="G5427" i="2"/>
  <c r="G5429" i="2"/>
  <c r="G5431" i="2"/>
  <c r="G5433" i="2"/>
  <c r="G5435" i="2"/>
  <c r="G5437" i="2"/>
  <c r="G5439" i="2"/>
  <c r="G5441" i="2"/>
  <c r="G5443" i="2"/>
  <c r="G5445" i="2"/>
  <c r="G5447" i="2"/>
  <c r="G5449" i="2"/>
  <c r="G5451" i="2"/>
  <c r="G5453" i="2"/>
  <c r="G5455" i="2"/>
  <c r="G5457" i="2"/>
  <c r="G5459" i="2"/>
  <c r="G5461" i="2"/>
  <c r="G5463" i="2"/>
  <c r="G5465" i="2"/>
  <c r="G5467" i="2"/>
  <c r="G5469" i="2"/>
  <c r="G5471" i="2"/>
  <c r="G5473" i="2"/>
  <c r="G5475" i="2"/>
  <c r="G5477" i="2"/>
  <c r="G5479" i="2"/>
  <c r="G5481" i="2"/>
  <c r="H3976" i="2"/>
  <c r="J3976" i="2" s="1"/>
  <c r="G4118" i="2"/>
  <c r="H4234" i="2"/>
  <c r="J4234" i="2" s="1"/>
  <c r="H4282" i="2"/>
  <c r="J4282" i="2" s="1"/>
  <c r="H4330" i="2"/>
  <c r="J4330" i="2" s="1"/>
  <c r="G4490" i="2"/>
  <c r="G4520" i="2"/>
  <c r="H4563" i="2"/>
  <c r="J4563" i="2" s="1"/>
  <c r="G4592" i="2"/>
  <c r="H4635" i="2"/>
  <c r="J4635" i="2" s="1"/>
  <c r="G4664" i="2"/>
  <c r="G4928" i="2"/>
  <c r="G4932" i="2"/>
  <c r="G4936" i="2"/>
  <c r="G4940" i="2"/>
  <c r="G4944" i="2"/>
  <c r="G4948" i="2"/>
  <c r="G4959" i="2"/>
  <c r="G4965" i="2"/>
  <c r="G4971" i="2"/>
  <c r="G4977" i="2"/>
  <c r="H4982" i="2"/>
  <c r="J4982" i="2" s="1"/>
  <c r="G4987" i="2"/>
  <c r="H4994" i="2"/>
  <c r="J4994" i="2" s="1"/>
  <c r="G4999" i="2"/>
  <c r="G5006" i="2"/>
  <c r="H5008" i="2"/>
  <c r="J5008" i="2" s="1"/>
  <c r="G5019" i="2"/>
  <c r="H5021" i="2"/>
  <c r="J5021" i="2" s="1"/>
  <c r="G5030" i="2"/>
  <c r="H5032" i="2"/>
  <c r="J5032" i="2" s="1"/>
  <c r="G5043" i="2"/>
  <c r="H5045" i="2"/>
  <c r="J5045" i="2" s="1"/>
  <c r="G5054" i="2"/>
  <c r="H5056" i="2"/>
  <c r="J5056" i="2" s="1"/>
  <c r="G5067" i="2"/>
  <c r="H5069" i="2"/>
  <c r="J5069" i="2" s="1"/>
  <c r="H5071" i="2"/>
  <c r="J5071" i="2" s="1"/>
  <c r="H5073" i="2"/>
  <c r="J5073" i="2" s="1"/>
  <c r="H5075" i="2"/>
  <c r="J5075" i="2" s="1"/>
  <c r="H5077" i="2"/>
  <c r="J5077" i="2" s="1"/>
  <c r="H5079" i="2"/>
  <c r="J5079" i="2" s="1"/>
  <c r="H5081" i="2"/>
  <c r="J5081" i="2" s="1"/>
  <c r="H5083" i="2"/>
  <c r="J5083" i="2" s="1"/>
  <c r="H5085" i="2"/>
  <c r="J5085" i="2" s="1"/>
  <c r="H5087" i="2"/>
  <c r="J5087" i="2" s="1"/>
  <c r="H5089" i="2"/>
  <c r="J5089" i="2" s="1"/>
  <c r="H5091" i="2"/>
  <c r="J5091" i="2" s="1"/>
  <c r="H5093" i="2"/>
  <c r="J5093" i="2" s="1"/>
  <c r="H5095" i="2"/>
  <c r="J5095" i="2" s="1"/>
  <c r="H5097" i="2"/>
  <c r="J5097" i="2" s="1"/>
  <c r="H5099" i="2"/>
  <c r="J5099" i="2" s="1"/>
  <c r="H5101" i="2"/>
  <c r="J5101" i="2" s="1"/>
  <c r="H5103" i="2"/>
  <c r="J5103" i="2" s="1"/>
  <c r="H5105" i="2"/>
  <c r="J5105" i="2" s="1"/>
  <c r="H5107" i="2"/>
  <c r="J5107" i="2" s="1"/>
  <c r="H5109" i="2"/>
  <c r="J5109" i="2" s="1"/>
  <c r="H5111" i="2"/>
  <c r="J5111" i="2" s="1"/>
  <c r="H5113" i="2"/>
  <c r="J5113" i="2" s="1"/>
  <c r="H5115" i="2"/>
  <c r="J5115" i="2" s="1"/>
  <c r="H5117" i="2"/>
  <c r="J5117" i="2" s="1"/>
  <c r="H5119" i="2"/>
  <c r="J5119" i="2" s="1"/>
  <c r="H5121" i="2"/>
  <c r="J5121" i="2" s="1"/>
  <c r="H5123" i="2"/>
  <c r="J5123" i="2" s="1"/>
  <c r="H5125" i="2"/>
  <c r="J5125" i="2" s="1"/>
  <c r="H5127" i="2"/>
  <c r="J5127" i="2" s="1"/>
  <c r="H5129" i="2"/>
  <c r="J5129" i="2" s="1"/>
  <c r="H5131" i="2"/>
  <c r="J5131" i="2" s="1"/>
  <c r="H5133" i="2"/>
  <c r="J5133" i="2" s="1"/>
  <c r="H5135" i="2"/>
  <c r="J5135" i="2" s="1"/>
  <c r="H5137" i="2"/>
  <c r="J5137" i="2" s="1"/>
  <c r="H5139" i="2"/>
  <c r="J5139" i="2" s="1"/>
  <c r="H5141" i="2"/>
  <c r="J5141" i="2" s="1"/>
  <c r="H5143" i="2"/>
  <c r="J5143" i="2" s="1"/>
  <c r="H5145" i="2"/>
  <c r="J5145" i="2" s="1"/>
  <c r="H5147" i="2"/>
  <c r="J5147" i="2" s="1"/>
  <c r="H5149" i="2"/>
  <c r="J5149" i="2" s="1"/>
  <c r="H5151" i="2"/>
  <c r="J5151" i="2" s="1"/>
  <c r="H5153" i="2"/>
  <c r="J5153" i="2" s="1"/>
  <c r="H5155" i="2"/>
  <c r="J5155" i="2" s="1"/>
  <c r="H5157" i="2"/>
  <c r="J5157" i="2" s="1"/>
  <c r="H5159" i="2"/>
  <c r="J5159" i="2" s="1"/>
  <c r="H5161" i="2"/>
  <c r="J5161" i="2" s="1"/>
  <c r="H5163" i="2"/>
  <c r="J5163" i="2" s="1"/>
  <c r="H5165" i="2"/>
  <c r="J5165" i="2" s="1"/>
  <c r="H5167" i="2"/>
  <c r="J5167" i="2" s="1"/>
  <c r="H5169" i="2"/>
  <c r="J5169" i="2" s="1"/>
  <c r="H5171" i="2"/>
  <c r="J5171" i="2" s="1"/>
  <c r="H5173" i="2"/>
  <c r="J5173" i="2" s="1"/>
  <c r="H5175" i="2"/>
  <c r="J5175" i="2" s="1"/>
  <c r="H5177" i="2"/>
  <c r="J5177" i="2" s="1"/>
  <c r="H5179" i="2"/>
  <c r="J5179" i="2" s="1"/>
  <c r="H5181" i="2"/>
  <c r="J5181" i="2" s="1"/>
  <c r="H5183" i="2"/>
  <c r="J5183" i="2" s="1"/>
  <c r="H5185" i="2"/>
  <c r="J5185" i="2" s="1"/>
  <c r="H5187" i="2"/>
  <c r="J5187" i="2" s="1"/>
  <c r="H5189" i="2"/>
  <c r="J5189" i="2" s="1"/>
  <c r="H5191" i="2"/>
  <c r="J5191" i="2" s="1"/>
  <c r="H5193" i="2"/>
  <c r="J5193" i="2" s="1"/>
  <c r="H5195" i="2"/>
  <c r="J5195" i="2" s="1"/>
  <c r="H5197" i="2"/>
  <c r="J5197" i="2" s="1"/>
  <c r="H5199" i="2"/>
  <c r="J5199" i="2" s="1"/>
  <c r="H5201" i="2"/>
  <c r="J5201" i="2" s="1"/>
  <c r="H5203" i="2"/>
  <c r="J5203" i="2" s="1"/>
  <c r="H5205" i="2"/>
  <c r="J5205" i="2" s="1"/>
  <c r="H5207" i="2"/>
  <c r="J5207" i="2" s="1"/>
  <c r="H5209" i="2"/>
  <c r="J5209" i="2" s="1"/>
  <c r="H5211" i="2"/>
  <c r="J5211" i="2" s="1"/>
  <c r="H5213" i="2"/>
  <c r="J5213" i="2" s="1"/>
  <c r="H5215" i="2"/>
  <c r="J5215" i="2" s="1"/>
  <c r="H5217" i="2"/>
  <c r="J5217" i="2" s="1"/>
  <c r="H5219" i="2"/>
  <c r="J5219" i="2" s="1"/>
  <c r="H5221" i="2"/>
  <c r="J5221" i="2" s="1"/>
  <c r="H5223" i="2"/>
  <c r="J5223" i="2" s="1"/>
  <c r="H5225" i="2"/>
  <c r="J5225" i="2" s="1"/>
  <c r="H5227" i="2"/>
  <c r="J5227" i="2" s="1"/>
  <c r="H5229" i="2"/>
  <c r="J5229" i="2" s="1"/>
  <c r="H5231" i="2"/>
  <c r="J5231" i="2" s="1"/>
  <c r="H5233" i="2"/>
  <c r="J5233" i="2" s="1"/>
  <c r="H5235" i="2"/>
  <c r="J5235" i="2" s="1"/>
  <c r="H5237" i="2"/>
  <c r="J5237" i="2" s="1"/>
  <c r="H5239" i="2"/>
  <c r="J5239" i="2" s="1"/>
  <c r="H5241" i="2"/>
  <c r="J5241" i="2" s="1"/>
  <c r="H5243" i="2"/>
  <c r="J5243" i="2" s="1"/>
  <c r="H5245" i="2"/>
  <c r="J5245" i="2" s="1"/>
  <c r="H5247" i="2"/>
  <c r="J5247" i="2" s="1"/>
  <c r="H5249" i="2"/>
  <c r="J5249" i="2" s="1"/>
  <c r="H5251" i="2"/>
  <c r="J5251" i="2" s="1"/>
  <c r="H5253" i="2"/>
  <c r="J5253" i="2" s="1"/>
  <c r="H5255" i="2"/>
  <c r="J5255" i="2" s="1"/>
  <c r="H5257" i="2"/>
  <c r="J5257" i="2" s="1"/>
  <c r="H5259" i="2"/>
  <c r="J5259" i="2" s="1"/>
  <c r="H5261" i="2"/>
  <c r="J5261" i="2" s="1"/>
  <c r="H5263" i="2"/>
  <c r="J5263" i="2" s="1"/>
  <c r="H5265" i="2"/>
  <c r="J5265" i="2" s="1"/>
  <c r="H5267" i="2"/>
  <c r="J5267" i="2" s="1"/>
  <c r="H5269" i="2"/>
  <c r="J5269" i="2" s="1"/>
  <c r="H5271" i="2"/>
  <c r="J5271" i="2" s="1"/>
  <c r="H5273" i="2"/>
  <c r="J5273" i="2" s="1"/>
  <c r="H5275" i="2"/>
  <c r="J5275" i="2" s="1"/>
  <c r="H5277" i="2"/>
  <c r="J5277" i="2" s="1"/>
  <c r="H5279" i="2"/>
  <c r="J5279" i="2" s="1"/>
  <c r="H5281" i="2"/>
  <c r="J5281" i="2" s="1"/>
  <c r="H5283" i="2"/>
  <c r="J5283" i="2" s="1"/>
  <c r="H5285" i="2"/>
  <c r="J5285" i="2" s="1"/>
  <c r="H5287" i="2"/>
  <c r="J5287" i="2" s="1"/>
  <c r="H5289" i="2"/>
  <c r="J5289" i="2" s="1"/>
  <c r="H5291" i="2"/>
  <c r="J5291" i="2" s="1"/>
  <c r="H5293" i="2"/>
  <c r="J5293" i="2" s="1"/>
  <c r="H5295" i="2"/>
  <c r="J5295" i="2" s="1"/>
  <c r="H5297" i="2"/>
  <c r="J5297" i="2" s="1"/>
  <c r="H5299" i="2"/>
  <c r="J5299" i="2" s="1"/>
  <c r="H5301" i="2"/>
  <c r="J5301" i="2" s="1"/>
  <c r="H5303" i="2"/>
  <c r="J5303" i="2" s="1"/>
  <c r="H5305" i="2"/>
  <c r="J5305" i="2" s="1"/>
  <c r="H5307" i="2"/>
  <c r="J5307" i="2" s="1"/>
  <c r="H5309" i="2"/>
  <c r="J5309" i="2" s="1"/>
  <c r="H5311" i="2"/>
  <c r="J5311" i="2" s="1"/>
  <c r="H5313" i="2"/>
  <c r="J5313" i="2" s="1"/>
  <c r="H5315" i="2"/>
  <c r="J5315" i="2" s="1"/>
  <c r="H5317" i="2"/>
  <c r="J5317" i="2" s="1"/>
  <c r="H5319" i="2"/>
  <c r="J5319" i="2" s="1"/>
  <c r="H5321" i="2"/>
  <c r="J5321" i="2" s="1"/>
  <c r="H5323" i="2"/>
  <c r="J5323" i="2" s="1"/>
  <c r="H5325" i="2"/>
  <c r="J5325" i="2" s="1"/>
  <c r="H5327" i="2"/>
  <c r="J5327" i="2" s="1"/>
  <c r="H5329" i="2"/>
  <c r="J5329" i="2" s="1"/>
  <c r="H5331" i="2"/>
  <c r="J5331" i="2" s="1"/>
  <c r="H5333" i="2"/>
  <c r="J5333" i="2" s="1"/>
  <c r="H5335" i="2"/>
  <c r="J5335" i="2" s="1"/>
  <c r="H5337" i="2"/>
  <c r="J5337" i="2" s="1"/>
  <c r="H5339" i="2"/>
  <c r="J5339" i="2" s="1"/>
  <c r="H5341" i="2"/>
  <c r="J5341" i="2" s="1"/>
  <c r="H5343" i="2"/>
  <c r="J5343" i="2" s="1"/>
  <c r="H5345" i="2"/>
  <c r="J5345" i="2" s="1"/>
  <c r="H5347" i="2"/>
  <c r="J5347" i="2" s="1"/>
  <c r="H5349" i="2"/>
  <c r="J5349" i="2" s="1"/>
  <c r="H5351" i="2"/>
  <c r="J5351" i="2" s="1"/>
  <c r="H5353" i="2"/>
  <c r="J5353" i="2" s="1"/>
  <c r="H5355" i="2"/>
  <c r="J5355" i="2" s="1"/>
  <c r="H5357" i="2"/>
  <c r="J5357" i="2" s="1"/>
  <c r="H5359" i="2"/>
  <c r="J5359" i="2" s="1"/>
  <c r="H5361" i="2"/>
  <c r="J5361" i="2" s="1"/>
  <c r="H5363" i="2"/>
  <c r="J5363" i="2" s="1"/>
  <c r="H5365" i="2"/>
  <c r="J5365" i="2" s="1"/>
  <c r="H5367" i="2"/>
  <c r="J5367" i="2" s="1"/>
  <c r="H5369" i="2"/>
  <c r="J5369" i="2" s="1"/>
  <c r="H5371" i="2"/>
  <c r="J5371" i="2" s="1"/>
  <c r="H5373" i="2"/>
  <c r="J5373" i="2" s="1"/>
  <c r="H5375" i="2"/>
  <c r="J5375" i="2" s="1"/>
  <c r="H5377" i="2"/>
  <c r="J5377" i="2" s="1"/>
  <c r="H5379" i="2"/>
  <c r="J5379" i="2" s="1"/>
  <c r="H5381" i="2"/>
  <c r="J5381" i="2" s="1"/>
  <c r="H5383" i="2"/>
  <c r="J5383" i="2" s="1"/>
  <c r="H5385" i="2"/>
  <c r="J5385" i="2" s="1"/>
  <c r="H5387" i="2"/>
  <c r="J5387" i="2" s="1"/>
  <c r="H5389" i="2"/>
  <c r="J5389" i="2" s="1"/>
  <c r="H5391" i="2"/>
  <c r="J5391" i="2" s="1"/>
  <c r="H5393" i="2"/>
  <c r="J5393" i="2" s="1"/>
  <c r="H5395" i="2"/>
  <c r="J5395" i="2" s="1"/>
  <c r="H5397" i="2"/>
  <c r="J5397" i="2" s="1"/>
  <c r="H5399" i="2"/>
  <c r="J5399" i="2" s="1"/>
  <c r="H5401" i="2"/>
  <c r="J5401" i="2" s="1"/>
  <c r="H5403" i="2"/>
  <c r="J5403" i="2" s="1"/>
  <c r="H5405" i="2"/>
  <c r="J5405" i="2" s="1"/>
  <c r="H5407" i="2"/>
  <c r="J5407" i="2" s="1"/>
  <c r="H5409" i="2"/>
  <c r="J5409" i="2" s="1"/>
  <c r="H5411" i="2"/>
  <c r="J5411" i="2" s="1"/>
  <c r="H5413" i="2"/>
  <c r="J5413" i="2" s="1"/>
  <c r="H5415" i="2"/>
  <c r="J5415" i="2" s="1"/>
  <c r="H5417" i="2"/>
  <c r="J5417" i="2" s="1"/>
  <c r="H5419" i="2"/>
  <c r="J5419" i="2" s="1"/>
  <c r="H5421" i="2"/>
  <c r="J5421" i="2" s="1"/>
  <c r="H5423" i="2"/>
  <c r="J5423" i="2" s="1"/>
  <c r="H5425" i="2"/>
  <c r="J5425" i="2" s="1"/>
  <c r="H5427" i="2"/>
  <c r="J5427" i="2" s="1"/>
  <c r="H4404" i="2"/>
  <c r="J4404" i="2" s="1"/>
  <c r="H4428" i="2"/>
  <c r="J4428" i="2" s="1"/>
  <c r="H4452" i="2"/>
  <c r="J4452" i="2" s="1"/>
  <c r="H4490" i="2"/>
  <c r="J4490" i="2" s="1"/>
  <c r="H4520" i="2"/>
  <c r="J4520" i="2" s="1"/>
  <c r="G4549" i="2"/>
  <c r="H4592" i="2"/>
  <c r="J4592" i="2" s="1"/>
  <c r="G4621" i="2"/>
  <c r="H4664" i="2"/>
  <c r="J4664" i="2" s="1"/>
  <c r="G4693" i="2"/>
  <c r="G4914" i="2"/>
  <c r="G4919" i="2"/>
  <c r="G4952" i="2"/>
  <c r="H4959" i="2"/>
  <c r="J4959" i="2" s="1"/>
  <c r="G4962" i="2"/>
  <c r="H4965" i="2"/>
  <c r="J4965" i="2" s="1"/>
  <c r="G4968" i="2"/>
  <c r="H4971" i="2"/>
  <c r="J4971" i="2" s="1"/>
  <c r="G4974" i="2"/>
  <c r="H4977" i="2"/>
  <c r="J4977" i="2" s="1"/>
  <c r="G4980" i="2"/>
  <c r="H4987" i="2"/>
  <c r="J4987" i="2" s="1"/>
  <c r="G4992" i="2"/>
  <c r="H4999" i="2"/>
  <c r="J4999" i="2" s="1"/>
  <c r="G5004" i="2"/>
  <c r="H5006" i="2"/>
  <c r="J5006" i="2" s="1"/>
  <c r="G5017" i="2"/>
  <c r="H5019" i="2"/>
  <c r="J5019" i="2" s="1"/>
  <c r="G5028" i="2"/>
  <c r="H5030" i="2"/>
  <c r="J5030" i="2" s="1"/>
  <c r="G5041" i="2"/>
  <c r="H5043" i="2"/>
  <c r="J5043" i="2" s="1"/>
  <c r="G5052" i="2"/>
  <c r="H5054" i="2"/>
  <c r="J5054" i="2" s="1"/>
  <c r="G5065" i="2"/>
  <c r="H5067" i="2"/>
  <c r="J5067" i="2" s="1"/>
  <c r="G4036" i="2"/>
  <c r="G4130" i="2"/>
  <c r="G4191" i="2"/>
  <c r="H4242" i="2"/>
  <c r="J4242" i="2" s="1"/>
  <c r="H4290" i="2"/>
  <c r="J4290" i="2" s="1"/>
  <c r="H4338" i="2"/>
  <c r="J4338" i="2" s="1"/>
  <c r="H4382" i="2"/>
  <c r="J4382" i="2" s="1"/>
  <c r="G4508" i="2"/>
  <c r="H4551" i="2"/>
  <c r="J4551" i="2" s="1"/>
  <c r="G4580" i="2"/>
  <c r="H4623" i="2"/>
  <c r="J4623" i="2" s="1"/>
  <c r="G4652" i="2"/>
  <c r="H4695" i="2"/>
  <c r="J4695" i="2" s="1"/>
  <c r="G4924" i="2"/>
  <c r="G4929" i="2"/>
  <c r="G4933" i="2"/>
  <c r="G4937" i="2"/>
  <c r="G4941" i="2"/>
  <c r="G4945" i="2"/>
  <c r="G4949" i="2"/>
  <c r="H4962" i="2"/>
  <c r="J4962" i="2" s="1"/>
  <c r="H4968" i="2"/>
  <c r="J4968" i="2" s="1"/>
  <c r="H4974" i="2"/>
  <c r="J4974" i="2" s="1"/>
  <c r="H4980" i="2"/>
  <c r="J4980" i="2" s="1"/>
  <c r="G4985" i="2"/>
  <c r="H4992" i="2"/>
  <c r="J4992" i="2" s="1"/>
  <c r="G4997" i="2"/>
  <c r="H5004" i="2"/>
  <c r="J5004" i="2" s="1"/>
  <c r="G5015" i="2"/>
  <c r="H5017" i="2"/>
  <c r="J5017" i="2" s="1"/>
  <c r="G5026" i="2"/>
  <c r="H5028" i="2"/>
  <c r="J5028" i="2" s="1"/>
  <c r="G5039" i="2"/>
  <c r="H5041" i="2"/>
  <c r="J5041" i="2" s="1"/>
  <c r="G5050" i="2"/>
  <c r="H5052" i="2"/>
  <c r="J5052" i="2" s="1"/>
  <c r="G5063" i="2"/>
  <c r="H5065" i="2"/>
  <c r="J5065" i="2" s="1"/>
  <c r="H4036" i="2"/>
  <c r="J4036" i="2" s="1"/>
  <c r="H4408" i="2"/>
  <c r="J4408" i="2" s="1"/>
  <c r="H4432" i="2"/>
  <c r="J4432" i="2" s="1"/>
  <c r="H4476" i="2"/>
  <c r="J4476" i="2" s="1"/>
  <c r="H4508" i="2"/>
  <c r="J4508" i="2" s="1"/>
  <c r="G4537" i="2"/>
  <c r="H4580" i="2"/>
  <c r="J4580" i="2" s="1"/>
  <c r="G4609" i="2"/>
  <c r="H4652" i="2"/>
  <c r="J4652" i="2" s="1"/>
  <c r="G4681" i="2"/>
  <c r="G4915" i="2"/>
  <c r="G4953" i="2"/>
  <c r="G4956" i="2"/>
  <c r="H4985" i="2"/>
  <c r="J4985" i="2" s="1"/>
  <c r="G4990" i="2"/>
  <c r="H4997" i="2"/>
  <c r="J4997" i="2" s="1"/>
  <c r="G5002" i="2"/>
  <c r="G5013" i="2"/>
  <c r="H5015" i="2"/>
  <c r="J5015" i="2" s="1"/>
  <c r="G5024" i="2"/>
  <c r="H5026" i="2"/>
  <c r="J5026" i="2" s="1"/>
  <c r="G5037" i="2"/>
  <c r="H5039" i="2"/>
  <c r="J5039" i="2" s="1"/>
  <c r="G5048" i="2"/>
  <c r="H5050" i="2"/>
  <c r="J5050" i="2" s="1"/>
  <c r="G5061" i="2"/>
  <c r="H5063" i="2"/>
  <c r="J5063" i="2" s="1"/>
  <c r="H4059" i="2"/>
  <c r="J4059" i="2" s="1"/>
  <c r="G4142" i="2"/>
  <c r="H4250" i="2"/>
  <c r="J4250" i="2" s="1"/>
  <c r="H4298" i="2"/>
  <c r="J4298" i="2" s="1"/>
  <c r="H4346" i="2"/>
  <c r="J4346" i="2" s="1"/>
  <c r="H4539" i="2"/>
  <c r="J4539" i="2" s="1"/>
  <c r="G4568" i="2"/>
  <c r="H4611" i="2"/>
  <c r="J4611" i="2" s="1"/>
  <c r="G4640" i="2"/>
  <c r="H4683" i="2"/>
  <c r="J4683" i="2" s="1"/>
  <c r="G4920" i="2"/>
  <c r="G4925" i="2"/>
  <c r="H4953" i="2"/>
  <c r="J4953" i="2" s="1"/>
  <c r="G4963" i="2"/>
  <c r="G4969" i="2"/>
  <c r="G4975" i="2"/>
  <c r="G4983" i="2"/>
  <c r="H4990" i="2"/>
  <c r="J4990" i="2" s="1"/>
  <c r="G4995" i="2"/>
  <c r="H5002" i="2"/>
  <c r="J5002" i="2" s="1"/>
  <c r="G5011" i="2"/>
  <c r="H5013" i="2"/>
  <c r="J5013" i="2" s="1"/>
  <c r="G5022" i="2"/>
  <c r="H5024" i="2"/>
  <c r="J5024" i="2" s="1"/>
  <c r="G5035" i="2"/>
  <c r="H5037" i="2"/>
  <c r="J5037" i="2" s="1"/>
  <c r="G5046" i="2"/>
  <c r="H5048" i="2"/>
  <c r="J5048" i="2" s="1"/>
  <c r="G5059" i="2"/>
  <c r="H5061" i="2"/>
  <c r="J5061" i="2" s="1"/>
  <c r="G4202" i="2"/>
  <c r="H4412" i="2"/>
  <c r="J4412" i="2" s="1"/>
  <c r="H4436" i="2"/>
  <c r="J4436" i="2" s="1"/>
  <c r="G4525" i="2"/>
  <c r="H4568" i="2"/>
  <c r="J4568" i="2" s="1"/>
  <c r="G4597" i="2"/>
  <c r="H4640" i="2"/>
  <c r="J4640" i="2" s="1"/>
  <c r="G4669" i="2"/>
  <c r="G4957" i="2"/>
  <c r="G4960" i="2"/>
  <c r="H4963" i="2"/>
  <c r="J4963" i="2" s="1"/>
  <c r="G4966" i="2"/>
  <c r="H4969" i="2"/>
  <c r="J4969" i="2" s="1"/>
  <c r="G4972" i="2"/>
  <c r="H4975" i="2"/>
  <c r="J4975" i="2" s="1"/>
  <c r="G4978" i="2"/>
  <c r="H4983" i="2"/>
  <c r="J4983" i="2" s="1"/>
  <c r="G4988" i="2"/>
  <c r="H4995" i="2"/>
  <c r="J4995" i="2" s="1"/>
  <c r="G5000" i="2"/>
  <c r="G5009" i="2"/>
  <c r="H5011" i="2"/>
  <c r="J5011" i="2" s="1"/>
  <c r="G5020" i="2"/>
  <c r="H5022" i="2"/>
  <c r="J5022" i="2" s="1"/>
  <c r="G5033" i="2"/>
  <c r="H5035" i="2"/>
  <c r="J5035" i="2" s="1"/>
  <c r="G5044" i="2"/>
  <c r="H5046" i="2"/>
  <c r="J5046" i="2" s="1"/>
  <c r="G5057" i="2"/>
  <c r="H5059" i="2"/>
  <c r="J5059" i="2" s="1"/>
  <c r="G5068" i="2"/>
  <c r="G5070" i="2"/>
  <c r="G5072" i="2"/>
  <c r="G5074" i="2"/>
  <c r="G5076" i="2"/>
  <c r="G5078" i="2"/>
  <c r="G5080" i="2"/>
  <c r="G5082" i="2"/>
  <c r="G5084" i="2"/>
  <c r="G5086" i="2"/>
  <c r="G5088" i="2"/>
  <c r="G5090" i="2"/>
  <c r="G5092" i="2"/>
  <c r="G5094" i="2"/>
  <c r="G5096" i="2"/>
  <c r="G5098" i="2"/>
  <c r="G5100" i="2"/>
  <c r="G5102" i="2"/>
  <c r="G5104" i="2"/>
  <c r="G5106" i="2"/>
  <c r="G5108" i="2"/>
  <c r="G5110" i="2"/>
  <c r="G5112" i="2"/>
  <c r="G5114" i="2"/>
  <c r="G5116" i="2"/>
  <c r="G5118" i="2"/>
  <c r="G5120" i="2"/>
  <c r="G5122" i="2"/>
  <c r="G5124" i="2"/>
  <c r="G5126" i="2"/>
  <c r="G5128" i="2"/>
  <c r="G5130" i="2"/>
  <c r="G5132" i="2"/>
  <c r="G5134" i="2"/>
  <c r="G5136" i="2"/>
  <c r="G5138" i="2"/>
  <c r="G5140" i="2"/>
  <c r="G5142" i="2"/>
  <c r="G5144" i="2"/>
  <c r="G5146" i="2"/>
  <c r="G5148" i="2"/>
  <c r="G5150" i="2"/>
  <c r="G5152" i="2"/>
  <c r="G5154" i="2"/>
  <c r="G5156" i="2"/>
  <c r="G5158" i="2"/>
  <c r="G5160" i="2"/>
  <c r="G5162" i="2"/>
  <c r="G5164" i="2"/>
  <c r="G5166" i="2"/>
  <c r="G5168" i="2"/>
  <c r="G5170" i="2"/>
  <c r="G5172" i="2"/>
  <c r="G5174" i="2"/>
  <c r="G5176" i="2"/>
  <c r="G5178" i="2"/>
  <c r="G5180" i="2"/>
  <c r="G5182" i="2"/>
  <c r="G5184" i="2"/>
  <c r="G5186" i="2"/>
  <c r="G5188" i="2"/>
  <c r="G5190" i="2"/>
  <c r="G5192" i="2"/>
  <c r="G5194" i="2"/>
  <c r="G5196" i="2"/>
  <c r="G5198" i="2"/>
  <c r="G5200" i="2"/>
  <c r="G5202" i="2"/>
  <c r="G5204" i="2"/>
  <c r="G5206" i="2"/>
  <c r="G5208" i="2"/>
  <c r="G5210" i="2"/>
  <c r="G5212" i="2"/>
  <c r="G5214" i="2"/>
  <c r="G5216" i="2"/>
  <c r="G5218" i="2"/>
  <c r="G5220" i="2"/>
  <c r="G5222" i="2"/>
  <c r="G5224" i="2"/>
  <c r="G5226" i="2"/>
  <c r="G5228" i="2"/>
  <c r="G5230" i="2"/>
  <c r="G5232" i="2"/>
  <c r="G5234" i="2"/>
  <c r="G5236" i="2"/>
  <c r="G5238" i="2"/>
  <c r="G5240" i="2"/>
  <c r="G5242" i="2"/>
  <c r="G5244" i="2"/>
  <c r="G5246" i="2"/>
  <c r="G5248" i="2"/>
  <c r="G5250" i="2"/>
  <c r="G5252" i="2"/>
  <c r="G5254" i="2"/>
  <c r="G5256" i="2"/>
  <c r="G5258" i="2"/>
  <c r="G5260" i="2"/>
  <c r="G5262" i="2"/>
  <c r="G5264" i="2"/>
  <c r="G5266" i="2"/>
  <c r="G5268" i="2"/>
  <c r="G5270" i="2"/>
  <c r="G5272" i="2"/>
  <c r="G5274" i="2"/>
  <c r="G5276" i="2"/>
  <c r="G5278" i="2"/>
  <c r="G5280" i="2"/>
  <c r="G5282" i="2"/>
  <c r="G5284" i="2"/>
  <c r="G5286" i="2"/>
  <c r="G5288" i="2"/>
  <c r="G5290" i="2"/>
  <c r="G5292" i="2"/>
  <c r="G5294" i="2"/>
  <c r="G5296" i="2"/>
  <c r="G5298" i="2"/>
  <c r="G5300" i="2"/>
  <c r="G5302" i="2"/>
  <c r="G5304" i="2"/>
  <c r="G5306" i="2"/>
  <c r="G5308" i="2"/>
  <c r="G5310" i="2"/>
  <c r="G5312" i="2"/>
  <c r="G5314" i="2"/>
  <c r="G5316" i="2"/>
  <c r="G5318" i="2"/>
  <c r="G5320" i="2"/>
  <c r="G5322" i="2"/>
  <c r="G5324" i="2"/>
  <c r="G5326" i="2"/>
  <c r="G5328" i="2"/>
  <c r="G5330" i="2"/>
  <c r="G5332" i="2"/>
  <c r="G5334" i="2"/>
  <c r="G5336" i="2"/>
  <c r="G5338" i="2"/>
  <c r="G5340" i="2"/>
  <c r="G5342" i="2"/>
  <c r="G5344" i="2"/>
  <c r="G5346" i="2"/>
  <c r="G5348" i="2"/>
  <c r="G5350" i="2"/>
  <c r="G5352" i="2"/>
  <c r="G5354" i="2"/>
  <c r="G5356" i="2"/>
  <c r="G5358" i="2"/>
  <c r="G5360" i="2"/>
  <c r="G5362" i="2"/>
  <c r="G5364" i="2"/>
  <c r="G5366" i="2"/>
  <c r="G5368" i="2"/>
  <c r="H4210" i="2"/>
  <c r="J4210" i="2" s="1"/>
  <c r="H4258" i="2"/>
  <c r="J4258" i="2" s="1"/>
  <c r="H4306" i="2"/>
  <c r="J4306" i="2" s="1"/>
  <c r="H4354" i="2"/>
  <c r="J4354" i="2" s="1"/>
  <c r="H4462" i="2"/>
  <c r="J4462" i="2" s="1"/>
  <c r="G4482" i="2"/>
  <c r="G4498" i="2"/>
  <c r="H4527" i="2"/>
  <c r="J4527" i="2" s="1"/>
  <c r="G4556" i="2"/>
  <c r="H4599" i="2"/>
  <c r="J4599" i="2" s="1"/>
  <c r="G4628" i="2"/>
  <c r="H4671" i="2"/>
  <c r="J4671" i="2" s="1"/>
  <c r="G4916" i="2"/>
  <c r="G4921" i="2"/>
  <c r="G4930" i="2"/>
  <c r="G4934" i="2"/>
  <c r="G4938" i="2"/>
  <c r="G4942" i="2"/>
  <c r="G4946" i="2"/>
  <c r="G4950" i="2"/>
  <c r="H4957" i="2"/>
  <c r="J4957" i="2" s="1"/>
  <c r="H4960" i="2"/>
  <c r="J4960" i="2" s="1"/>
  <c r="H4966" i="2"/>
  <c r="J4966" i="2" s="1"/>
  <c r="H4972" i="2"/>
  <c r="J4972" i="2" s="1"/>
  <c r="H4978" i="2"/>
  <c r="J4978" i="2" s="1"/>
  <c r="G4981" i="2"/>
  <c r="H4988" i="2"/>
  <c r="J4988" i="2" s="1"/>
  <c r="G4993" i="2"/>
  <c r="H5000" i="2"/>
  <c r="J5000" i="2" s="1"/>
  <c r="G5007" i="2"/>
  <c r="H5009" i="2"/>
  <c r="J5009" i="2" s="1"/>
  <c r="G5018" i="2"/>
  <c r="H5020" i="2"/>
  <c r="J5020" i="2" s="1"/>
  <c r="G5031" i="2"/>
  <c r="H5033" i="2"/>
  <c r="J5033" i="2" s="1"/>
  <c r="G5042" i="2"/>
  <c r="H5044" i="2"/>
  <c r="J5044" i="2" s="1"/>
  <c r="G5055" i="2"/>
  <c r="H5057" i="2"/>
  <c r="J5057" i="2" s="1"/>
  <c r="G5066" i="2"/>
  <c r="H5068" i="2"/>
  <c r="J5068" i="2" s="1"/>
  <c r="H5070" i="2"/>
  <c r="J5070" i="2" s="1"/>
  <c r="H5072" i="2"/>
  <c r="J5072" i="2" s="1"/>
  <c r="H5074" i="2"/>
  <c r="J5074" i="2" s="1"/>
  <c r="H5076" i="2"/>
  <c r="J5076" i="2" s="1"/>
  <c r="H5078" i="2"/>
  <c r="J5078" i="2" s="1"/>
  <c r="H5080" i="2"/>
  <c r="J5080" i="2" s="1"/>
  <c r="H5082" i="2"/>
  <c r="J5082" i="2" s="1"/>
  <c r="H5084" i="2"/>
  <c r="J5084" i="2" s="1"/>
  <c r="H5086" i="2"/>
  <c r="J5086" i="2" s="1"/>
  <c r="H5088" i="2"/>
  <c r="J5088" i="2" s="1"/>
  <c r="H5090" i="2"/>
  <c r="J5090" i="2" s="1"/>
  <c r="H5092" i="2"/>
  <c r="J5092" i="2" s="1"/>
  <c r="H5094" i="2"/>
  <c r="J5094" i="2" s="1"/>
  <c r="H5096" i="2"/>
  <c r="J5096" i="2" s="1"/>
  <c r="H5098" i="2"/>
  <c r="J5098" i="2" s="1"/>
  <c r="H5100" i="2"/>
  <c r="J5100" i="2" s="1"/>
  <c r="H5102" i="2"/>
  <c r="J5102" i="2" s="1"/>
  <c r="H5104" i="2"/>
  <c r="J5104" i="2" s="1"/>
  <c r="H5106" i="2"/>
  <c r="J5106" i="2" s="1"/>
  <c r="H5108" i="2"/>
  <c r="J5108" i="2" s="1"/>
  <c r="H5110" i="2"/>
  <c r="J5110" i="2" s="1"/>
  <c r="H5112" i="2"/>
  <c r="J5112" i="2" s="1"/>
  <c r="H5114" i="2"/>
  <c r="J5114" i="2" s="1"/>
  <c r="H5116" i="2"/>
  <c r="J5116" i="2" s="1"/>
  <c r="H5118" i="2"/>
  <c r="J5118" i="2" s="1"/>
  <c r="H5120" i="2"/>
  <c r="J5120" i="2" s="1"/>
  <c r="H5122" i="2"/>
  <c r="J5122" i="2" s="1"/>
  <c r="H5124" i="2"/>
  <c r="J5124" i="2" s="1"/>
  <c r="H5126" i="2"/>
  <c r="J5126" i="2" s="1"/>
  <c r="H5128" i="2"/>
  <c r="J5128" i="2" s="1"/>
  <c r="H5130" i="2"/>
  <c r="J5130" i="2" s="1"/>
  <c r="H5132" i="2"/>
  <c r="J5132" i="2" s="1"/>
  <c r="H5134" i="2"/>
  <c r="J5134" i="2" s="1"/>
  <c r="H5136" i="2"/>
  <c r="J5136" i="2" s="1"/>
  <c r="H5138" i="2"/>
  <c r="J5138" i="2" s="1"/>
  <c r="H5140" i="2"/>
  <c r="J5140" i="2" s="1"/>
  <c r="H5142" i="2"/>
  <c r="J5142" i="2" s="1"/>
  <c r="H5144" i="2"/>
  <c r="J5144" i="2" s="1"/>
  <c r="H5146" i="2"/>
  <c r="J5146" i="2" s="1"/>
  <c r="H5148" i="2"/>
  <c r="J5148" i="2" s="1"/>
  <c r="H5150" i="2"/>
  <c r="J5150" i="2" s="1"/>
  <c r="H5152" i="2"/>
  <c r="J5152" i="2" s="1"/>
  <c r="H5154" i="2"/>
  <c r="J5154" i="2" s="1"/>
  <c r="H5156" i="2"/>
  <c r="J5156" i="2" s="1"/>
  <c r="H5158" i="2"/>
  <c r="J5158" i="2" s="1"/>
  <c r="H5160" i="2"/>
  <c r="J5160" i="2" s="1"/>
  <c r="H5162" i="2"/>
  <c r="J5162" i="2" s="1"/>
  <c r="H5164" i="2"/>
  <c r="J5164" i="2" s="1"/>
  <c r="H5166" i="2"/>
  <c r="J5166" i="2" s="1"/>
  <c r="H5168" i="2"/>
  <c r="J5168" i="2" s="1"/>
  <c r="H5170" i="2"/>
  <c r="J5170" i="2" s="1"/>
  <c r="H5172" i="2"/>
  <c r="J5172" i="2" s="1"/>
  <c r="H5174" i="2"/>
  <c r="J5174" i="2" s="1"/>
  <c r="H5176" i="2"/>
  <c r="J5176" i="2" s="1"/>
  <c r="H5178" i="2"/>
  <c r="J5178" i="2" s="1"/>
  <c r="H5180" i="2"/>
  <c r="J5180" i="2" s="1"/>
  <c r="H5182" i="2"/>
  <c r="J5182" i="2" s="1"/>
  <c r="H5184" i="2"/>
  <c r="J5184" i="2" s="1"/>
  <c r="H5186" i="2"/>
  <c r="J5186" i="2" s="1"/>
  <c r="H5188" i="2"/>
  <c r="J5188" i="2" s="1"/>
  <c r="H5190" i="2"/>
  <c r="J5190" i="2" s="1"/>
  <c r="H5192" i="2"/>
  <c r="J5192" i="2" s="1"/>
  <c r="H5194" i="2"/>
  <c r="J5194" i="2" s="1"/>
  <c r="H5196" i="2"/>
  <c r="J5196" i="2" s="1"/>
  <c r="H5198" i="2"/>
  <c r="J5198" i="2" s="1"/>
  <c r="H5200" i="2"/>
  <c r="J5200" i="2" s="1"/>
  <c r="H5202" i="2"/>
  <c r="J5202" i="2" s="1"/>
  <c r="H5204" i="2"/>
  <c r="J5204" i="2" s="1"/>
  <c r="H5206" i="2"/>
  <c r="J5206" i="2" s="1"/>
  <c r="H5208" i="2"/>
  <c r="J5208" i="2" s="1"/>
  <c r="H5210" i="2"/>
  <c r="J5210" i="2" s="1"/>
  <c r="H5212" i="2"/>
  <c r="J5212" i="2" s="1"/>
  <c r="H5214" i="2"/>
  <c r="J5214" i="2" s="1"/>
  <c r="H5216" i="2"/>
  <c r="J5216" i="2" s="1"/>
  <c r="H5218" i="2"/>
  <c r="J5218" i="2" s="1"/>
  <c r="H5220" i="2"/>
  <c r="J5220" i="2" s="1"/>
  <c r="H5222" i="2"/>
  <c r="J5222" i="2" s="1"/>
  <c r="H5224" i="2"/>
  <c r="J5224" i="2" s="1"/>
  <c r="H5226" i="2"/>
  <c r="J5226" i="2" s="1"/>
  <c r="H5228" i="2"/>
  <c r="J5228" i="2" s="1"/>
  <c r="H5230" i="2"/>
  <c r="J5230" i="2" s="1"/>
  <c r="H5232" i="2"/>
  <c r="J5232" i="2" s="1"/>
  <c r="H5234" i="2"/>
  <c r="J5234" i="2" s="1"/>
  <c r="H5236" i="2"/>
  <c r="J5236" i="2" s="1"/>
  <c r="H5238" i="2"/>
  <c r="J5238" i="2" s="1"/>
  <c r="H5240" i="2"/>
  <c r="J5240" i="2" s="1"/>
  <c r="H5242" i="2"/>
  <c r="J5242" i="2" s="1"/>
  <c r="H5244" i="2"/>
  <c r="J5244" i="2" s="1"/>
  <c r="H5246" i="2"/>
  <c r="J5246" i="2" s="1"/>
  <c r="H5248" i="2"/>
  <c r="J5248" i="2" s="1"/>
  <c r="H5250" i="2"/>
  <c r="J5250" i="2" s="1"/>
  <c r="H5252" i="2"/>
  <c r="J5252" i="2" s="1"/>
  <c r="H5254" i="2"/>
  <c r="J5254" i="2" s="1"/>
  <c r="H5256" i="2"/>
  <c r="J5256" i="2" s="1"/>
  <c r="H5258" i="2"/>
  <c r="J5258" i="2" s="1"/>
  <c r="H5260" i="2"/>
  <c r="J5260" i="2" s="1"/>
  <c r="H5262" i="2"/>
  <c r="J5262" i="2" s="1"/>
  <c r="H5264" i="2"/>
  <c r="J5264" i="2" s="1"/>
  <c r="H5266" i="2"/>
  <c r="J5266" i="2" s="1"/>
  <c r="H5268" i="2"/>
  <c r="J5268" i="2" s="1"/>
  <c r="H5270" i="2"/>
  <c r="J5270" i="2" s="1"/>
  <c r="H5272" i="2"/>
  <c r="J5272" i="2" s="1"/>
  <c r="H5274" i="2"/>
  <c r="J5274" i="2" s="1"/>
  <c r="H5276" i="2"/>
  <c r="J5276" i="2" s="1"/>
  <c r="H5278" i="2"/>
  <c r="J5278" i="2" s="1"/>
  <c r="H5280" i="2"/>
  <c r="J5280" i="2" s="1"/>
  <c r="H5282" i="2"/>
  <c r="J5282" i="2" s="1"/>
  <c r="H5284" i="2"/>
  <c r="J5284" i="2" s="1"/>
  <c r="H5286" i="2"/>
  <c r="J5286" i="2" s="1"/>
  <c r="H5288" i="2"/>
  <c r="J5288" i="2" s="1"/>
  <c r="H5290" i="2"/>
  <c r="J5290" i="2" s="1"/>
  <c r="H5292" i="2"/>
  <c r="J5292" i="2" s="1"/>
  <c r="H5294" i="2"/>
  <c r="J5294" i="2" s="1"/>
  <c r="H5296" i="2"/>
  <c r="J5296" i="2" s="1"/>
  <c r="H5298" i="2"/>
  <c r="J5298" i="2" s="1"/>
  <c r="H5300" i="2"/>
  <c r="J5300" i="2" s="1"/>
  <c r="H5302" i="2"/>
  <c r="J5302" i="2" s="1"/>
  <c r="H5304" i="2"/>
  <c r="J5304" i="2" s="1"/>
  <c r="H5306" i="2"/>
  <c r="J5306" i="2" s="1"/>
  <c r="H5308" i="2"/>
  <c r="J5308" i="2" s="1"/>
  <c r="H5310" i="2"/>
  <c r="J5310" i="2" s="1"/>
  <c r="H5312" i="2"/>
  <c r="J5312" i="2" s="1"/>
  <c r="H5314" i="2"/>
  <c r="J5314" i="2" s="1"/>
  <c r="H5316" i="2"/>
  <c r="J5316" i="2" s="1"/>
  <c r="H5318" i="2"/>
  <c r="J5318" i="2" s="1"/>
  <c r="H5320" i="2"/>
  <c r="J5320" i="2" s="1"/>
  <c r="H5322" i="2"/>
  <c r="J5322" i="2" s="1"/>
  <c r="H5324" i="2"/>
  <c r="J5324" i="2" s="1"/>
  <c r="H5326" i="2"/>
  <c r="J5326" i="2" s="1"/>
  <c r="H5328" i="2"/>
  <c r="J5328" i="2" s="1"/>
  <c r="H5330" i="2"/>
  <c r="J5330" i="2" s="1"/>
  <c r="H5332" i="2"/>
  <c r="J5332" i="2" s="1"/>
  <c r="H5334" i="2"/>
  <c r="J5334" i="2" s="1"/>
  <c r="H5336" i="2"/>
  <c r="J5336" i="2" s="1"/>
  <c r="H5338" i="2"/>
  <c r="J5338" i="2" s="1"/>
  <c r="H5340" i="2"/>
  <c r="J5340" i="2" s="1"/>
  <c r="H5342" i="2"/>
  <c r="J5342" i="2" s="1"/>
  <c r="H5344" i="2"/>
  <c r="J5344" i="2" s="1"/>
  <c r="H5346" i="2"/>
  <c r="J5346" i="2" s="1"/>
  <c r="H5348" i="2"/>
  <c r="J5348" i="2" s="1"/>
  <c r="H5350" i="2"/>
  <c r="J5350" i="2" s="1"/>
  <c r="H5352" i="2"/>
  <c r="J5352" i="2" s="1"/>
  <c r="H5354" i="2"/>
  <c r="J5354" i="2" s="1"/>
  <c r="H5356" i="2"/>
  <c r="J5356" i="2" s="1"/>
  <c r="H5358" i="2"/>
  <c r="J5358" i="2" s="1"/>
  <c r="H5360" i="2"/>
  <c r="J5360" i="2" s="1"/>
  <c r="H5362" i="2"/>
  <c r="J5362" i="2" s="1"/>
  <c r="H5364" i="2"/>
  <c r="J5364" i="2" s="1"/>
  <c r="H5366" i="2"/>
  <c r="J5366" i="2" s="1"/>
  <c r="H5368" i="2"/>
  <c r="J5368" i="2" s="1"/>
  <c r="H5370" i="2"/>
  <c r="J5370" i="2" s="1"/>
  <c r="H5372" i="2"/>
  <c r="J5372" i="2" s="1"/>
  <c r="H5374" i="2"/>
  <c r="J5374" i="2" s="1"/>
  <c r="H5376" i="2"/>
  <c r="J5376" i="2" s="1"/>
  <c r="H5378" i="2"/>
  <c r="J5378" i="2" s="1"/>
  <c r="H5380" i="2"/>
  <c r="J5380" i="2" s="1"/>
  <c r="H5382" i="2"/>
  <c r="J5382" i="2" s="1"/>
  <c r="H5384" i="2"/>
  <c r="J5384" i="2" s="1"/>
  <c r="H5386" i="2"/>
  <c r="J5386" i="2" s="1"/>
  <c r="H5388" i="2"/>
  <c r="J5388" i="2" s="1"/>
  <c r="H5390" i="2"/>
  <c r="J5390" i="2" s="1"/>
  <c r="H5392" i="2"/>
  <c r="J5392" i="2" s="1"/>
  <c r="H5394" i="2"/>
  <c r="J5394" i="2" s="1"/>
  <c r="H5396" i="2"/>
  <c r="J5396" i="2" s="1"/>
  <c r="H5398" i="2"/>
  <c r="J5398" i="2" s="1"/>
  <c r="H5400" i="2"/>
  <c r="J5400" i="2" s="1"/>
  <c r="H5402" i="2"/>
  <c r="J5402" i="2" s="1"/>
  <c r="H5404" i="2"/>
  <c r="J5404" i="2" s="1"/>
  <c r="H5406" i="2"/>
  <c r="J5406" i="2" s="1"/>
  <c r="H5408" i="2"/>
  <c r="J5408" i="2" s="1"/>
  <c r="H5410" i="2"/>
  <c r="J5410" i="2" s="1"/>
  <c r="H5412" i="2"/>
  <c r="J5412" i="2" s="1"/>
  <c r="H5414" i="2"/>
  <c r="J5414" i="2" s="1"/>
  <c r="H5416" i="2"/>
  <c r="J5416" i="2" s="1"/>
  <c r="H5418" i="2"/>
  <c r="J5418" i="2" s="1"/>
  <c r="H5420" i="2"/>
  <c r="J5420" i="2" s="1"/>
  <c r="H5422" i="2"/>
  <c r="J5422" i="2" s="1"/>
  <c r="H5424" i="2"/>
  <c r="J5424" i="2" s="1"/>
  <c r="H5426" i="2"/>
  <c r="J5426" i="2" s="1"/>
  <c r="G4078" i="2"/>
  <c r="G4154" i="2"/>
  <c r="H4392" i="2"/>
  <c r="J4392" i="2" s="1"/>
  <c r="H4416" i="2"/>
  <c r="J4416" i="2" s="1"/>
  <c r="H4440" i="2"/>
  <c r="J4440" i="2" s="1"/>
  <c r="H4482" i="2"/>
  <c r="J4482" i="2" s="1"/>
  <c r="H4498" i="2"/>
  <c r="J4498" i="2" s="1"/>
  <c r="G4513" i="2"/>
  <c r="H4556" i="2"/>
  <c r="J4556" i="2" s="1"/>
  <c r="G4585" i="2"/>
  <c r="H4628" i="2"/>
  <c r="J4628" i="2" s="1"/>
  <c r="G4657" i="2"/>
  <c r="G4926" i="2"/>
  <c r="H4981" i="2"/>
  <c r="J4981" i="2" s="1"/>
  <c r="G4986" i="2"/>
  <c r="H4993" i="2"/>
  <c r="J4993" i="2" s="1"/>
  <c r="G4998" i="2"/>
  <c r="G5005" i="2"/>
  <c r="H5007" i="2"/>
  <c r="J5007" i="2" s="1"/>
  <c r="G5016" i="2"/>
  <c r="H5018" i="2"/>
  <c r="J5018" i="2" s="1"/>
  <c r="G5029" i="2"/>
  <c r="H5031" i="2"/>
  <c r="J5031" i="2" s="1"/>
  <c r="G5040" i="2"/>
  <c r="H5042" i="2"/>
  <c r="J5042" i="2" s="1"/>
  <c r="G5053" i="2"/>
  <c r="H5055" i="2"/>
  <c r="J5055" i="2" s="1"/>
  <c r="G5064" i="2"/>
  <c r="H5066" i="2"/>
  <c r="J5066" i="2" s="1"/>
  <c r="G4094" i="2"/>
  <c r="H4162" i="2"/>
  <c r="J4162" i="2" s="1"/>
  <c r="H4218" i="2"/>
  <c r="J4218" i="2" s="1"/>
  <c r="H4266" i="2"/>
  <c r="J4266" i="2" s="1"/>
  <c r="H4314" i="2"/>
  <c r="J4314" i="2" s="1"/>
  <c r="H4362" i="2"/>
  <c r="J4362" i="2" s="1"/>
  <c r="H4515" i="2"/>
  <c r="J4515" i="2" s="1"/>
  <c r="G4544" i="2"/>
  <c r="H4587" i="2"/>
  <c r="J4587" i="2" s="1"/>
  <c r="G4616" i="2"/>
  <c r="H4659" i="2"/>
  <c r="J4659" i="2" s="1"/>
  <c r="G4688" i="2"/>
  <c r="G4917" i="2"/>
  <c r="G4931" i="2"/>
  <c r="G4935" i="2"/>
  <c r="G4939" i="2"/>
  <c r="G4943" i="2"/>
  <c r="G4947" i="2"/>
  <c r="G4951" i="2"/>
  <c r="G4954" i="2"/>
  <c r="G4961" i="2"/>
  <c r="G4967" i="2"/>
  <c r="G4973" i="2"/>
  <c r="G4979" i="2"/>
  <c r="H4986" i="2"/>
  <c r="J4986" i="2" s="1"/>
  <c r="G4991" i="2"/>
  <c r="H4998" i="2"/>
  <c r="J4998" i="2" s="1"/>
  <c r="G5003" i="2"/>
  <c r="H5005" i="2"/>
  <c r="J5005" i="2" s="1"/>
  <c r="G5014" i="2"/>
  <c r="H5016" i="2"/>
  <c r="J5016" i="2" s="1"/>
  <c r="G5027" i="2"/>
  <c r="H5029" i="2"/>
  <c r="J5029" i="2" s="1"/>
  <c r="G5038" i="2"/>
  <c r="H5040" i="2"/>
  <c r="J5040" i="2" s="1"/>
  <c r="G5051" i="2"/>
  <c r="H5053" i="2"/>
  <c r="J5053" i="2" s="1"/>
  <c r="G5062" i="2"/>
  <c r="H5064" i="2"/>
  <c r="J5064" i="2" s="1"/>
  <c r="H4396" i="2"/>
  <c r="J4396" i="2" s="1"/>
  <c r="H4420" i="2"/>
  <c r="J4420" i="2" s="1"/>
  <c r="H4444" i="2"/>
  <c r="J4444" i="2" s="1"/>
  <c r="H4544" i="2"/>
  <c r="J4544" i="2" s="1"/>
  <c r="G4573" i="2"/>
  <c r="H4616" i="2"/>
  <c r="J4616" i="2" s="1"/>
  <c r="G4645" i="2"/>
  <c r="H4688" i="2"/>
  <c r="J4688" i="2" s="1"/>
  <c r="G4922" i="2"/>
  <c r="G4927" i="2"/>
  <c r="H4951" i="2"/>
  <c r="J4951" i="2" s="1"/>
  <c r="H4961" i="2"/>
  <c r="J4961" i="2" s="1"/>
  <c r="G4964" i="2"/>
  <c r="H4967" i="2"/>
  <c r="J4967" i="2" s="1"/>
  <c r="G4970" i="2"/>
  <c r="H4973" i="2"/>
  <c r="J4973" i="2" s="1"/>
  <c r="G4976" i="2"/>
  <c r="H4979" i="2"/>
  <c r="J4979" i="2" s="1"/>
  <c r="G4984" i="2"/>
  <c r="H4991" i="2"/>
  <c r="J4991" i="2" s="1"/>
  <c r="G4996" i="2"/>
  <c r="H5003" i="2"/>
  <c r="J5003" i="2" s="1"/>
  <c r="G5012" i="2"/>
  <c r="H5014" i="2"/>
  <c r="J5014" i="2" s="1"/>
  <c r="G5025" i="2"/>
  <c r="H5027" i="2"/>
  <c r="J5027" i="2" s="1"/>
  <c r="G5036" i="2"/>
  <c r="H5038" i="2"/>
  <c r="J5038" i="2" s="1"/>
  <c r="G5049" i="2"/>
  <c r="H5051" i="2"/>
  <c r="J5051" i="2" s="1"/>
  <c r="G5060" i="2"/>
  <c r="H5062" i="2"/>
  <c r="J5062" i="2" s="1"/>
  <c r="G4106" i="2"/>
  <c r="H4976" i="2"/>
  <c r="J4976" i="2" s="1"/>
  <c r="G5058" i="2"/>
  <c r="G5458" i="2"/>
  <c r="H5465" i="2"/>
  <c r="J5465" i="2" s="1"/>
  <c r="G5470" i="2"/>
  <c r="H5477" i="2"/>
  <c r="J5477" i="2" s="1"/>
  <c r="G5482" i="2"/>
  <c r="H5484" i="2"/>
  <c r="J5484" i="2" s="1"/>
  <c r="G5495" i="2"/>
  <c r="H5497" i="2"/>
  <c r="J5497" i="2" s="1"/>
  <c r="G5506" i="2"/>
  <c r="H5508" i="2"/>
  <c r="J5508" i="2" s="1"/>
  <c r="G5519" i="2"/>
  <c r="H5521" i="2"/>
  <c r="J5521" i="2" s="1"/>
  <c r="G5530" i="2"/>
  <c r="H5532" i="2"/>
  <c r="J5532" i="2" s="1"/>
  <c r="G5543" i="2"/>
  <c r="H5545" i="2"/>
  <c r="J5545" i="2" s="1"/>
  <c r="G4532" i="2"/>
  <c r="G5034" i="2"/>
  <c r="H5060" i="2"/>
  <c r="J5060" i="2" s="1"/>
  <c r="G5376" i="2"/>
  <c r="G5384" i="2"/>
  <c r="G5392" i="2"/>
  <c r="G5398" i="2"/>
  <c r="G5404" i="2"/>
  <c r="G5410" i="2"/>
  <c r="G5416" i="2"/>
  <c r="G5422" i="2"/>
  <c r="G5428" i="2"/>
  <c r="G5432" i="2"/>
  <c r="G5436" i="2"/>
  <c r="G5440" i="2"/>
  <c r="G5444" i="2"/>
  <c r="G5448" i="2"/>
  <c r="G5452" i="2"/>
  <c r="H5458" i="2"/>
  <c r="J5458" i="2" s="1"/>
  <c r="H5470" i="2"/>
  <c r="J5470" i="2" s="1"/>
  <c r="H5482" i="2"/>
  <c r="J5482" i="2" s="1"/>
  <c r="G5493" i="2"/>
  <c r="H5495" i="2"/>
  <c r="J5495" i="2" s="1"/>
  <c r="G5504" i="2"/>
  <c r="H5506" i="2"/>
  <c r="J5506" i="2" s="1"/>
  <c r="G5517" i="2"/>
  <c r="H5519" i="2"/>
  <c r="J5519" i="2" s="1"/>
  <c r="G5528" i="2"/>
  <c r="H5530" i="2"/>
  <c r="J5530" i="2" s="1"/>
  <c r="G5541" i="2"/>
  <c r="H5543" i="2"/>
  <c r="J5543" i="2" s="1"/>
  <c r="H4226" i="2"/>
  <c r="J4226" i="2" s="1"/>
  <c r="G5010" i="2"/>
  <c r="H5036" i="2"/>
  <c r="J5036" i="2" s="1"/>
  <c r="H5428" i="2"/>
  <c r="J5428" i="2" s="1"/>
  <c r="H5432" i="2"/>
  <c r="J5432" i="2" s="1"/>
  <c r="H5436" i="2"/>
  <c r="J5436" i="2" s="1"/>
  <c r="H5440" i="2"/>
  <c r="J5440" i="2" s="1"/>
  <c r="H5444" i="2"/>
  <c r="J5444" i="2" s="1"/>
  <c r="H5448" i="2"/>
  <c r="J5448" i="2" s="1"/>
  <c r="H5452" i="2"/>
  <c r="J5452" i="2" s="1"/>
  <c r="H5463" i="2"/>
  <c r="J5463" i="2" s="1"/>
  <c r="G5468" i="2"/>
  <c r="H5475" i="2"/>
  <c r="J5475" i="2" s="1"/>
  <c r="G5480" i="2"/>
  <c r="G5491" i="2"/>
  <c r="H5493" i="2"/>
  <c r="J5493" i="2" s="1"/>
  <c r="G5502" i="2"/>
  <c r="H5504" i="2"/>
  <c r="J5504" i="2" s="1"/>
  <c r="G5515" i="2"/>
  <c r="H5517" i="2"/>
  <c r="J5517" i="2" s="1"/>
  <c r="G5526" i="2"/>
  <c r="H5528" i="2"/>
  <c r="J5528" i="2" s="1"/>
  <c r="G5539" i="2"/>
  <c r="H5541" i="2"/>
  <c r="J5541" i="2" s="1"/>
  <c r="H4274" i="2"/>
  <c r="J4274" i="2" s="1"/>
  <c r="H4984" i="2"/>
  <c r="J4984" i="2" s="1"/>
  <c r="H5012" i="2"/>
  <c r="J5012" i="2" s="1"/>
  <c r="G5456" i="2"/>
  <c r="H5468" i="2"/>
  <c r="J5468" i="2" s="1"/>
  <c r="H5480" i="2"/>
  <c r="J5480" i="2" s="1"/>
  <c r="G5489" i="2"/>
  <c r="H5491" i="2"/>
  <c r="J5491" i="2" s="1"/>
  <c r="G5500" i="2"/>
  <c r="H5502" i="2"/>
  <c r="J5502" i="2" s="1"/>
  <c r="G5513" i="2"/>
  <c r="H5515" i="2"/>
  <c r="J5515" i="2" s="1"/>
  <c r="G5524" i="2"/>
  <c r="H5526" i="2"/>
  <c r="J5526" i="2" s="1"/>
  <c r="G5537" i="2"/>
  <c r="H5539" i="2"/>
  <c r="J5539" i="2" s="1"/>
  <c r="H4322" i="2"/>
  <c r="J4322" i="2" s="1"/>
  <c r="H4575" i="2"/>
  <c r="J4575" i="2" s="1"/>
  <c r="G5370" i="2"/>
  <c r="G5378" i="2"/>
  <c r="G5386" i="2"/>
  <c r="H5456" i="2"/>
  <c r="J5456" i="2" s="1"/>
  <c r="H5461" i="2"/>
  <c r="J5461" i="2" s="1"/>
  <c r="G5466" i="2"/>
  <c r="H5473" i="2"/>
  <c r="J5473" i="2" s="1"/>
  <c r="G5478" i="2"/>
  <c r="G5487" i="2"/>
  <c r="H5489" i="2"/>
  <c r="J5489" i="2" s="1"/>
  <c r="G5498" i="2"/>
  <c r="H5500" i="2"/>
  <c r="J5500" i="2" s="1"/>
  <c r="G5511" i="2"/>
  <c r="H5513" i="2"/>
  <c r="J5513" i="2" s="1"/>
  <c r="G5522" i="2"/>
  <c r="H5524" i="2"/>
  <c r="J5524" i="2" s="1"/>
  <c r="G5535" i="2"/>
  <c r="H5537" i="2"/>
  <c r="J5537" i="2" s="1"/>
  <c r="G5546" i="2"/>
  <c r="G5548" i="2"/>
  <c r="G5550" i="2"/>
  <c r="G5552" i="2"/>
  <c r="G5554" i="2"/>
  <c r="G5556" i="2"/>
  <c r="G5558" i="2"/>
  <c r="G5560" i="2"/>
  <c r="G5562" i="2"/>
  <c r="G5564" i="2"/>
  <c r="G5566" i="2"/>
  <c r="G5568" i="2"/>
  <c r="G5570" i="2"/>
  <c r="G5572" i="2"/>
  <c r="G5574" i="2"/>
  <c r="G5576" i="2"/>
  <c r="G5578" i="2"/>
  <c r="G5580" i="2"/>
  <c r="G5582" i="2"/>
  <c r="G5584" i="2"/>
  <c r="G5586" i="2"/>
  <c r="G5588" i="2"/>
  <c r="G5590" i="2"/>
  <c r="G5592" i="2"/>
  <c r="G5594" i="2"/>
  <c r="G5596" i="2"/>
  <c r="G5598" i="2"/>
  <c r="G5600" i="2"/>
  <c r="G5602" i="2"/>
  <c r="G5604" i="2"/>
  <c r="G5606" i="2"/>
  <c r="G5608" i="2"/>
  <c r="G5610" i="2"/>
  <c r="G5612" i="2"/>
  <c r="G5614" i="2"/>
  <c r="G5616" i="2"/>
  <c r="G5618" i="2"/>
  <c r="G5620" i="2"/>
  <c r="G5622" i="2"/>
  <c r="G5624" i="2"/>
  <c r="G5626" i="2"/>
  <c r="G5628" i="2"/>
  <c r="G5630" i="2"/>
  <c r="G5632" i="2"/>
  <c r="G5634" i="2"/>
  <c r="G5636" i="2"/>
  <c r="G5638" i="2"/>
  <c r="G5640" i="2"/>
  <c r="G5642" i="2"/>
  <c r="G5644" i="2"/>
  <c r="G5646" i="2"/>
  <c r="G5648" i="2"/>
  <c r="G5650" i="2"/>
  <c r="G5652" i="2"/>
  <c r="G5654" i="2"/>
  <c r="G5656" i="2"/>
  <c r="G5658" i="2"/>
  <c r="G5660" i="2"/>
  <c r="G5662" i="2"/>
  <c r="G5664" i="2"/>
  <c r="G5666" i="2"/>
  <c r="G5668" i="2"/>
  <c r="G5670" i="2"/>
  <c r="G5672" i="2"/>
  <c r="G5674" i="2"/>
  <c r="G5676" i="2"/>
  <c r="G5678" i="2"/>
  <c r="G5680" i="2"/>
  <c r="G5682" i="2"/>
  <c r="G5684" i="2"/>
  <c r="G5686" i="2"/>
  <c r="G5688" i="2"/>
  <c r="G5690" i="2"/>
  <c r="G5692" i="2"/>
  <c r="G5694" i="2"/>
  <c r="G5696" i="2"/>
  <c r="G5698" i="2"/>
  <c r="G5700" i="2"/>
  <c r="G5702" i="2"/>
  <c r="G5704" i="2"/>
  <c r="G5706" i="2"/>
  <c r="G5708" i="2"/>
  <c r="G5710" i="2"/>
  <c r="G5712" i="2"/>
  <c r="G5714" i="2"/>
  <c r="G5716" i="2"/>
  <c r="G5718" i="2"/>
  <c r="G5720" i="2"/>
  <c r="G5722" i="2"/>
  <c r="G5724" i="2"/>
  <c r="G5726" i="2"/>
  <c r="G5728" i="2"/>
  <c r="G5730" i="2"/>
  <c r="G5732" i="2"/>
  <c r="G5734" i="2"/>
  <c r="G5736" i="2"/>
  <c r="G5738" i="2"/>
  <c r="G5740" i="2"/>
  <c r="G5742" i="2"/>
  <c r="G5744" i="2"/>
  <c r="G5746" i="2"/>
  <c r="G5748" i="2"/>
  <c r="G5750" i="2"/>
  <c r="G5752" i="2"/>
  <c r="G5754" i="2"/>
  <c r="G5756" i="2"/>
  <c r="G5758" i="2"/>
  <c r="G5760" i="2"/>
  <c r="G5762" i="2"/>
  <c r="G5764" i="2"/>
  <c r="G5766" i="2"/>
  <c r="G5768" i="2"/>
  <c r="G5770" i="2"/>
  <c r="G5772" i="2"/>
  <c r="G5774" i="2"/>
  <c r="G5776" i="2"/>
  <c r="G5778" i="2"/>
  <c r="G5780" i="2"/>
  <c r="G5782" i="2"/>
  <c r="G5784" i="2"/>
  <c r="G5786" i="2"/>
  <c r="G5788" i="2"/>
  <c r="G5790" i="2"/>
  <c r="G5792" i="2"/>
  <c r="G5794" i="2"/>
  <c r="G5796" i="2"/>
  <c r="G5798" i="2"/>
  <c r="G5800" i="2"/>
  <c r="G5802" i="2"/>
  <c r="G5804" i="2"/>
  <c r="G5806" i="2"/>
  <c r="G5808" i="2"/>
  <c r="G5810" i="2"/>
  <c r="G5812" i="2"/>
  <c r="G5814" i="2"/>
  <c r="G5816" i="2"/>
  <c r="G5818" i="2"/>
  <c r="G5820" i="2"/>
  <c r="G5822" i="2"/>
  <c r="G5824" i="2"/>
  <c r="G5826" i="2"/>
  <c r="G5828" i="2"/>
  <c r="G5830" i="2"/>
  <c r="G5832" i="2"/>
  <c r="G5834" i="2"/>
  <c r="G5836" i="2"/>
  <c r="G5838" i="2"/>
  <c r="G5840" i="2"/>
  <c r="G5842" i="2"/>
  <c r="G5844" i="2"/>
  <c r="G5846" i="2"/>
  <c r="G5848" i="2"/>
  <c r="G5850" i="2"/>
  <c r="G5852" i="2"/>
  <c r="G5854" i="2"/>
  <c r="G5856" i="2"/>
  <c r="G5858" i="2"/>
  <c r="G5860" i="2"/>
  <c r="G5862" i="2"/>
  <c r="G5864" i="2"/>
  <c r="G5866" i="2"/>
  <c r="G5868" i="2"/>
  <c r="G5870" i="2"/>
  <c r="G5872" i="2"/>
  <c r="G5874" i="2"/>
  <c r="G5876" i="2"/>
  <c r="G5878" i="2"/>
  <c r="G5880" i="2"/>
  <c r="G5882" i="2"/>
  <c r="G5884" i="2"/>
  <c r="G5886" i="2"/>
  <c r="G5888" i="2"/>
  <c r="G5890" i="2"/>
  <c r="G5892" i="2"/>
  <c r="G5894" i="2"/>
  <c r="G5896" i="2"/>
  <c r="G5898" i="2"/>
  <c r="G5900" i="2"/>
  <c r="G5902" i="2"/>
  <c r="G5904" i="2"/>
  <c r="G5906" i="2"/>
  <c r="G5908" i="2"/>
  <c r="G5910" i="2"/>
  <c r="G5912" i="2"/>
  <c r="G5914" i="2"/>
  <c r="G5916" i="2"/>
  <c r="G5918" i="2"/>
  <c r="G5920" i="2"/>
  <c r="G5922" i="2"/>
  <c r="G5924" i="2"/>
  <c r="G5926" i="2"/>
  <c r="G5928" i="2"/>
  <c r="G5930" i="2"/>
  <c r="G5932" i="2"/>
  <c r="G5934" i="2"/>
  <c r="G5936" i="2"/>
  <c r="G5938" i="2"/>
  <c r="G5940" i="2"/>
  <c r="G5942" i="2"/>
  <c r="G5944" i="2"/>
  <c r="G5946" i="2"/>
  <c r="G5948" i="2"/>
  <c r="G5950" i="2"/>
  <c r="G5952" i="2"/>
  <c r="G5954" i="2"/>
  <c r="G5956" i="2"/>
  <c r="G5958" i="2"/>
  <c r="G5960" i="2"/>
  <c r="G5962" i="2"/>
  <c r="G5964" i="2"/>
  <c r="G5966" i="2"/>
  <c r="G5968" i="2"/>
  <c r="G5970" i="2"/>
  <c r="G5972" i="2"/>
  <c r="G5974" i="2"/>
  <c r="G5976" i="2"/>
  <c r="G5978" i="2"/>
  <c r="G5980" i="2"/>
  <c r="G5982" i="2"/>
  <c r="G5984" i="2"/>
  <c r="G5986" i="2"/>
  <c r="G5988" i="2"/>
  <c r="G5990" i="2"/>
  <c r="G5992" i="2"/>
  <c r="G5994" i="2"/>
  <c r="G5996" i="2"/>
  <c r="G5998" i="2"/>
  <c r="G6000" i="2"/>
  <c r="G6002" i="2"/>
  <c r="G6004" i="2"/>
  <c r="G6006" i="2"/>
  <c r="G6008" i="2"/>
  <c r="G6010" i="2"/>
  <c r="G6012" i="2"/>
  <c r="G6014" i="2"/>
  <c r="G6016" i="2"/>
  <c r="G6018" i="2"/>
  <c r="G6020" i="2"/>
  <c r="G6022" i="2"/>
  <c r="G6024" i="2"/>
  <c r="G6026" i="2"/>
  <c r="G6028" i="2"/>
  <c r="G6030" i="2"/>
  <c r="G6032" i="2"/>
  <c r="G6034" i="2"/>
  <c r="G6036" i="2"/>
  <c r="G6038" i="2"/>
  <c r="G6040" i="2"/>
  <c r="G6042" i="2"/>
  <c r="G6044" i="2"/>
  <c r="G6046" i="2"/>
  <c r="G6048" i="2"/>
  <c r="G6050" i="2"/>
  <c r="G6052" i="2"/>
  <c r="G6054" i="2"/>
  <c r="G6056" i="2"/>
  <c r="G6058" i="2"/>
  <c r="G6060" i="2"/>
  <c r="G6062" i="2"/>
  <c r="G6064" i="2"/>
  <c r="G6066" i="2"/>
  <c r="H4370" i="2"/>
  <c r="J4370" i="2" s="1"/>
  <c r="G4955" i="2"/>
  <c r="G4989" i="2"/>
  <c r="G5394" i="2"/>
  <c r="G5400" i="2"/>
  <c r="G5406" i="2"/>
  <c r="G5412" i="2"/>
  <c r="G5418" i="2"/>
  <c r="G5424" i="2"/>
  <c r="H5429" i="2"/>
  <c r="J5429" i="2" s="1"/>
  <c r="H5433" i="2"/>
  <c r="J5433" i="2" s="1"/>
  <c r="H5437" i="2"/>
  <c r="J5437" i="2" s="1"/>
  <c r="H5441" i="2"/>
  <c r="J5441" i="2" s="1"/>
  <c r="H5445" i="2"/>
  <c r="J5445" i="2" s="1"/>
  <c r="H5449" i="2"/>
  <c r="J5449" i="2" s="1"/>
  <c r="H5453" i="2"/>
  <c r="J5453" i="2" s="1"/>
  <c r="H5466" i="2"/>
  <c r="J5466" i="2" s="1"/>
  <c r="H5478" i="2"/>
  <c r="J5478" i="2" s="1"/>
  <c r="G5485" i="2"/>
  <c r="H5487" i="2"/>
  <c r="J5487" i="2" s="1"/>
  <c r="G5496" i="2"/>
  <c r="H5498" i="2"/>
  <c r="J5498" i="2" s="1"/>
  <c r="G5509" i="2"/>
  <c r="H5511" i="2"/>
  <c r="J5511" i="2" s="1"/>
  <c r="G5520" i="2"/>
  <c r="H5522" i="2"/>
  <c r="J5522" i="2" s="1"/>
  <c r="G5533" i="2"/>
  <c r="H5535" i="2"/>
  <c r="J5535" i="2" s="1"/>
  <c r="G5544" i="2"/>
  <c r="H5546" i="2"/>
  <c r="J5546" i="2" s="1"/>
  <c r="H5548" i="2"/>
  <c r="J5548" i="2" s="1"/>
  <c r="H5550" i="2"/>
  <c r="J5550" i="2" s="1"/>
  <c r="H5552" i="2"/>
  <c r="J5552" i="2" s="1"/>
  <c r="H5554" i="2"/>
  <c r="J5554" i="2" s="1"/>
  <c r="H5556" i="2"/>
  <c r="J5556" i="2" s="1"/>
  <c r="H5558" i="2"/>
  <c r="J5558" i="2" s="1"/>
  <c r="H5560" i="2"/>
  <c r="J5560" i="2" s="1"/>
  <c r="H5562" i="2"/>
  <c r="J5562" i="2" s="1"/>
  <c r="H5564" i="2"/>
  <c r="J5564" i="2" s="1"/>
  <c r="H5566" i="2"/>
  <c r="J5566" i="2" s="1"/>
  <c r="H5568" i="2"/>
  <c r="J5568" i="2" s="1"/>
  <c r="H5570" i="2"/>
  <c r="J5570" i="2" s="1"/>
  <c r="H5572" i="2"/>
  <c r="J5572" i="2" s="1"/>
  <c r="H5574" i="2"/>
  <c r="J5574" i="2" s="1"/>
  <c r="H5576" i="2"/>
  <c r="J5576" i="2" s="1"/>
  <c r="H5578" i="2"/>
  <c r="J5578" i="2" s="1"/>
  <c r="H5580" i="2"/>
  <c r="J5580" i="2" s="1"/>
  <c r="H5582" i="2"/>
  <c r="J5582" i="2" s="1"/>
  <c r="H5584" i="2"/>
  <c r="J5584" i="2" s="1"/>
  <c r="H5586" i="2"/>
  <c r="J5586" i="2" s="1"/>
  <c r="H5588" i="2"/>
  <c r="J5588" i="2" s="1"/>
  <c r="H5590" i="2"/>
  <c r="J5590" i="2" s="1"/>
  <c r="H5592" i="2"/>
  <c r="J5592" i="2" s="1"/>
  <c r="H5594" i="2"/>
  <c r="J5594" i="2" s="1"/>
  <c r="H5596" i="2"/>
  <c r="J5596" i="2" s="1"/>
  <c r="H5598" i="2"/>
  <c r="J5598" i="2" s="1"/>
  <c r="H5600" i="2"/>
  <c r="J5600" i="2" s="1"/>
  <c r="H5602" i="2"/>
  <c r="J5602" i="2" s="1"/>
  <c r="H5604" i="2"/>
  <c r="J5604" i="2" s="1"/>
  <c r="H5606" i="2"/>
  <c r="J5606" i="2" s="1"/>
  <c r="H5608" i="2"/>
  <c r="J5608" i="2" s="1"/>
  <c r="H5610" i="2"/>
  <c r="J5610" i="2" s="1"/>
  <c r="H5612" i="2"/>
  <c r="J5612" i="2" s="1"/>
  <c r="H5614" i="2"/>
  <c r="J5614" i="2" s="1"/>
  <c r="H5616" i="2"/>
  <c r="J5616" i="2" s="1"/>
  <c r="H5618" i="2"/>
  <c r="J5618" i="2" s="1"/>
  <c r="H5620" i="2"/>
  <c r="J5620" i="2" s="1"/>
  <c r="H5622" i="2"/>
  <c r="J5622" i="2" s="1"/>
  <c r="H5624" i="2"/>
  <c r="J5624" i="2" s="1"/>
  <c r="H5626" i="2"/>
  <c r="J5626" i="2" s="1"/>
  <c r="H5628" i="2"/>
  <c r="J5628" i="2" s="1"/>
  <c r="H5630" i="2"/>
  <c r="J5630" i="2" s="1"/>
  <c r="H5632" i="2"/>
  <c r="J5632" i="2" s="1"/>
  <c r="H5634" i="2"/>
  <c r="J5634" i="2" s="1"/>
  <c r="H5636" i="2"/>
  <c r="J5636" i="2" s="1"/>
  <c r="H5638" i="2"/>
  <c r="J5638" i="2" s="1"/>
  <c r="H5640" i="2"/>
  <c r="J5640" i="2" s="1"/>
  <c r="H5642" i="2"/>
  <c r="J5642" i="2" s="1"/>
  <c r="H5644" i="2"/>
  <c r="J5644" i="2" s="1"/>
  <c r="H5646" i="2"/>
  <c r="J5646" i="2" s="1"/>
  <c r="H5648" i="2"/>
  <c r="J5648" i="2" s="1"/>
  <c r="H5650" i="2"/>
  <c r="J5650" i="2" s="1"/>
  <c r="H5652" i="2"/>
  <c r="J5652" i="2" s="1"/>
  <c r="H5654" i="2"/>
  <c r="J5654" i="2" s="1"/>
  <c r="H5656" i="2"/>
  <c r="J5656" i="2" s="1"/>
  <c r="H5658" i="2"/>
  <c r="J5658" i="2" s="1"/>
  <c r="H5660" i="2"/>
  <c r="J5660" i="2" s="1"/>
  <c r="H5662" i="2"/>
  <c r="J5662" i="2" s="1"/>
  <c r="H5664" i="2"/>
  <c r="J5664" i="2" s="1"/>
  <c r="H5666" i="2"/>
  <c r="J5666" i="2" s="1"/>
  <c r="H5668" i="2"/>
  <c r="J5668" i="2" s="1"/>
  <c r="H5670" i="2"/>
  <c r="J5670" i="2" s="1"/>
  <c r="H5672" i="2"/>
  <c r="J5672" i="2" s="1"/>
  <c r="H5674" i="2"/>
  <c r="J5674" i="2" s="1"/>
  <c r="H5676" i="2"/>
  <c r="J5676" i="2" s="1"/>
  <c r="H5678" i="2"/>
  <c r="J5678" i="2" s="1"/>
  <c r="H5680" i="2"/>
  <c r="J5680" i="2" s="1"/>
  <c r="H5682" i="2"/>
  <c r="J5682" i="2" s="1"/>
  <c r="H5684" i="2"/>
  <c r="J5684" i="2" s="1"/>
  <c r="H5686" i="2"/>
  <c r="J5686" i="2" s="1"/>
  <c r="H5688" i="2"/>
  <c r="J5688" i="2" s="1"/>
  <c r="H5690" i="2"/>
  <c r="J5690" i="2" s="1"/>
  <c r="H5692" i="2"/>
  <c r="J5692" i="2" s="1"/>
  <c r="H5694" i="2"/>
  <c r="J5694" i="2" s="1"/>
  <c r="H5696" i="2"/>
  <c r="J5696" i="2" s="1"/>
  <c r="H5698" i="2"/>
  <c r="J5698" i="2" s="1"/>
  <c r="H5700" i="2"/>
  <c r="J5700" i="2" s="1"/>
  <c r="H5702" i="2"/>
  <c r="J5702" i="2" s="1"/>
  <c r="H5704" i="2"/>
  <c r="J5704" i="2" s="1"/>
  <c r="H5706" i="2"/>
  <c r="J5706" i="2" s="1"/>
  <c r="H5708" i="2"/>
  <c r="J5708" i="2" s="1"/>
  <c r="H5710" i="2"/>
  <c r="J5710" i="2" s="1"/>
  <c r="H5712" i="2"/>
  <c r="J5712" i="2" s="1"/>
  <c r="H5714" i="2"/>
  <c r="J5714" i="2" s="1"/>
  <c r="H5716" i="2"/>
  <c r="J5716" i="2" s="1"/>
  <c r="H5718" i="2"/>
  <c r="J5718" i="2" s="1"/>
  <c r="H5720" i="2"/>
  <c r="J5720" i="2" s="1"/>
  <c r="H5722" i="2"/>
  <c r="J5722" i="2" s="1"/>
  <c r="H5724" i="2"/>
  <c r="J5724" i="2" s="1"/>
  <c r="H5726" i="2"/>
  <c r="J5726" i="2" s="1"/>
  <c r="H5728" i="2"/>
  <c r="J5728" i="2" s="1"/>
  <c r="H5730" i="2"/>
  <c r="J5730" i="2" s="1"/>
  <c r="H5732" i="2"/>
  <c r="J5732" i="2" s="1"/>
  <c r="H5734" i="2"/>
  <c r="J5734" i="2" s="1"/>
  <c r="H5736" i="2"/>
  <c r="J5736" i="2" s="1"/>
  <c r="H5738" i="2"/>
  <c r="J5738" i="2" s="1"/>
  <c r="H5740" i="2"/>
  <c r="J5740" i="2" s="1"/>
  <c r="H5742" i="2"/>
  <c r="J5742" i="2" s="1"/>
  <c r="H5744" i="2"/>
  <c r="J5744" i="2" s="1"/>
  <c r="H5746" i="2"/>
  <c r="J5746" i="2" s="1"/>
  <c r="H5748" i="2"/>
  <c r="J5748" i="2" s="1"/>
  <c r="H5750" i="2"/>
  <c r="J5750" i="2" s="1"/>
  <c r="H5752" i="2"/>
  <c r="J5752" i="2" s="1"/>
  <c r="H5754" i="2"/>
  <c r="J5754" i="2" s="1"/>
  <c r="H5756" i="2"/>
  <c r="J5756" i="2" s="1"/>
  <c r="H5758" i="2"/>
  <c r="J5758" i="2" s="1"/>
  <c r="H5760" i="2"/>
  <c r="J5760" i="2" s="1"/>
  <c r="H5762" i="2"/>
  <c r="J5762" i="2" s="1"/>
  <c r="H5764" i="2"/>
  <c r="J5764" i="2" s="1"/>
  <c r="H5766" i="2"/>
  <c r="J5766" i="2" s="1"/>
  <c r="H5768" i="2"/>
  <c r="J5768" i="2" s="1"/>
  <c r="H5770" i="2"/>
  <c r="J5770" i="2" s="1"/>
  <c r="H5772" i="2"/>
  <c r="J5772" i="2" s="1"/>
  <c r="H5774" i="2"/>
  <c r="J5774" i="2" s="1"/>
  <c r="H5776" i="2"/>
  <c r="J5776" i="2" s="1"/>
  <c r="H5778" i="2"/>
  <c r="J5778" i="2" s="1"/>
  <c r="H5780" i="2"/>
  <c r="J5780" i="2" s="1"/>
  <c r="H5782" i="2"/>
  <c r="J5782" i="2" s="1"/>
  <c r="H5784" i="2"/>
  <c r="J5784" i="2" s="1"/>
  <c r="H5786" i="2"/>
  <c r="J5786" i="2" s="1"/>
  <c r="H5788" i="2"/>
  <c r="J5788" i="2" s="1"/>
  <c r="H5790" i="2"/>
  <c r="J5790" i="2" s="1"/>
  <c r="H5792" i="2"/>
  <c r="J5792" i="2" s="1"/>
  <c r="H5794" i="2"/>
  <c r="J5794" i="2" s="1"/>
  <c r="H5796" i="2"/>
  <c r="J5796" i="2" s="1"/>
  <c r="H5798" i="2"/>
  <c r="J5798" i="2" s="1"/>
  <c r="H5800" i="2"/>
  <c r="J5800" i="2" s="1"/>
  <c r="H5802" i="2"/>
  <c r="J5802" i="2" s="1"/>
  <c r="H5804" i="2"/>
  <c r="J5804" i="2" s="1"/>
  <c r="H5806" i="2"/>
  <c r="J5806" i="2" s="1"/>
  <c r="H5808" i="2"/>
  <c r="J5808" i="2" s="1"/>
  <c r="H5810" i="2"/>
  <c r="J5810" i="2" s="1"/>
  <c r="H5812" i="2"/>
  <c r="J5812" i="2" s="1"/>
  <c r="H5814" i="2"/>
  <c r="J5814" i="2" s="1"/>
  <c r="H5816" i="2"/>
  <c r="J5816" i="2" s="1"/>
  <c r="H5818" i="2"/>
  <c r="J5818" i="2" s="1"/>
  <c r="H5820" i="2"/>
  <c r="J5820" i="2" s="1"/>
  <c r="H5822" i="2"/>
  <c r="J5822" i="2" s="1"/>
  <c r="H5824" i="2"/>
  <c r="J5824" i="2" s="1"/>
  <c r="H5826" i="2"/>
  <c r="J5826" i="2" s="1"/>
  <c r="H5828" i="2"/>
  <c r="J5828" i="2" s="1"/>
  <c r="H5830" i="2"/>
  <c r="J5830" i="2" s="1"/>
  <c r="H5832" i="2"/>
  <c r="J5832" i="2" s="1"/>
  <c r="H5834" i="2"/>
  <c r="J5834" i="2" s="1"/>
  <c r="H5836" i="2"/>
  <c r="J5836" i="2" s="1"/>
  <c r="H5838" i="2"/>
  <c r="J5838" i="2" s="1"/>
  <c r="H5840" i="2"/>
  <c r="J5840" i="2" s="1"/>
  <c r="H5842" i="2"/>
  <c r="J5842" i="2" s="1"/>
  <c r="H5844" i="2"/>
  <c r="J5844" i="2" s="1"/>
  <c r="H5846" i="2"/>
  <c r="J5846" i="2" s="1"/>
  <c r="H5848" i="2"/>
  <c r="J5848" i="2" s="1"/>
  <c r="H5850" i="2"/>
  <c r="J5850" i="2" s="1"/>
  <c r="H5852" i="2"/>
  <c r="J5852" i="2" s="1"/>
  <c r="H5854" i="2"/>
  <c r="J5854" i="2" s="1"/>
  <c r="H5856" i="2"/>
  <c r="J5856" i="2" s="1"/>
  <c r="H5858" i="2"/>
  <c r="J5858" i="2" s="1"/>
  <c r="H5860" i="2"/>
  <c r="J5860" i="2" s="1"/>
  <c r="H5862" i="2"/>
  <c r="J5862" i="2" s="1"/>
  <c r="H5864" i="2"/>
  <c r="J5864" i="2" s="1"/>
  <c r="H5866" i="2"/>
  <c r="J5866" i="2" s="1"/>
  <c r="H5868" i="2"/>
  <c r="J5868" i="2" s="1"/>
  <c r="H5870" i="2"/>
  <c r="J5870" i="2" s="1"/>
  <c r="H5872" i="2"/>
  <c r="J5872" i="2" s="1"/>
  <c r="H5874" i="2"/>
  <c r="J5874" i="2" s="1"/>
  <c r="H5876" i="2"/>
  <c r="J5876" i="2" s="1"/>
  <c r="H5878" i="2"/>
  <c r="J5878" i="2" s="1"/>
  <c r="H5880" i="2"/>
  <c r="J5880" i="2" s="1"/>
  <c r="H5882" i="2"/>
  <c r="J5882" i="2" s="1"/>
  <c r="H5884" i="2"/>
  <c r="J5884" i="2" s="1"/>
  <c r="H5886" i="2"/>
  <c r="J5886" i="2" s="1"/>
  <c r="H5888" i="2"/>
  <c r="J5888" i="2" s="1"/>
  <c r="H5890" i="2"/>
  <c r="J5890" i="2" s="1"/>
  <c r="H5892" i="2"/>
  <c r="J5892" i="2" s="1"/>
  <c r="H5894" i="2"/>
  <c r="J5894" i="2" s="1"/>
  <c r="H5896" i="2"/>
  <c r="J5896" i="2" s="1"/>
  <c r="H5898" i="2"/>
  <c r="J5898" i="2" s="1"/>
  <c r="H5900" i="2"/>
  <c r="J5900" i="2" s="1"/>
  <c r="H5902" i="2"/>
  <c r="J5902" i="2" s="1"/>
  <c r="H5904" i="2"/>
  <c r="J5904" i="2" s="1"/>
  <c r="H5906" i="2"/>
  <c r="J5906" i="2" s="1"/>
  <c r="H5908" i="2"/>
  <c r="J5908" i="2" s="1"/>
  <c r="H5910" i="2"/>
  <c r="J5910" i="2" s="1"/>
  <c r="H5912" i="2"/>
  <c r="J5912" i="2" s="1"/>
  <c r="H5914" i="2"/>
  <c r="J5914" i="2" s="1"/>
  <c r="H5916" i="2"/>
  <c r="J5916" i="2" s="1"/>
  <c r="H5918" i="2"/>
  <c r="J5918" i="2" s="1"/>
  <c r="H5920" i="2"/>
  <c r="J5920" i="2" s="1"/>
  <c r="G4604" i="2"/>
  <c r="G4958" i="2"/>
  <c r="H5459" i="2"/>
  <c r="J5459" i="2" s="1"/>
  <c r="G5464" i="2"/>
  <c r="H5471" i="2"/>
  <c r="J5471" i="2" s="1"/>
  <c r="G5476" i="2"/>
  <c r="G5483" i="2"/>
  <c r="H5485" i="2"/>
  <c r="J5485" i="2" s="1"/>
  <c r="G5494" i="2"/>
  <c r="H5496" i="2"/>
  <c r="J5496" i="2" s="1"/>
  <c r="G5507" i="2"/>
  <c r="H5509" i="2"/>
  <c r="J5509" i="2" s="1"/>
  <c r="G5518" i="2"/>
  <c r="H5520" i="2"/>
  <c r="J5520" i="2" s="1"/>
  <c r="G5531" i="2"/>
  <c r="H5533" i="2"/>
  <c r="J5533" i="2" s="1"/>
  <c r="G5542" i="2"/>
  <c r="H5544" i="2"/>
  <c r="J5544" i="2" s="1"/>
  <c r="G4913" i="2"/>
  <c r="G5047" i="2"/>
  <c r="G5372" i="2"/>
  <c r="G5380" i="2"/>
  <c r="G5388" i="2"/>
  <c r="G5430" i="2"/>
  <c r="G5434" i="2"/>
  <c r="G5438" i="2"/>
  <c r="G5442" i="2"/>
  <c r="G5446" i="2"/>
  <c r="G5450" i="2"/>
  <c r="G5454" i="2"/>
  <c r="H5464" i="2"/>
  <c r="J5464" i="2" s="1"/>
  <c r="H5476" i="2"/>
  <c r="J5476" i="2" s="1"/>
  <c r="H5483" i="2"/>
  <c r="J5483" i="2" s="1"/>
  <c r="G5492" i="2"/>
  <c r="H5494" i="2"/>
  <c r="J5494" i="2" s="1"/>
  <c r="G5505" i="2"/>
  <c r="H5507" i="2"/>
  <c r="J5507" i="2" s="1"/>
  <c r="G5516" i="2"/>
  <c r="H5518" i="2"/>
  <c r="J5518" i="2" s="1"/>
  <c r="G5529" i="2"/>
  <c r="H5531" i="2"/>
  <c r="J5531" i="2" s="1"/>
  <c r="G5540" i="2"/>
  <c r="H5542" i="2"/>
  <c r="J5542" i="2" s="1"/>
  <c r="H4964" i="2"/>
  <c r="J4964" i="2" s="1"/>
  <c r="H4996" i="2"/>
  <c r="J4996" i="2" s="1"/>
  <c r="G5023" i="2"/>
  <c r="H5049" i="2"/>
  <c r="J5049" i="2" s="1"/>
  <c r="H5430" i="2"/>
  <c r="J5430" i="2" s="1"/>
  <c r="H5434" i="2"/>
  <c r="J5434" i="2" s="1"/>
  <c r="H5438" i="2"/>
  <c r="J5438" i="2" s="1"/>
  <c r="H5442" i="2"/>
  <c r="J5442" i="2" s="1"/>
  <c r="H5446" i="2"/>
  <c r="J5446" i="2" s="1"/>
  <c r="H5450" i="2"/>
  <c r="J5450" i="2" s="1"/>
  <c r="H5454" i="2"/>
  <c r="J5454" i="2" s="1"/>
  <c r="H5457" i="2"/>
  <c r="J5457" i="2" s="1"/>
  <c r="G5462" i="2"/>
  <c r="H5469" i="2"/>
  <c r="J5469" i="2" s="1"/>
  <c r="G5474" i="2"/>
  <c r="H5481" i="2"/>
  <c r="J5481" i="2" s="1"/>
  <c r="G5490" i="2"/>
  <c r="H5492" i="2"/>
  <c r="J5492" i="2" s="1"/>
  <c r="G5503" i="2"/>
  <c r="H5505" i="2"/>
  <c r="J5505" i="2" s="1"/>
  <c r="G5514" i="2"/>
  <c r="H5516" i="2"/>
  <c r="J5516" i="2" s="1"/>
  <c r="G5527" i="2"/>
  <c r="H5529" i="2"/>
  <c r="J5529" i="2" s="1"/>
  <c r="G5538" i="2"/>
  <c r="H5540" i="2"/>
  <c r="J5540" i="2" s="1"/>
  <c r="H4647" i="2"/>
  <c r="J4647" i="2" s="1"/>
  <c r="H5025" i="2"/>
  <c r="J5025" i="2" s="1"/>
  <c r="G5396" i="2"/>
  <c r="G5402" i="2"/>
  <c r="G5408" i="2"/>
  <c r="G5414" i="2"/>
  <c r="G5420" i="2"/>
  <c r="G5426" i="2"/>
  <c r="H5462" i="2"/>
  <c r="J5462" i="2" s="1"/>
  <c r="H5474" i="2"/>
  <c r="J5474" i="2" s="1"/>
  <c r="G5488" i="2"/>
  <c r="H5490" i="2"/>
  <c r="J5490" i="2" s="1"/>
  <c r="G5501" i="2"/>
  <c r="H5503" i="2"/>
  <c r="J5503" i="2" s="1"/>
  <c r="G5512" i="2"/>
  <c r="H5514" i="2"/>
  <c r="J5514" i="2" s="1"/>
  <c r="G5525" i="2"/>
  <c r="H5527" i="2"/>
  <c r="J5527" i="2" s="1"/>
  <c r="G5536" i="2"/>
  <c r="H5538" i="2"/>
  <c r="J5538" i="2" s="1"/>
  <c r="H4970" i="2"/>
  <c r="J4970" i="2" s="1"/>
  <c r="G5001" i="2"/>
  <c r="G5374" i="2"/>
  <c r="G5382" i="2"/>
  <c r="G5390" i="2"/>
  <c r="G5460" i="2"/>
  <c r="H5467" i="2"/>
  <c r="J5467" i="2" s="1"/>
  <c r="G5472" i="2"/>
  <c r="H5479" i="2"/>
  <c r="J5479" i="2" s="1"/>
  <c r="G5486" i="2"/>
  <c r="H5488" i="2"/>
  <c r="J5488" i="2" s="1"/>
  <c r="G5499" i="2"/>
  <c r="H5501" i="2"/>
  <c r="J5501" i="2" s="1"/>
  <c r="G5510" i="2"/>
  <c r="H5512" i="2"/>
  <c r="J5512" i="2" s="1"/>
  <c r="G5523" i="2"/>
  <c r="H5525" i="2"/>
  <c r="J5525" i="2" s="1"/>
  <c r="G5534" i="2"/>
  <c r="H5536" i="2"/>
  <c r="J5536" i="2" s="1"/>
  <c r="G5547" i="2"/>
  <c r="G5549" i="2"/>
  <c r="G5551" i="2"/>
  <c r="G5553" i="2"/>
  <c r="G5555" i="2"/>
  <c r="G5557" i="2"/>
  <c r="G5559" i="2"/>
  <c r="G5561" i="2"/>
  <c r="G5563" i="2"/>
  <c r="G5565" i="2"/>
  <c r="G5567" i="2"/>
  <c r="G5569" i="2"/>
  <c r="G5571" i="2"/>
  <c r="G5573" i="2"/>
  <c r="G5575" i="2"/>
  <c r="G5577" i="2"/>
  <c r="G5579" i="2"/>
  <c r="G5581" i="2"/>
  <c r="G5583" i="2"/>
  <c r="G5585" i="2"/>
  <c r="G5587" i="2"/>
  <c r="G5589" i="2"/>
  <c r="G5591" i="2"/>
  <c r="G5593" i="2"/>
  <c r="G5595" i="2"/>
  <c r="G5597" i="2"/>
  <c r="G5599" i="2"/>
  <c r="G5601" i="2"/>
  <c r="G5603" i="2"/>
  <c r="G5605" i="2"/>
  <c r="G5607" i="2"/>
  <c r="G5609" i="2"/>
  <c r="G5611" i="2"/>
  <c r="G5613" i="2"/>
  <c r="G5615" i="2"/>
  <c r="G5617" i="2"/>
  <c r="G5619" i="2"/>
  <c r="G5621" i="2"/>
  <c r="G5623" i="2"/>
  <c r="G5625" i="2"/>
  <c r="G5627" i="2"/>
  <c r="G5629" i="2"/>
  <c r="G5631" i="2"/>
  <c r="G5633" i="2"/>
  <c r="G5635" i="2"/>
  <c r="G5637" i="2"/>
  <c r="G5639" i="2"/>
  <c r="G5641" i="2"/>
  <c r="G5643" i="2"/>
  <c r="G5645" i="2"/>
  <c r="G5647" i="2"/>
  <c r="G5649" i="2"/>
  <c r="G5651" i="2"/>
  <c r="G5653" i="2"/>
  <c r="G5655" i="2"/>
  <c r="G5657" i="2"/>
  <c r="G5659" i="2"/>
  <c r="G5661" i="2"/>
  <c r="G5663" i="2"/>
  <c r="G5665" i="2"/>
  <c r="G5667" i="2"/>
  <c r="G5669" i="2"/>
  <c r="G5671" i="2"/>
  <c r="G5673" i="2"/>
  <c r="G5675" i="2"/>
  <c r="G5677" i="2"/>
  <c r="G5679" i="2"/>
  <c r="G5681" i="2"/>
  <c r="G5683" i="2"/>
  <c r="G5685" i="2"/>
  <c r="G5687" i="2"/>
  <c r="G5689" i="2"/>
  <c r="G5691" i="2"/>
  <c r="G5693" i="2"/>
  <c r="G5695" i="2"/>
  <c r="G5697" i="2"/>
  <c r="G5699" i="2"/>
  <c r="G5701" i="2"/>
  <c r="G5703" i="2"/>
  <c r="G5705" i="2"/>
  <c r="G5707" i="2"/>
  <c r="G5709" i="2"/>
  <c r="G5711" i="2"/>
  <c r="G5713" i="2"/>
  <c r="G5715" i="2"/>
  <c r="G5717" i="2"/>
  <c r="G5719" i="2"/>
  <c r="G5721" i="2"/>
  <c r="G5723" i="2"/>
  <c r="G5725" i="2"/>
  <c r="G5727" i="2"/>
  <c r="G5729" i="2"/>
  <c r="G5731" i="2"/>
  <c r="G5733" i="2"/>
  <c r="G5735" i="2"/>
  <c r="G5737" i="2"/>
  <c r="G5739" i="2"/>
  <c r="G5741" i="2"/>
  <c r="G5743" i="2"/>
  <c r="G5745" i="2"/>
  <c r="G5747" i="2"/>
  <c r="G5749" i="2"/>
  <c r="G5751" i="2"/>
  <c r="G5753" i="2"/>
  <c r="G5755" i="2"/>
  <c r="G5757" i="2"/>
  <c r="G5759" i="2"/>
  <c r="G5761" i="2"/>
  <c r="G5763" i="2"/>
  <c r="G5765" i="2"/>
  <c r="G5767" i="2"/>
  <c r="G5769" i="2"/>
  <c r="G5771" i="2"/>
  <c r="G5773" i="2"/>
  <c r="G5775" i="2"/>
  <c r="G5777" i="2"/>
  <c r="G5779" i="2"/>
  <c r="G5781" i="2"/>
  <c r="G5783" i="2"/>
  <c r="G5785" i="2"/>
  <c r="G5787" i="2"/>
  <c r="G5789" i="2"/>
  <c r="G5791" i="2"/>
  <c r="G5793" i="2"/>
  <c r="G5795" i="2"/>
  <c r="G5797" i="2"/>
  <c r="G5799" i="2"/>
  <c r="G5801" i="2"/>
  <c r="G5803" i="2"/>
  <c r="G5805" i="2"/>
  <c r="G5807" i="2"/>
  <c r="G5809" i="2"/>
  <c r="G5811" i="2"/>
  <c r="G5813" i="2"/>
  <c r="G5815" i="2"/>
  <c r="G5817" i="2"/>
  <c r="G5819" i="2"/>
  <c r="G5821" i="2"/>
  <c r="G5823" i="2"/>
  <c r="G5825" i="2"/>
  <c r="G5827" i="2"/>
  <c r="G5829" i="2"/>
  <c r="G5831" i="2"/>
  <c r="G5833" i="2"/>
  <c r="G5835" i="2"/>
  <c r="G5837" i="2"/>
  <c r="G5839" i="2"/>
  <c r="G5841" i="2"/>
  <c r="G5843" i="2"/>
  <c r="G5845" i="2"/>
  <c r="G5847" i="2"/>
  <c r="G5849" i="2"/>
  <c r="G5851" i="2"/>
  <c r="G5853" i="2"/>
  <c r="G5855" i="2"/>
  <c r="G5857" i="2"/>
  <c r="G5859" i="2"/>
  <c r="G5861" i="2"/>
  <c r="G5863" i="2"/>
  <c r="G5865" i="2"/>
  <c r="G5867" i="2"/>
  <c r="G5869" i="2"/>
  <c r="G5871" i="2"/>
  <c r="G5873" i="2"/>
  <c r="G5875" i="2"/>
  <c r="G5877" i="2"/>
  <c r="G5879" i="2"/>
  <c r="G5881" i="2"/>
  <c r="G5883" i="2"/>
  <c r="G5885" i="2"/>
  <c r="G5887" i="2"/>
  <c r="G5889" i="2"/>
  <c r="G5891" i="2"/>
  <c r="G5893" i="2"/>
  <c r="G5895" i="2"/>
  <c r="G5897" i="2"/>
  <c r="G5899" i="2"/>
  <c r="G5901" i="2"/>
  <c r="G5903" i="2"/>
  <c r="G5905" i="2"/>
  <c r="G5907" i="2"/>
  <c r="G5909" i="2"/>
  <c r="G5911" i="2"/>
  <c r="G5913" i="2"/>
  <c r="G5915" i="2"/>
  <c r="G5917" i="2"/>
  <c r="G5919" i="2"/>
  <c r="G5921" i="2"/>
  <c r="G5923" i="2"/>
  <c r="G5925" i="2"/>
  <c r="G5927" i="2"/>
  <c r="G5929" i="2"/>
  <c r="G5931" i="2"/>
  <c r="G5933" i="2"/>
  <c r="G5935" i="2"/>
  <c r="G5937" i="2"/>
  <c r="G5939" i="2"/>
  <c r="G5941" i="2"/>
  <c r="G5943" i="2"/>
  <c r="G5945" i="2"/>
  <c r="G5947" i="2"/>
  <c r="H4503" i="2"/>
  <c r="J4503" i="2" s="1"/>
  <c r="H5443" i="2"/>
  <c r="J5443" i="2" s="1"/>
  <c r="H5555" i="2"/>
  <c r="J5555" i="2" s="1"/>
  <c r="H5579" i="2"/>
  <c r="J5579" i="2" s="1"/>
  <c r="H5603" i="2"/>
  <c r="J5603" i="2" s="1"/>
  <c r="H5627" i="2"/>
  <c r="J5627" i="2" s="1"/>
  <c r="H5651" i="2"/>
  <c r="J5651" i="2" s="1"/>
  <c r="H5675" i="2"/>
  <c r="J5675" i="2" s="1"/>
  <c r="H5699" i="2"/>
  <c r="J5699" i="2" s="1"/>
  <c r="H5723" i="2"/>
  <c r="J5723" i="2" s="1"/>
  <c r="H5747" i="2"/>
  <c r="J5747" i="2" s="1"/>
  <c r="H5771" i="2"/>
  <c r="J5771" i="2" s="1"/>
  <c r="H5795" i="2"/>
  <c r="J5795" i="2" s="1"/>
  <c r="H5819" i="2"/>
  <c r="J5819" i="2" s="1"/>
  <c r="H5831" i="2"/>
  <c r="J5831" i="2" s="1"/>
  <c r="H5839" i="2"/>
  <c r="J5839" i="2" s="1"/>
  <c r="H5847" i="2"/>
  <c r="J5847" i="2" s="1"/>
  <c r="H5855" i="2"/>
  <c r="J5855" i="2" s="1"/>
  <c r="H5863" i="2"/>
  <c r="J5863" i="2" s="1"/>
  <c r="H5871" i="2"/>
  <c r="J5871" i="2" s="1"/>
  <c r="H5879" i="2"/>
  <c r="J5879" i="2" s="1"/>
  <c r="H5887" i="2"/>
  <c r="J5887" i="2" s="1"/>
  <c r="H5895" i="2"/>
  <c r="J5895" i="2" s="1"/>
  <c r="H5903" i="2"/>
  <c r="J5903" i="2" s="1"/>
  <c r="H5911" i="2"/>
  <c r="J5911" i="2" s="1"/>
  <c r="H5919" i="2"/>
  <c r="J5919" i="2" s="1"/>
  <c r="H5929" i="2"/>
  <c r="J5929" i="2" s="1"/>
  <c r="H5934" i="2"/>
  <c r="J5934" i="2" s="1"/>
  <c r="H5996" i="2"/>
  <c r="J5996" i="2" s="1"/>
  <c r="G5999" i="2"/>
  <c r="H6002" i="2"/>
  <c r="J6002" i="2" s="1"/>
  <c r="G6005" i="2"/>
  <c r="H6008" i="2"/>
  <c r="J6008" i="2" s="1"/>
  <c r="G6011" i="2"/>
  <c r="H6014" i="2"/>
  <c r="J6014" i="2" s="1"/>
  <c r="G6017" i="2"/>
  <c r="H6020" i="2"/>
  <c r="J6020" i="2" s="1"/>
  <c r="G6023" i="2"/>
  <c r="H6026" i="2"/>
  <c r="J6026" i="2" s="1"/>
  <c r="G6029" i="2"/>
  <c r="H6032" i="2"/>
  <c r="J6032" i="2" s="1"/>
  <c r="G6035" i="2"/>
  <c r="H6038" i="2"/>
  <c r="J6038" i="2" s="1"/>
  <c r="G6041" i="2"/>
  <c r="H6044" i="2"/>
  <c r="J6044" i="2" s="1"/>
  <c r="G6047" i="2"/>
  <c r="H6050" i="2"/>
  <c r="J6050" i="2" s="1"/>
  <c r="G6053" i="2"/>
  <c r="H6056" i="2"/>
  <c r="J6056" i="2" s="1"/>
  <c r="H6064" i="2"/>
  <c r="J6064" i="2" s="1"/>
  <c r="H6069" i="2"/>
  <c r="J6069" i="2" s="1"/>
  <c r="G6074" i="2"/>
  <c r="H6081" i="2"/>
  <c r="J6081" i="2" s="1"/>
  <c r="G6086" i="2"/>
  <c r="H6093" i="2"/>
  <c r="J6093" i="2" s="1"/>
  <c r="G6098" i="2"/>
  <c r="H6105" i="2"/>
  <c r="J6105" i="2" s="1"/>
  <c r="G6110" i="2"/>
  <c r="H6117" i="2"/>
  <c r="J6117" i="2" s="1"/>
  <c r="G4676" i="2"/>
  <c r="H5447" i="2"/>
  <c r="J5447" i="2" s="1"/>
  <c r="G5532" i="2"/>
  <c r="H5557" i="2"/>
  <c r="J5557" i="2" s="1"/>
  <c r="H5581" i="2"/>
  <c r="J5581" i="2" s="1"/>
  <c r="H5605" i="2"/>
  <c r="J5605" i="2" s="1"/>
  <c r="H5629" i="2"/>
  <c r="J5629" i="2" s="1"/>
  <c r="H5653" i="2"/>
  <c r="J5653" i="2" s="1"/>
  <c r="H5677" i="2"/>
  <c r="J5677" i="2" s="1"/>
  <c r="H5701" i="2"/>
  <c r="J5701" i="2" s="1"/>
  <c r="H5725" i="2"/>
  <c r="J5725" i="2" s="1"/>
  <c r="H5749" i="2"/>
  <c r="J5749" i="2" s="1"/>
  <c r="H5773" i="2"/>
  <c r="J5773" i="2" s="1"/>
  <c r="H5797" i="2"/>
  <c r="J5797" i="2" s="1"/>
  <c r="H5821" i="2"/>
  <c r="J5821" i="2" s="1"/>
  <c r="H5939" i="2"/>
  <c r="J5939" i="2" s="1"/>
  <c r="H5944" i="2"/>
  <c r="J5944" i="2" s="1"/>
  <c r="H5999" i="2"/>
  <c r="J5999" i="2" s="1"/>
  <c r="H6005" i="2"/>
  <c r="J6005" i="2" s="1"/>
  <c r="H6011" i="2"/>
  <c r="J6011" i="2" s="1"/>
  <c r="H6017" i="2"/>
  <c r="J6017" i="2" s="1"/>
  <c r="H6023" i="2"/>
  <c r="J6023" i="2" s="1"/>
  <c r="H6029" i="2"/>
  <c r="J6029" i="2" s="1"/>
  <c r="H6035" i="2"/>
  <c r="J6035" i="2" s="1"/>
  <c r="H6041" i="2"/>
  <c r="J6041" i="2" s="1"/>
  <c r="H6047" i="2"/>
  <c r="J6047" i="2" s="1"/>
  <c r="H6053" i="2"/>
  <c r="J6053" i="2" s="1"/>
  <c r="G6059" i="2"/>
  <c r="G6067" i="2"/>
  <c r="H6074" i="2"/>
  <c r="J6074" i="2" s="1"/>
  <c r="G6079" i="2"/>
  <c r="H6086" i="2"/>
  <c r="J6086" i="2" s="1"/>
  <c r="G6091" i="2"/>
  <c r="H6098" i="2"/>
  <c r="J6098" i="2" s="1"/>
  <c r="G6103" i="2"/>
  <c r="H6110" i="2"/>
  <c r="J6110" i="2" s="1"/>
  <c r="G6115" i="2"/>
  <c r="H5451" i="2"/>
  <c r="J5451" i="2" s="1"/>
  <c r="G5508" i="2"/>
  <c r="H5534" i="2"/>
  <c r="J5534" i="2" s="1"/>
  <c r="H5559" i="2"/>
  <c r="J5559" i="2" s="1"/>
  <c r="H5583" i="2"/>
  <c r="J5583" i="2" s="1"/>
  <c r="H5607" i="2"/>
  <c r="J5607" i="2" s="1"/>
  <c r="H5631" i="2"/>
  <c r="J5631" i="2" s="1"/>
  <c r="H5655" i="2"/>
  <c r="J5655" i="2" s="1"/>
  <c r="H5679" i="2"/>
  <c r="J5679" i="2" s="1"/>
  <c r="H5703" i="2"/>
  <c r="J5703" i="2" s="1"/>
  <c r="H5727" i="2"/>
  <c r="J5727" i="2" s="1"/>
  <c r="H5751" i="2"/>
  <c r="J5751" i="2" s="1"/>
  <c r="H5775" i="2"/>
  <c r="J5775" i="2" s="1"/>
  <c r="H5799" i="2"/>
  <c r="J5799" i="2" s="1"/>
  <c r="H5823" i="2"/>
  <c r="J5823" i="2" s="1"/>
  <c r="H5925" i="2"/>
  <c r="J5925" i="2" s="1"/>
  <c r="H5930" i="2"/>
  <c r="J5930" i="2" s="1"/>
  <c r="G5949" i="2"/>
  <c r="G5953" i="2"/>
  <c r="G5957" i="2"/>
  <c r="G5961" i="2"/>
  <c r="G5965" i="2"/>
  <c r="G5969" i="2"/>
  <c r="G5973" i="2"/>
  <c r="G5977" i="2"/>
  <c r="G5981" i="2"/>
  <c r="G5985" i="2"/>
  <c r="G5989" i="2"/>
  <c r="G5993" i="2"/>
  <c r="H6059" i="2"/>
  <c r="J6059" i="2" s="1"/>
  <c r="H6067" i="2"/>
  <c r="J6067" i="2" s="1"/>
  <c r="G6072" i="2"/>
  <c r="H6079" i="2"/>
  <c r="J6079" i="2" s="1"/>
  <c r="G6084" i="2"/>
  <c r="H6091" i="2"/>
  <c r="J6091" i="2" s="1"/>
  <c r="G6096" i="2"/>
  <c r="H6103" i="2"/>
  <c r="J6103" i="2" s="1"/>
  <c r="G6108" i="2"/>
  <c r="H6115" i="2"/>
  <c r="J6115" i="2" s="1"/>
  <c r="H5455" i="2"/>
  <c r="J5455" i="2" s="1"/>
  <c r="G5484" i="2"/>
  <c r="H5510" i="2"/>
  <c r="J5510" i="2" s="1"/>
  <c r="H5561" i="2"/>
  <c r="J5561" i="2" s="1"/>
  <c r="H5585" i="2"/>
  <c r="J5585" i="2" s="1"/>
  <c r="H5609" i="2"/>
  <c r="J5609" i="2" s="1"/>
  <c r="H5633" i="2"/>
  <c r="J5633" i="2" s="1"/>
  <c r="H5657" i="2"/>
  <c r="J5657" i="2" s="1"/>
  <c r="H5681" i="2"/>
  <c r="J5681" i="2" s="1"/>
  <c r="H5705" i="2"/>
  <c r="J5705" i="2" s="1"/>
  <c r="H5729" i="2"/>
  <c r="J5729" i="2" s="1"/>
  <c r="H5753" i="2"/>
  <c r="J5753" i="2" s="1"/>
  <c r="H5777" i="2"/>
  <c r="J5777" i="2" s="1"/>
  <c r="H5801" i="2"/>
  <c r="J5801" i="2" s="1"/>
  <c r="H5833" i="2"/>
  <c r="J5833" i="2" s="1"/>
  <c r="H5841" i="2"/>
  <c r="J5841" i="2" s="1"/>
  <c r="H5849" i="2"/>
  <c r="J5849" i="2" s="1"/>
  <c r="H5857" i="2"/>
  <c r="J5857" i="2" s="1"/>
  <c r="H5865" i="2"/>
  <c r="J5865" i="2" s="1"/>
  <c r="H5873" i="2"/>
  <c r="J5873" i="2" s="1"/>
  <c r="H5881" i="2"/>
  <c r="J5881" i="2" s="1"/>
  <c r="H5889" i="2"/>
  <c r="J5889" i="2" s="1"/>
  <c r="H5897" i="2"/>
  <c r="J5897" i="2" s="1"/>
  <c r="H5905" i="2"/>
  <c r="J5905" i="2" s="1"/>
  <c r="H5913" i="2"/>
  <c r="J5913" i="2" s="1"/>
  <c r="H5935" i="2"/>
  <c r="J5935" i="2" s="1"/>
  <c r="H5940" i="2"/>
  <c r="J5940" i="2" s="1"/>
  <c r="H5949" i="2"/>
  <c r="J5949" i="2" s="1"/>
  <c r="H5953" i="2"/>
  <c r="J5953" i="2" s="1"/>
  <c r="H5957" i="2"/>
  <c r="J5957" i="2" s="1"/>
  <c r="H5961" i="2"/>
  <c r="J5961" i="2" s="1"/>
  <c r="H5965" i="2"/>
  <c r="J5965" i="2" s="1"/>
  <c r="H5969" i="2"/>
  <c r="J5969" i="2" s="1"/>
  <c r="H5973" i="2"/>
  <c r="J5973" i="2" s="1"/>
  <c r="H5977" i="2"/>
  <c r="J5977" i="2" s="1"/>
  <c r="H5981" i="2"/>
  <c r="J5981" i="2" s="1"/>
  <c r="H5985" i="2"/>
  <c r="J5985" i="2" s="1"/>
  <c r="H5989" i="2"/>
  <c r="J5989" i="2" s="1"/>
  <c r="H5993" i="2"/>
  <c r="J5993" i="2" s="1"/>
  <c r="H6062" i="2"/>
  <c r="J6062" i="2" s="1"/>
  <c r="H6072" i="2"/>
  <c r="J6072" i="2" s="1"/>
  <c r="G6077" i="2"/>
  <c r="H6084" i="2"/>
  <c r="J6084" i="2" s="1"/>
  <c r="G6089" i="2"/>
  <c r="H6096" i="2"/>
  <c r="J6096" i="2" s="1"/>
  <c r="G6101" i="2"/>
  <c r="H6108" i="2"/>
  <c r="J6108" i="2" s="1"/>
  <c r="G6113" i="2"/>
  <c r="H5486" i="2"/>
  <c r="J5486" i="2" s="1"/>
  <c r="H5563" i="2"/>
  <c r="J5563" i="2" s="1"/>
  <c r="H5587" i="2"/>
  <c r="J5587" i="2" s="1"/>
  <c r="H5611" i="2"/>
  <c r="J5611" i="2" s="1"/>
  <c r="H5635" i="2"/>
  <c r="J5635" i="2" s="1"/>
  <c r="H5659" i="2"/>
  <c r="J5659" i="2" s="1"/>
  <c r="H5683" i="2"/>
  <c r="J5683" i="2" s="1"/>
  <c r="H5707" i="2"/>
  <c r="J5707" i="2" s="1"/>
  <c r="H5731" i="2"/>
  <c r="J5731" i="2" s="1"/>
  <c r="H5755" i="2"/>
  <c r="J5755" i="2" s="1"/>
  <c r="H5779" i="2"/>
  <c r="J5779" i="2" s="1"/>
  <c r="H5803" i="2"/>
  <c r="J5803" i="2" s="1"/>
  <c r="H5825" i="2"/>
  <c r="J5825" i="2" s="1"/>
  <c r="H5921" i="2"/>
  <c r="J5921" i="2" s="1"/>
  <c r="H5926" i="2"/>
  <c r="J5926" i="2" s="1"/>
  <c r="H5945" i="2"/>
  <c r="J5945" i="2" s="1"/>
  <c r="G5997" i="2"/>
  <c r="H6000" i="2"/>
  <c r="J6000" i="2" s="1"/>
  <c r="G6003" i="2"/>
  <c r="H6006" i="2"/>
  <c r="J6006" i="2" s="1"/>
  <c r="G6009" i="2"/>
  <c r="H6012" i="2"/>
  <c r="J6012" i="2" s="1"/>
  <c r="G6015" i="2"/>
  <c r="H6018" i="2"/>
  <c r="J6018" i="2" s="1"/>
  <c r="G6021" i="2"/>
  <c r="H6024" i="2"/>
  <c r="J6024" i="2" s="1"/>
  <c r="G6027" i="2"/>
  <c r="H6030" i="2"/>
  <c r="J6030" i="2" s="1"/>
  <c r="G6033" i="2"/>
  <c r="H6036" i="2"/>
  <c r="J6036" i="2" s="1"/>
  <c r="G6039" i="2"/>
  <c r="H6042" i="2"/>
  <c r="J6042" i="2" s="1"/>
  <c r="G6045" i="2"/>
  <c r="H6048" i="2"/>
  <c r="J6048" i="2" s="1"/>
  <c r="G6051" i="2"/>
  <c r="H6054" i="2"/>
  <c r="J6054" i="2" s="1"/>
  <c r="G6057" i="2"/>
  <c r="G6065" i="2"/>
  <c r="G6070" i="2"/>
  <c r="H6077" i="2"/>
  <c r="J6077" i="2" s="1"/>
  <c r="G6082" i="2"/>
  <c r="H6089" i="2"/>
  <c r="J6089" i="2" s="1"/>
  <c r="G6094" i="2"/>
  <c r="H6101" i="2"/>
  <c r="J6101" i="2" s="1"/>
  <c r="G6106" i="2"/>
  <c r="H6113" i="2"/>
  <c r="J6113" i="2" s="1"/>
  <c r="G6118" i="2"/>
  <c r="G6120" i="2"/>
  <c r="G6122" i="2"/>
  <c r="G6124" i="2"/>
  <c r="G6126" i="2"/>
  <c r="G6128" i="2"/>
  <c r="G6130" i="2"/>
  <c r="G6132" i="2"/>
  <c r="G6134" i="2"/>
  <c r="G6136" i="2"/>
  <c r="G6138" i="2"/>
  <c r="G6140" i="2"/>
  <c r="G6142" i="2"/>
  <c r="G6144" i="2"/>
  <c r="G6146" i="2"/>
  <c r="G6148" i="2"/>
  <c r="G6150" i="2"/>
  <c r="G6152" i="2"/>
  <c r="G6154" i="2"/>
  <c r="G6156" i="2"/>
  <c r="G6158" i="2"/>
  <c r="G6160" i="2"/>
  <c r="G6162" i="2"/>
  <c r="G6164" i="2"/>
  <c r="G6166" i="2"/>
  <c r="G6168" i="2"/>
  <c r="G6170" i="2"/>
  <c r="G6172" i="2"/>
  <c r="G6174" i="2"/>
  <c r="G6176" i="2"/>
  <c r="G6178" i="2"/>
  <c r="G6180" i="2"/>
  <c r="G6182" i="2"/>
  <c r="G6184" i="2"/>
  <c r="G6186" i="2"/>
  <c r="G6188" i="2"/>
  <c r="G6190" i="2"/>
  <c r="G6192" i="2"/>
  <c r="G6194" i="2"/>
  <c r="G6196" i="2"/>
  <c r="G6198" i="2"/>
  <c r="G6200" i="2"/>
  <c r="G6202" i="2"/>
  <c r="G6204" i="2"/>
  <c r="G6206" i="2"/>
  <c r="G6208" i="2"/>
  <c r="G6210" i="2"/>
  <c r="G6212" i="2"/>
  <c r="G6214" i="2"/>
  <c r="G6216" i="2"/>
  <c r="G6218" i="2"/>
  <c r="G6220" i="2"/>
  <c r="G6222" i="2"/>
  <c r="G6224" i="2"/>
  <c r="G6226" i="2"/>
  <c r="G6228" i="2"/>
  <c r="G6230" i="2"/>
  <c r="G6232" i="2"/>
  <c r="G6234" i="2"/>
  <c r="G6236" i="2"/>
  <c r="G6238" i="2"/>
  <c r="G6240" i="2"/>
  <c r="G6242" i="2"/>
  <c r="G6244" i="2"/>
  <c r="G6246" i="2"/>
  <c r="G6248" i="2"/>
  <c r="G6250" i="2"/>
  <c r="G6252" i="2"/>
  <c r="G6254" i="2"/>
  <c r="G6256" i="2"/>
  <c r="G6258" i="2"/>
  <c r="G6260" i="2"/>
  <c r="G6262" i="2"/>
  <c r="G6264" i="2"/>
  <c r="G6266" i="2"/>
  <c r="G6268" i="2"/>
  <c r="G6270" i="2"/>
  <c r="G6272" i="2"/>
  <c r="G6274" i="2"/>
  <c r="G6276" i="2"/>
  <c r="G6278" i="2"/>
  <c r="G6280" i="2"/>
  <c r="G6282" i="2"/>
  <c r="G6284" i="2"/>
  <c r="G6286" i="2"/>
  <c r="G6288" i="2"/>
  <c r="G6290" i="2"/>
  <c r="G6292" i="2"/>
  <c r="G6294" i="2"/>
  <c r="G6296" i="2"/>
  <c r="G6298" i="2"/>
  <c r="G6300" i="2"/>
  <c r="G6302" i="2"/>
  <c r="G6304" i="2"/>
  <c r="G6306" i="2"/>
  <c r="G6308" i="2"/>
  <c r="G6310" i="2"/>
  <c r="G6312" i="2"/>
  <c r="G6314" i="2"/>
  <c r="G6316" i="2"/>
  <c r="G6318" i="2"/>
  <c r="G6320" i="2"/>
  <c r="G6322" i="2"/>
  <c r="G6324" i="2"/>
  <c r="G6326" i="2"/>
  <c r="G6328" i="2"/>
  <c r="G6330" i="2"/>
  <c r="G6332" i="2"/>
  <c r="G6334" i="2"/>
  <c r="G6336" i="2"/>
  <c r="G6338" i="2"/>
  <c r="G6340" i="2"/>
  <c r="G6342" i="2"/>
  <c r="G6344" i="2"/>
  <c r="G6346" i="2"/>
  <c r="G6348" i="2"/>
  <c r="G6350" i="2"/>
  <c r="G6352" i="2"/>
  <c r="G6354" i="2"/>
  <c r="G6356" i="2"/>
  <c r="G6358" i="2"/>
  <c r="G6360" i="2"/>
  <c r="G6362" i="2"/>
  <c r="G6364" i="2"/>
  <c r="G6366" i="2"/>
  <c r="G6368" i="2"/>
  <c r="G6370" i="2"/>
  <c r="G6372" i="2"/>
  <c r="G6374" i="2"/>
  <c r="G6376" i="2"/>
  <c r="G6378" i="2"/>
  <c r="G6380" i="2"/>
  <c r="G6382" i="2"/>
  <c r="G6384" i="2"/>
  <c r="G6386" i="2"/>
  <c r="G6388" i="2"/>
  <c r="G6390" i="2"/>
  <c r="G6392" i="2"/>
  <c r="G6394" i="2"/>
  <c r="G6396" i="2"/>
  <c r="G6398" i="2"/>
  <c r="G6400" i="2"/>
  <c r="G6402" i="2"/>
  <c r="G6404" i="2"/>
  <c r="G6406" i="2"/>
  <c r="G6408" i="2"/>
  <c r="G6410" i="2"/>
  <c r="G6412" i="2"/>
  <c r="G6414" i="2"/>
  <c r="G6416" i="2"/>
  <c r="G6418" i="2"/>
  <c r="G6420" i="2"/>
  <c r="G6422" i="2"/>
  <c r="G6424" i="2"/>
  <c r="G6426" i="2"/>
  <c r="G6428" i="2"/>
  <c r="G6430" i="2"/>
  <c r="G6432" i="2"/>
  <c r="G6434" i="2"/>
  <c r="G6436" i="2"/>
  <c r="G6438" i="2"/>
  <c r="G6440" i="2"/>
  <c r="G6442" i="2"/>
  <c r="G6444" i="2"/>
  <c r="G6446" i="2"/>
  <c r="G6448" i="2"/>
  <c r="G6450" i="2"/>
  <c r="G6452" i="2"/>
  <c r="G6454" i="2"/>
  <c r="G6456" i="2"/>
  <c r="G6458" i="2"/>
  <c r="G6460" i="2"/>
  <c r="G6462" i="2"/>
  <c r="G6464" i="2"/>
  <c r="G6466" i="2"/>
  <c r="G6468" i="2"/>
  <c r="G6470" i="2"/>
  <c r="G6472" i="2"/>
  <c r="G6474" i="2"/>
  <c r="G6476" i="2"/>
  <c r="G6478" i="2"/>
  <c r="G6480" i="2"/>
  <c r="G6482" i="2"/>
  <c r="G6484" i="2"/>
  <c r="G6486" i="2"/>
  <c r="G6488" i="2"/>
  <c r="G6490" i="2"/>
  <c r="G6492" i="2"/>
  <c r="G6494" i="2"/>
  <c r="G6496" i="2"/>
  <c r="G6498" i="2"/>
  <c r="G6500" i="2"/>
  <c r="G6502" i="2"/>
  <c r="G6504" i="2"/>
  <c r="G6506" i="2"/>
  <c r="G6508" i="2"/>
  <c r="G6510" i="2"/>
  <c r="G6512" i="2"/>
  <c r="G6514" i="2"/>
  <c r="G6516" i="2"/>
  <c r="G6518" i="2"/>
  <c r="G6520" i="2"/>
  <c r="G6522" i="2"/>
  <c r="G6524" i="2"/>
  <c r="G6526" i="2"/>
  <c r="G6528" i="2"/>
  <c r="G6530" i="2"/>
  <c r="G6532" i="2"/>
  <c r="G6534" i="2"/>
  <c r="G6536" i="2"/>
  <c r="G6538" i="2"/>
  <c r="G6540" i="2"/>
  <c r="G6542" i="2"/>
  <c r="G6544" i="2"/>
  <c r="G6546" i="2"/>
  <c r="G6548" i="2"/>
  <c r="G6550" i="2"/>
  <c r="G6552" i="2"/>
  <c r="G6554" i="2"/>
  <c r="G6556" i="2"/>
  <c r="G6558" i="2"/>
  <c r="G6560" i="2"/>
  <c r="G6562" i="2"/>
  <c r="G6564" i="2"/>
  <c r="G6566" i="2"/>
  <c r="G6568" i="2"/>
  <c r="G6570" i="2"/>
  <c r="G6572" i="2"/>
  <c r="G6574" i="2"/>
  <c r="G6576" i="2"/>
  <c r="G6578" i="2"/>
  <c r="G6580" i="2"/>
  <c r="G6582" i="2"/>
  <c r="G6584" i="2"/>
  <c r="G6586" i="2"/>
  <c r="G6588" i="2"/>
  <c r="G6590" i="2"/>
  <c r="G6592" i="2"/>
  <c r="G6594" i="2"/>
  <c r="G6596" i="2"/>
  <c r="G6598" i="2"/>
  <c r="G6600" i="2"/>
  <c r="G6602" i="2"/>
  <c r="G6604" i="2"/>
  <c r="G6606" i="2"/>
  <c r="G6608" i="2"/>
  <c r="G6610" i="2"/>
  <c r="G6612" i="2"/>
  <c r="G6614" i="2"/>
  <c r="G6616" i="2"/>
  <c r="G6618" i="2"/>
  <c r="G6620" i="2"/>
  <c r="G6622" i="2"/>
  <c r="G6624" i="2"/>
  <c r="G6626" i="2"/>
  <c r="G6628" i="2"/>
  <c r="G6630" i="2"/>
  <c r="G6632" i="2"/>
  <c r="G6634" i="2"/>
  <c r="G6636" i="2"/>
  <c r="G6638" i="2"/>
  <c r="G6640" i="2"/>
  <c r="G6642" i="2"/>
  <c r="G6644" i="2"/>
  <c r="G6646" i="2"/>
  <c r="G6648" i="2"/>
  <c r="G6650" i="2"/>
  <c r="G6652" i="2"/>
  <c r="G6654" i="2"/>
  <c r="G6656" i="2"/>
  <c r="G6658" i="2"/>
  <c r="G6660" i="2"/>
  <c r="G6662" i="2"/>
  <c r="G6664" i="2"/>
  <c r="G6666" i="2"/>
  <c r="G6668" i="2"/>
  <c r="G6670" i="2"/>
  <c r="G6672" i="2"/>
  <c r="G6674" i="2"/>
  <c r="G6676" i="2"/>
  <c r="G6678" i="2"/>
  <c r="G6680" i="2"/>
  <c r="G6682" i="2"/>
  <c r="G6684" i="2"/>
  <c r="G6686" i="2"/>
  <c r="G6688" i="2"/>
  <c r="G6690" i="2"/>
  <c r="G6692" i="2"/>
  <c r="G6694" i="2"/>
  <c r="G6696" i="2"/>
  <c r="G6698" i="2"/>
  <c r="G6700" i="2"/>
  <c r="G6702" i="2"/>
  <c r="G6704" i="2"/>
  <c r="G6706" i="2"/>
  <c r="G6708" i="2"/>
  <c r="G6710" i="2"/>
  <c r="G6712" i="2"/>
  <c r="G6714" i="2"/>
  <c r="G6716" i="2"/>
  <c r="G6718" i="2"/>
  <c r="G6720" i="2"/>
  <c r="G6722" i="2"/>
  <c r="G6724" i="2"/>
  <c r="G6726" i="2"/>
  <c r="H5460" i="2"/>
  <c r="J5460" i="2" s="1"/>
  <c r="H5565" i="2"/>
  <c r="J5565" i="2" s="1"/>
  <c r="H5589" i="2"/>
  <c r="J5589" i="2" s="1"/>
  <c r="H5613" i="2"/>
  <c r="J5613" i="2" s="1"/>
  <c r="H5637" i="2"/>
  <c r="J5637" i="2" s="1"/>
  <c r="H5661" i="2"/>
  <c r="J5661" i="2" s="1"/>
  <c r="H5685" i="2"/>
  <c r="J5685" i="2" s="1"/>
  <c r="H5709" i="2"/>
  <c r="J5709" i="2" s="1"/>
  <c r="H5733" i="2"/>
  <c r="J5733" i="2" s="1"/>
  <c r="H5757" i="2"/>
  <c r="J5757" i="2" s="1"/>
  <c r="H5781" i="2"/>
  <c r="J5781" i="2" s="1"/>
  <c r="H5805" i="2"/>
  <c r="J5805" i="2" s="1"/>
  <c r="H5931" i="2"/>
  <c r="J5931" i="2" s="1"/>
  <c r="H5936" i="2"/>
  <c r="J5936" i="2" s="1"/>
  <c r="H5950" i="2"/>
  <c r="J5950" i="2" s="1"/>
  <c r="H5954" i="2"/>
  <c r="J5954" i="2" s="1"/>
  <c r="H5958" i="2"/>
  <c r="J5958" i="2" s="1"/>
  <c r="H5962" i="2"/>
  <c r="J5962" i="2" s="1"/>
  <c r="H5966" i="2"/>
  <c r="J5966" i="2" s="1"/>
  <c r="H5970" i="2"/>
  <c r="J5970" i="2" s="1"/>
  <c r="H5974" i="2"/>
  <c r="J5974" i="2" s="1"/>
  <c r="H5978" i="2"/>
  <c r="J5978" i="2" s="1"/>
  <c r="H5982" i="2"/>
  <c r="J5982" i="2" s="1"/>
  <c r="H5986" i="2"/>
  <c r="J5986" i="2" s="1"/>
  <c r="H5990" i="2"/>
  <c r="J5990" i="2" s="1"/>
  <c r="H5994" i="2"/>
  <c r="J5994" i="2" s="1"/>
  <c r="H5997" i="2"/>
  <c r="J5997" i="2" s="1"/>
  <c r="H6003" i="2"/>
  <c r="J6003" i="2" s="1"/>
  <c r="H6009" i="2"/>
  <c r="J6009" i="2" s="1"/>
  <c r="H6015" i="2"/>
  <c r="J6015" i="2" s="1"/>
  <c r="H6021" i="2"/>
  <c r="J6021" i="2" s="1"/>
  <c r="H6027" i="2"/>
  <c r="J6027" i="2" s="1"/>
  <c r="H6033" i="2"/>
  <c r="J6033" i="2" s="1"/>
  <c r="H6039" i="2"/>
  <c r="J6039" i="2" s="1"/>
  <c r="H6045" i="2"/>
  <c r="J6045" i="2" s="1"/>
  <c r="H6051" i="2"/>
  <c r="J6051" i="2" s="1"/>
  <c r="H6057" i="2"/>
  <c r="J6057" i="2" s="1"/>
  <c r="H6065" i="2"/>
  <c r="J6065" i="2" s="1"/>
  <c r="H6070" i="2"/>
  <c r="J6070" i="2" s="1"/>
  <c r="G6075" i="2"/>
  <c r="H6082" i="2"/>
  <c r="J6082" i="2" s="1"/>
  <c r="G6087" i="2"/>
  <c r="H6094" i="2"/>
  <c r="J6094" i="2" s="1"/>
  <c r="G6099" i="2"/>
  <c r="H6106" i="2"/>
  <c r="J6106" i="2" s="1"/>
  <c r="G6111" i="2"/>
  <c r="H6118" i="2"/>
  <c r="J6118" i="2" s="1"/>
  <c r="H6120" i="2"/>
  <c r="J6120" i="2" s="1"/>
  <c r="H6122" i="2"/>
  <c r="J6122" i="2" s="1"/>
  <c r="H6124" i="2"/>
  <c r="J6124" i="2" s="1"/>
  <c r="H6126" i="2"/>
  <c r="J6126" i="2" s="1"/>
  <c r="H6128" i="2"/>
  <c r="J6128" i="2" s="1"/>
  <c r="H6130" i="2"/>
  <c r="J6130" i="2" s="1"/>
  <c r="H6132" i="2"/>
  <c r="J6132" i="2" s="1"/>
  <c r="H6134" i="2"/>
  <c r="J6134" i="2" s="1"/>
  <c r="H6136" i="2"/>
  <c r="J6136" i="2" s="1"/>
  <c r="H6138" i="2"/>
  <c r="J6138" i="2" s="1"/>
  <c r="H6140" i="2"/>
  <c r="J6140" i="2" s="1"/>
  <c r="H6142" i="2"/>
  <c r="J6142" i="2" s="1"/>
  <c r="H6144" i="2"/>
  <c r="J6144" i="2" s="1"/>
  <c r="H6146" i="2"/>
  <c r="J6146" i="2" s="1"/>
  <c r="H6148" i="2"/>
  <c r="J6148" i="2" s="1"/>
  <c r="H6150" i="2"/>
  <c r="J6150" i="2" s="1"/>
  <c r="H6152" i="2"/>
  <c r="J6152" i="2" s="1"/>
  <c r="H6154" i="2"/>
  <c r="J6154" i="2" s="1"/>
  <c r="H6156" i="2"/>
  <c r="J6156" i="2" s="1"/>
  <c r="H6158" i="2"/>
  <c r="J6158" i="2" s="1"/>
  <c r="H6160" i="2"/>
  <c r="J6160" i="2" s="1"/>
  <c r="H6162" i="2"/>
  <c r="J6162" i="2" s="1"/>
  <c r="H6164" i="2"/>
  <c r="J6164" i="2" s="1"/>
  <c r="H6166" i="2"/>
  <c r="J6166" i="2" s="1"/>
  <c r="H6168" i="2"/>
  <c r="J6168" i="2" s="1"/>
  <c r="H6170" i="2"/>
  <c r="J6170" i="2" s="1"/>
  <c r="H6172" i="2"/>
  <c r="J6172" i="2" s="1"/>
  <c r="H6174" i="2"/>
  <c r="J6174" i="2" s="1"/>
  <c r="H6176" i="2"/>
  <c r="J6176" i="2" s="1"/>
  <c r="H6178" i="2"/>
  <c r="J6178" i="2" s="1"/>
  <c r="H6180" i="2"/>
  <c r="J6180" i="2" s="1"/>
  <c r="H6182" i="2"/>
  <c r="J6182" i="2" s="1"/>
  <c r="H6184" i="2"/>
  <c r="J6184" i="2" s="1"/>
  <c r="H6186" i="2"/>
  <c r="J6186" i="2" s="1"/>
  <c r="H6188" i="2"/>
  <c r="J6188" i="2" s="1"/>
  <c r="H6190" i="2"/>
  <c r="J6190" i="2" s="1"/>
  <c r="H6192" i="2"/>
  <c r="J6192" i="2" s="1"/>
  <c r="H6194" i="2"/>
  <c r="J6194" i="2" s="1"/>
  <c r="H6196" i="2"/>
  <c r="J6196" i="2" s="1"/>
  <c r="H6198" i="2"/>
  <c r="J6198" i="2" s="1"/>
  <c r="H6200" i="2"/>
  <c r="J6200" i="2" s="1"/>
  <c r="H6202" i="2"/>
  <c r="J6202" i="2" s="1"/>
  <c r="H6204" i="2"/>
  <c r="J6204" i="2" s="1"/>
  <c r="H6206" i="2"/>
  <c r="J6206" i="2" s="1"/>
  <c r="H6208" i="2"/>
  <c r="J6208" i="2" s="1"/>
  <c r="H6210" i="2"/>
  <c r="J6210" i="2" s="1"/>
  <c r="H6212" i="2"/>
  <c r="J6212" i="2" s="1"/>
  <c r="H6214" i="2"/>
  <c r="J6214" i="2" s="1"/>
  <c r="H6216" i="2"/>
  <c r="J6216" i="2" s="1"/>
  <c r="H6218" i="2"/>
  <c r="J6218" i="2" s="1"/>
  <c r="H6220" i="2"/>
  <c r="J6220" i="2" s="1"/>
  <c r="H6222" i="2"/>
  <c r="J6222" i="2" s="1"/>
  <c r="H6224" i="2"/>
  <c r="J6224" i="2" s="1"/>
  <c r="H6226" i="2"/>
  <c r="J6226" i="2" s="1"/>
  <c r="H6228" i="2"/>
  <c r="J6228" i="2" s="1"/>
  <c r="H6230" i="2"/>
  <c r="J6230" i="2" s="1"/>
  <c r="H6232" i="2"/>
  <c r="J6232" i="2" s="1"/>
  <c r="H6234" i="2"/>
  <c r="J6234" i="2" s="1"/>
  <c r="H6236" i="2"/>
  <c r="J6236" i="2" s="1"/>
  <c r="H6238" i="2"/>
  <c r="J6238" i="2" s="1"/>
  <c r="H6240" i="2"/>
  <c r="J6240" i="2" s="1"/>
  <c r="H6242" i="2"/>
  <c r="J6242" i="2" s="1"/>
  <c r="H6244" i="2"/>
  <c r="J6244" i="2" s="1"/>
  <c r="H6246" i="2"/>
  <c r="J6246" i="2" s="1"/>
  <c r="H6248" i="2"/>
  <c r="J6248" i="2" s="1"/>
  <c r="H6250" i="2"/>
  <c r="J6250" i="2" s="1"/>
  <c r="H6252" i="2"/>
  <c r="J6252" i="2" s="1"/>
  <c r="H6254" i="2"/>
  <c r="J6254" i="2" s="1"/>
  <c r="H6256" i="2"/>
  <c r="J6256" i="2" s="1"/>
  <c r="H6258" i="2"/>
  <c r="J6258" i="2" s="1"/>
  <c r="H6260" i="2"/>
  <c r="J6260" i="2" s="1"/>
  <c r="H6262" i="2"/>
  <c r="J6262" i="2" s="1"/>
  <c r="H6264" i="2"/>
  <c r="J6264" i="2" s="1"/>
  <c r="H6266" i="2"/>
  <c r="J6266" i="2" s="1"/>
  <c r="H6268" i="2"/>
  <c r="J6268" i="2" s="1"/>
  <c r="H6270" i="2"/>
  <c r="J6270" i="2" s="1"/>
  <c r="H6272" i="2"/>
  <c r="J6272" i="2" s="1"/>
  <c r="H6274" i="2"/>
  <c r="J6274" i="2" s="1"/>
  <c r="H6276" i="2"/>
  <c r="J6276" i="2" s="1"/>
  <c r="H6278" i="2"/>
  <c r="J6278" i="2" s="1"/>
  <c r="H6280" i="2"/>
  <c r="J6280" i="2" s="1"/>
  <c r="H6282" i="2"/>
  <c r="J6282" i="2" s="1"/>
  <c r="H6284" i="2"/>
  <c r="J6284" i="2" s="1"/>
  <c r="H6286" i="2"/>
  <c r="J6286" i="2" s="1"/>
  <c r="H6288" i="2"/>
  <c r="J6288" i="2" s="1"/>
  <c r="H6290" i="2"/>
  <c r="J6290" i="2" s="1"/>
  <c r="H6292" i="2"/>
  <c r="J6292" i="2" s="1"/>
  <c r="H6294" i="2"/>
  <c r="J6294" i="2" s="1"/>
  <c r="H6296" i="2"/>
  <c r="J6296" i="2" s="1"/>
  <c r="H6298" i="2"/>
  <c r="J6298" i="2" s="1"/>
  <c r="H6300" i="2"/>
  <c r="J6300" i="2" s="1"/>
  <c r="H6302" i="2"/>
  <c r="J6302" i="2" s="1"/>
  <c r="H6304" i="2"/>
  <c r="J6304" i="2" s="1"/>
  <c r="H6306" i="2"/>
  <c r="J6306" i="2" s="1"/>
  <c r="H6308" i="2"/>
  <c r="J6308" i="2" s="1"/>
  <c r="H6310" i="2"/>
  <c r="J6310" i="2" s="1"/>
  <c r="H6312" i="2"/>
  <c r="J6312" i="2" s="1"/>
  <c r="H6314" i="2"/>
  <c r="J6314" i="2" s="1"/>
  <c r="H6316" i="2"/>
  <c r="J6316" i="2" s="1"/>
  <c r="H6318" i="2"/>
  <c r="J6318" i="2" s="1"/>
  <c r="H6320" i="2"/>
  <c r="J6320" i="2" s="1"/>
  <c r="H6322" i="2"/>
  <c r="J6322" i="2" s="1"/>
  <c r="H6324" i="2"/>
  <c r="J6324" i="2" s="1"/>
  <c r="H6326" i="2"/>
  <c r="J6326" i="2" s="1"/>
  <c r="H6328" i="2"/>
  <c r="J6328" i="2" s="1"/>
  <c r="H6330" i="2"/>
  <c r="J6330" i="2" s="1"/>
  <c r="H6332" i="2"/>
  <c r="J6332" i="2" s="1"/>
  <c r="H6334" i="2"/>
  <c r="J6334" i="2" s="1"/>
  <c r="H6336" i="2"/>
  <c r="J6336" i="2" s="1"/>
  <c r="H6338" i="2"/>
  <c r="J6338" i="2" s="1"/>
  <c r="H6340" i="2"/>
  <c r="J6340" i="2" s="1"/>
  <c r="H6342" i="2"/>
  <c r="J6342" i="2" s="1"/>
  <c r="H6344" i="2"/>
  <c r="J6344" i="2" s="1"/>
  <c r="H6346" i="2"/>
  <c r="J6346" i="2" s="1"/>
  <c r="H6348" i="2"/>
  <c r="J6348" i="2" s="1"/>
  <c r="H6350" i="2"/>
  <c r="J6350" i="2" s="1"/>
  <c r="H6352" i="2"/>
  <c r="J6352" i="2" s="1"/>
  <c r="H6354" i="2"/>
  <c r="J6354" i="2" s="1"/>
  <c r="H6356" i="2"/>
  <c r="J6356" i="2" s="1"/>
  <c r="H6358" i="2"/>
  <c r="J6358" i="2" s="1"/>
  <c r="H6360" i="2"/>
  <c r="J6360" i="2" s="1"/>
  <c r="H6362" i="2"/>
  <c r="J6362" i="2" s="1"/>
  <c r="H6364" i="2"/>
  <c r="J6364" i="2" s="1"/>
  <c r="H6366" i="2"/>
  <c r="J6366" i="2" s="1"/>
  <c r="H6368" i="2"/>
  <c r="J6368" i="2" s="1"/>
  <c r="H6370" i="2"/>
  <c r="J6370" i="2" s="1"/>
  <c r="H6372" i="2"/>
  <c r="J6372" i="2" s="1"/>
  <c r="H6374" i="2"/>
  <c r="J6374" i="2" s="1"/>
  <c r="H6376" i="2"/>
  <c r="J6376" i="2" s="1"/>
  <c r="H6378" i="2"/>
  <c r="J6378" i="2" s="1"/>
  <c r="H6380" i="2"/>
  <c r="J6380" i="2" s="1"/>
  <c r="H6382" i="2"/>
  <c r="J6382" i="2" s="1"/>
  <c r="H6384" i="2"/>
  <c r="J6384" i="2" s="1"/>
  <c r="H6386" i="2"/>
  <c r="J6386" i="2" s="1"/>
  <c r="H6388" i="2"/>
  <c r="J6388" i="2" s="1"/>
  <c r="H6390" i="2"/>
  <c r="J6390" i="2" s="1"/>
  <c r="H6392" i="2"/>
  <c r="J6392" i="2" s="1"/>
  <c r="H6394" i="2"/>
  <c r="J6394" i="2" s="1"/>
  <c r="H6396" i="2"/>
  <c r="J6396" i="2" s="1"/>
  <c r="H6398" i="2"/>
  <c r="J6398" i="2" s="1"/>
  <c r="H6400" i="2"/>
  <c r="J6400" i="2" s="1"/>
  <c r="H6402" i="2"/>
  <c r="J6402" i="2" s="1"/>
  <c r="H6404" i="2"/>
  <c r="J6404" i="2" s="1"/>
  <c r="H6406" i="2"/>
  <c r="J6406" i="2" s="1"/>
  <c r="H6408" i="2"/>
  <c r="J6408" i="2" s="1"/>
  <c r="H6410" i="2"/>
  <c r="J6410" i="2" s="1"/>
  <c r="H6412" i="2"/>
  <c r="J6412" i="2" s="1"/>
  <c r="H6414" i="2"/>
  <c r="J6414" i="2" s="1"/>
  <c r="H6416" i="2"/>
  <c r="J6416" i="2" s="1"/>
  <c r="H6418" i="2"/>
  <c r="J6418" i="2" s="1"/>
  <c r="H6420" i="2"/>
  <c r="J6420" i="2" s="1"/>
  <c r="H6422" i="2"/>
  <c r="J6422" i="2" s="1"/>
  <c r="H6424" i="2"/>
  <c r="J6424" i="2" s="1"/>
  <c r="H6426" i="2"/>
  <c r="J6426" i="2" s="1"/>
  <c r="H6428" i="2"/>
  <c r="J6428" i="2" s="1"/>
  <c r="H6430" i="2"/>
  <c r="J6430" i="2" s="1"/>
  <c r="H6432" i="2"/>
  <c r="J6432" i="2" s="1"/>
  <c r="H6434" i="2"/>
  <c r="J6434" i="2" s="1"/>
  <c r="H6436" i="2"/>
  <c r="J6436" i="2" s="1"/>
  <c r="H6438" i="2"/>
  <c r="J6438" i="2" s="1"/>
  <c r="H6440" i="2"/>
  <c r="J6440" i="2" s="1"/>
  <c r="H6442" i="2"/>
  <c r="J6442" i="2" s="1"/>
  <c r="H6444" i="2"/>
  <c r="J6444" i="2" s="1"/>
  <c r="H6446" i="2"/>
  <c r="J6446" i="2" s="1"/>
  <c r="H6448" i="2"/>
  <c r="J6448" i="2" s="1"/>
  <c r="H6450" i="2"/>
  <c r="J6450" i="2" s="1"/>
  <c r="H6452" i="2"/>
  <c r="J6452" i="2" s="1"/>
  <c r="H6454" i="2"/>
  <c r="J6454" i="2" s="1"/>
  <c r="H6456" i="2"/>
  <c r="J6456" i="2" s="1"/>
  <c r="H6458" i="2"/>
  <c r="J6458" i="2" s="1"/>
  <c r="H6460" i="2"/>
  <c r="J6460" i="2" s="1"/>
  <c r="H6462" i="2"/>
  <c r="J6462" i="2" s="1"/>
  <c r="H6464" i="2"/>
  <c r="J6464" i="2" s="1"/>
  <c r="H6466" i="2"/>
  <c r="J6466" i="2" s="1"/>
  <c r="H6468" i="2"/>
  <c r="J6468" i="2" s="1"/>
  <c r="H6470" i="2"/>
  <c r="J6470" i="2" s="1"/>
  <c r="H6472" i="2"/>
  <c r="J6472" i="2" s="1"/>
  <c r="H6474" i="2"/>
  <c r="J6474" i="2" s="1"/>
  <c r="H6476" i="2"/>
  <c r="J6476" i="2" s="1"/>
  <c r="H6478" i="2"/>
  <c r="J6478" i="2" s="1"/>
  <c r="H6480" i="2"/>
  <c r="J6480" i="2" s="1"/>
  <c r="H6482" i="2"/>
  <c r="J6482" i="2" s="1"/>
  <c r="H6484" i="2"/>
  <c r="J6484" i="2" s="1"/>
  <c r="H6486" i="2"/>
  <c r="J6486" i="2" s="1"/>
  <c r="H6488" i="2"/>
  <c r="J6488" i="2" s="1"/>
  <c r="H6490" i="2"/>
  <c r="J6490" i="2" s="1"/>
  <c r="H6492" i="2"/>
  <c r="J6492" i="2" s="1"/>
  <c r="H6494" i="2"/>
  <c r="J6494" i="2" s="1"/>
  <c r="H6496" i="2"/>
  <c r="J6496" i="2" s="1"/>
  <c r="H6498" i="2"/>
  <c r="J6498" i="2" s="1"/>
  <c r="H6500" i="2"/>
  <c r="J6500" i="2" s="1"/>
  <c r="H6502" i="2"/>
  <c r="J6502" i="2" s="1"/>
  <c r="H6504" i="2"/>
  <c r="J6504" i="2" s="1"/>
  <c r="H6506" i="2"/>
  <c r="J6506" i="2" s="1"/>
  <c r="H6508" i="2"/>
  <c r="J6508" i="2" s="1"/>
  <c r="H6510" i="2"/>
  <c r="J6510" i="2" s="1"/>
  <c r="H6512" i="2"/>
  <c r="J6512" i="2" s="1"/>
  <c r="H6514" i="2"/>
  <c r="J6514" i="2" s="1"/>
  <c r="H6516" i="2"/>
  <c r="J6516" i="2" s="1"/>
  <c r="H6518" i="2"/>
  <c r="J6518" i="2" s="1"/>
  <c r="H6520" i="2"/>
  <c r="J6520" i="2" s="1"/>
  <c r="H6522" i="2"/>
  <c r="J6522" i="2" s="1"/>
  <c r="H6524" i="2"/>
  <c r="J6524" i="2" s="1"/>
  <c r="H6526" i="2"/>
  <c r="J6526" i="2" s="1"/>
  <c r="H6528" i="2"/>
  <c r="J6528" i="2" s="1"/>
  <c r="H6530" i="2"/>
  <c r="J6530" i="2" s="1"/>
  <c r="H6532" i="2"/>
  <c r="J6532" i="2" s="1"/>
  <c r="H6534" i="2"/>
  <c r="J6534" i="2" s="1"/>
  <c r="H6536" i="2"/>
  <c r="J6536" i="2" s="1"/>
  <c r="H6538" i="2"/>
  <c r="J6538" i="2" s="1"/>
  <c r="H6540" i="2"/>
  <c r="J6540" i="2" s="1"/>
  <c r="H6542" i="2"/>
  <c r="J6542" i="2" s="1"/>
  <c r="H6544" i="2"/>
  <c r="J6544" i="2" s="1"/>
  <c r="H6546" i="2"/>
  <c r="J6546" i="2" s="1"/>
  <c r="H6548" i="2"/>
  <c r="J6548" i="2" s="1"/>
  <c r="H6550" i="2"/>
  <c r="J6550" i="2" s="1"/>
  <c r="H6552" i="2"/>
  <c r="J6552" i="2" s="1"/>
  <c r="H6554" i="2"/>
  <c r="J6554" i="2" s="1"/>
  <c r="H6556" i="2"/>
  <c r="J6556" i="2" s="1"/>
  <c r="H6558" i="2"/>
  <c r="J6558" i="2" s="1"/>
  <c r="H6560" i="2"/>
  <c r="J6560" i="2" s="1"/>
  <c r="H6562" i="2"/>
  <c r="J6562" i="2" s="1"/>
  <c r="H6564" i="2"/>
  <c r="J6564" i="2" s="1"/>
  <c r="H6566" i="2"/>
  <c r="J6566" i="2" s="1"/>
  <c r="H6568" i="2"/>
  <c r="J6568" i="2" s="1"/>
  <c r="H6570" i="2"/>
  <c r="J6570" i="2" s="1"/>
  <c r="H6572" i="2"/>
  <c r="J6572" i="2" s="1"/>
  <c r="H5567" i="2"/>
  <c r="J5567" i="2" s="1"/>
  <c r="H5591" i="2"/>
  <c r="J5591" i="2" s="1"/>
  <c r="H5615" i="2"/>
  <c r="J5615" i="2" s="1"/>
  <c r="H5639" i="2"/>
  <c r="J5639" i="2" s="1"/>
  <c r="H5663" i="2"/>
  <c r="J5663" i="2" s="1"/>
  <c r="H5687" i="2"/>
  <c r="J5687" i="2" s="1"/>
  <c r="H5711" i="2"/>
  <c r="J5711" i="2" s="1"/>
  <c r="H5735" i="2"/>
  <c r="J5735" i="2" s="1"/>
  <c r="H5759" i="2"/>
  <c r="J5759" i="2" s="1"/>
  <c r="H5783" i="2"/>
  <c r="J5783" i="2" s="1"/>
  <c r="H5807" i="2"/>
  <c r="J5807" i="2" s="1"/>
  <c r="H5827" i="2"/>
  <c r="J5827" i="2" s="1"/>
  <c r="H5835" i="2"/>
  <c r="J5835" i="2" s="1"/>
  <c r="H5843" i="2"/>
  <c r="J5843" i="2" s="1"/>
  <c r="H5851" i="2"/>
  <c r="J5851" i="2" s="1"/>
  <c r="H5859" i="2"/>
  <c r="J5859" i="2" s="1"/>
  <c r="H5867" i="2"/>
  <c r="J5867" i="2" s="1"/>
  <c r="H5875" i="2"/>
  <c r="J5875" i="2" s="1"/>
  <c r="H5883" i="2"/>
  <c r="J5883" i="2" s="1"/>
  <c r="H5891" i="2"/>
  <c r="J5891" i="2" s="1"/>
  <c r="H5899" i="2"/>
  <c r="J5899" i="2" s="1"/>
  <c r="H5907" i="2"/>
  <c r="J5907" i="2" s="1"/>
  <c r="H5915" i="2"/>
  <c r="J5915" i="2" s="1"/>
  <c r="H5922" i="2"/>
  <c r="J5922" i="2" s="1"/>
  <c r="H5941" i="2"/>
  <c r="J5941" i="2" s="1"/>
  <c r="H5946" i="2"/>
  <c r="J5946" i="2" s="1"/>
  <c r="H6060" i="2"/>
  <c r="J6060" i="2" s="1"/>
  <c r="G6068" i="2"/>
  <c r="H6075" i="2"/>
  <c r="J6075" i="2" s="1"/>
  <c r="G6080" i="2"/>
  <c r="H6087" i="2"/>
  <c r="J6087" i="2" s="1"/>
  <c r="G6092" i="2"/>
  <c r="H6099" i="2"/>
  <c r="J6099" i="2" s="1"/>
  <c r="G6104" i="2"/>
  <c r="H6111" i="2"/>
  <c r="J6111" i="2" s="1"/>
  <c r="G6116" i="2"/>
  <c r="G5545" i="2"/>
  <c r="H5569" i="2"/>
  <c r="J5569" i="2" s="1"/>
  <c r="H5593" i="2"/>
  <c r="J5593" i="2" s="1"/>
  <c r="H5617" i="2"/>
  <c r="J5617" i="2" s="1"/>
  <c r="H5641" i="2"/>
  <c r="J5641" i="2" s="1"/>
  <c r="H5665" i="2"/>
  <c r="J5665" i="2" s="1"/>
  <c r="H5689" i="2"/>
  <c r="J5689" i="2" s="1"/>
  <c r="H5713" i="2"/>
  <c r="J5713" i="2" s="1"/>
  <c r="H5737" i="2"/>
  <c r="J5737" i="2" s="1"/>
  <c r="H5761" i="2"/>
  <c r="J5761" i="2" s="1"/>
  <c r="H5785" i="2"/>
  <c r="J5785" i="2" s="1"/>
  <c r="H5809" i="2"/>
  <c r="J5809" i="2" s="1"/>
  <c r="H5927" i="2"/>
  <c r="J5927" i="2" s="1"/>
  <c r="H5932" i="2"/>
  <c r="J5932" i="2" s="1"/>
  <c r="G6063" i="2"/>
  <c r="H6068" i="2"/>
  <c r="J6068" i="2" s="1"/>
  <c r="G6073" i="2"/>
  <c r="H6080" i="2"/>
  <c r="J6080" i="2" s="1"/>
  <c r="G6085" i="2"/>
  <c r="H6092" i="2"/>
  <c r="J6092" i="2" s="1"/>
  <c r="G6097" i="2"/>
  <c r="H6104" i="2"/>
  <c r="J6104" i="2" s="1"/>
  <c r="G6109" i="2"/>
  <c r="H6116" i="2"/>
  <c r="J6116" i="2" s="1"/>
  <c r="G5521" i="2"/>
  <c r="H5547" i="2"/>
  <c r="J5547" i="2" s="1"/>
  <c r="H5571" i="2"/>
  <c r="J5571" i="2" s="1"/>
  <c r="H5595" i="2"/>
  <c r="J5595" i="2" s="1"/>
  <c r="H5619" i="2"/>
  <c r="J5619" i="2" s="1"/>
  <c r="H5643" i="2"/>
  <c r="J5643" i="2" s="1"/>
  <c r="H5667" i="2"/>
  <c r="J5667" i="2" s="1"/>
  <c r="H5691" i="2"/>
  <c r="J5691" i="2" s="1"/>
  <c r="H5715" i="2"/>
  <c r="J5715" i="2" s="1"/>
  <c r="H5739" i="2"/>
  <c r="J5739" i="2" s="1"/>
  <c r="H5763" i="2"/>
  <c r="J5763" i="2" s="1"/>
  <c r="H5787" i="2"/>
  <c r="J5787" i="2" s="1"/>
  <c r="H5811" i="2"/>
  <c r="J5811" i="2" s="1"/>
  <c r="H5937" i="2"/>
  <c r="J5937" i="2" s="1"/>
  <c r="H5942" i="2"/>
  <c r="J5942" i="2" s="1"/>
  <c r="G5951" i="2"/>
  <c r="G5955" i="2"/>
  <c r="G5959" i="2"/>
  <c r="G5963" i="2"/>
  <c r="G5967" i="2"/>
  <c r="G5971" i="2"/>
  <c r="G5975" i="2"/>
  <c r="G5979" i="2"/>
  <c r="G5983" i="2"/>
  <c r="G5987" i="2"/>
  <c r="G5991" i="2"/>
  <c r="G5995" i="2"/>
  <c r="H5998" i="2"/>
  <c r="J5998" i="2" s="1"/>
  <c r="G6001" i="2"/>
  <c r="H6004" i="2"/>
  <c r="J6004" i="2" s="1"/>
  <c r="G6007" i="2"/>
  <c r="H6010" i="2"/>
  <c r="J6010" i="2" s="1"/>
  <c r="G6013" i="2"/>
  <c r="H6016" i="2"/>
  <c r="J6016" i="2" s="1"/>
  <c r="G6019" i="2"/>
  <c r="H6022" i="2"/>
  <c r="J6022" i="2" s="1"/>
  <c r="G6025" i="2"/>
  <c r="H6028" i="2"/>
  <c r="J6028" i="2" s="1"/>
  <c r="G6031" i="2"/>
  <c r="H6034" i="2"/>
  <c r="J6034" i="2" s="1"/>
  <c r="G6037" i="2"/>
  <c r="H6040" i="2"/>
  <c r="J6040" i="2" s="1"/>
  <c r="G6043" i="2"/>
  <c r="H6046" i="2"/>
  <c r="J6046" i="2" s="1"/>
  <c r="G6049" i="2"/>
  <c r="H6052" i="2"/>
  <c r="J6052" i="2" s="1"/>
  <c r="G6055" i="2"/>
  <c r="H6063" i="2"/>
  <c r="J6063" i="2" s="1"/>
  <c r="H6073" i="2"/>
  <c r="J6073" i="2" s="1"/>
  <c r="G6078" i="2"/>
  <c r="H6085" i="2"/>
  <c r="J6085" i="2" s="1"/>
  <c r="G6090" i="2"/>
  <c r="H6097" i="2"/>
  <c r="J6097" i="2" s="1"/>
  <c r="G6102" i="2"/>
  <c r="H6109" i="2"/>
  <c r="J6109" i="2" s="1"/>
  <c r="G6114" i="2"/>
  <c r="H5431" i="2"/>
  <c r="J5431" i="2" s="1"/>
  <c r="G5497" i="2"/>
  <c r="H5523" i="2"/>
  <c r="J5523" i="2" s="1"/>
  <c r="H5549" i="2"/>
  <c r="J5549" i="2" s="1"/>
  <c r="H5573" i="2"/>
  <c r="J5573" i="2" s="1"/>
  <c r="H5597" i="2"/>
  <c r="J5597" i="2" s="1"/>
  <c r="H5621" i="2"/>
  <c r="J5621" i="2" s="1"/>
  <c r="H5645" i="2"/>
  <c r="J5645" i="2" s="1"/>
  <c r="H5669" i="2"/>
  <c r="J5669" i="2" s="1"/>
  <c r="H5693" i="2"/>
  <c r="J5693" i="2" s="1"/>
  <c r="H5717" i="2"/>
  <c r="J5717" i="2" s="1"/>
  <c r="H5741" i="2"/>
  <c r="J5741" i="2" s="1"/>
  <c r="H5765" i="2"/>
  <c r="J5765" i="2" s="1"/>
  <c r="H5789" i="2"/>
  <c r="J5789" i="2" s="1"/>
  <c r="H5813" i="2"/>
  <c r="J5813" i="2" s="1"/>
  <c r="H5829" i="2"/>
  <c r="J5829" i="2" s="1"/>
  <c r="H5837" i="2"/>
  <c r="J5837" i="2" s="1"/>
  <c r="H5845" i="2"/>
  <c r="J5845" i="2" s="1"/>
  <c r="H5853" i="2"/>
  <c r="J5853" i="2" s="1"/>
  <c r="H5861" i="2"/>
  <c r="J5861" i="2" s="1"/>
  <c r="H5869" i="2"/>
  <c r="J5869" i="2" s="1"/>
  <c r="H5877" i="2"/>
  <c r="J5877" i="2" s="1"/>
  <c r="H5885" i="2"/>
  <c r="J5885" i="2" s="1"/>
  <c r="H5893" i="2"/>
  <c r="J5893" i="2" s="1"/>
  <c r="H5901" i="2"/>
  <c r="J5901" i="2" s="1"/>
  <c r="H5909" i="2"/>
  <c r="J5909" i="2" s="1"/>
  <c r="H5917" i="2"/>
  <c r="J5917" i="2" s="1"/>
  <c r="H5923" i="2"/>
  <c r="J5923" i="2" s="1"/>
  <c r="H5928" i="2"/>
  <c r="J5928" i="2" s="1"/>
  <c r="H5947" i="2"/>
  <c r="J5947" i="2" s="1"/>
  <c r="H5951" i="2"/>
  <c r="J5951" i="2" s="1"/>
  <c r="H5955" i="2"/>
  <c r="J5955" i="2" s="1"/>
  <c r="H5959" i="2"/>
  <c r="J5959" i="2" s="1"/>
  <c r="H5963" i="2"/>
  <c r="J5963" i="2" s="1"/>
  <c r="H5967" i="2"/>
  <c r="J5967" i="2" s="1"/>
  <c r="H5971" i="2"/>
  <c r="J5971" i="2" s="1"/>
  <c r="H5975" i="2"/>
  <c r="J5975" i="2" s="1"/>
  <c r="H5979" i="2"/>
  <c r="J5979" i="2" s="1"/>
  <c r="H5983" i="2"/>
  <c r="J5983" i="2" s="1"/>
  <c r="H5987" i="2"/>
  <c r="J5987" i="2" s="1"/>
  <c r="H5991" i="2"/>
  <c r="J5991" i="2" s="1"/>
  <c r="H5995" i="2"/>
  <c r="J5995" i="2" s="1"/>
  <c r="H6001" i="2"/>
  <c r="J6001" i="2" s="1"/>
  <c r="H6007" i="2"/>
  <c r="J6007" i="2" s="1"/>
  <c r="H6013" i="2"/>
  <c r="J6013" i="2" s="1"/>
  <c r="H6019" i="2"/>
  <c r="J6019" i="2" s="1"/>
  <c r="H6025" i="2"/>
  <c r="J6025" i="2" s="1"/>
  <c r="H6031" i="2"/>
  <c r="J6031" i="2" s="1"/>
  <c r="H6037" i="2"/>
  <c r="J6037" i="2" s="1"/>
  <c r="H6043" i="2"/>
  <c r="J6043" i="2" s="1"/>
  <c r="H6049" i="2"/>
  <c r="J6049" i="2" s="1"/>
  <c r="H6055" i="2"/>
  <c r="J6055" i="2" s="1"/>
  <c r="H6058" i="2"/>
  <c r="J6058" i="2" s="1"/>
  <c r="H6066" i="2"/>
  <c r="J6066" i="2" s="1"/>
  <c r="G6071" i="2"/>
  <c r="H6078" i="2"/>
  <c r="J6078" i="2" s="1"/>
  <c r="G6083" i="2"/>
  <c r="H6090" i="2"/>
  <c r="J6090" i="2" s="1"/>
  <c r="G6095" i="2"/>
  <c r="H6102" i="2"/>
  <c r="J6102" i="2" s="1"/>
  <c r="G6107" i="2"/>
  <c r="H6114" i="2"/>
  <c r="J6114" i="2" s="1"/>
  <c r="H5435" i="2"/>
  <c r="J5435" i="2" s="1"/>
  <c r="H5472" i="2"/>
  <c r="J5472" i="2" s="1"/>
  <c r="H5499" i="2"/>
  <c r="J5499" i="2" s="1"/>
  <c r="H5551" i="2"/>
  <c r="J5551" i="2" s="1"/>
  <c r="H5575" i="2"/>
  <c r="J5575" i="2" s="1"/>
  <c r="H5599" i="2"/>
  <c r="J5599" i="2" s="1"/>
  <c r="H5623" i="2"/>
  <c r="J5623" i="2" s="1"/>
  <c r="H5647" i="2"/>
  <c r="J5647" i="2" s="1"/>
  <c r="H5671" i="2"/>
  <c r="J5671" i="2" s="1"/>
  <c r="H5695" i="2"/>
  <c r="J5695" i="2" s="1"/>
  <c r="H5719" i="2"/>
  <c r="J5719" i="2" s="1"/>
  <c r="H5743" i="2"/>
  <c r="J5743" i="2" s="1"/>
  <c r="H5767" i="2"/>
  <c r="J5767" i="2" s="1"/>
  <c r="H5791" i="2"/>
  <c r="J5791" i="2" s="1"/>
  <c r="H5815" i="2"/>
  <c r="J5815" i="2" s="1"/>
  <c r="H5933" i="2"/>
  <c r="J5933" i="2" s="1"/>
  <c r="H5938" i="2"/>
  <c r="J5938" i="2" s="1"/>
  <c r="G6061" i="2"/>
  <c r="H6071" i="2"/>
  <c r="J6071" i="2" s="1"/>
  <c r="G6076" i="2"/>
  <c r="H6083" i="2"/>
  <c r="J6083" i="2" s="1"/>
  <c r="G6088" i="2"/>
  <c r="H6095" i="2"/>
  <c r="J6095" i="2" s="1"/>
  <c r="G6100" i="2"/>
  <c r="H6107" i="2"/>
  <c r="J6107" i="2" s="1"/>
  <c r="G6112" i="2"/>
  <c r="G6119" i="2"/>
  <c r="G6121" i="2"/>
  <c r="G6123" i="2"/>
  <c r="G6125" i="2"/>
  <c r="G6127" i="2"/>
  <c r="G6129" i="2"/>
  <c r="G6131" i="2"/>
  <c r="G6133" i="2"/>
  <c r="G6135" i="2"/>
  <c r="G6137" i="2"/>
  <c r="G6139" i="2"/>
  <c r="G6141" i="2"/>
  <c r="G6143" i="2"/>
  <c r="G6145" i="2"/>
  <c r="G6147" i="2"/>
  <c r="G6149" i="2"/>
  <c r="G6151" i="2"/>
  <c r="G6153" i="2"/>
  <c r="G6155" i="2"/>
  <c r="G6157" i="2"/>
  <c r="G6159" i="2"/>
  <c r="G6161" i="2"/>
  <c r="G6163" i="2"/>
  <c r="G6165" i="2"/>
  <c r="G6167" i="2"/>
  <c r="G6169" i="2"/>
  <c r="G6171" i="2"/>
  <c r="G6173" i="2"/>
  <c r="G6175" i="2"/>
  <c r="G6177" i="2"/>
  <c r="G6179" i="2"/>
  <c r="G6181" i="2"/>
  <c r="G6183" i="2"/>
  <c r="G6185" i="2"/>
  <c r="G6187" i="2"/>
  <c r="G6189" i="2"/>
  <c r="G6191" i="2"/>
  <c r="G6193" i="2"/>
  <c r="G6195" i="2"/>
  <c r="G6197" i="2"/>
  <c r="G6199" i="2"/>
  <c r="G6201" i="2"/>
  <c r="G6203" i="2"/>
  <c r="G6205" i="2"/>
  <c r="G6207" i="2"/>
  <c r="G6209" i="2"/>
  <c r="G6211" i="2"/>
  <c r="G6213" i="2"/>
  <c r="G6215" i="2"/>
  <c r="G6217" i="2"/>
  <c r="G6219" i="2"/>
  <c r="G6221" i="2"/>
  <c r="G6223" i="2"/>
  <c r="G6225" i="2"/>
  <c r="G6227" i="2"/>
  <c r="G6229" i="2"/>
  <c r="G6231" i="2"/>
  <c r="G6233" i="2"/>
  <c r="G6235" i="2"/>
  <c r="G6237" i="2"/>
  <c r="G6239" i="2"/>
  <c r="G6241" i="2"/>
  <c r="G6243" i="2"/>
  <c r="G6245" i="2"/>
  <c r="G6247" i="2"/>
  <c r="G6249" i="2"/>
  <c r="G6251" i="2"/>
  <c r="G6253" i="2"/>
  <c r="G6255" i="2"/>
  <c r="G6257" i="2"/>
  <c r="G6259" i="2"/>
  <c r="G6261" i="2"/>
  <c r="G6263" i="2"/>
  <c r="G6265" i="2"/>
  <c r="G6267" i="2"/>
  <c r="G6269" i="2"/>
  <c r="G6271" i="2"/>
  <c r="G6273" i="2"/>
  <c r="G6275" i="2"/>
  <c r="G6277" i="2"/>
  <c r="G6279" i="2"/>
  <c r="G6281" i="2"/>
  <c r="G6283" i="2"/>
  <c r="G6285" i="2"/>
  <c r="G6287" i="2"/>
  <c r="G6289" i="2"/>
  <c r="G6291" i="2"/>
  <c r="G6293" i="2"/>
  <c r="G6295" i="2"/>
  <c r="G6297" i="2"/>
  <c r="G6299" i="2"/>
  <c r="G6301" i="2"/>
  <c r="G6303" i="2"/>
  <c r="G6305" i="2"/>
  <c r="G6307" i="2"/>
  <c r="G6309" i="2"/>
  <c r="G6311" i="2"/>
  <c r="G6313" i="2"/>
  <c r="G6315" i="2"/>
  <c r="G6317" i="2"/>
  <c r="G6319" i="2"/>
  <c r="G6321" i="2"/>
  <c r="G6323" i="2"/>
  <c r="G6325" i="2"/>
  <c r="G6327" i="2"/>
  <c r="G6329" i="2"/>
  <c r="G6331" i="2"/>
  <c r="G6333" i="2"/>
  <c r="G6335" i="2"/>
  <c r="G6337" i="2"/>
  <c r="G6339" i="2"/>
  <c r="G6341" i="2"/>
  <c r="G6343" i="2"/>
  <c r="G6345" i="2"/>
  <c r="G6347" i="2"/>
  <c r="G6349" i="2"/>
  <c r="G6351" i="2"/>
  <c r="G6353" i="2"/>
  <c r="G6355" i="2"/>
  <c r="G6357" i="2"/>
  <c r="G6359" i="2"/>
  <c r="G6361" i="2"/>
  <c r="G6363" i="2"/>
  <c r="G6365" i="2"/>
  <c r="G6367" i="2"/>
  <c r="G6369" i="2"/>
  <c r="G6371" i="2"/>
  <c r="G6373" i="2"/>
  <c r="G6375" i="2"/>
  <c r="G6377" i="2"/>
  <c r="G6379" i="2"/>
  <c r="G6381" i="2"/>
  <c r="G6383" i="2"/>
  <c r="G6385" i="2"/>
  <c r="G6387" i="2"/>
  <c r="G6389" i="2"/>
  <c r="G6391" i="2"/>
  <c r="G6393" i="2"/>
  <c r="G6395" i="2"/>
  <c r="G6397" i="2"/>
  <c r="G6399" i="2"/>
  <c r="G6401" i="2"/>
  <c r="G6403" i="2"/>
  <c r="G6405" i="2"/>
  <c r="G6407" i="2"/>
  <c r="G6409" i="2"/>
  <c r="G6411" i="2"/>
  <c r="G6413" i="2"/>
  <c r="G6415" i="2"/>
  <c r="G6417" i="2"/>
  <c r="G6419" i="2"/>
  <c r="G6421" i="2"/>
  <c r="G6423" i="2"/>
  <c r="G6425" i="2"/>
  <c r="G6427" i="2"/>
  <c r="G6429" i="2"/>
  <c r="G6431" i="2"/>
  <c r="G6433" i="2"/>
  <c r="G6435" i="2"/>
  <c r="G6437" i="2"/>
  <c r="G6439" i="2"/>
  <c r="G6441" i="2"/>
  <c r="G6443" i="2"/>
  <c r="G6445" i="2"/>
  <c r="G6447" i="2"/>
  <c r="G6449" i="2"/>
  <c r="G6451" i="2"/>
  <c r="G6453" i="2"/>
  <c r="G6455" i="2"/>
  <c r="G6457" i="2"/>
  <c r="G6459" i="2"/>
  <c r="G6461" i="2"/>
  <c r="G6463" i="2"/>
  <c r="G6465" i="2"/>
  <c r="G6467" i="2"/>
  <c r="G6469" i="2"/>
  <c r="G6471" i="2"/>
  <c r="G6473" i="2"/>
  <c r="G6475" i="2"/>
  <c r="G6477" i="2"/>
  <c r="G6479" i="2"/>
  <c r="G6481" i="2"/>
  <c r="G6483" i="2"/>
  <c r="G6485" i="2"/>
  <c r="G6487" i="2"/>
  <c r="G6489" i="2"/>
  <c r="G6491" i="2"/>
  <c r="G6493" i="2"/>
  <c r="G6495" i="2"/>
  <c r="G6497" i="2"/>
  <c r="G6499" i="2"/>
  <c r="G6501" i="2"/>
  <c r="G6503" i="2"/>
  <c r="G6505" i="2"/>
  <c r="G6507" i="2"/>
  <c r="G6509" i="2"/>
  <c r="G6511" i="2"/>
  <c r="G6513" i="2"/>
  <c r="G6515" i="2"/>
  <c r="G6517" i="2"/>
  <c r="G6519" i="2"/>
  <c r="G6521" i="2"/>
  <c r="G6523" i="2"/>
  <c r="G6525" i="2"/>
  <c r="G6527" i="2"/>
  <c r="G6529" i="2"/>
  <c r="G6531" i="2"/>
  <c r="G6533" i="2"/>
  <c r="G6535" i="2"/>
  <c r="G6537" i="2"/>
  <c r="G6539" i="2"/>
  <c r="G6541" i="2"/>
  <c r="G6543" i="2"/>
  <c r="G6545" i="2"/>
  <c r="G6547" i="2"/>
  <c r="G6549" i="2"/>
  <c r="G6551" i="2"/>
  <c r="G6553" i="2"/>
  <c r="G6555" i="2"/>
  <c r="G6557" i="2"/>
  <c r="G6559" i="2"/>
  <c r="G6561" i="2"/>
  <c r="G6563" i="2"/>
  <c r="G6565" i="2"/>
  <c r="G6567" i="2"/>
  <c r="G6569" i="2"/>
  <c r="G6571" i="2"/>
  <c r="G6573" i="2"/>
  <c r="G6575" i="2"/>
  <c r="G6577" i="2"/>
  <c r="G6579" i="2"/>
  <c r="G6581" i="2"/>
  <c r="G6583" i="2"/>
  <c r="G6585" i="2"/>
  <c r="G6587" i="2"/>
  <c r="G6589" i="2"/>
  <c r="H5697" i="2"/>
  <c r="J5697" i="2" s="1"/>
  <c r="H5952" i="2"/>
  <c r="J5952" i="2" s="1"/>
  <c r="G6069" i="2"/>
  <c r="H6125" i="2"/>
  <c r="J6125" i="2" s="1"/>
  <c r="H6149" i="2"/>
  <c r="J6149" i="2" s="1"/>
  <c r="H6173" i="2"/>
  <c r="J6173" i="2" s="1"/>
  <c r="H6197" i="2"/>
  <c r="J6197" i="2" s="1"/>
  <c r="H6221" i="2"/>
  <c r="J6221" i="2" s="1"/>
  <c r="H6245" i="2"/>
  <c r="J6245" i="2" s="1"/>
  <c r="H6269" i="2"/>
  <c r="J6269" i="2" s="1"/>
  <c r="H6293" i="2"/>
  <c r="J6293" i="2" s="1"/>
  <c r="H6317" i="2"/>
  <c r="J6317" i="2" s="1"/>
  <c r="H6341" i="2"/>
  <c r="J6341" i="2" s="1"/>
  <c r="H6365" i="2"/>
  <c r="J6365" i="2" s="1"/>
  <c r="H6389" i="2"/>
  <c r="J6389" i="2" s="1"/>
  <c r="H6413" i="2"/>
  <c r="J6413" i="2" s="1"/>
  <c r="H6437" i="2"/>
  <c r="J6437" i="2" s="1"/>
  <c r="H6467" i="2"/>
  <c r="J6467" i="2" s="1"/>
  <c r="H6475" i="2"/>
  <c r="J6475" i="2" s="1"/>
  <c r="H6483" i="2"/>
  <c r="J6483" i="2" s="1"/>
  <c r="H6491" i="2"/>
  <c r="J6491" i="2" s="1"/>
  <c r="H6499" i="2"/>
  <c r="J6499" i="2" s="1"/>
  <c r="H6507" i="2"/>
  <c r="J6507" i="2" s="1"/>
  <c r="H6515" i="2"/>
  <c r="J6515" i="2" s="1"/>
  <c r="H6523" i="2"/>
  <c r="J6523" i="2" s="1"/>
  <c r="H6531" i="2"/>
  <c r="J6531" i="2" s="1"/>
  <c r="H6539" i="2"/>
  <c r="J6539" i="2" s="1"/>
  <c r="H6547" i="2"/>
  <c r="J6547" i="2" s="1"/>
  <c r="H6555" i="2"/>
  <c r="J6555" i="2" s="1"/>
  <c r="H6563" i="2"/>
  <c r="J6563" i="2" s="1"/>
  <c r="H6571" i="2"/>
  <c r="J6571" i="2" s="1"/>
  <c r="H6593" i="2"/>
  <c r="J6593" i="2" s="1"/>
  <c r="G6607" i="2"/>
  <c r="H6730" i="2"/>
  <c r="J6730" i="2" s="1"/>
  <c r="G6735" i="2"/>
  <c r="H6742" i="2"/>
  <c r="J6742" i="2" s="1"/>
  <c r="G6747" i="2"/>
  <c r="H6754" i="2"/>
  <c r="J6754" i="2" s="1"/>
  <c r="G6759" i="2"/>
  <c r="H6766" i="2"/>
  <c r="J6766" i="2" s="1"/>
  <c r="G6771" i="2"/>
  <c r="H6778" i="2"/>
  <c r="J6778" i="2" s="1"/>
  <c r="G6783" i="2"/>
  <c r="H6790" i="2"/>
  <c r="J6790" i="2" s="1"/>
  <c r="G6795" i="2"/>
  <c r="H6802" i="2"/>
  <c r="J6802" i="2" s="1"/>
  <c r="G6807" i="2"/>
  <c r="H6814" i="2"/>
  <c r="J6814" i="2" s="1"/>
  <c r="G6819" i="2"/>
  <c r="H6826" i="2"/>
  <c r="J6826" i="2" s="1"/>
  <c r="G6831" i="2"/>
  <c r="H6838" i="2"/>
  <c r="J6838" i="2" s="1"/>
  <c r="H5721" i="2"/>
  <c r="J5721" i="2" s="1"/>
  <c r="H5956" i="2"/>
  <c r="J5956" i="2" s="1"/>
  <c r="H6100" i="2"/>
  <c r="J6100" i="2" s="1"/>
  <c r="H6127" i="2"/>
  <c r="J6127" i="2" s="1"/>
  <c r="H6151" i="2"/>
  <c r="J6151" i="2" s="1"/>
  <c r="H6175" i="2"/>
  <c r="J6175" i="2" s="1"/>
  <c r="H6199" i="2"/>
  <c r="J6199" i="2" s="1"/>
  <c r="H6223" i="2"/>
  <c r="J6223" i="2" s="1"/>
  <c r="H6247" i="2"/>
  <c r="J6247" i="2" s="1"/>
  <c r="H6271" i="2"/>
  <c r="J6271" i="2" s="1"/>
  <c r="H6295" i="2"/>
  <c r="J6295" i="2" s="1"/>
  <c r="H6319" i="2"/>
  <c r="J6319" i="2" s="1"/>
  <c r="H6343" i="2"/>
  <c r="J6343" i="2" s="1"/>
  <c r="H6367" i="2"/>
  <c r="J6367" i="2" s="1"/>
  <c r="H6391" i="2"/>
  <c r="J6391" i="2" s="1"/>
  <c r="H6415" i="2"/>
  <c r="J6415" i="2" s="1"/>
  <c r="H6439" i="2"/>
  <c r="J6439" i="2" s="1"/>
  <c r="H6459" i="2"/>
  <c r="J6459" i="2" s="1"/>
  <c r="H6578" i="2"/>
  <c r="J6578" i="2" s="1"/>
  <c r="H6584" i="2"/>
  <c r="J6584" i="2" s="1"/>
  <c r="H6590" i="2"/>
  <c r="J6590" i="2" s="1"/>
  <c r="G6597" i="2"/>
  <c r="H6604" i="2"/>
  <c r="J6604" i="2" s="1"/>
  <c r="H6607" i="2"/>
  <c r="J6607" i="2" s="1"/>
  <c r="H6614" i="2"/>
  <c r="J6614" i="2" s="1"/>
  <c r="G6617" i="2"/>
  <c r="H6620" i="2"/>
  <c r="J6620" i="2" s="1"/>
  <c r="G6623" i="2"/>
  <c r="H6626" i="2"/>
  <c r="J6626" i="2" s="1"/>
  <c r="G6629" i="2"/>
  <c r="H6632" i="2"/>
  <c r="J6632" i="2" s="1"/>
  <c r="G6635" i="2"/>
  <c r="H6638" i="2"/>
  <c r="J6638" i="2" s="1"/>
  <c r="G6641" i="2"/>
  <c r="H6644" i="2"/>
  <c r="J6644" i="2" s="1"/>
  <c r="G6647" i="2"/>
  <c r="H6650" i="2"/>
  <c r="J6650" i="2" s="1"/>
  <c r="G6653" i="2"/>
  <c r="H6656" i="2"/>
  <c r="J6656" i="2" s="1"/>
  <c r="G6659" i="2"/>
  <c r="H6662" i="2"/>
  <c r="J6662" i="2" s="1"/>
  <c r="G6665" i="2"/>
  <c r="H6668" i="2"/>
  <c r="J6668" i="2" s="1"/>
  <c r="G6671" i="2"/>
  <c r="H6674" i="2"/>
  <c r="J6674" i="2" s="1"/>
  <c r="G6677" i="2"/>
  <c r="H6680" i="2"/>
  <c r="J6680" i="2" s="1"/>
  <c r="G6683" i="2"/>
  <c r="H6686" i="2"/>
  <c r="J6686" i="2" s="1"/>
  <c r="G6689" i="2"/>
  <c r="H6692" i="2"/>
  <c r="J6692" i="2" s="1"/>
  <c r="G6695" i="2"/>
  <c r="H6698" i="2"/>
  <c r="J6698" i="2" s="1"/>
  <c r="G6701" i="2"/>
  <c r="H6704" i="2"/>
  <c r="J6704" i="2" s="1"/>
  <c r="G6707" i="2"/>
  <c r="H6710" i="2"/>
  <c r="J6710" i="2" s="1"/>
  <c r="G6713" i="2"/>
  <c r="H6716" i="2"/>
  <c r="J6716" i="2" s="1"/>
  <c r="G6719" i="2"/>
  <c r="H6722" i="2"/>
  <c r="J6722" i="2" s="1"/>
  <c r="G6725" i="2"/>
  <c r="G6728" i="2"/>
  <c r="H6735" i="2"/>
  <c r="J6735" i="2" s="1"/>
  <c r="G6740" i="2"/>
  <c r="H6747" i="2"/>
  <c r="J6747" i="2" s="1"/>
  <c r="G6752" i="2"/>
  <c r="H6759" i="2"/>
  <c r="J6759" i="2" s="1"/>
  <c r="G6764" i="2"/>
  <c r="H6771" i="2"/>
  <c r="J6771" i="2" s="1"/>
  <c r="G6776" i="2"/>
  <c r="H6783" i="2"/>
  <c r="J6783" i="2" s="1"/>
  <c r="G6788" i="2"/>
  <c r="H6795" i="2"/>
  <c r="J6795" i="2" s="1"/>
  <c r="G6800" i="2"/>
  <c r="H6807" i="2"/>
  <c r="J6807" i="2" s="1"/>
  <c r="G6812" i="2"/>
  <c r="H6819" i="2"/>
  <c r="J6819" i="2" s="1"/>
  <c r="G6824" i="2"/>
  <c r="H6831" i="2"/>
  <c r="J6831" i="2" s="1"/>
  <c r="G6836" i="2"/>
  <c r="H5439" i="2"/>
  <c r="J5439" i="2" s="1"/>
  <c r="H5745" i="2"/>
  <c r="J5745" i="2" s="1"/>
  <c r="H5960" i="2"/>
  <c r="J5960" i="2" s="1"/>
  <c r="H6129" i="2"/>
  <c r="J6129" i="2" s="1"/>
  <c r="H6153" i="2"/>
  <c r="J6153" i="2" s="1"/>
  <c r="H6177" i="2"/>
  <c r="J6177" i="2" s="1"/>
  <c r="H6201" i="2"/>
  <c r="J6201" i="2" s="1"/>
  <c r="H6225" i="2"/>
  <c r="J6225" i="2" s="1"/>
  <c r="H6249" i="2"/>
  <c r="J6249" i="2" s="1"/>
  <c r="H6273" i="2"/>
  <c r="J6273" i="2" s="1"/>
  <c r="H6297" i="2"/>
  <c r="J6297" i="2" s="1"/>
  <c r="H6321" i="2"/>
  <c r="J6321" i="2" s="1"/>
  <c r="H6345" i="2"/>
  <c r="J6345" i="2" s="1"/>
  <c r="H6369" i="2"/>
  <c r="J6369" i="2" s="1"/>
  <c r="H6393" i="2"/>
  <c r="J6393" i="2" s="1"/>
  <c r="H6417" i="2"/>
  <c r="J6417" i="2" s="1"/>
  <c r="H6441" i="2"/>
  <c r="J6441" i="2" s="1"/>
  <c r="H6594" i="2"/>
  <c r="J6594" i="2" s="1"/>
  <c r="H6597" i="2"/>
  <c r="J6597" i="2" s="1"/>
  <c r="G6611" i="2"/>
  <c r="H6617" i="2"/>
  <c r="J6617" i="2" s="1"/>
  <c r="H6623" i="2"/>
  <c r="J6623" i="2" s="1"/>
  <c r="H6629" i="2"/>
  <c r="J6629" i="2" s="1"/>
  <c r="H6635" i="2"/>
  <c r="J6635" i="2" s="1"/>
  <c r="H6641" i="2"/>
  <c r="J6641" i="2" s="1"/>
  <c r="H6647" i="2"/>
  <c r="J6647" i="2" s="1"/>
  <c r="H6653" i="2"/>
  <c r="J6653" i="2" s="1"/>
  <c r="H6659" i="2"/>
  <c r="J6659" i="2" s="1"/>
  <c r="H6665" i="2"/>
  <c r="J6665" i="2" s="1"/>
  <c r="H6671" i="2"/>
  <c r="J6671" i="2" s="1"/>
  <c r="H6677" i="2"/>
  <c r="J6677" i="2" s="1"/>
  <c r="H6683" i="2"/>
  <c r="J6683" i="2" s="1"/>
  <c r="H6689" i="2"/>
  <c r="J6689" i="2" s="1"/>
  <c r="H6695" i="2"/>
  <c r="J6695" i="2" s="1"/>
  <c r="H6701" i="2"/>
  <c r="J6701" i="2" s="1"/>
  <c r="H6707" i="2"/>
  <c r="J6707" i="2" s="1"/>
  <c r="H6713" i="2"/>
  <c r="J6713" i="2" s="1"/>
  <c r="H6719" i="2"/>
  <c r="J6719" i="2" s="1"/>
  <c r="H6725" i="2"/>
  <c r="J6725" i="2" s="1"/>
  <c r="H6728" i="2"/>
  <c r="J6728" i="2" s="1"/>
  <c r="G6733" i="2"/>
  <c r="H6740" i="2"/>
  <c r="J6740" i="2" s="1"/>
  <c r="G6745" i="2"/>
  <c r="H6752" i="2"/>
  <c r="J6752" i="2" s="1"/>
  <c r="G6757" i="2"/>
  <c r="H6764" i="2"/>
  <c r="J6764" i="2" s="1"/>
  <c r="G6769" i="2"/>
  <c r="H6776" i="2"/>
  <c r="J6776" i="2" s="1"/>
  <c r="G6781" i="2"/>
  <c r="H6788" i="2"/>
  <c r="J6788" i="2" s="1"/>
  <c r="G6793" i="2"/>
  <c r="H6800" i="2"/>
  <c r="J6800" i="2" s="1"/>
  <c r="G6805" i="2"/>
  <c r="H6812" i="2"/>
  <c r="J6812" i="2" s="1"/>
  <c r="G6817" i="2"/>
  <c r="H6824" i="2"/>
  <c r="J6824" i="2" s="1"/>
  <c r="G6829" i="2"/>
  <c r="H6836" i="2"/>
  <c r="J6836" i="2" s="1"/>
  <c r="H5769" i="2"/>
  <c r="J5769" i="2" s="1"/>
  <c r="H5964" i="2"/>
  <c r="J5964" i="2" s="1"/>
  <c r="H6076" i="2"/>
  <c r="J6076" i="2" s="1"/>
  <c r="G6105" i="2"/>
  <c r="H6131" i="2"/>
  <c r="J6131" i="2" s="1"/>
  <c r="H6155" i="2"/>
  <c r="J6155" i="2" s="1"/>
  <c r="H6179" i="2"/>
  <c r="J6179" i="2" s="1"/>
  <c r="H6203" i="2"/>
  <c r="J6203" i="2" s="1"/>
  <c r="H6227" i="2"/>
  <c r="J6227" i="2" s="1"/>
  <c r="H6251" i="2"/>
  <c r="J6251" i="2" s="1"/>
  <c r="H6275" i="2"/>
  <c r="J6275" i="2" s="1"/>
  <c r="H6299" i="2"/>
  <c r="J6299" i="2" s="1"/>
  <c r="H6323" i="2"/>
  <c r="J6323" i="2" s="1"/>
  <c r="H6347" i="2"/>
  <c r="J6347" i="2" s="1"/>
  <c r="H6371" i="2"/>
  <c r="J6371" i="2" s="1"/>
  <c r="H6395" i="2"/>
  <c r="J6395" i="2" s="1"/>
  <c r="H6419" i="2"/>
  <c r="J6419" i="2" s="1"/>
  <c r="H6443" i="2"/>
  <c r="J6443" i="2" s="1"/>
  <c r="H6461" i="2"/>
  <c r="J6461" i="2" s="1"/>
  <c r="H6469" i="2"/>
  <c r="J6469" i="2" s="1"/>
  <c r="H6477" i="2"/>
  <c r="J6477" i="2" s="1"/>
  <c r="H6485" i="2"/>
  <c r="J6485" i="2" s="1"/>
  <c r="H6493" i="2"/>
  <c r="J6493" i="2" s="1"/>
  <c r="H6501" i="2"/>
  <c r="J6501" i="2" s="1"/>
  <c r="H6509" i="2"/>
  <c r="J6509" i="2" s="1"/>
  <c r="H6517" i="2"/>
  <c r="J6517" i="2" s="1"/>
  <c r="H6525" i="2"/>
  <c r="J6525" i="2" s="1"/>
  <c r="H6533" i="2"/>
  <c r="J6533" i="2" s="1"/>
  <c r="H6541" i="2"/>
  <c r="J6541" i="2" s="1"/>
  <c r="H6549" i="2"/>
  <c r="J6549" i="2" s="1"/>
  <c r="H6557" i="2"/>
  <c r="J6557" i="2" s="1"/>
  <c r="H6565" i="2"/>
  <c r="J6565" i="2" s="1"/>
  <c r="H6573" i="2"/>
  <c r="J6573" i="2" s="1"/>
  <c r="H6579" i="2"/>
  <c r="J6579" i="2" s="1"/>
  <c r="H6585" i="2"/>
  <c r="J6585" i="2" s="1"/>
  <c r="G6601" i="2"/>
  <c r="H6608" i="2"/>
  <c r="J6608" i="2" s="1"/>
  <c r="H6611" i="2"/>
  <c r="J6611" i="2" s="1"/>
  <c r="H6733" i="2"/>
  <c r="J6733" i="2" s="1"/>
  <c r="G6738" i="2"/>
  <c r="H6745" i="2"/>
  <c r="J6745" i="2" s="1"/>
  <c r="G6750" i="2"/>
  <c r="H6757" i="2"/>
  <c r="J6757" i="2" s="1"/>
  <c r="G6762" i="2"/>
  <c r="H6769" i="2"/>
  <c r="J6769" i="2" s="1"/>
  <c r="G6774" i="2"/>
  <c r="H6781" i="2"/>
  <c r="J6781" i="2" s="1"/>
  <c r="G6786" i="2"/>
  <c r="H6793" i="2"/>
  <c r="J6793" i="2" s="1"/>
  <c r="G6798" i="2"/>
  <c r="H6805" i="2"/>
  <c r="J6805" i="2" s="1"/>
  <c r="G6810" i="2"/>
  <c r="H6817" i="2"/>
  <c r="J6817" i="2" s="1"/>
  <c r="G6822" i="2"/>
  <c r="H6829" i="2"/>
  <c r="J6829" i="2" s="1"/>
  <c r="G6834" i="2"/>
  <c r="G6841" i="2"/>
  <c r="G6843" i="2"/>
  <c r="G6845" i="2"/>
  <c r="G6847" i="2"/>
  <c r="G6849" i="2"/>
  <c r="G6851" i="2"/>
  <c r="G6853" i="2"/>
  <c r="G6855" i="2"/>
  <c r="G6857" i="2"/>
  <c r="G6859" i="2"/>
  <c r="G6861" i="2"/>
  <c r="G6863" i="2"/>
  <c r="G6865" i="2"/>
  <c r="G6867" i="2"/>
  <c r="G6869" i="2"/>
  <c r="G6871" i="2"/>
  <c r="G6873" i="2"/>
  <c r="G6875" i="2"/>
  <c r="G6877" i="2"/>
  <c r="G6879" i="2"/>
  <c r="G6881" i="2"/>
  <c r="G6883" i="2"/>
  <c r="G6885" i="2"/>
  <c r="G6887" i="2"/>
  <c r="G6889" i="2"/>
  <c r="G6891" i="2"/>
  <c r="G6893" i="2"/>
  <c r="G6895" i="2"/>
  <c r="G6897" i="2"/>
  <c r="G6899" i="2"/>
  <c r="G6901" i="2"/>
  <c r="G6903" i="2"/>
  <c r="G6905" i="2"/>
  <c r="G6907" i="2"/>
  <c r="G6909" i="2"/>
  <c r="G6911" i="2"/>
  <c r="G6913" i="2"/>
  <c r="G6915" i="2"/>
  <c r="G6917" i="2"/>
  <c r="G6919" i="2"/>
  <c r="G6921" i="2"/>
  <c r="G6923" i="2"/>
  <c r="G6925" i="2"/>
  <c r="G6927" i="2"/>
  <c r="G6929" i="2"/>
  <c r="G6931" i="2"/>
  <c r="G6933" i="2"/>
  <c r="G6935" i="2"/>
  <c r="G6937" i="2"/>
  <c r="G6939" i="2"/>
  <c r="G6941" i="2"/>
  <c r="G6943" i="2"/>
  <c r="G6945" i="2"/>
  <c r="G6947" i="2"/>
  <c r="G6949" i="2"/>
  <c r="G6951" i="2"/>
  <c r="G6953" i="2"/>
  <c r="G6955" i="2"/>
  <c r="G6957" i="2"/>
  <c r="G6959" i="2"/>
  <c r="G6961" i="2"/>
  <c r="G6963" i="2"/>
  <c r="G6965" i="2"/>
  <c r="G6967" i="2"/>
  <c r="G6969" i="2"/>
  <c r="G6971" i="2"/>
  <c r="G6973" i="2"/>
  <c r="G6975" i="2"/>
  <c r="G6977" i="2"/>
  <c r="G6979" i="2"/>
  <c r="G6981" i="2"/>
  <c r="G6983" i="2"/>
  <c r="G6985" i="2"/>
  <c r="G6987" i="2"/>
  <c r="G6989" i="2"/>
  <c r="G6991" i="2"/>
  <c r="G6993" i="2"/>
  <c r="G6995" i="2"/>
  <c r="G6997" i="2"/>
  <c r="G6999" i="2"/>
  <c r="G7001" i="2"/>
  <c r="G7003" i="2"/>
  <c r="G7005" i="2"/>
  <c r="G7007" i="2"/>
  <c r="G7009" i="2"/>
  <c r="G7011" i="2"/>
  <c r="G7013" i="2"/>
  <c r="G7015" i="2"/>
  <c r="G7017" i="2"/>
  <c r="G7019" i="2"/>
  <c r="G7021" i="2"/>
  <c r="G7023" i="2"/>
  <c r="G7025" i="2"/>
  <c r="G7027" i="2"/>
  <c r="G7029" i="2"/>
  <c r="G7031" i="2"/>
  <c r="G7033" i="2"/>
  <c r="G7035" i="2"/>
  <c r="G7037" i="2"/>
  <c r="G7039" i="2"/>
  <c r="G7041" i="2"/>
  <c r="G7043" i="2"/>
  <c r="G7045" i="2"/>
  <c r="G7047" i="2"/>
  <c r="G7049" i="2"/>
  <c r="G7051" i="2"/>
  <c r="G7053" i="2"/>
  <c r="G7055" i="2"/>
  <c r="G7057" i="2"/>
  <c r="G7059" i="2"/>
  <c r="G7061" i="2"/>
  <c r="G7063" i="2"/>
  <c r="G7065" i="2"/>
  <c r="G7067" i="2"/>
  <c r="G7069" i="2"/>
  <c r="G7071" i="2"/>
  <c r="G7073" i="2"/>
  <c r="G7075" i="2"/>
  <c r="G7077" i="2"/>
  <c r="G7079" i="2"/>
  <c r="G7081" i="2"/>
  <c r="G7083" i="2"/>
  <c r="G7085" i="2"/>
  <c r="G7087" i="2"/>
  <c r="G7089" i="2"/>
  <c r="G7091" i="2"/>
  <c r="G7093" i="2"/>
  <c r="G7095" i="2"/>
  <c r="G7097" i="2"/>
  <c r="G7099" i="2"/>
  <c r="G7101" i="2"/>
  <c r="G7103" i="2"/>
  <c r="G7105" i="2"/>
  <c r="G7107" i="2"/>
  <c r="G7109" i="2"/>
  <c r="G7111" i="2"/>
  <c r="G7113" i="2"/>
  <c r="G7115" i="2"/>
  <c r="G7117" i="2"/>
  <c r="G7119" i="2"/>
  <c r="G7121" i="2"/>
  <c r="G7123" i="2"/>
  <c r="G7125" i="2"/>
  <c r="G7127" i="2"/>
  <c r="G7129" i="2"/>
  <c r="G7131" i="2"/>
  <c r="G7133" i="2"/>
  <c r="G7135" i="2"/>
  <c r="G7137" i="2"/>
  <c r="G7139" i="2"/>
  <c r="G7141" i="2"/>
  <c r="G7143" i="2"/>
  <c r="G7145" i="2"/>
  <c r="G7147" i="2"/>
  <c r="G7149" i="2"/>
  <c r="G7151" i="2"/>
  <c r="G7153" i="2"/>
  <c r="G7155" i="2"/>
  <c r="G7157" i="2"/>
  <c r="G7159" i="2"/>
  <c r="G7161" i="2"/>
  <c r="G7163" i="2"/>
  <c r="G7165" i="2"/>
  <c r="G7167" i="2"/>
  <c r="G7169" i="2"/>
  <c r="G7171" i="2"/>
  <c r="G7173" i="2"/>
  <c r="G7175" i="2"/>
  <c r="G7177" i="2"/>
  <c r="G7179" i="2"/>
  <c r="G7181" i="2"/>
  <c r="G7183" i="2"/>
  <c r="G7185" i="2"/>
  <c r="G7187" i="2"/>
  <c r="G7189" i="2"/>
  <c r="G7191" i="2"/>
  <c r="G7193" i="2"/>
  <c r="G7195" i="2"/>
  <c r="G7197" i="2"/>
  <c r="G7199" i="2"/>
  <c r="G7201" i="2"/>
  <c r="G7203" i="2"/>
  <c r="G7205" i="2"/>
  <c r="G7207" i="2"/>
  <c r="G7209" i="2"/>
  <c r="G7211" i="2"/>
  <c r="H5793" i="2"/>
  <c r="J5793" i="2" s="1"/>
  <c r="H5968" i="2"/>
  <c r="J5968" i="2" s="1"/>
  <c r="H6133" i="2"/>
  <c r="J6133" i="2" s="1"/>
  <c r="H6157" i="2"/>
  <c r="J6157" i="2" s="1"/>
  <c r="H6181" i="2"/>
  <c r="J6181" i="2" s="1"/>
  <c r="H6205" i="2"/>
  <c r="J6205" i="2" s="1"/>
  <c r="H6229" i="2"/>
  <c r="J6229" i="2" s="1"/>
  <c r="H6253" i="2"/>
  <c r="J6253" i="2" s="1"/>
  <c r="H6277" i="2"/>
  <c r="J6277" i="2" s="1"/>
  <c r="H6301" i="2"/>
  <c r="J6301" i="2" s="1"/>
  <c r="H6325" i="2"/>
  <c r="J6325" i="2" s="1"/>
  <c r="H6349" i="2"/>
  <c r="J6349" i="2" s="1"/>
  <c r="H6373" i="2"/>
  <c r="J6373" i="2" s="1"/>
  <c r="H6397" i="2"/>
  <c r="J6397" i="2" s="1"/>
  <c r="H6421" i="2"/>
  <c r="J6421" i="2" s="1"/>
  <c r="H6445" i="2"/>
  <c r="J6445" i="2" s="1"/>
  <c r="G6591" i="2"/>
  <c r="H6598" i="2"/>
  <c r="J6598" i="2" s="1"/>
  <c r="H6601" i="2"/>
  <c r="J6601" i="2" s="1"/>
  <c r="G6731" i="2"/>
  <c r="H6738" i="2"/>
  <c r="J6738" i="2" s="1"/>
  <c r="G6743" i="2"/>
  <c r="H6750" i="2"/>
  <c r="J6750" i="2" s="1"/>
  <c r="G6755" i="2"/>
  <c r="H6762" i="2"/>
  <c r="J6762" i="2" s="1"/>
  <c r="G6767" i="2"/>
  <c r="H6774" i="2"/>
  <c r="J6774" i="2" s="1"/>
  <c r="G6779" i="2"/>
  <c r="H6786" i="2"/>
  <c r="J6786" i="2" s="1"/>
  <c r="G6791" i="2"/>
  <c r="H6798" i="2"/>
  <c r="J6798" i="2" s="1"/>
  <c r="G6803" i="2"/>
  <c r="H6810" i="2"/>
  <c r="J6810" i="2" s="1"/>
  <c r="G6815" i="2"/>
  <c r="H6822" i="2"/>
  <c r="J6822" i="2" s="1"/>
  <c r="G6827" i="2"/>
  <c r="H6834" i="2"/>
  <c r="J6834" i="2" s="1"/>
  <c r="G6839" i="2"/>
  <c r="H6841" i="2"/>
  <c r="J6841" i="2" s="1"/>
  <c r="H6843" i="2"/>
  <c r="J6843" i="2" s="1"/>
  <c r="H6845" i="2"/>
  <c r="J6845" i="2" s="1"/>
  <c r="H6847" i="2"/>
  <c r="J6847" i="2" s="1"/>
  <c r="H6849" i="2"/>
  <c r="J6849" i="2" s="1"/>
  <c r="H6851" i="2"/>
  <c r="J6851" i="2" s="1"/>
  <c r="H6853" i="2"/>
  <c r="J6853" i="2" s="1"/>
  <c r="H6855" i="2"/>
  <c r="J6855" i="2" s="1"/>
  <c r="H6857" i="2"/>
  <c r="J6857" i="2" s="1"/>
  <c r="H6859" i="2"/>
  <c r="J6859" i="2" s="1"/>
  <c r="H6861" i="2"/>
  <c r="J6861" i="2" s="1"/>
  <c r="H6863" i="2"/>
  <c r="J6863" i="2" s="1"/>
  <c r="H6865" i="2"/>
  <c r="J6865" i="2" s="1"/>
  <c r="H6867" i="2"/>
  <c r="J6867" i="2" s="1"/>
  <c r="H6869" i="2"/>
  <c r="J6869" i="2" s="1"/>
  <c r="H6871" i="2"/>
  <c r="J6871" i="2" s="1"/>
  <c r="H6873" i="2"/>
  <c r="J6873" i="2" s="1"/>
  <c r="H6875" i="2"/>
  <c r="J6875" i="2" s="1"/>
  <c r="H6877" i="2"/>
  <c r="J6877" i="2" s="1"/>
  <c r="H6879" i="2"/>
  <c r="J6879" i="2" s="1"/>
  <c r="H6881" i="2"/>
  <c r="J6881" i="2" s="1"/>
  <c r="H6883" i="2"/>
  <c r="J6883" i="2" s="1"/>
  <c r="H6885" i="2"/>
  <c r="J6885" i="2" s="1"/>
  <c r="H6887" i="2"/>
  <c r="J6887" i="2" s="1"/>
  <c r="H6889" i="2"/>
  <c r="J6889" i="2" s="1"/>
  <c r="H6891" i="2"/>
  <c r="J6891" i="2" s="1"/>
  <c r="H6893" i="2"/>
  <c r="J6893" i="2" s="1"/>
  <c r="H6895" i="2"/>
  <c r="J6895" i="2" s="1"/>
  <c r="H6897" i="2"/>
  <c r="J6897" i="2" s="1"/>
  <c r="H6899" i="2"/>
  <c r="J6899" i="2" s="1"/>
  <c r="H6901" i="2"/>
  <c r="J6901" i="2" s="1"/>
  <c r="H6903" i="2"/>
  <c r="J6903" i="2" s="1"/>
  <c r="H6905" i="2"/>
  <c r="J6905" i="2" s="1"/>
  <c r="H6907" i="2"/>
  <c r="J6907" i="2" s="1"/>
  <c r="H6909" i="2"/>
  <c r="J6909" i="2" s="1"/>
  <c r="H6911" i="2"/>
  <c r="J6911" i="2" s="1"/>
  <c r="H6913" i="2"/>
  <c r="J6913" i="2" s="1"/>
  <c r="H6915" i="2"/>
  <c r="J6915" i="2" s="1"/>
  <c r="H6917" i="2"/>
  <c r="J6917" i="2" s="1"/>
  <c r="H6919" i="2"/>
  <c r="J6919" i="2" s="1"/>
  <c r="H6921" i="2"/>
  <c r="J6921" i="2" s="1"/>
  <c r="H6923" i="2"/>
  <c r="J6923" i="2" s="1"/>
  <c r="H6925" i="2"/>
  <c r="J6925" i="2" s="1"/>
  <c r="H6927" i="2"/>
  <c r="J6927" i="2" s="1"/>
  <c r="H6929" i="2"/>
  <c r="J6929" i="2" s="1"/>
  <c r="H6931" i="2"/>
  <c r="J6931" i="2" s="1"/>
  <c r="H6933" i="2"/>
  <c r="J6933" i="2" s="1"/>
  <c r="H6935" i="2"/>
  <c r="J6935" i="2" s="1"/>
  <c r="H6937" i="2"/>
  <c r="J6937" i="2" s="1"/>
  <c r="H6939" i="2"/>
  <c r="J6939" i="2" s="1"/>
  <c r="H6941" i="2"/>
  <c r="J6941" i="2" s="1"/>
  <c r="H6943" i="2"/>
  <c r="J6943" i="2" s="1"/>
  <c r="H6945" i="2"/>
  <c r="J6945" i="2" s="1"/>
  <c r="H6947" i="2"/>
  <c r="J6947" i="2" s="1"/>
  <c r="H6949" i="2"/>
  <c r="J6949" i="2" s="1"/>
  <c r="H6951" i="2"/>
  <c r="J6951" i="2" s="1"/>
  <c r="H6953" i="2"/>
  <c r="J6953" i="2" s="1"/>
  <c r="H6955" i="2"/>
  <c r="J6955" i="2" s="1"/>
  <c r="H6957" i="2"/>
  <c r="J6957" i="2" s="1"/>
  <c r="H6959" i="2"/>
  <c r="J6959" i="2" s="1"/>
  <c r="H6961" i="2"/>
  <c r="J6961" i="2" s="1"/>
  <c r="H6963" i="2"/>
  <c r="J6963" i="2" s="1"/>
  <c r="H6965" i="2"/>
  <c r="J6965" i="2" s="1"/>
  <c r="H6967" i="2"/>
  <c r="J6967" i="2" s="1"/>
  <c r="H6969" i="2"/>
  <c r="J6969" i="2" s="1"/>
  <c r="H6971" i="2"/>
  <c r="J6971" i="2" s="1"/>
  <c r="H6973" i="2"/>
  <c r="J6973" i="2" s="1"/>
  <c r="H6975" i="2"/>
  <c r="J6975" i="2" s="1"/>
  <c r="H6977" i="2"/>
  <c r="J6977" i="2" s="1"/>
  <c r="H6979" i="2"/>
  <c r="J6979" i="2" s="1"/>
  <c r="H6981" i="2"/>
  <c r="J6981" i="2" s="1"/>
  <c r="H6983" i="2"/>
  <c r="J6983" i="2" s="1"/>
  <c r="H6985" i="2"/>
  <c r="J6985" i="2" s="1"/>
  <c r="H6987" i="2"/>
  <c r="J6987" i="2" s="1"/>
  <c r="H6989" i="2"/>
  <c r="J6989" i="2" s="1"/>
  <c r="H6991" i="2"/>
  <c r="J6991" i="2" s="1"/>
  <c r="H6993" i="2"/>
  <c r="J6993" i="2" s="1"/>
  <c r="H6995" i="2"/>
  <c r="J6995" i="2" s="1"/>
  <c r="H6997" i="2"/>
  <c r="J6997" i="2" s="1"/>
  <c r="H6999" i="2"/>
  <c r="J6999" i="2" s="1"/>
  <c r="H7001" i="2"/>
  <c r="J7001" i="2" s="1"/>
  <c r="H7003" i="2"/>
  <c r="J7003" i="2" s="1"/>
  <c r="H7005" i="2"/>
  <c r="J7005" i="2" s="1"/>
  <c r="H7007" i="2"/>
  <c r="J7007" i="2" s="1"/>
  <c r="H7009" i="2"/>
  <c r="J7009" i="2" s="1"/>
  <c r="H7011" i="2"/>
  <c r="J7011" i="2" s="1"/>
  <c r="H7013" i="2"/>
  <c r="J7013" i="2" s="1"/>
  <c r="H7015" i="2"/>
  <c r="J7015" i="2" s="1"/>
  <c r="H7017" i="2"/>
  <c r="J7017" i="2" s="1"/>
  <c r="H7019" i="2"/>
  <c r="J7019" i="2" s="1"/>
  <c r="H7021" i="2"/>
  <c r="J7021" i="2" s="1"/>
  <c r="H7023" i="2"/>
  <c r="J7023" i="2" s="1"/>
  <c r="H7025" i="2"/>
  <c r="J7025" i="2" s="1"/>
  <c r="H7027" i="2"/>
  <c r="J7027" i="2" s="1"/>
  <c r="H7029" i="2"/>
  <c r="J7029" i="2" s="1"/>
  <c r="H7031" i="2"/>
  <c r="J7031" i="2" s="1"/>
  <c r="H7033" i="2"/>
  <c r="J7033" i="2" s="1"/>
  <c r="H7035" i="2"/>
  <c r="J7035" i="2" s="1"/>
  <c r="H7037" i="2"/>
  <c r="J7037" i="2" s="1"/>
  <c r="H7039" i="2"/>
  <c r="J7039" i="2" s="1"/>
  <c r="H7041" i="2"/>
  <c r="J7041" i="2" s="1"/>
  <c r="H7043" i="2"/>
  <c r="J7043" i="2" s="1"/>
  <c r="H7045" i="2"/>
  <c r="J7045" i="2" s="1"/>
  <c r="H7047" i="2"/>
  <c r="J7047" i="2" s="1"/>
  <c r="H7049" i="2"/>
  <c r="J7049" i="2" s="1"/>
  <c r="H7051" i="2"/>
  <c r="J7051" i="2" s="1"/>
  <c r="H7053" i="2"/>
  <c r="J7053" i="2" s="1"/>
  <c r="H7055" i="2"/>
  <c r="J7055" i="2" s="1"/>
  <c r="H7057" i="2"/>
  <c r="J7057" i="2" s="1"/>
  <c r="H7059" i="2"/>
  <c r="J7059" i="2" s="1"/>
  <c r="H7061" i="2"/>
  <c r="J7061" i="2" s="1"/>
  <c r="H7063" i="2"/>
  <c r="J7063" i="2" s="1"/>
  <c r="H7065" i="2"/>
  <c r="J7065" i="2" s="1"/>
  <c r="H7067" i="2"/>
  <c r="J7067" i="2" s="1"/>
  <c r="H7069" i="2"/>
  <c r="J7069" i="2" s="1"/>
  <c r="H7071" i="2"/>
  <c r="J7071" i="2" s="1"/>
  <c r="H7073" i="2"/>
  <c r="J7073" i="2" s="1"/>
  <c r="H7075" i="2"/>
  <c r="J7075" i="2" s="1"/>
  <c r="H7077" i="2"/>
  <c r="J7077" i="2" s="1"/>
  <c r="H7079" i="2"/>
  <c r="J7079" i="2" s="1"/>
  <c r="H7081" i="2"/>
  <c r="J7081" i="2" s="1"/>
  <c r="H7083" i="2"/>
  <c r="J7083" i="2" s="1"/>
  <c r="H7085" i="2"/>
  <c r="J7085" i="2" s="1"/>
  <c r="H7087" i="2"/>
  <c r="J7087" i="2" s="1"/>
  <c r="H7089" i="2"/>
  <c r="J7089" i="2" s="1"/>
  <c r="H7091" i="2"/>
  <c r="J7091" i="2" s="1"/>
  <c r="H7093" i="2"/>
  <c r="J7093" i="2" s="1"/>
  <c r="H7095" i="2"/>
  <c r="J7095" i="2" s="1"/>
  <c r="H7097" i="2"/>
  <c r="J7097" i="2" s="1"/>
  <c r="H7099" i="2"/>
  <c r="J7099" i="2" s="1"/>
  <c r="H7101" i="2"/>
  <c r="J7101" i="2" s="1"/>
  <c r="H7103" i="2"/>
  <c r="J7103" i="2" s="1"/>
  <c r="H7105" i="2"/>
  <c r="J7105" i="2" s="1"/>
  <c r="H7107" i="2"/>
  <c r="J7107" i="2" s="1"/>
  <c r="H7109" i="2"/>
  <c r="J7109" i="2" s="1"/>
  <c r="H7111" i="2"/>
  <c r="J7111" i="2" s="1"/>
  <c r="H7113" i="2"/>
  <c r="J7113" i="2" s="1"/>
  <c r="H7115" i="2"/>
  <c r="J7115" i="2" s="1"/>
  <c r="H7117" i="2"/>
  <c r="J7117" i="2" s="1"/>
  <c r="H7119" i="2"/>
  <c r="J7119" i="2" s="1"/>
  <c r="H7121" i="2"/>
  <c r="J7121" i="2" s="1"/>
  <c r="H7123" i="2"/>
  <c r="J7123" i="2" s="1"/>
  <c r="H7125" i="2"/>
  <c r="J7125" i="2" s="1"/>
  <c r="H7127" i="2"/>
  <c r="J7127" i="2" s="1"/>
  <c r="H7129" i="2"/>
  <c r="J7129" i="2" s="1"/>
  <c r="H7131" i="2"/>
  <c r="J7131" i="2" s="1"/>
  <c r="H7133" i="2"/>
  <c r="J7133" i="2" s="1"/>
  <c r="H7135" i="2"/>
  <c r="J7135" i="2" s="1"/>
  <c r="H7137" i="2"/>
  <c r="J7137" i="2" s="1"/>
  <c r="H7139" i="2"/>
  <c r="J7139" i="2" s="1"/>
  <c r="H7141" i="2"/>
  <c r="J7141" i="2" s="1"/>
  <c r="H7143" i="2"/>
  <c r="J7143" i="2" s="1"/>
  <c r="H7145" i="2"/>
  <c r="J7145" i="2" s="1"/>
  <c r="H7147" i="2"/>
  <c r="J7147" i="2" s="1"/>
  <c r="H7149" i="2"/>
  <c r="J7149" i="2" s="1"/>
  <c r="H7151" i="2"/>
  <c r="J7151" i="2" s="1"/>
  <c r="H7153" i="2"/>
  <c r="J7153" i="2" s="1"/>
  <c r="H7155" i="2"/>
  <c r="J7155" i="2" s="1"/>
  <c r="H7157" i="2"/>
  <c r="J7157" i="2" s="1"/>
  <c r="H7159" i="2"/>
  <c r="J7159" i="2" s="1"/>
  <c r="H7161" i="2"/>
  <c r="J7161" i="2" s="1"/>
  <c r="H7163" i="2"/>
  <c r="J7163" i="2" s="1"/>
  <c r="H7165" i="2"/>
  <c r="J7165" i="2" s="1"/>
  <c r="H7167" i="2"/>
  <c r="J7167" i="2" s="1"/>
  <c r="H7169" i="2"/>
  <c r="J7169" i="2" s="1"/>
  <c r="H7171" i="2"/>
  <c r="J7171" i="2" s="1"/>
  <c r="H7173" i="2"/>
  <c r="J7173" i="2" s="1"/>
  <c r="H7175" i="2"/>
  <c r="J7175" i="2" s="1"/>
  <c r="H7177" i="2"/>
  <c r="J7177" i="2" s="1"/>
  <c r="H7179" i="2"/>
  <c r="J7179" i="2" s="1"/>
  <c r="H7181" i="2"/>
  <c r="J7181" i="2" s="1"/>
  <c r="H7183" i="2"/>
  <c r="J7183" i="2" s="1"/>
  <c r="H7185" i="2"/>
  <c r="J7185" i="2" s="1"/>
  <c r="H7187" i="2"/>
  <c r="J7187" i="2" s="1"/>
  <c r="H7189" i="2"/>
  <c r="J7189" i="2" s="1"/>
  <c r="H7191" i="2"/>
  <c r="J7191" i="2" s="1"/>
  <c r="H7193" i="2"/>
  <c r="J7193" i="2" s="1"/>
  <c r="H7195" i="2"/>
  <c r="J7195" i="2" s="1"/>
  <c r="H7197" i="2"/>
  <c r="J7197" i="2" s="1"/>
  <c r="H7199" i="2"/>
  <c r="J7199" i="2" s="1"/>
  <c r="H7201" i="2"/>
  <c r="J7201" i="2" s="1"/>
  <c r="H7203" i="2"/>
  <c r="J7203" i="2" s="1"/>
  <c r="H7205" i="2"/>
  <c r="J7205" i="2" s="1"/>
  <c r="H7207" i="2"/>
  <c r="J7207" i="2" s="1"/>
  <c r="H7209" i="2"/>
  <c r="J7209" i="2" s="1"/>
  <c r="H7211" i="2"/>
  <c r="J7211" i="2" s="1"/>
  <c r="H7213" i="2"/>
  <c r="J7213" i="2" s="1"/>
  <c r="H7215" i="2"/>
  <c r="J7215" i="2" s="1"/>
  <c r="H7217" i="2"/>
  <c r="J7217" i="2" s="1"/>
  <c r="H7219" i="2"/>
  <c r="J7219" i="2" s="1"/>
  <c r="H7221" i="2"/>
  <c r="J7221" i="2" s="1"/>
  <c r="H7223" i="2"/>
  <c r="J7223" i="2" s="1"/>
  <c r="H7225" i="2"/>
  <c r="J7225" i="2" s="1"/>
  <c r="H7227" i="2"/>
  <c r="J7227" i="2" s="1"/>
  <c r="H7229" i="2"/>
  <c r="J7229" i="2" s="1"/>
  <c r="H7231" i="2"/>
  <c r="J7231" i="2" s="1"/>
  <c r="H7233" i="2"/>
  <c r="J7233" i="2" s="1"/>
  <c r="H7235" i="2"/>
  <c r="J7235" i="2" s="1"/>
  <c r="H7237" i="2"/>
  <c r="J7237" i="2" s="1"/>
  <c r="H7239" i="2"/>
  <c r="J7239" i="2" s="1"/>
  <c r="H7241" i="2"/>
  <c r="J7241" i="2" s="1"/>
  <c r="H7243" i="2"/>
  <c r="J7243" i="2" s="1"/>
  <c r="H7245" i="2"/>
  <c r="J7245" i="2" s="1"/>
  <c r="H7247" i="2"/>
  <c r="J7247" i="2" s="1"/>
  <c r="H7249" i="2"/>
  <c r="J7249" i="2" s="1"/>
  <c r="H7251" i="2"/>
  <c r="J7251" i="2" s="1"/>
  <c r="H7253" i="2"/>
  <c r="J7253" i="2" s="1"/>
  <c r="H7255" i="2"/>
  <c r="J7255" i="2" s="1"/>
  <c r="H7257" i="2"/>
  <c r="J7257" i="2" s="1"/>
  <c r="H5817" i="2"/>
  <c r="J5817" i="2" s="1"/>
  <c r="H5972" i="2"/>
  <c r="J5972" i="2" s="1"/>
  <c r="G6081" i="2"/>
  <c r="H6135" i="2"/>
  <c r="J6135" i="2" s="1"/>
  <c r="H6159" i="2"/>
  <c r="J6159" i="2" s="1"/>
  <c r="H6183" i="2"/>
  <c r="J6183" i="2" s="1"/>
  <c r="H6207" i="2"/>
  <c r="J6207" i="2" s="1"/>
  <c r="H6231" i="2"/>
  <c r="J6231" i="2" s="1"/>
  <c r="H6255" i="2"/>
  <c r="J6255" i="2" s="1"/>
  <c r="H6279" i="2"/>
  <c r="J6279" i="2" s="1"/>
  <c r="H6303" i="2"/>
  <c r="J6303" i="2" s="1"/>
  <c r="H6327" i="2"/>
  <c r="J6327" i="2" s="1"/>
  <c r="H6351" i="2"/>
  <c r="J6351" i="2" s="1"/>
  <c r="H6375" i="2"/>
  <c r="J6375" i="2" s="1"/>
  <c r="H6399" i="2"/>
  <c r="J6399" i="2" s="1"/>
  <c r="H6423" i="2"/>
  <c r="J6423" i="2" s="1"/>
  <c r="H6447" i="2"/>
  <c r="J6447" i="2" s="1"/>
  <c r="H6574" i="2"/>
  <c r="J6574" i="2" s="1"/>
  <c r="H6580" i="2"/>
  <c r="J6580" i="2" s="1"/>
  <c r="H6586" i="2"/>
  <c r="J6586" i="2" s="1"/>
  <c r="H6591" i="2"/>
  <c r="J6591" i="2" s="1"/>
  <c r="G6605" i="2"/>
  <c r="H6612" i="2"/>
  <c r="J6612" i="2" s="1"/>
  <c r="G6615" i="2"/>
  <c r="H6618" i="2"/>
  <c r="J6618" i="2" s="1"/>
  <c r="G6621" i="2"/>
  <c r="H6624" i="2"/>
  <c r="J6624" i="2" s="1"/>
  <c r="G6627" i="2"/>
  <c r="H6630" i="2"/>
  <c r="J6630" i="2" s="1"/>
  <c r="G6633" i="2"/>
  <c r="H6636" i="2"/>
  <c r="J6636" i="2" s="1"/>
  <c r="G6639" i="2"/>
  <c r="H6642" i="2"/>
  <c r="J6642" i="2" s="1"/>
  <c r="G6645" i="2"/>
  <c r="H6648" i="2"/>
  <c r="J6648" i="2" s="1"/>
  <c r="G6651" i="2"/>
  <c r="H6654" i="2"/>
  <c r="J6654" i="2" s="1"/>
  <c r="G6657" i="2"/>
  <c r="H6660" i="2"/>
  <c r="J6660" i="2" s="1"/>
  <c r="G6663" i="2"/>
  <c r="H6666" i="2"/>
  <c r="J6666" i="2" s="1"/>
  <c r="G6669" i="2"/>
  <c r="H6672" i="2"/>
  <c r="J6672" i="2" s="1"/>
  <c r="G6675" i="2"/>
  <c r="H6678" i="2"/>
  <c r="J6678" i="2" s="1"/>
  <c r="G6681" i="2"/>
  <c r="H6684" i="2"/>
  <c r="J6684" i="2" s="1"/>
  <c r="G6687" i="2"/>
  <c r="H6690" i="2"/>
  <c r="J6690" i="2" s="1"/>
  <c r="G6693" i="2"/>
  <c r="H6696" i="2"/>
  <c r="J6696" i="2" s="1"/>
  <c r="G6699" i="2"/>
  <c r="H6702" i="2"/>
  <c r="J6702" i="2" s="1"/>
  <c r="G6705" i="2"/>
  <c r="H6708" i="2"/>
  <c r="J6708" i="2" s="1"/>
  <c r="G6711" i="2"/>
  <c r="H6714" i="2"/>
  <c r="J6714" i="2" s="1"/>
  <c r="G6717" i="2"/>
  <c r="H6720" i="2"/>
  <c r="J6720" i="2" s="1"/>
  <c r="G6723" i="2"/>
  <c r="H6726" i="2"/>
  <c r="J6726" i="2" s="1"/>
  <c r="H6731" i="2"/>
  <c r="J6731" i="2" s="1"/>
  <c r="G6736" i="2"/>
  <c r="H6743" i="2"/>
  <c r="J6743" i="2" s="1"/>
  <c r="G6748" i="2"/>
  <c r="H6755" i="2"/>
  <c r="J6755" i="2" s="1"/>
  <c r="G6760" i="2"/>
  <c r="H6767" i="2"/>
  <c r="J6767" i="2" s="1"/>
  <c r="G6772" i="2"/>
  <c r="H6779" i="2"/>
  <c r="J6779" i="2" s="1"/>
  <c r="G6784" i="2"/>
  <c r="H6791" i="2"/>
  <c r="J6791" i="2" s="1"/>
  <c r="G6796" i="2"/>
  <c r="H6803" i="2"/>
  <c r="J6803" i="2" s="1"/>
  <c r="G6808" i="2"/>
  <c r="H6815" i="2"/>
  <c r="J6815" i="2" s="1"/>
  <c r="G6820" i="2"/>
  <c r="H6827" i="2"/>
  <c r="J6827" i="2" s="1"/>
  <c r="G6832" i="2"/>
  <c r="H6839" i="2"/>
  <c r="J6839" i="2" s="1"/>
  <c r="H5553" i="2"/>
  <c r="J5553" i="2" s="1"/>
  <c r="H5924" i="2"/>
  <c r="J5924" i="2" s="1"/>
  <c r="H5976" i="2"/>
  <c r="J5976" i="2" s="1"/>
  <c r="H6112" i="2"/>
  <c r="J6112" i="2" s="1"/>
  <c r="H6137" i="2"/>
  <c r="J6137" i="2" s="1"/>
  <c r="H6161" i="2"/>
  <c r="J6161" i="2" s="1"/>
  <c r="H6185" i="2"/>
  <c r="J6185" i="2" s="1"/>
  <c r="H6209" i="2"/>
  <c r="J6209" i="2" s="1"/>
  <c r="H6233" i="2"/>
  <c r="J6233" i="2" s="1"/>
  <c r="H6257" i="2"/>
  <c r="J6257" i="2" s="1"/>
  <c r="H6281" i="2"/>
  <c r="J6281" i="2" s="1"/>
  <c r="H6305" i="2"/>
  <c r="J6305" i="2" s="1"/>
  <c r="H6329" i="2"/>
  <c r="J6329" i="2" s="1"/>
  <c r="H6353" i="2"/>
  <c r="J6353" i="2" s="1"/>
  <c r="H6377" i="2"/>
  <c r="J6377" i="2" s="1"/>
  <c r="H6401" i="2"/>
  <c r="J6401" i="2" s="1"/>
  <c r="H6425" i="2"/>
  <c r="J6425" i="2" s="1"/>
  <c r="H6449" i="2"/>
  <c r="J6449" i="2" s="1"/>
  <c r="H6463" i="2"/>
  <c r="J6463" i="2" s="1"/>
  <c r="H6471" i="2"/>
  <c r="J6471" i="2" s="1"/>
  <c r="H6479" i="2"/>
  <c r="J6479" i="2" s="1"/>
  <c r="H6487" i="2"/>
  <c r="J6487" i="2" s="1"/>
  <c r="H6495" i="2"/>
  <c r="J6495" i="2" s="1"/>
  <c r="H6503" i="2"/>
  <c r="J6503" i="2" s="1"/>
  <c r="H6511" i="2"/>
  <c r="J6511" i="2" s="1"/>
  <c r="H6519" i="2"/>
  <c r="J6519" i="2" s="1"/>
  <c r="H6527" i="2"/>
  <c r="J6527" i="2" s="1"/>
  <c r="H6535" i="2"/>
  <c r="J6535" i="2" s="1"/>
  <c r="H6543" i="2"/>
  <c r="J6543" i="2" s="1"/>
  <c r="H6551" i="2"/>
  <c r="J6551" i="2" s="1"/>
  <c r="H6559" i="2"/>
  <c r="J6559" i="2" s="1"/>
  <c r="H6567" i="2"/>
  <c r="J6567" i="2" s="1"/>
  <c r="G6595" i="2"/>
  <c r="H6602" i="2"/>
  <c r="J6602" i="2" s="1"/>
  <c r="H6605" i="2"/>
  <c r="J6605" i="2" s="1"/>
  <c r="H6615" i="2"/>
  <c r="J6615" i="2" s="1"/>
  <c r="H6621" i="2"/>
  <c r="J6621" i="2" s="1"/>
  <c r="H6627" i="2"/>
  <c r="J6627" i="2" s="1"/>
  <c r="H6633" i="2"/>
  <c r="J6633" i="2" s="1"/>
  <c r="H6639" i="2"/>
  <c r="J6639" i="2" s="1"/>
  <c r="H6645" i="2"/>
  <c r="J6645" i="2" s="1"/>
  <c r="H6651" i="2"/>
  <c r="J6651" i="2" s="1"/>
  <c r="H6657" i="2"/>
  <c r="J6657" i="2" s="1"/>
  <c r="H6663" i="2"/>
  <c r="J6663" i="2" s="1"/>
  <c r="H6669" i="2"/>
  <c r="J6669" i="2" s="1"/>
  <c r="H6675" i="2"/>
  <c r="J6675" i="2" s="1"/>
  <c r="H6681" i="2"/>
  <c r="J6681" i="2" s="1"/>
  <c r="H6687" i="2"/>
  <c r="J6687" i="2" s="1"/>
  <c r="H6693" i="2"/>
  <c r="J6693" i="2" s="1"/>
  <c r="H6699" i="2"/>
  <c r="J6699" i="2" s="1"/>
  <c r="H6705" i="2"/>
  <c r="J6705" i="2" s="1"/>
  <c r="H6711" i="2"/>
  <c r="J6711" i="2" s="1"/>
  <c r="H6717" i="2"/>
  <c r="J6717" i="2" s="1"/>
  <c r="H6723" i="2"/>
  <c r="J6723" i="2" s="1"/>
  <c r="G6729" i="2"/>
  <c r="H6736" i="2"/>
  <c r="J6736" i="2" s="1"/>
  <c r="G6741" i="2"/>
  <c r="H6748" i="2"/>
  <c r="J6748" i="2" s="1"/>
  <c r="G6753" i="2"/>
  <c r="H6760" i="2"/>
  <c r="J6760" i="2" s="1"/>
  <c r="G6765" i="2"/>
  <c r="H6772" i="2"/>
  <c r="J6772" i="2" s="1"/>
  <c r="G6777" i="2"/>
  <c r="H6784" i="2"/>
  <c r="J6784" i="2" s="1"/>
  <c r="G6789" i="2"/>
  <c r="H6796" i="2"/>
  <c r="J6796" i="2" s="1"/>
  <c r="G6801" i="2"/>
  <c r="H6808" i="2"/>
  <c r="J6808" i="2" s="1"/>
  <c r="G6813" i="2"/>
  <c r="H6820" i="2"/>
  <c r="J6820" i="2" s="1"/>
  <c r="G6825" i="2"/>
  <c r="H6832" i="2"/>
  <c r="J6832" i="2" s="1"/>
  <c r="G6837" i="2"/>
  <c r="H5577" i="2"/>
  <c r="J5577" i="2" s="1"/>
  <c r="H5980" i="2"/>
  <c r="J5980" i="2" s="1"/>
  <c r="H6139" i="2"/>
  <c r="J6139" i="2" s="1"/>
  <c r="H6163" i="2"/>
  <c r="J6163" i="2" s="1"/>
  <c r="H6187" i="2"/>
  <c r="J6187" i="2" s="1"/>
  <c r="H6211" i="2"/>
  <c r="J6211" i="2" s="1"/>
  <c r="H6235" i="2"/>
  <c r="J6235" i="2" s="1"/>
  <c r="H6259" i="2"/>
  <c r="J6259" i="2" s="1"/>
  <c r="H6283" i="2"/>
  <c r="J6283" i="2" s="1"/>
  <c r="H6307" i="2"/>
  <c r="J6307" i="2" s="1"/>
  <c r="H6331" i="2"/>
  <c r="J6331" i="2" s="1"/>
  <c r="H6355" i="2"/>
  <c r="J6355" i="2" s="1"/>
  <c r="H6379" i="2"/>
  <c r="J6379" i="2" s="1"/>
  <c r="H6403" i="2"/>
  <c r="J6403" i="2" s="1"/>
  <c r="H6427" i="2"/>
  <c r="J6427" i="2" s="1"/>
  <c r="H6451" i="2"/>
  <c r="J6451" i="2" s="1"/>
  <c r="H6575" i="2"/>
  <c r="J6575" i="2" s="1"/>
  <c r="H6581" i="2"/>
  <c r="J6581" i="2" s="1"/>
  <c r="H6587" i="2"/>
  <c r="J6587" i="2" s="1"/>
  <c r="H6592" i="2"/>
  <c r="J6592" i="2" s="1"/>
  <c r="H6595" i="2"/>
  <c r="J6595" i="2" s="1"/>
  <c r="G6609" i="2"/>
  <c r="H6729" i="2"/>
  <c r="J6729" i="2" s="1"/>
  <c r="G6734" i="2"/>
  <c r="H6741" i="2"/>
  <c r="J6741" i="2" s="1"/>
  <c r="G6746" i="2"/>
  <c r="H6753" i="2"/>
  <c r="J6753" i="2" s="1"/>
  <c r="G6758" i="2"/>
  <c r="H6765" i="2"/>
  <c r="J6765" i="2" s="1"/>
  <c r="G6770" i="2"/>
  <c r="H6777" i="2"/>
  <c r="J6777" i="2" s="1"/>
  <c r="G6782" i="2"/>
  <c r="H6789" i="2"/>
  <c r="J6789" i="2" s="1"/>
  <c r="G6794" i="2"/>
  <c r="H6801" i="2"/>
  <c r="J6801" i="2" s="1"/>
  <c r="G6806" i="2"/>
  <c r="H6813" i="2"/>
  <c r="J6813" i="2" s="1"/>
  <c r="G6818" i="2"/>
  <c r="H6825" i="2"/>
  <c r="J6825" i="2" s="1"/>
  <c r="G6830" i="2"/>
  <c r="H6837" i="2"/>
  <c r="J6837" i="2" s="1"/>
  <c r="H5601" i="2"/>
  <c r="J5601" i="2" s="1"/>
  <c r="H5984" i="2"/>
  <c r="J5984" i="2" s="1"/>
  <c r="H6088" i="2"/>
  <c r="J6088" i="2" s="1"/>
  <c r="G6117" i="2"/>
  <c r="H6141" i="2"/>
  <c r="J6141" i="2" s="1"/>
  <c r="H6165" i="2"/>
  <c r="J6165" i="2" s="1"/>
  <c r="H6189" i="2"/>
  <c r="J6189" i="2" s="1"/>
  <c r="H6213" i="2"/>
  <c r="J6213" i="2" s="1"/>
  <c r="H6237" i="2"/>
  <c r="J6237" i="2" s="1"/>
  <c r="H6261" i="2"/>
  <c r="J6261" i="2" s="1"/>
  <c r="H6285" i="2"/>
  <c r="J6285" i="2" s="1"/>
  <c r="H6309" i="2"/>
  <c r="J6309" i="2" s="1"/>
  <c r="H6333" i="2"/>
  <c r="J6333" i="2" s="1"/>
  <c r="H6357" i="2"/>
  <c r="J6357" i="2" s="1"/>
  <c r="H6381" i="2"/>
  <c r="J6381" i="2" s="1"/>
  <c r="H6405" i="2"/>
  <c r="J6405" i="2" s="1"/>
  <c r="H6429" i="2"/>
  <c r="J6429" i="2" s="1"/>
  <c r="H6453" i="2"/>
  <c r="J6453" i="2" s="1"/>
  <c r="G6599" i="2"/>
  <c r="H6606" i="2"/>
  <c r="J6606" i="2" s="1"/>
  <c r="H6609" i="2"/>
  <c r="J6609" i="2" s="1"/>
  <c r="H6734" i="2"/>
  <c r="J6734" i="2" s="1"/>
  <c r="G6739" i="2"/>
  <c r="H6746" i="2"/>
  <c r="J6746" i="2" s="1"/>
  <c r="G6751" i="2"/>
  <c r="H6758" i="2"/>
  <c r="J6758" i="2" s="1"/>
  <c r="G6763" i="2"/>
  <c r="H6770" i="2"/>
  <c r="J6770" i="2" s="1"/>
  <c r="G6775" i="2"/>
  <c r="H6782" i="2"/>
  <c r="J6782" i="2" s="1"/>
  <c r="G6787" i="2"/>
  <c r="H6794" i="2"/>
  <c r="J6794" i="2" s="1"/>
  <c r="G6799" i="2"/>
  <c r="H6806" i="2"/>
  <c r="J6806" i="2" s="1"/>
  <c r="G6811" i="2"/>
  <c r="H6818" i="2"/>
  <c r="J6818" i="2" s="1"/>
  <c r="G6823" i="2"/>
  <c r="H6830" i="2"/>
  <c r="J6830" i="2" s="1"/>
  <c r="G6835" i="2"/>
  <c r="H5625" i="2"/>
  <c r="J5625" i="2" s="1"/>
  <c r="H5988" i="2"/>
  <c r="J5988" i="2" s="1"/>
  <c r="H6061" i="2"/>
  <c r="J6061" i="2" s="1"/>
  <c r="H6119" i="2"/>
  <c r="J6119" i="2" s="1"/>
  <c r="H6143" i="2"/>
  <c r="J6143" i="2" s="1"/>
  <c r="H6167" i="2"/>
  <c r="J6167" i="2" s="1"/>
  <c r="H6191" i="2"/>
  <c r="J6191" i="2" s="1"/>
  <c r="H6215" i="2"/>
  <c r="J6215" i="2" s="1"/>
  <c r="H6239" i="2"/>
  <c r="J6239" i="2" s="1"/>
  <c r="H6263" i="2"/>
  <c r="J6263" i="2" s="1"/>
  <c r="H6287" i="2"/>
  <c r="J6287" i="2" s="1"/>
  <c r="H6311" i="2"/>
  <c r="J6311" i="2" s="1"/>
  <c r="H6335" i="2"/>
  <c r="J6335" i="2" s="1"/>
  <c r="H6359" i="2"/>
  <c r="J6359" i="2" s="1"/>
  <c r="H6383" i="2"/>
  <c r="J6383" i="2" s="1"/>
  <c r="H6407" i="2"/>
  <c r="J6407" i="2" s="1"/>
  <c r="H6431" i="2"/>
  <c r="J6431" i="2" s="1"/>
  <c r="H6455" i="2"/>
  <c r="J6455" i="2" s="1"/>
  <c r="H6465" i="2"/>
  <c r="J6465" i="2" s="1"/>
  <c r="H6473" i="2"/>
  <c r="J6473" i="2" s="1"/>
  <c r="H6481" i="2"/>
  <c r="J6481" i="2" s="1"/>
  <c r="H6489" i="2"/>
  <c r="J6489" i="2" s="1"/>
  <c r="H6497" i="2"/>
  <c r="J6497" i="2" s="1"/>
  <c r="H6505" i="2"/>
  <c r="J6505" i="2" s="1"/>
  <c r="H6513" i="2"/>
  <c r="J6513" i="2" s="1"/>
  <c r="H6521" i="2"/>
  <c r="J6521" i="2" s="1"/>
  <c r="H6529" i="2"/>
  <c r="J6529" i="2" s="1"/>
  <c r="H6537" i="2"/>
  <c r="J6537" i="2" s="1"/>
  <c r="H6545" i="2"/>
  <c r="J6545" i="2" s="1"/>
  <c r="H6553" i="2"/>
  <c r="J6553" i="2" s="1"/>
  <c r="H6561" i="2"/>
  <c r="J6561" i="2" s="1"/>
  <c r="H6569" i="2"/>
  <c r="J6569" i="2" s="1"/>
  <c r="H6576" i="2"/>
  <c r="J6576" i="2" s="1"/>
  <c r="H6582" i="2"/>
  <c r="J6582" i="2" s="1"/>
  <c r="H6588" i="2"/>
  <c r="J6588" i="2" s="1"/>
  <c r="H6596" i="2"/>
  <c r="J6596" i="2" s="1"/>
  <c r="H6599" i="2"/>
  <c r="J6599" i="2" s="1"/>
  <c r="G6613" i="2"/>
  <c r="H6616" i="2"/>
  <c r="J6616" i="2" s="1"/>
  <c r="G6619" i="2"/>
  <c r="H6622" i="2"/>
  <c r="J6622" i="2" s="1"/>
  <c r="G6625" i="2"/>
  <c r="H6628" i="2"/>
  <c r="J6628" i="2" s="1"/>
  <c r="G6631" i="2"/>
  <c r="H6634" i="2"/>
  <c r="J6634" i="2" s="1"/>
  <c r="G6637" i="2"/>
  <c r="H6640" i="2"/>
  <c r="J6640" i="2" s="1"/>
  <c r="G6643" i="2"/>
  <c r="H6646" i="2"/>
  <c r="J6646" i="2" s="1"/>
  <c r="G6649" i="2"/>
  <c r="H6652" i="2"/>
  <c r="J6652" i="2" s="1"/>
  <c r="G6655" i="2"/>
  <c r="H6658" i="2"/>
  <c r="J6658" i="2" s="1"/>
  <c r="G6661" i="2"/>
  <c r="H6664" i="2"/>
  <c r="J6664" i="2" s="1"/>
  <c r="G6667" i="2"/>
  <c r="H6670" i="2"/>
  <c r="J6670" i="2" s="1"/>
  <c r="G6673" i="2"/>
  <c r="H6676" i="2"/>
  <c r="J6676" i="2" s="1"/>
  <c r="G6679" i="2"/>
  <c r="H6682" i="2"/>
  <c r="J6682" i="2" s="1"/>
  <c r="G6685" i="2"/>
  <c r="H6688" i="2"/>
  <c r="J6688" i="2" s="1"/>
  <c r="G6691" i="2"/>
  <c r="H6694" i="2"/>
  <c r="J6694" i="2" s="1"/>
  <c r="G6697" i="2"/>
  <c r="H6700" i="2"/>
  <c r="J6700" i="2" s="1"/>
  <c r="G6703" i="2"/>
  <c r="H6706" i="2"/>
  <c r="J6706" i="2" s="1"/>
  <c r="G6709" i="2"/>
  <c r="H6712" i="2"/>
  <c r="J6712" i="2" s="1"/>
  <c r="G6715" i="2"/>
  <c r="H6718" i="2"/>
  <c r="J6718" i="2" s="1"/>
  <c r="G6721" i="2"/>
  <c r="H6724" i="2"/>
  <c r="J6724" i="2" s="1"/>
  <c r="G6727" i="2"/>
  <c r="G6732" i="2"/>
  <c r="H6739" i="2"/>
  <c r="J6739" i="2" s="1"/>
  <c r="G6744" i="2"/>
  <c r="H6751" i="2"/>
  <c r="J6751" i="2" s="1"/>
  <c r="G6756" i="2"/>
  <c r="H6763" i="2"/>
  <c r="J6763" i="2" s="1"/>
  <c r="G6768" i="2"/>
  <c r="H6775" i="2"/>
  <c r="J6775" i="2" s="1"/>
  <c r="G6780" i="2"/>
  <c r="H6787" i="2"/>
  <c r="J6787" i="2" s="1"/>
  <c r="G6792" i="2"/>
  <c r="H6799" i="2"/>
  <c r="J6799" i="2" s="1"/>
  <c r="G6804" i="2"/>
  <c r="H6811" i="2"/>
  <c r="J6811" i="2" s="1"/>
  <c r="G6816" i="2"/>
  <c r="H6823" i="2"/>
  <c r="J6823" i="2" s="1"/>
  <c r="G6828" i="2"/>
  <c r="H6835" i="2"/>
  <c r="J6835" i="2" s="1"/>
  <c r="G6840" i="2"/>
  <c r="G6842" i="2"/>
  <c r="G6844" i="2"/>
  <c r="G6846" i="2"/>
  <c r="G6848" i="2"/>
  <c r="G6850" i="2"/>
  <c r="G6852" i="2"/>
  <c r="G6854" i="2"/>
  <c r="G6856" i="2"/>
  <c r="G6858" i="2"/>
  <c r="G6860" i="2"/>
  <c r="G6862" i="2"/>
  <c r="G6864" i="2"/>
  <c r="G6866" i="2"/>
  <c r="G6868" i="2"/>
  <c r="G6870" i="2"/>
  <c r="G6872" i="2"/>
  <c r="G6874" i="2"/>
  <c r="G6876" i="2"/>
  <c r="G6878" i="2"/>
  <c r="G6880" i="2"/>
  <c r="G6882" i="2"/>
  <c r="G6884" i="2"/>
  <c r="G6886" i="2"/>
  <c r="G6888" i="2"/>
  <c r="G6890" i="2"/>
  <c r="G6892" i="2"/>
  <c r="G6894" i="2"/>
  <c r="G6896" i="2"/>
  <c r="G6898" i="2"/>
  <c r="G6900" i="2"/>
  <c r="G6902" i="2"/>
  <c r="G6904" i="2"/>
  <c r="G6906" i="2"/>
  <c r="G6908" i="2"/>
  <c r="G6910" i="2"/>
  <c r="G6912" i="2"/>
  <c r="G6914" i="2"/>
  <c r="G6916" i="2"/>
  <c r="G6918" i="2"/>
  <c r="G6920" i="2"/>
  <c r="G6922" i="2"/>
  <c r="G6924" i="2"/>
  <c r="G6926" i="2"/>
  <c r="G6928" i="2"/>
  <c r="G6930" i="2"/>
  <c r="G6932" i="2"/>
  <c r="G6934" i="2"/>
  <c r="G6936" i="2"/>
  <c r="G6938" i="2"/>
  <c r="G6940" i="2"/>
  <c r="G6942" i="2"/>
  <c r="G6944" i="2"/>
  <c r="G6946" i="2"/>
  <c r="G6948" i="2"/>
  <c r="G6950" i="2"/>
  <c r="G6952" i="2"/>
  <c r="G6954" i="2"/>
  <c r="G6956" i="2"/>
  <c r="G6958" i="2"/>
  <c r="G6960" i="2"/>
  <c r="G6962" i="2"/>
  <c r="G6964" i="2"/>
  <c r="G6966" i="2"/>
  <c r="G6968" i="2"/>
  <c r="G6970" i="2"/>
  <c r="G6972" i="2"/>
  <c r="G6974" i="2"/>
  <c r="G6976" i="2"/>
  <c r="G6978" i="2"/>
  <c r="G6980" i="2"/>
  <c r="G6982" i="2"/>
  <c r="G6984" i="2"/>
  <c r="G6986" i="2"/>
  <c r="G6988" i="2"/>
  <c r="G6990" i="2"/>
  <c r="G6992" i="2"/>
  <c r="G6994" i="2"/>
  <c r="G6996" i="2"/>
  <c r="G6998" i="2"/>
  <c r="G7000" i="2"/>
  <c r="G7002" i="2"/>
  <c r="G7004" i="2"/>
  <c r="G7006" i="2"/>
  <c r="G7008" i="2"/>
  <c r="G7010" i="2"/>
  <c r="G7012" i="2"/>
  <c r="G7014" i="2"/>
  <c r="G7016" i="2"/>
  <c r="G7018" i="2"/>
  <c r="G7020" i="2"/>
  <c r="G7022" i="2"/>
  <c r="G7024" i="2"/>
  <c r="G7026" i="2"/>
  <c r="G7028" i="2"/>
  <c r="G7030" i="2"/>
  <c r="G7032" i="2"/>
  <c r="G7034" i="2"/>
  <c r="G7036" i="2"/>
  <c r="G7038" i="2"/>
  <c r="G7040" i="2"/>
  <c r="G7042" i="2"/>
  <c r="G7044" i="2"/>
  <c r="G7046" i="2"/>
  <c r="G7048" i="2"/>
  <c r="G7050" i="2"/>
  <c r="G7052" i="2"/>
  <c r="G7054" i="2"/>
  <c r="G7056" i="2"/>
  <c r="G7058" i="2"/>
  <c r="G7060" i="2"/>
  <c r="G7062" i="2"/>
  <c r="G7064" i="2"/>
  <c r="G7066" i="2"/>
  <c r="G7068" i="2"/>
  <c r="G7070" i="2"/>
  <c r="G7072" i="2"/>
  <c r="G7074" i="2"/>
  <c r="G7076" i="2"/>
  <c r="G7078" i="2"/>
  <c r="G7080" i="2"/>
  <c r="G7082" i="2"/>
  <c r="G7084" i="2"/>
  <c r="G7086" i="2"/>
  <c r="G7088" i="2"/>
  <c r="G7090" i="2"/>
  <c r="G7092" i="2"/>
  <c r="G7094" i="2"/>
  <c r="G7096" i="2"/>
  <c r="G7098" i="2"/>
  <c r="G7100" i="2"/>
  <c r="G7102" i="2"/>
  <c r="G7104" i="2"/>
  <c r="G7106" i="2"/>
  <c r="G7108" i="2"/>
  <c r="G7110" i="2"/>
  <c r="G7112" i="2"/>
  <c r="G7114" i="2"/>
  <c r="G7116" i="2"/>
  <c r="G7118" i="2"/>
  <c r="G7120" i="2"/>
  <c r="G7122" i="2"/>
  <c r="G7124" i="2"/>
  <c r="G7126" i="2"/>
  <c r="G7128" i="2"/>
  <c r="G7130" i="2"/>
  <c r="G7132" i="2"/>
  <c r="G7134" i="2"/>
  <c r="G7136" i="2"/>
  <c r="G7138" i="2"/>
  <c r="G7140" i="2"/>
  <c r="G7142" i="2"/>
  <c r="G7144" i="2"/>
  <c r="G7146" i="2"/>
  <c r="G7148" i="2"/>
  <c r="G7150" i="2"/>
  <c r="G7152" i="2"/>
  <c r="G7154" i="2"/>
  <c r="G7156" i="2"/>
  <c r="G7158" i="2"/>
  <c r="G7160" i="2"/>
  <c r="G7162" i="2"/>
  <c r="G7164" i="2"/>
  <c r="G7166" i="2"/>
  <c r="G7168" i="2"/>
  <c r="G7170" i="2"/>
  <c r="G7172" i="2"/>
  <c r="G7174" i="2"/>
  <c r="G7176" i="2"/>
  <c r="G7178" i="2"/>
  <c r="G7180" i="2"/>
  <c r="G7182" i="2"/>
  <c r="G7184" i="2"/>
  <c r="G7186" i="2"/>
  <c r="G7188" i="2"/>
  <c r="G7190" i="2"/>
  <c r="G7192" i="2"/>
  <c r="G7194" i="2"/>
  <c r="G7196" i="2"/>
  <c r="G7198" i="2"/>
  <c r="G7200" i="2"/>
  <c r="G7202" i="2"/>
  <c r="G7204" i="2"/>
  <c r="G7206" i="2"/>
  <c r="G7208" i="2"/>
  <c r="G7210" i="2"/>
  <c r="G7212" i="2"/>
  <c r="G7214" i="2"/>
  <c r="G7216" i="2"/>
  <c r="G7218" i="2"/>
  <c r="H5649" i="2"/>
  <c r="J5649" i="2" s="1"/>
  <c r="H5943" i="2"/>
  <c r="J5943" i="2" s="1"/>
  <c r="H5992" i="2"/>
  <c r="J5992" i="2" s="1"/>
  <c r="G6093" i="2"/>
  <c r="H6121" i="2"/>
  <c r="J6121" i="2" s="1"/>
  <c r="H6145" i="2"/>
  <c r="J6145" i="2" s="1"/>
  <c r="H6169" i="2"/>
  <c r="J6169" i="2" s="1"/>
  <c r="H6193" i="2"/>
  <c r="J6193" i="2" s="1"/>
  <c r="H6217" i="2"/>
  <c r="J6217" i="2" s="1"/>
  <c r="H6241" i="2"/>
  <c r="J6241" i="2" s="1"/>
  <c r="H6265" i="2"/>
  <c r="J6265" i="2" s="1"/>
  <c r="H6289" i="2"/>
  <c r="J6289" i="2" s="1"/>
  <c r="H6313" i="2"/>
  <c r="J6313" i="2" s="1"/>
  <c r="H6337" i="2"/>
  <c r="J6337" i="2" s="1"/>
  <c r="H6361" i="2"/>
  <c r="J6361" i="2" s="1"/>
  <c r="H6385" i="2"/>
  <c r="J6385" i="2" s="1"/>
  <c r="H6409" i="2"/>
  <c r="J6409" i="2" s="1"/>
  <c r="H6433" i="2"/>
  <c r="J6433" i="2" s="1"/>
  <c r="G6603" i="2"/>
  <c r="H6610" i="2"/>
  <c r="J6610" i="2" s="1"/>
  <c r="H6613" i="2"/>
  <c r="J6613" i="2" s="1"/>
  <c r="H6619" i="2"/>
  <c r="J6619" i="2" s="1"/>
  <c r="H6625" i="2"/>
  <c r="J6625" i="2" s="1"/>
  <c r="H6631" i="2"/>
  <c r="J6631" i="2" s="1"/>
  <c r="H6637" i="2"/>
  <c r="J6637" i="2" s="1"/>
  <c r="H6643" i="2"/>
  <c r="J6643" i="2" s="1"/>
  <c r="H6649" i="2"/>
  <c r="J6649" i="2" s="1"/>
  <c r="H6655" i="2"/>
  <c r="J6655" i="2" s="1"/>
  <c r="H6661" i="2"/>
  <c r="J6661" i="2" s="1"/>
  <c r="H6667" i="2"/>
  <c r="J6667" i="2" s="1"/>
  <c r="H6673" i="2"/>
  <c r="J6673" i="2" s="1"/>
  <c r="H6679" i="2"/>
  <c r="J6679" i="2" s="1"/>
  <c r="H6685" i="2"/>
  <c r="J6685" i="2" s="1"/>
  <c r="H6691" i="2"/>
  <c r="J6691" i="2" s="1"/>
  <c r="H6697" i="2"/>
  <c r="J6697" i="2" s="1"/>
  <c r="H6703" i="2"/>
  <c r="J6703" i="2" s="1"/>
  <c r="H6709" i="2"/>
  <c r="J6709" i="2" s="1"/>
  <c r="H6715" i="2"/>
  <c r="J6715" i="2" s="1"/>
  <c r="H6721" i="2"/>
  <c r="J6721" i="2" s="1"/>
  <c r="H6727" i="2"/>
  <c r="J6727" i="2" s="1"/>
  <c r="H6732" i="2"/>
  <c r="J6732" i="2" s="1"/>
  <c r="G6737" i="2"/>
  <c r="H6744" i="2"/>
  <c r="J6744" i="2" s="1"/>
  <c r="G6749" i="2"/>
  <c r="H6756" i="2"/>
  <c r="J6756" i="2" s="1"/>
  <c r="G6761" i="2"/>
  <c r="H6768" i="2"/>
  <c r="J6768" i="2" s="1"/>
  <c r="G6773" i="2"/>
  <c r="H6780" i="2"/>
  <c r="J6780" i="2" s="1"/>
  <c r="G6785" i="2"/>
  <c r="H6792" i="2"/>
  <c r="J6792" i="2" s="1"/>
  <c r="G6797" i="2"/>
  <c r="H6804" i="2"/>
  <c r="J6804" i="2" s="1"/>
  <c r="G6809" i="2"/>
  <c r="H6816" i="2"/>
  <c r="J6816" i="2" s="1"/>
  <c r="G6821" i="2"/>
  <c r="H6828" i="2"/>
  <c r="J6828" i="2" s="1"/>
  <c r="G6833" i="2"/>
  <c r="H6840" i="2"/>
  <c r="J6840" i="2" s="1"/>
  <c r="H6842" i="2"/>
  <c r="J6842" i="2" s="1"/>
  <c r="H6844" i="2"/>
  <c r="J6844" i="2" s="1"/>
  <c r="H6846" i="2"/>
  <c r="J6846" i="2" s="1"/>
  <c r="H6848" i="2"/>
  <c r="J6848" i="2" s="1"/>
  <c r="H6850" i="2"/>
  <c r="J6850" i="2" s="1"/>
  <c r="H6852" i="2"/>
  <c r="J6852" i="2" s="1"/>
  <c r="H6854" i="2"/>
  <c r="J6854" i="2" s="1"/>
  <c r="H6856" i="2"/>
  <c r="J6856" i="2" s="1"/>
  <c r="H6858" i="2"/>
  <c r="J6858" i="2" s="1"/>
  <c r="H6860" i="2"/>
  <c r="J6860" i="2" s="1"/>
  <c r="H6862" i="2"/>
  <c r="J6862" i="2" s="1"/>
  <c r="H6864" i="2"/>
  <c r="J6864" i="2" s="1"/>
  <c r="H6866" i="2"/>
  <c r="J6866" i="2" s="1"/>
  <c r="H6868" i="2"/>
  <c r="J6868" i="2" s="1"/>
  <c r="H6870" i="2"/>
  <c r="J6870" i="2" s="1"/>
  <c r="H6872" i="2"/>
  <c r="J6872" i="2" s="1"/>
  <c r="H6874" i="2"/>
  <c r="J6874" i="2" s="1"/>
  <c r="H6876" i="2"/>
  <c r="J6876" i="2" s="1"/>
  <c r="H6878" i="2"/>
  <c r="J6878" i="2" s="1"/>
  <c r="H6880" i="2"/>
  <c r="J6880" i="2" s="1"/>
  <c r="H6882" i="2"/>
  <c r="J6882" i="2" s="1"/>
  <c r="H6884" i="2"/>
  <c r="J6884" i="2" s="1"/>
  <c r="H6886" i="2"/>
  <c r="J6886" i="2" s="1"/>
  <c r="H6888" i="2"/>
  <c r="J6888" i="2" s="1"/>
  <c r="H6890" i="2"/>
  <c r="J6890" i="2" s="1"/>
  <c r="H6892" i="2"/>
  <c r="J6892" i="2" s="1"/>
  <c r="H6894" i="2"/>
  <c r="J6894" i="2" s="1"/>
  <c r="H6896" i="2"/>
  <c r="J6896" i="2" s="1"/>
  <c r="H6898" i="2"/>
  <c r="J6898" i="2" s="1"/>
  <c r="H6900" i="2"/>
  <c r="J6900" i="2" s="1"/>
  <c r="H6902" i="2"/>
  <c r="J6902" i="2" s="1"/>
  <c r="H6904" i="2"/>
  <c r="J6904" i="2" s="1"/>
  <c r="H6906" i="2"/>
  <c r="J6906" i="2" s="1"/>
  <c r="H6908" i="2"/>
  <c r="J6908" i="2" s="1"/>
  <c r="H6910" i="2"/>
  <c r="J6910" i="2" s="1"/>
  <c r="H6912" i="2"/>
  <c r="J6912" i="2" s="1"/>
  <c r="H6914" i="2"/>
  <c r="J6914" i="2" s="1"/>
  <c r="H6916" i="2"/>
  <c r="J6916" i="2" s="1"/>
  <c r="H6918" i="2"/>
  <c r="J6918" i="2" s="1"/>
  <c r="H6920" i="2"/>
  <c r="J6920" i="2" s="1"/>
  <c r="H6922" i="2"/>
  <c r="J6922" i="2" s="1"/>
  <c r="H6924" i="2"/>
  <c r="J6924" i="2" s="1"/>
  <c r="H6926" i="2"/>
  <c r="J6926" i="2" s="1"/>
  <c r="H6928" i="2"/>
  <c r="J6928" i="2" s="1"/>
  <c r="H6930" i="2"/>
  <c r="J6930" i="2" s="1"/>
  <c r="H6932" i="2"/>
  <c r="J6932" i="2" s="1"/>
  <c r="H6934" i="2"/>
  <c r="J6934" i="2" s="1"/>
  <c r="H6936" i="2"/>
  <c r="J6936" i="2" s="1"/>
  <c r="H6938" i="2"/>
  <c r="J6938" i="2" s="1"/>
  <c r="H6940" i="2"/>
  <c r="J6940" i="2" s="1"/>
  <c r="H6942" i="2"/>
  <c r="J6942" i="2" s="1"/>
  <c r="H6944" i="2"/>
  <c r="J6944" i="2" s="1"/>
  <c r="H6946" i="2"/>
  <c r="J6946" i="2" s="1"/>
  <c r="H6948" i="2"/>
  <c r="J6948" i="2" s="1"/>
  <c r="H6950" i="2"/>
  <c r="J6950" i="2" s="1"/>
  <c r="H6952" i="2"/>
  <c r="J6952" i="2" s="1"/>
  <c r="H6954" i="2"/>
  <c r="J6954" i="2" s="1"/>
  <c r="H6956" i="2"/>
  <c r="J6956" i="2" s="1"/>
  <c r="H6958" i="2"/>
  <c r="J6958" i="2" s="1"/>
  <c r="H6960" i="2"/>
  <c r="J6960" i="2" s="1"/>
  <c r="H6962" i="2"/>
  <c r="J6962" i="2" s="1"/>
  <c r="H6964" i="2"/>
  <c r="J6964" i="2" s="1"/>
  <c r="H6966" i="2"/>
  <c r="J6966" i="2" s="1"/>
  <c r="H6968" i="2"/>
  <c r="J6968" i="2" s="1"/>
  <c r="H6970" i="2"/>
  <c r="J6970" i="2" s="1"/>
  <c r="H6972" i="2"/>
  <c r="J6972" i="2" s="1"/>
  <c r="H6974" i="2"/>
  <c r="J6974" i="2" s="1"/>
  <c r="H6976" i="2"/>
  <c r="J6976" i="2" s="1"/>
  <c r="H6978" i="2"/>
  <c r="J6978" i="2" s="1"/>
  <c r="H6980" i="2"/>
  <c r="J6980" i="2" s="1"/>
  <c r="H6982" i="2"/>
  <c r="J6982" i="2" s="1"/>
  <c r="H6984" i="2"/>
  <c r="J6984" i="2" s="1"/>
  <c r="H6986" i="2"/>
  <c r="J6986" i="2" s="1"/>
  <c r="H6988" i="2"/>
  <c r="J6988" i="2" s="1"/>
  <c r="H6990" i="2"/>
  <c r="J6990" i="2" s="1"/>
  <c r="H6992" i="2"/>
  <c r="J6992" i="2" s="1"/>
  <c r="H6994" i="2"/>
  <c r="J6994" i="2" s="1"/>
  <c r="H6996" i="2"/>
  <c r="J6996" i="2" s="1"/>
  <c r="H6998" i="2"/>
  <c r="J6998" i="2" s="1"/>
  <c r="H7000" i="2"/>
  <c r="J7000" i="2" s="1"/>
  <c r="H7002" i="2"/>
  <c r="J7002" i="2" s="1"/>
  <c r="H7004" i="2"/>
  <c r="J7004" i="2" s="1"/>
  <c r="H7006" i="2"/>
  <c r="J7006" i="2" s="1"/>
  <c r="H7008" i="2"/>
  <c r="J7008" i="2" s="1"/>
  <c r="H7010" i="2"/>
  <c r="J7010" i="2" s="1"/>
  <c r="H7012" i="2"/>
  <c r="J7012" i="2" s="1"/>
  <c r="H7014" i="2"/>
  <c r="J7014" i="2" s="1"/>
  <c r="H7016" i="2"/>
  <c r="J7016" i="2" s="1"/>
  <c r="H7018" i="2"/>
  <c r="J7018" i="2" s="1"/>
  <c r="H7020" i="2"/>
  <c r="J7020" i="2" s="1"/>
  <c r="H7022" i="2"/>
  <c r="J7022" i="2" s="1"/>
  <c r="H7024" i="2"/>
  <c r="J7024" i="2" s="1"/>
  <c r="H7026" i="2"/>
  <c r="J7026" i="2" s="1"/>
  <c r="H7028" i="2"/>
  <c r="J7028" i="2" s="1"/>
  <c r="H7030" i="2"/>
  <c r="J7030" i="2" s="1"/>
  <c r="H7032" i="2"/>
  <c r="J7032" i="2" s="1"/>
  <c r="H7034" i="2"/>
  <c r="J7034" i="2" s="1"/>
  <c r="H7036" i="2"/>
  <c r="J7036" i="2" s="1"/>
  <c r="H7038" i="2"/>
  <c r="J7038" i="2" s="1"/>
  <c r="H7040" i="2"/>
  <c r="J7040" i="2" s="1"/>
  <c r="H7042" i="2"/>
  <c r="J7042" i="2" s="1"/>
  <c r="H7044" i="2"/>
  <c r="J7044" i="2" s="1"/>
  <c r="H7046" i="2"/>
  <c r="J7046" i="2" s="1"/>
  <c r="H7048" i="2"/>
  <c r="J7048" i="2" s="1"/>
  <c r="H7050" i="2"/>
  <c r="J7050" i="2" s="1"/>
  <c r="H7052" i="2"/>
  <c r="J7052" i="2" s="1"/>
  <c r="H7054" i="2"/>
  <c r="J7054" i="2" s="1"/>
  <c r="H7056" i="2"/>
  <c r="J7056" i="2" s="1"/>
  <c r="H7058" i="2"/>
  <c r="J7058" i="2" s="1"/>
  <c r="H7060" i="2"/>
  <c r="J7060" i="2" s="1"/>
  <c r="H7062" i="2"/>
  <c r="J7062" i="2" s="1"/>
  <c r="H7064" i="2"/>
  <c r="J7064" i="2" s="1"/>
  <c r="H7066" i="2"/>
  <c r="J7066" i="2" s="1"/>
  <c r="H7068" i="2"/>
  <c r="J7068" i="2" s="1"/>
  <c r="H7070" i="2"/>
  <c r="J7070" i="2" s="1"/>
  <c r="H7072" i="2"/>
  <c r="J7072" i="2" s="1"/>
  <c r="H7074" i="2"/>
  <c r="J7074" i="2" s="1"/>
  <c r="H7076" i="2"/>
  <c r="J7076" i="2" s="1"/>
  <c r="H7078" i="2"/>
  <c r="J7078" i="2" s="1"/>
  <c r="H7080" i="2"/>
  <c r="J7080" i="2" s="1"/>
  <c r="H7082" i="2"/>
  <c r="J7082" i="2" s="1"/>
  <c r="H7084" i="2"/>
  <c r="J7084" i="2" s="1"/>
  <c r="H7086" i="2"/>
  <c r="J7086" i="2" s="1"/>
  <c r="H7088" i="2"/>
  <c r="J7088" i="2" s="1"/>
  <c r="H7090" i="2"/>
  <c r="J7090" i="2" s="1"/>
  <c r="H7092" i="2"/>
  <c r="J7092" i="2" s="1"/>
  <c r="H7094" i="2"/>
  <c r="J7094" i="2" s="1"/>
  <c r="H7096" i="2"/>
  <c r="J7096" i="2" s="1"/>
  <c r="H7098" i="2"/>
  <c r="J7098" i="2" s="1"/>
  <c r="H7100" i="2"/>
  <c r="J7100" i="2" s="1"/>
  <c r="H7102" i="2"/>
  <c r="J7102" i="2" s="1"/>
  <c r="H7104" i="2"/>
  <c r="J7104" i="2" s="1"/>
  <c r="H7106" i="2"/>
  <c r="J7106" i="2" s="1"/>
  <c r="H7108" i="2"/>
  <c r="J7108" i="2" s="1"/>
  <c r="H7110" i="2"/>
  <c r="J7110" i="2" s="1"/>
  <c r="H7112" i="2"/>
  <c r="J7112" i="2" s="1"/>
  <c r="H7114" i="2"/>
  <c r="J7114" i="2" s="1"/>
  <c r="H7116" i="2"/>
  <c r="J7116" i="2" s="1"/>
  <c r="H7118" i="2"/>
  <c r="J7118" i="2" s="1"/>
  <c r="H7120" i="2"/>
  <c r="J7120" i="2" s="1"/>
  <c r="H7122" i="2"/>
  <c r="J7122" i="2" s="1"/>
  <c r="H7124" i="2"/>
  <c r="J7124" i="2" s="1"/>
  <c r="H7126" i="2"/>
  <c r="J7126" i="2" s="1"/>
  <c r="H7128" i="2"/>
  <c r="J7128" i="2" s="1"/>
  <c r="H7130" i="2"/>
  <c r="J7130" i="2" s="1"/>
  <c r="H7132" i="2"/>
  <c r="J7132" i="2" s="1"/>
  <c r="H7134" i="2"/>
  <c r="J7134" i="2" s="1"/>
  <c r="H7136" i="2"/>
  <c r="J7136" i="2" s="1"/>
  <c r="H7138" i="2"/>
  <c r="J7138" i="2" s="1"/>
  <c r="H7140" i="2"/>
  <c r="J7140" i="2" s="1"/>
  <c r="H7142" i="2"/>
  <c r="J7142" i="2" s="1"/>
  <c r="H7144" i="2"/>
  <c r="J7144" i="2" s="1"/>
  <c r="H7146" i="2"/>
  <c r="J7146" i="2" s="1"/>
  <c r="H7148" i="2"/>
  <c r="J7148" i="2" s="1"/>
  <c r="H7150" i="2"/>
  <c r="J7150" i="2" s="1"/>
  <c r="H7152" i="2"/>
  <c r="J7152" i="2" s="1"/>
  <c r="H7154" i="2"/>
  <c r="J7154" i="2" s="1"/>
  <c r="H7156" i="2"/>
  <c r="J7156" i="2" s="1"/>
  <c r="H7158" i="2"/>
  <c r="J7158" i="2" s="1"/>
  <c r="H7160" i="2"/>
  <c r="J7160" i="2" s="1"/>
  <c r="H7162" i="2"/>
  <c r="J7162" i="2" s="1"/>
  <c r="H7164" i="2"/>
  <c r="J7164" i="2" s="1"/>
  <c r="H7166" i="2"/>
  <c r="J7166" i="2" s="1"/>
  <c r="H7168" i="2"/>
  <c r="J7168" i="2" s="1"/>
  <c r="H7170" i="2"/>
  <c r="J7170" i="2" s="1"/>
  <c r="H7172" i="2"/>
  <c r="J7172" i="2" s="1"/>
  <c r="H7174" i="2"/>
  <c r="J7174" i="2" s="1"/>
  <c r="H7176" i="2"/>
  <c r="J7176" i="2" s="1"/>
  <c r="H7178" i="2"/>
  <c r="J7178" i="2" s="1"/>
  <c r="H7180" i="2"/>
  <c r="J7180" i="2" s="1"/>
  <c r="H7182" i="2"/>
  <c r="J7182" i="2" s="1"/>
  <c r="H7184" i="2"/>
  <c r="J7184" i="2" s="1"/>
  <c r="H7186" i="2"/>
  <c r="J7186" i="2" s="1"/>
  <c r="H7188" i="2"/>
  <c r="J7188" i="2" s="1"/>
  <c r="H7190" i="2"/>
  <c r="J7190" i="2" s="1"/>
  <c r="H7192" i="2"/>
  <c r="J7192" i="2" s="1"/>
  <c r="H7194" i="2"/>
  <c r="J7194" i="2" s="1"/>
  <c r="H7196" i="2"/>
  <c r="J7196" i="2" s="1"/>
  <c r="H7198" i="2"/>
  <c r="J7198" i="2" s="1"/>
  <c r="H7200" i="2"/>
  <c r="J7200" i="2" s="1"/>
  <c r="H7202" i="2"/>
  <c r="J7202" i="2" s="1"/>
  <c r="H7204" i="2"/>
  <c r="J7204" i="2" s="1"/>
  <c r="H7206" i="2"/>
  <c r="J7206" i="2" s="1"/>
  <c r="H7208" i="2"/>
  <c r="J7208" i="2" s="1"/>
  <c r="H7210" i="2"/>
  <c r="J7210" i="2" s="1"/>
  <c r="H7212" i="2"/>
  <c r="J7212" i="2" s="1"/>
  <c r="H7214" i="2"/>
  <c r="J7214" i="2" s="1"/>
  <c r="H7216" i="2"/>
  <c r="J7216" i="2" s="1"/>
  <c r="H7218" i="2"/>
  <c r="J7218" i="2" s="1"/>
  <c r="H7220" i="2"/>
  <c r="J7220" i="2" s="1"/>
  <c r="H7222" i="2"/>
  <c r="J7222" i="2" s="1"/>
  <c r="H7224" i="2"/>
  <c r="J7224" i="2" s="1"/>
  <c r="H7226" i="2"/>
  <c r="J7226" i="2" s="1"/>
  <c r="H7228" i="2"/>
  <c r="J7228" i="2" s="1"/>
  <c r="H7230" i="2"/>
  <c r="J7230" i="2" s="1"/>
  <c r="H7232" i="2"/>
  <c r="J7232" i="2" s="1"/>
  <c r="H7234" i="2"/>
  <c r="J7234" i="2" s="1"/>
  <c r="H7236" i="2"/>
  <c r="J7236" i="2" s="1"/>
  <c r="H7238" i="2"/>
  <c r="J7238" i="2" s="1"/>
  <c r="H7240" i="2"/>
  <c r="J7240" i="2" s="1"/>
  <c r="H7242" i="2"/>
  <c r="J7242" i="2" s="1"/>
  <c r="H7244" i="2"/>
  <c r="J7244" i="2" s="1"/>
  <c r="H7246" i="2"/>
  <c r="J7246" i="2" s="1"/>
  <c r="H7248" i="2"/>
  <c r="J7248" i="2" s="1"/>
  <c r="H7250" i="2"/>
  <c r="J7250" i="2" s="1"/>
  <c r="H7252" i="2"/>
  <c r="J7252" i="2" s="1"/>
  <c r="H7254" i="2"/>
  <c r="J7254" i="2" s="1"/>
  <c r="H7256" i="2"/>
  <c r="J7256" i="2" s="1"/>
  <c r="H7258" i="2"/>
  <c r="J7258" i="2" s="1"/>
  <c r="H7260" i="2"/>
  <c r="J7260" i="2" s="1"/>
  <c r="H5673" i="2"/>
  <c r="J5673" i="2" s="1"/>
  <c r="H6243" i="2"/>
  <c r="J6243" i="2" s="1"/>
  <c r="H6577" i="2"/>
  <c r="J6577" i="2" s="1"/>
  <c r="G6730" i="2"/>
  <c r="G7236" i="2"/>
  <c r="G7260" i="2"/>
  <c r="G7265" i="2"/>
  <c r="H7272" i="2"/>
  <c r="J7272" i="2" s="1"/>
  <c r="G7277" i="2"/>
  <c r="H7284" i="2"/>
  <c r="J7284" i="2" s="1"/>
  <c r="G7289" i="2"/>
  <c r="H7296" i="2"/>
  <c r="J7296" i="2" s="1"/>
  <c r="G7301" i="2"/>
  <c r="H7308" i="2"/>
  <c r="J7308" i="2" s="1"/>
  <c r="G7313" i="2"/>
  <c r="H7320" i="2"/>
  <c r="J7320" i="2" s="1"/>
  <c r="G7325" i="2"/>
  <c r="H7332" i="2"/>
  <c r="J7332" i="2" s="1"/>
  <c r="G7337" i="2"/>
  <c r="H7344" i="2"/>
  <c r="J7344" i="2" s="1"/>
  <c r="H6267" i="2"/>
  <c r="J6267" i="2" s="1"/>
  <c r="H6583" i="2"/>
  <c r="J6583" i="2" s="1"/>
  <c r="H6761" i="2"/>
  <c r="J6761" i="2" s="1"/>
  <c r="G6790" i="2"/>
  <c r="G7221" i="2"/>
  <c r="G7225" i="2"/>
  <c r="G7229" i="2"/>
  <c r="G7233" i="2"/>
  <c r="H7265" i="2"/>
  <c r="J7265" i="2" s="1"/>
  <c r="G7270" i="2"/>
  <c r="H7277" i="2"/>
  <c r="J7277" i="2" s="1"/>
  <c r="G7282" i="2"/>
  <c r="H7289" i="2"/>
  <c r="J7289" i="2" s="1"/>
  <c r="G7294" i="2"/>
  <c r="H7301" i="2"/>
  <c r="J7301" i="2" s="1"/>
  <c r="G7306" i="2"/>
  <c r="H7313" i="2"/>
  <c r="J7313" i="2" s="1"/>
  <c r="G7318" i="2"/>
  <c r="H7325" i="2"/>
  <c r="J7325" i="2" s="1"/>
  <c r="G7330" i="2"/>
  <c r="H7337" i="2"/>
  <c r="J7337" i="2" s="1"/>
  <c r="G7342" i="2"/>
  <c r="H5948" i="2"/>
  <c r="J5948" i="2" s="1"/>
  <c r="H6291" i="2"/>
  <c r="J6291" i="2" s="1"/>
  <c r="H6589" i="2"/>
  <c r="J6589" i="2" s="1"/>
  <c r="H6821" i="2"/>
  <c r="J6821" i="2" s="1"/>
  <c r="G7217" i="2"/>
  <c r="G7263" i="2"/>
  <c r="H7270" i="2"/>
  <c r="J7270" i="2" s="1"/>
  <c r="G7275" i="2"/>
  <c r="H7282" i="2"/>
  <c r="J7282" i="2" s="1"/>
  <c r="G7287" i="2"/>
  <c r="H7294" i="2"/>
  <c r="J7294" i="2" s="1"/>
  <c r="G7299" i="2"/>
  <c r="H7306" i="2"/>
  <c r="J7306" i="2" s="1"/>
  <c r="G7311" i="2"/>
  <c r="H7318" i="2"/>
  <c r="J7318" i="2" s="1"/>
  <c r="G7323" i="2"/>
  <c r="H7330" i="2"/>
  <c r="J7330" i="2" s="1"/>
  <c r="G7335" i="2"/>
  <c r="H7342" i="2"/>
  <c r="J7342" i="2" s="1"/>
  <c r="G7347" i="2"/>
  <c r="G7349" i="2"/>
  <c r="G7351" i="2"/>
  <c r="G7353" i="2"/>
  <c r="G7355" i="2"/>
  <c r="G7357" i="2"/>
  <c r="G7359" i="2"/>
  <c r="G7361" i="2"/>
  <c r="G7363" i="2"/>
  <c r="G7365" i="2"/>
  <c r="G7367" i="2"/>
  <c r="G7369" i="2"/>
  <c r="G7371" i="2"/>
  <c r="G7373" i="2"/>
  <c r="G7375" i="2"/>
  <c r="G7377" i="2"/>
  <c r="G7379" i="2"/>
  <c r="G7381" i="2"/>
  <c r="G7383" i="2"/>
  <c r="G7385" i="2"/>
  <c r="G7387" i="2"/>
  <c r="G7389" i="2"/>
  <c r="G7391" i="2"/>
  <c r="G7393" i="2"/>
  <c r="G7395" i="2"/>
  <c r="G7397" i="2"/>
  <c r="G7399" i="2"/>
  <c r="G7401" i="2"/>
  <c r="G7403" i="2"/>
  <c r="G7405" i="2"/>
  <c r="G7407" i="2"/>
  <c r="G7409" i="2"/>
  <c r="G7411" i="2"/>
  <c r="G7413" i="2"/>
  <c r="G7415" i="2"/>
  <c r="G7417" i="2"/>
  <c r="G7419" i="2"/>
  <c r="G7421" i="2"/>
  <c r="G7423" i="2"/>
  <c r="G7425" i="2"/>
  <c r="G7427" i="2"/>
  <c r="G7429" i="2"/>
  <c r="G7431" i="2"/>
  <c r="G7433" i="2"/>
  <c r="G7435" i="2"/>
  <c r="G7437" i="2"/>
  <c r="G7439" i="2"/>
  <c r="G7441" i="2"/>
  <c r="G7443" i="2"/>
  <c r="G7445" i="2"/>
  <c r="G7447" i="2"/>
  <c r="G7449" i="2"/>
  <c r="G7451" i="2"/>
  <c r="G7453" i="2"/>
  <c r="G7455" i="2"/>
  <c r="G7457" i="2"/>
  <c r="G7459" i="2"/>
  <c r="G7461" i="2"/>
  <c r="G7463" i="2"/>
  <c r="G7465" i="2"/>
  <c r="G7467" i="2"/>
  <c r="G7469" i="2"/>
  <c r="G7471" i="2"/>
  <c r="G7473" i="2"/>
  <c r="G7475" i="2"/>
  <c r="G7477" i="2"/>
  <c r="G7479" i="2"/>
  <c r="G7481" i="2"/>
  <c r="G7483" i="2"/>
  <c r="G7485" i="2"/>
  <c r="G7487" i="2"/>
  <c r="G7489" i="2"/>
  <c r="G7491" i="2"/>
  <c r="G7493" i="2"/>
  <c r="G7495" i="2"/>
  <c r="G7497" i="2"/>
  <c r="G7499" i="2"/>
  <c r="G7501" i="2"/>
  <c r="G7503" i="2"/>
  <c r="G7505" i="2"/>
  <c r="G7507" i="2"/>
  <c r="G7509" i="2"/>
  <c r="G7511" i="2"/>
  <c r="G7513" i="2"/>
  <c r="G7515" i="2"/>
  <c r="G7517" i="2"/>
  <c r="G7519" i="2"/>
  <c r="G7521" i="2"/>
  <c r="G7523" i="2"/>
  <c r="G7525" i="2"/>
  <c r="G7527" i="2"/>
  <c r="G7529" i="2"/>
  <c r="G7531" i="2"/>
  <c r="G7533" i="2"/>
  <c r="G7535" i="2"/>
  <c r="G7537" i="2"/>
  <c r="G7539" i="2"/>
  <c r="G7541" i="2"/>
  <c r="G7543" i="2"/>
  <c r="G7545" i="2"/>
  <c r="G7547" i="2"/>
  <c r="G7549" i="2"/>
  <c r="G7551" i="2"/>
  <c r="G7553" i="2"/>
  <c r="G7555" i="2"/>
  <c r="G7557" i="2"/>
  <c r="G7559" i="2"/>
  <c r="G7561" i="2"/>
  <c r="G7563" i="2"/>
  <c r="G7565" i="2"/>
  <c r="G7567" i="2"/>
  <c r="G7569" i="2"/>
  <c r="G7571" i="2"/>
  <c r="G7573" i="2"/>
  <c r="G7575" i="2"/>
  <c r="G7577" i="2"/>
  <c r="G7579" i="2"/>
  <c r="G7581" i="2"/>
  <c r="G7583" i="2"/>
  <c r="G7585" i="2"/>
  <c r="G7587" i="2"/>
  <c r="G7589" i="2"/>
  <c r="G7591" i="2"/>
  <c r="G7593" i="2"/>
  <c r="G7595" i="2"/>
  <c r="G7597" i="2"/>
  <c r="G7599" i="2"/>
  <c r="G7601" i="2"/>
  <c r="G7603" i="2"/>
  <c r="G7605" i="2"/>
  <c r="G7607" i="2"/>
  <c r="G7609" i="2"/>
  <c r="G7611" i="2"/>
  <c r="G7613" i="2"/>
  <c r="G7615" i="2"/>
  <c r="G7617" i="2"/>
  <c r="G7619" i="2"/>
  <c r="G7621" i="2"/>
  <c r="G7623" i="2"/>
  <c r="G7625" i="2"/>
  <c r="G7627" i="2"/>
  <c r="G7629" i="2"/>
  <c r="G7631" i="2"/>
  <c r="G7633" i="2"/>
  <c r="G7635" i="2"/>
  <c r="G7637" i="2"/>
  <c r="G7639" i="2"/>
  <c r="G7641" i="2"/>
  <c r="G7643" i="2"/>
  <c r="G7645" i="2"/>
  <c r="G7647" i="2"/>
  <c r="G7649" i="2"/>
  <c r="G7651" i="2"/>
  <c r="G7653" i="2"/>
  <c r="G7655" i="2"/>
  <c r="G7657" i="2"/>
  <c r="G7659" i="2"/>
  <c r="G7661" i="2"/>
  <c r="G7663" i="2"/>
  <c r="G7665" i="2"/>
  <c r="G7667" i="2"/>
  <c r="G7669" i="2"/>
  <c r="G7671" i="2"/>
  <c r="G7673" i="2"/>
  <c r="G7675" i="2"/>
  <c r="G7677" i="2"/>
  <c r="G7679" i="2"/>
  <c r="G7681" i="2"/>
  <c r="G7683" i="2"/>
  <c r="G7685" i="2"/>
  <c r="G7687" i="2"/>
  <c r="G7689" i="2"/>
  <c r="G7691" i="2"/>
  <c r="G7693" i="2"/>
  <c r="G7695" i="2"/>
  <c r="G7697" i="2"/>
  <c r="G7699" i="2"/>
  <c r="G7701" i="2"/>
  <c r="G7703" i="2"/>
  <c r="G7705" i="2"/>
  <c r="G7707" i="2"/>
  <c r="G7709" i="2"/>
  <c r="G7711" i="2"/>
  <c r="G7713" i="2"/>
  <c r="G7715" i="2"/>
  <c r="G7717" i="2"/>
  <c r="G7719" i="2"/>
  <c r="G7721" i="2"/>
  <c r="G7723" i="2"/>
  <c r="G7725" i="2"/>
  <c r="G7727" i="2"/>
  <c r="G7729" i="2"/>
  <c r="G7731" i="2"/>
  <c r="G7733" i="2"/>
  <c r="G7735" i="2"/>
  <c r="G7737" i="2"/>
  <c r="G7739" i="2"/>
  <c r="G7741" i="2"/>
  <c r="G7743" i="2"/>
  <c r="G7745" i="2"/>
  <c r="G7747" i="2"/>
  <c r="G7749" i="2"/>
  <c r="G7751" i="2"/>
  <c r="G7753" i="2"/>
  <c r="G7755" i="2"/>
  <c r="G7757" i="2"/>
  <c r="G7759" i="2"/>
  <c r="G7761" i="2"/>
  <c r="G7763" i="2"/>
  <c r="H6315" i="2"/>
  <c r="J6315" i="2" s="1"/>
  <c r="G6593" i="2"/>
  <c r="H6737" i="2"/>
  <c r="J6737" i="2" s="1"/>
  <c r="G6766" i="2"/>
  <c r="G7237" i="2"/>
  <c r="G7240" i="2"/>
  <c r="G7243" i="2"/>
  <c r="G7246" i="2"/>
  <c r="G7249" i="2"/>
  <c r="G7252" i="2"/>
  <c r="G7255" i="2"/>
  <c r="G7258" i="2"/>
  <c r="H7263" i="2"/>
  <c r="J7263" i="2" s="1"/>
  <c r="G7268" i="2"/>
  <c r="H7275" i="2"/>
  <c r="J7275" i="2" s="1"/>
  <c r="G7280" i="2"/>
  <c r="H7287" i="2"/>
  <c r="J7287" i="2" s="1"/>
  <c r="G7292" i="2"/>
  <c r="H7299" i="2"/>
  <c r="J7299" i="2" s="1"/>
  <c r="G7304" i="2"/>
  <c r="H7311" i="2"/>
  <c r="J7311" i="2" s="1"/>
  <c r="G7316" i="2"/>
  <c r="H7323" i="2"/>
  <c r="J7323" i="2" s="1"/>
  <c r="G7328" i="2"/>
  <c r="H7335" i="2"/>
  <c r="J7335" i="2" s="1"/>
  <c r="G7340" i="2"/>
  <c r="H7347" i="2"/>
  <c r="J7347" i="2" s="1"/>
  <c r="H7349" i="2"/>
  <c r="J7349" i="2" s="1"/>
  <c r="H7351" i="2"/>
  <c r="J7351" i="2" s="1"/>
  <c r="H7353" i="2"/>
  <c r="J7353" i="2" s="1"/>
  <c r="H7355" i="2"/>
  <c r="J7355" i="2" s="1"/>
  <c r="H7357" i="2"/>
  <c r="J7357" i="2" s="1"/>
  <c r="H7359" i="2"/>
  <c r="J7359" i="2" s="1"/>
  <c r="H7361" i="2"/>
  <c r="J7361" i="2" s="1"/>
  <c r="H7363" i="2"/>
  <c r="J7363" i="2" s="1"/>
  <c r="H7365" i="2"/>
  <c r="J7365" i="2" s="1"/>
  <c r="H7367" i="2"/>
  <c r="J7367" i="2" s="1"/>
  <c r="H7369" i="2"/>
  <c r="J7369" i="2" s="1"/>
  <c r="H7371" i="2"/>
  <c r="J7371" i="2" s="1"/>
  <c r="H7373" i="2"/>
  <c r="J7373" i="2" s="1"/>
  <c r="H7375" i="2"/>
  <c r="J7375" i="2" s="1"/>
  <c r="H7377" i="2"/>
  <c r="J7377" i="2" s="1"/>
  <c r="H7379" i="2"/>
  <c r="J7379" i="2" s="1"/>
  <c r="H7381" i="2"/>
  <c r="J7381" i="2" s="1"/>
  <c r="H7383" i="2"/>
  <c r="J7383" i="2" s="1"/>
  <c r="H7385" i="2"/>
  <c r="J7385" i="2" s="1"/>
  <c r="H7387" i="2"/>
  <c r="J7387" i="2" s="1"/>
  <c r="H7389" i="2"/>
  <c r="J7389" i="2" s="1"/>
  <c r="H7391" i="2"/>
  <c r="J7391" i="2" s="1"/>
  <c r="H7393" i="2"/>
  <c r="J7393" i="2" s="1"/>
  <c r="H7395" i="2"/>
  <c r="J7395" i="2" s="1"/>
  <c r="H7397" i="2"/>
  <c r="J7397" i="2" s="1"/>
  <c r="H7399" i="2"/>
  <c r="J7399" i="2" s="1"/>
  <c r="H7401" i="2"/>
  <c r="J7401" i="2" s="1"/>
  <c r="H7403" i="2"/>
  <c r="J7403" i="2" s="1"/>
  <c r="H7405" i="2"/>
  <c r="J7405" i="2" s="1"/>
  <c r="H7407" i="2"/>
  <c r="J7407" i="2" s="1"/>
  <c r="H7409" i="2"/>
  <c r="J7409" i="2" s="1"/>
  <c r="H7411" i="2"/>
  <c r="J7411" i="2" s="1"/>
  <c r="H7413" i="2"/>
  <c r="J7413" i="2" s="1"/>
  <c r="H7415" i="2"/>
  <c r="J7415" i="2" s="1"/>
  <c r="H7417" i="2"/>
  <c r="J7417" i="2" s="1"/>
  <c r="H7419" i="2"/>
  <c r="J7419" i="2" s="1"/>
  <c r="H7421" i="2"/>
  <c r="J7421" i="2" s="1"/>
  <c r="H7423" i="2"/>
  <c r="J7423" i="2" s="1"/>
  <c r="H7425" i="2"/>
  <c r="J7425" i="2" s="1"/>
  <c r="H7427" i="2"/>
  <c r="J7427" i="2" s="1"/>
  <c r="H7429" i="2"/>
  <c r="J7429" i="2" s="1"/>
  <c r="H7431" i="2"/>
  <c r="J7431" i="2" s="1"/>
  <c r="H7433" i="2"/>
  <c r="J7433" i="2" s="1"/>
  <c r="H7435" i="2"/>
  <c r="J7435" i="2" s="1"/>
  <c r="H7437" i="2"/>
  <c r="J7437" i="2" s="1"/>
  <c r="H7439" i="2"/>
  <c r="J7439" i="2" s="1"/>
  <c r="H7441" i="2"/>
  <c r="J7441" i="2" s="1"/>
  <c r="H7443" i="2"/>
  <c r="J7443" i="2" s="1"/>
  <c r="H7445" i="2"/>
  <c r="J7445" i="2" s="1"/>
  <c r="H7447" i="2"/>
  <c r="J7447" i="2" s="1"/>
  <c r="H7449" i="2"/>
  <c r="J7449" i="2" s="1"/>
  <c r="H7451" i="2"/>
  <c r="J7451" i="2" s="1"/>
  <c r="H7453" i="2"/>
  <c r="J7453" i="2" s="1"/>
  <c r="H7455" i="2"/>
  <c r="J7455" i="2" s="1"/>
  <c r="H7457" i="2"/>
  <c r="J7457" i="2" s="1"/>
  <c r="H7459" i="2"/>
  <c r="J7459" i="2" s="1"/>
  <c r="H7461" i="2"/>
  <c r="J7461" i="2" s="1"/>
  <c r="H7463" i="2"/>
  <c r="J7463" i="2" s="1"/>
  <c r="H7465" i="2"/>
  <c r="J7465" i="2" s="1"/>
  <c r="H7467" i="2"/>
  <c r="J7467" i="2" s="1"/>
  <c r="H7469" i="2"/>
  <c r="J7469" i="2" s="1"/>
  <c r="H7471" i="2"/>
  <c r="J7471" i="2" s="1"/>
  <c r="H7473" i="2"/>
  <c r="J7473" i="2" s="1"/>
  <c r="H7475" i="2"/>
  <c r="J7475" i="2" s="1"/>
  <c r="H7477" i="2"/>
  <c r="J7477" i="2" s="1"/>
  <c r="H7479" i="2"/>
  <c r="J7479" i="2" s="1"/>
  <c r="H7481" i="2"/>
  <c r="J7481" i="2" s="1"/>
  <c r="H7483" i="2"/>
  <c r="J7483" i="2" s="1"/>
  <c r="H7485" i="2"/>
  <c r="J7485" i="2" s="1"/>
  <c r="H7487" i="2"/>
  <c r="J7487" i="2" s="1"/>
  <c r="H7489" i="2"/>
  <c r="J7489" i="2" s="1"/>
  <c r="H7491" i="2"/>
  <c r="J7491" i="2" s="1"/>
  <c r="H7493" i="2"/>
  <c r="J7493" i="2" s="1"/>
  <c r="H7495" i="2"/>
  <c r="J7495" i="2" s="1"/>
  <c r="H7497" i="2"/>
  <c r="J7497" i="2" s="1"/>
  <c r="H7499" i="2"/>
  <c r="J7499" i="2" s="1"/>
  <c r="H7501" i="2"/>
  <c r="J7501" i="2" s="1"/>
  <c r="H7503" i="2"/>
  <c r="J7503" i="2" s="1"/>
  <c r="H7505" i="2"/>
  <c r="J7505" i="2" s="1"/>
  <c r="H7507" i="2"/>
  <c r="J7507" i="2" s="1"/>
  <c r="H7509" i="2"/>
  <c r="J7509" i="2" s="1"/>
  <c r="H7511" i="2"/>
  <c r="J7511" i="2" s="1"/>
  <c r="H7513" i="2"/>
  <c r="J7513" i="2" s="1"/>
  <c r="H7515" i="2"/>
  <c r="J7515" i="2" s="1"/>
  <c r="H7517" i="2"/>
  <c r="J7517" i="2" s="1"/>
  <c r="H7519" i="2"/>
  <c r="J7519" i="2" s="1"/>
  <c r="H7521" i="2"/>
  <c r="J7521" i="2" s="1"/>
  <c r="H7523" i="2"/>
  <c r="J7523" i="2" s="1"/>
  <c r="H7525" i="2"/>
  <c r="J7525" i="2" s="1"/>
  <c r="H7527" i="2"/>
  <c r="J7527" i="2" s="1"/>
  <c r="H7529" i="2"/>
  <c r="J7529" i="2" s="1"/>
  <c r="H7531" i="2"/>
  <c r="J7531" i="2" s="1"/>
  <c r="H7533" i="2"/>
  <c r="J7533" i="2" s="1"/>
  <c r="H7535" i="2"/>
  <c r="J7535" i="2" s="1"/>
  <c r="H7537" i="2"/>
  <c r="J7537" i="2" s="1"/>
  <c r="H7539" i="2"/>
  <c r="J7539" i="2" s="1"/>
  <c r="H7541" i="2"/>
  <c r="J7541" i="2" s="1"/>
  <c r="H7543" i="2"/>
  <c r="J7543" i="2" s="1"/>
  <c r="H7545" i="2"/>
  <c r="J7545" i="2" s="1"/>
  <c r="H7547" i="2"/>
  <c r="J7547" i="2" s="1"/>
  <c r="H7549" i="2"/>
  <c r="J7549" i="2" s="1"/>
  <c r="H7551" i="2"/>
  <c r="J7551" i="2" s="1"/>
  <c r="H7553" i="2"/>
  <c r="J7553" i="2" s="1"/>
  <c r="H7555" i="2"/>
  <c r="J7555" i="2" s="1"/>
  <c r="H7557" i="2"/>
  <c r="J7557" i="2" s="1"/>
  <c r="H7559" i="2"/>
  <c r="J7559" i="2" s="1"/>
  <c r="H7561" i="2"/>
  <c r="J7561" i="2" s="1"/>
  <c r="H7563" i="2"/>
  <c r="J7563" i="2" s="1"/>
  <c r="H7565" i="2"/>
  <c r="J7565" i="2" s="1"/>
  <c r="H7567" i="2"/>
  <c r="J7567" i="2" s="1"/>
  <c r="H7569" i="2"/>
  <c r="J7569" i="2" s="1"/>
  <c r="H7571" i="2"/>
  <c r="J7571" i="2" s="1"/>
  <c r="H7573" i="2"/>
  <c r="J7573" i="2" s="1"/>
  <c r="H7575" i="2"/>
  <c r="J7575" i="2" s="1"/>
  <c r="H7577" i="2"/>
  <c r="J7577" i="2" s="1"/>
  <c r="H7579" i="2"/>
  <c r="J7579" i="2" s="1"/>
  <c r="H7581" i="2"/>
  <c r="J7581" i="2" s="1"/>
  <c r="H7583" i="2"/>
  <c r="J7583" i="2" s="1"/>
  <c r="H7585" i="2"/>
  <c r="J7585" i="2" s="1"/>
  <c r="H7587" i="2"/>
  <c r="J7587" i="2" s="1"/>
  <c r="H7589" i="2"/>
  <c r="J7589" i="2" s="1"/>
  <c r="H7591" i="2"/>
  <c r="J7591" i="2" s="1"/>
  <c r="H7593" i="2"/>
  <c r="J7593" i="2" s="1"/>
  <c r="H7595" i="2"/>
  <c r="J7595" i="2" s="1"/>
  <c r="H7597" i="2"/>
  <c r="J7597" i="2" s="1"/>
  <c r="H7599" i="2"/>
  <c r="J7599" i="2" s="1"/>
  <c r="H7601" i="2"/>
  <c r="J7601" i="2" s="1"/>
  <c r="H7603" i="2"/>
  <c r="J7603" i="2" s="1"/>
  <c r="H7605" i="2"/>
  <c r="J7605" i="2" s="1"/>
  <c r="H7607" i="2"/>
  <c r="J7607" i="2" s="1"/>
  <c r="H7609" i="2"/>
  <c r="J7609" i="2" s="1"/>
  <c r="H7611" i="2"/>
  <c r="J7611" i="2" s="1"/>
  <c r="H7613" i="2"/>
  <c r="J7613" i="2" s="1"/>
  <c r="H7615" i="2"/>
  <c r="J7615" i="2" s="1"/>
  <c r="H7617" i="2"/>
  <c r="J7617" i="2" s="1"/>
  <c r="H7619" i="2"/>
  <c r="J7619" i="2" s="1"/>
  <c r="H7621" i="2"/>
  <c r="J7621" i="2" s="1"/>
  <c r="H7623" i="2"/>
  <c r="J7623" i="2" s="1"/>
  <c r="H7625" i="2"/>
  <c r="J7625" i="2" s="1"/>
  <c r="H7627" i="2"/>
  <c r="J7627" i="2" s="1"/>
  <c r="H7629" i="2"/>
  <c r="J7629" i="2" s="1"/>
  <c r="H7631" i="2"/>
  <c r="J7631" i="2" s="1"/>
  <c r="H7633" i="2"/>
  <c r="J7633" i="2" s="1"/>
  <c r="H7635" i="2"/>
  <c r="J7635" i="2" s="1"/>
  <c r="H7637" i="2"/>
  <c r="J7637" i="2" s="1"/>
  <c r="H7639" i="2"/>
  <c r="J7639" i="2" s="1"/>
  <c r="H7641" i="2"/>
  <c r="J7641" i="2" s="1"/>
  <c r="H7643" i="2"/>
  <c r="J7643" i="2" s="1"/>
  <c r="H7645" i="2"/>
  <c r="J7645" i="2" s="1"/>
  <c r="H7647" i="2"/>
  <c r="J7647" i="2" s="1"/>
  <c r="H7649" i="2"/>
  <c r="J7649" i="2" s="1"/>
  <c r="H7651" i="2"/>
  <c r="J7651" i="2" s="1"/>
  <c r="H7653" i="2"/>
  <c r="J7653" i="2" s="1"/>
  <c r="H7655" i="2"/>
  <c r="J7655" i="2" s="1"/>
  <c r="H7657" i="2"/>
  <c r="J7657" i="2" s="1"/>
  <c r="H7659" i="2"/>
  <c r="J7659" i="2" s="1"/>
  <c r="H7661" i="2"/>
  <c r="J7661" i="2" s="1"/>
  <c r="H7663" i="2"/>
  <c r="J7663" i="2" s="1"/>
  <c r="H7665" i="2"/>
  <c r="J7665" i="2" s="1"/>
  <c r="H7667" i="2"/>
  <c r="J7667" i="2" s="1"/>
  <c r="H7669" i="2"/>
  <c r="J7669" i="2" s="1"/>
  <c r="H7671" i="2"/>
  <c r="J7671" i="2" s="1"/>
  <c r="H7673" i="2"/>
  <c r="J7673" i="2" s="1"/>
  <c r="H7675" i="2"/>
  <c r="J7675" i="2" s="1"/>
  <c r="H7677" i="2"/>
  <c r="J7677" i="2" s="1"/>
  <c r="H7679" i="2"/>
  <c r="J7679" i="2" s="1"/>
  <c r="H7681" i="2"/>
  <c r="J7681" i="2" s="1"/>
  <c r="H7683" i="2"/>
  <c r="J7683" i="2" s="1"/>
  <c r="H7685" i="2"/>
  <c r="J7685" i="2" s="1"/>
  <c r="H7687" i="2"/>
  <c r="J7687" i="2" s="1"/>
  <c r="H7689" i="2"/>
  <c r="J7689" i="2" s="1"/>
  <c r="H7691" i="2"/>
  <c r="J7691" i="2" s="1"/>
  <c r="H7693" i="2"/>
  <c r="J7693" i="2" s="1"/>
  <c r="H7695" i="2"/>
  <c r="J7695" i="2" s="1"/>
  <c r="H7697" i="2"/>
  <c r="J7697" i="2" s="1"/>
  <c r="H7699" i="2"/>
  <c r="J7699" i="2" s="1"/>
  <c r="H7701" i="2"/>
  <c r="J7701" i="2" s="1"/>
  <c r="H7703" i="2"/>
  <c r="J7703" i="2" s="1"/>
  <c r="H7705" i="2"/>
  <c r="J7705" i="2" s="1"/>
  <c r="H7707" i="2"/>
  <c r="J7707" i="2" s="1"/>
  <c r="H7709" i="2"/>
  <c r="J7709" i="2" s="1"/>
  <c r="H7711" i="2"/>
  <c r="J7711" i="2" s="1"/>
  <c r="H7713" i="2"/>
  <c r="J7713" i="2" s="1"/>
  <c r="H7715" i="2"/>
  <c r="J7715" i="2" s="1"/>
  <c r="H7717" i="2"/>
  <c r="J7717" i="2" s="1"/>
  <c r="H7719" i="2"/>
  <c r="J7719" i="2" s="1"/>
  <c r="H7721" i="2"/>
  <c r="J7721" i="2" s="1"/>
  <c r="H7723" i="2"/>
  <c r="J7723" i="2" s="1"/>
  <c r="H7725" i="2"/>
  <c r="J7725" i="2" s="1"/>
  <c r="H7727" i="2"/>
  <c r="J7727" i="2" s="1"/>
  <c r="H7729" i="2"/>
  <c r="J7729" i="2" s="1"/>
  <c r="H7731" i="2"/>
  <c r="J7731" i="2" s="1"/>
  <c r="H7733" i="2"/>
  <c r="J7733" i="2" s="1"/>
  <c r="H7735" i="2"/>
  <c r="J7735" i="2" s="1"/>
  <c r="H7737" i="2"/>
  <c r="J7737" i="2" s="1"/>
  <c r="H7739" i="2"/>
  <c r="J7739" i="2" s="1"/>
  <c r="H7741" i="2"/>
  <c r="J7741" i="2" s="1"/>
  <c r="H7743" i="2"/>
  <c r="J7743" i="2" s="1"/>
  <c r="H7745" i="2"/>
  <c r="J7745" i="2" s="1"/>
  <c r="H6339" i="2"/>
  <c r="J6339" i="2" s="1"/>
  <c r="H6797" i="2"/>
  <c r="J6797" i="2" s="1"/>
  <c r="G6826" i="2"/>
  <c r="G7213" i="2"/>
  <c r="G7222" i="2"/>
  <c r="G7226" i="2"/>
  <c r="G7230" i="2"/>
  <c r="G7261" i="2"/>
  <c r="H7268" i="2"/>
  <c r="J7268" i="2" s="1"/>
  <c r="G7273" i="2"/>
  <c r="H7280" i="2"/>
  <c r="J7280" i="2" s="1"/>
  <c r="G7285" i="2"/>
  <c r="H7292" i="2"/>
  <c r="J7292" i="2" s="1"/>
  <c r="G7297" i="2"/>
  <c r="H7304" i="2"/>
  <c r="J7304" i="2" s="1"/>
  <c r="G7309" i="2"/>
  <c r="H7316" i="2"/>
  <c r="J7316" i="2" s="1"/>
  <c r="G7321" i="2"/>
  <c r="H7328" i="2"/>
  <c r="J7328" i="2" s="1"/>
  <c r="G7333" i="2"/>
  <c r="H7340" i="2"/>
  <c r="J7340" i="2" s="1"/>
  <c r="G7345" i="2"/>
  <c r="H6363" i="2"/>
  <c r="J6363" i="2" s="1"/>
  <c r="H6600" i="2"/>
  <c r="J6600" i="2" s="1"/>
  <c r="G6742" i="2"/>
  <c r="G7234" i="2"/>
  <c r="H7261" i="2"/>
  <c r="J7261" i="2" s="1"/>
  <c r="G7266" i="2"/>
  <c r="H7273" i="2"/>
  <c r="J7273" i="2" s="1"/>
  <c r="G7278" i="2"/>
  <c r="H7285" i="2"/>
  <c r="J7285" i="2" s="1"/>
  <c r="G7290" i="2"/>
  <c r="H7297" i="2"/>
  <c r="J7297" i="2" s="1"/>
  <c r="G7302" i="2"/>
  <c r="H7309" i="2"/>
  <c r="J7309" i="2" s="1"/>
  <c r="G7314" i="2"/>
  <c r="H7321" i="2"/>
  <c r="J7321" i="2" s="1"/>
  <c r="G7326" i="2"/>
  <c r="H7333" i="2"/>
  <c r="J7333" i="2" s="1"/>
  <c r="G7338" i="2"/>
  <c r="H7345" i="2"/>
  <c r="J7345" i="2" s="1"/>
  <c r="H6387" i="2"/>
  <c r="J6387" i="2" s="1"/>
  <c r="H6603" i="2"/>
  <c r="J6603" i="2" s="1"/>
  <c r="H6773" i="2"/>
  <c r="J6773" i="2" s="1"/>
  <c r="G6802" i="2"/>
  <c r="H7266" i="2"/>
  <c r="J7266" i="2" s="1"/>
  <c r="G7271" i="2"/>
  <c r="H7278" i="2"/>
  <c r="J7278" i="2" s="1"/>
  <c r="G7283" i="2"/>
  <c r="H7290" i="2"/>
  <c r="J7290" i="2" s="1"/>
  <c r="G7295" i="2"/>
  <c r="H7302" i="2"/>
  <c r="J7302" i="2" s="1"/>
  <c r="G7307" i="2"/>
  <c r="H7314" i="2"/>
  <c r="J7314" i="2" s="1"/>
  <c r="G7319" i="2"/>
  <c r="H7326" i="2"/>
  <c r="J7326" i="2" s="1"/>
  <c r="G7331" i="2"/>
  <c r="H7338" i="2"/>
  <c r="J7338" i="2" s="1"/>
  <c r="G7343" i="2"/>
  <c r="H6123" i="2"/>
  <c r="J6123" i="2" s="1"/>
  <c r="H6411" i="2"/>
  <c r="J6411" i="2" s="1"/>
  <c r="H6833" i="2"/>
  <c r="J6833" i="2" s="1"/>
  <c r="G7219" i="2"/>
  <c r="G7223" i="2"/>
  <c r="G7227" i="2"/>
  <c r="G7231" i="2"/>
  <c r="G7238" i="2"/>
  <c r="G7241" i="2"/>
  <c r="G7244" i="2"/>
  <c r="G7247" i="2"/>
  <c r="G7250" i="2"/>
  <c r="G7253" i="2"/>
  <c r="G7256" i="2"/>
  <c r="G7259" i="2"/>
  <c r="G7264" i="2"/>
  <c r="H7271" i="2"/>
  <c r="J7271" i="2" s="1"/>
  <c r="G7276" i="2"/>
  <c r="H7283" i="2"/>
  <c r="J7283" i="2" s="1"/>
  <c r="G7288" i="2"/>
  <c r="H7295" i="2"/>
  <c r="J7295" i="2" s="1"/>
  <c r="G7300" i="2"/>
  <c r="H7307" i="2"/>
  <c r="J7307" i="2" s="1"/>
  <c r="G7312" i="2"/>
  <c r="H7319" i="2"/>
  <c r="J7319" i="2" s="1"/>
  <c r="G7324" i="2"/>
  <c r="H7331" i="2"/>
  <c r="J7331" i="2" s="1"/>
  <c r="G7336" i="2"/>
  <c r="H7343" i="2"/>
  <c r="J7343" i="2" s="1"/>
  <c r="H6147" i="2"/>
  <c r="J6147" i="2" s="1"/>
  <c r="H6435" i="2"/>
  <c r="J6435" i="2" s="1"/>
  <c r="H6749" i="2"/>
  <c r="J6749" i="2" s="1"/>
  <c r="G6778" i="2"/>
  <c r="G7235" i="2"/>
  <c r="H7259" i="2"/>
  <c r="J7259" i="2" s="1"/>
  <c r="H7264" i="2"/>
  <c r="J7264" i="2" s="1"/>
  <c r="G7269" i="2"/>
  <c r="H7276" i="2"/>
  <c r="J7276" i="2" s="1"/>
  <c r="G7281" i="2"/>
  <c r="H7288" i="2"/>
  <c r="J7288" i="2" s="1"/>
  <c r="G7293" i="2"/>
  <c r="H7300" i="2"/>
  <c r="J7300" i="2" s="1"/>
  <c r="G7305" i="2"/>
  <c r="H7312" i="2"/>
  <c r="J7312" i="2" s="1"/>
  <c r="G7317" i="2"/>
  <c r="H7324" i="2"/>
  <c r="J7324" i="2" s="1"/>
  <c r="G7329" i="2"/>
  <c r="H7336" i="2"/>
  <c r="J7336" i="2" s="1"/>
  <c r="G7341" i="2"/>
  <c r="G7348" i="2"/>
  <c r="G7350" i="2"/>
  <c r="G7352" i="2"/>
  <c r="G7354" i="2"/>
  <c r="G7356" i="2"/>
  <c r="G7358" i="2"/>
  <c r="G7360" i="2"/>
  <c r="G7362" i="2"/>
  <c r="G7364" i="2"/>
  <c r="G7366" i="2"/>
  <c r="G7368" i="2"/>
  <c r="G7370" i="2"/>
  <c r="G7372" i="2"/>
  <c r="G7374" i="2"/>
  <c r="G7376" i="2"/>
  <c r="G7378" i="2"/>
  <c r="G7380" i="2"/>
  <c r="G7382" i="2"/>
  <c r="G7384" i="2"/>
  <c r="G7386" i="2"/>
  <c r="G7388" i="2"/>
  <c r="G7390" i="2"/>
  <c r="G7392" i="2"/>
  <c r="G7394" i="2"/>
  <c r="G7396" i="2"/>
  <c r="G7398" i="2"/>
  <c r="G7400" i="2"/>
  <c r="G7402" i="2"/>
  <c r="G7404" i="2"/>
  <c r="G7406" i="2"/>
  <c r="G7408" i="2"/>
  <c r="G7410" i="2"/>
  <c r="G7412" i="2"/>
  <c r="G7414" i="2"/>
  <c r="G7416" i="2"/>
  <c r="G7418" i="2"/>
  <c r="G7420" i="2"/>
  <c r="G7422" i="2"/>
  <c r="G7424" i="2"/>
  <c r="G7426" i="2"/>
  <c r="G7428" i="2"/>
  <c r="G7430" i="2"/>
  <c r="G7432" i="2"/>
  <c r="G7434" i="2"/>
  <c r="G7436" i="2"/>
  <c r="G7438" i="2"/>
  <c r="G7440" i="2"/>
  <c r="G7442" i="2"/>
  <c r="G7444" i="2"/>
  <c r="G7446" i="2"/>
  <c r="G7448" i="2"/>
  <c r="G7450" i="2"/>
  <c r="G7452" i="2"/>
  <c r="G7454" i="2"/>
  <c r="G7456" i="2"/>
  <c r="G7458" i="2"/>
  <c r="G7460" i="2"/>
  <c r="G7462" i="2"/>
  <c r="G7464" i="2"/>
  <c r="G7466" i="2"/>
  <c r="G7468" i="2"/>
  <c r="G7470" i="2"/>
  <c r="G7472" i="2"/>
  <c r="G7474" i="2"/>
  <c r="G7476" i="2"/>
  <c r="G7478" i="2"/>
  <c r="G7480" i="2"/>
  <c r="G7482" i="2"/>
  <c r="G7484" i="2"/>
  <c r="G7486" i="2"/>
  <c r="G7488" i="2"/>
  <c r="G7490" i="2"/>
  <c r="G7492" i="2"/>
  <c r="G7494" i="2"/>
  <c r="G7496" i="2"/>
  <c r="G7498" i="2"/>
  <c r="G7500" i="2"/>
  <c r="G7502" i="2"/>
  <c r="G7504" i="2"/>
  <c r="G7506" i="2"/>
  <c r="G7508" i="2"/>
  <c r="G7510" i="2"/>
  <c r="G7512" i="2"/>
  <c r="G7514" i="2"/>
  <c r="G7516" i="2"/>
  <c r="G7518" i="2"/>
  <c r="G7520" i="2"/>
  <c r="G7522" i="2"/>
  <c r="G7524" i="2"/>
  <c r="G7526" i="2"/>
  <c r="G7528" i="2"/>
  <c r="G7530" i="2"/>
  <c r="G7532" i="2"/>
  <c r="G7534" i="2"/>
  <c r="G7536" i="2"/>
  <c r="G7538" i="2"/>
  <c r="G7540" i="2"/>
  <c r="G7542" i="2"/>
  <c r="G7544" i="2"/>
  <c r="G7546" i="2"/>
  <c r="G7548" i="2"/>
  <c r="G7550" i="2"/>
  <c r="G7552" i="2"/>
  <c r="G7554" i="2"/>
  <c r="G7556" i="2"/>
  <c r="G7558" i="2"/>
  <c r="G7560" i="2"/>
  <c r="G7562" i="2"/>
  <c r="G7564" i="2"/>
  <c r="G7566" i="2"/>
  <c r="G7568" i="2"/>
  <c r="G7570" i="2"/>
  <c r="G7572" i="2"/>
  <c r="G7574" i="2"/>
  <c r="G7576" i="2"/>
  <c r="G7578" i="2"/>
  <c r="G7580" i="2"/>
  <c r="G7582" i="2"/>
  <c r="G7584" i="2"/>
  <c r="G7586" i="2"/>
  <c r="G7588" i="2"/>
  <c r="G7590" i="2"/>
  <c r="G7592" i="2"/>
  <c r="G7594" i="2"/>
  <c r="G7596" i="2"/>
  <c r="G7598" i="2"/>
  <c r="G7600" i="2"/>
  <c r="G7602" i="2"/>
  <c r="G7604" i="2"/>
  <c r="G7606" i="2"/>
  <c r="G7608" i="2"/>
  <c r="G7610" i="2"/>
  <c r="G7612" i="2"/>
  <c r="G7614" i="2"/>
  <c r="G7616" i="2"/>
  <c r="G7618" i="2"/>
  <c r="G7620" i="2"/>
  <c r="G7622" i="2"/>
  <c r="G7624" i="2"/>
  <c r="G7626" i="2"/>
  <c r="G7628" i="2"/>
  <c r="G7630" i="2"/>
  <c r="G7632" i="2"/>
  <c r="G7634" i="2"/>
  <c r="G7636" i="2"/>
  <c r="G7638" i="2"/>
  <c r="G7640" i="2"/>
  <c r="G7642" i="2"/>
  <c r="G7644" i="2"/>
  <c r="G7646" i="2"/>
  <c r="G7648" i="2"/>
  <c r="G7650" i="2"/>
  <c r="G7652" i="2"/>
  <c r="G7654" i="2"/>
  <c r="G7656" i="2"/>
  <c r="G7658" i="2"/>
  <c r="G7660" i="2"/>
  <c r="G7662" i="2"/>
  <c r="G7664" i="2"/>
  <c r="G7666" i="2"/>
  <c r="G7668" i="2"/>
  <c r="G7670" i="2"/>
  <c r="G7672" i="2"/>
  <c r="G7674" i="2"/>
  <c r="G7676" i="2"/>
  <c r="G7678" i="2"/>
  <c r="G7680" i="2"/>
  <c r="G7682" i="2"/>
  <c r="G7684" i="2"/>
  <c r="G7686" i="2"/>
  <c r="G7688" i="2"/>
  <c r="G7690" i="2"/>
  <c r="G7692" i="2"/>
  <c r="G7694" i="2"/>
  <c r="G7696" i="2"/>
  <c r="G7698" i="2"/>
  <c r="G7700" i="2"/>
  <c r="G7702" i="2"/>
  <c r="G7704" i="2"/>
  <c r="G7706" i="2"/>
  <c r="G7708" i="2"/>
  <c r="G7710" i="2"/>
  <c r="G7712" i="2"/>
  <c r="G7714" i="2"/>
  <c r="G7716" i="2"/>
  <c r="G7718" i="2"/>
  <c r="G7720" i="2"/>
  <c r="G7722" i="2"/>
  <c r="G7724" i="2"/>
  <c r="G7726" i="2"/>
  <c r="G7728" i="2"/>
  <c r="G7730" i="2"/>
  <c r="G7732" i="2"/>
  <c r="G7734" i="2"/>
  <c r="G7736" i="2"/>
  <c r="G7738" i="2"/>
  <c r="G7740" i="2"/>
  <c r="G7742" i="2"/>
  <c r="G7744" i="2"/>
  <c r="G7746" i="2"/>
  <c r="G7748" i="2"/>
  <c r="G7750" i="2"/>
  <c r="G7752" i="2"/>
  <c r="G7754" i="2"/>
  <c r="G7756" i="2"/>
  <c r="G7758" i="2"/>
  <c r="G7760" i="2"/>
  <c r="G7762" i="2"/>
  <c r="H6171" i="2"/>
  <c r="J6171" i="2" s="1"/>
  <c r="H6457" i="2"/>
  <c r="J6457" i="2" s="1"/>
  <c r="H6809" i="2"/>
  <c r="J6809" i="2" s="1"/>
  <c r="G6838" i="2"/>
  <c r="G7215" i="2"/>
  <c r="G7262" i="2"/>
  <c r="H7269" i="2"/>
  <c r="J7269" i="2" s="1"/>
  <c r="G7274" i="2"/>
  <c r="H7281" i="2"/>
  <c r="J7281" i="2" s="1"/>
  <c r="G7286" i="2"/>
  <c r="H7293" i="2"/>
  <c r="J7293" i="2" s="1"/>
  <c r="G7298" i="2"/>
  <c r="H7305" i="2"/>
  <c r="J7305" i="2" s="1"/>
  <c r="G7310" i="2"/>
  <c r="H7317" i="2"/>
  <c r="J7317" i="2" s="1"/>
  <c r="G7322" i="2"/>
  <c r="H7329" i="2"/>
  <c r="J7329" i="2" s="1"/>
  <c r="G7334" i="2"/>
  <c r="H7341" i="2"/>
  <c r="J7341" i="2" s="1"/>
  <c r="G7346" i="2"/>
  <c r="H7348" i="2"/>
  <c r="J7348" i="2" s="1"/>
  <c r="H7350" i="2"/>
  <c r="J7350" i="2" s="1"/>
  <c r="H7352" i="2"/>
  <c r="J7352" i="2" s="1"/>
  <c r="H7354" i="2"/>
  <c r="J7354" i="2" s="1"/>
  <c r="H7356" i="2"/>
  <c r="J7356" i="2" s="1"/>
  <c r="H7358" i="2"/>
  <c r="J7358" i="2" s="1"/>
  <c r="H7360" i="2"/>
  <c r="J7360" i="2" s="1"/>
  <c r="H7362" i="2"/>
  <c r="J7362" i="2" s="1"/>
  <c r="H7364" i="2"/>
  <c r="J7364" i="2" s="1"/>
  <c r="H7366" i="2"/>
  <c r="J7366" i="2" s="1"/>
  <c r="H7368" i="2"/>
  <c r="J7368" i="2" s="1"/>
  <c r="H7370" i="2"/>
  <c r="J7370" i="2" s="1"/>
  <c r="H7372" i="2"/>
  <c r="J7372" i="2" s="1"/>
  <c r="H7374" i="2"/>
  <c r="J7374" i="2" s="1"/>
  <c r="H7376" i="2"/>
  <c r="J7376" i="2" s="1"/>
  <c r="H7378" i="2"/>
  <c r="J7378" i="2" s="1"/>
  <c r="H7380" i="2"/>
  <c r="J7380" i="2" s="1"/>
  <c r="H7382" i="2"/>
  <c r="J7382" i="2" s="1"/>
  <c r="H7384" i="2"/>
  <c r="J7384" i="2" s="1"/>
  <c r="H7386" i="2"/>
  <c r="J7386" i="2" s="1"/>
  <c r="H7388" i="2"/>
  <c r="J7388" i="2" s="1"/>
  <c r="H7390" i="2"/>
  <c r="J7390" i="2" s="1"/>
  <c r="H7392" i="2"/>
  <c r="J7392" i="2" s="1"/>
  <c r="H7394" i="2"/>
  <c r="J7394" i="2" s="1"/>
  <c r="H7396" i="2"/>
  <c r="J7396" i="2" s="1"/>
  <c r="H7398" i="2"/>
  <c r="J7398" i="2" s="1"/>
  <c r="H7400" i="2"/>
  <c r="J7400" i="2" s="1"/>
  <c r="H7402" i="2"/>
  <c r="J7402" i="2" s="1"/>
  <c r="H7404" i="2"/>
  <c r="J7404" i="2" s="1"/>
  <c r="H7406" i="2"/>
  <c r="J7406" i="2" s="1"/>
  <c r="H7408" i="2"/>
  <c r="J7408" i="2" s="1"/>
  <c r="H7410" i="2"/>
  <c r="J7410" i="2" s="1"/>
  <c r="H7412" i="2"/>
  <c r="J7412" i="2" s="1"/>
  <c r="H7414" i="2"/>
  <c r="J7414" i="2" s="1"/>
  <c r="H7416" i="2"/>
  <c r="J7416" i="2" s="1"/>
  <c r="H7418" i="2"/>
  <c r="J7418" i="2" s="1"/>
  <c r="H7420" i="2"/>
  <c r="J7420" i="2" s="1"/>
  <c r="H7422" i="2"/>
  <c r="J7422" i="2" s="1"/>
  <c r="H7424" i="2"/>
  <c r="J7424" i="2" s="1"/>
  <c r="H7426" i="2"/>
  <c r="J7426" i="2" s="1"/>
  <c r="H7428" i="2"/>
  <c r="J7428" i="2" s="1"/>
  <c r="H7430" i="2"/>
  <c r="J7430" i="2" s="1"/>
  <c r="H7432" i="2"/>
  <c r="J7432" i="2" s="1"/>
  <c r="H7434" i="2"/>
  <c r="J7434" i="2" s="1"/>
  <c r="H7436" i="2"/>
  <c r="J7436" i="2" s="1"/>
  <c r="H7438" i="2"/>
  <c r="J7438" i="2" s="1"/>
  <c r="H7440" i="2"/>
  <c r="J7440" i="2" s="1"/>
  <c r="H7442" i="2"/>
  <c r="J7442" i="2" s="1"/>
  <c r="H7444" i="2"/>
  <c r="J7444" i="2" s="1"/>
  <c r="H7446" i="2"/>
  <c r="J7446" i="2" s="1"/>
  <c r="H7448" i="2"/>
  <c r="J7448" i="2" s="1"/>
  <c r="H7450" i="2"/>
  <c r="J7450" i="2" s="1"/>
  <c r="H7452" i="2"/>
  <c r="J7452" i="2" s="1"/>
  <c r="H7454" i="2"/>
  <c r="J7454" i="2" s="1"/>
  <c r="H7456" i="2"/>
  <c r="J7456" i="2" s="1"/>
  <c r="H7458" i="2"/>
  <c r="J7458" i="2" s="1"/>
  <c r="H7460" i="2"/>
  <c r="J7460" i="2" s="1"/>
  <c r="H7462" i="2"/>
  <c r="J7462" i="2" s="1"/>
  <c r="H7464" i="2"/>
  <c r="J7464" i="2" s="1"/>
  <c r="H7466" i="2"/>
  <c r="J7466" i="2" s="1"/>
  <c r="H7468" i="2"/>
  <c r="J7468" i="2" s="1"/>
  <c r="H7470" i="2"/>
  <c r="J7470" i="2" s="1"/>
  <c r="H7472" i="2"/>
  <c r="J7472" i="2" s="1"/>
  <c r="H7474" i="2"/>
  <c r="J7474" i="2" s="1"/>
  <c r="H7476" i="2"/>
  <c r="J7476" i="2" s="1"/>
  <c r="H7478" i="2"/>
  <c r="J7478" i="2" s="1"/>
  <c r="H7480" i="2"/>
  <c r="J7480" i="2" s="1"/>
  <c r="H7482" i="2"/>
  <c r="J7482" i="2" s="1"/>
  <c r="H7484" i="2"/>
  <c r="J7484" i="2" s="1"/>
  <c r="H7486" i="2"/>
  <c r="J7486" i="2" s="1"/>
  <c r="H7488" i="2"/>
  <c r="J7488" i="2" s="1"/>
  <c r="H7490" i="2"/>
  <c r="J7490" i="2" s="1"/>
  <c r="H7492" i="2"/>
  <c r="J7492" i="2" s="1"/>
  <c r="H7494" i="2"/>
  <c r="J7494" i="2" s="1"/>
  <c r="H7496" i="2"/>
  <c r="J7496" i="2" s="1"/>
  <c r="H7498" i="2"/>
  <c r="J7498" i="2" s="1"/>
  <c r="H7500" i="2"/>
  <c r="J7500" i="2" s="1"/>
  <c r="H7502" i="2"/>
  <c r="J7502" i="2" s="1"/>
  <c r="H7504" i="2"/>
  <c r="J7504" i="2" s="1"/>
  <c r="H7506" i="2"/>
  <c r="J7506" i="2" s="1"/>
  <c r="H7508" i="2"/>
  <c r="J7508" i="2" s="1"/>
  <c r="H7510" i="2"/>
  <c r="J7510" i="2" s="1"/>
  <c r="H7512" i="2"/>
  <c r="J7512" i="2" s="1"/>
  <c r="H7514" i="2"/>
  <c r="J7514" i="2" s="1"/>
  <c r="H7516" i="2"/>
  <c r="J7516" i="2" s="1"/>
  <c r="H7518" i="2"/>
  <c r="J7518" i="2" s="1"/>
  <c r="H7520" i="2"/>
  <c r="J7520" i="2" s="1"/>
  <c r="H7522" i="2"/>
  <c r="J7522" i="2" s="1"/>
  <c r="H7524" i="2"/>
  <c r="J7524" i="2" s="1"/>
  <c r="H7526" i="2"/>
  <c r="J7526" i="2" s="1"/>
  <c r="H7528" i="2"/>
  <c r="J7528" i="2" s="1"/>
  <c r="H7530" i="2"/>
  <c r="J7530" i="2" s="1"/>
  <c r="H7532" i="2"/>
  <c r="J7532" i="2" s="1"/>
  <c r="H7534" i="2"/>
  <c r="J7534" i="2" s="1"/>
  <c r="H7536" i="2"/>
  <c r="J7536" i="2" s="1"/>
  <c r="H7538" i="2"/>
  <c r="J7538" i="2" s="1"/>
  <c r="H7540" i="2"/>
  <c r="J7540" i="2" s="1"/>
  <c r="H7542" i="2"/>
  <c r="J7542" i="2" s="1"/>
  <c r="H7544" i="2"/>
  <c r="J7544" i="2" s="1"/>
  <c r="H7546" i="2"/>
  <c r="J7546" i="2" s="1"/>
  <c r="H7548" i="2"/>
  <c r="J7548" i="2" s="1"/>
  <c r="H7550" i="2"/>
  <c r="J7550" i="2" s="1"/>
  <c r="H7552" i="2"/>
  <c r="J7552" i="2" s="1"/>
  <c r="H7554" i="2"/>
  <c r="J7554" i="2" s="1"/>
  <c r="H7556" i="2"/>
  <c r="J7556" i="2" s="1"/>
  <c r="H7558" i="2"/>
  <c r="J7558" i="2" s="1"/>
  <c r="H7560" i="2"/>
  <c r="J7560" i="2" s="1"/>
  <c r="H7562" i="2"/>
  <c r="J7562" i="2" s="1"/>
  <c r="H7564" i="2"/>
  <c r="J7564" i="2" s="1"/>
  <c r="H7566" i="2"/>
  <c r="J7566" i="2" s="1"/>
  <c r="H7568" i="2"/>
  <c r="J7568" i="2" s="1"/>
  <c r="H7570" i="2"/>
  <c r="J7570" i="2" s="1"/>
  <c r="H7572" i="2"/>
  <c r="J7572" i="2" s="1"/>
  <c r="H7574" i="2"/>
  <c r="J7574" i="2" s="1"/>
  <c r="H7576" i="2"/>
  <c r="J7576" i="2" s="1"/>
  <c r="H7578" i="2"/>
  <c r="J7578" i="2" s="1"/>
  <c r="H7580" i="2"/>
  <c r="J7580" i="2" s="1"/>
  <c r="H7582" i="2"/>
  <c r="J7582" i="2" s="1"/>
  <c r="H7584" i="2"/>
  <c r="J7584" i="2" s="1"/>
  <c r="H7586" i="2"/>
  <c r="J7586" i="2" s="1"/>
  <c r="H7588" i="2"/>
  <c r="J7588" i="2" s="1"/>
  <c r="H7590" i="2"/>
  <c r="J7590" i="2" s="1"/>
  <c r="H7592" i="2"/>
  <c r="J7592" i="2" s="1"/>
  <c r="H7594" i="2"/>
  <c r="J7594" i="2" s="1"/>
  <c r="H7596" i="2"/>
  <c r="J7596" i="2" s="1"/>
  <c r="H7598" i="2"/>
  <c r="J7598" i="2" s="1"/>
  <c r="H7600" i="2"/>
  <c r="J7600" i="2" s="1"/>
  <c r="H7602" i="2"/>
  <c r="J7602" i="2" s="1"/>
  <c r="H7604" i="2"/>
  <c r="J7604" i="2" s="1"/>
  <c r="H7606" i="2"/>
  <c r="J7606" i="2" s="1"/>
  <c r="H7608" i="2"/>
  <c r="J7608" i="2" s="1"/>
  <c r="H7610" i="2"/>
  <c r="J7610" i="2" s="1"/>
  <c r="H7612" i="2"/>
  <c r="J7612" i="2" s="1"/>
  <c r="H7614" i="2"/>
  <c r="J7614" i="2" s="1"/>
  <c r="H7616" i="2"/>
  <c r="J7616" i="2" s="1"/>
  <c r="H7618" i="2"/>
  <c r="J7618" i="2" s="1"/>
  <c r="H7620" i="2"/>
  <c r="J7620" i="2" s="1"/>
  <c r="H7622" i="2"/>
  <c r="J7622" i="2" s="1"/>
  <c r="H7624" i="2"/>
  <c r="J7624" i="2" s="1"/>
  <c r="H7626" i="2"/>
  <c r="J7626" i="2" s="1"/>
  <c r="H7628" i="2"/>
  <c r="J7628" i="2" s="1"/>
  <c r="H7630" i="2"/>
  <c r="J7630" i="2" s="1"/>
  <c r="H7632" i="2"/>
  <c r="J7632" i="2" s="1"/>
  <c r="H7634" i="2"/>
  <c r="J7634" i="2" s="1"/>
  <c r="H7636" i="2"/>
  <c r="J7636" i="2" s="1"/>
  <c r="H7638" i="2"/>
  <c r="J7638" i="2" s="1"/>
  <c r="H7640" i="2"/>
  <c r="J7640" i="2" s="1"/>
  <c r="H7642" i="2"/>
  <c r="J7642" i="2" s="1"/>
  <c r="H7644" i="2"/>
  <c r="J7644" i="2" s="1"/>
  <c r="H7646" i="2"/>
  <c r="J7646" i="2" s="1"/>
  <c r="H7648" i="2"/>
  <c r="J7648" i="2" s="1"/>
  <c r="H7650" i="2"/>
  <c r="J7650" i="2" s="1"/>
  <c r="H7652" i="2"/>
  <c r="J7652" i="2" s="1"/>
  <c r="H7654" i="2"/>
  <c r="J7654" i="2" s="1"/>
  <c r="H7656" i="2"/>
  <c r="J7656" i="2" s="1"/>
  <c r="H7658" i="2"/>
  <c r="J7658" i="2" s="1"/>
  <c r="H7660" i="2"/>
  <c r="J7660" i="2" s="1"/>
  <c r="H7662" i="2"/>
  <c r="J7662" i="2" s="1"/>
  <c r="H7664" i="2"/>
  <c r="J7664" i="2" s="1"/>
  <c r="H7666" i="2"/>
  <c r="J7666" i="2" s="1"/>
  <c r="H7668" i="2"/>
  <c r="J7668" i="2" s="1"/>
  <c r="H7670" i="2"/>
  <c r="J7670" i="2" s="1"/>
  <c r="H7672" i="2"/>
  <c r="J7672" i="2" s="1"/>
  <c r="H7674" i="2"/>
  <c r="J7674" i="2" s="1"/>
  <c r="H7676" i="2"/>
  <c r="J7676" i="2" s="1"/>
  <c r="H7678" i="2"/>
  <c r="J7678" i="2" s="1"/>
  <c r="H7680" i="2"/>
  <c r="J7680" i="2" s="1"/>
  <c r="H7682" i="2"/>
  <c r="J7682" i="2" s="1"/>
  <c r="H7684" i="2"/>
  <c r="J7684" i="2" s="1"/>
  <c r="H7686" i="2"/>
  <c r="J7686" i="2" s="1"/>
  <c r="H7688" i="2"/>
  <c r="J7688" i="2" s="1"/>
  <c r="H7690" i="2"/>
  <c r="J7690" i="2" s="1"/>
  <c r="H7692" i="2"/>
  <c r="J7692" i="2" s="1"/>
  <c r="H7694" i="2"/>
  <c r="J7694" i="2" s="1"/>
  <c r="H7696" i="2"/>
  <c r="J7696" i="2" s="1"/>
  <c r="H7698" i="2"/>
  <c r="J7698" i="2" s="1"/>
  <c r="H7700" i="2"/>
  <c r="J7700" i="2" s="1"/>
  <c r="H7702" i="2"/>
  <c r="J7702" i="2" s="1"/>
  <c r="H7704" i="2"/>
  <c r="J7704" i="2" s="1"/>
  <c r="H7706" i="2"/>
  <c r="J7706" i="2" s="1"/>
  <c r="H7708" i="2"/>
  <c r="J7708" i="2" s="1"/>
  <c r="H7710" i="2"/>
  <c r="J7710" i="2" s="1"/>
  <c r="H7712" i="2"/>
  <c r="J7712" i="2" s="1"/>
  <c r="H7714" i="2"/>
  <c r="J7714" i="2" s="1"/>
  <c r="H7716" i="2"/>
  <c r="J7716" i="2" s="1"/>
  <c r="H7718" i="2"/>
  <c r="J7718" i="2" s="1"/>
  <c r="H7720" i="2"/>
  <c r="J7720" i="2" s="1"/>
  <c r="H7722" i="2"/>
  <c r="J7722" i="2" s="1"/>
  <c r="H7724" i="2"/>
  <c r="J7724" i="2" s="1"/>
  <c r="H7726" i="2"/>
  <c r="J7726" i="2" s="1"/>
  <c r="H7728" i="2"/>
  <c r="J7728" i="2" s="1"/>
  <c r="H7730" i="2"/>
  <c r="J7730" i="2" s="1"/>
  <c r="H7732" i="2"/>
  <c r="J7732" i="2" s="1"/>
  <c r="H7734" i="2"/>
  <c r="J7734" i="2" s="1"/>
  <c r="H7736" i="2"/>
  <c r="J7736" i="2" s="1"/>
  <c r="H7738" i="2"/>
  <c r="J7738" i="2" s="1"/>
  <c r="H7740" i="2"/>
  <c r="J7740" i="2" s="1"/>
  <c r="H7742" i="2"/>
  <c r="J7742" i="2" s="1"/>
  <c r="H7744" i="2"/>
  <c r="J7744" i="2" s="1"/>
  <c r="H7746" i="2"/>
  <c r="J7746" i="2" s="1"/>
  <c r="H6195" i="2"/>
  <c r="J6195" i="2" s="1"/>
  <c r="G6754" i="2"/>
  <c r="G7220" i="2"/>
  <c r="G7224" i="2"/>
  <c r="G7228" i="2"/>
  <c r="G7232" i="2"/>
  <c r="H7262" i="2"/>
  <c r="J7262" i="2" s="1"/>
  <c r="G7267" i="2"/>
  <c r="H7274" i="2"/>
  <c r="J7274" i="2" s="1"/>
  <c r="G7279" i="2"/>
  <c r="H7286" i="2"/>
  <c r="J7286" i="2" s="1"/>
  <c r="G7291" i="2"/>
  <c r="H7298" i="2"/>
  <c r="J7298" i="2" s="1"/>
  <c r="G7303" i="2"/>
  <c r="H7310" i="2"/>
  <c r="J7310" i="2" s="1"/>
  <c r="G7315" i="2"/>
  <c r="H7322" i="2"/>
  <c r="J7322" i="2" s="1"/>
  <c r="G7327" i="2"/>
  <c r="H7334" i="2"/>
  <c r="J7334" i="2" s="1"/>
  <c r="G7339" i="2"/>
  <c r="H7346" i="2"/>
  <c r="J7346" i="2" s="1"/>
  <c r="H6219" i="2"/>
  <c r="J6219" i="2" s="1"/>
  <c r="G7251" i="2"/>
  <c r="H7339" i="2"/>
  <c r="J7339" i="2" s="1"/>
  <c r="H7747" i="2"/>
  <c r="J7747" i="2" s="1"/>
  <c r="H7751" i="2"/>
  <c r="J7751" i="2" s="1"/>
  <c r="H7755" i="2"/>
  <c r="J7755" i="2" s="1"/>
  <c r="H7759" i="2"/>
  <c r="J7759" i="2" s="1"/>
  <c r="H7763" i="2"/>
  <c r="J7763" i="2" s="1"/>
  <c r="H7769" i="2"/>
  <c r="J7769" i="2" s="1"/>
  <c r="G7775" i="2"/>
  <c r="G7783" i="2"/>
  <c r="G7791" i="2"/>
  <c r="G7799" i="2"/>
  <c r="G7807" i="2"/>
  <c r="H7817" i="2"/>
  <c r="J7817" i="2" s="1"/>
  <c r="G7822" i="2"/>
  <c r="H7829" i="2"/>
  <c r="J7829" i="2" s="1"/>
  <c r="G7834" i="2"/>
  <c r="G7841" i="2"/>
  <c r="H7843" i="2"/>
  <c r="J7843" i="2" s="1"/>
  <c r="G7852" i="2"/>
  <c r="G7854" i="2"/>
  <c r="G7856" i="2"/>
  <c r="G7858" i="2"/>
  <c r="G7860" i="2"/>
  <c r="G7862" i="2"/>
  <c r="G7864" i="2"/>
  <c r="G7866" i="2"/>
  <c r="G7868" i="2"/>
  <c r="G7870" i="2"/>
  <c r="G7872" i="2"/>
  <c r="G7874" i="2"/>
  <c r="G7876" i="2"/>
  <c r="G7878" i="2"/>
  <c r="G7880" i="2"/>
  <c r="G7882" i="2"/>
  <c r="G7884" i="2"/>
  <c r="G7886" i="2"/>
  <c r="G7888" i="2"/>
  <c r="G7890" i="2"/>
  <c r="G7892" i="2"/>
  <c r="G7894" i="2"/>
  <c r="G7896" i="2"/>
  <c r="G7898" i="2"/>
  <c r="G7900" i="2"/>
  <c r="G7902" i="2"/>
  <c r="G7904" i="2"/>
  <c r="G7906" i="2"/>
  <c r="G7908" i="2"/>
  <c r="G7910" i="2"/>
  <c r="G7912" i="2"/>
  <c r="G7914" i="2"/>
  <c r="G7916" i="2"/>
  <c r="G7918" i="2"/>
  <c r="G7920" i="2"/>
  <c r="G7922" i="2"/>
  <c r="G7924" i="2"/>
  <c r="G7926" i="2"/>
  <c r="G7928" i="2"/>
  <c r="G7930" i="2"/>
  <c r="G7932" i="2"/>
  <c r="G7934" i="2"/>
  <c r="G7936" i="2"/>
  <c r="G7938" i="2"/>
  <c r="G7940" i="2"/>
  <c r="G7942" i="2"/>
  <c r="G7944" i="2"/>
  <c r="G7946" i="2"/>
  <c r="G7948" i="2"/>
  <c r="G7950" i="2"/>
  <c r="G7952" i="2"/>
  <c r="G7954" i="2"/>
  <c r="G7956" i="2"/>
  <c r="G7958" i="2"/>
  <c r="G7960" i="2"/>
  <c r="G7962" i="2"/>
  <c r="G7964" i="2"/>
  <c r="G7966" i="2"/>
  <c r="G7968" i="2"/>
  <c r="G7970" i="2"/>
  <c r="G7972" i="2"/>
  <c r="G7974" i="2"/>
  <c r="G7976" i="2"/>
  <c r="G7978" i="2"/>
  <c r="G7980" i="2"/>
  <c r="G7982" i="2"/>
  <c r="G7984" i="2"/>
  <c r="G7986" i="2"/>
  <c r="G7988" i="2"/>
  <c r="G7990" i="2"/>
  <c r="G7992" i="2"/>
  <c r="G7994" i="2"/>
  <c r="G7996" i="2"/>
  <c r="G7998" i="2"/>
  <c r="G8000" i="2"/>
  <c r="G8002" i="2"/>
  <c r="G8004" i="2"/>
  <c r="G8006" i="2"/>
  <c r="G8008" i="2"/>
  <c r="G8010" i="2"/>
  <c r="G8012" i="2"/>
  <c r="G8014" i="2"/>
  <c r="G8016" i="2"/>
  <c r="G8018" i="2"/>
  <c r="G8020" i="2"/>
  <c r="G8022" i="2"/>
  <c r="G8024" i="2"/>
  <c r="G8026" i="2"/>
  <c r="G8028" i="2"/>
  <c r="G8030" i="2"/>
  <c r="G8032" i="2"/>
  <c r="G8034" i="2"/>
  <c r="G8036" i="2"/>
  <c r="G8038" i="2"/>
  <c r="G8040" i="2"/>
  <c r="G8042" i="2"/>
  <c r="G8044" i="2"/>
  <c r="G8046" i="2"/>
  <c r="G8048" i="2"/>
  <c r="G8050" i="2"/>
  <c r="G8052" i="2"/>
  <c r="G8054" i="2"/>
  <c r="G8056" i="2"/>
  <c r="G8058" i="2"/>
  <c r="G8060" i="2"/>
  <c r="G8062" i="2"/>
  <c r="G8064" i="2"/>
  <c r="G8066" i="2"/>
  <c r="G8068" i="2"/>
  <c r="G8070" i="2"/>
  <c r="G8072" i="2"/>
  <c r="G8074" i="2"/>
  <c r="G8076" i="2"/>
  <c r="G8078" i="2"/>
  <c r="G8080" i="2"/>
  <c r="G8082" i="2"/>
  <c r="G8084" i="2"/>
  <c r="G8086" i="2"/>
  <c r="G8088" i="2"/>
  <c r="G8090" i="2"/>
  <c r="G8092" i="2"/>
  <c r="G8094" i="2"/>
  <c r="G8096" i="2"/>
  <c r="G8098" i="2"/>
  <c r="G8100" i="2"/>
  <c r="G8102" i="2"/>
  <c r="G8104" i="2"/>
  <c r="G8106" i="2"/>
  <c r="G8108" i="2"/>
  <c r="G8110" i="2"/>
  <c r="G8112" i="2"/>
  <c r="G8114" i="2"/>
  <c r="G8116" i="2"/>
  <c r="G8118" i="2"/>
  <c r="G8120" i="2"/>
  <c r="G8122" i="2"/>
  <c r="G8124" i="2"/>
  <c r="G8126" i="2"/>
  <c r="G8128" i="2"/>
  <c r="G8130" i="2"/>
  <c r="G8132" i="2"/>
  <c r="G8134" i="2"/>
  <c r="G8136" i="2"/>
  <c r="G8138" i="2"/>
  <c r="G8140" i="2"/>
  <c r="G8142" i="2"/>
  <c r="G8144" i="2"/>
  <c r="G8146" i="2"/>
  <c r="G8148" i="2"/>
  <c r="G8150" i="2"/>
  <c r="G8152" i="2"/>
  <c r="G8154" i="2"/>
  <c r="G8156" i="2"/>
  <c r="G8158" i="2"/>
  <c r="G8160" i="2"/>
  <c r="G8162" i="2"/>
  <c r="G8164" i="2"/>
  <c r="G8166" i="2"/>
  <c r="G8168" i="2"/>
  <c r="G8170" i="2"/>
  <c r="G8172" i="2"/>
  <c r="G8174" i="2"/>
  <c r="G8176" i="2"/>
  <c r="G8178" i="2"/>
  <c r="G8180" i="2"/>
  <c r="G8182" i="2"/>
  <c r="G8184" i="2"/>
  <c r="G8186" i="2"/>
  <c r="G8188" i="2"/>
  <c r="G8190" i="2"/>
  <c r="G8192" i="2"/>
  <c r="G8194" i="2"/>
  <c r="G8196" i="2"/>
  <c r="G8198" i="2"/>
  <c r="G8200" i="2"/>
  <c r="G8202" i="2"/>
  <c r="G8204" i="2"/>
  <c r="G8206" i="2"/>
  <c r="G8208" i="2"/>
  <c r="G8210" i="2"/>
  <c r="G8212" i="2"/>
  <c r="G8214" i="2"/>
  <c r="G8216" i="2"/>
  <c r="G8218" i="2"/>
  <c r="G8220" i="2"/>
  <c r="G8222" i="2"/>
  <c r="G8224" i="2"/>
  <c r="G8226" i="2"/>
  <c r="G8228" i="2"/>
  <c r="G8230" i="2"/>
  <c r="G8232" i="2"/>
  <c r="G8234" i="2"/>
  <c r="G8236" i="2"/>
  <c r="G8238" i="2"/>
  <c r="G8240" i="2"/>
  <c r="G8242" i="2"/>
  <c r="G8244" i="2"/>
  <c r="G8246" i="2"/>
  <c r="G8248" i="2"/>
  <c r="G8250" i="2"/>
  <c r="G8252" i="2"/>
  <c r="G8254" i="2"/>
  <c r="G8256" i="2"/>
  <c r="G8258" i="2"/>
  <c r="G8260" i="2"/>
  <c r="G8262" i="2"/>
  <c r="G8264" i="2"/>
  <c r="G8266" i="2"/>
  <c r="G8268" i="2"/>
  <c r="G8270" i="2"/>
  <c r="G8272" i="2"/>
  <c r="G8274" i="2"/>
  <c r="G8276" i="2"/>
  <c r="G8278" i="2"/>
  <c r="G8280" i="2"/>
  <c r="G8282" i="2"/>
  <c r="G8284" i="2"/>
  <c r="G8286" i="2"/>
  <c r="G8288" i="2"/>
  <c r="G8290" i="2"/>
  <c r="G8292" i="2"/>
  <c r="G8294" i="2"/>
  <c r="G8296" i="2"/>
  <c r="G8298" i="2"/>
  <c r="G8300" i="2"/>
  <c r="G8302" i="2"/>
  <c r="G8304" i="2"/>
  <c r="G8306" i="2"/>
  <c r="G8308" i="2"/>
  <c r="G8310" i="2"/>
  <c r="G8312" i="2"/>
  <c r="G8314" i="2"/>
  <c r="G8316" i="2"/>
  <c r="G8318" i="2"/>
  <c r="G8320" i="2"/>
  <c r="G8322" i="2"/>
  <c r="G8324" i="2"/>
  <c r="G8326" i="2"/>
  <c r="G8328" i="2"/>
  <c r="G8330" i="2"/>
  <c r="G8332" i="2"/>
  <c r="G8334" i="2"/>
  <c r="G8336" i="2"/>
  <c r="G8338" i="2"/>
  <c r="G8340" i="2"/>
  <c r="G8342" i="2"/>
  <c r="G8344" i="2"/>
  <c r="G8346" i="2"/>
  <c r="G8348" i="2"/>
  <c r="G8350" i="2"/>
  <c r="G8352" i="2"/>
  <c r="G8354" i="2"/>
  <c r="G8356" i="2"/>
  <c r="G8358" i="2"/>
  <c r="G8360" i="2"/>
  <c r="G8362" i="2"/>
  <c r="G8364" i="2"/>
  <c r="G8366" i="2"/>
  <c r="G8368" i="2"/>
  <c r="G8370" i="2"/>
  <c r="G8372" i="2"/>
  <c r="G8374" i="2"/>
  <c r="G8376" i="2"/>
  <c r="G8378" i="2"/>
  <c r="G8380" i="2"/>
  <c r="G8382" i="2"/>
  <c r="G8384" i="2"/>
  <c r="G8386" i="2"/>
  <c r="G8388" i="2"/>
  <c r="G8390" i="2"/>
  <c r="G8392" i="2"/>
  <c r="G8394" i="2"/>
  <c r="G8396" i="2"/>
  <c r="G8398" i="2"/>
  <c r="G8400" i="2"/>
  <c r="G8402" i="2"/>
  <c r="G8404" i="2"/>
  <c r="G8406" i="2"/>
  <c r="G8408" i="2"/>
  <c r="G8410" i="2"/>
  <c r="G8412" i="2"/>
  <c r="G8414" i="2"/>
  <c r="G8416" i="2"/>
  <c r="G8418" i="2"/>
  <c r="G8420" i="2"/>
  <c r="G8422" i="2"/>
  <c r="G8424" i="2"/>
  <c r="G8426" i="2"/>
  <c r="G8428" i="2"/>
  <c r="G8430" i="2"/>
  <c r="G8432" i="2"/>
  <c r="G8434" i="2"/>
  <c r="G8436" i="2"/>
  <c r="G8438" i="2"/>
  <c r="G8440" i="2"/>
  <c r="G8442" i="2"/>
  <c r="G8444" i="2"/>
  <c r="G8446" i="2"/>
  <c r="G8448" i="2"/>
  <c r="G8450" i="2"/>
  <c r="G8452" i="2"/>
  <c r="G8454" i="2"/>
  <c r="G8456" i="2"/>
  <c r="G8458" i="2"/>
  <c r="G8460" i="2"/>
  <c r="G8462" i="2"/>
  <c r="G8464" i="2"/>
  <c r="G8466" i="2"/>
  <c r="G8468" i="2"/>
  <c r="G8470" i="2"/>
  <c r="G8472" i="2"/>
  <c r="G8474" i="2"/>
  <c r="G8476" i="2"/>
  <c r="G8478" i="2"/>
  <c r="G8480" i="2"/>
  <c r="G8482" i="2"/>
  <c r="G8484" i="2"/>
  <c r="G8486" i="2"/>
  <c r="G8488" i="2"/>
  <c r="G8490" i="2"/>
  <c r="G8492" i="2"/>
  <c r="G8494" i="2"/>
  <c r="G8496" i="2"/>
  <c r="G8498" i="2"/>
  <c r="G8500" i="2"/>
  <c r="G8502" i="2"/>
  <c r="G8504" i="2"/>
  <c r="G7254" i="2"/>
  <c r="G7284" i="2"/>
  <c r="H7775" i="2"/>
  <c r="J7775" i="2" s="1"/>
  <c r="G7778" i="2"/>
  <c r="H7783" i="2"/>
  <c r="J7783" i="2" s="1"/>
  <c r="G7786" i="2"/>
  <c r="H7791" i="2"/>
  <c r="J7791" i="2" s="1"/>
  <c r="G7794" i="2"/>
  <c r="H7799" i="2"/>
  <c r="J7799" i="2" s="1"/>
  <c r="G7802" i="2"/>
  <c r="H7807" i="2"/>
  <c r="J7807" i="2" s="1"/>
  <c r="G7810" i="2"/>
  <c r="G7815" i="2"/>
  <c r="H7822" i="2"/>
  <c r="J7822" i="2" s="1"/>
  <c r="G7827" i="2"/>
  <c r="H7834" i="2"/>
  <c r="J7834" i="2" s="1"/>
  <c r="G7839" i="2"/>
  <c r="H7841" i="2"/>
  <c r="J7841" i="2" s="1"/>
  <c r="G7850" i="2"/>
  <c r="H7852" i="2"/>
  <c r="J7852" i="2" s="1"/>
  <c r="H7854" i="2"/>
  <c r="J7854" i="2" s="1"/>
  <c r="H7856" i="2"/>
  <c r="J7856" i="2" s="1"/>
  <c r="H7858" i="2"/>
  <c r="J7858" i="2" s="1"/>
  <c r="H7860" i="2"/>
  <c r="J7860" i="2" s="1"/>
  <c r="H7862" i="2"/>
  <c r="J7862" i="2" s="1"/>
  <c r="H7864" i="2"/>
  <c r="J7864" i="2" s="1"/>
  <c r="H7866" i="2"/>
  <c r="J7866" i="2" s="1"/>
  <c r="H7868" i="2"/>
  <c r="J7868" i="2" s="1"/>
  <c r="H7870" i="2"/>
  <c r="J7870" i="2" s="1"/>
  <c r="H7872" i="2"/>
  <c r="J7872" i="2" s="1"/>
  <c r="H7874" i="2"/>
  <c r="J7874" i="2" s="1"/>
  <c r="H7876" i="2"/>
  <c r="J7876" i="2" s="1"/>
  <c r="H7878" i="2"/>
  <c r="J7878" i="2" s="1"/>
  <c r="H7880" i="2"/>
  <c r="J7880" i="2" s="1"/>
  <c r="H7882" i="2"/>
  <c r="J7882" i="2" s="1"/>
  <c r="H7884" i="2"/>
  <c r="J7884" i="2" s="1"/>
  <c r="H7886" i="2"/>
  <c r="J7886" i="2" s="1"/>
  <c r="H7888" i="2"/>
  <c r="J7888" i="2" s="1"/>
  <c r="H7890" i="2"/>
  <c r="J7890" i="2" s="1"/>
  <c r="H7892" i="2"/>
  <c r="J7892" i="2" s="1"/>
  <c r="H7894" i="2"/>
  <c r="J7894" i="2" s="1"/>
  <c r="H7896" i="2"/>
  <c r="J7896" i="2" s="1"/>
  <c r="H7898" i="2"/>
  <c r="J7898" i="2" s="1"/>
  <c r="H7900" i="2"/>
  <c r="J7900" i="2" s="1"/>
  <c r="H7902" i="2"/>
  <c r="J7902" i="2" s="1"/>
  <c r="H7904" i="2"/>
  <c r="J7904" i="2" s="1"/>
  <c r="H7906" i="2"/>
  <c r="J7906" i="2" s="1"/>
  <c r="H7908" i="2"/>
  <c r="J7908" i="2" s="1"/>
  <c r="H7910" i="2"/>
  <c r="J7910" i="2" s="1"/>
  <c r="H7912" i="2"/>
  <c r="J7912" i="2" s="1"/>
  <c r="H7914" i="2"/>
  <c r="J7914" i="2" s="1"/>
  <c r="H7916" i="2"/>
  <c r="J7916" i="2" s="1"/>
  <c r="H7918" i="2"/>
  <c r="J7918" i="2" s="1"/>
  <c r="H7920" i="2"/>
  <c r="J7920" i="2" s="1"/>
  <c r="H7922" i="2"/>
  <c r="J7922" i="2" s="1"/>
  <c r="H7924" i="2"/>
  <c r="J7924" i="2" s="1"/>
  <c r="H7926" i="2"/>
  <c r="J7926" i="2" s="1"/>
  <c r="H7928" i="2"/>
  <c r="J7928" i="2" s="1"/>
  <c r="H7930" i="2"/>
  <c r="J7930" i="2" s="1"/>
  <c r="H7932" i="2"/>
  <c r="J7932" i="2" s="1"/>
  <c r="H7934" i="2"/>
  <c r="J7934" i="2" s="1"/>
  <c r="H7936" i="2"/>
  <c r="J7936" i="2" s="1"/>
  <c r="H7938" i="2"/>
  <c r="J7938" i="2" s="1"/>
  <c r="H7940" i="2"/>
  <c r="J7940" i="2" s="1"/>
  <c r="H7942" i="2"/>
  <c r="J7942" i="2" s="1"/>
  <c r="H7944" i="2"/>
  <c r="J7944" i="2" s="1"/>
  <c r="H7946" i="2"/>
  <c r="J7946" i="2" s="1"/>
  <c r="H7948" i="2"/>
  <c r="J7948" i="2" s="1"/>
  <c r="H7950" i="2"/>
  <c r="J7950" i="2" s="1"/>
  <c r="H7952" i="2"/>
  <c r="J7952" i="2" s="1"/>
  <c r="H7954" i="2"/>
  <c r="J7954" i="2" s="1"/>
  <c r="H7956" i="2"/>
  <c r="J7956" i="2" s="1"/>
  <c r="H7958" i="2"/>
  <c r="J7958" i="2" s="1"/>
  <c r="H7960" i="2"/>
  <c r="J7960" i="2" s="1"/>
  <c r="H7962" i="2"/>
  <c r="J7962" i="2" s="1"/>
  <c r="H7964" i="2"/>
  <c r="J7964" i="2" s="1"/>
  <c r="H7966" i="2"/>
  <c r="J7966" i="2" s="1"/>
  <c r="H7968" i="2"/>
  <c r="J7968" i="2" s="1"/>
  <c r="H7970" i="2"/>
  <c r="J7970" i="2" s="1"/>
  <c r="H7972" i="2"/>
  <c r="J7972" i="2" s="1"/>
  <c r="H7974" i="2"/>
  <c r="J7974" i="2" s="1"/>
  <c r="H7976" i="2"/>
  <c r="J7976" i="2" s="1"/>
  <c r="H7978" i="2"/>
  <c r="J7978" i="2" s="1"/>
  <c r="H7980" i="2"/>
  <c r="J7980" i="2" s="1"/>
  <c r="H7982" i="2"/>
  <c r="J7982" i="2" s="1"/>
  <c r="H7984" i="2"/>
  <c r="J7984" i="2" s="1"/>
  <c r="H7986" i="2"/>
  <c r="J7986" i="2" s="1"/>
  <c r="H7988" i="2"/>
  <c r="J7988" i="2" s="1"/>
  <c r="H7990" i="2"/>
  <c r="J7990" i="2" s="1"/>
  <c r="H7992" i="2"/>
  <c r="J7992" i="2" s="1"/>
  <c r="H7994" i="2"/>
  <c r="J7994" i="2" s="1"/>
  <c r="H7996" i="2"/>
  <c r="J7996" i="2" s="1"/>
  <c r="H7998" i="2"/>
  <c r="J7998" i="2" s="1"/>
  <c r="H8000" i="2"/>
  <c r="J8000" i="2" s="1"/>
  <c r="H8002" i="2"/>
  <c r="J8002" i="2" s="1"/>
  <c r="H8004" i="2"/>
  <c r="J8004" i="2" s="1"/>
  <c r="H8006" i="2"/>
  <c r="J8006" i="2" s="1"/>
  <c r="H8008" i="2"/>
  <c r="J8008" i="2" s="1"/>
  <c r="H8010" i="2"/>
  <c r="J8010" i="2" s="1"/>
  <c r="H8012" i="2"/>
  <c r="J8012" i="2" s="1"/>
  <c r="H8014" i="2"/>
  <c r="J8014" i="2" s="1"/>
  <c r="H8016" i="2"/>
  <c r="J8016" i="2" s="1"/>
  <c r="H8018" i="2"/>
  <c r="J8018" i="2" s="1"/>
  <c r="H8020" i="2"/>
  <c r="J8020" i="2" s="1"/>
  <c r="H8022" i="2"/>
  <c r="J8022" i="2" s="1"/>
  <c r="H8024" i="2"/>
  <c r="J8024" i="2" s="1"/>
  <c r="H8026" i="2"/>
  <c r="J8026" i="2" s="1"/>
  <c r="H8028" i="2"/>
  <c r="J8028" i="2" s="1"/>
  <c r="H8030" i="2"/>
  <c r="J8030" i="2" s="1"/>
  <c r="H8032" i="2"/>
  <c r="J8032" i="2" s="1"/>
  <c r="H8034" i="2"/>
  <c r="J8034" i="2" s="1"/>
  <c r="H8036" i="2"/>
  <c r="J8036" i="2" s="1"/>
  <c r="H8038" i="2"/>
  <c r="J8038" i="2" s="1"/>
  <c r="H8040" i="2"/>
  <c r="J8040" i="2" s="1"/>
  <c r="H8042" i="2"/>
  <c r="J8042" i="2" s="1"/>
  <c r="H8044" i="2"/>
  <c r="J8044" i="2" s="1"/>
  <c r="H8046" i="2"/>
  <c r="J8046" i="2" s="1"/>
  <c r="H8048" i="2"/>
  <c r="J8048" i="2" s="1"/>
  <c r="H8050" i="2"/>
  <c r="J8050" i="2" s="1"/>
  <c r="H8052" i="2"/>
  <c r="J8052" i="2" s="1"/>
  <c r="H8054" i="2"/>
  <c r="J8054" i="2" s="1"/>
  <c r="H8056" i="2"/>
  <c r="J8056" i="2" s="1"/>
  <c r="H8058" i="2"/>
  <c r="J8058" i="2" s="1"/>
  <c r="H8060" i="2"/>
  <c r="J8060" i="2" s="1"/>
  <c r="H8062" i="2"/>
  <c r="J8062" i="2" s="1"/>
  <c r="H8064" i="2"/>
  <c r="J8064" i="2" s="1"/>
  <c r="H8066" i="2"/>
  <c r="J8066" i="2" s="1"/>
  <c r="H8068" i="2"/>
  <c r="J8068" i="2" s="1"/>
  <c r="H8070" i="2"/>
  <c r="J8070" i="2" s="1"/>
  <c r="H8072" i="2"/>
  <c r="J8072" i="2" s="1"/>
  <c r="H8074" i="2"/>
  <c r="J8074" i="2" s="1"/>
  <c r="H8076" i="2"/>
  <c r="J8076" i="2" s="1"/>
  <c r="H8078" i="2"/>
  <c r="J8078" i="2" s="1"/>
  <c r="H8080" i="2"/>
  <c r="J8080" i="2" s="1"/>
  <c r="H8082" i="2"/>
  <c r="J8082" i="2" s="1"/>
  <c r="H8084" i="2"/>
  <c r="J8084" i="2" s="1"/>
  <c r="H8086" i="2"/>
  <c r="J8086" i="2" s="1"/>
  <c r="H8088" i="2"/>
  <c r="J8088" i="2" s="1"/>
  <c r="H8090" i="2"/>
  <c r="J8090" i="2" s="1"/>
  <c r="H8092" i="2"/>
  <c r="J8092" i="2" s="1"/>
  <c r="H8094" i="2"/>
  <c r="J8094" i="2" s="1"/>
  <c r="H8096" i="2"/>
  <c r="J8096" i="2" s="1"/>
  <c r="H8098" i="2"/>
  <c r="J8098" i="2" s="1"/>
  <c r="H8100" i="2"/>
  <c r="J8100" i="2" s="1"/>
  <c r="H8102" i="2"/>
  <c r="J8102" i="2" s="1"/>
  <c r="H8104" i="2"/>
  <c r="J8104" i="2" s="1"/>
  <c r="H8106" i="2"/>
  <c r="J8106" i="2" s="1"/>
  <c r="H8108" i="2"/>
  <c r="J8108" i="2" s="1"/>
  <c r="H8110" i="2"/>
  <c r="J8110" i="2" s="1"/>
  <c r="H8112" i="2"/>
  <c r="J8112" i="2" s="1"/>
  <c r="H8114" i="2"/>
  <c r="J8114" i="2" s="1"/>
  <c r="H8116" i="2"/>
  <c r="J8116" i="2" s="1"/>
  <c r="H8118" i="2"/>
  <c r="J8118" i="2" s="1"/>
  <c r="H8120" i="2"/>
  <c r="J8120" i="2" s="1"/>
  <c r="H8122" i="2"/>
  <c r="J8122" i="2" s="1"/>
  <c r="H8124" i="2"/>
  <c r="J8124" i="2" s="1"/>
  <c r="H8126" i="2"/>
  <c r="J8126" i="2" s="1"/>
  <c r="H8128" i="2"/>
  <c r="J8128" i="2" s="1"/>
  <c r="H8130" i="2"/>
  <c r="J8130" i="2" s="1"/>
  <c r="H8132" i="2"/>
  <c r="J8132" i="2" s="1"/>
  <c r="H8134" i="2"/>
  <c r="J8134" i="2" s="1"/>
  <c r="H8136" i="2"/>
  <c r="J8136" i="2" s="1"/>
  <c r="H8138" i="2"/>
  <c r="J8138" i="2" s="1"/>
  <c r="H8140" i="2"/>
  <c r="J8140" i="2" s="1"/>
  <c r="H8142" i="2"/>
  <c r="J8142" i="2" s="1"/>
  <c r="H8144" i="2"/>
  <c r="J8144" i="2" s="1"/>
  <c r="H8146" i="2"/>
  <c r="J8146" i="2" s="1"/>
  <c r="H8148" i="2"/>
  <c r="J8148" i="2" s="1"/>
  <c r="H8150" i="2"/>
  <c r="J8150" i="2" s="1"/>
  <c r="H8152" i="2"/>
  <c r="J8152" i="2" s="1"/>
  <c r="H8154" i="2"/>
  <c r="J8154" i="2" s="1"/>
  <c r="H8156" i="2"/>
  <c r="J8156" i="2" s="1"/>
  <c r="H8158" i="2"/>
  <c r="J8158" i="2" s="1"/>
  <c r="H8160" i="2"/>
  <c r="J8160" i="2" s="1"/>
  <c r="H8162" i="2"/>
  <c r="J8162" i="2" s="1"/>
  <c r="H8164" i="2"/>
  <c r="J8164" i="2" s="1"/>
  <c r="H8166" i="2"/>
  <c r="J8166" i="2" s="1"/>
  <c r="H8168" i="2"/>
  <c r="J8168" i="2" s="1"/>
  <c r="H8170" i="2"/>
  <c r="J8170" i="2" s="1"/>
  <c r="H8172" i="2"/>
  <c r="J8172" i="2" s="1"/>
  <c r="H8174" i="2"/>
  <c r="J8174" i="2" s="1"/>
  <c r="H8176" i="2"/>
  <c r="J8176" i="2" s="1"/>
  <c r="H8178" i="2"/>
  <c r="J8178" i="2" s="1"/>
  <c r="H8180" i="2"/>
  <c r="J8180" i="2" s="1"/>
  <c r="H8182" i="2"/>
  <c r="J8182" i="2" s="1"/>
  <c r="H8184" i="2"/>
  <c r="J8184" i="2" s="1"/>
  <c r="H8186" i="2"/>
  <c r="J8186" i="2" s="1"/>
  <c r="H8188" i="2"/>
  <c r="J8188" i="2" s="1"/>
  <c r="H8190" i="2"/>
  <c r="J8190" i="2" s="1"/>
  <c r="H8192" i="2"/>
  <c r="J8192" i="2" s="1"/>
  <c r="H8194" i="2"/>
  <c r="J8194" i="2" s="1"/>
  <c r="H8196" i="2"/>
  <c r="J8196" i="2" s="1"/>
  <c r="H8198" i="2"/>
  <c r="J8198" i="2" s="1"/>
  <c r="H8200" i="2"/>
  <c r="J8200" i="2" s="1"/>
  <c r="H8202" i="2"/>
  <c r="J8202" i="2" s="1"/>
  <c r="H8204" i="2"/>
  <c r="J8204" i="2" s="1"/>
  <c r="H8206" i="2"/>
  <c r="J8206" i="2" s="1"/>
  <c r="H8208" i="2"/>
  <c r="J8208" i="2" s="1"/>
  <c r="H8210" i="2"/>
  <c r="J8210" i="2" s="1"/>
  <c r="H8212" i="2"/>
  <c r="J8212" i="2" s="1"/>
  <c r="H8214" i="2"/>
  <c r="J8214" i="2" s="1"/>
  <c r="H8216" i="2"/>
  <c r="J8216" i="2" s="1"/>
  <c r="H8218" i="2"/>
  <c r="J8218" i="2" s="1"/>
  <c r="H8220" i="2"/>
  <c r="J8220" i="2" s="1"/>
  <c r="H8222" i="2"/>
  <c r="J8222" i="2" s="1"/>
  <c r="H8224" i="2"/>
  <c r="J8224" i="2" s="1"/>
  <c r="H8226" i="2"/>
  <c r="J8226" i="2" s="1"/>
  <c r="H8228" i="2"/>
  <c r="J8228" i="2" s="1"/>
  <c r="H8230" i="2"/>
  <c r="J8230" i="2" s="1"/>
  <c r="H8232" i="2"/>
  <c r="J8232" i="2" s="1"/>
  <c r="H8234" i="2"/>
  <c r="J8234" i="2" s="1"/>
  <c r="H8236" i="2"/>
  <c r="J8236" i="2" s="1"/>
  <c r="H8238" i="2"/>
  <c r="J8238" i="2" s="1"/>
  <c r="H8240" i="2"/>
  <c r="J8240" i="2" s="1"/>
  <c r="H8242" i="2"/>
  <c r="J8242" i="2" s="1"/>
  <c r="H8244" i="2"/>
  <c r="J8244" i="2" s="1"/>
  <c r="H8246" i="2"/>
  <c r="J8246" i="2" s="1"/>
  <c r="H8248" i="2"/>
  <c r="J8248" i="2" s="1"/>
  <c r="H8250" i="2"/>
  <c r="J8250" i="2" s="1"/>
  <c r="H8252" i="2"/>
  <c r="J8252" i="2" s="1"/>
  <c r="H8254" i="2"/>
  <c r="J8254" i="2" s="1"/>
  <c r="H8256" i="2"/>
  <c r="J8256" i="2" s="1"/>
  <c r="H8258" i="2"/>
  <c r="J8258" i="2" s="1"/>
  <c r="H8260" i="2"/>
  <c r="J8260" i="2" s="1"/>
  <c r="H8262" i="2"/>
  <c r="J8262" i="2" s="1"/>
  <c r="H8264" i="2"/>
  <c r="J8264" i="2" s="1"/>
  <c r="H8266" i="2"/>
  <c r="J8266" i="2" s="1"/>
  <c r="H8268" i="2"/>
  <c r="J8268" i="2" s="1"/>
  <c r="H8270" i="2"/>
  <c r="J8270" i="2" s="1"/>
  <c r="H8272" i="2"/>
  <c r="J8272" i="2" s="1"/>
  <c r="H8274" i="2"/>
  <c r="J8274" i="2" s="1"/>
  <c r="H8276" i="2"/>
  <c r="J8276" i="2" s="1"/>
  <c r="H8278" i="2"/>
  <c r="J8278" i="2" s="1"/>
  <c r="H8280" i="2"/>
  <c r="J8280" i="2" s="1"/>
  <c r="H8282" i="2"/>
  <c r="J8282" i="2" s="1"/>
  <c r="H8284" i="2"/>
  <c r="J8284" i="2" s="1"/>
  <c r="H8286" i="2"/>
  <c r="J8286" i="2" s="1"/>
  <c r="H8288" i="2"/>
  <c r="J8288" i="2" s="1"/>
  <c r="H8290" i="2"/>
  <c r="J8290" i="2" s="1"/>
  <c r="H8292" i="2"/>
  <c r="J8292" i="2" s="1"/>
  <c r="H8294" i="2"/>
  <c r="J8294" i="2" s="1"/>
  <c r="H8296" i="2"/>
  <c r="J8296" i="2" s="1"/>
  <c r="H8298" i="2"/>
  <c r="J8298" i="2" s="1"/>
  <c r="H8300" i="2"/>
  <c r="J8300" i="2" s="1"/>
  <c r="H8302" i="2"/>
  <c r="J8302" i="2" s="1"/>
  <c r="H8304" i="2"/>
  <c r="J8304" i="2" s="1"/>
  <c r="H8306" i="2"/>
  <c r="J8306" i="2" s="1"/>
  <c r="H8308" i="2"/>
  <c r="J8308" i="2" s="1"/>
  <c r="H8310" i="2"/>
  <c r="J8310" i="2" s="1"/>
  <c r="H8312" i="2"/>
  <c r="J8312" i="2" s="1"/>
  <c r="H8314" i="2"/>
  <c r="J8314" i="2" s="1"/>
  <c r="H8316" i="2"/>
  <c r="J8316" i="2" s="1"/>
  <c r="H8318" i="2"/>
  <c r="J8318" i="2" s="1"/>
  <c r="H8320" i="2"/>
  <c r="J8320" i="2" s="1"/>
  <c r="H8322" i="2"/>
  <c r="J8322" i="2" s="1"/>
  <c r="H8324" i="2"/>
  <c r="J8324" i="2" s="1"/>
  <c r="H8326" i="2"/>
  <c r="J8326" i="2" s="1"/>
  <c r="H8328" i="2"/>
  <c r="J8328" i="2" s="1"/>
  <c r="H8330" i="2"/>
  <c r="J8330" i="2" s="1"/>
  <c r="H8332" i="2"/>
  <c r="J8332" i="2" s="1"/>
  <c r="H8334" i="2"/>
  <c r="J8334" i="2" s="1"/>
  <c r="H8336" i="2"/>
  <c r="J8336" i="2" s="1"/>
  <c r="H8338" i="2"/>
  <c r="J8338" i="2" s="1"/>
  <c r="H8340" i="2"/>
  <c r="J8340" i="2" s="1"/>
  <c r="H8342" i="2"/>
  <c r="J8342" i="2" s="1"/>
  <c r="H8344" i="2"/>
  <c r="J8344" i="2" s="1"/>
  <c r="H8346" i="2"/>
  <c r="J8346" i="2" s="1"/>
  <c r="H8348" i="2"/>
  <c r="J8348" i="2" s="1"/>
  <c r="H8350" i="2"/>
  <c r="J8350" i="2" s="1"/>
  <c r="H8352" i="2"/>
  <c r="J8352" i="2" s="1"/>
  <c r="H8354" i="2"/>
  <c r="J8354" i="2" s="1"/>
  <c r="H8356" i="2"/>
  <c r="J8356" i="2" s="1"/>
  <c r="H8358" i="2"/>
  <c r="J8358" i="2" s="1"/>
  <c r="H8360" i="2"/>
  <c r="J8360" i="2" s="1"/>
  <c r="H8362" i="2"/>
  <c r="J8362" i="2" s="1"/>
  <c r="H8364" i="2"/>
  <c r="J8364" i="2" s="1"/>
  <c r="H8366" i="2"/>
  <c r="J8366" i="2" s="1"/>
  <c r="H8368" i="2"/>
  <c r="J8368" i="2" s="1"/>
  <c r="H8370" i="2"/>
  <c r="J8370" i="2" s="1"/>
  <c r="H8372" i="2"/>
  <c r="J8372" i="2" s="1"/>
  <c r="H8374" i="2"/>
  <c r="J8374" i="2" s="1"/>
  <c r="H8376" i="2"/>
  <c r="J8376" i="2" s="1"/>
  <c r="H8378" i="2"/>
  <c r="J8378" i="2" s="1"/>
  <c r="H8380" i="2"/>
  <c r="J8380" i="2" s="1"/>
  <c r="H8382" i="2"/>
  <c r="J8382" i="2" s="1"/>
  <c r="H8384" i="2"/>
  <c r="J8384" i="2" s="1"/>
  <c r="H8386" i="2"/>
  <c r="J8386" i="2" s="1"/>
  <c r="H8388" i="2"/>
  <c r="J8388" i="2" s="1"/>
  <c r="H8390" i="2"/>
  <c r="J8390" i="2" s="1"/>
  <c r="H8392" i="2"/>
  <c r="J8392" i="2" s="1"/>
  <c r="H8394" i="2"/>
  <c r="J8394" i="2" s="1"/>
  <c r="H8396" i="2"/>
  <c r="J8396" i="2" s="1"/>
  <c r="H8398" i="2"/>
  <c r="J8398" i="2" s="1"/>
  <c r="H8400" i="2"/>
  <c r="J8400" i="2" s="1"/>
  <c r="H8402" i="2"/>
  <c r="J8402" i="2" s="1"/>
  <c r="H8404" i="2"/>
  <c r="J8404" i="2" s="1"/>
  <c r="H8406" i="2"/>
  <c r="J8406" i="2" s="1"/>
  <c r="H8408" i="2"/>
  <c r="J8408" i="2" s="1"/>
  <c r="H8410" i="2"/>
  <c r="J8410" i="2" s="1"/>
  <c r="H8412" i="2"/>
  <c r="J8412" i="2" s="1"/>
  <c r="H8414" i="2"/>
  <c r="J8414" i="2" s="1"/>
  <c r="H8416" i="2"/>
  <c r="J8416" i="2" s="1"/>
  <c r="H8418" i="2"/>
  <c r="J8418" i="2" s="1"/>
  <c r="H8420" i="2"/>
  <c r="J8420" i="2" s="1"/>
  <c r="H8422" i="2"/>
  <c r="J8422" i="2" s="1"/>
  <c r="H8424" i="2"/>
  <c r="J8424" i="2" s="1"/>
  <c r="H8426" i="2"/>
  <c r="J8426" i="2" s="1"/>
  <c r="H8428" i="2"/>
  <c r="J8428" i="2" s="1"/>
  <c r="H8430" i="2"/>
  <c r="J8430" i="2" s="1"/>
  <c r="H8432" i="2"/>
  <c r="J8432" i="2" s="1"/>
  <c r="G7257" i="2"/>
  <c r="H7315" i="2"/>
  <c r="J7315" i="2" s="1"/>
  <c r="G7344" i="2"/>
  <c r="H7748" i="2"/>
  <c r="J7748" i="2" s="1"/>
  <c r="H7752" i="2"/>
  <c r="J7752" i="2" s="1"/>
  <c r="H7756" i="2"/>
  <c r="J7756" i="2" s="1"/>
  <c r="H7760" i="2"/>
  <c r="J7760" i="2" s="1"/>
  <c r="G7764" i="2"/>
  <c r="G7770" i="2"/>
  <c r="H7778" i="2"/>
  <c r="J7778" i="2" s="1"/>
  <c r="H7786" i="2"/>
  <c r="J7786" i="2" s="1"/>
  <c r="H7794" i="2"/>
  <c r="J7794" i="2" s="1"/>
  <c r="H7802" i="2"/>
  <c r="J7802" i="2" s="1"/>
  <c r="H7810" i="2"/>
  <c r="J7810" i="2" s="1"/>
  <c r="H7815" i="2"/>
  <c r="J7815" i="2" s="1"/>
  <c r="G7820" i="2"/>
  <c r="H7827" i="2"/>
  <c r="J7827" i="2" s="1"/>
  <c r="G7832" i="2"/>
  <c r="H7839" i="2"/>
  <c r="J7839" i="2" s="1"/>
  <c r="G7848" i="2"/>
  <c r="H7850" i="2"/>
  <c r="J7850" i="2" s="1"/>
  <c r="H7764" i="2"/>
  <c r="J7764" i="2" s="1"/>
  <c r="G7767" i="2"/>
  <c r="H7770" i="2"/>
  <c r="J7770" i="2" s="1"/>
  <c r="G7773" i="2"/>
  <c r="G7781" i="2"/>
  <c r="G7789" i="2"/>
  <c r="G7797" i="2"/>
  <c r="G7805" i="2"/>
  <c r="G7813" i="2"/>
  <c r="H7820" i="2"/>
  <c r="J7820" i="2" s="1"/>
  <c r="G7825" i="2"/>
  <c r="H7832" i="2"/>
  <c r="J7832" i="2" s="1"/>
  <c r="G7837" i="2"/>
  <c r="G7846" i="2"/>
  <c r="H7848" i="2"/>
  <c r="J7848" i="2" s="1"/>
  <c r="H7291" i="2"/>
  <c r="J7291" i="2" s="1"/>
  <c r="G7320" i="2"/>
  <c r="H7767" i="2"/>
  <c r="J7767" i="2" s="1"/>
  <c r="H7773" i="2"/>
  <c r="J7773" i="2" s="1"/>
  <c r="G7776" i="2"/>
  <c r="H7781" i="2"/>
  <c r="J7781" i="2" s="1"/>
  <c r="G7784" i="2"/>
  <c r="H7789" i="2"/>
  <c r="J7789" i="2" s="1"/>
  <c r="G7792" i="2"/>
  <c r="H7797" i="2"/>
  <c r="J7797" i="2" s="1"/>
  <c r="G7800" i="2"/>
  <c r="H7805" i="2"/>
  <c r="J7805" i="2" s="1"/>
  <c r="G7808" i="2"/>
  <c r="H7813" i="2"/>
  <c r="J7813" i="2" s="1"/>
  <c r="G7818" i="2"/>
  <c r="H7825" i="2"/>
  <c r="J7825" i="2" s="1"/>
  <c r="G7830" i="2"/>
  <c r="H7837" i="2"/>
  <c r="J7837" i="2" s="1"/>
  <c r="G7844" i="2"/>
  <c r="H7846" i="2"/>
  <c r="J7846" i="2" s="1"/>
  <c r="H7776" i="2"/>
  <c r="J7776" i="2" s="1"/>
  <c r="H7784" i="2"/>
  <c r="J7784" i="2" s="1"/>
  <c r="H7792" i="2"/>
  <c r="J7792" i="2" s="1"/>
  <c r="H7800" i="2"/>
  <c r="J7800" i="2" s="1"/>
  <c r="H7808" i="2"/>
  <c r="J7808" i="2" s="1"/>
  <c r="H7818" i="2"/>
  <c r="J7818" i="2" s="1"/>
  <c r="G7823" i="2"/>
  <c r="H7830" i="2"/>
  <c r="J7830" i="2" s="1"/>
  <c r="G7835" i="2"/>
  <c r="G7842" i="2"/>
  <c r="H7844" i="2"/>
  <c r="J7844" i="2" s="1"/>
  <c r="H7267" i="2"/>
  <c r="J7267" i="2" s="1"/>
  <c r="G7296" i="2"/>
  <c r="H7749" i="2"/>
  <c r="J7749" i="2" s="1"/>
  <c r="H7753" i="2"/>
  <c r="J7753" i="2" s="1"/>
  <c r="H7757" i="2"/>
  <c r="J7757" i="2" s="1"/>
  <c r="H7761" i="2"/>
  <c r="J7761" i="2" s="1"/>
  <c r="G7768" i="2"/>
  <c r="G7779" i="2"/>
  <c r="G7787" i="2"/>
  <c r="G7795" i="2"/>
  <c r="G7803" i="2"/>
  <c r="G7811" i="2"/>
  <c r="G7816" i="2"/>
  <c r="H7823" i="2"/>
  <c r="J7823" i="2" s="1"/>
  <c r="G7828" i="2"/>
  <c r="H7835" i="2"/>
  <c r="J7835" i="2" s="1"/>
  <c r="G7840" i="2"/>
  <c r="H7842" i="2"/>
  <c r="J7842" i="2" s="1"/>
  <c r="G7853" i="2"/>
  <c r="G7855" i="2"/>
  <c r="G7857" i="2"/>
  <c r="G7859" i="2"/>
  <c r="G7861" i="2"/>
  <c r="G7863" i="2"/>
  <c r="G7865" i="2"/>
  <c r="G7867" i="2"/>
  <c r="G7869" i="2"/>
  <c r="G7871" i="2"/>
  <c r="G7873" i="2"/>
  <c r="G7875" i="2"/>
  <c r="G7877" i="2"/>
  <c r="G7879" i="2"/>
  <c r="G7881" i="2"/>
  <c r="G7883" i="2"/>
  <c r="G7885" i="2"/>
  <c r="G7887" i="2"/>
  <c r="G7889" i="2"/>
  <c r="G7891" i="2"/>
  <c r="G7893" i="2"/>
  <c r="G7895" i="2"/>
  <c r="G7897" i="2"/>
  <c r="G7899" i="2"/>
  <c r="G7901" i="2"/>
  <c r="G7903" i="2"/>
  <c r="G7905" i="2"/>
  <c r="G7907" i="2"/>
  <c r="G7909" i="2"/>
  <c r="G7911" i="2"/>
  <c r="G7913" i="2"/>
  <c r="G7915" i="2"/>
  <c r="G7917" i="2"/>
  <c r="G7919" i="2"/>
  <c r="G7921" i="2"/>
  <c r="G7923" i="2"/>
  <c r="G7925" i="2"/>
  <c r="G7927" i="2"/>
  <c r="G7929" i="2"/>
  <c r="G7931" i="2"/>
  <c r="G7933" i="2"/>
  <c r="G7935" i="2"/>
  <c r="G7937" i="2"/>
  <c r="G7939" i="2"/>
  <c r="G7941" i="2"/>
  <c r="G7943" i="2"/>
  <c r="G7945" i="2"/>
  <c r="G7947" i="2"/>
  <c r="G7949" i="2"/>
  <c r="G7951" i="2"/>
  <c r="G7953" i="2"/>
  <c r="G7955" i="2"/>
  <c r="G7957" i="2"/>
  <c r="G7959" i="2"/>
  <c r="G7961" i="2"/>
  <c r="G7963" i="2"/>
  <c r="G7965" i="2"/>
  <c r="G7967" i="2"/>
  <c r="G7969" i="2"/>
  <c r="G7971" i="2"/>
  <c r="G7973" i="2"/>
  <c r="G7975" i="2"/>
  <c r="G7977" i="2"/>
  <c r="G7979" i="2"/>
  <c r="G7981" i="2"/>
  <c r="G7983" i="2"/>
  <c r="G7985" i="2"/>
  <c r="G7987" i="2"/>
  <c r="G7989" i="2"/>
  <c r="G7991" i="2"/>
  <c r="G7993" i="2"/>
  <c r="G7995" i="2"/>
  <c r="G7997" i="2"/>
  <c r="G7999" i="2"/>
  <c r="G8001" i="2"/>
  <c r="G8003" i="2"/>
  <c r="G8005" i="2"/>
  <c r="G8007" i="2"/>
  <c r="G8009" i="2"/>
  <c r="G8011" i="2"/>
  <c r="G8013" i="2"/>
  <c r="G8015" i="2"/>
  <c r="G8017" i="2"/>
  <c r="G8019" i="2"/>
  <c r="G8021" i="2"/>
  <c r="G8023" i="2"/>
  <c r="G8025" i="2"/>
  <c r="G8027" i="2"/>
  <c r="G8029" i="2"/>
  <c r="G8031" i="2"/>
  <c r="G8033" i="2"/>
  <c r="G8035" i="2"/>
  <c r="G8037" i="2"/>
  <c r="G8039" i="2"/>
  <c r="G8041" i="2"/>
  <c r="G8043" i="2"/>
  <c r="G8045" i="2"/>
  <c r="G8047" i="2"/>
  <c r="G8049" i="2"/>
  <c r="G8051" i="2"/>
  <c r="G8053" i="2"/>
  <c r="G8055" i="2"/>
  <c r="G8057" i="2"/>
  <c r="G8059" i="2"/>
  <c r="G8061" i="2"/>
  <c r="G8063" i="2"/>
  <c r="G8065" i="2"/>
  <c r="G8067" i="2"/>
  <c r="G8069" i="2"/>
  <c r="G8071" i="2"/>
  <c r="G8073" i="2"/>
  <c r="G8075" i="2"/>
  <c r="G8077" i="2"/>
  <c r="G8079" i="2"/>
  <c r="G8081" i="2"/>
  <c r="G8083" i="2"/>
  <c r="G8085" i="2"/>
  <c r="G8087" i="2"/>
  <c r="G8089" i="2"/>
  <c r="G8091" i="2"/>
  <c r="G8093" i="2"/>
  <c r="G8095" i="2"/>
  <c r="G8097" i="2"/>
  <c r="G8099" i="2"/>
  <c r="G8101" i="2"/>
  <c r="G8103" i="2"/>
  <c r="G8105" i="2"/>
  <c r="G8107" i="2"/>
  <c r="G8109" i="2"/>
  <c r="G8111" i="2"/>
  <c r="G8113" i="2"/>
  <c r="G8115" i="2"/>
  <c r="G8117" i="2"/>
  <c r="G8119" i="2"/>
  <c r="G8121" i="2"/>
  <c r="G8123" i="2"/>
  <c r="G8125" i="2"/>
  <c r="G8127" i="2"/>
  <c r="G8129" i="2"/>
  <c r="G8131" i="2"/>
  <c r="G8133" i="2"/>
  <c r="G8135" i="2"/>
  <c r="G8137" i="2"/>
  <c r="G8139" i="2"/>
  <c r="G8141" i="2"/>
  <c r="G8143" i="2"/>
  <c r="G8145" i="2"/>
  <c r="G8147" i="2"/>
  <c r="G8149" i="2"/>
  <c r="G8151" i="2"/>
  <c r="G8153" i="2"/>
  <c r="G8155" i="2"/>
  <c r="G8157" i="2"/>
  <c r="G8159" i="2"/>
  <c r="G8161" i="2"/>
  <c r="G8163" i="2"/>
  <c r="G8165" i="2"/>
  <c r="G8167" i="2"/>
  <c r="G8169" i="2"/>
  <c r="G8171" i="2"/>
  <c r="G8173" i="2"/>
  <c r="G8175" i="2"/>
  <c r="G8177" i="2"/>
  <c r="G8179" i="2"/>
  <c r="G8181" i="2"/>
  <c r="G8183" i="2"/>
  <c r="G8185" i="2"/>
  <c r="G8187" i="2"/>
  <c r="G8189" i="2"/>
  <c r="G8191" i="2"/>
  <c r="G8193" i="2"/>
  <c r="G8195" i="2"/>
  <c r="G8197" i="2"/>
  <c r="G8199" i="2"/>
  <c r="G8201" i="2"/>
  <c r="G8203" i="2"/>
  <c r="G8205" i="2"/>
  <c r="G8207" i="2"/>
  <c r="G8209" i="2"/>
  <c r="G8211" i="2"/>
  <c r="G8213" i="2"/>
  <c r="G8215" i="2"/>
  <c r="G8217" i="2"/>
  <c r="G8219" i="2"/>
  <c r="G8221" i="2"/>
  <c r="G8223" i="2"/>
  <c r="G8225" i="2"/>
  <c r="G8227" i="2"/>
  <c r="G8229" i="2"/>
  <c r="G8231" i="2"/>
  <c r="G8233" i="2"/>
  <c r="G8235" i="2"/>
  <c r="G8237" i="2"/>
  <c r="G8239" i="2"/>
  <c r="G8241" i="2"/>
  <c r="G8243" i="2"/>
  <c r="G8245" i="2"/>
  <c r="G8247" i="2"/>
  <c r="G8249" i="2"/>
  <c r="G8251" i="2"/>
  <c r="G8253" i="2"/>
  <c r="G8255" i="2"/>
  <c r="G8257" i="2"/>
  <c r="G8259" i="2"/>
  <c r="G8261" i="2"/>
  <c r="G8263" i="2"/>
  <c r="G8265" i="2"/>
  <c r="G8267" i="2"/>
  <c r="G8269" i="2"/>
  <c r="G8271" i="2"/>
  <c r="G8273" i="2"/>
  <c r="G8275" i="2"/>
  <c r="G8277" i="2"/>
  <c r="G8279" i="2"/>
  <c r="G8281" i="2"/>
  <c r="G8283" i="2"/>
  <c r="G8285" i="2"/>
  <c r="G8287" i="2"/>
  <c r="G8289" i="2"/>
  <c r="G8291" i="2"/>
  <c r="G8293" i="2"/>
  <c r="G8295" i="2"/>
  <c r="G8297" i="2"/>
  <c r="G8299" i="2"/>
  <c r="G8301" i="2"/>
  <c r="G8303" i="2"/>
  <c r="G8305" i="2"/>
  <c r="G8307" i="2"/>
  <c r="G8309" i="2"/>
  <c r="G8311" i="2"/>
  <c r="G8313" i="2"/>
  <c r="G8315" i="2"/>
  <c r="G8317" i="2"/>
  <c r="G8319" i="2"/>
  <c r="G8321" i="2"/>
  <c r="G8323" i="2"/>
  <c r="G8325" i="2"/>
  <c r="G8327" i="2"/>
  <c r="G8329" i="2"/>
  <c r="G8331" i="2"/>
  <c r="G8333" i="2"/>
  <c r="G8335" i="2"/>
  <c r="G8337" i="2"/>
  <c r="G8339" i="2"/>
  <c r="G8341" i="2"/>
  <c r="G8343" i="2"/>
  <c r="G8345" i="2"/>
  <c r="G8347" i="2"/>
  <c r="G8349" i="2"/>
  <c r="G8351" i="2"/>
  <c r="G8353" i="2"/>
  <c r="G8355" i="2"/>
  <c r="G8357" i="2"/>
  <c r="G8359" i="2"/>
  <c r="G8361" i="2"/>
  <c r="G8363" i="2"/>
  <c r="G8365" i="2"/>
  <c r="G8367" i="2"/>
  <c r="G8369" i="2"/>
  <c r="G8371" i="2"/>
  <c r="G8373" i="2"/>
  <c r="G8375" i="2"/>
  <c r="G8377" i="2"/>
  <c r="G8379" i="2"/>
  <c r="G8381" i="2"/>
  <c r="G8383" i="2"/>
  <c r="G8385" i="2"/>
  <c r="H7327" i="2"/>
  <c r="J7327" i="2" s="1"/>
  <c r="G7765" i="2"/>
  <c r="H7768" i="2"/>
  <c r="J7768" i="2" s="1"/>
  <c r="G7771" i="2"/>
  <c r="G7774" i="2"/>
  <c r="H7779" i="2"/>
  <c r="J7779" i="2" s="1"/>
  <c r="G7782" i="2"/>
  <c r="H7787" i="2"/>
  <c r="J7787" i="2" s="1"/>
  <c r="G7790" i="2"/>
  <c r="H7795" i="2"/>
  <c r="J7795" i="2" s="1"/>
  <c r="G7798" i="2"/>
  <c r="H7803" i="2"/>
  <c r="J7803" i="2" s="1"/>
  <c r="G7806" i="2"/>
  <c r="H7811" i="2"/>
  <c r="J7811" i="2" s="1"/>
  <c r="H7816" i="2"/>
  <c r="J7816" i="2" s="1"/>
  <c r="G7821" i="2"/>
  <c r="H7828" i="2"/>
  <c r="J7828" i="2" s="1"/>
  <c r="G7833" i="2"/>
  <c r="H7840" i="2"/>
  <c r="J7840" i="2" s="1"/>
  <c r="G7851" i="2"/>
  <c r="H7853" i="2"/>
  <c r="J7853" i="2" s="1"/>
  <c r="H7855" i="2"/>
  <c r="J7855" i="2" s="1"/>
  <c r="H7857" i="2"/>
  <c r="J7857" i="2" s="1"/>
  <c r="H7859" i="2"/>
  <c r="J7859" i="2" s="1"/>
  <c r="H7861" i="2"/>
  <c r="J7861" i="2" s="1"/>
  <c r="H7863" i="2"/>
  <c r="J7863" i="2" s="1"/>
  <c r="H7865" i="2"/>
  <c r="J7865" i="2" s="1"/>
  <c r="H7867" i="2"/>
  <c r="J7867" i="2" s="1"/>
  <c r="H7869" i="2"/>
  <c r="J7869" i="2" s="1"/>
  <c r="H7871" i="2"/>
  <c r="J7871" i="2" s="1"/>
  <c r="H7873" i="2"/>
  <c r="J7873" i="2" s="1"/>
  <c r="H7875" i="2"/>
  <c r="J7875" i="2" s="1"/>
  <c r="H7877" i="2"/>
  <c r="J7877" i="2" s="1"/>
  <c r="H7879" i="2"/>
  <c r="J7879" i="2" s="1"/>
  <c r="H7881" i="2"/>
  <c r="J7881" i="2" s="1"/>
  <c r="H7883" i="2"/>
  <c r="J7883" i="2" s="1"/>
  <c r="H7885" i="2"/>
  <c r="J7885" i="2" s="1"/>
  <c r="H7887" i="2"/>
  <c r="J7887" i="2" s="1"/>
  <c r="H7889" i="2"/>
  <c r="J7889" i="2" s="1"/>
  <c r="H7891" i="2"/>
  <c r="J7891" i="2" s="1"/>
  <c r="H7893" i="2"/>
  <c r="J7893" i="2" s="1"/>
  <c r="H7895" i="2"/>
  <c r="J7895" i="2" s="1"/>
  <c r="H7897" i="2"/>
  <c r="J7897" i="2" s="1"/>
  <c r="H7899" i="2"/>
  <c r="J7899" i="2" s="1"/>
  <c r="H7901" i="2"/>
  <c r="J7901" i="2" s="1"/>
  <c r="H7903" i="2"/>
  <c r="J7903" i="2" s="1"/>
  <c r="H7905" i="2"/>
  <c r="J7905" i="2" s="1"/>
  <c r="H7907" i="2"/>
  <c r="J7907" i="2" s="1"/>
  <c r="H7909" i="2"/>
  <c r="J7909" i="2" s="1"/>
  <c r="H7911" i="2"/>
  <c r="J7911" i="2" s="1"/>
  <c r="H7913" i="2"/>
  <c r="J7913" i="2" s="1"/>
  <c r="H7915" i="2"/>
  <c r="J7915" i="2" s="1"/>
  <c r="H7917" i="2"/>
  <c r="J7917" i="2" s="1"/>
  <c r="H7919" i="2"/>
  <c r="J7919" i="2" s="1"/>
  <c r="H7921" i="2"/>
  <c r="J7921" i="2" s="1"/>
  <c r="H7923" i="2"/>
  <c r="J7923" i="2" s="1"/>
  <c r="H7925" i="2"/>
  <c r="J7925" i="2" s="1"/>
  <c r="H7927" i="2"/>
  <c r="J7927" i="2" s="1"/>
  <c r="H7929" i="2"/>
  <c r="J7929" i="2" s="1"/>
  <c r="H7931" i="2"/>
  <c r="J7931" i="2" s="1"/>
  <c r="H7933" i="2"/>
  <c r="J7933" i="2" s="1"/>
  <c r="H7935" i="2"/>
  <c r="J7935" i="2" s="1"/>
  <c r="H7937" i="2"/>
  <c r="J7937" i="2" s="1"/>
  <c r="H7939" i="2"/>
  <c r="J7939" i="2" s="1"/>
  <c r="H7941" i="2"/>
  <c r="J7941" i="2" s="1"/>
  <c r="H7943" i="2"/>
  <c r="J7943" i="2" s="1"/>
  <c r="H7945" i="2"/>
  <c r="J7945" i="2" s="1"/>
  <c r="H7947" i="2"/>
  <c r="J7947" i="2" s="1"/>
  <c r="H7949" i="2"/>
  <c r="J7949" i="2" s="1"/>
  <c r="H7951" i="2"/>
  <c r="J7951" i="2" s="1"/>
  <c r="H7953" i="2"/>
  <c r="J7953" i="2" s="1"/>
  <c r="H7955" i="2"/>
  <c r="J7955" i="2" s="1"/>
  <c r="H7957" i="2"/>
  <c r="J7957" i="2" s="1"/>
  <c r="H7959" i="2"/>
  <c r="J7959" i="2" s="1"/>
  <c r="H7961" i="2"/>
  <c r="J7961" i="2" s="1"/>
  <c r="H7963" i="2"/>
  <c r="J7963" i="2" s="1"/>
  <c r="H7965" i="2"/>
  <c r="J7965" i="2" s="1"/>
  <c r="H7967" i="2"/>
  <c r="J7967" i="2" s="1"/>
  <c r="H7969" i="2"/>
  <c r="J7969" i="2" s="1"/>
  <c r="H7971" i="2"/>
  <c r="J7971" i="2" s="1"/>
  <c r="H7973" i="2"/>
  <c r="J7973" i="2" s="1"/>
  <c r="H7975" i="2"/>
  <c r="J7975" i="2" s="1"/>
  <c r="H7977" i="2"/>
  <c r="J7977" i="2" s="1"/>
  <c r="H7979" i="2"/>
  <c r="J7979" i="2" s="1"/>
  <c r="H7981" i="2"/>
  <c r="J7981" i="2" s="1"/>
  <c r="H7983" i="2"/>
  <c r="J7983" i="2" s="1"/>
  <c r="H7985" i="2"/>
  <c r="J7985" i="2" s="1"/>
  <c r="H7987" i="2"/>
  <c r="J7987" i="2" s="1"/>
  <c r="H7989" i="2"/>
  <c r="J7989" i="2" s="1"/>
  <c r="H7991" i="2"/>
  <c r="J7991" i="2" s="1"/>
  <c r="H7993" i="2"/>
  <c r="J7993" i="2" s="1"/>
  <c r="H7995" i="2"/>
  <c r="J7995" i="2" s="1"/>
  <c r="H7997" i="2"/>
  <c r="J7997" i="2" s="1"/>
  <c r="H7999" i="2"/>
  <c r="J7999" i="2" s="1"/>
  <c r="H8001" i="2"/>
  <c r="J8001" i="2" s="1"/>
  <c r="H8003" i="2"/>
  <c r="J8003" i="2" s="1"/>
  <c r="H8005" i="2"/>
  <c r="J8005" i="2" s="1"/>
  <c r="H8007" i="2"/>
  <c r="J8007" i="2" s="1"/>
  <c r="H8009" i="2"/>
  <c r="J8009" i="2" s="1"/>
  <c r="H8011" i="2"/>
  <c r="J8011" i="2" s="1"/>
  <c r="H8013" i="2"/>
  <c r="J8013" i="2" s="1"/>
  <c r="H8015" i="2"/>
  <c r="J8015" i="2" s="1"/>
  <c r="H8017" i="2"/>
  <c r="J8017" i="2" s="1"/>
  <c r="H8019" i="2"/>
  <c r="J8019" i="2" s="1"/>
  <c r="H8021" i="2"/>
  <c r="J8021" i="2" s="1"/>
  <c r="H8023" i="2"/>
  <c r="J8023" i="2" s="1"/>
  <c r="H8025" i="2"/>
  <c r="J8025" i="2" s="1"/>
  <c r="H8027" i="2"/>
  <c r="J8027" i="2" s="1"/>
  <c r="H8029" i="2"/>
  <c r="J8029" i="2" s="1"/>
  <c r="H8031" i="2"/>
  <c r="J8031" i="2" s="1"/>
  <c r="H8033" i="2"/>
  <c r="J8033" i="2" s="1"/>
  <c r="H8035" i="2"/>
  <c r="J8035" i="2" s="1"/>
  <c r="H8037" i="2"/>
  <c r="J8037" i="2" s="1"/>
  <c r="H8039" i="2"/>
  <c r="J8039" i="2" s="1"/>
  <c r="H8041" i="2"/>
  <c r="J8041" i="2" s="1"/>
  <c r="H8043" i="2"/>
  <c r="J8043" i="2" s="1"/>
  <c r="H8045" i="2"/>
  <c r="J8045" i="2" s="1"/>
  <c r="H8047" i="2"/>
  <c r="J8047" i="2" s="1"/>
  <c r="H8049" i="2"/>
  <c r="J8049" i="2" s="1"/>
  <c r="H8051" i="2"/>
  <c r="J8051" i="2" s="1"/>
  <c r="H8053" i="2"/>
  <c r="J8053" i="2" s="1"/>
  <c r="H8055" i="2"/>
  <c r="J8055" i="2" s="1"/>
  <c r="H8057" i="2"/>
  <c r="J8057" i="2" s="1"/>
  <c r="H8059" i="2"/>
  <c r="J8059" i="2" s="1"/>
  <c r="H8061" i="2"/>
  <c r="J8061" i="2" s="1"/>
  <c r="H8063" i="2"/>
  <c r="J8063" i="2" s="1"/>
  <c r="H8065" i="2"/>
  <c r="J8065" i="2" s="1"/>
  <c r="H8067" i="2"/>
  <c r="J8067" i="2" s="1"/>
  <c r="H8069" i="2"/>
  <c r="J8069" i="2" s="1"/>
  <c r="H8071" i="2"/>
  <c r="J8071" i="2" s="1"/>
  <c r="H8073" i="2"/>
  <c r="J8073" i="2" s="1"/>
  <c r="H8075" i="2"/>
  <c r="J8075" i="2" s="1"/>
  <c r="H8077" i="2"/>
  <c r="J8077" i="2" s="1"/>
  <c r="H8079" i="2"/>
  <c r="J8079" i="2" s="1"/>
  <c r="H8081" i="2"/>
  <c r="J8081" i="2" s="1"/>
  <c r="H8083" i="2"/>
  <c r="J8083" i="2" s="1"/>
  <c r="H8085" i="2"/>
  <c r="J8085" i="2" s="1"/>
  <c r="H8087" i="2"/>
  <c r="J8087" i="2" s="1"/>
  <c r="H8089" i="2"/>
  <c r="J8089" i="2" s="1"/>
  <c r="H8091" i="2"/>
  <c r="J8091" i="2" s="1"/>
  <c r="H8093" i="2"/>
  <c r="J8093" i="2" s="1"/>
  <c r="H8095" i="2"/>
  <c r="J8095" i="2" s="1"/>
  <c r="H8097" i="2"/>
  <c r="J8097" i="2" s="1"/>
  <c r="H8099" i="2"/>
  <c r="J8099" i="2" s="1"/>
  <c r="H8101" i="2"/>
  <c r="J8101" i="2" s="1"/>
  <c r="H8103" i="2"/>
  <c r="J8103" i="2" s="1"/>
  <c r="H8105" i="2"/>
  <c r="J8105" i="2" s="1"/>
  <c r="H8107" i="2"/>
  <c r="J8107" i="2" s="1"/>
  <c r="H8109" i="2"/>
  <c r="J8109" i="2" s="1"/>
  <c r="H8111" i="2"/>
  <c r="J8111" i="2" s="1"/>
  <c r="H8113" i="2"/>
  <c r="J8113" i="2" s="1"/>
  <c r="H8115" i="2"/>
  <c r="J8115" i="2" s="1"/>
  <c r="H8117" i="2"/>
  <c r="J8117" i="2" s="1"/>
  <c r="H8119" i="2"/>
  <c r="J8119" i="2" s="1"/>
  <c r="H8121" i="2"/>
  <c r="J8121" i="2" s="1"/>
  <c r="H8123" i="2"/>
  <c r="J8123" i="2" s="1"/>
  <c r="H8125" i="2"/>
  <c r="J8125" i="2" s="1"/>
  <c r="H8127" i="2"/>
  <c r="J8127" i="2" s="1"/>
  <c r="H8129" i="2"/>
  <c r="J8129" i="2" s="1"/>
  <c r="H8131" i="2"/>
  <c r="J8131" i="2" s="1"/>
  <c r="H8133" i="2"/>
  <c r="J8133" i="2" s="1"/>
  <c r="H8135" i="2"/>
  <c r="J8135" i="2" s="1"/>
  <c r="H8137" i="2"/>
  <c r="J8137" i="2" s="1"/>
  <c r="H8139" i="2"/>
  <c r="J8139" i="2" s="1"/>
  <c r="H8141" i="2"/>
  <c r="J8141" i="2" s="1"/>
  <c r="H8143" i="2"/>
  <c r="J8143" i="2" s="1"/>
  <c r="H8145" i="2"/>
  <c r="J8145" i="2" s="1"/>
  <c r="H8147" i="2"/>
  <c r="J8147" i="2" s="1"/>
  <c r="H8149" i="2"/>
  <c r="J8149" i="2" s="1"/>
  <c r="H8151" i="2"/>
  <c r="J8151" i="2" s="1"/>
  <c r="H8153" i="2"/>
  <c r="J8153" i="2" s="1"/>
  <c r="H8155" i="2"/>
  <c r="J8155" i="2" s="1"/>
  <c r="H8157" i="2"/>
  <c r="J8157" i="2" s="1"/>
  <c r="H8159" i="2"/>
  <c r="J8159" i="2" s="1"/>
  <c r="H8161" i="2"/>
  <c r="J8161" i="2" s="1"/>
  <c r="H8163" i="2"/>
  <c r="J8163" i="2" s="1"/>
  <c r="H8165" i="2"/>
  <c r="J8165" i="2" s="1"/>
  <c r="H8167" i="2"/>
  <c r="J8167" i="2" s="1"/>
  <c r="H8169" i="2"/>
  <c r="J8169" i="2" s="1"/>
  <c r="H8171" i="2"/>
  <c r="J8171" i="2" s="1"/>
  <c r="H8173" i="2"/>
  <c r="J8173" i="2" s="1"/>
  <c r="H8175" i="2"/>
  <c r="J8175" i="2" s="1"/>
  <c r="H8177" i="2"/>
  <c r="J8177" i="2" s="1"/>
  <c r="H8179" i="2"/>
  <c r="J8179" i="2" s="1"/>
  <c r="H8181" i="2"/>
  <c r="J8181" i="2" s="1"/>
  <c r="H8183" i="2"/>
  <c r="J8183" i="2" s="1"/>
  <c r="H8185" i="2"/>
  <c r="J8185" i="2" s="1"/>
  <c r="H8187" i="2"/>
  <c r="J8187" i="2" s="1"/>
  <c r="H8189" i="2"/>
  <c r="J8189" i="2" s="1"/>
  <c r="H8191" i="2"/>
  <c r="J8191" i="2" s="1"/>
  <c r="H8193" i="2"/>
  <c r="J8193" i="2" s="1"/>
  <c r="H8195" i="2"/>
  <c r="J8195" i="2" s="1"/>
  <c r="H8197" i="2"/>
  <c r="J8197" i="2" s="1"/>
  <c r="H8199" i="2"/>
  <c r="J8199" i="2" s="1"/>
  <c r="H8201" i="2"/>
  <c r="J8201" i="2" s="1"/>
  <c r="H8203" i="2"/>
  <c r="J8203" i="2" s="1"/>
  <c r="H8205" i="2"/>
  <c r="J8205" i="2" s="1"/>
  <c r="H8207" i="2"/>
  <c r="J8207" i="2" s="1"/>
  <c r="H8209" i="2"/>
  <c r="J8209" i="2" s="1"/>
  <c r="H8211" i="2"/>
  <c r="J8211" i="2" s="1"/>
  <c r="H8213" i="2"/>
  <c r="J8213" i="2" s="1"/>
  <c r="H8215" i="2"/>
  <c r="J8215" i="2" s="1"/>
  <c r="H8217" i="2"/>
  <c r="J8217" i="2" s="1"/>
  <c r="H8219" i="2"/>
  <c r="J8219" i="2" s="1"/>
  <c r="H8221" i="2"/>
  <c r="J8221" i="2" s="1"/>
  <c r="H8223" i="2"/>
  <c r="J8223" i="2" s="1"/>
  <c r="H8225" i="2"/>
  <c r="J8225" i="2" s="1"/>
  <c r="H8227" i="2"/>
  <c r="J8227" i="2" s="1"/>
  <c r="H8229" i="2"/>
  <c r="J8229" i="2" s="1"/>
  <c r="H8231" i="2"/>
  <c r="J8231" i="2" s="1"/>
  <c r="H8233" i="2"/>
  <c r="J8233" i="2" s="1"/>
  <c r="H8235" i="2"/>
  <c r="J8235" i="2" s="1"/>
  <c r="H8237" i="2"/>
  <c r="J8237" i="2" s="1"/>
  <c r="H8239" i="2"/>
  <c r="J8239" i="2" s="1"/>
  <c r="H8241" i="2"/>
  <c r="J8241" i="2" s="1"/>
  <c r="H8243" i="2"/>
  <c r="J8243" i="2" s="1"/>
  <c r="H8245" i="2"/>
  <c r="J8245" i="2" s="1"/>
  <c r="H8247" i="2"/>
  <c r="J8247" i="2" s="1"/>
  <c r="H8249" i="2"/>
  <c r="J8249" i="2" s="1"/>
  <c r="H8251" i="2"/>
  <c r="J8251" i="2" s="1"/>
  <c r="H8253" i="2"/>
  <c r="J8253" i="2" s="1"/>
  <c r="H8255" i="2"/>
  <c r="J8255" i="2" s="1"/>
  <c r="H8257" i="2"/>
  <c r="J8257" i="2" s="1"/>
  <c r="H8259" i="2"/>
  <c r="J8259" i="2" s="1"/>
  <c r="H8261" i="2"/>
  <c r="J8261" i="2" s="1"/>
  <c r="H8263" i="2"/>
  <c r="J8263" i="2" s="1"/>
  <c r="H8265" i="2"/>
  <c r="J8265" i="2" s="1"/>
  <c r="H8267" i="2"/>
  <c r="J8267" i="2" s="1"/>
  <c r="H8269" i="2"/>
  <c r="J8269" i="2" s="1"/>
  <c r="H8271" i="2"/>
  <c r="J8271" i="2" s="1"/>
  <c r="H8273" i="2"/>
  <c r="J8273" i="2" s="1"/>
  <c r="H8275" i="2"/>
  <c r="J8275" i="2" s="1"/>
  <c r="H8277" i="2"/>
  <c r="J8277" i="2" s="1"/>
  <c r="H8279" i="2"/>
  <c r="J8279" i="2" s="1"/>
  <c r="H8281" i="2"/>
  <c r="J8281" i="2" s="1"/>
  <c r="H8283" i="2"/>
  <c r="J8283" i="2" s="1"/>
  <c r="H8285" i="2"/>
  <c r="J8285" i="2" s="1"/>
  <c r="H8287" i="2"/>
  <c r="J8287" i="2" s="1"/>
  <c r="H8289" i="2"/>
  <c r="J8289" i="2" s="1"/>
  <c r="H8291" i="2"/>
  <c r="J8291" i="2" s="1"/>
  <c r="H8293" i="2"/>
  <c r="J8293" i="2" s="1"/>
  <c r="H8295" i="2"/>
  <c r="J8295" i="2" s="1"/>
  <c r="H8297" i="2"/>
  <c r="J8297" i="2" s="1"/>
  <c r="H8299" i="2"/>
  <c r="J8299" i="2" s="1"/>
  <c r="H8301" i="2"/>
  <c r="J8301" i="2" s="1"/>
  <c r="H8303" i="2"/>
  <c r="J8303" i="2" s="1"/>
  <c r="H8305" i="2"/>
  <c r="J8305" i="2" s="1"/>
  <c r="H8307" i="2"/>
  <c r="J8307" i="2" s="1"/>
  <c r="H8309" i="2"/>
  <c r="J8309" i="2" s="1"/>
  <c r="H8311" i="2"/>
  <c r="J8311" i="2" s="1"/>
  <c r="H8313" i="2"/>
  <c r="J8313" i="2" s="1"/>
  <c r="H8315" i="2"/>
  <c r="J8315" i="2" s="1"/>
  <c r="H8317" i="2"/>
  <c r="J8317" i="2" s="1"/>
  <c r="H8319" i="2"/>
  <c r="J8319" i="2" s="1"/>
  <c r="H8321" i="2"/>
  <c r="J8321" i="2" s="1"/>
  <c r="H8323" i="2"/>
  <c r="J8323" i="2" s="1"/>
  <c r="H8325" i="2"/>
  <c r="J8325" i="2" s="1"/>
  <c r="H8327" i="2"/>
  <c r="J8327" i="2" s="1"/>
  <c r="H8329" i="2"/>
  <c r="J8329" i="2" s="1"/>
  <c r="H8331" i="2"/>
  <c r="J8331" i="2" s="1"/>
  <c r="H8333" i="2"/>
  <c r="J8333" i="2" s="1"/>
  <c r="H8335" i="2"/>
  <c r="J8335" i="2" s="1"/>
  <c r="H8337" i="2"/>
  <c r="J8337" i="2" s="1"/>
  <c r="H8339" i="2"/>
  <c r="J8339" i="2" s="1"/>
  <c r="H8341" i="2"/>
  <c r="J8341" i="2" s="1"/>
  <c r="H8343" i="2"/>
  <c r="J8343" i="2" s="1"/>
  <c r="H8345" i="2"/>
  <c r="J8345" i="2" s="1"/>
  <c r="H8347" i="2"/>
  <c r="J8347" i="2" s="1"/>
  <c r="H8349" i="2"/>
  <c r="J8349" i="2" s="1"/>
  <c r="H8351" i="2"/>
  <c r="J8351" i="2" s="1"/>
  <c r="H8353" i="2"/>
  <c r="J8353" i="2" s="1"/>
  <c r="H8355" i="2"/>
  <c r="J8355" i="2" s="1"/>
  <c r="H8357" i="2"/>
  <c r="J8357" i="2" s="1"/>
  <c r="H8359" i="2"/>
  <c r="J8359" i="2" s="1"/>
  <c r="H8361" i="2"/>
  <c r="J8361" i="2" s="1"/>
  <c r="H8363" i="2"/>
  <c r="J8363" i="2" s="1"/>
  <c r="H8365" i="2"/>
  <c r="J8365" i="2" s="1"/>
  <c r="H8367" i="2"/>
  <c r="J8367" i="2" s="1"/>
  <c r="H8369" i="2"/>
  <c r="J8369" i="2" s="1"/>
  <c r="H8371" i="2"/>
  <c r="J8371" i="2" s="1"/>
  <c r="H8373" i="2"/>
  <c r="J8373" i="2" s="1"/>
  <c r="H8375" i="2"/>
  <c r="J8375" i="2" s="1"/>
  <c r="H8377" i="2"/>
  <c r="J8377" i="2" s="1"/>
  <c r="H8379" i="2"/>
  <c r="J8379" i="2" s="1"/>
  <c r="H8381" i="2"/>
  <c r="J8381" i="2" s="1"/>
  <c r="H8383" i="2"/>
  <c r="J8383" i="2" s="1"/>
  <c r="H8385" i="2"/>
  <c r="J8385" i="2" s="1"/>
  <c r="H8387" i="2"/>
  <c r="J8387" i="2" s="1"/>
  <c r="H8389" i="2"/>
  <c r="J8389" i="2" s="1"/>
  <c r="H8391" i="2"/>
  <c r="J8391" i="2" s="1"/>
  <c r="H8393" i="2"/>
  <c r="J8393" i="2" s="1"/>
  <c r="H8395" i="2"/>
  <c r="J8395" i="2" s="1"/>
  <c r="H8397" i="2"/>
  <c r="J8397" i="2" s="1"/>
  <c r="H8399" i="2"/>
  <c r="J8399" i="2" s="1"/>
  <c r="H8401" i="2"/>
  <c r="J8401" i="2" s="1"/>
  <c r="H8403" i="2"/>
  <c r="J8403" i="2" s="1"/>
  <c r="H8405" i="2"/>
  <c r="J8405" i="2" s="1"/>
  <c r="H6785" i="2"/>
  <c r="J6785" i="2" s="1"/>
  <c r="G7239" i="2"/>
  <c r="G7272" i="2"/>
  <c r="H7750" i="2"/>
  <c r="J7750" i="2" s="1"/>
  <c r="H7754" i="2"/>
  <c r="J7754" i="2" s="1"/>
  <c r="H7758" i="2"/>
  <c r="J7758" i="2" s="1"/>
  <c r="H7762" i="2"/>
  <c r="J7762" i="2" s="1"/>
  <c r="H7765" i="2"/>
  <c r="J7765" i="2" s="1"/>
  <c r="H7771" i="2"/>
  <c r="J7771" i="2" s="1"/>
  <c r="H7774" i="2"/>
  <c r="J7774" i="2" s="1"/>
  <c r="H7782" i="2"/>
  <c r="J7782" i="2" s="1"/>
  <c r="H7790" i="2"/>
  <c r="J7790" i="2" s="1"/>
  <c r="H7798" i="2"/>
  <c r="J7798" i="2" s="1"/>
  <c r="H7806" i="2"/>
  <c r="J7806" i="2" s="1"/>
  <c r="G7814" i="2"/>
  <c r="H7821" i="2"/>
  <c r="J7821" i="2" s="1"/>
  <c r="G7826" i="2"/>
  <c r="H7833" i="2"/>
  <c r="J7833" i="2" s="1"/>
  <c r="G7838" i="2"/>
  <c r="G7849" i="2"/>
  <c r="H7851" i="2"/>
  <c r="J7851" i="2" s="1"/>
  <c r="G6814" i="2"/>
  <c r="G7242" i="2"/>
  <c r="H7303" i="2"/>
  <c r="J7303" i="2" s="1"/>
  <c r="G7332" i="2"/>
  <c r="G7777" i="2"/>
  <c r="G7785" i="2"/>
  <c r="G7793" i="2"/>
  <c r="G7801" i="2"/>
  <c r="G7809" i="2"/>
  <c r="H7814" i="2"/>
  <c r="J7814" i="2" s="1"/>
  <c r="G7819" i="2"/>
  <c r="H7826" i="2"/>
  <c r="J7826" i="2" s="1"/>
  <c r="G7831" i="2"/>
  <c r="H7838" i="2"/>
  <c r="J7838" i="2" s="1"/>
  <c r="G7847" i="2"/>
  <c r="H7849" i="2"/>
  <c r="J7849" i="2" s="1"/>
  <c r="G7245" i="2"/>
  <c r="G7766" i="2"/>
  <c r="G7772" i="2"/>
  <c r="H7777" i="2"/>
  <c r="J7777" i="2" s="1"/>
  <c r="G7780" i="2"/>
  <c r="H7785" i="2"/>
  <c r="J7785" i="2" s="1"/>
  <c r="G7788" i="2"/>
  <c r="H7793" i="2"/>
  <c r="J7793" i="2" s="1"/>
  <c r="G7796" i="2"/>
  <c r="H7801" i="2"/>
  <c r="J7801" i="2" s="1"/>
  <c r="G7804" i="2"/>
  <c r="H7809" i="2"/>
  <c r="J7809" i="2" s="1"/>
  <c r="G7812" i="2"/>
  <c r="H7819" i="2"/>
  <c r="J7819" i="2" s="1"/>
  <c r="G7824" i="2"/>
  <c r="H7831" i="2"/>
  <c r="J7831" i="2" s="1"/>
  <c r="G7836" i="2"/>
  <c r="G7845" i="2"/>
  <c r="H7847" i="2"/>
  <c r="J7847" i="2" s="1"/>
  <c r="H8407" i="2"/>
  <c r="J8407" i="2" s="1"/>
  <c r="G8417" i="2"/>
  <c r="H8431" i="2"/>
  <c r="J8431" i="2" s="1"/>
  <c r="G8487" i="2"/>
  <c r="G8493" i="2"/>
  <c r="G8499" i="2"/>
  <c r="G8509" i="2"/>
  <c r="H8511" i="2"/>
  <c r="J8511" i="2" s="1"/>
  <c r="G8522" i="2"/>
  <c r="H8524" i="2"/>
  <c r="J8524" i="2" s="1"/>
  <c r="G8533" i="2"/>
  <c r="H8535" i="2"/>
  <c r="J8535" i="2" s="1"/>
  <c r="G8546" i="2"/>
  <c r="H8548" i="2"/>
  <c r="J8548" i="2" s="1"/>
  <c r="G8557" i="2"/>
  <c r="H8559" i="2"/>
  <c r="J8559" i="2" s="1"/>
  <c r="G8570" i="2"/>
  <c r="H8572" i="2"/>
  <c r="J8572" i="2" s="1"/>
  <c r="G8581" i="2"/>
  <c r="H8583" i="2"/>
  <c r="J8583" i="2" s="1"/>
  <c r="G8594" i="2"/>
  <c r="H8596" i="2"/>
  <c r="J8596" i="2" s="1"/>
  <c r="H7824" i="2"/>
  <c r="J7824" i="2" s="1"/>
  <c r="H8417" i="2"/>
  <c r="J8417" i="2" s="1"/>
  <c r="G8427" i="2"/>
  <c r="H8487" i="2"/>
  <c r="J8487" i="2" s="1"/>
  <c r="H8490" i="2"/>
  <c r="J8490" i="2" s="1"/>
  <c r="H8493" i="2"/>
  <c r="J8493" i="2" s="1"/>
  <c r="H8496" i="2"/>
  <c r="J8496" i="2" s="1"/>
  <c r="H8499" i="2"/>
  <c r="J8499" i="2" s="1"/>
  <c r="H8502" i="2"/>
  <c r="J8502" i="2" s="1"/>
  <c r="G8507" i="2"/>
  <c r="H8509" i="2"/>
  <c r="J8509" i="2" s="1"/>
  <c r="G8520" i="2"/>
  <c r="H8522" i="2"/>
  <c r="J8522" i="2" s="1"/>
  <c r="G8531" i="2"/>
  <c r="H8533" i="2"/>
  <c r="J8533" i="2" s="1"/>
  <c r="G8544" i="2"/>
  <c r="H8546" i="2"/>
  <c r="J8546" i="2" s="1"/>
  <c r="G8555" i="2"/>
  <c r="H8557" i="2"/>
  <c r="J8557" i="2" s="1"/>
  <c r="G8568" i="2"/>
  <c r="H8570" i="2"/>
  <c r="J8570" i="2" s="1"/>
  <c r="G8579" i="2"/>
  <c r="H8581" i="2"/>
  <c r="J8581" i="2" s="1"/>
  <c r="G8592" i="2"/>
  <c r="H8594" i="2"/>
  <c r="J8594" i="2" s="1"/>
  <c r="H7796" i="2"/>
  <c r="J7796" i="2" s="1"/>
  <c r="G8413" i="2"/>
  <c r="H8427" i="2"/>
  <c r="J8427" i="2" s="1"/>
  <c r="H8436" i="2"/>
  <c r="J8436" i="2" s="1"/>
  <c r="H8440" i="2"/>
  <c r="J8440" i="2" s="1"/>
  <c r="H8444" i="2"/>
  <c r="J8444" i="2" s="1"/>
  <c r="H8448" i="2"/>
  <c r="J8448" i="2" s="1"/>
  <c r="H8452" i="2"/>
  <c r="J8452" i="2" s="1"/>
  <c r="H8456" i="2"/>
  <c r="J8456" i="2" s="1"/>
  <c r="H8460" i="2"/>
  <c r="J8460" i="2" s="1"/>
  <c r="H8464" i="2"/>
  <c r="J8464" i="2" s="1"/>
  <c r="H8468" i="2"/>
  <c r="J8468" i="2" s="1"/>
  <c r="H8472" i="2"/>
  <c r="J8472" i="2" s="1"/>
  <c r="H8476" i="2"/>
  <c r="J8476" i="2" s="1"/>
  <c r="H8480" i="2"/>
  <c r="J8480" i="2" s="1"/>
  <c r="H8484" i="2"/>
  <c r="J8484" i="2" s="1"/>
  <c r="G8505" i="2"/>
  <c r="H8507" i="2"/>
  <c r="J8507" i="2" s="1"/>
  <c r="G8518" i="2"/>
  <c r="H8520" i="2"/>
  <c r="J8520" i="2" s="1"/>
  <c r="G8529" i="2"/>
  <c r="H8531" i="2"/>
  <c r="J8531" i="2" s="1"/>
  <c r="G8542" i="2"/>
  <c r="H8544" i="2"/>
  <c r="J8544" i="2" s="1"/>
  <c r="G8553" i="2"/>
  <c r="H8555" i="2"/>
  <c r="J8555" i="2" s="1"/>
  <c r="G8566" i="2"/>
  <c r="H8568" i="2"/>
  <c r="J8568" i="2" s="1"/>
  <c r="G8577" i="2"/>
  <c r="H8579" i="2"/>
  <c r="J8579" i="2" s="1"/>
  <c r="G8590" i="2"/>
  <c r="H8592" i="2"/>
  <c r="J8592" i="2" s="1"/>
  <c r="G7248" i="2"/>
  <c r="H7766" i="2"/>
  <c r="J7766" i="2" s="1"/>
  <c r="G7829" i="2"/>
  <c r="G8391" i="2"/>
  <c r="G8397" i="2"/>
  <c r="G8403" i="2"/>
  <c r="H8413" i="2"/>
  <c r="J8413" i="2" s="1"/>
  <c r="G8423" i="2"/>
  <c r="H8505" i="2"/>
  <c r="J8505" i="2" s="1"/>
  <c r="G8516" i="2"/>
  <c r="H8518" i="2"/>
  <c r="J8518" i="2" s="1"/>
  <c r="G8527" i="2"/>
  <c r="H8529" i="2"/>
  <c r="J8529" i="2" s="1"/>
  <c r="G8540" i="2"/>
  <c r="H8542" i="2"/>
  <c r="J8542" i="2" s="1"/>
  <c r="G8551" i="2"/>
  <c r="H8553" i="2"/>
  <c r="J8553" i="2" s="1"/>
  <c r="G8564" i="2"/>
  <c r="H8566" i="2"/>
  <c r="J8566" i="2" s="1"/>
  <c r="G8575" i="2"/>
  <c r="H8577" i="2"/>
  <c r="J8577" i="2" s="1"/>
  <c r="G8588" i="2"/>
  <c r="H8590" i="2"/>
  <c r="J8590" i="2" s="1"/>
  <c r="G8599" i="2"/>
  <c r="G8601" i="2"/>
  <c r="G8603" i="2"/>
  <c r="G8605" i="2"/>
  <c r="G8607" i="2"/>
  <c r="G8609" i="2"/>
  <c r="G8611" i="2"/>
  <c r="G8613" i="2"/>
  <c r="G8615" i="2"/>
  <c r="G8617" i="2"/>
  <c r="G8619" i="2"/>
  <c r="G8621" i="2"/>
  <c r="G8623" i="2"/>
  <c r="G8625" i="2"/>
  <c r="G8627" i="2"/>
  <c r="G8629" i="2"/>
  <c r="G8631" i="2"/>
  <c r="G8633" i="2"/>
  <c r="G8635" i="2"/>
  <c r="G8637" i="2"/>
  <c r="G8639" i="2"/>
  <c r="G8641" i="2"/>
  <c r="G8643" i="2"/>
  <c r="G8645" i="2"/>
  <c r="G8647" i="2"/>
  <c r="G8649" i="2"/>
  <c r="G8651" i="2"/>
  <c r="G8653" i="2"/>
  <c r="G8655" i="2"/>
  <c r="G8657" i="2"/>
  <c r="G8659" i="2"/>
  <c r="G8661" i="2"/>
  <c r="G8663" i="2"/>
  <c r="G8665" i="2"/>
  <c r="G8667" i="2"/>
  <c r="G8669" i="2"/>
  <c r="G8671" i="2"/>
  <c r="G8673" i="2"/>
  <c r="G8675" i="2"/>
  <c r="G8677" i="2"/>
  <c r="G8679" i="2"/>
  <c r="G8681" i="2"/>
  <c r="G8683" i="2"/>
  <c r="G8685" i="2"/>
  <c r="G8687" i="2"/>
  <c r="G8689" i="2"/>
  <c r="G8691" i="2"/>
  <c r="G8693" i="2"/>
  <c r="G8695" i="2"/>
  <c r="G8697" i="2"/>
  <c r="G8699" i="2"/>
  <c r="G8701" i="2"/>
  <c r="G8703" i="2"/>
  <c r="G8705" i="2"/>
  <c r="G8707" i="2"/>
  <c r="G8709" i="2"/>
  <c r="G8711" i="2"/>
  <c r="G8713" i="2"/>
  <c r="G8715" i="2"/>
  <c r="G8717" i="2"/>
  <c r="G8719" i="2"/>
  <c r="G8721" i="2"/>
  <c r="G8723" i="2"/>
  <c r="G8725" i="2"/>
  <c r="G8727" i="2"/>
  <c r="G8729" i="2"/>
  <c r="G8731" i="2"/>
  <c r="G8733" i="2"/>
  <c r="G8735" i="2"/>
  <c r="G8737" i="2"/>
  <c r="G8739" i="2"/>
  <c r="G8741" i="2"/>
  <c r="G8743" i="2"/>
  <c r="G8745" i="2"/>
  <c r="G8747" i="2"/>
  <c r="G8749" i="2"/>
  <c r="G8751" i="2"/>
  <c r="G8753" i="2"/>
  <c r="G8755" i="2"/>
  <c r="G8757" i="2"/>
  <c r="G8759" i="2"/>
  <c r="G8761" i="2"/>
  <c r="G8763" i="2"/>
  <c r="G8765" i="2"/>
  <c r="G8767" i="2"/>
  <c r="G8769" i="2"/>
  <c r="G8771" i="2"/>
  <c r="G8773" i="2"/>
  <c r="G8775" i="2"/>
  <c r="G8777" i="2"/>
  <c r="G8779" i="2"/>
  <c r="G8781" i="2"/>
  <c r="G8783" i="2"/>
  <c r="G8785" i="2"/>
  <c r="G8787" i="2"/>
  <c r="G8789" i="2"/>
  <c r="G8791" i="2"/>
  <c r="G8793" i="2"/>
  <c r="G8795" i="2"/>
  <c r="G8797" i="2"/>
  <c r="G8799" i="2"/>
  <c r="G8801" i="2"/>
  <c r="G8803" i="2"/>
  <c r="G8805" i="2"/>
  <c r="G8807" i="2"/>
  <c r="G8809" i="2"/>
  <c r="G8811" i="2"/>
  <c r="G8813" i="2"/>
  <c r="G8815" i="2"/>
  <c r="G8817" i="2"/>
  <c r="G8819" i="2"/>
  <c r="G8821" i="2"/>
  <c r="G8823" i="2"/>
  <c r="G8825" i="2"/>
  <c r="G8827" i="2"/>
  <c r="G8829" i="2"/>
  <c r="G8831" i="2"/>
  <c r="G8833" i="2"/>
  <c r="G8835" i="2"/>
  <c r="G8837" i="2"/>
  <c r="G8839" i="2"/>
  <c r="G8841" i="2"/>
  <c r="G8843" i="2"/>
  <c r="G8845" i="2"/>
  <c r="G8847" i="2"/>
  <c r="G8849" i="2"/>
  <c r="G8851" i="2"/>
  <c r="G8853" i="2"/>
  <c r="G8855" i="2"/>
  <c r="G8857" i="2"/>
  <c r="G8859" i="2"/>
  <c r="G8861" i="2"/>
  <c r="G8863" i="2"/>
  <c r="G8865" i="2"/>
  <c r="G8867" i="2"/>
  <c r="G8869" i="2"/>
  <c r="G8871" i="2"/>
  <c r="G8873" i="2"/>
  <c r="G8875" i="2"/>
  <c r="G8877" i="2"/>
  <c r="G8879" i="2"/>
  <c r="G8881" i="2"/>
  <c r="G8883" i="2"/>
  <c r="G8885" i="2"/>
  <c r="G8887" i="2"/>
  <c r="G8889" i="2"/>
  <c r="G8891" i="2"/>
  <c r="G8893" i="2"/>
  <c r="G8895" i="2"/>
  <c r="G8897" i="2"/>
  <c r="G8899" i="2"/>
  <c r="G8901" i="2"/>
  <c r="G8903" i="2"/>
  <c r="G8905" i="2"/>
  <c r="G8907" i="2"/>
  <c r="G8909" i="2"/>
  <c r="G8911" i="2"/>
  <c r="G8913" i="2"/>
  <c r="G8915" i="2"/>
  <c r="G8917" i="2"/>
  <c r="G8919" i="2"/>
  <c r="G8921" i="2"/>
  <c r="G8923" i="2"/>
  <c r="G8925" i="2"/>
  <c r="G8927" i="2"/>
  <c r="G8929" i="2"/>
  <c r="G8931" i="2"/>
  <c r="G8933" i="2"/>
  <c r="G8935" i="2"/>
  <c r="G8937" i="2"/>
  <c r="G8939" i="2"/>
  <c r="G8941" i="2"/>
  <c r="G8943" i="2"/>
  <c r="G8945" i="2"/>
  <c r="G8947" i="2"/>
  <c r="G8949" i="2"/>
  <c r="G8951" i="2"/>
  <c r="G8953" i="2"/>
  <c r="G8955" i="2"/>
  <c r="G8957" i="2"/>
  <c r="G8959" i="2"/>
  <c r="G8961" i="2"/>
  <c r="G8963" i="2"/>
  <c r="G8965" i="2"/>
  <c r="G8967" i="2"/>
  <c r="G8969" i="2"/>
  <c r="G8971" i="2"/>
  <c r="G8973" i="2"/>
  <c r="G8975" i="2"/>
  <c r="G8977" i="2"/>
  <c r="G8979" i="2"/>
  <c r="G8981" i="2"/>
  <c r="G8983" i="2"/>
  <c r="G8985" i="2"/>
  <c r="G8987" i="2"/>
  <c r="G8989" i="2"/>
  <c r="G8991" i="2"/>
  <c r="G8993" i="2"/>
  <c r="G8995" i="2"/>
  <c r="G8997" i="2"/>
  <c r="G8999" i="2"/>
  <c r="G9001" i="2"/>
  <c r="G9003" i="2"/>
  <c r="G9005" i="2"/>
  <c r="G9007" i="2"/>
  <c r="G9009" i="2"/>
  <c r="G9011" i="2"/>
  <c r="G9013" i="2"/>
  <c r="G9015" i="2"/>
  <c r="G9017" i="2"/>
  <c r="G9019" i="2"/>
  <c r="G9021" i="2"/>
  <c r="G9023" i="2"/>
  <c r="G9025" i="2"/>
  <c r="G9027" i="2"/>
  <c r="G9029" i="2"/>
  <c r="G9031" i="2"/>
  <c r="G9033" i="2"/>
  <c r="G9035" i="2"/>
  <c r="G9037" i="2"/>
  <c r="G9039" i="2"/>
  <c r="G9041" i="2"/>
  <c r="G9043" i="2"/>
  <c r="G9045" i="2"/>
  <c r="G9047" i="2"/>
  <c r="G9049" i="2"/>
  <c r="G9051" i="2"/>
  <c r="G9053" i="2"/>
  <c r="G9055" i="2"/>
  <c r="G9057" i="2"/>
  <c r="G9059" i="2"/>
  <c r="G9061" i="2"/>
  <c r="G9063" i="2"/>
  <c r="G9065" i="2"/>
  <c r="G9067" i="2"/>
  <c r="G9069" i="2"/>
  <c r="G9071" i="2"/>
  <c r="G9073" i="2"/>
  <c r="G9075" i="2"/>
  <c r="G9077" i="2"/>
  <c r="G9079" i="2"/>
  <c r="G9081" i="2"/>
  <c r="G9083" i="2"/>
  <c r="G9085" i="2"/>
  <c r="G9087" i="2"/>
  <c r="G9089" i="2"/>
  <c r="G9091" i="2"/>
  <c r="G9093" i="2"/>
  <c r="G9095" i="2"/>
  <c r="G9097" i="2"/>
  <c r="G9099" i="2"/>
  <c r="G9101" i="2"/>
  <c r="G9103" i="2"/>
  <c r="G9105" i="2"/>
  <c r="G9107" i="2"/>
  <c r="G9109" i="2"/>
  <c r="G9111" i="2"/>
  <c r="G9113" i="2"/>
  <c r="G9115" i="2"/>
  <c r="G9117" i="2"/>
  <c r="G9119" i="2"/>
  <c r="G9121" i="2"/>
  <c r="G9123" i="2"/>
  <c r="G9125" i="2"/>
  <c r="G9127" i="2"/>
  <c r="G9129" i="2"/>
  <c r="G9131" i="2"/>
  <c r="G9133" i="2"/>
  <c r="G9135" i="2"/>
  <c r="G9137" i="2"/>
  <c r="G9139" i="2"/>
  <c r="G9141" i="2"/>
  <c r="G9143" i="2"/>
  <c r="G9145" i="2"/>
  <c r="G9147" i="2"/>
  <c r="G9149" i="2"/>
  <c r="G9151" i="2"/>
  <c r="G9153" i="2"/>
  <c r="G9155" i="2"/>
  <c r="G9157" i="2"/>
  <c r="G9159" i="2"/>
  <c r="G9161" i="2"/>
  <c r="G9163" i="2"/>
  <c r="G9165" i="2"/>
  <c r="G9167" i="2"/>
  <c r="G9169" i="2"/>
  <c r="G9171" i="2"/>
  <c r="G9173" i="2"/>
  <c r="G9175" i="2"/>
  <c r="G9177" i="2"/>
  <c r="G9179" i="2"/>
  <c r="G9181" i="2"/>
  <c r="G9183" i="2"/>
  <c r="G9185" i="2"/>
  <c r="G9187" i="2"/>
  <c r="G9189" i="2"/>
  <c r="G9191" i="2"/>
  <c r="G9193" i="2"/>
  <c r="G9195" i="2"/>
  <c r="G9197" i="2"/>
  <c r="G9199" i="2"/>
  <c r="G9201" i="2"/>
  <c r="G9203" i="2"/>
  <c r="G9205" i="2"/>
  <c r="G9207" i="2"/>
  <c r="G9209" i="2"/>
  <c r="G9211" i="2"/>
  <c r="G9213" i="2"/>
  <c r="G9215" i="2"/>
  <c r="G9217" i="2"/>
  <c r="G9219" i="2"/>
  <c r="G9221" i="2"/>
  <c r="G9223" i="2"/>
  <c r="G9225" i="2"/>
  <c r="G9227" i="2"/>
  <c r="G9229" i="2"/>
  <c r="G9231" i="2"/>
  <c r="G9233" i="2"/>
  <c r="G9235" i="2"/>
  <c r="G9237" i="2"/>
  <c r="G9239" i="2"/>
  <c r="G9241" i="2"/>
  <c r="G9243" i="2"/>
  <c r="G9245" i="2"/>
  <c r="G9247" i="2"/>
  <c r="G9249" i="2"/>
  <c r="G9251" i="2"/>
  <c r="G9253" i="2"/>
  <c r="G9255" i="2"/>
  <c r="G9257" i="2"/>
  <c r="G9259" i="2"/>
  <c r="G9261" i="2"/>
  <c r="G9263" i="2"/>
  <c r="G9265" i="2"/>
  <c r="G9267" i="2"/>
  <c r="G9269" i="2"/>
  <c r="G9271" i="2"/>
  <c r="G9273" i="2"/>
  <c r="G9275" i="2"/>
  <c r="G9277" i="2"/>
  <c r="G9279" i="2"/>
  <c r="G9281" i="2"/>
  <c r="G9283" i="2"/>
  <c r="G9285" i="2"/>
  <c r="G9287" i="2"/>
  <c r="G9289" i="2"/>
  <c r="G9291" i="2"/>
  <c r="G9293" i="2"/>
  <c r="G9295" i="2"/>
  <c r="G9297" i="2"/>
  <c r="G9299" i="2"/>
  <c r="G9301" i="2"/>
  <c r="G9303" i="2"/>
  <c r="G9305" i="2"/>
  <c r="G9307" i="2"/>
  <c r="G9309" i="2"/>
  <c r="G9311" i="2"/>
  <c r="G9313" i="2"/>
  <c r="G9315" i="2"/>
  <c r="G9317" i="2"/>
  <c r="G9319" i="2"/>
  <c r="G9321" i="2"/>
  <c r="G9323" i="2"/>
  <c r="G9325" i="2"/>
  <c r="G9327" i="2"/>
  <c r="G9329" i="2"/>
  <c r="G9331" i="2"/>
  <c r="G9333" i="2"/>
  <c r="G9335" i="2"/>
  <c r="G9337" i="2"/>
  <c r="G9339" i="2"/>
  <c r="G9341" i="2"/>
  <c r="G9343" i="2"/>
  <c r="G9345" i="2"/>
  <c r="G9347" i="2"/>
  <c r="G9349" i="2"/>
  <c r="G9351" i="2"/>
  <c r="G9353" i="2"/>
  <c r="G9355" i="2"/>
  <c r="G9357" i="2"/>
  <c r="G9359" i="2"/>
  <c r="G9361" i="2"/>
  <c r="G9363" i="2"/>
  <c r="G9365" i="2"/>
  <c r="G9367" i="2"/>
  <c r="G9369" i="2"/>
  <c r="G9371" i="2"/>
  <c r="G9373" i="2"/>
  <c r="G9375" i="2"/>
  <c r="G9377" i="2"/>
  <c r="G9379" i="2"/>
  <c r="G9381" i="2"/>
  <c r="G9383" i="2"/>
  <c r="G9385" i="2"/>
  <c r="G9387" i="2"/>
  <c r="G9389" i="2"/>
  <c r="G9391" i="2"/>
  <c r="G9393" i="2"/>
  <c r="G9395" i="2"/>
  <c r="G9397" i="2"/>
  <c r="G9399" i="2"/>
  <c r="G9401" i="2"/>
  <c r="G9403" i="2"/>
  <c r="G9405" i="2"/>
  <c r="G9407" i="2"/>
  <c r="G9409" i="2"/>
  <c r="G9411" i="2"/>
  <c r="G9413" i="2"/>
  <c r="G9415" i="2"/>
  <c r="G9417" i="2"/>
  <c r="G9419" i="2"/>
  <c r="G9421" i="2"/>
  <c r="G9423" i="2"/>
  <c r="G9425" i="2"/>
  <c r="G9427" i="2"/>
  <c r="G9429" i="2"/>
  <c r="G9431" i="2"/>
  <c r="G9433" i="2"/>
  <c r="G9435" i="2"/>
  <c r="G9437" i="2"/>
  <c r="G9439" i="2"/>
  <c r="G9441" i="2"/>
  <c r="G9443" i="2"/>
  <c r="G9445" i="2"/>
  <c r="G9447" i="2"/>
  <c r="G9449" i="2"/>
  <c r="G9451" i="2"/>
  <c r="G9453" i="2"/>
  <c r="G9455" i="2"/>
  <c r="G9457" i="2"/>
  <c r="G9459" i="2"/>
  <c r="G9461" i="2"/>
  <c r="G9463" i="2"/>
  <c r="G9465" i="2"/>
  <c r="G9467" i="2"/>
  <c r="G9469" i="2"/>
  <c r="G9471" i="2"/>
  <c r="G9473" i="2"/>
  <c r="G9475" i="2"/>
  <c r="G9477" i="2"/>
  <c r="G9479" i="2"/>
  <c r="G9481" i="2"/>
  <c r="H7279" i="2"/>
  <c r="J7279" i="2" s="1"/>
  <c r="G7769" i="2"/>
  <c r="G8409" i="2"/>
  <c r="H8423" i="2"/>
  <c r="J8423" i="2" s="1"/>
  <c r="G8433" i="2"/>
  <c r="G8437" i="2"/>
  <c r="G8441" i="2"/>
  <c r="G8445" i="2"/>
  <c r="G8449" i="2"/>
  <c r="G8453" i="2"/>
  <c r="G8457" i="2"/>
  <c r="G8461" i="2"/>
  <c r="G8465" i="2"/>
  <c r="G8469" i="2"/>
  <c r="G8473" i="2"/>
  <c r="G8477" i="2"/>
  <c r="G8481" i="2"/>
  <c r="G8485" i="2"/>
  <c r="G8491" i="2"/>
  <c r="G8497" i="2"/>
  <c r="G8514" i="2"/>
  <c r="H8516" i="2"/>
  <c r="J8516" i="2" s="1"/>
  <c r="G8525" i="2"/>
  <c r="H8527" i="2"/>
  <c r="J8527" i="2" s="1"/>
  <c r="G8538" i="2"/>
  <c r="H8540" i="2"/>
  <c r="J8540" i="2" s="1"/>
  <c r="G8549" i="2"/>
  <c r="H8551" i="2"/>
  <c r="J8551" i="2" s="1"/>
  <c r="G8562" i="2"/>
  <c r="H8564" i="2"/>
  <c r="J8564" i="2" s="1"/>
  <c r="G8573" i="2"/>
  <c r="H8575" i="2"/>
  <c r="J8575" i="2" s="1"/>
  <c r="G8586" i="2"/>
  <c r="H8588" i="2"/>
  <c r="J8588" i="2" s="1"/>
  <c r="G8597" i="2"/>
  <c r="H8599" i="2"/>
  <c r="J8599" i="2" s="1"/>
  <c r="H8601" i="2"/>
  <c r="J8601" i="2" s="1"/>
  <c r="H8603" i="2"/>
  <c r="J8603" i="2" s="1"/>
  <c r="H8605" i="2"/>
  <c r="J8605" i="2" s="1"/>
  <c r="H8607" i="2"/>
  <c r="J8607" i="2" s="1"/>
  <c r="H8609" i="2"/>
  <c r="J8609" i="2" s="1"/>
  <c r="H8611" i="2"/>
  <c r="J8611" i="2" s="1"/>
  <c r="H8613" i="2"/>
  <c r="J8613" i="2" s="1"/>
  <c r="H8615" i="2"/>
  <c r="J8615" i="2" s="1"/>
  <c r="H8617" i="2"/>
  <c r="J8617" i="2" s="1"/>
  <c r="H8619" i="2"/>
  <c r="J8619" i="2" s="1"/>
  <c r="H8621" i="2"/>
  <c r="J8621" i="2" s="1"/>
  <c r="H8623" i="2"/>
  <c r="J8623" i="2" s="1"/>
  <c r="H8625" i="2"/>
  <c r="J8625" i="2" s="1"/>
  <c r="H8627" i="2"/>
  <c r="J8627" i="2" s="1"/>
  <c r="H8629" i="2"/>
  <c r="J8629" i="2" s="1"/>
  <c r="H8631" i="2"/>
  <c r="J8631" i="2" s="1"/>
  <c r="H8633" i="2"/>
  <c r="J8633" i="2" s="1"/>
  <c r="H8635" i="2"/>
  <c r="J8635" i="2" s="1"/>
  <c r="H8637" i="2"/>
  <c r="J8637" i="2" s="1"/>
  <c r="H8639" i="2"/>
  <c r="J8639" i="2" s="1"/>
  <c r="H8641" i="2"/>
  <c r="J8641" i="2" s="1"/>
  <c r="H8643" i="2"/>
  <c r="J8643" i="2" s="1"/>
  <c r="H8645" i="2"/>
  <c r="J8645" i="2" s="1"/>
  <c r="H8647" i="2"/>
  <c r="J8647" i="2" s="1"/>
  <c r="H8649" i="2"/>
  <c r="J8649" i="2" s="1"/>
  <c r="H8651" i="2"/>
  <c r="J8651" i="2" s="1"/>
  <c r="H8653" i="2"/>
  <c r="J8653" i="2" s="1"/>
  <c r="H8655" i="2"/>
  <c r="J8655" i="2" s="1"/>
  <c r="H8657" i="2"/>
  <c r="J8657" i="2" s="1"/>
  <c r="H8659" i="2"/>
  <c r="J8659" i="2" s="1"/>
  <c r="H8661" i="2"/>
  <c r="J8661" i="2" s="1"/>
  <c r="H8663" i="2"/>
  <c r="J8663" i="2" s="1"/>
  <c r="H8665" i="2"/>
  <c r="J8665" i="2" s="1"/>
  <c r="H8667" i="2"/>
  <c r="J8667" i="2" s="1"/>
  <c r="H8669" i="2"/>
  <c r="J8669" i="2" s="1"/>
  <c r="H8671" i="2"/>
  <c r="J8671" i="2" s="1"/>
  <c r="H8673" i="2"/>
  <c r="J8673" i="2" s="1"/>
  <c r="H8675" i="2"/>
  <c r="J8675" i="2" s="1"/>
  <c r="H8677" i="2"/>
  <c r="J8677" i="2" s="1"/>
  <c r="H8679" i="2"/>
  <c r="J8679" i="2" s="1"/>
  <c r="H8681" i="2"/>
  <c r="J8681" i="2" s="1"/>
  <c r="H8683" i="2"/>
  <c r="J8683" i="2" s="1"/>
  <c r="H8685" i="2"/>
  <c r="J8685" i="2" s="1"/>
  <c r="H8687" i="2"/>
  <c r="J8687" i="2" s="1"/>
  <c r="H8689" i="2"/>
  <c r="J8689" i="2" s="1"/>
  <c r="H8691" i="2"/>
  <c r="J8691" i="2" s="1"/>
  <c r="H8693" i="2"/>
  <c r="J8693" i="2" s="1"/>
  <c r="H8695" i="2"/>
  <c r="J8695" i="2" s="1"/>
  <c r="H8697" i="2"/>
  <c r="J8697" i="2" s="1"/>
  <c r="H8699" i="2"/>
  <c r="J8699" i="2" s="1"/>
  <c r="H8701" i="2"/>
  <c r="J8701" i="2" s="1"/>
  <c r="H8703" i="2"/>
  <c r="J8703" i="2" s="1"/>
  <c r="H8705" i="2"/>
  <c r="J8705" i="2" s="1"/>
  <c r="H8707" i="2"/>
  <c r="J8707" i="2" s="1"/>
  <c r="H8709" i="2"/>
  <c r="J8709" i="2" s="1"/>
  <c r="H8711" i="2"/>
  <c r="J8711" i="2" s="1"/>
  <c r="H8713" i="2"/>
  <c r="J8713" i="2" s="1"/>
  <c r="H8715" i="2"/>
  <c r="J8715" i="2" s="1"/>
  <c r="H8717" i="2"/>
  <c r="J8717" i="2" s="1"/>
  <c r="H8719" i="2"/>
  <c r="J8719" i="2" s="1"/>
  <c r="H8721" i="2"/>
  <c r="J8721" i="2" s="1"/>
  <c r="H8723" i="2"/>
  <c r="J8723" i="2" s="1"/>
  <c r="H8725" i="2"/>
  <c r="J8725" i="2" s="1"/>
  <c r="H8727" i="2"/>
  <c r="J8727" i="2" s="1"/>
  <c r="H8729" i="2"/>
  <c r="J8729" i="2" s="1"/>
  <c r="H8731" i="2"/>
  <c r="J8731" i="2" s="1"/>
  <c r="H8733" i="2"/>
  <c r="J8733" i="2" s="1"/>
  <c r="H8735" i="2"/>
  <c r="J8735" i="2" s="1"/>
  <c r="H8737" i="2"/>
  <c r="J8737" i="2" s="1"/>
  <c r="H8739" i="2"/>
  <c r="J8739" i="2" s="1"/>
  <c r="H8741" i="2"/>
  <c r="J8741" i="2" s="1"/>
  <c r="H8743" i="2"/>
  <c r="J8743" i="2" s="1"/>
  <c r="H8745" i="2"/>
  <c r="J8745" i="2" s="1"/>
  <c r="H8747" i="2"/>
  <c r="J8747" i="2" s="1"/>
  <c r="H8749" i="2"/>
  <c r="J8749" i="2" s="1"/>
  <c r="H8751" i="2"/>
  <c r="J8751" i="2" s="1"/>
  <c r="H8753" i="2"/>
  <c r="J8753" i="2" s="1"/>
  <c r="H8755" i="2"/>
  <c r="J8755" i="2" s="1"/>
  <c r="H8757" i="2"/>
  <c r="J8757" i="2" s="1"/>
  <c r="H8759" i="2"/>
  <c r="J8759" i="2" s="1"/>
  <c r="H8761" i="2"/>
  <c r="J8761" i="2" s="1"/>
  <c r="H8763" i="2"/>
  <c r="J8763" i="2" s="1"/>
  <c r="H8765" i="2"/>
  <c r="J8765" i="2" s="1"/>
  <c r="H8767" i="2"/>
  <c r="J8767" i="2" s="1"/>
  <c r="H8769" i="2"/>
  <c r="J8769" i="2" s="1"/>
  <c r="H8771" i="2"/>
  <c r="J8771" i="2" s="1"/>
  <c r="H8773" i="2"/>
  <c r="J8773" i="2" s="1"/>
  <c r="H8775" i="2"/>
  <c r="J8775" i="2" s="1"/>
  <c r="H8777" i="2"/>
  <c r="J8777" i="2" s="1"/>
  <c r="H8779" i="2"/>
  <c r="J8779" i="2" s="1"/>
  <c r="H8781" i="2"/>
  <c r="J8781" i="2" s="1"/>
  <c r="H8783" i="2"/>
  <c r="J8783" i="2" s="1"/>
  <c r="H8785" i="2"/>
  <c r="J8785" i="2" s="1"/>
  <c r="H8787" i="2"/>
  <c r="J8787" i="2" s="1"/>
  <c r="H8789" i="2"/>
  <c r="J8789" i="2" s="1"/>
  <c r="H8791" i="2"/>
  <c r="J8791" i="2" s="1"/>
  <c r="H8793" i="2"/>
  <c r="J8793" i="2" s="1"/>
  <c r="H8795" i="2"/>
  <c r="J8795" i="2" s="1"/>
  <c r="H8797" i="2"/>
  <c r="J8797" i="2" s="1"/>
  <c r="H8799" i="2"/>
  <c r="J8799" i="2" s="1"/>
  <c r="H8801" i="2"/>
  <c r="J8801" i="2" s="1"/>
  <c r="H8803" i="2"/>
  <c r="J8803" i="2" s="1"/>
  <c r="H8805" i="2"/>
  <c r="J8805" i="2" s="1"/>
  <c r="H8807" i="2"/>
  <c r="J8807" i="2" s="1"/>
  <c r="H8809" i="2"/>
  <c r="J8809" i="2" s="1"/>
  <c r="H8811" i="2"/>
  <c r="J8811" i="2" s="1"/>
  <c r="H8813" i="2"/>
  <c r="J8813" i="2" s="1"/>
  <c r="H8815" i="2"/>
  <c r="J8815" i="2" s="1"/>
  <c r="H8817" i="2"/>
  <c r="J8817" i="2" s="1"/>
  <c r="H8819" i="2"/>
  <c r="J8819" i="2" s="1"/>
  <c r="H8821" i="2"/>
  <c r="J8821" i="2" s="1"/>
  <c r="H8823" i="2"/>
  <c r="J8823" i="2" s="1"/>
  <c r="H8825" i="2"/>
  <c r="J8825" i="2" s="1"/>
  <c r="H8827" i="2"/>
  <c r="J8827" i="2" s="1"/>
  <c r="H8829" i="2"/>
  <c r="J8829" i="2" s="1"/>
  <c r="H8831" i="2"/>
  <c r="J8831" i="2" s="1"/>
  <c r="H8833" i="2"/>
  <c r="J8833" i="2" s="1"/>
  <c r="H8835" i="2"/>
  <c r="J8835" i="2" s="1"/>
  <c r="H8837" i="2"/>
  <c r="J8837" i="2" s="1"/>
  <c r="H8839" i="2"/>
  <c r="J8839" i="2" s="1"/>
  <c r="H8841" i="2"/>
  <c r="J8841" i="2" s="1"/>
  <c r="H8843" i="2"/>
  <c r="J8843" i="2" s="1"/>
  <c r="H8845" i="2"/>
  <c r="J8845" i="2" s="1"/>
  <c r="H8847" i="2"/>
  <c r="J8847" i="2" s="1"/>
  <c r="H8849" i="2"/>
  <c r="J8849" i="2" s="1"/>
  <c r="H8851" i="2"/>
  <c r="J8851" i="2" s="1"/>
  <c r="H8853" i="2"/>
  <c r="J8853" i="2" s="1"/>
  <c r="H8855" i="2"/>
  <c r="J8855" i="2" s="1"/>
  <c r="H8857" i="2"/>
  <c r="J8857" i="2" s="1"/>
  <c r="H8859" i="2"/>
  <c r="J8859" i="2" s="1"/>
  <c r="H8861" i="2"/>
  <c r="J8861" i="2" s="1"/>
  <c r="H8863" i="2"/>
  <c r="J8863" i="2" s="1"/>
  <c r="H8865" i="2"/>
  <c r="J8865" i="2" s="1"/>
  <c r="H8867" i="2"/>
  <c r="J8867" i="2" s="1"/>
  <c r="H8869" i="2"/>
  <c r="J8869" i="2" s="1"/>
  <c r="H8871" i="2"/>
  <c r="J8871" i="2" s="1"/>
  <c r="H8873" i="2"/>
  <c r="J8873" i="2" s="1"/>
  <c r="H8875" i="2"/>
  <c r="J8875" i="2" s="1"/>
  <c r="H8877" i="2"/>
  <c r="J8877" i="2" s="1"/>
  <c r="H8879" i="2"/>
  <c r="J8879" i="2" s="1"/>
  <c r="H8881" i="2"/>
  <c r="J8881" i="2" s="1"/>
  <c r="H8883" i="2"/>
  <c r="J8883" i="2" s="1"/>
  <c r="H8885" i="2"/>
  <c r="J8885" i="2" s="1"/>
  <c r="H8887" i="2"/>
  <c r="J8887" i="2" s="1"/>
  <c r="H8889" i="2"/>
  <c r="J8889" i="2" s="1"/>
  <c r="H8891" i="2"/>
  <c r="J8891" i="2" s="1"/>
  <c r="H8893" i="2"/>
  <c r="J8893" i="2" s="1"/>
  <c r="H8895" i="2"/>
  <c r="J8895" i="2" s="1"/>
  <c r="H8897" i="2"/>
  <c r="J8897" i="2" s="1"/>
  <c r="H8899" i="2"/>
  <c r="J8899" i="2" s="1"/>
  <c r="H8901" i="2"/>
  <c r="J8901" i="2" s="1"/>
  <c r="H8903" i="2"/>
  <c r="J8903" i="2" s="1"/>
  <c r="H8905" i="2"/>
  <c r="J8905" i="2" s="1"/>
  <c r="H8907" i="2"/>
  <c r="J8907" i="2" s="1"/>
  <c r="H8909" i="2"/>
  <c r="J8909" i="2" s="1"/>
  <c r="H8911" i="2"/>
  <c r="J8911" i="2" s="1"/>
  <c r="H8913" i="2"/>
  <c r="J8913" i="2" s="1"/>
  <c r="H8915" i="2"/>
  <c r="J8915" i="2" s="1"/>
  <c r="H8917" i="2"/>
  <c r="J8917" i="2" s="1"/>
  <c r="H8919" i="2"/>
  <c r="J8919" i="2" s="1"/>
  <c r="H8921" i="2"/>
  <c r="J8921" i="2" s="1"/>
  <c r="H8923" i="2"/>
  <c r="J8923" i="2" s="1"/>
  <c r="H8925" i="2"/>
  <c r="J8925" i="2" s="1"/>
  <c r="H8927" i="2"/>
  <c r="J8927" i="2" s="1"/>
  <c r="H8929" i="2"/>
  <c r="J8929" i="2" s="1"/>
  <c r="H8931" i="2"/>
  <c r="J8931" i="2" s="1"/>
  <c r="H8933" i="2"/>
  <c r="J8933" i="2" s="1"/>
  <c r="H8935" i="2"/>
  <c r="J8935" i="2" s="1"/>
  <c r="H8937" i="2"/>
  <c r="J8937" i="2" s="1"/>
  <c r="H8939" i="2"/>
  <c r="J8939" i="2" s="1"/>
  <c r="H8941" i="2"/>
  <c r="J8941" i="2" s="1"/>
  <c r="H8943" i="2"/>
  <c r="J8943" i="2" s="1"/>
  <c r="H8945" i="2"/>
  <c r="J8945" i="2" s="1"/>
  <c r="H8947" i="2"/>
  <c r="J8947" i="2" s="1"/>
  <c r="H8949" i="2"/>
  <c r="J8949" i="2" s="1"/>
  <c r="H8951" i="2"/>
  <c r="J8951" i="2" s="1"/>
  <c r="H8953" i="2"/>
  <c r="J8953" i="2" s="1"/>
  <c r="H8955" i="2"/>
  <c r="J8955" i="2" s="1"/>
  <c r="H8957" i="2"/>
  <c r="J8957" i="2" s="1"/>
  <c r="H8959" i="2"/>
  <c r="J8959" i="2" s="1"/>
  <c r="H8961" i="2"/>
  <c r="J8961" i="2" s="1"/>
  <c r="H8963" i="2"/>
  <c r="J8963" i="2" s="1"/>
  <c r="H8965" i="2"/>
  <c r="J8965" i="2" s="1"/>
  <c r="H8967" i="2"/>
  <c r="J8967" i="2" s="1"/>
  <c r="H8969" i="2"/>
  <c r="J8969" i="2" s="1"/>
  <c r="H8971" i="2"/>
  <c r="J8971" i="2" s="1"/>
  <c r="H8973" i="2"/>
  <c r="J8973" i="2" s="1"/>
  <c r="H8975" i="2"/>
  <c r="J8975" i="2" s="1"/>
  <c r="H8977" i="2"/>
  <c r="J8977" i="2" s="1"/>
  <c r="H8979" i="2"/>
  <c r="J8979" i="2" s="1"/>
  <c r="H8981" i="2"/>
  <c r="J8981" i="2" s="1"/>
  <c r="H8983" i="2"/>
  <c r="J8983" i="2" s="1"/>
  <c r="H8985" i="2"/>
  <c r="J8985" i="2" s="1"/>
  <c r="H8987" i="2"/>
  <c r="J8987" i="2" s="1"/>
  <c r="H8989" i="2"/>
  <c r="J8989" i="2" s="1"/>
  <c r="H8991" i="2"/>
  <c r="J8991" i="2" s="1"/>
  <c r="H8993" i="2"/>
  <c r="J8993" i="2" s="1"/>
  <c r="H8995" i="2"/>
  <c r="J8995" i="2" s="1"/>
  <c r="H8997" i="2"/>
  <c r="J8997" i="2" s="1"/>
  <c r="H8999" i="2"/>
  <c r="J8999" i="2" s="1"/>
  <c r="H9001" i="2"/>
  <c r="J9001" i="2" s="1"/>
  <c r="H9003" i="2"/>
  <c r="J9003" i="2" s="1"/>
  <c r="H9005" i="2"/>
  <c r="J9005" i="2" s="1"/>
  <c r="H9007" i="2"/>
  <c r="J9007" i="2" s="1"/>
  <c r="H9009" i="2"/>
  <c r="J9009" i="2" s="1"/>
  <c r="H9011" i="2"/>
  <c r="J9011" i="2" s="1"/>
  <c r="H9013" i="2"/>
  <c r="J9013" i="2" s="1"/>
  <c r="H9015" i="2"/>
  <c r="J9015" i="2" s="1"/>
  <c r="H9017" i="2"/>
  <c r="J9017" i="2" s="1"/>
  <c r="H9019" i="2"/>
  <c r="J9019" i="2" s="1"/>
  <c r="H9021" i="2"/>
  <c r="J9021" i="2" s="1"/>
  <c r="H9023" i="2"/>
  <c r="J9023" i="2" s="1"/>
  <c r="H9025" i="2"/>
  <c r="J9025" i="2" s="1"/>
  <c r="H9027" i="2"/>
  <c r="J9027" i="2" s="1"/>
  <c r="H9029" i="2"/>
  <c r="J9029" i="2" s="1"/>
  <c r="H9031" i="2"/>
  <c r="J9031" i="2" s="1"/>
  <c r="H9033" i="2"/>
  <c r="J9033" i="2" s="1"/>
  <c r="H9035" i="2"/>
  <c r="J9035" i="2" s="1"/>
  <c r="H9037" i="2"/>
  <c r="J9037" i="2" s="1"/>
  <c r="H9039" i="2"/>
  <c r="J9039" i="2" s="1"/>
  <c r="H9041" i="2"/>
  <c r="J9041" i="2" s="1"/>
  <c r="H9043" i="2"/>
  <c r="J9043" i="2" s="1"/>
  <c r="H9045" i="2"/>
  <c r="J9045" i="2" s="1"/>
  <c r="H9047" i="2"/>
  <c r="J9047" i="2" s="1"/>
  <c r="H9049" i="2"/>
  <c r="J9049" i="2" s="1"/>
  <c r="H9051" i="2"/>
  <c r="J9051" i="2" s="1"/>
  <c r="H9053" i="2"/>
  <c r="J9053" i="2" s="1"/>
  <c r="H9055" i="2"/>
  <c r="J9055" i="2" s="1"/>
  <c r="H9057" i="2"/>
  <c r="J9057" i="2" s="1"/>
  <c r="H9059" i="2"/>
  <c r="J9059" i="2" s="1"/>
  <c r="H9061" i="2"/>
  <c r="J9061" i="2" s="1"/>
  <c r="H9063" i="2"/>
  <c r="J9063" i="2" s="1"/>
  <c r="H9065" i="2"/>
  <c r="J9065" i="2" s="1"/>
  <c r="H9067" i="2"/>
  <c r="J9067" i="2" s="1"/>
  <c r="H9069" i="2"/>
  <c r="J9069" i="2" s="1"/>
  <c r="H9071" i="2"/>
  <c r="J9071" i="2" s="1"/>
  <c r="H9073" i="2"/>
  <c r="J9073" i="2" s="1"/>
  <c r="H9075" i="2"/>
  <c r="J9075" i="2" s="1"/>
  <c r="H9077" i="2"/>
  <c r="J9077" i="2" s="1"/>
  <c r="H9079" i="2"/>
  <c r="J9079" i="2" s="1"/>
  <c r="H9081" i="2"/>
  <c r="J9081" i="2" s="1"/>
  <c r="H9083" i="2"/>
  <c r="J9083" i="2" s="1"/>
  <c r="H9085" i="2"/>
  <c r="J9085" i="2" s="1"/>
  <c r="H9087" i="2"/>
  <c r="J9087" i="2" s="1"/>
  <c r="H9089" i="2"/>
  <c r="J9089" i="2" s="1"/>
  <c r="H9091" i="2"/>
  <c r="J9091" i="2" s="1"/>
  <c r="H9093" i="2"/>
  <c r="J9093" i="2" s="1"/>
  <c r="H9095" i="2"/>
  <c r="J9095" i="2" s="1"/>
  <c r="H9097" i="2"/>
  <c r="J9097" i="2" s="1"/>
  <c r="H9099" i="2"/>
  <c r="J9099" i="2" s="1"/>
  <c r="H9101" i="2"/>
  <c r="J9101" i="2" s="1"/>
  <c r="H9103" i="2"/>
  <c r="J9103" i="2" s="1"/>
  <c r="H9105" i="2"/>
  <c r="J9105" i="2" s="1"/>
  <c r="H9107" i="2"/>
  <c r="J9107" i="2" s="1"/>
  <c r="H9109" i="2"/>
  <c r="J9109" i="2" s="1"/>
  <c r="H9111" i="2"/>
  <c r="J9111" i="2" s="1"/>
  <c r="H9113" i="2"/>
  <c r="J9113" i="2" s="1"/>
  <c r="H9115" i="2"/>
  <c r="J9115" i="2" s="1"/>
  <c r="H9117" i="2"/>
  <c r="J9117" i="2" s="1"/>
  <c r="H9119" i="2"/>
  <c r="J9119" i="2" s="1"/>
  <c r="H9121" i="2"/>
  <c r="J9121" i="2" s="1"/>
  <c r="H9123" i="2"/>
  <c r="J9123" i="2" s="1"/>
  <c r="H9125" i="2"/>
  <c r="J9125" i="2" s="1"/>
  <c r="H9127" i="2"/>
  <c r="J9127" i="2" s="1"/>
  <c r="H9129" i="2"/>
  <c r="J9129" i="2" s="1"/>
  <c r="H9131" i="2"/>
  <c r="J9131" i="2" s="1"/>
  <c r="H9133" i="2"/>
  <c r="J9133" i="2" s="1"/>
  <c r="H9135" i="2"/>
  <c r="J9135" i="2" s="1"/>
  <c r="H9137" i="2"/>
  <c r="J9137" i="2" s="1"/>
  <c r="H9139" i="2"/>
  <c r="J9139" i="2" s="1"/>
  <c r="H9141" i="2"/>
  <c r="J9141" i="2" s="1"/>
  <c r="H9143" i="2"/>
  <c r="J9143" i="2" s="1"/>
  <c r="H9145" i="2"/>
  <c r="J9145" i="2" s="1"/>
  <c r="H9147" i="2"/>
  <c r="J9147" i="2" s="1"/>
  <c r="H9149" i="2"/>
  <c r="J9149" i="2" s="1"/>
  <c r="H9151" i="2"/>
  <c r="J9151" i="2" s="1"/>
  <c r="H9153" i="2"/>
  <c r="J9153" i="2" s="1"/>
  <c r="H9155" i="2"/>
  <c r="J9155" i="2" s="1"/>
  <c r="H9157" i="2"/>
  <c r="J9157" i="2" s="1"/>
  <c r="H9159" i="2"/>
  <c r="J9159" i="2" s="1"/>
  <c r="H9161" i="2"/>
  <c r="J9161" i="2" s="1"/>
  <c r="H9163" i="2"/>
  <c r="J9163" i="2" s="1"/>
  <c r="H9165" i="2"/>
  <c r="J9165" i="2" s="1"/>
  <c r="H9167" i="2"/>
  <c r="J9167" i="2" s="1"/>
  <c r="H9169" i="2"/>
  <c r="J9169" i="2" s="1"/>
  <c r="H9171" i="2"/>
  <c r="J9171" i="2" s="1"/>
  <c r="H9173" i="2"/>
  <c r="J9173" i="2" s="1"/>
  <c r="H9175" i="2"/>
  <c r="J9175" i="2" s="1"/>
  <c r="H9177" i="2"/>
  <c r="J9177" i="2" s="1"/>
  <c r="H9179" i="2"/>
  <c r="J9179" i="2" s="1"/>
  <c r="H9181" i="2"/>
  <c r="J9181" i="2" s="1"/>
  <c r="H9183" i="2"/>
  <c r="J9183" i="2" s="1"/>
  <c r="H9185" i="2"/>
  <c r="J9185" i="2" s="1"/>
  <c r="H9187" i="2"/>
  <c r="J9187" i="2" s="1"/>
  <c r="H9189" i="2"/>
  <c r="J9189" i="2" s="1"/>
  <c r="H9191" i="2"/>
  <c r="J9191" i="2" s="1"/>
  <c r="H9193" i="2"/>
  <c r="J9193" i="2" s="1"/>
  <c r="H9195" i="2"/>
  <c r="J9195" i="2" s="1"/>
  <c r="H9197" i="2"/>
  <c r="J9197" i="2" s="1"/>
  <c r="H9199" i="2"/>
  <c r="J9199" i="2" s="1"/>
  <c r="H9201" i="2"/>
  <c r="J9201" i="2" s="1"/>
  <c r="H9203" i="2"/>
  <c r="J9203" i="2" s="1"/>
  <c r="H9205" i="2"/>
  <c r="J9205" i="2" s="1"/>
  <c r="H9207" i="2"/>
  <c r="J9207" i="2" s="1"/>
  <c r="H9209" i="2"/>
  <c r="J9209" i="2" s="1"/>
  <c r="H9211" i="2"/>
  <c r="J9211" i="2" s="1"/>
  <c r="H9213" i="2"/>
  <c r="J9213" i="2" s="1"/>
  <c r="H9215" i="2"/>
  <c r="J9215" i="2" s="1"/>
  <c r="H9217" i="2"/>
  <c r="J9217" i="2" s="1"/>
  <c r="H9219" i="2"/>
  <c r="J9219" i="2" s="1"/>
  <c r="H9221" i="2"/>
  <c r="J9221" i="2" s="1"/>
  <c r="H9223" i="2"/>
  <c r="J9223" i="2" s="1"/>
  <c r="H9225" i="2"/>
  <c r="J9225" i="2" s="1"/>
  <c r="H9227" i="2"/>
  <c r="J9227" i="2" s="1"/>
  <c r="H9229" i="2"/>
  <c r="J9229" i="2" s="1"/>
  <c r="H9231" i="2"/>
  <c r="J9231" i="2" s="1"/>
  <c r="H9233" i="2"/>
  <c r="J9233" i="2" s="1"/>
  <c r="H9235" i="2"/>
  <c r="J9235" i="2" s="1"/>
  <c r="H9237" i="2"/>
  <c r="J9237" i="2" s="1"/>
  <c r="H9239" i="2"/>
  <c r="J9239" i="2" s="1"/>
  <c r="H9241" i="2"/>
  <c r="J9241" i="2" s="1"/>
  <c r="H9243" i="2"/>
  <c r="J9243" i="2" s="1"/>
  <c r="H9245" i="2"/>
  <c r="J9245" i="2" s="1"/>
  <c r="H9247" i="2"/>
  <c r="J9247" i="2" s="1"/>
  <c r="H9249" i="2"/>
  <c r="J9249" i="2" s="1"/>
  <c r="H9251" i="2"/>
  <c r="J9251" i="2" s="1"/>
  <c r="H9253" i="2"/>
  <c r="J9253" i="2" s="1"/>
  <c r="H9255" i="2"/>
  <c r="J9255" i="2" s="1"/>
  <c r="H9257" i="2"/>
  <c r="J9257" i="2" s="1"/>
  <c r="H9259" i="2"/>
  <c r="J9259" i="2" s="1"/>
  <c r="H9261" i="2"/>
  <c r="J9261" i="2" s="1"/>
  <c r="H9263" i="2"/>
  <c r="J9263" i="2" s="1"/>
  <c r="H9265" i="2"/>
  <c r="J9265" i="2" s="1"/>
  <c r="H9267" i="2"/>
  <c r="J9267" i="2" s="1"/>
  <c r="H9269" i="2"/>
  <c r="J9269" i="2" s="1"/>
  <c r="H9271" i="2"/>
  <c r="J9271" i="2" s="1"/>
  <c r="H9273" i="2"/>
  <c r="J9273" i="2" s="1"/>
  <c r="H9275" i="2"/>
  <c r="J9275" i="2" s="1"/>
  <c r="H9277" i="2"/>
  <c r="J9277" i="2" s="1"/>
  <c r="H9279" i="2"/>
  <c r="J9279" i="2" s="1"/>
  <c r="H9281" i="2"/>
  <c r="J9281" i="2" s="1"/>
  <c r="H9283" i="2"/>
  <c r="J9283" i="2" s="1"/>
  <c r="H9285" i="2"/>
  <c r="J9285" i="2" s="1"/>
  <c r="H9287" i="2"/>
  <c r="J9287" i="2" s="1"/>
  <c r="H9289" i="2"/>
  <c r="J9289" i="2" s="1"/>
  <c r="H9291" i="2"/>
  <c r="J9291" i="2" s="1"/>
  <c r="H9293" i="2"/>
  <c r="J9293" i="2" s="1"/>
  <c r="H9295" i="2"/>
  <c r="J9295" i="2" s="1"/>
  <c r="H9297" i="2"/>
  <c r="J9297" i="2" s="1"/>
  <c r="H9299" i="2"/>
  <c r="J9299" i="2" s="1"/>
  <c r="H9301" i="2"/>
  <c r="J9301" i="2" s="1"/>
  <c r="H9303" i="2"/>
  <c r="J9303" i="2" s="1"/>
  <c r="H9305" i="2"/>
  <c r="J9305" i="2" s="1"/>
  <c r="H9307" i="2"/>
  <c r="J9307" i="2" s="1"/>
  <c r="H9309" i="2"/>
  <c r="J9309" i="2" s="1"/>
  <c r="H9311" i="2"/>
  <c r="J9311" i="2" s="1"/>
  <c r="H9313" i="2"/>
  <c r="J9313" i="2" s="1"/>
  <c r="H9315" i="2"/>
  <c r="J9315" i="2" s="1"/>
  <c r="H9317" i="2"/>
  <c r="J9317" i="2" s="1"/>
  <c r="H9319" i="2"/>
  <c r="J9319" i="2" s="1"/>
  <c r="H9321" i="2"/>
  <c r="J9321" i="2" s="1"/>
  <c r="H9323" i="2"/>
  <c r="J9323" i="2" s="1"/>
  <c r="H9325" i="2"/>
  <c r="J9325" i="2" s="1"/>
  <c r="H9327" i="2"/>
  <c r="J9327" i="2" s="1"/>
  <c r="H9329" i="2"/>
  <c r="J9329" i="2" s="1"/>
  <c r="H9331" i="2"/>
  <c r="J9331" i="2" s="1"/>
  <c r="H9333" i="2"/>
  <c r="J9333" i="2" s="1"/>
  <c r="H9335" i="2"/>
  <c r="J9335" i="2" s="1"/>
  <c r="H9337" i="2"/>
  <c r="J9337" i="2" s="1"/>
  <c r="H9339" i="2"/>
  <c r="J9339" i="2" s="1"/>
  <c r="H9341" i="2"/>
  <c r="J9341" i="2" s="1"/>
  <c r="H9343" i="2"/>
  <c r="J9343" i="2" s="1"/>
  <c r="H9345" i="2"/>
  <c r="J9345" i="2" s="1"/>
  <c r="H9347" i="2"/>
  <c r="J9347" i="2" s="1"/>
  <c r="H9349" i="2"/>
  <c r="J9349" i="2" s="1"/>
  <c r="H9351" i="2"/>
  <c r="J9351" i="2" s="1"/>
  <c r="H9353" i="2"/>
  <c r="J9353" i="2" s="1"/>
  <c r="H9355" i="2"/>
  <c r="J9355" i="2" s="1"/>
  <c r="H9357" i="2"/>
  <c r="J9357" i="2" s="1"/>
  <c r="H9359" i="2"/>
  <c r="J9359" i="2" s="1"/>
  <c r="H9361" i="2"/>
  <c r="J9361" i="2" s="1"/>
  <c r="H9363" i="2"/>
  <c r="J9363" i="2" s="1"/>
  <c r="H9365" i="2"/>
  <c r="J9365" i="2" s="1"/>
  <c r="H9367" i="2"/>
  <c r="J9367" i="2" s="1"/>
  <c r="H9369" i="2"/>
  <c r="J9369" i="2" s="1"/>
  <c r="H9371" i="2"/>
  <c r="J9371" i="2" s="1"/>
  <c r="H9373" i="2"/>
  <c r="J9373" i="2" s="1"/>
  <c r="H9375" i="2"/>
  <c r="J9375" i="2" s="1"/>
  <c r="H9377" i="2"/>
  <c r="J9377" i="2" s="1"/>
  <c r="H9379" i="2"/>
  <c r="J9379" i="2" s="1"/>
  <c r="H9381" i="2"/>
  <c r="J9381" i="2" s="1"/>
  <c r="H9383" i="2"/>
  <c r="J9383" i="2" s="1"/>
  <c r="H9385" i="2"/>
  <c r="J9385" i="2" s="1"/>
  <c r="H9387" i="2"/>
  <c r="J9387" i="2" s="1"/>
  <c r="H9389" i="2"/>
  <c r="J9389" i="2" s="1"/>
  <c r="H9391" i="2"/>
  <c r="J9391" i="2" s="1"/>
  <c r="H9393" i="2"/>
  <c r="J9393" i="2" s="1"/>
  <c r="H9395" i="2"/>
  <c r="J9395" i="2" s="1"/>
  <c r="H9397" i="2"/>
  <c r="J9397" i="2" s="1"/>
  <c r="H9399" i="2"/>
  <c r="J9399" i="2" s="1"/>
  <c r="H9401" i="2"/>
  <c r="J9401" i="2" s="1"/>
  <c r="H9403" i="2"/>
  <c r="J9403" i="2" s="1"/>
  <c r="H9405" i="2"/>
  <c r="J9405" i="2" s="1"/>
  <c r="H9407" i="2"/>
  <c r="J9407" i="2" s="1"/>
  <c r="H9409" i="2"/>
  <c r="J9409" i="2" s="1"/>
  <c r="H9411" i="2"/>
  <c r="J9411" i="2" s="1"/>
  <c r="H9413" i="2"/>
  <c r="J9413" i="2" s="1"/>
  <c r="H9415" i="2"/>
  <c r="J9415" i="2" s="1"/>
  <c r="H9417" i="2"/>
  <c r="J9417" i="2" s="1"/>
  <c r="H9419" i="2"/>
  <c r="J9419" i="2" s="1"/>
  <c r="H9421" i="2"/>
  <c r="J9421" i="2" s="1"/>
  <c r="H9423" i="2"/>
  <c r="J9423" i="2" s="1"/>
  <c r="H9425" i="2"/>
  <c r="J9425" i="2" s="1"/>
  <c r="H9427" i="2"/>
  <c r="J9427" i="2" s="1"/>
  <c r="H9429" i="2"/>
  <c r="J9429" i="2" s="1"/>
  <c r="H9431" i="2"/>
  <c r="J9431" i="2" s="1"/>
  <c r="H9433" i="2"/>
  <c r="J9433" i="2" s="1"/>
  <c r="H9435" i="2"/>
  <c r="J9435" i="2" s="1"/>
  <c r="H9437" i="2"/>
  <c r="J9437" i="2" s="1"/>
  <c r="H9439" i="2"/>
  <c r="J9439" i="2" s="1"/>
  <c r="H9441" i="2"/>
  <c r="J9441" i="2" s="1"/>
  <c r="H9443" i="2"/>
  <c r="J9443" i="2" s="1"/>
  <c r="H9445" i="2"/>
  <c r="J9445" i="2" s="1"/>
  <c r="H9447" i="2"/>
  <c r="J9447" i="2" s="1"/>
  <c r="H9449" i="2"/>
  <c r="J9449" i="2" s="1"/>
  <c r="H9451" i="2"/>
  <c r="J9451" i="2" s="1"/>
  <c r="H9453" i="2"/>
  <c r="J9453" i="2" s="1"/>
  <c r="H9455" i="2"/>
  <c r="J9455" i="2" s="1"/>
  <c r="H9457" i="2"/>
  <c r="J9457" i="2" s="1"/>
  <c r="H9459" i="2"/>
  <c r="J9459" i="2" s="1"/>
  <c r="H9461" i="2"/>
  <c r="J9461" i="2" s="1"/>
  <c r="H9463" i="2"/>
  <c r="J9463" i="2" s="1"/>
  <c r="H9465" i="2"/>
  <c r="J9465" i="2" s="1"/>
  <c r="H9467" i="2"/>
  <c r="J9467" i="2" s="1"/>
  <c r="H9469" i="2"/>
  <c r="J9469" i="2" s="1"/>
  <c r="H9471" i="2"/>
  <c r="J9471" i="2" s="1"/>
  <c r="H9473" i="2"/>
  <c r="J9473" i="2" s="1"/>
  <c r="H9475" i="2"/>
  <c r="J9475" i="2" s="1"/>
  <c r="H9477" i="2"/>
  <c r="J9477" i="2" s="1"/>
  <c r="H9479" i="2"/>
  <c r="J9479" i="2" s="1"/>
  <c r="H9481" i="2"/>
  <c r="J9481" i="2" s="1"/>
  <c r="H9483" i="2"/>
  <c r="J9483" i="2" s="1"/>
  <c r="H9485" i="2"/>
  <c r="J9485" i="2" s="1"/>
  <c r="H9487" i="2"/>
  <c r="J9487" i="2" s="1"/>
  <c r="H9489" i="2"/>
  <c r="J9489" i="2" s="1"/>
  <c r="H9491" i="2"/>
  <c r="J9491" i="2" s="1"/>
  <c r="H9493" i="2"/>
  <c r="J9493" i="2" s="1"/>
  <c r="H9495" i="2"/>
  <c r="J9495" i="2" s="1"/>
  <c r="H9497" i="2"/>
  <c r="J9497" i="2" s="1"/>
  <c r="H9499" i="2"/>
  <c r="J9499" i="2" s="1"/>
  <c r="H9501" i="2"/>
  <c r="J9501" i="2" s="1"/>
  <c r="H9503" i="2"/>
  <c r="J9503" i="2" s="1"/>
  <c r="H9505" i="2"/>
  <c r="J9505" i="2" s="1"/>
  <c r="H9507" i="2"/>
  <c r="J9507" i="2" s="1"/>
  <c r="H9509" i="2"/>
  <c r="J9509" i="2" s="1"/>
  <c r="H9511" i="2"/>
  <c r="J9511" i="2" s="1"/>
  <c r="H9513" i="2"/>
  <c r="J9513" i="2" s="1"/>
  <c r="H9515" i="2"/>
  <c r="J9515" i="2" s="1"/>
  <c r="H9517" i="2"/>
  <c r="J9517" i="2" s="1"/>
  <c r="H9519" i="2"/>
  <c r="J9519" i="2" s="1"/>
  <c r="H9521" i="2"/>
  <c r="J9521" i="2" s="1"/>
  <c r="H9523" i="2"/>
  <c r="J9523" i="2" s="1"/>
  <c r="H9525" i="2"/>
  <c r="J9525" i="2" s="1"/>
  <c r="H9527" i="2"/>
  <c r="J9527" i="2" s="1"/>
  <c r="H9529" i="2"/>
  <c r="J9529" i="2" s="1"/>
  <c r="H9531" i="2"/>
  <c r="J9531" i="2" s="1"/>
  <c r="H9533" i="2"/>
  <c r="J9533" i="2" s="1"/>
  <c r="H9535" i="2"/>
  <c r="J9535" i="2" s="1"/>
  <c r="H9537" i="2"/>
  <c r="J9537" i="2" s="1"/>
  <c r="H9539" i="2"/>
  <c r="J9539" i="2" s="1"/>
  <c r="H9541" i="2"/>
  <c r="J9541" i="2" s="1"/>
  <c r="H9543" i="2"/>
  <c r="J9543" i="2" s="1"/>
  <c r="H9545" i="2"/>
  <c r="J9545" i="2" s="1"/>
  <c r="H9547" i="2"/>
  <c r="J9547" i="2" s="1"/>
  <c r="H9549" i="2"/>
  <c r="J9549" i="2" s="1"/>
  <c r="H9551" i="2"/>
  <c r="J9551" i="2" s="1"/>
  <c r="H9553" i="2"/>
  <c r="J9553" i="2" s="1"/>
  <c r="H9555" i="2"/>
  <c r="J9555" i="2" s="1"/>
  <c r="H9557" i="2"/>
  <c r="J9557" i="2" s="1"/>
  <c r="H9559" i="2"/>
  <c r="J9559" i="2" s="1"/>
  <c r="H9561" i="2"/>
  <c r="J9561" i="2" s="1"/>
  <c r="G7308" i="2"/>
  <c r="H7772" i="2"/>
  <c r="J7772" i="2" s="1"/>
  <c r="H7804" i="2"/>
  <c r="J7804" i="2" s="1"/>
  <c r="H8409" i="2"/>
  <c r="J8409" i="2" s="1"/>
  <c r="G8419" i="2"/>
  <c r="H8433" i="2"/>
  <c r="J8433" i="2" s="1"/>
  <c r="H8437" i="2"/>
  <c r="J8437" i="2" s="1"/>
  <c r="H8441" i="2"/>
  <c r="J8441" i="2" s="1"/>
  <c r="H8445" i="2"/>
  <c r="J8445" i="2" s="1"/>
  <c r="H8449" i="2"/>
  <c r="J8449" i="2" s="1"/>
  <c r="H8453" i="2"/>
  <c r="J8453" i="2" s="1"/>
  <c r="H8457" i="2"/>
  <c r="J8457" i="2" s="1"/>
  <c r="H8461" i="2"/>
  <c r="J8461" i="2" s="1"/>
  <c r="H8465" i="2"/>
  <c r="J8465" i="2" s="1"/>
  <c r="H8469" i="2"/>
  <c r="J8469" i="2" s="1"/>
  <c r="H8473" i="2"/>
  <c r="J8473" i="2" s="1"/>
  <c r="H8477" i="2"/>
  <c r="J8477" i="2" s="1"/>
  <c r="H8481" i="2"/>
  <c r="J8481" i="2" s="1"/>
  <c r="H8485" i="2"/>
  <c r="J8485" i="2" s="1"/>
  <c r="H8488" i="2"/>
  <c r="J8488" i="2" s="1"/>
  <c r="H8491" i="2"/>
  <c r="J8491" i="2" s="1"/>
  <c r="H8494" i="2"/>
  <c r="J8494" i="2" s="1"/>
  <c r="H8497" i="2"/>
  <c r="J8497" i="2" s="1"/>
  <c r="H8500" i="2"/>
  <c r="J8500" i="2" s="1"/>
  <c r="G8503" i="2"/>
  <c r="G8512" i="2"/>
  <c r="H8514" i="2"/>
  <c r="J8514" i="2" s="1"/>
  <c r="G8523" i="2"/>
  <c r="H8525" i="2"/>
  <c r="J8525" i="2" s="1"/>
  <c r="G8536" i="2"/>
  <c r="H8538" i="2"/>
  <c r="J8538" i="2" s="1"/>
  <c r="G8547" i="2"/>
  <c r="H8549" i="2"/>
  <c r="J8549" i="2" s="1"/>
  <c r="G8560" i="2"/>
  <c r="H8562" i="2"/>
  <c r="J8562" i="2" s="1"/>
  <c r="G8571" i="2"/>
  <c r="H8573" i="2"/>
  <c r="J8573" i="2" s="1"/>
  <c r="G8584" i="2"/>
  <c r="H8586" i="2"/>
  <c r="J8586" i="2" s="1"/>
  <c r="G8595" i="2"/>
  <c r="H8597" i="2"/>
  <c r="J8597" i="2" s="1"/>
  <c r="H7836" i="2"/>
  <c r="J7836" i="2" s="1"/>
  <c r="H8419" i="2"/>
  <c r="J8419" i="2" s="1"/>
  <c r="G8429" i="2"/>
  <c r="H8503" i="2"/>
  <c r="J8503" i="2" s="1"/>
  <c r="G8510" i="2"/>
  <c r="H8512" i="2"/>
  <c r="J8512" i="2" s="1"/>
  <c r="G8521" i="2"/>
  <c r="H8523" i="2"/>
  <c r="J8523" i="2" s="1"/>
  <c r="G8534" i="2"/>
  <c r="H8536" i="2"/>
  <c r="J8536" i="2" s="1"/>
  <c r="G8545" i="2"/>
  <c r="H8547" i="2"/>
  <c r="J8547" i="2" s="1"/>
  <c r="G8558" i="2"/>
  <c r="H8560" i="2"/>
  <c r="J8560" i="2" s="1"/>
  <c r="G8569" i="2"/>
  <c r="H8571" i="2"/>
  <c r="J8571" i="2" s="1"/>
  <c r="G8582" i="2"/>
  <c r="H8584" i="2"/>
  <c r="J8584" i="2" s="1"/>
  <c r="G8593" i="2"/>
  <c r="H8595" i="2"/>
  <c r="J8595" i="2" s="1"/>
  <c r="G8387" i="2"/>
  <c r="G8393" i="2"/>
  <c r="G8399" i="2"/>
  <c r="G8405" i="2"/>
  <c r="G8415" i="2"/>
  <c r="H8429" i="2"/>
  <c r="J8429" i="2" s="1"/>
  <c r="G8508" i="2"/>
  <c r="H8510" i="2"/>
  <c r="J8510" i="2" s="1"/>
  <c r="G8519" i="2"/>
  <c r="H8521" i="2"/>
  <c r="J8521" i="2" s="1"/>
  <c r="G8532" i="2"/>
  <c r="H8534" i="2"/>
  <c r="J8534" i="2" s="1"/>
  <c r="G8543" i="2"/>
  <c r="H8545" i="2"/>
  <c r="J8545" i="2" s="1"/>
  <c r="G8556" i="2"/>
  <c r="H8558" i="2"/>
  <c r="J8558" i="2" s="1"/>
  <c r="G8567" i="2"/>
  <c r="H8569" i="2"/>
  <c r="J8569" i="2" s="1"/>
  <c r="G8580" i="2"/>
  <c r="H8582" i="2"/>
  <c r="J8582" i="2" s="1"/>
  <c r="G8591" i="2"/>
  <c r="H8593" i="2"/>
  <c r="J8593" i="2" s="1"/>
  <c r="H7780" i="2"/>
  <c r="J7780" i="2" s="1"/>
  <c r="H7812" i="2"/>
  <c r="J7812" i="2" s="1"/>
  <c r="H8415" i="2"/>
  <c r="J8415" i="2" s="1"/>
  <c r="G8425" i="2"/>
  <c r="H8434" i="2"/>
  <c r="J8434" i="2" s="1"/>
  <c r="H8438" i="2"/>
  <c r="J8438" i="2" s="1"/>
  <c r="H8442" i="2"/>
  <c r="J8442" i="2" s="1"/>
  <c r="H8446" i="2"/>
  <c r="J8446" i="2" s="1"/>
  <c r="H8450" i="2"/>
  <c r="J8450" i="2" s="1"/>
  <c r="H8454" i="2"/>
  <c r="J8454" i="2" s="1"/>
  <c r="H8458" i="2"/>
  <c r="J8458" i="2" s="1"/>
  <c r="H8462" i="2"/>
  <c r="J8462" i="2" s="1"/>
  <c r="H8466" i="2"/>
  <c r="J8466" i="2" s="1"/>
  <c r="H8470" i="2"/>
  <c r="J8470" i="2" s="1"/>
  <c r="H8474" i="2"/>
  <c r="J8474" i="2" s="1"/>
  <c r="H8478" i="2"/>
  <c r="J8478" i="2" s="1"/>
  <c r="H8482" i="2"/>
  <c r="J8482" i="2" s="1"/>
  <c r="G8489" i="2"/>
  <c r="G8495" i="2"/>
  <c r="G8501" i="2"/>
  <c r="G8506" i="2"/>
  <c r="H8508" i="2"/>
  <c r="J8508" i="2" s="1"/>
  <c r="G8517" i="2"/>
  <c r="H8519" i="2"/>
  <c r="J8519" i="2" s="1"/>
  <c r="G8530" i="2"/>
  <c r="H8532" i="2"/>
  <c r="J8532" i="2" s="1"/>
  <c r="G8541" i="2"/>
  <c r="H8543" i="2"/>
  <c r="J8543" i="2" s="1"/>
  <c r="G8554" i="2"/>
  <c r="H8556" i="2"/>
  <c r="J8556" i="2" s="1"/>
  <c r="G8565" i="2"/>
  <c r="H8567" i="2"/>
  <c r="J8567" i="2" s="1"/>
  <c r="G8578" i="2"/>
  <c r="H8580" i="2"/>
  <c r="J8580" i="2" s="1"/>
  <c r="G8589" i="2"/>
  <c r="H8591" i="2"/>
  <c r="J8591" i="2" s="1"/>
  <c r="G7843" i="2"/>
  <c r="G8411" i="2"/>
  <c r="H8425" i="2"/>
  <c r="J8425" i="2" s="1"/>
  <c r="H8486" i="2"/>
  <c r="J8486" i="2" s="1"/>
  <c r="H8489" i="2"/>
  <c r="J8489" i="2" s="1"/>
  <c r="H8492" i="2"/>
  <c r="J8492" i="2" s="1"/>
  <c r="H8495" i="2"/>
  <c r="J8495" i="2" s="1"/>
  <c r="H8498" i="2"/>
  <c r="J8498" i="2" s="1"/>
  <c r="H8501" i="2"/>
  <c r="J8501" i="2" s="1"/>
  <c r="H8506" i="2"/>
  <c r="J8506" i="2" s="1"/>
  <c r="G8515" i="2"/>
  <c r="H8517" i="2"/>
  <c r="J8517" i="2" s="1"/>
  <c r="G8528" i="2"/>
  <c r="H8530" i="2"/>
  <c r="J8530" i="2" s="1"/>
  <c r="G8539" i="2"/>
  <c r="H8541" i="2"/>
  <c r="J8541" i="2" s="1"/>
  <c r="G8552" i="2"/>
  <c r="H8554" i="2"/>
  <c r="J8554" i="2" s="1"/>
  <c r="G8563" i="2"/>
  <c r="H8565" i="2"/>
  <c r="J8565" i="2" s="1"/>
  <c r="G8576" i="2"/>
  <c r="H8578" i="2"/>
  <c r="J8578" i="2" s="1"/>
  <c r="G8587" i="2"/>
  <c r="H8589" i="2"/>
  <c r="J8589" i="2" s="1"/>
  <c r="G8600" i="2"/>
  <c r="G8602" i="2"/>
  <c r="G8604" i="2"/>
  <c r="G8606" i="2"/>
  <c r="G8608" i="2"/>
  <c r="G8610" i="2"/>
  <c r="G8612" i="2"/>
  <c r="G8614" i="2"/>
  <c r="G8616" i="2"/>
  <c r="G8618" i="2"/>
  <c r="G8620" i="2"/>
  <c r="G8622" i="2"/>
  <c r="G8624" i="2"/>
  <c r="G8626" i="2"/>
  <c r="G8628" i="2"/>
  <c r="G8630" i="2"/>
  <c r="G8632" i="2"/>
  <c r="G8634" i="2"/>
  <c r="G8636" i="2"/>
  <c r="G8638" i="2"/>
  <c r="G8640" i="2"/>
  <c r="G8642" i="2"/>
  <c r="G8644" i="2"/>
  <c r="G8646" i="2"/>
  <c r="G8648" i="2"/>
  <c r="G8650" i="2"/>
  <c r="G8652" i="2"/>
  <c r="G8654" i="2"/>
  <c r="G8656" i="2"/>
  <c r="G8658" i="2"/>
  <c r="G8660" i="2"/>
  <c r="G8662" i="2"/>
  <c r="G8664" i="2"/>
  <c r="G8666" i="2"/>
  <c r="G8668" i="2"/>
  <c r="G8670" i="2"/>
  <c r="G8672" i="2"/>
  <c r="G8674" i="2"/>
  <c r="G8676" i="2"/>
  <c r="G8678" i="2"/>
  <c r="G8680" i="2"/>
  <c r="G8682" i="2"/>
  <c r="G8684" i="2"/>
  <c r="G8686" i="2"/>
  <c r="G8688" i="2"/>
  <c r="G8690" i="2"/>
  <c r="G8692" i="2"/>
  <c r="G8694" i="2"/>
  <c r="G8696" i="2"/>
  <c r="G8698" i="2"/>
  <c r="G8700" i="2"/>
  <c r="G8702" i="2"/>
  <c r="G8704" i="2"/>
  <c r="G8706" i="2"/>
  <c r="G8708" i="2"/>
  <c r="G8710" i="2"/>
  <c r="G8712" i="2"/>
  <c r="G8714" i="2"/>
  <c r="G8716" i="2"/>
  <c r="G8718" i="2"/>
  <c r="G8720" i="2"/>
  <c r="G8722" i="2"/>
  <c r="G8724" i="2"/>
  <c r="G8726" i="2"/>
  <c r="G8728" i="2"/>
  <c r="G8730" i="2"/>
  <c r="G8732" i="2"/>
  <c r="G8734" i="2"/>
  <c r="G8736" i="2"/>
  <c r="G8738" i="2"/>
  <c r="G8740" i="2"/>
  <c r="G8742" i="2"/>
  <c r="G8744" i="2"/>
  <c r="G8746" i="2"/>
  <c r="G8748" i="2"/>
  <c r="G8750" i="2"/>
  <c r="G8752" i="2"/>
  <c r="G8754" i="2"/>
  <c r="G8756" i="2"/>
  <c r="G8758" i="2"/>
  <c r="G8760" i="2"/>
  <c r="G8762" i="2"/>
  <c r="G8764" i="2"/>
  <c r="G8766" i="2"/>
  <c r="G8768" i="2"/>
  <c r="G8770" i="2"/>
  <c r="G8772" i="2"/>
  <c r="G8774" i="2"/>
  <c r="G8776" i="2"/>
  <c r="G8778" i="2"/>
  <c r="G8780" i="2"/>
  <c r="G8782" i="2"/>
  <c r="G8784" i="2"/>
  <c r="G8786" i="2"/>
  <c r="G8788" i="2"/>
  <c r="G8790" i="2"/>
  <c r="G8792" i="2"/>
  <c r="G8794" i="2"/>
  <c r="G8796" i="2"/>
  <c r="G8798" i="2"/>
  <c r="G8800" i="2"/>
  <c r="G8802" i="2"/>
  <c r="G8804" i="2"/>
  <c r="G8806" i="2"/>
  <c r="G8808" i="2"/>
  <c r="G8810" i="2"/>
  <c r="G8812" i="2"/>
  <c r="G8814" i="2"/>
  <c r="G8816" i="2"/>
  <c r="G8818" i="2"/>
  <c r="G8820" i="2"/>
  <c r="G8822" i="2"/>
  <c r="G8824" i="2"/>
  <c r="G8826" i="2"/>
  <c r="G8828" i="2"/>
  <c r="G8830" i="2"/>
  <c r="G8832" i="2"/>
  <c r="G8834" i="2"/>
  <c r="G8836" i="2"/>
  <c r="G8838" i="2"/>
  <c r="G8840" i="2"/>
  <c r="G8842" i="2"/>
  <c r="G8844" i="2"/>
  <c r="G8846" i="2"/>
  <c r="G8848" i="2"/>
  <c r="G8850" i="2"/>
  <c r="G8852" i="2"/>
  <c r="G8854" i="2"/>
  <c r="G8856" i="2"/>
  <c r="G8858" i="2"/>
  <c r="G8860" i="2"/>
  <c r="G8862" i="2"/>
  <c r="G8864" i="2"/>
  <c r="G8866" i="2"/>
  <c r="G8868" i="2"/>
  <c r="G8870" i="2"/>
  <c r="G8872" i="2"/>
  <c r="G8874" i="2"/>
  <c r="G8876" i="2"/>
  <c r="G8878" i="2"/>
  <c r="G8880" i="2"/>
  <c r="G8882" i="2"/>
  <c r="G8884" i="2"/>
  <c r="G8886" i="2"/>
  <c r="G8888" i="2"/>
  <c r="G8890" i="2"/>
  <c r="G8892" i="2"/>
  <c r="G8894" i="2"/>
  <c r="G8896" i="2"/>
  <c r="G8898" i="2"/>
  <c r="G8900" i="2"/>
  <c r="G8902" i="2"/>
  <c r="G8904" i="2"/>
  <c r="G8906" i="2"/>
  <c r="G8908" i="2"/>
  <c r="G8910" i="2"/>
  <c r="G8912" i="2"/>
  <c r="G8914" i="2"/>
  <c r="G8916" i="2"/>
  <c r="G8918" i="2"/>
  <c r="G8920" i="2"/>
  <c r="G8922" i="2"/>
  <c r="G8924" i="2"/>
  <c r="G8926" i="2"/>
  <c r="G8928" i="2"/>
  <c r="G8930" i="2"/>
  <c r="G8932" i="2"/>
  <c r="G8934" i="2"/>
  <c r="G8936" i="2"/>
  <c r="G8938" i="2"/>
  <c r="G8940" i="2"/>
  <c r="G8942" i="2"/>
  <c r="G8944" i="2"/>
  <c r="G8946" i="2"/>
  <c r="G8948" i="2"/>
  <c r="G8950" i="2"/>
  <c r="G8952" i="2"/>
  <c r="G8954" i="2"/>
  <c r="G8956" i="2"/>
  <c r="G8958" i="2"/>
  <c r="G8960" i="2"/>
  <c r="G8962" i="2"/>
  <c r="G8964" i="2"/>
  <c r="G8966" i="2"/>
  <c r="G8968" i="2"/>
  <c r="G8970" i="2"/>
  <c r="G8972" i="2"/>
  <c r="G8974" i="2"/>
  <c r="G8976" i="2"/>
  <c r="G8978" i="2"/>
  <c r="G8980" i="2"/>
  <c r="G8982" i="2"/>
  <c r="G8984" i="2"/>
  <c r="G8986" i="2"/>
  <c r="G8988" i="2"/>
  <c r="G8990" i="2"/>
  <c r="G8992" i="2"/>
  <c r="G8994" i="2"/>
  <c r="G8996" i="2"/>
  <c r="G8998" i="2"/>
  <c r="G9000" i="2"/>
  <c r="G9002" i="2"/>
  <c r="G9004" i="2"/>
  <c r="G9006" i="2"/>
  <c r="G9008" i="2"/>
  <c r="G9010" i="2"/>
  <c r="G9012" i="2"/>
  <c r="G9014" i="2"/>
  <c r="G9016" i="2"/>
  <c r="G9018" i="2"/>
  <c r="G9020" i="2"/>
  <c r="G9022" i="2"/>
  <c r="G9024" i="2"/>
  <c r="G9026" i="2"/>
  <c r="G9028" i="2"/>
  <c r="G9030" i="2"/>
  <c r="G9032" i="2"/>
  <c r="G9034" i="2"/>
  <c r="G9036" i="2"/>
  <c r="G9038" i="2"/>
  <c r="G9040" i="2"/>
  <c r="G9042" i="2"/>
  <c r="G9044" i="2"/>
  <c r="G9046" i="2"/>
  <c r="G9048" i="2"/>
  <c r="G9050" i="2"/>
  <c r="G9052" i="2"/>
  <c r="G9054" i="2"/>
  <c r="G9056" i="2"/>
  <c r="G9058" i="2"/>
  <c r="G9060" i="2"/>
  <c r="G9062" i="2"/>
  <c r="G9064" i="2"/>
  <c r="G9066" i="2"/>
  <c r="G9068" i="2"/>
  <c r="G9070" i="2"/>
  <c r="G9072" i="2"/>
  <c r="G9074" i="2"/>
  <c r="G9076" i="2"/>
  <c r="G9078" i="2"/>
  <c r="G9080" i="2"/>
  <c r="G9082" i="2"/>
  <c r="G9084" i="2"/>
  <c r="G9086" i="2"/>
  <c r="G9088" i="2"/>
  <c r="G9090" i="2"/>
  <c r="G9092" i="2"/>
  <c r="G9094" i="2"/>
  <c r="G9096" i="2"/>
  <c r="G9098" i="2"/>
  <c r="G9100" i="2"/>
  <c r="G9102" i="2"/>
  <c r="G9104" i="2"/>
  <c r="G9106" i="2"/>
  <c r="G9108" i="2"/>
  <c r="G9110" i="2"/>
  <c r="G9112" i="2"/>
  <c r="G9114" i="2"/>
  <c r="G9116" i="2"/>
  <c r="G9118" i="2"/>
  <c r="G9120" i="2"/>
  <c r="G9122" i="2"/>
  <c r="G9124" i="2"/>
  <c r="G9126" i="2"/>
  <c r="G9128" i="2"/>
  <c r="G9130" i="2"/>
  <c r="G9132" i="2"/>
  <c r="G9134" i="2"/>
  <c r="G9136" i="2"/>
  <c r="G9138" i="2"/>
  <c r="G9140" i="2"/>
  <c r="G9142" i="2"/>
  <c r="G9144" i="2"/>
  <c r="G9146" i="2"/>
  <c r="G9148" i="2"/>
  <c r="G9150" i="2"/>
  <c r="G9152" i="2"/>
  <c r="G9154" i="2"/>
  <c r="G9156" i="2"/>
  <c r="G9158" i="2"/>
  <c r="G9160" i="2"/>
  <c r="G9162" i="2"/>
  <c r="G9164" i="2"/>
  <c r="G9166" i="2"/>
  <c r="G9168" i="2"/>
  <c r="G9170" i="2"/>
  <c r="G9172" i="2"/>
  <c r="G9174" i="2"/>
  <c r="G9176" i="2"/>
  <c r="G9178" i="2"/>
  <c r="G9180" i="2"/>
  <c r="G9182" i="2"/>
  <c r="G9184" i="2"/>
  <c r="G9186" i="2"/>
  <c r="G9188" i="2"/>
  <c r="G9190" i="2"/>
  <c r="G9192" i="2"/>
  <c r="G9194" i="2"/>
  <c r="G9196" i="2"/>
  <c r="G9198" i="2"/>
  <c r="G9200" i="2"/>
  <c r="G9202" i="2"/>
  <c r="G9204" i="2"/>
  <c r="G9206" i="2"/>
  <c r="G9208" i="2"/>
  <c r="G9210" i="2"/>
  <c r="G9212" i="2"/>
  <c r="G9214" i="2"/>
  <c r="G9216" i="2"/>
  <c r="G9218" i="2"/>
  <c r="G9220" i="2"/>
  <c r="G9222" i="2"/>
  <c r="G9224" i="2"/>
  <c r="G9226" i="2"/>
  <c r="G9228" i="2"/>
  <c r="G9230" i="2"/>
  <c r="G9232" i="2"/>
  <c r="G9234" i="2"/>
  <c r="G9236" i="2"/>
  <c r="G9238" i="2"/>
  <c r="G9240" i="2"/>
  <c r="G9242" i="2"/>
  <c r="G9244" i="2"/>
  <c r="G9246" i="2"/>
  <c r="G9248" i="2"/>
  <c r="G9250" i="2"/>
  <c r="G9252" i="2"/>
  <c r="G9254" i="2"/>
  <c r="G9256" i="2"/>
  <c r="G9258" i="2"/>
  <c r="G9260" i="2"/>
  <c r="G9262" i="2"/>
  <c r="G9264" i="2"/>
  <c r="G9266" i="2"/>
  <c r="G9268" i="2"/>
  <c r="G9270" i="2"/>
  <c r="G9272" i="2"/>
  <c r="G9274" i="2"/>
  <c r="G9276" i="2"/>
  <c r="G9278" i="2"/>
  <c r="G9280" i="2"/>
  <c r="G9282" i="2"/>
  <c r="G9284" i="2"/>
  <c r="G9286" i="2"/>
  <c r="G9288" i="2"/>
  <c r="G9290" i="2"/>
  <c r="G9292" i="2"/>
  <c r="G9294" i="2"/>
  <c r="G9296" i="2"/>
  <c r="G9298" i="2"/>
  <c r="G9300" i="2"/>
  <c r="G9302" i="2"/>
  <c r="G9304" i="2"/>
  <c r="G9306" i="2"/>
  <c r="G9308" i="2"/>
  <c r="G9310" i="2"/>
  <c r="G9312" i="2"/>
  <c r="G9314" i="2"/>
  <c r="G9316" i="2"/>
  <c r="G9318" i="2"/>
  <c r="G9320" i="2"/>
  <c r="G9322" i="2"/>
  <c r="G9324" i="2"/>
  <c r="G9326" i="2"/>
  <c r="G9328" i="2"/>
  <c r="G9330" i="2"/>
  <c r="G9332" i="2"/>
  <c r="G9334" i="2"/>
  <c r="G9336" i="2"/>
  <c r="G9338" i="2"/>
  <c r="G9340" i="2"/>
  <c r="G9342" i="2"/>
  <c r="G9344" i="2"/>
  <c r="G9346" i="2"/>
  <c r="G9348" i="2"/>
  <c r="G9350" i="2"/>
  <c r="G9352" i="2"/>
  <c r="G9354" i="2"/>
  <c r="G9356" i="2"/>
  <c r="G9358" i="2"/>
  <c r="G9360" i="2"/>
  <c r="G9362" i="2"/>
  <c r="G9364" i="2"/>
  <c r="G9366" i="2"/>
  <c r="G9368" i="2"/>
  <c r="G9370" i="2"/>
  <c r="G9372" i="2"/>
  <c r="G9374" i="2"/>
  <c r="G9376" i="2"/>
  <c r="G9378" i="2"/>
  <c r="G9380" i="2"/>
  <c r="G9382" i="2"/>
  <c r="G9384" i="2"/>
  <c r="G9386" i="2"/>
  <c r="G9388" i="2"/>
  <c r="G9390" i="2"/>
  <c r="G9392" i="2"/>
  <c r="G9394" i="2"/>
  <c r="G9396" i="2"/>
  <c r="G9398" i="2"/>
  <c r="G9400" i="2"/>
  <c r="G9402" i="2"/>
  <c r="G9404" i="2"/>
  <c r="G9406" i="2"/>
  <c r="G9408" i="2"/>
  <c r="G9410" i="2"/>
  <c r="G9412" i="2"/>
  <c r="G9414" i="2"/>
  <c r="G9416" i="2"/>
  <c r="G9418" i="2"/>
  <c r="G9420" i="2"/>
  <c r="G9422" i="2"/>
  <c r="G9424" i="2"/>
  <c r="G9426" i="2"/>
  <c r="G9428" i="2"/>
  <c r="G9430" i="2"/>
  <c r="G9432" i="2"/>
  <c r="G9434" i="2"/>
  <c r="G9436" i="2"/>
  <c r="G9438" i="2"/>
  <c r="G9440" i="2"/>
  <c r="G9442" i="2"/>
  <c r="G9444" i="2"/>
  <c r="G9446" i="2"/>
  <c r="G9448" i="2"/>
  <c r="G9450" i="2"/>
  <c r="G9452" i="2"/>
  <c r="G9454" i="2"/>
  <c r="G9456" i="2"/>
  <c r="G9458" i="2"/>
  <c r="G9460" i="2"/>
  <c r="G9462" i="2"/>
  <c r="G9464" i="2"/>
  <c r="G9466" i="2"/>
  <c r="G9468" i="2"/>
  <c r="G9470" i="2"/>
  <c r="G9472" i="2"/>
  <c r="G9474" i="2"/>
  <c r="G9476" i="2"/>
  <c r="G9478" i="2"/>
  <c r="G9480" i="2"/>
  <c r="G7817" i="2"/>
  <c r="H7845" i="2"/>
  <c r="J7845" i="2" s="1"/>
  <c r="H8411" i="2"/>
  <c r="J8411" i="2" s="1"/>
  <c r="G8421" i="2"/>
  <c r="G8435" i="2"/>
  <c r="G8439" i="2"/>
  <c r="G8443" i="2"/>
  <c r="G8447" i="2"/>
  <c r="G8451" i="2"/>
  <c r="G8455" i="2"/>
  <c r="G8459" i="2"/>
  <c r="G8463" i="2"/>
  <c r="G8467" i="2"/>
  <c r="G8471" i="2"/>
  <c r="G8475" i="2"/>
  <c r="G8479" i="2"/>
  <c r="G8483" i="2"/>
  <c r="H8504" i="2"/>
  <c r="J8504" i="2" s="1"/>
  <c r="G8513" i="2"/>
  <c r="H8515" i="2"/>
  <c r="J8515" i="2" s="1"/>
  <c r="G8526" i="2"/>
  <c r="H8528" i="2"/>
  <c r="J8528" i="2" s="1"/>
  <c r="G8537" i="2"/>
  <c r="H8539" i="2"/>
  <c r="J8539" i="2" s="1"/>
  <c r="G8550" i="2"/>
  <c r="H8552" i="2"/>
  <c r="J8552" i="2" s="1"/>
  <c r="G8561" i="2"/>
  <c r="H8563" i="2"/>
  <c r="J8563" i="2" s="1"/>
  <c r="G8574" i="2"/>
  <c r="H8576" i="2"/>
  <c r="J8576" i="2" s="1"/>
  <c r="G8585" i="2"/>
  <c r="H8587" i="2"/>
  <c r="J8587" i="2" s="1"/>
  <c r="G8598" i="2"/>
  <c r="H8600" i="2"/>
  <c r="J8600" i="2" s="1"/>
  <c r="H8602" i="2"/>
  <c r="J8602" i="2" s="1"/>
  <c r="H8604" i="2"/>
  <c r="J8604" i="2" s="1"/>
  <c r="H8606" i="2"/>
  <c r="J8606" i="2" s="1"/>
  <c r="H8608" i="2"/>
  <c r="J8608" i="2" s="1"/>
  <c r="H8610" i="2"/>
  <c r="J8610" i="2" s="1"/>
  <c r="H8612" i="2"/>
  <c r="J8612" i="2" s="1"/>
  <c r="H8614" i="2"/>
  <c r="J8614" i="2" s="1"/>
  <c r="H8616" i="2"/>
  <c r="J8616" i="2" s="1"/>
  <c r="H8618" i="2"/>
  <c r="J8618" i="2" s="1"/>
  <c r="H8620" i="2"/>
  <c r="J8620" i="2" s="1"/>
  <c r="H8622" i="2"/>
  <c r="J8622" i="2" s="1"/>
  <c r="H8624" i="2"/>
  <c r="J8624" i="2" s="1"/>
  <c r="H8626" i="2"/>
  <c r="J8626" i="2" s="1"/>
  <c r="H8628" i="2"/>
  <c r="J8628" i="2" s="1"/>
  <c r="H8630" i="2"/>
  <c r="J8630" i="2" s="1"/>
  <c r="H8632" i="2"/>
  <c r="J8632" i="2" s="1"/>
  <c r="H8634" i="2"/>
  <c r="J8634" i="2" s="1"/>
  <c r="H8636" i="2"/>
  <c r="J8636" i="2" s="1"/>
  <c r="H8638" i="2"/>
  <c r="J8638" i="2" s="1"/>
  <c r="H8640" i="2"/>
  <c r="J8640" i="2" s="1"/>
  <c r="H8642" i="2"/>
  <c r="J8642" i="2" s="1"/>
  <c r="H8644" i="2"/>
  <c r="J8644" i="2" s="1"/>
  <c r="H8646" i="2"/>
  <c r="J8646" i="2" s="1"/>
  <c r="H8648" i="2"/>
  <c r="J8648" i="2" s="1"/>
  <c r="H8650" i="2"/>
  <c r="J8650" i="2" s="1"/>
  <c r="H8652" i="2"/>
  <c r="J8652" i="2" s="1"/>
  <c r="H8654" i="2"/>
  <c r="J8654" i="2" s="1"/>
  <c r="H8656" i="2"/>
  <c r="J8656" i="2" s="1"/>
  <c r="H8658" i="2"/>
  <c r="J8658" i="2" s="1"/>
  <c r="H8660" i="2"/>
  <c r="J8660" i="2" s="1"/>
  <c r="H8662" i="2"/>
  <c r="J8662" i="2" s="1"/>
  <c r="H8664" i="2"/>
  <c r="J8664" i="2" s="1"/>
  <c r="H8666" i="2"/>
  <c r="J8666" i="2" s="1"/>
  <c r="H8668" i="2"/>
  <c r="J8668" i="2" s="1"/>
  <c r="H8670" i="2"/>
  <c r="J8670" i="2" s="1"/>
  <c r="H8672" i="2"/>
  <c r="J8672" i="2" s="1"/>
  <c r="H8674" i="2"/>
  <c r="J8674" i="2" s="1"/>
  <c r="H8676" i="2"/>
  <c r="J8676" i="2" s="1"/>
  <c r="H8678" i="2"/>
  <c r="J8678" i="2" s="1"/>
  <c r="H8680" i="2"/>
  <c r="J8680" i="2" s="1"/>
  <c r="H8682" i="2"/>
  <c r="J8682" i="2" s="1"/>
  <c r="H8684" i="2"/>
  <c r="J8684" i="2" s="1"/>
  <c r="H8686" i="2"/>
  <c r="J8686" i="2" s="1"/>
  <c r="H8688" i="2"/>
  <c r="J8688" i="2" s="1"/>
  <c r="H8690" i="2"/>
  <c r="J8690" i="2" s="1"/>
  <c r="H8692" i="2"/>
  <c r="J8692" i="2" s="1"/>
  <c r="H8694" i="2"/>
  <c r="J8694" i="2" s="1"/>
  <c r="H8696" i="2"/>
  <c r="J8696" i="2" s="1"/>
  <c r="H8698" i="2"/>
  <c r="J8698" i="2" s="1"/>
  <c r="H8700" i="2"/>
  <c r="J8700" i="2" s="1"/>
  <c r="H8702" i="2"/>
  <c r="J8702" i="2" s="1"/>
  <c r="H8704" i="2"/>
  <c r="J8704" i="2" s="1"/>
  <c r="H8706" i="2"/>
  <c r="J8706" i="2" s="1"/>
  <c r="H8708" i="2"/>
  <c r="J8708" i="2" s="1"/>
  <c r="H8710" i="2"/>
  <c r="J8710" i="2" s="1"/>
  <c r="H8712" i="2"/>
  <c r="J8712" i="2" s="1"/>
  <c r="H8714" i="2"/>
  <c r="J8714" i="2" s="1"/>
  <c r="H8716" i="2"/>
  <c r="J8716" i="2" s="1"/>
  <c r="H8718" i="2"/>
  <c r="J8718" i="2" s="1"/>
  <c r="H8720" i="2"/>
  <c r="J8720" i="2" s="1"/>
  <c r="H8722" i="2"/>
  <c r="J8722" i="2" s="1"/>
  <c r="H8724" i="2"/>
  <c r="J8724" i="2" s="1"/>
  <c r="H8726" i="2"/>
  <c r="J8726" i="2" s="1"/>
  <c r="H8728" i="2"/>
  <c r="J8728" i="2" s="1"/>
  <c r="H8730" i="2"/>
  <c r="J8730" i="2" s="1"/>
  <c r="H8732" i="2"/>
  <c r="J8732" i="2" s="1"/>
  <c r="H8734" i="2"/>
  <c r="J8734" i="2" s="1"/>
  <c r="H8736" i="2"/>
  <c r="J8736" i="2" s="1"/>
  <c r="H8738" i="2"/>
  <c r="J8738" i="2" s="1"/>
  <c r="H8740" i="2"/>
  <c r="J8740" i="2" s="1"/>
  <c r="H8742" i="2"/>
  <c r="J8742" i="2" s="1"/>
  <c r="H8744" i="2"/>
  <c r="J8744" i="2" s="1"/>
  <c r="H8746" i="2"/>
  <c r="J8746" i="2" s="1"/>
  <c r="H8748" i="2"/>
  <c r="J8748" i="2" s="1"/>
  <c r="H8750" i="2"/>
  <c r="J8750" i="2" s="1"/>
  <c r="H8752" i="2"/>
  <c r="J8752" i="2" s="1"/>
  <c r="H8754" i="2"/>
  <c r="J8754" i="2" s="1"/>
  <c r="H8756" i="2"/>
  <c r="J8756" i="2" s="1"/>
  <c r="H8758" i="2"/>
  <c r="J8758" i="2" s="1"/>
  <c r="H8760" i="2"/>
  <c r="J8760" i="2" s="1"/>
  <c r="H8762" i="2"/>
  <c r="J8762" i="2" s="1"/>
  <c r="H8764" i="2"/>
  <c r="J8764" i="2" s="1"/>
  <c r="H8766" i="2"/>
  <c r="J8766" i="2" s="1"/>
  <c r="H8768" i="2"/>
  <c r="J8768" i="2" s="1"/>
  <c r="H8770" i="2"/>
  <c r="J8770" i="2" s="1"/>
  <c r="H8772" i="2"/>
  <c r="J8772" i="2" s="1"/>
  <c r="H8774" i="2"/>
  <c r="J8774" i="2" s="1"/>
  <c r="H8776" i="2"/>
  <c r="J8776" i="2" s="1"/>
  <c r="H8778" i="2"/>
  <c r="J8778" i="2" s="1"/>
  <c r="H8780" i="2"/>
  <c r="J8780" i="2" s="1"/>
  <c r="H8782" i="2"/>
  <c r="J8782" i="2" s="1"/>
  <c r="H8784" i="2"/>
  <c r="J8784" i="2" s="1"/>
  <c r="H8786" i="2"/>
  <c r="J8786" i="2" s="1"/>
  <c r="H8788" i="2"/>
  <c r="J8788" i="2" s="1"/>
  <c r="H8790" i="2"/>
  <c r="J8790" i="2" s="1"/>
  <c r="H8792" i="2"/>
  <c r="J8792" i="2" s="1"/>
  <c r="H8794" i="2"/>
  <c r="J8794" i="2" s="1"/>
  <c r="H8796" i="2"/>
  <c r="J8796" i="2" s="1"/>
  <c r="H8798" i="2"/>
  <c r="J8798" i="2" s="1"/>
  <c r="H8800" i="2"/>
  <c r="J8800" i="2" s="1"/>
  <c r="H8802" i="2"/>
  <c r="J8802" i="2" s="1"/>
  <c r="H8804" i="2"/>
  <c r="J8804" i="2" s="1"/>
  <c r="H8806" i="2"/>
  <c r="J8806" i="2" s="1"/>
  <c r="H8808" i="2"/>
  <c r="J8808" i="2" s="1"/>
  <c r="H8810" i="2"/>
  <c r="J8810" i="2" s="1"/>
  <c r="H8812" i="2"/>
  <c r="J8812" i="2" s="1"/>
  <c r="H8814" i="2"/>
  <c r="J8814" i="2" s="1"/>
  <c r="H8816" i="2"/>
  <c r="J8816" i="2" s="1"/>
  <c r="H8818" i="2"/>
  <c r="J8818" i="2" s="1"/>
  <c r="H8820" i="2"/>
  <c r="J8820" i="2" s="1"/>
  <c r="H8822" i="2"/>
  <c r="J8822" i="2" s="1"/>
  <c r="H8824" i="2"/>
  <c r="J8824" i="2" s="1"/>
  <c r="H8826" i="2"/>
  <c r="J8826" i="2" s="1"/>
  <c r="H8828" i="2"/>
  <c r="J8828" i="2" s="1"/>
  <c r="H8830" i="2"/>
  <c r="J8830" i="2" s="1"/>
  <c r="H8832" i="2"/>
  <c r="J8832" i="2" s="1"/>
  <c r="H8834" i="2"/>
  <c r="J8834" i="2" s="1"/>
  <c r="H8836" i="2"/>
  <c r="J8836" i="2" s="1"/>
  <c r="H8838" i="2"/>
  <c r="J8838" i="2" s="1"/>
  <c r="H8840" i="2"/>
  <c r="J8840" i="2" s="1"/>
  <c r="H8842" i="2"/>
  <c r="J8842" i="2" s="1"/>
  <c r="H8844" i="2"/>
  <c r="J8844" i="2" s="1"/>
  <c r="H8846" i="2"/>
  <c r="J8846" i="2" s="1"/>
  <c r="H8848" i="2"/>
  <c r="J8848" i="2" s="1"/>
  <c r="H8850" i="2"/>
  <c r="J8850" i="2" s="1"/>
  <c r="H8852" i="2"/>
  <c r="J8852" i="2" s="1"/>
  <c r="H8854" i="2"/>
  <c r="J8854" i="2" s="1"/>
  <c r="H8856" i="2"/>
  <c r="J8856" i="2" s="1"/>
  <c r="H8858" i="2"/>
  <c r="J8858" i="2" s="1"/>
  <c r="H8860" i="2"/>
  <c r="J8860" i="2" s="1"/>
  <c r="H8862" i="2"/>
  <c r="J8862" i="2" s="1"/>
  <c r="H8864" i="2"/>
  <c r="J8864" i="2" s="1"/>
  <c r="H8866" i="2"/>
  <c r="J8866" i="2" s="1"/>
  <c r="H8868" i="2"/>
  <c r="J8868" i="2" s="1"/>
  <c r="H8870" i="2"/>
  <c r="J8870" i="2" s="1"/>
  <c r="H8872" i="2"/>
  <c r="J8872" i="2" s="1"/>
  <c r="H8874" i="2"/>
  <c r="J8874" i="2" s="1"/>
  <c r="H8876" i="2"/>
  <c r="J8876" i="2" s="1"/>
  <c r="H8878" i="2"/>
  <c r="J8878" i="2" s="1"/>
  <c r="H8880" i="2"/>
  <c r="J8880" i="2" s="1"/>
  <c r="H8882" i="2"/>
  <c r="J8882" i="2" s="1"/>
  <c r="H8884" i="2"/>
  <c r="J8884" i="2" s="1"/>
  <c r="H8886" i="2"/>
  <c r="J8886" i="2" s="1"/>
  <c r="H8888" i="2"/>
  <c r="J8888" i="2" s="1"/>
  <c r="H8890" i="2"/>
  <c r="J8890" i="2" s="1"/>
  <c r="H8892" i="2"/>
  <c r="J8892" i="2" s="1"/>
  <c r="H8894" i="2"/>
  <c r="J8894" i="2" s="1"/>
  <c r="H8896" i="2"/>
  <c r="J8896" i="2" s="1"/>
  <c r="H8898" i="2"/>
  <c r="J8898" i="2" s="1"/>
  <c r="H8900" i="2"/>
  <c r="J8900" i="2" s="1"/>
  <c r="H8902" i="2"/>
  <c r="J8902" i="2" s="1"/>
  <c r="H8904" i="2"/>
  <c r="J8904" i="2" s="1"/>
  <c r="H8906" i="2"/>
  <c r="J8906" i="2" s="1"/>
  <c r="H8908" i="2"/>
  <c r="J8908" i="2" s="1"/>
  <c r="H8910" i="2"/>
  <c r="J8910" i="2" s="1"/>
  <c r="H8912" i="2"/>
  <c r="J8912" i="2" s="1"/>
  <c r="H8914" i="2"/>
  <c r="J8914" i="2" s="1"/>
  <c r="H8916" i="2"/>
  <c r="J8916" i="2" s="1"/>
  <c r="H8918" i="2"/>
  <c r="J8918" i="2" s="1"/>
  <c r="H8920" i="2"/>
  <c r="J8920" i="2" s="1"/>
  <c r="H8922" i="2"/>
  <c r="J8922" i="2" s="1"/>
  <c r="H8924" i="2"/>
  <c r="J8924" i="2" s="1"/>
  <c r="H8926" i="2"/>
  <c r="J8926" i="2" s="1"/>
  <c r="H8928" i="2"/>
  <c r="J8928" i="2" s="1"/>
  <c r="H8930" i="2"/>
  <c r="J8930" i="2" s="1"/>
  <c r="H8932" i="2"/>
  <c r="J8932" i="2" s="1"/>
  <c r="H8934" i="2"/>
  <c r="J8934" i="2" s="1"/>
  <c r="H8936" i="2"/>
  <c r="J8936" i="2" s="1"/>
  <c r="H8938" i="2"/>
  <c r="J8938" i="2" s="1"/>
  <c r="H8940" i="2"/>
  <c r="J8940" i="2" s="1"/>
  <c r="H8942" i="2"/>
  <c r="J8942" i="2" s="1"/>
  <c r="H8944" i="2"/>
  <c r="J8944" i="2" s="1"/>
  <c r="H8946" i="2"/>
  <c r="J8946" i="2" s="1"/>
  <c r="H8948" i="2"/>
  <c r="J8948" i="2" s="1"/>
  <c r="H8950" i="2"/>
  <c r="J8950" i="2" s="1"/>
  <c r="H8952" i="2"/>
  <c r="J8952" i="2" s="1"/>
  <c r="H8954" i="2"/>
  <c r="J8954" i="2" s="1"/>
  <c r="H8956" i="2"/>
  <c r="J8956" i="2" s="1"/>
  <c r="H8958" i="2"/>
  <c r="J8958" i="2" s="1"/>
  <c r="H8960" i="2"/>
  <c r="J8960" i="2" s="1"/>
  <c r="H8962" i="2"/>
  <c r="J8962" i="2" s="1"/>
  <c r="H8964" i="2"/>
  <c r="J8964" i="2" s="1"/>
  <c r="H8966" i="2"/>
  <c r="J8966" i="2" s="1"/>
  <c r="H8968" i="2"/>
  <c r="J8968" i="2" s="1"/>
  <c r="H8970" i="2"/>
  <c r="J8970" i="2" s="1"/>
  <c r="H8972" i="2"/>
  <c r="J8972" i="2" s="1"/>
  <c r="H8974" i="2"/>
  <c r="J8974" i="2" s="1"/>
  <c r="H8976" i="2"/>
  <c r="J8976" i="2" s="1"/>
  <c r="H8978" i="2"/>
  <c r="J8978" i="2" s="1"/>
  <c r="H8980" i="2"/>
  <c r="J8980" i="2" s="1"/>
  <c r="H8982" i="2"/>
  <c r="J8982" i="2" s="1"/>
  <c r="H8984" i="2"/>
  <c r="J8984" i="2" s="1"/>
  <c r="H8986" i="2"/>
  <c r="J8986" i="2" s="1"/>
  <c r="H8988" i="2"/>
  <c r="J8988" i="2" s="1"/>
  <c r="H8990" i="2"/>
  <c r="J8990" i="2" s="1"/>
  <c r="H8992" i="2"/>
  <c r="J8992" i="2" s="1"/>
  <c r="H8994" i="2"/>
  <c r="J8994" i="2" s="1"/>
  <c r="H8996" i="2"/>
  <c r="J8996" i="2" s="1"/>
  <c r="H8998" i="2"/>
  <c r="J8998" i="2" s="1"/>
  <c r="H9000" i="2"/>
  <c r="J9000" i="2" s="1"/>
  <c r="H9002" i="2"/>
  <c r="J9002" i="2" s="1"/>
  <c r="H9004" i="2"/>
  <c r="J9004" i="2" s="1"/>
  <c r="H9006" i="2"/>
  <c r="J9006" i="2" s="1"/>
  <c r="H9008" i="2"/>
  <c r="J9008" i="2" s="1"/>
  <c r="H9010" i="2"/>
  <c r="J9010" i="2" s="1"/>
  <c r="H9012" i="2"/>
  <c r="J9012" i="2" s="1"/>
  <c r="H9014" i="2"/>
  <c r="J9014" i="2" s="1"/>
  <c r="H9016" i="2"/>
  <c r="J9016" i="2" s="1"/>
  <c r="H9018" i="2"/>
  <c r="J9018" i="2" s="1"/>
  <c r="H9020" i="2"/>
  <c r="J9020" i="2" s="1"/>
  <c r="H9022" i="2"/>
  <c r="J9022" i="2" s="1"/>
  <c r="H9024" i="2"/>
  <c r="J9024" i="2" s="1"/>
  <c r="H9026" i="2"/>
  <c r="J9026" i="2" s="1"/>
  <c r="H9028" i="2"/>
  <c r="J9028" i="2" s="1"/>
  <c r="H9030" i="2"/>
  <c r="J9030" i="2" s="1"/>
  <c r="H9032" i="2"/>
  <c r="J9032" i="2" s="1"/>
  <c r="H9034" i="2"/>
  <c r="J9034" i="2" s="1"/>
  <c r="H9036" i="2"/>
  <c r="J9036" i="2" s="1"/>
  <c r="H9038" i="2"/>
  <c r="J9038" i="2" s="1"/>
  <c r="H9040" i="2"/>
  <c r="J9040" i="2" s="1"/>
  <c r="H9042" i="2"/>
  <c r="J9042" i="2" s="1"/>
  <c r="H9044" i="2"/>
  <c r="J9044" i="2" s="1"/>
  <c r="H9046" i="2"/>
  <c r="J9046" i="2" s="1"/>
  <c r="H9048" i="2"/>
  <c r="J9048" i="2" s="1"/>
  <c r="H9050" i="2"/>
  <c r="J9050" i="2" s="1"/>
  <c r="H9052" i="2"/>
  <c r="J9052" i="2" s="1"/>
  <c r="H9054" i="2"/>
  <c r="J9054" i="2" s="1"/>
  <c r="H9056" i="2"/>
  <c r="J9056" i="2" s="1"/>
  <c r="H9058" i="2"/>
  <c r="J9058" i="2" s="1"/>
  <c r="H9060" i="2"/>
  <c r="J9060" i="2" s="1"/>
  <c r="H9062" i="2"/>
  <c r="J9062" i="2" s="1"/>
  <c r="H9064" i="2"/>
  <c r="J9064" i="2" s="1"/>
  <c r="H9066" i="2"/>
  <c r="J9066" i="2" s="1"/>
  <c r="H9068" i="2"/>
  <c r="J9068" i="2" s="1"/>
  <c r="H9070" i="2"/>
  <c r="J9070" i="2" s="1"/>
  <c r="H9072" i="2"/>
  <c r="J9072" i="2" s="1"/>
  <c r="H9074" i="2"/>
  <c r="J9074" i="2" s="1"/>
  <c r="H9076" i="2"/>
  <c r="J9076" i="2" s="1"/>
  <c r="H9078" i="2"/>
  <c r="J9078" i="2" s="1"/>
  <c r="H9080" i="2"/>
  <c r="J9080" i="2" s="1"/>
  <c r="H9082" i="2"/>
  <c r="J9082" i="2" s="1"/>
  <c r="H9084" i="2"/>
  <c r="J9084" i="2" s="1"/>
  <c r="H9086" i="2"/>
  <c r="J9086" i="2" s="1"/>
  <c r="H9088" i="2"/>
  <c r="J9088" i="2" s="1"/>
  <c r="H9090" i="2"/>
  <c r="J9090" i="2" s="1"/>
  <c r="H9092" i="2"/>
  <c r="J9092" i="2" s="1"/>
  <c r="H9094" i="2"/>
  <c r="J9094" i="2" s="1"/>
  <c r="H9096" i="2"/>
  <c r="J9096" i="2" s="1"/>
  <c r="H9098" i="2"/>
  <c r="J9098" i="2" s="1"/>
  <c r="H9100" i="2"/>
  <c r="J9100" i="2" s="1"/>
  <c r="H9102" i="2"/>
  <c r="J9102" i="2" s="1"/>
  <c r="H9104" i="2"/>
  <c r="J9104" i="2" s="1"/>
  <c r="H9106" i="2"/>
  <c r="J9106" i="2" s="1"/>
  <c r="H9108" i="2"/>
  <c r="J9108" i="2" s="1"/>
  <c r="H9110" i="2"/>
  <c r="J9110" i="2" s="1"/>
  <c r="H9112" i="2"/>
  <c r="J9112" i="2" s="1"/>
  <c r="H9114" i="2"/>
  <c r="J9114" i="2" s="1"/>
  <c r="H9116" i="2"/>
  <c r="J9116" i="2" s="1"/>
  <c r="H9118" i="2"/>
  <c r="J9118" i="2" s="1"/>
  <c r="H9120" i="2"/>
  <c r="J9120" i="2" s="1"/>
  <c r="H9122" i="2"/>
  <c r="J9122" i="2" s="1"/>
  <c r="H9124" i="2"/>
  <c r="J9124" i="2" s="1"/>
  <c r="H9126" i="2"/>
  <c r="J9126" i="2" s="1"/>
  <c r="H9128" i="2"/>
  <c r="J9128" i="2" s="1"/>
  <c r="H9130" i="2"/>
  <c r="J9130" i="2" s="1"/>
  <c r="H9132" i="2"/>
  <c r="J9132" i="2" s="1"/>
  <c r="H9134" i="2"/>
  <c r="J9134" i="2" s="1"/>
  <c r="H9136" i="2"/>
  <c r="J9136" i="2" s="1"/>
  <c r="H9138" i="2"/>
  <c r="J9138" i="2" s="1"/>
  <c r="H9140" i="2"/>
  <c r="J9140" i="2" s="1"/>
  <c r="H9142" i="2"/>
  <c r="J9142" i="2" s="1"/>
  <c r="H9144" i="2"/>
  <c r="J9144" i="2" s="1"/>
  <c r="H9146" i="2"/>
  <c r="J9146" i="2" s="1"/>
  <c r="H9148" i="2"/>
  <c r="J9148" i="2" s="1"/>
  <c r="H9150" i="2"/>
  <c r="J9150" i="2" s="1"/>
  <c r="H9152" i="2"/>
  <c r="J9152" i="2" s="1"/>
  <c r="H9154" i="2"/>
  <c r="J9154" i="2" s="1"/>
  <c r="H9156" i="2"/>
  <c r="J9156" i="2" s="1"/>
  <c r="H9158" i="2"/>
  <c r="J9158" i="2" s="1"/>
  <c r="H9160" i="2"/>
  <c r="J9160" i="2" s="1"/>
  <c r="H9162" i="2"/>
  <c r="J9162" i="2" s="1"/>
  <c r="H9164" i="2"/>
  <c r="J9164" i="2" s="1"/>
  <c r="H9166" i="2"/>
  <c r="J9166" i="2" s="1"/>
  <c r="H9168" i="2"/>
  <c r="J9168" i="2" s="1"/>
  <c r="H9170" i="2"/>
  <c r="J9170" i="2" s="1"/>
  <c r="H9172" i="2"/>
  <c r="J9172" i="2" s="1"/>
  <c r="H9174" i="2"/>
  <c r="J9174" i="2" s="1"/>
  <c r="H9176" i="2"/>
  <c r="J9176" i="2" s="1"/>
  <c r="H9178" i="2"/>
  <c r="J9178" i="2" s="1"/>
  <c r="H9180" i="2"/>
  <c r="J9180" i="2" s="1"/>
  <c r="H9182" i="2"/>
  <c r="J9182" i="2" s="1"/>
  <c r="H9184" i="2"/>
  <c r="J9184" i="2" s="1"/>
  <c r="H9186" i="2"/>
  <c r="J9186" i="2" s="1"/>
  <c r="H9188" i="2"/>
  <c r="J9188" i="2" s="1"/>
  <c r="H9190" i="2"/>
  <c r="J9190" i="2" s="1"/>
  <c r="H9192" i="2"/>
  <c r="J9192" i="2" s="1"/>
  <c r="H9194" i="2"/>
  <c r="J9194" i="2" s="1"/>
  <c r="H9196" i="2"/>
  <c r="J9196" i="2" s="1"/>
  <c r="H9198" i="2"/>
  <c r="J9198" i="2" s="1"/>
  <c r="H9200" i="2"/>
  <c r="J9200" i="2" s="1"/>
  <c r="H9202" i="2"/>
  <c r="J9202" i="2" s="1"/>
  <c r="H9204" i="2"/>
  <c r="J9204" i="2" s="1"/>
  <c r="H9206" i="2"/>
  <c r="J9206" i="2" s="1"/>
  <c r="H9208" i="2"/>
  <c r="J9208" i="2" s="1"/>
  <c r="H9210" i="2"/>
  <c r="J9210" i="2" s="1"/>
  <c r="H9212" i="2"/>
  <c r="J9212" i="2" s="1"/>
  <c r="H9214" i="2"/>
  <c r="J9214" i="2" s="1"/>
  <c r="H9216" i="2"/>
  <c r="J9216" i="2" s="1"/>
  <c r="H9218" i="2"/>
  <c r="J9218" i="2" s="1"/>
  <c r="H9220" i="2"/>
  <c r="J9220" i="2" s="1"/>
  <c r="H9222" i="2"/>
  <c r="J9222" i="2" s="1"/>
  <c r="H9224" i="2"/>
  <c r="J9224" i="2" s="1"/>
  <c r="H9226" i="2"/>
  <c r="J9226" i="2" s="1"/>
  <c r="H9228" i="2"/>
  <c r="J9228" i="2" s="1"/>
  <c r="H9230" i="2"/>
  <c r="J9230" i="2" s="1"/>
  <c r="H9232" i="2"/>
  <c r="J9232" i="2" s="1"/>
  <c r="H9234" i="2"/>
  <c r="J9234" i="2" s="1"/>
  <c r="H9236" i="2"/>
  <c r="J9236" i="2" s="1"/>
  <c r="H9238" i="2"/>
  <c r="J9238" i="2" s="1"/>
  <c r="H9240" i="2"/>
  <c r="J9240" i="2" s="1"/>
  <c r="H9242" i="2"/>
  <c r="J9242" i="2" s="1"/>
  <c r="H9244" i="2"/>
  <c r="J9244" i="2" s="1"/>
  <c r="H9246" i="2"/>
  <c r="J9246" i="2" s="1"/>
  <c r="H9248" i="2"/>
  <c r="J9248" i="2" s="1"/>
  <c r="H9250" i="2"/>
  <c r="J9250" i="2" s="1"/>
  <c r="H9252" i="2"/>
  <c r="J9252" i="2" s="1"/>
  <c r="H9254" i="2"/>
  <c r="J9254" i="2" s="1"/>
  <c r="H9256" i="2"/>
  <c r="J9256" i="2" s="1"/>
  <c r="H9258" i="2"/>
  <c r="J9258" i="2" s="1"/>
  <c r="H9260" i="2"/>
  <c r="J9260" i="2" s="1"/>
  <c r="H9262" i="2"/>
  <c r="J9262" i="2" s="1"/>
  <c r="H9264" i="2"/>
  <c r="J9264" i="2" s="1"/>
  <c r="H9266" i="2"/>
  <c r="J9266" i="2" s="1"/>
  <c r="H9268" i="2"/>
  <c r="J9268" i="2" s="1"/>
  <c r="H9270" i="2"/>
  <c r="J9270" i="2" s="1"/>
  <c r="H9272" i="2"/>
  <c r="J9272" i="2" s="1"/>
  <c r="H9274" i="2"/>
  <c r="J9274" i="2" s="1"/>
  <c r="H9276" i="2"/>
  <c r="J9276" i="2" s="1"/>
  <c r="H9278" i="2"/>
  <c r="J9278" i="2" s="1"/>
  <c r="H9280" i="2"/>
  <c r="J9280" i="2" s="1"/>
  <c r="H9282" i="2"/>
  <c r="J9282" i="2" s="1"/>
  <c r="H9284" i="2"/>
  <c r="J9284" i="2" s="1"/>
  <c r="H9286" i="2"/>
  <c r="J9286" i="2" s="1"/>
  <c r="H9288" i="2"/>
  <c r="J9288" i="2" s="1"/>
  <c r="H9290" i="2"/>
  <c r="J9290" i="2" s="1"/>
  <c r="H9292" i="2"/>
  <c r="J9292" i="2" s="1"/>
  <c r="H9294" i="2"/>
  <c r="J9294" i="2" s="1"/>
  <c r="H9296" i="2"/>
  <c r="J9296" i="2" s="1"/>
  <c r="H9298" i="2"/>
  <c r="J9298" i="2" s="1"/>
  <c r="H9300" i="2"/>
  <c r="J9300" i="2" s="1"/>
  <c r="H9302" i="2"/>
  <c r="J9302" i="2" s="1"/>
  <c r="H9304" i="2"/>
  <c r="J9304" i="2" s="1"/>
  <c r="H9306" i="2"/>
  <c r="J9306" i="2" s="1"/>
  <c r="H9308" i="2"/>
  <c r="J9308" i="2" s="1"/>
  <c r="H9310" i="2"/>
  <c r="J9310" i="2" s="1"/>
  <c r="H9312" i="2"/>
  <c r="J9312" i="2" s="1"/>
  <c r="H9314" i="2"/>
  <c r="J9314" i="2" s="1"/>
  <c r="H9316" i="2"/>
  <c r="J9316" i="2" s="1"/>
  <c r="H9318" i="2"/>
  <c r="J9318" i="2" s="1"/>
  <c r="H9320" i="2"/>
  <c r="J9320" i="2" s="1"/>
  <c r="H9322" i="2"/>
  <c r="J9322" i="2" s="1"/>
  <c r="H9324" i="2"/>
  <c r="J9324" i="2" s="1"/>
  <c r="H9326" i="2"/>
  <c r="J9326" i="2" s="1"/>
  <c r="H9328" i="2"/>
  <c r="J9328" i="2" s="1"/>
  <c r="H9330" i="2"/>
  <c r="J9330" i="2" s="1"/>
  <c r="H9332" i="2"/>
  <c r="J9332" i="2" s="1"/>
  <c r="H9334" i="2"/>
  <c r="J9334" i="2" s="1"/>
  <c r="H9336" i="2"/>
  <c r="J9336" i="2" s="1"/>
  <c r="H9338" i="2"/>
  <c r="J9338" i="2" s="1"/>
  <c r="H9340" i="2"/>
  <c r="J9340" i="2" s="1"/>
  <c r="H9342" i="2"/>
  <c r="J9342" i="2" s="1"/>
  <c r="H9344" i="2"/>
  <c r="J9344" i="2" s="1"/>
  <c r="H9346" i="2"/>
  <c r="J9346" i="2" s="1"/>
  <c r="H9348" i="2"/>
  <c r="J9348" i="2" s="1"/>
  <c r="H9350" i="2"/>
  <c r="J9350" i="2" s="1"/>
  <c r="H9352" i="2"/>
  <c r="J9352" i="2" s="1"/>
  <c r="H9354" i="2"/>
  <c r="J9354" i="2" s="1"/>
  <c r="H9356" i="2"/>
  <c r="J9356" i="2" s="1"/>
  <c r="H9358" i="2"/>
  <c r="J9358" i="2" s="1"/>
  <c r="H9360" i="2"/>
  <c r="J9360" i="2" s="1"/>
  <c r="H9362" i="2"/>
  <c r="J9362" i="2" s="1"/>
  <c r="H9364" i="2"/>
  <c r="J9364" i="2" s="1"/>
  <c r="H9366" i="2"/>
  <c r="J9366" i="2" s="1"/>
  <c r="H9368" i="2"/>
  <c r="J9368" i="2" s="1"/>
  <c r="H9370" i="2"/>
  <c r="J9370" i="2" s="1"/>
  <c r="H9372" i="2"/>
  <c r="J9372" i="2" s="1"/>
  <c r="H9374" i="2"/>
  <c r="J9374" i="2" s="1"/>
  <c r="H9376" i="2"/>
  <c r="J9376" i="2" s="1"/>
  <c r="H9378" i="2"/>
  <c r="J9378" i="2" s="1"/>
  <c r="H9380" i="2"/>
  <c r="J9380" i="2" s="1"/>
  <c r="H9382" i="2"/>
  <c r="J9382" i="2" s="1"/>
  <c r="H9384" i="2"/>
  <c r="J9384" i="2" s="1"/>
  <c r="H9386" i="2"/>
  <c r="J9386" i="2" s="1"/>
  <c r="H9388" i="2"/>
  <c r="J9388" i="2" s="1"/>
  <c r="H9390" i="2"/>
  <c r="J9390" i="2" s="1"/>
  <c r="H9392" i="2"/>
  <c r="J9392" i="2" s="1"/>
  <c r="H9394" i="2"/>
  <c r="J9394" i="2" s="1"/>
  <c r="H9396" i="2"/>
  <c r="J9396" i="2" s="1"/>
  <c r="H9398" i="2"/>
  <c r="J9398" i="2" s="1"/>
  <c r="H9400" i="2"/>
  <c r="J9400" i="2" s="1"/>
  <c r="H9402" i="2"/>
  <c r="J9402" i="2" s="1"/>
  <c r="H9404" i="2"/>
  <c r="J9404" i="2" s="1"/>
  <c r="H9406" i="2"/>
  <c r="J9406" i="2" s="1"/>
  <c r="H9408" i="2"/>
  <c r="J9408" i="2" s="1"/>
  <c r="H9410" i="2"/>
  <c r="J9410" i="2" s="1"/>
  <c r="H9412" i="2"/>
  <c r="J9412" i="2" s="1"/>
  <c r="H9414" i="2"/>
  <c r="J9414" i="2" s="1"/>
  <c r="H9416" i="2"/>
  <c r="J9416" i="2" s="1"/>
  <c r="H9418" i="2"/>
  <c r="J9418" i="2" s="1"/>
  <c r="H9420" i="2"/>
  <c r="J9420" i="2" s="1"/>
  <c r="H9422" i="2"/>
  <c r="J9422" i="2" s="1"/>
  <c r="H9424" i="2"/>
  <c r="J9424" i="2" s="1"/>
  <c r="G9998" i="2"/>
  <c r="G9992" i="2"/>
  <c r="G9988" i="2"/>
  <c r="G9982" i="2"/>
  <c r="G9976" i="2"/>
  <c r="G9972" i="2"/>
  <c r="G9966" i="2"/>
  <c r="G9960" i="2"/>
  <c r="G9954" i="2"/>
  <c r="G9948" i="2"/>
  <c r="G9938" i="2"/>
  <c r="G9930" i="2"/>
  <c r="G9926" i="2"/>
  <c r="G9922" i="2"/>
  <c r="G9918" i="2"/>
  <c r="G9912" i="2"/>
  <c r="G9906" i="2"/>
  <c r="G9902" i="2"/>
  <c r="G9898" i="2"/>
  <c r="G9894" i="2"/>
  <c r="G9892" i="2"/>
  <c r="G9890" i="2"/>
  <c r="G9888" i="2"/>
  <c r="G9886" i="2"/>
  <c r="G9884" i="2"/>
  <c r="G9882" i="2"/>
  <c r="G9880" i="2"/>
  <c r="G9876" i="2"/>
  <c r="G9874" i="2"/>
  <c r="G9872" i="2"/>
  <c r="G9870" i="2"/>
  <c r="G9868" i="2"/>
  <c r="G9866" i="2"/>
  <c r="G9864" i="2"/>
  <c r="G9862" i="2"/>
  <c r="G9860" i="2"/>
  <c r="G9858" i="2"/>
  <c r="G9856" i="2"/>
  <c r="G9854" i="2"/>
  <c r="G9852" i="2"/>
  <c r="G9850" i="2"/>
  <c r="G9848" i="2"/>
  <c r="G9846" i="2"/>
  <c r="G9844" i="2"/>
  <c r="G9842" i="2"/>
  <c r="G9840" i="2"/>
  <c r="G9838" i="2"/>
  <c r="G9836" i="2"/>
  <c r="G9834" i="2"/>
  <c r="G9832" i="2"/>
  <c r="G9830" i="2"/>
  <c r="G9828" i="2"/>
  <c r="G9826" i="2"/>
  <c r="G9824" i="2"/>
  <c r="G9822" i="2"/>
  <c r="G9820" i="2"/>
  <c r="G9818" i="2"/>
  <c r="G9816" i="2"/>
  <c r="G9814" i="2"/>
  <c r="G9812" i="2"/>
  <c r="G9810" i="2"/>
  <c r="G9808" i="2"/>
  <c r="G9806" i="2"/>
  <c r="G9804" i="2"/>
  <c r="G9802" i="2"/>
  <c r="G9800" i="2"/>
  <c r="G9798" i="2"/>
  <c r="G9796" i="2"/>
  <c r="G9794" i="2"/>
  <c r="G9792" i="2"/>
  <c r="G9790" i="2"/>
  <c r="G9788" i="2"/>
  <c r="G9786" i="2"/>
  <c r="G9784" i="2"/>
  <c r="G9782" i="2"/>
  <c r="G9780" i="2"/>
  <c r="G9778" i="2"/>
  <c r="G9776" i="2"/>
  <c r="G9774" i="2"/>
  <c r="G9772" i="2"/>
  <c r="G9770" i="2"/>
  <c r="G9768" i="2"/>
  <c r="G9766" i="2"/>
  <c r="G9764" i="2"/>
  <c r="G9762" i="2"/>
  <c r="G9760" i="2"/>
  <c r="G9758" i="2"/>
  <c r="G9756" i="2"/>
  <c r="G9754" i="2"/>
  <c r="G9752" i="2"/>
  <c r="G9750" i="2"/>
  <c r="G9748" i="2"/>
  <c r="H9743" i="2"/>
  <c r="J9743" i="2" s="1"/>
  <c r="G9736" i="2"/>
  <c r="H9731" i="2"/>
  <c r="J9731" i="2" s="1"/>
  <c r="G9724" i="2"/>
  <c r="H9719" i="2"/>
  <c r="J9719" i="2" s="1"/>
  <c r="G9712" i="2"/>
  <c r="H9707" i="2"/>
  <c r="J9707" i="2" s="1"/>
  <c r="G9700" i="2"/>
  <c r="H9695" i="2"/>
  <c r="J9695" i="2" s="1"/>
  <c r="G9688" i="2"/>
  <c r="H9683" i="2"/>
  <c r="J9683" i="2" s="1"/>
  <c r="G9676" i="2"/>
  <c r="H9671" i="2"/>
  <c r="J9671" i="2" s="1"/>
  <c r="G9664" i="2"/>
  <c r="H9659" i="2"/>
  <c r="J9659" i="2" s="1"/>
  <c r="G9652" i="2"/>
  <c r="H9647" i="2"/>
  <c r="J9647" i="2" s="1"/>
  <c r="G9640" i="2"/>
  <c r="H9635" i="2"/>
  <c r="J9635" i="2" s="1"/>
  <c r="G9628" i="2"/>
  <c r="H9623" i="2"/>
  <c r="J9623" i="2" s="1"/>
  <c r="G9616" i="2"/>
  <c r="H9611" i="2"/>
  <c r="J9611" i="2" s="1"/>
  <c r="G9604" i="2"/>
  <c r="H9599" i="2"/>
  <c r="J9599" i="2" s="1"/>
  <c r="G9592" i="2"/>
  <c r="H9587" i="2"/>
  <c r="J9587" i="2" s="1"/>
  <c r="G9580" i="2"/>
  <c r="H9575" i="2"/>
  <c r="J9575" i="2" s="1"/>
  <c r="G9568" i="2"/>
  <c r="H9563" i="2"/>
  <c r="J9563" i="2" s="1"/>
  <c r="H9560" i="2"/>
  <c r="J9560" i="2" s="1"/>
  <c r="H9554" i="2"/>
  <c r="J9554" i="2" s="1"/>
  <c r="H9548" i="2"/>
  <c r="J9548" i="2" s="1"/>
  <c r="H9542" i="2"/>
  <c r="J9542" i="2" s="1"/>
  <c r="H9536" i="2"/>
  <c r="J9536" i="2" s="1"/>
  <c r="H9530" i="2"/>
  <c r="J9530" i="2" s="1"/>
  <c r="H9524" i="2"/>
  <c r="J9524" i="2" s="1"/>
  <c r="H9518" i="2"/>
  <c r="J9518" i="2" s="1"/>
  <c r="G9512" i="2"/>
  <c r="G9505" i="2"/>
  <c r="H9498" i="2"/>
  <c r="J9498" i="2" s="1"/>
  <c r="G9488" i="2"/>
  <c r="H9476" i="2"/>
  <c r="J9476" i="2" s="1"/>
  <c r="H9452" i="2"/>
  <c r="J9452" i="2" s="1"/>
  <c r="H8526" i="2"/>
  <c r="J8526" i="2" s="1"/>
  <c r="H8455" i="2"/>
  <c r="J8455" i="2" s="1"/>
  <c r="G8401" i="2"/>
  <c r="G9732" i="2"/>
  <c r="H9715" i="2"/>
  <c r="J9715" i="2" s="1"/>
  <c r="G9708" i="2"/>
  <c r="G9684" i="2"/>
  <c r="G9672" i="2"/>
  <c r="H9643" i="2"/>
  <c r="J9643" i="2" s="1"/>
  <c r="G9636" i="2"/>
  <c r="G9612" i="2"/>
  <c r="G9600" i="2"/>
  <c r="H9583" i="2"/>
  <c r="J9583" i="2" s="1"/>
  <c r="G9576" i="2"/>
  <c r="H9571" i="2"/>
  <c r="J9571" i="2" s="1"/>
  <c r="H9552" i="2"/>
  <c r="J9552" i="2" s="1"/>
  <c r="G9489" i="2"/>
  <c r="H8421" i="2"/>
  <c r="J8421" i="2" s="1"/>
  <c r="H10000" i="2"/>
  <c r="J10000" i="2" s="1"/>
  <c r="H9996" i="2"/>
  <c r="J9996" i="2" s="1"/>
  <c r="H9994" i="2"/>
  <c r="J9994" i="2" s="1"/>
  <c r="H9990" i="2"/>
  <c r="J9990" i="2" s="1"/>
  <c r="H9986" i="2"/>
  <c r="J9986" i="2" s="1"/>
  <c r="H9982" i="2"/>
  <c r="J9982" i="2" s="1"/>
  <c r="H9976" i="2"/>
  <c r="J9976" i="2" s="1"/>
  <c r="H9968" i="2"/>
  <c r="J9968" i="2" s="1"/>
  <c r="G10000" i="2"/>
  <c r="G9996" i="2"/>
  <c r="G9994" i="2"/>
  <c r="G9990" i="2"/>
  <c r="G9986" i="2"/>
  <c r="G9984" i="2"/>
  <c r="G9980" i="2"/>
  <c r="G9978" i="2"/>
  <c r="G9974" i="2"/>
  <c r="G9970" i="2"/>
  <c r="G9968" i="2"/>
  <c r="G9964" i="2"/>
  <c r="G9962" i="2"/>
  <c r="G9958" i="2"/>
  <c r="G9956" i="2"/>
  <c r="G9952" i="2"/>
  <c r="G9950" i="2"/>
  <c r="G9946" i="2"/>
  <c r="G9944" i="2"/>
  <c r="G9942" i="2"/>
  <c r="G9940" i="2"/>
  <c r="G9936" i="2"/>
  <c r="G9934" i="2"/>
  <c r="G9932" i="2"/>
  <c r="G9928" i="2"/>
  <c r="G9924" i="2"/>
  <c r="G9920" i="2"/>
  <c r="G9916" i="2"/>
  <c r="G9914" i="2"/>
  <c r="G9910" i="2"/>
  <c r="G9908" i="2"/>
  <c r="G9904" i="2"/>
  <c r="G9900" i="2"/>
  <c r="G9896" i="2"/>
  <c r="G9878" i="2"/>
  <c r="G9743" i="2"/>
  <c r="H9738" i="2"/>
  <c r="J9738" i="2" s="1"/>
  <c r="G9731" i="2"/>
  <c r="H9726" i="2"/>
  <c r="J9726" i="2" s="1"/>
  <c r="G9719" i="2"/>
  <c r="H9714" i="2"/>
  <c r="J9714" i="2" s="1"/>
  <c r="G9707" i="2"/>
  <c r="H9702" i="2"/>
  <c r="J9702" i="2" s="1"/>
  <c r="G9695" i="2"/>
  <c r="H9690" i="2"/>
  <c r="J9690" i="2" s="1"/>
  <c r="G9683" i="2"/>
  <c r="H9678" i="2"/>
  <c r="J9678" i="2" s="1"/>
  <c r="G9671" i="2"/>
  <c r="H9666" i="2"/>
  <c r="J9666" i="2" s="1"/>
  <c r="G9659" i="2"/>
  <c r="H9654" i="2"/>
  <c r="J9654" i="2" s="1"/>
  <c r="G9647" i="2"/>
  <c r="H9642" i="2"/>
  <c r="J9642" i="2" s="1"/>
  <c r="G9635" i="2"/>
  <c r="H9630" i="2"/>
  <c r="J9630" i="2" s="1"/>
  <c r="G9623" i="2"/>
  <c r="H9618" i="2"/>
  <c r="J9618" i="2" s="1"/>
  <c r="G9611" i="2"/>
  <c r="H9606" i="2"/>
  <c r="J9606" i="2" s="1"/>
  <c r="G9599" i="2"/>
  <c r="H9594" i="2"/>
  <c r="J9594" i="2" s="1"/>
  <c r="G9587" i="2"/>
  <c r="H9582" i="2"/>
  <c r="J9582" i="2" s="1"/>
  <c r="G9575" i="2"/>
  <c r="H9570" i="2"/>
  <c r="J9570" i="2" s="1"/>
  <c r="G9563" i="2"/>
  <c r="G9560" i="2"/>
  <c r="G9557" i="2"/>
  <c r="G9554" i="2"/>
  <c r="G9551" i="2"/>
  <c r="G9548" i="2"/>
  <c r="G9545" i="2"/>
  <c r="G9542" i="2"/>
  <c r="G9539" i="2"/>
  <c r="G9536" i="2"/>
  <c r="G9533" i="2"/>
  <c r="G9530" i="2"/>
  <c r="G9527" i="2"/>
  <c r="G9524" i="2"/>
  <c r="G9521" i="2"/>
  <c r="G9518" i="2"/>
  <c r="G9515" i="2"/>
  <c r="H9508" i="2"/>
  <c r="J9508" i="2" s="1"/>
  <c r="G9498" i="2"/>
  <c r="G9491" i="2"/>
  <c r="H9484" i="2"/>
  <c r="J9484" i="2" s="1"/>
  <c r="H9466" i="2"/>
  <c r="J9466" i="2" s="1"/>
  <c r="H9442" i="2"/>
  <c r="J9442" i="2" s="1"/>
  <c r="H8550" i="2"/>
  <c r="J8550" i="2" s="1"/>
  <c r="G8524" i="2"/>
  <c r="H8451" i="2"/>
  <c r="J8451" i="2" s="1"/>
  <c r="G8395" i="2"/>
  <c r="A2" i="2"/>
  <c r="H2" i="2"/>
  <c r="I9491" i="2" l="1"/>
  <c r="K9491" i="2" a="1"/>
  <c r="K9491" i="2" s="1"/>
  <c r="I9542" i="2"/>
  <c r="K9542" i="2" s="1" a="1"/>
  <c r="K9542" i="2" s="1"/>
  <c r="I9928" i="2"/>
  <c r="K9928" i="2" s="1" a="1"/>
  <c r="K9928" i="2" s="1"/>
  <c r="I9962" i="2"/>
  <c r="K9962" i="2" s="1" a="1"/>
  <c r="K9962" i="2" s="1"/>
  <c r="I10000" i="2"/>
  <c r="K10000" i="2" s="1" a="1"/>
  <c r="K10000" i="2" s="1"/>
  <c r="I8401" i="2"/>
  <c r="K8401" i="2" s="1" a="1"/>
  <c r="K8401" i="2" s="1"/>
  <c r="I9604" i="2"/>
  <c r="K9604" i="2" s="1" a="1"/>
  <c r="K9604" i="2" s="1"/>
  <c r="I9676" i="2"/>
  <c r="K9676" i="2" s="1" a="1"/>
  <c r="K9676" i="2" s="1"/>
  <c r="I9748" i="2"/>
  <c r="K9748" i="2" s="1" a="1"/>
  <c r="K9748" i="2" s="1"/>
  <c r="I9772" i="2"/>
  <c r="K9772" i="2" s="1" a="1"/>
  <c r="K9772" i="2" s="1"/>
  <c r="I9796" i="2"/>
  <c r="K9796" i="2" s="1" a="1"/>
  <c r="K9796" i="2" s="1"/>
  <c r="I9820" i="2"/>
  <c r="K9820" i="2" s="1" a="1"/>
  <c r="K9820" i="2" s="1"/>
  <c r="I9844" i="2"/>
  <c r="K9844" i="2" s="1" a="1"/>
  <c r="K9844" i="2" s="1"/>
  <c r="I9868" i="2"/>
  <c r="K9868" i="2" s="1" a="1"/>
  <c r="K9868" i="2" s="1"/>
  <c r="I9894" i="2"/>
  <c r="K9894" i="2" s="1" a="1"/>
  <c r="K9894" i="2" s="1"/>
  <c r="I9960" i="2"/>
  <c r="K9960" i="2" s="1" a="1"/>
  <c r="K9960" i="2" s="1"/>
  <c r="I8455" i="2"/>
  <c r="K8455" i="2" s="1" a="1"/>
  <c r="K8455" i="2" s="1"/>
  <c r="I9476" i="2"/>
  <c r="K9476" i="2" s="1" a="1"/>
  <c r="K9476" i="2" s="1"/>
  <c r="I9452" i="2"/>
  <c r="K9452" i="2" s="1" a="1"/>
  <c r="K9452" i="2" s="1"/>
  <c r="I9428" i="2"/>
  <c r="K9428" i="2" s="1" a="1"/>
  <c r="K9428" i="2" s="1"/>
  <c r="I9404" i="2"/>
  <c r="K9404" i="2" s="1" a="1"/>
  <c r="K9404" i="2" s="1"/>
  <c r="I9380" i="2"/>
  <c r="K9380" i="2" s="1" a="1"/>
  <c r="K9380" i="2" s="1"/>
  <c r="I9356" i="2"/>
  <c r="K9356" i="2" s="1" a="1"/>
  <c r="K9356" i="2" s="1"/>
  <c r="I9332" i="2"/>
  <c r="K9332" i="2" s="1" a="1"/>
  <c r="K9332" i="2" s="1"/>
  <c r="I9308" i="2"/>
  <c r="K9308" i="2" s="1" a="1"/>
  <c r="K9308" i="2" s="1"/>
  <c r="I9284" i="2"/>
  <c r="K9284" i="2" s="1" a="1"/>
  <c r="K9284" i="2" s="1"/>
  <c r="I9260" i="2"/>
  <c r="K9260" i="2" s="1" a="1"/>
  <c r="K9260" i="2" s="1"/>
  <c r="I9236" i="2"/>
  <c r="K9236" i="2" s="1" a="1"/>
  <c r="K9236" i="2" s="1"/>
  <c r="I9212" i="2"/>
  <c r="K9212" i="2" s="1" a="1"/>
  <c r="K9212" i="2" s="1"/>
  <c r="I9188" i="2"/>
  <c r="K9188" i="2" s="1" a="1"/>
  <c r="K9188" i="2" s="1"/>
  <c r="I9164" i="2"/>
  <c r="K9164" i="2" s="1" a="1"/>
  <c r="K9164" i="2" s="1"/>
  <c r="I9140" i="2"/>
  <c r="K9140" i="2" s="1" a="1"/>
  <c r="K9140" i="2" s="1"/>
  <c r="I9116" i="2"/>
  <c r="K9116" i="2" s="1" a="1"/>
  <c r="K9116" i="2" s="1"/>
  <c r="I9092" i="2"/>
  <c r="K9092" i="2" s="1" a="1"/>
  <c r="K9092" i="2" s="1"/>
  <c r="I9068" i="2"/>
  <c r="K9068" i="2" s="1" a="1"/>
  <c r="K9068" i="2" s="1"/>
  <c r="I9044" i="2"/>
  <c r="K9044" i="2" s="1" a="1"/>
  <c r="K9044" i="2" s="1"/>
  <c r="I9020" i="2"/>
  <c r="K9020" i="2" s="1" a="1"/>
  <c r="K9020" i="2" s="1"/>
  <c r="I8996" i="2"/>
  <c r="K8996" i="2" s="1" a="1"/>
  <c r="K8996" i="2" s="1"/>
  <c r="I8972" i="2"/>
  <c r="K8972" i="2" s="1" a="1"/>
  <c r="K8972" i="2" s="1"/>
  <c r="I8948" i="2"/>
  <c r="K8948" i="2" s="1" a="1"/>
  <c r="K8948" i="2" s="1"/>
  <c r="I8924" i="2"/>
  <c r="K8924" i="2" s="1" a="1"/>
  <c r="K8924" i="2" s="1"/>
  <c r="I8900" i="2"/>
  <c r="K8900" i="2" s="1" a="1"/>
  <c r="K8900" i="2" s="1"/>
  <c r="I8876" i="2"/>
  <c r="K8876" i="2" s="1" a="1"/>
  <c r="K8876" i="2" s="1"/>
  <c r="I8852" i="2"/>
  <c r="K8852" i="2" s="1" a="1"/>
  <c r="K8852" i="2" s="1"/>
  <c r="I8828" i="2"/>
  <c r="K8828" i="2" s="1" a="1"/>
  <c r="K8828" i="2" s="1"/>
  <c r="I8804" i="2"/>
  <c r="K8804" i="2" s="1" a="1"/>
  <c r="K8804" i="2" s="1"/>
  <c r="I8780" i="2"/>
  <c r="K8780" i="2" s="1" a="1"/>
  <c r="K8780" i="2" s="1"/>
  <c r="I8756" i="2"/>
  <c r="K8756" i="2" s="1" a="1"/>
  <c r="K8756" i="2" s="1"/>
  <c r="I8732" i="2"/>
  <c r="K8732" i="2" s="1" a="1"/>
  <c r="K8732" i="2" s="1"/>
  <c r="I8708" i="2"/>
  <c r="K8708" i="2" s="1" a="1"/>
  <c r="K8708" i="2" s="1"/>
  <c r="I8684" i="2"/>
  <c r="K8684" i="2" s="1" a="1"/>
  <c r="K8684" i="2" s="1"/>
  <c r="I8660" i="2"/>
  <c r="K8660" i="2" s="1" a="1"/>
  <c r="K8660" i="2" s="1"/>
  <c r="I8636" i="2"/>
  <c r="K8636" i="2" s="1" a="1"/>
  <c r="K8636" i="2" s="1"/>
  <c r="I8612" i="2"/>
  <c r="K8612" i="2" s="1" a="1"/>
  <c r="K8612" i="2" s="1"/>
  <c r="I8563" i="2"/>
  <c r="K8563" i="2" s="1" a="1"/>
  <c r="K8563" i="2" s="1"/>
  <c r="I8565" i="2"/>
  <c r="K8565" i="2" s="1" a="1"/>
  <c r="K8565" i="2" s="1"/>
  <c r="I8495" i="2"/>
  <c r="K8495" i="2" s="1" a="1"/>
  <c r="K8495" i="2" s="1"/>
  <c r="I8567" i="2"/>
  <c r="K8567" i="2" s="1" a="1"/>
  <c r="K8567" i="2" s="1"/>
  <c r="I8415" i="2"/>
  <c r="K8415" i="2" s="1" a="1"/>
  <c r="K8415" i="2" s="1"/>
  <c r="I8558" i="2"/>
  <c r="K8558" i="2" s="1" a="1"/>
  <c r="K8558" i="2" s="1"/>
  <c r="I8536" i="2"/>
  <c r="K8536" i="2" s="1" a="1"/>
  <c r="K8536" i="2" s="1"/>
  <c r="I8573" i="2"/>
  <c r="K8573" i="2" s="1" a="1"/>
  <c r="K8573" i="2" s="1"/>
  <c r="I8491" i="2"/>
  <c r="K8491" i="2" s="1" a="1"/>
  <c r="K8491" i="2" s="1"/>
  <c r="I8441" i="2"/>
  <c r="K8441" i="2" s="1" a="1"/>
  <c r="K8441" i="2" s="1"/>
  <c r="I9471" i="2"/>
  <c r="K9471" i="2" s="1" a="1"/>
  <c r="K9471" i="2" s="1"/>
  <c r="I9447" i="2"/>
  <c r="K9447" i="2" s="1" a="1"/>
  <c r="K9447" i="2" s="1"/>
  <c r="I9423" i="2"/>
  <c r="K9423" i="2" s="1" a="1"/>
  <c r="K9423" i="2" s="1"/>
  <c r="I9399" i="2"/>
  <c r="K9399" i="2" s="1" a="1"/>
  <c r="K9399" i="2" s="1"/>
  <c r="I9375" i="2"/>
  <c r="K9375" i="2" s="1" a="1"/>
  <c r="K9375" i="2" s="1"/>
  <c r="I9351" i="2"/>
  <c r="K9351" i="2" s="1" a="1"/>
  <c r="K9351" i="2" s="1"/>
  <c r="I9327" i="2"/>
  <c r="K9327" i="2" s="1" a="1"/>
  <c r="K9327" i="2" s="1"/>
  <c r="I9303" i="2"/>
  <c r="K9303" i="2" s="1" a="1"/>
  <c r="K9303" i="2" s="1"/>
  <c r="I9279" i="2"/>
  <c r="K9279" i="2" s="1" a="1"/>
  <c r="K9279" i="2" s="1"/>
  <c r="I9255" i="2"/>
  <c r="K9255" i="2" s="1" a="1"/>
  <c r="K9255" i="2" s="1"/>
  <c r="I9231" i="2"/>
  <c r="K9231" i="2" s="1" a="1"/>
  <c r="K9231" i="2" s="1"/>
  <c r="I9207" i="2"/>
  <c r="K9207" i="2" s="1" a="1"/>
  <c r="K9207" i="2" s="1"/>
  <c r="I9183" i="2"/>
  <c r="K9183" i="2" s="1" a="1"/>
  <c r="K9183" i="2" s="1"/>
  <c r="I9159" i="2"/>
  <c r="K9159" i="2" s="1" a="1"/>
  <c r="K9159" i="2" s="1"/>
  <c r="I9135" i="2"/>
  <c r="K9135" i="2" s="1" a="1"/>
  <c r="K9135" i="2" s="1"/>
  <c r="I9111" i="2"/>
  <c r="K9111" i="2" s="1" a="1"/>
  <c r="K9111" i="2" s="1"/>
  <c r="I9087" i="2"/>
  <c r="K9087" i="2" s="1" a="1"/>
  <c r="K9087" i="2" s="1"/>
  <c r="I9063" i="2"/>
  <c r="K9063" i="2" s="1" a="1"/>
  <c r="K9063" i="2" s="1"/>
  <c r="I9039" i="2"/>
  <c r="K9039" i="2" s="1" a="1"/>
  <c r="K9039" i="2" s="1"/>
  <c r="I9015" i="2"/>
  <c r="K9015" i="2" s="1" a="1"/>
  <c r="K9015" i="2" s="1"/>
  <c r="I8991" i="2"/>
  <c r="K8991" i="2" s="1" a="1"/>
  <c r="K8991" i="2" s="1"/>
  <c r="I8967" i="2"/>
  <c r="K8967" i="2" s="1" a="1"/>
  <c r="K8967" i="2" s="1"/>
  <c r="I8943" i="2"/>
  <c r="K8943" i="2" s="1" a="1"/>
  <c r="K8943" i="2" s="1"/>
  <c r="I8919" i="2"/>
  <c r="K8919" i="2" s="1" a="1"/>
  <c r="K8919" i="2" s="1"/>
  <c r="I8895" i="2"/>
  <c r="K8895" i="2" s="1" a="1"/>
  <c r="K8895" i="2" s="1"/>
  <c r="I8871" i="2"/>
  <c r="K8871" i="2" s="1" a="1"/>
  <c r="K8871" i="2" s="1"/>
  <c r="I8847" i="2"/>
  <c r="K8847" i="2" s="1" a="1"/>
  <c r="K8847" i="2" s="1"/>
  <c r="I8823" i="2"/>
  <c r="K8823" i="2" s="1" a="1"/>
  <c r="K8823" i="2" s="1"/>
  <c r="I8799" i="2"/>
  <c r="K8799" i="2" s="1" a="1"/>
  <c r="K8799" i="2" s="1"/>
  <c r="I8775" i="2"/>
  <c r="K8775" i="2" s="1" a="1"/>
  <c r="K8775" i="2" s="1"/>
  <c r="I8751" i="2"/>
  <c r="K8751" i="2" s="1" a="1"/>
  <c r="K8751" i="2" s="1"/>
  <c r="I8727" i="2"/>
  <c r="K8727" i="2" s="1" a="1"/>
  <c r="K8727" i="2" s="1"/>
  <c r="I8703" i="2"/>
  <c r="K8703" i="2" s="1" a="1"/>
  <c r="K8703" i="2" s="1"/>
  <c r="I8679" i="2"/>
  <c r="K8679" i="2" s="1" a="1"/>
  <c r="K8679" i="2" s="1"/>
  <c r="I8655" i="2"/>
  <c r="K8655" i="2" s="1" a="1"/>
  <c r="K8655" i="2" s="1"/>
  <c r="I8631" i="2"/>
  <c r="K8631" i="2" s="1" a="1"/>
  <c r="K8631" i="2" s="1"/>
  <c r="I8607" i="2"/>
  <c r="K8607" i="2" s="1" a="1"/>
  <c r="K8607" i="2" s="1"/>
  <c r="I8551" i="2"/>
  <c r="K8551" i="2" s="1" a="1"/>
  <c r="K8551" i="2" s="1"/>
  <c r="I8391" i="2"/>
  <c r="K8391" i="2" s="1" a="1"/>
  <c r="K8391" i="2" s="1"/>
  <c r="I8533" i="2"/>
  <c r="K8533" i="2" s="1" a="1"/>
  <c r="K8533" i="2" s="1"/>
  <c r="I7845" i="2"/>
  <c r="K7845" i="2" s="1" a="1"/>
  <c r="K7845" i="2" s="1"/>
  <c r="I7838" i="2"/>
  <c r="K7838" i="2" s="1" a="1"/>
  <c r="K7838" i="2" s="1"/>
  <c r="I7821" i="2"/>
  <c r="K7821" i="2" s="1" a="1"/>
  <c r="K7821" i="2" s="1"/>
  <c r="I7771" i="2"/>
  <c r="K7771" i="2" s="1" a="1"/>
  <c r="K7771" i="2" s="1"/>
  <c r="I8369" i="2"/>
  <c r="K8369" i="2" s="1" a="1"/>
  <c r="K8369" i="2" s="1"/>
  <c r="I8345" i="2"/>
  <c r="K8345" i="2" s="1" a="1"/>
  <c r="K8345" i="2" s="1"/>
  <c r="I8321" i="2"/>
  <c r="K8321" i="2" s="1" a="1"/>
  <c r="K8321" i="2" s="1"/>
  <c r="I8297" i="2"/>
  <c r="K8297" i="2" s="1" a="1"/>
  <c r="K8297" i="2" s="1"/>
  <c r="I8273" i="2"/>
  <c r="K8273" i="2" s="1" a="1"/>
  <c r="K8273" i="2" s="1"/>
  <c r="I8249" i="2"/>
  <c r="K8249" i="2" s="1" a="1"/>
  <c r="K8249" i="2" s="1"/>
  <c r="I8225" i="2"/>
  <c r="K8225" i="2" s="1" a="1"/>
  <c r="K8225" i="2" s="1"/>
  <c r="I8201" i="2"/>
  <c r="K8201" i="2" s="1" a="1"/>
  <c r="K8201" i="2" s="1"/>
  <c r="I8177" i="2"/>
  <c r="K8177" i="2" s="1" a="1"/>
  <c r="K8177" i="2" s="1"/>
  <c r="I8153" i="2"/>
  <c r="K8153" i="2" s="1" a="1"/>
  <c r="K8153" i="2" s="1"/>
  <c r="I8129" i="2"/>
  <c r="K8129" i="2" s="1" a="1"/>
  <c r="K8129" i="2" s="1"/>
  <c r="I8105" i="2"/>
  <c r="K8105" i="2" s="1" a="1"/>
  <c r="K8105" i="2" s="1"/>
  <c r="I8081" i="2"/>
  <c r="K8081" i="2" s="1" a="1"/>
  <c r="K8081" i="2" s="1"/>
  <c r="I8057" i="2"/>
  <c r="K8057" i="2" s="1" a="1"/>
  <c r="K8057" i="2" s="1"/>
  <c r="I8033" i="2"/>
  <c r="K8033" i="2" s="1" a="1"/>
  <c r="K8033" i="2" s="1"/>
  <c r="I8009" i="2"/>
  <c r="K8009" i="2" s="1" a="1"/>
  <c r="K8009" i="2" s="1"/>
  <c r="I7985" i="2"/>
  <c r="K7985" i="2" s="1" a="1"/>
  <c r="K7985" i="2" s="1"/>
  <c r="I7961" i="2"/>
  <c r="K7961" i="2" s="1" a="1"/>
  <c r="K7961" i="2" s="1"/>
  <c r="I7937" i="2"/>
  <c r="K7937" i="2" s="1" a="1"/>
  <c r="K7937" i="2" s="1"/>
  <c r="I7913" i="2"/>
  <c r="K7913" i="2" s="1" a="1"/>
  <c r="K7913" i="2" s="1"/>
  <c r="I7889" i="2"/>
  <c r="K7889" i="2" s="1" a="1"/>
  <c r="K7889" i="2" s="1"/>
  <c r="I7865" i="2"/>
  <c r="K7865" i="2" s="1" a="1"/>
  <c r="K7865" i="2" s="1"/>
  <c r="I7816" i="2"/>
  <c r="K7816" i="2" s="1" a="1"/>
  <c r="K7816" i="2" s="1"/>
  <c r="I7825" i="2"/>
  <c r="K7825" i="2" s="1" a="1"/>
  <c r="K7825" i="2" s="1"/>
  <c r="I7848" i="2"/>
  <c r="K7848" i="2" s="1" a="1"/>
  <c r="K7848" i="2" s="1"/>
  <c r="I7764" i="2"/>
  <c r="K7764" i="2" s="1" a="1"/>
  <c r="K7764" i="2" s="1"/>
  <c r="I7786" i="2"/>
  <c r="K7786" i="2" s="1" a="1"/>
  <c r="K7786" i="2" s="1"/>
  <c r="I8492" i="2"/>
  <c r="K8492" i="2" s="1" a="1"/>
  <c r="K8492" i="2" s="1"/>
  <c r="I8468" i="2"/>
  <c r="K8468" i="2" s="1" a="1"/>
  <c r="K8468" i="2" s="1"/>
  <c r="I8444" i="2"/>
  <c r="K8444" i="2" s="1" a="1"/>
  <c r="K8444" i="2" s="1"/>
  <c r="I8420" i="2"/>
  <c r="K8420" i="2" s="1" a="1"/>
  <c r="K8420" i="2" s="1"/>
  <c r="I8396" i="2"/>
  <c r="K8396" i="2" s="1" a="1"/>
  <c r="K8396" i="2" s="1"/>
  <c r="I8372" i="2"/>
  <c r="K8372" i="2" s="1" a="1"/>
  <c r="K8372" i="2" s="1"/>
  <c r="I8348" i="2"/>
  <c r="K8348" i="2" s="1" a="1"/>
  <c r="K8348" i="2" s="1"/>
  <c r="I8324" i="2"/>
  <c r="K8324" i="2" s="1" a="1"/>
  <c r="K8324" i="2" s="1"/>
  <c r="I8300" i="2"/>
  <c r="K8300" i="2" s="1" a="1"/>
  <c r="K8300" i="2" s="1"/>
  <c r="I8276" i="2"/>
  <c r="K8276" i="2" s="1" a="1"/>
  <c r="K8276" i="2" s="1"/>
  <c r="I8252" i="2"/>
  <c r="K8252" i="2" s="1" a="1"/>
  <c r="K8252" i="2" s="1"/>
  <c r="I8228" i="2"/>
  <c r="K8228" i="2" s="1" a="1"/>
  <c r="K8228" i="2" s="1"/>
  <c r="I8204" i="2"/>
  <c r="K8204" i="2" s="1" a="1"/>
  <c r="K8204" i="2" s="1"/>
  <c r="I8180" i="2"/>
  <c r="K8180" i="2" s="1" a="1"/>
  <c r="K8180" i="2" s="1"/>
  <c r="I8156" i="2"/>
  <c r="K8156" i="2" s="1" a="1"/>
  <c r="K8156" i="2" s="1"/>
  <c r="I8132" i="2"/>
  <c r="K8132" i="2" s="1" a="1"/>
  <c r="K8132" i="2" s="1"/>
  <c r="I8108" i="2"/>
  <c r="K8108" i="2" s="1" a="1"/>
  <c r="K8108" i="2" s="1"/>
  <c r="I8084" i="2"/>
  <c r="K8084" i="2" s="1" a="1"/>
  <c r="K8084" i="2" s="1"/>
  <c r="I8060" i="2"/>
  <c r="K8060" i="2" s="1" a="1"/>
  <c r="K8060" i="2" s="1"/>
  <c r="I8036" i="2"/>
  <c r="K8036" i="2" s="1" a="1"/>
  <c r="K8036" i="2" s="1"/>
  <c r="I8012" i="2"/>
  <c r="K8012" i="2" s="1" a="1"/>
  <c r="K8012" i="2" s="1"/>
  <c r="I7988" i="2"/>
  <c r="K7988" i="2" s="1" a="1"/>
  <c r="K7988" i="2" s="1"/>
  <c r="I7964" i="2"/>
  <c r="K7964" i="2" s="1" a="1"/>
  <c r="K7964" i="2" s="1"/>
  <c r="I7940" i="2"/>
  <c r="K7940" i="2" s="1" a="1"/>
  <c r="K7940" i="2" s="1"/>
  <c r="I7916" i="2"/>
  <c r="K7916" i="2" s="1" a="1"/>
  <c r="K7916" i="2" s="1"/>
  <c r="I7892" i="2"/>
  <c r="K7892" i="2" s="1" a="1"/>
  <c r="K7892" i="2" s="1"/>
  <c r="I7868" i="2"/>
  <c r="K7868" i="2" s="1" a="1"/>
  <c r="K7868" i="2" s="1"/>
  <c r="I7303" i="2"/>
  <c r="K7303" i="2" s="1" a="1"/>
  <c r="K7303" i="2" s="1"/>
  <c r="I6754" i="2"/>
  <c r="K6754" i="2" s="1" a="1"/>
  <c r="K6754" i="2" s="1"/>
  <c r="I7334" i="2"/>
  <c r="K7334" i="2" s="1" a="1"/>
  <c r="K7334" i="2" s="1"/>
  <c r="I7262" i="2"/>
  <c r="K7262" i="2" s="1" a="1"/>
  <c r="K7262" i="2" s="1"/>
  <c r="I7750" i="2"/>
  <c r="K7750" i="2" s="1" a="1"/>
  <c r="K7750" i="2" s="1"/>
  <c r="I7726" i="2"/>
  <c r="K7726" i="2" s="1" a="1"/>
  <c r="K7726" i="2" s="1"/>
  <c r="I7702" i="2"/>
  <c r="K7702" i="2" s="1" a="1"/>
  <c r="K7702" i="2" s="1"/>
  <c r="I7678" i="2"/>
  <c r="K7678" i="2" s="1" a="1"/>
  <c r="K7678" i="2" s="1"/>
  <c r="I7654" i="2"/>
  <c r="K7654" i="2" s="1" a="1"/>
  <c r="K7654" i="2" s="1"/>
  <c r="I7630" i="2"/>
  <c r="K7630" i="2" s="1" a="1"/>
  <c r="K7630" i="2" s="1"/>
  <c r="I7606" i="2"/>
  <c r="K7606" i="2" s="1" a="1"/>
  <c r="K7606" i="2" s="1"/>
  <c r="I7582" i="2"/>
  <c r="K7582" i="2" s="1" a="1"/>
  <c r="K7582" i="2" s="1"/>
  <c r="I7558" i="2"/>
  <c r="K7558" i="2" s="1" a="1"/>
  <c r="K7558" i="2" s="1"/>
  <c r="I7534" i="2"/>
  <c r="K7534" i="2" s="1" a="1"/>
  <c r="K7534" i="2" s="1"/>
  <c r="I7510" i="2"/>
  <c r="K7510" i="2" s="1" a="1"/>
  <c r="K7510" i="2" s="1"/>
  <c r="I7486" i="2"/>
  <c r="K7486" i="2" s="1" a="1"/>
  <c r="K7486" i="2" s="1"/>
  <c r="I7462" i="2"/>
  <c r="K7462" i="2" s="1" a="1"/>
  <c r="K7462" i="2" s="1"/>
  <c r="I7438" i="2"/>
  <c r="K7438" i="2" s="1" a="1"/>
  <c r="K7438" i="2" s="1"/>
  <c r="I7414" i="2"/>
  <c r="K7414" i="2" s="1" a="1"/>
  <c r="K7414" i="2" s="1"/>
  <c r="I7390" i="2"/>
  <c r="K7390" i="2" s="1" a="1"/>
  <c r="K7390" i="2" s="1"/>
  <c r="I7366" i="2"/>
  <c r="K7366" i="2" s="1" a="1"/>
  <c r="K7366" i="2" s="1"/>
  <c r="I7329" i="2"/>
  <c r="K7329" i="2" s="1" a="1"/>
  <c r="K7329" i="2" s="1"/>
  <c r="I7247" i="2"/>
  <c r="K7247" i="2" s="1" a="1"/>
  <c r="K7247" i="2" s="1"/>
  <c r="I7302" i="2"/>
  <c r="K7302" i="2" s="1" a="1"/>
  <c r="K7302" i="2" s="1"/>
  <c r="I7345" i="2"/>
  <c r="K7345" i="2" s="1" a="1"/>
  <c r="K7345" i="2" s="1"/>
  <c r="I7273" i="2"/>
  <c r="K7273" i="2" s="1" a="1"/>
  <c r="K7273" i="2" s="1"/>
  <c r="I7304" i="2"/>
  <c r="K7304" i="2" s="1" a="1"/>
  <c r="K7304" i="2" s="1"/>
  <c r="I7246" i="2"/>
  <c r="K7246" i="2" s="1" a="1"/>
  <c r="K7246" i="2" s="1"/>
  <c r="I7755" i="2"/>
  <c r="K7755" i="2" s="1" a="1"/>
  <c r="K7755" i="2" s="1"/>
  <c r="I7731" i="2"/>
  <c r="K7731" i="2" s="1" a="1"/>
  <c r="K7731" i="2" s="1"/>
  <c r="I7707" i="2"/>
  <c r="K7707" i="2" s="1" a="1"/>
  <c r="K7707" i="2" s="1"/>
  <c r="I7683" i="2"/>
  <c r="K7683" i="2" s="1" a="1"/>
  <c r="K7683" i="2" s="1"/>
  <c r="I7659" i="2"/>
  <c r="K7659" i="2" s="1" a="1"/>
  <c r="K7659" i="2" s="1"/>
  <c r="I7635" i="2"/>
  <c r="K7635" i="2" s="1" a="1"/>
  <c r="K7635" i="2" s="1"/>
  <c r="I7611" i="2"/>
  <c r="K7611" i="2" s="1" a="1"/>
  <c r="K7611" i="2" s="1"/>
  <c r="I7587" i="2"/>
  <c r="K7587" i="2" s="1" a="1"/>
  <c r="K7587" i="2" s="1"/>
  <c r="I7563" i="2"/>
  <c r="K7563" i="2" s="1" a="1"/>
  <c r="K7563" i="2" s="1"/>
  <c r="I7539" i="2"/>
  <c r="K7539" i="2" s="1" a="1"/>
  <c r="K7539" i="2" s="1"/>
  <c r="I7515" i="2"/>
  <c r="K7515" i="2" s="1" a="1"/>
  <c r="K7515" i="2" s="1"/>
  <c r="I7491" i="2"/>
  <c r="K7491" i="2" s="1" a="1"/>
  <c r="K7491" i="2" s="1"/>
  <c r="I7467" i="2"/>
  <c r="K7467" i="2" s="1" a="1"/>
  <c r="K7467" i="2" s="1"/>
  <c r="I7443" i="2"/>
  <c r="K7443" i="2" s="1" a="1"/>
  <c r="K7443" i="2" s="1"/>
  <c r="I7419" i="2"/>
  <c r="K7419" i="2" s="1" a="1"/>
  <c r="K7419" i="2" s="1"/>
  <c r="I7395" i="2"/>
  <c r="K7395" i="2" s="1" a="1"/>
  <c r="K7395" i="2" s="1"/>
  <c r="I7371" i="2"/>
  <c r="K7371" i="2" s="1" a="1"/>
  <c r="K7371" i="2" s="1"/>
  <c r="I7347" i="2"/>
  <c r="K7347" i="2" s="1" a="1"/>
  <c r="K7347" i="2" s="1"/>
  <c r="I7275" i="2"/>
  <c r="K7275" i="2" s="1" a="1"/>
  <c r="K7275" i="2" s="1"/>
  <c r="I7318" i="2"/>
  <c r="K7318" i="2" s="1" a="1"/>
  <c r="K7318" i="2" s="1"/>
  <c r="I7225" i="2"/>
  <c r="K7225" i="2" s="1" a="1"/>
  <c r="K7225" i="2" s="1"/>
  <c r="I6603" i="2"/>
  <c r="K6603" i="2" s="1" a="1"/>
  <c r="K6603" i="2" s="1"/>
  <c r="I7208" i="2"/>
  <c r="K7208" i="2" s="1" a="1"/>
  <c r="K7208" i="2" s="1"/>
  <c r="I7184" i="2"/>
  <c r="K7184" i="2" s="1" a="1"/>
  <c r="K7184" i="2" s="1"/>
  <c r="I7160" i="2"/>
  <c r="K7160" i="2" s="1" a="1"/>
  <c r="K7160" i="2" s="1"/>
  <c r="I7136" i="2"/>
  <c r="K7136" i="2" s="1" a="1"/>
  <c r="K7136" i="2" s="1"/>
  <c r="I7112" i="2"/>
  <c r="K7112" i="2" s="1" a="1"/>
  <c r="K7112" i="2" s="1"/>
  <c r="I7088" i="2"/>
  <c r="K7088" i="2" s="1" a="1"/>
  <c r="K7088" i="2" s="1"/>
  <c r="I7064" i="2"/>
  <c r="K7064" i="2" s="1" a="1"/>
  <c r="K7064" i="2" s="1"/>
  <c r="I7040" i="2"/>
  <c r="K7040" i="2" s="1" a="1"/>
  <c r="K7040" i="2" s="1"/>
  <c r="I7016" i="2"/>
  <c r="K7016" i="2" s="1" a="1"/>
  <c r="K7016" i="2" s="1"/>
  <c r="I6992" i="2"/>
  <c r="K6992" i="2" s="1" a="1"/>
  <c r="K6992" i="2" s="1"/>
  <c r="I6968" i="2"/>
  <c r="K6968" i="2" s="1" a="1"/>
  <c r="K6968" i="2" s="1"/>
  <c r="I6944" i="2"/>
  <c r="K6944" i="2" s="1" a="1"/>
  <c r="K6944" i="2" s="1"/>
  <c r="I6920" i="2"/>
  <c r="K6920" i="2" s="1" a="1"/>
  <c r="K6920" i="2" s="1"/>
  <c r="I6896" i="2"/>
  <c r="K6896" i="2" s="1" a="1"/>
  <c r="K6896" i="2" s="1"/>
  <c r="I6872" i="2"/>
  <c r="K6872" i="2" s="1" a="1"/>
  <c r="K6872" i="2" s="1"/>
  <c r="I6848" i="2"/>
  <c r="K6848" i="2" s="1" a="1"/>
  <c r="K6848" i="2" s="1"/>
  <c r="I6792" i="2"/>
  <c r="K6792" i="2" s="1" a="1"/>
  <c r="K6792" i="2" s="1"/>
  <c r="I6711" i="2"/>
  <c r="K6711" i="2" s="1" a="1"/>
  <c r="K6711" i="2" s="1"/>
  <c r="I6675" i="2"/>
  <c r="K6675" i="2" s="1" a="1"/>
  <c r="K6675" i="2" s="1"/>
  <c r="I6639" i="2"/>
  <c r="K6639" i="2" s="1" a="1"/>
  <c r="K6639" i="2" s="1"/>
  <c r="I7193" i="2"/>
  <c r="K7193" i="2" s="1" a="1"/>
  <c r="K7193" i="2" s="1"/>
  <c r="I7169" i="2"/>
  <c r="K7169" i="2" s="1" a="1"/>
  <c r="K7169" i="2" s="1"/>
  <c r="I7145" i="2"/>
  <c r="K7145" i="2" s="1" a="1"/>
  <c r="K7145" i="2" s="1"/>
  <c r="I7121" i="2"/>
  <c r="K7121" i="2" s="1" a="1"/>
  <c r="K7121" i="2" s="1"/>
  <c r="I7097" i="2"/>
  <c r="K7097" i="2" s="1" a="1"/>
  <c r="K7097" i="2" s="1"/>
  <c r="I7073" i="2"/>
  <c r="K7073" i="2" s="1" a="1"/>
  <c r="K7073" i="2" s="1"/>
  <c r="I7049" i="2"/>
  <c r="K7049" i="2" s="1" a="1"/>
  <c r="K7049" i="2" s="1"/>
  <c r="I7025" i="2"/>
  <c r="K7025" i="2" s="1" a="1"/>
  <c r="K7025" i="2" s="1"/>
  <c r="I7001" i="2"/>
  <c r="K7001" i="2" s="1" a="1"/>
  <c r="K7001" i="2" s="1"/>
  <c r="I6977" i="2"/>
  <c r="K6977" i="2" s="1" a="1"/>
  <c r="K6977" i="2" s="1"/>
  <c r="I6953" i="2"/>
  <c r="K6953" i="2" s="1" a="1"/>
  <c r="K6953" i="2" s="1"/>
  <c r="I6929" i="2"/>
  <c r="K6929" i="2" s="1" a="1"/>
  <c r="K6929" i="2" s="1"/>
  <c r="I6905" i="2"/>
  <c r="K6905" i="2" s="1" a="1"/>
  <c r="K6905" i="2" s="1"/>
  <c r="I6881" i="2"/>
  <c r="K6881" i="2" s="1" a="1"/>
  <c r="K6881" i="2" s="1"/>
  <c r="I6857" i="2"/>
  <c r="K6857" i="2" s="1" a="1"/>
  <c r="K6857" i="2" s="1"/>
  <c r="I6793" i="2"/>
  <c r="K6793" i="2" s="1" a="1"/>
  <c r="K6793" i="2" s="1"/>
  <c r="I6719" i="2"/>
  <c r="K6719" i="2" s="1" a="1"/>
  <c r="K6719" i="2" s="1"/>
  <c r="I6683" i="2"/>
  <c r="K6683" i="2" s="1" a="1"/>
  <c r="K6683" i="2" s="1"/>
  <c r="I6647" i="2"/>
  <c r="K6647" i="2" s="1" a="1"/>
  <c r="K6647" i="2" s="1"/>
  <c r="I6573" i="2"/>
  <c r="K6573" i="2" s="1" a="1"/>
  <c r="K6573" i="2" s="1"/>
  <c r="I6549" i="2"/>
  <c r="K6549" i="2" s="1" a="1"/>
  <c r="K6549" i="2" s="1"/>
  <c r="I6525" i="2"/>
  <c r="K6525" i="2" s="1" a="1"/>
  <c r="K6525" i="2" s="1"/>
  <c r="I6501" i="2"/>
  <c r="K6501" i="2" s="1" a="1"/>
  <c r="K6501" i="2" s="1"/>
  <c r="I6477" i="2"/>
  <c r="K6477" i="2" s="1" a="1"/>
  <c r="K6477" i="2" s="1"/>
  <c r="I6453" i="2"/>
  <c r="K6453" i="2" s="1" a="1"/>
  <c r="K6453" i="2" s="1"/>
  <c r="I6429" i="2"/>
  <c r="K6429" i="2" s="1" a="1"/>
  <c r="K6429" i="2" s="1"/>
  <c r="I6405" i="2"/>
  <c r="K6405" i="2" s="1" a="1"/>
  <c r="K6405" i="2" s="1"/>
  <c r="I6381" i="2"/>
  <c r="K6381" i="2" s="1" a="1"/>
  <c r="K6381" i="2" s="1"/>
  <c r="I6357" i="2"/>
  <c r="K6357" i="2" s="1" a="1"/>
  <c r="K6357" i="2" s="1"/>
  <c r="I6333" i="2"/>
  <c r="K6333" i="2" s="1" a="1"/>
  <c r="K6333" i="2" s="1"/>
  <c r="I6309" i="2"/>
  <c r="K6309" i="2" s="1" a="1"/>
  <c r="K6309" i="2" s="1"/>
  <c r="I6285" i="2"/>
  <c r="K6285" i="2" s="1" a="1"/>
  <c r="K6285" i="2" s="1"/>
  <c r="I6261" i="2"/>
  <c r="K6261" i="2" s="1" a="1"/>
  <c r="K6261" i="2" s="1"/>
  <c r="I6237" i="2"/>
  <c r="K6237" i="2" s="1" a="1"/>
  <c r="K6237" i="2" s="1"/>
  <c r="I6213" i="2"/>
  <c r="K6213" i="2" s="1" a="1"/>
  <c r="K6213" i="2" s="1"/>
  <c r="I6189" i="2"/>
  <c r="K6189" i="2" s="1" a="1"/>
  <c r="K6189" i="2" s="1"/>
  <c r="I6165" i="2"/>
  <c r="K6165" i="2" s="1" a="1"/>
  <c r="K6165" i="2" s="1"/>
  <c r="I6141" i="2"/>
  <c r="K6141" i="2" s="1" a="1"/>
  <c r="K6141" i="2" s="1"/>
  <c r="I6112" i="2"/>
  <c r="K6112" i="2" s="1" a="1"/>
  <c r="K6112" i="2" s="1"/>
  <c r="I5983" i="2"/>
  <c r="K5983" i="2" s="1" a="1"/>
  <c r="K5983" i="2" s="1"/>
  <c r="I6116" i="2"/>
  <c r="K6116" i="2" s="1" a="1"/>
  <c r="K6116" i="2" s="1"/>
  <c r="I6111" i="2"/>
  <c r="K6111" i="2" s="1" a="1"/>
  <c r="K6111" i="2" s="1"/>
  <c r="I6722" i="2"/>
  <c r="K6722" i="2" s="1" a="1"/>
  <c r="K6722" i="2" s="1"/>
  <c r="I6698" i="2"/>
  <c r="K6698" i="2" s="1" a="1"/>
  <c r="K6698" i="2" s="1"/>
  <c r="I6674" i="2"/>
  <c r="K6674" i="2" s="1" a="1"/>
  <c r="K6674" i="2" s="1"/>
  <c r="I6650" i="2"/>
  <c r="K6650" i="2" s="1" a="1"/>
  <c r="K6650" i="2" s="1"/>
  <c r="I6626" i="2"/>
  <c r="K6626" i="2" s="1" a="1"/>
  <c r="K6626" i="2" s="1"/>
  <c r="I6602" i="2"/>
  <c r="K6602" i="2" s="1" a="1"/>
  <c r="K6602" i="2" s="1"/>
  <c r="I6578" i="2"/>
  <c r="K6578" i="2" s="1" a="1"/>
  <c r="K6578" i="2" s="1"/>
  <c r="I6554" i="2"/>
  <c r="K6554" i="2" s="1" a="1"/>
  <c r="K6554" i="2" s="1"/>
  <c r="I6530" i="2"/>
  <c r="K6530" i="2" s="1" a="1"/>
  <c r="K6530" i="2" s="1"/>
  <c r="I6506" i="2"/>
  <c r="K6506" i="2" s="1" a="1"/>
  <c r="K6506" i="2" s="1"/>
  <c r="I6482" i="2"/>
  <c r="K6482" i="2" s="1" a="1"/>
  <c r="K6482" i="2" s="1"/>
  <c r="I6458" i="2"/>
  <c r="K6458" i="2" s="1" a="1"/>
  <c r="K6458" i="2" s="1"/>
  <c r="I6434" i="2"/>
  <c r="K6434" i="2" s="1" a="1"/>
  <c r="K6434" i="2" s="1"/>
  <c r="I6410" i="2"/>
  <c r="K6410" i="2" s="1" a="1"/>
  <c r="K6410" i="2" s="1"/>
  <c r="I6386" i="2"/>
  <c r="K6386" i="2" s="1" a="1"/>
  <c r="K6386" i="2" s="1"/>
  <c r="I6362" i="2"/>
  <c r="K6362" i="2" s="1" a="1"/>
  <c r="K6362" i="2" s="1"/>
  <c r="I6338" i="2"/>
  <c r="K6338" i="2" s="1" a="1"/>
  <c r="K6338" i="2" s="1"/>
  <c r="I6314" i="2"/>
  <c r="K6314" i="2" s="1" a="1"/>
  <c r="K6314" i="2" s="1"/>
  <c r="I6290" i="2"/>
  <c r="K6290" i="2" s="1" a="1"/>
  <c r="K6290" i="2" s="1"/>
  <c r="I6266" i="2"/>
  <c r="K6266" i="2" s="1" a="1"/>
  <c r="K6266" i="2" s="1"/>
  <c r="I6242" i="2"/>
  <c r="K6242" i="2" s="1" a="1"/>
  <c r="K6242" i="2" s="1"/>
  <c r="I6218" i="2"/>
  <c r="K6218" i="2" s="1" a="1"/>
  <c r="K6218" i="2" s="1"/>
  <c r="I6194" i="2"/>
  <c r="K6194" i="2" s="1" a="1"/>
  <c r="K6194" i="2" s="1"/>
  <c r="I6170" i="2"/>
  <c r="K6170" i="2" s="1" a="1"/>
  <c r="K6170" i="2" s="1"/>
  <c r="I6146" i="2"/>
  <c r="K6146" i="2" s="1" a="1"/>
  <c r="K6146" i="2" s="1"/>
  <c r="I6122" i="2"/>
  <c r="K6122" i="2" s="1" a="1"/>
  <c r="K6122" i="2" s="1"/>
  <c r="I6057" i="2"/>
  <c r="K6057" i="2" s="1" a="1"/>
  <c r="K6057" i="2" s="1"/>
  <c r="I6021" i="2"/>
  <c r="K6021" i="2" s="1" a="1"/>
  <c r="K6021" i="2" s="1"/>
  <c r="I5989" i="2"/>
  <c r="K5989" i="2" s="1" a="1"/>
  <c r="K5989" i="2" s="1"/>
  <c r="I6067" i="2"/>
  <c r="K6067" i="2" s="1" a="1"/>
  <c r="K6067" i="2" s="1"/>
  <c r="I6074" i="2"/>
  <c r="K6074" i="2" s="1" a="1"/>
  <c r="K6074" i="2" s="1"/>
  <c r="I6029" i="2"/>
  <c r="K6029" i="2" s="1" a="1"/>
  <c r="K6029" i="2" s="1"/>
  <c r="I5931" i="2"/>
  <c r="K5931" i="2" s="1" a="1"/>
  <c r="K5931" i="2" s="1"/>
  <c r="I5907" i="2"/>
  <c r="K5907" i="2" s="1" a="1"/>
  <c r="K5907" i="2" s="1"/>
  <c r="I5883" i="2"/>
  <c r="K5883" i="2" s="1" a="1"/>
  <c r="K5883" i="2" s="1"/>
  <c r="I5859" i="2"/>
  <c r="K5859" i="2" s="1" a="1"/>
  <c r="K5859" i="2" s="1"/>
  <c r="I5835" i="2"/>
  <c r="K5835" i="2" s="1" a="1"/>
  <c r="K5835" i="2" s="1"/>
  <c r="I5811" i="2"/>
  <c r="K5811" i="2" s="1" a="1"/>
  <c r="K5811" i="2" s="1"/>
  <c r="I5787" i="2"/>
  <c r="K5787" i="2" s="1" a="1"/>
  <c r="K5787" i="2" s="1"/>
  <c r="I5763" i="2"/>
  <c r="K5763" i="2" s="1" a="1"/>
  <c r="K5763" i="2" s="1"/>
  <c r="I5739" i="2"/>
  <c r="K5739" i="2" s="1" a="1"/>
  <c r="K5739" i="2" s="1"/>
  <c r="I5715" i="2"/>
  <c r="K5715" i="2" s="1" a="1"/>
  <c r="K5715" i="2" s="1"/>
  <c r="I5691" i="2"/>
  <c r="K5691" i="2" s="1" a="1"/>
  <c r="K5691" i="2" s="1"/>
  <c r="I5667" i="2"/>
  <c r="K5667" i="2" s="1" a="1"/>
  <c r="K5667" i="2" s="1"/>
  <c r="I5643" i="2"/>
  <c r="K5643" i="2" s="1" a="1"/>
  <c r="K5643" i="2" s="1"/>
  <c r="I5619" i="2"/>
  <c r="K5619" i="2" s="1" a="1"/>
  <c r="K5619" i="2" s="1"/>
  <c r="I5595" i="2"/>
  <c r="K5595" i="2" s="1" a="1"/>
  <c r="K5595" i="2" s="1"/>
  <c r="I5571" i="2"/>
  <c r="K5571" i="2" s="1" a="1"/>
  <c r="K5571" i="2" s="1"/>
  <c r="I5547" i="2"/>
  <c r="K5547" i="2" s="1" a="1"/>
  <c r="K5547" i="2" s="1"/>
  <c r="I5472" i="2"/>
  <c r="K5472" i="2" s="1" a="1"/>
  <c r="K5472" i="2" s="1"/>
  <c r="I5402" i="2"/>
  <c r="K5402" i="2" s="1" a="1"/>
  <c r="K5402" i="2" s="1"/>
  <c r="I5434" i="2"/>
  <c r="K5434" i="2" s="1" a="1"/>
  <c r="K5434" i="2" s="1"/>
  <c r="I5518" i="2"/>
  <c r="K5518" i="2" s="1" a="1"/>
  <c r="K5518" i="2" s="1"/>
  <c r="I4604" i="2"/>
  <c r="K4604" i="2" s="1" a="1"/>
  <c r="K4604" i="2" s="1"/>
  <c r="I4955" i="2"/>
  <c r="K4955" i="2" s="1" a="1"/>
  <c r="K4955" i="2" s="1"/>
  <c r="I6046" i="2"/>
  <c r="K6046" i="2" s="1" a="1"/>
  <c r="K6046" i="2" s="1"/>
  <c r="I6022" i="2"/>
  <c r="K6022" i="2" s="1" a="1"/>
  <c r="K6022" i="2" s="1"/>
  <c r="I5998" i="2"/>
  <c r="K5998" i="2" s="1" a="1"/>
  <c r="K5998" i="2" s="1"/>
  <c r="I5974" i="2"/>
  <c r="K5974" i="2" s="1" a="1"/>
  <c r="K5974" i="2" s="1"/>
  <c r="I5950" i="2"/>
  <c r="K5950" i="2" s="1" a="1"/>
  <c r="K5950" i="2" s="1"/>
  <c r="I5926" i="2"/>
  <c r="K5926" i="2" s="1" a="1"/>
  <c r="K5926" i="2" s="1"/>
  <c r="I5902" i="2"/>
  <c r="K5902" i="2" s="1" a="1"/>
  <c r="K5902" i="2" s="1"/>
  <c r="I5878" i="2"/>
  <c r="K5878" i="2" s="1" a="1"/>
  <c r="K5878" i="2" s="1"/>
  <c r="I5854" i="2"/>
  <c r="K5854" i="2" s="1" a="1"/>
  <c r="K5854" i="2" s="1"/>
  <c r="I5830" i="2"/>
  <c r="K5830" i="2" s="1" a="1"/>
  <c r="K5830" i="2" s="1"/>
  <c r="I5806" i="2"/>
  <c r="K5806" i="2" s="1" a="1"/>
  <c r="K5806" i="2" s="1"/>
  <c r="I5782" i="2"/>
  <c r="K5782" i="2" s="1" a="1"/>
  <c r="K5782" i="2" s="1"/>
  <c r="I5758" i="2"/>
  <c r="K5758" i="2" s="1" a="1"/>
  <c r="K5758" i="2" s="1"/>
  <c r="I5734" i="2"/>
  <c r="K5734" i="2" s="1" a="1"/>
  <c r="K5734" i="2" s="1"/>
  <c r="I5710" i="2"/>
  <c r="K5710" i="2" s="1" a="1"/>
  <c r="K5710" i="2" s="1"/>
  <c r="I5686" i="2"/>
  <c r="K5686" i="2" s="1" a="1"/>
  <c r="K5686" i="2" s="1"/>
  <c r="I5662" i="2"/>
  <c r="K5662" i="2" s="1" a="1"/>
  <c r="K5662" i="2" s="1"/>
  <c r="I5638" i="2"/>
  <c r="K5638" i="2" s="1" a="1"/>
  <c r="K5638" i="2" s="1"/>
  <c r="I5614" i="2"/>
  <c r="K5614" i="2" s="1" a="1"/>
  <c r="K5614" i="2" s="1"/>
  <c r="I5590" i="2"/>
  <c r="K5590" i="2" s="1" a="1"/>
  <c r="K5590" i="2" s="1"/>
  <c r="I5566" i="2"/>
  <c r="K5566" i="2" s="1" a="1"/>
  <c r="K5566" i="2" s="1"/>
  <c r="I5535" i="2"/>
  <c r="K5535" i="2" s="1" a="1"/>
  <c r="K5535" i="2" s="1"/>
  <c r="I5513" i="2"/>
  <c r="K5513" i="2" s="1" a="1"/>
  <c r="K5513" i="2" s="1"/>
  <c r="I5539" i="2"/>
  <c r="K5539" i="2" s="1" a="1"/>
  <c r="K5539" i="2" s="1"/>
  <c r="I5541" i="2"/>
  <c r="K5541" i="2" s="1" a="1"/>
  <c r="K5541" i="2" s="1"/>
  <c r="I5452" i="2"/>
  <c r="K5452" i="2" s="1" a="1"/>
  <c r="K5452" i="2" s="1"/>
  <c r="I5392" i="2"/>
  <c r="K5392" i="2" s="1" a="1"/>
  <c r="K5392" i="2" s="1"/>
  <c r="I4106" i="2"/>
  <c r="K4106" i="2" s="1" a="1"/>
  <c r="K4106" i="2" s="1"/>
  <c r="I4996" i="2"/>
  <c r="K4996" i="2" s="1" a="1"/>
  <c r="K4996" i="2" s="1"/>
  <c r="I4922" i="2"/>
  <c r="K4922" i="2" s="1" a="1"/>
  <c r="K4922" i="2" s="1"/>
  <c r="I5051" i="2"/>
  <c r="K5051" i="2" s="1" a="1"/>
  <c r="K5051" i="2" s="1"/>
  <c r="I4979" i="2"/>
  <c r="K4979" i="2" s="1" a="1"/>
  <c r="K4979" i="2" s="1"/>
  <c r="I4688" i="2"/>
  <c r="K4688" i="2" s="1" a="1"/>
  <c r="K4688" i="2" s="1"/>
  <c r="I4998" i="2"/>
  <c r="K4998" i="2" s="1" a="1"/>
  <c r="K4998" i="2" s="1"/>
  <c r="I4556" i="2"/>
  <c r="K4556" i="2" s="1" a="1"/>
  <c r="K4556" i="2" s="1"/>
  <c r="I5362" i="2"/>
  <c r="K5362" i="2" s="1" a="1"/>
  <c r="K5362" i="2" s="1"/>
  <c r="I5338" i="2"/>
  <c r="K5338" i="2" s="1" a="1"/>
  <c r="K5338" i="2" s="1"/>
  <c r="I5314" i="2"/>
  <c r="K5314" i="2" s="1" a="1"/>
  <c r="K5314" i="2" s="1"/>
  <c r="I5290" i="2"/>
  <c r="K5290" i="2" s="1" a="1"/>
  <c r="K5290" i="2" s="1"/>
  <c r="I5266" i="2"/>
  <c r="K5266" i="2" s="1" a="1"/>
  <c r="K5266" i="2" s="1"/>
  <c r="I5242" i="2"/>
  <c r="K5242" i="2" s="1" a="1"/>
  <c r="K5242" i="2" s="1"/>
  <c r="I5218" i="2"/>
  <c r="K5218" i="2" s="1" a="1"/>
  <c r="K5218" i="2" s="1"/>
  <c r="I5194" i="2"/>
  <c r="K5194" i="2" s="1" a="1"/>
  <c r="K5194" i="2" s="1"/>
  <c r="I5170" i="2"/>
  <c r="K5170" i="2" s="1" a="1"/>
  <c r="K5170" i="2" s="1"/>
  <c r="I5146" i="2"/>
  <c r="K5146" i="2" s="1" a="1"/>
  <c r="K5146" i="2" s="1"/>
  <c r="I5122" i="2"/>
  <c r="K5122" i="2" s="1" a="1"/>
  <c r="K5122" i="2" s="1"/>
  <c r="I5098" i="2"/>
  <c r="K5098" i="2" s="1" a="1"/>
  <c r="K5098" i="2" s="1"/>
  <c r="I5074" i="2"/>
  <c r="K5074" i="2" s="1" a="1"/>
  <c r="K5074" i="2" s="1"/>
  <c r="I4960" i="2"/>
  <c r="K4960" i="2" s="1" a="1"/>
  <c r="K4960" i="2" s="1"/>
  <c r="I4975" i="2"/>
  <c r="K4975" i="2" s="1" a="1"/>
  <c r="K4975" i="2" s="1"/>
  <c r="I5039" i="2"/>
  <c r="K5039" i="2" s="1" a="1"/>
  <c r="K5039" i="2" s="1"/>
  <c r="I5052" i="2"/>
  <c r="K5052" i="2" s="1" a="1"/>
  <c r="K5052" i="2" s="1"/>
  <c r="I4980" i="2"/>
  <c r="K4980" i="2" s="1" a="1"/>
  <c r="K4980" i="2" s="1"/>
  <c r="I4977" i="2"/>
  <c r="K4977" i="2" s="1" a="1"/>
  <c r="K4977" i="2" s="1"/>
  <c r="I4592" i="2"/>
  <c r="K4592" i="2" s="1" a="1"/>
  <c r="K4592" i="2" s="1"/>
  <c r="I5475" i="2"/>
  <c r="K5475" i="2" s="1" a="1"/>
  <c r="K5475" i="2" s="1"/>
  <c r="I5451" i="2"/>
  <c r="K5451" i="2" s="1" a="1"/>
  <c r="K5451" i="2" s="1"/>
  <c r="I5427" i="2"/>
  <c r="K5427" i="2" s="1" a="1"/>
  <c r="K5427" i="2" s="1"/>
  <c r="I5403" i="2"/>
  <c r="K5403" i="2" s="1" a="1"/>
  <c r="K5403" i="2" s="1"/>
  <c r="I5379" i="2"/>
  <c r="K5379" i="2" s="1" a="1"/>
  <c r="K5379" i="2" s="1"/>
  <c r="I5355" i="2"/>
  <c r="K5355" i="2" s="1" a="1"/>
  <c r="K5355" i="2" s="1"/>
  <c r="I5331" i="2"/>
  <c r="K5331" i="2" s="1" a="1"/>
  <c r="K5331" i="2" s="1"/>
  <c r="I5307" i="2"/>
  <c r="K5307" i="2" s="1" a="1"/>
  <c r="K5307" i="2" s="1"/>
  <c r="I5283" i="2"/>
  <c r="K5283" i="2" s="1" a="1"/>
  <c r="K5283" i="2" s="1"/>
  <c r="I5259" i="2"/>
  <c r="K5259" i="2" s="1" a="1"/>
  <c r="K5259" i="2" s="1"/>
  <c r="I5235" i="2"/>
  <c r="K5235" i="2" s="1" a="1"/>
  <c r="K5235" i="2" s="1"/>
  <c r="I5211" i="2"/>
  <c r="K5211" i="2" s="1" a="1"/>
  <c r="K5211" i="2" s="1"/>
  <c r="I5187" i="2"/>
  <c r="K5187" i="2" s="1" a="1"/>
  <c r="K5187" i="2" s="1"/>
  <c r="I5163" i="2"/>
  <c r="K5163" i="2" s="1" a="1"/>
  <c r="K5163" i="2" s="1"/>
  <c r="I5139" i="2"/>
  <c r="K5139" i="2" s="1" a="1"/>
  <c r="K5139" i="2" s="1"/>
  <c r="I5115" i="2"/>
  <c r="K5115" i="2" s="1" a="1"/>
  <c r="K5115" i="2" s="1"/>
  <c r="I5091" i="2"/>
  <c r="K5091" i="2" s="1" a="1"/>
  <c r="K5091" i="2" s="1"/>
  <c r="I4678" i="2"/>
  <c r="K4678" i="2" s="1" a="1"/>
  <c r="K4678" i="2" s="1"/>
  <c r="I4606" i="2"/>
  <c r="K4606" i="2" s="1" a="1"/>
  <c r="K4606" i="2" s="1"/>
  <c r="I4534" i="2"/>
  <c r="K4534" i="2" s="1" a="1"/>
  <c r="K4534" i="2" s="1"/>
  <c r="I4899" i="2"/>
  <c r="K4899" i="2" s="1" a="1"/>
  <c r="K4899" i="2" s="1"/>
  <c r="I4875" i="2"/>
  <c r="K4875" i="2" s="1" a="1"/>
  <c r="K4875" i="2" s="1"/>
  <c r="I4851" i="2"/>
  <c r="K4851" i="2" s="1" a="1"/>
  <c r="K4851" i="2" s="1"/>
  <c r="I4827" i="2"/>
  <c r="K4827" i="2" s="1" a="1"/>
  <c r="K4827" i="2" s="1"/>
  <c r="I4803" i="2"/>
  <c r="K4803" i="2" s="1" a="1"/>
  <c r="K4803" i="2" s="1"/>
  <c r="I4779" i="2"/>
  <c r="K4779" i="2" s="1" a="1"/>
  <c r="K4779" i="2" s="1"/>
  <c r="I4755" i="2"/>
  <c r="K4755" i="2" s="1" a="1"/>
  <c r="K4755" i="2" s="1"/>
  <c r="I4731" i="2"/>
  <c r="K4731" i="2" s="1" a="1"/>
  <c r="K4731" i="2" s="1"/>
  <c r="I4707" i="2"/>
  <c r="K4707" i="2" s="1" a="1"/>
  <c r="K4707" i="2" s="1"/>
  <c r="I3998" i="2"/>
  <c r="K3998" i="2" s="1" a="1"/>
  <c r="K3998" i="2" s="1"/>
  <c r="I4489" i="2"/>
  <c r="K4489" i="2" s="1" a="1"/>
  <c r="K4489" i="2" s="1"/>
  <c r="I4052" i="2"/>
  <c r="K4052" i="2" s="1" a="1"/>
  <c r="K4052" i="2" s="1"/>
  <c r="I4494" i="2"/>
  <c r="K4494" i="2" s="1" a="1"/>
  <c r="K4494" i="2" s="1"/>
  <c r="I4147" i="2"/>
  <c r="K4147" i="2" s="1" a="1"/>
  <c r="K4147" i="2" s="1"/>
  <c r="I4896" i="2"/>
  <c r="K4896" i="2" s="1" a="1"/>
  <c r="K4896" i="2" s="1"/>
  <c r="I4872" i="2"/>
  <c r="K4872" i="2" s="1" a="1"/>
  <c r="K4872" i="2" s="1"/>
  <c r="I4848" i="2"/>
  <c r="K4848" i="2" s="1" a="1"/>
  <c r="K4848" i="2" s="1"/>
  <c r="I4824" i="2"/>
  <c r="K4824" i="2" s="1" a="1"/>
  <c r="K4824" i="2" s="1"/>
  <c r="I4800" i="2"/>
  <c r="K4800" i="2" s="1" a="1"/>
  <c r="K4800" i="2" s="1"/>
  <c r="I4776" i="2"/>
  <c r="K4776" i="2" s="1" a="1"/>
  <c r="K4776" i="2" s="1"/>
  <c r="I4752" i="2"/>
  <c r="K4752" i="2" s="1" a="1"/>
  <c r="K4752" i="2" s="1"/>
  <c r="I4728" i="2"/>
  <c r="K4728" i="2" s="1" a="1"/>
  <c r="K4728" i="2" s="1"/>
  <c r="I4704" i="2"/>
  <c r="K4704" i="2" s="1" a="1"/>
  <c r="K4704" i="2" s="1"/>
  <c r="I4643" i="2"/>
  <c r="K4643" i="2" s="1" a="1"/>
  <c r="K4643" i="2" s="1"/>
  <c r="I4571" i="2"/>
  <c r="K4571" i="2" s="1" a="1"/>
  <c r="K4571" i="2" s="1"/>
  <c r="I4496" i="2"/>
  <c r="K4496" i="2" s="1" a="1"/>
  <c r="K4496" i="2" s="1"/>
  <c r="I4626" i="2"/>
  <c r="K4626" i="2" s="1" a="1"/>
  <c r="K4626" i="2" s="1"/>
  <c r="I4554" i="2"/>
  <c r="K4554" i="2" s="1" a="1"/>
  <c r="K4554" i="2" s="1"/>
  <c r="I4012" i="2"/>
  <c r="K4012" i="2" s="1" a="1"/>
  <c r="K4012" i="2" s="1"/>
  <c r="I4161" i="2"/>
  <c r="K4161" i="2" s="1" a="1"/>
  <c r="K4161" i="2" s="1"/>
  <c r="I3569" i="2"/>
  <c r="K3569" i="2" s="1" a="1"/>
  <c r="K3569" i="2" s="1"/>
  <c r="I4457" i="2"/>
  <c r="K4457" i="2" s="1" a="1"/>
  <c r="K4457" i="2" s="1"/>
  <c r="I4433" i="2"/>
  <c r="K4433" i="2" s="1" a="1"/>
  <c r="K4433" i="2" s="1"/>
  <c r="I4409" i="2"/>
  <c r="K4409" i="2" s="1" a="1"/>
  <c r="K4409" i="2" s="1"/>
  <c r="I4385" i="2"/>
  <c r="K4385" i="2" s="1" a="1"/>
  <c r="K4385" i="2" s="1"/>
  <c r="I4361" i="2"/>
  <c r="K4361" i="2" s="1" a="1"/>
  <c r="K4361" i="2" s="1"/>
  <c r="I4337" i="2"/>
  <c r="K4337" i="2" s="1" a="1"/>
  <c r="K4337" i="2" s="1"/>
  <c r="I4313" i="2"/>
  <c r="K4313" i="2" s="1" a="1"/>
  <c r="K4313" i="2" s="1"/>
  <c r="I4289" i="2"/>
  <c r="K4289" i="2" s="1" a="1"/>
  <c r="K4289" i="2" s="1"/>
  <c r="I4265" i="2"/>
  <c r="K4265" i="2" s="1" a="1"/>
  <c r="K4265" i="2" s="1"/>
  <c r="I4241" i="2"/>
  <c r="K4241" i="2" s="1" a="1"/>
  <c r="K4241" i="2" s="1"/>
  <c r="I4217" i="2"/>
  <c r="K4217" i="2" s="1" a="1"/>
  <c r="K4217" i="2" s="1"/>
  <c r="I4156" i="2"/>
  <c r="K4156" i="2" s="1" a="1"/>
  <c r="K4156" i="2" s="1"/>
  <c r="I4140" i="2"/>
  <c r="K4140" i="2" s="1" a="1"/>
  <c r="K4140" i="2" s="1"/>
  <c r="I4104" i="2"/>
  <c r="K4104" i="2" s="1" a="1"/>
  <c r="K4104" i="2" s="1"/>
  <c r="I4068" i="2"/>
  <c r="K4068" i="2" s="1" a="1"/>
  <c r="K4068" i="2" s="1"/>
  <c r="I4158" i="2"/>
  <c r="K4158" i="2" s="1" a="1"/>
  <c r="K4158" i="2" s="1"/>
  <c r="I3560" i="2"/>
  <c r="K3560" i="2" s="1" a="1"/>
  <c r="K3560" i="2" s="1"/>
  <c r="I4070" i="2"/>
  <c r="K4070" i="2" s="1" a="1"/>
  <c r="K4070" i="2" s="1"/>
  <c r="I3551" i="2"/>
  <c r="K3551" i="2" s="1" a="1"/>
  <c r="K3551" i="2" s="1"/>
  <c r="I4456" i="2"/>
  <c r="K4456" i="2" s="1" a="1"/>
  <c r="K4456" i="2" s="1"/>
  <c r="I4432" i="2"/>
  <c r="K4432" i="2" s="1" a="1"/>
  <c r="K4432" i="2" s="1"/>
  <c r="I4408" i="2"/>
  <c r="K4408" i="2" s="1" a="1"/>
  <c r="K4408" i="2" s="1"/>
  <c r="I4384" i="2"/>
  <c r="K4384" i="2" s="1" a="1"/>
  <c r="K4384" i="2" s="1"/>
  <c r="I4360" i="2"/>
  <c r="K4360" i="2" s="1" a="1"/>
  <c r="K4360" i="2" s="1"/>
  <c r="I4336" i="2"/>
  <c r="K4336" i="2" s="1" a="1"/>
  <c r="K4336" i="2" s="1"/>
  <c r="I4312" i="2"/>
  <c r="K4312" i="2" s="1" a="1"/>
  <c r="K4312" i="2" s="1"/>
  <c r="I4288" i="2"/>
  <c r="K4288" i="2" s="1" a="1"/>
  <c r="K4288" i="2" s="1"/>
  <c r="I4264" i="2"/>
  <c r="K4264" i="2" s="1" a="1"/>
  <c r="K4264" i="2" s="1"/>
  <c r="I4240" i="2"/>
  <c r="K4240" i="2" s="1" a="1"/>
  <c r="K4240" i="2" s="1"/>
  <c r="I4216" i="2"/>
  <c r="K4216" i="2" s="1" a="1"/>
  <c r="K4216" i="2" s="1"/>
  <c r="I4181" i="2"/>
  <c r="K4181" i="2" s="1" a="1"/>
  <c r="K4181" i="2" s="1"/>
  <c r="I4056" i="2"/>
  <c r="K4056" i="2" s="1" a="1"/>
  <c r="K4056" i="2" s="1"/>
  <c r="I3978" i="2"/>
  <c r="K3978" i="2" s="1" a="1"/>
  <c r="K3978" i="2" s="1"/>
  <c r="I3954" i="2"/>
  <c r="K3954" i="2" s="1" a="1"/>
  <c r="K3954" i="2" s="1"/>
  <c r="I3930" i="2"/>
  <c r="K3930" i="2" s="1" a="1"/>
  <c r="K3930" i="2" s="1"/>
  <c r="I3906" i="2"/>
  <c r="K3906" i="2" s="1" a="1"/>
  <c r="K3906" i="2" s="1"/>
  <c r="I3882" i="2"/>
  <c r="K3882" i="2" s="1" a="1"/>
  <c r="K3882" i="2" s="1"/>
  <c r="I3858" i="2"/>
  <c r="K3858" i="2" s="1" a="1"/>
  <c r="K3858" i="2" s="1"/>
  <c r="I3834" i="2"/>
  <c r="K3834" i="2" s="1" a="1"/>
  <c r="K3834" i="2" s="1"/>
  <c r="I3810" i="2"/>
  <c r="K3810" i="2" s="1" a="1"/>
  <c r="K3810" i="2" s="1"/>
  <c r="I3786" i="2"/>
  <c r="K3786" i="2" s="1" a="1"/>
  <c r="K3786" i="2" s="1"/>
  <c r="I3762" i="2"/>
  <c r="K3762" i="2" s="1" a="1"/>
  <c r="K3762" i="2" s="1"/>
  <c r="I3738" i="2"/>
  <c r="K3738" i="2" s="1" a="1"/>
  <c r="K3738" i="2" s="1"/>
  <c r="I3714" i="2"/>
  <c r="K3714" i="2" s="1" a="1"/>
  <c r="K3714" i="2" s="1"/>
  <c r="I3690" i="2"/>
  <c r="K3690" i="2" s="1" a="1"/>
  <c r="K3690" i="2" s="1"/>
  <c r="I3634" i="2"/>
  <c r="K3634" i="2" s="1" a="1"/>
  <c r="K3634" i="2" s="1"/>
  <c r="I3653" i="2"/>
  <c r="K3653" i="2" s="1" a="1"/>
  <c r="K3653" i="2" s="1"/>
  <c r="I3613" i="2"/>
  <c r="K3613" i="2" s="1" a="1"/>
  <c r="K3613" i="2" s="1"/>
  <c r="I3577" i="2"/>
  <c r="K3577" i="2" s="1" a="1"/>
  <c r="K3577" i="2" s="1"/>
  <c r="I3674" i="2"/>
  <c r="K3674" i="2" s="1" a="1"/>
  <c r="K3674" i="2" s="1"/>
  <c r="I4145" i="2"/>
  <c r="K4145" i="2" s="1" a="1"/>
  <c r="K4145" i="2" s="1"/>
  <c r="I4121" i="2"/>
  <c r="K4121" i="2" s="1" a="1"/>
  <c r="K4121" i="2" s="1"/>
  <c r="I4097" i="2"/>
  <c r="K4097" i="2" s="1" a="1"/>
  <c r="K4097" i="2" s="1"/>
  <c r="I4073" i="2"/>
  <c r="K4073" i="2" s="1" a="1"/>
  <c r="K4073" i="2" s="1"/>
  <c r="I4049" i="2"/>
  <c r="K4049" i="2" s="1" a="1"/>
  <c r="K4049" i="2" s="1"/>
  <c r="I4025" i="2"/>
  <c r="K4025" i="2" s="1" a="1"/>
  <c r="K4025" i="2" s="1"/>
  <c r="I4001" i="2"/>
  <c r="K4001" i="2" s="1" a="1"/>
  <c r="K4001" i="2" s="1"/>
  <c r="I3977" i="2"/>
  <c r="K3977" i="2" s="1" a="1"/>
  <c r="K3977" i="2" s="1"/>
  <c r="I3953" i="2"/>
  <c r="K3953" i="2" s="1" a="1"/>
  <c r="K3953" i="2" s="1"/>
  <c r="I3929" i="2"/>
  <c r="K3929" i="2" s="1" a="1"/>
  <c r="K3929" i="2" s="1"/>
  <c r="I3905" i="2"/>
  <c r="K3905" i="2" s="1" a="1"/>
  <c r="K3905" i="2" s="1"/>
  <c r="I3881" i="2"/>
  <c r="K3881" i="2" s="1" a="1"/>
  <c r="K3881" i="2" s="1"/>
  <c r="I3857" i="2"/>
  <c r="K3857" i="2" s="1" a="1"/>
  <c r="K3857" i="2" s="1"/>
  <c r="I3833" i="2"/>
  <c r="K3833" i="2" s="1" a="1"/>
  <c r="K3833" i="2" s="1"/>
  <c r="I3809" i="2"/>
  <c r="K3809" i="2" s="1" a="1"/>
  <c r="K3809" i="2" s="1"/>
  <c r="I3785" i="2"/>
  <c r="K3785" i="2" s="1" a="1"/>
  <c r="K3785" i="2" s="1"/>
  <c r="I3761" i="2"/>
  <c r="K3761" i="2" s="1" a="1"/>
  <c r="K3761" i="2" s="1"/>
  <c r="I3737" i="2"/>
  <c r="K3737" i="2" s="1" a="1"/>
  <c r="K3737" i="2" s="1"/>
  <c r="I3713" i="2"/>
  <c r="K3713" i="2" s="1" a="1"/>
  <c r="K3713" i="2" s="1"/>
  <c r="I3689" i="2"/>
  <c r="K3689" i="2" s="1" a="1"/>
  <c r="K3689" i="2" s="1"/>
  <c r="I3633" i="2"/>
  <c r="K3633" i="2" s="1" a="1"/>
  <c r="K3633" i="2" s="1"/>
  <c r="I3652" i="2"/>
  <c r="K3652" i="2" s="1" a="1"/>
  <c r="K3652" i="2" s="1"/>
  <c r="I3606" i="2"/>
  <c r="K3606" i="2" s="1" a="1"/>
  <c r="K3606" i="2" s="1"/>
  <c r="I3570" i="2"/>
  <c r="K3570" i="2" s="1" a="1"/>
  <c r="K3570" i="2" s="1"/>
  <c r="I3671" i="2"/>
  <c r="K3671" i="2" s="1" a="1"/>
  <c r="K3671" i="2" s="1"/>
  <c r="I3678" i="2"/>
  <c r="K3678" i="2" s="1" a="1"/>
  <c r="K3678" i="2" s="1"/>
  <c r="I3673" i="2"/>
  <c r="K3673" i="2" s="1" a="1"/>
  <c r="K3673" i="2" s="1"/>
  <c r="I3513" i="2"/>
  <c r="K3513" i="2" s="1" a="1"/>
  <c r="K3513" i="2" s="1"/>
  <c r="I3489" i="2"/>
  <c r="K3489" i="2" s="1" a="1"/>
  <c r="K3489" i="2" s="1"/>
  <c r="I3465" i="2"/>
  <c r="K3465" i="2" s="1" a="1"/>
  <c r="K3465" i="2" s="1"/>
  <c r="I3441" i="2"/>
  <c r="K3441" i="2" s="1" a="1"/>
  <c r="K3441" i="2" s="1"/>
  <c r="I3417" i="2"/>
  <c r="K3417" i="2" s="1" a="1"/>
  <c r="K3417" i="2" s="1"/>
  <c r="I3393" i="2"/>
  <c r="K3393" i="2" s="1" a="1"/>
  <c r="K3393" i="2" s="1"/>
  <c r="I3369" i="2"/>
  <c r="K3369" i="2" s="1" a="1"/>
  <c r="K3369" i="2" s="1"/>
  <c r="I3345" i="2"/>
  <c r="K3345" i="2" s="1" a="1"/>
  <c r="K3345" i="2" s="1"/>
  <c r="I3321" i="2"/>
  <c r="K3321" i="2" s="1" a="1"/>
  <c r="K3321" i="2" s="1"/>
  <c r="I3297" i="2"/>
  <c r="K3297" i="2" s="1" a="1"/>
  <c r="K3297" i="2" s="1"/>
  <c r="I3232" i="2"/>
  <c r="K3232" i="2" s="1" a="1"/>
  <c r="K3232" i="2" s="1"/>
  <c r="I3258" i="2"/>
  <c r="K3258" i="2" s="1" a="1"/>
  <c r="K3258" i="2" s="1"/>
  <c r="I3542" i="2"/>
  <c r="K3542" i="2" s="1" a="1"/>
  <c r="K3542" i="2" s="1"/>
  <c r="I3518" i="2"/>
  <c r="K3518" i="2" s="1" a="1"/>
  <c r="K3518" i="2" s="1"/>
  <c r="I3494" i="2"/>
  <c r="K3494" i="2" s="1" a="1"/>
  <c r="K3494" i="2" s="1"/>
  <c r="I3470" i="2"/>
  <c r="K3470" i="2" s="1" a="1"/>
  <c r="K3470" i="2" s="1"/>
  <c r="I3446" i="2"/>
  <c r="K3446" i="2" s="1" a="1"/>
  <c r="K3446" i="2" s="1"/>
  <c r="I3422" i="2"/>
  <c r="K3422" i="2" s="1" a="1"/>
  <c r="K3422" i="2" s="1"/>
  <c r="I3398" i="2"/>
  <c r="K3398" i="2" s="1" a="1"/>
  <c r="K3398" i="2" s="1"/>
  <c r="I3374" i="2"/>
  <c r="K3374" i="2" s="1" a="1"/>
  <c r="K3374" i="2" s="1"/>
  <c r="I3350" i="2"/>
  <c r="K3350" i="2" s="1" a="1"/>
  <c r="K3350" i="2" s="1"/>
  <c r="I3326" i="2"/>
  <c r="K3326" i="2" s="1" a="1"/>
  <c r="K3326" i="2" s="1"/>
  <c r="I3302" i="2"/>
  <c r="K3302" i="2" s="1" a="1"/>
  <c r="K3302" i="2" s="1"/>
  <c r="I3250" i="2"/>
  <c r="K3250" i="2" s="1" a="1"/>
  <c r="K3250" i="2" s="1"/>
  <c r="I3172" i="2"/>
  <c r="K3172" i="2" s="1" a="1"/>
  <c r="K3172" i="2" s="1"/>
  <c r="I2970" i="2"/>
  <c r="K2970" i="2" s="1" a="1"/>
  <c r="K2970" i="2" s="1"/>
  <c r="I2963" i="2"/>
  <c r="K2963" i="2" s="1" a="1"/>
  <c r="K2963" i="2" s="1"/>
  <c r="I2909" i="2"/>
  <c r="K2909" i="2" s="1" a="1"/>
  <c r="K2909" i="2" s="1"/>
  <c r="I2974" i="2"/>
  <c r="K2974" i="2" s="1" a="1"/>
  <c r="K2974" i="2" s="1"/>
  <c r="I2953" i="2"/>
  <c r="K2953" i="2" s="1" a="1"/>
  <c r="K2953" i="2" s="1"/>
  <c r="I2856" i="2"/>
  <c r="K2856" i="2" s="1" a="1"/>
  <c r="K2856" i="2" s="1"/>
  <c r="I3146" i="2"/>
  <c r="K3146" i="2" s="1" a="1"/>
  <c r="K3146" i="2" s="1"/>
  <c r="I3122" i="2"/>
  <c r="K3122" i="2" s="1" a="1"/>
  <c r="K3122" i="2" s="1"/>
  <c r="I3098" i="2"/>
  <c r="K3098" i="2" s="1" a="1"/>
  <c r="K3098" i="2" s="1"/>
  <c r="I3074" i="2"/>
  <c r="K3074" i="2" s="1" a="1"/>
  <c r="K3074" i="2" s="1"/>
  <c r="I3050" i="2"/>
  <c r="K3050" i="2" s="1" a="1"/>
  <c r="K3050" i="2" s="1"/>
  <c r="I3026" i="2"/>
  <c r="K3026" i="2" s="1" a="1"/>
  <c r="K3026" i="2" s="1"/>
  <c r="I3002" i="2"/>
  <c r="K3002" i="2" s="1" a="1"/>
  <c r="K3002" i="2" s="1"/>
  <c r="I2920" i="2"/>
  <c r="K2920" i="2" s="1" a="1"/>
  <c r="K2920" i="2" s="1"/>
  <c r="I2993" i="2"/>
  <c r="K2993" i="2" s="1" a="1"/>
  <c r="K2993" i="2" s="1"/>
  <c r="I2916" i="2"/>
  <c r="K2916" i="2" s="1" a="1"/>
  <c r="K2916" i="2" s="1"/>
  <c r="I2858" i="2"/>
  <c r="K2858" i="2" s="1" a="1"/>
  <c r="K2858" i="2" s="1"/>
  <c r="I3267" i="2"/>
  <c r="K3267" i="2" s="1" a="1"/>
  <c r="K3267" i="2" s="1"/>
  <c r="I3243" i="2"/>
  <c r="K3243" i="2" s="1" a="1"/>
  <c r="K3243" i="2" s="1"/>
  <c r="I3219" i="2"/>
  <c r="K3219" i="2" s="1" a="1"/>
  <c r="K3219" i="2" s="1"/>
  <c r="I3195" i="2"/>
  <c r="K3195" i="2" s="1" a="1"/>
  <c r="K3195" i="2" s="1"/>
  <c r="I3171" i="2"/>
  <c r="K3171" i="2" s="1" a="1"/>
  <c r="K3171" i="2" s="1"/>
  <c r="I3147" i="2"/>
  <c r="K3147" i="2" s="1" a="1"/>
  <c r="K3147" i="2" s="1"/>
  <c r="I3123" i="2"/>
  <c r="K3123" i="2" s="1" a="1"/>
  <c r="K3123" i="2" s="1"/>
  <c r="I3099" i="2"/>
  <c r="K3099" i="2" s="1" a="1"/>
  <c r="K3099" i="2" s="1"/>
  <c r="I3075" i="2"/>
  <c r="K3075" i="2" s="1" a="1"/>
  <c r="K3075" i="2" s="1"/>
  <c r="I3051" i="2"/>
  <c r="K3051" i="2" s="1" a="1"/>
  <c r="K3051" i="2" s="1"/>
  <c r="I3027" i="2"/>
  <c r="K3027" i="2" s="1" a="1"/>
  <c r="K3027" i="2" s="1"/>
  <c r="I3003" i="2"/>
  <c r="K3003" i="2" s="1" a="1"/>
  <c r="K3003" i="2" s="1"/>
  <c r="I2604" i="2"/>
  <c r="K2604" i="2" s="1" a="1"/>
  <c r="K2604" i="2" s="1"/>
  <c r="I2834" i="2"/>
  <c r="K2834" i="2" s="1" a="1"/>
  <c r="K2834" i="2" s="1"/>
  <c r="I2810" i="2"/>
  <c r="K2810" i="2" s="1" a="1"/>
  <c r="K2810" i="2" s="1"/>
  <c r="I2786" i="2"/>
  <c r="K2786" i="2" s="1" a="1"/>
  <c r="K2786" i="2" s="1"/>
  <c r="I2762" i="2"/>
  <c r="K2762" i="2" s="1" a="1"/>
  <c r="K2762" i="2" s="1"/>
  <c r="I2738" i="2"/>
  <c r="K2738" i="2" s="1" a="1"/>
  <c r="K2738" i="2" s="1"/>
  <c r="I2714" i="2"/>
  <c r="K2714" i="2" s="1" a="1"/>
  <c r="K2714" i="2" s="1"/>
  <c r="I2690" i="2"/>
  <c r="K2690" i="2" s="1" a="1"/>
  <c r="K2690" i="2" s="1"/>
  <c r="I2666" i="2"/>
  <c r="K2666" i="2" s="1" a="1"/>
  <c r="K2666" i="2" s="1"/>
  <c r="I2642" i="2"/>
  <c r="K2642" i="2" s="1" a="1"/>
  <c r="K2642" i="2" s="1"/>
  <c r="I2618" i="2"/>
  <c r="K2618" i="2" s="1" a="1"/>
  <c r="K2618" i="2" s="1"/>
  <c r="I2576" i="2"/>
  <c r="K2576" i="2" s="1" a="1"/>
  <c r="K2576" i="2" s="1"/>
  <c r="I2540" i="2"/>
  <c r="K2540" i="2" s="1" a="1"/>
  <c r="K2540" i="2" s="1"/>
  <c r="I2324" i="2"/>
  <c r="K2324" i="2" s="1" a="1"/>
  <c r="K2324" i="2" s="1"/>
  <c r="I2548" i="2"/>
  <c r="K2548" i="2" s="1" a="1"/>
  <c r="K2548" i="2" s="1"/>
  <c r="I2855" i="2"/>
  <c r="K2855" i="2" s="1" a="1"/>
  <c r="K2855" i="2" s="1"/>
  <c r="I2831" i="2"/>
  <c r="K2831" i="2" s="1" a="1"/>
  <c r="K2831" i="2" s="1"/>
  <c r="I2807" i="2"/>
  <c r="K2807" i="2" s="1" a="1"/>
  <c r="K2807" i="2" s="1"/>
  <c r="I2783" i="2"/>
  <c r="K2783" i="2" s="1" a="1"/>
  <c r="K2783" i="2" s="1"/>
  <c r="I2759" i="2"/>
  <c r="K2759" i="2" s="1" a="1"/>
  <c r="K2759" i="2" s="1"/>
  <c r="I2735" i="2"/>
  <c r="K2735" i="2" s="1" a="1"/>
  <c r="K2735" i="2" s="1"/>
  <c r="I2711" i="2"/>
  <c r="K2711" i="2" s="1" a="1"/>
  <c r="K2711" i="2" s="1"/>
  <c r="I2687" i="2"/>
  <c r="K2687" i="2" s="1" a="1"/>
  <c r="K2687" i="2" s="1"/>
  <c r="I2663" i="2"/>
  <c r="K2663" i="2" s="1" a="1"/>
  <c r="K2663" i="2" s="1"/>
  <c r="I2639" i="2"/>
  <c r="K2639" i="2" s="1" a="1"/>
  <c r="K2639" i="2" s="1"/>
  <c r="I2615" i="2"/>
  <c r="K2615" i="2" s="1" a="1"/>
  <c r="K2615" i="2" s="1"/>
  <c r="I2489" i="2"/>
  <c r="K2489" i="2" s="1" a="1"/>
  <c r="K2489" i="2" s="1"/>
  <c r="I2577" i="2"/>
  <c r="K2577" i="2" s="1" a="1"/>
  <c r="K2577" i="2" s="1"/>
  <c r="I2541" i="2"/>
  <c r="K2541" i="2" s="1" a="1"/>
  <c r="K2541" i="2" s="1"/>
  <c r="I2590" i="2"/>
  <c r="K2590" i="2" s="1" a="1"/>
  <c r="K2590" i="2" s="1"/>
  <c r="I1957" i="2"/>
  <c r="K1957" i="2" s="1" a="1"/>
  <c r="K1957" i="2" s="1"/>
  <c r="I2463" i="2"/>
  <c r="K2463" i="2" s="1" a="1"/>
  <c r="K2463" i="2" s="1"/>
  <c r="I2439" i="2"/>
  <c r="K2439" i="2" s="1" a="1"/>
  <c r="K2439" i="2" s="1"/>
  <c r="I2415" i="2"/>
  <c r="K2415" i="2" s="1" a="1"/>
  <c r="K2415" i="2" s="1"/>
  <c r="I2391" i="2"/>
  <c r="K2391" i="2" s="1" a="1"/>
  <c r="K2391" i="2" s="1"/>
  <c r="I2367" i="2"/>
  <c r="K2367" i="2" s="1" a="1"/>
  <c r="K2367" i="2" s="1"/>
  <c r="I2326" i="2"/>
  <c r="K2326" i="2" s="1" a="1"/>
  <c r="K2326" i="2" s="1"/>
  <c r="I2300" i="2"/>
  <c r="K2300" i="2" s="1" a="1"/>
  <c r="K2300" i="2" s="1"/>
  <c r="I2518" i="2"/>
  <c r="K2518" i="2" s="1" a="1"/>
  <c r="K2518" i="2" s="1"/>
  <c r="I2494" i="2"/>
  <c r="K2494" i="2" s="1" a="1"/>
  <c r="K2494" i="2" s="1"/>
  <c r="I2470" i="2"/>
  <c r="K2470" i="2" s="1" a="1"/>
  <c r="K2470" i="2" s="1"/>
  <c r="I2446" i="2"/>
  <c r="K2446" i="2" s="1" a="1"/>
  <c r="K2446" i="2" s="1"/>
  <c r="I2422" i="2"/>
  <c r="K2422" i="2" s="1" a="1"/>
  <c r="K2422" i="2" s="1"/>
  <c r="I2398" i="2"/>
  <c r="K2398" i="2" s="1" a="1"/>
  <c r="K2398" i="2" s="1"/>
  <c r="I2374" i="2"/>
  <c r="K2374" i="2" s="1" a="1"/>
  <c r="K2374" i="2" s="1"/>
  <c r="I2350" i="2"/>
  <c r="K2350" i="2" s="1" a="1"/>
  <c r="K2350" i="2" s="1"/>
  <c r="I2343" i="2"/>
  <c r="K2343" i="2" s="1" a="1"/>
  <c r="K2343" i="2" s="1"/>
  <c r="I2246" i="2"/>
  <c r="K2246" i="2" s="1" a="1"/>
  <c r="K2246" i="2" s="1"/>
  <c r="I2088" i="2"/>
  <c r="K2088" i="2" s="1" a="1"/>
  <c r="K2088" i="2" s="1"/>
  <c r="I1874" i="2"/>
  <c r="K1874" i="2" s="1" a="1"/>
  <c r="K1874" i="2" s="1"/>
  <c r="I2043" i="2"/>
  <c r="K2043" i="2" s="1" a="1"/>
  <c r="K2043" i="2" s="1"/>
  <c r="I2026" i="2"/>
  <c r="K2026" i="2" s="1" a="1"/>
  <c r="K2026" i="2" s="1"/>
  <c r="I2238" i="2"/>
  <c r="K2238" i="2" s="1" a="1"/>
  <c r="K2238" i="2" s="1"/>
  <c r="I2214" i="2"/>
  <c r="K2214" i="2" s="1" a="1"/>
  <c r="K2214" i="2" s="1"/>
  <c r="I2190" i="2"/>
  <c r="K2190" i="2" s="1" a="1"/>
  <c r="K2190" i="2" s="1"/>
  <c r="I2166" i="2"/>
  <c r="K2166" i="2" s="1" a="1"/>
  <c r="K2166" i="2" s="1"/>
  <c r="I2142" i="2"/>
  <c r="K2142" i="2" s="1" a="1"/>
  <c r="K2142" i="2" s="1"/>
  <c r="I2118" i="2"/>
  <c r="K2118" i="2" s="1" a="1"/>
  <c r="K2118" i="2" s="1"/>
  <c r="I2087" i="2"/>
  <c r="K2087" i="2" s="1" a="1"/>
  <c r="K2087" i="2" s="1"/>
  <c r="I2009" i="2"/>
  <c r="K2009" i="2" s="1" a="1"/>
  <c r="K2009" i="2" s="1"/>
  <c r="I2076" i="2"/>
  <c r="K2076" i="2" s="1" a="1"/>
  <c r="K2076" i="2" s="1"/>
  <c r="I2001" i="2"/>
  <c r="K2001" i="2" s="1" a="1"/>
  <c r="K2001" i="2" s="1"/>
  <c r="I2078" i="2"/>
  <c r="K2078" i="2" s="1" a="1"/>
  <c r="K2078" i="2" s="1"/>
  <c r="I2006" i="2"/>
  <c r="K2006" i="2" s="1" a="1"/>
  <c r="K2006" i="2" s="1"/>
  <c r="I2054" i="2"/>
  <c r="K2054" i="2" s="1" a="1"/>
  <c r="K2054" i="2" s="1"/>
  <c r="I2061" i="2"/>
  <c r="K2061" i="2" s="1" a="1"/>
  <c r="K2061" i="2" s="1"/>
  <c r="I2032" i="2"/>
  <c r="K2032" i="2" s="1" a="1"/>
  <c r="K2032" i="2" s="1"/>
  <c r="I1761" i="2"/>
  <c r="K1761" i="2" s="1" a="1"/>
  <c r="K1761" i="2" s="1"/>
  <c r="I2315" i="2"/>
  <c r="K2315" i="2" s="1" a="1"/>
  <c r="K2315" i="2" s="1"/>
  <c r="I2291" i="2"/>
  <c r="K2291" i="2" s="1" a="1"/>
  <c r="K2291" i="2" s="1"/>
  <c r="I2267" i="2"/>
  <c r="K2267" i="2" s="1" a="1"/>
  <c r="K2267" i="2" s="1"/>
  <c r="I2243" i="2"/>
  <c r="K2243" i="2" s="1" a="1"/>
  <c r="K2243" i="2" s="1"/>
  <c r="I2219" i="2"/>
  <c r="K2219" i="2" s="1" a="1"/>
  <c r="K2219" i="2" s="1"/>
  <c r="I2195" i="2"/>
  <c r="K2195" i="2" s="1" a="1"/>
  <c r="K2195" i="2" s="1"/>
  <c r="I2171" i="2"/>
  <c r="K2171" i="2" s="1" a="1"/>
  <c r="K2171" i="2" s="1"/>
  <c r="I2147" i="2"/>
  <c r="K2147" i="2" s="1" a="1"/>
  <c r="K2147" i="2" s="1"/>
  <c r="I2123" i="2"/>
  <c r="K2123" i="2" s="1" a="1"/>
  <c r="K2123" i="2" s="1"/>
  <c r="I2099" i="2"/>
  <c r="K2099" i="2" s="1" a="1"/>
  <c r="K2099" i="2" s="1"/>
  <c r="I2027" i="2"/>
  <c r="K2027" i="2" s="1" a="1"/>
  <c r="K2027" i="2" s="1"/>
  <c r="I1863" i="2"/>
  <c r="K1863" i="2" s="1" a="1"/>
  <c r="K1863" i="2" s="1"/>
  <c r="I1744" i="2"/>
  <c r="K1744" i="2" s="1" a="1"/>
  <c r="K1744" i="2" s="1"/>
  <c r="I1842" i="2"/>
  <c r="K1842" i="2" s="1" a="1"/>
  <c r="K1842" i="2" s="1"/>
  <c r="I1937" i="2"/>
  <c r="K1937" i="2" s="1" a="1"/>
  <c r="K1937" i="2" s="1"/>
  <c r="I1913" i="2"/>
  <c r="K1913" i="2" s="1" a="1"/>
  <c r="K1913" i="2" s="1"/>
  <c r="I1882" i="2"/>
  <c r="K1882" i="2" s="1" a="1"/>
  <c r="K1882" i="2" s="1"/>
  <c r="I1769" i="2"/>
  <c r="K1769" i="2" s="1" a="1"/>
  <c r="K1769" i="2" s="1"/>
  <c r="I1871" i="2"/>
  <c r="K1871" i="2" s="1" a="1"/>
  <c r="K1871" i="2" s="1"/>
  <c r="I1736" i="2"/>
  <c r="K1736" i="2" s="1" a="1"/>
  <c r="K1736" i="2" s="1"/>
  <c r="I1768" i="2"/>
  <c r="K1768" i="2" s="1" a="1"/>
  <c r="K1768" i="2" s="1"/>
  <c r="I1875" i="2"/>
  <c r="K1875" i="2" s="1" a="1"/>
  <c r="K1875" i="2" s="1"/>
  <c r="I1890" i="2"/>
  <c r="K1890" i="2" s="1" a="1"/>
  <c r="K1890" i="2" s="1"/>
  <c r="I1795" i="2"/>
  <c r="K1795" i="2" s="1" a="1"/>
  <c r="K1795" i="2" s="1"/>
  <c r="I1868" i="2"/>
  <c r="K1868" i="2" s="1" a="1"/>
  <c r="K1868" i="2" s="1"/>
  <c r="I1803" i="2"/>
  <c r="K1803" i="2" s="1" a="1"/>
  <c r="K1803" i="2" s="1"/>
  <c r="I1996" i="2"/>
  <c r="K1996" i="2" s="1" a="1"/>
  <c r="K1996" i="2" s="1"/>
  <c r="I1972" i="2"/>
  <c r="K1972" i="2" s="1" a="1"/>
  <c r="K1972" i="2" s="1"/>
  <c r="I1948" i="2"/>
  <c r="K1948" i="2" s="1" a="1"/>
  <c r="K1948" i="2" s="1"/>
  <c r="I1924" i="2"/>
  <c r="K1924" i="2" s="1" a="1"/>
  <c r="K1924" i="2" s="1"/>
  <c r="I1900" i="2"/>
  <c r="K1900" i="2" s="1" a="1"/>
  <c r="K1900" i="2" s="1"/>
  <c r="I1794" i="2"/>
  <c r="K1794" i="2" s="1" a="1"/>
  <c r="K1794" i="2" s="1"/>
  <c r="I1702" i="2"/>
  <c r="K1702" i="2" s="1" a="1"/>
  <c r="K1702" i="2" s="1"/>
  <c r="I1826" i="2"/>
  <c r="K1826" i="2" s="1" a="1"/>
  <c r="K1826" i="2" s="1"/>
  <c r="I1722" i="2"/>
  <c r="K1722" i="2" s="1" a="1"/>
  <c r="K1722" i="2" s="1"/>
  <c r="I1634" i="2"/>
  <c r="K1634" i="2" s="1" a="1"/>
  <c r="K1634" i="2" s="1"/>
  <c r="I1636" i="2"/>
  <c r="K1636" i="2" s="1" a="1"/>
  <c r="K1636" i="2" s="1"/>
  <c r="I1580" i="2"/>
  <c r="K1580" i="2" s="1" a="1"/>
  <c r="K1580" i="2" s="1"/>
  <c r="I1629" i="2"/>
  <c r="K1629" i="2" s="1" a="1"/>
  <c r="K1629" i="2" s="1"/>
  <c r="I1574" i="2"/>
  <c r="K1574" i="2" s="1" a="1"/>
  <c r="K1574" i="2" s="1"/>
  <c r="I1587" i="2"/>
  <c r="K1587" i="2" s="1" a="1"/>
  <c r="K1587" i="2" s="1"/>
  <c r="I1733" i="2"/>
  <c r="K1733" i="2" s="1" a="1"/>
  <c r="K1733" i="2" s="1"/>
  <c r="I1709" i="2"/>
  <c r="K1709" i="2" s="1" a="1"/>
  <c r="K1709" i="2" s="1"/>
  <c r="I1685" i="2"/>
  <c r="K1685" i="2" s="1" a="1"/>
  <c r="K1685" i="2" s="1"/>
  <c r="I1620" i="2"/>
  <c r="K1620" i="2" s="1" a="1"/>
  <c r="K1620" i="2" s="1"/>
  <c r="I1646" i="2"/>
  <c r="K1646" i="2" s="1" a="1"/>
  <c r="K1646" i="2" s="1"/>
  <c r="I1672" i="2"/>
  <c r="K1672" i="2" s="1" a="1"/>
  <c r="K1672" i="2" s="1"/>
  <c r="I1605" i="2"/>
  <c r="K1605" i="2" s="1" a="1"/>
  <c r="K1605" i="2" s="1"/>
  <c r="I1396" i="2"/>
  <c r="K1396" i="2" s="1" a="1"/>
  <c r="K1396" i="2" s="1"/>
  <c r="I1615" i="2"/>
  <c r="K1615" i="2" s="1" a="1"/>
  <c r="K1615" i="2" s="1"/>
  <c r="I1628" i="2"/>
  <c r="K1628" i="2" s="1" a="1"/>
  <c r="K1628" i="2" s="1"/>
  <c r="I1667" i="2"/>
  <c r="K1667" i="2" s="1" a="1"/>
  <c r="K1667" i="2" s="1"/>
  <c r="I1599" i="2"/>
  <c r="K1599" i="2" s="1" a="1"/>
  <c r="K1599" i="2" s="1"/>
  <c r="I1356" i="2"/>
  <c r="K1356" i="2" s="1" a="1"/>
  <c r="K1356" i="2" s="1"/>
  <c r="I1520" i="2"/>
  <c r="K1520" i="2" s="1" a="1"/>
  <c r="K1520" i="2" s="1"/>
  <c r="I1496" i="2"/>
  <c r="K1496" i="2" s="1" a="1"/>
  <c r="K1496" i="2" s="1"/>
  <c r="I1472" i="2"/>
  <c r="K1472" i="2" s="1" a="1"/>
  <c r="K1472" i="2" s="1"/>
  <c r="I1448" i="2"/>
  <c r="K1448" i="2" s="1" a="1"/>
  <c r="K1448" i="2" s="1"/>
  <c r="I1424" i="2"/>
  <c r="K1424" i="2" s="1" a="1"/>
  <c r="K1424" i="2" s="1"/>
  <c r="I1386" i="2"/>
  <c r="K1386" i="2" s="1" a="1"/>
  <c r="K1386" i="2" s="1"/>
  <c r="I1061" i="2"/>
  <c r="K1061" i="2" s="1" a="1"/>
  <c r="K1061" i="2" s="1"/>
  <c r="I1547" i="2"/>
  <c r="K1547" i="2" s="1" a="1"/>
  <c r="K1547" i="2" s="1"/>
  <c r="I1523" i="2"/>
  <c r="K1523" i="2" s="1" a="1"/>
  <c r="K1523" i="2" s="1"/>
  <c r="I1499" i="2"/>
  <c r="K1499" i="2" s="1" a="1"/>
  <c r="K1499" i="2" s="1"/>
  <c r="I1475" i="2"/>
  <c r="K1475" i="2" s="1" a="1"/>
  <c r="K1475" i="2" s="1"/>
  <c r="I1451" i="2"/>
  <c r="K1451" i="2" s="1" a="1"/>
  <c r="K1451" i="2" s="1"/>
  <c r="I1427" i="2"/>
  <c r="K1427" i="2" s="1" a="1"/>
  <c r="K1427" i="2" s="1"/>
  <c r="I1239" i="2"/>
  <c r="K1239" i="2" s="1" a="1"/>
  <c r="K1239" i="2" s="1"/>
  <c r="I1144" i="2"/>
  <c r="K1144" i="2" s="1" a="1"/>
  <c r="K1144" i="2" s="1"/>
  <c r="I1315" i="2"/>
  <c r="K1315" i="2" s="1" a="1"/>
  <c r="K1315" i="2" s="1"/>
  <c r="I1253" i="2"/>
  <c r="K1253" i="2" s="1" a="1"/>
  <c r="K1253" i="2" s="1"/>
  <c r="I1190" i="2"/>
  <c r="K1190" i="2" s="1" a="1"/>
  <c r="K1190" i="2" s="1"/>
  <c r="I1042" i="2"/>
  <c r="K1042" i="2" s="1" a="1"/>
  <c r="K1042" i="2" s="1"/>
  <c r="I1231" i="2"/>
  <c r="K1231" i="2" s="1" a="1"/>
  <c r="K1231" i="2" s="1"/>
  <c r="I1133" i="2"/>
  <c r="K1133" i="2" s="1" a="1"/>
  <c r="K1133" i="2" s="1"/>
  <c r="I1141" i="2"/>
  <c r="K1141" i="2" s="1" a="1"/>
  <c r="K1141" i="2" s="1"/>
  <c r="I1314" i="2"/>
  <c r="K1314" i="2" s="1" a="1"/>
  <c r="K1314" i="2" s="1"/>
  <c r="I1240" i="2"/>
  <c r="K1240" i="2" s="1" a="1"/>
  <c r="K1240" i="2" s="1"/>
  <c r="I1148" i="2"/>
  <c r="K1148" i="2" s="1" a="1"/>
  <c r="K1148" i="2" s="1"/>
  <c r="I1349" i="2"/>
  <c r="K1349" i="2" s="1" a="1"/>
  <c r="K1349" i="2" s="1"/>
  <c r="I1094" i="2"/>
  <c r="K1094" i="2" s="1" a="1"/>
  <c r="K1094" i="2" s="1"/>
  <c r="I1215" i="2"/>
  <c r="K1215" i="2" s="1" a="1"/>
  <c r="K1215" i="2" s="1"/>
  <c r="I1147" i="2"/>
  <c r="K1147" i="2" s="1" a="1"/>
  <c r="K1147" i="2" s="1"/>
  <c r="I1322" i="2"/>
  <c r="K1322" i="2" s="1" a="1"/>
  <c r="K1322" i="2" s="1"/>
  <c r="I1249" i="2"/>
  <c r="K1249" i="2" s="1" a="1"/>
  <c r="K1249" i="2" s="1"/>
  <c r="I1178" i="2"/>
  <c r="K1178" i="2" s="1" a="1"/>
  <c r="K1178" i="2" s="1"/>
  <c r="I1087" i="2"/>
  <c r="K1087" i="2" s="1" a="1"/>
  <c r="K1087" i="2" s="1"/>
  <c r="I1024" i="2"/>
  <c r="K1024" i="2" s="1" a="1"/>
  <c r="K1024" i="2" s="1"/>
  <c r="I1089" i="2"/>
  <c r="K1089" i="2" s="1" a="1"/>
  <c r="K1089" i="2" s="1"/>
  <c r="I1091" i="2"/>
  <c r="K1091" i="2" s="1" a="1"/>
  <c r="K1091" i="2" s="1"/>
  <c r="I1020" i="2"/>
  <c r="K1020" i="2" s="1" a="1"/>
  <c r="K1020" i="2" s="1"/>
  <c r="I1081" i="2"/>
  <c r="K1081" i="2" s="1" a="1"/>
  <c r="K1081" i="2" s="1"/>
  <c r="I983" i="2"/>
  <c r="K983" i="2" s="1" a="1"/>
  <c r="K983" i="2" s="1"/>
  <c r="I1041" i="2"/>
  <c r="K1041" i="2" s="1" a="1"/>
  <c r="K1041" i="2" s="1"/>
  <c r="I1016" i="2"/>
  <c r="K1016" i="2" s="1" a="1"/>
  <c r="K1016" i="2" s="1"/>
  <c r="I878" i="2"/>
  <c r="K878" i="2" s="1" a="1"/>
  <c r="K878" i="2" s="1"/>
  <c r="I851" i="2"/>
  <c r="K851" i="2" s="1" a="1"/>
  <c r="K851" i="2" s="1"/>
  <c r="I700" i="2"/>
  <c r="K700" i="2" s="1" a="1"/>
  <c r="K700" i="2" s="1"/>
  <c r="I937" i="2"/>
  <c r="K937" i="2" s="1" a="1"/>
  <c r="K937" i="2" s="1"/>
  <c r="I906" i="2"/>
  <c r="K906" i="2" s="1" a="1"/>
  <c r="K906" i="2" s="1"/>
  <c r="I744" i="2"/>
  <c r="K744" i="2" s="1" a="1"/>
  <c r="K744" i="2" s="1"/>
  <c r="I858" i="2"/>
  <c r="K858" i="2" s="1" a="1"/>
  <c r="K858" i="2" s="1"/>
  <c r="I788" i="2"/>
  <c r="K788" i="2" s="1" a="1"/>
  <c r="K788" i="2" s="1"/>
  <c r="I888" i="2"/>
  <c r="K888" i="2" s="1" a="1"/>
  <c r="K888" i="2" s="1"/>
  <c r="I799" i="2"/>
  <c r="K799" i="2" s="1" a="1"/>
  <c r="K799" i="2" s="1"/>
  <c r="I872" i="2"/>
  <c r="K872" i="2" s="1" a="1"/>
  <c r="K872" i="2" s="1"/>
  <c r="I714" i="2"/>
  <c r="K714" i="2" s="1" a="1"/>
  <c r="K714" i="2" s="1"/>
  <c r="I916" i="2"/>
  <c r="K916" i="2" s="1" a="1"/>
  <c r="K916" i="2" s="1"/>
  <c r="I836" i="2"/>
  <c r="K836" i="2" s="1" a="1"/>
  <c r="K836" i="2" s="1"/>
  <c r="I586" i="2"/>
  <c r="K586" i="2" s="1" a="1"/>
  <c r="K586" i="2" s="1"/>
  <c r="I982" i="2"/>
  <c r="K982" i="2" s="1" a="1"/>
  <c r="K982" i="2" s="1"/>
  <c r="I958" i="2"/>
  <c r="K958" i="2" s="1" a="1"/>
  <c r="K958" i="2" s="1"/>
  <c r="I934" i="2"/>
  <c r="K934" i="2" s="1" a="1"/>
  <c r="K934" i="2" s="1"/>
  <c r="I894" i="2"/>
  <c r="K894" i="2" s="1" a="1"/>
  <c r="K894" i="2" s="1"/>
  <c r="I822" i="2"/>
  <c r="K822" i="2" s="1" a="1"/>
  <c r="K822" i="2" s="1"/>
  <c r="I896" i="2"/>
  <c r="K896" i="2" s="1" a="1"/>
  <c r="K896" i="2" s="1"/>
  <c r="I808" i="2"/>
  <c r="K808" i="2" s="1" a="1"/>
  <c r="K808" i="2" s="1"/>
  <c r="I776" i="2"/>
  <c r="K776" i="2" s="1" a="1"/>
  <c r="K776" i="2" s="1"/>
  <c r="I728" i="2"/>
  <c r="K728" i="2" s="1" a="1"/>
  <c r="K728" i="2" s="1"/>
  <c r="I646" i="2"/>
  <c r="K646" i="2" s="1" a="1"/>
  <c r="K646" i="2" s="1"/>
  <c r="I624" i="2"/>
  <c r="K624" i="2" s="1" a="1"/>
  <c r="K624" i="2" s="1"/>
  <c r="I666" i="2"/>
  <c r="K666" i="2" s="1" a="1"/>
  <c r="K666" i="2" s="1"/>
  <c r="I672" i="2"/>
  <c r="K672" i="2" s="1" a="1"/>
  <c r="K672" i="2" s="1"/>
  <c r="I781" i="2"/>
  <c r="K781" i="2" s="1" a="1"/>
  <c r="K781" i="2" s="1"/>
  <c r="I757" i="2"/>
  <c r="K757" i="2" s="1" a="1"/>
  <c r="K757" i="2" s="1"/>
  <c r="I733" i="2"/>
  <c r="K733" i="2" s="1" a="1"/>
  <c r="K733" i="2" s="1"/>
  <c r="I709" i="2"/>
  <c r="K709" i="2" s="1" a="1"/>
  <c r="K709" i="2" s="1"/>
  <c r="I655" i="2"/>
  <c r="K655" i="2" s="1" a="1"/>
  <c r="K655" i="2" s="1"/>
  <c r="I640" i="2"/>
  <c r="K640" i="2" s="1" a="1"/>
  <c r="K640" i="2" s="1"/>
  <c r="I507" i="2"/>
  <c r="K507" i="2" s="1" a="1"/>
  <c r="K507" i="2" s="1"/>
  <c r="I537" i="2"/>
  <c r="K537" i="2" s="1" a="1"/>
  <c r="K537" i="2" s="1"/>
  <c r="I619" i="2"/>
  <c r="K619" i="2" s="1" a="1"/>
  <c r="K619" i="2" s="1"/>
  <c r="I595" i="2"/>
  <c r="K595" i="2" s="1" a="1"/>
  <c r="K595" i="2" s="1"/>
  <c r="I553" i="2"/>
  <c r="K553" i="2" s="1" a="1"/>
  <c r="K553" i="2" s="1"/>
  <c r="I533" i="2"/>
  <c r="K533" i="2" s="1" a="1"/>
  <c r="K533" i="2" s="1"/>
  <c r="I412" i="2"/>
  <c r="K412" i="2" s="1" a="1"/>
  <c r="K412" i="2" s="1"/>
  <c r="I434" i="2"/>
  <c r="K434" i="2" s="1" a="1"/>
  <c r="K434" i="2" s="1"/>
  <c r="I414" i="2"/>
  <c r="K414" i="2" s="1" a="1"/>
  <c r="K414" i="2" s="1"/>
  <c r="I282" i="2"/>
  <c r="K282" i="2" s="1" a="1"/>
  <c r="K282" i="2" s="1"/>
  <c r="I427" i="2"/>
  <c r="K427" i="2" s="1" a="1"/>
  <c r="K427" i="2" s="1"/>
  <c r="I491" i="2"/>
  <c r="K491" i="2" s="1" a="1"/>
  <c r="K491" i="2" s="1"/>
  <c r="I467" i="2"/>
  <c r="K467" i="2" s="1" a="1"/>
  <c r="K467" i="2" s="1"/>
  <c r="I433" i="2"/>
  <c r="K433" i="2" s="1" a="1"/>
  <c r="K433" i="2" s="1"/>
  <c r="I446" i="2"/>
  <c r="K446" i="2" s="1" a="1"/>
  <c r="K446" i="2" s="1"/>
  <c r="I258" i="2"/>
  <c r="K258" i="2" s="1" a="1"/>
  <c r="K258" i="2" s="1"/>
  <c r="I386" i="2"/>
  <c r="K386" i="2" s="1" a="1"/>
  <c r="K386" i="2" s="1"/>
  <c r="I562" i="2"/>
  <c r="K562" i="2" s="1" a="1"/>
  <c r="K562" i="2" s="1"/>
  <c r="I538" i="2"/>
  <c r="K538" i="2" s="1" a="1"/>
  <c r="K538" i="2" s="1"/>
  <c r="I514" i="2"/>
  <c r="K514" i="2" s="1" a="1"/>
  <c r="K514" i="2" s="1"/>
  <c r="I490" i="2"/>
  <c r="K490" i="2" s="1" a="1"/>
  <c r="K490" i="2" s="1"/>
  <c r="I466" i="2"/>
  <c r="K466" i="2" s="1" a="1"/>
  <c r="K466" i="2" s="1"/>
  <c r="I344" i="2"/>
  <c r="K344" i="2" s="1" a="1"/>
  <c r="K344" i="2" s="1"/>
  <c r="I256" i="2"/>
  <c r="K256" i="2" s="1" a="1"/>
  <c r="K256" i="2" s="1"/>
  <c r="I324" i="2"/>
  <c r="K324" i="2" s="1" a="1"/>
  <c r="K324" i="2" s="1"/>
  <c r="I376" i="2"/>
  <c r="K376" i="2" s="1" a="1"/>
  <c r="K376" i="2" s="1"/>
  <c r="I211" i="2"/>
  <c r="K211" i="2" s="1" a="1"/>
  <c r="K211" i="2" s="1"/>
  <c r="I231" i="2"/>
  <c r="K231" i="2" s="1" a="1"/>
  <c r="K231" i="2" s="1"/>
  <c r="I317" i="2"/>
  <c r="K317" i="2" s="1" a="1"/>
  <c r="K317" i="2" s="1"/>
  <c r="I293" i="2"/>
  <c r="K293" i="2" s="1" a="1"/>
  <c r="K293" i="2" s="1"/>
  <c r="I269" i="2"/>
  <c r="K269" i="2" s="1" a="1"/>
  <c r="K269" i="2" s="1"/>
  <c r="I228" i="2"/>
  <c r="K228" i="2" s="1" a="1"/>
  <c r="K228" i="2" s="1"/>
  <c r="I145" i="2"/>
  <c r="K145" i="2" s="1" a="1"/>
  <c r="K145" i="2" s="1"/>
  <c r="I174" i="2"/>
  <c r="K174" i="2" s="1" a="1"/>
  <c r="K174" i="2" s="1"/>
  <c r="I208" i="2"/>
  <c r="K208" i="2" s="1" a="1"/>
  <c r="K208" i="2" s="1"/>
  <c r="I147" i="2"/>
  <c r="K147" i="2" s="1" a="1"/>
  <c r="K147" i="2" s="1"/>
  <c r="I94" i="2"/>
  <c r="K94" i="2" s="1" a="1"/>
  <c r="K94" i="2" s="1"/>
  <c r="I70" i="2"/>
  <c r="K70" i="2" s="1" a="1"/>
  <c r="K70" i="2" s="1"/>
  <c r="I46" i="2"/>
  <c r="K46" i="2" s="1" a="1"/>
  <c r="K46" i="2" s="1"/>
  <c r="I22" i="2"/>
  <c r="K22" i="2" s="1" a="1"/>
  <c r="K22" i="2" s="1"/>
  <c r="I109" i="2"/>
  <c r="K109" i="2" s="1" a="1"/>
  <c r="K109" i="2" s="1"/>
  <c r="I85" i="2"/>
  <c r="K85" i="2" s="1" a="1"/>
  <c r="K85" i="2" s="1"/>
  <c r="I61" i="2"/>
  <c r="K61" i="2" s="1" a="1"/>
  <c r="K61" i="2" s="1"/>
  <c r="I37" i="2"/>
  <c r="K37" i="2" s="1" a="1"/>
  <c r="K37" i="2" s="1"/>
  <c r="I13" i="2"/>
  <c r="K13" i="2" s="1" a="1"/>
  <c r="K13" i="2" s="1"/>
  <c r="I9502" i="2"/>
  <c r="K9502" i="2" s="1" a="1"/>
  <c r="K9502" i="2" s="1"/>
  <c r="I9602" i="2"/>
  <c r="K9602" i="2" s="1" a="1"/>
  <c r="K9602" i="2" s="1"/>
  <c r="I9674" i="2"/>
  <c r="K9674" i="2" s="1" a="1"/>
  <c r="K9674" i="2" s="1"/>
  <c r="I9746" i="2"/>
  <c r="K9746" i="2" s="1" a="1"/>
  <c r="K9746" i="2" s="1"/>
  <c r="I8559" i="2"/>
  <c r="K8559" i="2" s="1" a="1"/>
  <c r="K8559" i="2" s="1"/>
  <c r="I9528" i="2"/>
  <c r="K9528" i="2" s="1" a="1"/>
  <c r="K9528" i="2" s="1"/>
  <c r="I9486" i="2"/>
  <c r="K9486" i="2" s="1" a="1"/>
  <c r="K9486" i="2" s="1"/>
  <c r="I8548" i="2"/>
  <c r="K8548" i="2" s="1" a="1"/>
  <c r="K8548" i="2" s="1"/>
  <c r="I9761" i="2"/>
  <c r="K9761" i="2" s="1" a="1"/>
  <c r="K9761" i="2" s="1"/>
  <c r="I9785" i="2"/>
  <c r="K9785" i="2" s="1" a="1"/>
  <c r="K9785" i="2" s="1"/>
  <c r="I9809" i="2"/>
  <c r="K9809" i="2" s="1" a="1"/>
  <c r="K9809" i="2" s="1"/>
  <c r="I9833" i="2"/>
  <c r="K9833" i="2" s="1" a="1"/>
  <c r="K9833" i="2" s="1"/>
  <c r="I9857" i="2"/>
  <c r="K9857" i="2" s="1" a="1"/>
  <c r="K9857" i="2" s="1"/>
  <c r="I9881" i="2"/>
  <c r="K9881" i="2" s="1" a="1"/>
  <c r="K9881" i="2" s="1"/>
  <c r="I9905" i="2"/>
  <c r="K9905" i="2" s="1" a="1"/>
  <c r="K9905" i="2" s="1"/>
  <c r="I9929" i="2"/>
  <c r="K9929" i="2" s="1" a="1"/>
  <c r="K9929" i="2" s="1"/>
  <c r="I9953" i="2"/>
  <c r="K9953" i="2" s="1" a="1"/>
  <c r="K9953" i="2" s="1"/>
  <c r="I9977" i="2"/>
  <c r="K9977" i="2" s="1" a="1"/>
  <c r="K9977" i="2" s="1"/>
  <c r="I10001" i="2"/>
  <c r="K10001" i="2" s="1" a="1"/>
  <c r="K10001" i="2" s="1"/>
  <c r="I9517" i="2"/>
  <c r="K9517" i="2" s="1" a="1"/>
  <c r="K9517" i="2" s="1"/>
  <c r="I9553" i="2"/>
  <c r="K9553" i="2" s="1" a="1"/>
  <c r="K9553" i="2" s="1"/>
  <c r="I9615" i="2"/>
  <c r="K9615" i="2" s="1" a="1"/>
  <c r="K9615" i="2" s="1"/>
  <c r="I9687" i="2"/>
  <c r="K9687" i="2" s="1" a="1"/>
  <c r="K9687" i="2" s="1"/>
  <c r="I9504" i="2"/>
  <c r="K9504" i="2" s="1" a="1"/>
  <c r="K9504" i="2" s="1"/>
  <c r="I9625" i="2"/>
  <c r="K9625" i="2" s="1" a="1"/>
  <c r="K9625" i="2" s="1"/>
  <c r="I9697" i="2"/>
  <c r="K9697" i="2" s="1" a="1"/>
  <c r="K9697" i="2" s="1"/>
  <c r="I9606" i="2"/>
  <c r="K9606" i="2" s="1" a="1"/>
  <c r="K9606" i="2" s="1"/>
  <c r="I9498" i="2"/>
  <c r="K9498" i="2" s="1" a="1"/>
  <c r="K9498" i="2" s="1"/>
  <c r="I9545" i="2"/>
  <c r="K9545" i="2" s="1" a="1"/>
  <c r="K9545" i="2" s="1"/>
  <c r="I9599" i="2"/>
  <c r="K9599" i="2" s="1" a="1"/>
  <c r="K9599" i="2" s="1"/>
  <c r="I9671" i="2"/>
  <c r="K9671" i="2" s="1" a="1"/>
  <c r="K9671" i="2" s="1"/>
  <c r="I9743" i="2"/>
  <c r="K9743" i="2" s="1" a="1"/>
  <c r="K9743" i="2" s="1"/>
  <c r="I9932" i="2"/>
  <c r="K9932" i="2" s="1" a="1"/>
  <c r="K9932" i="2" s="1"/>
  <c r="I9964" i="2"/>
  <c r="K9964" i="2" s="1" a="1"/>
  <c r="K9964" i="2" s="1"/>
  <c r="I9576" i="2"/>
  <c r="K9576" i="2" s="1" a="1"/>
  <c r="K9576" i="2" s="1"/>
  <c r="I9750" i="2"/>
  <c r="K9750" i="2" s="1" a="1"/>
  <c r="K9750" i="2" s="1"/>
  <c r="I9774" i="2"/>
  <c r="K9774" i="2" s="1" a="1"/>
  <c r="K9774" i="2" s="1"/>
  <c r="I9798" i="2"/>
  <c r="K9798" i="2" s="1" a="1"/>
  <c r="K9798" i="2" s="1"/>
  <c r="I9822" i="2"/>
  <c r="K9822" i="2" s="1" a="1"/>
  <c r="K9822" i="2" s="1"/>
  <c r="I9846" i="2"/>
  <c r="K9846" i="2" s="1" a="1"/>
  <c r="K9846" i="2" s="1"/>
  <c r="I9870" i="2"/>
  <c r="K9870" i="2" s="1" a="1"/>
  <c r="K9870" i="2" s="1"/>
  <c r="I9898" i="2"/>
  <c r="K9898" i="2" s="1" a="1"/>
  <c r="K9898" i="2" s="1"/>
  <c r="I9966" i="2"/>
  <c r="K9966" i="2" s="1" a="1"/>
  <c r="K9966" i="2" s="1"/>
  <c r="I8598" i="2"/>
  <c r="K8598" i="2" s="1" a="1"/>
  <c r="K8598" i="2" s="1"/>
  <c r="I8526" i="2"/>
  <c r="K8526" i="2" s="1" a="1"/>
  <c r="K8526" i="2" s="1"/>
  <c r="I8451" i="2"/>
  <c r="K8451" i="2" s="1" a="1"/>
  <c r="K8451" i="2" s="1"/>
  <c r="I9474" i="2"/>
  <c r="K9474" i="2" s="1" a="1"/>
  <c r="K9474" i="2" s="1"/>
  <c r="I9450" i="2"/>
  <c r="K9450" i="2" s="1" a="1"/>
  <c r="K9450" i="2" s="1"/>
  <c r="I9426" i="2"/>
  <c r="K9426" i="2" s="1" a="1"/>
  <c r="K9426" i="2" s="1"/>
  <c r="I9402" i="2"/>
  <c r="K9402" i="2" s="1" a="1"/>
  <c r="K9402" i="2" s="1"/>
  <c r="I9378" i="2"/>
  <c r="K9378" i="2" s="1" a="1"/>
  <c r="K9378" i="2" s="1"/>
  <c r="I9354" i="2"/>
  <c r="K9354" i="2" s="1" a="1"/>
  <c r="K9354" i="2" s="1"/>
  <c r="I9330" i="2"/>
  <c r="K9330" i="2" s="1" a="1"/>
  <c r="K9330" i="2" s="1"/>
  <c r="I9306" i="2"/>
  <c r="K9306" i="2" s="1" a="1"/>
  <c r="K9306" i="2" s="1"/>
  <c r="I9282" i="2"/>
  <c r="K9282" i="2" s="1" a="1"/>
  <c r="K9282" i="2" s="1"/>
  <c r="I9258" i="2"/>
  <c r="K9258" i="2" s="1" a="1"/>
  <c r="K9258" i="2" s="1"/>
  <c r="I9234" i="2"/>
  <c r="K9234" i="2" s="1" a="1"/>
  <c r="K9234" i="2" s="1"/>
  <c r="I9210" i="2"/>
  <c r="K9210" i="2" s="1" a="1"/>
  <c r="K9210" i="2" s="1"/>
  <c r="I9186" i="2"/>
  <c r="K9186" i="2" s="1" a="1"/>
  <c r="K9186" i="2" s="1"/>
  <c r="I9162" i="2"/>
  <c r="K9162" i="2" s="1" a="1"/>
  <c r="K9162" i="2" s="1"/>
  <c r="I9138" i="2"/>
  <c r="K9138" i="2" s="1" a="1"/>
  <c r="K9138" i="2" s="1"/>
  <c r="I9114" i="2"/>
  <c r="K9114" i="2" s="1" a="1"/>
  <c r="K9114" i="2" s="1"/>
  <c r="I9090" i="2"/>
  <c r="K9090" i="2" s="1" a="1"/>
  <c r="K9090" i="2" s="1"/>
  <c r="I9066" i="2"/>
  <c r="K9066" i="2" s="1" a="1"/>
  <c r="K9066" i="2" s="1"/>
  <c r="I9042" i="2"/>
  <c r="K9042" i="2" s="1" a="1"/>
  <c r="K9042" i="2" s="1"/>
  <c r="I9018" i="2"/>
  <c r="K9018" i="2" s="1" a="1"/>
  <c r="K9018" i="2" s="1"/>
  <c r="I8994" i="2"/>
  <c r="K8994" i="2" s="1" a="1"/>
  <c r="K8994" i="2" s="1"/>
  <c r="I8970" i="2"/>
  <c r="K8970" i="2" s="1" a="1"/>
  <c r="K8970" i="2" s="1"/>
  <c r="I8946" i="2"/>
  <c r="K8946" i="2" s="1" a="1"/>
  <c r="K8946" i="2" s="1"/>
  <c r="I8922" i="2"/>
  <c r="K8922" i="2" s="1" a="1"/>
  <c r="K8922" i="2" s="1"/>
  <c r="I8898" i="2"/>
  <c r="K8898" i="2" s="1" a="1"/>
  <c r="K8898" i="2" s="1"/>
  <c r="I8874" i="2"/>
  <c r="K8874" i="2" s="1" a="1"/>
  <c r="K8874" i="2" s="1"/>
  <c r="I8850" i="2"/>
  <c r="K8850" i="2" s="1" a="1"/>
  <c r="K8850" i="2" s="1"/>
  <c r="I8826" i="2"/>
  <c r="K8826" i="2" s="1" a="1"/>
  <c r="K8826" i="2" s="1"/>
  <c r="I8802" i="2"/>
  <c r="K8802" i="2" s="1" a="1"/>
  <c r="K8802" i="2" s="1"/>
  <c r="I8778" i="2"/>
  <c r="K8778" i="2" s="1" a="1"/>
  <c r="K8778" i="2" s="1"/>
  <c r="I8754" i="2"/>
  <c r="K8754" i="2" s="1" a="1"/>
  <c r="K8754" i="2" s="1"/>
  <c r="I8730" i="2"/>
  <c r="K8730" i="2" s="1" a="1"/>
  <c r="K8730" i="2" s="1"/>
  <c r="I8706" i="2"/>
  <c r="K8706" i="2" s="1" a="1"/>
  <c r="K8706" i="2" s="1"/>
  <c r="I8682" i="2"/>
  <c r="K8682" i="2" s="1" a="1"/>
  <c r="K8682" i="2" s="1"/>
  <c r="I8658" i="2"/>
  <c r="K8658" i="2" s="1" a="1"/>
  <c r="K8658" i="2" s="1"/>
  <c r="I8634" i="2"/>
  <c r="K8634" i="2" s="1" a="1"/>
  <c r="K8634" i="2" s="1"/>
  <c r="I8610" i="2"/>
  <c r="K8610" i="2" s="1" a="1"/>
  <c r="K8610" i="2" s="1"/>
  <c r="I8489" i="2"/>
  <c r="K8489" i="2" s="1" a="1"/>
  <c r="K8489" i="2" s="1"/>
  <c r="I8405" i="2"/>
  <c r="K8405" i="2" s="1" a="1"/>
  <c r="K8405" i="2" s="1"/>
  <c r="I8419" i="2"/>
  <c r="K8419" i="2" s="1" a="1"/>
  <c r="K8419" i="2" s="1"/>
  <c r="I8485" i="2"/>
  <c r="K8485" i="2" s="1" a="1"/>
  <c r="K8485" i="2" s="1"/>
  <c r="I8437" i="2"/>
  <c r="K8437" i="2" s="1" a="1"/>
  <c r="K8437" i="2" s="1"/>
  <c r="I9469" i="2"/>
  <c r="K9469" i="2" s="1" a="1"/>
  <c r="K9469" i="2" s="1"/>
  <c r="I9445" i="2"/>
  <c r="K9445" i="2" s="1" a="1"/>
  <c r="K9445" i="2" s="1"/>
  <c r="I9421" i="2"/>
  <c r="K9421" i="2" s="1" a="1"/>
  <c r="K9421" i="2" s="1"/>
  <c r="I9397" i="2"/>
  <c r="K9397" i="2" s="1" a="1"/>
  <c r="K9397" i="2" s="1"/>
  <c r="I9373" i="2"/>
  <c r="K9373" i="2" s="1" a="1"/>
  <c r="K9373" i="2" s="1"/>
  <c r="I9349" i="2"/>
  <c r="K9349" i="2" s="1" a="1"/>
  <c r="K9349" i="2" s="1"/>
  <c r="I9325" i="2"/>
  <c r="K9325" i="2" s="1" a="1"/>
  <c r="K9325" i="2" s="1"/>
  <c r="I9301" i="2"/>
  <c r="K9301" i="2" s="1" a="1"/>
  <c r="K9301" i="2" s="1"/>
  <c r="I9277" i="2"/>
  <c r="K9277" i="2" s="1" a="1"/>
  <c r="K9277" i="2" s="1"/>
  <c r="I9253" i="2"/>
  <c r="K9253" i="2" s="1" a="1"/>
  <c r="K9253" i="2" s="1"/>
  <c r="I9229" i="2"/>
  <c r="K9229" i="2" s="1" a="1"/>
  <c r="K9229" i="2" s="1"/>
  <c r="I9205" i="2"/>
  <c r="K9205" i="2" s="1" a="1"/>
  <c r="K9205" i="2" s="1"/>
  <c r="I9181" i="2"/>
  <c r="K9181" i="2" s="1" a="1"/>
  <c r="K9181" i="2" s="1"/>
  <c r="I9157" i="2"/>
  <c r="K9157" i="2" s="1" a="1"/>
  <c r="K9157" i="2" s="1"/>
  <c r="I9133" i="2"/>
  <c r="K9133" i="2" s="1" a="1"/>
  <c r="K9133" i="2" s="1"/>
  <c r="I9109" i="2"/>
  <c r="K9109" i="2" s="1" a="1"/>
  <c r="K9109" i="2" s="1"/>
  <c r="I9085" i="2"/>
  <c r="K9085" i="2" s="1" a="1"/>
  <c r="K9085" i="2" s="1"/>
  <c r="I9061" i="2"/>
  <c r="K9061" i="2" s="1" a="1"/>
  <c r="K9061" i="2" s="1"/>
  <c r="I9037" i="2"/>
  <c r="K9037" i="2" s="1" a="1"/>
  <c r="K9037" i="2" s="1"/>
  <c r="I9013" i="2"/>
  <c r="K9013" i="2" s="1" a="1"/>
  <c r="K9013" i="2" s="1"/>
  <c r="I8989" i="2"/>
  <c r="K8989" i="2" s="1" a="1"/>
  <c r="K8989" i="2" s="1"/>
  <c r="I8965" i="2"/>
  <c r="K8965" i="2" s="1" a="1"/>
  <c r="K8965" i="2" s="1"/>
  <c r="I8941" i="2"/>
  <c r="K8941" i="2" s="1" a="1"/>
  <c r="K8941" i="2" s="1"/>
  <c r="I8917" i="2"/>
  <c r="K8917" i="2" s="1" a="1"/>
  <c r="K8917" i="2" s="1"/>
  <c r="I8893" i="2"/>
  <c r="K8893" i="2" s="1" a="1"/>
  <c r="K8893" i="2" s="1"/>
  <c r="I8869" i="2"/>
  <c r="K8869" i="2" s="1" a="1"/>
  <c r="K8869" i="2" s="1"/>
  <c r="I8845" i="2"/>
  <c r="K8845" i="2" s="1" a="1"/>
  <c r="K8845" i="2" s="1"/>
  <c r="I8821" i="2"/>
  <c r="K8821" i="2" s="1" a="1"/>
  <c r="K8821" i="2" s="1"/>
  <c r="I8797" i="2"/>
  <c r="K8797" i="2" s="1" a="1"/>
  <c r="K8797" i="2" s="1"/>
  <c r="I8773" i="2"/>
  <c r="K8773" i="2" s="1" a="1"/>
  <c r="K8773" i="2" s="1"/>
  <c r="I8749" i="2"/>
  <c r="K8749" i="2" s="1" a="1"/>
  <c r="K8749" i="2" s="1"/>
  <c r="I8725" i="2"/>
  <c r="K8725" i="2" s="1" a="1"/>
  <c r="K8725" i="2" s="1"/>
  <c r="I8701" i="2"/>
  <c r="K8701" i="2" s="1" a="1"/>
  <c r="K8701" i="2" s="1"/>
  <c r="I8677" i="2"/>
  <c r="K8677" i="2" s="1" a="1"/>
  <c r="K8677" i="2" s="1"/>
  <c r="I8653" i="2"/>
  <c r="K8653" i="2" s="1" a="1"/>
  <c r="K8653" i="2" s="1"/>
  <c r="I8629" i="2"/>
  <c r="K8629" i="2" s="1" a="1"/>
  <c r="K8629" i="2" s="1"/>
  <c r="I8605" i="2"/>
  <c r="K8605" i="2" s="1" a="1"/>
  <c r="K8605" i="2" s="1"/>
  <c r="I7829" i="2"/>
  <c r="K7829" i="2" s="1" a="1"/>
  <c r="K7829" i="2" s="1"/>
  <c r="I8542" i="2"/>
  <c r="K8542" i="2" s="1" a="1"/>
  <c r="K8542" i="2" s="1"/>
  <c r="I8592" i="2"/>
  <c r="K8592" i="2" s="1" a="1"/>
  <c r="K8592" i="2" s="1"/>
  <c r="I8520" i="2"/>
  <c r="K8520" i="2" s="1" a="1"/>
  <c r="K8520" i="2" s="1"/>
  <c r="I7836" i="2"/>
  <c r="K7836" i="2" s="1" a="1"/>
  <c r="K7836" i="2" s="1"/>
  <c r="I7780" i="2"/>
  <c r="K7780" i="2" s="1" a="1"/>
  <c r="K7780" i="2" s="1"/>
  <c r="I7809" i="2"/>
  <c r="K7809" i="2" s="1" a="1"/>
  <c r="K7809" i="2" s="1"/>
  <c r="I8367" i="2"/>
  <c r="K8367" i="2" s="1" a="1"/>
  <c r="K8367" i="2" s="1"/>
  <c r="I8343" i="2"/>
  <c r="K8343" i="2" s="1" a="1"/>
  <c r="K8343" i="2" s="1"/>
  <c r="I8319" i="2"/>
  <c r="K8319" i="2" s="1" a="1"/>
  <c r="K8319" i="2" s="1"/>
  <c r="I8295" i="2"/>
  <c r="K8295" i="2" s="1" a="1"/>
  <c r="K8295" i="2" s="1"/>
  <c r="I8271" i="2"/>
  <c r="K8271" i="2" s="1" a="1"/>
  <c r="K8271" i="2" s="1"/>
  <c r="I8247" i="2"/>
  <c r="K8247" i="2" s="1" a="1"/>
  <c r="K8247" i="2" s="1"/>
  <c r="I8223" i="2"/>
  <c r="K8223" i="2" s="1" a="1"/>
  <c r="K8223" i="2" s="1"/>
  <c r="I8199" i="2"/>
  <c r="K8199" i="2" s="1" a="1"/>
  <c r="K8199" i="2" s="1"/>
  <c r="I8175" i="2"/>
  <c r="K8175" i="2" s="1" a="1"/>
  <c r="K8175" i="2" s="1"/>
  <c r="I8151" i="2"/>
  <c r="K8151" i="2" s="1" a="1"/>
  <c r="K8151" i="2" s="1"/>
  <c r="I8127" i="2"/>
  <c r="K8127" i="2" s="1" a="1"/>
  <c r="K8127" i="2" s="1"/>
  <c r="I8103" i="2"/>
  <c r="K8103" i="2" s="1" a="1"/>
  <c r="K8103" i="2" s="1"/>
  <c r="I8079" i="2"/>
  <c r="K8079" i="2" s="1" a="1"/>
  <c r="K8079" i="2" s="1"/>
  <c r="I8055" i="2"/>
  <c r="K8055" i="2" s="1" a="1"/>
  <c r="K8055" i="2" s="1"/>
  <c r="I8031" i="2"/>
  <c r="K8031" i="2" s="1" a="1"/>
  <c r="K8031" i="2" s="1"/>
  <c r="I8007" i="2"/>
  <c r="K8007" i="2" s="1" a="1"/>
  <c r="K8007" i="2" s="1"/>
  <c r="I7983" i="2"/>
  <c r="K7983" i="2" s="1" a="1"/>
  <c r="K7983" i="2" s="1"/>
  <c r="I7959" i="2"/>
  <c r="K7959" i="2" s="1" a="1"/>
  <c r="K7959" i="2" s="1"/>
  <c r="I7935" i="2"/>
  <c r="K7935" i="2" s="1" a="1"/>
  <c r="K7935" i="2" s="1"/>
  <c r="I7911" i="2"/>
  <c r="K7911" i="2" s="1" a="1"/>
  <c r="K7911" i="2" s="1"/>
  <c r="I7887" i="2"/>
  <c r="K7887" i="2" s="1" a="1"/>
  <c r="K7887" i="2" s="1"/>
  <c r="I7863" i="2"/>
  <c r="K7863" i="2" s="1" a="1"/>
  <c r="K7863" i="2" s="1"/>
  <c r="I7811" i="2"/>
  <c r="K7811" i="2" s="1" a="1"/>
  <c r="K7811" i="2" s="1"/>
  <c r="I7844" i="2"/>
  <c r="K7844" i="2" s="1" a="1"/>
  <c r="K7844" i="2" s="1"/>
  <c r="I7784" i="2"/>
  <c r="K7784" i="2" s="1" a="1"/>
  <c r="K7784" i="2" s="1"/>
  <c r="I7839" i="2"/>
  <c r="K7839" i="2" s="1" a="1"/>
  <c r="K7839" i="2" s="1"/>
  <c r="I8490" i="2"/>
  <c r="K8490" i="2" s="1" a="1"/>
  <c r="K8490" i="2" s="1"/>
  <c r="I8466" i="2"/>
  <c r="K8466" i="2" s="1" a="1"/>
  <c r="K8466" i="2" s="1"/>
  <c r="I8442" i="2"/>
  <c r="K8442" i="2" s="1" a="1"/>
  <c r="K8442" i="2" s="1"/>
  <c r="I8418" i="2"/>
  <c r="K8418" i="2" s="1" a="1"/>
  <c r="K8418" i="2" s="1"/>
  <c r="I8394" i="2"/>
  <c r="K8394" i="2" s="1" a="1"/>
  <c r="K8394" i="2" s="1"/>
  <c r="I8370" i="2"/>
  <c r="K8370" i="2" s="1" a="1"/>
  <c r="K8370" i="2" s="1"/>
  <c r="I8346" i="2"/>
  <c r="K8346" i="2" s="1" a="1"/>
  <c r="K8346" i="2" s="1"/>
  <c r="I8322" i="2"/>
  <c r="K8322" i="2" s="1" a="1"/>
  <c r="K8322" i="2" s="1"/>
  <c r="I8298" i="2"/>
  <c r="K8298" i="2" s="1" a="1"/>
  <c r="K8298" i="2" s="1"/>
  <c r="I8274" i="2"/>
  <c r="K8274" i="2" s="1" a="1"/>
  <c r="K8274" i="2" s="1"/>
  <c r="I8250" i="2"/>
  <c r="K8250" i="2" s="1" a="1"/>
  <c r="K8250" i="2" s="1"/>
  <c r="I8226" i="2"/>
  <c r="K8226" i="2" s="1" a="1"/>
  <c r="K8226" i="2" s="1"/>
  <c r="I8202" i="2"/>
  <c r="K8202" i="2" s="1" a="1"/>
  <c r="K8202" i="2" s="1"/>
  <c r="I8178" i="2"/>
  <c r="K8178" i="2" s="1" a="1"/>
  <c r="K8178" i="2" s="1"/>
  <c r="I8154" i="2"/>
  <c r="K8154" i="2" s="1" a="1"/>
  <c r="K8154" i="2" s="1"/>
  <c r="I8130" i="2"/>
  <c r="K8130" i="2" s="1" a="1"/>
  <c r="K8130" i="2" s="1"/>
  <c r="I8106" i="2"/>
  <c r="K8106" i="2" s="1" a="1"/>
  <c r="K8106" i="2" s="1"/>
  <c r="I8082" i="2"/>
  <c r="K8082" i="2" s="1" a="1"/>
  <c r="K8082" i="2" s="1"/>
  <c r="I8058" i="2"/>
  <c r="K8058" i="2" s="1" a="1"/>
  <c r="K8058" i="2" s="1"/>
  <c r="I8034" i="2"/>
  <c r="K8034" i="2" s="1" a="1"/>
  <c r="K8034" i="2" s="1"/>
  <c r="I8010" i="2"/>
  <c r="K8010" i="2" s="1" a="1"/>
  <c r="K8010" i="2" s="1"/>
  <c r="I7986" i="2"/>
  <c r="K7986" i="2" s="1" a="1"/>
  <c r="K7986" i="2" s="1"/>
  <c r="I7962" i="2"/>
  <c r="K7962" i="2" s="1" a="1"/>
  <c r="K7962" i="2" s="1"/>
  <c r="I7938" i="2"/>
  <c r="K7938" i="2" s="1" a="1"/>
  <c r="K7938" i="2" s="1"/>
  <c r="I7914" i="2"/>
  <c r="K7914" i="2" s="1" a="1"/>
  <c r="K7914" i="2" s="1"/>
  <c r="I7890" i="2"/>
  <c r="K7890" i="2" s="1" a="1"/>
  <c r="K7890" i="2" s="1"/>
  <c r="I7866" i="2"/>
  <c r="K7866" i="2" s="1" a="1"/>
  <c r="K7866" i="2" s="1"/>
  <c r="I7822" i="2"/>
  <c r="K7822" i="2" s="1" a="1"/>
  <c r="K7822" i="2" s="1"/>
  <c r="I7215" i="2"/>
  <c r="K7215" i="2" s="1" a="1"/>
  <c r="K7215" i="2" s="1"/>
  <c r="I7748" i="2"/>
  <c r="K7748" i="2" s="1" a="1"/>
  <c r="K7748" i="2" s="1"/>
  <c r="I7724" i="2"/>
  <c r="K7724" i="2" s="1" a="1"/>
  <c r="K7724" i="2" s="1"/>
  <c r="I7700" i="2"/>
  <c r="K7700" i="2" s="1" a="1"/>
  <c r="K7700" i="2" s="1"/>
  <c r="I7676" i="2"/>
  <c r="K7676" i="2" s="1" a="1"/>
  <c r="K7676" i="2" s="1"/>
  <c r="I7652" i="2"/>
  <c r="K7652" i="2" s="1" a="1"/>
  <c r="K7652" i="2" s="1"/>
  <c r="I7628" i="2"/>
  <c r="K7628" i="2" s="1" a="1"/>
  <c r="K7628" i="2" s="1"/>
  <c r="I7604" i="2"/>
  <c r="K7604" i="2" s="1" a="1"/>
  <c r="K7604" i="2" s="1"/>
  <c r="I7580" i="2"/>
  <c r="K7580" i="2" s="1" a="1"/>
  <c r="K7580" i="2" s="1"/>
  <c r="I7556" i="2"/>
  <c r="K7556" i="2" s="1" a="1"/>
  <c r="K7556" i="2" s="1"/>
  <c r="I7532" i="2"/>
  <c r="K7532" i="2" s="1" a="1"/>
  <c r="K7532" i="2" s="1"/>
  <c r="I7508" i="2"/>
  <c r="K7508" i="2" s="1" a="1"/>
  <c r="K7508" i="2" s="1"/>
  <c r="I7484" i="2"/>
  <c r="K7484" i="2" s="1" a="1"/>
  <c r="K7484" i="2" s="1"/>
  <c r="I7460" i="2"/>
  <c r="K7460" i="2" s="1" a="1"/>
  <c r="K7460" i="2" s="1"/>
  <c r="I7436" i="2"/>
  <c r="K7436" i="2" s="1" a="1"/>
  <c r="K7436" i="2" s="1"/>
  <c r="I7412" i="2"/>
  <c r="K7412" i="2" s="1" a="1"/>
  <c r="K7412" i="2" s="1"/>
  <c r="I7388" i="2"/>
  <c r="K7388" i="2" s="1" a="1"/>
  <c r="K7388" i="2" s="1"/>
  <c r="I7364" i="2"/>
  <c r="K7364" i="2" s="1" a="1"/>
  <c r="K7364" i="2" s="1"/>
  <c r="I7235" i="2"/>
  <c r="K7235" i="2" s="1" a="1"/>
  <c r="K7235" i="2" s="1"/>
  <c r="I7300" i="2"/>
  <c r="K7300" i="2" s="1" a="1"/>
  <c r="K7300" i="2" s="1"/>
  <c r="I7244" i="2"/>
  <c r="K7244" i="2" s="1" a="1"/>
  <c r="K7244" i="2" s="1"/>
  <c r="I7331" i="2"/>
  <c r="K7331" i="2" s="1" a="1"/>
  <c r="K7331" i="2" s="1"/>
  <c r="I6802" i="2"/>
  <c r="K6802" i="2" s="1" a="1"/>
  <c r="K6802" i="2" s="1"/>
  <c r="I7243" i="2"/>
  <c r="K7243" i="2" s="1" a="1"/>
  <c r="K7243" i="2" s="1"/>
  <c r="I7753" i="2"/>
  <c r="K7753" i="2" s="1" a="1"/>
  <c r="K7753" i="2" s="1"/>
  <c r="I7729" i="2"/>
  <c r="K7729" i="2" s="1" a="1"/>
  <c r="K7729" i="2" s="1"/>
  <c r="I7705" i="2"/>
  <c r="K7705" i="2" s="1" a="1"/>
  <c r="K7705" i="2" s="1"/>
  <c r="I7681" i="2"/>
  <c r="K7681" i="2" s="1" a="1"/>
  <c r="K7681" i="2" s="1"/>
  <c r="I7657" i="2"/>
  <c r="K7657" i="2" s="1" a="1"/>
  <c r="K7657" i="2" s="1"/>
  <c r="I7633" i="2"/>
  <c r="K7633" i="2" s="1" a="1"/>
  <c r="K7633" i="2" s="1"/>
  <c r="I7609" i="2"/>
  <c r="K7609" i="2" s="1" a="1"/>
  <c r="K7609" i="2" s="1"/>
  <c r="I7585" i="2"/>
  <c r="K7585" i="2" s="1" a="1"/>
  <c r="K7585" i="2" s="1"/>
  <c r="I7561" i="2"/>
  <c r="K7561" i="2" s="1" a="1"/>
  <c r="K7561" i="2" s="1"/>
  <c r="I7537" i="2"/>
  <c r="K7537" i="2" s="1" a="1"/>
  <c r="K7537" i="2" s="1"/>
  <c r="I7513" i="2"/>
  <c r="K7513" i="2" s="1" a="1"/>
  <c r="K7513" i="2" s="1"/>
  <c r="I7489" i="2"/>
  <c r="K7489" i="2" s="1" a="1"/>
  <c r="K7489" i="2" s="1"/>
  <c r="I7465" i="2"/>
  <c r="K7465" i="2" s="1" a="1"/>
  <c r="K7465" i="2" s="1"/>
  <c r="I7441" i="2"/>
  <c r="K7441" i="2" s="1" a="1"/>
  <c r="K7441" i="2" s="1"/>
  <c r="I7417" i="2"/>
  <c r="K7417" i="2" s="1" a="1"/>
  <c r="K7417" i="2" s="1"/>
  <c r="I7393" i="2"/>
  <c r="K7393" i="2" s="1" a="1"/>
  <c r="K7393" i="2" s="1"/>
  <c r="I7369" i="2"/>
  <c r="K7369" i="2" s="1" a="1"/>
  <c r="K7369" i="2" s="1"/>
  <c r="I7221" i="2"/>
  <c r="K7221" i="2" s="1" a="1"/>
  <c r="K7221" i="2" s="1"/>
  <c r="I7301" i="2"/>
  <c r="K7301" i="2" s="1" a="1"/>
  <c r="K7301" i="2" s="1"/>
  <c r="I6809" i="2"/>
  <c r="K6809" i="2" s="1" a="1"/>
  <c r="K6809" i="2" s="1"/>
  <c r="I6737" i="2"/>
  <c r="K6737" i="2" s="1" a="1"/>
  <c r="K6737" i="2" s="1"/>
  <c r="I7206" i="2"/>
  <c r="K7206" i="2" s="1" a="1"/>
  <c r="K7206" i="2" s="1"/>
  <c r="I7182" i="2"/>
  <c r="K7182" i="2" s="1" a="1"/>
  <c r="K7182" i="2" s="1"/>
  <c r="I7158" i="2"/>
  <c r="K7158" i="2" s="1" a="1"/>
  <c r="K7158" i="2" s="1"/>
  <c r="I7134" i="2"/>
  <c r="K7134" i="2" s="1" a="1"/>
  <c r="K7134" i="2" s="1"/>
  <c r="I7110" i="2"/>
  <c r="K7110" i="2" s="1" a="1"/>
  <c r="K7110" i="2" s="1"/>
  <c r="I7086" i="2"/>
  <c r="K7086" i="2" s="1" a="1"/>
  <c r="K7086" i="2" s="1"/>
  <c r="I7062" i="2"/>
  <c r="K7062" i="2" s="1" a="1"/>
  <c r="K7062" i="2" s="1"/>
  <c r="I7038" i="2"/>
  <c r="K7038" i="2" s="1" a="1"/>
  <c r="K7038" i="2" s="1"/>
  <c r="I7014" i="2"/>
  <c r="K7014" i="2" s="1" a="1"/>
  <c r="K7014" i="2" s="1"/>
  <c r="I6990" i="2"/>
  <c r="K6990" i="2" s="1" a="1"/>
  <c r="K6990" i="2" s="1"/>
  <c r="I6966" i="2"/>
  <c r="K6966" i="2" s="1" a="1"/>
  <c r="K6966" i="2" s="1"/>
  <c r="I6942" i="2"/>
  <c r="K6942" i="2" s="1" a="1"/>
  <c r="K6942" i="2" s="1"/>
  <c r="I6918" i="2"/>
  <c r="K6918" i="2" s="1" a="1"/>
  <c r="K6918" i="2" s="1"/>
  <c r="I6894" i="2"/>
  <c r="K6894" i="2" s="1" a="1"/>
  <c r="K6894" i="2" s="1"/>
  <c r="I6870" i="2"/>
  <c r="K6870" i="2" s="1" a="1"/>
  <c r="K6870" i="2" s="1"/>
  <c r="I6846" i="2"/>
  <c r="K6846" i="2" s="1" a="1"/>
  <c r="K6846" i="2" s="1"/>
  <c r="I6721" i="2"/>
  <c r="K6721" i="2" s="1" a="1"/>
  <c r="K6721" i="2" s="1"/>
  <c r="I6685" i="2"/>
  <c r="K6685" i="2" s="1" a="1"/>
  <c r="K6685" i="2" s="1"/>
  <c r="I6649" i="2"/>
  <c r="K6649" i="2" s="1" a="1"/>
  <c r="K6649" i="2" s="1"/>
  <c r="I6613" i="2"/>
  <c r="K6613" i="2" s="1" a="1"/>
  <c r="K6613" i="2" s="1"/>
  <c r="I6775" i="2"/>
  <c r="K6775" i="2" s="1" a="1"/>
  <c r="K6775" i="2" s="1"/>
  <c r="I6794" i="2"/>
  <c r="K6794" i="2" s="1" a="1"/>
  <c r="K6794" i="2" s="1"/>
  <c r="I6609" i="2"/>
  <c r="K6609" i="2" s="1" a="1"/>
  <c r="K6609" i="2" s="1"/>
  <c r="I6825" i="2"/>
  <c r="K6825" i="2" s="1" a="1"/>
  <c r="K6825" i="2" s="1"/>
  <c r="I6753" i="2"/>
  <c r="K6753" i="2" s="1" a="1"/>
  <c r="K6753" i="2" s="1"/>
  <c r="I6832" i="2"/>
  <c r="K6832" i="2" s="1" a="1"/>
  <c r="K6832" i="2" s="1"/>
  <c r="I6760" i="2"/>
  <c r="K6760" i="2" s="1" a="1"/>
  <c r="K6760" i="2" s="1"/>
  <c r="I6839" i="2"/>
  <c r="K6839" i="2" s="1" a="1"/>
  <c r="K6839" i="2" s="1"/>
  <c r="I6767" i="2"/>
  <c r="K6767" i="2" s="1" a="1"/>
  <c r="K6767" i="2" s="1"/>
  <c r="I7191" i="2"/>
  <c r="K7191" i="2" s="1" a="1"/>
  <c r="K7191" i="2" s="1"/>
  <c r="I7167" i="2"/>
  <c r="K7167" i="2" s="1" a="1"/>
  <c r="K7167" i="2" s="1"/>
  <c r="I7143" i="2"/>
  <c r="K7143" i="2" s="1" a="1"/>
  <c r="K7143" i="2" s="1"/>
  <c r="I7119" i="2"/>
  <c r="K7119" i="2" s="1" a="1"/>
  <c r="K7119" i="2" s="1"/>
  <c r="I7095" i="2"/>
  <c r="K7095" i="2" s="1" a="1"/>
  <c r="K7095" i="2" s="1"/>
  <c r="I7071" i="2"/>
  <c r="K7071" i="2" s="1" a="1"/>
  <c r="K7071" i="2" s="1"/>
  <c r="I7047" i="2"/>
  <c r="K7047" i="2" s="1" a="1"/>
  <c r="K7047" i="2" s="1"/>
  <c r="I7023" i="2"/>
  <c r="K7023" i="2" s="1" a="1"/>
  <c r="K7023" i="2" s="1"/>
  <c r="I6999" i="2"/>
  <c r="K6999" i="2" s="1" a="1"/>
  <c r="K6999" i="2" s="1"/>
  <c r="I6975" i="2"/>
  <c r="K6975" i="2" s="1" a="1"/>
  <c r="K6975" i="2" s="1"/>
  <c r="I6951" i="2"/>
  <c r="K6951" i="2" s="1" a="1"/>
  <c r="K6951" i="2" s="1"/>
  <c r="I6927" i="2"/>
  <c r="K6927" i="2" s="1" a="1"/>
  <c r="K6927" i="2" s="1"/>
  <c r="I6903" i="2"/>
  <c r="K6903" i="2" s="1" a="1"/>
  <c r="K6903" i="2" s="1"/>
  <c r="I6879" i="2"/>
  <c r="K6879" i="2" s="1" a="1"/>
  <c r="K6879" i="2" s="1"/>
  <c r="I6855" i="2"/>
  <c r="K6855" i="2" s="1" a="1"/>
  <c r="K6855" i="2" s="1"/>
  <c r="I6810" i="2"/>
  <c r="K6810" i="2" s="1" a="1"/>
  <c r="K6810" i="2" s="1"/>
  <c r="I6738" i="2"/>
  <c r="K6738" i="2" s="1" a="1"/>
  <c r="K6738" i="2" s="1"/>
  <c r="I6105" i="2"/>
  <c r="K6105" i="2" s="1" a="1"/>
  <c r="K6105" i="2" s="1"/>
  <c r="I6776" i="2"/>
  <c r="K6776" i="2" s="1" a="1"/>
  <c r="K6776" i="2" s="1"/>
  <c r="I6831" i="2"/>
  <c r="K6831" i="2" s="1" a="1"/>
  <c r="K6831" i="2" s="1"/>
  <c r="I6759" i="2"/>
  <c r="K6759" i="2" s="1" a="1"/>
  <c r="K6759" i="2" s="1"/>
  <c r="I6069" i="2"/>
  <c r="K6069" i="2" s="1" a="1"/>
  <c r="K6069" i="2" s="1"/>
  <c r="I6571" i="2"/>
  <c r="K6571" i="2" s="1" a="1"/>
  <c r="K6571" i="2" s="1"/>
  <c r="I6547" i="2"/>
  <c r="K6547" i="2" s="1" a="1"/>
  <c r="K6547" i="2" s="1"/>
  <c r="I6523" i="2"/>
  <c r="K6523" i="2" s="1" a="1"/>
  <c r="K6523" i="2" s="1"/>
  <c r="I6499" i="2"/>
  <c r="K6499" i="2" s="1" a="1"/>
  <c r="K6499" i="2" s="1"/>
  <c r="I6475" i="2"/>
  <c r="K6475" i="2" s="1" a="1"/>
  <c r="K6475" i="2" s="1"/>
  <c r="I6451" i="2"/>
  <c r="K6451" i="2" s="1" a="1"/>
  <c r="K6451" i="2" s="1"/>
  <c r="I6427" i="2"/>
  <c r="K6427" i="2" s="1" a="1"/>
  <c r="K6427" i="2" s="1"/>
  <c r="I6403" i="2"/>
  <c r="K6403" i="2" s="1" a="1"/>
  <c r="K6403" i="2" s="1"/>
  <c r="I6379" i="2"/>
  <c r="K6379" i="2" s="1" a="1"/>
  <c r="K6379" i="2" s="1"/>
  <c r="I6355" i="2"/>
  <c r="K6355" i="2" s="1" a="1"/>
  <c r="K6355" i="2" s="1"/>
  <c r="I6331" i="2"/>
  <c r="K6331" i="2" s="1" a="1"/>
  <c r="K6331" i="2" s="1"/>
  <c r="I6307" i="2"/>
  <c r="K6307" i="2" s="1" a="1"/>
  <c r="K6307" i="2" s="1"/>
  <c r="I6283" i="2"/>
  <c r="K6283" i="2" s="1" a="1"/>
  <c r="K6283" i="2" s="1"/>
  <c r="I6259" i="2"/>
  <c r="K6259" i="2" s="1" a="1"/>
  <c r="K6259" i="2" s="1"/>
  <c r="I6235" i="2"/>
  <c r="K6235" i="2" s="1" a="1"/>
  <c r="K6235" i="2" s="1"/>
  <c r="I6211" i="2"/>
  <c r="K6211" i="2" s="1" a="1"/>
  <c r="K6211" i="2" s="1"/>
  <c r="I6187" i="2"/>
  <c r="K6187" i="2" s="1" a="1"/>
  <c r="K6187" i="2" s="1"/>
  <c r="I6163" i="2"/>
  <c r="K6163" i="2" s="1" a="1"/>
  <c r="K6163" i="2" s="1"/>
  <c r="I6139" i="2"/>
  <c r="K6139" i="2" s="1" a="1"/>
  <c r="K6139" i="2" s="1"/>
  <c r="I6055" i="2"/>
  <c r="K6055" i="2" s="1" a="1"/>
  <c r="K6055" i="2" s="1"/>
  <c r="I6019" i="2"/>
  <c r="K6019" i="2" s="1" a="1"/>
  <c r="K6019" i="2" s="1"/>
  <c r="I5979" i="2"/>
  <c r="K5979" i="2" s="1" a="1"/>
  <c r="K5979" i="2" s="1"/>
  <c r="I6109" i="2"/>
  <c r="K6109" i="2" s="1" a="1"/>
  <c r="K6109" i="2" s="1"/>
  <c r="I6720" i="2"/>
  <c r="K6720" i="2" s="1" a="1"/>
  <c r="K6720" i="2" s="1"/>
  <c r="I6696" i="2"/>
  <c r="K6696" i="2" s="1" a="1"/>
  <c r="K6696" i="2" s="1"/>
  <c r="I6672" i="2"/>
  <c r="K6672" i="2" s="1" a="1"/>
  <c r="K6672" i="2" s="1"/>
  <c r="I6648" i="2"/>
  <c r="K6648" i="2" s="1" a="1"/>
  <c r="K6648" i="2" s="1"/>
  <c r="I6624" i="2"/>
  <c r="K6624" i="2" s="1" a="1"/>
  <c r="K6624" i="2" s="1"/>
  <c r="I6600" i="2"/>
  <c r="K6600" i="2" s="1" a="1"/>
  <c r="K6600" i="2" s="1"/>
  <c r="I6576" i="2"/>
  <c r="K6576" i="2" s="1" a="1"/>
  <c r="K6576" i="2" s="1"/>
  <c r="I6552" i="2"/>
  <c r="K6552" i="2" s="1" a="1"/>
  <c r="K6552" i="2" s="1"/>
  <c r="I6528" i="2"/>
  <c r="K6528" i="2" s="1" a="1"/>
  <c r="K6528" i="2" s="1"/>
  <c r="I6504" i="2"/>
  <c r="K6504" i="2" s="1" a="1"/>
  <c r="K6504" i="2" s="1"/>
  <c r="I6480" i="2"/>
  <c r="K6480" i="2" s="1" a="1"/>
  <c r="K6480" i="2" s="1"/>
  <c r="I6456" i="2"/>
  <c r="K6456" i="2" s="1" a="1"/>
  <c r="K6456" i="2" s="1"/>
  <c r="I6432" i="2"/>
  <c r="K6432" i="2" s="1" a="1"/>
  <c r="K6432" i="2" s="1"/>
  <c r="I6408" i="2"/>
  <c r="K6408" i="2" s="1" a="1"/>
  <c r="K6408" i="2" s="1"/>
  <c r="I6384" i="2"/>
  <c r="K6384" i="2" s="1" a="1"/>
  <c r="K6384" i="2" s="1"/>
  <c r="I6360" i="2"/>
  <c r="K6360" i="2" s="1" a="1"/>
  <c r="K6360" i="2" s="1"/>
  <c r="I6336" i="2"/>
  <c r="K6336" i="2" s="1" a="1"/>
  <c r="K6336" i="2" s="1"/>
  <c r="I6312" i="2"/>
  <c r="K6312" i="2" s="1" a="1"/>
  <c r="K6312" i="2" s="1"/>
  <c r="I6288" i="2"/>
  <c r="K6288" i="2" s="1" a="1"/>
  <c r="K6288" i="2" s="1"/>
  <c r="I6264" i="2"/>
  <c r="K6264" i="2" s="1" a="1"/>
  <c r="K6264" i="2" s="1"/>
  <c r="I6240" i="2"/>
  <c r="K6240" i="2" s="1" a="1"/>
  <c r="K6240" i="2" s="1"/>
  <c r="I6216" i="2"/>
  <c r="K6216" i="2" s="1" a="1"/>
  <c r="K6216" i="2" s="1"/>
  <c r="I6192" i="2"/>
  <c r="K6192" i="2" s="1" a="1"/>
  <c r="K6192" i="2" s="1"/>
  <c r="I6168" i="2"/>
  <c r="K6168" i="2" s="1" a="1"/>
  <c r="K6168" i="2" s="1"/>
  <c r="I6144" i="2"/>
  <c r="K6144" i="2" s="1" a="1"/>
  <c r="K6144" i="2" s="1"/>
  <c r="I6120" i="2"/>
  <c r="K6120" i="2" s="1" a="1"/>
  <c r="K6120" i="2" s="1"/>
  <c r="I6113" i="2"/>
  <c r="K6113" i="2" s="1" a="1"/>
  <c r="K6113" i="2" s="1"/>
  <c r="I5985" i="2"/>
  <c r="K5985" i="2" s="1" a="1"/>
  <c r="K5985" i="2" s="1"/>
  <c r="I6059" i="2"/>
  <c r="K6059" i="2" s="1" a="1"/>
  <c r="K6059" i="2" s="1"/>
  <c r="I5929" i="2"/>
  <c r="K5929" i="2" s="1" a="1"/>
  <c r="K5929" i="2" s="1"/>
  <c r="I5905" i="2"/>
  <c r="K5905" i="2" s="1" a="1"/>
  <c r="K5905" i="2" s="1"/>
  <c r="I5881" i="2"/>
  <c r="K5881" i="2" s="1" a="1"/>
  <c r="K5881" i="2" s="1"/>
  <c r="I5857" i="2"/>
  <c r="K5857" i="2" s="1" a="1"/>
  <c r="K5857" i="2" s="1"/>
  <c r="I5833" i="2"/>
  <c r="K5833" i="2" s="1" a="1"/>
  <c r="K5833" i="2" s="1"/>
  <c r="I5809" i="2"/>
  <c r="K5809" i="2" s="1" a="1"/>
  <c r="K5809" i="2" s="1"/>
  <c r="I5785" i="2"/>
  <c r="K5785" i="2" s="1" a="1"/>
  <c r="K5785" i="2" s="1"/>
  <c r="I5761" i="2"/>
  <c r="K5761" i="2" s="1" a="1"/>
  <c r="K5761" i="2" s="1"/>
  <c r="I5737" i="2"/>
  <c r="K5737" i="2" s="1" a="1"/>
  <c r="K5737" i="2" s="1"/>
  <c r="I5713" i="2"/>
  <c r="K5713" i="2" s="1" a="1"/>
  <c r="K5713" i="2" s="1"/>
  <c r="I5689" i="2"/>
  <c r="K5689" i="2" s="1" a="1"/>
  <c r="K5689" i="2" s="1"/>
  <c r="I5665" i="2"/>
  <c r="K5665" i="2" s="1" a="1"/>
  <c r="K5665" i="2" s="1"/>
  <c r="I5641" i="2"/>
  <c r="K5641" i="2" s="1" a="1"/>
  <c r="K5641" i="2" s="1"/>
  <c r="I5617" i="2"/>
  <c r="K5617" i="2" s="1" a="1"/>
  <c r="K5617" i="2" s="1"/>
  <c r="I5593" i="2"/>
  <c r="K5593" i="2" s="1" a="1"/>
  <c r="K5593" i="2" s="1"/>
  <c r="I5569" i="2"/>
  <c r="K5569" i="2" s="1" a="1"/>
  <c r="K5569" i="2" s="1"/>
  <c r="I5512" i="2"/>
  <c r="K5512" i="2" s="1" a="1"/>
  <c r="K5512" i="2" s="1"/>
  <c r="I5396" i="2"/>
  <c r="K5396" i="2" s="1" a="1"/>
  <c r="K5396" i="2" s="1"/>
  <c r="I5490" i="2"/>
  <c r="K5490" i="2" s="1" a="1"/>
  <c r="K5490" i="2" s="1"/>
  <c r="I5505" i="2"/>
  <c r="K5505" i="2" s="1" a="1"/>
  <c r="K5505" i="2" s="1"/>
  <c r="I5430" i="2"/>
  <c r="K5430" i="2" s="1" a="1"/>
  <c r="K5430" i="2" s="1"/>
  <c r="I5520" i="2"/>
  <c r="K5520" i="2" s="1" a="1"/>
  <c r="K5520" i="2" s="1"/>
  <c r="I6044" i="2"/>
  <c r="K6044" i="2" s="1" a="1"/>
  <c r="K6044" i="2" s="1"/>
  <c r="I6020" i="2"/>
  <c r="K6020" i="2" s="1" a="1"/>
  <c r="K6020" i="2" s="1"/>
  <c r="I5996" i="2"/>
  <c r="K5996" i="2" s="1" a="1"/>
  <c r="K5996" i="2" s="1"/>
  <c r="I5972" i="2"/>
  <c r="K5972" i="2" s="1" a="1"/>
  <c r="K5972" i="2" s="1"/>
  <c r="I5948" i="2"/>
  <c r="K5948" i="2" s="1" a="1"/>
  <c r="K5948" i="2" s="1"/>
  <c r="I5924" i="2"/>
  <c r="K5924" i="2" s="1" a="1"/>
  <c r="K5924" i="2" s="1"/>
  <c r="I5900" i="2"/>
  <c r="K5900" i="2" s="1" a="1"/>
  <c r="K5900" i="2" s="1"/>
  <c r="I5876" i="2"/>
  <c r="K5876" i="2" s="1" a="1"/>
  <c r="K5876" i="2" s="1"/>
  <c r="I5852" i="2"/>
  <c r="K5852" i="2" s="1" a="1"/>
  <c r="K5852" i="2" s="1"/>
  <c r="I5828" i="2"/>
  <c r="K5828" i="2" s="1" a="1"/>
  <c r="K5828" i="2" s="1"/>
  <c r="I5804" i="2"/>
  <c r="K5804" i="2" s="1" a="1"/>
  <c r="K5804" i="2" s="1"/>
  <c r="I5780" i="2"/>
  <c r="K5780" i="2" s="1" a="1"/>
  <c r="K5780" i="2" s="1"/>
  <c r="I5756" i="2"/>
  <c r="K5756" i="2" s="1" a="1"/>
  <c r="K5756" i="2" s="1"/>
  <c r="I5732" i="2"/>
  <c r="K5732" i="2" s="1" a="1"/>
  <c r="K5732" i="2" s="1"/>
  <c r="I5708" i="2"/>
  <c r="K5708" i="2" s="1" a="1"/>
  <c r="K5708" i="2" s="1"/>
  <c r="I5684" i="2"/>
  <c r="K5684" i="2" s="1" a="1"/>
  <c r="K5684" i="2" s="1"/>
  <c r="I5660" i="2"/>
  <c r="K5660" i="2" s="1" a="1"/>
  <c r="K5660" i="2" s="1"/>
  <c r="I5636" i="2"/>
  <c r="K5636" i="2" s="1" a="1"/>
  <c r="K5636" i="2" s="1"/>
  <c r="I5612" i="2"/>
  <c r="K5612" i="2" s="1" a="1"/>
  <c r="K5612" i="2" s="1"/>
  <c r="I5588" i="2"/>
  <c r="K5588" i="2" s="1" a="1"/>
  <c r="K5588" i="2" s="1"/>
  <c r="I5564" i="2"/>
  <c r="K5564" i="2" s="1" a="1"/>
  <c r="K5564" i="2" s="1"/>
  <c r="I5448" i="2"/>
  <c r="K5448" i="2" s="1" a="1"/>
  <c r="K5448" i="2" s="1"/>
  <c r="I5384" i="2"/>
  <c r="K5384" i="2" s="1" a="1"/>
  <c r="K5384" i="2" s="1"/>
  <c r="I5506" i="2"/>
  <c r="K5506" i="2" s="1" a="1"/>
  <c r="K5506" i="2" s="1"/>
  <c r="I4973" i="2"/>
  <c r="K4973" i="2" s="1" a="1"/>
  <c r="K4973" i="2" s="1"/>
  <c r="I5064" i="2"/>
  <c r="K5064" i="2" s="1" a="1"/>
  <c r="K5064" i="2" s="1"/>
  <c r="I5018" i="2"/>
  <c r="K5018" i="2" s="1" a="1"/>
  <c r="K5018" i="2" s="1"/>
  <c r="I4950" i="2"/>
  <c r="K4950" i="2" s="1" a="1"/>
  <c r="K4950" i="2" s="1"/>
  <c r="I5360" i="2"/>
  <c r="K5360" i="2" s="1" a="1"/>
  <c r="K5360" i="2" s="1"/>
  <c r="I5336" i="2"/>
  <c r="K5336" i="2" s="1" a="1"/>
  <c r="K5336" i="2" s="1"/>
  <c r="I5312" i="2"/>
  <c r="K5312" i="2" s="1" a="1"/>
  <c r="K5312" i="2" s="1"/>
  <c r="I5288" i="2"/>
  <c r="K5288" i="2" s="1" a="1"/>
  <c r="K5288" i="2" s="1"/>
  <c r="I5264" i="2"/>
  <c r="K5264" i="2" s="1" a="1"/>
  <c r="K5264" i="2" s="1"/>
  <c r="I5240" i="2"/>
  <c r="K5240" i="2" s="1" a="1"/>
  <c r="K5240" i="2" s="1"/>
  <c r="I5216" i="2"/>
  <c r="K5216" i="2" s="1" a="1"/>
  <c r="K5216" i="2" s="1"/>
  <c r="I5192" i="2"/>
  <c r="K5192" i="2" s="1" a="1"/>
  <c r="K5192" i="2" s="1"/>
  <c r="I5168" i="2"/>
  <c r="K5168" i="2" s="1" a="1"/>
  <c r="K5168" i="2" s="1"/>
  <c r="I5144" i="2"/>
  <c r="K5144" i="2" s="1" a="1"/>
  <c r="K5144" i="2" s="1"/>
  <c r="I5120" i="2"/>
  <c r="K5120" i="2" s="1" a="1"/>
  <c r="K5120" i="2" s="1"/>
  <c r="I5096" i="2"/>
  <c r="K5096" i="2" s="1" a="1"/>
  <c r="K5096" i="2" s="1"/>
  <c r="I5072" i="2"/>
  <c r="K5072" i="2" s="1" a="1"/>
  <c r="K5072" i="2" s="1"/>
  <c r="I5009" i="2"/>
  <c r="K5009" i="2" s="1" a="1"/>
  <c r="K5009" i="2" s="1"/>
  <c r="I4957" i="2"/>
  <c r="K4957" i="2" s="1" a="1"/>
  <c r="K4957" i="2" s="1"/>
  <c r="I5046" i="2"/>
  <c r="K5046" i="2" s="1" a="1"/>
  <c r="K5046" i="2" s="1"/>
  <c r="I4969" i="2"/>
  <c r="K4969" i="2" s="1" a="1"/>
  <c r="K4969" i="2" s="1"/>
  <c r="I5013" i="2"/>
  <c r="K5013" i="2" s="1" a="1"/>
  <c r="K5013" i="2" s="1"/>
  <c r="I4537" i="2"/>
  <c r="K4537" i="2" s="1" a="1"/>
  <c r="K4537" i="2" s="1"/>
  <c r="I4949" i="2"/>
  <c r="K4949" i="2" s="1" a="1"/>
  <c r="K4949" i="2" s="1"/>
  <c r="I4508" i="2"/>
  <c r="K4508" i="2" s="1" a="1"/>
  <c r="K4508" i="2" s="1"/>
  <c r="I4621" i="2"/>
  <c r="K4621" i="2" s="1" a="1"/>
  <c r="K4621" i="2" s="1"/>
  <c r="I5043" i="2"/>
  <c r="K5043" i="2" s="1" a="1"/>
  <c r="K5043" i="2" s="1"/>
  <c r="I4971" i="2"/>
  <c r="K4971" i="2" s="1" a="1"/>
  <c r="K4971" i="2" s="1"/>
  <c r="I5473" i="2"/>
  <c r="K5473" i="2" s="1" a="1"/>
  <c r="K5473" i="2" s="1"/>
  <c r="I5449" i="2"/>
  <c r="K5449" i="2" s="1" a="1"/>
  <c r="K5449" i="2" s="1"/>
  <c r="I5425" i="2"/>
  <c r="K5425" i="2" s="1" a="1"/>
  <c r="K5425" i="2" s="1"/>
  <c r="I5401" i="2"/>
  <c r="K5401" i="2" s="1" a="1"/>
  <c r="K5401" i="2" s="1"/>
  <c r="I5377" i="2"/>
  <c r="K5377" i="2" s="1" a="1"/>
  <c r="K5377" i="2" s="1"/>
  <c r="I5353" i="2"/>
  <c r="K5353" i="2" s="1" a="1"/>
  <c r="K5353" i="2" s="1"/>
  <c r="I5329" i="2"/>
  <c r="K5329" i="2" s="1" a="1"/>
  <c r="K5329" i="2" s="1"/>
  <c r="I5305" i="2"/>
  <c r="K5305" i="2" s="1" a="1"/>
  <c r="K5305" i="2" s="1"/>
  <c r="I5281" i="2"/>
  <c r="K5281" i="2" s="1" a="1"/>
  <c r="K5281" i="2" s="1"/>
  <c r="I5257" i="2"/>
  <c r="K5257" i="2" s="1" a="1"/>
  <c r="K5257" i="2" s="1"/>
  <c r="I5233" i="2"/>
  <c r="K5233" i="2" s="1" a="1"/>
  <c r="K5233" i="2" s="1"/>
  <c r="I5209" i="2"/>
  <c r="K5209" i="2" s="1" a="1"/>
  <c r="K5209" i="2" s="1"/>
  <c r="I5185" i="2"/>
  <c r="K5185" i="2" s="1" a="1"/>
  <c r="K5185" i="2" s="1"/>
  <c r="I5161" i="2"/>
  <c r="K5161" i="2" s="1" a="1"/>
  <c r="K5161" i="2" s="1"/>
  <c r="I5137" i="2"/>
  <c r="K5137" i="2" s="1" a="1"/>
  <c r="K5137" i="2" s="1"/>
  <c r="I5113" i="2"/>
  <c r="K5113" i="2" s="1" a="1"/>
  <c r="K5113" i="2" s="1"/>
  <c r="I5089" i="2"/>
  <c r="K5089" i="2" s="1" a="1"/>
  <c r="K5089" i="2" s="1"/>
  <c r="I5056" i="2"/>
  <c r="K5056" i="2" s="1" a="1"/>
  <c r="K5056" i="2" s="1"/>
  <c r="I4982" i="2"/>
  <c r="K4982" i="2" s="1" a="1"/>
  <c r="K4982" i="2" s="1"/>
  <c r="I4647" i="2"/>
  <c r="K4647" i="2" s="1" a="1"/>
  <c r="K4647" i="2" s="1"/>
  <c r="I4575" i="2"/>
  <c r="K4575" i="2" s="1" a="1"/>
  <c r="K4575" i="2" s="1"/>
  <c r="I4503" i="2"/>
  <c r="K4503" i="2" s="1" a="1"/>
  <c r="K4503" i="2" s="1"/>
  <c r="I4190" i="2"/>
  <c r="K4190" i="2" s="1" a="1"/>
  <c r="K4190" i="2" s="1"/>
  <c r="I4897" i="2"/>
  <c r="K4897" i="2" s="1" a="1"/>
  <c r="K4897" i="2" s="1"/>
  <c r="I4873" i="2"/>
  <c r="K4873" i="2" s="1" a="1"/>
  <c r="K4873" i="2" s="1"/>
  <c r="I4849" i="2"/>
  <c r="K4849" i="2" s="1" a="1"/>
  <c r="K4849" i="2" s="1"/>
  <c r="I4825" i="2"/>
  <c r="K4825" i="2" s="1" a="1"/>
  <c r="K4825" i="2" s="1"/>
  <c r="I4801" i="2"/>
  <c r="K4801" i="2" s="1" a="1"/>
  <c r="K4801" i="2" s="1"/>
  <c r="I4777" i="2"/>
  <c r="K4777" i="2" s="1" a="1"/>
  <c r="K4777" i="2" s="1"/>
  <c r="I4753" i="2"/>
  <c r="K4753" i="2" s="1" a="1"/>
  <c r="K4753" i="2" s="1"/>
  <c r="I4729" i="2"/>
  <c r="K4729" i="2" s="1" a="1"/>
  <c r="K4729" i="2" s="1"/>
  <c r="I4705" i="2"/>
  <c r="K4705" i="2" s="1" a="1"/>
  <c r="K4705" i="2" s="1"/>
  <c r="I4649" i="2"/>
  <c r="K4649" i="2" s="1" a="1"/>
  <c r="K4649" i="2" s="1"/>
  <c r="I4577" i="2"/>
  <c r="K4577" i="2" s="1" a="1"/>
  <c r="K4577" i="2" s="1"/>
  <c r="I4505" i="2"/>
  <c r="K4505" i="2" s="1" a="1"/>
  <c r="K4505" i="2" s="1"/>
  <c r="I4632" i="2"/>
  <c r="K4632" i="2" s="1" a="1"/>
  <c r="K4632" i="2" s="1"/>
  <c r="I4560" i="2"/>
  <c r="K4560" i="2" s="1" a="1"/>
  <c r="K4560" i="2" s="1"/>
  <c r="I4481" i="2"/>
  <c r="K4481" i="2" s="1" a="1"/>
  <c r="K4481" i="2" s="1"/>
  <c r="I4639" i="2"/>
  <c r="K4639" i="2" s="1" a="1"/>
  <c r="K4639" i="2" s="1"/>
  <c r="I4567" i="2"/>
  <c r="K4567" i="2" s="1" a="1"/>
  <c r="K4567" i="2" s="1"/>
  <c r="I4022" i="2"/>
  <c r="K4022" i="2" s="1" a="1"/>
  <c r="K4022" i="2" s="1"/>
  <c r="I4634" i="2"/>
  <c r="K4634" i="2" s="1" a="1"/>
  <c r="K4634" i="2" s="1"/>
  <c r="I4562" i="2"/>
  <c r="K4562" i="2" s="1" a="1"/>
  <c r="K4562" i="2" s="1"/>
  <c r="I4486" i="2"/>
  <c r="K4486" i="2" s="1" a="1"/>
  <c r="K4486" i="2" s="1"/>
  <c r="I4167" i="2"/>
  <c r="K4167" i="2" s="1" a="1"/>
  <c r="K4167" i="2" s="1"/>
  <c r="I4665" i="2"/>
  <c r="K4665" i="2" s="1" a="1"/>
  <c r="K4665" i="2" s="1"/>
  <c r="I4593" i="2"/>
  <c r="K4593" i="2" s="1" a="1"/>
  <c r="K4593" i="2" s="1"/>
  <c r="I4521" i="2"/>
  <c r="K4521" i="2" s="1" a="1"/>
  <c r="K4521" i="2" s="1"/>
  <c r="I4672" i="2"/>
  <c r="K4672" i="2" s="1" a="1"/>
  <c r="K4672" i="2" s="1"/>
  <c r="I4600" i="2"/>
  <c r="K4600" i="2" s="1" a="1"/>
  <c r="K4600" i="2" s="1"/>
  <c r="I4528" i="2"/>
  <c r="K4528" i="2" s="1" a="1"/>
  <c r="K4528" i="2" s="1"/>
  <c r="I3988" i="2"/>
  <c r="K3988" i="2" s="1" a="1"/>
  <c r="K3988" i="2" s="1"/>
  <c r="I4894" i="2"/>
  <c r="K4894" i="2" s="1" a="1"/>
  <c r="K4894" i="2" s="1"/>
  <c r="I4870" i="2"/>
  <c r="K4870" i="2" s="1" a="1"/>
  <c r="K4870" i="2" s="1"/>
  <c r="I4846" i="2"/>
  <c r="K4846" i="2" s="1" a="1"/>
  <c r="K4846" i="2" s="1"/>
  <c r="I4822" i="2"/>
  <c r="K4822" i="2" s="1" a="1"/>
  <c r="K4822" i="2" s="1"/>
  <c r="I4798" i="2"/>
  <c r="K4798" i="2" s="1" a="1"/>
  <c r="K4798" i="2" s="1"/>
  <c r="I4774" i="2"/>
  <c r="K4774" i="2" s="1" a="1"/>
  <c r="K4774" i="2" s="1"/>
  <c r="I4750" i="2"/>
  <c r="K4750" i="2" s="1" a="1"/>
  <c r="K4750" i="2" s="1"/>
  <c r="I4726" i="2"/>
  <c r="K4726" i="2" s="1" a="1"/>
  <c r="K4726" i="2" s="1"/>
  <c r="I4702" i="2"/>
  <c r="K4702" i="2" s="1" a="1"/>
  <c r="K4702" i="2" s="1"/>
  <c r="I4488" i="2"/>
  <c r="K4488" i="2" s="1" a="1"/>
  <c r="K4488" i="2" s="1"/>
  <c r="I4479" i="2"/>
  <c r="K4479" i="2" s="1" a="1"/>
  <c r="K4479" i="2" s="1"/>
  <c r="I4455" i="2"/>
  <c r="K4455" i="2" s="1" a="1"/>
  <c r="K4455" i="2" s="1"/>
  <c r="I4431" i="2"/>
  <c r="K4431" i="2" s="1" a="1"/>
  <c r="K4431" i="2" s="1"/>
  <c r="I4407" i="2"/>
  <c r="K4407" i="2" s="1" a="1"/>
  <c r="K4407" i="2" s="1"/>
  <c r="I4383" i="2"/>
  <c r="K4383" i="2" s="1" a="1"/>
  <c r="K4383" i="2" s="1"/>
  <c r="I4359" i="2"/>
  <c r="K4359" i="2" s="1" a="1"/>
  <c r="K4359" i="2" s="1"/>
  <c r="I4335" i="2"/>
  <c r="K4335" i="2" s="1" a="1"/>
  <c r="K4335" i="2" s="1"/>
  <c r="I4311" i="2"/>
  <c r="K4311" i="2" s="1" a="1"/>
  <c r="K4311" i="2" s="1"/>
  <c r="I4287" i="2"/>
  <c r="K4287" i="2" s="1" a="1"/>
  <c r="K4287" i="2" s="1"/>
  <c r="I4263" i="2"/>
  <c r="K4263" i="2" s="1" a="1"/>
  <c r="K4263" i="2" s="1"/>
  <c r="I4239" i="2"/>
  <c r="K4239" i="2" s="1" a="1"/>
  <c r="K4239" i="2" s="1"/>
  <c r="I4215" i="2"/>
  <c r="K4215" i="2" s="1" a="1"/>
  <c r="K4215" i="2" s="1"/>
  <c r="I4199" i="2"/>
  <c r="K4199" i="2" s="1" a="1"/>
  <c r="K4199" i="2" s="1"/>
  <c r="I4184" i="2"/>
  <c r="K4184" i="2" s="1" a="1"/>
  <c r="K4184" i="2" s="1"/>
  <c r="I3656" i="2"/>
  <c r="K3656" i="2" s="1" a="1"/>
  <c r="K3656" i="2" s="1"/>
  <c r="I4478" i="2"/>
  <c r="K4478" i="2" s="1" a="1"/>
  <c r="K4478" i="2" s="1"/>
  <c r="I4454" i="2"/>
  <c r="K4454" i="2" s="1" a="1"/>
  <c r="K4454" i="2" s="1"/>
  <c r="I4430" i="2"/>
  <c r="K4430" i="2" s="1" a="1"/>
  <c r="K4430" i="2" s="1"/>
  <c r="I4406" i="2"/>
  <c r="K4406" i="2" s="1" a="1"/>
  <c r="K4406" i="2" s="1"/>
  <c r="I4382" i="2"/>
  <c r="K4382" i="2" s="1" a="1"/>
  <c r="K4382" i="2" s="1"/>
  <c r="I4358" i="2"/>
  <c r="K4358" i="2" s="1" a="1"/>
  <c r="K4358" i="2" s="1"/>
  <c r="I4334" i="2"/>
  <c r="K4334" i="2" s="1" a="1"/>
  <c r="K4334" i="2" s="1"/>
  <c r="I4310" i="2"/>
  <c r="K4310" i="2" s="1" a="1"/>
  <c r="K4310" i="2" s="1"/>
  <c r="I4286" i="2"/>
  <c r="K4286" i="2" s="1" a="1"/>
  <c r="K4286" i="2" s="1"/>
  <c r="I4262" i="2"/>
  <c r="K4262" i="2" s="1" a="1"/>
  <c r="K4262" i="2" s="1"/>
  <c r="I4238" i="2"/>
  <c r="K4238" i="2" s="1" a="1"/>
  <c r="K4238" i="2" s="1"/>
  <c r="I4214" i="2"/>
  <c r="K4214" i="2" s="1" a="1"/>
  <c r="K4214" i="2" s="1"/>
  <c r="I4150" i="2"/>
  <c r="K4150" i="2" s="1" a="1"/>
  <c r="K4150" i="2" s="1"/>
  <c r="I4188" i="2"/>
  <c r="K4188" i="2" s="1" a="1"/>
  <c r="K4188" i="2" s="1"/>
  <c r="I3976" i="2"/>
  <c r="K3976" i="2" s="1" a="1"/>
  <c r="K3976" i="2" s="1"/>
  <c r="I3952" i="2"/>
  <c r="K3952" i="2" s="1" a="1"/>
  <c r="K3952" i="2" s="1"/>
  <c r="I3928" i="2"/>
  <c r="K3928" i="2" s="1" a="1"/>
  <c r="K3928" i="2" s="1"/>
  <c r="I3904" i="2"/>
  <c r="K3904" i="2" s="1" a="1"/>
  <c r="K3904" i="2" s="1"/>
  <c r="I3880" i="2"/>
  <c r="K3880" i="2" s="1" a="1"/>
  <c r="K3880" i="2" s="1"/>
  <c r="I3856" i="2"/>
  <c r="K3856" i="2" s="1" a="1"/>
  <c r="K3856" i="2" s="1"/>
  <c r="I3832" i="2"/>
  <c r="K3832" i="2" s="1" a="1"/>
  <c r="K3832" i="2" s="1"/>
  <c r="I3808" i="2"/>
  <c r="K3808" i="2" s="1" a="1"/>
  <c r="K3808" i="2" s="1"/>
  <c r="I3784" i="2"/>
  <c r="K3784" i="2" s="1" a="1"/>
  <c r="K3784" i="2" s="1"/>
  <c r="I3760" i="2"/>
  <c r="K3760" i="2" s="1" a="1"/>
  <c r="K3760" i="2" s="1"/>
  <c r="I3736" i="2"/>
  <c r="K3736" i="2" s="1" a="1"/>
  <c r="K3736" i="2" s="1"/>
  <c r="I3712" i="2"/>
  <c r="K3712" i="2" s="1" a="1"/>
  <c r="K3712" i="2" s="1"/>
  <c r="I3688" i="2"/>
  <c r="K3688" i="2" s="1" a="1"/>
  <c r="K3688" i="2" s="1"/>
  <c r="I3547" i="2"/>
  <c r="K3547" i="2" s="1" a="1"/>
  <c r="K3547" i="2" s="1"/>
  <c r="I3660" i="2"/>
  <c r="K3660" i="2" s="1" a="1"/>
  <c r="K3660" i="2" s="1"/>
  <c r="I3610" i="2"/>
  <c r="K3610" i="2" s="1" a="1"/>
  <c r="K3610" i="2" s="1"/>
  <c r="I3574" i="2"/>
  <c r="K3574" i="2" s="1" a="1"/>
  <c r="K3574" i="2" s="1"/>
  <c r="I3679" i="2"/>
  <c r="K3679" i="2" s="1" a="1"/>
  <c r="K3679" i="2" s="1"/>
  <c r="I4143" i="2"/>
  <c r="K4143" i="2" s="1" a="1"/>
  <c r="K4143" i="2" s="1"/>
  <c r="I4119" i="2"/>
  <c r="K4119" i="2" s="1" a="1"/>
  <c r="K4119" i="2" s="1"/>
  <c r="I4095" i="2"/>
  <c r="K4095" i="2" s="1" a="1"/>
  <c r="K4095" i="2" s="1"/>
  <c r="I4071" i="2"/>
  <c r="K4071" i="2" s="1" a="1"/>
  <c r="K4071" i="2" s="1"/>
  <c r="I4047" i="2"/>
  <c r="K4047" i="2" s="1" a="1"/>
  <c r="K4047" i="2" s="1"/>
  <c r="I4023" i="2"/>
  <c r="K4023" i="2" s="1" a="1"/>
  <c r="K4023" i="2" s="1"/>
  <c r="I3999" i="2"/>
  <c r="K3999" i="2" s="1" a="1"/>
  <c r="K3999" i="2" s="1"/>
  <c r="I3975" i="2"/>
  <c r="K3975" i="2" s="1" a="1"/>
  <c r="K3975" i="2" s="1"/>
  <c r="I3951" i="2"/>
  <c r="K3951" i="2" s="1" a="1"/>
  <c r="K3951" i="2" s="1"/>
  <c r="I3927" i="2"/>
  <c r="K3927" i="2" s="1" a="1"/>
  <c r="K3927" i="2" s="1"/>
  <c r="I3903" i="2"/>
  <c r="K3903" i="2" s="1" a="1"/>
  <c r="K3903" i="2" s="1"/>
  <c r="I3879" i="2"/>
  <c r="K3879" i="2" s="1" a="1"/>
  <c r="K3879" i="2" s="1"/>
  <c r="I3855" i="2"/>
  <c r="K3855" i="2" s="1" a="1"/>
  <c r="K3855" i="2" s="1"/>
  <c r="I3831" i="2"/>
  <c r="K3831" i="2" s="1" a="1"/>
  <c r="K3831" i="2" s="1"/>
  <c r="I3807" i="2"/>
  <c r="K3807" i="2" s="1" a="1"/>
  <c r="K3807" i="2" s="1"/>
  <c r="I3783" i="2"/>
  <c r="K3783" i="2" s="1" a="1"/>
  <c r="K3783" i="2" s="1"/>
  <c r="I3759" i="2"/>
  <c r="K3759" i="2" s="1" a="1"/>
  <c r="K3759" i="2" s="1"/>
  <c r="I3735" i="2"/>
  <c r="K3735" i="2" s="1" a="1"/>
  <c r="K3735" i="2" s="1"/>
  <c r="I3711" i="2"/>
  <c r="K3711" i="2" s="1" a="1"/>
  <c r="K3711" i="2" s="1"/>
  <c r="I3687" i="2"/>
  <c r="K3687" i="2" s="1" a="1"/>
  <c r="K3687" i="2" s="1"/>
  <c r="I3603" i="2"/>
  <c r="K3603" i="2" s="1" a="1"/>
  <c r="K3603" i="2" s="1"/>
  <c r="I3567" i="2"/>
  <c r="K3567" i="2" s="1" a="1"/>
  <c r="K3567" i="2" s="1"/>
  <c r="I3511" i="2"/>
  <c r="K3511" i="2" s="1" a="1"/>
  <c r="K3511" i="2" s="1"/>
  <c r="I3487" i="2"/>
  <c r="K3487" i="2" s="1" a="1"/>
  <c r="K3487" i="2" s="1"/>
  <c r="I3463" i="2"/>
  <c r="K3463" i="2" s="1" a="1"/>
  <c r="K3463" i="2" s="1"/>
  <c r="I3439" i="2"/>
  <c r="K3439" i="2" s="1" a="1"/>
  <c r="K3439" i="2" s="1"/>
  <c r="I3415" i="2"/>
  <c r="K3415" i="2" s="1" a="1"/>
  <c r="K3415" i="2" s="1"/>
  <c r="I3391" i="2"/>
  <c r="K3391" i="2" s="1" a="1"/>
  <c r="K3391" i="2" s="1"/>
  <c r="I3367" i="2"/>
  <c r="K3367" i="2" s="1" a="1"/>
  <c r="K3367" i="2" s="1"/>
  <c r="I3343" i="2"/>
  <c r="K3343" i="2" s="1" a="1"/>
  <c r="K3343" i="2" s="1"/>
  <c r="I3319" i="2"/>
  <c r="K3319" i="2" s="1" a="1"/>
  <c r="K3319" i="2" s="1"/>
  <c r="I3295" i="2"/>
  <c r="K3295" i="2" s="1" a="1"/>
  <c r="K3295" i="2" s="1"/>
  <c r="I3196" i="2"/>
  <c r="K3196" i="2" s="1" a="1"/>
  <c r="K3196" i="2" s="1"/>
  <c r="I3286" i="2"/>
  <c r="K3286" i="2" s="1" a="1"/>
  <c r="K3286" i="2" s="1"/>
  <c r="I3288" i="2"/>
  <c r="K3288" i="2" s="1" a="1"/>
  <c r="K3288" i="2" s="1"/>
  <c r="I3214" i="2"/>
  <c r="K3214" i="2" s="1" a="1"/>
  <c r="K3214" i="2" s="1"/>
  <c r="I3540" i="2"/>
  <c r="K3540" i="2" s="1" a="1"/>
  <c r="K3540" i="2" s="1"/>
  <c r="I3516" i="2"/>
  <c r="K3516" i="2" s="1" a="1"/>
  <c r="K3516" i="2" s="1"/>
  <c r="I3492" i="2"/>
  <c r="K3492" i="2" s="1" a="1"/>
  <c r="K3492" i="2" s="1"/>
  <c r="I3468" i="2"/>
  <c r="K3468" i="2" s="1" a="1"/>
  <c r="K3468" i="2" s="1"/>
  <c r="I3444" i="2"/>
  <c r="K3444" i="2" s="1" a="1"/>
  <c r="K3444" i="2" s="1"/>
  <c r="I3420" i="2"/>
  <c r="K3420" i="2" s="1" a="1"/>
  <c r="K3420" i="2" s="1"/>
  <c r="I3396" i="2"/>
  <c r="K3396" i="2" s="1" a="1"/>
  <c r="K3396" i="2" s="1"/>
  <c r="I3372" i="2"/>
  <c r="K3372" i="2" s="1" a="1"/>
  <c r="K3372" i="2" s="1"/>
  <c r="I3348" i="2"/>
  <c r="K3348" i="2" s="1" a="1"/>
  <c r="K3348" i="2" s="1"/>
  <c r="I3324" i="2"/>
  <c r="K3324" i="2" s="1" a="1"/>
  <c r="K3324" i="2" s="1"/>
  <c r="I3300" i="2"/>
  <c r="K3300" i="2" s="1" a="1"/>
  <c r="K3300" i="2" s="1"/>
  <c r="I3283" i="2"/>
  <c r="K3283" i="2" s="1" a="1"/>
  <c r="K3283" i="2" s="1"/>
  <c r="I3164" i="2"/>
  <c r="K3164" i="2" s="1" a="1"/>
  <c r="K3164" i="2" s="1"/>
  <c r="I3228" i="2"/>
  <c r="K3228" i="2" s="1" a="1"/>
  <c r="K3228" i="2" s="1"/>
  <c r="I2890" i="2"/>
  <c r="K2890" i="2" s="1" a="1"/>
  <c r="K2890" i="2" s="1"/>
  <c r="I2906" i="2"/>
  <c r="K2906" i="2" s="1" a="1"/>
  <c r="K2906" i="2" s="1"/>
  <c r="I2852" i="2"/>
  <c r="K2852" i="2" s="1" a="1"/>
  <c r="K2852" i="2" s="1"/>
  <c r="I3144" i="2"/>
  <c r="K3144" i="2" s="1" a="1"/>
  <c r="K3144" i="2" s="1"/>
  <c r="I3120" i="2"/>
  <c r="K3120" i="2" s="1" a="1"/>
  <c r="K3120" i="2" s="1"/>
  <c r="I3096" i="2"/>
  <c r="K3096" i="2" s="1" a="1"/>
  <c r="K3096" i="2" s="1"/>
  <c r="I3072" i="2"/>
  <c r="K3072" i="2" s="1" a="1"/>
  <c r="K3072" i="2" s="1"/>
  <c r="I3048" i="2"/>
  <c r="K3048" i="2" s="1" a="1"/>
  <c r="K3048" i="2" s="1"/>
  <c r="I3024" i="2"/>
  <c r="K3024" i="2" s="1" a="1"/>
  <c r="K3024" i="2" s="1"/>
  <c r="I2980" i="2"/>
  <c r="K2980" i="2" s="1" a="1"/>
  <c r="K2980" i="2" s="1"/>
  <c r="I2917" i="2"/>
  <c r="K2917" i="2" s="1" a="1"/>
  <c r="K2917" i="2" s="1"/>
  <c r="I2878" i="2"/>
  <c r="K2878" i="2" s="1" a="1"/>
  <c r="K2878" i="2" s="1"/>
  <c r="I2933" i="2"/>
  <c r="K2933" i="2" s="1" a="1"/>
  <c r="K2933" i="2" s="1"/>
  <c r="I2986" i="2"/>
  <c r="K2986" i="2" s="1" a="1"/>
  <c r="K2986" i="2" s="1"/>
  <c r="I2975" i="2"/>
  <c r="K2975" i="2" s="1" a="1"/>
  <c r="K2975" i="2" s="1"/>
  <c r="I2913" i="2"/>
  <c r="K2913" i="2" s="1" a="1"/>
  <c r="K2913" i="2" s="1"/>
  <c r="I2854" i="2"/>
  <c r="K2854" i="2" s="1" a="1"/>
  <c r="K2854" i="2" s="1"/>
  <c r="I3265" i="2"/>
  <c r="K3265" i="2" s="1" a="1"/>
  <c r="K3265" i="2" s="1"/>
  <c r="I3241" i="2"/>
  <c r="K3241" i="2" s="1" a="1"/>
  <c r="K3241" i="2" s="1"/>
  <c r="I3217" i="2"/>
  <c r="K3217" i="2" s="1" a="1"/>
  <c r="K3217" i="2" s="1"/>
  <c r="I3193" i="2"/>
  <c r="K3193" i="2" s="1" a="1"/>
  <c r="K3193" i="2" s="1"/>
  <c r="I3169" i="2"/>
  <c r="K3169" i="2" s="1" a="1"/>
  <c r="K3169" i="2" s="1"/>
  <c r="I3145" i="2"/>
  <c r="K3145" i="2" s="1" a="1"/>
  <c r="K3145" i="2" s="1"/>
  <c r="I3121" i="2"/>
  <c r="K3121" i="2" s="1" a="1"/>
  <c r="K3121" i="2" s="1"/>
  <c r="I3097" i="2"/>
  <c r="K3097" i="2" s="1" a="1"/>
  <c r="K3097" i="2" s="1"/>
  <c r="I3073" i="2"/>
  <c r="K3073" i="2" s="1" a="1"/>
  <c r="K3073" i="2" s="1"/>
  <c r="I3049" i="2"/>
  <c r="K3049" i="2" s="1" a="1"/>
  <c r="K3049" i="2" s="1"/>
  <c r="I3025" i="2"/>
  <c r="K3025" i="2" s="1" a="1"/>
  <c r="K3025" i="2" s="1"/>
  <c r="I3001" i="2"/>
  <c r="K3001" i="2" s="1" a="1"/>
  <c r="K3001" i="2" s="1"/>
  <c r="I2930" i="2"/>
  <c r="K2930" i="2" s="1" a="1"/>
  <c r="K2930" i="2" s="1"/>
  <c r="I2832" i="2"/>
  <c r="K2832" i="2" s="1" a="1"/>
  <c r="K2832" i="2" s="1"/>
  <c r="I2808" i="2"/>
  <c r="K2808" i="2" s="1" a="1"/>
  <c r="K2808" i="2" s="1"/>
  <c r="I2784" i="2"/>
  <c r="K2784" i="2" s="1" a="1"/>
  <c r="K2784" i="2" s="1"/>
  <c r="I2760" i="2"/>
  <c r="K2760" i="2" s="1" a="1"/>
  <c r="K2760" i="2" s="1"/>
  <c r="I2736" i="2"/>
  <c r="K2736" i="2" s="1" a="1"/>
  <c r="K2736" i="2" s="1"/>
  <c r="I2712" i="2"/>
  <c r="K2712" i="2" s="1" a="1"/>
  <c r="K2712" i="2" s="1"/>
  <c r="I2688" i="2"/>
  <c r="K2688" i="2" s="1" a="1"/>
  <c r="K2688" i="2" s="1"/>
  <c r="I2664" i="2"/>
  <c r="K2664" i="2" s="1" a="1"/>
  <c r="K2664" i="2" s="1"/>
  <c r="I2640" i="2"/>
  <c r="K2640" i="2" s="1" a="1"/>
  <c r="K2640" i="2" s="1"/>
  <c r="I2616" i="2"/>
  <c r="K2616" i="2" s="1" a="1"/>
  <c r="K2616" i="2" s="1"/>
  <c r="I2573" i="2"/>
  <c r="K2573" i="2" s="1" a="1"/>
  <c r="K2573" i="2" s="1"/>
  <c r="I2537" i="2"/>
  <c r="K2537" i="2" s="1" a="1"/>
  <c r="K2537" i="2" s="1"/>
  <c r="I2594" i="2"/>
  <c r="K2594" i="2" s="1" a="1"/>
  <c r="K2594" i="2" s="1"/>
  <c r="I2290" i="2"/>
  <c r="K2290" i="2" s="1" a="1"/>
  <c r="K2290" i="2" s="1"/>
  <c r="I2581" i="2"/>
  <c r="K2581" i="2" s="1" a="1"/>
  <c r="K2581" i="2" s="1"/>
  <c r="I2545" i="2"/>
  <c r="K2545" i="2" s="1" a="1"/>
  <c r="K2545" i="2" s="1"/>
  <c r="I2347" i="2"/>
  <c r="K2347" i="2" s="1" a="1"/>
  <c r="K2347" i="2" s="1"/>
  <c r="I2497" i="2"/>
  <c r="K2497" i="2" s="1" a="1"/>
  <c r="K2497" i="2" s="1"/>
  <c r="I2853" i="2"/>
  <c r="K2853" i="2" s="1" a="1"/>
  <c r="K2853" i="2" s="1"/>
  <c r="I2829" i="2"/>
  <c r="K2829" i="2" s="1" a="1"/>
  <c r="K2829" i="2" s="1"/>
  <c r="I2805" i="2"/>
  <c r="K2805" i="2" s="1" a="1"/>
  <c r="K2805" i="2" s="1"/>
  <c r="I2781" i="2"/>
  <c r="K2781" i="2" s="1" a="1"/>
  <c r="K2781" i="2" s="1"/>
  <c r="I2757" i="2"/>
  <c r="K2757" i="2" s="1" a="1"/>
  <c r="K2757" i="2" s="1"/>
  <c r="I2733" i="2"/>
  <c r="K2733" i="2" s="1" a="1"/>
  <c r="K2733" i="2" s="1"/>
  <c r="I2709" i="2"/>
  <c r="K2709" i="2" s="1" a="1"/>
  <c r="K2709" i="2" s="1"/>
  <c r="I2685" i="2"/>
  <c r="K2685" i="2" s="1" a="1"/>
  <c r="K2685" i="2" s="1"/>
  <c r="I2661" i="2"/>
  <c r="K2661" i="2" s="1" a="1"/>
  <c r="K2661" i="2" s="1"/>
  <c r="I2637" i="2"/>
  <c r="K2637" i="2" s="1" a="1"/>
  <c r="K2637" i="2" s="1"/>
  <c r="I2613" i="2"/>
  <c r="K2613" i="2" s="1" a="1"/>
  <c r="K2613" i="2" s="1"/>
  <c r="I2058" i="2"/>
  <c r="K2058" i="2" s="1" a="1"/>
  <c r="K2058" i="2" s="1"/>
  <c r="I2574" i="2"/>
  <c r="K2574" i="2" s="1" a="1"/>
  <c r="K2574" i="2" s="1"/>
  <c r="I2538" i="2"/>
  <c r="K2538" i="2" s="1" a="1"/>
  <c r="K2538" i="2" s="1"/>
  <c r="I2485" i="2"/>
  <c r="K2485" i="2" s="1" a="1"/>
  <c r="K2485" i="2" s="1"/>
  <c r="I2461" i="2"/>
  <c r="K2461" i="2" s="1" a="1"/>
  <c r="K2461" i="2" s="1"/>
  <c r="I2437" i="2"/>
  <c r="K2437" i="2" s="1" a="1"/>
  <c r="K2437" i="2" s="1"/>
  <c r="I2413" i="2"/>
  <c r="K2413" i="2" s="1" a="1"/>
  <c r="K2413" i="2" s="1"/>
  <c r="I2389" i="2"/>
  <c r="K2389" i="2" s="1" a="1"/>
  <c r="K2389" i="2" s="1"/>
  <c r="I2365" i="2"/>
  <c r="K2365" i="2" s="1" a="1"/>
  <c r="K2365" i="2" s="1"/>
  <c r="I2284" i="2"/>
  <c r="K2284" i="2" s="1" a="1"/>
  <c r="K2284" i="2" s="1"/>
  <c r="I2266" i="2"/>
  <c r="K2266" i="2" s="1" a="1"/>
  <c r="K2266" i="2" s="1"/>
  <c r="I2278" i="2"/>
  <c r="K2278" i="2" s="1" a="1"/>
  <c r="K2278" i="2" s="1"/>
  <c r="I2516" i="2"/>
  <c r="K2516" i="2" s="1" a="1"/>
  <c r="K2516" i="2" s="1"/>
  <c r="I2492" i="2"/>
  <c r="K2492" i="2" s="1" a="1"/>
  <c r="K2492" i="2" s="1"/>
  <c r="I2468" i="2"/>
  <c r="K2468" i="2" s="1" a="1"/>
  <c r="K2468" i="2" s="1"/>
  <c r="I2444" i="2"/>
  <c r="K2444" i="2" s="1" a="1"/>
  <c r="K2444" i="2" s="1"/>
  <c r="I2420" i="2"/>
  <c r="K2420" i="2" s="1" a="1"/>
  <c r="K2420" i="2" s="1"/>
  <c r="I2396" i="2"/>
  <c r="K2396" i="2" s="1" a="1"/>
  <c r="K2396" i="2" s="1"/>
  <c r="I2372" i="2"/>
  <c r="K2372" i="2" s="1" a="1"/>
  <c r="K2372" i="2" s="1"/>
  <c r="I2341" i="2"/>
  <c r="K2341" i="2" s="1" a="1"/>
  <c r="K2341" i="2" s="1"/>
  <c r="I2334" i="2"/>
  <c r="K2334" i="2" s="1" a="1"/>
  <c r="K2334" i="2" s="1"/>
  <c r="I1754" i="2"/>
  <c r="K1754" i="2" s="1" a="1"/>
  <c r="K1754" i="2" s="1"/>
  <c r="I2029" i="2"/>
  <c r="K2029" i="2" s="1" a="1"/>
  <c r="K2029" i="2" s="1"/>
  <c r="I1821" i="2"/>
  <c r="K1821" i="2" s="1" a="1"/>
  <c r="K1821" i="2" s="1"/>
  <c r="I2036" i="2"/>
  <c r="K2036" i="2" s="1" a="1"/>
  <c r="K2036" i="2" s="1"/>
  <c r="I1818" i="2"/>
  <c r="K1818" i="2" s="1" a="1"/>
  <c r="K1818" i="2" s="1"/>
  <c r="I2096" i="2"/>
  <c r="K2096" i="2" s="1" a="1"/>
  <c r="K2096" i="2" s="1"/>
  <c r="I2236" i="2"/>
  <c r="K2236" i="2" s="1" a="1"/>
  <c r="K2236" i="2" s="1"/>
  <c r="I2212" i="2"/>
  <c r="K2212" i="2" s="1" a="1"/>
  <c r="K2212" i="2" s="1"/>
  <c r="I2188" i="2"/>
  <c r="K2188" i="2" s="1" a="1"/>
  <c r="K2188" i="2" s="1"/>
  <c r="I2164" i="2"/>
  <c r="K2164" i="2" s="1" a="1"/>
  <c r="K2164" i="2" s="1"/>
  <c r="I2140" i="2"/>
  <c r="K2140" i="2" s="1" a="1"/>
  <c r="K2140" i="2" s="1"/>
  <c r="I2116" i="2"/>
  <c r="K2116" i="2" s="1" a="1"/>
  <c r="K2116" i="2" s="1"/>
  <c r="I1995" i="2"/>
  <c r="K1995" i="2" s="1" a="1"/>
  <c r="K1995" i="2" s="1"/>
  <c r="I2071" i="2"/>
  <c r="K2071" i="2" s="1" a="1"/>
  <c r="K2071" i="2" s="1"/>
  <c r="I1861" i="2"/>
  <c r="K1861" i="2" s="1" a="1"/>
  <c r="K1861" i="2" s="1"/>
  <c r="I2337" i="2"/>
  <c r="K2337" i="2" s="1" a="1"/>
  <c r="K2337" i="2" s="1"/>
  <c r="I2313" i="2"/>
  <c r="K2313" i="2" s="1" a="1"/>
  <c r="K2313" i="2" s="1"/>
  <c r="I2289" i="2"/>
  <c r="K2289" i="2" s="1" a="1"/>
  <c r="K2289" i="2" s="1"/>
  <c r="I2265" i="2"/>
  <c r="K2265" i="2" s="1" a="1"/>
  <c r="K2265" i="2" s="1"/>
  <c r="I2241" i="2"/>
  <c r="K2241" i="2" s="1" a="1"/>
  <c r="K2241" i="2" s="1"/>
  <c r="I2217" i="2"/>
  <c r="K2217" i="2" s="1" a="1"/>
  <c r="K2217" i="2" s="1"/>
  <c r="I2193" i="2"/>
  <c r="K2193" i="2" s="1" a="1"/>
  <c r="K2193" i="2" s="1"/>
  <c r="I2169" i="2"/>
  <c r="K2169" i="2" s="1" a="1"/>
  <c r="K2169" i="2" s="1"/>
  <c r="I2145" i="2"/>
  <c r="K2145" i="2" s="1" a="1"/>
  <c r="K2145" i="2" s="1"/>
  <c r="I2121" i="2"/>
  <c r="K2121" i="2" s="1" a="1"/>
  <c r="K2121" i="2" s="1"/>
  <c r="I1645" i="2"/>
  <c r="K1645" i="2" s="1" a="1"/>
  <c r="K1645" i="2" s="1"/>
  <c r="I1738" i="2"/>
  <c r="K1738" i="2" s="1" a="1"/>
  <c r="K1738" i="2" s="1"/>
  <c r="I1835" i="2"/>
  <c r="K1835" i="2" s="1" a="1"/>
  <c r="K1835" i="2" s="1"/>
  <c r="I1935" i="2"/>
  <c r="K1935" i="2" s="1" a="1"/>
  <c r="K1935" i="2" s="1"/>
  <c r="I1911" i="2"/>
  <c r="K1911" i="2" s="1" a="1"/>
  <c r="K1911" i="2" s="1"/>
  <c r="I1763" i="2"/>
  <c r="K1763" i="2" s="1" a="1"/>
  <c r="K1763" i="2" s="1"/>
  <c r="I1728" i="2"/>
  <c r="K1728" i="2" s="1" a="1"/>
  <c r="K1728" i="2" s="1"/>
  <c r="I1822" i="2"/>
  <c r="K1822" i="2" s="1" a="1"/>
  <c r="K1822" i="2" s="1"/>
  <c r="I1762" i="2"/>
  <c r="K1762" i="2" s="1" a="1"/>
  <c r="K1762" i="2" s="1"/>
  <c r="I1789" i="2"/>
  <c r="K1789" i="2" s="1" a="1"/>
  <c r="K1789" i="2" s="1"/>
  <c r="I1800" i="2"/>
  <c r="K1800" i="2" s="1" a="1"/>
  <c r="K1800" i="2" s="1"/>
  <c r="I1994" i="2"/>
  <c r="K1994" i="2" s="1" a="1"/>
  <c r="K1994" i="2" s="1"/>
  <c r="I1970" i="2"/>
  <c r="K1970" i="2" s="1" a="1"/>
  <c r="K1970" i="2" s="1"/>
  <c r="I1946" i="2"/>
  <c r="K1946" i="2" s="1" a="1"/>
  <c r="K1946" i="2" s="1"/>
  <c r="I1922" i="2"/>
  <c r="K1922" i="2" s="1" a="1"/>
  <c r="K1922" i="2" s="1"/>
  <c r="I1898" i="2"/>
  <c r="K1898" i="2" s="1" a="1"/>
  <c r="K1898" i="2" s="1"/>
  <c r="I1788" i="2"/>
  <c r="K1788" i="2" s="1" a="1"/>
  <c r="K1788" i="2" s="1"/>
  <c r="I1700" i="2"/>
  <c r="K1700" i="2" s="1" a="1"/>
  <c r="K1700" i="2" s="1"/>
  <c r="I1556" i="2"/>
  <c r="K1556" i="2" s="1" a="1"/>
  <c r="K1556" i="2" s="1"/>
  <c r="I1577" i="2"/>
  <c r="K1577" i="2" s="1" a="1"/>
  <c r="K1577" i="2" s="1"/>
  <c r="I1638" i="2"/>
  <c r="K1638" i="2" s="1" a="1"/>
  <c r="K1638" i="2" s="1"/>
  <c r="I1564" i="2"/>
  <c r="K1564" i="2" s="1" a="1"/>
  <c r="K1564" i="2" s="1"/>
  <c r="I1642" i="2"/>
  <c r="K1642" i="2" s="1" a="1"/>
  <c r="K1642" i="2" s="1"/>
  <c r="I1582" i="2"/>
  <c r="K1582" i="2" s="1" a="1"/>
  <c r="K1582" i="2" s="1"/>
  <c r="I1731" i="2"/>
  <c r="K1731" i="2" s="1" a="1"/>
  <c r="K1731" i="2" s="1"/>
  <c r="I1707" i="2"/>
  <c r="K1707" i="2" s="1" a="1"/>
  <c r="K1707" i="2" s="1"/>
  <c r="I1683" i="2"/>
  <c r="K1683" i="2" s="1" a="1"/>
  <c r="K1683" i="2" s="1"/>
  <c r="I1600" i="2"/>
  <c r="K1600" i="2" s="1" a="1"/>
  <c r="K1600" i="2" s="1"/>
  <c r="I1594" i="2"/>
  <c r="K1594" i="2" s="1" a="1"/>
  <c r="K1594" i="2" s="1"/>
  <c r="I1137" i="2"/>
  <c r="K1137" i="2" s="1" a="1"/>
  <c r="K1137" i="2" s="1"/>
  <c r="I1359" i="2"/>
  <c r="K1359" i="2" s="1" a="1"/>
  <c r="K1359" i="2" s="1"/>
  <c r="I1404" i="2"/>
  <c r="K1404" i="2" s="1" a="1"/>
  <c r="K1404" i="2" s="1"/>
  <c r="I1518" i="2"/>
  <c r="K1518" i="2" s="1" a="1"/>
  <c r="K1518" i="2" s="1"/>
  <c r="I1494" i="2"/>
  <c r="K1494" i="2" s="1" a="1"/>
  <c r="K1494" i="2" s="1"/>
  <c r="I1470" i="2"/>
  <c r="K1470" i="2" s="1" a="1"/>
  <c r="K1470" i="2" s="1"/>
  <c r="I1446" i="2"/>
  <c r="K1446" i="2" s="1" a="1"/>
  <c r="K1446" i="2" s="1"/>
  <c r="I1422" i="2"/>
  <c r="K1422" i="2" s="1" a="1"/>
  <c r="K1422" i="2" s="1"/>
  <c r="I1379" i="2"/>
  <c r="K1379" i="2" s="1" a="1"/>
  <c r="K1379" i="2" s="1"/>
  <c r="I1401" i="2"/>
  <c r="K1401" i="2" s="1" a="1"/>
  <c r="K1401" i="2" s="1"/>
  <c r="I1367" i="2"/>
  <c r="K1367" i="2" s="1" a="1"/>
  <c r="K1367" i="2" s="1"/>
  <c r="I1545" i="2"/>
  <c r="K1545" i="2" s="1" a="1"/>
  <c r="K1545" i="2" s="1"/>
  <c r="I1521" i="2"/>
  <c r="K1521" i="2" s="1" a="1"/>
  <c r="K1521" i="2" s="1"/>
  <c r="I1497" i="2"/>
  <c r="K1497" i="2" s="1" a="1"/>
  <c r="K1497" i="2" s="1"/>
  <c r="I1473" i="2"/>
  <c r="K1473" i="2" s="1" a="1"/>
  <c r="K1473" i="2" s="1"/>
  <c r="I1449" i="2"/>
  <c r="K1449" i="2" s="1" a="1"/>
  <c r="K1449" i="2" s="1"/>
  <c r="I1425" i="2"/>
  <c r="K1425" i="2" s="1" a="1"/>
  <c r="K1425" i="2" s="1"/>
  <c r="I1394" i="2"/>
  <c r="K1394" i="2" s="1" a="1"/>
  <c r="K1394" i="2" s="1"/>
  <c r="I1234" i="2"/>
  <c r="K1234" i="2" s="1" a="1"/>
  <c r="K1234" i="2" s="1"/>
  <c r="I1136" i="2"/>
  <c r="K1136" i="2" s="1" a="1"/>
  <c r="K1136" i="2" s="1"/>
  <c r="I1248" i="2"/>
  <c r="K1248" i="2" s="1" a="1"/>
  <c r="K1248" i="2" s="1"/>
  <c r="I1026" i="2"/>
  <c r="K1026" i="2" s="1" a="1"/>
  <c r="K1026" i="2" s="1"/>
  <c r="I1271" i="2"/>
  <c r="K1271" i="2" s="1" a="1"/>
  <c r="K1271" i="2" s="1"/>
  <c r="I1142" i="2"/>
  <c r="K1142" i="2" s="1" a="1"/>
  <c r="K1142" i="2" s="1"/>
  <c r="I1297" i="2"/>
  <c r="K1297" i="2" s="1" a="1"/>
  <c r="K1297" i="2" s="1"/>
  <c r="I1226" i="2"/>
  <c r="K1226" i="2" s="1" a="1"/>
  <c r="K1226" i="2" s="1"/>
  <c r="I1121" i="2"/>
  <c r="K1121" i="2" s="1" a="1"/>
  <c r="K1121" i="2" s="1"/>
  <c r="I1312" i="2"/>
  <c r="K1312" i="2" s="1" a="1"/>
  <c r="K1312" i="2" s="1"/>
  <c r="I1221" i="2"/>
  <c r="K1221" i="2" s="1" a="1"/>
  <c r="K1221" i="2" s="1"/>
  <c r="I1132" i="2"/>
  <c r="K1132" i="2" s="1" a="1"/>
  <c r="K1132" i="2" s="1"/>
  <c r="I1233" i="2"/>
  <c r="K1233" i="2" s="1" a="1"/>
  <c r="K1233" i="2" s="1"/>
  <c r="I1140" i="2"/>
  <c r="K1140" i="2" s="1" a="1"/>
  <c r="K1140" i="2" s="1"/>
  <c r="I1347" i="2"/>
  <c r="K1347" i="2" s="1" a="1"/>
  <c r="K1347" i="2" s="1"/>
  <c r="I1316" i="2"/>
  <c r="K1316" i="2" s="1" a="1"/>
  <c r="K1316" i="2" s="1"/>
  <c r="I1066" i="2"/>
  <c r="K1066" i="2" s="1" a="1"/>
  <c r="K1066" i="2" s="1"/>
  <c r="I1281" i="2"/>
  <c r="K1281" i="2" s="1" a="1"/>
  <c r="K1281" i="2" s="1"/>
  <c r="I1212" i="2"/>
  <c r="K1212" i="2" s="1" a="1"/>
  <c r="K1212" i="2" s="1"/>
  <c r="I1139" i="2"/>
  <c r="K1139" i="2" s="1" a="1"/>
  <c r="K1139" i="2" s="1"/>
  <c r="I1307" i="2"/>
  <c r="K1307" i="2" s="1" a="1"/>
  <c r="K1307" i="2" s="1"/>
  <c r="I1159" i="2"/>
  <c r="K1159" i="2" s="1" a="1"/>
  <c r="K1159" i="2" s="1"/>
  <c r="I1244" i="2"/>
  <c r="K1244" i="2" s="1" a="1"/>
  <c r="K1244" i="2" s="1"/>
  <c r="I1175" i="2"/>
  <c r="K1175" i="2" s="1" a="1"/>
  <c r="K1175" i="2" s="1"/>
  <c r="I1080" i="2"/>
  <c r="K1080" i="2" s="1" a="1"/>
  <c r="K1080" i="2" s="1"/>
  <c r="I1021" i="2"/>
  <c r="K1021" i="2" s="1" a="1"/>
  <c r="K1021" i="2" s="1"/>
  <c r="I1082" i="2"/>
  <c r="K1082" i="2" s="1" a="1"/>
  <c r="K1082" i="2" s="1"/>
  <c r="I774" i="2"/>
  <c r="K774" i="2" s="1" a="1"/>
  <c r="K774" i="2" s="1"/>
  <c r="I1017" i="2"/>
  <c r="K1017" i="2" s="1" a="1"/>
  <c r="K1017" i="2" s="1"/>
  <c r="I1074" i="2"/>
  <c r="K1074" i="2" s="1" a="1"/>
  <c r="K1074" i="2" s="1"/>
  <c r="I854" i="2"/>
  <c r="K854" i="2" s="1" a="1"/>
  <c r="K854" i="2" s="1"/>
  <c r="I1033" i="2"/>
  <c r="K1033" i="2" s="1" a="1"/>
  <c r="K1033" i="2" s="1"/>
  <c r="I811" i="2"/>
  <c r="K811" i="2" s="1" a="1"/>
  <c r="K811" i="2" s="1"/>
  <c r="I1013" i="2"/>
  <c r="K1013" i="2" s="1" a="1"/>
  <c r="K1013" i="2" s="1"/>
  <c r="I848" i="2"/>
  <c r="K848" i="2" s="1" a="1"/>
  <c r="K848" i="2" s="1"/>
  <c r="I915" i="2"/>
  <c r="K915" i="2" s="1" a="1"/>
  <c r="K915" i="2" s="1"/>
  <c r="I845" i="2"/>
  <c r="K845" i="2" s="1" a="1"/>
  <c r="K845" i="2" s="1"/>
  <c r="I959" i="2"/>
  <c r="K959" i="2" s="1" a="1"/>
  <c r="K959" i="2" s="1"/>
  <c r="I935" i="2"/>
  <c r="K935" i="2" s="1" a="1"/>
  <c r="K935" i="2" s="1"/>
  <c r="I810" i="2"/>
  <c r="K810" i="2" s="1" a="1"/>
  <c r="K810" i="2" s="1"/>
  <c r="I884" i="2"/>
  <c r="K884" i="2" s="1" a="1"/>
  <c r="K884" i="2" s="1"/>
  <c r="I720" i="2"/>
  <c r="K720" i="2" s="1" a="1"/>
  <c r="K720" i="2" s="1"/>
  <c r="I780" i="2"/>
  <c r="K780" i="2" s="1" a="1"/>
  <c r="K780" i="2" s="1"/>
  <c r="I877" i="2"/>
  <c r="K877" i="2" s="1" a="1"/>
  <c r="K877" i="2" s="1"/>
  <c r="I795" i="2"/>
  <c r="K795" i="2" s="1" a="1"/>
  <c r="K795" i="2" s="1"/>
  <c r="I833" i="2"/>
  <c r="K833" i="2" s="1" a="1"/>
  <c r="K833" i="2" s="1"/>
  <c r="I1004" i="2"/>
  <c r="K1004" i="2" s="1" a="1"/>
  <c r="K1004" i="2" s="1"/>
  <c r="I980" i="2"/>
  <c r="K980" i="2" s="1" a="1"/>
  <c r="K980" i="2" s="1"/>
  <c r="I956" i="2"/>
  <c r="K956" i="2" s="1" a="1"/>
  <c r="K956" i="2" s="1"/>
  <c r="I932" i="2"/>
  <c r="K932" i="2" s="1" a="1"/>
  <c r="K932" i="2" s="1"/>
  <c r="I819" i="2"/>
  <c r="K819" i="2" s="1" a="1"/>
  <c r="K819" i="2" s="1"/>
  <c r="I805" i="2"/>
  <c r="K805" i="2" s="1" a="1"/>
  <c r="K805" i="2" s="1"/>
  <c r="I864" i="2"/>
  <c r="K864" i="2" s="1" a="1"/>
  <c r="K864" i="2" s="1"/>
  <c r="I764" i="2"/>
  <c r="K764" i="2" s="1" a="1"/>
  <c r="K764" i="2" s="1"/>
  <c r="I871" i="2"/>
  <c r="K871" i="2" s="1" a="1"/>
  <c r="K871" i="2" s="1"/>
  <c r="I704" i="2"/>
  <c r="K704" i="2" s="1" a="1"/>
  <c r="K704" i="2" s="1"/>
  <c r="I636" i="2"/>
  <c r="K636" i="2" s="1" a="1"/>
  <c r="K636" i="2" s="1"/>
  <c r="I643" i="2"/>
  <c r="K643" i="2" s="1" a="1"/>
  <c r="K643" i="2" s="1"/>
  <c r="I616" i="2"/>
  <c r="K616" i="2" s="1" a="1"/>
  <c r="K616" i="2" s="1"/>
  <c r="I663" i="2"/>
  <c r="K663" i="2" s="1" a="1"/>
  <c r="K663" i="2" s="1"/>
  <c r="I779" i="2"/>
  <c r="K779" i="2" s="1" a="1"/>
  <c r="K779" i="2" s="1"/>
  <c r="I755" i="2"/>
  <c r="K755" i="2" s="1" a="1"/>
  <c r="K755" i="2" s="1"/>
  <c r="I731" i="2"/>
  <c r="K731" i="2" s="1" a="1"/>
  <c r="K731" i="2" s="1"/>
  <c r="I707" i="2"/>
  <c r="K707" i="2" s="1" a="1"/>
  <c r="K707" i="2" s="1"/>
  <c r="I638" i="2"/>
  <c r="K638" i="2" s="1" a="1"/>
  <c r="K638" i="2" s="1"/>
  <c r="I644" i="2"/>
  <c r="K644" i="2" s="1" a="1"/>
  <c r="K644" i="2" s="1"/>
  <c r="I696" i="2"/>
  <c r="K696" i="2" s="1" a="1"/>
  <c r="K696" i="2" s="1"/>
  <c r="I637" i="2"/>
  <c r="K637" i="2" s="1" a="1"/>
  <c r="K637" i="2" s="1"/>
  <c r="I419" i="2"/>
  <c r="K419" i="2" s="1" a="1"/>
  <c r="K419" i="2" s="1"/>
  <c r="I617" i="2"/>
  <c r="K617" i="2" s="1" a="1"/>
  <c r="K617" i="2" s="1"/>
  <c r="I593" i="2"/>
  <c r="K593" i="2" s="1" a="1"/>
  <c r="K593" i="2" s="1"/>
  <c r="I519" i="2"/>
  <c r="K519" i="2" s="1" a="1"/>
  <c r="K519" i="2" s="1"/>
  <c r="I421" i="2"/>
  <c r="K421" i="2" s="1" a="1"/>
  <c r="K421" i="2" s="1"/>
  <c r="I411" i="2"/>
  <c r="K411" i="2" s="1" a="1"/>
  <c r="K411" i="2" s="1"/>
  <c r="I489" i="2"/>
  <c r="K489" i="2" s="1" a="1"/>
  <c r="K489" i="2" s="1"/>
  <c r="I465" i="2"/>
  <c r="K465" i="2" s="1" a="1"/>
  <c r="K465" i="2" s="1"/>
  <c r="I416" i="2"/>
  <c r="K416" i="2" s="1" a="1"/>
  <c r="K416" i="2" s="1"/>
  <c r="I380" i="2"/>
  <c r="K380" i="2" s="1" a="1"/>
  <c r="K380" i="2" s="1"/>
  <c r="I426" i="2"/>
  <c r="K426" i="2" s="1" a="1"/>
  <c r="K426" i="2" s="1"/>
  <c r="I560" i="2"/>
  <c r="K560" i="2" s="1" a="1"/>
  <c r="K560" i="2" s="1"/>
  <c r="I536" i="2"/>
  <c r="K536" i="2" s="1" a="1"/>
  <c r="K536" i="2" s="1"/>
  <c r="I512" i="2"/>
  <c r="K512" i="2" s="1" a="1"/>
  <c r="K512" i="2" s="1"/>
  <c r="I488" i="2"/>
  <c r="K488" i="2" s="1" a="1"/>
  <c r="K488" i="2" s="1"/>
  <c r="I464" i="2"/>
  <c r="K464" i="2" s="1" a="1"/>
  <c r="K464" i="2" s="1"/>
  <c r="I417" i="2"/>
  <c r="K417" i="2" s="1" a="1"/>
  <c r="K417" i="2" s="1"/>
  <c r="I330" i="2"/>
  <c r="K330" i="2" s="1" a="1"/>
  <c r="K330" i="2" s="1"/>
  <c r="I218" i="2"/>
  <c r="K218" i="2" s="1" a="1"/>
  <c r="K218" i="2" s="1"/>
  <c r="I316" i="2"/>
  <c r="K316" i="2" s="1" a="1"/>
  <c r="K316" i="2" s="1"/>
  <c r="I374" i="2"/>
  <c r="K374" i="2" s="1" a="1"/>
  <c r="K374" i="2" s="1"/>
  <c r="I341" i="2"/>
  <c r="K341" i="2" s="1" a="1"/>
  <c r="K341" i="2" s="1"/>
  <c r="I239" i="2"/>
  <c r="K239" i="2" s="1" a="1"/>
  <c r="K239" i="2" s="1"/>
  <c r="I349" i="2"/>
  <c r="K349" i="2" s="1" a="1"/>
  <c r="K349" i="2" s="1"/>
  <c r="I204" i="2"/>
  <c r="K204" i="2" s="1" a="1"/>
  <c r="K204" i="2" s="1"/>
  <c r="I197" i="2"/>
  <c r="K197" i="2" s="1" a="1"/>
  <c r="K197" i="2" s="1"/>
  <c r="I226" i="2"/>
  <c r="K226" i="2" s="1" a="1"/>
  <c r="K226" i="2" s="1"/>
  <c r="I233" i="2"/>
  <c r="K233" i="2" s="1" a="1"/>
  <c r="K233" i="2" s="1"/>
  <c r="I339" i="2"/>
  <c r="K339" i="2" s="1" a="1"/>
  <c r="K339" i="2" s="1"/>
  <c r="I315" i="2"/>
  <c r="K315" i="2" s="1" a="1"/>
  <c r="K315" i="2" s="1"/>
  <c r="I291" i="2"/>
  <c r="K291" i="2" s="1" a="1"/>
  <c r="K291" i="2" s="1"/>
  <c r="I267" i="2"/>
  <c r="K267" i="2" s="1" a="1"/>
  <c r="K267" i="2" s="1"/>
  <c r="I114" i="2"/>
  <c r="K114" i="2" s="1" a="1"/>
  <c r="K114" i="2" s="1"/>
  <c r="I169" i="2"/>
  <c r="K169" i="2" s="1" a="1"/>
  <c r="K169" i="2" s="1"/>
  <c r="I154" i="2"/>
  <c r="K154" i="2" s="1" a="1"/>
  <c r="K154" i="2" s="1"/>
  <c r="I161" i="2"/>
  <c r="K161" i="2" s="1" a="1"/>
  <c r="K161" i="2" s="1"/>
  <c r="I157" i="2"/>
  <c r="K157" i="2" s="1" a="1"/>
  <c r="K157" i="2" s="1"/>
  <c r="I165" i="2"/>
  <c r="K165" i="2" s="1" a="1"/>
  <c r="K165" i="2" s="1"/>
  <c r="I92" i="2"/>
  <c r="K92" i="2" s="1" a="1"/>
  <c r="K92" i="2" s="1"/>
  <c r="I68" i="2"/>
  <c r="K68" i="2" s="1" a="1"/>
  <c r="K68" i="2" s="1"/>
  <c r="I44" i="2"/>
  <c r="K44" i="2" s="1" a="1"/>
  <c r="K44" i="2" s="1"/>
  <c r="I20" i="2"/>
  <c r="K20" i="2" s="1" a="1"/>
  <c r="K20" i="2" s="1"/>
  <c r="I107" i="2"/>
  <c r="K107" i="2" s="1" a="1"/>
  <c r="K107" i="2" s="1"/>
  <c r="I83" i="2"/>
  <c r="K83" i="2" s="1" a="1"/>
  <c r="K83" i="2" s="1"/>
  <c r="I59" i="2"/>
  <c r="K59" i="2" s="1" a="1"/>
  <c r="K59" i="2" s="1"/>
  <c r="I35" i="2"/>
  <c r="K35" i="2" s="1" a="1"/>
  <c r="K35" i="2" s="1"/>
  <c r="I11" i="2"/>
  <c r="K11" i="2" s="1" a="1"/>
  <c r="K11" i="2" s="1"/>
  <c r="I9633" i="2"/>
  <c r="K9633" i="2" s="1" a="1"/>
  <c r="K9633" i="2" s="1"/>
  <c r="I9705" i="2"/>
  <c r="K9705" i="2" s="1" a="1"/>
  <c r="K9705" i="2" s="1"/>
  <c r="I9531" i="2"/>
  <c r="K9531" i="2" s="1" a="1"/>
  <c r="K9531" i="2" s="1"/>
  <c r="I9571" i="2"/>
  <c r="K9571" i="2" s="1" a="1"/>
  <c r="K9571" i="2" s="1"/>
  <c r="I9643" i="2"/>
  <c r="K9643" i="2" s="1" a="1"/>
  <c r="K9643" i="2" s="1"/>
  <c r="I9715" i="2"/>
  <c r="K9715" i="2" s="1" a="1"/>
  <c r="K9715" i="2" s="1"/>
  <c r="I9617" i="2"/>
  <c r="K9617" i="2" s="1" a="1"/>
  <c r="K9617" i="2" s="1"/>
  <c r="I9689" i="2"/>
  <c r="K9689" i="2" s="1" a="1"/>
  <c r="K9689" i="2" s="1"/>
  <c r="I9574" i="2"/>
  <c r="K9574" i="2" s="1" a="1"/>
  <c r="K9574" i="2" s="1"/>
  <c r="I9646" i="2"/>
  <c r="K9646" i="2" s="1" a="1"/>
  <c r="K9646" i="2" s="1"/>
  <c r="I9718" i="2"/>
  <c r="K9718" i="2" s="1" a="1"/>
  <c r="K9718" i="2" s="1"/>
  <c r="I9763" i="2"/>
  <c r="K9763" i="2" s="1" a="1"/>
  <c r="K9763" i="2" s="1"/>
  <c r="I9787" i="2"/>
  <c r="K9787" i="2" s="1" a="1"/>
  <c r="K9787" i="2" s="1"/>
  <c r="I9811" i="2"/>
  <c r="K9811" i="2" s="1" a="1"/>
  <c r="K9811" i="2" s="1"/>
  <c r="I9835" i="2"/>
  <c r="K9835" i="2" s="1" a="1"/>
  <c r="K9835" i="2" s="1"/>
  <c r="I9859" i="2"/>
  <c r="K9859" i="2" s="1" a="1"/>
  <c r="K9859" i="2" s="1"/>
  <c r="I9883" i="2"/>
  <c r="K9883" i="2" s="1" a="1"/>
  <c r="K9883" i="2" s="1"/>
  <c r="I9907" i="2"/>
  <c r="K9907" i="2" s="1" a="1"/>
  <c r="K9907" i="2" s="1"/>
  <c r="I9931" i="2"/>
  <c r="K9931" i="2" s="1" a="1"/>
  <c r="K9931" i="2" s="1"/>
  <c r="I9955" i="2"/>
  <c r="K9955" i="2" s="1" a="1"/>
  <c r="K9955" i="2" s="1"/>
  <c r="I9979" i="2"/>
  <c r="K9979" i="2" s="1" a="1"/>
  <c r="K9979" i="2" s="1"/>
  <c r="I9520" i="2"/>
  <c r="K9520" i="2" s="1" a="1"/>
  <c r="K9520" i="2" s="1"/>
  <c r="I9556" i="2"/>
  <c r="K9556" i="2" s="1" a="1"/>
  <c r="K9556" i="2" s="1"/>
  <c r="I9584" i="2"/>
  <c r="K9584" i="2" s="1" a="1"/>
  <c r="K9584" i="2" s="1"/>
  <c r="I9656" i="2"/>
  <c r="K9656" i="2" s="1" a="1"/>
  <c r="K9656" i="2" s="1"/>
  <c r="I9728" i="2"/>
  <c r="K9728" i="2" s="1" a="1"/>
  <c r="K9728" i="2" s="1"/>
  <c r="I9630" i="2"/>
  <c r="K9630" i="2" s="1" a="1"/>
  <c r="K9630" i="2" s="1"/>
  <c r="I9511" i="2"/>
  <c r="K9511" i="2" s="1" a="1"/>
  <c r="K9511" i="2" s="1"/>
  <c r="I9618" i="2"/>
  <c r="K9618" i="2" s="1" a="1"/>
  <c r="K9618" i="2" s="1"/>
  <c r="I9548" i="2"/>
  <c r="K9548" i="2" s="1" a="1"/>
  <c r="K9548" i="2" s="1"/>
  <c r="I9878" i="2"/>
  <c r="K9878" i="2" s="1" a="1"/>
  <c r="K9878" i="2" s="1"/>
  <c r="I9934" i="2"/>
  <c r="K9934" i="2" s="1" a="1"/>
  <c r="K9934" i="2" s="1"/>
  <c r="I9968" i="2"/>
  <c r="K9968" i="2" s="1" a="1"/>
  <c r="K9968" i="2" s="1"/>
  <c r="I9616" i="2"/>
  <c r="K9616" i="2" s="1" a="1"/>
  <c r="K9616" i="2" s="1"/>
  <c r="I9688" i="2"/>
  <c r="K9688" i="2" s="1" a="1"/>
  <c r="K9688" i="2" s="1"/>
  <c r="I9752" i="2"/>
  <c r="K9752" i="2" s="1" a="1"/>
  <c r="K9752" i="2" s="1"/>
  <c r="I9776" i="2"/>
  <c r="K9776" i="2" s="1" a="1"/>
  <c r="K9776" i="2" s="1"/>
  <c r="I9800" i="2"/>
  <c r="K9800" i="2" s="1" a="1"/>
  <c r="K9800" i="2" s="1"/>
  <c r="I9824" i="2"/>
  <c r="K9824" i="2" s="1" a="1"/>
  <c r="K9824" i="2" s="1"/>
  <c r="I9848" i="2"/>
  <c r="K9848" i="2" s="1" a="1"/>
  <c r="K9848" i="2" s="1"/>
  <c r="I9872" i="2"/>
  <c r="K9872" i="2" s="1" a="1"/>
  <c r="K9872" i="2" s="1"/>
  <c r="I9902" i="2"/>
  <c r="K9902" i="2" s="1" a="1"/>
  <c r="K9902" i="2" s="1"/>
  <c r="I9972" i="2"/>
  <c r="K9972" i="2" s="1" a="1"/>
  <c r="K9972" i="2" s="1"/>
  <c r="I8447" i="2"/>
  <c r="K8447" i="2" s="1" a="1"/>
  <c r="K8447" i="2" s="1"/>
  <c r="I9472" i="2"/>
  <c r="K9472" i="2" s="1" a="1"/>
  <c r="K9472" i="2" s="1"/>
  <c r="I9448" i="2"/>
  <c r="K9448" i="2" s="1" a="1"/>
  <c r="K9448" i="2" s="1"/>
  <c r="I9424" i="2"/>
  <c r="K9424" i="2" s="1" a="1"/>
  <c r="K9424" i="2" s="1"/>
  <c r="I9400" i="2"/>
  <c r="K9400" i="2" s="1" a="1"/>
  <c r="K9400" i="2" s="1"/>
  <c r="I9376" i="2"/>
  <c r="K9376" i="2" s="1" a="1"/>
  <c r="K9376" i="2" s="1"/>
  <c r="I9352" i="2"/>
  <c r="K9352" i="2" s="1" a="1"/>
  <c r="K9352" i="2" s="1"/>
  <c r="I9328" i="2"/>
  <c r="K9328" i="2" s="1" a="1"/>
  <c r="K9328" i="2" s="1"/>
  <c r="I9304" i="2"/>
  <c r="K9304" i="2" s="1" a="1"/>
  <c r="K9304" i="2" s="1"/>
  <c r="I9280" i="2"/>
  <c r="K9280" i="2" s="1" a="1"/>
  <c r="K9280" i="2" s="1"/>
  <c r="I9256" i="2"/>
  <c r="K9256" i="2" s="1" a="1"/>
  <c r="K9256" i="2" s="1"/>
  <c r="I9232" i="2"/>
  <c r="K9232" i="2" s="1" a="1"/>
  <c r="K9232" i="2" s="1"/>
  <c r="I9208" i="2"/>
  <c r="K9208" i="2" s="1" a="1"/>
  <c r="K9208" i="2" s="1"/>
  <c r="I9184" i="2"/>
  <c r="K9184" i="2" s="1" a="1"/>
  <c r="K9184" i="2" s="1"/>
  <c r="I9160" i="2"/>
  <c r="K9160" i="2" s="1" a="1"/>
  <c r="K9160" i="2" s="1"/>
  <c r="I9136" i="2"/>
  <c r="K9136" i="2" s="1" a="1"/>
  <c r="K9136" i="2" s="1"/>
  <c r="I9112" i="2"/>
  <c r="K9112" i="2" s="1" a="1"/>
  <c r="K9112" i="2" s="1"/>
  <c r="I9088" i="2"/>
  <c r="K9088" i="2" s="1" a="1"/>
  <c r="K9088" i="2" s="1"/>
  <c r="I9064" i="2"/>
  <c r="K9064" i="2" s="1" a="1"/>
  <c r="K9064" i="2" s="1"/>
  <c r="I9040" i="2"/>
  <c r="K9040" i="2" s="1" a="1"/>
  <c r="K9040" i="2" s="1"/>
  <c r="I9016" i="2"/>
  <c r="K9016" i="2" s="1" a="1"/>
  <c r="K9016" i="2" s="1"/>
  <c r="I8992" i="2"/>
  <c r="K8992" i="2" s="1" a="1"/>
  <c r="K8992" i="2" s="1"/>
  <c r="I8968" i="2"/>
  <c r="K8968" i="2" s="1" a="1"/>
  <c r="K8968" i="2" s="1"/>
  <c r="I8944" i="2"/>
  <c r="K8944" i="2" s="1" a="1"/>
  <c r="K8944" i="2" s="1"/>
  <c r="I8920" i="2"/>
  <c r="K8920" i="2" s="1" a="1"/>
  <c r="K8920" i="2" s="1"/>
  <c r="I8896" i="2"/>
  <c r="K8896" i="2" s="1" a="1"/>
  <c r="K8896" i="2" s="1"/>
  <c r="I8872" i="2"/>
  <c r="K8872" i="2" s="1" a="1"/>
  <c r="K8872" i="2" s="1"/>
  <c r="I8848" i="2"/>
  <c r="K8848" i="2" s="1" a="1"/>
  <c r="K8848" i="2" s="1"/>
  <c r="I8824" i="2"/>
  <c r="K8824" i="2" s="1" a="1"/>
  <c r="K8824" i="2" s="1"/>
  <c r="I8800" i="2"/>
  <c r="K8800" i="2" s="1" a="1"/>
  <c r="K8800" i="2" s="1"/>
  <c r="I8776" i="2"/>
  <c r="K8776" i="2" s="1" a="1"/>
  <c r="K8776" i="2" s="1"/>
  <c r="I8752" i="2"/>
  <c r="K8752" i="2" s="1" a="1"/>
  <c r="K8752" i="2" s="1"/>
  <c r="I8728" i="2"/>
  <c r="K8728" i="2" s="1" a="1"/>
  <c r="K8728" i="2" s="1"/>
  <c r="I8704" i="2"/>
  <c r="K8704" i="2" s="1" a="1"/>
  <c r="K8704" i="2" s="1"/>
  <c r="I8680" i="2"/>
  <c r="K8680" i="2" s="1" a="1"/>
  <c r="K8680" i="2" s="1"/>
  <c r="I8656" i="2"/>
  <c r="K8656" i="2" s="1" a="1"/>
  <c r="K8656" i="2" s="1"/>
  <c r="I8632" i="2"/>
  <c r="K8632" i="2" s="1" a="1"/>
  <c r="K8632" i="2" s="1"/>
  <c r="I8608" i="2"/>
  <c r="K8608" i="2" s="1" a="1"/>
  <c r="K8608" i="2" s="1"/>
  <c r="I8552" i="2"/>
  <c r="K8552" i="2" s="1" a="1"/>
  <c r="K8552" i="2" s="1"/>
  <c r="I8554" i="2"/>
  <c r="K8554" i="2" s="1" a="1"/>
  <c r="K8554" i="2" s="1"/>
  <c r="I8556" i="2"/>
  <c r="K8556" i="2" s="1" a="1"/>
  <c r="K8556" i="2" s="1"/>
  <c r="I8399" i="2"/>
  <c r="K8399" i="2" s="1" a="1"/>
  <c r="K8399" i="2" s="1"/>
  <c r="I8545" i="2"/>
  <c r="K8545" i="2" s="1" a="1"/>
  <c r="K8545" i="2" s="1"/>
  <c r="I8595" i="2"/>
  <c r="K8595" i="2" s="1" a="1"/>
  <c r="K8595" i="2" s="1"/>
  <c r="I8523" i="2"/>
  <c r="K8523" i="2" s="1" a="1"/>
  <c r="K8523" i="2" s="1"/>
  <c r="I8562" i="2"/>
  <c r="K8562" i="2" s="1" a="1"/>
  <c r="K8562" i="2" s="1"/>
  <c r="I8481" i="2"/>
  <c r="K8481" i="2" s="1" a="1"/>
  <c r="K8481" i="2" s="1"/>
  <c r="I8433" i="2"/>
  <c r="K8433" i="2" s="1" a="1"/>
  <c r="K8433" i="2" s="1"/>
  <c r="I9467" i="2"/>
  <c r="K9467" i="2" s="1" a="1"/>
  <c r="K9467" i="2" s="1"/>
  <c r="I9443" i="2"/>
  <c r="K9443" i="2" s="1" a="1"/>
  <c r="K9443" i="2" s="1"/>
  <c r="I9419" i="2"/>
  <c r="K9419" i="2" s="1" a="1"/>
  <c r="K9419" i="2" s="1"/>
  <c r="I9395" i="2"/>
  <c r="K9395" i="2" s="1" a="1"/>
  <c r="K9395" i="2" s="1"/>
  <c r="I9371" i="2"/>
  <c r="K9371" i="2" s="1" a="1"/>
  <c r="K9371" i="2" s="1"/>
  <c r="I9347" i="2"/>
  <c r="K9347" i="2" s="1" a="1"/>
  <c r="K9347" i="2" s="1"/>
  <c r="I9323" i="2"/>
  <c r="K9323" i="2" s="1" a="1"/>
  <c r="K9323" i="2" s="1"/>
  <c r="I9299" i="2"/>
  <c r="K9299" i="2" s="1" a="1"/>
  <c r="K9299" i="2" s="1"/>
  <c r="I9275" i="2"/>
  <c r="K9275" i="2" s="1" a="1"/>
  <c r="K9275" i="2" s="1"/>
  <c r="I9251" i="2"/>
  <c r="K9251" i="2" s="1" a="1"/>
  <c r="K9251" i="2" s="1"/>
  <c r="I9227" i="2"/>
  <c r="K9227" i="2" s="1" a="1"/>
  <c r="K9227" i="2" s="1"/>
  <c r="I9203" i="2"/>
  <c r="K9203" i="2" s="1" a="1"/>
  <c r="K9203" i="2" s="1"/>
  <c r="I9179" i="2"/>
  <c r="K9179" i="2" s="1" a="1"/>
  <c r="K9179" i="2" s="1"/>
  <c r="I9155" i="2"/>
  <c r="K9155" i="2" s="1" a="1"/>
  <c r="K9155" i="2" s="1"/>
  <c r="I9131" i="2"/>
  <c r="K9131" i="2" s="1" a="1"/>
  <c r="K9131" i="2" s="1"/>
  <c r="I9107" i="2"/>
  <c r="K9107" i="2" s="1" a="1"/>
  <c r="K9107" i="2" s="1"/>
  <c r="I9083" i="2"/>
  <c r="K9083" i="2" s="1" a="1"/>
  <c r="K9083" i="2" s="1"/>
  <c r="I9059" i="2"/>
  <c r="K9059" i="2" s="1" a="1"/>
  <c r="K9059" i="2" s="1"/>
  <c r="I9035" i="2"/>
  <c r="K9035" i="2" s="1" a="1"/>
  <c r="K9035" i="2" s="1"/>
  <c r="I9011" i="2"/>
  <c r="K9011" i="2" s="1" a="1"/>
  <c r="K9011" i="2" s="1"/>
  <c r="I8987" i="2"/>
  <c r="K8987" i="2" s="1" a="1"/>
  <c r="K8987" i="2" s="1"/>
  <c r="I8963" i="2"/>
  <c r="K8963" i="2" s="1" a="1"/>
  <c r="K8963" i="2" s="1"/>
  <c r="I8939" i="2"/>
  <c r="K8939" i="2" s="1" a="1"/>
  <c r="K8939" i="2" s="1"/>
  <c r="I8915" i="2"/>
  <c r="K8915" i="2" s="1" a="1"/>
  <c r="K8915" i="2" s="1"/>
  <c r="I8891" i="2"/>
  <c r="K8891" i="2" s="1" a="1"/>
  <c r="K8891" i="2" s="1"/>
  <c r="I8867" i="2"/>
  <c r="K8867" i="2" s="1" a="1"/>
  <c r="K8867" i="2" s="1"/>
  <c r="I8843" i="2"/>
  <c r="K8843" i="2" s="1" a="1"/>
  <c r="K8843" i="2" s="1"/>
  <c r="I8819" i="2"/>
  <c r="K8819" i="2" s="1" a="1"/>
  <c r="K8819" i="2" s="1"/>
  <c r="I8795" i="2"/>
  <c r="K8795" i="2" s="1" a="1"/>
  <c r="K8795" i="2" s="1"/>
  <c r="I8771" i="2"/>
  <c r="K8771" i="2" s="1" a="1"/>
  <c r="K8771" i="2" s="1"/>
  <c r="I8747" i="2"/>
  <c r="K8747" i="2" s="1" a="1"/>
  <c r="K8747" i="2" s="1"/>
  <c r="I8723" i="2"/>
  <c r="K8723" i="2" s="1" a="1"/>
  <c r="K8723" i="2" s="1"/>
  <c r="I8699" i="2"/>
  <c r="K8699" i="2" s="1" a="1"/>
  <c r="K8699" i="2" s="1"/>
  <c r="I8675" i="2"/>
  <c r="K8675" i="2" s="1" a="1"/>
  <c r="K8675" i="2" s="1"/>
  <c r="I8651" i="2"/>
  <c r="K8651" i="2" s="1" a="1"/>
  <c r="K8651" i="2" s="1"/>
  <c r="I8627" i="2"/>
  <c r="K8627" i="2" s="1" a="1"/>
  <c r="K8627" i="2" s="1"/>
  <c r="I8603" i="2"/>
  <c r="K8603" i="2" s="1" a="1"/>
  <c r="K8603" i="2" s="1"/>
  <c r="I8540" i="2"/>
  <c r="K8540" i="2" s="1" a="1"/>
  <c r="K8540" i="2" s="1"/>
  <c r="I8594" i="2"/>
  <c r="K8594" i="2" s="1" a="1"/>
  <c r="K8594" i="2" s="1"/>
  <c r="I8522" i="2"/>
  <c r="K8522" i="2" s="1" a="1"/>
  <c r="K8522" i="2" s="1"/>
  <c r="I7801" i="2"/>
  <c r="K7801" i="2" s="1" a="1"/>
  <c r="K7801" i="2" s="1"/>
  <c r="I7826" i="2"/>
  <c r="K7826" i="2" s="1" a="1"/>
  <c r="K7826" i="2" s="1"/>
  <c r="I7765" i="2"/>
  <c r="K7765" i="2" s="1" a="1"/>
  <c r="K7765" i="2" s="1"/>
  <c r="I8365" i="2"/>
  <c r="K8365" i="2" s="1" a="1"/>
  <c r="K8365" i="2" s="1"/>
  <c r="I8341" i="2"/>
  <c r="K8341" i="2" s="1" a="1"/>
  <c r="K8341" i="2" s="1"/>
  <c r="I8317" i="2"/>
  <c r="K8317" i="2" s="1" a="1"/>
  <c r="K8317" i="2" s="1"/>
  <c r="I8293" i="2"/>
  <c r="K8293" i="2" s="1" a="1"/>
  <c r="K8293" i="2" s="1"/>
  <c r="I8269" i="2"/>
  <c r="K8269" i="2" s="1" a="1"/>
  <c r="K8269" i="2" s="1"/>
  <c r="I8245" i="2"/>
  <c r="K8245" i="2" s="1" a="1"/>
  <c r="K8245" i="2" s="1"/>
  <c r="I8221" i="2"/>
  <c r="K8221" i="2" s="1" a="1"/>
  <c r="K8221" i="2" s="1"/>
  <c r="I8197" i="2"/>
  <c r="K8197" i="2" s="1" a="1"/>
  <c r="K8197" i="2" s="1"/>
  <c r="I8173" i="2"/>
  <c r="K8173" i="2" s="1" a="1"/>
  <c r="K8173" i="2" s="1"/>
  <c r="I8149" i="2"/>
  <c r="K8149" i="2" s="1" a="1"/>
  <c r="K8149" i="2" s="1"/>
  <c r="I8125" i="2"/>
  <c r="K8125" i="2" s="1" a="1"/>
  <c r="K8125" i="2" s="1"/>
  <c r="I8101" i="2"/>
  <c r="K8101" i="2" s="1" a="1"/>
  <c r="K8101" i="2" s="1"/>
  <c r="I8077" i="2"/>
  <c r="K8077" i="2" s="1" a="1"/>
  <c r="K8077" i="2" s="1"/>
  <c r="I8053" i="2"/>
  <c r="K8053" i="2" s="1" a="1"/>
  <c r="K8053" i="2" s="1"/>
  <c r="I8029" i="2"/>
  <c r="K8029" i="2" s="1" a="1"/>
  <c r="K8029" i="2" s="1"/>
  <c r="I8005" i="2"/>
  <c r="K8005" i="2" s="1" a="1"/>
  <c r="K8005" i="2" s="1"/>
  <c r="I7981" i="2"/>
  <c r="K7981" i="2" s="1" a="1"/>
  <c r="K7981" i="2" s="1"/>
  <c r="I7957" i="2"/>
  <c r="K7957" i="2" s="1" a="1"/>
  <c r="K7957" i="2" s="1"/>
  <c r="I7933" i="2"/>
  <c r="K7933" i="2" s="1" a="1"/>
  <c r="K7933" i="2" s="1"/>
  <c r="I7909" i="2"/>
  <c r="K7909" i="2" s="1" a="1"/>
  <c r="K7909" i="2" s="1"/>
  <c r="I7885" i="2"/>
  <c r="K7885" i="2" s="1" a="1"/>
  <c r="K7885" i="2" s="1"/>
  <c r="I7861" i="2"/>
  <c r="K7861" i="2" s="1" a="1"/>
  <c r="K7861" i="2" s="1"/>
  <c r="I7803" i="2"/>
  <c r="K7803" i="2" s="1" a="1"/>
  <c r="K7803" i="2" s="1"/>
  <c r="I7842" i="2"/>
  <c r="K7842" i="2" s="1" a="1"/>
  <c r="K7842" i="2" s="1"/>
  <c r="I7813" i="2"/>
  <c r="K7813" i="2" s="1" a="1"/>
  <c r="K7813" i="2" s="1"/>
  <c r="I7832" i="2"/>
  <c r="K7832" i="2" s="1" a="1"/>
  <c r="K7832" i="2" s="1"/>
  <c r="I7778" i="2"/>
  <c r="K7778" i="2" s="1" a="1"/>
  <c r="K7778" i="2" s="1"/>
  <c r="I8488" i="2"/>
  <c r="K8488" i="2" s="1" a="1"/>
  <c r="K8488" i="2" s="1"/>
  <c r="I8464" i="2"/>
  <c r="K8464" i="2" s="1" a="1"/>
  <c r="K8464" i="2" s="1"/>
  <c r="I8440" i="2"/>
  <c r="K8440" i="2" s="1" a="1"/>
  <c r="K8440" i="2" s="1"/>
  <c r="I8416" i="2"/>
  <c r="K8416" i="2" s="1" a="1"/>
  <c r="K8416" i="2" s="1"/>
  <c r="I8392" i="2"/>
  <c r="K8392" i="2" s="1" a="1"/>
  <c r="K8392" i="2" s="1"/>
  <c r="I8368" i="2"/>
  <c r="K8368" i="2" s="1" a="1"/>
  <c r="K8368" i="2" s="1"/>
  <c r="I8344" i="2"/>
  <c r="K8344" i="2" s="1" a="1"/>
  <c r="K8344" i="2" s="1"/>
  <c r="I8320" i="2"/>
  <c r="K8320" i="2" s="1" a="1"/>
  <c r="K8320" i="2" s="1"/>
  <c r="I8296" i="2"/>
  <c r="K8296" i="2" s="1" a="1"/>
  <c r="K8296" i="2" s="1"/>
  <c r="I8272" i="2"/>
  <c r="K8272" i="2" s="1" a="1"/>
  <c r="K8272" i="2" s="1"/>
  <c r="I8248" i="2"/>
  <c r="K8248" i="2" s="1" a="1"/>
  <c r="K8248" i="2" s="1"/>
  <c r="I8224" i="2"/>
  <c r="K8224" i="2" s="1" a="1"/>
  <c r="K8224" i="2" s="1"/>
  <c r="I8200" i="2"/>
  <c r="K8200" i="2" s="1" a="1"/>
  <c r="K8200" i="2" s="1"/>
  <c r="I8176" i="2"/>
  <c r="K8176" i="2" s="1" a="1"/>
  <c r="K8176" i="2" s="1"/>
  <c r="I8152" i="2"/>
  <c r="K8152" i="2" s="1" a="1"/>
  <c r="K8152" i="2" s="1"/>
  <c r="I8128" i="2"/>
  <c r="K8128" i="2" s="1" a="1"/>
  <c r="K8128" i="2" s="1"/>
  <c r="I8104" i="2"/>
  <c r="K8104" i="2" s="1" a="1"/>
  <c r="K8104" i="2" s="1"/>
  <c r="I8080" i="2"/>
  <c r="K8080" i="2" s="1" a="1"/>
  <c r="K8080" i="2" s="1"/>
  <c r="I8056" i="2"/>
  <c r="K8056" i="2" s="1" a="1"/>
  <c r="K8056" i="2" s="1"/>
  <c r="I8032" i="2"/>
  <c r="K8032" i="2" s="1" a="1"/>
  <c r="K8032" i="2" s="1"/>
  <c r="I8008" i="2"/>
  <c r="K8008" i="2" s="1" a="1"/>
  <c r="K8008" i="2" s="1"/>
  <c r="I7984" i="2"/>
  <c r="K7984" i="2" s="1" a="1"/>
  <c r="K7984" i="2" s="1"/>
  <c r="I7960" i="2"/>
  <c r="K7960" i="2" s="1" a="1"/>
  <c r="K7960" i="2" s="1"/>
  <c r="I7936" i="2"/>
  <c r="K7936" i="2" s="1" a="1"/>
  <c r="K7936" i="2" s="1"/>
  <c r="I7912" i="2"/>
  <c r="K7912" i="2" s="1" a="1"/>
  <c r="K7912" i="2" s="1"/>
  <c r="I7888" i="2"/>
  <c r="K7888" i="2" s="1" a="1"/>
  <c r="K7888" i="2" s="1"/>
  <c r="I7864" i="2"/>
  <c r="K7864" i="2" s="1" a="1"/>
  <c r="K7864" i="2" s="1"/>
  <c r="I7291" i="2"/>
  <c r="K7291" i="2" s="1" a="1"/>
  <c r="K7291" i="2" s="1"/>
  <c r="I7322" i="2"/>
  <c r="K7322" i="2" s="1" a="1"/>
  <c r="K7322" i="2" s="1"/>
  <c r="I6838" i="2"/>
  <c r="K6838" i="2" s="1" a="1"/>
  <c r="K6838" i="2" s="1"/>
  <c r="I7746" i="2"/>
  <c r="K7746" i="2" s="1" a="1"/>
  <c r="K7746" i="2" s="1"/>
  <c r="I7722" i="2"/>
  <c r="K7722" i="2" s="1" a="1"/>
  <c r="K7722" i="2" s="1"/>
  <c r="I7698" i="2"/>
  <c r="K7698" i="2" s="1" a="1"/>
  <c r="K7698" i="2" s="1"/>
  <c r="I7674" i="2"/>
  <c r="K7674" i="2" s="1" a="1"/>
  <c r="K7674" i="2" s="1"/>
  <c r="I7650" i="2"/>
  <c r="K7650" i="2" s="1" a="1"/>
  <c r="K7650" i="2" s="1"/>
  <c r="I7626" i="2"/>
  <c r="K7626" i="2" s="1" a="1"/>
  <c r="K7626" i="2" s="1"/>
  <c r="I7602" i="2"/>
  <c r="K7602" i="2" s="1" a="1"/>
  <c r="K7602" i="2" s="1"/>
  <c r="I7578" i="2"/>
  <c r="K7578" i="2" s="1" a="1"/>
  <c r="K7578" i="2" s="1"/>
  <c r="I7554" i="2"/>
  <c r="K7554" i="2" s="1" a="1"/>
  <c r="K7554" i="2" s="1"/>
  <c r="I7530" i="2"/>
  <c r="K7530" i="2" s="1" a="1"/>
  <c r="K7530" i="2" s="1"/>
  <c r="I7506" i="2"/>
  <c r="K7506" i="2" s="1" a="1"/>
  <c r="K7506" i="2" s="1"/>
  <c r="I7482" i="2"/>
  <c r="K7482" i="2" s="1" a="1"/>
  <c r="K7482" i="2" s="1"/>
  <c r="I7458" i="2"/>
  <c r="K7458" i="2" s="1" a="1"/>
  <c r="K7458" i="2" s="1"/>
  <c r="I7434" i="2"/>
  <c r="K7434" i="2" s="1" a="1"/>
  <c r="K7434" i="2" s="1"/>
  <c r="I7410" i="2"/>
  <c r="K7410" i="2" s="1" a="1"/>
  <c r="K7410" i="2" s="1"/>
  <c r="I7386" i="2"/>
  <c r="K7386" i="2" s="1" a="1"/>
  <c r="K7386" i="2" s="1"/>
  <c r="I7362" i="2"/>
  <c r="K7362" i="2" s="1" a="1"/>
  <c r="K7362" i="2" s="1"/>
  <c r="I7317" i="2"/>
  <c r="K7317" i="2" s="1" a="1"/>
  <c r="K7317" i="2" s="1"/>
  <c r="I6778" i="2"/>
  <c r="K6778" i="2" s="1" a="1"/>
  <c r="K6778" i="2" s="1"/>
  <c r="I7241" i="2"/>
  <c r="K7241" i="2" s="1" a="1"/>
  <c r="K7241" i="2" s="1"/>
  <c r="I7290" i="2"/>
  <c r="K7290" i="2" s="1" a="1"/>
  <c r="K7290" i="2" s="1"/>
  <c r="I7333" i="2"/>
  <c r="K7333" i="2" s="1" a="1"/>
  <c r="K7333" i="2" s="1"/>
  <c r="I7261" i="2"/>
  <c r="K7261" i="2" s="1" a="1"/>
  <c r="K7261" i="2" s="1"/>
  <c r="I7292" i="2"/>
  <c r="K7292" i="2" s="1" a="1"/>
  <c r="K7292" i="2" s="1"/>
  <c r="I7240" i="2"/>
  <c r="K7240" i="2" s="1" a="1"/>
  <c r="K7240" i="2" s="1"/>
  <c r="I7751" i="2"/>
  <c r="K7751" i="2" s="1" a="1"/>
  <c r="K7751" i="2" s="1"/>
  <c r="I7727" i="2"/>
  <c r="K7727" i="2" s="1" a="1"/>
  <c r="K7727" i="2" s="1"/>
  <c r="I7703" i="2"/>
  <c r="K7703" i="2" s="1" a="1"/>
  <c r="K7703" i="2" s="1"/>
  <c r="I7679" i="2"/>
  <c r="K7679" i="2" s="1" a="1"/>
  <c r="K7679" i="2" s="1"/>
  <c r="I7655" i="2"/>
  <c r="K7655" i="2" s="1" a="1"/>
  <c r="K7655" i="2" s="1"/>
  <c r="I7631" i="2"/>
  <c r="K7631" i="2" s="1" a="1"/>
  <c r="K7631" i="2" s="1"/>
  <c r="I7607" i="2"/>
  <c r="K7607" i="2" s="1" a="1"/>
  <c r="K7607" i="2" s="1"/>
  <c r="I7583" i="2"/>
  <c r="K7583" i="2" s="1" a="1"/>
  <c r="K7583" i="2" s="1"/>
  <c r="I7559" i="2"/>
  <c r="K7559" i="2" s="1" a="1"/>
  <c r="K7559" i="2" s="1"/>
  <c r="I7535" i="2"/>
  <c r="K7535" i="2" s="1" a="1"/>
  <c r="K7535" i="2" s="1"/>
  <c r="I7511" i="2"/>
  <c r="K7511" i="2" s="1" a="1"/>
  <c r="K7511" i="2" s="1"/>
  <c r="I7487" i="2"/>
  <c r="K7487" i="2" s="1" a="1"/>
  <c r="K7487" i="2" s="1"/>
  <c r="I7463" i="2"/>
  <c r="K7463" i="2" s="1" a="1"/>
  <c r="K7463" i="2" s="1"/>
  <c r="I7439" i="2"/>
  <c r="K7439" i="2" s="1" a="1"/>
  <c r="K7439" i="2" s="1"/>
  <c r="I7415" i="2"/>
  <c r="K7415" i="2" s="1" a="1"/>
  <c r="K7415" i="2" s="1"/>
  <c r="I7391" i="2"/>
  <c r="K7391" i="2" s="1" a="1"/>
  <c r="K7391" i="2" s="1"/>
  <c r="I7367" i="2"/>
  <c r="K7367" i="2" s="1" a="1"/>
  <c r="K7367" i="2" s="1"/>
  <c r="I7335" i="2"/>
  <c r="K7335" i="2" s="1" a="1"/>
  <c r="K7335" i="2" s="1"/>
  <c r="I7263" i="2"/>
  <c r="K7263" i="2" s="1" a="1"/>
  <c r="K7263" i="2" s="1"/>
  <c r="I7306" i="2"/>
  <c r="K7306" i="2" s="1" a="1"/>
  <c r="K7306" i="2" s="1"/>
  <c r="I6790" i="2"/>
  <c r="K6790" i="2" s="1" a="1"/>
  <c r="K6790" i="2" s="1"/>
  <c r="I7204" i="2"/>
  <c r="K7204" i="2" s="1" a="1"/>
  <c r="K7204" i="2" s="1"/>
  <c r="I7180" i="2"/>
  <c r="K7180" i="2" s="1" a="1"/>
  <c r="K7180" i="2" s="1"/>
  <c r="I7156" i="2"/>
  <c r="K7156" i="2" s="1" a="1"/>
  <c r="K7156" i="2" s="1"/>
  <c r="I7132" i="2"/>
  <c r="K7132" i="2" s="1" a="1"/>
  <c r="K7132" i="2" s="1"/>
  <c r="I7108" i="2"/>
  <c r="K7108" i="2" s="1" a="1"/>
  <c r="K7108" i="2" s="1"/>
  <c r="I7084" i="2"/>
  <c r="K7084" i="2" s="1" a="1"/>
  <c r="K7084" i="2" s="1"/>
  <c r="I7060" i="2"/>
  <c r="K7060" i="2" s="1" a="1"/>
  <c r="K7060" i="2" s="1"/>
  <c r="I7036" i="2"/>
  <c r="K7036" i="2" s="1" a="1"/>
  <c r="K7036" i="2" s="1"/>
  <c r="I7012" i="2"/>
  <c r="K7012" i="2" s="1" a="1"/>
  <c r="K7012" i="2" s="1"/>
  <c r="I6988" i="2"/>
  <c r="K6988" i="2" s="1" a="1"/>
  <c r="K6988" i="2" s="1"/>
  <c r="I6964" i="2"/>
  <c r="K6964" i="2" s="1" a="1"/>
  <c r="K6964" i="2" s="1"/>
  <c r="I6940" i="2"/>
  <c r="K6940" i="2" s="1" a="1"/>
  <c r="K6940" i="2" s="1"/>
  <c r="I6916" i="2"/>
  <c r="K6916" i="2" s="1" a="1"/>
  <c r="K6916" i="2" s="1"/>
  <c r="I6892" i="2"/>
  <c r="K6892" i="2" s="1" a="1"/>
  <c r="K6892" i="2" s="1"/>
  <c r="I6868" i="2"/>
  <c r="K6868" i="2" s="1" a="1"/>
  <c r="K6868" i="2" s="1"/>
  <c r="I6844" i="2"/>
  <c r="K6844" i="2" s="1" a="1"/>
  <c r="K6844" i="2" s="1"/>
  <c r="I6780" i="2"/>
  <c r="K6780" i="2" s="1" a="1"/>
  <c r="K6780" i="2" s="1"/>
  <c r="I6117" i="2"/>
  <c r="K6117" i="2" s="1" a="1"/>
  <c r="K6117" i="2" s="1"/>
  <c r="I6705" i="2"/>
  <c r="K6705" i="2" s="1" a="1"/>
  <c r="K6705" i="2" s="1"/>
  <c r="I6669" i="2"/>
  <c r="K6669" i="2" s="1" a="1"/>
  <c r="K6669" i="2" s="1"/>
  <c r="I6633" i="2"/>
  <c r="K6633" i="2" s="1" a="1"/>
  <c r="K6633" i="2" s="1"/>
  <c r="I7189" i="2"/>
  <c r="K7189" i="2" s="1" a="1"/>
  <c r="K7189" i="2" s="1"/>
  <c r="I7165" i="2"/>
  <c r="K7165" i="2" s="1" a="1"/>
  <c r="K7165" i="2" s="1"/>
  <c r="I7141" i="2"/>
  <c r="K7141" i="2" s="1" a="1"/>
  <c r="K7141" i="2" s="1"/>
  <c r="I7117" i="2"/>
  <c r="K7117" i="2" s="1" a="1"/>
  <c r="K7117" i="2" s="1"/>
  <c r="I7093" i="2"/>
  <c r="K7093" i="2" s="1" a="1"/>
  <c r="K7093" i="2" s="1"/>
  <c r="I7069" i="2"/>
  <c r="K7069" i="2" s="1" a="1"/>
  <c r="K7069" i="2" s="1"/>
  <c r="I7045" i="2"/>
  <c r="K7045" i="2" s="1" a="1"/>
  <c r="K7045" i="2" s="1"/>
  <c r="I7021" i="2"/>
  <c r="K7021" i="2" s="1" a="1"/>
  <c r="K7021" i="2" s="1"/>
  <c r="I6997" i="2"/>
  <c r="K6997" i="2" s="1" a="1"/>
  <c r="K6997" i="2" s="1"/>
  <c r="I6973" i="2"/>
  <c r="K6973" i="2" s="1" a="1"/>
  <c r="K6973" i="2" s="1"/>
  <c r="I6949" i="2"/>
  <c r="K6949" i="2" s="1" a="1"/>
  <c r="K6949" i="2" s="1"/>
  <c r="I6925" i="2"/>
  <c r="K6925" i="2" s="1" a="1"/>
  <c r="K6925" i="2" s="1"/>
  <c r="I6901" i="2"/>
  <c r="K6901" i="2" s="1" a="1"/>
  <c r="K6901" i="2" s="1"/>
  <c r="I6877" i="2"/>
  <c r="K6877" i="2" s="1" a="1"/>
  <c r="K6877" i="2" s="1"/>
  <c r="I6853" i="2"/>
  <c r="K6853" i="2" s="1" a="1"/>
  <c r="K6853" i="2" s="1"/>
  <c r="I6781" i="2"/>
  <c r="K6781" i="2" s="1" a="1"/>
  <c r="K6781" i="2" s="1"/>
  <c r="I6713" i="2"/>
  <c r="K6713" i="2" s="1" a="1"/>
  <c r="K6713" i="2" s="1"/>
  <c r="I6677" i="2"/>
  <c r="K6677" i="2" s="1" a="1"/>
  <c r="K6677" i="2" s="1"/>
  <c r="I6641" i="2"/>
  <c r="K6641" i="2" s="1" a="1"/>
  <c r="K6641" i="2" s="1"/>
  <c r="I6597" i="2"/>
  <c r="K6597" i="2" s="1" a="1"/>
  <c r="K6597" i="2" s="1"/>
  <c r="I6569" i="2"/>
  <c r="K6569" i="2" s="1" a="1"/>
  <c r="K6569" i="2" s="1"/>
  <c r="I6545" i="2"/>
  <c r="K6545" i="2" s="1" a="1"/>
  <c r="K6545" i="2" s="1"/>
  <c r="I6521" i="2"/>
  <c r="K6521" i="2" s="1" a="1"/>
  <c r="K6521" i="2" s="1"/>
  <c r="I6497" i="2"/>
  <c r="K6497" i="2" s="1" a="1"/>
  <c r="K6497" i="2" s="1"/>
  <c r="I6473" i="2"/>
  <c r="K6473" i="2" s="1" a="1"/>
  <c r="K6473" i="2" s="1"/>
  <c r="I6449" i="2"/>
  <c r="K6449" i="2" s="1" a="1"/>
  <c r="K6449" i="2" s="1"/>
  <c r="I6425" i="2"/>
  <c r="K6425" i="2" s="1" a="1"/>
  <c r="K6425" i="2" s="1"/>
  <c r="I6401" i="2"/>
  <c r="K6401" i="2" s="1" a="1"/>
  <c r="K6401" i="2" s="1"/>
  <c r="I6377" i="2"/>
  <c r="K6377" i="2" s="1" a="1"/>
  <c r="K6377" i="2" s="1"/>
  <c r="I6353" i="2"/>
  <c r="K6353" i="2" s="1" a="1"/>
  <c r="K6353" i="2" s="1"/>
  <c r="I6329" i="2"/>
  <c r="K6329" i="2" s="1" a="1"/>
  <c r="K6329" i="2" s="1"/>
  <c r="I6305" i="2"/>
  <c r="K6305" i="2" s="1" a="1"/>
  <c r="K6305" i="2" s="1"/>
  <c r="I6281" i="2"/>
  <c r="K6281" i="2" s="1" a="1"/>
  <c r="K6281" i="2" s="1"/>
  <c r="I6257" i="2"/>
  <c r="K6257" i="2" s="1" a="1"/>
  <c r="K6257" i="2" s="1"/>
  <c r="I6233" i="2"/>
  <c r="K6233" i="2" s="1" a="1"/>
  <c r="K6233" i="2" s="1"/>
  <c r="I6209" i="2"/>
  <c r="K6209" i="2" s="1" a="1"/>
  <c r="K6209" i="2" s="1"/>
  <c r="I6185" i="2"/>
  <c r="K6185" i="2" s="1" a="1"/>
  <c r="K6185" i="2" s="1"/>
  <c r="I6161" i="2"/>
  <c r="K6161" i="2" s="1" a="1"/>
  <c r="K6161" i="2" s="1"/>
  <c r="I6137" i="2"/>
  <c r="K6137" i="2" s="1" a="1"/>
  <c r="K6137" i="2" s="1"/>
  <c r="I6100" i="2"/>
  <c r="K6100" i="2" s="1" a="1"/>
  <c r="K6100" i="2" s="1"/>
  <c r="I5497" i="2"/>
  <c r="K5497" i="2" s="1" a="1"/>
  <c r="K5497" i="2" s="1"/>
  <c r="I5975" i="2"/>
  <c r="K5975" i="2" s="1" a="1"/>
  <c r="K5975" i="2" s="1"/>
  <c r="I6104" i="2"/>
  <c r="K6104" i="2" s="1" a="1"/>
  <c r="K6104" i="2" s="1"/>
  <c r="I6099" i="2"/>
  <c r="K6099" i="2" s="1" a="1"/>
  <c r="K6099" i="2" s="1"/>
  <c r="I6718" i="2"/>
  <c r="K6718" i="2" s="1" a="1"/>
  <c r="K6718" i="2" s="1"/>
  <c r="I6694" i="2"/>
  <c r="K6694" i="2" s="1" a="1"/>
  <c r="K6694" i="2" s="1"/>
  <c r="I6670" i="2"/>
  <c r="K6670" i="2" s="1" a="1"/>
  <c r="K6670" i="2" s="1"/>
  <c r="I6646" i="2"/>
  <c r="K6646" i="2" s="1" a="1"/>
  <c r="K6646" i="2" s="1"/>
  <c r="I6622" i="2"/>
  <c r="K6622" i="2" s="1" a="1"/>
  <c r="K6622" i="2" s="1"/>
  <c r="I6598" i="2"/>
  <c r="K6598" i="2" s="1" a="1"/>
  <c r="K6598" i="2" s="1"/>
  <c r="I6574" i="2"/>
  <c r="K6574" i="2" s="1" a="1"/>
  <c r="K6574" i="2" s="1"/>
  <c r="I6550" i="2"/>
  <c r="K6550" i="2" s="1" a="1"/>
  <c r="K6550" i="2" s="1"/>
  <c r="I6526" i="2"/>
  <c r="K6526" i="2" s="1" a="1"/>
  <c r="K6526" i="2" s="1"/>
  <c r="I6502" i="2"/>
  <c r="K6502" i="2" s="1" a="1"/>
  <c r="K6502" i="2" s="1"/>
  <c r="I6478" i="2"/>
  <c r="K6478" i="2" s="1" a="1"/>
  <c r="K6478" i="2" s="1"/>
  <c r="I6454" i="2"/>
  <c r="K6454" i="2" s="1" a="1"/>
  <c r="K6454" i="2" s="1"/>
  <c r="I6430" i="2"/>
  <c r="K6430" i="2" s="1" a="1"/>
  <c r="K6430" i="2" s="1"/>
  <c r="I6406" i="2"/>
  <c r="K6406" i="2" s="1" a="1"/>
  <c r="K6406" i="2" s="1"/>
  <c r="I6382" i="2"/>
  <c r="K6382" i="2" s="1" a="1"/>
  <c r="K6382" i="2" s="1"/>
  <c r="I6358" i="2"/>
  <c r="K6358" i="2" s="1" a="1"/>
  <c r="K6358" i="2" s="1"/>
  <c r="I6334" i="2"/>
  <c r="K6334" i="2" s="1" a="1"/>
  <c r="K6334" i="2" s="1"/>
  <c r="I6310" i="2"/>
  <c r="K6310" i="2" s="1" a="1"/>
  <c r="K6310" i="2" s="1"/>
  <c r="I6286" i="2"/>
  <c r="K6286" i="2" s="1" a="1"/>
  <c r="K6286" i="2" s="1"/>
  <c r="I6262" i="2"/>
  <c r="K6262" i="2" s="1" a="1"/>
  <c r="K6262" i="2" s="1"/>
  <c r="I6238" i="2"/>
  <c r="K6238" i="2" s="1" a="1"/>
  <c r="K6238" i="2" s="1"/>
  <c r="I6214" i="2"/>
  <c r="K6214" i="2" s="1" a="1"/>
  <c r="K6214" i="2" s="1"/>
  <c r="I6190" i="2"/>
  <c r="K6190" i="2" s="1" a="1"/>
  <c r="K6190" i="2" s="1"/>
  <c r="I6166" i="2"/>
  <c r="K6166" i="2" s="1" a="1"/>
  <c r="K6166" i="2" s="1"/>
  <c r="I6142" i="2"/>
  <c r="K6142" i="2" s="1" a="1"/>
  <c r="K6142" i="2" s="1"/>
  <c r="I6118" i="2"/>
  <c r="K6118" i="2" s="1" a="1"/>
  <c r="K6118" i="2" s="1"/>
  <c r="I6051" i="2"/>
  <c r="K6051" i="2" s="1" a="1"/>
  <c r="K6051" i="2" s="1"/>
  <c r="I6015" i="2"/>
  <c r="K6015" i="2" s="1" a="1"/>
  <c r="K6015" i="2" s="1"/>
  <c r="I6108" i="2"/>
  <c r="K6108" i="2" s="1" a="1"/>
  <c r="K6108" i="2" s="1"/>
  <c r="I5981" i="2"/>
  <c r="K5981" i="2" s="1" a="1"/>
  <c r="K5981" i="2" s="1"/>
  <c r="I5508" i="2"/>
  <c r="K5508" i="2" s="1" a="1"/>
  <c r="K5508" i="2" s="1"/>
  <c r="I5532" i="2"/>
  <c r="K5532" i="2" s="1" a="1"/>
  <c r="K5532" i="2" s="1"/>
  <c r="I6023" i="2"/>
  <c r="K6023" i="2" s="1" a="1"/>
  <c r="K6023" i="2" s="1"/>
  <c r="I5927" i="2"/>
  <c r="K5927" i="2" s="1" a="1"/>
  <c r="K5927" i="2" s="1"/>
  <c r="I5903" i="2"/>
  <c r="K5903" i="2" s="1" a="1"/>
  <c r="K5903" i="2" s="1"/>
  <c r="I5879" i="2"/>
  <c r="K5879" i="2" s="1" a="1"/>
  <c r="K5879" i="2" s="1"/>
  <c r="I5855" i="2"/>
  <c r="K5855" i="2" s="1" a="1"/>
  <c r="K5855" i="2" s="1"/>
  <c r="I5831" i="2"/>
  <c r="K5831" i="2" s="1" a="1"/>
  <c r="K5831" i="2" s="1"/>
  <c r="I5807" i="2"/>
  <c r="K5807" i="2" s="1" a="1"/>
  <c r="K5807" i="2" s="1"/>
  <c r="I5783" i="2"/>
  <c r="K5783" i="2" s="1" a="1"/>
  <c r="K5783" i="2" s="1"/>
  <c r="I5759" i="2"/>
  <c r="K5759" i="2" s="1" a="1"/>
  <c r="K5759" i="2" s="1"/>
  <c r="I5735" i="2"/>
  <c r="K5735" i="2" s="1" a="1"/>
  <c r="K5735" i="2" s="1"/>
  <c r="I5711" i="2"/>
  <c r="K5711" i="2" s="1" a="1"/>
  <c r="K5711" i="2" s="1"/>
  <c r="I5687" i="2"/>
  <c r="K5687" i="2" s="1" a="1"/>
  <c r="K5687" i="2" s="1"/>
  <c r="I5663" i="2"/>
  <c r="K5663" i="2" s="1" a="1"/>
  <c r="K5663" i="2" s="1"/>
  <c r="I5639" i="2"/>
  <c r="K5639" i="2" s="1" a="1"/>
  <c r="K5639" i="2" s="1"/>
  <c r="I5615" i="2"/>
  <c r="K5615" i="2" s="1" a="1"/>
  <c r="K5615" i="2" s="1"/>
  <c r="I5591" i="2"/>
  <c r="K5591" i="2" s="1" a="1"/>
  <c r="K5591" i="2" s="1"/>
  <c r="I5567" i="2"/>
  <c r="K5567" i="2" s="1" a="1"/>
  <c r="K5567" i="2" s="1"/>
  <c r="I5534" i="2"/>
  <c r="K5534" i="2" s="1" a="1"/>
  <c r="K5534" i="2" s="1"/>
  <c r="I5460" i="2"/>
  <c r="K5460" i="2" s="1" a="1"/>
  <c r="K5460" i="2" s="1"/>
  <c r="I5388" i="2"/>
  <c r="K5388" i="2" s="1" a="1"/>
  <c r="K5388" i="2" s="1"/>
  <c r="I5507" i="2"/>
  <c r="K5507" i="2" s="1" a="1"/>
  <c r="K5507" i="2" s="1"/>
  <c r="I6066" i="2"/>
  <c r="K6066" i="2" s="1" a="1"/>
  <c r="K6066" i="2" s="1"/>
  <c r="I6042" i="2"/>
  <c r="K6042" i="2" s="1" a="1"/>
  <c r="K6042" i="2" s="1"/>
  <c r="I6018" i="2"/>
  <c r="K6018" i="2" s="1" a="1"/>
  <c r="K6018" i="2" s="1"/>
  <c r="I5994" i="2"/>
  <c r="K5994" i="2" s="1" a="1"/>
  <c r="K5994" i="2" s="1"/>
  <c r="I5970" i="2"/>
  <c r="K5970" i="2" s="1" a="1"/>
  <c r="K5970" i="2" s="1"/>
  <c r="I5946" i="2"/>
  <c r="K5946" i="2" s="1" a="1"/>
  <c r="K5946" i="2" s="1"/>
  <c r="I5922" i="2"/>
  <c r="K5922" i="2" s="1" a="1"/>
  <c r="K5922" i="2" s="1"/>
  <c r="I5898" i="2"/>
  <c r="K5898" i="2" s="1" a="1"/>
  <c r="K5898" i="2" s="1"/>
  <c r="I5874" i="2"/>
  <c r="K5874" i="2" s="1" a="1"/>
  <c r="K5874" i="2" s="1"/>
  <c r="I5850" i="2"/>
  <c r="K5850" i="2" s="1" a="1"/>
  <c r="K5850" i="2" s="1"/>
  <c r="I5826" i="2"/>
  <c r="K5826" i="2" s="1" a="1"/>
  <c r="K5826" i="2" s="1"/>
  <c r="I5802" i="2"/>
  <c r="K5802" i="2" s="1" a="1"/>
  <c r="K5802" i="2" s="1"/>
  <c r="I5778" i="2"/>
  <c r="K5778" i="2" s="1" a="1"/>
  <c r="K5778" i="2" s="1"/>
  <c r="I5754" i="2"/>
  <c r="K5754" i="2" s="1" a="1"/>
  <c r="K5754" i="2" s="1"/>
  <c r="I5730" i="2"/>
  <c r="K5730" i="2" s="1" a="1"/>
  <c r="K5730" i="2" s="1"/>
  <c r="I5706" i="2"/>
  <c r="K5706" i="2" s="1" a="1"/>
  <c r="K5706" i="2" s="1"/>
  <c r="I5682" i="2"/>
  <c r="K5682" i="2" s="1" a="1"/>
  <c r="K5682" i="2" s="1"/>
  <c r="I5658" i="2"/>
  <c r="K5658" i="2" s="1" a="1"/>
  <c r="K5658" i="2" s="1"/>
  <c r="I5634" i="2"/>
  <c r="K5634" i="2" s="1" a="1"/>
  <c r="K5634" i="2" s="1"/>
  <c r="I5610" i="2"/>
  <c r="K5610" i="2" s="1" a="1"/>
  <c r="K5610" i="2" s="1"/>
  <c r="I5586" i="2"/>
  <c r="K5586" i="2" s="1" a="1"/>
  <c r="K5586" i="2" s="1"/>
  <c r="I5562" i="2"/>
  <c r="K5562" i="2" s="1" a="1"/>
  <c r="K5562" i="2" s="1"/>
  <c r="I5522" i="2"/>
  <c r="K5522" i="2" s="1" a="1"/>
  <c r="K5522" i="2" s="1"/>
  <c r="I5386" i="2"/>
  <c r="K5386" i="2" s="1" a="1"/>
  <c r="K5386" i="2" s="1"/>
  <c r="I5500" i="2"/>
  <c r="K5500" i="2" s="1" a="1"/>
  <c r="K5500" i="2" s="1"/>
  <c r="I5526" i="2"/>
  <c r="K5526" i="2" s="1" a="1"/>
  <c r="K5526" i="2" s="1"/>
  <c r="I5528" i="2"/>
  <c r="K5528" i="2" s="1" a="1"/>
  <c r="K5528" i="2" s="1"/>
  <c r="I5444" i="2"/>
  <c r="K5444" i="2" s="1" a="1"/>
  <c r="K5444" i="2" s="1"/>
  <c r="I5376" i="2"/>
  <c r="K5376" i="2" s="1" a="1"/>
  <c r="K5376" i="2" s="1"/>
  <c r="I5060" i="2"/>
  <c r="K5060" i="2" s="1" a="1"/>
  <c r="K5060" i="2" s="1"/>
  <c r="I4984" i="2"/>
  <c r="K4984" i="2" s="1" a="1"/>
  <c r="K4984" i="2" s="1"/>
  <c r="I4645" i="2"/>
  <c r="K4645" i="2" s="1" a="1"/>
  <c r="K4645" i="2" s="1"/>
  <c r="I5038" i="2"/>
  <c r="K5038" i="2" s="1" a="1"/>
  <c r="K5038" i="2" s="1"/>
  <c r="I4967" i="2"/>
  <c r="K4967" i="2" s="1" a="1"/>
  <c r="K4967" i="2" s="1"/>
  <c r="I4616" i="2"/>
  <c r="K4616" i="2" s="1" a="1"/>
  <c r="K4616" i="2" s="1"/>
  <c r="I4986" i="2"/>
  <c r="K4986" i="2" s="1" a="1"/>
  <c r="K4986" i="2" s="1"/>
  <c r="I4946" i="2"/>
  <c r="K4946" i="2" s="1" a="1"/>
  <c r="K4946" i="2" s="1"/>
  <c r="I4498" i="2"/>
  <c r="K4498" i="2" s="1" a="1"/>
  <c r="K4498" i="2" s="1"/>
  <c r="I5358" i="2"/>
  <c r="K5358" i="2" s="1" a="1"/>
  <c r="K5358" i="2" s="1"/>
  <c r="I5334" i="2"/>
  <c r="K5334" i="2" s="1" a="1"/>
  <c r="K5334" i="2" s="1"/>
  <c r="I5310" i="2"/>
  <c r="K5310" i="2" s="1" a="1"/>
  <c r="K5310" i="2" s="1"/>
  <c r="I5286" i="2"/>
  <c r="K5286" i="2" s="1" a="1"/>
  <c r="K5286" i="2" s="1"/>
  <c r="I5262" i="2"/>
  <c r="K5262" i="2" s="1" a="1"/>
  <c r="K5262" i="2" s="1"/>
  <c r="I5238" i="2"/>
  <c r="K5238" i="2" s="1" a="1"/>
  <c r="K5238" i="2" s="1"/>
  <c r="I5214" i="2"/>
  <c r="K5214" i="2" s="1" a="1"/>
  <c r="K5214" i="2" s="1"/>
  <c r="I5190" i="2"/>
  <c r="K5190" i="2" s="1" a="1"/>
  <c r="K5190" i="2" s="1"/>
  <c r="I5166" i="2"/>
  <c r="K5166" i="2" s="1" a="1"/>
  <c r="K5166" i="2" s="1"/>
  <c r="I5142" i="2"/>
  <c r="K5142" i="2" s="1" a="1"/>
  <c r="K5142" i="2" s="1"/>
  <c r="I5118" i="2"/>
  <c r="K5118" i="2" s="1" a="1"/>
  <c r="K5118" i="2" s="1"/>
  <c r="I5094" i="2"/>
  <c r="K5094" i="2" s="1" a="1"/>
  <c r="K5094" i="2" s="1"/>
  <c r="I5070" i="2"/>
  <c r="K5070" i="2" s="1" a="1"/>
  <c r="K5070" i="2" s="1"/>
  <c r="I5000" i="2"/>
  <c r="K5000" i="2" s="1" a="1"/>
  <c r="K5000" i="2" s="1"/>
  <c r="I4669" i="2"/>
  <c r="K4669" i="2" s="1" a="1"/>
  <c r="K4669" i="2" s="1"/>
  <c r="I4963" i="2"/>
  <c r="K4963" i="2" s="1" a="1"/>
  <c r="K4963" i="2" s="1"/>
  <c r="I4142" i="2"/>
  <c r="K4142" i="2" s="1" a="1"/>
  <c r="K4142" i="2" s="1"/>
  <c r="I5002" i="2"/>
  <c r="K5002" i="2" s="1" a="1"/>
  <c r="K5002" i="2" s="1"/>
  <c r="I5026" i="2"/>
  <c r="K5026" i="2" s="1" a="1"/>
  <c r="K5026" i="2" s="1"/>
  <c r="I4945" i="2"/>
  <c r="K4945" i="2" s="1" a="1"/>
  <c r="K4945" i="2" s="1"/>
  <c r="I5041" i="2"/>
  <c r="K5041" i="2" s="1" a="1"/>
  <c r="K5041" i="2" s="1"/>
  <c r="I4974" i="2"/>
  <c r="K4974" i="2" s="1" a="1"/>
  <c r="K4974" i="2" s="1"/>
  <c r="I4965" i="2"/>
  <c r="K4965" i="2" s="1" a="1"/>
  <c r="K4965" i="2" s="1"/>
  <c r="I4520" i="2"/>
  <c r="K4520" i="2" s="1" a="1"/>
  <c r="K4520" i="2" s="1"/>
  <c r="I5471" i="2"/>
  <c r="K5471" i="2" s="1" a="1"/>
  <c r="K5471" i="2" s="1"/>
  <c r="I5447" i="2"/>
  <c r="K5447" i="2" s="1" a="1"/>
  <c r="K5447" i="2" s="1"/>
  <c r="I5423" i="2"/>
  <c r="K5423" i="2" s="1" a="1"/>
  <c r="K5423" i="2" s="1"/>
  <c r="I5399" i="2"/>
  <c r="K5399" i="2" s="1" a="1"/>
  <c r="K5399" i="2" s="1"/>
  <c r="I5375" i="2"/>
  <c r="K5375" i="2" s="1" a="1"/>
  <c r="K5375" i="2" s="1"/>
  <c r="I5351" i="2"/>
  <c r="K5351" i="2" s="1" a="1"/>
  <c r="K5351" i="2" s="1"/>
  <c r="I5327" i="2"/>
  <c r="K5327" i="2" s="1" a="1"/>
  <c r="K5327" i="2" s="1"/>
  <c r="I5303" i="2"/>
  <c r="K5303" i="2" s="1" a="1"/>
  <c r="K5303" i="2" s="1"/>
  <c r="I5279" i="2"/>
  <c r="K5279" i="2" s="1" a="1"/>
  <c r="K5279" i="2" s="1"/>
  <c r="I5255" i="2"/>
  <c r="K5255" i="2" s="1" a="1"/>
  <c r="K5255" i="2" s="1"/>
  <c r="I5231" i="2"/>
  <c r="K5231" i="2" s="1" a="1"/>
  <c r="K5231" i="2" s="1"/>
  <c r="I5207" i="2"/>
  <c r="K5207" i="2" s="1" a="1"/>
  <c r="K5207" i="2" s="1"/>
  <c r="I5183" i="2"/>
  <c r="K5183" i="2" s="1" a="1"/>
  <c r="K5183" i="2" s="1"/>
  <c r="I5159" i="2"/>
  <c r="K5159" i="2" s="1" a="1"/>
  <c r="K5159" i="2" s="1"/>
  <c r="I5135" i="2"/>
  <c r="K5135" i="2" s="1" a="1"/>
  <c r="K5135" i="2" s="1"/>
  <c r="I5111" i="2"/>
  <c r="K5111" i="2" s="1" a="1"/>
  <c r="K5111" i="2" s="1"/>
  <c r="I5087" i="2"/>
  <c r="K5087" i="2" s="1" a="1"/>
  <c r="K5087" i="2" s="1"/>
  <c r="I4495" i="2"/>
  <c r="K4495" i="2" s="1" a="1"/>
  <c r="K4495" i="2" s="1"/>
  <c r="I4666" i="2"/>
  <c r="K4666" i="2" s="1" a="1"/>
  <c r="K4666" i="2" s="1"/>
  <c r="I4594" i="2"/>
  <c r="K4594" i="2" s="1" a="1"/>
  <c r="K4594" i="2" s="1"/>
  <c r="I4522" i="2"/>
  <c r="K4522" i="2" s="1" a="1"/>
  <c r="K4522" i="2" s="1"/>
  <c r="I4895" i="2"/>
  <c r="K4895" i="2" s="1" a="1"/>
  <c r="K4895" i="2" s="1"/>
  <c r="I4871" i="2"/>
  <c r="K4871" i="2" s="1" a="1"/>
  <c r="K4871" i="2" s="1"/>
  <c r="I4847" i="2"/>
  <c r="K4847" i="2" s="1" a="1"/>
  <c r="K4847" i="2" s="1"/>
  <c r="I4823" i="2"/>
  <c r="K4823" i="2" s="1" a="1"/>
  <c r="K4823" i="2" s="1"/>
  <c r="I4799" i="2"/>
  <c r="K4799" i="2" s="1" a="1"/>
  <c r="K4799" i="2" s="1"/>
  <c r="I4775" i="2"/>
  <c r="K4775" i="2" s="1" a="1"/>
  <c r="K4775" i="2" s="1"/>
  <c r="I4751" i="2"/>
  <c r="K4751" i="2" s="1" a="1"/>
  <c r="K4751" i="2" s="1"/>
  <c r="I4727" i="2"/>
  <c r="K4727" i="2" s="1" a="1"/>
  <c r="K4727" i="2" s="1"/>
  <c r="I4703" i="2"/>
  <c r="K4703" i="2" s="1" a="1"/>
  <c r="K4703" i="2" s="1"/>
  <c r="I4500" i="2"/>
  <c r="K4500" i="2" s="1" a="1"/>
  <c r="K4500" i="2" s="1"/>
  <c r="I4136" i="2"/>
  <c r="K4136" i="2" s="1" a="1"/>
  <c r="K4136" i="2" s="1"/>
  <c r="I4892" i="2"/>
  <c r="K4892" i="2" s="1" a="1"/>
  <c r="K4892" i="2" s="1"/>
  <c r="I4868" i="2"/>
  <c r="K4868" i="2" s="1" a="1"/>
  <c r="K4868" i="2" s="1"/>
  <c r="I4844" i="2"/>
  <c r="K4844" i="2" s="1" a="1"/>
  <c r="K4844" i="2" s="1"/>
  <c r="I4820" i="2"/>
  <c r="K4820" i="2" s="1" a="1"/>
  <c r="K4820" i="2" s="1"/>
  <c r="I4796" i="2"/>
  <c r="K4796" i="2" s="1" a="1"/>
  <c r="K4796" i="2" s="1"/>
  <c r="I4772" i="2"/>
  <c r="K4772" i="2" s="1" a="1"/>
  <c r="K4772" i="2" s="1"/>
  <c r="I4748" i="2"/>
  <c r="K4748" i="2" s="1" a="1"/>
  <c r="K4748" i="2" s="1"/>
  <c r="I4724" i="2"/>
  <c r="K4724" i="2" s="1" a="1"/>
  <c r="K4724" i="2" s="1"/>
  <c r="I4700" i="2"/>
  <c r="K4700" i="2" s="1" a="1"/>
  <c r="K4700" i="2" s="1"/>
  <c r="I4631" i="2"/>
  <c r="K4631" i="2" s="1" a="1"/>
  <c r="K4631" i="2" s="1"/>
  <c r="I4559" i="2"/>
  <c r="K4559" i="2" s="1" a="1"/>
  <c r="K4559" i="2" s="1"/>
  <c r="I4480" i="2"/>
  <c r="K4480" i="2" s="1" a="1"/>
  <c r="K4480" i="2" s="1"/>
  <c r="I4203" i="2"/>
  <c r="K4203" i="2" s="1" a="1"/>
  <c r="K4203" i="2" s="1"/>
  <c r="I4686" i="2"/>
  <c r="K4686" i="2" s="1" a="1"/>
  <c r="K4686" i="2" s="1"/>
  <c r="I4614" i="2"/>
  <c r="K4614" i="2" s="1" a="1"/>
  <c r="K4614" i="2" s="1"/>
  <c r="I4542" i="2"/>
  <c r="K4542" i="2" s="1" a="1"/>
  <c r="K4542" i="2" s="1"/>
  <c r="I4149" i="2"/>
  <c r="K4149" i="2" s="1" a="1"/>
  <c r="K4149" i="2" s="1"/>
  <c r="I4477" i="2"/>
  <c r="K4477" i="2" s="1" a="1"/>
  <c r="K4477" i="2" s="1"/>
  <c r="I4453" i="2"/>
  <c r="K4453" i="2" s="1" a="1"/>
  <c r="K4453" i="2" s="1"/>
  <c r="I4429" i="2"/>
  <c r="K4429" i="2" s="1" a="1"/>
  <c r="K4429" i="2" s="1"/>
  <c r="I4405" i="2"/>
  <c r="K4405" i="2" s="1" a="1"/>
  <c r="K4405" i="2" s="1"/>
  <c r="I4381" i="2"/>
  <c r="K4381" i="2" s="1" a="1"/>
  <c r="K4381" i="2" s="1"/>
  <c r="I4357" i="2"/>
  <c r="K4357" i="2" s="1" a="1"/>
  <c r="K4357" i="2" s="1"/>
  <c r="I4333" i="2"/>
  <c r="K4333" i="2" s="1" a="1"/>
  <c r="K4333" i="2" s="1"/>
  <c r="I4309" i="2"/>
  <c r="K4309" i="2" s="1" a="1"/>
  <c r="K4309" i="2" s="1"/>
  <c r="I4285" i="2"/>
  <c r="K4285" i="2" s="1" a="1"/>
  <c r="K4285" i="2" s="1"/>
  <c r="I4261" i="2"/>
  <c r="K4261" i="2" s="1" a="1"/>
  <c r="K4261" i="2" s="1"/>
  <c r="I4237" i="2"/>
  <c r="K4237" i="2" s="1" a="1"/>
  <c r="K4237" i="2" s="1"/>
  <c r="I4213" i="2"/>
  <c r="K4213" i="2" s="1" a="1"/>
  <c r="K4213" i="2" s="1"/>
  <c r="I4134" i="2"/>
  <c r="K4134" i="2" s="1" a="1"/>
  <c r="K4134" i="2" s="1"/>
  <c r="I4098" i="2"/>
  <c r="K4098" i="2" s="1" a="1"/>
  <c r="K4098" i="2" s="1"/>
  <c r="I4058" i="2"/>
  <c r="K4058" i="2" s="1" a="1"/>
  <c r="K4058" i="2" s="1"/>
  <c r="I3599" i="2"/>
  <c r="K3599" i="2" s="1" a="1"/>
  <c r="K3599" i="2" s="1"/>
  <c r="I4201" i="2"/>
  <c r="K4201" i="2" s="1" a="1"/>
  <c r="K4201" i="2" s="1"/>
  <c r="I4054" i="2"/>
  <c r="K4054" i="2" s="1" a="1"/>
  <c r="K4054" i="2" s="1"/>
  <c r="I4024" i="2"/>
  <c r="K4024" i="2" s="1" a="1"/>
  <c r="K4024" i="2" s="1"/>
  <c r="I3626" i="2"/>
  <c r="K3626" i="2" s="1" a="1"/>
  <c r="K3626" i="2" s="1"/>
  <c r="I4476" i="2"/>
  <c r="K4476" i="2" s="1" a="1"/>
  <c r="K4476" i="2" s="1"/>
  <c r="I4452" i="2"/>
  <c r="K4452" i="2" s="1" a="1"/>
  <c r="K4452" i="2" s="1"/>
  <c r="I4428" i="2"/>
  <c r="K4428" i="2" s="1" a="1"/>
  <c r="K4428" i="2" s="1"/>
  <c r="I4404" i="2"/>
  <c r="K4404" i="2" s="1" a="1"/>
  <c r="K4404" i="2" s="1"/>
  <c r="I4380" i="2"/>
  <c r="K4380" i="2" s="1" a="1"/>
  <c r="K4380" i="2" s="1"/>
  <c r="I4356" i="2"/>
  <c r="K4356" i="2" s="1" a="1"/>
  <c r="K4356" i="2" s="1"/>
  <c r="I4332" i="2"/>
  <c r="K4332" i="2" s="1" a="1"/>
  <c r="K4332" i="2" s="1"/>
  <c r="I4308" i="2"/>
  <c r="K4308" i="2" s="1" a="1"/>
  <c r="K4308" i="2" s="1"/>
  <c r="I4284" i="2"/>
  <c r="K4284" i="2" s="1" a="1"/>
  <c r="K4284" i="2" s="1"/>
  <c r="I4260" i="2"/>
  <c r="K4260" i="2" s="1" a="1"/>
  <c r="K4260" i="2" s="1"/>
  <c r="I4236" i="2"/>
  <c r="K4236" i="2" s="1" a="1"/>
  <c r="K4236" i="2" s="1"/>
  <c r="I4212" i="2"/>
  <c r="K4212" i="2" s="1" a="1"/>
  <c r="K4212" i="2" s="1"/>
  <c r="I4060" i="2"/>
  <c r="K4060" i="2" s="1" a="1"/>
  <c r="K4060" i="2" s="1"/>
  <c r="I4169" i="2"/>
  <c r="K4169" i="2" s="1" a="1"/>
  <c r="K4169" i="2" s="1"/>
  <c r="I3974" i="2"/>
  <c r="K3974" i="2" s="1" a="1"/>
  <c r="K3974" i="2" s="1"/>
  <c r="I3950" i="2"/>
  <c r="K3950" i="2" s="1" a="1"/>
  <c r="K3950" i="2" s="1"/>
  <c r="I3926" i="2"/>
  <c r="K3926" i="2" s="1" a="1"/>
  <c r="K3926" i="2" s="1"/>
  <c r="I3902" i="2"/>
  <c r="K3902" i="2" s="1" a="1"/>
  <c r="K3902" i="2" s="1"/>
  <c r="I3878" i="2"/>
  <c r="K3878" i="2" s="1" a="1"/>
  <c r="K3878" i="2" s="1"/>
  <c r="I3854" i="2"/>
  <c r="K3854" i="2" s="1" a="1"/>
  <c r="K3854" i="2" s="1"/>
  <c r="I3830" i="2"/>
  <c r="K3830" i="2" s="1" a="1"/>
  <c r="K3830" i="2" s="1"/>
  <c r="I3806" i="2"/>
  <c r="K3806" i="2" s="1" a="1"/>
  <c r="K3806" i="2" s="1"/>
  <c r="I3782" i="2"/>
  <c r="K3782" i="2" s="1" a="1"/>
  <c r="K3782" i="2" s="1"/>
  <c r="I3758" i="2"/>
  <c r="K3758" i="2" s="1" a="1"/>
  <c r="K3758" i="2" s="1"/>
  <c r="I3734" i="2"/>
  <c r="K3734" i="2" s="1" a="1"/>
  <c r="K3734" i="2" s="1"/>
  <c r="I3710" i="2"/>
  <c r="K3710" i="2" s="1" a="1"/>
  <c r="K3710" i="2" s="1"/>
  <c r="I3686" i="2"/>
  <c r="K3686" i="2" s="1" a="1"/>
  <c r="K3686" i="2" s="1"/>
  <c r="I3537" i="2"/>
  <c r="K3537" i="2" s="1" a="1"/>
  <c r="K3537" i="2" s="1"/>
  <c r="I3641" i="2"/>
  <c r="K3641" i="2" s="1" a="1"/>
  <c r="K3641" i="2" s="1"/>
  <c r="I3607" i="2"/>
  <c r="K3607" i="2" s="1" a="1"/>
  <c r="K3607" i="2" s="1"/>
  <c r="I3571" i="2"/>
  <c r="K3571" i="2" s="1" a="1"/>
  <c r="K3571" i="2" s="1"/>
  <c r="I3662" i="2"/>
  <c r="K3662" i="2" s="1" a="1"/>
  <c r="K3662" i="2" s="1"/>
  <c r="I4141" i="2"/>
  <c r="K4141" i="2" s="1" a="1"/>
  <c r="K4141" i="2" s="1"/>
  <c r="I4117" i="2"/>
  <c r="K4117" i="2" s="1" a="1"/>
  <c r="K4117" i="2" s="1"/>
  <c r="I4093" i="2"/>
  <c r="K4093" i="2" s="1" a="1"/>
  <c r="K4093" i="2" s="1"/>
  <c r="I4069" i="2"/>
  <c r="K4069" i="2" s="1" a="1"/>
  <c r="K4069" i="2" s="1"/>
  <c r="I4045" i="2"/>
  <c r="K4045" i="2" s="1" a="1"/>
  <c r="K4045" i="2" s="1"/>
  <c r="I4021" i="2"/>
  <c r="K4021" i="2" s="1" a="1"/>
  <c r="K4021" i="2" s="1"/>
  <c r="I3997" i="2"/>
  <c r="K3997" i="2" s="1" a="1"/>
  <c r="K3997" i="2" s="1"/>
  <c r="I3973" i="2"/>
  <c r="K3973" i="2" s="1" a="1"/>
  <c r="K3973" i="2" s="1"/>
  <c r="I3949" i="2"/>
  <c r="K3949" i="2" s="1" a="1"/>
  <c r="K3949" i="2" s="1"/>
  <c r="I3925" i="2"/>
  <c r="K3925" i="2" s="1" a="1"/>
  <c r="K3925" i="2" s="1"/>
  <c r="I3901" i="2"/>
  <c r="K3901" i="2" s="1" a="1"/>
  <c r="K3901" i="2" s="1"/>
  <c r="I3877" i="2"/>
  <c r="K3877" i="2" s="1" a="1"/>
  <c r="K3877" i="2" s="1"/>
  <c r="I3853" i="2"/>
  <c r="K3853" i="2" s="1" a="1"/>
  <c r="K3853" i="2" s="1"/>
  <c r="I3829" i="2"/>
  <c r="K3829" i="2" s="1" a="1"/>
  <c r="K3829" i="2" s="1"/>
  <c r="I3805" i="2"/>
  <c r="K3805" i="2" s="1" a="1"/>
  <c r="K3805" i="2" s="1"/>
  <c r="I3781" i="2"/>
  <c r="K3781" i="2" s="1" a="1"/>
  <c r="K3781" i="2" s="1"/>
  <c r="I3757" i="2"/>
  <c r="K3757" i="2" s="1" a="1"/>
  <c r="K3757" i="2" s="1"/>
  <c r="I3733" i="2"/>
  <c r="K3733" i="2" s="1" a="1"/>
  <c r="K3733" i="2" s="1"/>
  <c r="I3709" i="2"/>
  <c r="K3709" i="2" s="1" a="1"/>
  <c r="K3709" i="2" s="1"/>
  <c r="I3685" i="2"/>
  <c r="K3685" i="2" s="1" a="1"/>
  <c r="K3685" i="2" s="1"/>
  <c r="I3549" i="2"/>
  <c r="K3549" i="2" s="1" a="1"/>
  <c r="K3549" i="2" s="1"/>
  <c r="I3640" i="2"/>
  <c r="K3640" i="2" s="1" a="1"/>
  <c r="K3640" i="2" s="1"/>
  <c r="I3600" i="2"/>
  <c r="K3600" i="2" s="1" a="1"/>
  <c r="K3600" i="2" s="1"/>
  <c r="I3564" i="2"/>
  <c r="K3564" i="2" s="1" a="1"/>
  <c r="K3564" i="2" s="1"/>
  <c r="I3659" i="2"/>
  <c r="K3659" i="2" s="1" a="1"/>
  <c r="K3659" i="2" s="1"/>
  <c r="I3666" i="2"/>
  <c r="K3666" i="2" s="1" a="1"/>
  <c r="K3666" i="2" s="1"/>
  <c r="I3661" i="2"/>
  <c r="K3661" i="2" s="1" a="1"/>
  <c r="K3661" i="2" s="1"/>
  <c r="I3509" i="2"/>
  <c r="K3509" i="2" s="1" a="1"/>
  <c r="K3509" i="2" s="1"/>
  <c r="I3485" i="2"/>
  <c r="K3485" i="2" s="1" a="1"/>
  <c r="K3485" i="2" s="1"/>
  <c r="I3461" i="2"/>
  <c r="K3461" i="2" s="1" a="1"/>
  <c r="K3461" i="2" s="1"/>
  <c r="I3437" i="2"/>
  <c r="K3437" i="2" s="1" a="1"/>
  <c r="K3437" i="2" s="1"/>
  <c r="I3413" i="2"/>
  <c r="K3413" i="2" s="1" a="1"/>
  <c r="K3413" i="2" s="1"/>
  <c r="I3389" i="2"/>
  <c r="K3389" i="2" s="1" a="1"/>
  <c r="K3389" i="2" s="1"/>
  <c r="I3365" i="2"/>
  <c r="K3365" i="2" s="1" a="1"/>
  <c r="K3365" i="2" s="1"/>
  <c r="I3341" i="2"/>
  <c r="K3341" i="2" s="1" a="1"/>
  <c r="K3341" i="2" s="1"/>
  <c r="I3317" i="2"/>
  <c r="K3317" i="2" s="1" a="1"/>
  <c r="K3317" i="2" s="1"/>
  <c r="I3293" i="2"/>
  <c r="K3293" i="2" s="1" a="1"/>
  <c r="K3293" i="2" s="1"/>
  <c r="I3220" i="2"/>
  <c r="K3220" i="2" s="1" a="1"/>
  <c r="K3220" i="2" s="1"/>
  <c r="I3184" i="2"/>
  <c r="K3184" i="2" s="1" a="1"/>
  <c r="K3184" i="2" s="1"/>
  <c r="I3246" i="2"/>
  <c r="K3246" i="2" s="1" a="1"/>
  <c r="K3246" i="2" s="1"/>
  <c r="I3208" i="2"/>
  <c r="K3208" i="2" s="1" a="1"/>
  <c r="K3208" i="2" s="1"/>
  <c r="I3538" i="2"/>
  <c r="K3538" i="2" s="1" a="1"/>
  <c r="K3538" i="2" s="1"/>
  <c r="I3514" i="2"/>
  <c r="K3514" i="2" s="1" a="1"/>
  <c r="K3514" i="2" s="1"/>
  <c r="I3490" i="2"/>
  <c r="K3490" i="2" s="1" a="1"/>
  <c r="K3490" i="2" s="1"/>
  <c r="I3466" i="2"/>
  <c r="K3466" i="2" s="1" a="1"/>
  <c r="K3466" i="2" s="1"/>
  <c r="I3442" i="2"/>
  <c r="K3442" i="2" s="1" a="1"/>
  <c r="K3442" i="2" s="1"/>
  <c r="I3418" i="2"/>
  <c r="K3418" i="2" s="1" a="1"/>
  <c r="K3418" i="2" s="1"/>
  <c r="I3394" i="2"/>
  <c r="K3394" i="2" s="1" a="1"/>
  <c r="K3394" i="2" s="1"/>
  <c r="I3370" i="2"/>
  <c r="K3370" i="2" s="1" a="1"/>
  <c r="K3370" i="2" s="1"/>
  <c r="I3346" i="2"/>
  <c r="K3346" i="2" s="1" a="1"/>
  <c r="K3346" i="2" s="1"/>
  <c r="I3322" i="2"/>
  <c r="K3322" i="2" s="1" a="1"/>
  <c r="K3322" i="2" s="1"/>
  <c r="I3298" i="2"/>
  <c r="K3298" i="2" s="1" a="1"/>
  <c r="K3298" i="2" s="1"/>
  <c r="I3238" i="2"/>
  <c r="K3238" i="2" s="1" a="1"/>
  <c r="K3238" i="2" s="1"/>
  <c r="I2956" i="2"/>
  <c r="K2956" i="2" s="1" a="1"/>
  <c r="K2956" i="2" s="1"/>
  <c r="I2883" i="2"/>
  <c r="K2883" i="2" s="1" a="1"/>
  <c r="K2883" i="2" s="1"/>
  <c r="I2951" i="2"/>
  <c r="K2951" i="2" s="1" a="1"/>
  <c r="K2951" i="2" s="1"/>
  <c r="I2903" i="2"/>
  <c r="K2903" i="2" s="1" a="1"/>
  <c r="K2903" i="2" s="1"/>
  <c r="I2958" i="2"/>
  <c r="K2958" i="2" s="1" a="1"/>
  <c r="K2958" i="2" s="1"/>
  <c r="I2941" i="2"/>
  <c r="K2941" i="2" s="1" a="1"/>
  <c r="K2941" i="2" s="1"/>
  <c r="I2848" i="2"/>
  <c r="K2848" i="2" s="1" a="1"/>
  <c r="K2848" i="2" s="1"/>
  <c r="I3142" i="2"/>
  <c r="K3142" i="2" s="1" a="1"/>
  <c r="K3142" i="2" s="1"/>
  <c r="I3118" i="2"/>
  <c r="K3118" i="2" s="1" a="1"/>
  <c r="K3118" i="2" s="1"/>
  <c r="I3094" i="2"/>
  <c r="K3094" i="2" s="1" a="1"/>
  <c r="K3094" i="2" s="1"/>
  <c r="I3070" i="2"/>
  <c r="K3070" i="2" s="1" a="1"/>
  <c r="K3070" i="2" s="1"/>
  <c r="I3046" i="2"/>
  <c r="K3046" i="2" s="1" a="1"/>
  <c r="K3046" i="2" s="1"/>
  <c r="I3022" i="2"/>
  <c r="K3022" i="2" s="1" a="1"/>
  <c r="K3022" i="2" s="1"/>
  <c r="I2989" i="2"/>
  <c r="K2989" i="2" s="1" a="1"/>
  <c r="K2989" i="2" s="1"/>
  <c r="I2914" i="2"/>
  <c r="K2914" i="2" s="1" a="1"/>
  <c r="K2914" i="2" s="1"/>
  <c r="I2982" i="2"/>
  <c r="K2982" i="2" s="1" a="1"/>
  <c r="K2982" i="2" s="1"/>
  <c r="I2910" i="2"/>
  <c r="K2910" i="2" s="1" a="1"/>
  <c r="K2910" i="2" s="1"/>
  <c r="I2850" i="2"/>
  <c r="K2850" i="2" s="1" a="1"/>
  <c r="K2850" i="2" s="1"/>
  <c r="I3263" i="2"/>
  <c r="K3263" i="2" s="1" a="1"/>
  <c r="K3263" i="2" s="1"/>
  <c r="I3239" i="2"/>
  <c r="K3239" i="2" s="1" a="1"/>
  <c r="K3239" i="2" s="1"/>
  <c r="I3215" i="2"/>
  <c r="K3215" i="2" s="1" a="1"/>
  <c r="K3215" i="2" s="1"/>
  <c r="I3191" i="2"/>
  <c r="K3191" i="2" s="1" a="1"/>
  <c r="K3191" i="2" s="1"/>
  <c r="I3167" i="2"/>
  <c r="K3167" i="2" s="1" a="1"/>
  <c r="K3167" i="2" s="1"/>
  <c r="I3143" i="2"/>
  <c r="K3143" i="2" s="1" a="1"/>
  <c r="K3143" i="2" s="1"/>
  <c r="I3119" i="2"/>
  <c r="K3119" i="2" s="1" a="1"/>
  <c r="K3119" i="2" s="1"/>
  <c r="I3095" i="2"/>
  <c r="K3095" i="2" s="1" a="1"/>
  <c r="K3095" i="2" s="1"/>
  <c r="I3071" i="2"/>
  <c r="K3071" i="2" s="1" a="1"/>
  <c r="K3071" i="2" s="1"/>
  <c r="I3047" i="2"/>
  <c r="K3047" i="2" s="1" a="1"/>
  <c r="K3047" i="2" s="1"/>
  <c r="I3023" i="2"/>
  <c r="K3023" i="2" s="1" a="1"/>
  <c r="K3023" i="2" s="1"/>
  <c r="I2894" i="2"/>
  <c r="K2894" i="2" s="1" a="1"/>
  <c r="K2894" i="2" s="1"/>
  <c r="I2592" i="2"/>
  <c r="K2592" i="2" s="1" a="1"/>
  <c r="K2592" i="2" s="1"/>
  <c r="I2830" i="2"/>
  <c r="K2830" i="2" s="1" a="1"/>
  <c r="K2830" i="2" s="1"/>
  <c r="I2806" i="2"/>
  <c r="K2806" i="2" s="1" a="1"/>
  <c r="K2806" i="2" s="1"/>
  <c r="I2782" i="2"/>
  <c r="K2782" i="2" s="1" a="1"/>
  <c r="K2782" i="2" s="1"/>
  <c r="I2758" i="2"/>
  <c r="K2758" i="2" s="1" a="1"/>
  <c r="K2758" i="2" s="1"/>
  <c r="I2734" i="2"/>
  <c r="K2734" i="2" s="1" a="1"/>
  <c r="K2734" i="2" s="1"/>
  <c r="I2710" i="2"/>
  <c r="K2710" i="2" s="1" a="1"/>
  <c r="K2710" i="2" s="1"/>
  <c r="I2686" i="2"/>
  <c r="K2686" i="2" s="1" a="1"/>
  <c r="K2686" i="2" s="1"/>
  <c r="I2662" i="2"/>
  <c r="K2662" i="2" s="1" a="1"/>
  <c r="K2662" i="2" s="1"/>
  <c r="I2638" i="2"/>
  <c r="K2638" i="2" s="1" a="1"/>
  <c r="K2638" i="2" s="1"/>
  <c r="I2614" i="2"/>
  <c r="K2614" i="2" s="1" a="1"/>
  <c r="K2614" i="2" s="1"/>
  <c r="I2570" i="2"/>
  <c r="K2570" i="2" s="1" a="1"/>
  <c r="K2570" i="2" s="1"/>
  <c r="I2534" i="2"/>
  <c r="K2534" i="2" s="1" a="1"/>
  <c r="K2534" i="2" s="1"/>
  <c r="I2578" i="2"/>
  <c r="K2578" i="2" s="1" a="1"/>
  <c r="K2578" i="2" s="1"/>
  <c r="I2542" i="2"/>
  <c r="K2542" i="2" s="1" a="1"/>
  <c r="K2542" i="2" s="1"/>
  <c r="I2851" i="2"/>
  <c r="K2851" i="2" s="1" a="1"/>
  <c r="K2851" i="2" s="1"/>
  <c r="I2827" i="2"/>
  <c r="K2827" i="2" s="1" a="1"/>
  <c r="K2827" i="2" s="1"/>
  <c r="I2803" i="2"/>
  <c r="K2803" i="2" s="1" a="1"/>
  <c r="K2803" i="2" s="1"/>
  <c r="I2779" i="2"/>
  <c r="K2779" i="2" s="1" a="1"/>
  <c r="K2779" i="2" s="1"/>
  <c r="I2755" i="2"/>
  <c r="K2755" i="2" s="1" a="1"/>
  <c r="K2755" i="2" s="1"/>
  <c r="I2731" i="2"/>
  <c r="K2731" i="2" s="1" a="1"/>
  <c r="K2731" i="2" s="1"/>
  <c r="I2707" i="2"/>
  <c r="K2707" i="2" s="1" a="1"/>
  <c r="K2707" i="2" s="1"/>
  <c r="I2683" i="2"/>
  <c r="K2683" i="2" s="1" a="1"/>
  <c r="K2683" i="2" s="1"/>
  <c r="I2659" i="2"/>
  <c r="K2659" i="2" s="1" a="1"/>
  <c r="K2659" i="2" s="1"/>
  <c r="I2635" i="2"/>
  <c r="K2635" i="2" s="1" a="1"/>
  <c r="K2635" i="2" s="1"/>
  <c r="I2611" i="2"/>
  <c r="K2611" i="2" s="1" a="1"/>
  <c r="K2611" i="2" s="1"/>
  <c r="I2600" i="2"/>
  <c r="K2600" i="2" s="1" a="1"/>
  <c r="K2600" i="2" s="1"/>
  <c r="I2571" i="2"/>
  <c r="K2571" i="2" s="1" a="1"/>
  <c r="K2571" i="2" s="1"/>
  <c r="I2535" i="2"/>
  <c r="K2535" i="2" s="1" a="1"/>
  <c r="K2535" i="2" s="1"/>
  <c r="I2513" i="2"/>
  <c r="K2513" i="2" s="1" a="1"/>
  <c r="K2513" i="2" s="1"/>
  <c r="I2349" i="2"/>
  <c r="K2349" i="2" s="1" a="1"/>
  <c r="K2349" i="2" s="1"/>
  <c r="I2483" i="2"/>
  <c r="K2483" i="2" s="1" a="1"/>
  <c r="K2483" i="2" s="1"/>
  <c r="I2459" i="2"/>
  <c r="K2459" i="2" s="1" a="1"/>
  <c r="K2459" i="2" s="1"/>
  <c r="I2435" i="2"/>
  <c r="K2435" i="2" s="1" a="1"/>
  <c r="K2435" i="2" s="1"/>
  <c r="I2411" i="2"/>
  <c r="K2411" i="2" s="1" a="1"/>
  <c r="K2411" i="2" s="1"/>
  <c r="I2387" i="2"/>
  <c r="K2387" i="2" s="1" a="1"/>
  <c r="K2387" i="2" s="1"/>
  <c r="I2363" i="2"/>
  <c r="K2363" i="2" s="1" a="1"/>
  <c r="K2363" i="2" s="1"/>
  <c r="I2314" i="2"/>
  <c r="K2314" i="2" s="1" a="1"/>
  <c r="K2314" i="2" s="1"/>
  <c r="I2258" i="2"/>
  <c r="K2258" i="2" s="1" a="1"/>
  <c r="K2258" i="2" s="1"/>
  <c r="I2046" i="2"/>
  <c r="K2046" i="2" s="1" a="1"/>
  <c r="K2046" i="2" s="1"/>
  <c r="I2272" i="2"/>
  <c r="K2272" i="2" s="1" a="1"/>
  <c r="K2272" i="2" s="1"/>
  <c r="I2514" i="2"/>
  <c r="K2514" i="2" s="1" a="1"/>
  <c r="K2514" i="2" s="1"/>
  <c r="I2490" i="2"/>
  <c r="K2490" i="2" s="1" a="1"/>
  <c r="K2490" i="2" s="1"/>
  <c r="I2466" i="2"/>
  <c r="K2466" i="2" s="1" a="1"/>
  <c r="K2466" i="2" s="1"/>
  <c r="I2442" i="2"/>
  <c r="K2442" i="2" s="1" a="1"/>
  <c r="K2442" i="2" s="1"/>
  <c r="I2418" i="2"/>
  <c r="K2418" i="2" s="1" a="1"/>
  <c r="K2418" i="2" s="1"/>
  <c r="I2394" i="2"/>
  <c r="K2394" i="2" s="1" a="1"/>
  <c r="K2394" i="2" s="1"/>
  <c r="I2370" i="2"/>
  <c r="K2370" i="2" s="1" a="1"/>
  <c r="K2370" i="2" s="1"/>
  <c r="I2339" i="2"/>
  <c r="K2339" i="2" s="1" a="1"/>
  <c r="K2339" i="2" s="1"/>
  <c r="I2034" i="2"/>
  <c r="K2034" i="2" s="1" a="1"/>
  <c r="K2034" i="2" s="1"/>
  <c r="I1750" i="2"/>
  <c r="K1750" i="2" s="1" a="1"/>
  <c r="K1750" i="2" s="1"/>
  <c r="I1785" i="2"/>
  <c r="K1785" i="2" s="1" a="1"/>
  <c r="K1785" i="2" s="1"/>
  <c r="I2031" i="2"/>
  <c r="K2031" i="2" s="1" a="1"/>
  <c r="K2031" i="2" s="1"/>
  <c r="I2014" i="2"/>
  <c r="K2014" i="2" s="1" a="1"/>
  <c r="K2014" i="2" s="1"/>
  <c r="I2234" i="2"/>
  <c r="K2234" i="2" s="1" a="1"/>
  <c r="K2234" i="2" s="1"/>
  <c r="I2210" i="2"/>
  <c r="K2210" i="2" s="1" a="1"/>
  <c r="K2210" i="2" s="1"/>
  <c r="I2186" i="2"/>
  <c r="K2186" i="2" s="1" a="1"/>
  <c r="K2186" i="2" s="1"/>
  <c r="I2162" i="2"/>
  <c r="K2162" i="2" s="1" a="1"/>
  <c r="K2162" i="2" s="1"/>
  <c r="I2138" i="2"/>
  <c r="K2138" i="2" s="1" a="1"/>
  <c r="K2138" i="2" s="1"/>
  <c r="I2114" i="2"/>
  <c r="K2114" i="2" s="1" a="1"/>
  <c r="K2114" i="2" s="1"/>
  <c r="I2069" i="2"/>
  <c r="K2069" i="2" s="1" a="1"/>
  <c r="K2069" i="2" s="1"/>
  <c r="I2064" i="2"/>
  <c r="K2064" i="2" s="1" a="1"/>
  <c r="K2064" i="2" s="1"/>
  <c r="I1989" i="2"/>
  <c r="K1989" i="2" s="1" a="1"/>
  <c r="K1989" i="2" s="1"/>
  <c r="I1959" i="2"/>
  <c r="K1959" i="2" s="1" a="1"/>
  <c r="K1959" i="2" s="1"/>
  <c r="I2042" i="2"/>
  <c r="K2042" i="2" s="1" a="1"/>
  <c r="K2042" i="2" s="1"/>
  <c r="I2049" i="2"/>
  <c r="K2049" i="2" s="1" a="1"/>
  <c r="K2049" i="2" s="1"/>
  <c r="I1979" i="2"/>
  <c r="K1979" i="2" s="1" a="1"/>
  <c r="K1979" i="2" s="1"/>
  <c r="I2097" i="2"/>
  <c r="K2097" i="2" s="1" a="1"/>
  <c r="K2097" i="2" s="1"/>
  <c r="I2020" i="2"/>
  <c r="K2020" i="2" s="1" a="1"/>
  <c r="K2020" i="2" s="1"/>
  <c r="I2335" i="2"/>
  <c r="K2335" i="2" s="1" a="1"/>
  <c r="K2335" i="2" s="1"/>
  <c r="I2311" i="2"/>
  <c r="K2311" i="2" s="1" a="1"/>
  <c r="K2311" i="2" s="1"/>
  <c r="I2287" i="2"/>
  <c r="K2287" i="2" s="1" a="1"/>
  <c r="K2287" i="2" s="1"/>
  <c r="I2263" i="2"/>
  <c r="K2263" i="2" s="1" a="1"/>
  <c r="K2263" i="2" s="1"/>
  <c r="I2239" i="2"/>
  <c r="K2239" i="2" s="1" a="1"/>
  <c r="K2239" i="2" s="1"/>
  <c r="I2215" i="2"/>
  <c r="K2215" i="2" s="1" a="1"/>
  <c r="K2215" i="2" s="1"/>
  <c r="I2191" i="2"/>
  <c r="K2191" i="2" s="1" a="1"/>
  <c r="K2191" i="2" s="1"/>
  <c r="I2167" i="2"/>
  <c r="K2167" i="2" s="1" a="1"/>
  <c r="K2167" i="2" s="1"/>
  <c r="I2143" i="2"/>
  <c r="K2143" i="2" s="1" a="1"/>
  <c r="K2143" i="2" s="1"/>
  <c r="I2119" i="2"/>
  <c r="K2119" i="2" s="1" a="1"/>
  <c r="K2119" i="2" s="1"/>
  <c r="I2086" i="2"/>
  <c r="K2086" i="2" s="1" a="1"/>
  <c r="K2086" i="2" s="1"/>
  <c r="I2015" i="2"/>
  <c r="K2015" i="2" s="1" a="1"/>
  <c r="K2015" i="2" s="1"/>
  <c r="I1852" i="2"/>
  <c r="K1852" i="2" s="1" a="1"/>
  <c r="K1852" i="2" s="1"/>
  <c r="I1546" i="2"/>
  <c r="K1546" i="2" s="1" a="1"/>
  <c r="K1546" i="2" s="1"/>
  <c r="I1730" i="2"/>
  <c r="K1730" i="2" s="1" a="1"/>
  <c r="K1730" i="2" s="1"/>
  <c r="I1830" i="2"/>
  <c r="K1830" i="2" s="1" a="1"/>
  <c r="K1830" i="2" s="1"/>
  <c r="I1933" i="2"/>
  <c r="K1933" i="2" s="1" a="1"/>
  <c r="K1933" i="2" s="1"/>
  <c r="I1909" i="2"/>
  <c r="K1909" i="2" s="1" a="1"/>
  <c r="K1909" i="2" s="1"/>
  <c r="I1869" i="2"/>
  <c r="K1869" i="2" s="1" a="1"/>
  <c r="K1869" i="2" s="1"/>
  <c r="I1757" i="2"/>
  <c r="K1757" i="2" s="1" a="1"/>
  <c r="K1757" i="2" s="1"/>
  <c r="I1860" i="2"/>
  <c r="K1860" i="2" s="1" a="1"/>
  <c r="K1860" i="2" s="1"/>
  <c r="I1712" i="2"/>
  <c r="K1712" i="2" s="1" a="1"/>
  <c r="K1712" i="2" s="1"/>
  <c r="I1817" i="2"/>
  <c r="K1817" i="2" s="1" a="1"/>
  <c r="K1817" i="2" s="1"/>
  <c r="I1756" i="2"/>
  <c r="K1756" i="2" s="1" a="1"/>
  <c r="K1756" i="2" s="1"/>
  <c r="I1864" i="2"/>
  <c r="K1864" i="2" s="1" a="1"/>
  <c r="K1864" i="2" s="1"/>
  <c r="I1877" i="2"/>
  <c r="K1877" i="2" s="1" a="1"/>
  <c r="K1877" i="2" s="1"/>
  <c r="I1783" i="2"/>
  <c r="K1783" i="2" s="1" a="1"/>
  <c r="K1783" i="2" s="1"/>
  <c r="I1855" i="2"/>
  <c r="K1855" i="2" s="1" a="1"/>
  <c r="K1855" i="2" s="1"/>
  <c r="I1992" i="2"/>
  <c r="K1992" i="2" s="1" a="1"/>
  <c r="K1992" i="2" s="1"/>
  <c r="I1968" i="2"/>
  <c r="K1968" i="2" s="1" a="1"/>
  <c r="K1968" i="2" s="1"/>
  <c r="I1944" i="2"/>
  <c r="K1944" i="2" s="1" a="1"/>
  <c r="K1944" i="2" s="1"/>
  <c r="I1920" i="2"/>
  <c r="K1920" i="2" s="1" a="1"/>
  <c r="K1920" i="2" s="1"/>
  <c r="I1896" i="2"/>
  <c r="K1896" i="2" s="1" a="1"/>
  <c r="K1896" i="2" s="1"/>
  <c r="I1782" i="2"/>
  <c r="K1782" i="2" s="1" a="1"/>
  <c r="K1782" i="2" s="1"/>
  <c r="I1623" i="2"/>
  <c r="K1623" i="2" s="1" a="1"/>
  <c r="K1623" i="2" s="1"/>
  <c r="I1532" i="2"/>
  <c r="K1532" i="2" s="1" a="1"/>
  <c r="K1532" i="2" s="1"/>
  <c r="I1625" i="2"/>
  <c r="K1625" i="2" s="1" a="1"/>
  <c r="K1625" i="2" s="1"/>
  <c r="I1616" i="2"/>
  <c r="K1616" i="2" s="1" a="1"/>
  <c r="K1616" i="2" s="1"/>
  <c r="I1550" i="2"/>
  <c r="K1550" i="2" s="1" a="1"/>
  <c r="K1550" i="2" s="1"/>
  <c r="I1579" i="2"/>
  <c r="K1579" i="2" s="1" a="1"/>
  <c r="K1579" i="2" s="1"/>
  <c r="I1729" i="2"/>
  <c r="K1729" i="2" s="1" a="1"/>
  <c r="K1729" i="2" s="1"/>
  <c r="I1705" i="2"/>
  <c r="K1705" i="2" s="1" a="1"/>
  <c r="K1705" i="2" s="1"/>
  <c r="I1681" i="2"/>
  <c r="K1681" i="2" s="1" a="1"/>
  <c r="K1681" i="2" s="1"/>
  <c r="I1567" i="2"/>
  <c r="K1567" i="2" s="1" a="1"/>
  <c r="K1567" i="2" s="1"/>
  <c r="I1635" i="2"/>
  <c r="K1635" i="2" s="1" a="1"/>
  <c r="K1635" i="2" s="1"/>
  <c r="I1661" i="2"/>
  <c r="K1661" i="2" s="1" a="1"/>
  <c r="K1661" i="2" s="1"/>
  <c r="I1597" i="2"/>
  <c r="K1597" i="2" s="1" a="1"/>
  <c r="K1597" i="2" s="1"/>
  <c r="I1674" i="2"/>
  <c r="K1674" i="2" s="1" a="1"/>
  <c r="K1674" i="2" s="1"/>
  <c r="I1617" i="2"/>
  <c r="K1617" i="2" s="1" a="1"/>
  <c r="K1617" i="2" s="1"/>
  <c r="I1566" i="2"/>
  <c r="K1566" i="2" s="1" a="1"/>
  <c r="K1566" i="2" s="1"/>
  <c r="I1654" i="2"/>
  <c r="K1654" i="2" s="1" a="1"/>
  <c r="K1654" i="2" s="1"/>
  <c r="I1591" i="2"/>
  <c r="K1591" i="2" s="1" a="1"/>
  <c r="K1591" i="2" s="1"/>
  <c r="I1222" i="2"/>
  <c r="K1222" i="2" s="1" a="1"/>
  <c r="K1222" i="2" s="1"/>
  <c r="I1300" i="2"/>
  <c r="K1300" i="2" s="1" a="1"/>
  <c r="K1300" i="2" s="1"/>
  <c r="I1516" i="2"/>
  <c r="K1516" i="2" s="1" a="1"/>
  <c r="K1516" i="2" s="1"/>
  <c r="I1492" i="2"/>
  <c r="K1492" i="2" s="1" a="1"/>
  <c r="K1492" i="2" s="1"/>
  <c r="I1468" i="2"/>
  <c r="K1468" i="2" s="1" a="1"/>
  <c r="K1468" i="2" s="1"/>
  <c r="I1444" i="2"/>
  <c r="K1444" i="2" s="1" a="1"/>
  <c r="K1444" i="2" s="1"/>
  <c r="I1420" i="2"/>
  <c r="K1420" i="2" s="1" a="1"/>
  <c r="K1420" i="2" s="1"/>
  <c r="I1376" i="2"/>
  <c r="K1376" i="2" s="1" a="1"/>
  <c r="K1376" i="2" s="1"/>
  <c r="I1397" i="2"/>
  <c r="K1397" i="2" s="1" a="1"/>
  <c r="K1397" i="2" s="1"/>
  <c r="I1373" i="2"/>
  <c r="K1373" i="2" s="1" a="1"/>
  <c r="K1373" i="2" s="1"/>
  <c r="I1543" i="2"/>
  <c r="K1543" i="2" s="1" a="1"/>
  <c r="K1543" i="2" s="1"/>
  <c r="I1519" i="2"/>
  <c r="K1519" i="2" s="1" a="1"/>
  <c r="K1519" i="2" s="1"/>
  <c r="I1495" i="2"/>
  <c r="K1495" i="2" s="1" a="1"/>
  <c r="K1495" i="2" s="1"/>
  <c r="I1471" i="2"/>
  <c r="K1471" i="2" s="1" a="1"/>
  <c r="K1471" i="2" s="1"/>
  <c r="I1447" i="2"/>
  <c r="K1447" i="2" s="1" a="1"/>
  <c r="K1447" i="2" s="1"/>
  <c r="I1423" i="2"/>
  <c r="K1423" i="2" s="1" a="1"/>
  <c r="K1423" i="2" s="1"/>
  <c r="I1385" i="2"/>
  <c r="K1385" i="2" s="1" a="1"/>
  <c r="K1385" i="2" s="1"/>
  <c r="I1145" i="2"/>
  <c r="K1145" i="2" s="1" a="1"/>
  <c r="K1145" i="2" s="1"/>
  <c r="I1227" i="2"/>
  <c r="K1227" i="2" s="1" a="1"/>
  <c r="K1227" i="2" s="1"/>
  <c r="I1125" i="2"/>
  <c r="K1125" i="2" s="1" a="1"/>
  <c r="K1125" i="2" s="1"/>
  <c r="I1304" i="2"/>
  <c r="K1304" i="2" s="1" a="1"/>
  <c r="K1304" i="2" s="1"/>
  <c r="I1184" i="2"/>
  <c r="K1184" i="2" s="1" a="1"/>
  <c r="K1184" i="2" s="1"/>
  <c r="I1317" i="2"/>
  <c r="K1317" i="2" s="1" a="1"/>
  <c r="K1317" i="2" s="1"/>
  <c r="I1241" i="2"/>
  <c r="K1241" i="2" s="1" a="1"/>
  <c r="K1241" i="2" s="1"/>
  <c r="I1170" i="2"/>
  <c r="K1170" i="2" s="1" a="1"/>
  <c r="K1170" i="2" s="1"/>
  <c r="I1008" i="2"/>
  <c r="K1008" i="2" s="1" a="1"/>
  <c r="K1008" i="2" s="1"/>
  <c r="I1134" i="2"/>
  <c r="K1134" i="2" s="1" a="1"/>
  <c r="K1134" i="2" s="1"/>
  <c r="I1109" i="2"/>
  <c r="K1109" i="2" s="1" a="1"/>
  <c r="K1109" i="2" s="1"/>
  <c r="I1218" i="2"/>
  <c r="K1218" i="2" s="1" a="1"/>
  <c r="K1218" i="2" s="1"/>
  <c r="I1120" i="2"/>
  <c r="K1120" i="2" s="1" a="1"/>
  <c r="K1120" i="2" s="1"/>
  <c r="I1301" i="2"/>
  <c r="K1301" i="2" s="1" a="1"/>
  <c r="K1301" i="2" s="1"/>
  <c r="I1228" i="2"/>
  <c r="K1228" i="2" s="1" a="1"/>
  <c r="K1228" i="2" s="1"/>
  <c r="I1131" i="2"/>
  <c r="K1131" i="2" s="1" a="1"/>
  <c r="K1131" i="2" s="1"/>
  <c r="I1345" i="2"/>
  <c r="K1345" i="2" s="1" a="1"/>
  <c r="K1345" i="2" s="1"/>
  <c r="I1207" i="2"/>
  <c r="K1207" i="2" s="1" a="1"/>
  <c r="K1207" i="2" s="1"/>
  <c r="I1129" i="2"/>
  <c r="K1129" i="2" s="1" a="1"/>
  <c r="K1129" i="2" s="1"/>
  <c r="I1153" i="2"/>
  <c r="K1153" i="2" s="1" a="1"/>
  <c r="K1153" i="2" s="1"/>
  <c r="I1309" i="2"/>
  <c r="K1309" i="2" s="1" a="1"/>
  <c r="K1309" i="2" s="1"/>
  <c r="I1237" i="2"/>
  <c r="K1237" i="2" s="1" a="1"/>
  <c r="K1237" i="2" s="1"/>
  <c r="I1075" i="2"/>
  <c r="K1075" i="2" s="1" a="1"/>
  <c r="K1075" i="2" s="1"/>
  <c r="I1018" i="2"/>
  <c r="K1018" i="2" s="1" a="1"/>
  <c r="K1018" i="2" s="1"/>
  <c r="I1077" i="2"/>
  <c r="K1077" i="2" s="1" a="1"/>
  <c r="K1077" i="2" s="1"/>
  <c r="I1014" i="2"/>
  <c r="K1014" i="2" s="1" a="1"/>
  <c r="K1014" i="2" s="1"/>
  <c r="I1069" i="2"/>
  <c r="K1069" i="2" s="1" a="1"/>
  <c r="K1069" i="2" s="1"/>
  <c r="I814" i="2"/>
  <c r="K814" i="2" s="1" a="1"/>
  <c r="K814" i="2" s="1"/>
  <c r="I1025" i="2"/>
  <c r="K1025" i="2" s="1" a="1"/>
  <c r="K1025" i="2" s="1"/>
  <c r="I1010" i="2"/>
  <c r="K1010" i="2" s="1" a="1"/>
  <c r="K1010" i="2" s="1"/>
  <c r="I957" i="2"/>
  <c r="K957" i="2" s="1" a="1"/>
  <c r="K957" i="2" s="1"/>
  <c r="I933" i="2"/>
  <c r="K933" i="2" s="1" a="1"/>
  <c r="K933" i="2" s="1"/>
  <c r="I893" i="2"/>
  <c r="K893" i="2" s="1" a="1"/>
  <c r="K893" i="2" s="1"/>
  <c r="I807" i="2"/>
  <c r="K807" i="2" s="1" a="1"/>
  <c r="K807" i="2" s="1"/>
  <c r="I875" i="2"/>
  <c r="K875" i="2" s="1" a="1"/>
  <c r="K875" i="2" s="1"/>
  <c r="I618" i="2"/>
  <c r="K618" i="2" s="1" a="1"/>
  <c r="K618" i="2" s="1"/>
  <c r="I850" i="2"/>
  <c r="K850" i="2" s="1" a="1"/>
  <c r="K850" i="2" s="1"/>
  <c r="I770" i="2"/>
  <c r="K770" i="2" s="1" a="1"/>
  <c r="K770" i="2" s="1"/>
  <c r="I740" i="2"/>
  <c r="K740" i="2" s="1" a="1"/>
  <c r="K740" i="2" s="1"/>
  <c r="I860" i="2"/>
  <c r="K860" i="2" s="1" a="1"/>
  <c r="K860" i="2" s="1"/>
  <c r="I903" i="2"/>
  <c r="K903" i="2" s="1" a="1"/>
  <c r="K903" i="2" s="1"/>
  <c r="I1002" i="2"/>
  <c r="K1002" i="2" s="1" a="1"/>
  <c r="K1002" i="2" s="1"/>
  <c r="I978" i="2"/>
  <c r="K978" i="2" s="1" a="1"/>
  <c r="K978" i="2" s="1"/>
  <c r="I954" i="2"/>
  <c r="K954" i="2" s="1" a="1"/>
  <c r="K954" i="2" s="1"/>
  <c r="I930" i="2"/>
  <c r="K930" i="2" s="1" a="1"/>
  <c r="K930" i="2" s="1"/>
  <c r="I881" i="2"/>
  <c r="K881" i="2" s="1" a="1"/>
  <c r="K881" i="2" s="1"/>
  <c r="I883" i="2"/>
  <c r="K883" i="2" s="1" a="1"/>
  <c r="K883" i="2" s="1"/>
  <c r="I732" i="2"/>
  <c r="K732" i="2" s="1" a="1"/>
  <c r="K732" i="2" s="1"/>
  <c r="I752" i="2"/>
  <c r="K752" i="2" s="1" a="1"/>
  <c r="K752" i="2" s="1"/>
  <c r="I678" i="2"/>
  <c r="K678" i="2" s="1" a="1"/>
  <c r="K678" i="2" s="1"/>
  <c r="I632" i="2"/>
  <c r="K632" i="2" s="1" a="1"/>
  <c r="K632" i="2" s="1"/>
  <c r="I608" i="2"/>
  <c r="K608" i="2" s="1" a="1"/>
  <c r="K608" i="2" s="1"/>
  <c r="I777" i="2"/>
  <c r="K777" i="2" s="1" a="1"/>
  <c r="K777" i="2" s="1"/>
  <c r="I753" i="2"/>
  <c r="K753" i="2" s="1" a="1"/>
  <c r="K753" i="2" s="1"/>
  <c r="I729" i="2"/>
  <c r="K729" i="2" s="1" a="1"/>
  <c r="K729" i="2" s="1"/>
  <c r="I705" i="2"/>
  <c r="K705" i="2" s="1" a="1"/>
  <c r="K705" i="2" s="1"/>
  <c r="I635" i="2"/>
  <c r="K635" i="2" s="1" a="1"/>
  <c r="K635" i="2" s="1"/>
  <c r="I634" i="2"/>
  <c r="K634" i="2" s="1" a="1"/>
  <c r="K634" i="2" s="1"/>
  <c r="I641" i="2"/>
  <c r="K641" i="2" s="1" a="1"/>
  <c r="K641" i="2" s="1"/>
  <c r="I633" i="2"/>
  <c r="K633" i="2" s="1" a="1"/>
  <c r="K633" i="2" s="1"/>
  <c r="I511" i="2"/>
  <c r="K511" i="2" s="1" a="1"/>
  <c r="K511" i="2" s="1"/>
  <c r="I615" i="2"/>
  <c r="K615" i="2" s="1" a="1"/>
  <c r="K615" i="2" s="1"/>
  <c r="I591" i="2"/>
  <c r="K591" i="2" s="1" a="1"/>
  <c r="K591" i="2" s="1"/>
  <c r="I523" i="2"/>
  <c r="K523" i="2" s="1" a="1"/>
  <c r="K523" i="2" s="1"/>
  <c r="I515" i="2"/>
  <c r="K515" i="2" s="1" a="1"/>
  <c r="K515" i="2" s="1"/>
  <c r="I559" i="2"/>
  <c r="K559" i="2" s="1" a="1"/>
  <c r="K559" i="2" s="1"/>
  <c r="I406" i="2"/>
  <c r="K406" i="2" s="1" a="1"/>
  <c r="K406" i="2" s="1"/>
  <c r="I423" i="2"/>
  <c r="K423" i="2" s="1" a="1"/>
  <c r="K423" i="2" s="1"/>
  <c r="I405" i="2"/>
  <c r="K405" i="2" s="1" a="1"/>
  <c r="K405" i="2" s="1"/>
  <c r="I487" i="2"/>
  <c r="K487" i="2" s="1" a="1"/>
  <c r="K487" i="2" s="1"/>
  <c r="I463" i="2"/>
  <c r="K463" i="2" s="1" a="1"/>
  <c r="K463" i="2" s="1"/>
  <c r="I408" i="2"/>
  <c r="K408" i="2" s="1" a="1"/>
  <c r="K408" i="2" s="1"/>
  <c r="I420" i="2"/>
  <c r="K420" i="2" s="1" a="1"/>
  <c r="K420" i="2" s="1"/>
  <c r="I435" i="2"/>
  <c r="K435" i="2" s="1" a="1"/>
  <c r="K435" i="2" s="1"/>
  <c r="I448" i="2"/>
  <c r="K448" i="2" s="1" a="1"/>
  <c r="K448" i="2" s="1"/>
  <c r="I558" i="2"/>
  <c r="K558" i="2" s="1" a="1"/>
  <c r="K558" i="2" s="1"/>
  <c r="I534" i="2"/>
  <c r="K534" i="2" s="1" a="1"/>
  <c r="K534" i="2" s="1"/>
  <c r="I510" i="2"/>
  <c r="K510" i="2" s="1" a="1"/>
  <c r="K510" i="2" s="1"/>
  <c r="I486" i="2"/>
  <c r="K486" i="2" s="1" a="1"/>
  <c r="K486" i="2" s="1"/>
  <c r="I462" i="2"/>
  <c r="K462" i="2" s="1" a="1"/>
  <c r="K462" i="2" s="1"/>
  <c r="I322" i="2"/>
  <c r="K322" i="2" s="1" a="1"/>
  <c r="K322" i="2" s="1"/>
  <c r="I372" i="2"/>
  <c r="K372" i="2" s="1" a="1"/>
  <c r="K372" i="2" s="1"/>
  <c r="I254" i="2"/>
  <c r="K254" i="2" s="1" a="1"/>
  <c r="K254" i="2" s="1"/>
  <c r="I223" i="2"/>
  <c r="K223" i="2" s="1" a="1"/>
  <c r="K223" i="2" s="1"/>
  <c r="I247" i="2"/>
  <c r="K247" i="2" s="1" a="1"/>
  <c r="K247" i="2" s="1"/>
  <c r="I337" i="2"/>
  <c r="K337" i="2" s="1" a="1"/>
  <c r="K337" i="2" s="1"/>
  <c r="I313" i="2"/>
  <c r="K313" i="2" s="1" a="1"/>
  <c r="K313" i="2" s="1"/>
  <c r="I289" i="2"/>
  <c r="K289" i="2" s="1" a="1"/>
  <c r="K289" i="2" s="1"/>
  <c r="I265" i="2"/>
  <c r="K265" i="2" s="1" a="1"/>
  <c r="K265" i="2" s="1"/>
  <c r="I143" i="2"/>
  <c r="K143" i="2" s="1" a="1"/>
  <c r="K143" i="2" s="1"/>
  <c r="I162" i="2"/>
  <c r="K162" i="2" s="1" a="1"/>
  <c r="K162" i="2" s="1"/>
  <c r="I164" i="2"/>
  <c r="K164" i="2" s="1" a="1"/>
  <c r="K164" i="2" s="1"/>
  <c r="I90" i="2"/>
  <c r="K90" i="2" s="1" a="1"/>
  <c r="K90" i="2" s="1"/>
  <c r="I66" i="2"/>
  <c r="K66" i="2" s="1" a="1"/>
  <c r="K66" i="2" s="1"/>
  <c r="I42" i="2"/>
  <c r="K42" i="2" s="1" a="1"/>
  <c r="K42" i="2" s="1"/>
  <c r="I18" i="2"/>
  <c r="K18" i="2" s="1" a="1"/>
  <c r="K18" i="2" s="1"/>
  <c r="I129" i="2"/>
  <c r="K129" i="2" s="1" a="1"/>
  <c r="K129" i="2" s="1"/>
  <c r="I105" i="2"/>
  <c r="K105" i="2" s="1" a="1"/>
  <c r="K105" i="2" s="1"/>
  <c r="I81" i="2"/>
  <c r="K81" i="2" s="1" a="1"/>
  <c r="K81" i="2" s="1"/>
  <c r="I57" i="2"/>
  <c r="K57" i="2" s="1" a="1"/>
  <c r="K57" i="2" s="1"/>
  <c r="I33" i="2"/>
  <c r="K33" i="2" s="1" a="1"/>
  <c r="K33" i="2" s="1"/>
  <c r="I9" i="2"/>
  <c r="K9" i="2" s="1" a="1"/>
  <c r="K9" i="2" s="1"/>
  <c r="I9485" i="2"/>
  <c r="K9485" i="2" s="1" a="1"/>
  <c r="K9485" i="2" s="1"/>
  <c r="I9614" i="2"/>
  <c r="K9614" i="2" s="1" a="1"/>
  <c r="K9614" i="2" s="1"/>
  <c r="I9686" i="2"/>
  <c r="K9686" i="2" s="1" a="1"/>
  <c r="K9686" i="2" s="1"/>
  <c r="I9496" i="2"/>
  <c r="K9496" i="2" s="1" a="1"/>
  <c r="K9496" i="2" s="1"/>
  <c r="I9534" i="2"/>
  <c r="K9534" i="2" s="1" a="1"/>
  <c r="K9534" i="2" s="1"/>
  <c r="I9696" i="2"/>
  <c r="K9696" i="2" s="1" a="1"/>
  <c r="K9696" i="2" s="1"/>
  <c r="I9503" i="2"/>
  <c r="K9503" i="2" s="1" a="1"/>
  <c r="K9503" i="2" s="1"/>
  <c r="I9501" i="2"/>
  <c r="K9501" i="2" s="1" a="1"/>
  <c r="K9501" i="2" s="1"/>
  <c r="I9738" i="2"/>
  <c r="K9738" i="2" s="1" a="1"/>
  <c r="K9738" i="2" s="1"/>
  <c r="I9765" i="2"/>
  <c r="K9765" i="2" s="1" a="1"/>
  <c r="K9765" i="2" s="1"/>
  <c r="I9789" i="2"/>
  <c r="K9789" i="2" s="1" a="1"/>
  <c r="K9789" i="2" s="1"/>
  <c r="I9813" i="2"/>
  <c r="K9813" i="2" s="1" a="1"/>
  <c r="K9813" i="2" s="1"/>
  <c r="I9837" i="2"/>
  <c r="K9837" i="2" s="1" a="1"/>
  <c r="K9837" i="2" s="1"/>
  <c r="I9861" i="2"/>
  <c r="K9861" i="2" s="1" a="1"/>
  <c r="K9861" i="2" s="1"/>
  <c r="I9885" i="2"/>
  <c r="K9885" i="2" s="1" a="1"/>
  <c r="K9885" i="2" s="1"/>
  <c r="I9909" i="2"/>
  <c r="K9909" i="2" s="1" a="1"/>
  <c r="K9909" i="2" s="1"/>
  <c r="I9933" i="2"/>
  <c r="K9933" i="2" s="1" a="1"/>
  <c r="K9933" i="2" s="1"/>
  <c r="I9957" i="2"/>
  <c r="K9957" i="2" s="1" a="1"/>
  <c r="K9957" i="2" s="1"/>
  <c r="I9981" i="2"/>
  <c r="K9981" i="2" s="1" a="1"/>
  <c r="K9981" i="2" s="1"/>
  <c r="I9726" i="2"/>
  <c r="K9726" i="2" s="1" a="1"/>
  <c r="K9726" i="2" s="1"/>
  <c r="I9523" i="2"/>
  <c r="K9523" i="2" s="1" a="1"/>
  <c r="K9523" i="2" s="1"/>
  <c r="I9559" i="2"/>
  <c r="K9559" i="2" s="1" a="1"/>
  <c r="K9559" i="2" s="1"/>
  <c r="I9627" i="2"/>
  <c r="K9627" i="2" s="1" a="1"/>
  <c r="K9627" i="2" s="1"/>
  <c r="I9699" i="2"/>
  <c r="K9699" i="2" s="1" a="1"/>
  <c r="K9699" i="2" s="1"/>
  <c r="I9565" i="2"/>
  <c r="K9565" i="2" s="1" a="1"/>
  <c r="K9565" i="2" s="1"/>
  <c r="I9637" i="2"/>
  <c r="K9637" i="2" s="1" a="1"/>
  <c r="K9637" i="2" s="1"/>
  <c r="I9709" i="2"/>
  <c r="K9709" i="2" s="1" a="1"/>
  <c r="K9709" i="2" s="1"/>
  <c r="I9642" i="2"/>
  <c r="K9642" i="2" s="1" a="1"/>
  <c r="K9642" i="2" s="1"/>
  <c r="I9515" i="2"/>
  <c r="K9515" i="2" s="1" a="1"/>
  <c r="K9515" i="2" s="1"/>
  <c r="I9551" i="2"/>
  <c r="K9551" i="2" s="1" a="1"/>
  <c r="K9551" i="2" s="1"/>
  <c r="I9611" i="2"/>
  <c r="K9611" i="2" s="1" a="1"/>
  <c r="K9611" i="2" s="1"/>
  <c r="I9683" i="2"/>
  <c r="K9683" i="2" s="1" a="1"/>
  <c r="K9683" i="2" s="1"/>
  <c r="I9896" i="2"/>
  <c r="K9896" i="2" s="1" a="1"/>
  <c r="K9896" i="2" s="1"/>
  <c r="I9936" i="2"/>
  <c r="K9936" i="2" s="1" a="1"/>
  <c r="K9936" i="2" s="1"/>
  <c r="I9970" i="2"/>
  <c r="K9970" i="2" s="1" a="1"/>
  <c r="K9970" i="2" s="1"/>
  <c r="I9600" i="2"/>
  <c r="K9600" i="2" s="1" a="1"/>
  <c r="K9600" i="2" s="1"/>
  <c r="I9754" i="2"/>
  <c r="K9754" i="2" s="1" a="1"/>
  <c r="K9754" i="2" s="1"/>
  <c r="I9778" i="2"/>
  <c r="K9778" i="2" s="1" a="1"/>
  <c r="K9778" i="2" s="1"/>
  <c r="I9802" i="2"/>
  <c r="K9802" i="2" s="1" a="1"/>
  <c r="K9802" i="2" s="1"/>
  <c r="I9826" i="2"/>
  <c r="K9826" i="2" s="1" a="1"/>
  <c r="K9826" i="2" s="1"/>
  <c r="I9850" i="2"/>
  <c r="K9850" i="2" s="1" a="1"/>
  <c r="K9850" i="2" s="1"/>
  <c r="I9874" i="2"/>
  <c r="K9874" i="2" s="1" a="1"/>
  <c r="K9874" i="2" s="1"/>
  <c r="I9906" i="2"/>
  <c r="K9906" i="2" s="1" a="1"/>
  <c r="K9906" i="2" s="1"/>
  <c r="I9976" i="2"/>
  <c r="K9976" i="2" s="1" a="1"/>
  <c r="K9976" i="2" s="1"/>
  <c r="I8585" i="2"/>
  <c r="K8585" i="2" s="1" a="1"/>
  <c r="K8585" i="2" s="1"/>
  <c r="I8513" i="2"/>
  <c r="K8513" i="2" s="1" a="1"/>
  <c r="K8513" i="2" s="1"/>
  <c r="I8443" i="2"/>
  <c r="K8443" i="2" s="1" a="1"/>
  <c r="K8443" i="2" s="1"/>
  <c r="I9470" i="2"/>
  <c r="K9470" i="2" s="1" a="1"/>
  <c r="K9470" i="2" s="1"/>
  <c r="I9446" i="2"/>
  <c r="K9446" i="2" s="1" a="1"/>
  <c r="K9446" i="2" s="1"/>
  <c r="I9422" i="2"/>
  <c r="K9422" i="2" s="1" a="1"/>
  <c r="K9422" i="2" s="1"/>
  <c r="I9398" i="2"/>
  <c r="K9398" i="2" s="1" a="1"/>
  <c r="K9398" i="2" s="1"/>
  <c r="I9374" i="2"/>
  <c r="K9374" i="2" s="1" a="1"/>
  <c r="K9374" i="2" s="1"/>
  <c r="I9350" i="2"/>
  <c r="K9350" i="2" s="1" a="1"/>
  <c r="K9350" i="2" s="1"/>
  <c r="I9326" i="2"/>
  <c r="K9326" i="2" s="1" a="1"/>
  <c r="K9326" i="2" s="1"/>
  <c r="I9302" i="2"/>
  <c r="K9302" i="2" s="1" a="1"/>
  <c r="K9302" i="2" s="1"/>
  <c r="I9278" i="2"/>
  <c r="K9278" i="2" s="1" a="1"/>
  <c r="K9278" i="2" s="1"/>
  <c r="I9254" i="2"/>
  <c r="K9254" i="2" s="1" a="1"/>
  <c r="K9254" i="2" s="1"/>
  <c r="I9230" i="2"/>
  <c r="K9230" i="2" s="1" a="1"/>
  <c r="K9230" i="2" s="1"/>
  <c r="I9206" i="2"/>
  <c r="K9206" i="2" s="1" a="1"/>
  <c r="K9206" i="2" s="1"/>
  <c r="I9182" i="2"/>
  <c r="K9182" i="2" s="1" a="1"/>
  <c r="K9182" i="2" s="1"/>
  <c r="I9158" i="2"/>
  <c r="K9158" i="2" s="1" a="1"/>
  <c r="K9158" i="2" s="1"/>
  <c r="I9134" i="2"/>
  <c r="K9134" i="2" s="1" a="1"/>
  <c r="K9134" i="2" s="1"/>
  <c r="I9110" i="2"/>
  <c r="K9110" i="2" s="1" a="1"/>
  <c r="K9110" i="2" s="1"/>
  <c r="I9086" i="2"/>
  <c r="K9086" i="2" s="1" a="1"/>
  <c r="K9086" i="2" s="1"/>
  <c r="I9062" i="2"/>
  <c r="K9062" i="2" s="1" a="1"/>
  <c r="K9062" i="2" s="1"/>
  <c r="I9038" i="2"/>
  <c r="K9038" i="2" s="1" a="1"/>
  <c r="K9038" i="2" s="1"/>
  <c r="I9014" i="2"/>
  <c r="K9014" i="2" s="1" a="1"/>
  <c r="K9014" i="2" s="1"/>
  <c r="I8990" i="2"/>
  <c r="K8990" i="2" s="1" a="1"/>
  <c r="K8990" i="2" s="1"/>
  <c r="I8966" i="2"/>
  <c r="K8966" i="2" s="1" a="1"/>
  <c r="K8966" i="2" s="1"/>
  <c r="I8942" i="2"/>
  <c r="K8942" i="2" s="1" a="1"/>
  <c r="K8942" i="2" s="1"/>
  <c r="I8918" i="2"/>
  <c r="K8918" i="2" s="1" a="1"/>
  <c r="K8918" i="2" s="1"/>
  <c r="I8894" i="2"/>
  <c r="K8894" i="2" s="1" a="1"/>
  <c r="K8894" i="2" s="1"/>
  <c r="I8870" i="2"/>
  <c r="K8870" i="2" s="1" a="1"/>
  <c r="K8870" i="2" s="1"/>
  <c r="I8846" i="2"/>
  <c r="K8846" i="2" s="1" a="1"/>
  <c r="K8846" i="2" s="1"/>
  <c r="I8822" i="2"/>
  <c r="K8822" i="2" s="1" a="1"/>
  <c r="K8822" i="2" s="1"/>
  <c r="I8798" i="2"/>
  <c r="K8798" i="2" s="1" a="1"/>
  <c r="K8798" i="2" s="1"/>
  <c r="I8774" i="2"/>
  <c r="K8774" i="2" s="1" a="1"/>
  <c r="K8774" i="2" s="1"/>
  <c r="I8750" i="2"/>
  <c r="K8750" i="2" s="1" a="1"/>
  <c r="K8750" i="2" s="1"/>
  <c r="I8726" i="2"/>
  <c r="K8726" i="2" s="1" a="1"/>
  <c r="K8726" i="2" s="1"/>
  <c r="I8702" i="2"/>
  <c r="K8702" i="2" s="1" a="1"/>
  <c r="K8702" i="2" s="1"/>
  <c r="I8678" i="2"/>
  <c r="K8678" i="2" s="1" a="1"/>
  <c r="K8678" i="2" s="1"/>
  <c r="I8654" i="2"/>
  <c r="K8654" i="2" s="1" a="1"/>
  <c r="K8654" i="2" s="1"/>
  <c r="I8630" i="2"/>
  <c r="K8630" i="2" s="1" a="1"/>
  <c r="K8630" i="2" s="1"/>
  <c r="I8606" i="2"/>
  <c r="K8606" i="2" s="1" a="1"/>
  <c r="K8606" i="2" s="1"/>
  <c r="I8425" i="2"/>
  <c r="K8425" i="2" s="1" a="1"/>
  <c r="K8425" i="2" s="1"/>
  <c r="I8393" i="2"/>
  <c r="K8393" i="2" s="1" a="1"/>
  <c r="K8393" i="2" s="1"/>
  <c r="I8477" i="2"/>
  <c r="K8477" i="2" s="1" a="1"/>
  <c r="K8477" i="2" s="1"/>
  <c r="I9465" i="2"/>
  <c r="K9465" i="2" s="1" a="1"/>
  <c r="K9465" i="2" s="1"/>
  <c r="I9441" i="2"/>
  <c r="K9441" i="2" s="1" a="1"/>
  <c r="K9441" i="2" s="1"/>
  <c r="I9417" i="2"/>
  <c r="K9417" i="2" s="1" a="1"/>
  <c r="K9417" i="2" s="1"/>
  <c r="I9393" i="2"/>
  <c r="K9393" i="2" s="1" a="1"/>
  <c r="K9393" i="2" s="1"/>
  <c r="I9369" i="2"/>
  <c r="K9369" i="2" s="1" a="1"/>
  <c r="K9369" i="2" s="1"/>
  <c r="I9345" i="2"/>
  <c r="K9345" i="2" s="1" a="1"/>
  <c r="K9345" i="2" s="1"/>
  <c r="I9321" i="2"/>
  <c r="K9321" i="2" s="1" a="1"/>
  <c r="K9321" i="2" s="1"/>
  <c r="I9297" i="2"/>
  <c r="K9297" i="2" s="1" a="1"/>
  <c r="K9297" i="2" s="1"/>
  <c r="I9273" i="2"/>
  <c r="K9273" i="2" s="1" a="1"/>
  <c r="K9273" i="2" s="1"/>
  <c r="I9249" i="2"/>
  <c r="K9249" i="2" s="1" a="1"/>
  <c r="K9249" i="2" s="1"/>
  <c r="I9225" i="2"/>
  <c r="K9225" i="2" s="1" a="1"/>
  <c r="K9225" i="2" s="1"/>
  <c r="I9201" i="2"/>
  <c r="K9201" i="2" s="1" a="1"/>
  <c r="K9201" i="2" s="1"/>
  <c r="I9177" i="2"/>
  <c r="K9177" i="2" s="1" a="1"/>
  <c r="K9177" i="2" s="1"/>
  <c r="I9153" i="2"/>
  <c r="K9153" i="2" s="1" a="1"/>
  <c r="K9153" i="2" s="1"/>
  <c r="I9129" i="2"/>
  <c r="K9129" i="2" s="1" a="1"/>
  <c r="K9129" i="2" s="1"/>
  <c r="I9105" i="2"/>
  <c r="K9105" i="2" s="1" a="1"/>
  <c r="K9105" i="2" s="1"/>
  <c r="I9081" i="2"/>
  <c r="K9081" i="2" s="1" a="1"/>
  <c r="K9081" i="2" s="1"/>
  <c r="I9057" i="2"/>
  <c r="K9057" i="2" s="1" a="1"/>
  <c r="K9057" i="2" s="1"/>
  <c r="I9033" i="2"/>
  <c r="K9033" i="2" s="1" a="1"/>
  <c r="K9033" i="2" s="1"/>
  <c r="I9009" i="2"/>
  <c r="K9009" i="2" s="1" a="1"/>
  <c r="K9009" i="2" s="1"/>
  <c r="I8985" i="2"/>
  <c r="K8985" i="2" s="1" a="1"/>
  <c r="K8985" i="2" s="1"/>
  <c r="I8961" i="2"/>
  <c r="K8961" i="2" s="1" a="1"/>
  <c r="K8961" i="2" s="1"/>
  <c r="I8937" i="2"/>
  <c r="K8937" i="2" s="1" a="1"/>
  <c r="K8937" i="2" s="1"/>
  <c r="I8913" i="2"/>
  <c r="K8913" i="2" s="1" a="1"/>
  <c r="K8913" i="2" s="1"/>
  <c r="I8889" i="2"/>
  <c r="K8889" i="2" s="1" a="1"/>
  <c r="K8889" i="2" s="1"/>
  <c r="I8865" i="2"/>
  <c r="K8865" i="2" s="1" a="1"/>
  <c r="K8865" i="2" s="1"/>
  <c r="I8841" i="2"/>
  <c r="K8841" i="2" s="1" a="1"/>
  <c r="K8841" i="2" s="1"/>
  <c r="I8817" i="2"/>
  <c r="K8817" i="2" s="1" a="1"/>
  <c r="K8817" i="2" s="1"/>
  <c r="I8793" i="2"/>
  <c r="K8793" i="2" s="1" a="1"/>
  <c r="K8793" i="2" s="1"/>
  <c r="I8769" i="2"/>
  <c r="K8769" i="2" s="1" a="1"/>
  <c r="K8769" i="2" s="1"/>
  <c r="I8745" i="2"/>
  <c r="K8745" i="2" s="1" a="1"/>
  <c r="K8745" i="2" s="1"/>
  <c r="I8721" i="2"/>
  <c r="K8721" i="2" s="1" a="1"/>
  <c r="K8721" i="2" s="1"/>
  <c r="I8697" i="2"/>
  <c r="K8697" i="2" s="1" a="1"/>
  <c r="K8697" i="2" s="1"/>
  <c r="I8673" i="2"/>
  <c r="K8673" i="2" s="1" a="1"/>
  <c r="K8673" i="2" s="1"/>
  <c r="I8649" i="2"/>
  <c r="K8649" i="2" s="1" a="1"/>
  <c r="K8649" i="2" s="1"/>
  <c r="I8625" i="2"/>
  <c r="K8625" i="2" s="1" a="1"/>
  <c r="K8625" i="2" s="1"/>
  <c r="I8601" i="2"/>
  <c r="K8601" i="2" s="1" a="1"/>
  <c r="K8601" i="2" s="1"/>
  <c r="I7248" i="2"/>
  <c r="K7248" i="2" s="1" a="1"/>
  <c r="K7248" i="2" s="1"/>
  <c r="I8529" i="2"/>
  <c r="K8529" i="2" s="1" a="1"/>
  <c r="K8529" i="2" s="1"/>
  <c r="I8579" i="2"/>
  <c r="K8579" i="2" s="1" a="1"/>
  <c r="K8579" i="2" s="1"/>
  <c r="I8507" i="2"/>
  <c r="K8507" i="2" s="1" a="1"/>
  <c r="K8507" i="2" s="1"/>
  <c r="I7824" i="2"/>
  <c r="K7824" i="2" s="1" a="1"/>
  <c r="K7824" i="2" s="1"/>
  <c r="I7772" i="2"/>
  <c r="K7772" i="2" s="1" a="1"/>
  <c r="K7772" i="2" s="1"/>
  <c r="I7793" i="2"/>
  <c r="K7793" i="2" s="1" a="1"/>
  <c r="K7793" i="2" s="1"/>
  <c r="I7806" i="2"/>
  <c r="K7806" i="2" s="1" a="1"/>
  <c r="K7806" i="2" s="1"/>
  <c r="I8363" i="2"/>
  <c r="K8363" i="2" s="1" a="1"/>
  <c r="K8363" i="2" s="1"/>
  <c r="I8339" i="2"/>
  <c r="K8339" i="2" s="1" a="1"/>
  <c r="K8339" i="2" s="1"/>
  <c r="I8315" i="2"/>
  <c r="K8315" i="2" s="1" a="1"/>
  <c r="K8315" i="2" s="1"/>
  <c r="I8291" i="2"/>
  <c r="K8291" i="2" s="1" a="1"/>
  <c r="K8291" i="2" s="1"/>
  <c r="I8267" i="2"/>
  <c r="K8267" i="2" s="1" a="1"/>
  <c r="K8267" i="2" s="1"/>
  <c r="I8243" i="2"/>
  <c r="K8243" i="2" s="1" a="1"/>
  <c r="K8243" i="2" s="1"/>
  <c r="I8219" i="2"/>
  <c r="K8219" i="2" s="1" a="1"/>
  <c r="K8219" i="2" s="1"/>
  <c r="I8195" i="2"/>
  <c r="K8195" i="2" s="1" a="1"/>
  <c r="K8195" i="2" s="1"/>
  <c r="I8171" i="2"/>
  <c r="K8171" i="2" s="1" a="1"/>
  <c r="K8171" i="2" s="1"/>
  <c r="I8147" i="2"/>
  <c r="K8147" i="2" s="1" a="1"/>
  <c r="K8147" i="2" s="1"/>
  <c r="I8123" i="2"/>
  <c r="K8123" i="2" s="1" a="1"/>
  <c r="K8123" i="2" s="1"/>
  <c r="I8099" i="2"/>
  <c r="K8099" i="2" s="1" a="1"/>
  <c r="K8099" i="2" s="1"/>
  <c r="I8075" i="2"/>
  <c r="K8075" i="2" s="1" a="1"/>
  <c r="K8075" i="2" s="1"/>
  <c r="I8051" i="2"/>
  <c r="K8051" i="2" s="1" a="1"/>
  <c r="K8051" i="2" s="1"/>
  <c r="I8027" i="2"/>
  <c r="K8027" i="2" s="1" a="1"/>
  <c r="K8027" i="2" s="1"/>
  <c r="I8003" i="2"/>
  <c r="K8003" i="2" s="1" a="1"/>
  <c r="K8003" i="2" s="1"/>
  <c r="I7979" i="2"/>
  <c r="K7979" i="2" s="1" a="1"/>
  <c r="K7979" i="2" s="1"/>
  <c r="I7955" i="2"/>
  <c r="K7955" i="2" s="1" a="1"/>
  <c r="K7955" i="2" s="1"/>
  <c r="I7931" i="2"/>
  <c r="K7931" i="2" s="1" a="1"/>
  <c r="K7931" i="2" s="1"/>
  <c r="I7907" i="2"/>
  <c r="K7907" i="2" s="1" a="1"/>
  <c r="K7907" i="2" s="1"/>
  <c r="I7883" i="2"/>
  <c r="K7883" i="2" s="1" a="1"/>
  <c r="K7883" i="2" s="1"/>
  <c r="I7859" i="2"/>
  <c r="K7859" i="2" s="1" a="1"/>
  <c r="K7859" i="2" s="1"/>
  <c r="I7795" i="2"/>
  <c r="K7795" i="2" s="1" a="1"/>
  <c r="K7795" i="2" s="1"/>
  <c r="I7835" i="2"/>
  <c r="K7835" i="2" s="1" a="1"/>
  <c r="K7835" i="2" s="1"/>
  <c r="I7830" i="2"/>
  <c r="K7830" i="2" s="1" a="1"/>
  <c r="K7830" i="2" s="1"/>
  <c r="I7776" i="2"/>
  <c r="K7776" i="2" s="1" a="1"/>
  <c r="K7776" i="2" s="1"/>
  <c r="I7805" i="2"/>
  <c r="K7805" i="2" s="1" a="1"/>
  <c r="K7805" i="2" s="1"/>
  <c r="I7827" i="2"/>
  <c r="K7827" i="2" s="1" a="1"/>
  <c r="K7827" i="2" s="1"/>
  <c r="I8486" i="2"/>
  <c r="K8486" i="2" s="1" a="1"/>
  <c r="K8486" i="2" s="1"/>
  <c r="I8462" i="2"/>
  <c r="K8462" i="2" s="1" a="1"/>
  <c r="K8462" i="2" s="1"/>
  <c r="I8438" i="2"/>
  <c r="K8438" i="2" s="1" a="1"/>
  <c r="K8438" i="2" s="1"/>
  <c r="I8414" i="2"/>
  <c r="K8414" i="2" s="1" a="1"/>
  <c r="K8414" i="2" s="1"/>
  <c r="I8390" i="2"/>
  <c r="K8390" i="2" s="1" a="1"/>
  <c r="K8390" i="2" s="1"/>
  <c r="I8366" i="2"/>
  <c r="K8366" i="2" s="1" a="1"/>
  <c r="K8366" i="2" s="1"/>
  <c r="I8342" i="2"/>
  <c r="K8342" i="2" s="1" a="1"/>
  <c r="K8342" i="2" s="1"/>
  <c r="I8318" i="2"/>
  <c r="K8318" i="2" s="1" a="1"/>
  <c r="K8318" i="2" s="1"/>
  <c r="I8294" i="2"/>
  <c r="K8294" i="2" s="1" a="1"/>
  <c r="K8294" i="2" s="1"/>
  <c r="I8270" i="2"/>
  <c r="K8270" i="2" s="1" a="1"/>
  <c r="K8270" i="2" s="1"/>
  <c r="I8246" i="2"/>
  <c r="K8246" i="2" s="1" a="1"/>
  <c r="K8246" i="2" s="1"/>
  <c r="I8222" i="2"/>
  <c r="K8222" i="2" s="1" a="1"/>
  <c r="K8222" i="2" s="1"/>
  <c r="I8198" i="2"/>
  <c r="K8198" i="2" s="1" a="1"/>
  <c r="K8198" i="2" s="1"/>
  <c r="I8174" i="2"/>
  <c r="K8174" i="2" s="1" a="1"/>
  <c r="K8174" i="2" s="1"/>
  <c r="I8150" i="2"/>
  <c r="K8150" i="2" s="1" a="1"/>
  <c r="K8150" i="2" s="1"/>
  <c r="I8126" i="2"/>
  <c r="K8126" i="2" s="1" a="1"/>
  <c r="K8126" i="2" s="1"/>
  <c r="I8102" i="2"/>
  <c r="K8102" i="2" s="1" a="1"/>
  <c r="K8102" i="2" s="1"/>
  <c r="I8078" i="2"/>
  <c r="K8078" i="2" s="1" a="1"/>
  <c r="K8078" i="2" s="1"/>
  <c r="I8054" i="2"/>
  <c r="K8054" i="2" s="1" a="1"/>
  <c r="K8054" i="2" s="1"/>
  <c r="I8030" i="2"/>
  <c r="K8030" i="2" s="1" a="1"/>
  <c r="K8030" i="2" s="1"/>
  <c r="I8006" i="2"/>
  <c r="K8006" i="2" s="1" a="1"/>
  <c r="K8006" i="2" s="1"/>
  <c r="I7982" i="2"/>
  <c r="K7982" i="2" s="1" a="1"/>
  <c r="K7982" i="2" s="1"/>
  <c r="I7958" i="2"/>
  <c r="K7958" i="2" s="1" a="1"/>
  <c r="K7958" i="2" s="1"/>
  <c r="I7934" i="2"/>
  <c r="K7934" i="2" s="1" a="1"/>
  <c r="K7934" i="2" s="1"/>
  <c r="I7910" i="2"/>
  <c r="K7910" i="2" s="1" a="1"/>
  <c r="K7910" i="2" s="1"/>
  <c r="I7886" i="2"/>
  <c r="K7886" i="2" s="1" a="1"/>
  <c r="K7886" i="2" s="1"/>
  <c r="I7862" i="2"/>
  <c r="K7862" i="2" s="1" a="1"/>
  <c r="K7862" i="2" s="1"/>
  <c r="I7807" i="2"/>
  <c r="K7807" i="2" s="1" a="1"/>
  <c r="K7807" i="2" s="1"/>
  <c r="I7251" i="2"/>
  <c r="K7251" i="2" s="1" a="1"/>
  <c r="K7251" i="2" s="1"/>
  <c r="I7744" i="2"/>
  <c r="K7744" i="2" s="1" a="1"/>
  <c r="K7744" i="2" s="1"/>
  <c r="I7720" i="2"/>
  <c r="K7720" i="2" s="1" a="1"/>
  <c r="K7720" i="2" s="1"/>
  <c r="I7696" i="2"/>
  <c r="K7696" i="2" s="1" a="1"/>
  <c r="K7696" i="2" s="1"/>
  <c r="I7672" i="2"/>
  <c r="K7672" i="2" s="1" a="1"/>
  <c r="K7672" i="2" s="1"/>
  <c r="I7648" i="2"/>
  <c r="K7648" i="2" s="1" a="1"/>
  <c r="K7648" i="2" s="1"/>
  <c r="I7624" i="2"/>
  <c r="K7624" i="2" s="1" a="1"/>
  <c r="K7624" i="2" s="1"/>
  <c r="I7600" i="2"/>
  <c r="K7600" i="2" s="1" a="1"/>
  <c r="K7600" i="2" s="1"/>
  <c r="I7576" i="2"/>
  <c r="K7576" i="2" s="1" a="1"/>
  <c r="K7576" i="2" s="1"/>
  <c r="I7552" i="2"/>
  <c r="K7552" i="2" s="1" a="1"/>
  <c r="K7552" i="2" s="1"/>
  <c r="I7528" i="2"/>
  <c r="K7528" i="2" s="1" a="1"/>
  <c r="K7528" i="2" s="1"/>
  <c r="I7504" i="2"/>
  <c r="K7504" i="2" s="1" a="1"/>
  <c r="K7504" i="2" s="1"/>
  <c r="I7480" i="2"/>
  <c r="K7480" i="2" s="1" a="1"/>
  <c r="K7480" i="2" s="1"/>
  <c r="I7456" i="2"/>
  <c r="K7456" i="2" s="1" a="1"/>
  <c r="K7456" i="2" s="1"/>
  <c r="I7432" i="2"/>
  <c r="K7432" i="2" s="1" a="1"/>
  <c r="K7432" i="2" s="1"/>
  <c r="I7408" i="2"/>
  <c r="K7408" i="2" s="1" a="1"/>
  <c r="K7408" i="2" s="1"/>
  <c r="I7384" i="2"/>
  <c r="K7384" i="2" s="1" a="1"/>
  <c r="K7384" i="2" s="1"/>
  <c r="I7360" i="2"/>
  <c r="K7360" i="2" s="1" a="1"/>
  <c r="K7360" i="2" s="1"/>
  <c r="I7288" i="2"/>
  <c r="K7288" i="2" s="1" a="1"/>
  <c r="K7288" i="2" s="1"/>
  <c r="I7238" i="2"/>
  <c r="K7238" i="2" s="1" a="1"/>
  <c r="K7238" i="2" s="1"/>
  <c r="I7319" i="2"/>
  <c r="K7319" i="2" s="1" a="1"/>
  <c r="K7319" i="2" s="1"/>
  <c r="I7230" i="2"/>
  <c r="K7230" i="2" s="1" a="1"/>
  <c r="K7230" i="2" s="1"/>
  <c r="I7237" i="2"/>
  <c r="K7237" i="2" s="1" a="1"/>
  <c r="K7237" i="2" s="1"/>
  <c r="I7749" i="2"/>
  <c r="K7749" i="2" s="1" a="1"/>
  <c r="K7749" i="2" s="1"/>
  <c r="I7725" i="2"/>
  <c r="K7725" i="2" s="1" a="1"/>
  <c r="K7725" i="2" s="1"/>
  <c r="I7701" i="2"/>
  <c r="K7701" i="2" s="1" a="1"/>
  <c r="K7701" i="2" s="1"/>
  <c r="I7677" i="2"/>
  <c r="K7677" i="2" s="1" a="1"/>
  <c r="K7677" i="2" s="1"/>
  <c r="I7653" i="2"/>
  <c r="K7653" i="2" s="1" a="1"/>
  <c r="K7653" i="2" s="1"/>
  <c r="I7629" i="2"/>
  <c r="K7629" i="2" s="1" a="1"/>
  <c r="K7629" i="2" s="1"/>
  <c r="I7605" i="2"/>
  <c r="K7605" i="2" s="1" a="1"/>
  <c r="K7605" i="2" s="1"/>
  <c r="I7581" i="2"/>
  <c r="K7581" i="2" s="1" a="1"/>
  <c r="K7581" i="2" s="1"/>
  <c r="I7557" i="2"/>
  <c r="K7557" i="2" s="1" a="1"/>
  <c r="K7557" i="2" s="1"/>
  <c r="I7533" i="2"/>
  <c r="K7533" i="2" s="1" a="1"/>
  <c r="K7533" i="2" s="1"/>
  <c r="I7509" i="2"/>
  <c r="K7509" i="2" s="1" a="1"/>
  <c r="K7509" i="2" s="1"/>
  <c r="I7485" i="2"/>
  <c r="K7485" i="2" s="1" a="1"/>
  <c r="K7485" i="2" s="1"/>
  <c r="I7461" i="2"/>
  <c r="K7461" i="2" s="1" a="1"/>
  <c r="K7461" i="2" s="1"/>
  <c r="I7437" i="2"/>
  <c r="K7437" i="2" s="1" a="1"/>
  <c r="K7437" i="2" s="1"/>
  <c r="I7413" i="2"/>
  <c r="K7413" i="2" s="1" a="1"/>
  <c r="K7413" i="2" s="1"/>
  <c r="I7389" i="2"/>
  <c r="K7389" i="2" s="1" a="1"/>
  <c r="K7389" i="2" s="1"/>
  <c r="I7365" i="2"/>
  <c r="K7365" i="2" s="1" a="1"/>
  <c r="K7365" i="2" s="1"/>
  <c r="I7217" i="2"/>
  <c r="K7217" i="2" s="1" a="1"/>
  <c r="K7217" i="2" s="1"/>
  <c r="I7289" i="2"/>
  <c r="K7289" i="2" s="1" a="1"/>
  <c r="K7289" i="2" s="1"/>
  <c r="I6797" i="2"/>
  <c r="K6797" i="2" s="1" a="1"/>
  <c r="K6797" i="2" s="1"/>
  <c r="I6093" i="2"/>
  <c r="K6093" i="2" s="1" a="1"/>
  <c r="K6093" i="2" s="1"/>
  <c r="I7202" i="2"/>
  <c r="K7202" i="2" s="1" a="1"/>
  <c r="K7202" i="2" s="1"/>
  <c r="I7178" i="2"/>
  <c r="K7178" i="2" s="1" a="1"/>
  <c r="K7178" i="2" s="1"/>
  <c r="I7154" i="2"/>
  <c r="K7154" i="2" s="1" a="1"/>
  <c r="K7154" i="2" s="1"/>
  <c r="I7130" i="2"/>
  <c r="K7130" i="2" s="1" a="1"/>
  <c r="K7130" i="2" s="1"/>
  <c r="I7106" i="2"/>
  <c r="K7106" i="2" s="1" a="1"/>
  <c r="K7106" i="2" s="1"/>
  <c r="I7082" i="2"/>
  <c r="K7082" i="2" s="1" a="1"/>
  <c r="K7082" i="2" s="1"/>
  <c r="I7058" i="2"/>
  <c r="K7058" i="2" s="1" a="1"/>
  <c r="K7058" i="2" s="1"/>
  <c r="I7034" i="2"/>
  <c r="K7034" i="2" s="1" a="1"/>
  <c r="K7034" i="2" s="1"/>
  <c r="I7010" i="2"/>
  <c r="K7010" i="2" s="1" a="1"/>
  <c r="K7010" i="2" s="1"/>
  <c r="I6986" i="2"/>
  <c r="K6986" i="2" s="1" a="1"/>
  <c r="K6986" i="2" s="1"/>
  <c r="I6962" i="2"/>
  <c r="K6962" i="2" s="1" a="1"/>
  <c r="K6962" i="2" s="1"/>
  <c r="I6938" i="2"/>
  <c r="K6938" i="2" s="1" a="1"/>
  <c r="K6938" i="2" s="1"/>
  <c r="I6914" i="2"/>
  <c r="K6914" i="2" s="1" a="1"/>
  <c r="K6914" i="2" s="1"/>
  <c r="I6890" i="2"/>
  <c r="K6890" i="2" s="1" a="1"/>
  <c r="K6890" i="2" s="1"/>
  <c r="I6866" i="2"/>
  <c r="K6866" i="2" s="1" a="1"/>
  <c r="K6866" i="2" s="1"/>
  <c r="I6842" i="2"/>
  <c r="K6842" i="2" s="1" a="1"/>
  <c r="K6842" i="2" s="1"/>
  <c r="I6715" i="2"/>
  <c r="K6715" i="2" s="1" a="1"/>
  <c r="K6715" i="2" s="1"/>
  <c r="I6679" i="2"/>
  <c r="K6679" i="2" s="1" a="1"/>
  <c r="K6679" i="2" s="1"/>
  <c r="I6643" i="2"/>
  <c r="K6643" i="2" s="1" a="1"/>
  <c r="K6643" i="2" s="1"/>
  <c r="I6835" i="2"/>
  <c r="K6835" i="2" s="1" a="1"/>
  <c r="K6835" i="2" s="1"/>
  <c r="I6763" i="2"/>
  <c r="K6763" i="2" s="1" a="1"/>
  <c r="K6763" i="2" s="1"/>
  <c r="I6782" i="2"/>
  <c r="K6782" i="2" s="1" a="1"/>
  <c r="K6782" i="2" s="1"/>
  <c r="I6813" i="2"/>
  <c r="K6813" i="2" s="1" a="1"/>
  <c r="K6813" i="2" s="1"/>
  <c r="I6741" i="2"/>
  <c r="K6741" i="2" s="1" a="1"/>
  <c r="K6741" i="2" s="1"/>
  <c r="I6595" i="2"/>
  <c r="K6595" i="2" s="1" a="1"/>
  <c r="K6595" i="2" s="1"/>
  <c r="I6820" i="2"/>
  <c r="K6820" i="2" s="1" a="1"/>
  <c r="K6820" i="2" s="1"/>
  <c r="I6748" i="2"/>
  <c r="K6748" i="2" s="1" a="1"/>
  <c r="K6748" i="2" s="1"/>
  <c r="I6827" i="2"/>
  <c r="K6827" i="2" s="1" a="1"/>
  <c r="K6827" i="2" s="1"/>
  <c r="I6755" i="2"/>
  <c r="K6755" i="2" s="1" a="1"/>
  <c r="K6755" i="2" s="1"/>
  <c r="I7211" i="2"/>
  <c r="K7211" i="2" s="1" a="1"/>
  <c r="K7211" i="2" s="1"/>
  <c r="I7187" i="2"/>
  <c r="K7187" i="2" s="1" a="1"/>
  <c r="K7187" i="2" s="1"/>
  <c r="I7163" i="2"/>
  <c r="K7163" i="2" s="1" a="1"/>
  <c r="K7163" i="2" s="1"/>
  <c r="I7139" i="2"/>
  <c r="K7139" i="2" s="1" a="1"/>
  <c r="K7139" i="2" s="1"/>
  <c r="I7115" i="2"/>
  <c r="K7115" i="2" s="1" a="1"/>
  <c r="K7115" i="2" s="1"/>
  <c r="I7091" i="2"/>
  <c r="K7091" i="2" s="1" a="1"/>
  <c r="K7091" i="2" s="1"/>
  <c r="I7067" i="2"/>
  <c r="K7067" i="2" s="1" a="1"/>
  <c r="K7067" i="2" s="1"/>
  <c r="I7043" i="2"/>
  <c r="K7043" i="2" s="1" a="1"/>
  <c r="K7043" i="2" s="1"/>
  <c r="I7019" i="2"/>
  <c r="K7019" i="2" s="1" a="1"/>
  <c r="K7019" i="2" s="1"/>
  <c r="I6995" i="2"/>
  <c r="K6995" i="2" s="1" a="1"/>
  <c r="K6995" i="2" s="1"/>
  <c r="I6971" i="2"/>
  <c r="K6971" i="2" s="1" a="1"/>
  <c r="K6971" i="2" s="1"/>
  <c r="I6947" i="2"/>
  <c r="K6947" i="2" s="1" a="1"/>
  <c r="K6947" i="2" s="1"/>
  <c r="I6923" i="2"/>
  <c r="K6923" i="2" s="1" a="1"/>
  <c r="K6923" i="2" s="1"/>
  <c r="I6899" i="2"/>
  <c r="K6899" i="2" s="1" a="1"/>
  <c r="K6899" i="2" s="1"/>
  <c r="I6875" i="2"/>
  <c r="K6875" i="2" s="1" a="1"/>
  <c r="K6875" i="2" s="1"/>
  <c r="I6851" i="2"/>
  <c r="K6851" i="2" s="1" a="1"/>
  <c r="K6851" i="2" s="1"/>
  <c r="I6798" i="2"/>
  <c r="K6798" i="2" s="1" a="1"/>
  <c r="K6798" i="2" s="1"/>
  <c r="I6836" i="2"/>
  <c r="K6836" i="2" s="1" a="1"/>
  <c r="K6836" i="2" s="1"/>
  <c r="I6764" i="2"/>
  <c r="K6764" i="2" s="1" a="1"/>
  <c r="K6764" i="2" s="1"/>
  <c r="I6819" i="2"/>
  <c r="K6819" i="2" s="1" a="1"/>
  <c r="K6819" i="2" s="1"/>
  <c r="I6747" i="2"/>
  <c r="K6747" i="2" s="1" a="1"/>
  <c r="K6747" i="2" s="1"/>
  <c r="I6567" i="2"/>
  <c r="K6567" i="2" s="1" a="1"/>
  <c r="K6567" i="2" s="1"/>
  <c r="I6543" i="2"/>
  <c r="K6543" i="2" s="1" a="1"/>
  <c r="K6543" i="2" s="1"/>
  <c r="I6519" i="2"/>
  <c r="K6519" i="2" s="1" a="1"/>
  <c r="K6519" i="2" s="1"/>
  <c r="I6495" i="2"/>
  <c r="K6495" i="2" s="1" a="1"/>
  <c r="K6495" i="2" s="1"/>
  <c r="I6471" i="2"/>
  <c r="K6471" i="2" s="1" a="1"/>
  <c r="K6471" i="2" s="1"/>
  <c r="I6447" i="2"/>
  <c r="K6447" i="2" s="1" a="1"/>
  <c r="K6447" i="2" s="1"/>
  <c r="I6423" i="2"/>
  <c r="K6423" i="2" s="1" a="1"/>
  <c r="K6423" i="2" s="1"/>
  <c r="I6399" i="2"/>
  <c r="K6399" i="2" s="1" a="1"/>
  <c r="K6399" i="2" s="1"/>
  <c r="I6375" i="2"/>
  <c r="K6375" i="2" s="1" a="1"/>
  <c r="K6375" i="2" s="1"/>
  <c r="I6351" i="2"/>
  <c r="K6351" i="2" s="1" a="1"/>
  <c r="K6351" i="2" s="1"/>
  <c r="I6327" i="2"/>
  <c r="K6327" i="2" s="1" a="1"/>
  <c r="K6327" i="2" s="1"/>
  <c r="I6303" i="2"/>
  <c r="K6303" i="2" s="1" a="1"/>
  <c r="K6303" i="2" s="1"/>
  <c r="I6279" i="2"/>
  <c r="K6279" i="2" s="1" a="1"/>
  <c r="K6279" i="2" s="1"/>
  <c r="I6255" i="2"/>
  <c r="K6255" i="2" s="1" a="1"/>
  <c r="K6255" i="2" s="1"/>
  <c r="I6231" i="2"/>
  <c r="K6231" i="2" s="1" a="1"/>
  <c r="K6231" i="2" s="1"/>
  <c r="I6207" i="2"/>
  <c r="K6207" i="2" s="1" a="1"/>
  <c r="K6207" i="2" s="1"/>
  <c r="I6183" i="2"/>
  <c r="K6183" i="2" s="1" a="1"/>
  <c r="K6183" i="2" s="1"/>
  <c r="I6159" i="2"/>
  <c r="K6159" i="2" s="1" a="1"/>
  <c r="K6159" i="2" s="1"/>
  <c r="I6135" i="2"/>
  <c r="K6135" i="2" s="1" a="1"/>
  <c r="K6135" i="2" s="1"/>
  <c r="I6107" i="2"/>
  <c r="K6107" i="2" s="1" a="1"/>
  <c r="K6107" i="2" s="1"/>
  <c r="I6049" i="2"/>
  <c r="K6049" i="2" s="1" a="1"/>
  <c r="K6049" i="2" s="1"/>
  <c r="I6013" i="2"/>
  <c r="K6013" i="2" s="1" a="1"/>
  <c r="K6013" i="2" s="1"/>
  <c r="I5971" i="2"/>
  <c r="K5971" i="2" s="1" a="1"/>
  <c r="K5971" i="2" s="1"/>
  <c r="I6097" i="2"/>
  <c r="K6097" i="2" s="1" a="1"/>
  <c r="K6097" i="2" s="1"/>
  <c r="I6716" i="2"/>
  <c r="K6716" i="2" s="1" a="1"/>
  <c r="K6716" i="2" s="1"/>
  <c r="I6692" i="2"/>
  <c r="K6692" i="2" s="1" a="1"/>
  <c r="K6692" i="2" s="1"/>
  <c r="I6668" i="2"/>
  <c r="K6668" i="2" s="1" a="1"/>
  <c r="K6668" i="2" s="1"/>
  <c r="I6644" i="2"/>
  <c r="K6644" i="2" s="1" a="1"/>
  <c r="K6644" i="2" s="1"/>
  <c r="I6620" i="2"/>
  <c r="K6620" i="2" s="1" a="1"/>
  <c r="K6620" i="2" s="1"/>
  <c r="I6596" i="2"/>
  <c r="K6596" i="2" s="1" a="1"/>
  <c r="K6596" i="2" s="1"/>
  <c r="I6572" i="2"/>
  <c r="K6572" i="2" s="1" a="1"/>
  <c r="K6572" i="2" s="1"/>
  <c r="I6548" i="2"/>
  <c r="K6548" i="2" s="1" a="1"/>
  <c r="K6548" i="2" s="1"/>
  <c r="I6524" i="2"/>
  <c r="K6524" i="2" s="1" a="1"/>
  <c r="K6524" i="2" s="1"/>
  <c r="I6500" i="2"/>
  <c r="K6500" i="2" s="1" a="1"/>
  <c r="K6500" i="2" s="1"/>
  <c r="I6476" i="2"/>
  <c r="K6476" i="2" s="1" a="1"/>
  <c r="K6476" i="2" s="1"/>
  <c r="I6452" i="2"/>
  <c r="K6452" i="2" s="1" a="1"/>
  <c r="K6452" i="2" s="1"/>
  <c r="I6428" i="2"/>
  <c r="K6428" i="2" s="1" a="1"/>
  <c r="K6428" i="2" s="1"/>
  <c r="I6404" i="2"/>
  <c r="K6404" i="2" s="1" a="1"/>
  <c r="K6404" i="2" s="1"/>
  <c r="I6380" i="2"/>
  <c r="K6380" i="2" s="1" a="1"/>
  <c r="K6380" i="2" s="1"/>
  <c r="I6356" i="2"/>
  <c r="K6356" i="2" s="1" a="1"/>
  <c r="K6356" i="2" s="1"/>
  <c r="I6332" i="2"/>
  <c r="K6332" i="2" s="1" a="1"/>
  <c r="K6332" i="2" s="1"/>
  <c r="I6308" i="2"/>
  <c r="K6308" i="2" s="1" a="1"/>
  <c r="K6308" i="2" s="1"/>
  <c r="I6284" i="2"/>
  <c r="K6284" i="2" s="1" a="1"/>
  <c r="K6284" i="2" s="1"/>
  <c r="I6260" i="2"/>
  <c r="K6260" i="2" s="1" a="1"/>
  <c r="K6260" i="2" s="1"/>
  <c r="I6236" i="2"/>
  <c r="K6236" i="2" s="1" a="1"/>
  <c r="K6236" i="2" s="1"/>
  <c r="I6212" i="2"/>
  <c r="K6212" i="2" s="1" a="1"/>
  <c r="K6212" i="2" s="1"/>
  <c r="I6188" i="2"/>
  <c r="K6188" i="2" s="1" a="1"/>
  <c r="K6188" i="2" s="1"/>
  <c r="I6164" i="2"/>
  <c r="K6164" i="2" s="1" a="1"/>
  <c r="K6164" i="2" s="1"/>
  <c r="I6140" i="2"/>
  <c r="K6140" i="2" s="1" a="1"/>
  <c r="K6140" i="2" s="1"/>
  <c r="I6101" i="2"/>
  <c r="K6101" i="2" s="1" a="1"/>
  <c r="K6101" i="2" s="1"/>
  <c r="I5977" i="2"/>
  <c r="K5977" i="2" s="1" a="1"/>
  <c r="K5977" i="2" s="1"/>
  <c r="I5925" i="2"/>
  <c r="K5925" i="2" s="1" a="1"/>
  <c r="K5925" i="2" s="1"/>
  <c r="I5901" i="2"/>
  <c r="K5901" i="2" s="1" a="1"/>
  <c r="K5901" i="2" s="1"/>
  <c r="I5877" i="2"/>
  <c r="K5877" i="2" s="1" a="1"/>
  <c r="K5877" i="2" s="1"/>
  <c r="I5853" i="2"/>
  <c r="K5853" i="2" s="1" a="1"/>
  <c r="K5853" i="2" s="1"/>
  <c r="I5829" i="2"/>
  <c r="K5829" i="2" s="1" a="1"/>
  <c r="K5829" i="2" s="1"/>
  <c r="I5805" i="2"/>
  <c r="K5805" i="2" s="1" a="1"/>
  <c r="K5805" i="2" s="1"/>
  <c r="I5781" i="2"/>
  <c r="K5781" i="2" s="1" a="1"/>
  <c r="K5781" i="2" s="1"/>
  <c r="I5757" i="2"/>
  <c r="K5757" i="2" s="1" a="1"/>
  <c r="K5757" i="2" s="1"/>
  <c r="I5733" i="2"/>
  <c r="K5733" i="2" s="1" a="1"/>
  <c r="K5733" i="2" s="1"/>
  <c r="I5709" i="2"/>
  <c r="K5709" i="2" s="1" a="1"/>
  <c r="K5709" i="2" s="1"/>
  <c r="I5685" i="2"/>
  <c r="K5685" i="2" s="1" a="1"/>
  <c r="K5685" i="2" s="1"/>
  <c r="I5661" i="2"/>
  <c r="K5661" i="2" s="1" a="1"/>
  <c r="K5661" i="2" s="1"/>
  <c r="I5637" i="2"/>
  <c r="K5637" i="2" s="1" a="1"/>
  <c r="K5637" i="2" s="1"/>
  <c r="I5613" i="2"/>
  <c r="K5613" i="2" s="1" a="1"/>
  <c r="K5613" i="2" s="1"/>
  <c r="I5589" i="2"/>
  <c r="K5589" i="2" s="1" a="1"/>
  <c r="K5589" i="2" s="1"/>
  <c r="I5565" i="2"/>
  <c r="K5565" i="2" s="1" a="1"/>
  <c r="K5565" i="2" s="1"/>
  <c r="I5390" i="2"/>
  <c r="K5390" i="2" s="1" a="1"/>
  <c r="K5390" i="2" s="1"/>
  <c r="I5501" i="2"/>
  <c r="K5501" i="2" s="1" a="1"/>
  <c r="K5501" i="2" s="1"/>
  <c r="I5474" i="2"/>
  <c r="K5474" i="2" s="1" a="1"/>
  <c r="K5474" i="2" s="1"/>
  <c r="I5023" i="2"/>
  <c r="K5023" i="2" s="1" a="1"/>
  <c r="K5023" i="2" s="1"/>
  <c r="I5492" i="2"/>
  <c r="K5492" i="2" s="1" a="1"/>
  <c r="K5492" i="2" s="1"/>
  <c r="I5380" i="2"/>
  <c r="K5380" i="2" s="1" a="1"/>
  <c r="K5380" i="2" s="1"/>
  <c r="I5509" i="2"/>
  <c r="K5509" i="2" s="1" a="1"/>
  <c r="K5509" i="2" s="1"/>
  <c r="I6064" i="2"/>
  <c r="K6064" i="2" s="1" a="1"/>
  <c r="K6064" i="2" s="1"/>
  <c r="I6040" i="2"/>
  <c r="K6040" i="2" s="1" a="1"/>
  <c r="K6040" i="2" s="1"/>
  <c r="I6016" i="2"/>
  <c r="K6016" i="2" s="1" a="1"/>
  <c r="K6016" i="2" s="1"/>
  <c r="I5992" i="2"/>
  <c r="K5992" i="2" s="1" a="1"/>
  <c r="K5992" i="2" s="1"/>
  <c r="I5968" i="2"/>
  <c r="K5968" i="2" s="1" a="1"/>
  <c r="K5968" i="2" s="1"/>
  <c r="I5944" i="2"/>
  <c r="K5944" i="2" s="1" a="1"/>
  <c r="K5944" i="2" s="1"/>
  <c r="I5920" i="2"/>
  <c r="K5920" i="2" s="1" a="1"/>
  <c r="K5920" i="2" s="1"/>
  <c r="I5896" i="2"/>
  <c r="K5896" i="2" s="1" a="1"/>
  <c r="K5896" i="2" s="1"/>
  <c r="I5872" i="2"/>
  <c r="K5872" i="2" s="1" a="1"/>
  <c r="K5872" i="2" s="1"/>
  <c r="I5848" i="2"/>
  <c r="K5848" i="2" s="1" a="1"/>
  <c r="K5848" i="2" s="1"/>
  <c r="I5824" i="2"/>
  <c r="K5824" i="2" s="1" a="1"/>
  <c r="K5824" i="2" s="1"/>
  <c r="I5800" i="2"/>
  <c r="K5800" i="2" s="1" a="1"/>
  <c r="K5800" i="2" s="1"/>
  <c r="I5776" i="2"/>
  <c r="K5776" i="2" s="1" a="1"/>
  <c r="K5776" i="2" s="1"/>
  <c r="I5752" i="2"/>
  <c r="K5752" i="2" s="1" a="1"/>
  <c r="K5752" i="2" s="1"/>
  <c r="I5728" i="2"/>
  <c r="K5728" i="2" s="1" a="1"/>
  <c r="K5728" i="2" s="1"/>
  <c r="I5704" i="2"/>
  <c r="K5704" i="2" s="1" a="1"/>
  <c r="K5704" i="2" s="1"/>
  <c r="I5680" i="2"/>
  <c r="K5680" i="2" s="1" a="1"/>
  <c r="K5680" i="2" s="1"/>
  <c r="I5656" i="2"/>
  <c r="K5656" i="2" s="1" a="1"/>
  <c r="K5656" i="2" s="1"/>
  <c r="I5632" i="2"/>
  <c r="K5632" i="2" s="1" a="1"/>
  <c r="K5632" i="2" s="1"/>
  <c r="I5608" i="2"/>
  <c r="K5608" i="2" s="1" a="1"/>
  <c r="K5608" i="2" s="1"/>
  <c r="I5584" i="2"/>
  <c r="K5584" i="2" s="1" a="1"/>
  <c r="K5584" i="2" s="1"/>
  <c r="I5560" i="2"/>
  <c r="K5560" i="2" s="1" a="1"/>
  <c r="K5560" i="2" s="1"/>
  <c r="I5378" i="2"/>
  <c r="K5378" i="2" s="1" a="1"/>
  <c r="K5378" i="2" s="1"/>
  <c r="I5440" i="2"/>
  <c r="K5440" i="2" s="1" a="1"/>
  <c r="K5440" i="2" s="1"/>
  <c r="I5495" i="2"/>
  <c r="K5495" i="2" s="1" a="1"/>
  <c r="K5495" i="2" s="1"/>
  <c r="I4961" i="2"/>
  <c r="K4961" i="2" s="1" a="1"/>
  <c r="K4961" i="2" s="1"/>
  <c r="I5053" i="2"/>
  <c r="K5053" i="2" s="1" a="1"/>
  <c r="K5053" i="2" s="1"/>
  <c r="I4154" i="2"/>
  <c r="K4154" i="2" s="1" a="1"/>
  <c r="K4154" i="2" s="1"/>
  <c r="I5007" i="2"/>
  <c r="K5007" i="2" s="1" a="1"/>
  <c r="K5007" i="2" s="1"/>
  <c r="I4942" i="2"/>
  <c r="K4942" i="2" s="1" a="1"/>
  <c r="K4942" i="2" s="1"/>
  <c r="I4482" i="2"/>
  <c r="K4482" i="2" s="1" a="1"/>
  <c r="K4482" i="2" s="1"/>
  <c r="I5356" i="2"/>
  <c r="K5356" i="2" s="1" a="1"/>
  <c r="K5356" i="2" s="1"/>
  <c r="I5332" i="2"/>
  <c r="K5332" i="2" s="1" a="1"/>
  <c r="K5332" i="2" s="1"/>
  <c r="I5308" i="2"/>
  <c r="K5308" i="2" s="1" a="1"/>
  <c r="K5308" i="2" s="1"/>
  <c r="I5284" i="2"/>
  <c r="K5284" i="2" s="1" a="1"/>
  <c r="K5284" i="2" s="1"/>
  <c r="I5260" i="2"/>
  <c r="K5260" i="2" s="1" a="1"/>
  <c r="K5260" i="2" s="1"/>
  <c r="I5236" i="2"/>
  <c r="K5236" i="2" s="1" a="1"/>
  <c r="K5236" i="2" s="1"/>
  <c r="I5212" i="2"/>
  <c r="K5212" i="2" s="1" a="1"/>
  <c r="K5212" i="2" s="1"/>
  <c r="I5188" i="2"/>
  <c r="K5188" i="2" s="1" a="1"/>
  <c r="K5188" i="2" s="1"/>
  <c r="I5164" i="2"/>
  <c r="K5164" i="2" s="1" a="1"/>
  <c r="K5164" i="2" s="1"/>
  <c r="I5140" i="2"/>
  <c r="K5140" i="2" s="1" a="1"/>
  <c r="K5140" i="2" s="1"/>
  <c r="I5116" i="2"/>
  <c r="K5116" i="2" s="1" a="1"/>
  <c r="K5116" i="2" s="1"/>
  <c r="I5092" i="2"/>
  <c r="K5092" i="2" s="1" a="1"/>
  <c r="K5092" i="2" s="1"/>
  <c r="I5068" i="2"/>
  <c r="K5068" i="2" s="1" a="1"/>
  <c r="K5068" i="2" s="1"/>
  <c r="I5035" i="2"/>
  <c r="K5035" i="2" s="1" a="1"/>
  <c r="K5035" i="2" s="1"/>
  <c r="I4941" i="2"/>
  <c r="K4941" i="2" s="1" a="1"/>
  <c r="K4941" i="2" s="1"/>
  <c r="I4549" i="2"/>
  <c r="K4549" i="2" s="1" a="1"/>
  <c r="K4549" i="2" s="1"/>
  <c r="I5030" i="2"/>
  <c r="K5030" i="2" s="1" a="1"/>
  <c r="K5030" i="2" s="1"/>
  <c r="I4959" i="2"/>
  <c r="K4959" i="2" s="1" a="1"/>
  <c r="K4959" i="2" s="1"/>
  <c r="I4490" i="2"/>
  <c r="K4490" i="2" s="1" a="1"/>
  <c r="K4490" i="2" s="1"/>
  <c r="I5469" i="2"/>
  <c r="K5469" i="2" s="1" a="1"/>
  <c r="K5469" i="2" s="1"/>
  <c r="I5445" i="2"/>
  <c r="K5445" i="2" s="1" a="1"/>
  <c r="K5445" i="2" s="1"/>
  <c r="I5421" i="2"/>
  <c r="K5421" i="2" s="1" a="1"/>
  <c r="K5421" i="2" s="1"/>
  <c r="I5397" i="2"/>
  <c r="K5397" i="2" s="1" a="1"/>
  <c r="K5397" i="2" s="1"/>
  <c r="I5373" i="2"/>
  <c r="K5373" i="2" s="1" a="1"/>
  <c r="K5373" i="2" s="1"/>
  <c r="I5349" i="2"/>
  <c r="K5349" i="2" s="1" a="1"/>
  <c r="K5349" i="2" s="1"/>
  <c r="I5325" i="2"/>
  <c r="K5325" i="2" s="1" a="1"/>
  <c r="K5325" i="2" s="1"/>
  <c r="I5301" i="2"/>
  <c r="K5301" i="2" s="1" a="1"/>
  <c r="K5301" i="2" s="1"/>
  <c r="I5277" i="2"/>
  <c r="K5277" i="2" s="1" a="1"/>
  <c r="K5277" i="2" s="1"/>
  <c r="I5253" i="2"/>
  <c r="K5253" i="2" s="1" a="1"/>
  <c r="K5253" i="2" s="1"/>
  <c r="I5229" i="2"/>
  <c r="K5229" i="2" s="1" a="1"/>
  <c r="K5229" i="2" s="1"/>
  <c r="I5205" i="2"/>
  <c r="K5205" i="2" s="1" a="1"/>
  <c r="K5205" i="2" s="1"/>
  <c r="I5181" i="2"/>
  <c r="K5181" i="2" s="1" a="1"/>
  <c r="K5181" i="2" s="1"/>
  <c r="I5157" i="2"/>
  <c r="K5157" i="2" s="1" a="1"/>
  <c r="K5157" i="2" s="1"/>
  <c r="I5133" i="2"/>
  <c r="K5133" i="2" s="1" a="1"/>
  <c r="K5133" i="2" s="1"/>
  <c r="I5109" i="2"/>
  <c r="K5109" i="2" s="1" a="1"/>
  <c r="K5109" i="2" s="1"/>
  <c r="I5085" i="2"/>
  <c r="K5085" i="2" s="1" a="1"/>
  <c r="K5085" i="2" s="1"/>
  <c r="I5045" i="2"/>
  <c r="K5045" i="2" s="1" a="1"/>
  <c r="K5045" i="2" s="1"/>
  <c r="I4923" i="2"/>
  <c r="K4923" i="2" s="1" a="1"/>
  <c r="K4923" i="2" s="1"/>
  <c r="I4635" i="2"/>
  <c r="K4635" i="2" s="1" a="1"/>
  <c r="K4635" i="2" s="1"/>
  <c r="I4563" i="2"/>
  <c r="K4563" i="2" s="1" a="1"/>
  <c r="K4563" i="2" s="1"/>
  <c r="I4487" i="2"/>
  <c r="K4487" i="2" s="1" a="1"/>
  <c r="K4487" i="2" s="1"/>
  <c r="I4893" i="2"/>
  <c r="K4893" i="2" s="1" a="1"/>
  <c r="K4893" i="2" s="1"/>
  <c r="I4869" i="2"/>
  <c r="K4869" i="2" s="1" a="1"/>
  <c r="K4869" i="2" s="1"/>
  <c r="I4845" i="2"/>
  <c r="K4845" i="2" s="1" a="1"/>
  <c r="K4845" i="2" s="1"/>
  <c r="I4821" i="2"/>
  <c r="K4821" i="2" s="1" a="1"/>
  <c r="K4821" i="2" s="1"/>
  <c r="I4797" i="2"/>
  <c r="K4797" i="2" s="1" a="1"/>
  <c r="K4797" i="2" s="1"/>
  <c r="I4773" i="2"/>
  <c r="K4773" i="2" s="1" a="1"/>
  <c r="K4773" i="2" s="1"/>
  <c r="I4749" i="2"/>
  <c r="K4749" i="2" s="1" a="1"/>
  <c r="K4749" i="2" s="1"/>
  <c r="I4725" i="2"/>
  <c r="K4725" i="2" s="1" a="1"/>
  <c r="K4725" i="2" s="1"/>
  <c r="I4701" i="2"/>
  <c r="K4701" i="2" s="1" a="1"/>
  <c r="K4701" i="2" s="1"/>
  <c r="I4637" i="2"/>
  <c r="K4637" i="2" s="1" a="1"/>
  <c r="K4637" i="2" s="1"/>
  <c r="I4565" i="2"/>
  <c r="K4565" i="2" s="1" a="1"/>
  <c r="K4565" i="2" s="1"/>
  <c r="I4492" i="2"/>
  <c r="K4492" i="2" s="1" a="1"/>
  <c r="K4492" i="2" s="1"/>
  <c r="I4179" i="2"/>
  <c r="K4179" i="2" s="1" a="1"/>
  <c r="K4179" i="2" s="1"/>
  <c r="I4692" i="2"/>
  <c r="K4692" i="2" s="1" a="1"/>
  <c r="K4692" i="2" s="1"/>
  <c r="I4620" i="2"/>
  <c r="K4620" i="2" s="1" a="1"/>
  <c r="K4620" i="2" s="1"/>
  <c r="I4548" i="2"/>
  <c r="K4548" i="2" s="1" a="1"/>
  <c r="K4548" i="2" s="1"/>
  <c r="I4627" i="2"/>
  <c r="K4627" i="2" s="1" a="1"/>
  <c r="K4627" i="2" s="1"/>
  <c r="I4555" i="2"/>
  <c r="K4555" i="2" s="1" a="1"/>
  <c r="K4555" i="2" s="1"/>
  <c r="I4694" i="2"/>
  <c r="K4694" i="2" s="1" a="1"/>
  <c r="K4694" i="2" s="1"/>
  <c r="I4622" i="2"/>
  <c r="K4622" i="2" s="1" a="1"/>
  <c r="K4622" i="2" s="1"/>
  <c r="I4550" i="2"/>
  <c r="K4550" i="2" s="1" a="1"/>
  <c r="K4550" i="2" s="1"/>
  <c r="I4124" i="2"/>
  <c r="K4124" i="2" s="1" a="1"/>
  <c r="K4124" i="2" s="1"/>
  <c r="I4653" i="2"/>
  <c r="K4653" i="2" s="1" a="1"/>
  <c r="K4653" i="2" s="1"/>
  <c r="I4581" i="2"/>
  <c r="K4581" i="2" s="1" a="1"/>
  <c r="K4581" i="2" s="1"/>
  <c r="I4509" i="2"/>
  <c r="K4509" i="2" s="1" a="1"/>
  <c r="K4509" i="2" s="1"/>
  <c r="I4660" i="2"/>
  <c r="K4660" i="2" s="1" a="1"/>
  <c r="K4660" i="2" s="1"/>
  <c r="I4588" i="2"/>
  <c r="K4588" i="2" s="1" a="1"/>
  <c r="K4588" i="2" s="1"/>
  <c r="I4516" i="2"/>
  <c r="K4516" i="2" s="1" a="1"/>
  <c r="K4516" i="2" s="1"/>
  <c r="I3572" i="2"/>
  <c r="K3572" i="2" s="1" a="1"/>
  <c r="K3572" i="2" s="1"/>
  <c r="I4890" i="2"/>
  <c r="K4890" i="2" s="1" a="1"/>
  <c r="K4890" i="2" s="1"/>
  <c r="I4866" i="2"/>
  <c r="K4866" i="2" s="1" a="1"/>
  <c r="K4866" i="2" s="1"/>
  <c r="I4842" i="2"/>
  <c r="K4842" i="2" s="1" a="1"/>
  <c r="K4842" i="2" s="1"/>
  <c r="I4818" i="2"/>
  <c r="K4818" i="2" s="1" a="1"/>
  <c r="K4818" i="2" s="1"/>
  <c r="I4794" i="2"/>
  <c r="K4794" i="2" s="1" a="1"/>
  <c r="K4794" i="2" s="1"/>
  <c r="I4770" i="2"/>
  <c r="K4770" i="2" s="1" a="1"/>
  <c r="K4770" i="2" s="1"/>
  <c r="I4746" i="2"/>
  <c r="K4746" i="2" s="1" a="1"/>
  <c r="K4746" i="2" s="1"/>
  <c r="I4722" i="2"/>
  <c r="K4722" i="2" s="1" a="1"/>
  <c r="K4722" i="2" s="1"/>
  <c r="I4698" i="2"/>
  <c r="K4698" i="2" s="1" a="1"/>
  <c r="K4698" i="2" s="1"/>
  <c r="I4183" i="2"/>
  <c r="K4183" i="2" s="1" a="1"/>
  <c r="K4183" i="2" s="1"/>
  <c r="I4062" i="2"/>
  <c r="K4062" i="2" s="1" a="1"/>
  <c r="K4062" i="2" s="1"/>
  <c r="I4475" i="2"/>
  <c r="K4475" i="2" s="1" a="1"/>
  <c r="K4475" i="2" s="1"/>
  <c r="I4451" i="2"/>
  <c r="K4451" i="2" s="1" a="1"/>
  <c r="K4451" i="2" s="1"/>
  <c r="I4427" i="2"/>
  <c r="K4427" i="2" s="1" a="1"/>
  <c r="K4427" i="2" s="1"/>
  <c r="I4403" i="2"/>
  <c r="K4403" i="2" s="1" a="1"/>
  <c r="K4403" i="2" s="1"/>
  <c r="I4379" i="2"/>
  <c r="K4379" i="2" s="1" a="1"/>
  <c r="K4379" i="2" s="1"/>
  <c r="I4355" i="2"/>
  <c r="K4355" i="2" s="1" a="1"/>
  <c r="K4355" i="2" s="1"/>
  <c r="I4331" i="2"/>
  <c r="K4331" i="2" s="1" a="1"/>
  <c r="K4331" i="2" s="1"/>
  <c r="I4307" i="2"/>
  <c r="K4307" i="2" s="1" a="1"/>
  <c r="K4307" i="2" s="1"/>
  <c r="I4283" i="2"/>
  <c r="K4283" i="2" s="1" a="1"/>
  <c r="K4283" i="2" s="1"/>
  <c r="I4259" i="2"/>
  <c r="K4259" i="2" s="1" a="1"/>
  <c r="K4259" i="2" s="1"/>
  <c r="I4235" i="2"/>
  <c r="K4235" i="2" s="1" a="1"/>
  <c r="K4235" i="2" s="1"/>
  <c r="I4211" i="2"/>
  <c r="K4211" i="2" s="1" a="1"/>
  <c r="K4211" i="2" s="1"/>
  <c r="I4187" i="2"/>
  <c r="K4187" i="2" s="1" a="1"/>
  <c r="K4187" i="2" s="1"/>
  <c r="I4030" i="2"/>
  <c r="K4030" i="2" s="1" a="1"/>
  <c r="K4030" i="2" s="1"/>
  <c r="I3563" i="2"/>
  <c r="K3563" i="2" s="1" a="1"/>
  <c r="K3563" i="2" s="1"/>
  <c r="I4034" i="2"/>
  <c r="K4034" i="2" s="1" a="1"/>
  <c r="K4034" i="2" s="1"/>
  <c r="I4172" i="2"/>
  <c r="K4172" i="2" s="1" a="1"/>
  <c r="K4172" i="2" s="1"/>
  <c r="I3590" i="2"/>
  <c r="K3590" i="2" s="1" a="1"/>
  <c r="K3590" i="2" s="1"/>
  <c r="I4474" i="2"/>
  <c r="K4474" i="2" s="1" a="1"/>
  <c r="K4474" i="2" s="1"/>
  <c r="I4450" i="2"/>
  <c r="K4450" i="2" s="1" a="1"/>
  <c r="K4450" i="2" s="1"/>
  <c r="I4426" i="2"/>
  <c r="K4426" i="2" s="1" a="1"/>
  <c r="K4426" i="2" s="1"/>
  <c r="I4402" i="2"/>
  <c r="K4402" i="2" s="1" a="1"/>
  <c r="K4402" i="2" s="1"/>
  <c r="I4378" i="2"/>
  <c r="K4378" i="2" s="1" a="1"/>
  <c r="K4378" i="2" s="1"/>
  <c r="I4354" i="2"/>
  <c r="K4354" i="2" s="1" a="1"/>
  <c r="K4354" i="2" s="1"/>
  <c r="I4330" i="2"/>
  <c r="K4330" i="2" s="1" a="1"/>
  <c r="K4330" i="2" s="1"/>
  <c r="I4306" i="2"/>
  <c r="K4306" i="2" s="1" a="1"/>
  <c r="K4306" i="2" s="1"/>
  <c r="I4282" i="2"/>
  <c r="K4282" i="2" s="1" a="1"/>
  <c r="K4282" i="2" s="1"/>
  <c r="I4258" i="2"/>
  <c r="K4258" i="2" s="1" a="1"/>
  <c r="K4258" i="2" s="1"/>
  <c r="I4234" i="2"/>
  <c r="K4234" i="2" s="1" a="1"/>
  <c r="K4234" i="2" s="1"/>
  <c r="I4210" i="2"/>
  <c r="K4210" i="2" s="1" a="1"/>
  <c r="K4210" i="2" s="1"/>
  <c r="I4028" i="2"/>
  <c r="K4028" i="2" s="1" a="1"/>
  <c r="K4028" i="2" s="1"/>
  <c r="I4176" i="2"/>
  <c r="K4176" i="2" s="1" a="1"/>
  <c r="K4176" i="2" s="1"/>
  <c r="I3972" i="2"/>
  <c r="K3972" i="2" s="1" a="1"/>
  <c r="K3972" i="2" s="1"/>
  <c r="I3948" i="2"/>
  <c r="K3948" i="2" s="1" a="1"/>
  <c r="K3948" i="2" s="1"/>
  <c r="I3924" i="2"/>
  <c r="K3924" i="2" s="1" a="1"/>
  <c r="K3924" i="2" s="1"/>
  <c r="I3900" i="2"/>
  <c r="K3900" i="2" s="1" a="1"/>
  <c r="K3900" i="2" s="1"/>
  <c r="I3876" i="2"/>
  <c r="K3876" i="2" s="1" a="1"/>
  <c r="K3876" i="2" s="1"/>
  <c r="I3852" i="2"/>
  <c r="K3852" i="2" s="1" a="1"/>
  <c r="K3852" i="2" s="1"/>
  <c r="I3828" i="2"/>
  <c r="K3828" i="2" s="1" a="1"/>
  <c r="K3828" i="2" s="1"/>
  <c r="I3804" i="2"/>
  <c r="K3804" i="2" s="1" a="1"/>
  <c r="K3804" i="2" s="1"/>
  <c r="I3780" i="2"/>
  <c r="K3780" i="2" s="1" a="1"/>
  <c r="K3780" i="2" s="1"/>
  <c r="I3756" i="2"/>
  <c r="K3756" i="2" s="1" a="1"/>
  <c r="K3756" i="2" s="1"/>
  <c r="I3732" i="2"/>
  <c r="K3732" i="2" s="1" a="1"/>
  <c r="K3732" i="2" s="1"/>
  <c r="I3708" i="2"/>
  <c r="K3708" i="2" s="1" a="1"/>
  <c r="K3708" i="2" s="1"/>
  <c r="I3684" i="2"/>
  <c r="K3684" i="2" s="1" a="1"/>
  <c r="K3684" i="2" s="1"/>
  <c r="I3523" i="2"/>
  <c r="K3523" i="2" s="1" a="1"/>
  <c r="K3523" i="2" s="1"/>
  <c r="I3648" i="2"/>
  <c r="K3648" i="2" s="1" a="1"/>
  <c r="K3648" i="2" s="1"/>
  <c r="I3604" i="2"/>
  <c r="K3604" i="2" s="1" a="1"/>
  <c r="K3604" i="2" s="1"/>
  <c r="I3568" i="2"/>
  <c r="K3568" i="2" s="1" a="1"/>
  <c r="K3568" i="2" s="1"/>
  <c r="I3667" i="2"/>
  <c r="K3667" i="2" s="1" a="1"/>
  <c r="K3667" i="2" s="1"/>
  <c r="I4139" i="2"/>
  <c r="K4139" i="2" s="1" a="1"/>
  <c r="K4139" i="2" s="1"/>
  <c r="I4115" i="2"/>
  <c r="K4115" i="2" s="1" a="1"/>
  <c r="K4115" i="2" s="1"/>
  <c r="I4091" i="2"/>
  <c r="K4091" i="2" s="1" a="1"/>
  <c r="K4091" i="2" s="1"/>
  <c r="I4067" i="2"/>
  <c r="K4067" i="2" s="1" a="1"/>
  <c r="K4067" i="2" s="1"/>
  <c r="I4043" i="2"/>
  <c r="K4043" i="2" s="1" a="1"/>
  <c r="K4043" i="2" s="1"/>
  <c r="I4019" i="2"/>
  <c r="K4019" i="2" s="1" a="1"/>
  <c r="K4019" i="2" s="1"/>
  <c r="I3995" i="2"/>
  <c r="K3995" i="2" s="1" a="1"/>
  <c r="K3995" i="2" s="1"/>
  <c r="I3971" i="2"/>
  <c r="K3971" i="2" s="1" a="1"/>
  <c r="K3971" i="2" s="1"/>
  <c r="I3947" i="2"/>
  <c r="K3947" i="2" s="1" a="1"/>
  <c r="K3947" i="2" s="1"/>
  <c r="I3923" i="2"/>
  <c r="K3923" i="2" s="1" a="1"/>
  <c r="K3923" i="2" s="1"/>
  <c r="I3899" i="2"/>
  <c r="K3899" i="2" s="1" a="1"/>
  <c r="K3899" i="2" s="1"/>
  <c r="I3875" i="2"/>
  <c r="K3875" i="2" s="1" a="1"/>
  <c r="K3875" i="2" s="1"/>
  <c r="I3851" i="2"/>
  <c r="K3851" i="2" s="1" a="1"/>
  <c r="K3851" i="2" s="1"/>
  <c r="I3827" i="2"/>
  <c r="K3827" i="2" s="1" a="1"/>
  <c r="K3827" i="2" s="1"/>
  <c r="I3803" i="2"/>
  <c r="K3803" i="2" s="1" a="1"/>
  <c r="K3803" i="2" s="1"/>
  <c r="I3779" i="2"/>
  <c r="K3779" i="2" s="1" a="1"/>
  <c r="K3779" i="2" s="1"/>
  <c r="I3755" i="2"/>
  <c r="K3755" i="2" s="1" a="1"/>
  <c r="K3755" i="2" s="1"/>
  <c r="I3731" i="2"/>
  <c r="K3731" i="2" s="1" a="1"/>
  <c r="K3731" i="2" s="1"/>
  <c r="I3707" i="2"/>
  <c r="K3707" i="2" s="1" a="1"/>
  <c r="K3707" i="2" s="1"/>
  <c r="I3683" i="2"/>
  <c r="K3683" i="2" s="1" a="1"/>
  <c r="K3683" i="2" s="1"/>
  <c r="I3597" i="2"/>
  <c r="K3597" i="2" s="1" a="1"/>
  <c r="K3597" i="2" s="1"/>
  <c r="I3561" i="2"/>
  <c r="K3561" i="2" s="1" a="1"/>
  <c r="K3561" i="2" s="1"/>
  <c r="I3206" i="2"/>
  <c r="K3206" i="2" s="1" a="1"/>
  <c r="K3206" i="2" s="1"/>
  <c r="I3507" i="2"/>
  <c r="K3507" i="2" s="1" a="1"/>
  <c r="K3507" i="2" s="1"/>
  <c r="I3483" i="2"/>
  <c r="K3483" i="2" s="1" a="1"/>
  <c r="K3483" i="2" s="1"/>
  <c r="I3459" i="2"/>
  <c r="K3459" i="2" s="1" a="1"/>
  <c r="K3459" i="2" s="1"/>
  <c r="I3435" i="2"/>
  <c r="K3435" i="2" s="1" a="1"/>
  <c r="K3435" i="2" s="1"/>
  <c r="I3411" i="2"/>
  <c r="K3411" i="2" s="1" a="1"/>
  <c r="K3411" i="2" s="1"/>
  <c r="I3387" i="2"/>
  <c r="K3387" i="2" s="1" a="1"/>
  <c r="K3387" i="2" s="1"/>
  <c r="I3363" i="2"/>
  <c r="K3363" i="2" s="1" a="1"/>
  <c r="K3363" i="2" s="1"/>
  <c r="I3339" i="2"/>
  <c r="K3339" i="2" s="1" a="1"/>
  <c r="K3339" i="2" s="1"/>
  <c r="I3315" i="2"/>
  <c r="K3315" i="2" s="1" a="1"/>
  <c r="K3315" i="2" s="1"/>
  <c r="I3212" i="2"/>
  <c r="K3212" i="2" s="1" a="1"/>
  <c r="K3212" i="2" s="1"/>
  <c r="I3176" i="2"/>
  <c r="K3176" i="2" s="1" a="1"/>
  <c r="K3176" i="2" s="1"/>
  <c r="I3272" i="2"/>
  <c r="K3272" i="2" s="1" a="1"/>
  <c r="K3272" i="2" s="1"/>
  <c r="I3536" i="2"/>
  <c r="K3536" i="2" s="1" a="1"/>
  <c r="K3536" i="2" s="1"/>
  <c r="I3512" i="2"/>
  <c r="K3512" i="2" s="1" a="1"/>
  <c r="K3512" i="2" s="1"/>
  <c r="I3488" i="2"/>
  <c r="K3488" i="2" s="1" a="1"/>
  <c r="K3488" i="2" s="1"/>
  <c r="I3464" i="2"/>
  <c r="K3464" i="2" s="1" a="1"/>
  <c r="K3464" i="2" s="1"/>
  <c r="I3440" i="2"/>
  <c r="K3440" i="2" s="1" a="1"/>
  <c r="K3440" i="2" s="1"/>
  <c r="I3416" i="2"/>
  <c r="K3416" i="2" s="1" a="1"/>
  <c r="K3416" i="2" s="1"/>
  <c r="I3392" i="2"/>
  <c r="K3392" i="2" s="1" a="1"/>
  <c r="K3392" i="2" s="1"/>
  <c r="I3368" i="2"/>
  <c r="K3368" i="2" s="1" a="1"/>
  <c r="K3368" i="2" s="1"/>
  <c r="I3344" i="2"/>
  <c r="K3344" i="2" s="1" a="1"/>
  <c r="K3344" i="2" s="1"/>
  <c r="I3320" i="2"/>
  <c r="K3320" i="2" s="1" a="1"/>
  <c r="K3320" i="2" s="1"/>
  <c r="I3296" i="2"/>
  <c r="K3296" i="2" s="1" a="1"/>
  <c r="K3296" i="2" s="1"/>
  <c r="I3216" i="2"/>
  <c r="K3216" i="2" s="1" a="1"/>
  <c r="K3216" i="2" s="1"/>
  <c r="I2900" i="2"/>
  <c r="K2900" i="2" s="1" a="1"/>
  <c r="K2900" i="2" s="1"/>
  <c r="I2844" i="2"/>
  <c r="K2844" i="2" s="1" a="1"/>
  <c r="K2844" i="2" s="1"/>
  <c r="I3140" i="2"/>
  <c r="K3140" i="2" s="1" a="1"/>
  <c r="K3140" i="2" s="1"/>
  <c r="I3116" i="2"/>
  <c r="K3116" i="2" s="1" a="1"/>
  <c r="K3116" i="2" s="1"/>
  <c r="I3092" i="2"/>
  <c r="K3092" i="2" s="1" a="1"/>
  <c r="K3092" i="2" s="1"/>
  <c r="I3068" i="2"/>
  <c r="K3068" i="2" s="1" a="1"/>
  <c r="K3068" i="2" s="1"/>
  <c r="I3044" i="2"/>
  <c r="K3044" i="2" s="1" a="1"/>
  <c r="K3044" i="2" s="1"/>
  <c r="I3020" i="2"/>
  <c r="K3020" i="2" s="1" a="1"/>
  <c r="K3020" i="2" s="1"/>
  <c r="I2967" i="2"/>
  <c r="K2967" i="2" s="1" a="1"/>
  <c r="K2967" i="2" s="1"/>
  <c r="I2911" i="2"/>
  <c r="K2911" i="2" s="1" a="1"/>
  <c r="K2911" i="2" s="1"/>
  <c r="I2995" i="2"/>
  <c r="K2995" i="2" s="1" a="1"/>
  <c r="K2995" i="2" s="1"/>
  <c r="I2973" i="2"/>
  <c r="K2973" i="2" s="1" a="1"/>
  <c r="K2973" i="2" s="1"/>
  <c r="I2898" i="2"/>
  <c r="K2898" i="2" s="1" a="1"/>
  <c r="K2898" i="2" s="1"/>
  <c r="I2959" i="2"/>
  <c r="K2959" i="2" s="1" a="1"/>
  <c r="K2959" i="2" s="1"/>
  <c r="I2907" i="2"/>
  <c r="K2907" i="2" s="1" a="1"/>
  <c r="K2907" i="2" s="1"/>
  <c r="I2846" i="2"/>
  <c r="K2846" i="2" s="1" a="1"/>
  <c r="K2846" i="2" s="1"/>
  <c r="I3261" i="2"/>
  <c r="K3261" i="2" s="1" a="1"/>
  <c r="K3261" i="2" s="1"/>
  <c r="I3237" i="2"/>
  <c r="K3237" i="2" s="1" a="1"/>
  <c r="K3237" i="2" s="1"/>
  <c r="I3213" i="2"/>
  <c r="K3213" i="2" s="1" a="1"/>
  <c r="K3213" i="2" s="1"/>
  <c r="I3189" i="2"/>
  <c r="K3189" i="2" s="1" a="1"/>
  <c r="K3189" i="2" s="1"/>
  <c r="I3165" i="2"/>
  <c r="K3165" i="2" s="1" a="1"/>
  <c r="K3165" i="2" s="1"/>
  <c r="I3141" i="2"/>
  <c r="K3141" i="2" s="1" a="1"/>
  <c r="K3141" i="2" s="1"/>
  <c r="I3117" i="2"/>
  <c r="K3117" i="2" s="1" a="1"/>
  <c r="K3117" i="2" s="1"/>
  <c r="I3093" i="2"/>
  <c r="K3093" i="2" s="1" a="1"/>
  <c r="K3093" i="2" s="1"/>
  <c r="I3069" i="2"/>
  <c r="K3069" i="2" s="1" a="1"/>
  <c r="K3069" i="2" s="1"/>
  <c r="I3045" i="2"/>
  <c r="K3045" i="2" s="1" a="1"/>
  <c r="K3045" i="2" s="1"/>
  <c r="I3021" i="2"/>
  <c r="K3021" i="2" s="1" a="1"/>
  <c r="K3021" i="2" s="1"/>
  <c r="I2990" i="2"/>
  <c r="K2990" i="2" s="1" a="1"/>
  <c r="K2990" i="2" s="1"/>
  <c r="I2887" i="2"/>
  <c r="K2887" i="2" s="1" a="1"/>
  <c r="K2887" i="2" s="1"/>
  <c r="I2828" i="2"/>
  <c r="K2828" i="2" s="1" a="1"/>
  <c r="K2828" i="2" s="1"/>
  <c r="I2804" i="2"/>
  <c r="K2804" i="2" s="1" a="1"/>
  <c r="K2804" i="2" s="1"/>
  <c r="I2780" i="2"/>
  <c r="K2780" i="2" s="1" a="1"/>
  <c r="K2780" i="2" s="1"/>
  <c r="I2756" i="2"/>
  <c r="K2756" i="2" s="1" a="1"/>
  <c r="K2756" i="2" s="1"/>
  <c r="I2732" i="2"/>
  <c r="K2732" i="2" s="1" a="1"/>
  <c r="K2732" i="2" s="1"/>
  <c r="I2708" i="2"/>
  <c r="K2708" i="2" s="1" a="1"/>
  <c r="K2708" i="2" s="1"/>
  <c r="I2684" i="2"/>
  <c r="K2684" i="2" s="1" a="1"/>
  <c r="K2684" i="2" s="1"/>
  <c r="I2660" i="2"/>
  <c r="K2660" i="2" s="1" a="1"/>
  <c r="K2660" i="2" s="1"/>
  <c r="I2636" i="2"/>
  <c r="K2636" i="2" s="1" a="1"/>
  <c r="K2636" i="2" s="1"/>
  <c r="I2612" i="2"/>
  <c r="K2612" i="2" s="1" a="1"/>
  <c r="K2612" i="2" s="1"/>
  <c r="I2567" i="2"/>
  <c r="K2567" i="2" s="1" a="1"/>
  <c r="K2567" i="2" s="1"/>
  <c r="I2531" i="2"/>
  <c r="K2531" i="2" s="1" a="1"/>
  <c r="K2531" i="2" s="1"/>
  <c r="I2596" i="2"/>
  <c r="K2596" i="2" s="1" a="1"/>
  <c r="K2596" i="2" s="1"/>
  <c r="I2575" i="2"/>
  <c r="K2575" i="2" s="1" a="1"/>
  <c r="K2575" i="2" s="1"/>
  <c r="I2539" i="2"/>
  <c r="K2539" i="2" s="1" a="1"/>
  <c r="K2539" i="2" s="1"/>
  <c r="I2849" i="2"/>
  <c r="K2849" i="2" s="1" a="1"/>
  <c r="K2849" i="2" s="1"/>
  <c r="I2825" i="2"/>
  <c r="K2825" i="2" s="1" a="1"/>
  <c r="K2825" i="2" s="1"/>
  <c r="I2801" i="2"/>
  <c r="K2801" i="2" s="1" a="1"/>
  <c r="K2801" i="2" s="1"/>
  <c r="I2777" i="2"/>
  <c r="K2777" i="2" s="1" a="1"/>
  <c r="K2777" i="2" s="1"/>
  <c r="I2753" i="2"/>
  <c r="K2753" i="2" s="1" a="1"/>
  <c r="K2753" i="2" s="1"/>
  <c r="I2729" i="2"/>
  <c r="K2729" i="2" s="1" a="1"/>
  <c r="K2729" i="2" s="1"/>
  <c r="I2705" i="2"/>
  <c r="K2705" i="2" s="1" a="1"/>
  <c r="K2705" i="2" s="1"/>
  <c r="I2681" i="2"/>
  <c r="K2681" i="2" s="1" a="1"/>
  <c r="K2681" i="2" s="1"/>
  <c r="I2657" i="2"/>
  <c r="K2657" i="2" s="1" a="1"/>
  <c r="K2657" i="2" s="1"/>
  <c r="I2633" i="2"/>
  <c r="K2633" i="2" s="1" a="1"/>
  <c r="K2633" i="2" s="1"/>
  <c r="I2609" i="2"/>
  <c r="K2609" i="2" s="1" a="1"/>
  <c r="K2609" i="2" s="1"/>
  <c r="I2568" i="2"/>
  <c r="K2568" i="2" s="1" a="1"/>
  <c r="K2568" i="2" s="1"/>
  <c r="I2532" i="2"/>
  <c r="K2532" i="2" s="1" a="1"/>
  <c r="K2532" i="2" s="1"/>
  <c r="I2481" i="2"/>
  <c r="K2481" i="2" s="1" a="1"/>
  <c r="K2481" i="2" s="1"/>
  <c r="I2457" i="2"/>
  <c r="K2457" i="2" s="1" a="1"/>
  <c r="K2457" i="2" s="1"/>
  <c r="I2433" i="2"/>
  <c r="K2433" i="2" s="1" a="1"/>
  <c r="K2433" i="2" s="1"/>
  <c r="I2409" i="2"/>
  <c r="K2409" i="2" s="1" a="1"/>
  <c r="K2409" i="2" s="1"/>
  <c r="I2385" i="2"/>
  <c r="K2385" i="2" s="1" a="1"/>
  <c r="K2385" i="2" s="1"/>
  <c r="I2361" i="2"/>
  <c r="K2361" i="2" s="1" a="1"/>
  <c r="K2361" i="2" s="1"/>
  <c r="I2022" i="2"/>
  <c r="K2022" i="2" s="1" a="1"/>
  <c r="K2022" i="2" s="1"/>
  <c r="I2250" i="2"/>
  <c r="K2250" i="2" s="1" a="1"/>
  <c r="K2250" i="2" s="1"/>
  <c r="I2512" i="2"/>
  <c r="K2512" i="2" s="1" a="1"/>
  <c r="K2512" i="2" s="1"/>
  <c r="I2488" i="2"/>
  <c r="K2488" i="2" s="1" a="1"/>
  <c r="K2488" i="2" s="1"/>
  <c r="I2464" i="2"/>
  <c r="K2464" i="2" s="1" a="1"/>
  <c r="K2464" i="2" s="1"/>
  <c r="I2440" i="2"/>
  <c r="K2440" i="2" s="1" a="1"/>
  <c r="K2440" i="2" s="1"/>
  <c r="I2416" i="2"/>
  <c r="K2416" i="2" s="1" a="1"/>
  <c r="K2416" i="2" s="1"/>
  <c r="I2392" i="2"/>
  <c r="K2392" i="2" s="1" a="1"/>
  <c r="K2392" i="2" s="1"/>
  <c r="I2368" i="2"/>
  <c r="K2368" i="2" s="1" a="1"/>
  <c r="K2368" i="2" s="1"/>
  <c r="I2332" i="2"/>
  <c r="K2332" i="2" s="1" a="1"/>
  <c r="K2332" i="2" s="1"/>
  <c r="I2322" i="2"/>
  <c r="K2322" i="2" s="1" a="1"/>
  <c r="K2322" i="2" s="1"/>
  <c r="I2005" i="2"/>
  <c r="K2005" i="2" s="1" a="1"/>
  <c r="K2005" i="2" s="1"/>
  <c r="I2090" i="2"/>
  <c r="K2090" i="2" s="1" a="1"/>
  <c r="K2090" i="2" s="1"/>
  <c r="I2017" i="2"/>
  <c r="K2017" i="2" s="1" a="1"/>
  <c r="K2017" i="2" s="1"/>
  <c r="I2024" i="2"/>
  <c r="K2024" i="2" s="1" a="1"/>
  <c r="K2024" i="2" s="1"/>
  <c r="I2085" i="2"/>
  <c r="K2085" i="2" s="1" a="1"/>
  <c r="K2085" i="2" s="1"/>
  <c r="I2232" i="2"/>
  <c r="K2232" i="2" s="1" a="1"/>
  <c r="K2232" i="2" s="1"/>
  <c r="I2208" i="2"/>
  <c r="K2208" i="2" s="1" a="1"/>
  <c r="K2208" i="2" s="1"/>
  <c r="I2184" i="2"/>
  <c r="K2184" i="2" s="1" a="1"/>
  <c r="K2184" i="2" s="1"/>
  <c r="I2160" i="2"/>
  <c r="K2160" i="2" s="1" a="1"/>
  <c r="K2160" i="2" s="1"/>
  <c r="I2136" i="2"/>
  <c r="K2136" i="2" s="1" a="1"/>
  <c r="K2136" i="2" s="1"/>
  <c r="I2112" i="2"/>
  <c r="K2112" i="2" s="1" a="1"/>
  <c r="K2112" i="2" s="1"/>
  <c r="I1983" i="2"/>
  <c r="K1983" i="2" s="1" a="1"/>
  <c r="K1983" i="2" s="1"/>
  <c r="I2059" i="2"/>
  <c r="K2059" i="2" s="1" a="1"/>
  <c r="K2059" i="2" s="1"/>
  <c r="I1802" i="2"/>
  <c r="K1802" i="2" s="1" a="1"/>
  <c r="K1802" i="2" s="1"/>
  <c r="I2333" i="2"/>
  <c r="K2333" i="2" s="1" a="1"/>
  <c r="K2333" i="2" s="1"/>
  <c r="I2309" i="2"/>
  <c r="K2309" i="2" s="1" a="1"/>
  <c r="K2309" i="2" s="1"/>
  <c r="I2285" i="2"/>
  <c r="K2285" i="2" s="1" a="1"/>
  <c r="K2285" i="2" s="1"/>
  <c r="I2261" i="2"/>
  <c r="K2261" i="2" s="1" a="1"/>
  <c r="K2261" i="2" s="1"/>
  <c r="I2237" i="2"/>
  <c r="K2237" i="2" s="1" a="1"/>
  <c r="K2237" i="2" s="1"/>
  <c r="I2213" i="2"/>
  <c r="K2213" i="2" s="1" a="1"/>
  <c r="K2213" i="2" s="1"/>
  <c r="I2189" i="2"/>
  <c r="K2189" i="2" s="1" a="1"/>
  <c r="K2189" i="2" s="1"/>
  <c r="I2165" i="2"/>
  <c r="K2165" i="2" s="1" a="1"/>
  <c r="K2165" i="2" s="1"/>
  <c r="I2141" i="2"/>
  <c r="K2141" i="2" s="1" a="1"/>
  <c r="K2141" i="2" s="1"/>
  <c r="I2117" i="2"/>
  <c r="K2117" i="2" s="1" a="1"/>
  <c r="K2117" i="2" s="1"/>
  <c r="I1845" i="2"/>
  <c r="K1845" i="2" s="1" a="1"/>
  <c r="K1845" i="2" s="1"/>
  <c r="I1718" i="2"/>
  <c r="K1718" i="2" s="1" a="1"/>
  <c r="K1718" i="2" s="1"/>
  <c r="I1823" i="2"/>
  <c r="K1823" i="2" s="1" a="1"/>
  <c r="K1823" i="2" s="1"/>
  <c r="I1931" i="2"/>
  <c r="K1931" i="2" s="1" a="1"/>
  <c r="K1931" i="2" s="1"/>
  <c r="I1907" i="2"/>
  <c r="K1907" i="2" s="1" a="1"/>
  <c r="K1907" i="2" s="1"/>
  <c r="I1753" i="2"/>
  <c r="K1753" i="2" s="1" a="1"/>
  <c r="K1753" i="2" s="1"/>
  <c r="I1849" i="2"/>
  <c r="K1849" i="2" s="1" a="1"/>
  <c r="K1849" i="2" s="1"/>
  <c r="I1688" i="2"/>
  <c r="K1688" i="2" s="1" a="1"/>
  <c r="K1688" i="2" s="1"/>
  <c r="I1814" i="2"/>
  <c r="K1814" i="2" s="1" a="1"/>
  <c r="K1814" i="2" s="1"/>
  <c r="I1752" i="2"/>
  <c r="K1752" i="2" s="1" a="1"/>
  <c r="K1752" i="2" s="1"/>
  <c r="I1777" i="2"/>
  <c r="K1777" i="2" s="1" a="1"/>
  <c r="K1777" i="2" s="1"/>
  <c r="I1848" i="2"/>
  <c r="K1848" i="2" s="1" a="1"/>
  <c r="K1848" i="2" s="1"/>
  <c r="I1990" i="2"/>
  <c r="K1990" i="2" s="1" a="1"/>
  <c r="K1990" i="2" s="1"/>
  <c r="I1966" i="2"/>
  <c r="K1966" i="2" s="1" a="1"/>
  <c r="K1966" i="2" s="1"/>
  <c r="I1942" i="2"/>
  <c r="K1942" i="2" s="1" a="1"/>
  <c r="K1942" i="2" s="1"/>
  <c r="I1918" i="2"/>
  <c r="K1918" i="2" s="1" a="1"/>
  <c r="K1918" i="2" s="1"/>
  <c r="I1894" i="2"/>
  <c r="K1894" i="2" s="1" a="1"/>
  <c r="K1894" i="2" s="1"/>
  <c r="I1776" i="2"/>
  <c r="K1776" i="2" s="1" a="1"/>
  <c r="K1776" i="2" s="1"/>
  <c r="I1883" i="2"/>
  <c r="K1883" i="2" s="1" a="1"/>
  <c r="K1883" i="2" s="1"/>
  <c r="I1524" i="2"/>
  <c r="K1524" i="2" s="1" a="1"/>
  <c r="K1524" i="2" s="1"/>
  <c r="I1627" i="2"/>
  <c r="K1627" i="2" s="1" a="1"/>
  <c r="K1627" i="2" s="1"/>
  <c r="I1544" i="2"/>
  <c r="K1544" i="2" s="1" a="1"/>
  <c r="K1544" i="2" s="1"/>
  <c r="I1631" i="2"/>
  <c r="K1631" i="2" s="1" a="1"/>
  <c r="K1631" i="2" s="1"/>
  <c r="I1727" i="2"/>
  <c r="K1727" i="2" s="1" a="1"/>
  <c r="K1727" i="2" s="1"/>
  <c r="I1703" i="2"/>
  <c r="K1703" i="2" s="1" a="1"/>
  <c r="K1703" i="2" s="1"/>
  <c r="I1563" i="2"/>
  <c r="K1563" i="2" s="1" a="1"/>
  <c r="K1563" i="2" s="1"/>
  <c r="I1573" i="2"/>
  <c r="K1573" i="2" s="1" a="1"/>
  <c r="K1573" i="2" s="1"/>
  <c r="I1592" i="2"/>
  <c r="K1592" i="2" s="1" a="1"/>
  <c r="K1592" i="2" s="1"/>
  <c r="I1562" i="2"/>
  <c r="K1562" i="2" s="1" a="1"/>
  <c r="K1562" i="2" s="1"/>
  <c r="I1586" i="2"/>
  <c r="K1586" i="2" s="1" a="1"/>
  <c r="K1586" i="2" s="1"/>
  <c r="I1398" i="2"/>
  <c r="K1398" i="2" s="1" a="1"/>
  <c r="K1398" i="2" s="1"/>
  <c r="I1126" i="2"/>
  <c r="K1126" i="2" s="1" a="1"/>
  <c r="K1126" i="2" s="1"/>
  <c r="I1276" i="2"/>
  <c r="K1276" i="2" s="1" a="1"/>
  <c r="K1276" i="2" s="1"/>
  <c r="I1326" i="2"/>
  <c r="K1326" i="2" s="1" a="1"/>
  <c r="K1326" i="2" s="1"/>
  <c r="I1391" i="2"/>
  <c r="K1391" i="2" s="1" a="1"/>
  <c r="K1391" i="2" s="1"/>
  <c r="I1514" i="2"/>
  <c r="K1514" i="2" s="1" a="1"/>
  <c r="K1514" i="2" s="1"/>
  <c r="I1490" i="2"/>
  <c r="K1490" i="2" s="1" a="1"/>
  <c r="K1490" i="2" s="1"/>
  <c r="I1466" i="2"/>
  <c r="K1466" i="2" s="1" a="1"/>
  <c r="K1466" i="2" s="1"/>
  <c r="I1442" i="2"/>
  <c r="K1442" i="2" s="1" a="1"/>
  <c r="K1442" i="2" s="1"/>
  <c r="I1418" i="2"/>
  <c r="K1418" i="2" s="1" a="1"/>
  <c r="K1418" i="2" s="1"/>
  <c r="I1371" i="2"/>
  <c r="K1371" i="2" s="1" a="1"/>
  <c r="K1371" i="2" s="1"/>
  <c r="I1368" i="2"/>
  <c r="K1368" i="2" s="1" a="1"/>
  <c r="K1368" i="2" s="1"/>
  <c r="I1388" i="2"/>
  <c r="K1388" i="2" s="1" a="1"/>
  <c r="K1388" i="2" s="1"/>
  <c r="I1390" i="2"/>
  <c r="K1390" i="2" s="1" a="1"/>
  <c r="K1390" i="2" s="1"/>
  <c r="I1541" i="2"/>
  <c r="K1541" i="2" s="1" a="1"/>
  <c r="K1541" i="2" s="1"/>
  <c r="I1517" i="2"/>
  <c r="K1517" i="2" s="1" a="1"/>
  <c r="K1517" i="2" s="1"/>
  <c r="I1493" i="2"/>
  <c r="K1493" i="2" s="1" a="1"/>
  <c r="K1493" i="2" s="1"/>
  <c r="I1469" i="2"/>
  <c r="K1469" i="2" s="1" a="1"/>
  <c r="K1469" i="2" s="1"/>
  <c r="I1445" i="2"/>
  <c r="K1445" i="2" s="1" a="1"/>
  <c r="K1445" i="2" s="1"/>
  <c r="I1421" i="2"/>
  <c r="K1421" i="2" s="1" a="1"/>
  <c r="K1421" i="2" s="1"/>
  <c r="I1380" i="2"/>
  <c r="K1380" i="2" s="1" a="1"/>
  <c r="K1380" i="2" s="1"/>
  <c r="I1203" i="2"/>
  <c r="K1203" i="2" s="1" a="1"/>
  <c r="K1203" i="2" s="1"/>
  <c r="I1113" i="2"/>
  <c r="K1113" i="2" s="1" a="1"/>
  <c r="K1113" i="2" s="1"/>
  <c r="I1181" i="2"/>
  <c r="K1181" i="2" s="1" a="1"/>
  <c r="K1181" i="2" s="1"/>
  <c r="I1236" i="2"/>
  <c r="K1236" i="2" s="1" a="1"/>
  <c r="K1236" i="2" s="1"/>
  <c r="I1166" i="2"/>
  <c r="K1166" i="2" s="1" a="1"/>
  <c r="K1166" i="2" s="1"/>
  <c r="I1122" i="2"/>
  <c r="K1122" i="2" s="1" a="1"/>
  <c r="K1122" i="2" s="1"/>
  <c r="I1286" i="2"/>
  <c r="K1286" i="2" s="1" a="1"/>
  <c r="K1286" i="2" s="1"/>
  <c r="I1097" i="2"/>
  <c r="K1097" i="2" s="1" a="1"/>
  <c r="K1097" i="2" s="1"/>
  <c r="I1299" i="2"/>
  <c r="K1299" i="2" s="1" a="1"/>
  <c r="K1299" i="2" s="1"/>
  <c r="I1213" i="2"/>
  <c r="K1213" i="2" s="1" a="1"/>
  <c r="K1213" i="2" s="1"/>
  <c r="I1108" i="2"/>
  <c r="K1108" i="2" s="1" a="1"/>
  <c r="K1108" i="2" s="1"/>
  <c r="I1204" i="2"/>
  <c r="K1204" i="2" s="1" a="1"/>
  <c r="K1204" i="2" s="1"/>
  <c r="I1119" i="2"/>
  <c r="K1119" i="2" s="1" a="1"/>
  <c r="K1119" i="2" s="1"/>
  <c r="I1343" i="2"/>
  <c r="K1343" i="2" s="1" a="1"/>
  <c r="K1343" i="2" s="1"/>
  <c r="I1303" i="2"/>
  <c r="K1303" i="2" s="1" a="1"/>
  <c r="K1303" i="2" s="1"/>
  <c r="I1270" i="2"/>
  <c r="K1270" i="2" s="1" a="1"/>
  <c r="K1270" i="2" s="1"/>
  <c r="I1201" i="2"/>
  <c r="K1201" i="2" s="1" a="1"/>
  <c r="K1201" i="2" s="1"/>
  <c r="I1117" i="2"/>
  <c r="K1117" i="2" s="1" a="1"/>
  <c r="K1117" i="2" s="1"/>
  <c r="I1296" i="2"/>
  <c r="K1296" i="2" s="1" a="1"/>
  <c r="K1296" i="2" s="1"/>
  <c r="I1146" i="2"/>
  <c r="K1146" i="2" s="1" a="1"/>
  <c r="K1146" i="2" s="1"/>
  <c r="I1232" i="2"/>
  <c r="K1232" i="2" s="1" a="1"/>
  <c r="K1232" i="2" s="1"/>
  <c r="I1158" i="2"/>
  <c r="K1158" i="2" s="1" a="1"/>
  <c r="K1158" i="2" s="1"/>
  <c r="I1068" i="2"/>
  <c r="K1068" i="2" s="1" a="1"/>
  <c r="K1068" i="2" s="1"/>
  <c r="I1015" i="2"/>
  <c r="K1015" i="2" s="1" a="1"/>
  <c r="K1015" i="2" s="1"/>
  <c r="I1070" i="2"/>
  <c r="K1070" i="2" s="1" a="1"/>
  <c r="K1070" i="2" s="1"/>
  <c r="I985" i="2"/>
  <c r="K985" i="2" s="1" a="1"/>
  <c r="K985" i="2" s="1"/>
  <c r="I1011" i="2"/>
  <c r="K1011" i="2" s="1" a="1"/>
  <c r="K1011" i="2" s="1"/>
  <c r="I1062" i="2"/>
  <c r="K1062" i="2" s="1" a="1"/>
  <c r="K1062" i="2" s="1"/>
  <c r="I1052" i="2"/>
  <c r="K1052" i="2" s="1" a="1"/>
  <c r="K1052" i="2" s="1"/>
  <c r="I702" i="2"/>
  <c r="K702" i="2" s="1" a="1"/>
  <c r="K702" i="2" s="1"/>
  <c r="I1090" i="2"/>
  <c r="K1090" i="2" s="1" a="1"/>
  <c r="K1090" i="2" s="1"/>
  <c r="I1003" i="2"/>
  <c r="K1003" i="2" s="1" a="1"/>
  <c r="K1003" i="2" s="1"/>
  <c r="I904" i="2"/>
  <c r="K904" i="2" s="1" a="1"/>
  <c r="K904" i="2" s="1"/>
  <c r="I824" i="2"/>
  <c r="K824" i="2" s="1" a="1"/>
  <c r="K824" i="2" s="1"/>
  <c r="I955" i="2"/>
  <c r="K955" i="2" s="1" a="1"/>
  <c r="K955" i="2" s="1"/>
  <c r="I931" i="2"/>
  <c r="K931" i="2" s="1" a="1"/>
  <c r="K931" i="2" s="1"/>
  <c r="I772" i="2"/>
  <c r="K772" i="2" s="1" a="1"/>
  <c r="K772" i="2" s="1"/>
  <c r="I758" i="2"/>
  <c r="K758" i="2" s="1" a="1"/>
  <c r="K758" i="2" s="1"/>
  <c r="I865" i="2"/>
  <c r="K865" i="2" s="1" a="1"/>
  <c r="K865" i="2" s="1"/>
  <c r="I716" i="2"/>
  <c r="K716" i="2" s="1" a="1"/>
  <c r="K716" i="2" s="1"/>
  <c r="I594" i="2"/>
  <c r="K594" i="2" s="1" a="1"/>
  <c r="K594" i="2" s="1"/>
  <c r="I812" i="2"/>
  <c r="K812" i="2" s="1" a="1"/>
  <c r="K812" i="2" s="1"/>
  <c r="I1000" i="2"/>
  <c r="K1000" i="2" s="1" a="1"/>
  <c r="K1000" i="2" s="1"/>
  <c r="I976" i="2"/>
  <c r="K976" i="2" s="1" a="1"/>
  <c r="K976" i="2" s="1"/>
  <c r="I952" i="2"/>
  <c r="K952" i="2" s="1" a="1"/>
  <c r="K952" i="2" s="1"/>
  <c r="I928" i="2"/>
  <c r="K928" i="2" s="1" a="1"/>
  <c r="K928" i="2" s="1"/>
  <c r="I874" i="2"/>
  <c r="K874" i="2" s="1" a="1"/>
  <c r="K874" i="2" s="1"/>
  <c r="I766" i="2"/>
  <c r="K766" i="2" s="1" a="1"/>
  <c r="K766" i="2" s="1"/>
  <c r="I708" i="2"/>
  <c r="K708" i="2" s="1" a="1"/>
  <c r="K708" i="2" s="1"/>
  <c r="I842" i="2"/>
  <c r="K842" i="2" s="1" a="1"/>
  <c r="K842" i="2" s="1"/>
  <c r="I730" i="2"/>
  <c r="K730" i="2" s="1" a="1"/>
  <c r="K730" i="2" s="1"/>
  <c r="I859" i="2"/>
  <c r="K859" i="2" s="1" a="1"/>
  <c r="K859" i="2" s="1"/>
  <c r="I503" i="2"/>
  <c r="K503" i="2" s="1" a="1"/>
  <c r="K503" i="2" s="1"/>
  <c r="I569" i="2"/>
  <c r="K569" i="2" s="1" a="1"/>
  <c r="K569" i="2" s="1"/>
  <c r="I600" i="2"/>
  <c r="K600" i="2" s="1" a="1"/>
  <c r="K600" i="2" s="1"/>
  <c r="I642" i="2"/>
  <c r="K642" i="2" s="1" a="1"/>
  <c r="K642" i="2" s="1"/>
  <c r="I652" i="2"/>
  <c r="K652" i="2" s="1" a="1"/>
  <c r="K652" i="2" s="1"/>
  <c r="I775" i="2"/>
  <c r="K775" i="2" s="1" a="1"/>
  <c r="K775" i="2" s="1"/>
  <c r="I751" i="2"/>
  <c r="K751" i="2" s="1" a="1"/>
  <c r="K751" i="2" s="1"/>
  <c r="I727" i="2"/>
  <c r="K727" i="2" s="1" a="1"/>
  <c r="K727" i="2" s="1"/>
  <c r="I703" i="2"/>
  <c r="K703" i="2" s="1" a="1"/>
  <c r="K703" i="2" s="1"/>
  <c r="I630" i="2"/>
  <c r="K630" i="2" s="1" a="1"/>
  <c r="K630" i="2" s="1"/>
  <c r="I648" i="2"/>
  <c r="K648" i="2" s="1" a="1"/>
  <c r="K648" i="2" s="1"/>
  <c r="I628" i="2"/>
  <c r="K628" i="2" s="1" a="1"/>
  <c r="K628" i="2" s="1"/>
  <c r="I683" i="2"/>
  <c r="K683" i="2" s="1" a="1"/>
  <c r="K683" i="2" s="1"/>
  <c r="I531" i="2"/>
  <c r="K531" i="2" s="1" a="1"/>
  <c r="K531" i="2" s="1"/>
  <c r="I613" i="2"/>
  <c r="K613" i="2" s="1" a="1"/>
  <c r="K613" i="2" s="1"/>
  <c r="I589" i="2"/>
  <c r="K589" i="2" s="1" a="1"/>
  <c r="K589" i="2" s="1"/>
  <c r="I442" i="2"/>
  <c r="K442" i="2" s="1" a="1"/>
  <c r="K442" i="2" s="1"/>
  <c r="I545" i="2"/>
  <c r="K545" i="2" s="1" a="1"/>
  <c r="K545" i="2" s="1"/>
  <c r="I400" i="2"/>
  <c r="K400" i="2" s="1" a="1"/>
  <c r="K400" i="2" s="1"/>
  <c r="I399" i="2"/>
  <c r="K399" i="2" s="1" a="1"/>
  <c r="K399" i="2" s="1"/>
  <c r="I485" i="2"/>
  <c r="K485" i="2" s="1" a="1"/>
  <c r="K485" i="2" s="1"/>
  <c r="I461" i="2"/>
  <c r="K461" i="2" s="1" a="1"/>
  <c r="K461" i="2" s="1"/>
  <c r="I402" i="2"/>
  <c r="K402" i="2" s="1" a="1"/>
  <c r="K402" i="2" s="1"/>
  <c r="I407" i="2"/>
  <c r="K407" i="2" s="1" a="1"/>
  <c r="K407" i="2" s="1"/>
  <c r="I371" i="2"/>
  <c r="K371" i="2" s="1" a="1"/>
  <c r="K371" i="2" s="1"/>
  <c r="I379" i="2"/>
  <c r="K379" i="2" s="1" a="1"/>
  <c r="K379" i="2" s="1"/>
  <c r="I556" i="2"/>
  <c r="K556" i="2" s="1" a="1"/>
  <c r="K556" i="2" s="1"/>
  <c r="I532" i="2"/>
  <c r="K532" i="2" s="1" a="1"/>
  <c r="K532" i="2" s="1"/>
  <c r="I508" i="2"/>
  <c r="K508" i="2" s="1" a="1"/>
  <c r="K508" i="2" s="1"/>
  <c r="I484" i="2"/>
  <c r="K484" i="2" s="1" a="1"/>
  <c r="K484" i="2" s="1"/>
  <c r="I460" i="2"/>
  <c r="K460" i="2" s="1" a="1"/>
  <c r="K460" i="2" s="1"/>
  <c r="I409" i="2"/>
  <c r="K409" i="2" s="1" a="1"/>
  <c r="K409" i="2" s="1"/>
  <c r="I314" i="2"/>
  <c r="K314" i="2" s="1" a="1"/>
  <c r="K314" i="2" s="1"/>
  <c r="I370" i="2"/>
  <c r="K370" i="2" s="1" a="1"/>
  <c r="K370" i="2" s="1"/>
  <c r="I343" i="2"/>
  <c r="K343" i="2" s="1" a="1"/>
  <c r="K343" i="2" s="1"/>
  <c r="I347" i="2"/>
  <c r="K347" i="2" s="1" a="1"/>
  <c r="K347" i="2" s="1"/>
  <c r="I192" i="2"/>
  <c r="K192" i="2" s="1" a="1"/>
  <c r="K192" i="2" s="1"/>
  <c r="I182" i="2"/>
  <c r="K182" i="2" s="1" a="1"/>
  <c r="K182" i="2" s="1"/>
  <c r="I207" i="2"/>
  <c r="K207" i="2" s="1" a="1"/>
  <c r="K207" i="2" s="1"/>
  <c r="I220" i="2"/>
  <c r="K220" i="2" s="1" a="1"/>
  <c r="K220" i="2" s="1"/>
  <c r="I238" i="2"/>
  <c r="K238" i="2" s="1" a="1"/>
  <c r="K238" i="2" s="1"/>
  <c r="I213" i="2"/>
  <c r="K213" i="2" s="1" a="1"/>
  <c r="K213" i="2" s="1"/>
  <c r="I335" i="2"/>
  <c r="K335" i="2" s="1" a="1"/>
  <c r="K335" i="2" s="1"/>
  <c r="I311" i="2"/>
  <c r="K311" i="2" s="1" a="1"/>
  <c r="K311" i="2" s="1"/>
  <c r="I287" i="2"/>
  <c r="K287" i="2" s="1" a="1"/>
  <c r="K287" i="2" s="1"/>
  <c r="I263" i="2"/>
  <c r="K263" i="2" s="1" a="1"/>
  <c r="K263" i="2" s="1"/>
  <c r="I235" i="2"/>
  <c r="K235" i="2" s="1" a="1"/>
  <c r="K235" i="2" s="1"/>
  <c r="I188" i="2"/>
  <c r="K188" i="2" s="1" a="1"/>
  <c r="K188" i="2" s="1"/>
  <c r="I166" i="2"/>
  <c r="K166" i="2" s="1" a="1"/>
  <c r="K166" i="2" s="1"/>
  <c r="I144" i="2"/>
  <c r="K144" i="2" s="1" a="1"/>
  <c r="K144" i="2" s="1"/>
  <c r="I163" i="2"/>
  <c r="K163" i="2" s="1" a="1"/>
  <c r="K163" i="2" s="1"/>
  <c r="I152" i="2"/>
  <c r="K152" i="2" s="1" a="1"/>
  <c r="K152" i="2" s="1"/>
  <c r="I112" i="2"/>
  <c r="K112" i="2" s="1" a="1"/>
  <c r="K112" i="2" s="1"/>
  <c r="I88" i="2"/>
  <c r="K88" i="2" s="1" a="1"/>
  <c r="K88" i="2" s="1"/>
  <c r="I64" i="2"/>
  <c r="K64" i="2" s="1" a="1"/>
  <c r="K64" i="2" s="1"/>
  <c r="I40" i="2"/>
  <c r="K40" i="2" s="1" a="1"/>
  <c r="K40" i="2" s="1"/>
  <c r="I16" i="2"/>
  <c r="K16" i="2" s="1" a="1"/>
  <c r="K16" i="2" s="1"/>
  <c r="I127" i="2"/>
  <c r="K127" i="2" s="1" a="1"/>
  <c r="K127" i="2" s="1"/>
  <c r="I103" i="2"/>
  <c r="K103" i="2" s="1" a="1"/>
  <c r="K103" i="2" s="1"/>
  <c r="I79" i="2"/>
  <c r="K79" i="2" s="1" a="1"/>
  <c r="K79" i="2" s="1"/>
  <c r="I55" i="2"/>
  <c r="K55" i="2" s="1" a="1"/>
  <c r="K55" i="2" s="1"/>
  <c r="I31" i="2"/>
  <c r="K31" i="2" s="1" a="1"/>
  <c r="K31" i="2" s="1"/>
  <c r="I7" i="2"/>
  <c r="K7" i="2" s="1" a="1"/>
  <c r="K7" i="2" s="1"/>
  <c r="I9573" i="2"/>
  <c r="K9573" i="2" s="1" a="1"/>
  <c r="K9573" i="2" s="1"/>
  <c r="I9645" i="2"/>
  <c r="K9645" i="2" s="1" a="1"/>
  <c r="K9645" i="2" s="1"/>
  <c r="I9717" i="2"/>
  <c r="K9717" i="2" s="1" a="1"/>
  <c r="K9717" i="2" s="1"/>
  <c r="I9492" i="2"/>
  <c r="K9492" i="2" s="1" a="1"/>
  <c r="K9492" i="2" s="1"/>
  <c r="I9513" i="2"/>
  <c r="K9513" i="2" s="1" a="1"/>
  <c r="K9513" i="2" s="1"/>
  <c r="I9537" i="2"/>
  <c r="K9537" i="2" s="1" a="1"/>
  <c r="K9537" i="2" s="1"/>
  <c r="I9583" i="2"/>
  <c r="K9583" i="2" s="1" a="1"/>
  <c r="K9583" i="2" s="1"/>
  <c r="I9655" i="2"/>
  <c r="K9655" i="2" s="1" a="1"/>
  <c r="K9655" i="2" s="1"/>
  <c r="I9727" i="2"/>
  <c r="K9727" i="2" s="1" a="1"/>
  <c r="K9727" i="2" s="1"/>
  <c r="I9510" i="2"/>
  <c r="K9510" i="2" s="1" a="1"/>
  <c r="K9510" i="2" s="1"/>
  <c r="I9629" i="2"/>
  <c r="K9629" i="2" s="1" a="1"/>
  <c r="K9629" i="2" s="1"/>
  <c r="I9701" i="2"/>
  <c r="K9701" i="2" s="1" a="1"/>
  <c r="K9701" i="2" s="1"/>
  <c r="I9570" i="2"/>
  <c r="K9570" i="2" s="1" a="1"/>
  <c r="K9570" i="2" s="1"/>
  <c r="I8431" i="2"/>
  <c r="K8431" i="2" s="1" a="1"/>
  <c r="K8431" i="2" s="1"/>
  <c r="I9586" i="2"/>
  <c r="K9586" i="2" s="1" a="1"/>
  <c r="K9586" i="2" s="1"/>
  <c r="I9658" i="2"/>
  <c r="K9658" i="2" s="1" a="1"/>
  <c r="K9658" i="2" s="1"/>
  <c r="I9730" i="2"/>
  <c r="K9730" i="2" s="1" a="1"/>
  <c r="K9730" i="2" s="1"/>
  <c r="I9767" i="2"/>
  <c r="K9767" i="2" s="1" a="1"/>
  <c r="K9767" i="2" s="1"/>
  <c r="I9791" i="2"/>
  <c r="K9791" i="2" s="1" a="1"/>
  <c r="K9791" i="2" s="1"/>
  <c r="I9815" i="2"/>
  <c r="K9815" i="2" s="1" a="1"/>
  <c r="K9815" i="2" s="1"/>
  <c r="I9839" i="2"/>
  <c r="K9839" i="2" s="1" a="1"/>
  <c r="K9839" i="2" s="1"/>
  <c r="I9863" i="2"/>
  <c r="K9863" i="2" s="1" a="1"/>
  <c r="K9863" i="2" s="1"/>
  <c r="I9887" i="2"/>
  <c r="K9887" i="2" s="1" a="1"/>
  <c r="K9887" i="2" s="1"/>
  <c r="I9911" i="2"/>
  <c r="K9911" i="2" s="1" a="1"/>
  <c r="K9911" i="2" s="1"/>
  <c r="I9935" i="2"/>
  <c r="K9935" i="2" s="1" a="1"/>
  <c r="K9935" i="2" s="1"/>
  <c r="I9959" i="2"/>
  <c r="K9959" i="2" s="1" a="1"/>
  <c r="K9959" i="2" s="1"/>
  <c r="I9983" i="2"/>
  <c r="K9983" i="2" s="1" a="1"/>
  <c r="K9983" i="2" s="1"/>
  <c r="I9526" i="2"/>
  <c r="K9526" i="2" s="1" a="1"/>
  <c r="K9526" i="2" s="1"/>
  <c r="I9562" i="2"/>
  <c r="K9562" i="2" s="1" a="1"/>
  <c r="K9562" i="2" s="1"/>
  <c r="I9596" i="2"/>
  <c r="K9596" i="2" s="1" a="1"/>
  <c r="K9596" i="2" s="1"/>
  <c r="I9668" i="2"/>
  <c r="K9668" i="2" s="1" a="1"/>
  <c r="K9668" i="2" s="1"/>
  <c r="I9740" i="2"/>
  <c r="K9740" i="2" s="1" a="1"/>
  <c r="K9740" i="2" s="1"/>
  <c r="I9518" i="2"/>
  <c r="K9518" i="2" s="1" a="1"/>
  <c r="K9518" i="2" s="1"/>
  <c r="I9554" i="2"/>
  <c r="K9554" i="2" s="1" a="1"/>
  <c r="K9554" i="2" s="1"/>
  <c r="I9900" i="2"/>
  <c r="K9900" i="2" s="1" a="1"/>
  <c r="K9900" i="2" s="1"/>
  <c r="I9940" i="2"/>
  <c r="K9940" i="2" s="1" a="1"/>
  <c r="K9940" i="2" s="1"/>
  <c r="I9974" i="2"/>
  <c r="K9974" i="2" s="1" a="1"/>
  <c r="K9974" i="2" s="1"/>
  <c r="I9612" i="2"/>
  <c r="K9612" i="2" s="1" a="1"/>
  <c r="K9612" i="2" s="1"/>
  <c r="I9628" i="2"/>
  <c r="K9628" i="2" s="1" a="1"/>
  <c r="K9628" i="2" s="1"/>
  <c r="I9700" i="2"/>
  <c r="K9700" i="2" s="1" a="1"/>
  <c r="K9700" i="2" s="1"/>
  <c r="I9756" i="2"/>
  <c r="K9756" i="2" s="1" a="1"/>
  <c r="K9756" i="2" s="1"/>
  <c r="I9780" i="2"/>
  <c r="K9780" i="2" s="1" a="1"/>
  <c r="K9780" i="2" s="1"/>
  <c r="I9804" i="2"/>
  <c r="K9804" i="2" s="1" a="1"/>
  <c r="K9804" i="2" s="1"/>
  <c r="I9828" i="2"/>
  <c r="K9828" i="2" s="1" a="1"/>
  <c r="K9828" i="2" s="1"/>
  <c r="I9852" i="2"/>
  <c r="K9852" i="2" s="1" a="1"/>
  <c r="K9852" i="2" s="1"/>
  <c r="I9876" i="2"/>
  <c r="K9876" i="2" s="1" a="1"/>
  <c r="K9876" i="2" s="1"/>
  <c r="I9912" i="2"/>
  <c r="K9912" i="2" s="1" a="1"/>
  <c r="K9912" i="2" s="1"/>
  <c r="I9982" i="2"/>
  <c r="K9982" i="2" s="1" a="1"/>
  <c r="K9982" i="2" s="1"/>
  <c r="I8439" i="2"/>
  <c r="K8439" i="2" s="1" a="1"/>
  <c r="K8439" i="2" s="1"/>
  <c r="I9468" i="2"/>
  <c r="K9468" i="2" s="1" a="1"/>
  <c r="K9468" i="2" s="1"/>
  <c r="I9444" i="2"/>
  <c r="K9444" i="2" s="1" a="1"/>
  <c r="K9444" i="2" s="1"/>
  <c r="I9420" i="2"/>
  <c r="K9420" i="2" s="1" a="1"/>
  <c r="K9420" i="2" s="1"/>
  <c r="I9396" i="2"/>
  <c r="K9396" i="2" s="1" a="1"/>
  <c r="K9396" i="2" s="1"/>
  <c r="I9372" i="2"/>
  <c r="K9372" i="2" s="1" a="1"/>
  <c r="K9372" i="2" s="1"/>
  <c r="I9348" i="2"/>
  <c r="K9348" i="2" s="1" a="1"/>
  <c r="K9348" i="2" s="1"/>
  <c r="I9324" i="2"/>
  <c r="K9324" i="2" s="1" a="1"/>
  <c r="K9324" i="2" s="1"/>
  <c r="I9300" i="2"/>
  <c r="K9300" i="2" s="1" a="1"/>
  <c r="K9300" i="2" s="1"/>
  <c r="I9276" i="2"/>
  <c r="K9276" i="2" s="1" a="1"/>
  <c r="K9276" i="2" s="1"/>
  <c r="I9252" i="2"/>
  <c r="K9252" i="2" s="1" a="1"/>
  <c r="K9252" i="2" s="1"/>
  <c r="I9228" i="2"/>
  <c r="K9228" i="2" s="1" a="1"/>
  <c r="K9228" i="2" s="1"/>
  <c r="I9204" i="2"/>
  <c r="K9204" i="2" s="1" a="1"/>
  <c r="K9204" i="2" s="1"/>
  <c r="I9180" i="2"/>
  <c r="K9180" i="2" s="1" a="1"/>
  <c r="K9180" i="2" s="1"/>
  <c r="I9156" i="2"/>
  <c r="K9156" i="2" s="1" a="1"/>
  <c r="K9156" i="2" s="1"/>
  <c r="I9132" i="2"/>
  <c r="K9132" i="2" s="1" a="1"/>
  <c r="K9132" i="2" s="1"/>
  <c r="I9108" i="2"/>
  <c r="K9108" i="2" s="1" a="1"/>
  <c r="K9108" i="2" s="1"/>
  <c r="I9084" i="2"/>
  <c r="K9084" i="2" s="1" a="1"/>
  <c r="K9084" i="2" s="1"/>
  <c r="I9060" i="2"/>
  <c r="K9060" i="2" s="1" a="1"/>
  <c r="K9060" i="2" s="1"/>
  <c r="I9036" i="2"/>
  <c r="K9036" i="2" s="1" a="1"/>
  <c r="K9036" i="2" s="1"/>
  <c r="I9012" i="2"/>
  <c r="K9012" i="2" s="1" a="1"/>
  <c r="K9012" i="2" s="1"/>
  <c r="I8988" i="2"/>
  <c r="K8988" i="2" s="1" a="1"/>
  <c r="K8988" i="2" s="1"/>
  <c r="I8964" i="2"/>
  <c r="K8964" i="2" s="1" a="1"/>
  <c r="K8964" i="2" s="1"/>
  <c r="I8940" i="2"/>
  <c r="K8940" i="2" s="1" a="1"/>
  <c r="K8940" i="2" s="1"/>
  <c r="I8916" i="2"/>
  <c r="K8916" i="2" s="1" a="1"/>
  <c r="K8916" i="2" s="1"/>
  <c r="I8892" i="2"/>
  <c r="K8892" i="2" s="1" a="1"/>
  <c r="K8892" i="2" s="1"/>
  <c r="I8868" i="2"/>
  <c r="K8868" i="2" s="1" a="1"/>
  <c r="K8868" i="2" s="1"/>
  <c r="I8844" i="2"/>
  <c r="K8844" i="2" s="1" a="1"/>
  <c r="K8844" i="2" s="1"/>
  <c r="I8820" i="2"/>
  <c r="K8820" i="2" s="1" a="1"/>
  <c r="K8820" i="2" s="1"/>
  <c r="I8796" i="2"/>
  <c r="K8796" i="2" s="1" a="1"/>
  <c r="K8796" i="2" s="1"/>
  <c r="I8772" i="2"/>
  <c r="K8772" i="2" s="1" a="1"/>
  <c r="K8772" i="2" s="1"/>
  <c r="I8748" i="2"/>
  <c r="K8748" i="2" s="1" a="1"/>
  <c r="K8748" i="2" s="1"/>
  <c r="I8724" i="2"/>
  <c r="K8724" i="2" s="1" a="1"/>
  <c r="K8724" i="2" s="1"/>
  <c r="I8700" i="2"/>
  <c r="K8700" i="2" s="1" a="1"/>
  <c r="K8700" i="2" s="1"/>
  <c r="I8676" i="2"/>
  <c r="K8676" i="2" s="1" a="1"/>
  <c r="K8676" i="2" s="1"/>
  <c r="I8652" i="2"/>
  <c r="K8652" i="2" s="1" a="1"/>
  <c r="K8652" i="2" s="1"/>
  <c r="I8628" i="2"/>
  <c r="K8628" i="2" s="1" a="1"/>
  <c r="K8628" i="2" s="1"/>
  <c r="I8604" i="2"/>
  <c r="K8604" i="2" s="1" a="1"/>
  <c r="K8604" i="2" s="1"/>
  <c r="I8539" i="2"/>
  <c r="K8539" i="2" s="1" a="1"/>
  <c r="K8539" i="2" s="1"/>
  <c r="I8541" i="2"/>
  <c r="K8541" i="2" s="1" a="1"/>
  <c r="K8541" i="2" s="1"/>
  <c r="I8543" i="2"/>
  <c r="K8543" i="2" s="1" a="1"/>
  <c r="K8543" i="2" s="1"/>
  <c r="I8387" i="2"/>
  <c r="K8387" i="2" s="1" a="1"/>
  <c r="K8387" i="2" s="1"/>
  <c r="I8534" i="2"/>
  <c r="K8534" i="2" s="1" a="1"/>
  <c r="K8534" i="2" s="1"/>
  <c r="I8584" i="2"/>
  <c r="K8584" i="2" s="1" a="1"/>
  <c r="K8584" i="2" s="1"/>
  <c r="I8512" i="2"/>
  <c r="K8512" i="2" s="1" a="1"/>
  <c r="K8512" i="2" s="1"/>
  <c r="I8549" i="2"/>
  <c r="K8549" i="2" s="1" a="1"/>
  <c r="K8549" i="2" s="1"/>
  <c r="I8473" i="2"/>
  <c r="K8473" i="2" s="1" a="1"/>
  <c r="K8473" i="2" s="1"/>
  <c r="I8409" i="2"/>
  <c r="K8409" i="2" s="1" a="1"/>
  <c r="K8409" i="2" s="1"/>
  <c r="I9463" i="2"/>
  <c r="K9463" i="2" s="1" a="1"/>
  <c r="K9463" i="2" s="1"/>
  <c r="I9439" i="2"/>
  <c r="K9439" i="2" s="1" a="1"/>
  <c r="K9439" i="2" s="1"/>
  <c r="I9415" i="2"/>
  <c r="K9415" i="2" s="1" a="1"/>
  <c r="K9415" i="2" s="1"/>
  <c r="I9391" i="2"/>
  <c r="K9391" i="2" s="1" a="1"/>
  <c r="K9391" i="2" s="1"/>
  <c r="I9367" i="2"/>
  <c r="K9367" i="2" s="1" a="1"/>
  <c r="K9367" i="2" s="1"/>
  <c r="I9343" i="2"/>
  <c r="K9343" i="2" s="1" a="1"/>
  <c r="K9343" i="2" s="1"/>
  <c r="I9319" i="2"/>
  <c r="K9319" i="2" s="1" a="1"/>
  <c r="K9319" i="2" s="1"/>
  <c r="I9295" i="2"/>
  <c r="K9295" i="2" s="1" a="1"/>
  <c r="K9295" i="2" s="1"/>
  <c r="I9271" i="2"/>
  <c r="K9271" i="2" s="1" a="1"/>
  <c r="K9271" i="2" s="1"/>
  <c r="I9247" i="2"/>
  <c r="K9247" i="2" s="1" a="1"/>
  <c r="K9247" i="2" s="1"/>
  <c r="I9223" i="2"/>
  <c r="K9223" i="2" s="1" a="1"/>
  <c r="K9223" i="2" s="1"/>
  <c r="I9199" i="2"/>
  <c r="K9199" i="2" s="1" a="1"/>
  <c r="K9199" i="2" s="1"/>
  <c r="I9175" i="2"/>
  <c r="K9175" i="2" s="1" a="1"/>
  <c r="K9175" i="2" s="1"/>
  <c r="I9151" i="2"/>
  <c r="K9151" i="2" s="1" a="1"/>
  <c r="K9151" i="2" s="1"/>
  <c r="I9127" i="2"/>
  <c r="K9127" i="2" s="1" a="1"/>
  <c r="K9127" i="2" s="1"/>
  <c r="I9103" i="2"/>
  <c r="K9103" i="2" s="1" a="1"/>
  <c r="K9103" i="2" s="1"/>
  <c r="I9079" i="2"/>
  <c r="K9079" i="2" s="1" a="1"/>
  <c r="K9079" i="2" s="1"/>
  <c r="I9055" i="2"/>
  <c r="K9055" i="2" s="1" a="1"/>
  <c r="K9055" i="2" s="1"/>
  <c r="I9031" i="2"/>
  <c r="K9031" i="2" s="1" a="1"/>
  <c r="K9031" i="2" s="1"/>
  <c r="I9007" i="2"/>
  <c r="K9007" i="2" s="1" a="1"/>
  <c r="K9007" i="2" s="1"/>
  <c r="I8983" i="2"/>
  <c r="K8983" i="2" s="1" a="1"/>
  <c r="K8983" i="2" s="1"/>
  <c r="I8959" i="2"/>
  <c r="K8959" i="2" s="1" a="1"/>
  <c r="K8959" i="2" s="1"/>
  <c r="I8935" i="2"/>
  <c r="K8935" i="2" s="1" a="1"/>
  <c r="K8935" i="2" s="1"/>
  <c r="I8911" i="2"/>
  <c r="K8911" i="2" s="1" a="1"/>
  <c r="K8911" i="2" s="1"/>
  <c r="I8887" i="2"/>
  <c r="K8887" i="2" s="1" a="1"/>
  <c r="K8887" i="2" s="1"/>
  <c r="I8863" i="2"/>
  <c r="K8863" i="2" s="1" a="1"/>
  <c r="K8863" i="2" s="1"/>
  <c r="I8839" i="2"/>
  <c r="K8839" i="2" s="1" a="1"/>
  <c r="K8839" i="2" s="1"/>
  <c r="I8815" i="2"/>
  <c r="K8815" i="2" s="1" a="1"/>
  <c r="K8815" i="2" s="1"/>
  <c r="I8791" i="2"/>
  <c r="K8791" i="2" s="1" a="1"/>
  <c r="K8791" i="2" s="1"/>
  <c r="I8767" i="2"/>
  <c r="K8767" i="2" s="1" a="1"/>
  <c r="K8767" i="2" s="1"/>
  <c r="I8743" i="2"/>
  <c r="K8743" i="2" s="1" a="1"/>
  <c r="K8743" i="2" s="1"/>
  <c r="I8719" i="2"/>
  <c r="K8719" i="2" s="1" a="1"/>
  <c r="K8719" i="2" s="1"/>
  <c r="I8695" i="2"/>
  <c r="K8695" i="2" s="1" a="1"/>
  <c r="K8695" i="2" s="1"/>
  <c r="I8671" i="2"/>
  <c r="K8671" i="2" s="1" a="1"/>
  <c r="K8671" i="2" s="1"/>
  <c r="I8647" i="2"/>
  <c r="K8647" i="2" s="1" a="1"/>
  <c r="K8647" i="2" s="1"/>
  <c r="I8623" i="2"/>
  <c r="K8623" i="2" s="1" a="1"/>
  <c r="K8623" i="2" s="1"/>
  <c r="I8599" i="2"/>
  <c r="K8599" i="2" s="1" a="1"/>
  <c r="K8599" i="2" s="1"/>
  <c r="I8527" i="2"/>
  <c r="K8527" i="2" s="1" a="1"/>
  <c r="K8527" i="2" s="1"/>
  <c r="I8581" i="2"/>
  <c r="K8581" i="2" s="1" a="1"/>
  <c r="K8581" i="2" s="1"/>
  <c r="I8509" i="2"/>
  <c r="K8509" i="2" s="1" a="1"/>
  <c r="K8509" i="2" s="1"/>
  <c r="I7766" i="2"/>
  <c r="K7766" i="2" s="1" a="1"/>
  <c r="K7766" i="2" s="1"/>
  <c r="I7785" i="2"/>
  <c r="K7785" i="2" s="1" a="1"/>
  <c r="K7785" i="2" s="1"/>
  <c r="I7814" i="2"/>
  <c r="K7814" i="2" s="1" a="1"/>
  <c r="K7814" i="2" s="1"/>
  <c r="I7272" i="2"/>
  <c r="K7272" i="2" s="1" a="1"/>
  <c r="K7272" i="2" s="1"/>
  <c r="I8385" i="2"/>
  <c r="K8385" i="2" s="1" a="1"/>
  <c r="K8385" i="2" s="1"/>
  <c r="I8361" i="2"/>
  <c r="K8361" i="2" s="1" a="1"/>
  <c r="K8361" i="2" s="1"/>
  <c r="I8337" i="2"/>
  <c r="K8337" i="2" s="1" a="1"/>
  <c r="K8337" i="2" s="1"/>
  <c r="I8313" i="2"/>
  <c r="K8313" i="2" s="1" a="1"/>
  <c r="K8313" i="2" s="1"/>
  <c r="I8289" i="2"/>
  <c r="K8289" i="2" s="1" a="1"/>
  <c r="K8289" i="2" s="1"/>
  <c r="I8265" i="2"/>
  <c r="K8265" i="2" s="1" a="1"/>
  <c r="K8265" i="2" s="1"/>
  <c r="I8241" i="2"/>
  <c r="K8241" i="2" s="1" a="1"/>
  <c r="K8241" i="2" s="1"/>
  <c r="I8217" i="2"/>
  <c r="K8217" i="2" s="1" a="1"/>
  <c r="K8217" i="2" s="1"/>
  <c r="I8193" i="2"/>
  <c r="K8193" i="2" s="1" a="1"/>
  <c r="K8193" i="2" s="1"/>
  <c r="I8169" i="2"/>
  <c r="K8169" i="2" s="1" a="1"/>
  <c r="K8169" i="2" s="1"/>
  <c r="I8145" i="2"/>
  <c r="K8145" i="2" s="1" a="1"/>
  <c r="K8145" i="2" s="1"/>
  <c r="I8121" i="2"/>
  <c r="K8121" i="2" s="1" a="1"/>
  <c r="K8121" i="2" s="1"/>
  <c r="I8097" i="2"/>
  <c r="K8097" i="2" s="1" a="1"/>
  <c r="K8097" i="2" s="1"/>
  <c r="I8073" i="2"/>
  <c r="K8073" i="2" s="1" a="1"/>
  <c r="K8073" i="2" s="1"/>
  <c r="I8049" i="2"/>
  <c r="K8049" i="2" s="1" a="1"/>
  <c r="K8049" i="2" s="1"/>
  <c r="I8025" i="2"/>
  <c r="K8025" i="2" s="1" a="1"/>
  <c r="K8025" i="2" s="1"/>
  <c r="I8001" i="2"/>
  <c r="K8001" i="2" s="1" a="1"/>
  <c r="K8001" i="2" s="1"/>
  <c r="I7977" i="2"/>
  <c r="K7977" i="2" s="1" a="1"/>
  <c r="K7977" i="2" s="1"/>
  <c r="I7953" i="2"/>
  <c r="K7953" i="2" s="1" a="1"/>
  <c r="K7953" i="2" s="1"/>
  <c r="I7929" i="2"/>
  <c r="K7929" i="2" s="1" a="1"/>
  <c r="K7929" i="2" s="1"/>
  <c r="I7905" i="2"/>
  <c r="K7905" i="2" s="1" a="1"/>
  <c r="K7905" i="2" s="1"/>
  <c r="I7881" i="2"/>
  <c r="K7881" i="2" s="1" a="1"/>
  <c r="K7881" i="2" s="1"/>
  <c r="I7857" i="2"/>
  <c r="K7857" i="2" s="1" a="1"/>
  <c r="K7857" i="2" s="1"/>
  <c r="I7787" i="2"/>
  <c r="K7787" i="2" s="1" a="1"/>
  <c r="K7787" i="2" s="1"/>
  <c r="I7797" i="2"/>
  <c r="K7797" i="2" s="1" a="1"/>
  <c r="K7797" i="2" s="1"/>
  <c r="I7820" i="2"/>
  <c r="K7820" i="2" s="1" a="1"/>
  <c r="K7820" i="2" s="1"/>
  <c r="I7284" i="2"/>
  <c r="K7284" i="2" s="1" a="1"/>
  <c r="K7284" i="2" s="1"/>
  <c r="I8484" i="2"/>
  <c r="K8484" i="2" s="1" a="1"/>
  <c r="K8484" i="2" s="1"/>
  <c r="I8460" i="2"/>
  <c r="K8460" i="2" s="1" a="1"/>
  <c r="K8460" i="2" s="1"/>
  <c r="I8436" i="2"/>
  <c r="K8436" i="2" s="1" a="1"/>
  <c r="K8436" i="2" s="1"/>
  <c r="I8412" i="2"/>
  <c r="K8412" i="2" s="1" a="1"/>
  <c r="K8412" i="2" s="1"/>
  <c r="I8388" i="2"/>
  <c r="K8388" i="2" s="1" a="1"/>
  <c r="K8388" i="2" s="1"/>
  <c r="I8364" i="2"/>
  <c r="K8364" i="2" s="1" a="1"/>
  <c r="K8364" i="2" s="1"/>
  <c r="I8340" i="2"/>
  <c r="K8340" i="2" s="1" a="1"/>
  <c r="K8340" i="2" s="1"/>
  <c r="I8316" i="2"/>
  <c r="K8316" i="2" s="1" a="1"/>
  <c r="K8316" i="2" s="1"/>
  <c r="I8292" i="2"/>
  <c r="K8292" i="2" s="1" a="1"/>
  <c r="K8292" i="2" s="1"/>
  <c r="I8268" i="2"/>
  <c r="K8268" i="2" s="1" a="1"/>
  <c r="K8268" i="2" s="1"/>
  <c r="I8244" i="2"/>
  <c r="K8244" i="2" s="1" a="1"/>
  <c r="K8244" i="2" s="1"/>
  <c r="I8220" i="2"/>
  <c r="K8220" i="2" s="1" a="1"/>
  <c r="K8220" i="2" s="1"/>
  <c r="I8196" i="2"/>
  <c r="K8196" i="2" s="1" a="1"/>
  <c r="K8196" i="2" s="1"/>
  <c r="I8172" i="2"/>
  <c r="K8172" i="2" s="1" a="1"/>
  <c r="K8172" i="2" s="1"/>
  <c r="I8148" i="2"/>
  <c r="K8148" i="2" s="1" a="1"/>
  <c r="K8148" i="2" s="1"/>
  <c r="I8124" i="2"/>
  <c r="K8124" i="2" s="1" a="1"/>
  <c r="K8124" i="2" s="1"/>
  <c r="I8100" i="2"/>
  <c r="K8100" i="2" s="1" a="1"/>
  <c r="K8100" i="2" s="1"/>
  <c r="I8076" i="2"/>
  <c r="K8076" i="2" s="1" a="1"/>
  <c r="K8076" i="2" s="1"/>
  <c r="I8052" i="2"/>
  <c r="K8052" i="2" s="1" a="1"/>
  <c r="K8052" i="2" s="1"/>
  <c r="I8028" i="2"/>
  <c r="K8028" i="2" s="1" a="1"/>
  <c r="K8028" i="2" s="1"/>
  <c r="I8004" i="2"/>
  <c r="K8004" i="2" s="1" a="1"/>
  <c r="K8004" i="2" s="1"/>
  <c r="I7980" i="2"/>
  <c r="K7980" i="2" s="1" a="1"/>
  <c r="K7980" i="2" s="1"/>
  <c r="I7956" i="2"/>
  <c r="K7956" i="2" s="1" a="1"/>
  <c r="K7956" i="2" s="1"/>
  <c r="I7932" i="2"/>
  <c r="K7932" i="2" s="1" a="1"/>
  <c r="K7932" i="2" s="1"/>
  <c r="I7908" i="2"/>
  <c r="K7908" i="2" s="1" a="1"/>
  <c r="K7908" i="2" s="1"/>
  <c r="I7884" i="2"/>
  <c r="K7884" i="2" s="1" a="1"/>
  <c r="K7884" i="2" s="1"/>
  <c r="I7860" i="2"/>
  <c r="K7860" i="2" s="1" a="1"/>
  <c r="K7860" i="2" s="1"/>
  <c r="I7799" i="2"/>
  <c r="K7799" i="2" s="1" a="1"/>
  <c r="K7799" i="2" s="1"/>
  <c r="I7279" i="2"/>
  <c r="K7279" i="2" s="1" a="1"/>
  <c r="K7279" i="2" s="1"/>
  <c r="I7310" i="2"/>
  <c r="K7310" i="2" s="1" a="1"/>
  <c r="K7310" i="2" s="1"/>
  <c r="I7742" i="2"/>
  <c r="K7742" i="2" s="1" a="1"/>
  <c r="K7742" i="2" s="1"/>
  <c r="I7718" i="2"/>
  <c r="K7718" i="2" s="1" a="1"/>
  <c r="K7718" i="2" s="1"/>
  <c r="I7694" i="2"/>
  <c r="K7694" i="2" s="1" a="1"/>
  <c r="K7694" i="2" s="1"/>
  <c r="I7670" i="2"/>
  <c r="K7670" i="2" s="1" a="1"/>
  <c r="K7670" i="2" s="1"/>
  <c r="I7646" i="2"/>
  <c r="K7646" i="2" s="1" a="1"/>
  <c r="K7646" i="2" s="1"/>
  <c r="I7622" i="2"/>
  <c r="K7622" i="2" s="1" a="1"/>
  <c r="K7622" i="2" s="1"/>
  <c r="I7598" i="2"/>
  <c r="K7598" i="2" s="1" a="1"/>
  <c r="K7598" i="2" s="1"/>
  <c r="I7574" i="2"/>
  <c r="K7574" i="2" s="1" a="1"/>
  <c r="K7574" i="2" s="1"/>
  <c r="I7550" i="2"/>
  <c r="K7550" i="2" s="1" a="1"/>
  <c r="K7550" i="2" s="1"/>
  <c r="I7526" i="2"/>
  <c r="K7526" i="2" s="1" a="1"/>
  <c r="K7526" i="2" s="1"/>
  <c r="I7502" i="2"/>
  <c r="K7502" i="2" s="1" a="1"/>
  <c r="K7502" i="2" s="1"/>
  <c r="I7478" i="2"/>
  <c r="K7478" i="2" s="1" a="1"/>
  <c r="K7478" i="2" s="1"/>
  <c r="I7454" i="2"/>
  <c r="K7454" i="2" s="1" a="1"/>
  <c r="K7454" i="2" s="1"/>
  <c r="I7430" i="2"/>
  <c r="K7430" i="2" s="1" a="1"/>
  <c r="K7430" i="2" s="1"/>
  <c r="I7406" i="2"/>
  <c r="K7406" i="2" s="1" a="1"/>
  <c r="K7406" i="2" s="1"/>
  <c r="I7382" i="2"/>
  <c r="K7382" i="2" s="1" a="1"/>
  <c r="K7382" i="2" s="1"/>
  <c r="I7358" i="2"/>
  <c r="K7358" i="2" s="1" a="1"/>
  <c r="K7358" i="2" s="1"/>
  <c r="I7305" i="2"/>
  <c r="K7305" i="2" s="1" a="1"/>
  <c r="K7305" i="2" s="1"/>
  <c r="I7231" i="2"/>
  <c r="K7231" i="2" s="1" a="1"/>
  <c r="K7231" i="2" s="1"/>
  <c r="I7278" i="2"/>
  <c r="K7278" i="2" s="1" a="1"/>
  <c r="K7278" i="2" s="1"/>
  <c r="I7321" i="2"/>
  <c r="K7321" i="2" s="1" a="1"/>
  <c r="K7321" i="2" s="1"/>
  <c r="I7226" i="2"/>
  <c r="K7226" i="2" s="1" a="1"/>
  <c r="K7226" i="2" s="1"/>
  <c r="I7280" i="2"/>
  <c r="K7280" i="2" s="1" a="1"/>
  <c r="K7280" i="2" s="1"/>
  <c r="I6766" i="2"/>
  <c r="K6766" i="2" s="1" a="1"/>
  <c r="K6766" i="2" s="1"/>
  <c r="I7747" i="2"/>
  <c r="K7747" i="2" s="1" a="1"/>
  <c r="K7747" i="2" s="1"/>
  <c r="I7723" i="2"/>
  <c r="K7723" i="2" s="1" a="1"/>
  <c r="K7723" i="2" s="1"/>
  <c r="I7699" i="2"/>
  <c r="K7699" i="2" s="1" a="1"/>
  <c r="K7699" i="2" s="1"/>
  <c r="I7675" i="2"/>
  <c r="K7675" i="2" s="1" a="1"/>
  <c r="K7675" i="2" s="1"/>
  <c r="I7651" i="2"/>
  <c r="K7651" i="2" s="1" a="1"/>
  <c r="K7651" i="2" s="1"/>
  <c r="I7627" i="2"/>
  <c r="K7627" i="2" s="1" a="1"/>
  <c r="K7627" i="2" s="1"/>
  <c r="I7603" i="2"/>
  <c r="K7603" i="2" s="1" a="1"/>
  <c r="K7603" i="2" s="1"/>
  <c r="I7579" i="2"/>
  <c r="K7579" i="2" s="1" a="1"/>
  <c r="K7579" i="2" s="1"/>
  <c r="I7555" i="2"/>
  <c r="K7555" i="2" s="1" a="1"/>
  <c r="K7555" i="2" s="1"/>
  <c r="I7531" i="2"/>
  <c r="K7531" i="2" s="1" a="1"/>
  <c r="K7531" i="2" s="1"/>
  <c r="I7507" i="2"/>
  <c r="K7507" i="2" s="1" a="1"/>
  <c r="K7507" i="2" s="1"/>
  <c r="I7483" i="2"/>
  <c r="K7483" i="2" s="1" a="1"/>
  <c r="K7483" i="2" s="1"/>
  <c r="I7459" i="2"/>
  <c r="K7459" i="2" s="1" a="1"/>
  <c r="K7459" i="2" s="1"/>
  <c r="I7435" i="2"/>
  <c r="K7435" i="2" s="1" a="1"/>
  <c r="K7435" i="2" s="1"/>
  <c r="I7411" i="2"/>
  <c r="K7411" i="2" s="1" a="1"/>
  <c r="K7411" i="2" s="1"/>
  <c r="I7387" i="2"/>
  <c r="K7387" i="2" s="1" a="1"/>
  <c r="K7387" i="2" s="1"/>
  <c r="I7363" i="2"/>
  <c r="K7363" i="2" s="1" a="1"/>
  <c r="K7363" i="2" s="1"/>
  <c r="I7323" i="2"/>
  <c r="K7323" i="2" s="1" a="1"/>
  <c r="K7323" i="2" s="1"/>
  <c r="I7294" i="2"/>
  <c r="K7294" i="2" s="1" a="1"/>
  <c r="K7294" i="2" s="1"/>
  <c r="I7200" i="2"/>
  <c r="K7200" i="2" s="1" a="1"/>
  <c r="K7200" i="2" s="1"/>
  <c r="I7176" i="2"/>
  <c r="K7176" i="2" s="1" a="1"/>
  <c r="K7176" i="2" s="1"/>
  <c r="I7152" i="2"/>
  <c r="K7152" i="2" s="1" a="1"/>
  <c r="K7152" i="2" s="1"/>
  <c r="I7128" i="2"/>
  <c r="K7128" i="2" s="1" a="1"/>
  <c r="K7128" i="2" s="1"/>
  <c r="I7104" i="2"/>
  <c r="K7104" i="2" s="1" a="1"/>
  <c r="K7104" i="2" s="1"/>
  <c r="I7080" i="2"/>
  <c r="K7080" i="2" s="1" a="1"/>
  <c r="K7080" i="2" s="1"/>
  <c r="I7056" i="2"/>
  <c r="K7056" i="2" s="1" a="1"/>
  <c r="K7056" i="2" s="1"/>
  <c r="I7032" i="2"/>
  <c r="K7032" i="2" s="1" a="1"/>
  <c r="K7032" i="2" s="1"/>
  <c r="I7008" i="2"/>
  <c r="K7008" i="2" s="1" a="1"/>
  <c r="K7008" i="2" s="1"/>
  <c r="I6984" i="2"/>
  <c r="K6984" i="2" s="1" a="1"/>
  <c r="K6984" i="2" s="1"/>
  <c r="I6960" i="2"/>
  <c r="K6960" i="2" s="1" a="1"/>
  <c r="K6960" i="2" s="1"/>
  <c r="I6936" i="2"/>
  <c r="K6936" i="2" s="1" a="1"/>
  <c r="K6936" i="2" s="1"/>
  <c r="I6912" i="2"/>
  <c r="K6912" i="2" s="1" a="1"/>
  <c r="K6912" i="2" s="1"/>
  <c r="I6888" i="2"/>
  <c r="K6888" i="2" s="1" a="1"/>
  <c r="K6888" i="2" s="1"/>
  <c r="I6864" i="2"/>
  <c r="K6864" i="2" s="1" a="1"/>
  <c r="K6864" i="2" s="1"/>
  <c r="I6840" i="2"/>
  <c r="K6840" i="2" s="1" a="1"/>
  <c r="K6840" i="2" s="1"/>
  <c r="I6768" i="2"/>
  <c r="K6768" i="2" s="1" a="1"/>
  <c r="K6768" i="2" s="1"/>
  <c r="I6699" i="2"/>
  <c r="K6699" i="2" s="1" a="1"/>
  <c r="K6699" i="2" s="1"/>
  <c r="I6663" i="2"/>
  <c r="K6663" i="2" s="1" a="1"/>
  <c r="K6663" i="2" s="1"/>
  <c r="I6627" i="2"/>
  <c r="K6627" i="2" s="1" a="1"/>
  <c r="K6627" i="2" s="1"/>
  <c r="I7209" i="2"/>
  <c r="K7209" i="2" s="1" a="1"/>
  <c r="K7209" i="2" s="1"/>
  <c r="I7185" i="2"/>
  <c r="K7185" i="2" s="1" a="1"/>
  <c r="K7185" i="2" s="1"/>
  <c r="I7161" i="2"/>
  <c r="K7161" i="2" s="1" a="1"/>
  <c r="K7161" i="2" s="1"/>
  <c r="I7137" i="2"/>
  <c r="K7137" i="2" s="1" a="1"/>
  <c r="K7137" i="2" s="1"/>
  <c r="I7113" i="2"/>
  <c r="K7113" i="2" s="1" a="1"/>
  <c r="K7113" i="2" s="1"/>
  <c r="I7089" i="2"/>
  <c r="K7089" i="2" s="1" a="1"/>
  <c r="K7089" i="2" s="1"/>
  <c r="I7065" i="2"/>
  <c r="K7065" i="2" s="1" a="1"/>
  <c r="K7065" i="2" s="1"/>
  <c r="I7041" i="2"/>
  <c r="K7041" i="2" s="1" a="1"/>
  <c r="K7041" i="2" s="1"/>
  <c r="I7017" i="2"/>
  <c r="K7017" i="2" s="1" a="1"/>
  <c r="K7017" i="2" s="1"/>
  <c r="I6993" i="2"/>
  <c r="K6993" i="2" s="1" a="1"/>
  <c r="K6993" i="2" s="1"/>
  <c r="I6969" i="2"/>
  <c r="K6969" i="2" s="1" a="1"/>
  <c r="K6969" i="2" s="1"/>
  <c r="I6945" i="2"/>
  <c r="K6945" i="2" s="1" a="1"/>
  <c r="K6945" i="2" s="1"/>
  <c r="I6921" i="2"/>
  <c r="K6921" i="2" s="1" a="1"/>
  <c r="K6921" i="2" s="1"/>
  <c r="I6897" i="2"/>
  <c r="K6897" i="2" s="1" a="1"/>
  <c r="K6897" i="2" s="1"/>
  <c r="I6873" i="2"/>
  <c r="K6873" i="2" s="1" a="1"/>
  <c r="K6873" i="2" s="1"/>
  <c r="I6849" i="2"/>
  <c r="K6849" i="2" s="1" a="1"/>
  <c r="K6849" i="2" s="1"/>
  <c r="I6769" i="2"/>
  <c r="K6769" i="2" s="1" a="1"/>
  <c r="K6769" i="2" s="1"/>
  <c r="I6707" i="2"/>
  <c r="K6707" i="2" s="1" a="1"/>
  <c r="K6707" i="2" s="1"/>
  <c r="I6671" i="2"/>
  <c r="K6671" i="2" s="1" a="1"/>
  <c r="K6671" i="2" s="1"/>
  <c r="I6635" i="2"/>
  <c r="K6635" i="2" s="1" a="1"/>
  <c r="K6635" i="2" s="1"/>
  <c r="I6589" i="2"/>
  <c r="K6589" i="2" s="1" a="1"/>
  <c r="K6589" i="2" s="1"/>
  <c r="I6565" i="2"/>
  <c r="K6565" i="2" s="1" a="1"/>
  <c r="K6565" i="2" s="1"/>
  <c r="I6541" i="2"/>
  <c r="K6541" i="2" s="1" a="1"/>
  <c r="K6541" i="2" s="1"/>
  <c r="I6517" i="2"/>
  <c r="K6517" i="2" s="1" a="1"/>
  <c r="K6517" i="2" s="1"/>
  <c r="I6493" i="2"/>
  <c r="K6493" i="2" s="1" a="1"/>
  <c r="K6493" i="2" s="1"/>
  <c r="I6469" i="2"/>
  <c r="K6469" i="2" s="1" a="1"/>
  <c r="K6469" i="2" s="1"/>
  <c r="I6445" i="2"/>
  <c r="K6445" i="2" s="1" a="1"/>
  <c r="K6445" i="2" s="1"/>
  <c r="I6421" i="2"/>
  <c r="K6421" i="2" s="1" a="1"/>
  <c r="K6421" i="2" s="1"/>
  <c r="I6397" i="2"/>
  <c r="K6397" i="2" s="1" a="1"/>
  <c r="K6397" i="2" s="1"/>
  <c r="I6373" i="2"/>
  <c r="K6373" i="2" s="1" a="1"/>
  <c r="K6373" i="2" s="1"/>
  <c r="I6349" i="2"/>
  <c r="K6349" i="2" s="1" a="1"/>
  <c r="K6349" i="2" s="1"/>
  <c r="I6325" i="2"/>
  <c r="K6325" i="2" s="1" a="1"/>
  <c r="K6325" i="2" s="1"/>
  <c r="I6301" i="2"/>
  <c r="K6301" i="2" s="1" a="1"/>
  <c r="K6301" i="2" s="1"/>
  <c r="I6277" i="2"/>
  <c r="K6277" i="2" s="1" a="1"/>
  <c r="K6277" i="2" s="1"/>
  <c r="I6253" i="2"/>
  <c r="K6253" i="2" s="1" a="1"/>
  <c r="K6253" i="2" s="1"/>
  <c r="I6229" i="2"/>
  <c r="K6229" i="2" s="1" a="1"/>
  <c r="K6229" i="2" s="1"/>
  <c r="I6205" i="2"/>
  <c r="K6205" i="2" s="1" a="1"/>
  <c r="K6205" i="2" s="1"/>
  <c r="I6181" i="2"/>
  <c r="K6181" i="2" s="1" a="1"/>
  <c r="K6181" i="2" s="1"/>
  <c r="I6157" i="2"/>
  <c r="K6157" i="2" s="1" a="1"/>
  <c r="K6157" i="2" s="1"/>
  <c r="I6133" i="2"/>
  <c r="K6133" i="2" s="1" a="1"/>
  <c r="K6133" i="2" s="1"/>
  <c r="I6088" i="2"/>
  <c r="K6088" i="2" s="1" a="1"/>
  <c r="K6088" i="2" s="1"/>
  <c r="I6114" i="2"/>
  <c r="K6114" i="2" s="1" a="1"/>
  <c r="K6114" i="2" s="1"/>
  <c r="I5967" i="2"/>
  <c r="K5967" i="2" s="1" a="1"/>
  <c r="K5967" i="2" s="1"/>
  <c r="I6092" i="2"/>
  <c r="K6092" i="2" s="1" a="1"/>
  <c r="K6092" i="2" s="1"/>
  <c r="I6087" i="2"/>
  <c r="K6087" i="2" s="1" a="1"/>
  <c r="K6087" i="2" s="1"/>
  <c r="I6714" i="2"/>
  <c r="K6714" i="2" s="1" a="1"/>
  <c r="K6714" i="2" s="1"/>
  <c r="I6690" i="2"/>
  <c r="K6690" i="2" s="1" a="1"/>
  <c r="K6690" i="2" s="1"/>
  <c r="I6666" i="2"/>
  <c r="K6666" i="2" s="1" a="1"/>
  <c r="K6666" i="2" s="1"/>
  <c r="I6642" i="2"/>
  <c r="K6642" i="2" s="1" a="1"/>
  <c r="K6642" i="2" s="1"/>
  <c r="I6618" i="2"/>
  <c r="K6618" i="2" s="1" a="1"/>
  <c r="K6618" i="2" s="1"/>
  <c r="I6594" i="2"/>
  <c r="K6594" i="2" s="1" a="1"/>
  <c r="K6594" i="2" s="1"/>
  <c r="I6570" i="2"/>
  <c r="K6570" i="2" s="1" a="1"/>
  <c r="K6570" i="2" s="1"/>
  <c r="I6546" i="2"/>
  <c r="K6546" i="2" s="1" a="1"/>
  <c r="K6546" i="2" s="1"/>
  <c r="I6522" i="2"/>
  <c r="K6522" i="2" s="1" a="1"/>
  <c r="K6522" i="2" s="1"/>
  <c r="I6498" i="2"/>
  <c r="K6498" i="2" s="1" a="1"/>
  <c r="K6498" i="2" s="1"/>
  <c r="I6474" i="2"/>
  <c r="K6474" i="2" s="1" a="1"/>
  <c r="K6474" i="2" s="1"/>
  <c r="I6450" i="2"/>
  <c r="K6450" i="2" s="1" a="1"/>
  <c r="K6450" i="2" s="1"/>
  <c r="I6426" i="2"/>
  <c r="K6426" i="2" s="1" a="1"/>
  <c r="K6426" i="2" s="1"/>
  <c r="I6402" i="2"/>
  <c r="K6402" i="2" s="1" a="1"/>
  <c r="K6402" i="2" s="1"/>
  <c r="I6378" i="2"/>
  <c r="K6378" i="2" s="1" a="1"/>
  <c r="K6378" i="2" s="1"/>
  <c r="I6354" i="2"/>
  <c r="K6354" i="2" s="1" a="1"/>
  <c r="K6354" i="2" s="1"/>
  <c r="I6330" i="2"/>
  <c r="K6330" i="2" s="1" a="1"/>
  <c r="K6330" i="2" s="1"/>
  <c r="I6306" i="2"/>
  <c r="K6306" i="2" s="1" a="1"/>
  <c r="K6306" i="2" s="1"/>
  <c r="I6282" i="2"/>
  <c r="K6282" i="2" s="1" a="1"/>
  <c r="K6282" i="2" s="1"/>
  <c r="I6258" i="2"/>
  <c r="K6258" i="2" s="1" a="1"/>
  <c r="K6258" i="2" s="1"/>
  <c r="I6234" i="2"/>
  <c r="K6234" i="2" s="1" a="1"/>
  <c r="K6234" i="2" s="1"/>
  <c r="I6210" i="2"/>
  <c r="K6210" i="2" s="1" a="1"/>
  <c r="K6210" i="2" s="1"/>
  <c r="I6186" i="2"/>
  <c r="K6186" i="2" s="1" a="1"/>
  <c r="K6186" i="2" s="1"/>
  <c r="I6162" i="2"/>
  <c r="K6162" i="2" s="1" a="1"/>
  <c r="K6162" i="2" s="1"/>
  <c r="I6138" i="2"/>
  <c r="K6138" i="2" s="1" a="1"/>
  <c r="K6138" i="2" s="1"/>
  <c r="I6106" i="2"/>
  <c r="K6106" i="2" s="1" a="1"/>
  <c r="K6106" i="2" s="1"/>
  <c r="I6045" i="2"/>
  <c r="K6045" i="2" s="1" a="1"/>
  <c r="K6045" i="2" s="1"/>
  <c r="I6009" i="2"/>
  <c r="K6009" i="2" s="1" a="1"/>
  <c r="K6009" i="2" s="1"/>
  <c r="I6096" i="2"/>
  <c r="K6096" i="2" s="1" a="1"/>
  <c r="K6096" i="2" s="1"/>
  <c r="I5973" i="2"/>
  <c r="K5973" i="2" s="1" a="1"/>
  <c r="K5973" i="2" s="1"/>
  <c r="I6115" i="2"/>
  <c r="K6115" i="2" s="1" a="1"/>
  <c r="K6115" i="2" s="1"/>
  <c r="I4676" i="2"/>
  <c r="K4676" i="2" s="1" a="1"/>
  <c r="K4676" i="2" s="1"/>
  <c r="I6053" i="2"/>
  <c r="K6053" i="2" s="1" a="1"/>
  <c r="K6053" i="2" s="1"/>
  <c r="I6017" i="2"/>
  <c r="K6017" i="2" s="1" a="1"/>
  <c r="K6017" i="2" s="1"/>
  <c r="I5947" i="2"/>
  <c r="K5947" i="2" s="1" a="1"/>
  <c r="K5947" i="2" s="1"/>
  <c r="I5923" i="2"/>
  <c r="K5923" i="2" s="1" a="1"/>
  <c r="K5923" i="2" s="1"/>
  <c r="I5899" i="2"/>
  <c r="K5899" i="2" s="1" a="1"/>
  <c r="K5899" i="2" s="1"/>
  <c r="I5875" i="2"/>
  <c r="K5875" i="2" s="1" a="1"/>
  <c r="K5875" i="2" s="1"/>
  <c r="I5851" i="2"/>
  <c r="K5851" i="2" s="1" a="1"/>
  <c r="K5851" i="2" s="1"/>
  <c r="I5827" i="2"/>
  <c r="K5827" i="2" s="1" a="1"/>
  <c r="K5827" i="2" s="1"/>
  <c r="I5803" i="2"/>
  <c r="K5803" i="2" s="1" a="1"/>
  <c r="K5803" i="2" s="1"/>
  <c r="I5779" i="2"/>
  <c r="K5779" i="2" s="1" a="1"/>
  <c r="K5779" i="2" s="1"/>
  <c r="I5755" i="2"/>
  <c r="K5755" i="2" s="1" a="1"/>
  <c r="K5755" i="2" s="1"/>
  <c r="I5731" i="2"/>
  <c r="K5731" i="2" s="1" a="1"/>
  <c r="K5731" i="2" s="1"/>
  <c r="I5707" i="2"/>
  <c r="K5707" i="2" s="1" a="1"/>
  <c r="K5707" i="2" s="1"/>
  <c r="I5683" i="2"/>
  <c r="K5683" i="2" s="1" a="1"/>
  <c r="K5683" i="2" s="1"/>
  <c r="I5659" i="2"/>
  <c r="K5659" i="2" s="1" a="1"/>
  <c r="K5659" i="2" s="1"/>
  <c r="I5635" i="2"/>
  <c r="K5635" i="2" s="1" a="1"/>
  <c r="K5635" i="2" s="1"/>
  <c r="I5611" i="2"/>
  <c r="K5611" i="2" s="1" a="1"/>
  <c r="K5611" i="2" s="1"/>
  <c r="I5587" i="2"/>
  <c r="K5587" i="2" s="1" a="1"/>
  <c r="K5587" i="2" s="1"/>
  <c r="I5563" i="2"/>
  <c r="K5563" i="2" s="1" a="1"/>
  <c r="K5563" i="2" s="1"/>
  <c r="I5523" i="2"/>
  <c r="K5523" i="2" s="1" a="1"/>
  <c r="K5523" i="2" s="1"/>
  <c r="I5382" i="2"/>
  <c r="K5382" i="2" s="1" a="1"/>
  <c r="K5382" i="2" s="1"/>
  <c r="I5372" i="2"/>
  <c r="K5372" i="2" s="1" a="1"/>
  <c r="K5372" i="2" s="1"/>
  <c r="I5494" i="2"/>
  <c r="K5494" i="2" s="1" a="1"/>
  <c r="K5494" i="2" s="1"/>
  <c r="I6062" i="2"/>
  <c r="K6062" i="2" s="1" a="1"/>
  <c r="K6062" i="2" s="1"/>
  <c r="I6038" i="2"/>
  <c r="K6038" i="2" s="1" a="1"/>
  <c r="K6038" i="2" s="1"/>
  <c r="I6014" i="2"/>
  <c r="K6014" i="2" s="1" a="1"/>
  <c r="K6014" i="2" s="1"/>
  <c r="I5990" i="2"/>
  <c r="K5990" i="2" s="1" a="1"/>
  <c r="K5990" i="2" s="1"/>
  <c r="I5966" i="2"/>
  <c r="K5966" i="2" s="1" a="1"/>
  <c r="K5966" i="2" s="1"/>
  <c r="I5942" i="2"/>
  <c r="K5942" i="2" s="1" a="1"/>
  <c r="K5942" i="2" s="1"/>
  <c r="I5918" i="2"/>
  <c r="K5918" i="2" s="1" a="1"/>
  <c r="K5918" i="2" s="1"/>
  <c r="I5894" i="2"/>
  <c r="K5894" i="2" s="1" a="1"/>
  <c r="K5894" i="2" s="1"/>
  <c r="I5870" i="2"/>
  <c r="K5870" i="2" s="1" a="1"/>
  <c r="K5870" i="2" s="1"/>
  <c r="I5846" i="2"/>
  <c r="K5846" i="2" s="1" a="1"/>
  <c r="K5846" i="2" s="1"/>
  <c r="I5822" i="2"/>
  <c r="K5822" i="2" s="1" a="1"/>
  <c r="K5822" i="2" s="1"/>
  <c r="I5798" i="2"/>
  <c r="K5798" i="2" s="1" a="1"/>
  <c r="K5798" i="2" s="1"/>
  <c r="I5774" i="2"/>
  <c r="K5774" i="2" s="1" a="1"/>
  <c r="K5774" i="2" s="1"/>
  <c r="I5750" i="2"/>
  <c r="K5750" i="2" s="1" a="1"/>
  <c r="K5750" i="2" s="1"/>
  <c r="I5726" i="2"/>
  <c r="K5726" i="2" s="1" a="1"/>
  <c r="K5726" i="2" s="1"/>
  <c r="I5702" i="2"/>
  <c r="K5702" i="2" s="1" a="1"/>
  <c r="K5702" i="2" s="1"/>
  <c r="I5678" i="2"/>
  <c r="K5678" i="2" s="1" a="1"/>
  <c r="K5678" i="2" s="1"/>
  <c r="I5654" i="2"/>
  <c r="K5654" i="2" s="1" a="1"/>
  <c r="K5654" i="2" s="1"/>
  <c r="I5630" i="2"/>
  <c r="K5630" i="2" s="1" a="1"/>
  <c r="K5630" i="2" s="1"/>
  <c r="I5606" i="2"/>
  <c r="K5606" i="2" s="1" a="1"/>
  <c r="K5606" i="2" s="1"/>
  <c r="I5582" i="2"/>
  <c r="K5582" i="2" s="1" a="1"/>
  <c r="K5582" i="2" s="1"/>
  <c r="I5558" i="2"/>
  <c r="K5558" i="2" s="1" a="1"/>
  <c r="K5558" i="2" s="1"/>
  <c r="I5511" i="2"/>
  <c r="K5511" i="2" s="1" a="1"/>
  <c r="K5511" i="2" s="1"/>
  <c r="I5370" i="2"/>
  <c r="K5370" i="2" s="1" a="1"/>
  <c r="K5370" i="2" s="1"/>
  <c r="I5489" i="2"/>
  <c r="K5489" i="2" s="1" a="1"/>
  <c r="K5489" i="2" s="1"/>
  <c r="I5515" i="2"/>
  <c r="K5515" i="2" s="1" a="1"/>
  <c r="K5515" i="2" s="1"/>
  <c r="I5517" i="2"/>
  <c r="K5517" i="2" s="1" a="1"/>
  <c r="K5517" i="2" s="1"/>
  <c r="I5436" i="2"/>
  <c r="K5436" i="2" s="1" a="1"/>
  <c r="K5436" i="2" s="1"/>
  <c r="I5034" i="2"/>
  <c r="K5034" i="2" s="1" a="1"/>
  <c r="K5034" i="2" s="1"/>
  <c r="I5049" i="2"/>
  <c r="K5049" i="2" s="1" a="1"/>
  <c r="K5049" i="2" s="1"/>
  <c r="I4976" i="2"/>
  <c r="K4976" i="2" s="1" a="1"/>
  <c r="K4976" i="2" s="1"/>
  <c r="I4573" i="2"/>
  <c r="K4573" i="2" s="1" a="1"/>
  <c r="K4573" i="2" s="1"/>
  <c r="I5027" i="2"/>
  <c r="K5027" i="2" s="1" a="1"/>
  <c r="K5027" i="2" s="1"/>
  <c r="I4954" i="2"/>
  <c r="K4954" i="2" s="1" a="1"/>
  <c r="K4954" i="2" s="1"/>
  <c r="I4544" i="2"/>
  <c r="K4544" i="2" s="1" a="1"/>
  <c r="K4544" i="2" s="1"/>
  <c r="I4926" i="2"/>
  <c r="K4926" i="2" s="1" a="1"/>
  <c r="K4926" i="2" s="1"/>
  <c r="I4078" i="2"/>
  <c r="K4078" i="2" s="1" a="1"/>
  <c r="K4078" i="2" s="1"/>
  <c r="I4938" i="2"/>
  <c r="K4938" i="2" s="1" a="1"/>
  <c r="K4938" i="2" s="1"/>
  <c r="I5354" i="2"/>
  <c r="K5354" i="2" s="1" a="1"/>
  <c r="K5354" i="2" s="1"/>
  <c r="I5330" i="2"/>
  <c r="K5330" i="2" s="1" a="1"/>
  <c r="K5330" i="2" s="1"/>
  <c r="I5306" i="2"/>
  <c r="K5306" i="2" s="1" a="1"/>
  <c r="K5306" i="2" s="1"/>
  <c r="I5282" i="2"/>
  <c r="K5282" i="2" s="1" a="1"/>
  <c r="K5282" i="2" s="1"/>
  <c r="I5258" i="2"/>
  <c r="K5258" i="2" s="1" a="1"/>
  <c r="K5258" i="2" s="1"/>
  <c r="I5234" i="2"/>
  <c r="K5234" i="2" s="1" a="1"/>
  <c r="K5234" i="2" s="1"/>
  <c r="I5210" i="2"/>
  <c r="K5210" i="2" s="1" a="1"/>
  <c r="K5210" i="2" s="1"/>
  <c r="I5186" i="2"/>
  <c r="K5186" i="2" s="1" a="1"/>
  <c r="K5186" i="2" s="1"/>
  <c r="I5162" i="2"/>
  <c r="K5162" i="2" s="1" a="1"/>
  <c r="K5162" i="2" s="1"/>
  <c r="I5138" i="2"/>
  <c r="K5138" i="2" s="1" a="1"/>
  <c r="K5138" i="2" s="1"/>
  <c r="I5114" i="2"/>
  <c r="K5114" i="2" s="1" a="1"/>
  <c r="K5114" i="2" s="1"/>
  <c r="I5090" i="2"/>
  <c r="K5090" i="2" s="1" a="1"/>
  <c r="K5090" i="2" s="1"/>
  <c r="I4988" i="2"/>
  <c r="K4988" i="2" s="1" a="1"/>
  <c r="K4988" i="2" s="1"/>
  <c r="I4597" i="2"/>
  <c r="K4597" i="2" s="1" a="1"/>
  <c r="K4597" i="2" s="1"/>
  <c r="I4925" i="2"/>
  <c r="K4925" i="2" s="1" a="1"/>
  <c r="K4925" i="2" s="1"/>
  <c r="I4990" i="2"/>
  <c r="K4990" i="2" s="1" a="1"/>
  <c r="K4990" i="2" s="1"/>
  <c r="I5015" i="2"/>
  <c r="K5015" i="2" s="1" a="1"/>
  <c r="K5015" i="2" s="1"/>
  <c r="I4937" i="2"/>
  <c r="K4937" i="2" s="1" a="1"/>
  <c r="K4937" i="2" s="1"/>
  <c r="I5028" i="2"/>
  <c r="K5028" i="2" s="1" a="1"/>
  <c r="K5028" i="2" s="1"/>
  <c r="I4968" i="2"/>
  <c r="K4968" i="2" s="1" a="1"/>
  <c r="K4968" i="2" s="1"/>
  <c r="I4948" i="2"/>
  <c r="K4948" i="2" s="1" a="1"/>
  <c r="K4948" i="2" s="1"/>
  <c r="I5467" i="2"/>
  <c r="K5467" i="2" s="1" a="1"/>
  <c r="K5467" i="2" s="1"/>
  <c r="I5443" i="2"/>
  <c r="K5443" i="2" s="1" a="1"/>
  <c r="K5443" i="2" s="1"/>
  <c r="I5419" i="2"/>
  <c r="K5419" i="2" s="1" a="1"/>
  <c r="K5419" i="2" s="1"/>
  <c r="I5395" i="2"/>
  <c r="K5395" i="2" s="1" a="1"/>
  <c r="K5395" i="2" s="1"/>
  <c r="I5371" i="2"/>
  <c r="K5371" i="2" s="1" a="1"/>
  <c r="K5371" i="2" s="1"/>
  <c r="I5347" i="2"/>
  <c r="K5347" i="2" s="1" a="1"/>
  <c r="K5347" i="2" s="1"/>
  <c r="I5323" i="2"/>
  <c r="K5323" i="2" s="1" a="1"/>
  <c r="K5323" i="2" s="1"/>
  <c r="I5299" i="2"/>
  <c r="K5299" i="2" s="1" a="1"/>
  <c r="K5299" i="2" s="1"/>
  <c r="I5275" i="2"/>
  <c r="K5275" i="2" s="1" a="1"/>
  <c r="K5275" i="2" s="1"/>
  <c r="I5251" i="2"/>
  <c r="K5251" i="2" s="1" a="1"/>
  <c r="K5251" i="2" s="1"/>
  <c r="I5227" i="2"/>
  <c r="K5227" i="2" s="1" a="1"/>
  <c r="K5227" i="2" s="1"/>
  <c r="I5203" i="2"/>
  <c r="K5203" i="2" s="1" a="1"/>
  <c r="K5203" i="2" s="1"/>
  <c r="I5179" i="2"/>
  <c r="K5179" i="2" s="1" a="1"/>
  <c r="K5179" i="2" s="1"/>
  <c r="I5155" i="2"/>
  <c r="K5155" i="2" s="1" a="1"/>
  <c r="K5155" i="2" s="1"/>
  <c r="I5131" i="2"/>
  <c r="K5131" i="2" s="1" a="1"/>
  <c r="K5131" i="2" s="1"/>
  <c r="I5107" i="2"/>
  <c r="K5107" i="2" s="1" a="1"/>
  <c r="K5107" i="2" s="1"/>
  <c r="I5083" i="2"/>
  <c r="K5083" i="2" s="1" a="1"/>
  <c r="K5083" i="2" s="1"/>
  <c r="I4918" i="2"/>
  <c r="K4918" i="2" s="1" a="1"/>
  <c r="K4918" i="2" s="1"/>
  <c r="I4654" i="2"/>
  <c r="K4654" i="2" s="1" a="1"/>
  <c r="K4654" i="2" s="1"/>
  <c r="I4582" i="2"/>
  <c r="K4582" i="2" s="1" a="1"/>
  <c r="K4582" i="2" s="1"/>
  <c r="I4510" i="2"/>
  <c r="K4510" i="2" s="1" a="1"/>
  <c r="K4510" i="2" s="1"/>
  <c r="I4891" i="2"/>
  <c r="K4891" i="2" s="1" a="1"/>
  <c r="K4891" i="2" s="1"/>
  <c r="I4867" i="2"/>
  <c r="K4867" i="2" s="1" a="1"/>
  <c r="K4867" i="2" s="1"/>
  <c r="I4843" i="2"/>
  <c r="K4843" i="2" s="1" a="1"/>
  <c r="K4843" i="2" s="1"/>
  <c r="I4819" i="2"/>
  <c r="K4819" i="2" s="1" a="1"/>
  <c r="K4819" i="2" s="1"/>
  <c r="I4795" i="2"/>
  <c r="K4795" i="2" s="1" a="1"/>
  <c r="K4795" i="2" s="1"/>
  <c r="I4771" i="2"/>
  <c r="K4771" i="2" s="1" a="1"/>
  <c r="K4771" i="2" s="1"/>
  <c r="I4747" i="2"/>
  <c r="K4747" i="2" s="1" a="1"/>
  <c r="K4747" i="2" s="1"/>
  <c r="I4723" i="2"/>
  <c r="K4723" i="2" s="1" a="1"/>
  <c r="K4723" i="2" s="1"/>
  <c r="I4699" i="2"/>
  <c r="K4699" i="2" s="1" a="1"/>
  <c r="K4699" i="2" s="1"/>
  <c r="I4484" i="2"/>
  <c r="K4484" i="2" s="1" a="1"/>
  <c r="K4484" i="2" s="1"/>
  <c r="I4112" i="2"/>
  <c r="K4112" i="2" s="1" a="1"/>
  <c r="K4112" i="2" s="1"/>
  <c r="I4912" i="2"/>
  <c r="K4912" i="2" s="1" a="1"/>
  <c r="K4912" i="2" s="1"/>
  <c r="I4888" i="2"/>
  <c r="K4888" i="2" s="1" a="1"/>
  <c r="K4888" i="2" s="1"/>
  <c r="I4864" i="2"/>
  <c r="K4864" i="2" s="1" a="1"/>
  <c r="K4864" i="2" s="1"/>
  <c r="I4840" i="2"/>
  <c r="K4840" i="2" s="1" a="1"/>
  <c r="K4840" i="2" s="1"/>
  <c r="I4816" i="2"/>
  <c r="K4816" i="2" s="1" a="1"/>
  <c r="K4816" i="2" s="1"/>
  <c r="I4792" i="2"/>
  <c r="K4792" i="2" s="1" a="1"/>
  <c r="K4792" i="2" s="1"/>
  <c r="I4768" i="2"/>
  <c r="K4768" i="2" s="1" a="1"/>
  <c r="K4768" i="2" s="1"/>
  <c r="I4744" i="2"/>
  <c r="K4744" i="2" s="1" a="1"/>
  <c r="K4744" i="2" s="1"/>
  <c r="I4720" i="2"/>
  <c r="K4720" i="2" s="1" a="1"/>
  <c r="K4720" i="2" s="1"/>
  <c r="I4691" i="2"/>
  <c r="K4691" i="2" s="1" a="1"/>
  <c r="K4691" i="2" s="1"/>
  <c r="I4619" i="2"/>
  <c r="K4619" i="2" s="1" a="1"/>
  <c r="K4619" i="2" s="1"/>
  <c r="I4547" i="2"/>
  <c r="K4547" i="2" s="1" a="1"/>
  <c r="K4547" i="2" s="1"/>
  <c r="I4155" i="2"/>
  <c r="K4155" i="2" s="1" a="1"/>
  <c r="K4155" i="2" s="1"/>
  <c r="I4674" i="2"/>
  <c r="K4674" i="2" s="1" a="1"/>
  <c r="K4674" i="2" s="1"/>
  <c r="I4602" i="2"/>
  <c r="K4602" i="2" s="1" a="1"/>
  <c r="K4602" i="2" s="1"/>
  <c r="I4530" i="2"/>
  <c r="K4530" i="2" s="1" a="1"/>
  <c r="K4530" i="2" s="1"/>
  <c r="I4209" i="2"/>
  <c r="K4209" i="2" s="1" a="1"/>
  <c r="K4209" i="2" s="1"/>
  <c r="I4048" i="2"/>
  <c r="K4048" i="2" s="1" a="1"/>
  <c r="K4048" i="2" s="1"/>
  <c r="I4473" i="2"/>
  <c r="K4473" i="2" s="1" a="1"/>
  <c r="K4473" i="2" s="1"/>
  <c r="I4449" i="2"/>
  <c r="K4449" i="2" s="1" a="1"/>
  <c r="K4449" i="2" s="1"/>
  <c r="I4425" i="2"/>
  <c r="K4425" i="2" s="1" a="1"/>
  <c r="K4425" i="2" s="1"/>
  <c r="I4401" i="2"/>
  <c r="K4401" i="2" s="1" a="1"/>
  <c r="K4401" i="2" s="1"/>
  <c r="I4377" i="2"/>
  <c r="K4377" i="2" s="1" a="1"/>
  <c r="K4377" i="2" s="1"/>
  <c r="I4353" i="2"/>
  <c r="K4353" i="2" s="1" a="1"/>
  <c r="K4353" i="2" s="1"/>
  <c r="I4329" i="2"/>
  <c r="K4329" i="2" s="1" a="1"/>
  <c r="K4329" i="2" s="1"/>
  <c r="I4305" i="2"/>
  <c r="K4305" i="2" s="1" a="1"/>
  <c r="K4305" i="2" s="1"/>
  <c r="I4281" i="2"/>
  <c r="K4281" i="2" s="1" a="1"/>
  <c r="K4281" i="2" s="1"/>
  <c r="I4257" i="2"/>
  <c r="K4257" i="2" s="1" a="1"/>
  <c r="K4257" i="2" s="1"/>
  <c r="I4233" i="2"/>
  <c r="K4233" i="2" s="1" a="1"/>
  <c r="K4233" i="2" s="1"/>
  <c r="I4204" i="2"/>
  <c r="K4204" i="2" s="1" a="1"/>
  <c r="K4204" i="2" s="1"/>
  <c r="I4128" i="2"/>
  <c r="K4128" i="2" s="1" a="1"/>
  <c r="K4128" i="2" s="1"/>
  <c r="I4092" i="2"/>
  <c r="K4092" i="2" s="1" a="1"/>
  <c r="K4092" i="2" s="1"/>
  <c r="I4206" i="2"/>
  <c r="K4206" i="2" s="1" a="1"/>
  <c r="K4206" i="2" s="1"/>
  <c r="I4189" i="2"/>
  <c r="K4189" i="2" s="1" a="1"/>
  <c r="K4189" i="2" s="1"/>
  <c r="I4000" i="2"/>
  <c r="K4000" i="2" s="1" a="1"/>
  <c r="K4000" i="2" s="1"/>
  <c r="I3554" i="2"/>
  <c r="K3554" i="2" s="1" a="1"/>
  <c r="K3554" i="2" s="1"/>
  <c r="I4050" i="2"/>
  <c r="K4050" i="2" s="1" a="1"/>
  <c r="K4050" i="2" s="1"/>
  <c r="I4472" i="2"/>
  <c r="K4472" i="2" s="1" a="1"/>
  <c r="K4472" i="2" s="1"/>
  <c r="I4448" i="2"/>
  <c r="K4448" i="2" s="1" a="1"/>
  <c r="K4448" i="2" s="1"/>
  <c r="I4424" i="2"/>
  <c r="K4424" i="2" s="1" a="1"/>
  <c r="K4424" i="2" s="1"/>
  <c r="I4400" i="2"/>
  <c r="K4400" i="2" s="1" a="1"/>
  <c r="K4400" i="2" s="1"/>
  <c r="I4376" i="2"/>
  <c r="K4376" i="2" s="1" a="1"/>
  <c r="K4376" i="2" s="1"/>
  <c r="I4352" i="2"/>
  <c r="K4352" i="2" s="1" a="1"/>
  <c r="K4352" i="2" s="1"/>
  <c r="I4328" i="2"/>
  <c r="K4328" i="2" s="1" a="1"/>
  <c r="K4328" i="2" s="1"/>
  <c r="I4304" i="2"/>
  <c r="K4304" i="2" s="1" a="1"/>
  <c r="K4304" i="2" s="1"/>
  <c r="I4280" i="2"/>
  <c r="K4280" i="2" s="1" a="1"/>
  <c r="K4280" i="2" s="1"/>
  <c r="I4256" i="2"/>
  <c r="K4256" i="2" s="1" a="1"/>
  <c r="K4256" i="2" s="1"/>
  <c r="I4232" i="2"/>
  <c r="K4232" i="2" s="1" a="1"/>
  <c r="K4232" i="2" s="1"/>
  <c r="I3680" i="2"/>
  <c r="K3680" i="2" s="1" a="1"/>
  <c r="K3680" i="2" s="1"/>
  <c r="I4157" i="2"/>
  <c r="K4157" i="2" s="1" a="1"/>
  <c r="K4157" i="2" s="1"/>
  <c r="I4032" i="2"/>
  <c r="K4032" i="2" s="1" a="1"/>
  <c r="K4032" i="2" s="1"/>
  <c r="I3970" i="2"/>
  <c r="K3970" i="2" s="1" a="1"/>
  <c r="K3970" i="2" s="1"/>
  <c r="I3946" i="2"/>
  <c r="K3946" i="2" s="1" a="1"/>
  <c r="K3946" i="2" s="1"/>
  <c r="I3922" i="2"/>
  <c r="K3922" i="2" s="1" a="1"/>
  <c r="K3922" i="2" s="1"/>
  <c r="I3898" i="2"/>
  <c r="K3898" i="2" s="1" a="1"/>
  <c r="K3898" i="2" s="1"/>
  <c r="I3874" i="2"/>
  <c r="K3874" i="2" s="1" a="1"/>
  <c r="K3874" i="2" s="1"/>
  <c r="I3850" i="2"/>
  <c r="K3850" i="2" s="1" a="1"/>
  <c r="K3850" i="2" s="1"/>
  <c r="I3826" i="2"/>
  <c r="K3826" i="2" s="1" a="1"/>
  <c r="K3826" i="2" s="1"/>
  <c r="I3802" i="2"/>
  <c r="K3802" i="2" s="1" a="1"/>
  <c r="K3802" i="2" s="1"/>
  <c r="I3778" i="2"/>
  <c r="K3778" i="2" s="1" a="1"/>
  <c r="K3778" i="2" s="1"/>
  <c r="I3754" i="2"/>
  <c r="K3754" i="2" s="1" a="1"/>
  <c r="K3754" i="2" s="1"/>
  <c r="I3730" i="2"/>
  <c r="K3730" i="2" s="1" a="1"/>
  <c r="K3730" i="2" s="1"/>
  <c r="I3706" i="2"/>
  <c r="K3706" i="2" s="1" a="1"/>
  <c r="K3706" i="2" s="1"/>
  <c r="I3682" i="2"/>
  <c r="K3682" i="2" s="1" a="1"/>
  <c r="K3682" i="2" s="1"/>
  <c r="I3601" i="2"/>
  <c r="K3601" i="2" s="1" a="1"/>
  <c r="K3601" i="2" s="1"/>
  <c r="I3565" i="2"/>
  <c r="K3565" i="2" s="1" a="1"/>
  <c r="K3565" i="2" s="1"/>
  <c r="I3650" i="2"/>
  <c r="K3650" i="2" s="1" a="1"/>
  <c r="K3650" i="2" s="1"/>
  <c r="I4137" i="2"/>
  <c r="K4137" i="2" s="1" a="1"/>
  <c r="K4137" i="2" s="1"/>
  <c r="I4113" i="2"/>
  <c r="K4113" i="2" s="1" a="1"/>
  <c r="K4113" i="2" s="1"/>
  <c r="I4089" i="2"/>
  <c r="K4089" i="2" s="1" a="1"/>
  <c r="K4089" i="2" s="1"/>
  <c r="I4065" i="2"/>
  <c r="K4065" i="2" s="1" a="1"/>
  <c r="K4065" i="2" s="1"/>
  <c r="I4041" i="2"/>
  <c r="K4041" i="2" s="1" a="1"/>
  <c r="K4041" i="2" s="1"/>
  <c r="I4017" i="2"/>
  <c r="K4017" i="2" s="1" a="1"/>
  <c r="K4017" i="2" s="1"/>
  <c r="I3993" i="2"/>
  <c r="K3993" i="2" s="1" a="1"/>
  <c r="K3993" i="2" s="1"/>
  <c r="I3969" i="2"/>
  <c r="K3969" i="2" s="1" a="1"/>
  <c r="K3969" i="2" s="1"/>
  <c r="I3945" i="2"/>
  <c r="K3945" i="2" s="1" a="1"/>
  <c r="K3945" i="2" s="1"/>
  <c r="I3921" i="2"/>
  <c r="K3921" i="2" s="1" a="1"/>
  <c r="K3921" i="2" s="1"/>
  <c r="I3897" i="2"/>
  <c r="K3897" i="2" s="1" a="1"/>
  <c r="K3897" i="2" s="1"/>
  <c r="I3873" i="2"/>
  <c r="K3873" i="2" s="1" a="1"/>
  <c r="K3873" i="2" s="1"/>
  <c r="I3849" i="2"/>
  <c r="K3849" i="2" s="1" a="1"/>
  <c r="K3849" i="2" s="1"/>
  <c r="I3825" i="2"/>
  <c r="K3825" i="2" s="1" a="1"/>
  <c r="K3825" i="2" s="1"/>
  <c r="I3801" i="2"/>
  <c r="K3801" i="2" s="1" a="1"/>
  <c r="K3801" i="2" s="1"/>
  <c r="I3777" i="2"/>
  <c r="K3777" i="2" s="1" a="1"/>
  <c r="K3777" i="2" s="1"/>
  <c r="I3753" i="2"/>
  <c r="K3753" i="2" s="1" a="1"/>
  <c r="K3753" i="2" s="1"/>
  <c r="I3729" i="2"/>
  <c r="K3729" i="2" s="1" a="1"/>
  <c r="K3729" i="2" s="1"/>
  <c r="I3705" i="2"/>
  <c r="K3705" i="2" s="1" a="1"/>
  <c r="K3705" i="2" s="1"/>
  <c r="I3681" i="2"/>
  <c r="K3681" i="2" s="1" a="1"/>
  <c r="K3681" i="2" s="1"/>
  <c r="I3525" i="2"/>
  <c r="K3525" i="2" s="1" a="1"/>
  <c r="K3525" i="2" s="1"/>
  <c r="I3630" i="2"/>
  <c r="K3630" i="2" s="1" a="1"/>
  <c r="K3630" i="2" s="1"/>
  <c r="I3594" i="2"/>
  <c r="K3594" i="2" s="1" a="1"/>
  <c r="K3594" i="2" s="1"/>
  <c r="I3558" i="2"/>
  <c r="K3558" i="2" s="1" a="1"/>
  <c r="K3558" i="2" s="1"/>
  <c r="I3647" i="2"/>
  <c r="K3647" i="2" s="1" a="1"/>
  <c r="K3647" i="2" s="1"/>
  <c r="I3654" i="2"/>
  <c r="K3654" i="2" s="1" a="1"/>
  <c r="K3654" i="2" s="1"/>
  <c r="I3649" i="2"/>
  <c r="K3649" i="2" s="1" a="1"/>
  <c r="K3649" i="2" s="1"/>
  <c r="I3192" i="2"/>
  <c r="K3192" i="2" s="1" a="1"/>
  <c r="K3192" i="2" s="1"/>
  <c r="I3505" i="2"/>
  <c r="K3505" i="2" s="1" a="1"/>
  <c r="K3505" i="2" s="1"/>
  <c r="I3481" i="2"/>
  <c r="K3481" i="2" s="1" a="1"/>
  <c r="K3481" i="2" s="1"/>
  <c r="I3457" i="2"/>
  <c r="K3457" i="2" s="1" a="1"/>
  <c r="K3457" i="2" s="1"/>
  <c r="I3433" i="2"/>
  <c r="K3433" i="2" s="1" a="1"/>
  <c r="K3433" i="2" s="1"/>
  <c r="I3409" i="2"/>
  <c r="K3409" i="2" s="1" a="1"/>
  <c r="K3409" i="2" s="1"/>
  <c r="I3385" i="2"/>
  <c r="K3385" i="2" s="1" a="1"/>
  <c r="K3385" i="2" s="1"/>
  <c r="I3361" i="2"/>
  <c r="K3361" i="2" s="1" a="1"/>
  <c r="K3361" i="2" s="1"/>
  <c r="I3337" i="2"/>
  <c r="K3337" i="2" s="1" a="1"/>
  <c r="K3337" i="2" s="1"/>
  <c r="I3313" i="2"/>
  <c r="K3313" i="2" s="1" a="1"/>
  <c r="K3313" i="2" s="1"/>
  <c r="I3280" i="2"/>
  <c r="K3280" i="2" s="1" a="1"/>
  <c r="K3280" i="2" s="1"/>
  <c r="I3168" i="2"/>
  <c r="K3168" i="2" s="1" a="1"/>
  <c r="K3168" i="2" s="1"/>
  <c r="I3234" i="2"/>
  <c r="K3234" i="2" s="1" a="1"/>
  <c r="K3234" i="2" s="1"/>
  <c r="I3182" i="2"/>
  <c r="K3182" i="2" s="1" a="1"/>
  <c r="K3182" i="2" s="1"/>
  <c r="I3534" i="2"/>
  <c r="K3534" i="2" s="1" a="1"/>
  <c r="K3534" i="2" s="1"/>
  <c r="I3510" i="2"/>
  <c r="K3510" i="2" s="1" a="1"/>
  <c r="K3510" i="2" s="1"/>
  <c r="I3486" i="2"/>
  <c r="K3486" i="2" s="1" a="1"/>
  <c r="K3486" i="2" s="1"/>
  <c r="I3462" i="2"/>
  <c r="K3462" i="2" s="1" a="1"/>
  <c r="K3462" i="2" s="1"/>
  <c r="I3438" i="2"/>
  <c r="K3438" i="2" s="1" a="1"/>
  <c r="K3438" i="2" s="1"/>
  <c r="I3414" i="2"/>
  <c r="K3414" i="2" s="1" a="1"/>
  <c r="K3414" i="2" s="1"/>
  <c r="I3390" i="2"/>
  <c r="K3390" i="2" s="1" a="1"/>
  <c r="K3390" i="2" s="1"/>
  <c r="I3366" i="2"/>
  <c r="K3366" i="2" s="1" a="1"/>
  <c r="K3366" i="2" s="1"/>
  <c r="I3342" i="2"/>
  <c r="K3342" i="2" s="1" a="1"/>
  <c r="K3342" i="2" s="1"/>
  <c r="I3318" i="2"/>
  <c r="K3318" i="2" s="1" a="1"/>
  <c r="K3318" i="2" s="1"/>
  <c r="I3294" i="2"/>
  <c r="K3294" i="2" s="1" a="1"/>
  <c r="K3294" i="2" s="1"/>
  <c r="I3226" i="2"/>
  <c r="K3226" i="2" s="1" a="1"/>
  <c r="K3226" i="2" s="1"/>
  <c r="I3285" i="2"/>
  <c r="K3285" i="2" s="1" a="1"/>
  <c r="K3285" i="2" s="1"/>
  <c r="I3210" i="2"/>
  <c r="K3210" i="2" s="1" a="1"/>
  <c r="K3210" i="2" s="1"/>
  <c r="I2944" i="2"/>
  <c r="K2944" i="2" s="1" a="1"/>
  <c r="K2944" i="2" s="1"/>
  <c r="I2939" i="2"/>
  <c r="K2939" i="2" s="1" a="1"/>
  <c r="K2939" i="2" s="1"/>
  <c r="I2893" i="2"/>
  <c r="K2893" i="2" s="1" a="1"/>
  <c r="K2893" i="2" s="1"/>
  <c r="I2946" i="2"/>
  <c r="K2946" i="2" s="1" a="1"/>
  <c r="K2946" i="2" s="1"/>
  <c r="I2929" i="2"/>
  <c r="K2929" i="2" s="1" a="1"/>
  <c r="K2929" i="2" s="1"/>
  <c r="I2585" i="2"/>
  <c r="K2585" i="2" s="1" a="1"/>
  <c r="K2585" i="2" s="1"/>
  <c r="I3138" i="2"/>
  <c r="K3138" i="2" s="1" a="1"/>
  <c r="K3138" i="2" s="1"/>
  <c r="I3114" i="2"/>
  <c r="K3114" i="2" s="1" a="1"/>
  <c r="K3114" i="2" s="1"/>
  <c r="I3090" i="2"/>
  <c r="K3090" i="2" s="1" a="1"/>
  <c r="K3090" i="2" s="1"/>
  <c r="I3066" i="2"/>
  <c r="K3066" i="2" s="1" a="1"/>
  <c r="K3066" i="2" s="1"/>
  <c r="I3042" i="2"/>
  <c r="K3042" i="2" s="1" a="1"/>
  <c r="K3042" i="2" s="1"/>
  <c r="I3018" i="2"/>
  <c r="K3018" i="2" s="1" a="1"/>
  <c r="K3018" i="2" s="1"/>
  <c r="I2978" i="2"/>
  <c r="K2978" i="2" s="1" a="1"/>
  <c r="K2978" i="2" s="1"/>
  <c r="I2908" i="2"/>
  <c r="K2908" i="2" s="1" a="1"/>
  <c r="K2908" i="2" s="1"/>
  <c r="I2969" i="2"/>
  <c r="K2969" i="2" s="1" a="1"/>
  <c r="K2969" i="2" s="1"/>
  <c r="I2888" i="2"/>
  <c r="K2888" i="2" s="1" a="1"/>
  <c r="K2888" i="2" s="1"/>
  <c r="I2964" i="2"/>
  <c r="K2964" i="2" s="1" a="1"/>
  <c r="K2964" i="2" s="1"/>
  <c r="I2891" i="2"/>
  <c r="K2891" i="2" s="1" a="1"/>
  <c r="K2891" i="2" s="1"/>
  <c r="I2904" i="2"/>
  <c r="K2904" i="2" s="1" a="1"/>
  <c r="K2904" i="2" s="1"/>
  <c r="I2842" i="2"/>
  <c r="K2842" i="2" s="1" a="1"/>
  <c r="K2842" i="2" s="1"/>
  <c r="I3259" i="2"/>
  <c r="K3259" i="2" s="1" a="1"/>
  <c r="K3259" i="2" s="1"/>
  <c r="I3235" i="2"/>
  <c r="K3235" i="2" s="1" a="1"/>
  <c r="K3235" i="2" s="1"/>
  <c r="I3211" i="2"/>
  <c r="K3211" i="2" s="1" a="1"/>
  <c r="K3211" i="2" s="1"/>
  <c r="I3187" i="2"/>
  <c r="K3187" i="2" s="1" a="1"/>
  <c r="K3187" i="2" s="1"/>
  <c r="I3163" i="2"/>
  <c r="K3163" i="2" s="1" a="1"/>
  <c r="K3163" i="2" s="1"/>
  <c r="I3139" i="2"/>
  <c r="K3139" i="2" s="1" a="1"/>
  <c r="K3139" i="2" s="1"/>
  <c r="I3115" i="2"/>
  <c r="K3115" i="2" s="1" a="1"/>
  <c r="K3115" i="2" s="1"/>
  <c r="I3091" i="2"/>
  <c r="K3091" i="2" s="1" a="1"/>
  <c r="K3091" i="2" s="1"/>
  <c r="I3067" i="2"/>
  <c r="K3067" i="2" s="1" a="1"/>
  <c r="K3067" i="2" s="1"/>
  <c r="I3043" i="2"/>
  <c r="K3043" i="2" s="1" a="1"/>
  <c r="K3043" i="2" s="1"/>
  <c r="I3019" i="2"/>
  <c r="K3019" i="2" s="1" a="1"/>
  <c r="K3019" i="2" s="1"/>
  <c r="I2509" i="2"/>
  <c r="K2509" i="2" s="1" a="1"/>
  <c r="K2509" i="2" s="1"/>
  <c r="I2826" i="2"/>
  <c r="K2826" i="2" s="1" a="1"/>
  <c r="K2826" i="2" s="1"/>
  <c r="I2802" i="2"/>
  <c r="K2802" i="2" s="1" a="1"/>
  <c r="K2802" i="2" s="1"/>
  <c r="I2778" i="2"/>
  <c r="K2778" i="2" s="1" a="1"/>
  <c r="K2778" i="2" s="1"/>
  <c r="I2754" i="2"/>
  <c r="K2754" i="2" s="1" a="1"/>
  <c r="K2754" i="2" s="1"/>
  <c r="I2730" i="2"/>
  <c r="K2730" i="2" s="1" a="1"/>
  <c r="K2730" i="2" s="1"/>
  <c r="I2706" i="2"/>
  <c r="K2706" i="2" s="1" a="1"/>
  <c r="K2706" i="2" s="1"/>
  <c r="I2682" i="2"/>
  <c r="K2682" i="2" s="1" a="1"/>
  <c r="K2682" i="2" s="1"/>
  <c r="I2658" i="2"/>
  <c r="K2658" i="2" s="1" a="1"/>
  <c r="K2658" i="2" s="1"/>
  <c r="I2634" i="2"/>
  <c r="K2634" i="2" s="1" a="1"/>
  <c r="K2634" i="2" s="1"/>
  <c r="I2610" i="2"/>
  <c r="K2610" i="2" s="1" a="1"/>
  <c r="K2610" i="2" s="1"/>
  <c r="I2564" i="2"/>
  <c r="K2564" i="2" s="1" a="1"/>
  <c r="K2564" i="2" s="1"/>
  <c r="I2528" i="2"/>
  <c r="K2528" i="2" s="1" a="1"/>
  <c r="K2528" i="2" s="1"/>
  <c r="I2505" i="2"/>
  <c r="K2505" i="2" s="1" a="1"/>
  <c r="K2505" i="2" s="1"/>
  <c r="I2572" i="2"/>
  <c r="K2572" i="2" s="1" a="1"/>
  <c r="K2572" i="2" s="1"/>
  <c r="I2536" i="2"/>
  <c r="K2536" i="2" s="1" a="1"/>
  <c r="K2536" i="2" s="1"/>
  <c r="I2871" i="2"/>
  <c r="K2871" i="2" s="1" a="1"/>
  <c r="K2871" i="2" s="1"/>
  <c r="I2847" i="2"/>
  <c r="K2847" i="2" s="1" a="1"/>
  <c r="K2847" i="2" s="1"/>
  <c r="I2823" i="2"/>
  <c r="K2823" i="2" s="1" a="1"/>
  <c r="K2823" i="2" s="1"/>
  <c r="I2799" i="2"/>
  <c r="K2799" i="2" s="1" a="1"/>
  <c r="K2799" i="2" s="1"/>
  <c r="I2775" i="2"/>
  <c r="K2775" i="2" s="1" a="1"/>
  <c r="K2775" i="2" s="1"/>
  <c r="I2751" i="2"/>
  <c r="K2751" i="2" s="1" a="1"/>
  <c r="K2751" i="2" s="1"/>
  <c r="I2727" i="2"/>
  <c r="K2727" i="2" s="1" a="1"/>
  <c r="K2727" i="2" s="1"/>
  <c r="I2703" i="2"/>
  <c r="K2703" i="2" s="1" a="1"/>
  <c r="K2703" i="2" s="1"/>
  <c r="I2679" i="2"/>
  <c r="K2679" i="2" s="1" a="1"/>
  <c r="K2679" i="2" s="1"/>
  <c r="I2655" i="2"/>
  <c r="K2655" i="2" s="1" a="1"/>
  <c r="K2655" i="2" s="1"/>
  <c r="I2631" i="2"/>
  <c r="K2631" i="2" s="1" a="1"/>
  <c r="K2631" i="2" s="1"/>
  <c r="I2607" i="2"/>
  <c r="K2607" i="2" s="1" a="1"/>
  <c r="K2607" i="2" s="1"/>
  <c r="I2588" i="2"/>
  <c r="K2588" i="2" s="1" a="1"/>
  <c r="K2588" i="2" s="1"/>
  <c r="I2517" i="2"/>
  <c r="K2517" i="2" s="1" a="1"/>
  <c r="K2517" i="2" s="1"/>
  <c r="I2565" i="2"/>
  <c r="K2565" i="2" s="1" a="1"/>
  <c r="K2565" i="2" s="1"/>
  <c r="I2529" i="2"/>
  <c r="K2529" i="2" s="1" a="1"/>
  <c r="K2529" i="2" s="1"/>
  <c r="I2336" i="2"/>
  <c r="K2336" i="2" s="1" a="1"/>
  <c r="K2336" i="2" s="1"/>
  <c r="I2479" i="2"/>
  <c r="K2479" i="2" s="1" a="1"/>
  <c r="K2479" i="2" s="1"/>
  <c r="I2455" i="2"/>
  <c r="K2455" i="2" s="1" a="1"/>
  <c r="K2455" i="2" s="1"/>
  <c r="I2431" i="2"/>
  <c r="K2431" i="2" s="1" a="1"/>
  <c r="K2431" i="2" s="1"/>
  <c r="I2407" i="2"/>
  <c r="K2407" i="2" s="1" a="1"/>
  <c r="K2407" i="2" s="1"/>
  <c r="I2383" i="2"/>
  <c r="K2383" i="2" s="1" a="1"/>
  <c r="K2383" i="2" s="1"/>
  <c r="I2359" i="2"/>
  <c r="K2359" i="2" s="1" a="1"/>
  <c r="K2359" i="2" s="1"/>
  <c r="I2077" i="2"/>
  <c r="K2077" i="2" s="1" a="1"/>
  <c r="K2077" i="2" s="1"/>
  <c r="I2510" i="2"/>
  <c r="K2510" i="2" s="1" a="1"/>
  <c r="K2510" i="2" s="1"/>
  <c r="I2486" i="2"/>
  <c r="K2486" i="2" s="1" a="1"/>
  <c r="K2486" i="2" s="1"/>
  <c r="I2462" i="2"/>
  <c r="K2462" i="2" s="1" a="1"/>
  <c r="K2462" i="2" s="1"/>
  <c r="I2438" i="2"/>
  <c r="K2438" i="2" s="1" a="1"/>
  <c r="K2438" i="2" s="1"/>
  <c r="I2414" i="2"/>
  <c r="K2414" i="2" s="1" a="1"/>
  <c r="K2414" i="2" s="1"/>
  <c r="I2390" i="2"/>
  <c r="K2390" i="2" s="1" a="1"/>
  <c r="K2390" i="2" s="1"/>
  <c r="I2366" i="2"/>
  <c r="K2366" i="2" s="1" a="1"/>
  <c r="K2366" i="2" s="1"/>
  <c r="I1791" i="2"/>
  <c r="K1791" i="2" s="1" a="1"/>
  <c r="K1791" i="2" s="1"/>
  <c r="I2092" i="2"/>
  <c r="K2092" i="2" s="1" a="1"/>
  <c r="K2092" i="2" s="1"/>
  <c r="I2094" i="2"/>
  <c r="K2094" i="2" s="1" a="1"/>
  <c r="K2094" i="2" s="1"/>
  <c r="I2019" i="2"/>
  <c r="K2019" i="2" s="1" a="1"/>
  <c r="K2019" i="2" s="1"/>
  <c r="I2074" i="2"/>
  <c r="K2074" i="2" s="1" a="1"/>
  <c r="K2074" i="2" s="1"/>
  <c r="I2004" i="2"/>
  <c r="K2004" i="2" s="1" a="1"/>
  <c r="K2004" i="2" s="1"/>
  <c r="I2230" i="2"/>
  <c r="K2230" i="2" s="1" a="1"/>
  <c r="K2230" i="2" s="1"/>
  <c r="I2206" i="2"/>
  <c r="K2206" i="2" s="1" a="1"/>
  <c r="K2206" i="2" s="1"/>
  <c r="I2182" i="2"/>
  <c r="K2182" i="2" s="1" a="1"/>
  <c r="K2182" i="2" s="1"/>
  <c r="I2158" i="2"/>
  <c r="K2158" i="2" s="1" a="1"/>
  <c r="K2158" i="2" s="1"/>
  <c r="I2134" i="2"/>
  <c r="K2134" i="2" s="1" a="1"/>
  <c r="K2134" i="2" s="1"/>
  <c r="I2110" i="2"/>
  <c r="K2110" i="2" s="1" a="1"/>
  <c r="K2110" i="2" s="1"/>
  <c r="I2057" i="2"/>
  <c r="K2057" i="2" s="1" a="1"/>
  <c r="K2057" i="2" s="1"/>
  <c r="I2052" i="2"/>
  <c r="K2052" i="2" s="1" a="1"/>
  <c r="K2052" i="2" s="1"/>
  <c r="I1973" i="2"/>
  <c r="K1973" i="2" s="1" a="1"/>
  <c r="K1973" i="2" s="1"/>
  <c r="I1805" i="2"/>
  <c r="K1805" i="2" s="1" a="1"/>
  <c r="K1805" i="2" s="1"/>
  <c r="I2030" i="2"/>
  <c r="K2030" i="2" s="1" a="1"/>
  <c r="K2030" i="2" s="1"/>
  <c r="I1767" i="2"/>
  <c r="K1767" i="2" s="1" a="1"/>
  <c r="K1767" i="2" s="1"/>
  <c r="I2037" i="2"/>
  <c r="K2037" i="2" s="1" a="1"/>
  <c r="K2037" i="2" s="1"/>
  <c r="I1885" i="2"/>
  <c r="K1885" i="2" s="1" a="1"/>
  <c r="K1885" i="2" s="1"/>
  <c r="I2084" i="2"/>
  <c r="K2084" i="2" s="1" a="1"/>
  <c r="K2084" i="2" s="1"/>
  <c r="I2008" i="2"/>
  <c r="K2008" i="2" s="1" a="1"/>
  <c r="K2008" i="2" s="1"/>
  <c r="I2331" i="2"/>
  <c r="K2331" i="2" s="1" a="1"/>
  <c r="K2331" i="2" s="1"/>
  <c r="I2307" i="2"/>
  <c r="K2307" i="2" s="1" a="1"/>
  <c r="K2307" i="2" s="1"/>
  <c r="I2283" i="2"/>
  <c r="K2283" i="2" s="1" a="1"/>
  <c r="K2283" i="2" s="1"/>
  <c r="I2259" i="2"/>
  <c r="K2259" i="2" s="1" a="1"/>
  <c r="K2259" i="2" s="1"/>
  <c r="I2235" i="2"/>
  <c r="K2235" i="2" s="1" a="1"/>
  <c r="K2235" i="2" s="1"/>
  <c r="I2211" i="2"/>
  <c r="K2211" i="2" s="1" a="1"/>
  <c r="K2211" i="2" s="1"/>
  <c r="I2187" i="2"/>
  <c r="K2187" i="2" s="1" a="1"/>
  <c r="K2187" i="2" s="1"/>
  <c r="I2163" i="2"/>
  <c r="K2163" i="2" s="1" a="1"/>
  <c r="K2163" i="2" s="1"/>
  <c r="I2139" i="2"/>
  <c r="K2139" i="2" s="1" a="1"/>
  <c r="K2139" i="2" s="1"/>
  <c r="I2115" i="2"/>
  <c r="K2115" i="2" s="1" a="1"/>
  <c r="K2115" i="2" s="1"/>
  <c r="I2075" i="2"/>
  <c r="K2075" i="2" s="1" a="1"/>
  <c r="K2075" i="2" s="1"/>
  <c r="I1840" i="2"/>
  <c r="K1840" i="2" s="1" a="1"/>
  <c r="K1840" i="2" s="1"/>
  <c r="I1889" i="2"/>
  <c r="K1889" i="2" s="1" a="1"/>
  <c r="K1889" i="2" s="1"/>
  <c r="I1694" i="2"/>
  <c r="K1694" i="2" s="1" a="1"/>
  <c r="K1694" i="2" s="1"/>
  <c r="I1891" i="2"/>
  <c r="K1891" i="2" s="1" a="1"/>
  <c r="K1891" i="2" s="1"/>
  <c r="I1820" i="2"/>
  <c r="K1820" i="2" s="1" a="1"/>
  <c r="K1820" i="2" s="1"/>
  <c r="I1929" i="2"/>
  <c r="K1929" i="2" s="1" a="1"/>
  <c r="K1929" i="2" s="1"/>
  <c r="I1905" i="2"/>
  <c r="K1905" i="2" s="1" a="1"/>
  <c r="K1905" i="2" s="1"/>
  <c r="I1858" i="2"/>
  <c r="K1858" i="2" s="1" a="1"/>
  <c r="K1858" i="2" s="1"/>
  <c r="I1749" i="2"/>
  <c r="K1749" i="2" s="1" a="1"/>
  <c r="K1749" i="2" s="1"/>
  <c r="I1844" i="2"/>
  <c r="K1844" i="2" s="1" a="1"/>
  <c r="K1844" i="2" s="1"/>
  <c r="I1809" i="2"/>
  <c r="K1809" i="2" s="1" a="1"/>
  <c r="K1809" i="2" s="1"/>
  <c r="I1748" i="2"/>
  <c r="K1748" i="2" s="1" a="1"/>
  <c r="K1748" i="2" s="1"/>
  <c r="I1851" i="2"/>
  <c r="K1851" i="2" s="1" a="1"/>
  <c r="K1851" i="2" s="1"/>
  <c r="I1866" i="2"/>
  <c r="K1866" i="2" s="1" a="1"/>
  <c r="K1866" i="2" s="1"/>
  <c r="I1771" i="2"/>
  <c r="K1771" i="2" s="1" a="1"/>
  <c r="K1771" i="2" s="1"/>
  <c r="I1841" i="2"/>
  <c r="K1841" i="2" s="1" a="1"/>
  <c r="K1841" i="2" s="1"/>
  <c r="I1988" i="2"/>
  <c r="K1988" i="2" s="1" a="1"/>
  <c r="K1988" i="2" s="1"/>
  <c r="I1964" i="2"/>
  <c r="K1964" i="2" s="1" a="1"/>
  <c r="K1964" i="2" s="1"/>
  <c r="I1940" i="2"/>
  <c r="K1940" i="2" s="1" a="1"/>
  <c r="K1940" i="2" s="1"/>
  <c r="I1916" i="2"/>
  <c r="K1916" i="2" s="1" a="1"/>
  <c r="K1916" i="2" s="1"/>
  <c r="I1770" i="2"/>
  <c r="K1770" i="2" s="1" a="1"/>
  <c r="K1770" i="2" s="1"/>
  <c r="I1352" i="2"/>
  <c r="K1352" i="2" s="1" a="1"/>
  <c r="K1352" i="2" s="1"/>
  <c r="I1348" i="2"/>
  <c r="K1348" i="2" s="1" a="1"/>
  <c r="K1348" i="2" s="1"/>
  <c r="I1612" i="2"/>
  <c r="K1612" i="2" s="1" a="1"/>
  <c r="K1612" i="2" s="1"/>
  <c r="I1677" i="2"/>
  <c r="K1677" i="2" s="1" a="1"/>
  <c r="K1677" i="2" s="1"/>
  <c r="I1538" i="2"/>
  <c r="K1538" i="2" s="1" a="1"/>
  <c r="K1538" i="2" s="1"/>
  <c r="I1725" i="2"/>
  <c r="K1725" i="2" s="1" a="1"/>
  <c r="K1725" i="2" s="1"/>
  <c r="I1701" i="2"/>
  <c r="K1701" i="2" s="1" a="1"/>
  <c r="K1701" i="2" s="1"/>
  <c r="I1668" i="2"/>
  <c r="K1668" i="2" s="1" a="1"/>
  <c r="K1668" i="2" s="1"/>
  <c r="I1554" i="2"/>
  <c r="K1554" i="2" s="1" a="1"/>
  <c r="K1554" i="2" s="1"/>
  <c r="I1622" i="2"/>
  <c r="K1622" i="2" s="1" a="1"/>
  <c r="K1622" i="2" s="1"/>
  <c r="I1648" i="2"/>
  <c r="K1648" i="2" s="1" a="1"/>
  <c r="K1648" i="2" s="1"/>
  <c r="I1589" i="2"/>
  <c r="K1589" i="2" s="1" a="1"/>
  <c r="K1589" i="2" s="1"/>
  <c r="I1663" i="2"/>
  <c r="K1663" i="2" s="1" a="1"/>
  <c r="K1663" i="2" s="1"/>
  <c r="I1676" i="2"/>
  <c r="K1676" i="2" s="1" a="1"/>
  <c r="K1676" i="2" s="1"/>
  <c r="I1643" i="2"/>
  <c r="K1643" i="2" s="1" a="1"/>
  <c r="K1643" i="2" s="1"/>
  <c r="I1583" i="2"/>
  <c r="K1583" i="2" s="1" a="1"/>
  <c r="K1583" i="2" s="1"/>
  <c r="I1387" i="2"/>
  <c r="K1387" i="2" s="1" a="1"/>
  <c r="K1387" i="2" s="1"/>
  <c r="I1185" i="2"/>
  <c r="K1185" i="2" s="1" a="1"/>
  <c r="K1185" i="2" s="1"/>
  <c r="I1313" i="2"/>
  <c r="K1313" i="2" s="1" a="1"/>
  <c r="K1313" i="2" s="1"/>
  <c r="I1512" i="2"/>
  <c r="K1512" i="2" s="1" a="1"/>
  <c r="K1512" i="2" s="1"/>
  <c r="I1488" i="2"/>
  <c r="K1488" i="2" s="1" a="1"/>
  <c r="K1488" i="2" s="1"/>
  <c r="I1464" i="2"/>
  <c r="K1464" i="2" s="1" a="1"/>
  <c r="K1464" i="2" s="1"/>
  <c r="I1440" i="2"/>
  <c r="K1440" i="2" s="1" a="1"/>
  <c r="K1440" i="2" s="1"/>
  <c r="I1416" i="2"/>
  <c r="K1416" i="2" s="1" a="1"/>
  <c r="K1416" i="2" s="1"/>
  <c r="I1365" i="2"/>
  <c r="K1365" i="2" s="1" a="1"/>
  <c r="K1365" i="2" s="1"/>
  <c r="I1381" i="2"/>
  <c r="K1381" i="2" s="1" a="1"/>
  <c r="K1381" i="2" s="1"/>
  <c r="I1383" i="2"/>
  <c r="K1383" i="2" s="1" a="1"/>
  <c r="K1383" i="2" s="1"/>
  <c r="I1539" i="2"/>
  <c r="K1539" i="2" s="1" a="1"/>
  <c r="K1539" i="2" s="1"/>
  <c r="I1515" i="2"/>
  <c r="K1515" i="2" s="1" a="1"/>
  <c r="K1515" i="2" s="1"/>
  <c r="I1491" i="2"/>
  <c r="K1491" i="2" s="1" a="1"/>
  <c r="K1491" i="2" s="1"/>
  <c r="I1467" i="2"/>
  <c r="K1467" i="2" s="1" a="1"/>
  <c r="K1467" i="2" s="1"/>
  <c r="I1443" i="2"/>
  <c r="K1443" i="2" s="1" a="1"/>
  <c r="K1443" i="2" s="1"/>
  <c r="I1419" i="2"/>
  <c r="K1419" i="2" s="1" a="1"/>
  <c r="K1419" i="2" s="1"/>
  <c r="I1375" i="2"/>
  <c r="K1375" i="2" s="1" a="1"/>
  <c r="K1375" i="2" s="1"/>
  <c r="I1289" i="2"/>
  <c r="K1289" i="2" s="1" a="1"/>
  <c r="K1289" i="2" s="1"/>
  <c r="I1197" i="2"/>
  <c r="K1197" i="2" s="1" a="1"/>
  <c r="K1197" i="2" s="1"/>
  <c r="I1101" i="2"/>
  <c r="K1101" i="2" s="1" a="1"/>
  <c r="K1101" i="2" s="1"/>
  <c r="I1291" i="2"/>
  <c r="K1291" i="2" s="1" a="1"/>
  <c r="K1291" i="2" s="1"/>
  <c r="I1162" i="2"/>
  <c r="K1162" i="2" s="1" a="1"/>
  <c r="K1162" i="2" s="1"/>
  <c r="I1306" i="2"/>
  <c r="K1306" i="2" s="1" a="1"/>
  <c r="K1306" i="2" s="1"/>
  <c r="I1229" i="2"/>
  <c r="K1229" i="2" s="1" a="1"/>
  <c r="K1229" i="2" s="1"/>
  <c r="I1156" i="2"/>
  <c r="K1156" i="2" s="1" a="1"/>
  <c r="K1156" i="2" s="1"/>
  <c r="I1110" i="2"/>
  <c r="K1110" i="2" s="1" a="1"/>
  <c r="K1110" i="2" s="1"/>
  <c r="I1205" i="2"/>
  <c r="K1205" i="2" s="1" a="1"/>
  <c r="K1205" i="2" s="1"/>
  <c r="I1084" i="2"/>
  <c r="K1084" i="2" s="1" a="1"/>
  <c r="K1084" i="2" s="1"/>
  <c r="I1210" i="2"/>
  <c r="K1210" i="2" s="1" a="1"/>
  <c r="K1210" i="2" s="1"/>
  <c r="I1096" i="2"/>
  <c r="K1096" i="2" s="1" a="1"/>
  <c r="K1096" i="2" s="1"/>
  <c r="I1290" i="2"/>
  <c r="K1290" i="2" s="1" a="1"/>
  <c r="K1290" i="2" s="1"/>
  <c r="I1198" i="2"/>
  <c r="K1198" i="2" s="1" a="1"/>
  <c r="K1198" i="2" s="1"/>
  <c r="I1107" i="2"/>
  <c r="K1107" i="2" s="1" a="1"/>
  <c r="K1107" i="2" s="1"/>
  <c r="I1341" i="2"/>
  <c r="K1341" i="2" s="1" a="1"/>
  <c r="K1341" i="2" s="1"/>
  <c r="I971" i="2"/>
  <c r="K971" i="2" s="1" a="1"/>
  <c r="K971" i="2" s="1"/>
  <c r="I1259" i="2"/>
  <c r="K1259" i="2" s="1" a="1"/>
  <c r="K1259" i="2" s="1"/>
  <c r="I1195" i="2"/>
  <c r="K1195" i="2" s="1" a="1"/>
  <c r="K1195" i="2" s="1"/>
  <c r="I1105" i="2"/>
  <c r="K1105" i="2" s="1" a="1"/>
  <c r="K1105" i="2" s="1"/>
  <c r="I1138" i="2"/>
  <c r="K1138" i="2" s="1" a="1"/>
  <c r="K1138" i="2" s="1"/>
  <c r="I1298" i="2"/>
  <c r="K1298" i="2" s="1" a="1"/>
  <c r="K1298" i="2" s="1"/>
  <c r="I1225" i="2"/>
  <c r="K1225" i="2" s="1" a="1"/>
  <c r="K1225" i="2" s="1"/>
  <c r="I1152" i="2"/>
  <c r="K1152" i="2" s="1" a="1"/>
  <c r="K1152" i="2" s="1"/>
  <c r="I1063" i="2"/>
  <c r="K1063" i="2" s="1" a="1"/>
  <c r="K1063" i="2" s="1"/>
  <c r="I1012" i="2"/>
  <c r="K1012" i="2" s="1" a="1"/>
  <c r="K1012" i="2" s="1"/>
  <c r="I1065" i="2"/>
  <c r="K1065" i="2" s="1" a="1"/>
  <c r="K1065" i="2" s="1"/>
  <c r="I975" i="2"/>
  <c r="K975" i="2" s="1" a="1"/>
  <c r="K975" i="2" s="1"/>
  <c r="I979" i="2"/>
  <c r="K979" i="2" s="1" a="1"/>
  <c r="K979" i="2" s="1"/>
  <c r="I1057" i="2"/>
  <c r="K1057" i="2" s="1" a="1"/>
  <c r="K1057" i="2" s="1"/>
  <c r="I999" i="2"/>
  <c r="K999" i="2" s="1" a="1"/>
  <c r="K999" i="2" s="1"/>
  <c r="I821" i="2"/>
  <c r="K821" i="2" s="1" a="1"/>
  <c r="K821" i="2" s="1"/>
  <c r="I953" i="2"/>
  <c r="K953" i="2" s="1" a="1"/>
  <c r="K953" i="2" s="1"/>
  <c r="I929" i="2"/>
  <c r="K929" i="2" s="1" a="1"/>
  <c r="K929" i="2" s="1"/>
  <c r="I882" i="2"/>
  <c r="K882" i="2" s="1" a="1"/>
  <c r="K882" i="2" s="1"/>
  <c r="I760" i="2"/>
  <c r="K760" i="2" s="1" a="1"/>
  <c r="K760" i="2" s="1"/>
  <c r="I863" i="2"/>
  <c r="K863" i="2" s="1" a="1"/>
  <c r="K863" i="2" s="1"/>
  <c r="I910" i="2"/>
  <c r="K910" i="2" s="1" a="1"/>
  <c r="K910" i="2" s="1"/>
  <c r="I742" i="2"/>
  <c r="K742" i="2" s="1" a="1"/>
  <c r="K742" i="2" s="1"/>
  <c r="I602" i="2"/>
  <c r="K602" i="2" s="1" a="1"/>
  <c r="K602" i="2" s="1"/>
  <c r="I892" i="2"/>
  <c r="K892" i="2" s="1" a="1"/>
  <c r="K892" i="2" s="1"/>
  <c r="I809" i="2"/>
  <c r="K809" i="2" s="1" a="1"/>
  <c r="K809" i="2" s="1"/>
  <c r="I998" i="2"/>
  <c r="K998" i="2" s="1" a="1"/>
  <c r="K998" i="2" s="1"/>
  <c r="I974" i="2"/>
  <c r="K974" i="2" s="1" a="1"/>
  <c r="K974" i="2" s="1"/>
  <c r="I950" i="2"/>
  <c r="K950" i="2" s="1" a="1"/>
  <c r="K950" i="2" s="1"/>
  <c r="I926" i="2"/>
  <c r="K926" i="2" s="1" a="1"/>
  <c r="K926" i="2" s="1"/>
  <c r="I754" i="2"/>
  <c r="K754" i="2" s="1" a="1"/>
  <c r="K754" i="2" s="1"/>
  <c r="I869" i="2"/>
  <c r="K869" i="2" s="1" a="1"/>
  <c r="K869" i="2" s="1"/>
  <c r="I647" i="2"/>
  <c r="K647" i="2" s="1" a="1"/>
  <c r="K647" i="2" s="1"/>
  <c r="I839" i="2"/>
  <c r="K839" i="2" s="1" a="1"/>
  <c r="K839" i="2" s="1"/>
  <c r="I706" i="2"/>
  <c r="K706" i="2" s="1" a="1"/>
  <c r="K706" i="2" s="1"/>
  <c r="I497" i="2"/>
  <c r="K497" i="2" s="1" a="1"/>
  <c r="K497" i="2" s="1"/>
  <c r="I693" i="2"/>
  <c r="K693" i="2" s="1" a="1"/>
  <c r="K693" i="2" s="1"/>
  <c r="I592" i="2"/>
  <c r="K592" i="2" s="1" a="1"/>
  <c r="K592" i="2" s="1"/>
  <c r="I639" i="2"/>
  <c r="K639" i="2" s="1" a="1"/>
  <c r="K639" i="2" s="1"/>
  <c r="I649" i="2"/>
  <c r="K649" i="2" s="1" a="1"/>
  <c r="K649" i="2" s="1"/>
  <c r="I773" i="2"/>
  <c r="K773" i="2" s="1" a="1"/>
  <c r="K773" i="2" s="1"/>
  <c r="I749" i="2"/>
  <c r="K749" i="2" s="1" a="1"/>
  <c r="K749" i="2" s="1"/>
  <c r="I725" i="2"/>
  <c r="K725" i="2" s="1" a="1"/>
  <c r="K725" i="2" s="1"/>
  <c r="I701" i="2"/>
  <c r="K701" i="2" s="1" a="1"/>
  <c r="K701" i="2" s="1"/>
  <c r="I622" i="2"/>
  <c r="K622" i="2" s="1" a="1"/>
  <c r="K622" i="2" s="1"/>
  <c r="I645" i="2"/>
  <c r="K645" i="2" s="1" a="1"/>
  <c r="K645" i="2" s="1"/>
  <c r="I620" i="2"/>
  <c r="K620" i="2" s="1" a="1"/>
  <c r="K620" i="2" s="1"/>
  <c r="I676" i="2"/>
  <c r="K676" i="2" s="1" a="1"/>
  <c r="K676" i="2" s="1"/>
  <c r="I573" i="2"/>
  <c r="K573" i="2" s="1" a="1"/>
  <c r="K573" i="2" s="1"/>
  <c r="I431" i="2"/>
  <c r="K431" i="2" s="1" a="1"/>
  <c r="K431" i="2" s="1"/>
  <c r="I611" i="2"/>
  <c r="K611" i="2" s="1" a="1"/>
  <c r="K611" i="2" s="1"/>
  <c r="I587" i="2"/>
  <c r="K587" i="2" s="1" a="1"/>
  <c r="K587" i="2" s="1"/>
  <c r="I342" i="2"/>
  <c r="K342" i="2" s="1" a="1"/>
  <c r="K342" i="2" s="1"/>
  <c r="I539" i="2"/>
  <c r="K539" i="2" s="1" a="1"/>
  <c r="K539" i="2" s="1"/>
  <c r="I563" i="2"/>
  <c r="K563" i="2" s="1" a="1"/>
  <c r="K563" i="2" s="1"/>
  <c r="I394" i="2"/>
  <c r="K394" i="2" s="1" a="1"/>
  <c r="K394" i="2" s="1"/>
  <c r="I369" i="2"/>
  <c r="K369" i="2" s="1" a="1"/>
  <c r="K369" i="2" s="1"/>
  <c r="I393" i="2"/>
  <c r="K393" i="2" s="1" a="1"/>
  <c r="K393" i="2" s="1"/>
  <c r="I483" i="2"/>
  <c r="K483" i="2" s="1" a="1"/>
  <c r="K483" i="2" s="1"/>
  <c r="I459" i="2"/>
  <c r="K459" i="2" s="1" a="1"/>
  <c r="K459" i="2" s="1"/>
  <c r="I396" i="2"/>
  <c r="K396" i="2" s="1" a="1"/>
  <c r="K396" i="2" s="1"/>
  <c r="I401" i="2"/>
  <c r="K401" i="2" s="1" a="1"/>
  <c r="K401" i="2" s="1"/>
  <c r="I422" i="2"/>
  <c r="K422" i="2" s="1" a="1"/>
  <c r="K422" i="2" s="1"/>
  <c r="I437" i="2"/>
  <c r="K437" i="2" s="1" a="1"/>
  <c r="K437" i="2" s="1"/>
  <c r="I353" i="2"/>
  <c r="K353" i="2" s="1" a="1"/>
  <c r="K353" i="2" s="1"/>
  <c r="I375" i="2"/>
  <c r="K375" i="2" s="1" a="1"/>
  <c r="K375" i="2" s="1"/>
  <c r="I554" i="2"/>
  <c r="K554" i="2" s="1" a="1"/>
  <c r="K554" i="2" s="1"/>
  <c r="I530" i="2"/>
  <c r="K530" i="2" s="1" a="1"/>
  <c r="K530" i="2" s="1"/>
  <c r="I506" i="2"/>
  <c r="K506" i="2" s="1" a="1"/>
  <c r="K506" i="2" s="1"/>
  <c r="I482" i="2"/>
  <c r="K482" i="2" s="1" a="1"/>
  <c r="K482" i="2" s="1"/>
  <c r="I458" i="2"/>
  <c r="K458" i="2" s="1" a="1"/>
  <c r="K458" i="2" s="1"/>
  <c r="I403" i="2"/>
  <c r="K403" i="2" s="1" a="1"/>
  <c r="K403" i="2" s="1"/>
  <c r="I308" i="2"/>
  <c r="K308" i="2" s="1" a="1"/>
  <c r="K308" i="2" s="1"/>
  <c r="I368" i="2"/>
  <c r="K368" i="2" s="1" a="1"/>
  <c r="K368" i="2" s="1"/>
  <c r="I310" i="2"/>
  <c r="K310" i="2" s="1" a="1"/>
  <c r="K310" i="2" s="1"/>
  <c r="I336" i="2"/>
  <c r="K336" i="2" s="1" a="1"/>
  <c r="K336" i="2" s="1"/>
  <c r="I338" i="2"/>
  <c r="K338" i="2" s="1" a="1"/>
  <c r="K338" i="2" s="1"/>
  <c r="I351" i="2"/>
  <c r="K351" i="2" s="1" a="1"/>
  <c r="K351" i="2" s="1"/>
  <c r="I183" i="2"/>
  <c r="K183" i="2" s="1" a="1"/>
  <c r="K183" i="2" s="1"/>
  <c r="I172" i="2"/>
  <c r="K172" i="2" s="1" a="1"/>
  <c r="K172" i="2" s="1"/>
  <c r="I200" i="2"/>
  <c r="K200" i="2" s="1" a="1"/>
  <c r="K200" i="2" s="1"/>
  <c r="I217" i="2"/>
  <c r="K217" i="2" s="1" a="1"/>
  <c r="K217" i="2" s="1"/>
  <c r="I206" i="2"/>
  <c r="K206" i="2" s="1" a="1"/>
  <c r="K206" i="2" s="1"/>
  <c r="I333" i="2"/>
  <c r="K333" i="2" s="1" a="1"/>
  <c r="K333" i="2" s="1"/>
  <c r="I309" i="2"/>
  <c r="K309" i="2" s="1" a="1"/>
  <c r="K309" i="2" s="1"/>
  <c r="I285" i="2"/>
  <c r="K285" i="2" s="1" a="1"/>
  <c r="K285" i="2" s="1"/>
  <c r="I261" i="2"/>
  <c r="K261" i="2" s="1" a="1"/>
  <c r="K261" i="2" s="1"/>
  <c r="I216" i="2"/>
  <c r="K216" i="2" s="1" a="1"/>
  <c r="K216" i="2" s="1"/>
  <c r="I242" i="2"/>
  <c r="K242" i="2" s="1" a="1"/>
  <c r="K242" i="2" s="1"/>
  <c r="I244" i="2"/>
  <c r="K244" i="2" s="1" a="1"/>
  <c r="K244" i="2" s="1"/>
  <c r="I246" i="2"/>
  <c r="K246" i="2" s="1" a="1"/>
  <c r="K246" i="2" s="1"/>
  <c r="I179" i="2"/>
  <c r="K179" i="2" s="1" a="1"/>
  <c r="K179" i="2" s="1"/>
  <c r="I151" i="2"/>
  <c r="K151" i="2" s="1" a="1"/>
  <c r="K151" i="2" s="1"/>
  <c r="I153" i="2"/>
  <c r="K153" i="2" s="1" a="1"/>
  <c r="K153" i="2" s="1"/>
  <c r="I135" i="2"/>
  <c r="K135" i="2" s="1" a="1"/>
  <c r="K135" i="2" s="1"/>
  <c r="I110" i="2"/>
  <c r="K110" i="2" s="1" a="1"/>
  <c r="K110" i="2" s="1"/>
  <c r="I86" i="2"/>
  <c r="K86" i="2" s="1" a="1"/>
  <c r="K86" i="2" s="1"/>
  <c r="I62" i="2"/>
  <c r="K62" i="2" s="1" a="1"/>
  <c r="K62" i="2" s="1"/>
  <c r="I38" i="2"/>
  <c r="K38" i="2" s="1" a="1"/>
  <c r="K38" i="2" s="1"/>
  <c r="I14" i="2"/>
  <c r="K14" i="2" s="1" a="1"/>
  <c r="K14" i="2" s="1"/>
  <c r="I125" i="2"/>
  <c r="K125" i="2" s="1" a="1"/>
  <c r="K125" i="2" s="1"/>
  <c r="I101" i="2"/>
  <c r="K101" i="2" s="1" a="1"/>
  <c r="K101" i="2" s="1"/>
  <c r="I77" i="2"/>
  <c r="K77" i="2" s="1" a="1"/>
  <c r="K77" i="2" s="1"/>
  <c r="I53" i="2"/>
  <c r="K53" i="2" s="1" a="1"/>
  <c r="K53" i="2" s="1"/>
  <c r="I29" i="2"/>
  <c r="K29" i="2" s="1" a="1"/>
  <c r="K29" i="2" s="1"/>
  <c r="I5" i="2"/>
  <c r="K5" i="2" s="1" a="1"/>
  <c r="K5" i="2" s="1"/>
  <c r="I9626" i="2"/>
  <c r="K9626" i="2" s="1" a="1"/>
  <c r="K9626" i="2" s="1"/>
  <c r="I9698" i="2"/>
  <c r="K9698" i="2" s="1" a="1"/>
  <c r="K9698" i="2" s="1"/>
  <c r="I9482" i="2"/>
  <c r="K9482" i="2" s="1" a="1"/>
  <c r="K9482" i="2" s="1"/>
  <c r="I9540" i="2"/>
  <c r="K9540" i="2" s="1" a="1"/>
  <c r="K9540" i="2" s="1"/>
  <c r="I9720" i="2"/>
  <c r="K9720" i="2" s="1" a="1"/>
  <c r="K9720" i="2" s="1"/>
  <c r="I9769" i="2"/>
  <c r="K9769" i="2" s="1" a="1"/>
  <c r="K9769" i="2" s="1"/>
  <c r="I9793" i="2"/>
  <c r="K9793" i="2" s="1" a="1"/>
  <c r="K9793" i="2" s="1"/>
  <c r="I9817" i="2"/>
  <c r="K9817" i="2" s="1" a="1"/>
  <c r="K9817" i="2" s="1"/>
  <c r="I9841" i="2"/>
  <c r="K9841" i="2" s="1" a="1"/>
  <c r="K9841" i="2" s="1"/>
  <c r="I9865" i="2"/>
  <c r="K9865" i="2" s="1" a="1"/>
  <c r="K9865" i="2" s="1"/>
  <c r="I9889" i="2"/>
  <c r="K9889" i="2" s="1" a="1"/>
  <c r="K9889" i="2" s="1"/>
  <c r="I9913" i="2"/>
  <c r="K9913" i="2" s="1" a="1"/>
  <c r="K9913" i="2" s="1"/>
  <c r="I9937" i="2"/>
  <c r="K9937" i="2" s="1" a="1"/>
  <c r="K9937" i="2" s="1"/>
  <c r="I9961" i="2"/>
  <c r="K9961" i="2" s="1" a="1"/>
  <c r="K9961" i="2" s="1"/>
  <c r="I9985" i="2"/>
  <c r="K9985" i="2" s="1" a="1"/>
  <c r="K9985" i="2" s="1"/>
  <c r="I9529" i="2"/>
  <c r="K9529" i="2" s="1" a="1"/>
  <c r="K9529" i="2" s="1"/>
  <c r="I9567" i="2"/>
  <c r="K9567" i="2" s="1" a="1"/>
  <c r="K9567" i="2" s="1"/>
  <c r="I9639" i="2"/>
  <c r="K9639" i="2" s="1" a="1"/>
  <c r="K9639" i="2" s="1"/>
  <c r="I9711" i="2"/>
  <c r="K9711" i="2" s="1" a="1"/>
  <c r="K9711" i="2" s="1"/>
  <c r="I9577" i="2"/>
  <c r="K9577" i="2" s="1" a="1"/>
  <c r="K9577" i="2" s="1"/>
  <c r="I9649" i="2"/>
  <c r="K9649" i="2" s="1" a="1"/>
  <c r="K9649" i="2" s="1"/>
  <c r="I9721" i="2"/>
  <c r="K9721" i="2" s="1" a="1"/>
  <c r="K9721" i="2" s="1"/>
  <c r="I8395" i="2"/>
  <c r="K8395" i="2" s="1" a="1"/>
  <c r="K8395" i="2" s="1"/>
  <c r="I9521" i="2"/>
  <c r="K9521" i="2" s="1" a="1"/>
  <c r="K9521" i="2" s="1"/>
  <c r="I9557" i="2"/>
  <c r="K9557" i="2" s="1" a="1"/>
  <c r="K9557" i="2" s="1"/>
  <c r="I9623" i="2"/>
  <c r="K9623" i="2" s="1" a="1"/>
  <c r="K9623" i="2" s="1"/>
  <c r="I9695" i="2"/>
  <c r="K9695" i="2" s="1" a="1"/>
  <c r="K9695" i="2" s="1"/>
  <c r="I9904" i="2"/>
  <c r="K9904" i="2" s="1" a="1"/>
  <c r="K9904" i="2" s="1"/>
  <c r="I9942" i="2"/>
  <c r="K9942" i="2" s="1" a="1"/>
  <c r="K9942" i="2" s="1"/>
  <c r="I9978" i="2"/>
  <c r="K9978" i="2" s="1" a="1"/>
  <c r="K9978" i="2" s="1"/>
  <c r="I9636" i="2"/>
  <c r="K9636" i="2" s="1" a="1"/>
  <c r="K9636" i="2" s="1"/>
  <c r="I9488" i="2"/>
  <c r="K9488" i="2" s="1" a="1"/>
  <c r="K9488" i="2" s="1"/>
  <c r="I9758" i="2"/>
  <c r="K9758" i="2" s="1" a="1"/>
  <c r="K9758" i="2" s="1"/>
  <c r="I9782" i="2"/>
  <c r="K9782" i="2" s="1" a="1"/>
  <c r="K9782" i="2" s="1"/>
  <c r="I9806" i="2"/>
  <c r="K9806" i="2" s="1" a="1"/>
  <c r="K9806" i="2" s="1"/>
  <c r="I9830" i="2"/>
  <c r="K9830" i="2" s="1" a="1"/>
  <c r="K9830" i="2" s="1"/>
  <c r="I9854" i="2"/>
  <c r="K9854" i="2" s="1" a="1"/>
  <c r="K9854" i="2" s="1"/>
  <c r="I9880" i="2"/>
  <c r="K9880" i="2" s="1" a="1"/>
  <c r="K9880" i="2" s="1"/>
  <c r="I9918" i="2"/>
  <c r="K9918" i="2" s="1" a="1"/>
  <c r="K9918" i="2" s="1"/>
  <c r="I9988" i="2"/>
  <c r="K9988" i="2" s="1" a="1"/>
  <c r="K9988" i="2" s="1"/>
  <c r="I8574" i="2"/>
  <c r="K8574" i="2" s="1" a="1"/>
  <c r="K8574" i="2" s="1"/>
  <c r="I8483" i="2"/>
  <c r="K8483" i="2" s="1" a="1"/>
  <c r="K8483" i="2" s="1"/>
  <c r="I8435" i="2"/>
  <c r="K8435" i="2" s="1" a="1"/>
  <c r="K8435" i="2" s="1"/>
  <c r="I9466" i="2"/>
  <c r="K9466" i="2" s="1" a="1"/>
  <c r="K9466" i="2" s="1"/>
  <c r="I9442" i="2"/>
  <c r="K9442" i="2" s="1" a="1"/>
  <c r="K9442" i="2" s="1"/>
  <c r="I9418" i="2"/>
  <c r="K9418" i="2" s="1" a="1"/>
  <c r="K9418" i="2" s="1"/>
  <c r="I9394" i="2"/>
  <c r="K9394" i="2" s="1" a="1"/>
  <c r="K9394" i="2" s="1"/>
  <c r="I9370" i="2"/>
  <c r="K9370" i="2" s="1" a="1"/>
  <c r="K9370" i="2" s="1"/>
  <c r="I9346" i="2"/>
  <c r="K9346" i="2" s="1" a="1"/>
  <c r="K9346" i="2" s="1"/>
  <c r="I9322" i="2"/>
  <c r="K9322" i="2" s="1" a="1"/>
  <c r="K9322" i="2" s="1"/>
  <c r="I9298" i="2"/>
  <c r="K9298" i="2" s="1" a="1"/>
  <c r="K9298" i="2" s="1"/>
  <c r="I9274" i="2"/>
  <c r="K9274" i="2" s="1" a="1"/>
  <c r="K9274" i="2" s="1"/>
  <c r="I9250" i="2"/>
  <c r="K9250" i="2" s="1" a="1"/>
  <c r="K9250" i="2" s="1"/>
  <c r="I9226" i="2"/>
  <c r="K9226" i="2" s="1" a="1"/>
  <c r="K9226" i="2" s="1"/>
  <c r="I9202" i="2"/>
  <c r="K9202" i="2" s="1" a="1"/>
  <c r="K9202" i="2" s="1"/>
  <c r="I9178" i="2"/>
  <c r="K9178" i="2" s="1" a="1"/>
  <c r="K9178" i="2" s="1"/>
  <c r="I9154" i="2"/>
  <c r="K9154" i="2" s="1" a="1"/>
  <c r="K9154" i="2" s="1"/>
  <c r="I9130" i="2"/>
  <c r="K9130" i="2" s="1" a="1"/>
  <c r="K9130" i="2" s="1"/>
  <c r="I9106" i="2"/>
  <c r="K9106" i="2" s="1" a="1"/>
  <c r="K9106" i="2" s="1"/>
  <c r="I9082" i="2"/>
  <c r="K9082" i="2" s="1" a="1"/>
  <c r="K9082" i="2" s="1"/>
  <c r="I9058" i="2"/>
  <c r="K9058" i="2" s="1" a="1"/>
  <c r="K9058" i="2" s="1"/>
  <c r="I9034" i="2"/>
  <c r="K9034" i="2" s="1" a="1"/>
  <c r="K9034" i="2" s="1"/>
  <c r="I9010" i="2"/>
  <c r="K9010" i="2" s="1" a="1"/>
  <c r="K9010" i="2" s="1"/>
  <c r="I8986" i="2"/>
  <c r="K8986" i="2" s="1" a="1"/>
  <c r="K8986" i="2" s="1"/>
  <c r="I8962" i="2"/>
  <c r="K8962" i="2" s="1" a="1"/>
  <c r="K8962" i="2" s="1"/>
  <c r="I8938" i="2"/>
  <c r="K8938" i="2" s="1" a="1"/>
  <c r="K8938" i="2" s="1"/>
  <c r="I8914" i="2"/>
  <c r="K8914" i="2" s="1" a="1"/>
  <c r="K8914" i="2" s="1"/>
  <c r="I8890" i="2"/>
  <c r="K8890" i="2" s="1" a="1"/>
  <c r="K8890" i="2" s="1"/>
  <c r="I8866" i="2"/>
  <c r="K8866" i="2" s="1" a="1"/>
  <c r="K8866" i="2" s="1"/>
  <c r="I8842" i="2"/>
  <c r="K8842" i="2" s="1" a="1"/>
  <c r="K8842" i="2" s="1"/>
  <c r="I8818" i="2"/>
  <c r="K8818" i="2" s="1" a="1"/>
  <c r="K8818" i="2" s="1"/>
  <c r="I8794" i="2"/>
  <c r="K8794" i="2" s="1" a="1"/>
  <c r="K8794" i="2" s="1"/>
  <c r="I8770" i="2"/>
  <c r="K8770" i="2" s="1" a="1"/>
  <c r="K8770" i="2" s="1"/>
  <c r="I8746" i="2"/>
  <c r="K8746" i="2" s="1" a="1"/>
  <c r="K8746" i="2" s="1"/>
  <c r="I8722" i="2"/>
  <c r="K8722" i="2" s="1" a="1"/>
  <c r="K8722" i="2" s="1"/>
  <c r="I8698" i="2"/>
  <c r="K8698" i="2" s="1" a="1"/>
  <c r="K8698" i="2" s="1"/>
  <c r="I8674" i="2"/>
  <c r="K8674" i="2" s="1" a="1"/>
  <c r="K8674" i="2" s="1"/>
  <c r="I8650" i="2"/>
  <c r="K8650" i="2" s="1" a="1"/>
  <c r="K8650" i="2" s="1"/>
  <c r="I8626" i="2"/>
  <c r="K8626" i="2" s="1" a="1"/>
  <c r="K8626" i="2" s="1"/>
  <c r="I8602" i="2"/>
  <c r="K8602" i="2" s="1" a="1"/>
  <c r="K8602" i="2" s="1"/>
  <c r="I8411" i="2"/>
  <c r="K8411" i="2" s="1" a="1"/>
  <c r="K8411" i="2" s="1"/>
  <c r="I8503" i="2"/>
  <c r="K8503" i="2" s="1" a="1"/>
  <c r="K8503" i="2" s="1"/>
  <c r="I7308" i="2"/>
  <c r="K7308" i="2" s="1" a="1"/>
  <c r="K7308" i="2" s="1"/>
  <c r="I8469" i="2"/>
  <c r="K8469" i="2" s="1" a="1"/>
  <c r="K8469" i="2" s="1"/>
  <c r="I7769" i="2"/>
  <c r="K7769" i="2" s="1" a="1"/>
  <c r="K7769" i="2" s="1"/>
  <c r="I9461" i="2"/>
  <c r="K9461" i="2" s="1" a="1"/>
  <c r="K9461" i="2" s="1"/>
  <c r="I9437" i="2"/>
  <c r="K9437" i="2" s="1" a="1"/>
  <c r="K9437" i="2" s="1"/>
  <c r="I9413" i="2"/>
  <c r="K9413" i="2" s="1" a="1"/>
  <c r="K9413" i="2" s="1"/>
  <c r="I9389" i="2"/>
  <c r="K9389" i="2" s="1" a="1"/>
  <c r="K9389" i="2" s="1"/>
  <c r="I9365" i="2"/>
  <c r="K9365" i="2" s="1" a="1"/>
  <c r="K9365" i="2" s="1"/>
  <c r="I9341" i="2"/>
  <c r="K9341" i="2" s="1" a="1"/>
  <c r="K9341" i="2" s="1"/>
  <c r="I9317" i="2"/>
  <c r="K9317" i="2" s="1" a="1"/>
  <c r="K9317" i="2" s="1"/>
  <c r="I9293" i="2"/>
  <c r="K9293" i="2" s="1" a="1"/>
  <c r="K9293" i="2" s="1"/>
  <c r="I9269" i="2"/>
  <c r="K9269" i="2" s="1" a="1"/>
  <c r="K9269" i="2" s="1"/>
  <c r="I9245" i="2"/>
  <c r="K9245" i="2" s="1" a="1"/>
  <c r="K9245" i="2" s="1"/>
  <c r="I9221" i="2"/>
  <c r="K9221" i="2" s="1" a="1"/>
  <c r="K9221" i="2" s="1"/>
  <c r="I9197" i="2"/>
  <c r="K9197" i="2" s="1" a="1"/>
  <c r="K9197" i="2" s="1"/>
  <c r="I9173" i="2"/>
  <c r="K9173" i="2" s="1" a="1"/>
  <c r="K9173" i="2" s="1"/>
  <c r="I9149" i="2"/>
  <c r="K9149" i="2" s="1" a="1"/>
  <c r="K9149" i="2" s="1"/>
  <c r="I9125" i="2"/>
  <c r="K9125" i="2" s="1" a="1"/>
  <c r="K9125" i="2" s="1"/>
  <c r="I9101" i="2"/>
  <c r="K9101" i="2" s="1" a="1"/>
  <c r="K9101" i="2" s="1"/>
  <c r="I9077" i="2"/>
  <c r="K9077" i="2" s="1" a="1"/>
  <c r="K9077" i="2" s="1"/>
  <c r="I9053" i="2"/>
  <c r="K9053" i="2" s="1" a="1"/>
  <c r="K9053" i="2" s="1"/>
  <c r="I9029" i="2"/>
  <c r="K9029" i="2" s="1" a="1"/>
  <c r="K9029" i="2" s="1"/>
  <c r="I9005" i="2"/>
  <c r="K9005" i="2" s="1" a="1"/>
  <c r="K9005" i="2" s="1"/>
  <c r="I8981" i="2"/>
  <c r="K8981" i="2" s="1" a="1"/>
  <c r="K8981" i="2" s="1"/>
  <c r="I8957" i="2"/>
  <c r="K8957" i="2" s="1" a="1"/>
  <c r="K8957" i="2" s="1"/>
  <c r="I8933" i="2"/>
  <c r="K8933" i="2" s="1" a="1"/>
  <c r="K8933" i="2" s="1"/>
  <c r="I8909" i="2"/>
  <c r="K8909" i="2" s="1" a="1"/>
  <c r="K8909" i="2" s="1"/>
  <c r="I8885" i="2"/>
  <c r="K8885" i="2" s="1" a="1"/>
  <c r="K8885" i="2" s="1"/>
  <c r="I8861" i="2"/>
  <c r="K8861" i="2" s="1" a="1"/>
  <c r="K8861" i="2" s="1"/>
  <c r="I8837" i="2"/>
  <c r="K8837" i="2" s="1" a="1"/>
  <c r="K8837" i="2" s="1"/>
  <c r="I8813" i="2"/>
  <c r="K8813" i="2" s="1" a="1"/>
  <c r="K8813" i="2" s="1"/>
  <c r="I8789" i="2"/>
  <c r="K8789" i="2" s="1" a="1"/>
  <c r="K8789" i="2" s="1"/>
  <c r="I8765" i="2"/>
  <c r="K8765" i="2" s="1" a="1"/>
  <c r="K8765" i="2" s="1"/>
  <c r="I8741" i="2"/>
  <c r="K8741" i="2" s="1" a="1"/>
  <c r="K8741" i="2" s="1"/>
  <c r="I8717" i="2"/>
  <c r="K8717" i="2" s="1" a="1"/>
  <c r="K8717" i="2" s="1"/>
  <c r="I8693" i="2"/>
  <c r="K8693" i="2" s="1" a="1"/>
  <c r="K8693" i="2" s="1"/>
  <c r="I8669" i="2"/>
  <c r="K8669" i="2" s="1" a="1"/>
  <c r="K8669" i="2" s="1"/>
  <c r="I8645" i="2"/>
  <c r="K8645" i="2" s="1" a="1"/>
  <c r="K8645" i="2" s="1"/>
  <c r="I8621" i="2"/>
  <c r="K8621" i="2" s="1" a="1"/>
  <c r="K8621" i="2" s="1"/>
  <c r="I8590" i="2"/>
  <c r="K8590" i="2" s="1" a="1"/>
  <c r="K8590" i="2" s="1"/>
  <c r="I8518" i="2"/>
  <c r="K8518" i="2" s="1" a="1"/>
  <c r="K8518" i="2" s="1"/>
  <c r="I8568" i="2"/>
  <c r="K8568" i="2" s="1" a="1"/>
  <c r="K8568" i="2" s="1"/>
  <c r="I8499" i="2"/>
  <c r="K8499" i="2" s="1" a="1"/>
  <c r="K8499" i="2" s="1"/>
  <c r="I7812" i="2"/>
  <c r="K7812" i="2" s="1" a="1"/>
  <c r="K7812" i="2" s="1"/>
  <c r="I7245" i="2"/>
  <c r="K7245" i="2" s="1" a="1"/>
  <c r="K7245" i="2" s="1"/>
  <c r="I7777" i="2"/>
  <c r="K7777" i="2" s="1" a="1"/>
  <c r="K7777" i="2" s="1"/>
  <c r="I7239" i="2"/>
  <c r="K7239" i="2" s="1" a="1"/>
  <c r="K7239" i="2" s="1"/>
  <c r="I7798" i="2"/>
  <c r="K7798" i="2" s="1" a="1"/>
  <c r="K7798" i="2" s="1"/>
  <c r="I8383" i="2"/>
  <c r="K8383" i="2" s="1" a="1"/>
  <c r="K8383" i="2" s="1"/>
  <c r="I8359" i="2"/>
  <c r="K8359" i="2" s="1" a="1"/>
  <c r="K8359" i="2" s="1"/>
  <c r="I8335" i="2"/>
  <c r="K8335" i="2" s="1" a="1"/>
  <c r="K8335" i="2" s="1"/>
  <c r="I8311" i="2"/>
  <c r="K8311" i="2" s="1" a="1"/>
  <c r="K8311" i="2" s="1"/>
  <c r="I8287" i="2"/>
  <c r="K8287" i="2" s="1" a="1"/>
  <c r="K8287" i="2" s="1"/>
  <c r="I8263" i="2"/>
  <c r="K8263" i="2" s="1" a="1"/>
  <c r="K8263" i="2" s="1"/>
  <c r="I8239" i="2"/>
  <c r="K8239" i="2" s="1" a="1"/>
  <c r="K8239" i="2" s="1"/>
  <c r="I8215" i="2"/>
  <c r="K8215" i="2" s="1" a="1"/>
  <c r="K8215" i="2" s="1"/>
  <c r="I8191" i="2"/>
  <c r="K8191" i="2" s="1" a="1"/>
  <c r="K8191" i="2" s="1"/>
  <c r="I8167" i="2"/>
  <c r="K8167" i="2" s="1" a="1"/>
  <c r="K8167" i="2" s="1"/>
  <c r="I8143" i="2"/>
  <c r="K8143" i="2" s="1" a="1"/>
  <c r="K8143" i="2" s="1"/>
  <c r="I8119" i="2"/>
  <c r="K8119" i="2" s="1" a="1"/>
  <c r="K8119" i="2" s="1"/>
  <c r="I8095" i="2"/>
  <c r="K8095" i="2" s="1" a="1"/>
  <c r="K8095" i="2" s="1"/>
  <c r="I8071" i="2"/>
  <c r="K8071" i="2" s="1" a="1"/>
  <c r="K8071" i="2" s="1"/>
  <c r="I8047" i="2"/>
  <c r="K8047" i="2" s="1" a="1"/>
  <c r="K8047" i="2" s="1"/>
  <c r="I8023" i="2"/>
  <c r="K8023" i="2" s="1" a="1"/>
  <c r="K8023" i="2" s="1"/>
  <c r="I7999" i="2"/>
  <c r="K7999" i="2" s="1" a="1"/>
  <c r="K7999" i="2" s="1"/>
  <c r="I7975" i="2"/>
  <c r="K7975" i="2" s="1" a="1"/>
  <c r="K7975" i="2" s="1"/>
  <c r="I7951" i="2"/>
  <c r="K7951" i="2" s="1" a="1"/>
  <c r="K7951" i="2" s="1"/>
  <c r="I7927" i="2"/>
  <c r="K7927" i="2" s="1" a="1"/>
  <c r="K7927" i="2" s="1"/>
  <c r="I7903" i="2"/>
  <c r="K7903" i="2" s="1" a="1"/>
  <c r="K7903" i="2" s="1"/>
  <c r="I7879" i="2"/>
  <c r="K7879" i="2" s="1" a="1"/>
  <c r="K7879" i="2" s="1"/>
  <c r="I7855" i="2"/>
  <c r="K7855" i="2" s="1" a="1"/>
  <c r="K7855" i="2" s="1"/>
  <c r="I7779" i="2"/>
  <c r="K7779" i="2" s="1" a="1"/>
  <c r="K7779" i="2" s="1"/>
  <c r="I7823" i="2"/>
  <c r="K7823" i="2" s="1" a="1"/>
  <c r="K7823" i="2" s="1"/>
  <c r="I7818" i="2"/>
  <c r="K7818" i="2" s="1" a="1"/>
  <c r="K7818" i="2" s="1"/>
  <c r="I7789" i="2"/>
  <c r="K7789" i="2" s="1" a="1"/>
  <c r="K7789" i="2" s="1"/>
  <c r="I7344" i="2"/>
  <c r="K7344" i="2" s="1" a="1"/>
  <c r="K7344" i="2" s="1"/>
  <c r="I7815" i="2"/>
  <c r="K7815" i="2" s="1" a="1"/>
  <c r="K7815" i="2" s="1"/>
  <c r="I7254" i="2"/>
  <c r="K7254" i="2" s="1" a="1"/>
  <c r="K7254" i="2" s="1"/>
  <c r="I8482" i="2"/>
  <c r="K8482" i="2" s="1" a="1"/>
  <c r="K8482" i="2" s="1"/>
  <c r="I8458" i="2"/>
  <c r="K8458" i="2" s="1" a="1"/>
  <c r="K8458" i="2" s="1"/>
  <c r="I8434" i="2"/>
  <c r="K8434" i="2" s="1" a="1"/>
  <c r="K8434" i="2" s="1"/>
  <c r="I8410" i="2"/>
  <c r="K8410" i="2" s="1" a="1"/>
  <c r="K8410" i="2" s="1"/>
  <c r="I8386" i="2"/>
  <c r="K8386" i="2" s="1" a="1"/>
  <c r="K8386" i="2" s="1"/>
  <c r="I8362" i="2"/>
  <c r="K8362" i="2" s="1" a="1"/>
  <c r="K8362" i="2" s="1"/>
  <c r="I8338" i="2"/>
  <c r="K8338" i="2" s="1" a="1"/>
  <c r="K8338" i="2" s="1"/>
  <c r="I8314" i="2"/>
  <c r="K8314" i="2" s="1" a="1"/>
  <c r="K8314" i="2" s="1"/>
  <c r="I8290" i="2"/>
  <c r="K8290" i="2" s="1" a="1"/>
  <c r="K8290" i="2" s="1"/>
  <c r="I8266" i="2"/>
  <c r="K8266" i="2" s="1" a="1"/>
  <c r="K8266" i="2" s="1"/>
  <c r="I8242" i="2"/>
  <c r="K8242" i="2" s="1" a="1"/>
  <c r="K8242" i="2" s="1"/>
  <c r="I8218" i="2"/>
  <c r="K8218" i="2" s="1" a="1"/>
  <c r="K8218" i="2" s="1"/>
  <c r="I8194" i="2"/>
  <c r="K8194" i="2" s="1" a="1"/>
  <c r="K8194" i="2" s="1"/>
  <c r="I8170" i="2"/>
  <c r="K8170" i="2" s="1" a="1"/>
  <c r="K8170" i="2" s="1"/>
  <c r="I8146" i="2"/>
  <c r="K8146" i="2" s="1" a="1"/>
  <c r="K8146" i="2" s="1"/>
  <c r="I8122" i="2"/>
  <c r="K8122" i="2" s="1" a="1"/>
  <c r="K8122" i="2" s="1"/>
  <c r="I8098" i="2"/>
  <c r="K8098" i="2" s="1" a="1"/>
  <c r="K8098" i="2" s="1"/>
  <c r="I8074" i="2"/>
  <c r="K8074" i="2" s="1" a="1"/>
  <c r="K8074" i="2" s="1"/>
  <c r="I8050" i="2"/>
  <c r="K8050" i="2" s="1" a="1"/>
  <c r="K8050" i="2" s="1"/>
  <c r="I8026" i="2"/>
  <c r="K8026" i="2" s="1" a="1"/>
  <c r="K8026" i="2" s="1"/>
  <c r="I8002" i="2"/>
  <c r="K8002" i="2" s="1" a="1"/>
  <c r="K8002" i="2" s="1"/>
  <c r="I7978" i="2"/>
  <c r="K7978" i="2" s="1" a="1"/>
  <c r="K7978" i="2" s="1"/>
  <c r="I7954" i="2"/>
  <c r="K7954" i="2" s="1" a="1"/>
  <c r="K7954" i="2" s="1"/>
  <c r="I7930" i="2"/>
  <c r="K7930" i="2" s="1" a="1"/>
  <c r="K7930" i="2" s="1"/>
  <c r="I7906" i="2"/>
  <c r="K7906" i="2" s="1" a="1"/>
  <c r="K7906" i="2" s="1"/>
  <c r="I7882" i="2"/>
  <c r="K7882" i="2" s="1" a="1"/>
  <c r="K7882" i="2" s="1"/>
  <c r="I7858" i="2"/>
  <c r="K7858" i="2" s="1" a="1"/>
  <c r="K7858" i="2" s="1"/>
  <c r="I7791" i="2"/>
  <c r="K7791" i="2" s="1" a="1"/>
  <c r="K7791" i="2" s="1"/>
  <c r="I7740" i="2"/>
  <c r="K7740" i="2" s="1" a="1"/>
  <c r="K7740" i="2" s="1"/>
  <c r="I7716" i="2"/>
  <c r="K7716" i="2" s="1" a="1"/>
  <c r="K7716" i="2" s="1"/>
  <c r="I7692" i="2"/>
  <c r="K7692" i="2" s="1" a="1"/>
  <c r="K7692" i="2" s="1"/>
  <c r="I7668" i="2"/>
  <c r="K7668" i="2" s="1" a="1"/>
  <c r="K7668" i="2" s="1"/>
  <c r="I7644" i="2"/>
  <c r="K7644" i="2" s="1" a="1"/>
  <c r="K7644" i="2" s="1"/>
  <c r="I7620" i="2"/>
  <c r="K7620" i="2" s="1" a="1"/>
  <c r="K7620" i="2" s="1"/>
  <c r="I7596" i="2"/>
  <c r="K7596" i="2" s="1" a="1"/>
  <c r="K7596" i="2" s="1"/>
  <c r="I7572" i="2"/>
  <c r="K7572" i="2" s="1" a="1"/>
  <c r="K7572" i="2" s="1"/>
  <c r="I7548" i="2"/>
  <c r="K7548" i="2" s="1" a="1"/>
  <c r="K7548" i="2" s="1"/>
  <c r="I7524" i="2"/>
  <c r="K7524" i="2" s="1" a="1"/>
  <c r="K7524" i="2" s="1"/>
  <c r="I7500" i="2"/>
  <c r="K7500" i="2" s="1" a="1"/>
  <c r="K7500" i="2" s="1"/>
  <c r="I7476" i="2"/>
  <c r="K7476" i="2" s="1" a="1"/>
  <c r="K7476" i="2" s="1"/>
  <c r="I7452" i="2"/>
  <c r="K7452" i="2" s="1" a="1"/>
  <c r="K7452" i="2" s="1"/>
  <c r="I7428" i="2"/>
  <c r="K7428" i="2" s="1" a="1"/>
  <c r="K7428" i="2" s="1"/>
  <c r="I7404" i="2"/>
  <c r="K7404" i="2" s="1" a="1"/>
  <c r="K7404" i="2" s="1"/>
  <c r="I7380" i="2"/>
  <c r="K7380" i="2" s="1" a="1"/>
  <c r="K7380" i="2" s="1"/>
  <c r="I7356" i="2"/>
  <c r="K7356" i="2" s="1" a="1"/>
  <c r="K7356" i="2" s="1"/>
  <c r="I7276" i="2"/>
  <c r="K7276" i="2" s="1" a="1"/>
  <c r="K7276" i="2" s="1"/>
  <c r="I7227" i="2"/>
  <c r="K7227" i="2" s="1" a="1"/>
  <c r="K7227" i="2" s="1"/>
  <c r="I7307" i="2"/>
  <c r="K7307" i="2" s="1" a="1"/>
  <c r="K7307" i="2" s="1"/>
  <c r="I7222" i="2"/>
  <c r="K7222" i="2" s="1" a="1"/>
  <c r="K7222" i="2" s="1"/>
  <c r="I7745" i="2"/>
  <c r="K7745" i="2" s="1" a="1"/>
  <c r="K7745" i="2" s="1"/>
  <c r="I7721" i="2"/>
  <c r="K7721" i="2" s="1" a="1"/>
  <c r="K7721" i="2" s="1"/>
  <c r="I7697" i="2"/>
  <c r="K7697" i="2" s="1" a="1"/>
  <c r="K7697" i="2" s="1"/>
  <c r="I7673" i="2"/>
  <c r="K7673" i="2" s="1" a="1"/>
  <c r="K7673" i="2" s="1"/>
  <c r="I7649" i="2"/>
  <c r="K7649" i="2" s="1" a="1"/>
  <c r="K7649" i="2" s="1"/>
  <c r="I7625" i="2"/>
  <c r="K7625" i="2" s="1" a="1"/>
  <c r="K7625" i="2" s="1"/>
  <c r="I7601" i="2"/>
  <c r="K7601" i="2" s="1" a="1"/>
  <c r="K7601" i="2" s="1"/>
  <c r="I7577" i="2"/>
  <c r="K7577" i="2" s="1" a="1"/>
  <c r="K7577" i="2" s="1"/>
  <c r="I7553" i="2"/>
  <c r="K7553" i="2" s="1" a="1"/>
  <c r="K7553" i="2" s="1"/>
  <c r="I7529" i="2"/>
  <c r="K7529" i="2" s="1" a="1"/>
  <c r="K7529" i="2" s="1"/>
  <c r="I7505" i="2"/>
  <c r="K7505" i="2" s="1" a="1"/>
  <c r="K7505" i="2" s="1"/>
  <c r="I7481" i="2"/>
  <c r="K7481" i="2" s="1" a="1"/>
  <c r="K7481" i="2" s="1"/>
  <c r="I7457" i="2"/>
  <c r="K7457" i="2" s="1" a="1"/>
  <c r="K7457" i="2" s="1"/>
  <c r="I7433" i="2"/>
  <c r="K7433" i="2" s="1" a="1"/>
  <c r="K7433" i="2" s="1"/>
  <c r="I7409" i="2"/>
  <c r="K7409" i="2" s="1" a="1"/>
  <c r="K7409" i="2" s="1"/>
  <c r="I7385" i="2"/>
  <c r="K7385" i="2" s="1" a="1"/>
  <c r="K7385" i="2" s="1"/>
  <c r="I7361" i="2"/>
  <c r="K7361" i="2" s="1" a="1"/>
  <c r="K7361" i="2" s="1"/>
  <c r="I7277" i="2"/>
  <c r="K7277" i="2" s="1" a="1"/>
  <c r="K7277" i="2" s="1"/>
  <c r="I6785" i="2"/>
  <c r="K6785" i="2" s="1" a="1"/>
  <c r="K6785" i="2" s="1"/>
  <c r="I7198" i="2"/>
  <c r="K7198" i="2" s="1" a="1"/>
  <c r="K7198" i="2" s="1"/>
  <c r="I7174" i="2"/>
  <c r="K7174" i="2" s="1" a="1"/>
  <c r="K7174" i="2" s="1"/>
  <c r="I7150" i="2"/>
  <c r="K7150" i="2" s="1" a="1"/>
  <c r="K7150" i="2" s="1"/>
  <c r="I7126" i="2"/>
  <c r="K7126" i="2" s="1" a="1"/>
  <c r="K7126" i="2" s="1"/>
  <c r="I7102" i="2"/>
  <c r="K7102" i="2" s="1" a="1"/>
  <c r="K7102" i="2" s="1"/>
  <c r="I7078" i="2"/>
  <c r="K7078" i="2" s="1" a="1"/>
  <c r="K7078" i="2" s="1"/>
  <c r="I7054" i="2"/>
  <c r="K7054" i="2" s="1" a="1"/>
  <c r="K7054" i="2" s="1"/>
  <c r="I7030" i="2"/>
  <c r="K7030" i="2" s="1" a="1"/>
  <c r="K7030" i="2" s="1"/>
  <c r="I7006" i="2"/>
  <c r="K7006" i="2" s="1" a="1"/>
  <c r="K7006" i="2" s="1"/>
  <c r="I6982" i="2"/>
  <c r="K6982" i="2" s="1" a="1"/>
  <c r="K6982" i="2" s="1"/>
  <c r="I6958" i="2"/>
  <c r="K6958" i="2" s="1" a="1"/>
  <c r="K6958" i="2" s="1"/>
  <c r="I6934" i="2"/>
  <c r="K6934" i="2" s="1" a="1"/>
  <c r="K6934" i="2" s="1"/>
  <c r="I6910" i="2"/>
  <c r="K6910" i="2" s="1" a="1"/>
  <c r="K6910" i="2" s="1"/>
  <c r="I6886" i="2"/>
  <c r="K6886" i="2" s="1" a="1"/>
  <c r="K6886" i="2" s="1"/>
  <c r="I6862" i="2"/>
  <c r="K6862" i="2" s="1" a="1"/>
  <c r="K6862" i="2" s="1"/>
  <c r="I6709" i="2"/>
  <c r="K6709" i="2" s="1" a="1"/>
  <c r="K6709" i="2" s="1"/>
  <c r="I6673" i="2"/>
  <c r="K6673" i="2" s="1" a="1"/>
  <c r="K6673" i="2" s="1"/>
  <c r="I6637" i="2"/>
  <c r="K6637" i="2" s="1" a="1"/>
  <c r="K6637" i="2" s="1"/>
  <c r="I6823" i="2"/>
  <c r="K6823" i="2" s="1" a="1"/>
  <c r="K6823" i="2" s="1"/>
  <c r="I6751" i="2"/>
  <c r="K6751" i="2" s="1" a="1"/>
  <c r="K6751" i="2" s="1"/>
  <c r="I6770" i="2"/>
  <c r="K6770" i="2" s="1" a="1"/>
  <c r="K6770" i="2" s="1"/>
  <c r="I6801" i="2"/>
  <c r="K6801" i="2" s="1" a="1"/>
  <c r="K6801" i="2" s="1"/>
  <c r="I6729" i="2"/>
  <c r="K6729" i="2" s="1" a="1"/>
  <c r="K6729" i="2" s="1"/>
  <c r="I6808" i="2"/>
  <c r="K6808" i="2" s="1" a="1"/>
  <c r="K6808" i="2" s="1"/>
  <c r="I6736" i="2"/>
  <c r="K6736" i="2" s="1" a="1"/>
  <c r="K6736" i="2" s="1"/>
  <c r="I6081" i="2"/>
  <c r="K6081" i="2" s="1" a="1"/>
  <c r="K6081" i="2" s="1"/>
  <c r="I6815" i="2"/>
  <c r="K6815" i="2" s="1" a="1"/>
  <c r="K6815" i="2" s="1"/>
  <c r="I6743" i="2"/>
  <c r="K6743" i="2" s="1" a="1"/>
  <c r="K6743" i="2" s="1"/>
  <c r="I7207" i="2"/>
  <c r="K7207" i="2" s="1" a="1"/>
  <c r="K7207" i="2" s="1"/>
  <c r="I7183" i="2"/>
  <c r="K7183" i="2" s="1" a="1"/>
  <c r="K7183" i="2" s="1"/>
  <c r="I7159" i="2"/>
  <c r="K7159" i="2" s="1" a="1"/>
  <c r="K7159" i="2" s="1"/>
  <c r="I7135" i="2"/>
  <c r="K7135" i="2" s="1" a="1"/>
  <c r="K7135" i="2" s="1"/>
  <c r="I7111" i="2"/>
  <c r="K7111" i="2" s="1" a="1"/>
  <c r="K7111" i="2" s="1"/>
  <c r="I7087" i="2"/>
  <c r="K7087" i="2" s="1" a="1"/>
  <c r="K7087" i="2" s="1"/>
  <c r="I7063" i="2"/>
  <c r="K7063" i="2" s="1" a="1"/>
  <c r="K7063" i="2" s="1"/>
  <c r="I7039" i="2"/>
  <c r="K7039" i="2" s="1" a="1"/>
  <c r="K7039" i="2" s="1"/>
  <c r="I7015" i="2"/>
  <c r="K7015" i="2" s="1" a="1"/>
  <c r="K7015" i="2" s="1"/>
  <c r="I6991" i="2"/>
  <c r="K6991" i="2" s="1" a="1"/>
  <c r="K6991" i="2" s="1"/>
  <c r="I6967" i="2"/>
  <c r="K6967" i="2" s="1" a="1"/>
  <c r="K6967" i="2" s="1"/>
  <c r="I6943" i="2"/>
  <c r="K6943" i="2" s="1" a="1"/>
  <c r="K6943" i="2" s="1"/>
  <c r="I6919" i="2"/>
  <c r="K6919" i="2" s="1" a="1"/>
  <c r="K6919" i="2" s="1"/>
  <c r="I6895" i="2"/>
  <c r="K6895" i="2" s="1" a="1"/>
  <c r="K6895" i="2" s="1"/>
  <c r="I6871" i="2"/>
  <c r="K6871" i="2" s="1" a="1"/>
  <c r="K6871" i="2" s="1"/>
  <c r="I6847" i="2"/>
  <c r="K6847" i="2" s="1" a="1"/>
  <c r="K6847" i="2" s="1"/>
  <c r="I6786" i="2"/>
  <c r="K6786" i="2" s="1" a="1"/>
  <c r="K6786" i="2" s="1"/>
  <c r="I6601" i="2"/>
  <c r="K6601" i="2" s="1" a="1"/>
  <c r="K6601" i="2" s="1"/>
  <c r="I6824" i="2"/>
  <c r="K6824" i="2" s="1" a="1"/>
  <c r="K6824" i="2" s="1"/>
  <c r="I6752" i="2"/>
  <c r="K6752" i="2" s="1" a="1"/>
  <c r="K6752" i="2" s="1"/>
  <c r="I6807" i="2"/>
  <c r="K6807" i="2" s="1" a="1"/>
  <c r="K6807" i="2" s="1"/>
  <c r="I6735" i="2"/>
  <c r="K6735" i="2" s="1" a="1"/>
  <c r="K6735" i="2" s="1"/>
  <c r="I6587" i="2"/>
  <c r="K6587" i="2" s="1" a="1"/>
  <c r="K6587" i="2" s="1"/>
  <c r="I6563" i="2"/>
  <c r="K6563" i="2" s="1" a="1"/>
  <c r="K6563" i="2" s="1"/>
  <c r="I6539" i="2"/>
  <c r="K6539" i="2" s="1" a="1"/>
  <c r="K6539" i="2" s="1"/>
  <c r="I6515" i="2"/>
  <c r="K6515" i="2" s="1" a="1"/>
  <c r="K6515" i="2" s="1"/>
  <c r="I6491" i="2"/>
  <c r="K6491" i="2" s="1" a="1"/>
  <c r="K6491" i="2" s="1"/>
  <c r="I6467" i="2"/>
  <c r="K6467" i="2" s="1" a="1"/>
  <c r="K6467" i="2" s="1"/>
  <c r="I6443" i="2"/>
  <c r="K6443" i="2" s="1" a="1"/>
  <c r="K6443" i="2" s="1"/>
  <c r="I6419" i="2"/>
  <c r="K6419" i="2" s="1" a="1"/>
  <c r="K6419" i="2" s="1"/>
  <c r="I6395" i="2"/>
  <c r="K6395" i="2" s="1" a="1"/>
  <c r="K6395" i="2" s="1"/>
  <c r="I6371" i="2"/>
  <c r="K6371" i="2" s="1" a="1"/>
  <c r="K6371" i="2" s="1"/>
  <c r="I6347" i="2"/>
  <c r="K6347" i="2" s="1" a="1"/>
  <c r="K6347" i="2" s="1"/>
  <c r="I6323" i="2"/>
  <c r="K6323" i="2" s="1" a="1"/>
  <c r="K6323" i="2" s="1"/>
  <c r="I6299" i="2"/>
  <c r="K6299" i="2" s="1" a="1"/>
  <c r="K6299" i="2" s="1"/>
  <c r="I6275" i="2"/>
  <c r="K6275" i="2" s="1" a="1"/>
  <c r="K6275" i="2" s="1"/>
  <c r="I6251" i="2"/>
  <c r="K6251" i="2" s="1" a="1"/>
  <c r="K6251" i="2" s="1"/>
  <c r="I6227" i="2"/>
  <c r="K6227" i="2" s="1" a="1"/>
  <c r="K6227" i="2" s="1"/>
  <c r="I6203" i="2"/>
  <c r="K6203" i="2" s="1" a="1"/>
  <c r="K6203" i="2" s="1"/>
  <c r="I6179" i="2"/>
  <c r="K6179" i="2" s="1" a="1"/>
  <c r="K6179" i="2" s="1"/>
  <c r="I6155" i="2"/>
  <c r="K6155" i="2" s="1" a="1"/>
  <c r="K6155" i="2" s="1"/>
  <c r="I6131" i="2"/>
  <c r="K6131" i="2" s="1" a="1"/>
  <c r="K6131" i="2" s="1"/>
  <c r="I6095" i="2"/>
  <c r="K6095" i="2" s="1" a="1"/>
  <c r="K6095" i="2" s="1"/>
  <c r="I6043" i="2"/>
  <c r="K6043" i="2" s="1" a="1"/>
  <c r="K6043" i="2" s="1"/>
  <c r="I6007" i="2"/>
  <c r="K6007" i="2" s="1" a="1"/>
  <c r="K6007" i="2" s="1"/>
  <c r="I5963" i="2"/>
  <c r="K5963" i="2" s="1" a="1"/>
  <c r="K5963" i="2" s="1"/>
  <c r="I6085" i="2"/>
  <c r="K6085" i="2" s="1" a="1"/>
  <c r="K6085" i="2" s="1"/>
  <c r="I6712" i="2"/>
  <c r="K6712" i="2" s="1" a="1"/>
  <c r="K6712" i="2" s="1"/>
  <c r="I6688" i="2"/>
  <c r="K6688" i="2" s="1" a="1"/>
  <c r="K6688" i="2" s="1"/>
  <c r="I6664" i="2"/>
  <c r="K6664" i="2" s="1" a="1"/>
  <c r="K6664" i="2" s="1"/>
  <c r="I6640" i="2"/>
  <c r="K6640" i="2" s="1" a="1"/>
  <c r="K6640" i="2" s="1"/>
  <c r="I6616" i="2"/>
  <c r="K6616" i="2" s="1" a="1"/>
  <c r="K6616" i="2" s="1"/>
  <c r="I6592" i="2"/>
  <c r="K6592" i="2" s="1" a="1"/>
  <c r="K6592" i="2" s="1"/>
  <c r="I6568" i="2"/>
  <c r="K6568" i="2" s="1" a="1"/>
  <c r="K6568" i="2" s="1"/>
  <c r="I6544" i="2"/>
  <c r="K6544" i="2" s="1" a="1"/>
  <c r="K6544" i="2" s="1"/>
  <c r="I6520" i="2"/>
  <c r="K6520" i="2" s="1" a="1"/>
  <c r="K6520" i="2" s="1"/>
  <c r="I6496" i="2"/>
  <c r="K6496" i="2" s="1" a="1"/>
  <c r="K6496" i="2" s="1"/>
  <c r="I6472" i="2"/>
  <c r="K6472" i="2" s="1" a="1"/>
  <c r="K6472" i="2" s="1"/>
  <c r="I6448" i="2"/>
  <c r="K6448" i="2" s="1" a="1"/>
  <c r="K6448" i="2" s="1"/>
  <c r="I6424" i="2"/>
  <c r="K6424" i="2" s="1" a="1"/>
  <c r="K6424" i="2" s="1"/>
  <c r="I6400" i="2"/>
  <c r="K6400" i="2" s="1" a="1"/>
  <c r="K6400" i="2" s="1"/>
  <c r="I6376" i="2"/>
  <c r="K6376" i="2" s="1" a="1"/>
  <c r="K6376" i="2" s="1"/>
  <c r="I6352" i="2"/>
  <c r="K6352" i="2" s="1" a="1"/>
  <c r="K6352" i="2" s="1"/>
  <c r="I6328" i="2"/>
  <c r="K6328" i="2" s="1" a="1"/>
  <c r="K6328" i="2" s="1"/>
  <c r="I6304" i="2"/>
  <c r="K6304" i="2" s="1" a="1"/>
  <c r="K6304" i="2" s="1"/>
  <c r="I6280" i="2"/>
  <c r="K6280" i="2" s="1" a="1"/>
  <c r="K6280" i="2" s="1"/>
  <c r="I6256" i="2"/>
  <c r="K6256" i="2" s="1" a="1"/>
  <c r="K6256" i="2" s="1"/>
  <c r="I6232" i="2"/>
  <c r="K6232" i="2" s="1" a="1"/>
  <c r="K6232" i="2" s="1"/>
  <c r="I6208" i="2"/>
  <c r="K6208" i="2" s="1" a="1"/>
  <c r="K6208" i="2" s="1"/>
  <c r="I6184" i="2"/>
  <c r="K6184" i="2" s="1" a="1"/>
  <c r="K6184" i="2" s="1"/>
  <c r="I6160" i="2"/>
  <c r="K6160" i="2" s="1" a="1"/>
  <c r="K6160" i="2" s="1"/>
  <c r="I6136" i="2"/>
  <c r="K6136" i="2" s="1" a="1"/>
  <c r="K6136" i="2" s="1"/>
  <c r="I6089" i="2"/>
  <c r="K6089" i="2" s="1" a="1"/>
  <c r="K6089" i="2" s="1"/>
  <c r="I5969" i="2"/>
  <c r="K5969" i="2" s="1" a="1"/>
  <c r="K5969" i="2" s="1"/>
  <c r="I5945" i="2"/>
  <c r="K5945" i="2" s="1" a="1"/>
  <c r="K5945" i="2" s="1"/>
  <c r="I5921" i="2"/>
  <c r="K5921" i="2" s="1" a="1"/>
  <c r="K5921" i="2" s="1"/>
  <c r="I5897" i="2"/>
  <c r="K5897" i="2" s="1" a="1"/>
  <c r="K5897" i="2" s="1"/>
  <c r="I5873" i="2"/>
  <c r="K5873" i="2" s="1" a="1"/>
  <c r="K5873" i="2" s="1"/>
  <c r="I5849" i="2"/>
  <c r="K5849" i="2" s="1" a="1"/>
  <c r="K5849" i="2" s="1"/>
  <c r="I5825" i="2"/>
  <c r="K5825" i="2" s="1" a="1"/>
  <c r="K5825" i="2" s="1"/>
  <c r="I5801" i="2"/>
  <c r="K5801" i="2" s="1" a="1"/>
  <c r="K5801" i="2" s="1"/>
  <c r="I5777" i="2"/>
  <c r="K5777" i="2" s="1" a="1"/>
  <c r="K5777" i="2" s="1"/>
  <c r="I5753" i="2"/>
  <c r="K5753" i="2" s="1" a="1"/>
  <c r="K5753" i="2" s="1"/>
  <c r="I5729" i="2"/>
  <c r="K5729" i="2" s="1" a="1"/>
  <c r="K5729" i="2" s="1"/>
  <c r="I5705" i="2"/>
  <c r="K5705" i="2" s="1" a="1"/>
  <c r="K5705" i="2" s="1"/>
  <c r="I5681" i="2"/>
  <c r="K5681" i="2" s="1" a="1"/>
  <c r="K5681" i="2" s="1"/>
  <c r="I5657" i="2"/>
  <c r="K5657" i="2" s="1" a="1"/>
  <c r="K5657" i="2" s="1"/>
  <c r="I5633" i="2"/>
  <c r="K5633" i="2" s="1" a="1"/>
  <c r="K5633" i="2" s="1"/>
  <c r="I5609" i="2"/>
  <c r="K5609" i="2" s="1" a="1"/>
  <c r="K5609" i="2" s="1"/>
  <c r="I5585" i="2"/>
  <c r="K5585" i="2" s="1" a="1"/>
  <c r="K5585" i="2" s="1"/>
  <c r="I5561" i="2"/>
  <c r="K5561" i="2" s="1" a="1"/>
  <c r="K5561" i="2" s="1"/>
  <c r="I5374" i="2"/>
  <c r="K5374" i="2" s="1" a="1"/>
  <c r="K5374" i="2" s="1"/>
  <c r="I5488" i="2"/>
  <c r="K5488" i="2" s="1" a="1"/>
  <c r="K5488" i="2" s="1"/>
  <c r="I5538" i="2"/>
  <c r="K5538" i="2" s="1" a="1"/>
  <c r="K5538" i="2" s="1"/>
  <c r="I5462" i="2"/>
  <c r="K5462" i="2" s="1" a="1"/>
  <c r="K5462" i="2" s="1"/>
  <c r="I5047" i="2"/>
  <c r="K5047" i="2" s="1" a="1"/>
  <c r="K5047" i="2" s="1"/>
  <c r="I5496" i="2"/>
  <c r="K5496" i="2" s="1" a="1"/>
  <c r="K5496" i="2" s="1"/>
  <c r="I5424" i="2"/>
  <c r="K5424" i="2" s="1" a="1"/>
  <c r="K5424" i="2" s="1"/>
  <c r="I6060" i="2"/>
  <c r="K6060" i="2" s="1" a="1"/>
  <c r="K6060" i="2" s="1"/>
  <c r="I6036" i="2"/>
  <c r="K6036" i="2" s="1" a="1"/>
  <c r="K6036" i="2" s="1"/>
  <c r="I6012" i="2"/>
  <c r="K6012" i="2" s="1" a="1"/>
  <c r="K6012" i="2" s="1"/>
  <c r="I5988" i="2"/>
  <c r="K5988" i="2" s="1" a="1"/>
  <c r="K5988" i="2" s="1"/>
  <c r="I5964" i="2"/>
  <c r="K5964" i="2" s="1" a="1"/>
  <c r="K5964" i="2" s="1"/>
  <c r="I5940" i="2"/>
  <c r="K5940" i="2" s="1" a="1"/>
  <c r="K5940" i="2" s="1"/>
  <c r="I5916" i="2"/>
  <c r="K5916" i="2" s="1" a="1"/>
  <c r="K5916" i="2" s="1"/>
  <c r="I5892" i="2"/>
  <c r="K5892" i="2" s="1" a="1"/>
  <c r="K5892" i="2" s="1"/>
  <c r="I5868" i="2"/>
  <c r="K5868" i="2" s="1" a="1"/>
  <c r="K5868" i="2" s="1"/>
  <c r="I5844" i="2"/>
  <c r="K5844" i="2" s="1" a="1"/>
  <c r="K5844" i="2" s="1"/>
  <c r="I5820" i="2"/>
  <c r="K5820" i="2" s="1" a="1"/>
  <c r="K5820" i="2" s="1"/>
  <c r="I5796" i="2"/>
  <c r="K5796" i="2" s="1" a="1"/>
  <c r="K5796" i="2" s="1"/>
  <c r="I5772" i="2"/>
  <c r="K5772" i="2" s="1" a="1"/>
  <c r="K5772" i="2" s="1"/>
  <c r="I5748" i="2"/>
  <c r="K5748" i="2" s="1" a="1"/>
  <c r="K5748" i="2" s="1"/>
  <c r="I5724" i="2"/>
  <c r="K5724" i="2" s="1" a="1"/>
  <c r="K5724" i="2" s="1"/>
  <c r="I5700" i="2"/>
  <c r="K5700" i="2" s="1" a="1"/>
  <c r="K5700" i="2" s="1"/>
  <c r="I5676" i="2"/>
  <c r="K5676" i="2" s="1" a="1"/>
  <c r="K5676" i="2" s="1"/>
  <c r="I5652" i="2"/>
  <c r="K5652" i="2" s="1" a="1"/>
  <c r="K5652" i="2" s="1"/>
  <c r="I5628" i="2"/>
  <c r="K5628" i="2" s="1" a="1"/>
  <c r="K5628" i="2" s="1"/>
  <c r="I5604" i="2"/>
  <c r="K5604" i="2" s="1" a="1"/>
  <c r="K5604" i="2" s="1"/>
  <c r="I5580" i="2"/>
  <c r="K5580" i="2" s="1" a="1"/>
  <c r="K5580" i="2" s="1"/>
  <c r="I5556" i="2"/>
  <c r="K5556" i="2" s="1" a="1"/>
  <c r="K5556" i="2" s="1"/>
  <c r="I5432" i="2"/>
  <c r="K5432" i="2" s="1" a="1"/>
  <c r="K5432" i="2" s="1"/>
  <c r="I4532" i="2"/>
  <c r="K4532" i="2" s="1" a="1"/>
  <c r="K4532" i="2" s="1"/>
  <c r="I5482" i="2"/>
  <c r="K5482" i="2" s="1" a="1"/>
  <c r="K5482" i="2" s="1"/>
  <c r="I4951" i="2"/>
  <c r="K4951" i="2" s="1" a="1"/>
  <c r="K4951" i="2" s="1"/>
  <c r="I5040" i="2"/>
  <c r="K5040" i="2" s="1" a="1"/>
  <c r="K5040" i="2" s="1"/>
  <c r="I4657" i="2"/>
  <c r="K4657" i="2" s="1" a="1"/>
  <c r="K4657" i="2" s="1"/>
  <c r="I5066" i="2"/>
  <c r="K5066" i="2" s="1" a="1"/>
  <c r="K5066" i="2" s="1"/>
  <c r="I4993" i="2"/>
  <c r="K4993" i="2" s="1" a="1"/>
  <c r="K4993" i="2" s="1"/>
  <c r="I4934" i="2"/>
  <c r="K4934" i="2" s="1" a="1"/>
  <c r="K4934" i="2" s="1"/>
  <c r="I5352" i="2"/>
  <c r="K5352" i="2" s="1" a="1"/>
  <c r="K5352" i="2" s="1"/>
  <c r="I5328" i="2"/>
  <c r="K5328" i="2" s="1" a="1"/>
  <c r="K5328" i="2" s="1"/>
  <c r="I5304" i="2"/>
  <c r="K5304" i="2" s="1" a="1"/>
  <c r="K5304" i="2" s="1"/>
  <c r="I5280" i="2"/>
  <c r="K5280" i="2" s="1" a="1"/>
  <c r="K5280" i="2" s="1"/>
  <c r="I5256" i="2"/>
  <c r="K5256" i="2" s="1" a="1"/>
  <c r="K5256" i="2" s="1"/>
  <c r="I5232" i="2"/>
  <c r="K5232" i="2" s="1" a="1"/>
  <c r="K5232" i="2" s="1"/>
  <c r="I5208" i="2"/>
  <c r="K5208" i="2" s="1" a="1"/>
  <c r="K5208" i="2" s="1"/>
  <c r="I5184" i="2"/>
  <c r="K5184" i="2" s="1" a="1"/>
  <c r="K5184" i="2" s="1"/>
  <c r="I5160" i="2"/>
  <c r="K5160" i="2" s="1" a="1"/>
  <c r="K5160" i="2" s="1"/>
  <c r="I5136" i="2"/>
  <c r="K5136" i="2" s="1" a="1"/>
  <c r="K5136" i="2" s="1"/>
  <c r="I5112" i="2"/>
  <c r="K5112" i="2" s="1" a="1"/>
  <c r="K5112" i="2" s="1"/>
  <c r="I5088" i="2"/>
  <c r="K5088" i="2" s="1" a="1"/>
  <c r="K5088" i="2" s="1"/>
  <c r="I5057" i="2"/>
  <c r="K5057" i="2" s="1" a="1"/>
  <c r="K5057" i="2" s="1"/>
  <c r="I5022" i="2"/>
  <c r="K5022" i="2" s="1" a="1"/>
  <c r="K5022" i="2" s="1"/>
  <c r="I4920" i="2"/>
  <c r="K4920" i="2" s="1" a="1"/>
  <c r="K4920" i="2" s="1"/>
  <c r="I5061" i="2"/>
  <c r="K5061" i="2" s="1" a="1"/>
  <c r="K5061" i="2" s="1"/>
  <c r="I4933" i="2"/>
  <c r="K4933" i="2" s="1" a="1"/>
  <c r="K4933" i="2" s="1"/>
  <c r="I5019" i="2"/>
  <c r="K5019" i="2" s="1" a="1"/>
  <c r="K5019" i="2" s="1"/>
  <c r="I4944" i="2"/>
  <c r="K4944" i="2" s="1" a="1"/>
  <c r="K4944" i="2" s="1"/>
  <c r="I5465" i="2"/>
  <c r="K5465" i="2" s="1" a="1"/>
  <c r="K5465" i="2" s="1"/>
  <c r="I5441" i="2"/>
  <c r="K5441" i="2" s="1" a="1"/>
  <c r="K5441" i="2" s="1"/>
  <c r="I5417" i="2"/>
  <c r="K5417" i="2" s="1" a="1"/>
  <c r="K5417" i="2" s="1"/>
  <c r="I5393" i="2"/>
  <c r="K5393" i="2" s="1" a="1"/>
  <c r="K5393" i="2" s="1"/>
  <c r="I5369" i="2"/>
  <c r="K5369" i="2" s="1" a="1"/>
  <c r="K5369" i="2" s="1"/>
  <c r="I5345" i="2"/>
  <c r="K5345" i="2" s="1" a="1"/>
  <c r="K5345" i="2" s="1"/>
  <c r="I5321" i="2"/>
  <c r="K5321" i="2" s="1" a="1"/>
  <c r="K5321" i="2" s="1"/>
  <c r="I5297" i="2"/>
  <c r="K5297" i="2" s="1" a="1"/>
  <c r="K5297" i="2" s="1"/>
  <c r="I5273" i="2"/>
  <c r="K5273" i="2" s="1" a="1"/>
  <c r="K5273" i="2" s="1"/>
  <c r="I5249" i="2"/>
  <c r="K5249" i="2" s="1" a="1"/>
  <c r="K5249" i="2" s="1"/>
  <c r="I5225" i="2"/>
  <c r="K5225" i="2" s="1" a="1"/>
  <c r="K5225" i="2" s="1"/>
  <c r="I5201" i="2"/>
  <c r="K5201" i="2" s="1" a="1"/>
  <c r="K5201" i="2" s="1"/>
  <c r="I5177" i="2"/>
  <c r="K5177" i="2" s="1" a="1"/>
  <c r="K5177" i="2" s="1"/>
  <c r="I5153" i="2"/>
  <c r="K5153" i="2" s="1" a="1"/>
  <c r="K5153" i="2" s="1"/>
  <c r="I5129" i="2"/>
  <c r="K5129" i="2" s="1" a="1"/>
  <c r="K5129" i="2" s="1"/>
  <c r="I5105" i="2"/>
  <c r="K5105" i="2" s="1" a="1"/>
  <c r="K5105" i="2" s="1"/>
  <c r="I5081" i="2"/>
  <c r="K5081" i="2" s="1" a="1"/>
  <c r="K5081" i="2" s="1"/>
  <c r="I5032" i="2"/>
  <c r="K5032" i="2" s="1" a="1"/>
  <c r="K5032" i="2" s="1"/>
  <c r="I4695" i="2"/>
  <c r="K4695" i="2" s="1" a="1"/>
  <c r="K4695" i="2" s="1"/>
  <c r="I4623" i="2"/>
  <c r="K4623" i="2" s="1" a="1"/>
  <c r="K4623" i="2" s="1"/>
  <c r="I4551" i="2"/>
  <c r="K4551" i="2" s="1" a="1"/>
  <c r="K4551" i="2" s="1"/>
  <c r="I4889" i="2"/>
  <c r="K4889" i="2" s="1" a="1"/>
  <c r="K4889" i="2" s="1"/>
  <c r="I4865" i="2"/>
  <c r="K4865" i="2" s="1" a="1"/>
  <c r="K4865" i="2" s="1"/>
  <c r="I4841" i="2"/>
  <c r="K4841" i="2" s="1" a="1"/>
  <c r="K4841" i="2" s="1"/>
  <c r="I4817" i="2"/>
  <c r="K4817" i="2" s="1" a="1"/>
  <c r="K4817" i="2" s="1"/>
  <c r="I4793" i="2"/>
  <c r="K4793" i="2" s="1" a="1"/>
  <c r="K4793" i="2" s="1"/>
  <c r="I4769" i="2"/>
  <c r="K4769" i="2" s="1" a="1"/>
  <c r="K4769" i="2" s="1"/>
  <c r="I4745" i="2"/>
  <c r="K4745" i="2" s="1" a="1"/>
  <c r="K4745" i="2" s="1"/>
  <c r="I4721" i="2"/>
  <c r="K4721" i="2" s="1" a="1"/>
  <c r="K4721" i="2" s="1"/>
  <c r="I4697" i="2"/>
  <c r="K4697" i="2" s="1" a="1"/>
  <c r="K4697" i="2" s="1"/>
  <c r="I4625" i="2"/>
  <c r="K4625" i="2" s="1" a="1"/>
  <c r="K4625" i="2" s="1"/>
  <c r="I4553" i="2"/>
  <c r="K4553" i="2" s="1" a="1"/>
  <c r="K4553" i="2" s="1"/>
  <c r="I4680" i="2"/>
  <c r="K4680" i="2" s="1" a="1"/>
  <c r="K4680" i="2" s="1"/>
  <c r="I4608" i="2"/>
  <c r="K4608" i="2" s="1" a="1"/>
  <c r="K4608" i="2" s="1"/>
  <c r="I4536" i="2"/>
  <c r="K4536" i="2" s="1" a="1"/>
  <c r="K4536" i="2" s="1"/>
  <c r="I4207" i="2"/>
  <c r="K4207" i="2" s="1" a="1"/>
  <c r="K4207" i="2" s="1"/>
  <c r="I4687" i="2"/>
  <c r="K4687" i="2" s="1" a="1"/>
  <c r="K4687" i="2" s="1"/>
  <c r="I4615" i="2"/>
  <c r="K4615" i="2" s="1" a="1"/>
  <c r="K4615" i="2" s="1"/>
  <c r="I4543" i="2"/>
  <c r="K4543" i="2" s="1" a="1"/>
  <c r="K4543" i="2" s="1"/>
  <c r="I4682" i="2"/>
  <c r="K4682" i="2" s="1" a="1"/>
  <c r="K4682" i="2" s="1"/>
  <c r="I4610" i="2"/>
  <c r="K4610" i="2" s="1" a="1"/>
  <c r="K4610" i="2" s="1"/>
  <c r="I4538" i="2"/>
  <c r="K4538" i="2" s="1" a="1"/>
  <c r="K4538" i="2" s="1"/>
  <c r="I4100" i="2"/>
  <c r="K4100" i="2" s="1" a="1"/>
  <c r="K4100" i="2" s="1"/>
  <c r="I4641" i="2"/>
  <c r="K4641" i="2" s="1" a="1"/>
  <c r="K4641" i="2" s="1"/>
  <c r="I4569" i="2"/>
  <c r="K4569" i="2" s="1" a="1"/>
  <c r="K4569" i="2" s="1"/>
  <c r="I4499" i="2"/>
  <c r="K4499" i="2" s="1" a="1"/>
  <c r="K4499" i="2" s="1"/>
  <c r="I4084" i="2"/>
  <c r="K4084" i="2" s="1" a="1"/>
  <c r="K4084" i="2" s="1"/>
  <c r="I4648" i="2"/>
  <c r="K4648" i="2" s="1" a="1"/>
  <c r="K4648" i="2" s="1"/>
  <c r="I4576" i="2"/>
  <c r="K4576" i="2" s="1" a="1"/>
  <c r="K4576" i="2" s="1"/>
  <c r="I4504" i="2"/>
  <c r="K4504" i="2" s="1" a="1"/>
  <c r="K4504" i="2" s="1"/>
  <c r="I4910" i="2"/>
  <c r="K4910" i="2" s="1" a="1"/>
  <c r="K4910" i="2" s="1"/>
  <c r="I4886" i="2"/>
  <c r="K4886" i="2" s="1" a="1"/>
  <c r="K4886" i="2" s="1"/>
  <c r="I4862" i="2"/>
  <c r="K4862" i="2" s="1" a="1"/>
  <c r="K4862" i="2" s="1"/>
  <c r="I4838" i="2"/>
  <c r="K4838" i="2" s="1" a="1"/>
  <c r="K4838" i="2" s="1"/>
  <c r="I4814" i="2"/>
  <c r="K4814" i="2" s="1" a="1"/>
  <c r="K4814" i="2" s="1"/>
  <c r="I4790" i="2"/>
  <c r="K4790" i="2" s="1" a="1"/>
  <c r="K4790" i="2" s="1"/>
  <c r="I4766" i="2"/>
  <c r="K4766" i="2" s="1" a="1"/>
  <c r="K4766" i="2" s="1"/>
  <c r="I4742" i="2"/>
  <c r="K4742" i="2" s="1" a="1"/>
  <c r="K4742" i="2" s="1"/>
  <c r="I4718" i="2"/>
  <c r="K4718" i="2" s="1" a="1"/>
  <c r="K4718" i="2" s="1"/>
  <c r="I4144" i="2"/>
  <c r="K4144" i="2" s="1" a="1"/>
  <c r="K4144" i="2" s="1"/>
  <c r="I4044" i="2"/>
  <c r="K4044" i="2" s="1" a="1"/>
  <c r="K4044" i="2" s="1"/>
  <c r="I4471" i="2"/>
  <c r="K4471" i="2" s="1" a="1"/>
  <c r="K4471" i="2" s="1"/>
  <c r="I4447" i="2"/>
  <c r="K4447" i="2" s="1" a="1"/>
  <c r="K4447" i="2" s="1"/>
  <c r="I4423" i="2"/>
  <c r="K4423" i="2" s="1" a="1"/>
  <c r="K4423" i="2" s="1"/>
  <c r="I4399" i="2"/>
  <c r="K4399" i="2" s="1" a="1"/>
  <c r="K4399" i="2" s="1"/>
  <c r="I4375" i="2"/>
  <c r="K4375" i="2" s="1" a="1"/>
  <c r="K4375" i="2" s="1"/>
  <c r="I4351" i="2"/>
  <c r="K4351" i="2" s="1" a="1"/>
  <c r="K4351" i="2" s="1"/>
  <c r="I4327" i="2"/>
  <c r="K4327" i="2" s="1" a="1"/>
  <c r="K4327" i="2" s="1"/>
  <c r="I4303" i="2"/>
  <c r="K4303" i="2" s="1" a="1"/>
  <c r="K4303" i="2" s="1"/>
  <c r="I4279" i="2"/>
  <c r="K4279" i="2" s="1" a="1"/>
  <c r="K4279" i="2" s="1"/>
  <c r="I4255" i="2"/>
  <c r="K4255" i="2" s="1" a="1"/>
  <c r="K4255" i="2" s="1"/>
  <c r="I4231" i="2"/>
  <c r="K4231" i="2" s="1" a="1"/>
  <c r="K4231" i="2" s="1"/>
  <c r="I4175" i="2"/>
  <c r="K4175" i="2" s="1" a="1"/>
  <c r="K4175" i="2" s="1"/>
  <c r="I4006" i="2"/>
  <c r="K4006" i="2" s="1" a="1"/>
  <c r="K4006" i="2" s="1"/>
  <c r="I4010" i="2"/>
  <c r="K4010" i="2" s="1" a="1"/>
  <c r="K4010" i="2" s="1"/>
  <c r="I4160" i="2"/>
  <c r="K4160" i="2" s="1" a="1"/>
  <c r="K4160" i="2" s="1"/>
  <c r="I4046" i="2"/>
  <c r="K4046" i="2" s="1" a="1"/>
  <c r="K4046" i="2" s="1"/>
  <c r="I4470" i="2"/>
  <c r="K4470" i="2" s="1" a="1"/>
  <c r="K4470" i="2" s="1"/>
  <c r="I4446" i="2"/>
  <c r="K4446" i="2" s="1" a="1"/>
  <c r="K4446" i="2" s="1"/>
  <c r="I4422" i="2"/>
  <c r="K4422" i="2" s="1" a="1"/>
  <c r="K4422" i="2" s="1"/>
  <c r="I4398" i="2"/>
  <c r="K4398" i="2" s="1" a="1"/>
  <c r="K4398" i="2" s="1"/>
  <c r="I4374" i="2"/>
  <c r="K4374" i="2" s="1" a="1"/>
  <c r="K4374" i="2" s="1"/>
  <c r="I4350" i="2"/>
  <c r="K4350" i="2" s="1" a="1"/>
  <c r="K4350" i="2" s="1"/>
  <c r="I4326" i="2"/>
  <c r="K4326" i="2" s="1" a="1"/>
  <c r="K4326" i="2" s="1"/>
  <c r="I4302" i="2"/>
  <c r="K4302" i="2" s="1" a="1"/>
  <c r="K4302" i="2" s="1"/>
  <c r="I4278" i="2"/>
  <c r="K4278" i="2" s="1" a="1"/>
  <c r="K4278" i="2" s="1"/>
  <c r="I4254" i="2"/>
  <c r="K4254" i="2" s="1" a="1"/>
  <c r="K4254" i="2" s="1"/>
  <c r="I4230" i="2"/>
  <c r="K4230" i="2" s="1" a="1"/>
  <c r="K4230" i="2" s="1"/>
  <c r="I4198" i="2"/>
  <c r="K4198" i="2" s="1" a="1"/>
  <c r="K4198" i="2" s="1"/>
  <c r="I4004" i="2"/>
  <c r="K4004" i="2" s="1" a="1"/>
  <c r="K4004" i="2" s="1"/>
  <c r="I4164" i="2"/>
  <c r="K4164" i="2" s="1" a="1"/>
  <c r="K4164" i="2" s="1"/>
  <c r="I3968" i="2"/>
  <c r="K3968" i="2" s="1" a="1"/>
  <c r="K3968" i="2" s="1"/>
  <c r="I3944" i="2"/>
  <c r="K3944" i="2" s="1" a="1"/>
  <c r="K3944" i="2" s="1"/>
  <c r="I3920" i="2"/>
  <c r="K3920" i="2" s="1" a="1"/>
  <c r="K3920" i="2" s="1"/>
  <c r="I3896" i="2"/>
  <c r="K3896" i="2" s="1" a="1"/>
  <c r="K3896" i="2" s="1"/>
  <c r="I3872" i="2"/>
  <c r="K3872" i="2" s="1" a="1"/>
  <c r="K3872" i="2" s="1"/>
  <c r="I3848" i="2"/>
  <c r="K3848" i="2" s="1" a="1"/>
  <c r="K3848" i="2" s="1"/>
  <c r="I3824" i="2"/>
  <c r="K3824" i="2" s="1" a="1"/>
  <c r="K3824" i="2" s="1"/>
  <c r="I3800" i="2"/>
  <c r="K3800" i="2" s="1" a="1"/>
  <c r="K3800" i="2" s="1"/>
  <c r="I3776" i="2"/>
  <c r="K3776" i="2" s="1" a="1"/>
  <c r="K3776" i="2" s="1"/>
  <c r="I3752" i="2"/>
  <c r="K3752" i="2" s="1" a="1"/>
  <c r="K3752" i="2" s="1"/>
  <c r="I3728" i="2"/>
  <c r="K3728" i="2" s="1" a="1"/>
  <c r="K3728" i="2" s="1"/>
  <c r="I3704" i="2"/>
  <c r="K3704" i="2" s="1" a="1"/>
  <c r="K3704" i="2" s="1"/>
  <c r="I3675" i="2"/>
  <c r="K3675" i="2" s="1" a="1"/>
  <c r="K3675" i="2" s="1"/>
  <c r="I3266" i="2"/>
  <c r="K3266" i="2" s="1" a="1"/>
  <c r="K3266" i="2" s="1"/>
  <c r="I3636" i="2"/>
  <c r="K3636" i="2" s="1" a="1"/>
  <c r="K3636" i="2" s="1"/>
  <c r="I3598" i="2"/>
  <c r="K3598" i="2" s="1" a="1"/>
  <c r="K3598" i="2" s="1"/>
  <c r="I3562" i="2"/>
  <c r="K3562" i="2" s="1" a="1"/>
  <c r="K3562" i="2" s="1"/>
  <c r="I3655" i="2"/>
  <c r="K3655" i="2" s="1" a="1"/>
  <c r="K3655" i="2" s="1"/>
  <c r="I4135" i="2"/>
  <c r="K4135" i="2" s="1" a="1"/>
  <c r="K4135" i="2" s="1"/>
  <c r="I4111" i="2"/>
  <c r="K4111" i="2" s="1" a="1"/>
  <c r="K4111" i="2" s="1"/>
  <c r="I4087" i="2"/>
  <c r="K4087" i="2" s="1" a="1"/>
  <c r="K4087" i="2" s="1"/>
  <c r="I4063" i="2"/>
  <c r="K4063" i="2" s="1" a="1"/>
  <c r="K4063" i="2" s="1"/>
  <c r="I4039" i="2"/>
  <c r="K4039" i="2" s="1" a="1"/>
  <c r="K4039" i="2" s="1"/>
  <c r="I4015" i="2"/>
  <c r="K4015" i="2" s="1" a="1"/>
  <c r="K4015" i="2" s="1"/>
  <c r="I3991" i="2"/>
  <c r="K3991" i="2" s="1" a="1"/>
  <c r="K3991" i="2" s="1"/>
  <c r="I3967" i="2"/>
  <c r="K3967" i="2" s="1" a="1"/>
  <c r="K3967" i="2" s="1"/>
  <c r="I3943" i="2"/>
  <c r="K3943" i="2" s="1" a="1"/>
  <c r="K3943" i="2" s="1"/>
  <c r="I3919" i="2"/>
  <c r="K3919" i="2" s="1" a="1"/>
  <c r="K3919" i="2" s="1"/>
  <c r="I3895" i="2"/>
  <c r="K3895" i="2" s="1" a="1"/>
  <c r="K3895" i="2" s="1"/>
  <c r="I3871" i="2"/>
  <c r="K3871" i="2" s="1" a="1"/>
  <c r="K3871" i="2" s="1"/>
  <c r="I3847" i="2"/>
  <c r="K3847" i="2" s="1" a="1"/>
  <c r="K3847" i="2" s="1"/>
  <c r="I3823" i="2"/>
  <c r="K3823" i="2" s="1" a="1"/>
  <c r="K3823" i="2" s="1"/>
  <c r="I3799" i="2"/>
  <c r="K3799" i="2" s="1" a="1"/>
  <c r="K3799" i="2" s="1"/>
  <c r="I3775" i="2"/>
  <c r="K3775" i="2" s="1" a="1"/>
  <c r="K3775" i="2" s="1"/>
  <c r="I3751" i="2"/>
  <c r="K3751" i="2" s="1" a="1"/>
  <c r="K3751" i="2" s="1"/>
  <c r="I3727" i="2"/>
  <c r="K3727" i="2" s="1" a="1"/>
  <c r="K3727" i="2" s="1"/>
  <c r="I3703" i="2"/>
  <c r="K3703" i="2" s="1" a="1"/>
  <c r="K3703" i="2" s="1"/>
  <c r="I3254" i="2"/>
  <c r="K3254" i="2" s="1" a="1"/>
  <c r="K3254" i="2" s="1"/>
  <c r="I3627" i="2"/>
  <c r="K3627" i="2" s="1" a="1"/>
  <c r="K3627" i="2" s="1"/>
  <c r="I3591" i="2"/>
  <c r="K3591" i="2" s="1" a="1"/>
  <c r="K3591" i="2" s="1"/>
  <c r="I3555" i="2"/>
  <c r="K3555" i="2" s="1" a="1"/>
  <c r="K3555" i="2" s="1"/>
  <c r="I2961" i="2"/>
  <c r="K2961" i="2" s="1" a="1"/>
  <c r="K2961" i="2" s="1"/>
  <c r="I3503" i="2"/>
  <c r="K3503" i="2" s="1" a="1"/>
  <c r="K3503" i="2" s="1"/>
  <c r="I3479" i="2"/>
  <c r="K3479" i="2" s="1" a="1"/>
  <c r="K3479" i="2" s="1"/>
  <c r="I3455" i="2"/>
  <c r="K3455" i="2" s="1" a="1"/>
  <c r="K3455" i="2" s="1"/>
  <c r="I3431" i="2"/>
  <c r="K3431" i="2" s="1" a="1"/>
  <c r="K3431" i="2" s="1"/>
  <c r="I3407" i="2"/>
  <c r="K3407" i="2" s="1" a="1"/>
  <c r="K3407" i="2" s="1"/>
  <c r="I3383" i="2"/>
  <c r="K3383" i="2" s="1" a="1"/>
  <c r="K3383" i="2" s="1"/>
  <c r="I3359" i="2"/>
  <c r="K3359" i="2" s="1" a="1"/>
  <c r="K3359" i="2" s="1"/>
  <c r="I3335" i="2"/>
  <c r="K3335" i="2" s="1" a="1"/>
  <c r="K3335" i="2" s="1"/>
  <c r="I3311" i="2"/>
  <c r="K3311" i="2" s="1" a="1"/>
  <c r="K3311" i="2" s="1"/>
  <c r="I3260" i="2"/>
  <c r="K3260" i="2" s="1" a="1"/>
  <c r="K3260" i="2" s="1"/>
  <c r="I3174" i="2"/>
  <c r="K3174" i="2" s="1" a="1"/>
  <c r="K3174" i="2" s="1"/>
  <c r="I3532" i="2"/>
  <c r="K3532" i="2" s="1" a="1"/>
  <c r="K3532" i="2" s="1"/>
  <c r="I3508" i="2"/>
  <c r="K3508" i="2" s="1" a="1"/>
  <c r="K3508" i="2" s="1"/>
  <c r="I3484" i="2"/>
  <c r="K3484" i="2" s="1" a="1"/>
  <c r="K3484" i="2" s="1"/>
  <c r="I3460" i="2"/>
  <c r="K3460" i="2" s="1" a="1"/>
  <c r="K3460" i="2" s="1"/>
  <c r="I3436" i="2"/>
  <c r="K3436" i="2" s="1" a="1"/>
  <c r="K3436" i="2" s="1"/>
  <c r="I3412" i="2"/>
  <c r="K3412" i="2" s="1" a="1"/>
  <c r="K3412" i="2" s="1"/>
  <c r="I3388" i="2"/>
  <c r="K3388" i="2" s="1" a="1"/>
  <c r="K3388" i="2" s="1"/>
  <c r="I3364" i="2"/>
  <c r="K3364" i="2" s="1" a="1"/>
  <c r="K3364" i="2" s="1"/>
  <c r="I3340" i="2"/>
  <c r="K3340" i="2" s="1" a="1"/>
  <c r="K3340" i="2" s="1"/>
  <c r="I3316" i="2"/>
  <c r="K3316" i="2" s="1" a="1"/>
  <c r="K3316" i="2" s="1"/>
  <c r="I3292" i="2"/>
  <c r="K3292" i="2" s="1" a="1"/>
  <c r="K3292" i="2" s="1"/>
  <c r="I3276" i="2"/>
  <c r="K3276" i="2" s="1" a="1"/>
  <c r="K3276" i="2" s="1"/>
  <c r="I3198" i="2"/>
  <c r="K3198" i="2" s="1" a="1"/>
  <c r="K3198" i="2" s="1"/>
  <c r="I2992" i="2"/>
  <c r="K2992" i="2" s="1" a="1"/>
  <c r="K2992" i="2" s="1"/>
  <c r="I3000" i="2"/>
  <c r="K3000" i="2" s="1" a="1"/>
  <c r="K3000" i="2" s="1"/>
  <c r="I2896" i="2"/>
  <c r="K2896" i="2" s="1" a="1"/>
  <c r="K2896" i="2" s="1"/>
  <c r="I3160" i="2"/>
  <c r="K3160" i="2" s="1" a="1"/>
  <c r="K3160" i="2" s="1"/>
  <c r="I3136" i="2"/>
  <c r="K3136" i="2" s="1" a="1"/>
  <c r="K3136" i="2" s="1"/>
  <c r="I3112" i="2"/>
  <c r="K3112" i="2" s="1" a="1"/>
  <c r="K3112" i="2" s="1"/>
  <c r="I3088" i="2"/>
  <c r="K3088" i="2" s="1" a="1"/>
  <c r="K3088" i="2" s="1"/>
  <c r="I3064" i="2"/>
  <c r="K3064" i="2" s="1" a="1"/>
  <c r="K3064" i="2" s="1"/>
  <c r="I3040" i="2"/>
  <c r="K3040" i="2" s="1" a="1"/>
  <c r="K3040" i="2" s="1"/>
  <c r="I3016" i="2"/>
  <c r="K3016" i="2" s="1" a="1"/>
  <c r="K3016" i="2" s="1"/>
  <c r="I2899" i="2"/>
  <c r="K2899" i="2" s="1" a="1"/>
  <c r="K2899" i="2" s="1"/>
  <c r="I2955" i="2"/>
  <c r="K2955" i="2" s="1" a="1"/>
  <c r="K2955" i="2" s="1"/>
  <c r="I2905" i="2"/>
  <c r="K2905" i="2" s="1" a="1"/>
  <c r="K2905" i="2" s="1"/>
  <c r="I2962" i="2"/>
  <c r="K2962" i="2" s="1" a="1"/>
  <c r="K2962" i="2" s="1"/>
  <c r="I2984" i="2"/>
  <c r="K2984" i="2" s="1" a="1"/>
  <c r="K2984" i="2" s="1"/>
  <c r="I2881" i="2"/>
  <c r="K2881" i="2" s="1" a="1"/>
  <c r="K2881" i="2" s="1"/>
  <c r="I2947" i="2"/>
  <c r="K2947" i="2" s="1" a="1"/>
  <c r="K2947" i="2" s="1"/>
  <c r="I2901" i="2"/>
  <c r="K2901" i="2" s="1" a="1"/>
  <c r="K2901" i="2" s="1"/>
  <c r="I3257" i="2"/>
  <c r="K3257" i="2" s="1" a="1"/>
  <c r="K3257" i="2" s="1"/>
  <c r="I3233" i="2"/>
  <c r="K3233" i="2" s="1" a="1"/>
  <c r="K3233" i="2" s="1"/>
  <c r="I3209" i="2"/>
  <c r="K3209" i="2" s="1" a="1"/>
  <c r="K3209" i="2" s="1"/>
  <c r="I3185" i="2"/>
  <c r="K3185" i="2" s="1" a="1"/>
  <c r="K3185" i="2" s="1"/>
  <c r="I3161" i="2"/>
  <c r="K3161" i="2" s="1" a="1"/>
  <c r="K3161" i="2" s="1"/>
  <c r="I3137" i="2"/>
  <c r="K3137" i="2" s="1" a="1"/>
  <c r="K3137" i="2" s="1"/>
  <c r="I3113" i="2"/>
  <c r="K3113" i="2" s="1" a="1"/>
  <c r="K3113" i="2" s="1"/>
  <c r="I3089" i="2"/>
  <c r="K3089" i="2" s="1" a="1"/>
  <c r="K3089" i="2" s="1"/>
  <c r="I3065" i="2"/>
  <c r="K3065" i="2" s="1" a="1"/>
  <c r="K3065" i="2" s="1"/>
  <c r="I3041" i="2"/>
  <c r="K3041" i="2" s="1" a="1"/>
  <c r="K3041" i="2" s="1"/>
  <c r="I3017" i="2"/>
  <c r="K3017" i="2" s="1" a="1"/>
  <c r="K3017" i="2" s="1"/>
  <c r="I2977" i="2"/>
  <c r="K2977" i="2" s="1" a="1"/>
  <c r="K2977" i="2" s="1"/>
  <c r="I2597" i="2"/>
  <c r="K2597" i="2" s="1" a="1"/>
  <c r="K2597" i="2" s="1"/>
  <c r="I2824" i="2"/>
  <c r="K2824" i="2" s="1" a="1"/>
  <c r="K2824" i="2" s="1"/>
  <c r="I2800" i="2"/>
  <c r="K2800" i="2" s="1" a="1"/>
  <c r="K2800" i="2" s="1"/>
  <c r="I2776" i="2"/>
  <c r="K2776" i="2" s="1" a="1"/>
  <c r="K2776" i="2" s="1"/>
  <c r="I2752" i="2"/>
  <c r="K2752" i="2" s="1" a="1"/>
  <c r="K2752" i="2" s="1"/>
  <c r="I2728" i="2"/>
  <c r="K2728" i="2" s="1" a="1"/>
  <c r="K2728" i="2" s="1"/>
  <c r="I2704" i="2"/>
  <c r="K2704" i="2" s="1" a="1"/>
  <c r="K2704" i="2" s="1"/>
  <c r="I2680" i="2"/>
  <c r="K2680" i="2" s="1" a="1"/>
  <c r="K2680" i="2" s="1"/>
  <c r="I2656" i="2"/>
  <c r="K2656" i="2" s="1" a="1"/>
  <c r="K2656" i="2" s="1"/>
  <c r="I2632" i="2"/>
  <c r="K2632" i="2" s="1" a="1"/>
  <c r="K2632" i="2" s="1"/>
  <c r="I2608" i="2"/>
  <c r="K2608" i="2" s="1" a="1"/>
  <c r="K2608" i="2" s="1"/>
  <c r="I2561" i="2"/>
  <c r="K2561" i="2" s="1" a="1"/>
  <c r="K2561" i="2" s="1"/>
  <c r="I2525" i="2"/>
  <c r="K2525" i="2" s="1" a="1"/>
  <c r="K2525" i="2" s="1"/>
  <c r="I2294" i="2"/>
  <c r="K2294" i="2" s="1" a="1"/>
  <c r="K2294" i="2" s="1"/>
  <c r="I2584" i="2"/>
  <c r="K2584" i="2" s="1" a="1"/>
  <c r="K2584" i="2" s="1"/>
  <c r="I2569" i="2"/>
  <c r="K2569" i="2" s="1" a="1"/>
  <c r="K2569" i="2" s="1"/>
  <c r="I2533" i="2"/>
  <c r="K2533" i="2" s="1" a="1"/>
  <c r="K2533" i="2" s="1"/>
  <c r="I2869" i="2"/>
  <c r="K2869" i="2" s="1" a="1"/>
  <c r="K2869" i="2" s="1"/>
  <c r="I2845" i="2"/>
  <c r="K2845" i="2" s="1" a="1"/>
  <c r="K2845" i="2" s="1"/>
  <c r="I2821" i="2"/>
  <c r="K2821" i="2" s="1" a="1"/>
  <c r="K2821" i="2" s="1"/>
  <c r="I2797" i="2"/>
  <c r="K2797" i="2" s="1" a="1"/>
  <c r="K2797" i="2" s="1"/>
  <c r="I2773" i="2"/>
  <c r="K2773" i="2" s="1" a="1"/>
  <c r="K2773" i="2" s="1"/>
  <c r="I2749" i="2"/>
  <c r="K2749" i="2" s="1" a="1"/>
  <c r="K2749" i="2" s="1"/>
  <c r="I2725" i="2"/>
  <c r="K2725" i="2" s="1" a="1"/>
  <c r="K2725" i="2" s="1"/>
  <c r="I2701" i="2"/>
  <c r="K2701" i="2" s="1" a="1"/>
  <c r="K2701" i="2" s="1"/>
  <c r="I2677" i="2"/>
  <c r="K2677" i="2" s="1" a="1"/>
  <c r="K2677" i="2" s="1"/>
  <c r="I2653" i="2"/>
  <c r="K2653" i="2" s="1" a="1"/>
  <c r="K2653" i="2" s="1"/>
  <c r="I2629" i="2"/>
  <c r="K2629" i="2" s="1" a="1"/>
  <c r="K2629" i="2" s="1"/>
  <c r="I2583" i="2"/>
  <c r="K2583" i="2" s="1" a="1"/>
  <c r="K2583" i="2" s="1"/>
  <c r="I2562" i="2"/>
  <c r="K2562" i="2" s="1" a="1"/>
  <c r="K2562" i="2" s="1"/>
  <c r="I2526" i="2"/>
  <c r="K2526" i="2" s="1" a="1"/>
  <c r="K2526" i="2" s="1"/>
  <c r="I2477" i="2"/>
  <c r="K2477" i="2" s="1" a="1"/>
  <c r="K2477" i="2" s="1"/>
  <c r="I2453" i="2"/>
  <c r="K2453" i="2" s="1" a="1"/>
  <c r="K2453" i="2" s="1"/>
  <c r="I2429" i="2"/>
  <c r="K2429" i="2" s="1" a="1"/>
  <c r="K2429" i="2" s="1"/>
  <c r="I2405" i="2"/>
  <c r="K2405" i="2" s="1" a="1"/>
  <c r="K2405" i="2" s="1"/>
  <c r="I2381" i="2"/>
  <c r="K2381" i="2" s="1" a="1"/>
  <c r="K2381" i="2" s="1"/>
  <c r="I2357" i="2"/>
  <c r="K2357" i="2" s="1" a="1"/>
  <c r="K2357" i="2" s="1"/>
  <c r="I2342" i="2"/>
  <c r="K2342" i="2" s="1" a="1"/>
  <c r="K2342" i="2" s="1"/>
  <c r="I2346" i="2"/>
  <c r="K2346" i="2" s="1" a="1"/>
  <c r="K2346" i="2" s="1"/>
  <c r="I2292" i="2"/>
  <c r="K2292" i="2" s="1" a="1"/>
  <c r="K2292" i="2" s="1"/>
  <c r="I2508" i="2"/>
  <c r="K2508" i="2" s="1" a="1"/>
  <c r="K2508" i="2" s="1"/>
  <c r="I2484" i="2"/>
  <c r="K2484" i="2" s="1" a="1"/>
  <c r="K2484" i="2" s="1"/>
  <c r="I2460" i="2"/>
  <c r="K2460" i="2" s="1" a="1"/>
  <c r="K2460" i="2" s="1"/>
  <c r="I2436" i="2"/>
  <c r="K2436" i="2" s="1" a="1"/>
  <c r="K2436" i="2" s="1"/>
  <c r="I2412" i="2"/>
  <c r="K2412" i="2" s="1" a="1"/>
  <c r="K2412" i="2" s="1"/>
  <c r="I2388" i="2"/>
  <c r="K2388" i="2" s="1" a="1"/>
  <c r="K2388" i="2" s="1"/>
  <c r="I2364" i="2"/>
  <c r="K2364" i="2" s="1" a="1"/>
  <c r="K2364" i="2" s="1"/>
  <c r="I2320" i="2"/>
  <c r="K2320" i="2" s="1" a="1"/>
  <c r="K2320" i="2" s="1"/>
  <c r="I2310" i="2"/>
  <c r="K2310" i="2" s="1" a="1"/>
  <c r="K2310" i="2" s="1"/>
  <c r="I2079" i="2"/>
  <c r="K2079" i="2" s="1" a="1"/>
  <c r="K2079" i="2" s="1"/>
  <c r="I2002" i="2"/>
  <c r="K2002" i="2" s="1" a="1"/>
  <c r="K2002" i="2" s="1"/>
  <c r="I2012" i="2"/>
  <c r="K2012" i="2" s="1" a="1"/>
  <c r="K2012" i="2" s="1"/>
  <c r="I1977" i="2"/>
  <c r="K1977" i="2" s="1" a="1"/>
  <c r="K1977" i="2" s="1"/>
  <c r="I2228" i="2"/>
  <c r="K2228" i="2" s="1" a="1"/>
  <c r="K2228" i="2" s="1"/>
  <c r="I2204" i="2"/>
  <c r="K2204" i="2" s="1" a="1"/>
  <c r="K2204" i="2" s="1"/>
  <c r="I2180" i="2"/>
  <c r="K2180" i="2" s="1" a="1"/>
  <c r="K2180" i="2" s="1"/>
  <c r="I2156" i="2"/>
  <c r="K2156" i="2" s="1" a="1"/>
  <c r="K2156" i="2" s="1"/>
  <c r="I2132" i="2"/>
  <c r="K2132" i="2" s="1" a="1"/>
  <c r="K2132" i="2" s="1"/>
  <c r="I2108" i="2"/>
  <c r="K2108" i="2" s="1" a="1"/>
  <c r="K2108" i="2" s="1"/>
  <c r="I2047" i="2"/>
  <c r="K2047" i="2" s="1" a="1"/>
  <c r="K2047" i="2" s="1"/>
  <c r="I1621" i="2"/>
  <c r="K1621" i="2" s="1" a="1"/>
  <c r="K1621" i="2" s="1"/>
  <c r="I1997" i="2"/>
  <c r="K1997" i="2" s="1" a="1"/>
  <c r="K1997" i="2" s="1"/>
  <c r="I2329" i="2"/>
  <c r="K2329" i="2" s="1" a="1"/>
  <c r="K2329" i="2" s="1"/>
  <c r="I2305" i="2"/>
  <c r="K2305" i="2" s="1" a="1"/>
  <c r="K2305" i="2" s="1"/>
  <c r="I2281" i="2"/>
  <c r="K2281" i="2" s="1" a="1"/>
  <c r="K2281" i="2" s="1"/>
  <c r="I2257" i="2"/>
  <c r="K2257" i="2" s="1" a="1"/>
  <c r="K2257" i="2" s="1"/>
  <c r="I2233" i="2"/>
  <c r="K2233" i="2" s="1" a="1"/>
  <c r="K2233" i="2" s="1"/>
  <c r="I2209" i="2"/>
  <c r="K2209" i="2" s="1" a="1"/>
  <c r="K2209" i="2" s="1"/>
  <c r="I2185" i="2"/>
  <c r="K2185" i="2" s="1" a="1"/>
  <c r="K2185" i="2" s="1"/>
  <c r="I2161" i="2"/>
  <c r="K2161" i="2" s="1" a="1"/>
  <c r="K2161" i="2" s="1"/>
  <c r="I2137" i="2"/>
  <c r="K2137" i="2" s="1" a="1"/>
  <c r="K2137" i="2" s="1"/>
  <c r="I2113" i="2"/>
  <c r="K2113" i="2" s="1" a="1"/>
  <c r="K2113" i="2" s="1"/>
  <c r="I1975" i="2"/>
  <c r="K1975" i="2" s="1" a="1"/>
  <c r="K1975" i="2" s="1"/>
  <c r="I1833" i="2"/>
  <c r="K1833" i="2" s="1" a="1"/>
  <c r="K1833" i="2" s="1"/>
  <c r="I1796" i="2"/>
  <c r="K1796" i="2" s="1" a="1"/>
  <c r="K1796" i="2" s="1"/>
  <c r="I1669" i="2"/>
  <c r="K1669" i="2" s="1" a="1"/>
  <c r="K1669" i="2" s="1"/>
  <c r="I1815" i="2"/>
  <c r="K1815" i="2" s="1" a="1"/>
  <c r="K1815" i="2" s="1"/>
  <c r="I1927" i="2"/>
  <c r="K1927" i="2" s="1" a="1"/>
  <c r="K1927" i="2" s="1"/>
  <c r="I1903" i="2"/>
  <c r="K1903" i="2" s="1" a="1"/>
  <c r="K1903" i="2" s="1"/>
  <c r="I1837" i="2"/>
  <c r="K1837" i="2" s="1" a="1"/>
  <c r="K1837" i="2" s="1"/>
  <c r="I1886" i="2"/>
  <c r="K1886" i="2" s="1" a="1"/>
  <c r="K1886" i="2" s="1"/>
  <c r="I1806" i="2"/>
  <c r="K1806" i="2" s="1" a="1"/>
  <c r="K1806" i="2" s="1"/>
  <c r="I1742" i="2"/>
  <c r="K1742" i="2" s="1" a="1"/>
  <c r="K1742" i="2" s="1"/>
  <c r="I1846" i="2"/>
  <c r="K1846" i="2" s="1" a="1"/>
  <c r="K1846" i="2" s="1"/>
  <c r="I1726" i="2"/>
  <c r="K1726" i="2" s="1" a="1"/>
  <c r="K1726" i="2" s="1"/>
  <c r="I1765" i="2"/>
  <c r="K1765" i="2" s="1" a="1"/>
  <c r="K1765" i="2" s="1"/>
  <c r="I1836" i="2"/>
  <c r="K1836" i="2" s="1" a="1"/>
  <c r="K1836" i="2" s="1"/>
  <c r="I1986" i="2"/>
  <c r="K1986" i="2" s="1" a="1"/>
  <c r="K1986" i="2" s="1"/>
  <c r="I1962" i="2"/>
  <c r="K1962" i="2" s="1" a="1"/>
  <c r="K1962" i="2" s="1"/>
  <c r="I1938" i="2"/>
  <c r="K1938" i="2" s="1" a="1"/>
  <c r="K1938" i="2" s="1"/>
  <c r="I1914" i="2"/>
  <c r="K1914" i="2" s="1" a="1"/>
  <c r="K1914" i="2" s="1"/>
  <c r="I1881" i="2"/>
  <c r="K1881" i="2" s="1" a="1"/>
  <c r="K1881" i="2" s="1"/>
  <c r="I1764" i="2"/>
  <c r="K1764" i="2" s="1" a="1"/>
  <c r="K1764" i="2" s="1"/>
  <c r="I1872" i="2"/>
  <c r="K1872" i="2" s="1" a="1"/>
  <c r="K1872" i="2" s="1"/>
  <c r="I1609" i="2"/>
  <c r="K1609" i="2" s="1" a="1"/>
  <c r="K1609" i="2" s="1"/>
  <c r="I1614" i="2"/>
  <c r="K1614" i="2" s="1" a="1"/>
  <c r="K1614" i="2" s="1"/>
  <c r="I1530" i="2"/>
  <c r="K1530" i="2" s="1" a="1"/>
  <c r="K1530" i="2" s="1"/>
  <c r="I1618" i="2"/>
  <c r="K1618" i="2" s="1" a="1"/>
  <c r="K1618" i="2" s="1"/>
  <c r="I1747" i="2"/>
  <c r="K1747" i="2" s="1" a="1"/>
  <c r="K1747" i="2" s="1"/>
  <c r="I1723" i="2"/>
  <c r="K1723" i="2" s="1" a="1"/>
  <c r="K1723" i="2" s="1"/>
  <c r="I1699" i="2"/>
  <c r="K1699" i="2" s="1" a="1"/>
  <c r="K1699" i="2" s="1"/>
  <c r="I1372" i="2"/>
  <c r="K1372" i="2" s="1" a="1"/>
  <c r="K1372" i="2" s="1"/>
  <c r="I1584" i="2"/>
  <c r="K1584" i="2" s="1" a="1"/>
  <c r="K1584" i="2" s="1"/>
  <c r="I1534" i="2"/>
  <c r="K1534" i="2" s="1" a="1"/>
  <c r="K1534" i="2" s="1"/>
  <c r="I1578" i="2"/>
  <c r="K1578" i="2" s="1" a="1"/>
  <c r="K1578" i="2" s="1"/>
  <c r="I1382" i="2"/>
  <c r="K1382" i="2" s="1" a="1"/>
  <c r="K1382" i="2" s="1"/>
  <c r="I1400" i="2"/>
  <c r="K1400" i="2" s="1" a="1"/>
  <c r="K1400" i="2" s="1"/>
  <c r="I1114" i="2"/>
  <c r="K1114" i="2" s="1" a="1"/>
  <c r="K1114" i="2" s="1"/>
  <c r="I1217" i="2"/>
  <c r="K1217" i="2" s="1" a="1"/>
  <c r="K1217" i="2" s="1"/>
  <c r="I1510" i="2"/>
  <c r="K1510" i="2" s="1" a="1"/>
  <c r="K1510" i="2" s="1"/>
  <c r="I1486" i="2"/>
  <c r="K1486" i="2" s="1" a="1"/>
  <c r="K1486" i="2" s="1"/>
  <c r="I1462" i="2"/>
  <c r="K1462" i="2" s="1" a="1"/>
  <c r="K1462" i="2" s="1"/>
  <c r="I1438" i="2"/>
  <c r="K1438" i="2" s="1" a="1"/>
  <c r="K1438" i="2" s="1"/>
  <c r="I1414" i="2"/>
  <c r="K1414" i="2" s="1" a="1"/>
  <c r="K1414" i="2" s="1"/>
  <c r="I1358" i="2"/>
  <c r="K1358" i="2" s="1" a="1"/>
  <c r="K1358" i="2" s="1"/>
  <c r="I1361" i="2"/>
  <c r="K1361" i="2" s="1" a="1"/>
  <c r="K1361" i="2" s="1"/>
  <c r="I1378" i="2"/>
  <c r="K1378" i="2" s="1" a="1"/>
  <c r="K1378" i="2" s="1"/>
  <c r="I1561" i="2"/>
  <c r="K1561" i="2" s="1" a="1"/>
  <c r="K1561" i="2" s="1"/>
  <c r="I1537" i="2"/>
  <c r="K1537" i="2" s="1" a="1"/>
  <c r="K1537" i="2" s="1"/>
  <c r="I1513" i="2"/>
  <c r="K1513" i="2" s="1" a="1"/>
  <c r="K1513" i="2" s="1"/>
  <c r="I1489" i="2"/>
  <c r="K1489" i="2" s="1" a="1"/>
  <c r="K1489" i="2" s="1"/>
  <c r="I1465" i="2"/>
  <c r="K1465" i="2" s="1" a="1"/>
  <c r="K1465" i="2" s="1"/>
  <c r="I1441" i="2"/>
  <c r="K1441" i="2" s="1" a="1"/>
  <c r="K1441" i="2" s="1"/>
  <c r="I1417" i="2"/>
  <c r="K1417" i="2" s="1" a="1"/>
  <c r="K1417" i="2" s="1"/>
  <c r="I1191" i="2"/>
  <c r="K1191" i="2" s="1" a="1"/>
  <c r="K1191" i="2" s="1"/>
  <c r="I1060" i="2"/>
  <c r="K1060" i="2" s="1" a="1"/>
  <c r="K1060" i="2" s="1"/>
  <c r="I1157" i="2"/>
  <c r="K1157" i="2" s="1" a="1"/>
  <c r="K1157" i="2" s="1"/>
  <c r="I1224" i="2"/>
  <c r="K1224" i="2" s="1" a="1"/>
  <c r="K1224" i="2" s="1"/>
  <c r="I1150" i="2"/>
  <c r="K1150" i="2" s="1" a="1"/>
  <c r="K1150" i="2" s="1"/>
  <c r="I1319" i="2"/>
  <c r="K1319" i="2" s="1" a="1"/>
  <c r="K1319" i="2" s="1"/>
  <c r="I1098" i="2"/>
  <c r="K1098" i="2" s="1" a="1"/>
  <c r="K1098" i="2" s="1"/>
  <c r="I1273" i="2"/>
  <c r="K1273" i="2" s="1" a="1"/>
  <c r="K1273" i="2" s="1"/>
  <c r="I1199" i="2"/>
  <c r="K1199" i="2" s="1" a="1"/>
  <c r="K1199" i="2" s="1"/>
  <c r="I1055" i="2"/>
  <c r="K1055" i="2" s="1" a="1"/>
  <c r="K1055" i="2" s="1"/>
  <c r="I1288" i="2"/>
  <c r="K1288" i="2" s="1" a="1"/>
  <c r="K1288" i="2" s="1"/>
  <c r="I1054" i="2"/>
  <c r="K1054" i="2" s="1" a="1"/>
  <c r="K1054" i="2" s="1"/>
  <c r="I1192" i="2"/>
  <c r="K1192" i="2" s="1" a="1"/>
  <c r="K1192" i="2" s="1"/>
  <c r="I1095" i="2"/>
  <c r="K1095" i="2" s="1" a="1"/>
  <c r="K1095" i="2" s="1"/>
  <c r="I1339" i="2"/>
  <c r="K1339" i="2" s="1" a="1"/>
  <c r="K1339" i="2" s="1"/>
  <c r="I1292" i="2"/>
  <c r="K1292" i="2" s="1" a="1"/>
  <c r="K1292" i="2" s="1"/>
  <c r="I1254" i="2"/>
  <c r="K1254" i="2" s="1" a="1"/>
  <c r="K1254" i="2" s="1"/>
  <c r="I1189" i="2"/>
  <c r="K1189" i="2" s="1" a="1"/>
  <c r="K1189" i="2" s="1"/>
  <c r="I1093" i="2"/>
  <c r="K1093" i="2" s="1" a="1"/>
  <c r="K1093" i="2" s="1"/>
  <c r="I1283" i="2"/>
  <c r="K1283" i="2" s="1" a="1"/>
  <c r="K1283" i="2" s="1"/>
  <c r="I1128" i="2"/>
  <c r="K1128" i="2" s="1" a="1"/>
  <c r="K1128" i="2" s="1"/>
  <c r="I1127" i="2"/>
  <c r="K1127" i="2" s="1" a="1"/>
  <c r="K1127" i="2" s="1"/>
  <c r="I1051" i="2"/>
  <c r="K1051" i="2" s="1" a="1"/>
  <c r="K1051" i="2" s="1"/>
  <c r="I1056" i="2"/>
  <c r="K1056" i="2" s="1" a="1"/>
  <c r="K1056" i="2" s="1"/>
  <c r="I1009" i="2"/>
  <c r="K1009" i="2" s="1" a="1"/>
  <c r="K1009" i="2" s="1"/>
  <c r="I1058" i="2"/>
  <c r="K1058" i="2" s="1" a="1"/>
  <c r="K1058" i="2" s="1"/>
  <c r="I969" i="2"/>
  <c r="K969" i="2" s="1" a="1"/>
  <c r="K969" i="2" s="1"/>
  <c r="I1044" i="2"/>
  <c r="K1044" i="2" s="1" a="1"/>
  <c r="K1044" i="2" s="1"/>
  <c r="I1088" i="2"/>
  <c r="K1088" i="2" s="1" a="1"/>
  <c r="K1088" i="2" s="1"/>
  <c r="I1007" i="2"/>
  <c r="K1007" i="2" s="1" a="1"/>
  <c r="K1007" i="2" s="1"/>
  <c r="I995" i="2"/>
  <c r="K995" i="2" s="1" a="1"/>
  <c r="K995" i="2" s="1"/>
  <c r="I891" i="2"/>
  <c r="K891" i="2" s="1" a="1"/>
  <c r="K891" i="2" s="1"/>
  <c r="I951" i="2"/>
  <c r="K951" i="2" s="1" a="1"/>
  <c r="K951" i="2" s="1"/>
  <c r="I927" i="2"/>
  <c r="K927" i="2" s="1" a="1"/>
  <c r="K927" i="2" s="1"/>
  <c r="I746" i="2"/>
  <c r="K746" i="2" s="1" a="1"/>
  <c r="K746" i="2" s="1"/>
  <c r="I830" i="2"/>
  <c r="K830" i="2" s="1" a="1"/>
  <c r="K830" i="2" s="1"/>
  <c r="I718" i="2"/>
  <c r="K718" i="2" s="1" a="1"/>
  <c r="K718" i="2" s="1"/>
  <c r="I853" i="2"/>
  <c r="K853" i="2" s="1" a="1"/>
  <c r="K853" i="2" s="1"/>
  <c r="I826" i="2"/>
  <c r="K826" i="2" s="1" a="1"/>
  <c r="K826" i="2" s="1"/>
  <c r="I798" i="2"/>
  <c r="K798" i="2" s="1" a="1"/>
  <c r="K798" i="2" s="1"/>
  <c r="I996" i="2"/>
  <c r="K996" i="2" s="1" a="1"/>
  <c r="K996" i="2" s="1"/>
  <c r="I972" i="2"/>
  <c r="K972" i="2" s="1" a="1"/>
  <c r="K972" i="2" s="1"/>
  <c r="I948" i="2"/>
  <c r="K948" i="2" s="1" a="1"/>
  <c r="K948" i="2" s="1"/>
  <c r="I924" i="2"/>
  <c r="K924" i="2" s="1" a="1"/>
  <c r="K924" i="2" s="1"/>
  <c r="I862" i="2"/>
  <c r="K862" i="2" s="1" a="1"/>
  <c r="K862" i="2" s="1"/>
  <c r="I734" i="2"/>
  <c r="K734" i="2" s="1" a="1"/>
  <c r="K734" i="2" s="1"/>
  <c r="I689" i="2"/>
  <c r="K689" i="2" s="1" a="1"/>
  <c r="K689" i="2" s="1"/>
  <c r="I584" i="2"/>
  <c r="K584" i="2" s="1" a="1"/>
  <c r="K584" i="2" s="1"/>
  <c r="I631" i="2"/>
  <c r="K631" i="2" s="1" a="1"/>
  <c r="K631" i="2" s="1"/>
  <c r="I771" i="2"/>
  <c r="K771" i="2" s="1" a="1"/>
  <c r="K771" i="2" s="1"/>
  <c r="I747" i="2"/>
  <c r="K747" i="2" s="1" a="1"/>
  <c r="K747" i="2" s="1"/>
  <c r="I723" i="2"/>
  <c r="K723" i="2" s="1" a="1"/>
  <c r="K723" i="2" s="1"/>
  <c r="I699" i="2"/>
  <c r="K699" i="2" s="1" a="1"/>
  <c r="K699" i="2" s="1"/>
  <c r="I614" i="2"/>
  <c r="K614" i="2" s="1" a="1"/>
  <c r="K614" i="2" s="1"/>
  <c r="I694" i="2"/>
  <c r="K694" i="2" s="1" a="1"/>
  <c r="K694" i="2" s="1"/>
  <c r="I612" i="2"/>
  <c r="K612" i="2" s="1" a="1"/>
  <c r="K612" i="2" s="1"/>
  <c r="I671" i="2"/>
  <c r="K671" i="2" s="1" a="1"/>
  <c r="K671" i="2" s="1"/>
  <c r="I698" i="2"/>
  <c r="K698" i="2" s="1" a="1"/>
  <c r="K698" i="2" s="1"/>
  <c r="I567" i="2"/>
  <c r="K567" i="2" s="1" a="1"/>
  <c r="K567" i="2" s="1"/>
  <c r="I418" i="2"/>
  <c r="K418" i="2" s="1" a="1"/>
  <c r="K418" i="2" s="1"/>
  <c r="I609" i="2"/>
  <c r="K609" i="2" s="1" a="1"/>
  <c r="K609" i="2" s="1"/>
  <c r="I585" i="2"/>
  <c r="K585" i="2" s="1" a="1"/>
  <c r="K585" i="2" s="1"/>
  <c r="I443" i="2"/>
  <c r="K443" i="2" s="1" a="1"/>
  <c r="K443" i="2" s="1"/>
  <c r="I529" i="2"/>
  <c r="K529" i="2" s="1" a="1"/>
  <c r="K529" i="2" s="1"/>
  <c r="I388" i="2"/>
  <c r="K388" i="2" s="1" a="1"/>
  <c r="K388" i="2" s="1"/>
  <c r="I286" i="2"/>
  <c r="K286" i="2" s="1" a="1"/>
  <c r="K286" i="2" s="1"/>
  <c r="I387" i="2"/>
  <c r="K387" i="2" s="1" a="1"/>
  <c r="K387" i="2" s="1"/>
  <c r="I481" i="2"/>
  <c r="K481" i="2" s="1" a="1"/>
  <c r="K481" i="2" s="1"/>
  <c r="I457" i="2"/>
  <c r="K457" i="2" s="1" a="1"/>
  <c r="K457" i="2" s="1"/>
  <c r="I390" i="2"/>
  <c r="K390" i="2" s="1" a="1"/>
  <c r="K390" i="2" s="1"/>
  <c r="I395" i="2"/>
  <c r="K395" i="2" s="1" a="1"/>
  <c r="K395" i="2" s="1"/>
  <c r="I576" i="2"/>
  <c r="K576" i="2" s="1" a="1"/>
  <c r="K576" i="2" s="1"/>
  <c r="I552" i="2"/>
  <c r="K552" i="2" s="1" a="1"/>
  <c r="K552" i="2" s="1"/>
  <c r="I528" i="2"/>
  <c r="K528" i="2" s="1" a="1"/>
  <c r="K528" i="2" s="1"/>
  <c r="I504" i="2"/>
  <c r="K504" i="2" s="1" a="1"/>
  <c r="K504" i="2" s="1"/>
  <c r="I480" i="2"/>
  <c r="K480" i="2" s="1" a="1"/>
  <c r="K480" i="2" s="1"/>
  <c r="I456" i="2"/>
  <c r="K456" i="2" s="1" a="1"/>
  <c r="K456" i="2" s="1"/>
  <c r="I397" i="2"/>
  <c r="K397" i="2" s="1" a="1"/>
  <c r="K397" i="2" s="1"/>
  <c r="I302" i="2"/>
  <c r="K302" i="2" s="1" a="1"/>
  <c r="K302" i="2" s="1"/>
  <c r="I292" i="2"/>
  <c r="K292" i="2" s="1" a="1"/>
  <c r="K292" i="2" s="1"/>
  <c r="I366" i="2"/>
  <c r="K366" i="2" s="1" a="1"/>
  <c r="K366" i="2" s="1"/>
  <c r="I304" i="2"/>
  <c r="K304" i="2" s="1" a="1"/>
  <c r="K304" i="2" s="1"/>
  <c r="I345" i="2"/>
  <c r="K345" i="2" s="1" a="1"/>
  <c r="K345" i="2" s="1"/>
  <c r="I270" i="2"/>
  <c r="K270" i="2" s="1" a="1"/>
  <c r="K270" i="2" s="1"/>
  <c r="I173" i="2"/>
  <c r="K173" i="2" s="1" a="1"/>
  <c r="K173" i="2" s="1"/>
  <c r="I196" i="2"/>
  <c r="K196" i="2" s="1" a="1"/>
  <c r="K196" i="2" s="1"/>
  <c r="I210" i="2"/>
  <c r="K210" i="2" s="1" a="1"/>
  <c r="K210" i="2" s="1"/>
  <c r="I331" i="2"/>
  <c r="K331" i="2" s="1" a="1"/>
  <c r="K331" i="2" s="1"/>
  <c r="I307" i="2"/>
  <c r="K307" i="2" s="1" a="1"/>
  <c r="K307" i="2" s="1"/>
  <c r="I283" i="2"/>
  <c r="K283" i="2" s="1" a="1"/>
  <c r="K283" i="2" s="1"/>
  <c r="I259" i="2"/>
  <c r="K259" i="2" s="1" a="1"/>
  <c r="K259" i="2" s="1"/>
  <c r="I225" i="2"/>
  <c r="K225" i="2" s="1" a="1"/>
  <c r="K225" i="2" s="1"/>
  <c r="I237" i="2"/>
  <c r="K237" i="2" s="1" a="1"/>
  <c r="K237" i="2" s="1"/>
  <c r="I167" i="2"/>
  <c r="K167" i="2" s="1" a="1"/>
  <c r="K167" i="2" s="1"/>
  <c r="I155" i="2"/>
  <c r="K155" i="2" s="1" a="1"/>
  <c r="K155" i="2" s="1"/>
  <c r="I150" i="2"/>
  <c r="K150" i="2" s="1" a="1"/>
  <c r="K150" i="2" s="1"/>
  <c r="I141" i="2"/>
  <c r="K141" i="2" s="1" a="1"/>
  <c r="K141" i="2" s="1"/>
  <c r="I108" i="2"/>
  <c r="K108" i="2" s="1" a="1"/>
  <c r="K108" i="2" s="1"/>
  <c r="I84" i="2"/>
  <c r="K84" i="2" s="1" a="1"/>
  <c r="K84" i="2" s="1"/>
  <c r="I60" i="2"/>
  <c r="K60" i="2" s="1" a="1"/>
  <c r="K60" i="2" s="1"/>
  <c r="I36" i="2"/>
  <c r="K36" i="2" s="1" a="1"/>
  <c r="K36" i="2" s="1"/>
  <c r="I12" i="2"/>
  <c r="K12" i="2" s="1" a="1"/>
  <c r="K12" i="2" s="1"/>
  <c r="I123" i="2"/>
  <c r="K123" i="2" s="1" a="1"/>
  <c r="K123" i="2" s="1"/>
  <c r="I99" i="2"/>
  <c r="K99" i="2" s="1" a="1"/>
  <c r="K99" i="2" s="1"/>
  <c r="I75" i="2"/>
  <c r="K75" i="2" s="1" a="1"/>
  <c r="K75" i="2" s="1"/>
  <c r="I51" i="2"/>
  <c r="K51" i="2" s="1" a="1"/>
  <c r="K51" i="2" s="1"/>
  <c r="I27" i="2"/>
  <c r="K27" i="2" s="1" a="1"/>
  <c r="K27" i="2" s="1"/>
  <c r="I3" i="2"/>
  <c r="K3" i="2" s="1" a="1"/>
  <c r="K3" i="2" s="1"/>
  <c r="I9585" i="2"/>
  <c r="K9585" i="2" s="1" a="1"/>
  <c r="K9585" i="2" s="1"/>
  <c r="I9657" i="2"/>
  <c r="K9657" i="2" s="1" a="1"/>
  <c r="K9657" i="2" s="1"/>
  <c r="I9729" i="2"/>
  <c r="K9729" i="2" s="1" a="1"/>
  <c r="K9729" i="2" s="1"/>
  <c r="I9509" i="2"/>
  <c r="K9509" i="2" s="1" a="1"/>
  <c r="K9509" i="2" s="1"/>
  <c r="I9543" i="2"/>
  <c r="K9543" i="2" s="1" a="1"/>
  <c r="K9543" i="2" s="1"/>
  <c r="I9595" i="2"/>
  <c r="K9595" i="2" s="1" a="1"/>
  <c r="K9595" i="2" s="1"/>
  <c r="I9667" i="2"/>
  <c r="K9667" i="2" s="1" a="1"/>
  <c r="K9667" i="2" s="1"/>
  <c r="I9739" i="2"/>
  <c r="K9739" i="2" s="1" a="1"/>
  <c r="K9739" i="2" s="1"/>
  <c r="I9569" i="2"/>
  <c r="K9569" i="2" s="1" a="1"/>
  <c r="K9569" i="2" s="1"/>
  <c r="I9641" i="2"/>
  <c r="K9641" i="2" s="1" a="1"/>
  <c r="K9641" i="2" s="1"/>
  <c r="I9713" i="2"/>
  <c r="K9713" i="2" s="1" a="1"/>
  <c r="K9713" i="2" s="1"/>
  <c r="I9594" i="2"/>
  <c r="K9594" i="2" s="1" a="1"/>
  <c r="K9594" i="2" s="1"/>
  <c r="I9598" i="2"/>
  <c r="K9598" i="2" s="1" a="1"/>
  <c r="K9598" i="2" s="1"/>
  <c r="I9670" i="2"/>
  <c r="K9670" i="2" s="1" a="1"/>
  <c r="K9670" i="2" s="1"/>
  <c r="I9742" i="2"/>
  <c r="K9742" i="2" s="1" a="1"/>
  <c r="K9742" i="2" s="1"/>
  <c r="I9771" i="2"/>
  <c r="K9771" i="2" s="1" a="1"/>
  <c r="K9771" i="2" s="1"/>
  <c r="I9795" i="2"/>
  <c r="K9795" i="2" s="1" a="1"/>
  <c r="K9795" i="2" s="1"/>
  <c r="I9819" i="2"/>
  <c r="K9819" i="2" s="1" a="1"/>
  <c r="K9819" i="2" s="1"/>
  <c r="I9843" i="2"/>
  <c r="K9843" i="2" s="1" a="1"/>
  <c r="K9843" i="2" s="1"/>
  <c r="I9867" i="2"/>
  <c r="K9867" i="2" s="1" a="1"/>
  <c r="K9867" i="2" s="1"/>
  <c r="I9891" i="2"/>
  <c r="K9891" i="2" s="1" a="1"/>
  <c r="K9891" i="2" s="1"/>
  <c r="I9915" i="2"/>
  <c r="K9915" i="2" s="1" a="1"/>
  <c r="K9915" i="2" s="1"/>
  <c r="I9939" i="2"/>
  <c r="K9939" i="2" s="1" a="1"/>
  <c r="K9939" i="2" s="1"/>
  <c r="I9963" i="2"/>
  <c r="K9963" i="2" s="1" a="1"/>
  <c r="K9963" i="2" s="1"/>
  <c r="I9987" i="2"/>
  <c r="K9987" i="2" s="1" a="1"/>
  <c r="K9987" i="2" s="1"/>
  <c r="I9532" i="2"/>
  <c r="K9532" i="2" s="1" a="1"/>
  <c r="K9532" i="2" s="1"/>
  <c r="I9608" i="2"/>
  <c r="K9608" i="2" s="1" a="1"/>
  <c r="K9608" i="2" s="1"/>
  <c r="I9680" i="2"/>
  <c r="K9680" i="2" s="1" a="1"/>
  <c r="K9680" i="2" s="1"/>
  <c r="I8572" i="2"/>
  <c r="K8572" i="2" s="1" a="1"/>
  <c r="K8572" i="2" s="1"/>
  <c r="I9524" i="2"/>
  <c r="K9524" i="2" s="1" a="1"/>
  <c r="K9524" i="2" s="1"/>
  <c r="I9560" i="2"/>
  <c r="K9560" i="2" s="1" a="1"/>
  <c r="K9560" i="2" s="1"/>
  <c r="I9908" i="2"/>
  <c r="K9908" i="2" s="1" a="1"/>
  <c r="K9908" i="2" s="1"/>
  <c r="I9944" i="2"/>
  <c r="K9944" i="2" s="1" a="1"/>
  <c r="K9944" i="2" s="1"/>
  <c r="I9980" i="2"/>
  <c r="K9980" i="2" s="1" a="1"/>
  <c r="K9980" i="2" s="1"/>
  <c r="I9568" i="2"/>
  <c r="K9568" i="2" s="1" a="1"/>
  <c r="K9568" i="2" s="1"/>
  <c r="I9640" i="2"/>
  <c r="K9640" i="2" s="1" a="1"/>
  <c r="K9640" i="2" s="1"/>
  <c r="I9712" i="2"/>
  <c r="K9712" i="2" s="1" a="1"/>
  <c r="K9712" i="2" s="1"/>
  <c r="I9760" i="2"/>
  <c r="K9760" i="2" s="1" a="1"/>
  <c r="K9760" i="2" s="1"/>
  <c r="I9784" i="2"/>
  <c r="K9784" i="2" s="1" a="1"/>
  <c r="K9784" i="2" s="1"/>
  <c r="I9808" i="2"/>
  <c r="K9808" i="2" s="1" a="1"/>
  <c r="K9808" i="2" s="1"/>
  <c r="I9832" i="2"/>
  <c r="K9832" i="2" s="1" a="1"/>
  <c r="K9832" i="2" s="1"/>
  <c r="I9856" i="2"/>
  <c r="K9856" i="2" s="1" a="1"/>
  <c r="K9856" i="2" s="1"/>
  <c r="I9882" i="2"/>
  <c r="K9882" i="2" s="1" a="1"/>
  <c r="K9882" i="2" s="1"/>
  <c r="I9922" i="2"/>
  <c r="K9922" i="2" s="1" a="1"/>
  <c r="K9922" i="2" s="1"/>
  <c r="I9992" i="2"/>
  <c r="K9992" i="2" s="1" a="1"/>
  <c r="K9992" i="2" s="1"/>
  <c r="I8479" i="2"/>
  <c r="K8479" i="2" s="1" a="1"/>
  <c r="K8479" i="2" s="1"/>
  <c r="I8421" i="2"/>
  <c r="K8421" i="2" s="1" a="1"/>
  <c r="K8421" i="2" s="1"/>
  <c r="I9464" i="2"/>
  <c r="K9464" i="2" s="1" a="1"/>
  <c r="K9464" i="2" s="1"/>
  <c r="I9440" i="2"/>
  <c r="K9440" i="2" s="1" a="1"/>
  <c r="K9440" i="2" s="1"/>
  <c r="I9416" i="2"/>
  <c r="K9416" i="2" s="1" a="1"/>
  <c r="K9416" i="2" s="1"/>
  <c r="I9392" i="2"/>
  <c r="K9392" i="2" s="1" a="1"/>
  <c r="K9392" i="2" s="1"/>
  <c r="I9368" i="2"/>
  <c r="K9368" i="2" s="1" a="1"/>
  <c r="K9368" i="2" s="1"/>
  <c r="I9344" i="2"/>
  <c r="K9344" i="2" s="1" a="1"/>
  <c r="K9344" i="2" s="1"/>
  <c r="I9320" i="2"/>
  <c r="K9320" i="2" s="1" a="1"/>
  <c r="K9320" i="2" s="1"/>
  <c r="I9296" i="2"/>
  <c r="K9296" i="2" s="1" a="1"/>
  <c r="K9296" i="2" s="1"/>
  <c r="I9272" i="2"/>
  <c r="K9272" i="2" s="1" a="1"/>
  <c r="K9272" i="2" s="1"/>
  <c r="I9248" i="2"/>
  <c r="K9248" i="2" s="1" a="1"/>
  <c r="K9248" i="2" s="1"/>
  <c r="I9224" i="2"/>
  <c r="K9224" i="2" s="1" a="1"/>
  <c r="K9224" i="2" s="1"/>
  <c r="I9200" i="2"/>
  <c r="K9200" i="2" s="1" a="1"/>
  <c r="K9200" i="2" s="1"/>
  <c r="I9176" i="2"/>
  <c r="K9176" i="2" s="1" a="1"/>
  <c r="K9176" i="2" s="1"/>
  <c r="I9152" i="2"/>
  <c r="K9152" i="2" s="1" a="1"/>
  <c r="K9152" i="2" s="1"/>
  <c r="I9128" i="2"/>
  <c r="K9128" i="2" s="1" a="1"/>
  <c r="K9128" i="2" s="1"/>
  <c r="I9104" i="2"/>
  <c r="K9104" i="2" s="1" a="1"/>
  <c r="K9104" i="2" s="1"/>
  <c r="I9080" i="2"/>
  <c r="K9080" i="2" s="1" a="1"/>
  <c r="K9080" i="2" s="1"/>
  <c r="I9056" i="2"/>
  <c r="K9056" i="2" s="1" a="1"/>
  <c r="K9056" i="2" s="1"/>
  <c r="I9032" i="2"/>
  <c r="K9032" i="2" s="1" a="1"/>
  <c r="K9032" i="2" s="1"/>
  <c r="I9008" i="2"/>
  <c r="K9008" i="2" s="1" a="1"/>
  <c r="K9008" i="2" s="1"/>
  <c r="I8984" i="2"/>
  <c r="K8984" i="2" s="1" a="1"/>
  <c r="K8984" i="2" s="1"/>
  <c r="I8960" i="2"/>
  <c r="K8960" i="2" s="1" a="1"/>
  <c r="K8960" i="2" s="1"/>
  <c r="I8936" i="2"/>
  <c r="K8936" i="2" s="1" a="1"/>
  <c r="K8936" i="2" s="1"/>
  <c r="I8912" i="2"/>
  <c r="K8912" i="2" s="1" a="1"/>
  <c r="K8912" i="2" s="1"/>
  <c r="I8888" i="2"/>
  <c r="K8888" i="2" s="1" a="1"/>
  <c r="K8888" i="2" s="1"/>
  <c r="I8864" i="2"/>
  <c r="K8864" i="2" s="1" a="1"/>
  <c r="K8864" i="2" s="1"/>
  <c r="I8840" i="2"/>
  <c r="K8840" i="2" s="1" a="1"/>
  <c r="K8840" i="2" s="1"/>
  <c r="I8816" i="2"/>
  <c r="K8816" i="2" s="1" a="1"/>
  <c r="K8816" i="2" s="1"/>
  <c r="I8792" i="2"/>
  <c r="K8792" i="2" s="1" a="1"/>
  <c r="K8792" i="2" s="1"/>
  <c r="I8768" i="2"/>
  <c r="K8768" i="2" s="1" a="1"/>
  <c r="K8768" i="2" s="1"/>
  <c r="I8744" i="2"/>
  <c r="K8744" i="2" s="1" a="1"/>
  <c r="K8744" i="2" s="1"/>
  <c r="I8720" i="2"/>
  <c r="K8720" i="2" s="1" a="1"/>
  <c r="K8720" i="2" s="1"/>
  <c r="I8696" i="2"/>
  <c r="K8696" i="2" s="1" a="1"/>
  <c r="K8696" i="2" s="1"/>
  <c r="I8672" i="2"/>
  <c r="K8672" i="2" s="1" a="1"/>
  <c r="K8672" i="2" s="1"/>
  <c r="I8648" i="2"/>
  <c r="K8648" i="2" s="1" a="1"/>
  <c r="K8648" i="2" s="1"/>
  <c r="I8624" i="2"/>
  <c r="K8624" i="2" s="1" a="1"/>
  <c r="K8624" i="2" s="1"/>
  <c r="I8600" i="2"/>
  <c r="K8600" i="2" s="1" a="1"/>
  <c r="K8600" i="2" s="1"/>
  <c r="I8528" i="2"/>
  <c r="K8528" i="2" s="1" a="1"/>
  <c r="K8528" i="2" s="1"/>
  <c r="I7843" i="2"/>
  <c r="K7843" i="2" s="1" a="1"/>
  <c r="K7843" i="2" s="1"/>
  <c r="I8530" i="2"/>
  <c r="K8530" i="2" s="1" a="1"/>
  <c r="K8530" i="2" s="1"/>
  <c r="I8532" i="2"/>
  <c r="K8532" i="2" s="1" a="1"/>
  <c r="K8532" i="2" s="1"/>
  <c r="I8593" i="2"/>
  <c r="K8593" i="2" s="1" a="1"/>
  <c r="K8593" i="2" s="1"/>
  <c r="I8521" i="2"/>
  <c r="K8521" i="2" s="1" a="1"/>
  <c r="K8521" i="2" s="1"/>
  <c r="I8571" i="2"/>
  <c r="K8571" i="2" s="1" a="1"/>
  <c r="K8571" i="2" s="1"/>
  <c r="I8538" i="2"/>
  <c r="K8538" i="2" s="1" a="1"/>
  <c r="K8538" i="2" s="1"/>
  <c r="I8465" i="2"/>
  <c r="K8465" i="2" s="1" a="1"/>
  <c r="K8465" i="2" s="1"/>
  <c r="I9459" i="2"/>
  <c r="K9459" i="2" s="1" a="1"/>
  <c r="K9459" i="2" s="1"/>
  <c r="I9435" i="2"/>
  <c r="K9435" i="2" s="1" a="1"/>
  <c r="K9435" i="2" s="1"/>
  <c r="I9411" i="2"/>
  <c r="K9411" i="2" s="1" a="1"/>
  <c r="K9411" i="2" s="1"/>
  <c r="I9387" i="2"/>
  <c r="K9387" i="2" s="1" a="1"/>
  <c r="K9387" i="2" s="1"/>
  <c r="I9363" i="2"/>
  <c r="K9363" i="2" s="1" a="1"/>
  <c r="K9363" i="2" s="1"/>
  <c r="I9339" i="2"/>
  <c r="K9339" i="2" s="1" a="1"/>
  <c r="K9339" i="2" s="1"/>
  <c r="I9315" i="2"/>
  <c r="K9315" i="2" s="1" a="1"/>
  <c r="K9315" i="2" s="1"/>
  <c r="I9291" i="2"/>
  <c r="K9291" i="2" s="1" a="1"/>
  <c r="K9291" i="2" s="1"/>
  <c r="I9267" i="2"/>
  <c r="K9267" i="2" s="1" a="1"/>
  <c r="K9267" i="2" s="1"/>
  <c r="I9243" i="2"/>
  <c r="K9243" i="2" s="1" a="1"/>
  <c r="K9243" i="2" s="1"/>
  <c r="I9219" i="2"/>
  <c r="K9219" i="2" s="1" a="1"/>
  <c r="K9219" i="2" s="1"/>
  <c r="I9195" i="2"/>
  <c r="K9195" i="2" s="1" a="1"/>
  <c r="K9195" i="2" s="1"/>
  <c r="I9171" i="2"/>
  <c r="K9171" i="2" s="1" a="1"/>
  <c r="K9171" i="2" s="1"/>
  <c r="I9147" i="2"/>
  <c r="K9147" i="2" s="1" a="1"/>
  <c r="K9147" i="2" s="1"/>
  <c r="I9123" i="2"/>
  <c r="K9123" i="2" s="1" a="1"/>
  <c r="K9123" i="2" s="1"/>
  <c r="I9099" i="2"/>
  <c r="K9099" i="2" s="1" a="1"/>
  <c r="K9099" i="2" s="1"/>
  <c r="I9075" i="2"/>
  <c r="K9075" i="2" s="1" a="1"/>
  <c r="K9075" i="2" s="1"/>
  <c r="I9051" i="2"/>
  <c r="K9051" i="2" s="1" a="1"/>
  <c r="K9051" i="2" s="1"/>
  <c r="I9027" i="2"/>
  <c r="K9027" i="2" s="1" a="1"/>
  <c r="K9027" i="2" s="1"/>
  <c r="I9003" i="2"/>
  <c r="K9003" i="2" s="1" a="1"/>
  <c r="K9003" i="2" s="1"/>
  <c r="I8979" i="2"/>
  <c r="K8979" i="2" s="1" a="1"/>
  <c r="K8979" i="2" s="1"/>
  <c r="I8955" i="2"/>
  <c r="K8955" i="2" s="1" a="1"/>
  <c r="K8955" i="2" s="1"/>
  <c r="I8931" i="2"/>
  <c r="K8931" i="2" s="1" a="1"/>
  <c r="K8931" i="2" s="1"/>
  <c r="I8907" i="2"/>
  <c r="K8907" i="2" s="1" a="1"/>
  <c r="K8907" i="2" s="1"/>
  <c r="I8883" i="2"/>
  <c r="K8883" i="2" s="1" a="1"/>
  <c r="K8883" i="2" s="1"/>
  <c r="I8859" i="2"/>
  <c r="K8859" i="2" s="1" a="1"/>
  <c r="K8859" i="2" s="1"/>
  <c r="I8835" i="2"/>
  <c r="K8835" i="2" s="1" a="1"/>
  <c r="K8835" i="2" s="1"/>
  <c r="I8811" i="2"/>
  <c r="K8811" i="2" s="1" a="1"/>
  <c r="K8811" i="2" s="1"/>
  <c r="I8787" i="2"/>
  <c r="K8787" i="2" s="1" a="1"/>
  <c r="K8787" i="2" s="1"/>
  <c r="I8763" i="2"/>
  <c r="K8763" i="2" s="1" a="1"/>
  <c r="K8763" i="2" s="1"/>
  <c r="I8739" i="2"/>
  <c r="K8739" i="2" s="1" a="1"/>
  <c r="K8739" i="2" s="1"/>
  <c r="I8715" i="2"/>
  <c r="K8715" i="2" s="1" a="1"/>
  <c r="K8715" i="2" s="1"/>
  <c r="I8691" i="2"/>
  <c r="K8691" i="2" s="1" a="1"/>
  <c r="K8691" i="2" s="1"/>
  <c r="I8667" i="2"/>
  <c r="K8667" i="2" s="1" a="1"/>
  <c r="K8667" i="2" s="1"/>
  <c r="I8643" i="2"/>
  <c r="K8643" i="2" s="1" a="1"/>
  <c r="K8643" i="2" s="1"/>
  <c r="I8619" i="2"/>
  <c r="K8619" i="2" s="1" a="1"/>
  <c r="K8619" i="2" s="1"/>
  <c r="I8588" i="2"/>
  <c r="K8588" i="2" s="1" a="1"/>
  <c r="K8588" i="2" s="1"/>
  <c r="I8516" i="2"/>
  <c r="K8516" i="2" s="1" a="1"/>
  <c r="K8516" i="2" s="1"/>
  <c r="I8570" i="2"/>
  <c r="K8570" i="2" s="1" a="1"/>
  <c r="K8570" i="2" s="1"/>
  <c r="I8493" i="2"/>
  <c r="K8493" i="2" s="1" a="1"/>
  <c r="K8493" i="2" s="1"/>
  <c r="I7332" i="2"/>
  <c r="K7332" i="2" s="1" a="1"/>
  <c r="K7332" i="2" s="1"/>
  <c r="I8381" i="2"/>
  <c r="K8381" i="2" s="1" a="1"/>
  <c r="K8381" i="2" s="1"/>
  <c r="I8357" i="2"/>
  <c r="K8357" i="2" s="1" a="1"/>
  <c r="K8357" i="2" s="1"/>
  <c r="I8333" i="2"/>
  <c r="K8333" i="2" s="1" a="1"/>
  <c r="K8333" i="2" s="1"/>
  <c r="I8309" i="2"/>
  <c r="K8309" i="2" s="1" a="1"/>
  <c r="K8309" i="2" s="1"/>
  <c r="I8285" i="2"/>
  <c r="K8285" i="2" s="1" a="1"/>
  <c r="K8285" i="2" s="1"/>
  <c r="I8261" i="2"/>
  <c r="K8261" i="2" s="1" a="1"/>
  <c r="K8261" i="2" s="1"/>
  <c r="I8237" i="2"/>
  <c r="K8237" i="2" s="1" a="1"/>
  <c r="K8237" i="2" s="1"/>
  <c r="I8213" i="2"/>
  <c r="K8213" i="2" s="1" a="1"/>
  <c r="K8213" i="2" s="1"/>
  <c r="I8189" i="2"/>
  <c r="K8189" i="2" s="1" a="1"/>
  <c r="K8189" i="2" s="1"/>
  <c r="I8165" i="2"/>
  <c r="K8165" i="2" s="1" a="1"/>
  <c r="K8165" i="2" s="1"/>
  <c r="I8141" i="2"/>
  <c r="K8141" i="2" s="1" a="1"/>
  <c r="K8141" i="2" s="1"/>
  <c r="I8117" i="2"/>
  <c r="K8117" i="2" s="1" a="1"/>
  <c r="K8117" i="2" s="1"/>
  <c r="I8093" i="2"/>
  <c r="K8093" i="2" s="1" a="1"/>
  <c r="K8093" i="2" s="1"/>
  <c r="I8069" i="2"/>
  <c r="K8069" i="2" s="1" a="1"/>
  <c r="K8069" i="2" s="1"/>
  <c r="I8045" i="2"/>
  <c r="K8045" i="2" s="1" a="1"/>
  <c r="K8045" i="2" s="1"/>
  <c r="I8021" i="2"/>
  <c r="K8021" i="2" s="1" a="1"/>
  <c r="K8021" i="2" s="1"/>
  <c r="I7997" i="2"/>
  <c r="K7997" i="2" s="1" a="1"/>
  <c r="K7997" i="2" s="1"/>
  <c r="I7973" i="2"/>
  <c r="K7973" i="2" s="1" a="1"/>
  <c r="K7973" i="2" s="1"/>
  <c r="I7949" i="2"/>
  <c r="K7949" i="2" s="1" a="1"/>
  <c r="K7949" i="2" s="1"/>
  <c r="I7925" i="2"/>
  <c r="K7925" i="2" s="1" a="1"/>
  <c r="K7925" i="2" s="1"/>
  <c r="I7901" i="2"/>
  <c r="K7901" i="2" s="1" a="1"/>
  <c r="K7901" i="2" s="1"/>
  <c r="I7877" i="2"/>
  <c r="K7877" i="2" s="1" a="1"/>
  <c r="K7877" i="2" s="1"/>
  <c r="I7853" i="2"/>
  <c r="K7853" i="2" s="1" a="1"/>
  <c r="K7853" i="2" s="1"/>
  <c r="I7768" i="2"/>
  <c r="K7768" i="2" s="1" a="1"/>
  <c r="K7768" i="2" s="1"/>
  <c r="I7320" i="2"/>
  <c r="K7320" i="2" s="1" a="1"/>
  <c r="K7320" i="2" s="1"/>
  <c r="I7781" i="2"/>
  <c r="K7781" i="2" s="1" a="1"/>
  <c r="K7781" i="2" s="1"/>
  <c r="I7810" i="2"/>
  <c r="K7810" i="2" s="1" a="1"/>
  <c r="K7810" i="2" s="1"/>
  <c r="I8504" i="2"/>
  <c r="K8504" i="2" s="1" a="1"/>
  <c r="K8504" i="2" s="1"/>
  <c r="I8480" i="2"/>
  <c r="K8480" i="2" s="1" a="1"/>
  <c r="K8480" i="2" s="1"/>
  <c r="I8456" i="2"/>
  <c r="K8456" i="2" s="1" a="1"/>
  <c r="K8456" i="2" s="1"/>
  <c r="I8432" i="2"/>
  <c r="K8432" i="2" s="1" a="1"/>
  <c r="K8432" i="2" s="1"/>
  <c r="I8408" i="2"/>
  <c r="K8408" i="2" s="1" a="1"/>
  <c r="K8408" i="2" s="1"/>
  <c r="I8384" i="2"/>
  <c r="K8384" i="2" s="1" a="1"/>
  <c r="K8384" i="2" s="1"/>
  <c r="I8360" i="2"/>
  <c r="K8360" i="2" s="1" a="1"/>
  <c r="K8360" i="2" s="1"/>
  <c r="I8336" i="2"/>
  <c r="K8336" i="2" s="1" a="1"/>
  <c r="K8336" i="2" s="1"/>
  <c r="I8312" i="2"/>
  <c r="K8312" i="2" s="1" a="1"/>
  <c r="K8312" i="2" s="1"/>
  <c r="I8288" i="2"/>
  <c r="K8288" i="2" s="1" a="1"/>
  <c r="K8288" i="2" s="1"/>
  <c r="I8264" i="2"/>
  <c r="K8264" i="2" s="1" a="1"/>
  <c r="K8264" i="2" s="1"/>
  <c r="I8240" i="2"/>
  <c r="K8240" i="2" s="1" a="1"/>
  <c r="K8240" i="2" s="1"/>
  <c r="I8216" i="2"/>
  <c r="K8216" i="2" s="1" a="1"/>
  <c r="K8216" i="2" s="1"/>
  <c r="I8192" i="2"/>
  <c r="K8192" i="2" s="1" a="1"/>
  <c r="K8192" i="2" s="1"/>
  <c r="I8168" i="2"/>
  <c r="K8168" i="2" s="1" a="1"/>
  <c r="K8168" i="2" s="1"/>
  <c r="I8144" i="2"/>
  <c r="K8144" i="2" s="1" a="1"/>
  <c r="K8144" i="2" s="1"/>
  <c r="I8120" i="2"/>
  <c r="K8120" i="2" s="1" a="1"/>
  <c r="K8120" i="2" s="1"/>
  <c r="I8096" i="2"/>
  <c r="K8096" i="2" s="1" a="1"/>
  <c r="K8096" i="2" s="1"/>
  <c r="I8072" i="2"/>
  <c r="K8072" i="2" s="1" a="1"/>
  <c r="K8072" i="2" s="1"/>
  <c r="I8048" i="2"/>
  <c r="K8048" i="2" s="1" a="1"/>
  <c r="K8048" i="2" s="1"/>
  <c r="I8024" i="2"/>
  <c r="K8024" i="2" s="1" a="1"/>
  <c r="K8024" i="2" s="1"/>
  <c r="I8000" i="2"/>
  <c r="K8000" i="2" s="1" a="1"/>
  <c r="K8000" i="2" s="1"/>
  <c r="I7976" i="2"/>
  <c r="K7976" i="2" s="1" a="1"/>
  <c r="K7976" i="2" s="1"/>
  <c r="I7952" i="2"/>
  <c r="K7952" i="2" s="1" a="1"/>
  <c r="K7952" i="2" s="1"/>
  <c r="I7928" i="2"/>
  <c r="K7928" i="2" s="1" a="1"/>
  <c r="K7928" i="2" s="1"/>
  <c r="I7904" i="2"/>
  <c r="K7904" i="2" s="1" a="1"/>
  <c r="K7904" i="2" s="1"/>
  <c r="I7880" i="2"/>
  <c r="K7880" i="2" s="1" a="1"/>
  <c r="K7880" i="2" s="1"/>
  <c r="I7856" i="2"/>
  <c r="K7856" i="2" s="1" a="1"/>
  <c r="K7856" i="2" s="1"/>
  <c r="I7783" i="2"/>
  <c r="K7783" i="2" s="1" a="1"/>
  <c r="K7783" i="2" s="1"/>
  <c r="I7339" i="2"/>
  <c r="K7339" i="2" s="1" a="1"/>
  <c r="K7339" i="2" s="1"/>
  <c r="I7267" i="2"/>
  <c r="K7267" i="2" s="1" a="1"/>
  <c r="K7267" i="2" s="1"/>
  <c r="I7298" i="2"/>
  <c r="K7298" i="2" s="1" a="1"/>
  <c r="K7298" i="2" s="1"/>
  <c r="I7762" i="2"/>
  <c r="K7762" i="2" s="1" a="1"/>
  <c r="K7762" i="2" s="1"/>
  <c r="I7738" i="2"/>
  <c r="K7738" i="2" s="1" a="1"/>
  <c r="K7738" i="2" s="1"/>
  <c r="I7714" i="2"/>
  <c r="K7714" i="2" s="1" a="1"/>
  <c r="K7714" i="2" s="1"/>
  <c r="I7690" i="2"/>
  <c r="K7690" i="2" s="1" a="1"/>
  <c r="K7690" i="2" s="1"/>
  <c r="I7666" i="2"/>
  <c r="K7666" i="2" s="1" a="1"/>
  <c r="K7666" i="2" s="1"/>
  <c r="I7642" i="2"/>
  <c r="K7642" i="2" s="1" a="1"/>
  <c r="K7642" i="2" s="1"/>
  <c r="I7618" i="2"/>
  <c r="K7618" i="2" s="1" a="1"/>
  <c r="K7618" i="2" s="1"/>
  <c r="I7594" i="2"/>
  <c r="K7594" i="2" s="1" a="1"/>
  <c r="K7594" i="2" s="1"/>
  <c r="I7570" i="2"/>
  <c r="K7570" i="2" s="1" a="1"/>
  <c r="K7570" i="2" s="1"/>
  <c r="I7546" i="2"/>
  <c r="K7546" i="2" s="1" a="1"/>
  <c r="K7546" i="2" s="1"/>
  <c r="I7522" i="2"/>
  <c r="K7522" i="2" s="1" a="1"/>
  <c r="K7522" i="2" s="1"/>
  <c r="I7498" i="2"/>
  <c r="K7498" i="2" s="1" a="1"/>
  <c r="K7498" i="2" s="1"/>
  <c r="I7474" i="2"/>
  <c r="K7474" i="2" s="1" a="1"/>
  <c r="K7474" i="2" s="1"/>
  <c r="I7450" i="2"/>
  <c r="K7450" i="2" s="1" a="1"/>
  <c r="K7450" i="2" s="1"/>
  <c r="I7426" i="2"/>
  <c r="K7426" i="2" s="1" a="1"/>
  <c r="K7426" i="2" s="1"/>
  <c r="I7402" i="2"/>
  <c r="K7402" i="2" s="1" a="1"/>
  <c r="K7402" i="2" s="1"/>
  <c r="I7378" i="2"/>
  <c r="K7378" i="2" s="1" a="1"/>
  <c r="K7378" i="2" s="1"/>
  <c r="I7354" i="2"/>
  <c r="K7354" i="2" s="1" a="1"/>
  <c r="K7354" i="2" s="1"/>
  <c r="I7293" i="2"/>
  <c r="K7293" i="2" s="1" a="1"/>
  <c r="K7293" i="2" s="1"/>
  <c r="I7223" i="2"/>
  <c r="K7223" i="2" s="1" a="1"/>
  <c r="K7223" i="2" s="1"/>
  <c r="I7338" i="2"/>
  <c r="K7338" i="2" s="1" a="1"/>
  <c r="K7338" i="2" s="1"/>
  <c r="I7266" i="2"/>
  <c r="K7266" i="2" s="1" a="1"/>
  <c r="K7266" i="2" s="1"/>
  <c r="I7309" i="2"/>
  <c r="K7309" i="2" s="1" a="1"/>
  <c r="K7309" i="2" s="1"/>
  <c r="I7213" i="2"/>
  <c r="K7213" i="2" s="1" a="1"/>
  <c r="K7213" i="2" s="1"/>
  <c r="I7340" i="2"/>
  <c r="K7340" i="2" s="1" a="1"/>
  <c r="K7340" i="2" s="1"/>
  <c r="I7268" i="2"/>
  <c r="K7268" i="2" s="1" a="1"/>
  <c r="K7268" i="2" s="1"/>
  <c r="I6593" i="2"/>
  <c r="K6593" i="2" s="1" a="1"/>
  <c r="K6593" i="2" s="1"/>
  <c r="I7743" i="2"/>
  <c r="K7743" i="2" s="1" a="1"/>
  <c r="K7743" i="2" s="1"/>
  <c r="I7719" i="2"/>
  <c r="K7719" i="2" s="1" a="1"/>
  <c r="K7719" i="2" s="1"/>
  <c r="I7695" i="2"/>
  <c r="K7695" i="2" s="1" a="1"/>
  <c r="K7695" i="2" s="1"/>
  <c r="I7671" i="2"/>
  <c r="K7671" i="2" s="1" a="1"/>
  <c r="K7671" i="2" s="1"/>
  <c r="I7647" i="2"/>
  <c r="K7647" i="2" s="1" a="1"/>
  <c r="K7647" i="2" s="1"/>
  <c r="I7623" i="2"/>
  <c r="K7623" i="2" s="1" a="1"/>
  <c r="K7623" i="2" s="1"/>
  <c r="I7599" i="2"/>
  <c r="K7599" i="2" s="1" a="1"/>
  <c r="K7599" i="2" s="1"/>
  <c r="I7575" i="2"/>
  <c r="K7575" i="2" s="1" a="1"/>
  <c r="K7575" i="2" s="1"/>
  <c r="I7551" i="2"/>
  <c r="K7551" i="2" s="1" a="1"/>
  <c r="K7551" i="2" s="1"/>
  <c r="I7527" i="2"/>
  <c r="K7527" i="2" s="1" a="1"/>
  <c r="K7527" i="2" s="1"/>
  <c r="I7503" i="2"/>
  <c r="K7503" i="2" s="1" a="1"/>
  <c r="K7503" i="2" s="1"/>
  <c r="I7479" i="2"/>
  <c r="K7479" i="2" s="1" a="1"/>
  <c r="K7479" i="2" s="1"/>
  <c r="I7455" i="2"/>
  <c r="K7455" i="2" s="1" a="1"/>
  <c r="K7455" i="2" s="1"/>
  <c r="I7431" i="2"/>
  <c r="K7431" i="2" s="1" a="1"/>
  <c r="K7431" i="2" s="1"/>
  <c r="I7407" i="2"/>
  <c r="K7407" i="2" s="1" a="1"/>
  <c r="K7407" i="2" s="1"/>
  <c r="I7383" i="2"/>
  <c r="K7383" i="2" s="1" a="1"/>
  <c r="K7383" i="2" s="1"/>
  <c r="I7359" i="2"/>
  <c r="K7359" i="2" s="1" a="1"/>
  <c r="K7359" i="2" s="1"/>
  <c r="I7311" i="2"/>
  <c r="K7311" i="2" s="1" a="1"/>
  <c r="K7311" i="2" s="1"/>
  <c r="I7282" i="2"/>
  <c r="K7282" i="2" s="1" a="1"/>
  <c r="K7282" i="2" s="1"/>
  <c r="I7196" i="2"/>
  <c r="K7196" i="2" s="1" a="1"/>
  <c r="K7196" i="2" s="1"/>
  <c r="I7172" i="2"/>
  <c r="K7172" i="2" s="1" a="1"/>
  <c r="K7172" i="2" s="1"/>
  <c r="I7148" i="2"/>
  <c r="K7148" i="2" s="1" a="1"/>
  <c r="K7148" i="2" s="1"/>
  <c r="I7124" i="2"/>
  <c r="K7124" i="2" s="1" a="1"/>
  <c r="K7124" i="2" s="1"/>
  <c r="I7100" i="2"/>
  <c r="K7100" i="2" s="1" a="1"/>
  <c r="K7100" i="2" s="1"/>
  <c r="I7076" i="2"/>
  <c r="K7076" i="2" s="1" a="1"/>
  <c r="K7076" i="2" s="1"/>
  <c r="I7052" i="2"/>
  <c r="K7052" i="2" s="1" a="1"/>
  <c r="K7052" i="2" s="1"/>
  <c r="I7028" i="2"/>
  <c r="K7028" i="2" s="1" a="1"/>
  <c r="K7028" i="2" s="1"/>
  <c r="I7004" i="2"/>
  <c r="K7004" i="2" s="1" a="1"/>
  <c r="K7004" i="2" s="1"/>
  <c r="I6980" i="2"/>
  <c r="K6980" i="2" s="1" a="1"/>
  <c r="K6980" i="2" s="1"/>
  <c r="I6956" i="2"/>
  <c r="K6956" i="2" s="1" a="1"/>
  <c r="K6956" i="2" s="1"/>
  <c r="I6932" i="2"/>
  <c r="K6932" i="2" s="1" a="1"/>
  <c r="K6932" i="2" s="1"/>
  <c r="I6908" i="2"/>
  <c r="K6908" i="2" s="1" a="1"/>
  <c r="K6908" i="2" s="1"/>
  <c r="I6884" i="2"/>
  <c r="K6884" i="2" s="1" a="1"/>
  <c r="K6884" i="2" s="1"/>
  <c r="I6860" i="2"/>
  <c r="K6860" i="2" s="1" a="1"/>
  <c r="K6860" i="2" s="1"/>
  <c r="I6828" i="2"/>
  <c r="K6828" i="2" s="1" a="1"/>
  <c r="K6828" i="2" s="1"/>
  <c r="I6756" i="2"/>
  <c r="K6756" i="2" s="1" a="1"/>
  <c r="K6756" i="2" s="1"/>
  <c r="I6693" i="2"/>
  <c r="K6693" i="2" s="1" a="1"/>
  <c r="K6693" i="2" s="1"/>
  <c r="I6657" i="2"/>
  <c r="K6657" i="2" s="1" a="1"/>
  <c r="K6657" i="2" s="1"/>
  <c r="I6621" i="2"/>
  <c r="K6621" i="2" s="1" a="1"/>
  <c r="K6621" i="2" s="1"/>
  <c r="I7205" i="2"/>
  <c r="K7205" i="2" s="1" a="1"/>
  <c r="K7205" i="2" s="1"/>
  <c r="I7181" i="2"/>
  <c r="K7181" i="2" s="1" a="1"/>
  <c r="K7181" i="2" s="1"/>
  <c r="I7157" i="2"/>
  <c r="K7157" i="2" s="1" a="1"/>
  <c r="K7157" i="2" s="1"/>
  <c r="I7133" i="2"/>
  <c r="K7133" i="2" s="1" a="1"/>
  <c r="K7133" i="2" s="1"/>
  <c r="I7109" i="2"/>
  <c r="K7109" i="2" s="1" a="1"/>
  <c r="K7109" i="2" s="1"/>
  <c r="I7085" i="2"/>
  <c r="K7085" i="2" s="1" a="1"/>
  <c r="K7085" i="2" s="1"/>
  <c r="I7061" i="2"/>
  <c r="K7061" i="2" s="1" a="1"/>
  <c r="K7061" i="2" s="1"/>
  <c r="I7037" i="2"/>
  <c r="K7037" i="2" s="1" a="1"/>
  <c r="K7037" i="2" s="1"/>
  <c r="I7013" i="2"/>
  <c r="K7013" i="2" s="1" a="1"/>
  <c r="K7013" i="2" s="1"/>
  <c r="I6989" i="2"/>
  <c r="K6989" i="2" s="1" a="1"/>
  <c r="K6989" i="2" s="1"/>
  <c r="I6965" i="2"/>
  <c r="K6965" i="2" s="1" a="1"/>
  <c r="K6965" i="2" s="1"/>
  <c r="I6941" i="2"/>
  <c r="K6941" i="2" s="1" a="1"/>
  <c r="K6941" i="2" s="1"/>
  <c r="I6917" i="2"/>
  <c r="K6917" i="2" s="1" a="1"/>
  <c r="K6917" i="2" s="1"/>
  <c r="I6893" i="2"/>
  <c r="K6893" i="2" s="1" a="1"/>
  <c r="K6893" i="2" s="1"/>
  <c r="I6869" i="2"/>
  <c r="K6869" i="2" s="1" a="1"/>
  <c r="K6869" i="2" s="1"/>
  <c r="I6845" i="2"/>
  <c r="K6845" i="2" s="1" a="1"/>
  <c r="K6845" i="2" s="1"/>
  <c r="I6829" i="2"/>
  <c r="K6829" i="2" s="1" a="1"/>
  <c r="K6829" i="2" s="1"/>
  <c r="I6757" i="2"/>
  <c r="K6757" i="2" s="1" a="1"/>
  <c r="K6757" i="2" s="1"/>
  <c r="I6701" i="2"/>
  <c r="K6701" i="2" s="1" a="1"/>
  <c r="K6701" i="2" s="1"/>
  <c r="I6665" i="2"/>
  <c r="K6665" i="2" s="1" a="1"/>
  <c r="K6665" i="2" s="1"/>
  <c r="I6629" i="2"/>
  <c r="K6629" i="2" s="1" a="1"/>
  <c r="K6629" i="2" s="1"/>
  <c r="I6585" i="2"/>
  <c r="K6585" i="2" s="1" a="1"/>
  <c r="K6585" i="2" s="1"/>
  <c r="I6561" i="2"/>
  <c r="K6561" i="2" s="1" a="1"/>
  <c r="K6561" i="2" s="1"/>
  <c r="I6537" i="2"/>
  <c r="K6537" i="2" s="1" a="1"/>
  <c r="K6537" i="2" s="1"/>
  <c r="I6513" i="2"/>
  <c r="K6513" i="2" s="1" a="1"/>
  <c r="K6513" i="2" s="1"/>
  <c r="I6489" i="2"/>
  <c r="K6489" i="2" s="1" a="1"/>
  <c r="K6489" i="2" s="1"/>
  <c r="I6465" i="2"/>
  <c r="K6465" i="2" s="1" a="1"/>
  <c r="K6465" i="2" s="1"/>
  <c r="I6441" i="2"/>
  <c r="K6441" i="2" s="1" a="1"/>
  <c r="K6441" i="2" s="1"/>
  <c r="I6417" i="2"/>
  <c r="K6417" i="2" s="1" a="1"/>
  <c r="K6417" i="2" s="1"/>
  <c r="I6393" i="2"/>
  <c r="K6393" i="2" s="1" a="1"/>
  <c r="K6393" i="2" s="1"/>
  <c r="I6369" i="2"/>
  <c r="K6369" i="2" s="1" a="1"/>
  <c r="K6369" i="2" s="1"/>
  <c r="I6345" i="2"/>
  <c r="K6345" i="2" s="1" a="1"/>
  <c r="K6345" i="2" s="1"/>
  <c r="I6321" i="2"/>
  <c r="K6321" i="2" s="1" a="1"/>
  <c r="K6321" i="2" s="1"/>
  <c r="I6297" i="2"/>
  <c r="K6297" i="2" s="1" a="1"/>
  <c r="K6297" i="2" s="1"/>
  <c r="I6273" i="2"/>
  <c r="K6273" i="2" s="1" a="1"/>
  <c r="K6273" i="2" s="1"/>
  <c r="I6249" i="2"/>
  <c r="K6249" i="2" s="1" a="1"/>
  <c r="K6249" i="2" s="1"/>
  <c r="I6225" i="2"/>
  <c r="K6225" i="2" s="1" a="1"/>
  <c r="K6225" i="2" s="1"/>
  <c r="I6201" i="2"/>
  <c r="K6201" i="2" s="1" a="1"/>
  <c r="K6201" i="2" s="1"/>
  <c r="I6177" i="2"/>
  <c r="K6177" i="2" s="1" a="1"/>
  <c r="K6177" i="2" s="1"/>
  <c r="I6153" i="2"/>
  <c r="K6153" i="2" s="1" a="1"/>
  <c r="K6153" i="2" s="1"/>
  <c r="I6129" i="2"/>
  <c r="K6129" i="2" s="1" a="1"/>
  <c r="K6129" i="2" s="1"/>
  <c r="I6076" i="2"/>
  <c r="K6076" i="2" s="1" a="1"/>
  <c r="K6076" i="2" s="1"/>
  <c r="I6102" i="2"/>
  <c r="K6102" i="2" s="1" a="1"/>
  <c r="K6102" i="2" s="1"/>
  <c r="I5959" i="2"/>
  <c r="K5959" i="2" s="1" a="1"/>
  <c r="K5959" i="2" s="1"/>
  <c r="I6080" i="2"/>
  <c r="K6080" i="2" s="1" a="1"/>
  <c r="K6080" i="2" s="1"/>
  <c r="I6075" i="2"/>
  <c r="K6075" i="2" s="1" a="1"/>
  <c r="K6075" i="2" s="1"/>
  <c r="I6710" i="2"/>
  <c r="K6710" i="2" s="1" a="1"/>
  <c r="K6710" i="2" s="1"/>
  <c r="I6686" i="2"/>
  <c r="K6686" i="2" s="1" a="1"/>
  <c r="K6686" i="2" s="1"/>
  <c r="I6662" i="2"/>
  <c r="K6662" i="2" s="1" a="1"/>
  <c r="K6662" i="2" s="1"/>
  <c r="I6638" i="2"/>
  <c r="K6638" i="2" s="1" a="1"/>
  <c r="K6638" i="2" s="1"/>
  <c r="I6614" i="2"/>
  <c r="K6614" i="2" s="1" a="1"/>
  <c r="K6614" i="2" s="1"/>
  <c r="I6590" i="2"/>
  <c r="K6590" i="2" s="1" a="1"/>
  <c r="K6590" i="2" s="1"/>
  <c r="I6566" i="2"/>
  <c r="K6566" i="2" s="1" a="1"/>
  <c r="K6566" i="2" s="1"/>
  <c r="I6542" i="2"/>
  <c r="K6542" i="2" s="1" a="1"/>
  <c r="K6542" i="2" s="1"/>
  <c r="I6518" i="2"/>
  <c r="K6518" i="2" s="1" a="1"/>
  <c r="K6518" i="2" s="1"/>
  <c r="I6494" i="2"/>
  <c r="K6494" i="2" s="1" a="1"/>
  <c r="K6494" i="2" s="1"/>
  <c r="I6470" i="2"/>
  <c r="K6470" i="2" s="1" a="1"/>
  <c r="K6470" i="2" s="1"/>
  <c r="I6446" i="2"/>
  <c r="K6446" i="2" s="1" a="1"/>
  <c r="K6446" i="2" s="1"/>
  <c r="I6422" i="2"/>
  <c r="K6422" i="2" s="1" a="1"/>
  <c r="K6422" i="2" s="1"/>
  <c r="I6398" i="2"/>
  <c r="K6398" i="2" s="1" a="1"/>
  <c r="K6398" i="2" s="1"/>
  <c r="I6374" i="2"/>
  <c r="K6374" i="2" s="1" a="1"/>
  <c r="K6374" i="2" s="1"/>
  <c r="I6350" i="2"/>
  <c r="K6350" i="2" s="1" a="1"/>
  <c r="K6350" i="2" s="1"/>
  <c r="I6326" i="2"/>
  <c r="K6326" i="2" s="1" a="1"/>
  <c r="K6326" i="2" s="1"/>
  <c r="I6302" i="2"/>
  <c r="K6302" i="2" s="1" a="1"/>
  <c r="K6302" i="2" s="1"/>
  <c r="I6278" i="2"/>
  <c r="K6278" i="2" s="1" a="1"/>
  <c r="K6278" i="2" s="1"/>
  <c r="I6254" i="2"/>
  <c r="K6254" i="2" s="1" a="1"/>
  <c r="K6254" i="2" s="1"/>
  <c r="I6230" i="2"/>
  <c r="K6230" i="2" s="1" a="1"/>
  <c r="K6230" i="2" s="1"/>
  <c r="I6206" i="2"/>
  <c r="K6206" i="2" s="1" a="1"/>
  <c r="K6206" i="2" s="1"/>
  <c r="I6182" i="2"/>
  <c r="K6182" i="2" s="1" a="1"/>
  <c r="K6182" i="2" s="1"/>
  <c r="I6158" i="2"/>
  <c r="K6158" i="2" s="1" a="1"/>
  <c r="K6158" i="2" s="1"/>
  <c r="I6134" i="2"/>
  <c r="K6134" i="2" s="1" a="1"/>
  <c r="K6134" i="2" s="1"/>
  <c r="I6094" i="2"/>
  <c r="K6094" i="2" s="1" a="1"/>
  <c r="K6094" i="2" s="1"/>
  <c r="I6039" i="2"/>
  <c r="K6039" i="2" s="1" a="1"/>
  <c r="K6039" i="2" s="1"/>
  <c r="I6003" i="2"/>
  <c r="K6003" i="2" s="1" a="1"/>
  <c r="K6003" i="2" s="1"/>
  <c r="I6084" i="2"/>
  <c r="K6084" i="2" s="1" a="1"/>
  <c r="K6084" i="2" s="1"/>
  <c r="I5965" i="2"/>
  <c r="K5965" i="2" s="1" a="1"/>
  <c r="K5965" i="2" s="1"/>
  <c r="I6103" i="2"/>
  <c r="K6103" i="2" s="1" a="1"/>
  <c r="K6103" i="2" s="1"/>
  <c r="I6110" i="2"/>
  <c r="K6110" i="2" s="1" a="1"/>
  <c r="K6110" i="2" s="1"/>
  <c r="I6047" i="2"/>
  <c r="K6047" i="2" s="1" a="1"/>
  <c r="K6047" i="2" s="1"/>
  <c r="I6011" i="2"/>
  <c r="K6011" i="2" s="1" a="1"/>
  <c r="K6011" i="2" s="1"/>
  <c r="I5943" i="2"/>
  <c r="K5943" i="2" s="1" a="1"/>
  <c r="K5943" i="2" s="1"/>
  <c r="I5919" i="2"/>
  <c r="K5919" i="2" s="1" a="1"/>
  <c r="K5919" i="2" s="1"/>
  <c r="I5895" i="2"/>
  <c r="K5895" i="2" s="1" a="1"/>
  <c r="K5895" i="2" s="1"/>
  <c r="I5871" i="2"/>
  <c r="K5871" i="2" s="1" a="1"/>
  <c r="K5871" i="2" s="1"/>
  <c r="I5847" i="2"/>
  <c r="K5847" i="2" s="1" a="1"/>
  <c r="K5847" i="2" s="1"/>
  <c r="I5823" i="2"/>
  <c r="K5823" i="2" s="1" a="1"/>
  <c r="K5823" i="2" s="1"/>
  <c r="I5799" i="2"/>
  <c r="K5799" i="2" s="1" a="1"/>
  <c r="K5799" i="2" s="1"/>
  <c r="I5775" i="2"/>
  <c r="K5775" i="2" s="1" a="1"/>
  <c r="K5775" i="2" s="1"/>
  <c r="I5751" i="2"/>
  <c r="K5751" i="2" s="1" a="1"/>
  <c r="K5751" i="2" s="1"/>
  <c r="I5727" i="2"/>
  <c r="K5727" i="2" s="1" a="1"/>
  <c r="K5727" i="2" s="1"/>
  <c r="I5703" i="2"/>
  <c r="K5703" i="2" s="1" a="1"/>
  <c r="K5703" i="2" s="1"/>
  <c r="I5679" i="2"/>
  <c r="K5679" i="2" s="1" a="1"/>
  <c r="K5679" i="2" s="1"/>
  <c r="I5655" i="2"/>
  <c r="K5655" i="2" s="1" a="1"/>
  <c r="K5655" i="2" s="1"/>
  <c r="I5631" i="2"/>
  <c r="K5631" i="2" s="1" a="1"/>
  <c r="K5631" i="2" s="1"/>
  <c r="I5607" i="2"/>
  <c r="K5607" i="2" s="1" a="1"/>
  <c r="K5607" i="2" s="1"/>
  <c r="I5583" i="2"/>
  <c r="K5583" i="2" s="1" a="1"/>
  <c r="K5583" i="2" s="1"/>
  <c r="I5559" i="2"/>
  <c r="K5559" i="2" s="1" a="1"/>
  <c r="K5559" i="2" s="1"/>
  <c r="I5510" i="2"/>
  <c r="K5510" i="2" s="1" a="1"/>
  <c r="K5510" i="2" s="1"/>
  <c r="I5001" i="2"/>
  <c r="K5001" i="2" s="1" a="1"/>
  <c r="K5001" i="2" s="1"/>
  <c r="I4913" i="2"/>
  <c r="K4913" i="2" s="1" a="1"/>
  <c r="K4913" i="2" s="1"/>
  <c r="I5483" i="2"/>
  <c r="K5483" i="2" s="1" a="1"/>
  <c r="K5483" i="2" s="1"/>
  <c r="I5418" i="2"/>
  <c r="K5418" i="2" s="1" a="1"/>
  <c r="K5418" i="2" s="1"/>
  <c r="I6058" i="2"/>
  <c r="K6058" i="2" s="1" a="1"/>
  <c r="K6058" i="2" s="1"/>
  <c r="I6034" i="2"/>
  <c r="K6034" i="2" s="1" a="1"/>
  <c r="K6034" i="2" s="1"/>
  <c r="I6010" i="2"/>
  <c r="K6010" i="2" s="1" a="1"/>
  <c r="K6010" i="2" s="1"/>
  <c r="I5986" i="2"/>
  <c r="K5986" i="2" s="1" a="1"/>
  <c r="K5986" i="2" s="1"/>
  <c r="I5962" i="2"/>
  <c r="K5962" i="2" s="1" a="1"/>
  <c r="K5962" i="2" s="1"/>
  <c r="I5938" i="2"/>
  <c r="K5938" i="2" s="1" a="1"/>
  <c r="K5938" i="2" s="1"/>
  <c r="I5914" i="2"/>
  <c r="K5914" i="2" s="1" a="1"/>
  <c r="K5914" i="2" s="1"/>
  <c r="I5890" i="2"/>
  <c r="K5890" i="2" s="1" a="1"/>
  <c r="K5890" i="2" s="1"/>
  <c r="I5866" i="2"/>
  <c r="K5866" i="2" s="1" a="1"/>
  <c r="K5866" i="2" s="1"/>
  <c r="I5842" i="2"/>
  <c r="K5842" i="2" s="1" a="1"/>
  <c r="K5842" i="2" s="1"/>
  <c r="I5818" i="2"/>
  <c r="K5818" i="2" s="1" a="1"/>
  <c r="K5818" i="2" s="1"/>
  <c r="I5794" i="2"/>
  <c r="K5794" i="2" s="1" a="1"/>
  <c r="K5794" i="2" s="1"/>
  <c r="I5770" i="2"/>
  <c r="K5770" i="2" s="1" a="1"/>
  <c r="K5770" i="2" s="1"/>
  <c r="I5746" i="2"/>
  <c r="K5746" i="2" s="1" a="1"/>
  <c r="K5746" i="2" s="1"/>
  <c r="I5722" i="2"/>
  <c r="K5722" i="2" s="1" a="1"/>
  <c r="K5722" i="2" s="1"/>
  <c r="I5698" i="2"/>
  <c r="K5698" i="2" s="1" a="1"/>
  <c r="K5698" i="2" s="1"/>
  <c r="I5674" i="2"/>
  <c r="K5674" i="2" s="1" a="1"/>
  <c r="K5674" i="2" s="1"/>
  <c r="I5650" i="2"/>
  <c r="K5650" i="2" s="1" a="1"/>
  <c r="K5650" i="2" s="1"/>
  <c r="I5626" i="2"/>
  <c r="K5626" i="2" s="1" a="1"/>
  <c r="K5626" i="2" s="1"/>
  <c r="I5602" i="2"/>
  <c r="K5602" i="2" s="1" a="1"/>
  <c r="K5602" i="2" s="1"/>
  <c r="I5578" i="2"/>
  <c r="K5578" i="2" s="1" a="1"/>
  <c r="K5578" i="2" s="1"/>
  <c r="I5554" i="2"/>
  <c r="K5554" i="2" s="1" a="1"/>
  <c r="K5554" i="2" s="1"/>
  <c r="I5498" i="2"/>
  <c r="K5498" i="2" s="1" a="1"/>
  <c r="K5498" i="2" s="1"/>
  <c r="I5502" i="2"/>
  <c r="K5502" i="2" s="1" a="1"/>
  <c r="K5502" i="2" s="1"/>
  <c r="I5504" i="2"/>
  <c r="K5504" i="2" s="1" a="1"/>
  <c r="K5504" i="2" s="1"/>
  <c r="I5428" i="2"/>
  <c r="K5428" i="2" s="1" a="1"/>
  <c r="K5428" i="2" s="1"/>
  <c r="I5036" i="2"/>
  <c r="K5036" i="2" s="1" a="1"/>
  <c r="K5036" i="2" s="1"/>
  <c r="I4970" i="2"/>
  <c r="K4970" i="2" s="1" a="1"/>
  <c r="K4970" i="2" s="1"/>
  <c r="I5014" i="2"/>
  <c r="K5014" i="2" s="1" a="1"/>
  <c r="K5014" i="2" s="1"/>
  <c r="I4947" i="2"/>
  <c r="K4947" i="2" s="1" a="1"/>
  <c r="K4947" i="2" s="1"/>
  <c r="I4930" i="2"/>
  <c r="K4930" i="2" s="1" a="1"/>
  <c r="K4930" i="2" s="1"/>
  <c r="I5350" i="2"/>
  <c r="K5350" i="2" s="1" a="1"/>
  <c r="K5350" i="2" s="1"/>
  <c r="I5326" i="2"/>
  <c r="K5326" i="2" s="1" a="1"/>
  <c r="K5326" i="2" s="1"/>
  <c r="I5302" i="2"/>
  <c r="K5302" i="2" s="1" a="1"/>
  <c r="K5302" i="2" s="1"/>
  <c r="I5278" i="2"/>
  <c r="K5278" i="2" s="1" a="1"/>
  <c r="K5278" i="2" s="1"/>
  <c r="I5254" i="2"/>
  <c r="K5254" i="2" s="1" a="1"/>
  <c r="K5254" i="2" s="1"/>
  <c r="I5230" i="2"/>
  <c r="K5230" i="2" s="1" a="1"/>
  <c r="K5230" i="2" s="1"/>
  <c r="I5206" i="2"/>
  <c r="K5206" i="2" s="1" a="1"/>
  <c r="K5206" i="2" s="1"/>
  <c r="I5182" i="2"/>
  <c r="K5182" i="2" s="1" a="1"/>
  <c r="K5182" i="2" s="1"/>
  <c r="I5158" i="2"/>
  <c r="K5158" i="2" s="1" a="1"/>
  <c r="K5158" i="2" s="1"/>
  <c r="I5134" i="2"/>
  <c r="K5134" i="2" s="1" a="1"/>
  <c r="K5134" i="2" s="1"/>
  <c r="I5110" i="2"/>
  <c r="K5110" i="2" s="1" a="1"/>
  <c r="K5110" i="2" s="1"/>
  <c r="I5086" i="2"/>
  <c r="K5086" i="2" s="1" a="1"/>
  <c r="K5086" i="2" s="1"/>
  <c r="I4978" i="2"/>
  <c r="K4978" i="2" s="1" a="1"/>
  <c r="K4978" i="2" s="1"/>
  <c r="I4525" i="2"/>
  <c r="K4525" i="2" s="1" a="1"/>
  <c r="K4525" i="2" s="1"/>
  <c r="I4956" i="2"/>
  <c r="K4956" i="2" s="1" a="1"/>
  <c r="K4956" i="2" s="1"/>
  <c r="I4997" i="2"/>
  <c r="K4997" i="2" s="1" a="1"/>
  <c r="K4997" i="2" s="1"/>
  <c r="I4929" i="2"/>
  <c r="K4929" i="2" s="1" a="1"/>
  <c r="K4929" i="2" s="1"/>
  <c r="I4191" i="2"/>
  <c r="K4191" i="2" s="1" a="1"/>
  <c r="K4191" i="2" s="1"/>
  <c r="I5017" i="2"/>
  <c r="K5017" i="2" s="1" a="1"/>
  <c r="K5017" i="2" s="1"/>
  <c r="I4962" i="2"/>
  <c r="K4962" i="2" s="1" a="1"/>
  <c r="K4962" i="2" s="1"/>
  <c r="I4940" i="2"/>
  <c r="K4940" i="2" s="1" a="1"/>
  <c r="K4940" i="2" s="1"/>
  <c r="I5463" i="2"/>
  <c r="K5463" i="2" s="1" a="1"/>
  <c r="K5463" i="2" s="1"/>
  <c r="I5439" i="2"/>
  <c r="K5439" i="2" s="1" a="1"/>
  <c r="K5439" i="2" s="1"/>
  <c r="I5415" i="2"/>
  <c r="K5415" i="2" s="1" a="1"/>
  <c r="K5415" i="2" s="1"/>
  <c r="I5391" i="2"/>
  <c r="K5391" i="2" s="1" a="1"/>
  <c r="K5391" i="2" s="1"/>
  <c r="I5367" i="2"/>
  <c r="K5367" i="2" s="1" a="1"/>
  <c r="K5367" i="2" s="1"/>
  <c r="I5343" i="2"/>
  <c r="K5343" i="2" s="1" a="1"/>
  <c r="K5343" i="2" s="1"/>
  <c r="I5319" i="2"/>
  <c r="K5319" i="2" s="1" a="1"/>
  <c r="K5319" i="2" s="1"/>
  <c r="I5295" i="2"/>
  <c r="K5295" i="2" s="1" a="1"/>
  <c r="K5295" i="2" s="1"/>
  <c r="I5271" i="2"/>
  <c r="K5271" i="2" s="1" a="1"/>
  <c r="K5271" i="2" s="1"/>
  <c r="I5247" i="2"/>
  <c r="K5247" i="2" s="1" a="1"/>
  <c r="K5247" i="2" s="1"/>
  <c r="I5223" i="2"/>
  <c r="K5223" i="2" s="1" a="1"/>
  <c r="K5223" i="2" s="1"/>
  <c r="I5199" i="2"/>
  <c r="K5199" i="2" s="1" a="1"/>
  <c r="K5199" i="2" s="1"/>
  <c r="I5175" i="2"/>
  <c r="K5175" i="2" s="1" a="1"/>
  <c r="K5175" i="2" s="1"/>
  <c r="I5151" i="2"/>
  <c r="K5151" i="2" s="1" a="1"/>
  <c r="K5151" i="2" s="1"/>
  <c r="I5127" i="2"/>
  <c r="K5127" i="2" s="1" a="1"/>
  <c r="K5127" i="2" s="1"/>
  <c r="I5103" i="2"/>
  <c r="K5103" i="2" s="1" a="1"/>
  <c r="K5103" i="2" s="1"/>
  <c r="I5079" i="2"/>
  <c r="K5079" i="2" s="1" a="1"/>
  <c r="K5079" i="2" s="1"/>
  <c r="I4633" i="2"/>
  <c r="K4633" i="2" s="1" a="1"/>
  <c r="K4633" i="2" s="1"/>
  <c r="I4171" i="2"/>
  <c r="K4171" i="2" s="1" a="1"/>
  <c r="K4171" i="2" s="1"/>
  <c r="I4642" i="2"/>
  <c r="K4642" i="2" s="1" a="1"/>
  <c r="K4642" i="2" s="1"/>
  <c r="I4570" i="2"/>
  <c r="K4570" i="2" s="1" a="1"/>
  <c r="K4570" i="2" s="1"/>
  <c r="I4911" i="2"/>
  <c r="K4911" i="2" s="1" a="1"/>
  <c r="K4911" i="2" s="1"/>
  <c r="I4887" i="2"/>
  <c r="K4887" i="2" s="1" a="1"/>
  <c r="K4887" i="2" s="1"/>
  <c r="I4863" i="2"/>
  <c r="K4863" i="2" s="1" a="1"/>
  <c r="K4863" i="2" s="1"/>
  <c r="I4839" i="2"/>
  <c r="K4839" i="2" s="1" a="1"/>
  <c r="K4839" i="2" s="1"/>
  <c r="I4815" i="2"/>
  <c r="K4815" i="2" s="1" a="1"/>
  <c r="K4815" i="2" s="1"/>
  <c r="I4791" i="2"/>
  <c r="K4791" i="2" s="1" a="1"/>
  <c r="K4791" i="2" s="1"/>
  <c r="I4767" i="2"/>
  <c r="K4767" i="2" s="1" a="1"/>
  <c r="K4767" i="2" s="1"/>
  <c r="I4743" i="2"/>
  <c r="K4743" i="2" s="1" a="1"/>
  <c r="K4743" i="2" s="1"/>
  <c r="I4719" i="2"/>
  <c r="K4719" i="2" s="1" a="1"/>
  <c r="K4719" i="2" s="1"/>
  <c r="I4491" i="2"/>
  <c r="K4491" i="2" s="1" a="1"/>
  <c r="K4491" i="2" s="1"/>
  <c r="I4066" i="2"/>
  <c r="K4066" i="2" s="1" a="1"/>
  <c r="K4066" i="2" s="1"/>
  <c r="I4908" i="2"/>
  <c r="K4908" i="2" s="1" a="1"/>
  <c r="K4908" i="2" s="1"/>
  <c r="I4884" i="2"/>
  <c r="K4884" i="2" s="1" a="1"/>
  <c r="K4884" i="2" s="1"/>
  <c r="I4860" i="2"/>
  <c r="K4860" i="2" s="1" a="1"/>
  <c r="K4860" i="2" s="1"/>
  <c r="I4836" i="2"/>
  <c r="K4836" i="2" s="1" a="1"/>
  <c r="K4836" i="2" s="1"/>
  <c r="I4812" i="2"/>
  <c r="K4812" i="2" s="1" a="1"/>
  <c r="K4812" i="2" s="1"/>
  <c r="I4788" i="2"/>
  <c r="K4788" i="2" s="1" a="1"/>
  <c r="K4788" i="2" s="1"/>
  <c r="I4764" i="2"/>
  <c r="K4764" i="2" s="1" a="1"/>
  <c r="K4764" i="2" s="1"/>
  <c r="I4740" i="2"/>
  <c r="K4740" i="2" s="1" a="1"/>
  <c r="K4740" i="2" s="1"/>
  <c r="I4716" i="2"/>
  <c r="K4716" i="2" s="1" a="1"/>
  <c r="K4716" i="2" s="1"/>
  <c r="I4679" i="2"/>
  <c r="K4679" i="2" s="1" a="1"/>
  <c r="K4679" i="2" s="1"/>
  <c r="I4607" i="2"/>
  <c r="K4607" i="2" s="1" a="1"/>
  <c r="K4607" i="2" s="1"/>
  <c r="I4535" i="2"/>
  <c r="K4535" i="2" s="1" a="1"/>
  <c r="K4535" i="2" s="1"/>
  <c r="I4662" i="2"/>
  <c r="K4662" i="2" s="1" a="1"/>
  <c r="K4662" i="2" s="1"/>
  <c r="I4590" i="2"/>
  <c r="K4590" i="2" s="1" a="1"/>
  <c r="K4590" i="2" s="1"/>
  <c r="I4518" i="2"/>
  <c r="K4518" i="2" s="1" a="1"/>
  <c r="K4518" i="2" s="1"/>
  <c r="I4132" i="2"/>
  <c r="K4132" i="2" s="1" a="1"/>
  <c r="K4132" i="2" s="1"/>
  <c r="I4197" i="2"/>
  <c r="K4197" i="2" s="1" a="1"/>
  <c r="K4197" i="2" s="1"/>
  <c r="I4040" i="2"/>
  <c r="K4040" i="2" s="1" a="1"/>
  <c r="K4040" i="2" s="1"/>
  <c r="I4469" i="2"/>
  <c r="K4469" i="2" s="1" a="1"/>
  <c r="K4469" i="2" s="1"/>
  <c r="I4445" i="2"/>
  <c r="K4445" i="2" s="1" a="1"/>
  <c r="K4445" i="2" s="1"/>
  <c r="I4421" i="2"/>
  <c r="K4421" i="2" s="1" a="1"/>
  <c r="K4421" i="2" s="1"/>
  <c r="I4397" i="2"/>
  <c r="K4397" i="2" s="1" a="1"/>
  <c r="K4397" i="2" s="1"/>
  <c r="I4373" i="2"/>
  <c r="K4373" i="2" s="1" a="1"/>
  <c r="K4373" i="2" s="1"/>
  <c r="I4349" i="2"/>
  <c r="K4349" i="2" s="1" a="1"/>
  <c r="K4349" i="2" s="1"/>
  <c r="I4325" i="2"/>
  <c r="K4325" i="2" s="1" a="1"/>
  <c r="K4325" i="2" s="1"/>
  <c r="I4301" i="2"/>
  <c r="K4301" i="2" s="1" a="1"/>
  <c r="K4301" i="2" s="1"/>
  <c r="I4277" i="2"/>
  <c r="K4277" i="2" s="1" a="1"/>
  <c r="K4277" i="2" s="1"/>
  <c r="I4253" i="2"/>
  <c r="K4253" i="2" s="1" a="1"/>
  <c r="K4253" i="2" s="1"/>
  <c r="I4229" i="2"/>
  <c r="K4229" i="2" s="1" a="1"/>
  <c r="K4229" i="2" s="1"/>
  <c r="I4192" i="2"/>
  <c r="K4192" i="2" s="1" a="1"/>
  <c r="K4192" i="2" s="1"/>
  <c r="I4122" i="2"/>
  <c r="K4122" i="2" s="1" a="1"/>
  <c r="K4122" i="2" s="1"/>
  <c r="I4086" i="2"/>
  <c r="K4086" i="2" s="1" a="1"/>
  <c r="K4086" i="2" s="1"/>
  <c r="I4194" i="2"/>
  <c r="K4194" i="2" s="1" a="1"/>
  <c r="K4194" i="2" s="1"/>
  <c r="I4177" i="2"/>
  <c r="K4177" i="2" s="1" a="1"/>
  <c r="K4177" i="2" s="1"/>
  <c r="I3629" i="2"/>
  <c r="K3629" i="2" s="1" a="1"/>
  <c r="K3629" i="2" s="1"/>
  <c r="I4088" i="2"/>
  <c r="K4088" i="2" s="1" a="1"/>
  <c r="K4088" i="2" s="1"/>
  <c r="I4042" i="2"/>
  <c r="K4042" i="2" s="1" a="1"/>
  <c r="K4042" i="2" s="1"/>
  <c r="I4468" i="2"/>
  <c r="K4468" i="2" s="1" a="1"/>
  <c r="K4468" i="2" s="1"/>
  <c r="I4444" i="2"/>
  <c r="K4444" i="2" s="1" a="1"/>
  <c r="K4444" i="2" s="1"/>
  <c r="I4420" i="2"/>
  <c r="K4420" i="2" s="1" a="1"/>
  <c r="K4420" i="2" s="1"/>
  <c r="I4396" i="2"/>
  <c r="K4396" i="2" s="1" a="1"/>
  <c r="K4396" i="2" s="1"/>
  <c r="I4372" i="2"/>
  <c r="K4372" i="2" s="1" a="1"/>
  <c r="K4372" i="2" s="1"/>
  <c r="I4348" i="2"/>
  <c r="K4348" i="2" s="1" a="1"/>
  <c r="K4348" i="2" s="1"/>
  <c r="I4324" i="2"/>
  <c r="K4324" i="2" s="1" a="1"/>
  <c r="K4324" i="2" s="1"/>
  <c r="I4300" i="2"/>
  <c r="K4300" i="2" s="1" a="1"/>
  <c r="K4300" i="2" s="1"/>
  <c r="I4276" i="2"/>
  <c r="K4276" i="2" s="1" a="1"/>
  <c r="K4276" i="2" s="1"/>
  <c r="I4252" i="2"/>
  <c r="K4252" i="2" s="1" a="1"/>
  <c r="K4252" i="2" s="1"/>
  <c r="I4228" i="2"/>
  <c r="K4228" i="2" s="1" a="1"/>
  <c r="K4228" i="2" s="1"/>
  <c r="I3620" i="2"/>
  <c r="K3620" i="2" s="1" a="1"/>
  <c r="K3620" i="2" s="1"/>
  <c r="I4008" i="2"/>
  <c r="K4008" i="2" s="1" a="1"/>
  <c r="K4008" i="2" s="1"/>
  <c r="I3644" i="2"/>
  <c r="K3644" i="2" s="1" a="1"/>
  <c r="K3644" i="2" s="1"/>
  <c r="I3966" i="2"/>
  <c r="K3966" i="2" s="1" a="1"/>
  <c r="K3966" i="2" s="1"/>
  <c r="I3942" i="2"/>
  <c r="K3942" i="2" s="1" a="1"/>
  <c r="K3942" i="2" s="1"/>
  <c r="I3918" i="2"/>
  <c r="K3918" i="2" s="1" a="1"/>
  <c r="K3918" i="2" s="1"/>
  <c r="I3894" i="2"/>
  <c r="K3894" i="2" s="1" a="1"/>
  <c r="K3894" i="2" s="1"/>
  <c r="I3870" i="2"/>
  <c r="K3870" i="2" s="1" a="1"/>
  <c r="K3870" i="2" s="1"/>
  <c r="I3846" i="2"/>
  <c r="K3846" i="2" s="1" a="1"/>
  <c r="K3846" i="2" s="1"/>
  <c r="I3822" i="2"/>
  <c r="K3822" i="2" s="1" a="1"/>
  <c r="K3822" i="2" s="1"/>
  <c r="I3798" i="2"/>
  <c r="K3798" i="2" s="1" a="1"/>
  <c r="K3798" i="2" s="1"/>
  <c r="I3774" i="2"/>
  <c r="K3774" i="2" s="1" a="1"/>
  <c r="K3774" i="2" s="1"/>
  <c r="I3750" i="2"/>
  <c r="K3750" i="2" s="1" a="1"/>
  <c r="K3750" i="2" s="1"/>
  <c r="I3726" i="2"/>
  <c r="K3726" i="2" s="1" a="1"/>
  <c r="K3726" i="2" s="1"/>
  <c r="I3702" i="2"/>
  <c r="K3702" i="2" s="1" a="1"/>
  <c r="K3702" i="2" s="1"/>
  <c r="I3670" i="2"/>
  <c r="K3670" i="2" s="1" a="1"/>
  <c r="K3670" i="2" s="1"/>
  <c r="I3631" i="2"/>
  <c r="K3631" i="2" s="1" a="1"/>
  <c r="K3631" i="2" s="1"/>
  <c r="I3595" i="2"/>
  <c r="K3595" i="2" s="1" a="1"/>
  <c r="K3595" i="2" s="1"/>
  <c r="I3559" i="2"/>
  <c r="K3559" i="2" s="1" a="1"/>
  <c r="K3559" i="2" s="1"/>
  <c r="I3638" i="2"/>
  <c r="K3638" i="2" s="1" a="1"/>
  <c r="K3638" i="2" s="1"/>
  <c r="I4133" i="2"/>
  <c r="K4133" i="2" s="1" a="1"/>
  <c r="K4133" i="2" s="1"/>
  <c r="I4109" i="2"/>
  <c r="K4109" i="2" s="1" a="1"/>
  <c r="K4109" i="2" s="1"/>
  <c r="I4085" i="2"/>
  <c r="K4085" i="2" s="1" a="1"/>
  <c r="K4085" i="2" s="1"/>
  <c r="I4061" i="2"/>
  <c r="K4061" i="2" s="1" a="1"/>
  <c r="K4061" i="2" s="1"/>
  <c r="I4037" i="2"/>
  <c r="K4037" i="2" s="1" a="1"/>
  <c r="K4037" i="2" s="1"/>
  <c r="I4013" i="2"/>
  <c r="K4013" i="2" s="1" a="1"/>
  <c r="K4013" i="2" s="1"/>
  <c r="I3989" i="2"/>
  <c r="K3989" i="2" s="1" a="1"/>
  <c r="K3989" i="2" s="1"/>
  <c r="I3965" i="2"/>
  <c r="K3965" i="2" s="1" a="1"/>
  <c r="K3965" i="2" s="1"/>
  <c r="I3941" i="2"/>
  <c r="K3941" i="2" s="1" a="1"/>
  <c r="K3941" i="2" s="1"/>
  <c r="I3917" i="2"/>
  <c r="K3917" i="2" s="1" a="1"/>
  <c r="K3917" i="2" s="1"/>
  <c r="I3893" i="2"/>
  <c r="K3893" i="2" s="1" a="1"/>
  <c r="K3893" i="2" s="1"/>
  <c r="I3869" i="2"/>
  <c r="K3869" i="2" s="1" a="1"/>
  <c r="K3869" i="2" s="1"/>
  <c r="I3845" i="2"/>
  <c r="K3845" i="2" s="1" a="1"/>
  <c r="K3845" i="2" s="1"/>
  <c r="I3821" i="2"/>
  <c r="K3821" i="2" s="1" a="1"/>
  <c r="K3821" i="2" s="1"/>
  <c r="I3797" i="2"/>
  <c r="K3797" i="2" s="1" a="1"/>
  <c r="K3797" i="2" s="1"/>
  <c r="I3773" i="2"/>
  <c r="K3773" i="2" s="1" a="1"/>
  <c r="K3773" i="2" s="1"/>
  <c r="I3749" i="2"/>
  <c r="K3749" i="2" s="1" a="1"/>
  <c r="K3749" i="2" s="1"/>
  <c r="I3725" i="2"/>
  <c r="K3725" i="2" s="1" a="1"/>
  <c r="K3725" i="2" s="1"/>
  <c r="I3701" i="2"/>
  <c r="K3701" i="2" s="1" a="1"/>
  <c r="K3701" i="2" s="1"/>
  <c r="I3669" i="2"/>
  <c r="K3669" i="2" s="1" a="1"/>
  <c r="K3669" i="2" s="1"/>
  <c r="I3624" i="2"/>
  <c r="K3624" i="2" s="1" a="1"/>
  <c r="K3624" i="2" s="1"/>
  <c r="I3588" i="2"/>
  <c r="K3588" i="2" s="1" a="1"/>
  <c r="K3588" i="2" s="1"/>
  <c r="I3552" i="2"/>
  <c r="K3552" i="2" s="1" a="1"/>
  <c r="K3552" i="2" s="1"/>
  <c r="I3635" i="2"/>
  <c r="K3635" i="2" s="1" a="1"/>
  <c r="K3635" i="2" s="1"/>
  <c r="I3642" i="2"/>
  <c r="K3642" i="2" s="1" a="1"/>
  <c r="K3642" i="2" s="1"/>
  <c r="I3637" i="2"/>
  <c r="K3637" i="2" s="1" a="1"/>
  <c r="K3637" i="2" s="1"/>
  <c r="I3501" i="2"/>
  <c r="K3501" i="2" s="1" a="1"/>
  <c r="K3501" i="2" s="1"/>
  <c r="I3477" i="2"/>
  <c r="K3477" i="2" s="1" a="1"/>
  <c r="K3477" i="2" s="1"/>
  <c r="I3453" i="2"/>
  <c r="K3453" i="2" s="1" a="1"/>
  <c r="K3453" i="2" s="1"/>
  <c r="I3429" i="2"/>
  <c r="K3429" i="2" s="1" a="1"/>
  <c r="K3429" i="2" s="1"/>
  <c r="I3405" i="2"/>
  <c r="K3405" i="2" s="1" a="1"/>
  <c r="K3405" i="2" s="1"/>
  <c r="I3381" i="2"/>
  <c r="K3381" i="2" s="1" a="1"/>
  <c r="K3381" i="2" s="1"/>
  <c r="I3357" i="2"/>
  <c r="K3357" i="2" s="1" a="1"/>
  <c r="K3357" i="2" s="1"/>
  <c r="I3333" i="2"/>
  <c r="K3333" i="2" s="1" a="1"/>
  <c r="K3333" i="2" s="1"/>
  <c r="I3309" i="2"/>
  <c r="K3309" i="2" s="1" a="1"/>
  <c r="K3309" i="2" s="1"/>
  <c r="I3268" i="2"/>
  <c r="K3268" i="2" s="1" a="1"/>
  <c r="K3268" i="2" s="1"/>
  <c r="I3222" i="2"/>
  <c r="K3222" i="2" s="1" a="1"/>
  <c r="K3222" i="2" s="1"/>
  <c r="I3166" i="2"/>
  <c r="K3166" i="2" s="1" a="1"/>
  <c r="K3166" i="2" s="1"/>
  <c r="I3204" i="2"/>
  <c r="K3204" i="2" s="1" a="1"/>
  <c r="K3204" i="2" s="1"/>
  <c r="I3530" i="2"/>
  <c r="K3530" i="2" s="1" a="1"/>
  <c r="K3530" i="2" s="1"/>
  <c r="I3506" i="2"/>
  <c r="K3506" i="2" s="1" a="1"/>
  <c r="K3506" i="2" s="1"/>
  <c r="I3482" i="2"/>
  <c r="K3482" i="2" s="1" a="1"/>
  <c r="K3482" i="2" s="1"/>
  <c r="I3458" i="2"/>
  <c r="K3458" i="2" s="1" a="1"/>
  <c r="K3458" i="2" s="1"/>
  <c r="I3434" i="2"/>
  <c r="K3434" i="2" s="1" a="1"/>
  <c r="K3434" i="2" s="1"/>
  <c r="I3410" i="2"/>
  <c r="K3410" i="2" s="1" a="1"/>
  <c r="K3410" i="2" s="1"/>
  <c r="I3386" i="2"/>
  <c r="K3386" i="2" s="1" a="1"/>
  <c r="K3386" i="2" s="1"/>
  <c r="I3362" i="2"/>
  <c r="K3362" i="2" s="1" a="1"/>
  <c r="K3362" i="2" s="1"/>
  <c r="I3338" i="2"/>
  <c r="K3338" i="2" s="1" a="1"/>
  <c r="K3338" i="2" s="1"/>
  <c r="I3314" i="2"/>
  <c r="K3314" i="2" s="1" a="1"/>
  <c r="K3314" i="2" s="1"/>
  <c r="I2937" i="2"/>
  <c r="K2937" i="2" s="1" a="1"/>
  <c r="K2937" i="2" s="1"/>
  <c r="I2932" i="2"/>
  <c r="K2932" i="2" s="1" a="1"/>
  <c r="K2932" i="2" s="1"/>
  <c r="I2927" i="2"/>
  <c r="K2927" i="2" s="1" a="1"/>
  <c r="K2927" i="2" s="1"/>
  <c r="I2876" i="2"/>
  <c r="K2876" i="2" s="1" a="1"/>
  <c r="K2876" i="2" s="1"/>
  <c r="I2934" i="2"/>
  <c r="K2934" i="2" s="1" a="1"/>
  <c r="K2934" i="2" s="1"/>
  <c r="I2889" i="2"/>
  <c r="K2889" i="2" s="1" a="1"/>
  <c r="K2889" i="2" s="1"/>
  <c r="I3158" i="2"/>
  <c r="K3158" i="2" s="1" a="1"/>
  <c r="K3158" i="2" s="1"/>
  <c r="I3134" i="2"/>
  <c r="K3134" i="2" s="1" a="1"/>
  <c r="K3134" i="2" s="1"/>
  <c r="I3110" i="2"/>
  <c r="K3110" i="2" s="1" a="1"/>
  <c r="K3110" i="2" s="1"/>
  <c r="I3086" i="2"/>
  <c r="K3086" i="2" s="1" a="1"/>
  <c r="K3086" i="2" s="1"/>
  <c r="I3062" i="2"/>
  <c r="K3062" i="2" s="1" a="1"/>
  <c r="K3062" i="2" s="1"/>
  <c r="I3038" i="2"/>
  <c r="K3038" i="2" s="1" a="1"/>
  <c r="K3038" i="2" s="1"/>
  <c r="I3014" i="2"/>
  <c r="K3014" i="2" s="1" a="1"/>
  <c r="K3014" i="2" s="1"/>
  <c r="I2960" i="2"/>
  <c r="K2960" i="2" s="1" a="1"/>
  <c r="K2960" i="2" s="1"/>
  <c r="I2902" i="2"/>
  <c r="K2902" i="2" s="1" a="1"/>
  <c r="K2902" i="2" s="1"/>
  <c r="I2952" i="2"/>
  <c r="K2952" i="2" s="1" a="1"/>
  <c r="K2952" i="2" s="1"/>
  <c r="I2874" i="2"/>
  <c r="K2874" i="2" s="1" a="1"/>
  <c r="K2874" i="2" s="1"/>
  <c r="I3279" i="2"/>
  <c r="K3279" i="2" s="1" a="1"/>
  <c r="K3279" i="2" s="1"/>
  <c r="I3255" i="2"/>
  <c r="K3255" i="2" s="1" a="1"/>
  <c r="K3255" i="2" s="1"/>
  <c r="I3231" i="2"/>
  <c r="K3231" i="2" s="1" a="1"/>
  <c r="K3231" i="2" s="1"/>
  <c r="I3207" i="2"/>
  <c r="K3207" i="2" s="1" a="1"/>
  <c r="K3207" i="2" s="1"/>
  <c r="I3183" i="2"/>
  <c r="K3183" i="2" s="1" a="1"/>
  <c r="K3183" i="2" s="1"/>
  <c r="I3159" i="2"/>
  <c r="K3159" i="2" s="1" a="1"/>
  <c r="K3159" i="2" s="1"/>
  <c r="I3135" i="2"/>
  <c r="K3135" i="2" s="1" a="1"/>
  <c r="K3135" i="2" s="1"/>
  <c r="I3111" i="2"/>
  <c r="K3111" i="2" s="1" a="1"/>
  <c r="K3111" i="2" s="1"/>
  <c r="I3087" i="2"/>
  <c r="K3087" i="2" s="1" a="1"/>
  <c r="K3087" i="2" s="1"/>
  <c r="I3063" i="2"/>
  <c r="K3063" i="2" s="1" a="1"/>
  <c r="K3063" i="2" s="1"/>
  <c r="I3039" i="2"/>
  <c r="K3039" i="2" s="1" a="1"/>
  <c r="K3039" i="2" s="1"/>
  <c r="I3015" i="2"/>
  <c r="K3015" i="2" s="1" a="1"/>
  <c r="K3015" i="2" s="1"/>
  <c r="I2822" i="2"/>
  <c r="K2822" i="2" s="1" a="1"/>
  <c r="K2822" i="2" s="1"/>
  <c r="I2798" i="2"/>
  <c r="K2798" i="2" s="1" a="1"/>
  <c r="K2798" i="2" s="1"/>
  <c r="I2774" i="2"/>
  <c r="K2774" i="2" s="1" a="1"/>
  <c r="K2774" i="2" s="1"/>
  <c r="I2750" i="2"/>
  <c r="K2750" i="2" s="1" a="1"/>
  <c r="K2750" i="2" s="1"/>
  <c r="I2726" i="2"/>
  <c r="K2726" i="2" s="1" a="1"/>
  <c r="K2726" i="2" s="1"/>
  <c r="I2702" i="2"/>
  <c r="K2702" i="2" s="1" a="1"/>
  <c r="K2702" i="2" s="1"/>
  <c r="I2678" i="2"/>
  <c r="K2678" i="2" s="1" a="1"/>
  <c r="K2678" i="2" s="1"/>
  <c r="I2654" i="2"/>
  <c r="K2654" i="2" s="1" a="1"/>
  <c r="K2654" i="2" s="1"/>
  <c r="I2630" i="2"/>
  <c r="K2630" i="2" s="1" a="1"/>
  <c r="K2630" i="2" s="1"/>
  <c r="I2606" i="2"/>
  <c r="K2606" i="2" s="1" a="1"/>
  <c r="K2606" i="2" s="1"/>
  <c r="I2558" i="2"/>
  <c r="K2558" i="2" s="1" a="1"/>
  <c r="K2558" i="2" s="1"/>
  <c r="I2522" i="2"/>
  <c r="K2522" i="2" s="1" a="1"/>
  <c r="K2522" i="2" s="1"/>
  <c r="I2601" i="2"/>
  <c r="K2601" i="2" s="1" a="1"/>
  <c r="K2601" i="2" s="1"/>
  <c r="I2501" i="2"/>
  <c r="K2501" i="2" s="1" a="1"/>
  <c r="K2501" i="2" s="1"/>
  <c r="I2566" i="2"/>
  <c r="K2566" i="2" s="1" a="1"/>
  <c r="K2566" i="2" s="1"/>
  <c r="I2530" i="2"/>
  <c r="K2530" i="2" s="1" a="1"/>
  <c r="K2530" i="2" s="1"/>
  <c r="I2867" i="2"/>
  <c r="K2867" i="2" s="1" a="1"/>
  <c r="K2867" i="2" s="1"/>
  <c r="I2843" i="2"/>
  <c r="K2843" i="2" s="1" a="1"/>
  <c r="K2843" i="2" s="1"/>
  <c r="I2819" i="2"/>
  <c r="K2819" i="2" s="1" a="1"/>
  <c r="K2819" i="2" s="1"/>
  <c r="I2795" i="2"/>
  <c r="K2795" i="2" s="1" a="1"/>
  <c r="K2795" i="2" s="1"/>
  <c r="I2771" i="2"/>
  <c r="K2771" i="2" s="1" a="1"/>
  <c r="K2771" i="2" s="1"/>
  <c r="I2747" i="2"/>
  <c r="K2747" i="2" s="1" a="1"/>
  <c r="K2747" i="2" s="1"/>
  <c r="I2723" i="2"/>
  <c r="K2723" i="2" s="1" a="1"/>
  <c r="K2723" i="2" s="1"/>
  <c r="I2699" i="2"/>
  <c r="K2699" i="2" s="1" a="1"/>
  <c r="K2699" i="2" s="1"/>
  <c r="I2675" i="2"/>
  <c r="K2675" i="2" s="1" a="1"/>
  <c r="K2675" i="2" s="1"/>
  <c r="I2651" i="2"/>
  <c r="K2651" i="2" s="1" a="1"/>
  <c r="K2651" i="2" s="1"/>
  <c r="I2627" i="2"/>
  <c r="K2627" i="2" s="1" a="1"/>
  <c r="K2627" i="2" s="1"/>
  <c r="I2593" i="2"/>
  <c r="K2593" i="2" s="1" a="1"/>
  <c r="K2593" i="2" s="1"/>
  <c r="I2312" i="2"/>
  <c r="K2312" i="2" s="1" a="1"/>
  <c r="K2312" i="2" s="1"/>
  <c r="I2559" i="2"/>
  <c r="K2559" i="2" s="1" a="1"/>
  <c r="K2559" i="2" s="1"/>
  <c r="I2523" i="2"/>
  <c r="K2523" i="2" s="1" a="1"/>
  <c r="K2523" i="2" s="1"/>
  <c r="I1961" i="2"/>
  <c r="K1961" i="2" s="1" a="1"/>
  <c r="K1961" i="2" s="1"/>
  <c r="I2304" i="2"/>
  <c r="K2304" i="2" s="1" a="1"/>
  <c r="K2304" i="2" s="1"/>
  <c r="I2475" i="2"/>
  <c r="K2475" i="2" s="1" a="1"/>
  <c r="K2475" i="2" s="1"/>
  <c r="I2451" i="2"/>
  <c r="K2451" i="2" s="1" a="1"/>
  <c r="K2451" i="2" s="1"/>
  <c r="I2427" i="2"/>
  <c r="K2427" i="2" s="1" a="1"/>
  <c r="K2427" i="2" s="1"/>
  <c r="I2403" i="2"/>
  <c r="K2403" i="2" s="1" a="1"/>
  <c r="K2403" i="2" s="1"/>
  <c r="I2379" i="2"/>
  <c r="K2379" i="2" s="1" a="1"/>
  <c r="K2379" i="2" s="1"/>
  <c r="I2355" i="2"/>
  <c r="K2355" i="2" s="1" a="1"/>
  <c r="K2355" i="2" s="1"/>
  <c r="I2274" i="2"/>
  <c r="K2274" i="2" s="1" a="1"/>
  <c r="K2274" i="2" s="1"/>
  <c r="I2344" i="2"/>
  <c r="K2344" i="2" s="1" a="1"/>
  <c r="K2344" i="2" s="1"/>
  <c r="I2506" i="2"/>
  <c r="K2506" i="2" s="1" a="1"/>
  <c r="K2506" i="2" s="1"/>
  <c r="I2482" i="2"/>
  <c r="K2482" i="2" s="1" a="1"/>
  <c r="K2482" i="2" s="1"/>
  <c r="I2458" i="2"/>
  <c r="K2458" i="2" s="1" a="1"/>
  <c r="K2458" i="2" s="1"/>
  <c r="I2434" i="2"/>
  <c r="K2434" i="2" s="1" a="1"/>
  <c r="K2434" i="2" s="1"/>
  <c r="I2410" i="2"/>
  <c r="K2410" i="2" s="1" a="1"/>
  <c r="K2410" i="2" s="1"/>
  <c r="I2386" i="2"/>
  <c r="K2386" i="2" s="1" a="1"/>
  <c r="K2386" i="2" s="1"/>
  <c r="I2362" i="2"/>
  <c r="K2362" i="2" s="1" a="1"/>
  <c r="K2362" i="2" s="1"/>
  <c r="I2298" i="2"/>
  <c r="K2298" i="2" s="1" a="1"/>
  <c r="K2298" i="2" s="1"/>
  <c r="I2345" i="2"/>
  <c r="K2345" i="2" s="1" a="1"/>
  <c r="K2345" i="2" s="1"/>
  <c r="I2081" i="2"/>
  <c r="K2081" i="2" s="1" a="1"/>
  <c r="K2081" i="2" s="1"/>
  <c r="I2083" i="2"/>
  <c r="K2083" i="2" s="1" a="1"/>
  <c r="K2083" i="2" s="1"/>
  <c r="I2007" i="2"/>
  <c r="K2007" i="2" s="1" a="1"/>
  <c r="K2007" i="2" s="1"/>
  <c r="I2062" i="2"/>
  <c r="K2062" i="2" s="1" a="1"/>
  <c r="K2062" i="2" s="1"/>
  <c r="I2226" i="2"/>
  <c r="K2226" i="2" s="1" a="1"/>
  <c r="K2226" i="2" s="1"/>
  <c r="I2202" i="2"/>
  <c r="K2202" i="2" s="1" a="1"/>
  <c r="K2202" i="2" s="1"/>
  <c r="I2178" i="2"/>
  <c r="K2178" i="2" s="1" a="1"/>
  <c r="K2178" i="2" s="1"/>
  <c r="I2154" i="2"/>
  <c r="K2154" i="2" s="1" a="1"/>
  <c r="K2154" i="2" s="1"/>
  <c r="I2130" i="2"/>
  <c r="K2130" i="2" s="1" a="1"/>
  <c r="K2130" i="2" s="1"/>
  <c r="I2106" i="2"/>
  <c r="K2106" i="2" s="1" a="1"/>
  <c r="K2106" i="2" s="1"/>
  <c r="I2045" i="2"/>
  <c r="K2045" i="2" s="1" a="1"/>
  <c r="K2045" i="2" s="1"/>
  <c r="I1963" i="2"/>
  <c r="K1963" i="2" s="1" a="1"/>
  <c r="K1963" i="2" s="1"/>
  <c r="I2040" i="2"/>
  <c r="K2040" i="2" s="1" a="1"/>
  <c r="K2040" i="2" s="1"/>
  <c r="I1945" i="2"/>
  <c r="K1945" i="2" s="1" a="1"/>
  <c r="K1945" i="2" s="1"/>
  <c r="I2093" i="2"/>
  <c r="K2093" i="2" s="1" a="1"/>
  <c r="K2093" i="2" s="1"/>
  <c r="I2018" i="2"/>
  <c r="K2018" i="2" s="1" a="1"/>
  <c r="K2018" i="2" s="1"/>
  <c r="I2025" i="2"/>
  <c r="K2025" i="2" s="1" a="1"/>
  <c r="K2025" i="2" s="1"/>
  <c r="I2068" i="2"/>
  <c r="K2068" i="2" s="1" a="1"/>
  <c r="K2068" i="2" s="1"/>
  <c r="I1991" i="2"/>
  <c r="K1991" i="2" s="1" a="1"/>
  <c r="K1991" i="2" s="1"/>
  <c r="I2327" i="2"/>
  <c r="K2327" i="2" s="1" a="1"/>
  <c r="K2327" i="2" s="1"/>
  <c r="I2303" i="2"/>
  <c r="K2303" i="2" s="1" a="1"/>
  <c r="K2303" i="2" s="1"/>
  <c r="I2279" i="2"/>
  <c r="K2279" i="2" s="1" a="1"/>
  <c r="K2279" i="2" s="1"/>
  <c r="I2255" i="2"/>
  <c r="K2255" i="2" s="1" a="1"/>
  <c r="K2255" i="2" s="1"/>
  <c r="I2231" i="2"/>
  <c r="K2231" i="2" s="1" a="1"/>
  <c r="K2231" i="2" s="1"/>
  <c r="I2207" i="2"/>
  <c r="K2207" i="2" s="1" a="1"/>
  <c r="K2207" i="2" s="1"/>
  <c r="I2183" i="2"/>
  <c r="K2183" i="2" s="1" a="1"/>
  <c r="K2183" i="2" s="1"/>
  <c r="I2159" i="2"/>
  <c r="K2159" i="2" s="1" a="1"/>
  <c r="K2159" i="2" s="1"/>
  <c r="I2135" i="2"/>
  <c r="K2135" i="2" s="1" a="1"/>
  <c r="K2135" i="2" s="1"/>
  <c r="I2111" i="2"/>
  <c r="K2111" i="2" s="1" a="1"/>
  <c r="K2111" i="2" s="1"/>
  <c r="I2063" i="2"/>
  <c r="K2063" i="2" s="1" a="1"/>
  <c r="K2063" i="2" s="1"/>
  <c r="I1828" i="2"/>
  <c r="K1828" i="2" s="1" a="1"/>
  <c r="K1828" i="2" s="1"/>
  <c r="I1878" i="2"/>
  <c r="K1878" i="2" s="1" a="1"/>
  <c r="K1878" i="2" s="1"/>
  <c r="I1790" i="2"/>
  <c r="K1790" i="2" s="1" a="1"/>
  <c r="K1790" i="2" s="1"/>
  <c r="I1540" i="2"/>
  <c r="K1540" i="2" s="1" a="1"/>
  <c r="K1540" i="2" s="1"/>
  <c r="I1880" i="2"/>
  <c r="K1880" i="2" s="1" a="1"/>
  <c r="K1880" i="2" s="1"/>
  <c r="I1812" i="2"/>
  <c r="K1812" i="2" s="1" a="1"/>
  <c r="K1812" i="2" s="1"/>
  <c r="I1925" i="2"/>
  <c r="K1925" i="2" s="1" a="1"/>
  <c r="K1925" i="2" s="1"/>
  <c r="I1901" i="2"/>
  <c r="K1901" i="2" s="1" a="1"/>
  <c r="K1901" i="2" s="1"/>
  <c r="I1832" i="2"/>
  <c r="K1832" i="2" s="1" a="1"/>
  <c r="K1832" i="2" s="1"/>
  <c r="I1801" i="2"/>
  <c r="K1801" i="2" s="1" a="1"/>
  <c r="K1801" i="2" s="1"/>
  <c r="I1710" i="2"/>
  <c r="K1710" i="2" s="1" a="1"/>
  <c r="K1710" i="2" s="1"/>
  <c r="I1839" i="2"/>
  <c r="K1839" i="2" s="1" a="1"/>
  <c r="K1839" i="2" s="1"/>
  <c r="I1708" i="2"/>
  <c r="K1708" i="2" s="1" a="1"/>
  <c r="K1708" i="2" s="1"/>
  <c r="I1853" i="2"/>
  <c r="K1853" i="2" s="1" a="1"/>
  <c r="K1853" i="2" s="1"/>
  <c r="I1759" i="2"/>
  <c r="K1759" i="2" s="1" a="1"/>
  <c r="K1759" i="2" s="1"/>
  <c r="I1829" i="2"/>
  <c r="K1829" i="2" s="1" a="1"/>
  <c r="K1829" i="2" s="1"/>
  <c r="I1724" i="2"/>
  <c r="K1724" i="2" s="1" a="1"/>
  <c r="K1724" i="2" s="1"/>
  <c r="I1984" i="2"/>
  <c r="K1984" i="2" s="1" a="1"/>
  <c r="K1984" i="2" s="1"/>
  <c r="I1960" i="2"/>
  <c r="K1960" i="2" s="1" a="1"/>
  <c r="K1960" i="2" s="1"/>
  <c r="I1936" i="2"/>
  <c r="K1936" i="2" s="1" a="1"/>
  <c r="K1936" i="2" s="1"/>
  <c r="I1912" i="2"/>
  <c r="K1912" i="2" s="1" a="1"/>
  <c r="K1912" i="2" s="1"/>
  <c r="I1758" i="2"/>
  <c r="K1758" i="2" s="1" a="1"/>
  <c r="K1758" i="2" s="1"/>
  <c r="I1671" i="2"/>
  <c r="K1671" i="2" s="1" a="1"/>
  <c r="K1671" i="2" s="1"/>
  <c r="I1673" i="2"/>
  <c r="K1673" i="2" s="1" a="1"/>
  <c r="K1673" i="2" s="1"/>
  <c r="I1604" i="2"/>
  <c r="K1604" i="2" s="1" a="1"/>
  <c r="K1604" i="2" s="1"/>
  <c r="I1664" i="2"/>
  <c r="K1664" i="2" s="1" a="1"/>
  <c r="K1664" i="2" s="1"/>
  <c r="I1522" i="2"/>
  <c r="K1522" i="2" s="1" a="1"/>
  <c r="K1522" i="2" s="1"/>
  <c r="I1611" i="2"/>
  <c r="K1611" i="2" s="1" a="1"/>
  <c r="K1611" i="2" s="1"/>
  <c r="I1745" i="2"/>
  <c r="K1745" i="2" s="1" a="1"/>
  <c r="K1745" i="2" s="1"/>
  <c r="I1721" i="2"/>
  <c r="K1721" i="2" s="1" a="1"/>
  <c r="K1721" i="2" s="1"/>
  <c r="I1697" i="2"/>
  <c r="K1697" i="2" s="1" a="1"/>
  <c r="K1697" i="2" s="1"/>
  <c r="I1657" i="2"/>
  <c r="K1657" i="2" s="1" a="1"/>
  <c r="K1657" i="2" s="1"/>
  <c r="I1637" i="2"/>
  <c r="K1637" i="2" s="1" a="1"/>
  <c r="K1637" i="2" s="1"/>
  <c r="I1581" i="2"/>
  <c r="K1581" i="2" s="1" a="1"/>
  <c r="K1581" i="2" s="1"/>
  <c r="I1650" i="2"/>
  <c r="K1650" i="2" s="1" a="1"/>
  <c r="K1650" i="2" s="1"/>
  <c r="I1665" i="2"/>
  <c r="K1665" i="2" s="1" a="1"/>
  <c r="K1665" i="2" s="1"/>
  <c r="I1526" i="2"/>
  <c r="K1526" i="2" s="1" a="1"/>
  <c r="K1526" i="2" s="1"/>
  <c r="I1630" i="2"/>
  <c r="K1630" i="2" s="1" a="1"/>
  <c r="K1630" i="2" s="1"/>
  <c r="I1575" i="2"/>
  <c r="K1575" i="2" s="1" a="1"/>
  <c r="K1575" i="2" s="1"/>
  <c r="I1102" i="2"/>
  <c r="K1102" i="2" s="1" a="1"/>
  <c r="K1102" i="2" s="1"/>
  <c r="I1362" i="2"/>
  <c r="K1362" i="2" s="1" a="1"/>
  <c r="K1362" i="2" s="1"/>
  <c r="I1508" i="2"/>
  <c r="K1508" i="2" s="1" a="1"/>
  <c r="K1508" i="2" s="1"/>
  <c r="I1484" i="2"/>
  <c r="K1484" i="2" s="1" a="1"/>
  <c r="K1484" i="2" s="1"/>
  <c r="I1460" i="2"/>
  <c r="K1460" i="2" s="1" a="1"/>
  <c r="K1460" i="2" s="1"/>
  <c r="I1436" i="2"/>
  <c r="K1436" i="2" s="1" a="1"/>
  <c r="K1436" i="2" s="1"/>
  <c r="I1412" i="2"/>
  <c r="K1412" i="2" s="1" a="1"/>
  <c r="K1412" i="2" s="1"/>
  <c r="I1354" i="2"/>
  <c r="K1354" i="2" s="1" a="1"/>
  <c r="K1354" i="2" s="1"/>
  <c r="I1370" i="2"/>
  <c r="K1370" i="2" s="1" a="1"/>
  <c r="K1370" i="2" s="1"/>
  <c r="I1559" i="2"/>
  <c r="K1559" i="2" s="1" a="1"/>
  <c r="K1559" i="2" s="1"/>
  <c r="I1535" i="2"/>
  <c r="K1535" i="2" s="1" a="1"/>
  <c r="K1535" i="2" s="1"/>
  <c r="I1511" i="2"/>
  <c r="K1511" i="2" s="1" a="1"/>
  <c r="K1511" i="2" s="1"/>
  <c r="I1487" i="2"/>
  <c r="K1487" i="2" s="1" a="1"/>
  <c r="K1487" i="2" s="1"/>
  <c r="I1463" i="2"/>
  <c r="K1463" i="2" s="1" a="1"/>
  <c r="K1463" i="2" s="1"/>
  <c r="I1439" i="2"/>
  <c r="K1439" i="2" s="1" a="1"/>
  <c r="K1439" i="2" s="1"/>
  <c r="I1415" i="2"/>
  <c r="K1415" i="2" s="1" a="1"/>
  <c r="K1415" i="2" s="1"/>
  <c r="I1360" i="2"/>
  <c r="K1360" i="2" s="1" a="1"/>
  <c r="K1360" i="2" s="1"/>
  <c r="I1278" i="2"/>
  <c r="K1278" i="2" s="1" a="1"/>
  <c r="K1278" i="2" s="1"/>
  <c r="I1280" i="2"/>
  <c r="K1280" i="2" s="1" a="1"/>
  <c r="K1280" i="2" s="1"/>
  <c r="I1151" i="2"/>
  <c r="K1151" i="2" s="1" a="1"/>
  <c r="K1151" i="2" s="1"/>
  <c r="I1293" i="2"/>
  <c r="K1293" i="2" s="1" a="1"/>
  <c r="K1293" i="2" s="1"/>
  <c r="I1219" i="2"/>
  <c r="K1219" i="2" s="1" a="1"/>
  <c r="K1219" i="2" s="1"/>
  <c r="I1143" i="2"/>
  <c r="K1143" i="2" s="1" a="1"/>
  <c r="K1143" i="2" s="1"/>
  <c r="I1085" i="2"/>
  <c r="K1085" i="2" s="1" a="1"/>
  <c r="K1085" i="2" s="1"/>
  <c r="I1193" i="2"/>
  <c r="K1193" i="2" s="1" a="1"/>
  <c r="K1193" i="2" s="1"/>
  <c r="I1176" i="2"/>
  <c r="K1176" i="2" s="1" a="1"/>
  <c r="K1176" i="2" s="1"/>
  <c r="I1038" i="2"/>
  <c r="K1038" i="2" s="1" a="1"/>
  <c r="K1038" i="2" s="1"/>
  <c r="I1277" i="2"/>
  <c r="K1277" i="2" s="1" a="1"/>
  <c r="K1277" i="2" s="1"/>
  <c r="I1186" i="2"/>
  <c r="K1186" i="2" s="1" a="1"/>
  <c r="K1186" i="2" s="1"/>
  <c r="I1067" i="2"/>
  <c r="K1067" i="2" s="1" a="1"/>
  <c r="K1067" i="2" s="1"/>
  <c r="I1337" i="2"/>
  <c r="K1337" i="2" s="1" a="1"/>
  <c r="K1337" i="2" s="1"/>
  <c r="I1247" i="2"/>
  <c r="K1247" i="2" s="1" a="1"/>
  <c r="K1247" i="2" s="1"/>
  <c r="I1182" i="2"/>
  <c r="K1182" i="2" s="1" a="1"/>
  <c r="K1182" i="2" s="1"/>
  <c r="I1079" i="2"/>
  <c r="K1079" i="2" s="1" a="1"/>
  <c r="K1079" i="2" s="1"/>
  <c r="I1116" i="2"/>
  <c r="K1116" i="2" s="1" a="1"/>
  <c r="K1116" i="2" s="1"/>
  <c r="I1285" i="2"/>
  <c r="K1285" i="2" s="1" a="1"/>
  <c r="K1285" i="2" s="1"/>
  <c r="I1115" i="2"/>
  <c r="K1115" i="2" s="1" a="1"/>
  <c r="K1115" i="2" s="1"/>
  <c r="I1043" i="2"/>
  <c r="K1043" i="2" s="1" a="1"/>
  <c r="K1043" i="2" s="1"/>
  <c r="I1048" i="2"/>
  <c r="K1048" i="2" s="1" a="1"/>
  <c r="K1048" i="2" s="1"/>
  <c r="I1053" i="2"/>
  <c r="K1053" i="2" s="1" a="1"/>
  <c r="K1053" i="2" s="1"/>
  <c r="I963" i="2"/>
  <c r="K963" i="2" s="1" a="1"/>
  <c r="K963" i="2" s="1"/>
  <c r="I973" i="2"/>
  <c r="K973" i="2" s="1" a="1"/>
  <c r="K973" i="2" s="1"/>
  <c r="I1083" i="2"/>
  <c r="K1083" i="2" s="1" a="1"/>
  <c r="K1083" i="2" s="1"/>
  <c r="I991" i="2"/>
  <c r="K991" i="2" s="1" a="1"/>
  <c r="K991" i="2" s="1"/>
  <c r="I800" i="2"/>
  <c r="K800" i="2" s="1" a="1"/>
  <c r="K800" i="2" s="1"/>
  <c r="I949" i="2"/>
  <c r="K949" i="2" s="1" a="1"/>
  <c r="K949" i="2" s="1"/>
  <c r="I925" i="2"/>
  <c r="K925" i="2" s="1" a="1"/>
  <c r="K925" i="2" s="1"/>
  <c r="I868" i="2"/>
  <c r="K868" i="2" s="1" a="1"/>
  <c r="K868" i="2" s="1"/>
  <c r="I722" i="2"/>
  <c r="K722" i="2" s="1" a="1"/>
  <c r="K722" i="2" s="1"/>
  <c r="I844" i="2"/>
  <c r="K844" i="2" s="1" a="1"/>
  <c r="K844" i="2" s="1"/>
  <c r="I897" i="2"/>
  <c r="K897" i="2" s="1" a="1"/>
  <c r="K897" i="2" s="1"/>
  <c r="I827" i="2"/>
  <c r="K827" i="2" s="1" a="1"/>
  <c r="K827" i="2" s="1"/>
  <c r="I610" i="2"/>
  <c r="K610" i="2" s="1" a="1"/>
  <c r="K610" i="2" s="1"/>
  <c r="I847" i="2"/>
  <c r="K847" i="2" s="1" a="1"/>
  <c r="K847" i="2" s="1"/>
  <c r="I914" i="2"/>
  <c r="K914" i="2" s="1" a="1"/>
  <c r="K914" i="2" s="1"/>
  <c r="I823" i="2"/>
  <c r="K823" i="2" s="1" a="1"/>
  <c r="K823" i="2" s="1"/>
  <c r="I879" i="2"/>
  <c r="K879" i="2" s="1" a="1"/>
  <c r="K879" i="2" s="1"/>
  <c r="I794" i="2"/>
  <c r="K794" i="2" s="1" a="1"/>
  <c r="K794" i="2" s="1"/>
  <c r="I994" i="2"/>
  <c r="K994" i="2" s="1" a="1"/>
  <c r="K994" i="2" s="1"/>
  <c r="I970" i="2"/>
  <c r="K970" i="2" s="1" a="1"/>
  <c r="K970" i="2" s="1"/>
  <c r="I946" i="2"/>
  <c r="K946" i="2" s="1" a="1"/>
  <c r="K946" i="2" s="1"/>
  <c r="I922" i="2"/>
  <c r="K922" i="2" s="1" a="1"/>
  <c r="K922" i="2" s="1"/>
  <c r="I710" i="2"/>
  <c r="K710" i="2" s="1" a="1"/>
  <c r="K710" i="2" s="1"/>
  <c r="I857" i="2"/>
  <c r="K857" i="2" s="1" a="1"/>
  <c r="K857" i="2" s="1"/>
  <c r="I909" i="2"/>
  <c r="K909" i="2" s="1" a="1"/>
  <c r="K909" i="2" s="1"/>
  <c r="I818" i="2"/>
  <c r="K818" i="2" s="1" a="1"/>
  <c r="K818" i="2" s="1"/>
  <c r="I828" i="2"/>
  <c r="K828" i="2" s="1" a="1"/>
  <c r="K828" i="2" s="1"/>
  <c r="I691" i="2"/>
  <c r="K691" i="2" s="1" a="1"/>
  <c r="K691" i="2" s="1"/>
  <c r="I682" i="2"/>
  <c r="K682" i="2" s="1" a="1"/>
  <c r="K682" i="2" s="1"/>
  <c r="I565" i="2"/>
  <c r="K565" i="2" s="1" a="1"/>
  <c r="K565" i="2" s="1"/>
  <c r="I793" i="2"/>
  <c r="K793" i="2" s="1" a="1"/>
  <c r="K793" i="2" s="1"/>
  <c r="I769" i="2"/>
  <c r="K769" i="2" s="1" a="1"/>
  <c r="K769" i="2" s="1"/>
  <c r="I745" i="2"/>
  <c r="K745" i="2" s="1" a="1"/>
  <c r="K745" i="2" s="1"/>
  <c r="I721" i="2"/>
  <c r="K721" i="2" s="1" a="1"/>
  <c r="K721" i="2" s="1"/>
  <c r="I606" i="2"/>
  <c r="K606" i="2" s="1" a="1"/>
  <c r="K606" i="2" s="1"/>
  <c r="I692" i="2"/>
  <c r="K692" i="2" s="1" a="1"/>
  <c r="K692" i="2" s="1"/>
  <c r="I604" i="2"/>
  <c r="K604" i="2" s="1" a="1"/>
  <c r="K604" i="2" s="1"/>
  <c r="I355" i="2"/>
  <c r="K355" i="2" s="1" a="1"/>
  <c r="K355" i="2" s="1"/>
  <c r="I607" i="2"/>
  <c r="K607" i="2" s="1" a="1"/>
  <c r="K607" i="2" s="1"/>
  <c r="I583" i="2"/>
  <c r="K583" i="2" s="1" a="1"/>
  <c r="K583" i="2" s="1"/>
  <c r="I430" i="2"/>
  <c r="K430" i="2" s="1" a="1"/>
  <c r="K430" i="2" s="1"/>
  <c r="I557" i="2"/>
  <c r="K557" i="2" s="1" a="1"/>
  <c r="K557" i="2" s="1"/>
  <c r="I413" i="2"/>
  <c r="K413" i="2" s="1" a="1"/>
  <c r="K413" i="2" s="1"/>
  <c r="I382" i="2"/>
  <c r="K382" i="2" s="1" a="1"/>
  <c r="K382" i="2" s="1"/>
  <c r="I381" i="2"/>
  <c r="K381" i="2" s="1" a="1"/>
  <c r="K381" i="2" s="1"/>
  <c r="I479" i="2"/>
  <c r="K479" i="2" s="1" a="1"/>
  <c r="K479" i="2" s="1"/>
  <c r="I455" i="2"/>
  <c r="K455" i="2" s="1" a="1"/>
  <c r="K455" i="2" s="1"/>
  <c r="I384" i="2"/>
  <c r="K384" i="2" s="1" a="1"/>
  <c r="K384" i="2" s="1"/>
  <c r="I389" i="2"/>
  <c r="K389" i="2" s="1" a="1"/>
  <c r="K389" i="2" s="1"/>
  <c r="I424" i="2"/>
  <c r="K424" i="2" s="1" a="1"/>
  <c r="K424" i="2" s="1"/>
  <c r="I248" i="2"/>
  <c r="K248" i="2" s="1" a="1"/>
  <c r="K248" i="2" s="1"/>
  <c r="I574" i="2"/>
  <c r="K574" i="2" s="1" a="1"/>
  <c r="K574" i="2" s="1"/>
  <c r="I550" i="2"/>
  <c r="K550" i="2" s="1" a="1"/>
  <c r="K550" i="2" s="1"/>
  <c r="I526" i="2"/>
  <c r="K526" i="2" s="1" a="1"/>
  <c r="K526" i="2" s="1"/>
  <c r="I502" i="2"/>
  <c r="K502" i="2" s="1" a="1"/>
  <c r="K502" i="2" s="1"/>
  <c r="I478" i="2"/>
  <c r="K478" i="2" s="1" a="1"/>
  <c r="K478" i="2" s="1"/>
  <c r="I454" i="2"/>
  <c r="K454" i="2" s="1" a="1"/>
  <c r="K454" i="2" s="1"/>
  <c r="I391" i="2"/>
  <c r="K391" i="2" s="1" a="1"/>
  <c r="K391" i="2" s="1"/>
  <c r="I296" i="2"/>
  <c r="K296" i="2" s="1" a="1"/>
  <c r="K296" i="2" s="1"/>
  <c r="I364" i="2"/>
  <c r="K364" i="2" s="1" a="1"/>
  <c r="K364" i="2" s="1"/>
  <c r="I298" i="2"/>
  <c r="K298" i="2" s="1" a="1"/>
  <c r="K298" i="2" s="1"/>
  <c r="I340" i="2"/>
  <c r="K340" i="2" s="1" a="1"/>
  <c r="K340" i="2" s="1"/>
  <c r="I160" i="2"/>
  <c r="K160" i="2" s="1" a="1"/>
  <c r="K160" i="2" s="1"/>
  <c r="I187" i="2"/>
  <c r="K187" i="2" s="1" a="1"/>
  <c r="K187" i="2" s="1"/>
  <c r="I203" i="2"/>
  <c r="K203" i="2" s="1" a="1"/>
  <c r="K203" i="2" s="1"/>
  <c r="I329" i="2"/>
  <c r="K329" i="2" s="1" a="1"/>
  <c r="K329" i="2" s="1"/>
  <c r="I305" i="2"/>
  <c r="K305" i="2" s="1" a="1"/>
  <c r="K305" i="2" s="1"/>
  <c r="I281" i="2"/>
  <c r="K281" i="2" s="1" a="1"/>
  <c r="K281" i="2" s="1"/>
  <c r="I257" i="2"/>
  <c r="K257" i="2" s="1" a="1"/>
  <c r="K257" i="2" s="1"/>
  <c r="I199" i="2"/>
  <c r="K199" i="2" s="1" a="1"/>
  <c r="K199" i="2" s="1"/>
  <c r="I222" i="2"/>
  <c r="K222" i="2" s="1" a="1"/>
  <c r="K222" i="2" s="1"/>
  <c r="I230" i="2"/>
  <c r="K230" i="2" s="1" a="1"/>
  <c r="K230" i="2" s="1"/>
  <c r="I232" i="2"/>
  <c r="K232" i="2" s="1" a="1"/>
  <c r="K232" i="2" s="1"/>
  <c r="I126" i="2"/>
  <c r="K126" i="2" s="1" a="1"/>
  <c r="K126" i="2" s="1"/>
  <c r="I149" i="2"/>
  <c r="K149" i="2" s="1" a="1"/>
  <c r="K149" i="2" s="1"/>
  <c r="I138" i="2"/>
  <c r="K138" i="2" s="1" a="1"/>
  <c r="K138" i="2" s="1"/>
  <c r="I140" i="2"/>
  <c r="K140" i="2" s="1" a="1"/>
  <c r="K140" i="2" s="1"/>
  <c r="I170" i="2"/>
  <c r="K170" i="2" s="1" a="1"/>
  <c r="K170" i="2" s="1"/>
  <c r="I148" i="2"/>
  <c r="K148" i="2" s="1" a="1"/>
  <c r="K148" i="2" s="1"/>
  <c r="I132" i="2"/>
  <c r="K132" i="2" s="1" a="1"/>
  <c r="K132" i="2" s="1"/>
  <c r="I106" i="2"/>
  <c r="K106" i="2" s="1" a="1"/>
  <c r="K106" i="2" s="1"/>
  <c r="I82" i="2"/>
  <c r="K82" i="2" s="1" a="1"/>
  <c r="K82" i="2" s="1"/>
  <c r="I58" i="2"/>
  <c r="K58" i="2" s="1" a="1"/>
  <c r="K58" i="2" s="1"/>
  <c r="I34" i="2"/>
  <c r="K34" i="2" s="1" a="1"/>
  <c r="K34" i="2" s="1"/>
  <c r="I10" i="2"/>
  <c r="K10" i="2" s="1" a="1"/>
  <c r="K10" i="2" s="1"/>
  <c r="I121" i="2"/>
  <c r="K121" i="2" s="1" a="1"/>
  <c r="K121" i="2" s="1"/>
  <c r="I97" i="2"/>
  <c r="K97" i="2" s="1" a="1"/>
  <c r="K97" i="2" s="1"/>
  <c r="I73" i="2"/>
  <c r="K73" i="2" s="1" a="1"/>
  <c r="K73" i="2" s="1"/>
  <c r="I49" i="2"/>
  <c r="K49" i="2" s="1" a="1"/>
  <c r="K49" i="2" s="1"/>
  <c r="I25" i="2"/>
  <c r="K25" i="2" s="1" a="1"/>
  <c r="K25" i="2" s="1"/>
  <c r="I9566" i="2"/>
  <c r="K9566" i="2" s="1" a="1"/>
  <c r="K9566" i="2" s="1"/>
  <c r="I9638" i="2"/>
  <c r="K9638" i="2" s="1" a="1"/>
  <c r="K9638" i="2" s="1"/>
  <c r="I9710" i="2"/>
  <c r="K9710" i="2" s="1" a="1"/>
  <c r="K9710" i="2" s="1"/>
  <c r="I9564" i="2"/>
  <c r="K9564" i="2" s="1" a="1"/>
  <c r="K9564" i="2" s="1"/>
  <c r="I9499" i="2"/>
  <c r="K9499" i="2" s="1" a="1"/>
  <c r="K9499" i="2" s="1"/>
  <c r="I9546" i="2"/>
  <c r="K9546" i="2" s="1" a="1"/>
  <c r="K9546" i="2" s="1"/>
  <c r="I9588" i="2"/>
  <c r="K9588" i="2" s="1" a="1"/>
  <c r="K9588" i="2" s="1"/>
  <c r="I9749" i="2"/>
  <c r="K9749" i="2" s="1" a="1"/>
  <c r="K9749" i="2" s="1"/>
  <c r="I9773" i="2"/>
  <c r="K9773" i="2" s="1" a="1"/>
  <c r="K9773" i="2" s="1"/>
  <c r="I9797" i="2"/>
  <c r="K9797" i="2" s="1" a="1"/>
  <c r="K9797" i="2" s="1"/>
  <c r="I9821" i="2"/>
  <c r="K9821" i="2" s="1" a="1"/>
  <c r="K9821" i="2" s="1"/>
  <c r="I9845" i="2"/>
  <c r="K9845" i="2" s="1" a="1"/>
  <c r="K9845" i="2" s="1"/>
  <c r="I9869" i="2"/>
  <c r="K9869" i="2" s="1" a="1"/>
  <c r="K9869" i="2" s="1"/>
  <c r="I9893" i="2"/>
  <c r="K9893" i="2" s="1" a="1"/>
  <c r="K9893" i="2" s="1"/>
  <c r="I9917" i="2"/>
  <c r="K9917" i="2" s="1" a="1"/>
  <c r="K9917" i="2" s="1"/>
  <c r="I9941" i="2"/>
  <c r="K9941" i="2" s="1" a="1"/>
  <c r="K9941" i="2" s="1"/>
  <c r="I9965" i="2"/>
  <c r="K9965" i="2" s="1" a="1"/>
  <c r="K9965" i="2" s="1"/>
  <c r="I9989" i="2"/>
  <c r="K9989" i="2" s="1" a="1"/>
  <c r="K9989" i="2" s="1"/>
  <c r="I9535" i="2"/>
  <c r="K9535" i="2" s="1" a="1"/>
  <c r="K9535" i="2" s="1"/>
  <c r="I9579" i="2"/>
  <c r="K9579" i="2" s="1" a="1"/>
  <c r="K9579" i="2" s="1"/>
  <c r="I9651" i="2"/>
  <c r="K9651" i="2" s="1" a="1"/>
  <c r="K9651" i="2" s="1"/>
  <c r="I9723" i="2"/>
  <c r="K9723" i="2" s="1" a="1"/>
  <c r="K9723" i="2" s="1"/>
  <c r="I9484" i="2"/>
  <c r="K9484" i="2" s="1" a="1"/>
  <c r="K9484" i="2" s="1"/>
  <c r="I9589" i="2"/>
  <c r="K9589" i="2" s="1" a="1"/>
  <c r="K9589" i="2" s="1"/>
  <c r="I9661" i="2"/>
  <c r="K9661" i="2" s="1" a="1"/>
  <c r="K9661" i="2" s="1"/>
  <c r="I9733" i="2"/>
  <c r="K9733" i="2" s="1" a="1"/>
  <c r="K9733" i="2" s="1"/>
  <c r="I9702" i="2"/>
  <c r="K9702" i="2" s="1" a="1"/>
  <c r="K9702" i="2" s="1"/>
  <c r="I8524" i="2"/>
  <c r="K8524" i="2" s="1" a="1"/>
  <c r="K8524" i="2" s="1"/>
  <c r="I9527" i="2"/>
  <c r="K9527" i="2" s="1" a="1"/>
  <c r="K9527" i="2" s="1"/>
  <c r="I9563" i="2"/>
  <c r="K9563" i="2" s="1" a="1"/>
  <c r="K9563" i="2" s="1"/>
  <c r="I9635" i="2"/>
  <c r="K9635" i="2" s="1" a="1"/>
  <c r="K9635" i="2" s="1"/>
  <c r="I9707" i="2"/>
  <c r="K9707" i="2" s="1" a="1"/>
  <c r="K9707" i="2" s="1"/>
  <c r="I9910" i="2"/>
  <c r="K9910" i="2" s="1" a="1"/>
  <c r="K9910" i="2" s="1"/>
  <c r="I9946" i="2"/>
  <c r="K9946" i="2" s="1" a="1"/>
  <c r="K9946" i="2" s="1"/>
  <c r="I9984" i="2"/>
  <c r="K9984" i="2" s="1" a="1"/>
  <c r="K9984" i="2" s="1"/>
  <c r="I9672" i="2"/>
  <c r="K9672" i="2" s="1" a="1"/>
  <c r="K9672" i="2" s="1"/>
  <c r="I9505" i="2"/>
  <c r="K9505" i="2" s="1" a="1"/>
  <c r="K9505" i="2" s="1"/>
  <c r="I9762" i="2"/>
  <c r="K9762" i="2" s="1" a="1"/>
  <c r="K9762" i="2" s="1"/>
  <c r="I9786" i="2"/>
  <c r="K9786" i="2" s="1" a="1"/>
  <c r="K9786" i="2" s="1"/>
  <c r="I9810" i="2"/>
  <c r="K9810" i="2" s="1" a="1"/>
  <c r="K9810" i="2" s="1"/>
  <c r="I9834" i="2"/>
  <c r="K9834" i="2" s="1" a="1"/>
  <c r="K9834" i="2" s="1"/>
  <c r="I9858" i="2"/>
  <c r="K9858" i="2" s="1" a="1"/>
  <c r="K9858" i="2" s="1"/>
  <c r="I9884" i="2"/>
  <c r="K9884" i="2" s="1" a="1"/>
  <c r="K9884" i="2" s="1"/>
  <c r="I9926" i="2"/>
  <c r="K9926" i="2" s="1" a="1"/>
  <c r="K9926" i="2" s="1"/>
  <c r="I9998" i="2"/>
  <c r="K9998" i="2" s="1" a="1"/>
  <c r="K9998" i="2" s="1"/>
  <c r="I8561" i="2"/>
  <c r="K8561" i="2" s="1" a="1"/>
  <c r="K8561" i="2" s="1"/>
  <c r="I8475" i="2"/>
  <c r="K8475" i="2" s="1" a="1"/>
  <c r="K8475" i="2" s="1"/>
  <c r="I9462" i="2"/>
  <c r="K9462" i="2" s="1" a="1"/>
  <c r="K9462" i="2" s="1"/>
  <c r="I9438" i="2"/>
  <c r="K9438" i="2" s="1" a="1"/>
  <c r="K9438" i="2" s="1"/>
  <c r="I9414" i="2"/>
  <c r="K9414" i="2" s="1" a="1"/>
  <c r="K9414" i="2" s="1"/>
  <c r="I9390" i="2"/>
  <c r="K9390" i="2" s="1" a="1"/>
  <c r="K9390" i="2" s="1"/>
  <c r="I9366" i="2"/>
  <c r="K9366" i="2" s="1" a="1"/>
  <c r="K9366" i="2" s="1"/>
  <c r="I9342" i="2"/>
  <c r="K9342" i="2" s="1" a="1"/>
  <c r="K9342" i="2" s="1"/>
  <c r="I9318" i="2"/>
  <c r="K9318" i="2" s="1" a="1"/>
  <c r="K9318" i="2" s="1"/>
  <c r="I9294" i="2"/>
  <c r="K9294" i="2" s="1" a="1"/>
  <c r="K9294" i="2" s="1"/>
  <c r="I9270" i="2"/>
  <c r="K9270" i="2" s="1" a="1"/>
  <c r="K9270" i="2" s="1"/>
  <c r="I9246" i="2"/>
  <c r="K9246" i="2" s="1" a="1"/>
  <c r="K9246" i="2" s="1"/>
  <c r="I9222" i="2"/>
  <c r="K9222" i="2" s="1" a="1"/>
  <c r="K9222" i="2" s="1"/>
  <c r="I9198" i="2"/>
  <c r="K9198" i="2" s="1" a="1"/>
  <c r="K9198" i="2" s="1"/>
  <c r="I9174" i="2"/>
  <c r="K9174" i="2" s="1" a="1"/>
  <c r="K9174" i="2" s="1"/>
  <c r="I9150" i="2"/>
  <c r="K9150" i="2" s="1" a="1"/>
  <c r="K9150" i="2" s="1"/>
  <c r="I9126" i="2"/>
  <c r="K9126" i="2" s="1" a="1"/>
  <c r="K9126" i="2" s="1"/>
  <c r="I9102" i="2"/>
  <c r="K9102" i="2" s="1" a="1"/>
  <c r="K9102" i="2" s="1"/>
  <c r="I9078" i="2"/>
  <c r="K9078" i="2" s="1" a="1"/>
  <c r="K9078" i="2" s="1"/>
  <c r="I9054" i="2"/>
  <c r="K9054" i="2" s="1" a="1"/>
  <c r="K9054" i="2" s="1"/>
  <c r="I9030" i="2"/>
  <c r="K9030" i="2" s="1" a="1"/>
  <c r="K9030" i="2" s="1"/>
  <c r="I9006" i="2"/>
  <c r="K9006" i="2" s="1" a="1"/>
  <c r="K9006" i="2" s="1"/>
  <c r="I8982" i="2"/>
  <c r="K8982" i="2" s="1" a="1"/>
  <c r="K8982" i="2" s="1"/>
  <c r="I8958" i="2"/>
  <c r="K8958" i="2" s="1" a="1"/>
  <c r="K8958" i="2" s="1"/>
  <c r="I8934" i="2"/>
  <c r="K8934" i="2" s="1" a="1"/>
  <c r="K8934" i="2" s="1"/>
  <c r="I8910" i="2"/>
  <c r="K8910" i="2" s="1" a="1"/>
  <c r="K8910" i="2" s="1"/>
  <c r="I8886" i="2"/>
  <c r="K8886" i="2" s="1" a="1"/>
  <c r="K8886" i="2" s="1"/>
  <c r="I8862" i="2"/>
  <c r="K8862" i="2" s="1" a="1"/>
  <c r="K8862" i="2" s="1"/>
  <c r="I8838" i="2"/>
  <c r="K8838" i="2" s="1" a="1"/>
  <c r="K8838" i="2" s="1"/>
  <c r="I8814" i="2"/>
  <c r="K8814" i="2" s="1" a="1"/>
  <c r="K8814" i="2" s="1"/>
  <c r="I8790" i="2"/>
  <c r="K8790" i="2" s="1" a="1"/>
  <c r="K8790" i="2" s="1"/>
  <c r="I8766" i="2"/>
  <c r="K8766" i="2" s="1" a="1"/>
  <c r="K8766" i="2" s="1"/>
  <c r="I8742" i="2"/>
  <c r="K8742" i="2" s="1" a="1"/>
  <c r="K8742" i="2" s="1"/>
  <c r="I8718" i="2"/>
  <c r="K8718" i="2" s="1" a="1"/>
  <c r="K8718" i="2" s="1"/>
  <c r="I8694" i="2"/>
  <c r="K8694" i="2" s="1" a="1"/>
  <c r="K8694" i="2" s="1"/>
  <c r="I8670" i="2"/>
  <c r="K8670" i="2" s="1" a="1"/>
  <c r="K8670" i="2" s="1"/>
  <c r="I8646" i="2"/>
  <c r="K8646" i="2" s="1" a="1"/>
  <c r="K8646" i="2" s="1"/>
  <c r="I8622" i="2"/>
  <c r="K8622" i="2" s="1" a="1"/>
  <c r="K8622" i="2" s="1"/>
  <c r="I8461" i="2"/>
  <c r="K8461" i="2" s="1" a="1"/>
  <c r="K8461" i="2" s="1"/>
  <c r="I9481" i="2"/>
  <c r="K9481" i="2" s="1" a="1"/>
  <c r="K9481" i="2" s="1"/>
  <c r="I9457" i="2"/>
  <c r="K9457" i="2" s="1" a="1"/>
  <c r="K9457" i="2" s="1"/>
  <c r="I9433" i="2"/>
  <c r="K9433" i="2" s="1" a="1"/>
  <c r="K9433" i="2" s="1"/>
  <c r="I9409" i="2"/>
  <c r="K9409" i="2" s="1" a="1"/>
  <c r="K9409" i="2" s="1"/>
  <c r="I9385" i="2"/>
  <c r="K9385" i="2" s="1" a="1"/>
  <c r="K9385" i="2" s="1"/>
  <c r="I9361" i="2"/>
  <c r="K9361" i="2" s="1" a="1"/>
  <c r="K9361" i="2" s="1"/>
  <c r="I9337" i="2"/>
  <c r="K9337" i="2" s="1" a="1"/>
  <c r="K9337" i="2" s="1"/>
  <c r="I9313" i="2"/>
  <c r="K9313" i="2" s="1" a="1"/>
  <c r="K9313" i="2" s="1"/>
  <c r="I9289" i="2"/>
  <c r="K9289" i="2" s="1" a="1"/>
  <c r="K9289" i="2" s="1"/>
  <c r="I9265" i="2"/>
  <c r="K9265" i="2" s="1" a="1"/>
  <c r="K9265" i="2" s="1"/>
  <c r="I9241" i="2"/>
  <c r="K9241" i="2" s="1" a="1"/>
  <c r="K9241" i="2" s="1"/>
  <c r="I9217" i="2"/>
  <c r="K9217" i="2" s="1" a="1"/>
  <c r="K9217" i="2" s="1"/>
  <c r="I9193" i="2"/>
  <c r="K9193" i="2" s="1" a="1"/>
  <c r="K9193" i="2" s="1"/>
  <c r="I9169" i="2"/>
  <c r="K9169" i="2" s="1" a="1"/>
  <c r="K9169" i="2" s="1"/>
  <c r="I9145" i="2"/>
  <c r="K9145" i="2" s="1" a="1"/>
  <c r="K9145" i="2" s="1"/>
  <c r="I9121" i="2"/>
  <c r="K9121" i="2" s="1" a="1"/>
  <c r="K9121" i="2" s="1"/>
  <c r="I9097" i="2"/>
  <c r="K9097" i="2" s="1" a="1"/>
  <c r="K9097" i="2" s="1"/>
  <c r="I9073" i="2"/>
  <c r="K9073" i="2" s="1" a="1"/>
  <c r="K9073" i="2" s="1"/>
  <c r="I9049" i="2"/>
  <c r="K9049" i="2" s="1" a="1"/>
  <c r="K9049" i="2" s="1"/>
  <c r="I9025" i="2"/>
  <c r="K9025" i="2" s="1" a="1"/>
  <c r="K9025" i="2" s="1"/>
  <c r="I9001" i="2"/>
  <c r="K9001" i="2" s="1" a="1"/>
  <c r="K9001" i="2" s="1"/>
  <c r="I8977" i="2"/>
  <c r="K8977" i="2" s="1" a="1"/>
  <c r="K8977" i="2" s="1"/>
  <c r="I8953" i="2"/>
  <c r="K8953" i="2" s="1" a="1"/>
  <c r="K8953" i="2" s="1"/>
  <c r="I8929" i="2"/>
  <c r="K8929" i="2" s="1" a="1"/>
  <c r="K8929" i="2" s="1"/>
  <c r="I8905" i="2"/>
  <c r="K8905" i="2" s="1" a="1"/>
  <c r="K8905" i="2" s="1"/>
  <c r="I8881" i="2"/>
  <c r="K8881" i="2" s="1" a="1"/>
  <c r="K8881" i="2" s="1"/>
  <c r="I8857" i="2"/>
  <c r="K8857" i="2" s="1" a="1"/>
  <c r="K8857" i="2" s="1"/>
  <c r="I8833" i="2"/>
  <c r="K8833" i="2" s="1" a="1"/>
  <c r="K8833" i="2" s="1"/>
  <c r="I8809" i="2"/>
  <c r="K8809" i="2" s="1" a="1"/>
  <c r="K8809" i="2" s="1"/>
  <c r="I8785" i="2"/>
  <c r="K8785" i="2" s="1" a="1"/>
  <c r="K8785" i="2" s="1"/>
  <c r="I8761" i="2"/>
  <c r="K8761" i="2" s="1" a="1"/>
  <c r="K8761" i="2" s="1"/>
  <c r="I8737" i="2"/>
  <c r="K8737" i="2" s="1" a="1"/>
  <c r="K8737" i="2" s="1"/>
  <c r="I8713" i="2"/>
  <c r="K8713" i="2" s="1" a="1"/>
  <c r="K8713" i="2" s="1"/>
  <c r="I8689" i="2"/>
  <c r="K8689" i="2" s="1" a="1"/>
  <c r="K8689" i="2" s="1"/>
  <c r="I8665" i="2"/>
  <c r="K8665" i="2" s="1" a="1"/>
  <c r="K8665" i="2" s="1"/>
  <c r="I8641" i="2"/>
  <c r="K8641" i="2" s="1" a="1"/>
  <c r="K8641" i="2" s="1"/>
  <c r="I8617" i="2"/>
  <c r="K8617" i="2" s="1" a="1"/>
  <c r="K8617" i="2" s="1"/>
  <c r="I8577" i="2"/>
  <c r="K8577" i="2" s="1" a="1"/>
  <c r="K8577" i="2" s="1"/>
  <c r="I8505" i="2"/>
  <c r="K8505" i="2" s="1" a="1"/>
  <c r="K8505" i="2" s="1"/>
  <c r="I8555" i="2"/>
  <c r="K8555" i="2" s="1" a="1"/>
  <c r="K8555" i="2" s="1"/>
  <c r="I8487" i="2"/>
  <c r="K8487" i="2" s="1" a="1"/>
  <c r="K8487" i="2" s="1"/>
  <c r="I7804" i="2"/>
  <c r="K7804" i="2" s="1" a="1"/>
  <c r="K7804" i="2" s="1"/>
  <c r="I7847" i="2"/>
  <c r="K7847" i="2" s="1" a="1"/>
  <c r="K7847" i="2" s="1"/>
  <c r="I7790" i="2"/>
  <c r="K7790" i="2" s="1" a="1"/>
  <c r="K7790" i="2" s="1"/>
  <c r="I8379" i="2"/>
  <c r="K8379" i="2" s="1" a="1"/>
  <c r="K8379" i="2" s="1"/>
  <c r="I8355" i="2"/>
  <c r="K8355" i="2" s="1" a="1"/>
  <c r="K8355" i="2" s="1"/>
  <c r="I8331" i="2"/>
  <c r="K8331" i="2" s="1" a="1"/>
  <c r="K8331" i="2" s="1"/>
  <c r="I8307" i="2"/>
  <c r="K8307" i="2" s="1" a="1"/>
  <c r="K8307" i="2" s="1"/>
  <c r="I8283" i="2"/>
  <c r="K8283" i="2" s="1" a="1"/>
  <c r="K8283" i="2" s="1"/>
  <c r="I8259" i="2"/>
  <c r="K8259" i="2" s="1" a="1"/>
  <c r="K8259" i="2" s="1"/>
  <c r="I8235" i="2"/>
  <c r="K8235" i="2" s="1" a="1"/>
  <c r="K8235" i="2" s="1"/>
  <c r="I8211" i="2"/>
  <c r="K8211" i="2" s="1" a="1"/>
  <c r="K8211" i="2" s="1"/>
  <c r="I8187" i="2"/>
  <c r="K8187" i="2" s="1" a="1"/>
  <c r="K8187" i="2" s="1"/>
  <c r="I8163" i="2"/>
  <c r="K8163" i="2" s="1" a="1"/>
  <c r="K8163" i="2" s="1"/>
  <c r="I8139" i="2"/>
  <c r="K8139" i="2" s="1" a="1"/>
  <c r="K8139" i="2" s="1"/>
  <c r="I8115" i="2"/>
  <c r="K8115" i="2" s="1" a="1"/>
  <c r="K8115" i="2" s="1"/>
  <c r="I8091" i="2"/>
  <c r="K8091" i="2" s="1" a="1"/>
  <c r="K8091" i="2" s="1"/>
  <c r="I8067" i="2"/>
  <c r="K8067" i="2" s="1" a="1"/>
  <c r="K8067" i="2" s="1"/>
  <c r="I8043" i="2"/>
  <c r="K8043" i="2" s="1" a="1"/>
  <c r="K8043" i="2" s="1"/>
  <c r="I8019" i="2"/>
  <c r="K8019" i="2" s="1" a="1"/>
  <c r="K8019" i="2" s="1"/>
  <c r="I7995" i="2"/>
  <c r="K7995" i="2" s="1" a="1"/>
  <c r="K7995" i="2" s="1"/>
  <c r="I7971" i="2"/>
  <c r="K7971" i="2" s="1" a="1"/>
  <c r="K7971" i="2" s="1"/>
  <c r="I7947" i="2"/>
  <c r="K7947" i="2" s="1" a="1"/>
  <c r="K7947" i="2" s="1"/>
  <c r="I7923" i="2"/>
  <c r="K7923" i="2" s="1" a="1"/>
  <c r="K7923" i="2" s="1"/>
  <c r="I7899" i="2"/>
  <c r="K7899" i="2" s="1" a="1"/>
  <c r="K7899" i="2" s="1"/>
  <c r="I7875" i="2"/>
  <c r="K7875" i="2" s="1" a="1"/>
  <c r="K7875" i="2" s="1"/>
  <c r="I7808" i="2"/>
  <c r="K7808" i="2" s="1" a="1"/>
  <c r="K7808" i="2" s="1"/>
  <c r="I7773" i="2"/>
  <c r="K7773" i="2" s="1" a="1"/>
  <c r="K7773" i="2" s="1"/>
  <c r="I7257" i="2"/>
  <c r="K7257" i="2" s="1" a="1"/>
  <c r="K7257" i="2" s="1"/>
  <c r="I8502" i="2"/>
  <c r="K8502" i="2" s="1" a="1"/>
  <c r="K8502" i="2" s="1"/>
  <c r="I8478" i="2"/>
  <c r="K8478" i="2" s="1" a="1"/>
  <c r="K8478" i="2" s="1"/>
  <c r="I8454" i="2"/>
  <c r="K8454" i="2" s="1" a="1"/>
  <c r="K8454" i="2" s="1"/>
  <c r="I8430" i="2"/>
  <c r="K8430" i="2" s="1" a="1"/>
  <c r="K8430" i="2" s="1"/>
  <c r="I8406" i="2"/>
  <c r="K8406" i="2" s="1" a="1"/>
  <c r="K8406" i="2" s="1"/>
  <c r="I8382" i="2"/>
  <c r="K8382" i="2" s="1" a="1"/>
  <c r="K8382" i="2" s="1"/>
  <c r="I8358" i="2"/>
  <c r="K8358" i="2" s="1" a="1"/>
  <c r="K8358" i="2" s="1"/>
  <c r="I8334" i="2"/>
  <c r="K8334" i="2" s="1" a="1"/>
  <c r="K8334" i="2" s="1"/>
  <c r="I8310" i="2"/>
  <c r="K8310" i="2" s="1" a="1"/>
  <c r="K8310" i="2" s="1"/>
  <c r="I8286" i="2"/>
  <c r="K8286" i="2" s="1" a="1"/>
  <c r="K8286" i="2" s="1"/>
  <c r="I8262" i="2"/>
  <c r="K8262" i="2" s="1" a="1"/>
  <c r="K8262" i="2" s="1"/>
  <c r="I8238" i="2"/>
  <c r="K8238" i="2" s="1" a="1"/>
  <c r="K8238" i="2" s="1"/>
  <c r="I8214" i="2"/>
  <c r="K8214" i="2" s="1" a="1"/>
  <c r="K8214" i="2" s="1"/>
  <c r="I8190" i="2"/>
  <c r="K8190" i="2" s="1" a="1"/>
  <c r="K8190" i="2" s="1"/>
  <c r="I8166" i="2"/>
  <c r="K8166" i="2" s="1" a="1"/>
  <c r="K8166" i="2" s="1"/>
  <c r="I8142" i="2"/>
  <c r="K8142" i="2" s="1" a="1"/>
  <c r="K8142" i="2" s="1"/>
  <c r="I8118" i="2"/>
  <c r="K8118" i="2" s="1" a="1"/>
  <c r="K8118" i="2" s="1"/>
  <c r="I8094" i="2"/>
  <c r="K8094" i="2" s="1" a="1"/>
  <c r="K8094" i="2" s="1"/>
  <c r="I8070" i="2"/>
  <c r="K8070" i="2" s="1" a="1"/>
  <c r="K8070" i="2" s="1"/>
  <c r="I8046" i="2"/>
  <c r="K8046" i="2" s="1" a="1"/>
  <c r="K8046" i="2" s="1"/>
  <c r="I8022" i="2"/>
  <c r="K8022" i="2" s="1" a="1"/>
  <c r="K8022" i="2" s="1"/>
  <c r="I7998" i="2"/>
  <c r="K7998" i="2" s="1" a="1"/>
  <c r="K7998" i="2" s="1"/>
  <c r="I7974" i="2"/>
  <c r="K7974" i="2" s="1" a="1"/>
  <c r="K7974" i="2" s="1"/>
  <c r="I7950" i="2"/>
  <c r="K7950" i="2" s="1" a="1"/>
  <c r="K7950" i="2" s="1"/>
  <c r="I7926" i="2"/>
  <c r="K7926" i="2" s="1" a="1"/>
  <c r="K7926" i="2" s="1"/>
  <c r="I7902" i="2"/>
  <c r="K7902" i="2" s="1" a="1"/>
  <c r="K7902" i="2" s="1"/>
  <c r="I7878" i="2"/>
  <c r="K7878" i="2" s="1" a="1"/>
  <c r="K7878" i="2" s="1"/>
  <c r="I7854" i="2"/>
  <c r="K7854" i="2" s="1" a="1"/>
  <c r="K7854" i="2" s="1"/>
  <c r="I7775" i="2"/>
  <c r="K7775" i="2" s="1" a="1"/>
  <c r="K7775" i="2" s="1"/>
  <c r="I7760" i="2"/>
  <c r="K7760" i="2" s="1" a="1"/>
  <c r="K7760" i="2" s="1"/>
  <c r="I7736" i="2"/>
  <c r="K7736" i="2" s="1" a="1"/>
  <c r="K7736" i="2" s="1"/>
  <c r="I7712" i="2"/>
  <c r="K7712" i="2" s="1" a="1"/>
  <c r="K7712" i="2" s="1"/>
  <c r="I7688" i="2"/>
  <c r="K7688" i="2" s="1" a="1"/>
  <c r="K7688" i="2" s="1"/>
  <c r="I7664" i="2"/>
  <c r="K7664" i="2" s="1" a="1"/>
  <c r="K7664" i="2" s="1"/>
  <c r="I7640" i="2"/>
  <c r="K7640" i="2" s="1" a="1"/>
  <c r="K7640" i="2" s="1"/>
  <c r="I7616" i="2"/>
  <c r="K7616" i="2" s="1" a="1"/>
  <c r="K7616" i="2" s="1"/>
  <c r="I7592" i="2"/>
  <c r="K7592" i="2" s="1" a="1"/>
  <c r="K7592" i="2" s="1"/>
  <c r="I7568" i="2"/>
  <c r="K7568" i="2" s="1" a="1"/>
  <c r="K7568" i="2" s="1"/>
  <c r="I7544" i="2"/>
  <c r="K7544" i="2" s="1" a="1"/>
  <c r="K7544" i="2" s="1"/>
  <c r="I7520" i="2"/>
  <c r="K7520" i="2" s="1" a="1"/>
  <c r="K7520" i="2" s="1"/>
  <c r="I7496" i="2"/>
  <c r="K7496" i="2" s="1" a="1"/>
  <c r="K7496" i="2" s="1"/>
  <c r="I7472" i="2"/>
  <c r="K7472" i="2" s="1" a="1"/>
  <c r="K7472" i="2" s="1"/>
  <c r="I7448" i="2"/>
  <c r="K7448" i="2" s="1" a="1"/>
  <c r="K7448" i="2" s="1"/>
  <c r="I7424" i="2"/>
  <c r="K7424" i="2" s="1" a="1"/>
  <c r="K7424" i="2" s="1"/>
  <c r="I7400" i="2"/>
  <c r="K7400" i="2" s="1" a="1"/>
  <c r="K7400" i="2" s="1"/>
  <c r="I7376" i="2"/>
  <c r="K7376" i="2" s="1" a="1"/>
  <c r="K7376" i="2" s="1"/>
  <c r="I7352" i="2"/>
  <c r="K7352" i="2" s="1" a="1"/>
  <c r="K7352" i="2" s="1"/>
  <c r="I7336" i="2"/>
  <c r="K7336" i="2" s="1" a="1"/>
  <c r="K7336" i="2" s="1"/>
  <c r="I7264" i="2"/>
  <c r="K7264" i="2" s="1" a="1"/>
  <c r="K7264" i="2" s="1"/>
  <c r="I7219" i="2"/>
  <c r="K7219" i="2" s="1" a="1"/>
  <c r="K7219" i="2" s="1"/>
  <c r="I7295" i="2"/>
  <c r="K7295" i="2" s="1" a="1"/>
  <c r="K7295" i="2" s="1"/>
  <c r="I6826" i="2"/>
  <c r="K6826" i="2" s="1" a="1"/>
  <c r="K6826" i="2" s="1"/>
  <c r="I7741" i="2"/>
  <c r="K7741" i="2" s="1" a="1"/>
  <c r="K7741" i="2" s="1"/>
  <c r="I7717" i="2"/>
  <c r="K7717" i="2" s="1" a="1"/>
  <c r="K7717" i="2" s="1"/>
  <c r="I7693" i="2"/>
  <c r="K7693" i="2" s="1" a="1"/>
  <c r="K7693" i="2" s="1"/>
  <c r="I7669" i="2"/>
  <c r="K7669" i="2" s="1" a="1"/>
  <c r="K7669" i="2" s="1"/>
  <c r="I7645" i="2"/>
  <c r="K7645" i="2" s="1" a="1"/>
  <c r="K7645" i="2" s="1"/>
  <c r="I7621" i="2"/>
  <c r="K7621" i="2" s="1" a="1"/>
  <c r="K7621" i="2" s="1"/>
  <c r="I7597" i="2"/>
  <c r="K7597" i="2" s="1" a="1"/>
  <c r="K7597" i="2" s="1"/>
  <c r="I7573" i="2"/>
  <c r="K7573" i="2" s="1" a="1"/>
  <c r="K7573" i="2" s="1"/>
  <c r="I7549" i="2"/>
  <c r="K7549" i="2" s="1" a="1"/>
  <c r="K7549" i="2" s="1"/>
  <c r="I7525" i="2"/>
  <c r="K7525" i="2" s="1" a="1"/>
  <c r="K7525" i="2" s="1"/>
  <c r="I7501" i="2"/>
  <c r="K7501" i="2" s="1" a="1"/>
  <c r="K7501" i="2" s="1"/>
  <c r="I7477" i="2"/>
  <c r="K7477" i="2" s="1" a="1"/>
  <c r="K7477" i="2" s="1"/>
  <c r="I7453" i="2"/>
  <c r="K7453" i="2" s="1" a="1"/>
  <c r="K7453" i="2" s="1"/>
  <c r="I7429" i="2"/>
  <c r="K7429" i="2" s="1" a="1"/>
  <c r="K7429" i="2" s="1"/>
  <c r="I7405" i="2"/>
  <c r="K7405" i="2" s="1" a="1"/>
  <c r="K7405" i="2" s="1"/>
  <c r="I7381" i="2"/>
  <c r="K7381" i="2" s="1" a="1"/>
  <c r="K7381" i="2" s="1"/>
  <c r="I7357" i="2"/>
  <c r="K7357" i="2" s="1" a="1"/>
  <c r="K7357" i="2" s="1"/>
  <c r="I7337" i="2"/>
  <c r="K7337" i="2" s="1" a="1"/>
  <c r="K7337" i="2" s="1"/>
  <c r="I7265" i="2"/>
  <c r="K7265" i="2" s="1" a="1"/>
  <c r="K7265" i="2" s="1"/>
  <c r="I6773" i="2"/>
  <c r="K6773" i="2" s="1" a="1"/>
  <c r="K6773" i="2" s="1"/>
  <c r="I7218" i="2"/>
  <c r="K7218" i="2" s="1" a="1"/>
  <c r="K7218" i="2" s="1"/>
  <c r="I7194" i="2"/>
  <c r="K7194" i="2" s="1" a="1"/>
  <c r="K7194" i="2" s="1"/>
  <c r="I7170" i="2"/>
  <c r="K7170" i="2" s="1" a="1"/>
  <c r="K7170" i="2" s="1"/>
  <c r="I7146" i="2"/>
  <c r="K7146" i="2" s="1" a="1"/>
  <c r="K7146" i="2" s="1"/>
  <c r="I7122" i="2"/>
  <c r="K7122" i="2" s="1" a="1"/>
  <c r="K7122" i="2" s="1"/>
  <c r="I7098" i="2"/>
  <c r="K7098" i="2" s="1" a="1"/>
  <c r="K7098" i="2" s="1"/>
  <c r="I7074" i="2"/>
  <c r="K7074" i="2" s="1" a="1"/>
  <c r="K7074" i="2" s="1"/>
  <c r="I7050" i="2"/>
  <c r="K7050" i="2" s="1" a="1"/>
  <c r="K7050" i="2" s="1"/>
  <c r="I7026" i="2"/>
  <c r="K7026" i="2" s="1" a="1"/>
  <c r="K7026" i="2" s="1"/>
  <c r="I7002" i="2"/>
  <c r="K7002" i="2" s="1" a="1"/>
  <c r="K7002" i="2" s="1"/>
  <c r="I6978" i="2"/>
  <c r="K6978" i="2" s="1" a="1"/>
  <c r="K6978" i="2" s="1"/>
  <c r="I6954" i="2"/>
  <c r="K6954" i="2" s="1" a="1"/>
  <c r="K6954" i="2" s="1"/>
  <c r="I6930" i="2"/>
  <c r="K6930" i="2" s="1" a="1"/>
  <c r="K6930" i="2" s="1"/>
  <c r="I6906" i="2"/>
  <c r="K6906" i="2" s="1" a="1"/>
  <c r="K6906" i="2" s="1"/>
  <c r="I6882" i="2"/>
  <c r="K6882" i="2" s="1" a="1"/>
  <c r="K6882" i="2" s="1"/>
  <c r="I6858" i="2"/>
  <c r="K6858" i="2" s="1" a="1"/>
  <c r="K6858" i="2" s="1"/>
  <c r="I6703" i="2"/>
  <c r="K6703" i="2" s="1" a="1"/>
  <c r="K6703" i="2" s="1"/>
  <c r="I6667" i="2"/>
  <c r="K6667" i="2" s="1" a="1"/>
  <c r="K6667" i="2" s="1"/>
  <c r="I6631" i="2"/>
  <c r="K6631" i="2" s="1" a="1"/>
  <c r="K6631" i="2" s="1"/>
  <c r="I6811" i="2"/>
  <c r="K6811" i="2" s="1" a="1"/>
  <c r="K6811" i="2" s="1"/>
  <c r="I6739" i="2"/>
  <c r="K6739" i="2" s="1" a="1"/>
  <c r="K6739" i="2" s="1"/>
  <c r="I6830" i="2"/>
  <c r="K6830" i="2" s="1" a="1"/>
  <c r="K6830" i="2" s="1"/>
  <c r="I6758" i="2"/>
  <c r="K6758" i="2" s="1" a="1"/>
  <c r="K6758" i="2" s="1"/>
  <c r="I6789" i="2"/>
  <c r="K6789" i="2" s="1" a="1"/>
  <c r="K6789" i="2" s="1"/>
  <c r="I6796" i="2"/>
  <c r="K6796" i="2" s="1" a="1"/>
  <c r="K6796" i="2" s="1"/>
  <c r="I6803" i="2"/>
  <c r="K6803" i="2" s="1" a="1"/>
  <c r="K6803" i="2" s="1"/>
  <c r="I6731" i="2"/>
  <c r="K6731" i="2" s="1" a="1"/>
  <c r="K6731" i="2" s="1"/>
  <c r="I7203" i="2"/>
  <c r="K7203" i="2" s="1" a="1"/>
  <c r="K7203" i="2" s="1"/>
  <c r="I7179" i="2"/>
  <c r="K7179" i="2" s="1" a="1"/>
  <c r="K7179" i="2" s="1"/>
  <c r="I7155" i="2"/>
  <c r="K7155" i="2" s="1" a="1"/>
  <c r="K7155" i="2" s="1"/>
  <c r="I7131" i="2"/>
  <c r="K7131" i="2" s="1" a="1"/>
  <c r="K7131" i="2" s="1"/>
  <c r="I7107" i="2"/>
  <c r="K7107" i="2" s="1" a="1"/>
  <c r="K7107" i="2" s="1"/>
  <c r="I7083" i="2"/>
  <c r="K7083" i="2" s="1" a="1"/>
  <c r="K7083" i="2" s="1"/>
  <c r="I7059" i="2"/>
  <c r="K7059" i="2" s="1" a="1"/>
  <c r="K7059" i="2" s="1"/>
  <c r="I7035" i="2"/>
  <c r="K7035" i="2" s="1" a="1"/>
  <c r="K7035" i="2" s="1"/>
  <c r="I7011" i="2"/>
  <c r="K7011" i="2" s="1" a="1"/>
  <c r="K7011" i="2" s="1"/>
  <c r="I6987" i="2"/>
  <c r="K6987" i="2" s="1" a="1"/>
  <c r="K6987" i="2" s="1"/>
  <c r="I6963" i="2"/>
  <c r="K6963" i="2" s="1" a="1"/>
  <c r="K6963" i="2" s="1"/>
  <c r="I6939" i="2"/>
  <c r="K6939" i="2" s="1" a="1"/>
  <c r="K6939" i="2" s="1"/>
  <c r="I6915" i="2"/>
  <c r="K6915" i="2" s="1" a="1"/>
  <c r="K6915" i="2" s="1"/>
  <c r="I6891" i="2"/>
  <c r="K6891" i="2" s="1" a="1"/>
  <c r="K6891" i="2" s="1"/>
  <c r="I6867" i="2"/>
  <c r="K6867" i="2" s="1" a="1"/>
  <c r="K6867" i="2" s="1"/>
  <c r="I6843" i="2"/>
  <c r="K6843" i="2" s="1" a="1"/>
  <c r="K6843" i="2" s="1"/>
  <c r="I6774" i="2"/>
  <c r="K6774" i="2" s="1" a="1"/>
  <c r="K6774" i="2" s="1"/>
  <c r="I6611" i="2"/>
  <c r="K6611" i="2" s="1" a="1"/>
  <c r="K6611" i="2" s="1"/>
  <c r="I6812" i="2"/>
  <c r="K6812" i="2" s="1" a="1"/>
  <c r="K6812" i="2" s="1"/>
  <c r="I6740" i="2"/>
  <c r="K6740" i="2" s="1" a="1"/>
  <c r="K6740" i="2" s="1"/>
  <c r="I6795" i="2"/>
  <c r="K6795" i="2" s="1" a="1"/>
  <c r="K6795" i="2" s="1"/>
  <c r="I6607" i="2"/>
  <c r="K6607" i="2" s="1" a="1"/>
  <c r="K6607" i="2" s="1"/>
  <c r="I6583" i="2"/>
  <c r="K6583" i="2" s="1" a="1"/>
  <c r="K6583" i="2" s="1"/>
  <c r="I6559" i="2"/>
  <c r="K6559" i="2" s="1" a="1"/>
  <c r="K6559" i="2" s="1"/>
  <c r="I6535" i="2"/>
  <c r="K6535" i="2" s="1" a="1"/>
  <c r="K6535" i="2" s="1"/>
  <c r="I6511" i="2"/>
  <c r="K6511" i="2" s="1" a="1"/>
  <c r="K6511" i="2" s="1"/>
  <c r="I6487" i="2"/>
  <c r="K6487" i="2" s="1" a="1"/>
  <c r="K6487" i="2" s="1"/>
  <c r="I6463" i="2"/>
  <c r="K6463" i="2" s="1" a="1"/>
  <c r="K6463" i="2" s="1"/>
  <c r="I6439" i="2"/>
  <c r="K6439" i="2" s="1" a="1"/>
  <c r="K6439" i="2" s="1"/>
  <c r="I6415" i="2"/>
  <c r="K6415" i="2" s="1" a="1"/>
  <c r="K6415" i="2" s="1"/>
  <c r="I6391" i="2"/>
  <c r="K6391" i="2" s="1" a="1"/>
  <c r="K6391" i="2" s="1"/>
  <c r="I6367" i="2"/>
  <c r="K6367" i="2" s="1" a="1"/>
  <c r="K6367" i="2" s="1"/>
  <c r="I6343" i="2"/>
  <c r="K6343" i="2" s="1" a="1"/>
  <c r="K6343" i="2" s="1"/>
  <c r="I6319" i="2"/>
  <c r="K6319" i="2" s="1" a="1"/>
  <c r="K6319" i="2" s="1"/>
  <c r="I6295" i="2"/>
  <c r="K6295" i="2" s="1" a="1"/>
  <c r="K6295" i="2" s="1"/>
  <c r="I6271" i="2"/>
  <c r="K6271" i="2" s="1" a="1"/>
  <c r="K6271" i="2" s="1"/>
  <c r="I6247" i="2"/>
  <c r="K6247" i="2" s="1" a="1"/>
  <c r="K6247" i="2" s="1"/>
  <c r="I6223" i="2"/>
  <c r="K6223" i="2" s="1" a="1"/>
  <c r="K6223" i="2" s="1"/>
  <c r="I6199" i="2"/>
  <c r="K6199" i="2" s="1" a="1"/>
  <c r="K6199" i="2" s="1"/>
  <c r="I6175" i="2"/>
  <c r="K6175" i="2" s="1" a="1"/>
  <c r="K6175" i="2" s="1"/>
  <c r="I6151" i="2"/>
  <c r="K6151" i="2" s="1" a="1"/>
  <c r="K6151" i="2" s="1"/>
  <c r="I6127" i="2"/>
  <c r="K6127" i="2" s="1" a="1"/>
  <c r="K6127" i="2" s="1"/>
  <c r="I6083" i="2"/>
  <c r="K6083" i="2" s="1" a="1"/>
  <c r="K6083" i="2" s="1"/>
  <c r="I6037" i="2"/>
  <c r="K6037" i="2" s="1" a="1"/>
  <c r="K6037" i="2" s="1"/>
  <c r="I6001" i="2"/>
  <c r="K6001" i="2" s="1" a="1"/>
  <c r="K6001" i="2" s="1"/>
  <c r="I5955" i="2"/>
  <c r="K5955" i="2" s="1" a="1"/>
  <c r="K5955" i="2" s="1"/>
  <c r="I6073" i="2"/>
  <c r="K6073" i="2" s="1" a="1"/>
  <c r="K6073" i="2" s="1"/>
  <c r="I6708" i="2"/>
  <c r="K6708" i="2" s="1" a="1"/>
  <c r="K6708" i="2" s="1"/>
  <c r="I6684" i="2"/>
  <c r="K6684" i="2" s="1" a="1"/>
  <c r="K6684" i="2" s="1"/>
  <c r="I6660" i="2"/>
  <c r="K6660" i="2" s="1" a="1"/>
  <c r="K6660" i="2" s="1"/>
  <c r="I6636" i="2"/>
  <c r="K6636" i="2" s="1" a="1"/>
  <c r="K6636" i="2" s="1"/>
  <c r="I6612" i="2"/>
  <c r="K6612" i="2" s="1" a="1"/>
  <c r="K6612" i="2" s="1"/>
  <c r="I6588" i="2"/>
  <c r="K6588" i="2" s="1" a="1"/>
  <c r="K6588" i="2" s="1"/>
  <c r="I6564" i="2"/>
  <c r="K6564" i="2" s="1" a="1"/>
  <c r="K6564" i="2" s="1"/>
  <c r="I6540" i="2"/>
  <c r="K6540" i="2" s="1" a="1"/>
  <c r="K6540" i="2" s="1"/>
  <c r="I6516" i="2"/>
  <c r="K6516" i="2" s="1" a="1"/>
  <c r="K6516" i="2" s="1"/>
  <c r="I6492" i="2"/>
  <c r="K6492" i="2" s="1" a="1"/>
  <c r="K6492" i="2" s="1"/>
  <c r="I6468" i="2"/>
  <c r="K6468" i="2" s="1" a="1"/>
  <c r="K6468" i="2" s="1"/>
  <c r="I6444" i="2"/>
  <c r="K6444" i="2" s="1" a="1"/>
  <c r="K6444" i="2" s="1"/>
  <c r="I6420" i="2"/>
  <c r="K6420" i="2" s="1" a="1"/>
  <c r="K6420" i="2" s="1"/>
  <c r="I6396" i="2"/>
  <c r="K6396" i="2" s="1" a="1"/>
  <c r="K6396" i="2" s="1"/>
  <c r="I6372" i="2"/>
  <c r="K6372" i="2" s="1" a="1"/>
  <c r="K6372" i="2" s="1"/>
  <c r="I6348" i="2"/>
  <c r="K6348" i="2" s="1" a="1"/>
  <c r="K6348" i="2" s="1"/>
  <c r="I6324" i="2"/>
  <c r="K6324" i="2" s="1" a="1"/>
  <c r="K6324" i="2" s="1"/>
  <c r="I6300" i="2"/>
  <c r="K6300" i="2" s="1" a="1"/>
  <c r="K6300" i="2" s="1"/>
  <c r="I6276" i="2"/>
  <c r="K6276" i="2" s="1" a="1"/>
  <c r="K6276" i="2" s="1"/>
  <c r="I6252" i="2"/>
  <c r="K6252" i="2" s="1" a="1"/>
  <c r="K6252" i="2" s="1"/>
  <c r="I6228" i="2"/>
  <c r="K6228" i="2" s="1" a="1"/>
  <c r="K6228" i="2" s="1"/>
  <c r="I6204" i="2"/>
  <c r="K6204" i="2" s="1" a="1"/>
  <c r="K6204" i="2" s="1"/>
  <c r="I6180" i="2"/>
  <c r="K6180" i="2" s="1" a="1"/>
  <c r="K6180" i="2" s="1"/>
  <c r="I6156" i="2"/>
  <c r="K6156" i="2" s="1" a="1"/>
  <c r="K6156" i="2" s="1"/>
  <c r="I6132" i="2"/>
  <c r="K6132" i="2" s="1" a="1"/>
  <c r="K6132" i="2" s="1"/>
  <c r="I6077" i="2"/>
  <c r="K6077" i="2" s="1" a="1"/>
  <c r="K6077" i="2" s="1"/>
  <c r="I5961" i="2"/>
  <c r="K5961" i="2" s="1" a="1"/>
  <c r="K5961" i="2" s="1"/>
  <c r="I5941" i="2"/>
  <c r="K5941" i="2" s="1" a="1"/>
  <c r="K5941" i="2" s="1"/>
  <c r="I5917" i="2"/>
  <c r="K5917" i="2" s="1" a="1"/>
  <c r="K5917" i="2" s="1"/>
  <c r="I5893" i="2"/>
  <c r="K5893" i="2" s="1" a="1"/>
  <c r="K5893" i="2" s="1"/>
  <c r="I5869" i="2"/>
  <c r="K5869" i="2" s="1" a="1"/>
  <c r="K5869" i="2" s="1"/>
  <c r="I5845" i="2"/>
  <c r="K5845" i="2" s="1" a="1"/>
  <c r="K5845" i="2" s="1"/>
  <c r="I5821" i="2"/>
  <c r="K5821" i="2" s="1" a="1"/>
  <c r="K5821" i="2" s="1"/>
  <c r="I5797" i="2"/>
  <c r="K5797" i="2" s="1" a="1"/>
  <c r="K5797" i="2" s="1"/>
  <c r="I5773" i="2"/>
  <c r="K5773" i="2" s="1" a="1"/>
  <c r="K5773" i="2" s="1"/>
  <c r="I5749" i="2"/>
  <c r="K5749" i="2" s="1" a="1"/>
  <c r="K5749" i="2" s="1"/>
  <c r="I5725" i="2"/>
  <c r="K5725" i="2" s="1" a="1"/>
  <c r="K5725" i="2" s="1"/>
  <c r="I5701" i="2"/>
  <c r="K5701" i="2" s="1" a="1"/>
  <c r="K5701" i="2" s="1"/>
  <c r="I5677" i="2"/>
  <c r="K5677" i="2" s="1" a="1"/>
  <c r="K5677" i="2" s="1"/>
  <c r="I5653" i="2"/>
  <c r="K5653" i="2" s="1" a="1"/>
  <c r="K5653" i="2" s="1"/>
  <c r="I5629" i="2"/>
  <c r="K5629" i="2" s="1" a="1"/>
  <c r="K5629" i="2" s="1"/>
  <c r="I5605" i="2"/>
  <c r="K5605" i="2" s="1" a="1"/>
  <c r="K5605" i="2" s="1"/>
  <c r="I5581" i="2"/>
  <c r="K5581" i="2" s="1" a="1"/>
  <c r="K5581" i="2" s="1"/>
  <c r="I5557" i="2"/>
  <c r="K5557" i="2" s="1" a="1"/>
  <c r="K5557" i="2" s="1"/>
  <c r="I5527" i="2"/>
  <c r="K5527" i="2" s="1" a="1"/>
  <c r="K5527" i="2" s="1"/>
  <c r="I5540" i="2"/>
  <c r="K5540" i="2" s="1" a="1"/>
  <c r="K5540" i="2" s="1"/>
  <c r="I5454" i="2"/>
  <c r="K5454" i="2" s="1" a="1"/>
  <c r="K5454" i="2" s="1"/>
  <c r="I5476" i="2"/>
  <c r="K5476" i="2" s="1" a="1"/>
  <c r="K5476" i="2" s="1"/>
  <c r="I5485" i="2"/>
  <c r="K5485" i="2" s="1" a="1"/>
  <c r="K5485" i="2" s="1"/>
  <c r="I5412" i="2"/>
  <c r="K5412" i="2" s="1" a="1"/>
  <c r="K5412" i="2" s="1"/>
  <c r="I6056" i="2"/>
  <c r="K6056" i="2" s="1" a="1"/>
  <c r="K6056" i="2" s="1"/>
  <c r="I6032" i="2"/>
  <c r="K6032" i="2" s="1" a="1"/>
  <c r="K6032" i="2" s="1"/>
  <c r="I6008" i="2"/>
  <c r="K6008" i="2" s="1" a="1"/>
  <c r="K6008" i="2" s="1"/>
  <c r="I5984" i="2"/>
  <c r="K5984" i="2" s="1" a="1"/>
  <c r="K5984" i="2" s="1"/>
  <c r="I5960" i="2"/>
  <c r="K5960" i="2" s="1" a="1"/>
  <c r="K5960" i="2" s="1"/>
  <c r="I5936" i="2"/>
  <c r="K5936" i="2" s="1" a="1"/>
  <c r="K5936" i="2" s="1"/>
  <c r="I5912" i="2"/>
  <c r="K5912" i="2" s="1" a="1"/>
  <c r="K5912" i="2" s="1"/>
  <c r="I5888" i="2"/>
  <c r="K5888" i="2" s="1" a="1"/>
  <c r="K5888" i="2" s="1"/>
  <c r="I5864" i="2"/>
  <c r="K5864" i="2" s="1" a="1"/>
  <c r="K5864" i="2" s="1"/>
  <c r="I5840" i="2"/>
  <c r="K5840" i="2" s="1" a="1"/>
  <c r="K5840" i="2" s="1"/>
  <c r="I5816" i="2"/>
  <c r="K5816" i="2" s="1" a="1"/>
  <c r="K5816" i="2" s="1"/>
  <c r="I5792" i="2"/>
  <c r="K5792" i="2" s="1" a="1"/>
  <c r="K5792" i="2" s="1"/>
  <c r="I5768" i="2"/>
  <c r="K5768" i="2" s="1" a="1"/>
  <c r="K5768" i="2" s="1"/>
  <c r="I5744" i="2"/>
  <c r="K5744" i="2" s="1" a="1"/>
  <c r="K5744" i="2" s="1"/>
  <c r="I5720" i="2"/>
  <c r="K5720" i="2" s="1" a="1"/>
  <c r="K5720" i="2" s="1"/>
  <c r="I5696" i="2"/>
  <c r="K5696" i="2" s="1" a="1"/>
  <c r="K5696" i="2" s="1"/>
  <c r="I5672" i="2"/>
  <c r="K5672" i="2" s="1" a="1"/>
  <c r="K5672" i="2" s="1"/>
  <c r="I5648" i="2"/>
  <c r="K5648" i="2" s="1" a="1"/>
  <c r="K5648" i="2" s="1"/>
  <c r="I5624" i="2"/>
  <c r="K5624" i="2" s="1" a="1"/>
  <c r="K5624" i="2" s="1"/>
  <c r="I5600" i="2"/>
  <c r="K5600" i="2" s="1" a="1"/>
  <c r="K5600" i="2" s="1"/>
  <c r="I5576" i="2"/>
  <c r="K5576" i="2" s="1" a="1"/>
  <c r="K5576" i="2" s="1"/>
  <c r="I5552" i="2"/>
  <c r="K5552" i="2" s="1" a="1"/>
  <c r="K5552" i="2" s="1"/>
  <c r="I5456" i="2"/>
  <c r="K5456" i="2" s="1" a="1"/>
  <c r="K5456" i="2" s="1"/>
  <c r="I5422" i="2"/>
  <c r="K5422" i="2" s="1" a="1"/>
  <c r="K5422" i="2" s="1"/>
  <c r="I5543" i="2"/>
  <c r="K5543" i="2" s="1" a="1"/>
  <c r="K5543" i="2" s="1"/>
  <c r="I5470" i="2"/>
  <c r="K5470" i="2" s="1" a="1"/>
  <c r="K5470" i="2" s="1"/>
  <c r="I4943" i="2"/>
  <c r="K4943" i="2" s="1" a="1"/>
  <c r="K4943" i="2" s="1"/>
  <c r="I5029" i="2"/>
  <c r="K5029" i="2" s="1" a="1"/>
  <c r="K5029" i="2" s="1"/>
  <c r="I4585" i="2"/>
  <c r="K4585" i="2" s="1" a="1"/>
  <c r="K4585" i="2" s="1"/>
  <c r="I5055" i="2"/>
  <c r="K5055" i="2" s="1" a="1"/>
  <c r="K5055" i="2" s="1"/>
  <c r="I4981" i="2"/>
  <c r="K4981" i="2" s="1" a="1"/>
  <c r="K4981" i="2" s="1"/>
  <c r="I4921" i="2"/>
  <c r="K4921" i="2" s="1" a="1"/>
  <c r="K4921" i="2" s="1"/>
  <c r="I5348" i="2"/>
  <c r="K5348" i="2" s="1" a="1"/>
  <c r="K5348" i="2" s="1"/>
  <c r="I5324" i="2"/>
  <c r="K5324" i="2" s="1" a="1"/>
  <c r="K5324" i="2" s="1"/>
  <c r="I5300" i="2"/>
  <c r="K5300" i="2" s="1" a="1"/>
  <c r="K5300" i="2" s="1"/>
  <c r="I5276" i="2"/>
  <c r="K5276" i="2" s="1" a="1"/>
  <c r="K5276" i="2" s="1"/>
  <c r="I5252" i="2"/>
  <c r="K5252" i="2" s="1" a="1"/>
  <c r="K5252" i="2" s="1"/>
  <c r="I5228" i="2"/>
  <c r="K5228" i="2" s="1" a="1"/>
  <c r="K5228" i="2" s="1"/>
  <c r="I5204" i="2"/>
  <c r="K5204" i="2" s="1" a="1"/>
  <c r="K5204" i="2" s="1"/>
  <c r="I5180" i="2"/>
  <c r="K5180" i="2" s="1" a="1"/>
  <c r="K5180" i="2" s="1"/>
  <c r="I5156" i="2"/>
  <c r="K5156" i="2" s="1" a="1"/>
  <c r="K5156" i="2" s="1"/>
  <c r="I5132" i="2"/>
  <c r="K5132" i="2" s="1" a="1"/>
  <c r="K5132" i="2" s="1"/>
  <c r="I5108" i="2"/>
  <c r="K5108" i="2" s="1" a="1"/>
  <c r="K5108" i="2" s="1"/>
  <c r="I5084" i="2"/>
  <c r="K5084" i="2" s="1" a="1"/>
  <c r="K5084" i="2" s="1"/>
  <c r="I5044" i="2"/>
  <c r="K5044" i="2" s="1" a="1"/>
  <c r="K5044" i="2" s="1"/>
  <c r="I5011" i="2"/>
  <c r="K5011" i="2" s="1" a="1"/>
  <c r="K5011" i="2" s="1"/>
  <c r="I4640" i="2"/>
  <c r="K4640" i="2" s="1" a="1"/>
  <c r="K4640" i="2" s="1"/>
  <c r="I5048" i="2"/>
  <c r="K5048" i="2" s="1" a="1"/>
  <c r="K5048" i="2" s="1"/>
  <c r="I4953" i="2"/>
  <c r="K4953" i="2" s="1" a="1"/>
  <c r="K4953" i="2" s="1"/>
  <c r="I4924" i="2"/>
  <c r="K4924" i="2" s="1" a="1"/>
  <c r="K4924" i="2" s="1"/>
  <c r="I4130" i="2"/>
  <c r="K4130" i="2" s="1" a="1"/>
  <c r="K4130" i="2" s="1"/>
  <c r="I5006" i="2"/>
  <c r="K5006" i="2" s="1" a="1"/>
  <c r="K5006" i="2" s="1"/>
  <c r="I4936" i="2"/>
  <c r="K4936" i="2" s="1" a="1"/>
  <c r="K4936" i="2" s="1"/>
  <c r="I4118" i="2"/>
  <c r="K4118" i="2" s="1" a="1"/>
  <c r="K4118" i="2" s="1"/>
  <c r="I5461" i="2"/>
  <c r="K5461" i="2" s="1" a="1"/>
  <c r="K5461" i="2" s="1"/>
  <c r="I5437" i="2"/>
  <c r="K5437" i="2" s="1" a="1"/>
  <c r="K5437" i="2" s="1"/>
  <c r="I5413" i="2"/>
  <c r="K5413" i="2" s="1" a="1"/>
  <c r="K5413" i="2" s="1"/>
  <c r="I5389" i="2"/>
  <c r="K5389" i="2" s="1" a="1"/>
  <c r="K5389" i="2" s="1"/>
  <c r="I5365" i="2"/>
  <c r="K5365" i="2" s="1" a="1"/>
  <c r="K5365" i="2" s="1"/>
  <c r="I5341" i="2"/>
  <c r="K5341" i="2" s="1" a="1"/>
  <c r="K5341" i="2" s="1"/>
  <c r="I5317" i="2"/>
  <c r="K5317" i="2" s="1" a="1"/>
  <c r="K5317" i="2" s="1"/>
  <c r="I5293" i="2"/>
  <c r="K5293" i="2" s="1" a="1"/>
  <c r="K5293" i="2" s="1"/>
  <c r="I5269" i="2"/>
  <c r="K5269" i="2" s="1" a="1"/>
  <c r="K5269" i="2" s="1"/>
  <c r="I5245" i="2"/>
  <c r="K5245" i="2" s="1" a="1"/>
  <c r="K5245" i="2" s="1"/>
  <c r="I5221" i="2"/>
  <c r="K5221" i="2" s="1" a="1"/>
  <c r="K5221" i="2" s="1"/>
  <c r="I5197" i="2"/>
  <c r="K5197" i="2" s="1" a="1"/>
  <c r="K5197" i="2" s="1"/>
  <c r="I5173" i="2"/>
  <c r="K5173" i="2" s="1" a="1"/>
  <c r="K5173" i="2" s="1"/>
  <c r="I5149" i="2"/>
  <c r="K5149" i="2" s="1" a="1"/>
  <c r="K5149" i="2" s="1"/>
  <c r="I5125" i="2"/>
  <c r="K5125" i="2" s="1" a="1"/>
  <c r="K5125" i="2" s="1"/>
  <c r="I5101" i="2"/>
  <c r="K5101" i="2" s="1" a="1"/>
  <c r="K5101" i="2" s="1"/>
  <c r="I5077" i="2"/>
  <c r="K5077" i="2" s="1" a="1"/>
  <c r="K5077" i="2" s="1"/>
  <c r="I5021" i="2"/>
  <c r="K5021" i="2" s="1" a="1"/>
  <c r="K5021" i="2" s="1"/>
  <c r="I4683" i="2"/>
  <c r="K4683" i="2" s="1" a="1"/>
  <c r="K4683" i="2" s="1"/>
  <c r="I4611" i="2"/>
  <c r="K4611" i="2" s="1" a="1"/>
  <c r="K4611" i="2" s="1"/>
  <c r="I4539" i="2"/>
  <c r="K4539" i="2" s="1" a="1"/>
  <c r="K4539" i="2" s="1"/>
  <c r="I4909" i="2"/>
  <c r="K4909" i="2" s="1" a="1"/>
  <c r="K4909" i="2" s="1"/>
  <c r="I4885" i="2"/>
  <c r="K4885" i="2" s="1" a="1"/>
  <c r="K4885" i="2" s="1"/>
  <c r="I4861" i="2"/>
  <c r="K4861" i="2" s="1" a="1"/>
  <c r="K4861" i="2" s="1"/>
  <c r="I4837" i="2"/>
  <c r="K4837" i="2" s="1" a="1"/>
  <c r="K4837" i="2" s="1"/>
  <c r="I4813" i="2"/>
  <c r="K4813" i="2" s="1" a="1"/>
  <c r="K4813" i="2" s="1"/>
  <c r="I4789" i="2"/>
  <c r="K4789" i="2" s="1" a="1"/>
  <c r="K4789" i="2" s="1"/>
  <c r="I4765" i="2"/>
  <c r="K4765" i="2" s="1" a="1"/>
  <c r="K4765" i="2" s="1"/>
  <c r="I4741" i="2"/>
  <c r="K4741" i="2" s="1" a="1"/>
  <c r="K4741" i="2" s="1"/>
  <c r="I4717" i="2"/>
  <c r="K4717" i="2" s="1" a="1"/>
  <c r="K4717" i="2" s="1"/>
  <c r="I4685" i="2"/>
  <c r="K4685" i="2" s="1" a="1"/>
  <c r="K4685" i="2" s="1"/>
  <c r="I4613" i="2"/>
  <c r="K4613" i="2" s="1" a="1"/>
  <c r="K4613" i="2" s="1"/>
  <c r="I4541" i="2"/>
  <c r="K4541" i="2" s="1" a="1"/>
  <c r="K4541" i="2" s="1"/>
  <c r="I4668" i="2"/>
  <c r="K4668" i="2" s="1" a="1"/>
  <c r="K4668" i="2" s="1"/>
  <c r="I4596" i="2"/>
  <c r="K4596" i="2" s="1" a="1"/>
  <c r="K4596" i="2" s="1"/>
  <c r="I4524" i="2"/>
  <c r="K4524" i="2" s="1" a="1"/>
  <c r="K4524" i="2" s="1"/>
  <c r="I4159" i="2"/>
  <c r="K4159" i="2" s="1" a="1"/>
  <c r="K4159" i="2" s="1"/>
  <c r="I4675" i="2"/>
  <c r="K4675" i="2" s="1" a="1"/>
  <c r="K4675" i="2" s="1"/>
  <c r="I4603" i="2"/>
  <c r="K4603" i="2" s="1" a="1"/>
  <c r="K4603" i="2" s="1"/>
  <c r="I4531" i="2"/>
  <c r="K4531" i="2" s="1" a="1"/>
  <c r="K4531" i="2" s="1"/>
  <c r="I4670" i="2"/>
  <c r="K4670" i="2" s="1" a="1"/>
  <c r="K4670" i="2" s="1"/>
  <c r="I4598" i="2"/>
  <c r="K4598" i="2" s="1" a="1"/>
  <c r="K4598" i="2" s="1"/>
  <c r="I4526" i="2"/>
  <c r="K4526" i="2" s="1" a="1"/>
  <c r="K4526" i="2" s="1"/>
  <c r="I4629" i="2"/>
  <c r="K4629" i="2" s="1" a="1"/>
  <c r="K4629" i="2" s="1"/>
  <c r="I4557" i="2"/>
  <c r="K4557" i="2" s="1" a="1"/>
  <c r="K4557" i="2" s="1"/>
  <c r="I4483" i="2"/>
  <c r="K4483" i="2" s="1" a="1"/>
  <c r="K4483" i="2" s="1"/>
  <c r="I4636" i="2"/>
  <c r="K4636" i="2" s="1" a="1"/>
  <c r="K4636" i="2" s="1"/>
  <c r="I4564" i="2"/>
  <c r="K4564" i="2" s="1" a="1"/>
  <c r="K4564" i="2" s="1"/>
  <c r="I4906" i="2"/>
  <c r="K4906" i="2" s="1" a="1"/>
  <c r="K4906" i="2" s="1"/>
  <c r="I4882" i="2"/>
  <c r="K4882" i="2" s="1" a="1"/>
  <c r="K4882" i="2" s="1"/>
  <c r="I4858" i="2"/>
  <c r="K4858" i="2" s="1" a="1"/>
  <c r="K4858" i="2" s="1"/>
  <c r="I4834" i="2"/>
  <c r="K4834" i="2" s="1" a="1"/>
  <c r="K4834" i="2" s="1"/>
  <c r="I4810" i="2"/>
  <c r="K4810" i="2" s="1" a="1"/>
  <c r="K4810" i="2" s="1"/>
  <c r="I4786" i="2"/>
  <c r="K4786" i="2" s="1" a="1"/>
  <c r="K4786" i="2" s="1"/>
  <c r="I4762" i="2"/>
  <c r="K4762" i="2" s="1" a="1"/>
  <c r="K4762" i="2" s="1"/>
  <c r="I4738" i="2"/>
  <c r="K4738" i="2" s="1" a="1"/>
  <c r="K4738" i="2" s="1"/>
  <c r="I4714" i="2"/>
  <c r="K4714" i="2" s="1" a="1"/>
  <c r="K4714" i="2" s="1"/>
  <c r="I4120" i="2"/>
  <c r="K4120" i="2" s="1" a="1"/>
  <c r="K4120" i="2" s="1"/>
  <c r="I4026" i="2"/>
  <c r="K4026" i="2" s="1" a="1"/>
  <c r="K4026" i="2" s="1"/>
  <c r="I4467" i="2"/>
  <c r="K4467" i="2" s="1" a="1"/>
  <c r="K4467" i="2" s="1"/>
  <c r="I4443" i="2"/>
  <c r="K4443" i="2" s="1" a="1"/>
  <c r="K4443" i="2" s="1"/>
  <c r="I4419" i="2"/>
  <c r="K4419" i="2" s="1" a="1"/>
  <c r="K4419" i="2" s="1"/>
  <c r="I4395" i="2"/>
  <c r="K4395" i="2" s="1" a="1"/>
  <c r="K4395" i="2" s="1"/>
  <c r="I4371" i="2"/>
  <c r="K4371" i="2" s="1" a="1"/>
  <c r="K4371" i="2" s="1"/>
  <c r="I4347" i="2"/>
  <c r="K4347" i="2" s="1" a="1"/>
  <c r="K4347" i="2" s="1"/>
  <c r="I4323" i="2"/>
  <c r="K4323" i="2" s="1" a="1"/>
  <c r="K4323" i="2" s="1"/>
  <c r="I4299" i="2"/>
  <c r="K4299" i="2" s="1" a="1"/>
  <c r="K4299" i="2" s="1"/>
  <c r="I4275" i="2"/>
  <c r="K4275" i="2" s="1" a="1"/>
  <c r="K4275" i="2" s="1"/>
  <c r="I4251" i="2"/>
  <c r="K4251" i="2" s="1" a="1"/>
  <c r="K4251" i="2" s="1"/>
  <c r="I4227" i="2"/>
  <c r="K4227" i="2" s="1" a="1"/>
  <c r="K4227" i="2" s="1"/>
  <c r="I4016" i="2"/>
  <c r="K4016" i="2" s="1" a="1"/>
  <c r="K4016" i="2" s="1"/>
  <c r="I4163" i="2"/>
  <c r="K4163" i="2" s="1" a="1"/>
  <c r="K4163" i="2" s="1"/>
  <c r="I3986" i="2"/>
  <c r="K3986" i="2" s="1" a="1"/>
  <c r="K3986" i="2" s="1"/>
  <c r="I3593" i="2"/>
  <c r="K3593" i="2" s="1" a="1"/>
  <c r="K3593" i="2" s="1"/>
  <c r="I4148" i="2"/>
  <c r="K4148" i="2" s="1" a="1"/>
  <c r="K4148" i="2" s="1"/>
  <c r="I4038" i="2"/>
  <c r="K4038" i="2" s="1" a="1"/>
  <c r="K4038" i="2" s="1"/>
  <c r="I4466" i="2"/>
  <c r="K4466" i="2" s="1" a="1"/>
  <c r="K4466" i="2" s="1"/>
  <c r="I4442" i="2"/>
  <c r="K4442" i="2" s="1" a="1"/>
  <c r="K4442" i="2" s="1"/>
  <c r="I4418" i="2"/>
  <c r="K4418" i="2" s="1" a="1"/>
  <c r="K4418" i="2" s="1"/>
  <c r="I4394" i="2"/>
  <c r="K4394" i="2" s="1" a="1"/>
  <c r="K4394" i="2" s="1"/>
  <c r="I4370" i="2"/>
  <c r="K4370" i="2" s="1" a="1"/>
  <c r="K4370" i="2" s="1"/>
  <c r="I4346" i="2"/>
  <c r="K4346" i="2" s="1" a="1"/>
  <c r="K4346" i="2" s="1"/>
  <c r="I4322" i="2"/>
  <c r="K4322" i="2" s="1" a="1"/>
  <c r="K4322" i="2" s="1"/>
  <c r="I4298" i="2"/>
  <c r="K4298" i="2" s="1" a="1"/>
  <c r="K4298" i="2" s="1"/>
  <c r="I4274" i="2"/>
  <c r="K4274" i="2" s="1" a="1"/>
  <c r="K4274" i="2" s="1"/>
  <c r="I4250" i="2"/>
  <c r="K4250" i="2" s="1" a="1"/>
  <c r="K4250" i="2" s="1"/>
  <c r="I4226" i="2"/>
  <c r="K4226" i="2" s="1" a="1"/>
  <c r="K4226" i="2" s="1"/>
  <c r="I4186" i="2"/>
  <c r="K4186" i="2" s="1" a="1"/>
  <c r="K4186" i="2" s="1"/>
  <c r="I3584" i="2"/>
  <c r="K3584" i="2" s="1" a="1"/>
  <c r="K3584" i="2" s="1"/>
  <c r="I3617" i="2"/>
  <c r="K3617" i="2" s="1" a="1"/>
  <c r="K3617" i="2" s="1"/>
  <c r="I4152" i="2"/>
  <c r="K4152" i="2" s="1" a="1"/>
  <c r="K4152" i="2" s="1"/>
  <c r="I3614" i="2"/>
  <c r="K3614" i="2" s="1" a="1"/>
  <c r="K3614" i="2" s="1"/>
  <c r="I3611" i="2"/>
  <c r="K3611" i="2" s="1" a="1"/>
  <c r="K3611" i="2" s="1"/>
  <c r="I3964" i="2"/>
  <c r="K3964" i="2" s="1" a="1"/>
  <c r="K3964" i="2" s="1"/>
  <c r="I3940" i="2"/>
  <c r="K3940" i="2" s="1" a="1"/>
  <c r="K3940" i="2" s="1"/>
  <c r="I3916" i="2"/>
  <c r="K3916" i="2" s="1" a="1"/>
  <c r="K3916" i="2" s="1"/>
  <c r="I3892" i="2"/>
  <c r="K3892" i="2" s="1" a="1"/>
  <c r="K3892" i="2" s="1"/>
  <c r="I3868" i="2"/>
  <c r="K3868" i="2" s="1" a="1"/>
  <c r="K3868" i="2" s="1"/>
  <c r="I3844" i="2"/>
  <c r="K3844" i="2" s="1" a="1"/>
  <c r="K3844" i="2" s="1"/>
  <c r="I3820" i="2"/>
  <c r="K3820" i="2" s="1" a="1"/>
  <c r="K3820" i="2" s="1"/>
  <c r="I3796" i="2"/>
  <c r="K3796" i="2" s="1" a="1"/>
  <c r="K3796" i="2" s="1"/>
  <c r="I3772" i="2"/>
  <c r="K3772" i="2" s="1" a="1"/>
  <c r="K3772" i="2" s="1"/>
  <c r="I3748" i="2"/>
  <c r="K3748" i="2" s="1" a="1"/>
  <c r="K3748" i="2" s="1"/>
  <c r="I3724" i="2"/>
  <c r="K3724" i="2" s="1" a="1"/>
  <c r="K3724" i="2" s="1"/>
  <c r="I3700" i="2"/>
  <c r="K3700" i="2" s="1" a="1"/>
  <c r="K3700" i="2" s="1"/>
  <c r="I3663" i="2"/>
  <c r="K3663" i="2" s="1" a="1"/>
  <c r="K3663" i="2" s="1"/>
  <c r="I3533" i="2"/>
  <c r="K3533" i="2" s="1" a="1"/>
  <c r="K3533" i="2" s="1"/>
  <c r="I3628" i="2"/>
  <c r="K3628" i="2" s="1" a="1"/>
  <c r="K3628" i="2" s="1"/>
  <c r="I3592" i="2"/>
  <c r="K3592" i="2" s="1" a="1"/>
  <c r="K3592" i="2" s="1"/>
  <c r="I3556" i="2"/>
  <c r="K3556" i="2" s="1" a="1"/>
  <c r="K3556" i="2" s="1"/>
  <c r="I3643" i="2"/>
  <c r="K3643" i="2" s="1" a="1"/>
  <c r="K3643" i="2" s="1"/>
  <c r="I4131" i="2"/>
  <c r="K4131" i="2" s="1" a="1"/>
  <c r="K4131" i="2" s="1"/>
  <c r="I4107" i="2"/>
  <c r="K4107" i="2" s="1" a="1"/>
  <c r="K4107" i="2" s="1"/>
  <c r="I4083" i="2"/>
  <c r="K4083" i="2" s="1" a="1"/>
  <c r="K4083" i="2" s="1"/>
  <c r="I4059" i="2"/>
  <c r="K4059" i="2" s="1" a="1"/>
  <c r="K4059" i="2" s="1"/>
  <c r="I4035" i="2"/>
  <c r="K4035" i="2" s="1" a="1"/>
  <c r="K4035" i="2" s="1"/>
  <c r="I4011" i="2"/>
  <c r="K4011" i="2" s="1" a="1"/>
  <c r="K4011" i="2" s="1"/>
  <c r="I3987" i="2"/>
  <c r="K3987" i="2" s="1" a="1"/>
  <c r="K3987" i="2" s="1"/>
  <c r="I3963" i="2"/>
  <c r="K3963" i="2" s="1" a="1"/>
  <c r="K3963" i="2" s="1"/>
  <c r="I3939" i="2"/>
  <c r="K3939" i="2" s="1" a="1"/>
  <c r="K3939" i="2" s="1"/>
  <c r="I3915" i="2"/>
  <c r="K3915" i="2" s="1" a="1"/>
  <c r="K3915" i="2" s="1"/>
  <c r="I3891" i="2"/>
  <c r="K3891" i="2" s="1" a="1"/>
  <c r="K3891" i="2" s="1"/>
  <c r="I3867" i="2"/>
  <c r="K3867" i="2" s="1" a="1"/>
  <c r="K3867" i="2" s="1"/>
  <c r="I3843" i="2"/>
  <c r="K3843" i="2" s="1" a="1"/>
  <c r="K3843" i="2" s="1"/>
  <c r="I3819" i="2"/>
  <c r="K3819" i="2" s="1" a="1"/>
  <c r="K3819" i="2" s="1"/>
  <c r="I3795" i="2"/>
  <c r="K3795" i="2" s="1" a="1"/>
  <c r="K3795" i="2" s="1"/>
  <c r="I3771" i="2"/>
  <c r="K3771" i="2" s="1" a="1"/>
  <c r="K3771" i="2" s="1"/>
  <c r="I3747" i="2"/>
  <c r="K3747" i="2" s="1" a="1"/>
  <c r="K3747" i="2" s="1"/>
  <c r="I3723" i="2"/>
  <c r="K3723" i="2" s="1" a="1"/>
  <c r="K3723" i="2" s="1"/>
  <c r="I3699" i="2"/>
  <c r="K3699" i="2" s="1" a="1"/>
  <c r="K3699" i="2" s="1"/>
  <c r="I3178" i="2"/>
  <c r="K3178" i="2" s="1" a="1"/>
  <c r="K3178" i="2" s="1"/>
  <c r="I3621" i="2"/>
  <c r="K3621" i="2" s="1" a="1"/>
  <c r="K3621" i="2" s="1"/>
  <c r="I3585" i="2"/>
  <c r="K3585" i="2" s="1" a="1"/>
  <c r="K3585" i="2" s="1"/>
  <c r="I3545" i="2"/>
  <c r="K3545" i="2" s="1" a="1"/>
  <c r="K3545" i="2" s="1"/>
  <c r="I3291" i="2"/>
  <c r="K3291" i="2" s="1" a="1"/>
  <c r="K3291" i="2" s="1"/>
  <c r="I2897" i="2"/>
  <c r="K2897" i="2" s="1" a="1"/>
  <c r="K2897" i="2" s="1"/>
  <c r="I3499" i="2"/>
  <c r="K3499" i="2" s="1" a="1"/>
  <c r="K3499" i="2" s="1"/>
  <c r="I3475" i="2"/>
  <c r="K3475" i="2" s="1" a="1"/>
  <c r="K3475" i="2" s="1"/>
  <c r="I3451" i="2"/>
  <c r="K3451" i="2" s="1" a="1"/>
  <c r="K3451" i="2" s="1"/>
  <c r="I3427" i="2"/>
  <c r="K3427" i="2" s="1" a="1"/>
  <c r="K3427" i="2" s="1"/>
  <c r="I3403" i="2"/>
  <c r="K3403" i="2" s="1" a="1"/>
  <c r="K3403" i="2" s="1"/>
  <c r="I3379" i="2"/>
  <c r="K3379" i="2" s="1" a="1"/>
  <c r="K3379" i="2" s="1"/>
  <c r="I3355" i="2"/>
  <c r="K3355" i="2" s="1" a="1"/>
  <c r="K3355" i="2" s="1"/>
  <c r="I3331" i="2"/>
  <c r="K3331" i="2" s="1" a="1"/>
  <c r="K3331" i="2" s="1"/>
  <c r="I3307" i="2"/>
  <c r="K3307" i="2" s="1" a="1"/>
  <c r="K3307" i="2" s="1"/>
  <c r="I3282" i="2"/>
  <c r="K3282" i="2" s="1" a="1"/>
  <c r="K3282" i="2" s="1"/>
  <c r="I3248" i="2"/>
  <c r="K3248" i="2" s="1" a="1"/>
  <c r="K3248" i="2" s="1"/>
  <c r="I2949" i="2"/>
  <c r="K2949" i="2" s="1" a="1"/>
  <c r="K2949" i="2" s="1"/>
  <c r="I3528" i="2"/>
  <c r="K3528" i="2" s="1" a="1"/>
  <c r="K3528" i="2" s="1"/>
  <c r="I3504" i="2"/>
  <c r="K3504" i="2" s="1" a="1"/>
  <c r="K3504" i="2" s="1"/>
  <c r="I3480" i="2"/>
  <c r="K3480" i="2" s="1" a="1"/>
  <c r="K3480" i="2" s="1"/>
  <c r="I3456" i="2"/>
  <c r="K3456" i="2" s="1" a="1"/>
  <c r="K3456" i="2" s="1"/>
  <c r="I3432" i="2"/>
  <c r="K3432" i="2" s="1" a="1"/>
  <c r="K3432" i="2" s="1"/>
  <c r="I3408" i="2"/>
  <c r="K3408" i="2" s="1" a="1"/>
  <c r="K3408" i="2" s="1"/>
  <c r="I3384" i="2"/>
  <c r="K3384" i="2" s="1" a="1"/>
  <c r="K3384" i="2" s="1"/>
  <c r="I3360" i="2"/>
  <c r="K3360" i="2" s="1" a="1"/>
  <c r="K3360" i="2" s="1"/>
  <c r="I3336" i="2"/>
  <c r="K3336" i="2" s="1" a="1"/>
  <c r="K3336" i="2" s="1"/>
  <c r="I3312" i="2"/>
  <c r="K3312" i="2" s="1" a="1"/>
  <c r="K3312" i="2" s="1"/>
  <c r="I3281" i="2"/>
  <c r="K3281" i="2" s="1" a="1"/>
  <c r="K3281" i="2" s="1"/>
  <c r="I3264" i="2"/>
  <c r="K3264" i="2" s="1" a="1"/>
  <c r="K3264" i="2" s="1"/>
  <c r="I2968" i="2"/>
  <c r="K2968" i="2" s="1" a="1"/>
  <c r="K2968" i="2" s="1"/>
  <c r="I2996" i="2"/>
  <c r="K2996" i="2" s="1" a="1"/>
  <c r="K2996" i="2" s="1"/>
  <c r="I2924" i="2"/>
  <c r="K2924" i="2" s="1" a="1"/>
  <c r="K2924" i="2" s="1"/>
  <c r="I2987" i="2"/>
  <c r="K2987" i="2" s="1" a="1"/>
  <c r="K2987" i="2" s="1"/>
  <c r="I3156" i="2"/>
  <c r="K3156" i="2" s="1" a="1"/>
  <c r="K3156" i="2" s="1"/>
  <c r="I3132" i="2"/>
  <c r="K3132" i="2" s="1" a="1"/>
  <c r="K3132" i="2" s="1"/>
  <c r="I3108" i="2"/>
  <c r="K3108" i="2" s="1" a="1"/>
  <c r="K3108" i="2" s="1"/>
  <c r="I3084" i="2"/>
  <c r="K3084" i="2" s="1" a="1"/>
  <c r="K3084" i="2" s="1"/>
  <c r="I3060" i="2"/>
  <c r="K3060" i="2" s="1" a="1"/>
  <c r="K3060" i="2" s="1"/>
  <c r="I3036" i="2"/>
  <c r="K3036" i="2" s="1" a="1"/>
  <c r="K3036" i="2" s="1"/>
  <c r="I3012" i="2"/>
  <c r="K3012" i="2" s="1" a="1"/>
  <c r="K3012" i="2" s="1"/>
  <c r="I2882" i="2"/>
  <c r="K2882" i="2" s="1" a="1"/>
  <c r="K2882" i="2" s="1"/>
  <c r="I2943" i="2"/>
  <c r="K2943" i="2" s="1" a="1"/>
  <c r="K2943" i="2" s="1"/>
  <c r="I2892" i="2"/>
  <c r="K2892" i="2" s="1" a="1"/>
  <c r="K2892" i="2" s="1"/>
  <c r="I2950" i="2"/>
  <c r="K2950" i="2" s="1" a="1"/>
  <c r="K2950" i="2" s="1"/>
  <c r="I2971" i="2"/>
  <c r="K2971" i="2" s="1" a="1"/>
  <c r="K2971" i="2" s="1"/>
  <c r="I2935" i="2"/>
  <c r="K2935" i="2" s="1" a="1"/>
  <c r="K2935" i="2" s="1"/>
  <c r="I2884" i="2"/>
  <c r="K2884" i="2" s="1" a="1"/>
  <c r="K2884" i="2" s="1"/>
  <c r="I3277" i="2"/>
  <c r="K3277" i="2" s="1" a="1"/>
  <c r="K3277" i="2" s="1"/>
  <c r="I3253" i="2"/>
  <c r="K3253" i="2" s="1" a="1"/>
  <c r="K3253" i="2" s="1"/>
  <c r="I3229" i="2"/>
  <c r="K3229" i="2" s="1" a="1"/>
  <c r="K3229" i="2" s="1"/>
  <c r="I3205" i="2"/>
  <c r="K3205" i="2" s="1" a="1"/>
  <c r="K3205" i="2" s="1"/>
  <c r="I3181" i="2"/>
  <c r="K3181" i="2" s="1" a="1"/>
  <c r="K3181" i="2" s="1"/>
  <c r="I3157" i="2"/>
  <c r="K3157" i="2" s="1" a="1"/>
  <c r="K3157" i="2" s="1"/>
  <c r="I3133" i="2"/>
  <c r="K3133" i="2" s="1" a="1"/>
  <c r="K3133" i="2" s="1"/>
  <c r="I3109" i="2"/>
  <c r="K3109" i="2" s="1" a="1"/>
  <c r="K3109" i="2" s="1"/>
  <c r="I3085" i="2"/>
  <c r="K3085" i="2" s="1" a="1"/>
  <c r="K3085" i="2" s="1"/>
  <c r="I3061" i="2"/>
  <c r="K3061" i="2" s="1" a="1"/>
  <c r="K3061" i="2" s="1"/>
  <c r="I3037" i="2"/>
  <c r="K3037" i="2" s="1" a="1"/>
  <c r="K3037" i="2" s="1"/>
  <c r="I3013" i="2"/>
  <c r="K3013" i="2" s="1" a="1"/>
  <c r="K3013" i="2" s="1"/>
  <c r="I2966" i="2"/>
  <c r="K2966" i="2" s="1" a="1"/>
  <c r="K2966" i="2" s="1"/>
  <c r="I2820" i="2"/>
  <c r="K2820" i="2" s="1" a="1"/>
  <c r="K2820" i="2" s="1"/>
  <c r="I2796" i="2"/>
  <c r="K2796" i="2" s="1" a="1"/>
  <c r="K2796" i="2" s="1"/>
  <c r="I2772" i="2"/>
  <c r="K2772" i="2" s="1" a="1"/>
  <c r="K2772" i="2" s="1"/>
  <c r="I2748" i="2"/>
  <c r="K2748" i="2" s="1" a="1"/>
  <c r="K2748" i="2" s="1"/>
  <c r="I2724" i="2"/>
  <c r="K2724" i="2" s="1" a="1"/>
  <c r="K2724" i="2" s="1"/>
  <c r="I2700" i="2"/>
  <c r="K2700" i="2" s="1" a="1"/>
  <c r="K2700" i="2" s="1"/>
  <c r="I2676" i="2"/>
  <c r="K2676" i="2" s="1" a="1"/>
  <c r="K2676" i="2" s="1"/>
  <c r="I2652" i="2"/>
  <c r="K2652" i="2" s="1" a="1"/>
  <c r="K2652" i="2" s="1"/>
  <c r="I2628" i="2"/>
  <c r="K2628" i="2" s="1" a="1"/>
  <c r="K2628" i="2" s="1"/>
  <c r="I2599" i="2"/>
  <c r="K2599" i="2" s="1" a="1"/>
  <c r="K2599" i="2" s="1"/>
  <c r="I2555" i="2"/>
  <c r="K2555" i="2" s="1" a="1"/>
  <c r="K2555" i="2" s="1"/>
  <c r="I2519" i="2"/>
  <c r="K2519" i="2" s="1" a="1"/>
  <c r="K2519" i="2" s="1"/>
  <c r="I2563" i="2"/>
  <c r="K2563" i="2" s="1" a="1"/>
  <c r="K2563" i="2" s="1"/>
  <c r="I2527" i="2"/>
  <c r="K2527" i="2" s="1" a="1"/>
  <c r="K2527" i="2" s="1"/>
  <c r="I2865" i="2"/>
  <c r="K2865" i="2" s="1" a="1"/>
  <c r="K2865" i="2" s="1"/>
  <c r="I2841" i="2"/>
  <c r="K2841" i="2" s="1" a="1"/>
  <c r="K2841" i="2" s="1"/>
  <c r="I2817" i="2"/>
  <c r="K2817" i="2" s="1" a="1"/>
  <c r="K2817" i="2" s="1"/>
  <c r="I2793" i="2"/>
  <c r="K2793" i="2" s="1" a="1"/>
  <c r="K2793" i="2" s="1"/>
  <c r="I2769" i="2"/>
  <c r="K2769" i="2" s="1" a="1"/>
  <c r="K2769" i="2" s="1"/>
  <c r="I2745" i="2"/>
  <c r="K2745" i="2" s="1" a="1"/>
  <c r="K2745" i="2" s="1"/>
  <c r="I2721" i="2"/>
  <c r="K2721" i="2" s="1" a="1"/>
  <c r="K2721" i="2" s="1"/>
  <c r="I2697" i="2"/>
  <c r="K2697" i="2" s="1" a="1"/>
  <c r="K2697" i="2" s="1"/>
  <c r="I2673" i="2"/>
  <c r="K2673" i="2" s="1" a="1"/>
  <c r="K2673" i="2" s="1"/>
  <c r="I2649" i="2"/>
  <c r="K2649" i="2" s="1" a="1"/>
  <c r="K2649" i="2" s="1"/>
  <c r="I2625" i="2"/>
  <c r="K2625" i="2" s="1" a="1"/>
  <c r="K2625" i="2" s="1"/>
  <c r="I2556" i="2"/>
  <c r="K2556" i="2" s="1" a="1"/>
  <c r="K2556" i="2" s="1"/>
  <c r="I2520" i="2"/>
  <c r="K2520" i="2" s="1" a="1"/>
  <c r="K2520" i="2" s="1"/>
  <c r="I2280" i="2"/>
  <c r="K2280" i="2" s="1" a="1"/>
  <c r="K2280" i="2" s="1"/>
  <c r="I2473" i="2"/>
  <c r="K2473" i="2" s="1" a="1"/>
  <c r="K2473" i="2" s="1"/>
  <c r="I2449" i="2"/>
  <c r="K2449" i="2" s="1" a="1"/>
  <c r="K2449" i="2" s="1"/>
  <c r="I2425" i="2"/>
  <c r="K2425" i="2" s="1" a="1"/>
  <c r="K2425" i="2" s="1"/>
  <c r="I2401" i="2"/>
  <c r="K2401" i="2" s="1" a="1"/>
  <c r="K2401" i="2" s="1"/>
  <c r="I2377" i="2"/>
  <c r="K2377" i="2" s="1" a="1"/>
  <c r="K2377" i="2" s="1"/>
  <c r="I2353" i="2"/>
  <c r="K2353" i="2" s="1" a="1"/>
  <c r="K2353" i="2" s="1"/>
  <c r="I2328" i="2"/>
  <c r="K2328" i="2" s="1" a="1"/>
  <c r="K2328" i="2" s="1"/>
  <c r="I2330" i="2"/>
  <c r="K2330" i="2" s="1" a="1"/>
  <c r="K2330" i="2" s="1"/>
  <c r="I2264" i="2"/>
  <c r="K2264" i="2" s="1" a="1"/>
  <c r="K2264" i="2" s="1"/>
  <c r="I2504" i="2"/>
  <c r="K2504" i="2" s="1" a="1"/>
  <c r="K2504" i="2" s="1"/>
  <c r="I2480" i="2"/>
  <c r="K2480" i="2" s="1" a="1"/>
  <c r="K2480" i="2" s="1"/>
  <c r="I2456" i="2"/>
  <c r="K2456" i="2" s="1" a="1"/>
  <c r="K2456" i="2" s="1"/>
  <c r="I2432" i="2"/>
  <c r="K2432" i="2" s="1" a="1"/>
  <c r="K2432" i="2" s="1"/>
  <c r="I2408" i="2"/>
  <c r="K2408" i="2" s="1" a="1"/>
  <c r="K2408" i="2" s="1"/>
  <c r="I2384" i="2"/>
  <c r="K2384" i="2" s="1" a="1"/>
  <c r="K2384" i="2" s="1"/>
  <c r="I2360" i="2"/>
  <c r="K2360" i="2" s="1" a="1"/>
  <c r="K2360" i="2" s="1"/>
  <c r="I2308" i="2"/>
  <c r="K2308" i="2" s="1" a="1"/>
  <c r="K2308" i="2" s="1"/>
  <c r="I2286" i="2"/>
  <c r="K2286" i="2" s="1" a="1"/>
  <c r="K2286" i="2" s="1"/>
  <c r="I2065" i="2"/>
  <c r="K2065" i="2" s="1" a="1"/>
  <c r="K2065" i="2" s="1"/>
  <c r="I2072" i="2"/>
  <c r="K2072" i="2" s="1" a="1"/>
  <c r="K2072" i="2" s="1"/>
  <c r="I1999" i="2"/>
  <c r="K1999" i="2" s="1" a="1"/>
  <c r="K1999" i="2" s="1"/>
  <c r="I1813" i="2"/>
  <c r="K1813" i="2" s="1" a="1"/>
  <c r="K1813" i="2" s="1"/>
  <c r="I2224" i="2"/>
  <c r="K2224" i="2" s="1" a="1"/>
  <c r="K2224" i="2" s="1"/>
  <c r="I2200" i="2"/>
  <c r="K2200" i="2" s="1" a="1"/>
  <c r="K2200" i="2" s="1"/>
  <c r="I2176" i="2"/>
  <c r="K2176" i="2" s="1" a="1"/>
  <c r="K2176" i="2" s="1"/>
  <c r="I2152" i="2"/>
  <c r="K2152" i="2" s="1" a="1"/>
  <c r="K2152" i="2" s="1"/>
  <c r="I2128" i="2"/>
  <c r="K2128" i="2" s="1" a="1"/>
  <c r="K2128" i="2" s="1"/>
  <c r="I2104" i="2"/>
  <c r="K2104" i="2" s="1" a="1"/>
  <c r="K2104" i="2" s="1"/>
  <c r="I1955" i="2"/>
  <c r="K1955" i="2" s="1" a="1"/>
  <c r="K1955" i="2" s="1"/>
  <c r="I1773" i="2"/>
  <c r="K1773" i="2" s="1" a="1"/>
  <c r="K1773" i="2" s="1"/>
  <c r="I2035" i="2"/>
  <c r="K2035" i="2" s="1" a="1"/>
  <c r="K2035" i="2" s="1"/>
  <c r="I2095" i="2"/>
  <c r="K2095" i="2" s="1" a="1"/>
  <c r="K2095" i="2" s="1"/>
  <c r="I1985" i="2"/>
  <c r="K1985" i="2" s="1" a="1"/>
  <c r="K1985" i="2" s="1"/>
  <c r="I2325" i="2"/>
  <c r="K2325" i="2" s="1" a="1"/>
  <c r="K2325" i="2" s="1"/>
  <c r="I2301" i="2"/>
  <c r="K2301" i="2" s="1" a="1"/>
  <c r="K2301" i="2" s="1"/>
  <c r="I2277" i="2"/>
  <c r="K2277" i="2" s="1" a="1"/>
  <c r="K2277" i="2" s="1"/>
  <c r="I2253" i="2"/>
  <c r="K2253" i="2" s="1" a="1"/>
  <c r="K2253" i="2" s="1"/>
  <c r="I2229" i="2"/>
  <c r="K2229" i="2" s="1" a="1"/>
  <c r="K2229" i="2" s="1"/>
  <c r="I2205" i="2"/>
  <c r="K2205" i="2" s="1" a="1"/>
  <c r="K2205" i="2" s="1"/>
  <c r="I2181" i="2"/>
  <c r="K2181" i="2" s="1" a="1"/>
  <c r="K2181" i="2" s="1"/>
  <c r="I2157" i="2"/>
  <c r="K2157" i="2" s="1" a="1"/>
  <c r="K2157" i="2" s="1"/>
  <c r="I2133" i="2"/>
  <c r="K2133" i="2" s="1" a="1"/>
  <c r="K2133" i="2" s="1"/>
  <c r="I2109" i="2"/>
  <c r="K2109" i="2" s="1" a="1"/>
  <c r="K2109" i="2" s="1"/>
  <c r="I1784" i="2"/>
  <c r="K1784" i="2" s="1" a="1"/>
  <c r="K1784" i="2" s="1"/>
  <c r="I1807" i="2"/>
  <c r="K1807" i="2" s="1" a="1"/>
  <c r="K1807" i="2" s="1"/>
  <c r="I1716" i="2"/>
  <c r="K1716" i="2" s="1" a="1"/>
  <c r="K1716" i="2" s="1"/>
  <c r="I1923" i="2"/>
  <c r="K1923" i="2" s="1" a="1"/>
  <c r="K1923" i="2" s="1"/>
  <c r="I1899" i="2"/>
  <c r="K1899" i="2" s="1" a="1"/>
  <c r="K1899" i="2" s="1"/>
  <c r="I1714" i="2"/>
  <c r="K1714" i="2" s="1" a="1"/>
  <c r="K1714" i="2" s="1"/>
  <c r="I1825" i="2"/>
  <c r="K1825" i="2" s="1" a="1"/>
  <c r="K1825" i="2" s="1"/>
  <c r="I1873" i="2"/>
  <c r="K1873" i="2" s="1" a="1"/>
  <c r="K1873" i="2" s="1"/>
  <c r="I1798" i="2"/>
  <c r="K1798" i="2" s="1" a="1"/>
  <c r="K1798" i="2" s="1"/>
  <c r="I1686" i="2"/>
  <c r="K1686" i="2" s="1" a="1"/>
  <c r="K1686" i="2" s="1"/>
  <c r="I1834" i="2"/>
  <c r="K1834" i="2" s="1" a="1"/>
  <c r="K1834" i="2" s="1"/>
  <c r="I1684" i="2"/>
  <c r="K1684" i="2" s="1" a="1"/>
  <c r="K1684" i="2" s="1"/>
  <c r="I1734" i="2"/>
  <c r="K1734" i="2" s="1" a="1"/>
  <c r="K1734" i="2" s="1"/>
  <c r="I1824" i="2"/>
  <c r="K1824" i="2" s="1" a="1"/>
  <c r="K1824" i="2" s="1"/>
  <c r="I1704" i="2"/>
  <c r="K1704" i="2" s="1" a="1"/>
  <c r="K1704" i="2" s="1"/>
  <c r="I1982" i="2"/>
  <c r="K1982" i="2" s="1" a="1"/>
  <c r="K1982" i="2" s="1"/>
  <c r="I1958" i="2"/>
  <c r="K1958" i="2" s="1" a="1"/>
  <c r="K1958" i="2" s="1"/>
  <c r="I1934" i="2"/>
  <c r="K1934" i="2" s="1" a="1"/>
  <c r="K1934" i="2" s="1"/>
  <c r="I1910" i="2"/>
  <c r="K1910" i="2" s="1" a="1"/>
  <c r="K1910" i="2" s="1"/>
  <c r="I1870" i="2"/>
  <c r="K1870" i="2" s="1" a="1"/>
  <c r="K1870" i="2" s="1"/>
  <c r="I1755" i="2"/>
  <c r="K1755" i="2" s="1" a="1"/>
  <c r="K1755" i="2" s="1"/>
  <c r="I1859" i="2"/>
  <c r="K1859" i="2" s="1" a="1"/>
  <c r="K1859" i="2" s="1"/>
  <c r="I1601" i="2"/>
  <c r="K1601" i="2" s="1" a="1"/>
  <c r="K1601" i="2" s="1"/>
  <c r="I1675" i="2"/>
  <c r="K1675" i="2" s="1" a="1"/>
  <c r="K1675" i="2" s="1"/>
  <c r="I1571" i="2"/>
  <c r="K1571" i="2" s="1" a="1"/>
  <c r="K1571" i="2" s="1"/>
  <c r="I1679" i="2"/>
  <c r="K1679" i="2" s="1" a="1"/>
  <c r="K1679" i="2" s="1"/>
  <c r="I1606" i="2"/>
  <c r="K1606" i="2" s="1" a="1"/>
  <c r="K1606" i="2" s="1"/>
  <c r="I1743" i="2"/>
  <c r="K1743" i="2" s="1" a="1"/>
  <c r="K1743" i="2" s="1"/>
  <c r="I1719" i="2"/>
  <c r="K1719" i="2" s="1" a="1"/>
  <c r="K1719" i="2" s="1"/>
  <c r="I1695" i="2"/>
  <c r="K1695" i="2" s="1" a="1"/>
  <c r="K1695" i="2" s="1"/>
  <c r="I1576" i="2"/>
  <c r="K1576" i="2" s="1" a="1"/>
  <c r="K1576" i="2" s="1"/>
  <c r="I1363" i="2"/>
  <c r="K1363" i="2" s="1" a="1"/>
  <c r="K1363" i="2" s="1"/>
  <c r="I1402" i="2"/>
  <c r="K1402" i="2" s="1" a="1"/>
  <c r="K1402" i="2" s="1"/>
  <c r="I1342" i="2"/>
  <c r="K1342" i="2" s="1" a="1"/>
  <c r="K1342" i="2" s="1"/>
  <c r="I1506" i="2"/>
  <c r="K1506" i="2" s="1" a="1"/>
  <c r="K1506" i="2" s="1"/>
  <c r="I1482" i="2"/>
  <c r="K1482" i="2" s="1" a="1"/>
  <c r="K1482" i="2" s="1"/>
  <c r="I1458" i="2"/>
  <c r="K1458" i="2" s="1" a="1"/>
  <c r="K1458" i="2" s="1"/>
  <c r="I1434" i="2"/>
  <c r="K1434" i="2" s="1" a="1"/>
  <c r="K1434" i="2" s="1"/>
  <c r="I1410" i="2"/>
  <c r="K1410" i="2" s="1" a="1"/>
  <c r="K1410" i="2" s="1"/>
  <c r="I1350" i="2"/>
  <c r="K1350" i="2" s="1" a="1"/>
  <c r="K1350" i="2" s="1"/>
  <c r="I1364" i="2"/>
  <c r="K1364" i="2" s="1" a="1"/>
  <c r="K1364" i="2" s="1"/>
  <c r="I1557" i="2"/>
  <c r="K1557" i="2" s="1" a="1"/>
  <c r="K1557" i="2" s="1"/>
  <c r="I1533" i="2"/>
  <c r="K1533" i="2" s="1" a="1"/>
  <c r="K1533" i="2" s="1"/>
  <c r="I1509" i="2"/>
  <c r="K1509" i="2" s="1" a="1"/>
  <c r="K1509" i="2" s="1"/>
  <c r="I1485" i="2"/>
  <c r="K1485" i="2" s="1" a="1"/>
  <c r="K1485" i="2" s="1"/>
  <c r="I1461" i="2"/>
  <c r="K1461" i="2" s="1" a="1"/>
  <c r="K1461" i="2" s="1"/>
  <c r="I1437" i="2"/>
  <c r="K1437" i="2" s="1" a="1"/>
  <c r="K1437" i="2" s="1"/>
  <c r="I1413" i="2"/>
  <c r="K1413" i="2" s="1" a="1"/>
  <c r="K1413" i="2" s="1"/>
  <c r="I1174" i="2"/>
  <c r="K1174" i="2" s="1" a="1"/>
  <c r="K1174" i="2" s="1"/>
  <c r="I1334" i="2"/>
  <c r="K1334" i="2" s="1" a="1"/>
  <c r="K1334" i="2" s="1"/>
  <c r="I1124" i="2"/>
  <c r="K1124" i="2" s="1" a="1"/>
  <c r="K1124" i="2" s="1"/>
  <c r="I1216" i="2"/>
  <c r="K1216" i="2" s="1" a="1"/>
  <c r="K1216" i="2" s="1"/>
  <c r="I1135" i="2"/>
  <c r="K1135" i="2" s="1" a="1"/>
  <c r="K1135" i="2" s="1"/>
  <c r="I1308" i="2"/>
  <c r="K1308" i="2" s="1" a="1"/>
  <c r="K1308" i="2" s="1"/>
  <c r="I902" i="2"/>
  <c r="K902" i="2" s="1" a="1"/>
  <c r="K902" i="2" s="1"/>
  <c r="I1262" i="2"/>
  <c r="K1262" i="2" s="1" a="1"/>
  <c r="K1262" i="2" s="1"/>
  <c r="I1187" i="2"/>
  <c r="K1187" i="2" s="1" a="1"/>
  <c r="K1187" i="2" s="1"/>
  <c r="I1275" i="2"/>
  <c r="K1275" i="2" s="1" a="1"/>
  <c r="K1275" i="2" s="1"/>
  <c r="I1173" i="2"/>
  <c r="K1173" i="2" s="1" a="1"/>
  <c r="K1173" i="2" s="1"/>
  <c r="I977" i="2"/>
  <c r="K977" i="2" s="1" a="1"/>
  <c r="K977" i="2" s="1"/>
  <c r="I1183" i="2"/>
  <c r="K1183" i="2" s="1" a="1"/>
  <c r="K1183" i="2" s="1"/>
  <c r="I1335" i="2"/>
  <c r="K1335" i="2" s="1" a="1"/>
  <c r="K1335" i="2" s="1"/>
  <c r="I1279" i="2"/>
  <c r="K1279" i="2" s="1" a="1"/>
  <c r="K1279" i="2" s="1"/>
  <c r="I1318" i="2"/>
  <c r="K1318" i="2" s="1" a="1"/>
  <c r="K1318" i="2" s="1"/>
  <c r="I1242" i="2"/>
  <c r="K1242" i="2" s="1" a="1"/>
  <c r="K1242" i="2" s="1"/>
  <c r="I1179" i="2"/>
  <c r="K1179" i="2" s="1" a="1"/>
  <c r="K1179" i="2" s="1"/>
  <c r="I1050" i="2"/>
  <c r="K1050" i="2" s="1" a="1"/>
  <c r="K1050" i="2" s="1"/>
  <c r="I1272" i="2"/>
  <c r="K1272" i="2" s="1" a="1"/>
  <c r="K1272" i="2" s="1"/>
  <c r="I1104" i="2"/>
  <c r="K1104" i="2" s="1" a="1"/>
  <c r="K1104" i="2" s="1"/>
  <c r="I1206" i="2"/>
  <c r="K1206" i="2" s="1" a="1"/>
  <c r="K1206" i="2" s="1"/>
  <c r="I1103" i="2"/>
  <c r="K1103" i="2" s="1" a="1"/>
  <c r="K1103" i="2" s="1"/>
  <c r="I1035" i="2"/>
  <c r="K1035" i="2" s="1" a="1"/>
  <c r="K1035" i="2" s="1"/>
  <c r="I1045" i="2"/>
  <c r="K1045" i="2" s="1" a="1"/>
  <c r="K1045" i="2" s="1"/>
  <c r="I866" i="2"/>
  <c r="K866" i="2" s="1" a="1"/>
  <c r="K866" i="2" s="1"/>
  <c r="I1005" i="2"/>
  <c r="K1005" i="2" s="1" a="1"/>
  <c r="K1005" i="2" s="1"/>
  <c r="I961" i="2"/>
  <c r="K961" i="2" s="1" a="1"/>
  <c r="K961" i="2" s="1"/>
  <c r="I967" i="2"/>
  <c r="K967" i="2" s="1" a="1"/>
  <c r="K967" i="2" s="1"/>
  <c r="I1036" i="2"/>
  <c r="K1036" i="2" s="1" a="1"/>
  <c r="K1036" i="2" s="1"/>
  <c r="I1076" i="2"/>
  <c r="K1076" i="2" s="1" a="1"/>
  <c r="K1076" i="2" s="1"/>
  <c r="I987" i="2"/>
  <c r="K987" i="2" s="1" a="1"/>
  <c r="K987" i="2" s="1"/>
  <c r="I880" i="2"/>
  <c r="K880" i="2" s="1" a="1"/>
  <c r="K880" i="2" s="1"/>
  <c r="I796" i="2"/>
  <c r="K796" i="2" s="1" a="1"/>
  <c r="K796" i="2" s="1"/>
  <c r="I947" i="2"/>
  <c r="K947" i="2" s="1" a="1"/>
  <c r="K947" i="2" s="1"/>
  <c r="I923" i="2"/>
  <c r="K923" i="2" s="1" a="1"/>
  <c r="K923" i="2" s="1"/>
  <c r="I626" i="2"/>
  <c r="K626" i="2" s="1" a="1"/>
  <c r="K626" i="2" s="1"/>
  <c r="I841" i="2"/>
  <c r="K841" i="2" s="1" a="1"/>
  <c r="K841" i="2" s="1"/>
  <c r="I840" i="2"/>
  <c r="K840" i="2" s="1" a="1"/>
  <c r="K840" i="2" s="1"/>
  <c r="I786" i="2"/>
  <c r="K786" i="2" s="1" a="1"/>
  <c r="K786" i="2" s="1"/>
  <c r="I992" i="2"/>
  <c r="K992" i="2" s="1" a="1"/>
  <c r="K992" i="2" s="1"/>
  <c r="I968" i="2"/>
  <c r="K968" i="2" s="1" a="1"/>
  <c r="K968" i="2" s="1"/>
  <c r="I944" i="2"/>
  <c r="K944" i="2" s="1" a="1"/>
  <c r="K944" i="2" s="1"/>
  <c r="I920" i="2"/>
  <c r="K920" i="2" s="1" a="1"/>
  <c r="K920" i="2" s="1"/>
  <c r="I852" i="2"/>
  <c r="K852" i="2" s="1" a="1"/>
  <c r="K852" i="2" s="1"/>
  <c r="I650" i="2"/>
  <c r="K650" i="2" s="1" a="1"/>
  <c r="K650" i="2" s="1"/>
  <c r="I849" i="2"/>
  <c r="K849" i="2" s="1" a="1"/>
  <c r="K849" i="2" s="1"/>
  <c r="I815" i="2"/>
  <c r="K815" i="2" s="1" a="1"/>
  <c r="K815" i="2" s="1"/>
  <c r="I911" i="2"/>
  <c r="K911" i="2" s="1" a="1"/>
  <c r="K911" i="2" s="1"/>
  <c r="I825" i="2"/>
  <c r="K825" i="2" s="1" a="1"/>
  <c r="K825" i="2" s="1"/>
  <c r="I535" i="2"/>
  <c r="K535" i="2" s="1" a="1"/>
  <c r="K535" i="2" s="1"/>
  <c r="I791" i="2"/>
  <c r="K791" i="2" s="1" a="1"/>
  <c r="K791" i="2" s="1"/>
  <c r="I767" i="2"/>
  <c r="K767" i="2" s="1" a="1"/>
  <c r="K767" i="2" s="1"/>
  <c r="I743" i="2"/>
  <c r="K743" i="2" s="1" a="1"/>
  <c r="K743" i="2" s="1"/>
  <c r="I719" i="2"/>
  <c r="K719" i="2" s="1" a="1"/>
  <c r="K719" i="2" s="1"/>
  <c r="I688" i="2"/>
  <c r="K688" i="2" s="1" a="1"/>
  <c r="K688" i="2" s="1"/>
  <c r="I598" i="2"/>
  <c r="K598" i="2" s="1" a="1"/>
  <c r="K598" i="2" s="1"/>
  <c r="I681" i="2"/>
  <c r="K681" i="2" s="1" a="1"/>
  <c r="K681" i="2" s="1"/>
  <c r="I596" i="2"/>
  <c r="K596" i="2" s="1" a="1"/>
  <c r="K596" i="2" s="1"/>
  <c r="I654" i="2"/>
  <c r="K654" i="2" s="1" a="1"/>
  <c r="K654" i="2" s="1"/>
  <c r="I685" i="2"/>
  <c r="K685" i="2" s="1" a="1"/>
  <c r="K685" i="2" s="1"/>
  <c r="I547" i="2"/>
  <c r="K547" i="2" s="1" a="1"/>
  <c r="K547" i="2" s="1"/>
  <c r="I575" i="2"/>
  <c r="K575" i="2" s="1" a="1"/>
  <c r="K575" i="2" s="1"/>
  <c r="I629" i="2"/>
  <c r="K629" i="2" s="1" a="1"/>
  <c r="K629" i="2" s="1"/>
  <c r="I605" i="2"/>
  <c r="K605" i="2" s="1" a="1"/>
  <c r="K605" i="2" s="1"/>
  <c r="I581" i="2"/>
  <c r="K581" i="2" s="1" a="1"/>
  <c r="K581" i="2" s="1"/>
  <c r="I525" i="2"/>
  <c r="K525" i="2" s="1" a="1"/>
  <c r="K525" i="2" s="1"/>
  <c r="I449" i="2"/>
  <c r="K449" i="2" s="1" a="1"/>
  <c r="K449" i="2" s="1"/>
  <c r="I377" i="2"/>
  <c r="K377" i="2" s="1" a="1"/>
  <c r="K377" i="2" s="1"/>
  <c r="I477" i="2"/>
  <c r="K477" i="2" s="1" a="1"/>
  <c r="K477" i="2" s="1"/>
  <c r="I453" i="2"/>
  <c r="K453" i="2" s="1" a="1"/>
  <c r="K453" i="2" s="1"/>
  <c r="I383" i="2"/>
  <c r="K383" i="2" s="1" a="1"/>
  <c r="K383" i="2" s="1"/>
  <c r="I415" i="2"/>
  <c r="K415" i="2" s="1" a="1"/>
  <c r="K415" i="2" s="1"/>
  <c r="I572" i="2"/>
  <c r="K572" i="2" s="1" a="1"/>
  <c r="K572" i="2" s="1"/>
  <c r="I548" i="2"/>
  <c r="K548" i="2" s="1" a="1"/>
  <c r="K548" i="2" s="1"/>
  <c r="I524" i="2"/>
  <c r="K524" i="2" s="1" a="1"/>
  <c r="K524" i="2" s="1"/>
  <c r="I500" i="2"/>
  <c r="K500" i="2" s="1" a="1"/>
  <c r="K500" i="2" s="1"/>
  <c r="I476" i="2"/>
  <c r="K476" i="2" s="1" a="1"/>
  <c r="K476" i="2" s="1"/>
  <c r="I452" i="2"/>
  <c r="K452" i="2" s="1" a="1"/>
  <c r="K452" i="2" s="1"/>
  <c r="I385" i="2"/>
  <c r="K385" i="2" s="1" a="1"/>
  <c r="K385" i="2" s="1"/>
  <c r="I224" i="2"/>
  <c r="K224" i="2" s="1" a="1"/>
  <c r="K224" i="2" s="1"/>
  <c r="I221" i="2"/>
  <c r="K221" i="2" s="1" a="1"/>
  <c r="K221" i="2" s="1"/>
  <c r="I362" i="2"/>
  <c r="K362" i="2" s="1" a="1"/>
  <c r="K362" i="2" s="1"/>
  <c r="I288" i="2"/>
  <c r="K288" i="2" s="1" a="1"/>
  <c r="K288" i="2" s="1"/>
  <c r="I328" i="2"/>
  <c r="K328" i="2" s="1" a="1"/>
  <c r="K328" i="2" s="1"/>
  <c r="I191" i="2"/>
  <c r="K191" i="2" s="1" a="1"/>
  <c r="K191" i="2" s="1"/>
  <c r="I190" i="2"/>
  <c r="K190" i="2" s="1" a="1"/>
  <c r="K190" i="2" s="1"/>
  <c r="I327" i="2"/>
  <c r="K327" i="2" s="1" a="1"/>
  <c r="K327" i="2" s="1"/>
  <c r="I303" i="2"/>
  <c r="K303" i="2" s="1" a="1"/>
  <c r="K303" i="2" s="1"/>
  <c r="I279" i="2"/>
  <c r="K279" i="2" s="1" a="1"/>
  <c r="K279" i="2" s="1"/>
  <c r="I255" i="2"/>
  <c r="K255" i="2" s="1" a="1"/>
  <c r="K255" i="2" s="1"/>
  <c r="I195" i="2"/>
  <c r="K195" i="2" s="1" a="1"/>
  <c r="K195" i="2" s="1"/>
  <c r="I219" i="2"/>
  <c r="K219" i="2" s="1" a="1"/>
  <c r="K219" i="2" s="1"/>
  <c r="I212" i="2"/>
  <c r="K212" i="2" s="1" a="1"/>
  <c r="K212" i="2" s="1"/>
  <c r="I133" i="2"/>
  <c r="K133" i="2" s="1" a="1"/>
  <c r="K133" i="2" s="1"/>
  <c r="I142" i="2"/>
  <c r="K142" i="2" s="1" a="1"/>
  <c r="K142" i="2" s="1"/>
  <c r="I139" i="2"/>
  <c r="K139" i="2" s="1" a="1"/>
  <c r="K139" i="2" s="1"/>
  <c r="I104" i="2"/>
  <c r="K104" i="2" s="1" a="1"/>
  <c r="K104" i="2" s="1"/>
  <c r="I80" i="2"/>
  <c r="K80" i="2" s="1" a="1"/>
  <c r="K80" i="2" s="1"/>
  <c r="I56" i="2"/>
  <c r="K56" i="2" s="1" a="1"/>
  <c r="K56" i="2" s="1"/>
  <c r="I32" i="2"/>
  <c r="K32" i="2" s="1" a="1"/>
  <c r="K32" i="2" s="1"/>
  <c r="I8" i="2"/>
  <c r="K8" i="2" s="1" a="1"/>
  <c r="K8" i="2" s="1"/>
  <c r="I119" i="2"/>
  <c r="K119" i="2" s="1" a="1"/>
  <c r="K119" i="2" s="1"/>
  <c r="I95" i="2"/>
  <c r="K95" i="2" s="1" a="1"/>
  <c r="K95" i="2" s="1"/>
  <c r="I71" i="2"/>
  <c r="K71" i="2" s="1" a="1"/>
  <c r="K71" i="2" s="1"/>
  <c r="I47" i="2"/>
  <c r="K47" i="2" s="1" a="1"/>
  <c r="K47" i="2" s="1"/>
  <c r="I23" i="2"/>
  <c r="K23" i="2" s="1" a="1"/>
  <c r="K23" i="2" s="1"/>
  <c r="I9597" i="2"/>
  <c r="K9597" i="2" s="1" a="1"/>
  <c r="K9597" i="2" s="1"/>
  <c r="I9669" i="2"/>
  <c r="K9669" i="2" s="1" a="1"/>
  <c r="K9669" i="2" s="1"/>
  <c r="I9741" i="2"/>
  <c r="K9741" i="2" s="1" a="1"/>
  <c r="K9741" i="2" s="1"/>
  <c r="I9648" i="2"/>
  <c r="K9648" i="2" s="1" a="1"/>
  <c r="K9648" i="2" s="1"/>
  <c r="I9506" i="2"/>
  <c r="K9506" i="2" s="1" a="1"/>
  <c r="K9506" i="2" s="1"/>
  <c r="I9549" i="2"/>
  <c r="K9549" i="2" s="1" a="1"/>
  <c r="K9549" i="2" s="1"/>
  <c r="I9607" i="2"/>
  <c r="K9607" i="2" s="1" a="1"/>
  <c r="K9607" i="2" s="1"/>
  <c r="I9679" i="2"/>
  <c r="K9679" i="2" s="1" a="1"/>
  <c r="K9679" i="2" s="1"/>
  <c r="I8511" i="2"/>
  <c r="K8511" i="2" s="1" a="1"/>
  <c r="K8511" i="2" s="1"/>
  <c r="I9581" i="2"/>
  <c r="K9581" i="2" s="1" a="1"/>
  <c r="K9581" i="2" s="1"/>
  <c r="I9653" i="2"/>
  <c r="K9653" i="2" s="1" a="1"/>
  <c r="K9653" i="2" s="1"/>
  <c r="I9725" i="2"/>
  <c r="K9725" i="2" s="1" a="1"/>
  <c r="K9725" i="2" s="1"/>
  <c r="I9610" i="2"/>
  <c r="K9610" i="2" s="1" a="1"/>
  <c r="K9610" i="2" s="1"/>
  <c r="I9682" i="2"/>
  <c r="K9682" i="2" s="1" a="1"/>
  <c r="K9682" i="2" s="1"/>
  <c r="I9751" i="2"/>
  <c r="K9751" i="2" s="1" a="1"/>
  <c r="K9751" i="2" s="1"/>
  <c r="I9775" i="2"/>
  <c r="K9775" i="2" s="1" a="1"/>
  <c r="K9775" i="2" s="1"/>
  <c r="I9799" i="2"/>
  <c r="K9799" i="2" s="1" a="1"/>
  <c r="K9799" i="2" s="1"/>
  <c r="I9823" i="2"/>
  <c r="K9823" i="2" s="1" a="1"/>
  <c r="K9823" i="2" s="1"/>
  <c r="I9847" i="2"/>
  <c r="K9847" i="2" s="1" a="1"/>
  <c r="K9847" i="2" s="1"/>
  <c r="I9871" i="2"/>
  <c r="K9871" i="2" s="1" a="1"/>
  <c r="K9871" i="2" s="1"/>
  <c r="I9895" i="2"/>
  <c r="K9895" i="2" s="1" a="1"/>
  <c r="K9895" i="2" s="1"/>
  <c r="I9919" i="2"/>
  <c r="K9919" i="2" s="1" a="1"/>
  <c r="K9919" i="2" s="1"/>
  <c r="I9943" i="2"/>
  <c r="K9943" i="2" s="1" a="1"/>
  <c r="K9943" i="2" s="1"/>
  <c r="I9967" i="2"/>
  <c r="K9967" i="2" s="1" a="1"/>
  <c r="K9967" i="2" s="1"/>
  <c r="I9991" i="2"/>
  <c r="K9991" i="2" s="1" a="1"/>
  <c r="K9991" i="2" s="1"/>
  <c r="I9483" i="2"/>
  <c r="K9483" i="2" s="1" a="1"/>
  <c r="K9483" i="2" s="1"/>
  <c r="I9538" i="2"/>
  <c r="K9538" i="2" s="1" a="1"/>
  <c r="K9538" i="2" s="1"/>
  <c r="I8596" i="2"/>
  <c r="K8596" i="2" s="1" a="1"/>
  <c r="K8596" i="2" s="1"/>
  <c r="I9620" i="2"/>
  <c r="K9620" i="2" s="1" a="1"/>
  <c r="K9620" i="2" s="1"/>
  <c r="I9692" i="2"/>
  <c r="K9692" i="2" s="1" a="1"/>
  <c r="K9692" i="2" s="1"/>
  <c r="I9530" i="2"/>
  <c r="K9530" i="2" s="1" a="1"/>
  <c r="K9530" i="2" s="1"/>
  <c r="I9914" i="2"/>
  <c r="K9914" i="2" s="1" a="1"/>
  <c r="K9914" i="2" s="1"/>
  <c r="I9950" i="2"/>
  <c r="K9950" i="2" s="1" a="1"/>
  <c r="K9950" i="2" s="1"/>
  <c r="I9986" i="2"/>
  <c r="K9986" i="2" s="1" a="1"/>
  <c r="K9986" i="2" s="1"/>
  <c r="I9684" i="2"/>
  <c r="K9684" i="2" s="1" a="1"/>
  <c r="K9684" i="2" s="1"/>
  <c r="I9512" i="2"/>
  <c r="K9512" i="2" s="1" a="1"/>
  <c r="K9512" i="2" s="1"/>
  <c r="I9580" i="2"/>
  <c r="K9580" i="2" s="1" a="1"/>
  <c r="K9580" i="2" s="1"/>
  <c r="I9652" i="2"/>
  <c r="K9652" i="2" s="1" a="1"/>
  <c r="K9652" i="2" s="1"/>
  <c r="I9724" i="2"/>
  <c r="K9724" i="2" s="1" a="1"/>
  <c r="K9724" i="2" s="1"/>
  <c r="I9764" i="2"/>
  <c r="K9764" i="2" s="1" a="1"/>
  <c r="K9764" i="2" s="1"/>
  <c r="I9788" i="2"/>
  <c r="K9788" i="2" s="1" a="1"/>
  <c r="K9788" i="2" s="1"/>
  <c r="I9812" i="2"/>
  <c r="K9812" i="2" s="1" a="1"/>
  <c r="K9812" i="2" s="1"/>
  <c r="I9836" i="2"/>
  <c r="K9836" i="2" s="1" a="1"/>
  <c r="K9836" i="2" s="1"/>
  <c r="I9860" i="2"/>
  <c r="K9860" i="2" s="1" a="1"/>
  <c r="K9860" i="2" s="1"/>
  <c r="I9886" i="2"/>
  <c r="K9886" i="2" s="1" a="1"/>
  <c r="K9886" i="2" s="1"/>
  <c r="I9930" i="2"/>
  <c r="K9930" i="2" s="1" a="1"/>
  <c r="K9930" i="2" s="1"/>
  <c r="I8471" i="2"/>
  <c r="K8471" i="2" s="1" a="1"/>
  <c r="K8471" i="2" s="1"/>
  <c r="I9460" i="2"/>
  <c r="K9460" i="2" s="1" a="1"/>
  <c r="K9460" i="2" s="1"/>
  <c r="I9436" i="2"/>
  <c r="K9436" i="2" s="1" a="1"/>
  <c r="K9436" i="2" s="1"/>
  <c r="I9412" i="2"/>
  <c r="K9412" i="2" s="1" a="1"/>
  <c r="K9412" i="2" s="1"/>
  <c r="I9388" i="2"/>
  <c r="K9388" i="2" s="1" a="1"/>
  <c r="K9388" i="2" s="1"/>
  <c r="I9364" i="2"/>
  <c r="K9364" i="2" s="1" a="1"/>
  <c r="K9364" i="2" s="1"/>
  <c r="I9340" i="2"/>
  <c r="K9340" i="2" s="1" a="1"/>
  <c r="K9340" i="2" s="1"/>
  <c r="I9316" i="2"/>
  <c r="K9316" i="2" s="1" a="1"/>
  <c r="K9316" i="2" s="1"/>
  <c r="I9292" i="2"/>
  <c r="K9292" i="2" s="1" a="1"/>
  <c r="K9292" i="2" s="1"/>
  <c r="I9268" i="2"/>
  <c r="K9268" i="2" s="1" a="1"/>
  <c r="K9268" i="2" s="1"/>
  <c r="I9244" i="2"/>
  <c r="K9244" i="2" s="1" a="1"/>
  <c r="K9244" i="2" s="1"/>
  <c r="I9220" i="2"/>
  <c r="K9220" i="2" s="1" a="1"/>
  <c r="K9220" i="2" s="1"/>
  <c r="I9196" i="2"/>
  <c r="K9196" i="2" s="1" a="1"/>
  <c r="K9196" i="2" s="1"/>
  <c r="I9172" i="2"/>
  <c r="K9172" i="2" s="1" a="1"/>
  <c r="K9172" i="2" s="1"/>
  <c r="I9148" i="2"/>
  <c r="K9148" i="2" s="1" a="1"/>
  <c r="K9148" i="2" s="1"/>
  <c r="I9124" i="2"/>
  <c r="K9124" i="2" s="1" a="1"/>
  <c r="K9124" i="2" s="1"/>
  <c r="I9100" i="2"/>
  <c r="K9100" i="2" s="1" a="1"/>
  <c r="K9100" i="2" s="1"/>
  <c r="I9076" i="2"/>
  <c r="K9076" i="2" s="1" a="1"/>
  <c r="K9076" i="2" s="1"/>
  <c r="I9052" i="2"/>
  <c r="K9052" i="2" s="1" a="1"/>
  <c r="K9052" i="2" s="1"/>
  <c r="I9028" i="2"/>
  <c r="K9028" i="2" s="1" a="1"/>
  <c r="K9028" i="2" s="1"/>
  <c r="I9004" i="2"/>
  <c r="K9004" i="2" s="1" a="1"/>
  <c r="K9004" i="2" s="1"/>
  <c r="I8980" i="2"/>
  <c r="K8980" i="2" s="1" a="1"/>
  <c r="K8980" i="2" s="1"/>
  <c r="I8956" i="2"/>
  <c r="K8956" i="2" s="1" a="1"/>
  <c r="K8956" i="2" s="1"/>
  <c r="I8932" i="2"/>
  <c r="K8932" i="2" s="1" a="1"/>
  <c r="K8932" i="2" s="1"/>
  <c r="I8908" i="2"/>
  <c r="K8908" i="2" s="1" a="1"/>
  <c r="K8908" i="2" s="1"/>
  <c r="I8884" i="2"/>
  <c r="K8884" i="2" s="1" a="1"/>
  <c r="K8884" i="2" s="1"/>
  <c r="I8860" i="2"/>
  <c r="K8860" i="2" s="1" a="1"/>
  <c r="K8860" i="2" s="1"/>
  <c r="I8836" i="2"/>
  <c r="K8836" i="2" s="1" a="1"/>
  <c r="K8836" i="2" s="1"/>
  <c r="I8812" i="2"/>
  <c r="K8812" i="2" s="1" a="1"/>
  <c r="K8812" i="2" s="1"/>
  <c r="I8788" i="2"/>
  <c r="K8788" i="2" s="1" a="1"/>
  <c r="K8788" i="2" s="1"/>
  <c r="I8764" i="2"/>
  <c r="K8764" i="2" s="1" a="1"/>
  <c r="K8764" i="2" s="1"/>
  <c r="I8740" i="2"/>
  <c r="K8740" i="2" s="1" a="1"/>
  <c r="K8740" i="2" s="1"/>
  <c r="I8716" i="2"/>
  <c r="K8716" i="2" s="1" a="1"/>
  <c r="K8716" i="2" s="1"/>
  <c r="I8692" i="2"/>
  <c r="K8692" i="2" s="1" a="1"/>
  <c r="K8692" i="2" s="1"/>
  <c r="I8668" i="2"/>
  <c r="K8668" i="2" s="1" a="1"/>
  <c r="K8668" i="2" s="1"/>
  <c r="I8644" i="2"/>
  <c r="K8644" i="2" s="1" a="1"/>
  <c r="K8644" i="2" s="1"/>
  <c r="I8620" i="2"/>
  <c r="K8620" i="2" s="1" a="1"/>
  <c r="K8620" i="2" s="1"/>
  <c r="I8587" i="2"/>
  <c r="K8587" i="2" s="1" a="1"/>
  <c r="K8587" i="2" s="1"/>
  <c r="I8515" i="2"/>
  <c r="K8515" i="2" s="1" a="1"/>
  <c r="K8515" i="2" s="1"/>
  <c r="I8589" i="2"/>
  <c r="K8589" i="2" s="1" a="1"/>
  <c r="K8589" i="2" s="1"/>
  <c r="I8517" i="2"/>
  <c r="K8517" i="2" s="1" a="1"/>
  <c r="K8517" i="2" s="1"/>
  <c r="I8591" i="2"/>
  <c r="K8591" i="2" s="1" a="1"/>
  <c r="K8591" i="2" s="1"/>
  <c r="I8519" i="2"/>
  <c r="K8519" i="2" s="1" a="1"/>
  <c r="K8519" i="2" s="1"/>
  <c r="I8582" i="2"/>
  <c r="K8582" i="2" s="1" a="1"/>
  <c r="K8582" i="2" s="1"/>
  <c r="I8510" i="2"/>
  <c r="K8510" i="2" s="1" a="1"/>
  <c r="K8510" i="2" s="1"/>
  <c r="I8560" i="2"/>
  <c r="K8560" i="2" s="1" a="1"/>
  <c r="K8560" i="2" s="1"/>
  <c r="I8597" i="2"/>
  <c r="K8597" i="2" s="1" a="1"/>
  <c r="K8597" i="2" s="1"/>
  <c r="I8525" i="2"/>
  <c r="K8525" i="2" s="1" a="1"/>
  <c r="K8525" i="2" s="1"/>
  <c r="I8457" i="2"/>
  <c r="K8457" i="2" s="1" a="1"/>
  <c r="K8457" i="2" s="1"/>
  <c r="I9479" i="2"/>
  <c r="K9479" i="2" s="1" a="1"/>
  <c r="K9479" i="2" s="1"/>
  <c r="I9455" i="2"/>
  <c r="K9455" i="2" s="1" a="1"/>
  <c r="K9455" i="2" s="1"/>
  <c r="I9431" i="2"/>
  <c r="K9431" i="2" s="1" a="1"/>
  <c r="K9431" i="2" s="1"/>
  <c r="I9407" i="2"/>
  <c r="K9407" i="2" s="1" a="1"/>
  <c r="K9407" i="2" s="1"/>
  <c r="I9383" i="2"/>
  <c r="K9383" i="2" s="1" a="1"/>
  <c r="K9383" i="2" s="1"/>
  <c r="I9359" i="2"/>
  <c r="K9359" i="2" s="1" a="1"/>
  <c r="K9359" i="2" s="1"/>
  <c r="I9335" i="2"/>
  <c r="K9335" i="2" s="1" a="1"/>
  <c r="K9335" i="2" s="1"/>
  <c r="I9311" i="2"/>
  <c r="K9311" i="2" s="1" a="1"/>
  <c r="K9311" i="2" s="1"/>
  <c r="I9287" i="2"/>
  <c r="K9287" i="2" s="1" a="1"/>
  <c r="K9287" i="2" s="1"/>
  <c r="I9263" i="2"/>
  <c r="K9263" i="2" s="1" a="1"/>
  <c r="K9263" i="2" s="1"/>
  <c r="I9239" i="2"/>
  <c r="K9239" i="2" s="1" a="1"/>
  <c r="K9239" i="2" s="1"/>
  <c r="I9215" i="2"/>
  <c r="K9215" i="2" s="1" a="1"/>
  <c r="K9215" i="2" s="1"/>
  <c r="I9191" i="2"/>
  <c r="K9191" i="2" s="1" a="1"/>
  <c r="K9191" i="2" s="1"/>
  <c r="I9167" i="2"/>
  <c r="K9167" i="2" s="1" a="1"/>
  <c r="K9167" i="2" s="1"/>
  <c r="I9143" i="2"/>
  <c r="K9143" i="2" s="1" a="1"/>
  <c r="K9143" i="2" s="1"/>
  <c r="I9119" i="2"/>
  <c r="K9119" i="2" s="1" a="1"/>
  <c r="K9119" i="2" s="1"/>
  <c r="I9095" i="2"/>
  <c r="K9095" i="2" s="1" a="1"/>
  <c r="K9095" i="2" s="1"/>
  <c r="I9071" i="2"/>
  <c r="K9071" i="2" s="1" a="1"/>
  <c r="K9071" i="2" s="1"/>
  <c r="I9047" i="2"/>
  <c r="K9047" i="2" s="1" a="1"/>
  <c r="K9047" i="2" s="1"/>
  <c r="I9023" i="2"/>
  <c r="K9023" i="2" s="1" a="1"/>
  <c r="K9023" i="2" s="1"/>
  <c r="I8999" i="2"/>
  <c r="K8999" i="2" s="1" a="1"/>
  <c r="K8999" i="2" s="1"/>
  <c r="I8975" i="2"/>
  <c r="K8975" i="2" s="1" a="1"/>
  <c r="K8975" i="2" s="1"/>
  <c r="I8951" i="2"/>
  <c r="K8951" i="2" s="1" a="1"/>
  <c r="K8951" i="2" s="1"/>
  <c r="I8927" i="2"/>
  <c r="K8927" i="2" s="1" a="1"/>
  <c r="K8927" i="2" s="1"/>
  <c r="I8903" i="2"/>
  <c r="K8903" i="2" s="1" a="1"/>
  <c r="K8903" i="2" s="1"/>
  <c r="I8879" i="2"/>
  <c r="K8879" i="2" s="1" a="1"/>
  <c r="K8879" i="2" s="1"/>
  <c r="I8855" i="2"/>
  <c r="K8855" i="2" s="1" a="1"/>
  <c r="K8855" i="2" s="1"/>
  <c r="I8831" i="2"/>
  <c r="K8831" i="2" s="1" a="1"/>
  <c r="K8831" i="2" s="1"/>
  <c r="I8807" i="2"/>
  <c r="K8807" i="2" s="1" a="1"/>
  <c r="K8807" i="2" s="1"/>
  <c r="I8783" i="2"/>
  <c r="K8783" i="2" s="1" a="1"/>
  <c r="K8783" i="2" s="1"/>
  <c r="I8759" i="2"/>
  <c r="K8759" i="2" s="1" a="1"/>
  <c r="K8759" i="2" s="1"/>
  <c r="I8735" i="2"/>
  <c r="K8735" i="2" s="1" a="1"/>
  <c r="K8735" i="2" s="1"/>
  <c r="I8711" i="2"/>
  <c r="K8711" i="2" s="1" a="1"/>
  <c r="K8711" i="2" s="1"/>
  <c r="I8687" i="2"/>
  <c r="K8687" i="2" s="1" a="1"/>
  <c r="K8687" i="2" s="1"/>
  <c r="I8663" i="2"/>
  <c r="K8663" i="2" s="1" a="1"/>
  <c r="K8663" i="2" s="1"/>
  <c r="I8639" i="2"/>
  <c r="K8639" i="2" s="1" a="1"/>
  <c r="K8639" i="2" s="1"/>
  <c r="I8615" i="2"/>
  <c r="K8615" i="2" s="1" a="1"/>
  <c r="K8615" i="2" s="1"/>
  <c r="I8575" i="2"/>
  <c r="K8575" i="2" s="1" a="1"/>
  <c r="K8575" i="2" s="1"/>
  <c r="I8423" i="2"/>
  <c r="K8423" i="2" s="1" a="1"/>
  <c r="K8423" i="2" s="1"/>
  <c r="I8557" i="2"/>
  <c r="K8557" i="2" s="1" a="1"/>
  <c r="K8557" i="2" s="1"/>
  <c r="I7242" i="2"/>
  <c r="K7242" i="2" s="1" a="1"/>
  <c r="K7242" i="2" s="1"/>
  <c r="I7851" i="2"/>
  <c r="K7851" i="2" s="1" a="1"/>
  <c r="K7851" i="2" s="1"/>
  <c r="I8377" i="2"/>
  <c r="K8377" i="2" s="1" a="1"/>
  <c r="K8377" i="2" s="1"/>
  <c r="I8353" i="2"/>
  <c r="K8353" i="2" s="1" a="1"/>
  <c r="K8353" i="2" s="1"/>
  <c r="I8329" i="2"/>
  <c r="K8329" i="2" s="1" a="1"/>
  <c r="K8329" i="2" s="1"/>
  <c r="I8305" i="2"/>
  <c r="K8305" i="2" s="1" a="1"/>
  <c r="K8305" i="2" s="1"/>
  <c r="I8281" i="2"/>
  <c r="K8281" i="2" s="1" a="1"/>
  <c r="K8281" i="2" s="1"/>
  <c r="I8257" i="2"/>
  <c r="K8257" i="2" s="1" a="1"/>
  <c r="K8257" i="2" s="1"/>
  <c r="I8233" i="2"/>
  <c r="K8233" i="2" s="1" a="1"/>
  <c r="K8233" i="2" s="1"/>
  <c r="I8209" i="2"/>
  <c r="K8209" i="2" s="1" a="1"/>
  <c r="K8209" i="2" s="1"/>
  <c r="I8185" i="2"/>
  <c r="K8185" i="2" s="1" a="1"/>
  <c r="K8185" i="2" s="1"/>
  <c r="I8161" i="2"/>
  <c r="K8161" i="2" s="1" a="1"/>
  <c r="K8161" i="2" s="1"/>
  <c r="I8137" i="2"/>
  <c r="K8137" i="2" s="1" a="1"/>
  <c r="K8137" i="2" s="1"/>
  <c r="I8113" i="2"/>
  <c r="K8113" i="2" s="1" a="1"/>
  <c r="K8113" i="2" s="1"/>
  <c r="I8089" i="2"/>
  <c r="K8089" i="2" s="1" a="1"/>
  <c r="K8089" i="2" s="1"/>
  <c r="I8065" i="2"/>
  <c r="K8065" i="2" s="1" a="1"/>
  <c r="K8065" i="2" s="1"/>
  <c r="I8041" i="2"/>
  <c r="K8041" i="2" s="1" a="1"/>
  <c r="K8041" i="2" s="1"/>
  <c r="I8017" i="2"/>
  <c r="K8017" i="2" s="1" a="1"/>
  <c r="K8017" i="2" s="1"/>
  <c r="I7993" i="2"/>
  <c r="K7993" i="2" s="1" a="1"/>
  <c r="K7993" i="2" s="1"/>
  <c r="I7969" i="2"/>
  <c r="K7969" i="2" s="1" a="1"/>
  <c r="K7969" i="2" s="1"/>
  <c r="I7945" i="2"/>
  <c r="K7945" i="2" s="1" a="1"/>
  <c r="K7945" i="2" s="1"/>
  <c r="I7921" i="2"/>
  <c r="K7921" i="2" s="1" a="1"/>
  <c r="K7921" i="2" s="1"/>
  <c r="I7897" i="2"/>
  <c r="K7897" i="2" s="1" a="1"/>
  <c r="K7897" i="2" s="1"/>
  <c r="I7873" i="2"/>
  <c r="K7873" i="2" s="1" a="1"/>
  <c r="K7873" i="2" s="1"/>
  <c r="I7840" i="2"/>
  <c r="K7840" i="2" s="1" a="1"/>
  <c r="K7840" i="2" s="1"/>
  <c r="I7802" i="2"/>
  <c r="K7802" i="2" s="1" a="1"/>
  <c r="K7802" i="2" s="1"/>
  <c r="I8500" i="2"/>
  <c r="K8500" i="2" s="1" a="1"/>
  <c r="K8500" i="2" s="1"/>
  <c r="I8476" i="2"/>
  <c r="K8476" i="2" s="1" a="1"/>
  <c r="K8476" i="2" s="1"/>
  <c r="I8452" i="2"/>
  <c r="K8452" i="2" s="1" a="1"/>
  <c r="K8452" i="2" s="1"/>
  <c r="I8428" i="2"/>
  <c r="K8428" i="2" s="1" a="1"/>
  <c r="K8428" i="2" s="1"/>
  <c r="I8404" i="2"/>
  <c r="K8404" i="2" s="1" a="1"/>
  <c r="K8404" i="2" s="1"/>
  <c r="I8380" i="2"/>
  <c r="K8380" i="2" s="1" a="1"/>
  <c r="K8380" i="2" s="1"/>
  <c r="I8356" i="2"/>
  <c r="K8356" i="2" s="1" a="1"/>
  <c r="K8356" i="2" s="1"/>
  <c r="I8332" i="2"/>
  <c r="K8332" i="2" s="1" a="1"/>
  <c r="K8332" i="2" s="1"/>
  <c r="I8308" i="2"/>
  <c r="K8308" i="2" s="1" a="1"/>
  <c r="K8308" i="2" s="1"/>
  <c r="I8284" i="2"/>
  <c r="K8284" i="2" s="1" a="1"/>
  <c r="K8284" i="2" s="1"/>
  <c r="I8260" i="2"/>
  <c r="K8260" i="2" s="1" a="1"/>
  <c r="K8260" i="2" s="1"/>
  <c r="I8236" i="2"/>
  <c r="K8236" i="2" s="1" a="1"/>
  <c r="K8236" i="2" s="1"/>
  <c r="I8212" i="2"/>
  <c r="K8212" i="2" s="1" a="1"/>
  <c r="K8212" i="2" s="1"/>
  <c r="I8188" i="2"/>
  <c r="K8188" i="2" s="1" a="1"/>
  <c r="K8188" i="2" s="1"/>
  <c r="I8164" i="2"/>
  <c r="K8164" i="2" s="1" a="1"/>
  <c r="K8164" i="2" s="1"/>
  <c r="I8140" i="2"/>
  <c r="K8140" i="2" s="1" a="1"/>
  <c r="K8140" i="2" s="1"/>
  <c r="I8116" i="2"/>
  <c r="K8116" i="2" s="1" a="1"/>
  <c r="K8116" i="2" s="1"/>
  <c r="I8092" i="2"/>
  <c r="K8092" i="2" s="1" a="1"/>
  <c r="K8092" i="2" s="1"/>
  <c r="I8068" i="2"/>
  <c r="K8068" i="2" s="1" a="1"/>
  <c r="K8068" i="2" s="1"/>
  <c r="I8044" i="2"/>
  <c r="K8044" i="2" s="1" a="1"/>
  <c r="K8044" i="2" s="1"/>
  <c r="I8020" i="2"/>
  <c r="K8020" i="2" s="1" a="1"/>
  <c r="K8020" i="2" s="1"/>
  <c r="I7996" i="2"/>
  <c r="K7996" i="2" s="1" a="1"/>
  <c r="K7996" i="2" s="1"/>
  <c r="I7972" i="2"/>
  <c r="K7972" i="2" s="1" a="1"/>
  <c r="K7972" i="2" s="1"/>
  <c r="I7948" i="2"/>
  <c r="K7948" i="2" s="1" a="1"/>
  <c r="K7948" i="2" s="1"/>
  <c r="I7924" i="2"/>
  <c r="K7924" i="2" s="1" a="1"/>
  <c r="K7924" i="2" s="1"/>
  <c r="I7900" i="2"/>
  <c r="K7900" i="2" s="1" a="1"/>
  <c r="K7900" i="2" s="1"/>
  <c r="I7876" i="2"/>
  <c r="K7876" i="2" s="1" a="1"/>
  <c r="K7876" i="2" s="1"/>
  <c r="I7852" i="2"/>
  <c r="K7852" i="2" s="1" a="1"/>
  <c r="K7852" i="2" s="1"/>
  <c r="I7327" i="2"/>
  <c r="K7327" i="2" s="1" a="1"/>
  <c r="K7327" i="2" s="1"/>
  <c r="I7232" i="2"/>
  <c r="K7232" i="2" s="1" a="1"/>
  <c r="K7232" i="2" s="1"/>
  <c r="I7286" i="2"/>
  <c r="K7286" i="2" s="1" a="1"/>
  <c r="K7286" i="2" s="1"/>
  <c r="I7758" i="2"/>
  <c r="K7758" i="2" s="1" a="1"/>
  <c r="K7758" i="2" s="1"/>
  <c r="I7734" i="2"/>
  <c r="K7734" i="2" s="1" a="1"/>
  <c r="K7734" i="2" s="1"/>
  <c r="I7710" i="2"/>
  <c r="K7710" i="2" s="1" a="1"/>
  <c r="K7710" i="2" s="1"/>
  <c r="I7686" i="2"/>
  <c r="K7686" i="2" s="1" a="1"/>
  <c r="K7686" i="2" s="1"/>
  <c r="I7662" i="2"/>
  <c r="K7662" i="2" s="1" a="1"/>
  <c r="K7662" i="2" s="1"/>
  <c r="I7638" i="2"/>
  <c r="K7638" i="2" s="1" a="1"/>
  <c r="K7638" i="2" s="1"/>
  <c r="I7614" i="2"/>
  <c r="K7614" i="2" s="1" a="1"/>
  <c r="K7614" i="2" s="1"/>
  <c r="I7590" i="2"/>
  <c r="K7590" i="2" s="1" a="1"/>
  <c r="K7590" i="2" s="1"/>
  <c r="I7566" i="2"/>
  <c r="K7566" i="2" s="1" a="1"/>
  <c r="K7566" i="2" s="1"/>
  <c r="I7542" i="2"/>
  <c r="K7542" i="2" s="1" a="1"/>
  <c r="K7542" i="2" s="1"/>
  <c r="I7518" i="2"/>
  <c r="K7518" i="2" s="1" a="1"/>
  <c r="K7518" i="2" s="1"/>
  <c r="I7494" i="2"/>
  <c r="K7494" i="2" s="1" a="1"/>
  <c r="K7494" i="2" s="1"/>
  <c r="I7470" i="2"/>
  <c r="K7470" i="2" s="1" a="1"/>
  <c r="K7470" i="2" s="1"/>
  <c r="I7446" i="2"/>
  <c r="K7446" i="2" s="1" a="1"/>
  <c r="K7446" i="2" s="1"/>
  <c r="I7422" i="2"/>
  <c r="K7422" i="2" s="1" a="1"/>
  <c r="K7422" i="2" s="1"/>
  <c r="I7398" i="2"/>
  <c r="K7398" i="2" s="1" a="1"/>
  <c r="K7398" i="2" s="1"/>
  <c r="I7374" i="2"/>
  <c r="K7374" i="2" s="1" a="1"/>
  <c r="K7374" i="2" s="1"/>
  <c r="I7350" i="2"/>
  <c r="K7350" i="2" s="1" a="1"/>
  <c r="K7350" i="2" s="1"/>
  <c r="I7281" i="2"/>
  <c r="K7281" i="2" s="1" a="1"/>
  <c r="K7281" i="2" s="1"/>
  <c r="I7259" i="2"/>
  <c r="K7259" i="2" s="1" a="1"/>
  <c r="K7259" i="2" s="1"/>
  <c r="I7326" i="2"/>
  <c r="K7326" i="2" s="1" a="1"/>
  <c r="K7326" i="2" s="1"/>
  <c r="I7234" i="2"/>
  <c r="K7234" i="2" s="1" a="1"/>
  <c r="K7234" i="2" s="1"/>
  <c r="I7297" i="2"/>
  <c r="K7297" i="2" s="1" a="1"/>
  <c r="K7297" i="2" s="1"/>
  <c r="I7328" i="2"/>
  <c r="K7328" i="2" s="1" a="1"/>
  <c r="K7328" i="2" s="1"/>
  <c r="I7258" i="2"/>
  <c r="K7258" i="2" s="1" a="1"/>
  <c r="K7258" i="2" s="1"/>
  <c r="I7763" i="2"/>
  <c r="K7763" i="2" s="1" a="1"/>
  <c r="K7763" i="2" s="1"/>
  <c r="I7739" i="2"/>
  <c r="K7739" i="2" s="1" a="1"/>
  <c r="K7739" i="2" s="1"/>
  <c r="I7715" i="2"/>
  <c r="K7715" i="2" s="1" a="1"/>
  <c r="K7715" i="2" s="1"/>
  <c r="I7691" i="2"/>
  <c r="K7691" i="2" s="1" a="1"/>
  <c r="K7691" i="2" s="1"/>
  <c r="I7667" i="2"/>
  <c r="K7667" i="2" s="1" a="1"/>
  <c r="K7667" i="2" s="1"/>
  <c r="I7643" i="2"/>
  <c r="K7643" i="2" s="1" a="1"/>
  <c r="K7643" i="2" s="1"/>
  <c r="I7619" i="2"/>
  <c r="K7619" i="2" s="1" a="1"/>
  <c r="K7619" i="2" s="1"/>
  <c r="I7595" i="2"/>
  <c r="K7595" i="2" s="1" a="1"/>
  <c r="K7595" i="2" s="1"/>
  <c r="I7571" i="2"/>
  <c r="K7571" i="2" s="1" a="1"/>
  <c r="K7571" i="2" s="1"/>
  <c r="I7547" i="2"/>
  <c r="K7547" i="2" s="1" a="1"/>
  <c r="K7547" i="2" s="1"/>
  <c r="I7523" i="2"/>
  <c r="K7523" i="2" s="1" a="1"/>
  <c r="K7523" i="2" s="1"/>
  <c r="I7499" i="2"/>
  <c r="K7499" i="2" s="1" a="1"/>
  <c r="K7499" i="2" s="1"/>
  <c r="I7475" i="2"/>
  <c r="K7475" i="2" s="1" a="1"/>
  <c r="K7475" i="2" s="1"/>
  <c r="I7451" i="2"/>
  <c r="K7451" i="2" s="1" a="1"/>
  <c r="K7451" i="2" s="1"/>
  <c r="I7427" i="2"/>
  <c r="K7427" i="2" s="1" a="1"/>
  <c r="K7427" i="2" s="1"/>
  <c r="I7403" i="2"/>
  <c r="K7403" i="2" s="1" a="1"/>
  <c r="K7403" i="2" s="1"/>
  <c r="I7379" i="2"/>
  <c r="K7379" i="2" s="1" a="1"/>
  <c r="K7379" i="2" s="1"/>
  <c r="I7355" i="2"/>
  <c r="K7355" i="2" s="1" a="1"/>
  <c r="K7355" i="2" s="1"/>
  <c r="I7299" i="2"/>
  <c r="K7299" i="2" s="1" a="1"/>
  <c r="K7299" i="2" s="1"/>
  <c r="I7342" i="2"/>
  <c r="K7342" i="2" s="1" a="1"/>
  <c r="K7342" i="2" s="1"/>
  <c r="I7270" i="2"/>
  <c r="K7270" i="2" s="1" a="1"/>
  <c r="K7270" i="2" s="1"/>
  <c r="I7260" i="2"/>
  <c r="K7260" i="2" s="1" a="1"/>
  <c r="K7260" i="2" s="1"/>
  <c r="I7216" i="2"/>
  <c r="K7216" i="2" s="1" a="1"/>
  <c r="K7216" i="2" s="1"/>
  <c r="I7192" i="2"/>
  <c r="K7192" i="2" s="1" a="1"/>
  <c r="K7192" i="2" s="1"/>
  <c r="I7168" i="2"/>
  <c r="K7168" i="2" s="1" a="1"/>
  <c r="K7168" i="2" s="1"/>
  <c r="I7144" i="2"/>
  <c r="K7144" i="2" s="1" a="1"/>
  <c r="K7144" i="2" s="1"/>
  <c r="I7120" i="2"/>
  <c r="K7120" i="2" s="1" a="1"/>
  <c r="K7120" i="2" s="1"/>
  <c r="I7096" i="2"/>
  <c r="K7096" i="2" s="1" a="1"/>
  <c r="K7096" i="2" s="1"/>
  <c r="I7072" i="2"/>
  <c r="K7072" i="2" s="1" a="1"/>
  <c r="K7072" i="2" s="1"/>
  <c r="I7048" i="2"/>
  <c r="K7048" i="2" s="1" a="1"/>
  <c r="K7048" i="2" s="1"/>
  <c r="I7024" i="2"/>
  <c r="K7024" i="2" s="1" a="1"/>
  <c r="K7024" i="2" s="1"/>
  <c r="I7000" i="2"/>
  <c r="K7000" i="2" s="1" a="1"/>
  <c r="K7000" i="2" s="1"/>
  <c r="I6976" i="2"/>
  <c r="K6976" i="2" s="1" a="1"/>
  <c r="K6976" i="2" s="1"/>
  <c r="I6952" i="2"/>
  <c r="K6952" i="2" s="1" a="1"/>
  <c r="K6952" i="2" s="1"/>
  <c r="I6928" i="2"/>
  <c r="K6928" i="2" s="1" a="1"/>
  <c r="K6928" i="2" s="1"/>
  <c r="I6904" i="2"/>
  <c r="K6904" i="2" s="1" a="1"/>
  <c r="K6904" i="2" s="1"/>
  <c r="I6880" i="2"/>
  <c r="K6880" i="2" s="1" a="1"/>
  <c r="K6880" i="2" s="1"/>
  <c r="I6856" i="2"/>
  <c r="K6856" i="2" s="1" a="1"/>
  <c r="K6856" i="2" s="1"/>
  <c r="I6816" i="2"/>
  <c r="K6816" i="2" s="1" a="1"/>
  <c r="K6816" i="2" s="1"/>
  <c r="I6744" i="2"/>
  <c r="K6744" i="2" s="1" a="1"/>
  <c r="K6744" i="2" s="1"/>
  <c r="I6723" i="2"/>
  <c r="K6723" i="2" s="1" a="1"/>
  <c r="K6723" i="2" s="1"/>
  <c r="I6687" i="2"/>
  <c r="K6687" i="2" s="1" a="1"/>
  <c r="K6687" i="2" s="1"/>
  <c r="I6651" i="2"/>
  <c r="K6651" i="2" s="1" a="1"/>
  <c r="K6651" i="2" s="1"/>
  <c r="I6615" i="2"/>
  <c r="K6615" i="2" s="1" a="1"/>
  <c r="K6615" i="2" s="1"/>
  <c r="I7201" i="2"/>
  <c r="K7201" i="2" s="1" a="1"/>
  <c r="K7201" i="2" s="1"/>
  <c r="I7177" i="2"/>
  <c r="K7177" i="2" s="1" a="1"/>
  <c r="K7177" i="2" s="1"/>
  <c r="I7153" i="2"/>
  <c r="K7153" i="2" s="1" a="1"/>
  <c r="K7153" i="2" s="1"/>
  <c r="I7129" i="2"/>
  <c r="K7129" i="2" s="1" a="1"/>
  <c r="K7129" i="2" s="1"/>
  <c r="I7105" i="2"/>
  <c r="K7105" i="2" s="1" a="1"/>
  <c r="K7105" i="2" s="1"/>
  <c r="I7081" i="2"/>
  <c r="K7081" i="2" s="1" a="1"/>
  <c r="K7081" i="2" s="1"/>
  <c r="I7057" i="2"/>
  <c r="K7057" i="2" s="1" a="1"/>
  <c r="K7057" i="2" s="1"/>
  <c r="I7033" i="2"/>
  <c r="K7033" i="2" s="1" a="1"/>
  <c r="K7033" i="2" s="1"/>
  <c r="I7009" i="2"/>
  <c r="K7009" i="2" s="1" a="1"/>
  <c r="K7009" i="2" s="1"/>
  <c r="I6985" i="2"/>
  <c r="K6985" i="2" s="1" a="1"/>
  <c r="K6985" i="2" s="1"/>
  <c r="I6961" i="2"/>
  <c r="K6961" i="2" s="1" a="1"/>
  <c r="K6961" i="2" s="1"/>
  <c r="I6937" i="2"/>
  <c r="K6937" i="2" s="1" a="1"/>
  <c r="K6937" i="2" s="1"/>
  <c r="I6913" i="2"/>
  <c r="K6913" i="2" s="1" a="1"/>
  <c r="K6913" i="2" s="1"/>
  <c r="I6889" i="2"/>
  <c r="K6889" i="2" s="1" a="1"/>
  <c r="K6889" i="2" s="1"/>
  <c r="I6865" i="2"/>
  <c r="K6865" i="2" s="1" a="1"/>
  <c r="K6865" i="2" s="1"/>
  <c r="I6841" i="2"/>
  <c r="K6841" i="2" s="1" a="1"/>
  <c r="K6841" i="2" s="1"/>
  <c r="I6817" i="2"/>
  <c r="K6817" i="2" s="1" a="1"/>
  <c r="K6817" i="2" s="1"/>
  <c r="I6745" i="2"/>
  <c r="K6745" i="2" s="1" a="1"/>
  <c r="K6745" i="2" s="1"/>
  <c r="I6695" i="2"/>
  <c r="K6695" i="2" s="1" a="1"/>
  <c r="K6695" i="2" s="1"/>
  <c r="I6659" i="2"/>
  <c r="K6659" i="2" s="1" a="1"/>
  <c r="K6659" i="2" s="1"/>
  <c r="I6623" i="2"/>
  <c r="K6623" i="2" s="1" a="1"/>
  <c r="K6623" i="2" s="1"/>
  <c r="I6581" i="2"/>
  <c r="K6581" i="2" s="1" a="1"/>
  <c r="K6581" i="2" s="1"/>
  <c r="I6557" i="2"/>
  <c r="K6557" i="2" s="1" a="1"/>
  <c r="K6557" i="2" s="1"/>
  <c r="I6533" i="2"/>
  <c r="K6533" i="2" s="1" a="1"/>
  <c r="K6533" i="2" s="1"/>
  <c r="I6509" i="2"/>
  <c r="K6509" i="2" s="1" a="1"/>
  <c r="K6509" i="2" s="1"/>
  <c r="I6485" i="2"/>
  <c r="K6485" i="2" s="1" a="1"/>
  <c r="K6485" i="2" s="1"/>
  <c r="I6461" i="2"/>
  <c r="K6461" i="2" s="1" a="1"/>
  <c r="K6461" i="2" s="1"/>
  <c r="I6437" i="2"/>
  <c r="K6437" i="2" s="1" a="1"/>
  <c r="K6437" i="2" s="1"/>
  <c r="I6413" i="2"/>
  <c r="K6413" i="2" s="1" a="1"/>
  <c r="K6413" i="2" s="1"/>
  <c r="I6389" i="2"/>
  <c r="K6389" i="2" s="1" a="1"/>
  <c r="K6389" i="2" s="1"/>
  <c r="I6365" i="2"/>
  <c r="K6365" i="2" s="1" a="1"/>
  <c r="K6365" i="2" s="1"/>
  <c r="I6341" i="2"/>
  <c r="K6341" i="2" s="1" a="1"/>
  <c r="K6341" i="2" s="1"/>
  <c r="I6317" i="2"/>
  <c r="K6317" i="2" s="1" a="1"/>
  <c r="K6317" i="2" s="1"/>
  <c r="I6293" i="2"/>
  <c r="K6293" i="2" s="1" a="1"/>
  <c r="K6293" i="2" s="1"/>
  <c r="I6269" i="2"/>
  <c r="K6269" i="2" s="1" a="1"/>
  <c r="K6269" i="2" s="1"/>
  <c r="I6245" i="2"/>
  <c r="K6245" i="2" s="1" a="1"/>
  <c r="K6245" i="2" s="1"/>
  <c r="I6221" i="2"/>
  <c r="K6221" i="2" s="1" a="1"/>
  <c r="K6221" i="2" s="1"/>
  <c r="I6197" i="2"/>
  <c r="K6197" i="2" s="1" a="1"/>
  <c r="K6197" i="2" s="1"/>
  <c r="I6173" i="2"/>
  <c r="K6173" i="2" s="1" a="1"/>
  <c r="K6173" i="2" s="1"/>
  <c r="I6149" i="2"/>
  <c r="K6149" i="2" s="1" a="1"/>
  <c r="K6149" i="2" s="1"/>
  <c r="I6125" i="2"/>
  <c r="K6125" i="2" s="1" a="1"/>
  <c r="K6125" i="2" s="1"/>
  <c r="I6061" i="2"/>
  <c r="K6061" i="2" s="1" a="1"/>
  <c r="K6061" i="2" s="1"/>
  <c r="I6090" i="2"/>
  <c r="K6090" i="2" s="1" a="1"/>
  <c r="K6090" i="2" s="1"/>
  <c r="I5951" i="2"/>
  <c r="K5951" i="2" s="1" a="1"/>
  <c r="K5951" i="2" s="1"/>
  <c r="I6068" i="2"/>
  <c r="K6068" i="2" s="1" a="1"/>
  <c r="K6068" i="2" s="1"/>
  <c r="I6706" i="2"/>
  <c r="K6706" i="2" s="1" a="1"/>
  <c r="K6706" i="2" s="1"/>
  <c r="I6682" i="2"/>
  <c r="K6682" i="2" s="1" a="1"/>
  <c r="K6682" i="2" s="1"/>
  <c r="I6658" i="2"/>
  <c r="K6658" i="2" s="1" a="1"/>
  <c r="K6658" i="2" s="1"/>
  <c r="I6634" i="2"/>
  <c r="K6634" i="2" s="1" a="1"/>
  <c r="K6634" i="2" s="1"/>
  <c r="I6610" i="2"/>
  <c r="K6610" i="2" s="1" a="1"/>
  <c r="K6610" i="2" s="1"/>
  <c r="I6586" i="2"/>
  <c r="K6586" i="2" s="1" a="1"/>
  <c r="K6586" i="2" s="1"/>
  <c r="I6562" i="2"/>
  <c r="K6562" i="2" s="1" a="1"/>
  <c r="K6562" i="2" s="1"/>
  <c r="I6538" i="2"/>
  <c r="K6538" i="2" s="1" a="1"/>
  <c r="K6538" i="2" s="1"/>
  <c r="I6514" i="2"/>
  <c r="K6514" i="2" s="1" a="1"/>
  <c r="K6514" i="2" s="1"/>
  <c r="I6490" i="2"/>
  <c r="K6490" i="2" s="1" a="1"/>
  <c r="K6490" i="2" s="1"/>
  <c r="I6466" i="2"/>
  <c r="K6466" i="2" s="1" a="1"/>
  <c r="K6466" i="2" s="1"/>
  <c r="I6442" i="2"/>
  <c r="K6442" i="2" s="1" a="1"/>
  <c r="K6442" i="2" s="1"/>
  <c r="I6418" i="2"/>
  <c r="K6418" i="2" s="1" a="1"/>
  <c r="K6418" i="2" s="1"/>
  <c r="I6394" i="2"/>
  <c r="K6394" i="2" s="1" a="1"/>
  <c r="K6394" i="2" s="1"/>
  <c r="I6370" i="2"/>
  <c r="K6370" i="2" s="1" a="1"/>
  <c r="K6370" i="2" s="1"/>
  <c r="I6346" i="2"/>
  <c r="K6346" i="2" s="1" a="1"/>
  <c r="K6346" i="2" s="1"/>
  <c r="I6322" i="2"/>
  <c r="K6322" i="2" s="1" a="1"/>
  <c r="K6322" i="2" s="1"/>
  <c r="I6298" i="2"/>
  <c r="K6298" i="2" s="1" a="1"/>
  <c r="K6298" i="2" s="1"/>
  <c r="I6274" i="2"/>
  <c r="K6274" i="2" s="1" a="1"/>
  <c r="K6274" i="2" s="1"/>
  <c r="I6250" i="2"/>
  <c r="K6250" i="2" s="1" a="1"/>
  <c r="K6250" i="2" s="1"/>
  <c r="I6226" i="2"/>
  <c r="K6226" i="2" s="1" a="1"/>
  <c r="K6226" i="2" s="1"/>
  <c r="I6202" i="2"/>
  <c r="K6202" i="2" s="1" a="1"/>
  <c r="K6202" i="2" s="1"/>
  <c r="I6178" i="2"/>
  <c r="K6178" i="2" s="1" a="1"/>
  <c r="K6178" i="2" s="1"/>
  <c r="I6154" i="2"/>
  <c r="K6154" i="2" s="1" a="1"/>
  <c r="K6154" i="2" s="1"/>
  <c r="I6130" i="2"/>
  <c r="K6130" i="2" s="1" a="1"/>
  <c r="K6130" i="2" s="1"/>
  <c r="I6082" i="2"/>
  <c r="K6082" i="2" s="1" a="1"/>
  <c r="K6082" i="2" s="1"/>
  <c r="I6033" i="2"/>
  <c r="K6033" i="2" s="1" a="1"/>
  <c r="K6033" i="2" s="1"/>
  <c r="I5997" i="2"/>
  <c r="K5997" i="2" s="1" a="1"/>
  <c r="K5997" i="2" s="1"/>
  <c r="I6072" i="2"/>
  <c r="K6072" i="2" s="1" a="1"/>
  <c r="K6072" i="2" s="1"/>
  <c r="I5957" i="2"/>
  <c r="K5957" i="2" s="1" a="1"/>
  <c r="K5957" i="2" s="1"/>
  <c r="I6091" i="2"/>
  <c r="K6091" i="2" s="1" a="1"/>
  <c r="K6091" i="2" s="1"/>
  <c r="I6098" i="2"/>
  <c r="K6098" i="2" s="1" a="1"/>
  <c r="K6098" i="2" s="1"/>
  <c r="I6041" i="2"/>
  <c r="K6041" i="2" s="1" a="1"/>
  <c r="K6041" i="2" s="1"/>
  <c r="I6005" i="2"/>
  <c r="K6005" i="2" s="1" a="1"/>
  <c r="K6005" i="2" s="1"/>
  <c r="I5939" i="2"/>
  <c r="K5939" i="2" s="1" a="1"/>
  <c r="K5939" i="2" s="1"/>
  <c r="I5915" i="2"/>
  <c r="K5915" i="2" s="1" a="1"/>
  <c r="K5915" i="2" s="1"/>
  <c r="I5891" i="2"/>
  <c r="K5891" i="2" s="1" a="1"/>
  <c r="K5891" i="2" s="1"/>
  <c r="I5867" i="2"/>
  <c r="K5867" i="2" s="1" a="1"/>
  <c r="K5867" i="2" s="1"/>
  <c r="I5843" i="2"/>
  <c r="K5843" i="2" s="1" a="1"/>
  <c r="K5843" i="2" s="1"/>
  <c r="I5819" i="2"/>
  <c r="K5819" i="2" s="1" a="1"/>
  <c r="K5819" i="2" s="1"/>
  <c r="I5795" i="2"/>
  <c r="K5795" i="2" s="1" a="1"/>
  <c r="K5795" i="2" s="1"/>
  <c r="I5771" i="2"/>
  <c r="K5771" i="2" s="1" a="1"/>
  <c r="K5771" i="2" s="1"/>
  <c r="I5747" i="2"/>
  <c r="K5747" i="2" s="1" a="1"/>
  <c r="K5747" i="2" s="1"/>
  <c r="I5723" i="2"/>
  <c r="K5723" i="2" s="1" a="1"/>
  <c r="K5723" i="2" s="1"/>
  <c r="I5699" i="2"/>
  <c r="K5699" i="2" s="1" a="1"/>
  <c r="K5699" i="2" s="1"/>
  <c r="I5675" i="2"/>
  <c r="K5675" i="2" s="1" a="1"/>
  <c r="K5675" i="2" s="1"/>
  <c r="I5651" i="2"/>
  <c r="K5651" i="2" s="1" a="1"/>
  <c r="K5651" i="2" s="1"/>
  <c r="I5627" i="2"/>
  <c r="K5627" i="2" s="1" a="1"/>
  <c r="K5627" i="2" s="1"/>
  <c r="I5603" i="2"/>
  <c r="K5603" i="2" s="1" a="1"/>
  <c r="K5603" i="2" s="1"/>
  <c r="I5579" i="2"/>
  <c r="K5579" i="2" s="1" a="1"/>
  <c r="K5579" i="2" s="1"/>
  <c r="I5555" i="2"/>
  <c r="K5555" i="2" s="1" a="1"/>
  <c r="K5555" i="2" s="1"/>
  <c r="I5499" i="2"/>
  <c r="K5499" i="2" s="1" a="1"/>
  <c r="K5499" i="2" s="1"/>
  <c r="I5426" i="2"/>
  <c r="K5426" i="2" s="1" a="1"/>
  <c r="K5426" i="2" s="1"/>
  <c r="I5450" i="2"/>
  <c r="K5450" i="2" s="1" a="1"/>
  <c r="K5450" i="2" s="1"/>
  <c r="I5542" i="2"/>
  <c r="K5542" i="2" s="1" a="1"/>
  <c r="K5542" i="2" s="1"/>
  <c r="I5406" i="2"/>
  <c r="K5406" i="2" s="1" a="1"/>
  <c r="K5406" i="2" s="1"/>
  <c r="I6054" i="2"/>
  <c r="K6054" i="2" s="1" a="1"/>
  <c r="K6054" i="2" s="1"/>
  <c r="I6030" i="2"/>
  <c r="K6030" i="2" s="1" a="1"/>
  <c r="K6030" i="2" s="1"/>
  <c r="I6006" i="2"/>
  <c r="K6006" i="2" s="1" a="1"/>
  <c r="K6006" i="2" s="1"/>
  <c r="I5982" i="2"/>
  <c r="K5982" i="2" s="1" a="1"/>
  <c r="K5982" i="2" s="1"/>
  <c r="I5958" i="2"/>
  <c r="K5958" i="2" s="1" a="1"/>
  <c r="K5958" i="2" s="1"/>
  <c r="I5934" i="2"/>
  <c r="K5934" i="2" s="1" a="1"/>
  <c r="K5934" i="2" s="1"/>
  <c r="I5910" i="2"/>
  <c r="K5910" i="2" s="1" a="1"/>
  <c r="K5910" i="2" s="1"/>
  <c r="I5886" i="2"/>
  <c r="K5886" i="2" s="1" a="1"/>
  <c r="K5886" i="2" s="1"/>
  <c r="I5862" i="2"/>
  <c r="K5862" i="2" s="1" a="1"/>
  <c r="K5862" i="2" s="1"/>
  <c r="I5838" i="2"/>
  <c r="K5838" i="2" s="1" a="1"/>
  <c r="K5838" i="2" s="1"/>
  <c r="I5814" i="2"/>
  <c r="K5814" i="2" s="1" a="1"/>
  <c r="K5814" i="2" s="1"/>
  <c r="I5790" i="2"/>
  <c r="K5790" i="2" s="1" a="1"/>
  <c r="K5790" i="2" s="1"/>
  <c r="I5766" i="2"/>
  <c r="K5766" i="2" s="1" a="1"/>
  <c r="K5766" i="2" s="1"/>
  <c r="I5742" i="2"/>
  <c r="K5742" i="2" s="1" a="1"/>
  <c r="K5742" i="2" s="1"/>
  <c r="I5718" i="2"/>
  <c r="K5718" i="2" s="1" a="1"/>
  <c r="K5718" i="2" s="1"/>
  <c r="I5694" i="2"/>
  <c r="K5694" i="2" s="1" a="1"/>
  <c r="K5694" i="2" s="1"/>
  <c r="I5670" i="2"/>
  <c r="K5670" i="2" s="1" a="1"/>
  <c r="K5670" i="2" s="1"/>
  <c r="I5646" i="2"/>
  <c r="K5646" i="2" s="1" a="1"/>
  <c r="K5646" i="2" s="1"/>
  <c r="I5622" i="2"/>
  <c r="K5622" i="2" s="1" a="1"/>
  <c r="K5622" i="2" s="1"/>
  <c r="I5598" i="2"/>
  <c r="K5598" i="2" s="1" a="1"/>
  <c r="K5598" i="2" s="1"/>
  <c r="I5574" i="2"/>
  <c r="K5574" i="2" s="1" a="1"/>
  <c r="K5574" i="2" s="1"/>
  <c r="I5550" i="2"/>
  <c r="K5550" i="2" s="1" a="1"/>
  <c r="K5550" i="2" s="1"/>
  <c r="I5487" i="2"/>
  <c r="K5487" i="2" s="1" a="1"/>
  <c r="K5487" i="2" s="1"/>
  <c r="I5537" i="2"/>
  <c r="K5537" i="2" s="1" a="1"/>
  <c r="K5537" i="2" s="1"/>
  <c r="I5491" i="2"/>
  <c r="K5491" i="2" s="1" a="1"/>
  <c r="K5491" i="2" s="1"/>
  <c r="I5493" i="2"/>
  <c r="K5493" i="2" s="1" a="1"/>
  <c r="K5493" i="2" s="1"/>
  <c r="I5416" i="2"/>
  <c r="K5416" i="2" s="1" a="1"/>
  <c r="K5416" i="2" s="1"/>
  <c r="I5025" i="2"/>
  <c r="K5025" i="2" s="1" a="1"/>
  <c r="K5025" i="2" s="1"/>
  <c r="I4964" i="2"/>
  <c r="K4964" i="2" s="1" a="1"/>
  <c r="K4964" i="2" s="1"/>
  <c r="I5003" i="2"/>
  <c r="K5003" i="2" s="1" a="1"/>
  <c r="K5003" i="2" s="1"/>
  <c r="I4939" i="2"/>
  <c r="K4939" i="2" s="1" a="1"/>
  <c r="K4939" i="2" s="1"/>
  <c r="I4916" i="2"/>
  <c r="K4916" i="2" s="1" a="1"/>
  <c r="K4916" i="2" s="1"/>
  <c r="I5346" i="2"/>
  <c r="K5346" i="2" s="1" a="1"/>
  <c r="K5346" i="2" s="1"/>
  <c r="I5322" i="2"/>
  <c r="K5322" i="2" s="1" a="1"/>
  <c r="K5322" i="2" s="1"/>
  <c r="I5298" i="2"/>
  <c r="K5298" i="2" s="1" a="1"/>
  <c r="K5298" i="2" s="1"/>
  <c r="I5274" i="2"/>
  <c r="K5274" i="2" s="1" a="1"/>
  <c r="K5274" i="2" s="1"/>
  <c r="I5250" i="2"/>
  <c r="K5250" i="2" s="1" a="1"/>
  <c r="K5250" i="2" s="1"/>
  <c r="I5226" i="2"/>
  <c r="K5226" i="2" s="1" a="1"/>
  <c r="K5226" i="2" s="1"/>
  <c r="I5202" i="2"/>
  <c r="K5202" i="2" s="1" a="1"/>
  <c r="K5202" i="2" s="1"/>
  <c r="I5178" i="2"/>
  <c r="K5178" i="2" s="1" a="1"/>
  <c r="K5178" i="2" s="1"/>
  <c r="I5154" i="2"/>
  <c r="K5154" i="2" s="1" a="1"/>
  <c r="K5154" i="2" s="1"/>
  <c r="I5130" i="2"/>
  <c r="K5130" i="2" s="1" a="1"/>
  <c r="K5130" i="2" s="1"/>
  <c r="I5106" i="2"/>
  <c r="K5106" i="2" s="1" a="1"/>
  <c r="K5106" i="2" s="1"/>
  <c r="I5082" i="2"/>
  <c r="K5082" i="2" s="1" a="1"/>
  <c r="K5082" i="2" s="1"/>
  <c r="I4972" i="2"/>
  <c r="K4972" i="2" s="1" a="1"/>
  <c r="K4972" i="2" s="1"/>
  <c r="I4915" i="2"/>
  <c r="K4915" i="2" s="1" a="1"/>
  <c r="K4915" i="2" s="1"/>
  <c r="I5063" i="2"/>
  <c r="K5063" i="2" s="1" a="1"/>
  <c r="K5063" i="2" s="1"/>
  <c r="I4985" i="2"/>
  <c r="K4985" i="2" s="1" a="1"/>
  <c r="K4985" i="2" s="1"/>
  <c r="I4036" i="2"/>
  <c r="K4036" i="2" s="1" a="1"/>
  <c r="K4036" i="2" s="1"/>
  <c r="I5004" i="2"/>
  <c r="K5004" i="2" s="1" a="1"/>
  <c r="K5004" i="2" s="1"/>
  <c r="I4952" i="2"/>
  <c r="K4952" i="2" s="1" a="1"/>
  <c r="K4952" i="2" s="1"/>
  <c r="I4999" i="2"/>
  <c r="K4999" i="2" s="1" a="1"/>
  <c r="K4999" i="2" s="1"/>
  <c r="I4932" i="2"/>
  <c r="K4932" i="2" s="1" a="1"/>
  <c r="K4932" i="2" s="1"/>
  <c r="I5459" i="2"/>
  <c r="K5459" i="2" s="1" a="1"/>
  <c r="K5459" i="2" s="1"/>
  <c r="I5435" i="2"/>
  <c r="K5435" i="2" s="1" a="1"/>
  <c r="K5435" i="2" s="1"/>
  <c r="I5411" i="2"/>
  <c r="K5411" i="2" s="1" a="1"/>
  <c r="K5411" i="2" s="1"/>
  <c r="I5387" i="2"/>
  <c r="K5387" i="2" s="1" a="1"/>
  <c r="K5387" i="2" s="1"/>
  <c r="I5363" i="2"/>
  <c r="K5363" i="2" s="1" a="1"/>
  <c r="K5363" i="2" s="1"/>
  <c r="I5339" i="2"/>
  <c r="K5339" i="2" s="1" a="1"/>
  <c r="K5339" i="2" s="1"/>
  <c r="I5315" i="2"/>
  <c r="K5315" i="2" s="1" a="1"/>
  <c r="K5315" i="2" s="1"/>
  <c r="I5291" i="2"/>
  <c r="K5291" i="2" s="1" a="1"/>
  <c r="K5291" i="2" s="1"/>
  <c r="I5267" i="2"/>
  <c r="K5267" i="2" s="1" a="1"/>
  <c r="K5267" i="2" s="1"/>
  <c r="I5243" i="2"/>
  <c r="K5243" i="2" s="1" a="1"/>
  <c r="K5243" i="2" s="1"/>
  <c r="I5219" i="2"/>
  <c r="K5219" i="2" s="1" a="1"/>
  <c r="K5219" i="2" s="1"/>
  <c r="I5195" i="2"/>
  <c r="K5195" i="2" s="1" a="1"/>
  <c r="K5195" i="2" s="1"/>
  <c r="I5171" i="2"/>
  <c r="K5171" i="2" s="1" a="1"/>
  <c r="K5171" i="2" s="1"/>
  <c r="I5147" i="2"/>
  <c r="K5147" i="2" s="1" a="1"/>
  <c r="K5147" i="2" s="1"/>
  <c r="I5123" i="2"/>
  <c r="K5123" i="2" s="1" a="1"/>
  <c r="K5123" i="2" s="1"/>
  <c r="I5099" i="2"/>
  <c r="K5099" i="2" s="1" a="1"/>
  <c r="K5099" i="2" s="1"/>
  <c r="I5075" i="2"/>
  <c r="K5075" i="2" s="1" a="1"/>
  <c r="K5075" i="2" s="1"/>
  <c r="I4561" i="2"/>
  <c r="K4561" i="2" s="1" a="1"/>
  <c r="K4561" i="2" s="1"/>
  <c r="I4630" i="2"/>
  <c r="K4630" i="2" s="1" a="1"/>
  <c r="K4630" i="2" s="1"/>
  <c r="I4558" i="2"/>
  <c r="K4558" i="2" s="1" a="1"/>
  <c r="K4558" i="2" s="1"/>
  <c r="I4907" i="2"/>
  <c r="K4907" i="2" s="1" a="1"/>
  <c r="K4907" i="2" s="1"/>
  <c r="I4883" i="2"/>
  <c r="K4883" i="2" s="1" a="1"/>
  <c r="K4883" i="2" s="1"/>
  <c r="I4859" i="2"/>
  <c r="K4859" i="2" s="1" a="1"/>
  <c r="K4859" i="2" s="1"/>
  <c r="I4835" i="2"/>
  <c r="K4835" i="2" s="1" a="1"/>
  <c r="K4835" i="2" s="1"/>
  <c r="I4811" i="2"/>
  <c r="K4811" i="2" s="1" a="1"/>
  <c r="K4811" i="2" s="1"/>
  <c r="I4787" i="2"/>
  <c r="K4787" i="2" s="1" a="1"/>
  <c r="K4787" i="2" s="1"/>
  <c r="I4763" i="2"/>
  <c r="K4763" i="2" s="1" a="1"/>
  <c r="K4763" i="2" s="1"/>
  <c r="I4739" i="2"/>
  <c r="K4739" i="2" s="1" a="1"/>
  <c r="K4739" i="2" s="1"/>
  <c r="I4715" i="2"/>
  <c r="K4715" i="2" s="1" a="1"/>
  <c r="K4715" i="2" s="1"/>
  <c r="I4138" i="2"/>
  <c r="K4138" i="2" s="1" a="1"/>
  <c r="K4138" i="2" s="1"/>
  <c r="I4904" i="2"/>
  <c r="K4904" i="2" s="1" a="1"/>
  <c r="K4904" i="2" s="1"/>
  <c r="I4880" i="2"/>
  <c r="K4880" i="2" s="1" a="1"/>
  <c r="K4880" i="2" s="1"/>
  <c r="I4856" i="2"/>
  <c r="K4856" i="2" s="1" a="1"/>
  <c r="K4856" i="2" s="1"/>
  <c r="I4832" i="2"/>
  <c r="K4832" i="2" s="1" a="1"/>
  <c r="K4832" i="2" s="1"/>
  <c r="I4808" i="2"/>
  <c r="K4808" i="2" s="1" a="1"/>
  <c r="K4808" i="2" s="1"/>
  <c r="I4784" i="2"/>
  <c r="K4784" i="2" s="1" a="1"/>
  <c r="K4784" i="2" s="1"/>
  <c r="I4760" i="2"/>
  <c r="K4760" i="2" s="1" a="1"/>
  <c r="K4760" i="2" s="1"/>
  <c r="I4736" i="2"/>
  <c r="K4736" i="2" s="1" a="1"/>
  <c r="K4736" i="2" s="1"/>
  <c r="I4712" i="2"/>
  <c r="K4712" i="2" s="1" a="1"/>
  <c r="K4712" i="2" s="1"/>
  <c r="I4667" i="2"/>
  <c r="K4667" i="2" s="1" a="1"/>
  <c r="K4667" i="2" s="1"/>
  <c r="I4595" i="2"/>
  <c r="K4595" i="2" s="1" a="1"/>
  <c r="K4595" i="2" s="1"/>
  <c r="I4523" i="2"/>
  <c r="K4523" i="2" s="1" a="1"/>
  <c r="K4523" i="2" s="1"/>
  <c r="I4650" i="2"/>
  <c r="K4650" i="2" s="1" a="1"/>
  <c r="K4650" i="2" s="1"/>
  <c r="I4578" i="2"/>
  <c r="K4578" i="2" s="1" a="1"/>
  <c r="K4578" i="2" s="1"/>
  <c r="I4506" i="2"/>
  <c r="K4506" i="2" s="1" a="1"/>
  <c r="K4506" i="2" s="1"/>
  <c r="I4108" i="2"/>
  <c r="K4108" i="2" s="1" a="1"/>
  <c r="K4108" i="2" s="1"/>
  <c r="I4185" i="2"/>
  <c r="K4185" i="2" s="1" a="1"/>
  <c r="K4185" i="2" s="1"/>
  <c r="I4465" i="2"/>
  <c r="K4465" i="2" s="1" a="1"/>
  <c r="K4465" i="2" s="1"/>
  <c r="I4441" i="2"/>
  <c r="K4441" i="2" s="1" a="1"/>
  <c r="K4441" i="2" s="1"/>
  <c r="I4417" i="2"/>
  <c r="K4417" i="2" s="1" a="1"/>
  <c r="K4417" i="2" s="1"/>
  <c r="I4393" i="2"/>
  <c r="K4393" i="2" s="1" a="1"/>
  <c r="K4393" i="2" s="1"/>
  <c r="I4369" i="2"/>
  <c r="K4369" i="2" s="1" a="1"/>
  <c r="K4369" i="2" s="1"/>
  <c r="I4345" i="2"/>
  <c r="K4345" i="2" s="1" a="1"/>
  <c r="K4345" i="2" s="1"/>
  <c r="I4321" i="2"/>
  <c r="K4321" i="2" s="1" a="1"/>
  <c r="K4321" i="2" s="1"/>
  <c r="I4297" i="2"/>
  <c r="K4297" i="2" s="1" a="1"/>
  <c r="K4297" i="2" s="1"/>
  <c r="I4273" i="2"/>
  <c r="K4273" i="2" s="1" a="1"/>
  <c r="K4273" i="2" s="1"/>
  <c r="I4249" i="2"/>
  <c r="K4249" i="2" s="1" a="1"/>
  <c r="K4249" i="2" s="1"/>
  <c r="I4225" i="2"/>
  <c r="K4225" i="2" s="1" a="1"/>
  <c r="K4225" i="2" s="1"/>
  <c r="I4180" i="2"/>
  <c r="K4180" i="2" s="1" a="1"/>
  <c r="K4180" i="2" s="1"/>
  <c r="I4116" i="2"/>
  <c r="K4116" i="2" s="1" a="1"/>
  <c r="K4116" i="2" s="1"/>
  <c r="I4080" i="2"/>
  <c r="K4080" i="2" s="1" a="1"/>
  <c r="K4080" i="2" s="1"/>
  <c r="I4182" i="2"/>
  <c r="K4182" i="2" s="1" a="1"/>
  <c r="K4182" i="2" s="1"/>
  <c r="I4020" i="2"/>
  <c r="K4020" i="2" s="1" a="1"/>
  <c r="K4020" i="2" s="1"/>
  <c r="I4165" i="2"/>
  <c r="K4165" i="2" s="1" a="1"/>
  <c r="K4165" i="2" s="1"/>
  <c r="I3557" i="2"/>
  <c r="K3557" i="2" s="1" a="1"/>
  <c r="K3557" i="2" s="1"/>
  <c r="I4082" i="2"/>
  <c r="K4082" i="2" s="1" a="1"/>
  <c r="K4082" i="2" s="1"/>
  <c r="I4464" i="2"/>
  <c r="K4464" i="2" s="1" a="1"/>
  <c r="K4464" i="2" s="1"/>
  <c r="I4440" i="2"/>
  <c r="K4440" i="2" s="1" a="1"/>
  <c r="K4440" i="2" s="1"/>
  <c r="I4416" i="2"/>
  <c r="K4416" i="2" s="1" a="1"/>
  <c r="K4416" i="2" s="1"/>
  <c r="I4392" i="2"/>
  <c r="K4392" i="2" s="1" a="1"/>
  <c r="K4392" i="2" s="1"/>
  <c r="I4368" i="2"/>
  <c r="K4368" i="2" s="1" a="1"/>
  <c r="K4368" i="2" s="1"/>
  <c r="I4344" i="2"/>
  <c r="K4344" i="2" s="1" a="1"/>
  <c r="K4344" i="2" s="1"/>
  <c r="I4320" i="2"/>
  <c r="K4320" i="2" s="1" a="1"/>
  <c r="K4320" i="2" s="1"/>
  <c r="I4296" i="2"/>
  <c r="K4296" i="2" s="1" a="1"/>
  <c r="K4296" i="2" s="1"/>
  <c r="I4272" i="2"/>
  <c r="K4272" i="2" s="1" a="1"/>
  <c r="K4272" i="2" s="1"/>
  <c r="I4248" i="2"/>
  <c r="K4248" i="2" s="1" a="1"/>
  <c r="K4248" i="2" s="1"/>
  <c r="I4224" i="2"/>
  <c r="K4224" i="2" s="1" a="1"/>
  <c r="K4224" i="2" s="1"/>
  <c r="I4205" i="2"/>
  <c r="K4205" i="2" s="1" a="1"/>
  <c r="K4205" i="2" s="1"/>
  <c r="I3581" i="2"/>
  <c r="K3581" i="2" s="1" a="1"/>
  <c r="K3581" i="2" s="1"/>
  <c r="I3984" i="2"/>
  <c r="K3984" i="2" s="1" a="1"/>
  <c r="K3984" i="2" s="1"/>
  <c r="I3578" i="2"/>
  <c r="K3578" i="2" s="1" a="1"/>
  <c r="K3578" i="2" s="1"/>
  <c r="I3575" i="2"/>
  <c r="K3575" i="2" s="1" a="1"/>
  <c r="K3575" i="2" s="1"/>
  <c r="I3962" i="2"/>
  <c r="K3962" i="2" s="1" a="1"/>
  <c r="K3962" i="2" s="1"/>
  <c r="I3938" i="2"/>
  <c r="K3938" i="2" s="1" a="1"/>
  <c r="K3938" i="2" s="1"/>
  <c r="I3914" i="2"/>
  <c r="K3914" i="2" s="1" a="1"/>
  <c r="K3914" i="2" s="1"/>
  <c r="I3890" i="2"/>
  <c r="K3890" i="2" s="1" a="1"/>
  <c r="K3890" i="2" s="1"/>
  <c r="I3866" i="2"/>
  <c r="K3866" i="2" s="1" a="1"/>
  <c r="K3866" i="2" s="1"/>
  <c r="I3842" i="2"/>
  <c r="K3842" i="2" s="1" a="1"/>
  <c r="K3842" i="2" s="1"/>
  <c r="I3818" i="2"/>
  <c r="K3818" i="2" s="1" a="1"/>
  <c r="K3818" i="2" s="1"/>
  <c r="I3794" i="2"/>
  <c r="K3794" i="2" s="1" a="1"/>
  <c r="K3794" i="2" s="1"/>
  <c r="I3770" i="2"/>
  <c r="K3770" i="2" s="1" a="1"/>
  <c r="K3770" i="2" s="1"/>
  <c r="I3746" i="2"/>
  <c r="K3746" i="2" s="1" a="1"/>
  <c r="K3746" i="2" s="1"/>
  <c r="I3722" i="2"/>
  <c r="K3722" i="2" s="1" a="1"/>
  <c r="K3722" i="2" s="1"/>
  <c r="I3698" i="2"/>
  <c r="K3698" i="2" s="1" a="1"/>
  <c r="K3698" i="2" s="1"/>
  <c r="I3658" i="2"/>
  <c r="K3658" i="2" s="1" a="1"/>
  <c r="K3658" i="2" s="1"/>
  <c r="I3677" i="2"/>
  <c r="K3677" i="2" s="1" a="1"/>
  <c r="K3677" i="2" s="1"/>
  <c r="I3625" i="2"/>
  <c r="K3625" i="2" s="1" a="1"/>
  <c r="K3625" i="2" s="1"/>
  <c r="I3589" i="2"/>
  <c r="K3589" i="2" s="1" a="1"/>
  <c r="K3589" i="2" s="1"/>
  <c r="I3553" i="2"/>
  <c r="K3553" i="2" s="1" a="1"/>
  <c r="K3553" i="2" s="1"/>
  <c r="I4129" i="2"/>
  <c r="K4129" i="2" s="1" a="1"/>
  <c r="K4129" i="2" s="1"/>
  <c r="I4105" i="2"/>
  <c r="K4105" i="2" s="1" a="1"/>
  <c r="K4105" i="2" s="1"/>
  <c r="I4081" i="2"/>
  <c r="K4081" i="2" s="1" a="1"/>
  <c r="K4081" i="2" s="1"/>
  <c r="I4057" i="2"/>
  <c r="K4057" i="2" s="1" a="1"/>
  <c r="K4057" i="2" s="1"/>
  <c r="I4033" i="2"/>
  <c r="K4033" i="2" s="1" a="1"/>
  <c r="K4033" i="2" s="1"/>
  <c r="I4009" i="2"/>
  <c r="K4009" i="2" s="1" a="1"/>
  <c r="K4009" i="2" s="1"/>
  <c r="I3985" i="2"/>
  <c r="K3985" i="2" s="1" a="1"/>
  <c r="K3985" i="2" s="1"/>
  <c r="I3961" i="2"/>
  <c r="K3961" i="2" s="1" a="1"/>
  <c r="K3961" i="2" s="1"/>
  <c r="I3937" i="2"/>
  <c r="K3937" i="2" s="1" a="1"/>
  <c r="K3937" i="2" s="1"/>
  <c r="I3913" i="2"/>
  <c r="K3913" i="2" s="1" a="1"/>
  <c r="K3913" i="2" s="1"/>
  <c r="I3889" i="2"/>
  <c r="K3889" i="2" s="1" a="1"/>
  <c r="K3889" i="2" s="1"/>
  <c r="I3865" i="2"/>
  <c r="K3865" i="2" s="1" a="1"/>
  <c r="K3865" i="2" s="1"/>
  <c r="I3841" i="2"/>
  <c r="K3841" i="2" s="1" a="1"/>
  <c r="K3841" i="2" s="1"/>
  <c r="I3817" i="2"/>
  <c r="K3817" i="2" s="1" a="1"/>
  <c r="K3817" i="2" s="1"/>
  <c r="I3793" i="2"/>
  <c r="K3793" i="2" s="1" a="1"/>
  <c r="K3793" i="2" s="1"/>
  <c r="I3769" i="2"/>
  <c r="K3769" i="2" s="1" a="1"/>
  <c r="K3769" i="2" s="1"/>
  <c r="I3745" i="2"/>
  <c r="K3745" i="2" s="1" a="1"/>
  <c r="K3745" i="2" s="1"/>
  <c r="I3721" i="2"/>
  <c r="K3721" i="2" s="1" a="1"/>
  <c r="K3721" i="2" s="1"/>
  <c r="I3697" i="2"/>
  <c r="K3697" i="2" s="1" a="1"/>
  <c r="K3697" i="2" s="1"/>
  <c r="I3657" i="2"/>
  <c r="K3657" i="2" s="1" a="1"/>
  <c r="K3657" i="2" s="1"/>
  <c r="I3676" i="2"/>
  <c r="K3676" i="2" s="1" a="1"/>
  <c r="K3676" i="2" s="1"/>
  <c r="I3618" i="2"/>
  <c r="K3618" i="2" s="1" a="1"/>
  <c r="K3618" i="2" s="1"/>
  <c r="I3582" i="2"/>
  <c r="K3582" i="2" s="1" a="1"/>
  <c r="K3582" i="2" s="1"/>
  <c r="I3535" i="2"/>
  <c r="K3535" i="2" s="1" a="1"/>
  <c r="K3535" i="2" s="1"/>
  <c r="I3521" i="2"/>
  <c r="K3521" i="2" s="1" a="1"/>
  <c r="K3521" i="2" s="1"/>
  <c r="I3497" i="2"/>
  <c r="K3497" i="2" s="1" a="1"/>
  <c r="K3497" i="2" s="1"/>
  <c r="I3473" i="2"/>
  <c r="K3473" i="2" s="1" a="1"/>
  <c r="K3473" i="2" s="1"/>
  <c r="I3449" i="2"/>
  <c r="K3449" i="2" s="1" a="1"/>
  <c r="K3449" i="2" s="1"/>
  <c r="I3425" i="2"/>
  <c r="K3425" i="2" s="1" a="1"/>
  <c r="K3425" i="2" s="1"/>
  <c r="I3401" i="2"/>
  <c r="K3401" i="2" s="1" a="1"/>
  <c r="K3401" i="2" s="1"/>
  <c r="I3377" i="2"/>
  <c r="K3377" i="2" s="1" a="1"/>
  <c r="K3377" i="2" s="1"/>
  <c r="I3353" i="2"/>
  <c r="K3353" i="2" s="1" a="1"/>
  <c r="K3353" i="2" s="1"/>
  <c r="I3329" i="2"/>
  <c r="K3329" i="2" s="1" a="1"/>
  <c r="K3329" i="2" s="1"/>
  <c r="I3305" i="2"/>
  <c r="K3305" i="2" s="1" a="1"/>
  <c r="K3305" i="2" s="1"/>
  <c r="I3256" i="2"/>
  <c r="K3256" i="2" s="1" a="1"/>
  <c r="K3256" i="2" s="1"/>
  <c r="I3284" i="2"/>
  <c r="K3284" i="2" s="1" a="1"/>
  <c r="K3284" i="2" s="1"/>
  <c r="I2880" i="2"/>
  <c r="K2880" i="2" s="1" a="1"/>
  <c r="K2880" i="2" s="1"/>
  <c r="I3550" i="2"/>
  <c r="K3550" i="2" s="1" a="1"/>
  <c r="K3550" i="2" s="1"/>
  <c r="I3526" i="2"/>
  <c r="K3526" i="2" s="1" a="1"/>
  <c r="K3526" i="2" s="1"/>
  <c r="I3502" i="2"/>
  <c r="K3502" i="2" s="1" a="1"/>
  <c r="K3502" i="2" s="1"/>
  <c r="I3478" i="2"/>
  <c r="K3478" i="2" s="1" a="1"/>
  <c r="K3478" i="2" s="1"/>
  <c r="I3454" i="2"/>
  <c r="K3454" i="2" s="1" a="1"/>
  <c r="K3454" i="2" s="1"/>
  <c r="I3430" i="2"/>
  <c r="K3430" i="2" s="1" a="1"/>
  <c r="K3430" i="2" s="1"/>
  <c r="I3406" i="2"/>
  <c r="K3406" i="2" s="1" a="1"/>
  <c r="K3406" i="2" s="1"/>
  <c r="I3382" i="2"/>
  <c r="K3382" i="2" s="1" a="1"/>
  <c r="K3382" i="2" s="1"/>
  <c r="I3358" i="2"/>
  <c r="K3358" i="2" s="1" a="1"/>
  <c r="K3358" i="2" s="1"/>
  <c r="I3334" i="2"/>
  <c r="K3334" i="2" s="1" a="1"/>
  <c r="K3334" i="2" s="1"/>
  <c r="I3310" i="2"/>
  <c r="K3310" i="2" s="1" a="1"/>
  <c r="K3310" i="2" s="1"/>
  <c r="I3274" i="2"/>
  <c r="K3274" i="2" s="1" a="1"/>
  <c r="K3274" i="2" s="1"/>
  <c r="I3194" i="2"/>
  <c r="K3194" i="2" s="1" a="1"/>
  <c r="K3194" i="2" s="1"/>
  <c r="I2994" i="2"/>
  <c r="K2994" i="2" s="1" a="1"/>
  <c r="K2994" i="2" s="1"/>
  <c r="I2921" i="2"/>
  <c r="K2921" i="2" s="1" a="1"/>
  <c r="K2921" i="2" s="1"/>
  <c r="I2998" i="2"/>
  <c r="K2998" i="2" s="1" a="1"/>
  <c r="K2998" i="2" s="1"/>
  <c r="I2872" i="2"/>
  <c r="K2872" i="2" s="1" a="1"/>
  <c r="K2872" i="2" s="1"/>
  <c r="I3154" i="2"/>
  <c r="K3154" i="2" s="1" a="1"/>
  <c r="K3154" i="2" s="1"/>
  <c r="I3130" i="2"/>
  <c r="K3130" i="2" s="1" a="1"/>
  <c r="K3130" i="2" s="1"/>
  <c r="I3106" i="2"/>
  <c r="K3106" i="2" s="1" a="1"/>
  <c r="K3106" i="2" s="1"/>
  <c r="I3082" i="2"/>
  <c r="K3082" i="2" s="1" a="1"/>
  <c r="K3082" i="2" s="1"/>
  <c r="I3058" i="2"/>
  <c r="K3058" i="2" s="1" a="1"/>
  <c r="K3058" i="2" s="1"/>
  <c r="I3034" i="2"/>
  <c r="K3034" i="2" s="1" a="1"/>
  <c r="K3034" i="2" s="1"/>
  <c r="I3010" i="2"/>
  <c r="K3010" i="2" s="1" a="1"/>
  <c r="K3010" i="2" s="1"/>
  <c r="I2948" i="2"/>
  <c r="K2948" i="2" s="1" a="1"/>
  <c r="K2948" i="2" s="1"/>
  <c r="I2875" i="2"/>
  <c r="K2875" i="2" s="1" a="1"/>
  <c r="K2875" i="2" s="1"/>
  <c r="I2885" i="2"/>
  <c r="K2885" i="2" s="1" a="1"/>
  <c r="K2885" i="2" s="1"/>
  <c r="I2940" i="2"/>
  <c r="K2940" i="2" s="1" a="1"/>
  <c r="K2940" i="2" s="1"/>
  <c r="I2877" i="2"/>
  <c r="K2877" i="2" s="1" a="1"/>
  <c r="K2877" i="2" s="1"/>
  <c r="I3275" i="2"/>
  <c r="K3275" i="2" s="1" a="1"/>
  <c r="K3275" i="2" s="1"/>
  <c r="I3251" i="2"/>
  <c r="K3251" i="2" s="1" a="1"/>
  <c r="K3251" i="2" s="1"/>
  <c r="I3227" i="2"/>
  <c r="K3227" i="2" s="1" a="1"/>
  <c r="K3227" i="2" s="1"/>
  <c r="I3203" i="2"/>
  <c r="K3203" i="2" s="1" a="1"/>
  <c r="K3203" i="2" s="1"/>
  <c r="I3179" i="2"/>
  <c r="K3179" i="2" s="1" a="1"/>
  <c r="K3179" i="2" s="1"/>
  <c r="I3155" i="2"/>
  <c r="K3155" i="2" s="1" a="1"/>
  <c r="K3155" i="2" s="1"/>
  <c r="I3131" i="2"/>
  <c r="K3131" i="2" s="1" a="1"/>
  <c r="K3131" i="2" s="1"/>
  <c r="I3107" i="2"/>
  <c r="K3107" i="2" s="1" a="1"/>
  <c r="K3107" i="2" s="1"/>
  <c r="I3083" i="2"/>
  <c r="K3083" i="2" s="1" a="1"/>
  <c r="K3083" i="2" s="1"/>
  <c r="I3059" i="2"/>
  <c r="K3059" i="2" s="1" a="1"/>
  <c r="K3059" i="2" s="1"/>
  <c r="I3035" i="2"/>
  <c r="K3035" i="2" s="1" a="1"/>
  <c r="K3035" i="2" s="1"/>
  <c r="I3011" i="2"/>
  <c r="K3011" i="2" s="1" a="1"/>
  <c r="K3011" i="2" s="1"/>
  <c r="I2818" i="2"/>
  <c r="K2818" i="2" s="1" a="1"/>
  <c r="K2818" i="2" s="1"/>
  <c r="I2794" i="2"/>
  <c r="K2794" i="2" s="1" a="1"/>
  <c r="K2794" i="2" s="1"/>
  <c r="I2770" i="2"/>
  <c r="K2770" i="2" s="1" a="1"/>
  <c r="K2770" i="2" s="1"/>
  <c r="I2746" i="2"/>
  <c r="K2746" i="2" s="1" a="1"/>
  <c r="K2746" i="2" s="1"/>
  <c r="I2722" i="2"/>
  <c r="K2722" i="2" s="1" a="1"/>
  <c r="K2722" i="2" s="1"/>
  <c r="I2698" i="2"/>
  <c r="K2698" i="2" s="1" a="1"/>
  <c r="K2698" i="2" s="1"/>
  <c r="I2674" i="2"/>
  <c r="K2674" i="2" s="1" a="1"/>
  <c r="K2674" i="2" s="1"/>
  <c r="I2650" i="2"/>
  <c r="K2650" i="2" s="1" a="1"/>
  <c r="K2650" i="2" s="1"/>
  <c r="I2626" i="2"/>
  <c r="K2626" i="2" s="1" a="1"/>
  <c r="K2626" i="2" s="1"/>
  <c r="I2552" i="2"/>
  <c r="K2552" i="2" s="1" a="1"/>
  <c r="K2552" i="2" s="1"/>
  <c r="I2589" i="2"/>
  <c r="K2589" i="2" s="1" a="1"/>
  <c r="K2589" i="2" s="1"/>
  <c r="I2560" i="2"/>
  <c r="K2560" i="2" s="1" a="1"/>
  <c r="K2560" i="2" s="1"/>
  <c r="I2524" i="2"/>
  <c r="K2524" i="2" s="1" a="1"/>
  <c r="K2524" i="2" s="1"/>
  <c r="I2605" i="2"/>
  <c r="K2605" i="2" s="1" a="1"/>
  <c r="K2605" i="2" s="1"/>
  <c r="I2863" i="2"/>
  <c r="K2863" i="2" s="1" a="1"/>
  <c r="K2863" i="2" s="1"/>
  <c r="I2839" i="2"/>
  <c r="K2839" i="2" s="1" a="1"/>
  <c r="K2839" i="2" s="1"/>
  <c r="I2815" i="2"/>
  <c r="K2815" i="2" s="1" a="1"/>
  <c r="K2815" i="2" s="1"/>
  <c r="I2791" i="2"/>
  <c r="K2791" i="2" s="1" a="1"/>
  <c r="K2791" i="2" s="1"/>
  <c r="I2767" i="2"/>
  <c r="K2767" i="2" s="1" a="1"/>
  <c r="K2767" i="2" s="1"/>
  <c r="I2743" i="2"/>
  <c r="K2743" i="2" s="1" a="1"/>
  <c r="K2743" i="2" s="1"/>
  <c r="I2719" i="2"/>
  <c r="K2719" i="2" s="1" a="1"/>
  <c r="K2719" i="2" s="1"/>
  <c r="I2695" i="2"/>
  <c r="K2695" i="2" s="1" a="1"/>
  <c r="K2695" i="2" s="1"/>
  <c r="I2671" i="2"/>
  <c r="K2671" i="2" s="1" a="1"/>
  <c r="K2671" i="2" s="1"/>
  <c r="I2647" i="2"/>
  <c r="K2647" i="2" s="1" a="1"/>
  <c r="K2647" i="2" s="1"/>
  <c r="I2623" i="2"/>
  <c r="K2623" i="2" s="1" a="1"/>
  <c r="K2623" i="2" s="1"/>
  <c r="I2553" i="2"/>
  <c r="K2553" i="2" s="1" a="1"/>
  <c r="K2553" i="2" s="1"/>
  <c r="I2471" i="2"/>
  <c r="K2471" i="2" s="1" a="1"/>
  <c r="K2471" i="2" s="1"/>
  <c r="I2447" i="2"/>
  <c r="K2447" i="2" s="1" a="1"/>
  <c r="K2447" i="2" s="1"/>
  <c r="I2423" i="2"/>
  <c r="K2423" i="2" s="1" a="1"/>
  <c r="K2423" i="2" s="1"/>
  <c r="I2399" i="2"/>
  <c r="K2399" i="2" s="1" a="1"/>
  <c r="K2399" i="2" s="1"/>
  <c r="I2375" i="2"/>
  <c r="K2375" i="2" s="1" a="1"/>
  <c r="K2375" i="2" s="1"/>
  <c r="I2351" i="2"/>
  <c r="K2351" i="2" s="1" a="1"/>
  <c r="K2351" i="2" s="1"/>
  <c r="I2256" i="2"/>
  <c r="K2256" i="2" s="1" a="1"/>
  <c r="K2256" i="2" s="1"/>
  <c r="I2502" i="2"/>
  <c r="K2502" i="2" s="1" a="1"/>
  <c r="K2502" i="2" s="1"/>
  <c r="I2478" i="2"/>
  <c r="K2478" i="2" s="1" a="1"/>
  <c r="K2478" i="2" s="1"/>
  <c r="I2454" i="2"/>
  <c r="K2454" i="2" s="1" a="1"/>
  <c r="K2454" i="2" s="1"/>
  <c r="I2430" i="2"/>
  <c r="K2430" i="2" s="1" a="1"/>
  <c r="K2430" i="2" s="1"/>
  <c r="I2406" i="2"/>
  <c r="K2406" i="2" s="1" a="1"/>
  <c r="K2406" i="2" s="1"/>
  <c r="I2382" i="2"/>
  <c r="K2382" i="2" s="1" a="1"/>
  <c r="K2382" i="2" s="1"/>
  <c r="I2358" i="2"/>
  <c r="K2358" i="2" s="1" a="1"/>
  <c r="K2358" i="2" s="1"/>
  <c r="I2302" i="2"/>
  <c r="K2302" i="2" s="1" a="1"/>
  <c r="K2302" i="2" s="1"/>
  <c r="I2276" i="2"/>
  <c r="K2276" i="2" s="1" a="1"/>
  <c r="K2276" i="2" s="1"/>
  <c r="I1993" i="2"/>
  <c r="K1993" i="2" s="1" a="1"/>
  <c r="K1993" i="2" s="1"/>
  <c r="I2067" i="2"/>
  <c r="K2067" i="2" s="1" a="1"/>
  <c r="K2067" i="2" s="1"/>
  <c r="I1967" i="2"/>
  <c r="K1967" i="2" s="1" a="1"/>
  <c r="K1967" i="2" s="1"/>
  <c r="I2050" i="2"/>
  <c r="K2050" i="2" s="1" a="1"/>
  <c r="K2050" i="2" s="1"/>
  <c r="I1779" i="2"/>
  <c r="K1779" i="2" s="1" a="1"/>
  <c r="K1779" i="2" s="1"/>
  <c r="I2222" i="2"/>
  <c r="K2222" i="2" s="1" a="1"/>
  <c r="K2222" i="2" s="1"/>
  <c r="I2198" i="2"/>
  <c r="K2198" i="2" s="1" a="1"/>
  <c r="K2198" i="2" s="1"/>
  <c r="I2174" i="2"/>
  <c r="K2174" i="2" s="1" a="1"/>
  <c r="K2174" i="2" s="1"/>
  <c r="I2150" i="2"/>
  <c r="K2150" i="2" s="1" a="1"/>
  <c r="K2150" i="2" s="1"/>
  <c r="I2126" i="2"/>
  <c r="K2126" i="2" s="1" a="1"/>
  <c r="K2126" i="2" s="1"/>
  <c r="I2102" i="2"/>
  <c r="K2102" i="2" s="1" a="1"/>
  <c r="K2102" i="2" s="1"/>
  <c r="I2033" i="2"/>
  <c r="K2033" i="2" s="1" a="1"/>
  <c r="K2033" i="2" s="1"/>
  <c r="I1810" i="2"/>
  <c r="K1810" i="2" s="1" a="1"/>
  <c r="K1810" i="2" s="1"/>
  <c r="I2028" i="2"/>
  <c r="K2028" i="2" s="1" a="1"/>
  <c r="K2028" i="2" s="1"/>
  <c r="I1698" i="2"/>
  <c r="K1698" i="2" s="1" a="1"/>
  <c r="K1698" i="2" s="1"/>
  <c r="I2080" i="2"/>
  <c r="K2080" i="2" s="1" a="1"/>
  <c r="K2080" i="2" s="1"/>
  <c r="I2013" i="2"/>
  <c r="K2013" i="2" s="1" a="1"/>
  <c r="K2013" i="2" s="1"/>
  <c r="I2056" i="2"/>
  <c r="K2056" i="2" s="1" a="1"/>
  <c r="K2056" i="2" s="1"/>
  <c r="I2323" i="2"/>
  <c r="K2323" i="2" s="1" a="1"/>
  <c r="K2323" i="2" s="1"/>
  <c r="I2299" i="2"/>
  <c r="K2299" i="2" s="1" a="1"/>
  <c r="K2299" i="2" s="1"/>
  <c r="I2275" i="2"/>
  <c r="K2275" i="2" s="1" a="1"/>
  <c r="K2275" i="2" s="1"/>
  <c r="I2251" i="2"/>
  <c r="K2251" i="2" s="1" a="1"/>
  <c r="K2251" i="2" s="1"/>
  <c r="I2227" i="2"/>
  <c r="K2227" i="2" s="1" a="1"/>
  <c r="K2227" i="2" s="1"/>
  <c r="I2203" i="2"/>
  <c r="K2203" i="2" s="1" a="1"/>
  <c r="K2203" i="2" s="1"/>
  <c r="I2179" i="2"/>
  <c r="K2179" i="2" s="1" a="1"/>
  <c r="K2179" i="2" s="1"/>
  <c r="I2155" i="2"/>
  <c r="K2155" i="2" s="1" a="1"/>
  <c r="K2155" i="2" s="1"/>
  <c r="I2131" i="2"/>
  <c r="K2131" i="2" s="1" a="1"/>
  <c r="K2131" i="2" s="1"/>
  <c r="I2107" i="2"/>
  <c r="K2107" i="2" s="1" a="1"/>
  <c r="K2107" i="2" s="1"/>
  <c r="I2051" i="2"/>
  <c r="K2051" i="2" s="1" a="1"/>
  <c r="K2051" i="2" s="1"/>
  <c r="I1887" i="2"/>
  <c r="K1887" i="2" s="1" a="1"/>
  <c r="K1887" i="2" s="1"/>
  <c r="I1865" i="2"/>
  <c r="K1865" i="2" s="1" a="1"/>
  <c r="K1865" i="2" s="1"/>
  <c r="I1778" i="2"/>
  <c r="K1778" i="2" s="1" a="1"/>
  <c r="K1778" i="2" s="1"/>
  <c r="I1867" i="2"/>
  <c r="K1867" i="2" s="1" a="1"/>
  <c r="K1867" i="2" s="1"/>
  <c r="I1804" i="2"/>
  <c r="K1804" i="2" s="1" a="1"/>
  <c r="K1804" i="2" s="1"/>
  <c r="I1692" i="2"/>
  <c r="K1692" i="2" s="1" a="1"/>
  <c r="K1692" i="2" s="1"/>
  <c r="I1921" i="2"/>
  <c r="K1921" i="2" s="1" a="1"/>
  <c r="K1921" i="2" s="1"/>
  <c r="I1897" i="2"/>
  <c r="K1897" i="2" s="1" a="1"/>
  <c r="K1897" i="2" s="1"/>
  <c r="I1793" i="2"/>
  <c r="K1793" i="2" s="1" a="1"/>
  <c r="K1793" i="2" s="1"/>
  <c r="I1690" i="2"/>
  <c r="K1690" i="2" s="1" a="1"/>
  <c r="K1690" i="2" s="1"/>
  <c r="I1792" i="2"/>
  <c r="K1792" i="2" s="1" a="1"/>
  <c r="K1792" i="2" s="1"/>
  <c r="I1827" i="2"/>
  <c r="K1827" i="2" s="1" a="1"/>
  <c r="K1827" i="2" s="1"/>
  <c r="I1706" i="2"/>
  <c r="K1706" i="2" s="1" a="1"/>
  <c r="K1706" i="2" s="1"/>
  <c r="I1892" i="2"/>
  <c r="K1892" i="2" s="1" a="1"/>
  <c r="K1892" i="2" s="1"/>
  <c r="I1819" i="2"/>
  <c r="K1819" i="2" s="1" a="1"/>
  <c r="K1819" i="2" s="1"/>
  <c r="I1680" i="2"/>
  <c r="K1680" i="2" s="1" a="1"/>
  <c r="K1680" i="2" s="1"/>
  <c r="I1980" i="2"/>
  <c r="K1980" i="2" s="1" a="1"/>
  <c r="K1980" i="2" s="1"/>
  <c r="I1956" i="2"/>
  <c r="K1956" i="2" s="1" a="1"/>
  <c r="K1956" i="2" s="1"/>
  <c r="I1932" i="2"/>
  <c r="K1932" i="2" s="1" a="1"/>
  <c r="K1932" i="2" s="1"/>
  <c r="I1908" i="2"/>
  <c r="K1908" i="2" s="1" a="1"/>
  <c r="K1908" i="2" s="1"/>
  <c r="I1751" i="2"/>
  <c r="K1751" i="2" s="1" a="1"/>
  <c r="K1751" i="2" s="1"/>
  <c r="I1850" i="2"/>
  <c r="K1850" i="2" s="1" a="1"/>
  <c r="K1850" i="2" s="1"/>
  <c r="I1658" i="2"/>
  <c r="K1658" i="2" s="1" a="1"/>
  <c r="K1658" i="2" s="1"/>
  <c r="I1660" i="2"/>
  <c r="K1660" i="2" s="1" a="1"/>
  <c r="K1660" i="2" s="1"/>
  <c r="I1596" i="2"/>
  <c r="K1596" i="2" s="1" a="1"/>
  <c r="K1596" i="2" s="1"/>
  <c r="I1568" i="2"/>
  <c r="K1568" i="2" s="1" a="1"/>
  <c r="K1568" i="2" s="1"/>
  <c r="I1653" i="2"/>
  <c r="K1653" i="2" s="1" a="1"/>
  <c r="K1653" i="2" s="1"/>
  <c r="I1603" i="2"/>
  <c r="K1603" i="2" s="1" a="1"/>
  <c r="K1603" i="2" s="1"/>
  <c r="I1741" i="2"/>
  <c r="K1741" i="2" s="1" a="1"/>
  <c r="K1741" i="2" s="1"/>
  <c r="I1717" i="2"/>
  <c r="K1717" i="2" s="1" a="1"/>
  <c r="K1717" i="2" s="1"/>
  <c r="I1693" i="2"/>
  <c r="K1693" i="2" s="1" a="1"/>
  <c r="K1693" i="2" s="1"/>
  <c r="I1644" i="2"/>
  <c r="K1644" i="2" s="1" a="1"/>
  <c r="K1644" i="2" s="1"/>
  <c r="I1670" i="2"/>
  <c r="K1670" i="2" s="1" a="1"/>
  <c r="K1670" i="2" s="1"/>
  <c r="I1536" i="2"/>
  <c r="K1536" i="2" s="1" a="1"/>
  <c r="K1536" i="2" s="1"/>
  <c r="I1624" i="2"/>
  <c r="K1624" i="2" s="1" a="1"/>
  <c r="K1624" i="2" s="1"/>
  <c r="I1570" i="2"/>
  <c r="K1570" i="2" s="1" a="1"/>
  <c r="K1570" i="2" s="1"/>
  <c r="I1639" i="2"/>
  <c r="K1639" i="2" s="1" a="1"/>
  <c r="K1639" i="2" s="1"/>
  <c r="I1652" i="2"/>
  <c r="K1652" i="2" s="1" a="1"/>
  <c r="K1652" i="2" s="1"/>
  <c r="I1619" i="2"/>
  <c r="K1619" i="2" s="1" a="1"/>
  <c r="K1619" i="2" s="1"/>
  <c r="I1569" i="2"/>
  <c r="K1569" i="2" s="1" a="1"/>
  <c r="K1569" i="2" s="1"/>
  <c r="I1338" i="2"/>
  <c r="K1338" i="2" s="1" a="1"/>
  <c r="K1338" i="2" s="1"/>
  <c r="I1377" i="2"/>
  <c r="K1377" i="2" s="1" a="1"/>
  <c r="K1377" i="2" s="1"/>
  <c r="I1504" i="2"/>
  <c r="K1504" i="2" s="1" a="1"/>
  <c r="K1504" i="2" s="1"/>
  <c r="I1480" i="2"/>
  <c r="K1480" i="2" s="1" a="1"/>
  <c r="K1480" i="2" s="1"/>
  <c r="I1456" i="2"/>
  <c r="K1456" i="2" s="1" a="1"/>
  <c r="K1456" i="2" s="1"/>
  <c r="I1432" i="2"/>
  <c r="K1432" i="2" s="1" a="1"/>
  <c r="K1432" i="2" s="1"/>
  <c r="I1408" i="2"/>
  <c r="K1408" i="2" s="1" a="1"/>
  <c r="K1408" i="2" s="1"/>
  <c r="I1346" i="2"/>
  <c r="K1346" i="2" s="1" a="1"/>
  <c r="K1346" i="2" s="1"/>
  <c r="I1046" i="2"/>
  <c r="K1046" i="2" s="1" a="1"/>
  <c r="K1046" i="2" s="1"/>
  <c r="I1263" i="2"/>
  <c r="K1263" i="2" s="1" a="1"/>
  <c r="K1263" i="2" s="1"/>
  <c r="I1340" i="2"/>
  <c r="K1340" i="2" s="1" a="1"/>
  <c r="K1340" i="2" s="1"/>
  <c r="I1403" i="2"/>
  <c r="K1403" i="2" s="1" a="1"/>
  <c r="K1403" i="2" s="1"/>
  <c r="I1555" i="2"/>
  <c r="K1555" i="2" s="1" a="1"/>
  <c r="K1555" i="2" s="1"/>
  <c r="I1531" i="2"/>
  <c r="K1531" i="2" s="1" a="1"/>
  <c r="K1531" i="2" s="1"/>
  <c r="I1507" i="2"/>
  <c r="K1507" i="2" s="1" a="1"/>
  <c r="K1507" i="2" s="1"/>
  <c r="I1483" i="2"/>
  <c r="K1483" i="2" s="1" a="1"/>
  <c r="K1483" i="2" s="1"/>
  <c r="I1459" i="2"/>
  <c r="K1459" i="2" s="1" a="1"/>
  <c r="K1459" i="2" s="1"/>
  <c r="I1435" i="2"/>
  <c r="K1435" i="2" s="1" a="1"/>
  <c r="K1435" i="2" s="1"/>
  <c r="I1411" i="2"/>
  <c r="K1411" i="2" s="1" a="1"/>
  <c r="K1411" i="2" s="1"/>
  <c r="I1265" i="2"/>
  <c r="K1265" i="2" s="1" a="1"/>
  <c r="K1265" i="2" s="1"/>
  <c r="I1171" i="2"/>
  <c r="K1171" i="2" s="1" a="1"/>
  <c r="K1171" i="2" s="1"/>
  <c r="I1332" i="2"/>
  <c r="K1332" i="2" s="1" a="1"/>
  <c r="K1332" i="2" s="1"/>
  <c r="I1267" i="2"/>
  <c r="K1267" i="2" s="1" a="1"/>
  <c r="K1267" i="2" s="1"/>
  <c r="I1112" i="2"/>
  <c r="K1112" i="2" s="1" a="1"/>
  <c r="K1112" i="2" s="1"/>
  <c r="I1282" i="2"/>
  <c r="K1282" i="2" s="1" a="1"/>
  <c r="K1282" i="2" s="1"/>
  <c r="I1211" i="2"/>
  <c r="K1211" i="2" s="1" a="1"/>
  <c r="K1211" i="2" s="1"/>
  <c r="I1123" i="2"/>
  <c r="K1123" i="2" s="1" a="1"/>
  <c r="K1123" i="2" s="1"/>
  <c r="I1255" i="2"/>
  <c r="K1255" i="2" s="1" a="1"/>
  <c r="K1255" i="2" s="1"/>
  <c r="I1266" i="2"/>
  <c r="K1266" i="2" s="1" a="1"/>
  <c r="K1266" i="2" s="1"/>
  <c r="I1169" i="2"/>
  <c r="K1169" i="2" s="1" a="1"/>
  <c r="K1169" i="2" s="1"/>
  <c r="I1357" i="2"/>
  <c r="K1357" i="2" s="1" a="1"/>
  <c r="K1357" i="2" s="1"/>
  <c r="I1333" i="2"/>
  <c r="K1333" i="2" s="1" a="1"/>
  <c r="K1333" i="2" s="1"/>
  <c r="I1172" i="2"/>
  <c r="K1172" i="2" s="1" a="1"/>
  <c r="K1172" i="2" s="1"/>
  <c r="I1235" i="2"/>
  <c r="K1235" i="2" s="1" a="1"/>
  <c r="K1235" i="2" s="1"/>
  <c r="I1168" i="2"/>
  <c r="K1168" i="2" s="1" a="1"/>
  <c r="K1168" i="2" s="1"/>
  <c r="I1034" i="2"/>
  <c r="K1034" i="2" s="1" a="1"/>
  <c r="K1034" i="2" s="1"/>
  <c r="I1092" i="2"/>
  <c r="K1092" i="2" s="1" a="1"/>
  <c r="K1092" i="2" s="1"/>
  <c r="I1274" i="2"/>
  <c r="K1274" i="2" s="1" a="1"/>
  <c r="K1274" i="2" s="1"/>
  <c r="I1200" i="2"/>
  <c r="K1200" i="2" s="1" a="1"/>
  <c r="K1200" i="2" s="1"/>
  <c r="I1027" i="2"/>
  <c r="K1027" i="2" s="1" a="1"/>
  <c r="K1027" i="2" s="1"/>
  <c r="I1040" i="2"/>
  <c r="K1040" i="2" s="1" a="1"/>
  <c r="K1040" i="2" s="1"/>
  <c r="I1037" i="2"/>
  <c r="K1037" i="2" s="1" a="1"/>
  <c r="K1037" i="2" s="1"/>
  <c r="I1001" i="2"/>
  <c r="K1001" i="2" s="1" a="1"/>
  <c r="K1001" i="2" s="1"/>
  <c r="I1047" i="2"/>
  <c r="K1047" i="2" s="1" a="1"/>
  <c r="K1047" i="2" s="1"/>
  <c r="I913" i="2"/>
  <c r="K913" i="2" s="1" a="1"/>
  <c r="K913" i="2" s="1"/>
  <c r="I726" i="2"/>
  <c r="K726" i="2" s="1" a="1"/>
  <c r="K726" i="2" s="1"/>
  <c r="I1071" i="2"/>
  <c r="K1071" i="2" s="1" a="1"/>
  <c r="K1071" i="2" s="1"/>
  <c r="I873" i="2"/>
  <c r="K873" i="2" s="1" a="1"/>
  <c r="K873" i="2" s="1"/>
  <c r="I790" i="2"/>
  <c r="K790" i="2" s="1" a="1"/>
  <c r="K790" i="2" s="1"/>
  <c r="I945" i="2"/>
  <c r="K945" i="2" s="1" a="1"/>
  <c r="K945" i="2" s="1"/>
  <c r="I921" i="2"/>
  <c r="K921" i="2" s="1" a="1"/>
  <c r="K921" i="2" s="1"/>
  <c r="I856" i="2"/>
  <c r="K856" i="2" s="1" a="1"/>
  <c r="K856" i="2" s="1"/>
  <c r="I886" i="2"/>
  <c r="K886" i="2" s="1" a="1"/>
  <c r="K886" i="2" s="1"/>
  <c r="I806" i="2"/>
  <c r="K806" i="2" s="1" a="1"/>
  <c r="K806" i="2" s="1"/>
  <c r="I912" i="2"/>
  <c r="K912" i="2" s="1" a="1"/>
  <c r="K912" i="2" s="1"/>
  <c r="I837" i="2"/>
  <c r="K837" i="2" s="1" a="1"/>
  <c r="K837" i="2" s="1"/>
  <c r="I901" i="2"/>
  <c r="K901" i="2" s="1" a="1"/>
  <c r="K901" i="2" s="1"/>
  <c r="I802" i="2"/>
  <c r="K802" i="2" s="1" a="1"/>
  <c r="K802" i="2" s="1"/>
  <c r="I867" i="2"/>
  <c r="K867" i="2" s="1" a="1"/>
  <c r="K867" i="2" s="1"/>
  <c r="I778" i="2"/>
  <c r="K778" i="2" s="1" a="1"/>
  <c r="K778" i="2" s="1"/>
  <c r="I990" i="2"/>
  <c r="K990" i="2" s="1" a="1"/>
  <c r="K990" i="2" s="1"/>
  <c r="I966" i="2"/>
  <c r="K966" i="2" s="1" a="1"/>
  <c r="K966" i="2" s="1"/>
  <c r="I942" i="2"/>
  <c r="K942" i="2" s="1" a="1"/>
  <c r="K942" i="2" s="1"/>
  <c r="I918" i="2"/>
  <c r="K918" i="2" s="1" a="1"/>
  <c r="K918" i="2" s="1"/>
  <c r="I578" i="2"/>
  <c r="K578" i="2" s="1" a="1"/>
  <c r="K578" i="2" s="1"/>
  <c r="I898" i="2"/>
  <c r="K898" i="2" s="1" a="1"/>
  <c r="K898" i="2" s="1"/>
  <c r="I670" i="2"/>
  <c r="K670" i="2" s="1" a="1"/>
  <c r="K670" i="2" s="1"/>
  <c r="I680" i="2"/>
  <c r="K680" i="2" s="1" a="1"/>
  <c r="K680" i="2" s="1"/>
  <c r="I695" i="2"/>
  <c r="K695" i="2" s="1" a="1"/>
  <c r="K695" i="2" s="1"/>
  <c r="I697" i="2"/>
  <c r="K697" i="2" s="1" a="1"/>
  <c r="K697" i="2" s="1"/>
  <c r="I789" i="2"/>
  <c r="K789" i="2" s="1" a="1"/>
  <c r="K789" i="2" s="1"/>
  <c r="I765" i="2"/>
  <c r="K765" i="2" s="1" a="1"/>
  <c r="K765" i="2" s="1"/>
  <c r="I741" i="2"/>
  <c r="K741" i="2" s="1" a="1"/>
  <c r="K741" i="2" s="1"/>
  <c r="I717" i="2"/>
  <c r="K717" i="2" s="1" a="1"/>
  <c r="K717" i="2" s="1"/>
  <c r="I677" i="2"/>
  <c r="K677" i="2" s="1" a="1"/>
  <c r="K677" i="2" s="1"/>
  <c r="I590" i="2"/>
  <c r="K590" i="2" s="1" a="1"/>
  <c r="K590" i="2" s="1"/>
  <c r="I679" i="2"/>
  <c r="K679" i="2" s="1" a="1"/>
  <c r="K679" i="2" s="1"/>
  <c r="I588" i="2"/>
  <c r="K588" i="2" s="1" a="1"/>
  <c r="K588" i="2" s="1"/>
  <c r="I651" i="2"/>
  <c r="K651" i="2" s="1" a="1"/>
  <c r="K651" i="2" s="1"/>
  <c r="I541" i="2"/>
  <c r="K541" i="2" s="1" a="1"/>
  <c r="K541" i="2" s="1"/>
  <c r="I571" i="2"/>
  <c r="K571" i="2" s="1" a="1"/>
  <c r="K571" i="2" s="1"/>
  <c r="I627" i="2"/>
  <c r="K627" i="2" s="1" a="1"/>
  <c r="K627" i="2" s="1"/>
  <c r="I603" i="2"/>
  <c r="K603" i="2" s="1" a="1"/>
  <c r="K603" i="2" s="1"/>
  <c r="I579" i="2"/>
  <c r="K579" i="2" s="1" a="1"/>
  <c r="K579" i="2" s="1"/>
  <c r="I290" i="2"/>
  <c r="K290" i="2" s="1" a="1"/>
  <c r="K290" i="2" s="1"/>
  <c r="I451" i="2"/>
  <c r="K451" i="2" s="1" a="1"/>
  <c r="K451" i="2" s="1"/>
  <c r="I373" i="2"/>
  <c r="K373" i="2" s="1" a="1"/>
  <c r="K373" i="2" s="1"/>
  <c r="I475" i="2"/>
  <c r="K475" i="2" s="1" a="1"/>
  <c r="K475" i="2" s="1"/>
  <c r="I274" i="2"/>
  <c r="K274" i="2" s="1" a="1"/>
  <c r="K274" i="2" s="1"/>
  <c r="I367" i="2"/>
  <c r="K367" i="2" s="1" a="1"/>
  <c r="K367" i="2" s="1"/>
  <c r="I410" i="2"/>
  <c r="K410" i="2" s="1" a="1"/>
  <c r="K410" i="2" s="1"/>
  <c r="I570" i="2"/>
  <c r="K570" i="2" s="1" a="1"/>
  <c r="K570" i="2" s="1"/>
  <c r="I546" i="2"/>
  <c r="K546" i="2" s="1" a="1"/>
  <c r="K546" i="2" s="1"/>
  <c r="I522" i="2"/>
  <c r="K522" i="2" s="1" a="1"/>
  <c r="K522" i="2" s="1"/>
  <c r="I498" i="2"/>
  <c r="K498" i="2" s="1" a="1"/>
  <c r="K498" i="2" s="1"/>
  <c r="I474" i="2"/>
  <c r="K474" i="2" s="1" a="1"/>
  <c r="K474" i="2" s="1"/>
  <c r="I365" i="2"/>
  <c r="K365" i="2" s="1" a="1"/>
  <c r="K365" i="2" s="1"/>
  <c r="I178" i="2"/>
  <c r="K178" i="2" s="1" a="1"/>
  <c r="K178" i="2" s="1"/>
  <c r="I360" i="2"/>
  <c r="K360" i="2" s="1" a="1"/>
  <c r="K360" i="2" s="1"/>
  <c r="I284" i="2"/>
  <c r="K284" i="2" s="1" a="1"/>
  <c r="K284" i="2" s="1"/>
  <c r="I326" i="2"/>
  <c r="K326" i="2" s="1" a="1"/>
  <c r="K326" i="2" s="1"/>
  <c r="I312" i="2"/>
  <c r="K312" i="2" s="1" a="1"/>
  <c r="K312" i="2" s="1"/>
  <c r="I320" i="2"/>
  <c r="K320" i="2" s="1" a="1"/>
  <c r="K320" i="2" s="1"/>
  <c r="I250" i="2"/>
  <c r="K250" i="2" s="1" a="1"/>
  <c r="K250" i="2" s="1"/>
  <c r="I241" i="2"/>
  <c r="K241" i="2" s="1" a="1"/>
  <c r="K241" i="2" s="1"/>
  <c r="I243" i="2"/>
  <c r="K243" i="2" s="1" a="1"/>
  <c r="K243" i="2" s="1"/>
  <c r="I120" i="2"/>
  <c r="K120" i="2" s="1" a="1"/>
  <c r="K120" i="2" s="1"/>
  <c r="I186" i="2"/>
  <c r="K186" i="2" s="1" a="1"/>
  <c r="K186" i="2" s="1"/>
  <c r="I181" i="2"/>
  <c r="K181" i="2" s="1" a="1"/>
  <c r="K181" i="2" s="1"/>
  <c r="I325" i="2"/>
  <c r="K325" i="2" s="1" a="1"/>
  <c r="K325" i="2" s="1"/>
  <c r="I301" i="2"/>
  <c r="K301" i="2" s="1" a="1"/>
  <c r="K301" i="2" s="1"/>
  <c r="I277" i="2"/>
  <c r="K277" i="2" s="1" a="1"/>
  <c r="K277" i="2" s="1"/>
  <c r="I253" i="2"/>
  <c r="K253" i="2" s="1" a="1"/>
  <c r="K253" i="2" s="1"/>
  <c r="I209" i="2"/>
  <c r="K209" i="2" s="1" a="1"/>
  <c r="K209" i="2" s="1"/>
  <c r="I205" i="2"/>
  <c r="K205" i="2" s="1" a="1"/>
  <c r="K205" i="2" s="1"/>
  <c r="I171" i="2"/>
  <c r="K171" i="2" s="1" a="1"/>
  <c r="K171" i="2" s="1"/>
  <c r="I136" i="2"/>
  <c r="K136" i="2" s="1" a="1"/>
  <c r="K136" i="2" s="1"/>
  <c r="I128" i="2"/>
  <c r="K128" i="2" s="1" a="1"/>
  <c r="K128" i="2" s="1"/>
  <c r="I159" i="2"/>
  <c r="K159" i="2" s="1" a="1"/>
  <c r="K159" i="2" s="1"/>
  <c r="I137" i="2"/>
  <c r="K137" i="2" s="1" a="1"/>
  <c r="K137" i="2" s="1"/>
  <c r="I102" i="2"/>
  <c r="K102" i="2" s="1" a="1"/>
  <c r="K102" i="2" s="1"/>
  <c r="I78" i="2"/>
  <c r="K78" i="2" s="1" a="1"/>
  <c r="K78" i="2" s="1"/>
  <c r="I54" i="2"/>
  <c r="K54" i="2" s="1" a="1"/>
  <c r="K54" i="2" s="1"/>
  <c r="I30" i="2"/>
  <c r="K30" i="2" s="1" a="1"/>
  <c r="K30" i="2" s="1"/>
  <c r="I6" i="2"/>
  <c r="K6" i="2" s="1" a="1"/>
  <c r="K6" i="2" s="1"/>
  <c r="I117" i="2"/>
  <c r="K117" i="2" s="1" a="1"/>
  <c r="K117" i="2" s="1"/>
  <c r="I93" i="2"/>
  <c r="K93" i="2" s="1" a="1"/>
  <c r="K93" i="2" s="1"/>
  <c r="I69" i="2"/>
  <c r="K69" i="2" s="1" a="1"/>
  <c r="K69" i="2" s="1"/>
  <c r="I45" i="2"/>
  <c r="K45" i="2" s="1" a="1"/>
  <c r="K45" i="2" s="1"/>
  <c r="I21" i="2"/>
  <c r="K21" i="2" s="1" a="1"/>
  <c r="K21" i="2" s="1"/>
  <c r="I9744" i="2"/>
  <c r="K9744" i="2" s="1" a="1"/>
  <c r="K9744" i="2" s="1"/>
  <c r="I9578" i="2"/>
  <c r="K9578" i="2" s="1" a="1"/>
  <c r="K9578" i="2" s="1"/>
  <c r="I9650" i="2"/>
  <c r="K9650" i="2" s="1" a="1"/>
  <c r="K9650" i="2" s="1"/>
  <c r="I9722" i="2"/>
  <c r="K9722" i="2" s="1" a="1"/>
  <c r="K9722" i="2" s="1"/>
  <c r="I9660" i="2"/>
  <c r="K9660" i="2" s="1" a="1"/>
  <c r="K9660" i="2" s="1"/>
  <c r="I9516" i="2"/>
  <c r="K9516" i="2" s="1" a="1"/>
  <c r="K9516" i="2" s="1"/>
  <c r="I9552" i="2"/>
  <c r="K9552" i="2" s="1" a="1"/>
  <c r="K9552" i="2" s="1"/>
  <c r="I8535" i="2"/>
  <c r="K8535" i="2" s="1" a="1"/>
  <c r="K8535" i="2" s="1"/>
  <c r="I9654" i="2"/>
  <c r="K9654" i="2" s="1" a="1"/>
  <c r="K9654" i="2" s="1"/>
  <c r="I9753" i="2"/>
  <c r="K9753" i="2" s="1" a="1"/>
  <c r="K9753" i="2" s="1"/>
  <c r="I9777" i="2"/>
  <c r="K9777" i="2" s="1" a="1"/>
  <c r="K9777" i="2" s="1"/>
  <c r="I9801" i="2"/>
  <c r="K9801" i="2" s="1" a="1"/>
  <c r="K9801" i="2" s="1"/>
  <c r="I9825" i="2"/>
  <c r="K9825" i="2" s="1" a="1"/>
  <c r="K9825" i="2" s="1"/>
  <c r="I9849" i="2"/>
  <c r="K9849" i="2" s="1" a="1"/>
  <c r="K9849" i="2" s="1"/>
  <c r="I9873" i="2"/>
  <c r="K9873" i="2" s="1" a="1"/>
  <c r="K9873" i="2" s="1"/>
  <c r="I9897" i="2"/>
  <c r="K9897" i="2" s="1" a="1"/>
  <c r="K9897" i="2" s="1"/>
  <c r="I9921" i="2"/>
  <c r="K9921" i="2" s="1" a="1"/>
  <c r="K9921" i="2" s="1"/>
  <c r="I9945" i="2"/>
  <c r="K9945" i="2" s="1" a="1"/>
  <c r="K9945" i="2" s="1"/>
  <c r="I9969" i="2"/>
  <c r="K9969" i="2" s="1" a="1"/>
  <c r="K9969" i="2" s="1"/>
  <c r="I9993" i="2"/>
  <c r="K9993" i="2" s="1" a="1"/>
  <c r="K9993" i="2" s="1"/>
  <c r="I9490" i="2"/>
  <c r="K9490" i="2" s="1" a="1"/>
  <c r="K9490" i="2" s="1"/>
  <c r="I9541" i="2"/>
  <c r="K9541" i="2" s="1" a="1"/>
  <c r="K9541" i="2" s="1"/>
  <c r="I9591" i="2"/>
  <c r="K9591" i="2" s="1" a="1"/>
  <c r="K9591" i="2" s="1"/>
  <c r="I9663" i="2"/>
  <c r="K9663" i="2" s="1" a="1"/>
  <c r="K9663" i="2" s="1"/>
  <c r="I9735" i="2"/>
  <c r="K9735" i="2" s="1" a="1"/>
  <c r="K9735" i="2" s="1"/>
  <c r="I9508" i="2"/>
  <c r="K9508" i="2" s="1" a="1"/>
  <c r="K9508" i="2" s="1"/>
  <c r="I9601" i="2"/>
  <c r="K9601" i="2" s="1" a="1"/>
  <c r="K9601" i="2" s="1"/>
  <c r="I9673" i="2"/>
  <c r="K9673" i="2" s="1" a="1"/>
  <c r="K9673" i="2" s="1"/>
  <c r="I9745" i="2"/>
  <c r="K9745" i="2" s="1" a="1"/>
  <c r="K9745" i="2" s="1"/>
  <c r="I9714" i="2"/>
  <c r="K9714" i="2" s="1" a="1"/>
  <c r="K9714" i="2" s="1"/>
  <c r="I9533" i="2"/>
  <c r="K9533" i="2" s="1" a="1"/>
  <c r="K9533" i="2" s="1"/>
  <c r="I9575" i="2"/>
  <c r="K9575" i="2" s="1" a="1"/>
  <c r="K9575" i="2" s="1"/>
  <c r="I9647" i="2"/>
  <c r="K9647" i="2" s="1" a="1"/>
  <c r="K9647" i="2" s="1"/>
  <c r="I9719" i="2"/>
  <c r="K9719" i="2" s="1" a="1"/>
  <c r="K9719" i="2" s="1"/>
  <c r="I9916" i="2"/>
  <c r="K9916" i="2" s="1" a="1"/>
  <c r="K9916" i="2" s="1"/>
  <c r="I9952" i="2"/>
  <c r="K9952" i="2" s="1" a="1"/>
  <c r="K9952" i="2" s="1"/>
  <c r="I9990" i="2"/>
  <c r="K9990" i="2" s="1" a="1"/>
  <c r="K9990" i="2" s="1"/>
  <c r="I9708" i="2"/>
  <c r="K9708" i="2" s="1" a="1"/>
  <c r="K9708" i="2" s="1"/>
  <c r="I9766" i="2"/>
  <c r="K9766" i="2" s="1" a="1"/>
  <c r="K9766" i="2" s="1"/>
  <c r="I9790" i="2"/>
  <c r="K9790" i="2" s="1" a="1"/>
  <c r="K9790" i="2" s="1"/>
  <c r="I9814" i="2"/>
  <c r="K9814" i="2" s="1" a="1"/>
  <c r="K9814" i="2" s="1"/>
  <c r="I9838" i="2"/>
  <c r="K9838" i="2" s="1" a="1"/>
  <c r="K9838" i="2" s="1"/>
  <c r="I9862" i="2"/>
  <c r="K9862" i="2" s="1" a="1"/>
  <c r="K9862" i="2" s="1"/>
  <c r="I9888" i="2"/>
  <c r="K9888" i="2" s="1" a="1"/>
  <c r="K9888" i="2" s="1"/>
  <c r="I9938" i="2"/>
  <c r="K9938" i="2" s="1" a="1"/>
  <c r="K9938" i="2" s="1"/>
  <c r="I8550" i="2"/>
  <c r="K8550" i="2" s="1" a="1"/>
  <c r="K8550" i="2" s="1"/>
  <c r="I8467" i="2"/>
  <c r="K8467" i="2" s="1" a="1"/>
  <c r="K8467" i="2" s="1"/>
  <c r="I7817" i="2"/>
  <c r="K7817" i="2" s="1" a="1"/>
  <c r="K7817" i="2" s="1"/>
  <c r="I9458" i="2"/>
  <c r="K9458" i="2" s="1" a="1"/>
  <c r="K9458" i="2" s="1"/>
  <c r="I9434" i="2"/>
  <c r="K9434" i="2" s="1" a="1"/>
  <c r="K9434" i="2" s="1"/>
  <c r="I9410" i="2"/>
  <c r="K9410" i="2" s="1" a="1"/>
  <c r="K9410" i="2" s="1"/>
  <c r="I9386" i="2"/>
  <c r="K9386" i="2" s="1" a="1"/>
  <c r="K9386" i="2" s="1"/>
  <c r="I9362" i="2"/>
  <c r="K9362" i="2" s="1" a="1"/>
  <c r="K9362" i="2" s="1"/>
  <c r="I9338" i="2"/>
  <c r="K9338" i="2" s="1" a="1"/>
  <c r="K9338" i="2" s="1"/>
  <c r="I9314" i="2"/>
  <c r="K9314" i="2" s="1" a="1"/>
  <c r="K9314" i="2" s="1"/>
  <c r="I9290" i="2"/>
  <c r="K9290" i="2" s="1" a="1"/>
  <c r="K9290" i="2" s="1"/>
  <c r="I9266" i="2"/>
  <c r="K9266" i="2" s="1" a="1"/>
  <c r="K9266" i="2" s="1"/>
  <c r="I9242" i="2"/>
  <c r="K9242" i="2" s="1" a="1"/>
  <c r="K9242" i="2" s="1"/>
  <c r="I9218" i="2"/>
  <c r="K9218" i="2" s="1" a="1"/>
  <c r="K9218" i="2" s="1"/>
  <c r="I9194" i="2"/>
  <c r="K9194" i="2" s="1" a="1"/>
  <c r="K9194" i="2" s="1"/>
  <c r="I9170" i="2"/>
  <c r="K9170" i="2" s="1" a="1"/>
  <c r="K9170" i="2" s="1"/>
  <c r="I9146" i="2"/>
  <c r="K9146" i="2" s="1" a="1"/>
  <c r="K9146" i="2" s="1"/>
  <c r="I9122" i="2"/>
  <c r="K9122" i="2" s="1" a="1"/>
  <c r="K9122" i="2" s="1"/>
  <c r="I9098" i="2"/>
  <c r="K9098" i="2" s="1" a="1"/>
  <c r="K9098" i="2" s="1"/>
  <c r="I9074" i="2"/>
  <c r="K9074" i="2" s="1" a="1"/>
  <c r="K9074" i="2" s="1"/>
  <c r="I9050" i="2"/>
  <c r="K9050" i="2" s="1" a="1"/>
  <c r="K9050" i="2" s="1"/>
  <c r="I9026" i="2"/>
  <c r="K9026" i="2" s="1" a="1"/>
  <c r="K9026" i="2" s="1"/>
  <c r="I9002" i="2"/>
  <c r="K9002" i="2" s="1" a="1"/>
  <c r="K9002" i="2" s="1"/>
  <c r="I8978" i="2"/>
  <c r="K8978" i="2" s="1" a="1"/>
  <c r="K8978" i="2" s="1"/>
  <c r="I8954" i="2"/>
  <c r="K8954" i="2" s="1" a="1"/>
  <c r="K8954" i="2" s="1"/>
  <c r="I8930" i="2"/>
  <c r="K8930" i="2" s="1" a="1"/>
  <c r="K8930" i="2" s="1"/>
  <c r="I8906" i="2"/>
  <c r="K8906" i="2" s="1" a="1"/>
  <c r="K8906" i="2" s="1"/>
  <c r="I8882" i="2"/>
  <c r="K8882" i="2" s="1" a="1"/>
  <c r="K8882" i="2" s="1"/>
  <c r="I8858" i="2"/>
  <c r="K8858" i="2" s="1" a="1"/>
  <c r="K8858" i="2" s="1"/>
  <c r="I8834" i="2"/>
  <c r="K8834" i="2" s="1" a="1"/>
  <c r="K8834" i="2" s="1"/>
  <c r="I8810" i="2"/>
  <c r="K8810" i="2" s="1" a="1"/>
  <c r="K8810" i="2" s="1"/>
  <c r="I8786" i="2"/>
  <c r="K8786" i="2" s="1" a="1"/>
  <c r="K8786" i="2" s="1"/>
  <c r="I8762" i="2"/>
  <c r="K8762" i="2" s="1" a="1"/>
  <c r="K8762" i="2" s="1"/>
  <c r="I8738" i="2"/>
  <c r="K8738" i="2" s="1" a="1"/>
  <c r="K8738" i="2" s="1"/>
  <c r="I8714" i="2"/>
  <c r="K8714" i="2" s="1" a="1"/>
  <c r="K8714" i="2" s="1"/>
  <c r="I8690" i="2"/>
  <c r="K8690" i="2" s="1" a="1"/>
  <c r="K8690" i="2" s="1"/>
  <c r="I8666" i="2"/>
  <c r="K8666" i="2" s="1" a="1"/>
  <c r="K8666" i="2" s="1"/>
  <c r="I8642" i="2"/>
  <c r="K8642" i="2" s="1" a="1"/>
  <c r="K8642" i="2" s="1"/>
  <c r="I8618" i="2"/>
  <c r="K8618" i="2" s="1" a="1"/>
  <c r="K8618" i="2" s="1"/>
  <c r="I8453" i="2"/>
  <c r="K8453" i="2" s="1" a="1"/>
  <c r="K8453" i="2" s="1"/>
  <c r="I9477" i="2"/>
  <c r="K9477" i="2" s="1" a="1"/>
  <c r="K9477" i="2" s="1"/>
  <c r="I9453" i="2"/>
  <c r="K9453" i="2" s="1" a="1"/>
  <c r="K9453" i="2" s="1"/>
  <c r="I9429" i="2"/>
  <c r="K9429" i="2" s="1" a="1"/>
  <c r="K9429" i="2" s="1"/>
  <c r="I9405" i="2"/>
  <c r="K9405" i="2" s="1" a="1"/>
  <c r="K9405" i="2" s="1"/>
  <c r="I9381" i="2"/>
  <c r="K9381" i="2" s="1" a="1"/>
  <c r="K9381" i="2" s="1"/>
  <c r="I9357" i="2"/>
  <c r="K9357" i="2" s="1" a="1"/>
  <c r="K9357" i="2" s="1"/>
  <c r="I9333" i="2"/>
  <c r="K9333" i="2" s="1" a="1"/>
  <c r="K9333" i="2" s="1"/>
  <c r="I9309" i="2"/>
  <c r="K9309" i="2" s="1" a="1"/>
  <c r="K9309" i="2" s="1"/>
  <c r="I9285" i="2"/>
  <c r="K9285" i="2" s="1" a="1"/>
  <c r="K9285" i="2" s="1"/>
  <c r="I9261" i="2"/>
  <c r="K9261" i="2" s="1" a="1"/>
  <c r="K9261" i="2" s="1"/>
  <c r="I9237" i="2"/>
  <c r="K9237" i="2" s="1" a="1"/>
  <c r="K9237" i="2" s="1"/>
  <c r="I9213" i="2"/>
  <c r="K9213" i="2" s="1" a="1"/>
  <c r="K9213" i="2" s="1"/>
  <c r="I9189" i="2"/>
  <c r="K9189" i="2" s="1" a="1"/>
  <c r="K9189" i="2" s="1"/>
  <c r="I9165" i="2"/>
  <c r="K9165" i="2" s="1" a="1"/>
  <c r="K9165" i="2" s="1"/>
  <c r="I9141" i="2"/>
  <c r="K9141" i="2" s="1" a="1"/>
  <c r="K9141" i="2" s="1"/>
  <c r="I9117" i="2"/>
  <c r="K9117" i="2" s="1" a="1"/>
  <c r="K9117" i="2" s="1"/>
  <c r="I9093" i="2"/>
  <c r="K9093" i="2" s="1" a="1"/>
  <c r="K9093" i="2" s="1"/>
  <c r="I9069" i="2"/>
  <c r="K9069" i="2" s="1" a="1"/>
  <c r="K9069" i="2" s="1"/>
  <c r="I9045" i="2"/>
  <c r="K9045" i="2" s="1" a="1"/>
  <c r="K9045" i="2" s="1"/>
  <c r="I9021" i="2"/>
  <c r="K9021" i="2" s="1" a="1"/>
  <c r="K9021" i="2" s="1"/>
  <c r="I8997" i="2"/>
  <c r="K8997" i="2" s="1" a="1"/>
  <c r="K8997" i="2" s="1"/>
  <c r="I8973" i="2"/>
  <c r="K8973" i="2" s="1" a="1"/>
  <c r="K8973" i="2" s="1"/>
  <c r="I8949" i="2"/>
  <c r="K8949" i="2" s="1" a="1"/>
  <c r="K8949" i="2" s="1"/>
  <c r="I8925" i="2"/>
  <c r="K8925" i="2" s="1" a="1"/>
  <c r="K8925" i="2" s="1"/>
  <c r="I8901" i="2"/>
  <c r="K8901" i="2" s="1" a="1"/>
  <c r="K8901" i="2" s="1"/>
  <c r="I8877" i="2"/>
  <c r="K8877" i="2" s="1" a="1"/>
  <c r="K8877" i="2" s="1"/>
  <c r="I8853" i="2"/>
  <c r="K8853" i="2" s="1" a="1"/>
  <c r="K8853" i="2" s="1"/>
  <c r="I8829" i="2"/>
  <c r="K8829" i="2" s="1" a="1"/>
  <c r="K8829" i="2" s="1"/>
  <c r="I8805" i="2"/>
  <c r="K8805" i="2" s="1" a="1"/>
  <c r="K8805" i="2" s="1"/>
  <c r="I8781" i="2"/>
  <c r="K8781" i="2" s="1" a="1"/>
  <c r="K8781" i="2" s="1"/>
  <c r="I8757" i="2"/>
  <c r="K8757" i="2" s="1" a="1"/>
  <c r="K8757" i="2" s="1"/>
  <c r="I8733" i="2"/>
  <c r="K8733" i="2" s="1" a="1"/>
  <c r="K8733" i="2" s="1"/>
  <c r="I8709" i="2"/>
  <c r="K8709" i="2" s="1" a="1"/>
  <c r="K8709" i="2" s="1"/>
  <c r="I8685" i="2"/>
  <c r="K8685" i="2" s="1" a="1"/>
  <c r="K8685" i="2" s="1"/>
  <c r="I8661" i="2"/>
  <c r="K8661" i="2" s="1" a="1"/>
  <c r="K8661" i="2" s="1"/>
  <c r="I8637" i="2"/>
  <c r="K8637" i="2" s="1" a="1"/>
  <c r="K8637" i="2" s="1"/>
  <c r="I8613" i="2"/>
  <c r="K8613" i="2" s="1" a="1"/>
  <c r="K8613" i="2" s="1"/>
  <c r="I8566" i="2"/>
  <c r="K8566" i="2" s="1" a="1"/>
  <c r="K8566" i="2" s="1"/>
  <c r="I8544" i="2"/>
  <c r="K8544" i="2" s="1" a="1"/>
  <c r="K8544" i="2" s="1"/>
  <c r="I8417" i="2"/>
  <c r="K8417" i="2" s="1" a="1"/>
  <c r="K8417" i="2" s="1"/>
  <c r="I7796" i="2"/>
  <c r="K7796" i="2" s="1" a="1"/>
  <c r="K7796" i="2" s="1"/>
  <c r="I7831" i="2"/>
  <c r="K7831" i="2" s="1" a="1"/>
  <c r="K7831" i="2" s="1"/>
  <c r="I6814" i="2"/>
  <c r="K6814" i="2" s="1" a="1"/>
  <c r="K6814" i="2" s="1"/>
  <c r="I7782" i="2"/>
  <c r="K7782" i="2" s="1" a="1"/>
  <c r="K7782" i="2" s="1"/>
  <c r="I8375" i="2"/>
  <c r="K8375" i="2" s="1" a="1"/>
  <c r="K8375" i="2" s="1"/>
  <c r="I8351" i="2"/>
  <c r="K8351" i="2" s="1" a="1"/>
  <c r="K8351" i="2" s="1"/>
  <c r="I8327" i="2"/>
  <c r="K8327" i="2" s="1" a="1"/>
  <c r="K8327" i="2" s="1"/>
  <c r="I8303" i="2"/>
  <c r="K8303" i="2" s="1" a="1"/>
  <c r="K8303" i="2" s="1"/>
  <c r="I8279" i="2"/>
  <c r="K8279" i="2" s="1" a="1"/>
  <c r="K8279" i="2" s="1"/>
  <c r="I8255" i="2"/>
  <c r="K8255" i="2" s="1" a="1"/>
  <c r="K8255" i="2" s="1"/>
  <c r="I8231" i="2"/>
  <c r="K8231" i="2" s="1" a="1"/>
  <c r="K8231" i="2" s="1"/>
  <c r="I8207" i="2"/>
  <c r="K8207" i="2" s="1" a="1"/>
  <c r="K8207" i="2" s="1"/>
  <c r="I8183" i="2"/>
  <c r="K8183" i="2" s="1" a="1"/>
  <c r="K8183" i="2" s="1"/>
  <c r="I8159" i="2"/>
  <c r="K8159" i="2" s="1" a="1"/>
  <c r="K8159" i="2" s="1"/>
  <c r="I8135" i="2"/>
  <c r="K8135" i="2" s="1" a="1"/>
  <c r="K8135" i="2" s="1"/>
  <c r="I8111" i="2"/>
  <c r="K8111" i="2" s="1" a="1"/>
  <c r="K8111" i="2" s="1"/>
  <c r="I8087" i="2"/>
  <c r="K8087" i="2" s="1" a="1"/>
  <c r="K8087" i="2" s="1"/>
  <c r="I8063" i="2"/>
  <c r="K8063" i="2" s="1" a="1"/>
  <c r="K8063" i="2" s="1"/>
  <c r="I8039" i="2"/>
  <c r="K8039" i="2" s="1" a="1"/>
  <c r="K8039" i="2" s="1"/>
  <c r="I8015" i="2"/>
  <c r="K8015" i="2" s="1" a="1"/>
  <c r="K8015" i="2" s="1"/>
  <c r="I7991" i="2"/>
  <c r="K7991" i="2" s="1" a="1"/>
  <c r="K7991" i="2" s="1"/>
  <c r="I7967" i="2"/>
  <c r="K7967" i="2" s="1" a="1"/>
  <c r="K7967" i="2" s="1"/>
  <c r="I7943" i="2"/>
  <c r="K7943" i="2" s="1" a="1"/>
  <c r="K7943" i="2" s="1"/>
  <c r="I7919" i="2"/>
  <c r="K7919" i="2" s="1" a="1"/>
  <c r="K7919" i="2" s="1"/>
  <c r="I7895" i="2"/>
  <c r="K7895" i="2" s="1" a="1"/>
  <c r="K7895" i="2" s="1"/>
  <c r="I7871" i="2"/>
  <c r="K7871" i="2" s="1" a="1"/>
  <c r="K7871" i="2" s="1"/>
  <c r="I7800" i="2"/>
  <c r="K7800" i="2" s="1" a="1"/>
  <c r="K7800" i="2" s="1"/>
  <c r="I7846" i="2"/>
  <c r="K7846" i="2" s="1" a="1"/>
  <c r="K7846" i="2" s="1"/>
  <c r="I7767" i="2"/>
  <c r="K7767" i="2" s="1" a="1"/>
  <c r="K7767" i="2" s="1"/>
  <c r="I8498" i="2"/>
  <c r="K8498" i="2" s="1" a="1"/>
  <c r="K8498" i="2" s="1"/>
  <c r="I8474" i="2"/>
  <c r="K8474" i="2" s="1" a="1"/>
  <c r="K8474" i="2" s="1"/>
  <c r="I8450" i="2"/>
  <c r="K8450" i="2" s="1" a="1"/>
  <c r="K8450" i="2" s="1"/>
  <c r="I8426" i="2"/>
  <c r="K8426" i="2" s="1" a="1"/>
  <c r="K8426" i="2" s="1"/>
  <c r="I8402" i="2"/>
  <c r="K8402" i="2" s="1" a="1"/>
  <c r="K8402" i="2" s="1"/>
  <c r="I8378" i="2"/>
  <c r="K8378" i="2" s="1" a="1"/>
  <c r="K8378" i="2" s="1"/>
  <c r="I8354" i="2"/>
  <c r="K8354" i="2" s="1" a="1"/>
  <c r="K8354" i="2" s="1"/>
  <c r="I8330" i="2"/>
  <c r="K8330" i="2" s="1" a="1"/>
  <c r="K8330" i="2" s="1"/>
  <c r="I8306" i="2"/>
  <c r="K8306" i="2" s="1" a="1"/>
  <c r="K8306" i="2" s="1"/>
  <c r="I8282" i="2"/>
  <c r="K8282" i="2" s="1" a="1"/>
  <c r="K8282" i="2" s="1"/>
  <c r="I8258" i="2"/>
  <c r="K8258" i="2" s="1" a="1"/>
  <c r="K8258" i="2" s="1"/>
  <c r="I8234" i="2"/>
  <c r="K8234" i="2" s="1" a="1"/>
  <c r="K8234" i="2" s="1"/>
  <c r="I8210" i="2"/>
  <c r="K8210" i="2" s="1" a="1"/>
  <c r="K8210" i="2" s="1"/>
  <c r="I8186" i="2"/>
  <c r="K8186" i="2" s="1" a="1"/>
  <c r="K8186" i="2" s="1"/>
  <c r="I8162" i="2"/>
  <c r="K8162" i="2" s="1" a="1"/>
  <c r="K8162" i="2" s="1"/>
  <c r="I8138" i="2"/>
  <c r="K8138" i="2" s="1" a="1"/>
  <c r="K8138" i="2" s="1"/>
  <c r="I8114" i="2"/>
  <c r="K8114" i="2" s="1" a="1"/>
  <c r="K8114" i="2" s="1"/>
  <c r="I8090" i="2"/>
  <c r="K8090" i="2" s="1" a="1"/>
  <c r="K8090" i="2" s="1"/>
  <c r="I8066" i="2"/>
  <c r="K8066" i="2" s="1" a="1"/>
  <c r="K8066" i="2" s="1"/>
  <c r="I8042" i="2"/>
  <c r="K8042" i="2" s="1" a="1"/>
  <c r="K8042" i="2" s="1"/>
  <c r="I8018" i="2"/>
  <c r="K8018" i="2" s="1" a="1"/>
  <c r="K8018" i="2" s="1"/>
  <c r="I7994" i="2"/>
  <c r="K7994" i="2" s="1" a="1"/>
  <c r="K7994" i="2" s="1"/>
  <c r="I7970" i="2"/>
  <c r="K7970" i="2" s="1" a="1"/>
  <c r="K7970" i="2" s="1"/>
  <c r="I7946" i="2"/>
  <c r="K7946" i="2" s="1" a="1"/>
  <c r="K7946" i="2" s="1"/>
  <c r="I7922" i="2"/>
  <c r="K7922" i="2" s="1" a="1"/>
  <c r="K7922" i="2" s="1"/>
  <c r="I7898" i="2"/>
  <c r="K7898" i="2" s="1" a="1"/>
  <c r="K7898" i="2" s="1"/>
  <c r="I7874" i="2"/>
  <c r="K7874" i="2" s="1" a="1"/>
  <c r="K7874" i="2" s="1"/>
  <c r="I7228" i="2"/>
  <c r="K7228" i="2" s="1" a="1"/>
  <c r="K7228" i="2" s="1"/>
  <c r="I7756" i="2"/>
  <c r="K7756" i="2" s="1" a="1"/>
  <c r="K7756" i="2" s="1"/>
  <c r="I7732" i="2"/>
  <c r="K7732" i="2" s="1" a="1"/>
  <c r="K7732" i="2" s="1"/>
  <c r="I7708" i="2"/>
  <c r="K7708" i="2" s="1" a="1"/>
  <c r="K7708" i="2" s="1"/>
  <c r="I7684" i="2"/>
  <c r="K7684" i="2" s="1" a="1"/>
  <c r="K7684" i="2" s="1"/>
  <c r="I7660" i="2"/>
  <c r="K7660" i="2" s="1" a="1"/>
  <c r="K7660" i="2" s="1"/>
  <c r="I7636" i="2"/>
  <c r="K7636" i="2" s="1" a="1"/>
  <c r="K7636" i="2" s="1"/>
  <c r="I7612" i="2"/>
  <c r="K7612" i="2" s="1" a="1"/>
  <c r="K7612" i="2" s="1"/>
  <c r="I7588" i="2"/>
  <c r="K7588" i="2" s="1" a="1"/>
  <c r="K7588" i="2" s="1"/>
  <c r="I7564" i="2"/>
  <c r="K7564" i="2" s="1" a="1"/>
  <c r="K7564" i="2" s="1"/>
  <c r="I7540" i="2"/>
  <c r="K7540" i="2" s="1" a="1"/>
  <c r="K7540" i="2" s="1"/>
  <c r="I7516" i="2"/>
  <c r="K7516" i="2" s="1" a="1"/>
  <c r="K7516" i="2" s="1"/>
  <c r="I7492" i="2"/>
  <c r="K7492" i="2" s="1" a="1"/>
  <c r="K7492" i="2" s="1"/>
  <c r="I7468" i="2"/>
  <c r="K7468" i="2" s="1" a="1"/>
  <c r="K7468" i="2" s="1"/>
  <c r="I7444" i="2"/>
  <c r="K7444" i="2" s="1" a="1"/>
  <c r="K7444" i="2" s="1"/>
  <c r="I7420" i="2"/>
  <c r="K7420" i="2" s="1" a="1"/>
  <c r="K7420" i="2" s="1"/>
  <c r="I7396" i="2"/>
  <c r="K7396" i="2" s="1" a="1"/>
  <c r="K7396" i="2" s="1"/>
  <c r="I7372" i="2"/>
  <c r="K7372" i="2" s="1" a="1"/>
  <c r="K7372" i="2" s="1"/>
  <c r="I7348" i="2"/>
  <c r="K7348" i="2" s="1" a="1"/>
  <c r="K7348" i="2" s="1"/>
  <c r="I7324" i="2"/>
  <c r="K7324" i="2" s="1" a="1"/>
  <c r="K7324" i="2" s="1"/>
  <c r="I7256" i="2"/>
  <c r="K7256" i="2" s="1" a="1"/>
  <c r="K7256" i="2" s="1"/>
  <c r="I7283" i="2"/>
  <c r="K7283" i="2" s="1" a="1"/>
  <c r="K7283" i="2" s="1"/>
  <c r="I6742" i="2"/>
  <c r="K6742" i="2" s="1" a="1"/>
  <c r="K6742" i="2" s="1"/>
  <c r="I7255" i="2"/>
  <c r="K7255" i="2" s="1" a="1"/>
  <c r="K7255" i="2" s="1"/>
  <c r="I7761" i="2"/>
  <c r="K7761" i="2" s="1" a="1"/>
  <c r="K7761" i="2" s="1"/>
  <c r="I7737" i="2"/>
  <c r="K7737" i="2" s="1" a="1"/>
  <c r="K7737" i="2" s="1"/>
  <c r="I7713" i="2"/>
  <c r="K7713" i="2" s="1" a="1"/>
  <c r="K7713" i="2" s="1"/>
  <c r="I7689" i="2"/>
  <c r="K7689" i="2" s="1" a="1"/>
  <c r="K7689" i="2" s="1"/>
  <c r="I7665" i="2"/>
  <c r="K7665" i="2" s="1" a="1"/>
  <c r="K7665" i="2" s="1"/>
  <c r="I7641" i="2"/>
  <c r="K7641" i="2" s="1" a="1"/>
  <c r="K7641" i="2" s="1"/>
  <c r="I7617" i="2"/>
  <c r="K7617" i="2" s="1" a="1"/>
  <c r="K7617" i="2" s="1"/>
  <c r="I7593" i="2"/>
  <c r="K7593" i="2" s="1" a="1"/>
  <c r="K7593" i="2" s="1"/>
  <c r="I7569" i="2"/>
  <c r="K7569" i="2" s="1" a="1"/>
  <c r="K7569" i="2" s="1"/>
  <c r="I7545" i="2"/>
  <c r="K7545" i="2" s="1" a="1"/>
  <c r="K7545" i="2" s="1"/>
  <c r="I7521" i="2"/>
  <c r="K7521" i="2" s="1" a="1"/>
  <c r="K7521" i="2" s="1"/>
  <c r="I7497" i="2"/>
  <c r="K7497" i="2" s="1" a="1"/>
  <c r="K7497" i="2" s="1"/>
  <c r="I7473" i="2"/>
  <c r="K7473" i="2" s="1" a="1"/>
  <c r="K7473" i="2" s="1"/>
  <c r="I7449" i="2"/>
  <c r="K7449" i="2" s="1" a="1"/>
  <c r="K7449" i="2" s="1"/>
  <c r="I7425" i="2"/>
  <c r="K7425" i="2" s="1" a="1"/>
  <c r="K7425" i="2" s="1"/>
  <c r="I7401" i="2"/>
  <c r="K7401" i="2" s="1" a="1"/>
  <c r="K7401" i="2" s="1"/>
  <c r="I7377" i="2"/>
  <c r="K7377" i="2" s="1" a="1"/>
  <c r="K7377" i="2" s="1"/>
  <c r="I7353" i="2"/>
  <c r="K7353" i="2" s="1" a="1"/>
  <c r="K7353" i="2" s="1"/>
  <c r="I7325" i="2"/>
  <c r="K7325" i="2" s="1" a="1"/>
  <c r="K7325" i="2" s="1"/>
  <c r="I7236" i="2"/>
  <c r="K7236" i="2" s="1" a="1"/>
  <c r="K7236" i="2" s="1"/>
  <c r="I6833" i="2"/>
  <c r="K6833" i="2" s="1" a="1"/>
  <c r="K6833" i="2" s="1"/>
  <c r="I6761" i="2"/>
  <c r="K6761" i="2" s="1" a="1"/>
  <c r="K6761" i="2" s="1"/>
  <c r="I7214" i="2"/>
  <c r="K7214" i="2" s="1" a="1"/>
  <c r="K7214" i="2" s="1"/>
  <c r="I7190" i="2"/>
  <c r="K7190" i="2" s="1" a="1"/>
  <c r="K7190" i="2" s="1"/>
  <c r="I7166" i="2"/>
  <c r="K7166" i="2" s="1" a="1"/>
  <c r="K7166" i="2" s="1"/>
  <c r="I7142" i="2"/>
  <c r="K7142" i="2" s="1" a="1"/>
  <c r="K7142" i="2" s="1"/>
  <c r="I7118" i="2"/>
  <c r="K7118" i="2" s="1" a="1"/>
  <c r="K7118" i="2" s="1"/>
  <c r="I7094" i="2"/>
  <c r="K7094" i="2" s="1" a="1"/>
  <c r="K7094" i="2" s="1"/>
  <c r="I7070" i="2"/>
  <c r="K7070" i="2" s="1" a="1"/>
  <c r="K7070" i="2" s="1"/>
  <c r="I7046" i="2"/>
  <c r="K7046" i="2" s="1" a="1"/>
  <c r="K7046" i="2" s="1"/>
  <c r="I7022" i="2"/>
  <c r="K7022" i="2" s="1" a="1"/>
  <c r="K7022" i="2" s="1"/>
  <c r="I6998" i="2"/>
  <c r="K6998" i="2" s="1" a="1"/>
  <c r="K6998" i="2" s="1"/>
  <c r="I6974" i="2"/>
  <c r="K6974" i="2" s="1" a="1"/>
  <c r="K6974" i="2" s="1"/>
  <c r="I6950" i="2"/>
  <c r="K6950" i="2" s="1" a="1"/>
  <c r="K6950" i="2" s="1"/>
  <c r="I6926" i="2"/>
  <c r="K6926" i="2" s="1" a="1"/>
  <c r="K6926" i="2" s="1"/>
  <c r="I6902" i="2"/>
  <c r="K6902" i="2" s="1" a="1"/>
  <c r="K6902" i="2" s="1"/>
  <c r="I6878" i="2"/>
  <c r="K6878" i="2" s="1" a="1"/>
  <c r="K6878" i="2" s="1"/>
  <c r="I6854" i="2"/>
  <c r="K6854" i="2" s="1" a="1"/>
  <c r="K6854" i="2" s="1"/>
  <c r="I6697" i="2"/>
  <c r="K6697" i="2" s="1" a="1"/>
  <c r="K6697" i="2" s="1"/>
  <c r="I6661" i="2"/>
  <c r="K6661" i="2" s="1" a="1"/>
  <c r="K6661" i="2" s="1"/>
  <c r="I6625" i="2"/>
  <c r="K6625" i="2" s="1" a="1"/>
  <c r="K6625" i="2" s="1"/>
  <c r="I6799" i="2"/>
  <c r="K6799" i="2" s="1" a="1"/>
  <c r="K6799" i="2" s="1"/>
  <c r="I6818" i="2"/>
  <c r="K6818" i="2" s="1" a="1"/>
  <c r="K6818" i="2" s="1"/>
  <c r="I6746" i="2"/>
  <c r="K6746" i="2" s="1" a="1"/>
  <c r="K6746" i="2" s="1"/>
  <c r="I6777" i="2"/>
  <c r="K6777" i="2" s="1" a="1"/>
  <c r="K6777" i="2" s="1"/>
  <c r="I6784" i="2"/>
  <c r="K6784" i="2" s="1" a="1"/>
  <c r="K6784" i="2" s="1"/>
  <c r="I6791" i="2"/>
  <c r="K6791" i="2" s="1" a="1"/>
  <c r="K6791" i="2" s="1"/>
  <c r="I7199" i="2"/>
  <c r="K7199" i="2" s="1" a="1"/>
  <c r="K7199" i="2" s="1"/>
  <c r="I7175" i="2"/>
  <c r="K7175" i="2" s="1" a="1"/>
  <c r="K7175" i="2" s="1"/>
  <c r="I7151" i="2"/>
  <c r="K7151" i="2" s="1" a="1"/>
  <c r="K7151" i="2" s="1"/>
  <c r="I7127" i="2"/>
  <c r="K7127" i="2" s="1" a="1"/>
  <c r="K7127" i="2" s="1"/>
  <c r="I7103" i="2"/>
  <c r="K7103" i="2" s="1" a="1"/>
  <c r="K7103" i="2" s="1"/>
  <c r="I7079" i="2"/>
  <c r="K7079" i="2" s="1" a="1"/>
  <c r="K7079" i="2" s="1"/>
  <c r="I7055" i="2"/>
  <c r="K7055" i="2" s="1" a="1"/>
  <c r="K7055" i="2" s="1"/>
  <c r="I7031" i="2"/>
  <c r="K7031" i="2" s="1" a="1"/>
  <c r="K7031" i="2" s="1"/>
  <c r="I7007" i="2"/>
  <c r="K7007" i="2" s="1" a="1"/>
  <c r="K7007" i="2" s="1"/>
  <c r="I6983" i="2"/>
  <c r="K6983" i="2" s="1" a="1"/>
  <c r="K6983" i="2" s="1"/>
  <c r="I6959" i="2"/>
  <c r="K6959" i="2" s="1" a="1"/>
  <c r="K6959" i="2" s="1"/>
  <c r="I6935" i="2"/>
  <c r="K6935" i="2" s="1" a="1"/>
  <c r="K6935" i="2" s="1"/>
  <c r="I6911" i="2"/>
  <c r="K6911" i="2" s="1" a="1"/>
  <c r="K6911" i="2" s="1"/>
  <c r="I6887" i="2"/>
  <c r="K6887" i="2" s="1" a="1"/>
  <c r="K6887" i="2" s="1"/>
  <c r="I6863" i="2"/>
  <c r="K6863" i="2" s="1" a="1"/>
  <c r="K6863" i="2" s="1"/>
  <c r="I6834" i="2"/>
  <c r="K6834" i="2" s="1" a="1"/>
  <c r="K6834" i="2" s="1"/>
  <c r="I6762" i="2"/>
  <c r="K6762" i="2" s="1" a="1"/>
  <c r="K6762" i="2" s="1"/>
  <c r="I6800" i="2"/>
  <c r="K6800" i="2" s="1" a="1"/>
  <c r="K6800" i="2" s="1"/>
  <c r="I6728" i="2"/>
  <c r="K6728" i="2" s="1" a="1"/>
  <c r="K6728" i="2" s="1"/>
  <c r="I6783" i="2"/>
  <c r="K6783" i="2" s="1" a="1"/>
  <c r="K6783" i="2" s="1"/>
  <c r="I6579" i="2"/>
  <c r="K6579" i="2" s="1" a="1"/>
  <c r="K6579" i="2" s="1"/>
  <c r="I6555" i="2"/>
  <c r="K6555" i="2" s="1" a="1"/>
  <c r="K6555" i="2" s="1"/>
  <c r="I6531" i="2"/>
  <c r="K6531" i="2" s="1" a="1"/>
  <c r="K6531" i="2" s="1"/>
  <c r="I6507" i="2"/>
  <c r="K6507" i="2" s="1" a="1"/>
  <c r="K6507" i="2" s="1"/>
  <c r="I6483" i="2"/>
  <c r="K6483" i="2" s="1" a="1"/>
  <c r="K6483" i="2" s="1"/>
  <c r="I6459" i="2"/>
  <c r="K6459" i="2" s="1" a="1"/>
  <c r="K6459" i="2" s="1"/>
  <c r="I6435" i="2"/>
  <c r="K6435" i="2" s="1" a="1"/>
  <c r="K6435" i="2" s="1"/>
  <c r="I6411" i="2"/>
  <c r="K6411" i="2" s="1" a="1"/>
  <c r="K6411" i="2" s="1"/>
  <c r="I6387" i="2"/>
  <c r="K6387" i="2" s="1" a="1"/>
  <c r="K6387" i="2" s="1"/>
  <c r="I6363" i="2"/>
  <c r="K6363" i="2" s="1" a="1"/>
  <c r="K6363" i="2" s="1"/>
  <c r="I6339" i="2"/>
  <c r="K6339" i="2" s="1" a="1"/>
  <c r="K6339" i="2" s="1"/>
  <c r="I6315" i="2"/>
  <c r="K6315" i="2" s="1" a="1"/>
  <c r="K6315" i="2" s="1"/>
  <c r="I6291" i="2"/>
  <c r="K6291" i="2" s="1" a="1"/>
  <c r="K6291" i="2" s="1"/>
  <c r="I6267" i="2"/>
  <c r="K6267" i="2" s="1" a="1"/>
  <c r="K6267" i="2" s="1"/>
  <c r="I6243" i="2"/>
  <c r="K6243" i="2" s="1" a="1"/>
  <c r="K6243" i="2" s="1"/>
  <c r="I6219" i="2"/>
  <c r="K6219" i="2" s="1" a="1"/>
  <c r="K6219" i="2" s="1"/>
  <c r="I6195" i="2"/>
  <c r="K6195" i="2" s="1" a="1"/>
  <c r="K6195" i="2" s="1"/>
  <c r="I6171" i="2"/>
  <c r="K6171" i="2" s="1" a="1"/>
  <c r="K6171" i="2" s="1"/>
  <c r="I6147" i="2"/>
  <c r="K6147" i="2" s="1" a="1"/>
  <c r="K6147" i="2" s="1"/>
  <c r="I6123" i="2"/>
  <c r="K6123" i="2" s="1" a="1"/>
  <c r="K6123" i="2" s="1"/>
  <c r="I6071" i="2"/>
  <c r="K6071" i="2" s="1" a="1"/>
  <c r="K6071" i="2" s="1"/>
  <c r="I6031" i="2"/>
  <c r="K6031" i="2" s="1" a="1"/>
  <c r="K6031" i="2" s="1"/>
  <c r="I5995" i="2"/>
  <c r="K5995" i="2" s="1" a="1"/>
  <c r="K5995" i="2" s="1"/>
  <c r="I6063" i="2"/>
  <c r="K6063" i="2" s="1" a="1"/>
  <c r="K6063" i="2" s="1"/>
  <c r="I6704" i="2"/>
  <c r="K6704" i="2" s="1" a="1"/>
  <c r="K6704" i="2" s="1"/>
  <c r="I6680" i="2"/>
  <c r="K6680" i="2" s="1" a="1"/>
  <c r="K6680" i="2" s="1"/>
  <c r="I6656" i="2"/>
  <c r="K6656" i="2" s="1" a="1"/>
  <c r="K6656" i="2" s="1"/>
  <c r="I6632" i="2"/>
  <c r="K6632" i="2" s="1" a="1"/>
  <c r="K6632" i="2" s="1"/>
  <c r="I6608" i="2"/>
  <c r="K6608" i="2" s="1" a="1"/>
  <c r="K6608" i="2" s="1"/>
  <c r="I6584" i="2"/>
  <c r="K6584" i="2" s="1" a="1"/>
  <c r="K6584" i="2" s="1"/>
  <c r="I6560" i="2"/>
  <c r="K6560" i="2" s="1" a="1"/>
  <c r="K6560" i="2" s="1"/>
  <c r="I6536" i="2"/>
  <c r="K6536" i="2" s="1" a="1"/>
  <c r="K6536" i="2" s="1"/>
  <c r="I6512" i="2"/>
  <c r="K6512" i="2" s="1" a="1"/>
  <c r="K6512" i="2" s="1"/>
  <c r="I6488" i="2"/>
  <c r="K6488" i="2" s="1" a="1"/>
  <c r="K6488" i="2" s="1"/>
  <c r="I6464" i="2"/>
  <c r="K6464" i="2" s="1" a="1"/>
  <c r="K6464" i="2" s="1"/>
  <c r="I6440" i="2"/>
  <c r="K6440" i="2" s="1" a="1"/>
  <c r="K6440" i="2" s="1"/>
  <c r="I6416" i="2"/>
  <c r="K6416" i="2" s="1" a="1"/>
  <c r="K6416" i="2" s="1"/>
  <c r="I6392" i="2"/>
  <c r="K6392" i="2" s="1" a="1"/>
  <c r="K6392" i="2" s="1"/>
  <c r="I6368" i="2"/>
  <c r="K6368" i="2" s="1" a="1"/>
  <c r="K6368" i="2" s="1"/>
  <c r="I6344" i="2"/>
  <c r="K6344" i="2" s="1" a="1"/>
  <c r="K6344" i="2" s="1"/>
  <c r="I6320" i="2"/>
  <c r="K6320" i="2" s="1" a="1"/>
  <c r="K6320" i="2" s="1"/>
  <c r="I6296" i="2"/>
  <c r="K6296" i="2" s="1" a="1"/>
  <c r="K6296" i="2" s="1"/>
  <c r="I6272" i="2"/>
  <c r="K6272" i="2" s="1" a="1"/>
  <c r="K6272" i="2" s="1"/>
  <c r="I6248" i="2"/>
  <c r="K6248" i="2" s="1" a="1"/>
  <c r="K6248" i="2" s="1"/>
  <c r="I6224" i="2"/>
  <c r="K6224" i="2" s="1" a="1"/>
  <c r="K6224" i="2" s="1"/>
  <c r="I6200" i="2"/>
  <c r="K6200" i="2" s="1" a="1"/>
  <c r="K6200" i="2" s="1"/>
  <c r="I6176" i="2"/>
  <c r="K6176" i="2" s="1" a="1"/>
  <c r="K6176" i="2" s="1"/>
  <c r="I6152" i="2"/>
  <c r="K6152" i="2" s="1" a="1"/>
  <c r="K6152" i="2" s="1"/>
  <c r="I6128" i="2"/>
  <c r="K6128" i="2" s="1" a="1"/>
  <c r="K6128" i="2" s="1"/>
  <c r="I5953" i="2"/>
  <c r="K5953" i="2" s="1" a="1"/>
  <c r="K5953" i="2" s="1"/>
  <c r="I5937" i="2"/>
  <c r="K5937" i="2" s="1" a="1"/>
  <c r="K5937" i="2" s="1"/>
  <c r="I5913" i="2"/>
  <c r="K5913" i="2" s="1" a="1"/>
  <c r="K5913" i="2" s="1"/>
  <c r="I5889" i="2"/>
  <c r="K5889" i="2" s="1" a="1"/>
  <c r="K5889" i="2" s="1"/>
  <c r="I5865" i="2"/>
  <c r="K5865" i="2" s="1" a="1"/>
  <c r="K5865" i="2" s="1"/>
  <c r="I5841" i="2"/>
  <c r="K5841" i="2" s="1" a="1"/>
  <c r="K5841" i="2" s="1"/>
  <c r="I5817" i="2"/>
  <c r="K5817" i="2" s="1" a="1"/>
  <c r="K5817" i="2" s="1"/>
  <c r="I5793" i="2"/>
  <c r="K5793" i="2" s="1" a="1"/>
  <c r="K5793" i="2" s="1"/>
  <c r="I5769" i="2"/>
  <c r="K5769" i="2" s="1" a="1"/>
  <c r="K5769" i="2" s="1"/>
  <c r="I5745" i="2"/>
  <c r="K5745" i="2" s="1" a="1"/>
  <c r="K5745" i="2" s="1"/>
  <c r="I5721" i="2"/>
  <c r="K5721" i="2" s="1" a="1"/>
  <c r="K5721" i="2" s="1"/>
  <c r="I5697" i="2"/>
  <c r="K5697" i="2" s="1" a="1"/>
  <c r="K5697" i="2" s="1"/>
  <c r="I5673" i="2"/>
  <c r="K5673" i="2" s="1" a="1"/>
  <c r="K5673" i="2" s="1"/>
  <c r="I5649" i="2"/>
  <c r="K5649" i="2" s="1" a="1"/>
  <c r="K5649" i="2" s="1"/>
  <c r="I5625" i="2"/>
  <c r="K5625" i="2" s="1" a="1"/>
  <c r="K5625" i="2" s="1"/>
  <c r="I5601" i="2"/>
  <c r="K5601" i="2" s="1" a="1"/>
  <c r="K5601" i="2" s="1"/>
  <c r="I5577" i="2"/>
  <c r="K5577" i="2" s="1" a="1"/>
  <c r="K5577" i="2" s="1"/>
  <c r="I5553" i="2"/>
  <c r="K5553" i="2" s="1" a="1"/>
  <c r="K5553" i="2" s="1"/>
  <c r="I5536" i="2"/>
  <c r="K5536" i="2" s="1" a="1"/>
  <c r="K5536" i="2" s="1"/>
  <c r="I5420" i="2"/>
  <c r="K5420" i="2" s="1" a="1"/>
  <c r="K5420" i="2" s="1"/>
  <c r="I5514" i="2"/>
  <c r="K5514" i="2" s="1" a="1"/>
  <c r="K5514" i="2" s="1"/>
  <c r="I5529" i="2"/>
  <c r="K5529" i="2" s="1" a="1"/>
  <c r="K5529" i="2" s="1"/>
  <c r="I5446" i="2"/>
  <c r="K5446" i="2" s="1" a="1"/>
  <c r="K5446" i="2" s="1"/>
  <c r="I5464" i="2"/>
  <c r="K5464" i="2" s="1" a="1"/>
  <c r="K5464" i="2" s="1"/>
  <c r="I5544" i="2"/>
  <c r="K5544" i="2" s="1" a="1"/>
  <c r="K5544" i="2" s="1"/>
  <c r="I5400" i="2"/>
  <c r="K5400" i="2" s="1" a="1"/>
  <c r="K5400" i="2" s="1"/>
  <c r="I6052" i="2"/>
  <c r="K6052" i="2" s="1" a="1"/>
  <c r="K6052" i="2" s="1"/>
  <c r="I6028" i="2"/>
  <c r="K6028" i="2" s="1" a="1"/>
  <c r="K6028" i="2" s="1"/>
  <c r="I6004" i="2"/>
  <c r="K6004" i="2" s="1" a="1"/>
  <c r="K6004" i="2" s="1"/>
  <c r="I5980" i="2"/>
  <c r="K5980" i="2" s="1" a="1"/>
  <c r="K5980" i="2" s="1"/>
  <c r="I5956" i="2"/>
  <c r="K5956" i="2" s="1" a="1"/>
  <c r="K5956" i="2" s="1"/>
  <c r="I5932" i="2"/>
  <c r="K5932" i="2" s="1" a="1"/>
  <c r="K5932" i="2" s="1"/>
  <c r="I5908" i="2"/>
  <c r="K5908" i="2" s="1" a="1"/>
  <c r="K5908" i="2" s="1"/>
  <c r="I5884" i="2"/>
  <c r="K5884" i="2" s="1" a="1"/>
  <c r="K5884" i="2" s="1"/>
  <c r="I5860" i="2"/>
  <c r="K5860" i="2" s="1" a="1"/>
  <c r="K5860" i="2" s="1"/>
  <c r="I5836" i="2"/>
  <c r="K5836" i="2" s="1" a="1"/>
  <c r="K5836" i="2" s="1"/>
  <c r="I5812" i="2"/>
  <c r="K5812" i="2" s="1" a="1"/>
  <c r="K5812" i="2" s="1"/>
  <c r="I5788" i="2"/>
  <c r="K5788" i="2" s="1" a="1"/>
  <c r="K5788" i="2" s="1"/>
  <c r="I5764" i="2"/>
  <c r="K5764" i="2" s="1" a="1"/>
  <c r="K5764" i="2" s="1"/>
  <c r="I5740" i="2"/>
  <c r="K5740" i="2" s="1" a="1"/>
  <c r="K5740" i="2" s="1"/>
  <c r="I5716" i="2"/>
  <c r="K5716" i="2" s="1" a="1"/>
  <c r="K5716" i="2" s="1"/>
  <c r="I5692" i="2"/>
  <c r="K5692" i="2" s="1" a="1"/>
  <c r="K5692" i="2" s="1"/>
  <c r="I5668" i="2"/>
  <c r="K5668" i="2" s="1" a="1"/>
  <c r="K5668" i="2" s="1"/>
  <c r="I5644" i="2"/>
  <c r="K5644" i="2" s="1" a="1"/>
  <c r="K5644" i="2" s="1"/>
  <c r="I5620" i="2"/>
  <c r="K5620" i="2" s="1" a="1"/>
  <c r="K5620" i="2" s="1"/>
  <c r="I5596" i="2"/>
  <c r="K5596" i="2" s="1" a="1"/>
  <c r="K5596" i="2" s="1"/>
  <c r="I5572" i="2"/>
  <c r="K5572" i="2" s="1" a="1"/>
  <c r="K5572" i="2" s="1"/>
  <c r="I5548" i="2"/>
  <c r="K5548" i="2" s="1" a="1"/>
  <c r="K5548" i="2" s="1"/>
  <c r="I5478" i="2"/>
  <c r="K5478" i="2" s="1" a="1"/>
  <c r="K5478" i="2" s="1"/>
  <c r="I5480" i="2"/>
  <c r="K5480" i="2" s="1" a="1"/>
  <c r="K5480" i="2" s="1"/>
  <c r="I5010" i="2"/>
  <c r="K5010" i="2" s="1" a="1"/>
  <c r="K5010" i="2" s="1"/>
  <c r="I5410" i="2"/>
  <c r="K5410" i="2" s="1" a="1"/>
  <c r="K5410" i="2" s="1"/>
  <c r="I5530" i="2"/>
  <c r="K5530" i="2" s="1" a="1"/>
  <c r="K5530" i="2" s="1"/>
  <c r="I5458" i="2"/>
  <c r="K5458" i="2" s="1" a="1"/>
  <c r="K5458" i="2" s="1"/>
  <c r="I4935" i="2"/>
  <c r="K4935" i="2" s="1" a="1"/>
  <c r="K4935" i="2" s="1"/>
  <c r="I5016" i="2"/>
  <c r="K5016" i="2" s="1" a="1"/>
  <c r="K5016" i="2" s="1"/>
  <c r="I4513" i="2"/>
  <c r="K4513" i="2" s="1" a="1"/>
  <c r="K4513" i="2" s="1"/>
  <c r="I5042" i="2"/>
  <c r="K5042" i="2" s="1" a="1"/>
  <c r="K5042" i="2" s="1"/>
  <c r="I5368" i="2"/>
  <c r="K5368" i="2" s="1" a="1"/>
  <c r="K5368" i="2" s="1"/>
  <c r="I5344" i="2"/>
  <c r="K5344" i="2" s="1" a="1"/>
  <c r="K5344" i="2" s="1"/>
  <c r="I5320" i="2"/>
  <c r="K5320" i="2" s="1" a="1"/>
  <c r="K5320" i="2" s="1"/>
  <c r="I5296" i="2"/>
  <c r="K5296" i="2" s="1" a="1"/>
  <c r="K5296" i="2" s="1"/>
  <c r="I5272" i="2"/>
  <c r="K5272" i="2" s="1" a="1"/>
  <c r="K5272" i="2" s="1"/>
  <c r="I5248" i="2"/>
  <c r="K5248" i="2" s="1" a="1"/>
  <c r="K5248" i="2" s="1"/>
  <c r="I5224" i="2"/>
  <c r="K5224" i="2" s="1" a="1"/>
  <c r="K5224" i="2" s="1"/>
  <c r="I5200" i="2"/>
  <c r="K5200" i="2" s="1" a="1"/>
  <c r="K5200" i="2" s="1"/>
  <c r="I5176" i="2"/>
  <c r="K5176" i="2" s="1" a="1"/>
  <c r="K5176" i="2" s="1"/>
  <c r="I5152" i="2"/>
  <c r="K5152" i="2" s="1" a="1"/>
  <c r="K5152" i="2" s="1"/>
  <c r="I5128" i="2"/>
  <c r="K5128" i="2" s="1" a="1"/>
  <c r="K5128" i="2" s="1"/>
  <c r="I5104" i="2"/>
  <c r="K5104" i="2" s="1" a="1"/>
  <c r="K5104" i="2" s="1"/>
  <c r="I5080" i="2"/>
  <c r="K5080" i="2" s="1" a="1"/>
  <c r="K5080" i="2" s="1"/>
  <c r="I5033" i="2"/>
  <c r="K5033" i="2" s="1" a="1"/>
  <c r="K5033" i="2" s="1"/>
  <c r="I4202" i="2"/>
  <c r="K4202" i="2" s="1" a="1"/>
  <c r="K4202" i="2" s="1"/>
  <c r="I4995" i="2"/>
  <c r="K4995" i="2" s="1" a="1"/>
  <c r="K4995" i="2" s="1"/>
  <c r="I4568" i="2"/>
  <c r="K4568" i="2" s="1" a="1"/>
  <c r="K4568" i="2" s="1"/>
  <c r="I5037" i="2"/>
  <c r="K5037" i="2" s="1" a="1"/>
  <c r="K5037" i="2" s="1"/>
  <c r="I4681" i="2"/>
  <c r="K4681" i="2" s="1" a="1"/>
  <c r="K4681" i="2" s="1"/>
  <c r="I4652" i="2"/>
  <c r="K4652" i="2" s="1" a="1"/>
  <c r="K4652" i="2" s="1"/>
  <c r="I4919" i="2"/>
  <c r="K4919" i="2" s="1" a="1"/>
  <c r="K4919" i="2" s="1"/>
  <c r="I5067" i="2"/>
  <c r="K5067" i="2" s="1" a="1"/>
  <c r="K5067" i="2" s="1"/>
  <c r="I4928" i="2"/>
  <c r="K4928" i="2" s="1" a="1"/>
  <c r="K4928" i="2" s="1"/>
  <c r="I5481" i="2"/>
  <c r="K5481" i="2" s="1" a="1"/>
  <c r="K5481" i="2" s="1"/>
  <c r="I5457" i="2"/>
  <c r="K5457" i="2" s="1" a="1"/>
  <c r="K5457" i="2" s="1"/>
  <c r="I5433" i="2"/>
  <c r="K5433" i="2" s="1" a="1"/>
  <c r="K5433" i="2" s="1"/>
  <c r="I5409" i="2"/>
  <c r="K5409" i="2" s="1" a="1"/>
  <c r="K5409" i="2" s="1"/>
  <c r="I5385" i="2"/>
  <c r="K5385" i="2" s="1" a="1"/>
  <c r="K5385" i="2" s="1"/>
  <c r="I5361" i="2"/>
  <c r="K5361" i="2" s="1" a="1"/>
  <c r="K5361" i="2" s="1"/>
  <c r="I5337" i="2"/>
  <c r="K5337" i="2" s="1" a="1"/>
  <c r="K5337" i="2" s="1"/>
  <c r="I5313" i="2"/>
  <c r="K5313" i="2" s="1" a="1"/>
  <c r="K5313" i="2" s="1"/>
  <c r="I5289" i="2"/>
  <c r="K5289" i="2" s="1" a="1"/>
  <c r="K5289" i="2" s="1"/>
  <c r="I5265" i="2"/>
  <c r="K5265" i="2" s="1" a="1"/>
  <c r="K5265" i="2" s="1"/>
  <c r="I5241" i="2"/>
  <c r="K5241" i="2" s="1" a="1"/>
  <c r="K5241" i="2" s="1"/>
  <c r="I5217" i="2"/>
  <c r="K5217" i="2" s="1" a="1"/>
  <c r="K5217" i="2" s="1"/>
  <c r="I5193" i="2"/>
  <c r="K5193" i="2" s="1" a="1"/>
  <c r="K5193" i="2" s="1"/>
  <c r="I5169" i="2"/>
  <c r="K5169" i="2" s="1" a="1"/>
  <c r="K5169" i="2" s="1"/>
  <c r="I5145" i="2"/>
  <c r="K5145" i="2" s="1" a="1"/>
  <c r="K5145" i="2" s="1"/>
  <c r="I5121" i="2"/>
  <c r="K5121" i="2" s="1" a="1"/>
  <c r="K5121" i="2" s="1"/>
  <c r="I5097" i="2"/>
  <c r="K5097" i="2" s="1" a="1"/>
  <c r="K5097" i="2" s="1"/>
  <c r="I5073" i="2"/>
  <c r="K5073" i="2" s="1" a="1"/>
  <c r="K5073" i="2" s="1"/>
  <c r="I5008" i="2"/>
  <c r="K5008" i="2" s="1" a="1"/>
  <c r="K5008" i="2" s="1"/>
  <c r="I4671" i="2"/>
  <c r="K4671" i="2" s="1" a="1"/>
  <c r="K4671" i="2" s="1"/>
  <c r="I4599" i="2"/>
  <c r="K4599" i="2" s="1" a="1"/>
  <c r="K4599" i="2" s="1"/>
  <c r="I4527" i="2"/>
  <c r="K4527" i="2" s="1" a="1"/>
  <c r="K4527" i="2" s="1"/>
  <c r="I4905" i="2"/>
  <c r="K4905" i="2" s="1" a="1"/>
  <c r="K4905" i="2" s="1"/>
  <c r="I4881" i="2"/>
  <c r="K4881" i="2" s="1" a="1"/>
  <c r="K4881" i="2" s="1"/>
  <c r="I4857" i="2"/>
  <c r="K4857" i="2" s="1" a="1"/>
  <c r="K4857" i="2" s="1"/>
  <c r="I4833" i="2"/>
  <c r="K4833" i="2" s="1" a="1"/>
  <c r="K4833" i="2" s="1"/>
  <c r="I4809" i="2"/>
  <c r="K4809" i="2" s="1" a="1"/>
  <c r="K4809" i="2" s="1"/>
  <c r="I4785" i="2"/>
  <c r="K4785" i="2" s="1" a="1"/>
  <c r="K4785" i="2" s="1"/>
  <c r="I4761" i="2"/>
  <c r="K4761" i="2" s="1" a="1"/>
  <c r="K4761" i="2" s="1"/>
  <c r="I4737" i="2"/>
  <c r="K4737" i="2" s="1" a="1"/>
  <c r="K4737" i="2" s="1"/>
  <c r="I4713" i="2"/>
  <c r="K4713" i="2" s="1" a="1"/>
  <c r="K4713" i="2" s="1"/>
  <c r="I4673" i="2"/>
  <c r="K4673" i="2" s="1" a="1"/>
  <c r="K4673" i="2" s="1"/>
  <c r="I4601" i="2"/>
  <c r="K4601" i="2" s="1" a="1"/>
  <c r="K4601" i="2" s="1"/>
  <c r="I4529" i="2"/>
  <c r="K4529" i="2" s="1" a="1"/>
  <c r="K4529" i="2" s="1"/>
  <c r="I4090" i="2"/>
  <c r="K4090" i="2" s="1" a="1"/>
  <c r="K4090" i="2" s="1"/>
  <c r="I4656" i="2"/>
  <c r="K4656" i="2" s="1" a="1"/>
  <c r="K4656" i="2" s="1"/>
  <c r="I4584" i="2"/>
  <c r="K4584" i="2" s="1" a="1"/>
  <c r="K4584" i="2" s="1"/>
  <c r="I4512" i="2"/>
  <c r="K4512" i="2" s="1" a="1"/>
  <c r="K4512" i="2" s="1"/>
  <c r="I4126" i="2"/>
  <c r="K4126" i="2" s="1" a="1"/>
  <c r="K4126" i="2" s="1"/>
  <c r="I4663" i="2"/>
  <c r="K4663" i="2" s="1" a="1"/>
  <c r="K4663" i="2" s="1"/>
  <c r="I4591" i="2"/>
  <c r="K4591" i="2" s="1" a="1"/>
  <c r="K4591" i="2" s="1"/>
  <c r="I4519" i="2"/>
  <c r="K4519" i="2" s="1" a="1"/>
  <c r="K4519" i="2" s="1"/>
  <c r="I4178" i="2"/>
  <c r="K4178" i="2" s="1" a="1"/>
  <c r="K4178" i="2" s="1"/>
  <c r="I4658" i="2"/>
  <c r="K4658" i="2" s="1" a="1"/>
  <c r="K4658" i="2" s="1"/>
  <c r="I4586" i="2"/>
  <c r="K4586" i="2" s="1" a="1"/>
  <c r="K4586" i="2" s="1"/>
  <c r="I4514" i="2"/>
  <c r="K4514" i="2" s="1" a="1"/>
  <c r="K4514" i="2" s="1"/>
  <c r="I4689" i="2"/>
  <c r="K4689" i="2" s="1" a="1"/>
  <c r="K4689" i="2" s="1"/>
  <c r="I4617" i="2"/>
  <c r="K4617" i="2" s="1" a="1"/>
  <c r="K4617" i="2" s="1"/>
  <c r="I4545" i="2"/>
  <c r="K4545" i="2" s="1" a="1"/>
  <c r="K4545" i="2" s="1"/>
  <c r="I3608" i="2"/>
  <c r="K3608" i="2" s="1" a="1"/>
  <c r="K3608" i="2" s="1"/>
  <c r="I4696" i="2"/>
  <c r="K4696" i="2" s="1" a="1"/>
  <c r="K4696" i="2" s="1"/>
  <c r="I4624" i="2"/>
  <c r="K4624" i="2" s="1" a="1"/>
  <c r="K4624" i="2" s="1"/>
  <c r="I4552" i="2"/>
  <c r="K4552" i="2" s="1" a="1"/>
  <c r="K4552" i="2" s="1"/>
  <c r="I4902" i="2"/>
  <c r="K4902" i="2" s="1" a="1"/>
  <c r="K4902" i="2" s="1"/>
  <c r="I4878" i="2"/>
  <c r="K4878" i="2" s="1" a="1"/>
  <c r="K4878" i="2" s="1"/>
  <c r="I4854" i="2"/>
  <c r="K4854" i="2" s="1" a="1"/>
  <c r="K4854" i="2" s="1"/>
  <c r="I4830" i="2"/>
  <c r="K4830" i="2" s="1" a="1"/>
  <c r="K4830" i="2" s="1"/>
  <c r="I4806" i="2"/>
  <c r="K4806" i="2" s="1" a="1"/>
  <c r="K4806" i="2" s="1"/>
  <c r="I4782" i="2"/>
  <c r="K4782" i="2" s="1" a="1"/>
  <c r="K4782" i="2" s="1"/>
  <c r="I4758" i="2"/>
  <c r="K4758" i="2" s="1" a="1"/>
  <c r="K4758" i="2" s="1"/>
  <c r="I4734" i="2"/>
  <c r="K4734" i="2" s="1" a="1"/>
  <c r="K4734" i="2" s="1"/>
  <c r="I4710" i="2"/>
  <c r="K4710" i="2" s="1" a="1"/>
  <c r="K4710" i="2" s="1"/>
  <c r="I4501" i="2"/>
  <c r="K4501" i="2" s="1" a="1"/>
  <c r="K4501" i="2" s="1"/>
  <c r="I4096" i="2"/>
  <c r="K4096" i="2" s="1" a="1"/>
  <c r="K4096" i="2" s="1"/>
  <c r="I4002" i="2"/>
  <c r="K4002" i="2" s="1" a="1"/>
  <c r="K4002" i="2" s="1"/>
  <c r="I3668" i="2"/>
  <c r="K3668" i="2" s="1" a="1"/>
  <c r="K3668" i="2" s="1"/>
  <c r="I4463" i="2"/>
  <c r="K4463" i="2" s="1" a="1"/>
  <c r="K4463" i="2" s="1"/>
  <c r="I4439" i="2"/>
  <c r="K4439" i="2" s="1" a="1"/>
  <c r="K4439" i="2" s="1"/>
  <c r="I4415" i="2"/>
  <c r="K4415" i="2" s="1" a="1"/>
  <c r="K4415" i="2" s="1"/>
  <c r="I4391" i="2"/>
  <c r="K4391" i="2" s="1" a="1"/>
  <c r="K4391" i="2" s="1"/>
  <c r="I4367" i="2"/>
  <c r="K4367" i="2" s="1" a="1"/>
  <c r="K4367" i="2" s="1"/>
  <c r="I4343" i="2"/>
  <c r="K4343" i="2" s="1" a="1"/>
  <c r="K4343" i="2" s="1"/>
  <c r="I4319" i="2"/>
  <c r="K4319" i="2" s="1" a="1"/>
  <c r="K4319" i="2" s="1"/>
  <c r="I4295" i="2"/>
  <c r="K4295" i="2" s="1" a="1"/>
  <c r="K4295" i="2" s="1"/>
  <c r="I4271" i="2"/>
  <c r="K4271" i="2" s="1" a="1"/>
  <c r="K4271" i="2" s="1"/>
  <c r="I4247" i="2"/>
  <c r="K4247" i="2" s="1" a="1"/>
  <c r="K4247" i="2" s="1"/>
  <c r="I4223" i="2"/>
  <c r="K4223" i="2" s="1" a="1"/>
  <c r="K4223" i="2" s="1"/>
  <c r="I3992" i="2"/>
  <c r="K3992" i="2" s="1" a="1"/>
  <c r="K3992" i="2" s="1"/>
  <c r="I3602" i="2"/>
  <c r="K3602" i="2" s="1" a="1"/>
  <c r="K3602" i="2" s="1"/>
  <c r="I4151" i="2"/>
  <c r="K4151" i="2" s="1" a="1"/>
  <c r="K4151" i="2" s="1"/>
  <c r="I4208" i="2"/>
  <c r="K4208" i="2" s="1" a="1"/>
  <c r="K4208" i="2" s="1"/>
  <c r="I4064" i="2"/>
  <c r="K4064" i="2" s="1" a="1"/>
  <c r="K4064" i="2" s="1"/>
  <c r="I4014" i="2"/>
  <c r="K4014" i="2" s="1" a="1"/>
  <c r="K4014" i="2" s="1"/>
  <c r="I4462" i="2"/>
  <c r="K4462" i="2" s="1" a="1"/>
  <c r="K4462" i="2" s="1"/>
  <c r="I4438" i="2"/>
  <c r="K4438" i="2" s="1" a="1"/>
  <c r="K4438" i="2" s="1"/>
  <c r="I4414" i="2"/>
  <c r="K4414" i="2" s="1" a="1"/>
  <c r="K4414" i="2" s="1"/>
  <c r="I4390" i="2"/>
  <c r="K4390" i="2" s="1" a="1"/>
  <c r="K4390" i="2" s="1"/>
  <c r="I4366" i="2"/>
  <c r="K4366" i="2" s="1" a="1"/>
  <c r="K4366" i="2" s="1"/>
  <c r="I4342" i="2"/>
  <c r="K4342" i="2" s="1" a="1"/>
  <c r="K4342" i="2" s="1"/>
  <c r="I4318" i="2"/>
  <c r="K4318" i="2" s="1" a="1"/>
  <c r="K4318" i="2" s="1"/>
  <c r="I4294" i="2"/>
  <c r="K4294" i="2" s="1" a="1"/>
  <c r="K4294" i="2" s="1"/>
  <c r="I4270" i="2"/>
  <c r="K4270" i="2" s="1" a="1"/>
  <c r="K4270" i="2" s="1"/>
  <c r="I4246" i="2"/>
  <c r="K4246" i="2" s="1" a="1"/>
  <c r="K4246" i="2" s="1"/>
  <c r="I4222" i="2"/>
  <c r="K4222" i="2" s="1" a="1"/>
  <c r="K4222" i="2" s="1"/>
  <c r="I4174" i="2"/>
  <c r="K4174" i="2" s="1" a="1"/>
  <c r="K4174" i="2" s="1"/>
  <c r="I4018" i="2"/>
  <c r="K4018" i="2" s="1" a="1"/>
  <c r="K4018" i="2" s="1"/>
  <c r="I3242" i="2"/>
  <c r="K3242" i="2" s="1" a="1"/>
  <c r="K3242" i="2" s="1"/>
  <c r="I3960" i="2"/>
  <c r="K3960" i="2" s="1" a="1"/>
  <c r="K3960" i="2" s="1"/>
  <c r="I3936" i="2"/>
  <c r="K3936" i="2" s="1" a="1"/>
  <c r="K3936" i="2" s="1"/>
  <c r="I3912" i="2"/>
  <c r="K3912" i="2" s="1" a="1"/>
  <c r="K3912" i="2" s="1"/>
  <c r="I3888" i="2"/>
  <c r="K3888" i="2" s="1" a="1"/>
  <c r="K3888" i="2" s="1"/>
  <c r="I3864" i="2"/>
  <c r="K3864" i="2" s="1" a="1"/>
  <c r="K3864" i="2" s="1"/>
  <c r="I3840" i="2"/>
  <c r="K3840" i="2" s="1" a="1"/>
  <c r="K3840" i="2" s="1"/>
  <c r="I3816" i="2"/>
  <c r="K3816" i="2" s="1" a="1"/>
  <c r="K3816" i="2" s="1"/>
  <c r="I3792" i="2"/>
  <c r="K3792" i="2" s="1" a="1"/>
  <c r="K3792" i="2" s="1"/>
  <c r="I3768" i="2"/>
  <c r="K3768" i="2" s="1" a="1"/>
  <c r="K3768" i="2" s="1"/>
  <c r="I3744" i="2"/>
  <c r="K3744" i="2" s="1" a="1"/>
  <c r="K3744" i="2" s="1"/>
  <c r="I3720" i="2"/>
  <c r="K3720" i="2" s="1" a="1"/>
  <c r="K3720" i="2" s="1"/>
  <c r="I3696" i="2"/>
  <c r="K3696" i="2" s="1" a="1"/>
  <c r="K3696" i="2" s="1"/>
  <c r="I3651" i="2"/>
  <c r="K3651" i="2" s="1" a="1"/>
  <c r="K3651" i="2" s="1"/>
  <c r="I3202" i="2"/>
  <c r="K3202" i="2" s="1" a="1"/>
  <c r="K3202" i="2" s="1"/>
  <c r="I3622" i="2"/>
  <c r="K3622" i="2" s="1" a="1"/>
  <c r="K3622" i="2" s="1"/>
  <c r="I3586" i="2"/>
  <c r="K3586" i="2" s="1" a="1"/>
  <c r="K3586" i="2" s="1"/>
  <c r="I3543" i="2"/>
  <c r="K3543" i="2" s="1" a="1"/>
  <c r="K3543" i="2" s="1"/>
  <c r="I3539" i="2"/>
  <c r="K3539" i="2" s="1" a="1"/>
  <c r="K3539" i="2" s="1"/>
  <c r="I4127" i="2"/>
  <c r="K4127" i="2" s="1" a="1"/>
  <c r="K4127" i="2" s="1"/>
  <c r="I4103" i="2"/>
  <c r="K4103" i="2" s="1" a="1"/>
  <c r="K4103" i="2" s="1"/>
  <c r="I4079" i="2"/>
  <c r="K4079" i="2" s="1" a="1"/>
  <c r="K4079" i="2" s="1"/>
  <c r="I4055" i="2"/>
  <c r="K4055" i="2" s="1" a="1"/>
  <c r="K4055" i="2" s="1"/>
  <c r="I4031" i="2"/>
  <c r="K4031" i="2" s="1" a="1"/>
  <c r="K4031" i="2" s="1"/>
  <c r="I4007" i="2"/>
  <c r="K4007" i="2" s="1" a="1"/>
  <c r="K4007" i="2" s="1"/>
  <c r="I3983" i="2"/>
  <c r="K3983" i="2" s="1" a="1"/>
  <c r="K3983" i="2" s="1"/>
  <c r="I3959" i="2"/>
  <c r="K3959" i="2" s="1" a="1"/>
  <c r="K3959" i="2" s="1"/>
  <c r="I3935" i="2"/>
  <c r="K3935" i="2" s="1" a="1"/>
  <c r="K3935" i="2" s="1"/>
  <c r="I3911" i="2"/>
  <c r="K3911" i="2" s="1" a="1"/>
  <c r="K3911" i="2" s="1"/>
  <c r="I3887" i="2"/>
  <c r="K3887" i="2" s="1" a="1"/>
  <c r="K3887" i="2" s="1"/>
  <c r="I3863" i="2"/>
  <c r="K3863" i="2" s="1" a="1"/>
  <c r="K3863" i="2" s="1"/>
  <c r="I3839" i="2"/>
  <c r="K3839" i="2" s="1" a="1"/>
  <c r="K3839" i="2" s="1"/>
  <c r="I3815" i="2"/>
  <c r="K3815" i="2" s="1" a="1"/>
  <c r="K3815" i="2" s="1"/>
  <c r="I3791" i="2"/>
  <c r="K3791" i="2" s="1" a="1"/>
  <c r="K3791" i="2" s="1"/>
  <c r="I3767" i="2"/>
  <c r="K3767" i="2" s="1" a="1"/>
  <c r="K3767" i="2" s="1"/>
  <c r="I3743" i="2"/>
  <c r="K3743" i="2" s="1" a="1"/>
  <c r="K3743" i="2" s="1"/>
  <c r="I3719" i="2"/>
  <c r="K3719" i="2" s="1" a="1"/>
  <c r="K3719" i="2" s="1"/>
  <c r="I3695" i="2"/>
  <c r="K3695" i="2" s="1" a="1"/>
  <c r="K3695" i="2" s="1"/>
  <c r="I3615" i="2"/>
  <c r="K3615" i="2" s="1" a="1"/>
  <c r="K3615" i="2" s="1"/>
  <c r="I3579" i="2"/>
  <c r="K3579" i="2" s="1" a="1"/>
  <c r="K3579" i="2" s="1"/>
  <c r="I3278" i="2"/>
  <c r="K3278" i="2" s="1" a="1"/>
  <c r="K3278" i="2" s="1"/>
  <c r="I3531" i="2"/>
  <c r="K3531" i="2" s="1" a="1"/>
  <c r="K3531" i="2" s="1"/>
  <c r="I3519" i="2"/>
  <c r="K3519" i="2" s="1" a="1"/>
  <c r="K3519" i="2" s="1"/>
  <c r="I3495" i="2"/>
  <c r="K3495" i="2" s="1" a="1"/>
  <c r="K3495" i="2" s="1"/>
  <c r="I3471" i="2"/>
  <c r="K3471" i="2" s="1" a="1"/>
  <c r="K3471" i="2" s="1"/>
  <c r="I3447" i="2"/>
  <c r="K3447" i="2" s="1" a="1"/>
  <c r="K3447" i="2" s="1"/>
  <c r="I3423" i="2"/>
  <c r="K3423" i="2" s="1" a="1"/>
  <c r="K3423" i="2" s="1"/>
  <c r="I3399" i="2"/>
  <c r="K3399" i="2" s="1" a="1"/>
  <c r="K3399" i="2" s="1"/>
  <c r="I3375" i="2"/>
  <c r="K3375" i="2" s="1" a="1"/>
  <c r="K3375" i="2" s="1"/>
  <c r="I3351" i="2"/>
  <c r="K3351" i="2" s="1" a="1"/>
  <c r="K3351" i="2" s="1"/>
  <c r="I3327" i="2"/>
  <c r="K3327" i="2" s="1" a="1"/>
  <c r="K3327" i="2" s="1"/>
  <c r="I3303" i="2"/>
  <c r="K3303" i="2" s="1" a="1"/>
  <c r="K3303" i="2" s="1"/>
  <c r="I3200" i="2"/>
  <c r="K3200" i="2" s="1" a="1"/>
  <c r="K3200" i="2" s="1"/>
  <c r="I3236" i="2"/>
  <c r="K3236" i="2" s="1" a="1"/>
  <c r="K3236" i="2" s="1"/>
  <c r="I3548" i="2"/>
  <c r="K3548" i="2" s="1" a="1"/>
  <c r="K3548" i="2" s="1"/>
  <c r="I3524" i="2"/>
  <c r="K3524" i="2" s="1" a="1"/>
  <c r="K3524" i="2" s="1"/>
  <c r="I3500" i="2"/>
  <c r="K3500" i="2" s="1" a="1"/>
  <c r="K3500" i="2" s="1"/>
  <c r="I3476" i="2"/>
  <c r="K3476" i="2" s="1" a="1"/>
  <c r="K3476" i="2" s="1"/>
  <c r="I3452" i="2"/>
  <c r="K3452" i="2" s="1" a="1"/>
  <c r="K3452" i="2" s="1"/>
  <c r="I3428" i="2"/>
  <c r="K3428" i="2" s="1" a="1"/>
  <c r="K3428" i="2" s="1"/>
  <c r="I3404" i="2"/>
  <c r="K3404" i="2" s="1" a="1"/>
  <c r="K3404" i="2" s="1"/>
  <c r="I3380" i="2"/>
  <c r="K3380" i="2" s="1" a="1"/>
  <c r="K3380" i="2" s="1"/>
  <c r="I3356" i="2"/>
  <c r="K3356" i="2" s="1" a="1"/>
  <c r="K3356" i="2" s="1"/>
  <c r="I3332" i="2"/>
  <c r="K3332" i="2" s="1" a="1"/>
  <c r="K3332" i="2" s="1"/>
  <c r="I3308" i="2"/>
  <c r="K3308" i="2" s="1" a="1"/>
  <c r="K3308" i="2" s="1"/>
  <c r="I3252" i="2"/>
  <c r="K3252" i="2" s="1" a="1"/>
  <c r="K3252" i="2" s="1"/>
  <c r="I3287" i="2"/>
  <c r="K3287" i="2" s="1" a="1"/>
  <c r="K3287" i="2" s="1"/>
  <c r="I2983" i="2"/>
  <c r="K2983" i="2" s="1" a="1"/>
  <c r="K2983" i="2" s="1"/>
  <c r="I2918" i="2"/>
  <c r="K2918" i="2" s="1" a="1"/>
  <c r="K2918" i="2" s="1"/>
  <c r="I2886" i="2"/>
  <c r="K2886" i="2" s="1" a="1"/>
  <c r="K2886" i="2" s="1"/>
  <c r="I2976" i="2"/>
  <c r="K2976" i="2" s="1" a="1"/>
  <c r="K2976" i="2" s="1"/>
  <c r="I2868" i="2"/>
  <c r="K2868" i="2" s="1" a="1"/>
  <c r="K2868" i="2" s="1"/>
  <c r="I3152" i="2"/>
  <c r="K3152" i="2" s="1" a="1"/>
  <c r="K3152" i="2" s="1"/>
  <c r="I3128" i="2"/>
  <c r="K3128" i="2" s="1" a="1"/>
  <c r="K3128" i="2" s="1"/>
  <c r="I3104" i="2"/>
  <c r="K3104" i="2" s="1" a="1"/>
  <c r="K3104" i="2" s="1"/>
  <c r="I3080" i="2"/>
  <c r="K3080" i="2" s="1" a="1"/>
  <c r="K3080" i="2" s="1"/>
  <c r="I3056" i="2"/>
  <c r="K3056" i="2" s="1" a="1"/>
  <c r="K3056" i="2" s="1"/>
  <c r="I3032" i="2"/>
  <c r="K3032" i="2" s="1" a="1"/>
  <c r="K3032" i="2" s="1"/>
  <c r="I3008" i="2"/>
  <c r="K3008" i="2" s="1" a="1"/>
  <c r="K3008" i="2" s="1"/>
  <c r="I2931" i="2"/>
  <c r="K2931" i="2" s="1" a="1"/>
  <c r="K2931" i="2" s="1"/>
  <c r="I2938" i="2"/>
  <c r="K2938" i="2" s="1" a="1"/>
  <c r="K2938" i="2" s="1"/>
  <c r="I2957" i="2"/>
  <c r="K2957" i="2" s="1" a="1"/>
  <c r="K2957" i="2" s="1"/>
  <c r="I2499" i="2"/>
  <c r="K2499" i="2" s="1" a="1"/>
  <c r="K2499" i="2" s="1"/>
  <c r="I2999" i="2"/>
  <c r="K2999" i="2" s="1" a="1"/>
  <c r="K2999" i="2" s="1"/>
  <c r="I2925" i="2"/>
  <c r="K2925" i="2" s="1" a="1"/>
  <c r="K2925" i="2" s="1"/>
  <c r="I2870" i="2"/>
  <c r="K2870" i="2" s="1" a="1"/>
  <c r="K2870" i="2" s="1"/>
  <c r="I3273" i="2"/>
  <c r="K3273" i="2" s="1" a="1"/>
  <c r="K3273" i="2" s="1"/>
  <c r="I3249" i="2"/>
  <c r="K3249" i="2" s="1" a="1"/>
  <c r="K3249" i="2" s="1"/>
  <c r="I3225" i="2"/>
  <c r="K3225" i="2" s="1" a="1"/>
  <c r="K3225" i="2" s="1"/>
  <c r="I3201" i="2"/>
  <c r="K3201" i="2" s="1" a="1"/>
  <c r="K3201" i="2" s="1"/>
  <c r="I3177" i="2"/>
  <c r="K3177" i="2" s="1" a="1"/>
  <c r="K3177" i="2" s="1"/>
  <c r="I3153" i="2"/>
  <c r="K3153" i="2" s="1" a="1"/>
  <c r="K3153" i="2" s="1"/>
  <c r="I3129" i="2"/>
  <c r="K3129" i="2" s="1" a="1"/>
  <c r="K3129" i="2" s="1"/>
  <c r="I3105" i="2"/>
  <c r="K3105" i="2" s="1" a="1"/>
  <c r="K3105" i="2" s="1"/>
  <c r="I3081" i="2"/>
  <c r="K3081" i="2" s="1" a="1"/>
  <c r="K3081" i="2" s="1"/>
  <c r="I3057" i="2"/>
  <c r="K3057" i="2" s="1" a="1"/>
  <c r="K3057" i="2" s="1"/>
  <c r="I3033" i="2"/>
  <c r="K3033" i="2" s="1" a="1"/>
  <c r="K3033" i="2" s="1"/>
  <c r="I3009" i="2"/>
  <c r="K3009" i="2" s="1" a="1"/>
  <c r="K3009" i="2" s="1"/>
  <c r="I2954" i="2"/>
  <c r="K2954" i="2" s="1" a="1"/>
  <c r="K2954" i="2" s="1"/>
  <c r="I2840" i="2"/>
  <c r="K2840" i="2" s="1" a="1"/>
  <c r="K2840" i="2" s="1"/>
  <c r="I2816" i="2"/>
  <c r="K2816" i="2" s="1" a="1"/>
  <c r="K2816" i="2" s="1"/>
  <c r="I2792" i="2"/>
  <c r="K2792" i="2" s="1" a="1"/>
  <c r="K2792" i="2" s="1"/>
  <c r="I2768" i="2"/>
  <c r="K2768" i="2" s="1" a="1"/>
  <c r="K2768" i="2" s="1"/>
  <c r="I2744" i="2"/>
  <c r="K2744" i="2" s="1" a="1"/>
  <c r="K2744" i="2" s="1"/>
  <c r="I2720" i="2"/>
  <c r="K2720" i="2" s="1" a="1"/>
  <c r="K2720" i="2" s="1"/>
  <c r="I2696" i="2"/>
  <c r="K2696" i="2" s="1" a="1"/>
  <c r="K2696" i="2" s="1"/>
  <c r="I2672" i="2"/>
  <c r="K2672" i="2" s="1" a="1"/>
  <c r="K2672" i="2" s="1"/>
  <c r="I2648" i="2"/>
  <c r="K2648" i="2" s="1" a="1"/>
  <c r="K2648" i="2" s="1"/>
  <c r="I2624" i="2"/>
  <c r="K2624" i="2" s="1" a="1"/>
  <c r="K2624" i="2" s="1"/>
  <c r="I2587" i="2"/>
  <c r="K2587" i="2" s="1" a="1"/>
  <c r="K2587" i="2" s="1"/>
  <c r="I2549" i="2"/>
  <c r="K2549" i="2" s="1" a="1"/>
  <c r="K2549" i="2" s="1"/>
  <c r="I2495" i="2"/>
  <c r="K2495" i="2" s="1" a="1"/>
  <c r="K2495" i="2" s="1"/>
  <c r="I2603" i="2"/>
  <c r="K2603" i="2" s="1" a="1"/>
  <c r="K2603" i="2" s="1"/>
  <c r="I2557" i="2"/>
  <c r="K2557" i="2" s="1" a="1"/>
  <c r="K2557" i="2" s="1"/>
  <c r="I2521" i="2"/>
  <c r="K2521" i="2" s="1" a="1"/>
  <c r="K2521" i="2" s="1"/>
  <c r="I2598" i="2"/>
  <c r="K2598" i="2" s="1" a="1"/>
  <c r="K2598" i="2" s="1"/>
  <c r="I2861" i="2"/>
  <c r="K2861" i="2" s="1" a="1"/>
  <c r="K2861" i="2" s="1"/>
  <c r="I2837" i="2"/>
  <c r="K2837" i="2" s="1" a="1"/>
  <c r="K2837" i="2" s="1"/>
  <c r="I2813" i="2"/>
  <c r="K2813" i="2" s="1" a="1"/>
  <c r="K2813" i="2" s="1"/>
  <c r="I2789" i="2"/>
  <c r="K2789" i="2" s="1" a="1"/>
  <c r="K2789" i="2" s="1"/>
  <c r="I2765" i="2"/>
  <c r="K2765" i="2" s="1" a="1"/>
  <c r="K2765" i="2" s="1"/>
  <c r="I2741" i="2"/>
  <c r="K2741" i="2" s="1" a="1"/>
  <c r="K2741" i="2" s="1"/>
  <c r="I2717" i="2"/>
  <c r="K2717" i="2" s="1" a="1"/>
  <c r="K2717" i="2" s="1"/>
  <c r="I2693" i="2"/>
  <c r="K2693" i="2" s="1" a="1"/>
  <c r="K2693" i="2" s="1"/>
  <c r="I2669" i="2"/>
  <c r="K2669" i="2" s="1" a="1"/>
  <c r="K2669" i="2" s="1"/>
  <c r="I2645" i="2"/>
  <c r="K2645" i="2" s="1" a="1"/>
  <c r="K2645" i="2" s="1"/>
  <c r="I2621" i="2"/>
  <c r="K2621" i="2" s="1" a="1"/>
  <c r="K2621" i="2" s="1"/>
  <c r="I2595" i="2"/>
  <c r="K2595" i="2" s="1" a="1"/>
  <c r="K2595" i="2" s="1"/>
  <c r="I2550" i="2"/>
  <c r="K2550" i="2" s="1" a="1"/>
  <c r="K2550" i="2" s="1"/>
  <c r="I2503" i="2"/>
  <c r="K2503" i="2" s="1" a="1"/>
  <c r="K2503" i="2" s="1"/>
  <c r="I2268" i="2"/>
  <c r="K2268" i="2" s="1" a="1"/>
  <c r="K2268" i="2" s="1"/>
  <c r="I2469" i="2"/>
  <c r="K2469" i="2" s="1" a="1"/>
  <c r="K2469" i="2" s="1"/>
  <c r="I2445" i="2"/>
  <c r="K2445" i="2" s="1" a="1"/>
  <c r="K2445" i="2" s="1"/>
  <c r="I2421" i="2"/>
  <c r="K2421" i="2" s="1" a="1"/>
  <c r="K2421" i="2" s="1"/>
  <c r="I2397" i="2"/>
  <c r="K2397" i="2" s="1" a="1"/>
  <c r="K2397" i="2" s="1"/>
  <c r="I2373" i="2"/>
  <c r="K2373" i="2" s="1" a="1"/>
  <c r="K2373" i="2" s="1"/>
  <c r="I2340" i="2"/>
  <c r="K2340" i="2" s="1" a="1"/>
  <c r="K2340" i="2" s="1"/>
  <c r="I2316" i="2"/>
  <c r="K2316" i="2" s="1" a="1"/>
  <c r="K2316" i="2" s="1"/>
  <c r="I2318" i="2"/>
  <c r="K2318" i="2" s="1" a="1"/>
  <c r="K2318" i="2" s="1"/>
  <c r="I2248" i="2"/>
  <c r="K2248" i="2" s="1" a="1"/>
  <c r="K2248" i="2" s="1"/>
  <c r="I2500" i="2"/>
  <c r="K2500" i="2" s="1" a="1"/>
  <c r="K2500" i="2" s="1"/>
  <c r="I2476" i="2"/>
  <c r="K2476" i="2" s="1" a="1"/>
  <c r="K2476" i="2" s="1"/>
  <c r="I2452" i="2"/>
  <c r="K2452" i="2" s="1" a="1"/>
  <c r="K2452" i="2" s="1"/>
  <c r="I2428" i="2"/>
  <c r="K2428" i="2" s="1" a="1"/>
  <c r="K2428" i="2" s="1"/>
  <c r="I2404" i="2"/>
  <c r="K2404" i="2" s="1" a="1"/>
  <c r="K2404" i="2" s="1"/>
  <c r="I2380" i="2"/>
  <c r="K2380" i="2" s="1" a="1"/>
  <c r="K2380" i="2" s="1"/>
  <c r="I2356" i="2"/>
  <c r="K2356" i="2" s="1" a="1"/>
  <c r="K2356" i="2" s="1"/>
  <c r="I2282" i="2"/>
  <c r="K2282" i="2" s="1" a="1"/>
  <c r="K2282" i="2" s="1"/>
  <c r="I2270" i="2"/>
  <c r="K2270" i="2" s="1" a="1"/>
  <c r="K2270" i="2" s="1"/>
  <c r="I2053" i="2"/>
  <c r="K2053" i="2" s="1" a="1"/>
  <c r="K2053" i="2" s="1"/>
  <c r="I2060" i="2"/>
  <c r="K2060" i="2" s="1" a="1"/>
  <c r="K2060" i="2" s="1"/>
  <c r="I1987" i="2"/>
  <c r="K1987" i="2" s="1" a="1"/>
  <c r="K1987" i="2" s="1"/>
  <c r="I1951" i="2"/>
  <c r="K1951" i="2" s="1" a="1"/>
  <c r="K1951" i="2" s="1"/>
  <c r="I2244" i="2"/>
  <c r="K2244" i="2" s="1" a="1"/>
  <c r="K2244" i="2" s="1"/>
  <c r="I2220" i="2"/>
  <c r="K2220" i="2" s="1" a="1"/>
  <c r="K2220" i="2" s="1"/>
  <c r="I2196" i="2"/>
  <c r="K2196" i="2" s="1" a="1"/>
  <c r="K2196" i="2" s="1"/>
  <c r="I2172" i="2"/>
  <c r="K2172" i="2" s="1" a="1"/>
  <c r="K2172" i="2" s="1"/>
  <c r="I2148" i="2"/>
  <c r="K2148" i="2" s="1" a="1"/>
  <c r="K2148" i="2" s="1"/>
  <c r="I2124" i="2"/>
  <c r="K2124" i="2" s="1" a="1"/>
  <c r="K2124" i="2" s="1"/>
  <c r="I2100" i="2"/>
  <c r="K2100" i="2" s="1" a="1"/>
  <c r="K2100" i="2" s="1"/>
  <c r="I2023" i="2"/>
  <c r="K2023" i="2" s="1" a="1"/>
  <c r="K2023" i="2" s="1"/>
  <c r="I2082" i="2"/>
  <c r="K2082" i="2" s="1" a="1"/>
  <c r="K2082" i="2" s="1"/>
  <c r="I1965" i="2"/>
  <c r="K1965" i="2" s="1" a="1"/>
  <c r="K1965" i="2" s="1"/>
  <c r="I2321" i="2"/>
  <c r="K2321" i="2" s="1" a="1"/>
  <c r="K2321" i="2" s="1"/>
  <c r="I2297" i="2"/>
  <c r="K2297" i="2" s="1" a="1"/>
  <c r="K2297" i="2" s="1"/>
  <c r="I2273" i="2"/>
  <c r="K2273" i="2" s="1" a="1"/>
  <c r="K2273" i="2" s="1"/>
  <c r="I2249" i="2"/>
  <c r="K2249" i="2" s="1" a="1"/>
  <c r="K2249" i="2" s="1"/>
  <c r="I2225" i="2"/>
  <c r="K2225" i="2" s="1" a="1"/>
  <c r="K2225" i="2" s="1"/>
  <c r="I2201" i="2"/>
  <c r="K2201" i="2" s="1" a="1"/>
  <c r="K2201" i="2" s="1"/>
  <c r="I2177" i="2"/>
  <c r="K2177" i="2" s="1" a="1"/>
  <c r="K2177" i="2" s="1"/>
  <c r="I2153" i="2"/>
  <c r="K2153" i="2" s="1" a="1"/>
  <c r="K2153" i="2" s="1"/>
  <c r="I2129" i="2"/>
  <c r="K2129" i="2" s="1" a="1"/>
  <c r="K2129" i="2" s="1"/>
  <c r="I2105" i="2"/>
  <c r="K2105" i="2" s="1" a="1"/>
  <c r="K2105" i="2" s="1"/>
  <c r="I1772" i="2"/>
  <c r="K1772" i="2" s="1" a="1"/>
  <c r="K1772" i="2" s="1"/>
  <c r="I1799" i="2"/>
  <c r="K1799" i="2" s="1" a="1"/>
  <c r="K1799" i="2" s="1"/>
  <c r="I1943" i="2"/>
  <c r="K1943" i="2" s="1" a="1"/>
  <c r="K1943" i="2" s="1"/>
  <c r="I1919" i="2"/>
  <c r="K1919" i="2" s="1" a="1"/>
  <c r="K1919" i="2" s="1"/>
  <c r="I1895" i="2"/>
  <c r="K1895" i="2" s="1" a="1"/>
  <c r="K1895" i="2" s="1"/>
  <c r="I1787" i="2"/>
  <c r="K1787" i="2" s="1" a="1"/>
  <c r="K1787" i="2" s="1"/>
  <c r="I1862" i="2"/>
  <c r="K1862" i="2" s="1" a="1"/>
  <c r="K1862" i="2" s="1"/>
  <c r="I1786" i="2"/>
  <c r="K1786" i="2" s="1" a="1"/>
  <c r="K1786" i="2" s="1"/>
  <c r="I1632" i="2"/>
  <c r="K1632" i="2" s="1" a="1"/>
  <c r="K1632" i="2" s="1"/>
  <c r="I1682" i="2"/>
  <c r="K1682" i="2" s="1" a="1"/>
  <c r="K1682" i="2" s="1"/>
  <c r="I1816" i="2"/>
  <c r="K1816" i="2" s="1" a="1"/>
  <c r="K1816" i="2" s="1"/>
  <c r="I1565" i="2"/>
  <c r="K1565" i="2" s="1" a="1"/>
  <c r="K1565" i="2" s="1"/>
  <c r="I1978" i="2"/>
  <c r="K1978" i="2" s="1" a="1"/>
  <c r="K1978" i="2" s="1"/>
  <c r="I1954" i="2"/>
  <c r="K1954" i="2" s="1" a="1"/>
  <c r="K1954" i="2" s="1"/>
  <c r="I1930" i="2"/>
  <c r="K1930" i="2" s="1" a="1"/>
  <c r="K1930" i="2" s="1"/>
  <c r="I1906" i="2"/>
  <c r="K1906" i="2" s="1" a="1"/>
  <c r="K1906" i="2" s="1"/>
  <c r="I1857" i="2"/>
  <c r="K1857" i="2" s="1" a="1"/>
  <c r="K1857" i="2" s="1"/>
  <c r="I1746" i="2"/>
  <c r="K1746" i="2" s="1" a="1"/>
  <c r="K1746" i="2" s="1"/>
  <c r="I1843" i="2"/>
  <c r="K1843" i="2" s="1" a="1"/>
  <c r="K1843" i="2" s="1"/>
  <c r="I1593" i="2"/>
  <c r="K1593" i="2" s="1" a="1"/>
  <c r="K1593" i="2" s="1"/>
  <c r="I1662" i="2"/>
  <c r="K1662" i="2" s="1" a="1"/>
  <c r="K1662" i="2" s="1"/>
  <c r="I1666" i="2"/>
  <c r="K1666" i="2" s="1" a="1"/>
  <c r="K1666" i="2" s="1"/>
  <c r="I1598" i="2"/>
  <c r="K1598" i="2" s="1" a="1"/>
  <c r="K1598" i="2" s="1"/>
  <c r="I1739" i="2"/>
  <c r="K1739" i="2" s="1" a="1"/>
  <c r="K1739" i="2" s="1"/>
  <c r="I1715" i="2"/>
  <c r="K1715" i="2" s="1" a="1"/>
  <c r="K1715" i="2" s="1"/>
  <c r="I1691" i="2"/>
  <c r="K1691" i="2" s="1" a="1"/>
  <c r="K1691" i="2" s="1"/>
  <c r="I1528" i="2"/>
  <c r="K1528" i="2" s="1" a="1"/>
  <c r="K1528" i="2" s="1"/>
  <c r="I1558" i="2"/>
  <c r="K1558" i="2" s="1" a="1"/>
  <c r="K1558" i="2" s="1"/>
  <c r="I1610" i="2"/>
  <c r="K1610" i="2" s="1" a="1"/>
  <c r="K1610" i="2" s="1"/>
  <c r="I1552" i="2"/>
  <c r="K1552" i="2" s="1" a="1"/>
  <c r="K1552" i="2" s="1"/>
  <c r="I1389" i="2"/>
  <c r="K1389" i="2" s="1" a="1"/>
  <c r="K1389" i="2" s="1"/>
  <c r="I1324" i="2"/>
  <c r="K1324" i="2" s="1" a="1"/>
  <c r="K1324" i="2" s="1"/>
  <c r="I1502" i="2"/>
  <c r="K1502" i="2" s="1" a="1"/>
  <c r="K1502" i="2" s="1"/>
  <c r="I1478" i="2"/>
  <c r="K1478" i="2" s="1" a="1"/>
  <c r="K1478" i="2" s="1"/>
  <c r="I1454" i="2"/>
  <c r="K1454" i="2" s="1" a="1"/>
  <c r="K1454" i="2" s="1"/>
  <c r="I1430" i="2"/>
  <c r="K1430" i="2" s="1" a="1"/>
  <c r="K1430" i="2" s="1"/>
  <c r="I1406" i="2"/>
  <c r="K1406" i="2" s="1" a="1"/>
  <c r="K1406" i="2" s="1"/>
  <c r="I1336" i="2"/>
  <c r="K1336" i="2" s="1" a="1"/>
  <c r="K1336" i="2" s="1"/>
  <c r="I1553" i="2"/>
  <c r="K1553" i="2" s="1" a="1"/>
  <c r="K1553" i="2" s="1"/>
  <c r="I1529" i="2"/>
  <c r="K1529" i="2" s="1" a="1"/>
  <c r="K1529" i="2" s="1"/>
  <c r="I1505" i="2"/>
  <c r="K1505" i="2" s="1" a="1"/>
  <c r="K1505" i="2" s="1"/>
  <c r="I1481" i="2"/>
  <c r="K1481" i="2" s="1" a="1"/>
  <c r="K1481" i="2" s="1"/>
  <c r="I1457" i="2"/>
  <c r="K1457" i="2" s="1" a="1"/>
  <c r="K1457" i="2" s="1"/>
  <c r="I1433" i="2"/>
  <c r="K1433" i="2" s="1" a="1"/>
  <c r="K1433" i="2" s="1"/>
  <c r="I1409" i="2"/>
  <c r="K1409" i="2" s="1" a="1"/>
  <c r="K1409" i="2" s="1"/>
  <c r="I1258" i="2"/>
  <c r="K1258" i="2" s="1" a="1"/>
  <c r="K1258" i="2" s="1"/>
  <c r="I1167" i="2"/>
  <c r="K1167" i="2" s="1" a="1"/>
  <c r="K1167" i="2" s="1"/>
  <c r="I1330" i="2"/>
  <c r="K1330" i="2" s="1" a="1"/>
  <c r="K1330" i="2" s="1"/>
  <c r="I1100" i="2"/>
  <c r="K1100" i="2" s="1" a="1"/>
  <c r="K1100" i="2" s="1"/>
  <c r="I1208" i="2"/>
  <c r="K1208" i="2" s="1" a="1"/>
  <c r="K1208" i="2" s="1"/>
  <c r="I1111" i="2"/>
  <c r="K1111" i="2" s="1" a="1"/>
  <c r="K1111" i="2" s="1"/>
  <c r="I1295" i="2"/>
  <c r="K1295" i="2" s="1" a="1"/>
  <c r="K1295" i="2" s="1"/>
  <c r="I1321" i="2"/>
  <c r="K1321" i="2" s="1" a="1"/>
  <c r="K1321" i="2" s="1"/>
  <c r="I1250" i="2"/>
  <c r="K1250" i="2" s="1" a="1"/>
  <c r="K1250" i="2" s="1"/>
  <c r="I1161" i="2"/>
  <c r="K1161" i="2" s="1" a="1"/>
  <c r="K1161" i="2" s="1"/>
  <c r="I889" i="2"/>
  <c r="K889" i="2" s="1" a="1"/>
  <c r="K889" i="2" s="1"/>
  <c r="I1264" i="2"/>
  <c r="K1264" i="2" s="1" a="1"/>
  <c r="K1264" i="2" s="1"/>
  <c r="I1257" i="2"/>
  <c r="K1257" i="2" s="1" a="1"/>
  <c r="K1257" i="2" s="1"/>
  <c r="I1165" i="2"/>
  <c r="K1165" i="2" s="1" a="1"/>
  <c r="K1165" i="2" s="1"/>
  <c r="I1355" i="2"/>
  <c r="K1355" i="2" s="1" a="1"/>
  <c r="K1355" i="2" s="1"/>
  <c r="I1331" i="2"/>
  <c r="K1331" i="2" s="1" a="1"/>
  <c r="K1331" i="2" s="1"/>
  <c r="I1268" i="2"/>
  <c r="K1268" i="2" s="1" a="1"/>
  <c r="K1268" i="2" s="1"/>
  <c r="I1130" i="2"/>
  <c r="K1130" i="2" s="1" a="1"/>
  <c r="K1130" i="2" s="1"/>
  <c r="I1305" i="2"/>
  <c r="K1305" i="2" s="1" a="1"/>
  <c r="K1305" i="2" s="1"/>
  <c r="I1230" i="2"/>
  <c r="K1230" i="2" s="1" a="1"/>
  <c r="K1230" i="2" s="1"/>
  <c r="I1164" i="2"/>
  <c r="K1164" i="2" s="1" a="1"/>
  <c r="K1164" i="2" s="1"/>
  <c r="I1078" i="2"/>
  <c r="K1078" i="2" s="1" a="1"/>
  <c r="K1078" i="2" s="1"/>
  <c r="I1194" i="2"/>
  <c r="K1194" i="2" s="1" a="1"/>
  <c r="K1194" i="2" s="1"/>
  <c r="I1006" i="2"/>
  <c r="K1006" i="2" s="1" a="1"/>
  <c r="K1006" i="2" s="1"/>
  <c r="I981" i="2"/>
  <c r="K981" i="2" s="1" a="1"/>
  <c r="K981" i="2" s="1"/>
  <c r="I1029" i="2"/>
  <c r="K1029" i="2" s="1" a="1"/>
  <c r="K1029" i="2" s="1"/>
  <c r="I997" i="2"/>
  <c r="K997" i="2" s="1" a="1"/>
  <c r="K997" i="2" s="1"/>
  <c r="I1039" i="2"/>
  <c r="K1039" i="2" s="1" a="1"/>
  <c r="K1039" i="2" s="1"/>
  <c r="I1028" i="2"/>
  <c r="K1028" i="2" s="1" a="1"/>
  <c r="K1028" i="2" s="1"/>
  <c r="I1064" i="2"/>
  <c r="K1064" i="2" s="1" a="1"/>
  <c r="K1064" i="2" s="1"/>
  <c r="I782" i="2"/>
  <c r="K782" i="2" s="1" a="1"/>
  <c r="K782" i="2" s="1"/>
  <c r="I943" i="2"/>
  <c r="K943" i="2" s="1" a="1"/>
  <c r="K943" i="2" s="1"/>
  <c r="I919" i="2"/>
  <c r="K919" i="2" s="1" a="1"/>
  <c r="K919" i="2" s="1"/>
  <c r="I908" i="2"/>
  <c r="K908" i="2" s="1" a="1"/>
  <c r="K908" i="2" s="1"/>
  <c r="I820" i="2"/>
  <c r="K820" i="2" s="1" a="1"/>
  <c r="K820" i="2" s="1"/>
  <c r="I803" i="2"/>
  <c r="K803" i="2" s="1" a="1"/>
  <c r="K803" i="2" s="1"/>
  <c r="I768" i="2"/>
  <c r="K768" i="2" s="1" a="1"/>
  <c r="K768" i="2" s="1"/>
  <c r="I736" i="2"/>
  <c r="K736" i="2" s="1" a="1"/>
  <c r="K736" i="2" s="1"/>
  <c r="I988" i="2"/>
  <c r="K988" i="2" s="1" a="1"/>
  <c r="K988" i="2" s="1"/>
  <c r="I964" i="2"/>
  <c r="K964" i="2" s="1" a="1"/>
  <c r="K964" i="2" s="1"/>
  <c r="I940" i="2"/>
  <c r="K940" i="2" s="1" a="1"/>
  <c r="K940" i="2" s="1"/>
  <c r="I846" i="2"/>
  <c r="K846" i="2" s="1" a="1"/>
  <c r="K846" i="2" s="1"/>
  <c r="I832" i="2"/>
  <c r="K832" i="2" s="1" a="1"/>
  <c r="K832" i="2" s="1"/>
  <c r="I900" i="2"/>
  <c r="K900" i="2" s="1" a="1"/>
  <c r="K900" i="2" s="1"/>
  <c r="I804" i="2"/>
  <c r="K804" i="2" s="1" a="1"/>
  <c r="K804" i="2" s="1"/>
  <c r="I673" i="2"/>
  <c r="K673" i="2" s="1" a="1"/>
  <c r="K673" i="2" s="1"/>
  <c r="I656" i="2"/>
  <c r="K656" i="2" s="1" a="1"/>
  <c r="K656" i="2" s="1"/>
  <c r="I787" i="2"/>
  <c r="K787" i="2" s="1" a="1"/>
  <c r="K787" i="2" s="1"/>
  <c r="I763" i="2"/>
  <c r="K763" i="2" s="1" a="1"/>
  <c r="K763" i="2" s="1"/>
  <c r="I739" i="2"/>
  <c r="K739" i="2" s="1" a="1"/>
  <c r="K739" i="2" s="1"/>
  <c r="I715" i="2"/>
  <c r="K715" i="2" s="1" a="1"/>
  <c r="K715" i="2" s="1"/>
  <c r="I669" i="2"/>
  <c r="K669" i="2" s="1" a="1"/>
  <c r="K669" i="2" s="1"/>
  <c r="I582" i="2"/>
  <c r="K582" i="2" s="1" a="1"/>
  <c r="K582" i="2" s="1"/>
  <c r="I674" i="2"/>
  <c r="K674" i="2" s="1" a="1"/>
  <c r="K674" i="2" s="1"/>
  <c r="I580" i="2"/>
  <c r="K580" i="2" s="1" a="1"/>
  <c r="K580" i="2" s="1"/>
  <c r="I664" i="2"/>
  <c r="K664" i="2" s="1" a="1"/>
  <c r="K664" i="2" s="1"/>
  <c r="I527" i="2"/>
  <c r="K527" i="2" s="1" a="1"/>
  <c r="K527" i="2" s="1"/>
  <c r="I625" i="2"/>
  <c r="K625" i="2" s="1" a="1"/>
  <c r="K625" i="2" s="1"/>
  <c r="I601" i="2"/>
  <c r="K601" i="2" s="1" a="1"/>
  <c r="K601" i="2" s="1"/>
  <c r="I577" i="2"/>
  <c r="K577" i="2" s="1" a="1"/>
  <c r="K577" i="2" s="1"/>
  <c r="I561" i="2"/>
  <c r="K561" i="2" s="1" a="1"/>
  <c r="K561" i="2" s="1"/>
  <c r="I445" i="2"/>
  <c r="K445" i="2" s="1" a="1"/>
  <c r="K445" i="2" s="1"/>
  <c r="I436" i="2"/>
  <c r="K436" i="2" s="1" a="1"/>
  <c r="K436" i="2" s="1"/>
  <c r="I363" i="2"/>
  <c r="K363" i="2" s="1" a="1"/>
  <c r="K363" i="2" s="1"/>
  <c r="I278" i="2"/>
  <c r="K278" i="2" s="1" a="1"/>
  <c r="K278" i="2" s="1"/>
  <c r="I473" i="2"/>
  <c r="K473" i="2" s="1" a="1"/>
  <c r="K473" i="2" s="1"/>
  <c r="I440" i="2"/>
  <c r="K440" i="2" s="1" a="1"/>
  <c r="K440" i="2" s="1"/>
  <c r="I361" i="2"/>
  <c r="K361" i="2" s="1" a="1"/>
  <c r="K361" i="2" s="1"/>
  <c r="I404" i="2"/>
  <c r="K404" i="2" s="1" a="1"/>
  <c r="K404" i="2" s="1"/>
  <c r="I450" i="2"/>
  <c r="K450" i="2" s="1" a="1"/>
  <c r="K450" i="2" s="1"/>
  <c r="I568" i="2"/>
  <c r="K568" i="2" s="1" a="1"/>
  <c r="K568" i="2" s="1"/>
  <c r="I544" i="2"/>
  <c r="K544" i="2" s="1" a="1"/>
  <c r="K544" i="2" s="1"/>
  <c r="I520" i="2"/>
  <c r="K520" i="2" s="1" a="1"/>
  <c r="K520" i="2" s="1"/>
  <c r="I496" i="2"/>
  <c r="K496" i="2" s="1" a="1"/>
  <c r="K496" i="2" s="1"/>
  <c r="I472" i="2"/>
  <c r="K472" i="2" s="1" a="1"/>
  <c r="K472" i="2" s="1"/>
  <c r="I441" i="2"/>
  <c r="K441" i="2" s="1" a="1"/>
  <c r="K441" i="2" s="1"/>
  <c r="I359" i="2"/>
  <c r="K359" i="2" s="1" a="1"/>
  <c r="K359" i="2" s="1"/>
  <c r="I227" i="2"/>
  <c r="K227" i="2" s="1" a="1"/>
  <c r="K227" i="2" s="1"/>
  <c r="I350" i="2"/>
  <c r="K350" i="2" s="1" a="1"/>
  <c r="K350" i="2" s="1"/>
  <c r="I352" i="2"/>
  <c r="K352" i="2" s="1" a="1"/>
  <c r="K352" i="2" s="1"/>
  <c r="I358" i="2"/>
  <c r="K358" i="2" s="1" a="1"/>
  <c r="K358" i="2" s="1"/>
  <c r="I280" i="2"/>
  <c r="K280" i="2" s="1" a="1"/>
  <c r="K280" i="2" s="1"/>
  <c r="I318" i="2"/>
  <c r="K318" i="2" s="1" a="1"/>
  <c r="K318" i="2" s="1"/>
  <c r="I252" i="2"/>
  <c r="K252" i="2" s="1" a="1"/>
  <c r="K252" i="2" s="1"/>
  <c r="I306" i="2"/>
  <c r="K306" i="2" s="1" a="1"/>
  <c r="K306" i="2" s="1"/>
  <c r="I193" i="2"/>
  <c r="K193" i="2" s="1" a="1"/>
  <c r="K193" i="2" s="1"/>
  <c r="I236" i="2"/>
  <c r="K236" i="2" s="1" a="1"/>
  <c r="K236" i="2" s="1"/>
  <c r="I177" i="2"/>
  <c r="K177" i="2" s="1" a="1"/>
  <c r="K177" i="2" s="1"/>
  <c r="I176" i="2"/>
  <c r="K176" i="2" s="1" a="1"/>
  <c r="K176" i="2" s="1"/>
  <c r="I323" i="2"/>
  <c r="K323" i="2" s="1" a="1"/>
  <c r="K323" i="2" s="1"/>
  <c r="I299" i="2"/>
  <c r="K299" i="2" s="1" a="1"/>
  <c r="K299" i="2" s="1"/>
  <c r="I275" i="2"/>
  <c r="K275" i="2" s="1" a="1"/>
  <c r="K275" i="2" s="1"/>
  <c r="I251" i="2"/>
  <c r="K251" i="2" s="1" a="1"/>
  <c r="K251" i="2" s="1"/>
  <c r="I180" i="2"/>
  <c r="K180" i="2" s="1" a="1"/>
  <c r="K180" i="2" s="1"/>
  <c r="I202" i="2"/>
  <c r="K202" i="2" s="1" a="1"/>
  <c r="K202" i="2" s="1"/>
  <c r="I198" i="2"/>
  <c r="K198" i="2" s="1" a="1"/>
  <c r="K198" i="2" s="1"/>
  <c r="I131" i="2"/>
  <c r="K131" i="2" s="1" a="1"/>
  <c r="K131" i="2" s="1"/>
  <c r="I122" i="2"/>
  <c r="K122" i="2" s="1" a="1"/>
  <c r="K122" i="2" s="1"/>
  <c r="I130" i="2"/>
  <c r="K130" i="2" s="1" a="1"/>
  <c r="K130" i="2" s="1"/>
  <c r="I100" i="2"/>
  <c r="K100" i="2" s="1" a="1"/>
  <c r="K100" i="2" s="1"/>
  <c r="I76" i="2"/>
  <c r="K76" i="2" s="1" a="1"/>
  <c r="K76" i="2" s="1"/>
  <c r="I52" i="2"/>
  <c r="K52" i="2" s="1" a="1"/>
  <c r="K52" i="2" s="1"/>
  <c r="I28" i="2"/>
  <c r="K28" i="2" s="1" a="1"/>
  <c r="K28" i="2" s="1"/>
  <c r="I4" i="2"/>
  <c r="K4" i="2" s="1" a="1"/>
  <c r="K4" i="2" s="1"/>
  <c r="I115" i="2"/>
  <c r="K115" i="2" s="1" a="1"/>
  <c r="K115" i="2" s="1"/>
  <c r="I91" i="2"/>
  <c r="K91" i="2" s="1" a="1"/>
  <c r="K91" i="2" s="1"/>
  <c r="I67" i="2"/>
  <c r="K67" i="2" s="1" a="1"/>
  <c r="K67" i="2" s="1"/>
  <c r="I43" i="2"/>
  <c r="K43" i="2" s="1" a="1"/>
  <c r="K43" i="2" s="1"/>
  <c r="I19" i="2"/>
  <c r="K19" i="2" s="1" a="1"/>
  <c r="K19" i="2" s="1"/>
  <c r="I9609" i="2"/>
  <c r="K9609" i="2" s="1" a="1"/>
  <c r="K9609" i="2" s="1"/>
  <c r="I9681" i="2"/>
  <c r="K9681" i="2" s="1" a="1"/>
  <c r="K9681" i="2" s="1"/>
  <c r="I9519" i="2"/>
  <c r="K9519" i="2" s="1" a="1"/>
  <c r="K9519" i="2" s="1"/>
  <c r="I9555" i="2"/>
  <c r="K9555" i="2" s="1" a="1"/>
  <c r="K9555" i="2" s="1"/>
  <c r="I9619" i="2"/>
  <c r="K9619" i="2" s="1" a="1"/>
  <c r="K9619" i="2" s="1"/>
  <c r="I9691" i="2"/>
  <c r="K9691" i="2" s="1" a="1"/>
  <c r="K9691" i="2" s="1"/>
  <c r="I9624" i="2"/>
  <c r="K9624" i="2" s="1" a="1"/>
  <c r="K9624" i="2" s="1"/>
  <c r="I9593" i="2"/>
  <c r="K9593" i="2" s="1" a="1"/>
  <c r="K9593" i="2" s="1"/>
  <c r="I9665" i="2"/>
  <c r="K9665" i="2" s="1" a="1"/>
  <c r="K9665" i="2" s="1"/>
  <c r="I9737" i="2"/>
  <c r="K9737" i="2" s="1" a="1"/>
  <c r="K9737" i="2" s="1"/>
  <c r="I9666" i="2"/>
  <c r="K9666" i="2" s="1" a="1"/>
  <c r="K9666" i="2" s="1"/>
  <c r="I9493" i="2"/>
  <c r="K9493" i="2" s="1" a="1"/>
  <c r="K9493" i="2" s="1"/>
  <c r="I9622" i="2"/>
  <c r="K9622" i="2" s="1" a="1"/>
  <c r="K9622" i="2" s="1"/>
  <c r="I9694" i="2"/>
  <c r="K9694" i="2" s="1" a="1"/>
  <c r="K9694" i="2" s="1"/>
  <c r="I9755" i="2"/>
  <c r="K9755" i="2" s="1" a="1"/>
  <c r="K9755" i="2" s="1"/>
  <c r="I9779" i="2"/>
  <c r="K9779" i="2" s="1" a="1"/>
  <c r="K9779" i="2" s="1"/>
  <c r="I9803" i="2"/>
  <c r="K9803" i="2" s="1" a="1"/>
  <c r="K9803" i="2" s="1"/>
  <c r="I9827" i="2"/>
  <c r="K9827" i="2" s="1" a="1"/>
  <c r="K9827" i="2" s="1"/>
  <c r="I9851" i="2"/>
  <c r="K9851" i="2" s="1" a="1"/>
  <c r="K9851" i="2" s="1"/>
  <c r="I9875" i="2"/>
  <c r="K9875" i="2" s="1" a="1"/>
  <c r="K9875" i="2" s="1"/>
  <c r="I9899" i="2"/>
  <c r="K9899" i="2" s="1" a="1"/>
  <c r="K9899" i="2" s="1"/>
  <c r="I9923" i="2"/>
  <c r="K9923" i="2" s="1" a="1"/>
  <c r="K9923" i="2" s="1"/>
  <c r="I9947" i="2"/>
  <c r="K9947" i="2" s="1" a="1"/>
  <c r="K9947" i="2" s="1"/>
  <c r="I9971" i="2"/>
  <c r="K9971" i="2" s="1" a="1"/>
  <c r="K9971" i="2" s="1"/>
  <c r="I9995" i="2"/>
  <c r="K9995" i="2" s="1" a="1"/>
  <c r="K9995" i="2" s="1"/>
  <c r="I9544" i="2"/>
  <c r="K9544" i="2" s="1" a="1"/>
  <c r="K9544" i="2" s="1"/>
  <c r="I9632" i="2"/>
  <c r="K9632" i="2" s="1" a="1"/>
  <c r="K9632" i="2" s="1"/>
  <c r="I9704" i="2"/>
  <c r="K9704" i="2" s="1" a="1"/>
  <c r="K9704" i="2" s="1"/>
  <c r="I9536" i="2"/>
  <c r="K9536" i="2" s="1" a="1"/>
  <c r="K9536" i="2" s="1"/>
  <c r="I9920" i="2"/>
  <c r="K9920" i="2" s="1" a="1"/>
  <c r="K9920" i="2" s="1"/>
  <c r="I9956" i="2"/>
  <c r="K9956" i="2" s="1" a="1"/>
  <c r="K9956" i="2" s="1"/>
  <c r="I9994" i="2"/>
  <c r="K9994" i="2" s="1" a="1"/>
  <c r="K9994" i="2" s="1"/>
  <c r="I9489" i="2"/>
  <c r="K9489" i="2" s="1" a="1"/>
  <c r="K9489" i="2" s="1"/>
  <c r="I9592" i="2"/>
  <c r="K9592" i="2" s="1" a="1"/>
  <c r="K9592" i="2" s="1"/>
  <c r="I9664" i="2"/>
  <c r="K9664" i="2" s="1" a="1"/>
  <c r="K9664" i="2" s="1"/>
  <c r="I9736" i="2"/>
  <c r="K9736" i="2" s="1" a="1"/>
  <c r="K9736" i="2" s="1"/>
  <c r="I9768" i="2"/>
  <c r="K9768" i="2" s="1" a="1"/>
  <c r="K9768" i="2" s="1"/>
  <c r="I9792" i="2"/>
  <c r="K9792" i="2" s="1" a="1"/>
  <c r="K9792" i="2" s="1"/>
  <c r="I9816" i="2"/>
  <c r="K9816" i="2" s="1" a="1"/>
  <c r="K9816" i="2" s="1"/>
  <c r="I9840" i="2"/>
  <c r="K9840" i="2" s="1" a="1"/>
  <c r="K9840" i="2" s="1"/>
  <c r="I9864" i="2"/>
  <c r="K9864" i="2" s="1" a="1"/>
  <c r="K9864" i="2" s="1"/>
  <c r="I9890" i="2"/>
  <c r="K9890" i="2" s="1" a="1"/>
  <c r="K9890" i="2" s="1"/>
  <c r="I9948" i="2"/>
  <c r="K9948" i="2" s="1" a="1"/>
  <c r="K9948" i="2" s="1"/>
  <c r="I8463" i="2"/>
  <c r="K8463" i="2" s="1" a="1"/>
  <c r="K8463" i="2" s="1"/>
  <c r="I9480" i="2"/>
  <c r="K9480" i="2" s="1" a="1"/>
  <c r="K9480" i="2" s="1"/>
  <c r="I9456" i="2"/>
  <c r="K9456" i="2" s="1" a="1"/>
  <c r="K9456" i="2" s="1"/>
  <c r="I9432" i="2"/>
  <c r="K9432" i="2" s="1" a="1"/>
  <c r="K9432" i="2" s="1"/>
  <c r="I9408" i="2"/>
  <c r="K9408" i="2" s="1" a="1"/>
  <c r="K9408" i="2" s="1"/>
  <c r="I9384" i="2"/>
  <c r="K9384" i="2" s="1" a="1"/>
  <c r="K9384" i="2" s="1"/>
  <c r="I9360" i="2"/>
  <c r="K9360" i="2" s="1" a="1"/>
  <c r="K9360" i="2" s="1"/>
  <c r="I9336" i="2"/>
  <c r="K9336" i="2" s="1" a="1"/>
  <c r="K9336" i="2" s="1"/>
  <c r="I9312" i="2"/>
  <c r="K9312" i="2" s="1" a="1"/>
  <c r="K9312" i="2" s="1"/>
  <c r="I9288" i="2"/>
  <c r="K9288" i="2" s="1" a="1"/>
  <c r="K9288" i="2" s="1"/>
  <c r="I9264" i="2"/>
  <c r="K9264" i="2" s="1" a="1"/>
  <c r="K9264" i="2" s="1"/>
  <c r="I9240" i="2"/>
  <c r="K9240" i="2" s="1" a="1"/>
  <c r="K9240" i="2" s="1"/>
  <c r="I9216" i="2"/>
  <c r="K9216" i="2" s="1" a="1"/>
  <c r="K9216" i="2" s="1"/>
  <c r="I9192" i="2"/>
  <c r="K9192" i="2" s="1" a="1"/>
  <c r="K9192" i="2" s="1"/>
  <c r="I9168" i="2"/>
  <c r="K9168" i="2" s="1" a="1"/>
  <c r="K9168" i="2" s="1"/>
  <c r="I9144" i="2"/>
  <c r="K9144" i="2" s="1" a="1"/>
  <c r="K9144" i="2" s="1"/>
  <c r="I9120" i="2"/>
  <c r="K9120" i="2" s="1" a="1"/>
  <c r="K9120" i="2" s="1"/>
  <c r="I9096" i="2"/>
  <c r="K9096" i="2" s="1" a="1"/>
  <c r="K9096" i="2" s="1"/>
  <c r="I9072" i="2"/>
  <c r="K9072" i="2" s="1" a="1"/>
  <c r="K9072" i="2" s="1"/>
  <c r="I9048" i="2"/>
  <c r="K9048" i="2" s="1" a="1"/>
  <c r="K9048" i="2" s="1"/>
  <c r="I9024" i="2"/>
  <c r="K9024" i="2" s="1" a="1"/>
  <c r="K9024" i="2" s="1"/>
  <c r="I9000" i="2"/>
  <c r="K9000" i="2" s="1" a="1"/>
  <c r="K9000" i="2" s="1"/>
  <c r="I8976" i="2"/>
  <c r="K8976" i="2" s="1" a="1"/>
  <c r="K8976" i="2" s="1"/>
  <c r="I8952" i="2"/>
  <c r="K8952" i="2" s="1" a="1"/>
  <c r="K8952" i="2" s="1"/>
  <c r="I8928" i="2"/>
  <c r="K8928" i="2" s="1" a="1"/>
  <c r="K8928" i="2" s="1"/>
  <c r="I8904" i="2"/>
  <c r="K8904" i="2" s="1" a="1"/>
  <c r="K8904" i="2" s="1"/>
  <c r="I8880" i="2"/>
  <c r="K8880" i="2" s="1" a="1"/>
  <c r="K8880" i="2" s="1"/>
  <c r="I8856" i="2"/>
  <c r="K8856" i="2" s="1" a="1"/>
  <c r="K8856" i="2" s="1"/>
  <c r="I8832" i="2"/>
  <c r="K8832" i="2" s="1" a="1"/>
  <c r="K8832" i="2" s="1"/>
  <c r="I8808" i="2"/>
  <c r="K8808" i="2" s="1" a="1"/>
  <c r="K8808" i="2" s="1"/>
  <c r="I8784" i="2"/>
  <c r="K8784" i="2" s="1" a="1"/>
  <c r="K8784" i="2" s="1"/>
  <c r="I8760" i="2"/>
  <c r="K8760" i="2" s="1" a="1"/>
  <c r="K8760" i="2" s="1"/>
  <c r="I8736" i="2"/>
  <c r="K8736" i="2" s="1" a="1"/>
  <c r="K8736" i="2" s="1"/>
  <c r="I8712" i="2"/>
  <c r="K8712" i="2" s="1" a="1"/>
  <c r="K8712" i="2" s="1"/>
  <c r="I8688" i="2"/>
  <c r="K8688" i="2" s="1" a="1"/>
  <c r="K8688" i="2" s="1"/>
  <c r="I8664" i="2"/>
  <c r="K8664" i="2" s="1" a="1"/>
  <c r="K8664" i="2" s="1"/>
  <c r="I8640" i="2"/>
  <c r="K8640" i="2" s="1" a="1"/>
  <c r="K8640" i="2" s="1"/>
  <c r="I8616" i="2"/>
  <c r="K8616" i="2" s="1" a="1"/>
  <c r="K8616" i="2" s="1"/>
  <c r="I8576" i="2"/>
  <c r="K8576" i="2" s="1" a="1"/>
  <c r="K8576" i="2" s="1"/>
  <c r="I8578" i="2"/>
  <c r="K8578" i="2" s="1" a="1"/>
  <c r="K8578" i="2" s="1"/>
  <c r="I8506" i="2"/>
  <c r="K8506" i="2" s="1" a="1"/>
  <c r="K8506" i="2" s="1"/>
  <c r="I8580" i="2"/>
  <c r="K8580" i="2" s="1" a="1"/>
  <c r="K8580" i="2" s="1"/>
  <c r="I8508" i="2"/>
  <c r="K8508" i="2" s="1" a="1"/>
  <c r="K8508" i="2" s="1"/>
  <c r="I8569" i="2"/>
  <c r="K8569" i="2" s="1" a="1"/>
  <c r="K8569" i="2" s="1"/>
  <c r="I8429" i="2"/>
  <c r="K8429" i="2" s="1" a="1"/>
  <c r="K8429" i="2" s="1"/>
  <c r="I8547" i="2"/>
  <c r="K8547" i="2" s="1" a="1"/>
  <c r="K8547" i="2" s="1"/>
  <c r="I8586" i="2"/>
  <c r="K8586" i="2" s="1" a="1"/>
  <c r="K8586" i="2" s="1"/>
  <c r="I8514" i="2"/>
  <c r="K8514" i="2" s="1" a="1"/>
  <c r="K8514" i="2" s="1"/>
  <c r="I8449" i="2"/>
  <c r="K8449" i="2" s="1" a="1"/>
  <c r="K8449" i="2" s="1"/>
  <c r="I9475" i="2"/>
  <c r="K9475" i="2" s="1" a="1"/>
  <c r="K9475" i="2" s="1"/>
  <c r="I9451" i="2"/>
  <c r="K9451" i="2" s="1" a="1"/>
  <c r="K9451" i="2" s="1"/>
  <c r="I9427" i="2"/>
  <c r="K9427" i="2" s="1" a="1"/>
  <c r="K9427" i="2" s="1"/>
  <c r="I9403" i="2"/>
  <c r="K9403" i="2" s="1" a="1"/>
  <c r="K9403" i="2" s="1"/>
  <c r="I9379" i="2"/>
  <c r="K9379" i="2" s="1" a="1"/>
  <c r="K9379" i="2" s="1"/>
  <c r="I9355" i="2"/>
  <c r="K9355" i="2" s="1" a="1"/>
  <c r="K9355" i="2" s="1"/>
  <c r="I9331" i="2"/>
  <c r="K9331" i="2" s="1" a="1"/>
  <c r="K9331" i="2" s="1"/>
  <c r="I9307" i="2"/>
  <c r="K9307" i="2" s="1" a="1"/>
  <c r="K9307" i="2" s="1"/>
  <c r="I9283" i="2"/>
  <c r="K9283" i="2" s="1" a="1"/>
  <c r="K9283" i="2" s="1"/>
  <c r="I9259" i="2"/>
  <c r="K9259" i="2" s="1" a="1"/>
  <c r="K9259" i="2" s="1"/>
  <c r="I9235" i="2"/>
  <c r="K9235" i="2" s="1" a="1"/>
  <c r="K9235" i="2" s="1"/>
  <c r="I9211" i="2"/>
  <c r="K9211" i="2" s="1" a="1"/>
  <c r="K9211" i="2" s="1"/>
  <c r="I9187" i="2"/>
  <c r="K9187" i="2" s="1" a="1"/>
  <c r="K9187" i="2" s="1"/>
  <c r="I9163" i="2"/>
  <c r="K9163" i="2" s="1" a="1"/>
  <c r="K9163" i="2" s="1"/>
  <c r="I9139" i="2"/>
  <c r="K9139" i="2" s="1" a="1"/>
  <c r="K9139" i="2" s="1"/>
  <c r="I9115" i="2"/>
  <c r="K9115" i="2" s="1" a="1"/>
  <c r="K9115" i="2" s="1"/>
  <c r="I9091" i="2"/>
  <c r="K9091" i="2" s="1" a="1"/>
  <c r="K9091" i="2" s="1"/>
  <c r="I9067" i="2"/>
  <c r="K9067" i="2" s="1" a="1"/>
  <c r="K9067" i="2" s="1"/>
  <c r="I9043" i="2"/>
  <c r="K9043" i="2" s="1" a="1"/>
  <c r="K9043" i="2" s="1"/>
  <c r="I9019" i="2"/>
  <c r="K9019" i="2" s="1" a="1"/>
  <c r="K9019" i="2" s="1"/>
  <c r="I8995" i="2"/>
  <c r="K8995" i="2" s="1" a="1"/>
  <c r="K8995" i="2" s="1"/>
  <c r="I8971" i="2"/>
  <c r="K8971" i="2" s="1" a="1"/>
  <c r="K8971" i="2" s="1"/>
  <c r="I8947" i="2"/>
  <c r="K8947" i="2" s="1" a="1"/>
  <c r="K8947" i="2" s="1"/>
  <c r="I8923" i="2"/>
  <c r="K8923" i="2" s="1" a="1"/>
  <c r="K8923" i="2" s="1"/>
  <c r="I8899" i="2"/>
  <c r="K8899" i="2" s="1" a="1"/>
  <c r="K8899" i="2" s="1"/>
  <c r="I8875" i="2"/>
  <c r="K8875" i="2" s="1" a="1"/>
  <c r="K8875" i="2" s="1"/>
  <c r="I8851" i="2"/>
  <c r="K8851" i="2" s="1" a="1"/>
  <c r="K8851" i="2" s="1"/>
  <c r="I8827" i="2"/>
  <c r="K8827" i="2" s="1" a="1"/>
  <c r="K8827" i="2" s="1"/>
  <c r="I8803" i="2"/>
  <c r="K8803" i="2" s="1" a="1"/>
  <c r="K8803" i="2" s="1"/>
  <c r="I8779" i="2"/>
  <c r="K8779" i="2" s="1" a="1"/>
  <c r="K8779" i="2" s="1"/>
  <c r="I8755" i="2"/>
  <c r="K8755" i="2" s="1" a="1"/>
  <c r="K8755" i="2" s="1"/>
  <c r="I8731" i="2"/>
  <c r="K8731" i="2" s="1" a="1"/>
  <c r="K8731" i="2" s="1"/>
  <c r="I8707" i="2"/>
  <c r="K8707" i="2" s="1" a="1"/>
  <c r="K8707" i="2" s="1"/>
  <c r="I8683" i="2"/>
  <c r="K8683" i="2" s="1" a="1"/>
  <c r="K8683" i="2" s="1"/>
  <c r="I8659" i="2"/>
  <c r="K8659" i="2" s="1" a="1"/>
  <c r="K8659" i="2" s="1"/>
  <c r="I8635" i="2"/>
  <c r="K8635" i="2" s="1" a="1"/>
  <c r="K8635" i="2" s="1"/>
  <c r="I8611" i="2"/>
  <c r="K8611" i="2" s="1" a="1"/>
  <c r="K8611" i="2" s="1"/>
  <c r="I8564" i="2"/>
  <c r="K8564" i="2" s="1" a="1"/>
  <c r="K8564" i="2" s="1"/>
  <c r="I8403" i="2"/>
  <c r="K8403" i="2" s="1" a="1"/>
  <c r="K8403" i="2" s="1"/>
  <c r="I8413" i="2"/>
  <c r="K8413" i="2" s="1" a="1"/>
  <c r="K8413" i="2" s="1"/>
  <c r="I8427" i="2"/>
  <c r="K8427" i="2" s="1" a="1"/>
  <c r="K8427" i="2" s="1"/>
  <c r="I8546" i="2"/>
  <c r="K8546" i="2" s="1" a="1"/>
  <c r="K8546" i="2" s="1"/>
  <c r="I7833" i="2"/>
  <c r="K7833" i="2" s="1" a="1"/>
  <c r="K7833" i="2" s="1"/>
  <c r="I8373" i="2"/>
  <c r="K8373" i="2" s="1" a="1"/>
  <c r="K8373" i="2" s="1"/>
  <c r="I8349" i="2"/>
  <c r="K8349" i="2" s="1" a="1"/>
  <c r="K8349" i="2" s="1"/>
  <c r="I8325" i="2"/>
  <c r="K8325" i="2" s="1" a="1"/>
  <c r="K8325" i="2" s="1"/>
  <c r="I8301" i="2"/>
  <c r="K8301" i="2" s="1" a="1"/>
  <c r="K8301" i="2" s="1"/>
  <c r="I8277" i="2"/>
  <c r="K8277" i="2" s="1" a="1"/>
  <c r="K8277" i="2" s="1"/>
  <c r="I8253" i="2"/>
  <c r="K8253" i="2" s="1" a="1"/>
  <c r="K8253" i="2" s="1"/>
  <c r="I8229" i="2"/>
  <c r="K8229" i="2" s="1" a="1"/>
  <c r="K8229" i="2" s="1"/>
  <c r="I8205" i="2"/>
  <c r="K8205" i="2" s="1" a="1"/>
  <c r="K8205" i="2" s="1"/>
  <c r="I8181" i="2"/>
  <c r="K8181" i="2" s="1" a="1"/>
  <c r="K8181" i="2" s="1"/>
  <c r="I8157" i="2"/>
  <c r="K8157" i="2" s="1" a="1"/>
  <c r="K8157" i="2" s="1"/>
  <c r="I8133" i="2"/>
  <c r="K8133" i="2" s="1" a="1"/>
  <c r="K8133" i="2" s="1"/>
  <c r="I8109" i="2"/>
  <c r="K8109" i="2" s="1" a="1"/>
  <c r="K8109" i="2" s="1"/>
  <c r="I8085" i="2"/>
  <c r="K8085" i="2" s="1" a="1"/>
  <c r="K8085" i="2" s="1"/>
  <c r="I8061" i="2"/>
  <c r="K8061" i="2" s="1" a="1"/>
  <c r="K8061" i="2" s="1"/>
  <c r="I8037" i="2"/>
  <c r="K8037" i="2" s="1" a="1"/>
  <c r="K8037" i="2" s="1"/>
  <c r="I8013" i="2"/>
  <c r="K8013" i="2" s="1" a="1"/>
  <c r="K8013" i="2" s="1"/>
  <c r="I7989" i="2"/>
  <c r="K7989" i="2" s="1" a="1"/>
  <c r="K7989" i="2" s="1"/>
  <c r="I7965" i="2"/>
  <c r="K7965" i="2" s="1" a="1"/>
  <c r="K7965" i="2" s="1"/>
  <c r="I7941" i="2"/>
  <c r="K7941" i="2" s="1" a="1"/>
  <c r="K7941" i="2" s="1"/>
  <c r="I7917" i="2"/>
  <c r="K7917" i="2" s="1" a="1"/>
  <c r="K7917" i="2" s="1"/>
  <c r="I7893" i="2"/>
  <c r="K7893" i="2" s="1" a="1"/>
  <c r="K7893" i="2" s="1"/>
  <c r="I7869" i="2"/>
  <c r="K7869" i="2" s="1" a="1"/>
  <c r="K7869" i="2" s="1"/>
  <c r="I7828" i="2"/>
  <c r="K7828" i="2" s="1" a="1"/>
  <c r="K7828" i="2" s="1"/>
  <c r="I7837" i="2"/>
  <c r="K7837" i="2" s="1" a="1"/>
  <c r="K7837" i="2" s="1"/>
  <c r="I7794" i="2"/>
  <c r="K7794" i="2" s="1" a="1"/>
  <c r="K7794" i="2" s="1"/>
  <c r="I8496" i="2"/>
  <c r="K8496" i="2" s="1" a="1"/>
  <c r="K8496" i="2" s="1"/>
  <c r="I8472" i="2"/>
  <c r="K8472" i="2" s="1" a="1"/>
  <c r="K8472" i="2" s="1"/>
  <c r="I8448" i="2"/>
  <c r="K8448" i="2" s="1" a="1"/>
  <c r="K8448" i="2" s="1"/>
  <c r="I8424" i="2"/>
  <c r="K8424" i="2" s="1" a="1"/>
  <c r="K8424" i="2" s="1"/>
  <c r="I8400" i="2"/>
  <c r="K8400" i="2" s="1" a="1"/>
  <c r="K8400" i="2" s="1"/>
  <c r="I8376" i="2"/>
  <c r="K8376" i="2" s="1" a="1"/>
  <c r="K8376" i="2" s="1"/>
  <c r="I8352" i="2"/>
  <c r="K8352" i="2" s="1" a="1"/>
  <c r="K8352" i="2" s="1"/>
  <c r="I8328" i="2"/>
  <c r="K8328" i="2" s="1" a="1"/>
  <c r="K8328" i="2" s="1"/>
  <c r="I8304" i="2"/>
  <c r="K8304" i="2" s="1" a="1"/>
  <c r="K8304" i="2" s="1"/>
  <c r="I8280" i="2"/>
  <c r="K8280" i="2" s="1" a="1"/>
  <c r="K8280" i="2" s="1"/>
  <c r="I8256" i="2"/>
  <c r="K8256" i="2" s="1" a="1"/>
  <c r="K8256" i="2" s="1"/>
  <c r="I8232" i="2"/>
  <c r="K8232" i="2" s="1" a="1"/>
  <c r="K8232" i="2" s="1"/>
  <c r="I8208" i="2"/>
  <c r="K8208" i="2" s="1" a="1"/>
  <c r="K8208" i="2" s="1"/>
  <c r="I8184" i="2"/>
  <c r="K8184" i="2" s="1" a="1"/>
  <c r="K8184" i="2" s="1"/>
  <c r="I8160" i="2"/>
  <c r="K8160" i="2" s="1" a="1"/>
  <c r="K8160" i="2" s="1"/>
  <c r="I8136" i="2"/>
  <c r="K8136" i="2" s="1" a="1"/>
  <c r="K8136" i="2" s="1"/>
  <c r="I8112" i="2"/>
  <c r="K8112" i="2" s="1" a="1"/>
  <c r="K8112" i="2" s="1"/>
  <c r="I8088" i="2"/>
  <c r="K8088" i="2" s="1" a="1"/>
  <c r="K8088" i="2" s="1"/>
  <c r="I8064" i="2"/>
  <c r="K8064" i="2" s="1" a="1"/>
  <c r="K8064" i="2" s="1"/>
  <c r="I8040" i="2"/>
  <c r="K8040" i="2" s="1" a="1"/>
  <c r="K8040" i="2" s="1"/>
  <c r="I8016" i="2"/>
  <c r="K8016" i="2" s="1" a="1"/>
  <c r="K8016" i="2" s="1"/>
  <c r="I7992" i="2"/>
  <c r="K7992" i="2" s="1" a="1"/>
  <c r="K7992" i="2" s="1"/>
  <c r="I7968" i="2"/>
  <c r="K7968" i="2" s="1" a="1"/>
  <c r="K7968" i="2" s="1"/>
  <c r="I7944" i="2"/>
  <c r="K7944" i="2" s="1" a="1"/>
  <c r="K7944" i="2" s="1"/>
  <c r="I7920" i="2"/>
  <c r="K7920" i="2" s="1" a="1"/>
  <c r="K7920" i="2" s="1"/>
  <c r="I7896" i="2"/>
  <c r="K7896" i="2" s="1" a="1"/>
  <c r="K7896" i="2" s="1"/>
  <c r="I7872" i="2"/>
  <c r="K7872" i="2" s="1" a="1"/>
  <c r="K7872" i="2" s="1"/>
  <c r="I7841" i="2"/>
  <c r="K7841" i="2" s="1" a="1"/>
  <c r="K7841" i="2" s="1"/>
  <c r="I7315" i="2"/>
  <c r="K7315" i="2" s="1" a="1"/>
  <c r="K7315" i="2" s="1"/>
  <c r="I7224" i="2"/>
  <c r="K7224" i="2" s="1" a="1"/>
  <c r="K7224" i="2" s="1"/>
  <c r="I7346" i="2"/>
  <c r="K7346" i="2" s="1" a="1"/>
  <c r="K7346" i="2" s="1"/>
  <c r="I7274" i="2"/>
  <c r="K7274" i="2" s="1" a="1"/>
  <c r="K7274" i="2" s="1"/>
  <c r="I7754" i="2"/>
  <c r="K7754" i="2" s="1" a="1"/>
  <c r="K7754" i="2" s="1"/>
  <c r="I7730" i="2"/>
  <c r="K7730" i="2" s="1" a="1"/>
  <c r="K7730" i="2" s="1"/>
  <c r="I7706" i="2"/>
  <c r="K7706" i="2" s="1" a="1"/>
  <c r="K7706" i="2" s="1"/>
  <c r="I7682" i="2"/>
  <c r="K7682" i="2" s="1" a="1"/>
  <c r="K7682" i="2" s="1"/>
  <c r="I7658" i="2"/>
  <c r="K7658" i="2" s="1" a="1"/>
  <c r="K7658" i="2" s="1"/>
  <c r="I7634" i="2"/>
  <c r="K7634" i="2" s="1" a="1"/>
  <c r="K7634" i="2" s="1"/>
  <c r="I7610" i="2"/>
  <c r="K7610" i="2" s="1" a="1"/>
  <c r="K7610" i="2" s="1"/>
  <c r="I7586" i="2"/>
  <c r="K7586" i="2" s="1" a="1"/>
  <c r="K7586" i="2" s="1"/>
  <c r="I7562" i="2"/>
  <c r="K7562" i="2" s="1" a="1"/>
  <c r="K7562" i="2" s="1"/>
  <c r="I7538" i="2"/>
  <c r="K7538" i="2" s="1" a="1"/>
  <c r="K7538" i="2" s="1"/>
  <c r="I7514" i="2"/>
  <c r="K7514" i="2" s="1" a="1"/>
  <c r="K7514" i="2" s="1"/>
  <c r="I7490" i="2"/>
  <c r="K7490" i="2" s="1" a="1"/>
  <c r="K7490" i="2" s="1"/>
  <c r="I7466" i="2"/>
  <c r="K7466" i="2" s="1" a="1"/>
  <c r="K7466" i="2" s="1"/>
  <c r="I7442" i="2"/>
  <c r="K7442" i="2" s="1" a="1"/>
  <c r="K7442" i="2" s="1"/>
  <c r="I7418" i="2"/>
  <c r="K7418" i="2" s="1" a="1"/>
  <c r="K7418" i="2" s="1"/>
  <c r="I7394" i="2"/>
  <c r="K7394" i="2" s="1" a="1"/>
  <c r="K7394" i="2" s="1"/>
  <c r="I7370" i="2"/>
  <c r="K7370" i="2" s="1" a="1"/>
  <c r="K7370" i="2" s="1"/>
  <c r="I7341" i="2"/>
  <c r="K7341" i="2" s="1" a="1"/>
  <c r="K7341" i="2" s="1"/>
  <c r="I7269" i="2"/>
  <c r="K7269" i="2" s="1" a="1"/>
  <c r="K7269" i="2" s="1"/>
  <c r="I7253" i="2"/>
  <c r="K7253" i="2" s="1" a="1"/>
  <c r="K7253" i="2" s="1"/>
  <c r="I7314" i="2"/>
  <c r="K7314" i="2" s="1" a="1"/>
  <c r="K7314" i="2" s="1"/>
  <c r="I7285" i="2"/>
  <c r="K7285" i="2" s="1" a="1"/>
  <c r="K7285" i="2" s="1"/>
  <c r="I7316" i="2"/>
  <c r="K7316" i="2" s="1" a="1"/>
  <c r="K7316" i="2" s="1"/>
  <c r="I7252" i="2"/>
  <c r="K7252" i="2" s="1" a="1"/>
  <c r="K7252" i="2" s="1"/>
  <c r="I7759" i="2"/>
  <c r="K7759" i="2" s="1" a="1"/>
  <c r="K7759" i="2" s="1"/>
  <c r="I7735" i="2"/>
  <c r="K7735" i="2" s="1" a="1"/>
  <c r="K7735" i="2" s="1"/>
  <c r="I7711" i="2"/>
  <c r="K7711" i="2" s="1" a="1"/>
  <c r="K7711" i="2" s="1"/>
  <c r="I7687" i="2"/>
  <c r="K7687" i="2" s="1" a="1"/>
  <c r="K7687" i="2" s="1"/>
  <c r="I7663" i="2"/>
  <c r="K7663" i="2" s="1" a="1"/>
  <c r="K7663" i="2" s="1"/>
  <c r="I7639" i="2"/>
  <c r="K7639" i="2" s="1" a="1"/>
  <c r="K7639" i="2" s="1"/>
  <c r="I7615" i="2"/>
  <c r="K7615" i="2" s="1" a="1"/>
  <c r="K7615" i="2" s="1"/>
  <c r="I7591" i="2"/>
  <c r="K7591" i="2" s="1" a="1"/>
  <c r="K7591" i="2" s="1"/>
  <c r="I7567" i="2"/>
  <c r="K7567" i="2" s="1" a="1"/>
  <c r="K7567" i="2" s="1"/>
  <c r="I7543" i="2"/>
  <c r="K7543" i="2" s="1" a="1"/>
  <c r="K7543" i="2" s="1"/>
  <c r="I7519" i="2"/>
  <c r="K7519" i="2" s="1" a="1"/>
  <c r="K7519" i="2" s="1"/>
  <c r="I7495" i="2"/>
  <c r="K7495" i="2" s="1" a="1"/>
  <c r="K7495" i="2" s="1"/>
  <c r="I7471" i="2"/>
  <c r="K7471" i="2" s="1" a="1"/>
  <c r="K7471" i="2" s="1"/>
  <c r="I7447" i="2"/>
  <c r="K7447" i="2" s="1" a="1"/>
  <c r="K7447" i="2" s="1"/>
  <c r="I7423" i="2"/>
  <c r="K7423" i="2" s="1" a="1"/>
  <c r="K7423" i="2" s="1"/>
  <c r="I7399" i="2"/>
  <c r="K7399" i="2" s="1" a="1"/>
  <c r="K7399" i="2" s="1"/>
  <c r="I7375" i="2"/>
  <c r="K7375" i="2" s="1" a="1"/>
  <c r="K7375" i="2" s="1"/>
  <c r="I7351" i="2"/>
  <c r="K7351" i="2" s="1" a="1"/>
  <c r="K7351" i="2" s="1"/>
  <c r="I7287" i="2"/>
  <c r="K7287" i="2" s="1" a="1"/>
  <c r="K7287" i="2" s="1"/>
  <c r="I7330" i="2"/>
  <c r="K7330" i="2" s="1" a="1"/>
  <c r="K7330" i="2" s="1"/>
  <c r="I7233" i="2"/>
  <c r="K7233" i="2" s="1" a="1"/>
  <c r="K7233" i="2" s="1"/>
  <c r="I6730" i="2"/>
  <c r="K6730" i="2" s="1" a="1"/>
  <c r="K6730" i="2" s="1"/>
  <c r="I7212" i="2"/>
  <c r="K7212" i="2" s="1" a="1"/>
  <c r="K7212" i="2" s="1"/>
  <c r="I7188" i="2"/>
  <c r="K7188" i="2" s="1" a="1"/>
  <c r="K7188" i="2" s="1"/>
  <c r="I7164" i="2"/>
  <c r="K7164" i="2" s="1" a="1"/>
  <c r="K7164" i="2" s="1"/>
  <c r="I7140" i="2"/>
  <c r="K7140" i="2" s="1" a="1"/>
  <c r="K7140" i="2" s="1"/>
  <c r="I7116" i="2"/>
  <c r="K7116" i="2" s="1" a="1"/>
  <c r="K7116" i="2" s="1"/>
  <c r="I7092" i="2"/>
  <c r="K7092" i="2" s="1" a="1"/>
  <c r="K7092" i="2" s="1"/>
  <c r="I7068" i="2"/>
  <c r="K7068" i="2" s="1" a="1"/>
  <c r="K7068" i="2" s="1"/>
  <c r="I7044" i="2"/>
  <c r="K7044" i="2" s="1" a="1"/>
  <c r="K7044" i="2" s="1"/>
  <c r="I7020" i="2"/>
  <c r="K7020" i="2" s="1" a="1"/>
  <c r="K7020" i="2" s="1"/>
  <c r="I6996" i="2"/>
  <c r="K6996" i="2" s="1" a="1"/>
  <c r="K6996" i="2" s="1"/>
  <c r="I6972" i="2"/>
  <c r="K6972" i="2" s="1" a="1"/>
  <c r="K6972" i="2" s="1"/>
  <c r="I6948" i="2"/>
  <c r="K6948" i="2" s="1" a="1"/>
  <c r="K6948" i="2" s="1"/>
  <c r="I6924" i="2"/>
  <c r="K6924" i="2" s="1" a="1"/>
  <c r="K6924" i="2" s="1"/>
  <c r="I6900" i="2"/>
  <c r="K6900" i="2" s="1" a="1"/>
  <c r="K6900" i="2" s="1"/>
  <c r="I6876" i="2"/>
  <c r="K6876" i="2" s="1" a="1"/>
  <c r="K6876" i="2" s="1"/>
  <c r="I6852" i="2"/>
  <c r="K6852" i="2" s="1" a="1"/>
  <c r="K6852" i="2" s="1"/>
  <c r="I6804" i="2"/>
  <c r="K6804" i="2" s="1" a="1"/>
  <c r="K6804" i="2" s="1"/>
  <c r="I6732" i="2"/>
  <c r="K6732" i="2" s="1" a="1"/>
  <c r="K6732" i="2" s="1"/>
  <c r="I6717" i="2"/>
  <c r="K6717" i="2" s="1" a="1"/>
  <c r="K6717" i="2" s="1"/>
  <c r="I6681" i="2"/>
  <c r="K6681" i="2" s="1" a="1"/>
  <c r="K6681" i="2" s="1"/>
  <c r="I6645" i="2"/>
  <c r="K6645" i="2" s="1" a="1"/>
  <c r="K6645" i="2" s="1"/>
  <c r="I6605" i="2"/>
  <c r="K6605" i="2" s="1" a="1"/>
  <c r="K6605" i="2" s="1"/>
  <c r="I6591" i="2"/>
  <c r="K6591" i="2" s="1" a="1"/>
  <c r="K6591" i="2" s="1"/>
  <c r="I7197" i="2"/>
  <c r="K7197" i="2" s="1" a="1"/>
  <c r="K7197" i="2" s="1"/>
  <c r="I7173" i="2"/>
  <c r="K7173" i="2" s="1" a="1"/>
  <c r="K7173" i="2" s="1"/>
  <c r="I7149" i="2"/>
  <c r="K7149" i="2" s="1" a="1"/>
  <c r="K7149" i="2" s="1"/>
  <c r="I7125" i="2"/>
  <c r="K7125" i="2" s="1" a="1"/>
  <c r="K7125" i="2" s="1"/>
  <c r="I7101" i="2"/>
  <c r="K7101" i="2" s="1" a="1"/>
  <c r="K7101" i="2" s="1"/>
  <c r="I7077" i="2"/>
  <c r="K7077" i="2" s="1" a="1"/>
  <c r="K7077" i="2" s="1"/>
  <c r="I7053" i="2"/>
  <c r="K7053" i="2" s="1" a="1"/>
  <c r="K7053" i="2" s="1"/>
  <c r="I7029" i="2"/>
  <c r="K7029" i="2" s="1" a="1"/>
  <c r="K7029" i="2" s="1"/>
  <c r="I7005" i="2"/>
  <c r="K7005" i="2" s="1" a="1"/>
  <c r="K7005" i="2" s="1"/>
  <c r="I6981" i="2"/>
  <c r="K6981" i="2" s="1" a="1"/>
  <c r="K6981" i="2" s="1"/>
  <c r="I6957" i="2"/>
  <c r="K6957" i="2" s="1" a="1"/>
  <c r="K6957" i="2" s="1"/>
  <c r="I6933" i="2"/>
  <c r="K6933" i="2" s="1" a="1"/>
  <c r="K6933" i="2" s="1"/>
  <c r="I6909" i="2"/>
  <c r="K6909" i="2" s="1" a="1"/>
  <c r="K6909" i="2" s="1"/>
  <c r="I6885" i="2"/>
  <c r="K6885" i="2" s="1" a="1"/>
  <c r="K6885" i="2" s="1"/>
  <c r="I6861" i="2"/>
  <c r="K6861" i="2" s="1" a="1"/>
  <c r="K6861" i="2" s="1"/>
  <c r="I6805" i="2"/>
  <c r="K6805" i="2" s="1" a="1"/>
  <c r="K6805" i="2" s="1"/>
  <c r="I6733" i="2"/>
  <c r="K6733" i="2" s="1" a="1"/>
  <c r="K6733" i="2" s="1"/>
  <c r="I6725" i="2"/>
  <c r="K6725" i="2" s="1" a="1"/>
  <c r="K6725" i="2" s="1"/>
  <c r="I6689" i="2"/>
  <c r="K6689" i="2" s="1" a="1"/>
  <c r="K6689" i="2" s="1"/>
  <c r="I6653" i="2"/>
  <c r="K6653" i="2" s="1" a="1"/>
  <c r="K6653" i="2" s="1"/>
  <c r="I6617" i="2"/>
  <c r="K6617" i="2" s="1" a="1"/>
  <c r="K6617" i="2" s="1"/>
  <c r="I6577" i="2"/>
  <c r="K6577" i="2" s="1" a="1"/>
  <c r="K6577" i="2" s="1"/>
  <c r="I6553" i="2"/>
  <c r="K6553" i="2" s="1" a="1"/>
  <c r="K6553" i="2" s="1"/>
  <c r="I6529" i="2"/>
  <c r="K6529" i="2" s="1" a="1"/>
  <c r="K6529" i="2" s="1"/>
  <c r="I6505" i="2"/>
  <c r="K6505" i="2" s="1" a="1"/>
  <c r="K6505" i="2" s="1"/>
  <c r="I6481" i="2"/>
  <c r="K6481" i="2" s="1" a="1"/>
  <c r="K6481" i="2" s="1"/>
  <c r="I6457" i="2"/>
  <c r="K6457" i="2" s="1" a="1"/>
  <c r="K6457" i="2" s="1"/>
  <c r="I6433" i="2"/>
  <c r="K6433" i="2" s="1" a="1"/>
  <c r="K6433" i="2" s="1"/>
  <c r="I6409" i="2"/>
  <c r="K6409" i="2" s="1" a="1"/>
  <c r="K6409" i="2" s="1"/>
  <c r="I6385" i="2"/>
  <c r="K6385" i="2" s="1" a="1"/>
  <c r="K6385" i="2" s="1"/>
  <c r="I6361" i="2"/>
  <c r="K6361" i="2" s="1" a="1"/>
  <c r="K6361" i="2" s="1"/>
  <c r="I6337" i="2"/>
  <c r="K6337" i="2" s="1" a="1"/>
  <c r="K6337" i="2" s="1"/>
  <c r="I6313" i="2"/>
  <c r="K6313" i="2" s="1" a="1"/>
  <c r="K6313" i="2" s="1"/>
  <c r="I6289" i="2"/>
  <c r="K6289" i="2" s="1" a="1"/>
  <c r="K6289" i="2" s="1"/>
  <c r="I6265" i="2"/>
  <c r="K6265" i="2" s="1" a="1"/>
  <c r="K6265" i="2" s="1"/>
  <c r="I6241" i="2"/>
  <c r="K6241" i="2" s="1" a="1"/>
  <c r="K6241" i="2" s="1"/>
  <c r="I6217" i="2"/>
  <c r="K6217" i="2" s="1" a="1"/>
  <c r="K6217" i="2" s="1"/>
  <c r="I6193" i="2"/>
  <c r="K6193" i="2" s="1" a="1"/>
  <c r="K6193" i="2" s="1"/>
  <c r="I6169" i="2"/>
  <c r="K6169" i="2" s="1" a="1"/>
  <c r="K6169" i="2" s="1"/>
  <c r="I6145" i="2"/>
  <c r="K6145" i="2" s="1" a="1"/>
  <c r="K6145" i="2" s="1"/>
  <c r="I6121" i="2"/>
  <c r="K6121" i="2" s="1" a="1"/>
  <c r="K6121" i="2" s="1"/>
  <c r="I6078" i="2"/>
  <c r="K6078" i="2" s="1" a="1"/>
  <c r="K6078" i="2" s="1"/>
  <c r="I5991" i="2"/>
  <c r="K5991" i="2" s="1" a="1"/>
  <c r="K5991" i="2" s="1"/>
  <c r="I6726" i="2"/>
  <c r="K6726" i="2" s="1" a="1"/>
  <c r="K6726" i="2" s="1"/>
  <c r="I6702" i="2"/>
  <c r="K6702" i="2" s="1" a="1"/>
  <c r="K6702" i="2" s="1"/>
  <c r="I6678" i="2"/>
  <c r="K6678" i="2" s="1" a="1"/>
  <c r="K6678" i="2" s="1"/>
  <c r="I6654" i="2"/>
  <c r="K6654" i="2" s="1" a="1"/>
  <c r="K6654" i="2" s="1"/>
  <c r="I6630" i="2"/>
  <c r="K6630" i="2" s="1" a="1"/>
  <c r="K6630" i="2" s="1"/>
  <c r="I6606" i="2"/>
  <c r="K6606" i="2" s="1" a="1"/>
  <c r="K6606" i="2" s="1"/>
  <c r="I6582" i="2"/>
  <c r="K6582" i="2" s="1" a="1"/>
  <c r="K6582" i="2" s="1"/>
  <c r="I6558" i="2"/>
  <c r="K6558" i="2" s="1" a="1"/>
  <c r="K6558" i="2" s="1"/>
  <c r="I6534" i="2"/>
  <c r="K6534" i="2" s="1" a="1"/>
  <c r="K6534" i="2" s="1"/>
  <c r="I6510" i="2"/>
  <c r="K6510" i="2" s="1" a="1"/>
  <c r="K6510" i="2" s="1"/>
  <c r="I6486" i="2"/>
  <c r="K6486" i="2" s="1" a="1"/>
  <c r="K6486" i="2" s="1"/>
  <c r="I6462" i="2"/>
  <c r="K6462" i="2" s="1" a="1"/>
  <c r="K6462" i="2" s="1"/>
  <c r="I6438" i="2"/>
  <c r="K6438" i="2" s="1" a="1"/>
  <c r="K6438" i="2" s="1"/>
  <c r="I6414" i="2"/>
  <c r="K6414" i="2" s="1" a="1"/>
  <c r="K6414" i="2" s="1"/>
  <c r="I6390" i="2"/>
  <c r="K6390" i="2" s="1" a="1"/>
  <c r="K6390" i="2" s="1"/>
  <c r="I6366" i="2"/>
  <c r="K6366" i="2" s="1" a="1"/>
  <c r="K6366" i="2" s="1"/>
  <c r="I6342" i="2"/>
  <c r="K6342" i="2" s="1" a="1"/>
  <c r="K6342" i="2" s="1"/>
  <c r="I6318" i="2"/>
  <c r="K6318" i="2" s="1" a="1"/>
  <c r="K6318" i="2" s="1"/>
  <c r="I6294" i="2"/>
  <c r="K6294" i="2" s="1" a="1"/>
  <c r="K6294" i="2" s="1"/>
  <c r="I6270" i="2"/>
  <c r="K6270" i="2" s="1" a="1"/>
  <c r="K6270" i="2" s="1"/>
  <c r="I6246" i="2"/>
  <c r="K6246" i="2" s="1" a="1"/>
  <c r="K6246" i="2" s="1"/>
  <c r="I6222" i="2"/>
  <c r="K6222" i="2" s="1" a="1"/>
  <c r="K6222" i="2" s="1"/>
  <c r="I6198" i="2"/>
  <c r="K6198" i="2" s="1" a="1"/>
  <c r="K6198" i="2" s="1"/>
  <c r="I6174" i="2"/>
  <c r="K6174" i="2" s="1" a="1"/>
  <c r="K6174" i="2" s="1"/>
  <c r="I6150" i="2"/>
  <c r="K6150" i="2" s="1" a="1"/>
  <c r="K6150" i="2" s="1"/>
  <c r="I6126" i="2"/>
  <c r="K6126" i="2" s="1" a="1"/>
  <c r="K6126" i="2" s="1"/>
  <c r="I6070" i="2"/>
  <c r="K6070" i="2" s="1" a="1"/>
  <c r="K6070" i="2" s="1"/>
  <c r="I6027" i="2"/>
  <c r="K6027" i="2" s="1" a="1"/>
  <c r="K6027" i="2" s="1"/>
  <c r="I5949" i="2"/>
  <c r="K5949" i="2" s="1" a="1"/>
  <c r="K5949" i="2" s="1"/>
  <c r="I6079" i="2"/>
  <c r="K6079" i="2" s="1" a="1"/>
  <c r="K6079" i="2" s="1"/>
  <c r="I6086" i="2"/>
  <c r="K6086" i="2" s="1" a="1"/>
  <c r="K6086" i="2" s="1"/>
  <c r="I6035" i="2"/>
  <c r="K6035" i="2" s="1" a="1"/>
  <c r="K6035" i="2" s="1"/>
  <c r="I5999" i="2"/>
  <c r="K5999" i="2" s="1" a="1"/>
  <c r="K5999" i="2" s="1"/>
  <c r="I5935" i="2"/>
  <c r="K5935" i="2" s="1" a="1"/>
  <c r="K5935" i="2" s="1"/>
  <c r="I5911" i="2"/>
  <c r="K5911" i="2" s="1" a="1"/>
  <c r="K5911" i="2" s="1"/>
  <c r="I5887" i="2"/>
  <c r="K5887" i="2" s="1" a="1"/>
  <c r="K5887" i="2" s="1"/>
  <c r="I5863" i="2"/>
  <c r="K5863" i="2" s="1" a="1"/>
  <c r="K5863" i="2" s="1"/>
  <c r="I5839" i="2"/>
  <c r="K5839" i="2" s="1" a="1"/>
  <c r="K5839" i="2" s="1"/>
  <c r="I5815" i="2"/>
  <c r="K5815" i="2" s="1" a="1"/>
  <c r="K5815" i="2" s="1"/>
  <c r="I5791" i="2"/>
  <c r="K5791" i="2" s="1" a="1"/>
  <c r="K5791" i="2" s="1"/>
  <c r="I5767" i="2"/>
  <c r="K5767" i="2" s="1" a="1"/>
  <c r="K5767" i="2" s="1"/>
  <c r="I5743" i="2"/>
  <c r="K5743" i="2" s="1" a="1"/>
  <c r="K5743" i="2" s="1"/>
  <c r="I5719" i="2"/>
  <c r="K5719" i="2" s="1" a="1"/>
  <c r="K5719" i="2" s="1"/>
  <c r="I5695" i="2"/>
  <c r="K5695" i="2" s="1" a="1"/>
  <c r="K5695" i="2" s="1"/>
  <c r="I5671" i="2"/>
  <c r="K5671" i="2" s="1" a="1"/>
  <c r="K5671" i="2" s="1"/>
  <c r="I5647" i="2"/>
  <c r="K5647" i="2" s="1" a="1"/>
  <c r="K5647" i="2" s="1"/>
  <c r="I5623" i="2"/>
  <c r="K5623" i="2" s="1" a="1"/>
  <c r="K5623" i="2" s="1"/>
  <c r="I5599" i="2"/>
  <c r="K5599" i="2" s="1" a="1"/>
  <c r="K5599" i="2" s="1"/>
  <c r="I5575" i="2"/>
  <c r="K5575" i="2" s="1" a="1"/>
  <c r="K5575" i="2" s="1"/>
  <c r="I5551" i="2"/>
  <c r="K5551" i="2" s="1" a="1"/>
  <c r="K5551" i="2" s="1"/>
  <c r="I5486" i="2"/>
  <c r="K5486" i="2" s="1" a="1"/>
  <c r="K5486" i="2" s="1"/>
  <c r="I5414" i="2"/>
  <c r="K5414" i="2" s="1" a="1"/>
  <c r="K5414" i="2" s="1"/>
  <c r="I5442" i="2"/>
  <c r="K5442" i="2" s="1" a="1"/>
  <c r="K5442" i="2" s="1"/>
  <c r="I5531" i="2"/>
  <c r="K5531" i="2" s="1" a="1"/>
  <c r="K5531" i="2" s="1"/>
  <c r="I5394" i="2"/>
  <c r="K5394" i="2" s="1" a="1"/>
  <c r="K5394" i="2" s="1"/>
  <c r="I6050" i="2"/>
  <c r="K6050" i="2" s="1" a="1"/>
  <c r="K6050" i="2" s="1"/>
  <c r="I6026" i="2"/>
  <c r="K6026" i="2" s="1" a="1"/>
  <c r="K6026" i="2" s="1"/>
  <c r="I6002" i="2"/>
  <c r="K6002" i="2" s="1" a="1"/>
  <c r="K6002" i="2" s="1"/>
  <c r="I5978" i="2"/>
  <c r="K5978" i="2" s="1" a="1"/>
  <c r="K5978" i="2" s="1"/>
  <c r="I5954" i="2"/>
  <c r="K5954" i="2" s="1" a="1"/>
  <c r="K5954" i="2" s="1"/>
  <c r="I5930" i="2"/>
  <c r="K5930" i="2" s="1" a="1"/>
  <c r="K5930" i="2" s="1"/>
  <c r="I5906" i="2"/>
  <c r="K5906" i="2" s="1" a="1"/>
  <c r="K5906" i="2" s="1"/>
  <c r="I5882" i="2"/>
  <c r="K5882" i="2" s="1" a="1"/>
  <c r="K5882" i="2" s="1"/>
  <c r="I5858" i="2"/>
  <c r="K5858" i="2" s="1" a="1"/>
  <c r="K5858" i="2" s="1"/>
  <c r="I5834" i="2"/>
  <c r="K5834" i="2" s="1" a="1"/>
  <c r="K5834" i="2" s="1"/>
  <c r="I5810" i="2"/>
  <c r="K5810" i="2" s="1" a="1"/>
  <c r="K5810" i="2" s="1"/>
  <c r="I5786" i="2"/>
  <c r="K5786" i="2" s="1" a="1"/>
  <c r="K5786" i="2" s="1"/>
  <c r="I5762" i="2"/>
  <c r="K5762" i="2" s="1" a="1"/>
  <c r="K5762" i="2" s="1"/>
  <c r="I5738" i="2"/>
  <c r="K5738" i="2" s="1" a="1"/>
  <c r="K5738" i="2" s="1"/>
  <c r="I5714" i="2"/>
  <c r="K5714" i="2" s="1" a="1"/>
  <c r="K5714" i="2" s="1"/>
  <c r="I5690" i="2"/>
  <c r="K5690" i="2" s="1" a="1"/>
  <c r="K5690" i="2" s="1"/>
  <c r="I5666" i="2"/>
  <c r="K5666" i="2" s="1" a="1"/>
  <c r="K5666" i="2" s="1"/>
  <c r="I5642" i="2"/>
  <c r="K5642" i="2" s="1" a="1"/>
  <c r="K5642" i="2" s="1"/>
  <c r="I5618" i="2"/>
  <c r="K5618" i="2" s="1" a="1"/>
  <c r="K5618" i="2" s="1"/>
  <c r="I5594" i="2"/>
  <c r="K5594" i="2" s="1" a="1"/>
  <c r="K5594" i="2" s="1"/>
  <c r="I5570" i="2"/>
  <c r="K5570" i="2" s="1" a="1"/>
  <c r="K5570" i="2" s="1"/>
  <c r="I5546" i="2"/>
  <c r="K5546" i="2" s="1" a="1"/>
  <c r="K5546" i="2" s="1"/>
  <c r="I5524" i="2"/>
  <c r="K5524" i="2" s="1" a="1"/>
  <c r="K5524" i="2" s="1"/>
  <c r="I5404" i="2"/>
  <c r="K5404" i="2" s="1" a="1"/>
  <c r="K5404" i="2" s="1"/>
  <c r="I5058" i="2"/>
  <c r="K5058" i="2" s="1" a="1"/>
  <c r="K5058" i="2" s="1"/>
  <c r="I5012" i="2"/>
  <c r="K5012" i="2" s="1" a="1"/>
  <c r="K5012" i="2" s="1"/>
  <c r="I5062" i="2"/>
  <c r="K5062" i="2" s="1" a="1"/>
  <c r="K5062" i="2" s="1"/>
  <c r="I4991" i="2"/>
  <c r="K4991" i="2" s="1" a="1"/>
  <c r="K4991" i="2" s="1"/>
  <c r="I4931" i="2"/>
  <c r="K4931" i="2" s="1" a="1"/>
  <c r="K4931" i="2" s="1"/>
  <c r="I4628" i="2"/>
  <c r="K4628" i="2" s="1" a="1"/>
  <c r="K4628" i="2" s="1"/>
  <c r="I5366" i="2"/>
  <c r="K5366" i="2" s="1" a="1"/>
  <c r="K5366" i="2" s="1"/>
  <c r="I5342" i="2"/>
  <c r="K5342" i="2" s="1" a="1"/>
  <c r="K5342" i="2" s="1"/>
  <c r="I5318" i="2"/>
  <c r="K5318" i="2" s="1" a="1"/>
  <c r="K5318" i="2" s="1"/>
  <c r="I5294" i="2"/>
  <c r="K5294" i="2" s="1" a="1"/>
  <c r="K5294" i="2" s="1"/>
  <c r="I5270" i="2"/>
  <c r="K5270" i="2" s="1" a="1"/>
  <c r="K5270" i="2" s="1"/>
  <c r="I5246" i="2"/>
  <c r="K5246" i="2" s="1" a="1"/>
  <c r="K5246" i="2" s="1"/>
  <c r="I5222" i="2"/>
  <c r="K5222" i="2" s="1" a="1"/>
  <c r="K5222" i="2" s="1"/>
  <c r="I5198" i="2"/>
  <c r="K5198" i="2" s="1" a="1"/>
  <c r="K5198" i="2" s="1"/>
  <c r="I5174" i="2"/>
  <c r="K5174" i="2" s="1" a="1"/>
  <c r="K5174" i="2" s="1"/>
  <c r="I5150" i="2"/>
  <c r="K5150" i="2" s="1" a="1"/>
  <c r="K5150" i="2" s="1"/>
  <c r="I5126" i="2"/>
  <c r="K5126" i="2" s="1" a="1"/>
  <c r="K5126" i="2" s="1"/>
  <c r="I5102" i="2"/>
  <c r="K5102" i="2" s="1" a="1"/>
  <c r="K5102" i="2" s="1"/>
  <c r="I5078" i="2"/>
  <c r="K5078" i="2" s="1" a="1"/>
  <c r="K5078" i="2" s="1"/>
  <c r="I4966" i="2"/>
  <c r="K4966" i="2" s="1" a="1"/>
  <c r="K4966" i="2" s="1"/>
  <c r="I5050" i="2"/>
  <c r="K5050" i="2" s="1" a="1"/>
  <c r="K5050" i="2" s="1"/>
  <c r="I5065" i="2"/>
  <c r="K5065" i="2" s="1" a="1"/>
  <c r="K5065" i="2" s="1"/>
  <c r="I4992" i="2"/>
  <c r="K4992" i="2" s="1" a="1"/>
  <c r="K4992" i="2" s="1"/>
  <c r="I4914" i="2"/>
  <c r="K4914" i="2" s="1" a="1"/>
  <c r="K4914" i="2" s="1"/>
  <c r="I4987" i="2"/>
  <c r="K4987" i="2" s="1" a="1"/>
  <c r="K4987" i="2" s="1"/>
  <c r="I4664" i="2"/>
  <c r="K4664" i="2" s="1" a="1"/>
  <c r="K4664" i="2" s="1"/>
  <c r="I5479" i="2"/>
  <c r="K5479" i="2" s="1" a="1"/>
  <c r="K5479" i="2" s="1"/>
  <c r="I5455" i="2"/>
  <c r="K5455" i="2" s="1" a="1"/>
  <c r="K5455" i="2" s="1"/>
  <c r="I5431" i="2"/>
  <c r="K5431" i="2" s="1" a="1"/>
  <c r="K5431" i="2" s="1"/>
  <c r="I5407" i="2"/>
  <c r="K5407" i="2" s="1" a="1"/>
  <c r="K5407" i="2" s="1"/>
  <c r="I5383" i="2"/>
  <c r="K5383" i="2" s="1" a="1"/>
  <c r="K5383" i="2" s="1"/>
  <c r="I5359" i="2"/>
  <c r="K5359" i="2" s="1" a="1"/>
  <c r="K5359" i="2" s="1"/>
  <c r="I5335" i="2"/>
  <c r="K5335" i="2" s="1" a="1"/>
  <c r="K5335" i="2" s="1"/>
  <c r="I5311" i="2"/>
  <c r="K5311" i="2" s="1" a="1"/>
  <c r="K5311" i="2" s="1"/>
  <c r="I5287" i="2"/>
  <c r="K5287" i="2" s="1" a="1"/>
  <c r="K5287" i="2" s="1"/>
  <c r="I5263" i="2"/>
  <c r="K5263" i="2" s="1" a="1"/>
  <c r="K5263" i="2" s="1"/>
  <c r="I5239" i="2"/>
  <c r="K5239" i="2" s="1" a="1"/>
  <c r="K5239" i="2" s="1"/>
  <c r="I5215" i="2"/>
  <c r="K5215" i="2" s="1" a="1"/>
  <c r="K5215" i="2" s="1"/>
  <c r="I5191" i="2"/>
  <c r="K5191" i="2" s="1" a="1"/>
  <c r="K5191" i="2" s="1"/>
  <c r="I5167" i="2"/>
  <c r="K5167" i="2" s="1" a="1"/>
  <c r="K5167" i="2" s="1"/>
  <c r="I5143" i="2"/>
  <c r="K5143" i="2" s="1" a="1"/>
  <c r="K5143" i="2" s="1"/>
  <c r="I5119" i="2"/>
  <c r="K5119" i="2" s="1" a="1"/>
  <c r="K5119" i="2" s="1"/>
  <c r="I5095" i="2"/>
  <c r="K5095" i="2" s="1" a="1"/>
  <c r="K5095" i="2" s="1"/>
  <c r="I5071" i="2"/>
  <c r="K5071" i="2" s="1" a="1"/>
  <c r="K5071" i="2" s="1"/>
  <c r="I4690" i="2"/>
  <c r="K4690" i="2" s="1" a="1"/>
  <c r="K4690" i="2" s="1"/>
  <c r="I4618" i="2"/>
  <c r="K4618" i="2" s="1" a="1"/>
  <c r="K4618" i="2" s="1"/>
  <c r="I4546" i="2"/>
  <c r="K4546" i="2" s="1" a="1"/>
  <c r="K4546" i="2" s="1"/>
  <c r="I4903" i="2"/>
  <c r="K4903" i="2" s="1" a="1"/>
  <c r="K4903" i="2" s="1"/>
  <c r="I4879" i="2"/>
  <c r="K4879" i="2" s="1" a="1"/>
  <c r="K4879" i="2" s="1"/>
  <c r="I4855" i="2"/>
  <c r="K4855" i="2" s="1" a="1"/>
  <c r="K4855" i="2" s="1"/>
  <c r="I4831" i="2"/>
  <c r="K4831" i="2" s="1" a="1"/>
  <c r="K4831" i="2" s="1"/>
  <c r="I4807" i="2"/>
  <c r="K4807" i="2" s="1" a="1"/>
  <c r="K4807" i="2" s="1"/>
  <c r="I4783" i="2"/>
  <c r="K4783" i="2" s="1" a="1"/>
  <c r="K4783" i="2" s="1"/>
  <c r="I4759" i="2"/>
  <c r="K4759" i="2" s="1" a="1"/>
  <c r="K4759" i="2" s="1"/>
  <c r="I4735" i="2"/>
  <c r="K4735" i="2" s="1" a="1"/>
  <c r="K4735" i="2" s="1"/>
  <c r="I4711" i="2"/>
  <c r="K4711" i="2" s="1" a="1"/>
  <c r="K4711" i="2" s="1"/>
  <c r="I4072" i="2"/>
  <c r="K4072" i="2" s="1" a="1"/>
  <c r="K4072" i="2" s="1"/>
  <c r="I4114" i="2"/>
  <c r="K4114" i="2" s="1" a="1"/>
  <c r="K4114" i="2" s="1"/>
  <c r="I4195" i="2"/>
  <c r="K4195" i="2" s="1" a="1"/>
  <c r="K4195" i="2" s="1"/>
  <c r="I4900" i="2"/>
  <c r="K4900" i="2" s="1" a="1"/>
  <c r="K4900" i="2" s="1"/>
  <c r="I4876" i="2"/>
  <c r="K4876" i="2" s="1" a="1"/>
  <c r="K4876" i="2" s="1"/>
  <c r="I4852" i="2"/>
  <c r="K4852" i="2" s="1" a="1"/>
  <c r="K4852" i="2" s="1"/>
  <c r="I4828" i="2"/>
  <c r="K4828" i="2" s="1" a="1"/>
  <c r="K4828" i="2" s="1"/>
  <c r="I4804" i="2"/>
  <c r="K4804" i="2" s="1" a="1"/>
  <c r="K4804" i="2" s="1"/>
  <c r="I4780" i="2"/>
  <c r="K4780" i="2" s="1" a="1"/>
  <c r="K4780" i="2" s="1"/>
  <c r="I4756" i="2"/>
  <c r="K4756" i="2" s="1" a="1"/>
  <c r="K4756" i="2" s="1"/>
  <c r="I4732" i="2"/>
  <c r="K4732" i="2" s="1" a="1"/>
  <c r="K4732" i="2" s="1"/>
  <c r="I4708" i="2"/>
  <c r="K4708" i="2" s="1" a="1"/>
  <c r="K4708" i="2" s="1"/>
  <c r="I4655" i="2"/>
  <c r="K4655" i="2" s="1" a="1"/>
  <c r="K4655" i="2" s="1"/>
  <c r="I4583" i="2"/>
  <c r="K4583" i="2" s="1" a="1"/>
  <c r="K4583" i="2" s="1"/>
  <c r="I4511" i="2"/>
  <c r="K4511" i="2" s="1" a="1"/>
  <c r="K4511" i="2" s="1"/>
  <c r="I4638" i="2"/>
  <c r="K4638" i="2" s="1" a="1"/>
  <c r="K4638" i="2" s="1"/>
  <c r="I4566" i="2"/>
  <c r="K4566" i="2" s="1" a="1"/>
  <c r="K4566" i="2" s="1"/>
  <c r="I4493" i="2"/>
  <c r="K4493" i="2" s="1" a="1"/>
  <c r="K4493" i="2" s="1"/>
  <c r="I4173" i="2"/>
  <c r="K4173" i="2" s="1" a="1"/>
  <c r="K4173" i="2" s="1"/>
  <c r="I4461" i="2"/>
  <c r="K4461" i="2" s="1" a="1"/>
  <c r="K4461" i="2" s="1"/>
  <c r="I4437" i="2"/>
  <c r="K4437" i="2" s="1" a="1"/>
  <c r="K4437" i="2" s="1"/>
  <c r="I4413" i="2"/>
  <c r="K4413" i="2" s="1" a="1"/>
  <c r="K4413" i="2" s="1"/>
  <c r="I4389" i="2"/>
  <c r="K4389" i="2" s="1" a="1"/>
  <c r="K4389" i="2" s="1"/>
  <c r="I4365" i="2"/>
  <c r="K4365" i="2" s="1" a="1"/>
  <c r="K4365" i="2" s="1"/>
  <c r="I4341" i="2"/>
  <c r="K4341" i="2" s="1" a="1"/>
  <c r="K4341" i="2" s="1"/>
  <c r="I4317" i="2"/>
  <c r="K4317" i="2" s="1" a="1"/>
  <c r="K4317" i="2" s="1"/>
  <c r="I4293" i="2"/>
  <c r="K4293" i="2" s="1" a="1"/>
  <c r="K4293" i="2" s="1"/>
  <c r="I4269" i="2"/>
  <c r="K4269" i="2" s="1" a="1"/>
  <c r="K4269" i="2" s="1"/>
  <c r="I4245" i="2"/>
  <c r="K4245" i="2" s="1" a="1"/>
  <c r="K4245" i="2" s="1"/>
  <c r="I4221" i="2"/>
  <c r="K4221" i="2" s="1" a="1"/>
  <c r="K4221" i="2" s="1"/>
  <c r="I4168" i="2"/>
  <c r="K4168" i="2" s="1" a="1"/>
  <c r="K4168" i="2" s="1"/>
  <c r="I3566" i="2"/>
  <c r="K3566" i="2" s="1" a="1"/>
  <c r="K3566" i="2" s="1"/>
  <c r="I4146" i="2"/>
  <c r="K4146" i="2" s="1" a="1"/>
  <c r="K4146" i="2" s="1"/>
  <c r="I4110" i="2"/>
  <c r="K4110" i="2" s="1" a="1"/>
  <c r="K4110" i="2" s="1"/>
  <c r="I4074" i="2"/>
  <c r="K4074" i="2" s="1" a="1"/>
  <c r="K4074" i="2" s="1"/>
  <c r="I4170" i="2"/>
  <c r="K4170" i="2" s="1" a="1"/>
  <c r="K4170" i="2" s="1"/>
  <c r="I3996" i="2"/>
  <c r="K3996" i="2" s="1" a="1"/>
  <c r="K3996" i="2" s="1"/>
  <c r="I3632" i="2"/>
  <c r="K3632" i="2" s="1" a="1"/>
  <c r="K3632" i="2" s="1"/>
  <c r="I4153" i="2"/>
  <c r="K4153" i="2" s="1" a="1"/>
  <c r="K4153" i="2" s="1"/>
  <c r="I4076" i="2"/>
  <c r="K4076" i="2" s="1" a="1"/>
  <c r="K4076" i="2" s="1"/>
  <c r="I3623" i="2"/>
  <c r="K3623" i="2" s="1" a="1"/>
  <c r="K3623" i="2" s="1"/>
  <c r="I4460" i="2"/>
  <c r="K4460" i="2" s="1" a="1"/>
  <c r="K4460" i="2" s="1"/>
  <c r="I4436" i="2"/>
  <c r="K4436" i="2" s="1" a="1"/>
  <c r="K4436" i="2" s="1"/>
  <c r="I4412" i="2"/>
  <c r="K4412" i="2" s="1" a="1"/>
  <c r="K4412" i="2" s="1"/>
  <c r="I4388" i="2"/>
  <c r="K4388" i="2" s="1" a="1"/>
  <c r="K4388" i="2" s="1"/>
  <c r="I4364" i="2"/>
  <c r="K4364" i="2" s="1" a="1"/>
  <c r="K4364" i="2" s="1"/>
  <c r="I4340" i="2"/>
  <c r="K4340" i="2" s="1" a="1"/>
  <c r="K4340" i="2" s="1"/>
  <c r="I4316" i="2"/>
  <c r="K4316" i="2" s="1" a="1"/>
  <c r="K4316" i="2" s="1"/>
  <c r="I4292" i="2"/>
  <c r="K4292" i="2" s="1" a="1"/>
  <c r="K4292" i="2" s="1"/>
  <c r="I4268" i="2"/>
  <c r="K4268" i="2" s="1" a="1"/>
  <c r="K4268" i="2" s="1"/>
  <c r="I4244" i="2"/>
  <c r="K4244" i="2" s="1" a="1"/>
  <c r="K4244" i="2" s="1"/>
  <c r="I4220" i="2"/>
  <c r="K4220" i="2" s="1" a="1"/>
  <c r="K4220" i="2" s="1"/>
  <c r="I4193" i="2"/>
  <c r="K4193" i="2" s="1" a="1"/>
  <c r="K4193" i="2" s="1"/>
  <c r="I3982" i="2"/>
  <c r="K3982" i="2" s="1" a="1"/>
  <c r="K3982" i="2" s="1"/>
  <c r="I3958" i="2"/>
  <c r="K3958" i="2" s="1" a="1"/>
  <c r="K3958" i="2" s="1"/>
  <c r="I3934" i="2"/>
  <c r="K3934" i="2" s="1" a="1"/>
  <c r="K3934" i="2" s="1"/>
  <c r="I3910" i="2"/>
  <c r="K3910" i="2" s="1" a="1"/>
  <c r="K3910" i="2" s="1"/>
  <c r="I3886" i="2"/>
  <c r="K3886" i="2" s="1" a="1"/>
  <c r="K3886" i="2" s="1"/>
  <c r="I3862" i="2"/>
  <c r="K3862" i="2" s="1" a="1"/>
  <c r="K3862" i="2" s="1"/>
  <c r="I3838" i="2"/>
  <c r="K3838" i="2" s="1" a="1"/>
  <c r="K3838" i="2" s="1"/>
  <c r="I3814" i="2"/>
  <c r="K3814" i="2" s="1" a="1"/>
  <c r="K3814" i="2" s="1"/>
  <c r="I3790" i="2"/>
  <c r="K3790" i="2" s="1" a="1"/>
  <c r="K3790" i="2" s="1"/>
  <c r="I3766" i="2"/>
  <c r="K3766" i="2" s="1" a="1"/>
  <c r="K3766" i="2" s="1"/>
  <c r="I3742" i="2"/>
  <c r="K3742" i="2" s="1" a="1"/>
  <c r="K3742" i="2" s="1"/>
  <c r="I3718" i="2"/>
  <c r="K3718" i="2" s="1" a="1"/>
  <c r="K3718" i="2" s="1"/>
  <c r="I3694" i="2"/>
  <c r="K3694" i="2" s="1" a="1"/>
  <c r="K3694" i="2" s="1"/>
  <c r="I3646" i="2"/>
  <c r="K3646" i="2" s="1" a="1"/>
  <c r="K3646" i="2" s="1"/>
  <c r="I3665" i="2"/>
  <c r="K3665" i="2" s="1" a="1"/>
  <c r="K3665" i="2" s="1"/>
  <c r="I3619" i="2"/>
  <c r="K3619" i="2" s="1" a="1"/>
  <c r="K3619" i="2" s="1"/>
  <c r="I3583" i="2"/>
  <c r="K3583" i="2" s="1" a="1"/>
  <c r="K3583" i="2" s="1"/>
  <c r="I3529" i="2"/>
  <c r="K3529" i="2" s="1" a="1"/>
  <c r="K3529" i="2" s="1"/>
  <c r="I4125" i="2"/>
  <c r="K4125" i="2" s="1" a="1"/>
  <c r="K4125" i="2" s="1"/>
  <c r="I4101" i="2"/>
  <c r="K4101" i="2" s="1" a="1"/>
  <c r="K4101" i="2" s="1"/>
  <c r="I4077" i="2"/>
  <c r="K4077" i="2" s="1" a="1"/>
  <c r="K4077" i="2" s="1"/>
  <c r="I4053" i="2"/>
  <c r="K4053" i="2" s="1" a="1"/>
  <c r="K4053" i="2" s="1"/>
  <c r="I4029" i="2"/>
  <c r="K4029" i="2" s="1" a="1"/>
  <c r="K4029" i="2" s="1"/>
  <c r="I4005" i="2"/>
  <c r="K4005" i="2" s="1" a="1"/>
  <c r="K4005" i="2" s="1"/>
  <c r="I3981" i="2"/>
  <c r="K3981" i="2" s="1" a="1"/>
  <c r="K3981" i="2" s="1"/>
  <c r="I3957" i="2"/>
  <c r="K3957" i="2" s="1" a="1"/>
  <c r="K3957" i="2" s="1"/>
  <c r="I3933" i="2"/>
  <c r="K3933" i="2" s="1" a="1"/>
  <c r="K3933" i="2" s="1"/>
  <c r="I3909" i="2"/>
  <c r="K3909" i="2" s="1" a="1"/>
  <c r="K3909" i="2" s="1"/>
  <c r="I3885" i="2"/>
  <c r="K3885" i="2" s="1" a="1"/>
  <c r="K3885" i="2" s="1"/>
  <c r="I3861" i="2"/>
  <c r="K3861" i="2" s="1" a="1"/>
  <c r="K3861" i="2" s="1"/>
  <c r="I3837" i="2"/>
  <c r="K3837" i="2" s="1" a="1"/>
  <c r="K3837" i="2" s="1"/>
  <c r="I3813" i="2"/>
  <c r="K3813" i="2" s="1" a="1"/>
  <c r="K3813" i="2" s="1"/>
  <c r="I3789" i="2"/>
  <c r="K3789" i="2" s="1" a="1"/>
  <c r="K3789" i="2" s="1"/>
  <c r="I3765" i="2"/>
  <c r="K3765" i="2" s="1" a="1"/>
  <c r="K3765" i="2" s="1"/>
  <c r="I3741" i="2"/>
  <c r="K3741" i="2" s="1" a="1"/>
  <c r="K3741" i="2" s="1"/>
  <c r="I3717" i="2"/>
  <c r="K3717" i="2" s="1" a="1"/>
  <c r="K3717" i="2" s="1"/>
  <c r="I3693" i="2"/>
  <c r="K3693" i="2" s="1" a="1"/>
  <c r="K3693" i="2" s="1"/>
  <c r="I3645" i="2"/>
  <c r="K3645" i="2" s="1" a="1"/>
  <c r="K3645" i="2" s="1"/>
  <c r="I3664" i="2"/>
  <c r="K3664" i="2" s="1" a="1"/>
  <c r="K3664" i="2" s="1"/>
  <c r="I3612" i="2"/>
  <c r="K3612" i="2" s="1" a="1"/>
  <c r="K3612" i="2" s="1"/>
  <c r="I3576" i="2"/>
  <c r="K3576" i="2" s="1" a="1"/>
  <c r="K3576" i="2" s="1"/>
  <c r="I3170" i="2"/>
  <c r="K3170" i="2" s="1" a="1"/>
  <c r="K3170" i="2" s="1"/>
  <c r="I3218" i="2"/>
  <c r="K3218" i="2" s="1" a="1"/>
  <c r="K3218" i="2" s="1"/>
  <c r="I3541" i="2"/>
  <c r="K3541" i="2" s="1" a="1"/>
  <c r="K3541" i="2" s="1"/>
  <c r="I3517" i="2"/>
  <c r="K3517" i="2" s="1" a="1"/>
  <c r="K3517" i="2" s="1"/>
  <c r="I3493" i="2"/>
  <c r="K3493" i="2" s="1" a="1"/>
  <c r="K3493" i="2" s="1"/>
  <c r="I3469" i="2"/>
  <c r="K3469" i="2" s="1" a="1"/>
  <c r="K3469" i="2" s="1"/>
  <c r="I3445" i="2"/>
  <c r="K3445" i="2" s="1" a="1"/>
  <c r="K3445" i="2" s="1"/>
  <c r="I3421" i="2"/>
  <c r="K3421" i="2" s="1" a="1"/>
  <c r="K3421" i="2" s="1"/>
  <c r="I3397" i="2"/>
  <c r="K3397" i="2" s="1" a="1"/>
  <c r="K3397" i="2" s="1"/>
  <c r="I3373" i="2"/>
  <c r="K3373" i="2" s="1" a="1"/>
  <c r="K3373" i="2" s="1"/>
  <c r="I3349" i="2"/>
  <c r="K3349" i="2" s="1" a="1"/>
  <c r="K3349" i="2" s="1"/>
  <c r="I3325" i="2"/>
  <c r="K3325" i="2" s="1" a="1"/>
  <c r="K3325" i="2" s="1"/>
  <c r="I3301" i="2"/>
  <c r="K3301" i="2" s="1" a="1"/>
  <c r="K3301" i="2" s="1"/>
  <c r="I3244" i="2"/>
  <c r="K3244" i="2" s="1" a="1"/>
  <c r="K3244" i="2" s="1"/>
  <c r="I3270" i="2"/>
  <c r="K3270" i="2" s="1" a="1"/>
  <c r="K3270" i="2" s="1"/>
  <c r="I3190" i="2"/>
  <c r="K3190" i="2" s="1" a="1"/>
  <c r="K3190" i="2" s="1"/>
  <c r="I3546" i="2"/>
  <c r="K3546" i="2" s="1" a="1"/>
  <c r="K3546" i="2" s="1"/>
  <c r="I3522" i="2"/>
  <c r="K3522" i="2" s="1" a="1"/>
  <c r="K3522" i="2" s="1"/>
  <c r="I3498" i="2"/>
  <c r="K3498" i="2" s="1" a="1"/>
  <c r="K3498" i="2" s="1"/>
  <c r="I3474" i="2"/>
  <c r="K3474" i="2" s="1" a="1"/>
  <c r="K3474" i="2" s="1"/>
  <c r="I3450" i="2"/>
  <c r="K3450" i="2" s="1" a="1"/>
  <c r="K3450" i="2" s="1"/>
  <c r="I3426" i="2"/>
  <c r="K3426" i="2" s="1" a="1"/>
  <c r="K3426" i="2" s="1"/>
  <c r="I3402" i="2"/>
  <c r="K3402" i="2" s="1" a="1"/>
  <c r="K3402" i="2" s="1"/>
  <c r="I3378" i="2"/>
  <c r="K3378" i="2" s="1" a="1"/>
  <c r="K3378" i="2" s="1"/>
  <c r="I3354" i="2"/>
  <c r="K3354" i="2" s="1" a="1"/>
  <c r="K3354" i="2" s="1"/>
  <c r="I3330" i="2"/>
  <c r="K3330" i="2" s="1" a="1"/>
  <c r="K3330" i="2" s="1"/>
  <c r="I3306" i="2"/>
  <c r="K3306" i="2" s="1" a="1"/>
  <c r="K3306" i="2" s="1"/>
  <c r="I3262" i="2"/>
  <c r="K3262" i="2" s="1" a="1"/>
  <c r="K3262" i="2" s="1"/>
  <c r="I3188" i="2"/>
  <c r="K3188" i="2" s="1" a="1"/>
  <c r="K3188" i="2" s="1"/>
  <c r="I2981" i="2"/>
  <c r="K2981" i="2" s="1" a="1"/>
  <c r="K2981" i="2" s="1"/>
  <c r="I2915" i="2"/>
  <c r="K2915" i="2" s="1" a="1"/>
  <c r="K2915" i="2" s="1"/>
  <c r="I2985" i="2"/>
  <c r="K2985" i="2" s="1" a="1"/>
  <c r="K2985" i="2" s="1"/>
  <c r="I2879" i="2"/>
  <c r="K2879" i="2" s="1" a="1"/>
  <c r="K2879" i="2" s="1"/>
  <c r="I2965" i="2"/>
  <c r="K2965" i="2" s="1" a="1"/>
  <c r="K2965" i="2" s="1"/>
  <c r="I2864" i="2"/>
  <c r="K2864" i="2" s="1" a="1"/>
  <c r="K2864" i="2" s="1"/>
  <c r="I3150" i="2"/>
  <c r="K3150" i="2" s="1" a="1"/>
  <c r="K3150" i="2" s="1"/>
  <c r="I3126" i="2"/>
  <c r="K3126" i="2" s="1" a="1"/>
  <c r="K3126" i="2" s="1"/>
  <c r="I3102" i="2"/>
  <c r="K3102" i="2" s="1" a="1"/>
  <c r="K3102" i="2" s="1"/>
  <c r="I3078" i="2"/>
  <c r="K3078" i="2" s="1" a="1"/>
  <c r="K3078" i="2" s="1"/>
  <c r="I3054" i="2"/>
  <c r="K3054" i="2" s="1" a="1"/>
  <c r="K3054" i="2" s="1"/>
  <c r="I3030" i="2"/>
  <c r="K3030" i="2" s="1" a="1"/>
  <c r="K3030" i="2" s="1"/>
  <c r="I3006" i="2"/>
  <c r="K3006" i="2" s="1" a="1"/>
  <c r="K3006" i="2" s="1"/>
  <c r="I2936" i="2"/>
  <c r="K2936" i="2" s="1" a="1"/>
  <c r="K2936" i="2" s="1"/>
  <c r="I2926" i="2"/>
  <c r="K2926" i="2" s="1" a="1"/>
  <c r="K2926" i="2" s="1"/>
  <c r="I2928" i="2"/>
  <c r="K2928" i="2" s="1" a="1"/>
  <c r="K2928" i="2" s="1"/>
  <c r="I2922" i="2"/>
  <c r="K2922" i="2" s="1" a="1"/>
  <c r="K2922" i="2" s="1"/>
  <c r="I2866" i="2"/>
  <c r="K2866" i="2" s="1" a="1"/>
  <c r="K2866" i="2" s="1"/>
  <c r="I3271" i="2"/>
  <c r="K3271" i="2" s="1" a="1"/>
  <c r="K3271" i="2" s="1"/>
  <c r="I3247" i="2"/>
  <c r="K3247" i="2" s="1" a="1"/>
  <c r="K3247" i="2" s="1"/>
  <c r="I3223" i="2"/>
  <c r="K3223" i="2" s="1" a="1"/>
  <c r="K3223" i="2" s="1"/>
  <c r="I3199" i="2"/>
  <c r="K3199" i="2" s="1" a="1"/>
  <c r="K3199" i="2" s="1"/>
  <c r="I3175" i="2"/>
  <c r="K3175" i="2" s="1" a="1"/>
  <c r="K3175" i="2" s="1"/>
  <c r="I3151" i="2"/>
  <c r="K3151" i="2" s="1" a="1"/>
  <c r="K3151" i="2" s="1"/>
  <c r="I3127" i="2"/>
  <c r="K3127" i="2" s="1" a="1"/>
  <c r="K3127" i="2" s="1"/>
  <c r="I3103" i="2"/>
  <c r="K3103" i="2" s="1" a="1"/>
  <c r="K3103" i="2" s="1"/>
  <c r="I3079" i="2"/>
  <c r="K3079" i="2" s="1" a="1"/>
  <c r="K3079" i="2" s="1"/>
  <c r="I3055" i="2"/>
  <c r="K3055" i="2" s="1" a="1"/>
  <c r="K3055" i="2" s="1"/>
  <c r="I3031" i="2"/>
  <c r="K3031" i="2" s="1" a="1"/>
  <c r="K3031" i="2" s="1"/>
  <c r="I3007" i="2"/>
  <c r="K3007" i="2" s="1" a="1"/>
  <c r="K3007" i="2" s="1"/>
  <c r="I2838" i="2"/>
  <c r="K2838" i="2" s="1" a="1"/>
  <c r="K2838" i="2" s="1"/>
  <c r="I2814" i="2"/>
  <c r="K2814" i="2" s="1" a="1"/>
  <c r="K2814" i="2" s="1"/>
  <c r="I2790" i="2"/>
  <c r="K2790" i="2" s="1" a="1"/>
  <c r="K2790" i="2" s="1"/>
  <c r="I2766" i="2"/>
  <c r="K2766" i="2" s="1" a="1"/>
  <c r="K2766" i="2" s="1"/>
  <c r="I2742" i="2"/>
  <c r="K2742" i="2" s="1" a="1"/>
  <c r="K2742" i="2" s="1"/>
  <c r="I2718" i="2"/>
  <c r="K2718" i="2" s="1" a="1"/>
  <c r="K2718" i="2" s="1"/>
  <c r="I2694" i="2"/>
  <c r="K2694" i="2" s="1" a="1"/>
  <c r="K2694" i="2" s="1"/>
  <c r="I2670" i="2"/>
  <c r="K2670" i="2" s="1" a="1"/>
  <c r="K2670" i="2" s="1"/>
  <c r="I2646" i="2"/>
  <c r="K2646" i="2" s="1" a="1"/>
  <c r="K2646" i="2" s="1"/>
  <c r="I2622" i="2"/>
  <c r="K2622" i="2" s="1" a="1"/>
  <c r="K2622" i="2" s="1"/>
  <c r="I2582" i="2"/>
  <c r="K2582" i="2" s="1" a="1"/>
  <c r="K2582" i="2" s="1"/>
  <c r="I2546" i="2"/>
  <c r="K2546" i="2" s="1" a="1"/>
  <c r="K2546" i="2" s="1"/>
  <c r="I2491" i="2"/>
  <c r="K2491" i="2" s="1" a="1"/>
  <c r="K2491" i="2" s="1"/>
  <c r="I2515" i="2"/>
  <c r="K2515" i="2" s="1" a="1"/>
  <c r="K2515" i="2" s="1"/>
  <c r="I2554" i="2"/>
  <c r="K2554" i="2" s="1" a="1"/>
  <c r="K2554" i="2" s="1"/>
  <c r="I2511" i="2"/>
  <c r="K2511" i="2" s="1" a="1"/>
  <c r="K2511" i="2" s="1"/>
  <c r="I2859" i="2"/>
  <c r="K2859" i="2" s="1" a="1"/>
  <c r="K2859" i="2" s="1"/>
  <c r="I2835" i="2"/>
  <c r="K2835" i="2" s="1" a="1"/>
  <c r="K2835" i="2" s="1"/>
  <c r="I2811" i="2"/>
  <c r="K2811" i="2" s="1" a="1"/>
  <c r="K2811" i="2" s="1"/>
  <c r="I2787" i="2"/>
  <c r="K2787" i="2" s="1" a="1"/>
  <c r="K2787" i="2" s="1"/>
  <c r="I2763" i="2"/>
  <c r="K2763" i="2" s="1" a="1"/>
  <c r="K2763" i="2" s="1"/>
  <c r="I2739" i="2"/>
  <c r="K2739" i="2" s="1" a="1"/>
  <c r="K2739" i="2" s="1"/>
  <c r="I2715" i="2"/>
  <c r="K2715" i="2" s="1" a="1"/>
  <c r="K2715" i="2" s="1"/>
  <c r="I2691" i="2"/>
  <c r="K2691" i="2" s="1" a="1"/>
  <c r="K2691" i="2" s="1"/>
  <c r="I2667" i="2"/>
  <c r="K2667" i="2" s="1" a="1"/>
  <c r="K2667" i="2" s="1"/>
  <c r="I2643" i="2"/>
  <c r="K2643" i="2" s="1" a="1"/>
  <c r="K2643" i="2" s="1"/>
  <c r="I2619" i="2"/>
  <c r="K2619" i="2" s="1" a="1"/>
  <c r="K2619" i="2" s="1"/>
  <c r="I2507" i="2"/>
  <c r="K2507" i="2" s="1" a="1"/>
  <c r="K2507" i="2" s="1"/>
  <c r="I2547" i="2"/>
  <c r="K2547" i="2" s="1" a="1"/>
  <c r="K2547" i="2" s="1"/>
  <c r="I2602" i="2"/>
  <c r="K2602" i="2" s="1" a="1"/>
  <c r="K2602" i="2" s="1"/>
  <c r="I2260" i="2"/>
  <c r="K2260" i="2" s="1" a="1"/>
  <c r="K2260" i="2" s="1"/>
  <c r="I2467" i="2"/>
  <c r="K2467" i="2" s="1" a="1"/>
  <c r="K2467" i="2" s="1"/>
  <c r="I2443" i="2"/>
  <c r="K2443" i="2" s="1" a="1"/>
  <c r="K2443" i="2" s="1"/>
  <c r="I2419" i="2"/>
  <c r="K2419" i="2" s="1" a="1"/>
  <c r="K2419" i="2" s="1"/>
  <c r="I2395" i="2"/>
  <c r="K2395" i="2" s="1" a="1"/>
  <c r="K2395" i="2" s="1"/>
  <c r="I2371" i="2"/>
  <c r="K2371" i="2" s="1" a="1"/>
  <c r="K2371" i="2" s="1"/>
  <c r="I2338" i="2"/>
  <c r="K2338" i="2" s="1" a="1"/>
  <c r="K2338" i="2" s="1"/>
  <c r="I2296" i="2"/>
  <c r="K2296" i="2" s="1" a="1"/>
  <c r="K2296" i="2" s="1"/>
  <c r="I2070" i="2"/>
  <c r="K2070" i="2" s="1" a="1"/>
  <c r="K2070" i="2" s="1"/>
  <c r="I2498" i="2"/>
  <c r="K2498" i="2" s="1" a="1"/>
  <c r="K2498" i="2" s="1"/>
  <c r="I2474" i="2"/>
  <c r="K2474" i="2" s="1" a="1"/>
  <c r="K2474" i="2" s="1"/>
  <c r="I2450" i="2"/>
  <c r="K2450" i="2" s="1" a="1"/>
  <c r="K2450" i="2" s="1"/>
  <c r="I2426" i="2"/>
  <c r="K2426" i="2" s="1" a="1"/>
  <c r="K2426" i="2" s="1"/>
  <c r="I2402" i="2"/>
  <c r="K2402" i="2" s="1" a="1"/>
  <c r="K2402" i="2" s="1"/>
  <c r="I2378" i="2"/>
  <c r="K2378" i="2" s="1" a="1"/>
  <c r="K2378" i="2" s="1"/>
  <c r="I2354" i="2"/>
  <c r="K2354" i="2" s="1" a="1"/>
  <c r="K2354" i="2" s="1"/>
  <c r="I2010" i="2"/>
  <c r="K2010" i="2" s="1" a="1"/>
  <c r="K2010" i="2" s="1"/>
  <c r="I2262" i="2"/>
  <c r="K2262" i="2" s="1" a="1"/>
  <c r="K2262" i="2" s="1"/>
  <c r="I1971" i="2"/>
  <c r="K1971" i="2" s="1" a="1"/>
  <c r="K1971" i="2" s="1"/>
  <c r="I1981" i="2"/>
  <c r="K1981" i="2" s="1" a="1"/>
  <c r="K1981" i="2" s="1"/>
  <c r="I2055" i="2"/>
  <c r="K2055" i="2" s="1" a="1"/>
  <c r="K2055" i="2" s="1"/>
  <c r="I2038" i="2"/>
  <c r="K2038" i="2" s="1" a="1"/>
  <c r="K2038" i="2" s="1"/>
  <c r="I2242" i="2"/>
  <c r="K2242" i="2" s="1" a="1"/>
  <c r="K2242" i="2" s="1"/>
  <c r="I2218" i="2"/>
  <c r="K2218" i="2" s="1" a="1"/>
  <c r="K2218" i="2" s="1"/>
  <c r="I2194" i="2"/>
  <c r="K2194" i="2" s="1" a="1"/>
  <c r="K2194" i="2" s="1"/>
  <c r="I2170" i="2"/>
  <c r="K2170" i="2" s="1" a="1"/>
  <c r="K2170" i="2" s="1"/>
  <c r="I2146" i="2"/>
  <c r="K2146" i="2" s="1" a="1"/>
  <c r="K2146" i="2" s="1"/>
  <c r="I2122" i="2"/>
  <c r="K2122" i="2" s="1" a="1"/>
  <c r="K2122" i="2" s="1"/>
  <c r="I2098" i="2"/>
  <c r="K2098" i="2" s="1" a="1"/>
  <c r="K2098" i="2" s="1"/>
  <c r="I2021" i="2"/>
  <c r="K2021" i="2" s="1" a="1"/>
  <c r="K2021" i="2" s="1"/>
  <c r="I2089" i="2"/>
  <c r="K2089" i="2" s="1" a="1"/>
  <c r="K2089" i="2" s="1"/>
  <c r="I2016" i="2"/>
  <c r="K2016" i="2" s="1" a="1"/>
  <c r="K2016" i="2" s="1"/>
  <c r="I2091" i="2"/>
  <c r="K2091" i="2" s="1" a="1"/>
  <c r="K2091" i="2" s="1"/>
  <c r="I2066" i="2"/>
  <c r="K2066" i="2" s="1" a="1"/>
  <c r="K2066" i="2" s="1"/>
  <c r="I1969" i="2"/>
  <c r="K1969" i="2" s="1" a="1"/>
  <c r="K1969" i="2" s="1"/>
  <c r="I2073" i="2"/>
  <c r="K2073" i="2" s="1" a="1"/>
  <c r="K2073" i="2" s="1"/>
  <c r="I2003" i="2"/>
  <c r="K2003" i="2" s="1" a="1"/>
  <c r="K2003" i="2" s="1"/>
  <c r="I2044" i="2"/>
  <c r="K2044" i="2" s="1" a="1"/>
  <c r="K2044" i="2" s="1"/>
  <c r="I1953" i="2"/>
  <c r="K1953" i="2" s="1" a="1"/>
  <c r="K1953" i="2" s="1"/>
  <c r="I2319" i="2"/>
  <c r="K2319" i="2" s="1" a="1"/>
  <c r="K2319" i="2" s="1"/>
  <c r="I2295" i="2"/>
  <c r="K2295" i="2" s="1" a="1"/>
  <c r="K2295" i="2" s="1"/>
  <c r="I2271" i="2"/>
  <c r="K2271" i="2" s="1" a="1"/>
  <c r="K2271" i="2" s="1"/>
  <c r="I2247" i="2"/>
  <c r="K2247" i="2" s="1" a="1"/>
  <c r="K2247" i="2" s="1"/>
  <c r="I2223" i="2"/>
  <c r="K2223" i="2" s="1" a="1"/>
  <c r="K2223" i="2" s="1"/>
  <c r="I2199" i="2"/>
  <c r="K2199" i="2" s="1" a="1"/>
  <c r="K2199" i="2" s="1"/>
  <c r="I2175" i="2"/>
  <c r="K2175" i="2" s="1" a="1"/>
  <c r="K2175" i="2" s="1"/>
  <c r="I2151" i="2"/>
  <c r="K2151" i="2" s="1" a="1"/>
  <c r="K2151" i="2" s="1"/>
  <c r="I2127" i="2"/>
  <c r="K2127" i="2" s="1" a="1"/>
  <c r="K2127" i="2" s="1"/>
  <c r="I2103" i="2"/>
  <c r="K2103" i="2" s="1" a="1"/>
  <c r="K2103" i="2" s="1"/>
  <c r="I2039" i="2"/>
  <c r="K2039" i="2" s="1" a="1"/>
  <c r="K2039" i="2" s="1"/>
  <c r="I1876" i="2"/>
  <c r="K1876" i="2" s="1" a="1"/>
  <c r="K1876" i="2" s="1"/>
  <c r="I1720" i="2"/>
  <c r="K1720" i="2" s="1" a="1"/>
  <c r="K1720" i="2" s="1"/>
  <c r="I1854" i="2"/>
  <c r="K1854" i="2" s="1" a="1"/>
  <c r="K1854" i="2" s="1"/>
  <c r="I1766" i="2"/>
  <c r="K1766" i="2" s="1" a="1"/>
  <c r="K1766" i="2" s="1"/>
  <c r="I1856" i="2"/>
  <c r="K1856" i="2" s="1" a="1"/>
  <c r="K1856" i="2" s="1"/>
  <c r="I1941" i="2"/>
  <c r="K1941" i="2" s="1" a="1"/>
  <c r="K1941" i="2" s="1"/>
  <c r="I1917" i="2"/>
  <c r="K1917" i="2" s="1" a="1"/>
  <c r="K1917" i="2" s="1"/>
  <c r="I1893" i="2"/>
  <c r="K1893" i="2" s="1" a="1"/>
  <c r="K1893" i="2" s="1"/>
  <c r="I1781" i="2"/>
  <c r="K1781" i="2" s="1" a="1"/>
  <c r="K1781" i="2" s="1"/>
  <c r="I1884" i="2"/>
  <c r="K1884" i="2" s="1" a="1"/>
  <c r="K1884" i="2" s="1"/>
  <c r="I1780" i="2"/>
  <c r="K1780" i="2" s="1" a="1"/>
  <c r="K1780" i="2" s="1"/>
  <c r="I1888" i="2"/>
  <c r="K1888" i="2" s="1" a="1"/>
  <c r="K1888" i="2" s="1"/>
  <c r="I1572" i="2"/>
  <c r="K1572" i="2" s="1" a="1"/>
  <c r="K1572" i="2" s="1"/>
  <c r="I1656" i="2"/>
  <c r="K1656" i="2" s="1" a="1"/>
  <c r="K1656" i="2" s="1"/>
  <c r="I1879" i="2"/>
  <c r="K1879" i="2" s="1" a="1"/>
  <c r="K1879" i="2" s="1"/>
  <c r="I1811" i="2"/>
  <c r="K1811" i="2" s="1" a="1"/>
  <c r="K1811" i="2" s="1"/>
  <c r="I2000" i="2"/>
  <c r="K2000" i="2" s="1" a="1"/>
  <c r="K2000" i="2" s="1"/>
  <c r="I1976" i="2"/>
  <c r="K1976" i="2" s="1" a="1"/>
  <c r="K1976" i="2" s="1"/>
  <c r="I1952" i="2"/>
  <c r="K1952" i="2" s="1" a="1"/>
  <c r="K1952" i="2" s="1"/>
  <c r="I1928" i="2"/>
  <c r="K1928" i="2" s="1" a="1"/>
  <c r="K1928" i="2" s="1"/>
  <c r="I1904" i="2"/>
  <c r="K1904" i="2" s="1" a="1"/>
  <c r="K1904" i="2" s="1"/>
  <c r="I1740" i="2"/>
  <c r="K1740" i="2" s="1" a="1"/>
  <c r="K1740" i="2" s="1"/>
  <c r="I1838" i="2"/>
  <c r="K1838" i="2" s="1" a="1"/>
  <c r="K1838" i="2" s="1"/>
  <c r="I1647" i="2"/>
  <c r="K1647" i="2" s="1" a="1"/>
  <c r="K1647" i="2" s="1"/>
  <c r="I1649" i="2"/>
  <c r="K1649" i="2" s="1" a="1"/>
  <c r="K1649" i="2" s="1"/>
  <c r="I1588" i="2"/>
  <c r="K1588" i="2" s="1" a="1"/>
  <c r="K1588" i="2" s="1"/>
  <c r="I1560" i="2"/>
  <c r="K1560" i="2" s="1" a="1"/>
  <c r="K1560" i="2" s="1"/>
  <c r="I1640" i="2"/>
  <c r="K1640" i="2" s="1" a="1"/>
  <c r="K1640" i="2" s="1"/>
  <c r="I1595" i="2"/>
  <c r="K1595" i="2" s="1" a="1"/>
  <c r="K1595" i="2" s="1"/>
  <c r="I1737" i="2"/>
  <c r="K1737" i="2" s="1" a="1"/>
  <c r="K1737" i="2" s="1"/>
  <c r="I1713" i="2"/>
  <c r="K1713" i="2" s="1" a="1"/>
  <c r="K1713" i="2" s="1"/>
  <c r="I1689" i="2"/>
  <c r="K1689" i="2" s="1" a="1"/>
  <c r="K1689" i="2" s="1"/>
  <c r="I1633" i="2"/>
  <c r="K1633" i="2" s="1" a="1"/>
  <c r="K1633" i="2" s="1"/>
  <c r="I1659" i="2"/>
  <c r="K1659" i="2" s="1" a="1"/>
  <c r="K1659" i="2" s="1"/>
  <c r="I1613" i="2"/>
  <c r="K1613" i="2" s="1" a="1"/>
  <c r="K1613" i="2" s="1"/>
  <c r="I1548" i="2"/>
  <c r="K1548" i="2" s="1" a="1"/>
  <c r="K1548" i="2" s="1"/>
  <c r="I1626" i="2"/>
  <c r="K1626" i="2" s="1" a="1"/>
  <c r="K1626" i="2" s="1"/>
  <c r="I1641" i="2"/>
  <c r="K1641" i="2" s="1" a="1"/>
  <c r="K1641" i="2" s="1"/>
  <c r="I1678" i="2"/>
  <c r="K1678" i="2" s="1" a="1"/>
  <c r="K1678" i="2" s="1"/>
  <c r="I1607" i="2"/>
  <c r="K1607" i="2" s="1" a="1"/>
  <c r="K1607" i="2" s="1"/>
  <c r="I1369" i="2"/>
  <c r="K1369" i="2" s="1" a="1"/>
  <c r="K1369" i="2" s="1"/>
  <c r="I1384" i="2"/>
  <c r="K1384" i="2" s="1" a="1"/>
  <c r="K1384" i="2" s="1"/>
  <c r="I1311" i="2"/>
  <c r="K1311" i="2" s="1" a="1"/>
  <c r="K1311" i="2" s="1"/>
  <c r="I1500" i="2"/>
  <c r="K1500" i="2" s="1" a="1"/>
  <c r="K1500" i="2" s="1"/>
  <c r="I1476" i="2"/>
  <c r="K1476" i="2" s="1" a="1"/>
  <c r="K1476" i="2" s="1"/>
  <c r="I1452" i="2"/>
  <c r="K1452" i="2" s="1" a="1"/>
  <c r="K1452" i="2" s="1"/>
  <c r="I1428" i="2"/>
  <c r="K1428" i="2" s="1" a="1"/>
  <c r="K1428" i="2" s="1"/>
  <c r="I1209" i="2"/>
  <c r="K1209" i="2" s="1" a="1"/>
  <c r="K1209" i="2" s="1"/>
  <c r="I1399" i="2"/>
  <c r="K1399" i="2" s="1" a="1"/>
  <c r="K1399" i="2" s="1"/>
  <c r="I1163" i="2"/>
  <c r="K1163" i="2" s="1" a="1"/>
  <c r="K1163" i="2" s="1"/>
  <c r="I1287" i="2"/>
  <c r="K1287" i="2" s="1" a="1"/>
  <c r="K1287" i="2" s="1"/>
  <c r="I1392" i="2"/>
  <c r="K1392" i="2" s="1" a="1"/>
  <c r="K1392" i="2" s="1"/>
  <c r="I1551" i="2"/>
  <c r="K1551" i="2" s="1" a="1"/>
  <c r="K1551" i="2" s="1"/>
  <c r="I1527" i="2"/>
  <c r="K1527" i="2" s="1" a="1"/>
  <c r="K1527" i="2" s="1"/>
  <c r="I1503" i="2"/>
  <c r="K1503" i="2" s="1" a="1"/>
  <c r="K1503" i="2" s="1"/>
  <c r="I1479" i="2"/>
  <c r="K1479" i="2" s="1" a="1"/>
  <c r="K1479" i="2" s="1"/>
  <c r="I1455" i="2"/>
  <c r="K1455" i="2" s="1" a="1"/>
  <c r="K1455" i="2" s="1"/>
  <c r="I1431" i="2"/>
  <c r="K1431" i="2" s="1" a="1"/>
  <c r="K1431" i="2" s="1"/>
  <c r="I1407" i="2"/>
  <c r="K1407" i="2" s="1" a="1"/>
  <c r="K1407" i="2" s="1"/>
  <c r="I1344" i="2"/>
  <c r="K1344" i="2" s="1" a="1"/>
  <c r="K1344" i="2" s="1"/>
  <c r="I1251" i="2"/>
  <c r="K1251" i="2" s="1" a="1"/>
  <c r="K1251" i="2" s="1"/>
  <c r="I1328" i="2"/>
  <c r="K1328" i="2" s="1" a="1"/>
  <c r="K1328" i="2" s="1"/>
  <c r="I1073" i="2"/>
  <c r="K1073" i="2" s="1" a="1"/>
  <c r="K1073" i="2" s="1"/>
  <c r="I1269" i="2"/>
  <c r="K1269" i="2" s="1" a="1"/>
  <c r="K1269" i="2" s="1"/>
  <c r="I1202" i="2"/>
  <c r="K1202" i="2" s="1" a="1"/>
  <c r="K1202" i="2" s="1"/>
  <c r="I1099" i="2"/>
  <c r="K1099" i="2" s="1" a="1"/>
  <c r="K1099" i="2" s="1"/>
  <c r="I1180" i="2"/>
  <c r="K1180" i="2" s="1" a="1"/>
  <c r="K1180" i="2" s="1"/>
  <c r="I1243" i="2"/>
  <c r="K1243" i="2" s="1" a="1"/>
  <c r="K1243" i="2" s="1"/>
  <c r="I1155" i="2"/>
  <c r="K1155" i="2" s="1" a="1"/>
  <c r="K1155" i="2" s="1"/>
  <c r="I1325" i="2"/>
  <c r="K1325" i="2" s="1" a="1"/>
  <c r="K1325" i="2" s="1"/>
  <c r="I1252" i="2"/>
  <c r="K1252" i="2" s="1" a="1"/>
  <c r="K1252" i="2" s="1"/>
  <c r="I1160" i="2"/>
  <c r="K1160" i="2" s="1" a="1"/>
  <c r="K1160" i="2" s="1"/>
  <c r="I1353" i="2"/>
  <c r="K1353" i="2" s="1" a="1"/>
  <c r="K1353" i="2" s="1"/>
  <c r="I1329" i="2"/>
  <c r="K1329" i="2" s="1" a="1"/>
  <c r="K1329" i="2" s="1"/>
  <c r="I1118" i="2"/>
  <c r="K1118" i="2" s="1" a="1"/>
  <c r="K1118" i="2" s="1"/>
  <c r="I1223" i="2"/>
  <c r="K1223" i="2" s="1" a="1"/>
  <c r="K1223" i="2" s="1"/>
  <c r="I965" i="2"/>
  <c r="K965" i="2" s="1" a="1"/>
  <c r="K965" i="2" s="1"/>
  <c r="I1261" i="2"/>
  <c r="K1261" i="2" s="1" a="1"/>
  <c r="K1261" i="2" s="1"/>
  <c r="I1188" i="2"/>
  <c r="K1188" i="2" s="1" a="1"/>
  <c r="K1188" i="2" s="1"/>
  <c r="I762" i="2"/>
  <c r="K762" i="2" s="1" a="1"/>
  <c r="K762" i="2" s="1"/>
  <c r="I838" i="2"/>
  <c r="K838" i="2" s="1" a="1"/>
  <c r="K838" i="2" s="1"/>
  <c r="I1032" i="2"/>
  <c r="K1032" i="2" s="1" a="1"/>
  <c r="K1032" i="2" s="1"/>
  <c r="I835" i="2"/>
  <c r="K835" i="2" s="1" a="1"/>
  <c r="K835" i="2" s="1"/>
  <c r="I993" i="2"/>
  <c r="K993" i="2" s="1" a="1"/>
  <c r="K993" i="2" s="1"/>
  <c r="I1031" i="2"/>
  <c r="K1031" i="2" s="1" a="1"/>
  <c r="K1031" i="2" s="1"/>
  <c r="I750" i="2"/>
  <c r="K750" i="2" s="1" a="1"/>
  <c r="K750" i="2" s="1"/>
  <c r="I1059" i="2"/>
  <c r="K1059" i="2" s="1" a="1"/>
  <c r="K1059" i="2" s="1"/>
  <c r="I1022" i="2"/>
  <c r="K1022" i="2" s="1" a="1"/>
  <c r="K1022" i="2" s="1"/>
  <c r="I861" i="2"/>
  <c r="K861" i="2" s="1" a="1"/>
  <c r="K861" i="2" s="1"/>
  <c r="I748" i="2"/>
  <c r="K748" i="2" s="1" a="1"/>
  <c r="K748" i="2" s="1"/>
  <c r="I941" i="2"/>
  <c r="K941" i="2" s="1" a="1"/>
  <c r="K941" i="2" s="1"/>
  <c r="I917" i="2"/>
  <c r="K917" i="2" s="1" a="1"/>
  <c r="K917" i="2" s="1"/>
  <c r="I834" i="2"/>
  <c r="K834" i="2" s="1" a="1"/>
  <c r="K834" i="2" s="1"/>
  <c r="I817" i="2"/>
  <c r="K817" i="2" s="1" a="1"/>
  <c r="K817" i="2" s="1"/>
  <c r="I870" i="2"/>
  <c r="K870" i="2" s="1" a="1"/>
  <c r="K870" i="2" s="1"/>
  <c r="I899" i="2"/>
  <c r="K899" i="2" s="1" a="1"/>
  <c r="K899" i="2" s="1"/>
  <c r="I816" i="2"/>
  <c r="K816" i="2" s="1" a="1"/>
  <c r="K816" i="2" s="1"/>
  <c r="I890" i="2"/>
  <c r="K890" i="2" s="1" a="1"/>
  <c r="K890" i="2" s="1"/>
  <c r="I756" i="2"/>
  <c r="K756" i="2" s="1" a="1"/>
  <c r="K756" i="2" s="1"/>
  <c r="I855" i="2"/>
  <c r="K855" i="2" s="1" a="1"/>
  <c r="K855" i="2" s="1"/>
  <c r="I712" i="2"/>
  <c r="K712" i="2" s="1" a="1"/>
  <c r="K712" i="2" s="1"/>
  <c r="I986" i="2"/>
  <c r="K986" i="2" s="1" a="1"/>
  <c r="K986" i="2" s="1"/>
  <c r="I962" i="2"/>
  <c r="K962" i="2" s="1" a="1"/>
  <c r="K962" i="2" s="1"/>
  <c r="I938" i="2"/>
  <c r="K938" i="2" s="1" a="1"/>
  <c r="K938" i="2" s="1"/>
  <c r="I905" i="2"/>
  <c r="K905" i="2" s="1" a="1"/>
  <c r="K905" i="2" s="1"/>
  <c r="I843" i="2"/>
  <c r="K843" i="2" s="1" a="1"/>
  <c r="K843" i="2" s="1"/>
  <c r="I907" i="2"/>
  <c r="K907" i="2" s="1" a="1"/>
  <c r="K907" i="2" s="1"/>
  <c r="I829" i="2"/>
  <c r="K829" i="2" s="1" a="1"/>
  <c r="K829" i="2" s="1"/>
  <c r="I885" i="2"/>
  <c r="K885" i="2" s="1" a="1"/>
  <c r="K885" i="2" s="1"/>
  <c r="I792" i="2"/>
  <c r="K792" i="2" s="1" a="1"/>
  <c r="K792" i="2" s="1"/>
  <c r="I801" i="2"/>
  <c r="K801" i="2" s="1" a="1"/>
  <c r="K801" i="2" s="1"/>
  <c r="I660" i="2"/>
  <c r="K660" i="2" s="1" a="1"/>
  <c r="K660" i="2" s="1"/>
  <c r="I667" i="2"/>
  <c r="K667" i="2" s="1" a="1"/>
  <c r="K667" i="2" s="1"/>
  <c r="I653" i="2"/>
  <c r="K653" i="2" s="1" a="1"/>
  <c r="K653" i="2" s="1"/>
  <c r="I684" i="2"/>
  <c r="K684" i="2" s="1" a="1"/>
  <c r="K684" i="2" s="1"/>
  <c r="I686" i="2"/>
  <c r="K686" i="2" s="1" a="1"/>
  <c r="K686" i="2" s="1"/>
  <c r="I785" i="2"/>
  <c r="K785" i="2" s="1" a="1"/>
  <c r="K785" i="2" s="1"/>
  <c r="I761" i="2"/>
  <c r="K761" i="2" s="1" a="1"/>
  <c r="K761" i="2" s="1"/>
  <c r="I737" i="2"/>
  <c r="K737" i="2" s="1" a="1"/>
  <c r="K737" i="2" s="1"/>
  <c r="I713" i="2"/>
  <c r="K713" i="2" s="1" a="1"/>
  <c r="K713" i="2" s="1"/>
  <c r="I662" i="2"/>
  <c r="K662" i="2" s="1" a="1"/>
  <c r="K662" i="2" s="1"/>
  <c r="I668" i="2"/>
  <c r="K668" i="2" s="1" a="1"/>
  <c r="K668" i="2" s="1"/>
  <c r="I661" i="2"/>
  <c r="K661" i="2" s="1" a="1"/>
  <c r="K661" i="2" s="1"/>
  <c r="I521" i="2"/>
  <c r="K521" i="2" s="1" a="1"/>
  <c r="K521" i="2" s="1"/>
  <c r="I549" i="2"/>
  <c r="K549" i="2" s="1" a="1"/>
  <c r="K549" i="2" s="1"/>
  <c r="I501" i="2"/>
  <c r="K501" i="2" s="1" a="1"/>
  <c r="K501" i="2" s="1"/>
  <c r="I551" i="2"/>
  <c r="K551" i="2" s="1" a="1"/>
  <c r="K551" i="2" s="1"/>
  <c r="I623" i="2"/>
  <c r="K623" i="2" s="1" a="1"/>
  <c r="K623" i="2" s="1"/>
  <c r="I599" i="2"/>
  <c r="K599" i="2" s="1" a="1"/>
  <c r="K599" i="2" s="1"/>
  <c r="I505" i="2"/>
  <c r="K505" i="2" s="1" a="1"/>
  <c r="K505" i="2" s="1"/>
  <c r="I447" i="2"/>
  <c r="K447" i="2" s="1" a="1"/>
  <c r="K447" i="2" s="1"/>
  <c r="I357" i="2"/>
  <c r="K357" i="2" s="1" a="1"/>
  <c r="K357" i="2" s="1"/>
  <c r="I438" i="2"/>
  <c r="K438" i="2" s="1" a="1"/>
  <c r="K438" i="2" s="1"/>
  <c r="I495" i="2"/>
  <c r="K495" i="2" s="1" a="1"/>
  <c r="K495" i="2" s="1"/>
  <c r="I471" i="2"/>
  <c r="K471" i="2" s="1" a="1"/>
  <c r="K471" i="2" s="1"/>
  <c r="I444" i="2"/>
  <c r="K444" i="2" s="1" a="1"/>
  <c r="K444" i="2" s="1"/>
  <c r="I264" i="2"/>
  <c r="K264" i="2" s="1" a="1"/>
  <c r="K264" i="2" s="1"/>
  <c r="I398" i="2"/>
  <c r="K398" i="2" s="1" a="1"/>
  <c r="K398" i="2" s="1"/>
  <c r="I566" i="2"/>
  <c r="K566" i="2" s="1" a="1"/>
  <c r="K566" i="2" s="1"/>
  <c r="I542" i="2"/>
  <c r="K542" i="2" s="1" a="1"/>
  <c r="K542" i="2" s="1"/>
  <c r="I518" i="2"/>
  <c r="K518" i="2" s="1" a="1"/>
  <c r="K518" i="2" s="1"/>
  <c r="I494" i="2"/>
  <c r="K494" i="2" s="1" a="1"/>
  <c r="K494" i="2" s="1"/>
  <c r="I470" i="2"/>
  <c r="K470" i="2" s="1" a="1"/>
  <c r="K470" i="2" s="1"/>
  <c r="I348" i="2"/>
  <c r="K348" i="2" s="1" a="1"/>
  <c r="K348" i="2" s="1"/>
  <c r="I268" i="2"/>
  <c r="K268" i="2" s="1" a="1"/>
  <c r="K268" i="2" s="1"/>
  <c r="I356" i="2"/>
  <c r="K356" i="2" s="1" a="1"/>
  <c r="K356" i="2" s="1"/>
  <c r="I276" i="2"/>
  <c r="K276" i="2" s="1" a="1"/>
  <c r="K276" i="2" s="1"/>
  <c r="I266" i="2"/>
  <c r="K266" i="2" s="1" a="1"/>
  <c r="K266" i="2" s="1"/>
  <c r="I201" i="2"/>
  <c r="K201" i="2" s="1" a="1"/>
  <c r="K201" i="2" s="1"/>
  <c r="I300" i="2"/>
  <c r="K300" i="2" s="1" a="1"/>
  <c r="K300" i="2" s="1"/>
  <c r="I234" i="2"/>
  <c r="K234" i="2" s="1" a="1"/>
  <c r="K234" i="2" s="1"/>
  <c r="I229" i="2"/>
  <c r="K229" i="2" s="1" a="1"/>
  <c r="K229" i="2" s="1"/>
  <c r="I245" i="2"/>
  <c r="K245" i="2" s="1" a="1"/>
  <c r="K245" i="2" s="1"/>
  <c r="I321" i="2"/>
  <c r="K321" i="2" s="1" a="1"/>
  <c r="K321" i="2" s="1"/>
  <c r="I297" i="2"/>
  <c r="K297" i="2" s="1" a="1"/>
  <c r="K297" i="2" s="1"/>
  <c r="I273" i="2"/>
  <c r="K273" i="2" s="1" a="1"/>
  <c r="K273" i="2" s="1"/>
  <c r="I240" i="2"/>
  <c r="K240" i="2" s="1" a="1"/>
  <c r="K240" i="2" s="1"/>
  <c r="I194" i="2"/>
  <c r="K194" i="2" s="1" a="1"/>
  <c r="K194" i="2" s="1"/>
  <c r="I184" i="2"/>
  <c r="K184" i="2" s="1" a="1"/>
  <c r="K184" i="2" s="1"/>
  <c r="I189" i="2"/>
  <c r="K189" i="2" s="1" a="1"/>
  <c r="K189" i="2" s="1"/>
  <c r="I158" i="2"/>
  <c r="K158" i="2" s="1" a="1"/>
  <c r="K158" i="2" s="1"/>
  <c r="I116" i="2"/>
  <c r="K116" i="2" s="1" a="1"/>
  <c r="K116" i="2" s="1"/>
  <c r="I146" i="2"/>
  <c r="K146" i="2" s="1" a="1"/>
  <c r="K146" i="2" s="1"/>
  <c r="I124" i="2"/>
  <c r="K124" i="2" s="1" a="1"/>
  <c r="K124" i="2" s="1"/>
  <c r="I98" i="2"/>
  <c r="K98" i="2" s="1" a="1"/>
  <c r="K98" i="2" s="1"/>
  <c r="I74" i="2"/>
  <c r="K74" i="2" s="1" a="1"/>
  <c r="K74" i="2" s="1"/>
  <c r="I50" i="2"/>
  <c r="K50" i="2" s="1" a="1"/>
  <c r="K50" i="2" s="1"/>
  <c r="I26" i="2"/>
  <c r="K26" i="2" s="1" a="1"/>
  <c r="K26" i="2" s="1"/>
  <c r="I113" i="2"/>
  <c r="K113" i="2" s="1" a="1"/>
  <c r="K113" i="2" s="1"/>
  <c r="I89" i="2"/>
  <c r="K89" i="2" s="1" a="1"/>
  <c r="K89" i="2" s="1"/>
  <c r="I65" i="2"/>
  <c r="K65" i="2" s="1" a="1"/>
  <c r="K65" i="2" s="1"/>
  <c r="I41" i="2"/>
  <c r="K41" i="2" s="1" a="1"/>
  <c r="K41" i="2" s="1"/>
  <c r="I17" i="2"/>
  <c r="K17" i="2" s="1" a="1"/>
  <c r="K17" i="2" s="1"/>
  <c r="I9590" i="2"/>
  <c r="K9590" i="2" s="1" a="1"/>
  <c r="K9590" i="2" s="1"/>
  <c r="I9662" i="2"/>
  <c r="K9662" i="2" s="1" a="1"/>
  <c r="K9662" i="2" s="1"/>
  <c r="I9734" i="2"/>
  <c r="K9734" i="2" s="1" a="1"/>
  <c r="K9734" i="2" s="1"/>
  <c r="I9522" i="2"/>
  <c r="K9522" i="2" s="1" a="1"/>
  <c r="K9522" i="2" s="1"/>
  <c r="I9558" i="2"/>
  <c r="K9558" i="2" s="1" a="1"/>
  <c r="K9558" i="2" s="1"/>
  <c r="I9678" i="2"/>
  <c r="K9678" i="2" s="1" a="1"/>
  <c r="K9678" i="2" s="1"/>
  <c r="I9500" i="2"/>
  <c r="K9500" i="2" s="1" a="1"/>
  <c r="K9500" i="2" s="1"/>
  <c r="I9757" i="2"/>
  <c r="K9757" i="2" s="1" a="1"/>
  <c r="K9757" i="2" s="1"/>
  <c r="I9781" i="2"/>
  <c r="K9781" i="2" s="1" a="1"/>
  <c r="K9781" i="2" s="1"/>
  <c r="I9805" i="2"/>
  <c r="K9805" i="2" s="1" a="1"/>
  <c r="K9805" i="2" s="1"/>
  <c r="I9829" i="2"/>
  <c r="K9829" i="2" s="1" a="1"/>
  <c r="K9829" i="2" s="1"/>
  <c r="I9853" i="2"/>
  <c r="K9853" i="2" s="1" a="1"/>
  <c r="K9853" i="2" s="1"/>
  <c r="I9877" i="2"/>
  <c r="K9877" i="2" s="1" a="1"/>
  <c r="K9877" i="2" s="1"/>
  <c r="I9901" i="2"/>
  <c r="K9901" i="2" s="1" a="1"/>
  <c r="K9901" i="2" s="1"/>
  <c r="I9925" i="2"/>
  <c r="K9925" i="2" s="1" a="1"/>
  <c r="K9925" i="2" s="1"/>
  <c r="I9949" i="2"/>
  <c r="K9949" i="2" s="1" a="1"/>
  <c r="K9949" i="2" s="1"/>
  <c r="I9973" i="2"/>
  <c r="K9973" i="2" s="1" a="1"/>
  <c r="K9973" i="2" s="1"/>
  <c r="I9997" i="2"/>
  <c r="K9997" i="2" s="1" a="1"/>
  <c r="K9997" i="2" s="1"/>
  <c r="I9507" i="2"/>
  <c r="K9507" i="2" s="1" a="1"/>
  <c r="K9507" i="2" s="1"/>
  <c r="I9547" i="2"/>
  <c r="K9547" i="2" s="1" a="1"/>
  <c r="K9547" i="2" s="1"/>
  <c r="I9603" i="2"/>
  <c r="K9603" i="2" s="1" a="1"/>
  <c r="K9603" i="2" s="1"/>
  <c r="I9675" i="2"/>
  <c r="K9675" i="2" s="1" a="1"/>
  <c r="K9675" i="2" s="1"/>
  <c r="I9747" i="2"/>
  <c r="K9747" i="2" s="1" a="1"/>
  <c r="K9747" i="2" s="1"/>
  <c r="I9582" i="2"/>
  <c r="K9582" i="2" s="1" a="1"/>
  <c r="K9582" i="2" s="1"/>
  <c r="I9487" i="2"/>
  <c r="K9487" i="2" s="1" a="1"/>
  <c r="K9487" i="2" s="1"/>
  <c r="I9613" i="2"/>
  <c r="K9613" i="2" s="1" a="1"/>
  <c r="K9613" i="2" s="1"/>
  <c r="I9685" i="2"/>
  <c r="K9685" i="2" s="1" a="1"/>
  <c r="K9685" i="2" s="1"/>
  <c r="K8407" i="2" a="1"/>
  <c r="K8407" i="2" s="1"/>
  <c r="I9539" i="2"/>
  <c r="K9539" i="2" s="1" a="1"/>
  <c r="K9539" i="2" s="1"/>
  <c r="I9587" i="2"/>
  <c r="K9587" i="2" s="1" a="1"/>
  <c r="K9587" i="2" s="1"/>
  <c r="I9659" i="2"/>
  <c r="K9659" i="2" s="1" a="1"/>
  <c r="K9659" i="2" s="1"/>
  <c r="I9731" i="2"/>
  <c r="K9731" i="2" s="1" a="1"/>
  <c r="K9731" i="2" s="1"/>
  <c r="I9924" i="2"/>
  <c r="K9924" i="2" s="1" a="1"/>
  <c r="K9924" i="2" s="1"/>
  <c r="I9958" i="2"/>
  <c r="K9958" i="2" s="1" a="1"/>
  <c r="K9958" i="2" s="1"/>
  <c r="I9996" i="2"/>
  <c r="K9996" i="2" s="1" a="1"/>
  <c r="K9996" i="2" s="1"/>
  <c r="I9732" i="2"/>
  <c r="K9732" i="2" s="1" a="1"/>
  <c r="K9732" i="2" s="1"/>
  <c r="I9770" i="2"/>
  <c r="K9770" i="2" s="1" a="1"/>
  <c r="K9770" i="2" s="1"/>
  <c r="I9794" i="2"/>
  <c r="K9794" i="2" s="1" a="1"/>
  <c r="K9794" i="2" s="1"/>
  <c r="I9818" i="2"/>
  <c r="K9818" i="2" s="1" a="1"/>
  <c r="K9818" i="2" s="1"/>
  <c r="I9842" i="2"/>
  <c r="K9842" i="2" s="1" a="1"/>
  <c r="K9842" i="2" s="1"/>
  <c r="I9866" i="2"/>
  <c r="K9866" i="2" s="1" a="1"/>
  <c r="K9866" i="2" s="1"/>
  <c r="I9892" i="2"/>
  <c r="K9892" i="2" s="1" a="1"/>
  <c r="K9892" i="2" s="1"/>
  <c r="I9954" i="2"/>
  <c r="K9954" i="2" s="1" a="1"/>
  <c r="K9954" i="2" s="1"/>
  <c r="I8537" i="2"/>
  <c r="K8537" i="2" s="1" a="1"/>
  <c r="K8537" i="2" s="1"/>
  <c r="I8459" i="2"/>
  <c r="K8459" i="2" s="1" a="1"/>
  <c r="K8459" i="2" s="1"/>
  <c r="I9478" i="2"/>
  <c r="K9478" i="2" s="1" a="1"/>
  <c r="K9478" i="2" s="1"/>
  <c r="I9454" i="2"/>
  <c r="K9454" i="2" s="1" a="1"/>
  <c r="K9454" i="2" s="1"/>
  <c r="I9430" i="2"/>
  <c r="K9430" i="2" s="1" a="1"/>
  <c r="K9430" i="2" s="1"/>
  <c r="I9406" i="2"/>
  <c r="K9406" i="2" s="1" a="1"/>
  <c r="K9406" i="2" s="1"/>
  <c r="I9382" i="2"/>
  <c r="K9382" i="2" s="1" a="1"/>
  <c r="K9382" i="2" s="1"/>
  <c r="I9358" i="2"/>
  <c r="K9358" i="2" s="1" a="1"/>
  <c r="K9358" i="2" s="1"/>
  <c r="I9334" i="2"/>
  <c r="K9334" i="2" s="1" a="1"/>
  <c r="K9334" i="2" s="1"/>
  <c r="I9310" i="2"/>
  <c r="K9310" i="2" s="1" a="1"/>
  <c r="K9310" i="2" s="1"/>
  <c r="I9286" i="2"/>
  <c r="K9286" i="2" s="1" a="1"/>
  <c r="K9286" i="2" s="1"/>
  <c r="I9262" i="2"/>
  <c r="K9262" i="2" s="1" a="1"/>
  <c r="K9262" i="2" s="1"/>
  <c r="I9238" i="2"/>
  <c r="K9238" i="2" s="1" a="1"/>
  <c r="K9238" i="2" s="1"/>
  <c r="I9214" i="2"/>
  <c r="K9214" i="2" s="1" a="1"/>
  <c r="K9214" i="2" s="1"/>
  <c r="I9190" i="2"/>
  <c r="K9190" i="2" s="1" a="1"/>
  <c r="K9190" i="2" s="1"/>
  <c r="I9166" i="2"/>
  <c r="K9166" i="2" s="1" a="1"/>
  <c r="K9166" i="2" s="1"/>
  <c r="I9142" i="2"/>
  <c r="K9142" i="2" s="1" a="1"/>
  <c r="K9142" i="2" s="1"/>
  <c r="I9118" i="2"/>
  <c r="K9118" i="2" s="1" a="1"/>
  <c r="K9118" i="2" s="1"/>
  <c r="I9094" i="2"/>
  <c r="K9094" i="2" s="1" a="1"/>
  <c r="K9094" i="2" s="1"/>
  <c r="I9070" i="2"/>
  <c r="K9070" i="2" s="1" a="1"/>
  <c r="K9070" i="2" s="1"/>
  <c r="I9046" i="2"/>
  <c r="K9046" i="2" s="1" a="1"/>
  <c r="K9046" i="2" s="1"/>
  <c r="I9022" i="2"/>
  <c r="K9022" i="2" s="1" a="1"/>
  <c r="K9022" i="2" s="1"/>
  <c r="I8998" i="2"/>
  <c r="K8998" i="2" s="1" a="1"/>
  <c r="K8998" i="2" s="1"/>
  <c r="I8974" i="2"/>
  <c r="K8974" i="2" s="1" a="1"/>
  <c r="K8974" i="2" s="1"/>
  <c r="I8950" i="2"/>
  <c r="K8950" i="2" s="1" a="1"/>
  <c r="K8950" i="2" s="1"/>
  <c r="I8926" i="2"/>
  <c r="K8926" i="2" s="1" a="1"/>
  <c r="K8926" i="2" s="1"/>
  <c r="I8902" i="2"/>
  <c r="K8902" i="2" s="1" a="1"/>
  <c r="K8902" i="2" s="1"/>
  <c r="I8878" i="2"/>
  <c r="K8878" i="2" s="1" a="1"/>
  <c r="K8878" i="2" s="1"/>
  <c r="I8854" i="2"/>
  <c r="K8854" i="2" s="1" a="1"/>
  <c r="K8854" i="2" s="1"/>
  <c r="I8830" i="2"/>
  <c r="K8830" i="2" s="1" a="1"/>
  <c r="K8830" i="2" s="1"/>
  <c r="I8806" i="2"/>
  <c r="K8806" i="2" s="1" a="1"/>
  <c r="K8806" i="2" s="1"/>
  <c r="I8782" i="2"/>
  <c r="K8782" i="2" s="1" a="1"/>
  <c r="K8782" i="2" s="1"/>
  <c r="I8758" i="2"/>
  <c r="K8758" i="2" s="1" a="1"/>
  <c r="K8758" i="2" s="1"/>
  <c r="I8734" i="2"/>
  <c r="K8734" i="2" s="1" a="1"/>
  <c r="K8734" i="2" s="1"/>
  <c r="I8710" i="2"/>
  <c r="K8710" i="2" s="1" a="1"/>
  <c r="K8710" i="2" s="1"/>
  <c r="I8686" i="2"/>
  <c r="K8686" i="2" s="1" a="1"/>
  <c r="K8686" i="2" s="1"/>
  <c r="I8662" i="2"/>
  <c r="K8662" i="2" s="1" a="1"/>
  <c r="K8662" i="2" s="1"/>
  <c r="I8638" i="2"/>
  <c r="K8638" i="2" s="1" a="1"/>
  <c r="K8638" i="2" s="1"/>
  <c r="I8614" i="2"/>
  <c r="K8614" i="2" s="1" a="1"/>
  <c r="K8614" i="2" s="1"/>
  <c r="I8501" i="2"/>
  <c r="K8501" i="2" s="1" a="1"/>
  <c r="K8501" i="2" s="1"/>
  <c r="I8497" i="2"/>
  <c r="K8497" i="2" s="1" a="1"/>
  <c r="K8497" i="2" s="1"/>
  <c r="I8445" i="2"/>
  <c r="K8445" i="2" s="1" a="1"/>
  <c r="K8445" i="2" s="1"/>
  <c r="I9473" i="2"/>
  <c r="K9473" i="2" s="1" a="1"/>
  <c r="K9473" i="2" s="1"/>
  <c r="I9449" i="2"/>
  <c r="K9449" i="2" s="1" a="1"/>
  <c r="K9449" i="2" s="1"/>
  <c r="I9425" i="2"/>
  <c r="K9425" i="2" s="1" a="1"/>
  <c r="K9425" i="2" s="1"/>
  <c r="I9401" i="2"/>
  <c r="K9401" i="2" s="1" a="1"/>
  <c r="K9401" i="2" s="1"/>
  <c r="I9377" i="2"/>
  <c r="K9377" i="2" s="1" a="1"/>
  <c r="K9377" i="2" s="1"/>
  <c r="I9353" i="2"/>
  <c r="K9353" i="2" s="1" a="1"/>
  <c r="K9353" i="2" s="1"/>
  <c r="I9329" i="2"/>
  <c r="K9329" i="2" s="1" a="1"/>
  <c r="K9329" i="2" s="1"/>
  <c r="I9305" i="2"/>
  <c r="K9305" i="2" s="1" a="1"/>
  <c r="K9305" i="2" s="1"/>
  <c r="I9281" i="2"/>
  <c r="K9281" i="2" s="1" a="1"/>
  <c r="K9281" i="2" s="1"/>
  <c r="I9257" i="2"/>
  <c r="K9257" i="2" s="1" a="1"/>
  <c r="K9257" i="2" s="1"/>
  <c r="I9233" i="2"/>
  <c r="K9233" i="2" s="1" a="1"/>
  <c r="K9233" i="2" s="1"/>
  <c r="I9209" i="2"/>
  <c r="K9209" i="2" s="1" a="1"/>
  <c r="K9209" i="2" s="1"/>
  <c r="I9185" i="2"/>
  <c r="K9185" i="2" s="1" a="1"/>
  <c r="K9185" i="2" s="1"/>
  <c r="I9161" i="2"/>
  <c r="K9161" i="2" s="1" a="1"/>
  <c r="K9161" i="2" s="1"/>
  <c r="I9137" i="2"/>
  <c r="K9137" i="2" s="1" a="1"/>
  <c r="K9137" i="2" s="1"/>
  <c r="I9113" i="2"/>
  <c r="K9113" i="2" s="1" a="1"/>
  <c r="K9113" i="2" s="1"/>
  <c r="I9089" i="2"/>
  <c r="K9089" i="2" s="1" a="1"/>
  <c r="K9089" i="2" s="1"/>
  <c r="I9065" i="2"/>
  <c r="K9065" i="2" s="1" a="1"/>
  <c r="K9065" i="2" s="1"/>
  <c r="I9041" i="2"/>
  <c r="K9041" i="2" s="1" a="1"/>
  <c r="K9041" i="2" s="1"/>
  <c r="I9017" i="2"/>
  <c r="K9017" i="2" s="1" a="1"/>
  <c r="K9017" i="2" s="1"/>
  <c r="I8993" i="2"/>
  <c r="K8993" i="2" s="1" a="1"/>
  <c r="K8993" i="2" s="1"/>
  <c r="I8969" i="2"/>
  <c r="K8969" i="2" s="1" a="1"/>
  <c r="K8969" i="2" s="1"/>
  <c r="I8945" i="2"/>
  <c r="K8945" i="2" s="1" a="1"/>
  <c r="K8945" i="2" s="1"/>
  <c r="I8921" i="2"/>
  <c r="K8921" i="2" s="1" a="1"/>
  <c r="K8921" i="2" s="1"/>
  <c r="I8897" i="2"/>
  <c r="K8897" i="2" s="1" a="1"/>
  <c r="K8897" i="2" s="1"/>
  <c r="I8873" i="2"/>
  <c r="K8873" i="2" s="1" a="1"/>
  <c r="K8873" i="2" s="1"/>
  <c r="I8849" i="2"/>
  <c r="K8849" i="2" s="1" a="1"/>
  <c r="K8849" i="2" s="1"/>
  <c r="I8825" i="2"/>
  <c r="K8825" i="2" s="1" a="1"/>
  <c r="K8825" i="2" s="1"/>
  <c r="I8801" i="2"/>
  <c r="K8801" i="2" s="1" a="1"/>
  <c r="K8801" i="2" s="1"/>
  <c r="I8777" i="2"/>
  <c r="K8777" i="2" s="1" a="1"/>
  <c r="K8777" i="2" s="1"/>
  <c r="I8753" i="2"/>
  <c r="K8753" i="2" s="1" a="1"/>
  <c r="K8753" i="2" s="1"/>
  <c r="I8729" i="2"/>
  <c r="K8729" i="2" s="1" a="1"/>
  <c r="K8729" i="2" s="1"/>
  <c r="I8705" i="2"/>
  <c r="K8705" i="2" s="1" a="1"/>
  <c r="K8705" i="2" s="1"/>
  <c r="I8681" i="2"/>
  <c r="K8681" i="2" s="1" a="1"/>
  <c r="K8681" i="2" s="1"/>
  <c r="I8657" i="2"/>
  <c r="K8657" i="2" s="1" a="1"/>
  <c r="K8657" i="2" s="1"/>
  <c r="I8633" i="2"/>
  <c r="K8633" i="2" s="1" a="1"/>
  <c r="K8633" i="2" s="1"/>
  <c r="I8609" i="2"/>
  <c r="K8609" i="2" s="1" a="1"/>
  <c r="K8609" i="2" s="1"/>
  <c r="I8397" i="2"/>
  <c r="K8397" i="2" s="1" a="1"/>
  <c r="K8397" i="2" s="1"/>
  <c r="I8553" i="2"/>
  <c r="K8553" i="2" s="1" a="1"/>
  <c r="K8553" i="2" s="1"/>
  <c r="I8531" i="2"/>
  <c r="K8531" i="2" s="1" a="1"/>
  <c r="K8531" i="2" s="1"/>
  <c r="I7788" i="2"/>
  <c r="K7788" i="2" s="1" a="1"/>
  <c r="K7788" i="2" s="1"/>
  <c r="I7819" i="2"/>
  <c r="K7819" i="2" s="1" a="1"/>
  <c r="K7819" i="2" s="1"/>
  <c r="I7849" i="2"/>
  <c r="K7849" i="2" s="1" a="1"/>
  <c r="K7849" i="2" s="1"/>
  <c r="I7774" i="2"/>
  <c r="K7774" i="2" s="1" a="1"/>
  <c r="K7774" i="2" s="1"/>
  <c r="I8371" i="2"/>
  <c r="K8371" i="2" s="1" a="1"/>
  <c r="K8371" i="2" s="1"/>
  <c r="I8347" i="2"/>
  <c r="K8347" i="2" s="1" a="1"/>
  <c r="K8347" i="2" s="1"/>
  <c r="I8323" i="2"/>
  <c r="K8323" i="2" s="1" a="1"/>
  <c r="K8323" i="2" s="1"/>
  <c r="I8299" i="2"/>
  <c r="K8299" i="2" s="1" a="1"/>
  <c r="K8299" i="2" s="1"/>
  <c r="I8275" i="2"/>
  <c r="K8275" i="2" s="1" a="1"/>
  <c r="K8275" i="2" s="1"/>
  <c r="I8251" i="2"/>
  <c r="K8251" i="2" s="1" a="1"/>
  <c r="K8251" i="2" s="1"/>
  <c r="I8227" i="2"/>
  <c r="K8227" i="2" s="1" a="1"/>
  <c r="K8227" i="2" s="1"/>
  <c r="I8203" i="2"/>
  <c r="K8203" i="2" s="1" a="1"/>
  <c r="K8203" i="2" s="1"/>
  <c r="I8179" i="2"/>
  <c r="K8179" i="2" s="1" a="1"/>
  <c r="K8179" i="2" s="1"/>
  <c r="I8155" i="2"/>
  <c r="K8155" i="2" s="1" a="1"/>
  <c r="K8155" i="2" s="1"/>
  <c r="I8131" i="2"/>
  <c r="K8131" i="2" s="1" a="1"/>
  <c r="K8131" i="2" s="1"/>
  <c r="I8107" i="2"/>
  <c r="K8107" i="2" s="1" a="1"/>
  <c r="K8107" i="2" s="1"/>
  <c r="I8083" i="2"/>
  <c r="K8083" i="2" s="1" a="1"/>
  <c r="K8083" i="2" s="1"/>
  <c r="I8059" i="2"/>
  <c r="K8059" i="2" s="1" a="1"/>
  <c r="K8059" i="2" s="1"/>
  <c r="I8035" i="2"/>
  <c r="K8035" i="2" s="1" a="1"/>
  <c r="K8035" i="2" s="1"/>
  <c r="I8011" i="2"/>
  <c r="K8011" i="2" s="1" a="1"/>
  <c r="K8011" i="2" s="1"/>
  <c r="I7987" i="2"/>
  <c r="K7987" i="2" s="1" a="1"/>
  <c r="K7987" i="2" s="1"/>
  <c r="I7963" i="2"/>
  <c r="K7963" i="2" s="1" a="1"/>
  <c r="K7963" i="2" s="1"/>
  <c r="I7939" i="2"/>
  <c r="K7939" i="2" s="1" a="1"/>
  <c r="K7939" i="2" s="1"/>
  <c r="I7915" i="2"/>
  <c r="K7915" i="2" s="1" a="1"/>
  <c r="K7915" i="2" s="1"/>
  <c r="I7891" i="2"/>
  <c r="K7891" i="2" s="1" a="1"/>
  <c r="K7891" i="2" s="1"/>
  <c r="I7867" i="2"/>
  <c r="K7867" i="2" s="1" a="1"/>
  <c r="K7867" i="2" s="1"/>
  <c r="I7296" i="2"/>
  <c r="K7296" i="2" s="1" a="1"/>
  <c r="K7296" i="2" s="1"/>
  <c r="I7792" i="2"/>
  <c r="K7792" i="2" s="1" a="1"/>
  <c r="K7792" i="2" s="1"/>
  <c r="I7770" i="2"/>
  <c r="K7770" i="2" s="1" a="1"/>
  <c r="K7770" i="2" s="1"/>
  <c r="I7850" i="2"/>
  <c r="K7850" i="2" s="1" a="1"/>
  <c r="K7850" i="2" s="1"/>
  <c r="I8494" i="2"/>
  <c r="K8494" i="2" s="1" a="1"/>
  <c r="K8494" i="2" s="1"/>
  <c r="I8470" i="2"/>
  <c r="K8470" i="2" s="1" a="1"/>
  <c r="K8470" i="2" s="1"/>
  <c r="I8446" i="2"/>
  <c r="K8446" i="2" s="1" a="1"/>
  <c r="K8446" i="2" s="1"/>
  <c r="I8422" i="2"/>
  <c r="K8422" i="2" s="1" a="1"/>
  <c r="K8422" i="2" s="1"/>
  <c r="I8398" i="2"/>
  <c r="K8398" i="2" s="1" a="1"/>
  <c r="K8398" i="2" s="1"/>
  <c r="I8374" i="2"/>
  <c r="K8374" i="2" s="1" a="1"/>
  <c r="K8374" i="2" s="1"/>
  <c r="I8350" i="2"/>
  <c r="K8350" i="2" s="1" a="1"/>
  <c r="K8350" i="2" s="1"/>
  <c r="I8326" i="2"/>
  <c r="K8326" i="2" s="1" a="1"/>
  <c r="K8326" i="2" s="1"/>
  <c r="I8302" i="2"/>
  <c r="K8302" i="2" s="1" a="1"/>
  <c r="K8302" i="2" s="1"/>
  <c r="I8278" i="2"/>
  <c r="K8278" i="2" s="1" a="1"/>
  <c r="K8278" i="2" s="1"/>
  <c r="I8254" i="2"/>
  <c r="K8254" i="2" s="1" a="1"/>
  <c r="K8254" i="2" s="1"/>
  <c r="I8230" i="2"/>
  <c r="K8230" i="2" s="1" a="1"/>
  <c r="K8230" i="2" s="1"/>
  <c r="I8206" i="2"/>
  <c r="K8206" i="2" s="1" a="1"/>
  <c r="K8206" i="2" s="1"/>
  <c r="I8182" i="2"/>
  <c r="K8182" i="2" s="1" a="1"/>
  <c r="K8182" i="2" s="1"/>
  <c r="I8158" i="2"/>
  <c r="K8158" i="2" s="1" a="1"/>
  <c r="K8158" i="2" s="1"/>
  <c r="I8134" i="2"/>
  <c r="K8134" i="2" s="1" a="1"/>
  <c r="K8134" i="2" s="1"/>
  <c r="I8110" i="2"/>
  <c r="K8110" i="2" s="1" a="1"/>
  <c r="K8110" i="2" s="1"/>
  <c r="I8086" i="2"/>
  <c r="K8086" i="2" s="1" a="1"/>
  <c r="K8086" i="2" s="1"/>
  <c r="I8062" i="2"/>
  <c r="K8062" i="2" s="1" a="1"/>
  <c r="K8062" i="2" s="1"/>
  <c r="I8038" i="2"/>
  <c r="K8038" i="2" s="1" a="1"/>
  <c r="K8038" i="2" s="1"/>
  <c r="I8014" i="2"/>
  <c r="K8014" i="2" s="1" a="1"/>
  <c r="K8014" i="2" s="1"/>
  <c r="I7990" i="2"/>
  <c r="K7990" i="2" s="1" a="1"/>
  <c r="K7990" i="2" s="1"/>
  <c r="I7966" i="2"/>
  <c r="K7966" i="2" s="1" a="1"/>
  <c r="K7966" i="2" s="1"/>
  <c r="I7942" i="2"/>
  <c r="K7942" i="2" s="1" a="1"/>
  <c r="K7942" i="2" s="1"/>
  <c r="I7918" i="2"/>
  <c r="K7918" i="2" s="1" a="1"/>
  <c r="K7918" i="2" s="1"/>
  <c r="I7894" i="2"/>
  <c r="K7894" i="2" s="1" a="1"/>
  <c r="K7894" i="2" s="1"/>
  <c r="I7870" i="2"/>
  <c r="K7870" i="2" s="1" a="1"/>
  <c r="K7870" i="2" s="1"/>
  <c r="I7834" i="2"/>
  <c r="K7834" i="2" s="1" a="1"/>
  <c r="K7834" i="2" s="1"/>
  <c r="I7220" i="2"/>
  <c r="K7220" i="2" s="1" a="1"/>
  <c r="K7220" i="2" s="1"/>
  <c r="I7752" i="2"/>
  <c r="K7752" i="2" s="1" a="1"/>
  <c r="K7752" i="2" s="1"/>
  <c r="I7728" i="2"/>
  <c r="K7728" i="2" s="1" a="1"/>
  <c r="K7728" i="2" s="1"/>
  <c r="I7704" i="2"/>
  <c r="K7704" i="2" s="1" a="1"/>
  <c r="K7704" i="2" s="1"/>
  <c r="I7680" i="2"/>
  <c r="K7680" i="2" s="1" a="1"/>
  <c r="K7680" i="2" s="1"/>
  <c r="I7656" i="2"/>
  <c r="K7656" i="2" s="1" a="1"/>
  <c r="K7656" i="2" s="1"/>
  <c r="I7632" i="2"/>
  <c r="K7632" i="2" s="1" a="1"/>
  <c r="K7632" i="2" s="1"/>
  <c r="I7608" i="2"/>
  <c r="K7608" i="2" s="1" a="1"/>
  <c r="K7608" i="2" s="1"/>
  <c r="I7584" i="2"/>
  <c r="K7584" i="2" s="1" a="1"/>
  <c r="K7584" i="2" s="1"/>
  <c r="I7560" i="2"/>
  <c r="K7560" i="2" s="1" a="1"/>
  <c r="K7560" i="2" s="1"/>
  <c r="I7536" i="2"/>
  <c r="K7536" i="2" s="1" a="1"/>
  <c r="K7536" i="2" s="1"/>
  <c r="I7512" i="2"/>
  <c r="K7512" i="2" s="1" a="1"/>
  <c r="K7512" i="2" s="1"/>
  <c r="I7488" i="2"/>
  <c r="K7488" i="2" s="1" a="1"/>
  <c r="K7488" i="2" s="1"/>
  <c r="I7464" i="2"/>
  <c r="K7464" i="2" s="1" a="1"/>
  <c r="K7464" i="2" s="1"/>
  <c r="I7440" i="2"/>
  <c r="K7440" i="2" s="1" a="1"/>
  <c r="K7440" i="2" s="1"/>
  <c r="I7416" i="2"/>
  <c r="K7416" i="2" s="1" a="1"/>
  <c r="K7416" i="2" s="1"/>
  <c r="I7392" i="2"/>
  <c r="K7392" i="2" s="1" a="1"/>
  <c r="K7392" i="2" s="1"/>
  <c r="I7368" i="2"/>
  <c r="K7368" i="2" s="1" a="1"/>
  <c r="K7368" i="2" s="1"/>
  <c r="I7312" i="2"/>
  <c r="K7312" i="2" s="1" a="1"/>
  <c r="K7312" i="2" s="1"/>
  <c r="I7250" i="2"/>
  <c r="K7250" i="2" s="1" a="1"/>
  <c r="K7250" i="2" s="1"/>
  <c r="I7343" i="2"/>
  <c r="K7343" i="2" s="1" a="1"/>
  <c r="K7343" i="2" s="1"/>
  <c r="I7271" i="2"/>
  <c r="K7271" i="2" s="1" a="1"/>
  <c r="K7271" i="2" s="1"/>
  <c r="I7249" i="2"/>
  <c r="K7249" i="2" s="1" a="1"/>
  <c r="K7249" i="2" s="1"/>
  <c r="I7757" i="2"/>
  <c r="K7757" i="2" s="1" a="1"/>
  <c r="K7757" i="2" s="1"/>
  <c r="I7733" i="2"/>
  <c r="K7733" i="2" s="1" a="1"/>
  <c r="K7733" i="2" s="1"/>
  <c r="I7709" i="2"/>
  <c r="K7709" i="2" s="1" a="1"/>
  <c r="K7709" i="2" s="1"/>
  <c r="I7685" i="2"/>
  <c r="K7685" i="2" s="1" a="1"/>
  <c r="K7685" i="2" s="1"/>
  <c r="I7661" i="2"/>
  <c r="K7661" i="2" s="1" a="1"/>
  <c r="K7661" i="2" s="1"/>
  <c r="I7637" i="2"/>
  <c r="K7637" i="2" s="1" a="1"/>
  <c r="K7637" i="2" s="1"/>
  <c r="I7613" i="2"/>
  <c r="K7613" i="2" s="1" a="1"/>
  <c r="K7613" i="2" s="1"/>
  <c r="I7589" i="2"/>
  <c r="K7589" i="2" s="1" a="1"/>
  <c r="K7589" i="2" s="1"/>
  <c r="I7565" i="2"/>
  <c r="K7565" i="2" s="1" a="1"/>
  <c r="K7565" i="2" s="1"/>
  <c r="I7541" i="2"/>
  <c r="K7541" i="2" s="1" a="1"/>
  <c r="K7541" i="2" s="1"/>
  <c r="I7517" i="2"/>
  <c r="K7517" i="2" s="1" a="1"/>
  <c r="K7517" i="2" s="1"/>
  <c r="I7493" i="2"/>
  <c r="K7493" i="2" s="1" a="1"/>
  <c r="K7493" i="2" s="1"/>
  <c r="I7469" i="2"/>
  <c r="K7469" i="2" s="1" a="1"/>
  <c r="K7469" i="2" s="1"/>
  <c r="I7445" i="2"/>
  <c r="K7445" i="2" s="1" a="1"/>
  <c r="K7445" i="2" s="1"/>
  <c r="I7421" i="2"/>
  <c r="K7421" i="2" s="1" a="1"/>
  <c r="K7421" i="2" s="1"/>
  <c r="I7397" i="2"/>
  <c r="K7397" i="2" s="1" a="1"/>
  <c r="K7397" i="2" s="1"/>
  <c r="I7373" i="2"/>
  <c r="K7373" i="2" s="1" a="1"/>
  <c r="K7373" i="2" s="1"/>
  <c r="I7349" i="2"/>
  <c r="K7349" i="2" s="1" a="1"/>
  <c r="K7349" i="2" s="1"/>
  <c r="I7229" i="2"/>
  <c r="K7229" i="2" s="1" a="1"/>
  <c r="K7229" i="2" s="1"/>
  <c r="I7313" i="2"/>
  <c r="K7313" i="2" s="1" a="1"/>
  <c r="K7313" i="2" s="1"/>
  <c r="I6821" i="2"/>
  <c r="K6821" i="2" s="1" a="1"/>
  <c r="K6821" i="2" s="1"/>
  <c r="I6749" i="2"/>
  <c r="K6749" i="2" s="1" a="1"/>
  <c r="K6749" i="2" s="1"/>
  <c r="I7210" i="2"/>
  <c r="K7210" i="2" s="1" a="1"/>
  <c r="K7210" i="2" s="1"/>
  <c r="I7186" i="2"/>
  <c r="K7186" i="2" s="1" a="1"/>
  <c r="K7186" i="2" s="1"/>
  <c r="I7162" i="2"/>
  <c r="K7162" i="2" s="1" a="1"/>
  <c r="K7162" i="2" s="1"/>
  <c r="I7138" i="2"/>
  <c r="K7138" i="2" s="1" a="1"/>
  <c r="K7138" i="2" s="1"/>
  <c r="I7114" i="2"/>
  <c r="K7114" i="2" s="1" a="1"/>
  <c r="K7114" i="2" s="1"/>
  <c r="I7090" i="2"/>
  <c r="K7090" i="2" s="1" a="1"/>
  <c r="K7090" i="2" s="1"/>
  <c r="I7066" i="2"/>
  <c r="K7066" i="2" s="1" a="1"/>
  <c r="K7066" i="2" s="1"/>
  <c r="I7042" i="2"/>
  <c r="K7042" i="2" s="1" a="1"/>
  <c r="K7042" i="2" s="1"/>
  <c r="I7018" i="2"/>
  <c r="K7018" i="2" s="1" a="1"/>
  <c r="K7018" i="2" s="1"/>
  <c r="I6994" i="2"/>
  <c r="K6994" i="2" s="1" a="1"/>
  <c r="K6994" i="2" s="1"/>
  <c r="I6970" i="2"/>
  <c r="K6970" i="2" s="1" a="1"/>
  <c r="K6970" i="2" s="1"/>
  <c r="I6946" i="2"/>
  <c r="K6946" i="2" s="1" a="1"/>
  <c r="K6946" i="2" s="1"/>
  <c r="I6922" i="2"/>
  <c r="K6922" i="2" s="1" a="1"/>
  <c r="K6922" i="2" s="1"/>
  <c r="I6898" i="2"/>
  <c r="K6898" i="2" s="1" a="1"/>
  <c r="K6898" i="2" s="1"/>
  <c r="I6874" i="2"/>
  <c r="K6874" i="2" s="1" a="1"/>
  <c r="K6874" i="2" s="1"/>
  <c r="I6850" i="2"/>
  <c r="K6850" i="2" s="1" a="1"/>
  <c r="K6850" i="2" s="1"/>
  <c r="I6727" i="2"/>
  <c r="K6727" i="2" s="1" a="1"/>
  <c r="K6727" i="2" s="1"/>
  <c r="I6691" i="2"/>
  <c r="K6691" i="2" s="1" a="1"/>
  <c r="K6691" i="2" s="1"/>
  <c r="I6655" i="2"/>
  <c r="K6655" i="2" s="1" a="1"/>
  <c r="K6655" i="2" s="1"/>
  <c r="I6619" i="2"/>
  <c r="K6619" i="2" s="1" a="1"/>
  <c r="K6619" i="2" s="1"/>
  <c r="I6787" i="2"/>
  <c r="K6787" i="2" s="1" a="1"/>
  <c r="K6787" i="2" s="1"/>
  <c r="I6599" i="2"/>
  <c r="K6599" i="2" s="1" a="1"/>
  <c r="K6599" i="2" s="1"/>
  <c r="I6806" i="2"/>
  <c r="K6806" i="2" s="1" a="1"/>
  <c r="K6806" i="2" s="1"/>
  <c r="I6734" i="2"/>
  <c r="K6734" i="2" s="1" a="1"/>
  <c r="K6734" i="2" s="1"/>
  <c r="I6837" i="2"/>
  <c r="K6837" i="2" s="1" a="1"/>
  <c r="K6837" i="2" s="1"/>
  <c r="I6765" i="2"/>
  <c r="K6765" i="2" s="1" a="1"/>
  <c r="K6765" i="2" s="1"/>
  <c r="I6772" i="2"/>
  <c r="K6772" i="2" s="1" a="1"/>
  <c r="K6772" i="2" s="1"/>
  <c r="I6779" i="2"/>
  <c r="K6779" i="2" s="1" a="1"/>
  <c r="K6779" i="2" s="1"/>
  <c r="I7195" i="2"/>
  <c r="K7195" i="2" s="1" a="1"/>
  <c r="K7195" i="2" s="1"/>
  <c r="I7171" i="2"/>
  <c r="K7171" i="2" s="1" a="1"/>
  <c r="K7171" i="2" s="1"/>
  <c r="I7147" i="2"/>
  <c r="K7147" i="2" s="1" a="1"/>
  <c r="K7147" i="2" s="1"/>
  <c r="I7123" i="2"/>
  <c r="K7123" i="2" s="1" a="1"/>
  <c r="K7123" i="2" s="1"/>
  <c r="I7099" i="2"/>
  <c r="K7099" i="2" s="1" a="1"/>
  <c r="K7099" i="2" s="1"/>
  <c r="I7075" i="2"/>
  <c r="K7075" i="2" s="1" a="1"/>
  <c r="K7075" i="2" s="1"/>
  <c r="I7051" i="2"/>
  <c r="K7051" i="2" s="1" a="1"/>
  <c r="K7051" i="2" s="1"/>
  <c r="I7027" i="2"/>
  <c r="K7027" i="2" s="1" a="1"/>
  <c r="K7027" i="2" s="1"/>
  <c r="I7003" i="2"/>
  <c r="K7003" i="2" s="1" a="1"/>
  <c r="K7003" i="2" s="1"/>
  <c r="I6979" i="2"/>
  <c r="K6979" i="2" s="1" a="1"/>
  <c r="K6979" i="2" s="1"/>
  <c r="I6955" i="2"/>
  <c r="K6955" i="2" s="1" a="1"/>
  <c r="K6955" i="2" s="1"/>
  <c r="I6931" i="2"/>
  <c r="K6931" i="2" s="1" a="1"/>
  <c r="K6931" i="2" s="1"/>
  <c r="I6907" i="2"/>
  <c r="K6907" i="2" s="1" a="1"/>
  <c r="K6907" i="2" s="1"/>
  <c r="I6883" i="2"/>
  <c r="K6883" i="2" s="1" a="1"/>
  <c r="K6883" i="2" s="1"/>
  <c r="I6859" i="2"/>
  <c r="K6859" i="2" s="1" a="1"/>
  <c r="K6859" i="2" s="1"/>
  <c r="I6822" i="2"/>
  <c r="K6822" i="2" s="1" a="1"/>
  <c r="K6822" i="2" s="1"/>
  <c r="I6750" i="2"/>
  <c r="K6750" i="2" s="1" a="1"/>
  <c r="K6750" i="2" s="1"/>
  <c r="I6788" i="2"/>
  <c r="K6788" i="2" s="1" a="1"/>
  <c r="K6788" i="2" s="1"/>
  <c r="I6771" i="2"/>
  <c r="K6771" i="2" s="1" a="1"/>
  <c r="K6771" i="2" s="1"/>
  <c r="I6575" i="2"/>
  <c r="K6575" i="2" s="1" a="1"/>
  <c r="K6575" i="2" s="1"/>
  <c r="I6551" i="2"/>
  <c r="K6551" i="2" s="1" a="1"/>
  <c r="K6551" i="2" s="1"/>
  <c r="I6527" i="2"/>
  <c r="K6527" i="2" s="1" a="1"/>
  <c r="K6527" i="2" s="1"/>
  <c r="I6503" i="2"/>
  <c r="K6503" i="2" s="1" a="1"/>
  <c r="K6503" i="2" s="1"/>
  <c r="I6479" i="2"/>
  <c r="K6479" i="2" s="1" a="1"/>
  <c r="K6479" i="2" s="1"/>
  <c r="I6455" i="2"/>
  <c r="K6455" i="2" s="1" a="1"/>
  <c r="K6455" i="2" s="1"/>
  <c r="I6431" i="2"/>
  <c r="K6431" i="2" s="1" a="1"/>
  <c r="K6431" i="2" s="1"/>
  <c r="I6407" i="2"/>
  <c r="K6407" i="2" s="1" a="1"/>
  <c r="K6407" i="2" s="1"/>
  <c r="I6383" i="2"/>
  <c r="K6383" i="2" s="1" a="1"/>
  <c r="K6383" i="2" s="1"/>
  <c r="I6359" i="2"/>
  <c r="K6359" i="2" s="1" a="1"/>
  <c r="K6359" i="2" s="1"/>
  <c r="I6335" i="2"/>
  <c r="K6335" i="2" s="1" a="1"/>
  <c r="K6335" i="2" s="1"/>
  <c r="I6311" i="2"/>
  <c r="K6311" i="2" s="1" a="1"/>
  <c r="K6311" i="2" s="1"/>
  <c r="I6287" i="2"/>
  <c r="K6287" i="2" s="1" a="1"/>
  <c r="K6287" i="2" s="1"/>
  <c r="I6263" i="2"/>
  <c r="K6263" i="2" s="1" a="1"/>
  <c r="K6263" i="2" s="1"/>
  <c r="I6239" i="2"/>
  <c r="K6239" i="2" s="1" a="1"/>
  <c r="K6239" i="2" s="1"/>
  <c r="I6215" i="2"/>
  <c r="K6215" i="2" s="1" a="1"/>
  <c r="K6215" i="2" s="1"/>
  <c r="I6191" i="2"/>
  <c r="K6191" i="2" s="1" a="1"/>
  <c r="K6191" i="2" s="1"/>
  <c r="I6167" i="2"/>
  <c r="K6167" i="2" s="1" a="1"/>
  <c r="K6167" i="2" s="1"/>
  <c r="I6143" i="2"/>
  <c r="K6143" i="2" s="1" a="1"/>
  <c r="K6143" i="2" s="1"/>
  <c r="I6119" i="2"/>
  <c r="K6119" i="2" s="1" a="1"/>
  <c r="K6119" i="2" s="1"/>
  <c r="I6025" i="2"/>
  <c r="K6025" i="2" s="1" a="1"/>
  <c r="K6025" i="2" s="1"/>
  <c r="I5987" i="2"/>
  <c r="K5987" i="2" s="1" a="1"/>
  <c r="K5987" i="2" s="1"/>
  <c r="I5521" i="2"/>
  <c r="K5521" i="2" s="1" a="1"/>
  <c r="K5521" i="2" s="1"/>
  <c r="I5545" i="2"/>
  <c r="K5545" i="2" s="1" a="1"/>
  <c r="K5545" i="2" s="1"/>
  <c r="I6724" i="2"/>
  <c r="K6724" i="2" s="1" a="1"/>
  <c r="K6724" i="2" s="1"/>
  <c r="I6700" i="2"/>
  <c r="K6700" i="2" s="1" a="1"/>
  <c r="K6700" i="2" s="1"/>
  <c r="I6676" i="2"/>
  <c r="K6676" i="2" s="1" a="1"/>
  <c r="K6676" i="2" s="1"/>
  <c r="I6652" i="2"/>
  <c r="K6652" i="2" s="1" a="1"/>
  <c r="K6652" i="2" s="1"/>
  <c r="I6628" i="2"/>
  <c r="K6628" i="2" s="1" a="1"/>
  <c r="K6628" i="2" s="1"/>
  <c r="I6604" i="2"/>
  <c r="K6604" i="2" s="1" a="1"/>
  <c r="K6604" i="2" s="1"/>
  <c r="I6580" i="2"/>
  <c r="K6580" i="2" s="1" a="1"/>
  <c r="K6580" i="2" s="1"/>
  <c r="I6556" i="2"/>
  <c r="K6556" i="2" s="1" a="1"/>
  <c r="K6556" i="2" s="1"/>
  <c r="I6532" i="2"/>
  <c r="K6532" i="2" s="1" a="1"/>
  <c r="K6532" i="2" s="1"/>
  <c r="I6508" i="2"/>
  <c r="K6508" i="2" s="1" a="1"/>
  <c r="K6508" i="2" s="1"/>
  <c r="I6484" i="2"/>
  <c r="K6484" i="2" s="1" a="1"/>
  <c r="K6484" i="2" s="1"/>
  <c r="I6460" i="2"/>
  <c r="K6460" i="2" s="1" a="1"/>
  <c r="K6460" i="2" s="1"/>
  <c r="I6436" i="2"/>
  <c r="K6436" i="2" s="1" a="1"/>
  <c r="K6436" i="2" s="1"/>
  <c r="I6412" i="2"/>
  <c r="K6412" i="2" s="1" a="1"/>
  <c r="K6412" i="2" s="1"/>
  <c r="I6388" i="2"/>
  <c r="K6388" i="2" s="1" a="1"/>
  <c r="K6388" i="2" s="1"/>
  <c r="I6364" i="2"/>
  <c r="K6364" i="2" s="1" a="1"/>
  <c r="K6364" i="2" s="1"/>
  <c r="I6340" i="2"/>
  <c r="K6340" i="2" s="1" a="1"/>
  <c r="K6340" i="2" s="1"/>
  <c r="I6316" i="2"/>
  <c r="K6316" i="2" s="1" a="1"/>
  <c r="K6316" i="2" s="1"/>
  <c r="I6292" i="2"/>
  <c r="K6292" i="2" s="1" a="1"/>
  <c r="K6292" i="2" s="1"/>
  <c r="I6268" i="2"/>
  <c r="K6268" i="2" s="1" a="1"/>
  <c r="K6268" i="2" s="1"/>
  <c r="I6244" i="2"/>
  <c r="K6244" i="2" s="1" a="1"/>
  <c r="K6244" i="2" s="1"/>
  <c r="I6220" i="2"/>
  <c r="K6220" i="2" s="1" a="1"/>
  <c r="K6220" i="2" s="1"/>
  <c r="I6196" i="2"/>
  <c r="K6196" i="2" s="1" a="1"/>
  <c r="K6196" i="2" s="1"/>
  <c r="I6172" i="2"/>
  <c r="K6172" i="2" s="1" a="1"/>
  <c r="K6172" i="2" s="1"/>
  <c r="I6148" i="2"/>
  <c r="K6148" i="2" s="1" a="1"/>
  <c r="K6148" i="2" s="1"/>
  <c r="I6124" i="2"/>
  <c r="K6124" i="2" s="1" a="1"/>
  <c r="K6124" i="2" s="1"/>
  <c r="I6065" i="2"/>
  <c r="K6065" i="2" s="1" a="1"/>
  <c r="K6065" i="2" s="1"/>
  <c r="I5484" i="2"/>
  <c r="K5484" i="2" s="1" a="1"/>
  <c r="K5484" i="2" s="1"/>
  <c r="I5993" i="2"/>
  <c r="K5993" i="2" s="1" a="1"/>
  <c r="K5993" i="2" s="1"/>
  <c r="I5933" i="2"/>
  <c r="K5933" i="2" s="1" a="1"/>
  <c r="K5933" i="2" s="1"/>
  <c r="I5909" i="2"/>
  <c r="K5909" i="2" s="1" a="1"/>
  <c r="K5909" i="2" s="1"/>
  <c r="I5885" i="2"/>
  <c r="K5885" i="2" s="1" a="1"/>
  <c r="K5885" i="2" s="1"/>
  <c r="I5861" i="2"/>
  <c r="K5861" i="2" s="1" a="1"/>
  <c r="K5861" i="2" s="1"/>
  <c r="I5837" i="2"/>
  <c r="K5837" i="2" s="1" a="1"/>
  <c r="K5837" i="2" s="1"/>
  <c r="I5813" i="2"/>
  <c r="K5813" i="2" s="1" a="1"/>
  <c r="K5813" i="2" s="1"/>
  <c r="I5789" i="2"/>
  <c r="K5789" i="2" s="1" a="1"/>
  <c r="K5789" i="2" s="1"/>
  <c r="I5765" i="2"/>
  <c r="K5765" i="2" s="1" a="1"/>
  <c r="K5765" i="2" s="1"/>
  <c r="I5741" i="2"/>
  <c r="K5741" i="2" s="1" a="1"/>
  <c r="K5741" i="2" s="1"/>
  <c r="I5717" i="2"/>
  <c r="K5717" i="2" s="1" a="1"/>
  <c r="K5717" i="2" s="1"/>
  <c r="I5693" i="2"/>
  <c r="K5693" i="2" s="1" a="1"/>
  <c r="K5693" i="2" s="1"/>
  <c r="I5669" i="2"/>
  <c r="K5669" i="2" s="1" a="1"/>
  <c r="K5669" i="2" s="1"/>
  <c r="I5645" i="2"/>
  <c r="K5645" i="2" s="1" a="1"/>
  <c r="K5645" i="2" s="1"/>
  <c r="I5621" i="2"/>
  <c r="K5621" i="2" s="1" a="1"/>
  <c r="K5621" i="2" s="1"/>
  <c r="I5597" i="2"/>
  <c r="K5597" i="2" s="1" a="1"/>
  <c r="K5597" i="2" s="1"/>
  <c r="I5573" i="2"/>
  <c r="K5573" i="2" s="1" a="1"/>
  <c r="K5573" i="2" s="1"/>
  <c r="I5549" i="2"/>
  <c r="K5549" i="2" s="1" a="1"/>
  <c r="K5549" i="2" s="1"/>
  <c r="I5525" i="2"/>
  <c r="K5525" i="2" s="1" a="1"/>
  <c r="K5525" i="2" s="1"/>
  <c r="I5408" i="2"/>
  <c r="K5408" i="2" s="1" a="1"/>
  <c r="K5408" i="2" s="1"/>
  <c r="I5503" i="2"/>
  <c r="K5503" i="2" s="1" a="1"/>
  <c r="K5503" i="2" s="1"/>
  <c r="I5516" i="2"/>
  <c r="K5516" i="2" s="1" a="1"/>
  <c r="K5516" i="2" s="1"/>
  <c r="I5438" i="2"/>
  <c r="K5438" i="2" s="1" a="1"/>
  <c r="K5438" i="2" s="1"/>
  <c r="I4958" i="2"/>
  <c r="K4958" i="2" s="1" a="1"/>
  <c r="K4958" i="2" s="1"/>
  <c r="I5533" i="2"/>
  <c r="K5533" i="2" s="1" a="1"/>
  <c r="K5533" i="2" s="1"/>
  <c r="I4989" i="2"/>
  <c r="K4989" i="2" s="1" a="1"/>
  <c r="K4989" i="2" s="1"/>
  <c r="I6048" i="2"/>
  <c r="K6048" i="2" s="1" a="1"/>
  <c r="K6048" i="2" s="1"/>
  <c r="I6024" i="2"/>
  <c r="K6024" i="2" s="1" a="1"/>
  <c r="K6024" i="2" s="1"/>
  <c r="I6000" i="2"/>
  <c r="K6000" i="2" s="1" a="1"/>
  <c r="K6000" i="2" s="1"/>
  <c r="I5976" i="2"/>
  <c r="K5976" i="2" s="1" a="1"/>
  <c r="K5976" i="2" s="1"/>
  <c r="I5952" i="2"/>
  <c r="K5952" i="2" s="1" a="1"/>
  <c r="K5952" i="2" s="1"/>
  <c r="I5928" i="2"/>
  <c r="K5928" i="2" s="1" a="1"/>
  <c r="K5928" i="2" s="1"/>
  <c r="I5904" i="2"/>
  <c r="K5904" i="2" s="1" a="1"/>
  <c r="K5904" i="2" s="1"/>
  <c r="I5880" i="2"/>
  <c r="K5880" i="2" s="1" a="1"/>
  <c r="K5880" i="2" s="1"/>
  <c r="I5856" i="2"/>
  <c r="K5856" i="2" s="1" a="1"/>
  <c r="K5856" i="2" s="1"/>
  <c r="I5832" i="2"/>
  <c r="K5832" i="2" s="1" a="1"/>
  <c r="K5832" i="2" s="1"/>
  <c r="I5808" i="2"/>
  <c r="K5808" i="2" s="1" a="1"/>
  <c r="K5808" i="2" s="1"/>
  <c r="I5784" i="2"/>
  <c r="K5784" i="2" s="1" a="1"/>
  <c r="K5784" i="2" s="1"/>
  <c r="I5760" i="2"/>
  <c r="K5760" i="2" s="1" a="1"/>
  <c r="K5760" i="2" s="1"/>
  <c r="I5736" i="2"/>
  <c r="K5736" i="2" s="1" a="1"/>
  <c r="K5736" i="2" s="1"/>
  <c r="I5712" i="2"/>
  <c r="K5712" i="2" s="1" a="1"/>
  <c r="K5712" i="2" s="1"/>
  <c r="I5688" i="2"/>
  <c r="K5688" i="2" s="1" a="1"/>
  <c r="K5688" i="2" s="1"/>
  <c r="I5664" i="2"/>
  <c r="K5664" i="2" s="1" a="1"/>
  <c r="K5664" i="2" s="1"/>
  <c r="I5640" i="2"/>
  <c r="K5640" i="2" s="1" a="1"/>
  <c r="K5640" i="2" s="1"/>
  <c r="I5616" i="2"/>
  <c r="K5616" i="2" s="1" a="1"/>
  <c r="K5616" i="2" s="1"/>
  <c r="I5592" i="2"/>
  <c r="K5592" i="2" s="1" a="1"/>
  <c r="K5592" i="2" s="1"/>
  <c r="I5568" i="2"/>
  <c r="K5568" i="2" s="1" a="1"/>
  <c r="K5568" i="2" s="1"/>
  <c r="I5466" i="2"/>
  <c r="K5466" i="2" s="1" a="1"/>
  <c r="K5466" i="2" s="1"/>
  <c r="I5468" i="2"/>
  <c r="K5468" i="2" s="1" a="1"/>
  <c r="K5468" i="2" s="1"/>
  <c r="I5398" i="2"/>
  <c r="K5398" i="2" s="1" a="1"/>
  <c r="K5398" i="2" s="1"/>
  <c r="I5519" i="2"/>
  <c r="K5519" i="2" s="1" a="1"/>
  <c r="K5519" i="2" s="1"/>
  <c r="I4927" i="2"/>
  <c r="K4927" i="2" s="1" a="1"/>
  <c r="K4927" i="2" s="1"/>
  <c r="I4917" i="2"/>
  <c r="K4917" i="2" s="1" a="1"/>
  <c r="K4917" i="2" s="1"/>
  <c r="I4094" i="2"/>
  <c r="K4094" i="2" s="1" a="1"/>
  <c r="K4094" i="2" s="1"/>
  <c r="I5005" i="2"/>
  <c r="K5005" i="2" s="1" a="1"/>
  <c r="K5005" i="2" s="1"/>
  <c r="I5031" i="2"/>
  <c r="K5031" i="2" s="1" a="1"/>
  <c r="K5031" i="2" s="1"/>
  <c r="I5364" i="2"/>
  <c r="K5364" i="2" s="1" a="1"/>
  <c r="K5364" i="2" s="1"/>
  <c r="I5340" i="2"/>
  <c r="K5340" i="2" s="1" a="1"/>
  <c r="K5340" i="2" s="1"/>
  <c r="I5316" i="2"/>
  <c r="K5316" i="2" s="1" a="1"/>
  <c r="K5316" i="2" s="1"/>
  <c r="I5292" i="2"/>
  <c r="K5292" i="2" s="1" a="1"/>
  <c r="K5292" i="2" s="1"/>
  <c r="I5268" i="2"/>
  <c r="K5268" i="2" s="1" a="1"/>
  <c r="K5268" i="2" s="1"/>
  <c r="I5244" i="2"/>
  <c r="K5244" i="2" s="1" a="1"/>
  <c r="K5244" i="2" s="1"/>
  <c r="I5220" i="2"/>
  <c r="K5220" i="2" s="1" a="1"/>
  <c r="K5220" i="2" s="1"/>
  <c r="I5196" i="2"/>
  <c r="K5196" i="2" s="1" a="1"/>
  <c r="K5196" i="2" s="1"/>
  <c r="I5172" i="2"/>
  <c r="K5172" i="2" s="1" a="1"/>
  <c r="K5172" i="2" s="1"/>
  <c r="I5148" i="2"/>
  <c r="K5148" i="2" s="1" a="1"/>
  <c r="K5148" i="2" s="1"/>
  <c r="I5124" i="2"/>
  <c r="K5124" i="2" s="1" a="1"/>
  <c r="K5124" i="2" s="1"/>
  <c r="I5100" i="2"/>
  <c r="K5100" i="2" s="1" a="1"/>
  <c r="K5100" i="2" s="1"/>
  <c r="I5076" i="2"/>
  <c r="K5076" i="2" s="1" a="1"/>
  <c r="K5076" i="2" s="1"/>
  <c r="I5020" i="2"/>
  <c r="K5020" i="2" s="1" a="1"/>
  <c r="K5020" i="2" s="1"/>
  <c r="I5059" i="2"/>
  <c r="K5059" i="2" s="1" a="1"/>
  <c r="K5059" i="2" s="1"/>
  <c r="I4983" i="2"/>
  <c r="K4983" i="2" s="1" a="1"/>
  <c r="K4983" i="2" s="1"/>
  <c r="I5024" i="2"/>
  <c r="K5024" i="2" s="1" a="1"/>
  <c r="K5024" i="2" s="1"/>
  <c r="I4609" i="2"/>
  <c r="K4609" i="2" s="1" a="1"/>
  <c r="K4609" i="2" s="1"/>
  <c r="I4580" i="2"/>
  <c r="K4580" i="2" s="1" a="1"/>
  <c r="K4580" i="2" s="1"/>
  <c r="I4693" i="2"/>
  <c r="K4693" i="2" s="1" a="1"/>
  <c r="K4693" i="2" s="1"/>
  <c r="I5054" i="2"/>
  <c r="K5054" i="2" s="1" a="1"/>
  <c r="K5054" i="2" s="1"/>
  <c r="I5477" i="2"/>
  <c r="K5477" i="2" s="1" a="1"/>
  <c r="K5477" i="2" s="1"/>
  <c r="I5453" i="2"/>
  <c r="K5453" i="2" s="1" a="1"/>
  <c r="K5453" i="2" s="1"/>
  <c r="I5429" i="2"/>
  <c r="K5429" i="2" s="1" a="1"/>
  <c r="K5429" i="2" s="1"/>
  <c r="I5405" i="2"/>
  <c r="K5405" i="2" s="1" a="1"/>
  <c r="K5405" i="2" s="1"/>
  <c r="I5381" i="2"/>
  <c r="K5381" i="2" s="1" a="1"/>
  <c r="K5381" i="2" s="1"/>
  <c r="I5357" i="2"/>
  <c r="K5357" i="2" s="1" a="1"/>
  <c r="K5357" i="2" s="1"/>
  <c r="I5333" i="2"/>
  <c r="K5333" i="2" s="1" a="1"/>
  <c r="K5333" i="2" s="1"/>
  <c r="I5309" i="2"/>
  <c r="K5309" i="2" s="1" a="1"/>
  <c r="K5309" i="2" s="1"/>
  <c r="I5285" i="2"/>
  <c r="K5285" i="2" s="1" a="1"/>
  <c r="K5285" i="2" s="1"/>
  <c r="I5261" i="2"/>
  <c r="K5261" i="2" s="1" a="1"/>
  <c r="K5261" i="2" s="1"/>
  <c r="I5237" i="2"/>
  <c r="K5237" i="2" s="1" a="1"/>
  <c r="K5237" i="2" s="1"/>
  <c r="I5213" i="2"/>
  <c r="K5213" i="2" s="1" a="1"/>
  <c r="K5213" i="2" s="1"/>
  <c r="I5189" i="2"/>
  <c r="K5189" i="2" s="1" a="1"/>
  <c r="K5189" i="2" s="1"/>
  <c r="I5165" i="2"/>
  <c r="K5165" i="2" s="1" a="1"/>
  <c r="K5165" i="2" s="1"/>
  <c r="I5141" i="2"/>
  <c r="K5141" i="2" s="1" a="1"/>
  <c r="K5141" i="2" s="1"/>
  <c r="I5117" i="2"/>
  <c r="K5117" i="2" s="1" a="1"/>
  <c r="K5117" i="2" s="1"/>
  <c r="I5093" i="2"/>
  <c r="K5093" i="2" s="1" a="1"/>
  <c r="K5093" i="2" s="1"/>
  <c r="I5069" i="2"/>
  <c r="K5069" i="2" s="1" a="1"/>
  <c r="K5069" i="2" s="1"/>
  <c r="I4994" i="2"/>
  <c r="K4994" i="2" s="1" a="1"/>
  <c r="K4994" i="2" s="1"/>
  <c r="I4659" i="2"/>
  <c r="K4659" i="2" s="1" a="1"/>
  <c r="K4659" i="2" s="1"/>
  <c r="I4587" i="2"/>
  <c r="K4587" i="2" s="1" a="1"/>
  <c r="K4587" i="2" s="1"/>
  <c r="I4515" i="2"/>
  <c r="K4515" i="2" s="1" a="1"/>
  <c r="K4515" i="2" s="1"/>
  <c r="I4901" i="2"/>
  <c r="K4901" i="2" s="1" a="1"/>
  <c r="K4901" i="2" s="1"/>
  <c r="I4877" i="2"/>
  <c r="K4877" i="2" s="1" a="1"/>
  <c r="K4877" i="2" s="1"/>
  <c r="I4853" i="2"/>
  <c r="K4853" i="2" s="1" a="1"/>
  <c r="K4853" i="2" s="1"/>
  <c r="I4829" i="2"/>
  <c r="K4829" i="2" s="1" a="1"/>
  <c r="K4829" i="2" s="1"/>
  <c r="I4805" i="2"/>
  <c r="K4805" i="2" s="1" a="1"/>
  <c r="K4805" i="2" s="1"/>
  <c r="I4781" i="2"/>
  <c r="K4781" i="2" s="1" a="1"/>
  <c r="K4781" i="2" s="1"/>
  <c r="I4757" i="2"/>
  <c r="K4757" i="2" s="1" a="1"/>
  <c r="K4757" i="2" s="1"/>
  <c r="I4733" i="2"/>
  <c r="K4733" i="2" s="1" a="1"/>
  <c r="K4733" i="2" s="1"/>
  <c r="I4709" i="2"/>
  <c r="K4709" i="2" s="1" a="1"/>
  <c r="K4709" i="2" s="1"/>
  <c r="I4661" i="2"/>
  <c r="K4661" i="2" s="1" a="1"/>
  <c r="K4661" i="2" s="1"/>
  <c r="I4589" i="2"/>
  <c r="K4589" i="2" s="1" a="1"/>
  <c r="K4589" i="2" s="1"/>
  <c r="I4517" i="2"/>
  <c r="K4517" i="2" s="1" a="1"/>
  <c r="K4517" i="2" s="1"/>
  <c r="I4644" i="2"/>
  <c r="K4644" i="2" s="1" a="1"/>
  <c r="K4644" i="2" s="1"/>
  <c r="I4572" i="2"/>
  <c r="K4572" i="2" s="1" a="1"/>
  <c r="K4572" i="2" s="1"/>
  <c r="I4497" i="2"/>
  <c r="K4497" i="2" s="1" a="1"/>
  <c r="K4497" i="2" s="1"/>
  <c r="I4102" i="2"/>
  <c r="K4102" i="2" s="1" a="1"/>
  <c r="K4102" i="2" s="1"/>
  <c r="I4651" i="2"/>
  <c r="K4651" i="2" s="1" a="1"/>
  <c r="K4651" i="2" s="1"/>
  <c r="I4579" i="2"/>
  <c r="K4579" i="2" s="1" a="1"/>
  <c r="K4579" i="2" s="1"/>
  <c r="I4507" i="2"/>
  <c r="K4507" i="2" s="1" a="1"/>
  <c r="K4507" i="2" s="1"/>
  <c r="I4646" i="2"/>
  <c r="K4646" i="2" s="1" a="1"/>
  <c r="K4646" i="2" s="1"/>
  <c r="I4574" i="2"/>
  <c r="K4574" i="2" s="1" a="1"/>
  <c r="K4574" i="2" s="1"/>
  <c r="I4502" i="2"/>
  <c r="K4502" i="2" s="1" a="1"/>
  <c r="K4502" i="2" s="1"/>
  <c r="I4677" i="2"/>
  <c r="K4677" i="2" s="1" a="1"/>
  <c r="K4677" i="2" s="1"/>
  <c r="I4605" i="2"/>
  <c r="K4605" i="2" s="1" a="1"/>
  <c r="K4605" i="2" s="1"/>
  <c r="I4533" i="2"/>
  <c r="K4533" i="2" s="1" a="1"/>
  <c r="K4533" i="2" s="1"/>
  <c r="I4684" i="2"/>
  <c r="K4684" i="2" s="1" a="1"/>
  <c r="K4684" i="2" s="1"/>
  <c r="I4612" i="2"/>
  <c r="K4612" i="2" s="1" a="1"/>
  <c r="K4612" i="2" s="1"/>
  <c r="I4540" i="2"/>
  <c r="K4540" i="2" s="1" a="1"/>
  <c r="K4540" i="2" s="1"/>
  <c r="I4166" i="2"/>
  <c r="K4166" i="2" s="1" a="1"/>
  <c r="K4166" i="2" s="1"/>
  <c r="I4898" i="2"/>
  <c r="K4898" i="2" s="1" a="1"/>
  <c r="K4898" i="2" s="1"/>
  <c r="I4874" i="2"/>
  <c r="K4874" i="2" s="1" a="1"/>
  <c r="K4874" i="2" s="1"/>
  <c r="I4850" i="2"/>
  <c r="K4850" i="2" s="1" a="1"/>
  <c r="K4850" i="2" s="1"/>
  <c r="I4826" i="2"/>
  <c r="K4826" i="2" s="1" a="1"/>
  <c r="K4826" i="2" s="1"/>
  <c r="I4802" i="2"/>
  <c r="K4802" i="2" s="1" a="1"/>
  <c r="K4802" i="2" s="1"/>
  <c r="I4778" i="2"/>
  <c r="K4778" i="2" s="1" a="1"/>
  <c r="K4778" i="2" s="1"/>
  <c r="I4754" i="2"/>
  <c r="K4754" i="2" s="1" a="1"/>
  <c r="K4754" i="2" s="1"/>
  <c r="I4730" i="2"/>
  <c r="K4730" i="2" s="1" a="1"/>
  <c r="K4730" i="2" s="1"/>
  <c r="I4706" i="2"/>
  <c r="K4706" i="2" s="1" a="1"/>
  <c r="K4706" i="2" s="1"/>
  <c r="I4485" i="2"/>
  <c r="K4485" i="2" s="1" a="1"/>
  <c r="K4485" i="2" s="1"/>
  <c r="I3605" i="2"/>
  <c r="K3605" i="2" s="1" a="1"/>
  <c r="K3605" i="2" s="1"/>
  <c r="I4459" i="2"/>
  <c r="K4459" i="2" s="1" a="1"/>
  <c r="K4459" i="2" s="1"/>
  <c r="I4435" i="2"/>
  <c r="K4435" i="2" s="1" a="1"/>
  <c r="K4435" i="2" s="1"/>
  <c r="I4411" i="2"/>
  <c r="K4411" i="2" s="1" a="1"/>
  <c r="K4411" i="2" s="1"/>
  <c r="I4387" i="2"/>
  <c r="K4387" i="2" s="1" a="1"/>
  <c r="K4387" i="2" s="1"/>
  <c r="I4363" i="2"/>
  <c r="K4363" i="2" s="1" a="1"/>
  <c r="K4363" i="2" s="1"/>
  <c r="I4339" i="2"/>
  <c r="K4339" i="2" s="1" a="1"/>
  <c r="K4339" i="2" s="1"/>
  <c r="I4315" i="2"/>
  <c r="K4315" i="2" s="1" a="1"/>
  <c r="K4315" i="2" s="1"/>
  <c r="I4291" i="2"/>
  <c r="K4291" i="2" s="1" a="1"/>
  <c r="K4291" i="2" s="1"/>
  <c r="I4267" i="2"/>
  <c r="K4267" i="2" s="1" a="1"/>
  <c r="K4267" i="2" s="1"/>
  <c r="I4243" i="2"/>
  <c r="K4243" i="2" s="1" a="1"/>
  <c r="K4243" i="2" s="1"/>
  <c r="I4219" i="2"/>
  <c r="K4219" i="2" s="1" a="1"/>
  <c r="K4219" i="2" s="1"/>
  <c r="I3527" i="2"/>
  <c r="K3527" i="2" s="1" a="1"/>
  <c r="K3527" i="2" s="1"/>
  <c r="I3596" i="2"/>
  <c r="K3596" i="2" s="1" a="1"/>
  <c r="K3596" i="2" s="1"/>
  <c r="I4196" i="2"/>
  <c r="K4196" i="2" s="1" a="1"/>
  <c r="K4196" i="2" s="1"/>
  <c r="I3990" i="2"/>
  <c r="K3990" i="2" s="1" a="1"/>
  <c r="K3990" i="2" s="1"/>
  <c r="I3587" i="2"/>
  <c r="K3587" i="2" s="1" a="1"/>
  <c r="K3587" i="2" s="1"/>
  <c r="I4458" i="2"/>
  <c r="K4458" i="2" s="1" a="1"/>
  <c r="K4458" i="2" s="1"/>
  <c r="I4434" i="2"/>
  <c r="K4434" i="2" s="1" a="1"/>
  <c r="K4434" i="2" s="1"/>
  <c r="I4410" i="2"/>
  <c r="K4410" i="2" s="1" a="1"/>
  <c r="K4410" i="2" s="1"/>
  <c r="I4386" i="2"/>
  <c r="K4386" i="2" s="1" a="1"/>
  <c r="K4386" i="2" s="1"/>
  <c r="I4362" i="2"/>
  <c r="K4362" i="2" s="1" a="1"/>
  <c r="K4362" i="2" s="1"/>
  <c r="I4338" i="2"/>
  <c r="K4338" i="2" s="1" a="1"/>
  <c r="K4338" i="2" s="1"/>
  <c r="I4314" i="2"/>
  <c r="K4314" i="2" s="1" a="1"/>
  <c r="K4314" i="2" s="1"/>
  <c r="I4290" i="2"/>
  <c r="K4290" i="2" s="1" a="1"/>
  <c r="K4290" i="2" s="1"/>
  <c r="I4266" i="2"/>
  <c r="K4266" i="2" s="1" a="1"/>
  <c r="K4266" i="2" s="1"/>
  <c r="I4242" i="2"/>
  <c r="K4242" i="2" s="1" a="1"/>
  <c r="K4242" i="2" s="1"/>
  <c r="I4218" i="2"/>
  <c r="K4218" i="2" s="1" a="1"/>
  <c r="K4218" i="2" s="1"/>
  <c r="I4162" i="2"/>
  <c r="K4162" i="2" s="1" a="1"/>
  <c r="K4162" i="2" s="1"/>
  <c r="I3994" i="2"/>
  <c r="K3994" i="2" s="1" a="1"/>
  <c r="K3994" i="2" s="1"/>
  <c r="I4200" i="2"/>
  <c r="K4200" i="2" s="1" a="1"/>
  <c r="K4200" i="2" s="1"/>
  <c r="I3980" i="2"/>
  <c r="K3980" i="2" s="1" a="1"/>
  <c r="K3980" i="2" s="1"/>
  <c r="I3956" i="2"/>
  <c r="K3956" i="2" s="1" a="1"/>
  <c r="K3956" i="2" s="1"/>
  <c r="I3932" i="2"/>
  <c r="K3932" i="2" s="1" a="1"/>
  <c r="K3932" i="2" s="1"/>
  <c r="I3908" i="2"/>
  <c r="K3908" i="2" s="1" a="1"/>
  <c r="K3908" i="2" s="1"/>
  <c r="I3884" i="2"/>
  <c r="K3884" i="2" s="1" a="1"/>
  <c r="K3884" i="2" s="1"/>
  <c r="I3860" i="2"/>
  <c r="K3860" i="2" s="1" a="1"/>
  <c r="K3860" i="2" s="1"/>
  <c r="I3836" i="2"/>
  <c r="K3836" i="2" s="1" a="1"/>
  <c r="K3836" i="2" s="1"/>
  <c r="I3812" i="2"/>
  <c r="K3812" i="2" s="1" a="1"/>
  <c r="K3812" i="2" s="1"/>
  <c r="I3788" i="2"/>
  <c r="K3788" i="2" s="1" a="1"/>
  <c r="K3788" i="2" s="1"/>
  <c r="I3764" i="2"/>
  <c r="K3764" i="2" s="1" a="1"/>
  <c r="K3764" i="2" s="1"/>
  <c r="I3740" i="2"/>
  <c r="K3740" i="2" s="1" a="1"/>
  <c r="K3740" i="2" s="1"/>
  <c r="I3716" i="2"/>
  <c r="K3716" i="2" s="1" a="1"/>
  <c r="K3716" i="2" s="1"/>
  <c r="I3692" i="2"/>
  <c r="K3692" i="2" s="1" a="1"/>
  <c r="K3692" i="2" s="1"/>
  <c r="I3639" i="2"/>
  <c r="K3639" i="2" s="1" a="1"/>
  <c r="K3639" i="2" s="1"/>
  <c r="I3672" i="2"/>
  <c r="K3672" i="2" s="1" a="1"/>
  <c r="K3672" i="2" s="1"/>
  <c r="I3616" i="2"/>
  <c r="K3616" i="2" s="1" a="1"/>
  <c r="K3616" i="2" s="1"/>
  <c r="I3580" i="2"/>
  <c r="K3580" i="2" s="1" a="1"/>
  <c r="K3580" i="2" s="1"/>
  <c r="I3289" i="2"/>
  <c r="K3289" i="2" s="1" a="1"/>
  <c r="K3289" i="2" s="1"/>
  <c r="I3230" i="2"/>
  <c r="K3230" i="2" s="1" a="1"/>
  <c r="K3230" i="2" s="1"/>
  <c r="I3186" i="2"/>
  <c r="K3186" i="2" s="1" a="1"/>
  <c r="K3186" i="2" s="1"/>
  <c r="I4123" i="2"/>
  <c r="K4123" i="2" s="1" a="1"/>
  <c r="K4123" i="2" s="1"/>
  <c r="I4099" i="2"/>
  <c r="K4099" i="2" s="1" a="1"/>
  <c r="K4099" i="2" s="1"/>
  <c r="I4075" i="2"/>
  <c r="K4075" i="2" s="1" a="1"/>
  <c r="K4075" i="2" s="1"/>
  <c r="I4051" i="2"/>
  <c r="K4051" i="2" s="1" a="1"/>
  <c r="K4051" i="2" s="1"/>
  <c r="I4027" i="2"/>
  <c r="K4027" i="2" s="1" a="1"/>
  <c r="K4027" i="2" s="1"/>
  <c r="I4003" i="2"/>
  <c r="K4003" i="2" s="1" a="1"/>
  <c r="K4003" i="2" s="1"/>
  <c r="I3979" i="2"/>
  <c r="K3979" i="2" s="1" a="1"/>
  <c r="K3979" i="2" s="1"/>
  <c r="I3955" i="2"/>
  <c r="K3955" i="2" s="1" a="1"/>
  <c r="K3955" i="2" s="1"/>
  <c r="I3931" i="2"/>
  <c r="K3931" i="2" s="1" a="1"/>
  <c r="K3931" i="2" s="1"/>
  <c r="I3907" i="2"/>
  <c r="K3907" i="2" s="1" a="1"/>
  <c r="K3907" i="2" s="1"/>
  <c r="I3883" i="2"/>
  <c r="K3883" i="2" s="1" a="1"/>
  <c r="K3883" i="2" s="1"/>
  <c r="I3859" i="2"/>
  <c r="K3859" i="2" s="1" a="1"/>
  <c r="K3859" i="2" s="1"/>
  <c r="I3835" i="2"/>
  <c r="K3835" i="2" s="1" a="1"/>
  <c r="K3835" i="2" s="1"/>
  <c r="I3811" i="2"/>
  <c r="K3811" i="2" s="1" a="1"/>
  <c r="K3811" i="2" s="1"/>
  <c r="I3787" i="2"/>
  <c r="K3787" i="2" s="1" a="1"/>
  <c r="K3787" i="2" s="1"/>
  <c r="I3763" i="2"/>
  <c r="K3763" i="2" s="1" a="1"/>
  <c r="K3763" i="2" s="1"/>
  <c r="I3739" i="2"/>
  <c r="K3739" i="2" s="1" a="1"/>
  <c r="K3739" i="2" s="1"/>
  <c r="I3715" i="2"/>
  <c r="K3715" i="2" s="1" a="1"/>
  <c r="K3715" i="2" s="1"/>
  <c r="I3691" i="2"/>
  <c r="K3691" i="2" s="1" a="1"/>
  <c r="K3691" i="2" s="1"/>
  <c r="I3609" i="2"/>
  <c r="K3609" i="2" s="1" a="1"/>
  <c r="K3609" i="2" s="1"/>
  <c r="I3573" i="2"/>
  <c r="K3573" i="2" s="1" a="1"/>
  <c r="K3573" i="2" s="1"/>
  <c r="I3162" i="2"/>
  <c r="K3162" i="2" s="1" a="1"/>
  <c r="K3162" i="2" s="1"/>
  <c r="I3515" i="2"/>
  <c r="K3515" i="2" s="1" a="1"/>
  <c r="K3515" i="2" s="1"/>
  <c r="I3491" i="2"/>
  <c r="K3491" i="2" s="1" a="1"/>
  <c r="K3491" i="2" s="1"/>
  <c r="I3467" i="2"/>
  <c r="K3467" i="2" s="1" a="1"/>
  <c r="K3467" i="2" s="1"/>
  <c r="I3443" i="2"/>
  <c r="K3443" i="2" s="1" a="1"/>
  <c r="K3443" i="2" s="1"/>
  <c r="I3419" i="2"/>
  <c r="K3419" i="2" s="1" a="1"/>
  <c r="K3419" i="2" s="1"/>
  <c r="I3395" i="2"/>
  <c r="K3395" i="2" s="1" a="1"/>
  <c r="K3395" i="2" s="1"/>
  <c r="I3371" i="2"/>
  <c r="K3371" i="2" s="1" a="1"/>
  <c r="K3371" i="2" s="1"/>
  <c r="I3347" i="2"/>
  <c r="K3347" i="2" s="1" a="1"/>
  <c r="K3347" i="2" s="1"/>
  <c r="I3323" i="2"/>
  <c r="K3323" i="2" s="1" a="1"/>
  <c r="K3323" i="2" s="1"/>
  <c r="I3299" i="2"/>
  <c r="K3299" i="2" s="1" a="1"/>
  <c r="K3299" i="2" s="1"/>
  <c r="I2979" i="2"/>
  <c r="K2979" i="2" s="1" a="1"/>
  <c r="K2979" i="2" s="1"/>
  <c r="I3224" i="2"/>
  <c r="K3224" i="2" s="1" a="1"/>
  <c r="K3224" i="2" s="1"/>
  <c r="I3290" i="2"/>
  <c r="K3290" i="2" s="1" a="1"/>
  <c r="K3290" i="2" s="1"/>
  <c r="I3544" i="2"/>
  <c r="K3544" i="2" s="1" a="1"/>
  <c r="K3544" i="2" s="1"/>
  <c r="I3520" i="2"/>
  <c r="K3520" i="2" s="1" a="1"/>
  <c r="K3520" i="2" s="1"/>
  <c r="I3496" i="2"/>
  <c r="K3496" i="2" s="1" a="1"/>
  <c r="K3496" i="2" s="1"/>
  <c r="I3472" i="2"/>
  <c r="K3472" i="2" s="1" a="1"/>
  <c r="K3472" i="2" s="1"/>
  <c r="I3448" i="2"/>
  <c r="K3448" i="2" s="1" a="1"/>
  <c r="K3448" i="2" s="1"/>
  <c r="I3424" i="2"/>
  <c r="K3424" i="2" s="1" a="1"/>
  <c r="K3424" i="2" s="1"/>
  <c r="I3400" i="2"/>
  <c r="K3400" i="2" s="1" a="1"/>
  <c r="K3400" i="2" s="1"/>
  <c r="I3376" i="2"/>
  <c r="K3376" i="2" s="1" a="1"/>
  <c r="K3376" i="2" s="1"/>
  <c r="I3352" i="2"/>
  <c r="K3352" i="2" s="1" a="1"/>
  <c r="K3352" i="2" s="1"/>
  <c r="I3328" i="2"/>
  <c r="K3328" i="2" s="1" a="1"/>
  <c r="K3328" i="2" s="1"/>
  <c r="I3304" i="2"/>
  <c r="K3304" i="2" s="1" a="1"/>
  <c r="K3304" i="2" s="1"/>
  <c r="I2873" i="2"/>
  <c r="K2873" i="2" s="1" a="1"/>
  <c r="K2873" i="2" s="1"/>
  <c r="I3180" i="2"/>
  <c r="K3180" i="2" s="1" a="1"/>
  <c r="K3180" i="2" s="1"/>
  <c r="I3240" i="2"/>
  <c r="K3240" i="2" s="1" a="1"/>
  <c r="K3240" i="2" s="1"/>
  <c r="I2972" i="2"/>
  <c r="K2972" i="2" s="1" a="1"/>
  <c r="K2972" i="2" s="1"/>
  <c r="I2912" i="2"/>
  <c r="K2912" i="2" s="1" a="1"/>
  <c r="K2912" i="2" s="1"/>
  <c r="I2860" i="2"/>
  <c r="K2860" i="2" s="1" a="1"/>
  <c r="K2860" i="2" s="1"/>
  <c r="I3148" i="2"/>
  <c r="K3148" i="2" s="1" a="1"/>
  <c r="K3148" i="2" s="1"/>
  <c r="I3124" i="2"/>
  <c r="K3124" i="2" s="1" a="1"/>
  <c r="K3124" i="2" s="1"/>
  <c r="I3100" i="2"/>
  <c r="K3100" i="2" s="1" a="1"/>
  <c r="K3100" i="2" s="1"/>
  <c r="I3076" i="2"/>
  <c r="K3076" i="2" s="1" a="1"/>
  <c r="K3076" i="2" s="1"/>
  <c r="I3052" i="2"/>
  <c r="K3052" i="2" s="1" a="1"/>
  <c r="K3052" i="2" s="1"/>
  <c r="I3028" i="2"/>
  <c r="K3028" i="2" s="1" a="1"/>
  <c r="K3028" i="2" s="1"/>
  <c r="I3004" i="2"/>
  <c r="K3004" i="2" s="1" a="1"/>
  <c r="K3004" i="2" s="1"/>
  <c r="I2991" i="2"/>
  <c r="K2991" i="2" s="1" a="1"/>
  <c r="K2991" i="2" s="1"/>
  <c r="I2923" i="2"/>
  <c r="K2923" i="2" s="1" a="1"/>
  <c r="K2923" i="2" s="1"/>
  <c r="I2895" i="2"/>
  <c r="K2895" i="2" s="1" a="1"/>
  <c r="K2895" i="2" s="1"/>
  <c r="I2945" i="2"/>
  <c r="K2945" i="2" s="1" a="1"/>
  <c r="K2945" i="2" s="1"/>
  <c r="I2997" i="2"/>
  <c r="K2997" i="2" s="1" a="1"/>
  <c r="K2997" i="2" s="1"/>
  <c r="I2988" i="2"/>
  <c r="K2988" i="2" s="1" a="1"/>
  <c r="K2988" i="2" s="1"/>
  <c r="I2919" i="2"/>
  <c r="K2919" i="2" s="1" a="1"/>
  <c r="K2919" i="2" s="1"/>
  <c r="I2862" i="2"/>
  <c r="K2862" i="2" s="1" a="1"/>
  <c r="K2862" i="2" s="1"/>
  <c r="I3269" i="2"/>
  <c r="K3269" i="2" s="1" a="1"/>
  <c r="K3269" i="2" s="1"/>
  <c r="I3245" i="2"/>
  <c r="K3245" i="2" s="1" a="1"/>
  <c r="K3245" i="2" s="1"/>
  <c r="I3221" i="2"/>
  <c r="K3221" i="2" s="1" a="1"/>
  <c r="K3221" i="2" s="1"/>
  <c r="I3197" i="2"/>
  <c r="K3197" i="2" s="1" a="1"/>
  <c r="K3197" i="2" s="1"/>
  <c r="I3173" i="2"/>
  <c r="K3173" i="2" s="1" a="1"/>
  <c r="K3173" i="2" s="1"/>
  <c r="I3149" i="2"/>
  <c r="K3149" i="2" s="1" a="1"/>
  <c r="K3149" i="2" s="1"/>
  <c r="I3125" i="2"/>
  <c r="K3125" i="2" s="1" a="1"/>
  <c r="K3125" i="2" s="1"/>
  <c r="I3101" i="2"/>
  <c r="K3101" i="2" s="1" a="1"/>
  <c r="K3101" i="2" s="1"/>
  <c r="I3077" i="2"/>
  <c r="K3077" i="2" s="1" a="1"/>
  <c r="K3077" i="2" s="1"/>
  <c r="I3053" i="2"/>
  <c r="K3053" i="2" s="1" a="1"/>
  <c r="K3053" i="2" s="1"/>
  <c r="I3029" i="2"/>
  <c r="K3029" i="2" s="1" a="1"/>
  <c r="K3029" i="2" s="1"/>
  <c r="I3005" i="2"/>
  <c r="K3005" i="2" s="1" a="1"/>
  <c r="K3005" i="2" s="1"/>
  <c r="I2942" i="2"/>
  <c r="K2942" i="2" s="1" a="1"/>
  <c r="K2942" i="2" s="1"/>
  <c r="I2836" i="2"/>
  <c r="K2836" i="2" s="1" a="1"/>
  <c r="K2836" i="2" s="1"/>
  <c r="I2812" i="2"/>
  <c r="K2812" i="2" s="1" a="1"/>
  <c r="K2812" i="2" s="1"/>
  <c r="I2788" i="2"/>
  <c r="K2788" i="2" s="1" a="1"/>
  <c r="K2788" i="2" s="1"/>
  <c r="I2764" i="2"/>
  <c r="K2764" i="2" s="1" a="1"/>
  <c r="K2764" i="2" s="1"/>
  <c r="I2740" i="2"/>
  <c r="K2740" i="2" s="1" a="1"/>
  <c r="K2740" i="2" s="1"/>
  <c r="I2716" i="2"/>
  <c r="K2716" i="2" s="1" a="1"/>
  <c r="K2716" i="2" s="1"/>
  <c r="I2692" i="2"/>
  <c r="K2692" i="2" s="1" a="1"/>
  <c r="K2692" i="2" s="1"/>
  <c r="I2668" i="2"/>
  <c r="K2668" i="2" s="1" a="1"/>
  <c r="K2668" i="2" s="1"/>
  <c r="I2644" i="2"/>
  <c r="K2644" i="2" s="1" a="1"/>
  <c r="K2644" i="2" s="1"/>
  <c r="I2620" i="2"/>
  <c r="K2620" i="2" s="1" a="1"/>
  <c r="K2620" i="2" s="1"/>
  <c r="I2579" i="2"/>
  <c r="K2579" i="2" s="1" a="1"/>
  <c r="K2579" i="2" s="1"/>
  <c r="I2543" i="2"/>
  <c r="K2543" i="2" s="1" a="1"/>
  <c r="K2543" i="2" s="1"/>
  <c r="I2487" i="2"/>
  <c r="K2487" i="2" s="1" a="1"/>
  <c r="K2487" i="2" s="1"/>
  <c r="I2591" i="2"/>
  <c r="K2591" i="2" s="1" a="1"/>
  <c r="K2591" i="2" s="1"/>
  <c r="I2551" i="2"/>
  <c r="K2551" i="2" s="1" a="1"/>
  <c r="K2551" i="2" s="1"/>
  <c r="I2586" i="2"/>
  <c r="K2586" i="2" s="1" a="1"/>
  <c r="K2586" i="2" s="1"/>
  <c r="I2857" i="2"/>
  <c r="K2857" i="2" s="1" a="1"/>
  <c r="K2857" i="2" s="1"/>
  <c r="I2833" i="2"/>
  <c r="K2833" i="2" s="1" a="1"/>
  <c r="K2833" i="2" s="1"/>
  <c r="I2809" i="2"/>
  <c r="K2809" i="2" s="1" a="1"/>
  <c r="K2809" i="2" s="1"/>
  <c r="I2785" i="2"/>
  <c r="K2785" i="2" s="1" a="1"/>
  <c r="K2785" i="2" s="1"/>
  <c r="I2761" i="2"/>
  <c r="K2761" i="2" s="1" a="1"/>
  <c r="K2761" i="2" s="1"/>
  <c r="I2737" i="2"/>
  <c r="K2737" i="2" s="1" a="1"/>
  <c r="K2737" i="2" s="1"/>
  <c r="I2713" i="2"/>
  <c r="K2713" i="2" s="1" a="1"/>
  <c r="K2713" i="2" s="1"/>
  <c r="I2689" i="2"/>
  <c r="K2689" i="2" s="1" a="1"/>
  <c r="K2689" i="2" s="1"/>
  <c r="I2665" i="2"/>
  <c r="K2665" i="2" s="1" a="1"/>
  <c r="K2665" i="2" s="1"/>
  <c r="I2641" i="2"/>
  <c r="K2641" i="2" s="1" a="1"/>
  <c r="K2641" i="2" s="1"/>
  <c r="I2617" i="2"/>
  <c r="K2617" i="2" s="1" a="1"/>
  <c r="K2617" i="2" s="1"/>
  <c r="I2493" i="2"/>
  <c r="K2493" i="2" s="1" a="1"/>
  <c r="K2493" i="2" s="1"/>
  <c r="I2580" i="2"/>
  <c r="K2580" i="2" s="1" a="1"/>
  <c r="K2580" i="2" s="1"/>
  <c r="I2544" i="2"/>
  <c r="K2544" i="2" s="1" a="1"/>
  <c r="K2544" i="2" s="1"/>
  <c r="I2252" i="2"/>
  <c r="K2252" i="2" s="1" a="1"/>
  <c r="K2252" i="2" s="1"/>
  <c r="I2465" i="2"/>
  <c r="K2465" i="2" s="1" a="1"/>
  <c r="K2465" i="2" s="1"/>
  <c r="I2441" i="2"/>
  <c r="K2441" i="2" s="1" a="1"/>
  <c r="K2441" i="2" s="1"/>
  <c r="I2417" i="2"/>
  <c r="K2417" i="2" s="1" a="1"/>
  <c r="K2417" i="2" s="1"/>
  <c r="I2393" i="2"/>
  <c r="K2393" i="2" s="1" a="1"/>
  <c r="K2393" i="2" s="1"/>
  <c r="I2369" i="2"/>
  <c r="K2369" i="2" s="1" a="1"/>
  <c r="K2369" i="2" s="1"/>
  <c r="I2288" i="2"/>
  <c r="K2288" i="2" s="1" a="1"/>
  <c r="K2288" i="2" s="1"/>
  <c r="I2306" i="2"/>
  <c r="K2306" i="2" s="1" a="1"/>
  <c r="K2306" i="2" s="1"/>
  <c r="I2348" i="2"/>
  <c r="K2348" i="2" s="1" a="1"/>
  <c r="K2348" i="2" s="1"/>
  <c r="I2496" i="2"/>
  <c r="K2496" i="2" s="1" a="1"/>
  <c r="K2496" i="2" s="1"/>
  <c r="I2472" i="2"/>
  <c r="K2472" i="2" s="1" a="1"/>
  <c r="K2472" i="2" s="1"/>
  <c r="I2448" i="2"/>
  <c r="K2448" i="2" s="1" a="1"/>
  <c r="K2448" i="2" s="1"/>
  <c r="I2424" i="2"/>
  <c r="K2424" i="2" s="1" a="1"/>
  <c r="K2424" i="2" s="1"/>
  <c r="I2400" i="2"/>
  <c r="K2400" i="2" s="1" a="1"/>
  <c r="K2400" i="2" s="1"/>
  <c r="I2376" i="2"/>
  <c r="K2376" i="2" s="1" a="1"/>
  <c r="K2376" i="2" s="1"/>
  <c r="I2352" i="2"/>
  <c r="K2352" i="2" s="1" a="1"/>
  <c r="K2352" i="2" s="1"/>
  <c r="I2254" i="2"/>
  <c r="K2254" i="2" s="1" a="1"/>
  <c r="K2254" i="2" s="1"/>
  <c r="I2041" i="2"/>
  <c r="K2041" i="2" s="1" a="1"/>
  <c r="K2041" i="2" s="1"/>
  <c r="I1947" i="2"/>
  <c r="K1947" i="2" s="1" a="1"/>
  <c r="K1947" i="2" s="1"/>
  <c r="I2048" i="2"/>
  <c r="K2048" i="2" s="1" a="1"/>
  <c r="K2048" i="2" s="1"/>
  <c r="I2240" i="2"/>
  <c r="K2240" i="2" s="1" a="1"/>
  <c r="K2240" i="2" s="1"/>
  <c r="I2216" i="2"/>
  <c r="K2216" i="2" s="1" a="1"/>
  <c r="K2216" i="2" s="1"/>
  <c r="I2192" i="2"/>
  <c r="K2192" i="2" s="1" a="1"/>
  <c r="K2192" i="2" s="1"/>
  <c r="I2168" i="2"/>
  <c r="K2168" i="2" s="1" a="1"/>
  <c r="K2168" i="2" s="1"/>
  <c r="I2144" i="2"/>
  <c r="K2144" i="2" s="1" a="1"/>
  <c r="K2144" i="2" s="1"/>
  <c r="I2120" i="2"/>
  <c r="K2120" i="2" s="1" a="1"/>
  <c r="K2120" i="2" s="1"/>
  <c r="I2011" i="2"/>
  <c r="K2011" i="2" s="1" a="1"/>
  <c r="K2011" i="2" s="1"/>
  <c r="I1949" i="2"/>
  <c r="K1949" i="2" s="1" a="1"/>
  <c r="K1949" i="2" s="1"/>
  <c r="I1797" i="2"/>
  <c r="K1797" i="2" s="1" a="1"/>
  <c r="K1797" i="2" s="1"/>
  <c r="I2317" i="2"/>
  <c r="K2317" i="2" s="1" a="1"/>
  <c r="K2317" i="2" s="1"/>
  <c r="I2293" i="2"/>
  <c r="K2293" i="2" s="1" a="1"/>
  <c r="K2293" i="2" s="1"/>
  <c r="I2269" i="2"/>
  <c r="K2269" i="2" s="1" a="1"/>
  <c r="K2269" i="2" s="1"/>
  <c r="I2245" i="2"/>
  <c r="K2245" i="2" s="1" a="1"/>
  <c r="K2245" i="2" s="1"/>
  <c r="I2221" i="2"/>
  <c r="K2221" i="2" s="1" a="1"/>
  <c r="K2221" i="2" s="1"/>
  <c r="I2197" i="2"/>
  <c r="K2197" i="2" s="1" a="1"/>
  <c r="K2197" i="2" s="1"/>
  <c r="I2173" i="2"/>
  <c r="K2173" i="2" s="1" a="1"/>
  <c r="K2173" i="2" s="1"/>
  <c r="I2149" i="2"/>
  <c r="K2149" i="2" s="1" a="1"/>
  <c r="K2149" i="2" s="1"/>
  <c r="I2125" i="2"/>
  <c r="K2125" i="2" s="1" a="1"/>
  <c r="K2125" i="2" s="1"/>
  <c r="I2101" i="2"/>
  <c r="K2101" i="2" s="1" a="1"/>
  <c r="K2101" i="2" s="1"/>
  <c r="I1696" i="2"/>
  <c r="K1696" i="2" s="1" a="1"/>
  <c r="K1696" i="2" s="1"/>
  <c r="I1760" i="2"/>
  <c r="K1760" i="2" s="1" a="1"/>
  <c r="K1760" i="2" s="1"/>
  <c r="I1847" i="2"/>
  <c r="K1847" i="2" s="1" a="1"/>
  <c r="K1847" i="2" s="1"/>
  <c r="I1939" i="2"/>
  <c r="K1939" i="2" s="1" a="1"/>
  <c r="K1939" i="2" s="1"/>
  <c r="I1915" i="2"/>
  <c r="K1915" i="2" s="1" a="1"/>
  <c r="K1915" i="2" s="1"/>
  <c r="I1775" i="2"/>
  <c r="K1775" i="2" s="1" a="1"/>
  <c r="K1775" i="2" s="1"/>
  <c r="I1774" i="2"/>
  <c r="K1774" i="2" s="1" a="1"/>
  <c r="K1774" i="2" s="1"/>
  <c r="I1808" i="2"/>
  <c r="K1808" i="2" s="1" a="1"/>
  <c r="K1808" i="2" s="1"/>
  <c r="I1998" i="2"/>
  <c r="K1998" i="2" s="1" a="1"/>
  <c r="K1998" i="2" s="1"/>
  <c r="I1974" i="2"/>
  <c r="K1974" i="2" s="1" a="1"/>
  <c r="K1974" i="2" s="1"/>
  <c r="I1950" i="2"/>
  <c r="K1950" i="2" s="1" a="1"/>
  <c r="K1950" i="2" s="1"/>
  <c r="I1926" i="2"/>
  <c r="K1926" i="2" s="1" a="1"/>
  <c r="K1926" i="2" s="1"/>
  <c r="I1902" i="2"/>
  <c r="K1902" i="2" s="1" a="1"/>
  <c r="K1902" i="2" s="1"/>
  <c r="I1831" i="2"/>
  <c r="K1831" i="2" s="1" a="1"/>
  <c r="K1831" i="2" s="1"/>
  <c r="I1732" i="2"/>
  <c r="K1732" i="2" s="1" a="1"/>
  <c r="K1732" i="2" s="1"/>
  <c r="I1585" i="2"/>
  <c r="K1585" i="2" s="1" a="1"/>
  <c r="K1585" i="2" s="1"/>
  <c r="I1651" i="2"/>
  <c r="K1651" i="2" s="1" a="1"/>
  <c r="K1651" i="2" s="1"/>
  <c r="I1655" i="2"/>
  <c r="K1655" i="2" s="1" a="1"/>
  <c r="K1655" i="2" s="1"/>
  <c r="I1590" i="2"/>
  <c r="K1590" i="2" s="1" a="1"/>
  <c r="K1590" i="2" s="1"/>
  <c r="I1735" i="2"/>
  <c r="K1735" i="2" s="1" a="1"/>
  <c r="K1735" i="2" s="1"/>
  <c r="I1711" i="2"/>
  <c r="K1711" i="2" s="1" a="1"/>
  <c r="K1711" i="2" s="1"/>
  <c r="I1687" i="2"/>
  <c r="K1687" i="2" s="1" a="1"/>
  <c r="K1687" i="2" s="1"/>
  <c r="I1608" i="2"/>
  <c r="K1608" i="2" s="1" a="1"/>
  <c r="K1608" i="2" s="1"/>
  <c r="I1542" i="2"/>
  <c r="K1542" i="2" s="1" a="1"/>
  <c r="K1542" i="2" s="1"/>
  <c r="I1602" i="2"/>
  <c r="K1602" i="2" s="1" a="1"/>
  <c r="K1602" i="2" s="1"/>
  <c r="I1302" i="2"/>
  <c r="K1302" i="2" s="1" a="1"/>
  <c r="K1302" i="2" s="1"/>
  <c r="I1366" i="2"/>
  <c r="K1366" i="2" s="1" a="1"/>
  <c r="K1366" i="2" s="1"/>
  <c r="I1374" i="2"/>
  <c r="K1374" i="2" s="1" a="1"/>
  <c r="K1374" i="2" s="1"/>
  <c r="I1214" i="2"/>
  <c r="K1214" i="2" s="1" a="1"/>
  <c r="K1214" i="2" s="1"/>
  <c r="I1498" i="2"/>
  <c r="K1498" i="2" s="1" a="1"/>
  <c r="K1498" i="2" s="1"/>
  <c r="I1474" i="2"/>
  <c r="K1474" i="2" s="1" a="1"/>
  <c r="K1474" i="2" s="1"/>
  <c r="I1450" i="2"/>
  <c r="K1450" i="2" s="1" a="1"/>
  <c r="K1450" i="2" s="1"/>
  <c r="I1426" i="2"/>
  <c r="K1426" i="2" s="1" a="1"/>
  <c r="K1426" i="2" s="1"/>
  <c r="I1393" i="2"/>
  <c r="K1393" i="2" s="1" a="1"/>
  <c r="K1393" i="2" s="1"/>
  <c r="I1395" i="2"/>
  <c r="K1395" i="2" s="1" a="1"/>
  <c r="K1395" i="2" s="1"/>
  <c r="I1030" i="2"/>
  <c r="K1030" i="2" s="1" a="1"/>
  <c r="K1030" i="2" s="1"/>
  <c r="I1549" i="2"/>
  <c r="K1549" i="2" s="1" a="1"/>
  <c r="K1549" i="2" s="1"/>
  <c r="I1525" i="2"/>
  <c r="K1525" i="2" s="1" a="1"/>
  <c r="K1525" i="2" s="1"/>
  <c r="I1501" i="2"/>
  <c r="K1501" i="2" s="1" a="1"/>
  <c r="K1501" i="2" s="1"/>
  <c r="I1477" i="2"/>
  <c r="K1477" i="2" s="1" a="1"/>
  <c r="K1477" i="2" s="1"/>
  <c r="I1453" i="2"/>
  <c r="K1453" i="2" s="1" a="1"/>
  <c r="K1453" i="2" s="1"/>
  <c r="I1429" i="2"/>
  <c r="K1429" i="2" s="1" a="1"/>
  <c r="K1429" i="2" s="1"/>
  <c r="I1405" i="2"/>
  <c r="K1405" i="2" s="1" a="1"/>
  <c r="K1405" i="2" s="1"/>
  <c r="I1246" i="2"/>
  <c r="K1246" i="2" s="1" a="1"/>
  <c r="K1246" i="2" s="1"/>
  <c r="I1260" i="2"/>
  <c r="K1260" i="2" s="1" a="1"/>
  <c r="K1260" i="2" s="1"/>
  <c r="I1196" i="2"/>
  <c r="K1196" i="2" s="1" a="1"/>
  <c r="K1196" i="2" s="1"/>
  <c r="I1072" i="2"/>
  <c r="K1072" i="2" s="1" a="1"/>
  <c r="K1072" i="2" s="1"/>
  <c r="I1284" i="2"/>
  <c r="K1284" i="2" s="1" a="1"/>
  <c r="K1284" i="2" s="1"/>
  <c r="I1177" i="2"/>
  <c r="K1177" i="2" s="1" a="1"/>
  <c r="K1177" i="2" s="1"/>
  <c r="I1310" i="2"/>
  <c r="K1310" i="2" s="1" a="1"/>
  <c r="K1310" i="2" s="1"/>
  <c r="I1238" i="2"/>
  <c r="K1238" i="2" s="1" a="1"/>
  <c r="K1238" i="2" s="1"/>
  <c r="I1323" i="2"/>
  <c r="K1323" i="2" s="1" a="1"/>
  <c r="K1323" i="2" s="1"/>
  <c r="I1149" i="2"/>
  <c r="K1149" i="2" s="1" a="1"/>
  <c r="K1149" i="2" s="1"/>
  <c r="I1245" i="2"/>
  <c r="K1245" i="2" s="1" a="1"/>
  <c r="K1245" i="2" s="1"/>
  <c r="I1154" i="2"/>
  <c r="K1154" i="2" s="1" a="1"/>
  <c r="K1154" i="2" s="1"/>
  <c r="I1351" i="2"/>
  <c r="K1351" i="2" s="1" a="1"/>
  <c r="K1351" i="2" s="1"/>
  <c r="I1327" i="2"/>
  <c r="K1327" i="2" s="1" a="1"/>
  <c r="K1327" i="2" s="1"/>
  <c r="I1106" i="2"/>
  <c r="K1106" i="2" s="1" a="1"/>
  <c r="K1106" i="2" s="1"/>
  <c r="I1294" i="2"/>
  <c r="K1294" i="2" s="1" a="1"/>
  <c r="K1294" i="2" s="1"/>
  <c r="I1220" i="2"/>
  <c r="K1220" i="2" s="1" a="1"/>
  <c r="K1220" i="2" s="1"/>
  <c r="I1320" i="2"/>
  <c r="K1320" i="2" s="1" a="1"/>
  <c r="K1320" i="2" s="1"/>
  <c r="I1256" i="2"/>
  <c r="K1256" i="2" s="1" a="1"/>
  <c r="K1256" i="2" s="1"/>
  <c r="I989" i="2"/>
  <c r="K989" i="2" s="1" a="1"/>
  <c r="K989" i="2" s="1"/>
  <c r="I1023" i="2"/>
  <c r="K1023" i="2" s="1" a="1"/>
  <c r="K1023" i="2" s="1"/>
  <c r="I1086" i="2"/>
  <c r="K1086" i="2" s="1" a="1"/>
  <c r="K1086" i="2" s="1"/>
  <c r="I1049" i="2"/>
  <c r="K1049" i="2" s="1" a="1"/>
  <c r="K1049" i="2" s="1"/>
  <c r="I1019" i="2"/>
  <c r="K1019" i="2" s="1" a="1"/>
  <c r="K1019" i="2" s="1"/>
  <c r="I724" i="2"/>
  <c r="K724" i="2" s="1" a="1"/>
  <c r="K724" i="2" s="1"/>
  <c r="I939" i="2"/>
  <c r="K939" i="2" s="1" a="1"/>
  <c r="K939" i="2" s="1"/>
  <c r="I831" i="2"/>
  <c r="K831" i="2" s="1" a="1"/>
  <c r="K831" i="2" s="1"/>
  <c r="I895" i="2"/>
  <c r="K895" i="2" s="1" a="1"/>
  <c r="K895" i="2" s="1"/>
  <c r="I813" i="2"/>
  <c r="K813" i="2" s="1" a="1"/>
  <c r="K813" i="2" s="1"/>
  <c r="I738" i="2"/>
  <c r="K738" i="2" s="1" a="1"/>
  <c r="K738" i="2" s="1"/>
  <c r="I687" i="2"/>
  <c r="K687" i="2" s="1" a="1"/>
  <c r="K687" i="2" s="1"/>
  <c r="I984" i="2"/>
  <c r="K984" i="2" s="1" a="1"/>
  <c r="K984" i="2" s="1"/>
  <c r="I960" i="2"/>
  <c r="K960" i="2" s="1" a="1"/>
  <c r="K960" i="2" s="1"/>
  <c r="I936" i="2"/>
  <c r="K936" i="2" s="1" a="1"/>
  <c r="K936" i="2" s="1"/>
  <c r="I876" i="2"/>
  <c r="K876" i="2" s="1" a="1"/>
  <c r="K876" i="2" s="1"/>
  <c r="I784" i="2"/>
  <c r="K784" i="2" s="1" a="1"/>
  <c r="K784" i="2" s="1"/>
  <c r="I887" i="2"/>
  <c r="K887" i="2" s="1" a="1"/>
  <c r="K887" i="2" s="1"/>
  <c r="I797" i="2"/>
  <c r="K797" i="2" s="1" a="1"/>
  <c r="K797" i="2" s="1"/>
  <c r="I657" i="2"/>
  <c r="K657" i="2" s="1" a="1"/>
  <c r="K657" i="2" s="1"/>
  <c r="I675" i="2"/>
  <c r="K675" i="2" s="1" a="1"/>
  <c r="K675" i="2" s="1"/>
  <c r="I783" i="2"/>
  <c r="K783" i="2" s="1" a="1"/>
  <c r="K783" i="2" s="1"/>
  <c r="I759" i="2"/>
  <c r="K759" i="2" s="1" a="1"/>
  <c r="K759" i="2" s="1"/>
  <c r="I735" i="2"/>
  <c r="K735" i="2" s="1" a="1"/>
  <c r="K735" i="2" s="1"/>
  <c r="I711" i="2"/>
  <c r="K711" i="2" s="1" a="1"/>
  <c r="K711" i="2" s="1"/>
  <c r="I659" i="2"/>
  <c r="K659" i="2" s="1" a="1"/>
  <c r="K659" i="2" s="1"/>
  <c r="I690" i="2"/>
  <c r="K690" i="2" s="1" a="1"/>
  <c r="K690" i="2" s="1"/>
  <c r="I658" i="2"/>
  <c r="K658" i="2" s="1" a="1"/>
  <c r="K658" i="2" s="1"/>
  <c r="I665" i="2"/>
  <c r="K665" i="2" s="1" a="1"/>
  <c r="K665" i="2" s="1"/>
  <c r="I513" i="2"/>
  <c r="K513" i="2" s="1" a="1"/>
  <c r="K513" i="2" s="1"/>
  <c r="I517" i="2"/>
  <c r="K517" i="2" s="1" a="1"/>
  <c r="K517" i="2" s="1"/>
  <c r="I543" i="2"/>
  <c r="K543" i="2" s="1" a="1"/>
  <c r="K543" i="2" s="1"/>
  <c r="I621" i="2"/>
  <c r="K621" i="2" s="1" a="1"/>
  <c r="K621" i="2" s="1"/>
  <c r="I597" i="2"/>
  <c r="K597" i="2" s="1" a="1"/>
  <c r="K597" i="2" s="1"/>
  <c r="I555" i="2"/>
  <c r="K555" i="2" s="1" a="1"/>
  <c r="K555" i="2" s="1"/>
  <c r="I499" i="2"/>
  <c r="K499" i="2" s="1" a="1"/>
  <c r="K499" i="2" s="1"/>
  <c r="I509" i="2"/>
  <c r="K509" i="2" s="1" a="1"/>
  <c r="K509" i="2" s="1"/>
  <c r="I432" i="2"/>
  <c r="K432" i="2" s="1" a="1"/>
  <c r="K432" i="2" s="1"/>
  <c r="I425" i="2"/>
  <c r="K425" i="2" s="1" a="1"/>
  <c r="K425" i="2" s="1"/>
  <c r="I493" i="2"/>
  <c r="K493" i="2" s="1" a="1"/>
  <c r="K493" i="2" s="1"/>
  <c r="I469" i="2"/>
  <c r="K469" i="2" s="1" a="1"/>
  <c r="K469" i="2" s="1"/>
  <c r="I429" i="2"/>
  <c r="K429" i="2" s="1" a="1"/>
  <c r="K429" i="2" s="1"/>
  <c r="I392" i="2"/>
  <c r="K392" i="2" s="1" a="1"/>
  <c r="K392" i="2" s="1"/>
  <c r="I439" i="2"/>
  <c r="K439" i="2" s="1" a="1"/>
  <c r="K439" i="2" s="1"/>
  <c r="I564" i="2"/>
  <c r="K564" i="2" s="1" a="1"/>
  <c r="K564" i="2" s="1"/>
  <c r="I540" i="2"/>
  <c r="K540" i="2" s="1" a="1"/>
  <c r="K540" i="2" s="1"/>
  <c r="I516" i="2"/>
  <c r="K516" i="2" s="1" a="1"/>
  <c r="K516" i="2" s="1"/>
  <c r="I492" i="2"/>
  <c r="K492" i="2" s="1" a="1"/>
  <c r="K492" i="2" s="1"/>
  <c r="I468" i="2"/>
  <c r="K468" i="2" s="1" a="1"/>
  <c r="K468" i="2" s="1"/>
  <c r="I428" i="2"/>
  <c r="K428" i="2" s="1" a="1"/>
  <c r="K428" i="2" s="1"/>
  <c r="I346" i="2"/>
  <c r="K346" i="2" s="1" a="1"/>
  <c r="K346" i="2" s="1"/>
  <c r="I332" i="2"/>
  <c r="K332" i="2" s="1" a="1"/>
  <c r="K332" i="2" s="1"/>
  <c r="I262" i="2"/>
  <c r="K262" i="2" s="1" a="1"/>
  <c r="K262" i="2" s="1"/>
  <c r="I334" i="2"/>
  <c r="K334" i="2" s="1" a="1"/>
  <c r="K334" i="2" s="1"/>
  <c r="I378" i="2"/>
  <c r="K378" i="2" s="1" a="1"/>
  <c r="K378" i="2" s="1"/>
  <c r="I354" i="2"/>
  <c r="K354" i="2" s="1" a="1"/>
  <c r="K354" i="2" s="1"/>
  <c r="I272" i="2"/>
  <c r="K272" i="2" s="1" a="1"/>
  <c r="K272" i="2" s="1"/>
  <c r="I260" i="2"/>
  <c r="K260" i="2" s="1" a="1"/>
  <c r="K260" i="2" s="1"/>
  <c r="I294" i="2"/>
  <c r="K294" i="2" s="1" a="1"/>
  <c r="K294" i="2" s="1"/>
  <c r="I214" i="2"/>
  <c r="K214" i="2" s="1" a="1"/>
  <c r="K214" i="2" s="1"/>
  <c r="I134" i="2"/>
  <c r="K134" i="2" s="1" a="1"/>
  <c r="K134" i="2" s="1"/>
  <c r="I249" i="2"/>
  <c r="K249" i="2" s="1" a="1"/>
  <c r="K249" i="2" s="1"/>
  <c r="I319" i="2"/>
  <c r="K319" i="2" s="1" a="1"/>
  <c r="K319" i="2" s="1"/>
  <c r="I295" i="2"/>
  <c r="K295" i="2" s="1" a="1"/>
  <c r="K295" i="2" s="1"/>
  <c r="I271" i="2"/>
  <c r="K271" i="2" s="1" a="1"/>
  <c r="K271" i="2" s="1"/>
  <c r="I156" i="2"/>
  <c r="K156" i="2" s="1" a="1"/>
  <c r="K156" i="2" s="1"/>
  <c r="I185" i="2"/>
  <c r="K185" i="2" s="1" a="1"/>
  <c r="K185" i="2" s="1"/>
  <c r="I175" i="2"/>
  <c r="K175" i="2" s="1" a="1"/>
  <c r="K175" i="2" s="1"/>
  <c r="I215" i="2"/>
  <c r="K215" i="2" s="1" a="1"/>
  <c r="K215" i="2" s="1"/>
  <c r="I168" i="2"/>
  <c r="K168" i="2" s="1" a="1"/>
  <c r="K168" i="2" s="1"/>
  <c r="I118" i="2"/>
  <c r="K118" i="2" s="1" a="1"/>
  <c r="K118" i="2" s="1"/>
  <c r="I96" i="2"/>
  <c r="K96" i="2" s="1" a="1"/>
  <c r="K96" i="2" s="1"/>
  <c r="I72" i="2"/>
  <c r="K72" i="2" s="1" a="1"/>
  <c r="K72" i="2" s="1"/>
  <c r="I48" i="2"/>
  <c r="K48" i="2" s="1" a="1"/>
  <c r="K48" i="2" s="1"/>
  <c r="I24" i="2"/>
  <c r="K24" i="2" s="1" a="1"/>
  <c r="K24" i="2" s="1"/>
  <c r="I111" i="2"/>
  <c r="K111" i="2" s="1" a="1"/>
  <c r="K111" i="2" s="1"/>
  <c r="I87" i="2"/>
  <c r="K87" i="2" s="1" a="1"/>
  <c r="K87" i="2" s="1"/>
  <c r="I63" i="2"/>
  <c r="K63" i="2" s="1" a="1"/>
  <c r="K63" i="2" s="1"/>
  <c r="I39" i="2"/>
  <c r="K39" i="2" s="1" a="1"/>
  <c r="K39" i="2" s="1"/>
  <c r="I15" i="2"/>
  <c r="K15" i="2" s="1" a="1"/>
  <c r="K15" i="2" s="1"/>
  <c r="I9495" i="2"/>
  <c r="K9495" i="2" s="1" a="1"/>
  <c r="K9495" i="2" s="1"/>
  <c r="I9621" i="2"/>
  <c r="K9621" i="2" s="1" a="1"/>
  <c r="K9621" i="2" s="1"/>
  <c r="I9693" i="2"/>
  <c r="K9693" i="2" s="1" a="1"/>
  <c r="K9693" i="2" s="1"/>
  <c r="I8583" i="2"/>
  <c r="K8583" i="2" s="1" a="1"/>
  <c r="K8583" i="2" s="1"/>
  <c r="I9525" i="2"/>
  <c r="K9525" i="2" s="1" a="1"/>
  <c r="K9525" i="2" s="1"/>
  <c r="I9561" i="2"/>
  <c r="K9561" i="2" s="1" a="1"/>
  <c r="K9561" i="2" s="1"/>
  <c r="I9631" i="2"/>
  <c r="K9631" i="2" s="1" a="1"/>
  <c r="K9631" i="2" s="1"/>
  <c r="I9703" i="2"/>
  <c r="K9703" i="2" s="1" a="1"/>
  <c r="K9703" i="2" s="1"/>
  <c r="I9605" i="2"/>
  <c r="K9605" i="2" s="1" a="1"/>
  <c r="K9605" i="2" s="1"/>
  <c r="I9677" i="2"/>
  <c r="K9677" i="2" s="1" a="1"/>
  <c r="K9677" i="2" s="1"/>
  <c r="I8389" i="2"/>
  <c r="K8389" i="2" s="1" a="1"/>
  <c r="K8389" i="2" s="1"/>
  <c r="I9690" i="2"/>
  <c r="K9690" i="2" s="1" a="1"/>
  <c r="K9690" i="2" s="1"/>
  <c r="I9634" i="2"/>
  <c r="K9634" i="2" s="1" a="1"/>
  <c r="K9634" i="2" s="1"/>
  <c r="I9706" i="2"/>
  <c r="K9706" i="2" s="1" a="1"/>
  <c r="K9706" i="2" s="1"/>
  <c r="I9759" i="2"/>
  <c r="K9759" i="2" s="1" a="1"/>
  <c r="K9759" i="2" s="1"/>
  <c r="I9783" i="2"/>
  <c r="K9783" i="2" s="1" a="1"/>
  <c r="K9783" i="2" s="1"/>
  <c r="I9807" i="2"/>
  <c r="K9807" i="2" s="1" a="1"/>
  <c r="K9807" i="2" s="1"/>
  <c r="I9831" i="2"/>
  <c r="K9831" i="2" s="1" a="1"/>
  <c r="K9831" i="2" s="1"/>
  <c r="I9855" i="2"/>
  <c r="K9855" i="2" s="1" a="1"/>
  <c r="K9855" i="2" s="1"/>
  <c r="I9879" i="2"/>
  <c r="K9879" i="2" s="1" a="1"/>
  <c r="K9879" i="2" s="1"/>
  <c r="I9903" i="2"/>
  <c r="K9903" i="2" s="1" a="1"/>
  <c r="K9903" i="2" s="1"/>
  <c r="I9927" i="2"/>
  <c r="K9927" i="2" s="1" a="1"/>
  <c r="K9927" i="2" s="1"/>
  <c r="I9951" i="2"/>
  <c r="K9951" i="2" s="1" a="1"/>
  <c r="K9951" i="2" s="1"/>
  <c r="I9975" i="2"/>
  <c r="K9975" i="2" s="1" a="1"/>
  <c r="K9975" i="2" s="1"/>
  <c r="I9999" i="2"/>
  <c r="K9999" i="2" s="1" a="1"/>
  <c r="K9999" i="2" s="1"/>
  <c r="I9514" i="2"/>
  <c r="K9514" i="2" s="1" a="1"/>
  <c r="K9514" i="2" s="1"/>
  <c r="I9550" i="2"/>
  <c r="K9550" i="2" s="1" a="1"/>
  <c r="K9550" i="2" s="1"/>
  <c r="I9497" i="2"/>
  <c r="K9497" i="2" s="1" a="1"/>
  <c r="K9497" i="2" s="1"/>
  <c r="I9572" i="2"/>
  <c r="K9572" i="2" s="1" a="1"/>
  <c r="K9572" i="2" s="1"/>
  <c r="I9644" i="2"/>
  <c r="K9644" i="2" s="1" a="1"/>
  <c r="K9644" i="2" s="1"/>
  <c r="I9716" i="2"/>
  <c r="K9716" i="2" s="1" a="1"/>
  <c r="K9716" i="2" s="1"/>
  <c r="I9494" i="2"/>
  <c r="K9494" i="2" s="1" a="1"/>
  <c r="K9494" i="2" s="1"/>
  <c r="J2" i="2"/>
  <c r="G2" i="2"/>
  <c r="I2" i="2" l="1"/>
  <c r="K2" i="2" s="1" a="1"/>
  <c r="K2" i="2" s="1"/>
  <c r="N2" i="2" l="1"/>
  <c r="M2" i="2"/>
  <c r="M3" i="2" s="1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837" i="2" s="1"/>
  <c r="M2838" i="2" s="1"/>
  <c r="M2839" i="2" s="1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M2859" i="2" s="1"/>
  <c r="M2860" i="2" s="1"/>
  <c r="M2861" i="2" s="1"/>
  <c r="M2862" i="2" s="1"/>
  <c r="M2863" i="2" s="1"/>
  <c r="M2864" i="2" s="1"/>
  <c r="M2865" i="2" s="1"/>
  <c r="M2866" i="2" s="1"/>
  <c r="M2867" i="2" s="1"/>
  <c r="M2868" i="2" s="1"/>
  <c r="M2869" i="2" s="1"/>
  <c r="M2870" i="2" s="1"/>
  <c r="M2871" i="2" s="1"/>
  <c r="M2872" i="2" s="1"/>
  <c r="M2873" i="2" s="1"/>
  <c r="M2874" i="2" s="1"/>
  <c r="M2875" i="2" s="1"/>
  <c r="M2876" i="2" s="1"/>
  <c r="M2877" i="2" s="1"/>
  <c r="M2878" i="2" s="1"/>
  <c r="M2879" i="2" s="1"/>
  <c r="M2880" i="2" s="1"/>
  <c r="M2881" i="2" s="1"/>
  <c r="M2882" i="2" s="1"/>
  <c r="M2883" i="2" s="1"/>
  <c r="M2884" i="2" s="1"/>
  <c r="M2885" i="2" s="1"/>
  <c r="M2886" i="2" s="1"/>
  <c r="M2887" i="2" s="1"/>
  <c r="M2888" i="2" s="1"/>
  <c r="M2889" i="2" s="1"/>
  <c r="M2890" i="2" s="1"/>
  <c r="M2891" i="2" s="1"/>
  <c r="M2892" i="2" s="1"/>
  <c r="M2893" i="2" s="1"/>
  <c r="M2894" i="2" s="1"/>
  <c r="M2895" i="2" s="1"/>
  <c r="M2896" i="2" s="1"/>
  <c r="M2897" i="2" s="1"/>
  <c r="M2898" i="2" s="1"/>
  <c r="M2899" i="2" s="1"/>
  <c r="M2900" i="2" s="1"/>
  <c r="M2901" i="2" s="1"/>
  <c r="M2902" i="2" s="1"/>
  <c r="M2903" i="2" s="1"/>
  <c r="M2904" i="2" s="1"/>
  <c r="M2905" i="2" s="1"/>
  <c r="M2906" i="2" s="1"/>
  <c r="M2907" i="2" s="1"/>
  <c r="M2908" i="2" s="1"/>
  <c r="M2909" i="2" s="1"/>
  <c r="M2910" i="2" s="1"/>
  <c r="M2911" i="2" s="1"/>
  <c r="M2912" i="2" s="1"/>
  <c r="M2913" i="2" s="1"/>
  <c r="M2914" i="2" s="1"/>
  <c r="M2915" i="2" s="1"/>
  <c r="M2916" i="2" s="1"/>
  <c r="M2917" i="2" s="1"/>
  <c r="M2918" i="2" s="1"/>
  <c r="M2919" i="2" s="1"/>
  <c r="M2920" i="2" s="1"/>
  <c r="M2921" i="2" s="1"/>
  <c r="M2922" i="2" s="1"/>
  <c r="M2923" i="2" s="1"/>
  <c r="M2924" i="2" s="1"/>
  <c r="M2925" i="2" s="1"/>
  <c r="M2926" i="2" s="1"/>
  <c r="M2927" i="2" s="1"/>
  <c r="M2928" i="2" s="1"/>
  <c r="M2929" i="2" s="1"/>
  <c r="M2930" i="2" s="1"/>
  <c r="M2931" i="2" s="1"/>
  <c r="M2932" i="2" s="1"/>
  <c r="M2933" i="2" s="1"/>
  <c r="M2934" i="2" s="1"/>
  <c r="M2935" i="2" s="1"/>
  <c r="M2936" i="2" s="1"/>
  <c r="M2937" i="2" s="1"/>
  <c r="M2938" i="2" s="1"/>
  <c r="M2939" i="2" s="1"/>
  <c r="M2940" i="2" s="1"/>
  <c r="M2941" i="2" s="1"/>
  <c r="M2942" i="2" s="1"/>
  <c r="M2943" i="2" s="1"/>
  <c r="M2944" i="2" s="1"/>
  <c r="M2945" i="2" s="1"/>
  <c r="M2946" i="2" s="1"/>
  <c r="M2947" i="2" s="1"/>
  <c r="M2948" i="2" s="1"/>
  <c r="M2949" i="2" s="1"/>
  <c r="M2950" i="2" s="1"/>
  <c r="M2951" i="2" s="1"/>
  <c r="M2952" i="2" s="1"/>
  <c r="M2953" i="2" s="1"/>
  <c r="M2954" i="2" s="1"/>
  <c r="M2955" i="2" s="1"/>
  <c r="M2956" i="2" s="1"/>
  <c r="M2957" i="2" s="1"/>
  <c r="M2958" i="2" s="1"/>
  <c r="M2959" i="2" s="1"/>
  <c r="M2960" i="2" s="1"/>
  <c r="M2961" i="2" s="1"/>
  <c r="M2962" i="2" s="1"/>
  <c r="M2963" i="2" s="1"/>
  <c r="M2964" i="2" s="1"/>
  <c r="M2965" i="2" s="1"/>
  <c r="M2966" i="2" s="1"/>
  <c r="M2967" i="2" s="1"/>
  <c r="M2968" i="2" s="1"/>
  <c r="M2969" i="2" s="1"/>
  <c r="M2970" i="2" s="1"/>
  <c r="M2971" i="2" s="1"/>
  <c r="M2972" i="2" s="1"/>
  <c r="M2973" i="2" s="1"/>
  <c r="M2974" i="2" s="1"/>
  <c r="M2975" i="2" s="1"/>
  <c r="M2976" i="2" s="1"/>
  <c r="M2977" i="2" s="1"/>
  <c r="M2978" i="2" s="1"/>
  <c r="M2979" i="2" s="1"/>
  <c r="M2980" i="2" s="1"/>
  <c r="M2981" i="2" s="1"/>
  <c r="M2982" i="2" s="1"/>
  <c r="M2983" i="2" s="1"/>
  <c r="M2984" i="2" s="1"/>
  <c r="M2985" i="2" s="1"/>
  <c r="M2986" i="2" s="1"/>
  <c r="M2987" i="2" s="1"/>
  <c r="M2988" i="2" s="1"/>
  <c r="M2989" i="2" s="1"/>
  <c r="M2990" i="2" s="1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3008" i="2" s="1"/>
  <c r="M3009" i="2" s="1"/>
  <c r="M3010" i="2" s="1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M3032" i="2" s="1"/>
  <c r="M3033" i="2" s="1"/>
  <c r="M3034" i="2" s="1"/>
  <c r="M3035" i="2" s="1"/>
  <c r="M3036" i="2" s="1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52" i="2" s="1"/>
  <c r="M3053" i="2" s="1"/>
  <c r="M3054" i="2" s="1"/>
  <c r="M3055" i="2" s="1"/>
  <c r="M3056" i="2" s="1"/>
  <c r="M3057" i="2" s="1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81" i="2" s="1"/>
  <c r="M3082" i="2" s="1"/>
  <c r="M3083" i="2" s="1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3099" i="2" s="1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150" i="2" s="1"/>
  <c r="M3151" i="2" s="1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99" i="2" s="1"/>
  <c r="M3200" i="2" s="1"/>
  <c r="M3201" i="2" s="1"/>
  <c r="M3202" i="2" s="1"/>
  <c r="M3203" i="2" s="1"/>
  <c r="M3204" i="2" s="1"/>
  <c r="M3205" i="2" s="1"/>
  <c r="M3206" i="2" s="1"/>
  <c r="M3207" i="2" s="1"/>
  <c r="M3208" i="2" s="1"/>
  <c r="M3209" i="2" s="1"/>
  <c r="M3210" i="2" s="1"/>
  <c r="M3211" i="2" s="1"/>
  <c r="M3212" i="2" s="1"/>
  <c r="M3213" i="2" s="1"/>
  <c r="M3214" i="2" s="1"/>
  <c r="M3215" i="2" s="1"/>
  <c r="M3216" i="2" s="1"/>
  <c r="M3217" i="2" s="1"/>
  <c r="M3218" i="2" s="1"/>
  <c r="M3219" i="2" s="1"/>
  <c r="M3220" i="2" s="1"/>
  <c r="M3221" i="2" s="1"/>
  <c r="M3222" i="2" s="1"/>
  <c r="M3223" i="2" s="1"/>
  <c r="M3224" i="2" s="1"/>
  <c r="M3225" i="2" s="1"/>
  <c r="M3226" i="2" s="1"/>
  <c r="M3227" i="2" s="1"/>
  <c r="M3228" i="2" s="1"/>
  <c r="M3229" i="2" s="1"/>
  <c r="M3230" i="2" s="1"/>
  <c r="M3231" i="2" s="1"/>
  <c r="M3232" i="2" s="1"/>
  <c r="M3233" i="2" s="1"/>
  <c r="M3234" i="2" s="1"/>
  <c r="M3235" i="2" s="1"/>
  <c r="M3236" i="2" s="1"/>
  <c r="M3237" i="2" s="1"/>
  <c r="M3238" i="2" s="1"/>
  <c r="M3239" i="2" s="1"/>
  <c r="M3240" i="2" s="1"/>
  <c r="M3241" i="2" s="1"/>
  <c r="M3242" i="2" s="1"/>
  <c r="M3243" i="2" s="1"/>
  <c r="M3244" i="2" s="1"/>
  <c r="M3245" i="2" s="1"/>
  <c r="M3246" i="2" s="1"/>
  <c r="M3247" i="2" s="1"/>
  <c r="M3248" i="2" s="1"/>
  <c r="M3249" i="2" s="1"/>
  <c r="M3250" i="2" s="1"/>
  <c r="M3251" i="2" s="1"/>
  <c r="M3252" i="2" s="1"/>
  <c r="M3253" i="2" s="1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346" i="2" s="1"/>
  <c r="M3347" i="2" s="1"/>
  <c r="M3348" i="2" s="1"/>
  <c r="M3349" i="2" s="1"/>
  <c r="M3350" i="2" s="1"/>
  <c r="M3351" i="2" s="1"/>
  <c r="M3352" i="2" s="1"/>
  <c r="M3353" i="2" s="1"/>
  <c r="M3354" i="2" s="1"/>
  <c r="M3355" i="2" s="1"/>
  <c r="M3356" i="2" s="1"/>
  <c r="M3357" i="2" s="1"/>
  <c r="M3358" i="2" s="1"/>
  <c r="M3359" i="2" s="1"/>
  <c r="M3360" i="2" s="1"/>
  <c r="M3361" i="2" s="1"/>
  <c r="M3362" i="2" s="1"/>
  <c r="M3363" i="2" s="1"/>
  <c r="M3364" i="2" s="1"/>
  <c r="M3365" i="2" s="1"/>
  <c r="M3366" i="2" s="1"/>
  <c r="M3367" i="2" s="1"/>
  <c r="M3368" i="2" s="1"/>
  <c r="M3369" i="2" s="1"/>
  <c r="M3370" i="2" s="1"/>
  <c r="M3371" i="2" s="1"/>
  <c r="M3372" i="2" s="1"/>
  <c r="M3373" i="2" s="1"/>
  <c r="M3374" i="2" s="1"/>
  <c r="M3375" i="2" s="1"/>
  <c r="M3376" i="2" s="1"/>
  <c r="M3377" i="2" s="1"/>
  <c r="M3378" i="2" s="1"/>
  <c r="M3379" i="2" s="1"/>
  <c r="M3380" i="2" s="1"/>
  <c r="M3381" i="2" s="1"/>
  <c r="M3382" i="2" s="1"/>
  <c r="M3383" i="2" s="1"/>
  <c r="M3384" i="2" s="1"/>
  <c r="M3385" i="2" s="1"/>
  <c r="M3386" i="2" s="1"/>
  <c r="M3387" i="2" s="1"/>
  <c r="M3388" i="2" s="1"/>
  <c r="M3389" i="2" s="1"/>
  <c r="M3390" i="2" s="1"/>
  <c r="M3391" i="2" s="1"/>
  <c r="M3392" i="2" s="1"/>
  <c r="M3393" i="2" s="1"/>
  <c r="M3394" i="2" s="1"/>
  <c r="M3395" i="2" s="1"/>
  <c r="M3396" i="2" s="1"/>
  <c r="M3397" i="2" s="1"/>
  <c r="M3398" i="2" s="1"/>
  <c r="M3399" i="2" s="1"/>
  <c r="M3400" i="2" s="1"/>
  <c r="M3401" i="2" s="1"/>
  <c r="M3402" i="2" s="1"/>
  <c r="M3403" i="2" s="1"/>
  <c r="M3404" i="2" s="1"/>
  <c r="M3405" i="2" s="1"/>
  <c r="M3406" i="2" s="1"/>
  <c r="M3407" i="2" s="1"/>
  <c r="M3408" i="2" s="1"/>
  <c r="M3409" i="2" s="1"/>
  <c r="M3410" i="2" s="1"/>
  <c r="M3411" i="2" s="1"/>
  <c r="M3412" i="2" s="1"/>
  <c r="M3413" i="2" s="1"/>
  <c r="M3414" i="2" s="1"/>
  <c r="M3415" i="2" s="1"/>
  <c r="M3416" i="2" s="1"/>
  <c r="M3417" i="2" s="1"/>
  <c r="M3418" i="2" s="1"/>
  <c r="M3419" i="2" s="1"/>
  <c r="M3420" i="2" s="1"/>
  <c r="M3421" i="2" s="1"/>
  <c r="M3422" i="2" s="1"/>
  <c r="M3423" i="2" s="1"/>
  <c r="M3424" i="2" s="1"/>
  <c r="M3425" i="2" s="1"/>
  <c r="M3426" i="2" s="1"/>
  <c r="M3427" i="2" s="1"/>
  <c r="M3428" i="2" s="1"/>
  <c r="M3429" i="2" s="1"/>
  <c r="M3430" i="2" s="1"/>
  <c r="M3431" i="2" s="1"/>
  <c r="M3432" i="2" s="1"/>
  <c r="M3433" i="2" s="1"/>
  <c r="M3434" i="2" s="1"/>
  <c r="M3435" i="2" s="1"/>
  <c r="M3436" i="2" s="1"/>
  <c r="M3437" i="2" s="1"/>
  <c r="M3438" i="2" s="1"/>
  <c r="M3439" i="2" s="1"/>
  <c r="M3440" i="2" s="1"/>
  <c r="M3441" i="2" s="1"/>
  <c r="M3442" i="2" s="1"/>
  <c r="M3443" i="2" s="1"/>
  <c r="M3444" i="2" s="1"/>
  <c r="M3445" i="2" s="1"/>
  <c r="M3446" i="2" s="1"/>
  <c r="M3447" i="2" s="1"/>
  <c r="M3448" i="2" s="1"/>
  <c r="M3449" i="2" s="1"/>
  <c r="M3450" i="2" s="1"/>
  <c r="M3451" i="2" s="1"/>
  <c r="M3452" i="2" s="1"/>
  <c r="M3453" i="2" s="1"/>
  <c r="M3454" i="2" s="1"/>
  <c r="M3455" i="2" s="1"/>
  <c r="M3456" i="2" s="1"/>
  <c r="M3457" i="2" s="1"/>
  <c r="M3458" i="2" s="1"/>
  <c r="M3459" i="2" s="1"/>
  <c r="M3460" i="2" s="1"/>
  <c r="M3461" i="2" s="1"/>
  <c r="M3462" i="2" s="1"/>
  <c r="M3463" i="2" s="1"/>
  <c r="M3464" i="2" s="1"/>
  <c r="M3465" i="2" s="1"/>
  <c r="M3466" i="2" s="1"/>
  <c r="M3467" i="2" s="1"/>
  <c r="M3468" i="2" s="1"/>
  <c r="M3469" i="2" s="1"/>
  <c r="M3470" i="2" s="1"/>
  <c r="M3471" i="2" s="1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85" i="2" s="1"/>
  <c r="M3486" i="2" s="1"/>
  <c r="M3487" i="2" s="1"/>
  <c r="M3488" i="2" s="1"/>
  <c r="M3489" i="2" s="1"/>
  <c r="M3490" i="2" s="1"/>
  <c r="M3491" i="2" s="1"/>
  <c r="M3492" i="2" s="1"/>
  <c r="M3493" i="2" s="1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509" i="2" s="1"/>
  <c r="M3510" i="2" s="1"/>
  <c r="M3511" i="2" s="1"/>
  <c r="M3512" i="2" s="1"/>
  <c r="M3513" i="2" s="1"/>
  <c r="M3514" i="2" s="1"/>
  <c r="M3515" i="2" s="1"/>
  <c r="M3516" i="2" s="1"/>
  <c r="M3517" i="2" s="1"/>
  <c r="M3518" i="2" s="1"/>
  <c r="M3519" i="2" s="1"/>
  <c r="M3520" i="2" s="1"/>
  <c r="M3521" i="2" s="1"/>
  <c r="M3522" i="2" s="1"/>
  <c r="M3523" i="2" s="1"/>
  <c r="M3524" i="2" s="1"/>
  <c r="M3525" i="2" s="1"/>
  <c r="M3526" i="2" s="1"/>
  <c r="M3527" i="2" s="1"/>
  <c r="M3528" i="2" s="1"/>
  <c r="M3529" i="2" s="1"/>
  <c r="M3530" i="2" s="1"/>
  <c r="M3531" i="2" s="1"/>
  <c r="M3532" i="2" s="1"/>
  <c r="M3533" i="2" s="1"/>
  <c r="M3534" i="2" s="1"/>
  <c r="M3535" i="2" s="1"/>
  <c r="M3536" i="2" s="1"/>
  <c r="M3537" i="2" s="1"/>
  <c r="M3538" i="2" s="1"/>
  <c r="M3539" i="2" s="1"/>
  <c r="M3540" i="2" s="1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58" i="2" s="1"/>
  <c r="M3559" i="2" s="1"/>
  <c r="M3560" i="2" s="1"/>
  <c r="M3561" i="2" s="1"/>
  <c r="M3562" i="2" s="1"/>
  <c r="M3563" i="2" s="1"/>
  <c r="M3564" i="2" s="1"/>
  <c r="M3565" i="2" s="1"/>
  <c r="M3566" i="2" s="1"/>
  <c r="M3567" i="2" s="1"/>
  <c r="M3568" i="2" s="1"/>
  <c r="M3569" i="2" s="1"/>
  <c r="M3570" i="2" s="1"/>
  <c r="M3571" i="2" s="1"/>
  <c r="M3572" i="2" s="1"/>
  <c r="M3573" i="2" s="1"/>
  <c r="M3574" i="2" s="1"/>
  <c r="M3575" i="2" s="1"/>
  <c r="M3576" i="2" s="1"/>
  <c r="M3577" i="2" s="1"/>
  <c r="M3578" i="2" s="1"/>
  <c r="M3579" i="2" s="1"/>
  <c r="M3580" i="2" s="1"/>
  <c r="M3581" i="2" s="1"/>
  <c r="M3582" i="2" s="1"/>
  <c r="M3583" i="2" s="1"/>
  <c r="M3584" i="2" s="1"/>
  <c r="M3585" i="2" s="1"/>
  <c r="M3586" i="2" s="1"/>
  <c r="M3587" i="2" s="1"/>
  <c r="M3588" i="2" s="1"/>
  <c r="M3589" i="2" s="1"/>
  <c r="M3590" i="2" s="1"/>
  <c r="M3591" i="2" s="1"/>
  <c r="M3592" i="2" s="1"/>
  <c r="M3593" i="2" s="1"/>
  <c r="M3594" i="2" s="1"/>
  <c r="M3595" i="2" s="1"/>
  <c r="M3596" i="2" s="1"/>
  <c r="M3597" i="2" s="1"/>
  <c r="M3598" i="2" s="1"/>
  <c r="M3599" i="2" s="1"/>
  <c r="M3600" i="2" s="1"/>
  <c r="M3601" i="2" s="1"/>
  <c r="M3602" i="2" s="1"/>
  <c r="M3603" i="2" s="1"/>
  <c r="M3604" i="2" s="1"/>
  <c r="M3605" i="2" s="1"/>
  <c r="M3606" i="2" s="1"/>
  <c r="M3607" i="2" s="1"/>
  <c r="M3608" i="2" s="1"/>
  <c r="M3609" i="2" s="1"/>
  <c r="M3610" i="2" s="1"/>
  <c r="M3611" i="2" s="1"/>
  <c r="M3612" i="2" s="1"/>
  <c r="M3613" i="2" s="1"/>
  <c r="M3614" i="2" s="1"/>
  <c r="M3615" i="2" s="1"/>
  <c r="M3616" i="2" s="1"/>
  <c r="M3617" i="2" s="1"/>
  <c r="M3618" i="2" s="1"/>
  <c r="M3619" i="2" s="1"/>
  <c r="M3620" i="2" s="1"/>
  <c r="M3621" i="2" s="1"/>
  <c r="M3622" i="2" s="1"/>
  <c r="M3623" i="2" s="1"/>
  <c r="M3624" i="2" s="1"/>
  <c r="M3625" i="2" s="1"/>
  <c r="M3626" i="2" s="1"/>
  <c r="M3627" i="2" s="1"/>
  <c r="M3628" i="2" s="1"/>
  <c r="M3629" i="2" s="1"/>
  <c r="M3630" i="2" s="1"/>
  <c r="M3631" i="2" s="1"/>
  <c r="M3632" i="2" s="1"/>
  <c r="M3633" i="2" s="1"/>
  <c r="M3634" i="2" s="1"/>
  <c r="M3635" i="2" s="1"/>
  <c r="M3636" i="2" s="1"/>
  <c r="M3637" i="2" s="1"/>
  <c r="M3638" i="2" s="1"/>
  <c r="M3639" i="2" s="1"/>
  <c r="M3640" i="2" s="1"/>
  <c r="M3641" i="2" s="1"/>
  <c r="M3642" i="2" s="1"/>
  <c r="M3643" i="2" s="1"/>
  <c r="M3644" i="2" s="1"/>
  <c r="M3645" i="2" s="1"/>
  <c r="M3646" i="2" s="1"/>
  <c r="M3647" i="2" s="1"/>
  <c r="M3648" i="2" s="1"/>
  <c r="M3649" i="2" s="1"/>
  <c r="M3650" i="2" s="1"/>
  <c r="M3651" i="2" s="1"/>
  <c r="M3652" i="2" s="1"/>
  <c r="M3653" i="2" s="1"/>
  <c r="M3654" i="2" s="1"/>
  <c r="M3655" i="2" s="1"/>
  <c r="M3656" i="2" s="1"/>
  <c r="M3657" i="2" s="1"/>
  <c r="M3658" i="2" s="1"/>
  <c r="M3659" i="2" s="1"/>
  <c r="M3660" i="2" s="1"/>
  <c r="M3661" i="2" s="1"/>
  <c r="M3662" i="2" s="1"/>
  <c r="M3663" i="2" s="1"/>
  <c r="M3664" i="2" s="1"/>
  <c r="M3665" i="2" s="1"/>
  <c r="M3666" i="2" s="1"/>
  <c r="M3667" i="2" s="1"/>
  <c r="M3668" i="2" s="1"/>
  <c r="M3669" i="2" s="1"/>
  <c r="M3670" i="2" s="1"/>
  <c r="M3671" i="2" s="1"/>
  <c r="M3672" i="2" s="1"/>
  <c r="M3673" i="2" s="1"/>
  <c r="M3674" i="2" s="1"/>
  <c r="M3675" i="2" s="1"/>
  <c r="M3676" i="2" s="1"/>
  <c r="M3677" i="2" s="1"/>
  <c r="M3678" i="2" s="1"/>
  <c r="M3679" i="2" s="1"/>
  <c r="M3680" i="2" s="1"/>
  <c r="M3681" i="2" s="1"/>
  <c r="M3682" i="2" s="1"/>
  <c r="M3683" i="2" s="1"/>
  <c r="M3684" i="2" s="1"/>
  <c r="M3685" i="2" s="1"/>
  <c r="M3686" i="2" s="1"/>
  <c r="M3687" i="2" s="1"/>
  <c r="M3688" i="2" s="1"/>
  <c r="M3689" i="2" s="1"/>
  <c r="M3690" i="2" s="1"/>
  <c r="M3691" i="2" s="1"/>
  <c r="M3692" i="2" s="1"/>
  <c r="M3693" i="2" s="1"/>
  <c r="M3694" i="2" s="1"/>
  <c r="M3695" i="2" s="1"/>
  <c r="M3696" i="2" s="1"/>
  <c r="M3697" i="2" s="1"/>
  <c r="M3698" i="2" s="1"/>
  <c r="M3699" i="2" s="1"/>
  <c r="M3700" i="2" s="1"/>
  <c r="M3701" i="2" s="1"/>
  <c r="M3702" i="2" s="1"/>
  <c r="M3703" i="2" s="1"/>
  <c r="M3704" i="2" s="1"/>
  <c r="M3705" i="2" s="1"/>
  <c r="M3706" i="2" s="1"/>
  <c r="M3707" i="2" s="1"/>
  <c r="M3708" i="2" s="1"/>
  <c r="M3709" i="2" s="1"/>
  <c r="M3710" i="2" s="1"/>
  <c r="M3711" i="2" s="1"/>
  <c r="M3712" i="2" s="1"/>
  <c r="M3713" i="2" s="1"/>
  <c r="M3714" i="2" s="1"/>
  <c r="M3715" i="2" s="1"/>
  <c r="M3716" i="2" s="1"/>
  <c r="M3717" i="2" s="1"/>
  <c r="M3718" i="2" s="1"/>
  <c r="M3719" i="2" s="1"/>
  <c r="M3720" i="2" s="1"/>
  <c r="M3721" i="2" s="1"/>
  <c r="M3722" i="2" s="1"/>
  <c r="M3723" i="2" s="1"/>
  <c r="M3724" i="2" s="1"/>
  <c r="M3725" i="2" s="1"/>
  <c r="M3726" i="2" s="1"/>
  <c r="M3727" i="2" s="1"/>
  <c r="M3728" i="2" s="1"/>
  <c r="M3729" i="2" s="1"/>
  <c r="M3730" i="2" s="1"/>
  <c r="M3731" i="2" s="1"/>
  <c r="M3732" i="2" s="1"/>
  <c r="M3733" i="2" s="1"/>
  <c r="M3734" i="2" s="1"/>
  <c r="M3735" i="2" s="1"/>
  <c r="M3736" i="2" s="1"/>
  <c r="M3737" i="2" s="1"/>
  <c r="M3738" i="2" s="1"/>
  <c r="M3739" i="2" s="1"/>
  <c r="M3740" i="2" s="1"/>
  <c r="M3741" i="2" s="1"/>
  <c r="M3742" i="2" s="1"/>
  <c r="M3743" i="2" s="1"/>
  <c r="M3744" i="2" s="1"/>
  <c r="M3745" i="2" s="1"/>
  <c r="M3746" i="2" s="1"/>
  <c r="M3747" i="2" s="1"/>
  <c r="M3748" i="2" s="1"/>
  <c r="M3749" i="2" s="1"/>
  <c r="M3750" i="2" s="1"/>
  <c r="M3751" i="2" s="1"/>
  <c r="M3752" i="2" s="1"/>
  <c r="M3753" i="2" s="1"/>
  <c r="M3754" i="2" s="1"/>
  <c r="M3755" i="2" s="1"/>
  <c r="M3756" i="2" s="1"/>
  <c r="M3757" i="2" s="1"/>
  <c r="M3758" i="2" s="1"/>
  <c r="M3759" i="2" s="1"/>
  <c r="M3760" i="2" s="1"/>
  <c r="M3761" i="2" s="1"/>
  <c r="M3762" i="2" s="1"/>
  <c r="M3763" i="2" s="1"/>
  <c r="M3764" i="2" s="1"/>
  <c r="M3765" i="2" s="1"/>
  <c r="M3766" i="2" s="1"/>
  <c r="M3767" i="2" s="1"/>
  <c r="M3768" i="2" s="1"/>
  <c r="M3769" i="2" s="1"/>
  <c r="M3770" i="2" s="1"/>
  <c r="M3771" i="2" s="1"/>
  <c r="M3772" i="2" s="1"/>
  <c r="M3773" i="2" s="1"/>
  <c r="M3774" i="2" s="1"/>
  <c r="M3775" i="2" s="1"/>
  <c r="M3776" i="2" s="1"/>
  <c r="M3777" i="2" s="1"/>
  <c r="M3778" i="2" s="1"/>
  <c r="M3779" i="2" s="1"/>
  <c r="M3780" i="2" s="1"/>
  <c r="M3781" i="2" s="1"/>
  <c r="M3782" i="2" s="1"/>
  <c r="M3783" i="2" s="1"/>
  <c r="M3784" i="2" s="1"/>
  <c r="M3785" i="2" s="1"/>
  <c r="M3786" i="2" s="1"/>
  <c r="M3787" i="2" s="1"/>
  <c r="M3788" i="2" s="1"/>
  <c r="M3789" i="2" s="1"/>
  <c r="M3790" i="2" s="1"/>
  <c r="M3791" i="2" s="1"/>
  <c r="M3792" i="2" s="1"/>
  <c r="M3793" i="2" s="1"/>
  <c r="M3794" i="2" s="1"/>
  <c r="M3795" i="2" s="1"/>
  <c r="M3796" i="2" s="1"/>
  <c r="M3797" i="2" s="1"/>
  <c r="M3798" i="2" s="1"/>
  <c r="M3799" i="2" s="1"/>
  <c r="M3800" i="2" s="1"/>
  <c r="M3801" i="2" s="1"/>
  <c r="M3802" i="2" s="1"/>
  <c r="M3803" i="2" s="1"/>
  <c r="M3804" i="2" s="1"/>
  <c r="M3805" i="2" s="1"/>
  <c r="M3806" i="2" s="1"/>
  <c r="M3807" i="2" s="1"/>
  <c r="M3808" i="2" s="1"/>
  <c r="M3809" i="2" s="1"/>
  <c r="M3810" i="2" s="1"/>
  <c r="M3811" i="2" s="1"/>
  <c r="M3812" i="2" s="1"/>
  <c r="M3813" i="2" s="1"/>
  <c r="M3814" i="2" s="1"/>
  <c r="M3815" i="2" s="1"/>
  <c r="M3816" i="2" s="1"/>
  <c r="M3817" i="2" s="1"/>
  <c r="M3818" i="2" s="1"/>
  <c r="M3819" i="2" s="1"/>
  <c r="M3820" i="2" s="1"/>
  <c r="M3821" i="2" s="1"/>
  <c r="M3822" i="2" s="1"/>
  <c r="M3823" i="2" s="1"/>
  <c r="M3824" i="2" s="1"/>
  <c r="M3825" i="2" s="1"/>
  <c r="M3826" i="2" s="1"/>
  <c r="M3827" i="2" s="1"/>
  <c r="M3828" i="2" s="1"/>
  <c r="M3829" i="2" s="1"/>
  <c r="M3830" i="2" s="1"/>
  <c r="M3831" i="2" s="1"/>
  <c r="M3832" i="2" s="1"/>
  <c r="M3833" i="2" s="1"/>
  <c r="M3834" i="2" s="1"/>
  <c r="M3835" i="2" s="1"/>
  <c r="M3836" i="2" s="1"/>
  <c r="M3837" i="2" s="1"/>
  <c r="M3838" i="2" s="1"/>
  <c r="M3839" i="2" s="1"/>
  <c r="M3840" i="2" s="1"/>
  <c r="M3841" i="2" s="1"/>
  <c r="M3842" i="2" s="1"/>
  <c r="M3843" i="2" s="1"/>
  <c r="M3844" i="2" s="1"/>
  <c r="M3845" i="2" s="1"/>
  <c r="M3846" i="2" s="1"/>
  <c r="M3847" i="2" s="1"/>
  <c r="M3848" i="2" s="1"/>
  <c r="M3849" i="2" s="1"/>
  <c r="M3850" i="2" s="1"/>
  <c r="M3851" i="2" s="1"/>
  <c r="M3852" i="2" s="1"/>
  <c r="M3853" i="2" s="1"/>
  <c r="M3854" i="2" s="1"/>
  <c r="M3855" i="2" s="1"/>
  <c r="M3856" i="2" s="1"/>
  <c r="M3857" i="2" s="1"/>
  <c r="M3858" i="2" s="1"/>
  <c r="M3859" i="2" s="1"/>
  <c r="M3860" i="2" s="1"/>
  <c r="M3861" i="2" s="1"/>
  <c r="M3862" i="2" s="1"/>
  <c r="M3863" i="2" s="1"/>
  <c r="M3864" i="2" s="1"/>
  <c r="M3865" i="2" s="1"/>
  <c r="M3866" i="2" s="1"/>
  <c r="M3867" i="2" s="1"/>
  <c r="M3868" i="2" s="1"/>
  <c r="M3869" i="2" s="1"/>
  <c r="M3870" i="2" s="1"/>
  <c r="M3871" i="2" s="1"/>
  <c r="M3872" i="2" s="1"/>
  <c r="M3873" i="2" s="1"/>
  <c r="M3874" i="2" s="1"/>
  <c r="M3875" i="2" s="1"/>
  <c r="M3876" i="2" s="1"/>
  <c r="M3877" i="2" s="1"/>
  <c r="M3878" i="2" s="1"/>
  <c r="M3879" i="2" s="1"/>
  <c r="M3880" i="2" s="1"/>
  <c r="M3881" i="2" s="1"/>
  <c r="M3882" i="2" s="1"/>
  <c r="M3883" i="2" s="1"/>
  <c r="M3884" i="2" s="1"/>
  <c r="M3885" i="2" s="1"/>
  <c r="M3886" i="2" s="1"/>
  <c r="M3887" i="2" s="1"/>
  <c r="M3888" i="2" s="1"/>
  <c r="M3889" i="2" s="1"/>
  <c r="M3890" i="2" s="1"/>
  <c r="M3891" i="2" s="1"/>
  <c r="M3892" i="2" s="1"/>
  <c r="M3893" i="2" s="1"/>
  <c r="M3894" i="2" s="1"/>
  <c r="M3895" i="2" s="1"/>
  <c r="M3896" i="2" s="1"/>
  <c r="M3897" i="2" s="1"/>
  <c r="M3898" i="2" s="1"/>
  <c r="M3899" i="2" s="1"/>
  <c r="M3900" i="2" s="1"/>
  <c r="M3901" i="2" s="1"/>
  <c r="M3902" i="2" s="1"/>
  <c r="M3903" i="2" s="1"/>
  <c r="M3904" i="2" s="1"/>
  <c r="M3905" i="2" s="1"/>
  <c r="M3906" i="2" s="1"/>
  <c r="M3907" i="2" s="1"/>
  <c r="M3908" i="2" s="1"/>
  <c r="M3909" i="2" s="1"/>
  <c r="M3910" i="2" s="1"/>
  <c r="M3911" i="2" s="1"/>
  <c r="M3912" i="2" s="1"/>
  <c r="M3913" i="2" s="1"/>
  <c r="M3914" i="2" s="1"/>
  <c r="M3915" i="2" s="1"/>
  <c r="M3916" i="2" s="1"/>
  <c r="M3917" i="2" s="1"/>
  <c r="M3918" i="2" s="1"/>
  <c r="M3919" i="2" s="1"/>
  <c r="M3920" i="2" s="1"/>
  <c r="M3921" i="2" s="1"/>
  <c r="M3922" i="2" s="1"/>
  <c r="M3923" i="2" s="1"/>
  <c r="M3924" i="2" s="1"/>
  <c r="M3925" i="2" s="1"/>
  <c r="M3926" i="2" s="1"/>
  <c r="M3927" i="2" s="1"/>
  <c r="M3928" i="2" s="1"/>
  <c r="M3929" i="2" s="1"/>
  <c r="M3930" i="2" s="1"/>
  <c r="M3931" i="2" s="1"/>
  <c r="M3932" i="2" s="1"/>
  <c r="M3933" i="2" s="1"/>
  <c r="M3934" i="2" s="1"/>
  <c r="M3935" i="2" s="1"/>
  <c r="M3936" i="2" s="1"/>
  <c r="M3937" i="2" s="1"/>
  <c r="M3938" i="2" s="1"/>
  <c r="M3939" i="2" s="1"/>
  <c r="M3940" i="2" s="1"/>
  <c r="M3941" i="2" s="1"/>
  <c r="M3942" i="2" s="1"/>
  <c r="M3943" i="2" s="1"/>
  <c r="M3944" i="2" s="1"/>
  <c r="M3945" i="2" s="1"/>
  <c r="M3946" i="2" s="1"/>
  <c r="M3947" i="2" s="1"/>
  <c r="M3948" i="2" s="1"/>
  <c r="M3949" i="2" s="1"/>
  <c r="M3950" i="2" s="1"/>
  <c r="M3951" i="2" s="1"/>
  <c r="M3952" i="2" s="1"/>
  <c r="M3953" i="2" s="1"/>
  <c r="M3954" i="2" s="1"/>
  <c r="M3955" i="2" s="1"/>
  <c r="M3956" i="2" s="1"/>
  <c r="M3957" i="2" s="1"/>
  <c r="M3958" i="2" s="1"/>
  <c r="M3959" i="2" s="1"/>
  <c r="M3960" i="2" s="1"/>
  <c r="M3961" i="2" s="1"/>
  <c r="M3962" i="2" s="1"/>
  <c r="M3963" i="2" s="1"/>
  <c r="M3964" i="2" s="1"/>
  <c r="M3965" i="2" s="1"/>
  <c r="M3966" i="2" s="1"/>
  <c r="M3967" i="2" s="1"/>
  <c r="M3968" i="2" s="1"/>
  <c r="M3969" i="2" s="1"/>
  <c r="M3970" i="2" s="1"/>
  <c r="M3971" i="2" s="1"/>
  <c r="M3972" i="2" s="1"/>
  <c r="M3973" i="2" s="1"/>
  <c r="M3974" i="2" s="1"/>
  <c r="M3975" i="2" s="1"/>
  <c r="M3976" i="2" s="1"/>
  <c r="M3977" i="2" s="1"/>
  <c r="M3978" i="2" s="1"/>
  <c r="M3979" i="2" s="1"/>
  <c r="M3980" i="2" s="1"/>
  <c r="M3981" i="2" s="1"/>
  <c r="M3982" i="2" s="1"/>
  <c r="M3983" i="2" s="1"/>
  <c r="M3984" i="2" s="1"/>
  <c r="M3985" i="2" s="1"/>
  <c r="M3986" i="2" s="1"/>
  <c r="M3987" i="2" s="1"/>
  <c r="M3988" i="2" s="1"/>
  <c r="M3989" i="2" s="1"/>
  <c r="M3990" i="2" s="1"/>
  <c r="M3991" i="2" s="1"/>
  <c r="M3992" i="2" s="1"/>
  <c r="M3993" i="2" s="1"/>
  <c r="M3994" i="2" s="1"/>
  <c r="M3995" i="2" s="1"/>
  <c r="M3996" i="2" s="1"/>
  <c r="M3997" i="2" s="1"/>
  <c r="M3998" i="2" s="1"/>
  <c r="M3999" i="2" s="1"/>
  <c r="M4000" i="2" s="1"/>
  <c r="M4001" i="2" s="1"/>
  <c r="M4002" i="2" s="1"/>
  <c r="M4003" i="2" s="1"/>
  <c r="M4004" i="2" s="1"/>
  <c r="M4005" i="2" s="1"/>
  <c r="M4006" i="2" s="1"/>
  <c r="M4007" i="2" s="1"/>
  <c r="M4008" i="2" s="1"/>
  <c r="M4009" i="2" s="1"/>
  <c r="M4010" i="2" s="1"/>
  <c r="M4011" i="2" s="1"/>
  <c r="M4012" i="2" s="1"/>
  <c r="M4013" i="2" s="1"/>
  <c r="M4014" i="2" s="1"/>
  <c r="M4015" i="2" s="1"/>
  <c r="M4016" i="2" s="1"/>
  <c r="M4017" i="2" s="1"/>
  <c r="M4018" i="2" s="1"/>
  <c r="M4019" i="2" s="1"/>
  <c r="M4020" i="2" s="1"/>
  <c r="M4021" i="2" s="1"/>
  <c r="M4022" i="2" s="1"/>
  <c r="M4023" i="2" s="1"/>
  <c r="M4024" i="2" s="1"/>
  <c r="M4025" i="2" s="1"/>
  <c r="M4026" i="2" s="1"/>
  <c r="M4027" i="2" s="1"/>
  <c r="M4028" i="2" s="1"/>
  <c r="M4029" i="2" s="1"/>
  <c r="M4030" i="2" s="1"/>
  <c r="M4031" i="2" s="1"/>
  <c r="M4032" i="2" s="1"/>
  <c r="M4033" i="2" s="1"/>
  <c r="M4034" i="2" s="1"/>
  <c r="M4035" i="2" s="1"/>
  <c r="M4036" i="2" s="1"/>
  <c r="M4037" i="2" s="1"/>
  <c r="M4038" i="2" s="1"/>
  <c r="M4039" i="2" s="1"/>
  <c r="M4040" i="2" s="1"/>
  <c r="M4041" i="2" s="1"/>
  <c r="M4042" i="2" s="1"/>
  <c r="M4043" i="2" s="1"/>
  <c r="M4044" i="2" s="1"/>
  <c r="M4045" i="2" s="1"/>
  <c r="M4046" i="2" s="1"/>
  <c r="M4047" i="2" s="1"/>
  <c r="M4048" i="2" s="1"/>
  <c r="M4049" i="2" s="1"/>
  <c r="M4050" i="2" s="1"/>
  <c r="M4051" i="2" s="1"/>
  <c r="M4052" i="2" s="1"/>
  <c r="M4053" i="2" s="1"/>
  <c r="M4054" i="2" s="1"/>
  <c r="M4055" i="2" s="1"/>
  <c r="M4056" i="2" s="1"/>
  <c r="M4057" i="2" s="1"/>
  <c r="M4058" i="2" s="1"/>
  <c r="M4059" i="2" s="1"/>
  <c r="M4060" i="2" s="1"/>
  <c r="M4061" i="2" s="1"/>
  <c r="M4062" i="2" s="1"/>
  <c r="M4063" i="2" s="1"/>
  <c r="M4064" i="2" s="1"/>
  <c r="M4065" i="2" s="1"/>
  <c r="M4066" i="2" s="1"/>
  <c r="M4067" i="2" s="1"/>
  <c r="M4068" i="2" s="1"/>
  <c r="M4069" i="2" s="1"/>
  <c r="M4070" i="2" s="1"/>
  <c r="M4071" i="2" s="1"/>
  <c r="M4072" i="2" s="1"/>
  <c r="M4073" i="2" s="1"/>
  <c r="M4074" i="2" s="1"/>
  <c r="M4075" i="2" s="1"/>
  <c r="M4076" i="2" s="1"/>
  <c r="M4077" i="2" s="1"/>
  <c r="M4078" i="2" s="1"/>
  <c r="M4079" i="2" s="1"/>
  <c r="M4080" i="2" s="1"/>
  <c r="M4081" i="2" s="1"/>
  <c r="M4082" i="2" s="1"/>
  <c r="M4083" i="2" s="1"/>
  <c r="M4084" i="2" s="1"/>
  <c r="M4085" i="2" s="1"/>
  <c r="M4086" i="2" s="1"/>
  <c r="M4087" i="2" s="1"/>
  <c r="M4088" i="2" s="1"/>
  <c r="M4089" i="2" s="1"/>
  <c r="M4090" i="2" s="1"/>
  <c r="M4091" i="2" s="1"/>
  <c r="M4092" i="2" s="1"/>
  <c r="M4093" i="2" s="1"/>
  <c r="M4094" i="2" s="1"/>
  <c r="M4095" i="2" s="1"/>
  <c r="M4096" i="2" s="1"/>
  <c r="M4097" i="2" s="1"/>
  <c r="M4098" i="2" s="1"/>
  <c r="M4099" i="2" s="1"/>
  <c r="M4100" i="2" s="1"/>
  <c r="M4101" i="2" s="1"/>
  <c r="M4102" i="2" s="1"/>
  <c r="M4103" i="2" s="1"/>
  <c r="M4104" i="2" s="1"/>
  <c r="M4105" i="2" s="1"/>
  <c r="M4106" i="2" s="1"/>
  <c r="M4107" i="2" s="1"/>
  <c r="M4108" i="2" s="1"/>
  <c r="M4109" i="2" s="1"/>
  <c r="M4110" i="2" s="1"/>
  <c r="M4111" i="2" s="1"/>
  <c r="M4112" i="2" s="1"/>
  <c r="M4113" i="2" s="1"/>
  <c r="M4114" i="2" s="1"/>
  <c r="M4115" i="2" s="1"/>
  <c r="M4116" i="2" s="1"/>
  <c r="M4117" i="2" s="1"/>
  <c r="M4118" i="2" s="1"/>
  <c r="M4119" i="2" s="1"/>
  <c r="M4120" i="2" s="1"/>
  <c r="M4121" i="2" s="1"/>
  <c r="M4122" i="2" s="1"/>
  <c r="M4123" i="2" s="1"/>
  <c r="M4124" i="2" s="1"/>
  <c r="M4125" i="2" s="1"/>
  <c r="M4126" i="2" s="1"/>
  <c r="M4127" i="2" s="1"/>
  <c r="M4128" i="2" s="1"/>
  <c r="M4129" i="2" s="1"/>
  <c r="M4130" i="2" s="1"/>
  <c r="M4131" i="2" s="1"/>
  <c r="M4132" i="2" s="1"/>
  <c r="M4133" i="2" s="1"/>
  <c r="M4134" i="2" s="1"/>
  <c r="M4135" i="2" s="1"/>
  <c r="M4136" i="2" s="1"/>
  <c r="M4137" i="2" s="1"/>
  <c r="M4138" i="2" s="1"/>
  <c r="M4139" i="2" s="1"/>
  <c r="M4140" i="2" s="1"/>
  <c r="M4141" i="2" s="1"/>
  <c r="M4142" i="2" s="1"/>
  <c r="M4143" i="2" s="1"/>
  <c r="M4144" i="2" s="1"/>
  <c r="M4145" i="2" s="1"/>
  <c r="M4146" i="2" s="1"/>
  <c r="M4147" i="2" s="1"/>
  <c r="M4148" i="2" s="1"/>
  <c r="M4149" i="2" s="1"/>
  <c r="M4150" i="2" s="1"/>
  <c r="M4151" i="2" s="1"/>
  <c r="M4152" i="2" s="1"/>
  <c r="M4153" i="2" s="1"/>
  <c r="M4154" i="2" s="1"/>
  <c r="M4155" i="2" s="1"/>
  <c r="M4156" i="2" s="1"/>
  <c r="M4157" i="2" s="1"/>
  <c r="M4158" i="2" s="1"/>
  <c r="M4159" i="2" s="1"/>
  <c r="M4160" i="2" s="1"/>
  <c r="M4161" i="2" s="1"/>
  <c r="M4162" i="2" s="1"/>
  <c r="M4163" i="2" s="1"/>
  <c r="M4164" i="2" s="1"/>
  <c r="M4165" i="2" s="1"/>
  <c r="M4166" i="2" s="1"/>
  <c r="M4167" i="2" s="1"/>
  <c r="M4168" i="2" s="1"/>
  <c r="M4169" i="2" s="1"/>
  <c r="M4170" i="2" s="1"/>
  <c r="M4171" i="2" s="1"/>
  <c r="M4172" i="2" s="1"/>
  <c r="M4173" i="2" s="1"/>
  <c r="M4174" i="2" s="1"/>
  <c r="M4175" i="2" s="1"/>
  <c r="M4176" i="2" s="1"/>
  <c r="M4177" i="2" s="1"/>
  <c r="M4178" i="2" s="1"/>
  <c r="M4179" i="2" s="1"/>
  <c r="M4180" i="2" s="1"/>
  <c r="M4181" i="2" s="1"/>
  <c r="M4182" i="2" s="1"/>
  <c r="M4183" i="2" s="1"/>
  <c r="M4184" i="2" s="1"/>
  <c r="M4185" i="2" s="1"/>
  <c r="M4186" i="2" s="1"/>
  <c r="M4187" i="2" s="1"/>
  <c r="M4188" i="2" s="1"/>
  <c r="M4189" i="2" s="1"/>
  <c r="M4190" i="2" s="1"/>
  <c r="M4191" i="2" s="1"/>
  <c r="M4192" i="2" s="1"/>
  <c r="M4193" i="2" s="1"/>
  <c r="M4194" i="2" s="1"/>
  <c r="M4195" i="2" s="1"/>
  <c r="M4196" i="2" s="1"/>
  <c r="M4197" i="2" s="1"/>
  <c r="M4198" i="2" s="1"/>
  <c r="M4199" i="2" s="1"/>
  <c r="M4200" i="2" s="1"/>
  <c r="M4201" i="2" s="1"/>
  <c r="M4202" i="2" s="1"/>
  <c r="M4203" i="2" s="1"/>
  <c r="M4204" i="2" s="1"/>
  <c r="M4205" i="2" s="1"/>
  <c r="M4206" i="2" s="1"/>
  <c r="M4207" i="2" s="1"/>
  <c r="M4208" i="2" s="1"/>
  <c r="M4209" i="2" s="1"/>
  <c r="M4210" i="2" s="1"/>
  <c r="M4211" i="2" s="1"/>
  <c r="M4212" i="2" s="1"/>
  <c r="M4213" i="2" s="1"/>
  <c r="M4214" i="2" s="1"/>
  <c r="M4215" i="2" s="1"/>
  <c r="M4216" i="2" s="1"/>
  <c r="M4217" i="2" s="1"/>
  <c r="M4218" i="2" s="1"/>
  <c r="M4219" i="2" s="1"/>
  <c r="M4220" i="2" s="1"/>
  <c r="M4221" i="2" s="1"/>
  <c r="M4222" i="2" s="1"/>
  <c r="M4223" i="2" s="1"/>
  <c r="M4224" i="2" s="1"/>
  <c r="M4225" i="2" s="1"/>
  <c r="M4226" i="2" s="1"/>
  <c r="M4227" i="2" s="1"/>
  <c r="M4228" i="2" s="1"/>
  <c r="M4229" i="2" s="1"/>
  <c r="M4230" i="2" s="1"/>
  <c r="M4231" i="2" s="1"/>
  <c r="M4232" i="2" s="1"/>
  <c r="M4233" i="2" s="1"/>
  <c r="M4234" i="2" s="1"/>
  <c r="M4235" i="2" s="1"/>
  <c r="M4236" i="2" s="1"/>
  <c r="M4237" i="2" s="1"/>
  <c r="M4238" i="2" s="1"/>
  <c r="M4239" i="2" s="1"/>
  <c r="M4240" i="2" s="1"/>
  <c r="M4241" i="2" s="1"/>
  <c r="M4242" i="2" s="1"/>
  <c r="M4243" i="2" s="1"/>
  <c r="M4244" i="2" s="1"/>
  <c r="M4245" i="2" s="1"/>
  <c r="M4246" i="2" s="1"/>
  <c r="M4247" i="2" s="1"/>
  <c r="M4248" i="2" s="1"/>
  <c r="M4249" i="2" s="1"/>
  <c r="M4250" i="2" s="1"/>
  <c r="M4251" i="2" s="1"/>
  <c r="M4252" i="2" s="1"/>
  <c r="M4253" i="2" s="1"/>
  <c r="M4254" i="2" s="1"/>
  <c r="M4255" i="2" s="1"/>
  <c r="M4256" i="2" s="1"/>
  <c r="M4257" i="2" s="1"/>
  <c r="M4258" i="2" s="1"/>
  <c r="M4259" i="2" s="1"/>
  <c r="M4260" i="2" s="1"/>
  <c r="M4261" i="2" s="1"/>
  <c r="M4262" i="2" s="1"/>
  <c r="M4263" i="2" s="1"/>
  <c r="M4264" i="2" s="1"/>
  <c r="M4265" i="2" s="1"/>
  <c r="M4266" i="2" s="1"/>
  <c r="M4267" i="2" s="1"/>
  <c r="M4268" i="2" s="1"/>
  <c r="M4269" i="2" s="1"/>
  <c r="M4270" i="2" s="1"/>
  <c r="M4271" i="2" s="1"/>
  <c r="M4272" i="2" s="1"/>
  <c r="M4273" i="2" s="1"/>
  <c r="M4274" i="2" s="1"/>
  <c r="M4275" i="2" s="1"/>
  <c r="M4276" i="2" s="1"/>
  <c r="M4277" i="2" s="1"/>
  <c r="M4278" i="2" s="1"/>
  <c r="M4279" i="2" s="1"/>
  <c r="M4280" i="2" s="1"/>
  <c r="M4281" i="2" s="1"/>
  <c r="M4282" i="2" s="1"/>
  <c r="M4283" i="2" s="1"/>
  <c r="M4284" i="2" s="1"/>
  <c r="M4285" i="2" s="1"/>
  <c r="M4286" i="2" s="1"/>
  <c r="M4287" i="2" s="1"/>
  <c r="M4288" i="2" s="1"/>
  <c r="M4289" i="2" s="1"/>
  <c r="M4290" i="2" s="1"/>
  <c r="M4291" i="2" s="1"/>
  <c r="M4292" i="2" s="1"/>
  <c r="M4293" i="2" s="1"/>
  <c r="M4294" i="2" s="1"/>
  <c r="M4295" i="2" s="1"/>
  <c r="M4296" i="2" s="1"/>
  <c r="M4297" i="2" s="1"/>
  <c r="M4298" i="2" s="1"/>
  <c r="M4299" i="2" s="1"/>
  <c r="M4300" i="2" s="1"/>
  <c r="M4301" i="2" s="1"/>
  <c r="M4302" i="2" s="1"/>
  <c r="M4303" i="2" s="1"/>
  <c r="M4304" i="2" s="1"/>
  <c r="M4305" i="2" s="1"/>
  <c r="M4306" i="2" s="1"/>
  <c r="M4307" i="2" s="1"/>
  <c r="M4308" i="2" s="1"/>
  <c r="M4309" i="2" s="1"/>
  <c r="M4310" i="2" s="1"/>
  <c r="M4311" i="2" s="1"/>
  <c r="M4312" i="2" s="1"/>
  <c r="M4313" i="2" s="1"/>
  <c r="M4314" i="2" s="1"/>
  <c r="M4315" i="2" s="1"/>
  <c r="M4316" i="2" s="1"/>
  <c r="M4317" i="2" s="1"/>
  <c r="M4318" i="2" s="1"/>
  <c r="M4319" i="2" s="1"/>
  <c r="M4320" i="2" s="1"/>
  <c r="M4321" i="2" s="1"/>
  <c r="M4322" i="2" s="1"/>
  <c r="M4323" i="2" s="1"/>
  <c r="M4324" i="2" s="1"/>
  <c r="M4325" i="2" s="1"/>
  <c r="M4326" i="2" s="1"/>
  <c r="M4327" i="2" s="1"/>
  <c r="M4328" i="2" s="1"/>
  <c r="M4329" i="2" s="1"/>
  <c r="M4330" i="2" s="1"/>
  <c r="M4331" i="2" s="1"/>
  <c r="M4332" i="2" s="1"/>
  <c r="M4333" i="2" s="1"/>
  <c r="M4334" i="2" s="1"/>
  <c r="M4335" i="2" s="1"/>
  <c r="M4336" i="2" s="1"/>
  <c r="M4337" i="2" s="1"/>
  <c r="M4338" i="2" s="1"/>
  <c r="M4339" i="2" s="1"/>
  <c r="M4340" i="2" s="1"/>
  <c r="M4341" i="2" s="1"/>
  <c r="M4342" i="2" s="1"/>
  <c r="M4343" i="2" s="1"/>
  <c r="M4344" i="2" s="1"/>
  <c r="M4345" i="2" s="1"/>
  <c r="M4346" i="2" s="1"/>
  <c r="M4347" i="2" s="1"/>
  <c r="M4348" i="2" s="1"/>
  <c r="M4349" i="2" s="1"/>
  <c r="M4350" i="2" s="1"/>
  <c r="M4351" i="2" s="1"/>
  <c r="M4352" i="2" s="1"/>
  <c r="M4353" i="2" s="1"/>
  <c r="M4354" i="2" s="1"/>
  <c r="M4355" i="2" s="1"/>
  <c r="M4356" i="2" s="1"/>
  <c r="M4357" i="2" s="1"/>
  <c r="M4358" i="2" s="1"/>
  <c r="M4359" i="2" s="1"/>
  <c r="M4360" i="2" s="1"/>
  <c r="M4361" i="2" s="1"/>
  <c r="M4362" i="2" s="1"/>
  <c r="M4363" i="2" s="1"/>
  <c r="M4364" i="2" s="1"/>
  <c r="M4365" i="2" s="1"/>
  <c r="M4366" i="2" s="1"/>
  <c r="M4367" i="2" s="1"/>
  <c r="M4368" i="2" s="1"/>
  <c r="M4369" i="2" s="1"/>
  <c r="M4370" i="2" s="1"/>
  <c r="M4371" i="2" s="1"/>
  <c r="M4372" i="2" s="1"/>
  <c r="M4373" i="2" s="1"/>
  <c r="M4374" i="2" s="1"/>
  <c r="M4375" i="2" s="1"/>
  <c r="M4376" i="2" s="1"/>
  <c r="M4377" i="2" s="1"/>
  <c r="M4378" i="2" s="1"/>
  <c r="M4379" i="2" s="1"/>
  <c r="M4380" i="2" s="1"/>
  <c r="M4381" i="2" s="1"/>
  <c r="M4382" i="2" s="1"/>
  <c r="M4383" i="2" s="1"/>
  <c r="M4384" i="2" s="1"/>
  <c r="M4385" i="2" s="1"/>
  <c r="M4386" i="2" s="1"/>
  <c r="M4387" i="2" s="1"/>
  <c r="M4388" i="2" s="1"/>
  <c r="M4389" i="2" s="1"/>
  <c r="M4390" i="2" s="1"/>
  <c r="M4391" i="2" s="1"/>
  <c r="M4392" i="2" s="1"/>
  <c r="M4393" i="2" s="1"/>
  <c r="M4394" i="2" s="1"/>
  <c r="M4395" i="2" s="1"/>
  <c r="M4396" i="2" s="1"/>
  <c r="M4397" i="2" s="1"/>
  <c r="M4398" i="2" s="1"/>
  <c r="M4399" i="2" s="1"/>
  <c r="M4400" i="2" s="1"/>
  <c r="M4401" i="2" s="1"/>
  <c r="M4402" i="2" s="1"/>
  <c r="M4403" i="2" s="1"/>
  <c r="M4404" i="2" s="1"/>
  <c r="M4405" i="2" s="1"/>
  <c r="M4406" i="2" s="1"/>
  <c r="M4407" i="2" s="1"/>
  <c r="M4408" i="2" s="1"/>
  <c r="M4409" i="2" s="1"/>
  <c r="M4410" i="2" s="1"/>
  <c r="M4411" i="2" s="1"/>
  <c r="M4412" i="2" s="1"/>
  <c r="M4413" i="2" s="1"/>
  <c r="M4414" i="2" s="1"/>
  <c r="M4415" i="2" s="1"/>
  <c r="M4416" i="2" s="1"/>
  <c r="M4417" i="2" s="1"/>
  <c r="M4418" i="2" s="1"/>
  <c r="M4419" i="2" s="1"/>
  <c r="M4420" i="2" s="1"/>
  <c r="M4421" i="2" s="1"/>
  <c r="M4422" i="2" s="1"/>
  <c r="M4423" i="2" s="1"/>
  <c r="M4424" i="2" s="1"/>
  <c r="M4425" i="2" s="1"/>
  <c r="M4426" i="2" s="1"/>
  <c r="M4427" i="2" s="1"/>
  <c r="M4428" i="2" s="1"/>
  <c r="M4429" i="2" s="1"/>
  <c r="M4430" i="2" s="1"/>
  <c r="M4431" i="2" s="1"/>
  <c r="M4432" i="2" s="1"/>
  <c r="M4433" i="2" s="1"/>
  <c r="M4434" i="2" s="1"/>
  <c r="M4435" i="2" s="1"/>
  <c r="M4436" i="2" s="1"/>
  <c r="M4437" i="2" s="1"/>
  <c r="M4438" i="2" s="1"/>
  <c r="M4439" i="2" s="1"/>
  <c r="M4440" i="2" s="1"/>
  <c r="M4441" i="2" s="1"/>
  <c r="M4442" i="2" s="1"/>
  <c r="M4443" i="2" s="1"/>
  <c r="M4444" i="2" s="1"/>
  <c r="M4445" i="2" s="1"/>
  <c r="M4446" i="2" s="1"/>
  <c r="M4447" i="2" s="1"/>
  <c r="M4448" i="2" s="1"/>
  <c r="M4449" i="2" s="1"/>
  <c r="M4450" i="2" s="1"/>
  <c r="M4451" i="2" s="1"/>
  <c r="M4452" i="2" s="1"/>
  <c r="M4453" i="2" s="1"/>
  <c r="M4454" i="2" s="1"/>
  <c r="M4455" i="2" s="1"/>
  <c r="M4456" i="2" s="1"/>
  <c r="M4457" i="2" s="1"/>
  <c r="M4458" i="2" s="1"/>
  <c r="M4459" i="2" s="1"/>
  <c r="M4460" i="2" s="1"/>
  <c r="M4461" i="2" s="1"/>
  <c r="M4462" i="2" s="1"/>
  <c r="M4463" i="2" s="1"/>
  <c r="M4464" i="2" s="1"/>
  <c r="M4465" i="2" s="1"/>
  <c r="M4466" i="2" s="1"/>
  <c r="M4467" i="2" s="1"/>
  <c r="M4468" i="2" s="1"/>
  <c r="M4469" i="2" s="1"/>
  <c r="M4470" i="2" s="1"/>
  <c r="M4471" i="2" s="1"/>
  <c r="M4472" i="2" s="1"/>
  <c r="M4473" i="2" s="1"/>
  <c r="M4474" i="2" s="1"/>
  <c r="M4475" i="2" s="1"/>
  <c r="M4476" i="2" s="1"/>
  <c r="M4477" i="2" s="1"/>
  <c r="M4478" i="2" s="1"/>
  <c r="M4479" i="2" s="1"/>
  <c r="M4480" i="2" s="1"/>
  <c r="M4481" i="2" s="1"/>
  <c r="M4482" i="2" s="1"/>
  <c r="M4483" i="2" s="1"/>
  <c r="M4484" i="2" s="1"/>
  <c r="M4485" i="2" s="1"/>
  <c r="M4486" i="2" s="1"/>
  <c r="M4487" i="2" s="1"/>
  <c r="M4488" i="2" s="1"/>
  <c r="M4489" i="2" s="1"/>
  <c r="M4490" i="2" s="1"/>
  <c r="M4491" i="2" s="1"/>
  <c r="M4492" i="2" s="1"/>
  <c r="M4493" i="2" s="1"/>
  <c r="M4494" i="2" s="1"/>
  <c r="M4495" i="2" s="1"/>
  <c r="M4496" i="2" s="1"/>
  <c r="M4497" i="2" s="1"/>
  <c r="M4498" i="2" s="1"/>
  <c r="M4499" i="2" s="1"/>
  <c r="M4500" i="2" s="1"/>
  <c r="M4501" i="2" s="1"/>
  <c r="M4502" i="2" s="1"/>
  <c r="M4503" i="2" s="1"/>
  <c r="M4504" i="2" s="1"/>
  <c r="M4505" i="2" s="1"/>
  <c r="M4506" i="2" s="1"/>
  <c r="M4507" i="2" s="1"/>
  <c r="M4508" i="2" s="1"/>
  <c r="M4509" i="2" s="1"/>
  <c r="M4510" i="2" s="1"/>
  <c r="M4511" i="2" s="1"/>
  <c r="M4512" i="2" s="1"/>
  <c r="M4513" i="2" s="1"/>
  <c r="M4514" i="2" s="1"/>
  <c r="M4515" i="2" s="1"/>
  <c r="M4516" i="2" s="1"/>
  <c r="M4517" i="2" s="1"/>
  <c r="M4518" i="2" s="1"/>
  <c r="M4519" i="2" s="1"/>
  <c r="M4520" i="2" s="1"/>
  <c r="M4521" i="2" s="1"/>
  <c r="M4522" i="2" s="1"/>
  <c r="M4523" i="2" s="1"/>
  <c r="M4524" i="2" s="1"/>
  <c r="M4525" i="2" s="1"/>
  <c r="M4526" i="2" s="1"/>
  <c r="M4527" i="2" s="1"/>
  <c r="M4528" i="2" s="1"/>
  <c r="M4529" i="2" s="1"/>
  <c r="M4530" i="2" s="1"/>
  <c r="M4531" i="2" s="1"/>
  <c r="M4532" i="2" s="1"/>
  <c r="M4533" i="2" s="1"/>
  <c r="M4534" i="2" s="1"/>
  <c r="M4535" i="2" s="1"/>
  <c r="M4536" i="2" s="1"/>
  <c r="M4537" i="2" s="1"/>
  <c r="M4538" i="2" s="1"/>
  <c r="M4539" i="2" s="1"/>
  <c r="M4540" i="2" s="1"/>
  <c r="M4541" i="2" s="1"/>
  <c r="M4542" i="2" s="1"/>
  <c r="M4543" i="2" s="1"/>
  <c r="M4544" i="2" s="1"/>
  <c r="M4545" i="2" s="1"/>
  <c r="M4546" i="2" s="1"/>
  <c r="M4547" i="2" s="1"/>
  <c r="M4548" i="2" s="1"/>
  <c r="M4549" i="2" s="1"/>
  <c r="M4550" i="2" s="1"/>
  <c r="M4551" i="2" s="1"/>
  <c r="M4552" i="2" s="1"/>
  <c r="M4553" i="2" s="1"/>
  <c r="M4554" i="2" s="1"/>
  <c r="M4555" i="2" s="1"/>
  <c r="M4556" i="2" s="1"/>
  <c r="M4557" i="2" s="1"/>
  <c r="M4558" i="2" s="1"/>
  <c r="M4559" i="2" s="1"/>
  <c r="M4560" i="2" s="1"/>
  <c r="M4561" i="2" s="1"/>
  <c r="M4562" i="2" s="1"/>
  <c r="M4563" i="2" s="1"/>
  <c r="M4564" i="2" s="1"/>
  <c r="M4565" i="2" s="1"/>
  <c r="M4566" i="2" s="1"/>
  <c r="M4567" i="2" s="1"/>
  <c r="M4568" i="2" s="1"/>
  <c r="M4569" i="2" s="1"/>
  <c r="M4570" i="2" s="1"/>
  <c r="M4571" i="2" s="1"/>
  <c r="M4572" i="2" s="1"/>
  <c r="M4573" i="2" s="1"/>
  <c r="M4574" i="2" s="1"/>
  <c r="M4575" i="2" s="1"/>
  <c r="M4576" i="2" s="1"/>
  <c r="M4577" i="2" s="1"/>
  <c r="M4578" i="2" s="1"/>
  <c r="M4579" i="2" s="1"/>
  <c r="M4580" i="2" s="1"/>
  <c r="M4581" i="2" s="1"/>
  <c r="M4582" i="2" s="1"/>
  <c r="M4583" i="2" s="1"/>
  <c r="M4584" i="2" s="1"/>
  <c r="M4585" i="2" s="1"/>
  <c r="M4586" i="2" s="1"/>
  <c r="M4587" i="2" s="1"/>
  <c r="M4588" i="2" s="1"/>
  <c r="M4589" i="2" s="1"/>
  <c r="M4590" i="2" s="1"/>
  <c r="M4591" i="2" s="1"/>
  <c r="M4592" i="2" s="1"/>
  <c r="M4593" i="2" s="1"/>
  <c r="M4594" i="2" s="1"/>
  <c r="M4595" i="2" s="1"/>
  <c r="M4596" i="2" s="1"/>
  <c r="M4597" i="2" s="1"/>
  <c r="M4598" i="2" s="1"/>
  <c r="M4599" i="2" s="1"/>
  <c r="M4600" i="2" s="1"/>
  <c r="M4601" i="2" s="1"/>
  <c r="M4602" i="2" s="1"/>
  <c r="M4603" i="2" s="1"/>
  <c r="M4604" i="2" s="1"/>
  <c r="M4605" i="2" s="1"/>
  <c r="M4606" i="2" s="1"/>
  <c r="M4607" i="2" s="1"/>
  <c r="M4608" i="2" s="1"/>
  <c r="M4609" i="2" s="1"/>
  <c r="M4610" i="2" s="1"/>
  <c r="M4611" i="2" s="1"/>
  <c r="M4612" i="2" s="1"/>
  <c r="M4613" i="2" s="1"/>
  <c r="M4614" i="2" s="1"/>
  <c r="M4615" i="2" s="1"/>
  <c r="M4616" i="2" s="1"/>
  <c r="M4617" i="2" s="1"/>
  <c r="M4618" i="2" s="1"/>
  <c r="M4619" i="2" s="1"/>
  <c r="M4620" i="2" s="1"/>
  <c r="M4621" i="2" s="1"/>
  <c r="M4622" i="2" s="1"/>
  <c r="M4623" i="2" s="1"/>
  <c r="M4624" i="2" s="1"/>
  <c r="M4625" i="2" s="1"/>
  <c r="M4626" i="2" s="1"/>
  <c r="M4627" i="2" s="1"/>
  <c r="M4628" i="2" s="1"/>
  <c r="M4629" i="2" s="1"/>
  <c r="M4630" i="2" s="1"/>
  <c r="M4631" i="2" s="1"/>
  <c r="M4632" i="2" s="1"/>
  <c r="M4633" i="2" s="1"/>
  <c r="M4634" i="2" s="1"/>
  <c r="M4635" i="2" s="1"/>
  <c r="M4636" i="2" s="1"/>
  <c r="M4637" i="2" s="1"/>
  <c r="M4638" i="2" s="1"/>
  <c r="M4639" i="2" s="1"/>
  <c r="M4640" i="2" s="1"/>
  <c r="M4641" i="2" s="1"/>
  <c r="M4642" i="2" s="1"/>
  <c r="M4643" i="2" s="1"/>
  <c r="M4644" i="2" s="1"/>
  <c r="M4645" i="2" s="1"/>
  <c r="M4646" i="2" s="1"/>
  <c r="M4647" i="2" s="1"/>
  <c r="M4648" i="2" s="1"/>
  <c r="M4649" i="2" s="1"/>
  <c r="M4650" i="2" s="1"/>
  <c r="M4651" i="2" s="1"/>
  <c r="M4652" i="2" s="1"/>
  <c r="M4653" i="2" s="1"/>
  <c r="M4654" i="2" s="1"/>
  <c r="M4655" i="2" s="1"/>
  <c r="M4656" i="2" s="1"/>
  <c r="M4657" i="2" s="1"/>
  <c r="M4658" i="2" s="1"/>
  <c r="M4659" i="2" s="1"/>
  <c r="M4660" i="2" s="1"/>
  <c r="M4661" i="2" s="1"/>
  <c r="M4662" i="2" s="1"/>
  <c r="M4663" i="2" s="1"/>
  <c r="M4664" i="2" s="1"/>
  <c r="M4665" i="2" s="1"/>
  <c r="M4666" i="2" s="1"/>
  <c r="M4667" i="2" s="1"/>
  <c r="M4668" i="2" s="1"/>
  <c r="M4669" i="2" s="1"/>
  <c r="M4670" i="2" s="1"/>
  <c r="M4671" i="2" s="1"/>
  <c r="M4672" i="2" s="1"/>
  <c r="M4673" i="2" s="1"/>
  <c r="M4674" i="2" s="1"/>
  <c r="M4675" i="2" s="1"/>
  <c r="M4676" i="2" s="1"/>
  <c r="M4677" i="2" s="1"/>
  <c r="M4678" i="2" s="1"/>
  <c r="M4679" i="2" s="1"/>
  <c r="M4680" i="2" s="1"/>
  <c r="M4681" i="2" s="1"/>
  <c r="M4682" i="2" s="1"/>
  <c r="M4683" i="2" s="1"/>
  <c r="M4684" i="2" s="1"/>
  <c r="M4685" i="2" s="1"/>
  <c r="M4686" i="2" s="1"/>
  <c r="M4687" i="2" s="1"/>
  <c r="M4688" i="2" s="1"/>
  <c r="M4689" i="2" s="1"/>
  <c r="M4690" i="2" s="1"/>
  <c r="M4691" i="2" s="1"/>
  <c r="M4692" i="2" s="1"/>
  <c r="M4693" i="2" s="1"/>
  <c r="M4694" i="2" s="1"/>
  <c r="M4695" i="2" s="1"/>
  <c r="M4696" i="2" s="1"/>
  <c r="M4697" i="2" s="1"/>
  <c r="M4698" i="2" s="1"/>
  <c r="M4699" i="2" s="1"/>
  <c r="M4700" i="2" s="1"/>
  <c r="M4701" i="2" s="1"/>
  <c r="M4702" i="2" s="1"/>
  <c r="M4703" i="2" s="1"/>
  <c r="M4704" i="2" s="1"/>
  <c r="M4705" i="2" s="1"/>
  <c r="M4706" i="2" s="1"/>
  <c r="M4707" i="2" s="1"/>
  <c r="M4708" i="2" s="1"/>
  <c r="M4709" i="2" s="1"/>
  <c r="M4710" i="2" s="1"/>
  <c r="M4711" i="2" s="1"/>
  <c r="M4712" i="2" s="1"/>
  <c r="M4713" i="2" s="1"/>
  <c r="M4714" i="2" s="1"/>
  <c r="M4715" i="2" s="1"/>
  <c r="M4716" i="2" s="1"/>
  <c r="M4717" i="2" s="1"/>
  <c r="M4718" i="2" s="1"/>
  <c r="M4719" i="2" s="1"/>
  <c r="M4720" i="2" s="1"/>
  <c r="M4721" i="2" s="1"/>
  <c r="M4722" i="2" s="1"/>
  <c r="M4723" i="2" s="1"/>
  <c r="M4724" i="2" s="1"/>
  <c r="M4725" i="2" s="1"/>
  <c r="M4726" i="2" s="1"/>
  <c r="M4727" i="2" s="1"/>
  <c r="M4728" i="2" s="1"/>
  <c r="M4729" i="2" s="1"/>
  <c r="M4730" i="2" s="1"/>
  <c r="M4731" i="2" s="1"/>
  <c r="M4732" i="2" s="1"/>
  <c r="M4733" i="2" s="1"/>
  <c r="M4734" i="2" s="1"/>
  <c r="M4735" i="2" s="1"/>
  <c r="M4736" i="2" s="1"/>
  <c r="M4737" i="2" s="1"/>
  <c r="M4738" i="2" s="1"/>
  <c r="M4739" i="2" s="1"/>
  <c r="M4740" i="2" s="1"/>
  <c r="M4741" i="2" s="1"/>
  <c r="M4742" i="2" s="1"/>
  <c r="M4743" i="2" s="1"/>
  <c r="M4744" i="2" s="1"/>
  <c r="M4745" i="2" s="1"/>
  <c r="M4746" i="2" s="1"/>
  <c r="M4747" i="2" s="1"/>
  <c r="M4748" i="2" s="1"/>
  <c r="M4749" i="2" s="1"/>
  <c r="M4750" i="2" s="1"/>
  <c r="M4751" i="2" s="1"/>
  <c r="M4752" i="2" s="1"/>
  <c r="M4753" i="2" s="1"/>
  <c r="M4754" i="2" s="1"/>
  <c r="M4755" i="2" s="1"/>
  <c r="M4756" i="2" s="1"/>
  <c r="M4757" i="2" s="1"/>
  <c r="M4758" i="2" s="1"/>
  <c r="M4759" i="2" s="1"/>
  <c r="M4760" i="2" s="1"/>
  <c r="M4761" i="2" s="1"/>
  <c r="M4762" i="2" s="1"/>
  <c r="M4763" i="2" s="1"/>
  <c r="M4764" i="2" s="1"/>
  <c r="M4765" i="2" s="1"/>
  <c r="M4766" i="2" s="1"/>
  <c r="M4767" i="2" s="1"/>
  <c r="M4768" i="2" s="1"/>
  <c r="M4769" i="2" s="1"/>
  <c r="M4770" i="2" s="1"/>
  <c r="M4771" i="2" s="1"/>
  <c r="M4772" i="2" s="1"/>
  <c r="M4773" i="2" s="1"/>
  <c r="M4774" i="2" s="1"/>
  <c r="M4775" i="2" s="1"/>
  <c r="M4776" i="2" s="1"/>
  <c r="M4777" i="2" s="1"/>
  <c r="M4778" i="2" s="1"/>
  <c r="M4779" i="2" s="1"/>
  <c r="M4780" i="2" s="1"/>
  <c r="M4781" i="2" s="1"/>
  <c r="M4782" i="2" s="1"/>
  <c r="M4783" i="2" s="1"/>
  <c r="M4784" i="2" s="1"/>
  <c r="M4785" i="2" s="1"/>
  <c r="M4786" i="2" s="1"/>
  <c r="M4787" i="2" s="1"/>
  <c r="M4788" i="2" s="1"/>
  <c r="M4789" i="2" s="1"/>
  <c r="M4790" i="2" s="1"/>
  <c r="M4791" i="2" s="1"/>
  <c r="M4792" i="2" s="1"/>
  <c r="M4793" i="2" s="1"/>
  <c r="M4794" i="2" s="1"/>
  <c r="M4795" i="2" s="1"/>
  <c r="M4796" i="2" s="1"/>
  <c r="M4797" i="2" s="1"/>
  <c r="M4798" i="2" s="1"/>
  <c r="M4799" i="2" s="1"/>
  <c r="M4800" i="2" s="1"/>
  <c r="M4801" i="2" s="1"/>
  <c r="M4802" i="2" s="1"/>
  <c r="M4803" i="2" s="1"/>
  <c r="M4804" i="2" s="1"/>
  <c r="M4805" i="2" s="1"/>
  <c r="M4806" i="2" s="1"/>
  <c r="M4807" i="2" s="1"/>
  <c r="M4808" i="2" s="1"/>
  <c r="M4809" i="2" s="1"/>
  <c r="M4810" i="2" s="1"/>
  <c r="M4811" i="2" s="1"/>
  <c r="M4812" i="2" s="1"/>
  <c r="M4813" i="2" s="1"/>
  <c r="M4814" i="2" s="1"/>
  <c r="M4815" i="2" s="1"/>
  <c r="M4816" i="2" s="1"/>
  <c r="M4817" i="2" s="1"/>
  <c r="M4818" i="2" s="1"/>
  <c r="M4819" i="2" s="1"/>
  <c r="M4820" i="2" s="1"/>
  <c r="M4821" i="2" s="1"/>
  <c r="M4822" i="2" s="1"/>
  <c r="M4823" i="2" s="1"/>
  <c r="M4824" i="2" s="1"/>
  <c r="M4825" i="2" s="1"/>
  <c r="M4826" i="2" s="1"/>
  <c r="M4827" i="2" s="1"/>
  <c r="M4828" i="2" s="1"/>
  <c r="M4829" i="2" s="1"/>
  <c r="M4830" i="2" s="1"/>
  <c r="M4831" i="2" s="1"/>
  <c r="M4832" i="2" s="1"/>
  <c r="M4833" i="2" s="1"/>
  <c r="M4834" i="2" s="1"/>
  <c r="M4835" i="2" s="1"/>
  <c r="M4836" i="2" s="1"/>
  <c r="M4837" i="2" s="1"/>
  <c r="M4838" i="2" s="1"/>
  <c r="M4839" i="2" s="1"/>
  <c r="M4840" i="2" s="1"/>
  <c r="M4841" i="2" s="1"/>
  <c r="M4842" i="2" s="1"/>
  <c r="M4843" i="2" s="1"/>
  <c r="M4844" i="2" s="1"/>
  <c r="M4845" i="2" s="1"/>
  <c r="M4846" i="2" s="1"/>
  <c r="M4847" i="2" s="1"/>
  <c r="M4848" i="2" s="1"/>
  <c r="M4849" i="2" s="1"/>
  <c r="M4850" i="2" s="1"/>
  <c r="M4851" i="2" s="1"/>
  <c r="M4852" i="2" s="1"/>
  <c r="M4853" i="2" s="1"/>
  <c r="M4854" i="2" s="1"/>
  <c r="M4855" i="2" s="1"/>
  <c r="M4856" i="2" s="1"/>
  <c r="M4857" i="2" s="1"/>
  <c r="M4858" i="2" s="1"/>
  <c r="M4859" i="2" s="1"/>
  <c r="M4860" i="2" s="1"/>
  <c r="M4861" i="2" s="1"/>
  <c r="M4862" i="2" s="1"/>
  <c r="M4863" i="2" s="1"/>
  <c r="M4864" i="2" s="1"/>
  <c r="M4865" i="2" s="1"/>
  <c r="M4866" i="2" s="1"/>
  <c r="M4867" i="2" s="1"/>
  <c r="M4868" i="2" s="1"/>
  <c r="M4869" i="2" s="1"/>
  <c r="M4870" i="2" s="1"/>
  <c r="M4871" i="2" s="1"/>
  <c r="M4872" i="2" s="1"/>
  <c r="M4873" i="2" s="1"/>
  <c r="M4874" i="2" s="1"/>
  <c r="M4875" i="2" s="1"/>
  <c r="M4876" i="2" s="1"/>
  <c r="M4877" i="2" s="1"/>
  <c r="M4878" i="2" s="1"/>
  <c r="M4879" i="2" s="1"/>
  <c r="M4880" i="2" s="1"/>
  <c r="M4881" i="2" s="1"/>
  <c r="M4882" i="2" s="1"/>
  <c r="M4883" i="2" s="1"/>
  <c r="M4884" i="2" s="1"/>
  <c r="M4885" i="2" s="1"/>
  <c r="M4886" i="2" s="1"/>
  <c r="M4887" i="2" s="1"/>
  <c r="M4888" i="2" s="1"/>
  <c r="M4889" i="2" s="1"/>
  <c r="M4890" i="2" s="1"/>
  <c r="M4891" i="2" s="1"/>
  <c r="M4892" i="2" s="1"/>
  <c r="M4893" i="2" s="1"/>
  <c r="M4894" i="2" s="1"/>
  <c r="M4895" i="2" s="1"/>
  <c r="M4896" i="2" s="1"/>
  <c r="M4897" i="2" s="1"/>
  <c r="M4898" i="2" s="1"/>
  <c r="M4899" i="2" s="1"/>
  <c r="M4900" i="2" s="1"/>
  <c r="M4901" i="2" s="1"/>
  <c r="M4902" i="2" s="1"/>
  <c r="M4903" i="2" s="1"/>
  <c r="M4904" i="2" s="1"/>
  <c r="M4905" i="2" s="1"/>
  <c r="M4906" i="2" s="1"/>
  <c r="M4907" i="2" s="1"/>
  <c r="M4908" i="2" s="1"/>
  <c r="M4909" i="2" s="1"/>
  <c r="M4910" i="2" s="1"/>
  <c r="M4911" i="2" s="1"/>
  <c r="M4912" i="2" s="1"/>
  <c r="M4913" i="2" s="1"/>
  <c r="M4914" i="2" s="1"/>
  <c r="M4915" i="2" s="1"/>
  <c r="M4916" i="2" s="1"/>
  <c r="M4917" i="2" s="1"/>
  <c r="M4918" i="2" s="1"/>
  <c r="M4919" i="2" s="1"/>
  <c r="M4920" i="2" s="1"/>
  <c r="M4921" i="2" s="1"/>
  <c r="M4922" i="2" s="1"/>
  <c r="M4923" i="2" s="1"/>
  <c r="M4924" i="2" s="1"/>
  <c r="M4925" i="2" s="1"/>
  <c r="M4926" i="2" s="1"/>
  <c r="M4927" i="2" s="1"/>
  <c r="M4928" i="2" s="1"/>
  <c r="M4929" i="2" s="1"/>
  <c r="M4930" i="2" s="1"/>
  <c r="M4931" i="2" s="1"/>
  <c r="M4932" i="2" s="1"/>
  <c r="M4933" i="2" s="1"/>
  <c r="M4934" i="2" s="1"/>
  <c r="M4935" i="2" s="1"/>
  <c r="M4936" i="2" s="1"/>
  <c r="M4937" i="2" s="1"/>
  <c r="M4938" i="2" s="1"/>
  <c r="M4939" i="2" s="1"/>
  <c r="M4940" i="2" s="1"/>
  <c r="M4941" i="2" s="1"/>
  <c r="M4942" i="2" s="1"/>
  <c r="M4943" i="2" s="1"/>
  <c r="M4944" i="2" s="1"/>
  <c r="M4945" i="2" s="1"/>
  <c r="M4946" i="2" s="1"/>
  <c r="M4947" i="2" s="1"/>
  <c r="M4948" i="2" s="1"/>
  <c r="M4949" i="2" s="1"/>
  <c r="M4950" i="2" s="1"/>
  <c r="M4951" i="2" s="1"/>
  <c r="M4952" i="2" s="1"/>
  <c r="M4953" i="2" s="1"/>
  <c r="M4954" i="2" s="1"/>
  <c r="M4955" i="2" s="1"/>
  <c r="M4956" i="2" s="1"/>
  <c r="M4957" i="2" s="1"/>
  <c r="M4958" i="2" s="1"/>
  <c r="M4959" i="2" s="1"/>
  <c r="M4960" i="2" s="1"/>
  <c r="M4961" i="2" s="1"/>
  <c r="M4962" i="2" s="1"/>
  <c r="M4963" i="2" s="1"/>
  <c r="M4964" i="2" s="1"/>
  <c r="M4965" i="2" s="1"/>
  <c r="M4966" i="2" s="1"/>
  <c r="M4967" i="2" s="1"/>
  <c r="M4968" i="2" s="1"/>
  <c r="M4969" i="2" s="1"/>
  <c r="M4970" i="2" s="1"/>
  <c r="M4971" i="2" s="1"/>
  <c r="M4972" i="2" s="1"/>
  <c r="M4973" i="2" s="1"/>
  <c r="M4974" i="2" s="1"/>
  <c r="M4975" i="2" s="1"/>
  <c r="M4976" i="2" s="1"/>
  <c r="M4977" i="2" s="1"/>
  <c r="M4978" i="2" s="1"/>
  <c r="M4979" i="2" s="1"/>
  <c r="M4980" i="2" s="1"/>
  <c r="M4981" i="2" s="1"/>
  <c r="M4982" i="2" s="1"/>
  <c r="M4983" i="2" s="1"/>
  <c r="M4984" i="2" s="1"/>
  <c r="M4985" i="2" s="1"/>
  <c r="M4986" i="2" s="1"/>
  <c r="M4987" i="2" s="1"/>
  <c r="M4988" i="2" s="1"/>
  <c r="M4989" i="2" s="1"/>
  <c r="M4990" i="2" s="1"/>
  <c r="M4991" i="2" s="1"/>
  <c r="M4992" i="2" s="1"/>
  <c r="M4993" i="2" s="1"/>
  <c r="M4994" i="2" s="1"/>
  <c r="M4995" i="2" s="1"/>
  <c r="M4996" i="2" s="1"/>
  <c r="M4997" i="2" s="1"/>
  <c r="M4998" i="2" s="1"/>
  <c r="M4999" i="2" s="1"/>
  <c r="M5000" i="2" s="1"/>
  <c r="M5001" i="2" s="1"/>
  <c r="M5002" i="2" s="1"/>
  <c r="M5003" i="2" s="1"/>
  <c r="M5004" i="2" s="1"/>
  <c r="M5005" i="2" s="1"/>
  <c r="M5006" i="2" s="1"/>
  <c r="M5007" i="2" s="1"/>
  <c r="M5008" i="2" s="1"/>
  <c r="M5009" i="2" s="1"/>
  <c r="M5010" i="2" s="1"/>
  <c r="M5011" i="2" s="1"/>
  <c r="M5012" i="2" s="1"/>
  <c r="M5013" i="2" s="1"/>
  <c r="M5014" i="2" s="1"/>
  <c r="M5015" i="2" s="1"/>
  <c r="M5016" i="2" s="1"/>
  <c r="M5017" i="2" s="1"/>
  <c r="M5018" i="2" s="1"/>
  <c r="M5019" i="2" s="1"/>
  <c r="M5020" i="2" s="1"/>
  <c r="M5021" i="2" s="1"/>
  <c r="M5022" i="2" s="1"/>
  <c r="M5023" i="2" s="1"/>
  <c r="M5024" i="2" s="1"/>
  <c r="M5025" i="2" s="1"/>
  <c r="M5026" i="2" s="1"/>
  <c r="M5027" i="2" s="1"/>
  <c r="M5028" i="2" s="1"/>
  <c r="M5029" i="2" s="1"/>
  <c r="M5030" i="2" s="1"/>
  <c r="M5031" i="2" s="1"/>
  <c r="M5032" i="2" s="1"/>
  <c r="M5033" i="2" s="1"/>
  <c r="M5034" i="2" s="1"/>
  <c r="M5035" i="2" s="1"/>
  <c r="M5036" i="2" s="1"/>
  <c r="M5037" i="2" s="1"/>
  <c r="M5038" i="2" s="1"/>
  <c r="M5039" i="2" s="1"/>
  <c r="M5040" i="2" s="1"/>
  <c r="M5041" i="2" s="1"/>
  <c r="M5042" i="2" s="1"/>
  <c r="M5043" i="2" s="1"/>
  <c r="M5044" i="2" s="1"/>
  <c r="M5045" i="2" s="1"/>
  <c r="M5046" i="2" s="1"/>
  <c r="M5047" i="2" s="1"/>
  <c r="M5048" i="2" s="1"/>
  <c r="M5049" i="2" s="1"/>
  <c r="M5050" i="2" s="1"/>
  <c r="M5051" i="2" s="1"/>
  <c r="M5052" i="2" s="1"/>
  <c r="M5053" i="2" s="1"/>
  <c r="M5054" i="2" s="1"/>
  <c r="M5055" i="2" s="1"/>
  <c r="M5056" i="2" s="1"/>
  <c r="M5057" i="2" s="1"/>
  <c r="M5058" i="2" s="1"/>
  <c r="M5059" i="2" s="1"/>
  <c r="M5060" i="2" s="1"/>
  <c r="M5061" i="2" s="1"/>
  <c r="M5062" i="2" s="1"/>
  <c r="M5063" i="2" s="1"/>
  <c r="M5064" i="2" s="1"/>
  <c r="M5065" i="2" s="1"/>
  <c r="M5066" i="2" s="1"/>
  <c r="M5067" i="2" s="1"/>
  <c r="M5068" i="2" s="1"/>
  <c r="M5069" i="2" s="1"/>
  <c r="M5070" i="2" s="1"/>
  <c r="M5071" i="2" s="1"/>
  <c r="M5072" i="2" s="1"/>
  <c r="M5073" i="2" s="1"/>
  <c r="M5074" i="2" s="1"/>
  <c r="M5075" i="2" s="1"/>
  <c r="M5076" i="2" s="1"/>
  <c r="M5077" i="2" s="1"/>
  <c r="M5078" i="2" s="1"/>
  <c r="M5079" i="2" s="1"/>
  <c r="M5080" i="2" s="1"/>
  <c r="M5081" i="2" s="1"/>
  <c r="M5082" i="2" s="1"/>
  <c r="M5083" i="2" s="1"/>
  <c r="M5084" i="2" s="1"/>
  <c r="M5085" i="2" s="1"/>
  <c r="M5086" i="2" s="1"/>
  <c r="M5087" i="2" s="1"/>
  <c r="M5088" i="2" s="1"/>
  <c r="M5089" i="2" s="1"/>
  <c r="M5090" i="2" s="1"/>
  <c r="M5091" i="2" s="1"/>
  <c r="M5092" i="2" s="1"/>
  <c r="M5093" i="2" s="1"/>
  <c r="M5094" i="2" s="1"/>
  <c r="M5095" i="2" s="1"/>
  <c r="M5096" i="2" s="1"/>
  <c r="M5097" i="2" s="1"/>
  <c r="M5098" i="2" s="1"/>
  <c r="M5099" i="2" s="1"/>
  <c r="M5100" i="2" s="1"/>
  <c r="M5101" i="2" s="1"/>
  <c r="M5102" i="2" s="1"/>
  <c r="M5103" i="2" s="1"/>
  <c r="M5104" i="2" s="1"/>
  <c r="M5105" i="2" s="1"/>
  <c r="M5106" i="2" s="1"/>
  <c r="M5107" i="2" s="1"/>
  <c r="M5108" i="2" s="1"/>
  <c r="M5109" i="2" s="1"/>
  <c r="M5110" i="2" s="1"/>
  <c r="M5111" i="2" s="1"/>
  <c r="M5112" i="2" s="1"/>
  <c r="M5113" i="2" s="1"/>
  <c r="M5114" i="2" s="1"/>
  <c r="M5115" i="2" s="1"/>
  <c r="M5116" i="2" s="1"/>
  <c r="M5117" i="2" s="1"/>
  <c r="M5118" i="2" s="1"/>
  <c r="M5119" i="2" s="1"/>
  <c r="M5120" i="2" s="1"/>
  <c r="M5121" i="2" s="1"/>
  <c r="M5122" i="2" s="1"/>
  <c r="M5123" i="2" s="1"/>
  <c r="M5124" i="2" s="1"/>
  <c r="M5125" i="2" s="1"/>
  <c r="M5126" i="2" s="1"/>
  <c r="M5127" i="2" s="1"/>
  <c r="M5128" i="2" s="1"/>
  <c r="M5129" i="2" s="1"/>
  <c r="M5130" i="2" s="1"/>
  <c r="M5131" i="2" s="1"/>
  <c r="M5132" i="2" s="1"/>
  <c r="M5133" i="2" s="1"/>
  <c r="M5134" i="2" s="1"/>
  <c r="M5135" i="2" s="1"/>
  <c r="M5136" i="2" s="1"/>
  <c r="M5137" i="2" s="1"/>
  <c r="M5138" i="2" s="1"/>
  <c r="M5139" i="2" s="1"/>
  <c r="M5140" i="2" s="1"/>
  <c r="M5141" i="2" s="1"/>
  <c r="M5142" i="2" s="1"/>
  <c r="M5143" i="2" s="1"/>
  <c r="M5144" i="2" s="1"/>
  <c r="M5145" i="2" s="1"/>
  <c r="M5146" i="2" s="1"/>
  <c r="M5147" i="2" s="1"/>
  <c r="M5148" i="2" s="1"/>
  <c r="M5149" i="2" s="1"/>
  <c r="M5150" i="2" s="1"/>
  <c r="M5151" i="2" s="1"/>
  <c r="M5152" i="2" s="1"/>
  <c r="M5153" i="2" s="1"/>
  <c r="M5154" i="2" s="1"/>
  <c r="M5155" i="2" s="1"/>
  <c r="M5156" i="2" s="1"/>
  <c r="M5157" i="2" s="1"/>
  <c r="M5158" i="2" s="1"/>
  <c r="M5159" i="2" s="1"/>
  <c r="M5160" i="2" s="1"/>
  <c r="M5161" i="2" s="1"/>
  <c r="M5162" i="2" s="1"/>
  <c r="M5163" i="2" s="1"/>
  <c r="M5164" i="2" s="1"/>
  <c r="M5165" i="2" s="1"/>
  <c r="M5166" i="2" s="1"/>
  <c r="M5167" i="2" s="1"/>
  <c r="M5168" i="2" s="1"/>
  <c r="M5169" i="2" s="1"/>
  <c r="M5170" i="2" s="1"/>
  <c r="M5171" i="2" s="1"/>
  <c r="M5172" i="2" s="1"/>
  <c r="M5173" i="2" s="1"/>
  <c r="M5174" i="2" s="1"/>
  <c r="M5175" i="2" s="1"/>
  <c r="M5176" i="2" s="1"/>
  <c r="M5177" i="2" s="1"/>
  <c r="M5178" i="2" s="1"/>
  <c r="M5179" i="2" s="1"/>
  <c r="M5180" i="2" s="1"/>
  <c r="M5181" i="2" s="1"/>
  <c r="M5182" i="2" s="1"/>
  <c r="M5183" i="2" s="1"/>
  <c r="M5184" i="2" s="1"/>
  <c r="M5185" i="2" s="1"/>
  <c r="M5186" i="2" s="1"/>
  <c r="M5187" i="2" s="1"/>
  <c r="M5188" i="2" s="1"/>
  <c r="M5189" i="2" s="1"/>
  <c r="M5190" i="2" s="1"/>
  <c r="M5191" i="2" s="1"/>
  <c r="M5192" i="2" s="1"/>
  <c r="M5193" i="2" s="1"/>
  <c r="M5194" i="2" s="1"/>
  <c r="M5195" i="2" s="1"/>
  <c r="M5196" i="2" s="1"/>
  <c r="M5197" i="2" s="1"/>
  <c r="M5198" i="2" s="1"/>
  <c r="M5199" i="2" s="1"/>
  <c r="M5200" i="2" s="1"/>
  <c r="M5201" i="2" s="1"/>
  <c r="M5202" i="2" s="1"/>
  <c r="M5203" i="2" s="1"/>
  <c r="M5204" i="2" s="1"/>
  <c r="M5205" i="2" s="1"/>
  <c r="M5206" i="2" s="1"/>
  <c r="M5207" i="2" s="1"/>
  <c r="M5208" i="2" s="1"/>
  <c r="M5209" i="2" s="1"/>
  <c r="M5210" i="2" s="1"/>
  <c r="M5211" i="2" s="1"/>
  <c r="M5212" i="2" s="1"/>
  <c r="M5213" i="2" s="1"/>
  <c r="M5214" i="2" s="1"/>
  <c r="M5215" i="2" s="1"/>
  <c r="M5216" i="2" s="1"/>
  <c r="M5217" i="2" s="1"/>
  <c r="M5218" i="2" s="1"/>
  <c r="M5219" i="2" s="1"/>
  <c r="M5220" i="2" s="1"/>
  <c r="M5221" i="2" s="1"/>
  <c r="M5222" i="2" s="1"/>
  <c r="M5223" i="2" s="1"/>
  <c r="M5224" i="2" s="1"/>
  <c r="M5225" i="2" s="1"/>
  <c r="M5226" i="2" s="1"/>
  <c r="M5227" i="2" s="1"/>
  <c r="M5228" i="2" s="1"/>
  <c r="M5229" i="2" s="1"/>
  <c r="M5230" i="2" s="1"/>
  <c r="M5231" i="2" s="1"/>
  <c r="M5232" i="2" s="1"/>
  <c r="M5233" i="2" s="1"/>
  <c r="M5234" i="2" s="1"/>
  <c r="M5235" i="2" s="1"/>
  <c r="M5236" i="2" s="1"/>
  <c r="M5237" i="2" s="1"/>
  <c r="M5238" i="2" s="1"/>
  <c r="M5239" i="2" s="1"/>
  <c r="M5240" i="2" s="1"/>
  <c r="M5241" i="2" s="1"/>
  <c r="M5242" i="2" s="1"/>
  <c r="M5243" i="2" s="1"/>
  <c r="M5244" i="2" s="1"/>
  <c r="M5245" i="2" s="1"/>
  <c r="M5246" i="2" s="1"/>
  <c r="M5247" i="2" s="1"/>
  <c r="M5248" i="2" s="1"/>
  <c r="M5249" i="2" s="1"/>
  <c r="M5250" i="2" s="1"/>
  <c r="M5251" i="2" s="1"/>
  <c r="M5252" i="2" s="1"/>
  <c r="M5253" i="2" s="1"/>
  <c r="M5254" i="2" s="1"/>
  <c r="M5255" i="2" s="1"/>
  <c r="M5256" i="2" s="1"/>
  <c r="M5257" i="2" s="1"/>
  <c r="M5258" i="2" s="1"/>
  <c r="M5259" i="2" s="1"/>
  <c r="M5260" i="2" s="1"/>
  <c r="M5261" i="2" s="1"/>
  <c r="M5262" i="2" s="1"/>
  <c r="M5263" i="2" s="1"/>
  <c r="M5264" i="2" s="1"/>
  <c r="M5265" i="2" s="1"/>
  <c r="M5266" i="2" s="1"/>
  <c r="M5267" i="2" s="1"/>
  <c r="M5268" i="2" s="1"/>
  <c r="M5269" i="2" s="1"/>
  <c r="M5270" i="2" s="1"/>
  <c r="M5271" i="2" s="1"/>
  <c r="M5272" i="2" s="1"/>
  <c r="M5273" i="2" s="1"/>
  <c r="M5274" i="2" s="1"/>
  <c r="M5275" i="2" s="1"/>
  <c r="M5276" i="2" s="1"/>
  <c r="M5277" i="2" s="1"/>
  <c r="M5278" i="2" s="1"/>
  <c r="M5279" i="2" s="1"/>
  <c r="M5280" i="2" s="1"/>
  <c r="M5281" i="2" s="1"/>
  <c r="M5282" i="2" s="1"/>
  <c r="M5283" i="2" s="1"/>
  <c r="M5284" i="2" s="1"/>
  <c r="M5285" i="2" s="1"/>
  <c r="M5286" i="2" s="1"/>
  <c r="M5287" i="2" s="1"/>
  <c r="M5288" i="2" s="1"/>
  <c r="M5289" i="2" s="1"/>
  <c r="M5290" i="2" s="1"/>
  <c r="M5291" i="2" s="1"/>
  <c r="M5292" i="2" s="1"/>
  <c r="M5293" i="2" s="1"/>
  <c r="M5294" i="2" s="1"/>
  <c r="M5295" i="2" s="1"/>
  <c r="M5296" i="2" s="1"/>
  <c r="M5297" i="2" s="1"/>
  <c r="M5298" i="2" s="1"/>
  <c r="M5299" i="2" s="1"/>
  <c r="M5300" i="2" s="1"/>
  <c r="M5301" i="2" s="1"/>
  <c r="M5302" i="2" s="1"/>
  <c r="M5303" i="2" s="1"/>
  <c r="M5304" i="2" s="1"/>
  <c r="M5305" i="2" s="1"/>
  <c r="M5306" i="2" s="1"/>
  <c r="M5307" i="2" s="1"/>
  <c r="M5308" i="2" s="1"/>
  <c r="M5309" i="2" s="1"/>
  <c r="M5310" i="2" s="1"/>
  <c r="M5311" i="2" s="1"/>
  <c r="M5312" i="2" s="1"/>
  <c r="M5313" i="2" s="1"/>
  <c r="M5314" i="2" s="1"/>
  <c r="M5315" i="2" s="1"/>
  <c r="M5316" i="2" s="1"/>
  <c r="M5317" i="2" s="1"/>
  <c r="M5318" i="2" s="1"/>
  <c r="M5319" i="2" s="1"/>
  <c r="M5320" i="2" s="1"/>
  <c r="M5321" i="2" s="1"/>
  <c r="M5322" i="2" s="1"/>
  <c r="M5323" i="2" s="1"/>
  <c r="M5324" i="2" s="1"/>
  <c r="M5325" i="2" s="1"/>
  <c r="M5326" i="2" s="1"/>
  <c r="M5327" i="2" s="1"/>
  <c r="M5328" i="2" s="1"/>
  <c r="M5329" i="2" s="1"/>
  <c r="M5330" i="2" s="1"/>
  <c r="M5331" i="2" s="1"/>
  <c r="M5332" i="2" s="1"/>
  <c r="M5333" i="2" s="1"/>
  <c r="M5334" i="2" s="1"/>
  <c r="M5335" i="2" s="1"/>
  <c r="M5336" i="2" s="1"/>
  <c r="M5337" i="2" s="1"/>
  <c r="M5338" i="2" s="1"/>
  <c r="M5339" i="2" s="1"/>
  <c r="M5340" i="2" s="1"/>
  <c r="M5341" i="2" s="1"/>
  <c r="M5342" i="2" s="1"/>
  <c r="M5343" i="2" s="1"/>
  <c r="M5344" i="2" s="1"/>
  <c r="M5345" i="2" s="1"/>
  <c r="M5346" i="2" s="1"/>
  <c r="M5347" i="2" s="1"/>
  <c r="M5348" i="2" s="1"/>
  <c r="M5349" i="2" s="1"/>
  <c r="M5350" i="2" s="1"/>
  <c r="M5351" i="2" s="1"/>
  <c r="M5352" i="2" s="1"/>
  <c r="M5353" i="2" s="1"/>
  <c r="M5354" i="2" s="1"/>
  <c r="M5355" i="2" s="1"/>
  <c r="M5356" i="2" s="1"/>
  <c r="M5357" i="2" s="1"/>
  <c r="M5358" i="2" s="1"/>
  <c r="M5359" i="2" s="1"/>
  <c r="M5360" i="2" s="1"/>
  <c r="M5361" i="2" s="1"/>
  <c r="M5362" i="2" s="1"/>
  <c r="M5363" i="2" s="1"/>
  <c r="M5364" i="2" s="1"/>
  <c r="M5365" i="2" s="1"/>
  <c r="M5366" i="2" s="1"/>
  <c r="M5367" i="2" s="1"/>
  <c r="M5368" i="2" s="1"/>
  <c r="M5369" i="2" s="1"/>
  <c r="M5370" i="2" s="1"/>
  <c r="M5371" i="2" s="1"/>
  <c r="M5372" i="2" s="1"/>
  <c r="M5373" i="2" s="1"/>
  <c r="M5374" i="2" s="1"/>
  <c r="M5375" i="2" s="1"/>
  <c r="M5376" i="2" s="1"/>
  <c r="M5377" i="2" s="1"/>
  <c r="M5378" i="2" s="1"/>
  <c r="M5379" i="2" s="1"/>
  <c r="M5380" i="2" s="1"/>
  <c r="M5381" i="2" s="1"/>
  <c r="M5382" i="2" s="1"/>
  <c r="M5383" i="2" s="1"/>
  <c r="M5384" i="2" s="1"/>
  <c r="M5385" i="2" s="1"/>
  <c r="M5386" i="2" s="1"/>
  <c r="M5387" i="2" s="1"/>
  <c r="M5388" i="2" s="1"/>
  <c r="M5389" i="2" s="1"/>
  <c r="M5390" i="2" s="1"/>
  <c r="M5391" i="2" s="1"/>
  <c r="M5392" i="2" s="1"/>
  <c r="M5393" i="2" s="1"/>
  <c r="M5394" i="2" s="1"/>
  <c r="M5395" i="2" s="1"/>
  <c r="M5396" i="2" s="1"/>
  <c r="M5397" i="2" s="1"/>
  <c r="M5398" i="2" s="1"/>
  <c r="M5399" i="2" s="1"/>
  <c r="M5400" i="2" s="1"/>
  <c r="M5401" i="2" s="1"/>
  <c r="M5402" i="2" s="1"/>
  <c r="M5403" i="2" s="1"/>
  <c r="M5404" i="2" s="1"/>
  <c r="M5405" i="2" s="1"/>
  <c r="M5406" i="2" s="1"/>
  <c r="M5407" i="2" s="1"/>
  <c r="M5408" i="2" s="1"/>
  <c r="M5409" i="2" s="1"/>
  <c r="M5410" i="2" s="1"/>
  <c r="M5411" i="2" s="1"/>
  <c r="M5412" i="2" s="1"/>
  <c r="M5413" i="2" s="1"/>
  <c r="M5414" i="2" s="1"/>
  <c r="M5415" i="2" s="1"/>
  <c r="M5416" i="2" s="1"/>
  <c r="M5417" i="2" s="1"/>
  <c r="M5418" i="2" s="1"/>
  <c r="M5419" i="2" s="1"/>
  <c r="M5420" i="2" s="1"/>
  <c r="M5421" i="2" s="1"/>
  <c r="M5422" i="2" s="1"/>
  <c r="M5423" i="2" s="1"/>
  <c r="M5424" i="2" s="1"/>
  <c r="M5425" i="2" s="1"/>
  <c r="M5426" i="2" s="1"/>
  <c r="M5427" i="2" s="1"/>
  <c r="M5428" i="2" s="1"/>
  <c r="M5429" i="2" s="1"/>
  <c r="M5430" i="2" s="1"/>
  <c r="M5431" i="2" s="1"/>
  <c r="M5432" i="2" s="1"/>
  <c r="M5433" i="2" s="1"/>
  <c r="M5434" i="2" s="1"/>
  <c r="M5435" i="2" s="1"/>
  <c r="M5436" i="2" s="1"/>
  <c r="M5437" i="2" s="1"/>
  <c r="M5438" i="2" s="1"/>
  <c r="M5439" i="2" s="1"/>
  <c r="M5440" i="2" s="1"/>
  <c r="M5441" i="2" s="1"/>
  <c r="M5442" i="2" s="1"/>
  <c r="M5443" i="2" s="1"/>
  <c r="M5444" i="2" s="1"/>
  <c r="M5445" i="2" s="1"/>
  <c r="M5446" i="2" s="1"/>
  <c r="M5447" i="2" s="1"/>
  <c r="M5448" i="2" s="1"/>
  <c r="M5449" i="2" s="1"/>
  <c r="M5450" i="2" s="1"/>
  <c r="M5451" i="2" s="1"/>
  <c r="M5452" i="2" s="1"/>
  <c r="M5453" i="2" s="1"/>
  <c r="M5454" i="2" s="1"/>
  <c r="M5455" i="2" s="1"/>
  <c r="M5456" i="2" s="1"/>
  <c r="M5457" i="2" s="1"/>
  <c r="M5458" i="2" s="1"/>
  <c r="M5459" i="2" s="1"/>
  <c r="M5460" i="2" s="1"/>
  <c r="M5461" i="2" s="1"/>
  <c r="M5462" i="2" s="1"/>
  <c r="M5463" i="2" s="1"/>
  <c r="M5464" i="2" s="1"/>
  <c r="M5465" i="2" s="1"/>
  <c r="M5466" i="2" s="1"/>
  <c r="M5467" i="2" s="1"/>
  <c r="M5468" i="2" s="1"/>
  <c r="M5469" i="2" s="1"/>
  <c r="M5470" i="2" s="1"/>
  <c r="M5471" i="2" s="1"/>
  <c r="M5472" i="2" s="1"/>
  <c r="M5473" i="2" s="1"/>
  <c r="M5474" i="2" s="1"/>
  <c r="M5475" i="2" s="1"/>
  <c r="M5476" i="2" s="1"/>
  <c r="M5477" i="2" s="1"/>
  <c r="M5478" i="2" s="1"/>
  <c r="M5479" i="2" s="1"/>
  <c r="M5480" i="2" s="1"/>
  <c r="M5481" i="2" s="1"/>
  <c r="M5482" i="2" s="1"/>
  <c r="M5483" i="2" s="1"/>
  <c r="M5484" i="2" s="1"/>
  <c r="M5485" i="2" s="1"/>
  <c r="M5486" i="2" s="1"/>
  <c r="M5487" i="2" s="1"/>
  <c r="M5488" i="2" s="1"/>
  <c r="M5489" i="2" s="1"/>
  <c r="M5490" i="2" s="1"/>
  <c r="M5491" i="2" s="1"/>
  <c r="M5492" i="2" s="1"/>
  <c r="M5493" i="2" s="1"/>
  <c r="M5494" i="2" s="1"/>
  <c r="M5495" i="2" s="1"/>
  <c r="M5496" i="2" s="1"/>
  <c r="M5497" i="2" s="1"/>
  <c r="M5498" i="2" s="1"/>
  <c r="M5499" i="2" s="1"/>
  <c r="M5500" i="2" s="1"/>
  <c r="M5501" i="2" s="1"/>
  <c r="M5502" i="2" s="1"/>
  <c r="M5503" i="2" s="1"/>
  <c r="M5504" i="2" s="1"/>
  <c r="M5505" i="2" s="1"/>
  <c r="M5506" i="2" s="1"/>
  <c r="M5507" i="2" s="1"/>
  <c r="M5508" i="2" s="1"/>
  <c r="M5509" i="2" s="1"/>
  <c r="M5510" i="2" s="1"/>
  <c r="M5511" i="2" s="1"/>
  <c r="M5512" i="2" s="1"/>
  <c r="M5513" i="2" s="1"/>
  <c r="M5514" i="2" s="1"/>
  <c r="M5515" i="2" s="1"/>
  <c r="M5516" i="2" s="1"/>
  <c r="M5517" i="2" s="1"/>
  <c r="M5518" i="2" s="1"/>
  <c r="M5519" i="2" s="1"/>
  <c r="M5520" i="2" s="1"/>
  <c r="M5521" i="2" s="1"/>
  <c r="M5522" i="2" s="1"/>
  <c r="M5523" i="2" s="1"/>
  <c r="M5524" i="2" s="1"/>
  <c r="M5525" i="2" s="1"/>
  <c r="M5526" i="2" s="1"/>
  <c r="M5527" i="2" s="1"/>
  <c r="M5528" i="2" s="1"/>
  <c r="M5529" i="2" s="1"/>
  <c r="M5530" i="2" s="1"/>
  <c r="M5531" i="2" s="1"/>
  <c r="M5532" i="2" s="1"/>
  <c r="M5533" i="2" s="1"/>
  <c r="M5534" i="2" s="1"/>
  <c r="M5535" i="2" s="1"/>
  <c r="M5536" i="2" s="1"/>
  <c r="M5537" i="2" s="1"/>
  <c r="M5538" i="2" s="1"/>
  <c r="M5539" i="2" s="1"/>
  <c r="M5540" i="2" s="1"/>
  <c r="M5541" i="2" s="1"/>
  <c r="M5542" i="2" s="1"/>
  <c r="M5543" i="2" s="1"/>
  <c r="M5544" i="2" s="1"/>
  <c r="M5545" i="2" s="1"/>
  <c r="M5546" i="2" s="1"/>
  <c r="M5547" i="2" s="1"/>
  <c r="M5548" i="2" s="1"/>
  <c r="M5549" i="2" s="1"/>
  <c r="M5550" i="2" s="1"/>
  <c r="M5551" i="2" s="1"/>
  <c r="M5552" i="2" s="1"/>
  <c r="M5553" i="2" s="1"/>
  <c r="M5554" i="2" s="1"/>
  <c r="M5555" i="2" s="1"/>
  <c r="M5556" i="2" s="1"/>
  <c r="M5557" i="2" s="1"/>
  <c r="M5558" i="2" s="1"/>
  <c r="M5559" i="2" s="1"/>
  <c r="M5560" i="2" s="1"/>
  <c r="M5561" i="2" s="1"/>
  <c r="M5562" i="2" s="1"/>
  <c r="M5563" i="2" s="1"/>
  <c r="M5564" i="2" s="1"/>
  <c r="M5565" i="2" s="1"/>
  <c r="M5566" i="2" s="1"/>
  <c r="M5567" i="2" s="1"/>
  <c r="M5568" i="2" s="1"/>
  <c r="M5569" i="2" s="1"/>
  <c r="M5570" i="2" s="1"/>
  <c r="M5571" i="2" s="1"/>
  <c r="M5572" i="2" s="1"/>
  <c r="M5573" i="2" s="1"/>
  <c r="M5574" i="2" s="1"/>
  <c r="M5575" i="2" s="1"/>
  <c r="M5576" i="2" s="1"/>
  <c r="M5577" i="2" s="1"/>
  <c r="M5578" i="2" s="1"/>
  <c r="M5579" i="2" s="1"/>
  <c r="M5580" i="2" s="1"/>
  <c r="M5581" i="2" s="1"/>
  <c r="M5582" i="2" s="1"/>
  <c r="M5583" i="2" s="1"/>
  <c r="M5584" i="2" s="1"/>
  <c r="M5585" i="2" s="1"/>
  <c r="M5586" i="2" s="1"/>
  <c r="M5587" i="2" s="1"/>
  <c r="M5588" i="2" s="1"/>
  <c r="M5589" i="2" s="1"/>
  <c r="M5590" i="2" s="1"/>
  <c r="M5591" i="2" s="1"/>
  <c r="M5592" i="2" s="1"/>
  <c r="M5593" i="2" s="1"/>
  <c r="M5594" i="2" s="1"/>
  <c r="M5595" i="2" s="1"/>
  <c r="M5596" i="2" s="1"/>
  <c r="M5597" i="2" s="1"/>
  <c r="M5598" i="2" s="1"/>
  <c r="M5599" i="2" s="1"/>
  <c r="M5600" i="2" s="1"/>
  <c r="M5601" i="2" s="1"/>
  <c r="M5602" i="2" s="1"/>
  <c r="M5603" i="2" s="1"/>
  <c r="M5604" i="2" s="1"/>
  <c r="M5605" i="2" s="1"/>
  <c r="M5606" i="2" s="1"/>
  <c r="M5607" i="2" s="1"/>
  <c r="M5608" i="2" s="1"/>
  <c r="M5609" i="2" s="1"/>
  <c r="M5610" i="2" s="1"/>
  <c r="M5611" i="2" s="1"/>
  <c r="M5612" i="2" s="1"/>
  <c r="M5613" i="2" s="1"/>
  <c r="M5614" i="2" s="1"/>
  <c r="M5615" i="2" s="1"/>
  <c r="M5616" i="2" s="1"/>
  <c r="M5617" i="2" s="1"/>
  <c r="M5618" i="2" s="1"/>
  <c r="M5619" i="2" s="1"/>
  <c r="M5620" i="2" s="1"/>
  <c r="M5621" i="2" s="1"/>
  <c r="M5622" i="2" s="1"/>
  <c r="M5623" i="2" s="1"/>
  <c r="M5624" i="2" s="1"/>
  <c r="M5625" i="2" s="1"/>
  <c r="M5626" i="2" s="1"/>
  <c r="M5627" i="2" s="1"/>
  <c r="M5628" i="2" s="1"/>
  <c r="M5629" i="2" s="1"/>
  <c r="M5630" i="2" s="1"/>
  <c r="M5631" i="2" s="1"/>
  <c r="M5632" i="2" s="1"/>
  <c r="M5633" i="2" s="1"/>
  <c r="M5634" i="2" s="1"/>
  <c r="M5635" i="2" s="1"/>
  <c r="M5636" i="2" s="1"/>
  <c r="M5637" i="2" s="1"/>
  <c r="M5638" i="2" s="1"/>
  <c r="M5639" i="2" s="1"/>
  <c r="M5640" i="2" s="1"/>
  <c r="M5641" i="2" s="1"/>
  <c r="M5642" i="2" s="1"/>
  <c r="M5643" i="2" s="1"/>
  <c r="M5644" i="2" s="1"/>
  <c r="M5645" i="2" s="1"/>
  <c r="M5646" i="2" s="1"/>
  <c r="M5647" i="2" s="1"/>
  <c r="M5648" i="2" s="1"/>
  <c r="M5649" i="2" s="1"/>
  <c r="M5650" i="2" s="1"/>
  <c r="M5651" i="2" s="1"/>
  <c r="M5652" i="2" s="1"/>
  <c r="M5653" i="2" s="1"/>
  <c r="M5654" i="2" s="1"/>
  <c r="M5655" i="2" s="1"/>
  <c r="M5656" i="2" s="1"/>
  <c r="M5657" i="2" s="1"/>
  <c r="M5658" i="2" s="1"/>
  <c r="M5659" i="2" s="1"/>
  <c r="M5660" i="2" s="1"/>
  <c r="M5661" i="2" s="1"/>
  <c r="M5662" i="2" s="1"/>
  <c r="M5663" i="2" s="1"/>
  <c r="M5664" i="2" s="1"/>
  <c r="M5665" i="2" s="1"/>
  <c r="M5666" i="2" s="1"/>
  <c r="M5667" i="2" s="1"/>
  <c r="M5668" i="2" s="1"/>
  <c r="M5669" i="2" s="1"/>
  <c r="M5670" i="2" s="1"/>
  <c r="M5671" i="2" s="1"/>
  <c r="M5672" i="2" s="1"/>
  <c r="M5673" i="2" s="1"/>
  <c r="M5674" i="2" s="1"/>
  <c r="M5675" i="2" s="1"/>
  <c r="M5676" i="2" s="1"/>
  <c r="M5677" i="2" s="1"/>
  <c r="M5678" i="2" s="1"/>
  <c r="M5679" i="2" s="1"/>
  <c r="M5680" i="2" s="1"/>
  <c r="M5681" i="2" s="1"/>
  <c r="M5682" i="2" s="1"/>
  <c r="M5683" i="2" s="1"/>
  <c r="M5684" i="2" s="1"/>
  <c r="M5685" i="2" s="1"/>
  <c r="M5686" i="2" s="1"/>
  <c r="M5687" i="2" s="1"/>
  <c r="M5688" i="2" s="1"/>
  <c r="M5689" i="2" s="1"/>
  <c r="M5690" i="2" s="1"/>
  <c r="M5691" i="2" s="1"/>
  <c r="M5692" i="2" s="1"/>
  <c r="M5693" i="2" s="1"/>
  <c r="M5694" i="2" s="1"/>
  <c r="M5695" i="2" s="1"/>
  <c r="M5696" i="2" s="1"/>
  <c r="M5697" i="2" s="1"/>
  <c r="M5698" i="2" s="1"/>
  <c r="M5699" i="2" s="1"/>
  <c r="M5700" i="2" s="1"/>
  <c r="M5701" i="2" s="1"/>
  <c r="M5702" i="2" s="1"/>
  <c r="M5703" i="2" s="1"/>
  <c r="M5704" i="2" s="1"/>
  <c r="M5705" i="2" s="1"/>
  <c r="M5706" i="2" s="1"/>
  <c r="M5707" i="2" s="1"/>
  <c r="M5708" i="2" s="1"/>
  <c r="M5709" i="2" s="1"/>
  <c r="M5710" i="2" s="1"/>
  <c r="M5711" i="2" s="1"/>
  <c r="M5712" i="2" s="1"/>
  <c r="M5713" i="2" s="1"/>
  <c r="M5714" i="2" s="1"/>
  <c r="M5715" i="2" s="1"/>
  <c r="M5716" i="2" s="1"/>
  <c r="M5717" i="2" s="1"/>
  <c r="M5718" i="2" s="1"/>
  <c r="M5719" i="2" s="1"/>
  <c r="M5720" i="2" s="1"/>
  <c r="M5721" i="2" s="1"/>
  <c r="M5722" i="2" s="1"/>
  <c r="M5723" i="2" s="1"/>
  <c r="M5724" i="2" s="1"/>
  <c r="M5725" i="2" s="1"/>
  <c r="M5726" i="2" s="1"/>
  <c r="M5727" i="2" s="1"/>
  <c r="M5728" i="2" s="1"/>
  <c r="M5729" i="2" s="1"/>
  <c r="M5730" i="2" s="1"/>
  <c r="M5731" i="2" s="1"/>
  <c r="M5732" i="2" s="1"/>
  <c r="M5733" i="2" s="1"/>
  <c r="M5734" i="2" s="1"/>
  <c r="M5735" i="2" s="1"/>
  <c r="M5736" i="2" s="1"/>
  <c r="M5737" i="2" s="1"/>
  <c r="M5738" i="2" s="1"/>
  <c r="M5739" i="2" s="1"/>
  <c r="M5740" i="2" s="1"/>
  <c r="M5741" i="2" s="1"/>
  <c r="M5742" i="2" s="1"/>
  <c r="M5743" i="2" s="1"/>
  <c r="M5744" i="2" s="1"/>
  <c r="M5745" i="2" s="1"/>
  <c r="M5746" i="2" s="1"/>
  <c r="M5747" i="2" s="1"/>
  <c r="M5748" i="2" s="1"/>
  <c r="M5749" i="2" s="1"/>
  <c r="M5750" i="2" s="1"/>
  <c r="M5751" i="2" s="1"/>
  <c r="M5752" i="2" s="1"/>
  <c r="M5753" i="2" s="1"/>
  <c r="M5754" i="2" s="1"/>
  <c r="M5755" i="2" s="1"/>
  <c r="M5756" i="2" s="1"/>
  <c r="M5757" i="2" s="1"/>
  <c r="M5758" i="2" s="1"/>
  <c r="M5759" i="2" s="1"/>
  <c r="M5760" i="2" s="1"/>
  <c r="M5761" i="2" s="1"/>
  <c r="M5762" i="2" s="1"/>
  <c r="M5763" i="2" s="1"/>
  <c r="M5764" i="2" s="1"/>
  <c r="M5765" i="2" s="1"/>
  <c r="M5766" i="2" s="1"/>
  <c r="M5767" i="2" s="1"/>
  <c r="M5768" i="2" s="1"/>
  <c r="M5769" i="2" s="1"/>
  <c r="M5770" i="2" s="1"/>
  <c r="M5771" i="2" s="1"/>
  <c r="M5772" i="2" s="1"/>
  <c r="M5773" i="2" s="1"/>
  <c r="M5774" i="2" s="1"/>
  <c r="M5775" i="2" s="1"/>
  <c r="M5776" i="2" s="1"/>
  <c r="M5777" i="2" s="1"/>
  <c r="M5778" i="2" s="1"/>
  <c r="M5779" i="2" s="1"/>
  <c r="M5780" i="2" s="1"/>
  <c r="M5781" i="2" s="1"/>
  <c r="M5782" i="2" s="1"/>
  <c r="M5783" i="2" s="1"/>
  <c r="M5784" i="2" s="1"/>
  <c r="M5785" i="2" s="1"/>
  <c r="M5786" i="2" s="1"/>
  <c r="M5787" i="2" s="1"/>
  <c r="M5788" i="2" s="1"/>
  <c r="M5789" i="2" s="1"/>
  <c r="M5790" i="2" s="1"/>
  <c r="M5791" i="2" s="1"/>
  <c r="M5792" i="2" s="1"/>
  <c r="M5793" i="2" s="1"/>
  <c r="M5794" i="2" s="1"/>
  <c r="M5795" i="2" s="1"/>
  <c r="M5796" i="2" s="1"/>
  <c r="M5797" i="2" s="1"/>
  <c r="M5798" i="2" s="1"/>
  <c r="M5799" i="2" s="1"/>
  <c r="M5800" i="2" s="1"/>
  <c r="M5801" i="2" s="1"/>
  <c r="M5802" i="2" s="1"/>
  <c r="M5803" i="2" s="1"/>
  <c r="M5804" i="2" s="1"/>
  <c r="M5805" i="2" s="1"/>
  <c r="M5806" i="2" s="1"/>
  <c r="M5807" i="2" s="1"/>
  <c r="M5808" i="2" s="1"/>
  <c r="M5809" i="2" s="1"/>
  <c r="M5810" i="2" s="1"/>
  <c r="M5811" i="2" s="1"/>
  <c r="M5812" i="2" s="1"/>
  <c r="M5813" i="2" s="1"/>
  <c r="M5814" i="2" s="1"/>
  <c r="M5815" i="2" s="1"/>
  <c r="M5816" i="2" s="1"/>
  <c r="M5817" i="2" s="1"/>
  <c r="M5818" i="2" s="1"/>
  <c r="M5819" i="2" s="1"/>
  <c r="M5820" i="2" s="1"/>
  <c r="M5821" i="2" s="1"/>
  <c r="M5822" i="2" s="1"/>
  <c r="M5823" i="2" s="1"/>
  <c r="M5824" i="2" s="1"/>
  <c r="M5825" i="2" s="1"/>
  <c r="M5826" i="2" s="1"/>
  <c r="M5827" i="2" s="1"/>
  <c r="M5828" i="2" s="1"/>
  <c r="M5829" i="2" s="1"/>
  <c r="M5830" i="2" s="1"/>
  <c r="M5831" i="2" s="1"/>
  <c r="M5832" i="2" s="1"/>
  <c r="M5833" i="2" s="1"/>
  <c r="M5834" i="2" s="1"/>
  <c r="M5835" i="2" s="1"/>
  <c r="M5836" i="2" s="1"/>
  <c r="M5837" i="2" s="1"/>
  <c r="M5838" i="2" s="1"/>
  <c r="M5839" i="2" s="1"/>
  <c r="M5840" i="2" s="1"/>
  <c r="M5841" i="2" s="1"/>
  <c r="M5842" i="2" s="1"/>
  <c r="M5843" i="2" s="1"/>
  <c r="M5844" i="2" s="1"/>
  <c r="M5845" i="2" s="1"/>
  <c r="M5846" i="2" s="1"/>
  <c r="M5847" i="2" s="1"/>
  <c r="M5848" i="2" s="1"/>
  <c r="M5849" i="2" s="1"/>
  <c r="M5850" i="2" s="1"/>
  <c r="M5851" i="2" s="1"/>
  <c r="M5852" i="2" s="1"/>
  <c r="M5853" i="2" s="1"/>
  <c r="M5854" i="2" s="1"/>
  <c r="M5855" i="2" s="1"/>
  <c r="M5856" i="2" s="1"/>
  <c r="M5857" i="2" s="1"/>
  <c r="M5858" i="2" s="1"/>
  <c r="M5859" i="2" s="1"/>
  <c r="M5860" i="2" s="1"/>
  <c r="M5861" i="2" s="1"/>
  <c r="M5862" i="2" s="1"/>
  <c r="M5863" i="2" s="1"/>
  <c r="M5864" i="2" s="1"/>
  <c r="M5865" i="2" s="1"/>
  <c r="M5866" i="2" s="1"/>
  <c r="M5867" i="2" s="1"/>
  <c r="M5868" i="2" s="1"/>
  <c r="M5869" i="2" s="1"/>
  <c r="M5870" i="2" s="1"/>
  <c r="M5871" i="2" s="1"/>
  <c r="M5872" i="2" s="1"/>
  <c r="M5873" i="2" s="1"/>
  <c r="M5874" i="2" s="1"/>
  <c r="M5875" i="2" s="1"/>
  <c r="M5876" i="2" s="1"/>
  <c r="M5877" i="2" s="1"/>
  <c r="M5878" i="2" s="1"/>
  <c r="M5879" i="2" s="1"/>
  <c r="M5880" i="2" s="1"/>
  <c r="M5881" i="2" s="1"/>
  <c r="M5882" i="2" s="1"/>
  <c r="M5883" i="2" s="1"/>
  <c r="M5884" i="2" s="1"/>
  <c r="M5885" i="2" s="1"/>
  <c r="M5886" i="2" s="1"/>
  <c r="M5887" i="2" s="1"/>
  <c r="M5888" i="2" s="1"/>
  <c r="M5889" i="2" s="1"/>
  <c r="M5890" i="2" s="1"/>
  <c r="M5891" i="2" s="1"/>
  <c r="M5892" i="2" s="1"/>
  <c r="M5893" i="2" s="1"/>
  <c r="M5894" i="2" s="1"/>
  <c r="M5895" i="2" s="1"/>
  <c r="M5896" i="2" s="1"/>
  <c r="M5897" i="2" s="1"/>
  <c r="M5898" i="2" s="1"/>
  <c r="M5899" i="2" s="1"/>
  <c r="M5900" i="2" s="1"/>
  <c r="M5901" i="2" s="1"/>
  <c r="M5902" i="2" s="1"/>
  <c r="M5903" i="2" s="1"/>
  <c r="M5904" i="2" s="1"/>
  <c r="M5905" i="2" s="1"/>
  <c r="M5906" i="2" s="1"/>
  <c r="M5907" i="2" s="1"/>
  <c r="M5908" i="2" s="1"/>
  <c r="M5909" i="2" s="1"/>
  <c r="M5910" i="2" s="1"/>
  <c r="M5911" i="2" s="1"/>
  <c r="M5912" i="2" s="1"/>
  <c r="M5913" i="2" s="1"/>
  <c r="M5914" i="2" s="1"/>
  <c r="M5915" i="2" s="1"/>
  <c r="M5916" i="2" s="1"/>
  <c r="M5917" i="2" s="1"/>
  <c r="M5918" i="2" s="1"/>
  <c r="M5919" i="2" s="1"/>
  <c r="M5920" i="2" s="1"/>
  <c r="M5921" i="2" s="1"/>
  <c r="M5922" i="2" s="1"/>
  <c r="M5923" i="2" s="1"/>
  <c r="M5924" i="2" s="1"/>
  <c r="M5925" i="2" s="1"/>
  <c r="M5926" i="2" s="1"/>
  <c r="M5927" i="2" s="1"/>
  <c r="M5928" i="2" s="1"/>
  <c r="M5929" i="2" s="1"/>
  <c r="M5930" i="2" s="1"/>
  <c r="M5931" i="2" s="1"/>
  <c r="M5932" i="2" s="1"/>
  <c r="M5933" i="2" s="1"/>
  <c r="M5934" i="2" s="1"/>
  <c r="M5935" i="2" s="1"/>
  <c r="M5936" i="2" s="1"/>
  <c r="M5937" i="2" s="1"/>
  <c r="M5938" i="2" s="1"/>
  <c r="M5939" i="2" s="1"/>
  <c r="M5940" i="2" s="1"/>
  <c r="M5941" i="2" s="1"/>
  <c r="M5942" i="2" s="1"/>
  <c r="M5943" i="2" s="1"/>
  <c r="M5944" i="2" s="1"/>
  <c r="M5945" i="2" s="1"/>
  <c r="M5946" i="2" s="1"/>
  <c r="M5947" i="2" s="1"/>
  <c r="M5948" i="2" s="1"/>
  <c r="M5949" i="2" s="1"/>
  <c r="M5950" i="2" s="1"/>
  <c r="M5951" i="2" s="1"/>
  <c r="M5952" i="2" s="1"/>
  <c r="M5953" i="2" s="1"/>
  <c r="M5954" i="2" s="1"/>
  <c r="M5955" i="2" s="1"/>
  <c r="M5956" i="2" s="1"/>
  <c r="M5957" i="2" s="1"/>
  <c r="M5958" i="2" s="1"/>
  <c r="M5959" i="2" s="1"/>
  <c r="M5960" i="2" s="1"/>
  <c r="M5961" i="2" s="1"/>
  <c r="M5962" i="2" s="1"/>
  <c r="M5963" i="2" s="1"/>
  <c r="M5964" i="2" s="1"/>
  <c r="M5965" i="2" s="1"/>
  <c r="M5966" i="2" s="1"/>
  <c r="M5967" i="2" s="1"/>
  <c r="M5968" i="2" s="1"/>
  <c r="M5969" i="2" s="1"/>
  <c r="M5970" i="2" s="1"/>
  <c r="M5971" i="2" s="1"/>
  <c r="M5972" i="2" s="1"/>
  <c r="M5973" i="2" s="1"/>
  <c r="M5974" i="2" s="1"/>
  <c r="M5975" i="2" s="1"/>
  <c r="M5976" i="2" s="1"/>
  <c r="M5977" i="2" s="1"/>
  <c r="M5978" i="2" s="1"/>
  <c r="M5979" i="2" s="1"/>
  <c r="M5980" i="2" s="1"/>
  <c r="M5981" i="2" s="1"/>
  <c r="M5982" i="2" s="1"/>
  <c r="M5983" i="2" s="1"/>
  <c r="M5984" i="2" s="1"/>
  <c r="M5985" i="2" s="1"/>
  <c r="M5986" i="2" s="1"/>
  <c r="M5987" i="2" s="1"/>
  <c r="M5988" i="2" s="1"/>
  <c r="M5989" i="2" s="1"/>
  <c r="M5990" i="2" s="1"/>
  <c r="M5991" i="2" s="1"/>
  <c r="M5992" i="2" s="1"/>
  <c r="M5993" i="2" s="1"/>
  <c r="M5994" i="2" s="1"/>
  <c r="M5995" i="2" s="1"/>
  <c r="M5996" i="2" s="1"/>
  <c r="M5997" i="2" s="1"/>
  <c r="M5998" i="2" s="1"/>
  <c r="M5999" i="2" s="1"/>
  <c r="M6000" i="2" s="1"/>
  <c r="M6001" i="2" s="1"/>
  <c r="M6002" i="2" s="1"/>
  <c r="M6003" i="2" s="1"/>
  <c r="M6004" i="2" s="1"/>
  <c r="M6005" i="2" s="1"/>
  <c r="M6006" i="2" s="1"/>
  <c r="M6007" i="2" s="1"/>
  <c r="M6008" i="2" s="1"/>
  <c r="M6009" i="2" s="1"/>
  <c r="M6010" i="2" s="1"/>
  <c r="M6011" i="2" s="1"/>
  <c r="M6012" i="2" s="1"/>
  <c r="M6013" i="2" s="1"/>
  <c r="M6014" i="2" s="1"/>
  <c r="M6015" i="2" s="1"/>
  <c r="M6016" i="2" s="1"/>
  <c r="M6017" i="2" s="1"/>
  <c r="M6018" i="2" s="1"/>
  <c r="M6019" i="2" s="1"/>
  <c r="M6020" i="2" s="1"/>
  <c r="M6021" i="2" s="1"/>
  <c r="M6022" i="2" s="1"/>
  <c r="M6023" i="2" s="1"/>
  <c r="M6024" i="2" s="1"/>
  <c r="M6025" i="2" s="1"/>
  <c r="M6026" i="2" s="1"/>
  <c r="M6027" i="2" s="1"/>
  <c r="M6028" i="2" s="1"/>
  <c r="M6029" i="2" s="1"/>
  <c r="M6030" i="2" s="1"/>
  <c r="M6031" i="2" s="1"/>
  <c r="M6032" i="2" s="1"/>
  <c r="M6033" i="2" s="1"/>
  <c r="M6034" i="2" s="1"/>
  <c r="M6035" i="2" s="1"/>
  <c r="M6036" i="2" s="1"/>
  <c r="M6037" i="2" s="1"/>
  <c r="M6038" i="2" s="1"/>
  <c r="M6039" i="2" s="1"/>
  <c r="M6040" i="2" s="1"/>
  <c r="M6041" i="2" s="1"/>
  <c r="M6042" i="2" s="1"/>
  <c r="M6043" i="2" s="1"/>
  <c r="M6044" i="2" s="1"/>
  <c r="M6045" i="2" s="1"/>
  <c r="M6046" i="2" s="1"/>
  <c r="M6047" i="2" s="1"/>
  <c r="M6048" i="2" s="1"/>
  <c r="M6049" i="2" s="1"/>
  <c r="M6050" i="2" s="1"/>
  <c r="M6051" i="2" s="1"/>
  <c r="M6052" i="2" s="1"/>
  <c r="M6053" i="2" s="1"/>
  <c r="M6054" i="2" s="1"/>
  <c r="M6055" i="2" s="1"/>
  <c r="M6056" i="2" s="1"/>
  <c r="M6057" i="2" s="1"/>
  <c r="M6058" i="2" s="1"/>
  <c r="M6059" i="2" s="1"/>
  <c r="M6060" i="2" s="1"/>
  <c r="M6061" i="2" s="1"/>
  <c r="M6062" i="2" s="1"/>
  <c r="M6063" i="2" s="1"/>
  <c r="M6064" i="2" s="1"/>
  <c r="M6065" i="2" s="1"/>
  <c r="M6066" i="2" s="1"/>
  <c r="M6067" i="2" s="1"/>
  <c r="M6068" i="2" s="1"/>
  <c r="M6069" i="2" s="1"/>
  <c r="M6070" i="2" s="1"/>
  <c r="M6071" i="2" s="1"/>
  <c r="M6072" i="2" s="1"/>
  <c r="M6073" i="2" s="1"/>
  <c r="M6074" i="2" s="1"/>
  <c r="M6075" i="2" s="1"/>
  <c r="M6076" i="2" s="1"/>
  <c r="M6077" i="2" s="1"/>
  <c r="M6078" i="2" s="1"/>
  <c r="M6079" i="2" s="1"/>
  <c r="M6080" i="2" s="1"/>
  <c r="M6081" i="2" s="1"/>
  <c r="M6082" i="2" s="1"/>
  <c r="M6083" i="2" s="1"/>
  <c r="M6084" i="2" s="1"/>
  <c r="M6085" i="2" s="1"/>
  <c r="M6086" i="2" s="1"/>
  <c r="M6087" i="2" s="1"/>
  <c r="M6088" i="2" s="1"/>
  <c r="M6089" i="2" s="1"/>
  <c r="M6090" i="2" s="1"/>
  <c r="M6091" i="2" s="1"/>
  <c r="M6092" i="2" s="1"/>
  <c r="M6093" i="2" s="1"/>
  <c r="M6094" i="2" s="1"/>
  <c r="M6095" i="2" s="1"/>
  <c r="M6096" i="2" s="1"/>
  <c r="M6097" i="2" s="1"/>
  <c r="M6098" i="2" s="1"/>
  <c r="M6099" i="2" s="1"/>
  <c r="M6100" i="2" s="1"/>
  <c r="M6101" i="2" s="1"/>
  <c r="M6102" i="2" s="1"/>
  <c r="M6103" i="2" s="1"/>
  <c r="M6104" i="2" s="1"/>
  <c r="M6105" i="2" s="1"/>
  <c r="M6106" i="2" s="1"/>
  <c r="M6107" i="2" s="1"/>
  <c r="M6108" i="2" s="1"/>
  <c r="M6109" i="2" s="1"/>
  <c r="M6110" i="2" s="1"/>
  <c r="M6111" i="2" s="1"/>
  <c r="M6112" i="2" s="1"/>
  <c r="M6113" i="2" s="1"/>
  <c r="M6114" i="2" s="1"/>
  <c r="M6115" i="2" s="1"/>
  <c r="M6116" i="2" s="1"/>
  <c r="M6117" i="2" s="1"/>
  <c r="M6118" i="2" s="1"/>
  <c r="M6119" i="2" s="1"/>
  <c r="M6120" i="2" s="1"/>
  <c r="M6121" i="2" s="1"/>
  <c r="M6122" i="2" s="1"/>
  <c r="M6123" i="2" s="1"/>
  <c r="M6124" i="2" s="1"/>
  <c r="M6125" i="2" s="1"/>
  <c r="M6126" i="2" s="1"/>
  <c r="M6127" i="2" s="1"/>
  <c r="M6128" i="2" s="1"/>
  <c r="M6129" i="2" s="1"/>
  <c r="M6130" i="2" s="1"/>
  <c r="M6131" i="2" s="1"/>
  <c r="M6132" i="2" s="1"/>
  <c r="M6133" i="2" s="1"/>
  <c r="M6134" i="2" s="1"/>
  <c r="M6135" i="2" s="1"/>
  <c r="M6136" i="2" s="1"/>
  <c r="M6137" i="2" s="1"/>
  <c r="M6138" i="2" s="1"/>
  <c r="M6139" i="2" s="1"/>
  <c r="M6140" i="2" s="1"/>
  <c r="M6141" i="2" s="1"/>
  <c r="M6142" i="2" s="1"/>
  <c r="M6143" i="2" s="1"/>
  <c r="M6144" i="2" s="1"/>
  <c r="M6145" i="2" s="1"/>
  <c r="M6146" i="2" s="1"/>
  <c r="M6147" i="2" s="1"/>
  <c r="M6148" i="2" s="1"/>
  <c r="M6149" i="2" s="1"/>
  <c r="M6150" i="2" s="1"/>
  <c r="M6151" i="2" s="1"/>
  <c r="M6152" i="2" s="1"/>
  <c r="M6153" i="2" s="1"/>
  <c r="M6154" i="2" s="1"/>
  <c r="M6155" i="2" s="1"/>
  <c r="M6156" i="2" s="1"/>
  <c r="M6157" i="2" s="1"/>
  <c r="M6158" i="2" s="1"/>
  <c r="M6159" i="2" s="1"/>
  <c r="M6160" i="2" s="1"/>
  <c r="M6161" i="2" s="1"/>
  <c r="M6162" i="2" s="1"/>
  <c r="M6163" i="2" s="1"/>
  <c r="M6164" i="2" s="1"/>
  <c r="M6165" i="2" s="1"/>
  <c r="M6166" i="2" s="1"/>
  <c r="M6167" i="2" s="1"/>
  <c r="M6168" i="2" s="1"/>
  <c r="M6169" i="2" s="1"/>
  <c r="M6170" i="2" s="1"/>
  <c r="M6171" i="2" s="1"/>
  <c r="M6172" i="2" s="1"/>
  <c r="M6173" i="2" s="1"/>
  <c r="M6174" i="2" s="1"/>
  <c r="M6175" i="2" s="1"/>
  <c r="M6176" i="2" s="1"/>
  <c r="M6177" i="2" s="1"/>
  <c r="M6178" i="2" s="1"/>
  <c r="M6179" i="2" s="1"/>
  <c r="M6180" i="2" s="1"/>
  <c r="M6181" i="2" s="1"/>
  <c r="M6182" i="2" s="1"/>
  <c r="M6183" i="2" s="1"/>
  <c r="M6184" i="2" s="1"/>
  <c r="M6185" i="2" s="1"/>
  <c r="M6186" i="2" s="1"/>
  <c r="M6187" i="2" s="1"/>
  <c r="M6188" i="2" s="1"/>
  <c r="M6189" i="2" s="1"/>
  <c r="M6190" i="2" s="1"/>
  <c r="M6191" i="2" s="1"/>
  <c r="M6192" i="2" s="1"/>
  <c r="M6193" i="2" s="1"/>
  <c r="M6194" i="2" s="1"/>
  <c r="M6195" i="2" s="1"/>
  <c r="M6196" i="2" s="1"/>
  <c r="M6197" i="2" s="1"/>
  <c r="M6198" i="2" s="1"/>
  <c r="M6199" i="2" s="1"/>
  <c r="M6200" i="2" s="1"/>
  <c r="M6201" i="2" s="1"/>
  <c r="M6202" i="2" s="1"/>
  <c r="M6203" i="2" s="1"/>
  <c r="M6204" i="2" s="1"/>
  <c r="M6205" i="2" s="1"/>
  <c r="M6206" i="2" s="1"/>
  <c r="M6207" i="2" s="1"/>
  <c r="M6208" i="2" s="1"/>
  <c r="M6209" i="2" s="1"/>
  <c r="M6210" i="2" s="1"/>
  <c r="M6211" i="2" s="1"/>
  <c r="M6212" i="2" s="1"/>
  <c r="M6213" i="2" s="1"/>
  <c r="M6214" i="2" s="1"/>
  <c r="M6215" i="2" s="1"/>
  <c r="M6216" i="2" s="1"/>
  <c r="M6217" i="2" s="1"/>
  <c r="M6218" i="2" s="1"/>
  <c r="M6219" i="2" s="1"/>
  <c r="M6220" i="2" s="1"/>
  <c r="M6221" i="2" s="1"/>
  <c r="M6222" i="2" s="1"/>
  <c r="M6223" i="2" s="1"/>
  <c r="M6224" i="2" s="1"/>
  <c r="M6225" i="2" s="1"/>
  <c r="M6226" i="2" s="1"/>
  <c r="M6227" i="2" s="1"/>
  <c r="M6228" i="2" s="1"/>
  <c r="M6229" i="2" s="1"/>
  <c r="M6230" i="2" s="1"/>
  <c r="M6231" i="2" s="1"/>
  <c r="M6232" i="2" s="1"/>
  <c r="M6233" i="2" s="1"/>
  <c r="M6234" i="2" s="1"/>
  <c r="M6235" i="2" s="1"/>
  <c r="M6236" i="2" s="1"/>
  <c r="M6237" i="2" s="1"/>
  <c r="M6238" i="2" s="1"/>
  <c r="M6239" i="2" s="1"/>
  <c r="M6240" i="2" s="1"/>
  <c r="M6241" i="2" s="1"/>
  <c r="M6242" i="2" s="1"/>
  <c r="M6243" i="2" s="1"/>
  <c r="M6244" i="2" s="1"/>
  <c r="M6245" i="2" s="1"/>
  <c r="M6246" i="2" s="1"/>
  <c r="M6247" i="2" s="1"/>
  <c r="M6248" i="2" s="1"/>
  <c r="M6249" i="2" s="1"/>
  <c r="M6250" i="2" s="1"/>
  <c r="M6251" i="2" s="1"/>
  <c r="M6252" i="2" s="1"/>
  <c r="M6253" i="2" s="1"/>
  <c r="M6254" i="2" s="1"/>
  <c r="M6255" i="2" s="1"/>
  <c r="M6256" i="2" s="1"/>
  <c r="M6257" i="2" s="1"/>
  <c r="M6258" i="2" s="1"/>
  <c r="M6259" i="2" s="1"/>
  <c r="M6260" i="2" s="1"/>
  <c r="M6261" i="2" s="1"/>
  <c r="M6262" i="2" s="1"/>
  <c r="M6263" i="2" s="1"/>
  <c r="M6264" i="2" s="1"/>
  <c r="M6265" i="2" s="1"/>
  <c r="M6266" i="2" s="1"/>
  <c r="M6267" i="2" s="1"/>
  <c r="M6268" i="2" s="1"/>
  <c r="M6269" i="2" s="1"/>
  <c r="M6270" i="2" s="1"/>
  <c r="M6271" i="2" s="1"/>
  <c r="M6272" i="2" s="1"/>
  <c r="M6273" i="2" s="1"/>
  <c r="M6274" i="2" s="1"/>
  <c r="M6275" i="2" s="1"/>
  <c r="M6276" i="2" s="1"/>
  <c r="M6277" i="2" s="1"/>
  <c r="M6278" i="2" s="1"/>
  <c r="M6279" i="2" s="1"/>
  <c r="M6280" i="2" s="1"/>
  <c r="M6281" i="2" s="1"/>
  <c r="M6282" i="2" s="1"/>
  <c r="M6283" i="2" s="1"/>
  <c r="M6284" i="2" s="1"/>
  <c r="M6285" i="2" s="1"/>
  <c r="M6286" i="2" s="1"/>
  <c r="M6287" i="2" s="1"/>
  <c r="M6288" i="2" s="1"/>
  <c r="M6289" i="2" s="1"/>
  <c r="M6290" i="2" s="1"/>
  <c r="M6291" i="2" s="1"/>
  <c r="M6292" i="2" s="1"/>
  <c r="M6293" i="2" s="1"/>
  <c r="M6294" i="2" s="1"/>
  <c r="M6295" i="2" s="1"/>
  <c r="M6296" i="2" s="1"/>
  <c r="M6297" i="2" s="1"/>
  <c r="M6298" i="2" s="1"/>
  <c r="M6299" i="2" s="1"/>
  <c r="M6300" i="2" s="1"/>
  <c r="M6301" i="2" s="1"/>
  <c r="M6302" i="2" s="1"/>
  <c r="M6303" i="2" s="1"/>
  <c r="M6304" i="2" s="1"/>
  <c r="M6305" i="2" s="1"/>
  <c r="M6306" i="2" s="1"/>
  <c r="M6307" i="2" s="1"/>
  <c r="M6308" i="2" s="1"/>
  <c r="M6309" i="2" s="1"/>
  <c r="M6310" i="2" s="1"/>
  <c r="M6311" i="2" s="1"/>
  <c r="M6312" i="2" s="1"/>
  <c r="M6313" i="2" s="1"/>
  <c r="M6314" i="2" s="1"/>
  <c r="M6315" i="2" s="1"/>
  <c r="M6316" i="2" s="1"/>
  <c r="M6317" i="2" s="1"/>
  <c r="M6318" i="2" s="1"/>
  <c r="M6319" i="2" s="1"/>
  <c r="M6320" i="2" s="1"/>
  <c r="M6321" i="2" s="1"/>
  <c r="M6322" i="2" s="1"/>
  <c r="M6323" i="2" s="1"/>
  <c r="M6324" i="2" s="1"/>
  <c r="M6325" i="2" s="1"/>
  <c r="M6326" i="2" s="1"/>
  <c r="M6327" i="2" s="1"/>
  <c r="M6328" i="2" s="1"/>
  <c r="M6329" i="2" s="1"/>
  <c r="M6330" i="2" s="1"/>
  <c r="M6331" i="2" s="1"/>
  <c r="M6332" i="2" s="1"/>
  <c r="M6333" i="2" s="1"/>
  <c r="M6334" i="2" s="1"/>
  <c r="M6335" i="2" s="1"/>
  <c r="M6336" i="2" s="1"/>
  <c r="M6337" i="2" s="1"/>
  <c r="M6338" i="2" s="1"/>
  <c r="M6339" i="2" s="1"/>
  <c r="M6340" i="2" s="1"/>
  <c r="M6341" i="2" s="1"/>
  <c r="M6342" i="2" s="1"/>
  <c r="M6343" i="2" s="1"/>
  <c r="M6344" i="2" s="1"/>
  <c r="M6345" i="2" s="1"/>
  <c r="M6346" i="2" s="1"/>
  <c r="M6347" i="2" s="1"/>
  <c r="M6348" i="2" s="1"/>
  <c r="M6349" i="2" s="1"/>
  <c r="M6350" i="2" s="1"/>
  <c r="M6351" i="2" s="1"/>
  <c r="M6352" i="2" s="1"/>
  <c r="M6353" i="2" s="1"/>
  <c r="M6354" i="2" s="1"/>
  <c r="M6355" i="2" s="1"/>
  <c r="M6356" i="2" s="1"/>
  <c r="M6357" i="2" s="1"/>
  <c r="M6358" i="2" s="1"/>
  <c r="M6359" i="2" s="1"/>
  <c r="M6360" i="2" s="1"/>
  <c r="M6361" i="2" s="1"/>
  <c r="M6362" i="2" s="1"/>
  <c r="M6363" i="2" s="1"/>
  <c r="M6364" i="2" s="1"/>
  <c r="M6365" i="2" s="1"/>
  <c r="M6366" i="2" s="1"/>
  <c r="M6367" i="2" s="1"/>
  <c r="M6368" i="2" s="1"/>
  <c r="M6369" i="2" s="1"/>
  <c r="M6370" i="2" s="1"/>
  <c r="M6371" i="2" s="1"/>
  <c r="M6372" i="2" s="1"/>
  <c r="M6373" i="2" s="1"/>
  <c r="M6374" i="2" s="1"/>
  <c r="M6375" i="2" s="1"/>
  <c r="M6376" i="2" s="1"/>
  <c r="M6377" i="2" s="1"/>
  <c r="M6378" i="2" s="1"/>
  <c r="M6379" i="2" s="1"/>
  <c r="M6380" i="2" s="1"/>
  <c r="M6381" i="2" s="1"/>
  <c r="M6382" i="2" s="1"/>
  <c r="M6383" i="2" s="1"/>
  <c r="M6384" i="2" s="1"/>
  <c r="M6385" i="2" s="1"/>
  <c r="M6386" i="2" s="1"/>
  <c r="M6387" i="2" s="1"/>
  <c r="M6388" i="2" s="1"/>
  <c r="M6389" i="2" s="1"/>
  <c r="M6390" i="2" s="1"/>
  <c r="M6391" i="2" s="1"/>
  <c r="M6392" i="2" s="1"/>
  <c r="M6393" i="2" s="1"/>
  <c r="M6394" i="2" s="1"/>
  <c r="M6395" i="2" s="1"/>
  <c r="M6396" i="2" s="1"/>
  <c r="M6397" i="2" s="1"/>
  <c r="M6398" i="2" s="1"/>
  <c r="M6399" i="2" s="1"/>
  <c r="M6400" i="2" s="1"/>
  <c r="M6401" i="2" s="1"/>
  <c r="M6402" i="2" s="1"/>
  <c r="M6403" i="2" s="1"/>
  <c r="M6404" i="2" s="1"/>
  <c r="M6405" i="2" s="1"/>
  <c r="M6406" i="2" s="1"/>
  <c r="M6407" i="2" s="1"/>
  <c r="M6408" i="2" s="1"/>
  <c r="M6409" i="2" s="1"/>
  <c r="M6410" i="2" s="1"/>
  <c r="M6411" i="2" s="1"/>
  <c r="M6412" i="2" s="1"/>
  <c r="M6413" i="2" s="1"/>
  <c r="M6414" i="2" s="1"/>
  <c r="M6415" i="2" s="1"/>
  <c r="M6416" i="2" s="1"/>
  <c r="M6417" i="2" s="1"/>
  <c r="M6418" i="2" s="1"/>
  <c r="M6419" i="2" s="1"/>
  <c r="M6420" i="2" s="1"/>
  <c r="M6421" i="2" s="1"/>
  <c r="M6422" i="2" s="1"/>
  <c r="M6423" i="2" s="1"/>
  <c r="M6424" i="2" s="1"/>
  <c r="M6425" i="2" s="1"/>
  <c r="M6426" i="2" s="1"/>
  <c r="M6427" i="2" s="1"/>
  <c r="M6428" i="2" s="1"/>
  <c r="M6429" i="2" s="1"/>
  <c r="M6430" i="2" s="1"/>
  <c r="M6431" i="2" s="1"/>
  <c r="M6432" i="2" s="1"/>
  <c r="M6433" i="2" s="1"/>
  <c r="M6434" i="2" s="1"/>
  <c r="M6435" i="2" s="1"/>
  <c r="M6436" i="2" s="1"/>
  <c r="M6437" i="2" s="1"/>
  <c r="M6438" i="2" s="1"/>
  <c r="M6439" i="2" s="1"/>
  <c r="M6440" i="2" s="1"/>
  <c r="M6441" i="2" s="1"/>
  <c r="M6442" i="2" s="1"/>
  <c r="M6443" i="2" s="1"/>
  <c r="M6444" i="2" s="1"/>
  <c r="M6445" i="2" s="1"/>
  <c r="M6446" i="2" s="1"/>
  <c r="M6447" i="2" s="1"/>
  <c r="M6448" i="2" s="1"/>
  <c r="M6449" i="2" s="1"/>
  <c r="M6450" i="2" s="1"/>
  <c r="M6451" i="2" s="1"/>
  <c r="M6452" i="2" s="1"/>
  <c r="M6453" i="2" s="1"/>
  <c r="M6454" i="2" s="1"/>
  <c r="M6455" i="2" s="1"/>
  <c r="M6456" i="2" s="1"/>
  <c r="M6457" i="2" s="1"/>
  <c r="M6458" i="2" s="1"/>
  <c r="M6459" i="2" s="1"/>
  <c r="M6460" i="2" s="1"/>
  <c r="M6461" i="2" s="1"/>
  <c r="M6462" i="2" s="1"/>
  <c r="M6463" i="2" s="1"/>
  <c r="M6464" i="2" s="1"/>
  <c r="M6465" i="2" s="1"/>
  <c r="M6466" i="2" s="1"/>
  <c r="M6467" i="2" s="1"/>
  <c r="M6468" i="2" s="1"/>
  <c r="M6469" i="2" s="1"/>
  <c r="M6470" i="2" s="1"/>
  <c r="M6471" i="2" s="1"/>
  <c r="M6472" i="2" s="1"/>
  <c r="M6473" i="2" s="1"/>
  <c r="M6474" i="2" s="1"/>
  <c r="M6475" i="2" s="1"/>
  <c r="M6476" i="2" s="1"/>
  <c r="M6477" i="2" s="1"/>
  <c r="M6478" i="2" s="1"/>
  <c r="M6479" i="2" s="1"/>
  <c r="M6480" i="2" s="1"/>
  <c r="M6481" i="2" s="1"/>
  <c r="M6482" i="2" s="1"/>
  <c r="M6483" i="2" s="1"/>
  <c r="M6484" i="2" s="1"/>
  <c r="M6485" i="2" s="1"/>
  <c r="M6486" i="2" s="1"/>
  <c r="M6487" i="2" s="1"/>
  <c r="M6488" i="2" s="1"/>
  <c r="M6489" i="2" s="1"/>
  <c r="M6490" i="2" s="1"/>
  <c r="M6491" i="2" s="1"/>
  <c r="M6492" i="2" s="1"/>
  <c r="M6493" i="2" s="1"/>
  <c r="M6494" i="2" s="1"/>
  <c r="M6495" i="2" s="1"/>
  <c r="M6496" i="2" s="1"/>
  <c r="M6497" i="2" s="1"/>
  <c r="M6498" i="2" s="1"/>
  <c r="M6499" i="2" s="1"/>
  <c r="M6500" i="2" s="1"/>
  <c r="M6501" i="2" s="1"/>
  <c r="M6502" i="2" s="1"/>
  <c r="M6503" i="2" s="1"/>
  <c r="M6504" i="2" s="1"/>
  <c r="M6505" i="2" s="1"/>
  <c r="M6506" i="2" s="1"/>
  <c r="M6507" i="2" s="1"/>
  <c r="M6508" i="2" s="1"/>
  <c r="M6509" i="2" s="1"/>
  <c r="M6510" i="2" s="1"/>
  <c r="M6511" i="2" s="1"/>
  <c r="M6512" i="2" s="1"/>
  <c r="M6513" i="2" s="1"/>
  <c r="M6514" i="2" s="1"/>
  <c r="M6515" i="2" s="1"/>
  <c r="M6516" i="2" s="1"/>
  <c r="M6517" i="2" s="1"/>
  <c r="M6518" i="2" s="1"/>
  <c r="M6519" i="2" s="1"/>
  <c r="M6520" i="2" s="1"/>
  <c r="M6521" i="2" s="1"/>
  <c r="M6522" i="2" s="1"/>
  <c r="M6523" i="2" s="1"/>
  <c r="M6524" i="2" s="1"/>
  <c r="M6525" i="2" s="1"/>
  <c r="M6526" i="2" s="1"/>
  <c r="M6527" i="2" s="1"/>
  <c r="M6528" i="2" s="1"/>
  <c r="M6529" i="2" s="1"/>
  <c r="M6530" i="2" s="1"/>
  <c r="M6531" i="2" s="1"/>
  <c r="M6532" i="2" s="1"/>
  <c r="M6533" i="2" s="1"/>
  <c r="M6534" i="2" s="1"/>
  <c r="M6535" i="2" s="1"/>
  <c r="M6536" i="2" s="1"/>
  <c r="M6537" i="2" s="1"/>
  <c r="M6538" i="2" s="1"/>
  <c r="M6539" i="2" s="1"/>
  <c r="M6540" i="2" s="1"/>
  <c r="M6541" i="2" s="1"/>
  <c r="M6542" i="2" s="1"/>
  <c r="M6543" i="2" s="1"/>
  <c r="M6544" i="2" s="1"/>
  <c r="M6545" i="2" s="1"/>
  <c r="M6546" i="2" s="1"/>
  <c r="M6547" i="2" s="1"/>
  <c r="M6548" i="2" s="1"/>
  <c r="M6549" i="2" s="1"/>
  <c r="M6550" i="2" s="1"/>
  <c r="M6551" i="2" s="1"/>
  <c r="M6552" i="2" s="1"/>
  <c r="M6553" i="2" s="1"/>
  <c r="M6554" i="2" s="1"/>
  <c r="M6555" i="2" s="1"/>
  <c r="M6556" i="2" s="1"/>
  <c r="M6557" i="2" s="1"/>
  <c r="M6558" i="2" s="1"/>
  <c r="M6559" i="2" s="1"/>
  <c r="M6560" i="2" s="1"/>
  <c r="M6561" i="2" s="1"/>
  <c r="M6562" i="2" s="1"/>
  <c r="M6563" i="2" s="1"/>
  <c r="M6564" i="2" s="1"/>
  <c r="M6565" i="2" s="1"/>
  <c r="M6566" i="2" s="1"/>
  <c r="M6567" i="2" s="1"/>
  <c r="M6568" i="2" s="1"/>
  <c r="M6569" i="2" s="1"/>
  <c r="M6570" i="2" s="1"/>
  <c r="M6571" i="2" s="1"/>
  <c r="M6572" i="2" s="1"/>
  <c r="M6573" i="2" s="1"/>
  <c r="M6574" i="2" s="1"/>
  <c r="M6575" i="2" s="1"/>
  <c r="M6576" i="2" s="1"/>
  <c r="M6577" i="2" s="1"/>
  <c r="M6578" i="2" s="1"/>
  <c r="M6579" i="2" s="1"/>
  <c r="M6580" i="2" s="1"/>
  <c r="M6581" i="2" s="1"/>
  <c r="M6582" i="2" s="1"/>
  <c r="M6583" i="2" s="1"/>
  <c r="M6584" i="2" s="1"/>
  <c r="M6585" i="2" s="1"/>
  <c r="M6586" i="2" s="1"/>
  <c r="M6587" i="2" s="1"/>
  <c r="M6588" i="2" s="1"/>
  <c r="M6589" i="2" s="1"/>
  <c r="M6590" i="2" s="1"/>
  <c r="M6591" i="2" s="1"/>
  <c r="M6592" i="2" s="1"/>
  <c r="M6593" i="2" s="1"/>
  <c r="M6594" i="2" s="1"/>
  <c r="M6595" i="2" s="1"/>
  <c r="M6596" i="2" s="1"/>
  <c r="M6597" i="2" s="1"/>
  <c r="M6598" i="2" s="1"/>
  <c r="M6599" i="2" s="1"/>
  <c r="M6600" i="2" s="1"/>
  <c r="M6601" i="2" s="1"/>
  <c r="M6602" i="2" s="1"/>
  <c r="M6603" i="2" s="1"/>
  <c r="M6604" i="2" s="1"/>
  <c r="M6605" i="2" s="1"/>
  <c r="M6606" i="2" s="1"/>
  <c r="M6607" i="2" s="1"/>
  <c r="M6608" i="2" s="1"/>
  <c r="M6609" i="2" s="1"/>
  <c r="M6610" i="2" s="1"/>
  <c r="M6611" i="2" s="1"/>
  <c r="M6612" i="2" s="1"/>
  <c r="M6613" i="2" s="1"/>
  <c r="M6614" i="2" s="1"/>
  <c r="M6615" i="2" s="1"/>
  <c r="M6616" i="2" s="1"/>
  <c r="M6617" i="2" s="1"/>
  <c r="M6618" i="2" s="1"/>
  <c r="M6619" i="2" s="1"/>
  <c r="M6620" i="2" s="1"/>
  <c r="M6621" i="2" s="1"/>
  <c r="M6622" i="2" s="1"/>
  <c r="M6623" i="2" s="1"/>
  <c r="M6624" i="2" s="1"/>
  <c r="M6625" i="2" s="1"/>
  <c r="M6626" i="2" s="1"/>
  <c r="M6627" i="2" s="1"/>
  <c r="M6628" i="2" s="1"/>
  <c r="M6629" i="2" s="1"/>
  <c r="M6630" i="2" s="1"/>
  <c r="M6631" i="2" s="1"/>
  <c r="M6632" i="2" s="1"/>
  <c r="M6633" i="2" s="1"/>
  <c r="M6634" i="2" s="1"/>
  <c r="M6635" i="2" s="1"/>
  <c r="M6636" i="2" s="1"/>
  <c r="M6637" i="2" s="1"/>
  <c r="M6638" i="2" s="1"/>
  <c r="M6639" i="2" s="1"/>
  <c r="M6640" i="2" s="1"/>
  <c r="M6641" i="2" s="1"/>
  <c r="M6642" i="2" s="1"/>
  <c r="M6643" i="2" s="1"/>
  <c r="M6644" i="2" s="1"/>
  <c r="M6645" i="2" s="1"/>
  <c r="M6646" i="2" s="1"/>
  <c r="M6647" i="2" s="1"/>
  <c r="M6648" i="2" s="1"/>
  <c r="M6649" i="2" s="1"/>
  <c r="M6650" i="2" s="1"/>
  <c r="M6651" i="2" s="1"/>
  <c r="M6652" i="2" s="1"/>
  <c r="M6653" i="2" s="1"/>
  <c r="M6654" i="2" s="1"/>
  <c r="M6655" i="2" s="1"/>
  <c r="M6656" i="2" s="1"/>
  <c r="M6657" i="2" s="1"/>
  <c r="M6658" i="2" s="1"/>
  <c r="M6659" i="2" s="1"/>
  <c r="M6660" i="2" s="1"/>
  <c r="M6661" i="2" s="1"/>
  <c r="M6662" i="2" s="1"/>
  <c r="M6663" i="2" s="1"/>
  <c r="M6664" i="2" s="1"/>
  <c r="M6665" i="2" s="1"/>
  <c r="M6666" i="2" s="1"/>
  <c r="M6667" i="2" s="1"/>
  <c r="M6668" i="2" s="1"/>
  <c r="M6669" i="2" s="1"/>
  <c r="M6670" i="2" s="1"/>
  <c r="M6671" i="2" s="1"/>
  <c r="M6672" i="2" s="1"/>
  <c r="M6673" i="2" s="1"/>
  <c r="M6674" i="2" s="1"/>
  <c r="M6675" i="2" s="1"/>
  <c r="M6676" i="2" s="1"/>
  <c r="M6677" i="2" s="1"/>
  <c r="M6678" i="2" s="1"/>
  <c r="M6679" i="2" s="1"/>
  <c r="M6680" i="2" s="1"/>
  <c r="M6681" i="2" s="1"/>
  <c r="M6682" i="2" s="1"/>
  <c r="M6683" i="2" s="1"/>
  <c r="M6684" i="2" s="1"/>
  <c r="M6685" i="2" s="1"/>
  <c r="M6686" i="2" s="1"/>
  <c r="M6687" i="2" s="1"/>
  <c r="M6688" i="2" s="1"/>
  <c r="M6689" i="2" s="1"/>
  <c r="M6690" i="2" s="1"/>
  <c r="M6691" i="2" s="1"/>
  <c r="M6692" i="2" s="1"/>
  <c r="M6693" i="2" s="1"/>
  <c r="M6694" i="2" s="1"/>
  <c r="M6695" i="2" s="1"/>
  <c r="M6696" i="2" s="1"/>
  <c r="M6697" i="2" s="1"/>
  <c r="M6698" i="2" s="1"/>
  <c r="M6699" i="2" s="1"/>
  <c r="M6700" i="2" s="1"/>
  <c r="M6701" i="2" s="1"/>
  <c r="M6702" i="2" s="1"/>
  <c r="M6703" i="2" s="1"/>
  <c r="M6704" i="2" s="1"/>
  <c r="M6705" i="2" s="1"/>
  <c r="M6706" i="2" s="1"/>
  <c r="M6707" i="2" s="1"/>
  <c r="M6708" i="2" s="1"/>
  <c r="M6709" i="2" s="1"/>
  <c r="M6710" i="2" s="1"/>
  <c r="M6711" i="2" s="1"/>
  <c r="M6712" i="2" s="1"/>
  <c r="M6713" i="2" s="1"/>
  <c r="M6714" i="2" s="1"/>
  <c r="M6715" i="2" s="1"/>
  <c r="M6716" i="2" s="1"/>
  <c r="M6717" i="2" s="1"/>
  <c r="M6718" i="2" s="1"/>
  <c r="M6719" i="2" s="1"/>
  <c r="M6720" i="2" s="1"/>
  <c r="M6721" i="2" s="1"/>
  <c r="M6722" i="2" s="1"/>
  <c r="M6723" i="2" s="1"/>
  <c r="M6724" i="2" s="1"/>
  <c r="M6725" i="2" s="1"/>
  <c r="M6726" i="2" s="1"/>
  <c r="M6727" i="2" s="1"/>
  <c r="M6728" i="2" s="1"/>
  <c r="M6729" i="2" s="1"/>
  <c r="M6730" i="2" s="1"/>
  <c r="M6731" i="2" s="1"/>
  <c r="M6732" i="2" s="1"/>
  <c r="M6733" i="2" s="1"/>
  <c r="M6734" i="2" s="1"/>
  <c r="M6735" i="2" s="1"/>
  <c r="M6736" i="2" s="1"/>
  <c r="M6737" i="2" s="1"/>
  <c r="M6738" i="2" s="1"/>
  <c r="M6739" i="2" s="1"/>
  <c r="M6740" i="2" s="1"/>
  <c r="M6741" i="2" s="1"/>
  <c r="M6742" i="2" s="1"/>
  <c r="M6743" i="2" s="1"/>
  <c r="M6744" i="2" s="1"/>
  <c r="M6745" i="2" s="1"/>
  <c r="M6746" i="2" s="1"/>
  <c r="M6747" i="2" s="1"/>
  <c r="M6748" i="2" s="1"/>
  <c r="M6749" i="2" s="1"/>
  <c r="M6750" i="2" s="1"/>
  <c r="M6751" i="2" s="1"/>
  <c r="M6752" i="2" s="1"/>
  <c r="M6753" i="2" s="1"/>
  <c r="M6754" i="2" s="1"/>
  <c r="M6755" i="2" s="1"/>
  <c r="M6756" i="2" s="1"/>
  <c r="M6757" i="2" s="1"/>
  <c r="M6758" i="2" s="1"/>
  <c r="M6759" i="2" s="1"/>
  <c r="M6760" i="2" s="1"/>
  <c r="M6761" i="2" s="1"/>
  <c r="M6762" i="2" s="1"/>
  <c r="M6763" i="2" s="1"/>
  <c r="M6764" i="2" s="1"/>
  <c r="M6765" i="2" s="1"/>
  <c r="M6766" i="2" s="1"/>
  <c r="M6767" i="2" s="1"/>
  <c r="M6768" i="2" s="1"/>
  <c r="M6769" i="2" s="1"/>
  <c r="M6770" i="2" s="1"/>
  <c r="M6771" i="2" s="1"/>
  <c r="M6772" i="2" s="1"/>
  <c r="M6773" i="2" s="1"/>
  <c r="M6774" i="2" s="1"/>
  <c r="M6775" i="2" s="1"/>
  <c r="M6776" i="2" s="1"/>
  <c r="M6777" i="2" s="1"/>
  <c r="M6778" i="2" s="1"/>
  <c r="M6779" i="2" s="1"/>
  <c r="M6780" i="2" s="1"/>
  <c r="M6781" i="2" s="1"/>
  <c r="M6782" i="2" s="1"/>
  <c r="M6783" i="2" s="1"/>
  <c r="M6784" i="2" s="1"/>
  <c r="M6785" i="2" s="1"/>
  <c r="M6786" i="2" s="1"/>
  <c r="M6787" i="2" s="1"/>
  <c r="M6788" i="2" s="1"/>
  <c r="M6789" i="2" s="1"/>
  <c r="M6790" i="2" s="1"/>
  <c r="M6791" i="2" s="1"/>
  <c r="M6792" i="2" s="1"/>
  <c r="M6793" i="2" s="1"/>
  <c r="M6794" i="2" s="1"/>
  <c r="M6795" i="2" s="1"/>
  <c r="M6796" i="2" s="1"/>
  <c r="M6797" i="2" s="1"/>
  <c r="M6798" i="2" s="1"/>
  <c r="M6799" i="2" s="1"/>
  <c r="M6800" i="2" s="1"/>
  <c r="M6801" i="2" s="1"/>
  <c r="M6802" i="2" s="1"/>
  <c r="M6803" i="2" s="1"/>
  <c r="M6804" i="2" s="1"/>
  <c r="M6805" i="2" s="1"/>
  <c r="M6806" i="2" s="1"/>
  <c r="M6807" i="2" s="1"/>
  <c r="M6808" i="2" s="1"/>
  <c r="M6809" i="2" s="1"/>
  <c r="M6810" i="2" s="1"/>
  <c r="M6811" i="2" s="1"/>
  <c r="M6812" i="2" s="1"/>
  <c r="M6813" i="2" s="1"/>
  <c r="M6814" i="2" s="1"/>
  <c r="M6815" i="2" s="1"/>
  <c r="M6816" i="2" s="1"/>
  <c r="M6817" i="2" s="1"/>
  <c r="M6818" i="2" s="1"/>
  <c r="M6819" i="2" s="1"/>
  <c r="M6820" i="2" s="1"/>
  <c r="M6821" i="2" s="1"/>
  <c r="M6822" i="2" s="1"/>
  <c r="M6823" i="2" s="1"/>
  <c r="M6824" i="2" s="1"/>
  <c r="M6825" i="2" s="1"/>
  <c r="M6826" i="2" s="1"/>
  <c r="M6827" i="2" s="1"/>
  <c r="M6828" i="2" s="1"/>
  <c r="M6829" i="2" s="1"/>
  <c r="M6830" i="2" s="1"/>
  <c r="M6831" i="2" s="1"/>
  <c r="M6832" i="2" s="1"/>
  <c r="M6833" i="2" s="1"/>
  <c r="M6834" i="2" s="1"/>
  <c r="M6835" i="2" s="1"/>
  <c r="M6836" i="2" s="1"/>
  <c r="M6837" i="2" s="1"/>
  <c r="M6838" i="2" s="1"/>
  <c r="M6839" i="2" s="1"/>
  <c r="M6840" i="2" s="1"/>
  <c r="M6841" i="2" s="1"/>
  <c r="M6842" i="2" s="1"/>
  <c r="M6843" i="2" s="1"/>
  <c r="M6844" i="2" s="1"/>
  <c r="M6845" i="2" s="1"/>
  <c r="M6846" i="2" s="1"/>
  <c r="M6847" i="2" s="1"/>
  <c r="M6848" i="2" s="1"/>
  <c r="M6849" i="2" s="1"/>
  <c r="M6850" i="2" s="1"/>
  <c r="M6851" i="2" s="1"/>
  <c r="M6852" i="2" s="1"/>
  <c r="M6853" i="2" s="1"/>
  <c r="M6854" i="2" s="1"/>
  <c r="M6855" i="2" s="1"/>
  <c r="M6856" i="2" s="1"/>
  <c r="M6857" i="2" s="1"/>
  <c r="M6858" i="2" s="1"/>
  <c r="M6859" i="2" s="1"/>
  <c r="M6860" i="2" s="1"/>
  <c r="M6861" i="2" s="1"/>
  <c r="M6862" i="2" s="1"/>
  <c r="M6863" i="2" s="1"/>
  <c r="M6864" i="2" s="1"/>
  <c r="M6865" i="2" s="1"/>
  <c r="M6866" i="2" s="1"/>
  <c r="M6867" i="2" s="1"/>
  <c r="M6868" i="2" s="1"/>
  <c r="M6869" i="2" s="1"/>
  <c r="M6870" i="2" s="1"/>
  <c r="M6871" i="2" s="1"/>
  <c r="M6872" i="2" s="1"/>
  <c r="M6873" i="2" s="1"/>
  <c r="M6874" i="2" s="1"/>
  <c r="M6875" i="2" s="1"/>
  <c r="M6876" i="2" s="1"/>
  <c r="M6877" i="2" s="1"/>
  <c r="M6878" i="2" s="1"/>
  <c r="M6879" i="2" s="1"/>
  <c r="M6880" i="2" s="1"/>
  <c r="M6881" i="2" s="1"/>
  <c r="M6882" i="2" s="1"/>
  <c r="M6883" i="2" s="1"/>
  <c r="M6884" i="2" s="1"/>
  <c r="M6885" i="2" s="1"/>
  <c r="M6886" i="2" s="1"/>
  <c r="M6887" i="2" s="1"/>
  <c r="M6888" i="2" s="1"/>
  <c r="M6889" i="2" s="1"/>
  <c r="M6890" i="2" s="1"/>
  <c r="M6891" i="2" s="1"/>
  <c r="M6892" i="2" s="1"/>
  <c r="M6893" i="2" s="1"/>
  <c r="M6894" i="2" s="1"/>
  <c r="M6895" i="2" s="1"/>
  <c r="M6896" i="2" s="1"/>
  <c r="M6897" i="2" s="1"/>
  <c r="M6898" i="2" s="1"/>
  <c r="M6899" i="2" s="1"/>
  <c r="M6900" i="2" s="1"/>
  <c r="M6901" i="2" s="1"/>
  <c r="M6902" i="2" s="1"/>
  <c r="M6903" i="2" s="1"/>
  <c r="M6904" i="2" s="1"/>
  <c r="M6905" i="2" s="1"/>
  <c r="M6906" i="2" s="1"/>
  <c r="M6907" i="2" s="1"/>
  <c r="M6908" i="2" s="1"/>
  <c r="M6909" i="2" s="1"/>
  <c r="M6910" i="2" s="1"/>
  <c r="M6911" i="2" s="1"/>
  <c r="M6912" i="2" s="1"/>
  <c r="M6913" i="2" s="1"/>
  <c r="M6914" i="2" s="1"/>
  <c r="M6915" i="2" s="1"/>
  <c r="M6916" i="2" s="1"/>
  <c r="M6917" i="2" s="1"/>
  <c r="M6918" i="2" s="1"/>
  <c r="M6919" i="2" s="1"/>
  <c r="M6920" i="2" s="1"/>
  <c r="M6921" i="2" s="1"/>
  <c r="M6922" i="2" s="1"/>
  <c r="M6923" i="2" s="1"/>
  <c r="M6924" i="2" s="1"/>
  <c r="M6925" i="2" s="1"/>
  <c r="M6926" i="2" s="1"/>
  <c r="M6927" i="2" s="1"/>
  <c r="M6928" i="2" s="1"/>
  <c r="M6929" i="2" s="1"/>
  <c r="M6930" i="2" s="1"/>
  <c r="M6931" i="2" s="1"/>
  <c r="M6932" i="2" s="1"/>
  <c r="M6933" i="2" s="1"/>
  <c r="M6934" i="2" s="1"/>
  <c r="M6935" i="2" s="1"/>
  <c r="M6936" i="2" s="1"/>
  <c r="M6937" i="2" s="1"/>
  <c r="M6938" i="2" s="1"/>
  <c r="M6939" i="2" s="1"/>
  <c r="M6940" i="2" s="1"/>
  <c r="M6941" i="2" s="1"/>
  <c r="M6942" i="2" s="1"/>
  <c r="M6943" i="2" s="1"/>
  <c r="M6944" i="2" s="1"/>
  <c r="M6945" i="2" s="1"/>
  <c r="M6946" i="2" s="1"/>
  <c r="M6947" i="2" s="1"/>
  <c r="M6948" i="2" s="1"/>
  <c r="M6949" i="2" s="1"/>
  <c r="M6950" i="2" s="1"/>
  <c r="M6951" i="2" s="1"/>
  <c r="M6952" i="2" s="1"/>
  <c r="M6953" i="2" s="1"/>
  <c r="M6954" i="2" s="1"/>
  <c r="M6955" i="2" s="1"/>
  <c r="M6956" i="2" s="1"/>
  <c r="M6957" i="2" s="1"/>
  <c r="M6958" i="2" s="1"/>
  <c r="M6959" i="2" s="1"/>
  <c r="M6960" i="2" s="1"/>
  <c r="M6961" i="2" s="1"/>
  <c r="M6962" i="2" s="1"/>
  <c r="M6963" i="2" s="1"/>
  <c r="M6964" i="2" s="1"/>
  <c r="M6965" i="2" s="1"/>
  <c r="M6966" i="2" s="1"/>
  <c r="M6967" i="2" s="1"/>
  <c r="M6968" i="2" s="1"/>
  <c r="M6969" i="2" s="1"/>
  <c r="M6970" i="2" s="1"/>
  <c r="M6971" i="2" s="1"/>
  <c r="M6972" i="2" s="1"/>
  <c r="M6973" i="2" s="1"/>
  <c r="M6974" i="2" s="1"/>
  <c r="M6975" i="2" s="1"/>
  <c r="M6976" i="2" s="1"/>
  <c r="M6977" i="2" s="1"/>
  <c r="M6978" i="2" s="1"/>
  <c r="M6979" i="2" s="1"/>
  <c r="M6980" i="2" s="1"/>
  <c r="M6981" i="2" s="1"/>
  <c r="M6982" i="2" s="1"/>
  <c r="M6983" i="2" s="1"/>
  <c r="M6984" i="2" s="1"/>
  <c r="M6985" i="2" s="1"/>
  <c r="M6986" i="2" s="1"/>
  <c r="M6987" i="2" s="1"/>
  <c r="M6988" i="2" s="1"/>
  <c r="M6989" i="2" s="1"/>
  <c r="M6990" i="2" s="1"/>
  <c r="M6991" i="2" s="1"/>
  <c r="M6992" i="2" s="1"/>
  <c r="M6993" i="2" s="1"/>
  <c r="M6994" i="2" s="1"/>
  <c r="M6995" i="2" s="1"/>
  <c r="M6996" i="2" s="1"/>
  <c r="M6997" i="2" s="1"/>
  <c r="M6998" i="2" s="1"/>
  <c r="M6999" i="2" s="1"/>
  <c r="M7000" i="2" s="1"/>
  <c r="M7001" i="2" s="1"/>
  <c r="M7002" i="2" s="1"/>
  <c r="M7003" i="2" s="1"/>
  <c r="M7004" i="2" s="1"/>
  <c r="M7005" i="2" s="1"/>
  <c r="M7006" i="2" s="1"/>
  <c r="M7007" i="2" s="1"/>
  <c r="M7008" i="2" s="1"/>
  <c r="M7009" i="2" s="1"/>
  <c r="M7010" i="2" s="1"/>
  <c r="M7011" i="2" s="1"/>
  <c r="M7012" i="2" s="1"/>
  <c r="M7013" i="2" s="1"/>
  <c r="M7014" i="2" s="1"/>
  <c r="M7015" i="2" s="1"/>
  <c r="M7016" i="2" s="1"/>
  <c r="M7017" i="2" s="1"/>
  <c r="M7018" i="2" s="1"/>
  <c r="M7019" i="2" s="1"/>
  <c r="M7020" i="2" s="1"/>
  <c r="M7021" i="2" s="1"/>
  <c r="M7022" i="2" s="1"/>
  <c r="M7023" i="2" s="1"/>
  <c r="M7024" i="2" s="1"/>
  <c r="M7025" i="2" s="1"/>
  <c r="M7026" i="2" s="1"/>
  <c r="M7027" i="2" s="1"/>
  <c r="M7028" i="2" s="1"/>
  <c r="M7029" i="2" s="1"/>
  <c r="M7030" i="2" s="1"/>
  <c r="M7031" i="2" s="1"/>
  <c r="M7032" i="2" s="1"/>
  <c r="M7033" i="2" s="1"/>
  <c r="M7034" i="2" s="1"/>
  <c r="M7035" i="2" s="1"/>
  <c r="M7036" i="2" s="1"/>
  <c r="M7037" i="2" s="1"/>
  <c r="M7038" i="2" s="1"/>
  <c r="M7039" i="2" s="1"/>
  <c r="M7040" i="2" s="1"/>
  <c r="M7041" i="2" s="1"/>
  <c r="M7042" i="2" s="1"/>
  <c r="M7043" i="2" s="1"/>
  <c r="M7044" i="2" s="1"/>
  <c r="M7045" i="2" s="1"/>
  <c r="M7046" i="2" s="1"/>
  <c r="M7047" i="2" s="1"/>
  <c r="M7048" i="2" s="1"/>
  <c r="M7049" i="2" s="1"/>
  <c r="M7050" i="2" s="1"/>
  <c r="M7051" i="2" s="1"/>
  <c r="M7052" i="2" s="1"/>
  <c r="M7053" i="2" s="1"/>
  <c r="M7054" i="2" s="1"/>
  <c r="M7055" i="2" s="1"/>
  <c r="M7056" i="2" s="1"/>
  <c r="M7057" i="2" s="1"/>
  <c r="M7058" i="2" s="1"/>
  <c r="M7059" i="2" s="1"/>
  <c r="M7060" i="2" s="1"/>
  <c r="M7061" i="2" s="1"/>
  <c r="M7062" i="2" s="1"/>
  <c r="M7063" i="2" s="1"/>
  <c r="M7064" i="2" s="1"/>
  <c r="M7065" i="2" s="1"/>
  <c r="M7066" i="2" s="1"/>
  <c r="M7067" i="2" s="1"/>
  <c r="M7068" i="2" s="1"/>
  <c r="M7069" i="2" s="1"/>
  <c r="M7070" i="2" s="1"/>
  <c r="M7071" i="2" s="1"/>
  <c r="M7072" i="2" s="1"/>
  <c r="M7073" i="2" s="1"/>
  <c r="M7074" i="2" s="1"/>
  <c r="M7075" i="2" s="1"/>
  <c r="M7076" i="2" s="1"/>
  <c r="M7077" i="2" s="1"/>
  <c r="M7078" i="2" s="1"/>
  <c r="M7079" i="2" s="1"/>
  <c r="M7080" i="2" s="1"/>
  <c r="M7081" i="2" s="1"/>
  <c r="M7082" i="2" s="1"/>
  <c r="M7083" i="2" s="1"/>
  <c r="M7084" i="2" s="1"/>
  <c r="M7085" i="2" s="1"/>
  <c r="M7086" i="2" s="1"/>
  <c r="M7087" i="2" s="1"/>
  <c r="M7088" i="2" s="1"/>
  <c r="M7089" i="2" s="1"/>
  <c r="M7090" i="2" s="1"/>
  <c r="M7091" i="2" s="1"/>
  <c r="M7092" i="2" s="1"/>
  <c r="M7093" i="2" s="1"/>
  <c r="M7094" i="2" s="1"/>
  <c r="M7095" i="2" s="1"/>
  <c r="M7096" i="2" s="1"/>
  <c r="M7097" i="2" s="1"/>
  <c r="M7098" i="2" s="1"/>
  <c r="M7099" i="2" s="1"/>
  <c r="M7100" i="2" s="1"/>
  <c r="M7101" i="2" s="1"/>
  <c r="M7102" i="2" s="1"/>
  <c r="M7103" i="2" s="1"/>
  <c r="M7104" i="2" s="1"/>
  <c r="M7105" i="2" s="1"/>
  <c r="M7106" i="2" s="1"/>
  <c r="M7107" i="2" s="1"/>
  <c r="M7108" i="2" s="1"/>
  <c r="M7109" i="2" s="1"/>
  <c r="M7110" i="2" s="1"/>
  <c r="M7111" i="2" s="1"/>
  <c r="M7112" i="2" s="1"/>
  <c r="M7113" i="2" s="1"/>
  <c r="M7114" i="2" s="1"/>
  <c r="M7115" i="2" s="1"/>
  <c r="M7116" i="2" s="1"/>
  <c r="M7117" i="2" s="1"/>
  <c r="M7118" i="2" s="1"/>
  <c r="M7119" i="2" s="1"/>
  <c r="M7120" i="2" s="1"/>
  <c r="M7121" i="2" s="1"/>
  <c r="M7122" i="2" s="1"/>
  <c r="M7123" i="2" s="1"/>
  <c r="M7124" i="2" s="1"/>
  <c r="M7125" i="2" s="1"/>
  <c r="M7126" i="2" s="1"/>
  <c r="M7127" i="2" s="1"/>
  <c r="M7128" i="2" s="1"/>
  <c r="M7129" i="2" s="1"/>
  <c r="M7130" i="2" s="1"/>
  <c r="M7131" i="2" s="1"/>
  <c r="M7132" i="2" s="1"/>
  <c r="M7133" i="2" s="1"/>
  <c r="M7134" i="2" s="1"/>
  <c r="M7135" i="2" s="1"/>
  <c r="M7136" i="2" s="1"/>
  <c r="M7137" i="2" s="1"/>
  <c r="M7138" i="2" s="1"/>
  <c r="M7139" i="2" s="1"/>
  <c r="M7140" i="2" s="1"/>
  <c r="M7141" i="2" s="1"/>
  <c r="M7142" i="2" s="1"/>
  <c r="M7143" i="2" s="1"/>
  <c r="M7144" i="2" s="1"/>
  <c r="M7145" i="2" s="1"/>
  <c r="M7146" i="2" s="1"/>
  <c r="M7147" i="2" s="1"/>
  <c r="M7148" i="2" s="1"/>
  <c r="M7149" i="2" s="1"/>
  <c r="M7150" i="2" s="1"/>
  <c r="M7151" i="2" s="1"/>
  <c r="M7152" i="2" s="1"/>
  <c r="M7153" i="2" s="1"/>
  <c r="M7154" i="2" s="1"/>
  <c r="M7155" i="2" s="1"/>
  <c r="M7156" i="2" s="1"/>
  <c r="M7157" i="2" s="1"/>
  <c r="M7158" i="2" s="1"/>
  <c r="M7159" i="2" s="1"/>
  <c r="M7160" i="2" s="1"/>
  <c r="M7161" i="2" s="1"/>
  <c r="M7162" i="2" s="1"/>
  <c r="M7163" i="2" s="1"/>
  <c r="M7164" i="2" s="1"/>
  <c r="M7165" i="2" s="1"/>
  <c r="M7166" i="2" s="1"/>
  <c r="M7167" i="2" s="1"/>
  <c r="M7168" i="2" s="1"/>
  <c r="M7169" i="2" s="1"/>
  <c r="M7170" i="2" s="1"/>
  <c r="M7171" i="2" s="1"/>
  <c r="M7172" i="2" s="1"/>
  <c r="M7173" i="2" s="1"/>
  <c r="M7174" i="2" s="1"/>
  <c r="M7175" i="2" s="1"/>
  <c r="M7176" i="2" s="1"/>
  <c r="M7177" i="2" s="1"/>
  <c r="M7178" i="2" s="1"/>
  <c r="M7179" i="2" s="1"/>
  <c r="M7180" i="2" s="1"/>
  <c r="M7181" i="2" s="1"/>
  <c r="M7182" i="2" s="1"/>
  <c r="M7183" i="2" s="1"/>
  <c r="M7184" i="2" s="1"/>
  <c r="M7185" i="2" s="1"/>
  <c r="M7186" i="2" s="1"/>
  <c r="M7187" i="2" s="1"/>
  <c r="M7188" i="2" s="1"/>
  <c r="M7189" i="2" s="1"/>
  <c r="M7190" i="2" s="1"/>
  <c r="M7191" i="2" s="1"/>
  <c r="M7192" i="2" s="1"/>
  <c r="M7193" i="2" s="1"/>
  <c r="M7194" i="2" s="1"/>
  <c r="M7195" i="2" s="1"/>
  <c r="M7196" i="2" s="1"/>
  <c r="M7197" i="2" s="1"/>
  <c r="M7198" i="2" s="1"/>
  <c r="M7199" i="2" s="1"/>
  <c r="M7200" i="2" s="1"/>
  <c r="M7201" i="2" s="1"/>
  <c r="M7202" i="2" s="1"/>
  <c r="M7203" i="2" s="1"/>
  <c r="M7204" i="2" s="1"/>
  <c r="M7205" i="2" s="1"/>
  <c r="M7206" i="2" s="1"/>
  <c r="M7207" i="2" s="1"/>
  <c r="M7208" i="2" s="1"/>
  <c r="M7209" i="2" s="1"/>
  <c r="M7210" i="2" s="1"/>
  <c r="M7211" i="2" s="1"/>
  <c r="M7212" i="2" s="1"/>
  <c r="M7213" i="2" s="1"/>
  <c r="M7214" i="2" s="1"/>
  <c r="M7215" i="2" s="1"/>
  <c r="M7216" i="2" s="1"/>
  <c r="M7217" i="2" s="1"/>
  <c r="M7218" i="2" s="1"/>
  <c r="M7219" i="2" s="1"/>
  <c r="M7220" i="2" s="1"/>
  <c r="M7221" i="2" s="1"/>
  <c r="M7222" i="2" s="1"/>
  <c r="M7223" i="2" s="1"/>
  <c r="M7224" i="2" s="1"/>
  <c r="M7225" i="2" s="1"/>
  <c r="M7226" i="2" s="1"/>
  <c r="M7227" i="2" s="1"/>
  <c r="M7228" i="2" s="1"/>
  <c r="M7229" i="2" s="1"/>
  <c r="M7230" i="2" s="1"/>
  <c r="M7231" i="2" s="1"/>
  <c r="M7232" i="2" s="1"/>
  <c r="M7233" i="2" s="1"/>
  <c r="M7234" i="2" s="1"/>
  <c r="M7235" i="2" s="1"/>
  <c r="M7236" i="2" s="1"/>
  <c r="M7237" i="2" s="1"/>
  <c r="M7238" i="2" s="1"/>
  <c r="M7239" i="2" s="1"/>
  <c r="M7240" i="2" s="1"/>
  <c r="M7241" i="2" s="1"/>
  <c r="M7242" i="2" s="1"/>
  <c r="M7243" i="2" s="1"/>
  <c r="M7244" i="2" s="1"/>
  <c r="M7245" i="2" s="1"/>
  <c r="M7246" i="2" s="1"/>
  <c r="M7247" i="2" s="1"/>
  <c r="M7248" i="2" s="1"/>
  <c r="M7249" i="2" s="1"/>
  <c r="M7250" i="2" s="1"/>
  <c r="M7251" i="2" s="1"/>
  <c r="M7252" i="2" s="1"/>
  <c r="M7253" i="2" s="1"/>
  <c r="M7254" i="2" s="1"/>
  <c r="M7255" i="2" s="1"/>
  <c r="M7256" i="2" s="1"/>
  <c r="M7257" i="2" s="1"/>
  <c r="M7258" i="2" s="1"/>
  <c r="M7259" i="2" s="1"/>
  <c r="M7260" i="2" s="1"/>
  <c r="M7261" i="2" s="1"/>
  <c r="M7262" i="2" s="1"/>
  <c r="M7263" i="2" s="1"/>
  <c r="M7264" i="2" s="1"/>
  <c r="M7265" i="2" s="1"/>
  <c r="M7266" i="2" s="1"/>
  <c r="M7267" i="2" s="1"/>
  <c r="M7268" i="2" s="1"/>
  <c r="M7269" i="2" s="1"/>
  <c r="M7270" i="2" s="1"/>
  <c r="M7271" i="2" s="1"/>
  <c r="M7272" i="2" s="1"/>
  <c r="M7273" i="2" s="1"/>
  <c r="M7274" i="2" s="1"/>
  <c r="M7275" i="2" s="1"/>
  <c r="M7276" i="2" s="1"/>
  <c r="M7277" i="2" s="1"/>
  <c r="M7278" i="2" s="1"/>
  <c r="M7279" i="2" s="1"/>
  <c r="M7280" i="2" s="1"/>
  <c r="M7281" i="2" s="1"/>
  <c r="M7282" i="2" s="1"/>
  <c r="M7283" i="2" s="1"/>
  <c r="M7284" i="2" s="1"/>
  <c r="M7285" i="2" s="1"/>
  <c r="M7286" i="2" s="1"/>
  <c r="M7287" i="2" s="1"/>
  <c r="M7288" i="2" s="1"/>
  <c r="M7289" i="2" s="1"/>
  <c r="M7290" i="2" s="1"/>
  <c r="M7291" i="2" s="1"/>
  <c r="M7292" i="2" s="1"/>
  <c r="M7293" i="2" s="1"/>
  <c r="M7294" i="2" s="1"/>
  <c r="M7295" i="2" s="1"/>
  <c r="M7296" i="2" s="1"/>
  <c r="M7297" i="2" s="1"/>
  <c r="M7298" i="2" s="1"/>
  <c r="M7299" i="2" s="1"/>
  <c r="M7300" i="2" s="1"/>
  <c r="M7301" i="2" s="1"/>
  <c r="M7302" i="2" s="1"/>
  <c r="M7303" i="2" s="1"/>
  <c r="M7304" i="2" s="1"/>
  <c r="M7305" i="2" s="1"/>
  <c r="M7306" i="2" s="1"/>
  <c r="M7307" i="2" s="1"/>
  <c r="M7308" i="2" s="1"/>
  <c r="M7309" i="2" s="1"/>
  <c r="M7310" i="2" s="1"/>
  <c r="M7311" i="2" s="1"/>
  <c r="M7312" i="2" s="1"/>
  <c r="M7313" i="2" s="1"/>
  <c r="M7314" i="2" s="1"/>
  <c r="M7315" i="2" s="1"/>
  <c r="M7316" i="2" s="1"/>
  <c r="M7317" i="2" s="1"/>
  <c r="M7318" i="2" s="1"/>
  <c r="M7319" i="2" s="1"/>
  <c r="M7320" i="2" s="1"/>
  <c r="M7321" i="2" s="1"/>
  <c r="M7322" i="2" s="1"/>
  <c r="M7323" i="2" s="1"/>
  <c r="M7324" i="2" s="1"/>
  <c r="M7325" i="2" s="1"/>
  <c r="M7326" i="2" s="1"/>
  <c r="M7327" i="2" s="1"/>
  <c r="M7328" i="2" s="1"/>
  <c r="M7329" i="2" s="1"/>
  <c r="M7330" i="2" s="1"/>
  <c r="M7331" i="2" s="1"/>
  <c r="M7332" i="2" s="1"/>
  <c r="M7333" i="2" s="1"/>
  <c r="M7334" i="2" s="1"/>
  <c r="M7335" i="2" s="1"/>
  <c r="M7336" i="2" s="1"/>
  <c r="M7337" i="2" s="1"/>
  <c r="M7338" i="2" s="1"/>
  <c r="M7339" i="2" s="1"/>
  <c r="M7340" i="2" s="1"/>
  <c r="M7341" i="2" s="1"/>
  <c r="M7342" i="2" s="1"/>
  <c r="M7343" i="2" s="1"/>
  <c r="M7344" i="2" s="1"/>
  <c r="M7345" i="2" s="1"/>
  <c r="M7346" i="2" s="1"/>
  <c r="M7347" i="2" s="1"/>
  <c r="M7348" i="2" s="1"/>
  <c r="M7349" i="2" s="1"/>
  <c r="M7350" i="2" s="1"/>
  <c r="M7351" i="2" s="1"/>
  <c r="M7352" i="2" s="1"/>
  <c r="M7353" i="2" s="1"/>
  <c r="M7354" i="2" s="1"/>
  <c r="M7355" i="2" s="1"/>
  <c r="M7356" i="2" s="1"/>
  <c r="M7357" i="2" s="1"/>
  <c r="M7358" i="2" s="1"/>
  <c r="M7359" i="2" s="1"/>
  <c r="M7360" i="2" s="1"/>
  <c r="M7361" i="2" s="1"/>
  <c r="M7362" i="2" s="1"/>
  <c r="M7363" i="2" s="1"/>
  <c r="M7364" i="2" s="1"/>
  <c r="M7365" i="2" s="1"/>
  <c r="M7366" i="2" s="1"/>
  <c r="M7367" i="2" s="1"/>
  <c r="M7368" i="2" s="1"/>
  <c r="M7369" i="2" s="1"/>
  <c r="M7370" i="2" s="1"/>
  <c r="M7371" i="2" s="1"/>
  <c r="M7372" i="2" s="1"/>
  <c r="M7373" i="2" s="1"/>
  <c r="M7374" i="2" s="1"/>
  <c r="M7375" i="2" s="1"/>
  <c r="M7376" i="2" s="1"/>
  <c r="M7377" i="2" s="1"/>
  <c r="M7378" i="2" s="1"/>
  <c r="M7379" i="2" s="1"/>
  <c r="M7380" i="2" s="1"/>
  <c r="M7381" i="2" s="1"/>
  <c r="M7382" i="2" s="1"/>
  <c r="M7383" i="2" s="1"/>
  <c r="M7384" i="2" s="1"/>
  <c r="M7385" i="2" s="1"/>
  <c r="M7386" i="2" s="1"/>
  <c r="M7387" i="2" s="1"/>
  <c r="M7388" i="2" s="1"/>
  <c r="M7389" i="2" s="1"/>
  <c r="M7390" i="2" s="1"/>
  <c r="M7391" i="2" s="1"/>
  <c r="M7392" i="2" s="1"/>
  <c r="M7393" i="2" s="1"/>
  <c r="M7394" i="2" s="1"/>
  <c r="M7395" i="2" s="1"/>
  <c r="M7396" i="2" s="1"/>
  <c r="M7397" i="2" s="1"/>
  <c r="M7398" i="2" s="1"/>
  <c r="M7399" i="2" s="1"/>
  <c r="M7400" i="2" s="1"/>
  <c r="M7401" i="2" s="1"/>
  <c r="M7402" i="2" s="1"/>
  <c r="M7403" i="2" s="1"/>
  <c r="M7404" i="2" s="1"/>
  <c r="M7405" i="2" s="1"/>
  <c r="M7406" i="2" s="1"/>
  <c r="M7407" i="2" s="1"/>
  <c r="M7408" i="2" s="1"/>
  <c r="M7409" i="2" s="1"/>
  <c r="M7410" i="2" s="1"/>
  <c r="M7411" i="2" s="1"/>
  <c r="M7412" i="2" s="1"/>
  <c r="M7413" i="2" s="1"/>
  <c r="M7414" i="2" s="1"/>
  <c r="M7415" i="2" s="1"/>
  <c r="M7416" i="2" s="1"/>
  <c r="M7417" i="2" s="1"/>
  <c r="M7418" i="2" s="1"/>
  <c r="M7419" i="2" s="1"/>
  <c r="M7420" i="2" s="1"/>
  <c r="M7421" i="2" s="1"/>
  <c r="M7422" i="2" s="1"/>
  <c r="M7423" i="2" s="1"/>
  <c r="M7424" i="2" s="1"/>
  <c r="M7425" i="2" s="1"/>
  <c r="M7426" i="2" s="1"/>
  <c r="M7427" i="2" s="1"/>
  <c r="M7428" i="2" s="1"/>
  <c r="M7429" i="2" s="1"/>
  <c r="M7430" i="2" s="1"/>
  <c r="M7431" i="2" s="1"/>
  <c r="M7432" i="2" s="1"/>
  <c r="M7433" i="2" s="1"/>
  <c r="M7434" i="2" s="1"/>
  <c r="M7435" i="2" s="1"/>
  <c r="M7436" i="2" s="1"/>
  <c r="M7437" i="2" s="1"/>
  <c r="M7438" i="2" s="1"/>
  <c r="M7439" i="2" s="1"/>
  <c r="M7440" i="2" s="1"/>
  <c r="M7441" i="2" s="1"/>
  <c r="M7442" i="2" s="1"/>
  <c r="M7443" i="2" s="1"/>
  <c r="M7444" i="2" s="1"/>
  <c r="M7445" i="2" s="1"/>
  <c r="M7446" i="2" s="1"/>
  <c r="M7447" i="2" s="1"/>
  <c r="M7448" i="2" s="1"/>
  <c r="M7449" i="2" s="1"/>
  <c r="M7450" i="2" s="1"/>
  <c r="M7451" i="2" s="1"/>
  <c r="M7452" i="2" s="1"/>
  <c r="M7453" i="2" s="1"/>
  <c r="M7454" i="2" s="1"/>
  <c r="M7455" i="2" s="1"/>
  <c r="M7456" i="2" s="1"/>
  <c r="M7457" i="2" s="1"/>
  <c r="M7458" i="2" s="1"/>
  <c r="M7459" i="2" s="1"/>
  <c r="M7460" i="2" s="1"/>
  <c r="M7461" i="2" s="1"/>
  <c r="M7462" i="2" s="1"/>
  <c r="M7463" i="2" s="1"/>
  <c r="M7464" i="2" s="1"/>
  <c r="M7465" i="2" s="1"/>
  <c r="M7466" i="2" s="1"/>
  <c r="M7467" i="2" s="1"/>
  <c r="M7468" i="2" s="1"/>
  <c r="M7469" i="2" s="1"/>
  <c r="M7470" i="2" s="1"/>
  <c r="M7471" i="2" s="1"/>
  <c r="M7472" i="2" s="1"/>
  <c r="M7473" i="2" s="1"/>
  <c r="M7474" i="2" s="1"/>
  <c r="M7475" i="2" s="1"/>
  <c r="M7476" i="2" s="1"/>
  <c r="M7477" i="2" s="1"/>
  <c r="M7478" i="2" s="1"/>
  <c r="M7479" i="2" s="1"/>
  <c r="M7480" i="2" s="1"/>
  <c r="M7481" i="2" s="1"/>
  <c r="M7482" i="2" s="1"/>
  <c r="M7483" i="2" s="1"/>
  <c r="M7484" i="2" s="1"/>
  <c r="M7485" i="2" s="1"/>
  <c r="M7486" i="2" s="1"/>
  <c r="M7487" i="2" s="1"/>
  <c r="M7488" i="2" s="1"/>
  <c r="M7489" i="2" s="1"/>
  <c r="M7490" i="2" s="1"/>
  <c r="M7491" i="2" s="1"/>
  <c r="M7492" i="2" s="1"/>
  <c r="M7493" i="2" s="1"/>
  <c r="M7494" i="2" s="1"/>
  <c r="M7495" i="2" s="1"/>
  <c r="M7496" i="2" s="1"/>
  <c r="M7497" i="2" s="1"/>
  <c r="M7498" i="2" s="1"/>
  <c r="M7499" i="2" s="1"/>
  <c r="M7500" i="2" s="1"/>
  <c r="M7501" i="2" s="1"/>
  <c r="M7502" i="2" s="1"/>
  <c r="M7503" i="2" s="1"/>
  <c r="M7504" i="2" s="1"/>
  <c r="M7505" i="2" s="1"/>
  <c r="M7506" i="2" s="1"/>
  <c r="M7507" i="2" s="1"/>
  <c r="M7508" i="2" s="1"/>
  <c r="M7509" i="2" s="1"/>
  <c r="M7510" i="2" s="1"/>
  <c r="M7511" i="2" s="1"/>
  <c r="M7512" i="2" s="1"/>
  <c r="M7513" i="2" s="1"/>
  <c r="M7514" i="2" s="1"/>
  <c r="M7515" i="2" s="1"/>
  <c r="M7516" i="2" s="1"/>
  <c r="M7517" i="2" s="1"/>
  <c r="M7518" i="2" s="1"/>
  <c r="M7519" i="2" s="1"/>
  <c r="M7520" i="2" s="1"/>
  <c r="M7521" i="2" s="1"/>
  <c r="M7522" i="2" s="1"/>
  <c r="M7523" i="2" s="1"/>
  <c r="M7524" i="2" s="1"/>
  <c r="M7525" i="2" s="1"/>
  <c r="M7526" i="2" s="1"/>
  <c r="M7527" i="2" s="1"/>
  <c r="M7528" i="2" s="1"/>
  <c r="M7529" i="2" s="1"/>
  <c r="M7530" i="2" s="1"/>
  <c r="M7531" i="2" s="1"/>
  <c r="M7532" i="2" s="1"/>
  <c r="M7533" i="2" s="1"/>
  <c r="M7534" i="2" s="1"/>
  <c r="M7535" i="2" s="1"/>
  <c r="M7536" i="2" s="1"/>
  <c r="M7537" i="2" s="1"/>
  <c r="M7538" i="2" s="1"/>
  <c r="M7539" i="2" s="1"/>
  <c r="M7540" i="2" s="1"/>
  <c r="M7541" i="2" s="1"/>
  <c r="M7542" i="2" s="1"/>
  <c r="M7543" i="2" s="1"/>
  <c r="M7544" i="2" s="1"/>
  <c r="M7545" i="2" s="1"/>
  <c r="M7546" i="2" s="1"/>
  <c r="M7547" i="2" s="1"/>
  <c r="M7548" i="2" s="1"/>
  <c r="M7549" i="2" s="1"/>
  <c r="M7550" i="2" s="1"/>
  <c r="M7551" i="2" s="1"/>
  <c r="M7552" i="2" s="1"/>
  <c r="M7553" i="2" s="1"/>
  <c r="M7554" i="2" s="1"/>
  <c r="M7555" i="2" s="1"/>
  <c r="M7556" i="2" s="1"/>
  <c r="M7557" i="2" s="1"/>
  <c r="M7558" i="2" s="1"/>
  <c r="M7559" i="2" s="1"/>
  <c r="M7560" i="2" s="1"/>
  <c r="M7561" i="2" s="1"/>
  <c r="M7562" i="2" s="1"/>
  <c r="M7563" i="2" s="1"/>
  <c r="M7564" i="2" s="1"/>
  <c r="M7565" i="2" s="1"/>
  <c r="M7566" i="2" s="1"/>
  <c r="M7567" i="2" s="1"/>
  <c r="M7568" i="2" s="1"/>
  <c r="M7569" i="2" s="1"/>
  <c r="M7570" i="2" s="1"/>
  <c r="M7571" i="2" s="1"/>
  <c r="M7572" i="2" s="1"/>
  <c r="M7573" i="2" s="1"/>
  <c r="M7574" i="2" s="1"/>
  <c r="M7575" i="2" s="1"/>
  <c r="M7576" i="2" s="1"/>
  <c r="M7577" i="2" s="1"/>
  <c r="M7578" i="2" s="1"/>
  <c r="M7579" i="2" s="1"/>
  <c r="M7580" i="2" s="1"/>
  <c r="M7581" i="2" s="1"/>
  <c r="M7582" i="2" s="1"/>
  <c r="M7583" i="2" s="1"/>
  <c r="M7584" i="2" s="1"/>
  <c r="M7585" i="2" s="1"/>
  <c r="M7586" i="2" s="1"/>
  <c r="M7587" i="2" s="1"/>
  <c r="M7588" i="2" s="1"/>
  <c r="M7589" i="2" s="1"/>
  <c r="M7590" i="2" s="1"/>
  <c r="M7591" i="2" s="1"/>
  <c r="M7592" i="2" s="1"/>
  <c r="M7593" i="2" s="1"/>
  <c r="M7594" i="2" s="1"/>
  <c r="M7595" i="2" s="1"/>
  <c r="M7596" i="2" s="1"/>
  <c r="M7597" i="2" s="1"/>
  <c r="M7598" i="2" s="1"/>
  <c r="M7599" i="2" s="1"/>
  <c r="M7600" i="2" s="1"/>
  <c r="M7601" i="2" s="1"/>
  <c r="M7602" i="2" s="1"/>
  <c r="M7603" i="2" s="1"/>
  <c r="M7604" i="2" s="1"/>
  <c r="M7605" i="2" s="1"/>
  <c r="M7606" i="2" s="1"/>
  <c r="M7607" i="2" s="1"/>
  <c r="M7608" i="2" s="1"/>
  <c r="M7609" i="2" s="1"/>
  <c r="M7610" i="2" s="1"/>
  <c r="M7611" i="2" s="1"/>
  <c r="M7612" i="2" s="1"/>
  <c r="M7613" i="2" s="1"/>
  <c r="M7614" i="2" s="1"/>
  <c r="M7615" i="2" s="1"/>
  <c r="M7616" i="2" s="1"/>
  <c r="M7617" i="2" s="1"/>
  <c r="M7618" i="2" s="1"/>
  <c r="M7619" i="2" s="1"/>
  <c r="M7620" i="2" s="1"/>
  <c r="M7621" i="2" s="1"/>
  <c r="M7622" i="2" s="1"/>
  <c r="M7623" i="2" s="1"/>
  <c r="M7624" i="2" s="1"/>
  <c r="M7625" i="2" s="1"/>
  <c r="M7626" i="2" s="1"/>
  <c r="M7627" i="2" s="1"/>
  <c r="M7628" i="2" s="1"/>
  <c r="M7629" i="2" s="1"/>
  <c r="M7630" i="2" s="1"/>
  <c r="M7631" i="2" s="1"/>
  <c r="M7632" i="2" s="1"/>
  <c r="M7633" i="2" s="1"/>
  <c r="M7634" i="2" s="1"/>
  <c r="M7635" i="2" s="1"/>
  <c r="M7636" i="2" s="1"/>
  <c r="M7637" i="2" s="1"/>
  <c r="M7638" i="2" s="1"/>
  <c r="M7639" i="2" s="1"/>
  <c r="M7640" i="2" s="1"/>
  <c r="M7641" i="2" s="1"/>
  <c r="M7642" i="2" s="1"/>
  <c r="M7643" i="2" s="1"/>
  <c r="M7644" i="2" s="1"/>
  <c r="M7645" i="2" s="1"/>
  <c r="M7646" i="2" s="1"/>
  <c r="M7647" i="2" s="1"/>
  <c r="M7648" i="2" s="1"/>
  <c r="M7649" i="2" s="1"/>
  <c r="M7650" i="2" s="1"/>
  <c r="M7651" i="2" s="1"/>
  <c r="M7652" i="2" s="1"/>
  <c r="M7653" i="2" s="1"/>
  <c r="M7654" i="2" s="1"/>
  <c r="M7655" i="2" s="1"/>
  <c r="M7656" i="2" s="1"/>
  <c r="M7657" i="2" s="1"/>
  <c r="M7658" i="2" s="1"/>
  <c r="M7659" i="2" s="1"/>
  <c r="M7660" i="2" s="1"/>
  <c r="M7661" i="2" s="1"/>
  <c r="M7662" i="2" s="1"/>
  <c r="M7663" i="2" s="1"/>
  <c r="M7664" i="2" s="1"/>
  <c r="M7665" i="2" s="1"/>
  <c r="M7666" i="2" s="1"/>
  <c r="M7667" i="2" s="1"/>
  <c r="M7668" i="2" s="1"/>
  <c r="M7669" i="2" s="1"/>
  <c r="M7670" i="2" s="1"/>
  <c r="M7671" i="2" s="1"/>
  <c r="M7672" i="2" s="1"/>
  <c r="M7673" i="2" s="1"/>
  <c r="M7674" i="2" s="1"/>
  <c r="M7675" i="2" s="1"/>
  <c r="M7676" i="2" s="1"/>
  <c r="M7677" i="2" s="1"/>
  <c r="M7678" i="2" s="1"/>
  <c r="M7679" i="2" s="1"/>
  <c r="M7680" i="2" s="1"/>
  <c r="M7681" i="2" s="1"/>
  <c r="M7682" i="2" s="1"/>
  <c r="M7683" i="2" s="1"/>
  <c r="M7684" i="2" s="1"/>
  <c r="M7685" i="2" s="1"/>
  <c r="M7686" i="2" s="1"/>
  <c r="M7687" i="2" s="1"/>
  <c r="M7688" i="2" s="1"/>
  <c r="M7689" i="2" s="1"/>
  <c r="M7690" i="2" s="1"/>
  <c r="M7691" i="2" s="1"/>
  <c r="M7692" i="2" s="1"/>
  <c r="M7693" i="2" s="1"/>
  <c r="M7694" i="2" s="1"/>
  <c r="M7695" i="2" s="1"/>
  <c r="M7696" i="2" s="1"/>
  <c r="M7697" i="2" s="1"/>
  <c r="M7698" i="2" s="1"/>
  <c r="M7699" i="2" s="1"/>
  <c r="M7700" i="2" s="1"/>
  <c r="M7701" i="2" s="1"/>
  <c r="M7702" i="2" s="1"/>
  <c r="M7703" i="2" s="1"/>
  <c r="M7704" i="2" s="1"/>
  <c r="M7705" i="2" s="1"/>
  <c r="M7706" i="2" s="1"/>
  <c r="M7707" i="2" s="1"/>
  <c r="M7708" i="2" s="1"/>
  <c r="M7709" i="2" s="1"/>
  <c r="M7710" i="2" s="1"/>
  <c r="M7711" i="2" s="1"/>
  <c r="M7712" i="2" s="1"/>
  <c r="M7713" i="2" s="1"/>
  <c r="M7714" i="2" s="1"/>
  <c r="M7715" i="2" s="1"/>
  <c r="M7716" i="2" s="1"/>
  <c r="M7717" i="2" s="1"/>
  <c r="M7718" i="2" s="1"/>
  <c r="M7719" i="2" s="1"/>
  <c r="M7720" i="2" s="1"/>
  <c r="M7721" i="2" s="1"/>
  <c r="M7722" i="2" s="1"/>
  <c r="M7723" i="2" s="1"/>
  <c r="M7724" i="2" s="1"/>
  <c r="M7725" i="2" s="1"/>
  <c r="M7726" i="2" s="1"/>
  <c r="M7727" i="2" s="1"/>
  <c r="M7728" i="2" s="1"/>
  <c r="M7729" i="2" s="1"/>
  <c r="M7730" i="2" s="1"/>
  <c r="M7731" i="2" s="1"/>
  <c r="M7732" i="2" s="1"/>
  <c r="M7733" i="2" s="1"/>
  <c r="M7734" i="2" s="1"/>
  <c r="M7735" i="2" s="1"/>
  <c r="M7736" i="2" s="1"/>
  <c r="M7737" i="2" s="1"/>
  <c r="M7738" i="2" s="1"/>
  <c r="M7739" i="2" s="1"/>
  <c r="M7740" i="2" s="1"/>
  <c r="M7741" i="2" s="1"/>
  <c r="M7742" i="2" s="1"/>
  <c r="M7743" i="2" s="1"/>
  <c r="M7744" i="2" s="1"/>
  <c r="M7745" i="2" s="1"/>
  <c r="M7746" i="2" s="1"/>
  <c r="M7747" i="2" s="1"/>
  <c r="M7748" i="2" s="1"/>
  <c r="M7749" i="2" s="1"/>
  <c r="M7750" i="2" s="1"/>
  <c r="M7751" i="2" s="1"/>
  <c r="M7752" i="2" s="1"/>
  <c r="M7753" i="2" s="1"/>
  <c r="M7754" i="2" s="1"/>
  <c r="M7755" i="2" s="1"/>
  <c r="M7756" i="2" s="1"/>
  <c r="M7757" i="2" s="1"/>
  <c r="M7758" i="2" s="1"/>
  <c r="M7759" i="2" s="1"/>
  <c r="M7760" i="2" s="1"/>
  <c r="M7761" i="2" s="1"/>
  <c r="M7762" i="2" s="1"/>
  <c r="M7763" i="2" s="1"/>
  <c r="M7764" i="2" s="1"/>
  <c r="M7765" i="2" s="1"/>
  <c r="M7766" i="2" s="1"/>
  <c r="M7767" i="2" s="1"/>
  <c r="M7768" i="2" s="1"/>
  <c r="M7769" i="2" s="1"/>
  <c r="M7770" i="2" s="1"/>
  <c r="M7771" i="2" s="1"/>
  <c r="M7772" i="2" s="1"/>
  <c r="M7773" i="2" s="1"/>
  <c r="M7774" i="2" s="1"/>
  <c r="M7775" i="2" s="1"/>
  <c r="M7776" i="2" s="1"/>
  <c r="M7777" i="2" s="1"/>
  <c r="M7778" i="2" s="1"/>
  <c r="M7779" i="2" s="1"/>
  <c r="M7780" i="2" s="1"/>
  <c r="M7781" i="2" s="1"/>
  <c r="M7782" i="2" s="1"/>
  <c r="M7783" i="2" s="1"/>
  <c r="M7784" i="2" s="1"/>
  <c r="M7785" i="2" s="1"/>
  <c r="M7786" i="2" s="1"/>
  <c r="M7787" i="2" s="1"/>
  <c r="M7788" i="2" s="1"/>
  <c r="M7789" i="2" s="1"/>
  <c r="M7790" i="2" s="1"/>
  <c r="M7791" i="2" s="1"/>
  <c r="M7792" i="2" s="1"/>
  <c r="M7793" i="2" s="1"/>
  <c r="M7794" i="2" s="1"/>
  <c r="M7795" i="2" s="1"/>
  <c r="M7796" i="2" s="1"/>
  <c r="M7797" i="2" s="1"/>
  <c r="M7798" i="2" s="1"/>
  <c r="M7799" i="2" s="1"/>
  <c r="M7800" i="2" s="1"/>
  <c r="M7801" i="2" s="1"/>
  <c r="M7802" i="2" s="1"/>
  <c r="M7803" i="2" s="1"/>
  <c r="M7804" i="2" s="1"/>
  <c r="M7805" i="2" s="1"/>
  <c r="M7806" i="2" s="1"/>
  <c r="M7807" i="2" s="1"/>
  <c r="M7808" i="2" s="1"/>
  <c r="M7809" i="2" s="1"/>
  <c r="M7810" i="2" s="1"/>
  <c r="M7811" i="2" s="1"/>
  <c r="M7812" i="2" s="1"/>
  <c r="M7813" i="2" s="1"/>
  <c r="M7814" i="2" s="1"/>
  <c r="M7815" i="2" s="1"/>
  <c r="M7816" i="2" s="1"/>
  <c r="M7817" i="2" s="1"/>
  <c r="M7818" i="2" s="1"/>
  <c r="M7819" i="2" s="1"/>
  <c r="M7820" i="2" s="1"/>
  <c r="M7821" i="2" s="1"/>
  <c r="M7822" i="2" s="1"/>
  <c r="M7823" i="2" s="1"/>
  <c r="M7824" i="2" s="1"/>
  <c r="M7825" i="2" s="1"/>
  <c r="M7826" i="2" s="1"/>
  <c r="M7827" i="2" s="1"/>
  <c r="M7828" i="2" s="1"/>
  <c r="M7829" i="2" s="1"/>
  <c r="M7830" i="2" s="1"/>
  <c r="M7831" i="2" s="1"/>
  <c r="M7832" i="2" s="1"/>
  <c r="M7833" i="2" s="1"/>
  <c r="M7834" i="2" s="1"/>
  <c r="M7835" i="2" s="1"/>
  <c r="M7836" i="2" s="1"/>
  <c r="M7837" i="2" s="1"/>
  <c r="M7838" i="2" s="1"/>
  <c r="M7839" i="2" s="1"/>
  <c r="M7840" i="2" s="1"/>
  <c r="M7841" i="2" s="1"/>
  <c r="M7842" i="2" s="1"/>
  <c r="M7843" i="2" s="1"/>
  <c r="M7844" i="2" s="1"/>
  <c r="M7845" i="2" s="1"/>
  <c r="M7846" i="2" s="1"/>
  <c r="M7847" i="2" s="1"/>
  <c r="M7848" i="2" s="1"/>
  <c r="M7849" i="2" s="1"/>
  <c r="M7850" i="2" s="1"/>
  <c r="M7851" i="2" s="1"/>
  <c r="M7852" i="2" s="1"/>
  <c r="M7853" i="2" s="1"/>
  <c r="M7854" i="2" s="1"/>
  <c r="M7855" i="2" s="1"/>
  <c r="M7856" i="2" s="1"/>
  <c r="M7857" i="2" s="1"/>
  <c r="M7858" i="2" s="1"/>
  <c r="M7859" i="2" s="1"/>
  <c r="M7860" i="2" s="1"/>
  <c r="M7861" i="2" s="1"/>
  <c r="M7862" i="2" s="1"/>
  <c r="M7863" i="2" s="1"/>
  <c r="M7864" i="2" s="1"/>
  <c r="M7865" i="2" s="1"/>
  <c r="M7866" i="2" s="1"/>
  <c r="M7867" i="2" s="1"/>
  <c r="M7868" i="2" s="1"/>
  <c r="M7869" i="2" s="1"/>
  <c r="M7870" i="2" s="1"/>
  <c r="M7871" i="2" s="1"/>
  <c r="M7872" i="2" s="1"/>
  <c r="M7873" i="2" s="1"/>
  <c r="M7874" i="2" s="1"/>
  <c r="M7875" i="2" s="1"/>
  <c r="M7876" i="2" s="1"/>
  <c r="M7877" i="2" s="1"/>
  <c r="M7878" i="2" s="1"/>
  <c r="M7879" i="2" s="1"/>
  <c r="M7880" i="2" s="1"/>
  <c r="M7881" i="2" s="1"/>
  <c r="M7882" i="2" s="1"/>
  <c r="M7883" i="2" s="1"/>
  <c r="M7884" i="2" s="1"/>
  <c r="M7885" i="2" s="1"/>
  <c r="M7886" i="2" s="1"/>
  <c r="M7887" i="2" s="1"/>
  <c r="M7888" i="2" s="1"/>
  <c r="M7889" i="2" s="1"/>
  <c r="M7890" i="2" s="1"/>
  <c r="M7891" i="2" s="1"/>
  <c r="M7892" i="2" s="1"/>
  <c r="M7893" i="2" s="1"/>
  <c r="M7894" i="2" s="1"/>
  <c r="M7895" i="2" s="1"/>
  <c r="M7896" i="2" s="1"/>
  <c r="M7897" i="2" s="1"/>
  <c r="M7898" i="2" s="1"/>
  <c r="M7899" i="2" s="1"/>
  <c r="M7900" i="2" s="1"/>
  <c r="M7901" i="2" s="1"/>
  <c r="M7902" i="2" s="1"/>
  <c r="M7903" i="2" s="1"/>
  <c r="M7904" i="2" s="1"/>
  <c r="M7905" i="2" s="1"/>
  <c r="M7906" i="2" s="1"/>
  <c r="M7907" i="2" s="1"/>
  <c r="M7908" i="2" s="1"/>
  <c r="M7909" i="2" s="1"/>
  <c r="M7910" i="2" s="1"/>
  <c r="M7911" i="2" s="1"/>
  <c r="M7912" i="2" s="1"/>
  <c r="M7913" i="2" s="1"/>
  <c r="M7914" i="2" s="1"/>
  <c r="M7915" i="2" s="1"/>
  <c r="M7916" i="2" s="1"/>
  <c r="M7917" i="2" s="1"/>
  <c r="M7918" i="2" s="1"/>
  <c r="M7919" i="2" s="1"/>
  <c r="M7920" i="2" s="1"/>
  <c r="M7921" i="2" s="1"/>
  <c r="M7922" i="2" s="1"/>
  <c r="M7923" i="2" s="1"/>
  <c r="M7924" i="2" s="1"/>
  <c r="M7925" i="2" s="1"/>
  <c r="M7926" i="2" s="1"/>
  <c r="M7927" i="2" s="1"/>
  <c r="M7928" i="2" s="1"/>
  <c r="M7929" i="2" s="1"/>
  <c r="M7930" i="2" s="1"/>
  <c r="M7931" i="2" s="1"/>
  <c r="M7932" i="2" s="1"/>
  <c r="M7933" i="2" s="1"/>
  <c r="M7934" i="2" s="1"/>
  <c r="M7935" i="2" s="1"/>
  <c r="M7936" i="2" s="1"/>
  <c r="M7937" i="2" s="1"/>
  <c r="M7938" i="2" s="1"/>
  <c r="M7939" i="2" s="1"/>
  <c r="M7940" i="2" s="1"/>
  <c r="M7941" i="2" s="1"/>
  <c r="M7942" i="2" s="1"/>
  <c r="M7943" i="2" s="1"/>
  <c r="M7944" i="2" s="1"/>
  <c r="M7945" i="2" s="1"/>
  <c r="M7946" i="2" s="1"/>
  <c r="M7947" i="2" s="1"/>
  <c r="M7948" i="2" s="1"/>
  <c r="M7949" i="2" s="1"/>
  <c r="M7950" i="2" s="1"/>
  <c r="M7951" i="2" s="1"/>
  <c r="M7952" i="2" s="1"/>
  <c r="M7953" i="2" s="1"/>
  <c r="M7954" i="2" s="1"/>
  <c r="M7955" i="2" s="1"/>
  <c r="M7956" i="2" s="1"/>
  <c r="M7957" i="2" s="1"/>
  <c r="M7958" i="2" s="1"/>
  <c r="M7959" i="2" s="1"/>
  <c r="M7960" i="2" s="1"/>
  <c r="M7961" i="2" s="1"/>
  <c r="M7962" i="2" s="1"/>
  <c r="M7963" i="2" s="1"/>
  <c r="M7964" i="2" s="1"/>
  <c r="M7965" i="2" s="1"/>
  <c r="M7966" i="2" s="1"/>
  <c r="M7967" i="2" s="1"/>
  <c r="M7968" i="2" s="1"/>
  <c r="M7969" i="2" s="1"/>
  <c r="M7970" i="2" s="1"/>
  <c r="M7971" i="2" s="1"/>
  <c r="M7972" i="2" s="1"/>
  <c r="M7973" i="2" s="1"/>
  <c r="M7974" i="2" s="1"/>
  <c r="M7975" i="2" s="1"/>
  <c r="M7976" i="2" s="1"/>
  <c r="M7977" i="2" s="1"/>
  <c r="M7978" i="2" s="1"/>
  <c r="M7979" i="2" s="1"/>
  <c r="M7980" i="2" s="1"/>
  <c r="M7981" i="2" s="1"/>
  <c r="M7982" i="2" s="1"/>
  <c r="M7983" i="2" s="1"/>
  <c r="M7984" i="2" s="1"/>
  <c r="M7985" i="2" s="1"/>
  <c r="M7986" i="2" s="1"/>
  <c r="M7987" i="2" s="1"/>
  <c r="M7988" i="2" s="1"/>
  <c r="M7989" i="2" s="1"/>
  <c r="M7990" i="2" s="1"/>
  <c r="M7991" i="2" s="1"/>
  <c r="M7992" i="2" s="1"/>
  <c r="M7993" i="2" s="1"/>
  <c r="M7994" i="2" s="1"/>
  <c r="M7995" i="2" s="1"/>
  <c r="M7996" i="2" s="1"/>
  <c r="M7997" i="2" s="1"/>
  <c r="M7998" i="2" s="1"/>
  <c r="M7999" i="2" s="1"/>
  <c r="M8000" i="2" s="1"/>
  <c r="M8001" i="2" s="1"/>
  <c r="M8002" i="2" s="1"/>
  <c r="M8003" i="2" s="1"/>
  <c r="M8004" i="2" s="1"/>
  <c r="M8005" i="2" s="1"/>
  <c r="M8006" i="2" s="1"/>
  <c r="M8007" i="2" s="1"/>
  <c r="M8008" i="2" s="1"/>
  <c r="M8009" i="2" s="1"/>
  <c r="M8010" i="2" s="1"/>
  <c r="M8011" i="2" s="1"/>
  <c r="M8012" i="2" s="1"/>
  <c r="M8013" i="2" s="1"/>
  <c r="M8014" i="2" s="1"/>
  <c r="M8015" i="2" s="1"/>
  <c r="M8016" i="2" s="1"/>
  <c r="M8017" i="2" s="1"/>
  <c r="M8018" i="2" s="1"/>
  <c r="M8019" i="2" s="1"/>
  <c r="M8020" i="2" s="1"/>
  <c r="M8021" i="2" s="1"/>
  <c r="M8022" i="2" s="1"/>
  <c r="M8023" i="2" s="1"/>
  <c r="M8024" i="2" s="1"/>
  <c r="M8025" i="2" s="1"/>
  <c r="M8026" i="2" s="1"/>
  <c r="M8027" i="2" s="1"/>
  <c r="M8028" i="2" s="1"/>
  <c r="M8029" i="2" s="1"/>
  <c r="M8030" i="2" s="1"/>
  <c r="M8031" i="2" s="1"/>
  <c r="M8032" i="2" s="1"/>
  <c r="M8033" i="2" s="1"/>
  <c r="M8034" i="2" s="1"/>
  <c r="M8035" i="2" s="1"/>
  <c r="M8036" i="2" s="1"/>
  <c r="M8037" i="2" s="1"/>
  <c r="M8038" i="2" s="1"/>
  <c r="M8039" i="2" s="1"/>
  <c r="M8040" i="2" s="1"/>
  <c r="M8041" i="2" s="1"/>
  <c r="M8042" i="2" s="1"/>
  <c r="M8043" i="2" s="1"/>
  <c r="M8044" i="2" s="1"/>
  <c r="M8045" i="2" s="1"/>
  <c r="M8046" i="2" s="1"/>
  <c r="M8047" i="2" s="1"/>
  <c r="M8048" i="2" s="1"/>
  <c r="M8049" i="2" s="1"/>
  <c r="M8050" i="2" s="1"/>
  <c r="M8051" i="2" s="1"/>
  <c r="M8052" i="2" s="1"/>
  <c r="M8053" i="2" s="1"/>
  <c r="M8054" i="2" s="1"/>
  <c r="M8055" i="2" s="1"/>
  <c r="M8056" i="2" s="1"/>
  <c r="M8057" i="2" s="1"/>
  <c r="M8058" i="2" s="1"/>
  <c r="M8059" i="2" s="1"/>
  <c r="M8060" i="2" s="1"/>
  <c r="M8061" i="2" s="1"/>
  <c r="M8062" i="2" s="1"/>
  <c r="M8063" i="2" s="1"/>
  <c r="M8064" i="2" s="1"/>
  <c r="M8065" i="2" s="1"/>
  <c r="M8066" i="2" s="1"/>
  <c r="M8067" i="2" s="1"/>
  <c r="M8068" i="2" s="1"/>
  <c r="M8069" i="2" s="1"/>
  <c r="M8070" i="2" s="1"/>
  <c r="M8071" i="2" s="1"/>
  <c r="M8072" i="2" s="1"/>
  <c r="M8073" i="2" s="1"/>
  <c r="M8074" i="2" s="1"/>
  <c r="M8075" i="2" s="1"/>
  <c r="M8076" i="2" s="1"/>
  <c r="M8077" i="2" s="1"/>
  <c r="M8078" i="2" s="1"/>
  <c r="M8079" i="2" s="1"/>
  <c r="M8080" i="2" s="1"/>
  <c r="M8081" i="2" s="1"/>
  <c r="M8082" i="2" s="1"/>
  <c r="M8083" i="2" s="1"/>
  <c r="M8084" i="2" s="1"/>
  <c r="M8085" i="2" s="1"/>
  <c r="M8086" i="2" s="1"/>
  <c r="M8087" i="2" s="1"/>
  <c r="M8088" i="2" s="1"/>
  <c r="M8089" i="2" s="1"/>
  <c r="M8090" i="2" s="1"/>
  <c r="M8091" i="2" s="1"/>
  <c r="M8092" i="2" s="1"/>
  <c r="M8093" i="2" s="1"/>
  <c r="M8094" i="2" s="1"/>
  <c r="M8095" i="2" s="1"/>
  <c r="M8096" i="2" s="1"/>
  <c r="M8097" i="2" s="1"/>
  <c r="M8098" i="2" s="1"/>
  <c r="M8099" i="2" s="1"/>
  <c r="M8100" i="2" s="1"/>
  <c r="M8101" i="2" s="1"/>
  <c r="M8102" i="2" s="1"/>
  <c r="M8103" i="2" s="1"/>
  <c r="M8104" i="2" s="1"/>
  <c r="M8105" i="2" s="1"/>
  <c r="M8106" i="2" s="1"/>
  <c r="M8107" i="2" s="1"/>
  <c r="M8108" i="2" s="1"/>
  <c r="M8109" i="2" s="1"/>
  <c r="M8110" i="2" s="1"/>
  <c r="M8111" i="2" s="1"/>
  <c r="M8112" i="2" s="1"/>
  <c r="M8113" i="2" s="1"/>
  <c r="M8114" i="2" s="1"/>
  <c r="M8115" i="2" s="1"/>
  <c r="M8116" i="2" s="1"/>
  <c r="M8117" i="2" s="1"/>
  <c r="M8118" i="2" s="1"/>
  <c r="M8119" i="2" s="1"/>
  <c r="M8120" i="2" s="1"/>
  <c r="M8121" i="2" s="1"/>
  <c r="M8122" i="2" s="1"/>
  <c r="M8123" i="2" s="1"/>
  <c r="M8124" i="2" s="1"/>
  <c r="M8125" i="2" s="1"/>
  <c r="M8126" i="2" s="1"/>
  <c r="M8127" i="2" s="1"/>
  <c r="M8128" i="2" s="1"/>
  <c r="M8129" i="2" s="1"/>
  <c r="M8130" i="2" s="1"/>
  <c r="M8131" i="2" s="1"/>
  <c r="M8132" i="2" s="1"/>
  <c r="M8133" i="2" s="1"/>
  <c r="M8134" i="2" s="1"/>
  <c r="M8135" i="2" s="1"/>
  <c r="M8136" i="2" s="1"/>
  <c r="M8137" i="2" s="1"/>
  <c r="M8138" i="2" s="1"/>
  <c r="M8139" i="2" s="1"/>
  <c r="M8140" i="2" s="1"/>
  <c r="M8141" i="2" s="1"/>
  <c r="M8142" i="2" s="1"/>
  <c r="M8143" i="2" s="1"/>
  <c r="M8144" i="2" s="1"/>
  <c r="M8145" i="2" s="1"/>
  <c r="M8146" i="2" s="1"/>
  <c r="M8147" i="2" s="1"/>
  <c r="M8148" i="2" s="1"/>
  <c r="M8149" i="2" s="1"/>
  <c r="M8150" i="2" s="1"/>
  <c r="M8151" i="2" s="1"/>
  <c r="M8152" i="2" s="1"/>
  <c r="M8153" i="2" s="1"/>
  <c r="M8154" i="2" s="1"/>
  <c r="M8155" i="2" s="1"/>
  <c r="M8156" i="2" s="1"/>
  <c r="M8157" i="2" s="1"/>
  <c r="M8158" i="2" s="1"/>
  <c r="M8159" i="2" s="1"/>
  <c r="M8160" i="2" s="1"/>
  <c r="M8161" i="2" s="1"/>
  <c r="M8162" i="2" s="1"/>
  <c r="M8163" i="2" s="1"/>
  <c r="M8164" i="2" s="1"/>
  <c r="M8165" i="2" s="1"/>
  <c r="M8166" i="2" s="1"/>
  <c r="M8167" i="2" s="1"/>
  <c r="M8168" i="2" s="1"/>
  <c r="M8169" i="2" s="1"/>
  <c r="M8170" i="2" s="1"/>
  <c r="M8171" i="2" s="1"/>
  <c r="M8172" i="2" s="1"/>
  <c r="M8173" i="2" s="1"/>
  <c r="M8174" i="2" s="1"/>
  <c r="M8175" i="2" s="1"/>
  <c r="M8176" i="2" s="1"/>
  <c r="M8177" i="2" s="1"/>
  <c r="M8178" i="2" s="1"/>
  <c r="M8179" i="2" s="1"/>
  <c r="M8180" i="2" s="1"/>
  <c r="M8181" i="2" s="1"/>
  <c r="M8182" i="2" s="1"/>
  <c r="M8183" i="2" s="1"/>
  <c r="M8184" i="2" s="1"/>
  <c r="M8185" i="2" s="1"/>
  <c r="M8186" i="2" s="1"/>
  <c r="M8187" i="2" s="1"/>
  <c r="M8188" i="2" s="1"/>
  <c r="M8189" i="2" s="1"/>
  <c r="M8190" i="2" s="1"/>
  <c r="M8191" i="2" s="1"/>
  <c r="M8192" i="2" s="1"/>
  <c r="M8193" i="2" s="1"/>
  <c r="M8194" i="2" s="1"/>
  <c r="M8195" i="2" s="1"/>
  <c r="M8196" i="2" s="1"/>
  <c r="M8197" i="2" s="1"/>
  <c r="M8198" i="2" s="1"/>
  <c r="M8199" i="2" s="1"/>
  <c r="M8200" i="2" s="1"/>
  <c r="M8201" i="2" s="1"/>
  <c r="M8202" i="2" s="1"/>
  <c r="M8203" i="2" s="1"/>
  <c r="M8204" i="2" s="1"/>
  <c r="M8205" i="2" s="1"/>
  <c r="M8206" i="2" s="1"/>
  <c r="M8207" i="2" s="1"/>
  <c r="M8208" i="2" s="1"/>
  <c r="M8209" i="2" s="1"/>
  <c r="M8210" i="2" s="1"/>
  <c r="M8211" i="2" s="1"/>
  <c r="M8212" i="2" s="1"/>
  <c r="M8213" i="2" s="1"/>
  <c r="M8214" i="2" s="1"/>
  <c r="M8215" i="2" s="1"/>
  <c r="M8216" i="2" s="1"/>
  <c r="M8217" i="2" s="1"/>
  <c r="M8218" i="2" s="1"/>
  <c r="M8219" i="2" s="1"/>
  <c r="M8220" i="2" s="1"/>
  <c r="M8221" i="2" s="1"/>
  <c r="M8222" i="2" s="1"/>
  <c r="M8223" i="2" s="1"/>
  <c r="M8224" i="2" s="1"/>
  <c r="M8225" i="2" s="1"/>
  <c r="M8226" i="2" s="1"/>
  <c r="M8227" i="2" s="1"/>
  <c r="M8228" i="2" s="1"/>
  <c r="M8229" i="2" s="1"/>
  <c r="M8230" i="2" s="1"/>
  <c r="M8231" i="2" s="1"/>
  <c r="M8232" i="2" s="1"/>
  <c r="M8233" i="2" s="1"/>
  <c r="M8234" i="2" s="1"/>
  <c r="M8235" i="2" s="1"/>
  <c r="M8236" i="2" s="1"/>
  <c r="M8237" i="2" s="1"/>
  <c r="M8238" i="2" s="1"/>
  <c r="M8239" i="2" s="1"/>
  <c r="M8240" i="2" s="1"/>
  <c r="M8241" i="2" s="1"/>
  <c r="M8242" i="2" s="1"/>
  <c r="M8243" i="2" s="1"/>
  <c r="M8244" i="2" s="1"/>
  <c r="M8245" i="2" s="1"/>
  <c r="M8246" i="2" s="1"/>
  <c r="M8247" i="2" s="1"/>
  <c r="M8248" i="2" s="1"/>
  <c r="M8249" i="2" s="1"/>
  <c r="M8250" i="2" s="1"/>
  <c r="M8251" i="2" s="1"/>
  <c r="M8252" i="2" s="1"/>
  <c r="M8253" i="2" s="1"/>
  <c r="M8254" i="2" s="1"/>
  <c r="M8255" i="2" s="1"/>
  <c r="M8256" i="2" s="1"/>
  <c r="M8257" i="2" s="1"/>
  <c r="M8258" i="2" s="1"/>
  <c r="M8259" i="2" s="1"/>
  <c r="M8260" i="2" s="1"/>
  <c r="M8261" i="2" s="1"/>
  <c r="M8262" i="2" s="1"/>
  <c r="M8263" i="2" s="1"/>
  <c r="M8264" i="2" s="1"/>
  <c r="M8265" i="2" s="1"/>
  <c r="M8266" i="2" s="1"/>
  <c r="M8267" i="2" s="1"/>
  <c r="M8268" i="2" s="1"/>
  <c r="M8269" i="2" s="1"/>
  <c r="M8270" i="2" s="1"/>
  <c r="M8271" i="2" s="1"/>
  <c r="M8272" i="2" s="1"/>
  <c r="M8273" i="2" s="1"/>
  <c r="M8274" i="2" s="1"/>
  <c r="M8275" i="2" s="1"/>
  <c r="M8276" i="2" s="1"/>
  <c r="M8277" i="2" s="1"/>
  <c r="M8278" i="2" s="1"/>
  <c r="M8279" i="2" s="1"/>
  <c r="M8280" i="2" s="1"/>
  <c r="M8281" i="2" s="1"/>
  <c r="M8282" i="2" s="1"/>
  <c r="M8283" i="2" s="1"/>
  <c r="M8284" i="2" s="1"/>
  <c r="M8285" i="2" s="1"/>
  <c r="M8286" i="2" s="1"/>
  <c r="M8287" i="2" s="1"/>
  <c r="M8288" i="2" s="1"/>
  <c r="M8289" i="2" s="1"/>
  <c r="M8290" i="2" s="1"/>
  <c r="M8291" i="2" s="1"/>
  <c r="M8292" i="2" s="1"/>
  <c r="M8293" i="2" s="1"/>
  <c r="M8294" i="2" s="1"/>
  <c r="M8295" i="2" s="1"/>
  <c r="M8296" i="2" s="1"/>
  <c r="M8297" i="2" s="1"/>
  <c r="M8298" i="2" s="1"/>
  <c r="M8299" i="2" s="1"/>
  <c r="M8300" i="2" s="1"/>
  <c r="M8301" i="2" s="1"/>
  <c r="M8302" i="2" s="1"/>
  <c r="M8303" i="2" s="1"/>
  <c r="M8304" i="2" s="1"/>
  <c r="M8305" i="2" s="1"/>
  <c r="M8306" i="2" s="1"/>
  <c r="M8307" i="2" s="1"/>
  <c r="M8308" i="2" s="1"/>
  <c r="M8309" i="2" s="1"/>
  <c r="M8310" i="2" s="1"/>
  <c r="M8311" i="2" s="1"/>
  <c r="M8312" i="2" s="1"/>
  <c r="M8313" i="2" s="1"/>
  <c r="M8314" i="2" s="1"/>
  <c r="M8315" i="2" s="1"/>
  <c r="M8316" i="2" s="1"/>
  <c r="M8317" i="2" s="1"/>
  <c r="M8318" i="2" s="1"/>
  <c r="M8319" i="2" s="1"/>
  <c r="M8320" i="2" s="1"/>
  <c r="M8321" i="2" s="1"/>
  <c r="M8322" i="2" s="1"/>
  <c r="M8323" i="2" s="1"/>
  <c r="M8324" i="2" s="1"/>
  <c r="M8325" i="2" s="1"/>
  <c r="M8326" i="2" s="1"/>
  <c r="M8327" i="2" s="1"/>
  <c r="M8328" i="2" s="1"/>
  <c r="M8329" i="2" s="1"/>
  <c r="M8330" i="2" s="1"/>
  <c r="M8331" i="2" s="1"/>
  <c r="M8332" i="2" s="1"/>
  <c r="M8333" i="2" s="1"/>
  <c r="M8334" i="2" s="1"/>
  <c r="M8335" i="2" s="1"/>
  <c r="M8336" i="2" s="1"/>
  <c r="M8337" i="2" s="1"/>
  <c r="M8338" i="2" s="1"/>
  <c r="M8339" i="2" s="1"/>
  <c r="M8340" i="2" s="1"/>
  <c r="M8341" i="2" s="1"/>
  <c r="M8342" i="2" s="1"/>
  <c r="M8343" i="2" s="1"/>
  <c r="M8344" i="2" s="1"/>
  <c r="M8345" i="2" s="1"/>
  <c r="M8346" i="2" s="1"/>
  <c r="M8347" i="2" s="1"/>
  <c r="M8348" i="2" s="1"/>
  <c r="M8349" i="2" s="1"/>
  <c r="M8350" i="2" s="1"/>
  <c r="M8351" i="2" s="1"/>
  <c r="M8352" i="2" s="1"/>
  <c r="M8353" i="2" s="1"/>
  <c r="M8354" i="2" s="1"/>
  <c r="M8355" i="2" s="1"/>
  <c r="M8356" i="2" s="1"/>
  <c r="M8357" i="2" s="1"/>
  <c r="M8358" i="2" s="1"/>
  <c r="M8359" i="2" s="1"/>
  <c r="M8360" i="2" s="1"/>
  <c r="M8361" i="2" s="1"/>
  <c r="M8362" i="2" s="1"/>
  <c r="M8363" i="2" s="1"/>
  <c r="M8364" i="2" s="1"/>
  <c r="M8365" i="2" s="1"/>
  <c r="M8366" i="2" s="1"/>
  <c r="M8367" i="2" s="1"/>
  <c r="M8368" i="2" s="1"/>
  <c r="M8369" i="2" s="1"/>
  <c r="M8370" i="2" s="1"/>
  <c r="M8371" i="2" s="1"/>
  <c r="M8372" i="2" s="1"/>
  <c r="M8373" i="2" s="1"/>
  <c r="M8374" i="2" s="1"/>
  <c r="M8375" i="2" s="1"/>
  <c r="M8376" i="2" s="1"/>
  <c r="M8377" i="2" s="1"/>
  <c r="M8378" i="2" s="1"/>
  <c r="M8379" i="2" s="1"/>
  <c r="M8380" i="2" s="1"/>
  <c r="M8381" i="2" s="1"/>
  <c r="M8382" i="2" s="1"/>
  <c r="M8383" i="2" s="1"/>
  <c r="M8384" i="2" s="1"/>
  <c r="M8385" i="2" s="1"/>
  <c r="M8386" i="2" s="1"/>
  <c r="M8387" i="2" s="1"/>
  <c r="M8388" i="2" s="1"/>
  <c r="M8389" i="2" s="1"/>
  <c r="M8390" i="2" s="1"/>
  <c r="M8391" i="2" s="1"/>
  <c r="M8392" i="2" s="1"/>
  <c r="M8393" i="2" s="1"/>
  <c r="M8394" i="2" s="1"/>
  <c r="M8395" i="2" s="1"/>
  <c r="M8396" i="2" s="1"/>
  <c r="M8397" i="2" s="1"/>
  <c r="M8398" i="2" s="1"/>
  <c r="M8399" i="2" s="1"/>
  <c r="M8400" i="2" s="1"/>
  <c r="M8401" i="2" s="1"/>
  <c r="M8402" i="2" s="1"/>
  <c r="M8403" i="2" s="1"/>
  <c r="M8404" i="2" s="1"/>
  <c r="M8405" i="2" s="1"/>
  <c r="M8406" i="2" s="1"/>
  <c r="M8407" i="2" s="1"/>
  <c r="M8408" i="2" s="1"/>
  <c r="M8409" i="2" s="1"/>
  <c r="M8410" i="2" s="1"/>
  <c r="M8411" i="2" s="1"/>
  <c r="M8412" i="2" s="1"/>
  <c r="M8413" i="2" s="1"/>
  <c r="M8414" i="2" s="1"/>
  <c r="M8415" i="2" s="1"/>
  <c r="M8416" i="2" s="1"/>
  <c r="M8417" i="2" s="1"/>
  <c r="M8418" i="2" s="1"/>
  <c r="M8419" i="2" s="1"/>
  <c r="M8420" i="2" s="1"/>
  <c r="M8421" i="2" s="1"/>
  <c r="M8422" i="2" s="1"/>
  <c r="M8423" i="2" s="1"/>
  <c r="M8424" i="2" s="1"/>
  <c r="M8425" i="2" s="1"/>
  <c r="M8426" i="2" s="1"/>
  <c r="M8427" i="2" s="1"/>
  <c r="M8428" i="2" s="1"/>
  <c r="M8429" i="2" s="1"/>
  <c r="M8430" i="2" s="1"/>
  <c r="M8431" i="2" s="1"/>
  <c r="M8432" i="2" s="1"/>
  <c r="M8433" i="2" s="1"/>
  <c r="M8434" i="2" s="1"/>
  <c r="M8435" i="2" s="1"/>
  <c r="M8436" i="2" s="1"/>
  <c r="M8437" i="2" s="1"/>
  <c r="M8438" i="2" s="1"/>
  <c r="M8439" i="2" s="1"/>
  <c r="M8440" i="2" s="1"/>
  <c r="M8441" i="2" s="1"/>
  <c r="M8442" i="2" s="1"/>
  <c r="M8443" i="2" s="1"/>
  <c r="M8444" i="2" s="1"/>
  <c r="M8445" i="2" s="1"/>
  <c r="M8446" i="2" s="1"/>
  <c r="M8447" i="2" s="1"/>
  <c r="M8448" i="2" s="1"/>
  <c r="M8449" i="2" s="1"/>
  <c r="M8450" i="2" s="1"/>
  <c r="M8451" i="2" s="1"/>
  <c r="M8452" i="2" s="1"/>
  <c r="M8453" i="2" s="1"/>
  <c r="M8454" i="2" s="1"/>
  <c r="M8455" i="2" s="1"/>
  <c r="M8456" i="2" s="1"/>
  <c r="M8457" i="2" s="1"/>
  <c r="M8458" i="2" s="1"/>
  <c r="M8459" i="2" s="1"/>
  <c r="M8460" i="2" s="1"/>
  <c r="M8461" i="2" s="1"/>
  <c r="M8462" i="2" s="1"/>
  <c r="M8463" i="2" s="1"/>
  <c r="M8464" i="2" s="1"/>
  <c r="M8465" i="2" s="1"/>
  <c r="M8466" i="2" s="1"/>
  <c r="M8467" i="2" s="1"/>
  <c r="M8468" i="2" s="1"/>
  <c r="M8469" i="2" s="1"/>
  <c r="M8470" i="2" s="1"/>
  <c r="M8471" i="2" s="1"/>
  <c r="M8472" i="2" s="1"/>
  <c r="M8473" i="2" s="1"/>
  <c r="M8474" i="2" s="1"/>
  <c r="M8475" i="2" s="1"/>
  <c r="M8476" i="2" s="1"/>
  <c r="M8477" i="2" s="1"/>
  <c r="M8478" i="2" s="1"/>
  <c r="M8479" i="2" s="1"/>
  <c r="M8480" i="2" s="1"/>
  <c r="M8481" i="2" s="1"/>
  <c r="M8482" i="2" s="1"/>
  <c r="M8483" i="2" s="1"/>
  <c r="M8484" i="2" s="1"/>
  <c r="M8485" i="2" s="1"/>
  <c r="M8486" i="2" s="1"/>
  <c r="M8487" i="2" s="1"/>
  <c r="M8488" i="2" s="1"/>
  <c r="M8489" i="2" s="1"/>
  <c r="M8490" i="2" s="1"/>
  <c r="M8491" i="2" s="1"/>
  <c r="M8492" i="2" s="1"/>
  <c r="M8493" i="2" s="1"/>
  <c r="M8494" i="2" s="1"/>
  <c r="M8495" i="2" s="1"/>
  <c r="M8496" i="2" s="1"/>
  <c r="M8497" i="2" s="1"/>
  <c r="M8498" i="2" s="1"/>
  <c r="M8499" i="2" s="1"/>
  <c r="M8500" i="2" s="1"/>
  <c r="M8501" i="2" s="1"/>
  <c r="M8502" i="2" s="1"/>
  <c r="M8503" i="2" s="1"/>
  <c r="M8504" i="2" s="1"/>
  <c r="M8505" i="2" s="1"/>
  <c r="M8506" i="2" s="1"/>
  <c r="M8507" i="2" s="1"/>
  <c r="M8508" i="2" s="1"/>
  <c r="M8509" i="2" s="1"/>
  <c r="M8510" i="2" s="1"/>
  <c r="M8511" i="2" s="1"/>
  <c r="M8512" i="2" s="1"/>
  <c r="M8513" i="2" s="1"/>
  <c r="M8514" i="2" s="1"/>
  <c r="M8515" i="2" s="1"/>
  <c r="M8516" i="2" s="1"/>
  <c r="M8517" i="2" s="1"/>
  <c r="M8518" i="2" s="1"/>
  <c r="M8519" i="2" s="1"/>
  <c r="M8520" i="2" s="1"/>
  <c r="M8521" i="2" s="1"/>
  <c r="M8522" i="2" s="1"/>
  <c r="M8523" i="2" s="1"/>
  <c r="M8524" i="2" s="1"/>
  <c r="M8525" i="2" s="1"/>
  <c r="M8526" i="2" s="1"/>
  <c r="M8527" i="2" s="1"/>
  <c r="M8528" i="2" s="1"/>
  <c r="M8529" i="2" s="1"/>
  <c r="M8530" i="2" s="1"/>
  <c r="M8531" i="2" s="1"/>
  <c r="M8532" i="2" s="1"/>
  <c r="M8533" i="2" s="1"/>
  <c r="M8534" i="2" s="1"/>
  <c r="M8535" i="2" s="1"/>
  <c r="M8536" i="2" s="1"/>
  <c r="M8537" i="2" s="1"/>
  <c r="M8538" i="2" s="1"/>
  <c r="M8539" i="2" s="1"/>
  <c r="M8540" i="2" s="1"/>
  <c r="M8541" i="2" s="1"/>
  <c r="M8542" i="2" s="1"/>
  <c r="M8543" i="2" s="1"/>
  <c r="M8544" i="2" s="1"/>
  <c r="M8545" i="2" s="1"/>
  <c r="M8546" i="2" s="1"/>
  <c r="M8547" i="2" s="1"/>
  <c r="M8548" i="2" s="1"/>
  <c r="M8549" i="2" s="1"/>
  <c r="M8550" i="2" s="1"/>
  <c r="M8551" i="2" s="1"/>
  <c r="M8552" i="2" s="1"/>
  <c r="M8553" i="2" s="1"/>
  <c r="M8554" i="2" s="1"/>
  <c r="M8555" i="2" s="1"/>
  <c r="M8556" i="2" s="1"/>
  <c r="M8557" i="2" s="1"/>
  <c r="M8558" i="2" s="1"/>
  <c r="M8559" i="2" s="1"/>
  <c r="M8560" i="2" s="1"/>
  <c r="M8561" i="2" s="1"/>
  <c r="M8562" i="2" s="1"/>
  <c r="M8563" i="2" s="1"/>
  <c r="M8564" i="2" s="1"/>
  <c r="M8565" i="2" s="1"/>
  <c r="M8566" i="2" s="1"/>
  <c r="M8567" i="2" s="1"/>
  <c r="M8568" i="2" s="1"/>
  <c r="M8569" i="2" s="1"/>
  <c r="M8570" i="2" s="1"/>
  <c r="M8571" i="2" s="1"/>
  <c r="M8572" i="2" s="1"/>
  <c r="M8573" i="2" s="1"/>
  <c r="M8574" i="2" s="1"/>
  <c r="M8575" i="2" s="1"/>
  <c r="M8576" i="2" s="1"/>
  <c r="M8577" i="2" s="1"/>
  <c r="M8578" i="2" s="1"/>
  <c r="M8579" i="2" s="1"/>
  <c r="M8580" i="2" s="1"/>
  <c r="M8581" i="2" s="1"/>
  <c r="M8582" i="2" s="1"/>
  <c r="M8583" i="2" s="1"/>
  <c r="M8584" i="2" s="1"/>
  <c r="M8585" i="2" s="1"/>
  <c r="M8586" i="2" s="1"/>
  <c r="M8587" i="2" s="1"/>
  <c r="M8588" i="2" s="1"/>
  <c r="M8589" i="2" s="1"/>
  <c r="M8590" i="2" s="1"/>
  <c r="M8591" i="2" s="1"/>
  <c r="M8592" i="2" s="1"/>
  <c r="M8593" i="2" s="1"/>
  <c r="M8594" i="2" s="1"/>
  <c r="M8595" i="2" s="1"/>
  <c r="M8596" i="2" s="1"/>
  <c r="M8597" i="2" s="1"/>
  <c r="M8598" i="2" s="1"/>
  <c r="M8599" i="2" s="1"/>
  <c r="M8600" i="2" s="1"/>
  <c r="M8601" i="2" s="1"/>
  <c r="M8602" i="2" s="1"/>
  <c r="M8603" i="2" s="1"/>
  <c r="M8604" i="2" s="1"/>
  <c r="M8605" i="2" s="1"/>
  <c r="M8606" i="2" s="1"/>
  <c r="M8607" i="2" s="1"/>
  <c r="M8608" i="2" s="1"/>
  <c r="M8609" i="2" s="1"/>
  <c r="M8610" i="2" s="1"/>
  <c r="M8611" i="2" s="1"/>
  <c r="M8612" i="2" s="1"/>
  <c r="M8613" i="2" s="1"/>
  <c r="M8614" i="2" s="1"/>
  <c r="M8615" i="2" s="1"/>
  <c r="M8616" i="2" s="1"/>
  <c r="M8617" i="2" s="1"/>
  <c r="M8618" i="2" s="1"/>
  <c r="M8619" i="2" s="1"/>
  <c r="M8620" i="2" s="1"/>
  <c r="M8621" i="2" s="1"/>
  <c r="M8622" i="2" s="1"/>
  <c r="M8623" i="2" s="1"/>
  <c r="M8624" i="2" s="1"/>
  <c r="M8625" i="2" s="1"/>
  <c r="M8626" i="2" s="1"/>
  <c r="M8627" i="2" s="1"/>
  <c r="M8628" i="2" s="1"/>
  <c r="M8629" i="2" s="1"/>
  <c r="M8630" i="2" s="1"/>
  <c r="M8631" i="2" s="1"/>
  <c r="M8632" i="2" s="1"/>
  <c r="M8633" i="2" s="1"/>
  <c r="M8634" i="2" s="1"/>
  <c r="M8635" i="2" s="1"/>
  <c r="M8636" i="2" s="1"/>
  <c r="M8637" i="2" s="1"/>
  <c r="M8638" i="2" s="1"/>
  <c r="M8639" i="2" s="1"/>
  <c r="M8640" i="2" s="1"/>
  <c r="M8641" i="2" s="1"/>
  <c r="M8642" i="2" s="1"/>
  <c r="M8643" i="2" s="1"/>
  <c r="M8644" i="2" s="1"/>
  <c r="M8645" i="2" s="1"/>
  <c r="M8646" i="2" s="1"/>
  <c r="M8647" i="2" s="1"/>
  <c r="M8648" i="2" s="1"/>
  <c r="M8649" i="2" s="1"/>
  <c r="M8650" i="2" s="1"/>
  <c r="M8651" i="2" s="1"/>
  <c r="M8652" i="2" s="1"/>
  <c r="M8653" i="2" s="1"/>
  <c r="M8654" i="2" s="1"/>
  <c r="M8655" i="2" s="1"/>
  <c r="M8656" i="2" s="1"/>
  <c r="M8657" i="2" s="1"/>
  <c r="M8658" i="2" s="1"/>
  <c r="M8659" i="2" s="1"/>
  <c r="M8660" i="2" s="1"/>
  <c r="M8661" i="2" s="1"/>
  <c r="M8662" i="2" s="1"/>
  <c r="M8663" i="2" s="1"/>
  <c r="M8664" i="2" s="1"/>
  <c r="M8665" i="2" s="1"/>
  <c r="M8666" i="2" s="1"/>
  <c r="M8667" i="2" s="1"/>
  <c r="M8668" i="2" s="1"/>
  <c r="M8669" i="2" s="1"/>
  <c r="M8670" i="2" s="1"/>
  <c r="M8671" i="2" s="1"/>
  <c r="M8672" i="2" s="1"/>
  <c r="M8673" i="2" s="1"/>
  <c r="M8674" i="2" s="1"/>
  <c r="M8675" i="2" s="1"/>
  <c r="M8676" i="2" s="1"/>
  <c r="M8677" i="2" s="1"/>
  <c r="M8678" i="2" s="1"/>
  <c r="M8679" i="2" s="1"/>
  <c r="M8680" i="2" s="1"/>
  <c r="M8681" i="2" s="1"/>
  <c r="M8682" i="2" s="1"/>
  <c r="M8683" i="2" s="1"/>
  <c r="M8684" i="2" s="1"/>
  <c r="M8685" i="2" s="1"/>
  <c r="M8686" i="2" s="1"/>
  <c r="M8687" i="2" s="1"/>
  <c r="M8688" i="2" s="1"/>
  <c r="M8689" i="2" s="1"/>
  <c r="M8690" i="2" s="1"/>
  <c r="M8691" i="2" s="1"/>
  <c r="M8692" i="2" s="1"/>
  <c r="M8693" i="2" s="1"/>
  <c r="M8694" i="2" s="1"/>
  <c r="M8695" i="2" s="1"/>
  <c r="M8696" i="2" s="1"/>
  <c r="M8697" i="2" s="1"/>
  <c r="M8698" i="2" s="1"/>
  <c r="M8699" i="2" s="1"/>
  <c r="M8700" i="2" s="1"/>
  <c r="M8701" i="2" s="1"/>
  <c r="M8702" i="2" s="1"/>
  <c r="M8703" i="2" s="1"/>
  <c r="M8704" i="2" s="1"/>
  <c r="M8705" i="2" s="1"/>
  <c r="M8706" i="2" s="1"/>
  <c r="M8707" i="2" s="1"/>
  <c r="M8708" i="2" s="1"/>
  <c r="M8709" i="2" s="1"/>
  <c r="M8710" i="2" s="1"/>
  <c r="M8711" i="2" s="1"/>
  <c r="M8712" i="2" s="1"/>
  <c r="M8713" i="2" s="1"/>
  <c r="M8714" i="2" s="1"/>
  <c r="M8715" i="2" s="1"/>
  <c r="M8716" i="2" s="1"/>
  <c r="M8717" i="2" s="1"/>
  <c r="M8718" i="2" s="1"/>
  <c r="M8719" i="2" s="1"/>
  <c r="M8720" i="2" s="1"/>
  <c r="M8721" i="2" s="1"/>
  <c r="M8722" i="2" s="1"/>
  <c r="M8723" i="2" s="1"/>
  <c r="M8724" i="2" s="1"/>
  <c r="M8725" i="2" s="1"/>
  <c r="M8726" i="2" s="1"/>
  <c r="M8727" i="2" s="1"/>
  <c r="M8728" i="2" s="1"/>
  <c r="M8729" i="2" s="1"/>
  <c r="M8730" i="2" s="1"/>
  <c r="M8731" i="2" s="1"/>
  <c r="M8732" i="2" s="1"/>
  <c r="M8733" i="2" s="1"/>
  <c r="M8734" i="2" s="1"/>
  <c r="M8735" i="2" s="1"/>
  <c r="M8736" i="2" s="1"/>
  <c r="M8737" i="2" s="1"/>
  <c r="M8738" i="2" s="1"/>
  <c r="M8739" i="2" s="1"/>
  <c r="M8740" i="2" s="1"/>
  <c r="M8741" i="2" s="1"/>
  <c r="M8742" i="2" s="1"/>
  <c r="M8743" i="2" s="1"/>
  <c r="M8744" i="2" s="1"/>
  <c r="M8745" i="2" s="1"/>
  <c r="M8746" i="2" s="1"/>
  <c r="M8747" i="2" s="1"/>
  <c r="M8748" i="2" s="1"/>
  <c r="M8749" i="2" s="1"/>
  <c r="M8750" i="2" s="1"/>
  <c r="M8751" i="2" s="1"/>
  <c r="M8752" i="2" s="1"/>
  <c r="M8753" i="2" s="1"/>
  <c r="M8754" i="2" s="1"/>
  <c r="M8755" i="2" s="1"/>
  <c r="M8756" i="2" s="1"/>
  <c r="M8757" i="2" s="1"/>
  <c r="M8758" i="2" s="1"/>
  <c r="M8759" i="2" s="1"/>
  <c r="M8760" i="2" s="1"/>
  <c r="M8761" i="2" s="1"/>
  <c r="M8762" i="2" s="1"/>
  <c r="M8763" i="2" s="1"/>
  <c r="M8764" i="2" s="1"/>
  <c r="M8765" i="2" s="1"/>
  <c r="M8766" i="2" s="1"/>
  <c r="M8767" i="2" s="1"/>
  <c r="M8768" i="2" s="1"/>
  <c r="M8769" i="2" s="1"/>
  <c r="M8770" i="2" s="1"/>
  <c r="M8771" i="2" s="1"/>
  <c r="M8772" i="2" s="1"/>
  <c r="M8773" i="2" s="1"/>
  <c r="M8774" i="2" s="1"/>
  <c r="M8775" i="2" s="1"/>
  <c r="M8776" i="2" s="1"/>
  <c r="M8777" i="2" s="1"/>
  <c r="M8778" i="2" s="1"/>
  <c r="M8779" i="2" s="1"/>
  <c r="M8780" i="2" s="1"/>
  <c r="M8781" i="2" s="1"/>
  <c r="M8782" i="2" s="1"/>
  <c r="M8783" i="2" s="1"/>
  <c r="M8784" i="2" s="1"/>
  <c r="M8785" i="2" s="1"/>
  <c r="M8786" i="2" s="1"/>
  <c r="M8787" i="2" s="1"/>
  <c r="M8788" i="2" s="1"/>
  <c r="M8789" i="2" s="1"/>
  <c r="M8790" i="2" s="1"/>
  <c r="M8791" i="2" s="1"/>
  <c r="M8792" i="2" s="1"/>
  <c r="M8793" i="2" s="1"/>
  <c r="M8794" i="2" s="1"/>
  <c r="M8795" i="2" s="1"/>
  <c r="M8796" i="2" s="1"/>
  <c r="M8797" i="2" s="1"/>
  <c r="M8798" i="2" s="1"/>
  <c r="M8799" i="2" s="1"/>
  <c r="M8800" i="2" s="1"/>
  <c r="M8801" i="2" s="1"/>
  <c r="M8802" i="2" s="1"/>
  <c r="M8803" i="2" s="1"/>
  <c r="M8804" i="2" s="1"/>
  <c r="M8805" i="2" s="1"/>
  <c r="M8806" i="2" s="1"/>
  <c r="M8807" i="2" s="1"/>
  <c r="M8808" i="2" s="1"/>
  <c r="M8809" i="2" s="1"/>
  <c r="M8810" i="2" s="1"/>
  <c r="M8811" i="2" s="1"/>
  <c r="M8812" i="2" s="1"/>
  <c r="M8813" i="2" s="1"/>
  <c r="M8814" i="2" s="1"/>
  <c r="M8815" i="2" s="1"/>
  <c r="M8816" i="2" s="1"/>
  <c r="M8817" i="2" s="1"/>
  <c r="M8818" i="2" s="1"/>
  <c r="M8819" i="2" s="1"/>
  <c r="M8820" i="2" s="1"/>
  <c r="M8821" i="2" s="1"/>
  <c r="M8822" i="2" s="1"/>
  <c r="M8823" i="2" s="1"/>
  <c r="M8824" i="2" s="1"/>
  <c r="M8825" i="2" s="1"/>
  <c r="M8826" i="2" s="1"/>
  <c r="M8827" i="2" s="1"/>
  <c r="M8828" i="2" s="1"/>
  <c r="M8829" i="2" s="1"/>
  <c r="M8830" i="2" s="1"/>
  <c r="M8831" i="2" s="1"/>
  <c r="M8832" i="2" s="1"/>
  <c r="M8833" i="2" s="1"/>
  <c r="M8834" i="2" s="1"/>
  <c r="M8835" i="2" s="1"/>
  <c r="M8836" i="2" s="1"/>
  <c r="M8837" i="2" s="1"/>
  <c r="M8838" i="2" s="1"/>
  <c r="M8839" i="2" s="1"/>
  <c r="M8840" i="2" s="1"/>
  <c r="M8841" i="2" s="1"/>
  <c r="M8842" i="2" s="1"/>
  <c r="M8843" i="2" s="1"/>
  <c r="M8844" i="2" s="1"/>
  <c r="M8845" i="2" s="1"/>
  <c r="M8846" i="2" s="1"/>
  <c r="M8847" i="2" s="1"/>
  <c r="M8848" i="2" s="1"/>
  <c r="M8849" i="2" s="1"/>
  <c r="M8850" i="2" s="1"/>
  <c r="M8851" i="2" s="1"/>
  <c r="M8852" i="2" s="1"/>
  <c r="M8853" i="2" s="1"/>
  <c r="M8854" i="2" s="1"/>
  <c r="M8855" i="2" s="1"/>
  <c r="M8856" i="2" s="1"/>
  <c r="M8857" i="2" s="1"/>
  <c r="M8858" i="2" s="1"/>
  <c r="M8859" i="2" s="1"/>
  <c r="M8860" i="2" s="1"/>
  <c r="M8861" i="2" s="1"/>
  <c r="M8862" i="2" s="1"/>
  <c r="M8863" i="2" s="1"/>
  <c r="M8864" i="2" s="1"/>
  <c r="M8865" i="2" s="1"/>
  <c r="M8866" i="2" s="1"/>
  <c r="M8867" i="2" s="1"/>
  <c r="M8868" i="2" s="1"/>
  <c r="M8869" i="2" s="1"/>
  <c r="M8870" i="2" s="1"/>
  <c r="M8871" i="2" s="1"/>
  <c r="M8872" i="2" s="1"/>
  <c r="M8873" i="2" s="1"/>
  <c r="M8874" i="2" s="1"/>
  <c r="M8875" i="2" s="1"/>
  <c r="M8876" i="2" s="1"/>
  <c r="M8877" i="2" s="1"/>
  <c r="M8878" i="2" s="1"/>
  <c r="M8879" i="2" s="1"/>
  <c r="M8880" i="2" s="1"/>
  <c r="M8881" i="2" s="1"/>
  <c r="M8882" i="2" s="1"/>
  <c r="M8883" i="2" s="1"/>
  <c r="M8884" i="2" s="1"/>
  <c r="M8885" i="2" s="1"/>
  <c r="M8886" i="2" s="1"/>
  <c r="M8887" i="2" s="1"/>
  <c r="M8888" i="2" s="1"/>
  <c r="M8889" i="2" s="1"/>
  <c r="M8890" i="2" s="1"/>
  <c r="M8891" i="2" s="1"/>
  <c r="M8892" i="2" s="1"/>
  <c r="M8893" i="2" s="1"/>
  <c r="M8894" i="2" s="1"/>
  <c r="M8895" i="2" s="1"/>
  <c r="M8896" i="2" s="1"/>
  <c r="M8897" i="2" s="1"/>
  <c r="M8898" i="2" s="1"/>
  <c r="M8899" i="2" s="1"/>
  <c r="M8900" i="2" s="1"/>
  <c r="M8901" i="2" s="1"/>
  <c r="M8902" i="2" s="1"/>
  <c r="M8903" i="2" s="1"/>
  <c r="M8904" i="2" s="1"/>
  <c r="M8905" i="2" s="1"/>
  <c r="M8906" i="2" s="1"/>
  <c r="M8907" i="2" s="1"/>
  <c r="M8908" i="2" s="1"/>
  <c r="M8909" i="2" s="1"/>
  <c r="M8910" i="2" s="1"/>
  <c r="M8911" i="2" s="1"/>
  <c r="M8912" i="2" s="1"/>
  <c r="M8913" i="2" s="1"/>
  <c r="M8914" i="2" s="1"/>
  <c r="M8915" i="2" s="1"/>
  <c r="M8916" i="2" s="1"/>
  <c r="M8917" i="2" s="1"/>
  <c r="M8918" i="2" s="1"/>
  <c r="M8919" i="2" s="1"/>
  <c r="M8920" i="2" s="1"/>
  <c r="M8921" i="2" s="1"/>
  <c r="M8922" i="2" s="1"/>
  <c r="M8923" i="2" s="1"/>
  <c r="M8924" i="2" s="1"/>
  <c r="M8925" i="2" s="1"/>
  <c r="M8926" i="2" s="1"/>
  <c r="M8927" i="2" s="1"/>
  <c r="M8928" i="2" s="1"/>
  <c r="M8929" i="2" s="1"/>
  <c r="M8930" i="2" s="1"/>
  <c r="M8931" i="2" s="1"/>
  <c r="M8932" i="2" s="1"/>
  <c r="M8933" i="2" s="1"/>
  <c r="M8934" i="2" s="1"/>
  <c r="M8935" i="2" s="1"/>
  <c r="M8936" i="2" s="1"/>
  <c r="M8937" i="2" s="1"/>
  <c r="M8938" i="2" s="1"/>
  <c r="M8939" i="2" s="1"/>
  <c r="M8940" i="2" s="1"/>
  <c r="M8941" i="2" s="1"/>
  <c r="M8942" i="2" s="1"/>
  <c r="M8943" i="2" s="1"/>
  <c r="M8944" i="2" s="1"/>
  <c r="M8945" i="2" s="1"/>
  <c r="M8946" i="2" s="1"/>
  <c r="M8947" i="2" s="1"/>
  <c r="M8948" i="2" s="1"/>
  <c r="M8949" i="2" s="1"/>
  <c r="M8950" i="2" s="1"/>
  <c r="M8951" i="2" s="1"/>
  <c r="M8952" i="2" s="1"/>
  <c r="M8953" i="2" s="1"/>
  <c r="M8954" i="2" s="1"/>
  <c r="M8955" i="2" s="1"/>
  <c r="M8956" i="2" s="1"/>
  <c r="M8957" i="2" s="1"/>
  <c r="M8958" i="2" s="1"/>
  <c r="M8959" i="2" s="1"/>
  <c r="M8960" i="2" s="1"/>
  <c r="M8961" i="2" s="1"/>
  <c r="M8962" i="2" s="1"/>
  <c r="M8963" i="2" s="1"/>
  <c r="M8964" i="2" s="1"/>
  <c r="M8965" i="2" s="1"/>
  <c r="M8966" i="2" s="1"/>
  <c r="M8967" i="2" s="1"/>
  <c r="M8968" i="2" s="1"/>
  <c r="M8969" i="2" s="1"/>
  <c r="M8970" i="2" s="1"/>
  <c r="M8971" i="2" s="1"/>
  <c r="M8972" i="2" s="1"/>
  <c r="M8973" i="2" s="1"/>
  <c r="M8974" i="2" s="1"/>
  <c r="M8975" i="2" s="1"/>
  <c r="M8976" i="2" s="1"/>
  <c r="M8977" i="2" s="1"/>
  <c r="M8978" i="2" s="1"/>
  <c r="M8979" i="2" s="1"/>
  <c r="M8980" i="2" s="1"/>
  <c r="M8981" i="2" s="1"/>
  <c r="M8982" i="2" s="1"/>
  <c r="M8983" i="2" s="1"/>
  <c r="M8984" i="2" s="1"/>
  <c r="M8985" i="2" s="1"/>
  <c r="M8986" i="2" s="1"/>
  <c r="M8987" i="2" s="1"/>
  <c r="M8988" i="2" s="1"/>
  <c r="M8989" i="2" s="1"/>
  <c r="M8990" i="2" s="1"/>
  <c r="M8991" i="2" s="1"/>
  <c r="M8992" i="2" s="1"/>
  <c r="M8993" i="2" s="1"/>
  <c r="M8994" i="2" s="1"/>
  <c r="M8995" i="2" s="1"/>
  <c r="M8996" i="2" s="1"/>
  <c r="M8997" i="2" s="1"/>
  <c r="M8998" i="2" s="1"/>
  <c r="M8999" i="2" s="1"/>
  <c r="M9000" i="2" s="1"/>
  <c r="M9001" i="2" s="1"/>
  <c r="M9002" i="2" s="1"/>
  <c r="M9003" i="2" s="1"/>
  <c r="M9004" i="2" s="1"/>
  <c r="M9005" i="2" s="1"/>
  <c r="M9006" i="2" s="1"/>
  <c r="M9007" i="2" s="1"/>
  <c r="M9008" i="2" s="1"/>
  <c r="M9009" i="2" s="1"/>
  <c r="M9010" i="2" s="1"/>
  <c r="M9011" i="2" s="1"/>
  <c r="M9012" i="2" s="1"/>
  <c r="M9013" i="2" s="1"/>
  <c r="M9014" i="2" s="1"/>
  <c r="M9015" i="2" s="1"/>
  <c r="M9016" i="2" s="1"/>
  <c r="M9017" i="2" s="1"/>
  <c r="M9018" i="2" s="1"/>
  <c r="M9019" i="2" s="1"/>
  <c r="M9020" i="2" s="1"/>
  <c r="M9021" i="2" s="1"/>
  <c r="M9022" i="2" s="1"/>
  <c r="M9023" i="2" s="1"/>
  <c r="M9024" i="2" s="1"/>
  <c r="M9025" i="2" s="1"/>
  <c r="M9026" i="2" s="1"/>
  <c r="M9027" i="2" s="1"/>
  <c r="M9028" i="2" s="1"/>
  <c r="M9029" i="2" s="1"/>
  <c r="M9030" i="2" s="1"/>
  <c r="M9031" i="2" s="1"/>
  <c r="M9032" i="2" s="1"/>
  <c r="M9033" i="2" s="1"/>
  <c r="M9034" i="2" s="1"/>
  <c r="M9035" i="2" s="1"/>
  <c r="M9036" i="2" s="1"/>
  <c r="M9037" i="2" s="1"/>
  <c r="M9038" i="2" s="1"/>
  <c r="M9039" i="2" s="1"/>
  <c r="M9040" i="2" s="1"/>
  <c r="M9041" i="2" s="1"/>
  <c r="M9042" i="2" s="1"/>
  <c r="M9043" i="2" s="1"/>
  <c r="M9044" i="2" s="1"/>
  <c r="M9045" i="2" s="1"/>
  <c r="M9046" i="2" s="1"/>
  <c r="M9047" i="2" s="1"/>
  <c r="M9048" i="2" s="1"/>
  <c r="M9049" i="2" s="1"/>
  <c r="M9050" i="2" s="1"/>
  <c r="M9051" i="2" s="1"/>
  <c r="M9052" i="2" s="1"/>
  <c r="M9053" i="2" s="1"/>
  <c r="M9054" i="2" s="1"/>
  <c r="M9055" i="2" s="1"/>
  <c r="M9056" i="2" s="1"/>
  <c r="M9057" i="2" s="1"/>
  <c r="M9058" i="2" s="1"/>
  <c r="M9059" i="2" s="1"/>
  <c r="M9060" i="2" s="1"/>
  <c r="M9061" i="2" s="1"/>
  <c r="M9062" i="2" s="1"/>
  <c r="M9063" i="2" s="1"/>
  <c r="M9064" i="2" s="1"/>
  <c r="M9065" i="2" s="1"/>
  <c r="M9066" i="2" s="1"/>
  <c r="M9067" i="2" s="1"/>
  <c r="M9068" i="2" s="1"/>
  <c r="M9069" i="2" s="1"/>
  <c r="M9070" i="2" s="1"/>
  <c r="M9071" i="2" s="1"/>
  <c r="M9072" i="2" s="1"/>
  <c r="M9073" i="2" s="1"/>
  <c r="M9074" i="2" s="1"/>
  <c r="M9075" i="2" s="1"/>
  <c r="M9076" i="2" s="1"/>
  <c r="M9077" i="2" s="1"/>
  <c r="M9078" i="2" s="1"/>
  <c r="M9079" i="2" s="1"/>
  <c r="M9080" i="2" s="1"/>
  <c r="M9081" i="2" s="1"/>
  <c r="M9082" i="2" s="1"/>
  <c r="M9083" i="2" s="1"/>
  <c r="M9084" i="2" s="1"/>
  <c r="M9085" i="2" s="1"/>
  <c r="M9086" i="2" s="1"/>
  <c r="M9087" i="2" s="1"/>
  <c r="M9088" i="2" s="1"/>
  <c r="M9089" i="2" s="1"/>
  <c r="M9090" i="2" s="1"/>
  <c r="M9091" i="2" s="1"/>
  <c r="M9092" i="2" s="1"/>
  <c r="M9093" i="2" s="1"/>
  <c r="M9094" i="2" s="1"/>
  <c r="M9095" i="2" s="1"/>
  <c r="M9096" i="2" s="1"/>
  <c r="M9097" i="2" s="1"/>
  <c r="M9098" i="2" s="1"/>
  <c r="M9099" i="2" s="1"/>
  <c r="M9100" i="2" s="1"/>
  <c r="M9101" i="2" s="1"/>
  <c r="M9102" i="2" s="1"/>
  <c r="M9103" i="2" s="1"/>
  <c r="M9104" i="2" s="1"/>
  <c r="M9105" i="2" s="1"/>
  <c r="M9106" i="2" s="1"/>
  <c r="M9107" i="2" s="1"/>
  <c r="M9108" i="2" s="1"/>
  <c r="M9109" i="2" s="1"/>
  <c r="M9110" i="2" s="1"/>
  <c r="M9111" i="2" s="1"/>
  <c r="M9112" i="2" s="1"/>
  <c r="M9113" i="2" s="1"/>
  <c r="M9114" i="2" s="1"/>
  <c r="M9115" i="2" s="1"/>
  <c r="M9116" i="2" s="1"/>
  <c r="M9117" i="2" s="1"/>
  <c r="M9118" i="2" s="1"/>
  <c r="M9119" i="2" s="1"/>
  <c r="M9120" i="2" s="1"/>
  <c r="M9121" i="2" s="1"/>
  <c r="M9122" i="2" s="1"/>
  <c r="M9123" i="2" s="1"/>
  <c r="M9124" i="2" s="1"/>
  <c r="M9125" i="2" s="1"/>
  <c r="M9126" i="2" s="1"/>
  <c r="M9127" i="2" s="1"/>
  <c r="M9128" i="2" s="1"/>
  <c r="M9129" i="2" s="1"/>
  <c r="M9130" i="2" s="1"/>
  <c r="M9131" i="2" s="1"/>
  <c r="M9132" i="2" s="1"/>
  <c r="M9133" i="2" s="1"/>
  <c r="M9134" i="2" s="1"/>
  <c r="M9135" i="2" s="1"/>
  <c r="M9136" i="2" s="1"/>
  <c r="M9137" i="2" s="1"/>
  <c r="M9138" i="2" s="1"/>
  <c r="M9139" i="2" s="1"/>
  <c r="M9140" i="2" s="1"/>
  <c r="M9141" i="2" s="1"/>
  <c r="M9142" i="2" s="1"/>
  <c r="M9143" i="2" s="1"/>
  <c r="M9144" i="2" s="1"/>
  <c r="M9145" i="2" s="1"/>
  <c r="M9146" i="2" s="1"/>
  <c r="M9147" i="2" s="1"/>
  <c r="M9148" i="2" s="1"/>
  <c r="M9149" i="2" s="1"/>
  <c r="M9150" i="2" s="1"/>
  <c r="M9151" i="2" s="1"/>
  <c r="M9152" i="2" s="1"/>
  <c r="M9153" i="2" s="1"/>
  <c r="M9154" i="2" s="1"/>
  <c r="M9155" i="2" s="1"/>
  <c r="M9156" i="2" s="1"/>
  <c r="M9157" i="2" s="1"/>
  <c r="M9158" i="2" s="1"/>
  <c r="M9159" i="2" s="1"/>
  <c r="M9160" i="2" s="1"/>
  <c r="M9161" i="2" s="1"/>
  <c r="M9162" i="2" s="1"/>
  <c r="M9163" i="2" s="1"/>
  <c r="M9164" i="2" s="1"/>
  <c r="M9165" i="2" s="1"/>
  <c r="M9166" i="2" s="1"/>
  <c r="M9167" i="2" s="1"/>
  <c r="M9168" i="2" s="1"/>
  <c r="M9169" i="2" s="1"/>
  <c r="M9170" i="2" s="1"/>
  <c r="M9171" i="2" s="1"/>
  <c r="M9172" i="2" s="1"/>
  <c r="M9173" i="2" s="1"/>
  <c r="M9174" i="2" s="1"/>
  <c r="M9175" i="2" s="1"/>
  <c r="M9176" i="2" s="1"/>
  <c r="M9177" i="2" s="1"/>
  <c r="M9178" i="2" s="1"/>
  <c r="M9179" i="2" s="1"/>
  <c r="M9180" i="2" s="1"/>
  <c r="M9181" i="2" s="1"/>
  <c r="M9182" i="2" s="1"/>
  <c r="M9183" i="2" s="1"/>
  <c r="M9184" i="2" s="1"/>
  <c r="M9185" i="2" s="1"/>
  <c r="M9186" i="2" s="1"/>
  <c r="M9187" i="2" s="1"/>
  <c r="M9188" i="2" s="1"/>
  <c r="M9189" i="2" s="1"/>
  <c r="M9190" i="2" s="1"/>
  <c r="M9191" i="2" s="1"/>
  <c r="M9192" i="2" s="1"/>
  <c r="M9193" i="2" s="1"/>
  <c r="M9194" i="2" s="1"/>
  <c r="M9195" i="2" s="1"/>
  <c r="M9196" i="2" s="1"/>
  <c r="M9197" i="2" s="1"/>
  <c r="M9198" i="2" s="1"/>
  <c r="M9199" i="2" s="1"/>
  <c r="M9200" i="2" s="1"/>
  <c r="M9201" i="2" s="1"/>
  <c r="M9202" i="2" s="1"/>
  <c r="M9203" i="2" s="1"/>
  <c r="M9204" i="2" s="1"/>
  <c r="M9205" i="2" s="1"/>
  <c r="M9206" i="2" s="1"/>
  <c r="M9207" i="2" s="1"/>
  <c r="M9208" i="2" s="1"/>
  <c r="M9209" i="2" s="1"/>
  <c r="M9210" i="2" s="1"/>
  <c r="M9211" i="2" s="1"/>
  <c r="M9212" i="2" s="1"/>
  <c r="M9213" i="2" s="1"/>
  <c r="M9214" i="2" s="1"/>
  <c r="M9215" i="2" s="1"/>
  <c r="M9216" i="2" s="1"/>
  <c r="M9217" i="2" s="1"/>
  <c r="M9218" i="2" s="1"/>
  <c r="M9219" i="2" s="1"/>
  <c r="M9220" i="2" s="1"/>
  <c r="M9221" i="2" s="1"/>
  <c r="M9222" i="2" s="1"/>
  <c r="M9223" i="2" s="1"/>
  <c r="M9224" i="2" s="1"/>
  <c r="M9225" i="2" s="1"/>
  <c r="M9226" i="2" s="1"/>
  <c r="M9227" i="2" s="1"/>
  <c r="M9228" i="2" s="1"/>
  <c r="M9229" i="2" s="1"/>
  <c r="M9230" i="2" s="1"/>
  <c r="M9231" i="2" s="1"/>
  <c r="M9232" i="2" s="1"/>
  <c r="M9233" i="2" s="1"/>
  <c r="M9234" i="2" s="1"/>
  <c r="M9235" i="2" s="1"/>
  <c r="M9236" i="2" s="1"/>
  <c r="M9237" i="2" s="1"/>
  <c r="M9238" i="2" s="1"/>
  <c r="M9239" i="2" s="1"/>
  <c r="M9240" i="2" s="1"/>
  <c r="M9241" i="2" s="1"/>
  <c r="M9242" i="2" s="1"/>
  <c r="M9243" i="2" s="1"/>
  <c r="M9244" i="2" s="1"/>
  <c r="M9245" i="2" s="1"/>
  <c r="M9246" i="2" s="1"/>
  <c r="M9247" i="2" s="1"/>
  <c r="M9248" i="2" s="1"/>
  <c r="M9249" i="2" s="1"/>
  <c r="M9250" i="2" s="1"/>
  <c r="M9251" i="2" s="1"/>
  <c r="M9252" i="2" s="1"/>
  <c r="M9253" i="2" s="1"/>
  <c r="M9254" i="2" s="1"/>
  <c r="M9255" i="2" s="1"/>
  <c r="M9256" i="2" s="1"/>
  <c r="M9257" i="2" s="1"/>
  <c r="M9258" i="2" s="1"/>
  <c r="M9259" i="2" s="1"/>
  <c r="M9260" i="2" s="1"/>
  <c r="M9261" i="2" s="1"/>
  <c r="M9262" i="2" s="1"/>
  <c r="M9263" i="2" s="1"/>
  <c r="M9264" i="2" s="1"/>
  <c r="M9265" i="2" s="1"/>
  <c r="M9266" i="2" s="1"/>
  <c r="M9267" i="2" s="1"/>
  <c r="M9268" i="2" s="1"/>
  <c r="M9269" i="2" s="1"/>
  <c r="M9270" i="2" s="1"/>
  <c r="M9271" i="2" s="1"/>
  <c r="M9272" i="2" s="1"/>
  <c r="M9273" i="2" s="1"/>
  <c r="M9274" i="2" s="1"/>
  <c r="M9275" i="2" s="1"/>
  <c r="M9276" i="2" s="1"/>
  <c r="M9277" i="2" s="1"/>
  <c r="M9278" i="2" s="1"/>
  <c r="M9279" i="2" s="1"/>
  <c r="M9280" i="2" s="1"/>
  <c r="M9281" i="2" s="1"/>
  <c r="M9282" i="2" s="1"/>
  <c r="M9283" i="2" s="1"/>
  <c r="M9284" i="2" s="1"/>
  <c r="M9285" i="2" s="1"/>
  <c r="M9286" i="2" s="1"/>
  <c r="M9287" i="2" s="1"/>
  <c r="M9288" i="2" s="1"/>
  <c r="M9289" i="2" s="1"/>
  <c r="M9290" i="2" s="1"/>
  <c r="M9291" i="2" s="1"/>
  <c r="M9292" i="2" s="1"/>
  <c r="M9293" i="2" s="1"/>
  <c r="M9294" i="2" s="1"/>
  <c r="M9295" i="2" s="1"/>
  <c r="M9296" i="2" s="1"/>
  <c r="M9297" i="2" s="1"/>
  <c r="M9298" i="2" s="1"/>
  <c r="M9299" i="2" s="1"/>
  <c r="M9300" i="2" s="1"/>
  <c r="M9301" i="2" s="1"/>
  <c r="M9302" i="2" s="1"/>
  <c r="M9303" i="2" s="1"/>
  <c r="M9304" i="2" s="1"/>
  <c r="M9305" i="2" s="1"/>
  <c r="M9306" i="2" s="1"/>
  <c r="M9307" i="2" s="1"/>
  <c r="M9308" i="2" s="1"/>
  <c r="M9309" i="2" s="1"/>
  <c r="M9310" i="2" s="1"/>
  <c r="M9311" i="2" s="1"/>
  <c r="M9312" i="2" s="1"/>
  <c r="M9313" i="2" s="1"/>
  <c r="M9314" i="2" s="1"/>
  <c r="M9315" i="2" s="1"/>
  <c r="M9316" i="2" s="1"/>
  <c r="M9317" i="2" s="1"/>
  <c r="M9318" i="2" s="1"/>
  <c r="M9319" i="2" s="1"/>
  <c r="M9320" i="2" s="1"/>
  <c r="M9321" i="2" s="1"/>
  <c r="M9322" i="2" s="1"/>
  <c r="M9323" i="2" s="1"/>
  <c r="M9324" i="2" s="1"/>
  <c r="M9325" i="2" s="1"/>
  <c r="M9326" i="2" s="1"/>
  <c r="M9327" i="2" s="1"/>
  <c r="M9328" i="2" s="1"/>
  <c r="M9329" i="2" s="1"/>
  <c r="M9330" i="2" s="1"/>
  <c r="M9331" i="2" s="1"/>
  <c r="M9332" i="2" s="1"/>
  <c r="M9333" i="2" s="1"/>
  <c r="M9334" i="2" s="1"/>
  <c r="M9335" i="2" s="1"/>
  <c r="M9336" i="2" s="1"/>
  <c r="M9337" i="2" s="1"/>
  <c r="M9338" i="2" s="1"/>
  <c r="M9339" i="2" s="1"/>
  <c r="M9340" i="2" s="1"/>
  <c r="M9341" i="2" s="1"/>
  <c r="M9342" i="2" s="1"/>
  <c r="M9343" i="2" s="1"/>
  <c r="M9344" i="2" s="1"/>
  <c r="M9345" i="2" s="1"/>
  <c r="M9346" i="2" s="1"/>
  <c r="M9347" i="2" s="1"/>
  <c r="M9348" i="2" s="1"/>
  <c r="M9349" i="2" s="1"/>
  <c r="M9350" i="2" s="1"/>
  <c r="M9351" i="2" s="1"/>
  <c r="M9352" i="2" s="1"/>
  <c r="M9353" i="2" s="1"/>
  <c r="M9354" i="2" s="1"/>
  <c r="M9355" i="2" s="1"/>
  <c r="M9356" i="2" s="1"/>
  <c r="M9357" i="2" s="1"/>
  <c r="M9358" i="2" s="1"/>
  <c r="M9359" i="2" s="1"/>
  <c r="M9360" i="2" s="1"/>
  <c r="M9361" i="2" s="1"/>
  <c r="M9362" i="2" s="1"/>
  <c r="M9363" i="2" s="1"/>
  <c r="M9364" i="2" s="1"/>
  <c r="M9365" i="2" s="1"/>
  <c r="M9366" i="2" s="1"/>
  <c r="M9367" i="2" s="1"/>
  <c r="M9368" i="2" s="1"/>
  <c r="M9369" i="2" s="1"/>
  <c r="M9370" i="2" s="1"/>
  <c r="M9371" i="2" s="1"/>
  <c r="M9372" i="2" s="1"/>
  <c r="M9373" i="2" s="1"/>
  <c r="M9374" i="2" s="1"/>
  <c r="M9375" i="2" s="1"/>
  <c r="M9376" i="2" s="1"/>
  <c r="M9377" i="2" s="1"/>
  <c r="M9378" i="2" s="1"/>
  <c r="M9379" i="2" s="1"/>
  <c r="M9380" i="2" s="1"/>
  <c r="M9381" i="2" s="1"/>
  <c r="M9382" i="2" s="1"/>
  <c r="M9383" i="2" s="1"/>
  <c r="M9384" i="2" s="1"/>
  <c r="M9385" i="2" s="1"/>
  <c r="M9386" i="2" s="1"/>
  <c r="M9387" i="2" s="1"/>
  <c r="M9388" i="2" s="1"/>
  <c r="M9389" i="2" s="1"/>
  <c r="M9390" i="2" s="1"/>
  <c r="M9391" i="2" s="1"/>
  <c r="M9392" i="2" s="1"/>
  <c r="M9393" i="2" s="1"/>
  <c r="M9394" i="2" s="1"/>
  <c r="M9395" i="2" s="1"/>
  <c r="M9396" i="2" s="1"/>
  <c r="M9397" i="2" s="1"/>
  <c r="M9398" i="2" s="1"/>
  <c r="M9399" i="2" s="1"/>
  <c r="M9400" i="2" s="1"/>
  <c r="M9401" i="2" s="1"/>
  <c r="M9402" i="2" s="1"/>
  <c r="M9403" i="2" s="1"/>
  <c r="M9404" i="2" s="1"/>
  <c r="M9405" i="2" s="1"/>
  <c r="M9406" i="2" s="1"/>
  <c r="M9407" i="2" s="1"/>
  <c r="M9408" i="2" s="1"/>
  <c r="M9409" i="2" s="1"/>
  <c r="M9410" i="2" s="1"/>
  <c r="M9411" i="2" s="1"/>
  <c r="M9412" i="2" s="1"/>
  <c r="M9413" i="2" s="1"/>
  <c r="M9414" i="2" s="1"/>
  <c r="M9415" i="2" s="1"/>
  <c r="M9416" i="2" s="1"/>
  <c r="M9417" i="2" s="1"/>
  <c r="M9418" i="2" s="1"/>
  <c r="M9419" i="2" s="1"/>
  <c r="M9420" i="2" s="1"/>
  <c r="M9421" i="2" s="1"/>
  <c r="M9422" i="2" s="1"/>
  <c r="M9423" i="2" s="1"/>
  <c r="M9424" i="2" s="1"/>
  <c r="M9425" i="2" s="1"/>
  <c r="M9426" i="2" s="1"/>
  <c r="M9427" i="2" s="1"/>
  <c r="M9428" i="2" s="1"/>
  <c r="M9429" i="2" s="1"/>
  <c r="M9430" i="2" s="1"/>
  <c r="M9431" i="2" s="1"/>
  <c r="M9432" i="2" s="1"/>
  <c r="M9433" i="2" s="1"/>
  <c r="M9434" i="2" s="1"/>
  <c r="M9435" i="2" s="1"/>
  <c r="M9436" i="2" s="1"/>
  <c r="M9437" i="2" s="1"/>
  <c r="M9438" i="2" s="1"/>
  <c r="M9439" i="2" s="1"/>
  <c r="M9440" i="2" s="1"/>
  <c r="M9441" i="2" s="1"/>
  <c r="M9442" i="2" s="1"/>
  <c r="M9443" i="2" s="1"/>
  <c r="M9444" i="2" s="1"/>
  <c r="M9445" i="2" s="1"/>
  <c r="M9446" i="2" s="1"/>
  <c r="M9447" i="2" s="1"/>
  <c r="M9448" i="2" s="1"/>
  <c r="M9449" i="2" s="1"/>
  <c r="M9450" i="2" s="1"/>
  <c r="M9451" i="2" s="1"/>
  <c r="M9452" i="2" s="1"/>
  <c r="M9453" i="2" s="1"/>
  <c r="M9454" i="2" s="1"/>
  <c r="M9455" i="2" s="1"/>
  <c r="M9456" i="2" s="1"/>
  <c r="M9457" i="2" s="1"/>
  <c r="M9458" i="2" s="1"/>
  <c r="M9459" i="2" s="1"/>
  <c r="M9460" i="2" s="1"/>
  <c r="M9461" i="2" s="1"/>
  <c r="M9462" i="2" s="1"/>
  <c r="M9463" i="2" s="1"/>
  <c r="M9464" i="2" s="1"/>
  <c r="M9465" i="2" s="1"/>
  <c r="M9466" i="2" s="1"/>
  <c r="M9467" i="2" s="1"/>
  <c r="M9468" i="2" s="1"/>
  <c r="M9469" i="2" s="1"/>
  <c r="M9470" i="2" s="1"/>
  <c r="M9471" i="2" s="1"/>
  <c r="M9472" i="2" s="1"/>
  <c r="M9473" i="2" s="1"/>
  <c r="M9474" i="2" s="1"/>
  <c r="M9475" i="2" s="1"/>
  <c r="M9476" i="2" s="1"/>
  <c r="M9477" i="2" s="1"/>
  <c r="M9478" i="2" s="1"/>
  <c r="M9479" i="2" s="1"/>
  <c r="M9480" i="2" s="1"/>
  <c r="M9481" i="2" s="1"/>
  <c r="M9482" i="2" s="1"/>
  <c r="M9483" i="2" s="1"/>
  <c r="M9484" i="2" s="1"/>
  <c r="M9485" i="2" s="1"/>
  <c r="M9486" i="2" s="1"/>
  <c r="M9487" i="2" s="1"/>
  <c r="M9488" i="2" s="1"/>
  <c r="M9489" i="2" s="1"/>
  <c r="M9490" i="2" s="1"/>
  <c r="M9491" i="2" s="1"/>
  <c r="M9492" i="2" s="1"/>
  <c r="M9493" i="2" s="1"/>
  <c r="M9494" i="2" s="1"/>
  <c r="M9495" i="2" s="1"/>
  <c r="M9496" i="2" s="1"/>
  <c r="M9497" i="2" s="1"/>
  <c r="M9498" i="2" s="1"/>
  <c r="M9499" i="2" s="1"/>
  <c r="M9500" i="2" s="1"/>
  <c r="M9501" i="2" s="1"/>
  <c r="M9502" i="2" s="1"/>
  <c r="M9503" i="2" s="1"/>
  <c r="M9504" i="2" s="1"/>
  <c r="M9505" i="2" s="1"/>
  <c r="M9506" i="2" s="1"/>
  <c r="M9507" i="2" s="1"/>
  <c r="M9508" i="2" s="1"/>
  <c r="M9509" i="2" s="1"/>
  <c r="M9510" i="2" s="1"/>
  <c r="M9511" i="2" s="1"/>
  <c r="M9512" i="2" s="1"/>
  <c r="M9513" i="2" s="1"/>
  <c r="M9514" i="2" s="1"/>
  <c r="M9515" i="2" s="1"/>
  <c r="M9516" i="2" s="1"/>
  <c r="M9517" i="2" s="1"/>
  <c r="M9518" i="2" s="1"/>
  <c r="M9519" i="2" s="1"/>
  <c r="M9520" i="2" s="1"/>
  <c r="M9521" i="2" s="1"/>
  <c r="M9522" i="2" s="1"/>
  <c r="M9523" i="2" s="1"/>
  <c r="M9524" i="2" s="1"/>
  <c r="M9525" i="2" s="1"/>
  <c r="M9526" i="2" s="1"/>
  <c r="M9527" i="2" s="1"/>
  <c r="M9528" i="2" s="1"/>
  <c r="M9529" i="2" s="1"/>
  <c r="M9530" i="2" s="1"/>
  <c r="M9531" i="2" s="1"/>
  <c r="M9532" i="2" s="1"/>
  <c r="M9533" i="2" s="1"/>
  <c r="M9534" i="2" s="1"/>
  <c r="M9535" i="2" s="1"/>
  <c r="M9536" i="2" s="1"/>
  <c r="M9537" i="2" s="1"/>
  <c r="M9538" i="2" s="1"/>
  <c r="M9539" i="2" s="1"/>
  <c r="M9540" i="2" s="1"/>
  <c r="M9541" i="2" s="1"/>
  <c r="M9542" i="2" s="1"/>
  <c r="M9543" i="2" s="1"/>
  <c r="M9544" i="2" s="1"/>
  <c r="M9545" i="2" s="1"/>
  <c r="M9546" i="2" s="1"/>
  <c r="M9547" i="2" s="1"/>
  <c r="M9548" i="2" s="1"/>
  <c r="M9549" i="2" s="1"/>
  <c r="M9550" i="2" s="1"/>
  <c r="M9551" i="2" s="1"/>
  <c r="M9552" i="2" s="1"/>
  <c r="M9553" i="2" s="1"/>
  <c r="M9554" i="2" s="1"/>
  <c r="M9555" i="2" s="1"/>
  <c r="M9556" i="2" s="1"/>
  <c r="M9557" i="2" s="1"/>
  <c r="M9558" i="2" s="1"/>
  <c r="M9559" i="2" s="1"/>
  <c r="M9560" i="2" s="1"/>
  <c r="M9561" i="2" s="1"/>
  <c r="M9562" i="2" s="1"/>
  <c r="M9563" i="2" s="1"/>
  <c r="M9564" i="2" s="1"/>
  <c r="M9565" i="2" s="1"/>
  <c r="M9566" i="2" s="1"/>
  <c r="M9567" i="2" s="1"/>
  <c r="M9568" i="2" s="1"/>
  <c r="M9569" i="2" s="1"/>
  <c r="M9570" i="2" s="1"/>
  <c r="M9571" i="2" s="1"/>
  <c r="M9572" i="2" s="1"/>
  <c r="M9573" i="2" s="1"/>
  <c r="M9574" i="2" s="1"/>
  <c r="M9575" i="2" s="1"/>
  <c r="M9576" i="2" s="1"/>
  <c r="M9577" i="2" s="1"/>
  <c r="M9578" i="2" s="1"/>
  <c r="M9579" i="2" s="1"/>
  <c r="M9580" i="2" s="1"/>
  <c r="M9581" i="2" s="1"/>
  <c r="M9582" i="2" s="1"/>
  <c r="M9583" i="2" s="1"/>
  <c r="M9584" i="2" s="1"/>
  <c r="M9585" i="2" s="1"/>
  <c r="M9586" i="2" s="1"/>
  <c r="M9587" i="2" s="1"/>
  <c r="M9588" i="2" s="1"/>
  <c r="M9589" i="2" s="1"/>
  <c r="M9590" i="2" s="1"/>
  <c r="M9591" i="2" s="1"/>
  <c r="M9592" i="2" s="1"/>
  <c r="M9593" i="2" s="1"/>
  <c r="M9594" i="2" s="1"/>
  <c r="M9595" i="2" s="1"/>
  <c r="M9596" i="2" s="1"/>
  <c r="M9597" i="2" s="1"/>
  <c r="M9598" i="2" s="1"/>
  <c r="M9599" i="2" s="1"/>
  <c r="M9600" i="2" s="1"/>
  <c r="M9601" i="2" s="1"/>
  <c r="M9602" i="2" s="1"/>
  <c r="M9603" i="2" s="1"/>
  <c r="M9604" i="2" s="1"/>
  <c r="M9605" i="2" s="1"/>
  <c r="M9606" i="2" s="1"/>
  <c r="M9607" i="2" s="1"/>
  <c r="M9608" i="2" s="1"/>
  <c r="M9609" i="2" s="1"/>
  <c r="M9610" i="2" s="1"/>
  <c r="M9611" i="2" s="1"/>
  <c r="M9612" i="2" s="1"/>
  <c r="M9613" i="2" s="1"/>
  <c r="M9614" i="2" s="1"/>
  <c r="M9615" i="2" s="1"/>
  <c r="M9616" i="2" s="1"/>
  <c r="M9617" i="2" s="1"/>
  <c r="M9618" i="2" s="1"/>
  <c r="M9619" i="2" s="1"/>
  <c r="M9620" i="2" s="1"/>
  <c r="M9621" i="2" s="1"/>
  <c r="M9622" i="2" s="1"/>
  <c r="M9623" i="2" s="1"/>
  <c r="M9624" i="2" s="1"/>
  <c r="M9625" i="2" s="1"/>
  <c r="M9626" i="2" s="1"/>
  <c r="M9627" i="2" s="1"/>
  <c r="M9628" i="2" s="1"/>
  <c r="M9629" i="2" s="1"/>
  <c r="M9630" i="2" s="1"/>
  <c r="M9631" i="2" s="1"/>
  <c r="M9632" i="2" s="1"/>
  <c r="M9633" i="2" s="1"/>
  <c r="M9634" i="2" s="1"/>
  <c r="M9635" i="2" s="1"/>
  <c r="M9636" i="2" s="1"/>
  <c r="M9637" i="2" s="1"/>
  <c r="M9638" i="2" s="1"/>
  <c r="M9639" i="2" s="1"/>
  <c r="M9640" i="2" s="1"/>
  <c r="M9641" i="2" s="1"/>
  <c r="M9642" i="2" s="1"/>
  <c r="M9643" i="2" s="1"/>
  <c r="M9644" i="2" s="1"/>
  <c r="M9645" i="2" s="1"/>
  <c r="M9646" i="2" s="1"/>
  <c r="M9647" i="2" s="1"/>
  <c r="M9648" i="2" s="1"/>
  <c r="M9649" i="2" s="1"/>
  <c r="M9650" i="2" s="1"/>
  <c r="M9651" i="2" s="1"/>
  <c r="M9652" i="2" s="1"/>
  <c r="M9653" i="2" s="1"/>
  <c r="M9654" i="2" s="1"/>
  <c r="M9655" i="2" s="1"/>
  <c r="M9656" i="2" s="1"/>
  <c r="M9657" i="2" s="1"/>
  <c r="M9658" i="2" s="1"/>
  <c r="M9659" i="2" s="1"/>
  <c r="M9660" i="2" s="1"/>
  <c r="M9661" i="2" s="1"/>
  <c r="M9662" i="2" s="1"/>
  <c r="M9663" i="2" s="1"/>
  <c r="M9664" i="2" s="1"/>
  <c r="M9665" i="2" s="1"/>
  <c r="M9666" i="2" s="1"/>
  <c r="M9667" i="2" s="1"/>
  <c r="M9668" i="2" s="1"/>
  <c r="M9669" i="2" s="1"/>
  <c r="M9670" i="2" s="1"/>
  <c r="M9671" i="2" s="1"/>
  <c r="M9672" i="2" s="1"/>
  <c r="M9673" i="2" s="1"/>
  <c r="M9674" i="2" s="1"/>
  <c r="M9675" i="2" s="1"/>
  <c r="M9676" i="2" s="1"/>
  <c r="M9677" i="2" s="1"/>
  <c r="M9678" i="2" s="1"/>
  <c r="M9679" i="2" s="1"/>
  <c r="M9680" i="2" s="1"/>
  <c r="M9681" i="2" s="1"/>
  <c r="M9682" i="2" s="1"/>
  <c r="M9683" i="2" s="1"/>
  <c r="M9684" i="2" s="1"/>
  <c r="M9685" i="2" s="1"/>
  <c r="M9686" i="2" s="1"/>
  <c r="M9687" i="2" s="1"/>
  <c r="M9688" i="2" s="1"/>
  <c r="M9689" i="2" s="1"/>
  <c r="M9690" i="2" s="1"/>
  <c r="M9691" i="2" s="1"/>
  <c r="M9692" i="2" s="1"/>
  <c r="M9693" i="2" s="1"/>
  <c r="M9694" i="2" s="1"/>
  <c r="M9695" i="2" s="1"/>
  <c r="M9696" i="2" s="1"/>
  <c r="M9697" i="2" s="1"/>
  <c r="M9698" i="2" s="1"/>
  <c r="M9699" i="2" s="1"/>
  <c r="M9700" i="2" s="1"/>
  <c r="M9701" i="2" s="1"/>
  <c r="M9702" i="2" s="1"/>
  <c r="M9703" i="2" s="1"/>
  <c r="M9704" i="2" s="1"/>
  <c r="M9705" i="2" s="1"/>
  <c r="M9706" i="2" s="1"/>
  <c r="M9707" i="2" s="1"/>
  <c r="M9708" i="2" s="1"/>
  <c r="M9709" i="2" s="1"/>
  <c r="M9710" i="2" s="1"/>
  <c r="M9711" i="2" s="1"/>
  <c r="M9712" i="2" s="1"/>
  <c r="M9713" i="2" s="1"/>
  <c r="M9714" i="2" s="1"/>
  <c r="M9715" i="2" s="1"/>
  <c r="M9716" i="2" s="1"/>
  <c r="M9717" i="2" s="1"/>
  <c r="M9718" i="2" s="1"/>
  <c r="M9719" i="2" s="1"/>
  <c r="M9720" i="2" s="1"/>
  <c r="M9721" i="2" s="1"/>
  <c r="M9722" i="2" s="1"/>
  <c r="M9723" i="2" s="1"/>
  <c r="M9724" i="2" s="1"/>
  <c r="M9725" i="2" s="1"/>
  <c r="M9726" i="2" s="1"/>
  <c r="M9727" i="2" s="1"/>
  <c r="M9728" i="2" s="1"/>
  <c r="M9729" i="2" s="1"/>
  <c r="M9730" i="2" s="1"/>
  <c r="M9731" i="2" s="1"/>
  <c r="M9732" i="2" s="1"/>
  <c r="M9733" i="2" s="1"/>
  <c r="M9734" i="2" s="1"/>
  <c r="M9735" i="2" s="1"/>
  <c r="M9736" i="2" s="1"/>
  <c r="M9737" i="2" s="1"/>
  <c r="M9738" i="2" s="1"/>
  <c r="M9739" i="2" s="1"/>
  <c r="M9740" i="2" s="1"/>
  <c r="M9741" i="2" s="1"/>
  <c r="M9742" i="2" s="1"/>
  <c r="M9743" i="2" s="1"/>
  <c r="M9744" i="2" s="1"/>
  <c r="M9745" i="2" s="1"/>
  <c r="M9746" i="2" s="1"/>
  <c r="M9747" i="2" s="1"/>
  <c r="M9748" i="2" s="1"/>
  <c r="M9749" i="2" s="1"/>
  <c r="M9750" i="2" s="1"/>
  <c r="M9751" i="2" s="1"/>
  <c r="M9752" i="2" s="1"/>
  <c r="M9753" i="2" s="1"/>
  <c r="M9754" i="2" s="1"/>
  <c r="M9755" i="2" s="1"/>
  <c r="M9756" i="2" s="1"/>
  <c r="M9757" i="2" s="1"/>
  <c r="M9758" i="2" s="1"/>
  <c r="M9759" i="2" s="1"/>
  <c r="M9760" i="2" s="1"/>
  <c r="M9761" i="2" s="1"/>
  <c r="M9762" i="2" s="1"/>
  <c r="M9763" i="2" s="1"/>
  <c r="M9764" i="2" s="1"/>
  <c r="M9765" i="2" s="1"/>
  <c r="M9766" i="2" s="1"/>
  <c r="M9767" i="2" s="1"/>
  <c r="M9768" i="2" s="1"/>
  <c r="M9769" i="2" s="1"/>
  <c r="M9770" i="2" s="1"/>
  <c r="M9771" i="2" s="1"/>
  <c r="M9772" i="2" s="1"/>
  <c r="M9773" i="2" s="1"/>
  <c r="M9774" i="2" s="1"/>
  <c r="M9775" i="2" s="1"/>
  <c r="M9776" i="2" s="1"/>
  <c r="M9777" i="2" s="1"/>
  <c r="M9778" i="2" s="1"/>
  <c r="M9779" i="2" s="1"/>
  <c r="M9780" i="2" s="1"/>
  <c r="M9781" i="2" s="1"/>
  <c r="M9782" i="2" s="1"/>
  <c r="M9783" i="2" s="1"/>
  <c r="M9784" i="2" s="1"/>
  <c r="M9785" i="2" s="1"/>
  <c r="M9786" i="2" s="1"/>
  <c r="M9787" i="2" s="1"/>
  <c r="M9788" i="2" s="1"/>
  <c r="M9789" i="2" s="1"/>
  <c r="M9790" i="2" s="1"/>
  <c r="M9791" i="2" s="1"/>
  <c r="M9792" i="2" s="1"/>
  <c r="M9793" i="2" s="1"/>
  <c r="M9794" i="2" s="1"/>
  <c r="M9795" i="2" s="1"/>
  <c r="M9796" i="2" s="1"/>
  <c r="M9797" i="2" s="1"/>
  <c r="M9798" i="2" s="1"/>
  <c r="M9799" i="2" s="1"/>
  <c r="M9800" i="2" s="1"/>
  <c r="M9801" i="2" s="1"/>
  <c r="M9802" i="2" s="1"/>
  <c r="M9803" i="2" s="1"/>
  <c r="M9804" i="2" s="1"/>
  <c r="M9805" i="2" s="1"/>
  <c r="M9806" i="2" s="1"/>
  <c r="M9807" i="2" s="1"/>
  <c r="M9808" i="2" s="1"/>
  <c r="M9809" i="2" s="1"/>
  <c r="M9810" i="2" s="1"/>
  <c r="M9811" i="2" s="1"/>
  <c r="M9812" i="2" s="1"/>
  <c r="M9813" i="2" s="1"/>
  <c r="M9814" i="2" s="1"/>
  <c r="M9815" i="2" s="1"/>
  <c r="M9816" i="2" s="1"/>
  <c r="M9817" i="2" s="1"/>
  <c r="M9818" i="2" s="1"/>
  <c r="M9819" i="2" s="1"/>
  <c r="M9820" i="2" s="1"/>
  <c r="M9821" i="2" s="1"/>
  <c r="M9822" i="2" s="1"/>
  <c r="M9823" i="2" s="1"/>
  <c r="M9824" i="2" s="1"/>
  <c r="M9825" i="2" s="1"/>
  <c r="M9826" i="2" s="1"/>
  <c r="M9827" i="2" s="1"/>
  <c r="M9828" i="2" s="1"/>
  <c r="M9829" i="2" s="1"/>
  <c r="M9830" i="2" s="1"/>
  <c r="M9831" i="2" s="1"/>
  <c r="M9832" i="2" s="1"/>
  <c r="M9833" i="2" s="1"/>
  <c r="M9834" i="2" s="1"/>
  <c r="M9835" i="2" s="1"/>
  <c r="M9836" i="2" s="1"/>
  <c r="M9837" i="2" s="1"/>
  <c r="M9838" i="2" s="1"/>
  <c r="M9839" i="2" s="1"/>
  <c r="M9840" i="2" s="1"/>
  <c r="M9841" i="2" s="1"/>
  <c r="M9842" i="2" s="1"/>
  <c r="M9843" i="2" s="1"/>
  <c r="M9844" i="2" s="1"/>
  <c r="M9845" i="2" s="1"/>
  <c r="M9846" i="2" s="1"/>
  <c r="M9847" i="2" s="1"/>
  <c r="M9848" i="2" s="1"/>
  <c r="M9849" i="2" s="1"/>
  <c r="M9850" i="2" s="1"/>
  <c r="M9851" i="2" s="1"/>
  <c r="M9852" i="2" s="1"/>
  <c r="M9853" i="2" s="1"/>
  <c r="M9854" i="2" s="1"/>
  <c r="M9855" i="2" s="1"/>
  <c r="M9856" i="2" s="1"/>
  <c r="M9857" i="2" s="1"/>
  <c r="M9858" i="2" s="1"/>
  <c r="M9859" i="2" s="1"/>
  <c r="M9860" i="2" s="1"/>
  <c r="M9861" i="2" s="1"/>
  <c r="M9862" i="2" s="1"/>
  <c r="M9863" i="2" s="1"/>
  <c r="M9864" i="2" s="1"/>
  <c r="M9865" i="2" s="1"/>
  <c r="M9866" i="2" s="1"/>
  <c r="M9867" i="2" s="1"/>
  <c r="M9868" i="2" s="1"/>
  <c r="M9869" i="2" s="1"/>
  <c r="M9870" i="2" s="1"/>
  <c r="M9871" i="2" s="1"/>
  <c r="M9872" i="2" s="1"/>
  <c r="M9873" i="2" s="1"/>
  <c r="M9874" i="2" s="1"/>
  <c r="M9875" i="2" s="1"/>
  <c r="M9876" i="2" s="1"/>
  <c r="M9877" i="2" s="1"/>
  <c r="M9878" i="2" s="1"/>
  <c r="M9879" i="2" s="1"/>
  <c r="M9880" i="2" s="1"/>
  <c r="M9881" i="2" s="1"/>
  <c r="M9882" i="2" s="1"/>
  <c r="M9883" i="2" s="1"/>
  <c r="M9884" i="2" s="1"/>
  <c r="M9885" i="2" s="1"/>
  <c r="M9886" i="2" s="1"/>
  <c r="M9887" i="2" s="1"/>
  <c r="M9888" i="2" s="1"/>
  <c r="M9889" i="2" s="1"/>
  <c r="M9890" i="2" s="1"/>
  <c r="M9891" i="2" s="1"/>
  <c r="M9892" i="2" s="1"/>
  <c r="M9893" i="2" s="1"/>
  <c r="M9894" i="2" s="1"/>
  <c r="M9895" i="2" s="1"/>
  <c r="M9896" i="2" s="1"/>
  <c r="M9897" i="2" s="1"/>
  <c r="M9898" i="2" s="1"/>
  <c r="M9899" i="2" s="1"/>
  <c r="M9900" i="2" s="1"/>
  <c r="M9901" i="2" s="1"/>
  <c r="M9902" i="2" s="1"/>
  <c r="M9903" i="2" s="1"/>
  <c r="M9904" i="2" s="1"/>
  <c r="M9905" i="2" s="1"/>
  <c r="M9906" i="2" s="1"/>
  <c r="M9907" i="2" s="1"/>
  <c r="M9908" i="2" s="1"/>
  <c r="M9909" i="2" s="1"/>
  <c r="M9910" i="2" s="1"/>
  <c r="M9911" i="2" s="1"/>
  <c r="M9912" i="2" s="1"/>
  <c r="M9913" i="2" s="1"/>
  <c r="M9914" i="2" s="1"/>
  <c r="M9915" i="2" s="1"/>
  <c r="M9916" i="2" s="1"/>
  <c r="M9917" i="2" s="1"/>
  <c r="M9918" i="2" s="1"/>
  <c r="M9919" i="2" s="1"/>
  <c r="M9920" i="2" s="1"/>
  <c r="M9921" i="2" s="1"/>
  <c r="M9922" i="2" s="1"/>
  <c r="M9923" i="2" s="1"/>
  <c r="M9924" i="2" s="1"/>
  <c r="M9925" i="2" s="1"/>
  <c r="M9926" i="2" s="1"/>
  <c r="M9927" i="2" s="1"/>
  <c r="M9928" i="2" s="1"/>
  <c r="M9929" i="2" s="1"/>
  <c r="M9930" i="2" s="1"/>
  <c r="M9931" i="2" s="1"/>
  <c r="M9932" i="2" s="1"/>
  <c r="M9933" i="2" s="1"/>
  <c r="M9934" i="2" s="1"/>
  <c r="M9935" i="2" s="1"/>
  <c r="M9936" i="2" s="1"/>
  <c r="M9937" i="2" s="1"/>
  <c r="M9938" i="2" s="1"/>
  <c r="M9939" i="2" s="1"/>
  <c r="M9940" i="2" s="1"/>
  <c r="M9941" i="2" s="1"/>
  <c r="M9942" i="2" s="1"/>
  <c r="M9943" i="2" s="1"/>
  <c r="M9944" i="2" s="1"/>
  <c r="M9945" i="2" s="1"/>
  <c r="M9946" i="2" s="1"/>
  <c r="M9947" i="2" s="1"/>
  <c r="M9948" i="2" s="1"/>
  <c r="M9949" i="2" s="1"/>
  <c r="M9950" i="2" s="1"/>
  <c r="M9951" i="2" s="1"/>
  <c r="M9952" i="2" s="1"/>
  <c r="M9953" i="2" s="1"/>
  <c r="M9954" i="2" s="1"/>
  <c r="M9955" i="2" s="1"/>
  <c r="M9956" i="2" s="1"/>
  <c r="M9957" i="2" s="1"/>
  <c r="M9958" i="2" s="1"/>
  <c r="M9959" i="2" s="1"/>
  <c r="M9960" i="2" s="1"/>
  <c r="M9961" i="2" s="1"/>
  <c r="M9962" i="2" s="1"/>
  <c r="M9963" i="2" s="1"/>
  <c r="M9964" i="2" s="1"/>
  <c r="M9965" i="2" s="1"/>
  <c r="M9966" i="2" s="1"/>
  <c r="M9967" i="2" s="1"/>
  <c r="M9968" i="2" s="1"/>
  <c r="M9969" i="2" s="1"/>
  <c r="M9970" i="2" s="1"/>
  <c r="M9971" i="2" s="1"/>
  <c r="M9972" i="2" s="1"/>
  <c r="M9973" i="2" s="1"/>
  <c r="M9974" i="2" s="1"/>
  <c r="M9975" i="2" s="1"/>
  <c r="M9976" i="2" s="1"/>
  <c r="M9977" i="2" s="1"/>
  <c r="M9978" i="2" s="1"/>
  <c r="M9979" i="2" s="1"/>
  <c r="M9980" i="2" s="1"/>
  <c r="M9981" i="2" s="1"/>
  <c r="M9982" i="2" s="1"/>
  <c r="M9983" i="2" s="1"/>
  <c r="M9984" i="2" s="1"/>
  <c r="M9985" i="2" s="1"/>
  <c r="M9986" i="2" s="1"/>
  <c r="M9987" i="2" s="1"/>
  <c r="M9988" i="2" s="1"/>
  <c r="M9989" i="2" s="1"/>
  <c r="M9990" i="2" s="1"/>
  <c r="M9991" i="2" s="1"/>
  <c r="M9992" i="2" s="1"/>
  <c r="M9993" i="2" s="1"/>
  <c r="M9994" i="2" s="1"/>
  <c r="M9995" i="2" s="1"/>
  <c r="M9996" i="2" s="1"/>
  <c r="M9997" i="2" s="1"/>
  <c r="M9998" i="2" s="1"/>
  <c r="M9999" i="2" s="1"/>
  <c r="M10000" i="2" s="1"/>
  <c r="M10001" i="2" s="1"/>
  <c r="L2" i="2"/>
  <c r="B16" i="3"/>
  <c r="D16" i="3" s="1"/>
  <c r="C16" i="3" s="1"/>
  <c r="B12" i="3"/>
  <c r="D12" i="3" s="1"/>
  <c r="G12" i="3"/>
  <c r="I12" i="3" s="1"/>
  <c r="H12" i="3" s="1"/>
  <c r="B6" i="3"/>
  <c r="E6" i="3"/>
  <c r="F6" i="3"/>
  <c r="D6" i="3"/>
  <c r="L3" i="2" l="1"/>
  <c r="N3" i="2"/>
  <c r="C12" i="3"/>
  <c r="L4" i="2" l="1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N5835" i="2" s="1"/>
  <c r="N5836" i="2" s="1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N6555" i="2" s="1"/>
  <c r="N6556" i="2" s="1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N7299" i="2" s="1"/>
  <c r="N7300" i="2" s="1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N8019" i="2" s="1"/>
  <c r="N8020" i="2" s="1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N8763" i="2" s="1"/>
  <c r="N8764" i="2" s="1"/>
  <c r="N8765" i="2" s="1"/>
  <c r="N8766" i="2" s="1"/>
  <c r="N8767" i="2" s="1"/>
  <c r="N8768" i="2" s="1"/>
  <c r="N8769" i="2" s="1"/>
  <c r="N8770" i="2" s="1"/>
  <c r="N8771" i="2" s="1"/>
  <c r="N8772" i="2" s="1"/>
  <c r="N8773" i="2" s="1"/>
  <c r="N8774" i="2" s="1"/>
  <c r="N8775" i="2" s="1"/>
  <c r="N8776" i="2" s="1"/>
  <c r="N8777" i="2" s="1"/>
  <c r="N8778" i="2" s="1"/>
  <c r="N8779" i="2" s="1"/>
  <c r="N8780" i="2" s="1"/>
  <c r="N8781" i="2" s="1"/>
  <c r="N8782" i="2" s="1"/>
  <c r="N8783" i="2" s="1"/>
  <c r="N8784" i="2" s="1"/>
  <c r="N8785" i="2" s="1"/>
  <c r="N8786" i="2" s="1"/>
  <c r="N8787" i="2" s="1"/>
  <c r="N8788" i="2" s="1"/>
  <c r="N8789" i="2" s="1"/>
  <c r="N8790" i="2" s="1"/>
  <c r="N8791" i="2" s="1"/>
  <c r="N8792" i="2" s="1"/>
  <c r="N8793" i="2" s="1"/>
  <c r="N8794" i="2" s="1"/>
  <c r="N8795" i="2" s="1"/>
  <c r="N8796" i="2" s="1"/>
  <c r="N8797" i="2" s="1"/>
  <c r="N8798" i="2" s="1"/>
  <c r="N8799" i="2" s="1"/>
  <c r="N8800" i="2" s="1"/>
  <c r="N8801" i="2" s="1"/>
  <c r="N8802" i="2" s="1"/>
  <c r="N8803" i="2" s="1"/>
  <c r="N8804" i="2" s="1"/>
  <c r="N8805" i="2" s="1"/>
  <c r="N8806" i="2" s="1"/>
  <c r="N8807" i="2" s="1"/>
  <c r="N8808" i="2" s="1"/>
  <c r="N8809" i="2" s="1"/>
  <c r="N8810" i="2" s="1"/>
  <c r="N8811" i="2" s="1"/>
  <c r="N8812" i="2" s="1"/>
  <c r="N8813" i="2" s="1"/>
  <c r="N8814" i="2" s="1"/>
  <c r="N8815" i="2" s="1"/>
  <c r="N8816" i="2" s="1"/>
  <c r="N8817" i="2" s="1"/>
  <c r="N8818" i="2" s="1"/>
  <c r="N8819" i="2" s="1"/>
  <c r="N8820" i="2" s="1"/>
  <c r="N8821" i="2" s="1"/>
  <c r="N8822" i="2" s="1"/>
  <c r="N8823" i="2" s="1"/>
  <c r="N8824" i="2" s="1"/>
  <c r="N8825" i="2" s="1"/>
  <c r="N8826" i="2" s="1"/>
  <c r="N8827" i="2" s="1"/>
  <c r="N8828" i="2" s="1"/>
  <c r="N8829" i="2" s="1"/>
  <c r="N8830" i="2" s="1"/>
  <c r="N8831" i="2" s="1"/>
  <c r="N8832" i="2" s="1"/>
  <c r="N8833" i="2" s="1"/>
  <c r="N8834" i="2" s="1"/>
  <c r="N8835" i="2" s="1"/>
  <c r="N8836" i="2" s="1"/>
  <c r="N8837" i="2" s="1"/>
  <c r="N8838" i="2" s="1"/>
  <c r="N8839" i="2" s="1"/>
  <c r="N8840" i="2" s="1"/>
  <c r="N8841" i="2" s="1"/>
  <c r="N8842" i="2" s="1"/>
  <c r="N8843" i="2" s="1"/>
  <c r="N8844" i="2" s="1"/>
  <c r="N8845" i="2" s="1"/>
  <c r="N8846" i="2" s="1"/>
  <c r="N8847" i="2" s="1"/>
  <c r="N8848" i="2" s="1"/>
  <c r="N8849" i="2" s="1"/>
  <c r="N8850" i="2" s="1"/>
  <c r="N8851" i="2" s="1"/>
  <c r="N8852" i="2" s="1"/>
  <c r="N8853" i="2" s="1"/>
  <c r="N8854" i="2" s="1"/>
  <c r="N8855" i="2" s="1"/>
  <c r="N8856" i="2" s="1"/>
  <c r="N8857" i="2" s="1"/>
  <c r="N8858" i="2" s="1"/>
  <c r="N8859" i="2" s="1"/>
  <c r="N8860" i="2" s="1"/>
  <c r="N8861" i="2" s="1"/>
  <c r="N8862" i="2" s="1"/>
  <c r="N8863" i="2" s="1"/>
  <c r="N8864" i="2" s="1"/>
  <c r="N8865" i="2" s="1"/>
  <c r="N8866" i="2" s="1"/>
  <c r="N8867" i="2" s="1"/>
  <c r="N8868" i="2" s="1"/>
  <c r="N8869" i="2" s="1"/>
  <c r="N8870" i="2" s="1"/>
  <c r="N8871" i="2" s="1"/>
  <c r="N8872" i="2" s="1"/>
  <c r="N8873" i="2" s="1"/>
  <c r="N8874" i="2" s="1"/>
  <c r="N8875" i="2" s="1"/>
  <c r="N8876" i="2" s="1"/>
  <c r="N8877" i="2" s="1"/>
  <c r="N8878" i="2" s="1"/>
  <c r="N8879" i="2" s="1"/>
  <c r="N8880" i="2" s="1"/>
  <c r="N8881" i="2" s="1"/>
  <c r="N8882" i="2" s="1"/>
  <c r="N8883" i="2" s="1"/>
  <c r="N8884" i="2" s="1"/>
  <c r="N8885" i="2" s="1"/>
  <c r="N8886" i="2" s="1"/>
  <c r="N8887" i="2" s="1"/>
  <c r="N8888" i="2" s="1"/>
  <c r="N8889" i="2" s="1"/>
  <c r="N8890" i="2" s="1"/>
  <c r="N8891" i="2" s="1"/>
  <c r="N8892" i="2" s="1"/>
  <c r="N8893" i="2" s="1"/>
  <c r="N8894" i="2" s="1"/>
  <c r="N8895" i="2" s="1"/>
  <c r="N8896" i="2" s="1"/>
  <c r="N8897" i="2" s="1"/>
  <c r="N8898" i="2" s="1"/>
  <c r="N8899" i="2" s="1"/>
  <c r="N8900" i="2" s="1"/>
  <c r="N8901" i="2" s="1"/>
  <c r="N8902" i="2" s="1"/>
  <c r="N8903" i="2" s="1"/>
  <c r="N8904" i="2" s="1"/>
  <c r="N8905" i="2" s="1"/>
  <c r="N8906" i="2" s="1"/>
  <c r="N8907" i="2" s="1"/>
  <c r="N8908" i="2" s="1"/>
  <c r="N8909" i="2" s="1"/>
  <c r="N8910" i="2" s="1"/>
  <c r="N8911" i="2" s="1"/>
  <c r="N8912" i="2" s="1"/>
  <c r="N8913" i="2" s="1"/>
  <c r="N8914" i="2" s="1"/>
  <c r="N8915" i="2" s="1"/>
  <c r="N8916" i="2" s="1"/>
  <c r="N8917" i="2" s="1"/>
  <c r="N8918" i="2" s="1"/>
  <c r="N8919" i="2" s="1"/>
  <c r="N8920" i="2" s="1"/>
  <c r="N8921" i="2" s="1"/>
  <c r="N8922" i="2" s="1"/>
  <c r="N8923" i="2" s="1"/>
  <c r="N8924" i="2" s="1"/>
  <c r="N8925" i="2" s="1"/>
  <c r="N8926" i="2" s="1"/>
  <c r="N8927" i="2" s="1"/>
  <c r="N8928" i="2" s="1"/>
  <c r="N8929" i="2" s="1"/>
  <c r="N8930" i="2" s="1"/>
  <c r="N8931" i="2" s="1"/>
  <c r="N8932" i="2" s="1"/>
  <c r="N8933" i="2" s="1"/>
  <c r="N8934" i="2" s="1"/>
  <c r="N8935" i="2" s="1"/>
  <c r="N8936" i="2" s="1"/>
  <c r="N8937" i="2" s="1"/>
  <c r="N8938" i="2" s="1"/>
  <c r="N8939" i="2" s="1"/>
  <c r="N8940" i="2" s="1"/>
  <c r="N8941" i="2" s="1"/>
  <c r="N8942" i="2" s="1"/>
  <c r="N8943" i="2" s="1"/>
  <c r="N8944" i="2" s="1"/>
  <c r="N8945" i="2" s="1"/>
  <c r="N8946" i="2" s="1"/>
  <c r="N8947" i="2" s="1"/>
  <c r="N8948" i="2" s="1"/>
  <c r="N8949" i="2" s="1"/>
  <c r="N8950" i="2" s="1"/>
  <c r="N8951" i="2" s="1"/>
  <c r="N8952" i="2" s="1"/>
  <c r="N8953" i="2" s="1"/>
  <c r="N8954" i="2" s="1"/>
  <c r="N8955" i="2" s="1"/>
  <c r="N8956" i="2" s="1"/>
  <c r="N8957" i="2" s="1"/>
  <c r="N8958" i="2" s="1"/>
  <c r="N8959" i="2" s="1"/>
  <c r="N8960" i="2" s="1"/>
  <c r="N8961" i="2" s="1"/>
  <c r="N8962" i="2" s="1"/>
  <c r="N8963" i="2" s="1"/>
  <c r="N8964" i="2" s="1"/>
  <c r="N8965" i="2" s="1"/>
  <c r="N8966" i="2" s="1"/>
  <c r="N8967" i="2" s="1"/>
  <c r="N8968" i="2" s="1"/>
  <c r="N8969" i="2" s="1"/>
  <c r="N8970" i="2" s="1"/>
  <c r="N8971" i="2" s="1"/>
  <c r="N8972" i="2" s="1"/>
  <c r="N8973" i="2" s="1"/>
  <c r="N8974" i="2" s="1"/>
  <c r="N8975" i="2" s="1"/>
  <c r="N8976" i="2" s="1"/>
  <c r="N8977" i="2" s="1"/>
  <c r="N8978" i="2" s="1"/>
  <c r="N8979" i="2" s="1"/>
  <c r="N8980" i="2" s="1"/>
  <c r="N8981" i="2" s="1"/>
  <c r="N8982" i="2" s="1"/>
  <c r="N8983" i="2" s="1"/>
  <c r="N8984" i="2" s="1"/>
  <c r="N8985" i="2" s="1"/>
  <c r="N8986" i="2" s="1"/>
  <c r="N8987" i="2" s="1"/>
  <c r="N8988" i="2" s="1"/>
  <c r="N8989" i="2" s="1"/>
  <c r="N8990" i="2" s="1"/>
  <c r="N8991" i="2" s="1"/>
  <c r="N8992" i="2" s="1"/>
  <c r="N8993" i="2" s="1"/>
  <c r="N8994" i="2" s="1"/>
  <c r="N8995" i="2" s="1"/>
  <c r="N8996" i="2" s="1"/>
  <c r="N8997" i="2" s="1"/>
  <c r="N8998" i="2" s="1"/>
  <c r="N8999" i="2" s="1"/>
  <c r="N9000" i="2" s="1"/>
  <c r="N9001" i="2" s="1"/>
  <c r="N9002" i="2" s="1"/>
  <c r="N9003" i="2" s="1"/>
  <c r="N9004" i="2" s="1"/>
  <c r="N9005" i="2" s="1"/>
  <c r="N9006" i="2" s="1"/>
  <c r="N9007" i="2" s="1"/>
  <c r="N9008" i="2" s="1"/>
  <c r="N9009" i="2" s="1"/>
  <c r="N9010" i="2" s="1"/>
  <c r="N9011" i="2" s="1"/>
  <c r="N9012" i="2" s="1"/>
  <c r="N9013" i="2" s="1"/>
  <c r="N9014" i="2" s="1"/>
  <c r="N9015" i="2" s="1"/>
  <c r="N9016" i="2" s="1"/>
  <c r="N9017" i="2" s="1"/>
  <c r="N9018" i="2" s="1"/>
  <c r="N9019" i="2" s="1"/>
  <c r="N9020" i="2" s="1"/>
  <c r="N9021" i="2" s="1"/>
  <c r="N9022" i="2" s="1"/>
  <c r="N9023" i="2" s="1"/>
  <c r="N9024" i="2" s="1"/>
  <c r="N9025" i="2" s="1"/>
  <c r="N9026" i="2" s="1"/>
  <c r="N9027" i="2" s="1"/>
  <c r="N9028" i="2" s="1"/>
  <c r="N9029" i="2" s="1"/>
  <c r="N9030" i="2" s="1"/>
  <c r="N9031" i="2" s="1"/>
  <c r="N9032" i="2" s="1"/>
  <c r="N9033" i="2" s="1"/>
  <c r="N9034" i="2" s="1"/>
  <c r="N9035" i="2" s="1"/>
  <c r="N9036" i="2" s="1"/>
  <c r="N9037" i="2" s="1"/>
  <c r="N9038" i="2" s="1"/>
  <c r="N9039" i="2" s="1"/>
  <c r="N9040" i="2" s="1"/>
  <c r="N9041" i="2" s="1"/>
  <c r="N9042" i="2" s="1"/>
  <c r="N9043" i="2" s="1"/>
  <c r="N9044" i="2" s="1"/>
  <c r="N9045" i="2" s="1"/>
  <c r="N9046" i="2" s="1"/>
  <c r="N9047" i="2" s="1"/>
  <c r="N9048" i="2" s="1"/>
  <c r="N9049" i="2" s="1"/>
  <c r="N9050" i="2" s="1"/>
  <c r="N9051" i="2" s="1"/>
  <c r="N9052" i="2" s="1"/>
  <c r="N9053" i="2" s="1"/>
  <c r="N9054" i="2" s="1"/>
  <c r="N9055" i="2" s="1"/>
  <c r="N9056" i="2" s="1"/>
  <c r="N9057" i="2" s="1"/>
  <c r="N9058" i="2" s="1"/>
  <c r="N9059" i="2" s="1"/>
  <c r="N9060" i="2" s="1"/>
  <c r="N9061" i="2" s="1"/>
  <c r="N9062" i="2" s="1"/>
  <c r="N9063" i="2" s="1"/>
  <c r="N9064" i="2" s="1"/>
  <c r="N9065" i="2" s="1"/>
  <c r="N9066" i="2" s="1"/>
  <c r="N9067" i="2" s="1"/>
  <c r="N9068" i="2" s="1"/>
  <c r="N9069" i="2" s="1"/>
  <c r="N9070" i="2" s="1"/>
  <c r="N9071" i="2" s="1"/>
  <c r="N9072" i="2" s="1"/>
  <c r="N9073" i="2" s="1"/>
  <c r="N9074" i="2" s="1"/>
  <c r="N9075" i="2" s="1"/>
  <c r="N9076" i="2" s="1"/>
  <c r="N9077" i="2" s="1"/>
  <c r="N9078" i="2" s="1"/>
  <c r="N9079" i="2" s="1"/>
  <c r="N9080" i="2" s="1"/>
  <c r="N9081" i="2" s="1"/>
  <c r="N9082" i="2" s="1"/>
  <c r="N9083" i="2" s="1"/>
  <c r="N9084" i="2" s="1"/>
  <c r="N9085" i="2" s="1"/>
  <c r="N9086" i="2" s="1"/>
  <c r="N9087" i="2" s="1"/>
  <c r="N9088" i="2" s="1"/>
  <c r="N9089" i="2" s="1"/>
  <c r="N9090" i="2" s="1"/>
  <c r="N9091" i="2" s="1"/>
  <c r="N9092" i="2" s="1"/>
  <c r="N9093" i="2" s="1"/>
  <c r="N9094" i="2" s="1"/>
  <c r="N9095" i="2" s="1"/>
  <c r="N9096" i="2" s="1"/>
  <c r="N9097" i="2" s="1"/>
  <c r="N9098" i="2" s="1"/>
  <c r="N9099" i="2" s="1"/>
  <c r="N9100" i="2" s="1"/>
  <c r="N9101" i="2" s="1"/>
  <c r="N9102" i="2" s="1"/>
  <c r="N9103" i="2" s="1"/>
  <c r="N9104" i="2" s="1"/>
  <c r="N9105" i="2" s="1"/>
  <c r="N9106" i="2" s="1"/>
  <c r="N9107" i="2" s="1"/>
  <c r="N9108" i="2" s="1"/>
  <c r="N9109" i="2" s="1"/>
  <c r="N9110" i="2" s="1"/>
  <c r="N9111" i="2" s="1"/>
  <c r="N9112" i="2" s="1"/>
  <c r="N9113" i="2" s="1"/>
  <c r="N9114" i="2" s="1"/>
  <c r="N9115" i="2" s="1"/>
  <c r="N9116" i="2" s="1"/>
  <c r="N9117" i="2" s="1"/>
  <c r="N9118" i="2" s="1"/>
  <c r="N9119" i="2" s="1"/>
  <c r="N9120" i="2" s="1"/>
  <c r="N9121" i="2" s="1"/>
  <c r="N9122" i="2" s="1"/>
  <c r="N9123" i="2" s="1"/>
  <c r="N9124" i="2" s="1"/>
  <c r="N9125" i="2" s="1"/>
  <c r="N9126" i="2" s="1"/>
  <c r="N9127" i="2" s="1"/>
  <c r="N9128" i="2" s="1"/>
  <c r="N9129" i="2" s="1"/>
  <c r="N9130" i="2" s="1"/>
  <c r="N9131" i="2" s="1"/>
  <c r="N9132" i="2" s="1"/>
  <c r="N9133" i="2" s="1"/>
  <c r="N9134" i="2" s="1"/>
  <c r="N9135" i="2" s="1"/>
  <c r="N9136" i="2" s="1"/>
  <c r="N9137" i="2" s="1"/>
  <c r="N9138" i="2" s="1"/>
  <c r="N9139" i="2" s="1"/>
  <c r="N9140" i="2" s="1"/>
  <c r="N9141" i="2" s="1"/>
  <c r="N9142" i="2" s="1"/>
  <c r="N9143" i="2" s="1"/>
  <c r="N9144" i="2" s="1"/>
  <c r="N9145" i="2" s="1"/>
  <c r="N9146" i="2" s="1"/>
  <c r="N9147" i="2" s="1"/>
  <c r="N9148" i="2" s="1"/>
  <c r="N9149" i="2" s="1"/>
  <c r="N9150" i="2" s="1"/>
  <c r="N9151" i="2" s="1"/>
  <c r="N9152" i="2" s="1"/>
  <c r="N9153" i="2" s="1"/>
  <c r="N9154" i="2" s="1"/>
  <c r="N9155" i="2" s="1"/>
  <c r="N9156" i="2" s="1"/>
  <c r="N9157" i="2" s="1"/>
  <c r="N9158" i="2" s="1"/>
  <c r="N9159" i="2" s="1"/>
  <c r="N9160" i="2" s="1"/>
  <c r="N9161" i="2" s="1"/>
  <c r="N9162" i="2" s="1"/>
  <c r="N9163" i="2" s="1"/>
  <c r="N9164" i="2" s="1"/>
  <c r="N9165" i="2" s="1"/>
  <c r="N9166" i="2" s="1"/>
  <c r="N9167" i="2" s="1"/>
  <c r="N9168" i="2" s="1"/>
  <c r="N9169" i="2" s="1"/>
  <c r="N9170" i="2" s="1"/>
  <c r="N9171" i="2" s="1"/>
  <c r="N9172" i="2" s="1"/>
  <c r="N9173" i="2" s="1"/>
  <c r="N9174" i="2" s="1"/>
  <c r="N9175" i="2" s="1"/>
  <c r="N9176" i="2" s="1"/>
  <c r="N9177" i="2" s="1"/>
  <c r="N9178" i="2" s="1"/>
  <c r="N9179" i="2" s="1"/>
  <c r="N9180" i="2" s="1"/>
  <c r="N9181" i="2" s="1"/>
  <c r="N9182" i="2" s="1"/>
  <c r="N9183" i="2" s="1"/>
  <c r="N9184" i="2" s="1"/>
  <c r="N9185" i="2" s="1"/>
  <c r="N9186" i="2" s="1"/>
  <c r="N9187" i="2" s="1"/>
  <c r="N9188" i="2" s="1"/>
  <c r="N9189" i="2" s="1"/>
  <c r="N9190" i="2" s="1"/>
  <c r="N9191" i="2" s="1"/>
  <c r="N9192" i="2" s="1"/>
  <c r="N9193" i="2" s="1"/>
  <c r="N9194" i="2" s="1"/>
  <c r="N9195" i="2" s="1"/>
  <c r="N9196" i="2" s="1"/>
  <c r="N9197" i="2" s="1"/>
  <c r="N9198" i="2" s="1"/>
  <c r="N9199" i="2" s="1"/>
  <c r="N9200" i="2" s="1"/>
  <c r="N9201" i="2" s="1"/>
  <c r="N9202" i="2" s="1"/>
  <c r="N9203" i="2" s="1"/>
  <c r="N9204" i="2" s="1"/>
  <c r="N9205" i="2" s="1"/>
  <c r="N9206" i="2" s="1"/>
  <c r="N9207" i="2" s="1"/>
  <c r="N9208" i="2" s="1"/>
  <c r="N9209" i="2" s="1"/>
  <c r="N9210" i="2" s="1"/>
  <c r="N9211" i="2" s="1"/>
  <c r="N9212" i="2" s="1"/>
  <c r="N9213" i="2" s="1"/>
  <c r="N9214" i="2" s="1"/>
  <c r="N9215" i="2" s="1"/>
  <c r="N9216" i="2" s="1"/>
  <c r="N9217" i="2" s="1"/>
  <c r="N9218" i="2" s="1"/>
  <c r="N9219" i="2" s="1"/>
  <c r="N9220" i="2" s="1"/>
  <c r="N9221" i="2" s="1"/>
  <c r="N9222" i="2" s="1"/>
  <c r="N9223" i="2" s="1"/>
  <c r="N9224" i="2" s="1"/>
  <c r="N9225" i="2" s="1"/>
  <c r="N9226" i="2" s="1"/>
  <c r="N9227" i="2" s="1"/>
  <c r="N9228" i="2" s="1"/>
  <c r="N9229" i="2" s="1"/>
  <c r="N9230" i="2" s="1"/>
  <c r="N9231" i="2" s="1"/>
  <c r="N9232" i="2" s="1"/>
  <c r="N9233" i="2" s="1"/>
  <c r="N9234" i="2" s="1"/>
  <c r="N9235" i="2" s="1"/>
  <c r="N9236" i="2" s="1"/>
  <c r="N9237" i="2" s="1"/>
  <c r="N9238" i="2" s="1"/>
  <c r="N9239" i="2" s="1"/>
  <c r="N9240" i="2" s="1"/>
  <c r="N9241" i="2" s="1"/>
  <c r="N9242" i="2" s="1"/>
  <c r="N9243" i="2" s="1"/>
  <c r="N9244" i="2" s="1"/>
  <c r="N9245" i="2" s="1"/>
  <c r="N9246" i="2" s="1"/>
  <c r="N9247" i="2" s="1"/>
  <c r="N9248" i="2" s="1"/>
  <c r="N9249" i="2" s="1"/>
  <c r="N9250" i="2" s="1"/>
  <c r="N9251" i="2" s="1"/>
  <c r="N9252" i="2" s="1"/>
  <c r="N9253" i="2" s="1"/>
  <c r="N9254" i="2" s="1"/>
  <c r="N9255" i="2" s="1"/>
  <c r="N9256" i="2" s="1"/>
  <c r="N9257" i="2" s="1"/>
  <c r="N9258" i="2" s="1"/>
  <c r="N9259" i="2" s="1"/>
  <c r="N9260" i="2" s="1"/>
  <c r="N9261" i="2" s="1"/>
  <c r="N9262" i="2" s="1"/>
  <c r="N9263" i="2" s="1"/>
  <c r="N9264" i="2" s="1"/>
  <c r="N9265" i="2" s="1"/>
  <c r="N9266" i="2" s="1"/>
  <c r="N9267" i="2" s="1"/>
  <c r="N9268" i="2" s="1"/>
  <c r="N9269" i="2" s="1"/>
  <c r="N9270" i="2" s="1"/>
  <c r="N9271" i="2" s="1"/>
  <c r="N9272" i="2" s="1"/>
  <c r="N9273" i="2" s="1"/>
  <c r="N9274" i="2" s="1"/>
  <c r="N9275" i="2" s="1"/>
  <c r="N9276" i="2" s="1"/>
  <c r="N9277" i="2" s="1"/>
  <c r="N9278" i="2" s="1"/>
  <c r="N9279" i="2" s="1"/>
  <c r="N9280" i="2" s="1"/>
  <c r="N9281" i="2" s="1"/>
  <c r="N9282" i="2" s="1"/>
  <c r="N9283" i="2" s="1"/>
  <c r="N9284" i="2" s="1"/>
  <c r="N9285" i="2" s="1"/>
  <c r="N9286" i="2" s="1"/>
  <c r="N9287" i="2" s="1"/>
  <c r="N9288" i="2" s="1"/>
  <c r="N9289" i="2" s="1"/>
  <c r="N9290" i="2" s="1"/>
  <c r="N9291" i="2" s="1"/>
  <c r="N9292" i="2" s="1"/>
  <c r="N9293" i="2" s="1"/>
  <c r="N9294" i="2" s="1"/>
  <c r="N9295" i="2" s="1"/>
  <c r="N9296" i="2" s="1"/>
  <c r="N9297" i="2" s="1"/>
  <c r="N9298" i="2" s="1"/>
  <c r="N9299" i="2" s="1"/>
  <c r="N9300" i="2" s="1"/>
  <c r="N9301" i="2" s="1"/>
  <c r="N9302" i="2" s="1"/>
  <c r="N9303" i="2" s="1"/>
  <c r="N9304" i="2" s="1"/>
  <c r="N9305" i="2" s="1"/>
  <c r="N9306" i="2" s="1"/>
  <c r="N9307" i="2" s="1"/>
  <c r="N9308" i="2" s="1"/>
  <c r="N9309" i="2" s="1"/>
  <c r="N9310" i="2" s="1"/>
  <c r="N9311" i="2" s="1"/>
  <c r="N9312" i="2" s="1"/>
  <c r="N9313" i="2" s="1"/>
  <c r="N9314" i="2" s="1"/>
  <c r="N9315" i="2" s="1"/>
  <c r="N9316" i="2" s="1"/>
  <c r="N9317" i="2" s="1"/>
  <c r="N9318" i="2" s="1"/>
  <c r="N9319" i="2" s="1"/>
  <c r="N9320" i="2" s="1"/>
  <c r="N9321" i="2" s="1"/>
  <c r="N9322" i="2" s="1"/>
  <c r="N9323" i="2" s="1"/>
  <c r="N9324" i="2" s="1"/>
  <c r="N9325" i="2" s="1"/>
  <c r="N9326" i="2" s="1"/>
  <c r="N9327" i="2" s="1"/>
  <c r="N9328" i="2" s="1"/>
  <c r="N9329" i="2" s="1"/>
  <c r="N9330" i="2" s="1"/>
  <c r="N9331" i="2" s="1"/>
  <c r="N9332" i="2" s="1"/>
  <c r="N9333" i="2" s="1"/>
  <c r="N9334" i="2" s="1"/>
  <c r="N9335" i="2" s="1"/>
  <c r="N9336" i="2" s="1"/>
  <c r="N9337" i="2" s="1"/>
  <c r="N9338" i="2" s="1"/>
  <c r="N9339" i="2" s="1"/>
  <c r="N9340" i="2" s="1"/>
  <c r="N9341" i="2" s="1"/>
  <c r="N9342" i="2" s="1"/>
  <c r="N9343" i="2" s="1"/>
  <c r="N9344" i="2" s="1"/>
  <c r="N9345" i="2" s="1"/>
  <c r="N9346" i="2" s="1"/>
  <c r="N9347" i="2" s="1"/>
  <c r="N9348" i="2" s="1"/>
  <c r="N9349" i="2" s="1"/>
  <c r="N9350" i="2" s="1"/>
  <c r="N9351" i="2" s="1"/>
  <c r="N9352" i="2" s="1"/>
  <c r="N9353" i="2" s="1"/>
  <c r="N9354" i="2" s="1"/>
  <c r="N9355" i="2" s="1"/>
  <c r="N9356" i="2" s="1"/>
  <c r="N9357" i="2" s="1"/>
  <c r="N9358" i="2" s="1"/>
  <c r="N9359" i="2" s="1"/>
  <c r="N9360" i="2" s="1"/>
  <c r="N9361" i="2" s="1"/>
  <c r="N9362" i="2" s="1"/>
  <c r="N9363" i="2" s="1"/>
  <c r="N9364" i="2" s="1"/>
  <c r="N9365" i="2" s="1"/>
  <c r="N9366" i="2" s="1"/>
  <c r="N9367" i="2" s="1"/>
  <c r="N9368" i="2" s="1"/>
  <c r="N9369" i="2" s="1"/>
  <c r="N9370" i="2" s="1"/>
  <c r="N9371" i="2" s="1"/>
  <c r="N9372" i="2" s="1"/>
  <c r="N9373" i="2" s="1"/>
  <c r="N9374" i="2" s="1"/>
  <c r="N9375" i="2" s="1"/>
  <c r="N9376" i="2" s="1"/>
  <c r="N9377" i="2" s="1"/>
  <c r="N9378" i="2" s="1"/>
  <c r="N9379" i="2" s="1"/>
  <c r="N9380" i="2" s="1"/>
  <c r="N9381" i="2" s="1"/>
  <c r="N9382" i="2" s="1"/>
  <c r="N9383" i="2" s="1"/>
  <c r="N9384" i="2" s="1"/>
  <c r="N9385" i="2" s="1"/>
  <c r="N9386" i="2" s="1"/>
  <c r="N9387" i="2" s="1"/>
  <c r="N9388" i="2" s="1"/>
  <c r="N9389" i="2" s="1"/>
  <c r="N9390" i="2" s="1"/>
  <c r="N9391" i="2" s="1"/>
  <c r="N9392" i="2" s="1"/>
  <c r="N9393" i="2" s="1"/>
  <c r="N9394" i="2" s="1"/>
  <c r="N9395" i="2" s="1"/>
  <c r="N9396" i="2" s="1"/>
  <c r="N9397" i="2" s="1"/>
  <c r="N9398" i="2" s="1"/>
  <c r="N9399" i="2" s="1"/>
  <c r="N9400" i="2" s="1"/>
  <c r="N9401" i="2" s="1"/>
  <c r="N9402" i="2" s="1"/>
  <c r="N9403" i="2" s="1"/>
  <c r="N9404" i="2" s="1"/>
  <c r="N9405" i="2" s="1"/>
  <c r="N9406" i="2" s="1"/>
  <c r="N9407" i="2" s="1"/>
  <c r="N9408" i="2" s="1"/>
  <c r="N9409" i="2" s="1"/>
  <c r="N9410" i="2" s="1"/>
  <c r="N9411" i="2" s="1"/>
  <c r="N9412" i="2" s="1"/>
  <c r="N9413" i="2" s="1"/>
  <c r="N9414" i="2" s="1"/>
  <c r="N9415" i="2" s="1"/>
  <c r="N9416" i="2" s="1"/>
  <c r="N9417" i="2" s="1"/>
  <c r="N9418" i="2" s="1"/>
  <c r="N9419" i="2" s="1"/>
  <c r="N9420" i="2" s="1"/>
  <c r="N9421" i="2" s="1"/>
  <c r="N9422" i="2" s="1"/>
  <c r="N9423" i="2" s="1"/>
  <c r="N9424" i="2" s="1"/>
  <c r="N9425" i="2" s="1"/>
  <c r="N9426" i="2" s="1"/>
  <c r="N9427" i="2" s="1"/>
  <c r="N9428" i="2" s="1"/>
  <c r="N9429" i="2" s="1"/>
  <c r="N9430" i="2" s="1"/>
  <c r="N9431" i="2" s="1"/>
  <c r="N9432" i="2" s="1"/>
  <c r="N9433" i="2" s="1"/>
  <c r="N9434" i="2" s="1"/>
  <c r="N9435" i="2" s="1"/>
  <c r="N9436" i="2" s="1"/>
  <c r="N9437" i="2" s="1"/>
  <c r="N9438" i="2" s="1"/>
  <c r="N9439" i="2" s="1"/>
  <c r="N9440" i="2" s="1"/>
  <c r="N9441" i="2" s="1"/>
  <c r="N9442" i="2" s="1"/>
  <c r="N9443" i="2" s="1"/>
  <c r="N9444" i="2" s="1"/>
  <c r="N9445" i="2" s="1"/>
  <c r="N9446" i="2" s="1"/>
  <c r="N9447" i="2" s="1"/>
  <c r="N9448" i="2" s="1"/>
  <c r="N9449" i="2" s="1"/>
  <c r="N9450" i="2" s="1"/>
  <c r="N9451" i="2" s="1"/>
  <c r="N9452" i="2" s="1"/>
  <c r="N9453" i="2" s="1"/>
  <c r="N9454" i="2" s="1"/>
  <c r="N9455" i="2" s="1"/>
  <c r="N9456" i="2" s="1"/>
  <c r="N9457" i="2" s="1"/>
  <c r="N9458" i="2" s="1"/>
  <c r="N9459" i="2" s="1"/>
  <c r="N9460" i="2" s="1"/>
  <c r="N9461" i="2" s="1"/>
  <c r="N9462" i="2" s="1"/>
  <c r="N9463" i="2" s="1"/>
  <c r="N9464" i="2" s="1"/>
  <c r="N9465" i="2" s="1"/>
  <c r="N9466" i="2" s="1"/>
  <c r="N9467" i="2" s="1"/>
  <c r="N9468" i="2" s="1"/>
  <c r="N9469" i="2" s="1"/>
  <c r="N9470" i="2" s="1"/>
  <c r="N9471" i="2" s="1"/>
  <c r="N9472" i="2" s="1"/>
  <c r="N9473" i="2" s="1"/>
  <c r="N9474" i="2" s="1"/>
  <c r="N9475" i="2" s="1"/>
  <c r="N9476" i="2" s="1"/>
  <c r="N9477" i="2" s="1"/>
  <c r="N9478" i="2" s="1"/>
  <c r="N9479" i="2" s="1"/>
  <c r="N9480" i="2" s="1"/>
  <c r="N9481" i="2" s="1"/>
  <c r="N9482" i="2" s="1"/>
  <c r="N9483" i="2" s="1"/>
  <c r="N9484" i="2" s="1"/>
  <c r="N9485" i="2" s="1"/>
  <c r="N9486" i="2" s="1"/>
  <c r="N9487" i="2" s="1"/>
  <c r="N9488" i="2" s="1"/>
  <c r="N9489" i="2" s="1"/>
  <c r="N9490" i="2" s="1"/>
  <c r="N9491" i="2" s="1"/>
  <c r="N9492" i="2" s="1"/>
  <c r="N9493" i="2" s="1"/>
  <c r="N9494" i="2" s="1"/>
  <c r="N9495" i="2" s="1"/>
  <c r="N9496" i="2" s="1"/>
  <c r="N9497" i="2" s="1"/>
  <c r="N9498" i="2" s="1"/>
  <c r="N9499" i="2" s="1"/>
  <c r="N9500" i="2" s="1"/>
  <c r="N9501" i="2" s="1"/>
  <c r="N9502" i="2" s="1"/>
  <c r="N9503" i="2" s="1"/>
  <c r="N9504" i="2" s="1"/>
  <c r="N9505" i="2" s="1"/>
  <c r="N9506" i="2" s="1"/>
  <c r="N9507" i="2" s="1"/>
  <c r="N9508" i="2" s="1"/>
  <c r="N9509" i="2" s="1"/>
  <c r="N9510" i="2" s="1"/>
  <c r="N9511" i="2" s="1"/>
  <c r="N9512" i="2" s="1"/>
  <c r="N9513" i="2" s="1"/>
  <c r="N9514" i="2" s="1"/>
  <c r="N9515" i="2" s="1"/>
  <c r="N9516" i="2" s="1"/>
  <c r="N9517" i="2" s="1"/>
  <c r="N9518" i="2" s="1"/>
  <c r="N9519" i="2" s="1"/>
  <c r="N9520" i="2" s="1"/>
  <c r="N9521" i="2" s="1"/>
  <c r="N9522" i="2" s="1"/>
  <c r="N9523" i="2" s="1"/>
  <c r="N9524" i="2" s="1"/>
  <c r="N9525" i="2" s="1"/>
  <c r="N9526" i="2" s="1"/>
  <c r="N9527" i="2" s="1"/>
  <c r="N9528" i="2" s="1"/>
  <c r="N9529" i="2" s="1"/>
  <c r="N9530" i="2" s="1"/>
  <c r="N9531" i="2" s="1"/>
  <c r="N9532" i="2" s="1"/>
  <c r="N9533" i="2" s="1"/>
  <c r="N9534" i="2" s="1"/>
  <c r="N9535" i="2" s="1"/>
  <c r="N9536" i="2" s="1"/>
  <c r="N9537" i="2" s="1"/>
  <c r="N9538" i="2" s="1"/>
  <c r="N9539" i="2" s="1"/>
  <c r="N9540" i="2" s="1"/>
  <c r="N9541" i="2" s="1"/>
  <c r="N9542" i="2" s="1"/>
  <c r="N9543" i="2" s="1"/>
  <c r="N9544" i="2" s="1"/>
  <c r="N9545" i="2" s="1"/>
  <c r="N9546" i="2" s="1"/>
  <c r="N9547" i="2" s="1"/>
  <c r="N9548" i="2" s="1"/>
  <c r="N9549" i="2" s="1"/>
  <c r="N9550" i="2" s="1"/>
  <c r="N9551" i="2" s="1"/>
  <c r="N9552" i="2" s="1"/>
  <c r="N9553" i="2" s="1"/>
  <c r="N9554" i="2" s="1"/>
  <c r="N9555" i="2" s="1"/>
  <c r="N9556" i="2" s="1"/>
  <c r="N9557" i="2" s="1"/>
  <c r="N9558" i="2" s="1"/>
  <c r="N9559" i="2" s="1"/>
  <c r="N9560" i="2" s="1"/>
  <c r="N9561" i="2" s="1"/>
  <c r="N9562" i="2" s="1"/>
  <c r="N9563" i="2" s="1"/>
  <c r="N9564" i="2" s="1"/>
  <c r="N9565" i="2" s="1"/>
  <c r="N9566" i="2" s="1"/>
  <c r="N9567" i="2" s="1"/>
  <c r="N9568" i="2" s="1"/>
  <c r="N9569" i="2" s="1"/>
  <c r="N9570" i="2" s="1"/>
  <c r="N9571" i="2" s="1"/>
  <c r="N9572" i="2" s="1"/>
  <c r="N9573" i="2" s="1"/>
  <c r="N9574" i="2" s="1"/>
  <c r="N9575" i="2" s="1"/>
  <c r="N9576" i="2" s="1"/>
  <c r="N9577" i="2" s="1"/>
  <c r="N9578" i="2" s="1"/>
  <c r="N9579" i="2" s="1"/>
  <c r="N9580" i="2" s="1"/>
  <c r="N9581" i="2" s="1"/>
  <c r="N9582" i="2" s="1"/>
  <c r="N9583" i="2" s="1"/>
  <c r="N9584" i="2" s="1"/>
  <c r="N9585" i="2" s="1"/>
  <c r="N9586" i="2" s="1"/>
  <c r="N9587" i="2" s="1"/>
  <c r="N9588" i="2" s="1"/>
  <c r="N9589" i="2" s="1"/>
  <c r="N9590" i="2" s="1"/>
  <c r="N9591" i="2" s="1"/>
  <c r="N9592" i="2" s="1"/>
  <c r="N9593" i="2" s="1"/>
  <c r="N9594" i="2" s="1"/>
  <c r="N9595" i="2" s="1"/>
  <c r="N9596" i="2" s="1"/>
  <c r="N9597" i="2" s="1"/>
  <c r="N9598" i="2" s="1"/>
  <c r="N9599" i="2" s="1"/>
  <c r="N9600" i="2" s="1"/>
  <c r="N9601" i="2" s="1"/>
  <c r="N9602" i="2" s="1"/>
  <c r="N9603" i="2" s="1"/>
  <c r="N9604" i="2" s="1"/>
  <c r="N9605" i="2" s="1"/>
  <c r="N9606" i="2" s="1"/>
  <c r="N9607" i="2" s="1"/>
  <c r="N9608" i="2" s="1"/>
  <c r="N9609" i="2" s="1"/>
  <c r="N9610" i="2" s="1"/>
  <c r="N9611" i="2" s="1"/>
  <c r="N9612" i="2" s="1"/>
  <c r="N9613" i="2" s="1"/>
  <c r="N9614" i="2" s="1"/>
  <c r="N9615" i="2" s="1"/>
  <c r="N9616" i="2" s="1"/>
  <c r="N9617" i="2" s="1"/>
  <c r="N9618" i="2" s="1"/>
  <c r="N9619" i="2" s="1"/>
  <c r="N9620" i="2" s="1"/>
  <c r="N9621" i="2" s="1"/>
  <c r="N9622" i="2" s="1"/>
  <c r="N9623" i="2" s="1"/>
  <c r="N9624" i="2" s="1"/>
  <c r="N9625" i="2" s="1"/>
  <c r="N9626" i="2" s="1"/>
  <c r="N9627" i="2" s="1"/>
  <c r="N9628" i="2" s="1"/>
  <c r="N9629" i="2" s="1"/>
  <c r="N9630" i="2" s="1"/>
  <c r="N9631" i="2" s="1"/>
  <c r="N9632" i="2" s="1"/>
  <c r="N9633" i="2" s="1"/>
  <c r="N9634" i="2" s="1"/>
  <c r="N9635" i="2" s="1"/>
  <c r="N9636" i="2" s="1"/>
  <c r="N9637" i="2" s="1"/>
  <c r="N9638" i="2" s="1"/>
  <c r="N9639" i="2" s="1"/>
  <c r="N9640" i="2" s="1"/>
  <c r="N9641" i="2" s="1"/>
  <c r="N9642" i="2" s="1"/>
  <c r="N9643" i="2" s="1"/>
  <c r="N9644" i="2" s="1"/>
  <c r="N9645" i="2" s="1"/>
  <c r="N9646" i="2" s="1"/>
  <c r="N9647" i="2" s="1"/>
  <c r="N9648" i="2" s="1"/>
  <c r="N9649" i="2" s="1"/>
  <c r="N9650" i="2" s="1"/>
  <c r="N9651" i="2" s="1"/>
  <c r="N9652" i="2" s="1"/>
  <c r="N9653" i="2" s="1"/>
  <c r="N9654" i="2" s="1"/>
  <c r="N9655" i="2" s="1"/>
  <c r="N9656" i="2" s="1"/>
  <c r="N9657" i="2" s="1"/>
  <c r="N9658" i="2" s="1"/>
  <c r="N9659" i="2" s="1"/>
  <c r="N9660" i="2" s="1"/>
  <c r="N9661" i="2" s="1"/>
  <c r="N9662" i="2" s="1"/>
  <c r="N9663" i="2" s="1"/>
  <c r="N9664" i="2" s="1"/>
  <c r="N9665" i="2" s="1"/>
  <c r="N9666" i="2" s="1"/>
  <c r="N9667" i="2" s="1"/>
  <c r="N9668" i="2" s="1"/>
  <c r="N9669" i="2" s="1"/>
  <c r="N9670" i="2" s="1"/>
  <c r="N9671" i="2" s="1"/>
  <c r="N9672" i="2" s="1"/>
  <c r="N9673" i="2" s="1"/>
  <c r="N9674" i="2" s="1"/>
  <c r="N9675" i="2" s="1"/>
  <c r="N9676" i="2" s="1"/>
  <c r="N9677" i="2" s="1"/>
  <c r="N9678" i="2" s="1"/>
  <c r="N9679" i="2" s="1"/>
  <c r="N9680" i="2" s="1"/>
  <c r="N9681" i="2" s="1"/>
  <c r="N9682" i="2" s="1"/>
  <c r="N9683" i="2" s="1"/>
  <c r="N9684" i="2" s="1"/>
  <c r="N9685" i="2" s="1"/>
  <c r="N9686" i="2" s="1"/>
  <c r="N9687" i="2" s="1"/>
  <c r="N9688" i="2" s="1"/>
  <c r="N9689" i="2" s="1"/>
  <c r="N9690" i="2" s="1"/>
  <c r="N9691" i="2" s="1"/>
  <c r="N9692" i="2" s="1"/>
  <c r="N9693" i="2" s="1"/>
  <c r="N9694" i="2" s="1"/>
  <c r="N9695" i="2" s="1"/>
  <c r="N9696" i="2" s="1"/>
  <c r="N9697" i="2" s="1"/>
  <c r="N9698" i="2" s="1"/>
  <c r="N9699" i="2" s="1"/>
  <c r="N9700" i="2" s="1"/>
  <c r="N9701" i="2" s="1"/>
  <c r="N9702" i="2" s="1"/>
  <c r="N9703" i="2" s="1"/>
  <c r="N9704" i="2" s="1"/>
  <c r="N9705" i="2" s="1"/>
  <c r="N9706" i="2" s="1"/>
  <c r="N9707" i="2" s="1"/>
  <c r="N9708" i="2" s="1"/>
  <c r="N9709" i="2" s="1"/>
  <c r="N9710" i="2" s="1"/>
  <c r="N9711" i="2" s="1"/>
  <c r="N9712" i="2" s="1"/>
  <c r="N9713" i="2" s="1"/>
  <c r="N9714" i="2" s="1"/>
  <c r="N9715" i="2" s="1"/>
  <c r="N9716" i="2" s="1"/>
  <c r="N9717" i="2" s="1"/>
  <c r="N9718" i="2" s="1"/>
  <c r="N9719" i="2" s="1"/>
  <c r="N9720" i="2" s="1"/>
  <c r="N9721" i="2" s="1"/>
  <c r="N9722" i="2" s="1"/>
  <c r="N9723" i="2" s="1"/>
  <c r="N9724" i="2" s="1"/>
  <c r="N9725" i="2" s="1"/>
  <c r="N9726" i="2" s="1"/>
  <c r="N9727" i="2" s="1"/>
  <c r="N9728" i="2" s="1"/>
  <c r="N9729" i="2" s="1"/>
  <c r="N9730" i="2" s="1"/>
  <c r="N9731" i="2" s="1"/>
  <c r="N9732" i="2" s="1"/>
  <c r="N9733" i="2" s="1"/>
  <c r="N9734" i="2" s="1"/>
  <c r="N9735" i="2" s="1"/>
  <c r="N9736" i="2" s="1"/>
  <c r="N9737" i="2" s="1"/>
  <c r="N9738" i="2" s="1"/>
  <c r="N9739" i="2" s="1"/>
  <c r="N9740" i="2" s="1"/>
  <c r="N9741" i="2" s="1"/>
  <c r="N9742" i="2" s="1"/>
  <c r="N9743" i="2" s="1"/>
  <c r="N9744" i="2" s="1"/>
  <c r="N9745" i="2" s="1"/>
  <c r="N9746" i="2" s="1"/>
  <c r="N9747" i="2" s="1"/>
  <c r="N9748" i="2" s="1"/>
  <c r="N9749" i="2" s="1"/>
  <c r="N9750" i="2" s="1"/>
  <c r="N9751" i="2" s="1"/>
  <c r="N9752" i="2" s="1"/>
  <c r="N9753" i="2" s="1"/>
  <c r="N9754" i="2" s="1"/>
  <c r="N9755" i="2" s="1"/>
  <c r="N9756" i="2" s="1"/>
  <c r="N9757" i="2" s="1"/>
  <c r="N9758" i="2" s="1"/>
  <c r="N9759" i="2" s="1"/>
  <c r="N9760" i="2" s="1"/>
  <c r="N9761" i="2" s="1"/>
  <c r="N9762" i="2" s="1"/>
  <c r="N9763" i="2" s="1"/>
  <c r="N9764" i="2" s="1"/>
  <c r="N9765" i="2" s="1"/>
  <c r="N9766" i="2" s="1"/>
  <c r="N9767" i="2" s="1"/>
  <c r="N9768" i="2" s="1"/>
  <c r="N9769" i="2" s="1"/>
  <c r="N9770" i="2" s="1"/>
  <c r="N9771" i="2" s="1"/>
  <c r="N9772" i="2" s="1"/>
  <c r="N9773" i="2" s="1"/>
  <c r="N9774" i="2" s="1"/>
  <c r="N9775" i="2" s="1"/>
  <c r="N9776" i="2" s="1"/>
  <c r="N9777" i="2" s="1"/>
  <c r="N9778" i="2" s="1"/>
  <c r="N9779" i="2" s="1"/>
  <c r="N9780" i="2" s="1"/>
  <c r="N9781" i="2" s="1"/>
  <c r="N9782" i="2" s="1"/>
  <c r="N9783" i="2" s="1"/>
  <c r="N9784" i="2" s="1"/>
  <c r="N9785" i="2" s="1"/>
  <c r="N9786" i="2" s="1"/>
  <c r="N9787" i="2" s="1"/>
  <c r="N9788" i="2" s="1"/>
  <c r="N9789" i="2" s="1"/>
  <c r="N9790" i="2" s="1"/>
  <c r="N9791" i="2" s="1"/>
  <c r="N9792" i="2" s="1"/>
  <c r="N9793" i="2" s="1"/>
  <c r="N9794" i="2" s="1"/>
  <c r="N9795" i="2" s="1"/>
  <c r="N9796" i="2" s="1"/>
  <c r="N9797" i="2" s="1"/>
  <c r="N9798" i="2" s="1"/>
  <c r="N9799" i="2" s="1"/>
  <c r="N9800" i="2" s="1"/>
  <c r="N9801" i="2" s="1"/>
  <c r="N9802" i="2" s="1"/>
  <c r="N9803" i="2" s="1"/>
  <c r="N9804" i="2" s="1"/>
  <c r="N9805" i="2" s="1"/>
  <c r="N9806" i="2" s="1"/>
  <c r="N9807" i="2" s="1"/>
  <c r="N9808" i="2" s="1"/>
  <c r="N9809" i="2" s="1"/>
  <c r="N9810" i="2" s="1"/>
  <c r="N9811" i="2" s="1"/>
  <c r="N9812" i="2" s="1"/>
  <c r="N9813" i="2" s="1"/>
  <c r="N9814" i="2" s="1"/>
  <c r="N9815" i="2" s="1"/>
  <c r="N9816" i="2" s="1"/>
  <c r="N9817" i="2" s="1"/>
  <c r="N9818" i="2" s="1"/>
  <c r="N9819" i="2" s="1"/>
  <c r="N9820" i="2" s="1"/>
  <c r="N9821" i="2" s="1"/>
  <c r="N9822" i="2" s="1"/>
  <c r="N9823" i="2" s="1"/>
  <c r="N9824" i="2" s="1"/>
  <c r="N9825" i="2" s="1"/>
  <c r="N9826" i="2" s="1"/>
  <c r="N9827" i="2" s="1"/>
  <c r="N9828" i="2" s="1"/>
  <c r="N9829" i="2" s="1"/>
  <c r="N9830" i="2" s="1"/>
  <c r="N9831" i="2" s="1"/>
  <c r="N9832" i="2" s="1"/>
  <c r="N9833" i="2" s="1"/>
  <c r="N9834" i="2" s="1"/>
  <c r="N9835" i="2" s="1"/>
  <c r="N9836" i="2" s="1"/>
  <c r="N9837" i="2" s="1"/>
  <c r="N9838" i="2" s="1"/>
  <c r="N9839" i="2" s="1"/>
  <c r="N9840" i="2" s="1"/>
  <c r="N9841" i="2" s="1"/>
  <c r="N9842" i="2" s="1"/>
  <c r="N9843" i="2" s="1"/>
  <c r="N9844" i="2" s="1"/>
  <c r="N9845" i="2" s="1"/>
  <c r="N9846" i="2" s="1"/>
  <c r="N9847" i="2" s="1"/>
  <c r="N9848" i="2" s="1"/>
  <c r="N9849" i="2" s="1"/>
  <c r="N9850" i="2" s="1"/>
  <c r="N9851" i="2" s="1"/>
  <c r="N9852" i="2" s="1"/>
  <c r="N9853" i="2" s="1"/>
  <c r="N9854" i="2" s="1"/>
  <c r="N9855" i="2" s="1"/>
  <c r="N9856" i="2" s="1"/>
  <c r="N9857" i="2" s="1"/>
  <c r="N9858" i="2" s="1"/>
  <c r="N9859" i="2" s="1"/>
  <c r="N9860" i="2" s="1"/>
  <c r="N9861" i="2" s="1"/>
  <c r="N9862" i="2" s="1"/>
  <c r="N9863" i="2" s="1"/>
  <c r="N9864" i="2" s="1"/>
  <c r="N9865" i="2" s="1"/>
  <c r="N9866" i="2" s="1"/>
  <c r="N9867" i="2" s="1"/>
  <c r="N9868" i="2" s="1"/>
  <c r="N9869" i="2" s="1"/>
  <c r="N9870" i="2" s="1"/>
  <c r="N9871" i="2" s="1"/>
  <c r="N9872" i="2" s="1"/>
  <c r="N9873" i="2" s="1"/>
  <c r="N9874" i="2" s="1"/>
  <c r="N9875" i="2" s="1"/>
  <c r="N9876" i="2" s="1"/>
  <c r="N9877" i="2" s="1"/>
  <c r="N9878" i="2" s="1"/>
  <c r="N9879" i="2" s="1"/>
  <c r="N9880" i="2" s="1"/>
  <c r="N9881" i="2" s="1"/>
  <c r="N9882" i="2" s="1"/>
  <c r="N9883" i="2" s="1"/>
  <c r="N9884" i="2" s="1"/>
  <c r="N9885" i="2" s="1"/>
  <c r="N9886" i="2" s="1"/>
  <c r="N9887" i="2" s="1"/>
  <c r="N9888" i="2" s="1"/>
  <c r="N9889" i="2" s="1"/>
  <c r="N9890" i="2" s="1"/>
  <c r="N9891" i="2" s="1"/>
  <c r="N9892" i="2" s="1"/>
  <c r="N9893" i="2" s="1"/>
  <c r="N9894" i="2" s="1"/>
  <c r="N9895" i="2" s="1"/>
  <c r="N9896" i="2" s="1"/>
  <c r="N9897" i="2" s="1"/>
  <c r="N9898" i="2" s="1"/>
  <c r="N9899" i="2" s="1"/>
  <c r="N9900" i="2" s="1"/>
  <c r="N9901" i="2" s="1"/>
  <c r="N9902" i="2" s="1"/>
  <c r="N9903" i="2" s="1"/>
  <c r="N9904" i="2" s="1"/>
  <c r="N9905" i="2" s="1"/>
  <c r="N9906" i="2" s="1"/>
  <c r="N9907" i="2" s="1"/>
  <c r="N9908" i="2" s="1"/>
  <c r="N9909" i="2" s="1"/>
  <c r="N9910" i="2" s="1"/>
  <c r="N9911" i="2" s="1"/>
  <c r="N9912" i="2" s="1"/>
  <c r="N9913" i="2" s="1"/>
  <c r="N9914" i="2" s="1"/>
  <c r="N9915" i="2" s="1"/>
  <c r="N9916" i="2" s="1"/>
  <c r="N9917" i="2" s="1"/>
  <c r="N9918" i="2" s="1"/>
  <c r="N9919" i="2" s="1"/>
  <c r="N9920" i="2" s="1"/>
  <c r="N9921" i="2" s="1"/>
  <c r="N9922" i="2" s="1"/>
  <c r="N9923" i="2" s="1"/>
  <c r="N9924" i="2" s="1"/>
  <c r="N9925" i="2" s="1"/>
  <c r="N9926" i="2" s="1"/>
  <c r="N9927" i="2" s="1"/>
  <c r="N9928" i="2" s="1"/>
  <c r="N9929" i="2" s="1"/>
  <c r="N9930" i="2" s="1"/>
  <c r="N9931" i="2" s="1"/>
  <c r="N9932" i="2" s="1"/>
  <c r="N9933" i="2" s="1"/>
  <c r="N9934" i="2" s="1"/>
  <c r="N9935" i="2" s="1"/>
  <c r="N9936" i="2" s="1"/>
  <c r="N9937" i="2" s="1"/>
  <c r="N9938" i="2" s="1"/>
  <c r="N9939" i="2" s="1"/>
  <c r="N9940" i="2" s="1"/>
  <c r="N9941" i="2" s="1"/>
  <c r="N9942" i="2" s="1"/>
  <c r="N9943" i="2" s="1"/>
  <c r="N9944" i="2" s="1"/>
  <c r="N9945" i="2" s="1"/>
  <c r="N9946" i="2" s="1"/>
  <c r="N9947" i="2" s="1"/>
  <c r="N9948" i="2" s="1"/>
  <c r="N9949" i="2" s="1"/>
  <c r="N9950" i="2" s="1"/>
  <c r="N9951" i="2" s="1"/>
  <c r="N9952" i="2" s="1"/>
  <c r="N9953" i="2" s="1"/>
  <c r="N9954" i="2" s="1"/>
  <c r="N9955" i="2" s="1"/>
  <c r="N9956" i="2" s="1"/>
  <c r="N9957" i="2" s="1"/>
  <c r="N9958" i="2" s="1"/>
  <c r="N9959" i="2" s="1"/>
  <c r="N9960" i="2" s="1"/>
  <c r="N9961" i="2" s="1"/>
  <c r="N9962" i="2" s="1"/>
  <c r="N9963" i="2" s="1"/>
  <c r="N9964" i="2" s="1"/>
  <c r="N9965" i="2" s="1"/>
  <c r="N9966" i="2" s="1"/>
  <c r="N9967" i="2" s="1"/>
  <c r="N9968" i="2" s="1"/>
  <c r="N9969" i="2" s="1"/>
  <c r="N9970" i="2" s="1"/>
  <c r="N9971" i="2" s="1"/>
  <c r="N9972" i="2" s="1"/>
  <c r="N9973" i="2" s="1"/>
  <c r="N9974" i="2" s="1"/>
  <c r="N9975" i="2" s="1"/>
  <c r="N9976" i="2" s="1"/>
  <c r="N9977" i="2" s="1"/>
  <c r="N9978" i="2" s="1"/>
  <c r="N9979" i="2" s="1"/>
  <c r="N9980" i="2" s="1"/>
  <c r="N9981" i="2" s="1"/>
  <c r="N9982" i="2" s="1"/>
  <c r="N9983" i="2" s="1"/>
  <c r="N9984" i="2" s="1"/>
  <c r="N9985" i="2" s="1"/>
  <c r="N9986" i="2" s="1"/>
  <c r="N9987" i="2" s="1"/>
  <c r="N9988" i="2" s="1"/>
  <c r="N9989" i="2" s="1"/>
  <c r="N9990" i="2" s="1"/>
  <c r="N9991" i="2" s="1"/>
  <c r="N9992" i="2" s="1"/>
  <c r="N9993" i="2" s="1"/>
  <c r="N9994" i="2" s="1"/>
  <c r="N9995" i="2" s="1"/>
  <c r="N9996" i="2" s="1"/>
  <c r="N9997" i="2" s="1"/>
  <c r="N9998" i="2" s="1"/>
  <c r="N9999" i="2" s="1"/>
  <c r="N10000" i="2" s="1"/>
  <c r="N10001" i="2" s="1"/>
  <c r="L5" i="2" l="1"/>
  <c r="F16" i="3"/>
  <c r="E16" i="3"/>
  <c r="L6" i="2" l="1"/>
  <c r="L7" i="2" l="1"/>
  <c r="L8" i="2" l="1"/>
  <c r="L9" i="2" l="1"/>
  <c r="L10" i="2" l="1"/>
  <c r="L11" i="2" l="1"/>
  <c r="L12" i="2" l="1"/>
  <c r="L13" i="2" l="1"/>
  <c r="L14" i="2" l="1"/>
  <c r="L15" i="2" l="1"/>
  <c r="L16" i="2" l="1"/>
  <c r="L17" i="2" l="1"/>
  <c r="L18" i="2" l="1"/>
  <c r="L19" i="2" l="1"/>
  <c r="L20" i="2" l="1"/>
  <c r="L21" i="2" l="1"/>
  <c r="L22" i="2" l="1"/>
  <c r="L23" i="2" l="1"/>
  <c r="L24" i="2" l="1"/>
  <c r="L25" i="2" l="1"/>
  <c r="L26" i="2" l="1"/>
  <c r="L27" i="2" l="1"/>
  <c r="L28" i="2" l="1"/>
  <c r="L29" i="2" l="1"/>
  <c r="L30" i="2" l="1"/>
  <c r="L31" i="2" l="1"/>
  <c r="L32" i="2" l="1"/>
  <c r="L33" i="2" l="1"/>
  <c r="L34" i="2" l="1"/>
  <c r="L35" i="2" l="1"/>
  <c r="L36" i="2" l="1"/>
  <c r="L37" i="2" l="1"/>
  <c r="L38" i="2" l="1"/>
  <c r="L39" i="2" l="1"/>
  <c r="L40" i="2" l="1"/>
  <c r="L41" i="2" l="1"/>
  <c r="L42" i="2" l="1"/>
  <c r="L43" i="2" l="1"/>
  <c r="L44" i="2" l="1"/>
  <c r="L45" i="2" l="1"/>
  <c r="L46" i="2" l="1"/>
  <c r="L47" i="2" l="1"/>
  <c r="L48" i="2" l="1"/>
  <c r="L49" i="2" l="1"/>
  <c r="L50" i="2" l="1"/>
  <c r="L51" i="2" l="1"/>
  <c r="L52" i="2" l="1"/>
  <c r="L53" i="2" l="1"/>
  <c r="L54" i="2" l="1"/>
  <c r="L55" i="2" l="1"/>
  <c r="L56" i="2" l="1"/>
  <c r="L57" i="2" l="1"/>
  <c r="L58" i="2" l="1"/>
  <c r="L59" i="2" l="1"/>
  <c r="L60" i="2" l="1"/>
  <c r="L61" i="2" l="1"/>
  <c r="L62" i="2" l="1"/>
  <c r="L63" i="2" l="1"/>
  <c r="L64" i="2" l="1"/>
  <c r="L65" i="2" l="1"/>
  <c r="L66" i="2" l="1"/>
  <c r="L67" i="2" l="1"/>
  <c r="L68" i="2" l="1"/>
  <c r="L69" i="2" l="1"/>
  <c r="L70" i="2" l="1"/>
  <c r="L71" i="2" l="1"/>
  <c r="L72" i="2" l="1"/>
  <c r="L73" i="2" l="1"/>
  <c r="L74" i="2" l="1"/>
  <c r="L75" i="2" l="1"/>
  <c r="L76" i="2" l="1"/>
  <c r="L77" i="2" l="1"/>
  <c r="L78" i="2" l="1"/>
  <c r="L79" i="2" l="1"/>
  <c r="L80" i="2" l="1"/>
  <c r="L81" i="2" l="1"/>
  <c r="L82" i="2" l="1"/>
  <c r="L83" i="2" l="1"/>
  <c r="L84" i="2" l="1"/>
  <c r="L85" i="2" l="1"/>
  <c r="L86" i="2" l="1"/>
  <c r="L87" i="2" l="1"/>
  <c r="L88" i="2" l="1"/>
  <c r="L89" i="2" l="1"/>
  <c r="L90" i="2" l="1"/>
  <c r="L91" i="2" l="1"/>
  <c r="L92" i="2" l="1"/>
  <c r="L93" i="2" l="1"/>
  <c r="L94" i="2" l="1"/>
  <c r="L95" i="2" l="1"/>
  <c r="L96" i="2" l="1"/>
  <c r="L97" i="2" l="1"/>
  <c r="L98" i="2" l="1"/>
  <c r="L99" i="2" l="1"/>
  <c r="L100" i="2" l="1"/>
  <c r="L101" i="2" l="1"/>
  <c r="L102" i="2" l="1"/>
  <c r="L103" i="2" l="1"/>
  <c r="L104" i="2" l="1"/>
  <c r="L105" i="2" l="1"/>
  <c r="L106" i="2" l="1"/>
  <c r="L107" i="2" l="1"/>
  <c r="L108" i="2" l="1"/>
  <c r="L109" i="2" l="1"/>
  <c r="L110" i="2" l="1"/>
  <c r="L111" i="2" l="1"/>
  <c r="L112" i="2" l="1"/>
  <c r="L113" i="2" l="1"/>
  <c r="L114" i="2" l="1"/>
  <c r="L115" i="2" l="1"/>
  <c r="L116" i="2" l="1"/>
  <c r="L117" i="2" l="1"/>
  <c r="L118" i="2" l="1"/>
  <c r="L119" i="2" l="1"/>
  <c r="L120" i="2" l="1"/>
  <c r="L121" i="2" l="1"/>
  <c r="L122" i="2" l="1"/>
  <c r="L123" i="2" l="1"/>
  <c r="L124" i="2" l="1"/>
  <c r="L125" i="2" l="1"/>
  <c r="L126" i="2" l="1"/>
  <c r="L127" i="2" l="1"/>
  <c r="L128" i="2" l="1"/>
  <c r="L129" i="2" l="1"/>
  <c r="L130" i="2" l="1"/>
  <c r="L131" i="2" l="1"/>
  <c r="L132" i="2" l="1"/>
  <c r="L133" i="2" l="1"/>
  <c r="L134" i="2" l="1"/>
  <c r="L135" i="2" l="1"/>
  <c r="L136" i="2" l="1"/>
  <c r="L137" i="2" l="1"/>
  <c r="L138" i="2" l="1"/>
  <c r="L139" i="2" l="1"/>
  <c r="L140" i="2" l="1"/>
  <c r="L141" i="2" l="1"/>
  <c r="L142" i="2" l="1"/>
  <c r="L143" i="2" l="1"/>
  <c r="L144" i="2" l="1"/>
  <c r="L145" i="2" l="1"/>
  <c r="L146" i="2" l="1"/>
  <c r="L147" i="2" l="1"/>
  <c r="L148" i="2" l="1"/>
  <c r="L149" i="2" l="1"/>
  <c r="L150" i="2" l="1"/>
  <c r="L151" i="2" l="1"/>
  <c r="L152" i="2" l="1"/>
  <c r="L153" i="2" l="1"/>
  <c r="L154" i="2" l="1"/>
  <c r="L155" i="2" l="1"/>
  <c r="L156" i="2" l="1"/>
  <c r="L157" i="2" l="1"/>
  <c r="L158" i="2" l="1"/>
  <c r="L159" i="2" l="1"/>
  <c r="L160" i="2" l="1"/>
  <c r="L161" i="2" l="1"/>
  <c r="L162" i="2" l="1"/>
  <c r="L163" i="2" l="1"/>
  <c r="L164" i="2" l="1"/>
  <c r="L165" i="2" l="1"/>
  <c r="L166" i="2" l="1"/>
  <c r="L167" i="2" l="1"/>
  <c r="L168" i="2" l="1"/>
  <c r="L169" i="2" l="1"/>
  <c r="L170" i="2" l="1"/>
  <c r="L171" i="2" l="1"/>
  <c r="L172" i="2" l="1"/>
  <c r="L173" i="2" l="1"/>
  <c r="L174" i="2" l="1"/>
  <c r="L175" i="2" l="1"/>
  <c r="L176" i="2" l="1"/>
  <c r="L177" i="2" l="1"/>
  <c r="L178" i="2" l="1"/>
  <c r="L179" i="2" l="1"/>
  <c r="L180" i="2" l="1"/>
  <c r="L181" i="2" l="1"/>
  <c r="L182" i="2" l="1"/>
  <c r="L183" i="2" l="1"/>
  <c r="L184" i="2" l="1"/>
  <c r="L185" i="2" l="1"/>
  <c r="L186" i="2" l="1"/>
  <c r="L187" i="2" l="1"/>
  <c r="L188" i="2" l="1"/>
  <c r="L189" i="2" l="1"/>
  <c r="L190" i="2" l="1"/>
  <c r="L191" i="2" l="1"/>
  <c r="L192" i="2" l="1"/>
  <c r="L193" i="2" l="1"/>
  <c r="L194" i="2" l="1"/>
  <c r="L195" i="2" l="1"/>
  <c r="L196" i="2" l="1"/>
  <c r="L197" i="2" l="1"/>
  <c r="L198" i="2" l="1"/>
  <c r="L199" i="2" l="1"/>
  <c r="L200" i="2" l="1"/>
  <c r="L201" i="2" l="1"/>
  <c r="L202" i="2" l="1"/>
  <c r="L203" i="2" l="1"/>
  <c r="L204" i="2" l="1"/>
  <c r="L205" i="2" l="1"/>
  <c r="L206" i="2" l="1"/>
  <c r="L207" i="2" l="1"/>
  <c r="L208" i="2" l="1"/>
  <c r="L209" i="2" l="1"/>
  <c r="L210" i="2" l="1"/>
  <c r="L211" i="2" l="1"/>
  <c r="L212" i="2" l="1"/>
  <c r="L213" i="2" l="1"/>
  <c r="L214" i="2" l="1"/>
  <c r="L215" i="2" l="1"/>
  <c r="L216" i="2" l="1"/>
  <c r="L217" i="2" l="1"/>
  <c r="L218" i="2" l="1"/>
  <c r="L219" i="2" l="1"/>
  <c r="L220" i="2" l="1"/>
  <c r="L221" i="2" l="1"/>
  <c r="L222" i="2" l="1"/>
  <c r="L223" i="2" l="1"/>
  <c r="L224" i="2" l="1"/>
  <c r="L225" i="2" l="1"/>
  <c r="L226" i="2" l="1"/>
  <c r="L227" i="2" l="1"/>
  <c r="L228" i="2" l="1"/>
  <c r="L229" i="2" l="1"/>
  <c r="L230" i="2" l="1"/>
  <c r="L231" i="2" l="1"/>
  <c r="L232" i="2" l="1"/>
  <c r="L233" i="2" l="1"/>
  <c r="L234" i="2" l="1"/>
  <c r="L235" i="2" l="1"/>
  <c r="L236" i="2" l="1"/>
  <c r="L237" i="2" l="1"/>
  <c r="L238" i="2" l="1"/>
  <c r="L239" i="2" l="1"/>
  <c r="L240" i="2" l="1"/>
  <c r="L241" i="2" l="1"/>
  <c r="L242" i="2" l="1"/>
  <c r="L243" i="2" l="1"/>
  <c r="L244" i="2" l="1"/>
  <c r="L245" i="2" l="1"/>
  <c r="L246" i="2" l="1"/>
  <c r="L247" i="2" l="1"/>
  <c r="L248" i="2" l="1"/>
  <c r="L249" i="2" l="1"/>
  <c r="L250" i="2" l="1"/>
  <c r="L251" i="2" l="1"/>
  <c r="L252" i="2" l="1"/>
  <c r="L253" i="2" l="1"/>
  <c r="L254" i="2" l="1"/>
  <c r="L255" i="2" l="1"/>
  <c r="L256" i="2" l="1"/>
  <c r="L257" i="2" l="1"/>
  <c r="L258" i="2" l="1"/>
  <c r="L259" i="2" l="1"/>
  <c r="L260" i="2" l="1"/>
  <c r="L261" i="2" l="1"/>
  <c r="L262" i="2" l="1"/>
  <c r="L263" i="2" l="1"/>
  <c r="L264" i="2" l="1"/>
  <c r="L265" i="2" l="1"/>
  <c r="L266" i="2" l="1"/>
  <c r="L267" i="2" l="1"/>
  <c r="L268" i="2" l="1"/>
  <c r="L269" i="2" l="1"/>
  <c r="L270" i="2" l="1"/>
  <c r="L271" i="2" l="1"/>
  <c r="L272" i="2" l="1"/>
  <c r="L273" i="2" l="1"/>
  <c r="L274" i="2" l="1"/>
  <c r="L275" i="2" l="1"/>
  <c r="L276" i="2" l="1"/>
  <c r="L277" i="2" l="1"/>
  <c r="L278" i="2" l="1"/>
  <c r="L279" i="2" l="1"/>
  <c r="L280" i="2" l="1"/>
  <c r="L281" i="2" l="1"/>
  <c r="L282" i="2" l="1"/>
  <c r="L283" i="2" l="1"/>
  <c r="L284" i="2" l="1"/>
  <c r="L285" i="2" l="1"/>
  <c r="L286" i="2" l="1"/>
  <c r="L287" i="2" l="1"/>
  <c r="L288" i="2" l="1"/>
  <c r="L289" i="2" l="1"/>
  <c r="L290" i="2" l="1"/>
  <c r="L291" i="2" l="1"/>
  <c r="L292" i="2" l="1"/>
  <c r="L293" i="2" l="1"/>
  <c r="L294" i="2" l="1"/>
  <c r="L295" i="2" l="1"/>
  <c r="L296" i="2" l="1"/>
  <c r="L297" i="2" l="1"/>
  <c r="L298" i="2" l="1"/>
  <c r="L299" i="2" l="1"/>
  <c r="L300" i="2" l="1"/>
  <c r="L301" i="2" l="1"/>
  <c r="L302" i="2" l="1"/>
  <c r="L303" i="2" l="1"/>
  <c r="L304" i="2" l="1"/>
  <c r="L305" i="2" l="1"/>
  <c r="L306" i="2" l="1"/>
  <c r="L307" i="2" l="1"/>
  <c r="L308" i="2" l="1"/>
  <c r="L309" i="2" l="1"/>
  <c r="L310" i="2" l="1"/>
  <c r="L311" i="2" l="1"/>
  <c r="L312" i="2" l="1"/>
  <c r="L313" i="2" l="1"/>
  <c r="L314" i="2" l="1"/>
  <c r="L315" i="2" l="1"/>
  <c r="L316" i="2" l="1"/>
  <c r="L317" i="2" l="1"/>
  <c r="L318" i="2" l="1"/>
  <c r="L319" i="2" l="1"/>
  <c r="L320" i="2" l="1"/>
  <c r="L321" i="2" l="1"/>
  <c r="L322" i="2" l="1"/>
  <c r="L323" i="2" l="1"/>
  <c r="L324" i="2" l="1"/>
  <c r="L325" i="2" l="1"/>
  <c r="L326" i="2" l="1"/>
  <c r="L327" i="2" l="1"/>
  <c r="L328" i="2" l="1"/>
  <c r="L329" i="2" l="1"/>
  <c r="L330" i="2" l="1"/>
  <c r="L331" i="2" l="1"/>
  <c r="L332" i="2" l="1"/>
  <c r="L333" i="2" l="1"/>
  <c r="L334" i="2" l="1"/>
  <c r="L335" i="2" l="1"/>
  <c r="L336" i="2" l="1"/>
  <c r="L337" i="2" l="1"/>
  <c r="L338" i="2" l="1"/>
  <c r="L339" i="2" l="1"/>
  <c r="L340" i="2" l="1"/>
  <c r="L341" i="2" l="1"/>
  <c r="L342" i="2" l="1"/>
  <c r="L343" i="2" l="1"/>
  <c r="L344" i="2" l="1"/>
  <c r="L345" i="2" l="1"/>
  <c r="L346" i="2" l="1"/>
  <c r="L347" i="2" l="1"/>
  <c r="L348" i="2" l="1"/>
  <c r="L349" i="2" l="1"/>
  <c r="L350" i="2" l="1"/>
  <c r="L351" i="2" l="1"/>
  <c r="L352" i="2" l="1"/>
  <c r="L353" i="2" l="1"/>
  <c r="L354" i="2" l="1"/>
  <c r="L355" i="2" l="1"/>
  <c r="L356" i="2" l="1"/>
  <c r="L357" i="2" l="1"/>
  <c r="L358" i="2" l="1"/>
  <c r="L359" i="2" l="1"/>
  <c r="L360" i="2" l="1"/>
  <c r="L361" i="2" l="1"/>
  <c r="L362" i="2" l="1"/>
  <c r="L363" i="2" l="1"/>
  <c r="L364" i="2" l="1"/>
  <c r="L365" i="2" l="1"/>
  <c r="L366" i="2" l="1"/>
  <c r="L367" i="2" l="1"/>
  <c r="L368" i="2" l="1"/>
  <c r="L369" i="2" l="1"/>
  <c r="L370" i="2" l="1"/>
  <c r="L371" i="2" l="1"/>
  <c r="L372" i="2" l="1"/>
  <c r="L373" i="2" l="1"/>
  <c r="L374" i="2" l="1"/>
  <c r="L375" i="2" l="1"/>
  <c r="L376" i="2" l="1"/>
  <c r="L377" i="2" l="1"/>
  <c r="L378" i="2" l="1"/>
  <c r="L379" i="2" l="1"/>
  <c r="L380" i="2" l="1"/>
  <c r="L381" i="2" l="1"/>
  <c r="L382" i="2" l="1"/>
  <c r="L383" i="2" l="1"/>
  <c r="L384" i="2" l="1"/>
  <c r="L385" i="2" l="1"/>
  <c r="L386" i="2" l="1"/>
  <c r="L387" i="2" l="1"/>
  <c r="L388" i="2" l="1"/>
  <c r="L389" i="2" l="1"/>
  <c r="L390" i="2" l="1"/>
  <c r="L391" i="2" l="1"/>
  <c r="L392" i="2" l="1"/>
  <c r="L393" i="2" l="1"/>
  <c r="L394" i="2" l="1"/>
  <c r="L395" i="2" l="1"/>
  <c r="L396" i="2" l="1"/>
  <c r="L397" i="2" l="1"/>
  <c r="L398" i="2" l="1"/>
  <c r="L399" i="2" l="1"/>
  <c r="L400" i="2" l="1"/>
  <c r="L401" i="2" l="1"/>
  <c r="L402" i="2" l="1"/>
  <c r="L403" i="2" l="1"/>
  <c r="L404" i="2" l="1"/>
  <c r="L405" i="2" l="1"/>
  <c r="L406" i="2" l="1"/>
  <c r="L407" i="2" l="1"/>
  <c r="L408" i="2" l="1"/>
  <c r="L409" i="2" l="1"/>
  <c r="L410" i="2" l="1"/>
  <c r="L411" i="2" l="1"/>
  <c r="L412" i="2" l="1"/>
  <c r="L413" i="2" l="1"/>
  <c r="L414" i="2" l="1"/>
  <c r="L415" i="2" l="1"/>
  <c r="L416" i="2" l="1"/>
  <c r="L417" i="2" l="1"/>
  <c r="L418" i="2" l="1"/>
  <c r="L419" i="2" l="1"/>
  <c r="L420" i="2" l="1"/>
  <c r="L421" i="2" l="1"/>
  <c r="L422" i="2" l="1"/>
  <c r="L423" i="2" l="1"/>
  <c r="L424" i="2" l="1"/>
  <c r="L425" i="2" l="1"/>
  <c r="L426" i="2" l="1"/>
  <c r="L427" i="2" l="1"/>
  <c r="L428" i="2" l="1"/>
  <c r="L429" i="2" l="1"/>
  <c r="L430" i="2" l="1"/>
  <c r="L431" i="2" l="1"/>
  <c r="L432" i="2" l="1"/>
  <c r="L433" i="2" l="1"/>
  <c r="L434" i="2" l="1"/>
  <c r="L435" i="2" l="1"/>
  <c r="L436" i="2" l="1"/>
  <c r="L437" i="2" l="1"/>
  <c r="L438" i="2" l="1"/>
  <c r="L439" i="2" l="1"/>
  <c r="L440" i="2" l="1"/>
  <c r="L441" i="2" l="1"/>
  <c r="L442" i="2" l="1"/>
  <c r="L443" i="2" l="1"/>
  <c r="L444" i="2" l="1"/>
  <c r="L445" i="2" l="1"/>
  <c r="L446" i="2" l="1"/>
  <c r="L447" i="2" l="1"/>
  <c r="L448" i="2" l="1"/>
  <c r="L449" i="2" l="1"/>
  <c r="L450" i="2" l="1"/>
  <c r="L451" i="2" l="1"/>
  <c r="L452" i="2" l="1"/>
  <c r="L453" i="2" l="1"/>
  <c r="L454" i="2" l="1"/>
  <c r="L455" i="2" l="1"/>
  <c r="L456" i="2" l="1"/>
  <c r="L457" i="2" l="1"/>
  <c r="L458" i="2" l="1"/>
  <c r="L459" i="2" l="1"/>
  <c r="L460" i="2" l="1"/>
  <c r="L461" i="2" l="1"/>
  <c r="L462" i="2" l="1"/>
  <c r="L463" i="2" l="1"/>
  <c r="L464" i="2" l="1"/>
  <c r="L465" i="2" l="1"/>
  <c r="L466" i="2" l="1"/>
  <c r="L467" i="2" l="1"/>
  <c r="L468" i="2" l="1"/>
  <c r="L469" i="2" l="1"/>
  <c r="L470" i="2" l="1"/>
  <c r="L471" i="2" l="1"/>
  <c r="L472" i="2" l="1"/>
  <c r="L473" i="2" l="1"/>
  <c r="L474" i="2" l="1"/>
  <c r="L475" i="2" l="1"/>
  <c r="L476" i="2" l="1"/>
  <c r="L477" i="2" l="1"/>
  <c r="L478" i="2" l="1"/>
  <c r="L479" i="2" l="1"/>
  <c r="L480" i="2" l="1"/>
  <c r="L481" i="2" l="1"/>
  <c r="L482" i="2" l="1"/>
  <c r="L483" i="2" l="1"/>
  <c r="L484" i="2" l="1"/>
  <c r="L485" i="2" l="1"/>
  <c r="L486" i="2" l="1"/>
  <c r="L487" i="2" l="1"/>
  <c r="L488" i="2" l="1"/>
  <c r="L489" i="2" l="1"/>
  <c r="L490" i="2" l="1"/>
  <c r="L491" i="2" l="1"/>
  <c r="L492" i="2" l="1"/>
  <c r="L493" i="2" l="1"/>
  <c r="L494" i="2" l="1"/>
  <c r="L495" i="2" l="1"/>
  <c r="L496" i="2" l="1"/>
  <c r="L497" i="2" l="1"/>
  <c r="L498" i="2" l="1"/>
  <c r="L499" i="2" l="1"/>
  <c r="L500" i="2" l="1"/>
  <c r="L501" i="2" l="1"/>
  <c r="L502" i="2" l="1"/>
  <c r="L503" i="2" l="1"/>
  <c r="L504" i="2" l="1"/>
  <c r="L505" i="2" l="1"/>
  <c r="L506" i="2" l="1"/>
  <c r="L507" i="2" l="1"/>
  <c r="L508" i="2" l="1"/>
  <c r="L509" i="2" l="1"/>
  <c r="L510" i="2" l="1"/>
  <c r="L511" i="2" l="1"/>
  <c r="L512" i="2" l="1"/>
  <c r="L513" i="2" l="1"/>
  <c r="L514" i="2" l="1"/>
  <c r="L515" i="2" l="1"/>
  <c r="L516" i="2" l="1"/>
  <c r="L517" i="2" l="1"/>
  <c r="L518" i="2" l="1"/>
  <c r="L519" i="2" l="1"/>
  <c r="L520" i="2" l="1"/>
  <c r="L521" i="2" l="1"/>
  <c r="L522" i="2" l="1"/>
  <c r="L523" i="2" l="1"/>
  <c r="L524" i="2" l="1"/>
  <c r="L525" i="2" l="1"/>
  <c r="L526" i="2" l="1"/>
  <c r="L527" i="2" l="1"/>
  <c r="L528" i="2" l="1"/>
  <c r="L529" i="2" l="1"/>
  <c r="L530" i="2" l="1"/>
  <c r="L531" i="2" l="1"/>
  <c r="L532" i="2" l="1"/>
  <c r="L533" i="2" l="1"/>
  <c r="L534" i="2" l="1"/>
  <c r="L535" i="2" l="1"/>
  <c r="L536" i="2" l="1"/>
  <c r="L537" i="2" l="1"/>
  <c r="L538" i="2" l="1"/>
  <c r="L539" i="2" l="1"/>
  <c r="L540" i="2" l="1"/>
  <c r="L541" i="2" l="1"/>
  <c r="L542" i="2" l="1"/>
  <c r="L543" i="2" l="1"/>
  <c r="L544" i="2" l="1"/>
  <c r="L545" i="2" l="1"/>
  <c r="L546" i="2" l="1"/>
  <c r="L547" i="2" l="1"/>
  <c r="L548" i="2" l="1"/>
  <c r="L549" i="2" l="1"/>
  <c r="L550" i="2" l="1"/>
  <c r="L551" i="2" l="1"/>
  <c r="L552" i="2" l="1"/>
  <c r="L553" i="2" l="1"/>
  <c r="L554" i="2" l="1"/>
  <c r="L555" i="2" l="1"/>
  <c r="L556" i="2" l="1"/>
  <c r="L557" i="2" l="1"/>
  <c r="L558" i="2" l="1"/>
  <c r="L559" i="2" l="1"/>
  <c r="L560" i="2" l="1"/>
  <c r="L561" i="2" l="1"/>
  <c r="L562" i="2" l="1"/>
  <c r="L563" i="2" l="1"/>
  <c r="L564" i="2" l="1"/>
  <c r="L565" i="2" l="1"/>
  <c r="L566" i="2" l="1"/>
  <c r="L567" i="2" l="1"/>
  <c r="L568" i="2" l="1"/>
  <c r="L569" i="2" l="1"/>
  <c r="L570" i="2" l="1"/>
  <c r="L571" i="2" l="1"/>
  <c r="L572" i="2" l="1"/>
  <c r="L573" i="2" l="1"/>
  <c r="L574" i="2" l="1"/>
  <c r="L575" i="2" l="1"/>
  <c r="L576" i="2" l="1"/>
  <c r="L577" i="2" l="1"/>
  <c r="L578" i="2" l="1"/>
  <c r="L579" i="2" l="1"/>
  <c r="L580" i="2" l="1"/>
  <c r="L581" i="2" l="1"/>
  <c r="L582" i="2" l="1"/>
  <c r="L583" i="2" l="1"/>
  <c r="L584" i="2" l="1"/>
  <c r="L585" i="2" l="1"/>
  <c r="L586" i="2" l="1"/>
  <c r="L587" i="2" l="1"/>
  <c r="L588" i="2" l="1"/>
  <c r="L589" i="2" l="1"/>
  <c r="L590" i="2" l="1"/>
  <c r="L591" i="2" l="1"/>
  <c r="L592" i="2" l="1"/>
  <c r="L593" i="2" l="1"/>
  <c r="L594" i="2" l="1"/>
  <c r="L595" i="2" l="1"/>
  <c r="L596" i="2" l="1"/>
  <c r="L597" i="2" l="1"/>
  <c r="L598" i="2" l="1"/>
  <c r="L599" i="2" l="1"/>
  <c r="L600" i="2" l="1"/>
  <c r="L601" i="2" l="1"/>
  <c r="L602" i="2" l="1"/>
  <c r="L603" i="2" l="1"/>
  <c r="L604" i="2" l="1"/>
  <c r="L605" i="2" l="1"/>
  <c r="L606" i="2" l="1"/>
  <c r="L607" i="2" l="1"/>
  <c r="L608" i="2" l="1"/>
  <c r="L609" i="2" l="1"/>
  <c r="L610" i="2" l="1"/>
  <c r="L611" i="2" l="1"/>
  <c r="L612" i="2" l="1"/>
  <c r="L613" i="2" l="1"/>
  <c r="L614" i="2" l="1"/>
  <c r="L615" i="2" l="1"/>
  <c r="L616" i="2" l="1"/>
  <c r="L617" i="2" l="1"/>
  <c r="L618" i="2" l="1"/>
  <c r="L619" i="2" l="1"/>
  <c r="L620" i="2" l="1"/>
  <c r="L621" i="2" l="1"/>
  <c r="L622" i="2" l="1"/>
  <c r="L623" i="2" l="1"/>
  <c r="L624" i="2" l="1"/>
  <c r="L625" i="2" l="1"/>
  <c r="L626" i="2" l="1"/>
  <c r="L627" i="2" l="1"/>
  <c r="L628" i="2" l="1"/>
  <c r="L629" i="2" l="1"/>
  <c r="L630" i="2" l="1"/>
  <c r="L631" i="2" l="1"/>
  <c r="L632" i="2" l="1"/>
  <c r="L633" i="2" l="1"/>
  <c r="L634" i="2" l="1"/>
  <c r="L635" i="2" l="1"/>
  <c r="L636" i="2" l="1"/>
  <c r="L637" i="2" l="1"/>
  <c r="L638" i="2" l="1"/>
  <c r="L639" i="2" l="1"/>
  <c r="L640" i="2" l="1"/>
  <c r="L641" i="2" l="1"/>
  <c r="L642" i="2" l="1"/>
  <c r="L643" i="2" l="1"/>
  <c r="L644" i="2" l="1"/>
  <c r="L645" i="2" l="1"/>
  <c r="L646" i="2" l="1"/>
  <c r="L647" i="2" l="1"/>
  <c r="L648" i="2" l="1"/>
  <c r="L649" i="2" l="1"/>
  <c r="L650" i="2" l="1"/>
  <c r="L651" i="2" l="1"/>
  <c r="L652" i="2" l="1"/>
  <c r="L653" i="2" l="1"/>
  <c r="L654" i="2" l="1"/>
  <c r="L655" i="2" l="1"/>
  <c r="L656" i="2" l="1"/>
  <c r="L657" i="2" l="1"/>
  <c r="L658" i="2" l="1"/>
  <c r="L659" i="2" l="1"/>
  <c r="L660" i="2" l="1"/>
  <c r="L661" i="2" l="1"/>
  <c r="L662" i="2" l="1"/>
  <c r="L663" i="2" l="1"/>
  <c r="L664" i="2" l="1"/>
  <c r="L665" i="2" l="1"/>
  <c r="L666" i="2" l="1"/>
  <c r="L667" i="2" l="1"/>
  <c r="L668" i="2" l="1"/>
  <c r="L669" i="2" l="1"/>
  <c r="L670" i="2" l="1"/>
  <c r="L671" i="2" l="1"/>
  <c r="L672" i="2" l="1"/>
  <c r="L673" i="2" l="1"/>
  <c r="L674" i="2" l="1"/>
  <c r="L675" i="2" l="1"/>
  <c r="L676" i="2" l="1"/>
  <c r="L677" i="2" l="1"/>
  <c r="L678" i="2" l="1"/>
  <c r="L679" i="2" l="1"/>
  <c r="L680" i="2" l="1"/>
  <c r="L681" i="2" l="1"/>
  <c r="L682" i="2" l="1"/>
  <c r="L683" i="2" l="1"/>
  <c r="L684" i="2" l="1"/>
  <c r="L685" i="2" l="1"/>
  <c r="L686" i="2" l="1"/>
  <c r="L687" i="2" l="1"/>
  <c r="L688" i="2" l="1"/>
  <c r="L689" i="2" l="1"/>
  <c r="L690" i="2" l="1"/>
  <c r="L691" i="2" l="1"/>
  <c r="L692" i="2" l="1"/>
  <c r="L693" i="2" l="1"/>
  <c r="L694" i="2" l="1"/>
  <c r="L695" i="2" l="1"/>
  <c r="L696" i="2" l="1"/>
  <c r="L697" i="2" l="1"/>
  <c r="L698" i="2" l="1"/>
  <c r="L699" i="2" l="1"/>
  <c r="L700" i="2" l="1"/>
  <c r="L701" i="2" l="1"/>
  <c r="L702" i="2" l="1"/>
  <c r="L703" i="2" l="1"/>
  <c r="L704" i="2" l="1"/>
  <c r="L705" i="2" l="1"/>
  <c r="L706" i="2" l="1"/>
  <c r="L707" i="2" l="1"/>
  <c r="L708" i="2" l="1"/>
  <c r="L709" i="2" l="1"/>
  <c r="L710" i="2" l="1"/>
  <c r="L711" i="2" l="1"/>
  <c r="L712" i="2" l="1"/>
  <c r="L713" i="2" l="1"/>
  <c r="L714" i="2" l="1"/>
  <c r="L715" i="2" l="1"/>
  <c r="L716" i="2" l="1"/>
  <c r="L717" i="2" l="1"/>
  <c r="L718" i="2" l="1"/>
  <c r="L719" i="2" l="1"/>
  <c r="L720" i="2" l="1"/>
  <c r="L721" i="2" l="1"/>
  <c r="L722" i="2" l="1"/>
  <c r="L723" i="2" l="1"/>
  <c r="L724" i="2" l="1"/>
  <c r="L725" i="2" l="1"/>
  <c r="L726" i="2" l="1"/>
  <c r="L727" i="2" l="1"/>
  <c r="L728" i="2" l="1"/>
  <c r="L729" i="2" l="1"/>
  <c r="L730" i="2" l="1"/>
  <c r="L731" i="2" l="1"/>
  <c r="L732" i="2" l="1"/>
  <c r="L733" i="2" l="1"/>
  <c r="L734" i="2" l="1"/>
  <c r="L735" i="2" l="1"/>
  <c r="L736" i="2" l="1"/>
  <c r="L737" i="2" l="1"/>
  <c r="L738" i="2" l="1"/>
  <c r="L739" i="2" l="1"/>
  <c r="L740" i="2" l="1"/>
  <c r="L741" i="2" l="1"/>
  <c r="L742" i="2" l="1"/>
  <c r="L743" i="2" l="1"/>
  <c r="L744" i="2" l="1"/>
  <c r="L745" i="2" l="1"/>
  <c r="L746" i="2" l="1"/>
  <c r="L747" i="2" l="1"/>
  <c r="L748" i="2" l="1"/>
  <c r="L749" i="2" l="1"/>
  <c r="L750" i="2" l="1"/>
  <c r="L751" i="2" l="1"/>
  <c r="L752" i="2" l="1"/>
  <c r="L753" i="2" l="1"/>
  <c r="L754" i="2" l="1"/>
  <c r="L755" i="2" l="1"/>
  <c r="L756" i="2" l="1"/>
  <c r="L757" i="2" l="1"/>
  <c r="L758" i="2" l="1"/>
  <c r="L759" i="2" l="1"/>
  <c r="L760" i="2" l="1"/>
  <c r="L761" i="2" l="1"/>
  <c r="L762" i="2" l="1"/>
  <c r="L763" i="2" l="1"/>
  <c r="L764" i="2" l="1"/>
  <c r="L765" i="2" l="1"/>
  <c r="L766" i="2" l="1"/>
  <c r="L767" i="2" l="1"/>
  <c r="L768" i="2" l="1"/>
  <c r="L769" i="2" l="1"/>
  <c r="L770" i="2" l="1"/>
  <c r="L771" i="2" l="1"/>
  <c r="L772" i="2" l="1"/>
  <c r="L773" i="2" l="1"/>
  <c r="L774" i="2" l="1"/>
  <c r="L775" i="2" l="1"/>
  <c r="L776" i="2" l="1"/>
  <c r="L777" i="2" l="1"/>
  <c r="L778" i="2" l="1"/>
  <c r="L779" i="2" l="1"/>
  <c r="L780" i="2" l="1"/>
  <c r="L781" i="2" l="1"/>
  <c r="L782" i="2" l="1"/>
  <c r="L783" i="2" l="1"/>
  <c r="L784" i="2" l="1"/>
  <c r="L785" i="2" l="1"/>
  <c r="L786" i="2" l="1"/>
  <c r="L787" i="2" l="1"/>
  <c r="L788" i="2" l="1"/>
  <c r="L789" i="2" l="1"/>
  <c r="L790" i="2" l="1"/>
  <c r="L791" i="2" l="1"/>
  <c r="L792" i="2" l="1"/>
  <c r="L793" i="2" l="1"/>
  <c r="L794" i="2" l="1"/>
  <c r="L795" i="2" l="1"/>
  <c r="L796" i="2" l="1"/>
  <c r="L797" i="2" l="1"/>
  <c r="L798" i="2" l="1"/>
  <c r="L799" i="2" l="1"/>
  <c r="L800" i="2" l="1"/>
  <c r="L801" i="2" l="1"/>
  <c r="L802" i="2" l="1"/>
  <c r="L803" i="2" l="1"/>
  <c r="L804" i="2" l="1"/>
  <c r="L805" i="2" l="1"/>
  <c r="L806" i="2" l="1"/>
  <c r="L807" i="2" l="1"/>
  <c r="L808" i="2" l="1"/>
  <c r="L809" i="2" l="1"/>
  <c r="L810" i="2" l="1"/>
  <c r="L811" i="2" l="1"/>
  <c r="L812" i="2" l="1"/>
  <c r="L813" i="2" l="1"/>
  <c r="L814" i="2" l="1"/>
  <c r="L815" i="2" l="1"/>
  <c r="L816" i="2" l="1"/>
  <c r="L817" i="2" l="1"/>
  <c r="L818" i="2" l="1"/>
  <c r="L819" i="2" l="1"/>
  <c r="L820" i="2" l="1"/>
  <c r="L821" i="2" l="1"/>
  <c r="L822" i="2" l="1"/>
  <c r="L823" i="2" l="1"/>
  <c r="L824" i="2" l="1"/>
  <c r="L825" i="2" l="1"/>
  <c r="L826" i="2" l="1"/>
  <c r="L827" i="2" l="1"/>
  <c r="L828" i="2" l="1"/>
  <c r="L829" i="2" l="1"/>
  <c r="L830" i="2" l="1"/>
  <c r="L831" i="2" l="1"/>
  <c r="L832" i="2" l="1"/>
  <c r="L833" i="2" l="1"/>
  <c r="L834" i="2" l="1"/>
  <c r="L835" i="2" l="1"/>
  <c r="L836" i="2" l="1"/>
  <c r="L837" i="2" l="1"/>
  <c r="L838" i="2" l="1"/>
  <c r="L839" i="2" l="1"/>
  <c r="L840" i="2" l="1"/>
  <c r="L841" i="2" l="1"/>
  <c r="L842" i="2" l="1"/>
  <c r="L843" i="2" l="1"/>
  <c r="L844" i="2" l="1"/>
  <c r="L845" i="2" l="1"/>
  <c r="L846" i="2" l="1"/>
  <c r="L847" i="2" l="1"/>
  <c r="L848" i="2" l="1"/>
  <c r="L849" i="2" l="1"/>
  <c r="L850" i="2" l="1"/>
  <c r="L851" i="2" l="1"/>
  <c r="L852" i="2" l="1"/>
  <c r="L853" i="2" l="1"/>
  <c r="L854" i="2" l="1"/>
  <c r="L855" i="2" l="1"/>
  <c r="L856" i="2" l="1"/>
  <c r="L857" i="2" l="1"/>
  <c r="L858" i="2" l="1"/>
  <c r="L859" i="2" l="1"/>
  <c r="L860" i="2" l="1"/>
  <c r="L861" i="2" l="1"/>
  <c r="L862" i="2" l="1"/>
  <c r="L863" i="2" l="1"/>
  <c r="L864" i="2" l="1"/>
  <c r="L865" i="2" l="1"/>
  <c r="L866" i="2" l="1"/>
  <c r="L867" i="2" l="1"/>
  <c r="L868" i="2" l="1"/>
  <c r="L869" i="2" l="1"/>
  <c r="L870" i="2" l="1"/>
  <c r="L871" i="2" l="1"/>
  <c r="L872" i="2" l="1"/>
  <c r="L873" i="2" l="1"/>
  <c r="L874" i="2" l="1"/>
  <c r="L875" i="2" l="1"/>
  <c r="L876" i="2" l="1"/>
  <c r="L877" i="2" l="1"/>
  <c r="L878" i="2" l="1"/>
  <c r="L879" i="2" l="1"/>
  <c r="L880" i="2" l="1"/>
  <c r="L881" i="2" l="1"/>
  <c r="L882" i="2" l="1"/>
  <c r="L883" i="2" l="1"/>
  <c r="L884" i="2" l="1"/>
  <c r="L885" i="2" l="1"/>
  <c r="L886" i="2" l="1"/>
  <c r="L887" i="2" l="1"/>
  <c r="L888" i="2" l="1"/>
  <c r="L889" i="2" l="1"/>
  <c r="L890" i="2" l="1"/>
  <c r="L891" i="2" l="1"/>
  <c r="L892" i="2" l="1"/>
  <c r="L893" i="2" l="1"/>
  <c r="L894" i="2" l="1"/>
  <c r="L895" i="2" l="1"/>
  <c r="L896" i="2" l="1"/>
  <c r="L897" i="2" l="1"/>
  <c r="L898" i="2" l="1"/>
  <c r="L899" i="2" l="1"/>
  <c r="L900" i="2" l="1"/>
  <c r="L901" i="2" l="1"/>
  <c r="L902" i="2" l="1"/>
  <c r="L903" i="2" l="1"/>
  <c r="L904" i="2" l="1"/>
  <c r="L905" i="2" l="1"/>
  <c r="L906" i="2" l="1"/>
  <c r="L907" i="2" l="1"/>
  <c r="L908" i="2" l="1"/>
  <c r="L909" i="2" l="1"/>
  <c r="L910" i="2" l="1"/>
  <c r="L911" i="2" l="1"/>
  <c r="L912" i="2" l="1"/>
  <c r="L913" i="2" l="1"/>
  <c r="L914" i="2" l="1"/>
  <c r="L915" i="2" l="1"/>
  <c r="L916" i="2" l="1"/>
  <c r="L917" i="2" l="1"/>
  <c r="L918" i="2" l="1"/>
  <c r="L919" i="2" l="1"/>
  <c r="L920" i="2" l="1"/>
  <c r="L921" i="2" l="1"/>
  <c r="L922" i="2" l="1"/>
  <c r="L923" i="2" l="1"/>
  <c r="L924" i="2" l="1"/>
  <c r="L925" i="2" l="1"/>
  <c r="L926" i="2" l="1"/>
  <c r="L927" i="2" l="1"/>
  <c r="L928" i="2" l="1"/>
  <c r="L929" i="2" l="1"/>
  <c r="L930" i="2" l="1"/>
  <c r="L931" i="2" l="1"/>
  <c r="L932" i="2" l="1"/>
  <c r="L933" i="2" l="1"/>
  <c r="L934" i="2" l="1"/>
  <c r="L935" i="2" l="1"/>
  <c r="L936" i="2" l="1"/>
  <c r="L937" i="2" l="1"/>
  <c r="L938" i="2" l="1"/>
  <c r="L939" i="2" l="1"/>
  <c r="L940" i="2" l="1"/>
  <c r="L941" i="2" l="1"/>
  <c r="L942" i="2" l="1"/>
  <c r="L943" i="2" l="1"/>
  <c r="L944" i="2" l="1"/>
  <c r="L945" i="2" l="1"/>
  <c r="L946" i="2" l="1"/>
  <c r="L947" i="2" l="1"/>
  <c r="L948" i="2" l="1"/>
  <c r="L949" i="2" l="1"/>
  <c r="L950" i="2" l="1"/>
  <c r="L951" i="2" l="1"/>
  <c r="L952" i="2" l="1"/>
  <c r="L953" i="2" l="1"/>
  <c r="L954" i="2" l="1"/>
  <c r="L955" i="2" l="1"/>
  <c r="L956" i="2" l="1"/>
  <c r="L957" i="2" l="1"/>
  <c r="L958" i="2" l="1"/>
  <c r="L959" i="2" l="1"/>
  <c r="L960" i="2" l="1"/>
  <c r="L961" i="2" l="1"/>
  <c r="L962" i="2" l="1"/>
  <c r="L963" i="2" l="1"/>
  <c r="L964" i="2" l="1"/>
  <c r="L965" i="2" l="1"/>
  <c r="L966" i="2" l="1"/>
  <c r="L967" i="2" l="1"/>
  <c r="L968" i="2" l="1"/>
  <c r="L969" i="2" l="1"/>
  <c r="L970" i="2" l="1"/>
  <c r="L971" i="2" l="1"/>
  <c r="L972" i="2" l="1"/>
  <c r="L973" i="2" l="1"/>
  <c r="L974" i="2" l="1"/>
  <c r="L975" i="2" l="1"/>
  <c r="L976" i="2" l="1"/>
  <c r="L977" i="2" l="1"/>
  <c r="L978" i="2" l="1"/>
  <c r="L979" i="2" l="1"/>
  <c r="L980" i="2" l="1"/>
  <c r="L981" i="2" l="1"/>
  <c r="L982" i="2" l="1"/>
  <c r="L983" i="2" l="1"/>
  <c r="L984" i="2" l="1"/>
  <c r="L985" i="2" l="1"/>
  <c r="L986" i="2" l="1"/>
  <c r="L987" i="2" l="1"/>
  <c r="L988" i="2" l="1"/>
  <c r="L989" i="2" l="1"/>
  <c r="L990" i="2" l="1"/>
  <c r="L991" i="2" l="1"/>
  <c r="L992" i="2" l="1"/>
  <c r="L993" i="2" l="1"/>
  <c r="L994" i="2" l="1"/>
  <c r="L995" i="2" l="1"/>
  <c r="L996" i="2" l="1"/>
  <c r="L997" i="2" l="1"/>
  <c r="L998" i="2" l="1"/>
  <c r="L999" i="2" l="1"/>
  <c r="L1000" i="2" l="1"/>
  <c r="L1001" i="2" l="1"/>
  <c r="L1002" i="2" l="1"/>
  <c r="L1003" i="2" l="1"/>
  <c r="L1004" i="2" l="1"/>
  <c r="L1005" i="2" l="1"/>
  <c r="L1006" i="2" l="1"/>
  <c r="L1007" i="2" l="1"/>
  <c r="L1008" i="2" l="1"/>
  <c r="L1009" i="2" l="1"/>
  <c r="L1010" i="2" l="1"/>
  <c r="L1011" i="2" l="1"/>
  <c r="L1012" i="2" l="1"/>
  <c r="L1013" i="2" l="1"/>
  <c r="L1014" i="2" l="1"/>
  <c r="L1015" i="2" l="1"/>
  <c r="L1016" i="2" l="1"/>
  <c r="L1017" i="2" l="1"/>
  <c r="L1018" i="2" l="1"/>
  <c r="L1019" i="2" l="1"/>
  <c r="L1020" i="2" l="1"/>
  <c r="L1021" i="2" l="1"/>
  <c r="L1022" i="2" l="1"/>
  <c r="L1023" i="2" l="1"/>
  <c r="L1024" i="2" l="1"/>
  <c r="L1025" i="2" l="1"/>
  <c r="L1026" i="2" l="1"/>
  <c r="L1027" i="2" l="1"/>
  <c r="L1028" i="2" l="1"/>
  <c r="L1029" i="2" l="1"/>
  <c r="L1030" i="2" l="1"/>
  <c r="L1031" i="2" l="1"/>
  <c r="L1032" i="2" l="1"/>
  <c r="L1033" i="2" l="1"/>
  <c r="L1034" i="2" l="1"/>
  <c r="L1035" i="2" l="1"/>
  <c r="L1036" i="2" l="1"/>
  <c r="L1037" i="2" l="1"/>
  <c r="L1038" i="2" l="1"/>
  <c r="L1039" i="2" l="1"/>
  <c r="L1040" i="2" l="1"/>
  <c r="L1041" i="2" l="1"/>
  <c r="L1042" i="2" l="1"/>
  <c r="L1043" i="2" l="1"/>
  <c r="L1044" i="2" l="1"/>
  <c r="L1045" i="2" l="1"/>
  <c r="L1046" i="2" l="1"/>
  <c r="L1047" i="2" l="1"/>
  <c r="L1048" i="2" l="1"/>
  <c r="L1049" i="2" l="1"/>
  <c r="L1050" i="2" l="1"/>
  <c r="L1051" i="2" l="1"/>
  <c r="L1052" i="2" l="1"/>
  <c r="L1053" i="2" l="1"/>
  <c r="L1054" i="2" l="1"/>
  <c r="L1055" i="2" l="1"/>
  <c r="L1056" i="2" l="1"/>
  <c r="L1057" i="2" l="1"/>
  <c r="L1058" i="2" l="1"/>
  <c r="L1059" i="2" l="1"/>
  <c r="L1060" i="2" l="1"/>
  <c r="L1061" i="2" l="1"/>
  <c r="L1062" i="2" l="1"/>
  <c r="L1063" i="2" l="1"/>
  <c r="L1064" i="2" l="1"/>
  <c r="L1065" i="2" l="1"/>
  <c r="L1066" i="2" l="1"/>
  <c r="L1067" i="2" l="1"/>
  <c r="L1068" i="2" l="1"/>
  <c r="L1069" i="2" l="1"/>
  <c r="L1070" i="2" l="1"/>
  <c r="L1071" i="2" l="1"/>
  <c r="L1072" i="2" l="1"/>
  <c r="L1073" i="2" l="1"/>
  <c r="L1074" i="2" l="1"/>
  <c r="L1075" i="2" l="1"/>
  <c r="L1076" i="2" l="1"/>
  <c r="L1077" i="2" l="1"/>
  <c r="L1078" i="2" l="1"/>
  <c r="L1079" i="2" l="1"/>
  <c r="L1080" i="2" l="1"/>
  <c r="L1081" i="2" l="1"/>
  <c r="L1082" i="2" l="1"/>
  <c r="L1083" i="2" l="1"/>
  <c r="L1084" i="2" l="1"/>
  <c r="L1085" i="2" l="1"/>
  <c r="L1086" i="2" l="1"/>
  <c r="L1087" i="2" l="1"/>
  <c r="L1088" i="2" l="1"/>
  <c r="L1089" i="2" l="1"/>
  <c r="L1090" i="2" l="1"/>
  <c r="L1091" i="2" l="1"/>
  <c r="L1092" i="2" l="1"/>
  <c r="L1093" i="2" l="1"/>
  <c r="L1094" i="2" l="1"/>
  <c r="L1095" i="2" l="1"/>
  <c r="L1096" i="2" l="1"/>
  <c r="L1097" i="2" l="1"/>
  <c r="L1098" i="2" l="1"/>
  <c r="L1099" i="2" l="1"/>
  <c r="L1100" i="2" l="1"/>
  <c r="L1101" i="2" l="1"/>
  <c r="L1102" i="2" l="1"/>
  <c r="L1103" i="2" l="1"/>
  <c r="L1104" i="2" l="1"/>
  <c r="L1105" i="2" l="1"/>
  <c r="L1106" i="2" l="1"/>
  <c r="L1107" i="2" l="1"/>
  <c r="L1108" i="2" l="1"/>
  <c r="L1109" i="2" l="1"/>
  <c r="L1110" i="2" l="1"/>
  <c r="L1111" i="2" l="1"/>
  <c r="L1112" i="2" l="1"/>
  <c r="L1113" i="2" l="1"/>
  <c r="L1114" i="2" l="1"/>
  <c r="L1115" i="2" l="1"/>
  <c r="L1116" i="2" l="1"/>
  <c r="L1117" i="2" l="1"/>
  <c r="L1118" i="2" l="1"/>
  <c r="L1119" i="2" l="1"/>
  <c r="L1120" i="2" l="1"/>
  <c r="L1121" i="2" l="1"/>
  <c r="L1122" i="2" l="1"/>
  <c r="L1123" i="2" l="1"/>
  <c r="L1124" i="2" l="1"/>
  <c r="L1125" i="2" l="1"/>
  <c r="L1126" i="2" l="1"/>
  <c r="L1127" i="2" l="1"/>
  <c r="L1128" i="2" l="1"/>
  <c r="L1129" i="2" l="1"/>
  <c r="L1130" i="2" l="1"/>
  <c r="L1131" i="2" l="1"/>
  <c r="L1132" i="2" l="1"/>
  <c r="L1133" i="2" l="1"/>
  <c r="L1134" i="2" l="1"/>
  <c r="L1135" i="2" l="1"/>
  <c r="L1136" i="2" l="1"/>
  <c r="L1137" i="2" l="1"/>
  <c r="L1138" i="2" l="1"/>
  <c r="L1139" i="2" l="1"/>
  <c r="L1140" i="2" l="1"/>
  <c r="L1141" i="2" l="1"/>
  <c r="L1142" i="2" l="1"/>
  <c r="L1143" i="2" l="1"/>
  <c r="L1144" i="2" l="1"/>
  <c r="L1145" i="2" l="1"/>
  <c r="L1146" i="2" l="1"/>
  <c r="L1147" i="2" l="1"/>
  <c r="L1148" i="2" l="1"/>
  <c r="L1149" i="2" l="1"/>
  <c r="L1150" i="2" l="1"/>
  <c r="L1151" i="2" l="1"/>
  <c r="L1152" i="2" l="1"/>
  <c r="L1153" i="2" l="1"/>
  <c r="L1154" i="2" l="1"/>
  <c r="L1155" i="2" l="1"/>
  <c r="L1156" i="2" l="1"/>
  <c r="L1157" i="2" l="1"/>
  <c r="L1158" i="2" l="1"/>
  <c r="L1159" i="2" l="1"/>
  <c r="L1160" i="2" l="1"/>
  <c r="L1161" i="2" l="1"/>
  <c r="L1162" i="2" l="1"/>
  <c r="L1163" i="2" l="1"/>
  <c r="L1164" i="2" l="1"/>
  <c r="L1165" i="2" l="1"/>
  <c r="L1166" i="2" l="1"/>
  <c r="L1167" i="2" l="1"/>
  <c r="L1168" i="2" l="1"/>
  <c r="L1169" i="2" l="1"/>
  <c r="L1170" i="2" l="1"/>
  <c r="L1171" i="2" l="1"/>
  <c r="L1172" i="2" l="1"/>
  <c r="L1173" i="2" l="1"/>
  <c r="L1174" i="2" l="1"/>
  <c r="L1175" i="2" l="1"/>
  <c r="L1176" i="2" l="1"/>
  <c r="L1177" i="2" l="1"/>
  <c r="L1178" i="2" l="1"/>
  <c r="L1179" i="2" l="1"/>
  <c r="L1180" i="2" l="1"/>
  <c r="L1181" i="2" l="1"/>
  <c r="L1182" i="2" l="1"/>
  <c r="L1183" i="2" l="1"/>
  <c r="L1184" i="2" l="1"/>
  <c r="L1185" i="2" l="1"/>
  <c r="L1186" i="2" l="1"/>
  <c r="L1187" i="2" l="1"/>
  <c r="L1188" i="2" l="1"/>
  <c r="L1189" i="2" l="1"/>
  <c r="L1190" i="2" l="1"/>
  <c r="L1191" i="2" l="1"/>
  <c r="L1192" i="2" l="1"/>
  <c r="L1193" i="2" l="1"/>
  <c r="L1194" i="2" l="1"/>
  <c r="L1195" i="2" l="1"/>
  <c r="L1196" i="2" l="1"/>
  <c r="L1197" i="2" l="1"/>
  <c r="L1198" i="2" l="1"/>
  <c r="L1199" i="2" l="1"/>
  <c r="L1200" i="2" l="1"/>
  <c r="L1201" i="2" l="1"/>
  <c r="L1202" i="2" l="1"/>
  <c r="L1203" i="2" l="1"/>
  <c r="L1204" i="2" l="1"/>
  <c r="L1205" i="2" l="1"/>
  <c r="L1206" i="2" l="1"/>
  <c r="L1207" i="2" l="1"/>
  <c r="L1208" i="2" l="1"/>
  <c r="L1209" i="2" l="1"/>
  <c r="L1210" i="2" l="1"/>
  <c r="L1211" i="2" l="1"/>
  <c r="L1212" i="2" l="1"/>
  <c r="L1213" i="2" l="1"/>
  <c r="L1214" i="2" l="1"/>
  <c r="L1215" i="2" l="1"/>
  <c r="L1216" i="2" l="1"/>
  <c r="L1217" i="2" l="1"/>
  <c r="L1218" i="2" l="1"/>
  <c r="L1219" i="2" l="1"/>
  <c r="L1220" i="2" l="1"/>
  <c r="L1221" i="2" l="1"/>
  <c r="L1222" i="2" l="1"/>
  <c r="L1223" i="2" l="1"/>
  <c r="L1224" i="2" l="1"/>
  <c r="L1225" i="2" l="1"/>
  <c r="L1226" i="2" l="1"/>
  <c r="L1227" i="2" l="1"/>
  <c r="L1228" i="2" l="1"/>
  <c r="L1229" i="2" l="1"/>
  <c r="L1230" i="2" l="1"/>
  <c r="L1231" i="2" l="1"/>
  <c r="L1232" i="2" l="1"/>
  <c r="L1233" i="2" l="1"/>
  <c r="L1234" i="2" l="1"/>
  <c r="L1235" i="2" l="1"/>
  <c r="L1236" i="2" l="1"/>
  <c r="L1237" i="2" l="1"/>
  <c r="L1238" i="2" l="1"/>
  <c r="L1239" i="2" l="1"/>
  <c r="L1240" i="2" l="1"/>
  <c r="L1241" i="2" l="1"/>
  <c r="L1242" i="2" l="1"/>
  <c r="L1243" i="2" l="1"/>
  <c r="L1244" i="2" l="1"/>
  <c r="L1245" i="2" l="1"/>
  <c r="L1246" i="2" l="1"/>
  <c r="L1247" i="2" l="1"/>
  <c r="L1248" i="2" l="1"/>
  <c r="L1249" i="2" l="1"/>
  <c r="L1250" i="2" l="1"/>
  <c r="L1251" i="2" l="1"/>
  <c r="L1252" i="2" l="1"/>
  <c r="L1253" i="2" l="1"/>
  <c r="L1254" i="2" l="1"/>
  <c r="L1255" i="2" l="1"/>
  <c r="L1256" i="2" l="1"/>
  <c r="L1257" i="2" l="1"/>
  <c r="L1258" i="2" l="1"/>
  <c r="L1259" i="2" l="1"/>
  <c r="L1260" i="2" l="1"/>
  <c r="L1261" i="2" l="1"/>
  <c r="L1262" i="2" l="1"/>
  <c r="L1263" i="2" l="1"/>
  <c r="L1264" i="2" l="1"/>
  <c r="L1265" i="2" l="1"/>
  <c r="L1266" i="2" l="1"/>
  <c r="L1267" i="2" l="1"/>
  <c r="L1268" i="2" l="1"/>
  <c r="L1269" i="2" l="1"/>
  <c r="L1270" i="2" l="1"/>
  <c r="L1271" i="2" l="1"/>
  <c r="L1272" i="2" l="1"/>
  <c r="L1273" i="2" l="1"/>
  <c r="L1274" i="2" l="1"/>
  <c r="L1275" i="2" l="1"/>
  <c r="L1276" i="2" l="1"/>
  <c r="L1277" i="2" l="1"/>
  <c r="L1278" i="2" l="1"/>
  <c r="L1279" i="2" l="1"/>
  <c r="L1280" i="2" l="1"/>
  <c r="L1281" i="2" l="1"/>
  <c r="L1282" i="2" l="1"/>
  <c r="L1283" i="2" l="1"/>
  <c r="L1284" i="2" l="1"/>
  <c r="L1285" i="2" l="1"/>
  <c r="L1286" i="2" l="1"/>
  <c r="L1287" i="2" l="1"/>
  <c r="L1288" i="2" l="1"/>
  <c r="L1289" i="2" l="1"/>
  <c r="L1290" i="2" l="1"/>
  <c r="L1291" i="2" l="1"/>
  <c r="L1292" i="2" l="1"/>
  <c r="L1293" i="2" l="1"/>
  <c r="L1294" i="2" l="1"/>
  <c r="L1295" i="2" l="1"/>
  <c r="L1296" i="2" l="1"/>
  <c r="L1297" i="2" l="1"/>
  <c r="L1298" i="2" l="1"/>
  <c r="L1299" i="2" l="1"/>
  <c r="L1300" i="2" l="1"/>
  <c r="L1301" i="2" l="1"/>
  <c r="L1302" i="2" l="1"/>
  <c r="L1303" i="2" l="1"/>
  <c r="L1304" i="2" l="1"/>
  <c r="L1305" i="2" l="1"/>
  <c r="L1306" i="2" l="1"/>
  <c r="L1307" i="2" l="1"/>
  <c r="L1308" i="2" l="1"/>
  <c r="L1309" i="2" l="1"/>
  <c r="L1310" i="2" l="1"/>
  <c r="L1311" i="2" l="1"/>
  <c r="L1312" i="2" l="1"/>
  <c r="L1313" i="2" l="1"/>
  <c r="L1314" i="2" l="1"/>
  <c r="L1315" i="2" l="1"/>
  <c r="L1316" i="2" l="1"/>
  <c r="L1317" i="2" l="1"/>
  <c r="L1318" i="2" l="1"/>
  <c r="L1319" i="2" l="1"/>
  <c r="L1320" i="2" l="1"/>
  <c r="L1321" i="2" l="1"/>
  <c r="L1322" i="2" l="1"/>
  <c r="L1323" i="2" l="1"/>
  <c r="L1324" i="2" l="1"/>
  <c r="L1325" i="2" l="1"/>
  <c r="L1326" i="2" l="1"/>
  <c r="L1327" i="2" l="1"/>
  <c r="L1328" i="2" l="1"/>
  <c r="L1329" i="2" l="1"/>
  <c r="L1330" i="2" l="1"/>
  <c r="L1331" i="2" l="1"/>
  <c r="L1332" i="2" l="1"/>
  <c r="L1333" i="2" l="1"/>
  <c r="L1334" i="2" l="1"/>
  <c r="L1335" i="2" l="1"/>
  <c r="L1336" i="2" l="1"/>
  <c r="L1337" i="2" l="1"/>
  <c r="L1338" i="2" l="1"/>
  <c r="L1339" i="2" l="1"/>
  <c r="L1340" i="2" l="1"/>
  <c r="L1341" i="2" l="1"/>
  <c r="L1342" i="2" l="1"/>
  <c r="L1343" i="2" l="1"/>
  <c r="L1344" i="2" l="1"/>
  <c r="L1345" i="2" l="1"/>
  <c r="L1346" i="2" l="1"/>
  <c r="L1347" i="2" l="1"/>
  <c r="L1348" i="2" l="1"/>
  <c r="L1349" i="2" l="1"/>
  <c r="L1350" i="2" l="1"/>
  <c r="L1351" i="2" l="1"/>
  <c r="L1352" i="2" l="1"/>
  <c r="L1353" i="2" l="1"/>
  <c r="L1354" i="2" l="1"/>
  <c r="L1355" i="2" l="1"/>
  <c r="L1356" i="2" l="1"/>
  <c r="L1357" i="2" l="1"/>
  <c r="L1358" i="2" l="1"/>
  <c r="L1359" i="2" l="1"/>
  <c r="L1360" i="2" l="1"/>
  <c r="L1361" i="2" l="1"/>
  <c r="L1362" i="2" l="1"/>
  <c r="L1363" i="2" l="1"/>
  <c r="L1364" i="2" l="1"/>
  <c r="L1365" i="2" l="1"/>
  <c r="L1366" i="2" l="1"/>
  <c r="L1367" i="2" l="1"/>
  <c r="L1368" i="2" l="1"/>
  <c r="L1369" i="2" l="1"/>
  <c r="L1370" i="2" l="1"/>
  <c r="L1371" i="2" l="1"/>
  <c r="L1372" i="2" l="1"/>
  <c r="L1373" i="2" l="1"/>
  <c r="L1374" i="2" l="1"/>
  <c r="L1375" i="2" l="1"/>
  <c r="L1376" i="2" l="1"/>
  <c r="L1377" i="2" l="1"/>
  <c r="L1378" i="2" l="1"/>
  <c r="L1379" i="2" l="1"/>
  <c r="L1380" i="2" l="1"/>
  <c r="L1381" i="2" l="1"/>
  <c r="L1382" i="2" l="1"/>
  <c r="L1383" i="2" l="1"/>
  <c r="L1384" i="2" l="1"/>
  <c r="L1385" i="2" l="1"/>
  <c r="L1386" i="2" l="1"/>
  <c r="L1387" i="2" l="1"/>
  <c r="L1388" i="2" l="1"/>
  <c r="L1389" i="2" l="1"/>
  <c r="L1390" i="2" l="1"/>
  <c r="L1391" i="2" l="1"/>
  <c r="L1392" i="2" l="1"/>
  <c r="L1393" i="2" l="1"/>
  <c r="L1394" i="2" l="1"/>
  <c r="L1395" i="2" l="1"/>
  <c r="L1396" i="2" l="1"/>
  <c r="L1397" i="2" l="1"/>
  <c r="L1398" i="2" l="1"/>
  <c r="L1399" i="2" l="1"/>
  <c r="L1400" i="2" l="1"/>
  <c r="L1401" i="2" l="1"/>
  <c r="L1402" i="2" l="1"/>
  <c r="L1403" i="2" l="1"/>
  <c r="L1404" i="2" l="1"/>
  <c r="L1405" i="2" l="1"/>
  <c r="L1406" i="2" l="1"/>
  <c r="L1407" i="2" l="1"/>
  <c r="L1408" i="2" l="1"/>
  <c r="L1409" i="2" l="1"/>
  <c r="L1410" i="2" l="1"/>
  <c r="L1411" i="2" l="1"/>
  <c r="L1412" i="2" l="1"/>
  <c r="L1413" i="2" l="1"/>
  <c r="L1414" i="2" l="1"/>
  <c r="L1415" i="2" l="1"/>
  <c r="L1416" i="2" l="1"/>
  <c r="L1417" i="2" l="1"/>
  <c r="L1418" i="2" l="1"/>
  <c r="L1419" i="2" l="1"/>
  <c r="L1420" i="2" l="1"/>
  <c r="L1421" i="2" l="1"/>
  <c r="L1422" i="2" l="1"/>
  <c r="L1423" i="2" l="1"/>
  <c r="L1424" i="2" l="1"/>
  <c r="L1425" i="2" l="1"/>
  <c r="L1426" i="2" l="1"/>
  <c r="L1427" i="2" l="1"/>
  <c r="L1428" i="2" l="1"/>
  <c r="L1429" i="2" l="1"/>
  <c r="L1430" i="2" l="1"/>
  <c r="L1431" i="2" l="1"/>
  <c r="L1432" i="2" l="1"/>
  <c r="L1433" i="2" l="1"/>
  <c r="L1434" i="2" l="1"/>
  <c r="L1435" i="2" l="1"/>
  <c r="L1436" i="2" l="1"/>
  <c r="L1437" i="2" l="1"/>
  <c r="L1438" i="2" l="1"/>
  <c r="L1439" i="2" l="1"/>
  <c r="L1440" i="2" l="1"/>
  <c r="L1441" i="2" l="1"/>
  <c r="L1442" i="2" l="1"/>
  <c r="L1443" i="2" l="1"/>
  <c r="L1444" i="2" l="1"/>
  <c r="L1445" i="2" l="1"/>
  <c r="L1446" i="2" l="1"/>
  <c r="L1447" i="2" l="1"/>
  <c r="L1448" i="2" l="1"/>
  <c r="L1449" i="2" l="1"/>
  <c r="L1450" i="2" l="1"/>
  <c r="L1451" i="2" l="1"/>
  <c r="L1452" i="2" l="1"/>
  <c r="L1453" i="2" l="1"/>
  <c r="L1454" i="2" l="1"/>
  <c r="L1455" i="2" l="1"/>
  <c r="L1456" i="2" l="1"/>
  <c r="L1457" i="2" l="1"/>
  <c r="L1458" i="2" l="1"/>
  <c r="L1459" i="2" l="1"/>
  <c r="L1460" i="2" l="1"/>
  <c r="L1461" i="2" l="1"/>
  <c r="L1462" i="2" l="1"/>
  <c r="L1463" i="2" l="1"/>
  <c r="L1464" i="2" l="1"/>
  <c r="L1465" i="2" l="1"/>
  <c r="L1466" i="2" l="1"/>
  <c r="L1467" i="2" l="1"/>
  <c r="L1468" i="2" l="1"/>
  <c r="L1469" i="2" l="1"/>
  <c r="L1470" i="2" l="1"/>
  <c r="L1471" i="2" l="1"/>
  <c r="L1472" i="2" l="1"/>
  <c r="L1473" i="2" l="1"/>
  <c r="L1474" i="2" l="1"/>
  <c r="L1475" i="2" l="1"/>
  <c r="L1476" i="2" l="1"/>
  <c r="L1477" i="2" l="1"/>
  <c r="L1478" i="2" l="1"/>
  <c r="L1479" i="2" l="1"/>
  <c r="L1480" i="2" l="1"/>
  <c r="L1481" i="2" l="1"/>
  <c r="L1482" i="2" l="1"/>
  <c r="L1483" i="2" l="1"/>
  <c r="L1484" i="2" l="1"/>
  <c r="L1485" i="2" l="1"/>
  <c r="L1486" i="2" l="1"/>
  <c r="L1487" i="2" l="1"/>
  <c r="L1488" i="2" l="1"/>
  <c r="L1489" i="2" l="1"/>
  <c r="L1490" i="2" l="1"/>
  <c r="L1491" i="2" l="1"/>
  <c r="L1492" i="2" l="1"/>
  <c r="L1493" i="2" l="1"/>
  <c r="L1494" i="2" l="1"/>
  <c r="L1495" i="2" l="1"/>
  <c r="L1496" i="2" l="1"/>
  <c r="L1497" i="2" l="1"/>
  <c r="L1498" i="2" l="1"/>
  <c r="L1499" i="2" l="1"/>
  <c r="L1500" i="2" l="1"/>
  <c r="L1501" i="2" l="1"/>
  <c r="L1502" i="2" l="1"/>
  <c r="L1503" i="2" l="1"/>
  <c r="L1504" i="2" l="1"/>
  <c r="L1505" i="2" l="1"/>
  <c r="L1506" i="2" l="1"/>
  <c r="L1507" i="2" l="1"/>
  <c r="L1508" i="2" l="1"/>
  <c r="L1509" i="2" l="1"/>
  <c r="L1510" i="2" l="1"/>
  <c r="L1511" i="2" l="1"/>
  <c r="L1512" i="2" l="1"/>
  <c r="L1513" i="2" l="1"/>
  <c r="L1514" i="2" l="1"/>
  <c r="L1515" i="2" l="1"/>
  <c r="L1516" i="2" l="1"/>
  <c r="L1517" i="2" l="1"/>
  <c r="L1518" i="2" l="1"/>
  <c r="L1519" i="2" l="1"/>
  <c r="L1520" i="2" l="1"/>
  <c r="L1521" i="2" l="1"/>
  <c r="L1522" i="2" l="1"/>
  <c r="L1523" i="2" l="1"/>
  <c r="L1524" i="2" l="1"/>
  <c r="L1525" i="2" l="1"/>
  <c r="L1526" i="2" l="1"/>
  <c r="L1527" i="2" l="1"/>
  <c r="L1528" i="2" l="1"/>
  <c r="L1529" i="2" l="1"/>
  <c r="L1530" i="2" l="1"/>
  <c r="L1531" i="2" l="1"/>
  <c r="L1532" i="2" l="1"/>
  <c r="L1533" i="2" l="1"/>
  <c r="L1534" i="2" l="1"/>
  <c r="L1535" i="2" l="1"/>
  <c r="L1536" i="2" l="1"/>
  <c r="L1537" i="2" l="1"/>
  <c r="L1538" i="2" l="1"/>
  <c r="L1539" i="2" l="1"/>
  <c r="L1540" i="2" l="1"/>
  <c r="L1541" i="2" l="1"/>
  <c r="L1542" i="2" l="1"/>
  <c r="L1543" i="2" l="1"/>
  <c r="L1544" i="2" l="1"/>
  <c r="L1545" i="2" l="1"/>
  <c r="L1546" i="2" l="1"/>
  <c r="L1547" i="2" l="1"/>
  <c r="L1548" i="2" l="1"/>
  <c r="L1549" i="2" l="1"/>
  <c r="L1550" i="2" l="1"/>
  <c r="L1551" i="2" l="1"/>
  <c r="L1552" i="2" l="1"/>
  <c r="L1553" i="2" l="1"/>
  <c r="L1554" i="2" l="1"/>
  <c r="L1555" i="2" l="1"/>
  <c r="L1556" i="2" l="1"/>
  <c r="L1557" i="2" l="1"/>
  <c r="L1558" i="2" l="1"/>
  <c r="L1559" i="2" l="1"/>
  <c r="L1560" i="2" l="1"/>
  <c r="L1561" i="2" l="1"/>
  <c r="L1562" i="2" l="1"/>
  <c r="L1563" i="2" l="1"/>
  <c r="L1564" i="2" l="1"/>
  <c r="L1565" i="2" l="1"/>
  <c r="L1566" i="2" l="1"/>
  <c r="L1567" i="2" l="1"/>
  <c r="L1568" i="2" l="1"/>
  <c r="L1569" i="2" l="1"/>
  <c r="L1570" i="2" l="1"/>
  <c r="L1571" i="2" l="1"/>
  <c r="L1572" i="2" l="1"/>
  <c r="L1573" i="2" l="1"/>
  <c r="L1574" i="2" l="1"/>
  <c r="L1575" i="2" l="1"/>
  <c r="L1576" i="2" l="1"/>
  <c r="L1577" i="2" l="1"/>
  <c r="L1578" i="2" l="1"/>
  <c r="L1579" i="2" l="1"/>
  <c r="L1580" i="2" l="1"/>
  <c r="L1581" i="2" l="1"/>
  <c r="L1582" i="2" l="1"/>
  <c r="L1583" i="2" l="1"/>
  <c r="L1584" i="2" l="1"/>
  <c r="L1585" i="2" l="1"/>
  <c r="L1586" i="2" l="1"/>
  <c r="L1587" i="2" l="1"/>
  <c r="L1588" i="2" l="1"/>
  <c r="L1589" i="2" l="1"/>
  <c r="L1590" i="2" l="1"/>
  <c r="L1591" i="2" l="1"/>
  <c r="L1592" i="2" l="1"/>
  <c r="L1593" i="2" l="1"/>
  <c r="L1594" i="2" l="1"/>
  <c r="L1595" i="2" l="1"/>
  <c r="L1596" i="2" l="1"/>
  <c r="L1597" i="2" l="1"/>
  <c r="L1598" i="2" l="1"/>
  <c r="L1599" i="2" l="1"/>
  <c r="L1600" i="2" l="1"/>
  <c r="L1601" i="2" l="1"/>
  <c r="L1602" i="2" l="1"/>
  <c r="L1603" i="2" l="1"/>
  <c r="L1604" i="2" l="1"/>
  <c r="L1605" i="2" l="1"/>
  <c r="L1606" i="2" l="1"/>
  <c r="L1607" i="2" l="1"/>
  <c r="L1608" i="2" l="1"/>
  <c r="L1609" i="2" l="1"/>
  <c r="L1610" i="2" l="1"/>
  <c r="L1611" i="2" l="1"/>
  <c r="L1612" i="2" l="1"/>
  <c r="L1613" i="2" l="1"/>
  <c r="L1614" i="2" l="1"/>
  <c r="L1615" i="2" l="1"/>
  <c r="L1616" i="2" l="1"/>
  <c r="L1617" i="2" l="1"/>
  <c r="L1618" i="2" l="1"/>
  <c r="L1619" i="2" l="1"/>
  <c r="L1620" i="2" l="1"/>
  <c r="L1621" i="2" l="1"/>
  <c r="L1622" i="2" l="1"/>
  <c r="L1623" i="2" l="1"/>
  <c r="L1624" i="2" l="1"/>
  <c r="L1625" i="2" l="1"/>
  <c r="L1626" i="2" l="1"/>
  <c r="L1627" i="2" l="1"/>
  <c r="L1628" i="2" l="1"/>
  <c r="L1629" i="2" l="1"/>
  <c r="L1630" i="2" l="1"/>
  <c r="L1631" i="2" l="1"/>
  <c r="L1632" i="2" l="1"/>
  <c r="L1633" i="2" l="1"/>
  <c r="L1634" i="2" l="1"/>
  <c r="L1635" i="2" l="1"/>
  <c r="L1636" i="2" l="1"/>
  <c r="L1637" i="2" l="1"/>
  <c r="L1638" i="2" l="1"/>
  <c r="L1639" i="2" l="1"/>
  <c r="L1640" i="2" l="1"/>
  <c r="L1641" i="2" l="1"/>
  <c r="L1642" i="2" l="1"/>
  <c r="L1643" i="2" l="1"/>
  <c r="L1644" i="2" l="1"/>
  <c r="L1645" i="2" l="1"/>
  <c r="L1646" i="2" l="1"/>
  <c r="L1647" i="2" l="1"/>
  <c r="L1648" i="2" l="1"/>
  <c r="L1649" i="2" l="1"/>
  <c r="L1650" i="2" l="1"/>
  <c r="L1651" i="2" l="1"/>
  <c r="L1652" i="2" l="1"/>
  <c r="L1653" i="2" l="1"/>
  <c r="L1654" i="2" l="1"/>
  <c r="L1655" i="2" l="1"/>
  <c r="L1656" i="2" l="1"/>
  <c r="L1657" i="2" l="1"/>
  <c r="L1658" i="2" l="1"/>
  <c r="L1659" i="2" l="1"/>
  <c r="L1660" i="2" l="1"/>
  <c r="L1661" i="2" l="1"/>
  <c r="L1662" i="2" l="1"/>
  <c r="L1663" i="2" l="1"/>
  <c r="L1664" i="2" l="1"/>
  <c r="L1665" i="2" l="1"/>
  <c r="L1666" i="2" l="1"/>
  <c r="L1667" i="2" l="1"/>
  <c r="L1668" i="2" l="1"/>
  <c r="L1669" i="2" l="1"/>
  <c r="L1670" i="2" l="1"/>
  <c r="L1671" i="2" l="1"/>
  <c r="L1672" i="2" l="1"/>
  <c r="L1673" i="2" l="1"/>
  <c r="L1674" i="2" l="1"/>
  <c r="L1675" i="2" l="1"/>
  <c r="L1676" i="2" l="1"/>
  <c r="L1677" i="2" l="1"/>
  <c r="L1678" i="2" l="1"/>
  <c r="L1679" i="2" l="1"/>
  <c r="L1680" i="2" l="1"/>
  <c r="L1681" i="2" l="1"/>
  <c r="L1682" i="2" l="1"/>
  <c r="L1683" i="2" l="1"/>
  <c r="L1684" i="2" l="1"/>
  <c r="L1685" i="2" l="1"/>
  <c r="L1686" i="2" l="1"/>
  <c r="L1687" i="2" l="1"/>
  <c r="L1688" i="2" l="1"/>
  <c r="L1689" i="2" l="1"/>
  <c r="L1690" i="2" l="1"/>
  <c r="L1691" i="2" l="1"/>
  <c r="L1692" i="2" l="1"/>
  <c r="L1693" i="2" l="1"/>
  <c r="L1694" i="2" l="1"/>
  <c r="L1695" i="2" l="1"/>
  <c r="L1696" i="2" l="1"/>
  <c r="L1697" i="2" l="1"/>
  <c r="L1698" i="2" l="1"/>
  <c r="L1699" i="2" l="1"/>
  <c r="L1700" i="2" l="1"/>
  <c r="L1701" i="2" l="1"/>
  <c r="L1702" i="2" l="1"/>
  <c r="L1703" i="2" l="1"/>
  <c r="L1704" i="2" l="1"/>
  <c r="L1705" i="2" l="1"/>
  <c r="L1706" i="2" l="1"/>
  <c r="L1707" i="2" l="1"/>
  <c r="L1708" i="2" l="1"/>
  <c r="L1709" i="2" l="1"/>
  <c r="L1710" i="2" l="1"/>
  <c r="L1711" i="2" l="1"/>
  <c r="L1712" i="2" l="1"/>
  <c r="L1713" i="2" l="1"/>
  <c r="L1714" i="2" l="1"/>
  <c r="L1715" i="2" l="1"/>
  <c r="L1716" i="2" l="1"/>
  <c r="L1717" i="2" l="1"/>
  <c r="L1718" i="2" l="1"/>
  <c r="L1719" i="2" l="1"/>
  <c r="L1720" i="2" l="1"/>
  <c r="L1721" i="2" l="1"/>
  <c r="L1722" i="2" l="1"/>
  <c r="L1723" i="2" l="1"/>
  <c r="L1724" i="2" l="1"/>
  <c r="L1725" i="2" l="1"/>
  <c r="L1726" i="2" l="1"/>
  <c r="L1727" i="2" l="1"/>
  <c r="L1728" i="2" l="1"/>
  <c r="L1729" i="2" l="1"/>
  <c r="L1730" i="2" l="1"/>
  <c r="L1731" i="2" l="1"/>
  <c r="L1732" i="2" l="1"/>
  <c r="L1733" i="2" l="1"/>
  <c r="L1734" i="2" l="1"/>
  <c r="L1735" i="2" l="1"/>
  <c r="L1736" i="2" l="1"/>
  <c r="L1737" i="2" l="1"/>
  <c r="L1738" i="2" l="1"/>
  <c r="L1739" i="2" l="1"/>
  <c r="L1740" i="2" l="1"/>
  <c r="L1741" i="2" l="1"/>
  <c r="L1742" i="2" l="1"/>
  <c r="L1743" i="2" l="1"/>
  <c r="L1744" i="2" l="1"/>
  <c r="L1745" i="2" l="1"/>
  <c r="L1746" i="2" l="1"/>
  <c r="L1747" i="2" l="1"/>
  <c r="L1748" i="2" l="1"/>
  <c r="L1749" i="2" l="1"/>
  <c r="L1750" i="2" l="1"/>
  <c r="L1751" i="2" l="1"/>
  <c r="L1752" i="2" l="1"/>
  <c r="L1753" i="2" l="1"/>
  <c r="L1754" i="2" l="1"/>
  <c r="L1755" i="2" l="1"/>
  <c r="L1756" i="2" l="1"/>
  <c r="L1757" i="2" l="1"/>
  <c r="L1758" i="2" l="1"/>
  <c r="L1759" i="2" l="1"/>
  <c r="L1760" i="2" l="1"/>
  <c r="L1761" i="2" l="1"/>
  <c r="L1762" i="2" l="1"/>
  <c r="L1763" i="2" l="1"/>
  <c r="L1764" i="2" l="1"/>
  <c r="L1765" i="2" l="1"/>
  <c r="L1766" i="2" l="1"/>
  <c r="L1767" i="2" l="1"/>
  <c r="L1768" i="2" l="1"/>
  <c r="L1769" i="2" l="1"/>
  <c r="L1770" i="2" l="1"/>
  <c r="L1771" i="2" l="1"/>
  <c r="L1772" i="2" l="1"/>
  <c r="L1773" i="2" l="1"/>
  <c r="L1774" i="2" l="1"/>
  <c r="L1775" i="2" l="1"/>
  <c r="L1776" i="2" l="1"/>
  <c r="L1777" i="2" l="1"/>
  <c r="L1778" i="2" l="1"/>
  <c r="L1779" i="2" l="1"/>
  <c r="L1780" i="2" l="1"/>
  <c r="L1781" i="2" l="1"/>
  <c r="L1782" i="2" l="1"/>
  <c r="L1783" i="2" l="1"/>
  <c r="L1784" i="2" l="1"/>
  <c r="L1785" i="2" l="1"/>
  <c r="L1786" i="2" l="1"/>
  <c r="L1787" i="2" l="1"/>
  <c r="L1788" i="2" l="1"/>
  <c r="L1789" i="2" l="1"/>
  <c r="L1790" i="2" l="1"/>
  <c r="L1791" i="2" l="1"/>
  <c r="L1792" i="2" l="1"/>
  <c r="L1793" i="2" l="1"/>
  <c r="L1794" i="2" l="1"/>
  <c r="L1795" i="2" l="1"/>
  <c r="L1796" i="2" l="1"/>
  <c r="L1797" i="2" l="1"/>
  <c r="L1798" i="2" l="1"/>
  <c r="L1799" i="2" l="1"/>
  <c r="L1800" i="2" l="1"/>
  <c r="L1801" i="2" l="1"/>
  <c r="L1802" i="2" l="1"/>
  <c r="L1803" i="2" l="1"/>
  <c r="L1804" i="2" l="1"/>
  <c r="L1805" i="2" l="1"/>
  <c r="L1806" i="2" l="1"/>
  <c r="L1807" i="2" l="1"/>
  <c r="L1808" i="2" l="1"/>
  <c r="L1809" i="2" l="1"/>
  <c r="L1810" i="2" l="1"/>
  <c r="L1811" i="2" l="1"/>
  <c r="L1812" i="2" l="1"/>
  <c r="L1813" i="2" l="1"/>
  <c r="L1814" i="2" l="1"/>
  <c r="L1815" i="2" l="1"/>
  <c r="L1816" i="2" l="1"/>
  <c r="L1817" i="2" l="1"/>
  <c r="L1818" i="2" l="1"/>
  <c r="L1819" i="2" l="1"/>
  <c r="L1820" i="2" l="1"/>
  <c r="L1821" i="2" l="1"/>
  <c r="L1822" i="2" l="1"/>
  <c r="L1823" i="2" l="1"/>
  <c r="L1824" i="2" l="1"/>
  <c r="L1825" i="2" l="1"/>
  <c r="L1826" i="2" l="1"/>
  <c r="L1827" i="2" l="1"/>
  <c r="L1828" i="2" l="1"/>
  <c r="L1829" i="2" l="1"/>
  <c r="L1830" i="2" l="1"/>
  <c r="L1831" i="2" l="1"/>
  <c r="L1832" i="2" l="1"/>
  <c r="L1833" i="2" l="1"/>
  <c r="L1834" i="2" l="1"/>
  <c r="L1835" i="2" l="1"/>
  <c r="L1836" i="2" l="1"/>
  <c r="L1837" i="2" l="1"/>
  <c r="L1838" i="2" l="1"/>
  <c r="L1839" i="2" l="1"/>
  <c r="L1840" i="2" l="1"/>
  <c r="L1841" i="2" l="1"/>
  <c r="L1842" i="2" l="1"/>
  <c r="L1843" i="2" l="1"/>
  <c r="L1844" i="2" l="1"/>
  <c r="L1845" i="2" l="1"/>
  <c r="L1846" i="2" l="1"/>
  <c r="L1847" i="2" l="1"/>
  <c r="L1848" i="2" l="1"/>
  <c r="L1849" i="2" l="1"/>
  <c r="L1850" i="2" l="1"/>
  <c r="L1851" i="2" l="1"/>
  <c r="L1852" i="2" l="1"/>
  <c r="L1853" i="2" l="1"/>
  <c r="L1854" i="2" l="1"/>
  <c r="L1855" i="2" l="1"/>
  <c r="L1856" i="2" l="1"/>
  <c r="L1857" i="2" l="1"/>
  <c r="L1858" i="2" l="1"/>
  <c r="L1859" i="2" l="1"/>
  <c r="L1860" i="2" l="1"/>
  <c r="L1861" i="2" l="1"/>
  <c r="L1862" i="2" l="1"/>
  <c r="L1863" i="2" l="1"/>
  <c r="L1864" i="2" l="1"/>
  <c r="L1865" i="2" l="1"/>
  <c r="L1866" i="2" l="1"/>
  <c r="L1867" i="2" l="1"/>
  <c r="L1868" i="2" l="1"/>
  <c r="L1869" i="2" l="1"/>
  <c r="L1870" i="2" l="1"/>
  <c r="L1871" i="2" l="1"/>
  <c r="L1872" i="2" l="1"/>
  <c r="L1873" i="2" l="1"/>
  <c r="L1874" i="2" l="1"/>
  <c r="L1875" i="2" l="1"/>
  <c r="L1876" i="2" l="1"/>
  <c r="L1877" i="2" l="1"/>
  <c r="L1878" i="2" l="1"/>
  <c r="L1879" i="2" l="1"/>
  <c r="L1880" i="2" l="1"/>
  <c r="L1881" i="2" l="1"/>
  <c r="L1882" i="2" l="1"/>
  <c r="L1883" i="2" l="1"/>
  <c r="L1884" i="2" l="1"/>
  <c r="L1885" i="2" l="1"/>
  <c r="L1886" i="2" l="1"/>
  <c r="L1887" i="2" l="1"/>
  <c r="L1888" i="2" l="1"/>
  <c r="L1889" i="2" l="1"/>
  <c r="L1890" i="2" l="1"/>
  <c r="L1891" i="2" l="1"/>
  <c r="L1892" i="2" l="1"/>
  <c r="L1893" i="2" l="1"/>
  <c r="L1894" i="2" l="1"/>
  <c r="L1895" i="2" l="1"/>
  <c r="L1896" i="2" l="1"/>
  <c r="L1897" i="2" l="1"/>
  <c r="L1898" i="2" l="1"/>
  <c r="L1899" i="2" l="1"/>
  <c r="L1900" i="2" l="1"/>
  <c r="L1901" i="2" l="1"/>
  <c r="L1902" i="2" l="1"/>
  <c r="L1903" i="2" l="1"/>
  <c r="L1904" i="2" l="1"/>
  <c r="L1905" i="2" l="1"/>
  <c r="L1906" i="2" l="1"/>
  <c r="L1907" i="2" l="1"/>
  <c r="L1908" i="2" l="1"/>
  <c r="L1909" i="2" l="1"/>
  <c r="L1910" i="2" l="1"/>
  <c r="L1911" i="2" l="1"/>
  <c r="L1912" i="2" l="1"/>
  <c r="L1913" i="2" l="1"/>
  <c r="L1914" i="2" l="1"/>
  <c r="L1915" i="2" l="1"/>
  <c r="L1916" i="2" l="1"/>
  <c r="L1917" i="2" l="1"/>
  <c r="L1918" i="2" l="1"/>
  <c r="L1919" i="2" l="1"/>
  <c r="L1920" i="2" l="1"/>
  <c r="L1921" i="2" l="1"/>
  <c r="L1922" i="2" l="1"/>
  <c r="L1923" i="2" l="1"/>
  <c r="L1924" i="2" l="1"/>
  <c r="L1925" i="2" l="1"/>
  <c r="L1926" i="2" l="1"/>
  <c r="L1927" i="2" l="1"/>
  <c r="L1928" i="2" l="1"/>
  <c r="L1929" i="2" l="1"/>
  <c r="L1930" i="2" l="1"/>
  <c r="L1931" i="2" l="1"/>
  <c r="L1932" i="2" l="1"/>
  <c r="L1933" i="2" l="1"/>
  <c r="L1934" i="2" l="1"/>
  <c r="L1935" i="2" l="1"/>
  <c r="L1936" i="2" l="1"/>
  <c r="L1937" i="2" l="1"/>
  <c r="L1938" i="2" l="1"/>
  <c r="L1939" i="2" l="1"/>
  <c r="L1940" i="2" l="1"/>
  <c r="L1941" i="2" l="1"/>
  <c r="L1942" i="2" l="1"/>
  <c r="L1943" i="2" l="1"/>
  <c r="L1944" i="2" l="1"/>
  <c r="L1945" i="2" l="1"/>
  <c r="L1946" i="2" l="1"/>
  <c r="L1947" i="2" l="1"/>
  <c r="L1948" i="2" l="1"/>
  <c r="L1949" i="2" l="1"/>
  <c r="L1950" i="2" l="1"/>
  <c r="L1951" i="2" l="1"/>
  <c r="L1952" i="2" l="1"/>
  <c r="L1953" i="2" l="1"/>
  <c r="L1954" i="2" l="1"/>
  <c r="L1955" i="2" l="1"/>
  <c r="L1956" i="2" l="1"/>
  <c r="L1957" i="2" l="1"/>
  <c r="L1958" i="2" l="1"/>
  <c r="L1959" i="2" l="1"/>
  <c r="L1960" i="2" l="1"/>
  <c r="L1961" i="2" l="1"/>
  <c r="L1962" i="2" l="1"/>
  <c r="L1963" i="2" l="1"/>
  <c r="L1964" i="2" l="1"/>
  <c r="L1965" i="2" l="1"/>
  <c r="L1966" i="2" l="1"/>
  <c r="L1967" i="2" l="1"/>
  <c r="L1968" i="2" l="1"/>
  <c r="L1969" i="2" l="1"/>
  <c r="L1970" i="2" l="1"/>
  <c r="L1971" i="2" l="1"/>
  <c r="L1972" i="2" l="1"/>
  <c r="L1973" i="2" l="1"/>
  <c r="L1974" i="2" l="1"/>
  <c r="L1975" i="2" l="1"/>
  <c r="L1976" i="2" l="1"/>
  <c r="L1977" i="2" l="1"/>
  <c r="L1978" i="2" l="1"/>
  <c r="L1979" i="2" l="1"/>
  <c r="L1980" i="2" l="1"/>
  <c r="L1981" i="2" l="1"/>
  <c r="L1982" i="2" l="1"/>
  <c r="L1983" i="2" l="1"/>
  <c r="L1984" i="2" l="1"/>
  <c r="L1985" i="2" l="1"/>
  <c r="L1986" i="2" l="1"/>
  <c r="L1987" i="2" l="1"/>
  <c r="L1988" i="2" l="1"/>
  <c r="L1989" i="2" l="1"/>
  <c r="L1990" i="2" l="1"/>
  <c r="L1991" i="2" l="1"/>
  <c r="L1992" i="2" l="1"/>
  <c r="L1993" i="2" l="1"/>
  <c r="L1994" i="2" l="1"/>
  <c r="L1995" i="2" l="1"/>
  <c r="L1996" i="2" l="1"/>
  <c r="L1997" i="2" l="1"/>
  <c r="L1998" i="2" l="1"/>
  <c r="L1999" i="2" l="1"/>
  <c r="L2000" i="2" l="1"/>
  <c r="L2001" i="2" l="1"/>
  <c r="L2002" i="2" l="1"/>
  <c r="L2003" i="2" l="1"/>
  <c r="L2004" i="2" l="1"/>
  <c r="L2005" i="2" l="1"/>
  <c r="L2006" i="2" l="1"/>
  <c r="L2007" i="2" l="1"/>
  <c r="L2008" i="2" l="1"/>
  <c r="L2009" i="2" l="1"/>
  <c r="L2010" i="2" l="1"/>
  <c r="L2011" i="2" l="1"/>
  <c r="L2012" i="2" l="1"/>
  <c r="L2013" i="2" l="1"/>
  <c r="L2014" i="2" l="1"/>
  <c r="L2015" i="2" l="1"/>
  <c r="L2016" i="2" l="1"/>
  <c r="L2017" i="2" l="1"/>
  <c r="L2018" i="2" l="1"/>
  <c r="L2019" i="2" l="1"/>
  <c r="L2020" i="2" l="1"/>
  <c r="L2021" i="2" l="1"/>
  <c r="L2022" i="2" l="1"/>
  <c r="L2023" i="2" l="1"/>
  <c r="L2024" i="2" l="1"/>
  <c r="L2025" i="2" l="1"/>
  <c r="L2026" i="2" l="1"/>
  <c r="L2027" i="2" l="1"/>
  <c r="L2028" i="2" l="1"/>
  <c r="L2029" i="2" l="1"/>
  <c r="L2030" i="2" l="1"/>
  <c r="L2031" i="2" l="1"/>
  <c r="L2032" i="2" l="1"/>
  <c r="L2033" i="2" l="1"/>
  <c r="L2034" i="2" l="1"/>
  <c r="L2035" i="2" l="1"/>
  <c r="L2036" i="2" l="1"/>
  <c r="L2037" i="2" l="1"/>
  <c r="L2038" i="2" l="1"/>
  <c r="L2039" i="2" l="1"/>
  <c r="L2040" i="2" l="1"/>
  <c r="L2041" i="2" l="1"/>
  <c r="L2042" i="2" l="1"/>
  <c r="L2043" i="2" l="1"/>
  <c r="L2044" i="2" l="1"/>
  <c r="L2045" i="2" l="1"/>
  <c r="L2046" i="2" l="1"/>
  <c r="L2047" i="2" l="1"/>
  <c r="L2048" i="2" l="1"/>
  <c r="L2049" i="2" l="1"/>
  <c r="L2050" i="2" l="1"/>
  <c r="L2051" i="2" l="1"/>
  <c r="L2052" i="2" l="1"/>
  <c r="L2053" i="2" l="1"/>
  <c r="L2054" i="2" l="1"/>
  <c r="L2055" i="2" l="1"/>
  <c r="L2056" i="2" l="1"/>
  <c r="L2057" i="2" l="1"/>
  <c r="L2058" i="2" l="1"/>
  <c r="L2059" i="2" l="1"/>
  <c r="L2060" i="2" l="1"/>
  <c r="L2061" i="2" l="1"/>
  <c r="L2062" i="2" l="1"/>
  <c r="L2063" i="2" l="1"/>
  <c r="L2064" i="2" l="1"/>
  <c r="L2065" i="2" l="1"/>
  <c r="L2066" i="2" l="1"/>
  <c r="L2067" i="2" l="1"/>
  <c r="L2068" i="2" l="1"/>
  <c r="L2069" i="2" l="1"/>
  <c r="L2070" i="2" l="1"/>
  <c r="L2071" i="2" l="1"/>
  <c r="L2072" i="2" l="1"/>
  <c r="L2073" i="2" l="1"/>
  <c r="L2074" i="2" l="1"/>
  <c r="L2075" i="2" l="1"/>
  <c r="L2076" i="2" l="1"/>
  <c r="L2077" i="2" l="1"/>
  <c r="L2078" i="2" l="1"/>
  <c r="L2079" i="2" l="1"/>
  <c r="L2080" i="2" l="1"/>
  <c r="L2081" i="2" l="1"/>
  <c r="L2082" i="2" l="1"/>
  <c r="L2083" i="2" l="1"/>
  <c r="L2084" i="2" l="1"/>
  <c r="L2085" i="2" l="1"/>
  <c r="L2086" i="2" l="1"/>
  <c r="L2087" i="2" l="1"/>
  <c r="L2088" i="2" l="1"/>
  <c r="L2089" i="2" l="1"/>
  <c r="L2090" i="2" l="1"/>
  <c r="L2091" i="2" l="1"/>
  <c r="L2092" i="2" l="1"/>
  <c r="L2093" i="2" l="1"/>
  <c r="L2094" i="2" l="1"/>
  <c r="L2095" i="2" l="1"/>
  <c r="L2096" i="2" l="1"/>
  <c r="L2097" i="2" l="1"/>
  <c r="L2098" i="2" l="1"/>
  <c r="L2099" i="2" l="1"/>
  <c r="L2100" i="2" l="1"/>
  <c r="L2101" i="2" l="1"/>
  <c r="L2102" i="2" l="1"/>
  <c r="L2103" i="2" l="1"/>
  <c r="L2104" i="2" l="1"/>
  <c r="L2105" i="2" l="1"/>
  <c r="L2106" i="2" l="1"/>
  <c r="L2107" i="2" l="1"/>
  <c r="L2108" i="2" l="1"/>
  <c r="L2109" i="2" l="1"/>
  <c r="L2110" i="2" l="1"/>
  <c r="L2111" i="2" l="1"/>
  <c r="L2112" i="2" l="1"/>
  <c r="L2113" i="2" l="1"/>
  <c r="L2114" i="2" l="1"/>
  <c r="L2115" i="2" l="1"/>
  <c r="L2116" i="2" l="1"/>
  <c r="L2117" i="2" l="1"/>
  <c r="L2118" i="2" l="1"/>
  <c r="L2119" i="2" l="1"/>
  <c r="L2120" i="2" l="1"/>
  <c r="L2121" i="2" l="1"/>
  <c r="L2122" i="2" l="1"/>
  <c r="L2123" i="2" l="1"/>
  <c r="L2124" i="2" l="1"/>
  <c r="L2125" i="2" l="1"/>
  <c r="L2126" i="2" l="1"/>
  <c r="L2127" i="2" l="1"/>
  <c r="L2128" i="2" l="1"/>
  <c r="L2129" i="2" l="1"/>
  <c r="L2130" i="2" l="1"/>
  <c r="L2131" i="2" l="1"/>
  <c r="L2132" i="2" l="1"/>
  <c r="L2133" i="2" l="1"/>
  <c r="L2134" i="2" l="1"/>
  <c r="L2135" i="2" l="1"/>
  <c r="L2136" i="2" l="1"/>
  <c r="L2137" i="2" l="1"/>
  <c r="L2138" i="2" l="1"/>
  <c r="L2139" i="2" l="1"/>
  <c r="L2140" i="2" l="1"/>
  <c r="L2141" i="2" l="1"/>
  <c r="L2142" i="2" l="1"/>
  <c r="L2143" i="2" l="1"/>
  <c r="L2144" i="2" l="1"/>
  <c r="L2145" i="2" l="1"/>
  <c r="L2146" i="2" l="1"/>
  <c r="L2147" i="2" l="1"/>
  <c r="L2148" i="2" l="1"/>
  <c r="L2149" i="2" l="1"/>
  <c r="L2150" i="2" l="1"/>
  <c r="L2151" i="2" l="1"/>
  <c r="L2152" i="2" l="1"/>
  <c r="L2153" i="2" l="1"/>
  <c r="L2154" i="2" l="1"/>
  <c r="L2155" i="2" l="1"/>
  <c r="L2156" i="2" l="1"/>
  <c r="L2157" i="2" l="1"/>
  <c r="L2158" i="2" l="1"/>
  <c r="L2159" i="2" l="1"/>
  <c r="L2160" i="2" l="1"/>
  <c r="L2161" i="2" l="1"/>
  <c r="L2162" i="2" l="1"/>
  <c r="L2163" i="2" l="1"/>
  <c r="L2164" i="2" l="1"/>
  <c r="L2165" i="2" l="1"/>
  <c r="L2166" i="2" l="1"/>
  <c r="L2167" i="2" l="1"/>
  <c r="L2168" i="2" l="1"/>
  <c r="L2169" i="2" l="1"/>
  <c r="L2170" i="2" l="1"/>
  <c r="L2171" i="2" l="1"/>
  <c r="L2172" i="2" l="1"/>
  <c r="L2173" i="2" l="1"/>
  <c r="L2174" i="2" l="1"/>
  <c r="L2175" i="2" l="1"/>
  <c r="L2176" i="2" l="1"/>
  <c r="L2177" i="2" l="1"/>
  <c r="L2178" i="2" l="1"/>
  <c r="L2179" i="2" l="1"/>
  <c r="L2180" i="2" l="1"/>
  <c r="L2181" i="2" l="1"/>
  <c r="L2182" i="2" l="1"/>
  <c r="L2183" i="2" l="1"/>
  <c r="L2184" i="2" l="1"/>
  <c r="L2185" i="2" l="1"/>
  <c r="L2186" i="2" l="1"/>
  <c r="L2187" i="2" l="1"/>
  <c r="L2188" i="2" l="1"/>
  <c r="L2189" i="2" l="1"/>
  <c r="L2190" i="2" l="1"/>
  <c r="L2191" i="2" l="1"/>
  <c r="L2192" i="2" l="1"/>
  <c r="L2193" i="2" l="1"/>
  <c r="L2194" i="2" l="1"/>
  <c r="L2195" i="2" l="1"/>
  <c r="L2196" i="2" l="1"/>
  <c r="L2197" i="2" l="1"/>
  <c r="L2198" i="2" l="1"/>
  <c r="L2199" i="2" l="1"/>
  <c r="L2200" i="2" l="1"/>
  <c r="L2201" i="2" l="1"/>
  <c r="L2202" i="2" l="1"/>
  <c r="L2203" i="2" l="1"/>
  <c r="L2204" i="2" l="1"/>
  <c r="L2205" i="2" l="1"/>
  <c r="L2206" i="2" l="1"/>
  <c r="L2207" i="2" l="1"/>
  <c r="L2208" i="2" l="1"/>
  <c r="L2209" i="2" l="1"/>
  <c r="L2210" i="2" l="1"/>
  <c r="L2211" i="2" l="1"/>
  <c r="L2212" i="2" l="1"/>
  <c r="L2213" i="2" l="1"/>
  <c r="L2214" i="2" l="1"/>
  <c r="L2215" i="2" l="1"/>
  <c r="L2216" i="2" l="1"/>
  <c r="L2217" i="2" l="1"/>
  <c r="L2218" i="2" l="1"/>
  <c r="L2219" i="2" l="1"/>
  <c r="L2220" i="2" l="1"/>
  <c r="L2221" i="2" l="1"/>
  <c r="L2222" i="2" l="1"/>
  <c r="L2223" i="2" l="1"/>
  <c r="L2224" i="2" l="1"/>
  <c r="L2225" i="2" l="1"/>
  <c r="L2226" i="2" l="1"/>
  <c r="L2227" i="2" l="1"/>
  <c r="L2228" i="2" l="1"/>
  <c r="L2229" i="2" l="1"/>
  <c r="L2230" i="2" l="1"/>
  <c r="L2231" i="2" l="1"/>
  <c r="L2232" i="2" l="1"/>
  <c r="L2233" i="2" l="1"/>
  <c r="L2234" i="2" l="1"/>
  <c r="L2235" i="2" l="1"/>
  <c r="L2236" i="2" l="1"/>
  <c r="L2237" i="2" l="1"/>
  <c r="L2238" i="2" l="1"/>
  <c r="L2239" i="2" l="1"/>
  <c r="L2240" i="2" l="1"/>
  <c r="L2241" i="2" l="1"/>
  <c r="L2242" i="2" l="1"/>
  <c r="L2243" i="2" l="1"/>
  <c r="L2244" i="2" l="1"/>
  <c r="L2245" i="2" l="1"/>
  <c r="L2246" i="2" l="1"/>
  <c r="L2247" i="2" l="1"/>
  <c r="L2248" i="2" l="1"/>
  <c r="L2249" i="2" l="1"/>
  <c r="L2250" i="2" l="1"/>
  <c r="L2251" i="2" l="1"/>
  <c r="L2252" i="2" l="1"/>
  <c r="L2253" i="2" l="1"/>
  <c r="L2254" i="2" l="1"/>
  <c r="L2255" i="2" l="1"/>
  <c r="L2256" i="2" l="1"/>
  <c r="L2257" i="2" l="1"/>
  <c r="L2258" i="2" l="1"/>
  <c r="L2259" i="2" l="1"/>
  <c r="L2260" i="2" l="1"/>
  <c r="L2261" i="2" l="1"/>
  <c r="L2262" i="2" l="1"/>
  <c r="L2263" i="2" l="1"/>
  <c r="L2264" i="2" l="1"/>
  <c r="L2265" i="2" l="1"/>
  <c r="L2266" i="2" l="1"/>
  <c r="L2267" i="2" l="1"/>
  <c r="L2268" i="2" l="1"/>
  <c r="L2269" i="2" l="1"/>
  <c r="L2270" i="2" l="1"/>
  <c r="L2271" i="2" l="1"/>
  <c r="L2272" i="2" l="1"/>
  <c r="L2273" i="2" l="1"/>
  <c r="L2274" i="2" l="1"/>
  <c r="L2275" i="2" l="1"/>
  <c r="L2276" i="2" l="1"/>
  <c r="L2277" i="2" l="1"/>
  <c r="L2278" i="2" l="1"/>
  <c r="L2279" i="2" l="1"/>
  <c r="L2280" i="2" l="1"/>
  <c r="L2281" i="2" l="1"/>
  <c r="L2282" i="2" l="1"/>
  <c r="L2283" i="2" l="1"/>
  <c r="L2284" i="2" l="1"/>
  <c r="L2285" i="2" l="1"/>
  <c r="L2286" i="2" l="1"/>
  <c r="L2287" i="2" l="1"/>
  <c r="L2288" i="2" l="1"/>
  <c r="L2289" i="2" l="1"/>
  <c r="L2290" i="2" l="1"/>
  <c r="L2291" i="2" l="1"/>
  <c r="L2292" i="2" l="1"/>
  <c r="L2293" i="2" l="1"/>
  <c r="L2294" i="2" l="1"/>
  <c r="L2295" i="2" l="1"/>
  <c r="L2296" i="2" l="1"/>
  <c r="L2297" i="2" l="1"/>
  <c r="L2298" i="2" l="1"/>
  <c r="L2299" i="2" l="1"/>
  <c r="L2300" i="2" l="1"/>
  <c r="L2301" i="2" l="1"/>
  <c r="L2302" i="2" l="1"/>
  <c r="L2303" i="2" l="1"/>
  <c r="L2304" i="2" l="1"/>
  <c r="L2305" i="2" l="1"/>
  <c r="L2306" i="2" l="1"/>
  <c r="L2307" i="2" l="1"/>
  <c r="L2308" i="2" l="1"/>
  <c r="L2309" i="2" l="1"/>
  <c r="L2310" i="2" l="1"/>
  <c r="L2311" i="2" l="1"/>
  <c r="L2312" i="2" l="1"/>
  <c r="L2313" i="2" l="1"/>
  <c r="L2314" i="2" l="1"/>
  <c r="L2315" i="2" l="1"/>
  <c r="L2316" i="2" l="1"/>
  <c r="L2317" i="2" l="1"/>
  <c r="L2318" i="2" l="1"/>
  <c r="L2319" i="2" l="1"/>
  <c r="L2320" i="2" l="1"/>
  <c r="L2321" i="2" l="1"/>
  <c r="L2322" i="2" l="1"/>
  <c r="L2323" i="2" l="1"/>
  <c r="L2324" i="2" l="1"/>
  <c r="L2325" i="2" l="1"/>
  <c r="L2326" i="2" l="1"/>
  <c r="L2327" i="2" l="1"/>
  <c r="L2328" i="2" l="1"/>
  <c r="L2329" i="2" l="1"/>
  <c r="L2330" i="2" l="1"/>
  <c r="L2331" i="2" l="1"/>
  <c r="L2332" i="2" l="1"/>
  <c r="L2333" i="2" l="1"/>
  <c r="L2334" i="2" l="1"/>
  <c r="L2335" i="2" l="1"/>
  <c r="L2336" i="2" l="1"/>
  <c r="L2337" i="2" l="1"/>
  <c r="L2338" i="2" l="1"/>
  <c r="L2339" i="2" l="1"/>
  <c r="L2340" i="2" l="1"/>
  <c r="L2341" i="2" l="1"/>
  <c r="L2342" i="2" l="1"/>
  <c r="L2343" i="2" l="1"/>
  <c r="L2344" i="2" l="1"/>
  <c r="L2345" i="2" l="1"/>
  <c r="L2346" i="2" l="1"/>
  <c r="L2347" i="2" l="1"/>
  <c r="L2348" i="2" l="1"/>
  <c r="L2349" i="2" l="1"/>
  <c r="L2350" i="2" l="1"/>
  <c r="L2351" i="2" l="1"/>
  <c r="L2352" i="2" l="1"/>
  <c r="L2353" i="2" l="1"/>
  <c r="L2354" i="2" l="1"/>
  <c r="L2355" i="2" l="1"/>
  <c r="L2356" i="2" l="1"/>
  <c r="L2357" i="2" l="1"/>
  <c r="L2358" i="2" l="1"/>
  <c r="L2359" i="2" l="1"/>
  <c r="L2360" i="2" l="1"/>
  <c r="L2361" i="2" l="1"/>
  <c r="L2362" i="2" l="1"/>
  <c r="L2363" i="2" l="1"/>
  <c r="L2364" i="2" l="1"/>
  <c r="L2365" i="2" l="1"/>
  <c r="L2366" i="2" l="1"/>
  <c r="L2367" i="2" l="1"/>
  <c r="L2368" i="2" l="1"/>
  <c r="L2369" i="2" l="1"/>
  <c r="L2370" i="2" l="1"/>
  <c r="L2371" i="2" l="1"/>
  <c r="L2372" i="2" l="1"/>
  <c r="L2373" i="2" l="1"/>
  <c r="L2374" i="2" l="1"/>
  <c r="L2375" i="2" l="1"/>
  <c r="L2376" i="2" l="1"/>
  <c r="L2377" i="2" l="1"/>
  <c r="L2378" i="2" l="1"/>
  <c r="L2379" i="2" l="1"/>
  <c r="L2380" i="2" l="1"/>
  <c r="L2381" i="2" l="1"/>
  <c r="L2382" i="2" l="1"/>
  <c r="L2383" i="2" l="1"/>
  <c r="L2384" i="2" l="1"/>
  <c r="L2385" i="2" l="1"/>
  <c r="L2386" i="2" l="1"/>
  <c r="L2387" i="2" l="1"/>
  <c r="L2388" i="2" l="1"/>
  <c r="L2389" i="2" l="1"/>
  <c r="L2390" i="2" l="1"/>
  <c r="L2391" i="2" l="1"/>
  <c r="L2392" i="2" l="1"/>
  <c r="L2393" i="2" l="1"/>
  <c r="L2394" i="2" l="1"/>
  <c r="L2395" i="2" l="1"/>
  <c r="L2396" i="2" l="1"/>
  <c r="L2397" i="2" l="1"/>
  <c r="L2398" i="2" l="1"/>
  <c r="L2399" i="2" l="1"/>
  <c r="L2400" i="2" l="1"/>
  <c r="L2401" i="2" l="1"/>
  <c r="L2402" i="2" l="1"/>
  <c r="L2403" i="2" l="1"/>
  <c r="L2404" i="2" l="1"/>
  <c r="L2405" i="2" l="1"/>
  <c r="L2406" i="2" l="1"/>
  <c r="L2407" i="2" l="1"/>
  <c r="L2408" i="2" l="1"/>
  <c r="L2409" i="2" l="1"/>
  <c r="L2410" i="2" l="1"/>
  <c r="L2411" i="2" l="1"/>
  <c r="L2412" i="2" l="1"/>
  <c r="L2413" i="2" l="1"/>
  <c r="L2414" i="2" l="1"/>
  <c r="L2415" i="2" l="1"/>
  <c r="L2416" i="2" l="1"/>
  <c r="L2417" i="2" l="1"/>
  <c r="L2418" i="2" l="1"/>
  <c r="L2419" i="2" l="1"/>
  <c r="L2420" i="2" l="1"/>
  <c r="L2421" i="2" l="1"/>
  <c r="L2422" i="2" l="1"/>
  <c r="L2423" i="2" l="1"/>
  <c r="L2424" i="2" l="1"/>
  <c r="L2425" i="2" l="1"/>
  <c r="L2426" i="2" l="1"/>
  <c r="L2427" i="2" l="1"/>
  <c r="L2428" i="2" l="1"/>
  <c r="L2429" i="2" l="1"/>
  <c r="L2430" i="2" l="1"/>
  <c r="L2431" i="2" l="1"/>
  <c r="L2432" i="2" l="1"/>
  <c r="L2433" i="2" l="1"/>
  <c r="L2434" i="2" l="1"/>
  <c r="L2435" i="2" l="1"/>
  <c r="L2436" i="2" l="1"/>
  <c r="L2437" i="2" l="1"/>
  <c r="L2438" i="2" l="1"/>
  <c r="L2439" i="2" l="1"/>
  <c r="L2440" i="2" l="1"/>
  <c r="L2441" i="2" l="1"/>
  <c r="L2442" i="2" l="1"/>
  <c r="L2443" i="2" l="1"/>
  <c r="L2444" i="2" l="1"/>
  <c r="L2445" i="2" l="1"/>
  <c r="L2446" i="2" l="1"/>
  <c r="L2447" i="2" l="1"/>
  <c r="L2448" i="2" l="1"/>
  <c r="L2449" i="2" l="1"/>
  <c r="L2450" i="2" l="1"/>
  <c r="L2451" i="2" l="1"/>
  <c r="L2452" i="2" l="1"/>
  <c r="L2453" i="2" l="1"/>
  <c r="L2454" i="2" l="1"/>
  <c r="L2455" i="2" l="1"/>
  <c r="L2456" i="2" l="1"/>
  <c r="L2457" i="2" l="1"/>
  <c r="L2458" i="2" l="1"/>
  <c r="L2459" i="2" l="1"/>
  <c r="L2460" i="2" l="1"/>
  <c r="L2461" i="2" l="1"/>
  <c r="L2462" i="2" l="1"/>
  <c r="L2463" i="2" l="1"/>
  <c r="L2464" i="2" l="1"/>
  <c r="L2465" i="2" l="1"/>
  <c r="L2466" i="2" l="1"/>
  <c r="L2467" i="2" l="1"/>
  <c r="L2468" i="2" l="1"/>
  <c r="L2469" i="2" l="1"/>
  <c r="L2470" i="2" l="1"/>
  <c r="L2471" i="2" l="1"/>
  <c r="L2472" i="2" l="1"/>
  <c r="L2473" i="2" l="1"/>
  <c r="L2474" i="2" l="1"/>
  <c r="L2475" i="2" l="1"/>
  <c r="L2476" i="2" l="1"/>
  <c r="L2477" i="2" l="1"/>
  <c r="L2478" i="2" l="1"/>
  <c r="L2479" i="2" l="1"/>
  <c r="L2480" i="2" l="1"/>
  <c r="L2481" i="2" l="1"/>
  <c r="L2482" i="2" l="1"/>
  <c r="L2483" i="2" l="1"/>
  <c r="L2484" i="2" l="1"/>
  <c r="L2485" i="2" l="1"/>
  <c r="L2486" i="2" l="1"/>
  <c r="L2487" i="2" l="1"/>
  <c r="L2488" i="2" l="1"/>
  <c r="L2489" i="2" l="1"/>
  <c r="L2490" i="2" l="1"/>
  <c r="L2491" i="2" l="1"/>
  <c r="L2492" i="2" l="1"/>
  <c r="L2493" i="2" l="1"/>
  <c r="L2494" i="2" l="1"/>
  <c r="L2495" i="2" l="1"/>
  <c r="L2496" i="2" l="1"/>
  <c r="L2497" i="2" l="1"/>
  <c r="L2498" i="2" l="1"/>
  <c r="L2499" i="2" l="1"/>
  <c r="L2500" i="2" l="1"/>
  <c r="L2501" i="2" l="1"/>
  <c r="L2502" i="2" l="1"/>
  <c r="L2503" i="2" l="1"/>
  <c r="L2504" i="2" l="1"/>
  <c r="L2505" i="2" l="1"/>
  <c r="L2506" i="2" l="1"/>
  <c r="L2507" i="2" l="1"/>
  <c r="L2508" i="2" l="1"/>
  <c r="L2509" i="2" l="1"/>
  <c r="L2510" i="2" l="1"/>
  <c r="L2511" i="2" l="1"/>
  <c r="L2512" i="2" l="1"/>
  <c r="L2513" i="2" l="1"/>
  <c r="L2514" i="2" l="1"/>
  <c r="L2515" i="2" l="1"/>
  <c r="L2516" i="2" l="1"/>
  <c r="L2517" i="2" l="1"/>
  <c r="L2518" i="2" l="1"/>
  <c r="L2519" i="2" l="1"/>
  <c r="L2520" i="2" l="1"/>
  <c r="L2521" i="2" l="1"/>
  <c r="L2522" i="2" l="1"/>
  <c r="L2523" i="2" l="1"/>
  <c r="L2524" i="2" l="1"/>
  <c r="L2525" i="2" l="1"/>
  <c r="L2526" i="2" l="1"/>
  <c r="L2527" i="2" l="1"/>
  <c r="L2528" i="2" l="1"/>
  <c r="L2529" i="2" l="1"/>
  <c r="L2530" i="2" l="1"/>
  <c r="L2531" i="2" l="1"/>
  <c r="L2532" i="2" l="1"/>
  <c r="L2533" i="2" l="1"/>
  <c r="L2534" i="2" l="1"/>
  <c r="L2535" i="2" l="1"/>
  <c r="L2536" i="2" l="1"/>
  <c r="L2537" i="2" l="1"/>
  <c r="L2538" i="2" l="1"/>
  <c r="L2539" i="2" l="1"/>
  <c r="L2540" i="2" l="1"/>
  <c r="L2541" i="2" l="1"/>
  <c r="L2542" i="2" l="1"/>
  <c r="L2543" i="2" l="1"/>
  <c r="L2544" i="2" l="1"/>
  <c r="L2545" i="2" l="1"/>
  <c r="L2546" i="2" l="1"/>
  <c r="L2547" i="2" l="1"/>
  <c r="L2548" i="2" l="1"/>
  <c r="L2549" i="2" l="1"/>
  <c r="L2550" i="2" l="1"/>
  <c r="L2551" i="2" l="1"/>
  <c r="L2552" i="2" l="1"/>
  <c r="L2553" i="2" l="1"/>
  <c r="L2554" i="2" l="1"/>
  <c r="L2555" i="2" l="1"/>
  <c r="L2556" i="2" l="1"/>
  <c r="L2557" i="2" l="1"/>
  <c r="L2558" i="2" l="1"/>
  <c r="L2559" i="2" l="1"/>
  <c r="L2560" i="2" l="1"/>
  <c r="L2561" i="2" l="1"/>
  <c r="L2562" i="2" l="1"/>
  <c r="L2563" i="2" l="1"/>
  <c r="L2564" i="2" l="1"/>
  <c r="L2565" i="2" l="1"/>
  <c r="L2566" i="2" l="1"/>
  <c r="L2567" i="2" l="1"/>
  <c r="L2568" i="2" l="1"/>
  <c r="L2569" i="2" l="1"/>
  <c r="L2570" i="2" l="1"/>
  <c r="L2571" i="2" l="1"/>
  <c r="L2572" i="2" l="1"/>
  <c r="L2573" i="2" l="1"/>
  <c r="L2574" i="2" l="1"/>
  <c r="L2575" i="2" l="1"/>
  <c r="L2576" i="2" l="1"/>
  <c r="L2577" i="2" l="1"/>
  <c r="L2578" i="2" l="1"/>
  <c r="L2579" i="2" l="1"/>
  <c r="L2580" i="2" l="1"/>
  <c r="L2581" i="2" l="1"/>
  <c r="L2582" i="2" l="1"/>
  <c r="L2583" i="2" l="1"/>
  <c r="L2584" i="2" l="1"/>
  <c r="L2585" i="2" l="1"/>
  <c r="L2586" i="2" l="1"/>
  <c r="L2587" i="2" l="1"/>
  <c r="L2588" i="2" l="1"/>
  <c r="L2589" i="2" l="1"/>
  <c r="L2590" i="2" l="1"/>
  <c r="L2591" i="2" l="1"/>
  <c r="L2592" i="2" l="1"/>
  <c r="L2593" i="2" l="1"/>
  <c r="L2594" i="2" l="1"/>
  <c r="L2595" i="2" l="1"/>
  <c r="L2596" i="2" l="1"/>
  <c r="L2597" i="2" l="1"/>
  <c r="L2598" i="2" l="1"/>
  <c r="L2599" i="2" l="1"/>
  <c r="L2600" i="2" l="1"/>
  <c r="L2601" i="2" l="1"/>
  <c r="L2602" i="2" l="1"/>
  <c r="L2603" i="2" l="1"/>
  <c r="L2604" i="2" l="1"/>
  <c r="L2605" i="2" l="1"/>
  <c r="L2606" i="2" l="1"/>
  <c r="L2607" i="2" l="1"/>
  <c r="L2608" i="2" l="1"/>
  <c r="L2609" i="2" l="1"/>
  <c r="L2610" i="2" l="1"/>
  <c r="L2611" i="2" l="1"/>
  <c r="L2612" i="2" l="1"/>
  <c r="L2613" i="2" l="1"/>
  <c r="L2614" i="2" l="1"/>
  <c r="L2615" i="2" l="1"/>
  <c r="L2616" i="2" l="1"/>
  <c r="L2617" i="2" l="1"/>
  <c r="L2618" i="2" l="1"/>
  <c r="L2619" i="2" l="1"/>
  <c r="L2620" i="2" l="1"/>
  <c r="L2621" i="2" l="1"/>
  <c r="L2622" i="2" l="1"/>
  <c r="L2623" i="2" l="1"/>
  <c r="L2624" i="2" l="1"/>
  <c r="L2625" i="2" l="1"/>
  <c r="L2626" i="2" l="1"/>
  <c r="L2627" i="2" l="1"/>
  <c r="L2628" i="2" l="1"/>
  <c r="L2629" i="2" l="1"/>
  <c r="L2630" i="2" l="1"/>
  <c r="L2631" i="2" l="1"/>
  <c r="L2632" i="2" l="1"/>
  <c r="L2633" i="2" l="1"/>
  <c r="L2634" i="2" l="1"/>
  <c r="L2635" i="2" l="1"/>
  <c r="L2636" i="2" l="1"/>
  <c r="L2637" i="2" l="1"/>
  <c r="L2638" i="2" l="1"/>
  <c r="L2639" i="2" l="1"/>
  <c r="L2640" i="2" l="1"/>
  <c r="L2641" i="2" l="1"/>
  <c r="L2642" i="2" l="1"/>
  <c r="L2643" i="2" l="1"/>
  <c r="L2644" i="2" l="1"/>
  <c r="L2645" i="2" l="1"/>
  <c r="L2646" i="2" l="1"/>
  <c r="L2647" i="2" l="1"/>
  <c r="L2648" i="2" l="1"/>
  <c r="L2649" i="2" l="1"/>
  <c r="L2650" i="2" l="1"/>
  <c r="L2651" i="2" l="1"/>
  <c r="L2652" i="2" l="1"/>
  <c r="L2653" i="2" l="1"/>
  <c r="L2654" i="2" l="1"/>
  <c r="L2655" i="2" l="1"/>
  <c r="L2656" i="2" l="1"/>
  <c r="L2657" i="2" l="1"/>
  <c r="L2658" i="2" l="1"/>
  <c r="L2659" i="2" l="1"/>
  <c r="L2660" i="2" l="1"/>
  <c r="L2661" i="2" l="1"/>
  <c r="L2662" i="2" l="1"/>
  <c r="L2663" i="2" l="1"/>
  <c r="L2664" i="2" l="1"/>
  <c r="L2665" i="2" l="1"/>
  <c r="L2666" i="2" l="1"/>
  <c r="L2667" i="2" l="1"/>
  <c r="L2668" i="2" l="1"/>
  <c r="L2669" i="2" l="1"/>
  <c r="L2670" i="2" l="1"/>
  <c r="L2671" i="2" l="1"/>
  <c r="L2672" i="2" l="1"/>
  <c r="L2673" i="2" l="1"/>
  <c r="L2674" i="2" l="1"/>
  <c r="L2675" i="2" l="1"/>
  <c r="L2676" i="2" l="1"/>
  <c r="L2677" i="2" l="1"/>
  <c r="L2678" i="2" l="1"/>
  <c r="L2679" i="2" l="1"/>
  <c r="L2680" i="2" l="1"/>
  <c r="L2681" i="2" l="1"/>
  <c r="L2682" i="2" l="1"/>
  <c r="L2683" i="2" l="1"/>
  <c r="L2684" i="2" l="1"/>
  <c r="L2685" i="2" l="1"/>
  <c r="L2686" i="2" l="1"/>
  <c r="L2687" i="2" l="1"/>
  <c r="L2688" i="2" l="1"/>
  <c r="L2689" i="2" l="1"/>
  <c r="L2690" i="2" l="1"/>
  <c r="L2691" i="2" l="1"/>
  <c r="L2692" i="2" l="1"/>
  <c r="L2693" i="2" l="1"/>
  <c r="L2694" i="2" l="1"/>
  <c r="L2695" i="2" l="1"/>
  <c r="L2696" i="2" l="1"/>
  <c r="L2697" i="2" l="1"/>
  <c r="L2698" i="2" l="1"/>
  <c r="L2699" i="2" l="1"/>
  <c r="L2700" i="2" l="1"/>
  <c r="L2701" i="2" l="1"/>
  <c r="L2702" i="2" l="1"/>
  <c r="L2703" i="2" l="1"/>
  <c r="L2704" i="2" l="1"/>
  <c r="L2705" i="2" l="1"/>
  <c r="L2706" i="2" l="1"/>
  <c r="L2707" i="2" l="1"/>
  <c r="L2708" i="2" l="1"/>
  <c r="L2709" i="2" l="1"/>
  <c r="L2710" i="2" l="1"/>
  <c r="L2711" i="2" l="1"/>
  <c r="L2712" i="2" l="1"/>
  <c r="L2713" i="2" l="1"/>
  <c r="L2714" i="2" l="1"/>
  <c r="L2715" i="2" l="1"/>
  <c r="L2716" i="2" l="1"/>
  <c r="L2717" i="2" l="1"/>
  <c r="L2718" i="2" l="1"/>
  <c r="L2719" i="2" l="1"/>
  <c r="L2720" i="2" l="1"/>
  <c r="L2721" i="2" l="1"/>
  <c r="L2722" i="2" l="1"/>
  <c r="L2723" i="2" l="1"/>
  <c r="L2724" i="2" l="1"/>
  <c r="L2725" i="2" l="1"/>
  <c r="L2726" i="2" l="1"/>
  <c r="L2727" i="2" l="1"/>
  <c r="L2728" i="2" l="1"/>
  <c r="L2729" i="2" l="1"/>
  <c r="L2730" i="2" l="1"/>
  <c r="L2731" i="2" l="1"/>
  <c r="L2732" i="2" l="1"/>
  <c r="L2733" i="2" l="1"/>
  <c r="L2734" i="2" l="1"/>
  <c r="L2735" i="2" l="1"/>
  <c r="L2736" i="2" l="1"/>
  <c r="L2737" i="2" l="1"/>
  <c r="L2738" i="2" l="1"/>
  <c r="L2739" i="2" l="1"/>
  <c r="L2740" i="2" l="1"/>
  <c r="L2741" i="2" l="1"/>
  <c r="L2742" i="2" l="1"/>
  <c r="L2743" i="2" l="1"/>
  <c r="L2744" i="2" l="1"/>
  <c r="L2745" i="2" l="1"/>
  <c r="L2746" i="2" l="1"/>
  <c r="L2747" i="2" l="1"/>
  <c r="L2748" i="2" l="1"/>
  <c r="L2749" i="2" l="1"/>
  <c r="L2750" i="2" l="1"/>
  <c r="L2751" i="2" l="1"/>
  <c r="L2752" i="2" l="1"/>
  <c r="L2753" i="2" l="1"/>
  <c r="L2754" i="2" l="1"/>
  <c r="L2755" i="2" l="1"/>
  <c r="L2756" i="2" l="1"/>
  <c r="L2757" i="2" l="1"/>
  <c r="L2758" i="2" l="1"/>
  <c r="L2759" i="2" l="1"/>
  <c r="L2760" i="2" l="1"/>
  <c r="L2761" i="2" l="1"/>
  <c r="L2762" i="2" l="1"/>
  <c r="L2763" i="2" l="1"/>
  <c r="L2764" i="2" l="1"/>
  <c r="L2765" i="2" l="1"/>
  <c r="L2766" i="2" l="1"/>
  <c r="L2767" i="2" l="1"/>
  <c r="L2768" i="2" l="1"/>
  <c r="L2769" i="2" l="1"/>
  <c r="L2770" i="2" l="1"/>
  <c r="L2771" i="2" l="1"/>
  <c r="L2772" i="2" l="1"/>
  <c r="L2773" i="2" l="1"/>
  <c r="L2774" i="2" l="1"/>
  <c r="L2775" i="2" l="1"/>
  <c r="L2776" i="2" l="1"/>
  <c r="L2777" i="2" l="1"/>
  <c r="L2778" i="2" l="1"/>
  <c r="L2779" i="2" l="1"/>
  <c r="L2780" i="2" l="1"/>
  <c r="L2781" i="2" l="1"/>
  <c r="L2782" i="2" l="1"/>
  <c r="L2783" i="2" l="1"/>
  <c r="L2784" i="2" l="1"/>
  <c r="L2785" i="2" l="1"/>
  <c r="L2786" i="2" l="1"/>
  <c r="L2787" i="2" l="1"/>
  <c r="L2788" i="2" l="1"/>
  <c r="L2789" i="2" l="1"/>
  <c r="L2790" i="2" l="1"/>
  <c r="L2791" i="2" l="1"/>
  <c r="L2792" i="2" l="1"/>
  <c r="L2793" i="2" l="1"/>
  <c r="L2794" i="2" l="1"/>
  <c r="L2795" i="2" l="1"/>
  <c r="L2796" i="2" l="1"/>
  <c r="L2797" i="2" l="1"/>
  <c r="L2798" i="2" l="1"/>
  <c r="L2799" i="2" l="1"/>
  <c r="L2800" i="2" l="1"/>
  <c r="L2801" i="2" l="1"/>
  <c r="L2802" i="2" l="1"/>
  <c r="L2803" i="2" l="1"/>
  <c r="L2804" i="2" l="1"/>
  <c r="L2805" i="2" l="1"/>
  <c r="L2806" i="2" l="1"/>
  <c r="L2807" i="2" l="1"/>
  <c r="L2808" i="2" l="1"/>
  <c r="L2809" i="2" l="1"/>
  <c r="L2810" i="2" l="1"/>
  <c r="L2811" i="2" l="1"/>
  <c r="L2812" i="2" l="1"/>
  <c r="L2813" i="2" l="1"/>
  <c r="L2814" i="2" l="1"/>
  <c r="L2815" i="2" l="1"/>
  <c r="L2816" i="2" l="1"/>
  <c r="L2817" i="2" l="1"/>
  <c r="L2818" i="2" l="1"/>
  <c r="L2819" i="2" l="1"/>
  <c r="L2820" i="2" l="1"/>
  <c r="L2821" i="2" l="1"/>
  <c r="L2822" i="2" l="1"/>
  <c r="L2823" i="2" l="1"/>
  <c r="L2824" i="2" l="1"/>
  <c r="L2825" i="2" l="1"/>
  <c r="L2826" i="2" l="1"/>
  <c r="L2827" i="2" l="1"/>
  <c r="L2828" i="2" l="1"/>
  <c r="L2829" i="2" l="1"/>
  <c r="L2830" i="2" l="1"/>
  <c r="L2831" i="2" l="1"/>
  <c r="L2832" i="2" l="1"/>
  <c r="L2833" i="2" l="1"/>
  <c r="L2834" i="2" l="1"/>
  <c r="L2835" i="2" l="1"/>
  <c r="L2836" i="2" l="1"/>
  <c r="L2837" i="2" l="1"/>
  <c r="L2838" i="2" l="1"/>
  <c r="L2839" i="2" l="1"/>
  <c r="L2840" i="2" l="1"/>
  <c r="L2841" i="2" l="1"/>
  <c r="L2842" i="2" l="1"/>
  <c r="L2843" i="2" l="1"/>
  <c r="L2844" i="2" l="1"/>
  <c r="L2845" i="2" l="1"/>
  <c r="L2846" i="2" l="1"/>
  <c r="L2847" i="2" l="1"/>
  <c r="L2848" i="2" l="1"/>
  <c r="L2849" i="2" l="1"/>
  <c r="L2850" i="2" l="1"/>
  <c r="L2851" i="2" l="1"/>
  <c r="L2852" i="2" l="1"/>
  <c r="L2853" i="2" l="1"/>
  <c r="L2854" i="2" l="1"/>
  <c r="L2855" i="2" l="1"/>
  <c r="L2856" i="2" l="1"/>
  <c r="L2857" i="2" l="1"/>
  <c r="L2858" i="2" l="1"/>
  <c r="L2859" i="2" l="1"/>
  <c r="L2860" i="2" l="1"/>
  <c r="L2861" i="2" l="1"/>
  <c r="L2862" i="2" l="1"/>
  <c r="L2863" i="2" l="1"/>
  <c r="L2864" i="2" l="1"/>
  <c r="L2865" i="2" l="1"/>
  <c r="L2866" i="2" l="1"/>
  <c r="L2867" i="2" l="1"/>
  <c r="L2868" i="2" l="1"/>
  <c r="L2869" i="2" l="1"/>
  <c r="L2870" i="2" l="1"/>
  <c r="L2871" i="2" l="1"/>
  <c r="L2872" i="2" l="1"/>
  <c r="L2873" i="2" l="1"/>
  <c r="L2874" i="2" l="1"/>
  <c r="L2875" i="2" l="1"/>
  <c r="L2876" i="2" l="1"/>
  <c r="L2877" i="2" l="1"/>
  <c r="L2878" i="2" l="1"/>
  <c r="L2879" i="2" l="1"/>
  <c r="L2880" i="2" l="1"/>
  <c r="L2881" i="2" l="1"/>
  <c r="L2882" i="2" l="1"/>
  <c r="L2883" i="2" l="1"/>
  <c r="L2884" i="2" l="1"/>
  <c r="L2885" i="2" l="1"/>
  <c r="L2886" i="2" l="1"/>
  <c r="L2887" i="2" l="1"/>
  <c r="L2888" i="2" l="1"/>
  <c r="L2889" i="2" l="1"/>
  <c r="L2890" i="2" l="1"/>
  <c r="L2891" i="2" l="1"/>
  <c r="L2892" i="2" l="1"/>
  <c r="L2893" i="2" l="1"/>
  <c r="L2894" i="2" l="1"/>
  <c r="L2895" i="2" l="1"/>
  <c r="L2896" i="2" l="1"/>
  <c r="L2897" i="2" l="1"/>
  <c r="L2898" i="2" l="1"/>
  <c r="L2899" i="2" l="1"/>
  <c r="L2900" i="2" l="1"/>
  <c r="L2901" i="2" l="1"/>
  <c r="L2902" i="2" l="1"/>
  <c r="L2903" i="2" l="1"/>
  <c r="L2904" i="2" l="1"/>
  <c r="L2905" i="2" l="1"/>
  <c r="L2906" i="2" l="1"/>
  <c r="L2907" i="2" l="1"/>
  <c r="L2908" i="2" l="1"/>
  <c r="L2909" i="2" l="1"/>
  <c r="L2910" i="2" l="1"/>
  <c r="L2911" i="2" l="1"/>
  <c r="L2912" i="2" l="1"/>
  <c r="L2913" i="2" l="1"/>
  <c r="L2914" i="2" l="1"/>
  <c r="L2915" i="2" l="1"/>
  <c r="L2916" i="2" l="1"/>
  <c r="L2917" i="2" l="1"/>
  <c r="L2918" i="2" l="1"/>
  <c r="L2919" i="2" l="1"/>
  <c r="L2920" i="2" l="1"/>
  <c r="L2921" i="2" l="1"/>
  <c r="L2922" i="2" l="1"/>
  <c r="L2923" i="2" l="1"/>
  <c r="L2924" i="2" l="1"/>
  <c r="L2925" i="2" l="1"/>
  <c r="L2926" i="2" l="1"/>
  <c r="L2927" i="2" l="1"/>
  <c r="L2928" i="2" l="1"/>
  <c r="L2929" i="2" l="1"/>
  <c r="L2930" i="2" l="1"/>
  <c r="L2931" i="2" l="1"/>
  <c r="L2932" i="2" l="1"/>
  <c r="L2933" i="2" l="1"/>
  <c r="L2934" i="2" l="1"/>
  <c r="L2935" i="2" l="1"/>
  <c r="L2936" i="2" l="1"/>
  <c r="L2937" i="2" l="1"/>
  <c r="L2938" i="2" l="1"/>
  <c r="L2939" i="2" l="1"/>
  <c r="L2940" i="2" l="1"/>
  <c r="L2941" i="2" l="1"/>
  <c r="L2942" i="2" l="1"/>
  <c r="L2943" i="2" l="1"/>
  <c r="L2944" i="2" l="1"/>
  <c r="L2945" i="2" l="1"/>
  <c r="L2946" i="2" l="1"/>
  <c r="L2947" i="2" l="1"/>
  <c r="L2948" i="2" l="1"/>
  <c r="L2949" i="2" l="1"/>
  <c r="L2950" i="2" l="1"/>
  <c r="L2951" i="2" l="1"/>
  <c r="L2952" i="2" l="1"/>
  <c r="L2953" i="2" l="1"/>
  <c r="L2954" i="2" l="1"/>
  <c r="L2955" i="2" l="1"/>
  <c r="L2956" i="2" l="1"/>
  <c r="L2957" i="2" l="1"/>
  <c r="L2958" i="2" l="1"/>
  <c r="L2959" i="2" l="1"/>
  <c r="L2960" i="2" l="1"/>
  <c r="L2961" i="2" l="1"/>
  <c r="L2962" i="2" l="1"/>
  <c r="L2963" i="2" l="1"/>
  <c r="L2964" i="2" l="1"/>
  <c r="L2965" i="2" l="1"/>
  <c r="L2966" i="2" l="1"/>
  <c r="L2967" i="2" l="1"/>
  <c r="L2968" i="2" l="1"/>
  <c r="L2969" i="2" l="1"/>
  <c r="L2970" i="2" l="1"/>
  <c r="L2971" i="2" l="1"/>
  <c r="L2972" i="2" l="1"/>
  <c r="L2973" i="2" l="1"/>
  <c r="L2974" i="2" l="1"/>
  <c r="L2975" i="2" l="1"/>
  <c r="L2976" i="2" l="1"/>
  <c r="L2977" i="2" l="1"/>
  <c r="L2978" i="2" l="1"/>
  <c r="L2979" i="2" l="1"/>
  <c r="L2980" i="2" l="1"/>
  <c r="L2981" i="2" l="1"/>
  <c r="L2982" i="2" l="1"/>
  <c r="L2983" i="2" l="1"/>
  <c r="L2984" i="2" l="1"/>
  <c r="L2985" i="2" l="1"/>
  <c r="L2986" i="2" l="1"/>
  <c r="L2987" i="2" l="1"/>
  <c r="L2988" i="2" l="1"/>
  <c r="L2989" i="2" l="1"/>
  <c r="L2990" i="2" l="1"/>
  <c r="L2991" i="2" l="1"/>
  <c r="L2992" i="2" l="1"/>
  <c r="L2993" i="2" l="1"/>
  <c r="L2994" i="2" l="1"/>
  <c r="L2995" i="2" l="1"/>
  <c r="L2996" i="2" l="1"/>
  <c r="L2997" i="2" l="1"/>
  <c r="L2998" i="2" l="1"/>
  <c r="L2999" i="2" l="1"/>
  <c r="L3000" i="2" l="1"/>
  <c r="L3001" i="2" l="1"/>
  <c r="L3002" i="2" l="1"/>
  <c r="L3003" i="2" l="1"/>
  <c r="L3004" i="2" l="1"/>
  <c r="L3005" i="2" l="1"/>
  <c r="L3006" i="2" l="1"/>
  <c r="L3007" i="2" l="1"/>
  <c r="L3008" i="2" l="1"/>
  <c r="L3009" i="2" l="1"/>
  <c r="L3010" i="2" l="1"/>
  <c r="L3011" i="2" l="1"/>
  <c r="L3012" i="2" l="1"/>
  <c r="L3013" i="2" l="1"/>
  <c r="L3014" i="2" l="1"/>
  <c r="L3015" i="2" l="1"/>
  <c r="L3016" i="2" l="1"/>
  <c r="L3017" i="2" l="1"/>
  <c r="L3018" i="2" l="1"/>
  <c r="L3019" i="2" l="1"/>
  <c r="L3020" i="2" l="1"/>
  <c r="L3021" i="2" l="1"/>
  <c r="L3022" i="2" l="1"/>
  <c r="L3023" i="2" l="1"/>
  <c r="L3024" i="2" l="1"/>
  <c r="L3025" i="2" l="1"/>
  <c r="L3026" i="2" l="1"/>
  <c r="L3027" i="2" l="1"/>
  <c r="L3028" i="2" l="1"/>
  <c r="L3029" i="2" l="1"/>
  <c r="L3030" i="2" l="1"/>
  <c r="L3031" i="2" l="1"/>
  <c r="L3032" i="2" l="1"/>
  <c r="L3033" i="2" l="1"/>
  <c r="L3034" i="2" l="1"/>
  <c r="L3035" i="2" l="1"/>
  <c r="L3036" i="2" l="1"/>
  <c r="L3037" i="2" l="1"/>
  <c r="L3038" i="2" l="1"/>
  <c r="L3039" i="2" l="1"/>
  <c r="L3040" i="2" l="1"/>
  <c r="L3041" i="2" l="1"/>
  <c r="L3042" i="2" l="1"/>
  <c r="L3043" i="2" l="1"/>
  <c r="L3044" i="2" l="1"/>
  <c r="L3045" i="2" l="1"/>
  <c r="L3046" i="2" l="1"/>
  <c r="L3047" i="2" l="1"/>
  <c r="L3048" i="2" l="1"/>
  <c r="L3049" i="2" l="1"/>
  <c r="L3050" i="2" l="1"/>
  <c r="L3051" i="2" l="1"/>
  <c r="L3052" i="2" l="1"/>
  <c r="L3053" i="2" l="1"/>
  <c r="L3054" i="2" l="1"/>
  <c r="L3055" i="2" l="1"/>
  <c r="L3056" i="2" l="1"/>
  <c r="L3057" i="2" l="1"/>
  <c r="L3058" i="2" l="1"/>
  <c r="L3059" i="2" l="1"/>
  <c r="L3060" i="2" l="1"/>
  <c r="L3061" i="2" l="1"/>
  <c r="L3062" i="2" l="1"/>
  <c r="L3063" i="2" l="1"/>
  <c r="L3064" i="2" l="1"/>
  <c r="L3065" i="2" l="1"/>
  <c r="L3066" i="2" l="1"/>
  <c r="L3067" i="2" l="1"/>
  <c r="L3068" i="2" l="1"/>
  <c r="L3069" i="2" l="1"/>
  <c r="L3070" i="2" l="1"/>
  <c r="L3071" i="2" l="1"/>
  <c r="L3072" i="2" l="1"/>
  <c r="L3073" i="2" l="1"/>
  <c r="L3074" i="2" l="1"/>
  <c r="L3075" i="2" l="1"/>
  <c r="L3076" i="2" l="1"/>
  <c r="L3077" i="2" l="1"/>
  <c r="L3078" i="2" l="1"/>
  <c r="L3079" i="2" l="1"/>
  <c r="L3080" i="2" l="1"/>
  <c r="L3081" i="2" l="1"/>
  <c r="L3082" i="2" l="1"/>
  <c r="L3083" i="2" l="1"/>
  <c r="L3084" i="2" l="1"/>
  <c r="L3085" i="2" l="1"/>
  <c r="L3086" i="2" l="1"/>
  <c r="L3087" i="2" l="1"/>
  <c r="L3088" i="2" l="1"/>
  <c r="L3089" i="2" l="1"/>
  <c r="L3090" i="2" l="1"/>
  <c r="L3091" i="2" l="1"/>
  <c r="L3092" i="2" l="1"/>
  <c r="L3093" i="2" l="1"/>
  <c r="L3094" i="2" l="1"/>
  <c r="L3095" i="2" l="1"/>
  <c r="L3096" i="2" l="1"/>
  <c r="L3097" i="2" l="1"/>
  <c r="L3098" i="2" l="1"/>
  <c r="L3099" i="2" l="1"/>
  <c r="L3100" i="2" l="1"/>
  <c r="L3101" i="2" l="1"/>
  <c r="L3102" i="2" l="1"/>
  <c r="L3103" i="2" l="1"/>
  <c r="L3104" i="2" l="1"/>
  <c r="L3105" i="2" l="1"/>
  <c r="L3106" i="2" l="1"/>
  <c r="L3107" i="2" l="1"/>
  <c r="L3108" i="2" l="1"/>
  <c r="L3109" i="2" l="1"/>
  <c r="L3110" i="2" l="1"/>
  <c r="L3111" i="2" l="1"/>
  <c r="L3112" i="2" l="1"/>
  <c r="L3113" i="2" l="1"/>
  <c r="L3114" i="2" l="1"/>
  <c r="L3115" i="2" l="1"/>
  <c r="L3116" i="2" l="1"/>
  <c r="L3117" i="2" l="1"/>
  <c r="L3118" i="2" l="1"/>
  <c r="L3119" i="2" l="1"/>
  <c r="L3120" i="2" l="1"/>
  <c r="L3121" i="2" l="1"/>
  <c r="L3122" i="2" l="1"/>
  <c r="L3123" i="2" l="1"/>
  <c r="L3124" i="2" l="1"/>
  <c r="L3125" i="2" l="1"/>
  <c r="L3126" i="2" l="1"/>
  <c r="L3127" i="2" l="1"/>
  <c r="L3128" i="2" l="1"/>
  <c r="L3129" i="2" l="1"/>
  <c r="L3130" i="2" l="1"/>
  <c r="L3131" i="2" l="1"/>
  <c r="L3132" i="2" l="1"/>
  <c r="L3133" i="2" l="1"/>
  <c r="L3134" i="2" l="1"/>
  <c r="L3135" i="2" l="1"/>
  <c r="L3136" i="2" l="1"/>
  <c r="L3137" i="2" l="1"/>
  <c r="L3138" i="2" l="1"/>
  <c r="L3139" i="2" l="1"/>
  <c r="L3140" i="2" l="1"/>
  <c r="L3141" i="2" l="1"/>
  <c r="L3142" i="2" l="1"/>
  <c r="L3143" i="2" l="1"/>
  <c r="L3144" i="2" l="1"/>
  <c r="L3145" i="2" l="1"/>
  <c r="L3146" i="2" l="1"/>
  <c r="L3147" i="2" l="1"/>
  <c r="L3148" i="2" l="1"/>
  <c r="L3149" i="2" l="1"/>
  <c r="L3150" i="2" l="1"/>
  <c r="L3151" i="2" l="1"/>
  <c r="L3152" i="2" l="1"/>
  <c r="L3153" i="2" l="1"/>
  <c r="L3154" i="2" l="1"/>
  <c r="L3155" i="2" l="1"/>
  <c r="L3156" i="2" l="1"/>
  <c r="L3157" i="2" l="1"/>
  <c r="L3158" i="2" l="1"/>
  <c r="L3159" i="2" l="1"/>
  <c r="L3160" i="2" l="1"/>
  <c r="L3161" i="2" l="1"/>
  <c r="L3162" i="2" l="1"/>
  <c r="L3163" i="2" l="1"/>
  <c r="L3164" i="2" l="1"/>
  <c r="L3165" i="2" l="1"/>
  <c r="L3166" i="2" l="1"/>
  <c r="L3167" i="2" l="1"/>
  <c r="L3168" i="2" l="1"/>
  <c r="L3169" i="2" l="1"/>
  <c r="L3170" i="2" l="1"/>
  <c r="L3171" i="2" l="1"/>
  <c r="L3172" i="2" l="1"/>
  <c r="L3173" i="2" l="1"/>
  <c r="L3174" i="2" l="1"/>
  <c r="L3175" i="2" l="1"/>
  <c r="L3176" i="2" l="1"/>
  <c r="L3177" i="2" l="1"/>
  <c r="L3178" i="2" l="1"/>
  <c r="L3179" i="2" l="1"/>
  <c r="L3180" i="2" l="1"/>
  <c r="L3181" i="2" l="1"/>
  <c r="L3182" i="2" l="1"/>
  <c r="L3183" i="2" l="1"/>
  <c r="L3184" i="2" l="1"/>
  <c r="L3185" i="2" l="1"/>
  <c r="L3186" i="2" l="1"/>
  <c r="L3187" i="2" l="1"/>
  <c r="L3188" i="2" l="1"/>
  <c r="L3189" i="2" l="1"/>
  <c r="L3190" i="2" l="1"/>
  <c r="L3191" i="2" l="1"/>
  <c r="L3192" i="2" l="1"/>
  <c r="L3193" i="2" l="1"/>
  <c r="L3194" i="2" l="1"/>
  <c r="L3195" i="2" l="1"/>
  <c r="L3196" i="2" l="1"/>
  <c r="L3197" i="2" l="1"/>
  <c r="L3198" i="2" l="1"/>
  <c r="L3199" i="2" l="1"/>
  <c r="L3200" i="2" l="1"/>
  <c r="L3201" i="2" l="1"/>
  <c r="L3202" i="2" l="1"/>
  <c r="L3203" i="2" l="1"/>
  <c r="L3204" i="2" l="1"/>
  <c r="L3205" i="2" l="1"/>
  <c r="L3206" i="2" l="1"/>
  <c r="L3207" i="2" l="1"/>
  <c r="L3208" i="2" l="1"/>
  <c r="L3209" i="2" l="1"/>
  <c r="L3210" i="2" l="1"/>
  <c r="L3211" i="2" l="1"/>
  <c r="L3212" i="2" l="1"/>
  <c r="L3213" i="2" l="1"/>
  <c r="L3214" i="2" l="1"/>
  <c r="L3215" i="2" l="1"/>
  <c r="L3216" i="2" l="1"/>
  <c r="L3217" i="2" l="1"/>
  <c r="L3218" i="2" l="1"/>
  <c r="L3219" i="2" l="1"/>
  <c r="L3220" i="2" l="1"/>
  <c r="L3221" i="2" l="1"/>
  <c r="L3222" i="2" l="1"/>
  <c r="L3223" i="2" l="1"/>
  <c r="L3224" i="2" l="1"/>
  <c r="L3225" i="2" l="1"/>
  <c r="L3226" i="2" l="1"/>
  <c r="L3227" i="2" l="1"/>
  <c r="L3228" i="2" l="1"/>
  <c r="L3229" i="2" l="1"/>
  <c r="L3230" i="2" l="1"/>
  <c r="L3231" i="2" l="1"/>
  <c r="L3232" i="2" l="1"/>
  <c r="L3233" i="2" l="1"/>
  <c r="L3234" i="2" l="1"/>
  <c r="L3235" i="2" l="1"/>
  <c r="L3236" i="2" l="1"/>
  <c r="L3237" i="2" l="1"/>
  <c r="L3238" i="2" l="1"/>
  <c r="L3239" i="2" l="1"/>
  <c r="L3240" i="2" l="1"/>
  <c r="L3241" i="2" l="1"/>
  <c r="L3242" i="2" l="1"/>
  <c r="L3243" i="2" l="1"/>
  <c r="L3244" i="2" l="1"/>
  <c r="L3245" i="2" l="1"/>
  <c r="L3246" i="2" l="1"/>
  <c r="L3247" i="2" l="1"/>
  <c r="L3248" i="2" l="1"/>
  <c r="L3249" i="2" l="1"/>
  <c r="L3250" i="2" l="1"/>
  <c r="L3251" i="2" l="1"/>
  <c r="L3252" i="2" l="1"/>
  <c r="L3253" i="2" l="1"/>
  <c r="L3254" i="2" l="1"/>
  <c r="L3255" i="2" l="1"/>
  <c r="L3256" i="2" l="1"/>
  <c r="L3257" i="2" l="1"/>
  <c r="L3258" i="2" l="1"/>
  <c r="L3259" i="2" l="1"/>
  <c r="L3260" i="2" l="1"/>
  <c r="L3261" i="2" l="1"/>
  <c r="L3262" i="2" l="1"/>
  <c r="L3263" i="2" l="1"/>
  <c r="L3264" i="2" l="1"/>
  <c r="L3265" i="2" l="1"/>
  <c r="L3266" i="2" l="1"/>
  <c r="L3267" i="2" l="1"/>
  <c r="L3268" i="2" l="1"/>
  <c r="L3269" i="2" l="1"/>
  <c r="L3270" i="2" l="1"/>
  <c r="L3271" i="2" l="1"/>
  <c r="L3272" i="2" l="1"/>
  <c r="L3273" i="2" l="1"/>
  <c r="L3274" i="2" l="1"/>
  <c r="L3275" i="2" l="1"/>
  <c r="L3276" i="2" l="1"/>
  <c r="L3277" i="2" l="1"/>
  <c r="L3278" i="2" l="1"/>
  <c r="L3279" i="2" l="1"/>
  <c r="L3280" i="2" l="1"/>
  <c r="L3281" i="2" l="1"/>
  <c r="L3282" i="2" l="1"/>
  <c r="L3283" i="2" l="1"/>
  <c r="L3284" i="2" l="1"/>
  <c r="L3285" i="2" l="1"/>
  <c r="L3286" i="2" l="1"/>
  <c r="L3287" i="2" l="1"/>
  <c r="L3288" i="2" l="1"/>
  <c r="L3289" i="2" l="1"/>
  <c r="L3290" i="2" l="1"/>
  <c r="L3291" i="2" l="1"/>
  <c r="L3292" i="2" l="1"/>
  <c r="L3293" i="2" l="1"/>
  <c r="L3294" i="2" l="1"/>
  <c r="L3295" i="2" l="1"/>
  <c r="L3296" i="2" l="1"/>
  <c r="L3297" i="2" l="1"/>
  <c r="L3298" i="2" l="1"/>
  <c r="L3299" i="2" l="1"/>
  <c r="L3300" i="2" l="1"/>
  <c r="L3301" i="2" l="1"/>
  <c r="L3302" i="2" l="1"/>
  <c r="L3303" i="2" l="1"/>
  <c r="L3304" i="2" l="1"/>
  <c r="L3305" i="2" l="1"/>
  <c r="L3306" i="2" l="1"/>
  <c r="L3307" i="2" l="1"/>
  <c r="L3308" i="2" l="1"/>
  <c r="L3309" i="2" l="1"/>
  <c r="L3310" i="2" l="1"/>
  <c r="L3311" i="2" l="1"/>
  <c r="L3312" i="2" l="1"/>
  <c r="L3313" i="2" l="1"/>
  <c r="L3314" i="2" l="1"/>
  <c r="L3315" i="2" l="1"/>
  <c r="L3316" i="2" l="1"/>
  <c r="L3317" i="2" l="1"/>
  <c r="L3318" i="2" l="1"/>
  <c r="L3319" i="2" l="1"/>
  <c r="L3320" i="2" l="1"/>
  <c r="L3321" i="2" l="1"/>
  <c r="L3322" i="2" l="1"/>
  <c r="L3323" i="2" l="1"/>
  <c r="L3324" i="2" l="1"/>
  <c r="L3325" i="2" l="1"/>
  <c r="L3326" i="2" l="1"/>
  <c r="L3327" i="2" l="1"/>
  <c r="L3328" i="2" l="1"/>
  <c r="L3329" i="2" l="1"/>
  <c r="L3330" i="2" l="1"/>
  <c r="L3331" i="2" l="1"/>
  <c r="L3332" i="2" l="1"/>
  <c r="L3333" i="2" l="1"/>
  <c r="L3334" i="2" l="1"/>
  <c r="L3335" i="2" l="1"/>
  <c r="L3336" i="2" l="1"/>
  <c r="L3337" i="2" l="1"/>
  <c r="L3338" i="2" l="1"/>
  <c r="L3339" i="2" l="1"/>
  <c r="L3340" i="2" l="1"/>
  <c r="L3341" i="2" l="1"/>
  <c r="L3342" i="2" l="1"/>
  <c r="L3343" i="2" l="1"/>
  <c r="L3344" i="2" l="1"/>
  <c r="L3345" i="2" l="1"/>
  <c r="L3346" i="2" l="1"/>
  <c r="L3347" i="2" l="1"/>
  <c r="L3348" i="2" l="1"/>
  <c r="L3349" i="2" l="1"/>
  <c r="L3350" i="2" l="1"/>
  <c r="L3351" i="2" l="1"/>
  <c r="L3352" i="2" l="1"/>
  <c r="L3353" i="2" l="1"/>
  <c r="L3354" i="2" l="1"/>
  <c r="L3355" i="2" l="1"/>
  <c r="L3356" i="2" l="1"/>
  <c r="L3357" i="2" l="1"/>
  <c r="L3358" i="2" l="1"/>
  <c r="L3359" i="2" l="1"/>
  <c r="L3360" i="2" l="1"/>
  <c r="L3361" i="2" l="1"/>
  <c r="L3362" i="2" l="1"/>
  <c r="L3363" i="2" l="1"/>
  <c r="L3364" i="2" l="1"/>
  <c r="L3365" i="2" l="1"/>
  <c r="L3366" i="2" l="1"/>
  <c r="L3367" i="2" l="1"/>
  <c r="L3368" i="2" l="1"/>
  <c r="L3369" i="2" l="1"/>
  <c r="L3370" i="2" l="1"/>
  <c r="L3371" i="2" l="1"/>
  <c r="L3372" i="2" l="1"/>
  <c r="L3373" i="2" l="1"/>
  <c r="L3374" i="2" l="1"/>
  <c r="L3375" i="2" l="1"/>
  <c r="L3376" i="2" l="1"/>
  <c r="L3377" i="2" l="1"/>
  <c r="L3378" i="2" l="1"/>
  <c r="L3379" i="2" l="1"/>
  <c r="L3380" i="2" l="1"/>
  <c r="L3381" i="2" l="1"/>
  <c r="L3382" i="2" l="1"/>
  <c r="L3383" i="2" l="1"/>
  <c r="L3384" i="2" l="1"/>
  <c r="L3385" i="2" l="1"/>
  <c r="L3386" i="2" l="1"/>
  <c r="L3387" i="2" l="1"/>
  <c r="L3388" i="2" l="1"/>
  <c r="L3389" i="2" l="1"/>
  <c r="L3390" i="2" l="1"/>
  <c r="L3391" i="2" l="1"/>
  <c r="L3392" i="2" l="1"/>
  <c r="L3393" i="2" l="1"/>
  <c r="L3394" i="2" l="1"/>
  <c r="L3395" i="2" l="1"/>
  <c r="L3396" i="2" l="1"/>
  <c r="L3397" i="2" l="1"/>
  <c r="L3398" i="2" l="1"/>
  <c r="L3399" i="2" l="1"/>
  <c r="L3400" i="2" l="1"/>
  <c r="L3401" i="2" l="1"/>
  <c r="L3402" i="2" l="1"/>
  <c r="L3403" i="2" l="1"/>
  <c r="L3404" i="2" l="1"/>
  <c r="L3405" i="2" l="1"/>
  <c r="L3406" i="2" l="1"/>
  <c r="L3407" i="2" l="1"/>
  <c r="L3408" i="2" l="1"/>
  <c r="L3409" i="2" l="1"/>
  <c r="L3410" i="2" l="1"/>
  <c r="L3411" i="2" l="1"/>
  <c r="L3412" i="2" l="1"/>
  <c r="L3413" i="2" l="1"/>
  <c r="L3414" i="2" l="1"/>
  <c r="L3415" i="2" l="1"/>
  <c r="L3416" i="2" l="1"/>
  <c r="L3417" i="2" l="1"/>
  <c r="L3418" i="2" l="1"/>
  <c r="L3419" i="2" l="1"/>
  <c r="L3420" i="2" l="1"/>
  <c r="L3421" i="2" l="1"/>
  <c r="L3422" i="2" l="1"/>
  <c r="L3423" i="2" l="1"/>
  <c r="L3424" i="2" l="1"/>
  <c r="L3425" i="2" l="1"/>
  <c r="L3426" i="2" l="1"/>
  <c r="L3427" i="2" l="1"/>
  <c r="L3428" i="2" l="1"/>
  <c r="L3429" i="2" l="1"/>
  <c r="L3430" i="2" l="1"/>
  <c r="L3431" i="2" l="1"/>
  <c r="L3432" i="2" l="1"/>
  <c r="L3433" i="2" l="1"/>
  <c r="L3434" i="2" l="1"/>
  <c r="L3435" i="2" l="1"/>
  <c r="L3436" i="2" l="1"/>
  <c r="L3437" i="2" l="1"/>
  <c r="L3438" i="2" l="1"/>
  <c r="L3439" i="2" l="1"/>
  <c r="L3440" i="2" l="1"/>
  <c r="L3441" i="2" l="1"/>
  <c r="L3442" i="2" l="1"/>
  <c r="L3443" i="2" l="1"/>
  <c r="L3444" i="2" l="1"/>
  <c r="L3445" i="2" l="1"/>
  <c r="L3446" i="2" l="1"/>
  <c r="L3447" i="2" l="1"/>
  <c r="L3448" i="2" l="1"/>
  <c r="L3449" i="2" l="1"/>
  <c r="L3450" i="2" l="1"/>
  <c r="L3451" i="2" l="1"/>
  <c r="L3452" i="2" l="1"/>
  <c r="L3453" i="2" l="1"/>
  <c r="L3454" i="2" l="1"/>
  <c r="L3455" i="2" l="1"/>
  <c r="L3456" i="2" l="1"/>
  <c r="L3457" i="2" l="1"/>
  <c r="L3458" i="2" l="1"/>
  <c r="L3459" i="2" l="1"/>
  <c r="L3460" i="2" l="1"/>
  <c r="L3461" i="2" l="1"/>
  <c r="L3462" i="2" l="1"/>
  <c r="L3463" i="2" l="1"/>
  <c r="L3464" i="2" l="1"/>
  <c r="L3465" i="2" l="1"/>
  <c r="L3466" i="2" l="1"/>
  <c r="L3467" i="2" l="1"/>
  <c r="L3468" i="2" l="1"/>
  <c r="L3469" i="2" l="1"/>
  <c r="L3470" i="2" l="1"/>
  <c r="L3471" i="2" l="1"/>
  <c r="L3472" i="2" l="1"/>
  <c r="L3473" i="2" l="1"/>
  <c r="L3474" i="2" l="1"/>
  <c r="L3475" i="2" l="1"/>
  <c r="L3476" i="2" l="1"/>
  <c r="L3477" i="2" l="1"/>
  <c r="L3478" i="2" l="1"/>
  <c r="L3479" i="2" l="1"/>
  <c r="L3480" i="2" l="1"/>
  <c r="L3481" i="2" l="1"/>
  <c r="L3482" i="2" l="1"/>
  <c r="L3483" i="2" l="1"/>
  <c r="L3484" i="2" l="1"/>
  <c r="L3485" i="2" l="1"/>
  <c r="L3486" i="2" l="1"/>
  <c r="L3487" i="2" l="1"/>
  <c r="L3488" i="2" l="1"/>
  <c r="L3489" i="2" l="1"/>
  <c r="L3490" i="2" l="1"/>
  <c r="L3491" i="2" l="1"/>
  <c r="L3492" i="2" l="1"/>
  <c r="L3493" i="2" l="1"/>
  <c r="L3494" i="2" l="1"/>
  <c r="L3495" i="2" l="1"/>
  <c r="L3496" i="2" l="1"/>
  <c r="L3497" i="2" l="1"/>
  <c r="L3498" i="2" l="1"/>
  <c r="L3499" i="2" l="1"/>
  <c r="L3500" i="2" l="1"/>
  <c r="L3501" i="2" l="1"/>
  <c r="L3502" i="2" l="1"/>
  <c r="L3503" i="2" l="1"/>
  <c r="L3504" i="2" l="1"/>
  <c r="L3505" i="2" l="1"/>
  <c r="L3506" i="2" l="1"/>
  <c r="L3507" i="2" l="1"/>
  <c r="L3508" i="2" l="1"/>
  <c r="L3509" i="2" l="1"/>
  <c r="L3510" i="2" l="1"/>
  <c r="L3511" i="2" l="1"/>
  <c r="L3512" i="2" l="1"/>
  <c r="L3513" i="2" l="1"/>
  <c r="L3514" i="2" l="1"/>
  <c r="L3515" i="2" l="1"/>
  <c r="L3516" i="2" l="1"/>
  <c r="L3517" i="2" l="1"/>
  <c r="L3518" i="2" l="1"/>
  <c r="L3519" i="2" l="1"/>
  <c r="L3520" i="2" l="1"/>
  <c r="L3521" i="2" l="1"/>
  <c r="L3522" i="2" l="1"/>
  <c r="L3523" i="2" l="1"/>
  <c r="L3524" i="2" l="1"/>
  <c r="L3525" i="2" l="1"/>
  <c r="L3526" i="2" l="1"/>
  <c r="L3527" i="2" l="1"/>
  <c r="L3528" i="2" l="1"/>
  <c r="L3529" i="2" l="1"/>
  <c r="L3530" i="2" l="1"/>
  <c r="L3531" i="2" l="1"/>
  <c r="L3532" i="2" l="1"/>
  <c r="L3533" i="2" l="1"/>
  <c r="L3534" i="2" l="1"/>
  <c r="L3535" i="2" l="1"/>
  <c r="L3536" i="2" l="1"/>
  <c r="L3537" i="2" l="1"/>
  <c r="L3538" i="2" l="1"/>
  <c r="L3539" i="2" l="1"/>
  <c r="L3540" i="2" l="1"/>
  <c r="L3541" i="2" l="1"/>
  <c r="L3542" i="2" l="1"/>
  <c r="L3543" i="2" l="1"/>
  <c r="L3544" i="2" l="1"/>
  <c r="L3545" i="2" l="1"/>
  <c r="L3546" i="2" l="1"/>
  <c r="L3547" i="2" l="1"/>
  <c r="L3548" i="2" l="1"/>
  <c r="L3549" i="2" l="1"/>
  <c r="L3550" i="2" l="1"/>
  <c r="L3551" i="2" l="1"/>
  <c r="L3552" i="2" l="1"/>
  <c r="L3553" i="2" l="1"/>
  <c r="L3554" i="2" l="1"/>
  <c r="L3555" i="2" l="1"/>
  <c r="L3556" i="2" l="1"/>
  <c r="L3557" i="2" l="1"/>
  <c r="L3558" i="2" l="1"/>
  <c r="L3559" i="2" l="1"/>
  <c r="L3560" i="2" l="1"/>
  <c r="L3561" i="2" l="1"/>
  <c r="L3562" i="2" l="1"/>
  <c r="L3563" i="2" l="1"/>
  <c r="L3564" i="2" l="1"/>
  <c r="L3565" i="2" l="1"/>
  <c r="L3566" i="2" l="1"/>
  <c r="L3567" i="2" l="1"/>
  <c r="L3568" i="2" l="1"/>
  <c r="L3569" i="2" l="1"/>
  <c r="L3570" i="2" l="1"/>
  <c r="L3571" i="2" l="1"/>
  <c r="L3572" i="2" l="1"/>
  <c r="L3573" i="2" l="1"/>
  <c r="L3574" i="2" l="1"/>
  <c r="L3575" i="2" l="1"/>
  <c r="L3576" i="2" l="1"/>
  <c r="L3577" i="2" l="1"/>
  <c r="L3578" i="2" l="1"/>
  <c r="L3579" i="2" l="1"/>
  <c r="L3580" i="2" l="1"/>
  <c r="L3581" i="2" l="1"/>
  <c r="L3582" i="2" l="1"/>
  <c r="L3583" i="2" l="1"/>
  <c r="L3584" i="2" l="1"/>
  <c r="L3585" i="2" l="1"/>
  <c r="L3586" i="2" l="1"/>
  <c r="L3587" i="2" l="1"/>
  <c r="L3588" i="2" l="1"/>
  <c r="L3589" i="2" l="1"/>
  <c r="L3590" i="2" l="1"/>
  <c r="L3591" i="2" l="1"/>
  <c r="L3592" i="2" l="1"/>
  <c r="L3593" i="2" l="1"/>
  <c r="L3594" i="2" l="1"/>
  <c r="L3595" i="2" l="1"/>
  <c r="L3596" i="2" l="1"/>
  <c r="L3597" i="2" l="1"/>
  <c r="L3598" i="2" l="1"/>
  <c r="L3599" i="2" l="1"/>
  <c r="L3600" i="2" l="1"/>
  <c r="L3601" i="2" l="1"/>
  <c r="L3602" i="2" l="1"/>
  <c r="L3603" i="2" l="1"/>
  <c r="L3604" i="2" l="1"/>
  <c r="L3605" i="2" l="1"/>
  <c r="L3606" i="2" l="1"/>
  <c r="L3607" i="2" l="1"/>
  <c r="L3608" i="2" l="1"/>
  <c r="L3609" i="2" l="1"/>
  <c r="L3610" i="2" l="1"/>
  <c r="L3611" i="2" l="1"/>
  <c r="L3612" i="2" l="1"/>
  <c r="L3613" i="2" l="1"/>
  <c r="L3614" i="2" l="1"/>
  <c r="L3615" i="2" l="1"/>
  <c r="L3616" i="2" l="1"/>
  <c r="L3617" i="2" l="1"/>
  <c r="L3618" i="2" l="1"/>
  <c r="L3619" i="2" l="1"/>
  <c r="L3620" i="2" l="1"/>
  <c r="L3621" i="2" l="1"/>
  <c r="L3622" i="2" l="1"/>
  <c r="L3623" i="2" l="1"/>
  <c r="L3624" i="2" l="1"/>
  <c r="L3625" i="2" l="1"/>
  <c r="L3626" i="2" l="1"/>
  <c r="L3627" i="2" l="1"/>
  <c r="L3628" i="2" l="1"/>
  <c r="L3629" i="2" l="1"/>
  <c r="L3630" i="2" l="1"/>
  <c r="L3631" i="2" l="1"/>
  <c r="L3632" i="2" l="1"/>
  <c r="L3633" i="2" l="1"/>
  <c r="L3634" i="2" l="1"/>
  <c r="L3635" i="2" l="1"/>
  <c r="L3636" i="2" l="1"/>
  <c r="L3637" i="2" l="1"/>
  <c r="L3638" i="2" l="1"/>
  <c r="L3639" i="2" l="1"/>
  <c r="L3640" i="2" l="1"/>
  <c r="L3641" i="2" l="1"/>
  <c r="L3642" i="2" l="1"/>
  <c r="L3643" i="2" l="1"/>
  <c r="L3644" i="2" l="1"/>
  <c r="L3645" i="2" l="1"/>
  <c r="L3646" i="2" l="1"/>
  <c r="L3647" i="2" l="1"/>
  <c r="L3648" i="2" l="1"/>
  <c r="L3649" i="2" l="1"/>
  <c r="L3650" i="2" l="1"/>
  <c r="L3651" i="2" l="1"/>
  <c r="L3652" i="2" l="1"/>
  <c r="L3653" i="2" l="1"/>
  <c r="L3654" i="2" l="1"/>
  <c r="L3655" i="2" l="1"/>
  <c r="L3656" i="2" l="1"/>
  <c r="L3657" i="2" l="1"/>
  <c r="L3658" i="2" l="1"/>
  <c r="L3659" i="2" l="1"/>
  <c r="L3660" i="2" l="1"/>
  <c r="L3661" i="2" l="1"/>
  <c r="L3662" i="2" l="1"/>
  <c r="L3663" i="2" l="1"/>
  <c r="L3664" i="2" l="1"/>
  <c r="L3665" i="2" l="1"/>
  <c r="L3666" i="2" l="1"/>
  <c r="L3667" i="2" l="1"/>
  <c r="L3668" i="2" l="1"/>
  <c r="L3669" i="2" l="1"/>
  <c r="L3670" i="2" l="1"/>
  <c r="L3671" i="2" l="1"/>
  <c r="L3672" i="2" l="1"/>
  <c r="L3673" i="2" l="1"/>
  <c r="L3674" i="2" l="1"/>
  <c r="L3675" i="2" l="1"/>
  <c r="L3676" i="2" l="1"/>
  <c r="L3677" i="2" l="1"/>
  <c r="L3678" i="2" l="1"/>
  <c r="L3679" i="2" l="1"/>
  <c r="L3680" i="2" l="1"/>
  <c r="L3681" i="2" l="1"/>
  <c r="L3682" i="2" l="1"/>
  <c r="L3683" i="2" l="1"/>
  <c r="L3684" i="2" l="1"/>
  <c r="L3685" i="2" l="1"/>
  <c r="L3686" i="2" l="1"/>
  <c r="L3687" i="2" l="1"/>
  <c r="L3688" i="2" l="1"/>
  <c r="L3689" i="2" l="1"/>
  <c r="L3690" i="2" l="1"/>
  <c r="L3691" i="2" l="1"/>
  <c r="L3692" i="2" l="1"/>
  <c r="L3693" i="2" l="1"/>
  <c r="L3694" i="2" l="1"/>
  <c r="L3695" i="2" l="1"/>
  <c r="L3696" i="2" l="1"/>
  <c r="L3697" i="2" l="1"/>
  <c r="L3698" i="2" l="1"/>
  <c r="L3699" i="2" l="1"/>
  <c r="L3700" i="2" l="1"/>
  <c r="L3701" i="2" l="1"/>
  <c r="L3702" i="2" l="1"/>
  <c r="L3703" i="2" l="1"/>
  <c r="L3704" i="2" l="1"/>
  <c r="L3705" i="2" l="1"/>
  <c r="L3706" i="2" l="1"/>
  <c r="L3707" i="2" l="1"/>
  <c r="L3708" i="2" l="1"/>
  <c r="L3709" i="2" l="1"/>
  <c r="L3710" i="2" l="1"/>
  <c r="L3711" i="2" l="1"/>
  <c r="L3712" i="2" l="1"/>
  <c r="L3713" i="2" l="1"/>
  <c r="L3714" i="2" l="1"/>
  <c r="L3715" i="2" l="1"/>
  <c r="L3716" i="2" l="1"/>
  <c r="L3717" i="2" l="1"/>
  <c r="L3718" i="2" l="1"/>
  <c r="L3719" i="2" l="1"/>
  <c r="L3720" i="2" l="1"/>
  <c r="L3721" i="2" l="1"/>
  <c r="L3722" i="2" l="1"/>
  <c r="L3723" i="2" l="1"/>
  <c r="L3724" i="2" l="1"/>
  <c r="L3725" i="2" l="1"/>
  <c r="L3726" i="2" l="1"/>
  <c r="L3727" i="2" l="1"/>
  <c r="L3728" i="2" l="1"/>
  <c r="L3729" i="2" l="1"/>
  <c r="L3730" i="2" l="1"/>
  <c r="L3731" i="2" l="1"/>
  <c r="L3732" i="2" l="1"/>
  <c r="L3733" i="2" l="1"/>
  <c r="L3734" i="2" l="1"/>
  <c r="L3735" i="2" l="1"/>
  <c r="L3736" i="2" l="1"/>
  <c r="L3737" i="2" l="1"/>
  <c r="L3738" i="2" l="1"/>
  <c r="L3739" i="2" l="1"/>
  <c r="L3740" i="2" l="1"/>
  <c r="L3741" i="2" l="1"/>
  <c r="L3742" i="2" l="1"/>
  <c r="L3743" i="2" l="1"/>
  <c r="L3744" i="2" l="1"/>
  <c r="L3745" i="2" l="1"/>
  <c r="L3746" i="2" l="1"/>
  <c r="L3747" i="2" l="1"/>
  <c r="L3748" i="2" l="1"/>
  <c r="L3749" i="2" l="1"/>
  <c r="L3750" i="2" l="1"/>
  <c r="L3751" i="2" l="1"/>
  <c r="L3752" i="2" l="1"/>
  <c r="L3753" i="2" l="1"/>
  <c r="L3754" i="2" l="1"/>
  <c r="L3755" i="2" l="1"/>
  <c r="L3756" i="2" l="1"/>
  <c r="L3757" i="2" l="1"/>
  <c r="L3758" i="2" l="1"/>
  <c r="L3759" i="2" l="1"/>
  <c r="L3760" i="2" l="1"/>
  <c r="L3761" i="2" l="1"/>
  <c r="L3762" i="2" l="1"/>
  <c r="L3763" i="2" l="1"/>
  <c r="L3764" i="2" l="1"/>
  <c r="L3765" i="2" l="1"/>
  <c r="L3766" i="2" l="1"/>
  <c r="L3767" i="2" l="1"/>
  <c r="L3768" i="2" l="1"/>
  <c r="L3769" i="2" l="1"/>
  <c r="L3770" i="2" l="1"/>
  <c r="L3771" i="2" l="1"/>
  <c r="L3772" i="2" l="1"/>
  <c r="L3773" i="2" l="1"/>
  <c r="L3774" i="2" l="1"/>
  <c r="L3775" i="2" l="1"/>
  <c r="L3776" i="2" l="1"/>
  <c r="L3777" i="2" l="1"/>
  <c r="L3778" i="2" l="1"/>
  <c r="L3779" i="2" l="1"/>
  <c r="L3780" i="2" l="1"/>
  <c r="L3781" i="2" l="1"/>
  <c r="L3782" i="2" l="1"/>
  <c r="L3783" i="2" l="1"/>
  <c r="L3784" i="2" l="1"/>
  <c r="L3785" i="2" l="1"/>
  <c r="L3786" i="2" l="1"/>
  <c r="L3787" i="2" l="1"/>
  <c r="L3788" i="2" l="1"/>
  <c r="L3789" i="2" l="1"/>
  <c r="L3790" i="2" l="1"/>
  <c r="L3791" i="2" l="1"/>
  <c r="L3792" i="2" l="1"/>
  <c r="L3793" i="2" l="1"/>
  <c r="L3794" i="2" l="1"/>
  <c r="L3795" i="2" l="1"/>
  <c r="L3796" i="2" l="1"/>
  <c r="L3797" i="2" l="1"/>
  <c r="L3798" i="2" l="1"/>
  <c r="L3799" i="2" l="1"/>
  <c r="L3800" i="2" l="1"/>
  <c r="L3801" i="2" l="1"/>
  <c r="L3802" i="2" l="1"/>
  <c r="L3803" i="2" l="1"/>
  <c r="L3804" i="2" l="1"/>
  <c r="L3805" i="2" l="1"/>
  <c r="L3806" i="2" l="1"/>
  <c r="L3807" i="2" l="1"/>
  <c r="L3808" i="2" l="1"/>
  <c r="L3809" i="2" l="1"/>
  <c r="L3810" i="2" l="1"/>
  <c r="L3811" i="2" l="1"/>
  <c r="L3812" i="2" l="1"/>
  <c r="L3813" i="2" l="1"/>
  <c r="L3814" i="2" l="1"/>
  <c r="L3815" i="2" l="1"/>
  <c r="L3816" i="2" l="1"/>
  <c r="L3817" i="2" l="1"/>
  <c r="L3818" i="2" l="1"/>
  <c r="L3819" i="2" l="1"/>
  <c r="L3820" i="2" l="1"/>
  <c r="L3821" i="2" l="1"/>
  <c r="L3822" i="2" l="1"/>
  <c r="L3823" i="2" l="1"/>
  <c r="L3824" i="2" l="1"/>
  <c r="L3825" i="2" l="1"/>
  <c r="L3826" i="2" l="1"/>
  <c r="L3827" i="2" l="1"/>
  <c r="L3828" i="2" l="1"/>
  <c r="L3829" i="2" l="1"/>
  <c r="L3830" i="2" l="1"/>
  <c r="L3831" i="2" l="1"/>
  <c r="L3832" i="2" l="1"/>
  <c r="L3833" i="2" l="1"/>
  <c r="L3834" i="2" l="1"/>
  <c r="L3835" i="2" l="1"/>
  <c r="L3836" i="2" l="1"/>
  <c r="L3837" i="2" l="1"/>
  <c r="L3838" i="2" l="1"/>
  <c r="L3839" i="2" l="1"/>
  <c r="L3840" i="2" l="1"/>
  <c r="L3841" i="2" l="1"/>
  <c r="L3842" i="2" l="1"/>
  <c r="L3843" i="2" l="1"/>
  <c r="L3844" i="2" l="1"/>
  <c r="L3845" i="2" l="1"/>
  <c r="L3846" i="2" l="1"/>
  <c r="L3847" i="2" l="1"/>
  <c r="L3848" i="2" l="1"/>
  <c r="L3849" i="2" l="1"/>
  <c r="L3850" i="2" l="1"/>
  <c r="L3851" i="2" l="1"/>
  <c r="L3852" i="2" l="1"/>
  <c r="L3853" i="2" l="1"/>
  <c r="L3854" i="2" l="1"/>
  <c r="L3855" i="2" l="1"/>
  <c r="L3856" i="2" l="1"/>
  <c r="L3857" i="2" l="1"/>
  <c r="L3858" i="2" l="1"/>
  <c r="L3859" i="2" l="1"/>
  <c r="L3860" i="2" l="1"/>
  <c r="L3861" i="2" l="1"/>
  <c r="L3862" i="2" l="1"/>
  <c r="L3863" i="2" l="1"/>
  <c r="L3864" i="2" l="1"/>
  <c r="L3865" i="2" l="1"/>
  <c r="L3866" i="2" l="1"/>
  <c r="L3867" i="2" l="1"/>
  <c r="L3868" i="2" l="1"/>
  <c r="L3869" i="2" l="1"/>
  <c r="L3870" i="2" l="1"/>
  <c r="L3871" i="2" l="1"/>
  <c r="L3872" i="2" l="1"/>
  <c r="L3873" i="2" l="1"/>
  <c r="L3874" i="2" l="1"/>
  <c r="L3875" i="2" l="1"/>
  <c r="L3876" i="2" l="1"/>
  <c r="L3877" i="2" l="1"/>
  <c r="L3878" i="2" l="1"/>
  <c r="L3879" i="2" l="1"/>
  <c r="L3880" i="2" l="1"/>
  <c r="L3881" i="2" l="1"/>
  <c r="L3882" i="2" l="1"/>
  <c r="L3883" i="2" l="1"/>
  <c r="L3884" i="2" l="1"/>
  <c r="L3885" i="2" l="1"/>
  <c r="L3886" i="2" l="1"/>
  <c r="L3887" i="2" l="1"/>
  <c r="L3888" i="2" l="1"/>
  <c r="L3889" i="2" l="1"/>
  <c r="L3890" i="2" l="1"/>
  <c r="L3891" i="2" l="1"/>
  <c r="L3892" i="2" l="1"/>
  <c r="L3893" i="2" l="1"/>
  <c r="L3894" i="2" l="1"/>
  <c r="L3895" i="2" l="1"/>
  <c r="L3896" i="2" l="1"/>
  <c r="L3897" i="2" l="1"/>
  <c r="L3898" i="2" l="1"/>
  <c r="L3899" i="2" l="1"/>
  <c r="L3900" i="2" l="1"/>
  <c r="L3901" i="2" l="1"/>
  <c r="L3902" i="2" l="1"/>
  <c r="L3903" i="2" l="1"/>
  <c r="L3904" i="2" l="1"/>
  <c r="L3905" i="2" l="1"/>
  <c r="L3906" i="2" l="1"/>
  <c r="L3907" i="2" l="1"/>
  <c r="L3908" i="2" l="1"/>
  <c r="L3909" i="2" l="1"/>
  <c r="L3910" i="2" l="1"/>
  <c r="L3911" i="2" l="1"/>
  <c r="L3912" i="2" l="1"/>
  <c r="L3913" i="2" l="1"/>
  <c r="L3914" i="2" l="1"/>
  <c r="L3915" i="2" l="1"/>
  <c r="L3916" i="2" l="1"/>
  <c r="L3917" i="2" l="1"/>
  <c r="L3918" i="2" l="1"/>
  <c r="L3919" i="2" l="1"/>
  <c r="L3920" i="2" l="1"/>
  <c r="L3921" i="2" l="1"/>
  <c r="L3922" i="2" l="1"/>
  <c r="L3923" i="2" l="1"/>
  <c r="L3924" i="2" l="1"/>
  <c r="L3925" i="2" l="1"/>
  <c r="L3926" i="2" l="1"/>
  <c r="L3927" i="2" l="1"/>
  <c r="L3928" i="2" l="1"/>
  <c r="L3929" i="2" l="1"/>
  <c r="L3930" i="2" l="1"/>
  <c r="L3931" i="2" l="1"/>
  <c r="L3932" i="2" l="1"/>
  <c r="L3933" i="2" l="1"/>
  <c r="L3934" i="2" l="1"/>
  <c r="L3935" i="2" l="1"/>
  <c r="L3936" i="2" l="1"/>
  <c r="L3937" i="2" l="1"/>
  <c r="L3938" i="2" l="1"/>
  <c r="L3939" i="2" l="1"/>
  <c r="L3940" i="2" l="1"/>
  <c r="L3941" i="2" l="1"/>
  <c r="L3942" i="2" l="1"/>
  <c r="L3943" i="2" l="1"/>
  <c r="L3944" i="2" l="1"/>
  <c r="L3945" i="2" l="1"/>
  <c r="L3946" i="2" l="1"/>
  <c r="L3947" i="2" l="1"/>
  <c r="L3948" i="2" l="1"/>
  <c r="L3949" i="2" l="1"/>
  <c r="L3950" i="2" l="1"/>
  <c r="L3951" i="2" l="1"/>
  <c r="L3952" i="2" l="1"/>
  <c r="L3953" i="2" l="1"/>
  <c r="L3954" i="2" l="1"/>
  <c r="L3955" i="2" l="1"/>
  <c r="L3956" i="2" l="1"/>
  <c r="L3957" i="2" l="1"/>
  <c r="L3958" i="2" l="1"/>
  <c r="L3959" i="2" l="1"/>
  <c r="L3960" i="2" l="1"/>
  <c r="L3961" i="2" l="1"/>
  <c r="L3962" i="2" l="1"/>
  <c r="L3963" i="2" l="1"/>
  <c r="L3964" i="2" l="1"/>
  <c r="L3965" i="2" l="1"/>
  <c r="L3966" i="2" l="1"/>
  <c r="L3967" i="2" l="1"/>
  <c r="L3968" i="2" l="1"/>
  <c r="L3969" i="2" l="1"/>
  <c r="L3970" i="2" l="1"/>
  <c r="L3971" i="2" l="1"/>
  <c r="L3972" i="2" l="1"/>
  <c r="L3973" i="2" l="1"/>
  <c r="L3974" i="2" l="1"/>
  <c r="L3975" i="2" l="1"/>
  <c r="L3976" i="2" l="1"/>
  <c r="L3977" i="2" l="1"/>
  <c r="L3978" i="2" l="1"/>
  <c r="L3979" i="2" l="1"/>
  <c r="L3980" i="2" l="1"/>
  <c r="L3981" i="2" l="1"/>
  <c r="L3982" i="2" l="1"/>
  <c r="L3983" i="2" l="1"/>
  <c r="L3984" i="2" l="1"/>
  <c r="L3985" i="2" l="1"/>
  <c r="L3986" i="2" l="1"/>
  <c r="L3987" i="2" l="1"/>
  <c r="L3988" i="2" l="1"/>
  <c r="L3989" i="2" l="1"/>
  <c r="L3990" i="2" l="1"/>
  <c r="L3991" i="2" l="1"/>
  <c r="L3992" i="2" l="1"/>
  <c r="L3993" i="2" l="1"/>
  <c r="L3994" i="2" l="1"/>
  <c r="L3995" i="2" l="1"/>
  <c r="L3996" i="2" l="1"/>
  <c r="L3997" i="2" l="1"/>
  <c r="L3998" i="2" l="1"/>
  <c r="L3999" i="2" l="1"/>
  <c r="L4000" i="2" l="1"/>
  <c r="L4001" i="2" l="1"/>
  <c r="L4002" i="2" l="1"/>
  <c r="L4003" i="2" l="1"/>
  <c r="L4004" i="2" l="1"/>
  <c r="L4005" i="2" l="1"/>
  <c r="L4006" i="2" l="1"/>
  <c r="L4007" i="2" l="1"/>
  <c r="L4008" i="2" l="1"/>
  <c r="L4009" i="2" l="1"/>
  <c r="L4010" i="2" l="1"/>
  <c r="L4011" i="2" l="1"/>
  <c r="L4012" i="2" l="1"/>
  <c r="L4013" i="2" l="1"/>
  <c r="L4014" i="2" l="1"/>
  <c r="L4015" i="2" l="1"/>
  <c r="L4016" i="2" l="1"/>
  <c r="L4017" i="2" l="1"/>
  <c r="L4018" i="2" l="1"/>
  <c r="L4019" i="2" l="1"/>
  <c r="L4020" i="2" l="1"/>
  <c r="L4021" i="2" l="1"/>
  <c r="L4022" i="2" l="1"/>
  <c r="L4023" i="2" l="1"/>
  <c r="L4024" i="2" l="1"/>
  <c r="L4025" i="2" l="1"/>
  <c r="L4026" i="2" l="1"/>
  <c r="L4027" i="2" l="1"/>
  <c r="L4028" i="2" l="1"/>
  <c r="L4029" i="2" l="1"/>
  <c r="L4030" i="2" l="1"/>
  <c r="L4031" i="2" l="1"/>
  <c r="L4032" i="2" l="1"/>
  <c r="L4033" i="2" l="1"/>
  <c r="L4034" i="2" l="1"/>
  <c r="L4035" i="2" l="1"/>
  <c r="L4036" i="2" l="1"/>
  <c r="L4037" i="2" l="1"/>
  <c r="L4038" i="2" l="1"/>
  <c r="L4039" i="2" l="1"/>
  <c r="L4040" i="2" l="1"/>
  <c r="L4041" i="2" l="1"/>
  <c r="L4042" i="2" l="1"/>
  <c r="L4043" i="2" l="1"/>
  <c r="L4044" i="2" l="1"/>
  <c r="L4045" i="2" l="1"/>
  <c r="L4046" i="2" l="1"/>
  <c r="L4047" i="2" l="1"/>
  <c r="L4048" i="2" l="1"/>
  <c r="L4049" i="2" l="1"/>
  <c r="L4050" i="2" l="1"/>
  <c r="L4051" i="2" l="1"/>
  <c r="L4052" i="2" l="1"/>
  <c r="L4053" i="2" l="1"/>
  <c r="L4054" i="2" l="1"/>
  <c r="L4055" i="2" l="1"/>
  <c r="L4056" i="2" l="1"/>
  <c r="L4057" i="2" l="1"/>
  <c r="L4058" i="2" l="1"/>
  <c r="L4059" i="2" l="1"/>
  <c r="L4060" i="2" l="1"/>
  <c r="L4061" i="2" l="1"/>
  <c r="L4062" i="2" l="1"/>
  <c r="L4063" i="2" l="1"/>
  <c r="L4064" i="2" l="1"/>
  <c r="L4065" i="2" l="1"/>
  <c r="L4066" i="2" l="1"/>
  <c r="L4067" i="2" l="1"/>
  <c r="L4068" i="2" l="1"/>
  <c r="L4069" i="2" l="1"/>
  <c r="L4070" i="2" l="1"/>
  <c r="L4071" i="2" l="1"/>
  <c r="L4072" i="2" l="1"/>
  <c r="L4073" i="2" l="1"/>
  <c r="L4074" i="2" l="1"/>
  <c r="L4075" i="2" l="1"/>
  <c r="L4076" i="2" l="1"/>
  <c r="L4077" i="2" l="1"/>
  <c r="L4078" i="2" l="1"/>
  <c r="L4079" i="2" l="1"/>
  <c r="L4080" i="2" l="1"/>
  <c r="L4081" i="2" l="1"/>
  <c r="L4082" i="2" l="1"/>
  <c r="L4083" i="2" l="1"/>
  <c r="L4084" i="2" l="1"/>
  <c r="L4085" i="2" l="1"/>
  <c r="L4086" i="2" l="1"/>
  <c r="L4087" i="2" l="1"/>
  <c r="L4088" i="2" l="1"/>
  <c r="L4089" i="2" l="1"/>
  <c r="L4090" i="2" l="1"/>
  <c r="L4091" i="2" l="1"/>
  <c r="L4092" i="2" l="1"/>
  <c r="L4093" i="2" l="1"/>
  <c r="L4094" i="2" l="1"/>
  <c r="L4095" i="2" l="1"/>
  <c r="L4096" i="2" l="1"/>
  <c r="L4097" i="2" l="1"/>
  <c r="L4098" i="2" l="1"/>
  <c r="L4099" i="2" l="1"/>
  <c r="L4100" i="2" l="1"/>
  <c r="L4101" i="2" l="1"/>
  <c r="L4102" i="2" l="1"/>
  <c r="L4103" i="2" l="1"/>
  <c r="L4104" i="2" l="1"/>
  <c r="L4105" i="2" l="1"/>
  <c r="L4106" i="2" l="1"/>
  <c r="L4107" i="2" l="1"/>
  <c r="L4108" i="2" l="1"/>
  <c r="L4109" i="2" l="1"/>
  <c r="L4110" i="2" l="1"/>
  <c r="L4111" i="2" l="1"/>
  <c r="L4112" i="2" l="1"/>
  <c r="L4113" i="2" l="1"/>
  <c r="L4114" i="2" l="1"/>
  <c r="L4115" i="2" l="1"/>
  <c r="L4116" i="2" l="1"/>
  <c r="L4117" i="2" l="1"/>
  <c r="L4118" i="2" l="1"/>
  <c r="L4119" i="2" l="1"/>
  <c r="L4120" i="2" l="1"/>
  <c r="L4121" i="2" l="1"/>
  <c r="L4122" i="2" l="1"/>
  <c r="L4123" i="2" l="1"/>
  <c r="L4124" i="2" l="1"/>
  <c r="L4125" i="2" l="1"/>
  <c r="L4126" i="2" l="1"/>
  <c r="L4127" i="2" l="1"/>
  <c r="L4128" i="2" l="1"/>
  <c r="L4129" i="2" l="1"/>
  <c r="L4130" i="2" l="1"/>
  <c r="L4131" i="2" l="1"/>
  <c r="L4132" i="2" l="1"/>
  <c r="L4133" i="2" l="1"/>
  <c r="L4134" i="2" l="1"/>
  <c r="L4135" i="2" l="1"/>
  <c r="L4136" i="2" l="1"/>
  <c r="L4137" i="2" l="1"/>
  <c r="L4138" i="2" l="1"/>
  <c r="L4139" i="2" l="1"/>
  <c r="L4140" i="2" l="1"/>
  <c r="L4141" i="2" l="1"/>
  <c r="L4142" i="2" l="1"/>
  <c r="L4143" i="2" l="1"/>
  <c r="L4144" i="2" l="1"/>
  <c r="L4145" i="2" l="1"/>
  <c r="L4146" i="2" l="1"/>
  <c r="L4147" i="2" l="1"/>
  <c r="L4148" i="2" l="1"/>
  <c r="L4149" i="2" l="1"/>
  <c r="L4150" i="2" l="1"/>
  <c r="L4151" i="2" l="1"/>
  <c r="L4152" i="2" l="1"/>
  <c r="L4153" i="2" l="1"/>
  <c r="L4154" i="2" l="1"/>
  <c r="L4155" i="2" l="1"/>
  <c r="L4156" i="2" l="1"/>
  <c r="L4157" i="2" l="1"/>
  <c r="L4158" i="2" l="1"/>
  <c r="L4159" i="2" l="1"/>
  <c r="L4160" i="2" l="1"/>
  <c r="L4161" i="2" l="1"/>
  <c r="L4162" i="2" l="1"/>
  <c r="L4163" i="2" l="1"/>
  <c r="L4164" i="2" l="1"/>
  <c r="L4165" i="2" l="1"/>
  <c r="L4166" i="2" l="1"/>
  <c r="L4167" i="2" l="1"/>
  <c r="L4168" i="2" l="1"/>
  <c r="L4169" i="2" l="1"/>
  <c r="L4170" i="2" l="1"/>
  <c r="L4171" i="2" l="1"/>
  <c r="L4172" i="2" l="1"/>
  <c r="L4173" i="2" l="1"/>
  <c r="L4174" i="2" l="1"/>
  <c r="L4175" i="2" l="1"/>
  <c r="L4176" i="2" l="1"/>
  <c r="L4177" i="2" l="1"/>
  <c r="L4178" i="2" l="1"/>
  <c r="L4179" i="2" l="1"/>
  <c r="L4180" i="2" l="1"/>
  <c r="L4181" i="2" l="1"/>
  <c r="L4182" i="2" l="1"/>
  <c r="L4183" i="2" l="1"/>
  <c r="L4184" i="2" l="1"/>
  <c r="L4185" i="2" l="1"/>
  <c r="L4186" i="2" l="1"/>
  <c r="L4187" i="2" l="1"/>
  <c r="L4188" i="2" l="1"/>
  <c r="L4189" i="2" l="1"/>
  <c r="L4190" i="2" l="1"/>
  <c r="L4191" i="2" l="1"/>
  <c r="L4192" i="2" l="1"/>
  <c r="L4193" i="2" l="1"/>
  <c r="L4194" i="2" l="1"/>
  <c r="L4195" i="2" l="1"/>
  <c r="L4196" i="2" l="1"/>
  <c r="L4197" i="2" l="1"/>
  <c r="L4198" i="2" l="1"/>
  <c r="L4199" i="2" l="1"/>
  <c r="L4200" i="2" l="1"/>
  <c r="L4201" i="2" l="1"/>
  <c r="L4202" i="2" l="1"/>
  <c r="L4203" i="2" l="1"/>
  <c r="L4204" i="2" l="1"/>
  <c r="L4205" i="2" l="1"/>
  <c r="L4206" i="2" l="1"/>
  <c r="L4207" i="2" l="1"/>
  <c r="L4208" i="2" l="1"/>
  <c r="L4209" i="2" l="1"/>
  <c r="L4210" i="2" l="1"/>
  <c r="L4211" i="2" l="1"/>
  <c r="L4212" i="2" l="1"/>
  <c r="L4213" i="2" l="1"/>
  <c r="L4214" i="2" l="1"/>
  <c r="L4215" i="2" l="1"/>
  <c r="L4216" i="2" l="1"/>
  <c r="L4217" i="2" l="1"/>
  <c r="L4218" i="2" l="1"/>
  <c r="L4219" i="2" l="1"/>
  <c r="L4220" i="2" l="1"/>
  <c r="L4221" i="2" l="1"/>
  <c r="L4222" i="2" l="1"/>
  <c r="L4223" i="2" l="1"/>
  <c r="L4224" i="2" l="1"/>
  <c r="L4225" i="2" l="1"/>
  <c r="L4226" i="2" l="1"/>
  <c r="L4227" i="2" l="1"/>
  <c r="L4228" i="2" l="1"/>
  <c r="L4229" i="2" l="1"/>
  <c r="L4230" i="2" l="1"/>
  <c r="L4231" i="2" l="1"/>
  <c r="L4232" i="2" l="1"/>
  <c r="L4233" i="2" l="1"/>
  <c r="L4234" i="2" l="1"/>
  <c r="L4235" i="2" l="1"/>
  <c r="L4236" i="2" l="1"/>
  <c r="L4237" i="2" l="1"/>
  <c r="L4238" i="2" l="1"/>
  <c r="L4239" i="2" l="1"/>
  <c r="L4240" i="2" l="1"/>
  <c r="L4241" i="2" l="1"/>
  <c r="L4242" i="2" l="1"/>
  <c r="L4243" i="2" l="1"/>
  <c r="L4244" i="2" l="1"/>
  <c r="L4245" i="2" l="1"/>
  <c r="L4246" i="2" l="1"/>
  <c r="L4247" i="2" l="1"/>
  <c r="L4248" i="2" l="1"/>
  <c r="L4249" i="2" l="1"/>
  <c r="L4250" i="2" l="1"/>
  <c r="L4251" i="2" l="1"/>
  <c r="L4252" i="2" l="1"/>
  <c r="L4253" i="2" l="1"/>
  <c r="L4254" i="2" l="1"/>
  <c r="L4255" i="2" l="1"/>
  <c r="L4256" i="2" l="1"/>
  <c r="L4257" i="2" l="1"/>
  <c r="L4258" i="2" l="1"/>
  <c r="L4259" i="2" l="1"/>
  <c r="L4260" i="2" l="1"/>
  <c r="L4261" i="2" l="1"/>
  <c r="L4262" i="2" l="1"/>
  <c r="L4263" i="2" l="1"/>
  <c r="L4264" i="2" l="1"/>
  <c r="L4265" i="2" l="1"/>
  <c r="L4266" i="2" l="1"/>
  <c r="L4267" i="2" l="1"/>
  <c r="L4268" i="2" l="1"/>
  <c r="L4269" i="2" l="1"/>
  <c r="L4270" i="2" l="1"/>
  <c r="L4271" i="2" l="1"/>
  <c r="L4272" i="2" l="1"/>
  <c r="L4273" i="2" l="1"/>
  <c r="L4274" i="2" l="1"/>
  <c r="L4275" i="2" l="1"/>
  <c r="L4276" i="2" l="1"/>
  <c r="L4277" i="2" l="1"/>
  <c r="L4278" i="2" l="1"/>
  <c r="L4279" i="2" l="1"/>
  <c r="L4280" i="2" l="1"/>
  <c r="L4281" i="2" l="1"/>
  <c r="L4282" i="2" l="1"/>
  <c r="L4283" i="2" l="1"/>
  <c r="L4284" i="2" l="1"/>
  <c r="L4285" i="2" l="1"/>
  <c r="L4286" i="2" l="1"/>
  <c r="L4287" i="2" l="1"/>
  <c r="L4288" i="2" l="1"/>
  <c r="L4289" i="2" l="1"/>
  <c r="L4290" i="2" l="1"/>
  <c r="L4291" i="2" l="1"/>
  <c r="L4292" i="2" l="1"/>
  <c r="L4293" i="2" l="1"/>
  <c r="L4294" i="2" l="1"/>
  <c r="L4295" i="2" l="1"/>
  <c r="L4296" i="2" l="1"/>
  <c r="L4297" i="2" l="1"/>
  <c r="L4298" i="2" l="1"/>
  <c r="L4299" i="2" l="1"/>
  <c r="L4300" i="2" l="1"/>
  <c r="L4301" i="2" l="1"/>
  <c r="L4302" i="2" l="1"/>
  <c r="L4303" i="2" l="1"/>
  <c r="L4304" i="2" l="1"/>
  <c r="L4305" i="2" l="1"/>
  <c r="L4306" i="2" l="1"/>
  <c r="L4307" i="2" l="1"/>
  <c r="L4308" i="2" l="1"/>
  <c r="L4309" i="2" l="1"/>
  <c r="L4310" i="2" l="1"/>
  <c r="L4311" i="2" l="1"/>
  <c r="L4312" i="2" l="1"/>
  <c r="L4313" i="2" l="1"/>
  <c r="L4314" i="2" l="1"/>
  <c r="L4315" i="2" l="1"/>
  <c r="L4316" i="2" l="1"/>
  <c r="L4317" i="2" l="1"/>
  <c r="L4318" i="2" l="1"/>
  <c r="L4319" i="2" l="1"/>
  <c r="L4320" i="2" l="1"/>
  <c r="L4321" i="2" l="1"/>
  <c r="L4322" i="2" l="1"/>
  <c r="L4323" i="2" l="1"/>
  <c r="L4324" i="2" l="1"/>
  <c r="L4325" i="2" l="1"/>
  <c r="L4326" i="2" l="1"/>
  <c r="L4327" i="2" l="1"/>
  <c r="L4328" i="2" l="1"/>
  <c r="L4329" i="2" l="1"/>
  <c r="L4330" i="2" l="1"/>
  <c r="L4331" i="2" l="1"/>
  <c r="L4332" i="2" l="1"/>
  <c r="L4333" i="2" l="1"/>
  <c r="L4334" i="2" l="1"/>
  <c r="L4335" i="2" l="1"/>
  <c r="L4336" i="2" l="1"/>
  <c r="L4337" i="2" l="1"/>
  <c r="L4338" i="2" l="1"/>
  <c r="L4339" i="2" l="1"/>
  <c r="L4340" i="2" l="1"/>
  <c r="L4341" i="2" l="1"/>
  <c r="L4342" i="2" l="1"/>
  <c r="L4343" i="2" l="1"/>
  <c r="L4344" i="2" l="1"/>
  <c r="L4345" i="2" l="1"/>
  <c r="L4346" i="2" l="1"/>
  <c r="L4347" i="2" l="1"/>
  <c r="L4348" i="2" l="1"/>
  <c r="L4349" i="2" l="1"/>
  <c r="L4350" i="2" l="1"/>
  <c r="L4351" i="2" l="1"/>
  <c r="L4352" i="2" l="1"/>
  <c r="L4353" i="2" l="1"/>
  <c r="L4354" i="2" l="1"/>
  <c r="L4355" i="2" l="1"/>
  <c r="L4356" i="2" l="1"/>
  <c r="L4357" i="2" l="1"/>
  <c r="L4358" i="2" l="1"/>
  <c r="L4359" i="2" l="1"/>
  <c r="L4360" i="2" l="1"/>
  <c r="L4361" i="2" l="1"/>
  <c r="L4362" i="2" l="1"/>
  <c r="L4363" i="2" l="1"/>
  <c r="L4364" i="2" l="1"/>
  <c r="L4365" i="2" l="1"/>
  <c r="L4366" i="2" l="1"/>
  <c r="L4367" i="2" l="1"/>
  <c r="L4368" i="2" l="1"/>
  <c r="L4369" i="2" l="1"/>
  <c r="L4370" i="2" l="1"/>
  <c r="L4371" i="2" l="1"/>
  <c r="L4372" i="2" l="1"/>
  <c r="L4373" i="2" l="1"/>
  <c r="L4374" i="2" l="1"/>
  <c r="L4375" i="2" l="1"/>
  <c r="L4376" i="2" l="1"/>
  <c r="L4377" i="2" l="1"/>
  <c r="L4378" i="2" l="1"/>
  <c r="L4379" i="2" l="1"/>
  <c r="L4380" i="2" l="1"/>
  <c r="L4381" i="2" l="1"/>
  <c r="L4382" i="2" l="1"/>
  <c r="L4383" i="2" l="1"/>
  <c r="L4384" i="2" l="1"/>
  <c r="L4385" i="2" l="1"/>
  <c r="L4386" i="2" l="1"/>
  <c r="L4387" i="2" l="1"/>
  <c r="L4388" i="2" l="1"/>
  <c r="L4389" i="2" l="1"/>
  <c r="L4390" i="2" l="1"/>
  <c r="L4391" i="2" l="1"/>
  <c r="L4392" i="2" l="1"/>
  <c r="L4393" i="2" l="1"/>
  <c r="L4394" i="2" l="1"/>
  <c r="L4395" i="2" l="1"/>
  <c r="L4396" i="2" l="1"/>
  <c r="L4397" i="2" l="1"/>
  <c r="L4398" i="2" l="1"/>
  <c r="L4399" i="2" l="1"/>
  <c r="L4400" i="2" l="1"/>
  <c r="L4401" i="2" l="1"/>
  <c r="L4402" i="2" l="1"/>
  <c r="L4403" i="2" l="1"/>
  <c r="L4404" i="2" l="1"/>
  <c r="L4405" i="2" l="1"/>
  <c r="L4406" i="2" l="1"/>
  <c r="L4407" i="2" l="1"/>
  <c r="L4408" i="2" l="1"/>
  <c r="L4409" i="2" l="1"/>
  <c r="L4410" i="2" l="1"/>
  <c r="L4411" i="2" l="1"/>
  <c r="L4412" i="2" l="1"/>
  <c r="L4413" i="2" l="1"/>
  <c r="L4414" i="2" l="1"/>
  <c r="L4415" i="2" l="1"/>
  <c r="L4416" i="2" l="1"/>
  <c r="L4417" i="2" l="1"/>
  <c r="L4418" i="2" l="1"/>
  <c r="L4419" i="2" l="1"/>
  <c r="L4420" i="2" l="1"/>
  <c r="L4421" i="2" l="1"/>
  <c r="L4422" i="2" l="1"/>
  <c r="L4423" i="2" l="1"/>
  <c r="L4424" i="2" l="1"/>
  <c r="L4425" i="2" l="1"/>
  <c r="L4426" i="2" l="1"/>
  <c r="L4427" i="2" l="1"/>
  <c r="L4428" i="2" l="1"/>
  <c r="L4429" i="2" l="1"/>
  <c r="L4430" i="2" l="1"/>
  <c r="L4431" i="2" l="1"/>
  <c r="L4432" i="2" l="1"/>
  <c r="L4433" i="2" l="1"/>
  <c r="L4434" i="2" l="1"/>
  <c r="L4435" i="2" l="1"/>
  <c r="L4436" i="2" l="1"/>
  <c r="L4437" i="2" l="1"/>
  <c r="L4438" i="2" l="1"/>
  <c r="L4439" i="2" l="1"/>
  <c r="L4440" i="2" l="1"/>
  <c r="L4441" i="2" l="1"/>
  <c r="L4442" i="2" l="1"/>
  <c r="L4443" i="2" l="1"/>
  <c r="L4444" i="2" l="1"/>
  <c r="L4445" i="2" l="1"/>
  <c r="L4446" i="2" l="1"/>
  <c r="L4447" i="2" l="1"/>
  <c r="L4448" i="2" l="1"/>
  <c r="L4449" i="2" l="1"/>
  <c r="L4450" i="2" l="1"/>
  <c r="L4451" i="2" l="1"/>
  <c r="L4452" i="2" l="1"/>
  <c r="L4453" i="2" l="1"/>
  <c r="L4454" i="2" l="1"/>
  <c r="L4455" i="2" l="1"/>
  <c r="L4456" i="2" l="1"/>
  <c r="L4457" i="2" l="1"/>
  <c r="L4458" i="2" l="1"/>
  <c r="L4459" i="2" l="1"/>
  <c r="L4460" i="2" l="1"/>
  <c r="L4461" i="2" l="1"/>
  <c r="L4462" i="2" l="1"/>
  <c r="L4463" i="2" l="1"/>
  <c r="L4464" i="2" l="1"/>
  <c r="L4465" i="2" l="1"/>
  <c r="L4466" i="2" l="1"/>
  <c r="L4467" i="2" l="1"/>
  <c r="L4468" i="2" l="1"/>
  <c r="L4469" i="2" l="1"/>
  <c r="L4470" i="2" l="1"/>
  <c r="L4471" i="2" l="1"/>
  <c r="L4472" i="2" l="1"/>
  <c r="L4473" i="2" l="1"/>
  <c r="L4474" i="2" l="1"/>
  <c r="L4475" i="2" l="1"/>
  <c r="L4476" i="2" l="1"/>
  <c r="L4477" i="2" l="1"/>
  <c r="L4478" i="2" l="1"/>
  <c r="L4479" i="2" l="1"/>
  <c r="L4480" i="2" l="1"/>
  <c r="L4481" i="2" l="1"/>
  <c r="L4482" i="2" l="1"/>
  <c r="L4483" i="2" l="1"/>
  <c r="L4484" i="2" l="1"/>
  <c r="L4485" i="2" l="1"/>
  <c r="L4486" i="2" l="1"/>
  <c r="L4487" i="2" l="1"/>
  <c r="L4488" i="2" l="1"/>
  <c r="L4489" i="2" l="1"/>
  <c r="L4490" i="2" l="1"/>
  <c r="L4491" i="2" l="1"/>
  <c r="L4492" i="2" l="1"/>
  <c r="L4493" i="2" l="1"/>
  <c r="L4494" i="2" l="1"/>
  <c r="L4495" i="2" l="1"/>
  <c r="L4496" i="2" l="1"/>
  <c r="L4497" i="2" l="1"/>
  <c r="L4498" i="2" l="1"/>
  <c r="L4499" i="2" l="1"/>
  <c r="L4500" i="2" l="1"/>
  <c r="L4501" i="2" l="1"/>
  <c r="L4502" i="2" l="1"/>
  <c r="L4503" i="2" l="1"/>
  <c r="L4504" i="2" l="1"/>
  <c r="L4505" i="2" l="1"/>
  <c r="L4506" i="2" l="1"/>
  <c r="L4507" i="2" l="1"/>
  <c r="L4508" i="2" l="1"/>
  <c r="L4509" i="2" l="1"/>
  <c r="L4510" i="2" l="1"/>
  <c r="L4511" i="2" l="1"/>
  <c r="L4512" i="2" l="1"/>
  <c r="L4513" i="2" l="1"/>
  <c r="L4514" i="2" l="1"/>
  <c r="L4515" i="2" l="1"/>
  <c r="L4516" i="2" l="1"/>
  <c r="L4517" i="2" l="1"/>
  <c r="L4518" i="2" l="1"/>
  <c r="L4519" i="2" l="1"/>
  <c r="L4520" i="2" l="1"/>
  <c r="L4521" i="2" l="1"/>
  <c r="L4522" i="2" l="1"/>
  <c r="L4523" i="2" l="1"/>
  <c r="L4524" i="2" l="1"/>
  <c r="L4525" i="2" l="1"/>
  <c r="L4526" i="2" l="1"/>
  <c r="L4527" i="2" l="1"/>
  <c r="L4528" i="2" l="1"/>
  <c r="L4529" i="2" l="1"/>
  <c r="L4530" i="2" l="1"/>
  <c r="L4531" i="2" l="1"/>
  <c r="L4532" i="2" l="1"/>
  <c r="L4533" i="2" l="1"/>
  <c r="L4534" i="2" l="1"/>
  <c r="L4535" i="2" l="1"/>
  <c r="L4536" i="2" l="1"/>
  <c r="L4537" i="2" l="1"/>
  <c r="L4538" i="2" l="1"/>
  <c r="L4539" i="2" l="1"/>
  <c r="L4540" i="2" l="1"/>
  <c r="L4541" i="2" l="1"/>
  <c r="L4542" i="2" l="1"/>
  <c r="L4543" i="2" l="1"/>
  <c r="L4544" i="2" l="1"/>
  <c r="L4545" i="2" l="1"/>
  <c r="L4546" i="2" l="1"/>
  <c r="L4547" i="2" l="1"/>
  <c r="L4548" i="2" l="1"/>
  <c r="L4549" i="2" l="1"/>
  <c r="L4550" i="2" l="1"/>
  <c r="L4551" i="2" l="1"/>
  <c r="L4552" i="2" l="1"/>
  <c r="L4553" i="2" l="1"/>
  <c r="L4554" i="2" l="1"/>
  <c r="L4555" i="2" l="1"/>
  <c r="L4556" i="2" l="1"/>
  <c r="L4557" i="2" l="1"/>
  <c r="L4558" i="2" l="1"/>
  <c r="L4559" i="2" l="1"/>
  <c r="L4560" i="2" l="1"/>
  <c r="L4561" i="2" l="1"/>
  <c r="L4562" i="2" l="1"/>
  <c r="L4563" i="2" l="1"/>
  <c r="L4564" i="2" l="1"/>
  <c r="L4565" i="2" l="1"/>
  <c r="L4566" i="2" l="1"/>
  <c r="L4567" i="2" l="1"/>
  <c r="L4568" i="2" l="1"/>
  <c r="L4569" i="2" l="1"/>
  <c r="L4570" i="2" l="1"/>
  <c r="L4571" i="2" l="1"/>
  <c r="L4572" i="2" l="1"/>
  <c r="L4573" i="2" l="1"/>
  <c r="L4574" i="2" l="1"/>
  <c r="L4575" i="2" l="1"/>
  <c r="L4576" i="2" l="1"/>
  <c r="L4577" i="2" l="1"/>
  <c r="L4578" i="2" l="1"/>
  <c r="L4579" i="2" l="1"/>
  <c r="L4580" i="2" l="1"/>
  <c r="L4581" i="2" l="1"/>
  <c r="L4582" i="2" l="1"/>
  <c r="L4583" i="2" l="1"/>
  <c r="L4584" i="2" l="1"/>
  <c r="L4585" i="2" l="1"/>
  <c r="L4586" i="2" l="1"/>
  <c r="L4587" i="2" l="1"/>
  <c r="L4588" i="2" l="1"/>
  <c r="L4589" i="2" l="1"/>
  <c r="L4590" i="2" l="1"/>
  <c r="L4591" i="2" l="1"/>
  <c r="L4592" i="2" l="1"/>
  <c r="L4593" i="2" l="1"/>
  <c r="L4594" i="2" l="1"/>
  <c r="L4595" i="2" l="1"/>
  <c r="L4596" i="2" l="1"/>
  <c r="L4597" i="2" l="1"/>
  <c r="L4598" i="2" l="1"/>
  <c r="L4599" i="2" l="1"/>
  <c r="L4600" i="2" l="1"/>
  <c r="L4601" i="2" l="1"/>
  <c r="L4602" i="2" l="1"/>
  <c r="L4603" i="2" l="1"/>
  <c r="L4604" i="2" l="1"/>
  <c r="L4605" i="2" l="1"/>
  <c r="L4606" i="2" l="1"/>
  <c r="L4607" i="2" l="1"/>
  <c r="L4608" i="2" l="1"/>
  <c r="L4609" i="2" l="1"/>
  <c r="L4610" i="2" l="1"/>
  <c r="L4611" i="2" l="1"/>
  <c r="L4612" i="2" l="1"/>
  <c r="L4613" i="2" l="1"/>
  <c r="L4614" i="2" l="1"/>
  <c r="L4615" i="2" l="1"/>
  <c r="L4616" i="2" l="1"/>
  <c r="L4617" i="2" l="1"/>
  <c r="L4618" i="2" l="1"/>
  <c r="L4619" i="2" l="1"/>
  <c r="L4620" i="2" l="1"/>
  <c r="L4621" i="2" l="1"/>
  <c r="L4622" i="2" l="1"/>
  <c r="L4623" i="2" l="1"/>
  <c r="L4624" i="2" l="1"/>
  <c r="L4625" i="2" l="1"/>
  <c r="L4626" i="2" l="1"/>
  <c r="L4627" i="2" l="1"/>
  <c r="L4628" i="2" l="1"/>
  <c r="L4629" i="2" l="1"/>
  <c r="L4630" i="2" l="1"/>
  <c r="L4631" i="2" l="1"/>
  <c r="L4632" i="2" l="1"/>
  <c r="L4633" i="2" l="1"/>
  <c r="L4634" i="2" l="1"/>
  <c r="L4635" i="2" l="1"/>
  <c r="L4636" i="2" l="1"/>
  <c r="L4637" i="2" l="1"/>
  <c r="L4638" i="2" l="1"/>
  <c r="L4639" i="2" l="1"/>
  <c r="L4640" i="2" l="1"/>
  <c r="L4641" i="2" l="1"/>
  <c r="L4642" i="2" l="1"/>
  <c r="L4643" i="2" l="1"/>
  <c r="L4644" i="2" l="1"/>
  <c r="L4645" i="2" l="1"/>
  <c r="L4646" i="2" l="1"/>
  <c r="L4647" i="2" l="1"/>
  <c r="L4648" i="2" l="1"/>
  <c r="L4649" i="2" l="1"/>
  <c r="L4650" i="2" l="1"/>
  <c r="L4651" i="2" l="1"/>
  <c r="L4652" i="2" l="1"/>
  <c r="L4653" i="2" l="1"/>
  <c r="L4654" i="2" l="1"/>
  <c r="L4655" i="2" l="1"/>
  <c r="L4656" i="2" l="1"/>
  <c r="L4657" i="2" l="1"/>
  <c r="L4658" i="2" l="1"/>
  <c r="L4659" i="2" l="1"/>
  <c r="L4660" i="2" l="1"/>
  <c r="L4661" i="2" l="1"/>
  <c r="L4662" i="2" l="1"/>
  <c r="L4663" i="2" l="1"/>
  <c r="L4664" i="2" l="1"/>
  <c r="L4665" i="2" l="1"/>
  <c r="L4666" i="2" l="1"/>
  <c r="L4667" i="2" l="1"/>
  <c r="L4668" i="2" l="1"/>
  <c r="L4669" i="2" l="1"/>
  <c r="L4670" i="2" l="1"/>
  <c r="L4671" i="2" l="1"/>
  <c r="L4672" i="2" l="1"/>
  <c r="L4673" i="2" l="1"/>
  <c r="L4674" i="2" l="1"/>
  <c r="L4675" i="2" l="1"/>
  <c r="L4676" i="2" l="1"/>
  <c r="L4677" i="2" l="1"/>
  <c r="L4678" i="2" l="1"/>
  <c r="L4679" i="2" l="1"/>
  <c r="L4680" i="2" l="1"/>
  <c r="L4681" i="2" l="1"/>
  <c r="L4682" i="2" l="1"/>
  <c r="L4683" i="2" l="1"/>
  <c r="L4684" i="2" l="1"/>
  <c r="L4685" i="2" l="1"/>
  <c r="L4686" i="2" l="1"/>
  <c r="L4687" i="2" l="1"/>
  <c r="L4688" i="2" l="1"/>
  <c r="L4689" i="2" l="1"/>
  <c r="L4690" i="2" l="1"/>
  <c r="L4691" i="2" l="1"/>
  <c r="L4692" i="2" l="1"/>
  <c r="L4693" i="2" l="1"/>
  <c r="L4694" i="2" l="1"/>
  <c r="L4695" i="2" l="1"/>
  <c r="L4696" i="2" l="1"/>
  <c r="L4697" i="2" l="1"/>
  <c r="L4698" i="2" l="1"/>
  <c r="L4699" i="2" l="1"/>
  <c r="L4700" i="2" l="1"/>
  <c r="L4701" i="2" l="1"/>
  <c r="L4702" i="2" l="1"/>
  <c r="L4703" i="2" l="1"/>
  <c r="L4704" i="2" l="1"/>
  <c r="L4705" i="2" l="1"/>
  <c r="L4706" i="2" l="1"/>
  <c r="L4707" i="2" l="1"/>
  <c r="L4708" i="2" l="1"/>
  <c r="L4709" i="2" l="1"/>
  <c r="L4710" i="2" l="1"/>
  <c r="L4711" i="2" l="1"/>
  <c r="L4712" i="2" l="1"/>
  <c r="L4713" i="2" l="1"/>
  <c r="L4714" i="2" l="1"/>
  <c r="L4715" i="2" l="1"/>
  <c r="L4716" i="2" l="1"/>
  <c r="L4717" i="2" l="1"/>
  <c r="L4718" i="2" l="1"/>
  <c r="L4719" i="2" l="1"/>
  <c r="L4720" i="2" l="1"/>
  <c r="L4721" i="2" l="1"/>
  <c r="L4722" i="2" l="1"/>
  <c r="L4723" i="2" l="1"/>
  <c r="L4724" i="2" l="1"/>
  <c r="L4725" i="2" l="1"/>
  <c r="L4726" i="2" l="1"/>
  <c r="L4727" i="2" l="1"/>
  <c r="L4728" i="2" l="1"/>
  <c r="L4729" i="2" l="1"/>
  <c r="L4730" i="2" l="1"/>
  <c r="L4731" i="2" l="1"/>
  <c r="L4732" i="2" l="1"/>
  <c r="L4733" i="2" l="1"/>
  <c r="L4734" i="2" l="1"/>
  <c r="L4735" i="2" l="1"/>
  <c r="L4736" i="2" l="1"/>
  <c r="L4737" i="2" l="1"/>
  <c r="L4738" i="2" l="1"/>
  <c r="L4739" i="2" l="1"/>
  <c r="L4740" i="2" l="1"/>
  <c r="L4741" i="2" l="1"/>
  <c r="L4742" i="2" l="1"/>
  <c r="L4743" i="2" l="1"/>
  <c r="L4744" i="2" l="1"/>
  <c r="L4745" i="2" l="1"/>
  <c r="L4746" i="2" l="1"/>
  <c r="L4747" i="2" l="1"/>
  <c r="L4748" i="2" l="1"/>
  <c r="L4749" i="2" l="1"/>
  <c r="L4750" i="2" l="1"/>
  <c r="L4751" i="2" l="1"/>
  <c r="L4752" i="2" l="1"/>
  <c r="L4753" i="2" l="1"/>
  <c r="L4754" i="2" l="1"/>
  <c r="L4755" i="2" l="1"/>
  <c r="L4756" i="2" l="1"/>
  <c r="L4757" i="2" l="1"/>
  <c r="L4758" i="2" l="1"/>
  <c r="L4759" i="2" l="1"/>
  <c r="L4760" i="2" l="1"/>
  <c r="L4761" i="2" l="1"/>
  <c r="L4762" i="2" l="1"/>
  <c r="L4763" i="2" l="1"/>
  <c r="L4764" i="2" l="1"/>
  <c r="L4765" i="2" l="1"/>
  <c r="L4766" i="2" l="1"/>
  <c r="L4767" i="2" l="1"/>
  <c r="L4768" i="2" l="1"/>
  <c r="L4769" i="2" l="1"/>
  <c r="L4770" i="2" l="1"/>
  <c r="L4771" i="2" l="1"/>
  <c r="L4772" i="2" l="1"/>
  <c r="L4773" i="2" l="1"/>
  <c r="L4774" i="2" l="1"/>
  <c r="L4775" i="2" l="1"/>
  <c r="L4776" i="2" l="1"/>
  <c r="L4777" i="2" l="1"/>
  <c r="L4778" i="2" l="1"/>
  <c r="L4779" i="2" l="1"/>
  <c r="L4780" i="2" l="1"/>
  <c r="L4781" i="2" l="1"/>
  <c r="L4782" i="2" l="1"/>
  <c r="L4783" i="2" l="1"/>
  <c r="L4784" i="2" l="1"/>
  <c r="L4785" i="2" l="1"/>
  <c r="L4786" i="2" l="1"/>
  <c r="L4787" i="2" l="1"/>
  <c r="L4788" i="2" l="1"/>
  <c r="L4789" i="2" l="1"/>
  <c r="L4790" i="2" l="1"/>
  <c r="L4791" i="2" l="1"/>
  <c r="L4792" i="2" l="1"/>
  <c r="L4793" i="2" l="1"/>
  <c r="L4794" i="2" l="1"/>
  <c r="L4795" i="2" l="1"/>
  <c r="L4796" i="2" l="1"/>
  <c r="L4797" i="2" l="1"/>
  <c r="L4798" i="2" l="1"/>
  <c r="L4799" i="2" l="1"/>
  <c r="L4800" i="2" l="1"/>
  <c r="L4801" i="2" l="1"/>
  <c r="L4802" i="2" l="1"/>
  <c r="L4803" i="2" l="1"/>
  <c r="L4804" i="2" l="1"/>
  <c r="L4805" i="2" l="1"/>
  <c r="L4806" i="2" l="1"/>
  <c r="L4807" i="2" l="1"/>
  <c r="L4808" i="2" l="1"/>
  <c r="L4809" i="2" l="1"/>
  <c r="L4810" i="2" l="1"/>
  <c r="L4811" i="2" l="1"/>
  <c r="L4812" i="2" l="1"/>
  <c r="L4813" i="2" l="1"/>
  <c r="L4814" i="2" l="1"/>
  <c r="L4815" i="2" l="1"/>
  <c r="L4816" i="2" l="1"/>
  <c r="L4817" i="2" l="1"/>
  <c r="L4818" i="2" l="1"/>
  <c r="L4819" i="2" l="1"/>
  <c r="L4820" i="2" l="1"/>
  <c r="L4821" i="2" l="1"/>
  <c r="L4822" i="2" l="1"/>
  <c r="L4823" i="2" l="1"/>
  <c r="L4824" i="2" l="1"/>
  <c r="L4825" i="2" l="1"/>
  <c r="L4826" i="2" l="1"/>
  <c r="L4827" i="2" l="1"/>
  <c r="L4828" i="2" l="1"/>
  <c r="L4829" i="2" l="1"/>
  <c r="L4830" i="2" l="1"/>
  <c r="L4831" i="2" l="1"/>
  <c r="L4832" i="2" l="1"/>
  <c r="L4833" i="2" l="1"/>
  <c r="L4834" i="2" l="1"/>
  <c r="L4835" i="2" l="1"/>
  <c r="L4836" i="2" l="1"/>
  <c r="L4837" i="2" l="1"/>
  <c r="L4838" i="2" l="1"/>
  <c r="L4839" i="2" l="1"/>
  <c r="L4840" i="2" l="1"/>
  <c r="L4841" i="2" l="1"/>
  <c r="L4842" i="2" l="1"/>
  <c r="L4843" i="2" l="1"/>
  <c r="L4844" i="2" l="1"/>
  <c r="L4845" i="2" l="1"/>
  <c r="L4846" i="2" l="1"/>
  <c r="L4847" i="2" l="1"/>
  <c r="L4848" i="2" l="1"/>
  <c r="L4849" i="2" l="1"/>
  <c r="L4850" i="2" l="1"/>
  <c r="L4851" i="2" l="1"/>
  <c r="L4852" i="2" l="1"/>
  <c r="L4853" i="2" l="1"/>
  <c r="L4854" i="2" l="1"/>
  <c r="L4855" i="2" l="1"/>
  <c r="L4856" i="2" l="1"/>
  <c r="L4857" i="2" l="1"/>
  <c r="L4858" i="2" l="1"/>
  <c r="L4859" i="2" l="1"/>
  <c r="L4860" i="2" l="1"/>
  <c r="L4861" i="2" l="1"/>
  <c r="L4862" i="2" l="1"/>
  <c r="L4863" i="2" l="1"/>
  <c r="L4864" i="2" l="1"/>
  <c r="L4865" i="2" l="1"/>
  <c r="L4866" i="2" l="1"/>
  <c r="L4867" i="2" l="1"/>
  <c r="L4868" i="2" l="1"/>
  <c r="L4869" i="2" l="1"/>
  <c r="L4870" i="2" l="1"/>
  <c r="L4871" i="2" l="1"/>
  <c r="L4872" i="2" l="1"/>
  <c r="L4873" i="2" l="1"/>
  <c r="L4874" i="2" l="1"/>
  <c r="L4875" i="2" l="1"/>
  <c r="L4876" i="2" l="1"/>
  <c r="L4877" i="2" l="1"/>
  <c r="L4878" i="2" l="1"/>
  <c r="L4879" i="2" l="1"/>
  <c r="L4880" i="2" l="1"/>
  <c r="L4881" i="2" l="1"/>
  <c r="L4882" i="2" l="1"/>
  <c r="L4883" i="2" l="1"/>
  <c r="L4884" i="2" l="1"/>
  <c r="L4885" i="2" l="1"/>
  <c r="L4886" i="2" l="1"/>
  <c r="L4887" i="2" l="1"/>
  <c r="L4888" i="2" l="1"/>
  <c r="L4889" i="2" l="1"/>
  <c r="L4890" i="2" l="1"/>
  <c r="L4891" i="2" l="1"/>
  <c r="L4892" i="2" l="1"/>
  <c r="L4893" i="2" l="1"/>
  <c r="L4894" i="2" l="1"/>
  <c r="L4895" i="2" l="1"/>
  <c r="L4896" i="2" l="1"/>
  <c r="L4897" i="2" l="1"/>
  <c r="L4898" i="2" l="1"/>
  <c r="L4899" i="2" l="1"/>
  <c r="L4900" i="2" l="1"/>
  <c r="L4901" i="2" l="1"/>
  <c r="L4902" i="2" l="1"/>
  <c r="L4903" i="2" l="1"/>
  <c r="L4904" i="2" l="1"/>
  <c r="L4905" i="2" l="1"/>
  <c r="L4906" i="2" l="1"/>
  <c r="L4907" i="2" l="1"/>
  <c r="L4908" i="2" l="1"/>
  <c r="L4909" i="2" l="1"/>
  <c r="L4910" i="2" l="1"/>
  <c r="L4911" i="2" l="1"/>
  <c r="L4912" i="2" l="1"/>
  <c r="L4913" i="2" l="1"/>
  <c r="L4914" i="2" l="1"/>
  <c r="L4915" i="2" l="1"/>
  <c r="L4916" i="2" l="1"/>
  <c r="L4917" i="2" l="1"/>
  <c r="L4918" i="2" l="1"/>
  <c r="L4919" i="2" l="1"/>
  <c r="L4920" i="2" l="1"/>
  <c r="L4921" i="2" l="1"/>
  <c r="L4922" i="2" l="1"/>
  <c r="L4923" i="2" l="1"/>
  <c r="L4924" i="2" l="1"/>
  <c r="L4925" i="2" l="1"/>
  <c r="L4926" i="2" l="1"/>
  <c r="L4927" i="2" l="1"/>
  <c r="L4928" i="2" l="1"/>
  <c r="L4929" i="2" l="1"/>
  <c r="L4930" i="2" l="1"/>
  <c r="L4931" i="2" l="1"/>
  <c r="L4932" i="2" l="1"/>
  <c r="L4933" i="2" l="1"/>
  <c r="L4934" i="2" l="1"/>
  <c r="L4935" i="2" l="1"/>
  <c r="L4936" i="2" l="1"/>
  <c r="L4937" i="2" l="1"/>
  <c r="L4938" i="2" l="1"/>
  <c r="L4939" i="2" l="1"/>
  <c r="L4940" i="2" l="1"/>
  <c r="L4941" i="2" l="1"/>
  <c r="L4942" i="2" l="1"/>
  <c r="L4943" i="2" l="1"/>
  <c r="L4944" i="2" l="1"/>
  <c r="L4945" i="2" l="1"/>
  <c r="L4946" i="2" l="1"/>
  <c r="L4947" i="2" l="1"/>
  <c r="L4948" i="2" l="1"/>
  <c r="L4949" i="2" l="1"/>
  <c r="L4950" i="2" l="1"/>
  <c r="L4951" i="2" l="1"/>
  <c r="L4952" i="2" l="1"/>
  <c r="L4953" i="2" l="1"/>
  <c r="L4954" i="2" l="1"/>
  <c r="L4955" i="2" l="1"/>
  <c r="L4956" i="2" l="1"/>
  <c r="L4957" i="2" l="1"/>
  <c r="L4958" i="2" l="1"/>
  <c r="L4959" i="2" l="1"/>
  <c r="L4960" i="2" l="1"/>
  <c r="L4961" i="2" l="1"/>
  <c r="L4962" i="2" l="1"/>
  <c r="L4963" i="2" l="1"/>
  <c r="L4964" i="2" l="1"/>
  <c r="L4965" i="2" l="1"/>
  <c r="L4966" i="2" l="1"/>
  <c r="L4967" i="2" l="1"/>
  <c r="L4968" i="2" l="1"/>
  <c r="L4969" i="2" l="1"/>
  <c r="L4970" i="2" l="1"/>
  <c r="L4971" i="2" l="1"/>
  <c r="L4972" i="2" l="1"/>
  <c r="L4973" i="2" l="1"/>
  <c r="L4974" i="2" l="1"/>
  <c r="L4975" i="2" l="1"/>
  <c r="L4976" i="2" l="1"/>
  <c r="L4977" i="2" l="1"/>
  <c r="L4978" i="2" l="1"/>
  <c r="L4979" i="2" l="1"/>
  <c r="L4980" i="2" l="1"/>
  <c r="L4981" i="2" l="1"/>
  <c r="L4982" i="2" l="1"/>
  <c r="L4983" i="2" l="1"/>
  <c r="L4984" i="2" l="1"/>
  <c r="L4985" i="2" l="1"/>
  <c r="L4986" i="2" l="1"/>
  <c r="L4987" i="2" l="1"/>
  <c r="L4988" i="2" l="1"/>
  <c r="L4989" i="2" l="1"/>
  <c r="L4990" i="2" l="1"/>
  <c r="L4991" i="2" l="1"/>
  <c r="L4992" i="2" l="1"/>
  <c r="L4993" i="2" l="1"/>
  <c r="L4994" i="2" l="1"/>
  <c r="L4995" i="2" l="1"/>
  <c r="L4996" i="2" l="1"/>
  <c r="L4997" i="2" l="1"/>
  <c r="L4998" i="2" l="1"/>
  <c r="L4999" i="2" l="1"/>
  <c r="L5000" i="2" l="1"/>
  <c r="L5001" i="2" l="1"/>
  <c r="L5002" i="2" l="1"/>
  <c r="L5003" i="2" l="1"/>
  <c r="L5004" i="2" l="1"/>
  <c r="L5005" i="2" l="1"/>
  <c r="L5006" i="2" l="1"/>
  <c r="L5007" i="2" l="1"/>
  <c r="L5008" i="2" l="1"/>
  <c r="L5009" i="2" l="1"/>
  <c r="L5010" i="2" l="1"/>
  <c r="L5011" i="2" l="1"/>
  <c r="L5012" i="2" l="1"/>
  <c r="L5013" i="2" l="1"/>
  <c r="L5014" i="2" l="1"/>
  <c r="L5015" i="2" l="1"/>
  <c r="L5016" i="2" l="1"/>
  <c r="L5017" i="2" l="1"/>
  <c r="L5018" i="2" l="1"/>
  <c r="L5019" i="2" l="1"/>
  <c r="L5020" i="2" l="1"/>
  <c r="L5021" i="2" l="1"/>
  <c r="L5022" i="2" l="1"/>
  <c r="L5023" i="2" l="1"/>
  <c r="L5024" i="2" l="1"/>
  <c r="L5025" i="2" l="1"/>
  <c r="L5026" i="2" l="1"/>
  <c r="L5027" i="2" l="1"/>
  <c r="L5028" i="2" l="1"/>
  <c r="L5029" i="2" l="1"/>
  <c r="L5030" i="2" l="1"/>
  <c r="L5031" i="2" l="1"/>
  <c r="L5032" i="2" l="1"/>
  <c r="L5033" i="2" l="1"/>
  <c r="L5034" i="2" l="1"/>
  <c r="L5035" i="2" l="1"/>
  <c r="L5036" i="2" l="1"/>
  <c r="L5037" i="2" l="1"/>
  <c r="L5038" i="2" l="1"/>
  <c r="L5039" i="2" l="1"/>
  <c r="L5040" i="2" l="1"/>
  <c r="L5041" i="2" l="1"/>
  <c r="L5042" i="2" l="1"/>
  <c r="L5043" i="2" l="1"/>
  <c r="L5044" i="2" l="1"/>
  <c r="L5045" i="2" l="1"/>
  <c r="L5046" i="2" l="1"/>
  <c r="L5047" i="2" l="1"/>
  <c r="L5048" i="2" l="1"/>
  <c r="L5049" i="2" l="1"/>
  <c r="L5050" i="2" l="1"/>
  <c r="L5051" i="2" l="1"/>
  <c r="L5052" i="2" l="1"/>
  <c r="L5053" i="2" l="1"/>
  <c r="L5054" i="2" l="1"/>
  <c r="L5055" i="2" l="1"/>
  <c r="L5056" i="2" l="1"/>
  <c r="L5057" i="2" l="1"/>
  <c r="L5058" i="2" l="1"/>
  <c r="L5059" i="2" l="1"/>
  <c r="L5060" i="2" l="1"/>
  <c r="L5061" i="2" l="1"/>
  <c r="L5062" i="2" l="1"/>
  <c r="L5063" i="2" l="1"/>
  <c r="L5064" i="2" l="1"/>
  <c r="L5065" i="2" l="1"/>
  <c r="L5066" i="2" l="1"/>
  <c r="L5067" i="2" l="1"/>
  <c r="L5068" i="2" l="1"/>
  <c r="L5069" i="2" l="1"/>
  <c r="L5070" i="2" l="1"/>
  <c r="L5071" i="2" l="1"/>
  <c r="L5072" i="2" l="1"/>
  <c r="L5073" i="2" l="1"/>
  <c r="L5074" i="2" l="1"/>
  <c r="L5075" i="2" l="1"/>
  <c r="L5076" i="2" l="1"/>
  <c r="L5077" i="2" l="1"/>
  <c r="L5078" i="2" l="1"/>
  <c r="L5079" i="2" l="1"/>
  <c r="L5080" i="2" l="1"/>
  <c r="L5081" i="2" l="1"/>
  <c r="L5082" i="2" l="1"/>
  <c r="L5083" i="2" l="1"/>
  <c r="L5084" i="2" l="1"/>
  <c r="L5085" i="2" l="1"/>
  <c r="L5086" i="2" l="1"/>
  <c r="L5087" i="2" l="1"/>
  <c r="L5088" i="2" l="1"/>
  <c r="L5089" i="2" l="1"/>
  <c r="L5090" i="2" l="1"/>
  <c r="L5091" i="2" l="1"/>
  <c r="L5092" i="2" l="1"/>
  <c r="L5093" i="2" l="1"/>
  <c r="L5094" i="2" l="1"/>
  <c r="L5095" i="2" l="1"/>
  <c r="L5096" i="2" l="1"/>
  <c r="L5097" i="2" l="1"/>
  <c r="L5098" i="2" l="1"/>
  <c r="L5099" i="2" l="1"/>
  <c r="L5100" i="2" l="1"/>
  <c r="L5101" i="2" l="1"/>
  <c r="L5102" i="2" l="1"/>
  <c r="L5103" i="2" l="1"/>
  <c r="L5104" i="2" l="1"/>
  <c r="L5105" i="2" l="1"/>
  <c r="L5106" i="2" l="1"/>
  <c r="L5107" i="2" l="1"/>
  <c r="L5108" i="2" l="1"/>
  <c r="L5109" i="2" l="1"/>
  <c r="L5110" i="2" l="1"/>
  <c r="L5111" i="2" l="1"/>
  <c r="L5112" i="2" l="1"/>
  <c r="L5113" i="2" l="1"/>
  <c r="L5114" i="2" l="1"/>
  <c r="L5115" i="2" l="1"/>
  <c r="L5116" i="2" l="1"/>
  <c r="L5117" i="2" l="1"/>
  <c r="L5118" i="2" l="1"/>
  <c r="L5119" i="2" l="1"/>
  <c r="L5120" i="2" l="1"/>
  <c r="L5121" i="2" l="1"/>
  <c r="L5122" i="2" l="1"/>
  <c r="L5123" i="2" l="1"/>
  <c r="L5124" i="2" l="1"/>
  <c r="L5125" i="2" l="1"/>
  <c r="L5126" i="2" l="1"/>
  <c r="L5127" i="2" l="1"/>
  <c r="L5128" i="2" l="1"/>
  <c r="L5129" i="2" l="1"/>
  <c r="L5130" i="2" l="1"/>
  <c r="L5131" i="2" l="1"/>
  <c r="L5132" i="2" l="1"/>
  <c r="L5133" i="2" l="1"/>
  <c r="L5134" i="2" l="1"/>
  <c r="L5135" i="2" l="1"/>
  <c r="L5136" i="2" l="1"/>
  <c r="L5137" i="2" l="1"/>
  <c r="L5138" i="2" l="1"/>
  <c r="L5139" i="2" l="1"/>
  <c r="L5140" i="2" l="1"/>
  <c r="L5141" i="2" l="1"/>
  <c r="L5142" i="2" l="1"/>
  <c r="L5143" i="2" l="1"/>
  <c r="L5144" i="2" l="1"/>
  <c r="L5145" i="2" l="1"/>
  <c r="L5146" i="2" l="1"/>
  <c r="L5147" i="2" l="1"/>
  <c r="L5148" i="2" l="1"/>
  <c r="L5149" i="2" l="1"/>
  <c r="L5150" i="2" l="1"/>
  <c r="L5151" i="2" l="1"/>
  <c r="L5152" i="2" l="1"/>
  <c r="L5153" i="2" l="1"/>
  <c r="L5154" i="2" l="1"/>
  <c r="L5155" i="2" l="1"/>
  <c r="L5156" i="2" l="1"/>
  <c r="L5157" i="2" l="1"/>
  <c r="L5158" i="2" l="1"/>
  <c r="L5159" i="2" l="1"/>
  <c r="L5160" i="2" l="1"/>
  <c r="L5161" i="2" l="1"/>
  <c r="L5162" i="2" l="1"/>
  <c r="L5163" i="2" l="1"/>
  <c r="L5164" i="2" l="1"/>
  <c r="L5165" i="2" l="1"/>
  <c r="L5166" i="2" l="1"/>
  <c r="L5167" i="2" l="1"/>
  <c r="L5168" i="2" l="1"/>
  <c r="L5169" i="2" l="1"/>
  <c r="L5170" i="2" l="1"/>
  <c r="L5171" i="2" l="1"/>
  <c r="L5172" i="2" l="1"/>
  <c r="L5173" i="2" l="1"/>
  <c r="L5174" i="2" l="1"/>
  <c r="L5175" i="2" l="1"/>
  <c r="L5176" i="2" l="1"/>
  <c r="L5177" i="2" l="1"/>
  <c r="L5178" i="2" l="1"/>
  <c r="L5179" i="2" l="1"/>
  <c r="L5180" i="2" l="1"/>
  <c r="L5181" i="2" l="1"/>
  <c r="L5182" i="2" l="1"/>
  <c r="L5183" i="2" l="1"/>
  <c r="L5184" i="2" l="1"/>
  <c r="L5185" i="2" l="1"/>
  <c r="L5186" i="2" l="1"/>
  <c r="L5187" i="2" l="1"/>
  <c r="L5188" i="2" l="1"/>
  <c r="L5189" i="2" l="1"/>
  <c r="L5190" i="2" l="1"/>
  <c r="L5191" i="2" l="1"/>
  <c r="L5192" i="2" l="1"/>
  <c r="L5193" i="2" l="1"/>
  <c r="L5194" i="2" l="1"/>
  <c r="L5195" i="2" l="1"/>
  <c r="L5196" i="2" l="1"/>
  <c r="L5197" i="2" l="1"/>
  <c r="L5198" i="2" l="1"/>
  <c r="L5199" i="2" l="1"/>
  <c r="L5200" i="2" l="1"/>
  <c r="L5201" i="2" l="1"/>
  <c r="L5202" i="2" l="1"/>
  <c r="L5203" i="2" l="1"/>
  <c r="L5204" i="2" l="1"/>
  <c r="L5205" i="2" l="1"/>
  <c r="L5206" i="2" l="1"/>
  <c r="L5207" i="2" l="1"/>
  <c r="L5208" i="2" l="1"/>
  <c r="L5209" i="2" l="1"/>
  <c r="L5210" i="2" l="1"/>
  <c r="L5211" i="2" l="1"/>
  <c r="L5212" i="2" l="1"/>
  <c r="L5213" i="2" l="1"/>
  <c r="L5214" i="2" l="1"/>
  <c r="L5215" i="2" l="1"/>
  <c r="L5216" i="2" l="1"/>
  <c r="L5217" i="2" l="1"/>
  <c r="L5218" i="2" l="1"/>
  <c r="L5219" i="2" l="1"/>
  <c r="L5220" i="2" l="1"/>
  <c r="L5221" i="2" l="1"/>
  <c r="L5222" i="2" l="1"/>
  <c r="L5223" i="2" l="1"/>
  <c r="L5224" i="2" l="1"/>
  <c r="L5225" i="2" l="1"/>
  <c r="L5226" i="2" l="1"/>
  <c r="L5227" i="2" l="1"/>
  <c r="L5228" i="2" l="1"/>
  <c r="L5229" i="2" l="1"/>
  <c r="L5230" i="2" l="1"/>
  <c r="L5231" i="2" l="1"/>
  <c r="L5232" i="2" l="1"/>
  <c r="L5233" i="2" l="1"/>
  <c r="L5234" i="2" l="1"/>
  <c r="L5235" i="2" l="1"/>
  <c r="L5236" i="2" l="1"/>
  <c r="L5237" i="2" l="1"/>
  <c r="L5238" i="2" l="1"/>
  <c r="L5239" i="2" l="1"/>
  <c r="L5240" i="2" l="1"/>
  <c r="L5241" i="2" l="1"/>
  <c r="L5242" i="2" l="1"/>
  <c r="L5243" i="2" l="1"/>
  <c r="L5244" i="2" l="1"/>
  <c r="L5245" i="2" l="1"/>
  <c r="L5246" i="2" l="1"/>
  <c r="L5247" i="2" l="1"/>
  <c r="L5248" i="2" l="1"/>
  <c r="L5249" i="2" l="1"/>
  <c r="L5250" i="2" l="1"/>
  <c r="L5251" i="2" l="1"/>
  <c r="L5252" i="2" l="1"/>
  <c r="L5253" i="2" l="1"/>
  <c r="L5254" i="2" l="1"/>
  <c r="L5255" i="2" l="1"/>
  <c r="L5256" i="2" l="1"/>
  <c r="L5257" i="2" l="1"/>
  <c r="L5258" i="2" l="1"/>
  <c r="L5259" i="2" l="1"/>
  <c r="L5260" i="2" l="1"/>
  <c r="L5261" i="2" l="1"/>
  <c r="L5262" i="2" l="1"/>
  <c r="L5263" i="2" l="1"/>
  <c r="L5264" i="2" l="1"/>
  <c r="L5265" i="2" l="1"/>
  <c r="L5266" i="2" l="1"/>
  <c r="L5267" i="2" l="1"/>
  <c r="L5268" i="2" l="1"/>
  <c r="L5269" i="2" l="1"/>
  <c r="L5270" i="2" l="1"/>
  <c r="L5271" i="2" l="1"/>
  <c r="L5272" i="2" l="1"/>
  <c r="L5273" i="2" l="1"/>
  <c r="L5274" i="2" l="1"/>
  <c r="L5275" i="2" l="1"/>
  <c r="L5276" i="2" l="1"/>
  <c r="L5277" i="2" l="1"/>
  <c r="L5278" i="2" l="1"/>
  <c r="L5279" i="2" l="1"/>
  <c r="L5280" i="2" l="1"/>
  <c r="L5281" i="2" l="1"/>
  <c r="L5282" i="2" l="1"/>
  <c r="L5283" i="2" l="1"/>
  <c r="L5284" i="2" l="1"/>
  <c r="L5285" i="2" l="1"/>
  <c r="L5286" i="2" l="1"/>
  <c r="L5287" i="2" l="1"/>
  <c r="L5288" i="2" l="1"/>
  <c r="L5289" i="2" l="1"/>
  <c r="L5290" i="2" l="1"/>
  <c r="L5291" i="2" l="1"/>
  <c r="L5292" i="2" l="1"/>
  <c r="L5293" i="2" l="1"/>
  <c r="L5294" i="2" l="1"/>
  <c r="L5295" i="2" l="1"/>
  <c r="L5296" i="2" l="1"/>
  <c r="L5297" i="2" l="1"/>
  <c r="L5298" i="2" l="1"/>
  <c r="L5299" i="2" l="1"/>
  <c r="L5300" i="2" l="1"/>
  <c r="L5301" i="2" l="1"/>
  <c r="L5302" i="2" l="1"/>
  <c r="L5303" i="2" l="1"/>
  <c r="L5304" i="2" l="1"/>
  <c r="L5305" i="2" l="1"/>
  <c r="L5306" i="2" l="1"/>
  <c r="L5307" i="2" l="1"/>
  <c r="L5308" i="2" l="1"/>
  <c r="L5309" i="2" l="1"/>
  <c r="L5310" i="2" l="1"/>
  <c r="L5311" i="2" l="1"/>
  <c r="L5312" i="2" l="1"/>
  <c r="L5313" i="2" l="1"/>
  <c r="L5314" i="2" l="1"/>
  <c r="L5315" i="2" l="1"/>
  <c r="L5316" i="2" l="1"/>
  <c r="L5317" i="2" l="1"/>
  <c r="L5318" i="2" l="1"/>
  <c r="L5319" i="2" l="1"/>
  <c r="L5320" i="2" l="1"/>
  <c r="L5321" i="2" l="1"/>
  <c r="L5322" i="2" l="1"/>
  <c r="L5323" i="2" l="1"/>
  <c r="L5324" i="2" l="1"/>
  <c r="L5325" i="2" l="1"/>
  <c r="L5326" i="2" l="1"/>
  <c r="L5327" i="2" l="1"/>
  <c r="L5328" i="2" l="1"/>
  <c r="L5329" i="2" l="1"/>
  <c r="L5330" i="2" l="1"/>
  <c r="L5331" i="2" l="1"/>
  <c r="L5332" i="2" l="1"/>
  <c r="L5333" i="2" l="1"/>
  <c r="L5334" i="2" l="1"/>
  <c r="L5335" i="2" l="1"/>
  <c r="L5336" i="2" l="1"/>
  <c r="L5337" i="2" l="1"/>
  <c r="L5338" i="2" l="1"/>
  <c r="L5339" i="2" l="1"/>
  <c r="L5340" i="2" l="1"/>
  <c r="L5341" i="2" l="1"/>
  <c r="L5342" i="2" l="1"/>
  <c r="L5343" i="2" l="1"/>
  <c r="L5344" i="2" l="1"/>
  <c r="L5345" i="2" l="1"/>
  <c r="L5346" i="2" l="1"/>
  <c r="L5347" i="2" l="1"/>
  <c r="L5348" i="2" l="1"/>
  <c r="L5349" i="2" l="1"/>
  <c r="L5350" i="2" l="1"/>
  <c r="L5351" i="2" l="1"/>
  <c r="L5352" i="2" l="1"/>
  <c r="L5353" i="2" l="1"/>
  <c r="L5354" i="2" l="1"/>
  <c r="L5355" i="2" l="1"/>
  <c r="L5356" i="2" l="1"/>
  <c r="L5357" i="2" l="1"/>
  <c r="L5358" i="2" l="1"/>
  <c r="L5359" i="2" l="1"/>
  <c r="L5360" i="2" l="1"/>
  <c r="L5361" i="2" l="1"/>
  <c r="L5362" i="2" l="1"/>
  <c r="L5363" i="2" l="1"/>
  <c r="L5364" i="2" l="1"/>
  <c r="L5365" i="2" l="1"/>
  <c r="L5366" i="2" l="1"/>
  <c r="L5367" i="2" l="1"/>
  <c r="L5368" i="2" l="1"/>
  <c r="L5369" i="2" l="1"/>
  <c r="L5370" i="2" l="1"/>
  <c r="L5371" i="2" l="1"/>
  <c r="L5372" i="2" l="1"/>
  <c r="L5373" i="2" l="1"/>
  <c r="L5374" i="2" l="1"/>
  <c r="L5375" i="2" l="1"/>
  <c r="L5376" i="2" l="1"/>
  <c r="L5377" i="2" l="1"/>
  <c r="L5378" i="2" l="1"/>
  <c r="L5379" i="2" l="1"/>
  <c r="L5380" i="2" l="1"/>
  <c r="L5381" i="2" l="1"/>
  <c r="L5382" i="2" l="1"/>
  <c r="L5383" i="2" l="1"/>
  <c r="L5384" i="2" l="1"/>
  <c r="L5385" i="2" l="1"/>
  <c r="L5386" i="2" l="1"/>
  <c r="L5387" i="2" l="1"/>
  <c r="L5388" i="2" l="1"/>
  <c r="L5389" i="2" l="1"/>
  <c r="L5390" i="2" l="1"/>
  <c r="L5391" i="2" l="1"/>
  <c r="L5392" i="2" l="1"/>
  <c r="L5393" i="2" l="1"/>
  <c r="L5394" i="2" l="1"/>
  <c r="L5395" i="2" l="1"/>
  <c r="L5396" i="2" l="1"/>
  <c r="L5397" i="2" l="1"/>
  <c r="L5398" i="2" l="1"/>
  <c r="L5399" i="2" l="1"/>
  <c r="L5400" i="2" l="1"/>
  <c r="L5401" i="2" l="1"/>
  <c r="L5402" i="2" l="1"/>
  <c r="L5403" i="2" l="1"/>
  <c r="L5404" i="2" l="1"/>
  <c r="L5405" i="2" l="1"/>
  <c r="L5406" i="2" l="1"/>
  <c r="L5407" i="2" l="1"/>
  <c r="L5408" i="2" l="1"/>
  <c r="L5409" i="2" l="1"/>
  <c r="L5410" i="2" l="1"/>
  <c r="L5411" i="2" l="1"/>
  <c r="L5412" i="2" l="1"/>
  <c r="L5413" i="2" l="1"/>
  <c r="L5414" i="2" l="1"/>
  <c r="L5415" i="2" l="1"/>
  <c r="L5416" i="2" l="1"/>
  <c r="L5417" i="2" l="1"/>
  <c r="L5418" i="2" l="1"/>
  <c r="L5419" i="2" l="1"/>
  <c r="L5420" i="2" l="1"/>
  <c r="L5421" i="2" l="1"/>
  <c r="L5422" i="2" l="1"/>
  <c r="L5423" i="2" l="1"/>
  <c r="L5424" i="2" l="1"/>
  <c r="L5425" i="2" l="1"/>
  <c r="L5426" i="2" l="1"/>
  <c r="L5427" i="2" l="1"/>
  <c r="L5428" i="2" l="1"/>
  <c r="L5429" i="2" l="1"/>
  <c r="L5430" i="2" l="1"/>
  <c r="L5431" i="2" l="1"/>
  <c r="L5432" i="2" l="1"/>
  <c r="L5433" i="2" l="1"/>
  <c r="L5434" i="2" l="1"/>
  <c r="L5435" i="2" l="1"/>
  <c r="L5436" i="2" l="1"/>
  <c r="L5437" i="2" l="1"/>
  <c r="L5438" i="2" l="1"/>
  <c r="L5439" i="2" l="1"/>
  <c r="L5440" i="2" l="1"/>
  <c r="L5441" i="2" l="1"/>
  <c r="L5442" i="2" l="1"/>
  <c r="L5443" i="2" l="1"/>
  <c r="L5444" i="2" l="1"/>
  <c r="L5445" i="2" l="1"/>
  <c r="L5446" i="2" l="1"/>
  <c r="L5447" i="2" l="1"/>
  <c r="L5448" i="2" l="1"/>
  <c r="L5449" i="2" l="1"/>
  <c r="L5450" i="2" l="1"/>
  <c r="L5451" i="2" l="1"/>
  <c r="L5452" i="2" l="1"/>
  <c r="L5453" i="2" l="1"/>
  <c r="L5454" i="2" l="1"/>
  <c r="L5455" i="2" l="1"/>
  <c r="L5456" i="2" l="1"/>
  <c r="L5457" i="2" l="1"/>
  <c r="L5458" i="2" l="1"/>
  <c r="L5459" i="2" l="1"/>
  <c r="L5460" i="2" l="1"/>
  <c r="L5461" i="2" l="1"/>
  <c r="L5462" i="2" l="1"/>
  <c r="L5463" i="2" l="1"/>
  <c r="L5464" i="2" l="1"/>
  <c r="L5465" i="2" l="1"/>
  <c r="L5466" i="2" l="1"/>
  <c r="L5467" i="2" l="1"/>
  <c r="L5468" i="2" l="1"/>
  <c r="L5469" i="2" l="1"/>
  <c r="L5470" i="2" l="1"/>
  <c r="L5471" i="2" l="1"/>
  <c r="L5472" i="2" l="1"/>
  <c r="L5473" i="2" l="1"/>
  <c r="L5474" i="2" l="1"/>
  <c r="L5475" i="2" l="1"/>
  <c r="L5476" i="2" l="1"/>
  <c r="L5477" i="2" l="1"/>
  <c r="L5478" i="2" l="1"/>
  <c r="L5479" i="2" l="1"/>
  <c r="L5480" i="2" l="1"/>
  <c r="L5481" i="2" l="1"/>
  <c r="L5482" i="2" l="1"/>
  <c r="L5483" i="2" l="1"/>
  <c r="L5484" i="2" l="1"/>
  <c r="L5485" i="2" l="1"/>
  <c r="L5486" i="2" l="1"/>
  <c r="L5487" i="2" l="1"/>
  <c r="L5488" i="2" l="1"/>
  <c r="L5489" i="2" l="1"/>
  <c r="L5490" i="2" l="1"/>
  <c r="L5491" i="2" l="1"/>
  <c r="L5492" i="2" l="1"/>
  <c r="L5493" i="2" l="1"/>
  <c r="L5494" i="2" l="1"/>
  <c r="L5495" i="2" l="1"/>
  <c r="L5496" i="2" l="1"/>
  <c r="L5497" i="2" l="1"/>
  <c r="L5498" i="2" l="1"/>
  <c r="L5499" i="2" l="1"/>
  <c r="L5500" i="2" l="1"/>
  <c r="L5501" i="2" l="1"/>
  <c r="L5502" i="2" l="1"/>
  <c r="L5503" i="2" l="1"/>
  <c r="L5504" i="2" l="1"/>
  <c r="L5505" i="2" l="1"/>
  <c r="L5506" i="2" l="1"/>
  <c r="L5507" i="2" l="1"/>
  <c r="L5508" i="2" l="1"/>
  <c r="L5509" i="2" l="1"/>
  <c r="L5510" i="2" l="1"/>
  <c r="L5511" i="2" l="1"/>
  <c r="L5512" i="2" l="1"/>
  <c r="L5513" i="2" l="1"/>
  <c r="L5514" i="2" l="1"/>
  <c r="L5515" i="2" l="1"/>
  <c r="L5516" i="2" l="1"/>
  <c r="L5517" i="2" l="1"/>
  <c r="L5518" i="2" l="1"/>
  <c r="L5519" i="2" l="1"/>
  <c r="L5520" i="2" l="1"/>
  <c r="L5521" i="2" l="1"/>
  <c r="L5522" i="2" l="1"/>
  <c r="L5523" i="2" l="1"/>
  <c r="L5524" i="2" l="1"/>
  <c r="L5525" i="2" l="1"/>
  <c r="L5526" i="2" l="1"/>
  <c r="L5527" i="2" l="1"/>
  <c r="L5528" i="2" l="1"/>
  <c r="L5529" i="2" l="1"/>
  <c r="L5530" i="2" l="1"/>
  <c r="L5531" i="2" l="1"/>
  <c r="L5532" i="2" l="1"/>
  <c r="L5533" i="2" l="1"/>
  <c r="L5534" i="2" l="1"/>
  <c r="L5535" i="2" l="1"/>
  <c r="L5536" i="2" l="1"/>
  <c r="L5537" i="2" l="1"/>
  <c r="L5538" i="2" l="1"/>
  <c r="L5539" i="2" l="1"/>
  <c r="L5540" i="2" l="1"/>
  <c r="L5541" i="2" l="1"/>
  <c r="L5542" i="2" l="1"/>
  <c r="L5543" i="2" l="1"/>
  <c r="L5544" i="2" l="1"/>
  <c r="L5545" i="2" l="1"/>
  <c r="L5546" i="2" l="1"/>
  <c r="L5547" i="2" l="1"/>
  <c r="L5548" i="2" l="1"/>
  <c r="L5549" i="2" l="1"/>
  <c r="L5550" i="2" l="1"/>
  <c r="L5551" i="2" l="1"/>
  <c r="L5552" i="2" l="1"/>
  <c r="L5553" i="2" l="1"/>
  <c r="L5554" i="2" l="1"/>
  <c r="L5555" i="2" l="1"/>
  <c r="L5556" i="2" l="1"/>
  <c r="L5557" i="2" l="1"/>
  <c r="L5558" i="2" l="1"/>
  <c r="L5559" i="2" l="1"/>
  <c r="L5560" i="2" l="1"/>
  <c r="L5561" i="2" l="1"/>
  <c r="L5562" i="2" l="1"/>
  <c r="L5563" i="2" l="1"/>
  <c r="L5564" i="2" l="1"/>
  <c r="L5565" i="2" l="1"/>
  <c r="L5566" i="2" l="1"/>
  <c r="L5567" i="2" l="1"/>
  <c r="L5568" i="2" l="1"/>
  <c r="L5569" i="2" l="1"/>
  <c r="L5570" i="2" l="1"/>
  <c r="L5571" i="2" l="1"/>
  <c r="L5572" i="2" l="1"/>
  <c r="L5573" i="2" l="1"/>
  <c r="L5574" i="2" l="1"/>
  <c r="L5575" i="2" l="1"/>
  <c r="L5576" i="2" l="1"/>
  <c r="L5577" i="2" l="1"/>
  <c r="L5578" i="2" l="1"/>
  <c r="L5579" i="2" l="1"/>
  <c r="L5580" i="2" l="1"/>
  <c r="L5581" i="2" l="1"/>
  <c r="L5582" i="2" l="1"/>
  <c r="L5583" i="2" l="1"/>
  <c r="L5584" i="2" l="1"/>
  <c r="L5585" i="2" l="1"/>
  <c r="L5586" i="2" l="1"/>
  <c r="L5587" i="2" l="1"/>
  <c r="L5588" i="2" l="1"/>
  <c r="L5589" i="2" l="1"/>
  <c r="L5590" i="2" l="1"/>
  <c r="L5591" i="2" l="1"/>
  <c r="L5592" i="2" l="1"/>
  <c r="L5593" i="2" l="1"/>
  <c r="L5594" i="2" l="1"/>
  <c r="L5595" i="2" l="1"/>
  <c r="L5596" i="2" l="1"/>
  <c r="L5597" i="2" l="1"/>
  <c r="L5598" i="2" l="1"/>
  <c r="L5599" i="2" l="1"/>
  <c r="L5600" i="2" l="1"/>
  <c r="L5601" i="2" l="1"/>
  <c r="L5602" i="2" l="1"/>
  <c r="L5603" i="2" l="1"/>
  <c r="L5604" i="2" l="1"/>
  <c r="L5605" i="2" l="1"/>
  <c r="L5606" i="2" l="1"/>
  <c r="L5607" i="2" l="1"/>
  <c r="L5608" i="2" l="1"/>
  <c r="L5609" i="2" l="1"/>
  <c r="L5610" i="2" l="1"/>
  <c r="L5611" i="2" l="1"/>
  <c r="L5612" i="2" l="1"/>
  <c r="L5613" i="2" l="1"/>
  <c r="L5614" i="2" l="1"/>
  <c r="L5615" i="2" l="1"/>
  <c r="L5616" i="2" l="1"/>
  <c r="L5617" i="2" l="1"/>
  <c r="L5618" i="2" l="1"/>
  <c r="L5619" i="2" l="1"/>
  <c r="L5620" i="2" l="1"/>
  <c r="L5621" i="2" l="1"/>
  <c r="L5622" i="2" l="1"/>
  <c r="L5623" i="2" l="1"/>
  <c r="L5624" i="2" l="1"/>
  <c r="L5625" i="2" l="1"/>
  <c r="L5626" i="2" l="1"/>
  <c r="L5627" i="2" l="1"/>
  <c r="L5628" i="2" l="1"/>
  <c r="L5629" i="2" l="1"/>
  <c r="L5630" i="2" l="1"/>
  <c r="L5631" i="2" l="1"/>
  <c r="L5632" i="2" l="1"/>
  <c r="L5633" i="2" l="1"/>
  <c r="L5634" i="2" l="1"/>
  <c r="L5635" i="2" l="1"/>
  <c r="L5636" i="2" l="1"/>
  <c r="L5637" i="2" l="1"/>
  <c r="L5638" i="2" l="1"/>
  <c r="L5639" i="2" l="1"/>
  <c r="L5640" i="2" l="1"/>
  <c r="L5641" i="2" l="1"/>
  <c r="L5642" i="2" l="1"/>
  <c r="L5643" i="2" l="1"/>
  <c r="L5644" i="2" l="1"/>
  <c r="L5645" i="2" l="1"/>
  <c r="L5646" i="2" l="1"/>
  <c r="L5647" i="2" l="1"/>
  <c r="L5648" i="2" l="1"/>
  <c r="L5649" i="2" l="1"/>
  <c r="L5650" i="2" l="1"/>
  <c r="L5651" i="2" l="1"/>
  <c r="L5652" i="2" l="1"/>
  <c r="L5653" i="2" l="1"/>
  <c r="L5654" i="2" l="1"/>
  <c r="L5655" i="2" l="1"/>
  <c r="L5656" i="2" l="1"/>
  <c r="L5657" i="2" l="1"/>
  <c r="L5658" i="2" l="1"/>
  <c r="L5659" i="2" l="1"/>
  <c r="L5660" i="2" l="1"/>
  <c r="L5661" i="2" l="1"/>
  <c r="L5662" i="2" l="1"/>
  <c r="L5663" i="2" l="1"/>
  <c r="L5664" i="2" l="1"/>
  <c r="L5665" i="2" l="1"/>
  <c r="L5666" i="2" l="1"/>
  <c r="L5667" i="2" l="1"/>
  <c r="L5668" i="2" l="1"/>
  <c r="L5669" i="2" l="1"/>
  <c r="L5670" i="2" l="1"/>
  <c r="L5671" i="2" l="1"/>
  <c r="L5672" i="2" l="1"/>
  <c r="L5673" i="2" l="1"/>
  <c r="L5674" i="2" l="1"/>
  <c r="L5675" i="2" l="1"/>
  <c r="L5676" i="2" l="1"/>
  <c r="L5677" i="2" l="1"/>
  <c r="L5678" i="2" l="1"/>
  <c r="L5679" i="2" l="1"/>
  <c r="L5680" i="2" l="1"/>
  <c r="L5681" i="2" l="1"/>
  <c r="L5682" i="2" l="1"/>
  <c r="L5683" i="2" l="1"/>
  <c r="L5684" i="2" l="1"/>
  <c r="L5685" i="2" l="1"/>
  <c r="L5686" i="2" l="1"/>
  <c r="L5687" i="2" l="1"/>
  <c r="L5688" i="2" l="1"/>
  <c r="L5689" i="2" l="1"/>
  <c r="L5690" i="2" l="1"/>
  <c r="L5691" i="2" l="1"/>
  <c r="L5692" i="2" l="1"/>
  <c r="L5693" i="2" l="1"/>
  <c r="L5694" i="2" l="1"/>
  <c r="L5695" i="2" l="1"/>
  <c r="L5696" i="2" l="1"/>
  <c r="L5697" i="2" l="1"/>
  <c r="L5698" i="2" l="1"/>
  <c r="L5699" i="2" l="1"/>
  <c r="L5700" i="2" l="1"/>
  <c r="L5701" i="2" l="1"/>
  <c r="L5702" i="2" l="1"/>
  <c r="L5703" i="2" l="1"/>
  <c r="L5704" i="2" l="1"/>
  <c r="L5705" i="2" l="1"/>
  <c r="L5706" i="2" l="1"/>
  <c r="L5707" i="2" l="1"/>
  <c r="L5708" i="2" l="1"/>
  <c r="L5709" i="2" l="1"/>
  <c r="L5710" i="2" l="1"/>
  <c r="L5711" i="2" l="1"/>
  <c r="L5712" i="2" l="1"/>
  <c r="L5713" i="2" l="1"/>
  <c r="L5714" i="2" l="1"/>
  <c r="L5715" i="2" l="1"/>
  <c r="L5716" i="2" l="1"/>
  <c r="L5717" i="2" l="1"/>
  <c r="L5718" i="2" l="1"/>
  <c r="L5719" i="2" l="1"/>
  <c r="L5720" i="2" l="1"/>
  <c r="L5721" i="2" l="1"/>
  <c r="L5722" i="2" l="1"/>
  <c r="L5723" i="2" l="1"/>
  <c r="L5724" i="2" l="1"/>
  <c r="L5725" i="2" l="1"/>
  <c r="L5726" i="2" l="1"/>
  <c r="L5727" i="2" l="1"/>
  <c r="L5728" i="2" l="1"/>
  <c r="L5729" i="2" l="1"/>
  <c r="L5730" i="2" l="1"/>
  <c r="L5731" i="2" l="1"/>
  <c r="L5732" i="2" l="1"/>
  <c r="L5733" i="2" l="1"/>
  <c r="L5734" i="2" l="1"/>
  <c r="L5735" i="2" l="1"/>
  <c r="L5736" i="2" l="1"/>
  <c r="L5737" i="2" l="1"/>
  <c r="L5738" i="2" l="1"/>
  <c r="L5739" i="2" l="1"/>
  <c r="L5740" i="2" l="1"/>
  <c r="L5741" i="2" l="1"/>
  <c r="L5742" i="2" l="1"/>
  <c r="L5743" i="2" l="1"/>
  <c r="L5744" i="2" l="1"/>
  <c r="L5745" i="2" l="1"/>
  <c r="L5746" i="2" l="1"/>
  <c r="L5747" i="2" l="1"/>
  <c r="L5748" i="2" l="1"/>
  <c r="L5749" i="2" l="1"/>
  <c r="L5750" i="2" l="1"/>
  <c r="L5751" i="2" l="1"/>
  <c r="L5752" i="2" l="1"/>
  <c r="L5753" i="2" l="1"/>
  <c r="L5754" i="2" l="1"/>
  <c r="L5755" i="2" l="1"/>
  <c r="L5756" i="2" l="1"/>
  <c r="L5757" i="2" l="1"/>
  <c r="L5758" i="2" l="1"/>
  <c r="L5759" i="2" l="1"/>
  <c r="L5760" i="2" l="1"/>
  <c r="L5761" i="2" l="1"/>
  <c r="L5762" i="2" l="1"/>
  <c r="L5763" i="2" l="1"/>
  <c r="L5764" i="2" l="1"/>
  <c r="L5765" i="2" l="1"/>
  <c r="L5766" i="2" l="1"/>
  <c r="L5767" i="2" l="1"/>
  <c r="L5768" i="2" l="1"/>
  <c r="L5769" i="2" l="1"/>
  <c r="L5770" i="2" l="1"/>
  <c r="L5771" i="2" l="1"/>
  <c r="L5772" i="2" l="1"/>
  <c r="L5773" i="2" l="1"/>
  <c r="L5774" i="2" l="1"/>
  <c r="L5775" i="2" l="1"/>
  <c r="L5776" i="2" l="1"/>
  <c r="L5777" i="2" l="1"/>
  <c r="L5778" i="2" l="1"/>
  <c r="L5779" i="2" l="1"/>
  <c r="L5780" i="2" l="1"/>
  <c r="L5781" i="2" l="1"/>
  <c r="L5782" i="2" l="1"/>
  <c r="L5783" i="2" l="1"/>
  <c r="L5784" i="2" l="1"/>
  <c r="L5785" i="2" l="1"/>
  <c r="L5786" i="2" l="1"/>
  <c r="L5787" i="2" l="1"/>
  <c r="L5788" i="2" l="1"/>
  <c r="L5789" i="2" l="1"/>
  <c r="L5790" i="2" l="1"/>
  <c r="L5791" i="2" l="1"/>
  <c r="L5792" i="2" l="1"/>
  <c r="L5793" i="2" l="1"/>
  <c r="L5794" i="2" l="1"/>
  <c r="L5795" i="2" l="1"/>
  <c r="L5796" i="2" l="1"/>
  <c r="L5797" i="2" l="1"/>
  <c r="L5798" i="2" l="1"/>
  <c r="L5799" i="2" l="1"/>
  <c r="L5800" i="2" l="1"/>
  <c r="L5801" i="2" l="1"/>
  <c r="L5802" i="2" l="1"/>
  <c r="L5803" i="2" l="1"/>
  <c r="L5804" i="2" l="1"/>
  <c r="L5805" i="2" l="1"/>
  <c r="L5806" i="2" l="1"/>
  <c r="L5807" i="2" l="1"/>
  <c r="L5808" i="2" l="1"/>
  <c r="L5809" i="2" l="1"/>
  <c r="L5810" i="2" l="1"/>
  <c r="L5811" i="2" l="1"/>
  <c r="L5812" i="2" l="1"/>
  <c r="L5813" i="2" l="1"/>
  <c r="L5814" i="2" l="1"/>
  <c r="L5815" i="2" l="1"/>
  <c r="L5816" i="2" l="1"/>
  <c r="L5817" i="2" l="1"/>
  <c r="L5818" i="2" l="1"/>
  <c r="L5819" i="2" l="1"/>
  <c r="L5820" i="2" l="1"/>
  <c r="L5821" i="2" l="1"/>
  <c r="L5822" i="2" l="1"/>
  <c r="L5823" i="2" l="1"/>
  <c r="L5824" i="2" l="1"/>
  <c r="L5825" i="2" l="1"/>
  <c r="L5826" i="2" l="1"/>
  <c r="L5827" i="2" l="1"/>
  <c r="L5828" i="2" l="1"/>
  <c r="L5829" i="2" l="1"/>
  <c r="L5830" i="2" l="1"/>
  <c r="L5831" i="2" l="1"/>
  <c r="L5832" i="2" l="1"/>
  <c r="L5833" i="2" l="1"/>
  <c r="L5834" i="2" l="1"/>
  <c r="L5835" i="2" l="1"/>
  <c r="L5836" i="2" l="1"/>
  <c r="L5837" i="2" l="1"/>
  <c r="L5838" i="2" l="1"/>
  <c r="L5839" i="2" l="1"/>
  <c r="L5840" i="2" l="1"/>
  <c r="L5841" i="2" l="1"/>
  <c r="L5842" i="2" l="1"/>
  <c r="L5843" i="2" l="1"/>
  <c r="L5844" i="2" l="1"/>
  <c r="L5845" i="2" l="1"/>
  <c r="L5846" i="2" l="1"/>
  <c r="L5847" i="2" l="1"/>
  <c r="L5848" i="2" l="1"/>
  <c r="L5849" i="2" l="1"/>
  <c r="L5850" i="2" l="1"/>
  <c r="L5851" i="2" l="1"/>
  <c r="L5852" i="2" l="1"/>
  <c r="L5853" i="2" l="1"/>
  <c r="L5854" i="2" l="1"/>
  <c r="L5855" i="2" l="1"/>
  <c r="L5856" i="2" l="1"/>
  <c r="L5857" i="2" l="1"/>
  <c r="L5858" i="2" l="1"/>
  <c r="L5859" i="2" l="1"/>
  <c r="L5860" i="2" l="1"/>
  <c r="L5861" i="2" l="1"/>
  <c r="L5862" i="2" l="1"/>
  <c r="L5863" i="2" l="1"/>
  <c r="L5864" i="2" l="1"/>
  <c r="L5865" i="2" l="1"/>
  <c r="L5866" i="2" l="1"/>
  <c r="L5867" i="2" l="1"/>
  <c r="L5868" i="2" l="1"/>
  <c r="L5869" i="2" l="1"/>
  <c r="L5870" i="2" l="1"/>
  <c r="L5871" i="2" l="1"/>
  <c r="L5872" i="2" l="1"/>
  <c r="L5873" i="2" l="1"/>
  <c r="L5874" i="2" l="1"/>
  <c r="L5875" i="2" l="1"/>
  <c r="L5876" i="2" l="1"/>
  <c r="L5877" i="2" l="1"/>
  <c r="L5878" i="2" l="1"/>
  <c r="L5879" i="2" l="1"/>
  <c r="L5880" i="2" l="1"/>
  <c r="L5881" i="2" l="1"/>
  <c r="L5882" i="2" l="1"/>
  <c r="L5883" i="2" l="1"/>
  <c r="L5884" i="2" l="1"/>
  <c r="L5885" i="2" l="1"/>
  <c r="L5886" i="2" l="1"/>
  <c r="L5887" i="2" l="1"/>
  <c r="L5888" i="2" l="1"/>
  <c r="L5889" i="2" l="1"/>
  <c r="L5890" i="2" l="1"/>
  <c r="L5891" i="2" l="1"/>
  <c r="L5892" i="2" l="1"/>
  <c r="L5893" i="2" l="1"/>
  <c r="L5894" i="2" l="1"/>
  <c r="L5895" i="2" l="1"/>
  <c r="L5896" i="2" l="1"/>
  <c r="L5897" i="2" l="1"/>
  <c r="L5898" i="2" l="1"/>
  <c r="L5899" i="2" l="1"/>
  <c r="L5900" i="2" l="1"/>
  <c r="L5901" i="2" l="1"/>
  <c r="L5902" i="2" l="1"/>
  <c r="L5903" i="2" l="1"/>
  <c r="L5904" i="2" l="1"/>
  <c r="L5905" i="2" l="1"/>
  <c r="L5906" i="2" l="1"/>
  <c r="L5907" i="2" l="1"/>
  <c r="L5908" i="2" l="1"/>
  <c r="L5909" i="2" l="1"/>
  <c r="L5910" i="2" l="1"/>
  <c r="L5911" i="2" l="1"/>
  <c r="L5912" i="2" l="1"/>
  <c r="L5913" i="2" l="1"/>
  <c r="L5914" i="2" l="1"/>
  <c r="L5915" i="2" l="1"/>
  <c r="L5916" i="2" l="1"/>
  <c r="L5917" i="2" l="1"/>
  <c r="L5918" i="2" l="1"/>
  <c r="L5919" i="2" l="1"/>
  <c r="L5920" i="2" l="1"/>
  <c r="L5921" i="2" l="1"/>
  <c r="L5922" i="2" l="1"/>
  <c r="L5923" i="2" l="1"/>
  <c r="L5924" i="2" l="1"/>
  <c r="L5925" i="2" l="1"/>
  <c r="L5926" i="2" l="1"/>
  <c r="L5927" i="2" l="1"/>
  <c r="L5928" i="2" l="1"/>
  <c r="L5929" i="2" l="1"/>
  <c r="L5930" i="2" l="1"/>
  <c r="L5931" i="2" l="1"/>
  <c r="L5932" i="2" l="1"/>
  <c r="L5933" i="2" l="1"/>
  <c r="L5934" i="2" l="1"/>
  <c r="L5935" i="2" l="1"/>
  <c r="L5936" i="2" l="1"/>
  <c r="L5937" i="2" l="1"/>
  <c r="L5938" i="2" l="1"/>
  <c r="L5939" i="2" l="1"/>
  <c r="L5940" i="2" l="1"/>
  <c r="L5941" i="2" l="1"/>
  <c r="L5942" i="2" l="1"/>
  <c r="L5943" i="2" l="1"/>
  <c r="L5944" i="2" l="1"/>
  <c r="L5945" i="2" l="1"/>
  <c r="L5946" i="2" l="1"/>
  <c r="L5947" i="2" l="1"/>
  <c r="L5948" i="2" l="1"/>
  <c r="L5949" i="2" l="1"/>
  <c r="L5950" i="2" l="1"/>
  <c r="L5951" i="2" l="1"/>
  <c r="L5952" i="2" l="1"/>
  <c r="L5953" i="2" l="1"/>
  <c r="L5954" i="2" l="1"/>
  <c r="L5955" i="2" l="1"/>
  <c r="L5956" i="2" l="1"/>
  <c r="L5957" i="2" l="1"/>
  <c r="L5958" i="2" l="1"/>
  <c r="L5959" i="2" l="1"/>
  <c r="L5960" i="2" l="1"/>
  <c r="L5961" i="2" l="1"/>
  <c r="L5962" i="2" l="1"/>
  <c r="L5963" i="2" l="1"/>
  <c r="L5964" i="2" l="1"/>
  <c r="L5965" i="2" l="1"/>
  <c r="L5966" i="2" l="1"/>
  <c r="L5967" i="2" l="1"/>
  <c r="L5968" i="2" l="1"/>
  <c r="L5969" i="2" l="1"/>
  <c r="L5970" i="2" l="1"/>
  <c r="L5971" i="2" l="1"/>
  <c r="L5972" i="2" l="1"/>
  <c r="L5973" i="2" l="1"/>
  <c r="L5974" i="2" l="1"/>
  <c r="L5975" i="2" l="1"/>
  <c r="L5976" i="2" l="1"/>
  <c r="L5977" i="2" l="1"/>
  <c r="L5978" i="2" l="1"/>
  <c r="L5979" i="2" l="1"/>
  <c r="L5980" i="2" l="1"/>
  <c r="L5981" i="2" l="1"/>
  <c r="L5982" i="2" l="1"/>
  <c r="L5983" i="2" l="1"/>
  <c r="L5984" i="2" l="1"/>
  <c r="L5985" i="2" l="1"/>
  <c r="L5986" i="2" l="1"/>
  <c r="L5987" i="2" l="1"/>
  <c r="L5988" i="2" l="1"/>
  <c r="L5989" i="2" l="1"/>
  <c r="L5990" i="2" l="1"/>
  <c r="L5991" i="2" l="1"/>
  <c r="L5992" i="2" l="1"/>
  <c r="L5993" i="2" l="1"/>
  <c r="L5994" i="2" l="1"/>
  <c r="L5995" i="2" l="1"/>
  <c r="L5996" i="2" l="1"/>
  <c r="L5997" i="2" l="1"/>
  <c r="L5998" i="2" l="1"/>
  <c r="L5999" i="2" l="1"/>
  <c r="L6000" i="2" l="1"/>
  <c r="L6001" i="2" l="1"/>
  <c r="L6002" i="2" l="1"/>
  <c r="L6003" i="2" l="1"/>
  <c r="L6004" i="2" l="1"/>
  <c r="L6005" i="2" l="1"/>
  <c r="L6006" i="2" l="1"/>
  <c r="L6007" i="2" l="1"/>
  <c r="L6008" i="2" l="1"/>
  <c r="L6009" i="2" l="1"/>
  <c r="L6010" i="2" l="1"/>
  <c r="L6011" i="2" l="1"/>
  <c r="L6012" i="2" l="1"/>
  <c r="L6013" i="2" l="1"/>
  <c r="L6014" i="2" l="1"/>
  <c r="L6015" i="2" l="1"/>
  <c r="L6016" i="2" l="1"/>
  <c r="L6017" i="2" l="1"/>
  <c r="L6018" i="2" l="1"/>
  <c r="L6019" i="2" l="1"/>
  <c r="L6020" i="2" l="1"/>
  <c r="L6021" i="2" l="1"/>
  <c r="L6022" i="2" l="1"/>
  <c r="L6023" i="2" l="1"/>
  <c r="L6024" i="2" l="1"/>
  <c r="L6025" i="2" l="1"/>
  <c r="L6026" i="2" l="1"/>
  <c r="L6027" i="2" l="1"/>
  <c r="L6028" i="2" l="1"/>
  <c r="L6029" i="2" l="1"/>
  <c r="L6030" i="2" l="1"/>
  <c r="L6031" i="2" l="1"/>
  <c r="L6032" i="2" l="1"/>
  <c r="L6033" i="2" l="1"/>
  <c r="L6034" i="2" l="1"/>
  <c r="L6035" i="2" l="1"/>
  <c r="L6036" i="2" l="1"/>
  <c r="L6037" i="2" l="1"/>
  <c r="L6038" i="2" l="1"/>
  <c r="L6039" i="2" l="1"/>
  <c r="L6040" i="2" l="1"/>
  <c r="L6041" i="2" l="1"/>
  <c r="L6042" i="2" l="1"/>
  <c r="L6043" i="2" l="1"/>
  <c r="L6044" i="2" l="1"/>
  <c r="L6045" i="2" l="1"/>
  <c r="L6046" i="2" l="1"/>
  <c r="L6047" i="2" l="1"/>
  <c r="L6048" i="2" l="1"/>
  <c r="L6049" i="2" l="1"/>
  <c r="L6050" i="2" l="1"/>
  <c r="L6051" i="2" l="1"/>
  <c r="L6052" i="2" l="1"/>
  <c r="L6053" i="2" l="1"/>
  <c r="L6054" i="2" l="1"/>
  <c r="L6055" i="2" l="1"/>
  <c r="L6056" i="2" l="1"/>
  <c r="L6057" i="2" l="1"/>
  <c r="L6058" i="2" l="1"/>
  <c r="L6059" i="2" l="1"/>
  <c r="L6060" i="2" l="1"/>
  <c r="L6061" i="2" l="1"/>
  <c r="L6062" i="2" l="1"/>
  <c r="L6063" i="2" l="1"/>
  <c r="L6064" i="2" l="1"/>
  <c r="L6065" i="2" l="1"/>
  <c r="L6066" i="2" l="1"/>
  <c r="L6067" i="2" l="1"/>
  <c r="L6068" i="2" l="1"/>
  <c r="L6069" i="2" l="1"/>
  <c r="L6070" i="2" l="1"/>
  <c r="L6071" i="2" l="1"/>
  <c r="L6072" i="2" l="1"/>
  <c r="L6073" i="2" l="1"/>
  <c r="L6074" i="2" l="1"/>
  <c r="L6075" i="2" l="1"/>
  <c r="L6076" i="2" l="1"/>
  <c r="L6077" i="2" l="1"/>
  <c r="L6078" i="2" l="1"/>
  <c r="L6079" i="2" l="1"/>
  <c r="L6080" i="2" l="1"/>
  <c r="L6081" i="2" l="1"/>
  <c r="L6082" i="2" l="1"/>
  <c r="L6083" i="2" l="1"/>
  <c r="L6084" i="2" l="1"/>
  <c r="L6085" i="2" l="1"/>
  <c r="L6086" i="2" l="1"/>
  <c r="L6087" i="2" l="1"/>
  <c r="L6088" i="2" l="1"/>
  <c r="L6089" i="2" l="1"/>
  <c r="L6090" i="2" l="1"/>
  <c r="L6091" i="2" l="1"/>
  <c r="L6092" i="2" l="1"/>
  <c r="L6093" i="2" l="1"/>
  <c r="L6094" i="2" l="1"/>
  <c r="L6095" i="2" l="1"/>
  <c r="L6096" i="2" l="1"/>
  <c r="L6097" i="2" l="1"/>
  <c r="L6098" i="2" l="1"/>
  <c r="L6099" i="2" l="1"/>
  <c r="L6100" i="2" l="1"/>
  <c r="L6101" i="2" l="1"/>
  <c r="L6102" i="2" l="1"/>
  <c r="L6103" i="2" l="1"/>
  <c r="L6104" i="2" l="1"/>
  <c r="L6105" i="2" l="1"/>
  <c r="L6106" i="2" l="1"/>
  <c r="L6107" i="2" l="1"/>
  <c r="L6108" i="2" l="1"/>
  <c r="L6109" i="2" l="1"/>
  <c r="L6110" i="2" l="1"/>
  <c r="L6111" i="2" l="1"/>
  <c r="L6112" i="2" l="1"/>
  <c r="L6113" i="2" l="1"/>
  <c r="L6114" i="2" l="1"/>
  <c r="L6115" i="2" l="1"/>
  <c r="L6116" i="2" l="1"/>
  <c r="L6117" i="2" l="1"/>
  <c r="L6118" i="2" l="1"/>
  <c r="L6119" i="2" l="1"/>
  <c r="L6120" i="2" l="1"/>
  <c r="L6121" i="2" l="1"/>
  <c r="L6122" i="2" l="1"/>
  <c r="L6123" i="2" l="1"/>
  <c r="L6124" i="2" l="1"/>
  <c r="L6125" i="2" l="1"/>
  <c r="L6126" i="2" l="1"/>
  <c r="L6127" i="2" l="1"/>
  <c r="L6128" i="2" l="1"/>
  <c r="L6129" i="2" l="1"/>
  <c r="L6130" i="2" l="1"/>
  <c r="L6131" i="2" l="1"/>
  <c r="L6132" i="2" l="1"/>
  <c r="L6133" i="2" l="1"/>
  <c r="L6134" i="2" l="1"/>
  <c r="L6135" i="2" l="1"/>
  <c r="L6136" i="2" l="1"/>
  <c r="L6137" i="2" l="1"/>
  <c r="L6138" i="2" l="1"/>
  <c r="L6139" i="2" l="1"/>
  <c r="L6140" i="2" l="1"/>
  <c r="L6141" i="2" l="1"/>
  <c r="L6142" i="2" l="1"/>
  <c r="L6143" i="2" l="1"/>
  <c r="L6144" i="2" l="1"/>
  <c r="L6145" i="2" l="1"/>
  <c r="L6146" i="2" l="1"/>
  <c r="L6147" i="2" l="1"/>
  <c r="L6148" i="2" l="1"/>
  <c r="L6149" i="2" l="1"/>
  <c r="L6150" i="2" l="1"/>
  <c r="L6151" i="2" l="1"/>
  <c r="L6152" i="2" l="1"/>
  <c r="L6153" i="2" l="1"/>
  <c r="L6154" i="2" l="1"/>
  <c r="L6155" i="2" l="1"/>
  <c r="L6156" i="2" l="1"/>
  <c r="L6157" i="2" l="1"/>
  <c r="L6158" i="2" l="1"/>
  <c r="L6159" i="2" l="1"/>
  <c r="L6160" i="2" l="1"/>
  <c r="L6161" i="2" l="1"/>
  <c r="L6162" i="2" l="1"/>
  <c r="L6163" i="2" l="1"/>
  <c r="L6164" i="2" l="1"/>
  <c r="L6165" i="2" l="1"/>
  <c r="L6166" i="2" l="1"/>
  <c r="L6167" i="2" l="1"/>
  <c r="L6168" i="2" l="1"/>
  <c r="L6169" i="2" l="1"/>
  <c r="L6170" i="2" l="1"/>
  <c r="L6171" i="2" l="1"/>
  <c r="L6172" i="2" l="1"/>
  <c r="L6173" i="2" l="1"/>
  <c r="L6174" i="2" l="1"/>
  <c r="L6175" i="2" l="1"/>
  <c r="L6176" i="2" l="1"/>
  <c r="L6177" i="2" l="1"/>
  <c r="L6178" i="2" l="1"/>
  <c r="L6179" i="2" l="1"/>
  <c r="L6180" i="2" l="1"/>
  <c r="L6181" i="2" l="1"/>
  <c r="L6182" i="2" l="1"/>
  <c r="L6183" i="2" l="1"/>
  <c r="L6184" i="2" l="1"/>
  <c r="L6185" i="2" l="1"/>
  <c r="L6186" i="2" l="1"/>
  <c r="L6187" i="2" l="1"/>
  <c r="L6188" i="2" l="1"/>
  <c r="L6189" i="2" l="1"/>
  <c r="L6190" i="2" l="1"/>
  <c r="L6191" i="2" l="1"/>
  <c r="L6192" i="2" l="1"/>
  <c r="L6193" i="2" l="1"/>
  <c r="L6194" i="2" l="1"/>
  <c r="L6195" i="2" l="1"/>
  <c r="L6196" i="2" l="1"/>
  <c r="L6197" i="2" l="1"/>
  <c r="L6198" i="2" l="1"/>
  <c r="L6199" i="2" l="1"/>
  <c r="L6200" i="2" l="1"/>
  <c r="L6201" i="2" l="1"/>
  <c r="L6202" i="2" l="1"/>
  <c r="L6203" i="2" l="1"/>
  <c r="L6204" i="2" l="1"/>
  <c r="L6205" i="2" l="1"/>
  <c r="L6206" i="2" l="1"/>
  <c r="L6207" i="2" l="1"/>
  <c r="L6208" i="2" l="1"/>
  <c r="L6209" i="2" l="1"/>
  <c r="L6210" i="2" l="1"/>
  <c r="L6211" i="2" l="1"/>
  <c r="L6212" i="2" l="1"/>
  <c r="L6213" i="2" l="1"/>
  <c r="L6214" i="2" l="1"/>
  <c r="L6215" i="2" l="1"/>
  <c r="L6216" i="2" l="1"/>
  <c r="L6217" i="2" l="1"/>
  <c r="L6218" i="2" l="1"/>
  <c r="L6219" i="2" l="1"/>
  <c r="L6220" i="2" l="1"/>
  <c r="L6221" i="2" l="1"/>
  <c r="L6222" i="2" l="1"/>
  <c r="L6223" i="2" l="1"/>
  <c r="L6224" i="2" l="1"/>
  <c r="L6225" i="2" l="1"/>
  <c r="L6226" i="2" l="1"/>
  <c r="L6227" i="2" l="1"/>
  <c r="L6228" i="2" l="1"/>
  <c r="L6229" i="2" l="1"/>
  <c r="L6230" i="2" l="1"/>
  <c r="L6231" i="2" l="1"/>
  <c r="L6232" i="2" l="1"/>
  <c r="L6233" i="2" l="1"/>
  <c r="L6234" i="2" l="1"/>
  <c r="L6235" i="2" l="1"/>
  <c r="L6236" i="2" l="1"/>
  <c r="L6237" i="2" l="1"/>
  <c r="L6238" i="2" l="1"/>
  <c r="L6239" i="2" l="1"/>
  <c r="L6240" i="2" l="1"/>
  <c r="L6241" i="2" l="1"/>
  <c r="L6242" i="2" l="1"/>
  <c r="L6243" i="2" l="1"/>
  <c r="L6244" i="2" l="1"/>
  <c r="L6245" i="2" l="1"/>
  <c r="L6246" i="2" l="1"/>
  <c r="L6247" i="2" l="1"/>
  <c r="L6248" i="2" l="1"/>
  <c r="L6249" i="2" l="1"/>
  <c r="L6250" i="2" l="1"/>
  <c r="L6251" i="2" l="1"/>
  <c r="L6252" i="2" l="1"/>
  <c r="L6253" i="2" l="1"/>
  <c r="L6254" i="2" l="1"/>
  <c r="L6255" i="2" l="1"/>
  <c r="L6256" i="2" l="1"/>
  <c r="L6257" i="2" l="1"/>
  <c r="L6258" i="2" l="1"/>
  <c r="L6259" i="2" l="1"/>
  <c r="L6260" i="2" l="1"/>
  <c r="L6261" i="2" l="1"/>
  <c r="L6262" i="2" l="1"/>
  <c r="L6263" i="2" l="1"/>
  <c r="L6264" i="2" l="1"/>
  <c r="L6265" i="2" l="1"/>
  <c r="L6266" i="2" l="1"/>
  <c r="L6267" i="2" l="1"/>
  <c r="L6268" i="2" l="1"/>
  <c r="L6269" i="2" l="1"/>
  <c r="L6270" i="2" l="1"/>
  <c r="L6271" i="2" l="1"/>
  <c r="L6272" i="2" l="1"/>
  <c r="L6273" i="2" l="1"/>
  <c r="L6274" i="2" l="1"/>
  <c r="L6275" i="2" l="1"/>
  <c r="L6276" i="2" l="1"/>
  <c r="L6277" i="2" l="1"/>
  <c r="L6278" i="2" l="1"/>
  <c r="L6279" i="2" l="1"/>
  <c r="L6280" i="2" l="1"/>
  <c r="L6281" i="2" l="1"/>
  <c r="L6282" i="2" l="1"/>
  <c r="L6283" i="2" l="1"/>
  <c r="L6284" i="2" l="1"/>
  <c r="L6285" i="2" l="1"/>
  <c r="L6286" i="2" l="1"/>
  <c r="L6287" i="2" l="1"/>
  <c r="L6288" i="2" l="1"/>
  <c r="L6289" i="2" l="1"/>
  <c r="L6290" i="2" l="1"/>
  <c r="L6291" i="2" l="1"/>
  <c r="L6292" i="2" l="1"/>
  <c r="L6293" i="2" l="1"/>
  <c r="L6294" i="2" l="1"/>
  <c r="L6295" i="2" l="1"/>
  <c r="L6296" i="2" l="1"/>
  <c r="L6297" i="2" l="1"/>
  <c r="L6298" i="2" l="1"/>
  <c r="L6299" i="2" l="1"/>
  <c r="L6300" i="2" l="1"/>
  <c r="L6301" i="2" l="1"/>
  <c r="L6302" i="2" l="1"/>
  <c r="L6303" i="2" l="1"/>
  <c r="L6304" i="2" l="1"/>
  <c r="L6305" i="2" l="1"/>
  <c r="L6306" i="2" l="1"/>
  <c r="L6307" i="2" l="1"/>
  <c r="L6308" i="2" l="1"/>
  <c r="L6309" i="2" l="1"/>
  <c r="L6310" i="2" l="1"/>
  <c r="L6311" i="2" l="1"/>
  <c r="L6312" i="2" l="1"/>
  <c r="L6313" i="2" l="1"/>
  <c r="L6314" i="2" l="1"/>
  <c r="L6315" i="2" l="1"/>
  <c r="L6316" i="2" l="1"/>
  <c r="L6317" i="2" l="1"/>
  <c r="L6318" i="2" l="1"/>
  <c r="L6319" i="2" l="1"/>
  <c r="L6320" i="2" l="1"/>
  <c r="L6321" i="2" l="1"/>
  <c r="L6322" i="2" l="1"/>
  <c r="L6323" i="2" l="1"/>
  <c r="L6324" i="2" l="1"/>
  <c r="L6325" i="2" l="1"/>
  <c r="L6326" i="2" l="1"/>
  <c r="L6327" i="2" l="1"/>
  <c r="L6328" i="2" l="1"/>
  <c r="L6329" i="2" l="1"/>
  <c r="L6330" i="2" l="1"/>
  <c r="L6331" i="2" l="1"/>
  <c r="L6332" i="2" l="1"/>
  <c r="L6333" i="2" l="1"/>
  <c r="L6334" i="2" l="1"/>
  <c r="L6335" i="2" l="1"/>
  <c r="L6336" i="2" l="1"/>
  <c r="L6337" i="2" l="1"/>
  <c r="L6338" i="2" l="1"/>
  <c r="L6339" i="2" l="1"/>
  <c r="L6340" i="2" l="1"/>
  <c r="L6341" i="2" l="1"/>
  <c r="L6342" i="2" l="1"/>
  <c r="L6343" i="2" l="1"/>
  <c r="L6344" i="2" l="1"/>
  <c r="L6345" i="2" l="1"/>
  <c r="L6346" i="2" l="1"/>
  <c r="L6347" i="2" l="1"/>
  <c r="L6348" i="2" l="1"/>
  <c r="L6349" i="2" l="1"/>
  <c r="L6350" i="2" l="1"/>
  <c r="L6351" i="2" l="1"/>
  <c r="L6352" i="2" l="1"/>
  <c r="L6353" i="2" l="1"/>
  <c r="L6354" i="2" l="1"/>
  <c r="L6355" i="2" l="1"/>
  <c r="L6356" i="2" l="1"/>
  <c r="L6357" i="2" l="1"/>
  <c r="L6358" i="2" l="1"/>
  <c r="L6359" i="2" l="1"/>
  <c r="L6360" i="2" l="1"/>
  <c r="L6361" i="2" l="1"/>
  <c r="L6362" i="2" l="1"/>
  <c r="L6363" i="2" l="1"/>
  <c r="L6364" i="2" l="1"/>
  <c r="L6365" i="2" l="1"/>
  <c r="L6366" i="2" l="1"/>
  <c r="L6367" i="2" l="1"/>
  <c r="L6368" i="2" l="1"/>
  <c r="L6369" i="2" l="1"/>
  <c r="L6370" i="2" l="1"/>
  <c r="L6371" i="2" l="1"/>
  <c r="L6372" i="2" l="1"/>
  <c r="L6373" i="2" l="1"/>
  <c r="L6374" i="2" l="1"/>
  <c r="L6375" i="2" l="1"/>
  <c r="L6376" i="2" l="1"/>
  <c r="L6377" i="2" l="1"/>
  <c r="L6378" i="2" l="1"/>
  <c r="L6379" i="2" l="1"/>
  <c r="L6380" i="2" l="1"/>
  <c r="L6381" i="2" l="1"/>
  <c r="L6382" i="2" l="1"/>
  <c r="L6383" i="2" l="1"/>
  <c r="L6384" i="2" l="1"/>
  <c r="L6385" i="2" l="1"/>
  <c r="L6386" i="2" l="1"/>
  <c r="L6387" i="2" l="1"/>
  <c r="L6388" i="2" l="1"/>
  <c r="L6389" i="2" l="1"/>
  <c r="L6390" i="2" l="1"/>
  <c r="L6391" i="2" l="1"/>
  <c r="L6392" i="2" l="1"/>
  <c r="L6393" i="2" l="1"/>
  <c r="L6394" i="2" l="1"/>
  <c r="L6395" i="2" l="1"/>
  <c r="L6396" i="2" l="1"/>
  <c r="L6397" i="2" l="1"/>
  <c r="L6398" i="2" l="1"/>
  <c r="L6399" i="2" l="1"/>
  <c r="L6400" i="2" l="1"/>
  <c r="L6401" i="2" l="1"/>
  <c r="L6402" i="2" l="1"/>
  <c r="L6403" i="2" l="1"/>
  <c r="L6404" i="2" l="1"/>
  <c r="L6405" i="2" l="1"/>
  <c r="L6406" i="2" l="1"/>
  <c r="L6407" i="2" l="1"/>
  <c r="L6408" i="2" l="1"/>
  <c r="L6409" i="2" l="1"/>
  <c r="L6410" i="2" l="1"/>
  <c r="L6411" i="2" l="1"/>
  <c r="L6412" i="2" l="1"/>
  <c r="L6413" i="2" l="1"/>
  <c r="L6414" i="2" l="1"/>
  <c r="L6415" i="2" l="1"/>
  <c r="L6416" i="2" l="1"/>
  <c r="L6417" i="2" l="1"/>
  <c r="L6418" i="2" l="1"/>
  <c r="L6419" i="2" l="1"/>
  <c r="L6420" i="2" l="1"/>
  <c r="L6421" i="2" l="1"/>
  <c r="L6422" i="2" l="1"/>
  <c r="L6423" i="2" l="1"/>
  <c r="L6424" i="2" l="1"/>
  <c r="L6425" i="2" l="1"/>
  <c r="L6426" i="2" l="1"/>
  <c r="L6427" i="2" l="1"/>
  <c r="L6428" i="2" l="1"/>
  <c r="L6429" i="2" l="1"/>
  <c r="L6430" i="2" l="1"/>
  <c r="L6431" i="2" l="1"/>
  <c r="L6432" i="2" l="1"/>
  <c r="L6433" i="2" l="1"/>
  <c r="L6434" i="2" l="1"/>
  <c r="L6435" i="2" l="1"/>
  <c r="L6436" i="2" l="1"/>
  <c r="L6437" i="2" l="1"/>
  <c r="L6438" i="2" l="1"/>
  <c r="L6439" i="2" l="1"/>
  <c r="L6440" i="2" l="1"/>
  <c r="L6441" i="2" l="1"/>
  <c r="L6442" i="2" l="1"/>
  <c r="L6443" i="2" l="1"/>
  <c r="L6444" i="2" l="1"/>
  <c r="L6445" i="2" l="1"/>
  <c r="L6446" i="2" l="1"/>
  <c r="L6447" i="2" l="1"/>
  <c r="L6448" i="2" l="1"/>
  <c r="L6449" i="2" l="1"/>
  <c r="L6450" i="2" l="1"/>
  <c r="L6451" i="2" l="1"/>
  <c r="L6452" i="2" l="1"/>
  <c r="L6453" i="2" l="1"/>
  <c r="L6454" i="2" l="1"/>
  <c r="L6455" i="2" l="1"/>
  <c r="L6456" i="2" l="1"/>
  <c r="L6457" i="2" l="1"/>
  <c r="L6458" i="2" l="1"/>
  <c r="L6459" i="2" l="1"/>
  <c r="L6460" i="2" l="1"/>
  <c r="L6461" i="2" l="1"/>
  <c r="L6462" i="2" l="1"/>
  <c r="L6463" i="2" l="1"/>
  <c r="L6464" i="2" l="1"/>
  <c r="L6465" i="2" l="1"/>
  <c r="L6466" i="2" l="1"/>
  <c r="L6467" i="2" l="1"/>
  <c r="L6468" i="2" l="1"/>
  <c r="L6469" i="2" l="1"/>
  <c r="L6470" i="2" l="1"/>
  <c r="L6471" i="2" l="1"/>
  <c r="L6472" i="2" l="1"/>
  <c r="L6473" i="2" l="1"/>
  <c r="L6474" i="2" l="1"/>
  <c r="L6475" i="2" l="1"/>
  <c r="L6476" i="2" l="1"/>
  <c r="L6477" i="2" l="1"/>
  <c r="L6478" i="2" l="1"/>
  <c r="L6479" i="2" l="1"/>
  <c r="L6480" i="2" l="1"/>
  <c r="L6481" i="2" l="1"/>
  <c r="L6482" i="2" l="1"/>
  <c r="L6483" i="2" l="1"/>
  <c r="L6484" i="2" l="1"/>
  <c r="L6485" i="2" l="1"/>
  <c r="L6486" i="2" l="1"/>
  <c r="L6487" i="2" l="1"/>
  <c r="L6488" i="2" l="1"/>
  <c r="L6489" i="2" l="1"/>
  <c r="L6490" i="2" l="1"/>
  <c r="L6491" i="2" l="1"/>
  <c r="L6492" i="2" l="1"/>
  <c r="L6493" i="2" l="1"/>
  <c r="L6494" i="2" l="1"/>
  <c r="L6495" i="2" l="1"/>
  <c r="L6496" i="2" l="1"/>
  <c r="L6497" i="2" l="1"/>
  <c r="L6498" i="2" l="1"/>
  <c r="L6499" i="2" l="1"/>
  <c r="L6500" i="2" l="1"/>
  <c r="L6501" i="2" l="1"/>
  <c r="L6502" i="2" l="1"/>
  <c r="L6503" i="2" l="1"/>
  <c r="L6504" i="2" l="1"/>
  <c r="L6505" i="2" l="1"/>
  <c r="L6506" i="2" l="1"/>
  <c r="L6507" i="2" l="1"/>
  <c r="L6508" i="2" l="1"/>
  <c r="L6509" i="2" l="1"/>
  <c r="L6510" i="2" l="1"/>
  <c r="L6511" i="2" l="1"/>
  <c r="L6512" i="2" l="1"/>
  <c r="L6513" i="2" l="1"/>
  <c r="L6514" i="2" l="1"/>
  <c r="L6515" i="2" l="1"/>
  <c r="L6516" i="2" l="1"/>
  <c r="L6517" i="2" l="1"/>
  <c r="L6518" i="2" l="1"/>
  <c r="L6519" i="2" l="1"/>
  <c r="L6520" i="2" l="1"/>
  <c r="L6521" i="2" l="1"/>
  <c r="L6522" i="2" l="1"/>
  <c r="L6523" i="2" l="1"/>
  <c r="L6524" i="2" l="1"/>
  <c r="L6525" i="2" l="1"/>
  <c r="L6526" i="2" l="1"/>
  <c r="L6527" i="2" l="1"/>
  <c r="L6528" i="2" l="1"/>
  <c r="L6529" i="2" l="1"/>
  <c r="L6530" i="2" l="1"/>
  <c r="L6531" i="2" l="1"/>
  <c r="L6532" i="2" l="1"/>
  <c r="L6533" i="2" l="1"/>
  <c r="L6534" i="2" l="1"/>
  <c r="L6535" i="2" l="1"/>
  <c r="L6536" i="2" l="1"/>
  <c r="L6537" i="2" l="1"/>
  <c r="L6538" i="2" l="1"/>
  <c r="L6539" i="2" l="1"/>
  <c r="L6540" i="2" l="1"/>
  <c r="L6541" i="2" l="1"/>
  <c r="L6542" i="2" l="1"/>
  <c r="L6543" i="2" l="1"/>
  <c r="L6544" i="2" l="1"/>
  <c r="L6545" i="2" l="1"/>
  <c r="L6546" i="2" l="1"/>
  <c r="L6547" i="2" l="1"/>
  <c r="L6548" i="2" l="1"/>
  <c r="L6549" i="2" l="1"/>
  <c r="L6550" i="2" l="1"/>
  <c r="L6551" i="2" l="1"/>
  <c r="L6552" i="2" l="1"/>
  <c r="L6553" i="2" l="1"/>
  <c r="L6554" i="2" l="1"/>
  <c r="L6555" i="2" l="1"/>
  <c r="L6556" i="2" l="1"/>
  <c r="L6557" i="2" l="1"/>
  <c r="L6558" i="2" l="1"/>
  <c r="L6559" i="2" l="1"/>
  <c r="L6560" i="2" l="1"/>
  <c r="L6561" i="2" l="1"/>
  <c r="L6562" i="2" l="1"/>
  <c r="L6563" i="2" l="1"/>
  <c r="L6564" i="2" l="1"/>
  <c r="L6565" i="2" l="1"/>
  <c r="L6566" i="2" l="1"/>
  <c r="L6567" i="2" l="1"/>
  <c r="L6568" i="2" l="1"/>
  <c r="L6569" i="2" l="1"/>
  <c r="L6570" i="2" l="1"/>
  <c r="L6571" i="2" l="1"/>
  <c r="L6572" i="2" l="1"/>
  <c r="L6573" i="2" l="1"/>
  <c r="L6574" i="2" l="1"/>
  <c r="L6575" i="2" l="1"/>
  <c r="L6576" i="2" l="1"/>
  <c r="L6577" i="2" l="1"/>
  <c r="L6578" i="2" l="1"/>
  <c r="L6579" i="2" l="1"/>
  <c r="L6580" i="2" l="1"/>
  <c r="L6581" i="2" l="1"/>
  <c r="L6582" i="2" l="1"/>
  <c r="L6583" i="2" l="1"/>
  <c r="L6584" i="2" l="1"/>
  <c r="L6585" i="2" l="1"/>
  <c r="L6586" i="2" l="1"/>
  <c r="L6587" i="2" l="1"/>
  <c r="L6588" i="2" l="1"/>
  <c r="L6589" i="2" l="1"/>
  <c r="L6590" i="2" l="1"/>
  <c r="L6591" i="2" l="1"/>
  <c r="L6592" i="2" l="1"/>
  <c r="L6593" i="2" l="1"/>
  <c r="L6594" i="2" l="1"/>
  <c r="L6595" i="2" l="1"/>
  <c r="L6596" i="2" l="1"/>
  <c r="L6597" i="2" l="1"/>
  <c r="L6598" i="2" l="1"/>
  <c r="L6599" i="2" l="1"/>
  <c r="L6600" i="2" l="1"/>
  <c r="L6601" i="2" l="1"/>
  <c r="L6602" i="2" l="1"/>
  <c r="L6603" i="2" l="1"/>
  <c r="L6604" i="2" l="1"/>
  <c r="L6605" i="2" l="1"/>
  <c r="L6606" i="2" l="1"/>
  <c r="L6607" i="2" l="1"/>
  <c r="L6608" i="2" l="1"/>
  <c r="L6609" i="2" l="1"/>
  <c r="L6610" i="2" l="1"/>
  <c r="L6611" i="2" l="1"/>
  <c r="L6612" i="2" l="1"/>
  <c r="L6613" i="2" l="1"/>
  <c r="L6614" i="2" l="1"/>
  <c r="L6615" i="2" l="1"/>
  <c r="L6616" i="2" l="1"/>
  <c r="L6617" i="2" l="1"/>
  <c r="L6618" i="2" l="1"/>
  <c r="L6619" i="2" l="1"/>
  <c r="L6620" i="2" l="1"/>
  <c r="L6621" i="2" l="1"/>
  <c r="L6622" i="2" l="1"/>
  <c r="L6623" i="2" l="1"/>
  <c r="L6624" i="2" l="1"/>
  <c r="L6625" i="2" l="1"/>
  <c r="L6626" i="2" l="1"/>
  <c r="L6627" i="2" l="1"/>
  <c r="L6628" i="2" l="1"/>
  <c r="L6629" i="2" l="1"/>
  <c r="L6630" i="2" l="1"/>
  <c r="L6631" i="2" l="1"/>
  <c r="L6632" i="2" l="1"/>
  <c r="L6633" i="2" l="1"/>
  <c r="L6634" i="2" l="1"/>
  <c r="L6635" i="2" l="1"/>
  <c r="L6636" i="2" l="1"/>
  <c r="L6637" i="2" l="1"/>
  <c r="L6638" i="2" l="1"/>
  <c r="L6639" i="2" l="1"/>
  <c r="L6640" i="2" l="1"/>
  <c r="L6641" i="2" l="1"/>
  <c r="L6642" i="2" l="1"/>
  <c r="L6643" i="2" l="1"/>
  <c r="L6644" i="2" l="1"/>
  <c r="L6645" i="2" l="1"/>
  <c r="L6646" i="2" l="1"/>
  <c r="L6647" i="2" l="1"/>
  <c r="L6648" i="2" l="1"/>
  <c r="L6649" i="2" l="1"/>
  <c r="L6650" i="2" l="1"/>
  <c r="L6651" i="2" l="1"/>
  <c r="L6652" i="2" l="1"/>
  <c r="L6653" i="2" l="1"/>
  <c r="L6654" i="2" l="1"/>
  <c r="L6655" i="2" l="1"/>
  <c r="L6656" i="2" l="1"/>
  <c r="L6657" i="2" l="1"/>
  <c r="L6658" i="2" l="1"/>
  <c r="L6659" i="2" l="1"/>
  <c r="L6660" i="2" l="1"/>
  <c r="L6661" i="2" l="1"/>
  <c r="L6662" i="2" l="1"/>
  <c r="L6663" i="2" l="1"/>
  <c r="L6664" i="2" l="1"/>
  <c r="L6665" i="2" l="1"/>
  <c r="L6666" i="2" l="1"/>
  <c r="L6667" i="2" l="1"/>
  <c r="L6668" i="2" l="1"/>
  <c r="L6669" i="2" l="1"/>
  <c r="L6670" i="2" l="1"/>
  <c r="L6671" i="2" l="1"/>
  <c r="L6672" i="2" l="1"/>
  <c r="L6673" i="2" l="1"/>
  <c r="L6674" i="2" l="1"/>
  <c r="L6675" i="2" l="1"/>
  <c r="L6676" i="2" l="1"/>
  <c r="L6677" i="2" l="1"/>
  <c r="L6678" i="2" l="1"/>
  <c r="L6679" i="2" l="1"/>
  <c r="L6680" i="2" l="1"/>
  <c r="L6681" i="2" l="1"/>
  <c r="L6682" i="2" l="1"/>
  <c r="L6683" i="2" l="1"/>
  <c r="L6684" i="2" l="1"/>
  <c r="L6685" i="2" l="1"/>
  <c r="L6686" i="2" l="1"/>
  <c r="L6687" i="2" l="1"/>
  <c r="L6688" i="2" l="1"/>
  <c r="L6689" i="2" l="1"/>
  <c r="L6690" i="2" l="1"/>
  <c r="L6691" i="2" l="1"/>
  <c r="L6692" i="2" l="1"/>
  <c r="L6693" i="2" l="1"/>
  <c r="L6694" i="2" l="1"/>
  <c r="L6695" i="2" l="1"/>
  <c r="L6696" i="2" l="1"/>
  <c r="L6697" i="2" l="1"/>
  <c r="L6698" i="2" l="1"/>
  <c r="L6699" i="2" l="1"/>
  <c r="L6700" i="2" l="1"/>
  <c r="L6701" i="2" l="1"/>
  <c r="L6702" i="2" l="1"/>
  <c r="L6703" i="2" l="1"/>
  <c r="L6704" i="2" l="1"/>
  <c r="L6705" i="2" l="1"/>
  <c r="L6706" i="2" l="1"/>
  <c r="L6707" i="2" l="1"/>
  <c r="L6708" i="2" l="1"/>
  <c r="L6709" i="2" l="1"/>
  <c r="L6710" i="2" l="1"/>
  <c r="L6711" i="2" l="1"/>
  <c r="L6712" i="2" l="1"/>
  <c r="L6713" i="2" l="1"/>
  <c r="L6714" i="2" l="1"/>
  <c r="L6715" i="2" l="1"/>
  <c r="L6716" i="2" l="1"/>
  <c r="L6717" i="2" l="1"/>
  <c r="L6718" i="2" l="1"/>
  <c r="L6719" i="2" l="1"/>
  <c r="L6720" i="2" l="1"/>
  <c r="L6721" i="2" l="1"/>
  <c r="L6722" i="2" l="1"/>
  <c r="L6723" i="2" l="1"/>
  <c r="L6724" i="2" l="1"/>
  <c r="L6725" i="2" l="1"/>
  <c r="L6726" i="2" l="1"/>
  <c r="L6727" i="2" l="1"/>
  <c r="L6728" i="2" l="1"/>
  <c r="L6729" i="2" l="1"/>
  <c r="L6730" i="2" l="1"/>
  <c r="L6731" i="2" l="1"/>
  <c r="L6732" i="2" l="1"/>
  <c r="L6733" i="2" l="1"/>
  <c r="L6734" i="2" l="1"/>
  <c r="L6735" i="2" l="1"/>
  <c r="L6736" i="2" l="1"/>
  <c r="L6737" i="2" l="1"/>
  <c r="L6738" i="2" l="1"/>
  <c r="L6739" i="2" l="1"/>
  <c r="L6740" i="2" l="1"/>
  <c r="L6741" i="2" l="1"/>
  <c r="L6742" i="2" l="1"/>
  <c r="L6743" i="2" l="1"/>
  <c r="L6744" i="2" l="1"/>
  <c r="L6745" i="2" l="1"/>
  <c r="L6746" i="2" l="1"/>
  <c r="L6747" i="2" l="1"/>
  <c r="L6748" i="2" l="1"/>
  <c r="L6749" i="2" l="1"/>
  <c r="L6750" i="2" l="1"/>
  <c r="L6751" i="2" l="1"/>
  <c r="L6752" i="2" l="1"/>
  <c r="L6753" i="2" l="1"/>
  <c r="L6754" i="2" l="1"/>
  <c r="L6755" i="2" l="1"/>
  <c r="L6756" i="2" l="1"/>
  <c r="L6757" i="2" l="1"/>
  <c r="L6758" i="2" l="1"/>
  <c r="L6759" i="2" l="1"/>
  <c r="L6760" i="2" l="1"/>
  <c r="L6761" i="2" l="1"/>
  <c r="L6762" i="2" l="1"/>
  <c r="L6763" i="2" l="1"/>
  <c r="L6764" i="2" l="1"/>
  <c r="L6765" i="2" l="1"/>
  <c r="L6766" i="2" l="1"/>
  <c r="L6767" i="2" l="1"/>
  <c r="L6768" i="2" l="1"/>
  <c r="L6769" i="2" l="1"/>
  <c r="L6770" i="2" l="1"/>
  <c r="L6771" i="2" l="1"/>
  <c r="L6772" i="2" l="1"/>
  <c r="L6773" i="2" l="1"/>
  <c r="L6774" i="2" l="1"/>
  <c r="L6775" i="2" l="1"/>
  <c r="L6776" i="2" l="1"/>
  <c r="L6777" i="2" l="1"/>
  <c r="L6778" i="2" l="1"/>
  <c r="L6779" i="2" l="1"/>
  <c r="L6780" i="2" l="1"/>
  <c r="L6781" i="2" l="1"/>
  <c r="L6782" i="2" l="1"/>
  <c r="L6783" i="2" l="1"/>
  <c r="L6784" i="2" l="1"/>
  <c r="L6785" i="2" l="1"/>
  <c r="L6786" i="2" l="1"/>
  <c r="L6787" i="2" l="1"/>
  <c r="L6788" i="2" l="1"/>
  <c r="L6789" i="2" l="1"/>
  <c r="L6790" i="2" l="1"/>
  <c r="L6791" i="2" l="1"/>
  <c r="L6792" i="2" l="1"/>
  <c r="L6793" i="2" l="1"/>
  <c r="L6794" i="2" l="1"/>
  <c r="L6795" i="2" l="1"/>
  <c r="L6796" i="2" l="1"/>
  <c r="L6797" i="2" l="1"/>
  <c r="L6798" i="2" l="1"/>
  <c r="L6799" i="2" l="1"/>
  <c r="L6800" i="2" l="1"/>
  <c r="L6801" i="2" l="1"/>
  <c r="L6802" i="2" l="1"/>
  <c r="L6803" i="2" l="1"/>
  <c r="L6804" i="2" l="1"/>
  <c r="L6805" i="2" l="1"/>
  <c r="L6806" i="2" l="1"/>
  <c r="L6807" i="2" l="1"/>
  <c r="L6808" i="2" l="1"/>
  <c r="L6809" i="2" l="1"/>
  <c r="L6810" i="2" l="1"/>
  <c r="L6811" i="2" l="1"/>
  <c r="L6812" i="2" l="1"/>
  <c r="L6813" i="2" l="1"/>
  <c r="L6814" i="2" l="1"/>
  <c r="L6815" i="2" l="1"/>
  <c r="L6816" i="2" l="1"/>
  <c r="L6817" i="2" l="1"/>
  <c r="L6818" i="2" l="1"/>
  <c r="L6819" i="2" l="1"/>
  <c r="L6820" i="2" l="1"/>
  <c r="L6821" i="2" l="1"/>
  <c r="L6822" i="2" l="1"/>
  <c r="L6823" i="2" l="1"/>
  <c r="L6824" i="2" l="1"/>
  <c r="L6825" i="2" l="1"/>
  <c r="L6826" i="2" l="1"/>
  <c r="L6827" i="2" l="1"/>
  <c r="L6828" i="2" l="1"/>
  <c r="L6829" i="2" l="1"/>
  <c r="L6830" i="2" l="1"/>
  <c r="L6831" i="2" l="1"/>
  <c r="L6832" i="2" l="1"/>
  <c r="L6833" i="2" l="1"/>
  <c r="L6834" i="2" l="1"/>
  <c r="L6835" i="2" l="1"/>
  <c r="L6836" i="2" l="1"/>
  <c r="L6837" i="2" l="1"/>
  <c r="L6838" i="2" l="1"/>
  <c r="L6839" i="2" l="1"/>
  <c r="L6840" i="2" l="1"/>
  <c r="L6841" i="2" l="1"/>
  <c r="L6842" i="2" l="1"/>
  <c r="L6843" i="2" l="1"/>
  <c r="L6844" i="2" l="1"/>
  <c r="L6845" i="2" l="1"/>
  <c r="L6846" i="2" l="1"/>
  <c r="L6847" i="2" l="1"/>
  <c r="L6848" i="2" l="1"/>
  <c r="L6849" i="2" l="1"/>
  <c r="L6850" i="2" l="1"/>
  <c r="L6851" i="2" l="1"/>
  <c r="L6852" i="2" l="1"/>
  <c r="L6853" i="2" l="1"/>
  <c r="L6854" i="2" l="1"/>
  <c r="L6855" i="2" l="1"/>
  <c r="L6856" i="2" l="1"/>
  <c r="L6857" i="2" l="1"/>
  <c r="L6858" i="2" l="1"/>
  <c r="L6859" i="2" l="1"/>
  <c r="L6860" i="2" l="1"/>
  <c r="L6861" i="2" l="1"/>
  <c r="L6862" i="2" l="1"/>
  <c r="L6863" i="2" l="1"/>
  <c r="L6864" i="2" l="1"/>
  <c r="L6865" i="2" l="1"/>
  <c r="L6866" i="2" l="1"/>
  <c r="L6867" i="2" l="1"/>
  <c r="L6868" i="2" l="1"/>
  <c r="L6869" i="2" l="1"/>
  <c r="L6870" i="2" l="1"/>
  <c r="L6871" i="2" l="1"/>
  <c r="L6872" i="2" l="1"/>
  <c r="L6873" i="2" l="1"/>
  <c r="L6874" i="2" l="1"/>
  <c r="L6875" i="2" l="1"/>
  <c r="L6876" i="2" l="1"/>
  <c r="L6877" i="2" l="1"/>
  <c r="L6878" i="2" l="1"/>
  <c r="L6879" i="2" l="1"/>
  <c r="L6880" i="2" l="1"/>
  <c r="L6881" i="2" l="1"/>
  <c r="L6882" i="2" l="1"/>
  <c r="L6883" i="2" l="1"/>
  <c r="L6884" i="2" l="1"/>
  <c r="L6885" i="2" l="1"/>
  <c r="L6886" i="2" l="1"/>
  <c r="L6887" i="2" l="1"/>
  <c r="L6888" i="2" l="1"/>
  <c r="L6889" i="2" l="1"/>
  <c r="L6890" i="2" l="1"/>
  <c r="L6891" i="2" l="1"/>
  <c r="L6892" i="2" l="1"/>
  <c r="L6893" i="2" l="1"/>
  <c r="L6894" i="2" l="1"/>
  <c r="L6895" i="2" l="1"/>
  <c r="L6896" i="2" l="1"/>
  <c r="L6897" i="2" l="1"/>
  <c r="L6898" i="2" l="1"/>
  <c r="L6899" i="2" l="1"/>
  <c r="L6900" i="2" l="1"/>
  <c r="L6901" i="2" l="1"/>
  <c r="L6902" i="2" l="1"/>
  <c r="L6903" i="2" l="1"/>
  <c r="L6904" i="2" l="1"/>
  <c r="L6905" i="2" l="1"/>
  <c r="L6906" i="2" l="1"/>
  <c r="L6907" i="2" l="1"/>
  <c r="L6908" i="2" l="1"/>
  <c r="L6909" i="2" l="1"/>
  <c r="L6910" i="2" l="1"/>
  <c r="L6911" i="2" l="1"/>
  <c r="L6912" i="2" l="1"/>
  <c r="L6913" i="2" l="1"/>
  <c r="L6914" i="2" l="1"/>
  <c r="L6915" i="2" l="1"/>
  <c r="L6916" i="2" l="1"/>
  <c r="L6917" i="2" l="1"/>
  <c r="L6918" i="2" l="1"/>
  <c r="L6919" i="2" l="1"/>
  <c r="L6920" i="2" l="1"/>
  <c r="L6921" i="2" l="1"/>
  <c r="L6922" i="2" l="1"/>
  <c r="L6923" i="2" l="1"/>
  <c r="L6924" i="2" l="1"/>
  <c r="L6925" i="2" l="1"/>
  <c r="L6926" i="2" l="1"/>
  <c r="L6927" i="2" l="1"/>
  <c r="L6928" i="2" l="1"/>
  <c r="L6929" i="2" l="1"/>
  <c r="L6930" i="2" l="1"/>
  <c r="L6931" i="2" l="1"/>
  <c r="L6932" i="2" l="1"/>
  <c r="L6933" i="2" l="1"/>
  <c r="L6934" i="2" l="1"/>
  <c r="L6935" i="2" l="1"/>
  <c r="L6936" i="2" l="1"/>
  <c r="L6937" i="2" l="1"/>
  <c r="L6938" i="2" l="1"/>
  <c r="L6939" i="2" l="1"/>
  <c r="L6940" i="2" l="1"/>
  <c r="L6941" i="2" l="1"/>
  <c r="L6942" i="2" l="1"/>
  <c r="L6943" i="2" l="1"/>
  <c r="L6944" i="2" l="1"/>
  <c r="L6945" i="2" l="1"/>
  <c r="L6946" i="2" l="1"/>
  <c r="L6947" i="2" l="1"/>
  <c r="L6948" i="2" l="1"/>
  <c r="L6949" i="2" l="1"/>
  <c r="L6950" i="2" l="1"/>
  <c r="L6951" i="2" l="1"/>
  <c r="L6952" i="2" l="1"/>
  <c r="L6953" i="2" l="1"/>
  <c r="L6954" i="2" l="1"/>
  <c r="L6955" i="2" l="1"/>
  <c r="L6956" i="2" l="1"/>
  <c r="L6957" i="2" l="1"/>
  <c r="L6958" i="2" l="1"/>
  <c r="L6959" i="2" l="1"/>
  <c r="L6960" i="2" l="1"/>
  <c r="L6961" i="2" l="1"/>
  <c r="L6962" i="2" l="1"/>
  <c r="L6963" i="2" l="1"/>
  <c r="L6964" i="2" l="1"/>
  <c r="L6965" i="2" l="1"/>
  <c r="L6966" i="2" l="1"/>
  <c r="L6967" i="2" l="1"/>
  <c r="L6968" i="2" l="1"/>
  <c r="L6969" i="2" l="1"/>
  <c r="L6970" i="2" l="1"/>
  <c r="L6971" i="2" l="1"/>
  <c r="L6972" i="2" l="1"/>
  <c r="L6973" i="2" l="1"/>
  <c r="L6974" i="2" l="1"/>
  <c r="L6975" i="2" l="1"/>
  <c r="L6976" i="2" l="1"/>
  <c r="L6977" i="2" l="1"/>
  <c r="L6978" i="2" l="1"/>
  <c r="L6979" i="2" l="1"/>
  <c r="L6980" i="2" l="1"/>
  <c r="L6981" i="2" l="1"/>
  <c r="L6982" i="2" l="1"/>
  <c r="L6983" i="2" l="1"/>
  <c r="L6984" i="2" l="1"/>
  <c r="L6985" i="2" l="1"/>
  <c r="L6986" i="2" l="1"/>
  <c r="L6987" i="2" l="1"/>
  <c r="L6988" i="2" l="1"/>
  <c r="L6989" i="2" l="1"/>
  <c r="L6990" i="2" l="1"/>
  <c r="L6991" i="2" l="1"/>
  <c r="L6992" i="2" l="1"/>
  <c r="L6993" i="2" l="1"/>
  <c r="L6994" i="2" l="1"/>
  <c r="L6995" i="2" l="1"/>
  <c r="L6996" i="2" l="1"/>
  <c r="L6997" i="2" l="1"/>
  <c r="L6998" i="2" l="1"/>
  <c r="L6999" i="2" l="1"/>
  <c r="L7000" i="2" l="1"/>
  <c r="L7001" i="2" l="1"/>
  <c r="L7002" i="2" l="1"/>
  <c r="L7003" i="2" l="1"/>
  <c r="L7004" i="2" l="1"/>
  <c r="L7005" i="2" l="1"/>
  <c r="L7006" i="2" l="1"/>
  <c r="L7007" i="2" l="1"/>
  <c r="L7008" i="2" l="1"/>
  <c r="L7009" i="2" l="1"/>
  <c r="L7010" i="2" l="1"/>
  <c r="L7011" i="2" l="1"/>
  <c r="L7012" i="2" l="1"/>
  <c r="L7013" i="2" l="1"/>
  <c r="L7014" i="2" l="1"/>
  <c r="L7015" i="2" l="1"/>
  <c r="L7016" i="2" l="1"/>
  <c r="L7017" i="2" l="1"/>
  <c r="L7018" i="2" l="1"/>
  <c r="L7019" i="2" l="1"/>
  <c r="L7020" i="2" l="1"/>
  <c r="L7021" i="2" l="1"/>
  <c r="L7022" i="2" l="1"/>
  <c r="L7023" i="2" l="1"/>
  <c r="L7024" i="2" l="1"/>
  <c r="L7025" i="2" l="1"/>
  <c r="L7026" i="2" l="1"/>
  <c r="L7027" i="2" l="1"/>
  <c r="L7028" i="2" l="1"/>
  <c r="L7029" i="2" l="1"/>
  <c r="L7030" i="2" l="1"/>
  <c r="L7031" i="2" l="1"/>
  <c r="L7032" i="2" l="1"/>
  <c r="L7033" i="2" l="1"/>
  <c r="L7034" i="2" l="1"/>
  <c r="L7035" i="2" l="1"/>
  <c r="L7036" i="2" l="1"/>
  <c r="L7037" i="2" l="1"/>
  <c r="L7038" i="2" l="1"/>
  <c r="L7039" i="2" l="1"/>
  <c r="L7040" i="2" l="1"/>
  <c r="L7041" i="2" l="1"/>
  <c r="L7042" i="2" l="1"/>
  <c r="L7043" i="2" l="1"/>
  <c r="L7044" i="2" l="1"/>
  <c r="L7045" i="2" l="1"/>
  <c r="L7046" i="2" l="1"/>
  <c r="L7047" i="2" l="1"/>
  <c r="L7048" i="2" l="1"/>
  <c r="L7049" i="2" l="1"/>
  <c r="L7050" i="2" l="1"/>
  <c r="L7051" i="2" l="1"/>
  <c r="L7052" i="2" l="1"/>
  <c r="L7053" i="2" l="1"/>
  <c r="L7054" i="2" l="1"/>
  <c r="L7055" i="2" l="1"/>
  <c r="L7056" i="2" l="1"/>
  <c r="L7057" i="2" l="1"/>
  <c r="L7058" i="2" l="1"/>
  <c r="L7059" i="2" l="1"/>
  <c r="L7060" i="2" l="1"/>
  <c r="L7061" i="2" l="1"/>
  <c r="L7062" i="2" l="1"/>
  <c r="L7063" i="2" l="1"/>
  <c r="L7064" i="2" l="1"/>
  <c r="L7065" i="2" l="1"/>
  <c r="L7066" i="2" l="1"/>
  <c r="L7067" i="2" l="1"/>
  <c r="L7068" i="2" l="1"/>
  <c r="L7069" i="2" l="1"/>
  <c r="L7070" i="2" l="1"/>
  <c r="L7071" i="2" l="1"/>
  <c r="L7072" i="2" l="1"/>
  <c r="L7073" i="2" l="1"/>
  <c r="L7074" i="2" l="1"/>
  <c r="L7075" i="2" l="1"/>
  <c r="L7076" i="2" l="1"/>
  <c r="L7077" i="2" l="1"/>
  <c r="L7078" i="2" l="1"/>
  <c r="L7079" i="2" l="1"/>
  <c r="L7080" i="2" l="1"/>
  <c r="L7081" i="2" l="1"/>
  <c r="L7082" i="2" l="1"/>
  <c r="L7083" i="2" l="1"/>
  <c r="L7084" i="2" l="1"/>
  <c r="L7085" i="2" l="1"/>
  <c r="L7086" i="2" l="1"/>
  <c r="L7087" i="2" l="1"/>
  <c r="L7088" i="2" l="1"/>
  <c r="L7089" i="2" l="1"/>
  <c r="L7090" i="2" l="1"/>
  <c r="L7091" i="2" l="1"/>
  <c r="L7092" i="2" l="1"/>
  <c r="L7093" i="2" l="1"/>
  <c r="L7094" i="2" l="1"/>
  <c r="L7095" i="2" l="1"/>
  <c r="L7096" i="2" l="1"/>
  <c r="L7097" i="2" l="1"/>
  <c r="L7098" i="2" l="1"/>
  <c r="L7099" i="2" l="1"/>
  <c r="L7100" i="2" l="1"/>
  <c r="L7101" i="2" l="1"/>
  <c r="L7102" i="2" l="1"/>
  <c r="L7103" i="2" l="1"/>
  <c r="L7104" i="2" l="1"/>
  <c r="L7105" i="2" l="1"/>
  <c r="L7106" i="2" l="1"/>
  <c r="L7107" i="2" l="1"/>
  <c r="L7108" i="2" l="1"/>
  <c r="L7109" i="2" l="1"/>
  <c r="L7110" i="2" l="1"/>
  <c r="L7111" i="2" l="1"/>
  <c r="L7112" i="2" l="1"/>
  <c r="L7113" i="2" l="1"/>
  <c r="L7114" i="2" l="1"/>
  <c r="L7115" i="2" l="1"/>
  <c r="L7116" i="2" l="1"/>
  <c r="L7117" i="2" l="1"/>
  <c r="L7118" i="2" l="1"/>
  <c r="L7119" i="2" l="1"/>
  <c r="L7120" i="2" l="1"/>
  <c r="L7121" i="2" l="1"/>
  <c r="L7122" i="2" l="1"/>
  <c r="L7123" i="2" l="1"/>
  <c r="L7124" i="2" l="1"/>
  <c r="L7125" i="2" l="1"/>
  <c r="L7126" i="2" l="1"/>
  <c r="L7127" i="2" l="1"/>
  <c r="L7128" i="2" l="1"/>
  <c r="L7129" i="2" l="1"/>
  <c r="L7130" i="2" l="1"/>
  <c r="L7131" i="2" l="1"/>
  <c r="L7132" i="2" l="1"/>
  <c r="L7133" i="2" l="1"/>
  <c r="L7134" i="2" l="1"/>
  <c r="L7135" i="2" l="1"/>
  <c r="L7136" i="2" l="1"/>
  <c r="L7137" i="2" l="1"/>
  <c r="L7138" i="2" l="1"/>
  <c r="L7139" i="2" l="1"/>
  <c r="L7140" i="2" l="1"/>
  <c r="L7141" i="2" l="1"/>
  <c r="L7142" i="2" l="1"/>
  <c r="L7143" i="2" l="1"/>
  <c r="L7144" i="2" l="1"/>
  <c r="L7145" i="2" l="1"/>
  <c r="L7146" i="2" l="1"/>
  <c r="L7147" i="2" l="1"/>
  <c r="L7148" i="2" l="1"/>
  <c r="L7149" i="2" l="1"/>
  <c r="L7150" i="2" l="1"/>
  <c r="L7151" i="2" l="1"/>
  <c r="L7152" i="2" l="1"/>
  <c r="L7153" i="2" l="1"/>
  <c r="L7154" i="2" l="1"/>
  <c r="L7155" i="2" l="1"/>
  <c r="L7156" i="2" l="1"/>
  <c r="L7157" i="2" l="1"/>
  <c r="L7158" i="2" l="1"/>
  <c r="L7159" i="2" l="1"/>
  <c r="L7160" i="2" l="1"/>
  <c r="L7161" i="2" l="1"/>
  <c r="L7162" i="2" l="1"/>
  <c r="L7163" i="2" l="1"/>
  <c r="L7164" i="2" l="1"/>
  <c r="L7165" i="2" l="1"/>
  <c r="L7166" i="2" l="1"/>
  <c r="L7167" i="2" l="1"/>
  <c r="L7168" i="2" l="1"/>
  <c r="L7169" i="2" l="1"/>
  <c r="L7170" i="2" l="1"/>
  <c r="L7171" i="2" l="1"/>
  <c r="L7172" i="2" l="1"/>
  <c r="L7173" i="2" l="1"/>
  <c r="L7174" i="2" l="1"/>
  <c r="L7175" i="2" l="1"/>
  <c r="L7176" i="2" l="1"/>
  <c r="L7177" i="2" l="1"/>
  <c r="L7178" i="2" l="1"/>
  <c r="L7179" i="2" l="1"/>
  <c r="L7180" i="2" l="1"/>
  <c r="L7181" i="2" l="1"/>
  <c r="L7182" i="2" l="1"/>
  <c r="L7183" i="2" l="1"/>
  <c r="L7184" i="2" l="1"/>
  <c r="L7185" i="2" l="1"/>
  <c r="L7186" i="2" l="1"/>
  <c r="L7187" i="2" l="1"/>
  <c r="L7188" i="2" l="1"/>
  <c r="L7189" i="2" l="1"/>
  <c r="L7190" i="2" l="1"/>
  <c r="L7191" i="2" l="1"/>
  <c r="L7192" i="2" l="1"/>
  <c r="L7193" i="2" l="1"/>
  <c r="L7194" i="2" l="1"/>
  <c r="L7195" i="2" l="1"/>
  <c r="L7196" i="2" l="1"/>
  <c r="L7197" i="2" l="1"/>
  <c r="L7198" i="2" l="1"/>
  <c r="L7199" i="2" l="1"/>
  <c r="L7200" i="2" l="1"/>
  <c r="L7201" i="2" l="1"/>
  <c r="L7202" i="2" l="1"/>
  <c r="L7203" i="2" l="1"/>
  <c r="L7204" i="2" l="1"/>
  <c r="L7205" i="2" l="1"/>
  <c r="L7206" i="2" l="1"/>
  <c r="L7207" i="2" l="1"/>
  <c r="L7208" i="2" l="1"/>
  <c r="L7209" i="2" l="1"/>
  <c r="L7210" i="2" l="1"/>
  <c r="L7211" i="2" l="1"/>
  <c r="L7212" i="2" l="1"/>
  <c r="L7213" i="2" l="1"/>
  <c r="L7214" i="2" l="1"/>
  <c r="L7215" i="2" l="1"/>
  <c r="L7216" i="2" l="1"/>
  <c r="L7217" i="2" l="1"/>
  <c r="L7218" i="2" l="1"/>
  <c r="L7219" i="2" l="1"/>
  <c r="L7220" i="2" l="1"/>
  <c r="L7221" i="2" l="1"/>
  <c r="L7222" i="2" l="1"/>
  <c r="L7223" i="2" l="1"/>
  <c r="L7224" i="2" l="1"/>
  <c r="L7225" i="2" l="1"/>
  <c r="L7226" i="2" l="1"/>
  <c r="L7227" i="2" l="1"/>
  <c r="L7228" i="2" l="1"/>
  <c r="L7229" i="2" l="1"/>
  <c r="L7230" i="2" l="1"/>
  <c r="L7231" i="2" l="1"/>
  <c r="L7232" i="2" l="1"/>
  <c r="L7233" i="2" l="1"/>
  <c r="L7234" i="2" l="1"/>
  <c r="L7235" i="2" l="1"/>
  <c r="L7236" i="2" l="1"/>
  <c r="L7237" i="2" l="1"/>
  <c r="L7238" i="2" l="1"/>
  <c r="L7239" i="2" l="1"/>
  <c r="L7240" i="2" l="1"/>
  <c r="L7241" i="2" l="1"/>
  <c r="L7242" i="2" l="1"/>
  <c r="L7243" i="2" l="1"/>
  <c r="L7244" i="2" l="1"/>
  <c r="L7245" i="2" l="1"/>
  <c r="L7246" i="2" l="1"/>
  <c r="L7247" i="2" l="1"/>
  <c r="L7248" i="2" l="1"/>
  <c r="L7249" i="2" l="1"/>
  <c r="L7250" i="2" l="1"/>
  <c r="L7251" i="2" l="1"/>
  <c r="L7252" i="2" l="1"/>
  <c r="L7253" i="2" l="1"/>
  <c r="L7254" i="2" l="1"/>
  <c r="L7255" i="2" l="1"/>
  <c r="L7256" i="2" l="1"/>
  <c r="L7257" i="2" l="1"/>
  <c r="L7258" i="2" l="1"/>
  <c r="L7259" i="2" l="1"/>
  <c r="L7260" i="2" l="1"/>
  <c r="L7261" i="2" l="1"/>
  <c r="L7262" i="2" l="1"/>
  <c r="L7263" i="2" l="1"/>
  <c r="L7264" i="2" l="1"/>
  <c r="L7265" i="2" l="1"/>
  <c r="L7266" i="2" l="1"/>
  <c r="L7267" i="2" l="1"/>
  <c r="L7268" i="2" l="1"/>
  <c r="L7269" i="2" l="1"/>
  <c r="L7270" i="2" l="1"/>
  <c r="L7271" i="2" l="1"/>
  <c r="L7272" i="2" l="1"/>
  <c r="L7273" i="2" l="1"/>
  <c r="L7274" i="2" l="1"/>
  <c r="L7275" i="2" l="1"/>
  <c r="L7276" i="2" l="1"/>
  <c r="L7277" i="2" l="1"/>
  <c r="L7278" i="2" l="1"/>
  <c r="L7279" i="2" l="1"/>
  <c r="L7280" i="2" l="1"/>
  <c r="L7281" i="2" l="1"/>
  <c r="L7282" i="2" l="1"/>
  <c r="L7283" i="2" l="1"/>
  <c r="L7284" i="2" l="1"/>
  <c r="L7285" i="2" l="1"/>
  <c r="L7286" i="2" l="1"/>
  <c r="L7287" i="2" l="1"/>
  <c r="L7288" i="2" l="1"/>
  <c r="L7289" i="2" l="1"/>
  <c r="L7290" i="2" l="1"/>
  <c r="L7291" i="2" l="1"/>
  <c r="L7292" i="2" l="1"/>
  <c r="L7293" i="2" l="1"/>
  <c r="L7294" i="2" l="1"/>
  <c r="L7295" i="2" l="1"/>
  <c r="L7296" i="2" l="1"/>
  <c r="L7297" i="2" l="1"/>
  <c r="L7298" i="2" l="1"/>
  <c r="L7299" i="2" l="1"/>
  <c r="L7300" i="2" l="1"/>
  <c r="L7301" i="2" l="1"/>
  <c r="L7302" i="2" l="1"/>
  <c r="L7303" i="2" l="1"/>
  <c r="L7304" i="2" l="1"/>
  <c r="L7305" i="2" l="1"/>
  <c r="L7306" i="2" l="1"/>
  <c r="L7307" i="2" l="1"/>
  <c r="L7308" i="2" l="1"/>
  <c r="L7309" i="2" l="1"/>
  <c r="L7310" i="2" l="1"/>
  <c r="L7311" i="2" l="1"/>
  <c r="L7312" i="2" l="1"/>
  <c r="L7313" i="2" l="1"/>
  <c r="L7314" i="2" l="1"/>
  <c r="L7315" i="2" l="1"/>
  <c r="L7316" i="2" l="1"/>
  <c r="L7317" i="2" l="1"/>
  <c r="L7318" i="2" l="1"/>
  <c r="L7319" i="2" l="1"/>
  <c r="L7320" i="2" l="1"/>
  <c r="L7321" i="2" l="1"/>
  <c r="L7322" i="2" l="1"/>
  <c r="L7323" i="2" l="1"/>
  <c r="L7324" i="2" l="1"/>
  <c r="L7325" i="2" l="1"/>
  <c r="L7326" i="2" l="1"/>
  <c r="L7327" i="2" l="1"/>
  <c r="L7328" i="2" l="1"/>
  <c r="L7329" i="2" l="1"/>
  <c r="L7330" i="2" l="1"/>
  <c r="L7331" i="2" l="1"/>
  <c r="L7332" i="2" l="1"/>
  <c r="L7333" i="2" l="1"/>
  <c r="L7334" i="2" l="1"/>
  <c r="L7335" i="2" l="1"/>
  <c r="L7336" i="2" l="1"/>
  <c r="L7337" i="2" l="1"/>
  <c r="L7338" i="2" l="1"/>
  <c r="L7339" i="2" l="1"/>
  <c r="L7340" i="2" l="1"/>
  <c r="L7341" i="2" l="1"/>
  <c r="L7342" i="2" l="1"/>
  <c r="L7343" i="2" l="1"/>
  <c r="L7344" i="2" l="1"/>
  <c r="L7345" i="2" l="1"/>
  <c r="L7346" i="2" l="1"/>
  <c r="L7347" i="2" l="1"/>
  <c r="L7348" i="2" l="1"/>
  <c r="L7349" i="2" l="1"/>
  <c r="L7350" i="2" l="1"/>
  <c r="L7351" i="2" l="1"/>
  <c r="L7352" i="2" l="1"/>
  <c r="L7353" i="2" l="1"/>
  <c r="L7354" i="2" l="1"/>
  <c r="L7355" i="2" l="1"/>
  <c r="L7356" i="2" l="1"/>
  <c r="L7357" i="2" l="1"/>
  <c r="L7358" i="2" l="1"/>
  <c r="L7359" i="2" l="1"/>
  <c r="L7360" i="2" l="1"/>
  <c r="L7361" i="2" l="1"/>
  <c r="L7362" i="2" l="1"/>
  <c r="L7363" i="2" l="1"/>
  <c r="L7364" i="2" l="1"/>
  <c r="L7365" i="2" l="1"/>
  <c r="L7366" i="2" l="1"/>
  <c r="L7367" i="2" l="1"/>
  <c r="L7368" i="2" l="1"/>
  <c r="L7369" i="2" l="1"/>
  <c r="L7370" i="2" l="1"/>
  <c r="L7371" i="2" l="1"/>
  <c r="L7372" i="2" l="1"/>
  <c r="L7373" i="2" l="1"/>
  <c r="L7374" i="2" l="1"/>
  <c r="L7375" i="2" l="1"/>
  <c r="L7376" i="2" l="1"/>
  <c r="L7377" i="2" l="1"/>
  <c r="L7378" i="2" l="1"/>
  <c r="L7379" i="2" l="1"/>
  <c r="L7380" i="2" l="1"/>
  <c r="L7381" i="2" l="1"/>
  <c r="L7382" i="2" l="1"/>
  <c r="L7383" i="2" l="1"/>
  <c r="L7384" i="2" l="1"/>
  <c r="L7385" i="2" l="1"/>
  <c r="L7386" i="2" l="1"/>
  <c r="L7387" i="2" l="1"/>
  <c r="L7388" i="2" l="1"/>
  <c r="L7389" i="2" l="1"/>
  <c r="L7390" i="2" l="1"/>
  <c r="L7391" i="2" l="1"/>
  <c r="L7392" i="2" l="1"/>
  <c r="L7393" i="2" l="1"/>
  <c r="L7394" i="2" l="1"/>
  <c r="L7395" i="2" l="1"/>
  <c r="L7396" i="2" l="1"/>
  <c r="L7397" i="2" l="1"/>
  <c r="L7398" i="2" l="1"/>
  <c r="L7399" i="2" l="1"/>
  <c r="L7400" i="2" l="1"/>
  <c r="L7401" i="2" l="1"/>
  <c r="L7402" i="2" l="1"/>
  <c r="L7403" i="2" l="1"/>
  <c r="L7404" i="2" l="1"/>
  <c r="L7405" i="2" l="1"/>
  <c r="L7406" i="2" l="1"/>
  <c r="L7407" i="2" l="1"/>
  <c r="L7408" i="2" l="1"/>
  <c r="L7409" i="2" l="1"/>
  <c r="L7410" i="2" l="1"/>
  <c r="L7411" i="2" l="1"/>
  <c r="L7412" i="2" l="1"/>
  <c r="L7413" i="2" l="1"/>
  <c r="L7414" i="2" l="1"/>
  <c r="L7415" i="2" l="1"/>
  <c r="L7416" i="2" l="1"/>
  <c r="L7417" i="2" l="1"/>
  <c r="L7418" i="2" l="1"/>
  <c r="L7419" i="2" l="1"/>
  <c r="L7420" i="2" l="1"/>
  <c r="L7421" i="2" l="1"/>
  <c r="L7422" i="2" l="1"/>
  <c r="L7423" i="2" l="1"/>
  <c r="L7424" i="2" l="1"/>
  <c r="L7425" i="2" l="1"/>
  <c r="L7426" i="2" l="1"/>
  <c r="L7427" i="2" l="1"/>
  <c r="L7428" i="2" l="1"/>
  <c r="L7429" i="2" l="1"/>
  <c r="L7430" i="2" l="1"/>
  <c r="L7431" i="2" l="1"/>
  <c r="L7432" i="2" l="1"/>
  <c r="L7433" i="2" l="1"/>
  <c r="L7434" i="2" l="1"/>
  <c r="L7435" i="2" l="1"/>
  <c r="L7436" i="2" l="1"/>
  <c r="L7437" i="2" l="1"/>
  <c r="L7438" i="2" l="1"/>
  <c r="L7439" i="2" l="1"/>
  <c r="L7440" i="2" l="1"/>
  <c r="L7441" i="2" l="1"/>
  <c r="L7442" i="2" l="1"/>
  <c r="L7443" i="2" l="1"/>
  <c r="L7444" i="2" l="1"/>
  <c r="L7445" i="2" l="1"/>
  <c r="L7446" i="2" l="1"/>
  <c r="L7447" i="2" l="1"/>
  <c r="L7448" i="2" l="1"/>
  <c r="L7449" i="2" l="1"/>
  <c r="L7450" i="2" l="1"/>
  <c r="L7451" i="2" l="1"/>
  <c r="L7452" i="2" l="1"/>
  <c r="L7453" i="2" l="1"/>
  <c r="L7454" i="2" l="1"/>
  <c r="L7455" i="2" l="1"/>
  <c r="L7456" i="2" l="1"/>
  <c r="L7457" i="2" l="1"/>
  <c r="L7458" i="2" l="1"/>
  <c r="L7459" i="2" l="1"/>
  <c r="L7460" i="2" l="1"/>
  <c r="L7461" i="2" l="1"/>
  <c r="L7462" i="2" l="1"/>
  <c r="L7463" i="2" l="1"/>
  <c r="L7464" i="2" l="1"/>
  <c r="L7465" i="2" l="1"/>
  <c r="L7466" i="2" l="1"/>
  <c r="L7467" i="2" l="1"/>
  <c r="L7468" i="2" l="1"/>
  <c r="L7469" i="2" l="1"/>
  <c r="L7470" i="2" l="1"/>
  <c r="L7471" i="2" l="1"/>
  <c r="L7472" i="2" l="1"/>
  <c r="L7473" i="2" l="1"/>
  <c r="L7474" i="2" l="1"/>
  <c r="L7475" i="2" l="1"/>
  <c r="L7476" i="2" l="1"/>
  <c r="L7477" i="2" l="1"/>
  <c r="L7478" i="2" l="1"/>
  <c r="L7479" i="2" l="1"/>
  <c r="L7480" i="2" l="1"/>
  <c r="L7481" i="2" l="1"/>
  <c r="L7482" i="2" l="1"/>
  <c r="L7483" i="2" l="1"/>
  <c r="L7484" i="2" l="1"/>
  <c r="L7485" i="2" l="1"/>
  <c r="L7486" i="2" l="1"/>
  <c r="L7487" i="2" l="1"/>
  <c r="L7488" i="2" l="1"/>
  <c r="L7489" i="2" l="1"/>
  <c r="L7490" i="2" l="1"/>
  <c r="L7491" i="2" l="1"/>
  <c r="L7492" i="2" l="1"/>
  <c r="L7493" i="2" l="1"/>
  <c r="L7494" i="2" l="1"/>
  <c r="L7495" i="2" l="1"/>
  <c r="L7496" i="2" l="1"/>
  <c r="L7497" i="2" l="1"/>
  <c r="L7498" i="2" l="1"/>
  <c r="L7499" i="2" l="1"/>
  <c r="L7500" i="2" l="1"/>
  <c r="L7501" i="2" l="1"/>
  <c r="L7502" i="2" l="1"/>
  <c r="L7503" i="2" l="1"/>
  <c r="L7504" i="2" l="1"/>
  <c r="L7505" i="2" l="1"/>
  <c r="L7506" i="2" l="1"/>
  <c r="L7507" i="2" l="1"/>
  <c r="L7508" i="2" l="1"/>
  <c r="L7509" i="2" l="1"/>
  <c r="L7510" i="2" l="1"/>
  <c r="L7511" i="2" l="1"/>
  <c r="L7512" i="2" l="1"/>
  <c r="L7513" i="2" l="1"/>
  <c r="L7514" i="2" l="1"/>
  <c r="L7515" i="2" l="1"/>
  <c r="L7516" i="2" l="1"/>
  <c r="L7517" i="2" l="1"/>
  <c r="L7518" i="2" l="1"/>
  <c r="L7519" i="2" l="1"/>
  <c r="L7520" i="2" l="1"/>
  <c r="L7521" i="2" l="1"/>
  <c r="L7522" i="2" l="1"/>
  <c r="L7523" i="2" l="1"/>
  <c r="L7524" i="2" l="1"/>
  <c r="L7525" i="2" l="1"/>
  <c r="L7526" i="2" l="1"/>
  <c r="L7527" i="2" l="1"/>
  <c r="L7528" i="2" l="1"/>
  <c r="L7529" i="2" l="1"/>
  <c r="L7530" i="2" l="1"/>
  <c r="L7531" i="2" l="1"/>
  <c r="L7532" i="2" l="1"/>
  <c r="L7533" i="2" l="1"/>
  <c r="L7534" i="2" l="1"/>
  <c r="L7535" i="2" l="1"/>
  <c r="L7536" i="2" l="1"/>
  <c r="L7537" i="2" l="1"/>
  <c r="L7538" i="2" l="1"/>
  <c r="L7539" i="2" l="1"/>
  <c r="L7540" i="2" l="1"/>
  <c r="L7541" i="2" l="1"/>
  <c r="L7542" i="2" l="1"/>
  <c r="L7543" i="2" l="1"/>
  <c r="L7544" i="2" l="1"/>
  <c r="L7545" i="2" l="1"/>
  <c r="L7546" i="2" l="1"/>
  <c r="L7547" i="2" l="1"/>
  <c r="L7548" i="2" l="1"/>
  <c r="L7549" i="2" l="1"/>
  <c r="L7550" i="2" l="1"/>
  <c r="L7551" i="2" l="1"/>
  <c r="L7552" i="2" l="1"/>
  <c r="L7553" i="2" l="1"/>
  <c r="L7554" i="2" l="1"/>
  <c r="L7555" i="2" l="1"/>
  <c r="L7556" i="2" l="1"/>
  <c r="L7557" i="2" l="1"/>
  <c r="L7558" i="2" l="1"/>
  <c r="L7559" i="2" l="1"/>
  <c r="L7560" i="2" l="1"/>
  <c r="L7561" i="2" l="1"/>
  <c r="L7562" i="2" l="1"/>
  <c r="L7563" i="2" l="1"/>
  <c r="L7564" i="2" l="1"/>
  <c r="L7565" i="2" l="1"/>
  <c r="L7566" i="2" l="1"/>
  <c r="L7567" i="2" l="1"/>
  <c r="L7568" i="2" l="1"/>
  <c r="L7569" i="2" l="1"/>
  <c r="L7570" i="2" l="1"/>
  <c r="L7571" i="2" l="1"/>
  <c r="L7572" i="2" l="1"/>
  <c r="L7573" i="2" l="1"/>
  <c r="L7574" i="2" l="1"/>
  <c r="L7575" i="2" l="1"/>
  <c r="L7576" i="2" l="1"/>
  <c r="L7577" i="2" l="1"/>
  <c r="L7578" i="2" l="1"/>
  <c r="L7579" i="2" l="1"/>
  <c r="L7580" i="2" l="1"/>
  <c r="L7581" i="2" l="1"/>
  <c r="L7582" i="2" l="1"/>
  <c r="L7583" i="2" l="1"/>
  <c r="L7584" i="2" l="1"/>
  <c r="L7585" i="2" l="1"/>
  <c r="L7586" i="2" l="1"/>
  <c r="L7587" i="2" l="1"/>
  <c r="L7588" i="2" l="1"/>
  <c r="L7589" i="2" l="1"/>
  <c r="L7590" i="2" l="1"/>
  <c r="L7591" i="2" l="1"/>
  <c r="L7592" i="2" l="1"/>
  <c r="L7593" i="2" l="1"/>
  <c r="L7594" i="2" l="1"/>
  <c r="L7595" i="2" l="1"/>
  <c r="L7596" i="2" l="1"/>
  <c r="L7597" i="2" l="1"/>
  <c r="L7598" i="2" l="1"/>
  <c r="L7599" i="2" l="1"/>
  <c r="L7600" i="2" l="1"/>
  <c r="L7601" i="2" l="1"/>
  <c r="L7602" i="2" l="1"/>
  <c r="L7603" i="2" l="1"/>
  <c r="L7604" i="2" l="1"/>
  <c r="L7605" i="2" l="1"/>
  <c r="L7606" i="2" l="1"/>
  <c r="L7607" i="2" l="1"/>
  <c r="L7608" i="2" l="1"/>
  <c r="L7609" i="2" l="1"/>
  <c r="L7610" i="2" l="1"/>
  <c r="L7611" i="2" l="1"/>
  <c r="L7612" i="2" l="1"/>
  <c r="L7613" i="2" l="1"/>
  <c r="L7614" i="2" l="1"/>
  <c r="L7615" i="2" l="1"/>
  <c r="L7616" i="2" l="1"/>
  <c r="L7617" i="2" l="1"/>
  <c r="L7618" i="2" l="1"/>
  <c r="L7619" i="2" l="1"/>
  <c r="L7620" i="2" l="1"/>
  <c r="L7621" i="2" l="1"/>
  <c r="L7622" i="2" l="1"/>
  <c r="L7623" i="2" l="1"/>
  <c r="L7624" i="2" l="1"/>
  <c r="L7625" i="2" l="1"/>
  <c r="L7626" i="2" l="1"/>
  <c r="L7627" i="2" l="1"/>
  <c r="L7628" i="2" l="1"/>
  <c r="L7629" i="2" l="1"/>
  <c r="L7630" i="2" l="1"/>
  <c r="L7631" i="2" l="1"/>
  <c r="L7632" i="2" l="1"/>
  <c r="L7633" i="2" l="1"/>
  <c r="L7634" i="2" l="1"/>
  <c r="L7635" i="2" l="1"/>
  <c r="L7636" i="2" l="1"/>
  <c r="L7637" i="2" l="1"/>
  <c r="L7638" i="2" l="1"/>
  <c r="L7639" i="2" l="1"/>
  <c r="L7640" i="2" l="1"/>
  <c r="L7641" i="2" l="1"/>
  <c r="L7642" i="2" l="1"/>
  <c r="L7643" i="2" l="1"/>
  <c r="L7644" i="2" l="1"/>
  <c r="L7645" i="2" l="1"/>
  <c r="L7646" i="2" l="1"/>
  <c r="L7647" i="2" l="1"/>
  <c r="L7648" i="2" l="1"/>
  <c r="L7649" i="2" l="1"/>
  <c r="L7650" i="2" l="1"/>
  <c r="L7651" i="2" l="1"/>
  <c r="L7652" i="2" l="1"/>
  <c r="L7653" i="2" l="1"/>
  <c r="L7654" i="2" l="1"/>
  <c r="L7655" i="2" l="1"/>
  <c r="L7656" i="2" l="1"/>
  <c r="L7657" i="2" l="1"/>
  <c r="L7658" i="2" l="1"/>
  <c r="L7659" i="2" l="1"/>
  <c r="L7660" i="2" l="1"/>
  <c r="L7661" i="2" l="1"/>
  <c r="L7662" i="2" l="1"/>
  <c r="L7663" i="2" l="1"/>
  <c r="L7664" i="2" l="1"/>
  <c r="L7665" i="2" l="1"/>
  <c r="L7666" i="2" l="1"/>
  <c r="L7667" i="2" l="1"/>
  <c r="L7668" i="2" l="1"/>
  <c r="L7669" i="2" l="1"/>
  <c r="L7670" i="2" l="1"/>
  <c r="L7671" i="2" l="1"/>
  <c r="L7672" i="2" l="1"/>
  <c r="L7673" i="2" l="1"/>
  <c r="L7674" i="2" l="1"/>
  <c r="L7675" i="2" l="1"/>
  <c r="L7676" i="2" l="1"/>
  <c r="L7677" i="2" l="1"/>
  <c r="L7678" i="2" l="1"/>
  <c r="L7679" i="2" l="1"/>
  <c r="L7680" i="2" l="1"/>
  <c r="L7681" i="2" l="1"/>
  <c r="L7682" i="2" l="1"/>
  <c r="L7683" i="2" l="1"/>
  <c r="L7684" i="2" l="1"/>
  <c r="L7685" i="2" l="1"/>
  <c r="L7686" i="2" l="1"/>
  <c r="L7687" i="2" l="1"/>
  <c r="L7688" i="2" l="1"/>
  <c r="L7689" i="2" l="1"/>
  <c r="L7690" i="2" l="1"/>
  <c r="L7691" i="2" l="1"/>
  <c r="L7692" i="2" l="1"/>
  <c r="L7693" i="2" l="1"/>
  <c r="L7694" i="2" l="1"/>
  <c r="L7695" i="2" l="1"/>
  <c r="L7696" i="2" l="1"/>
  <c r="L7697" i="2" l="1"/>
  <c r="L7698" i="2" l="1"/>
  <c r="L7699" i="2" l="1"/>
  <c r="L7700" i="2" l="1"/>
  <c r="L7701" i="2" l="1"/>
  <c r="L7702" i="2" l="1"/>
  <c r="L7703" i="2" l="1"/>
  <c r="L7704" i="2" l="1"/>
  <c r="L7705" i="2" l="1"/>
  <c r="L7706" i="2" l="1"/>
  <c r="L7707" i="2" l="1"/>
  <c r="L7708" i="2" l="1"/>
  <c r="L7709" i="2" l="1"/>
  <c r="L7710" i="2" l="1"/>
  <c r="L7711" i="2" l="1"/>
  <c r="L7712" i="2" l="1"/>
  <c r="L7713" i="2" l="1"/>
  <c r="L7714" i="2" l="1"/>
  <c r="L7715" i="2" l="1"/>
  <c r="L7716" i="2" l="1"/>
  <c r="L7717" i="2" l="1"/>
  <c r="L7718" i="2" l="1"/>
  <c r="L7719" i="2" l="1"/>
  <c r="L7720" i="2" l="1"/>
  <c r="L7721" i="2" l="1"/>
  <c r="L7722" i="2" l="1"/>
  <c r="L7723" i="2" l="1"/>
  <c r="L7724" i="2" l="1"/>
  <c r="L7725" i="2" l="1"/>
  <c r="L7726" i="2" l="1"/>
  <c r="L7727" i="2" l="1"/>
  <c r="L7728" i="2" l="1"/>
  <c r="L7729" i="2" l="1"/>
  <c r="L7730" i="2" l="1"/>
  <c r="L7731" i="2" l="1"/>
  <c r="L7732" i="2" l="1"/>
  <c r="L7733" i="2" l="1"/>
  <c r="L7734" i="2" l="1"/>
  <c r="L7735" i="2" l="1"/>
  <c r="L7736" i="2" l="1"/>
  <c r="L7737" i="2" l="1"/>
  <c r="L7738" i="2" l="1"/>
  <c r="L7739" i="2" l="1"/>
  <c r="L7740" i="2" l="1"/>
  <c r="L7741" i="2" l="1"/>
  <c r="L7742" i="2" l="1"/>
  <c r="L7743" i="2" l="1"/>
  <c r="L7744" i="2" l="1"/>
  <c r="L7745" i="2" l="1"/>
  <c r="L7746" i="2" l="1"/>
  <c r="L7747" i="2" l="1"/>
  <c r="L7748" i="2" l="1"/>
  <c r="L7749" i="2" l="1"/>
  <c r="L7750" i="2" l="1"/>
  <c r="L7751" i="2" l="1"/>
  <c r="L7752" i="2" l="1"/>
  <c r="L7753" i="2" l="1"/>
  <c r="L7754" i="2" l="1"/>
  <c r="L7755" i="2" l="1"/>
  <c r="L7756" i="2" l="1"/>
  <c r="L7757" i="2" l="1"/>
  <c r="L7758" i="2" l="1"/>
  <c r="L7759" i="2" l="1"/>
  <c r="L7760" i="2" l="1"/>
  <c r="L7761" i="2" l="1"/>
  <c r="L7762" i="2" l="1"/>
  <c r="L7763" i="2" l="1"/>
  <c r="L7764" i="2" l="1"/>
  <c r="L7765" i="2" l="1"/>
  <c r="L7766" i="2" l="1"/>
  <c r="L7767" i="2" l="1"/>
  <c r="L7768" i="2" l="1"/>
  <c r="L7769" i="2" l="1"/>
  <c r="L7770" i="2" l="1"/>
  <c r="L7771" i="2" l="1"/>
  <c r="L7772" i="2" l="1"/>
  <c r="L7773" i="2" l="1"/>
  <c r="L7774" i="2" l="1"/>
  <c r="L7775" i="2" l="1"/>
  <c r="L7776" i="2" l="1"/>
  <c r="L7777" i="2" l="1"/>
  <c r="L7778" i="2" l="1"/>
  <c r="L7779" i="2" l="1"/>
  <c r="L7780" i="2" l="1"/>
  <c r="L7781" i="2" l="1"/>
  <c r="L7782" i="2" l="1"/>
  <c r="L7783" i="2" l="1"/>
  <c r="L7784" i="2" l="1"/>
  <c r="L7785" i="2" l="1"/>
  <c r="L7786" i="2" l="1"/>
  <c r="L7787" i="2" l="1"/>
  <c r="L7788" i="2" l="1"/>
  <c r="L7789" i="2" l="1"/>
  <c r="L7790" i="2" l="1"/>
  <c r="L7791" i="2" l="1"/>
  <c r="L7792" i="2" l="1"/>
  <c r="L7793" i="2" l="1"/>
  <c r="L7794" i="2" l="1"/>
  <c r="L7795" i="2" l="1"/>
  <c r="L7796" i="2" l="1"/>
  <c r="L7797" i="2" l="1"/>
  <c r="L7798" i="2" l="1"/>
  <c r="L7799" i="2" l="1"/>
  <c r="L7800" i="2" l="1"/>
  <c r="L7801" i="2" l="1"/>
  <c r="L7802" i="2" l="1"/>
  <c r="L7803" i="2" l="1"/>
  <c r="L7804" i="2" l="1"/>
  <c r="L7805" i="2" l="1"/>
  <c r="L7806" i="2" l="1"/>
  <c r="L7807" i="2" l="1"/>
  <c r="L7808" i="2" l="1"/>
  <c r="L7809" i="2" l="1"/>
  <c r="L7810" i="2" l="1"/>
  <c r="L7811" i="2" l="1"/>
  <c r="L7812" i="2" l="1"/>
  <c r="L7813" i="2" l="1"/>
  <c r="L7814" i="2" l="1"/>
  <c r="L7815" i="2" l="1"/>
  <c r="L7816" i="2" l="1"/>
  <c r="L7817" i="2" l="1"/>
  <c r="L7818" i="2" l="1"/>
  <c r="L7819" i="2" l="1"/>
  <c r="L7820" i="2" l="1"/>
  <c r="L7821" i="2" l="1"/>
  <c r="L7822" i="2" l="1"/>
  <c r="L7823" i="2" l="1"/>
  <c r="L7824" i="2" l="1"/>
  <c r="L7825" i="2" l="1"/>
  <c r="L7826" i="2" l="1"/>
  <c r="L7827" i="2" l="1"/>
  <c r="L7828" i="2" l="1"/>
  <c r="L7829" i="2" l="1"/>
  <c r="L7830" i="2" l="1"/>
  <c r="L7831" i="2" l="1"/>
  <c r="L7832" i="2" l="1"/>
  <c r="L7833" i="2" l="1"/>
  <c r="L7834" i="2" l="1"/>
  <c r="L7835" i="2" l="1"/>
  <c r="L7836" i="2" l="1"/>
  <c r="L7837" i="2" l="1"/>
  <c r="L7838" i="2" l="1"/>
  <c r="L7839" i="2" l="1"/>
  <c r="L7840" i="2" l="1"/>
  <c r="L7841" i="2" l="1"/>
  <c r="L7842" i="2" l="1"/>
  <c r="L7843" i="2" l="1"/>
  <c r="L7844" i="2" l="1"/>
  <c r="L7845" i="2" l="1"/>
  <c r="L7846" i="2" l="1"/>
  <c r="L7847" i="2" l="1"/>
  <c r="L7848" i="2" l="1"/>
  <c r="L7849" i="2" l="1"/>
  <c r="L7850" i="2" l="1"/>
  <c r="L7851" i="2" l="1"/>
  <c r="L7852" i="2" l="1"/>
  <c r="L7853" i="2" l="1"/>
  <c r="L7854" i="2" l="1"/>
  <c r="L7855" i="2" l="1"/>
  <c r="L7856" i="2" l="1"/>
  <c r="L7857" i="2" l="1"/>
  <c r="L7858" i="2" l="1"/>
  <c r="L7859" i="2" l="1"/>
  <c r="L7860" i="2" l="1"/>
  <c r="L7861" i="2" l="1"/>
  <c r="L7862" i="2" l="1"/>
  <c r="L7863" i="2" l="1"/>
  <c r="L7864" i="2" l="1"/>
  <c r="L7865" i="2" l="1"/>
  <c r="L7866" i="2" l="1"/>
  <c r="L7867" i="2" l="1"/>
  <c r="L7868" i="2" l="1"/>
  <c r="L7869" i="2" l="1"/>
  <c r="L7870" i="2" l="1"/>
  <c r="L7871" i="2" l="1"/>
  <c r="L7872" i="2" l="1"/>
  <c r="L7873" i="2" l="1"/>
  <c r="L7874" i="2" l="1"/>
  <c r="L7875" i="2" l="1"/>
  <c r="L7876" i="2" l="1"/>
  <c r="L7877" i="2" l="1"/>
  <c r="L7878" i="2" l="1"/>
  <c r="L7879" i="2" l="1"/>
  <c r="L7880" i="2" l="1"/>
  <c r="L7881" i="2" l="1"/>
  <c r="L7882" i="2" l="1"/>
  <c r="L7883" i="2" l="1"/>
  <c r="L7884" i="2" l="1"/>
  <c r="L7885" i="2" l="1"/>
  <c r="L7886" i="2" l="1"/>
  <c r="L7887" i="2" l="1"/>
  <c r="L7888" i="2" l="1"/>
  <c r="L7889" i="2" l="1"/>
  <c r="L7890" i="2" l="1"/>
  <c r="L7891" i="2" l="1"/>
  <c r="L7892" i="2" l="1"/>
  <c r="L7893" i="2" l="1"/>
  <c r="L7894" i="2" l="1"/>
  <c r="L7895" i="2" l="1"/>
  <c r="L7896" i="2" l="1"/>
  <c r="L7897" i="2" l="1"/>
  <c r="L7898" i="2" l="1"/>
  <c r="L7899" i="2" l="1"/>
  <c r="L7900" i="2" l="1"/>
  <c r="L7901" i="2" l="1"/>
  <c r="L7902" i="2" l="1"/>
  <c r="L7903" i="2" l="1"/>
  <c r="L7904" i="2" l="1"/>
  <c r="L7905" i="2" l="1"/>
  <c r="L7906" i="2" l="1"/>
  <c r="L7907" i="2" l="1"/>
  <c r="L7908" i="2" l="1"/>
  <c r="L7909" i="2" l="1"/>
  <c r="L7910" i="2" l="1"/>
  <c r="L7911" i="2" l="1"/>
  <c r="L7912" i="2" l="1"/>
  <c r="L7913" i="2" l="1"/>
  <c r="L7914" i="2" l="1"/>
  <c r="L7915" i="2" l="1"/>
  <c r="L7916" i="2" l="1"/>
  <c r="L7917" i="2" l="1"/>
  <c r="L7918" i="2" l="1"/>
  <c r="L7919" i="2" l="1"/>
  <c r="L7920" i="2" l="1"/>
  <c r="L7921" i="2" l="1"/>
  <c r="L7922" i="2" l="1"/>
  <c r="L7923" i="2" l="1"/>
  <c r="L7924" i="2" l="1"/>
  <c r="L7925" i="2" l="1"/>
  <c r="L7926" i="2" l="1"/>
  <c r="L7927" i="2" l="1"/>
  <c r="L7928" i="2" l="1"/>
  <c r="L7929" i="2" l="1"/>
  <c r="L7930" i="2" l="1"/>
  <c r="L7931" i="2" l="1"/>
  <c r="L7932" i="2" l="1"/>
  <c r="L7933" i="2" l="1"/>
  <c r="L7934" i="2" l="1"/>
  <c r="L7935" i="2" l="1"/>
  <c r="L7936" i="2" l="1"/>
  <c r="L7937" i="2" l="1"/>
  <c r="L7938" i="2" l="1"/>
  <c r="L7939" i="2" l="1"/>
  <c r="L7940" i="2" l="1"/>
  <c r="L7941" i="2" l="1"/>
  <c r="L7942" i="2" l="1"/>
  <c r="L7943" i="2" l="1"/>
  <c r="L7944" i="2" l="1"/>
  <c r="L7945" i="2" l="1"/>
  <c r="L7946" i="2" l="1"/>
  <c r="L7947" i="2" l="1"/>
  <c r="L7948" i="2" l="1"/>
  <c r="L7949" i="2" l="1"/>
  <c r="L7950" i="2" l="1"/>
  <c r="L7951" i="2" l="1"/>
  <c r="L7952" i="2" l="1"/>
  <c r="L7953" i="2" l="1"/>
  <c r="L7954" i="2" l="1"/>
  <c r="L7955" i="2" l="1"/>
  <c r="L7956" i="2" l="1"/>
  <c r="L7957" i="2" l="1"/>
  <c r="L7958" i="2" l="1"/>
  <c r="L7959" i="2" l="1"/>
  <c r="L7960" i="2" l="1"/>
  <c r="L7961" i="2" l="1"/>
  <c r="L7962" i="2" l="1"/>
  <c r="L7963" i="2" l="1"/>
  <c r="L7964" i="2" l="1"/>
  <c r="L7965" i="2" l="1"/>
  <c r="L7966" i="2" l="1"/>
  <c r="L7967" i="2" l="1"/>
  <c r="L7968" i="2" l="1"/>
  <c r="L7969" i="2" l="1"/>
  <c r="L7970" i="2" l="1"/>
  <c r="L7971" i="2" l="1"/>
  <c r="L7972" i="2" l="1"/>
  <c r="L7973" i="2" l="1"/>
  <c r="L7974" i="2" l="1"/>
  <c r="L7975" i="2" l="1"/>
  <c r="L7976" i="2" l="1"/>
  <c r="L7977" i="2" l="1"/>
  <c r="L7978" i="2" l="1"/>
  <c r="L7979" i="2" l="1"/>
  <c r="L7980" i="2" l="1"/>
  <c r="L7981" i="2" l="1"/>
  <c r="L7982" i="2" l="1"/>
  <c r="L7983" i="2" l="1"/>
  <c r="L7984" i="2" l="1"/>
  <c r="L7985" i="2" l="1"/>
  <c r="L7986" i="2" l="1"/>
  <c r="L7987" i="2" l="1"/>
  <c r="L7988" i="2" l="1"/>
  <c r="L7989" i="2" l="1"/>
  <c r="L7990" i="2" l="1"/>
  <c r="L7991" i="2" l="1"/>
  <c r="L7992" i="2" l="1"/>
  <c r="L7993" i="2" l="1"/>
  <c r="L7994" i="2" l="1"/>
  <c r="L7995" i="2" l="1"/>
  <c r="L7996" i="2" l="1"/>
  <c r="L7997" i="2" l="1"/>
  <c r="L7998" i="2" l="1"/>
  <c r="L7999" i="2" l="1"/>
  <c r="L8000" i="2" l="1"/>
  <c r="L8001" i="2" l="1"/>
  <c r="L8002" i="2" l="1"/>
  <c r="L8003" i="2" l="1"/>
  <c r="L8004" i="2" l="1"/>
  <c r="L8005" i="2" l="1"/>
  <c r="L8006" i="2" l="1"/>
  <c r="L8007" i="2" l="1"/>
  <c r="L8008" i="2" l="1"/>
  <c r="L8009" i="2" l="1"/>
  <c r="L8010" i="2" l="1"/>
  <c r="L8011" i="2" l="1"/>
  <c r="L8012" i="2" l="1"/>
  <c r="L8013" i="2" l="1"/>
  <c r="L8014" i="2" l="1"/>
  <c r="L8015" i="2" l="1"/>
  <c r="L8016" i="2" l="1"/>
  <c r="L8017" i="2" l="1"/>
  <c r="L8018" i="2" l="1"/>
  <c r="L8019" i="2" l="1"/>
  <c r="L8020" i="2" l="1"/>
  <c r="L8021" i="2" l="1"/>
  <c r="L8022" i="2" l="1"/>
  <c r="L8023" i="2" l="1"/>
  <c r="L8024" i="2" l="1"/>
  <c r="L8025" i="2" l="1"/>
  <c r="L8026" i="2" l="1"/>
  <c r="L8027" i="2" l="1"/>
  <c r="L8028" i="2" l="1"/>
  <c r="L8029" i="2" l="1"/>
  <c r="L8030" i="2" l="1"/>
  <c r="L8031" i="2" l="1"/>
  <c r="L8032" i="2" l="1"/>
  <c r="L8033" i="2" l="1"/>
  <c r="L8034" i="2" l="1"/>
  <c r="L8035" i="2" l="1"/>
  <c r="L8036" i="2" l="1"/>
  <c r="L8037" i="2" l="1"/>
  <c r="L8038" i="2" l="1"/>
  <c r="L8039" i="2" l="1"/>
  <c r="L8040" i="2" l="1"/>
  <c r="L8041" i="2" l="1"/>
  <c r="L8042" i="2" l="1"/>
  <c r="L8043" i="2" l="1"/>
  <c r="L8044" i="2" l="1"/>
  <c r="L8045" i="2" l="1"/>
  <c r="L8046" i="2" l="1"/>
  <c r="L8047" i="2" l="1"/>
  <c r="L8048" i="2" l="1"/>
  <c r="L8049" i="2" l="1"/>
  <c r="L8050" i="2" l="1"/>
  <c r="L8051" i="2" l="1"/>
  <c r="L8052" i="2" l="1"/>
  <c r="L8053" i="2" l="1"/>
  <c r="L8054" i="2" l="1"/>
  <c r="L8055" i="2" l="1"/>
  <c r="L8056" i="2" l="1"/>
  <c r="L8057" i="2" l="1"/>
  <c r="L8058" i="2" l="1"/>
  <c r="L8059" i="2" l="1"/>
  <c r="L8060" i="2" l="1"/>
  <c r="L8061" i="2" l="1"/>
  <c r="L8062" i="2" l="1"/>
  <c r="L8063" i="2" l="1"/>
  <c r="L8064" i="2" l="1"/>
  <c r="L8065" i="2" l="1"/>
  <c r="L8066" i="2" l="1"/>
  <c r="L8067" i="2" l="1"/>
  <c r="L8068" i="2" l="1"/>
  <c r="L8069" i="2" l="1"/>
  <c r="L8070" i="2" l="1"/>
  <c r="L8071" i="2" l="1"/>
  <c r="L8072" i="2" l="1"/>
  <c r="L8073" i="2" l="1"/>
  <c r="L8074" i="2" l="1"/>
  <c r="L8075" i="2" l="1"/>
  <c r="L8076" i="2" l="1"/>
  <c r="L8077" i="2" l="1"/>
  <c r="L8078" i="2" l="1"/>
  <c r="L8079" i="2" l="1"/>
  <c r="L8080" i="2" l="1"/>
  <c r="L8081" i="2" l="1"/>
  <c r="L8082" i="2" l="1"/>
  <c r="L8083" i="2" l="1"/>
  <c r="L8084" i="2" l="1"/>
  <c r="L8085" i="2" l="1"/>
  <c r="L8086" i="2" l="1"/>
  <c r="L8087" i="2" l="1"/>
  <c r="L8088" i="2" l="1"/>
  <c r="L8089" i="2" l="1"/>
  <c r="L8090" i="2" l="1"/>
  <c r="L8091" i="2" l="1"/>
  <c r="L8092" i="2" l="1"/>
  <c r="L8093" i="2" l="1"/>
  <c r="L8094" i="2" l="1"/>
  <c r="L8095" i="2" l="1"/>
  <c r="L8096" i="2" l="1"/>
  <c r="L8097" i="2" l="1"/>
  <c r="L8098" i="2" l="1"/>
  <c r="L8099" i="2" l="1"/>
  <c r="L8100" i="2" l="1"/>
  <c r="L8101" i="2" l="1"/>
  <c r="L8102" i="2" l="1"/>
  <c r="L8103" i="2" l="1"/>
  <c r="L8104" i="2" l="1"/>
  <c r="L8105" i="2" l="1"/>
  <c r="L8106" i="2" l="1"/>
  <c r="L8107" i="2" l="1"/>
  <c r="L8108" i="2" l="1"/>
  <c r="L8109" i="2" l="1"/>
  <c r="L8110" i="2" l="1"/>
  <c r="L8111" i="2" l="1"/>
  <c r="L8112" i="2" l="1"/>
  <c r="L8113" i="2" l="1"/>
  <c r="L8114" i="2" l="1"/>
  <c r="L8115" i="2" l="1"/>
  <c r="L8116" i="2" l="1"/>
  <c r="L8117" i="2" l="1"/>
  <c r="L8118" i="2" l="1"/>
  <c r="L8119" i="2" l="1"/>
  <c r="L8120" i="2" l="1"/>
  <c r="L8121" i="2" l="1"/>
  <c r="L8122" i="2" l="1"/>
  <c r="L8123" i="2" l="1"/>
  <c r="L8124" i="2" l="1"/>
  <c r="L8125" i="2" l="1"/>
  <c r="L8126" i="2" l="1"/>
  <c r="L8127" i="2" l="1"/>
  <c r="L8128" i="2" l="1"/>
  <c r="L8129" i="2" l="1"/>
  <c r="L8130" i="2" l="1"/>
  <c r="L8131" i="2" l="1"/>
  <c r="L8132" i="2" l="1"/>
  <c r="L8133" i="2" l="1"/>
  <c r="L8134" i="2" l="1"/>
  <c r="L8135" i="2" l="1"/>
  <c r="L8136" i="2" l="1"/>
  <c r="L8137" i="2" l="1"/>
  <c r="L8138" i="2" l="1"/>
  <c r="L8139" i="2" l="1"/>
  <c r="L8140" i="2" l="1"/>
  <c r="L8141" i="2" l="1"/>
  <c r="L8142" i="2" l="1"/>
  <c r="L8143" i="2" l="1"/>
  <c r="L8144" i="2" l="1"/>
  <c r="L8145" i="2" l="1"/>
  <c r="L8146" i="2" l="1"/>
  <c r="L8147" i="2" l="1"/>
  <c r="L8148" i="2" l="1"/>
  <c r="L8149" i="2" l="1"/>
  <c r="L8150" i="2" l="1"/>
  <c r="L8151" i="2" l="1"/>
  <c r="L8152" i="2" l="1"/>
  <c r="L8153" i="2" l="1"/>
  <c r="L8154" i="2" l="1"/>
  <c r="L8155" i="2" l="1"/>
  <c r="L8156" i="2" l="1"/>
  <c r="L8157" i="2" l="1"/>
  <c r="L8158" i="2" l="1"/>
  <c r="L8159" i="2" l="1"/>
  <c r="L8160" i="2" l="1"/>
  <c r="L8161" i="2" l="1"/>
  <c r="L8162" i="2" l="1"/>
  <c r="L8163" i="2" l="1"/>
  <c r="L8164" i="2" l="1"/>
  <c r="L8165" i="2" l="1"/>
  <c r="L8166" i="2" l="1"/>
  <c r="L8167" i="2" l="1"/>
  <c r="L8168" i="2" l="1"/>
  <c r="L8169" i="2" l="1"/>
  <c r="L8170" i="2" l="1"/>
  <c r="L8171" i="2" l="1"/>
  <c r="L8172" i="2" l="1"/>
  <c r="L8173" i="2" l="1"/>
  <c r="L8174" i="2" l="1"/>
  <c r="L8175" i="2" l="1"/>
  <c r="L8176" i="2" l="1"/>
  <c r="L8177" i="2" l="1"/>
  <c r="L8178" i="2" l="1"/>
  <c r="L8179" i="2" l="1"/>
  <c r="L8180" i="2" l="1"/>
  <c r="L8181" i="2" l="1"/>
  <c r="L8182" i="2" l="1"/>
  <c r="L8183" i="2" l="1"/>
  <c r="L8184" i="2" l="1"/>
  <c r="L8185" i="2" l="1"/>
  <c r="L8186" i="2" l="1"/>
  <c r="L8187" i="2" l="1"/>
  <c r="L8188" i="2" l="1"/>
  <c r="L8189" i="2" l="1"/>
  <c r="L8190" i="2" l="1"/>
  <c r="L8191" i="2" l="1"/>
  <c r="L8192" i="2" l="1"/>
  <c r="L8193" i="2" l="1"/>
  <c r="L8194" i="2" l="1"/>
  <c r="L8195" i="2" l="1"/>
  <c r="L8196" i="2" l="1"/>
  <c r="L8197" i="2" l="1"/>
  <c r="L8198" i="2" l="1"/>
  <c r="L8199" i="2" l="1"/>
  <c r="L8200" i="2" l="1"/>
  <c r="L8201" i="2" l="1"/>
  <c r="L8202" i="2" l="1"/>
  <c r="L8203" i="2" l="1"/>
  <c r="L8204" i="2" l="1"/>
  <c r="L8205" i="2" l="1"/>
  <c r="L8206" i="2" l="1"/>
  <c r="L8207" i="2" l="1"/>
  <c r="L8208" i="2" l="1"/>
  <c r="L8209" i="2" l="1"/>
  <c r="L8210" i="2" l="1"/>
  <c r="L8211" i="2" l="1"/>
  <c r="L8212" i="2" l="1"/>
  <c r="L8213" i="2" l="1"/>
  <c r="L8214" i="2" l="1"/>
  <c r="L8215" i="2" l="1"/>
  <c r="L8216" i="2" l="1"/>
  <c r="L8217" i="2" l="1"/>
  <c r="L8218" i="2" l="1"/>
  <c r="L8219" i="2" l="1"/>
  <c r="L8220" i="2" l="1"/>
  <c r="L8221" i="2" l="1"/>
  <c r="L8222" i="2" l="1"/>
  <c r="L8223" i="2" l="1"/>
  <c r="L8224" i="2" l="1"/>
  <c r="L8225" i="2" l="1"/>
  <c r="L8226" i="2" l="1"/>
  <c r="L8227" i="2" l="1"/>
  <c r="L8228" i="2" l="1"/>
  <c r="L8229" i="2" l="1"/>
  <c r="L8230" i="2" l="1"/>
  <c r="L8231" i="2" l="1"/>
  <c r="L8232" i="2" l="1"/>
  <c r="L8233" i="2" l="1"/>
  <c r="L8234" i="2" l="1"/>
  <c r="L8235" i="2" l="1"/>
  <c r="L8236" i="2" l="1"/>
  <c r="L8237" i="2" l="1"/>
  <c r="L8238" i="2" l="1"/>
  <c r="L8239" i="2" l="1"/>
  <c r="L8240" i="2" l="1"/>
  <c r="L8241" i="2" l="1"/>
  <c r="L8242" i="2" l="1"/>
  <c r="L8243" i="2" l="1"/>
  <c r="L8244" i="2" l="1"/>
  <c r="L8245" i="2" l="1"/>
  <c r="L8246" i="2" l="1"/>
  <c r="L8247" i="2" l="1"/>
  <c r="L8248" i="2" l="1"/>
  <c r="L8249" i="2" l="1"/>
  <c r="L8250" i="2" l="1"/>
  <c r="L8251" i="2" l="1"/>
  <c r="L8252" i="2" l="1"/>
  <c r="L8253" i="2" l="1"/>
  <c r="L8254" i="2" l="1"/>
  <c r="L8255" i="2" l="1"/>
  <c r="L8256" i="2" l="1"/>
  <c r="L8257" i="2" l="1"/>
  <c r="L8258" i="2" l="1"/>
  <c r="L8259" i="2" l="1"/>
  <c r="L8260" i="2" l="1"/>
  <c r="L8261" i="2" l="1"/>
  <c r="L8262" i="2" l="1"/>
  <c r="L8263" i="2" l="1"/>
  <c r="L8264" i="2" l="1"/>
  <c r="L8265" i="2" l="1"/>
  <c r="L8266" i="2" l="1"/>
  <c r="L8267" i="2" l="1"/>
  <c r="L8268" i="2" l="1"/>
  <c r="L8269" i="2" l="1"/>
  <c r="L8270" i="2" l="1"/>
  <c r="L8271" i="2" l="1"/>
  <c r="L8272" i="2" l="1"/>
  <c r="L8273" i="2" l="1"/>
  <c r="L8274" i="2" l="1"/>
  <c r="L8275" i="2" l="1"/>
  <c r="L8276" i="2" l="1"/>
  <c r="L8277" i="2" l="1"/>
  <c r="L8278" i="2" l="1"/>
  <c r="L8279" i="2" l="1"/>
  <c r="L8280" i="2" l="1"/>
  <c r="L8281" i="2" l="1"/>
  <c r="L8282" i="2" l="1"/>
  <c r="L8283" i="2" l="1"/>
  <c r="L8284" i="2" l="1"/>
  <c r="L8285" i="2" l="1"/>
  <c r="L8286" i="2" l="1"/>
  <c r="L8287" i="2" l="1"/>
  <c r="L8288" i="2" l="1"/>
  <c r="L8289" i="2" l="1"/>
  <c r="L8290" i="2" l="1"/>
  <c r="L8291" i="2" l="1"/>
  <c r="L8292" i="2" l="1"/>
  <c r="L8293" i="2" l="1"/>
  <c r="L8294" i="2" l="1"/>
  <c r="L8295" i="2" l="1"/>
  <c r="L8296" i="2" l="1"/>
  <c r="L8297" i="2" l="1"/>
  <c r="L8298" i="2" l="1"/>
  <c r="L8299" i="2" l="1"/>
  <c r="L8300" i="2" l="1"/>
  <c r="L8301" i="2" l="1"/>
  <c r="L8302" i="2" l="1"/>
  <c r="L8303" i="2" l="1"/>
  <c r="L8304" i="2" l="1"/>
  <c r="L8305" i="2" l="1"/>
  <c r="L8306" i="2" l="1"/>
  <c r="L8307" i="2" l="1"/>
  <c r="L8308" i="2" l="1"/>
  <c r="L8309" i="2" l="1"/>
  <c r="L8310" i="2" l="1"/>
  <c r="L8311" i="2" l="1"/>
  <c r="L8312" i="2" l="1"/>
  <c r="L8313" i="2" l="1"/>
  <c r="L8314" i="2" l="1"/>
  <c r="L8315" i="2" l="1"/>
  <c r="L8316" i="2" l="1"/>
  <c r="L8317" i="2" l="1"/>
  <c r="L8318" i="2" l="1"/>
  <c r="L8319" i="2" l="1"/>
  <c r="L8320" i="2" l="1"/>
  <c r="L8321" i="2" l="1"/>
  <c r="L8322" i="2" l="1"/>
  <c r="L8323" i="2" l="1"/>
  <c r="L8324" i="2" l="1"/>
  <c r="L8325" i="2" l="1"/>
  <c r="L8326" i="2" l="1"/>
  <c r="L8327" i="2" l="1"/>
  <c r="L8328" i="2" l="1"/>
  <c r="L8329" i="2" l="1"/>
  <c r="L8330" i="2" l="1"/>
  <c r="L8331" i="2" l="1"/>
  <c r="L8332" i="2" l="1"/>
  <c r="L8333" i="2" l="1"/>
  <c r="L8334" i="2" l="1"/>
  <c r="L8335" i="2" l="1"/>
  <c r="L8336" i="2" l="1"/>
  <c r="L8337" i="2" l="1"/>
  <c r="L8338" i="2" l="1"/>
  <c r="L8339" i="2" l="1"/>
  <c r="L8340" i="2" l="1"/>
  <c r="L8341" i="2" l="1"/>
  <c r="L8342" i="2" l="1"/>
  <c r="L8343" i="2" l="1"/>
  <c r="L8344" i="2" l="1"/>
  <c r="L8345" i="2" l="1"/>
  <c r="L8346" i="2" l="1"/>
  <c r="L8347" i="2" l="1"/>
  <c r="L8348" i="2" l="1"/>
  <c r="L8349" i="2" l="1"/>
  <c r="L8350" i="2" l="1"/>
  <c r="L8351" i="2" l="1"/>
  <c r="L8352" i="2" l="1"/>
  <c r="L8353" i="2" l="1"/>
  <c r="L8354" i="2" l="1"/>
  <c r="L8355" i="2" l="1"/>
  <c r="L8356" i="2" l="1"/>
  <c r="L8357" i="2" l="1"/>
  <c r="L8358" i="2" l="1"/>
  <c r="L8359" i="2" l="1"/>
  <c r="L8360" i="2" l="1"/>
  <c r="L8361" i="2" l="1"/>
  <c r="L8362" i="2" l="1"/>
  <c r="L8363" i="2" l="1"/>
  <c r="L8364" i="2" l="1"/>
  <c r="L8365" i="2" l="1"/>
  <c r="L8366" i="2" l="1"/>
  <c r="L8367" i="2" l="1"/>
  <c r="L8368" i="2" l="1"/>
  <c r="L8369" i="2" l="1"/>
  <c r="L8370" i="2" l="1"/>
  <c r="L8371" i="2" l="1"/>
  <c r="L8372" i="2" l="1"/>
  <c r="L8373" i="2" l="1"/>
  <c r="L8374" i="2" l="1"/>
  <c r="L8375" i="2" l="1"/>
  <c r="L8376" i="2" l="1"/>
  <c r="L8377" i="2" l="1"/>
  <c r="L8378" i="2" l="1"/>
  <c r="L8379" i="2" l="1"/>
  <c r="L8380" i="2" l="1"/>
  <c r="L8381" i="2" l="1"/>
  <c r="L8382" i="2" l="1"/>
  <c r="L8383" i="2" l="1"/>
  <c r="L8384" i="2" l="1"/>
  <c r="L8385" i="2" l="1"/>
  <c r="L8386" i="2" l="1"/>
  <c r="L8387" i="2" l="1"/>
  <c r="L8388" i="2" l="1"/>
  <c r="L8389" i="2" l="1"/>
  <c r="L8390" i="2" l="1"/>
  <c r="L8391" i="2" l="1"/>
  <c r="L8392" i="2" l="1"/>
  <c r="L8393" i="2" l="1"/>
  <c r="L8394" i="2" l="1"/>
  <c r="L8395" i="2" l="1"/>
  <c r="L8396" i="2" l="1"/>
  <c r="L8397" i="2" l="1"/>
  <c r="L8398" i="2" l="1"/>
  <c r="L8399" i="2" l="1"/>
  <c r="L8400" i="2" l="1"/>
  <c r="L8401" i="2" l="1"/>
  <c r="L8402" i="2" l="1"/>
  <c r="L8403" i="2" l="1"/>
  <c r="L8404" i="2" l="1"/>
  <c r="L8405" i="2" l="1"/>
  <c r="L8406" i="2" l="1"/>
  <c r="L8407" i="2" l="1"/>
  <c r="L8408" i="2" l="1"/>
  <c r="L8409" i="2" l="1"/>
  <c r="L8410" i="2" l="1"/>
  <c r="L8411" i="2" l="1"/>
  <c r="L8412" i="2" l="1"/>
  <c r="L8413" i="2" l="1"/>
  <c r="L8414" i="2" l="1"/>
  <c r="L8415" i="2" l="1"/>
  <c r="L8416" i="2" l="1"/>
  <c r="L8417" i="2" l="1"/>
  <c r="L8418" i="2" l="1"/>
  <c r="L8419" i="2" l="1"/>
  <c r="L8420" i="2" l="1"/>
  <c r="L8421" i="2" l="1"/>
  <c r="L8422" i="2" l="1"/>
  <c r="L8423" i="2" l="1"/>
  <c r="L8424" i="2" l="1"/>
  <c r="L8425" i="2" l="1"/>
  <c r="L8426" i="2" l="1"/>
  <c r="L8427" i="2" l="1"/>
  <c r="L8428" i="2" l="1"/>
  <c r="L8429" i="2" l="1"/>
  <c r="L8430" i="2" l="1"/>
  <c r="L8431" i="2" l="1"/>
  <c r="L8432" i="2" l="1"/>
  <c r="L8433" i="2" l="1"/>
  <c r="L8434" i="2" l="1"/>
  <c r="L8435" i="2" l="1"/>
  <c r="L8436" i="2" l="1"/>
  <c r="L8437" i="2" l="1"/>
  <c r="L8438" i="2" l="1"/>
  <c r="L8439" i="2" l="1"/>
  <c r="L8440" i="2" l="1"/>
  <c r="L8441" i="2" l="1"/>
  <c r="L8442" i="2" l="1"/>
  <c r="L8443" i="2" l="1"/>
  <c r="L8444" i="2" l="1"/>
  <c r="L8445" i="2" l="1"/>
  <c r="L8446" i="2" l="1"/>
  <c r="L8447" i="2" l="1"/>
  <c r="L8448" i="2" l="1"/>
  <c r="L8449" i="2" l="1"/>
  <c r="L8450" i="2" l="1"/>
  <c r="L8451" i="2" l="1"/>
  <c r="L8452" i="2" l="1"/>
  <c r="L8453" i="2" l="1"/>
  <c r="L8454" i="2" l="1"/>
  <c r="L8455" i="2" l="1"/>
  <c r="L8456" i="2" l="1"/>
  <c r="L8457" i="2" l="1"/>
  <c r="L8458" i="2" l="1"/>
  <c r="L8459" i="2" l="1"/>
  <c r="L8460" i="2" l="1"/>
  <c r="L8461" i="2" l="1"/>
  <c r="L8462" i="2" l="1"/>
  <c r="L8463" i="2" l="1"/>
  <c r="L8464" i="2" l="1"/>
  <c r="L8465" i="2" l="1"/>
  <c r="L8466" i="2" l="1"/>
  <c r="L8467" i="2" l="1"/>
  <c r="L8468" i="2" l="1"/>
  <c r="L8469" i="2" l="1"/>
  <c r="L8470" i="2" l="1"/>
  <c r="L8471" i="2" l="1"/>
  <c r="L8472" i="2" l="1"/>
  <c r="L8473" i="2" l="1"/>
  <c r="L8474" i="2" l="1"/>
  <c r="L8475" i="2" l="1"/>
  <c r="L8476" i="2" l="1"/>
  <c r="L8477" i="2" l="1"/>
  <c r="L8478" i="2" l="1"/>
  <c r="L8479" i="2" l="1"/>
  <c r="L8480" i="2" l="1"/>
  <c r="L8481" i="2" l="1"/>
  <c r="L8482" i="2" l="1"/>
  <c r="L8483" i="2" l="1"/>
  <c r="L8484" i="2" l="1"/>
  <c r="L8485" i="2" l="1"/>
  <c r="L8486" i="2" l="1"/>
  <c r="L8487" i="2" l="1"/>
  <c r="L8488" i="2" l="1"/>
  <c r="L8489" i="2" l="1"/>
  <c r="L8490" i="2" l="1"/>
  <c r="L8491" i="2" l="1"/>
  <c r="L8492" i="2" l="1"/>
  <c r="L8493" i="2" l="1"/>
  <c r="L8494" i="2" l="1"/>
  <c r="L8495" i="2" l="1"/>
  <c r="L8496" i="2" l="1"/>
  <c r="L8497" i="2" l="1"/>
  <c r="L8498" i="2" l="1"/>
  <c r="L8499" i="2" l="1"/>
  <c r="L8500" i="2" l="1"/>
  <c r="L8501" i="2" l="1"/>
  <c r="L8502" i="2" l="1"/>
  <c r="L8503" i="2" l="1"/>
  <c r="L8504" i="2" l="1"/>
  <c r="L8505" i="2" l="1"/>
  <c r="L8506" i="2" l="1"/>
  <c r="L8507" i="2" l="1"/>
  <c r="L8508" i="2" l="1"/>
  <c r="L8509" i="2" l="1"/>
  <c r="L8510" i="2" l="1"/>
  <c r="L8511" i="2" l="1"/>
  <c r="L8512" i="2" l="1"/>
  <c r="L8513" i="2" l="1"/>
  <c r="L8514" i="2" l="1"/>
  <c r="L8515" i="2" l="1"/>
  <c r="L8516" i="2" l="1"/>
  <c r="L8517" i="2" l="1"/>
  <c r="L8518" i="2" l="1"/>
  <c r="L8519" i="2" l="1"/>
  <c r="L8520" i="2" l="1"/>
  <c r="L8521" i="2" l="1"/>
  <c r="L8522" i="2" l="1"/>
  <c r="L8523" i="2" l="1"/>
  <c r="L8524" i="2" l="1"/>
  <c r="L8525" i="2" l="1"/>
  <c r="L8526" i="2" l="1"/>
  <c r="L8527" i="2" l="1"/>
  <c r="L8528" i="2" l="1"/>
  <c r="L8529" i="2" l="1"/>
  <c r="L8530" i="2" l="1"/>
  <c r="L8531" i="2" l="1"/>
  <c r="L8532" i="2" l="1"/>
  <c r="L8533" i="2" l="1"/>
  <c r="L8534" i="2" l="1"/>
  <c r="L8535" i="2" l="1"/>
  <c r="L8536" i="2" l="1"/>
  <c r="L8537" i="2" l="1"/>
  <c r="L8538" i="2" l="1"/>
  <c r="L8539" i="2" l="1"/>
  <c r="L8540" i="2" l="1"/>
  <c r="L8541" i="2" l="1"/>
  <c r="L8542" i="2" l="1"/>
  <c r="L8543" i="2" l="1"/>
  <c r="L8544" i="2" l="1"/>
  <c r="L8545" i="2" l="1"/>
  <c r="L8546" i="2" l="1"/>
  <c r="L8547" i="2" l="1"/>
  <c r="L8548" i="2" l="1"/>
  <c r="L8549" i="2" l="1"/>
  <c r="L8550" i="2" l="1"/>
  <c r="L8551" i="2" l="1"/>
  <c r="L8552" i="2" l="1"/>
  <c r="L8553" i="2" l="1"/>
  <c r="L8554" i="2" l="1"/>
  <c r="L8555" i="2" l="1"/>
  <c r="L8556" i="2" l="1"/>
  <c r="L8557" i="2" l="1"/>
  <c r="L8558" i="2" l="1"/>
  <c r="L8559" i="2" l="1"/>
  <c r="L8560" i="2" l="1"/>
  <c r="L8561" i="2" l="1"/>
  <c r="L8562" i="2" l="1"/>
  <c r="L8563" i="2" l="1"/>
  <c r="L8564" i="2" l="1"/>
  <c r="L8565" i="2" l="1"/>
  <c r="L8566" i="2" l="1"/>
  <c r="L8567" i="2" l="1"/>
  <c r="L8568" i="2" l="1"/>
  <c r="L8569" i="2" l="1"/>
  <c r="L8570" i="2" l="1"/>
  <c r="L8571" i="2" l="1"/>
  <c r="L8572" i="2" l="1"/>
  <c r="L8573" i="2" l="1"/>
  <c r="L8574" i="2" l="1"/>
  <c r="L8575" i="2" l="1"/>
  <c r="L8576" i="2" l="1"/>
  <c r="L8577" i="2" l="1"/>
  <c r="L8578" i="2" l="1"/>
  <c r="L8579" i="2" l="1"/>
  <c r="L8580" i="2" l="1"/>
  <c r="L8581" i="2" l="1"/>
  <c r="L8582" i="2" l="1"/>
  <c r="L8583" i="2" l="1"/>
  <c r="L8584" i="2" l="1"/>
  <c r="L8585" i="2" l="1"/>
  <c r="L8586" i="2" l="1"/>
  <c r="L8587" i="2" l="1"/>
  <c r="L8588" i="2" l="1"/>
  <c r="L8589" i="2" l="1"/>
  <c r="L8590" i="2" l="1"/>
  <c r="L8591" i="2" l="1"/>
  <c r="L8592" i="2" l="1"/>
  <c r="L8593" i="2" l="1"/>
  <c r="L8594" i="2" l="1"/>
  <c r="L8595" i="2" l="1"/>
  <c r="L8596" i="2" l="1"/>
  <c r="L8597" i="2" l="1"/>
  <c r="L8598" i="2" l="1"/>
  <c r="L8599" i="2" l="1"/>
  <c r="L8600" i="2" l="1"/>
  <c r="L8601" i="2" l="1"/>
  <c r="L8602" i="2" l="1"/>
  <c r="L8603" i="2" l="1"/>
  <c r="L8604" i="2" l="1"/>
  <c r="L8605" i="2" l="1"/>
  <c r="L8606" i="2" l="1"/>
  <c r="L8607" i="2" l="1"/>
  <c r="L8608" i="2" l="1"/>
  <c r="L8609" i="2" l="1"/>
  <c r="L8610" i="2" l="1"/>
  <c r="L8611" i="2" l="1"/>
  <c r="L8612" i="2" l="1"/>
  <c r="L8613" i="2" l="1"/>
  <c r="L8614" i="2" l="1"/>
  <c r="L8615" i="2" l="1"/>
  <c r="L8616" i="2" l="1"/>
  <c r="L8617" i="2" l="1"/>
  <c r="L8618" i="2" l="1"/>
  <c r="L8619" i="2" l="1"/>
  <c r="L8620" i="2" l="1"/>
  <c r="L8621" i="2" l="1"/>
  <c r="L8622" i="2" l="1"/>
  <c r="L8623" i="2" l="1"/>
  <c r="L8624" i="2" l="1"/>
  <c r="L8625" i="2" l="1"/>
  <c r="L8626" i="2" l="1"/>
  <c r="L8627" i="2" l="1"/>
  <c r="L8628" i="2" l="1"/>
  <c r="L8629" i="2" l="1"/>
  <c r="L8630" i="2" l="1"/>
  <c r="L8631" i="2" l="1"/>
  <c r="L8632" i="2" l="1"/>
  <c r="L8633" i="2" l="1"/>
  <c r="L8634" i="2" l="1"/>
  <c r="L8635" i="2" l="1"/>
  <c r="L8636" i="2" l="1"/>
  <c r="L8637" i="2" l="1"/>
  <c r="L8638" i="2" l="1"/>
  <c r="L8639" i="2" l="1"/>
  <c r="L8640" i="2" l="1"/>
  <c r="L8641" i="2" l="1"/>
  <c r="L8642" i="2" l="1"/>
  <c r="L8643" i="2" l="1"/>
  <c r="L8644" i="2" l="1"/>
  <c r="L8645" i="2" l="1"/>
  <c r="L8646" i="2" l="1"/>
  <c r="L8647" i="2" l="1"/>
  <c r="L8648" i="2" l="1"/>
  <c r="L8649" i="2" l="1"/>
  <c r="L8650" i="2" l="1"/>
  <c r="L8651" i="2" l="1"/>
  <c r="L8652" i="2" l="1"/>
  <c r="L8653" i="2" l="1"/>
  <c r="L8654" i="2" l="1"/>
  <c r="L8655" i="2" l="1"/>
  <c r="L8656" i="2" l="1"/>
  <c r="L8657" i="2" l="1"/>
  <c r="L8658" i="2" l="1"/>
  <c r="L8659" i="2" l="1"/>
  <c r="L8660" i="2" l="1"/>
  <c r="L8661" i="2" l="1"/>
  <c r="L8662" i="2" l="1"/>
  <c r="L8663" i="2" l="1"/>
  <c r="L8664" i="2" l="1"/>
  <c r="L8665" i="2" l="1"/>
  <c r="L8666" i="2" l="1"/>
  <c r="L8667" i="2" l="1"/>
  <c r="L8668" i="2" l="1"/>
  <c r="L8669" i="2" l="1"/>
  <c r="L8670" i="2" l="1"/>
  <c r="L8671" i="2" l="1"/>
  <c r="L8672" i="2" l="1"/>
  <c r="L8673" i="2" l="1"/>
  <c r="L8674" i="2" l="1"/>
  <c r="L8675" i="2" l="1"/>
  <c r="L8676" i="2" l="1"/>
  <c r="L8677" i="2" l="1"/>
  <c r="L8678" i="2" l="1"/>
  <c r="L8679" i="2" l="1"/>
  <c r="L8680" i="2" l="1"/>
  <c r="L8681" i="2" l="1"/>
  <c r="L8682" i="2" l="1"/>
  <c r="L8683" i="2" l="1"/>
  <c r="L8684" i="2" l="1"/>
  <c r="L8685" i="2" l="1"/>
  <c r="L8686" i="2" l="1"/>
  <c r="L8687" i="2" l="1"/>
  <c r="L8688" i="2" l="1"/>
  <c r="L8689" i="2" l="1"/>
  <c r="L8690" i="2" l="1"/>
  <c r="L8691" i="2" l="1"/>
  <c r="L8692" i="2" l="1"/>
  <c r="L8693" i="2" l="1"/>
  <c r="L8694" i="2" l="1"/>
  <c r="L8695" i="2" l="1"/>
  <c r="L8696" i="2" l="1"/>
  <c r="L8697" i="2" l="1"/>
  <c r="L8698" i="2" l="1"/>
  <c r="L8699" i="2" l="1"/>
  <c r="L8700" i="2" l="1"/>
  <c r="L8701" i="2" l="1"/>
  <c r="L8702" i="2" l="1"/>
  <c r="L8703" i="2" l="1"/>
  <c r="L8704" i="2" l="1"/>
  <c r="L8705" i="2" l="1"/>
  <c r="L8706" i="2" l="1"/>
  <c r="L8707" i="2" l="1"/>
  <c r="L8708" i="2" l="1"/>
  <c r="L8709" i="2" l="1"/>
  <c r="L8710" i="2" l="1"/>
  <c r="L8711" i="2" l="1"/>
  <c r="L8712" i="2" l="1"/>
  <c r="L8713" i="2" l="1"/>
  <c r="L8714" i="2" l="1"/>
  <c r="L8715" i="2" l="1"/>
  <c r="L8716" i="2" l="1"/>
  <c r="L8717" i="2" l="1"/>
  <c r="L8718" i="2" l="1"/>
  <c r="L8719" i="2" l="1"/>
  <c r="L8720" i="2" l="1"/>
  <c r="L8721" i="2" l="1"/>
  <c r="L8722" i="2" l="1"/>
  <c r="L8723" i="2" l="1"/>
  <c r="L8724" i="2" l="1"/>
  <c r="L8725" i="2" l="1"/>
  <c r="L8726" i="2" l="1"/>
  <c r="L8727" i="2" l="1"/>
  <c r="L8728" i="2" l="1"/>
  <c r="L8729" i="2" l="1"/>
  <c r="L8730" i="2" l="1"/>
  <c r="L8731" i="2" l="1"/>
  <c r="L8732" i="2" l="1"/>
  <c r="L8733" i="2" l="1"/>
  <c r="L8734" i="2" l="1"/>
  <c r="L8735" i="2" l="1"/>
  <c r="L8736" i="2" l="1"/>
  <c r="L8737" i="2" l="1"/>
  <c r="L8738" i="2" l="1"/>
  <c r="L8739" i="2" l="1"/>
  <c r="L8740" i="2" l="1"/>
  <c r="L8741" i="2" l="1"/>
  <c r="L8742" i="2" l="1"/>
  <c r="L8743" i="2" l="1"/>
  <c r="L8744" i="2" l="1"/>
  <c r="L8745" i="2" l="1"/>
  <c r="L8746" i="2" l="1"/>
  <c r="L8747" i="2" l="1"/>
  <c r="L8748" i="2" l="1"/>
  <c r="L8749" i="2" l="1"/>
  <c r="L8750" i="2" l="1"/>
  <c r="L8751" i="2" l="1"/>
  <c r="L8752" i="2" l="1"/>
  <c r="L8753" i="2" l="1"/>
  <c r="L8754" i="2" l="1"/>
  <c r="L8755" i="2" l="1"/>
  <c r="L8756" i="2" l="1"/>
  <c r="L8757" i="2" l="1"/>
  <c r="L8758" i="2" l="1"/>
  <c r="L8759" i="2" l="1"/>
  <c r="L8760" i="2" l="1"/>
  <c r="L8761" i="2" l="1"/>
  <c r="L8762" i="2" l="1"/>
  <c r="L8763" i="2" l="1"/>
  <c r="L8764" i="2" l="1"/>
  <c r="L8765" i="2" l="1"/>
  <c r="L8766" i="2" l="1"/>
  <c r="L8767" i="2" l="1"/>
  <c r="L8768" i="2" l="1"/>
  <c r="L8769" i="2" l="1"/>
  <c r="L8770" i="2" l="1"/>
  <c r="L8771" i="2" l="1"/>
  <c r="L8772" i="2" l="1"/>
  <c r="L8773" i="2" l="1"/>
  <c r="L8774" i="2" l="1"/>
  <c r="L8775" i="2" l="1"/>
  <c r="L8776" i="2" l="1"/>
  <c r="L8777" i="2" l="1"/>
  <c r="L8778" i="2" l="1"/>
  <c r="L8779" i="2" l="1"/>
  <c r="L8780" i="2" l="1"/>
  <c r="L8781" i="2" l="1"/>
  <c r="L8782" i="2" l="1"/>
  <c r="L8783" i="2" l="1"/>
  <c r="L8784" i="2" l="1"/>
  <c r="L8785" i="2" l="1"/>
  <c r="L8786" i="2" l="1"/>
  <c r="L8787" i="2" l="1"/>
  <c r="L8788" i="2" l="1"/>
  <c r="L8789" i="2" l="1"/>
  <c r="L8790" i="2" l="1"/>
  <c r="L8791" i="2" l="1"/>
  <c r="L8792" i="2" l="1"/>
  <c r="L8793" i="2" l="1"/>
  <c r="L8794" i="2" l="1"/>
  <c r="L8795" i="2" l="1"/>
  <c r="L8796" i="2" l="1"/>
  <c r="L8797" i="2" l="1"/>
  <c r="L8798" i="2" l="1"/>
  <c r="L8799" i="2" l="1"/>
  <c r="L8800" i="2" l="1"/>
  <c r="L8801" i="2" l="1"/>
  <c r="L8802" i="2" l="1"/>
  <c r="L8803" i="2" l="1"/>
  <c r="L8804" i="2" l="1"/>
  <c r="L8805" i="2" l="1"/>
  <c r="L8806" i="2" l="1"/>
  <c r="L8807" i="2" l="1"/>
  <c r="L8808" i="2" l="1"/>
  <c r="L8809" i="2" l="1"/>
  <c r="L8810" i="2" l="1"/>
  <c r="L8811" i="2" l="1"/>
  <c r="L8812" i="2" l="1"/>
  <c r="L8813" i="2" l="1"/>
  <c r="L8814" i="2" l="1"/>
  <c r="L8815" i="2" l="1"/>
  <c r="L8816" i="2" l="1"/>
  <c r="L8817" i="2" l="1"/>
  <c r="L8818" i="2" l="1"/>
  <c r="L8819" i="2" l="1"/>
  <c r="L8820" i="2" l="1"/>
  <c r="L8821" i="2" l="1"/>
  <c r="L8822" i="2" l="1"/>
  <c r="L8823" i="2" l="1"/>
  <c r="L8824" i="2" l="1"/>
  <c r="L8825" i="2" l="1"/>
  <c r="L8826" i="2" l="1"/>
  <c r="L8827" i="2" l="1"/>
  <c r="L8828" i="2" l="1"/>
  <c r="L8829" i="2" l="1"/>
  <c r="L8830" i="2" l="1"/>
  <c r="L8831" i="2" l="1"/>
  <c r="L8832" i="2" l="1"/>
  <c r="L8833" i="2" l="1"/>
  <c r="L8834" i="2" l="1"/>
  <c r="L8835" i="2" l="1"/>
  <c r="L8836" i="2" l="1"/>
  <c r="L8837" i="2" l="1"/>
  <c r="L8838" i="2" l="1"/>
  <c r="L8839" i="2" l="1"/>
  <c r="L8840" i="2" l="1"/>
  <c r="L8841" i="2" l="1"/>
  <c r="L8842" i="2" l="1"/>
  <c r="L8843" i="2" l="1"/>
  <c r="L8844" i="2" l="1"/>
  <c r="L8845" i="2" l="1"/>
  <c r="L8846" i="2" l="1"/>
  <c r="L8847" i="2" l="1"/>
  <c r="L8848" i="2" l="1"/>
  <c r="L8849" i="2" l="1"/>
  <c r="L8850" i="2" l="1"/>
  <c r="L8851" i="2" l="1"/>
  <c r="L8852" i="2" l="1"/>
  <c r="L8853" i="2" l="1"/>
  <c r="L8854" i="2" l="1"/>
  <c r="L8855" i="2" l="1"/>
  <c r="L8856" i="2" l="1"/>
  <c r="L8857" i="2" l="1"/>
  <c r="L8858" i="2" l="1"/>
  <c r="L8859" i="2" l="1"/>
  <c r="L8860" i="2" l="1"/>
  <c r="L8861" i="2" l="1"/>
  <c r="L8862" i="2" l="1"/>
  <c r="L8863" i="2" l="1"/>
  <c r="L8864" i="2" l="1"/>
  <c r="L8865" i="2" l="1"/>
  <c r="L8866" i="2" l="1"/>
  <c r="L8867" i="2" l="1"/>
  <c r="L8868" i="2" l="1"/>
  <c r="L8869" i="2" l="1"/>
  <c r="L8870" i="2" l="1"/>
  <c r="L8871" i="2" l="1"/>
  <c r="L8872" i="2" l="1"/>
  <c r="L8873" i="2" l="1"/>
  <c r="L8874" i="2" l="1"/>
  <c r="L8875" i="2" l="1"/>
  <c r="L8876" i="2" l="1"/>
  <c r="L8877" i="2" l="1"/>
  <c r="L8878" i="2" l="1"/>
  <c r="L8879" i="2" l="1"/>
  <c r="L8880" i="2" l="1"/>
  <c r="L8881" i="2" l="1"/>
  <c r="L8882" i="2" l="1"/>
  <c r="L8883" i="2" l="1"/>
  <c r="L8884" i="2" l="1"/>
  <c r="L8885" i="2" l="1"/>
  <c r="L8886" i="2" l="1"/>
  <c r="L8887" i="2" l="1"/>
  <c r="L8888" i="2" l="1"/>
  <c r="L8889" i="2" l="1"/>
  <c r="L8890" i="2" l="1"/>
  <c r="L8891" i="2" l="1"/>
  <c r="L8892" i="2" l="1"/>
  <c r="L8893" i="2" l="1"/>
  <c r="L8894" i="2" l="1"/>
  <c r="L8895" i="2" l="1"/>
  <c r="L8896" i="2" l="1"/>
  <c r="L8897" i="2" l="1"/>
  <c r="L8898" i="2" l="1"/>
  <c r="L8899" i="2" l="1"/>
  <c r="L8900" i="2" l="1"/>
  <c r="L8901" i="2" l="1"/>
  <c r="L8902" i="2" l="1"/>
  <c r="L8903" i="2" l="1"/>
  <c r="L8904" i="2" l="1"/>
  <c r="L8905" i="2" l="1"/>
  <c r="L8906" i="2" l="1"/>
  <c r="L8907" i="2" l="1"/>
  <c r="L8908" i="2" l="1"/>
  <c r="L8909" i="2" l="1"/>
  <c r="L8910" i="2" l="1"/>
  <c r="L8911" i="2" l="1"/>
  <c r="L8912" i="2" l="1"/>
  <c r="L8913" i="2" l="1"/>
  <c r="L8914" i="2" l="1"/>
  <c r="L8915" i="2" l="1"/>
  <c r="L8916" i="2" l="1"/>
  <c r="L8917" i="2" l="1"/>
  <c r="L8918" i="2" l="1"/>
  <c r="L8919" i="2" l="1"/>
  <c r="L8920" i="2" l="1"/>
  <c r="L8921" i="2" l="1"/>
  <c r="L8922" i="2" l="1"/>
  <c r="L8923" i="2" l="1"/>
  <c r="L8924" i="2" l="1"/>
  <c r="L8925" i="2" l="1"/>
  <c r="L8926" i="2" l="1"/>
  <c r="L8927" i="2" l="1"/>
  <c r="L8928" i="2" l="1"/>
  <c r="L8929" i="2" l="1"/>
  <c r="L8930" i="2" l="1"/>
  <c r="L8931" i="2" l="1"/>
  <c r="L8932" i="2" l="1"/>
  <c r="L8933" i="2" l="1"/>
  <c r="L8934" i="2" l="1"/>
  <c r="L8935" i="2" l="1"/>
  <c r="L8936" i="2" l="1"/>
  <c r="L8937" i="2" l="1"/>
  <c r="L8938" i="2" l="1"/>
  <c r="L8939" i="2" l="1"/>
  <c r="L8940" i="2" l="1"/>
  <c r="L8941" i="2" l="1"/>
  <c r="L8942" i="2" l="1"/>
  <c r="L8943" i="2" l="1"/>
  <c r="L8944" i="2" l="1"/>
  <c r="L8945" i="2" l="1"/>
  <c r="L8946" i="2" l="1"/>
  <c r="L8947" i="2" l="1"/>
  <c r="L8948" i="2" l="1"/>
  <c r="L8949" i="2" l="1"/>
  <c r="L8950" i="2" l="1"/>
  <c r="L8951" i="2" l="1"/>
  <c r="L8952" i="2" l="1"/>
  <c r="L8953" i="2" l="1"/>
  <c r="L8954" i="2" l="1"/>
  <c r="L8955" i="2" l="1"/>
  <c r="L8956" i="2" l="1"/>
  <c r="L8957" i="2" l="1"/>
  <c r="L8958" i="2" l="1"/>
  <c r="L8959" i="2" l="1"/>
  <c r="L8960" i="2" l="1"/>
  <c r="L8961" i="2" l="1"/>
  <c r="L8962" i="2" l="1"/>
  <c r="L8963" i="2" l="1"/>
  <c r="L8964" i="2" l="1"/>
  <c r="L8965" i="2" l="1"/>
  <c r="L8966" i="2" l="1"/>
  <c r="L8967" i="2" l="1"/>
  <c r="L8968" i="2" l="1"/>
  <c r="L8969" i="2" l="1"/>
  <c r="L8970" i="2" l="1"/>
  <c r="L8971" i="2" l="1"/>
  <c r="L8972" i="2" l="1"/>
  <c r="L8973" i="2" l="1"/>
  <c r="L8974" i="2" l="1"/>
  <c r="L8975" i="2" l="1"/>
  <c r="L8976" i="2" l="1"/>
  <c r="L8977" i="2" l="1"/>
  <c r="L8978" i="2" l="1"/>
  <c r="L8979" i="2" l="1"/>
  <c r="L8980" i="2" l="1"/>
  <c r="L8981" i="2" l="1"/>
  <c r="L8982" i="2" l="1"/>
  <c r="L8983" i="2" l="1"/>
  <c r="L8984" i="2" l="1"/>
  <c r="L8985" i="2" l="1"/>
  <c r="L8986" i="2" l="1"/>
  <c r="L8987" i="2" l="1"/>
  <c r="L8988" i="2" l="1"/>
  <c r="L8989" i="2" l="1"/>
  <c r="L8990" i="2" l="1"/>
  <c r="L8991" i="2" l="1"/>
  <c r="L8992" i="2" l="1"/>
  <c r="L8993" i="2" l="1"/>
  <c r="L8994" i="2" l="1"/>
  <c r="L8995" i="2" l="1"/>
  <c r="L8996" i="2" l="1"/>
  <c r="L8997" i="2" l="1"/>
  <c r="L8998" i="2" l="1"/>
  <c r="L8999" i="2" l="1"/>
  <c r="L9000" i="2" l="1"/>
  <c r="L9001" i="2" l="1"/>
  <c r="L9002" i="2" l="1"/>
  <c r="L9003" i="2" l="1"/>
  <c r="L9004" i="2" l="1"/>
  <c r="L9005" i="2" l="1"/>
  <c r="L9006" i="2" l="1"/>
  <c r="L9007" i="2" l="1"/>
  <c r="L9008" i="2" l="1"/>
  <c r="L9009" i="2" l="1"/>
  <c r="L9010" i="2" l="1"/>
  <c r="L9011" i="2" l="1"/>
  <c r="L9012" i="2" l="1"/>
  <c r="L9013" i="2" l="1"/>
  <c r="L9014" i="2" l="1"/>
  <c r="L9015" i="2" l="1"/>
  <c r="L9016" i="2" l="1"/>
  <c r="L9017" i="2" l="1"/>
  <c r="L9018" i="2" l="1"/>
  <c r="L9019" i="2" l="1"/>
  <c r="L9020" i="2" l="1"/>
  <c r="L9021" i="2" l="1"/>
  <c r="L9022" i="2" l="1"/>
  <c r="L9023" i="2" l="1"/>
  <c r="L9024" i="2" l="1"/>
  <c r="L9025" i="2" l="1"/>
  <c r="L9026" i="2" l="1"/>
  <c r="L9027" i="2" l="1"/>
  <c r="L9028" i="2" l="1"/>
  <c r="L9029" i="2" l="1"/>
  <c r="L9030" i="2" l="1"/>
  <c r="L9031" i="2" l="1"/>
  <c r="L9032" i="2" l="1"/>
  <c r="L9033" i="2" l="1"/>
  <c r="L9034" i="2" l="1"/>
  <c r="L9035" i="2" l="1"/>
  <c r="L9036" i="2" l="1"/>
  <c r="L9037" i="2" l="1"/>
  <c r="L9038" i="2" l="1"/>
  <c r="L9039" i="2" l="1"/>
  <c r="L9040" i="2" l="1"/>
  <c r="L9041" i="2" l="1"/>
  <c r="L9042" i="2" l="1"/>
  <c r="L9043" i="2" l="1"/>
  <c r="L9044" i="2" l="1"/>
  <c r="L9045" i="2" l="1"/>
  <c r="L9046" i="2" l="1"/>
  <c r="L9047" i="2" l="1"/>
  <c r="L9048" i="2" l="1"/>
  <c r="L9049" i="2" l="1"/>
  <c r="L9050" i="2" l="1"/>
  <c r="L9051" i="2" l="1"/>
  <c r="L9052" i="2" l="1"/>
  <c r="L9053" i="2" l="1"/>
  <c r="L9054" i="2" l="1"/>
  <c r="L9055" i="2" l="1"/>
  <c r="L9056" i="2" l="1"/>
  <c r="L9057" i="2" l="1"/>
  <c r="L9058" i="2" l="1"/>
  <c r="L9059" i="2" l="1"/>
  <c r="L9060" i="2" l="1"/>
  <c r="L9061" i="2" l="1"/>
  <c r="L9062" i="2" l="1"/>
  <c r="L9063" i="2" l="1"/>
  <c r="L9064" i="2" l="1"/>
  <c r="L9065" i="2" l="1"/>
  <c r="L9066" i="2" l="1"/>
  <c r="L9067" i="2" l="1"/>
  <c r="L9068" i="2" l="1"/>
  <c r="L9069" i="2" l="1"/>
  <c r="L9070" i="2" l="1"/>
  <c r="L9071" i="2" l="1"/>
  <c r="L9072" i="2" l="1"/>
  <c r="L9073" i="2" l="1"/>
  <c r="L9074" i="2" l="1"/>
  <c r="L9075" i="2" l="1"/>
  <c r="L9076" i="2" l="1"/>
  <c r="L9077" i="2" l="1"/>
  <c r="L9078" i="2" l="1"/>
  <c r="L9079" i="2" l="1"/>
  <c r="L9080" i="2" l="1"/>
  <c r="L9081" i="2" l="1"/>
  <c r="L9082" i="2" l="1"/>
  <c r="L9083" i="2" l="1"/>
  <c r="L9084" i="2" l="1"/>
  <c r="L9085" i="2" l="1"/>
  <c r="L9086" i="2" l="1"/>
  <c r="L9087" i="2" l="1"/>
  <c r="L9088" i="2" l="1"/>
  <c r="L9089" i="2" l="1"/>
  <c r="L9090" i="2" l="1"/>
  <c r="L9091" i="2" l="1"/>
  <c r="L9092" i="2" l="1"/>
  <c r="L9093" i="2" l="1"/>
  <c r="L9094" i="2" l="1"/>
  <c r="L9095" i="2" l="1"/>
  <c r="L9096" i="2" l="1"/>
  <c r="L9097" i="2" l="1"/>
  <c r="L9098" i="2" l="1"/>
  <c r="L9099" i="2" l="1"/>
  <c r="L9100" i="2" l="1"/>
  <c r="L9101" i="2" l="1"/>
  <c r="L9102" i="2" l="1"/>
  <c r="L9103" i="2" l="1"/>
  <c r="L9104" i="2" l="1"/>
  <c r="L9105" i="2" l="1"/>
  <c r="L9106" i="2" l="1"/>
  <c r="L9107" i="2" l="1"/>
  <c r="L9108" i="2" l="1"/>
  <c r="L9109" i="2" l="1"/>
  <c r="L9110" i="2" l="1"/>
  <c r="L9111" i="2" l="1"/>
  <c r="L9112" i="2" l="1"/>
  <c r="L9113" i="2" l="1"/>
  <c r="L9114" i="2" l="1"/>
  <c r="L9115" i="2" l="1"/>
  <c r="L9116" i="2" l="1"/>
  <c r="L9117" i="2" l="1"/>
  <c r="L9118" i="2" l="1"/>
  <c r="L9119" i="2" l="1"/>
  <c r="L9120" i="2" l="1"/>
  <c r="L9121" i="2" l="1"/>
  <c r="L9122" i="2" l="1"/>
  <c r="L9123" i="2" l="1"/>
  <c r="L9124" i="2" l="1"/>
  <c r="L9125" i="2" l="1"/>
  <c r="L9126" i="2" l="1"/>
  <c r="L9127" i="2" l="1"/>
  <c r="L9128" i="2" l="1"/>
  <c r="L9129" i="2" l="1"/>
  <c r="L9130" i="2" l="1"/>
  <c r="L9131" i="2" l="1"/>
  <c r="L9132" i="2" l="1"/>
  <c r="L9133" i="2" l="1"/>
  <c r="L9134" i="2" l="1"/>
  <c r="L9135" i="2" l="1"/>
  <c r="L9136" i="2" l="1"/>
  <c r="L9137" i="2" l="1"/>
  <c r="L9138" i="2" l="1"/>
  <c r="L9139" i="2" l="1"/>
  <c r="L9140" i="2" l="1"/>
  <c r="L9141" i="2" l="1"/>
  <c r="L9142" i="2" l="1"/>
  <c r="L9143" i="2" l="1"/>
  <c r="L9144" i="2" l="1"/>
  <c r="L9145" i="2" l="1"/>
  <c r="L9146" i="2" l="1"/>
  <c r="L9147" i="2" l="1"/>
  <c r="L9148" i="2" l="1"/>
  <c r="L9149" i="2" l="1"/>
  <c r="L9150" i="2" l="1"/>
  <c r="L9151" i="2" l="1"/>
  <c r="L9152" i="2" l="1"/>
  <c r="L9153" i="2" l="1"/>
  <c r="L9154" i="2" l="1"/>
  <c r="L9155" i="2" l="1"/>
  <c r="L9156" i="2" l="1"/>
  <c r="L9157" i="2" l="1"/>
  <c r="L9158" i="2" l="1"/>
  <c r="L9159" i="2" l="1"/>
  <c r="L9160" i="2" l="1"/>
  <c r="L9161" i="2" l="1"/>
  <c r="L9162" i="2" l="1"/>
  <c r="L9163" i="2" l="1"/>
  <c r="L9164" i="2" l="1"/>
  <c r="L9165" i="2" l="1"/>
  <c r="L9166" i="2" l="1"/>
  <c r="L9167" i="2" l="1"/>
  <c r="L9168" i="2" l="1"/>
  <c r="L9169" i="2" l="1"/>
  <c r="L9170" i="2" l="1"/>
  <c r="L9171" i="2" l="1"/>
  <c r="L9172" i="2" l="1"/>
  <c r="L9173" i="2" l="1"/>
  <c r="L9174" i="2" l="1"/>
  <c r="L9175" i="2" l="1"/>
  <c r="L9176" i="2" l="1"/>
  <c r="L9177" i="2" l="1"/>
  <c r="L9178" i="2" l="1"/>
  <c r="L9179" i="2" l="1"/>
  <c r="L9180" i="2" l="1"/>
  <c r="L9181" i="2" l="1"/>
  <c r="L9182" i="2" l="1"/>
  <c r="L9183" i="2" l="1"/>
  <c r="L9184" i="2" l="1"/>
  <c r="L9185" i="2" l="1"/>
  <c r="L9186" i="2" l="1"/>
  <c r="L9187" i="2" l="1"/>
  <c r="L9188" i="2" l="1"/>
  <c r="L9189" i="2" l="1"/>
  <c r="L9190" i="2" l="1"/>
  <c r="L9191" i="2" l="1"/>
  <c r="L9192" i="2" l="1"/>
  <c r="L9193" i="2" l="1"/>
  <c r="L9194" i="2" l="1"/>
  <c r="L9195" i="2" l="1"/>
  <c r="L9196" i="2" l="1"/>
  <c r="L9197" i="2" l="1"/>
  <c r="L9198" i="2" l="1"/>
  <c r="L9199" i="2" l="1"/>
  <c r="L9200" i="2" l="1"/>
  <c r="L9201" i="2" l="1"/>
  <c r="L9202" i="2" l="1"/>
  <c r="L9203" i="2" l="1"/>
  <c r="L9204" i="2" l="1"/>
  <c r="L9205" i="2" l="1"/>
  <c r="L9206" i="2" l="1"/>
  <c r="L9207" i="2" l="1"/>
  <c r="L9208" i="2" l="1"/>
  <c r="L9209" i="2" l="1"/>
  <c r="L9210" i="2" l="1"/>
  <c r="L9211" i="2" l="1"/>
  <c r="L9212" i="2" l="1"/>
  <c r="L9213" i="2" l="1"/>
  <c r="L9214" i="2" l="1"/>
  <c r="L9215" i="2" l="1"/>
  <c r="L9216" i="2" l="1"/>
  <c r="L9217" i="2" l="1"/>
  <c r="L9218" i="2" l="1"/>
  <c r="L9219" i="2" l="1"/>
  <c r="L9220" i="2" l="1"/>
  <c r="L9221" i="2" l="1"/>
  <c r="L9222" i="2" l="1"/>
  <c r="L9223" i="2" l="1"/>
  <c r="L9224" i="2" l="1"/>
  <c r="L9225" i="2" l="1"/>
  <c r="L9226" i="2" l="1"/>
  <c r="L9227" i="2" l="1"/>
  <c r="L9228" i="2" l="1"/>
  <c r="L9229" i="2" l="1"/>
  <c r="L9230" i="2" l="1"/>
  <c r="L9231" i="2" l="1"/>
  <c r="L9232" i="2" l="1"/>
  <c r="L9233" i="2" l="1"/>
  <c r="L9234" i="2" l="1"/>
  <c r="L9235" i="2" l="1"/>
  <c r="L9236" i="2" l="1"/>
  <c r="L9237" i="2" l="1"/>
  <c r="L9238" i="2" l="1"/>
  <c r="L9239" i="2" l="1"/>
  <c r="L9240" i="2" l="1"/>
  <c r="L9241" i="2" l="1"/>
  <c r="L9242" i="2" l="1"/>
  <c r="L9243" i="2" l="1"/>
  <c r="L9244" i="2" l="1"/>
  <c r="L9245" i="2" l="1"/>
  <c r="L9246" i="2" l="1"/>
  <c r="L9247" i="2" l="1"/>
  <c r="L9248" i="2" l="1"/>
  <c r="L9249" i="2" l="1"/>
  <c r="L9250" i="2" l="1"/>
  <c r="L9251" i="2" l="1"/>
  <c r="L9252" i="2" l="1"/>
  <c r="L9253" i="2" l="1"/>
  <c r="L9254" i="2" l="1"/>
  <c r="L9255" i="2" l="1"/>
  <c r="L9256" i="2" l="1"/>
  <c r="L9257" i="2" l="1"/>
  <c r="L9258" i="2" l="1"/>
  <c r="L9259" i="2" l="1"/>
  <c r="L9260" i="2" l="1"/>
  <c r="L9261" i="2" l="1"/>
  <c r="L9262" i="2" l="1"/>
  <c r="L9263" i="2" l="1"/>
  <c r="L9264" i="2" l="1"/>
  <c r="L9265" i="2" l="1"/>
  <c r="L9266" i="2" l="1"/>
  <c r="L9267" i="2" l="1"/>
  <c r="L9268" i="2" l="1"/>
  <c r="L9269" i="2" l="1"/>
  <c r="L9270" i="2" l="1"/>
  <c r="L9271" i="2" l="1"/>
  <c r="L9272" i="2" l="1"/>
  <c r="L9273" i="2" l="1"/>
  <c r="L9274" i="2" l="1"/>
  <c r="L9275" i="2" l="1"/>
  <c r="L9276" i="2" l="1"/>
  <c r="L9277" i="2" l="1"/>
  <c r="L9278" i="2" l="1"/>
  <c r="L9279" i="2" l="1"/>
  <c r="L9280" i="2" l="1"/>
  <c r="L9281" i="2" l="1"/>
  <c r="L9282" i="2" l="1"/>
  <c r="L9283" i="2" l="1"/>
  <c r="L9284" i="2" l="1"/>
  <c r="L9285" i="2" l="1"/>
  <c r="L9286" i="2" l="1"/>
  <c r="L9287" i="2" l="1"/>
  <c r="L9288" i="2" l="1"/>
  <c r="L9289" i="2" l="1"/>
  <c r="L9290" i="2" l="1"/>
  <c r="L9291" i="2" l="1"/>
  <c r="L9292" i="2" l="1"/>
  <c r="L9293" i="2" l="1"/>
  <c r="L9294" i="2" l="1"/>
  <c r="L9295" i="2" l="1"/>
  <c r="L9296" i="2" l="1"/>
  <c r="L9297" i="2" l="1"/>
  <c r="L9298" i="2" l="1"/>
  <c r="L9299" i="2" l="1"/>
  <c r="L9300" i="2" l="1"/>
  <c r="L9301" i="2" l="1"/>
  <c r="L9302" i="2" l="1"/>
  <c r="L9303" i="2" l="1"/>
  <c r="L9304" i="2" l="1"/>
  <c r="L9305" i="2" l="1"/>
  <c r="L9306" i="2" l="1"/>
  <c r="L9307" i="2" l="1"/>
  <c r="L9308" i="2" l="1"/>
  <c r="L9309" i="2" l="1"/>
  <c r="L9310" i="2" l="1"/>
  <c r="L9311" i="2" l="1"/>
  <c r="L9312" i="2" l="1"/>
  <c r="L9313" i="2" l="1"/>
  <c r="L9314" i="2" l="1"/>
  <c r="L9315" i="2" l="1"/>
  <c r="L9316" i="2" l="1"/>
  <c r="L9317" i="2" l="1"/>
  <c r="L9318" i="2" l="1"/>
  <c r="L9319" i="2" l="1"/>
  <c r="L9320" i="2" l="1"/>
  <c r="L9321" i="2" l="1"/>
  <c r="L9322" i="2" l="1"/>
  <c r="L9323" i="2" l="1"/>
  <c r="L9324" i="2" l="1"/>
  <c r="L9325" i="2" l="1"/>
  <c r="L9326" i="2" l="1"/>
  <c r="L9327" i="2" l="1"/>
  <c r="L9328" i="2" l="1"/>
  <c r="L9329" i="2" l="1"/>
  <c r="L9330" i="2" l="1"/>
  <c r="L9331" i="2" l="1"/>
  <c r="L9332" i="2" l="1"/>
  <c r="L9333" i="2" l="1"/>
  <c r="L9334" i="2" l="1"/>
  <c r="L9335" i="2" l="1"/>
  <c r="L9336" i="2" l="1"/>
  <c r="L9337" i="2" l="1"/>
  <c r="L9338" i="2" l="1"/>
  <c r="L9339" i="2" l="1"/>
  <c r="L9340" i="2" l="1"/>
  <c r="L9341" i="2" l="1"/>
  <c r="L9342" i="2" l="1"/>
  <c r="L9343" i="2" l="1"/>
  <c r="L9344" i="2" l="1"/>
  <c r="L9345" i="2" l="1"/>
  <c r="L9346" i="2" l="1"/>
  <c r="L9347" i="2" l="1"/>
  <c r="L9348" i="2" l="1"/>
  <c r="L9349" i="2" l="1"/>
  <c r="L9350" i="2" l="1"/>
  <c r="L9351" i="2" l="1"/>
  <c r="L9352" i="2" l="1"/>
  <c r="L9353" i="2" l="1"/>
  <c r="L9354" i="2" l="1"/>
  <c r="L9355" i="2" l="1"/>
  <c r="L9356" i="2" l="1"/>
  <c r="L9357" i="2" l="1"/>
  <c r="L9358" i="2" l="1"/>
  <c r="L9359" i="2" l="1"/>
  <c r="L9360" i="2" l="1"/>
  <c r="L9361" i="2" l="1"/>
  <c r="L9362" i="2" l="1"/>
  <c r="L9363" i="2" l="1"/>
  <c r="L9364" i="2" l="1"/>
  <c r="L9365" i="2" l="1"/>
  <c r="L9366" i="2" l="1"/>
  <c r="L9367" i="2" l="1"/>
  <c r="L9368" i="2" l="1"/>
  <c r="L9369" i="2" l="1"/>
  <c r="L9370" i="2" l="1"/>
  <c r="L9371" i="2" l="1"/>
  <c r="L9372" i="2" l="1"/>
  <c r="L9373" i="2" l="1"/>
  <c r="L9374" i="2" l="1"/>
  <c r="L9375" i="2" l="1"/>
  <c r="L9376" i="2" l="1"/>
  <c r="L9377" i="2" l="1"/>
  <c r="L9378" i="2" l="1"/>
  <c r="L9379" i="2" l="1"/>
  <c r="L9380" i="2" l="1"/>
  <c r="L9381" i="2" l="1"/>
  <c r="L9382" i="2" l="1"/>
  <c r="L9383" i="2" l="1"/>
  <c r="L9384" i="2" l="1"/>
  <c r="L9385" i="2" l="1"/>
  <c r="L9386" i="2" l="1"/>
  <c r="L9387" i="2" l="1"/>
  <c r="L9388" i="2" l="1"/>
  <c r="L9389" i="2" l="1"/>
  <c r="L9390" i="2" l="1"/>
  <c r="L9391" i="2" l="1"/>
  <c r="L9392" i="2" l="1"/>
  <c r="L9393" i="2" l="1"/>
  <c r="L9394" i="2" l="1"/>
  <c r="L9395" i="2" l="1"/>
  <c r="L9396" i="2" l="1"/>
  <c r="L9397" i="2" l="1"/>
  <c r="L9398" i="2" l="1"/>
  <c r="L9399" i="2" l="1"/>
  <c r="L9400" i="2" l="1"/>
  <c r="L9401" i="2" l="1"/>
  <c r="L9402" i="2" l="1"/>
  <c r="L9403" i="2" l="1"/>
  <c r="L9404" i="2" l="1"/>
  <c r="L9405" i="2" l="1"/>
  <c r="L9406" i="2" l="1"/>
  <c r="L9407" i="2" l="1"/>
  <c r="L9408" i="2" l="1"/>
  <c r="L9409" i="2" l="1"/>
  <c r="L9410" i="2" l="1"/>
  <c r="L9411" i="2" l="1"/>
  <c r="L9412" i="2" l="1"/>
  <c r="L9413" i="2" l="1"/>
  <c r="L9414" i="2" l="1"/>
  <c r="L9415" i="2" l="1"/>
  <c r="L9416" i="2" l="1"/>
  <c r="L9417" i="2" l="1"/>
  <c r="L9418" i="2" l="1"/>
  <c r="L9419" i="2" l="1"/>
  <c r="L9420" i="2" l="1"/>
  <c r="L9421" i="2" l="1"/>
  <c r="L9422" i="2" l="1"/>
  <c r="L9423" i="2" l="1"/>
  <c r="L9424" i="2" l="1"/>
  <c r="L9425" i="2" l="1"/>
  <c r="L9426" i="2" l="1"/>
  <c r="L9427" i="2" l="1"/>
  <c r="L9428" i="2" l="1"/>
  <c r="L9429" i="2" l="1"/>
  <c r="L9430" i="2" l="1"/>
  <c r="L9431" i="2" l="1"/>
  <c r="L9432" i="2" l="1"/>
  <c r="L9433" i="2" l="1"/>
  <c r="L9434" i="2" l="1"/>
  <c r="L9435" i="2" l="1"/>
  <c r="L9436" i="2" l="1"/>
  <c r="L9437" i="2" l="1"/>
  <c r="L9438" i="2" l="1"/>
  <c r="L9439" i="2" l="1"/>
  <c r="L9440" i="2" l="1"/>
  <c r="L9441" i="2" l="1"/>
  <c r="L9442" i="2" l="1"/>
  <c r="L9443" i="2" l="1"/>
  <c r="L9444" i="2" l="1"/>
  <c r="L9445" i="2" l="1"/>
  <c r="L9446" i="2" l="1"/>
  <c r="L9447" i="2" l="1"/>
  <c r="L9448" i="2" l="1"/>
  <c r="L9449" i="2" l="1"/>
  <c r="L9450" i="2" l="1"/>
  <c r="L9451" i="2" l="1"/>
  <c r="L9452" i="2" l="1"/>
  <c r="L9453" i="2" l="1"/>
  <c r="L9454" i="2" l="1"/>
  <c r="L9455" i="2" l="1"/>
  <c r="L9456" i="2" l="1"/>
  <c r="L9457" i="2" l="1"/>
  <c r="L9458" i="2" l="1"/>
  <c r="L9459" i="2" l="1"/>
  <c r="L9460" i="2" l="1"/>
  <c r="L9461" i="2" l="1"/>
  <c r="L9462" i="2" l="1"/>
  <c r="L9463" i="2" l="1"/>
  <c r="L9464" i="2" l="1"/>
  <c r="L9465" i="2" l="1"/>
  <c r="L9466" i="2" l="1"/>
  <c r="L9467" i="2" l="1"/>
  <c r="L9468" i="2" l="1"/>
  <c r="L9469" i="2" l="1"/>
  <c r="L9470" i="2" l="1"/>
  <c r="L9471" i="2" l="1"/>
  <c r="L9472" i="2" l="1"/>
  <c r="L9473" i="2" l="1"/>
  <c r="L9474" i="2" l="1"/>
  <c r="L9475" i="2" l="1"/>
  <c r="L9476" i="2" l="1"/>
  <c r="L9477" i="2" l="1"/>
  <c r="L9478" i="2" l="1"/>
  <c r="L9479" i="2" l="1"/>
  <c r="L9480" i="2" l="1"/>
  <c r="L9481" i="2" l="1"/>
  <c r="L9482" i="2" l="1"/>
  <c r="L9483" i="2" l="1"/>
  <c r="L9484" i="2" l="1"/>
  <c r="L9485" i="2" l="1"/>
  <c r="L9486" i="2" l="1"/>
  <c r="L9487" i="2" l="1"/>
  <c r="L9488" i="2" l="1"/>
  <c r="L9489" i="2" l="1"/>
  <c r="L9490" i="2" l="1"/>
  <c r="L9491" i="2" l="1"/>
  <c r="L9492" i="2" l="1"/>
  <c r="L9493" i="2" l="1"/>
  <c r="L9494" i="2" l="1"/>
  <c r="L9495" i="2" l="1"/>
  <c r="L9496" i="2" l="1"/>
  <c r="L9497" i="2" l="1"/>
  <c r="L9498" i="2" l="1"/>
  <c r="L9499" i="2" l="1"/>
  <c r="L9500" i="2" l="1"/>
  <c r="L9501" i="2" l="1"/>
  <c r="L9502" i="2" l="1"/>
  <c r="L9503" i="2" l="1"/>
  <c r="L9504" i="2" l="1"/>
  <c r="L9505" i="2" l="1"/>
  <c r="L9506" i="2" l="1"/>
  <c r="L9507" i="2" l="1"/>
  <c r="L9508" i="2" l="1"/>
  <c r="L9509" i="2" l="1"/>
  <c r="L9510" i="2" l="1"/>
  <c r="L9511" i="2" l="1"/>
  <c r="L9512" i="2" l="1"/>
  <c r="L9513" i="2" l="1"/>
  <c r="L9514" i="2" l="1"/>
  <c r="L9515" i="2" l="1"/>
  <c r="L9516" i="2" l="1"/>
  <c r="L9517" i="2" l="1"/>
  <c r="L9518" i="2" l="1"/>
  <c r="L9519" i="2" l="1"/>
  <c r="L9520" i="2" l="1"/>
  <c r="L9521" i="2" l="1"/>
  <c r="L9522" i="2" l="1"/>
  <c r="L9523" i="2" l="1"/>
  <c r="L9524" i="2" l="1"/>
  <c r="L9525" i="2" l="1"/>
  <c r="L9526" i="2" l="1"/>
  <c r="L9527" i="2" l="1"/>
  <c r="L9528" i="2" l="1"/>
  <c r="L9529" i="2" l="1"/>
  <c r="L9530" i="2" l="1"/>
  <c r="L9531" i="2" l="1"/>
  <c r="L9532" i="2" l="1"/>
  <c r="L9533" i="2" l="1"/>
  <c r="L9534" i="2" l="1"/>
  <c r="L9535" i="2" l="1"/>
  <c r="L9536" i="2" l="1"/>
  <c r="L9537" i="2" l="1"/>
  <c r="L9538" i="2" l="1"/>
  <c r="L9539" i="2" l="1"/>
  <c r="L9540" i="2" l="1"/>
  <c r="L9541" i="2" l="1"/>
  <c r="L9542" i="2" l="1"/>
  <c r="L9543" i="2" l="1"/>
  <c r="L9544" i="2" l="1"/>
  <c r="L9545" i="2" l="1"/>
  <c r="L9546" i="2" l="1"/>
  <c r="L9547" i="2" l="1"/>
  <c r="L9548" i="2" l="1"/>
  <c r="L9549" i="2" l="1"/>
  <c r="L9550" i="2" l="1"/>
  <c r="L9551" i="2" l="1"/>
  <c r="L9552" i="2" l="1"/>
  <c r="L9553" i="2" l="1"/>
  <c r="L9554" i="2" l="1"/>
  <c r="L9555" i="2" l="1"/>
  <c r="L9556" i="2" l="1"/>
  <c r="L9557" i="2" l="1"/>
  <c r="L9558" i="2" l="1"/>
  <c r="L9559" i="2" l="1"/>
  <c r="L9560" i="2" l="1"/>
  <c r="L9561" i="2" l="1"/>
  <c r="L9562" i="2" l="1"/>
  <c r="L9563" i="2" l="1"/>
  <c r="L9564" i="2" l="1"/>
  <c r="L9565" i="2" l="1"/>
  <c r="L9566" i="2" l="1"/>
  <c r="L9567" i="2" l="1"/>
  <c r="L9568" i="2" l="1"/>
  <c r="L9569" i="2" l="1"/>
  <c r="L9570" i="2" l="1"/>
  <c r="L9571" i="2" l="1"/>
  <c r="L9572" i="2" l="1"/>
  <c r="L9573" i="2" l="1"/>
  <c r="L9574" i="2" l="1"/>
  <c r="L9575" i="2" l="1"/>
  <c r="L9576" i="2" l="1"/>
  <c r="L9577" i="2" l="1"/>
  <c r="L9578" i="2" l="1"/>
  <c r="L9579" i="2" l="1"/>
  <c r="L9580" i="2" l="1"/>
  <c r="L9581" i="2" l="1"/>
  <c r="L9582" i="2" l="1"/>
  <c r="L9583" i="2" l="1"/>
  <c r="L9584" i="2" l="1"/>
  <c r="L9585" i="2" l="1"/>
  <c r="L9586" i="2" l="1"/>
  <c r="L9587" i="2" l="1"/>
  <c r="L9588" i="2" l="1"/>
  <c r="L9589" i="2" l="1"/>
  <c r="L9590" i="2" l="1"/>
  <c r="L9591" i="2" l="1"/>
  <c r="L9592" i="2" l="1"/>
  <c r="L9593" i="2" l="1"/>
  <c r="L9594" i="2" l="1"/>
  <c r="L9595" i="2" l="1"/>
  <c r="L9596" i="2" l="1"/>
  <c r="L9597" i="2" l="1"/>
  <c r="L9598" i="2" l="1"/>
  <c r="L9599" i="2" l="1"/>
  <c r="L9600" i="2" l="1"/>
  <c r="L9601" i="2" l="1"/>
  <c r="L9602" i="2" l="1"/>
  <c r="L9603" i="2" l="1"/>
  <c r="L9604" i="2" l="1"/>
  <c r="L9605" i="2" l="1"/>
  <c r="L9606" i="2" l="1"/>
  <c r="L9607" i="2" l="1"/>
  <c r="L9608" i="2" l="1"/>
  <c r="L9609" i="2" l="1"/>
  <c r="L9610" i="2" l="1"/>
  <c r="L9611" i="2" l="1"/>
  <c r="L9612" i="2" l="1"/>
  <c r="L9613" i="2" l="1"/>
  <c r="L9614" i="2" l="1"/>
  <c r="L9615" i="2" l="1"/>
  <c r="L9616" i="2" l="1"/>
  <c r="L9617" i="2" l="1"/>
  <c r="L9618" i="2" l="1"/>
  <c r="L9619" i="2" l="1"/>
  <c r="L9620" i="2" l="1"/>
  <c r="L9621" i="2" l="1"/>
  <c r="L9622" i="2" l="1"/>
  <c r="L9623" i="2" l="1"/>
  <c r="L9624" i="2" l="1"/>
  <c r="L9625" i="2" l="1"/>
  <c r="L9626" i="2" l="1"/>
  <c r="L9627" i="2" l="1"/>
  <c r="L9628" i="2" l="1"/>
  <c r="L9629" i="2" l="1"/>
  <c r="L9630" i="2" l="1"/>
  <c r="L9631" i="2" l="1"/>
  <c r="L9632" i="2" l="1"/>
  <c r="L9633" i="2" l="1"/>
  <c r="L9634" i="2" l="1"/>
  <c r="L9635" i="2" l="1"/>
  <c r="L9636" i="2" l="1"/>
  <c r="L9637" i="2" l="1"/>
  <c r="L9638" i="2" l="1"/>
  <c r="L9639" i="2" l="1"/>
  <c r="L9640" i="2" l="1"/>
  <c r="L9641" i="2" l="1"/>
  <c r="L9642" i="2" l="1"/>
  <c r="L9643" i="2" l="1"/>
  <c r="L9644" i="2" l="1"/>
  <c r="L9645" i="2" l="1"/>
  <c r="L9646" i="2" l="1"/>
  <c r="L9647" i="2" l="1"/>
  <c r="L9648" i="2" l="1"/>
  <c r="L9649" i="2" l="1"/>
  <c r="L9650" i="2" l="1"/>
  <c r="L9651" i="2" l="1"/>
  <c r="L9652" i="2" l="1"/>
  <c r="L9653" i="2" l="1"/>
  <c r="L9654" i="2" l="1"/>
  <c r="L9655" i="2" l="1"/>
  <c r="L9656" i="2" l="1"/>
  <c r="L9657" i="2" l="1"/>
  <c r="L9658" i="2" l="1"/>
  <c r="L9659" i="2" l="1"/>
  <c r="L9660" i="2" l="1"/>
  <c r="L9661" i="2" l="1"/>
  <c r="L9662" i="2" l="1"/>
  <c r="L9663" i="2" l="1"/>
  <c r="L9664" i="2" l="1"/>
  <c r="L9665" i="2" l="1"/>
  <c r="L9666" i="2" l="1"/>
  <c r="L9667" i="2" l="1"/>
  <c r="L9668" i="2" l="1"/>
  <c r="L9669" i="2" l="1"/>
  <c r="L9670" i="2" l="1"/>
  <c r="L9671" i="2" l="1"/>
  <c r="L9672" i="2" l="1"/>
  <c r="L9673" i="2" l="1"/>
  <c r="L9674" i="2" l="1"/>
  <c r="L9675" i="2" l="1"/>
  <c r="L9676" i="2" l="1"/>
  <c r="L9677" i="2" l="1"/>
  <c r="L9678" i="2" l="1"/>
  <c r="L9679" i="2" l="1"/>
  <c r="L9680" i="2" l="1"/>
  <c r="L9681" i="2" l="1"/>
  <c r="L9682" i="2" l="1"/>
  <c r="L9683" i="2" l="1"/>
  <c r="L9684" i="2" l="1"/>
  <c r="L9685" i="2" l="1"/>
  <c r="L9686" i="2" l="1"/>
  <c r="L9687" i="2" l="1"/>
  <c r="L9688" i="2" l="1"/>
  <c r="L9689" i="2" l="1"/>
  <c r="L9690" i="2" l="1"/>
  <c r="L9691" i="2" l="1"/>
  <c r="L9692" i="2" l="1"/>
  <c r="L9693" i="2" l="1"/>
  <c r="L9694" i="2" l="1"/>
  <c r="L9695" i="2" l="1"/>
  <c r="L9696" i="2" l="1"/>
  <c r="L9697" i="2" l="1"/>
  <c r="L9698" i="2" l="1"/>
  <c r="L9699" i="2" l="1"/>
  <c r="L9700" i="2" l="1"/>
  <c r="L9701" i="2" l="1"/>
  <c r="L9702" i="2" l="1"/>
  <c r="L9703" i="2" l="1"/>
  <c r="L9704" i="2" l="1"/>
  <c r="L9705" i="2" l="1"/>
  <c r="L9706" i="2" l="1"/>
  <c r="L9707" i="2" l="1"/>
  <c r="L9708" i="2" l="1"/>
  <c r="L9709" i="2" l="1"/>
  <c r="L9710" i="2" l="1"/>
  <c r="L9711" i="2" l="1"/>
  <c r="L9712" i="2" l="1"/>
  <c r="L9713" i="2" l="1"/>
  <c r="L9714" i="2" l="1"/>
  <c r="L9715" i="2" l="1"/>
  <c r="L9716" i="2" l="1"/>
  <c r="L9717" i="2" l="1"/>
  <c r="L9718" i="2" l="1"/>
  <c r="L9719" i="2" l="1"/>
  <c r="L9720" i="2" l="1"/>
  <c r="L9721" i="2" l="1"/>
  <c r="L9722" i="2" l="1"/>
  <c r="L9723" i="2" l="1"/>
  <c r="L9724" i="2" l="1"/>
  <c r="L9725" i="2" l="1"/>
  <c r="L9726" i="2" l="1"/>
  <c r="L9727" i="2" l="1"/>
  <c r="L9728" i="2" l="1"/>
  <c r="L9729" i="2" l="1"/>
  <c r="L9730" i="2" l="1"/>
  <c r="L9731" i="2" l="1"/>
  <c r="L9732" i="2" l="1"/>
  <c r="L9733" i="2" l="1"/>
  <c r="L9734" i="2" l="1"/>
  <c r="L9735" i="2" l="1"/>
  <c r="L9736" i="2" l="1"/>
  <c r="L9737" i="2" l="1"/>
  <c r="L9738" i="2" l="1"/>
  <c r="L9739" i="2" l="1"/>
  <c r="L9740" i="2" l="1"/>
  <c r="L9741" i="2" l="1"/>
  <c r="L9742" i="2" l="1"/>
  <c r="L9743" i="2" l="1"/>
  <c r="L9744" i="2" l="1"/>
  <c r="L9745" i="2" l="1"/>
  <c r="L9746" i="2" l="1"/>
  <c r="L9747" i="2" l="1"/>
  <c r="L9748" i="2" l="1"/>
  <c r="L9749" i="2" l="1"/>
  <c r="L9750" i="2" l="1"/>
  <c r="L9751" i="2" l="1"/>
  <c r="L9752" i="2" l="1"/>
  <c r="L9753" i="2" l="1"/>
  <c r="L9754" i="2" l="1"/>
  <c r="L9755" i="2" l="1"/>
  <c r="L9756" i="2" l="1"/>
  <c r="L9757" i="2" l="1"/>
  <c r="L9758" i="2" l="1"/>
  <c r="L9759" i="2" l="1"/>
  <c r="L9760" i="2" l="1"/>
  <c r="L9761" i="2" l="1"/>
  <c r="L9762" i="2" l="1"/>
  <c r="L9763" i="2" l="1"/>
  <c r="L9764" i="2" l="1"/>
  <c r="L9765" i="2" l="1"/>
  <c r="L9766" i="2" l="1"/>
  <c r="L9767" i="2" l="1"/>
  <c r="L9768" i="2" l="1"/>
  <c r="L9769" i="2" l="1"/>
  <c r="L9770" i="2" l="1"/>
  <c r="L9771" i="2" l="1"/>
  <c r="L9772" i="2" l="1"/>
  <c r="L9773" i="2" l="1"/>
  <c r="L9774" i="2" l="1"/>
  <c r="L9775" i="2" l="1"/>
  <c r="L9776" i="2" l="1"/>
  <c r="L9777" i="2" l="1"/>
  <c r="L9778" i="2" l="1"/>
  <c r="L9779" i="2" l="1"/>
  <c r="L9780" i="2" l="1"/>
  <c r="L9781" i="2" l="1"/>
  <c r="L9782" i="2" l="1"/>
  <c r="L9783" i="2" l="1"/>
  <c r="L9784" i="2" l="1"/>
  <c r="L9785" i="2" l="1"/>
  <c r="L9786" i="2" l="1"/>
  <c r="L9787" i="2" l="1"/>
  <c r="L9788" i="2" l="1"/>
  <c r="L9789" i="2" l="1"/>
  <c r="L9790" i="2" l="1"/>
  <c r="L9791" i="2" l="1"/>
  <c r="L9792" i="2" l="1"/>
  <c r="L9793" i="2" l="1"/>
  <c r="L9794" i="2" l="1"/>
  <c r="L9795" i="2" l="1"/>
  <c r="L9796" i="2" l="1"/>
  <c r="L9797" i="2" l="1"/>
  <c r="L9798" i="2" l="1"/>
  <c r="L9799" i="2" l="1"/>
  <c r="L9800" i="2" l="1"/>
  <c r="L9801" i="2" l="1"/>
  <c r="L9802" i="2" l="1"/>
  <c r="L9803" i="2" l="1"/>
  <c r="L9804" i="2" l="1"/>
  <c r="L9805" i="2" l="1"/>
  <c r="L9806" i="2" l="1"/>
  <c r="L9807" i="2" l="1"/>
  <c r="L9808" i="2" l="1"/>
  <c r="L9809" i="2" l="1"/>
  <c r="L9810" i="2" l="1"/>
  <c r="L9811" i="2" l="1"/>
  <c r="L9812" i="2" l="1"/>
  <c r="L9813" i="2" l="1"/>
  <c r="L9814" i="2" l="1"/>
  <c r="L9815" i="2" l="1"/>
  <c r="L9816" i="2" l="1"/>
  <c r="L9817" i="2" l="1"/>
  <c r="L9818" i="2" l="1"/>
  <c r="L9819" i="2" l="1"/>
  <c r="L9820" i="2" l="1"/>
  <c r="L9821" i="2" l="1"/>
  <c r="L9822" i="2" l="1"/>
  <c r="L9823" i="2" l="1"/>
  <c r="L9824" i="2" l="1"/>
  <c r="L9825" i="2" l="1"/>
  <c r="L9826" i="2" l="1"/>
  <c r="L9827" i="2" l="1"/>
  <c r="L9828" i="2" l="1"/>
  <c r="L9829" i="2" l="1"/>
  <c r="L9830" i="2" l="1"/>
  <c r="L9831" i="2" l="1"/>
  <c r="L9832" i="2" l="1"/>
  <c r="L9833" i="2" l="1"/>
  <c r="L9834" i="2" l="1"/>
  <c r="L9835" i="2" l="1"/>
  <c r="L9836" i="2" l="1"/>
  <c r="L9837" i="2" l="1"/>
  <c r="L9838" i="2" l="1"/>
  <c r="L9839" i="2" l="1"/>
  <c r="L9840" i="2" l="1"/>
  <c r="L9841" i="2" l="1"/>
  <c r="L9842" i="2" l="1"/>
  <c r="L9843" i="2" l="1"/>
  <c r="L9844" i="2" l="1"/>
  <c r="L9845" i="2" l="1"/>
  <c r="L9846" i="2" l="1"/>
  <c r="L9847" i="2" l="1"/>
  <c r="L9848" i="2" l="1"/>
  <c r="L9849" i="2" l="1"/>
  <c r="L9850" i="2" l="1"/>
  <c r="L9851" i="2" l="1"/>
  <c r="L9852" i="2" l="1"/>
  <c r="L9853" i="2" l="1"/>
  <c r="L9854" i="2" l="1"/>
  <c r="L9855" i="2" l="1"/>
  <c r="L9856" i="2" l="1"/>
  <c r="L9857" i="2" l="1"/>
  <c r="L9858" i="2" l="1"/>
  <c r="L9859" i="2" l="1"/>
  <c r="L9860" i="2" l="1"/>
  <c r="L9861" i="2" l="1"/>
  <c r="L9862" i="2" l="1"/>
  <c r="L9863" i="2" l="1"/>
  <c r="L9864" i="2" l="1"/>
  <c r="L9865" i="2" l="1"/>
  <c r="L9866" i="2" l="1"/>
  <c r="L9867" i="2" l="1"/>
  <c r="L9868" i="2" l="1"/>
  <c r="L9869" i="2" l="1"/>
  <c r="L9870" i="2" l="1"/>
  <c r="L9871" i="2" l="1"/>
  <c r="L9872" i="2" l="1"/>
  <c r="L9873" i="2" l="1"/>
  <c r="L9874" i="2" l="1"/>
  <c r="L9875" i="2" l="1"/>
  <c r="L9876" i="2" l="1"/>
  <c r="L9877" i="2" l="1"/>
  <c r="L9878" i="2" l="1"/>
  <c r="L9879" i="2" l="1"/>
  <c r="L9880" i="2" l="1"/>
  <c r="L9881" i="2" l="1"/>
  <c r="L9882" i="2" l="1"/>
  <c r="L9883" i="2" l="1"/>
  <c r="L9884" i="2" l="1"/>
  <c r="L9885" i="2" l="1"/>
  <c r="L9886" i="2" l="1"/>
  <c r="L9887" i="2" l="1"/>
  <c r="L9888" i="2" l="1"/>
  <c r="L9889" i="2" l="1"/>
  <c r="L9890" i="2" l="1"/>
  <c r="L9891" i="2" l="1"/>
  <c r="L9892" i="2" l="1"/>
  <c r="L9893" i="2" l="1"/>
  <c r="L9894" i="2" l="1"/>
  <c r="L9895" i="2" l="1"/>
  <c r="L9896" i="2" l="1"/>
  <c r="L9897" i="2" l="1"/>
  <c r="L9898" i="2" l="1"/>
  <c r="L9899" i="2" l="1"/>
  <c r="L9900" i="2" l="1"/>
  <c r="L9901" i="2" l="1"/>
  <c r="L9902" i="2" l="1"/>
  <c r="L9903" i="2" l="1"/>
  <c r="L9904" i="2" l="1"/>
  <c r="L9905" i="2" l="1"/>
  <c r="L9906" i="2" l="1"/>
  <c r="L9907" i="2" l="1"/>
  <c r="L9908" i="2" l="1"/>
  <c r="L9909" i="2" l="1"/>
  <c r="L9910" i="2" l="1"/>
  <c r="L9911" i="2" l="1"/>
  <c r="L9912" i="2" l="1"/>
  <c r="L9913" i="2" l="1"/>
  <c r="L9914" i="2" l="1"/>
  <c r="L9915" i="2" l="1"/>
  <c r="L9916" i="2" l="1"/>
  <c r="L9917" i="2" l="1"/>
  <c r="L9918" i="2" l="1"/>
  <c r="L9919" i="2" l="1"/>
  <c r="L9920" i="2" l="1"/>
  <c r="L9921" i="2" l="1"/>
  <c r="L9922" i="2" l="1"/>
  <c r="L9923" i="2" l="1"/>
  <c r="L9924" i="2" l="1"/>
  <c r="L9925" i="2" l="1"/>
  <c r="L9926" i="2" l="1"/>
  <c r="L9927" i="2" l="1"/>
  <c r="L9928" i="2" l="1"/>
  <c r="L9929" i="2" l="1"/>
  <c r="L9930" i="2" l="1"/>
  <c r="L9931" i="2" l="1"/>
  <c r="L9932" i="2" l="1"/>
  <c r="L9933" i="2" l="1"/>
  <c r="L9934" i="2" l="1"/>
  <c r="L9935" i="2" l="1"/>
  <c r="L9936" i="2" l="1"/>
  <c r="L9937" i="2" l="1"/>
  <c r="L9938" i="2" l="1"/>
  <c r="L9939" i="2" l="1"/>
  <c r="L9940" i="2" l="1"/>
  <c r="L9941" i="2" l="1"/>
  <c r="L9942" i="2" l="1"/>
  <c r="L9943" i="2" l="1"/>
  <c r="L9944" i="2" l="1"/>
  <c r="L9945" i="2" l="1"/>
  <c r="L9946" i="2" l="1"/>
  <c r="L9947" i="2" l="1"/>
  <c r="L9948" i="2" l="1"/>
  <c r="L9949" i="2" l="1"/>
  <c r="L9950" i="2" l="1"/>
  <c r="L9951" i="2" l="1"/>
  <c r="L9952" i="2" l="1"/>
  <c r="L9953" i="2" l="1"/>
  <c r="L9954" i="2" l="1"/>
  <c r="L9955" i="2" l="1"/>
  <c r="L9956" i="2" l="1"/>
  <c r="L9957" i="2" l="1"/>
  <c r="L9958" i="2" l="1"/>
  <c r="L9959" i="2" l="1"/>
  <c r="L9960" i="2" l="1"/>
  <c r="L9961" i="2" l="1"/>
  <c r="L9962" i="2" l="1"/>
  <c r="L9963" i="2" l="1"/>
  <c r="L9964" i="2" l="1"/>
  <c r="L9965" i="2" l="1"/>
  <c r="L9966" i="2" l="1"/>
  <c r="L9967" i="2" l="1"/>
  <c r="L9968" i="2" l="1"/>
  <c r="L9969" i="2" l="1"/>
  <c r="L9970" i="2" l="1"/>
  <c r="L9971" i="2" l="1"/>
  <c r="L9972" i="2" l="1"/>
  <c r="L9973" i="2" l="1"/>
  <c r="L9974" i="2" l="1"/>
  <c r="L9975" i="2" l="1"/>
  <c r="L9976" i="2" l="1"/>
  <c r="L9977" i="2" l="1"/>
  <c r="L9978" i="2" l="1"/>
  <c r="L9979" i="2" l="1"/>
  <c r="L9980" i="2" l="1"/>
  <c r="L9981" i="2" l="1"/>
  <c r="L9982" i="2" l="1"/>
  <c r="L9983" i="2" l="1"/>
  <c r="L9984" i="2" l="1"/>
  <c r="L9985" i="2" l="1"/>
  <c r="L9986" i="2" l="1"/>
  <c r="L9987" i="2" l="1"/>
  <c r="L9988" i="2" l="1"/>
  <c r="L9989" i="2" l="1"/>
  <c r="L9990" i="2" l="1"/>
  <c r="L9991" i="2" l="1"/>
  <c r="L9992" i="2" l="1"/>
  <c r="L9993" i="2" l="1"/>
  <c r="L9994" i="2" l="1"/>
  <c r="L9995" i="2" l="1"/>
  <c r="L9996" i="2" l="1"/>
  <c r="L9997" i="2" l="1"/>
  <c r="L9998" i="2" l="1"/>
  <c r="L9999" i="2" l="1"/>
  <c r="L10000" i="2" l="1"/>
  <c r="L10001" i="2" l="1"/>
  <c r="F12" i="3" l="1"/>
  <c r="H6" i="3"/>
  <c r="E12" i="3"/>
  <c r="K12" i="3" l="1"/>
  <c r="J1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<sst xmlns="http://schemas.openxmlformats.org/spreadsheetml/2006/main" count="184" uniqueCount="53">
  <si>
    <t>game flow</t>
  </si>
  <si>
    <t>player hand</t>
  </si>
  <si>
    <t>banker hand</t>
  </si>
  <si>
    <t>no</t>
  </si>
  <si>
    <t>&gt;</t>
  </si>
  <si>
    <t>&lt;</t>
  </si>
  <si>
    <t>=</t>
  </si>
  <si>
    <t>player win</t>
  </si>
  <si>
    <t>banker win</t>
  </si>
  <si>
    <t>tie</t>
  </si>
  <si>
    <t>8-9</t>
  </si>
  <si>
    <t>yes (stand)</t>
  </si>
  <si>
    <t>0-5</t>
  </si>
  <si>
    <t>yes (draw)</t>
  </si>
  <si>
    <t>no (stand)</t>
  </si>
  <si>
    <t>banker draw (tableu)
yes (draw) / no (stand)</t>
  </si>
  <si>
    <t>draw</t>
  </si>
  <si>
    <t>stand</t>
  </si>
  <si>
    <t>banker</t>
  </si>
  <si>
    <t>players third card</t>
  </si>
  <si>
    <t>bankers point</t>
  </si>
  <si>
    <t>cards</t>
  </si>
  <si>
    <t>p_1</t>
  </si>
  <si>
    <t>p_2</t>
  </si>
  <si>
    <t>p_3</t>
  </si>
  <si>
    <t>b_1</t>
  </si>
  <si>
    <t>b_2</t>
  </si>
  <si>
    <t>b_3</t>
  </si>
  <si>
    <t>p_hand_1</t>
  </si>
  <si>
    <t>b_hand_1</t>
  </si>
  <si>
    <t>p_hand_2</t>
  </si>
  <si>
    <t>b_hand_2</t>
  </si>
  <si>
    <t>outcome</t>
  </si>
  <si>
    <t>player_winrate</t>
  </si>
  <si>
    <t>bank_winrate</t>
  </si>
  <si>
    <t>tie_rate</t>
  </si>
  <si>
    <t>simulations</t>
  </si>
  <si>
    <t>house edge</t>
  </si>
  <si>
    <t>strategy</t>
  </si>
  <si>
    <t>player_win</t>
  </si>
  <si>
    <t>winrate</t>
  </si>
  <si>
    <t>EV</t>
  </si>
  <si>
    <t>bank_win</t>
  </si>
  <si>
    <t>tie_win</t>
  </si>
  <si>
    <t>p_hand_1 vs b_hand_1</t>
  </si>
  <si>
    <t>p_hand_2 vs b_hand_2</t>
  </si>
  <si>
    <t>p_hand_2 vs b_hand_1</t>
  </si>
  <si>
    <t>p_hand_1 vs b_hand_2</t>
  </si>
  <si>
    <t>cumulative_outcome_player_win</t>
  </si>
  <si>
    <t>max</t>
  </si>
  <si>
    <t>cumulative_outcome_banker_win</t>
  </si>
  <si>
    <t>cumulative_outcome_tie_win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</si>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</sst>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3" borderId="3" xfId="0" applyFill="1" applyBorder="1"/>
    <xf numFmtId="0" fontId="0" fillId="5" borderId="2" xfId="0" applyFill="1" applyBorder="1"/>
    <xf numFmtId="0" fontId="0" fillId="6" borderId="2" xfId="0" applyFill="1" applyBorder="1"/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5" borderId="0" xfId="0" applyFont="1" applyFill="1"/>
    <xf numFmtId="0" fontId="2" fillId="4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10" borderId="0" xfId="0" applyFont="1" applyFill="1"/>
    <xf numFmtId="0" fontId="2" fillId="10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10" fontId="0" fillId="9" borderId="0" xfId="1" applyNumberFormat="1" applyFont="1" applyFill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10" fontId="0" fillId="9" borderId="10" xfId="1" applyNumberFormat="1" applyFont="1" applyFill="1" applyBorder="1" applyAlignment="1">
      <alignment horizontal="center"/>
    </xf>
    <xf numFmtId="10" fontId="0" fillId="9" borderId="4" xfId="1" applyNumberFormat="1" applyFont="1" applyFill="1" applyBorder="1" applyAlignment="1">
      <alignment horizontal="center"/>
    </xf>
    <xf numFmtId="10" fontId="0" fillId="9" borderId="4" xfId="0" applyNumberFormat="1" applyFill="1" applyBorder="1" applyAlignment="1">
      <alignment horizontal="center"/>
    </xf>
    <xf numFmtId="0" fontId="2" fillId="10" borderId="10" xfId="0" applyFont="1" applyFill="1" applyBorder="1" applyAlignment="1">
      <alignment horizontal="center"/>
    </xf>
    <xf numFmtId="0" fontId="2" fillId="10" borderId="4" xfId="0" applyFont="1" applyFill="1" applyBorder="1" applyAlignment="1">
      <alignment horizontal="center"/>
    </xf>
    <xf numFmtId="0" fontId="2" fillId="10" borderId="5" xfId="0" applyFon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10" fontId="0" fillId="9" borderId="11" xfId="1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3" borderId="13" xfId="0" applyNumberFormat="1" applyFill="1" applyBorder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3" borderId="1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2" xfId="0" applyFill="1" applyBorder="1" applyAlignment="1">
      <alignment horizontal="center" textRotation="90"/>
    </xf>
    <xf numFmtId="0" fontId="0" fillId="3" borderId="13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3" borderId="17" xfId="0" applyFill="1" applyBorder="1" applyAlignment="1">
      <alignment horizontal="center" wrapText="1"/>
    </xf>
    <xf numFmtId="0" fontId="0" fillId="4" borderId="3" xfId="0" applyFill="1" applyBorder="1" applyAlignment="1">
      <alignment horizontal="center"/>
    </xf>
    <xf numFmtId="49" fontId="0" fillId="3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10" borderId="7" xfId="0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1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fill>
        <patternFill>
          <bgColor rgb="FFFFE1E1"/>
        </patternFill>
      </fill>
    </dxf>
  </dxfs>
  <tableStyles count="0" defaultTableStyle="TableStyleMedium2" defaultPivotStyle="PivotStyleLight16"/>
  <colors>
    <mruColors>
      <color rgb="FFFF5353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bankroll</a:t>
            </a:r>
            <a:r>
              <a:rPr lang="en-AU" baseline="0"/>
              <a:t> size over repetitive simulations ($1 bet)</a:t>
            </a:r>
          </a:p>
        </c:rich>
      </c:tx>
      <c:layout>
        <c:manualLayout>
          <c:xMode val="edge"/>
          <c:yMode val="edge"/>
          <c:x val="0.37232579798492932"/>
          <c:y val="2.3980810819537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'baccarat simulation'!$L$1</c:f>
              <c:strCache>
                <c:ptCount val="1"/>
                <c:pt idx="0">
                  <c:v>cumulative_outcome_player_win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'baccarat simulation'!$L$2:$L$10001</c:f>
              <c:numCache>
                <c:formatCode>General</c:formatCode>
                <c:ptCount val="1000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-6</c:v>
                </c:pt>
                <c:pt idx="8">
                  <c:v>-7</c:v>
                </c:pt>
                <c:pt idx="9">
                  <c:v>-8</c:v>
                </c:pt>
                <c:pt idx="10">
                  <c:v>-9</c:v>
                </c:pt>
                <c:pt idx="11">
                  <c:v>-8</c:v>
                </c:pt>
                <c:pt idx="12">
                  <c:v>-7</c:v>
                </c:pt>
                <c:pt idx="13">
                  <c:v>-6</c:v>
                </c:pt>
                <c:pt idx="14">
                  <c:v>-7</c:v>
                </c:pt>
                <c:pt idx="15">
                  <c:v>-6</c:v>
                </c:pt>
                <c:pt idx="16">
                  <c:v>-7</c:v>
                </c:pt>
                <c:pt idx="17">
                  <c:v>-8</c:v>
                </c:pt>
                <c:pt idx="18">
                  <c:v>-7</c:v>
                </c:pt>
                <c:pt idx="19">
                  <c:v>-6</c:v>
                </c:pt>
                <c:pt idx="20">
                  <c:v>-5</c:v>
                </c:pt>
                <c:pt idx="21">
                  <c:v>-6</c:v>
                </c:pt>
                <c:pt idx="22">
                  <c:v>-7</c:v>
                </c:pt>
                <c:pt idx="23">
                  <c:v>-6</c:v>
                </c:pt>
                <c:pt idx="24">
                  <c:v>-5</c:v>
                </c:pt>
                <c:pt idx="25">
                  <c:v>-4</c:v>
                </c:pt>
                <c:pt idx="26">
                  <c:v>-3</c:v>
                </c:pt>
                <c:pt idx="27">
                  <c:v>-4</c:v>
                </c:pt>
                <c:pt idx="28">
                  <c:v>-5</c:v>
                </c:pt>
                <c:pt idx="29">
                  <c:v>-4</c:v>
                </c:pt>
                <c:pt idx="30">
                  <c:v>-3</c:v>
                </c:pt>
                <c:pt idx="31">
                  <c:v>-4</c:v>
                </c:pt>
                <c:pt idx="32">
                  <c:v>-3</c:v>
                </c:pt>
                <c:pt idx="33">
                  <c:v>-2</c:v>
                </c:pt>
                <c:pt idx="34">
                  <c:v>-3</c:v>
                </c:pt>
                <c:pt idx="35">
                  <c:v>-2</c:v>
                </c:pt>
                <c:pt idx="36">
                  <c:v>-3</c:v>
                </c:pt>
                <c:pt idx="37">
                  <c:v>-2</c:v>
                </c:pt>
                <c:pt idx="38">
                  <c:v>-1</c:v>
                </c:pt>
                <c:pt idx="39">
                  <c:v>-2</c:v>
                </c:pt>
                <c:pt idx="40">
                  <c:v>-3</c:v>
                </c:pt>
                <c:pt idx="41">
                  <c:v>-2</c:v>
                </c:pt>
                <c:pt idx="42">
                  <c:v>-1</c:v>
                </c:pt>
                <c:pt idx="43">
                  <c:v>0</c:v>
                </c:pt>
                <c:pt idx="44">
                  <c:v>-1</c:v>
                </c:pt>
                <c:pt idx="45">
                  <c:v>0</c:v>
                </c:pt>
                <c:pt idx="46">
                  <c:v>-1</c:v>
                </c:pt>
                <c:pt idx="47">
                  <c:v>0</c:v>
                </c:pt>
                <c:pt idx="48">
                  <c:v>-1</c:v>
                </c:pt>
                <c:pt idx="49">
                  <c:v>0</c:v>
                </c:pt>
                <c:pt idx="50">
                  <c:v>-1</c:v>
                </c:pt>
                <c:pt idx="51">
                  <c:v>0</c:v>
                </c:pt>
                <c:pt idx="52">
                  <c:v>-1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-1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4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5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4</c:v>
                </c:pt>
                <c:pt idx="126">
                  <c:v>5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4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-1</c:v>
                </c:pt>
                <c:pt idx="155">
                  <c:v>-2</c:v>
                </c:pt>
                <c:pt idx="156">
                  <c:v>-1</c:v>
                </c:pt>
                <c:pt idx="157">
                  <c:v>-2</c:v>
                </c:pt>
                <c:pt idx="158">
                  <c:v>-1</c:v>
                </c:pt>
                <c:pt idx="159">
                  <c:v>-2</c:v>
                </c:pt>
                <c:pt idx="160">
                  <c:v>-1</c:v>
                </c:pt>
                <c:pt idx="161">
                  <c:v>-2</c:v>
                </c:pt>
                <c:pt idx="162">
                  <c:v>-1</c:v>
                </c:pt>
                <c:pt idx="163">
                  <c:v>-2</c:v>
                </c:pt>
                <c:pt idx="164">
                  <c:v>-3</c:v>
                </c:pt>
                <c:pt idx="165">
                  <c:v>-4</c:v>
                </c:pt>
                <c:pt idx="166">
                  <c:v>-5</c:v>
                </c:pt>
                <c:pt idx="167">
                  <c:v>-6</c:v>
                </c:pt>
                <c:pt idx="168">
                  <c:v>-5</c:v>
                </c:pt>
                <c:pt idx="169">
                  <c:v>-6</c:v>
                </c:pt>
                <c:pt idx="170">
                  <c:v>-7</c:v>
                </c:pt>
                <c:pt idx="171">
                  <c:v>-6</c:v>
                </c:pt>
                <c:pt idx="172">
                  <c:v>-5</c:v>
                </c:pt>
                <c:pt idx="173">
                  <c:v>-6</c:v>
                </c:pt>
                <c:pt idx="174">
                  <c:v>-7</c:v>
                </c:pt>
                <c:pt idx="175">
                  <c:v>-6</c:v>
                </c:pt>
                <c:pt idx="176">
                  <c:v>-7</c:v>
                </c:pt>
                <c:pt idx="177">
                  <c:v>-8</c:v>
                </c:pt>
                <c:pt idx="178">
                  <c:v>-9</c:v>
                </c:pt>
                <c:pt idx="179">
                  <c:v>-10</c:v>
                </c:pt>
                <c:pt idx="180">
                  <c:v>-11</c:v>
                </c:pt>
                <c:pt idx="181">
                  <c:v>-12</c:v>
                </c:pt>
                <c:pt idx="182">
                  <c:v>-11</c:v>
                </c:pt>
                <c:pt idx="183">
                  <c:v>-10</c:v>
                </c:pt>
                <c:pt idx="184">
                  <c:v>-11</c:v>
                </c:pt>
                <c:pt idx="185">
                  <c:v>-12</c:v>
                </c:pt>
                <c:pt idx="186">
                  <c:v>-13</c:v>
                </c:pt>
                <c:pt idx="187">
                  <c:v>-14</c:v>
                </c:pt>
                <c:pt idx="188">
                  <c:v>-15</c:v>
                </c:pt>
                <c:pt idx="189">
                  <c:v>-16</c:v>
                </c:pt>
                <c:pt idx="190">
                  <c:v>-15</c:v>
                </c:pt>
                <c:pt idx="191">
                  <c:v>-16</c:v>
                </c:pt>
                <c:pt idx="192">
                  <c:v>-17</c:v>
                </c:pt>
                <c:pt idx="193">
                  <c:v>-16</c:v>
                </c:pt>
                <c:pt idx="194">
                  <c:v>-17</c:v>
                </c:pt>
                <c:pt idx="195">
                  <c:v>-18</c:v>
                </c:pt>
                <c:pt idx="196">
                  <c:v>-17</c:v>
                </c:pt>
                <c:pt idx="197">
                  <c:v>-18</c:v>
                </c:pt>
                <c:pt idx="198">
                  <c:v>-19</c:v>
                </c:pt>
                <c:pt idx="199">
                  <c:v>-18</c:v>
                </c:pt>
                <c:pt idx="200">
                  <c:v>-19</c:v>
                </c:pt>
                <c:pt idx="201">
                  <c:v>-18</c:v>
                </c:pt>
                <c:pt idx="202">
                  <c:v>-19</c:v>
                </c:pt>
                <c:pt idx="203">
                  <c:v>-20</c:v>
                </c:pt>
                <c:pt idx="204">
                  <c:v>-19</c:v>
                </c:pt>
                <c:pt idx="205">
                  <c:v>-20</c:v>
                </c:pt>
                <c:pt idx="206">
                  <c:v>-19</c:v>
                </c:pt>
                <c:pt idx="207">
                  <c:v>-20</c:v>
                </c:pt>
                <c:pt idx="208">
                  <c:v>-21</c:v>
                </c:pt>
                <c:pt idx="209">
                  <c:v>-22</c:v>
                </c:pt>
                <c:pt idx="210">
                  <c:v>-21</c:v>
                </c:pt>
                <c:pt idx="211">
                  <c:v>-22</c:v>
                </c:pt>
                <c:pt idx="212">
                  <c:v>-23</c:v>
                </c:pt>
                <c:pt idx="213">
                  <c:v>-22</c:v>
                </c:pt>
                <c:pt idx="214">
                  <c:v>-21</c:v>
                </c:pt>
                <c:pt idx="215">
                  <c:v>-22</c:v>
                </c:pt>
                <c:pt idx="216">
                  <c:v>-23</c:v>
                </c:pt>
                <c:pt idx="217">
                  <c:v>-22</c:v>
                </c:pt>
                <c:pt idx="218">
                  <c:v>-21</c:v>
                </c:pt>
                <c:pt idx="219">
                  <c:v>-22</c:v>
                </c:pt>
                <c:pt idx="220">
                  <c:v>-23</c:v>
                </c:pt>
                <c:pt idx="221">
                  <c:v>-24</c:v>
                </c:pt>
                <c:pt idx="222">
                  <c:v>-23</c:v>
                </c:pt>
                <c:pt idx="223">
                  <c:v>-24</c:v>
                </c:pt>
                <c:pt idx="224">
                  <c:v>-25</c:v>
                </c:pt>
                <c:pt idx="225">
                  <c:v>-24</c:v>
                </c:pt>
                <c:pt idx="226">
                  <c:v>-25</c:v>
                </c:pt>
                <c:pt idx="227">
                  <c:v>-24</c:v>
                </c:pt>
                <c:pt idx="228">
                  <c:v>-25</c:v>
                </c:pt>
                <c:pt idx="229">
                  <c:v>-24</c:v>
                </c:pt>
                <c:pt idx="230">
                  <c:v>-25</c:v>
                </c:pt>
                <c:pt idx="231">
                  <c:v>-24</c:v>
                </c:pt>
                <c:pt idx="232">
                  <c:v>-25</c:v>
                </c:pt>
                <c:pt idx="233">
                  <c:v>-26</c:v>
                </c:pt>
                <c:pt idx="234">
                  <c:v>-27</c:v>
                </c:pt>
                <c:pt idx="235">
                  <c:v>-26</c:v>
                </c:pt>
                <c:pt idx="236">
                  <c:v>-27</c:v>
                </c:pt>
                <c:pt idx="237">
                  <c:v>-26</c:v>
                </c:pt>
                <c:pt idx="238">
                  <c:v>-25</c:v>
                </c:pt>
                <c:pt idx="239">
                  <c:v>-24</c:v>
                </c:pt>
                <c:pt idx="240">
                  <c:v>-23</c:v>
                </c:pt>
                <c:pt idx="241">
                  <c:v>-24</c:v>
                </c:pt>
                <c:pt idx="242">
                  <c:v>-23</c:v>
                </c:pt>
                <c:pt idx="243">
                  <c:v>-24</c:v>
                </c:pt>
                <c:pt idx="244">
                  <c:v>-25</c:v>
                </c:pt>
                <c:pt idx="245">
                  <c:v>-24</c:v>
                </c:pt>
                <c:pt idx="246">
                  <c:v>-23</c:v>
                </c:pt>
                <c:pt idx="247">
                  <c:v>-24</c:v>
                </c:pt>
                <c:pt idx="248">
                  <c:v>-23</c:v>
                </c:pt>
                <c:pt idx="249">
                  <c:v>-22</c:v>
                </c:pt>
                <c:pt idx="250">
                  <c:v>-23</c:v>
                </c:pt>
                <c:pt idx="251">
                  <c:v>-22</c:v>
                </c:pt>
                <c:pt idx="252">
                  <c:v>-23</c:v>
                </c:pt>
                <c:pt idx="253">
                  <c:v>-22</c:v>
                </c:pt>
                <c:pt idx="254">
                  <c:v>-21</c:v>
                </c:pt>
                <c:pt idx="255">
                  <c:v>-20</c:v>
                </c:pt>
                <c:pt idx="256">
                  <c:v>-21</c:v>
                </c:pt>
                <c:pt idx="257">
                  <c:v>-22</c:v>
                </c:pt>
                <c:pt idx="258">
                  <c:v>-23</c:v>
                </c:pt>
                <c:pt idx="259">
                  <c:v>-24</c:v>
                </c:pt>
                <c:pt idx="260">
                  <c:v>-23</c:v>
                </c:pt>
                <c:pt idx="261">
                  <c:v>-22</c:v>
                </c:pt>
                <c:pt idx="262">
                  <c:v>-23</c:v>
                </c:pt>
                <c:pt idx="263">
                  <c:v>-22</c:v>
                </c:pt>
                <c:pt idx="264">
                  <c:v>-23</c:v>
                </c:pt>
                <c:pt idx="265">
                  <c:v>-22</c:v>
                </c:pt>
                <c:pt idx="266">
                  <c:v>-23</c:v>
                </c:pt>
                <c:pt idx="267">
                  <c:v>-22</c:v>
                </c:pt>
                <c:pt idx="268">
                  <c:v>-21</c:v>
                </c:pt>
                <c:pt idx="269">
                  <c:v>-20</c:v>
                </c:pt>
                <c:pt idx="270">
                  <c:v>-21</c:v>
                </c:pt>
                <c:pt idx="271">
                  <c:v>-20</c:v>
                </c:pt>
                <c:pt idx="272">
                  <c:v>-21</c:v>
                </c:pt>
                <c:pt idx="273">
                  <c:v>-20</c:v>
                </c:pt>
                <c:pt idx="274">
                  <c:v>-21</c:v>
                </c:pt>
                <c:pt idx="275">
                  <c:v>-20</c:v>
                </c:pt>
                <c:pt idx="276">
                  <c:v>-21</c:v>
                </c:pt>
                <c:pt idx="277">
                  <c:v>-22</c:v>
                </c:pt>
                <c:pt idx="278">
                  <c:v>-21</c:v>
                </c:pt>
                <c:pt idx="279">
                  <c:v>-20</c:v>
                </c:pt>
                <c:pt idx="280">
                  <c:v>-19</c:v>
                </c:pt>
                <c:pt idx="281">
                  <c:v>-20</c:v>
                </c:pt>
                <c:pt idx="282">
                  <c:v>-19</c:v>
                </c:pt>
                <c:pt idx="283">
                  <c:v>-18</c:v>
                </c:pt>
                <c:pt idx="284">
                  <c:v>-17</c:v>
                </c:pt>
                <c:pt idx="285">
                  <c:v>-16</c:v>
                </c:pt>
                <c:pt idx="286">
                  <c:v>-15</c:v>
                </c:pt>
                <c:pt idx="287">
                  <c:v>-16</c:v>
                </c:pt>
                <c:pt idx="288">
                  <c:v>-17</c:v>
                </c:pt>
                <c:pt idx="289">
                  <c:v>-16</c:v>
                </c:pt>
                <c:pt idx="290">
                  <c:v>-17</c:v>
                </c:pt>
                <c:pt idx="291">
                  <c:v>-16</c:v>
                </c:pt>
                <c:pt idx="292">
                  <c:v>-17</c:v>
                </c:pt>
                <c:pt idx="293">
                  <c:v>-16</c:v>
                </c:pt>
                <c:pt idx="294">
                  <c:v>-17</c:v>
                </c:pt>
                <c:pt idx="295">
                  <c:v>-18</c:v>
                </c:pt>
                <c:pt idx="296">
                  <c:v>-19</c:v>
                </c:pt>
                <c:pt idx="297">
                  <c:v>-20</c:v>
                </c:pt>
                <c:pt idx="298">
                  <c:v>-19</c:v>
                </c:pt>
                <c:pt idx="299">
                  <c:v>-20</c:v>
                </c:pt>
                <c:pt idx="300">
                  <c:v>-21</c:v>
                </c:pt>
                <c:pt idx="301">
                  <c:v>-22</c:v>
                </c:pt>
                <c:pt idx="302">
                  <c:v>-23</c:v>
                </c:pt>
                <c:pt idx="303">
                  <c:v>-24</c:v>
                </c:pt>
                <c:pt idx="304">
                  <c:v>-25</c:v>
                </c:pt>
                <c:pt idx="305">
                  <c:v>-24</c:v>
                </c:pt>
                <c:pt idx="306">
                  <c:v>-25</c:v>
                </c:pt>
                <c:pt idx="307">
                  <c:v>-24</c:v>
                </c:pt>
                <c:pt idx="308">
                  <c:v>-25</c:v>
                </c:pt>
                <c:pt idx="309">
                  <c:v>-26</c:v>
                </c:pt>
                <c:pt idx="310">
                  <c:v>-25</c:v>
                </c:pt>
                <c:pt idx="311">
                  <c:v>-26</c:v>
                </c:pt>
                <c:pt idx="312">
                  <c:v>-27</c:v>
                </c:pt>
                <c:pt idx="313">
                  <c:v>-28</c:v>
                </c:pt>
                <c:pt idx="314">
                  <c:v>-29</c:v>
                </c:pt>
                <c:pt idx="315">
                  <c:v>-28</c:v>
                </c:pt>
                <c:pt idx="316">
                  <c:v>-27</c:v>
                </c:pt>
                <c:pt idx="317">
                  <c:v>-28</c:v>
                </c:pt>
                <c:pt idx="318">
                  <c:v>-27</c:v>
                </c:pt>
                <c:pt idx="319">
                  <c:v>-26</c:v>
                </c:pt>
                <c:pt idx="320">
                  <c:v>-25</c:v>
                </c:pt>
                <c:pt idx="321">
                  <c:v>-24</c:v>
                </c:pt>
                <c:pt idx="322">
                  <c:v>-25</c:v>
                </c:pt>
                <c:pt idx="323">
                  <c:v>-26</c:v>
                </c:pt>
                <c:pt idx="324">
                  <c:v>-25</c:v>
                </c:pt>
                <c:pt idx="325">
                  <c:v>-26</c:v>
                </c:pt>
                <c:pt idx="326">
                  <c:v>-27</c:v>
                </c:pt>
                <c:pt idx="327">
                  <c:v>-26</c:v>
                </c:pt>
                <c:pt idx="328">
                  <c:v>-27</c:v>
                </c:pt>
                <c:pt idx="329">
                  <c:v>-28</c:v>
                </c:pt>
                <c:pt idx="330">
                  <c:v>-27</c:v>
                </c:pt>
                <c:pt idx="331">
                  <c:v>-28</c:v>
                </c:pt>
                <c:pt idx="332">
                  <c:v>-29</c:v>
                </c:pt>
                <c:pt idx="333">
                  <c:v>-30</c:v>
                </c:pt>
                <c:pt idx="334">
                  <c:v>-29</c:v>
                </c:pt>
                <c:pt idx="335">
                  <c:v>-30</c:v>
                </c:pt>
                <c:pt idx="336">
                  <c:v>-31</c:v>
                </c:pt>
                <c:pt idx="337">
                  <c:v>-32</c:v>
                </c:pt>
                <c:pt idx="338">
                  <c:v>-33</c:v>
                </c:pt>
                <c:pt idx="339">
                  <c:v>-32</c:v>
                </c:pt>
                <c:pt idx="340">
                  <c:v>-31</c:v>
                </c:pt>
                <c:pt idx="341">
                  <c:v>-32</c:v>
                </c:pt>
                <c:pt idx="342">
                  <c:v>-33</c:v>
                </c:pt>
                <c:pt idx="343">
                  <c:v>-32</c:v>
                </c:pt>
                <c:pt idx="344">
                  <c:v>-33</c:v>
                </c:pt>
                <c:pt idx="345">
                  <c:v>-32</c:v>
                </c:pt>
                <c:pt idx="346">
                  <c:v>-31</c:v>
                </c:pt>
                <c:pt idx="347">
                  <c:v>-30</c:v>
                </c:pt>
                <c:pt idx="348">
                  <c:v>-29</c:v>
                </c:pt>
                <c:pt idx="349">
                  <c:v>-28</c:v>
                </c:pt>
                <c:pt idx="350">
                  <c:v>-29</c:v>
                </c:pt>
                <c:pt idx="351">
                  <c:v>-28</c:v>
                </c:pt>
                <c:pt idx="352">
                  <c:v>-29</c:v>
                </c:pt>
                <c:pt idx="353">
                  <c:v>-30</c:v>
                </c:pt>
                <c:pt idx="354">
                  <c:v>-29</c:v>
                </c:pt>
                <c:pt idx="355">
                  <c:v>-30</c:v>
                </c:pt>
                <c:pt idx="356">
                  <c:v>-31</c:v>
                </c:pt>
                <c:pt idx="357">
                  <c:v>-32</c:v>
                </c:pt>
                <c:pt idx="358">
                  <c:v>-31</c:v>
                </c:pt>
                <c:pt idx="359">
                  <c:v>-32</c:v>
                </c:pt>
                <c:pt idx="360">
                  <c:v>-33</c:v>
                </c:pt>
                <c:pt idx="361">
                  <c:v>-32</c:v>
                </c:pt>
                <c:pt idx="362">
                  <c:v>-33</c:v>
                </c:pt>
                <c:pt idx="363">
                  <c:v>-34</c:v>
                </c:pt>
                <c:pt idx="364">
                  <c:v>-33</c:v>
                </c:pt>
                <c:pt idx="365">
                  <c:v>-32</c:v>
                </c:pt>
                <c:pt idx="366">
                  <c:v>-31</c:v>
                </c:pt>
                <c:pt idx="367">
                  <c:v>-32</c:v>
                </c:pt>
                <c:pt idx="368">
                  <c:v>-31</c:v>
                </c:pt>
                <c:pt idx="369">
                  <c:v>-30</c:v>
                </c:pt>
                <c:pt idx="370">
                  <c:v>-31</c:v>
                </c:pt>
                <c:pt idx="371">
                  <c:v>-32</c:v>
                </c:pt>
                <c:pt idx="372">
                  <c:v>-31</c:v>
                </c:pt>
                <c:pt idx="373">
                  <c:v>-32</c:v>
                </c:pt>
                <c:pt idx="374">
                  <c:v>-31</c:v>
                </c:pt>
                <c:pt idx="375">
                  <c:v>-32</c:v>
                </c:pt>
                <c:pt idx="376">
                  <c:v>-31</c:v>
                </c:pt>
                <c:pt idx="377">
                  <c:v>-30</c:v>
                </c:pt>
                <c:pt idx="378">
                  <c:v>-29</c:v>
                </c:pt>
                <c:pt idx="379">
                  <c:v>-28</c:v>
                </c:pt>
                <c:pt idx="380">
                  <c:v>-29</c:v>
                </c:pt>
                <c:pt idx="381">
                  <c:v>-30</c:v>
                </c:pt>
                <c:pt idx="382">
                  <c:v>-29</c:v>
                </c:pt>
                <c:pt idx="383">
                  <c:v>-30</c:v>
                </c:pt>
                <c:pt idx="384">
                  <c:v>-31</c:v>
                </c:pt>
                <c:pt idx="385">
                  <c:v>-32</c:v>
                </c:pt>
                <c:pt idx="386">
                  <c:v>-33</c:v>
                </c:pt>
                <c:pt idx="387">
                  <c:v>-34</c:v>
                </c:pt>
                <c:pt idx="388">
                  <c:v>-33</c:v>
                </c:pt>
                <c:pt idx="389">
                  <c:v>-32</c:v>
                </c:pt>
                <c:pt idx="390">
                  <c:v>-33</c:v>
                </c:pt>
                <c:pt idx="391">
                  <c:v>-34</c:v>
                </c:pt>
                <c:pt idx="392">
                  <c:v>-33</c:v>
                </c:pt>
                <c:pt idx="393">
                  <c:v>-34</c:v>
                </c:pt>
                <c:pt idx="394">
                  <c:v>-35</c:v>
                </c:pt>
                <c:pt idx="395">
                  <c:v>-36</c:v>
                </c:pt>
                <c:pt idx="396">
                  <c:v>-35</c:v>
                </c:pt>
                <c:pt idx="397">
                  <c:v>-36</c:v>
                </c:pt>
                <c:pt idx="398">
                  <c:v>-35</c:v>
                </c:pt>
                <c:pt idx="399">
                  <c:v>-36</c:v>
                </c:pt>
                <c:pt idx="400">
                  <c:v>-37</c:v>
                </c:pt>
                <c:pt idx="401">
                  <c:v>-38</c:v>
                </c:pt>
                <c:pt idx="402">
                  <c:v>-39</c:v>
                </c:pt>
                <c:pt idx="403">
                  <c:v>-40</c:v>
                </c:pt>
                <c:pt idx="404">
                  <c:v>-39</c:v>
                </c:pt>
                <c:pt idx="405">
                  <c:v>-38</c:v>
                </c:pt>
                <c:pt idx="406">
                  <c:v>-39</c:v>
                </c:pt>
                <c:pt idx="407">
                  <c:v>-38</c:v>
                </c:pt>
                <c:pt idx="408">
                  <c:v>-39</c:v>
                </c:pt>
                <c:pt idx="409">
                  <c:v>-40</c:v>
                </c:pt>
                <c:pt idx="410">
                  <c:v>-41</c:v>
                </c:pt>
                <c:pt idx="411">
                  <c:v>-42</c:v>
                </c:pt>
                <c:pt idx="412">
                  <c:v>-41</c:v>
                </c:pt>
                <c:pt idx="413">
                  <c:v>-42</c:v>
                </c:pt>
                <c:pt idx="414">
                  <c:v>-41</c:v>
                </c:pt>
                <c:pt idx="415">
                  <c:v>-42</c:v>
                </c:pt>
                <c:pt idx="416">
                  <c:v>-43</c:v>
                </c:pt>
                <c:pt idx="417">
                  <c:v>-44</c:v>
                </c:pt>
                <c:pt idx="418">
                  <c:v>-43</c:v>
                </c:pt>
                <c:pt idx="419">
                  <c:v>-42</c:v>
                </c:pt>
                <c:pt idx="420">
                  <c:v>-43</c:v>
                </c:pt>
                <c:pt idx="421">
                  <c:v>-42</c:v>
                </c:pt>
                <c:pt idx="422">
                  <c:v>-43</c:v>
                </c:pt>
                <c:pt idx="423">
                  <c:v>-42</c:v>
                </c:pt>
                <c:pt idx="424">
                  <c:v>-43</c:v>
                </c:pt>
                <c:pt idx="425">
                  <c:v>-42</c:v>
                </c:pt>
                <c:pt idx="426">
                  <c:v>-41</c:v>
                </c:pt>
                <c:pt idx="427">
                  <c:v>-42</c:v>
                </c:pt>
                <c:pt idx="428">
                  <c:v>-41</c:v>
                </c:pt>
                <c:pt idx="429">
                  <c:v>-42</c:v>
                </c:pt>
                <c:pt idx="430">
                  <c:v>-41</c:v>
                </c:pt>
                <c:pt idx="431">
                  <c:v>-42</c:v>
                </c:pt>
                <c:pt idx="432">
                  <c:v>-43</c:v>
                </c:pt>
                <c:pt idx="433">
                  <c:v>-44</c:v>
                </c:pt>
                <c:pt idx="434">
                  <c:v>-45</c:v>
                </c:pt>
                <c:pt idx="435">
                  <c:v>-46</c:v>
                </c:pt>
                <c:pt idx="436">
                  <c:v>-47</c:v>
                </c:pt>
                <c:pt idx="437">
                  <c:v>-48</c:v>
                </c:pt>
                <c:pt idx="438">
                  <c:v>-47</c:v>
                </c:pt>
                <c:pt idx="439">
                  <c:v>-46</c:v>
                </c:pt>
                <c:pt idx="440">
                  <c:v>-47</c:v>
                </c:pt>
                <c:pt idx="441">
                  <c:v>-48</c:v>
                </c:pt>
                <c:pt idx="442">
                  <c:v>-47</c:v>
                </c:pt>
                <c:pt idx="443">
                  <c:v>-46</c:v>
                </c:pt>
                <c:pt idx="444">
                  <c:v>-45</c:v>
                </c:pt>
                <c:pt idx="445">
                  <c:v>-46</c:v>
                </c:pt>
                <c:pt idx="446">
                  <c:v>-47</c:v>
                </c:pt>
                <c:pt idx="447">
                  <c:v>-46</c:v>
                </c:pt>
                <c:pt idx="448">
                  <c:v>-47</c:v>
                </c:pt>
                <c:pt idx="449">
                  <c:v>-48</c:v>
                </c:pt>
                <c:pt idx="450">
                  <c:v>-47</c:v>
                </c:pt>
                <c:pt idx="451">
                  <c:v>-48</c:v>
                </c:pt>
                <c:pt idx="452">
                  <c:v>-49</c:v>
                </c:pt>
                <c:pt idx="453">
                  <c:v>-48</c:v>
                </c:pt>
                <c:pt idx="454">
                  <c:v>-47</c:v>
                </c:pt>
                <c:pt idx="455">
                  <c:v>-48</c:v>
                </c:pt>
                <c:pt idx="456">
                  <c:v>-47</c:v>
                </c:pt>
                <c:pt idx="457">
                  <c:v>-46</c:v>
                </c:pt>
                <c:pt idx="458">
                  <c:v>-47</c:v>
                </c:pt>
                <c:pt idx="459">
                  <c:v>-48</c:v>
                </c:pt>
                <c:pt idx="460">
                  <c:v>-47</c:v>
                </c:pt>
                <c:pt idx="461">
                  <c:v>-48</c:v>
                </c:pt>
                <c:pt idx="462">
                  <c:v>-47</c:v>
                </c:pt>
                <c:pt idx="463">
                  <c:v>-46</c:v>
                </c:pt>
                <c:pt idx="464">
                  <c:v>-47</c:v>
                </c:pt>
                <c:pt idx="465">
                  <c:v>-46</c:v>
                </c:pt>
                <c:pt idx="466">
                  <c:v>-47</c:v>
                </c:pt>
                <c:pt idx="467">
                  <c:v>-48</c:v>
                </c:pt>
                <c:pt idx="468">
                  <c:v>-49</c:v>
                </c:pt>
                <c:pt idx="469">
                  <c:v>-50</c:v>
                </c:pt>
                <c:pt idx="470">
                  <c:v>-51</c:v>
                </c:pt>
                <c:pt idx="471">
                  <c:v>-50</c:v>
                </c:pt>
                <c:pt idx="472">
                  <c:v>-51</c:v>
                </c:pt>
                <c:pt idx="473">
                  <c:v>-52</c:v>
                </c:pt>
                <c:pt idx="474">
                  <c:v>-53</c:v>
                </c:pt>
                <c:pt idx="475">
                  <c:v>-52</c:v>
                </c:pt>
                <c:pt idx="476">
                  <c:v>-51</c:v>
                </c:pt>
                <c:pt idx="477">
                  <c:v>-52</c:v>
                </c:pt>
                <c:pt idx="478">
                  <c:v>-53</c:v>
                </c:pt>
                <c:pt idx="479">
                  <c:v>-54</c:v>
                </c:pt>
                <c:pt idx="480">
                  <c:v>-55</c:v>
                </c:pt>
                <c:pt idx="481">
                  <c:v>-54</c:v>
                </c:pt>
                <c:pt idx="482">
                  <c:v>-55</c:v>
                </c:pt>
                <c:pt idx="483">
                  <c:v>-54</c:v>
                </c:pt>
                <c:pt idx="484">
                  <c:v>-55</c:v>
                </c:pt>
                <c:pt idx="485">
                  <c:v>-54</c:v>
                </c:pt>
                <c:pt idx="486">
                  <c:v>-53</c:v>
                </c:pt>
                <c:pt idx="487">
                  <c:v>-54</c:v>
                </c:pt>
                <c:pt idx="488">
                  <c:v>-55</c:v>
                </c:pt>
                <c:pt idx="489">
                  <c:v>-56</c:v>
                </c:pt>
                <c:pt idx="490">
                  <c:v>-57</c:v>
                </c:pt>
                <c:pt idx="491">
                  <c:v>-58</c:v>
                </c:pt>
                <c:pt idx="492">
                  <c:v>-57</c:v>
                </c:pt>
                <c:pt idx="493">
                  <c:v>-56</c:v>
                </c:pt>
                <c:pt idx="494">
                  <c:v>-55</c:v>
                </c:pt>
                <c:pt idx="495">
                  <c:v>-56</c:v>
                </c:pt>
                <c:pt idx="496">
                  <c:v>-57</c:v>
                </c:pt>
                <c:pt idx="497">
                  <c:v>-58</c:v>
                </c:pt>
                <c:pt idx="498">
                  <c:v>-59</c:v>
                </c:pt>
                <c:pt idx="499">
                  <c:v>-58</c:v>
                </c:pt>
                <c:pt idx="500">
                  <c:v>-57</c:v>
                </c:pt>
                <c:pt idx="501">
                  <c:v>-58</c:v>
                </c:pt>
                <c:pt idx="502">
                  <c:v>-59</c:v>
                </c:pt>
                <c:pt idx="503">
                  <c:v>-60</c:v>
                </c:pt>
                <c:pt idx="504">
                  <c:v>-61</c:v>
                </c:pt>
                <c:pt idx="505">
                  <c:v>-62</c:v>
                </c:pt>
                <c:pt idx="506">
                  <c:v>-61</c:v>
                </c:pt>
                <c:pt idx="507">
                  <c:v>-60</c:v>
                </c:pt>
                <c:pt idx="508">
                  <c:v>-59</c:v>
                </c:pt>
                <c:pt idx="509">
                  <c:v>-60</c:v>
                </c:pt>
                <c:pt idx="510">
                  <c:v>-61</c:v>
                </c:pt>
                <c:pt idx="511">
                  <c:v>-62</c:v>
                </c:pt>
                <c:pt idx="512">
                  <c:v>-61</c:v>
                </c:pt>
                <c:pt idx="513">
                  <c:v>-62</c:v>
                </c:pt>
                <c:pt idx="514">
                  <c:v>-63</c:v>
                </c:pt>
                <c:pt idx="515">
                  <c:v>-64</c:v>
                </c:pt>
                <c:pt idx="516">
                  <c:v>-65</c:v>
                </c:pt>
                <c:pt idx="517">
                  <c:v>-64</c:v>
                </c:pt>
                <c:pt idx="518">
                  <c:v>-65</c:v>
                </c:pt>
                <c:pt idx="519">
                  <c:v>-64</c:v>
                </c:pt>
                <c:pt idx="520">
                  <c:v>-63</c:v>
                </c:pt>
                <c:pt idx="521">
                  <c:v>-64</c:v>
                </c:pt>
                <c:pt idx="522">
                  <c:v>-63</c:v>
                </c:pt>
                <c:pt idx="523">
                  <c:v>-62</c:v>
                </c:pt>
                <c:pt idx="524">
                  <c:v>-61</c:v>
                </c:pt>
                <c:pt idx="525">
                  <c:v>-62</c:v>
                </c:pt>
                <c:pt idx="526">
                  <c:v>-61</c:v>
                </c:pt>
                <c:pt idx="527">
                  <c:v>-62</c:v>
                </c:pt>
                <c:pt idx="528">
                  <c:v>-61</c:v>
                </c:pt>
                <c:pt idx="529">
                  <c:v>-60</c:v>
                </c:pt>
                <c:pt idx="530">
                  <c:v>-61</c:v>
                </c:pt>
                <c:pt idx="531">
                  <c:v>-60</c:v>
                </c:pt>
                <c:pt idx="532">
                  <c:v>-59</c:v>
                </c:pt>
                <c:pt idx="533">
                  <c:v>-60</c:v>
                </c:pt>
                <c:pt idx="534">
                  <c:v>-61</c:v>
                </c:pt>
                <c:pt idx="535">
                  <c:v>-62</c:v>
                </c:pt>
                <c:pt idx="536">
                  <c:v>-61</c:v>
                </c:pt>
                <c:pt idx="537">
                  <c:v>-60</c:v>
                </c:pt>
                <c:pt idx="538">
                  <c:v>-59</c:v>
                </c:pt>
                <c:pt idx="539">
                  <c:v>-60</c:v>
                </c:pt>
                <c:pt idx="540">
                  <c:v>-61</c:v>
                </c:pt>
                <c:pt idx="541">
                  <c:v>-62</c:v>
                </c:pt>
                <c:pt idx="542">
                  <c:v>-61</c:v>
                </c:pt>
                <c:pt idx="543">
                  <c:v>-62</c:v>
                </c:pt>
                <c:pt idx="544">
                  <c:v>-63</c:v>
                </c:pt>
                <c:pt idx="545">
                  <c:v>-62</c:v>
                </c:pt>
                <c:pt idx="546">
                  <c:v>-63</c:v>
                </c:pt>
                <c:pt idx="547">
                  <c:v>-62</c:v>
                </c:pt>
                <c:pt idx="548">
                  <c:v>-63</c:v>
                </c:pt>
                <c:pt idx="549">
                  <c:v>-64</c:v>
                </c:pt>
                <c:pt idx="550">
                  <c:v>-65</c:v>
                </c:pt>
                <c:pt idx="551">
                  <c:v>-64</c:v>
                </c:pt>
                <c:pt idx="552">
                  <c:v>-65</c:v>
                </c:pt>
                <c:pt idx="553">
                  <c:v>-66</c:v>
                </c:pt>
                <c:pt idx="554">
                  <c:v>-65</c:v>
                </c:pt>
                <c:pt idx="555">
                  <c:v>-64</c:v>
                </c:pt>
                <c:pt idx="556">
                  <c:v>-65</c:v>
                </c:pt>
                <c:pt idx="557">
                  <c:v>-64</c:v>
                </c:pt>
                <c:pt idx="558">
                  <c:v>-63</c:v>
                </c:pt>
                <c:pt idx="559">
                  <c:v>-62</c:v>
                </c:pt>
                <c:pt idx="560">
                  <c:v>-61</c:v>
                </c:pt>
                <c:pt idx="561">
                  <c:v>-62</c:v>
                </c:pt>
                <c:pt idx="562">
                  <c:v>-63</c:v>
                </c:pt>
                <c:pt idx="563">
                  <c:v>-62</c:v>
                </c:pt>
                <c:pt idx="564">
                  <c:v>-61</c:v>
                </c:pt>
                <c:pt idx="565">
                  <c:v>-62</c:v>
                </c:pt>
                <c:pt idx="566">
                  <c:v>-61</c:v>
                </c:pt>
                <c:pt idx="567">
                  <c:v>-62</c:v>
                </c:pt>
                <c:pt idx="568">
                  <c:v>-61</c:v>
                </c:pt>
                <c:pt idx="569">
                  <c:v>-60</c:v>
                </c:pt>
                <c:pt idx="570">
                  <c:v>-61</c:v>
                </c:pt>
                <c:pt idx="571">
                  <c:v>-62</c:v>
                </c:pt>
                <c:pt idx="572">
                  <c:v>-61</c:v>
                </c:pt>
                <c:pt idx="573">
                  <c:v>-62</c:v>
                </c:pt>
                <c:pt idx="574">
                  <c:v>-63</c:v>
                </c:pt>
                <c:pt idx="575">
                  <c:v>-64</c:v>
                </c:pt>
                <c:pt idx="576">
                  <c:v>-63</c:v>
                </c:pt>
                <c:pt idx="577">
                  <c:v>-64</c:v>
                </c:pt>
                <c:pt idx="578">
                  <c:v>-63</c:v>
                </c:pt>
                <c:pt idx="579">
                  <c:v>-62</c:v>
                </c:pt>
                <c:pt idx="580">
                  <c:v>-61</c:v>
                </c:pt>
                <c:pt idx="581">
                  <c:v>-60</c:v>
                </c:pt>
                <c:pt idx="582">
                  <c:v>-61</c:v>
                </c:pt>
                <c:pt idx="583">
                  <c:v>-62</c:v>
                </c:pt>
                <c:pt idx="584">
                  <c:v>-63</c:v>
                </c:pt>
                <c:pt idx="585">
                  <c:v>-64</c:v>
                </c:pt>
                <c:pt idx="586">
                  <c:v>-63</c:v>
                </c:pt>
                <c:pt idx="587">
                  <c:v>-64</c:v>
                </c:pt>
                <c:pt idx="588">
                  <c:v>-65</c:v>
                </c:pt>
                <c:pt idx="589">
                  <c:v>-64</c:v>
                </c:pt>
                <c:pt idx="590">
                  <c:v>-63</c:v>
                </c:pt>
                <c:pt idx="591">
                  <c:v>-62</c:v>
                </c:pt>
                <c:pt idx="592">
                  <c:v>-63</c:v>
                </c:pt>
                <c:pt idx="593">
                  <c:v>-62</c:v>
                </c:pt>
                <c:pt idx="594">
                  <c:v>-63</c:v>
                </c:pt>
                <c:pt idx="595">
                  <c:v>-64</c:v>
                </c:pt>
                <c:pt idx="596">
                  <c:v>-65</c:v>
                </c:pt>
                <c:pt idx="597">
                  <c:v>-64</c:v>
                </c:pt>
                <c:pt idx="598">
                  <c:v>-63</c:v>
                </c:pt>
                <c:pt idx="599">
                  <c:v>-64</c:v>
                </c:pt>
                <c:pt idx="600">
                  <c:v>-65</c:v>
                </c:pt>
                <c:pt idx="601">
                  <c:v>-64</c:v>
                </c:pt>
                <c:pt idx="602">
                  <c:v>-65</c:v>
                </c:pt>
                <c:pt idx="603">
                  <c:v>-66</c:v>
                </c:pt>
                <c:pt idx="604">
                  <c:v>-67</c:v>
                </c:pt>
                <c:pt idx="605">
                  <c:v>-68</c:v>
                </c:pt>
                <c:pt idx="606">
                  <c:v>-67</c:v>
                </c:pt>
                <c:pt idx="607">
                  <c:v>-68</c:v>
                </c:pt>
                <c:pt idx="608">
                  <c:v>-69</c:v>
                </c:pt>
                <c:pt idx="609">
                  <c:v>-68</c:v>
                </c:pt>
                <c:pt idx="610">
                  <c:v>-67</c:v>
                </c:pt>
                <c:pt idx="611">
                  <c:v>-68</c:v>
                </c:pt>
                <c:pt idx="612">
                  <c:v>-67</c:v>
                </c:pt>
                <c:pt idx="613">
                  <c:v>-66</c:v>
                </c:pt>
                <c:pt idx="614">
                  <c:v>-67</c:v>
                </c:pt>
                <c:pt idx="615">
                  <c:v>-68</c:v>
                </c:pt>
                <c:pt idx="616">
                  <c:v>-67</c:v>
                </c:pt>
                <c:pt idx="617">
                  <c:v>-68</c:v>
                </c:pt>
                <c:pt idx="618">
                  <c:v>-69</c:v>
                </c:pt>
                <c:pt idx="619">
                  <c:v>-68</c:v>
                </c:pt>
                <c:pt idx="620">
                  <c:v>-67</c:v>
                </c:pt>
                <c:pt idx="621">
                  <c:v>-68</c:v>
                </c:pt>
                <c:pt idx="622">
                  <c:v>-69</c:v>
                </c:pt>
                <c:pt idx="623">
                  <c:v>-68</c:v>
                </c:pt>
                <c:pt idx="624">
                  <c:v>-69</c:v>
                </c:pt>
                <c:pt idx="625">
                  <c:v>-70</c:v>
                </c:pt>
                <c:pt idx="626">
                  <c:v>-69</c:v>
                </c:pt>
                <c:pt idx="627">
                  <c:v>-68</c:v>
                </c:pt>
                <c:pt idx="628">
                  <c:v>-67</c:v>
                </c:pt>
                <c:pt idx="629">
                  <c:v>-66</c:v>
                </c:pt>
                <c:pt idx="630">
                  <c:v>-65</c:v>
                </c:pt>
                <c:pt idx="631">
                  <c:v>-66</c:v>
                </c:pt>
                <c:pt idx="632">
                  <c:v>-65</c:v>
                </c:pt>
                <c:pt idx="633">
                  <c:v>-64</c:v>
                </c:pt>
                <c:pt idx="634">
                  <c:v>-63</c:v>
                </c:pt>
                <c:pt idx="635">
                  <c:v>-62</c:v>
                </c:pt>
                <c:pt idx="636">
                  <c:v>-63</c:v>
                </c:pt>
                <c:pt idx="637">
                  <c:v>-62</c:v>
                </c:pt>
                <c:pt idx="638">
                  <c:v>-63</c:v>
                </c:pt>
                <c:pt idx="639">
                  <c:v>-64</c:v>
                </c:pt>
                <c:pt idx="640">
                  <c:v>-65</c:v>
                </c:pt>
                <c:pt idx="641">
                  <c:v>-66</c:v>
                </c:pt>
                <c:pt idx="642">
                  <c:v>-65</c:v>
                </c:pt>
                <c:pt idx="643">
                  <c:v>-64</c:v>
                </c:pt>
                <c:pt idx="644">
                  <c:v>-63</c:v>
                </c:pt>
                <c:pt idx="645">
                  <c:v>-62</c:v>
                </c:pt>
                <c:pt idx="646">
                  <c:v>-61</c:v>
                </c:pt>
                <c:pt idx="647">
                  <c:v>-62</c:v>
                </c:pt>
                <c:pt idx="648">
                  <c:v>-63</c:v>
                </c:pt>
                <c:pt idx="649">
                  <c:v>-64</c:v>
                </c:pt>
                <c:pt idx="650">
                  <c:v>-63</c:v>
                </c:pt>
                <c:pt idx="651">
                  <c:v>-62</c:v>
                </c:pt>
                <c:pt idx="652">
                  <c:v>-63</c:v>
                </c:pt>
                <c:pt idx="653">
                  <c:v>-64</c:v>
                </c:pt>
                <c:pt idx="654">
                  <c:v>-63</c:v>
                </c:pt>
                <c:pt idx="655">
                  <c:v>-62</c:v>
                </c:pt>
                <c:pt idx="656">
                  <c:v>-61</c:v>
                </c:pt>
                <c:pt idx="657">
                  <c:v>-62</c:v>
                </c:pt>
                <c:pt idx="658">
                  <c:v>-63</c:v>
                </c:pt>
                <c:pt idx="659">
                  <c:v>-64</c:v>
                </c:pt>
                <c:pt idx="660">
                  <c:v>-63</c:v>
                </c:pt>
                <c:pt idx="661">
                  <c:v>-64</c:v>
                </c:pt>
                <c:pt idx="662">
                  <c:v>-63</c:v>
                </c:pt>
                <c:pt idx="663">
                  <c:v>-62</c:v>
                </c:pt>
                <c:pt idx="664">
                  <c:v>-61</c:v>
                </c:pt>
                <c:pt idx="665">
                  <c:v>-60</c:v>
                </c:pt>
                <c:pt idx="666">
                  <c:v>-59</c:v>
                </c:pt>
                <c:pt idx="667">
                  <c:v>-60</c:v>
                </c:pt>
                <c:pt idx="668">
                  <c:v>-61</c:v>
                </c:pt>
                <c:pt idx="669">
                  <c:v>-62</c:v>
                </c:pt>
                <c:pt idx="670">
                  <c:v>-61</c:v>
                </c:pt>
                <c:pt idx="671">
                  <c:v>-62</c:v>
                </c:pt>
                <c:pt idx="672">
                  <c:v>-61</c:v>
                </c:pt>
                <c:pt idx="673">
                  <c:v>-60</c:v>
                </c:pt>
                <c:pt idx="674">
                  <c:v>-61</c:v>
                </c:pt>
                <c:pt idx="675">
                  <c:v>-62</c:v>
                </c:pt>
                <c:pt idx="676">
                  <c:v>-61</c:v>
                </c:pt>
                <c:pt idx="677">
                  <c:v>-60</c:v>
                </c:pt>
                <c:pt idx="678">
                  <c:v>-59</c:v>
                </c:pt>
                <c:pt idx="679">
                  <c:v>-60</c:v>
                </c:pt>
                <c:pt idx="680">
                  <c:v>-61</c:v>
                </c:pt>
                <c:pt idx="681">
                  <c:v>-62</c:v>
                </c:pt>
                <c:pt idx="682">
                  <c:v>-61</c:v>
                </c:pt>
                <c:pt idx="683">
                  <c:v>-60</c:v>
                </c:pt>
                <c:pt idx="684">
                  <c:v>-61</c:v>
                </c:pt>
                <c:pt idx="685">
                  <c:v>-62</c:v>
                </c:pt>
                <c:pt idx="686">
                  <c:v>-61</c:v>
                </c:pt>
                <c:pt idx="687">
                  <c:v>-60</c:v>
                </c:pt>
                <c:pt idx="688">
                  <c:v>-61</c:v>
                </c:pt>
                <c:pt idx="689">
                  <c:v>-62</c:v>
                </c:pt>
                <c:pt idx="690">
                  <c:v>-63</c:v>
                </c:pt>
                <c:pt idx="691">
                  <c:v>-64</c:v>
                </c:pt>
                <c:pt idx="692">
                  <c:v>-63</c:v>
                </c:pt>
                <c:pt idx="693">
                  <c:v>-62</c:v>
                </c:pt>
                <c:pt idx="694">
                  <c:v>-63</c:v>
                </c:pt>
                <c:pt idx="695">
                  <c:v>-64</c:v>
                </c:pt>
                <c:pt idx="696">
                  <c:v>-63</c:v>
                </c:pt>
                <c:pt idx="697">
                  <c:v>-64</c:v>
                </c:pt>
                <c:pt idx="698">
                  <c:v>-65</c:v>
                </c:pt>
                <c:pt idx="699">
                  <c:v>-66</c:v>
                </c:pt>
                <c:pt idx="700">
                  <c:v>-65</c:v>
                </c:pt>
                <c:pt idx="701">
                  <c:v>-64</c:v>
                </c:pt>
                <c:pt idx="702">
                  <c:v>-63</c:v>
                </c:pt>
                <c:pt idx="703">
                  <c:v>-62</c:v>
                </c:pt>
                <c:pt idx="704">
                  <c:v>-61</c:v>
                </c:pt>
                <c:pt idx="705">
                  <c:v>-62</c:v>
                </c:pt>
                <c:pt idx="706">
                  <c:v>-61</c:v>
                </c:pt>
                <c:pt idx="707">
                  <c:v>-62</c:v>
                </c:pt>
                <c:pt idx="708">
                  <c:v>-61</c:v>
                </c:pt>
                <c:pt idx="709">
                  <c:v>-62</c:v>
                </c:pt>
                <c:pt idx="710">
                  <c:v>-61</c:v>
                </c:pt>
                <c:pt idx="711">
                  <c:v>-60</c:v>
                </c:pt>
                <c:pt idx="712">
                  <c:v>-61</c:v>
                </c:pt>
                <c:pt idx="713">
                  <c:v>-60</c:v>
                </c:pt>
                <c:pt idx="714">
                  <c:v>-59</c:v>
                </c:pt>
                <c:pt idx="715">
                  <c:v>-58</c:v>
                </c:pt>
                <c:pt idx="716">
                  <c:v>-57</c:v>
                </c:pt>
                <c:pt idx="717">
                  <c:v>-58</c:v>
                </c:pt>
                <c:pt idx="718">
                  <c:v>-57</c:v>
                </c:pt>
                <c:pt idx="719">
                  <c:v>-58</c:v>
                </c:pt>
                <c:pt idx="720">
                  <c:v>-59</c:v>
                </c:pt>
                <c:pt idx="721">
                  <c:v>-58</c:v>
                </c:pt>
                <c:pt idx="722">
                  <c:v>-57</c:v>
                </c:pt>
                <c:pt idx="723">
                  <c:v>-56</c:v>
                </c:pt>
                <c:pt idx="724">
                  <c:v>-55</c:v>
                </c:pt>
                <c:pt idx="725">
                  <c:v>-54</c:v>
                </c:pt>
                <c:pt idx="726">
                  <c:v>-53</c:v>
                </c:pt>
                <c:pt idx="727">
                  <c:v>-52</c:v>
                </c:pt>
                <c:pt idx="728">
                  <c:v>-51</c:v>
                </c:pt>
                <c:pt idx="729">
                  <c:v>-50</c:v>
                </c:pt>
                <c:pt idx="730">
                  <c:v>-49</c:v>
                </c:pt>
                <c:pt idx="731">
                  <c:v>-50</c:v>
                </c:pt>
                <c:pt idx="732">
                  <c:v>-49</c:v>
                </c:pt>
                <c:pt idx="733">
                  <c:v>-50</c:v>
                </c:pt>
                <c:pt idx="734">
                  <c:v>-51</c:v>
                </c:pt>
                <c:pt idx="735">
                  <c:v>-50</c:v>
                </c:pt>
                <c:pt idx="736">
                  <c:v>-49</c:v>
                </c:pt>
                <c:pt idx="737">
                  <c:v>-50</c:v>
                </c:pt>
                <c:pt idx="738">
                  <c:v>-51</c:v>
                </c:pt>
                <c:pt idx="739">
                  <c:v>-52</c:v>
                </c:pt>
                <c:pt idx="740">
                  <c:v>-53</c:v>
                </c:pt>
                <c:pt idx="741">
                  <c:v>-54</c:v>
                </c:pt>
                <c:pt idx="742">
                  <c:v>-53</c:v>
                </c:pt>
                <c:pt idx="743">
                  <c:v>-54</c:v>
                </c:pt>
                <c:pt idx="744">
                  <c:v>-55</c:v>
                </c:pt>
                <c:pt idx="745">
                  <c:v>-56</c:v>
                </c:pt>
                <c:pt idx="746">
                  <c:v>-55</c:v>
                </c:pt>
                <c:pt idx="747">
                  <c:v>-54</c:v>
                </c:pt>
                <c:pt idx="748">
                  <c:v>-53</c:v>
                </c:pt>
                <c:pt idx="749">
                  <c:v>-54</c:v>
                </c:pt>
                <c:pt idx="750">
                  <c:v>-55</c:v>
                </c:pt>
                <c:pt idx="751">
                  <c:v>-56</c:v>
                </c:pt>
                <c:pt idx="752">
                  <c:v>-57</c:v>
                </c:pt>
                <c:pt idx="753">
                  <c:v>-56</c:v>
                </c:pt>
                <c:pt idx="754">
                  <c:v>-55</c:v>
                </c:pt>
                <c:pt idx="755">
                  <c:v>-56</c:v>
                </c:pt>
                <c:pt idx="756">
                  <c:v>-55</c:v>
                </c:pt>
                <c:pt idx="757">
                  <c:v>-56</c:v>
                </c:pt>
                <c:pt idx="758">
                  <c:v>-55</c:v>
                </c:pt>
                <c:pt idx="759">
                  <c:v>-56</c:v>
                </c:pt>
                <c:pt idx="760">
                  <c:v>-57</c:v>
                </c:pt>
                <c:pt idx="761">
                  <c:v>-58</c:v>
                </c:pt>
                <c:pt idx="762">
                  <c:v>-59</c:v>
                </c:pt>
                <c:pt idx="763">
                  <c:v>-60</c:v>
                </c:pt>
                <c:pt idx="764">
                  <c:v>-61</c:v>
                </c:pt>
                <c:pt idx="765">
                  <c:v>-60</c:v>
                </c:pt>
                <c:pt idx="766">
                  <c:v>-61</c:v>
                </c:pt>
                <c:pt idx="767">
                  <c:v>-62</c:v>
                </c:pt>
                <c:pt idx="768">
                  <c:v>-61</c:v>
                </c:pt>
                <c:pt idx="769">
                  <c:v>-62</c:v>
                </c:pt>
                <c:pt idx="770">
                  <c:v>-63</c:v>
                </c:pt>
                <c:pt idx="771">
                  <c:v>-64</c:v>
                </c:pt>
                <c:pt idx="772">
                  <c:v>-63</c:v>
                </c:pt>
                <c:pt idx="773">
                  <c:v>-64</c:v>
                </c:pt>
                <c:pt idx="774">
                  <c:v>-65</c:v>
                </c:pt>
                <c:pt idx="775">
                  <c:v>-66</c:v>
                </c:pt>
                <c:pt idx="776">
                  <c:v>-67</c:v>
                </c:pt>
                <c:pt idx="777">
                  <c:v>-66</c:v>
                </c:pt>
                <c:pt idx="778">
                  <c:v>-67</c:v>
                </c:pt>
                <c:pt idx="779">
                  <c:v>-68</c:v>
                </c:pt>
                <c:pt idx="780">
                  <c:v>-69</c:v>
                </c:pt>
                <c:pt idx="781">
                  <c:v>-68</c:v>
                </c:pt>
                <c:pt idx="782">
                  <c:v>-69</c:v>
                </c:pt>
                <c:pt idx="783">
                  <c:v>-68</c:v>
                </c:pt>
                <c:pt idx="784">
                  <c:v>-69</c:v>
                </c:pt>
                <c:pt idx="785">
                  <c:v>-70</c:v>
                </c:pt>
                <c:pt idx="786">
                  <c:v>-69</c:v>
                </c:pt>
                <c:pt idx="787">
                  <c:v>-68</c:v>
                </c:pt>
                <c:pt idx="788">
                  <c:v>-67</c:v>
                </c:pt>
                <c:pt idx="789">
                  <c:v>-66</c:v>
                </c:pt>
                <c:pt idx="790">
                  <c:v>-67</c:v>
                </c:pt>
                <c:pt idx="791">
                  <c:v>-68</c:v>
                </c:pt>
                <c:pt idx="792">
                  <c:v>-67</c:v>
                </c:pt>
                <c:pt idx="793">
                  <c:v>-68</c:v>
                </c:pt>
                <c:pt idx="794">
                  <c:v>-69</c:v>
                </c:pt>
                <c:pt idx="795">
                  <c:v>-70</c:v>
                </c:pt>
                <c:pt idx="796">
                  <c:v>-71</c:v>
                </c:pt>
                <c:pt idx="797">
                  <c:v>-70</c:v>
                </c:pt>
                <c:pt idx="798">
                  <c:v>-69</c:v>
                </c:pt>
                <c:pt idx="799">
                  <c:v>-70</c:v>
                </c:pt>
                <c:pt idx="800">
                  <c:v>-69</c:v>
                </c:pt>
                <c:pt idx="801">
                  <c:v>-68</c:v>
                </c:pt>
                <c:pt idx="802">
                  <c:v>-69</c:v>
                </c:pt>
                <c:pt idx="803">
                  <c:v>-68</c:v>
                </c:pt>
                <c:pt idx="804">
                  <c:v>-69</c:v>
                </c:pt>
                <c:pt idx="805">
                  <c:v>-70</c:v>
                </c:pt>
                <c:pt idx="806">
                  <c:v>-69</c:v>
                </c:pt>
                <c:pt idx="807">
                  <c:v>-70</c:v>
                </c:pt>
                <c:pt idx="808">
                  <c:v>-71</c:v>
                </c:pt>
                <c:pt idx="809">
                  <c:v>-72</c:v>
                </c:pt>
                <c:pt idx="810">
                  <c:v>-71</c:v>
                </c:pt>
                <c:pt idx="811">
                  <c:v>-72</c:v>
                </c:pt>
                <c:pt idx="812">
                  <c:v>-73</c:v>
                </c:pt>
                <c:pt idx="813">
                  <c:v>-74</c:v>
                </c:pt>
                <c:pt idx="814">
                  <c:v>-73</c:v>
                </c:pt>
                <c:pt idx="815">
                  <c:v>-72</c:v>
                </c:pt>
                <c:pt idx="816">
                  <c:v>-73</c:v>
                </c:pt>
                <c:pt idx="817">
                  <c:v>-72</c:v>
                </c:pt>
                <c:pt idx="818">
                  <c:v>-73</c:v>
                </c:pt>
                <c:pt idx="819">
                  <c:v>-74</c:v>
                </c:pt>
                <c:pt idx="820">
                  <c:v>-75</c:v>
                </c:pt>
                <c:pt idx="821">
                  <c:v>-76</c:v>
                </c:pt>
                <c:pt idx="822">
                  <c:v>-77</c:v>
                </c:pt>
                <c:pt idx="823">
                  <c:v>-78</c:v>
                </c:pt>
                <c:pt idx="824">
                  <c:v>-77</c:v>
                </c:pt>
                <c:pt idx="825">
                  <c:v>-76</c:v>
                </c:pt>
                <c:pt idx="826">
                  <c:v>-77</c:v>
                </c:pt>
                <c:pt idx="827">
                  <c:v>-78</c:v>
                </c:pt>
                <c:pt idx="828">
                  <c:v>-79</c:v>
                </c:pt>
                <c:pt idx="829">
                  <c:v>-78</c:v>
                </c:pt>
                <c:pt idx="830">
                  <c:v>-79</c:v>
                </c:pt>
                <c:pt idx="831">
                  <c:v>-80</c:v>
                </c:pt>
                <c:pt idx="832">
                  <c:v>-81</c:v>
                </c:pt>
                <c:pt idx="833">
                  <c:v>-80</c:v>
                </c:pt>
                <c:pt idx="834">
                  <c:v>-79</c:v>
                </c:pt>
                <c:pt idx="835">
                  <c:v>-80</c:v>
                </c:pt>
                <c:pt idx="836">
                  <c:v>-79</c:v>
                </c:pt>
                <c:pt idx="837">
                  <c:v>-78</c:v>
                </c:pt>
                <c:pt idx="838">
                  <c:v>-79</c:v>
                </c:pt>
                <c:pt idx="839">
                  <c:v>-80</c:v>
                </c:pt>
                <c:pt idx="840">
                  <c:v>-81</c:v>
                </c:pt>
                <c:pt idx="841">
                  <c:v>-82</c:v>
                </c:pt>
                <c:pt idx="842">
                  <c:v>-81</c:v>
                </c:pt>
                <c:pt idx="843">
                  <c:v>-80</c:v>
                </c:pt>
                <c:pt idx="844">
                  <c:v>-79</c:v>
                </c:pt>
                <c:pt idx="845">
                  <c:v>-80</c:v>
                </c:pt>
                <c:pt idx="846">
                  <c:v>-79</c:v>
                </c:pt>
                <c:pt idx="847">
                  <c:v>-78</c:v>
                </c:pt>
                <c:pt idx="848">
                  <c:v>-77</c:v>
                </c:pt>
                <c:pt idx="849">
                  <c:v>-78</c:v>
                </c:pt>
                <c:pt idx="850">
                  <c:v>-79</c:v>
                </c:pt>
                <c:pt idx="851">
                  <c:v>-78</c:v>
                </c:pt>
                <c:pt idx="852">
                  <c:v>-79</c:v>
                </c:pt>
                <c:pt idx="853">
                  <c:v>-78</c:v>
                </c:pt>
                <c:pt idx="854">
                  <c:v>-79</c:v>
                </c:pt>
                <c:pt idx="855">
                  <c:v>-80</c:v>
                </c:pt>
                <c:pt idx="856">
                  <c:v>-79</c:v>
                </c:pt>
                <c:pt idx="857">
                  <c:v>-80</c:v>
                </c:pt>
                <c:pt idx="858">
                  <c:v>-81</c:v>
                </c:pt>
                <c:pt idx="859">
                  <c:v>-82</c:v>
                </c:pt>
                <c:pt idx="860">
                  <c:v>-83</c:v>
                </c:pt>
                <c:pt idx="861">
                  <c:v>-82</c:v>
                </c:pt>
                <c:pt idx="862">
                  <c:v>-83</c:v>
                </c:pt>
                <c:pt idx="863">
                  <c:v>-84</c:v>
                </c:pt>
                <c:pt idx="864">
                  <c:v>-83</c:v>
                </c:pt>
                <c:pt idx="865">
                  <c:v>-84</c:v>
                </c:pt>
                <c:pt idx="866">
                  <c:v>-83</c:v>
                </c:pt>
                <c:pt idx="867">
                  <c:v>-84</c:v>
                </c:pt>
                <c:pt idx="868">
                  <c:v>-85</c:v>
                </c:pt>
                <c:pt idx="869">
                  <c:v>-86</c:v>
                </c:pt>
                <c:pt idx="870">
                  <c:v>-85</c:v>
                </c:pt>
                <c:pt idx="871">
                  <c:v>-84</c:v>
                </c:pt>
                <c:pt idx="872">
                  <c:v>-85</c:v>
                </c:pt>
                <c:pt idx="873">
                  <c:v>-86</c:v>
                </c:pt>
                <c:pt idx="874">
                  <c:v>-87</c:v>
                </c:pt>
                <c:pt idx="875">
                  <c:v>-86</c:v>
                </c:pt>
                <c:pt idx="876">
                  <c:v>-87</c:v>
                </c:pt>
                <c:pt idx="877">
                  <c:v>-88</c:v>
                </c:pt>
                <c:pt idx="878">
                  <c:v>-87</c:v>
                </c:pt>
                <c:pt idx="879">
                  <c:v>-88</c:v>
                </c:pt>
                <c:pt idx="880">
                  <c:v>-89</c:v>
                </c:pt>
                <c:pt idx="881">
                  <c:v>-88</c:v>
                </c:pt>
                <c:pt idx="882">
                  <c:v>-87</c:v>
                </c:pt>
                <c:pt idx="883">
                  <c:v>-88</c:v>
                </c:pt>
                <c:pt idx="884">
                  <c:v>-89</c:v>
                </c:pt>
                <c:pt idx="885">
                  <c:v>-88</c:v>
                </c:pt>
                <c:pt idx="886">
                  <c:v>-87</c:v>
                </c:pt>
                <c:pt idx="887">
                  <c:v>-86</c:v>
                </c:pt>
                <c:pt idx="888">
                  <c:v>-87</c:v>
                </c:pt>
                <c:pt idx="889">
                  <c:v>-86</c:v>
                </c:pt>
                <c:pt idx="890">
                  <c:v>-85</c:v>
                </c:pt>
                <c:pt idx="891">
                  <c:v>-86</c:v>
                </c:pt>
                <c:pt idx="892">
                  <c:v>-87</c:v>
                </c:pt>
                <c:pt idx="893">
                  <c:v>-86</c:v>
                </c:pt>
                <c:pt idx="894">
                  <c:v>-87</c:v>
                </c:pt>
                <c:pt idx="895">
                  <c:v>-86</c:v>
                </c:pt>
                <c:pt idx="896">
                  <c:v>-85</c:v>
                </c:pt>
                <c:pt idx="897">
                  <c:v>-86</c:v>
                </c:pt>
                <c:pt idx="898">
                  <c:v>-87</c:v>
                </c:pt>
                <c:pt idx="899">
                  <c:v>-86</c:v>
                </c:pt>
                <c:pt idx="900">
                  <c:v>-87</c:v>
                </c:pt>
                <c:pt idx="901">
                  <c:v>-88</c:v>
                </c:pt>
                <c:pt idx="902">
                  <c:v>-87</c:v>
                </c:pt>
                <c:pt idx="903">
                  <c:v>-88</c:v>
                </c:pt>
                <c:pt idx="904">
                  <c:v>-89</c:v>
                </c:pt>
                <c:pt idx="905">
                  <c:v>-88</c:v>
                </c:pt>
                <c:pt idx="906">
                  <c:v>-87</c:v>
                </c:pt>
                <c:pt idx="907">
                  <c:v>-88</c:v>
                </c:pt>
                <c:pt idx="908">
                  <c:v>-87</c:v>
                </c:pt>
                <c:pt idx="909">
                  <c:v>-86</c:v>
                </c:pt>
                <c:pt idx="910">
                  <c:v>-85</c:v>
                </c:pt>
                <c:pt idx="911">
                  <c:v>-86</c:v>
                </c:pt>
                <c:pt idx="912">
                  <c:v>-87</c:v>
                </c:pt>
                <c:pt idx="913">
                  <c:v>-86</c:v>
                </c:pt>
                <c:pt idx="914">
                  <c:v>-85</c:v>
                </c:pt>
                <c:pt idx="915">
                  <c:v>-84</c:v>
                </c:pt>
                <c:pt idx="916">
                  <c:v>-83</c:v>
                </c:pt>
                <c:pt idx="917">
                  <c:v>-84</c:v>
                </c:pt>
                <c:pt idx="918">
                  <c:v>-85</c:v>
                </c:pt>
                <c:pt idx="919">
                  <c:v>-86</c:v>
                </c:pt>
                <c:pt idx="920">
                  <c:v>-87</c:v>
                </c:pt>
                <c:pt idx="921">
                  <c:v>-86</c:v>
                </c:pt>
                <c:pt idx="922">
                  <c:v>-87</c:v>
                </c:pt>
                <c:pt idx="923">
                  <c:v>-88</c:v>
                </c:pt>
                <c:pt idx="924">
                  <c:v>-87</c:v>
                </c:pt>
                <c:pt idx="925">
                  <c:v>-88</c:v>
                </c:pt>
                <c:pt idx="926">
                  <c:v>-89</c:v>
                </c:pt>
                <c:pt idx="927">
                  <c:v>-88</c:v>
                </c:pt>
                <c:pt idx="928">
                  <c:v>-89</c:v>
                </c:pt>
                <c:pt idx="929">
                  <c:v>-90</c:v>
                </c:pt>
                <c:pt idx="930">
                  <c:v>-91</c:v>
                </c:pt>
                <c:pt idx="931">
                  <c:v>-90</c:v>
                </c:pt>
                <c:pt idx="932">
                  <c:v>-89</c:v>
                </c:pt>
                <c:pt idx="933">
                  <c:v>-90</c:v>
                </c:pt>
                <c:pt idx="934">
                  <c:v>-91</c:v>
                </c:pt>
                <c:pt idx="935">
                  <c:v>-92</c:v>
                </c:pt>
                <c:pt idx="936">
                  <c:v>-93</c:v>
                </c:pt>
                <c:pt idx="937">
                  <c:v>-94</c:v>
                </c:pt>
                <c:pt idx="938">
                  <c:v>-95</c:v>
                </c:pt>
                <c:pt idx="939">
                  <c:v>-96</c:v>
                </c:pt>
                <c:pt idx="940">
                  <c:v>-97</c:v>
                </c:pt>
                <c:pt idx="941">
                  <c:v>-96</c:v>
                </c:pt>
                <c:pt idx="942">
                  <c:v>-97</c:v>
                </c:pt>
                <c:pt idx="943">
                  <c:v>-96</c:v>
                </c:pt>
                <c:pt idx="944">
                  <c:v>-95</c:v>
                </c:pt>
                <c:pt idx="945">
                  <c:v>-96</c:v>
                </c:pt>
                <c:pt idx="946">
                  <c:v>-95</c:v>
                </c:pt>
                <c:pt idx="947">
                  <c:v>-96</c:v>
                </c:pt>
                <c:pt idx="948">
                  <c:v>-95</c:v>
                </c:pt>
                <c:pt idx="949">
                  <c:v>-96</c:v>
                </c:pt>
                <c:pt idx="950">
                  <c:v>-97</c:v>
                </c:pt>
                <c:pt idx="951">
                  <c:v>-98</c:v>
                </c:pt>
                <c:pt idx="952">
                  <c:v>-99</c:v>
                </c:pt>
                <c:pt idx="953">
                  <c:v>-100</c:v>
                </c:pt>
                <c:pt idx="954">
                  <c:v>-101</c:v>
                </c:pt>
                <c:pt idx="955">
                  <c:v>-102</c:v>
                </c:pt>
                <c:pt idx="956">
                  <c:v>-103</c:v>
                </c:pt>
                <c:pt idx="957">
                  <c:v>-102</c:v>
                </c:pt>
                <c:pt idx="958">
                  <c:v>-101</c:v>
                </c:pt>
                <c:pt idx="959">
                  <c:v>-102</c:v>
                </c:pt>
                <c:pt idx="960">
                  <c:v>-101</c:v>
                </c:pt>
                <c:pt idx="961">
                  <c:v>-102</c:v>
                </c:pt>
                <c:pt idx="962">
                  <c:v>-103</c:v>
                </c:pt>
                <c:pt idx="963">
                  <c:v>-102</c:v>
                </c:pt>
                <c:pt idx="964">
                  <c:v>-103</c:v>
                </c:pt>
                <c:pt idx="965">
                  <c:v>-104</c:v>
                </c:pt>
                <c:pt idx="966">
                  <c:v>-105</c:v>
                </c:pt>
                <c:pt idx="967">
                  <c:v>-104</c:v>
                </c:pt>
                <c:pt idx="968">
                  <c:v>-105</c:v>
                </c:pt>
                <c:pt idx="969">
                  <c:v>-106</c:v>
                </c:pt>
                <c:pt idx="970">
                  <c:v>-107</c:v>
                </c:pt>
                <c:pt idx="971">
                  <c:v>-108</c:v>
                </c:pt>
                <c:pt idx="972">
                  <c:v>-107</c:v>
                </c:pt>
                <c:pt idx="973">
                  <c:v>-106</c:v>
                </c:pt>
                <c:pt idx="974">
                  <c:v>-107</c:v>
                </c:pt>
                <c:pt idx="975">
                  <c:v>-108</c:v>
                </c:pt>
                <c:pt idx="976">
                  <c:v>-109</c:v>
                </c:pt>
                <c:pt idx="977">
                  <c:v>-108</c:v>
                </c:pt>
                <c:pt idx="978">
                  <c:v>-109</c:v>
                </c:pt>
                <c:pt idx="979">
                  <c:v>-110</c:v>
                </c:pt>
                <c:pt idx="980">
                  <c:v>-111</c:v>
                </c:pt>
                <c:pt idx="981">
                  <c:v>-110</c:v>
                </c:pt>
                <c:pt idx="982">
                  <c:v>-111</c:v>
                </c:pt>
                <c:pt idx="983">
                  <c:v>-110</c:v>
                </c:pt>
                <c:pt idx="984">
                  <c:v>-109</c:v>
                </c:pt>
                <c:pt idx="985">
                  <c:v>-110</c:v>
                </c:pt>
                <c:pt idx="986">
                  <c:v>-109</c:v>
                </c:pt>
                <c:pt idx="987">
                  <c:v>-110</c:v>
                </c:pt>
                <c:pt idx="988">
                  <c:v>-109</c:v>
                </c:pt>
                <c:pt idx="989">
                  <c:v>-110</c:v>
                </c:pt>
                <c:pt idx="990">
                  <c:v>-109</c:v>
                </c:pt>
                <c:pt idx="991">
                  <c:v>-110</c:v>
                </c:pt>
                <c:pt idx="992">
                  <c:v>-109</c:v>
                </c:pt>
                <c:pt idx="993">
                  <c:v>-110</c:v>
                </c:pt>
                <c:pt idx="994">
                  <c:v>-109</c:v>
                </c:pt>
                <c:pt idx="995">
                  <c:v>-108</c:v>
                </c:pt>
                <c:pt idx="996">
                  <c:v>-107</c:v>
                </c:pt>
                <c:pt idx="997">
                  <c:v>-106</c:v>
                </c:pt>
                <c:pt idx="998">
                  <c:v>-107</c:v>
                </c:pt>
                <c:pt idx="999">
                  <c:v>-106</c:v>
                </c:pt>
                <c:pt idx="1000">
                  <c:v>-105</c:v>
                </c:pt>
                <c:pt idx="1001">
                  <c:v>-106</c:v>
                </c:pt>
                <c:pt idx="1002">
                  <c:v>-105</c:v>
                </c:pt>
                <c:pt idx="1003">
                  <c:v>-106</c:v>
                </c:pt>
                <c:pt idx="1004">
                  <c:v>-105</c:v>
                </c:pt>
                <c:pt idx="1005">
                  <c:v>-104</c:v>
                </c:pt>
                <c:pt idx="1006">
                  <c:v>-105</c:v>
                </c:pt>
                <c:pt idx="1007">
                  <c:v>-106</c:v>
                </c:pt>
                <c:pt idx="1008">
                  <c:v>-105</c:v>
                </c:pt>
                <c:pt idx="1009">
                  <c:v>-106</c:v>
                </c:pt>
                <c:pt idx="1010">
                  <c:v>-107</c:v>
                </c:pt>
                <c:pt idx="1011">
                  <c:v>-108</c:v>
                </c:pt>
                <c:pt idx="1012">
                  <c:v>-107</c:v>
                </c:pt>
                <c:pt idx="1013">
                  <c:v>-106</c:v>
                </c:pt>
                <c:pt idx="1014">
                  <c:v>-107</c:v>
                </c:pt>
                <c:pt idx="1015">
                  <c:v>-108</c:v>
                </c:pt>
                <c:pt idx="1016">
                  <c:v>-109</c:v>
                </c:pt>
                <c:pt idx="1017">
                  <c:v>-110</c:v>
                </c:pt>
                <c:pt idx="1018">
                  <c:v>-111</c:v>
                </c:pt>
                <c:pt idx="1019">
                  <c:v>-112</c:v>
                </c:pt>
                <c:pt idx="1020">
                  <c:v>-111</c:v>
                </c:pt>
                <c:pt idx="1021">
                  <c:v>-112</c:v>
                </c:pt>
                <c:pt idx="1022">
                  <c:v>-113</c:v>
                </c:pt>
                <c:pt idx="1023">
                  <c:v>-112</c:v>
                </c:pt>
                <c:pt idx="1024">
                  <c:v>-113</c:v>
                </c:pt>
                <c:pt idx="1025">
                  <c:v>-114</c:v>
                </c:pt>
                <c:pt idx="1026">
                  <c:v>-115</c:v>
                </c:pt>
                <c:pt idx="1027">
                  <c:v>-116</c:v>
                </c:pt>
                <c:pt idx="1028">
                  <c:v>-117</c:v>
                </c:pt>
                <c:pt idx="1029">
                  <c:v>-118</c:v>
                </c:pt>
                <c:pt idx="1030">
                  <c:v>-117</c:v>
                </c:pt>
                <c:pt idx="1031">
                  <c:v>-118</c:v>
                </c:pt>
                <c:pt idx="1032">
                  <c:v>-119</c:v>
                </c:pt>
                <c:pt idx="1033">
                  <c:v>-120</c:v>
                </c:pt>
                <c:pt idx="1034">
                  <c:v>-121</c:v>
                </c:pt>
                <c:pt idx="1035">
                  <c:v>-122</c:v>
                </c:pt>
                <c:pt idx="1036">
                  <c:v>-121</c:v>
                </c:pt>
                <c:pt idx="1037">
                  <c:v>-122</c:v>
                </c:pt>
                <c:pt idx="1038">
                  <c:v>-123</c:v>
                </c:pt>
                <c:pt idx="1039">
                  <c:v>-122</c:v>
                </c:pt>
                <c:pt idx="1040">
                  <c:v>-123</c:v>
                </c:pt>
                <c:pt idx="1041">
                  <c:v>-122</c:v>
                </c:pt>
                <c:pt idx="1042">
                  <c:v>-123</c:v>
                </c:pt>
                <c:pt idx="1043">
                  <c:v>-122</c:v>
                </c:pt>
                <c:pt idx="1044">
                  <c:v>-121</c:v>
                </c:pt>
                <c:pt idx="1045">
                  <c:v>-122</c:v>
                </c:pt>
                <c:pt idx="1046">
                  <c:v>-121</c:v>
                </c:pt>
                <c:pt idx="1047">
                  <c:v>-120</c:v>
                </c:pt>
                <c:pt idx="1048">
                  <c:v>-121</c:v>
                </c:pt>
                <c:pt idx="1049">
                  <c:v>-120</c:v>
                </c:pt>
                <c:pt idx="1050">
                  <c:v>-121</c:v>
                </c:pt>
                <c:pt idx="1051">
                  <c:v>-120</c:v>
                </c:pt>
                <c:pt idx="1052">
                  <c:v>-121</c:v>
                </c:pt>
                <c:pt idx="1053">
                  <c:v>-120</c:v>
                </c:pt>
                <c:pt idx="1054">
                  <c:v>-119</c:v>
                </c:pt>
                <c:pt idx="1055">
                  <c:v>-118</c:v>
                </c:pt>
                <c:pt idx="1056">
                  <c:v>-117</c:v>
                </c:pt>
                <c:pt idx="1057">
                  <c:v>-118</c:v>
                </c:pt>
                <c:pt idx="1058">
                  <c:v>-119</c:v>
                </c:pt>
                <c:pt idx="1059">
                  <c:v>-118</c:v>
                </c:pt>
                <c:pt idx="1060">
                  <c:v>-117</c:v>
                </c:pt>
                <c:pt idx="1061">
                  <c:v>-116</c:v>
                </c:pt>
                <c:pt idx="1062">
                  <c:v>-117</c:v>
                </c:pt>
                <c:pt idx="1063">
                  <c:v>-116</c:v>
                </c:pt>
                <c:pt idx="1064">
                  <c:v>-115</c:v>
                </c:pt>
                <c:pt idx="1065">
                  <c:v>-114</c:v>
                </c:pt>
                <c:pt idx="1066">
                  <c:v>-115</c:v>
                </c:pt>
                <c:pt idx="1067">
                  <c:v>-114</c:v>
                </c:pt>
                <c:pt idx="1068">
                  <c:v>-113</c:v>
                </c:pt>
                <c:pt idx="1069">
                  <c:v>-114</c:v>
                </c:pt>
                <c:pt idx="1070">
                  <c:v>-115</c:v>
                </c:pt>
                <c:pt idx="1071">
                  <c:v>-114</c:v>
                </c:pt>
                <c:pt idx="1072">
                  <c:v>-113</c:v>
                </c:pt>
                <c:pt idx="1073">
                  <c:v>-114</c:v>
                </c:pt>
                <c:pt idx="1074">
                  <c:v>-115</c:v>
                </c:pt>
                <c:pt idx="1075">
                  <c:v>-116</c:v>
                </c:pt>
                <c:pt idx="1076">
                  <c:v>-115</c:v>
                </c:pt>
                <c:pt idx="1077">
                  <c:v>-114</c:v>
                </c:pt>
                <c:pt idx="1078">
                  <c:v>-113</c:v>
                </c:pt>
                <c:pt idx="1079">
                  <c:v>-114</c:v>
                </c:pt>
                <c:pt idx="1080">
                  <c:v>-115</c:v>
                </c:pt>
                <c:pt idx="1081">
                  <c:v>-116</c:v>
                </c:pt>
                <c:pt idx="1082">
                  <c:v>-117</c:v>
                </c:pt>
                <c:pt idx="1083">
                  <c:v>-116</c:v>
                </c:pt>
                <c:pt idx="1084">
                  <c:v>-115</c:v>
                </c:pt>
                <c:pt idx="1085">
                  <c:v>-114</c:v>
                </c:pt>
                <c:pt idx="1086">
                  <c:v>-115</c:v>
                </c:pt>
                <c:pt idx="1087">
                  <c:v>-116</c:v>
                </c:pt>
                <c:pt idx="1088">
                  <c:v>-115</c:v>
                </c:pt>
                <c:pt idx="1089">
                  <c:v>-114</c:v>
                </c:pt>
                <c:pt idx="1090">
                  <c:v>-113</c:v>
                </c:pt>
                <c:pt idx="1091">
                  <c:v>-112</c:v>
                </c:pt>
                <c:pt idx="1092">
                  <c:v>-111</c:v>
                </c:pt>
                <c:pt idx="1093">
                  <c:v>-110</c:v>
                </c:pt>
                <c:pt idx="1094">
                  <c:v>-109</c:v>
                </c:pt>
                <c:pt idx="1095">
                  <c:v>-108</c:v>
                </c:pt>
                <c:pt idx="1096">
                  <c:v>-109</c:v>
                </c:pt>
                <c:pt idx="1097">
                  <c:v>-110</c:v>
                </c:pt>
                <c:pt idx="1098">
                  <c:v>-109</c:v>
                </c:pt>
                <c:pt idx="1099">
                  <c:v>-108</c:v>
                </c:pt>
                <c:pt idx="1100">
                  <c:v>-107</c:v>
                </c:pt>
                <c:pt idx="1101">
                  <c:v>-108</c:v>
                </c:pt>
                <c:pt idx="1102">
                  <c:v>-107</c:v>
                </c:pt>
                <c:pt idx="1103">
                  <c:v>-106</c:v>
                </c:pt>
                <c:pt idx="1104">
                  <c:v>-107</c:v>
                </c:pt>
                <c:pt idx="1105">
                  <c:v>-108</c:v>
                </c:pt>
                <c:pt idx="1106">
                  <c:v>-109</c:v>
                </c:pt>
                <c:pt idx="1107">
                  <c:v>-108</c:v>
                </c:pt>
                <c:pt idx="1108">
                  <c:v>-109</c:v>
                </c:pt>
                <c:pt idx="1109">
                  <c:v>-108</c:v>
                </c:pt>
                <c:pt idx="1110">
                  <c:v>-109</c:v>
                </c:pt>
                <c:pt idx="1111">
                  <c:v>-108</c:v>
                </c:pt>
                <c:pt idx="1112">
                  <c:v>-107</c:v>
                </c:pt>
                <c:pt idx="1113">
                  <c:v>-108</c:v>
                </c:pt>
                <c:pt idx="1114">
                  <c:v>-109</c:v>
                </c:pt>
                <c:pt idx="1115">
                  <c:v>-110</c:v>
                </c:pt>
                <c:pt idx="1116">
                  <c:v>-111</c:v>
                </c:pt>
                <c:pt idx="1117">
                  <c:v>-110</c:v>
                </c:pt>
                <c:pt idx="1118">
                  <c:v>-111</c:v>
                </c:pt>
                <c:pt idx="1119">
                  <c:v>-112</c:v>
                </c:pt>
                <c:pt idx="1120">
                  <c:v>-111</c:v>
                </c:pt>
                <c:pt idx="1121">
                  <c:v>-110</c:v>
                </c:pt>
                <c:pt idx="1122">
                  <c:v>-111</c:v>
                </c:pt>
                <c:pt idx="1123">
                  <c:v>-110</c:v>
                </c:pt>
                <c:pt idx="1124">
                  <c:v>-109</c:v>
                </c:pt>
                <c:pt idx="1125">
                  <c:v>-110</c:v>
                </c:pt>
                <c:pt idx="1126">
                  <c:v>-109</c:v>
                </c:pt>
                <c:pt idx="1127">
                  <c:v>-110</c:v>
                </c:pt>
                <c:pt idx="1128">
                  <c:v>-109</c:v>
                </c:pt>
                <c:pt idx="1129">
                  <c:v>-108</c:v>
                </c:pt>
                <c:pt idx="1130">
                  <c:v>-107</c:v>
                </c:pt>
                <c:pt idx="1131">
                  <c:v>-108</c:v>
                </c:pt>
                <c:pt idx="1132">
                  <c:v>-109</c:v>
                </c:pt>
                <c:pt idx="1133">
                  <c:v>-110</c:v>
                </c:pt>
                <c:pt idx="1134">
                  <c:v>-111</c:v>
                </c:pt>
                <c:pt idx="1135">
                  <c:v>-110</c:v>
                </c:pt>
                <c:pt idx="1136">
                  <c:v>-111</c:v>
                </c:pt>
                <c:pt idx="1137">
                  <c:v>-112</c:v>
                </c:pt>
                <c:pt idx="1138">
                  <c:v>-111</c:v>
                </c:pt>
                <c:pt idx="1139">
                  <c:v>-112</c:v>
                </c:pt>
                <c:pt idx="1140">
                  <c:v>-113</c:v>
                </c:pt>
                <c:pt idx="1141">
                  <c:v>-112</c:v>
                </c:pt>
                <c:pt idx="1142">
                  <c:v>-113</c:v>
                </c:pt>
                <c:pt idx="1143">
                  <c:v>-112</c:v>
                </c:pt>
                <c:pt idx="1144">
                  <c:v>-113</c:v>
                </c:pt>
                <c:pt idx="1145">
                  <c:v>-114</c:v>
                </c:pt>
                <c:pt idx="1146">
                  <c:v>-115</c:v>
                </c:pt>
                <c:pt idx="1147">
                  <c:v>-116</c:v>
                </c:pt>
                <c:pt idx="1148">
                  <c:v>-115</c:v>
                </c:pt>
                <c:pt idx="1149">
                  <c:v>-116</c:v>
                </c:pt>
                <c:pt idx="1150">
                  <c:v>-115</c:v>
                </c:pt>
                <c:pt idx="1151">
                  <c:v>-114</c:v>
                </c:pt>
                <c:pt idx="1152">
                  <c:v>-113</c:v>
                </c:pt>
                <c:pt idx="1153">
                  <c:v>-112</c:v>
                </c:pt>
                <c:pt idx="1154">
                  <c:v>-111</c:v>
                </c:pt>
                <c:pt idx="1155">
                  <c:v>-110</c:v>
                </c:pt>
                <c:pt idx="1156">
                  <c:v>-109</c:v>
                </c:pt>
                <c:pt idx="1157">
                  <c:v>-110</c:v>
                </c:pt>
                <c:pt idx="1158">
                  <c:v>-111</c:v>
                </c:pt>
                <c:pt idx="1159">
                  <c:v>-110</c:v>
                </c:pt>
                <c:pt idx="1160">
                  <c:v>-109</c:v>
                </c:pt>
                <c:pt idx="1161">
                  <c:v>-108</c:v>
                </c:pt>
                <c:pt idx="1162">
                  <c:v>-107</c:v>
                </c:pt>
                <c:pt idx="1163">
                  <c:v>-108</c:v>
                </c:pt>
                <c:pt idx="1164">
                  <c:v>-109</c:v>
                </c:pt>
                <c:pt idx="1165">
                  <c:v>-108</c:v>
                </c:pt>
                <c:pt idx="1166">
                  <c:v>-109</c:v>
                </c:pt>
                <c:pt idx="1167">
                  <c:v>-110</c:v>
                </c:pt>
                <c:pt idx="1168">
                  <c:v>-109</c:v>
                </c:pt>
                <c:pt idx="1169">
                  <c:v>-108</c:v>
                </c:pt>
                <c:pt idx="1170">
                  <c:v>-109</c:v>
                </c:pt>
                <c:pt idx="1171">
                  <c:v>-108</c:v>
                </c:pt>
                <c:pt idx="1172">
                  <c:v>-107</c:v>
                </c:pt>
                <c:pt idx="1173">
                  <c:v>-108</c:v>
                </c:pt>
                <c:pt idx="1174">
                  <c:v>-109</c:v>
                </c:pt>
                <c:pt idx="1175">
                  <c:v>-110</c:v>
                </c:pt>
                <c:pt idx="1176">
                  <c:v>-111</c:v>
                </c:pt>
                <c:pt idx="1177">
                  <c:v>-110</c:v>
                </c:pt>
                <c:pt idx="1178">
                  <c:v>-111</c:v>
                </c:pt>
                <c:pt idx="1179">
                  <c:v>-112</c:v>
                </c:pt>
                <c:pt idx="1180">
                  <c:v>-113</c:v>
                </c:pt>
                <c:pt idx="1181">
                  <c:v>-112</c:v>
                </c:pt>
                <c:pt idx="1182">
                  <c:v>-113</c:v>
                </c:pt>
                <c:pt idx="1183">
                  <c:v>-112</c:v>
                </c:pt>
                <c:pt idx="1184">
                  <c:v>-113</c:v>
                </c:pt>
                <c:pt idx="1185">
                  <c:v>-114</c:v>
                </c:pt>
                <c:pt idx="1186">
                  <c:v>-113</c:v>
                </c:pt>
                <c:pt idx="1187">
                  <c:v>-114</c:v>
                </c:pt>
                <c:pt idx="1188">
                  <c:v>-113</c:v>
                </c:pt>
                <c:pt idx="1189">
                  <c:v>-112</c:v>
                </c:pt>
                <c:pt idx="1190">
                  <c:v>-111</c:v>
                </c:pt>
                <c:pt idx="1191">
                  <c:v>-110</c:v>
                </c:pt>
                <c:pt idx="1192">
                  <c:v>-109</c:v>
                </c:pt>
                <c:pt idx="1193">
                  <c:v>-110</c:v>
                </c:pt>
                <c:pt idx="1194">
                  <c:v>-109</c:v>
                </c:pt>
                <c:pt idx="1195">
                  <c:v>-108</c:v>
                </c:pt>
                <c:pt idx="1196">
                  <c:v>-109</c:v>
                </c:pt>
                <c:pt idx="1197">
                  <c:v>-108</c:v>
                </c:pt>
                <c:pt idx="1198">
                  <c:v>-107</c:v>
                </c:pt>
                <c:pt idx="1199">
                  <c:v>-108</c:v>
                </c:pt>
                <c:pt idx="1200">
                  <c:v>-107</c:v>
                </c:pt>
                <c:pt idx="1201">
                  <c:v>-106</c:v>
                </c:pt>
                <c:pt idx="1202">
                  <c:v>-107</c:v>
                </c:pt>
                <c:pt idx="1203">
                  <c:v>-106</c:v>
                </c:pt>
                <c:pt idx="1204">
                  <c:v>-105</c:v>
                </c:pt>
                <c:pt idx="1205">
                  <c:v>-106</c:v>
                </c:pt>
                <c:pt idx="1206">
                  <c:v>-107</c:v>
                </c:pt>
                <c:pt idx="1207">
                  <c:v>-106</c:v>
                </c:pt>
                <c:pt idx="1208">
                  <c:v>-105</c:v>
                </c:pt>
                <c:pt idx="1209">
                  <c:v>-104</c:v>
                </c:pt>
                <c:pt idx="1210">
                  <c:v>-105</c:v>
                </c:pt>
                <c:pt idx="1211">
                  <c:v>-106</c:v>
                </c:pt>
                <c:pt idx="1212">
                  <c:v>-105</c:v>
                </c:pt>
                <c:pt idx="1213">
                  <c:v>-104</c:v>
                </c:pt>
                <c:pt idx="1214">
                  <c:v>-105</c:v>
                </c:pt>
                <c:pt idx="1215">
                  <c:v>-104</c:v>
                </c:pt>
                <c:pt idx="1216">
                  <c:v>-103</c:v>
                </c:pt>
                <c:pt idx="1217">
                  <c:v>-104</c:v>
                </c:pt>
                <c:pt idx="1218">
                  <c:v>-105</c:v>
                </c:pt>
                <c:pt idx="1219">
                  <c:v>-104</c:v>
                </c:pt>
                <c:pt idx="1220">
                  <c:v>-103</c:v>
                </c:pt>
                <c:pt idx="1221">
                  <c:v>-104</c:v>
                </c:pt>
                <c:pt idx="1222">
                  <c:v>-103</c:v>
                </c:pt>
                <c:pt idx="1223">
                  <c:v>-102</c:v>
                </c:pt>
                <c:pt idx="1224">
                  <c:v>-103</c:v>
                </c:pt>
                <c:pt idx="1225">
                  <c:v>-104</c:v>
                </c:pt>
                <c:pt idx="1226">
                  <c:v>-105</c:v>
                </c:pt>
                <c:pt idx="1227">
                  <c:v>-104</c:v>
                </c:pt>
                <c:pt idx="1228">
                  <c:v>-103</c:v>
                </c:pt>
                <c:pt idx="1229">
                  <c:v>-104</c:v>
                </c:pt>
                <c:pt idx="1230">
                  <c:v>-105</c:v>
                </c:pt>
                <c:pt idx="1231">
                  <c:v>-106</c:v>
                </c:pt>
                <c:pt idx="1232">
                  <c:v>-105</c:v>
                </c:pt>
                <c:pt idx="1233">
                  <c:v>-104</c:v>
                </c:pt>
                <c:pt idx="1234">
                  <c:v>-105</c:v>
                </c:pt>
                <c:pt idx="1235">
                  <c:v>-104</c:v>
                </c:pt>
                <c:pt idx="1236">
                  <c:v>-105</c:v>
                </c:pt>
                <c:pt idx="1237">
                  <c:v>-104</c:v>
                </c:pt>
                <c:pt idx="1238">
                  <c:v>-105</c:v>
                </c:pt>
                <c:pt idx="1239">
                  <c:v>-106</c:v>
                </c:pt>
                <c:pt idx="1240">
                  <c:v>-105</c:v>
                </c:pt>
                <c:pt idx="1241">
                  <c:v>-104</c:v>
                </c:pt>
                <c:pt idx="1242">
                  <c:v>-105</c:v>
                </c:pt>
                <c:pt idx="1243">
                  <c:v>-104</c:v>
                </c:pt>
                <c:pt idx="1244">
                  <c:v>-105</c:v>
                </c:pt>
                <c:pt idx="1245">
                  <c:v>-106</c:v>
                </c:pt>
                <c:pt idx="1246">
                  <c:v>-105</c:v>
                </c:pt>
                <c:pt idx="1247">
                  <c:v>-106</c:v>
                </c:pt>
                <c:pt idx="1248">
                  <c:v>-107</c:v>
                </c:pt>
                <c:pt idx="1249">
                  <c:v>-106</c:v>
                </c:pt>
                <c:pt idx="1250">
                  <c:v>-107</c:v>
                </c:pt>
                <c:pt idx="1251">
                  <c:v>-108</c:v>
                </c:pt>
                <c:pt idx="1252">
                  <c:v>-107</c:v>
                </c:pt>
                <c:pt idx="1253">
                  <c:v>-106</c:v>
                </c:pt>
                <c:pt idx="1254">
                  <c:v>-107</c:v>
                </c:pt>
                <c:pt idx="1255">
                  <c:v>-106</c:v>
                </c:pt>
                <c:pt idx="1256">
                  <c:v>-107</c:v>
                </c:pt>
                <c:pt idx="1257">
                  <c:v>-108</c:v>
                </c:pt>
                <c:pt idx="1258">
                  <c:v>-109</c:v>
                </c:pt>
                <c:pt idx="1259">
                  <c:v>-110</c:v>
                </c:pt>
                <c:pt idx="1260">
                  <c:v>-111</c:v>
                </c:pt>
                <c:pt idx="1261">
                  <c:v>-110</c:v>
                </c:pt>
                <c:pt idx="1262">
                  <c:v>-109</c:v>
                </c:pt>
                <c:pt idx="1263">
                  <c:v>-108</c:v>
                </c:pt>
                <c:pt idx="1264">
                  <c:v>-107</c:v>
                </c:pt>
                <c:pt idx="1265">
                  <c:v>-106</c:v>
                </c:pt>
                <c:pt idx="1266">
                  <c:v>-107</c:v>
                </c:pt>
                <c:pt idx="1267">
                  <c:v>-106</c:v>
                </c:pt>
                <c:pt idx="1268">
                  <c:v>-107</c:v>
                </c:pt>
                <c:pt idx="1269">
                  <c:v>-108</c:v>
                </c:pt>
                <c:pt idx="1270">
                  <c:v>-107</c:v>
                </c:pt>
                <c:pt idx="1271">
                  <c:v>-108</c:v>
                </c:pt>
                <c:pt idx="1272">
                  <c:v>-107</c:v>
                </c:pt>
                <c:pt idx="1273">
                  <c:v>-108</c:v>
                </c:pt>
                <c:pt idx="1274">
                  <c:v>-107</c:v>
                </c:pt>
                <c:pt idx="1275">
                  <c:v>-108</c:v>
                </c:pt>
                <c:pt idx="1276">
                  <c:v>-107</c:v>
                </c:pt>
                <c:pt idx="1277">
                  <c:v>-108</c:v>
                </c:pt>
                <c:pt idx="1278">
                  <c:v>-107</c:v>
                </c:pt>
                <c:pt idx="1279">
                  <c:v>-108</c:v>
                </c:pt>
                <c:pt idx="1280">
                  <c:v>-109</c:v>
                </c:pt>
                <c:pt idx="1281">
                  <c:v>-110</c:v>
                </c:pt>
                <c:pt idx="1282">
                  <c:v>-109</c:v>
                </c:pt>
                <c:pt idx="1283">
                  <c:v>-108</c:v>
                </c:pt>
                <c:pt idx="1284">
                  <c:v>-109</c:v>
                </c:pt>
                <c:pt idx="1285">
                  <c:v>-110</c:v>
                </c:pt>
                <c:pt idx="1286">
                  <c:v>-109</c:v>
                </c:pt>
                <c:pt idx="1287">
                  <c:v>-110</c:v>
                </c:pt>
                <c:pt idx="1288">
                  <c:v>-109</c:v>
                </c:pt>
                <c:pt idx="1289">
                  <c:v>-110</c:v>
                </c:pt>
                <c:pt idx="1290">
                  <c:v>-109</c:v>
                </c:pt>
                <c:pt idx="1291">
                  <c:v>-108</c:v>
                </c:pt>
                <c:pt idx="1292">
                  <c:v>-109</c:v>
                </c:pt>
                <c:pt idx="1293">
                  <c:v>-108</c:v>
                </c:pt>
                <c:pt idx="1294">
                  <c:v>-107</c:v>
                </c:pt>
                <c:pt idx="1295">
                  <c:v>-108</c:v>
                </c:pt>
                <c:pt idx="1296">
                  <c:v>-109</c:v>
                </c:pt>
                <c:pt idx="1297">
                  <c:v>-110</c:v>
                </c:pt>
                <c:pt idx="1298">
                  <c:v>-111</c:v>
                </c:pt>
                <c:pt idx="1299">
                  <c:v>-110</c:v>
                </c:pt>
                <c:pt idx="1300">
                  <c:v>-109</c:v>
                </c:pt>
                <c:pt idx="1301">
                  <c:v>-110</c:v>
                </c:pt>
                <c:pt idx="1302">
                  <c:v>-111</c:v>
                </c:pt>
                <c:pt idx="1303">
                  <c:v>-112</c:v>
                </c:pt>
                <c:pt idx="1304">
                  <c:v>-111</c:v>
                </c:pt>
                <c:pt idx="1305">
                  <c:v>-110</c:v>
                </c:pt>
                <c:pt idx="1306">
                  <c:v>-109</c:v>
                </c:pt>
                <c:pt idx="1307">
                  <c:v>-108</c:v>
                </c:pt>
                <c:pt idx="1308">
                  <c:v>-107</c:v>
                </c:pt>
                <c:pt idx="1309">
                  <c:v>-106</c:v>
                </c:pt>
                <c:pt idx="1310">
                  <c:v>-107</c:v>
                </c:pt>
                <c:pt idx="1311">
                  <c:v>-108</c:v>
                </c:pt>
                <c:pt idx="1312">
                  <c:v>-109</c:v>
                </c:pt>
                <c:pt idx="1313">
                  <c:v>-108</c:v>
                </c:pt>
                <c:pt idx="1314">
                  <c:v>-107</c:v>
                </c:pt>
                <c:pt idx="1315">
                  <c:v>-108</c:v>
                </c:pt>
                <c:pt idx="1316">
                  <c:v>-109</c:v>
                </c:pt>
                <c:pt idx="1317">
                  <c:v>-110</c:v>
                </c:pt>
                <c:pt idx="1318">
                  <c:v>-111</c:v>
                </c:pt>
                <c:pt idx="1319">
                  <c:v>-110</c:v>
                </c:pt>
                <c:pt idx="1320">
                  <c:v>-111</c:v>
                </c:pt>
                <c:pt idx="1321">
                  <c:v>-110</c:v>
                </c:pt>
                <c:pt idx="1322">
                  <c:v>-111</c:v>
                </c:pt>
                <c:pt idx="1323">
                  <c:v>-110</c:v>
                </c:pt>
                <c:pt idx="1324">
                  <c:v>-109</c:v>
                </c:pt>
                <c:pt idx="1325">
                  <c:v>-110</c:v>
                </c:pt>
                <c:pt idx="1326">
                  <c:v>-111</c:v>
                </c:pt>
                <c:pt idx="1327">
                  <c:v>-112</c:v>
                </c:pt>
                <c:pt idx="1328">
                  <c:v>-113</c:v>
                </c:pt>
                <c:pt idx="1329">
                  <c:v>-114</c:v>
                </c:pt>
                <c:pt idx="1330">
                  <c:v>-113</c:v>
                </c:pt>
                <c:pt idx="1331">
                  <c:v>-114</c:v>
                </c:pt>
                <c:pt idx="1332">
                  <c:v>-115</c:v>
                </c:pt>
                <c:pt idx="1333">
                  <c:v>-114</c:v>
                </c:pt>
                <c:pt idx="1334">
                  <c:v>-113</c:v>
                </c:pt>
                <c:pt idx="1335">
                  <c:v>-114</c:v>
                </c:pt>
                <c:pt idx="1336">
                  <c:v>-113</c:v>
                </c:pt>
                <c:pt idx="1337">
                  <c:v>-112</c:v>
                </c:pt>
                <c:pt idx="1338">
                  <c:v>-113</c:v>
                </c:pt>
                <c:pt idx="1339">
                  <c:v>-114</c:v>
                </c:pt>
                <c:pt idx="1340">
                  <c:v>-113</c:v>
                </c:pt>
                <c:pt idx="1341">
                  <c:v>-114</c:v>
                </c:pt>
                <c:pt idx="1342">
                  <c:v>-113</c:v>
                </c:pt>
                <c:pt idx="1343">
                  <c:v>-114</c:v>
                </c:pt>
                <c:pt idx="1344">
                  <c:v>-113</c:v>
                </c:pt>
                <c:pt idx="1345">
                  <c:v>-114</c:v>
                </c:pt>
                <c:pt idx="1346">
                  <c:v>-115</c:v>
                </c:pt>
                <c:pt idx="1347">
                  <c:v>-116</c:v>
                </c:pt>
                <c:pt idx="1348">
                  <c:v>-117</c:v>
                </c:pt>
                <c:pt idx="1349">
                  <c:v>-118</c:v>
                </c:pt>
                <c:pt idx="1350">
                  <c:v>-119</c:v>
                </c:pt>
                <c:pt idx="1351">
                  <c:v>-120</c:v>
                </c:pt>
                <c:pt idx="1352">
                  <c:v>-121</c:v>
                </c:pt>
                <c:pt idx="1353">
                  <c:v>-120</c:v>
                </c:pt>
                <c:pt idx="1354">
                  <c:v>-121</c:v>
                </c:pt>
                <c:pt idx="1355">
                  <c:v>-120</c:v>
                </c:pt>
                <c:pt idx="1356">
                  <c:v>-119</c:v>
                </c:pt>
                <c:pt idx="1357">
                  <c:v>-118</c:v>
                </c:pt>
                <c:pt idx="1358">
                  <c:v>-119</c:v>
                </c:pt>
                <c:pt idx="1359">
                  <c:v>-120</c:v>
                </c:pt>
                <c:pt idx="1360">
                  <c:v>-119</c:v>
                </c:pt>
                <c:pt idx="1361">
                  <c:v>-120</c:v>
                </c:pt>
                <c:pt idx="1362">
                  <c:v>-121</c:v>
                </c:pt>
                <c:pt idx="1363">
                  <c:v>-122</c:v>
                </c:pt>
                <c:pt idx="1364">
                  <c:v>-121</c:v>
                </c:pt>
                <c:pt idx="1365">
                  <c:v>-120</c:v>
                </c:pt>
                <c:pt idx="1366">
                  <c:v>-121</c:v>
                </c:pt>
                <c:pt idx="1367">
                  <c:v>-122</c:v>
                </c:pt>
                <c:pt idx="1368">
                  <c:v>-121</c:v>
                </c:pt>
                <c:pt idx="1369">
                  <c:v>-122</c:v>
                </c:pt>
                <c:pt idx="1370">
                  <c:v>-123</c:v>
                </c:pt>
                <c:pt idx="1371">
                  <c:v>-122</c:v>
                </c:pt>
                <c:pt idx="1372">
                  <c:v>-123</c:v>
                </c:pt>
                <c:pt idx="1373">
                  <c:v>-124</c:v>
                </c:pt>
                <c:pt idx="1374">
                  <c:v>-125</c:v>
                </c:pt>
                <c:pt idx="1375">
                  <c:v>-126</c:v>
                </c:pt>
                <c:pt idx="1376">
                  <c:v>-127</c:v>
                </c:pt>
                <c:pt idx="1377">
                  <c:v>-128</c:v>
                </c:pt>
                <c:pt idx="1378">
                  <c:v>-129</c:v>
                </c:pt>
                <c:pt idx="1379">
                  <c:v>-128</c:v>
                </c:pt>
                <c:pt idx="1380">
                  <c:v>-129</c:v>
                </c:pt>
                <c:pt idx="1381">
                  <c:v>-130</c:v>
                </c:pt>
                <c:pt idx="1382">
                  <c:v>-131</c:v>
                </c:pt>
                <c:pt idx="1383">
                  <c:v>-130</c:v>
                </c:pt>
                <c:pt idx="1384">
                  <c:v>-129</c:v>
                </c:pt>
                <c:pt idx="1385">
                  <c:v>-128</c:v>
                </c:pt>
                <c:pt idx="1386">
                  <c:v>-127</c:v>
                </c:pt>
                <c:pt idx="1387">
                  <c:v>-126</c:v>
                </c:pt>
                <c:pt idx="1388">
                  <c:v>-125</c:v>
                </c:pt>
                <c:pt idx="1389">
                  <c:v>-124</c:v>
                </c:pt>
                <c:pt idx="1390">
                  <c:v>-123</c:v>
                </c:pt>
                <c:pt idx="1391">
                  <c:v>-122</c:v>
                </c:pt>
                <c:pt idx="1392">
                  <c:v>-123</c:v>
                </c:pt>
                <c:pt idx="1393">
                  <c:v>-124</c:v>
                </c:pt>
                <c:pt idx="1394">
                  <c:v>-123</c:v>
                </c:pt>
                <c:pt idx="1395">
                  <c:v>-122</c:v>
                </c:pt>
                <c:pt idx="1396">
                  <c:v>-123</c:v>
                </c:pt>
                <c:pt idx="1397">
                  <c:v>-122</c:v>
                </c:pt>
                <c:pt idx="1398">
                  <c:v>-123</c:v>
                </c:pt>
                <c:pt idx="1399">
                  <c:v>-124</c:v>
                </c:pt>
                <c:pt idx="1400">
                  <c:v>-125</c:v>
                </c:pt>
                <c:pt idx="1401">
                  <c:v>-126</c:v>
                </c:pt>
                <c:pt idx="1402">
                  <c:v>-127</c:v>
                </c:pt>
                <c:pt idx="1403">
                  <c:v>-126</c:v>
                </c:pt>
                <c:pt idx="1404">
                  <c:v>-127</c:v>
                </c:pt>
                <c:pt idx="1405">
                  <c:v>-126</c:v>
                </c:pt>
                <c:pt idx="1406">
                  <c:v>-127</c:v>
                </c:pt>
                <c:pt idx="1407">
                  <c:v>-128</c:v>
                </c:pt>
                <c:pt idx="1408">
                  <c:v>-127</c:v>
                </c:pt>
                <c:pt idx="1409">
                  <c:v>-128</c:v>
                </c:pt>
                <c:pt idx="1410">
                  <c:v>-129</c:v>
                </c:pt>
                <c:pt idx="1411">
                  <c:v>-130</c:v>
                </c:pt>
                <c:pt idx="1412">
                  <c:v>-131</c:v>
                </c:pt>
                <c:pt idx="1413">
                  <c:v>-132</c:v>
                </c:pt>
                <c:pt idx="1414">
                  <c:v>-133</c:v>
                </c:pt>
                <c:pt idx="1415">
                  <c:v>-134</c:v>
                </c:pt>
                <c:pt idx="1416">
                  <c:v>-135</c:v>
                </c:pt>
                <c:pt idx="1417">
                  <c:v>-134</c:v>
                </c:pt>
                <c:pt idx="1418">
                  <c:v>-135</c:v>
                </c:pt>
                <c:pt idx="1419">
                  <c:v>-136</c:v>
                </c:pt>
                <c:pt idx="1420">
                  <c:v>-135</c:v>
                </c:pt>
                <c:pt idx="1421">
                  <c:v>-136</c:v>
                </c:pt>
                <c:pt idx="1422">
                  <c:v>-137</c:v>
                </c:pt>
                <c:pt idx="1423">
                  <c:v>-138</c:v>
                </c:pt>
                <c:pt idx="1424">
                  <c:v>-139</c:v>
                </c:pt>
                <c:pt idx="1425">
                  <c:v>-140</c:v>
                </c:pt>
                <c:pt idx="1426">
                  <c:v>-141</c:v>
                </c:pt>
                <c:pt idx="1427">
                  <c:v>-140</c:v>
                </c:pt>
                <c:pt idx="1428">
                  <c:v>-139</c:v>
                </c:pt>
                <c:pt idx="1429">
                  <c:v>-140</c:v>
                </c:pt>
                <c:pt idx="1430">
                  <c:v>-139</c:v>
                </c:pt>
                <c:pt idx="1431">
                  <c:v>-140</c:v>
                </c:pt>
                <c:pt idx="1432">
                  <c:v>-139</c:v>
                </c:pt>
                <c:pt idx="1433">
                  <c:v>-138</c:v>
                </c:pt>
                <c:pt idx="1434">
                  <c:v>-139</c:v>
                </c:pt>
                <c:pt idx="1435">
                  <c:v>-140</c:v>
                </c:pt>
                <c:pt idx="1436">
                  <c:v>-139</c:v>
                </c:pt>
                <c:pt idx="1437">
                  <c:v>-138</c:v>
                </c:pt>
                <c:pt idx="1438">
                  <c:v>-139</c:v>
                </c:pt>
                <c:pt idx="1439">
                  <c:v>-138</c:v>
                </c:pt>
                <c:pt idx="1440">
                  <c:v>-139</c:v>
                </c:pt>
                <c:pt idx="1441">
                  <c:v>-140</c:v>
                </c:pt>
                <c:pt idx="1442">
                  <c:v>-141</c:v>
                </c:pt>
                <c:pt idx="1443">
                  <c:v>-142</c:v>
                </c:pt>
                <c:pt idx="1444">
                  <c:v>-141</c:v>
                </c:pt>
                <c:pt idx="1445">
                  <c:v>-140</c:v>
                </c:pt>
                <c:pt idx="1446">
                  <c:v>-141</c:v>
                </c:pt>
                <c:pt idx="1447">
                  <c:v>-142</c:v>
                </c:pt>
                <c:pt idx="1448">
                  <c:v>-143</c:v>
                </c:pt>
                <c:pt idx="1449">
                  <c:v>-144</c:v>
                </c:pt>
                <c:pt idx="1450">
                  <c:v>-145</c:v>
                </c:pt>
                <c:pt idx="1451">
                  <c:v>-146</c:v>
                </c:pt>
                <c:pt idx="1452">
                  <c:v>-147</c:v>
                </c:pt>
                <c:pt idx="1453">
                  <c:v>-146</c:v>
                </c:pt>
                <c:pt idx="1454">
                  <c:v>-145</c:v>
                </c:pt>
                <c:pt idx="1455">
                  <c:v>-144</c:v>
                </c:pt>
                <c:pt idx="1456">
                  <c:v>-145</c:v>
                </c:pt>
                <c:pt idx="1457">
                  <c:v>-146</c:v>
                </c:pt>
                <c:pt idx="1458">
                  <c:v>-147</c:v>
                </c:pt>
                <c:pt idx="1459">
                  <c:v>-146</c:v>
                </c:pt>
                <c:pt idx="1460">
                  <c:v>-145</c:v>
                </c:pt>
                <c:pt idx="1461">
                  <c:v>-146</c:v>
                </c:pt>
                <c:pt idx="1462">
                  <c:v>-147</c:v>
                </c:pt>
                <c:pt idx="1463">
                  <c:v>-146</c:v>
                </c:pt>
                <c:pt idx="1464">
                  <c:v>-145</c:v>
                </c:pt>
                <c:pt idx="1465">
                  <c:v>-144</c:v>
                </c:pt>
                <c:pt idx="1466">
                  <c:v>-145</c:v>
                </c:pt>
                <c:pt idx="1467">
                  <c:v>-144</c:v>
                </c:pt>
                <c:pt idx="1468">
                  <c:v>-143</c:v>
                </c:pt>
                <c:pt idx="1469">
                  <c:v>-144</c:v>
                </c:pt>
                <c:pt idx="1470">
                  <c:v>-143</c:v>
                </c:pt>
                <c:pt idx="1471">
                  <c:v>-144</c:v>
                </c:pt>
                <c:pt idx="1472">
                  <c:v>-143</c:v>
                </c:pt>
                <c:pt idx="1473">
                  <c:v>-142</c:v>
                </c:pt>
                <c:pt idx="1474">
                  <c:v>-143</c:v>
                </c:pt>
                <c:pt idx="1475">
                  <c:v>-142</c:v>
                </c:pt>
                <c:pt idx="1476">
                  <c:v>-143</c:v>
                </c:pt>
                <c:pt idx="1477">
                  <c:v>-142</c:v>
                </c:pt>
                <c:pt idx="1478">
                  <c:v>-141</c:v>
                </c:pt>
                <c:pt idx="1479">
                  <c:v>-142</c:v>
                </c:pt>
                <c:pt idx="1480">
                  <c:v>-143</c:v>
                </c:pt>
                <c:pt idx="1481">
                  <c:v>-144</c:v>
                </c:pt>
                <c:pt idx="1482">
                  <c:v>-143</c:v>
                </c:pt>
                <c:pt idx="1483">
                  <c:v>-144</c:v>
                </c:pt>
                <c:pt idx="1484">
                  <c:v>-145</c:v>
                </c:pt>
                <c:pt idx="1485">
                  <c:v>-144</c:v>
                </c:pt>
                <c:pt idx="1486">
                  <c:v>-145</c:v>
                </c:pt>
                <c:pt idx="1487">
                  <c:v>-144</c:v>
                </c:pt>
                <c:pt idx="1488">
                  <c:v>-145</c:v>
                </c:pt>
                <c:pt idx="1489">
                  <c:v>-144</c:v>
                </c:pt>
                <c:pt idx="1490">
                  <c:v>-143</c:v>
                </c:pt>
                <c:pt idx="1491">
                  <c:v>-144</c:v>
                </c:pt>
                <c:pt idx="1492">
                  <c:v>-143</c:v>
                </c:pt>
                <c:pt idx="1493">
                  <c:v>-142</c:v>
                </c:pt>
                <c:pt idx="1494">
                  <c:v>-143</c:v>
                </c:pt>
                <c:pt idx="1495">
                  <c:v>-142</c:v>
                </c:pt>
                <c:pt idx="1496">
                  <c:v>-143</c:v>
                </c:pt>
                <c:pt idx="1497">
                  <c:v>-144</c:v>
                </c:pt>
                <c:pt idx="1498">
                  <c:v>-143</c:v>
                </c:pt>
                <c:pt idx="1499">
                  <c:v>-144</c:v>
                </c:pt>
                <c:pt idx="1500">
                  <c:v>-145</c:v>
                </c:pt>
                <c:pt idx="1501">
                  <c:v>-144</c:v>
                </c:pt>
                <c:pt idx="1502">
                  <c:v>-145</c:v>
                </c:pt>
                <c:pt idx="1503">
                  <c:v>-144</c:v>
                </c:pt>
                <c:pt idx="1504">
                  <c:v>-143</c:v>
                </c:pt>
                <c:pt idx="1505">
                  <c:v>-144</c:v>
                </c:pt>
                <c:pt idx="1506">
                  <c:v>-145</c:v>
                </c:pt>
                <c:pt idx="1507">
                  <c:v>-144</c:v>
                </c:pt>
                <c:pt idx="1508">
                  <c:v>-145</c:v>
                </c:pt>
                <c:pt idx="1509">
                  <c:v>-146</c:v>
                </c:pt>
                <c:pt idx="1510">
                  <c:v>-145</c:v>
                </c:pt>
                <c:pt idx="1511">
                  <c:v>-144</c:v>
                </c:pt>
                <c:pt idx="1512">
                  <c:v>-145</c:v>
                </c:pt>
                <c:pt idx="1513">
                  <c:v>-146</c:v>
                </c:pt>
                <c:pt idx="1514">
                  <c:v>-145</c:v>
                </c:pt>
                <c:pt idx="1515">
                  <c:v>-144</c:v>
                </c:pt>
                <c:pt idx="1516">
                  <c:v>-145</c:v>
                </c:pt>
                <c:pt idx="1517">
                  <c:v>-146</c:v>
                </c:pt>
                <c:pt idx="1518">
                  <c:v>-147</c:v>
                </c:pt>
                <c:pt idx="1519">
                  <c:v>-148</c:v>
                </c:pt>
                <c:pt idx="1520">
                  <c:v>-147</c:v>
                </c:pt>
                <c:pt idx="1521">
                  <c:v>-146</c:v>
                </c:pt>
                <c:pt idx="1522">
                  <c:v>-147</c:v>
                </c:pt>
                <c:pt idx="1523">
                  <c:v>-146</c:v>
                </c:pt>
                <c:pt idx="1524">
                  <c:v>-147</c:v>
                </c:pt>
                <c:pt idx="1525">
                  <c:v>-148</c:v>
                </c:pt>
                <c:pt idx="1526">
                  <c:v>-149</c:v>
                </c:pt>
                <c:pt idx="1527">
                  <c:v>-148</c:v>
                </c:pt>
                <c:pt idx="1528">
                  <c:v>-149</c:v>
                </c:pt>
                <c:pt idx="1529">
                  <c:v>-150</c:v>
                </c:pt>
                <c:pt idx="1530">
                  <c:v>-151</c:v>
                </c:pt>
                <c:pt idx="1531">
                  <c:v>-150</c:v>
                </c:pt>
                <c:pt idx="1532">
                  <c:v>-149</c:v>
                </c:pt>
                <c:pt idx="1533">
                  <c:v>-150</c:v>
                </c:pt>
                <c:pt idx="1534">
                  <c:v>-149</c:v>
                </c:pt>
                <c:pt idx="1535">
                  <c:v>-148</c:v>
                </c:pt>
                <c:pt idx="1536">
                  <c:v>-147</c:v>
                </c:pt>
                <c:pt idx="1537">
                  <c:v>-148</c:v>
                </c:pt>
                <c:pt idx="1538">
                  <c:v>-147</c:v>
                </c:pt>
                <c:pt idx="1539">
                  <c:v>-148</c:v>
                </c:pt>
                <c:pt idx="1540">
                  <c:v>-147</c:v>
                </c:pt>
                <c:pt idx="1541">
                  <c:v>-148</c:v>
                </c:pt>
                <c:pt idx="1542">
                  <c:v>-149</c:v>
                </c:pt>
                <c:pt idx="1543">
                  <c:v>-150</c:v>
                </c:pt>
                <c:pt idx="1544">
                  <c:v>-151</c:v>
                </c:pt>
                <c:pt idx="1545">
                  <c:v>-152</c:v>
                </c:pt>
                <c:pt idx="1546">
                  <c:v>-151</c:v>
                </c:pt>
                <c:pt idx="1547">
                  <c:v>-152</c:v>
                </c:pt>
                <c:pt idx="1548">
                  <c:v>-151</c:v>
                </c:pt>
                <c:pt idx="1549">
                  <c:v>-152</c:v>
                </c:pt>
                <c:pt idx="1550">
                  <c:v>-153</c:v>
                </c:pt>
                <c:pt idx="1551">
                  <c:v>-154</c:v>
                </c:pt>
                <c:pt idx="1552">
                  <c:v>-155</c:v>
                </c:pt>
                <c:pt idx="1553">
                  <c:v>-156</c:v>
                </c:pt>
                <c:pt idx="1554">
                  <c:v>-157</c:v>
                </c:pt>
                <c:pt idx="1555">
                  <c:v>-156</c:v>
                </c:pt>
                <c:pt idx="1556">
                  <c:v>-157</c:v>
                </c:pt>
                <c:pt idx="1557">
                  <c:v>-156</c:v>
                </c:pt>
                <c:pt idx="1558">
                  <c:v>-155</c:v>
                </c:pt>
                <c:pt idx="1559">
                  <c:v>-156</c:v>
                </c:pt>
                <c:pt idx="1560">
                  <c:v>-157</c:v>
                </c:pt>
                <c:pt idx="1561">
                  <c:v>-158</c:v>
                </c:pt>
                <c:pt idx="1562">
                  <c:v>-157</c:v>
                </c:pt>
                <c:pt idx="1563">
                  <c:v>-158</c:v>
                </c:pt>
                <c:pt idx="1564">
                  <c:v>-157</c:v>
                </c:pt>
                <c:pt idx="1565">
                  <c:v>-156</c:v>
                </c:pt>
                <c:pt idx="1566">
                  <c:v>-157</c:v>
                </c:pt>
                <c:pt idx="1567">
                  <c:v>-158</c:v>
                </c:pt>
                <c:pt idx="1568">
                  <c:v>-159</c:v>
                </c:pt>
                <c:pt idx="1569">
                  <c:v>-158</c:v>
                </c:pt>
                <c:pt idx="1570">
                  <c:v>-159</c:v>
                </c:pt>
                <c:pt idx="1571">
                  <c:v>-160</c:v>
                </c:pt>
                <c:pt idx="1572">
                  <c:v>-161</c:v>
                </c:pt>
                <c:pt idx="1573">
                  <c:v>-162</c:v>
                </c:pt>
                <c:pt idx="1574">
                  <c:v>-161</c:v>
                </c:pt>
                <c:pt idx="1575">
                  <c:v>-162</c:v>
                </c:pt>
                <c:pt idx="1576">
                  <c:v>-163</c:v>
                </c:pt>
                <c:pt idx="1577">
                  <c:v>-162</c:v>
                </c:pt>
                <c:pt idx="1578">
                  <c:v>-161</c:v>
                </c:pt>
                <c:pt idx="1579">
                  <c:v>-162</c:v>
                </c:pt>
                <c:pt idx="1580">
                  <c:v>-163</c:v>
                </c:pt>
                <c:pt idx="1581">
                  <c:v>-162</c:v>
                </c:pt>
                <c:pt idx="1582">
                  <c:v>-163</c:v>
                </c:pt>
                <c:pt idx="1583">
                  <c:v>-162</c:v>
                </c:pt>
                <c:pt idx="1584">
                  <c:v>-163</c:v>
                </c:pt>
                <c:pt idx="1585">
                  <c:v>-164</c:v>
                </c:pt>
                <c:pt idx="1586">
                  <c:v>-165</c:v>
                </c:pt>
                <c:pt idx="1587">
                  <c:v>-164</c:v>
                </c:pt>
                <c:pt idx="1588">
                  <c:v>-163</c:v>
                </c:pt>
                <c:pt idx="1589">
                  <c:v>-164</c:v>
                </c:pt>
                <c:pt idx="1590">
                  <c:v>-163</c:v>
                </c:pt>
                <c:pt idx="1591">
                  <c:v>-164</c:v>
                </c:pt>
                <c:pt idx="1592">
                  <c:v>-163</c:v>
                </c:pt>
                <c:pt idx="1593">
                  <c:v>-164</c:v>
                </c:pt>
                <c:pt idx="1594">
                  <c:v>-163</c:v>
                </c:pt>
                <c:pt idx="1595">
                  <c:v>-164</c:v>
                </c:pt>
                <c:pt idx="1596">
                  <c:v>-165</c:v>
                </c:pt>
                <c:pt idx="1597">
                  <c:v>-166</c:v>
                </c:pt>
                <c:pt idx="1598">
                  <c:v>-167</c:v>
                </c:pt>
                <c:pt idx="1599">
                  <c:v>-166</c:v>
                </c:pt>
                <c:pt idx="1600">
                  <c:v>-167</c:v>
                </c:pt>
                <c:pt idx="1601">
                  <c:v>-166</c:v>
                </c:pt>
                <c:pt idx="1602">
                  <c:v>-167</c:v>
                </c:pt>
                <c:pt idx="1603">
                  <c:v>-166</c:v>
                </c:pt>
                <c:pt idx="1604">
                  <c:v>-165</c:v>
                </c:pt>
                <c:pt idx="1605">
                  <c:v>-166</c:v>
                </c:pt>
                <c:pt idx="1606">
                  <c:v>-165</c:v>
                </c:pt>
                <c:pt idx="1607">
                  <c:v>-164</c:v>
                </c:pt>
                <c:pt idx="1608">
                  <c:v>-165</c:v>
                </c:pt>
                <c:pt idx="1609">
                  <c:v>-166</c:v>
                </c:pt>
                <c:pt idx="1610">
                  <c:v>-167</c:v>
                </c:pt>
                <c:pt idx="1611">
                  <c:v>-166</c:v>
                </c:pt>
                <c:pt idx="1612">
                  <c:v>-167</c:v>
                </c:pt>
                <c:pt idx="1613">
                  <c:v>-166</c:v>
                </c:pt>
                <c:pt idx="1614">
                  <c:v>-165</c:v>
                </c:pt>
                <c:pt idx="1615">
                  <c:v>-166</c:v>
                </c:pt>
                <c:pt idx="1616">
                  <c:v>-165</c:v>
                </c:pt>
                <c:pt idx="1617">
                  <c:v>-164</c:v>
                </c:pt>
                <c:pt idx="1618">
                  <c:v>-163</c:v>
                </c:pt>
                <c:pt idx="1619">
                  <c:v>-164</c:v>
                </c:pt>
                <c:pt idx="1620">
                  <c:v>-163</c:v>
                </c:pt>
                <c:pt idx="1621">
                  <c:v>-164</c:v>
                </c:pt>
                <c:pt idx="1622">
                  <c:v>-163</c:v>
                </c:pt>
                <c:pt idx="1623">
                  <c:v>-164</c:v>
                </c:pt>
                <c:pt idx="1624">
                  <c:v>-163</c:v>
                </c:pt>
                <c:pt idx="1625">
                  <c:v>-162</c:v>
                </c:pt>
                <c:pt idx="1626">
                  <c:v>-163</c:v>
                </c:pt>
                <c:pt idx="1627">
                  <c:v>-164</c:v>
                </c:pt>
                <c:pt idx="1628">
                  <c:v>-165</c:v>
                </c:pt>
                <c:pt idx="1629">
                  <c:v>-166</c:v>
                </c:pt>
                <c:pt idx="1630">
                  <c:v>-167</c:v>
                </c:pt>
                <c:pt idx="1631">
                  <c:v>-168</c:v>
                </c:pt>
                <c:pt idx="1632">
                  <c:v>-169</c:v>
                </c:pt>
                <c:pt idx="1633">
                  <c:v>-168</c:v>
                </c:pt>
                <c:pt idx="1634">
                  <c:v>-169</c:v>
                </c:pt>
                <c:pt idx="1635">
                  <c:v>-168</c:v>
                </c:pt>
                <c:pt idx="1636">
                  <c:v>-169</c:v>
                </c:pt>
                <c:pt idx="1637">
                  <c:v>-168</c:v>
                </c:pt>
                <c:pt idx="1638">
                  <c:v>-169</c:v>
                </c:pt>
                <c:pt idx="1639">
                  <c:v>-170</c:v>
                </c:pt>
                <c:pt idx="1640">
                  <c:v>-171</c:v>
                </c:pt>
                <c:pt idx="1641">
                  <c:v>-172</c:v>
                </c:pt>
                <c:pt idx="1642">
                  <c:v>-171</c:v>
                </c:pt>
                <c:pt idx="1643">
                  <c:v>-172</c:v>
                </c:pt>
                <c:pt idx="1644">
                  <c:v>-173</c:v>
                </c:pt>
                <c:pt idx="1645">
                  <c:v>-172</c:v>
                </c:pt>
                <c:pt idx="1646">
                  <c:v>-173</c:v>
                </c:pt>
                <c:pt idx="1647">
                  <c:v>-174</c:v>
                </c:pt>
                <c:pt idx="1648">
                  <c:v>-175</c:v>
                </c:pt>
                <c:pt idx="1649">
                  <c:v>-176</c:v>
                </c:pt>
                <c:pt idx="1650">
                  <c:v>-175</c:v>
                </c:pt>
                <c:pt idx="1651">
                  <c:v>-174</c:v>
                </c:pt>
                <c:pt idx="1652">
                  <c:v>-175</c:v>
                </c:pt>
                <c:pt idx="1653">
                  <c:v>-176</c:v>
                </c:pt>
                <c:pt idx="1654">
                  <c:v>-177</c:v>
                </c:pt>
                <c:pt idx="1655">
                  <c:v>-178</c:v>
                </c:pt>
                <c:pt idx="1656">
                  <c:v>-179</c:v>
                </c:pt>
                <c:pt idx="1657">
                  <c:v>-180</c:v>
                </c:pt>
                <c:pt idx="1658">
                  <c:v>-179</c:v>
                </c:pt>
                <c:pt idx="1659">
                  <c:v>-180</c:v>
                </c:pt>
                <c:pt idx="1660">
                  <c:v>-179</c:v>
                </c:pt>
                <c:pt idx="1661">
                  <c:v>-178</c:v>
                </c:pt>
                <c:pt idx="1662">
                  <c:v>-179</c:v>
                </c:pt>
                <c:pt idx="1663">
                  <c:v>-178</c:v>
                </c:pt>
                <c:pt idx="1664">
                  <c:v>-179</c:v>
                </c:pt>
                <c:pt idx="1665">
                  <c:v>-178</c:v>
                </c:pt>
                <c:pt idx="1666">
                  <c:v>-177</c:v>
                </c:pt>
                <c:pt idx="1667">
                  <c:v>-176</c:v>
                </c:pt>
                <c:pt idx="1668">
                  <c:v>-175</c:v>
                </c:pt>
                <c:pt idx="1669">
                  <c:v>-176</c:v>
                </c:pt>
                <c:pt idx="1670">
                  <c:v>-177</c:v>
                </c:pt>
                <c:pt idx="1671">
                  <c:v>-178</c:v>
                </c:pt>
                <c:pt idx="1672">
                  <c:v>-179</c:v>
                </c:pt>
                <c:pt idx="1673">
                  <c:v>-180</c:v>
                </c:pt>
                <c:pt idx="1674">
                  <c:v>-179</c:v>
                </c:pt>
                <c:pt idx="1675">
                  <c:v>-180</c:v>
                </c:pt>
                <c:pt idx="1676">
                  <c:v>-181</c:v>
                </c:pt>
                <c:pt idx="1677">
                  <c:v>-182</c:v>
                </c:pt>
                <c:pt idx="1678">
                  <c:v>-183</c:v>
                </c:pt>
                <c:pt idx="1679">
                  <c:v>-184</c:v>
                </c:pt>
                <c:pt idx="1680">
                  <c:v>-183</c:v>
                </c:pt>
                <c:pt idx="1681">
                  <c:v>-182</c:v>
                </c:pt>
                <c:pt idx="1682">
                  <c:v>-183</c:v>
                </c:pt>
                <c:pt idx="1683">
                  <c:v>-182</c:v>
                </c:pt>
                <c:pt idx="1684">
                  <c:v>-183</c:v>
                </c:pt>
                <c:pt idx="1685">
                  <c:v>-182</c:v>
                </c:pt>
                <c:pt idx="1686">
                  <c:v>-183</c:v>
                </c:pt>
                <c:pt idx="1687">
                  <c:v>-184</c:v>
                </c:pt>
                <c:pt idx="1688">
                  <c:v>-185</c:v>
                </c:pt>
                <c:pt idx="1689">
                  <c:v>-186</c:v>
                </c:pt>
                <c:pt idx="1690">
                  <c:v>-187</c:v>
                </c:pt>
                <c:pt idx="1691">
                  <c:v>-188</c:v>
                </c:pt>
                <c:pt idx="1692">
                  <c:v>-189</c:v>
                </c:pt>
                <c:pt idx="1693">
                  <c:v>-190</c:v>
                </c:pt>
                <c:pt idx="1694">
                  <c:v>-191</c:v>
                </c:pt>
                <c:pt idx="1695">
                  <c:v>-192</c:v>
                </c:pt>
                <c:pt idx="1696">
                  <c:v>-193</c:v>
                </c:pt>
                <c:pt idx="1697">
                  <c:v>-194</c:v>
                </c:pt>
                <c:pt idx="1698">
                  <c:v>-193</c:v>
                </c:pt>
                <c:pt idx="1699">
                  <c:v>-192</c:v>
                </c:pt>
                <c:pt idx="1700">
                  <c:v>-193</c:v>
                </c:pt>
                <c:pt idx="1701">
                  <c:v>-192</c:v>
                </c:pt>
                <c:pt idx="1702">
                  <c:v>-191</c:v>
                </c:pt>
                <c:pt idx="1703">
                  <c:v>-192</c:v>
                </c:pt>
                <c:pt idx="1704">
                  <c:v>-193</c:v>
                </c:pt>
                <c:pt idx="1705">
                  <c:v>-192</c:v>
                </c:pt>
                <c:pt idx="1706">
                  <c:v>-191</c:v>
                </c:pt>
                <c:pt idx="1707">
                  <c:v>-192</c:v>
                </c:pt>
                <c:pt idx="1708">
                  <c:v>-193</c:v>
                </c:pt>
                <c:pt idx="1709">
                  <c:v>-192</c:v>
                </c:pt>
                <c:pt idx="1710">
                  <c:v>-193</c:v>
                </c:pt>
                <c:pt idx="1711">
                  <c:v>-192</c:v>
                </c:pt>
                <c:pt idx="1712">
                  <c:v>-191</c:v>
                </c:pt>
                <c:pt idx="1713">
                  <c:v>-190</c:v>
                </c:pt>
                <c:pt idx="1714">
                  <c:v>-191</c:v>
                </c:pt>
                <c:pt idx="1715">
                  <c:v>-192</c:v>
                </c:pt>
                <c:pt idx="1716">
                  <c:v>-191</c:v>
                </c:pt>
                <c:pt idx="1717">
                  <c:v>-192</c:v>
                </c:pt>
                <c:pt idx="1718">
                  <c:v>-193</c:v>
                </c:pt>
                <c:pt idx="1719">
                  <c:v>-192</c:v>
                </c:pt>
                <c:pt idx="1720">
                  <c:v>-193</c:v>
                </c:pt>
                <c:pt idx="1721">
                  <c:v>-194</c:v>
                </c:pt>
                <c:pt idx="1722">
                  <c:v>-195</c:v>
                </c:pt>
                <c:pt idx="1723">
                  <c:v>-196</c:v>
                </c:pt>
                <c:pt idx="1724">
                  <c:v>-195</c:v>
                </c:pt>
                <c:pt idx="1725">
                  <c:v>-196</c:v>
                </c:pt>
                <c:pt idx="1726">
                  <c:v>-197</c:v>
                </c:pt>
                <c:pt idx="1727">
                  <c:v>-196</c:v>
                </c:pt>
                <c:pt idx="1728">
                  <c:v>-195</c:v>
                </c:pt>
                <c:pt idx="1729">
                  <c:v>-196</c:v>
                </c:pt>
                <c:pt idx="1730">
                  <c:v>-195</c:v>
                </c:pt>
                <c:pt idx="1731">
                  <c:v>-196</c:v>
                </c:pt>
                <c:pt idx="1732">
                  <c:v>-195</c:v>
                </c:pt>
                <c:pt idx="1733">
                  <c:v>-196</c:v>
                </c:pt>
                <c:pt idx="1734">
                  <c:v>-195</c:v>
                </c:pt>
                <c:pt idx="1735">
                  <c:v>-194</c:v>
                </c:pt>
                <c:pt idx="1736">
                  <c:v>-193</c:v>
                </c:pt>
                <c:pt idx="1737">
                  <c:v>-194</c:v>
                </c:pt>
                <c:pt idx="1738">
                  <c:v>-193</c:v>
                </c:pt>
                <c:pt idx="1739">
                  <c:v>-192</c:v>
                </c:pt>
                <c:pt idx="1740">
                  <c:v>-193</c:v>
                </c:pt>
                <c:pt idx="1741">
                  <c:v>-194</c:v>
                </c:pt>
                <c:pt idx="1742">
                  <c:v>-195</c:v>
                </c:pt>
                <c:pt idx="1743">
                  <c:v>-194</c:v>
                </c:pt>
                <c:pt idx="1744">
                  <c:v>-195</c:v>
                </c:pt>
                <c:pt idx="1745">
                  <c:v>-194</c:v>
                </c:pt>
                <c:pt idx="1746">
                  <c:v>-195</c:v>
                </c:pt>
                <c:pt idx="1747">
                  <c:v>-196</c:v>
                </c:pt>
                <c:pt idx="1748">
                  <c:v>-197</c:v>
                </c:pt>
                <c:pt idx="1749">
                  <c:v>-196</c:v>
                </c:pt>
                <c:pt idx="1750">
                  <c:v>-197</c:v>
                </c:pt>
                <c:pt idx="1751">
                  <c:v>-198</c:v>
                </c:pt>
                <c:pt idx="1752">
                  <c:v>-199</c:v>
                </c:pt>
                <c:pt idx="1753">
                  <c:v>-198</c:v>
                </c:pt>
                <c:pt idx="1754">
                  <c:v>-199</c:v>
                </c:pt>
                <c:pt idx="1755">
                  <c:v>-198</c:v>
                </c:pt>
                <c:pt idx="1756">
                  <c:v>-199</c:v>
                </c:pt>
                <c:pt idx="1757">
                  <c:v>-200</c:v>
                </c:pt>
                <c:pt idx="1758">
                  <c:v>-201</c:v>
                </c:pt>
                <c:pt idx="1759">
                  <c:v>-200</c:v>
                </c:pt>
                <c:pt idx="1760">
                  <c:v>-201</c:v>
                </c:pt>
                <c:pt idx="1761">
                  <c:v>-202</c:v>
                </c:pt>
                <c:pt idx="1762">
                  <c:v>-201</c:v>
                </c:pt>
                <c:pt idx="1763">
                  <c:v>-200</c:v>
                </c:pt>
                <c:pt idx="1764">
                  <c:v>-201</c:v>
                </c:pt>
                <c:pt idx="1765">
                  <c:v>-200</c:v>
                </c:pt>
                <c:pt idx="1766">
                  <c:v>-199</c:v>
                </c:pt>
                <c:pt idx="1767">
                  <c:v>-198</c:v>
                </c:pt>
                <c:pt idx="1768">
                  <c:v>-199</c:v>
                </c:pt>
                <c:pt idx="1769">
                  <c:v>-200</c:v>
                </c:pt>
                <c:pt idx="1770">
                  <c:v>-199</c:v>
                </c:pt>
                <c:pt idx="1771">
                  <c:v>-200</c:v>
                </c:pt>
                <c:pt idx="1772">
                  <c:v>-199</c:v>
                </c:pt>
                <c:pt idx="1773">
                  <c:v>-198</c:v>
                </c:pt>
                <c:pt idx="1774">
                  <c:v>-197</c:v>
                </c:pt>
                <c:pt idx="1775">
                  <c:v>-198</c:v>
                </c:pt>
                <c:pt idx="1776">
                  <c:v>-199</c:v>
                </c:pt>
                <c:pt idx="1777">
                  <c:v>-200</c:v>
                </c:pt>
                <c:pt idx="1778">
                  <c:v>-201</c:v>
                </c:pt>
                <c:pt idx="1779">
                  <c:v>-202</c:v>
                </c:pt>
                <c:pt idx="1780">
                  <c:v>-201</c:v>
                </c:pt>
                <c:pt idx="1781">
                  <c:v>-202</c:v>
                </c:pt>
                <c:pt idx="1782">
                  <c:v>-203</c:v>
                </c:pt>
                <c:pt idx="1783">
                  <c:v>-204</c:v>
                </c:pt>
                <c:pt idx="1784">
                  <c:v>-203</c:v>
                </c:pt>
                <c:pt idx="1785">
                  <c:v>-202</c:v>
                </c:pt>
                <c:pt idx="1786">
                  <c:v>-203</c:v>
                </c:pt>
                <c:pt idx="1787">
                  <c:v>-202</c:v>
                </c:pt>
                <c:pt idx="1788">
                  <c:v>-201</c:v>
                </c:pt>
                <c:pt idx="1789">
                  <c:v>-202</c:v>
                </c:pt>
                <c:pt idx="1790">
                  <c:v>-203</c:v>
                </c:pt>
                <c:pt idx="1791">
                  <c:v>-202</c:v>
                </c:pt>
                <c:pt idx="1792">
                  <c:v>-203</c:v>
                </c:pt>
                <c:pt idx="1793">
                  <c:v>-202</c:v>
                </c:pt>
                <c:pt idx="1794">
                  <c:v>-201</c:v>
                </c:pt>
                <c:pt idx="1795">
                  <c:v>-200</c:v>
                </c:pt>
                <c:pt idx="1796">
                  <c:v>-199</c:v>
                </c:pt>
                <c:pt idx="1797">
                  <c:v>-200</c:v>
                </c:pt>
                <c:pt idx="1798">
                  <c:v>-201</c:v>
                </c:pt>
                <c:pt idx="1799">
                  <c:v>-202</c:v>
                </c:pt>
                <c:pt idx="1800">
                  <c:v>-203</c:v>
                </c:pt>
                <c:pt idx="1801">
                  <c:v>-202</c:v>
                </c:pt>
                <c:pt idx="1802">
                  <c:v>-203</c:v>
                </c:pt>
                <c:pt idx="1803">
                  <c:v>-204</c:v>
                </c:pt>
                <c:pt idx="1804">
                  <c:v>-205</c:v>
                </c:pt>
                <c:pt idx="1805">
                  <c:v>-206</c:v>
                </c:pt>
                <c:pt idx="1806">
                  <c:v>-205</c:v>
                </c:pt>
                <c:pt idx="1807">
                  <c:v>-204</c:v>
                </c:pt>
                <c:pt idx="1808">
                  <c:v>-205</c:v>
                </c:pt>
                <c:pt idx="1809">
                  <c:v>-206</c:v>
                </c:pt>
                <c:pt idx="1810">
                  <c:v>-207</c:v>
                </c:pt>
                <c:pt idx="1811">
                  <c:v>-208</c:v>
                </c:pt>
                <c:pt idx="1812">
                  <c:v>-209</c:v>
                </c:pt>
                <c:pt idx="1813">
                  <c:v>-210</c:v>
                </c:pt>
                <c:pt idx="1814">
                  <c:v>-209</c:v>
                </c:pt>
                <c:pt idx="1815">
                  <c:v>-208</c:v>
                </c:pt>
                <c:pt idx="1816">
                  <c:v>-207</c:v>
                </c:pt>
                <c:pt idx="1817">
                  <c:v>-206</c:v>
                </c:pt>
                <c:pt idx="1818">
                  <c:v>-207</c:v>
                </c:pt>
                <c:pt idx="1819">
                  <c:v>-208</c:v>
                </c:pt>
                <c:pt idx="1820">
                  <c:v>-207</c:v>
                </c:pt>
                <c:pt idx="1821">
                  <c:v>-208</c:v>
                </c:pt>
                <c:pt idx="1822">
                  <c:v>-207</c:v>
                </c:pt>
                <c:pt idx="1823">
                  <c:v>-208</c:v>
                </c:pt>
                <c:pt idx="1824">
                  <c:v>-209</c:v>
                </c:pt>
                <c:pt idx="1825">
                  <c:v>-210</c:v>
                </c:pt>
                <c:pt idx="1826">
                  <c:v>-211</c:v>
                </c:pt>
                <c:pt idx="1827">
                  <c:v>-212</c:v>
                </c:pt>
                <c:pt idx="1828">
                  <c:v>-211</c:v>
                </c:pt>
                <c:pt idx="1829">
                  <c:v>-212</c:v>
                </c:pt>
                <c:pt idx="1830">
                  <c:v>-211</c:v>
                </c:pt>
                <c:pt idx="1831">
                  <c:v>-212</c:v>
                </c:pt>
                <c:pt idx="1832">
                  <c:v>-211</c:v>
                </c:pt>
                <c:pt idx="1833">
                  <c:v>-210</c:v>
                </c:pt>
                <c:pt idx="1834">
                  <c:v>-211</c:v>
                </c:pt>
                <c:pt idx="1835">
                  <c:v>-210</c:v>
                </c:pt>
                <c:pt idx="1836">
                  <c:v>-209</c:v>
                </c:pt>
                <c:pt idx="1837">
                  <c:v>-210</c:v>
                </c:pt>
                <c:pt idx="1838">
                  <c:v>-209</c:v>
                </c:pt>
                <c:pt idx="1839">
                  <c:v>-210</c:v>
                </c:pt>
                <c:pt idx="1840">
                  <c:v>-211</c:v>
                </c:pt>
                <c:pt idx="1841">
                  <c:v>-212</c:v>
                </c:pt>
                <c:pt idx="1842">
                  <c:v>-213</c:v>
                </c:pt>
                <c:pt idx="1843">
                  <c:v>-212</c:v>
                </c:pt>
                <c:pt idx="1844">
                  <c:v>-213</c:v>
                </c:pt>
                <c:pt idx="1845">
                  <c:v>-212</c:v>
                </c:pt>
                <c:pt idx="1846">
                  <c:v>-211</c:v>
                </c:pt>
                <c:pt idx="1847">
                  <c:v>-210</c:v>
                </c:pt>
                <c:pt idx="1848">
                  <c:v>-209</c:v>
                </c:pt>
                <c:pt idx="1849">
                  <c:v>-210</c:v>
                </c:pt>
                <c:pt idx="1850">
                  <c:v>-211</c:v>
                </c:pt>
                <c:pt idx="1851">
                  <c:v>-212</c:v>
                </c:pt>
                <c:pt idx="1852">
                  <c:v>-213</c:v>
                </c:pt>
                <c:pt idx="1853">
                  <c:v>-214</c:v>
                </c:pt>
                <c:pt idx="1854">
                  <c:v>-213</c:v>
                </c:pt>
                <c:pt idx="1855">
                  <c:v>-212</c:v>
                </c:pt>
                <c:pt idx="1856">
                  <c:v>-211</c:v>
                </c:pt>
                <c:pt idx="1857">
                  <c:v>-210</c:v>
                </c:pt>
                <c:pt idx="1858">
                  <c:v>-211</c:v>
                </c:pt>
                <c:pt idx="1859">
                  <c:v>-212</c:v>
                </c:pt>
                <c:pt idx="1860">
                  <c:v>-213</c:v>
                </c:pt>
                <c:pt idx="1861">
                  <c:v>-212</c:v>
                </c:pt>
                <c:pt idx="1862">
                  <c:v>-213</c:v>
                </c:pt>
                <c:pt idx="1863">
                  <c:v>-214</c:v>
                </c:pt>
                <c:pt idx="1864">
                  <c:v>-213</c:v>
                </c:pt>
                <c:pt idx="1865">
                  <c:v>-212</c:v>
                </c:pt>
                <c:pt idx="1866">
                  <c:v>-213</c:v>
                </c:pt>
                <c:pt idx="1867">
                  <c:v>-212</c:v>
                </c:pt>
                <c:pt idx="1868">
                  <c:v>-213</c:v>
                </c:pt>
                <c:pt idx="1869">
                  <c:v>-214</c:v>
                </c:pt>
                <c:pt idx="1870">
                  <c:v>-213</c:v>
                </c:pt>
                <c:pt idx="1871">
                  <c:v>-214</c:v>
                </c:pt>
                <c:pt idx="1872">
                  <c:v>-215</c:v>
                </c:pt>
                <c:pt idx="1873">
                  <c:v>-214</c:v>
                </c:pt>
                <c:pt idx="1874">
                  <c:v>-215</c:v>
                </c:pt>
                <c:pt idx="1875">
                  <c:v>-216</c:v>
                </c:pt>
                <c:pt idx="1876">
                  <c:v>-217</c:v>
                </c:pt>
                <c:pt idx="1877">
                  <c:v>-216</c:v>
                </c:pt>
                <c:pt idx="1878">
                  <c:v>-217</c:v>
                </c:pt>
                <c:pt idx="1879">
                  <c:v>-216</c:v>
                </c:pt>
                <c:pt idx="1880">
                  <c:v>-215</c:v>
                </c:pt>
                <c:pt idx="1881">
                  <c:v>-216</c:v>
                </c:pt>
                <c:pt idx="1882">
                  <c:v>-217</c:v>
                </c:pt>
                <c:pt idx="1883">
                  <c:v>-218</c:v>
                </c:pt>
                <c:pt idx="1884">
                  <c:v>-217</c:v>
                </c:pt>
                <c:pt idx="1885">
                  <c:v>-218</c:v>
                </c:pt>
                <c:pt idx="1886">
                  <c:v>-219</c:v>
                </c:pt>
                <c:pt idx="1887">
                  <c:v>-218</c:v>
                </c:pt>
                <c:pt idx="1888">
                  <c:v>-217</c:v>
                </c:pt>
                <c:pt idx="1889">
                  <c:v>-216</c:v>
                </c:pt>
                <c:pt idx="1890">
                  <c:v>-217</c:v>
                </c:pt>
                <c:pt idx="1891">
                  <c:v>-216</c:v>
                </c:pt>
                <c:pt idx="1892">
                  <c:v>-215</c:v>
                </c:pt>
                <c:pt idx="1893">
                  <c:v>-216</c:v>
                </c:pt>
                <c:pt idx="1894">
                  <c:v>-217</c:v>
                </c:pt>
                <c:pt idx="1895">
                  <c:v>-218</c:v>
                </c:pt>
                <c:pt idx="1896">
                  <c:v>-219</c:v>
                </c:pt>
                <c:pt idx="1897">
                  <c:v>-218</c:v>
                </c:pt>
                <c:pt idx="1898">
                  <c:v>-219</c:v>
                </c:pt>
                <c:pt idx="1899">
                  <c:v>-218</c:v>
                </c:pt>
                <c:pt idx="1900">
                  <c:v>-217</c:v>
                </c:pt>
                <c:pt idx="1901">
                  <c:v>-218</c:v>
                </c:pt>
                <c:pt idx="1902">
                  <c:v>-219</c:v>
                </c:pt>
                <c:pt idx="1903">
                  <c:v>-220</c:v>
                </c:pt>
                <c:pt idx="1904">
                  <c:v>-221</c:v>
                </c:pt>
                <c:pt idx="1905">
                  <c:v>-220</c:v>
                </c:pt>
                <c:pt idx="1906">
                  <c:v>-219</c:v>
                </c:pt>
                <c:pt idx="1907">
                  <c:v>-218</c:v>
                </c:pt>
                <c:pt idx="1908">
                  <c:v>-217</c:v>
                </c:pt>
                <c:pt idx="1909">
                  <c:v>-218</c:v>
                </c:pt>
                <c:pt idx="1910">
                  <c:v>-219</c:v>
                </c:pt>
                <c:pt idx="1911">
                  <c:v>-218</c:v>
                </c:pt>
                <c:pt idx="1912">
                  <c:v>-217</c:v>
                </c:pt>
                <c:pt idx="1913">
                  <c:v>-218</c:v>
                </c:pt>
                <c:pt idx="1914">
                  <c:v>-219</c:v>
                </c:pt>
                <c:pt idx="1915">
                  <c:v>-220</c:v>
                </c:pt>
                <c:pt idx="1916">
                  <c:v>-219</c:v>
                </c:pt>
                <c:pt idx="1917">
                  <c:v>-220</c:v>
                </c:pt>
                <c:pt idx="1918">
                  <c:v>-221</c:v>
                </c:pt>
                <c:pt idx="1919">
                  <c:v>-220</c:v>
                </c:pt>
                <c:pt idx="1920">
                  <c:v>-219</c:v>
                </c:pt>
                <c:pt idx="1921">
                  <c:v>-218</c:v>
                </c:pt>
                <c:pt idx="1922">
                  <c:v>-217</c:v>
                </c:pt>
                <c:pt idx="1923">
                  <c:v>-218</c:v>
                </c:pt>
                <c:pt idx="1924">
                  <c:v>-219</c:v>
                </c:pt>
                <c:pt idx="1925">
                  <c:v>-218</c:v>
                </c:pt>
                <c:pt idx="1926">
                  <c:v>-219</c:v>
                </c:pt>
                <c:pt idx="1927">
                  <c:v>-220</c:v>
                </c:pt>
                <c:pt idx="1928">
                  <c:v>-221</c:v>
                </c:pt>
                <c:pt idx="1929">
                  <c:v>-222</c:v>
                </c:pt>
                <c:pt idx="1930">
                  <c:v>-221</c:v>
                </c:pt>
                <c:pt idx="1931">
                  <c:v>-220</c:v>
                </c:pt>
                <c:pt idx="1932">
                  <c:v>-221</c:v>
                </c:pt>
                <c:pt idx="1933">
                  <c:v>-222</c:v>
                </c:pt>
                <c:pt idx="1934">
                  <c:v>-221</c:v>
                </c:pt>
                <c:pt idx="1935">
                  <c:v>-222</c:v>
                </c:pt>
                <c:pt idx="1936">
                  <c:v>-221</c:v>
                </c:pt>
                <c:pt idx="1937">
                  <c:v>-222</c:v>
                </c:pt>
                <c:pt idx="1938">
                  <c:v>-221</c:v>
                </c:pt>
                <c:pt idx="1939">
                  <c:v>-220</c:v>
                </c:pt>
                <c:pt idx="1940">
                  <c:v>-219</c:v>
                </c:pt>
                <c:pt idx="1941">
                  <c:v>-220</c:v>
                </c:pt>
                <c:pt idx="1942">
                  <c:v>-219</c:v>
                </c:pt>
                <c:pt idx="1943">
                  <c:v>-218</c:v>
                </c:pt>
                <c:pt idx="1944">
                  <c:v>-217</c:v>
                </c:pt>
                <c:pt idx="1945">
                  <c:v>-216</c:v>
                </c:pt>
                <c:pt idx="1946">
                  <c:v>-215</c:v>
                </c:pt>
                <c:pt idx="1947">
                  <c:v>-216</c:v>
                </c:pt>
                <c:pt idx="1948">
                  <c:v>-217</c:v>
                </c:pt>
                <c:pt idx="1949">
                  <c:v>-216</c:v>
                </c:pt>
                <c:pt idx="1950">
                  <c:v>-217</c:v>
                </c:pt>
                <c:pt idx="1951">
                  <c:v>-216</c:v>
                </c:pt>
                <c:pt idx="1952">
                  <c:v>-217</c:v>
                </c:pt>
                <c:pt idx="1953">
                  <c:v>-218</c:v>
                </c:pt>
                <c:pt idx="1954">
                  <c:v>-217</c:v>
                </c:pt>
                <c:pt idx="1955">
                  <c:v>-218</c:v>
                </c:pt>
                <c:pt idx="1956">
                  <c:v>-217</c:v>
                </c:pt>
                <c:pt idx="1957">
                  <c:v>-218</c:v>
                </c:pt>
                <c:pt idx="1958">
                  <c:v>-219</c:v>
                </c:pt>
                <c:pt idx="1959">
                  <c:v>-218</c:v>
                </c:pt>
                <c:pt idx="1960">
                  <c:v>-217</c:v>
                </c:pt>
                <c:pt idx="1961">
                  <c:v>-216</c:v>
                </c:pt>
                <c:pt idx="1962">
                  <c:v>-215</c:v>
                </c:pt>
                <c:pt idx="1963">
                  <c:v>-216</c:v>
                </c:pt>
                <c:pt idx="1964">
                  <c:v>-217</c:v>
                </c:pt>
                <c:pt idx="1965">
                  <c:v>-218</c:v>
                </c:pt>
                <c:pt idx="1966">
                  <c:v>-219</c:v>
                </c:pt>
                <c:pt idx="1967">
                  <c:v>-220</c:v>
                </c:pt>
                <c:pt idx="1968">
                  <c:v>-219</c:v>
                </c:pt>
                <c:pt idx="1969">
                  <c:v>-220</c:v>
                </c:pt>
                <c:pt idx="1970">
                  <c:v>-221</c:v>
                </c:pt>
                <c:pt idx="1971">
                  <c:v>-220</c:v>
                </c:pt>
                <c:pt idx="1972">
                  <c:v>-221</c:v>
                </c:pt>
                <c:pt idx="1973">
                  <c:v>-222</c:v>
                </c:pt>
                <c:pt idx="1974">
                  <c:v>-221</c:v>
                </c:pt>
                <c:pt idx="1975">
                  <c:v>-220</c:v>
                </c:pt>
                <c:pt idx="1976">
                  <c:v>-221</c:v>
                </c:pt>
                <c:pt idx="1977">
                  <c:v>-222</c:v>
                </c:pt>
                <c:pt idx="1978">
                  <c:v>-223</c:v>
                </c:pt>
                <c:pt idx="1979">
                  <c:v>-224</c:v>
                </c:pt>
                <c:pt idx="1980">
                  <c:v>-223</c:v>
                </c:pt>
                <c:pt idx="1981">
                  <c:v>-224</c:v>
                </c:pt>
                <c:pt idx="1982">
                  <c:v>-225</c:v>
                </c:pt>
                <c:pt idx="1983">
                  <c:v>-224</c:v>
                </c:pt>
                <c:pt idx="1984">
                  <c:v>-223</c:v>
                </c:pt>
                <c:pt idx="1985">
                  <c:v>-222</c:v>
                </c:pt>
                <c:pt idx="1986">
                  <c:v>-223</c:v>
                </c:pt>
                <c:pt idx="1987">
                  <c:v>-222</c:v>
                </c:pt>
                <c:pt idx="1988">
                  <c:v>-221</c:v>
                </c:pt>
                <c:pt idx="1989">
                  <c:v>-222</c:v>
                </c:pt>
                <c:pt idx="1990">
                  <c:v>-223</c:v>
                </c:pt>
                <c:pt idx="1991">
                  <c:v>-224</c:v>
                </c:pt>
                <c:pt idx="1992">
                  <c:v>-225</c:v>
                </c:pt>
                <c:pt idx="1993">
                  <c:v>-226</c:v>
                </c:pt>
                <c:pt idx="1994">
                  <c:v>-225</c:v>
                </c:pt>
                <c:pt idx="1995">
                  <c:v>-226</c:v>
                </c:pt>
                <c:pt idx="1996">
                  <c:v>-227</c:v>
                </c:pt>
                <c:pt idx="1997">
                  <c:v>-228</c:v>
                </c:pt>
                <c:pt idx="1998">
                  <c:v>-227</c:v>
                </c:pt>
                <c:pt idx="1999">
                  <c:v>-226</c:v>
                </c:pt>
                <c:pt idx="2000">
                  <c:v>-225</c:v>
                </c:pt>
                <c:pt idx="2001">
                  <c:v>-226</c:v>
                </c:pt>
                <c:pt idx="2002">
                  <c:v>-227</c:v>
                </c:pt>
                <c:pt idx="2003">
                  <c:v>-228</c:v>
                </c:pt>
                <c:pt idx="2004">
                  <c:v>-227</c:v>
                </c:pt>
                <c:pt idx="2005">
                  <c:v>-228</c:v>
                </c:pt>
                <c:pt idx="2006">
                  <c:v>-227</c:v>
                </c:pt>
                <c:pt idx="2007">
                  <c:v>-226</c:v>
                </c:pt>
                <c:pt idx="2008">
                  <c:v>-225</c:v>
                </c:pt>
                <c:pt idx="2009">
                  <c:v>-226</c:v>
                </c:pt>
                <c:pt idx="2010">
                  <c:v>-227</c:v>
                </c:pt>
                <c:pt idx="2011">
                  <c:v>-228</c:v>
                </c:pt>
                <c:pt idx="2012">
                  <c:v>-227</c:v>
                </c:pt>
                <c:pt idx="2013">
                  <c:v>-228</c:v>
                </c:pt>
                <c:pt idx="2014">
                  <c:v>-229</c:v>
                </c:pt>
                <c:pt idx="2015">
                  <c:v>-228</c:v>
                </c:pt>
                <c:pt idx="2016">
                  <c:v>-229</c:v>
                </c:pt>
                <c:pt idx="2017">
                  <c:v>-228</c:v>
                </c:pt>
                <c:pt idx="2018">
                  <c:v>-227</c:v>
                </c:pt>
                <c:pt idx="2019">
                  <c:v>-226</c:v>
                </c:pt>
                <c:pt idx="2020">
                  <c:v>-225</c:v>
                </c:pt>
                <c:pt idx="2021">
                  <c:v>-226</c:v>
                </c:pt>
                <c:pt idx="2022">
                  <c:v>-225</c:v>
                </c:pt>
                <c:pt idx="2023">
                  <c:v>-226</c:v>
                </c:pt>
                <c:pt idx="2024">
                  <c:v>-225</c:v>
                </c:pt>
                <c:pt idx="2025">
                  <c:v>-226</c:v>
                </c:pt>
                <c:pt idx="2026">
                  <c:v>-227</c:v>
                </c:pt>
                <c:pt idx="2027">
                  <c:v>-228</c:v>
                </c:pt>
                <c:pt idx="2028">
                  <c:v>-229</c:v>
                </c:pt>
                <c:pt idx="2029">
                  <c:v>-230</c:v>
                </c:pt>
                <c:pt idx="2030">
                  <c:v>-231</c:v>
                </c:pt>
                <c:pt idx="2031">
                  <c:v>-232</c:v>
                </c:pt>
                <c:pt idx="2032">
                  <c:v>-233</c:v>
                </c:pt>
                <c:pt idx="2033">
                  <c:v>-232</c:v>
                </c:pt>
                <c:pt idx="2034">
                  <c:v>-233</c:v>
                </c:pt>
                <c:pt idx="2035">
                  <c:v>-234</c:v>
                </c:pt>
                <c:pt idx="2036">
                  <c:v>-233</c:v>
                </c:pt>
                <c:pt idx="2037">
                  <c:v>-232</c:v>
                </c:pt>
                <c:pt idx="2038">
                  <c:v>-233</c:v>
                </c:pt>
                <c:pt idx="2039">
                  <c:v>-232</c:v>
                </c:pt>
                <c:pt idx="2040">
                  <c:v>-231</c:v>
                </c:pt>
                <c:pt idx="2041">
                  <c:v>-230</c:v>
                </c:pt>
                <c:pt idx="2042">
                  <c:v>-231</c:v>
                </c:pt>
                <c:pt idx="2043">
                  <c:v>-230</c:v>
                </c:pt>
                <c:pt idx="2044">
                  <c:v>-231</c:v>
                </c:pt>
                <c:pt idx="2045">
                  <c:v>-232</c:v>
                </c:pt>
                <c:pt idx="2046">
                  <c:v>-231</c:v>
                </c:pt>
                <c:pt idx="2047">
                  <c:v>-232</c:v>
                </c:pt>
                <c:pt idx="2048">
                  <c:v>-231</c:v>
                </c:pt>
                <c:pt idx="2049">
                  <c:v>-232</c:v>
                </c:pt>
                <c:pt idx="2050">
                  <c:v>-233</c:v>
                </c:pt>
                <c:pt idx="2051">
                  <c:v>-232</c:v>
                </c:pt>
                <c:pt idx="2052">
                  <c:v>-233</c:v>
                </c:pt>
                <c:pt idx="2053">
                  <c:v>-234</c:v>
                </c:pt>
                <c:pt idx="2054">
                  <c:v>-233</c:v>
                </c:pt>
                <c:pt idx="2055">
                  <c:v>-234</c:v>
                </c:pt>
                <c:pt idx="2056">
                  <c:v>-233</c:v>
                </c:pt>
                <c:pt idx="2057">
                  <c:v>-232</c:v>
                </c:pt>
                <c:pt idx="2058">
                  <c:v>-233</c:v>
                </c:pt>
                <c:pt idx="2059">
                  <c:v>-232</c:v>
                </c:pt>
                <c:pt idx="2060">
                  <c:v>-233</c:v>
                </c:pt>
                <c:pt idx="2061">
                  <c:v>-232</c:v>
                </c:pt>
                <c:pt idx="2062">
                  <c:v>-231</c:v>
                </c:pt>
                <c:pt idx="2063">
                  <c:v>-232</c:v>
                </c:pt>
                <c:pt idx="2064">
                  <c:v>-231</c:v>
                </c:pt>
                <c:pt idx="2065">
                  <c:v>-232</c:v>
                </c:pt>
                <c:pt idx="2066">
                  <c:v>-233</c:v>
                </c:pt>
                <c:pt idx="2067">
                  <c:v>-232</c:v>
                </c:pt>
                <c:pt idx="2068">
                  <c:v>-231</c:v>
                </c:pt>
                <c:pt idx="2069">
                  <c:v>-232</c:v>
                </c:pt>
                <c:pt idx="2070">
                  <c:v>-231</c:v>
                </c:pt>
                <c:pt idx="2071">
                  <c:v>-232</c:v>
                </c:pt>
                <c:pt idx="2072">
                  <c:v>-231</c:v>
                </c:pt>
                <c:pt idx="2073">
                  <c:v>-232</c:v>
                </c:pt>
                <c:pt idx="2074">
                  <c:v>-231</c:v>
                </c:pt>
                <c:pt idx="2075">
                  <c:v>-232</c:v>
                </c:pt>
                <c:pt idx="2076">
                  <c:v>-231</c:v>
                </c:pt>
                <c:pt idx="2077">
                  <c:v>-230</c:v>
                </c:pt>
                <c:pt idx="2078">
                  <c:v>-229</c:v>
                </c:pt>
                <c:pt idx="2079">
                  <c:v>-230</c:v>
                </c:pt>
                <c:pt idx="2080">
                  <c:v>-229</c:v>
                </c:pt>
                <c:pt idx="2081">
                  <c:v>-230</c:v>
                </c:pt>
                <c:pt idx="2082">
                  <c:v>-229</c:v>
                </c:pt>
                <c:pt idx="2083">
                  <c:v>-230</c:v>
                </c:pt>
                <c:pt idx="2084">
                  <c:v>-231</c:v>
                </c:pt>
                <c:pt idx="2085">
                  <c:v>-232</c:v>
                </c:pt>
                <c:pt idx="2086">
                  <c:v>-233</c:v>
                </c:pt>
                <c:pt idx="2087">
                  <c:v>-232</c:v>
                </c:pt>
                <c:pt idx="2088">
                  <c:v>-231</c:v>
                </c:pt>
                <c:pt idx="2089">
                  <c:v>-232</c:v>
                </c:pt>
                <c:pt idx="2090">
                  <c:v>-231</c:v>
                </c:pt>
                <c:pt idx="2091">
                  <c:v>-230</c:v>
                </c:pt>
                <c:pt idx="2092">
                  <c:v>-231</c:v>
                </c:pt>
                <c:pt idx="2093">
                  <c:v>-232</c:v>
                </c:pt>
                <c:pt idx="2094">
                  <c:v>-231</c:v>
                </c:pt>
                <c:pt idx="2095">
                  <c:v>-230</c:v>
                </c:pt>
                <c:pt idx="2096">
                  <c:v>-231</c:v>
                </c:pt>
                <c:pt idx="2097">
                  <c:v>-232</c:v>
                </c:pt>
                <c:pt idx="2098">
                  <c:v>-231</c:v>
                </c:pt>
                <c:pt idx="2099">
                  <c:v>-232</c:v>
                </c:pt>
                <c:pt idx="2100">
                  <c:v>-231</c:v>
                </c:pt>
                <c:pt idx="2101">
                  <c:v>-232</c:v>
                </c:pt>
                <c:pt idx="2102">
                  <c:v>-233</c:v>
                </c:pt>
                <c:pt idx="2103">
                  <c:v>-232</c:v>
                </c:pt>
                <c:pt idx="2104">
                  <c:v>-231</c:v>
                </c:pt>
                <c:pt idx="2105">
                  <c:v>-230</c:v>
                </c:pt>
                <c:pt idx="2106">
                  <c:v>-231</c:v>
                </c:pt>
                <c:pt idx="2107">
                  <c:v>-232</c:v>
                </c:pt>
                <c:pt idx="2108">
                  <c:v>-233</c:v>
                </c:pt>
                <c:pt idx="2109">
                  <c:v>-232</c:v>
                </c:pt>
                <c:pt idx="2110">
                  <c:v>-231</c:v>
                </c:pt>
                <c:pt idx="2111">
                  <c:v>-230</c:v>
                </c:pt>
                <c:pt idx="2112">
                  <c:v>-229</c:v>
                </c:pt>
                <c:pt idx="2113">
                  <c:v>-228</c:v>
                </c:pt>
                <c:pt idx="2114">
                  <c:v>-229</c:v>
                </c:pt>
                <c:pt idx="2115">
                  <c:v>-228</c:v>
                </c:pt>
                <c:pt idx="2116">
                  <c:v>-229</c:v>
                </c:pt>
                <c:pt idx="2117">
                  <c:v>-228</c:v>
                </c:pt>
                <c:pt idx="2118">
                  <c:v>-229</c:v>
                </c:pt>
                <c:pt idx="2119">
                  <c:v>-228</c:v>
                </c:pt>
                <c:pt idx="2120">
                  <c:v>-227</c:v>
                </c:pt>
                <c:pt idx="2121">
                  <c:v>-226</c:v>
                </c:pt>
                <c:pt idx="2122">
                  <c:v>-225</c:v>
                </c:pt>
                <c:pt idx="2123">
                  <c:v>-224</c:v>
                </c:pt>
                <c:pt idx="2124">
                  <c:v>-223</c:v>
                </c:pt>
                <c:pt idx="2125">
                  <c:v>-222</c:v>
                </c:pt>
                <c:pt idx="2126">
                  <c:v>-223</c:v>
                </c:pt>
                <c:pt idx="2127">
                  <c:v>-224</c:v>
                </c:pt>
                <c:pt idx="2128">
                  <c:v>-225</c:v>
                </c:pt>
                <c:pt idx="2129">
                  <c:v>-224</c:v>
                </c:pt>
                <c:pt idx="2130">
                  <c:v>-225</c:v>
                </c:pt>
                <c:pt idx="2131">
                  <c:v>-226</c:v>
                </c:pt>
                <c:pt idx="2132">
                  <c:v>-225</c:v>
                </c:pt>
                <c:pt idx="2133">
                  <c:v>-224</c:v>
                </c:pt>
                <c:pt idx="2134">
                  <c:v>-223</c:v>
                </c:pt>
                <c:pt idx="2135">
                  <c:v>-222</c:v>
                </c:pt>
                <c:pt idx="2136">
                  <c:v>-221</c:v>
                </c:pt>
                <c:pt idx="2137">
                  <c:v>-222</c:v>
                </c:pt>
                <c:pt idx="2138">
                  <c:v>-223</c:v>
                </c:pt>
                <c:pt idx="2139">
                  <c:v>-224</c:v>
                </c:pt>
                <c:pt idx="2140">
                  <c:v>-225</c:v>
                </c:pt>
                <c:pt idx="2141">
                  <c:v>-224</c:v>
                </c:pt>
                <c:pt idx="2142">
                  <c:v>-223</c:v>
                </c:pt>
                <c:pt idx="2143">
                  <c:v>-224</c:v>
                </c:pt>
                <c:pt idx="2144">
                  <c:v>-225</c:v>
                </c:pt>
                <c:pt idx="2145">
                  <c:v>-226</c:v>
                </c:pt>
                <c:pt idx="2146">
                  <c:v>-225</c:v>
                </c:pt>
                <c:pt idx="2147">
                  <c:v>-226</c:v>
                </c:pt>
                <c:pt idx="2148">
                  <c:v>-227</c:v>
                </c:pt>
                <c:pt idx="2149">
                  <c:v>-228</c:v>
                </c:pt>
                <c:pt idx="2150">
                  <c:v>-227</c:v>
                </c:pt>
                <c:pt idx="2151">
                  <c:v>-226</c:v>
                </c:pt>
                <c:pt idx="2152">
                  <c:v>-225</c:v>
                </c:pt>
                <c:pt idx="2153">
                  <c:v>-224</c:v>
                </c:pt>
                <c:pt idx="2154">
                  <c:v>-223</c:v>
                </c:pt>
                <c:pt idx="2155">
                  <c:v>-222</c:v>
                </c:pt>
                <c:pt idx="2156">
                  <c:v>-221</c:v>
                </c:pt>
                <c:pt idx="2157">
                  <c:v>-220</c:v>
                </c:pt>
                <c:pt idx="2158">
                  <c:v>-219</c:v>
                </c:pt>
                <c:pt idx="2159">
                  <c:v>-220</c:v>
                </c:pt>
                <c:pt idx="2160">
                  <c:v>-219</c:v>
                </c:pt>
                <c:pt idx="2161">
                  <c:v>-220</c:v>
                </c:pt>
                <c:pt idx="2162">
                  <c:v>-219</c:v>
                </c:pt>
                <c:pt idx="2163">
                  <c:v>-220</c:v>
                </c:pt>
                <c:pt idx="2164">
                  <c:v>-219</c:v>
                </c:pt>
                <c:pt idx="2165">
                  <c:v>-218</c:v>
                </c:pt>
                <c:pt idx="2166">
                  <c:v>-219</c:v>
                </c:pt>
                <c:pt idx="2167">
                  <c:v>-220</c:v>
                </c:pt>
                <c:pt idx="2168">
                  <c:v>-219</c:v>
                </c:pt>
                <c:pt idx="2169">
                  <c:v>-218</c:v>
                </c:pt>
                <c:pt idx="2170">
                  <c:v>-219</c:v>
                </c:pt>
                <c:pt idx="2171">
                  <c:v>-220</c:v>
                </c:pt>
                <c:pt idx="2172">
                  <c:v>-219</c:v>
                </c:pt>
                <c:pt idx="2173">
                  <c:v>-218</c:v>
                </c:pt>
                <c:pt idx="2174">
                  <c:v>-219</c:v>
                </c:pt>
                <c:pt idx="2175">
                  <c:v>-218</c:v>
                </c:pt>
                <c:pt idx="2176">
                  <c:v>-219</c:v>
                </c:pt>
                <c:pt idx="2177">
                  <c:v>-220</c:v>
                </c:pt>
                <c:pt idx="2178">
                  <c:v>-219</c:v>
                </c:pt>
                <c:pt idx="2179">
                  <c:v>-218</c:v>
                </c:pt>
                <c:pt idx="2180">
                  <c:v>-217</c:v>
                </c:pt>
                <c:pt idx="2181">
                  <c:v>-218</c:v>
                </c:pt>
                <c:pt idx="2182">
                  <c:v>-217</c:v>
                </c:pt>
                <c:pt idx="2183">
                  <c:v>-218</c:v>
                </c:pt>
                <c:pt idx="2184">
                  <c:v>-217</c:v>
                </c:pt>
                <c:pt idx="2185">
                  <c:v>-216</c:v>
                </c:pt>
                <c:pt idx="2186">
                  <c:v>-215</c:v>
                </c:pt>
                <c:pt idx="2187">
                  <c:v>-216</c:v>
                </c:pt>
                <c:pt idx="2188">
                  <c:v>-215</c:v>
                </c:pt>
                <c:pt idx="2189">
                  <c:v>-214</c:v>
                </c:pt>
                <c:pt idx="2190">
                  <c:v>-213</c:v>
                </c:pt>
                <c:pt idx="2191">
                  <c:v>-212</c:v>
                </c:pt>
                <c:pt idx="2192">
                  <c:v>-211</c:v>
                </c:pt>
                <c:pt idx="2193">
                  <c:v>-210</c:v>
                </c:pt>
                <c:pt idx="2194">
                  <c:v>-211</c:v>
                </c:pt>
                <c:pt idx="2195">
                  <c:v>-210</c:v>
                </c:pt>
                <c:pt idx="2196">
                  <c:v>-209</c:v>
                </c:pt>
                <c:pt idx="2197">
                  <c:v>-208</c:v>
                </c:pt>
                <c:pt idx="2198">
                  <c:v>-209</c:v>
                </c:pt>
                <c:pt idx="2199">
                  <c:v>-210</c:v>
                </c:pt>
                <c:pt idx="2200">
                  <c:v>-211</c:v>
                </c:pt>
                <c:pt idx="2201">
                  <c:v>-210</c:v>
                </c:pt>
                <c:pt idx="2202">
                  <c:v>-211</c:v>
                </c:pt>
                <c:pt idx="2203">
                  <c:v>-212</c:v>
                </c:pt>
                <c:pt idx="2204">
                  <c:v>-211</c:v>
                </c:pt>
                <c:pt idx="2205">
                  <c:v>-212</c:v>
                </c:pt>
                <c:pt idx="2206">
                  <c:v>-213</c:v>
                </c:pt>
                <c:pt idx="2207">
                  <c:v>-214</c:v>
                </c:pt>
                <c:pt idx="2208">
                  <c:v>-213</c:v>
                </c:pt>
                <c:pt idx="2209">
                  <c:v>-214</c:v>
                </c:pt>
                <c:pt idx="2210">
                  <c:v>-213</c:v>
                </c:pt>
                <c:pt idx="2211">
                  <c:v>-212</c:v>
                </c:pt>
                <c:pt idx="2212">
                  <c:v>-213</c:v>
                </c:pt>
                <c:pt idx="2213">
                  <c:v>-212</c:v>
                </c:pt>
                <c:pt idx="2214">
                  <c:v>-213</c:v>
                </c:pt>
                <c:pt idx="2215">
                  <c:v>-214</c:v>
                </c:pt>
                <c:pt idx="2216">
                  <c:v>-213</c:v>
                </c:pt>
                <c:pt idx="2217">
                  <c:v>-214</c:v>
                </c:pt>
                <c:pt idx="2218">
                  <c:v>-215</c:v>
                </c:pt>
                <c:pt idx="2219">
                  <c:v>-216</c:v>
                </c:pt>
                <c:pt idx="2220">
                  <c:v>-217</c:v>
                </c:pt>
                <c:pt idx="2221">
                  <c:v>-216</c:v>
                </c:pt>
                <c:pt idx="2222">
                  <c:v>-215</c:v>
                </c:pt>
                <c:pt idx="2223">
                  <c:v>-214</c:v>
                </c:pt>
                <c:pt idx="2224">
                  <c:v>-215</c:v>
                </c:pt>
                <c:pt idx="2225">
                  <c:v>-216</c:v>
                </c:pt>
                <c:pt idx="2226">
                  <c:v>-217</c:v>
                </c:pt>
                <c:pt idx="2227">
                  <c:v>-216</c:v>
                </c:pt>
                <c:pt idx="2228">
                  <c:v>-217</c:v>
                </c:pt>
                <c:pt idx="2229">
                  <c:v>-218</c:v>
                </c:pt>
                <c:pt idx="2230">
                  <c:v>-219</c:v>
                </c:pt>
                <c:pt idx="2231">
                  <c:v>-220</c:v>
                </c:pt>
                <c:pt idx="2232">
                  <c:v>-221</c:v>
                </c:pt>
                <c:pt idx="2233">
                  <c:v>-222</c:v>
                </c:pt>
                <c:pt idx="2234">
                  <c:v>-223</c:v>
                </c:pt>
                <c:pt idx="2235">
                  <c:v>-222</c:v>
                </c:pt>
                <c:pt idx="2236">
                  <c:v>-223</c:v>
                </c:pt>
                <c:pt idx="2237">
                  <c:v>-224</c:v>
                </c:pt>
                <c:pt idx="2238">
                  <c:v>-225</c:v>
                </c:pt>
                <c:pt idx="2239">
                  <c:v>-224</c:v>
                </c:pt>
                <c:pt idx="2240">
                  <c:v>-225</c:v>
                </c:pt>
                <c:pt idx="2241">
                  <c:v>-226</c:v>
                </c:pt>
                <c:pt idx="2242">
                  <c:v>-227</c:v>
                </c:pt>
                <c:pt idx="2243">
                  <c:v>-228</c:v>
                </c:pt>
                <c:pt idx="2244">
                  <c:v>-227</c:v>
                </c:pt>
                <c:pt idx="2245">
                  <c:v>-226</c:v>
                </c:pt>
                <c:pt idx="2246">
                  <c:v>-225</c:v>
                </c:pt>
                <c:pt idx="2247">
                  <c:v>-226</c:v>
                </c:pt>
                <c:pt idx="2248">
                  <c:v>-225</c:v>
                </c:pt>
                <c:pt idx="2249">
                  <c:v>-226</c:v>
                </c:pt>
                <c:pt idx="2250">
                  <c:v>-225</c:v>
                </c:pt>
                <c:pt idx="2251">
                  <c:v>-224</c:v>
                </c:pt>
                <c:pt idx="2252">
                  <c:v>-223</c:v>
                </c:pt>
                <c:pt idx="2253">
                  <c:v>-222</c:v>
                </c:pt>
                <c:pt idx="2254">
                  <c:v>-221</c:v>
                </c:pt>
                <c:pt idx="2255">
                  <c:v>-222</c:v>
                </c:pt>
                <c:pt idx="2256">
                  <c:v>-223</c:v>
                </c:pt>
                <c:pt idx="2257">
                  <c:v>-224</c:v>
                </c:pt>
                <c:pt idx="2258">
                  <c:v>-225</c:v>
                </c:pt>
                <c:pt idx="2259">
                  <c:v>-224</c:v>
                </c:pt>
                <c:pt idx="2260">
                  <c:v>-225</c:v>
                </c:pt>
                <c:pt idx="2261">
                  <c:v>-224</c:v>
                </c:pt>
                <c:pt idx="2262">
                  <c:v>-225</c:v>
                </c:pt>
                <c:pt idx="2263">
                  <c:v>-224</c:v>
                </c:pt>
                <c:pt idx="2264">
                  <c:v>-225</c:v>
                </c:pt>
                <c:pt idx="2265">
                  <c:v>-224</c:v>
                </c:pt>
                <c:pt idx="2266">
                  <c:v>-223</c:v>
                </c:pt>
                <c:pt idx="2267">
                  <c:v>-224</c:v>
                </c:pt>
                <c:pt idx="2268">
                  <c:v>-225</c:v>
                </c:pt>
                <c:pt idx="2269">
                  <c:v>-226</c:v>
                </c:pt>
                <c:pt idx="2270">
                  <c:v>-225</c:v>
                </c:pt>
                <c:pt idx="2271">
                  <c:v>-224</c:v>
                </c:pt>
                <c:pt idx="2272">
                  <c:v>-223</c:v>
                </c:pt>
                <c:pt idx="2273">
                  <c:v>-222</c:v>
                </c:pt>
                <c:pt idx="2274">
                  <c:v>-223</c:v>
                </c:pt>
                <c:pt idx="2275">
                  <c:v>-224</c:v>
                </c:pt>
                <c:pt idx="2276">
                  <c:v>-225</c:v>
                </c:pt>
                <c:pt idx="2277">
                  <c:v>-226</c:v>
                </c:pt>
                <c:pt idx="2278">
                  <c:v>-227</c:v>
                </c:pt>
                <c:pt idx="2279">
                  <c:v>-226</c:v>
                </c:pt>
                <c:pt idx="2280">
                  <c:v>-227</c:v>
                </c:pt>
                <c:pt idx="2281">
                  <c:v>-228</c:v>
                </c:pt>
                <c:pt idx="2282">
                  <c:v>-229</c:v>
                </c:pt>
                <c:pt idx="2283">
                  <c:v>-230</c:v>
                </c:pt>
                <c:pt idx="2284">
                  <c:v>-229</c:v>
                </c:pt>
                <c:pt idx="2285">
                  <c:v>-230</c:v>
                </c:pt>
                <c:pt idx="2286">
                  <c:v>-229</c:v>
                </c:pt>
                <c:pt idx="2287">
                  <c:v>-228</c:v>
                </c:pt>
                <c:pt idx="2288">
                  <c:v>-229</c:v>
                </c:pt>
                <c:pt idx="2289">
                  <c:v>-228</c:v>
                </c:pt>
                <c:pt idx="2290">
                  <c:v>-227</c:v>
                </c:pt>
                <c:pt idx="2291">
                  <c:v>-226</c:v>
                </c:pt>
                <c:pt idx="2292">
                  <c:v>-225</c:v>
                </c:pt>
                <c:pt idx="2293">
                  <c:v>-226</c:v>
                </c:pt>
                <c:pt idx="2294">
                  <c:v>-225</c:v>
                </c:pt>
                <c:pt idx="2295">
                  <c:v>-224</c:v>
                </c:pt>
                <c:pt idx="2296">
                  <c:v>-225</c:v>
                </c:pt>
                <c:pt idx="2297">
                  <c:v>-226</c:v>
                </c:pt>
                <c:pt idx="2298">
                  <c:v>-225</c:v>
                </c:pt>
                <c:pt idx="2299">
                  <c:v>-224</c:v>
                </c:pt>
                <c:pt idx="2300">
                  <c:v>-223</c:v>
                </c:pt>
                <c:pt idx="2301">
                  <c:v>-224</c:v>
                </c:pt>
                <c:pt idx="2302">
                  <c:v>-225</c:v>
                </c:pt>
                <c:pt idx="2303">
                  <c:v>-226</c:v>
                </c:pt>
                <c:pt idx="2304">
                  <c:v>-225</c:v>
                </c:pt>
                <c:pt idx="2305">
                  <c:v>-226</c:v>
                </c:pt>
                <c:pt idx="2306">
                  <c:v>-227</c:v>
                </c:pt>
                <c:pt idx="2307">
                  <c:v>-228</c:v>
                </c:pt>
                <c:pt idx="2308">
                  <c:v>-229</c:v>
                </c:pt>
                <c:pt idx="2309">
                  <c:v>-228</c:v>
                </c:pt>
                <c:pt idx="2310">
                  <c:v>-229</c:v>
                </c:pt>
                <c:pt idx="2311">
                  <c:v>-230</c:v>
                </c:pt>
                <c:pt idx="2312">
                  <c:v>-231</c:v>
                </c:pt>
                <c:pt idx="2313">
                  <c:v>-232</c:v>
                </c:pt>
                <c:pt idx="2314">
                  <c:v>-233</c:v>
                </c:pt>
                <c:pt idx="2315">
                  <c:v>-232</c:v>
                </c:pt>
                <c:pt idx="2316">
                  <c:v>-233</c:v>
                </c:pt>
                <c:pt idx="2317">
                  <c:v>-234</c:v>
                </c:pt>
                <c:pt idx="2318">
                  <c:v>-235</c:v>
                </c:pt>
                <c:pt idx="2319">
                  <c:v>-236</c:v>
                </c:pt>
                <c:pt idx="2320">
                  <c:v>-235</c:v>
                </c:pt>
                <c:pt idx="2321">
                  <c:v>-236</c:v>
                </c:pt>
                <c:pt idx="2322">
                  <c:v>-237</c:v>
                </c:pt>
                <c:pt idx="2323">
                  <c:v>-238</c:v>
                </c:pt>
                <c:pt idx="2324">
                  <c:v>-239</c:v>
                </c:pt>
                <c:pt idx="2325">
                  <c:v>-238</c:v>
                </c:pt>
                <c:pt idx="2326">
                  <c:v>-239</c:v>
                </c:pt>
                <c:pt idx="2327">
                  <c:v>-240</c:v>
                </c:pt>
                <c:pt idx="2328">
                  <c:v>-239</c:v>
                </c:pt>
                <c:pt idx="2329">
                  <c:v>-238</c:v>
                </c:pt>
                <c:pt idx="2330">
                  <c:v>-237</c:v>
                </c:pt>
                <c:pt idx="2331">
                  <c:v>-238</c:v>
                </c:pt>
                <c:pt idx="2332">
                  <c:v>-239</c:v>
                </c:pt>
                <c:pt idx="2333">
                  <c:v>-240</c:v>
                </c:pt>
                <c:pt idx="2334">
                  <c:v>-241</c:v>
                </c:pt>
                <c:pt idx="2335">
                  <c:v>-242</c:v>
                </c:pt>
                <c:pt idx="2336">
                  <c:v>-243</c:v>
                </c:pt>
                <c:pt idx="2337">
                  <c:v>-242</c:v>
                </c:pt>
                <c:pt idx="2338">
                  <c:v>-241</c:v>
                </c:pt>
                <c:pt idx="2339">
                  <c:v>-240</c:v>
                </c:pt>
                <c:pt idx="2340">
                  <c:v>-239</c:v>
                </c:pt>
                <c:pt idx="2341">
                  <c:v>-240</c:v>
                </c:pt>
                <c:pt idx="2342">
                  <c:v>-241</c:v>
                </c:pt>
                <c:pt idx="2343">
                  <c:v>-242</c:v>
                </c:pt>
                <c:pt idx="2344">
                  <c:v>-243</c:v>
                </c:pt>
                <c:pt idx="2345">
                  <c:v>-244</c:v>
                </c:pt>
                <c:pt idx="2346">
                  <c:v>-245</c:v>
                </c:pt>
                <c:pt idx="2347">
                  <c:v>-244</c:v>
                </c:pt>
                <c:pt idx="2348">
                  <c:v>-245</c:v>
                </c:pt>
                <c:pt idx="2349">
                  <c:v>-244</c:v>
                </c:pt>
                <c:pt idx="2350">
                  <c:v>-243</c:v>
                </c:pt>
                <c:pt idx="2351">
                  <c:v>-242</c:v>
                </c:pt>
                <c:pt idx="2352">
                  <c:v>-241</c:v>
                </c:pt>
                <c:pt idx="2353">
                  <c:v>-242</c:v>
                </c:pt>
                <c:pt idx="2354">
                  <c:v>-243</c:v>
                </c:pt>
                <c:pt idx="2355">
                  <c:v>-242</c:v>
                </c:pt>
                <c:pt idx="2356">
                  <c:v>-243</c:v>
                </c:pt>
                <c:pt idx="2357">
                  <c:v>-242</c:v>
                </c:pt>
                <c:pt idx="2358">
                  <c:v>-241</c:v>
                </c:pt>
                <c:pt idx="2359">
                  <c:v>-242</c:v>
                </c:pt>
                <c:pt idx="2360">
                  <c:v>-243</c:v>
                </c:pt>
                <c:pt idx="2361">
                  <c:v>-244</c:v>
                </c:pt>
                <c:pt idx="2362">
                  <c:v>-243</c:v>
                </c:pt>
                <c:pt idx="2363">
                  <c:v>-242</c:v>
                </c:pt>
                <c:pt idx="2364">
                  <c:v>-243</c:v>
                </c:pt>
                <c:pt idx="2365">
                  <c:v>-244</c:v>
                </c:pt>
                <c:pt idx="2366">
                  <c:v>-245</c:v>
                </c:pt>
                <c:pt idx="2367">
                  <c:v>-244</c:v>
                </c:pt>
                <c:pt idx="2368">
                  <c:v>-243</c:v>
                </c:pt>
                <c:pt idx="2369">
                  <c:v>-242</c:v>
                </c:pt>
                <c:pt idx="2370">
                  <c:v>-243</c:v>
                </c:pt>
                <c:pt idx="2371">
                  <c:v>-244</c:v>
                </c:pt>
                <c:pt idx="2372">
                  <c:v>-243</c:v>
                </c:pt>
                <c:pt idx="2373">
                  <c:v>-244</c:v>
                </c:pt>
                <c:pt idx="2374">
                  <c:v>-245</c:v>
                </c:pt>
                <c:pt idx="2375">
                  <c:v>-246</c:v>
                </c:pt>
                <c:pt idx="2376">
                  <c:v>-247</c:v>
                </c:pt>
                <c:pt idx="2377">
                  <c:v>-248</c:v>
                </c:pt>
                <c:pt idx="2378">
                  <c:v>-247</c:v>
                </c:pt>
                <c:pt idx="2379">
                  <c:v>-248</c:v>
                </c:pt>
                <c:pt idx="2380">
                  <c:v>-249</c:v>
                </c:pt>
                <c:pt idx="2381">
                  <c:v>-250</c:v>
                </c:pt>
                <c:pt idx="2382">
                  <c:v>-251</c:v>
                </c:pt>
                <c:pt idx="2383">
                  <c:v>-252</c:v>
                </c:pt>
                <c:pt idx="2384">
                  <c:v>-253</c:v>
                </c:pt>
                <c:pt idx="2385">
                  <c:v>-254</c:v>
                </c:pt>
                <c:pt idx="2386">
                  <c:v>-255</c:v>
                </c:pt>
                <c:pt idx="2387">
                  <c:v>-256</c:v>
                </c:pt>
                <c:pt idx="2388">
                  <c:v>-255</c:v>
                </c:pt>
                <c:pt idx="2389">
                  <c:v>-254</c:v>
                </c:pt>
                <c:pt idx="2390">
                  <c:v>-255</c:v>
                </c:pt>
                <c:pt idx="2391">
                  <c:v>-256</c:v>
                </c:pt>
                <c:pt idx="2392">
                  <c:v>-255</c:v>
                </c:pt>
                <c:pt idx="2393">
                  <c:v>-256</c:v>
                </c:pt>
                <c:pt idx="2394">
                  <c:v>-257</c:v>
                </c:pt>
                <c:pt idx="2395">
                  <c:v>-256</c:v>
                </c:pt>
                <c:pt idx="2396">
                  <c:v>-257</c:v>
                </c:pt>
                <c:pt idx="2397">
                  <c:v>-256</c:v>
                </c:pt>
                <c:pt idx="2398">
                  <c:v>-255</c:v>
                </c:pt>
                <c:pt idx="2399">
                  <c:v>-256</c:v>
                </c:pt>
                <c:pt idx="2400">
                  <c:v>-255</c:v>
                </c:pt>
                <c:pt idx="2401">
                  <c:v>-254</c:v>
                </c:pt>
                <c:pt idx="2402">
                  <c:v>-255</c:v>
                </c:pt>
                <c:pt idx="2403">
                  <c:v>-254</c:v>
                </c:pt>
                <c:pt idx="2404">
                  <c:v>-253</c:v>
                </c:pt>
                <c:pt idx="2405">
                  <c:v>-252</c:v>
                </c:pt>
                <c:pt idx="2406">
                  <c:v>-251</c:v>
                </c:pt>
                <c:pt idx="2407">
                  <c:v>-252</c:v>
                </c:pt>
                <c:pt idx="2408">
                  <c:v>-253</c:v>
                </c:pt>
                <c:pt idx="2409">
                  <c:v>-254</c:v>
                </c:pt>
                <c:pt idx="2410">
                  <c:v>-253</c:v>
                </c:pt>
                <c:pt idx="2411">
                  <c:v>-254</c:v>
                </c:pt>
                <c:pt idx="2412">
                  <c:v>-253</c:v>
                </c:pt>
                <c:pt idx="2413">
                  <c:v>-254</c:v>
                </c:pt>
                <c:pt idx="2414">
                  <c:v>-253</c:v>
                </c:pt>
                <c:pt idx="2415">
                  <c:v>-252</c:v>
                </c:pt>
                <c:pt idx="2416">
                  <c:v>-253</c:v>
                </c:pt>
                <c:pt idx="2417">
                  <c:v>-254</c:v>
                </c:pt>
                <c:pt idx="2418">
                  <c:v>-255</c:v>
                </c:pt>
                <c:pt idx="2419">
                  <c:v>-256</c:v>
                </c:pt>
                <c:pt idx="2420">
                  <c:v>-255</c:v>
                </c:pt>
                <c:pt idx="2421">
                  <c:v>-256</c:v>
                </c:pt>
                <c:pt idx="2422">
                  <c:v>-255</c:v>
                </c:pt>
                <c:pt idx="2423">
                  <c:v>-256</c:v>
                </c:pt>
                <c:pt idx="2424">
                  <c:v>-257</c:v>
                </c:pt>
                <c:pt idx="2425">
                  <c:v>-256</c:v>
                </c:pt>
                <c:pt idx="2426">
                  <c:v>-255</c:v>
                </c:pt>
                <c:pt idx="2427">
                  <c:v>-254</c:v>
                </c:pt>
                <c:pt idx="2428">
                  <c:v>-253</c:v>
                </c:pt>
                <c:pt idx="2429">
                  <c:v>-254</c:v>
                </c:pt>
                <c:pt idx="2430">
                  <c:v>-253</c:v>
                </c:pt>
                <c:pt idx="2431">
                  <c:v>-254</c:v>
                </c:pt>
                <c:pt idx="2432">
                  <c:v>-255</c:v>
                </c:pt>
                <c:pt idx="2433">
                  <c:v>-254</c:v>
                </c:pt>
                <c:pt idx="2434">
                  <c:v>-255</c:v>
                </c:pt>
                <c:pt idx="2435">
                  <c:v>-256</c:v>
                </c:pt>
                <c:pt idx="2436">
                  <c:v>-257</c:v>
                </c:pt>
                <c:pt idx="2437">
                  <c:v>-258</c:v>
                </c:pt>
                <c:pt idx="2438">
                  <c:v>-257</c:v>
                </c:pt>
                <c:pt idx="2439">
                  <c:v>-256</c:v>
                </c:pt>
                <c:pt idx="2440">
                  <c:v>-255</c:v>
                </c:pt>
                <c:pt idx="2441">
                  <c:v>-254</c:v>
                </c:pt>
                <c:pt idx="2442">
                  <c:v>-253</c:v>
                </c:pt>
                <c:pt idx="2443">
                  <c:v>-252</c:v>
                </c:pt>
                <c:pt idx="2444">
                  <c:v>-253</c:v>
                </c:pt>
                <c:pt idx="2445">
                  <c:v>-252</c:v>
                </c:pt>
                <c:pt idx="2446">
                  <c:v>-253</c:v>
                </c:pt>
                <c:pt idx="2447">
                  <c:v>-254</c:v>
                </c:pt>
                <c:pt idx="2448">
                  <c:v>-255</c:v>
                </c:pt>
                <c:pt idx="2449">
                  <c:v>-254</c:v>
                </c:pt>
                <c:pt idx="2450">
                  <c:v>-253</c:v>
                </c:pt>
                <c:pt idx="2451">
                  <c:v>-254</c:v>
                </c:pt>
                <c:pt idx="2452">
                  <c:v>-253</c:v>
                </c:pt>
                <c:pt idx="2453">
                  <c:v>-252</c:v>
                </c:pt>
                <c:pt idx="2454">
                  <c:v>-251</c:v>
                </c:pt>
                <c:pt idx="2455">
                  <c:v>-250</c:v>
                </c:pt>
                <c:pt idx="2456">
                  <c:v>-249</c:v>
                </c:pt>
                <c:pt idx="2457">
                  <c:v>-250</c:v>
                </c:pt>
                <c:pt idx="2458">
                  <c:v>-249</c:v>
                </c:pt>
                <c:pt idx="2459">
                  <c:v>-250</c:v>
                </c:pt>
                <c:pt idx="2460">
                  <c:v>-251</c:v>
                </c:pt>
                <c:pt idx="2461">
                  <c:v>-252</c:v>
                </c:pt>
                <c:pt idx="2462">
                  <c:v>-251</c:v>
                </c:pt>
                <c:pt idx="2463">
                  <c:v>-252</c:v>
                </c:pt>
                <c:pt idx="2464">
                  <c:v>-251</c:v>
                </c:pt>
                <c:pt idx="2465">
                  <c:v>-250</c:v>
                </c:pt>
                <c:pt idx="2466">
                  <c:v>-251</c:v>
                </c:pt>
                <c:pt idx="2467">
                  <c:v>-252</c:v>
                </c:pt>
                <c:pt idx="2468">
                  <c:v>-253</c:v>
                </c:pt>
                <c:pt idx="2469">
                  <c:v>-254</c:v>
                </c:pt>
                <c:pt idx="2470">
                  <c:v>-255</c:v>
                </c:pt>
                <c:pt idx="2471">
                  <c:v>-256</c:v>
                </c:pt>
                <c:pt idx="2472">
                  <c:v>-255</c:v>
                </c:pt>
                <c:pt idx="2473">
                  <c:v>-254</c:v>
                </c:pt>
                <c:pt idx="2474">
                  <c:v>-253</c:v>
                </c:pt>
                <c:pt idx="2475">
                  <c:v>-252</c:v>
                </c:pt>
                <c:pt idx="2476">
                  <c:v>-253</c:v>
                </c:pt>
                <c:pt idx="2477">
                  <c:v>-252</c:v>
                </c:pt>
                <c:pt idx="2478">
                  <c:v>-253</c:v>
                </c:pt>
                <c:pt idx="2479">
                  <c:v>-254</c:v>
                </c:pt>
                <c:pt idx="2480">
                  <c:v>-255</c:v>
                </c:pt>
                <c:pt idx="2481">
                  <c:v>-256</c:v>
                </c:pt>
                <c:pt idx="2482">
                  <c:v>-257</c:v>
                </c:pt>
                <c:pt idx="2483">
                  <c:v>-258</c:v>
                </c:pt>
                <c:pt idx="2484">
                  <c:v>-259</c:v>
                </c:pt>
                <c:pt idx="2485">
                  <c:v>-260</c:v>
                </c:pt>
                <c:pt idx="2486">
                  <c:v>-259</c:v>
                </c:pt>
                <c:pt idx="2487">
                  <c:v>-258</c:v>
                </c:pt>
                <c:pt idx="2488">
                  <c:v>-257</c:v>
                </c:pt>
                <c:pt idx="2489">
                  <c:v>-258</c:v>
                </c:pt>
                <c:pt idx="2490">
                  <c:v>-259</c:v>
                </c:pt>
                <c:pt idx="2491">
                  <c:v>-258</c:v>
                </c:pt>
                <c:pt idx="2492">
                  <c:v>-257</c:v>
                </c:pt>
                <c:pt idx="2493">
                  <c:v>-258</c:v>
                </c:pt>
                <c:pt idx="2494">
                  <c:v>-259</c:v>
                </c:pt>
                <c:pt idx="2495">
                  <c:v>-258</c:v>
                </c:pt>
                <c:pt idx="2496">
                  <c:v>-257</c:v>
                </c:pt>
                <c:pt idx="2497">
                  <c:v>-256</c:v>
                </c:pt>
                <c:pt idx="2498">
                  <c:v>-257</c:v>
                </c:pt>
                <c:pt idx="2499">
                  <c:v>-256</c:v>
                </c:pt>
                <c:pt idx="2500">
                  <c:v>-257</c:v>
                </c:pt>
                <c:pt idx="2501">
                  <c:v>-258</c:v>
                </c:pt>
                <c:pt idx="2502">
                  <c:v>-257</c:v>
                </c:pt>
                <c:pt idx="2503">
                  <c:v>-258</c:v>
                </c:pt>
                <c:pt idx="2504">
                  <c:v>-257</c:v>
                </c:pt>
                <c:pt idx="2505">
                  <c:v>-256</c:v>
                </c:pt>
                <c:pt idx="2506">
                  <c:v>-255</c:v>
                </c:pt>
                <c:pt idx="2507">
                  <c:v>-256</c:v>
                </c:pt>
                <c:pt idx="2508">
                  <c:v>-255</c:v>
                </c:pt>
                <c:pt idx="2509">
                  <c:v>-256</c:v>
                </c:pt>
                <c:pt idx="2510">
                  <c:v>-257</c:v>
                </c:pt>
                <c:pt idx="2511">
                  <c:v>-256</c:v>
                </c:pt>
                <c:pt idx="2512">
                  <c:v>-257</c:v>
                </c:pt>
                <c:pt idx="2513">
                  <c:v>-258</c:v>
                </c:pt>
                <c:pt idx="2514">
                  <c:v>-259</c:v>
                </c:pt>
                <c:pt idx="2515">
                  <c:v>-260</c:v>
                </c:pt>
                <c:pt idx="2516">
                  <c:v>-261</c:v>
                </c:pt>
                <c:pt idx="2517">
                  <c:v>-260</c:v>
                </c:pt>
                <c:pt idx="2518">
                  <c:v>-261</c:v>
                </c:pt>
                <c:pt idx="2519">
                  <c:v>-260</c:v>
                </c:pt>
                <c:pt idx="2520">
                  <c:v>-259</c:v>
                </c:pt>
                <c:pt idx="2521">
                  <c:v>-258</c:v>
                </c:pt>
                <c:pt idx="2522">
                  <c:v>-259</c:v>
                </c:pt>
                <c:pt idx="2523">
                  <c:v>-260</c:v>
                </c:pt>
                <c:pt idx="2524">
                  <c:v>-261</c:v>
                </c:pt>
                <c:pt idx="2525">
                  <c:v>-260</c:v>
                </c:pt>
                <c:pt idx="2526">
                  <c:v>-261</c:v>
                </c:pt>
                <c:pt idx="2527">
                  <c:v>-262</c:v>
                </c:pt>
                <c:pt idx="2528">
                  <c:v>-261</c:v>
                </c:pt>
                <c:pt idx="2529">
                  <c:v>-262</c:v>
                </c:pt>
                <c:pt idx="2530">
                  <c:v>-263</c:v>
                </c:pt>
                <c:pt idx="2531">
                  <c:v>-262</c:v>
                </c:pt>
                <c:pt idx="2532">
                  <c:v>-263</c:v>
                </c:pt>
                <c:pt idx="2533">
                  <c:v>-264</c:v>
                </c:pt>
                <c:pt idx="2534">
                  <c:v>-265</c:v>
                </c:pt>
                <c:pt idx="2535">
                  <c:v>-264</c:v>
                </c:pt>
                <c:pt idx="2536">
                  <c:v>-265</c:v>
                </c:pt>
                <c:pt idx="2537">
                  <c:v>-264</c:v>
                </c:pt>
                <c:pt idx="2538">
                  <c:v>-265</c:v>
                </c:pt>
                <c:pt idx="2539">
                  <c:v>-266</c:v>
                </c:pt>
                <c:pt idx="2540">
                  <c:v>-267</c:v>
                </c:pt>
                <c:pt idx="2541">
                  <c:v>-266</c:v>
                </c:pt>
                <c:pt idx="2542">
                  <c:v>-265</c:v>
                </c:pt>
                <c:pt idx="2543">
                  <c:v>-266</c:v>
                </c:pt>
                <c:pt idx="2544">
                  <c:v>-267</c:v>
                </c:pt>
                <c:pt idx="2545">
                  <c:v>-268</c:v>
                </c:pt>
                <c:pt idx="2546">
                  <c:v>-267</c:v>
                </c:pt>
                <c:pt idx="2547">
                  <c:v>-268</c:v>
                </c:pt>
                <c:pt idx="2548">
                  <c:v>-267</c:v>
                </c:pt>
                <c:pt idx="2549">
                  <c:v>-266</c:v>
                </c:pt>
                <c:pt idx="2550">
                  <c:v>-267</c:v>
                </c:pt>
                <c:pt idx="2551">
                  <c:v>-268</c:v>
                </c:pt>
                <c:pt idx="2552">
                  <c:v>-269</c:v>
                </c:pt>
                <c:pt idx="2553">
                  <c:v>-270</c:v>
                </c:pt>
                <c:pt idx="2554">
                  <c:v>-271</c:v>
                </c:pt>
                <c:pt idx="2555">
                  <c:v>-270</c:v>
                </c:pt>
                <c:pt idx="2556">
                  <c:v>-271</c:v>
                </c:pt>
                <c:pt idx="2557">
                  <c:v>-272</c:v>
                </c:pt>
                <c:pt idx="2558">
                  <c:v>-273</c:v>
                </c:pt>
                <c:pt idx="2559">
                  <c:v>-272</c:v>
                </c:pt>
                <c:pt idx="2560">
                  <c:v>-271</c:v>
                </c:pt>
                <c:pt idx="2561">
                  <c:v>-272</c:v>
                </c:pt>
                <c:pt idx="2562">
                  <c:v>-271</c:v>
                </c:pt>
                <c:pt idx="2563">
                  <c:v>-270</c:v>
                </c:pt>
                <c:pt idx="2564">
                  <c:v>-271</c:v>
                </c:pt>
                <c:pt idx="2565">
                  <c:v>-270</c:v>
                </c:pt>
                <c:pt idx="2566">
                  <c:v>-269</c:v>
                </c:pt>
                <c:pt idx="2567">
                  <c:v>-268</c:v>
                </c:pt>
                <c:pt idx="2568">
                  <c:v>-269</c:v>
                </c:pt>
                <c:pt idx="2569">
                  <c:v>-270</c:v>
                </c:pt>
                <c:pt idx="2570">
                  <c:v>-269</c:v>
                </c:pt>
                <c:pt idx="2571">
                  <c:v>-268</c:v>
                </c:pt>
                <c:pt idx="2572">
                  <c:v>-267</c:v>
                </c:pt>
                <c:pt idx="2573">
                  <c:v>-268</c:v>
                </c:pt>
                <c:pt idx="2574">
                  <c:v>-269</c:v>
                </c:pt>
                <c:pt idx="2575">
                  <c:v>-268</c:v>
                </c:pt>
                <c:pt idx="2576">
                  <c:v>-267</c:v>
                </c:pt>
                <c:pt idx="2577">
                  <c:v>-268</c:v>
                </c:pt>
                <c:pt idx="2578">
                  <c:v>-267</c:v>
                </c:pt>
                <c:pt idx="2579">
                  <c:v>-268</c:v>
                </c:pt>
                <c:pt idx="2580">
                  <c:v>-267</c:v>
                </c:pt>
                <c:pt idx="2581">
                  <c:v>-266</c:v>
                </c:pt>
                <c:pt idx="2582">
                  <c:v>-267</c:v>
                </c:pt>
                <c:pt idx="2583">
                  <c:v>-266</c:v>
                </c:pt>
                <c:pt idx="2584">
                  <c:v>-267</c:v>
                </c:pt>
                <c:pt idx="2585">
                  <c:v>-268</c:v>
                </c:pt>
                <c:pt idx="2586">
                  <c:v>-269</c:v>
                </c:pt>
                <c:pt idx="2587">
                  <c:v>-270</c:v>
                </c:pt>
                <c:pt idx="2588">
                  <c:v>-269</c:v>
                </c:pt>
                <c:pt idx="2589">
                  <c:v>-268</c:v>
                </c:pt>
                <c:pt idx="2590">
                  <c:v>-269</c:v>
                </c:pt>
                <c:pt idx="2591">
                  <c:v>-270</c:v>
                </c:pt>
                <c:pt idx="2592">
                  <c:v>-271</c:v>
                </c:pt>
                <c:pt idx="2593">
                  <c:v>-270</c:v>
                </c:pt>
                <c:pt idx="2594">
                  <c:v>-271</c:v>
                </c:pt>
                <c:pt idx="2595">
                  <c:v>-270</c:v>
                </c:pt>
                <c:pt idx="2596">
                  <c:v>-269</c:v>
                </c:pt>
                <c:pt idx="2597">
                  <c:v>-270</c:v>
                </c:pt>
                <c:pt idx="2598">
                  <c:v>-271</c:v>
                </c:pt>
                <c:pt idx="2599">
                  <c:v>-272</c:v>
                </c:pt>
                <c:pt idx="2600">
                  <c:v>-273</c:v>
                </c:pt>
                <c:pt idx="2601">
                  <c:v>-272</c:v>
                </c:pt>
                <c:pt idx="2602">
                  <c:v>-271</c:v>
                </c:pt>
                <c:pt idx="2603">
                  <c:v>-270</c:v>
                </c:pt>
                <c:pt idx="2604">
                  <c:v>-271</c:v>
                </c:pt>
                <c:pt idx="2605">
                  <c:v>-272</c:v>
                </c:pt>
                <c:pt idx="2606">
                  <c:v>-273</c:v>
                </c:pt>
                <c:pt idx="2607">
                  <c:v>-274</c:v>
                </c:pt>
                <c:pt idx="2608">
                  <c:v>-275</c:v>
                </c:pt>
                <c:pt idx="2609">
                  <c:v>-274</c:v>
                </c:pt>
                <c:pt idx="2610">
                  <c:v>-275</c:v>
                </c:pt>
                <c:pt idx="2611">
                  <c:v>-276</c:v>
                </c:pt>
                <c:pt idx="2612">
                  <c:v>-277</c:v>
                </c:pt>
                <c:pt idx="2613">
                  <c:v>-276</c:v>
                </c:pt>
                <c:pt idx="2614">
                  <c:v>-277</c:v>
                </c:pt>
                <c:pt idx="2615">
                  <c:v>-278</c:v>
                </c:pt>
                <c:pt idx="2616">
                  <c:v>-279</c:v>
                </c:pt>
                <c:pt idx="2617">
                  <c:v>-280</c:v>
                </c:pt>
                <c:pt idx="2618">
                  <c:v>-281</c:v>
                </c:pt>
                <c:pt idx="2619">
                  <c:v>-280</c:v>
                </c:pt>
                <c:pt idx="2620">
                  <c:v>-279</c:v>
                </c:pt>
                <c:pt idx="2621">
                  <c:v>-280</c:v>
                </c:pt>
                <c:pt idx="2622">
                  <c:v>-281</c:v>
                </c:pt>
                <c:pt idx="2623">
                  <c:v>-282</c:v>
                </c:pt>
                <c:pt idx="2624">
                  <c:v>-281</c:v>
                </c:pt>
                <c:pt idx="2625">
                  <c:v>-282</c:v>
                </c:pt>
                <c:pt idx="2626">
                  <c:v>-283</c:v>
                </c:pt>
                <c:pt idx="2627">
                  <c:v>-282</c:v>
                </c:pt>
                <c:pt idx="2628">
                  <c:v>-281</c:v>
                </c:pt>
                <c:pt idx="2629">
                  <c:v>-282</c:v>
                </c:pt>
                <c:pt idx="2630">
                  <c:v>-281</c:v>
                </c:pt>
                <c:pt idx="2631">
                  <c:v>-280</c:v>
                </c:pt>
                <c:pt idx="2632">
                  <c:v>-281</c:v>
                </c:pt>
                <c:pt idx="2633">
                  <c:v>-282</c:v>
                </c:pt>
                <c:pt idx="2634">
                  <c:v>-281</c:v>
                </c:pt>
                <c:pt idx="2635">
                  <c:v>-280</c:v>
                </c:pt>
                <c:pt idx="2636">
                  <c:v>-281</c:v>
                </c:pt>
                <c:pt idx="2637">
                  <c:v>-280</c:v>
                </c:pt>
                <c:pt idx="2638">
                  <c:v>-281</c:v>
                </c:pt>
                <c:pt idx="2639">
                  <c:v>-282</c:v>
                </c:pt>
                <c:pt idx="2640">
                  <c:v>-281</c:v>
                </c:pt>
                <c:pt idx="2641">
                  <c:v>-282</c:v>
                </c:pt>
                <c:pt idx="2642">
                  <c:v>-283</c:v>
                </c:pt>
                <c:pt idx="2643">
                  <c:v>-284</c:v>
                </c:pt>
                <c:pt idx="2644">
                  <c:v>-285</c:v>
                </c:pt>
                <c:pt idx="2645">
                  <c:v>-286</c:v>
                </c:pt>
                <c:pt idx="2646">
                  <c:v>-287</c:v>
                </c:pt>
                <c:pt idx="2647">
                  <c:v>-288</c:v>
                </c:pt>
                <c:pt idx="2648">
                  <c:v>-287</c:v>
                </c:pt>
                <c:pt idx="2649">
                  <c:v>-288</c:v>
                </c:pt>
                <c:pt idx="2650">
                  <c:v>-287</c:v>
                </c:pt>
                <c:pt idx="2651">
                  <c:v>-288</c:v>
                </c:pt>
                <c:pt idx="2652">
                  <c:v>-289</c:v>
                </c:pt>
                <c:pt idx="2653">
                  <c:v>-290</c:v>
                </c:pt>
                <c:pt idx="2654">
                  <c:v>-291</c:v>
                </c:pt>
                <c:pt idx="2655">
                  <c:v>-292</c:v>
                </c:pt>
                <c:pt idx="2656">
                  <c:v>-293</c:v>
                </c:pt>
                <c:pt idx="2657">
                  <c:v>-292</c:v>
                </c:pt>
                <c:pt idx="2658">
                  <c:v>-291</c:v>
                </c:pt>
                <c:pt idx="2659">
                  <c:v>-292</c:v>
                </c:pt>
                <c:pt idx="2660">
                  <c:v>-291</c:v>
                </c:pt>
                <c:pt idx="2661">
                  <c:v>-292</c:v>
                </c:pt>
                <c:pt idx="2662">
                  <c:v>-293</c:v>
                </c:pt>
                <c:pt idx="2663">
                  <c:v>-294</c:v>
                </c:pt>
                <c:pt idx="2664">
                  <c:v>-293</c:v>
                </c:pt>
                <c:pt idx="2665">
                  <c:v>-294</c:v>
                </c:pt>
                <c:pt idx="2666">
                  <c:v>-293</c:v>
                </c:pt>
                <c:pt idx="2667">
                  <c:v>-294</c:v>
                </c:pt>
                <c:pt idx="2668">
                  <c:v>-295</c:v>
                </c:pt>
                <c:pt idx="2669">
                  <c:v>-294</c:v>
                </c:pt>
                <c:pt idx="2670">
                  <c:v>-293</c:v>
                </c:pt>
                <c:pt idx="2671">
                  <c:v>-294</c:v>
                </c:pt>
                <c:pt idx="2672">
                  <c:v>-295</c:v>
                </c:pt>
                <c:pt idx="2673">
                  <c:v>-296</c:v>
                </c:pt>
                <c:pt idx="2674">
                  <c:v>-295</c:v>
                </c:pt>
                <c:pt idx="2675">
                  <c:v>-296</c:v>
                </c:pt>
                <c:pt idx="2676">
                  <c:v>-295</c:v>
                </c:pt>
                <c:pt idx="2677">
                  <c:v>-294</c:v>
                </c:pt>
                <c:pt idx="2678">
                  <c:v>-295</c:v>
                </c:pt>
                <c:pt idx="2679">
                  <c:v>-294</c:v>
                </c:pt>
                <c:pt idx="2680">
                  <c:v>-295</c:v>
                </c:pt>
                <c:pt idx="2681">
                  <c:v>-296</c:v>
                </c:pt>
                <c:pt idx="2682">
                  <c:v>-295</c:v>
                </c:pt>
                <c:pt idx="2683">
                  <c:v>-294</c:v>
                </c:pt>
                <c:pt idx="2684">
                  <c:v>-293</c:v>
                </c:pt>
                <c:pt idx="2685">
                  <c:v>-294</c:v>
                </c:pt>
                <c:pt idx="2686">
                  <c:v>-293</c:v>
                </c:pt>
                <c:pt idx="2687">
                  <c:v>-294</c:v>
                </c:pt>
                <c:pt idx="2688">
                  <c:v>-295</c:v>
                </c:pt>
                <c:pt idx="2689">
                  <c:v>-296</c:v>
                </c:pt>
                <c:pt idx="2690">
                  <c:v>-297</c:v>
                </c:pt>
                <c:pt idx="2691">
                  <c:v>-296</c:v>
                </c:pt>
                <c:pt idx="2692">
                  <c:v>-297</c:v>
                </c:pt>
                <c:pt idx="2693">
                  <c:v>-298</c:v>
                </c:pt>
                <c:pt idx="2694">
                  <c:v>-299</c:v>
                </c:pt>
                <c:pt idx="2695">
                  <c:v>-298</c:v>
                </c:pt>
                <c:pt idx="2696">
                  <c:v>-299</c:v>
                </c:pt>
                <c:pt idx="2697">
                  <c:v>-298</c:v>
                </c:pt>
                <c:pt idx="2698">
                  <c:v>-299</c:v>
                </c:pt>
                <c:pt idx="2699">
                  <c:v>-300</c:v>
                </c:pt>
                <c:pt idx="2700">
                  <c:v>-299</c:v>
                </c:pt>
                <c:pt idx="2701">
                  <c:v>-300</c:v>
                </c:pt>
                <c:pt idx="2702">
                  <c:v>-301</c:v>
                </c:pt>
                <c:pt idx="2703">
                  <c:v>-302</c:v>
                </c:pt>
                <c:pt idx="2704">
                  <c:v>-301</c:v>
                </c:pt>
                <c:pt idx="2705">
                  <c:v>-302</c:v>
                </c:pt>
                <c:pt idx="2706">
                  <c:v>-301</c:v>
                </c:pt>
                <c:pt idx="2707">
                  <c:v>-302</c:v>
                </c:pt>
                <c:pt idx="2708">
                  <c:v>-303</c:v>
                </c:pt>
                <c:pt idx="2709">
                  <c:v>-304</c:v>
                </c:pt>
                <c:pt idx="2710">
                  <c:v>-305</c:v>
                </c:pt>
                <c:pt idx="2711">
                  <c:v>-306</c:v>
                </c:pt>
                <c:pt idx="2712">
                  <c:v>-305</c:v>
                </c:pt>
                <c:pt idx="2713">
                  <c:v>-304</c:v>
                </c:pt>
                <c:pt idx="2714">
                  <c:v>-303</c:v>
                </c:pt>
                <c:pt idx="2715">
                  <c:v>-304</c:v>
                </c:pt>
                <c:pt idx="2716">
                  <c:v>-303</c:v>
                </c:pt>
                <c:pt idx="2717">
                  <c:v>-302</c:v>
                </c:pt>
                <c:pt idx="2718">
                  <c:v>-303</c:v>
                </c:pt>
                <c:pt idx="2719">
                  <c:v>-302</c:v>
                </c:pt>
                <c:pt idx="2720">
                  <c:v>-301</c:v>
                </c:pt>
                <c:pt idx="2721">
                  <c:v>-300</c:v>
                </c:pt>
                <c:pt idx="2722">
                  <c:v>-301</c:v>
                </c:pt>
                <c:pt idx="2723">
                  <c:v>-300</c:v>
                </c:pt>
                <c:pt idx="2724">
                  <c:v>-299</c:v>
                </c:pt>
                <c:pt idx="2725">
                  <c:v>-298</c:v>
                </c:pt>
                <c:pt idx="2726">
                  <c:v>-297</c:v>
                </c:pt>
                <c:pt idx="2727">
                  <c:v>-298</c:v>
                </c:pt>
                <c:pt idx="2728">
                  <c:v>-297</c:v>
                </c:pt>
                <c:pt idx="2729">
                  <c:v>-296</c:v>
                </c:pt>
                <c:pt idx="2730">
                  <c:v>-297</c:v>
                </c:pt>
                <c:pt idx="2731">
                  <c:v>-298</c:v>
                </c:pt>
                <c:pt idx="2732">
                  <c:v>-297</c:v>
                </c:pt>
                <c:pt idx="2733">
                  <c:v>-296</c:v>
                </c:pt>
                <c:pt idx="2734">
                  <c:v>-297</c:v>
                </c:pt>
                <c:pt idx="2735">
                  <c:v>-296</c:v>
                </c:pt>
                <c:pt idx="2736">
                  <c:v>-297</c:v>
                </c:pt>
                <c:pt idx="2737">
                  <c:v>-296</c:v>
                </c:pt>
                <c:pt idx="2738">
                  <c:v>-297</c:v>
                </c:pt>
                <c:pt idx="2739">
                  <c:v>-296</c:v>
                </c:pt>
                <c:pt idx="2740">
                  <c:v>-297</c:v>
                </c:pt>
                <c:pt idx="2741">
                  <c:v>-298</c:v>
                </c:pt>
                <c:pt idx="2742">
                  <c:v>-297</c:v>
                </c:pt>
                <c:pt idx="2743">
                  <c:v>-296</c:v>
                </c:pt>
                <c:pt idx="2744">
                  <c:v>-297</c:v>
                </c:pt>
                <c:pt idx="2745">
                  <c:v>-298</c:v>
                </c:pt>
                <c:pt idx="2746">
                  <c:v>-299</c:v>
                </c:pt>
                <c:pt idx="2747">
                  <c:v>-298</c:v>
                </c:pt>
                <c:pt idx="2748">
                  <c:v>-299</c:v>
                </c:pt>
                <c:pt idx="2749">
                  <c:v>-298</c:v>
                </c:pt>
                <c:pt idx="2750">
                  <c:v>-297</c:v>
                </c:pt>
                <c:pt idx="2751">
                  <c:v>-296</c:v>
                </c:pt>
                <c:pt idx="2752">
                  <c:v>-297</c:v>
                </c:pt>
                <c:pt idx="2753">
                  <c:v>-296</c:v>
                </c:pt>
                <c:pt idx="2754">
                  <c:v>-295</c:v>
                </c:pt>
                <c:pt idx="2755">
                  <c:v>-294</c:v>
                </c:pt>
                <c:pt idx="2756">
                  <c:v>-293</c:v>
                </c:pt>
                <c:pt idx="2757">
                  <c:v>-292</c:v>
                </c:pt>
                <c:pt idx="2758">
                  <c:v>-293</c:v>
                </c:pt>
                <c:pt idx="2759">
                  <c:v>-294</c:v>
                </c:pt>
                <c:pt idx="2760">
                  <c:v>-295</c:v>
                </c:pt>
                <c:pt idx="2761">
                  <c:v>-294</c:v>
                </c:pt>
                <c:pt idx="2762">
                  <c:v>-293</c:v>
                </c:pt>
                <c:pt idx="2763">
                  <c:v>-292</c:v>
                </c:pt>
                <c:pt idx="2764">
                  <c:v>-293</c:v>
                </c:pt>
                <c:pt idx="2765">
                  <c:v>-292</c:v>
                </c:pt>
                <c:pt idx="2766">
                  <c:v>-291</c:v>
                </c:pt>
                <c:pt idx="2767">
                  <c:v>-290</c:v>
                </c:pt>
                <c:pt idx="2768">
                  <c:v>-291</c:v>
                </c:pt>
                <c:pt idx="2769">
                  <c:v>-292</c:v>
                </c:pt>
                <c:pt idx="2770">
                  <c:v>-291</c:v>
                </c:pt>
                <c:pt idx="2771">
                  <c:v>-290</c:v>
                </c:pt>
                <c:pt idx="2772">
                  <c:v>-289</c:v>
                </c:pt>
                <c:pt idx="2773">
                  <c:v>-288</c:v>
                </c:pt>
                <c:pt idx="2774">
                  <c:v>-287</c:v>
                </c:pt>
                <c:pt idx="2775">
                  <c:v>-286</c:v>
                </c:pt>
                <c:pt idx="2776">
                  <c:v>-285</c:v>
                </c:pt>
                <c:pt idx="2777">
                  <c:v>-284</c:v>
                </c:pt>
                <c:pt idx="2778">
                  <c:v>-283</c:v>
                </c:pt>
                <c:pt idx="2779">
                  <c:v>-284</c:v>
                </c:pt>
                <c:pt idx="2780">
                  <c:v>-283</c:v>
                </c:pt>
                <c:pt idx="2781">
                  <c:v>-284</c:v>
                </c:pt>
                <c:pt idx="2782">
                  <c:v>-285</c:v>
                </c:pt>
                <c:pt idx="2783">
                  <c:v>-284</c:v>
                </c:pt>
                <c:pt idx="2784">
                  <c:v>-283</c:v>
                </c:pt>
                <c:pt idx="2785">
                  <c:v>-284</c:v>
                </c:pt>
                <c:pt idx="2786">
                  <c:v>-283</c:v>
                </c:pt>
                <c:pt idx="2787">
                  <c:v>-282</c:v>
                </c:pt>
                <c:pt idx="2788">
                  <c:v>-281</c:v>
                </c:pt>
                <c:pt idx="2789">
                  <c:v>-282</c:v>
                </c:pt>
                <c:pt idx="2790">
                  <c:v>-283</c:v>
                </c:pt>
                <c:pt idx="2791">
                  <c:v>-282</c:v>
                </c:pt>
                <c:pt idx="2792">
                  <c:v>-283</c:v>
                </c:pt>
                <c:pt idx="2793">
                  <c:v>-284</c:v>
                </c:pt>
                <c:pt idx="2794">
                  <c:v>-283</c:v>
                </c:pt>
                <c:pt idx="2795">
                  <c:v>-282</c:v>
                </c:pt>
                <c:pt idx="2796">
                  <c:v>-283</c:v>
                </c:pt>
                <c:pt idx="2797">
                  <c:v>-284</c:v>
                </c:pt>
                <c:pt idx="2798">
                  <c:v>-285</c:v>
                </c:pt>
                <c:pt idx="2799">
                  <c:v>-286</c:v>
                </c:pt>
                <c:pt idx="2800">
                  <c:v>-287</c:v>
                </c:pt>
                <c:pt idx="2801">
                  <c:v>-288</c:v>
                </c:pt>
                <c:pt idx="2802">
                  <c:v>-289</c:v>
                </c:pt>
                <c:pt idx="2803">
                  <c:v>-290</c:v>
                </c:pt>
                <c:pt idx="2804">
                  <c:v>-289</c:v>
                </c:pt>
                <c:pt idx="2805">
                  <c:v>-288</c:v>
                </c:pt>
                <c:pt idx="2806">
                  <c:v>-289</c:v>
                </c:pt>
                <c:pt idx="2807">
                  <c:v>-290</c:v>
                </c:pt>
                <c:pt idx="2808">
                  <c:v>-291</c:v>
                </c:pt>
                <c:pt idx="2809">
                  <c:v>-292</c:v>
                </c:pt>
                <c:pt idx="2810">
                  <c:v>-291</c:v>
                </c:pt>
                <c:pt idx="2811">
                  <c:v>-290</c:v>
                </c:pt>
                <c:pt idx="2812">
                  <c:v>-291</c:v>
                </c:pt>
                <c:pt idx="2813">
                  <c:v>-292</c:v>
                </c:pt>
                <c:pt idx="2814">
                  <c:v>-293</c:v>
                </c:pt>
                <c:pt idx="2815">
                  <c:v>-294</c:v>
                </c:pt>
                <c:pt idx="2816">
                  <c:v>-293</c:v>
                </c:pt>
                <c:pt idx="2817">
                  <c:v>-292</c:v>
                </c:pt>
                <c:pt idx="2818">
                  <c:v>-293</c:v>
                </c:pt>
                <c:pt idx="2819">
                  <c:v>-294</c:v>
                </c:pt>
                <c:pt idx="2820">
                  <c:v>-295</c:v>
                </c:pt>
                <c:pt idx="2821">
                  <c:v>-296</c:v>
                </c:pt>
                <c:pt idx="2822">
                  <c:v>-297</c:v>
                </c:pt>
                <c:pt idx="2823">
                  <c:v>-296</c:v>
                </c:pt>
                <c:pt idx="2824">
                  <c:v>-295</c:v>
                </c:pt>
                <c:pt idx="2825">
                  <c:v>-296</c:v>
                </c:pt>
                <c:pt idx="2826">
                  <c:v>-295</c:v>
                </c:pt>
                <c:pt idx="2827">
                  <c:v>-296</c:v>
                </c:pt>
                <c:pt idx="2828">
                  <c:v>-297</c:v>
                </c:pt>
                <c:pt idx="2829">
                  <c:v>-296</c:v>
                </c:pt>
                <c:pt idx="2830">
                  <c:v>-295</c:v>
                </c:pt>
                <c:pt idx="2831">
                  <c:v>-296</c:v>
                </c:pt>
                <c:pt idx="2832">
                  <c:v>-295</c:v>
                </c:pt>
                <c:pt idx="2833">
                  <c:v>-294</c:v>
                </c:pt>
                <c:pt idx="2834">
                  <c:v>-293</c:v>
                </c:pt>
                <c:pt idx="2835">
                  <c:v>-292</c:v>
                </c:pt>
                <c:pt idx="2836">
                  <c:v>-293</c:v>
                </c:pt>
                <c:pt idx="2837">
                  <c:v>-294</c:v>
                </c:pt>
                <c:pt idx="2838">
                  <c:v>-293</c:v>
                </c:pt>
                <c:pt idx="2839">
                  <c:v>-292</c:v>
                </c:pt>
                <c:pt idx="2840">
                  <c:v>-293</c:v>
                </c:pt>
                <c:pt idx="2841">
                  <c:v>-294</c:v>
                </c:pt>
                <c:pt idx="2842">
                  <c:v>-293</c:v>
                </c:pt>
                <c:pt idx="2843">
                  <c:v>-294</c:v>
                </c:pt>
                <c:pt idx="2844">
                  <c:v>-293</c:v>
                </c:pt>
                <c:pt idx="2845">
                  <c:v>-292</c:v>
                </c:pt>
                <c:pt idx="2846">
                  <c:v>-293</c:v>
                </c:pt>
                <c:pt idx="2847">
                  <c:v>-292</c:v>
                </c:pt>
                <c:pt idx="2848">
                  <c:v>-291</c:v>
                </c:pt>
                <c:pt idx="2849">
                  <c:v>-290</c:v>
                </c:pt>
                <c:pt idx="2850">
                  <c:v>-289</c:v>
                </c:pt>
                <c:pt idx="2851">
                  <c:v>-288</c:v>
                </c:pt>
                <c:pt idx="2852">
                  <c:v>-289</c:v>
                </c:pt>
                <c:pt idx="2853">
                  <c:v>-288</c:v>
                </c:pt>
                <c:pt idx="2854">
                  <c:v>-289</c:v>
                </c:pt>
                <c:pt idx="2855">
                  <c:v>-290</c:v>
                </c:pt>
                <c:pt idx="2856">
                  <c:v>-289</c:v>
                </c:pt>
                <c:pt idx="2857">
                  <c:v>-288</c:v>
                </c:pt>
                <c:pt idx="2858">
                  <c:v>-289</c:v>
                </c:pt>
                <c:pt idx="2859">
                  <c:v>-288</c:v>
                </c:pt>
                <c:pt idx="2860">
                  <c:v>-287</c:v>
                </c:pt>
                <c:pt idx="2861">
                  <c:v>-288</c:v>
                </c:pt>
                <c:pt idx="2862">
                  <c:v>-287</c:v>
                </c:pt>
                <c:pt idx="2863">
                  <c:v>-288</c:v>
                </c:pt>
                <c:pt idx="2864">
                  <c:v>-287</c:v>
                </c:pt>
                <c:pt idx="2865">
                  <c:v>-286</c:v>
                </c:pt>
                <c:pt idx="2866">
                  <c:v>-285</c:v>
                </c:pt>
                <c:pt idx="2867">
                  <c:v>-286</c:v>
                </c:pt>
                <c:pt idx="2868">
                  <c:v>-285</c:v>
                </c:pt>
                <c:pt idx="2869">
                  <c:v>-286</c:v>
                </c:pt>
                <c:pt idx="2870">
                  <c:v>-287</c:v>
                </c:pt>
                <c:pt idx="2871">
                  <c:v>-288</c:v>
                </c:pt>
                <c:pt idx="2872">
                  <c:v>-289</c:v>
                </c:pt>
                <c:pt idx="2873">
                  <c:v>-290</c:v>
                </c:pt>
                <c:pt idx="2874">
                  <c:v>-291</c:v>
                </c:pt>
                <c:pt idx="2875">
                  <c:v>-292</c:v>
                </c:pt>
                <c:pt idx="2876">
                  <c:v>-291</c:v>
                </c:pt>
                <c:pt idx="2877">
                  <c:v>-292</c:v>
                </c:pt>
                <c:pt idx="2878">
                  <c:v>-291</c:v>
                </c:pt>
                <c:pt idx="2879">
                  <c:v>-292</c:v>
                </c:pt>
                <c:pt idx="2880">
                  <c:v>-293</c:v>
                </c:pt>
                <c:pt idx="2881">
                  <c:v>-294</c:v>
                </c:pt>
                <c:pt idx="2882">
                  <c:v>-293</c:v>
                </c:pt>
                <c:pt idx="2883">
                  <c:v>-294</c:v>
                </c:pt>
                <c:pt idx="2884">
                  <c:v>-295</c:v>
                </c:pt>
                <c:pt idx="2885">
                  <c:v>-296</c:v>
                </c:pt>
                <c:pt idx="2886">
                  <c:v>-295</c:v>
                </c:pt>
                <c:pt idx="2887">
                  <c:v>-296</c:v>
                </c:pt>
                <c:pt idx="2888">
                  <c:v>-297</c:v>
                </c:pt>
                <c:pt idx="2889">
                  <c:v>-298</c:v>
                </c:pt>
                <c:pt idx="2890">
                  <c:v>-299</c:v>
                </c:pt>
                <c:pt idx="2891">
                  <c:v>-298</c:v>
                </c:pt>
                <c:pt idx="2892">
                  <c:v>-297</c:v>
                </c:pt>
                <c:pt idx="2893">
                  <c:v>-298</c:v>
                </c:pt>
                <c:pt idx="2894">
                  <c:v>-299</c:v>
                </c:pt>
                <c:pt idx="2895">
                  <c:v>-298</c:v>
                </c:pt>
                <c:pt idx="2896">
                  <c:v>-297</c:v>
                </c:pt>
                <c:pt idx="2897">
                  <c:v>-296</c:v>
                </c:pt>
                <c:pt idx="2898">
                  <c:v>-295</c:v>
                </c:pt>
                <c:pt idx="2899">
                  <c:v>-296</c:v>
                </c:pt>
                <c:pt idx="2900">
                  <c:v>-297</c:v>
                </c:pt>
                <c:pt idx="2901">
                  <c:v>-296</c:v>
                </c:pt>
                <c:pt idx="2902">
                  <c:v>-297</c:v>
                </c:pt>
                <c:pt idx="2903">
                  <c:v>-296</c:v>
                </c:pt>
                <c:pt idx="2904">
                  <c:v>-297</c:v>
                </c:pt>
                <c:pt idx="2905">
                  <c:v>-298</c:v>
                </c:pt>
                <c:pt idx="2906">
                  <c:v>-299</c:v>
                </c:pt>
                <c:pt idx="2907">
                  <c:v>-298</c:v>
                </c:pt>
                <c:pt idx="2908">
                  <c:v>-297</c:v>
                </c:pt>
                <c:pt idx="2909">
                  <c:v>-298</c:v>
                </c:pt>
                <c:pt idx="2910">
                  <c:v>-299</c:v>
                </c:pt>
                <c:pt idx="2911">
                  <c:v>-300</c:v>
                </c:pt>
                <c:pt idx="2912">
                  <c:v>-299</c:v>
                </c:pt>
                <c:pt idx="2913">
                  <c:v>-300</c:v>
                </c:pt>
                <c:pt idx="2914">
                  <c:v>-299</c:v>
                </c:pt>
                <c:pt idx="2915">
                  <c:v>-300</c:v>
                </c:pt>
                <c:pt idx="2916">
                  <c:v>-299</c:v>
                </c:pt>
                <c:pt idx="2917">
                  <c:v>-300</c:v>
                </c:pt>
                <c:pt idx="2918">
                  <c:v>-301</c:v>
                </c:pt>
                <c:pt idx="2919">
                  <c:v>-300</c:v>
                </c:pt>
                <c:pt idx="2920">
                  <c:v>-299</c:v>
                </c:pt>
                <c:pt idx="2921">
                  <c:v>-300</c:v>
                </c:pt>
                <c:pt idx="2922">
                  <c:v>-301</c:v>
                </c:pt>
                <c:pt idx="2923">
                  <c:v>-300</c:v>
                </c:pt>
                <c:pt idx="2924">
                  <c:v>-301</c:v>
                </c:pt>
                <c:pt idx="2925">
                  <c:v>-302</c:v>
                </c:pt>
                <c:pt idx="2926">
                  <c:v>-301</c:v>
                </c:pt>
                <c:pt idx="2927">
                  <c:v>-302</c:v>
                </c:pt>
                <c:pt idx="2928">
                  <c:v>-303</c:v>
                </c:pt>
                <c:pt idx="2929">
                  <c:v>-304</c:v>
                </c:pt>
                <c:pt idx="2930">
                  <c:v>-303</c:v>
                </c:pt>
                <c:pt idx="2931">
                  <c:v>-302</c:v>
                </c:pt>
                <c:pt idx="2932">
                  <c:v>-303</c:v>
                </c:pt>
                <c:pt idx="2933">
                  <c:v>-304</c:v>
                </c:pt>
                <c:pt idx="2934">
                  <c:v>-305</c:v>
                </c:pt>
                <c:pt idx="2935">
                  <c:v>-304</c:v>
                </c:pt>
                <c:pt idx="2936">
                  <c:v>-305</c:v>
                </c:pt>
                <c:pt idx="2937">
                  <c:v>-306</c:v>
                </c:pt>
                <c:pt idx="2938">
                  <c:v>-305</c:v>
                </c:pt>
                <c:pt idx="2939">
                  <c:v>-304</c:v>
                </c:pt>
                <c:pt idx="2940">
                  <c:v>-303</c:v>
                </c:pt>
                <c:pt idx="2941">
                  <c:v>-302</c:v>
                </c:pt>
                <c:pt idx="2942">
                  <c:v>-301</c:v>
                </c:pt>
                <c:pt idx="2943">
                  <c:v>-300</c:v>
                </c:pt>
                <c:pt idx="2944">
                  <c:v>-299</c:v>
                </c:pt>
                <c:pt idx="2945">
                  <c:v>-300</c:v>
                </c:pt>
                <c:pt idx="2946">
                  <c:v>-301</c:v>
                </c:pt>
                <c:pt idx="2947">
                  <c:v>-302</c:v>
                </c:pt>
                <c:pt idx="2948">
                  <c:v>-303</c:v>
                </c:pt>
                <c:pt idx="2949">
                  <c:v>-302</c:v>
                </c:pt>
                <c:pt idx="2950">
                  <c:v>-303</c:v>
                </c:pt>
                <c:pt idx="2951">
                  <c:v>-302</c:v>
                </c:pt>
                <c:pt idx="2952">
                  <c:v>-301</c:v>
                </c:pt>
                <c:pt idx="2953">
                  <c:v>-300</c:v>
                </c:pt>
                <c:pt idx="2954">
                  <c:v>-299</c:v>
                </c:pt>
                <c:pt idx="2955">
                  <c:v>-300</c:v>
                </c:pt>
                <c:pt idx="2956">
                  <c:v>-301</c:v>
                </c:pt>
                <c:pt idx="2957">
                  <c:v>-302</c:v>
                </c:pt>
                <c:pt idx="2958">
                  <c:v>-301</c:v>
                </c:pt>
                <c:pt idx="2959">
                  <c:v>-302</c:v>
                </c:pt>
                <c:pt idx="2960">
                  <c:v>-301</c:v>
                </c:pt>
                <c:pt idx="2961">
                  <c:v>-302</c:v>
                </c:pt>
                <c:pt idx="2962">
                  <c:v>-303</c:v>
                </c:pt>
                <c:pt idx="2963">
                  <c:v>-302</c:v>
                </c:pt>
                <c:pt idx="2964">
                  <c:v>-303</c:v>
                </c:pt>
                <c:pt idx="2965">
                  <c:v>-302</c:v>
                </c:pt>
                <c:pt idx="2966">
                  <c:v>-301</c:v>
                </c:pt>
                <c:pt idx="2967">
                  <c:v>-300</c:v>
                </c:pt>
                <c:pt idx="2968">
                  <c:v>-299</c:v>
                </c:pt>
                <c:pt idx="2969">
                  <c:v>-298</c:v>
                </c:pt>
                <c:pt idx="2970">
                  <c:v>-297</c:v>
                </c:pt>
                <c:pt idx="2971">
                  <c:v>-298</c:v>
                </c:pt>
                <c:pt idx="2972">
                  <c:v>-299</c:v>
                </c:pt>
                <c:pt idx="2973">
                  <c:v>-300</c:v>
                </c:pt>
                <c:pt idx="2974">
                  <c:v>-301</c:v>
                </c:pt>
                <c:pt idx="2975">
                  <c:v>-300</c:v>
                </c:pt>
                <c:pt idx="2976">
                  <c:v>-301</c:v>
                </c:pt>
                <c:pt idx="2977">
                  <c:v>-300</c:v>
                </c:pt>
                <c:pt idx="2978">
                  <c:v>-301</c:v>
                </c:pt>
                <c:pt idx="2979">
                  <c:v>-302</c:v>
                </c:pt>
                <c:pt idx="2980">
                  <c:v>-303</c:v>
                </c:pt>
                <c:pt idx="2981">
                  <c:v>-304</c:v>
                </c:pt>
                <c:pt idx="2982">
                  <c:v>-305</c:v>
                </c:pt>
                <c:pt idx="2983">
                  <c:v>-306</c:v>
                </c:pt>
                <c:pt idx="2984">
                  <c:v>-305</c:v>
                </c:pt>
                <c:pt idx="2985">
                  <c:v>-306</c:v>
                </c:pt>
                <c:pt idx="2986">
                  <c:v>-307</c:v>
                </c:pt>
                <c:pt idx="2987">
                  <c:v>-308</c:v>
                </c:pt>
                <c:pt idx="2988">
                  <c:v>-309</c:v>
                </c:pt>
                <c:pt idx="2989">
                  <c:v>-310</c:v>
                </c:pt>
                <c:pt idx="2990">
                  <c:v>-311</c:v>
                </c:pt>
                <c:pt idx="2991">
                  <c:v>-310</c:v>
                </c:pt>
                <c:pt idx="2992">
                  <c:v>-311</c:v>
                </c:pt>
                <c:pt idx="2993">
                  <c:v>-310</c:v>
                </c:pt>
                <c:pt idx="2994">
                  <c:v>-311</c:v>
                </c:pt>
                <c:pt idx="2995">
                  <c:v>-310</c:v>
                </c:pt>
                <c:pt idx="2996">
                  <c:v>-311</c:v>
                </c:pt>
                <c:pt idx="2997">
                  <c:v>-312</c:v>
                </c:pt>
                <c:pt idx="2998">
                  <c:v>-313</c:v>
                </c:pt>
                <c:pt idx="2999">
                  <c:v>-312</c:v>
                </c:pt>
                <c:pt idx="3000">
                  <c:v>-313</c:v>
                </c:pt>
                <c:pt idx="3001">
                  <c:v>-312</c:v>
                </c:pt>
                <c:pt idx="3002">
                  <c:v>-313</c:v>
                </c:pt>
                <c:pt idx="3003">
                  <c:v>-312</c:v>
                </c:pt>
                <c:pt idx="3004">
                  <c:v>-313</c:v>
                </c:pt>
                <c:pt idx="3005">
                  <c:v>-312</c:v>
                </c:pt>
                <c:pt idx="3006">
                  <c:v>-313</c:v>
                </c:pt>
                <c:pt idx="3007">
                  <c:v>-312</c:v>
                </c:pt>
                <c:pt idx="3008">
                  <c:v>-313</c:v>
                </c:pt>
                <c:pt idx="3009">
                  <c:v>-314</c:v>
                </c:pt>
                <c:pt idx="3010">
                  <c:v>-315</c:v>
                </c:pt>
                <c:pt idx="3011">
                  <c:v>-314</c:v>
                </c:pt>
                <c:pt idx="3012">
                  <c:v>-313</c:v>
                </c:pt>
                <c:pt idx="3013">
                  <c:v>-312</c:v>
                </c:pt>
                <c:pt idx="3014">
                  <c:v>-313</c:v>
                </c:pt>
                <c:pt idx="3015">
                  <c:v>-314</c:v>
                </c:pt>
                <c:pt idx="3016">
                  <c:v>-315</c:v>
                </c:pt>
                <c:pt idx="3017">
                  <c:v>-316</c:v>
                </c:pt>
                <c:pt idx="3018">
                  <c:v>-317</c:v>
                </c:pt>
                <c:pt idx="3019">
                  <c:v>-318</c:v>
                </c:pt>
                <c:pt idx="3020">
                  <c:v>-319</c:v>
                </c:pt>
                <c:pt idx="3021">
                  <c:v>-320</c:v>
                </c:pt>
                <c:pt idx="3022">
                  <c:v>-319</c:v>
                </c:pt>
                <c:pt idx="3023">
                  <c:v>-320</c:v>
                </c:pt>
                <c:pt idx="3024">
                  <c:v>-321</c:v>
                </c:pt>
                <c:pt idx="3025">
                  <c:v>-320</c:v>
                </c:pt>
                <c:pt idx="3026">
                  <c:v>-319</c:v>
                </c:pt>
                <c:pt idx="3027">
                  <c:v>-320</c:v>
                </c:pt>
                <c:pt idx="3028">
                  <c:v>-321</c:v>
                </c:pt>
                <c:pt idx="3029">
                  <c:v>-320</c:v>
                </c:pt>
                <c:pt idx="3030">
                  <c:v>-319</c:v>
                </c:pt>
                <c:pt idx="3031">
                  <c:v>-318</c:v>
                </c:pt>
                <c:pt idx="3032">
                  <c:v>-319</c:v>
                </c:pt>
                <c:pt idx="3033">
                  <c:v>-318</c:v>
                </c:pt>
                <c:pt idx="3034">
                  <c:v>-317</c:v>
                </c:pt>
                <c:pt idx="3035">
                  <c:v>-316</c:v>
                </c:pt>
                <c:pt idx="3036">
                  <c:v>-315</c:v>
                </c:pt>
                <c:pt idx="3037">
                  <c:v>-316</c:v>
                </c:pt>
                <c:pt idx="3038">
                  <c:v>-315</c:v>
                </c:pt>
                <c:pt idx="3039">
                  <c:v>-314</c:v>
                </c:pt>
                <c:pt idx="3040">
                  <c:v>-313</c:v>
                </c:pt>
                <c:pt idx="3041">
                  <c:v>-312</c:v>
                </c:pt>
                <c:pt idx="3042">
                  <c:v>-311</c:v>
                </c:pt>
                <c:pt idx="3043">
                  <c:v>-312</c:v>
                </c:pt>
                <c:pt idx="3044">
                  <c:v>-313</c:v>
                </c:pt>
                <c:pt idx="3045">
                  <c:v>-314</c:v>
                </c:pt>
                <c:pt idx="3046">
                  <c:v>-313</c:v>
                </c:pt>
                <c:pt idx="3047">
                  <c:v>-314</c:v>
                </c:pt>
                <c:pt idx="3048">
                  <c:v>-315</c:v>
                </c:pt>
                <c:pt idx="3049">
                  <c:v>-316</c:v>
                </c:pt>
                <c:pt idx="3050">
                  <c:v>-315</c:v>
                </c:pt>
                <c:pt idx="3051">
                  <c:v>-316</c:v>
                </c:pt>
                <c:pt idx="3052">
                  <c:v>-315</c:v>
                </c:pt>
                <c:pt idx="3053">
                  <c:v>-314</c:v>
                </c:pt>
                <c:pt idx="3054">
                  <c:v>-313</c:v>
                </c:pt>
                <c:pt idx="3055">
                  <c:v>-312</c:v>
                </c:pt>
                <c:pt idx="3056">
                  <c:v>-313</c:v>
                </c:pt>
                <c:pt idx="3057">
                  <c:v>-312</c:v>
                </c:pt>
                <c:pt idx="3058">
                  <c:v>-313</c:v>
                </c:pt>
                <c:pt idx="3059">
                  <c:v>-314</c:v>
                </c:pt>
                <c:pt idx="3060">
                  <c:v>-315</c:v>
                </c:pt>
                <c:pt idx="3061">
                  <c:v>-316</c:v>
                </c:pt>
                <c:pt idx="3062">
                  <c:v>-315</c:v>
                </c:pt>
                <c:pt idx="3063">
                  <c:v>-316</c:v>
                </c:pt>
                <c:pt idx="3064">
                  <c:v>-315</c:v>
                </c:pt>
                <c:pt idx="3065">
                  <c:v>-314</c:v>
                </c:pt>
                <c:pt idx="3066">
                  <c:v>-315</c:v>
                </c:pt>
                <c:pt idx="3067">
                  <c:v>-316</c:v>
                </c:pt>
                <c:pt idx="3068">
                  <c:v>-315</c:v>
                </c:pt>
                <c:pt idx="3069">
                  <c:v>-314</c:v>
                </c:pt>
                <c:pt idx="3070">
                  <c:v>-313</c:v>
                </c:pt>
                <c:pt idx="3071">
                  <c:v>-314</c:v>
                </c:pt>
                <c:pt idx="3072">
                  <c:v>-315</c:v>
                </c:pt>
                <c:pt idx="3073">
                  <c:v>-314</c:v>
                </c:pt>
                <c:pt idx="3074">
                  <c:v>-315</c:v>
                </c:pt>
                <c:pt idx="3075">
                  <c:v>-316</c:v>
                </c:pt>
                <c:pt idx="3076">
                  <c:v>-317</c:v>
                </c:pt>
                <c:pt idx="3077">
                  <c:v>-316</c:v>
                </c:pt>
                <c:pt idx="3078">
                  <c:v>-315</c:v>
                </c:pt>
                <c:pt idx="3079">
                  <c:v>-316</c:v>
                </c:pt>
                <c:pt idx="3080">
                  <c:v>-317</c:v>
                </c:pt>
                <c:pt idx="3081">
                  <c:v>-318</c:v>
                </c:pt>
                <c:pt idx="3082">
                  <c:v>-319</c:v>
                </c:pt>
                <c:pt idx="3083">
                  <c:v>-320</c:v>
                </c:pt>
                <c:pt idx="3084">
                  <c:v>-319</c:v>
                </c:pt>
                <c:pt idx="3085">
                  <c:v>-318</c:v>
                </c:pt>
                <c:pt idx="3086">
                  <c:v>-319</c:v>
                </c:pt>
                <c:pt idx="3087">
                  <c:v>-318</c:v>
                </c:pt>
                <c:pt idx="3088">
                  <c:v>-317</c:v>
                </c:pt>
                <c:pt idx="3089">
                  <c:v>-318</c:v>
                </c:pt>
                <c:pt idx="3090">
                  <c:v>-319</c:v>
                </c:pt>
                <c:pt idx="3091">
                  <c:v>-318</c:v>
                </c:pt>
                <c:pt idx="3092">
                  <c:v>-319</c:v>
                </c:pt>
                <c:pt idx="3093">
                  <c:v>-320</c:v>
                </c:pt>
                <c:pt idx="3094">
                  <c:v>-321</c:v>
                </c:pt>
                <c:pt idx="3095">
                  <c:v>-322</c:v>
                </c:pt>
                <c:pt idx="3096">
                  <c:v>-323</c:v>
                </c:pt>
                <c:pt idx="3097">
                  <c:v>-324</c:v>
                </c:pt>
                <c:pt idx="3098">
                  <c:v>-323</c:v>
                </c:pt>
                <c:pt idx="3099">
                  <c:v>-324</c:v>
                </c:pt>
                <c:pt idx="3100">
                  <c:v>-325</c:v>
                </c:pt>
                <c:pt idx="3101">
                  <c:v>-324</c:v>
                </c:pt>
                <c:pt idx="3102">
                  <c:v>-325</c:v>
                </c:pt>
                <c:pt idx="3103">
                  <c:v>-324</c:v>
                </c:pt>
                <c:pt idx="3104">
                  <c:v>-323</c:v>
                </c:pt>
                <c:pt idx="3105">
                  <c:v>-324</c:v>
                </c:pt>
                <c:pt idx="3106">
                  <c:v>-323</c:v>
                </c:pt>
                <c:pt idx="3107">
                  <c:v>-322</c:v>
                </c:pt>
                <c:pt idx="3108">
                  <c:v>-321</c:v>
                </c:pt>
                <c:pt idx="3109">
                  <c:v>-320</c:v>
                </c:pt>
                <c:pt idx="3110">
                  <c:v>-321</c:v>
                </c:pt>
                <c:pt idx="3111">
                  <c:v>-322</c:v>
                </c:pt>
                <c:pt idx="3112">
                  <c:v>-321</c:v>
                </c:pt>
                <c:pt idx="3113">
                  <c:v>-322</c:v>
                </c:pt>
                <c:pt idx="3114">
                  <c:v>-321</c:v>
                </c:pt>
                <c:pt idx="3115">
                  <c:v>-322</c:v>
                </c:pt>
                <c:pt idx="3116">
                  <c:v>-321</c:v>
                </c:pt>
                <c:pt idx="3117">
                  <c:v>-320</c:v>
                </c:pt>
                <c:pt idx="3118">
                  <c:v>-319</c:v>
                </c:pt>
                <c:pt idx="3119">
                  <c:v>-320</c:v>
                </c:pt>
                <c:pt idx="3120">
                  <c:v>-319</c:v>
                </c:pt>
                <c:pt idx="3121">
                  <c:v>-320</c:v>
                </c:pt>
                <c:pt idx="3122">
                  <c:v>-321</c:v>
                </c:pt>
                <c:pt idx="3123">
                  <c:v>-320</c:v>
                </c:pt>
                <c:pt idx="3124">
                  <c:v>-319</c:v>
                </c:pt>
                <c:pt idx="3125">
                  <c:v>-318</c:v>
                </c:pt>
                <c:pt idx="3126">
                  <c:v>-319</c:v>
                </c:pt>
                <c:pt idx="3127">
                  <c:v>-320</c:v>
                </c:pt>
                <c:pt idx="3128">
                  <c:v>-319</c:v>
                </c:pt>
                <c:pt idx="3129">
                  <c:v>-318</c:v>
                </c:pt>
                <c:pt idx="3130">
                  <c:v>-317</c:v>
                </c:pt>
                <c:pt idx="3131">
                  <c:v>-316</c:v>
                </c:pt>
                <c:pt idx="3132">
                  <c:v>-317</c:v>
                </c:pt>
                <c:pt idx="3133">
                  <c:v>-316</c:v>
                </c:pt>
                <c:pt idx="3134">
                  <c:v>-315</c:v>
                </c:pt>
                <c:pt idx="3135">
                  <c:v>-314</c:v>
                </c:pt>
                <c:pt idx="3136">
                  <c:v>-315</c:v>
                </c:pt>
                <c:pt idx="3137">
                  <c:v>-316</c:v>
                </c:pt>
                <c:pt idx="3138">
                  <c:v>-315</c:v>
                </c:pt>
                <c:pt idx="3139">
                  <c:v>-316</c:v>
                </c:pt>
                <c:pt idx="3140">
                  <c:v>-317</c:v>
                </c:pt>
                <c:pt idx="3141">
                  <c:v>-318</c:v>
                </c:pt>
                <c:pt idx="3142">
                  <c:v>-317</c:v>
                </c:pt>
                <c:pt idx="3143">
                  <c:v>-318</c:v>
                </c:pt>
                <c:pt idx="3144">
                  <c:v>-319</c:v>
                </c:pt>
                <c:pt idx="3145">
                  <c:v>-320</c:v>
                </c:pt>
                <c:pt idx="3146">
                  <c:v>-321</c:v>
                </c:pt>
                <c:pt idx="3147">
                  <c:v>-320</c:v>
                </c:pt>
                <c:pt idx="3148">
                  <c:v>-321</c:v>
                </c:pt>
                <c:pt idx="3149">
                  <c:v>-320</c:v>
                </c:pt>
                <c:pt idx="3150">
                  <c:v>-319</c:v>
                </c:pt>
                <c:pt idx="3151">
                  <c:v>-318</c:v>
                </c:pt>
                <c:pt idx="3152">
                  <c:v>-317</c:v>
                </c:pt>
                <c:pt idx="3153">
                  <c:v>-316</c:v>
                </c:pt>
                <c:pt idx="3154">
                  <c:v>-317</c:v>
                </c:pt>
                <c:pt idx="3155">
                  <c:v>-316</c:v>
                </c:pt>
                <c:pt idx="3156">
                  <c:v>-315</c:v>
                </c:pt>
                <c:pt idx="3157">
                  <c:v>-314</c:v>
                </c:pt>
                <c:pt idx="3158">
                  <c:v>-315</c:v>
                </c:pt>
                <c:pt idx="3159">
                  <c:v>-314</c:v>
                </c:pt>
                <c:pt idx="3160">
                  <c:v>-313</c:v>
                </c:pt>
                <c:pt idx="3161">
                  <c:v>-312</c:v>
                </c:pt>
                <c:pt idx="3162">
                  <c:v>-313</c:v>
                </c:pt>
                <c:pt idx="3163">
                  <c:v>-314</c:v>
                </c:pt>
                <c:pt idx="3164">
                  <c:v>-313</c:v>
                </c:pt>
                <c:pt idx="3165">
                  <c:v>-312</c:v>
                </c:pt>
                <c:pt idx="3166">
                  <c:v>-311</c:v>
                </c:pt>
                <c:pt idx="3167">
                  <c:v>-310</c:v>
                </c:pt>
                <c:pt idx="3168">
                  <c:v>-311</c:v>
                </c:pt>
                <c:pt idx="3169">
                  <c:v>-310</c:v>
                </c:pt>
                <c:pt idx="3170">
                  <c:v>-309</c:v>
                </c:pt>
                <c:pt idx="3171">
                  <c:v>-310</c:v>
                </c:pt>
                <c:pt idx="3172">
                  <c:v>-311</c:v>
                </c:pt>
                <c:pt idx="3173">
                  <c:v>-310</c:v>
                </c:pt>
                <c:pt idx="3174">
                  <c:v>-309</c:v>
                </c:pt>
                <c:pt idx="3175">
                  <c:v>-308</c:v>
                </c:pt>
                <c:pt idx="3176">
                  <c:v>-307</c:v>
                </c:pt>
                <c:pt idx="3177">
                  <c:v>-308</c:v>
                </c:pt>
                <c:pt idx="3178">
                  <c:v>-307</c:v>
                </c:pt>
                <c:pt idx="3179">
                  <c:v>-308</c:v>
                </c:pt>
                <c:pt idx="3180">
                  <c:v>-307</c:v>
                </c:pt>
                <c:pt idx="3181">
                  <c:v>-308</c:v>
                </c:pt>
                <c:pt idx="3182">
                  <c:v>-309</c:v>
                </c:pt>
                <c:pt idx="3183">
                  <c:v>-310</c:v>
                </c:pt>
                <c:pt idx="3184">
                  <c:v>-311</c:v>
                </c:pt>
                <c:pt idx="3185">
                  <c:v>-310</c:v>
                </c:pt>
                <c:pt idx="3186">
                  <c:v>-311</c:v>
                </c:pt>
                <c:pt idx="3187">
                  <c:v>-312</c:v>
                </c:pt>
                <c:pt idx="3188">
                  <c:v>-311</c:v>
                </c:pt>
                <c:pt idx="3189">
                  <c:v>-310</c:v>
                </c:pt>
                <c:pt idx="3190">
                  <c:v>-311</c:v>
                </c:pt>
                <c:pt idx="3191">
                  <c:v>-312</c:v>
                </c:pt>
                <c:pt idx="3192">
                  <c:v>-313</c:v>
                </c:pt>
                <c:pt idx="3193">
                  <c:v>-312</c:v>
                </c:pt>
                <c:pt idx="3194">
                  <c:v>-313</c:v>
                </c:pt>
                <c:pt idx="3195">
                  <c:v>-312</c:v>
                </c:pt>
                <c:pt idx="3196">
                  <c:v>-311</c:v>
                </c:pt>
                <c:pt idx="3197">
                  <c:v>-310</c:v>
                </c:pt>
                <c:pt idx="3198">
                  <c:v>-311</c:v>
                </c:pt>
                <c:pt idx="3199">
                  <c:v>-312</c:v>
                </c:pt>
                <c:pt idx="3200">
                  <c:v>-311</c:v>
                </c:pt>
                <c:pt idx="3201">
                  <c:v>-310</c:v>
                </c:pt>
                <c:pt idx="3202">
                  <c:v>-309</c:v>
                </c:pt>
                <c:pt idx="3203">
                  <c:v>-310</c:v>
                </c:pt>
                <c:pt idx="3204">
                  <c:v>-311</c:v>
                </c:pt>
                <c:pt idx="3205">
                  <c:v>-312</c:v>
                </c:pt>
                <c:pt idx="3206">
                  <c:v>-311</c:v>
                </c:pt>
                <c:pt idx="3207">
                  <c:v>-312</c:v>
                </c:pt>
                <c:pt idx="3208">
                  <c:v>-311</c:v>
                </c:pt>
                <c:pt idx="3209">
                  <c:v>-310</c:v>
                </c:pt>
                <c:pt idx="3210">
                  <c:v>-311</c:v>
                </c:pt>
                <c:pt idx="3211">
                  <c:v>-310</c:v>
                </c:pt>
                <c:pt idx="3212">
                  <c:v>-311</c:v>
                </c:pt>
                <c:pt idx="3213">
                  <c:v>-312</c:v>
                </c:pt>
                <c:pt idx="3214">
                  <c:v>-311</c:v>
                </c:pt>
                <c:pt idx="3215">
                  <c:v>-312</c:v>
                </c:pt>
                <c:pt idx="3216">
                  <c:v>-311</c:v>
                </c:pt>
                <c:pt idx="3217">
                  <c:v>-312</c:v>
                </c:pt>
                <c:pt idx="3218">
                  <c:v>-311</c:v>
                </c:pt>
                <c:pt idx="3219">
                  <c:v>-310</c:v>
                </c:pt>
                <c:pt idx="3220">
                  <c:v>-309</c:v>
                </c:pt>
                <c:pt idx="3221">
                  <c:v>-310</c:v>
                </c:pt>
                <c:pt idx="3222">
                  <c:v>-311</c:v>
                </c:pt>
                <c:pt idx="3223">
                  <c:v>-310</c:v>
                </c:pt>
                <c:pt idx="3224">
                  <c:v>-311</c:v>
                </c:pt>
                <c:pt idx="3225">
                  <c:v>-312</c:v>
                </c:pt>
                <c:pt idx="3226">
                  <c:v>-311</c:v>
                </c:pt>
                <c:pt idx="3227">
                  <c:v>-312</c:v>
                </c:pt>
                <c:pt idx="3228">
                  <c:v>-311</c:v>
                </c:pt>
                <c:pt idx="3229">
                  <c:v>-312</c:v>
                </c:pt>
                <c:pt idx="3230">
                  <c:v>-311</c:v>
                </c:pt>
                <c:pt idx="3231">
                  <c:v>-310</c:v>
                </c:pt>
                <c:pt idx="3232">
                  <c:v>-311</c:v>
                </c:pt>
                <c:pt idx="3233">
                  <c:v>-312</c:v>
                </c:pt>
                <c:pt idx="3234">
                  <c:v>-311</c:v>
                </c:pt>
                <c:pt idx="3235">
                  <c:v>-312</c:v>
                </c:pt>
                <c:pt idx="3236">
                  <c:v>-311</c:v>
                </c:pt>
                <c:pt idx="3237">
                  <c:v>-310</c:v>
                </c:pt>
                <c:pt idx="3238">
                  <c:v>-309</c:v>
                </c:pt>
                <c:pt idx="3239">
                  <c:v>-308</c:v>
                </c:pt>
                <c:pt idx="3240">
                  <c:v>-307</c:v>
                </c:pt>
                <c:pt idx="3241">
                  <c:v>-306</c:v>
                </c:pt>
                <c:pt idx="3242">
                  <c:v>-305</c:v>
                </c:pt>
                <c:pt idx="3243">
                  <c:v>-304</c:v>
                </c:pt>
                <c:pt idx="3244">
                  <c:v>-303</c:v>
                </c:pt>
                <c:pt idx="3245">
                  <c:v>-304</c:v>
                </c:pt>
                <c:pt idx="3246">
                  <c:v>-305</c:v>
                </c:pt>
                <c:pt idx="3247">
                  <c:v>-306</c:v>
                </c:pt>
                <c:pt idx="3248">
                  <c:v>-305</c:v>
                </c:pt>
                <c:pt idx="3249">
                  <c:v>-306</c:v>
                </c:pt>
                <c:pt idx="3250">
                  <c:v>-307</c:v>
                </c:pt>
                <c:pt idx="3251">
                  <c:v>-306</c:v>
                </c:pt>
                <c:pt idx="3252">
                  <c:v>-307</c:v>
                </c:pt>
                <c:pt idx="3253">
                  <c:v>-306</c:v>
                </c:pt>
                <c:pt idx="3254">
                  <c:v>-305</c:v>
                </c:pt>
                <c:pt idx="3255">
                  <c:v>-306</c:v>
                </c:pt>
                <c:pt idx="3256">
                  <c:v>-305</c:v>
                </c:pt>
                <c:pt idx="3257">
                  <c:v>-306</c:v>
                </c:pt>
                <c:pt idx="3258">
                  <c:v>-307</c:v>
                </c:pt>
                <c:pt idx="3259">
                  <c:v>-308</c:v>
                </c:pt>
                <c:pt idx="3260">
                  <c:v>-307</c:v>
                </c:pt>
                <c:pt idx="3261">
                  <c:v>-306</c:v>
                </c:pt>
                <c:pt idx="3262">
                  <c:v>-305</c:v>
                </c:pt>
                <c:pt idx="3263">
                  <c:v>-306</c:v>
                </c:pt>
                <c:pt idx="3264">
                  <c:v>-307</c:v>
                </c:pt>
                <c:pt idx="3265">
                  <c:v>-306</c:v>
                </c:pt>
                <c:pt idx="3266">
                  <c:v>-307</c:v>
                </c:pt>
                <c:pt idx="3267">
                  <c:v>-306</c:v>
                </c:pt>
                <c:pt idx="3268">
                  <c:v>-307</c:v>
                </c:pt>
                <c:pt idx="3269">
                  <c:v>-308</c:v>
                </c:pt>
                <c:pt idx="3270">
                  <c:v>-307</c:v>
                </c:pt>
                <c:pt idx="3271">
                  <c:v>-308</c:v>
                </c:pt>
                <c:pt idx="3272">
                  <c:v>-309</c:v>
                </c:pt>
                <c:pt idx="3273">
                  <c:v>-310</c:v>
                </c:pt>
                <c:pt idx="3274">
                  <c:v>-309</c:v>
                </c:pt>
                <c:pt idx="3275">
                  <c:v>-310</c:v>
                </c:pt>
                <c:pt idx="3276">
                  <c:v>-311</c:v>
                </c:pt>
                <c:pt idx="3277">
                  <c:v>-310</c:v>
                </c:pt>
                <c:pt idx="3278">
                  <c:v>-309</c:v>
                </c:pt>
                <c:pt idx="3279">
                  <c:v>-310</c:v>
                </c:pt>
                <c:pt idx="3280">
                  <c:v>-309</c:v>
                </c:pt>
                <c:pt idx="3281">
                  <c:v>-310</c:v>
                </c:pt>
                <c:pt idx="3282">
                  <c:v>-309</c:v>
                </c:pt>
                <c:pt idx="3283">
                  <c:v>-308</c:v>
                </c:pt>
                <c:pt idx="3284">
                  <c:v>-307</c:v>
                </c:pt>
                <c:pt idx="3285">
                  <c:v>-308</c:v>
                </c:pt>
                <c:pt idx="3286">
                  <c:v>-309</c:v>
                </c:pt>
                <c:pt idx="3287">
                  <c:v>-310</c:v>
                </c:pt>
                <c:pt idx="3288">
                  <c:v>-309</c:v>
                </c:pt>
                <c:pt idx="3289">
                  <c:v>-310</c:v>
                </c:pt>
                <c:pt idx="3290">
                  <c:v>-311</c:v>
                </c:pt>
                <c:pt idx="3291">
                  <c:v>-312</c:v>
                </c:pt>
                <c:pt idx="3292">
                  <c:v>-313</c:v>
                </c:pt>
                <c:pt idx="3293">
                  <c:v>-314</c:v>
                </c:pt>
                <c:pt idx="3294">
                  <c:v>-315</c:v>
                </c:pt>
                <c:pt idx="3295">
                  <c:v>-314</c:v>
                </c:pt>
                <c:pt idx="3296">
                  <c:v>-315</c:v>
                </c:pt>
                <c:pt idx="3297">
                  <c:v>-316</c:v>
                </c:pt>
                <c:pt idx="3298">
                  <c:v>-317</c:v>
                </c:pt>
                <c:pt idx="3299">
                  <c:v>-318</c:v>
                </c:pt>
                <c:pt idx="3300">
                  <c:v>-317</c:v>
                </c:pt>
                <c:pt idx="3301">
                  <c:v>-318</c:v>
                </c:pt>
                <c:pt idx="3302">
                  <c:v>-319</c:v>
                </c:pt>
                <c:pt idx="3303">
                  <c:v>-320</c:v>
                </c:pt>
                <c:pt idx="3304">
                  <c:v>-319</c:v>
                </c:pt>
                <c:pt idx="3305">
                  <c:v>-318</c:v>
                </c:pt>
                <c:pt idx="3306">
                  <c:v>-319</c:v>
                </c:pt>
                <c:pt idx="3307">
                  <c:v>-318</c:v>
                </c:pt>
                <c:pt idx="3308">
                  <c:v>-317</c:v>
                </c:pt>
                <c:pt idx="3309">
                  <c:v>-318</c:v>
                </c:pt>
                <c:pt idx="3310">
                  <c:v>-319</c:v>
                </c:pt>
                <c:pt idx="3311">
                  <c:v>-318</c:v>
                </c:pt>
                <c:pt idx="3312">
                  <c:v>-319</c:v>
                </c:pt>
                <c:pt idx="3313">
                  <c:v>-318</c:v>
                </c:pt>
                <c:pt idx="3314">
                  <c:v>-319</c:v>
                </c:pt>
                <c:pt idx="3315">
                  <c:v>-318</c:v>
                </c:pt>
                <c:pt idx="3316">
                  <c:v>-317</c:v>
                </c:pt>
                <c:pt idx="3317">
                  <c:v>-318</c:v>
                </c:pt>
                <c:pt idx="3318">
                  <c:v>-319</c:v>
                </c:pt>
                <c:pt idx="3319">
                  <c:v>-320</c:v>
                </c:pt>
                <c:pt idx="3320">
                  <c:v>-319</c:v>
                </c:pt>
                <c:pt idx="3321">
                  <c:v>-320</c:v>
                </c:pt>
                <c:pt idx="3322">
                  <c:v>-321</c:v>
                </c:pt>
                <c:pt idx="3323">
                  <c:v>-322</c:v>
                </c:pt>
                <c:pt idx="3324">
                  <c:v>-323</c:v>
                </c:pt>
                <c:pt idx="3325">
                  <c:v>-322</c:v>
                </c:pt>
                <c:pt idx="3326">
                  <c:v>-323</c:v>
                </c:pt>
                <c:pt idx="3327">
                  <c:v>-322</c:v>
                </c:pt>
                <c:pt idx="3328">
                  <c:v>-323</c:v>
                </c:pt>
                <c:pt idx="3329">
                  <c:v>-324</c:v>
                </c:pt>
                <c:pt idx="3330">
                  <c:v>-325</c:v>
                </c:pt>
                <c:pt idx="3331">
                  <c:v>-324</c:v>
                </c:pt>
                <c:pt idx="3332">
                  <c:v>-325</c:v>
                </c:pt>
                <c:pt idx="3333">
                  <c:v>-324</c:v>
                </c:pt>
                <c:pt idx="3334">
                  <c:v>-325</c:v>
                </c:pt>
                <c:pt idx="3335">
                  <c:v>-324</c:v>
                </c:pt>
                <c:pt idx="3336">
                  <c:v>-323</c:v>
                </c:pt>
                <c:pt idx="3337">
                  <c:v>-324</c:v>
                </c:pt>
                <c:pt idx="3338">
                  <c:v>-323</c:v>
                </c:pt>
                <c:pt idx="3339">
                  <c:v>-324</c:v>
                </c:pt>
                <c:pt idx="3340">
                  <c:v>-325</c:v>
                </c:pt>
                <c:pt idx="3341">
                  <c:v>-324</c:v>
                </c:pt>
                <c:pt idx="3342">
                  <c:v>-325</c:v>
                </c:pt>
                <c:pt idx="3343">
                  <c:v>-324</c:v>
                </c:pt>
                <c:pt idx="3344">
                  <c:v>-325</c:v>
                </c:pt>
                <c:pt idx="3345">
                  <c:v>-324</c:v>
                </c:pt>
                <c:pt idx="3346">
                  <c:v>-325</c:v>
                </c:pt>
                <c:pt idx="3347">
                  <c:v>-324</c:v>
                </c:pt>
                <c:pt idx="3348">
                  <c:v>-325</c:v>
                </c:pt>
                <c:pt idx="3349">
                  <c:v>-326</c:v>
                </c:pt>
                <c:pt idx="3350">
                  <c:v>-325</c:v>
                </c:pt>
                <c:pt idx="3351">
                  <c:v>-326</c:v>
                </c:pt>
                <c:pt idx="3352">
                  <c:v>-325</c:v>
                </c:pt>
                <c:pt idx="3353">
                  <c:v>-326</c:v>
                </c:pt>
                <c:pt idx="3354">
                  <c:v>-325</c:v>
                </c:pt>
                <c:pt idx="3355">
                  <c:v>-324</c:v>
                </c:pt>
                <c:pt idx="3356">
                  <c:v>-325</c:v>
                </c:pt>
                <c:pt idx="3357">
                  <c:v>-324</c:v>
                </c:pt>
                <c:pt idx="3358">
                  <c:v>-323</c:v>
                </c:pt>
                <c:pt idx="3359">
                  <c:v>-322</c:v>
                </c:pt>
                <c:pt idx="3360">
                  <c:v>-321</c:v>
                </c:pt>
                <c:pt idx="3361">
                  <c:v>-320</c:v>
                </c:pt>
                <c:pt idx="3362">
                  <c:v>-319</c:v>
                </c:pt>
                <c:pt idx="3363">
                  <c:v>-320</c:v>
                </c:pt>
                <c:pt idx="3364">
                  <c:v>-319</c:v>
                </c:pt>
                <c:pt idx="3365">
                  <c:v>-318</c:v>
                </c:pt>
                <c:pt idx="3366">
                  <c:v>-317</c:v>
                </c:pt>
                <c:pt idx="3367">
                  <c:v>-316</c:v>
                </c:pt>
                <c:pt idx="3368">
                  <c:v>-317</c:v>
                </c:pt>
                <c:pt idx="3369">
                  <c:v>-318</c:v>
                </c:pt>
                <c:pt idx="3370">
                  <c:v>-317</c:v>
                </c:pt>
                <c:pt idx="3371">
                  <c:v>-316</c:v>
                </c:pt>
                <c:pt idx="3372">
                  <c:v>-317</c:v>
                </c:pt>
                <c:pt idx="3373">
                  <c:v>-318</c:v>
                </c:pt>
                <c:pt idx="3374">
                  <c:v>-317</c:v>
                </c:pt>
                <c:pt idx="3375">
                  <c:v>-316</c:v>
                </c:pt>
                <c:pt idx="3376">
                  <c:v>-315</c:v>
                </c:pt>
                <c:pt idx="3377">
                  <c:v>-314</c:v>
                </c:pt>
                <c:pt idx="3378">
                  <c:v>-313</c:v>
                </c:pt>
                <c:pt idx="3379">
                  <c:v>-314</c:v>
                </c:pt>
                <c:pt idx="3380">
                  <c:v>-315</c:v>
                </c:pt>
                <c:pt idx="3381">
                  <c:v>-316</c:v>
                </c:pt>
                <c:pt idx="3382">
                  <c:v>-315</c:v>
                </c:pt>
                <c:pt idx="3383">
                  <c:v>-314</c:v>
                </c:pt>
                <c:pt idx="3384">
                  <c:v>-313</c:v>
                </c:pt>
                <c:pt idx="3385">
                  <c:v>-314</c:v>
                </c:pt>
                <c:pt idx="3386">
                  <c:v>-313</c:v>
                </c:pt>
                <c:pt idx="3387">
                  <c:v>-312</c:v>
                </c:pt>
                <c:pt idx="3388">
                  <c:v>-313</c:v>
                </c:pt>
                <c:pt idx="3389">
                  <c:v>-314</c:v>
                </c:pt>
                <c:pt idx="3390">
                  <c:v>-313</c:v>
                </c:pt>
                <c:pt idx="3391">
                  <c:v>-312</c:v>
                </c:pt>
                <c:pt idx="3392">
                  <c:v>-313</c:v>
                </c:pt>
                <c:pt idx="3393">
                  <c:v>-312</c:v>
                </c:pt>
                <c:pt idx="3394">
                  <c:v>-313</c:v>
                </c:pt>
                <c:pt idx="3395">
                  <c:v>-312</c:v>
                </c:pt>
                <c:pt idx="3396">
                  <c:v>-311</c:v>
                </c:pt>
                <c:pt idx="3397">
                  <c:v>-312</c:v>
                </c:pt>
                <c:pt idx="3398">
                  <c:v>-313</c:v>
                </c:pt>
                <c:pt idx="3399">
                  <c:v>-314</c:v>
                </c:pt>
                <c:pt idx="3400">
                  <c:v>-313</c:v>
                </c:pt>
                <c:pt idx="3401">
                  <c:v>-314</c:v>
                </c:pt>
                <c:pt idx="3402">
                  <c:v>-313</c:v>
                </c:pt>
                <c:pt idx="3403">
                  <c:v>-314</c:v>
                </c:pt>
                <c:pt idx="3404">
                  <c:v>-315</c:v>
                </c:pt>
                <c:pt idx="3405">
                  <c:v>-314</c:v>
                </c:pt>
                <c:pt idx="3406">
                  <c:v>-313</c:v>
                </c:pt>
                <c:pt idx="3407">
                  <c:v>-314</c:v>
                </c:pt>
                <c:pt idx="3408">
                  <c:v>-313</c:v>
                </c:pt>
                <c:pt idx="3409">
                  <c:v>-314</c:v>
                </c:pt>
                <c:pt idx="3410">
                  <c:v>-313</c:v>
                </c:pt>
                <c:pt idx="3411">
                  <c:v>-314</c:v>
                </c:pt>
                <c:pt idx="3412">
                  <c:v>-313</c:v>
                </c:pt>
                <c:pt idx="3413">
                  <c:v>-312</c:v>
                </c:pt>
                <c:pt idx="3414">
                  <c:v>-311</c:v>
                </c:pt>
                <c:pt idx="3415">
                  <c:v>-310</c:v>
                </c:pt>
                <c:pt idx="3416">
                  <c:v>-309</c:v>
                </c:pt>
                <c:pt idx="3417">
                  <c:v>-308</c:v>
                </c:pt>
                <c:pt idx="3418">
                  <c:v>-307</c:v>
                </c:pt>
                <c:pt idx="3419">
                  <c:v>-306</c:v>
                </c:pt>
                <c:pt idx="3420">
                  <c:v>-307</c:v>
                </c:pt>
                <c:pt idx="3421">
                  <c:v>-308</c:v>
                </c:pt>
                <c:pt idx="3422">
                  <c:v>-309</c:v>
                </c:pt>
                <c:pt idx="3423">
                  <c:v>-308</c:v>
                </c:pt>
                <c:pt idx="3424">
                  <c:v>-307</c:v>
                </c:pt>
                <c:pt idx="3425">
                  <c:v>-306</c:v>
                </c:pt>
                <c:pt idx="3426">
                  <c:v>-307</c:v>
                </c:pt>
                <c:pt idx="3427">
                  <c:v>-308</c:v>
                </c:pt>
                <c:pt idx="3428">
                  <c:v>-307</c:v>
                </c:pt>
                <c:pt idx="3429">
                  <c:v>-308</c:v>
                </c:pt>
                <c:pt idx="3430">
                  <c:v>-309</c:v>
                </c:pt>
                <c:pt idx="3431">
                  <c:v>-310</c:v>
                </c:pt>
                <c:pt idx="3432">
                  <c:v>-309</c:v>
                </c:pt>
                <c:pt idx="3433">
                  <c:v>-308</c:v>
                </c:pt>
                <c:pt idx="3434">
                  <c:v>-307</c:v>
                </c:pt>
                <c:pt idx="3435">
                  <c:v>-306</c:v>
                </c:pt>
                <c:pt idx="3436">
                  <c:v>-307</c:v>
                </c:pt>
                <c:pt idx="3437">
                  <c:v>-306</c:v>
                </c:pt>
                <c:pt idx="3438">
                  <c:v>-305</c:v>
                </c:pt>
                <c:pt idx="3439">
                  <c:v>-306</c:v>
                </c:pt>
                <c:pt idx="3440">
                  <c:v>-307</c:v>
                </c:pt>
                <c:pt idx="3441">
                  <c:v>-308</c:v>
                </c:pt>
                <c:pt idx="3442">
                  <c:v>-307</c:v>
                </c:pt>
                <c:pt idx="3443">
                  <c:v>-306</c:v>
                </c:pt>
                <c:pt idx="3444">
                  <c:v>-307</c:v>
                </c:pt>
                <c:pt idx="3445">
                  <c:v>-308</c:v>
                </c:pt>
                <c:pt idx="3446">
                  <c:v>-309</c:v>
                </c:pt>
                <c:pt idx="3447">
                  <c:v>-310</c:v>
                </c:pt>
                <c:pt idx="3448">
                  <c:v>-311</c:v>
                </c:pt>
                <c:pt idx="3449">
                  <c:v>-312</c:v>
                </c:pt>
                <c:pt idx="3450">
                  <c:v>-311</c:v>
                </c:pt>
                <c:pt idx="3451">
                  <c:v>-310</c:v>
                </c:pt>
                <c:pt idx="3452">
                  <c:v>-311</c:v>
                </c:pt>
                <c:pt idx="3453">
                  <c:v>-312</c:v>
                </c:pt>
                <c:pt idx="3454">
                  <c:v>-313</c:v>
                </c:pt>
                <c:pt idx="3455">
                  <c:v>-314</c:v>
                </c:pt>
                <c:pt idx="3456">
                  <c:v>-315</c:v>
                </c:pt>
                <c:pt idx="3457">
                  <c:v>-316</c:v>
                </c:pt>
                <c:pt idx="3458">
                  <c:v>-317</c:v>
                </c:pt>
                <c:pt idx="3459">
                  <c:v>-316</c:v>
                </c:pt>
                <c:pt idx="3460">
                  <c:v>-315</c:v>
                </c:pt>
                <c:pt idx="3461">
                  <c:v>-316</c:v>
                </c:pt>
                <c:pt idx="3462">
                  <c:v>-317</c:v>
                </c:pt>
                <c:pt idx="3463">
                  <c:v>-318</c:v>
                </c:pt>
                <c:pt idx="3464">
                  <c:v>-319</c:v>
                </c:pt>
                <c:pt idx="3465">
                  <c:v>-320</c:v>
                </c:pt>
                <c:pt idx="3466">
                  <c:v>-319</c:v>
                </c:pt>
                <c:pt idx="3467">
                  <c:v>-318</c:v>
                </c:pt>
                <c:pt idx="3468">
                  <c:v>-319</c:v>
                </c:pt>
                <c:pt idx="3469">
                  <c:v>-320</c:v>
                </c:pt>
                <c:pt idx="3470">
                  <c:v>-319</c:v>
                </c:pt>
                <c:pt idx="3471">
                  <c:v>-320</c:v>
                </c:pt>
                <c:pt idx="3472">
                  <c:v>-321</c:v>
                </c:pt>
                <c:pt idx="3473">
                  <c:v>-322</c:v>
                </c:pt>
                <c:pt idx="3474">
                  <c:v>-321</c:v>
                </c:pt>
                <c:pt idx="3475">
                  <c:v>-320</c:v>
                </c:pt>
                <c:pt idx="3476">
                  <c:v>-319</c:v>
                </c:pt>
                <c:pt idx="3477">
                  <c:v>-320</c:v>
                </c:pt>
                <c:pt idx="3478">
                  <c:v>-319</c:v>
                </c:pt>
                <c:pt idx="3479">
                  <c:v>-318</c:v>
                </c:pt>
                <c:pt idx="3480">
                  <c:v>-317</c:v>
                </c:pt>
                <c:pt idx="3481">
                  <c:v>-318</c:v>
                </c:pt>
                <c:pt idx="3482">
                  <c:v>-319</c:v>
                </c:pt>
                <c:pt idx="3483">
                  <c:v>-320</c:v>
                </c:pt>
                <c:pt idx="3484">
                  <c:v>-319</c:v>
                </c:pt>
                <c:pt idx="3485">
                  <c:v>-318</c:v>
                </c:pt>
                <c:pt idx="3486">
                  <c:v>-319</c:v>
                </c:pt>
                <c:pt idx="3487">
                  <c:v>-320</c:v>
                </c:pt>
                <c:pt idx="3488">
                  <c:v>-319</c:v>
                </c:pt>
                <c:pt idx="3489">
                  <c:v>-318</c:v>
                </c:pt>
                <c:pt idx="3490">
                  <c:v>-317</c:v>
                </c:pt>
                <c:pt idx="3491">
                  <c:v>-316</c:v>
                </c:pt>
                <c:pt idx="3492">
                  <c:v>-317</c:v>
                </c:pt>
                <c:pt idx="3493">
                  <c:v>-316</c:v>
                </c:pt>
                <c:pt idx="3494">
                  <c:v>-317</c:v>
                </c:pt>
                <c:pt idx="3495">
                  <c:v>-316</c:v>
                </c:pt>
                <c:pt idx="3496">
                  <c:v>-315</c:v>
                </c:pt>
                <c:pt idx="3497">
                  <c:v>-314</c:v>
                </c:pt>
                <c:pt idx="3498">
                  <c:v>-315</c:v>
                </c:pt>
                <c:pt idx="3499">
                  <c:v>-316</c:v>
                </c:pt>
                <c:pt idx="3500">
                  <c:v>-317</c:v>
                </c:pt>
                <c:pt idx="3501">
                  <c:v>-316</c:v>
                </c:pt>
                <c:pt idx="3502">
                  <c:v>-315</c:v>
                </c:pt>
                <c:pt idx="3503">
                  <c:v>-314</c:v>
                </c:pt>
                <c:pt idx="3504">
                  <c:v>-315</c:v>
                </c:pt>
                <c:pt idx="3505">
                  <c:v>-316</c:v>
                </c:pt>
                <c:pt idx="3506">
                  <c:v>-317</c:v>
                </c:pt>
                <c:pt idx="3507">
                  <c:v>-316</c:v>
                </c:pt>
                <c:pt idx="3508">
                  <c:v>-317</c:v>
                </c:pt>
                <c:pt idx="3509">
                  <c:v>-318</c:v>
                </c:pt>
                <c:pt idx="3510">
                  <c:v>-317</c:v>
                </c:pt>
                <c:pt idx="3511">
                  <c:v>-318</c:v>
                </c:pt>
                <c:pt idx="3512">
                  <c:v>-317</c:v>
                </c:pt>
                <c:pt idx="3513">
                  <c:v>-318</c:v>
                </c:pt>
                <c:pt idx="3514">
                  <c:v>-317</c:v>
                </c:pt>
                <c:pt idx="3515">
                  <c:v>-316</c:v>
                </c:pt>
                <c:pt idx="3516">
                  <c:v>-317</c:v>
                </c:pt>
                <c:pt idx="3517">
                  <c:v>-318</c:v>
                </c:pt>
                <c:pt idx="3518">
                  <c:v>-319</c:v>
                </c:pt>
                <c:pt idx="3519">
                  <c:v>-320</c:v>
                </c:pt>
                <c:pt idx="3520">
                  <c:v>-321</c:v>
                </c:pt>
                <c:pt idx="3521">
                  <c:v>-320</c:v>
                </c:pt>
                <c:pt idx="3522">
                  <c:v>-321</c:v>
                </c:pt>
                <c:pt idx="3523">
                  <c:v>-322</c:v>
                </c:pt>
                <c:pt idx="3524">
                  <c:v>-321</c:v>
                </c:pt>
                <c:pt idx="3525">
                  <c:v>-320</c:v>
                </c:pt>
                <c:pt idx="3526">
                  <c:v>-321</c:v>
                </c:pt>
                <c:pt idx="3527">
                  <c:v>-322</c:v>
                </c:pt>
                <c:pt idx="3528">
                  <c:v>-321</c:v>
                </c:pt>
                <c:pt idx="3529">
                  <c:v>-322</c:v>
                </c:pt>
                <c:pt idx="3530">
                  <c:v>-323</c:v>
                </c:pt>
                <c:pt idx="3531">
                  <c:v>-324</c:v>
                </c:pt>
                <c:pt idx="3532">
                  <c:v>-323</c:v>
                </c:pt>
                <c:pt idx="3533">
                  <c:v>-324</c:v>
                </c:pt>
                <c:pt idx="3534">
                  <c:v>-323</c:v>
                </c:pt>
                <c:pt idx="3535">
                  <c:v>-322</c:v>
                </c:pt>
                <c:pt idx="3536">
                  <c:v>-323</c:v>
                </c:pt>
                <c:pt idx="3537">
                  <c:v>-322</c:v>
                </c:pt>
                <c:pt idx="3538">
                  <c:v>-321</c:v>
                </c:pt>
                <c:pt idx="3539">
                  <c:v>-322</c:v>
                </c:pt>
                <c:pt idx="3540">
                  <c:v>-321</c:v>
                </c:pt>
                <c:pt idx="3541">
                  <c:v>-322</c:v>
                </c:pt>
                <c:pt idx="3542">
                  <c:v>-321</c:v>
                </c:pt>
                <c:pt idx="3543">
                  <c:v>-320</c:v>
                </c:pt>
                <c:pt idx="3544">
                  <c:v>-321</c:v>
                </c:pt>
                <c:pt idx="3545">
                  <c:v>-320</c:v>
                </c:pt>
                <c:pt idx="3546">
                  <c:v>-319</c:v>
                </c:pt>
                <c:pt idx="3547">
                  <c:v>-320</c:v>
                </c:pt>
                <c:pt idx="3548">
                  <c:v>-321</c:v>
                </c:pt>
                <c:pt idx="3549">
                  <c:v>-322</c:v>
                </c:pt>
                <c:pt idx="3550">
                  <c:v>-321</c:v>
                </c:pt>
                <c:pt idx="3551">
                  <c:v>-320</c:v>
                </c:pt>
                <c:pt idx="3552">
                  <c:v>-319</c:v>
                </c:pt>
                <c:pt idx="3553">
                  <c:v>-318</c:v>
                </c:pt>
                <c:pt idx="3554">
                  <c:v>-319</c:v>
                </c:pt>
                <c:pt idx="3555">
                  <c:v>-320</c:v>
                </c:pt>
                <c:pt idx="3556">
                  <c:v>-321</c:v>
                </c:pt>
                <c:pt idx="3557">
                  <c:v>-322</c:v>
                </c:pt>
                <c:pt idx="3558">
                  <c:v>-321</c:v>
                </c:pt>
                <c:pt idx="3559">
                  <c:v>-322</c:v>
                </c:pt>
                <c:pt idx="3560">
                  <c:v>-323</c:v>
                </c:pt>
                <c:pt idx="3561">
                  <c:v>-324</c:v>
                </c:pt>
                <c:pt idx="3562">
                  <c:v>-325</c:v>
                </c:pt>
                <c:pt idx="3563">
                  <c:v>-324</c:v>
                </c:pt>
                <c:pt idx="3564">
                  <c:v>-325</c:v>
                </c:pt>
                <c:pt idx="3565">
                  <c:v>-326</c:v>
                </c:pt>
                <c:pt idx="3566">
                  <c:v>-327</c:v>
                </c:pt>
                <c:pt idx="3567">
                  <c:v>-328</c:v>
                </c:pt>
                <c:pt idx="3568">
                  <c:v>-329</c:v>
                </c:pt>
                <c:pt idx="3569">
                  <c:v>-328</c:v>
                </c:pt>
                <c:pt idx="3570">
                  <c:v>-329</c:v>
                </c:pt>
                <c:pt idx="3571">
                  <c:v>-330</c:v>
                </c:pt>
                <c:pt idx="3572">
                  <c:v>-329</c:v>
                </c:pt>
                <c:pt idx="3573">
                  <c:v>-330</c:v>
                </c:pt>
                <c:pt idx="3574">
                  <c:v>-329</c:v>
                </c:pt>
                <c:pt idx="3575">
                  <c:v>-328</c:v>
                </c:pt>
                <c:pt idx="3576">
                  <c:v>-327</c:v>
                </c:pt>
                <c:pt idx="3577">
                  <c:v>-328</c:v>
                </c:pt>
                <c:pt idx="3578">
                  <c:v>-327</c:v>
                </c:pt>
                <c:pt idx="3579">
                  <c:v>-326</c:v>
                </c:pt>
                <c:pt idx="3580">
                  <c:v>-325</c:v>
                </c:pt>
                <c:pt idx="3581">
                  <c:v>-326</c:v>
                </c:pt>
                <c:pt idx="3582">
                  <c:v>-325</c:v>
                </c:pt>
                <c:pt idx="3583">
                  <c:v>-324</c:v>
                </c:pt>
                <c:pt idx="3584">
                  <c:v>-323</c:v>
                </c:pt>
                <c:pt idx="3585">
                  <c:v>-324</c:v>
                </c:pt>
                <c:pt idx="3586">
                  <c:v>-323</c:v>
                </c:pt>
                <c:pt idx="3587">
                  <c:v>-322</c:v>
                </c:pt>
                <c:pt idx="3588">
                  <c:v>-323</c:v>
                </c:pt>
                <c:pt idx="3589">
                  <c:v>-324</c:v>
                </c:pt>
                <c:pt idx="3590">
                  <c:v>-323</c:v>
                </c:pt>
                <c:pt idx="3591">
                  <c:v>-322</c:v>
                </c:pt>
                <c:pt idx="3592">
                  <c:v>-321</c:v>
                </c:pt>
                <c:pt idx="3593">
                  <c:v>-320</c:v>
                </c:pt>
                <c:pt idx="3594">
                  <c:v>-319</c:v>
                </c:pt>
                <c:pt idx="3595">
                  <c:v>-318</c:v>
                </c:pt>
                <c:pt idx="3596">
                  <c:v>-317</c:v>
                </c:pt>
                <c:pt idx="3597">
                  <c:v>-316</c:v>
                </c:pt>
                <c:pt idx="3598">
                  <c:v>-315</c:v>
                </c:pt>
                <c:pt idx="3599">
                  <c:v>-316</c:v>
                </c:pt>
                <c:pt idx="3600">
                  <c:v>-317</c:v>
                </c:pt>
                <c:pt idx="3601">
                  <c:v>-316</c:v>
                </c:pt>
                <c:pt idx="3602">
                  <c:v>-315</c:v>
                </c:pt>
                <c:pt idx="3603">
                  <c:v>-314</c:v>
                </c:pt>
                <c:pt idx="3604">
                  <c:v>-313</c:v>
                </c:pt>
                <c:pt idx="3605">
                  <c:v>-314</c:v>
                </c:pt>
                <c:pt idx="3606">
                  <c:v>-313</c:v>
                </c:pt>
                <c:pt idx="3607">
                  <c:v>-314</c:v>
                </c:pt>
                <c:pt idx="3608">
                  <c:v>-313</c:v>
                </c:pt>
                <c:pt idx="3609">
                  <c:v>-314</c:v>
                </c:pt>
                <c:pt idx="3610">
                  <c:v>-315</c:v>
                </c:pt>
                <c:pt idx="3611">
                  <c:v>-316</c:v>
                </c:pt>
                <c:pt idx="3612">
                  <c:v>-315</c:v>
                </c:pt>
                <c:pt idx="3613">
                  <c:v>-314</c:v>
                </c:pt>
                <c:pt idx="3614">
                  <c:v>-313</c:v>
                </c:pt>
                <c:pt idx="3615">
                  <c:v>-312</c:v>
                </c:pt>
                <c:pt idx="3616">
                  <c:v>-311</c:v>
                </c:pt>
                <c:pt idx="3617">
                  <c:v>-310</c:v>
                </c:pt>
                <c:pt idx="3618">
                  <c:v>-309</c:v>
                </c:pt>
                <c:pt idx="3619">
                  <c:v>-310</c:v>
                </c:pt>
                <c:pt idx="3620">
                  <c:v>-311</c:v>
                </c:pt>
                <c:pt idx="3621">
                  <c:v>-310</c:v>
                </c:pt>
                <c:pt idx="3622">
                  <c:v>-309</c:v>
                </c:pt>
                <c:pt idx="3623">
                  <c:v>-310</c:v>
                </c:pt>
                <c:pt idx="3624">
                  <c:v>-311</c:v>
                </c:pt>
                <c:pt idx="3625">
                  <c:v>-310</c:v>
                </c:pt>
                <c:pt idx="3626">
                  <c:v>-309</c:v>
                </c:pt>
                <c:pt idx="3627">
                  <c:v>-310</c:v>
                </c:pt>
                <c:pt idx="3628">
                  <c:v>-311</c:v>
                </c:pt>
                <c:pt idx="3629">
                  <c:v>-312</c:v>
                </c:pt>
                <c:pt idx="3630">
                  <c:v>-311</c:v>
                </c:pt>
                <c:pt idx="3631">
                  <c:v>-310</c:v>
                </c:pt>
                <c:pt idx="3632">
                  <c:v>-311</c:v>
                </c:pt>
                <c:pt idx="3633">
                  <c:v>-310</c:v>
                </c:pt>
                <c:pt idx="3634">
                  <c:v>-309</c:v>
                </c:pt>
                <c:pt idx="3635">
                  <c:v>-310</c:v>
                </c:pt>
                <c:pt idx="3636">
                  <c:v>-311</c:v>
                </c:pt>
                <c:pt idx="3637">
                  <c:v>-312</c:v>
                </c:pt>
                <c:pt idx="3638">
                  <c:v>-313</c:v>
                </c:pt>
                <c:pt idx="3639">
                  <c:v>-314</c:v>
                </c:pt>
                <c:pt idx="3640">
                  <c:v>-315</c:v>
                </c:pt>
                <c:pt idx="3641">
                  <c:v>-314</c:v>
                </c:pt>
                <c:pt idx="3642">
                  <c:v>-313</c:v>
                </c:pt>
                <c:pt idx="3643">
                  <c:v>-314</c:v>
                </c:pt>
                <c:pt idx="3644">
                  <c:v>-313</c:v>
                </c:pt>
                <c:pt idx="3645">
                  <c:v>-314</c:v>
                </c:pt>
                <c:pt idx="3646">
                  <c:v>-313</c:v>
                </c:pt>
                <c:pt idx="3647">
                  <c:v>-314</c:v>
                </c:pt>
                <c:pt idx="3648">
                  <c:v>-315</c:v>
                </c:pt>
                <c:pt idx="3649">
                  <c:v>-316</c:v>
                </c:pt>
                <c:pt idx="3650">
                  <c:v>-315</c:v>
                </c:pt>
                <c:pt idx="3651">
                  <c:v>-316</c:v>
                </c:pt>
                <c:pt idx="3652">
                  <c:v>-317</c:v>
                </c:pt>
                <c:pt idx="3653">
                  <c:v>-316</c:v>
                </c:pt>
                <c:pt idx="3654">
                  <c:v>-317</c:v>
                </c:pt>
                <c:pt idx="3655">
                  <c:v>-318</c:v>
                </c:pt>
                <c:pt idx="3656">
                  <c:v>-317</c:v>
                </c:pt>
                <c:pt idx="3657">
                  <c:v>-318</c:v>
                </c:pt>
                <c:pt idx="3658">
                  <c:v>-319</c:v>
                </c:pt>
                <c:pt idx="3659">
                  <c:v>-318</c:v>
                </c:pt>
                <c:pt idx="3660">
                  <c:v>-317</c:v>
                </c:pt>
                <c:pt idx="3661">
                  <c:v>-316</c:v>
                </c:pt>
                <c:pt idx="3662">
                  <c:v>-315</c:v>
                </c:pt>
                <c:pt idx="3663">
                  <c:v>-316</c:v>
                </c:pt>
                <c:pt idx="3664">
                  <c:v>-317</c:v>
                </c:pt>
                <c:pt idx="3665">
                  <c:v>-318</c:v>
                </c:pt>
                <c:pt idx="3666">
                  <c:v>-319</c:v>
                </c:pt>
                <c:pt idx="3667">
                  <c:v>-320</c:v>
                </c:pt>
                <c:pt idx="3668">
                  <c:v>-319</c:v>
                </c:pt>
                <c:pt idx="3669">
                  <c:v>-320</c:v>
                </c:pt>
                <c:pt idx="3670">
                  <c:v>-321</c:v>
                </c:pt>
                <c:pt idx="3671">
                  <c:v>-322</c:v>
                </c:pt>
                <c:pt idx="3672">
                  <c:v>-321</c:v>
                </c:pt>
                <c:pt idx="3673">
                  <c:v>-320</c:v>
                </c:pt>
                <c:pt idx="3674">
                  <c:v>-319</c:v>
                </c:pt>
                <c:pt idx="3675">
                  <c:v>-320</c:v>
                </c:pt>
                <c:pt idx="3676">
                  <c:v>-319</c:v>
                </c:pt>
                <c:pt idx="3677">
                  <c:v>-320</c:v>
                </c:pt>
                <c:pt idx="3678">
                  <c:v>-319</c:v>
                </c:pt>
                <c:pt idx="3679">
                  <c:v>-318</c:v>
                </c:pt>
                <c:pt idx="3680">
                  <c:v>-317</c:v>
                </c:pt>
                <c:pt idx="3681">
                  <c:v>-318</c:v>
                </c:pt>
                <c:pt idx="3682">
                  <c:v>-317</c:v>
                </c:pt>
                <c:pt idx="3683">
                  <c:v>-318</c:v>
                </c:pt>
                <c:pt idx="3684">
                  <c:v>-319</c:v>
                </c:pt>
                <c:pt idx="3685">
                  <c:v>-318</c:v>
                </c:pt>
                <c:pt idx="3686">
                  <c:v>-319</c:v>
                </c:pt>
                <c:pt idx="3687">
                  <c:v>-320</c:v>
                </c:pt>
                <c:pt idx="3688">
                  <c:v>-319</c:v>
                </c:pt>
                <c:pt idx="3689">
                  <c:v>-318</c:v>
                </c:pt>
                <c:pt idx="3690">
                  <c:v>-317</c:v>
                </c:pt>
                <c:pt idx="3691">
                  <c:v>-316</c:v>
                </c:pt>
                <c:pt idx="3692">
                  <c:v>-315</c:v>
                </c:pt>
                <c:pt idx="3693">
                  <c:v>-314</c:v>
                </c:pt>
                <c:pt idx="3694">
                  <c:v>-315</c:v>
                </c:pt>
                <c:pt idx="3695">
                  <c:v>-316</c:v>
                </c:pt>
                <c:pt idx="3696">
                  <c:v>-315</c:v>
                </c:pt>
                <c:pt idx="3697">
                  <c:v>-314</c:v>
                </c:pt>
                <c:pt idx="3698">
                  <c:v>-315</c:v>
                </c:pt>
                <c:pt idx="3699">
                  <c:v>-314</c:v>
                </c:pt>
                <c:pt idx="3700">
                  <c:v>-313</c:v>
                </c:pt>
                <c:pt idx="3701">
                  <c:v>-312</c:v>
                </c:pt>
                <c:pt idx="3702">
                  <c:v>-313</c:v>
                </c:pt>
                <c:pt idx="3703">
                  <c:v>-314</c:v>
                </c:pt>
                <c:pt idx="3704">
                  <c:v>-315</c:v>
                </c:pt>
                <c:pt idx="3705">
                  <c:v>-316</c:v>
                </c:pt>
                <c:pt idx="3706">
                  <c:v>-317</c:v>
                </c:pt>
                <c:pt idx="3707">
                  <c:v>-316</c:v>
                </c:pt>
                <c:pt idx="3708">
                  <c:v>-317</c:v>
                </c:pt>
                <c:pt idx="3709">
                  <c:v>-318</c:v>
                </c:pt>
                <c:pt idx="3710">
                  <c:v>-317</c:v>
                </c:pt>
                <c:pt idx="3711">
                  <c:v>-316</c:v>
                </c:pt>
                <c:pt idx="3712">
                  <c:v>-317</c:v>
                </c:pt>
                <c:pt idx="3713">
                  <c:v>-318</c:v>
                </c:pt>
                <c:pt idx="3714">
                  <c:v>-319</c:v>
                </c:pt>
                <c:pt idx="3715">
                  <c:v>-318</c:v>
                </c:pt>
                <c:pt idx="3716">
                  <c:v>-317</c:v>
                </c:pt>
                <c:pt idx="3717">
                  <c:v>-318</c:v>
                </c:pt>
                <c:pt idx="3718">
                  <c:v>-319</c:v>
                </c:pt>
                <c:pt idx="3719">
                  <c:v>-320</c:v>
                </c:pt>
                <c:pt idx="3720">
                  <c:v>-319</c:v>
                </c:pt>
                <c:pt idx="3721">
                  <c:v>-318</c:v>
                </c:pt>
                <c:pt idx="3722">
                  <c:v>-319</c:v>
                </c:pt>
                <c:pt idx="3723">
                  <c:v>-320</c:v>
                </c:pt>
                <c:pt idx="3724">
                  <c:v>-321</c:v>
                </c:pt>
                <c:pt idx="3725">
                  <c:v>-320</c:v>
                </c:pt>
                <c:pt idx="3726">
                  <c:v>-321</c:v>
                </c:pt>
                <c:pt idx="3727">
                  <c:v>-322</c:v>
                </c:pt>
                <c:pt idx="3728">
                  <c:v>-323</c:v>
                </c:pt>
                <c:pt idx="3729">
                  <c:v>-322</c:v>
                </c:pt>
                <c:pt idx="3730">
                  <c:v>-321</c:v>
                </c:pt>
                <c:pt idx="3731">
                  <c:v>-322</c:v>
                </c:pt>
                <c:pt idx="3732">
                  <c:v>-323</c:v>
                </c:pt>
                <c:pt idx="3733">
                  <c:v>-322</c:v>
                </c:pt>
                <c:pt idx="3734">
                  <c:v>-323</c:v>
                </c:pt>
                <c:pt idx="3735">
                  <c:v>-322</c:v>
                </c:pt>
                <c:pt idx="3736">
                  <c:v>-323</c:v>
                </c:pt>
                <c:pt idx="3737">
                  <c:v>-324</c:v>
                </c:pt>
                <c:pt idx="3738">
                  <c:v>-325</c:v>
                </c:pt>
                <c:pt idx="3739">
                  <c:v>-326</c:v>
                </c:pt>
                <c:pt idx="3740">
                  <c:v>-327</c:v>
                </c:pt>
                <c:pt idx="3741">
                  <c:v>-326</c:v>
                </c:pt>
                <c:pt idx="3742">
                  <c:v>-327</c:v>
                </c:pt>
                <c:pt idx="3743">
                  <c:v>-328</c:v>
                </c:pt>
                <c:pt idx="3744">
                  <c:v>-329</c:v>
                </c:pt>
                <c:pt idx="3745">
                  <c:v>-328</c:v>
                </c:pt>
                <c:pt idx="3746">
                  <c:v>-329</c:v>
                </c:pt>
                <c:pt idx="3747">
                  <c:v>-328</c:v>
                </c:pt>
                <c:pt idx="3748">
                  <c:v>-329</c:v>
                </c:pt>
                <c:pt idx="3749">
                  <c:v>-328</c:v>
                </c:pt>
                <c:pt idx="3750">
                  <c:v>-327</c:v>
                </c:pt>
                <c:pt idx="3751">
                  <c:v>-326</c:v>
                </c:pt>
                <c:pt idx="3752">
                  <c:v>-325</c:v>
                </c:pt>
                <c:pt idx="3753">
                  <c:v>-326</c:v>
                </c:pt>
                <c:pt idx="3754">
                  <c:v>-327</c:v>
                </c:pt>
                <c:pt idx="3755">
                  <c:v>-328</c:v>
                </c:pt>
                <c:pt idx="3756">
                  <c:v>-329</c:v>
                </c:pt>
                <c:pt idx="3757">
                  <c:v>-330</c:v>
                </c:pt>
                <c:pt idx="3758">
                  <c:v>-329</c:v>
                </c:pt>
                <c:pt idx="3759">
                  <c:v>-330</c:v>
                </c:pt>
                <c:pt idx="3760">
                  <c:v>-329</c:v>
                </c:pt>
                <c:pt idx="3761">
                  <c:v>-328</c:v>
                </c:pt>
                <c:pt idx="3762">
                  <c:v>-329</c:v>
                </c:pt>
                <c:pt idx="3763">
                  <c:v>-328</c:v>
                </c:pt>
                <c:pt idx="3764">
                  <c:v>-329</c:v>
                </c:pt>
                <c:pt idx="3765">
                  <c:v>-330</c:v>
                </c:pt>
                <c:pt idx="3766">
                  <c:v>-331</c:v>
                </c:pt>
                <c:pt idx="3767">
                  <c:v>-330</c:v>
                </c:pt>
                <c:pt idx="3768">
                  <c:v>-331</c:v>
                </c:pt>
                <c:pt idx="3769">
                  <c:v>-332</c:v>
                </c:pt>
                <c:pt idx="3770">
                  <c:v>-331</c:v>
                </c:pt>
                <c:pt idx="3771">
                  <c:v>-330</c:v>
                </c:pt>
                <c:pt idx="3772">
                  <c:v>-331</c:v>
                </c:pt>
                <c:pt idx="3773">
                  <c:v>-332</c:v>
                </c:pt>
                <c:pt idx="3774">
                  <c:v>-333</c:v>
                </c:pt>
                <c:pt idx="3775">
                  <c:v>-334</c:v>
                </c:pt>
                <c:pt idx="3776">
                  <c:v>-333</c:v>
                </c:pt>
                <c:pt idx="3777">
                  <c:v>-334</c:v>
                </c:pt>
                <c:pt idx="3778">
                  <c:v>-333</c:v>
                </c:pt>
                <c:pt idx="3779">
                  <c:v>-334</c:v>
                </c:pt>
                <c:pt idx="3780">
                  <c:v>-335</c:v>
                </c:pt>
                <c:pt idx="3781">
                  <c:v>-336</c:v>
                </c:pt>
                <c:pt idx="3782">
                  <c:v>-335</c:v>
                </c:pt>
                <c:pt idx="3783">
                  <c:v>-334</c:v>
                </c:pt>
                <c:pt idx="3784">
                  <c:v>-335</c:v>
                </c:pt>
                <c:pt idx="3785">
                  <c:v>-336</c:v>
                </c:pt>
                <c:pt idx="3786">
                  <c:v>-337</c:v>
                </c:pt>
                <c:pt idx="3787">
                  <c:v>-336</c:v>
                </c:pt>
                <c:pt idx="3788">
                  <c:v>-337</c:v>
                </c:pt>
                <c:pt idx="3789">
                  <c:v>-338</c:v>
                </c:pt>
                <c:pt idx="3790">
                  <c:v>-339</c:v>
                </c:pt>
                <c:pt idx="3791">
                  <c:v>-340</c:v>
                </c:pt>
                <c:pt idx="3792">
                  <c:v>-339</c:v>
                </c:pt>
                <c:pt idx="3793">
                  <c:v>-340</c:v>
                </c:pt>
                <c:pt idx="3794">
                  <c:v>-339</c:v>
                </c:pt>
                <c:pt idx="3795">
                  <c:v>-338</c:v>
                </c:pt>
                <c:pt idx="3796">
                  <c:v>-337</c:v>
                </c:pt>
                <c:pt idx="3797">
                  <c:v>-336</c:v>
                </c:pt>
                <c:pt idx="3798">
                  <c:v>-337</c:v>
                </c:pt>
                <c:pt idx="3799">
                  <c:v>-338</c:v>
                </c:pt>
                <c:pt idx="3800">
                  <c:v>-337</c:v>
                </c:pt>
                <c:pt idx="3801">
                  <c:v>-338</c:v>
                </c:pt>
                <c:pt idx="3802">
                  <c:v>-339</c:v>
                </c:pt>
                <c:pt idx="3803">
                  <c:v>-338</c:v>
                </c:pt>
                <c:pt idx="3804">
                  <c:v>-337</c:v>
                </c:pt>
                <c:pt idx="3805">
                  <c:v>-338</c:v>
                </c:pt>
                <c:pt idx="3806">
                  <c:v>-337</c:v>
                </c:pt>
                <c:pt idx="3807">
                  <c:v>-338</c:v>
                </c:pt>
                <c:pt idx="3808">
                  <c:v>-339</c:v>
                </c:pt>
                <c:pt idx="3809">
                  <c:v>-338</c:v>
                </c:pt>
                <c:pt idx="3810">
                  <c:v>-339</c:v>
                </c:pt>
                <c:pt idx="3811">
                  <c:v>-338</c:v>
                </c:pt>
                <c:pt idx="3812">
                  <c:v>-337</c:v>
                </c:pt>
                <c:pt idx="3813">
                  <c:v>-338</c:v>
                </c:pt>
                <c:pt idx="3814">
                  <c:v>-337</c:v>
                </c:pt>
                <c:pt idx="3815">
                  <c:v>-338</c:v>
                </c:pt>
                <c:pt idx="3816">
                  <c:v>-339</c:v>
                </c:pt>
                <c:pt idx="3817">
                  <c:v>-338</c:v>
                </c:pt>
                <c:pt idx="3818">
                  <c:v>-337</c:v>
                </c:pt>
                <c:pt idx="3819">
                  <c:v>-336</c:v>
                </c:pt>
                <c:pt idx="3820">
                  <c:v>-335</c:v>
                </c:pt>
                <c:pt idx="3821">
                  <c:v>-336</c:v>
                </c:pt>
                <c:pt idx="3822">
                  <c:v>-335</c:v>
                </c:pt>
                <c:pt idx="3823">
                  <c:v>-334</c:v>
                </c:pt>
                <c:pt idx="3824">
                  <c:v>-333</c:v>
                </c:pt>
                <c:pt idx="3825">
                  <c:v>-332</c:v>
                </c:pt>
                <c:pt idx="3826">
                  <c:v>-333</c:v>
                </c:pt>
                <c:pt idx="3827">
                  <c:v>-334</c:v>
                </c:pt>
                <c:pt idx="3828">
                  <c:v>-333</c:v>
                </c:pt>
                <c:pt idx="3829">
                  <c:v>-334</c:v>
                </c:pt>
                <c:pt idx="3830">
                  <c:v>-333</c:v>
                </c:pt>
                <c:pt idx="3831">
                  <c:v>-334</c:v>
                </c:pt>
                <c:pt idx="3832">
                  <c:v>-335</c:v>
                </c:pt>
                <c:pt idx="3833">
                  <c:v>-336</c:v>
                </c:pt>
                <c:pt idx="3834">
                  <c:v>-335</c:v>
                </c:pt>
                <c:pt idx="3835">
                  <c:v>-334</c:v>
                </c:pt>
                <c:pt idx="3836">
                  <c:v>-333</c:v>
                </c:pt>
                <c:pt idx="3837">
                  <c:v>-334</c:v>
                </c:pt>
                <c:pt idx="3838">
                  <c:v>-333</c:v>
                </c:pt>
                <c:pt idx="3839">
                  <c:v>-334</c:v>
                </c:pt>
                <c:pt idx="3840">
                  <c:v>-335</c:v>
                </c:pt>
                <c:pt idx="3841">
                  <c:v>-336</c:v>
                </c:pt>
                <c:pt idx="3842">
                  <c:v>-335</c:v>
                </c:pt>
                <c:pt idx="3843">
                  <c:v>-336</c:v>
                </c:pt>
                <c:pt idx="3844">
                  <c:v>-337</c:v>
                </c:pt>
                <c:pt idx="3845">
                  <c:v>-336</c:v>
                </c:pt>
                <c:pt idx="3846">
                  <c:v>-335</c:v>
                </c:pt>
                <c:pt idx="3847">
                  <c:v>-334</c:v>
                </c:pt>
                <c:pt idx="3848">
                  <c:v>-333</c:v>
                </c:pt>
                <c:pt idx="3849">
                  <c:v>-332</c:v>
                </c:pt>
                <c:pt idx="3850">
                  <c:v>-333</c:v>
                </c:pt>
                <c:pt idx="3851">
                  <c:v>-332</c:v>
                </c:pt>
                <c:pt idx="3852">
                  <c:v>-331</c:v>
                </c:pt>
                <c:pt idx="3853">
                  <c:v>-332</c:v>
                </c:pt>
                <c:pt idx="3854">
                  <c:v>-333</c:v>
                </c:pt>
                <c:pt idx="3855">
                  <c:v>-334</c:v>
                </c:pt>
                <c:pt idx="3856">
                  <c:v>-333</c:v>
                </c:pt>
                <c:pt idx="3857">
                  <c:v>-332</c:v>
                </c:pt>
                <c:pt idx="3858">
                  <c:v>-331</c:v>
                </c:pt>
                <c:pt idx="3859">
                  <c:v>-330</c:v>
                </c:pt>
                <c:pt idx="3860">
                  <c:v>-331</c:v>
                </c:pt>
                <c:pt idx="3861">
                  <c:v>-332</c:v>
                </c:pt>
                <c:pt idx="3862">
                  <c:v>-331</c:v>
                </c:pt>
                <c:pt idx="3863">
                  <c:v>-332</c:v>
                </c:pt>
                <c:pt idx="3864">
                  <c:v>-331</c:v>
                </c:pt>
                <c:pt idx="3865">
                  <c:v>-332</c:v>
                </c:pt>
                <c:pt idx="3866">
                  <c:v>-331</c:v>
                </c:pt>
                <c:pt idx="3867">
                  <c:v>-330</c:v>
                </c:pt>
                <c:pt idx="3868">
                  <c:v>-329</c:v>
                </c:pt>
                <c:pt idx="3869">
                  <c:v>-330</c:v>
                </c:pt>
                <c:pt idx="3870">
                  <c:v>-331</c:v>
                </c:pt>
                <c:pt idx="3871">
                  <c:v>-332</c:v>
                </c:pt>
                <c:pt idx="3872">
                  <c:v>-331</c:v>
                </c:pt>
                <c:pt idx="3873">
                  <c:v>-330</c:v>
                </c:pt>
                <c:pt idx="3874">
                  <c:v>-329</c:v>
                </c:pt>
                <c:pt idx="3875">
                  <c:v>-328</c:v>
                </c:pt>
                <c:pt idx="3876">
                  <c:v>-329</c:v>
                </c:pt>
                <c:pt idx="3877">
                  <c:v>-330</c:v>
                </c:pt>
                <c:pt idx="3878">
                  <c:v>-331</c:v>
                </c:pt>
                <c:pt idx="3879">
                  <c:v>-330</c:v>
                </c:pt>
                <c:pt idx="3880">
                  <c:v>-329</c:v>
                </c:pt>
                <c:pt idx="3881">
                  <c:v>-328</c:v>
                </c:pt>
                <c:pt idx="3882">
                  <c:v>-327</c:v>
                </c:pt>
                <c:pt idx="3883">
                  <c:v>-326</c:v>
                </c:pt>
                <c:pt idx="3884">
                  <c:v>-327</c:v>
                </c:pt>
                <c:pt idx="3885">
                  <c:v>-326</c:v>
                </c:pt>
                <c:pt idx="3886">
                  <c:v>-325</c:v>
                </c:pt>
                <c:pt idx="3887">
                  <c:v>-326</c:v>
                </c:pt>
                <c:pt idx="3888">
                  <c:v>-327</c:v>
                </c:pt>
                <c:pt idx="3889">
                  <c:v>-326</c:v>
                </c:pt>
                <c:pt idx="3890">
                  <c:v>-325</c:v>
                </c:pt>
                <c:pt idx="3891">
                  <c:v>-324</c:v>
                </c:pt>
                <c:pt idx="3892">
                  <c:v>-325</c:v>
                </c:pt>
                <c:pt idx="3893">
                  <c:v>-324</c:v>
                </c:pt>
                <c:pt idx="3894">
                  <c:v>-325</c:v>
                </c:pt>
                <c:pt idx="3895">
                  <c:v>-324</c:v>
                </c:pt>
                <c:pt idx="3896">
                  <c:v>-323</c:v>
                </c:pt>
                <c:pt idx="3897">
                  <c:v>-322</c:v>
                </c:pt>
                <c:pt idx="3898">
                  <c:v>-323</c:v>
                </c:pt>
                <c:pt idx="3899">
                  <c:v>-322</c:v>
                </c:pt>
                <c:pt idx="3900">
                  <c:v>-323</c:v>
                </c:pt>
                <c:pt idx="3901">
                  <c:v>-324</c:v>
                </c:pt>
                <c:pt idx="3902">
                  <c:v>-323</c:v>
                </c:pt>
                <c:pt idx="3903">
                  <c:v>-322</c:v>
                </c:pt>
                <c:pt idx="3904">
                  <c:v>-323</c:v>
                </c:pt>
                <c:pt idx="3905">
                  <c:v>-322</c:v>
                </c:pt>
                <c:pt idx="3906">
                  <c:v>-321</c:v>
                </c:pt>
                <c:pt idx="3907">
                  <c:v>-322</c:v>
                </c:pt>
                <c:pt idx="3908">
                  <c:v>-323</c:v>
                </c:pt>
                <c:pt idx="3909">
                  <c:v>-324</c:v>
                </c:pt>
                <c:pt idx="3910">
                  <c:v>-323</c:v>
                </c:pt>
                <c:pt idx="3911">
                  <c:v>-324</c:v>
                </c:pt>
                <c:pt idx="3912">
                  <c:v>-323</c:v>
                </c:pt>
                <c:pt idx="3913">
                  <c:v>-324</c:v>
                </c:pt>
                <c:pt idx="3914">
                  <c:v>-323</c:v>
                </c:pt>
                <c:pt idx="3915">
                  <c:v>-324</c:v>
                </c:pt>
                <c:pt idx="3916">
                  <c:v>-323</c:v>
                </c:pt>
                <c:pt idx="3917">
                  <c:v>-322</c:v>
                </c:pt>
                <c:pt idx="3918">
                  <c:v>-321</c:v>
                </c:pt>
                <c:pt idx="3919">
                  <c:v>-322</c:v>
                </c:pt>
                <c:pt idx="3920">
                  <c:v>-321</c:v>
                </c:pt>
                <c:pt idx="3921">
                  <c:v>-322</c:v>
                </c:pt>
                <c:pt idx="3922">
                  <c:v>-323</c:v>
                </c:pt>
                <c:pt idx="3923">
                  <c:v>-324</c:v>
                </c:pt>
                <c:pt idx="3924">
                  <c:v>-325</c:v>
                </c:pt>
                <c:pt idx="3925">
                  <c:v>-326</c:v>
                </c:pt>
                <c:pt idx="3926">
                  <c:v>-325</c:v>
                </c:pt>
                <c:pt idx="3927">
                  <c:v>-326</c:v>
                </c:pt>
                <c:pt idx="3928">
                  <c:v>-327</c:v>
                </c:pt>
                <c:pt idx="3929">
                  <c:v>-326</c:v>
                </c:pt>
                <c:pt idx="3930">
                  <c:v>-327</c:v>
                </c:pt>
                <c:pt idx="3931">
                  <c:v>-326</c:v>
                </c:pt>
                <c:pt idx="3932">
                  <c:v>-327</c:v>
                </c:pt>
                <c:pt idx="3933">
                  <c:v>-326</c:v>
                </c:pt>
                <c:pt idx="3934">
                  <c:v>-325</c:v>
                </c:pt>
                <c:pt idx="3935">
                  <c:v>-324</c:v>
                </c:pt>
                <c:pt idx="3936">
                  <c:v>-325</c:v>
                </c:pt>
                <c:pt idx="3937">
                  <c:v>-324</c:v>
                </c:pt>
                <c:pt idx="3938">
                  <c:v>-323</c:v>
                </c:pt>
                <c:pt idx="3939">
                  <c:v>-324</c:v>
                </c:pt>
                <c:pt idx="3940">
                  <c:v>-323</c:v>
                </c:pt>
                <c:pt idx="3941">
                  <c:v>-322</c:v>
                </c:pt>
                <c:pt idx="3942">
                  <c:v>-323</c:v>
                </c:pt>
                <c:pt idx="3943">
                  <c:v>-324</c:v>
                </c:pt>
                <c:pt idx="3944">
                  <c:v>-325</c:v>
                </c:pt>
                <c:pt idx="3945">
                  <c:v>-326</c:v>
                </c:pt>
                <c:pt idx="3946">
                  <c:v>-327</c:v>
                </c:pt>
                <c:pt idx="3947">
                  <c:v>-326</c:v>
                </c:pt>
                <c:pt idx="3948">
                  <c:v>-327</c:v>
                </c:pt>
                <c:pt idx="3949">
                  <c:v>-328</c:v>
                </c:pt>
                <c:pt idx="3950">
                  <c:v>-329</c:v>
                </c:pt>
                <c:pt idx="3951">
                  <c:v>-328</c:v>
                </c:pt>
                <c:pt idx="3952">
                  <c:v>-327</c:v>
                </c:pt>
                <c:pt idx="3953">
                  <c:v>-328</c:v>
                </c:pt>
                <c:pt idx="3954">
                  <c:v>-327</c:v>
                </c:pt>
                <c:pt idx="3955">
                  <c:v>-328</c:v>
                </c:pt>
                <c:pt idx="3956">
                  <c:v>-327</c:v>
                </c:pt>
                <c:pt idx="3957">
                  <c:v>-328</c:v>
                </c:pt>
                <c:pt idx="3958">
                  <c:v>-329</c:v>
                </c:pt>
                <c:pt idx="3959">
                  <c:v>-330</c:v>
                </c:pt>
                <c:pt idx="3960">
                  <c:v>-329</c:v>
                </c:pt>
                <c:pt idx="3961">
                  <c:v>-328</c:v>
                </c:pt>
                <c:pt idx="3962">
                  <c:v>-327</c:v>
                </c:pt>
                <c:pt idx="3963">
                  <c:v>-328</c:v>
                </c:pt>
                <c:pt idx="3964">
                  <c:v>-327</c:v>
                </c:pt>
                <c:pt idx="3965">
                  <c:v>-328</c:v>
                </c:pt>
                <c:pt idx="3966">
                  <c:v>-329</c:v>
                </c:pt>
                <c:pt idx="3967">
                  <c:v>-328</c:v>
                </c:pt>
                <c:pt idx="3968">
                  <c:v>-329</c:v>
                </c:pt>
                <c:pt idx="3969">
                  <c:v>-330</c:v>
                </c:pt>
                <c:pt idx="3970">
                  <c:v>-329</c:v>
                </c:pt>
                <c:pt idx="3971">
                  <c:v>-330</c:v>
                </c:pt>
                <c:pt idx="3972">
                  <c:v>-329</c:v>
                </c:pt>
                <c:pt idx="3973">
                  <c:v>-330</c:v>
                </c:pt>
                <c:pt idx="3974">
                  <c:v>-331</c:v>
                </c:pt>
                <c:pt idx="3975">
                  <c:v>-330</c:v>
                </c:pt>
                <c:pt idx="3976">
                  <c:v>-331</c:v>
                </c:pt>
                <c:pt idx="3977">
                  <c:v>-330</c:v>
                </c:pt>
                <c:pt idx="3978">
                  <c:v>-331</c:v>
                </c:pt>
                <c:pt idx="3979">
                  <c:v>-332</c:v>
                </c:pt>
                <c:pt idx="3980">
                  <c:v>-333</c:v>
                </c:pt>
                <c:pt idx="3981">
                  <c:v>-334</c:v>
                </c:pt>
                <c:pt idx="3982">
                  <c:v>-335</c:v>
                </c:pt>
                <c:pt idx="3983">
                  <c:v>-336</c:v>
                </c:pt>
                <c:pt idx="3984">
                  <c:v>-337</c:v>
                </c:pt>
                <c:pt idx="3985">
                  <c:v>-336</c:v>
                </c:pt>
                <c:pt idx="3986">
                  <c:v>-337</c:v>
                </c:pt>
                <c:pt idx="3987">
                  <c:v>-336</c:v>
                </c:pt>
                <c:pt idx="3988">
                  <c:v>-337</c:v>
                </c:pt>
                <c:pt idx="3989">
                  <c:v>-338</c:v>
                </c:pt>
                <c:pt idx="3990">
                  <c:v>-337</c:v>
                </c:pt>
                <c:pt idx="3991">
                  <c:v>-338</c:v>
                </c:pt>
                <c:pt idx="3992">
                  <c:v>-337</c:v>
                </c:pt>
                <c:pt idx="3993">
                  <c:v>-336</c:v>
                </c:pt>
                <c:pt idx="3994">
                  <c:v>-335</c:v>
                </c:pt>
                <c:pt idx="3995">
                  <c:v>-336</c:v>
                </c:pt>
                <c:pt idx="3996">
                  <c:v>-335</c:v>
                </c:pt>
                <c:pt idx="3997">
                  <c:v>-334</c:v>
                </c:pt>
                <c:pt idx="3998">
                  <c:v>-335</c:v>
                </c:pt>
                <c:pt idx="3999">
                  <c:v>-336</c:v>
                </c:pt>
                <c:pt idx="4000">
                  <c:v>-335</c:v>
                </c:pt>
                <c:pt idx="4001">
                  <c:v>-336</c:v>
                </c:pt>
                <c:pt idx="4002">
                  <c:v>-337</c:v>
                </c:pt>
                <c:pt idx="4003">
                  <c:v>-336</c:v>
                </c:pt>
                <c:pt idx="4004">
                  <c:v>-335</c:v>
                </c:pt>
                <c:pt idx="4005">
                  <c:v>-336</c:v>
                </c:pt>
                <c:pt idx="4006">
                  <c:v>-335</c:v>
                </c:pt>
                <c:pt idx="4007">
                  <c:v>-336</c:v>
                </c:pt>
                <c:pt idx="4008">
                  <c:v>-335</c:v>
                </c:pt>
                <c:pt idx="4009">
                  <c:v>-336</c:v>
                </c:pt>
                <c:pt idx="4010">
                  <c:v>-335</c:v>
                </c:pt>
                <c:pt idx="4011">
                  <c:v>-334</c:v>
                </c:pt>
                <c:pt idx="4012">
                  <c:v>-335</c:v>
                </c:pt>
                <c:pt idx="4013">
                  <c:v>-336</c:v>
                </c:pt>
                <c:pt idx="4014">
                  <c:v>-337</c:v>
                </c:pt>
                <c:pt idx="4015">
                  <c:v>-336</c:v>
                </c:pt>
                <c:pt idx="4016">
                  <c:v>-337</c:v>
                </c:pt>
                <c:pt idx="4017">
                  <c:v>-338</c:v>
                </c:pt>
                <c:pt idx="4018">
                  <c:v>-339</c:v>
                </c:pt>
                <c:pt idx="4019">
                  <c:v>-338</c:v>
                </c:pt>
                <c:pt idx="4020">
                  <c:v>-339</c:v>
                </c:pt>
                <c:pt idx="4021">
                  <c:v>-338</c:v>
                </c:pt>
                <c:pt idx="4022">
                  <c:v>-339</c:v>
                </c:pt>
                <c:pt idx="4023">
                  <c:v>-340</c:v>
                </c:pt>
                <c:pt idx="4024">
                  <c:v>-341</c:v>
                </c:pt>
                <c:pt idx="4025">
                  <c:v>-342</c:v>
                </c:pt>
                <c:pt idx="4026">
                  <c:v>-341</c:v>
                </c:pt>
                <c:pt idx="4027">
                  <c:v>-342</c:v>
                </c:pt>
                <c:pt idx="4028">
                  <c:v>-341</c:v>
                </c:pt>
                <c:pt idx="4029">
                  <c:v>-340</c:v>
                </c:pt>
                <c:pt idx="4030">
                  <c:v>-341</c:v>
                </c:pt>
                <c:pt idx="4031">
                  <c:v>-340</c:v>
                </c:pt>
                <c:pt idx="4032">
                  <c:v>-339</c:v>
                </c:pt>
                <c:pt idx="4033">
                  <c:v>-340</c:v>
                </c:pt>
                <c:pt idx="4034">
                  <c:v>-341</c:v>
                </c:pt>
                <c:pt idx="4035">
                  <c:v>-342</c:v>
                </c:pt>
                <c:pt idx="4036">
                  <c:v>-341</c:v>
                </c:pt>
                <c:pt idx="4037">
                  <c:v>-340</c:v>
                </c:pt>
                <c:pt idx="4038">
                  <c:v>-341</c:v>
                </c:pt>
                <c:pt idx="4039">
                  <c:v>-340</c:v>
                </c:pt>
                <c:pt idx="4040">
                  <c:v>-341</c:v>
                </c:pt>
                <c:pt idx="4041">
                  <c:v>-342</c:v>
                </c:pt>
                <c:pt idx="4042">
                  <c:v>-341</c:v>
                </c:pt>
                <c:pt idx="4043">
                  <c:v>-340</c:v>
                </c:pt>
                <c:pt idx="4044">
                  <c:v>-341</c:v>
                </c:pt>
                <c:pt idx="4045">
                  <c:v>-342</c:v>
                </c:pt>
                <c:pt idx="4046">
                  <c:v>-341</c:v>
                </c:pt>
                <c:pt idx="4047">
                  <c:v>-340</c:v>
                </c:pt>
                <c:pt idx="4048">
                  <c:v>-341</c:v>
                </c:pt>
                <c:pt idx="4049">
                  <c:v>-342</c:v>
                </c:pt>
                <c:pt idx="4050">
                  <c:v>-341</c:v>
                </c:pt>
                <c:pt idx="4051">
                  <c:v>-342</c:v>
                </c:pt>
                <c:pt idx="4052">
                  <c:v>-343</c:v>
                </c:pt>
                <c:pt idx="4053">
                  <c:v>-344</c:v>
                </c:pt>
                <c:pt idx="4054">
                  <c:v>-343</c:v>
                </c:pt>
                <c:pt idx="4055">
                  <c:v>-344</c:v>
                </c:pt>
                <c:pt idx="4056">
                  <c:v>-345</c:v>
                </c:pt>
                <c:pt idx="4057">
                  <c:v>-344</c:v>
                </c:pt>
                <c:pt idx="4058">
                  <c:v>-343</c:v>
                </c:pt>
                <c:pt idx="4059">
                  <c:v>-344</c:v>
                </c:pt>
                <c:pt idx="4060">
                  <c:v>-343</c:v>
                </c:pt>
                <c:pt idx="4061">
                  <c:v>-344</c:v>
                </c:pt>
                <c:pt idx="4062">
                  <c:v>-345</c:v>
                </c:pt>
                <c:pt idx="4063">
                  <c:v>-346</c:v>
                </c:pt>
                <c:pt idx="4064">
                  <c:v>-347</c:v>
                </c:pt>
                <c:pt idx="4065">
                  <c:v>-348</c:v>
                </c:pt>
                <c:pt idx="4066">
                  <c:v>-349</c:v>
                </c:pt>
                <c:pt idx="4067">
                  <c:v>-348</c:v>
                </c:pt>
                <c:pt idx="4068">
                  <c:v>-347</c:v>
                </c:pt>
                <c:pt idx="4069">
                  <c:v>-346</c:v>
                </c:pt>
                <c:pt idx="4070">
                  <c:v>-345</c:v>
                </c:pt>
                <c:pt idx="4071">
                  <c:v>-346</c:v>
                </c:pt>
                <c:pt idx="4072">
                  <c:v>-345</c:v>
                </c:pt>
                <c:pt idx="4073">
                  <c:v>-344</c:v>
                </c:pt>
                <c:pt idx="4074">
                  <c:v>-345</c:v>
                </c:pt>
                <c:pt idx="4075">
                  <c:v>-346</c:v>
                </c:pt>
                <c:pt idx="4076">
                  <c:v>-347</c:v>
                </c:pt>
                <c:pt idx="4077">
                  <c:v>-346</c:v>
                </c:pt>
                <c:pt idx="4078">
                  <c:v>-345</c:v>
                </c:pt>
                <c:pt idx="4079">
                  <c:v>-344</c:v>
                </c:pt>
                <c:pt idx="4080">
                  <c:v>-343</c:v>
                </c:pt>
                <c:pt idx="4081">
                  <c:v>-342</c:v>
                </c:pt>
                <c:pt idx="4082">
                  <c:v>-341</c:v>
                </c:pt>
                <c:pt idx="4083">
                  <c:v>-340</c:v>
                </c:pt>
                <c:pt idx="4084">
                  <c:v>-339</c:v>
                </c:pt>
                <c:pt idx="4085">
                  <c:v>-340</c:v>
                </c:pt>
                <c:pt idx="4086">
                  <c:v>-339</c:v>
                </c:pt>
                <c:pt idx="4087">
                  <c:v>-338</c:v>
                </c:pt>
                <c:pt idx="4088">
                  <c:v>-337</c:v>
                </c:pt>
                <c:pt idx="4089">
                  <c:v>-338</c:v>
                </c:pt>
                <c:pt idx="4090">
                  <c:v>-339</c:v>
                </c:pt>
                <c:pt idx="4091">
                  <c:v>-340</c:v>
                </c:pt>
                <c:pt idx="4092">
                  <c:v>-341</c:v>
                </c:pt>
                <c:pt idx="4093">
                  <c:v>-342</c:v>
                </c:pt>
                <c:pt idx="4094">
                  <c:v>-341</c:v>
                </c:pt>
                <c:pt idx="4095">
                  <c:v>-342</c:v>
                </c:pt>
                <c:pt idx="4096">
                  <c:v>-341</c:v>
                </c:pt>
                <c:pt idx="4097">
                  <c:v>-342</c:v>
                </c:pt>
                <c:pt idx="4098">
                  <c:v>-341</c:v>
                </c:pt>
                <c:pt idx="4099">
                  <c:v>-340</c:v>
                </c:pt>
                <c:pt idx="4100">
                  <c:v>-341</c:v>
                </c:pt>
                <c:pt idx="4101">
                  <c:v>-340</c:v>
                </c:pt>
                <c:pt idx="4102">
                  <c:v>-339</c:v>
                </c:pt>
                <c:pt idx="4103">
                  <c:v>-340</c:v>
                </c:pt>
                <c:pt idx="4104">
                  <c:v>-339</c:v>
                </c:pt>
                <c:pt idx="4105">
                  <c:v>-340</c:v>
                </c:pt>
                <c:pt idx="4106">
                  <c:v>-341</c:v>
                </c:pt>
                <c:pt idx="4107">
                  <c:v>-342</c:v>
                </c:pt>
                <c:pt idx="4108">
                  <c:v>-343</c:v>
                </c:pt>
                <c:pt idx="4109">
                  <c:v>-342</c:v>
                </c:pt>
                <c:pt idx="4110">
                  <c:v>-343</c:v>
                </c:pt>
                <c:pt idx="4111">
                  <c:v>-344</c:v>
                </c:pt>
                <c:pt idx="4112">
                  <c:v>-345</c:v>
                </c:pt>
                <c:pt idx="4113">
                  <c:v>-346</c:v>
                </c:pt>
                <c:pt idx="4114">
                  <c:v>-347</c:v>
                </c:pt>
                <c:pt idx="4115">
                  <c:v>-346</c:v>
                </c:pt>
                <c:pt idx="4116">
                  <c:v>-347</c:v>
                </c:pt>
                <c:pt idx="4117">
                  <c:v>-346</c:v>
                </c:pt>
                <c:pt idx="4118">
                  <c:v>-347</c:v>
                </c:pt>
                <c:pt idx="4119">
                  <c:v>-346</c:v>
                </c:pt>
                <c:pt idx="4120">
                  <c:v>-347</c:v>
                </c:pt>
                <c:pt idx="4121">
                  <c:v>-348</c:v>
                </c:pt>
                <c:pt idx="4122">
                  <c:v>-349</c:v>
                </c:pt>
                <c:pt idx="4123">
                  <c:v>-350</c:v>
                </c:pt>
                <c:pt idx="4124">
                  <c:v>-349</c:v>
                </c:pt>
                <c:pt idx="4125">
                  <c:v>-350</c:v>
                </c:pt>
                <c:pt idx="4126">
                  <c:v>-351</c:v>
                </c:pt>
                <c:pt idx="4127">
                  <c:v>-352</c:v>
                </c:pt>
                <c:pt idx="4128">
                  <c:v>-353</c:v>
                </c:pt>
                <c:pt idx="4129">
                  <c:v>-354</c:v>
                </c:pt>
                <c:pt idx="4130">
                  <c:v>-353</c:v>
                </c:pt>
                <c:pt idx="4131">
                  <c:v>-354</c:v>
                </c:pt>
                <c:pt idx="4132">
                  <c:v>-353</c:v>
                </c:pt>
                <c:pt idx="4133">
                  <c:v>-352</c:v>
                </c:pt>
                <c:pt idx="4134">
                  <c:v>-353</c:v>
                </c:pt>
                <c:pt idx="4135">
                  <c:v>-354</c:v>
                </c:pt>
                <c:pt idx="4136">
                  <c:v>-355</c:v>
                </c:pt>
                <c:pt idx="4137">
                  <c:v>-356</c:v>
                </c:pt>
                <c:pt idx="4138">
                  <c:v>-357</c:v>
                </c:pt>
                <c:pt idx="4139">
                  <c:v>-358</c:v>
                </c:pt>
                <c:pt idx="4140">
                  <c:v>-359</c:v>
                </c:pt>
                <c:pt idx="4141">
                  <c:v>-358</c:v>
                </c:pt>
                <c:pt idx="4142">
                  <c:v>-357</c:v>
                </c:pt>
                <c:pt idx="4143">
                  <c:v>-358</c:v>
                </c:pt>
                <c:pt idx="4144">
                  <c:v>-357</c:v>
                </c:pt>
                <c:pt idx="4145">
                  <c:v>-356</c:v>
                </c:pt>
                <c:pt idx="4146">
                  <c:v>-357</c:v>
                </c:pt>
                <c:pt idx="4147">
                  <c:v>-358</c:v>
                </c:pt>
                <c:pt idx="4148">
                  <c:v>-359</c:v>
                </c:pt>
                <c:pt idx="4149">
                  <c:v>-358</c:v>
                </c:pt>
                <c:pt idx="4150">
                  <c:v>-359</c:v>
                </c:pt>
                <c:pt idx="4151">
                  <c:v>-358</c:v>
                </c:pt>
                <c:pt idx="4152">
                  <c:v>-357</c:v>
                </c:pt>
                <c:pt idx="4153">
                  <c:v>-356</c:v>
                </c:pt>
                <c:pt idx="4154">
                  <c:v>-357</c:v>
                </c:pt>
                <c:pt idx="4155">
                  <c:v>-358</c:v>
                </c:pt>
                <c:pt idx="4156">
                  <c:v>-357</c:v>
                </c:pt>
                <c:pt idx="4157">
                  <c:v>-356</c:v>
                </c:pt>
                <c:pt idx="4158">
                  <c:v>-357</c:v>
                </c:pt>
                <c:pt idx="4159">
                  <c:v>-358</c:v>
                </c:pt>
                <c:pt idx="4160">
                  <c:v>-357</c:v>
                </c:pt>
                <c:pt idx="4161">
                  <c:v>-358</c:v>
                </c:pt>
                <c:pt idx="4162">
                  <c:v>-357</c:v>
                </c:pt>
                <c:pt idx="4163">
                  <c:v>-358</c:v>
                </c:pt>
                <c:pt idx="4164">
                  <c:v>-357</c:v>
                </c:pt>
                <c:pt idx="4165">
                  <c:v>-358</c:v>
                </c:pt>
                <c:pt idx="4166">
                  <c:v>-359</c:v>
                </c:pt>
                <c:pt idx="4167">
                  <c:v>-358</c:v>
                </c:pt>
                <c:pt idx="4168">
                  <c:v>-359</c:v>
                </c:pt>
                <c:pt idx="4169">
                  <c:v>-358</c:v>
                </c:pt>
                <c:pt idx="4170">
                  <c:v>-357</c:v>
                </c:pt>
                <c:pt idx="4171">
                  <c:v>-358</c:v>
                </c:pt>
                <c:pt idx="4172">
                  <c:v>-359</c:v>
                </c:pt>
                <c:pt idx="4173">
                  <c:v>-360</c:v>
                </c:pt>
                <c:pt idx="4174">
                  <c:v>-361</c:v>
                </c:pt>
                <c:pt idx="4175">
                  <c:v>-362</c:v>
                </c:pt>
                <c:pt idx="4176">
                  <c:v>-361</c:v>
                </c:pt>
                <c:pt idx="4177">
                  <c:v>-360</c:v>
                </c:pt>
                <c:pt idx="4178">
                  <c:v>-361</c:v>
                </c:pt>
                <c:pt idx="4179">
                  <c:v>-360</c:v>
                </c:pt>
                <c:pt idx="4180">
                  <c:v>-361</c:v>
                </c:pt>
                <c:pt idx="4181">
                  <c:v>-362</c:v>
                </c:pt>
                <c:pt idx="4182">
                  <c:v>-363</c:v>
                </c:pt>
                <c:pt idx="4183">
                  <c:v>-362</c:v>
                </c:pt>
                <c:pt idx="4184">
                  <c:v>-363</c:v>
                </c:pt>
                <c:pt idx="4185">
                  <c:v>-362</c:v>
                </c:pt>
                <c:pt idx="4186">
                  <c:v>-361</c:v>
                </c:pt>
                <c:pt idx="4187">
                  <c:v>-362</c:v>
                </c:pt>
                <c:pt idx="4188">
                  <c:v>-361</c:v>
                </c:pt>
                <c:pt idx="4189">
                  <c:v>-360</c:v>
                </c:pt>
                <c:pt idx="4190">
                  <c:v>-359</c:v>
                </c:pt>
                <c:pt idx="4191">
                  <c:v>-360</c:v>
                </c:pt>
                <c:pt idx="4192">
                  <c:v>-361</c:v>
                </c:pt>
                <c:pt idx="4193">
                  <c:v>-362</c:v>
                </c:pt>
                <c:pt idx="4194">
                  <c:v>-363</c:v>
                </c:pt>
                <c:pt idx="4195">
                  <c:v>-362</c:v>
                </c:pt>
                <c:pt idx="4196">
                  <c:v>-361</c:v>
                </c:pt>
                <c:pt idx="4197">
                  <c:v>-362</c:v>
                </c:pt>
                <c:pt idx="4198">
                  <c:v>-361</c:v>
                </c:pt>
                <c:pt idx="4199">
                  <c:v>-360</c:v>
                </c:pt>
                <c:pt idx="4200">
                  <c:v>-359</c:v>
                </c:pt>
                <c:pt idx="4201">
                  <c:v>-360</c:v>
                </c:pt>
                <c:pt idx="4202">
                  <c:v>-361</c:v>
                </c:pt>
                <c:pt idx="4203">
                  <c:v>-360</c:v>
                </c:pt>
                <c:pt idx="4204">
                  <c:v>-361</c:v>
                </c:pt>
                <c:pt idx="4205">
                  <c:v>-360</c:v>
                </c:pt>
                <c:pt idx="4206">
                  <c:v>-361</c:v>
                </c:pt>
                <c:pt idx="4207">
                  <c:v>-360</c:v>
                </c:pt>
                <c:pt idx="4208">
                  <c:v>-359</c:v>
                </c:pt>
                <c:pt idx="4209">
                  <c:v>-360</c:v>
                </c:pt>
                <c:pt idx="4210">
                  <c:v>-361</c:v>
                </c:pt>
                <c:pt idx="4211">
                  <c:v>-360</c:v>
                </c:pt>
                <c:pt idx="4212">
                  <c:v>-361</c:v>
                </c:pt>
                <c:pt idx="4213">
                  <c:v>-360</c:v>
                </c:pt>
                <c:pt idx="4214">
                  <c:v>-361</c:v>
                </c:pt>
                <c:pt idx="4215">
                  <c:v>-362</c:v>
                </c:pt>
                <c:pt idx="4216">
                  <c:v>-361</c:v>
                </c:pt>
                <c:pt idx="4217">
                  <c:v>-360</c:v>
                </c:pt>
                <c:pt idx="4218">
                  <c:v>-359</c:v>
                </c:pt>
                <c:pt idx="4219">
                  <c:v>-360</c:v>
                </c:pt>
                <c:pt idx="4220">
                  <c:v>-359</c:v>
                </c:pt>
                <c:pt idx="4221">
                  <c:v>-358</c:v>
                </c:pt>
                <c:pt idx="4222">
                  <c:v>-357</c:v>
                </c:pt>
                <c:pt idx="4223">
                  <c:v>-358</c:v>
                </c:pt>
                <c:pt idx="4224">
                  <c:v>-357</c:v>
                </c:pt>
                <c:pt idx="4225">
                  <c:v>-356</c:v>
                </c:pt>
                <c:pt idx="4226">
                  <c:v>-355</c:v>
                </c:pt>
                <c:pt idx="4227">
                  <c:v>-356</c:v>
                </c:pt>
                <c:pt idx="4228">
                  <c:v>-357</c:v>
                </c:pt>
                <c:pt idx="4229">
                  <c:v>-358</c:v>
                </c:pt>
                <c:pt idx="4230">
                  <c:v>-357</c:v>
                </c:pt>
                <c:pt idx="4231">
                  <c:v>-356</c:v>
                </c:pt>
                <c:pt idx="4232">
                  <c:v>-355</c:v>
                </c:pt>
                <c:pt idx="4233">
                  <c:v>-356</c:v>
                </c:pt>
                <c:pt idx="4234">
                  <c:v>-357</c:v>
                </c:pt>
                <c:pt idx="4235">
                  <c:v>-356</c:v>
                </c:pt>
                <c:pt idx="4236">
                  <c:v>-357</c:v>
                </c:pt>
                <c:pt idx="4237">
                  <c:v>-358</c:v>
                </c:pt>
                <c:pt idx="4238">
                  <c:v>-357</c:v>
                </c:pt>
                <c:pt idx="4239">
                  <c:v>-358</c:v>
                </c:pt>
                <c:pt idx="4240">
                  <c:v>-359</c:v>
                </c:pt>
                <c:pt idx="4241">
                  <c:v>-358</c:v>
                </c:pt>
                <c:pt idx="4242">
                  <c:v>-359</c:v>
                </c:pt>
                <c:pt idx="4243">
                  <c:v>-358</c:v>
                </c:pt>
                <c:pt idx="4244">
                  <c:v>-359</c:v>
                </c:pt>
                <c:pt idx="4245">
                  <c:v>-360</c:v>
                </c:pt>
                <c:pt idx="4246">
                  <c:v>-359</c:v>
                </c:pt>
                <c:pt idx="4247">
                  <c:v>-360</c:v>
                </c:pt>
                <c:pt idx="4248">
                  <c:v>-361</c:v>
                </c:pt>
                <c:pt idx="4249">
                  <c:v>-362</c:v>
                </c:pt>
                <c:pt idx="4250">
                  <c:v>-361</c:v>
                </c:pt>
                <c:pt idx="4251">
                  <c:v>-362</c:v>
                </c:pt>
                <c:pt idx="4252">
                  <c:v>-363</c:v>
                </c:pt>
                <c:pt idx="4253">
                  <c:v>-362</c:v>
                </c:pt>
                <c:pt idx="4254">
                  <c:v>-363</c:v>
                </c:pt>
                <c:pt idx="4255">
                  <c:v>-364</c:v>
                </c:pt>
                <c:pt idx="4256">
                  <c:v>-365</c:v>
                </c:pt>
                <c:pt idx="4257">
                  <c:v>-364</c:v>
                </c:pt>
                <c:pt idx="4258">
                  <c:v>-365</c:v>
                </c:pt>
                <c:pt idx="4259">
                  <c:v>-366</c:v>
                </c:pt>
                <c:pt idx="4260">
                  <c:v>-367</c:v>
                </c:pt>
                <c:pt idx="4261">
                  <c:v>-366</c:v>
                </c:pt>
                <c:pt idx="4262">
                  <c:v>-365</c:v>
                </c:pt>
                <c:pt idx="4263">
                  <c:v>-366</c:v>
                </c:pt>
                <c:pt idx="4264">
                  <c:v>-365</c:v>
                </c:pt>
                <c:pt idx="4265">
                  <c:v>-366</c:v>
                </c:pt>
                <c:pt idx="4266">
                  <c:v>-365</c:v>
                </c:pt>
                <c:pt idx="4267">
                  <c:v>-366</c:v>
                </c:pt>
                <c:pt idx="4268">
                  <c:v>-367</c:v>
                </c:pt>
                <c:pt idx="4269">
                  <c:v>-368</c:v>
                </c:pt>
                <c:pt idx="4270">
                  <c:v>-369</c:v>
                </c:pt>
                <c:pt idx="4271">
                  <c:v>-368</c:v>
                </c:pt>
                <c:pt idx="4272">
                  <c:v>-367</c:v>
                </c:pt>
                <c:pt idx="4273">
                  <c:v>-366</c:v>
                </c:pt>
                <c:pt idx="4274">
                  <c:v>-367</c:v>
                </c:pt>
                <c:pt idx="4275">
                  <c:v>-366</c:v>
                </c:pt>
                <c:pt idx="4276">
                  <c:v>-367</c:v>
                </c:pt>
                <c:pt idx="4277">
                  <c:v>-366</c:v>
                </c:pt>
                <c:pt idx="4278">
                  <c:v>-365</c:v>
                </c:pt>
                <c:pt idx="4279">
                  <c:v>-366</c:v>
                </c:pt>
                <c:pt idx="4280">
                  <c:v>-367</c:v>
                </c:pt>
                <c:pt idx="4281">
                  <c:v>-368</c:v>
                </c:pt>
                <c:pt idx="4282">
                  <c:v>-369</c:v>
                </c:pt>
                <c:pt idx="4283">
                  <c:v>-368</c:v>
                </c:pt>
                <c:pt idx="4284">
                  <c:v>-369</c:v>
                </c:pt>
                <c:pt idx="4285">
                  <c:v>-370</c:v>
                </c:pt>
                <c:pt idx="4286">
                  <c:v>-369</c:v>
                </c:pt>
                <c:pt idx="4287">
                  <c:v>-370</c:v>
                </c:pt>
                <c:pt idx="4288">
                  <c:v>-371</c:v>
                </c:pt>
                <c:pt idx="4289">
                  <c:v>-372</c:v>
                </c:pt>
                <c:pt idx="4290">
                  <c:v>-373</c:v>
                </c:pt>
                <c:pt idx="4291">
                  <c:v>-372</c:v>
                </c:pt>
                <c:pt idx="4292">
                  <c:v>-373</c:v>
                </c:pt>
                <c:pt idx="4293">
                  <c:v>-374</c:v>
                </c:pt>
                <c:pt idx="4294">
                  <c:v>-373</c:v>
                </c:pt>
                <c:pt idx="4295">
                  <c:v>-374</c:v>
                </c:pt>
                <c:pt idx="4296">
                  <c:v>-373</c:v>
                </c:pt>
                <c:pt idx="4297">
                  <c:v>-372</c:v>
                </c:pt>
                <c:pt idx="4298">
                  <c:v>-371</c:v>
                </c:pt>
                <c:pt idx="4299">
                  <c:v>-370</c:v>
                </c:pt>
                <c:pt idx="4300">
                  <c:v>-371</c:v>
                </c:pt>
                <c:pt idx="4301">
                  <c:v>-372</c:v>
                </c:pt>
                <c:pt idx="4302">
                  <c:v>-373</c:v>
                </c:pt>
                <c:pt idx="4303">
                  <c:v>-372</c:v>
                </c:pt>
                <c:pt idx="4304">
                  <c:v>-371</c:v>
                </c:pt>
                <c:pt idx="4305">
                  <c:v>-372</c:v>
                </c:pt>
                <c:pt idx="4306">
                  <c:v>-373</c:v>
                </c:pt>
                <c:pt idx="4307">
                  <c:v>-374</c:v>
                </c:pt>
                <c:pt idx="4308">
                  <c:v>-373</c:v>
                </c:pt>
                <c:pt idx="4309">
                  <c:v>-374</c:v>
                </c:pt>
                <c:pt idx="4310">
                  <c:v>-375</c:v>
                </c:pt>
                <c:pt idx="4311">
                  <c:v>-376</c:v>
                </c:pt>
                <c:pt idx="4312">
                  <c:v>-375</c:v>
                </c:pt>
                <c:pt idx="4313">
                  <c:v>-374</c:v>
                </c:pt>
                <c:pt idx="4314">
                  <c:v>-375</c:v>
                </c:pt>
                <c:pt idx="4315">
                  <c:v>-374</c:v>
                </c:pt>
                <c:pt idx="4316">
                  <c:v>-373</c:v>
                </c:pt>
                <c:pt idx="4317">
                  <c:v>-372</c:v>
                </c:pt>
                <c:pt idx="4318">
                  <c:v>-371</c:v>
                </c:pt>
                <c:pt idx="4319">
                  <c:v>-372</c:v>
                </c:pt>
                <c:pt idx="4320">
                  <c:v>-371</c:v>
                </c:pt>
                <c:pt idx="4321">
                  <c:v>-370</c:v>
                </c:pt>
                <c:pt idx="4322">
                  <c:v>-371</c:v>
                </c:pt>
                <c:pt idx="4323">
                  <c:v>-370</c:v>
                </c:pt>
                <c:pt idx="4324">
                  <c:v>-369</c:v>
                </c:pt>
                <c:pt idx="4325">
                  <c:v>-370</c:v>
                </c:pt>
                <c:pt idx="4326">
                  <c:v>-369</c:v>
                </c:pt>
                <c:pt idx="4327">
                  <c:v>-368</c:v>
                </c:pt>
                <c:pt idx="4328">
                  <c:v>-369</c:v>
                </c:pt>
                <c:pt idx="4329">
                  <c:v>-370</c:v>
                </c:pt>
                <c:pt idx="4330">
                  <c:v>-369</c:v>
                </c:pt>
                <c:pt idx="4331">
                  <c:v>-368</c:v>
                </c:pt>
                <c:pt idx="4332">
                  <c:v>-369</c:v>
                </c:pt>
                <c:pt idx="4333">
                  <c:v>-370</c:v>
                </c:pt>
                <c:pt idx="4334">
                  <c:v>-371</c:v>
                </c:pt>
                <c:pt idx="4335">
                  <c:v>-372</c:v>
                </c:pt>
                <c:pt idx="4336">
                  <c:v>-373</c:v>
                </c:pt>
                <c:pt idx="4337">
                  <c:v>-372</c:v>
                </c:pt>
                <c:pt idx="4338">
                  <c:v>-371</c:v>
                </c:pt>
                <c:pt idx="4339">
                  <c:v>-370</c:v>
                </c:pt>
                <c:pt idx="4340">
                  <c:v>-371</c:v>
                </c:pt>
                <c:pt idx="4341">
                  <c:v>-372</c:v>
                </c:pt>
                <c:pt idx="4342">
                  <c:v>-371</c:v>
                </c:pt>
                <c:pt idx="4343">
                  <c:v>-372</c:v>
                </c:pt>
                <c:pt idx="4344">
                  <c:v>-371</c:v>
                </c:pt>
                <c:pt idx="4345">
                  <c:v>-370</c:v>
                </c:pt>
                <c:pt idx="4346">
                  <c:v>-371</c:v>
                </c:pt>
                <c:pt idx="4347">
                  <c:v>-370</c:v>
                </c:pt>
                <c:pt idx="4348">
                  <c:v>-371</c:v>
                </c:pt>
                <c:pt idx="4349">
                  <c:v>-372</c:v>
                </c:pt>
                <c:pt idx="4350">
                  <c:v>-371</c:v>
                </c:pt>
                <c:pt idx="4351">
                  <c:v>-372</c:v>
                </c:pt>
                <c:pt idx="4352">
                  <c:v>-373</c:v>
                </c:pt>
                <c:pt idx="4353">
                  <c:v>-372</c:v>
                </c:pt>
                <c:pt idx="4354">
                  <c:v>-373</c:v>
                </c:pt>
                <c:pt idx="4355">
                  <c:v>-372</c:v>
                </c:pt>
                <c:pt idx="4356">
                  <c:v>-371</c:v>
                </c:pt>
                <c:pt idx="4357">
                  <c:v>-370</c:v>
                </c:pt>
                <c:pt idx="4358">
                  <c:v>-369</c:v>
                </c:pt>
                <c:pt idx="4359">
                  <c:v>-368</c:v>
                </c:pt>
                <c:pt idx="4360">
                  <c:v>-367</c:v>
                </c:pt>
                <c:pt idx="4361">
                  <c:v>-368</c:v>
                </c:pt>
                <c:pt idx="4362">
                  <c:v>-369</c:v>
                </c:pt>
                <c:pt idx="4363">
                  <c:v>-370</c:v>
                </c:pt>
                <c:pt idx="4364">
                  <c:v>-371</c:v>
                </c:pt>
                <c:pt idx="4365">
                  <c:v>-372</c:v>
                </c:pt>
                <c:pt idx="4366">
                  <c:v>-373</c:v>
                </c:pt>
                <c:pt idx="4367">
                  <c:v>-372</c:v>
                </c:pt>
                <c:pt idx="4368">
                  <c:v>-371</c:v>
                </c:pt>
                <c:pt idx="4369">
                  <c:v>-370</c:v>
                </c:pt>
                <c:pt idx="4370">
                  <c:v>-371</c:v>
                </c:pt>
                <c:pt idx="4371">
                  <c:v>-370</c:v>
                </c:pt>
                <c:pt idx="4372">
                  <c:v>-371</c:v>
                </c:pt>
                <c:pt idx="4373">
                  <c:v>-370</c:v>
                </c:pt>
                <c:pt idx="4374">
                  <c:v>-369</c:v>
                </c:pt>
                <c:pt idx="4375">
                  <c:v>-370</c:v>
                </c:pt>
                <c:pt idx="4376">
                  <c:v>-371</c:v>
                </c:pt>
                <c:pt idx="4377">
                  <c:v>-370</c:v>
                </c:pt>
                <c:pt idx="4378">
                  <c:v>-371</c:v>
                </c:pt>
                <c:pt idx="4379">
                  <c:v>-370</c:v>
                </c:pt>
                <c:pt idx="4380">
                  <c:v>-369</c:v>
                </c:pt>
                <c:pt idx="4381">
                  <c:v>-368</c:v>
                </c:pt>
                <c:pt idx="4382">
                  <c:v>-369</c:v>
                </c:pt>
                <c:pt idx="4383">
                  <c:v>-370</c:v>
                </c:pt>
                <c:pt idx="4384">
                  <c:v>-371</c:v>
                </c:pt>
                <c:pt idx="4385">
                  <c:v>-372</c:v>
                </c:pt>
                <c:pt idx="4386">
                  <c:v>-373</c:v>
                </c:pt>
                <c:pt idx="4387">
                  <c:v>-372</c:v>
                </c:pt>
                <c:pt idx="4388">
                  <c:v>-373</c:v>
                </c:pt>
                <c:pt idx="4389">
                  <c:v>-372</c:v>
                </c:pt>
                <c:pt idx="4390">
                  <c:v>-373</c:v>
                </c:pt>
                <c:pt idx="4391">
                  <c:v>-372</c:v>
                </c:pt>
                <c:pt idx="4392">
                  <c:v>-373</c:v>
                </c:pt>
                <c:pt idx="4393">
                  <c:v>-372</c:v>
                </c:pt>
                <c:pt idx="4394">
                  <c:v>-371</c:v>
                </c:pt>
                <c:pt idx="4395">
                  <c:v>-370</c:v>
                </c:pt>
                <c:pt idx="4396">
                  <c:v>-371</c:v>
                </c:pt>
                <c:pt idx="4397">
                  <c:v>-370</c:v>
                </c:pt>
                <c:pt idx="4398">
                  <c:v>-371</c:v>
                </c:pt>
                <c:pt idx="4399">
                  <c:v>-372</c:v>
                </c:pt>
                <c:pt idx="4400">
                  <c:v>-373</c:v>
                </c:pt>
                <c:pt idx="4401">
                  <c:v>-374</c:v>
                </c:pt>
                <c:pt idx="4402">
                  <c:v>-375</c:v>
                </c:pt>
                <c:pt idx="4403">
                  <c:v>-374</c:v>
                </c:pt>
                <c:pt idx="4404">
                  <c:v>-373</c:v>
                </c:pt>
                <c:pt idx="4405">
                  <c:v>-374</c:v>
                </c:pt>
                <c:pt idx="4406">
                  <c:v>-375</c:v>
                </c:pt>
                <c:pt idx="4407">
                  <c:v>-374</c:v>
                </c:pt>
                <c:pt idx="4408">
                  <c:v>-373</c:v>
                </c:pt>
                <c:pt idx="4409">
                  <c:v>-372</c:v>
                </c:pt>
                <c:pt idx="4410">
                  <c:v>-373</c:v>
                </c:pt>
                <c:pt idx="4411">
                  <c:v>-374</c:v>
                </c:pt>
                <c:pt idx="4412">
                  <c:v>-375</c:v>
                </c:pt>
                <c:pt idx="4413">
                  <c:v>-376</c:v>
                </c:pt>
                <c:pt idx="4414">
                  <c:v>-375</c:v>
                </c:pt>
                <c:pt idx="4415">
                  <c:v>-376</c:v>
                </c:pt>
                <c:pt idx="4416">
                  <c:v>-377</c:v>
                </c:pt>
                <c:pt idx="4417">
                  <c:v>-378</c:v>
                </c:pt>
                <c:pt idx="4418">
                  <c:v>-377</c:v>
                </c:pt>
                <c:pt idx="4419">
                  <c:v>-378</c:v>
                </c:pt>
                <c:pt idx="4420">
                  <c:v>-379</c:v>
                </c:pt>
                <c:pt idx="4421">
                  <c:v>-380</c:v>
                </c:pt>
                <c:pt idx="4422">
                  <c:v>-381</c:v>
                </c:pt>
                <c:pt idx="4423">
                  <c:v>-380</c:v>
                </c:pt>
                <c:pt idx="4424">
                  <c:v>-379</c:v>
                </c:pt>
                <c:pt idx="4425">
                  <c:v>-380</c:v>
                </c:pt>
                <c:pt idx="4426">
                  <c:v>-381</c:v>
                </c:pt>
                <c:pt idx="4427">
                  <c:v>-382</c:v>
                </c:pt>
                <c:pt idx="4428">
                  <c:v>-381</c:v>
                </c:pt>
                <c:pt idx="4429">
                  <c:v>-382</c:v>
                </c:pt>
                <c:pt idx="4430">
                  <c:v>-381</c:v>
                </c:pt>
                <c:pt idx="4431">
                  <c:v>-380</c:v>
                </c:pt>
                <c:pt idx="4432">
                  <c:v>-381</c:v>
                </c:pt>
                <c:pt idx="4433">
                  <c:v>-382</c:v>
                </c:pt>
                <c:pt idx="4434">
                  <c:v>-381</c:v>
                </c:pt>
                <c:pt idx="4435">
                  <c:v>-380</c:v>
                </c:pt>
                <c:pt idx="4436">
                  <c:v>-379</c:v>
                </c:pt>
                <c:pt idx="4437">
                  <c:v>-380</c:v>
                </c:pt>
                <c:pt idx="4438">
                  <c:v>-381</c:v>
                </c:pt>
                <c:pt idx="4439">
                  <c:v>-382</c:v>
                </c:pt>
                <c:pt idx="4440">
                  <c:v>-383</c:v>
                </c:pt>
                <c:pt idx="4441">
                  <c:v>-384</c:v>
                </c:pt>
                <c:pt idx="4442">
                  <c:v>-385</c:v>
                </c:pt>
                <c:pt idx="4443">
                  <c:v>-386</c:v>
                </c:pt>
                <c:pt idx="4444">
                  <c:v>-385</c:v>
                </c:pt>
                <c:pt idx="4445">
                  <c:v>-384</c:v>
                </c:pt>
                <c:pt idx="4446">
                  <c:v>-383</c:v>
                </c:pt>
                <c:pt idx="4447">
                  <c:v>-382</c:v>
                </c:pt>
                <c:pt idx="4448">
                  <c:v>-383</c:v>
                </c:pt>
                <c:pt idx="4449">
                  <c:v>-384</c:v>
                </c:pt>
                <c:pt idx="4450">
                  <c:v>-383</c:v>
                </c:pt>
                <c:pt idx="4451">
                  <c:v>-384</c:v>
                </c:pt>
                <c:pt idx="4452">
                  <c:v>-385</c:v>
                </c:pt>
                <c:pt idx="4453">
                  <c:v>-386</c:v>
                </c:pt>
                <c:pt idx="4454">
                  <c:v>-385</c:v>
                </c:pt>
                <c:pt idx="4455">
                  <c:v>-384</c:v>
                </c:pt>
                <c:pt idx="4456">
                  <c:v>-383</c:v>
                </c:pt>
                <c:pt idx="4457">
                  <c:v>-382</c:v>
                </c:pt>
                <c:pt idx="4458">
                  <c:v>-383</c:v>
                </c:pt>
                <c:pt idx="4459">
                  <c:v>-384</c:v>
                </c:pt>
                <c:pt idx="4460">
                  <c:v>-385</c:v>
                </c:pt>
                <c:pt idx="4461">
                  <c:v>-386</c:v>
                </c:pt>
                <c:pt idx="4462">
                  <c:v>-385</c:v>
                </c:pt>
                <c:pt idx="4463">
                  <c:v>-386</c:v>
                </c:pt>
                <c:pt idx="4464">
                  <c:v>-387</c:v>
                </c:pt>
                <c:pt idx="4465">
                  <c:v>-386</c:v>
                </c:pt>
                <c:pt idx="4466">
                  <c:v>-387</c:v>
                </c:pt>
                <c:pt idx="4467">
                  <c:v>-388</c:v>
                </c:pt>
                <c:pt idx="4468">
                  <c:v>-389</c:v>
                </c:pt>
                <c:pt idx="4469">
                  <c:v>-390</c:v>
                </c:pt>
                <c:pt idx="4470">
                  <c:v>-391</c:v>
                </c:pt>
                <c:pt idx="4471">
                  <c:v>-392</c:v>
                </c:pt>
                <c:pt idx="4472">
                  <c:v>-393</c:v>
                </c:pt>
                <c:pt idx="4473">
                  <c:v>-392</c:v>
                </c:pt>
                <c:pt idx="4474">
                  <c:v>-393</c:v>
                </c:pt>
                <c:pt idx="4475">
                  <c:v>-392</c:v>
                </c:pt>
                <c:pt idx="4476">
                  <c:v>-393</c:v>
                </c:pt>
                <c:pt idx="4477">
                  <c:v>-392</c:v>
                </c:pt>
                <c:pt idx="4478">
                  <c:v>-391</c:v>
                </c:pt>
                <c:pt idx="4479">
                  <c:v>-390</c:v>
                </c:pt>
                <c:pt idx="4480">
                  <c:v>-389</c:v>
                </c:pt>
                <c:pt idx="4481">
                  <c:v>-388</c:v>
                </c:pt>
                <c:pt idx="4482">
                  <c:v>-389</c:v>
                </c:pt>
                <c:pt idx="4483">
                  <c:v>-390</c:v>
                </c:pt>
                <c:pt idx="4484">
                  <c:v>-391</c:v>
                </c:pt>
                <c:pt idx="4485">
                  <c:v>-392</c:v>
                </c:pt>
                <c:pt idx="4486">
                  <c:v>-393</c:v>
                </c:pt>
                <c:pt idx="4487">
                  <c:v>-392</c:v>
                </c:pt>
                <c:pt idx="4488">
                  <c:v>-393</c:v>
                </c:pt>
                <c:pt idx="4489">
                  <c:v>-392</c:v>
                </c:pt>
                <c:pt idx="4490">
                  <c:v>-393</c:v>
                </c:pt>
                <c:pt idx="4491">
                  <c:v>-394</c:v>
                </c:pt>
                <c:pt idx="4492">
                  <c:v>-393</c:v>
                </c:pt>
                <c:pt idx="4493">
                  <c:v>-394</c:v>
                </c:pt>
                <c:pt idx="4494">
                  <c:v>-395</c:v>
                </c:pt>
                <c:pt idx="4495">
                  <c:v>-396</c:v>
                </c:pt>
                <c:pt idx="4496">
                  <c:v>-395</c:v>
                </c:pt>
                <c:pt idx="4497">
                  <c:v>-396</c:v>
                </c:pt>
                <c:pt idx="4498">
                  <c:v>-397</c:v>
                </c:pt>
                <c:pt idx="4499">
                  <c:v>-398</c:v>
                </c:pt>
                <c:pt idx="4500">
                  <c:v>-399</c:v>
                </c:pt>
                <c:pt idx="4501">
                  <c:v>-400</c:v>
                </c:pt>
                <c:pt idx="4502">
                  <c:v>-399</c:v>
                </c:pt>
                <c:pt idx="4503">
                  <c:v>-400</c:v>
                </c:pt>
                <c:pt idx="4504">
                  <c:v>-399</c:v>
                </c:pt>
                <c:pt idx="4505">
                  <c:v>-400</c:v>
                </c:pt>
                <c:pt idx="4506">
                  <c:v>-399</c:v>
                </c:pt>
                <c:pt idx="4507">
                  <c:v>-398</c:v>
                </c:pt>
                <c:pt idx="4508">
                  <c:v>-399</c:v>
                </c:pt>
                <c:pt idx="4509">
                  <c:v>-398</c:v>
                </c:pt>
                <c:pt idx="4510">
                  <c:v>-397</c:v>
                </c:pt>
                <c:pt idx="4511">
                  <c:v>-396</c:v>
                </c:pt>
                <c:pt idx="4512">
                  <c:v>-397</c:v>
                </c:pt>
                <c:pt idx="4513">
                  <c:v>-398</c:v>
                </c:pt>
                <c:pt idx="4514">
                  <c:v>-399</c:v>
                </c:pt>
                <c:pt idx="4515">
                  <c:v>-400</c:v>
                </c:pt>
                <c:pt idx="4516">
                  <c:v>-399</c:v>
                </c:pt>
                <c:pt idx="4517">
                  <c:v>-398</c:v>
                </c:pt>
                <c:pt idx="4518">
                  <c:v>-397</c:v>
                </c:pt>
                <c:pt idx="4519">
                  <c:v>-398</c:v>
                </c:pt>
                <c:pt idx="4520">
                  <c:v>-397</c:v>
                </c:pt>
                <c:pt idx="4521">
                  <c:v>-398</c:v>
                </c:pt>
                <c:pt idx="4522">
                  <c:v>-399</c:v>
                </c:pt>
                <c:pt idx="4523">
                  <c:v>-400</c:v>
                </c:pt>
                <c:pt idx="4524">
                  <c:v>-401</c:v>
                </c:pt>
                <c:pt idx="4525">
                  <c:v>-402</c:v>
                </c:pt>
                <c:pt idx="4526">
                  <c:v>-403</c:v>
                </c:pt>
                <c:pt idx="4527">
                  <c:v>-402</c:v>
                </c:pt>
                <c:pt idx="4528">
                  <c:v>-401</c:v>
                </c:pt>
                <c:pt idx="4529">
                  <c:v>-402</c:v>
                </c:pt>
                <c:pt idx="4530">
                  <c:v>-403</c:v>
                </c:pt>
                <c:pt idx="4531">
                  <c:v>-404</c:v>
                </c:pt>
                <c:pt idx="4532">
                  <c:v>-403</c:v>
                </c:pt>
                <c:pt idx="4533">
                  <c:v>-404</c:v>
                </c:pt>
                <c:pt idx="4534">
                  <c:v>-405</c:v>
                </c:pt>
                <c:pt idx="4535">
                  <c:v>-406</c:v>
                </c:pt>
                <c:pt idx="4536">
                  <c:v>-405</c:v>
                </c:pt>
                <c:pt idx="4537">
                  <c:v>-406</c:v>
                </c:pt>
                <c:pt idx="4538">
                  <c:v>-407</c:v>
                </c:pt>
                <c:pt idx="4539">
                  <c:v>-408</c:v>
                </c:pt>
                <c:pt idx="4540">
                  <c:v>-407</c:v>
                </c:pt>
                <c:pt idx="4541">
                  <c:v>-406</c:v>
                </c:pt>
                <c:pt idx="4542">
                  <c:v>-405</c:v>
                </c:pt>
                <c:pt idx="4543">
                  <c:v>-406</c:v>
                </c:pt>
                <c:pt idx="4544">
                  <c:v>-407</c:v>
                </c:pt>
                <c:pt idx="4545">
                  <c:v>-408</c:v>
                </c:pt>
                <c:pt idx="4546">
                  <c:v>-409</c:v>
                </c:pt>
                <c:pt idx="4547">
                  <c:v>-408</c:v>
                </c:pt>
                <c:pt idx="4548">
                  <c:v>-409</c:v>
                </c:pt>
                <c:pt idx="4549">
                  <c:v>-408</c:v>
                </c:pt>
                <c:pt idx="4550">
                  <c:v>-407</c:v>
                </c:pt>
                <c:pt idx="4551">
                  <c:v>-406</c:v>
                </c:pt>
                <c:pt idx="4552">
                  <c:v>-405</c:v>
                </c:pt>
                <c:pt idx="4553">
                  <c:v>-404</c:v>
                </c:pt>
                <c:pt idx="4554">
                  <c:v>-403</c:v>
                </c:pt>
                <c:pt idx="4555">
                  <c:v>-404</c:v>
                </c:pt>
                <c:pt idx="4556">
                  <c:v>-405</c:v>
                </c:pt>
                <c:pt idx="4557">
                  <c:v>-404</c:v>
                </c:pt>
                <c:pt idx="4558">
                  <c:v>-403</c:v>
                </c:pt>
                <c:pt idx="4559">
                  <c:v>-402</c:v>
                </c:pt>
                <c:pt idx="4560">
                  <c:v>-401</c:v>
                </c:pt>
                <c:pt idx="4561">
                  <c:v>-400</c:v>
                </c:pt>
                <c:pt idx="4562">
                  <c:v>-401</c:v>
                </c:pt>
                <c:pt idx="4563">
                  <c:v>-400</c:v>
                </c:pt>
                <c:pt idx="4564">
                  <c:v>-401</c:v>
                </c:pt>
                <c:pt idx="4565">
                  <c:v>-402</c:v>
                </c:pt>
                <c:pt idx="4566">
                  <c:v>-403</c:v>
                </c:pt>
                <c:pt idx="4567">
                  <c:v>-404</c:v>
                </c:pt>
                <c:pt idx="4568">
                  <c:v>-403</c:v>
                </c:pt>
                <c:pt idx="4569">
                  <c:v>-402</c:v>
                </c:pt>
                <c:pt idx="4570">
                  <c:v>-403</c:v>
                </c:pt>
                <c:pt idx="4571">
                  <c:v>-402</c:v>
                </c:pt>
                <c:pt idx="4572">
                  <c:v>-401</c:v>
                </c:pt>
                <c:pt idx="4573">
                  <c:v>-400</c:v>
                </c:pt>
                <c:pt idx="4574">
                  <c:v>-401</c:v>
                </c:pt>
                <c:pt idx="4575">
                  <c:v>-402</c:v>
                </c:pt>
                <c:pt idx="4576">
                  <c:v>-401</c:v>
                </c:pt>
                <c:pt idx="4577">
                  <c:v>-400</c:v>
                </c:pt>
                <c:pt idx="4578">
                  <c:v>-399</c:v>
                </c:pt>
                <c:pt idx="4579">
                  <c:v>-398</c:v>
                </c:pt>
                <c:pt idx="4580">
                  <c:v>-397</c:v>
                </c:pt>
                <c:pt idx="4581">
                  <c:v>-398</c:v>
                </c:pt>
                <c:pt idx="4582">
                  <c:v>-397</c:v>
                </c:pt>
                <c:pt idx="4583">
                  <c:v>-396</c:v>
                </c:pt>
                <c:pt idx="4584">
                  <c:v>-397</c:v>
                </c:pt>
                <c:pt idx="4585">
                  <c:v>-398</c:v>
                </c:pt>
                <c:pt idx="4586">
                  <c:v>-399</c:v>
                </c:pt>
                <c:pt idx="4587">
                  <c:v>-398</c:v>
                </c:pt>
                <c:pt idx="4588">
                  <c:v>-397</c:v>
                </c:pt>
                <c:pt idx="4589">
                  <c:v>-396</c:v>
                </c:pt>
                <c:pt idx="4590">
                  <c:v>-397</c:v>
                </c:pt>
                <c:pt idx="4591">
                  <c:v>-396</c:v>
                </c:pt>
                <c:pt idx="4592">
                  <c:v>-395</c:v>
                </c:pt>
                <c:pt idx="4593">
                  <c:v>-396</c:v>
                </c:pt>
                <c:pt idx="4594">
                  <c:v>-395</c:v>
                </c:pt>
                <c:pt idx="4595">
                  <c:v>-396</c:v>
                </c:pt>
                <c:pt idx="4596">
                  <c:v>-395</c:v>
                </c:pt>
                <c:pt idx="4597">
                  <c:v>-396</c:v>
                </c:pt>
                <c:pt idx="4598">
                  <c:v>-397</c:v>
                </c:pt>
                <c:pt idx="4599">
                  <c:v>-396</c:v>
                </c:pt>
                <c:pt idx="4600">
                  <c:v>-397</c:v>
                </c:pt>
                <c:pt idx="4601">
                  <c:v>-398</c:v>
                </c:pt>
                <c:pt idx="4602">
                  <c:v>-397</c:v>
                </c:pt>
                <c:pt idx="4603">
                  <c:v>-396</c:v>
                </c:pt>
                <c:pt idx="4604">
                  <c:v>-395</c:v>
                </c:pt>
                <c:pt idx="4605">
                  <c:v>-394</c:v>
                </c:pt>
                <c:pt idx="4606">
                  <c:v>-395</c:v>
                </c:pt>
                <c:pt idx="4607">
                  <c:v>-394</c:v>
                </c:pt>
                <c:pt idx="4608">
                  <c:v>-393</c:v>
                </c:pt>
                <c:pt idx="4609">
                  <c:v>-394</c:v>
                </c:pt>
                <c:pt idx="4610">
                  <c:v>-395</c:v>
                </c:pt>
                <c:pt idx="4611">
                  <c:v>-396</c:v>
                </c:pt>
                <c:pt idx="4612">
                  <c:v>-395</c:v>
                </c:pt>
                <c:pt idx="4613">
                  <c:v>-396</c:v>
                </c:pt>
                <c:pt idx="4614">
                  <c:v>-397</c:v>
                </c:pt>
                <c:pt idx="4615">
                  <c:v>-396</c:v>
                </c:pt>
                <c:pt idx="4616">
                  <c:v>-395</c:v>
                </c:pt>
                <c:pt idx="4617">
                  <c:v>-396</c:v>
                </c:pt>
                <c:pt idx="4618">
                  <c:v>-397</c:v>
                </c:pt>
                <c:pt idx="4619">
                  <c:v>-398</c:v>
                </c:pt>
                <c:pt idx="4620">
                  <c:v>-399</c:v>
                </c:pt>
                <c:pt idx="4621">
                  <c:v>-400</c:v>
                </c:pt>
                <c:pt idx="4622">
                  <c:v>-399</c:v>
                </c:pt>
                <c:pt idx="4623">
                  <c:v>-400</c:v>
                </c:pt>
                <c:pt idx="4624">
                  <c:v>-401</c:v>
                </c:pt>
                <c:pt idx="4625">
                  <c:v>-400</c:v>
                </c:pt>
                <c:pt idx="4626">
                  <c:v>-399</c:v>
                </c:pt>
                <c:pt idx="4627">
                  <c:v>-398</c:v>
                </c:pt>
                <c:pt idx="4628">
                  <c:v>-399</c:v>
                </c:pt>
                <c:pt idx="4629">
                  <c:v>-398</c:v>
                </c:pt>
                <c:pt idx="4630">
                  <c:v>-397</c:v>
                </c:pt>
                <c:pt idx="4631">
                  <c:v>-396</c:v>
                </c:pt>
                <c:pt idx="4632">
                  <c:v>-397</c:v>
                </c:pt>
                <c:pt idx="4633">
                  <c:v>-396</c:v>
                </c:pt>
                <c:pt idx="4634">
                  <c:v>-395</c:v>
                </c:pt>
                <c:pt idx="4635">
                  <c:v>-396</c:v>
                </c:pt>
                <c:pt idx="4636">
                  <c:v>-397</c:v>
                </c:pt>
                <c:pt idx="4637">
                  <c:v>-396</c:v>
                </c:pt>
                <c:pt idx="4638">
                  <c:v>-397</c:v>
                </c:pt>
                <c:pt idx="4639">
                  <c:v>-396</c:v>
                </c:pt>
                <c:pt idx="4640">
                  <c:v>-397</c:v>
                </c:pt>
                <c:pt idx="4641">
                  <c:v>-398</c:v>
                </c:pt>
                <c:pt idx="4642">
                  <c:v>-399</c:v>
                </c:pt>
                <c:pt idx="4643">
                  <c:v>-400</c:v>
                </c:pt>
                <c:pt idx="4644">
                  <c:v>-399</c:v>
                </c:pt>
                <c:pt idx="4645">
                  <c:v>-398</c:v>
                </c:pt>
                <c:pt idx="4646">
                  <c:v>-397</c:v>
                </c:pt>
                <c:pt idx="4647">
                  <c:v>-396</c:v>
                </c:pt>
                <c:pt idx="4648">
                  <c:v>-395</c:v>
                </c:pt>
                <c:pt idx="4649">
                  <c:v>-396</c:v>
                </c:pt>
                <c:pt idx="4650">
                  <c:v>-395</c:v>
                </c:pt>
                <c:pt idx="4651">
                  <c:v>-396</c:v>
                </c:pt>
                <c:pt idx="4652">
                  <c:v>-397</c:v>
                </c:pt>
                <c:pt idx="4653">
                  <c:v>-396</c:v>
                </c:pt>
                <c:pt idx="4654">
                  <c:v>-395</c:v>
                </c:pt>
                <c:pt idx="4655">
                  <c:v>-396</c:v>
                </c:pt>
                <c:pt idx="4656">
                  <c:v>-395</c:v>
                </c:pt>
                <c:pt idx="4657">
                  <c:v>-396</c:v>
                </c:pt>
                <c:pt idx="4658">
                  <c:v>-395</c:v>
                </c:pt>
                <c:pt idx="4659">
                  <c:v>-396</c:v>
                </c:pt>
                <c:pt idx="4660">
                  <c:v>-397</c:v>
                </c:pt>
                <c:pt idx="4661">
                  <c:v>-398</c:v>
                </c:pt>
                <c:pt idx="4662">
                  <c:v>-399</c:v>
                </c:pt>
                <c:pt idx="4663">
                  <c:v>-398</c:v>
                </c:pt>
                <c:pt idx="4664">
                  <c:v>-399</c:v>
                </c:pt>
                <c:pt idx="4665">
                  <c:v>-400</c:v>
                </c:pt>
                <c:pt idx="4666">
                  <c:v>-401</c:v>
                </c:pt>
                <c:pt idx="4667">
                  <c:v>-402</c:v>
                </c:pt>
                <c:pt idx="4668">
                  <c:v>-403</c:v>
                </c:pt>
                <c:pt idx="4669">
                  <c:v>-402</c:v>
                </c:pt>
                <c:pt idx="4670">
                  <c:v>-401</c:v>
                </c:pt>
                <c:pt idx="4671">
                  <c:v>-402</c:v>
                </c:pt>
                <c:pt idx="4672">
                  <c:v>-403</c:v>
                </c:pt>
                <c:pt idx="4673">
                  <c:v>-404</c:v>
                </c:pt>
                <c:pt idx="4674">
                  <c:v>-405</c:v>
                </c:pt>
                <c:pt idx="4675">
                  <c:v>-406</c:v>
                </c:pt>
                <c:pt idx="4676">
                  <c:v>-407</c:v>
                </c:pt>
                <c:pt idx="4677">
                  <c:v>-408</c:v>
                </c:pt>
                <c:pt idx="4678">
                  <c:v>-409</c:v>
                </c:pt>
                <c:pt idx="4679">
                  <c:v>-410</c:v>
                </c:pt>
                <c:pt idx="4680">
                  <c:v>-409</c:v>
                </c:pt>
                <c:pt idx="4681">
                  <c:v>-408</c:v>
                </c:pt>
                <c:pt idx="4682">
                  <c:v>-409</c:v>
                </c:pt>
                <c:pt idx="4683">
                  <c:v>-408</c:v>
                </c:pt>
                <c:pt idx="4684">
                  <c:v>-409</c:v>
                </c:pt>
                <c:pt idx="4685">
                  <c:v>-408</c:v>
                </c:pt>
                <c:pt idx="4686">
                  <c:v>-409</c:v>
                </c:pt>
                <c:pt idx="4687">
                  <c:v>-408</c:v>
                </c:pt>
                <c:pt idx="4688">
                  <c:v>-409</c:v>
                </c:pt>
                <c:pt idx="4689">
                  <c:v>-410</c:v>
                </c:pt>
                <c:pt idx="4690">
                  <c:v>-409</c:v>
                </c:pt>
                <c:pt idx="4691">
                  <c:v>-410</c:v>
                </c:pt>
                <c:pt idx="4692">
                  <c:v>-409</c:v>
                </c:pt>
                <c:pt idx="4693">
                  <c:v>-410</c:v>
                </c:pt>
                <c:pt idx="4694">
                  <c:v>-409</c:v>
                </c:pt>
                <c:pt idx="4695">
                  <c:v>-410</c:v>
                </c:pt>
                <c:pt idx="4696">
                  <c:v>-411</c:v>
                </c:pt>
                <c:pt idx="4697">
                  <c:v>-412</c:v>
                </c:pt>
                <c:pt idx="4698">
                  <c:v>-413</c:v>
                </c:pt>
                <c:pt idx="4699">
                  <c:v>-412</c:v>
                </c:pt>
                <c:pt idx="4700">
                  <c:v>-413</c:v>
                </c:pt>
                <c:pt idx="4701">
                  <c:v>-414</c:v>
                </c:pt>
                <c:pt idx="4702">
                  <c:v>-413</c:v>
                </c:pt>
                <c:pt idx="4703">
                  <c:v>-414</c:v>
                </c:pt>
                <c:pt idx="4704">
                  <c:v>-415</c:v>
                </c:pt>
                <c:pt idx="4705">
                  <c:v>-416</c:v>
                </c:pt>
                <c:pt idx="4706">
                  <c:v>-417</c:v>
                </c:pt>
                <c:pt idx="4707">
                  <c:v>-418</c:v>
                </c:pt>
                <c:pt idx="4708">
                  <c:v>-419</c:v>
                </c:pt>
                <c:pt idx="4709">
                  <c:v>-420</c:v>
                </c:pt>
                <c:pt idx="4710">
                  <c:v>-421</c:v>
                </c:pt>
                <c:pt idx="4711">
                  <c:v>-420</c:v>
                </c:pt>
                <c:pt idx="4712">
                  <c:v>-419</c:v>
                </c:pt>
                <c:pt idx="4713">
                  <c:v>-418</c:v>
                </c:pt>
                <c:pt idx="4714">
                  <c:v>-417</c:v>
                </c:pt>
                <c:pt idx="4715">
                  <c:v>-416</c:v>
                </c:pt>
                <c:pt idx="4716">
                  <c:v>-415</c:v>
                </c:pt>
                <c:pt idx="4717">
                  <c:v>-416</c:v>
                </c:pt>
                <c:pt idx="4718">
                  <c:v>-415</c:v>
                </c:pt>
                <c:pt idx="4719">
                  <c:v>-416</c:v>
                </c:pt>
                <c:pt idx="4720">
                  <c:v>-417</c:v>
                </c:pt>
                <c:pt idx="4721">
                  <c:v>-416</c:v>
                </c:pt>
                <c:pt idx="4722">
                  <c:v>-417</c:v>
                </c:pt>
                <c:pt idx="4723">
                  <c:v>-416</c:v>
                </c:pt>
                <c:pt idx="4724">
                  <c:v>-417</c:v>
                </c:pt>
                <c:pt idx="4725">
                  <c:v>-416</c:v>
                </c:pt>
                <c:pt idx="4726">
                  <c:v>-415</c:v>
                </c:pt>
                <c:pt idx="4727">
                  <c:v>-414</c:v>
                </c:pt>
                <c:pt idx="4728">
                  <c:v>-415</c:v>
                </c:pt>
                <c:pt idx="4729">
                  <c:v>-416</c:v>
                </c:pt>
                <c:pt idx="4730">
                  <c:v>-415</c:v>
                </c:pt>
                <c:pt idx="4731">
                  <c:v>-414</c:v>
                </c:pt>
                <c:pt idx="4732">
                  <c:v>-415</c:v>
                </c:pt>
                <c:pt idx="4733">
                  <c:v>-416</c:v>
                </c:pt>
                <c:pt idx="4734">
                  <c:v>-417</c:v>
                </c:pt>
                <c:pt idx="4735">
                  <c:v>-416</c:v>
                </c:pt>
                <c:pt idx="4736">
                  <c:v>-417</c:v>
                </c:pt>
                <c:pt idx="4737">
                  <c:v>-418</c:v>
                </c:pt>
                <c:pt idx="4738">
                  <c:v>-419</c:v>
                </c:pt>
                <c:pt idx="4739">
                  <c:v>-418</c:v>
                </c:pt>
                <c:pt idx="4740">
                  <c:v>-419</c:v>
                </c:pt>
                <c:pt idx="4741">
                  <c:v>-420</c:v>
                </c:pt>
                <c:pt idx="4742">
                  <c:v>-421</c:v>
                </c:pt>
                <c:pt idx="4743">
                  <c:v>-422</c:v>
                </c:pt>
                <c:pt idx="4744">
                  <c:v>-423</c:v>
                </c:pt>
                <c:pt idx="4745">
                  <c:v>-424</c:v>
                </c:pt>
                <c:pt idx="4746">
                  <c:v>-423</c:v>
                </c:pt>
                <c:pt idx="4747">
                  <c:v>-422</c:v>
                </c:pt>
                <c:pt idx="4748">
                  <c:v>-421</c:v>
                </c:pt>
                <c:pt idx="4749">
                  <c:v>-420</c:v>
                </c:pt>
                <c:pt idx="4750">
                  <c:v>-419</c:v>
                </c:pt>
                <c:pt idx="4751">
                  <c:v>-420</c:v>
                </c:pt>
                <c:pt idx="4752">
                  <c:v>-421</c:v>
                </c:pt>
                <c:pt idx="4753">
                  <c:v>-422</c:v>
                </c:pt>
                <c:pt idx="4754">
                  <c:v>-421</c:v>
                </c:pt>
                <c:pt idx="4755">
                  <c:v>-420</c:v>
                </c:pt>
                <c:pt idx="4756">
                  <c:v>-421</c:v>
                </c:pt>
                <c:pt idx="4757">
                  <c:v>-420</c:v>
                </c:pt>
                <c:pt idx="4758">
                  <c:v>-419</c:v>
                </c:pt>
                <c:pt idx="4759">
                  <c:v>-420</c:v>
                </c:pt>
                <c:pt idx="4760">
                  <c:v>-421</c:v>
                </c:pt>
                <c:pt idx="4761">
                  <c:v>-420</c:v>
                </c:pt>
                <c:pt idx="4762">
                  <c:v>-421</c:v>
                </c:pt>
                <c:pt idx="4763">
                  <c:v>-422</c:v>
                </c:pt>
                <c:pt idx="4764">
                  <c:v>-421</c:v>
                </c:pt>
                <c:pt idx="4765">
                  <c:v>-422</c:v>
                </c:pt>
                <c:pt idx="4766">
                  <c:v>-423</c:v>
                </c:pt>
                <c:pt idx="4767">
                  <c:v>-424</c:v>
                </c:pt>
                <c:pt idx="4768">
                  <c:v>-425</c:v>
                </c:pt>
                <c:pt idx="4769">
                  <c:v>-424</c:v>
                </c:pt>
                <c:pt idx="4770">
                  <c:v>-425</c:v>
                </c:pt>
                <c:pt idx="4771">
                  <c:v>-426</c:v>
                </c:pt>
                <c:pt idx="4772">
                  <c:v>-427</c:v>
                </c:pt>
                <c:pt idx="4773">
                  <c:v>-426</c:v>
                </c:pt>
                <c:pt idx="4774">
                  <c:v>-427</c:v>
                </c:pt>
                <c:pt idx="4775">
                  <c:v>-426</c:v>
                </c:pt>
                <c:pt idx="4776">
                  <c:v>-427</c:v>
                </c:pt>
                <c:pt idx="4777">
                  <c:v>-428</c:v>
                </c:pt>
                <c:pt idx="4778">
                  <c:v>-427</c:v>
                </c:pt>
                <c:pt idx="4779">
                  <c:v>-428</c:v>
                </c:pt>
                <c:pt idx="4780">
                  <c:v>-427</c:v>
                </c:pt>
                <c:pt idx="4781">
                  <c:v>-426</c:v>
                </c:pt>
                <c:pt idx="4782">
                  <c:v>-427</c:v>
                </c:pt>
                <c:pt idx="4783">
                  <c:v>-426</c:v>
                </c:pt>
                <c:pt idx="4784">
                  <c:v>-425</c:v>
                </c:pt>
                <c:pt idx="4785">
                  <c:v>-426</c:v>
                </c:pt>
                <c:pt idx="4786">
                  <c:v>-427</c:v>
                </c:pt>
                <c:pt idx="4787">
                  <c:v>-426</c:v>
                </c:pt>
                <c:pt idx="4788">
                  <c:v>-425</c:v>
                </c:pt>
                <c:pt idx="4789">
                  <c:v>-426</c:v>
                </c:pt>
                <c:pt idx="4790">
                  <c:v>-427</c:v>
                </c:pt>
                <c:pt idx="4791">
                  <c:v>-428</c:v>
                </c:pt>
                <c:pt idx="4792">
                  <c:v>-429</c:v>
                </c:pt>
                <c:pt idx="4793">
                  <c:v>-430</c:v>
                </c:pt>
                <c:pt idx="4794">
                  <c:v>-429</c:v>
                </c:pt>
                <c:pt idx="4795">
                  <c:v>-430</c:v>
                </c:pt>
                <c:pt idx="4796">
                  <c:v>-431</c:v>
                </c:pt>
                <c:pt idx="4797">
                  <c:v>-432</c:v>
                </c:pt>
                <c:pt idx="4798">
                  <c:v>-433</c:v>
                </c:pt>
                <c:pt idx="4799">
                  <c:v>-432</c:v>
                </c:pt>
                <c:pt idx="4800">
                  <c:v>-433</c:v>
                </c:pt>
                <c:pt idx="4801">
                  <c:v>-434</c:v>
                </c:pt>
                <c:pt idx="4802">
                  <c:v>-433</c:v>
                </c:pt>
                <c:pt idx="4803">
                  <c:v>-434</c:v>
                </c:pt>
                <c:pt idx="4804">
                  <c:v>-433</c:v>
                </c:pt>
                <c:pt idx="4805">
                  <c:v>-434</c:v>
                </c:pt>
                <c:pt idx="4806">
                  <c:v>-435</c:v>
                </c:pt>
                <c:pt idx="4807">
                  <c:v>-434</c:v>
                </c:pt>
                <c:pt idx="4808">
                  <c:v>-435</c:v>
                </c:pt>
                <c:pt idx="4809">
                  <c:v>-434</c:v>
                </c:pt>
                <c:pt idx="4810">
                  <c:v>-433</c:v>
                </c:pt>
                <c:pt idx="4811">
                  <c:v>-434</c:v>
                </c:pt>
                <c:pt idx="4812">
                  <c:v>-435</c:v>
                </c:pt>
                <c:pt idx="4813">
                  <c:v>-434</c:v>
                </c:pt>
                <c:pt idx="4814">
                  <c:v>-435</c:v>
                </c:pt>
                <c:pt idx="4815">
                  <c:v>-434</c:v>
                </c:pt>
                <c:pt idx="4816">
                  <c:v>-433</c:v>
                </c:pt>
                <c:pt idx="4817">
                  <c:v>-434</c:v>
                </c:pt>
                <c:pt idx="4818">
                  <c:v>-435</c:v>
                </c:pt>
                <c:pt idx="4819">
                  <c:v>-436</c:v>
                </c:pt>
                <c:pt idx="4820">
                  <c:v>-435</c:v>
                </c:pt>
                <c:pt idx="4821">
                  <c:v>-436</c:v>
                </c:pt>
                <c:pt idx="4822">
                  <c:v>-437</c:v>
                </c:pt>
                <c:pt idx="4823">
                  <c:v>-438</c:v>
                </c:pt>
                <c:pt idx="4824">
                  <c:v>-437</c:v>
                </c:pt>
                <c:pt idx="4825">
                  <c:v>-436</c:v>
                </c:pt>
                <c:pt idx="4826">
                  <c:v>-437</c:v>
                </c:pt>
                <c:pt idx="4827">
                  <c:v>-438</c:v>
                </c:pt>
                <c:pt idx="4828">
                  <c:v>-437</c:v>
                </c:pt>
                <c:pt idx="4829">
                  <c:v>-436</c:v>
                </c:pt>
                <c:pt idx="4830">
                  <c:v>-437</c:v>
                </c:pt>
                <c:pt idx="4831">
                  <c:v>-436</c:v>
                </c:pt>
                <c:pt idx="4832">
                  <c:v>-435</c:v>
                </c:pt>
                <c:pt idx="4833">
                  <c:v>-434</c:v>
                </c:pt>
                <c:pt idx="4834">
                  <c:v>-433</c:v>
                </c:pt>
                <c:pt idx="4835">
                  <c:v>-432</c:v>
                </c:pt>
                <c:pt idx="4836">
                  <c:v>-431</c:v>
                </c:pt>
                <c:pt idx="4837">
                  <c:v>-430</c:v>
                </c:pt>
                <c:pt idx="4838">
                  <c:v>-429</c:v>
                </c:pt>
                <c:pt idx="4839">
                  <c:v>-428</c:v>
                </c:pt>
                <c:pt idx="4840">
                  <c:v>-427</c:v>
                </c:pt>
                <c:pt idx="4841">
                  <c:v>-428</c:v>
                </c:pt>
                <c:pt idx="4842">
                  <c:v>-427</c:v>
                </c:pt>
                <c:pt idx="4843">
                  <c:v>-428</c:v>
                </c:pt>
                <c:pt idx="4844">
                  <c:v>-429</c:v>
                </c:pt>
                <c:pt idx="4845">
                  <c:v>-430</c:v>
                </c:pt>
                <c:pt idx="4846">
                  <c:v>-431</c:v>
                </c:pt>
                <c:pt idx="4847">
                  <c:v>-432</c:v>
                </c:pt>
                <c:pt idx="4848">
                  <c:v>-431</c:v>
                </c:pt>
                <c:pt idx="4849">
                  <c:v>-430</c:v>
                </c:pt>
                <c:pt idx="4850">
                  <c:v>-431</c:v>
                </c:pt>
                <c:pt idx="4851">
                  <c:v>-432</c:v>
                </c:pt>
                <c:pt idx="4852">
                  <c:v>-433</c:v>
                </c:pt>
                <c:pt idx="4853">
                  <c:v>-432</c:v>
                </c:pt>
                <c:pt idx="4854">
                  <c:v>-433</c:v>
                </c:pt>
                <c:pt idx="4855">
                  <c:v>-434</c:v>
                </c:pt>
                <c:pt idx="4856">
                  <c:v>-435</c:v>
                </c:pt>
                <c:pt idx="4857">
                  <c:v>-436</c:v>
                </c:pt>
                <c:pt idx="4858">
                  <c:v>-435</c:v>
                </c:pt>
                <c:pt idx="4859">
                  <c:v>-434</c:v>
                </c:pt>
                <c:pt idx="4860">
                  <c:v>-435</c:v>
                </c:pt>
                <c:pt idx="4861">
                  <c:v>-436</c:v>
                </c:pt>
                <c:pt idx="4862">
                  <c:v>-435</c:v>
                </c:pt>
                <c:pt idx="4863">
                  <c:v>-434</c:v>
                </c:pt>
                <c:pt idx="4864">
                  <c:v>-435</c:v>
                </c:pt>
                <c:pt idx="4865">
                  <c:v>-434</c:v>
                </c:pt>
                <c:pt idx="4866">
                  <c:v>-435</c:v>
                </c:pt>
                <c:pt idx="4867">
                  <c:v>-434</c:v>
                </c:pt>
                <c:pt idx="4868">
                  <c:v>-433</c:v>
                </c:pt>
                <c:pt idx="4869">
                  <c:v>-434</c:v>
                </c:pt>
                <c:pt idx="4870">
                  <c:v>-433</c:v>
                </c:pt>
                <c:pt idx="4871">
                  <c:v>-434</c:v>
                </c:pt>
                <c:pt idx="4872">
                  <c:v>-435</c:v>
                </c:pt>
                <c:pt idx="4873">
                  <c:v>-434</c:v>
                </c:pt>
                <c:pt idx="4874">
                  <c:v>-433</c:v>
                </c:pt>
                <c:pt idx="4875">
                  <c:v>-434</c:v>
                </c:pt>
                <c:pt idx="4876">
                  <c:v>-435</c:v>
                </c:pt>
                <c:pt idx="4877">
                  <c:v>-434</c:v>
                </c:pt>
                <c:pt idx="4878">
                  <c:v>-433</c:v>
                </c:pt>
                <c:pt idx="4879">
                  <c:v>-432</c:v>
                </c:pt>
                <c:pt idx="4880">
                  <c:v>-431</c:v>
                </c:pt>
                <c:pt idx="4881">
                  <c:v>-430</c:v>
                </c:pt>
                <c:pt idx="4882">
                  <c:v>-429</c:v>
                </c:pt>
                <c:pt idx="4883">
                  <c:v>-428</c:v>
                </c:pt>
                <c:pt idx="4884">
                  <c:v>-427</c:v>
                </c:pt>
                <c:pt idx="4885">
                  <c:v>-426</c:v>
                </c:pt>
                <c:pt idx="4886">
                  <c:v>-427</c:v>
                </c:pt>
                <c:pt idx="4887">
                  <c:v>-428</c:v>
                </c:pt>
                <c:pt idx="4888">
                  <c:v>-427</c:v>
                </c:pt>
                <c:pt idx="4889">
                  <c:v>-428</c:v>
                </c:pt>
                <c:pt idx="4890">
                  <c:v>-427</c:v>
                </c:pt>
                <c:pt idx="4891">
                  <c:v>-428</c:v>
                </c:pt>
                <c:pt idx="4892">
                  <c:v>-429</c:v>
                </c:pt>
                <c:pt idx="4893">
                  <c:v>-430</c:v>
                </c:pt>
                <c:pt idx="4894">
                  <c:v>-431</c:v>
                </c:pt>
                <c:pt idx="4895">
                  <c:v>-432</c:v>
                </c:pt>
                <c:pt idx="4896">
                  <c:v>-433</c:v>
                </c:pt>
                <c:pt idx="4897">
                  <c:v>-432</c:v>
                </c:pt>
                <c:pt idx="4898">
                  <c:v>-431</c:v>
                </c:pt>
                <c:pt idx="4899">
                  <c:v>-430</c:v>
                </c:pt>
                <c:pt idx="4900">
                  <c:v>-431</c:v>
                </c:pt>
                <c:pt idx="4901">
                  <c:v>-432</c:v>
                </c:pt>
                <c:pt idx="4902">
                  <c:v>-431</c:v>
                </c:pt>
                <c:pt idx="4903">
                  <c:v>-430</c:v>
                </c:pt>
                <c:pt idx="4904">
                  <c:v>-431</c:v>
                </c:pt>
                <c:pt idx="4905">
                  <c:v>-430</c:v>
                </c:pt>
                <c:pt idx="4906">
                  <c:v>-429</c:v>
                </c:pt>
                <c:pt idx="4907">
                  <c:v>-430</c:v>
                </c:pt>
                <c:pt idx="4908">
                  <c:v>-429</c:v>
                </c:pt>
                <c:pt idx="4909">
                  <c:v>-430</c:v>
                </c:pt>
                <c:pt idx="4910">
                  <c:v>-431</c:v>
                </c:pt>
                <c:pt idx="4911">
                  <c:v>-430</c:v>
                </c:pt>
                <c:pt idx="4912">
                  <c:v>-429</c:v>
                </c:pt>
                <c:pt idx="4913">
                  <c:v>-430</c:v>
                </c:pt>
                <c:pt idx="4914">
                  <c:v>-431</c:v>
                </c:pt>
                <c:pt idx="4915">
                  <c:v>-430</c:v>
                </c:pt>
                <c:pt idx="4916">
                  <c:v>-431</c:v>
                </c:pt>
                <c:pt idx="4917">
                  <c:v>-430</c:v>
                </c:pt>
                <c:pt idx="4918">
                  <c:v>-431</c:v>
                </c:pt>
                <c:pt idx="4919">
                  <c:v>-430</c:v>
                </c:pt>
                <c:pt idx="4920">
                  <c:v>-431</c:v>
                </c:pt>
                <c:pt idx="4921">
                  <c:v>-432</c:v>
                </c:pt>
                <c:pt idx="4922">
                  <c:v>-433</c:v>
                </c:pt>
                <c:pt idx="4923">
                  <c:v>-434</c:v>
                </c:pt>
                <c:pt idx="4924">
                  <c:v>-435</c:v>
                </c:pt>
                <c:pt idx="4925">
                  <c:v>-436</c:v>
                </c:pt>
                <c:pt idx="4926">
                  <c:v>-437</c:v>
                </c:pt>
                <c:pt idx="4927">
                  <c:v>-438</c:v>
                </c:pt>
                <c:pt idx="4928">
                  <c:v>-437</c:v>
                </c:pt>
                <c:pt idx="4929">
                  <c:v>-438</c:v>
                </c:pt>
                <c:pt idx="4930">
                  <c:v>-437</c:v>
                </c:pt>
                <c:pt idx="4931">
                  <c:v>-438</c:v>
                </c:pt>
                <c:pt idx="4932">
                  <c:v>-437</c:v>
                </c:pt>
                <c:pt idx="4933">
                  <c:v>-436</c:v>
                </c:pt>
                <c:pt idx="4934">
                  <c:v>-435</c:v>
                </c:pt>
                <c:pt idx="4935">
                  <c:v>-436</c:v>
                </c:pt>
                <c:pt idx="4936">
                  <c:v>-437</c:v>
                </c:pt>
                <c:pt idx="4937">
                  <c:v>-438</c:v>
                </c:pt>
                <c:pt idx="4938">
                  <c:v>-439</c:v>
                </c:pt>
                <c:pt idx="4939">
                  <c:v>-440</c:v>
                </c:pt>
                <c:pt idx="4940">
                  <c:v>-441</c:v>
                </c:pt>
                <c:pt idx="4941">
                  <c:v>-442</c:v>
                </c:pt>
                <c:pt idx="4942">
                  <c:v>-441</c:v>
                </c:pt>
                <c:pt idx="4943">
                  <c:v>-440</c:v>
                </c:pt>
                <c:pt idx="4944">
                  <c:v>-441</c:v>
                </c:pt>
                <c:pt idx="4945">
                  <c:v>-442</c:v>
                </c:pt>
                <c:pt idx="4946">
                  <c:v>-443</c:v>
                </c:pt>
                <c:pt idx="4947">
                  <c:v>-442</c:v>
                </c:pt>
                <c:pt idx="4948">
                  <c:v>-443</c:v>
                </c:pt>
                <c:pt idx="4949">
                  <c:v>-442</c:v>
                </c:pt>
                <c:pt idx="4950">
                  <c:v>-443</c:v>
                </c:pt>
                <c:pt idx="4951">
                  <c:v>-442</c:v>
                </c:pt>
                <c:pt idx="4952">
                  <c:v>-441</c:v>
                </c:pt>
                <c:pt idx="4953">
                  <c:v>-442</c:v>
                </c:pt>
                <c:pt idx="4954">
                  <c:v>-441</c:v>
                </c:pt>
                <c:pt idx="4955">
                  <c:v>-440</c:v>
                </c:pt>
                <c:pt idx="4956">
                  <c:v>-441</c:v>
                </c:pt>
                <c:pt idx="4957">
                  <c:v>-442</c:v>
                </c:pt>
                <c:pt idx="4958">
                  <c:v>-443</c:v>
                </c:pt>
                <c:pt idx="4959">
                  <c:v>-444</c:v>
                </c:pt>
                <c:pt idx="4960">
                  <c:v>-445</c:v>
                </c:pt>
                <c:pt idx="4961">
                  <c:v>-444</c:v>
                </c:pt>
                <c:pt idx="4962">
                  <c:v>-445</c:v>
                </c:pt>
                <c:pt idx="4963">
                  <c:v>-446</c:v>
                </c:pt>
                <c:pt idx="4964">
                  <c:v>-447</c:v>
                </c:pt>
                <c:pt idx="4965">
                  <c:v>-448</c:v>
                </c:pt>
                <c:pt idx="4966">
                  <c:v>-449</c:v>
                </c:pt>
                <c:pt idx="4967">
                  <c:v>-448</c:v>
                </c:pt>
                <c:pt idx="4968">
                  <c:v>-449</c:v>
                </c:pt>
                <c:pt idx="4969">
                  <c:v>-450</c:v>
                </c:pt>
                <c:pt idx="4970">
                  <c:v>-449</c:v>
                </c:pt>
                <c:pt idx="4971">
                  <c:v>-450</c:v>
                </c:pt>
                <c:pt idx="4972">
                  <c:v>-451</c:v>
                </c:pt>
                <c:pt idx="4973">
                  <c:v>-452</c:v>
                </c:pt>
                <c:pt idx="4974">
                  <c:v>-453</c:v>
                </c:pt>
                <c:pt idx="4975">
                  <c:v>-452</c:v>
                </c:pt>
                <c:pt idx="4976">
                  <c:v>-451</c:v>
                </c:pt>
                <c:pt idx="4977">
                  <c:v>-452</c:v>
                </c:pt>
                <c:pt idx="4978">
                  <c:v>-453</c:v>
                </c:pt>
                <c:pt idx="4979">
                  <c:v>-452</c:v>
                </c:pt>
                <c:pt idx="4980">
                  <c:v>-453</c:v>
                </c:pt>
                <c:pt idx="4981">
                  <c:v>-454</c:v>
                </c:pt>
                <c:pt idx="4982">
                  <c:v>-455</c:v>
                </c:pt>
                <c:pt idx="4983">
                  <c:v>-454</c:v>
                </c:pt>
                <c:pt idx="4984">
                  <c:v>-455</c:v>
                </c:pt>
                <c:pt idx="4985">
                  <c:v>-456</c:v>
                </c:pt>
                <c:pt idx="4986">
                  <c:v>-457</c:v>
                </c:pt>
                <c:pt idx="4987">
                  <c:v>-456</c:v>
                </c:pt>
                <c:pt idx="4988">
                  <c:v>-455</c:v>
                </c:pt>
                <c:pt idx="4989">
                  <c:v>-456</c:v>
                </c:pt>
                <c:pt idx="4990">
                  <c:v>-455</c:v>
                </c:pt>
                <c:pt idx="4991">
                  <c:v>-454</c:v>
                </c:pt>
                <c:pt idx="4992">
                  <c:v>-453</c:v>
                </c:pt>
                <c:pt idx="4993">
                  <c:v>-454</c:v>
                </c:pt>
                <c:pt idx="4994">
                  <c:v>-455</c:v>
                </c:pt>
                <c:pt idx="4995">
                  <c:v>-456</c:v>
                </c:pt>
                <c:pt idx="4996">
                  <c:v>-457</c:v>
                </c:pt>
                <c:pt idx="4997">
                  <c:v>-456</c:v>
                </c:pt>
                <c:pt idx="4998">
                  <c:v>-455</c:v>
                </c:pt>
                <c:pt idx="4999">
                  <c:v>-454</c:v>
                </c:pt>
                <c:pt idx="5000">
                  <c:v>-455</c:v>
                </c:pt>
                <c:pt idx="5001">
                  <c:v>-456</c:v>
                </c:pt>
                <c:pt idx="5002">
                  <c:v>-457</c:v>
                </c:pt>
                <c:pt idx="5003">
                  <c:v>-458</c:v>
                </c:pt>
                <c:pt idx="5004">
                  <c:v>-459</c:v>
                </c:pt>
                <c:pt idx="5005">
                  <c:v>-460</c:v>
                </c:pt>
                <c:pt idx="5006">
                  <c:v>-461</c:v>
                </c:pt>
                <c:pt idx="5007">
                  <c:v>-460</c:v>
                </c:pt>
                <c:pt idx="5008">
                  <c:v>-461</c:v>
                </c:pt>
                <c:pt idx="5009">
                  <c:v>-462</c:v>
                </c:pt>
                <c:pt idx="5010">
                  <c:v>-461</c:v>
                </c:pt>
                <c:pt idx="5011">
                  <c:v>-462</c:v>
                </c:pt>
                <c:pt idx="5012">
                  <c:v>-463</c:v>
                </c:pt>
                <c:pt idx="5013">
                  <c:v>-462</c:v>
                </c:pt>
                <c:pt idx="5014">
                  <c:v>-461</c:v>
                </c:pt>
                <c:pt idx="5015">
                  <c:v>-462</c:v>
                </c:pt>
                <c:pt idx="5016">
                  <c:v>-463</c:v>
                </c:pt>
                <c:pt idx="5017">
                  <c:v>-464</c:v>
                </c:pt>
                <c:pt idx="5018">
                  <c:v>-463</c:v>
                </c:pt>
                <c:pt idx="5019">
                  <c:v>-464</c:v>
                </c:pt>
                <c:pt idx="5020">
                  <c:v>-465</c:v>
                </c:pt>
                <c:pt idx="5021">
                  <c:v>-466</c:v>
                </c:pt>
                <c:pt idx="5022">
                  <c:v>-467</c:v>
                </c:pt>
                <c:pt idx="5023">
                  <c:v>-468</c:v>
                </c:pt>
                <c:pt idx="5024">
                  <c:v>-469</c:v>
                </c:pt>
                <c:pt idx="5025">
                  <c:v>-468</c:v>
                </c:pt>
                <c:pt idx="5026">
                  <c:v>-469</c:v>
                </c:pt>
                <c:pt idx="5027">
                  <c:v>-470</c:v>
                </c:pt>
                <c:pt idx="5028">
                  <c:v>-471</c:v>
                </c:pt>
                <c:pt idx="5029">
                  <c:v>-472</c:v>
                </c:pt>
                <c:pt idx="5030">
                  <c:v>-471</c:v>
                </c:pt>
                <c:pt idx="5031">
                  <c:v>-472</c:v>
                </c:pt>
                <c:pt idx="5032">
                  <c:v>-471</c:v>
                </c:pt>
                <c:pt idx="5033">
                  <c:v>-470</c:v>
                </c:pt>
                <c:pt idx="5034">
                  <c:v>-469</c:v>
                </c:pt>
                <c:pt idx="5035">
                  <c:v>-470</c:v>
                </c:pt>
                <c:pt idx="5036">
                  <c:v>-471</c:v>
                </c:pt>
                <c:pt idx="5037">
                  <c:v>-472</c:v>
                </c:pt>
                <c:pt idx="5038">
                  <c:v>-473</c:v>
                </c:pt>
                <c:pt idx="5039">
                  <c:v>-472</c:v>
                </c:pt>
                <c:pt idx="5040">
                  <c:v>-473</c:v>
                </c:pt>
                <c:pt idx="5041">
                  <c:v>-474</c:v>
                </c:pt>
                <c:pt idx="5042">
                  <c:v>-475</c:v>
                </c:pt>
                <c:pt idx="5043">
                  <c:v>-476</c:v>
                </c:pt>
                <c:pt idx="5044">
                  <c:v>-477</c:v>
                </c:pt>
                <c:pt idx="5045">
                  <c:v>-478</c:v>
                </c:pt>
                <c:pt idx="5046">
                  <c:v>-479</c:v>
                </c:pt>
                <c:pt idx="5047">
                  <c:v>-480</c:v>
                </c:pt>
                <c:pt idx="5048">
                  <c:v>-479</c:v>
                </c:pt>
                <c:pt idx="5049">
                  <c:v>-478</c:v>
                </c:pt>
                <c:pt idx="5050">
                  <c:v>-479</c:v>
                </c:pt>
                <c:pt idx="5051">
                  <c:v>-478</c:v>
                </c:pt>
                <c:pt idx="5052">
                  <c:v>-477</c:v>
                </c:pt>
                <c:pt idx="5053">
                  <c:v>-478</c:v>
                </c:pt>
                <c:pt idx="5054">
                  <c:v>-477</c:v>
                </c:pt>
                <c:pt idx="5055">
                  <c:v>-476</c:v>
                </c:pt>
                <c:pt idx="5056">
                  <c:v>-475</c:v>
                </c:pt>
                <c:pt idx="5057">
                  <c:v>-476</c:v>
                </c:pt>
                <c:pt idx="5058">
                  <c:v>-475</c:v>
                </c:pt>
                <c:pt idx="5059">
                  <c:v>-476</c:v>
                </c:pt>
                <c:pt idx="5060">
                  <c:v>-475</c:v>
                </c:pt>
                <c:pt idx="5061">
                  <c:v>-474</c:v>
                </c:pt>
                <c:pt idx="5062">
                  <c:v>-473</c:v>
                </c:pt>
                <c:pt idx="5063">
                  <c:v>-472</c:v>
                </c:pt>
                <c:pt idx="5064">
                  <c:v>-471</c:v>
                </c:pt>
                <c:pt idx="5065">
                  <c:v>-472</c:v>
                </c:pt>
                <c:pt idx="5066">
                  <c:v>-473</c:v>
                </c:pt>
                <c:pt idx="5067">
                  <c:v>-472</c:v>
                </c:pt>
                <c:pt idx="5068">
                  <c:v>-473</c:v>
                </c:pt>
                <c:pt idx="5069">
                  <c:v>-472</c:v>
                </c:pt>
                <c:pt idx="5070">
                  <c:v>-471</c:v>
                </c:pt>
                <c:pt idx="5071">
                  <c:v>-470</c:v>
                </c:pt>
                <c:pt idx="5072">
                  <c:v>-469</c:v>
                </c:pt>
                <c:pt idx="5073">
                  <c:v>-468</c:v>
                </c:pt>
                <c:pt idx="5074">
                  <c:v>-469</c:v>
                </c:pt>
                <c:pt idx="5075">
                  <c:v>-470</c:v>
                </c:pt>
                <c:pt idx="5076">
                  <c:v>-471</c:v>
                </c:pt>
                <c:pt idx="5077">
                  <c:v>-472</c:v>
                </c:pt>
                <c:pt idx="5078">
                  <c:v>-473</c:v>
                </c:pt>
                <c:pt idx="5079">
                  <c:v>-474</c:v>
                </c:pt>
                <c:pt idx="5080">
                  <c:v>-475</c:v>
                </c:pt>
                <c:pt idx="5081">
                  <c:v>-476</c:v>
                </c:pt>
                <c:pt idx="5082">
                  <c:v>-475</c:v>
                </c:pt>
                <c:pt idx="5083">
                  <c:v>-476</c:v>
                </c:pt>
                <c:pt idx="5084">
                  <c:v>-477</c:v>
                </c:pt>
                <c:pt idx="5085">
                  <c:v>-476</c:v>
                </c:pt>
                <c:pt idx="5086">
                  <c:v>-477</c:v>
                </c:pt>
                <c:pt idx="5087">
                  <c:v>-478</c:v>
                </c:pt>
                <c:pt idx="5088">
                  <c:v>-479</c:v>
                </c:pt>
                <c:pt idx="5089">
                  <c:v>-480</c:v>
                </c:pt>
                <c:pt idx="5090">
                  <c:v>-481</c:v>
                </c:pt>
                <c:pt idx="5091">
                  <c:v>-482</c:v>
                </c:pt>
                <c:pt idx="5092">
                  <c:v>-481</c:v>
                </c:pt>
                <c:pt idx="5093">
                  <c:v>-482</c:v>
                </c:pt>
                <c:pt idx="5094">
                  <c:v>-483</c:v>
                </c:pt>
                <c:pt idx="5095">
                  <c:v>-484</c:v>
                </c:pt>
                <c:pt idx="5096">
                  <c:v>-483</c:v>
                </c:pt>
                <c:pt idx="5097">
                  <c:v>-482</c:v>
                </c:pt>
                <c:pt idx="5098">
                  <c:v>-481</c:v>
                </c:pt>
                <c:pt idx="5099">
                  <c:v>-480</c:v>
                </c:pt>
                <c:pt idx="5100">
                  <c:v>-479</c:v>
                </c:pt>
                <c:pt idx="5101">
                  <c:v>-480</c:v>
                </c:pt>
                <c:pt idx="5102">
                  <c:v>-479</c:v>
                </c:pt>
                <c:pt idx="5103">
                  <c:v>-478</c:v>
                </c:pt>
                <c:pt idx="5104">
                  <c:v>-477</c:v>
                </c:pt>
                <c:pt idx="5105">
                  <c:v>-478</c:v>
                </c:pt>
                <c:pt idx="5106">
                  <c:v>-477</c:v>
                </c:pt>
                <c:pt idx="5107">
                  <c:v>-478</c:v>
                </c:pt>
                <c:pt idx="5108">
                  <c:v>-477</c:v>
                </c:pt>
                <c:pt idx="5109">
                  <c:v>-476</c:v>
                </c:pt>
                <c:pt idx="5110">
                  <c:v>-477</c:v>
                </c:pt>
                <c:pt idx="5111">
                  <c:v>-478</c:v>
                </c:pt>
                <c:pt idx="5112">
                  <c:v>-477</c:v>
                </c:pt>
                <c:pt idx="5113">
                  <c:v>-476</c:v>
                </c:pt>
                <c:pt idx="5114">
                  <c:v>-477</c:v>
                </c:pt>
                <c:pt idx="5115">
                  <c:v>-478</c:v>
                </c:pt>
                <c:pt idx="5116">
                  <c:v>-477</c:v>
                </c:pt>
                <c:pt idx="5117">
                  <c:v>-478</c:v>
                </c:pt>
                <c:pt idx="5118">
                  <c:v>-477</c:v>
                </c:pt>
                <c:pt idx="5119">
                  <c:v>-476</c:v>
                </c:pt>
                <c:pt idx="5120">
                  <c:v>-477</c:v>
                </c:pt>
                <c:pt idx="5121">
                  <c:v>-476</c:v>
                </c:pt>
                <c:pt idx="5122">
                  <c:v>-477</c:v>
                </c:pt>
                <c:pt idx="5123">
                  <c:v>-478</c:v>
                </c:pt>
                <c:pt idx="5124">
                  <c:v>-477</c:v>
                </c:pt>
                <c:pt idx="5125">
                  <c:v>-478</c:v>
                </c:pt>
                <c:pt idx="5126">
                  <c:v>-479</c:v>
                </c:pt>
                <c:pt idx="5127">
                  <c:v>-480</c:v>
                </c:pt>
                <c:pt idx="5128">
                  <c:v>-479</c:v>
                </c:pt>
                <c:pt idx="5129">
                  <c:v>-480</c:v>
                </c:pt>
                <c:pt idx="5130">
                  <c:v>-479</c:v>
                </c:pt>
                <c:pt idx="5131">
                  <c:v>-480</c:v>
                </c:pt>
                <c:pt idx="5132">
                  <c:v>-479</c:v>
                </c:pt>
                <c:pt idx="5133">
                  <c:v>-478</c:v>
                </c:pt>
                <c:pt idx="5134">
                  <c:v>-479</c:v>
                </c:pt>
                <c:pt idx="5135">
                  <c:v>-478</c:v>
                </c:pt>
                <c:pt idx="5136">
                  <c:v>-479</c:v>
                </c:pt>
                <c:pt idx="5137">
                  <c:v>-480</c:v>
                </c:pt>
                <c:pt idx="5138">
                  <c:v>-481</c:v>
                </c:pt>
                <c:pt idx="5139">
                  <c:v>-482</c:v>
                </c:pt>
                <c:pt idx="5140">
                  <c:v>-483</c:v>
                </c:pt>
                <c:pt idx="5141">
                  <c:v>-484</c:v>
                </c:pt>
                <c:pt idx="5142">
                  <c:v>-483</c:v>
                </c:pt>
                <c:pt idx="5143">
                  <c:v>-484</c:v>
                </c:pt>
                <c:pt idx="5144">
                  <c:v>-483</c:v>
                </c:pt>
                <c:pt idx="5145">
                  <c:v>-482</c:v>
                </c:pt>
                <c:pt idx="5146">
                  <c:v>-481</c:v>
                </c:pt>
                <c:pt idx="5147">
                  <c:v>-480</c:v>
                </c:pt>
                <c:pt idx="5148">
                  <c:v>-481</c:v>
                </c:pt>
                <c:pt idx="5149">
                  <c:v>-482</c:v>
                </c:pt>
                <c:pt idx="5150">
                  <c:v>-483</c:v>
                </c:pt>
                <c:pt idx="5151">
                  <c:v>-482</c:v>
                </c:pt>
                <c:pt idx="5152">
                  <c:v>-483</c:v>
                </c:pt>
                <c:pt idx="5153">
                  <c:v>-484</c:v>
                </c:pt>
                <c:pt idx="5154">
                  <c:v>-485</c:v>
                </c:pt>
                <c:pt idx="5155">
                  <c:v>-484</c:v>
                </c:pt>
                <c:pt idx="5156">
                  <c:v>-483</c:v>
                </c:pt>
                <c:pt idx="5157">
                  <c:v>-484</c:v>
                </c:pt>
                <c:pt idx="5158">
                  <c:v>-483</c:v>
                </c:pt>
                <c:pt idx="5159">
                  <c:v>-482</c:v>
                </c:pt>
                <c:pt idx="5160">
                  <c:v>-483</c:v>
                </c:pt>
                <c:pt idx="5161">
                  <c:v>-482</c:v>
                </c:pt>
                <c:pt idx="5162">
                  <c:v>-481</c:v>
                </c:pt>
                <c:pt idx="5163">
                  <c:v>-480</c:v>
                </c:pt>
                <c:pt idx="5164">
                  <c:v>-479</c:v>
                </c:pt>
                <c:pt idx="5165">
                  <c:v>-480</c:v>
                </c:pt>
                <c:pt idx="5166">
                  <c:v>-481</c:v>
                </c:pt>
                <c:pt idx="5167">
                  <c:v>-482</c:v>
                </c:pt>
                <c:pt idx="5168">
                  <c:v>-481</c:v>
                </c:pt>
                <c:pt idx="5169">
                  <c:v>-482</c:v>
                </c:pt>
                <c:pt idx="5170">
                  <c:v>-483</c:v>
                </c:pt>
                <c:pt idx="5171">
                  <c:v>-482</c:v>
                </c:pt>
                <c:pt idx="5172">
                  <c:v>-483</c:v>
                </c:pt>
                <c:pt idx="5173">
                  <c:v>-484</c:v>
                </c:pt>
                <c:pt idx="5174">
                  <c:v>-485</c:v>
                </c:pt>
                <c:pt idx="5175">
                  <c:v>-484</c:v>
                </c:pt>
                <c:pt idx="5176">
                  <c:v>-485</c:v>
                </c:pt>
                <c:pt idx="5177">
                  <c:v>-486</c:v>
                </c:pt>
                <c:pt idx="5178">
                  <c:v>-487</c:v>
                </c:pt>
                <c:pt idx="5179">
                  <c:v>-488</c:v>
                </c:pt>
                <c:pt idx="5180">
                  <c:v>-487</c:v>
                </c:pt>
                <c:pt idx="5181">
                  <c:v>-488</c:v>
                </c:pt>
                <c:pt idx="5182">
                  <c:v>-489</c:v>
                </c:pt>
                <c:pt idx="5183">
                  <c:v>-490</c:v>
                </c:pt>
                <c:pt idx="5184">
                  <c:v>-489</c:v>
                </c:pt>
                <c:pt idx="5185">
                  <c:v>-490</c:v>
                </c:pt>
                <c:pt idx="5186">
                  <c:v>-491</c:v>
                </c:pt>
                <c:pt idx="5187">
                  <c:v>-490</c:v>
                </c:pt>
                <c:pt idx="5188">
                  <c:v>-491</c:v>
                </c:pt>
                <c:pt idx="5189">
                  <c:v>-492</c:v>
                </c:pt>
                <c:pt idx="5190">
                  <c:v>-493</c:v>
                </c:pt>
                <c:pt idx="5191">
                  <c:v>-494</c:v>
                </c:pt>
                <c:pt idx="5192">
                  <c:v>-495</c:v>
                </c:pt>
                <c:pt idx="5193">
                  <c:v>-496</c:v>
                </c:pt>
                <c:pt idx="5194">
                  <c:v>-497</c:v>
                </c:pt>
                <c:pt idx="5195">
                  <c:v>-498</c:v>
                </c:pt>
                <c:pt idx="5196">
                  <c:v>-499</c:v>
                </c:pt>
                <c:pt idx="5197">
                  <c:v>-498</c:v>
                </c:pt>
                <c:pt idx="5198">
                  <c:v>-499</c:v>
                </c:pt>
                <c:pt idx="5199">
                  <c:v>-500</c:v>
                </c:pt>
                <c:pt idx="5200">
                  <c:v>-501</c:v>
                </c:pt>
                <c:pt idx="5201">
                  <c:v>-500</c:v>
                </c:pt>
                <c:pt idx="5202">
                  <c:v>-501</c:v>
                </c:pt>
                <c:pt idx="5203">
                  <c:v>-502</c:v>
                </c:pt>
                <c:pt idx="5204">
                  <c:v>-503</c:v>
                </c:pt>
                <c:pt idx="5205">
                  <c:v>-502</c:v>
                </c:pt>
                <c:pt idx="5206">
                  <c:v>-503</c:v>
                </c:pt>
                <c:pt idx="5207">
                  <c:v>-504</c:v>
                </c:pt>
                <c:pt idx="5208">
                  <c:v>-505</c:v>
                </c:pt>
                <c:pt idx="5209">
                  <c:v>-506</c:v>
                </c:pt>
                <c:pt idx="5210">
                  <c:v>-507</c:v>
                </c:pt>
                <c:pt idx="5211">
                  <c:v>-508</c:v>
                </c:pt>
                <c:pt idx="5212">
                  <c:v>-507</c:v>
                </c:pt>
                <c:pt idx="5213">
                  <c:v>-508</c:v>
                </c:pt>
                <c:pt idx="5214">
                  <c:v>-509</c:v>
                </c:pt>
                <c:pt idx="5215">
                  <c:v>-510</c:v>
                </c:pt>
                <c:pt idx="5216">
                  <c:v>-509</c:v>
                </c:pt>
                <c:pt idx="5217">
                  <c:v>-508</c:v>
                </c:pt>
                <c:pt idx="5218">
                  <c:v>-507</c:v>
                </c:pt>
                <c:pt idx="5219">
                  <c:v>-508</c:v>
                </c:pt>
                <c:pt idx="5220">
                  <c:v>-509</c:v>
                </c:pt>
                <c:pt idx="5221">
                  <c:v>-508</c:v>
                </c:pt>
                <c:pt idx="5222">
                  <c:v>-507</c:v>
                </c:pt>
                <c:pt idx="5223">
                  <c:v>-506</c:v>
                </c:pt>
                <c:pt idx="5224">
                  <c:v>-507</c:v>
                </c:pt>
                <c:pt idx="5225">
                  <c:v>-506</c:v>
                </c:pt>
                <c:pt idx="5226">
                  <c:v>-507</c:v>
                </c:pt>
                <c:pt idx="5227">
                  <c:v>-506</c:v>
                </c:pt>
                <c:pt idx="5228">
                  <c:v>-507</c:v>
                </c:pt>
                <c:pt idx="5229">
                  <c:v>-508</c:v>
                </c:pt>
                <c:pt idx="5230">
                  <c:v>-509</c:v>
                </c:pt>
                <c:pt idx="5231">
                  <c:v>-510</c:v>
                </c:pt>
                <c:pt idx="5232">
                  <c:v>-509</c:v>
                </c:pt>
                <c:pt idx="5233">
                  <c:v>-510</c:v>
                </c:pt>
                <c:pt idx="5234">
                  <c:v>-511</c:v>
                </c:pt>
                <c:pt idx="5235">
                  <c:v>-510</c:v>
                </c:pt>
                <c:pt idx="5236">
                  <c:v>-509</c:v>
                </c:pt>
                <c:pt idx="5237">
                  <c:v>-510</c:v>
                </c:pt>
                <c:pt idx="5238">
                  <c:v>-511</c:v>
                </c:pt>
                <c:pt idx="5239">
                  <c:v>-512</c:v>
                </c:pt>
                <c:pt idx="5240">
                  <c:v>-511</c:v>
                </c:pt>
                <c:pt idx="5241">
                  <c:v>-512</c:v>
                </c:pt>
                <c:pt idx="5242">
                  <c:v>-513</c:v>
                </c:pt>
                <c:pt idx="5243">
                  <c:v>-512</c:v>
                </c:pt>
                <c:pt idx="5244">
                  <c:v>-511</c:v>
                </c:pt>
                <c:pt idx="5245">
                  <c:v>-512</c:v>
                </c:pt>
                <c:pt idx="5246">
                  <c:v>-513</c:v>
                </c:pt>
                <c:pt idx="5247">
                  <c:v>-514</c:v>
                </c:pt>
                <c:pt idx="5248">
                  <c:v>-513</c:v>
                </c:pt>
                <c:pt idx="5249">
                  <c:v>-514</c:v>
                </c:pt>
                <c:pt idx="5250">
                  <c:v>-513</c:v>
                </c:pt>
                <c:pt idx="5251">
                  <c:v>-514</c:v>
                </c:pt>
                <c:pt idx="5252">
                  <c:v>-515</c:v>
                </c:pt>
                <c:pt idx="5253">
                  <c:v>-514</c:v>
                </c:pt>
                <c:pt idx="5254">
                  <c:v>-515</c:v>
                </c:pt>
                <c:pt idx="5255">
                  <c:v>-514</c:v>
                </c:pt>
                <c:pt idx="5256">
                  <c:v>-515</c:v>
                </c:pt>
                <c:pt idx="5257">
                  <c:v>-516</c:v>
                </c:pt>
                <c:pt idx="5258">
                  <c:v>-515</c:v>
                </c:pt>
                <c:pt idx="5259">
                  <c:v>-516</c:v>
                </c:pt>
                <c:pt idx="5260">
                  <c:v>-517</c:v>
                </c:pt>
                <c:pt idx="5261">
                  <c:v>-518</c:v>
                </c:pt>
                <c:pt idx="5262">
                  <c:v>-517</c:v>
                </c:pt>
                <c:pt idx="5263">
                  <c:v>-518</c:v>
                </c:pt>
                <c:pt idx="5264">
                  <c:v>-517</c:v>
                </c:pt>
                <c:pt idx="5265">
                  <c:v>-518</c:v>
                </c:pt>
                <c:pt idx="5266">
                  <c:v>-519</c:v>
                </c:pt>
                <c:pt idx="5267">
                  <c:v>-518</c:v>
                </c:pt>
                <c:pt idx="5268">
                  <c:v>-517</c:v>
                </c:pt>
                <c:pt idx="5269">
                  <c:v>-518</c:v>
                </c:pt>
                <c:pt idx="5270">
                  <c:v>-517</c:v>
                </c:pt>
                <c:pt idx="5271">
                  <c:v>-518</c:v>
                </c:pt>
                <c:pt idx="5272">
                  <c:v>-519</c:v>
                </c:pt>
                <c:pt idx="5273">
                  <c:v>-518</c:v>
                </c:pt>
                <c:pt idx="5274">
                  <c:v>-519</c:v>
                </c:pt>
                <c:pt idx="5275">
                  <c:v>-520</c:v>
                </c:pt>
                <c:pt idx="5276">
                  <c:v>-519</c:v>
                </c:pt>
                <c:pt idx="5277">
                  <c:v>-518</c:v>
                </c:pt>
                <c:pt idx="5278">
                  <c:v>-517</c:v>
                </c:pt>
                <c:pt idx="5279">
                  <c:v>-516</c:v>
                </c:pt>
                <c:pt idx="5280">
                  <c:v>-515</c:v>
                </c:pt>
                <c:pt idx="5281">
                  <c:v>-516</c:v>
                </c:pt>
                <c:pt idx="5282">
                  <c:v>-517</c:v>
                </c:pt>
                <c:pt idx="5283">
                  <c:v>-518</c:v>
                </c:pt>
                <c:pt idx="5284">
                  <c:v>-519</c:v>
                </c:pt>
                <c:pt idx="5285">
                  <c:v>-520</c:v>
                </c:pt>
                <c:pt idx="5286">
                  <c:v>-521</c:v>
                </c:pt>
                <c:pt idx="5287">
                  <c:v>-520</c:v>
                </c:pt>
                <c:pt idx="5288">
                  <c:v>-519</c:v>
                </c:pt>
                <c:pt idx="5289">
                  <c:v>-518</c:v>
                </c:pt>
                <c:pt idx="5290">
                  <c:v>-517</c:v>
                </c:pt>
                <c:pt idx="5291">
                  <c:v>-516</c:v>
                </c:pt>
                <c:pt idx="5292">
                  <c:v>-517</c:v>
                </c:pt>
                <c:pt idx="5293">
                  <c:v>-516</c:v>
                </c:pt>
                <c:pt idx="5294">
                  <c:v>-515</c:v>
                </c:pt>
                <c:pt idx="5295">
                  <c:v>-516</c:v>
                </c:pt>
                <c:pt idx="5296">
                  <c:v>-517</c:v>
                </c:pt>
                <c:pt idx="5297">
                  <c:v>-516</c:v>
                </c:pt>
                <c:pt idx="5298">
                  <c:v>-517</c:v>
                </c:pt>
                <c:pt idx="5299">
                  <c:v>-516</c:v>
                </c:pt>
                <c:pt idx="5300">
                  <c:v>-515</c:v>
                </c:pt>
                <c:pt idx="5301">
                  <c:v>-514</c:v>
                </c:pt>
                <c:pt idx="5302">
                  <c:v>-515</c:v>
                </c:pt>
                <c:pt idx="5303">
                  <c:v>-516</c:v>
                </c:pt>
                <c:pt idx="5304">
                  <c:v>-517</c:v>
                </c:pt>
                <c:pt idx="5305">
                  <c:v>-518</c:v>
                </c:pt>
                <c:pt idx="5306">
                  <c:v>-519</c:v>
                </c:pt>
                <c:pt idx="5307">
                  <c:v>-518</c:v>
                </c:pt>
                <c:pt idx="5308">
                  <c:v>-519</c:v>
                </c:pt>
                <c:pt idx="5309">
                  <c:v>-520</c:v>
                </c:pt>
                <c:pt idx="5310">
                  <c:v>-519</c:v>
                </c:pt>
                <c:pt idx="5311">
                  <c:v>-520</c:v>
                </c:pt>
                <c:pt idx="5312">
                  <c:v>-521</c:v>
                </c:pt>
                <c:pt idx="5313">
                  <c:v>-522</c:v>
                </c:pt>
                <c:pt idx="5314">
                  <c:v>-523</c:v>
                </c:pt>
                <c:pt idx="5315">
                  <c:v>-524</c:v>
                </c:pt>
                <c:pt idx="5316">
                  <c:v>-525</c:v>
                </c:pt>
                <c:pt idx="5317">
                  <c:v>-524</c:v>
                </c:pt>
                <c:pt idx="5318">
                  <c:v>-523</c:v>
                </c:pt>
                <c:pt idx="5319">
                  <c:v>-522</c:v>
                </c:pt>
                <c:pt idx="5320">
                  <c:v>-521</c:v>
                </c:pt>
                <c:pt idx="5321">
                  <c:v>-520</c:v>
                </c:pt>
                <c:pt idx="5322">
                  <c:v>-519</c:v>
                </c:pt>
                <c:pt idx="5323">
                  <c:v>-518</c:v>
                </c:pt>
                <c:pt idx="5324">
                  <c:v>-519</c:v>
                </c:pt>
                <c:pt idx="5325">
                  <c:v>-518</c:v>
                </c:pt>
                <c:pt idx="5326">
                  <c:v>-519</c:v>
                </c:pt>
                <c:pt idx="5327">
                  <c:v>-520</c:v>
                </c:pt>
                <c:pt idx="5328">
                  <c:v>-519</c:v>
                </c:pt>
                <c:pt idx="5329">
                  <c:v>-518</c:v>
                </c:pt>
                <c:pt idx="5330">
                  <c:v>-517</c:v>
                </c:pt>
                <c:pt idx="5331">
                  <c:v>-518</c:v>
                </c:pt>
                <c:pt idx="5332">
                  <c:v>-517</c:v>
                </c:pt>
                <c:pt idx="5333">
                  <c:v>-516</c:v>
                </c:pt>
                <c:pt idx="5334">
                  <c:v>-515</c:v>
                </c:pt>
                <c:pt idx="5335">
                  <c:v>-516</c:v>
                </c:pt>
                <c:pt idx="5336">
                  <c:v>-515</c:v>
                </c:pt>
                <c:pt idx="5337">
                  <c:v>-516</c:v>
                </c:pt>
                <c:pt idx="5338">
                  <c:v>-517</c:v>
                </c:pt>
                <c:pt idx="5339">
                  <c:v>-516</c:v>
                </c:pt>
                <c:pt idx="5340">
                  <c:v>-515</c:v>
                </c:pt>
                <c:pt idx="5341">
                  <c:v>-516</c:v>
                </c:pt>
                <c:pt idx="5342">
                  <c:v>-517</c:v>
                </c:pt>
                <c:pt idx="5343">
                  <c:v>-516</c:v>
                </c:pt>
                <c:pt idx="5344">
                  <c:v>-517</c:v>
                </c:pt>
                <c:pt idx="5345">
                  <c:v>-518</c:v>
                </c:pt>
                <c:pt idx="5346">
                  <c:v>-519</c:v>
                </c:pt>
                <c:pt idx="5347">
                  <c:v>-518</c:v>
                </c:pt>
                <c:pt idx="5348">
                  <c:v>-519</c:v>
                </c:pt>
                <c:pt idx="5349">
                  <c:v>-520</c:v>
                </c:pt>
                <c:pt idx="5350">
                  <c:v>-519</c:v>
                </c:pt>
                <c:pt idx="5351">
                  <c:v>-520</c:v>
                </c:pt>
                <c:pt idx="5352">
                  <c:v>-521</c:v>
                </c:pt>
                <c:pt idx="5353">
                  <c:v>-520</c:v>
                </c:pt>
                <c:pt idx="5354">
                  <c:v>-519</c:v>
                </c:pt>
                <c:pt idx="5355">
                  <c:v>-518</c:v>
                </c:pt>
                <c:pt idx="5356">
                  <c:v>-519</c:v>
                </c:pt>
                <c:pt idx="5357">
                  <c:v>-520</c:v>
                </c:pt>
                <c:pt idx="5358">
                  <c:v>-521</c:v>
                </c:pt>
                <c:pt idx="5359">
                  <c:v>-520</c:v>
                </c:pt>
                <c:pt idx="5360">
                  <c:v>-519</c:v>
                </c:pt>
                <c:pt idx="5361">
                  <c:v>-518</c:v>
                </c:pt>
                <c:pt idx="5362">
                  <c:v>-517</c:v>
                </c:pt>
                <c:pt idx="5363">
                  <c:v>-516</c:v>
                </c:pt>
                <c:pt idx="5364">
                  <c:v>-517</c:v>
                </c:pt>
                <c:pt idx="5365">
                  <c:v>-518</c:v>
                </c:pt>
                <c:pt idx="5366">
                  <c:v>-519</c:v>
                </c:pt>
                <c:pt idx="5367">
                  <c:v>-520</c:v>
                </c:pt>
                <c:pt idx="5368">
                  <c:v>-519</c:v>
                </c:pt>
                <c:pt idx="5369">
                  <c:v>-520</c:v>
                </c:pt>
                <c:pt idx="5370">
                  <c:v>-521</c:v>
                </c:pt>
                <c:pt idx="5371">
                  <c:v>-522</c:v>
                </c:pt>
                <c:pt idx="5372">
                  <c:v>-523</c:v>
                </c:pt>
                <c:pt idx="5373">
                  <c:v>-522</c:v>
                </c:pt>
                <c:pt idx="5374">
                  <c:v>-521</c:v>
                </c:pt>
                <c:pt idx="5375">
                  <c:v>-520</c:v>
                </c:pt>
                <c:pt idx="5376">
                  <c:v>-521</c:v>
                </c:pt>
                <c:pt idx="5377">
                  <c:v>-522</c:v>
                </c:pt>
                <c:pt idx="5378">
                  <c:v>-521</c:v>
                </c:pt>
                <c:pt idx="5379">
                  <c:v>-520</c:v>
                </c:pt>
                <c:pt idx="5380">
                  <c:v>-519</c:v>
                </c:pt>
                <c:pt idx="5381">
                  <c:v>-520</c:v>
                </c:pt>
                <c:pt idx="5382">
                  <c:v>-521</c:v>
                </c:pt>
                <c:pt idx="5383">
                  <c:v>-520</c:v>
                </c:pt>
                <c:pt idx="5384">
                  <c:v>-519</c:v>
                </c:pt>
                <c:pt idx="5385">
                  <c:v>-520</c:v>
                </c:pt>
                <c:pt idx="5386">
                  <c:v>-521</c:v>
                </c:pt>
                <c:pt idx="5387">
                  <c:v>-522</c:v>
                </c:pt>
                <c:pt idx="5388">
                  <c:v>-521</c:v>
                </c:pt>
                <c:pt idx="5389">
                  <c:v>-522</c:v>
                </c:pt>
                <c:pt idx="5390">
                  <c:v>-521</c:v>
                </c:pt>
                <c:pt idx="5391">
                  <c:v>-520</c:v>
                </c:pt>
                <c:pt idx="5392">
                  <c:v>-519</c:v>
                </c:pt>
                <c:pt idx="5393">
                  <c:v>-520</c:v>
                </c:pt>
                <c:pt idx="5394">
                  <c:v>-519</c:v>
                </c:pt>
                <c:pt idx="5395">
                  <c:v>-520</c:v>
                </c:pt>
                <c:pt idx="5396">
                  <c:v>-521</c:v>
                </c:pt>
                <c:pt idx="5397">
                  <c:v>-522</c:v>
                </c:pt>
                <c:pt idx="5398">
                  <c:v>-521</c:v>
                </c:pt>
                <c:pt idx="5399">
                  <c:v>-522</c:v>
                </c:pt>
                <c:pt idx="5400">
                  <c:v>-521</c:v>
                </c:pt>
                <c:pt idx="5401">
                  <c:v>-522</c:v>
                </c:pt>
                <c:pt idx="5402">
                  <c:v>-523</c:v>
                </c:pt>
                <c:pt idx="5403">
                  <c:v>-522</c:v>
                </c:pt>
                <c:pt idx="5404">
                  <c:v>-521</c:v>
                </c:pt>
                <c:pt idx="5405">
                  <c:v>-522</c:v>
                </c:pt>
                <c:pt idx="5406">
                  <c:v>-521</c:v>
                </c:pt>
                <c:pt idx="5407">
                  <c:v>-520</c:v>
                </c:pt>
                <c:pt idx="5408">
                  <c:v>-521</c:v>
                </c:pt>
                <c:pt idx="5409">
                  <c:v>-520</c:v>
                </c:pt>
                <c:pt idx="5410">
                  <c:v>-521</c:v>
                </c:pt>
                <c:pt idx="5411">
                  <c:v>-520</c:v>
                </c:pt>
                <c:pt idx="5412">
                  <c:v>-519</c:v>
                </c:pt>
                <c:pt idx="5413">
                  <c:v>-520</c:v>
                </c:pt>
                <c:pt idx="5414">
                  <c:v>-521</c:v>
                </c:pt>
                <c:pt idx="5415">
                  <c:v>-520</c:v>
                </c:pt>
                <c:pt idx="5416">
                  <c:v>-519</c:v>
                </c:pt>
                <c:pt idx="5417">
                  <c:v>-520</c:v>
                </c:pt>
                <c:pt idx="5418">
                  <c:v>-519</c:v>
                </c:pt>
                <c:pt idx="5419">
                  <c:v>-520</c:v>
                </c:pt>
                <c:pt idx="5420">
                  <c:v>-521</c:v>
                </c:pt>
                <c:pt idx="5421">
                  <c:v>-520</c:v>
                </c:pt>
                <c:pt idx="5422">
                  <c:v>-521</c:v>
                </c:pt>
                <c:pt idx="5423">
                  <c:v>-520</c:v>
                </c:pt>
                <c:pt idx="5424">
                  <c:v>-519</c:v>
                </c:pt>
                <c:pt idx="5425">
                  <c:v>-520</c:v>
                </c:pt>
                <c:pt idx="5426">
                  <c:v>-519</c:v>
                </c:pt>
                <c:pt idx="5427">
                  <c:v>-518</c:v>
                </c:pt>
                <c:pt idx="5428">
                  <c:v>-519</c:v>
                </c:pt>
                <c:pt idx="5429">
                  <c:v>-520</c:v>
                </c:pt>
                <c:pt idx="5430">
                  <c:v>-519</c:v>
                </c:pt>
                <c:pt idx="5431">
                  <c:v>-520</c:v>
                </c:pt>
                <c:pt idx="5432">
                  <c:v>-519</c:v>
                </c:pt>
                <c:pt idx="5433">
                  <c:v>-520</c:v>
                </c:pt>
                <c:pt idx="5434">
                  <c:v>-521</c:v>
                </c:pt>
                <c:pt idx="5435">
                  <c:v>-520</c:v>
                </c:pt>
                <c:pt idx="5436">
                  <c:v>-521</c:v>
                </c:pt>
                <c:pt idx="5437">
                  <c:v>-522</c:v>
                </c:pt>
                <c:pt idx="5438">
                  <c:v>-523</c:v>
                </c:pt>
                <c:pt idx="5439">
                  <c:v>-524</c:v>
                </c:pt>
                <c:pt idx="5440">
                  <c:v>-523</c:v>
                </c:pt>
                <c:pt idx="5441">
                  <c:v>-522</c:v>
                </c:pt>
                <c:pt idx="5442">
                  <c:v>-521</c:v>
                </c:pt>
                <c:pt idx="5443">
                  <c:v>-522</c:v>
                </c:pt>
                <c:pt idx="5444">
                  <c:v>-521</c:v>
                </c:pt>
                <c:pt idx="5445">
                  <c:v>-522</c:v>
                </c:pt>
                <c:pt idx="5446">
                  <c:v>-523</c:v>
                </c:pt>
                <c:pt idx="5447">
                  <c:v>-524</c:v>
                </c:pt>
                <c:pt idx="5448">
                  <c:v>-523</c:v>
                </c:pt>
                <c:pt idx="5449">
                  <c:v>-524</c:v>
                </c:pt>
                <c:pt idx="5450">
                  <c:v>-525</c:v>
                </c:pt>
                <c:pt idx="5451">
                  <c:v>-526</c:v>
                </c:pt>
                <c:pt idx="5452">
                  <c:v>-525</c:v>
                </c:pt>
                <c:pt idx="5453">
                  <c:v>-526</c:v>
                </c:pt>
                <c:pt idx="5454">
                  <c:v>-525</c:v>
                </c:pt>
                <c:pt idx="5455">
                  <c:v>-524</c:v>
                </c:pt>
                <c:pt idx="5456">
                  <c:v>-525</c:v>
                </c:pt>
                <c:pt idx="5457">
                  <c:v>-526</c:v>
                </c:pt>
                <c:pt idx="5458">
                  <c:v>-525</c:v>
                </c:pt>
                <c:pt idx="5459">
                  <c:v>-526</c:v>
                </c:pt>
                <c:pt idx="5460">
                  <c:v>-527</c:v>
                </c:pt>
                <c:pt idx="5461">
                  <c:v>-528</c:v>
                </c:pt>
                <c:pt idx="5462">
                  <c:v>-529</c:v>
                </c:pt>
                <c:pt idx="5463">
                  <c:v>-530</c:v>
                </c:pt>
                <c:pt idx="5464">
                  <c:v>-529</c:v>
                </c:pt>
                <c:pt idx="5465">
                  <c:v>-530</c:v>
                </c:pt>
                <c:pt idx="5466">
                  <c:v>-531</c:v>
                </c:pt>
                <c:pt idx="5467">
                  <c:v>-530</c:v>
                </c:pt>
                <c:pt idx="5468">
                  <c:v>-531</c:v>
                </c:pt>
                <c:pt idx="5469">
                  <c:v>-532</c:v>
                </c:pt>
                <c:pt idx="5470">
                  <c:v>-531</c:v>
                </c:pt>
                <c:pt idx="5471">
                  <c:v>-532</c:v>
                </c:pt>
                <c:pt idx="5472">
                  <c:v>-533</c:v>
                </c:pt>
                <c:pt idx="5473">
                  <c:v>-532</c:v>
                </c:pt>
                <c:pt idx="5474">
                  <c:v>-533</c:v>
                </c:pt>
                <c:pt idx="5475">
                  <c:v>-534</c:v>
                </c:pt>
                <c:pt idx="5476">
                  <c:v>-535</c:v>
                </c:pt>
                <c:pt idx="5477">
                  <c:v>-534</c:v>
                </c:pt>
                <c:pt idx="5478">
                  <c:v>-533</c:v>
                </c:pt>
                <c:pt idx="5479">
                  <c:v>-534</c:v>
                </c:pt>
                <c:pt idx="5480">
                  <c:v>-535</c:v>
                </c:pt>
                <c:pt idx="5481">
                  <c:v>-536</c:v>
                </c:pt>
                <c:pt idx="5482">
                  <c:v>-537</c:v>
                </c:pt>
                <c:pt idx="5483">
                  <c:v>-538</c:v>
                </c:pt>
                <c:pt idx="5484">
                  <c:v>-539</c:v>
                </c:pt>
                <c:pt idx="5485">
                  <c:v>-538</c:v>
                </c:pt>
                <c:pt idx="5486">
                  <c:v>-537</c:v>
                </c:pt>
                <c:pt idx="5487">
                  <c:v>-536</c:v>
                </c:pt>
                <c:pt idx="5488">
                  <c:v>-535</c:v>
                </c:pt>
                <c:pt idx="5489">
                  <c:v>-536</c:v>
                </c:pt>
                <c:pt idx="5490">
                  <c:v>-535</c:v>
                </c:pt>
                <c:pt idx="5491">
                  <c:v>-536</c:v>
                </c:pt>
                <c:pt idx="5492">
                  <c:v>-535</c:v>
                </c:pt>
                <c:pt idx="5493">
                  <c:v>-536</c:v>
                </c:pt>
                <c:pt idx="5494">
                  <c:v>-535</c:v>
                </c:pt>
                <c:pt idx="5495">
                  <c:v>-534</c:v>
                </c:pt>
                <c:pt idx="5496">
                  <c:v>-533</c:v>
                </c:pt>
                <c:pt idx="5497">
                  <c:v>-532</c:v>
                </c:pt>
                <c:pt idx="5498">
                  <c:v>-533</c:v>
                </c:pt>
                <c:pt idx="5499">
                  <c:v>-532</c:v>
                </c:pt>
                <c:pt idx="5500">
                  <c:v>-531</c:v>
                </c:pt>
                <c:pt idx="5501">
                  <c:v>-532</c:v>
                </c:pt>
                <c:pt idx="5502">
                  <c:v>-533</c:v>
                </c:pt>
                <c:pt idx="5503">
                  <c:v>-532</c:v>
                </c:pt>
                <c:pt idx="5504">
                  <c:v>-531</c:v>
                </c:pt>
                <c:pt idx="5505">
                  <c:v>-530</c:v>
                </c:pt>
                <c:pt idx="5506">
                  <c:v>-531</c:v>
                </c:pt>
                <c:pt idx="5507">
                  <c:v>-532</c:v>
                </c:pt>
                <c:pt idx="5508">
                  <c:v>-533</c:v>
                </c:pt>
                <c:pt idx="5509">
                  <c:v>-532</c:v>
                </c:pt>
                <c:pt idx="5510">
                  <c:v>-531</c:v>
                </c:pt>
                <c:pt idx="5511">
                  <c:v>-532</c:v>
                </c:pt>
                <c:pt idx="5512">
                  <c:v>-533</c:v>
                </c:pt>
                <c:pt idx="5513">
                  <c:v>-532</c:v>
                </c:pt>
                <c:pt idx="5514">
                  <c:v>-533</c:v>
                </c:pt>
                <c:pt idx="5515">
                  <c:v>-534</c:v>
                </c:pt>
                <c:pt idx="5516">
                  <c:v>-533</c:v>
                </c:pt>
                <c:pt idx="5517">
                  <c:v>-534</c:v>
                </c:pt>
                <c:pt idx="5518">
                  <c:v>-535</c:v>
                </c:pt>
                <c:pt idx="5519">
                  <c:v>-536</c:v>
                </c:pt>
                <c:pt idx="5520">
                  <c:v>-535</c:v>
                </c:pt>
                <c:pt idx="5521">
                  <c:v>-534</c:v>
                </c:pt>
                <c:pt idx="5522">
                  <c:v>-535</c:v>
                </c:pt>
                <c:pt idx="5523">
                  <c:v>-534</c:v>
                </c:pt>
                <c:pt idx="5524">
                  <c:v>-535</c:v>
                </c:pt>
                <c:pt idx="5525">
                  <c:v>-536</c:v>
                </c:pt>
                <c:pt idx="5526">
                  <c:v>-535</c:v>
                </c:pt>
                <c:pt idx="5527">
                  <c:v>-536</c:v>
                </c:pt>
                <c:pt idx="5528">
                  <c:v>-537</c:v>
                </c:pt>
                <c:pt idx="5529">
                  <c:v>-536</c:v>
                </c:pt>
                <c:pt idx="5530">
                  <c:v>-535</c:v>
                </c:pt>
                <c:pt idx="5531">
                  <c:v>-534</c:v>
                </c:pt>
                <c:pt idx="5532">
                  <c:v>-535</c:v>
                </c:pt>
                <c:pt idx="5533">
                  <c:v>-536</c:v>
                </c:pt>
                <c:pt idx="5534">
                  <c:v>-535</c:v>
                </c:pt>
                <c:pt idx="5535">
                  <c:v>-536</c:v>
                </c:pt>
                <c:pt idx="5536">
                  <c:v>-537</c:v>
                </c:pt>
                <c:pt idx="5537">
                  <c:v>-536</c:v>
                </c:pt>
                <c:pt idx="5538">
                  <c:v>-535</c:v>
                </c:pt>
                <c:pt idx="5539">
                  <c:v>-536</c:v>
                </c:pt>
                <c:pt idx="5540">
                  <c:v>-537</c:v>
                </c:pt>
                <c:pt idx="5541">
                  <c:v>-536</c:v>
                </c:pt>
                <c:pt idx="5542">
                  <c:v>-535</c:v>
                </c:pt>
                <c:pt idx="5543">
                  <c:v>-534</c:v>
                </c:pt>
                <c:pt idx="5544">
                  <c:v>-533</c:v>
                </c:pt>
                <c:pt idx="5545">
                  <c:v>-532</c:v>
                </c:pt>
                <c:pt idx="5546">
                  <c:v>-533</c:v>
                </c:pt>
                <c:pt idx="5547">
                  <c:v>-532</c:v>
                </c:pt>
                <c:pt idx="5548">
                  <c:v>-533</c:v>
                </c:pt>
                <c:pt idx="5549">
                  <c:v>-534</c:v>
                </c:pt>
                <c:pt idx="5550">
                  <c:v>-535</c:v>
                </c:pt>
                <c:pt idx="5551">
                  <c:v>-536</c:v>
                </c:pt>
                <c:pt idx="5552">
                  <c:v>-535</c:v>
                </c:pt>
                <c:pt idx="5553">
                  <c:v>-534</c:v>
                </c:pt>
                <c:pt idx="5554">
                  <c:v>-535</c:v>
                </c:pt>
                <c:pt idx="5555">
                  <c:v>-534</c:v>
                </c:pt>
                <c:pt idx="5556">
                  <c:v>-533</c:v>
                </c:pt>
                <c:pt idx="5557">
                  <c:v>-532</c:v>
                </c:pt>
                <c:pt idx="5558">
                  <c:v>-533</c:v>
                </c:pt>
                <c:pt idx="5559">
                  <c:v>-534</c:v>
                </c:pt>
                <c:pt idx="5560">
                  <c:v>-533</c:v>
                </c:pt>
                <c:pt idx="5561">
                  <c:v>-534</c:v>
                </c:pt>
                <c:pt idx="5562">
                  <c:v>-535</c:v>
                </c:pt>
                <c:pt idx="5563">
                  <c:v>-534</c:v>
                </c:pt>
                <c:pt idx="5564">
                  <c:v>-535</c:v>
                </c:pt>
                <c:pt idx="5565">
                  <c:v>-534</c:v>
                </c:pt>
                <c:pt idx="5566">
                  <c:v>-533</c:v>
                </c:pt>
                <c:pt idx="5567">
                  <c:v>-532</c:v>
                </c:pt>
                <c:pt idx="5568">
                  <c:v>-531</c:v>
                </c:pt>
                <c:pt idx="5569">
                  <c:v>-532</c:v>
                </c:pt>
                <c:pt idx="5570">
                  <c:v>-533</c:v>
                </c:pt>
                <c:pt idx="5571">
                  <c:v>-534</c:v>
                </c:pt>
                <c:pt idx="5572">
                  <c:v>-535</c:v>
                </c:pt>
                <c:pt idx="5573">
                  <c:v>-536</c:v>
                </c:pt>
                <c:pt idx="5574">
                  <c:v>-537</c:v>
                </c:pt>
                <c:pt idx="5575">
                  <c:v>-538</c:v>
                </c:pt>
                <c:pt idx="5576">
                  <c:v>-537</c:v>
                </c:pt>
                <c:pt idx="5577">
                  <c:v>-538</c:v>
                </c:pt>
                <c:pt idx="5578">
                  <c:v>-539</c:v>
                </c:pt>
                <c:pt idx="5579">
                  <c:v>-538</c:v>
                </c:pt>
                <c:pt idx="5580">
                  <c:v>-537</c:v>
                </c:pt>
                <c:pt idx="5581">
                  <c:v>-538</c:v>
                </c:pt>
                <c:pt idx="5582">
                  <c:v>-537</c:v>
                </c:pt>
                <c:pt idx="5583">
                  <c:v>-538</c:v>
                </c:pt>
                <c:pt idx="5584">
                  <c:v>-537</c:v>
                </c:pt>
                <c:pt idx="5585">
                  <c:v>-536</c:v>
                </c:pt>
                <c:pt idx="5586">
                  <c:v>-535</c:v>
                </c:pt>
                <c:pt idx="5587">
                  <c:v>-536</c:v>
                </c:pt>
                <c:pt idx="5588">
                  <c:v>-537</c:v>
                </c:pt>
                <c:pt idx="5589">
                  <c:v>-538</c:v>
                </c:pt>
                <c:pt idx="5590">
                  <c:v>-539</c:v>
                </c:pt>
                <c:pt idx="5591">
                  <c:v>-540</c:v>
                </c:pt>
                <c:pt idx="5592">
                  <c:v>-541</c:v>
                </c:pt>
                <c:pt idx="5593">
                  <c:v>-540</c:v>
                </c:pt>
                <c:pt idx="5594">
                  <c:v>-539</c:v>
                </c:pt>
                <c:pt idx="5595">
                  <c:v>-540</c:v>
                </c:pt>
                <c:pt idx="5596">
                  <c:v>-539</c:v>
                </c:pt>
                <c:pt idx="5597">
                  <c:v>-540</c:v>
                </c:pt>
                <c:pt idx="5598">
                  <c:v>-541</c:v>
                </c:pt>
                <c:pt idx="5599">
                  <c:v>-540</c:v>
                </c:pt>
                <c:pt idx="5600">
                  <c:v>-539</c:v>
                </c:pt>
                <c:pt idx="5601">
                  <c:v>-540</c:v>
                </c:pt>
                <c:pt idx="5602">
                  <c:v>-541</c:v>
                </c:pt>
                <c:pt idx="5603">
                  <c:v>-540</c:v>
                </c:pt>
                <c:pt idx="5604">
                  <c:v>-541</c:v>
                </c:pt>
                <c:pt idx="5605">
                  <c:v>-542</c:v>
                </c:pt>
                <c:pt idx="5606">
                  <c:v>-541</c:v>
                </c:pt>
                <c:pt idx="5607">
                  <c:v>-542</c:v>
                </c:pt>
                <c:pt idx="5608">
                  <c:v>-541</c:v>
                </c:pt>
                <c:pt idx="5609">
                  <c:v>-540</c:v>
                </c:pt>
                <c:pt idx="5610">
                  <c:v>-539</c:v>
                </c:pt>
                <c:pt idx="5611">
                  <c:v>-538</c:v>
                </c:pt>
                <c:pt idx="5612">
                  <c:v>-537</c:v>
                </c:pt>
                <c:pt idx="5613">
                  <c:v>-538</c:v>
                </c:pt>
                <c:pt idx="5614">
                  <c:v>-537</c:v>
                </c:pt>
                <c:pt idx="5615">
                  <c:v>-536</c:v>
                </c:pt>
                <c:pt idx="5616">
                  <c:v>-537</c:v>
                </c:pt>
                <c:pt idx="5617">
                  <c:v>-536</c:v>
                </c:pt>
                <c:pt idx="5618">
                  <c:v>-535</c:v>
                </c:pt>
                <c:pt idx="5619">
                  <c:v>-534</c:v>
                </c:pt>
                <c:pt idx="5620">
                  <c:v>-533</c:v>
                </c:pt>
                <c:pt idx="5621">
                  <c:v>-532</c:v>
                </c:pt>
                <c:pt idx="5622">
                  <c:v>-531</c:v>
                </c:pt>
                <c:pt idx="5623">
                  <c:v>-532</c:v>
                </c:pt>
                <c:pt idx="5624">
                  <c:v>-533</c:v>
                </c:pt>
                <c:pt idx="5625">
                  <c:v>-534</c:v>
                </c:pt>
                <c:pt idx="5626">
                  <c:v>-533</c:v>
                </c:pt>
                <c:pt idx="5627">
                  <c:v>-532</c:v>
                </c:pt>
                <c:pt idx="5628">
                  <c:v>-533</c:v>
                </c:pt>
                <c:pt idx="5629">
                  <c:v>-534</c:v>
                </c:pt>
                <c:pt idx="5630">
                  <c:v>-535</c:v>
                </c:pt>
                <c:pt idx="5631">
                  <c:v>-536</c:v>
                </c:pt>
                <c:pt idx="5632">
                  <c:v>-537</c:v>
                </c:pt>
                <c:pt idx="5633">
                  <c:v>-538</c:v>
                </c:pt>
                <c:pt idx="5634">
                  <c:v>-539</c:v>
                </c:pt>
                <c:pt idx="5635">
                  <c:v>-540</c:v>
                </c:pt>
                <c:pt idx="5636">
                  <c:v>-541</c:v>
                </c:pt>
                <c:pt idx="5637">
                  <c:v>-542</c:v>
                </c:pt>
                <c:pt idx="5638">
                  <c:v>-543</c:v>
                </c:pt>
                <c:pt idx="5639">
                  <c:v>-544</c:v>
                </c:pt>
                <c:pt idx="5640">
                  <c:v>-545</c:v>
                </c:pt>
                <c:pt idx="5641">
                  <c:v>-544</c:v>
                </c:pt>
                <c:pt idx="5642">
                  <c:v>-543</c:v>
                </c:pt>
                <c:pt idx="5643">
                  <c:v>-544</c:v>
                </c:pt>
                <c:pt idx="5644">
                  <c:v>-545</c:v>
                </c:pt>
                <c:pt idx="5645">
                  <c:v>-546</c:v>
                </c:pt>
                <c:pt idx="5646">
                  <c:v>-547</c:v>
                </c:pt>
                <c:pt idx="5647">
                  <c:v>-548</c:v>
                </c:pt>
                <c:pt idx="5648">
                  <c:v>-549</c:v>
                </c:pt>
                <c:pt idx="5649">
                  <c:v>-548</c:v>
                </c:pt>
                <c:pt idx="5650">
                  <c:v>-549</c:v>
                </c:pt>
                <c:pt idx="5651">
                  <c:v>-550</c:v>
                </c:pt>
                <c:pt idx="5652">
                  <c:v>-549</c:v>
                </c:pt>
                <c:pt idx="5653">
                  <c:v>-550</c:v>
                </c:pt>
                <c:pt idx="5654">
                  <c:v>-551</c:v>
                </c:pt>
                <c:pt idx="5655">
                  <c:v>-552</c:v>
                </c:pt>
                <c:pt idx="5656">
                  <c:v>-553</c:v>
                </c:pt>
                <c:pt idx="5657">
                  <c:v>-552</c:v>
                </c:pt>
                <c:pt idx="5658">
                  <c:v>-551</c:v>
                </c:pt>
                <c:pt idx="5659">
                  <c:v>-552</c:v>
                </c:pt>
                <c:pt idx="5660">
                  <c:v>-553</c:v>
                </c:pt>
                <c:pt idx="5661">
                  <c:v>-552</c:v>
                </c:pt>
                <c:pt idx="5662">
                  <c:v>-551</c:v>
                </c:pt>
                <c:pt idx="5663">
                  <c:v>-552</c:v>
                </c:pt>
                <c:pt idx="5664">
                  <c:v>-553</c:v>
                </c:pt>
                <c:pt idx="5665">
                  <c:v>-552</c:v>
                </c:pt>
                <c:pt idx="5666">
                  <c:v>-553</c:v>
                </c:pt>
                <c:pt idx="5667">
                  <c:v>-552</c:v>
                </c:pt>
                <c:pt idx="5668">
                  <c:v>-551</c:v>
                </c:pt>
                <c:pt idx="5669">
                  <c:v>-550</c:v>
                </c:pt>
                <c:pt idx="5670">
                  <c:v>-549</c:v>
                </c:pt>
                <c:pt idx="5671">
                  <c:v>-550</c:v>
                </c:pt>
                <c:pt idx="5672">
                  <c:v>-549</c:v>
                </c:pt>
                <c:pt idx="5673">
                  <c:v>-548</c:v>
                </c:pt>
                <c:pt idx="5674">
                  <c:v>-549</c:v>
                </c:pt>
                <c:pt idx="5675">
                  <c:v>-548</c:v>
                </c:pt>
                <c:pt idx="5676">
                  <c:v>-549</c:v>
                </c:pt>
                <c:pt idx="5677">
                  <c:v>-550</c:v>
                </c:pt>
                <c:pt idx="5678">
                  <c:v>-549</c:v>
                </c:pt>
                <c:pt idx="5679">
                  <c:v>-548</c:v>
                </c:pt>
                <c:pt idx="5680">
                  <c:v>-547</c:v>
                </c:pt>
                <c:pt idx="5681">
                  <c:v>-548</c:v>
                </c:pt>
                <c:pt idx="5682">
                  <c:v>-547</c:v>
                </c:pt>
                <c:pt idx="5683">
                  <c:v>-546</c:v>
                </c:pt>
                <c:pt idx="5684">
                  <c:v>-547</c:v>
                </c:pt>
                <c:pt idx="5685">
                  <c:v>-546</c:v>
                </c:pt>
                <c:pt idx="5686">
                  <c:v>-547</c:v>
                </c:pt>
                <c:pt idx="5687">
                  <c:v>-548</c:v>
                </c:pt>
                <c:pt idx="5688">
                  <c:v>-547</c:v>
                </c:pt>
                <c:pt idx="5689">
                  <c:v>-546</c:v>
                </c:pt>
                <c:pt idx="5690">
                  <c:v>-545</c:v>
                </c:pt>
                <c:pt idx="5691">
                  <c:v>-544</c:v>
                </c:pt>
                <c:pt idx="5692">
                  <c:v>-545</c:v>
                </c:pt>
                <c:pt idx="5693">
                  <c:v>-546</c:v>
                </c:pt>
                <c:pt idx="5694">
                  <c:v>-545</c:v>
                </c:pt>
                <c:pt idx="5695">
                  <c:v>-546</c:v>
                </c:pt>
                <c:pt idx="5696">
                  <c:v>-547</c:v>
                </c:pt>
                <c:pt idx="5697">
                  <c:v>-546</c:v>
                </c:pt>
                <c:pt idx="5698">
                  <c:v>-545</c:v>
                </c:pt>
                <c:pt idx="5699">
                  <c:v>-544</c:v>
                </c:pt>
                <c:pt idx="5700">
                  <c:v>-543</c:v>
                </c:pt>
                <c:pt idx="5701">
                  <c:v>-542</c:v>
                </c:pt>
                <c:pt idx="5702">
                  <c:v>-541</c:v>
                </c:pt>
                <c:pt idx="5703">
                  <c:v>-542</c:v>
                </c:pt>
                <c:pt idx="5704">
                  <c:v>-541</c:v>
                </c:pt>
                <c:pt idx="5705">
                  <c:v>-540</c:v>
                </c:pt>
                <c:pt idx="5706">
                  <c:v>-539</c:v>
                </c:pt>
                <c:pt idx="5707">
                  <c:v>-538</c:v>
                </c:pt>
                <c:pt idx="5708">
                  <c:v>-539</c:v>
                </c:pt>
                <c:pt idx="5709">
                  <c:v>-540</c:v>
                </c:pt>
                <c:pt idx="5710">
                  <c:v>-541</c:v>
                </c:pt>
                <c:pt idx="5711">
                  <c:v>-542</c:v>
                </c:pt>
                <c:pt idx="5712">
                  <c:v>-543</c:v>
                </c:pt>
                <c:pt idx="5713">
                  <c:v>-542</c:v>
                </c:pt>
                <c:pt idx="5714">
                  <c:v>-541</c:v>
                </c:pt>
                <c:pt idx="5715">
                  <c:v>-540</c:v>
                </c:pt>
                <c:pt idx="5716">
                  <c:v>-539</c:v>
                </c:pt>
                <c:pt idx="5717">
                  <c:v>-540</c:v>
                </c:pt>
                <c:pt idx="5718">
                  <c:v>-541</c:v>
                </c:pt>
                <c:pt idx="5719">
                  <c:v>-542</c:v>
                </c:pt>
                <c:pt idx="5720">
                  <c:v>-541</c:v>
                </c:pt>
                <c:pt idx="5721">
                  <c:v>-540</c:v>
                </c:pt>
                <c:pt idx="5722">
                  <c:v>-539</c:v>
                </c:pt>
                <c:pt idx="5723">
                  <c:v>-538</c:v>
                </c:pt>
                <c:pt idx="5724">
                  <c:v>-537</c:v>
                </c:pt>
                <c:pt idx="5725">
                  <c:v>-536</c:v>
                </c:pt>
                <c:pt idx="5726">
                  <c:v>-537</c:v>
                </c:pt>
                <c:pt idx="5727">
                  <c:v>-536</c:v>
                </c:pt>
                <c:pt idx="5728">
                  <c:v>-537</c:v>
                </c:pt>
                <c:pt idx="5729">
                  <c:v>-538</c:v>
                </c:pt>
                <c:pt idx="5730">
                  <c:v>-537</c:v>
                </c:pt>
                <c:pt idx="5731">
                  <c:v>-536</c:v>
                </c:pt>
                <c:pt idx="5732">
                  <c:v>-535</c:v>
                </c:pt>
                <c:pt idx="5733">
                  <c:v>-534</c:v>
                </c:pt>
                <c:pt idx="5734">
                  <c:v>-533</c:v>
                </c:pt>
                <c:pt idx="5735">
                  <c:v>-534</c:v>
                </c:pt>
                <c:pt idx="5736">
                  <c:v>-535</c:v>
                </c:pt>
                <c:pt idx="5737">
                  <c:v>-536</c:v>
                </c:pt>
                <c:pt idx="5738">
                  <c:v>-537</c:v>
                </c:pt>
                <c:pt idx="5739">
                  <c:v>-536</c:v>
                </c:pt>
                <c:pt idx="5740">
                  <c:v>-537</c:v>
                </c:pt>
                <c:pt idx="5741">
                  <c:v>-538</c:v>
                </c:pt>
                <c:pt idx="5742">
                  <c:v>-537</c:v>
                </c:pt>
                <c:pt idx="5743">
                  <c:v>-536</c:v>
                </c:pt>
                <c:pt idx="5744">
                  <c:v>-537</c:v>
                </c:pt>
                <c:pt idx="5745">
                  <c:v>-536</c:v>
                </c:pt>
                <c:pt idx="5746">
                  <c:v>-537</c:v>
                </c:pt>
                <c:pt idx="5747">
                  <c:v>-538</c:v>
                </c:pt>
                <c:pt idx="5748">
                  <c:v>-537</c:v>
                </c:pt>
                <c:pt idx="5749">
                  <c:v>-538</c:v>
                </c:pt>
                <c:pt idx="5750">
                  <c:v>-537</c:v>
                </c:pt>
                <c:pt idx="5751">
                  <c:v>-538</c:v>
                </c:pt>
                <c:pt idx="5752">
                  <c:v>-537</c:v>
                </c:pt>
                <c:pt idx="5753">
                  <c:v>-538</c:v>
                </c:pt>
                <c:pt idx="5754">
                  <c:v>-537</c:v>
                </c:pt>
                <c:pt idx="5755">
                  <c:v>-536</c:v>
                </c:pt>
                <c:pt idx="5756">
                  <c:v>-537</c:v>
                </c:pt>
                <c:pt idx="5757">
                  <c:v>-538</c:v>
                </c:pt>
                <c:pt idx="5758">
                  <c:v>-537</c:v>
                </c:pt>
                <c:pt idx="5759">
                  <c:v>-536</c:v>
                </c:pt>
                <c:pt idx="5760">
                  <c:v>-535</c:v>
                </c:pt>
                <c:pt idx="5761">
                  <c:v>-536</c:v>
                </c:pt>
                <c:pt idx="5762">
                  <c:v>-537</c:v>
                </c:pt>
                <c:pt idx="5763">
                  <c:v>-536</c:v>
                </c:pt>
                <c:pt idx="5764">
                  <c:v>-535</c:v>
                </c:pt>
                <c:pt idx="5765">
                  <c:v>-534</c:v>
                </c:pt>
                <c:pt idx="5766">
                  <c:v>-535</c:v>
                </c:pt>
                <c:pt idx="5767">
                  <c:v>-536</c:v>
                </c:pt>
                <c:pt idx="5768">
                  <c:v>-535</c:v>
                </c:pt>
                <c:pt idx="5769">
                  <c:v>-534</c:v>
                </c:pt>
                <c:pt idx="5770">
                  <c:v>-535</c:v>
                </c:pt>
                <c:pt idx="5771">
                  <c:v>-536</c:v>
                </c:pt>
                <c:pt idx="5772">
                  <c:v>-535</c:v>
                </c:pt>
                <c:pt idx="5773">
                  <c:v>-534</c:v>
                </c:pt>
                <c:pt idx="5774">
                  <c:v>-535</c:v>
                </c:pt>
                <c:pt idx="5775">
                  <c:v>-536</c:v>
                </c:pt>
                <c:pt idx="5776">
                  <c:v>-537</c:v>
                </c:pt>
                <c:pt idx="5777">
                  <c:v>-538</c:v>
                </c:pt>
                <c:pt idx="5778">
                  <c:v>-539</c:v>
                </c:pt>
                <c:pt idx="5779">
                  <c:v>-540</c:v>
                </c:pt>
                <c:pt idx="5780">
                  <c:v>-539</c:v>
                </c:pt>
                <c:pt idx="5781">
                  <c:v>-540</c:v>
                </c:pt>
                <c:pt idx="5782">
                  <c:v>-541</c:v>
                </c:pt>
                <c:pt idx="5783">
                  <c:v>-540</c:v>
                </c:pt>
                <c:pt idx="5784">
                  <c:v>-539</c:v>
                </c:pt>
                <c:pt idx="5785">
                  <c:v>-540</c:v>
                </c:pt>
                <c:pt idx="5786">
                  <c:v>-539</c:v>
                </c:pt>
                <c:pt idx="5787">
                  <c:v>-538</c:v>
                </c:pt>
                <c:pt idx="5788">
                  <c:v>-537</c:v>
                </c:pt>
                <c:pt idx="5789">
                  <c:v>-536</c:v>
                </c:pt>
                <c:pt idx="5790">
                  <c:v>-537</c:v>
                </c:pt>
                <c:pt idx="5791">
                  <c:v>-536</c:v>
                </c:pt>
                <c:pt idx="5792">
                  <c:v>-537</c:v>
                </c:pt>
                <c:pt idx="5793">
                  <c:v>-536</c:v>
                </c:pt>
                <c:pt idx="5794">
                  <c:v>-535</c:v>
                </c:pt>
                <c:pt idx="5795">
                  <c:v>-536</c:v>
                </c:pt>
                <c:pt idx="5796">
                  <c:v>-535</c:v>
                </c:pt>
                <c:pt idx="5797">
                  <c:v>-536</c:v>
                </c:pt>
                <c:pt idx="5798">
                  <c:v>-537</c:v>
                </c:pt>
                <c:pt idx="5799">
                  <c:v>-538</c:v>
                </c:pt>
                <c:pt idx="5800">
                  <c:v>-537</c:v>
                </c:pt>
                <c:pt idx="5801">
                  <c:v>-536</c:v>
                </c:pt>
                <c:pt idx="5802">
                  <c:v>-537</c:v>
                </c:pt>
                <c:pt idx="5803">
                  <c:v>-536</c:v>
                </c:pt>
                <c:pt idx="5804">
                  <c:v>-535</c:v>
                </c:pt>
                <c:pt idx="5805">
                  <c:v>-536</c:v>
                </c:pt>
                <c:pt idx="5806">
                  <c:v>-537</c:v>
                </c:pt>
                <c:pt idx="5807">
                  <c:v>-538</c:v>
                </c:pt>
                <c:pt idx="5808">
                  <c:v>-539</c:v>
                </c:pt>
                <c:pt idx="5809">
                  <c:v>-538</c:v>
                </c:pt>
                <c:pt idx="5810">
                  <c:v>-539</c:v>
                </c:pt>
                <c:pt idx="5811">
                  <c:v>-538</c:v>
                </c:pt>
                <c:pt idx="5812">
                  <c:v>-539</c:v>
                </c:pt>
                <c:pt idx="5813">
                  <c:v>-540</c:v>
                </c:pt>
                <c:pt idx="5814">
                  <c:v>-539</c:v>
                </c:pt>
                <c:pt idx="5815">
                  <c:v>-540</c:v>
                </c:pt>
                <c:pt idx="5816">
                  <c:v>-541</c:v>
                </c:pt>
                <c:pt idx="5817">
                  <c:v>-540</c:v>
                </c:pt>
                <c:pt idx="5818">
                  <c:v>-539</c:v>
                </c:pt>
                <c:pt idx="5819">
                  <c:v>-540</c:v>
                </c:pt>
                <c:pt idx="5820">
                  <c:v>-541</c:v>
                </c:pt>
                <c:pt idx="5821">
                  <c:v>-540</c:v>
                </c:pt>
                <c:pt idx="5822">
                  <c:v>-541</c:v>
                </c:pt>
                <c:pt idx="5823">
                  <c:v>-542</c:v>
                </c:pt>
                <c:pt idx="5824">
                  <c:v>-543</c:v>
                </c:pt>
                <c:pt idx="5825">
                  <c:v>-544</c:v>
                </c:pt>
                <c:pt idx="5826">
                  <c:v>-545</c:v>
                </c:pt>
                <c:pt idx="5827">
                  <c:v>-544</c:v>
                </c:pt>
                <c:pt idx="5828">
                  <c:v>-545</c:v>
                </c:pt>
                <c:pt idx="5829">
                  <c:v>-546</c:v>
                </c:pt>
                <c:pt idx="5830">
                  <c:v>-545</c:v>
                </c:pt>
                <c:pt idx="5831">
                  <c:v>-544</c:v>
                </c:pt>
                <c:pt idx="5832">
                  <c:v>-545</c:v>
                </c:pt>
                <c:pt idx="5833">
                  <c:v>-544</c:v>
                </c:pt>
                <c:pt idx="5834">
                  <c:v>-545</c:v>
                </c:pt>
                <c:pt idx="5835">
                  <c:v>-544</c:v>
                </c:pt>
                <c:pt idx="5836">
                  <c:v>-543</c:v>
                </c:pt>
                <c:pt idx="5837">
                  <c:v>-544</c:v>
                </c:pt>
                <c:pt idx="5838">
                  <c:v>-545</c:v>
                </c:pt>
                <c:pt idx="5839">
                  <c:v>-544</c:v>
                </c:pt>
                <c:pt idx="5840">
                  <c:v>-543</c:v>
                </c:pt>
                <c:pt idx="5841">
                  <c:v>-544</c:v>
                </c:pt>
                <c:pt idx="5842">
                  <c:v>-543</c:v>
                </c:pt>
                <c:pt idx="5843">
                  <c:v>-544</c:v>
                </c:pt>
                <c:pt idx="5844">
                  <c:v>-543</c:v>
                </c:pt>
                <c:pt idx="5845">
                  <c:v>-542</c:v>
                </c:pt>
                <c:pt idx="5846">
                  <c:v>-543</c:v>
                </c:pt>
                <c:pt idx="5847">
                  <c:v>-544</c:v>
                </c:pt>
                <c:pt idx="5848">
                  <c:v>-545</c:v>
                </c:pt>
                <c:pt idx="5849">
                  <c:v>-546</c:v>
                </c:pt>
                <c:pt idx="5850">
                  <c:v>-547</c:v>
                </c:pt>
                <c:pt idx="5851">
                  <c:v>-546</c:v>
                </c:pt>
                <c:pt idx="5852">
                  <c:v>-547</c:v>
                </c:pt>
                <c:pt idx="5853">
                  <c:v>-546</c:v>
                </c:pt>
                <c:pt idx="5854">
                  <c:v>-547</c:v>
                </c:pt>
                <c:pt idx="5855">
                  <c:v>-548</c:v>
                </c:pt>
                <c:pt idx="5856">
                  <c:v>-547</c:v>
                </c:pt>
                <c:pt idx="5857">
                  <c:v>-548</c:v>
                </c:pt>
                <c:pt idx="5858">
                  <c:v>-549</c:v>
                </c:pt>
                <c:pt idx="5859">
                  <c:v>-548</c:v>
                </c:pt>
                <c:pt idx="5860">
                  <c:v>-549</c:v>
                </c:pt>
                <c:pt idx="5861">
                  <c:v>-548</c:v>
                </c:pt>
                <c:pt idx="5862">
                  <c:v>-547</c:v>
                </c:pt>
                <c:pt idx="5863">
                  <c:v>-548</c:v>
                </c:pt>
                <c:pt idx="5864">
                  <c:v>-549</c:v>
                </c:pt>
                <c:pt idx="5865">
                  <c:v>-550</c:v>
                </c:pt>
                <c:pt idx="5866">
                  <c:v>-551</c:v>
                </c:pt>
                <c:pt idx="5867">
                  <c:v>-552</c:v>
                </c:pt>
                <c:pt idx="5868">
                  <c:v>-551</c:v>
                </c:pt>
                <c:pt idx="5869">
                  <c:v>-552</c:v>
                </c:pt>
                <c:pt idx="5870">
                  <c:v>-551</c:v>
                </c:pt>
                <c:pt idx="5871">
                  <c:v>-552</c:v>
                </c:pt>
                <c:pt idx="5872">
                  <c:v>-553</c:v>
                </c:pt>
                <c:pt idx="5873">
                  <c:v>-552</c:v>
                </c:pt>
                <c:pt idx="5874">
                  <c:v>-551</c:v>
                </c:pt>
                <c:pt idx="5875">
                  <c:v>-552</c:v>
                </c:pt>
                <c:pt idx="5876">
                  <c:v>-553</c:v>
                </c:pt>
                <c:pt idx="5877">
                  <c:v>-552</c:v>
                </c:pt>
                <c:pt idx="5878">
                  <c:v>-553</c:v>
                </c:pt>
                <c:pt idx="5879">
                  <c:v>-552</c:v>
                </c:pt>
                <c:pt idx="5880">
                  <c:v>-551</c:v>
                </c:pt>
                <c:pt idx="5881">
                  <c:v>-550</c:v>
                </c:pt>
                <c:pt idx="5882">
                  <c:v>-551</c:v>
                </c:pt>
                <c:pt idx="5883">
                  <c:v>-552</c:v>
                </c:pt>
                <c:pt idx="5884">
                  <c:v>-551</c:v>
                </c:pt>
                <c:pt idx="5885">
                  <c:v>-552</c:v>
                </c:pt>
                <c:pt idx="5886">
                  <c:v>-553</c:v>
                </c:pt>
                <c:pt idx="5887">
                  <c:v>-554</c:v>
                </c:pt>
                <c:pt idx="5888">
                  <c:v>-555</c:v>
                </c:pt>
                <c:pt idx="5889">
                  <c:v>-556</c:v>
                </c:pt>
                <c:pt idx="5890">
                  <c:v>-555</c:v>
                </c:pt>
                <c:pt idx="5891">
                  <c:v>-554</c:v>
                </c:pt>
                <c:pt idx="5892">
                  <c:v>-553</c:v>
                </c:pt>
                <c:pt idx="5893">
                  <c:v>-552</c:v>
                </c:pt>
                <c:pt idx="5894">
                  <c:v>-551</c:v>
                </c:pt>
                <c:pt idx="5895">
                  <c:v>-550</c:v>
                </c:pt>
                <c:pt idx="5896">
                  <c:v>-549</c:v>
                </c:pt>
                <c:pt idx="5897">
                  <c:v>-550</c:v>
                </c:pt>
                <c:pt idx="5898">
                  <c:v>-551</c:v>
                </c:pt>
                <c:pt idx="5899">
                  <c:v>-550</c:v>
                </c:pt>
                <c:pt idx="5900">
                  <c:v>-551</c:v>
                </c:pt>
                <c:pt idx="5901">
                  <c:v>-550</c:v>
                </c:pt>
                <c:pt idx="5902">
                  <c:v>-551</c:v>
                </c:pt>
                <c:pt idx="5903">
                  <c:v>-550</c:v>
                </c:pt>
                <c:pt idx="5904">
                  <c:v>-549</c:v>
                </c:pt>
                <c:pt idx="5905">
                  <c:v>-548</c:v>
                </c:pt>
                <c:pt idx="5906">
                  <c:v>-547</c:v>
                </c:pt>
                <c:pt idx="5907">
                  <c:v>-546</c:v>
                </c:pt>
                <c:pt idx="5908">
                  <c:v>-547</c:v>
                </c:pt>
                <c:pt idx="5909">
                  <c:v>-546</c:v>
                </c:pt>
                <c:pt idx="5910">
                  <c:v>-547</c:v>
                </c:pt>
                <c:pt idx="5911">
                  <c:v>-548</c:v>
                </c:pt>
                <c:pt idx="5912">
                  <c:v>-547</c:v>
                </c:pt>
                <c:pt idx="5913">
                  <c:v>-546</c:v>
                </c:pt>
                <c:pt idx="5914">
                  <c:v>-547</c:v>
                </c:pt>
                <c:pt idx="5915">
                  <c:v>-546</c:v>
                </c:pt>
                <c:pt idx="5916">
                  <c:v>-545</c:v>
                </c:pt>
                <c:pt idx="5917">
                  <c:v>-546</c:v>
                </c:pt>
                <c:pt idx="5918">
                  <c:v>-547</c:v>
                </c:pt>
                <c:pt idx="5919">
                  <c:v>-546</c:v>
                </c:pt>
                <c:pt idx="5920">
                  <c:v>-545</c:v>
                </c:pt>
                <c:pt idx="5921">
                  <c:v>-544</c:v>
                </c:pt>
                <c:pt idx="5922">
                  <c:v>-543</c:v>
                </c:pt>
                <c:pt idx="5923">
                  <c:v>-542</c:v>
                </c:pt>
                <c:pt idx="5924">
                  <c:v>-543</c:v>
                </c:pt>
                <c:pt idx="5925">
                  <c:v>-544</c:v>
                </c:pt>
                <c:pt idx="5926">
                  <c:v>-545</c:v>
                </c:pt>
                <c:pt idx="5927">
                  <c:v>-546</c:v>
                </c:pt>
                <c:pt idx="5928">
                  <c:v>-547</c:v>
                </c:pt>
                <c:pt idx="5929">
                  <c:v>-546</c:v>
                </c:pt>
                <c:pt idx="5930">
                  <c:v>-547</c:v>
                </c:pt>
                <c:pt idx="5931">
                  <c:v>-546</c:v>
                </c:pt>
                <c:pt idx="5932">
                  <c:v>-545</c:v>
                </c:pt>
                <c:pt idx="5933">
                  <c:v>-546</c:v>
                </c:pt>
                <c:pt idx="5934">
                  <c:v>-545</c:v>
                </c:pt>
                <c:pt idx="5935">
                  <c:v>-546</c:v>
                </c:pt>
                <c:pt idx="5936">
                  <c:v>-545</c:v>
                </c:pt>
                <c:pt idx="5937">
                  <c:v>-544</c:v>
                </c:pt>
                <c:pt idx="5938">
                  <c:v>-545</c:v>
                </c:pt>
                <c:pt idx="5939">
                  <c:v>-544</c:v>
                </c:pt>
                <c:pt idx="5940">
                  <c:v>-543</c:v>
                </c:pt>
                <c:pt idx="5941">
                  <c:v>-542</c:v>
                </c:pt>
                <c:pt idx="5942">
                  <c:v>-541</c:v>
                </c:pt>
                <c:pt idx="5943">
                  <c:v>-542</c:v>
                </c:pt>
                <c:pt idx="5944">
                  <c:v>-543</c:v>
                </c:pt>
                <c:pt idx="5945">
                  <c:v>-544</c:v>
                </c:pt>
                <c:pt idx="5946">
                  <c:v>-543</c:v>
                </c:pt>
                <c:pt idx="5947">
                  <c:v>-542</c:v>
                </c:pt>
                <c:pt idx="5948">
                  <c:v>-543</c:v>
                </c:pt>
                <c:pt idx="5949">
                  <c:v>-544</c:v>
                </c:pt>
                <c:pt idx="5950">
                  <c:v>-543</c:v>
                </c:pt>
                <c:pt idx="5951">
                  <c:v>-544</c:v>
                </c:pt>
                <c:pt idx="5952">
                  <c:v>-543</c:v>
                </c:pt>
                <c:pt idx="5953">
                  <c:v>-544</c:v>
                </c:pt>
                <c:pt idx="5954">
                  <c:v>-543</c:v>
                </c:pt>
                <c:pt idx="5955">
                  <c:v>-542</c:v>
                </c:pt>
                <c:pt idx="5956">
                  <c:v>-543</c:v>
                </c:pt>
                <c:pt idx="5957">
                  <c:v>-542</c:v>
                </c:pt>
                <c:pt idx="5958">
                  <c:v>-543</c:v>
                </c:pt>
                <c:pt idx="5959">
                  <c:v>-544</c:v>
                </c:pt>
                <c:pt idx="5960">
                  <c:v>-545</c:v>
                </c:pt>
                <c:pt idx="5961">
                  <c:v>-544</c:v>
                </c:pt>
                <c:pt idx="5962">
                  <c:v>-543</c:v>
                </c:pt>
                <c:pt idx="5963">
                  <c:v>-542</c:v>
                </c:pt>
                <c:pt idx="5964">
                  <c:v>-543</c:v>
                </c:pt>
                <c:pt idx="5965">
                  <c:v>-542</c:v>
                </c:pt>
                <c:pt idx="5966">
                  <c:v>-541</c:v>
                </c:pt>
                <c:pt idx="5967">
                  <c:v>-542</c:v>
                </c:pt>
                <c:pt idx="5968">
                  <c:v>-543</c:v>
                </c:pt>
                <c:pt idx="5969">
                  <c:v>-544</c:v>
                </c:pt>
                <c:pt idx="5970">
                  <c:v>-543</c:v>
                </c:pt>
                <c:pt idx="5971">
                  <c:v>-544</c:v>
                </c:pt>
                <c:pt idx="5972">
                  <c:v>-543</c:v>
                </c:pt>
                <c:pt idx="5973">
                  <c:v>-544</c:v>
                </c:pt>
                <c:pt idx="5974">
                  <c:v>-543</c:v>
                </c:pt>
                <c:pt idx="5975">
                  <c:v>-544</c:v>
                </c:pt>
                <c:pt idx="5976">
                  <c:v>-543</c:v>
                </c:pt>
                <c:pt idx="5977">
                  <c:v>-542</c:v>
                </c:pt>
                <c:pt idx="5978">
                  <c:v>-543</c:v>
                </c:pt>
                <c:pt idx="5979">
                  <c:v>-544</c:v>
                </c:pt>
                <c:pt idx="5980">
                  <c:v>-543</c:v>
                </c:pt>
                <c:pt idx="5981">
                  <c:v>-544</c:v>
                </c:pt>
                <c:pt idx="5982">
                  <c:v>-545</c:v>
                </c:pt>
                <c:pt idx="5983">
                  <c:v>-546</c:v>
                </c:pt>
                <c:pt idx="5984">
                  <c:v>-547</c:v>
                </c:pt>
                <c:pt idx="5985">
                  <c:v>-548</c:v>
                </c:pt>
                <c:pt idx="5986">
                  <c:v>-547</c:v>
                </c:pt>
                <c:pt idx="5987">
                  <c:v>-546</c:v>
                </c:pt>
                <c:pt idx="5988">
                  <c:v>-547</c:v>
                </c:pt>
                <c:pt idx="5989">
                  <c:v>-546</c:v>
                </c:pt>
                <c:pt idx="5990">
                  <c:v>-547</c:v>
                </c:pt>
                <c:pt idx="5991">
                  <c:v>-546</c:v>
                </c:pt>
                <c:pt idx="5992">
                  <c:v>-547</c:v>
                </c:pt>
                <c:pt idx="5993">
                  <c:v>-546</c:v>
                </c:pt>
                <c:pt idx="5994">
                  <c:v>-545</c:v>
                </c:pt>
                <c:pt idx="5995">
                  <c:v>-544</c:v>
                </c:pt>
                <c:pt idx="5996">
                  <c:v>-543</c:v>
                </c:pt>
                <c:pt idx="5997">
                  <c:v>-544</c:v>
                </c:pt>
                <c:pt idx="5998">
                  <c:v>-543</c:v>
                </c:pt>
                <c:pt idx="5999">
                  <c:v>-542</c:v>
                </c:pt>
                <c:pt idx="6000">
                  <c:v>-543</c:v>
                </c:pt>
                <c:pt idx="6001">
                  <c:v>-542</c:v>
                </c:pt>
                <c:pt idx="6002">
                  <c:v>-543</c:v>
                </c:pt>
                <c:pt idx="6003">
                  <c:v>-544</c:v>
                </c:pt>
                <c:pt idx="6004">
                  <c:v>-545</c:v>
                </c:pt>
                <c:pt idx="6005">
                  <c:v>-546</c:v>
                </c:pt>
                <c:pt idx="6006">
                  <c:v>-547</c:v>
                </c:pt>
                <c:pt idx="6007">
                  <c:v>-548</c:v>
                </c:pt>
                <c:pt idx="6008">
                  <c:v>-549</c:v>
                </c:pt>
                <c:pt idx="6009">
                  <c:v>-550</c:v>
                </c:pt>
                <c:pt idx="6010">
                  <c:v>-549</c:v>
                </c:pt>
                <c:pt idx="6011">
                  <c:v>-548</c:v>
                </c:pt>
                <c:pt idx="6012">
                  <c:v>-549</c:v>
                </c:pt>
                <c:pt idx="6013">
                  <c:v>-550</c:v>
                </c:pt>
                <c:pt idx="6014">
                  <c:v>-551</c:v>
                </c:pt>
                <c:pt idx="6015">
                  <c:v>-550</c:v>
                </c:pt>
                <c:pt idx="6016">
                  <c:v>-551</c:v>
                </c:pt>
                <c:pt idx="6017">
                  <c:v>-552</c:v>
                </c:pt>
                <c:pt idx="6018">
                  <c:v>-551</c:v>
                </c:pt>
                <c:pt idx="6019">
                  <c:v>-552</c:v>
                </c:pt>
                <c:pt idx="6020">
                  <c:v>-551</c:v>
                </c:pt>
                <c:pt idx="6021">
                  <c:v>-552</c:v>
                </c:pt>
                <c:pt idx="6022">
                  <c:v>-553</c:v>
                </c:pt>
                <c:pt idx="6023">
                  <c:v>-552</c:v>
                </c:pt>
                <c:pt idx="6024">
                  <c:v>-551</c:v>
                </c:pt>
                <c:pt idx="6025">
                  <c:v>-552</c:v>
                </c:pt>
                <c:pt idx="6026">
                  <c:v>-551</c:v>
                </c:pt>
                <c:pt idx="6027">
                  <c:v>-550</c:v>
                </c:pt>
                <c:pt idx="6028">
                  <c:v>-549</c:v>
                </c:pt>
                <c:pt idx="6029">
                  <c:v>-550</c:v>
                </c:pt>
                <c:pt idx="6030">
                  <c:v>-551</c:v>
                </c:pt>
                <c:pt idx="6031">
                  <c:v>-550</c:v>
                </c:pt>
                <c:pt idx="6032">
                  <c:v>-551</c:v>
                </c:pt>
                <c:pt idx="6033">
                  <c:v>-550</c:v>
                </c:pt>
                <c:pt idx="6034">
                  <c:v>-551</c:v>
                </c:pt>
                <c:pt idx="6035">
                  <c:v>-552</c:v>
                </c:pt>
                <c:pt idx="6036">
                  <c:v>-551</c:v>
                </c:pt>
                <c:pt idx="6037">
                  <c:v>-550</c:v>
                </c:pt>
                <c:pt idx="6038">
                  <c:v>-551</c:v>
                </c:pt>
                <c:pt idx="6039">
                  <c:v>-550</c:v>
                </c:pt>
                <c:pt idx="6040">
                  <c:v>-549</c:v>
                </c:pt>
                <c:pt idx="6041">
                  <c:v>-550</c:v>
                </c:pt>
                <c:pt idx="6042">
                  <c:v>-551</c:v>
                </c:pt>
                <c:pt idx="6043">
                  <c:v>-550</c:v>
                </c:pt>
                <c:pt idx="6044">
                  <c:v>-551</c:v>
                </c:pt>
                <c:pt idx="6045">
                  <c:v>-550</c:v>
                </c:pt>
                <c:pt idx="6046">
                  <c:v>-549</c:v>
                </c:pt>
                <c:pt idx="6047">
                  <c:v>-548</c:v>
                </c:pt>
                <c:pt idx="6048">
                  <c:v>-549</c:v>
                </c:pt>
                <c:pt idx="6049">
                  <c:v>-550</c:v>
                </c:pt>
                <c:pt idx="6050">
                  <c:v>-549</c:v>
                </c:pt>
                <c:pt idx="6051">
                  <c:v>-550</c:v>
                </c:pt>
                <c:pt idx="6052">
                  <c:v>-549</c:v>
                </c:pt>
                <c:pt idx="6053">
                  <c:v>-550</c:v>
                </c:pt>
                <c:pt idx="6054">
                  <c:v>-551</c:v>
                </c:pt>
                <c:pt idx="6055">
                  <c:v>-552</c:v>
                </c:pt>
                <c:pt idx="6056">
                  <c:v>-551</c:v>
                </c:pt>
                <c:pt idx="6057">
                  <c:v>-550</c:v>
                </c:pt>
                <c:pt idx="6058">
                  <c:v>-551</c:v>
                </c:pt>
                <c:pt idx="6059">
                  <c:v>-550</c:v>
                </c:pt>
                <c:pt idx="6060">
                  <c:v>-551</c:v>
                </c:pt>
                <c:pt idx="6061">
                  <c:v>-552</c:v>
                </c:pt>
                <c:pt idx="6062">
                  <c:v>-553</c:v>
                </c:pt>
                <c:pt idx="6063">
                  <c:v>-554</c:v>
                </c:pt>
                <c:pt idx="6064">
                  <c:v>-555</c:v>
                </c:pt>
                <c:pt idx="6065">
                  <c:v>-556</c:v>
                </c:pt>
                <c:pt idx="6066">
                  <c:v>-557</c:v>
                </c:pt>
                <c:pt idx="6067">
                  <c:v>-558</c:v>
                </c:pt>
                <c:pt idx="6068">
                  <c:v>-559</c:v>
                </c:pt>
                <c:pt idx="6069">
                  <c:v>-560</c:v>
                </c:pt>
                <c:pt idx="6070">
                  <c:v>-561</c:v>
                </c:pt>
                <c:pt idx="6071">
                  <c:v>-560</c:v>
                </c:pt>
                <c:pt idx="6072">
                  <c:v>-561</c:v>
                </c:pt>
                <c:pt idx="6073">
                  <c:v>-562</c:v>
                </c:pt>
                <c:pt idx="6074">
                  <c:v>-563</c:v>
                </c:pt>
                <c:pt idx="6075">
                  <c:v>-564</c:v>
                </c:pt>
                <c:pt idx="6076">
                  <c:v>-563</c:v>
                </c:pt>
                <c:pt idx="6077">
                  <c:v>-564</c:v>
                </c:pt>
                <c:pt idx="6078">
                  <c:v>-563</c:v>
                </c:pt>
                <c:pt idx="6079">
                  <c:v>-564</c:v>
                </c:pt>
                <c:pt idx="6080">
                  <c:v>-565</c:v>
                </c:pt>
                <c:pt idx="6081">
                  <c:v>-566</c:v>
                </c:pt>
                <c:pt idx="6082">
                  <c:v>-567</c:v>
                </c:pt>
                <c:pt idx="6083">
                  <c:v>-566</c:v>
                </c:pt>
                <c:pt idx="6084">
                  <c:v>-567</c:v>
                </c:pt>
                <c:pt idx="6085">
                  <c:v>-566</c:v>
                </c:pt>
                <c:pt idx="6086">
                  <c:v>-567</c:v>
                </c:pt>
                <c:pt idx="6087">
                  <c:v>-568</c:v>
                </c:pt>
                <c:pt idx="6088">
                  <c:v>-569</c:v>
                </c:pt>
                <c:pt idx="6089">
                  <c:v>-570</c:v>
                </c:pt>
                <c:pt idx="6090">
                  <c:v>-571</c:v>
                </c:pt>
                <c:pt idx="6091">
                  <c:v>-572</c:v>
                </c:pt>
                <c:pt idx="6092">
                  <c:v>-573</c:v>
                </c:pt>
                <c:pt idx="6093">
                  <c:v>-572</c:v>
                </c:pt>
                <c:pt idx="6094">
                  <c:v>-573</c:v>
                </c:pt>
                <c:pt idx="6095">
                  <c:v>-572</c:v>
                </c:pt>
                <c:pt idx="6096">
                  <c:v>-573</c:v>
                </c:pt>
                <c:pt idx="6097">
                  <c:v>-572</c:v>
                </c:pt>
                <c:pt idx="6098">
                  <c:v>-573</c:v>
                </c:pt>
                <c:pt idx="6099">
                  <c:v>-572</c:v>
                </c:pt>
                <c:pt idx="6100">
                  <c:v>-573</c:v>
                </c:pt>
                <c:pt idx="6101">
                  <c:v>-572</c:v>
                </c:pt>
                <c:pt idx="6102">
                  <c:v>-571</c:v>
                </c:pt>
                <c:pt idx="6103">
                  <c:v>-572</c:v>
                </c:pt>
                <c:pt idx="6104">
                  <c:v>-571</c:v>
                </c:pt>
                <c:pt idx="6105">
                  <c:v>-570</c:v>
                </c:pt>
                <c:pt idx="6106">
                  <c:v>-569</c:v>
                </c:pt>
                <c:pt idx="6107">
                  <c:v>-568</c:v>
                </c:pt>
                <c:pt idx="6108">
                  <c:v>-569</c:v>
                </c:pt>
                <c:pt idx="6109">
                  <c:v>-570</c:v>
                </c:pt>
                <c:pt idx="6110">
                  <c:v>-571</c:v>
                </c:pt>
                <c:pt idx="6111">
                  <c:v>-572</c:v>
                </c:pt>
                <c:pt idx="6112">
                  <c:v>-571</c:v>
                </c:pt>
                <c:pt idx="6113">
                  <c:v>-570</c:v>
                </c:pt>
                <c:pt idx="6114">
                  <c:v>-569</c:v>
                </c:pt>
                <c:pt idx="6115">
                  <c:v>-568</c:v>
                </c:pt>
                <c:pt idx="6116">
                  <c:v>-569</c:v>
                </c:pt>
                <c:pt idx="6117">
                  <c:v>-570</c:v>
                </c:pt>
                <c:pt idx="6118">
                  <c:v>-571</c:v>
                </c:pt>
                <c:pt idx="6119">
                  <c:v>-572</c:v>
                </c:pt>
                <c:pt idx="6120">
                  <c:v>-573</c:v>
                </c:pt>
                <c:pt idx="6121">
                  <c:v>-572</c:v>
                </c:pt>
                <c:pt idx="6122">
                  <c:v>-571</c:v>
                </c:pt>
                <c:pt idx="6123">
                  <c:v>-570</c:v>
                </c:pt>
                <c:pt idx="6124">
                  <c:v>-571</c:v>
                </c:pt>
                <c:pt idx="6125">
                  <c:v>-572</c:v>
                </c:pt>
                <c:pt idx="6126">
                  <c:v>-571</c:v>
                </c:pt>
                <c:pt idx="6127">
                  <c:v>-572</c:v>
                </c:pt>
                <c:pt idx="6128">
                  <c:v>-573</c:v>
                </c:pt>
                <c:pt idx="6129">
                  <c:v>-574</c:v>
                </c:pt>
                <c:pt idx="6130">
                  <c:v>-573</c:v>
                </c:pt>
                <c:pt idx="6131">
                  <c:v>-572</c:v>
                </c:pt>
                <c:pt idx="6132">
                  <c:v>-571</c:v>
                </c:pt>
                <c:pt idx="6133">
                  <c:v>-572</c:v>
                </c:pt>
                <c:pt idx="6134">
                  <c:v>-571</c:v>
                </c:pt>
                <c:pt idx="6135">
                  <c:v>-572</c:v>
                </c:pt>
                <c:pt idx="6136">
                  <c:v>-573</c:v>
                </c:pt>
                <c:pt idx="6137">
                  <c:v>-572</c:v>
                </c:pt>
                <c:pt idx="6138">
                  <c:v>-573</c:v>
                </c:pt>
                <c:pt idx="6139">
                  <c:v>-572</c:v>
                </c:pt>
                <c:pt idx="6140">
                  <c:v>-573</c:v>
                </c:pt>
                <c:pt idx="6141">
                  <c:v>-572</c:v>
                </c:pt>
                <c:pt idx="6142">
                  <c:v>-571</c:v>
                </c:pt>
                <c:pt idx="6143">
                  <c:v>-570</c:v>
                </c:pt>
                <c:pt idx="6144">
                  <c:v>-569</c:v>
                </c:pt>
                <c:pt idx="6145">
                  <c:v>-570</c:v>
                </c:pt>
                <c:pt idx="6146">
                  <c:v>-569</c:v>
                </c:pt>
                <c:pt idx="6147">
                  <c:v>-568</c:v>
                </c:pt>
                <c:pt idx="6148">
                  <c:v>-569</c:v>
                </c:pt>
                <c:pt idx="6149">
                  <c:v>-568</c:v>
                </c:pt>
                <c:pt idx="6150">
                  <c:v>-569</c:v>
                </c:pt>
                <c:pt idx="6151">
                  <c:v>-570</c:v>
                </c:pt>
                <c:pt idx="6152">
                  <c:v>-569</c:v>
                </c:pt>
                <c:pt idx="6153">
                  <c:v>-570</c:v>
                </c:pt>
                <c:pt idx="6154">
                  <c:v>-571</c:v>
                </c:pt>
                <c:pt idx="6155">
                  <c:v>-572</c:v>
                </c:pt>
                <c:pt idx="6156">
                  <c:v>-573</c:v>
                </c:pt>
                <c:pt idx="6157">
                  <c:v>-574</c:v>
                </c:pt>
                <c:pt idx="6158">
                  <c:v>-575</c:v>
                </c:pt>
                <c:pt idx="6159">
                  <c:v>-576</c:v>
                </c:pt>
                <c:pt idx="6160">
                  <c:v>-575</c:v>
                </c:pt>
                <c:pt idx="6161">
                  <c:v>-574</c:v>
                </c:pt>
                <c:pt idx="6162">
                  <c:v>-575</c:v>
                </c:pt>
                <c:pt idx="6163">
                  <c:v>-576</c:v>
                </c:pt>
                <c:pt idx="6164">
                  <c:v>-577</c:v>
                </c:pt>
                <c:pt idx="6165">
                  <c:v>-578</c:v>
                </c:pt>
                <c:pt idx="6166">
                  <c:v>-579</c:v>
                </c:pt>
                <c:pt idx="6167">
                  <c:v>-580</c:v>
                </c:pt>
                <c:pt idx="6168">
                  <c:v>-581</c:v>
                </c:pt>
                <c:pt idx="6169">
                  <c:v>-580</c:v>
                </c:pt>
                <c:pt idx="6170">
                  <c:v>-579</c:v>
                </c:pt>
                <c:pt idx="6171">
                  <c:v>-578</c:v>
                </c:pt>
                <c:pt idx="6172">
                  <c:v>-579</c:v>
                </c:pt>
                <c:pt idx="6173">
                  <c:v>-578</c:v>
                </c:pt>
                <c:pt idx="6174">
                  <c:v>-579</c:v>
                </c:pt>
                <c:pt idx="6175">
                  <c:v>-578</c:v>
                </c:pt>
                <c:pt idx="6176">
                  <c:v>-579</c:v>
                </c:pt>
                <c:pt idx="6177">
                  <c:v>-578</c:v>
                </c:pt>
                <c:pt idx="6178">
                  <c:v>-577</c:v>
                </c:pt>
                <c:pt idx="6179">
                  <c:v>-578</c:v>
                </c:pt>
                <c:pt idx="6180">
                  <c:v>-579</c:v>
                </c:pt>
                <c:pt idx="6181">
                  <c:v>-578</c:v>
                </c:pt>
                <c:pt idx="6182">
                  <c:v>-579</c:v>
                </c:pt>
                <c:pt idx="6183">
                  <c:v>-578</c:v>
                </c:pt>
                <c:pt idx="6184">
                  <c:v>-579</c:v>
                </c:pt>
                <c:pt idx="6185">
                  <c:v>-580</c:v>
                </c:pt>
                <c:pt idx="6186">
                  <c:v>-579</c:v>
                </c:pt>
                <c:pt idx="6187">
                  <c:v>-578</c:v>
                </c:pt>
                <c:pt idx="6188">
                  <c:v>-579</c:v>
                </c:pt>
                <c:pt idx="6189">
                  <c:v>-580</c:v>
                </c:pt>
                <c:pt idx="6190">
                  <c:v>-581</c:v>
                </c:pt>
                <c:pt idx="6191">
                  <c:v>-582</c:v>
                </c:pt>
                <c:pt idx="6192">
                  <c:v>-581</c:v>
                </c:pt>
                <c:pt idx="6193">
                  <c:v>-580</c:v>
                </c:pt>
                <c:pt idx="6194">
                  <c:v>-581</c:v>
                </c:pt>
                <c:pt idx="6195">
                  <c:v>-580</c:v>
                </c:pt>
                <c:pt idx="6196">
                  <c:v>-581</c:v>
                </c:pt>
                <c:pt idx="6197">
                  <c:v>-580</c:v>
                </c:pt>
                <c:pt idx="6198">
                  <c:v>-579</c:v>
                </c:pt>
                <c:pt idx="6199">
                  <c:v>-578</c:v>
                </c:pt>
                <c:pt idx="6200">
                  <c:v>-579</c:v>
                </c:pt>
                <c:pt idx="6201">
                  <c:v>-580</c:v>
                </c:pt>
                <c:pt idx="6202">
                  <c:v>-579</c:v>
                </c:pt>
                <c:pt idx="6203">
                  <c:v>-578</c:v>
                </c:pt>
                <c:pt idx="6204">
                  <c:v>-579</c:v>
                </c:pt>
                <c:pt idx="6205">
                  <c:v>-580</c:v>
                </c:pt>
                <c:pt idx="6206">
                  <c:v>-579</c:v>
                </c:pt>
                <c:pt idx="6207">
                  <c:v>-578</c:v>
                </c:pt>
                <c:pt idx="6208">
                  <c:v>-577</c:v>
                </c:pt>
                <c:pt idx="6209">
                  <c:v>-576</c:v>
                </c:pt>
                <c:pt idx="6210">
                  <c:v>-577</c:v>
                </c:pt>
                <c:pt idx="6211">
                  <c:v>-576</c:v>
                </c:pt>
                <c:pt idx="6212">
                  <c:v>-575</c:v>
                </c:pt>
                <c:pt idx="6213">
                  <c:v>-574</c:v>
                </c:pt>
                <c:pt idx="6214">
                  <c:v>-573</c:v>
                </c:pt>
                <c:pt idx="6215">
                  <c:v>-574</c:v>
                </c:pt>
                <c:pt idx="6216">
                  <c:v>-575</c:v>
                </c:pt>
                <c:pt idx="6217">
                  <c:v>-576</c:v>
                </c:pt>
                <c:pt idx="6218">
                  <c:v>-575</c:v>
                </c:pt>
                <c:pt idx="6219">
                  <c:v>-576</c:v>
                </c:pt>
                <c:pt idx="6220">
                  <c:v>-577</c:v>
                </c:pt>
                <c:pt idx="6221">
                  <c:v>-576</c:v>
                </c:pt>
                <c:pt idx="6222">
                  <c:v>-577</c:v>
                </c:pt>
                <c:pt idx="6223">
                  <c:v>-578</c:v>
                </c:pt>
                <c:pt idx="6224">
                  <c:v>-579</c:v>
                </c:pt>
                <c:pt idx="6225">
                  <c:v>-578</c:v>
                </c:pt>
                <c:pt idx="6226">
                  <c:v>-577</c:v>
                </c:pt>
                <c:pt idx="6227">
                  <c:v>-578</c:v>
                </c:pt>
                <c:pt idx="6228">
                  <c:v>-579</c:v>
                </c:pt>
                <c:pt idx="6229">
                  <c:v>-578</c:v>
                </c:pt>
                <c:pt idx="6230">
                  <c:v>-579</c:v>
                </c:pt>
                <c:pt idx="6231">
                  <c:v>-578</c:v>
                </c:pt>
                <c:pt idx="6232">
                  <c:v>-579</c:v>
                </c:pt>
                <c:pt idx="6233">
                  <c:v>-578</c:v>
                </c:pt>
                <c:pt idx="6234">
                  <c:v>-579</c:v>
                </c:pt>
                <c:pt idx="6235">
                  <c:v>-578</c:v>
                </c:pt>
                <c:pt idx="6236">
                  <c:v>-577</c:v>
                </c:pt>
                <c:pt idx="6237">
                  <c:v>-578</c:v>
                </c:pt>
                <c:pt idx="6238">
                  <c:v>-579</c:v>
                </c:pt>
                <c:pt idx="6239">
                  <c:v>-578</c:v>
                </c:pt>
                <c:pt idx="6240">
                  <c:v>-579</c:v>
                </c:pt>
                <c:pt idx="6241">
                  <c:v>-580</c:v>
                </c:pt>
                <c:pt idx="6242">
                  <c:v>-581</c:v>
                </c:pt>
                <c:pt idx="6243">
                  <c:v>-582</c:v>
                </c:pt>
                <c:pt idx="6244">
                  <c:v>-581</c:v>
                </c:pt>
                <c:pt idx="6245">
                  <c:v>-582</c:v>
                </c:pt>
                <c:pt idx="6246">
                  <c:v>-581</c:v>
                </c:pt>
                <c:pt idx="6247">
                  <c:v>-582</c:v>
                </c:pt>
                <c:pt idx="6248">
                  <c:v>-581</c:v>
                </c:pt>
                <c:pt idx="6249">
                  <c:v>-582</c:v>
                </c:pt>
                <c:pt idx="6250">
                  <c:v>-581</c:v>
                </c:pt>
                <c:pt idx="6251">
                  <c:v>-582</c:v>
                </c:pt>
                <c:pt idx="6252">
                  <c:v>-583</c:v>
                </c:pt>
                <c:pt idx="6253">
                  <c:v>-584</c:v>
                </c:pt>
                <c:pt idx="6254">
                  <c:v>-583</c:v>
                </c:pt>
                <c:pt idx="6255">
                  <c:v>-584</c:v>
                </c:pt>
                <c:pt idx="6256">
                  <c:v>-585</c:v>
                </c:pt>
                <c:pt idx="6257">
                  <c:v>-586</c:v>
                </c:pt>
                <c:pt idx="6258">
                  <c:v>-585</c:v>
                </c:pt>
                <c:pt idx="6259">
                  <c:v>-584</c:v>
                </c:pt>
                <c:pt idx="6260">
                  <c:v>-583</c:v>
                </c:pt>
                <c:pt idx="6261">
                  <c:v>-584</c:v>
                </c:pt>
                <c:pt idx="6262">
                  <c:v>-585</c:v>
                </c:pt>
                <c:pt idx="6263">
                  <c:v>-584</c:v>
                </c:pt>
                <c:pt idx="6264">
                  <c:v>-583</c:v>
                </c:pt>
                <c:pt idx="6265">
                  <c:v>-582</c:v>
                </c:pt>
                <c:pt idx="6266">
                  <c:v>-583</c:v>
                </c:pt>
                <c:pt idx="6267">
                  <c:v>-584</c:v>
                </c:pt>
                <c:pt idx="6268">
                  <c:v>-585</c:v>
                </c:pt>
                <c:pt idx="6269">
                  <c:v>-584</c:v>
                </c:pt>
                <c:pt idx="6270">
                  <c:v>-585</c:v>
                </c:pt>
                <c:pt idx="6271">
                  <c:v>-586</c:v>
                </c:pt>
                <c:pt idx="6272">
                  <c:v>-587</c:v>
                </c:pt>
                <c:pt idx="6273">
                  <c:v>-588</c:v>
                </c:pt>
                <c:pt idx="6274">
                  <c:v>-587</c:v>
                </c:pt>
                <c:pt idx="6275">
                  <c:v>-588</c:v>
                </c:pt>
                <c:pt idx="6276">
                  <c:v>-589</c:v>
                </c:pt>
                <c:pt idx="6277">
                  <c:v>-588</c:v>
                </c:pt>
                <c:pt idx="6278">
                  <c:v>-587</c:v>
                </c:pt>
                <c:pt idx="6279">
                  <c:v>-588</c:v>
                </c:pt>
                <c:pt idx="6280">
                  <c:v>-589</c:v>
                </c:pt>
                <c:pt idx="6281">
                  <c:v>-590</c:v>
                </c:pt>
                <c:pt idx="6282">
                  <c:v>-591</c:v>
                </c:pt>
                <c:pt idx="6283">
                  <c:v>-590</c:v>
                </c:pt>
                <c:pt idx="6284">
                  <c:v>-591</c:v>
                </c:pt>
                <c:pt idx="6285">
                  <c:v>-592</c:v>
                </c:pt>
                <c:pt idx="6286">
                  <c:v>-591</c:v>
                </c:pt>
                <c:pt idx="6287">
                  <c:v>-590</c:v>
                </c:pt>
                <c:pt idx="6288">
                  <c:v>-589</c:v>
                </c:pt>
                <c:pt idx="6289">
                  <c:v>-590</c:v>
                </c:pt>
                <c:pt idx="6290">
                  <c:v>-591</c:v>
                </c:pt>
                <c:pt idx="6291">
                  <c:v>-592</c:v>
                </c:pt>
                <c:pt idx="6292">
                  <c:v>-593</c:v>
                </c:pt>
                <c:pt idx="6293">
                  <c:v>-592</c:v>
                </c:pt>
                <c:pt idx="6294">
                  <c:v>-591</c:v>
                </c:pt>
                <c:pt idx="6295">
                  <c:v>-592</c:v>
                </c:pt>
                <c:pt idx="6296">
                  <c:v>-593</c:v>
                </c:pt>
                <c:pt idx="6297">
                  <c:v>-594</c:v>
                </c:pt>
                <c:pt idx="6298">
                  <c:v>-595</c:v>
                </c:pt>
                <c:pt idx="6299">
                  <c:v>-596</c:v>
                </c:pt>
                <c:pt idx="6300">
                  <c:v>-597</c:v>
                </c:pt>
                <c:pt idx="6301">
                  <c:v>-596</c:v>
                </c:pt>
                <c:pt idx="6302">
                  <c:v>-595</c:v>
                </c:pt>
                <c:pt idx="6303">
                  <c:v>-596</c:v>
                </c:pt>
                <c:pt idx="6304">
                  <c:v>-597</c:v>
                </c:pt>
                <c:pt idx="6305">
                  <c:v>-596</c:v>
                </c:pt>
                <c:pt idx="6306">
                  <c:v>-597</c:v>
                </c:pt>
                <c:pt idx="6307">
                  <c:v>-598</c:v>
                </c:pt>
                <c:pt idx="6308">
                  <c:v>-599</c:v>
                </c:pt>
                <c:pt idx="6309">
                  <c:v>-598</c:v>
                </c:pt>
                <c:pt idx="6310">
                  <c:v>-597</c:v>
                </c:pt>
                <c:pt idx="6311">
                  <c:v>-596</c:v>
                </c:pt>
                <c:pt idx="6312">
                  <c:v>-597</c:v>
                </c:pt>
                <c:pt idx="6313">
                  <c:v>-596</c:v>
                </c:pt>
                <c:pt idx="6314">
                  <c:v>-595</c:v>
                </c:pt>
                <c:pt idx="6315">
                  <c:v>-594</c:v>
                </c:pt>
                <c:pt idx="6316">
                  <c:v>-593</c:v>
                </c:pt>
                <c:pt idx="6317">
                  <c:v>-594</c:v>
                </c:pt>
                <c:pt idx="6318">
                  <c:v>-595</c:v>
                </c:pt>
                <c:pt idx="6319">
                  <c:v>-596</c:v>
                </c:pt>
                <c:pt idx="6320">
                  <c:v>-595</c:v>
                </c:pt>
                <c:pt idx="6321">
                  <c:v>-596</c:v>
                </c:pt>
                <c:pt idx="6322">
                  <c:v>-597</c:v>
                </c:pt>
                <c:pt idx="6323">
                  <c:v>-596</c:v>
                </c:pt>
                <c:pt idx="6324">
                  <c:v>-597</c:v>
                </c:pt>
                <c:pt idx="6325">
                  <c:v>-598</c:v>
                </c:pt>
                <c:pt idx="6326">
                  <c:v>-597</c:v>
                </c:pt>
                <c:pt idx="6327">
                  <c:v>-596</c:v>
                </c:pt>
                <c:pt idx="6328">
                  <c:v>-595</c:v>
                </c:pt>
                <c:pt idx="6329">
                  <c:v>-596</c:v>
                </c:pt>
                <c:pt idx="6330">
                  <c:v>-597</c:v>
                </c:pt>
                <c:pt idx="6331">
                  <c:v>-598</c:v>
                </c:pt>
                <c:pt idx="6332">
                  <c:v>-599</c:v>
                </c:pt>
                <c:pt idx="6333">
                  <c:v>-600</c:v>
                </c:pt>
                <c:pt idx="6334">
                  <c:v>-599</c:v>
                </c:pt>
                <c:pt idx="6335">
                  <c:v>-598</c:v>
                </c:pt>
                <c:pt idx="6336">
                  <c:v>-597</c:v>
                </c:pt>
                <c:pt idx="6337">
                  <c:v>-596</c:v>
                </c:pt>
                <c:pt idx="6338">
                  <c:v>-595</c:v>
                </c:pt>
                <c:pt idx="6339">
                  <c:v>-596</c:v>
                </c:pt>
                <c:pt idx="6340">
                  <c:v>-597</c:v>
                </c:pt>
                <c:pt idx="6341">
                  <c:v>-596</c:v>
                </c:pt>
                <c:pt idx="6342">
                  <c:v>-597</c:v>
                </c:pt>
                <c:pt idx="6343">
                  <c:v>-596</c:v>
                </c:pt>
                <c:pt idx="6344">
                  <c:v>-595</c:v>
                </c:pt>
                <c:pt idx="6345">
                  <c:v>-594</c:v>
                </c:pt>
                <c:pt idx="6346">
                  <c:v>-595</c:v>
                </c:pt>
                <c:pt idx="6347">
                  <c:v>-594</c:v>
                </c:pt>
                <c:pt idx="6348">
                  <c:v>-595</c:v>
                </c:pt>
                <c:pt idx="6349">
                  <c:v>-596</c:v>
                </c:pt>
                <c:pt idx="6350">
                  <c:v>-595</c:v>
                </c:pt>
                <c:pt idx="6351">
                  <c:v>-594</c:v>
                </c:pt>
                <c:pt idx="6352">
                  <c:v>-593</c:v>
                </c:pt>
                <c:pt idx="6353">
                  <c:v>-594</c:v>
                </c:pt>
                <c:pt idx="6354">
                  <c:v>-593</c:v>
                </c:pt>
                <c:pt idx="6355">
                  <c:v>-592</c:v>
                </c:pt>
                <c:pt idx="6356">
                  <c:v>-591</c:v>
                </c:pt>
                <c:pt idx="6357">
                  <c:v>-590</c:v>
                </c:pt>
                <c:pt idx="6358">
                  <c:v>-591</c:v>
                </c:pt>
                <c:pt idx="6359">
                  <c:v>-592</c:v>
                </c:pt>
                <c:pt idx="6360">
                  <c:v>-591</c:v>
                </c:pt>
                <c:pt idx="6361">
                  <c:v>-590</c:v>
                </c:pt>
                <c:pt idx="6362">
                  <c:v>-589</c:v>
                </c:pt>
                <c:pt idx="6363">
                  <c:v>-588</c:v>
                </c:pt>
                <c:pt idx="6364">
                  <c:v>-587</c:v>
                </c:pt>
                <c:pt idx="6365">
                  <c:v>-588</c:v>
                </c:pt>
                <c:pt idx="6366">
                  <c:v>-587</c:v>
                </c:pt>
                <c:pt idx="6367">
                  <c:v>-588</c:v>
                </c:pt>
                <c:pt idx="6368">
                  <c:v>-589</c:v>
                </c:pt>
                <c:pt idx="6369">
                  <c:v>-590</c:v>
                </c:pt>
                <c:pt idx="6370">
                  <c:v>-591</c:v>
                </c:pt>
                <c:pt idx="6371">
                  <c:v>-590</c:v>
                </c:pt>
                <c:pt idx="6372">
                  <c:v>-591</c:v>
                </c:pt>
                <c:pt idx="6373">
                  <c:v>-590</c:v>
                </c:pt>
                <c:pt idx="6374">
                  <c:v>-591</c:v>
                </c:pt>
                <c:pt idx="6375">
                  <c:v>-592</c:v>
                </c:pt>
                <c:pt idx="6376">
                  <c:v>-591</c:v>
                </c:pt>
                <c:pt idx="6377">
                  <c:v>-592</c:v>
                </c:pt>
                <c:pt idx="6378">
                  <c:v>-593</c:v>
                </c:pt>
                <c:pt idx="6379">
                  <c:v>-592</c:v>
                </c:pt>
                <c:pt idx="6380">
                  <c:v>-593</c:v>
                </c:pt>
                <c:pt idx="6381">
                  <c:v>-592</c:v>
                </c:pt>
                <c:pt idx="6382">
                  <c:v>-591</c:v>
                </c:pt>
                <c:pt idx="6383">
                  <c:v>-592</c:v>
                </c:pt>
                <c:pt idx="6384">
                  <c:v>-593</c:v>
                </c:pt>
                <c:pt idx="6385">
                  <c:v>-592</c:v>
                </c:pt>
                <c:pt idx="6386">
                  <c:v>-593</c:v>
                </c:pt>
                <c:pt idx="6387">
                  <c:v>-594</c:v>
                </c:pt>
                <c:pt idx="6388">
                  <c:v>-595</c:v>
                </c:pt>
                <c:pt idx="6389">
                  <c:v>-596</c:v>
                </c:pt>
                <c:pt idx="6390">
                  <c:v>-595</c:v>
                </c:pt>
                <c:pt idx="6391">
                  <c:v>-596</c:v>
                </c:pt>
                <c:pt idx="6392">
                  <c:v>-595</c:v>
                </c:pt>
                <c:pt idx="6393">
                  <c:v>-594</c:v>
                </c:pt>
                <c:pt idx="6394">
                  <c:v>-595</c:v>
                </c:pt>
                <c:pt idx="6395">
                  <c:v>-596</c:v>
                </c:pt>
                <c:pt idx="6396">
                  <c:v>-597</c:v>
                </c:pt>
                <c:pt idx="6397">
                  <c:v>-598</c:v>
                </c:pt>
                <c:pt idx="6398">
                  <c:v>-597</c:v>
                </c:pt>
                <c:pt idx="6399">
                  <c:v>-598</c:v>
                </c:pt>
                <c:pt idx="6400">
                  <c:v>-597</c:v>
                </c:pt>
                <c:pt idx="6401">
                  <c:v>-596</c:v>
                </c:pt>
                <c:pt idx="6402">
                  <c:v>-597</c:v>
                </c:pt>
                <c:pt idx="6403">
                  <c:v>-598</c:v>
                </c:pt>
                <c:pt idx="6404">
                  <c:v>-599</c:v>
                </c:pt>
                <c:pt idx="6405">
                  <c:v>-598</c:v>
                </c:pt>
                <c:pt idx="6406">
                  <c:v>-599</c:v>
                </c:pt>
                <c:pt idx="6407">
                  <c:v>-600</c:v>
                </c:pt>
                <c:pt idx="6408">
                  <c:v>-601</c:v>
                </c:pt>
                <c:pt idx="6409">
                  <c:v>-600</c:v>
                </c:pt>
                <c:pt idx="6410">
                  <c:v>-601</c:v>
                </c:pt>
                <c:pt idx="6411">
                  <c:v>-602</c:v>
                </c:pt>
                <c:pt idx="6412">
                  <c:v>-601</c:v>
                </c:pt>
                <c:pt idx="6413">
                  <c:v>-600</c:v>
                </c:pt>
                <c:pt idx="6414">
                  <c:v>-601</c:v>
                </c:pt>
                <c:pt idx="6415">
                  <c:v>-602</c:v>
                </c:pt>
                <c:pt idx="6416">
                  <c:v>-601</c:v>
                </c:pt>
                <c:pt idx="6417">
                  <c:v>-600</c:v>
                </c:pt>
                <c:pt idx="6418">
                  <c:v>-599</c:v>
                </c:pt>
                <c:pt idx="6419">
                  <c:v>-598</c:v>
                </c:pt>
                <c:pt idx="6420">
                  <c:v>-599</c:v>
                </c:pt>
                <c:pt idx="6421">
                  <c:v>-598</c:v>
                </c:pt>
                <c:pt idx="6422">
                  <c:v>-599</c:v>
                </c:pt>
                <c:pt idx="6423">
                  <c:v>-600</c:v>
                </c:pt>
                <c:pt idx="6424">
                  <c:v>-601</c:v>
                </c:pt>
                <c:pt idx="6425">
                  <c:v>-602</c:v>
                </c:pt>
                <c:pt idx="6426">
                  <c:v>-601</c:v>
                </c:pt>
                <c:pt idx="6427">
                  <c:v>-602</c:v>
                </c:pt>
                <c:pt idx="6428">
                  <c:v>-601</c:v>
                </c:pt>
                <c:pt idx="6429">
                  <c:v>-600</c:v>
                </c:pt>
                <c:pt idx="6430">
                  <c:v>-599</c:v>
                </c:pt>
                <c:pt idx="6431">
                  <c:v>-600</c:v>
                </c:pt>
                <c:pt idx="6432">
                  <c:v>-601</c:v>
                </c:pt>
                <c:pt idx="6433">
                  <c:v>-602</c:v>
                </c:pt>
                <c:pt idx="6434">
                  <c:v>-601</c:v>
                </c:pt>
                <c:pt idx="6435">
                  <c:v>-602</c:v>
                </c:pt>
                <c:pt idx="6436">
                  <c:v>-603</c:v>
                </c:pt>
                <c:pt idx="6437">
                  <c:v>-602</c:v>
                </c:pt>
                <c:pt idx="6438">
                  <c:v>-603</c:v>
                </c:pt>
                <c:pt idx="6439">
                  <c:v>-604</c:v>
                </c:pt>
                <c:pt idx="6440">
                  <c:v>-605</c:v>
                </c:pt>
                <c:pt idx="6441">
                  <c:v>-606</c:v>
                </c:pt>
                <c:pt idx="6442">
                  <c:v>-607</c:v>
                </c:pt>
                <c:pt idx="6443">
                  <c:v>-608</c:v>
                </c:pt>
                <c:pt idx="6444">
                  <c:v>-609</c:v>
                </c:pt>
                <c:pt idx="6445">
                  <c:v>-610</c:v>
                </c:pt>
                <c:pt idx="6446">
                  <c:v>-611</c:v>
                </c:pt>
                <c:pt idx="6447">
                  <c:v>-610</c:v>
                </c:pt>
                <c:pt idx="6448">
                  <c:v>-611</c:v>
                </c:pt>
                <c:pt idx="6449">
                  <c:v>-612</c:v>
                </c:pt>
                <c:pt idx="6450">
                  <c:v>-613</c:v>
                </c:pt>
                <c:pt idx="6451">
                  <c:v>-614</c:v>
                </c:pt>
                <c:pt idx="6452">
                  <c:v>-613</c:v>
                </c:pt>
                <c:pt idx="6453">
                  <c:v>-612</c:v>
                </c:pt>
                <c:pt idx="6454">
                  <c:v>-613</c:v>
                </c:pt>
                <c:pt idx="6455">
                  <c:v>-614</c:v>
                </c:pt>
                <c:pt idx="6456">
                  <c:v>-613</c:v>
                </c:pt>
                <c:pt idx="6457">
                  <c:v>-614</c:v>
                </c:pt>
                <c:pt idx="6458">
                  <c:v>-613</c:v>
                </c:pt>
                <c:pt idx="6459">
                  <c:v>-614</c:v>
                </c:pt>
                <c:pt idx="6460">
                  <c:v>-613</c:v>
                </c:pt>
                <c:pt idx="6461">
                  <c:v>-614</c:v>
                </c:pt>
                <c:pt idx="6462">
                  <c:v>-613</c:v>
                </c:pt>
                <c:pt idx="6463">
                  <c:v>-612</c:v>
                </c:pt>
                <c:pt idx="6464">
                  <c:v>-613</c:v>
                </c:pt>
                <c:pt idx="6465">
                  <c:v>-614</c:v>
                </c:pt>
                <c:pt idx="6466">
                  <c:v>-615</c:v>
                </c:pt>
                <c:pt idx="6467">
                  <c:v>-614</c:v>
                </c:pt>
                <c:pt idx="6468">
                  <c:v>-615</c:v>
                </c:pt>
                <c:pt idx="6469">
                  <c:v>-616</c:v>
                </c:pt>
                <c:pt idx="6470">
                  <c:v>-615</c:v>
                </c:pt>
                <c:pt idx="6471">
                  <c:v>-616</c:v>
                </c:pt>
                <c:pt idx="6472">
                  <c:v>-617</c:v>
                </c:pt>
                <c:pt idx="6473">
                  <c:v>-616</c:v>
                </c:pt>
                <c:pt idx="6474">
                  <c:v>-617</c:v>
                </c:pt>
                <c:pt idx="6475">
                  <c:v>-618</c:v>
                </c:pt>
                <c:pt idx="6476">
                  <c:v>-619</c:v>
                </c:pt>
                <c:pt idx="6477">
                  <c:v>-620</c:v>
                </c:pt>
                <c:pt idx="6478">
                  <c:v>-621</c:v>
                </c:pt>
                <c:pt idx="6479">
                  <c:v>-622</c:v>
                </c:pt>
                <c:pt idx="6480">
                  <c:v>-623</c:v>
                </c:pt>
                <c:pt idx="6481">
                  <c:v>-622</c:v>
                </c:pt>
                <c:pt idx="6482">
                  <c:v>-623</c:v>
                </c:pt>
                <c:pt idx="6483">
                  <c:v>-624</c:v>
                </c:pt>
                <c:pt idx="6484">
                  <c:v>-623</c:v>
                </c:pt>
                <c:pt idx="6485">
                  <c:v>-624</c:v>
                </c:pt>
                <c:pt idx="6486">
                  <c:v>-623</c:v>
                </c:pt>
                <c:pt idx="6487">
                  <c:v>-624</c:v>
                </c:pt>
                <c:pt idx="6488">
                  <c:v>-625</c:v>
                </c:pt>
                <c:pt idx="6489">
                  <c:v>-626</c:v>
                </c:pt>
                <c:pt idx="6490">
                  <c:v>-625</c:v>
                </c:pt>
                <c:pt idx="6491">
                  <c:v>-624</c:v>
                </c:pt>
                <c:pt idx="6492">
                  <c:v>-625</c:v>
                </c:pt>
                <c:pt idx="6493">
                  <c:v>-626</c:v>
                </c:pt>
                <c:pt idx="6494">
                  <c:v>-627</c:v>
                </c:pt>
                <c:pt idx="6495">
                  <c:v>-626</c:v>
                </c:pt>
                <c:pt idx="6496">
                  <c:v>-625</c:v>
                </c:pt>
                <c:pt idx="6497">
                  <c:v>-626</c:v>
                </c:pt>
                <c:pt idx="6498">
                  <c:v>-627</c:v>
                </c:pt>
                <c:pt idx="6499">
                  <c:v>-628</c:v>
                </c:pt>
                <c:pt idx="6500">
                  <c:v>-627</c:v>
                </c:pt>
                <c:pt idx="6501">
                  <c:v>-628</c:v>
                </c:pt>
                <c:pt idx="6502">
                  <c:v>-627</c:v>
                </c:pt>
                <c:pt idx="6503">
                  <c:v>-628</c:v>
                </c:pt>
                <c:pt idx="6504">
                  <c:v>-629</c:v>
                </c:pt>
                <c:pt idx="6505">
                  <c:v>-630</c:v>
                </c:pt>
                <c:pt idx="6506">
                  <c:v>-629</c:v>
                </c:pt>
                <c:pt idx="6507">
                  <c:v>-630</c:v>
                </c:pt>
                <c:pt idx="6508">
                  <c:v>-629</c:v>
                </c:pt>
                <c:pt idx="6509">
                  <c:v>-630</c:v>
                </c:pt>
                <c:pt idx="6510">
                  <c:v>-631</c:v>
                </c:pt>
                <c:pt idx="6511">
                  <c:v>-632</c:v>
                </c:pt>
                <c:pt idx="6512">
                  <c:v>-631</c:v>
                </c:pt>
                <c:pt idx="6513">
                  <c:v>-630</c:v>
                </c:pt>
                <c:pt idx="6514">
                  <c:v>-631</c:v>
                </c:pt>
                <c:pt idx="6515">
                  <c:v>-630</c:v>
                </c:pt>
                <c:pt idx="6516">
                  <c:v>-629</c:v>
                </c:pt>
                <c:pt idx="6517">
                  <c:v>-628</c:v>
                </c:pt>
                <c:pt idx="6518">
                  <c:v>-629</c:v>
                </c:pt>
                <c:pt idx="6519">
                  <c:v>-628</c:v>
                </c:pt>
                <c:pt idx="6520">
                  <c:v>-629</c:v>
                </c:pt>
                <c:pt idx="6521">
                  <c:v>-630</c:v>
                </c:pt>
                <c:pt idx="6522">
                  <c:v>-631</c:v>
                </c:pt>
                <c:pt idx="6523">
                  <c:v>-630</c:v>
                </c:pt>
                <c:pt idx="6524">
                  <c:v>-631</c:v>
                </c:pt>
                <c:pt idx="6525">
                  <c:v>-630</c:v>
                </c:pt>
                <c:pt idx="6526">
                  <c:v>-631</c:v>
                </c:pt>
                <c:pt idx="6527">
                  <c:v>-630</c:v>
                </c:pt>
                <c:pt idx="6528">
                  <c:v>-631</c:v>
                </c:pt>
                <c:pt idx="6529">
                  <c:v>-630</c:v>
                </c:pt>
                <c:pt idx="6530">
                  <c:v>-631</c:v>
                </c:pt>
                <c:pt idx="6531">
                  <c:v>-630</c:v>
                </c:pt>
                <c:pt idx="6532">
                  <c:v>-631</c:v>
                </c:pt>
                <c:pt idx="6533">
                  <c:v>-630</c:v>
                </c:pt>
                <c:pt idx="6534">
                  <c:v>-629</c:v>
                </c:pt>
                <c:pt idx="6535">
                  <c:v>-630</c:v>
                </c:pt>
                <c:pt idx="6536">
                  <c:v>-629</c:v>
                </c:pt>
                <c:pt idx="6537">
                  <c:v>-630</c:v>
                </c:pt>
                <c:pt idx="6538">
                  <c:v>-629</c:v>
                </c:pt>
                <c:pt idx="6539">
                  <c:v>-630</c:v>
                </c:pt>
                <c:pt idx="6540">
                  <c:v>-631</c:v>
                </c:pt>
                <c:pt idx="6541">
                  <c:v>-632</c:v>
                </c:pt>
                <c:pt idx="6542">
                  <c:v>-633</c:v>
                </c:pt>
                <c:pt idx="6543">
                  <c:v>-632</c:v>
                </c:pt>
                <c:pt idx="6544">
                  <c:v>-633</c:v>
                </c:pt>
                <c:pt idx="6545">
                  <c:v>-634</c:v>
                </c:pt>
                <c:pt idx="6546">
                  <c:v>-633</c:v>
                </c:pt>
                <c:pt idx="6547">
                  <c:v>-634</c:v>
                </c:pt>
                <c:pt idx="6548">
                  <c:v>-635</c:v>
                </c:pt>
                <c:pt idx="6549">
                  <c:v>-636</c:v>
                </c:pt>
                <c:pt idx="6550">
                  <c:v>-637</c:v>
                </c:pt>
                <c:pt idx="6551">
                  <c:v>-636</c:v>
                </c:pt>
                <c:pt idx="6552">
                  <c:v>-635</c:v>
                </c:pt>
                <c:pt idx="6553">
                  <c:v>-636</c:v>
                </c:pt>
                <c:pt idx="6554">
                  <c:v>-635</c:v>
                </c:pt>
                <c:pt idx="6555">
                  <c:v>-634</c:v>
                </c:pt>
                <c:pt idx="6556">
                  <c:v>-635</c:v>
                </c:pt>
                <c:pt idx="6557">
                  <c:v>-636</c:v>
                </c:pt>
                <c:pt idx="6558">
                  <c:v>-635</c:v>
                </c:pt>
                <c:pt idx="6559">
                  <c:v>-636</c:v>
                </c:pt>
                <c:pt idx="6560">
                  <c:v>-637</c:v>
                </c:pt>
                <c:pt idx="6561">
                  <c:v>-636</c:v>
                </c:pt>
                <c:pt idx="6562">
                  <c:v>-637</c:v>
                </c:pt>
                <c:pt idx="6563">
                  <c:v>-636</c:v>
                </c:pt>
                <c:pt idx="6564">
                  <c:v>-637</c:v>
                </c:pt>
                <c:pt idx="6565">
                  <c:v>-638</c:v>
                </c:pt>
                <c:pt idx="6566">
                  <c:v>-637</c:v>
                </c:pt>
                <c:pt idx="6567">
                  <c:v>-636</c:v>
                </c:pt>
                <c:pt idx="6568">
                  <c:v>-637</c:v>
                </c:pt>
                <c:pt idx="6569">
                  <c:v>-638</c:v>
                </c:pt>
                <c:pt idx="6570">
                  <c:v>-637</c:v>
                </c:pt>
                <c:pt idx="6571">
                  <c:v>-636</c:v>
                </c:pt>
                <c:pt idx="6572">
                  <c:v>-635</c:v>
                </c:pt>
                <c:pt idx="6573">
                  <c:v>-636</c:v>
                </c:pt>
                <c:pt idx="6574">
                  <c:v>-637</c:v>
                </c:pt>
                <c:pt idx="6575">
                  <c:v>-638</c:v>
                </c:pt>
                <c:pt idx="6576">
                  <c:v>-637</c:v>
                </c:pt>
                <c:pt idx="6577">
                  <c:v>-638</c:v>
                </c:pt>
                <c:pt idx="6578">
                  <c:v>-637</c:v>
                </c:pt>
                <c:pt idx="6579">
                  <c:v>-638</c:v>
                </c:pt>
                <c:pt idx="6580">
                  <c:v>-639</c:v>
                </c:pt>
                <c:pt idx="6581">
                  <c:v>-638</c:v>
                </c:pt>
                <c:pt idx="6582">
                  <c:v>-637</c:v>
                </c:pt>
                <c:pt idx="6583">
                  <c:v>-638</c:v>
                </c:pt>
                <c:pt idx="6584">
                  <c:v>-639</c:v>
                </c:pt>
                <c:pt idx="6585">
                  <c:v>-640</c:v>
                </c:pt>
                <c:pt idx="6586">
                  <c:v>-641</c:v>
                </c:pt>
                <c:pt idx="6587">
                  <c:v>-642</c:v>
                </c:pt>
                <c:pt idx="6588">
                  <c:v>-641</c:v>
                </c:pt>
                <c:pt idx="6589">
                  <c:v>-642</c:v>
                </c:pt>
                <c:pt idx="6590">
                  <c:v>-643</c:v>
                </c:pt>
                <c:pt idx="6591">
                  <c:v>-644</c:v>
                </c:pt>
                <c:pt idx="6592">
                  <c:v>-645</c:v>
                </c:pt>
                <c:pt idx="6593">
                  <c:v>-644</c:v>
                </c:pt>
                <c:pt idx="6594">
                  <c:v>-643</c:v>
                </c:pt>
                <c:pt idx="6595">
                  <c:v>-642</c:v>
                </c:pt>
                <c:pt idx="6596">
                  <c:v>-643</c:v>
                </c:pt>
                <c:pt idx="6597">
                  <c:v>-642</c:v>
                </c:pt>
                <c:pt idx="6598">
                  <c:v>-643</c:v>
                </c:pt>
                <c:pt idx="6599">
                  <c:v>-642</c:v>
                </c:pt>
                <c:pt idx="6600">
                  <c:v>-643</c:v>
                </c:pt>
                <c:pt idx="6601">
                  <c:v>-644</c:v>
                </c:pt>
                <c:pt idx="6602">
                  <c:v>-645</c:v>
                </c:pt>
                <c:pt idx="6603">
                  <c:v>-646</c:v>
                </c:pt>
                <c:pt idx="6604">
                  <c:v>-645</c:v>
                </c:pt>
                <c:pt idx="6605">
                  <c:v>-646</c:v>
                </c:pt>
                <c:pt idx="6606">
                  <c:v>-647</c:v>
                </c:pt>
                <c:pt idx="6607">
                  <c:v>-648</c:v>
                </c:pt>
                <c:pt idx="6608">
                  <c:v>-649</c:v>
                </c:pt>
                <c:pt idx="6609">
                  <c:v>-650</c:v>
                </c:pt>
                <c:pt idx="6610">
                  <c:v>-651</c:v>
                </c:pt>
                <c:pt idx="6611">
                  <c:v>-652</c:v>
                </c:pt>
                <c:pt idx="6612">
                  <c:v>-651</c:v>
                </c:pt>
                <c:pt idx="6613">
                  <c:v>-652</c:v>
                </c:pt>
                <c:pt idx="6614">
                  <c:v>-651</c:v>
                </c:pt>
                <c:pt idx="6615">
                  <c:v>-650</c:v>
                </c:pt>
                <c:pt idx="6616">
                  <c:v>-651</c:v>
                </c:pt>
                <c:pt idx="6617">
                  <c:v>-652</c:v>
                </c:pt>
                <c:pt idx="6618">
                  <c:v>-653</c:v>
                </c:pt>
                <c:pt idx="6619">
                  <c:v>-654</c:v>
                </c:pt>
                <c:pt idx="6620">
                  <c:v>-653</c:v>
                </c:pt>
                <c:pt idx="6621">
                  <c:v>-654</c:v>
                </c:pt>
                <c:pt idx="6622">
                  <c:v>-655</c:v>
                </c:pt>
                <c:pt idx="6623">
                  <c:v>-656</c:v>
                </c:pt>
                <c:pt idx="6624">
                  <c:v>-655</c:v>
                </c:pt>
                <c:pt idx="6625">
                  <c:v>-656</c:v>
                </c:pt>
                <c:pt idx="6626">
                  <c:v>-657</c:v>
                </c:pt>
                <c:pt idx="6627">
                  <c:v>-658</c:v>
                </c:pt>
                <c:pt idx="6628">
                  <c:v>-657</c:v>
                </c:pt>
                <c:pt idx="6629">
                  <c:v>-656</c:v>
                </c:pt>
                <c:pt idx="6630">
                  <c:v>-655</c:v>
                </c:pt>
                <c:pt idx="6631">
                  <c:v>-656</c:v>
                </c:pt>
                <c:pt idx="6632">
                  <c:v>-655</c:v>
                </c:pt>
                <c:pt idx="6633">
                  <c:v>-656</c:v>
                </c:pt>
                <c:pt idx="6634">
                  <c:v>-657</c:v>
                </c:pt>
                <c:pt idx="6635">
                  <c:v>-656</c:v>
                </c:pt>
                <c:pt idx="6636">
                  <c:v>-655</c:v>
                </c:pt>
                <c:pt idx="6637">
                  <c:v>-656</c:v>
                </c:pt>
                <c:pt idx="6638">
                  <c:v>-655</c:v>
                </c:pt>
                <c:pt idx="6639">
                  <c:v>-654</c:v>
                </c:pt>
                <c:pt idx="6640">
                  <c:v>-655</c:v>
                </c:pt>
                <c:pt idx="6641">
                  <c:v>-654</c:v>
                </c:pt>
                <c:pt idx="6642">
                  <c:v>-655</c:v>
                </c:pt>
                <c:pt idx="6643">
                  <c:v>-656</c:v>
                </c:pt>
                <c:pt idx="6644">
                  <c:v>-657</c:v>
                </c:pt>
                <c:pt idx="6645">
                  <c:v>-658</c:v>
                </c:pt>
                <c:pt idx="6646">
                  <c:v>-659</c:v>
                </c:pt>
                <c:pt idx="6647">
                  <c:v>-658</c:v>
                </c:pt>
                <c:pt idx="6648">
                  <c:v>-657</c:v>
                </c:pt>
                <c:pt idx="6649">
                  <c:v>-658</c:v>
                </c:pt>
                <c:pt idx="6650">
                  <c:v>-659</c:v>
                </c:pt>
                <c:pt idx="6651">
                  <c:v>-658</c:v>
                </c:pt>
                <c:pt idx="6652">
                  <c:v>-659</c:v>
                </c:pt>
                <c:pt idx="6653">
                  <c:v>-658</c:v>
                </c:pt>
                <c:pt idx="6654">
                  <c:v>-657</c:v>
                </c:pt>
                <c:pt idx="6655">
                  <c:v>-658</c:v>
                </c:pt>
                <c:pt idx="6656">
                  <c:v>-659</c:v>
                </c:pt>
                <c:pt idx="6657">
                  <c:v>-660</c:v>
                </c:pt>
                <c:pt idx="6658">
                  <c:v>-659</c:v>
                </c:pt>
                <c:pt idx="6659">
                  <c:v>-660</c:v>
                </c:pt>
                <c:pt idx="6660">
                  <c:v>-659</c:v>
                </c:pt>
                <c:pt idx="6661">
                  <c:v>-660</c:v>
                </c:pt>
                <c:pt idx="6662">
                  <c:v>-661</c:v>
                </c:pt>
                <c:pt idx="6663">
                  <c:v>-660</c:v>
                </c:pt>
                <c:pt idx="6664">
                  <c:v>-659</c:v>
                </c:pt>
                <c:pt idx="6665">
                  <c:v>-658</c:v>
                </c:pt>
                <c:pt idx="6666">
                  <c:v>-657</c:v>
                </c:pt>
                <c:pt idx="6667">
                  <c:v>-656</c:v>
                </c:pt>
                <c:pt idx="6668">
                  <c:v>-655</c:v>
                </c:pt>
                <c:pt idx="6669">
                  <c:v>-654</c:v>
                </c:pt>
                <c:pt idx="6670">
                  <c:v>-655</c:v>
                </c:pt>
                <c:pt idx="6671">
                  <c:v>-654</c:v>
                </c:pt>
                <c:pt idx="6672">
                  <c:v>-655</c:v>
                </c:pt>
                <c:pt idx="6673">
                  <c:v>-656</c:v>
                </c:pt>
                <c:pt idx="6674">
                  <c:v>-657</c:v>
                </c:pt>
                <c:pt idx="6675">
                  <c:v>-656</c:v>
                </c:pt>
                <c:pt idx="6676">
                  <c:v>-657</c:v>
                </c:pt>
                <c:pt idx="6677">
                  <c:v>-658</c:v>
                </c:pt>
                <c:pt idx="6678">
                  <c:v>-659</c:v>
                </c:pt>
                <c:pt idx="6679">
                  <c:v>-660</c:v>
                </c:pt>
                <c:pt idx="6680">
                  <c:v>-661</c:v>
                </c:pt>
                <c:pt idx="6681">
                  <c:v>-662</c:v>
                </c:pt>
                <c:pt idx="6682">
                  <c:v>-661</c:v>
                </c:pt>
                <c:pt idx="6683">
                  <c:v>-662</c:v>
                </c:pt>
                <c:pt idx="6684">
                  <c:v>-663</c:v>
                </c:pt>
                <c:pt idx="6685">
                  <c:v>-664</c:v>
                </c:pt>
                <c:pt idx="6686">
                  <c:v>-665</c:v>
                </c:pt>
                <c:pt idx="6687">
                  <c:v>-664</c:v>
                </c:pt>
                <c:pt idx="6688">
                  <c:v>-665</c:v>
                </c:pt>
                <c:pt idx="6689">
                  <c:v>-664</c:v>
                </c:pt>
                <c:pt idx="6690">
                  <c:v>-665</c:v>
                </c:pt>
                <c:pt idx="6691">
                  <c:v>-664</c:v>
                </c:pt>
                <c:pt idx="6692">
                  <c:v>-663</c:v>
                </c:pt>
                <c:pt idx="6693">
                  <c:v>-664</c:v>
                </c:pt>
                <c:pt idx="6694">
                  <c:v>-665</c:v>
                </c:pt>
                <c:pt idx="6695">
                  <c:v>-664</c:v>
                </c:pt>
                <c:pt idx="6696">
                  <c:v>-663</c:v>
                </c:pt>
                <c:pt idx="6697">
                  <c:v>-664</c:v>
                </c:pt>
                <c:pt idx="6698">
                  <c:v>-663</c:v>
                </c:pt>
                <c:pt idx="6699">
                  <c:v>-664</c:v>
                </c:pt>
                <c:pt idx="6700">
                  <c:v>-665</c:v>
                </c:pt>
                <c:pt idx="6701">
                  <c:v>-666</c:v>
                </c:pt>
                <c:pt idx="6702">
                  <c:v>-665</c:v>
                </c:pt>
                <c:pt idx="6703">
                  <c:v>-664</c:v>
                </c:pt>
                <c:pt idx="6704">
                  <c:v>-665</c:v>
                </c:pt>
                <c:pt idx="6705">
                  <c:v>-664</c:v>
                </c:pt>
                <c:pt idx="6706">
                  <c:v>-663</c:v>
                </c:pt>
                <c:pt idx="6707">
                  <c:v>-664</c:v>
                </c:pt>
                <c:pt idx="6708">
                  <c:v>-665</c:v>
                </c:pt>
                <c:pt idx="6709">
                  <c:v>-664</c:v>
                </c:pt>
                <c:pt idx="6710">
                  <c:v>-665</c:v>
                </c:pt>
                <c:pt idx="6711">
                  <c:v>-666</c:v>
                </c:pt>
                <c:pt idx="6712">
                  <c:v>-667</c:v>
                </c:pt>
                <c:pt idx="6713">
                  <c:v>-666</c:v>
                </c:pt>
                <c:pt idx="6714">
                  <c:v>-667</c:v>
                </c:pt>
                <c:pt idx="6715">
                  <c:v>-668</c:v>
                </c:pt>
                <c:pt idx="6716">
                  <c:v>-667</c:v>
                </c:pt>
                <c:pt idx="6717">
                  <c:v>-666</c:v>
                </c:pt>
                <c:pt idx="6718">
                  <c:v>-667</c:v>
                </c:pt>
                <c:pt idx="6719">
                  <c:v>-668</c:v>
                </c:pt>
                <c:pt idx="6720">
                  <c:v>-667</c:v>
                </c:pt>
                <c:pt idx="6721">
                  <c:v>-666</c:v>
                </c:pt>
                <c:pt idx="6722">
                  <c:v>-665</c:v>
                </c:pt>
                <c:pt idx="6723">
                  <c:v>-664</c:v>
                </c:pt>
                <c:pt idx="6724">
                  <c:v>-665</c:v>
                </c:pt>
                <c:pt idx="6725">
                  <c:v>-666</c:v>
                </c:pt>
                <c:pt idx="6726">
                  <c:v>-665</c:v>
                </c:pt>
                <c:pt idx="6727">
                  <c:v>-666</c:v>
                </c:pt>
                <c:pt idx="6728">
                  <c:v>-667</c:v>
                </c:pt>
                <c:pt idx="6729">
                  <c:v>-668</c:v>
                </c:pt>
                <c:pt idx="6730">
                  <c:v>-667</c:v>
                </c:pt>
                <c:pt idx="6731">
                  <c:v>-666</c:v>
                </c:pt>
                <c:pt idx="6732">
                  <c:v>-665</c:v>
                </c:pt>
                <c:pt idx="6733">
                  <c:v>-664</c:v>
                </c:pt>
                <c:pt idx="6734">
                  <c:v>-665</c:v>
                </c:pt>
                <c:pt idx="6735">
                  <c:v>-666</c:v>
                </c:pt>
                <c:pt idx="6736">
                  <c:v>-665</c:v>
                </c:pt>
                <c:pt idx="6737">
                  <c:v>-666</c:v>
                </c:pt>
                <c:pt idx="6738">
                  <c:v>-667</c:v>
                </c:pt>
                <c:pt idx="6739">
                  <c:v>-668</c:v>
                </c:pt>
                <c:pt idx="6740">
                  <c:v>-667</c:v>
                </c:pt>
                <c:pt idx="6741">
                  <c:v>-666</c:v>
                </c:pt>
                <c:pt idx="6742">
                  <c:v>-667</c:v>
                </c:pt>
                <c:pt idx="6743">
                  <c:v>-666</c:v>
                </c:pt>
                <c:pt idx="6744">
                  <c:v>-667</c:v>
                </c:pt>
                <c:pt idx="6745">
                  <c:v>-668</c:v>
                </c:pt>
                <c:pt idx="6746">
                  <c:v>-669</c:v>
                </c:pt>
                <c:pt idx="6747">
                  <c:v>-670</c:v>
                </c:pt>
                <c:pt idx="6748">
                  <c:v>-669</c:v>
                </c:pt>
                <c:pt idx="6749">
                  <c:v>-670</c:v>
                </c:pt>
                <c:pt idx="6750">
                  <c:v>-671</c:v>
                </c:pt>
                <c:pt idx="6751">
                  <c:v>-670</c:v>
                </c:pt>
                <c:pt idx="6752">
                  <c:v>-671</c:v>
                </c:pt>
                <c:pt idx="6753">
                  <c:v>-670</c:v>
                </c:pt>
                <c:pt idx="6754">
                  <c:v>-671</c:v>
                </c:pt>
                <c:pt idx="6755">
                  <c:v>-672</c:v>
                </c:pt>
                <c:pt idx="6756">
                  <c:v>-673</c:v>
                </c:pt>
                <c:pt idx="6757">
                  <c:v>-674</c:v>
                </c:pt>
                <c:pt idx="6758">
                  <c:v>-675</c:v>
                </c:pt>
                <c:pt idx="6759">
                  <c:v>-674</c:v>
                </c:pt>
                <c:pt idx="6760">
                  <c:v>-675</c:v>
                </c:pt>
                <c:pt idx="6761">
                  <c:v>-674</c:v>
                </c:pt>
                <c:pt idx="6762">
                  <c:v>-675</c:v>
                </c:pt>
                <c:pt idx="6763">
                  <c:v>-674</c:v>
                </c:pt>
                <c:pt idx="6764">
                  <c:v>-673</c:v>
                </c:pt>
                <c:pt idx="6765">
                  <c:v>-672</c:v>
                </c:pt>
                <c:pt idx="6766">
                  <c:v>-671</c:v>
                </c:pt>
                <c:pt idx="6767">
                  <c:v>-672</c:v>
                </c:pt>
                <c:pt idx="6768">
                  <c:v>-673</c:v>
                </c:pt>
                <c:pt idx="6769">
                  <c:v>-672</c:v>
                </c:pt>
                <c:pt idx="6770">
                  <c:v>-671</c:v>
                </c:pt>
                <c:pt idx="6771">
                  <c:v>-670</c:v>
                </c:pt>
                <c:pt idx="6772">
                  <c:v>-671</c:v>
                </c:pt>
                <c:pt idx="6773">
                  <c:v>-672</c:v>
                </c:pt>
                <c:pt idx="6774">
                  <c:v>-671</c:v>
                </c:pt>
                <c:pt idx="6775">
                  <c:v>-672</c:v>
                </c:pt>
                <c:pt idx="6776">
                  <c:v>-673</c:v>
                </c:pt>
                <c:pt idx="6777">
                  <c:v>-674</c:v>
                </c:pt>
                <c:pt idx="6778">
                  <c:v>-673</c:v>
                </c:pt>
                <c:pt idx="6779">
                  <c:v>-672</c:v>
                </c:pt>
                <c:pt idx="6780">
                  <c:v>-673</c:v>
                </c:pt>
                <c:pt idx="6781">
                  <c:v>-672</c:v>
                </c:pt>
                <c:pt idx="6782">
                  <c:v>-671</c:v>
                </c:pt>
                <c:pt idx="6783">
                  <c:v>-672</c:v>
                </c:pt>
                <c:pt idx="6784">
                  <c:v>-673</c:v>
                </c:pt>
                <c:pt idx="6785">
                  <c:v>-674</c:v>
                </c:pt>
                <c:pt idx="6786">
                  <c:v>-675</c:v>
                </c:pt>
                <c:pt idx="6787">
                  <c:v>-676</c:v>
                </c:pt>
                <c:pt idx="6788">
                  <c:v>-675</c:v>
                </c:pt>
                <c:pt idx="6789">
                  <c:v>-674</c:v>
                </c:pt>
                <c:pt idx="6790">
                  <c:v>-673</c:v>
                </c:pt>
                <c:pt idx="6791">
                  <c:v>-674</c:v>
                </c:pt>
                <c:pt idx="6792">
                  <c:v>-675</c:v>
                </c:pt>
                <c:pt idx="6793">
                  <c:v>-674</c:v>
                </c:pt>
                <c:pt idx="6794">
                  <c:v>-675</c:v>
                </c:pt>
                <c:pt idx="6795">
                  <c:v>-676</c:v>
                </c:pt>
                <c:pt idx="6796">
                  <c:v>-677</c:v>
                </c:pt>
                <c:pt idx="6797">
                  <c:v>-678</c:v>
                </c:pt>
                <c:pt idx="6798">
                  <c:v>-679</c:v>
                </c:pt>
                <c:pt idx="6799">
                  <c:v>-678</c:v>
                </c:pt>
                <c:pt idx="6800">
                  <c:v>-679</c:v>
                </c:pt>
                <c:pt idx="6801">
                  <c:v>-678</c:v>
                </c:pt>
                <c:pt idx="6802">
                  <c:v>-679</c:v>
                </c:pt>
                <c:pt idx="6803">
                  <c:v>-680</c:v>
                </c:pt>
                <c:pt idx="6804">
                  <c:v>-681</c:v>
                </c:pt>
                <c:pt idx="6805">
                  <c:v>-682</c:v>
                </c:pt>
                <c:pt idx="6806">
                  <c:v>-681</c:v>
                </c:pt>
                <c:pt idx="6807">
                  <c:v>-680</c:v>
                </c:pt>
                <c:pt idx="6808">
                  <c:v>-681</c:v>
                </c:pt>
                <c:pt idx="6809">
                  <c:v>-682</c:v>
                </c:pt>
                <c:pt idx="6810">
                  <c:v>-683</c:v>
                </c:pt>
                <c:pt idx="6811">
                  <c:v>-682</c:v>
                </c:pt>
                <c:pt idx="6812">
                  <c:v>-683</c:v>
                </c:pt>
                <c:pt idx="6813">
                  <c:v>-684</c:v>
                </c:pt>
                <c:pt idx="6814">
                  <c:v>-683</c:v>
                </c:pt>
                <c:pt idx="6815">
                  <c:v>-682</c:v>
                </c:pt>
                <c:pt idx="6816">
                  <c:v>-683</c:v>
                </c:pt>
                <c:pt idx="6817">
                  <c:v>-682</c:v>
                </c:pt>
                <c:pt idx="6818">
                  <c:v>-683</c:v>
                </c:pt>
                <c:pt idx="6819">
                  <c:v>-682</c:v>
                </c:pt>
                <c:pt idx="6820">
                  <c:v>-683</c:v>
                </c:pt>
                <c:pt idx="6821">
                  <c:v>-682</c:v>
                </c:pt>
                <c:pt idx="6822">
                  <c:v>-681</c:v>
                </c:pt>
                <c:pt idx="6823">
                  <c:v>-682</c:v>
                </c:pt>
                <c:pt idx="6824">
                  <c:v>-681</c:v>
                </c:pt>
                <c:pt idx="6825">
                  <c:v>-680</c:v>
                </c:pt>
                <c:pt idx="6826">
                  <c:v>-681</c:v>
                </c:pt>
                <c:pt idx="6827">
                  <c:v>-682</c:v>
                </c:pt>
                <c:pt idx="6828">
                  <c:v>-683</c:v>
                </c:pt>
                <c:pt idx="6829">
                  <c:v>-682</c:v>
                </c:pt>
                <c:pt idx="6830">
                  <c:v>-683</c:v>
                </c:pt>
                <c:pt idx="6831">
                  <c:v>-684</c:v>
                </c:pt>
                <c:pt idx="6832">
                  <c:v>-683</c:v>
                </c:pt>
                <c:pt idx="6833">
                  <c:v>-682</c:v>
                </c:pt>
                <c:pt idx="6834">
                  <c:v>-683</c:v>
                </c:pt>
                <c:pt idx="6835">
                  <c:v>-684</c:v>
                </c:pt>
                <c:pt idx="6836">
                  <c:v>-685</c:v>
                </c:pt>
                <c:pt idx="6837">
                  <c:v>-686</c:v>
                </c:pt>
                <c:pt idx="6838">
                  <c:v>-685</c:v>
                </c:pt>
                <c:pt idx="6839">
                  <c:v>-686</c:v>
                </c:pt>
                <c:pt idx="6840">
                  <c:v>-687</c:v>
                </c:pt>
                <c:pt idx="6841">
                  <c:v>-688</c:v>
                </c:pt>
                <c:pt idx="6842">
                  <c:v>-687</c:v>
                </c:pt>
                <c:pt idx="6843">
                  <c:v>-688</c:v>
                </c:pt>
                <c:pt idx="6844">
                  <c:v>-687</c:v>
                </c:pt>
                <c:pt idx="6845">
                  <c:v>-688</c:v>
                </c:pt>
                <c:pt idx="6846">
                  <c:v>-687</c:v>
                </c:pt>
                <c:pt idx="6847">
                  <c:v>-688</c:v>
                </c:pt>
                <c:pt idx="6848">
                  <c:v>-689</c:v>
                </c:pt>
                <c:pt idx="6849">
                  <c:v>-688</c:v>
                </c:pt>
                <c:pt idx="6850">
                  <c:v>-689</c:v>
                </c:pt>
                <c:pt idx="6851">
                  <c:v>-688</c:v>
                </c:pt>
                <c:pt idx="6852">
                  <c:v>-689</c:v>
                </c:pt>
                <c:pt idx="6853">
                  <c:v>-690</c:v>
                </c:pt>
                <c:pt idx="6854">
                  <c:v>-689</c:v>
                </c:pt>
                <c:pt idx="6855">
                  <c:v>-688</c:v>
                </c:pt>
                <c:pt idx="6856">
                  <c:v>-689</c:v>
                </c:pt>
                <c:pt idx="6857">
                  <c:v>-688</c:v>
                </c:pt>
                <c:pt idx="6858">
                  <c:v>-689</c:v>
                </c:pt>
                <c:pt idx="6859">
                  <c:v>-688</c:v>
                </c:pt>
                <c:pt idx="6860">
                  <c:v>-689</c:v>
                </c:pt>
                <c:pt idx="6861">
                  <c:v>-690</c:v>
                </c:pt>
                <c:pt idx="6862">
                  <c:v>-691</c:v>
                </c:pt>
                <c:pt idx="6863">
                  <c:v>-692</c:v>
                </c:pt>
                <c:pt idx="6864">
                  <c:v>-693</c:v>
                </c:pt>
                <c:pt idx="6865">
                  <c:v>-692</c:v>
                </c:pt>
                <c:pt idx="6866">
                  <c:v>-693</c:v>
                </c:pt>
                <c:pt idx="6867">
                  <c:v>-694</c:v>
                </c:pt>
                <c:pt idx="6868">
                  <c:v>-695</c:v>
                </c:pt>
                <c:pt idx="6869">
                  <c:v>-694</c:v>
                </c:pt>
                <c:pt idx="6870">
                  <c:v>-693</c:v>
                </c:pt>
                <c:pt idx="6871">
                  <c:v>-692</c:v>
                </c:pt>
                <c:pt idx="6872">
                  <c:v>-691</c:v>
                </c:pt>
                <c:pt idx="6873">
                  <c:v>-692</c:v>
                </c:pt>
                <c:pt idx="6874">
                  <c:v>-693</c:v>
                </c:pt>
                <c:pt idx="6875">
                  <c:v>-694</c:v>
                </c:pt>
                <c:pt idx="6876">
                  <c:v>-695</c:v>
                </c:pt>
                <c:pt idx="6877">
                  <c:v>-696</c:v>
                </c:pt>
                <c:pt idx="6878">
                  <c:v>-697</c:v>
                </c:pt>
                <c:pt idx="6879">
                  <c:v>-698</c:v>
                </c:pt>
                <c:pt idx="6880">
                  <c:v>-699</c:v>
                </c:pt>
                <c:pt idx="6881">
                  <c:v>-698</c:v>
                </c:pt>
                <c:pt idx="6882">
                  <c:v>-697</c:v>
                </c:pt>
                <c:pt idx="6883">
                  <c:v>-698</c:v>
                </c:pt>
                <c:pt idx="6884">
                  <c:v>-699</c:v>
                </c:pt>
                <c:pt idx="6885">
                  <c:v>-700</c:v>
                </c:pt>
                <c:pt idx="6886">
                  <c:v>-699</c:v>
                </c:pt>
                <c:pt idx="6887">
                  <c:v>-700</c:v>
                </c:pt>
                <c:pt idx="6888">
                  <c:v>-701</c:v>
                </c:pt>
                <c:pt idx="6889">
                  <c:v>-702</c:v>
                </c:pt>
                <c:pt idx="6890">
                  <c:v>-701</c:v>
                </c:pt>
                <c:pt idx="6891">
                  <c:v>-702</c:v>
                </c:pt>
                <c:pt idx="6892">
                  <c:v>-703</c:v>
                </c:pt>
                <c:pt idx="6893">
                  <c:v>-702</c:v>
                </c:pt>
                <c:pt idx="6894">
                  <c:v>-703</c:v>
                </c:pt>
                <c:pt idx="6895">
                  <c:v>-702</c:v>
                </c:pt>
                <c:pt idx="6896">
                  <c:v>-703</c:v>
                </c:pt>
                <c:pt idx="6897">
                  <c:v>-702</c:v>
                </c:pt>
                <c:pt idx="6898">
                  <c:v>-703</c:v>
                </c:pt>
                <c:pt idx="6899">
                  <c:v>-702</c:v>
                </c:pt>
                <c:pt idx="6900">
                  <c:v>-703</c:v>
                </c:pt>
                <c:pt idx="6901">
                  <c:v>-702</c:v>
                </c:pt>
                <c:pt idx="6902">
                  <c:v>-701</c:v>
                </c:pt>
                <c:pt idx="6903">
                  <c:v>-700</c:v>
                </c:pt>
                <c:pt idx="6904">
                  <c:v>-701</c:v>
                </c:pt>
                <c:pt idx="6905">
                  <c:v>-702</c:v>
                </c:pt>
                <c:pt idx="6906">
                  <c:v>-703</c:v>
                </c:pt>
                <c:pt idx="6907">
                  <c:v>-702</c:v>
                </c:pt>
                <c:pt idx="6908">
                  <c:v>-703</c:v>
                </c:pt>
                <c:pt idx="6909">
                  <c:v>-702</c:v>
                </c:pt>
                <c:pt idx="6910">
                  <c:v>-703</c:v>
                </c:pt>
                <c:pt idx="6911">
                  <c:v>-702</c:v>
                </c:pt>
                <c:pt idx="6912">
                  <c:v>-701</c:v>
                </c:pt>
                <c:pt idx="6913">
                  <c:v>-702</c:v>
                </c:pt>
                <c:pt idx="6914">
                  <c:v>-701</c:v>
                </c:pt>
                <c:pt idx="6915">
                  <c:v>-700</c:v>
                </c:pt>
                <c:pt idx="6916">
                  <c:v>-699</c:v>
                </c:pt>
                <c:pt idx="6917">
                  <c:v>-700</c:v>
                </c:pt>
                <c:pt idx="6918">
                  <c:v>-699</c:v>
                </c:pt>
                <c:pt idx="6919">
                  <c:v>-700</c:v>
                </c:pt>
                <c:pt idx="6920">
                  <c:v>-699</c:v>
                </c:pt>
                <c:pt idx="6921">
                  <c:v>-700</c:v>
                </c:pt>
                <c:pt idx="6922">
                  <c:v>-701</c:v>
                </c:pt>
                <c:pt idx="6923">
                  <c:v>-700</c:v>
                </c:pt>
                <c:pt idx="6924">
                  <c:v>-701</c:v>
                </c:pt>
                <c:pt idx="6925">
                  <c:v>-700</c:v>
                </c:pt>
                <c:pt idx="6926">
                  <c:v>-701</c:v>
                </c:pt>
                <c:pt idx="6927">
                  <c:v>-702</c:v>
                </c:pt>
                <c:pt idx="6928">
                  <c:v>-703</c:v>
                </c:pt>
                <c:pt idx="6929">
                  <c:v>-704</c:v>
                </c:pt>
                <c:pt idx="6930">
                  <c:v>-705</c:v>
                </c:pt>
                <c:pt idx="6931">
                  <c:v>-706</c:v>
                </c:pt>
                <c:pt idx="6932">
                  <c:v>-705</c:v>
                </c:pt>
                <c:pt idx="6933">
                  <c:v>-706</c:v>
                </c:pt>
                <c:pt idx="6934">
                  <c:v>-705</c:v>
                </c:pt>
                <c:pt idx="6935">
                  <c:v>-704</c:v>
                </c:pt>
                <c:pt idx="6936">
                  <c:v>-705</c:v>
                </c:pt>
                <c:pt idx="6937">
                  <c:v>-706</c:v>
                </c:pt>
                <c:pt idx="6938">
                  <c:v>-707</c:v>
                </c:pt>
                <c:pt idx="6939">
                  <c:v>-708</c:v>
                </c:pt>
                <c:pt idx="6940">
                  <c:v>-709</c:v>
                </c:pt>
                <c:pt idx="6941">
                  <c:v>-708</c:v>
                </c:pt>
                <c:pt idx="6942">
                  <c:v>-709</c:v>
                </c:pt>
                <c:pt idx="6943">
                  <c:v>-710</c:v>
                </c:pt>
                <c:pt idx="6944">
                  <c:v>-711</c:v>
                </c:pt>
                <c:pt idx="6945">
                  <c:v>-710</c:v>
                </c:pt>
                <c:pt idx="6946">
                  <c:v>-709</c:v>
                </c:pt>
                <c:pt idx="6947">
                  <c:v>-708</c:v>
                </c:pt>
                <c:pt idx="6948">
                  <c:v>-709</c:v>
                </c:pt>
                <c:pt idx="6949">
                  <c:v>-710</c:v>
                </c:pt>
                <c:pt idx="6950">
                  <c:v>-711</c:v>
                </c:pt>
                <c:pt idx="6951">
                  <c:v>-712</c:v>
                </c:pt>
                <c:pt idx="6952">
                  <c:v>-713</c:v>
                </c:pt>
                <c:pt idx="6953">
                  <c:v>-712</c:v>
                </c:pt>
                <c:pt idx="6954">
                  <c:v>-711</c:v>
                </c:pt>
                <c:pt idx="6955">
                  <c:v>-712</c:v>
                </c:pt>
                <c:pt idx="6956">
                  <c:v>-713</c:v>
                </c:pt>
                <c:pt idx="6957">
                  <c:v>-712</c:v>
                </c:pt>
                <c:pt idx="6958">
                  <c:v>-711</c:v>
                </c:pt>
                <c:pt idx="6959">
                  <c:v>-710</c:v>
                </c:pt>
                <c:pt idx="6960">
                  <c:v>-709</c:v>
                </c:pt>
                <c:pt idx="6961">
                  <c:v>-708</c:v>
                </c:pt>
                <c:pt idx="6962">
                  <c:v>-709</c:v>
                </c:pt>
                <c:pt idx="6963">
                  <c:v>-710</c:v>
                </c:pt>
                <c:pt idx="6964">
                  <c:v>-711</c:v>
                </c:pt>
                <c:pt idx="6965">
                  <c:v>-710</c:v>
                </c:pt>
                <c:pt idx="6966">
                  <c:v>-709</c:v>
                </c:pt>
                <c:pt idx="6967">
                  <c:v>-708</c:v>
                </c:pt>
                <c:pt idx="6968">
                  <c:v>-709</c:v>
                </c:pt>
                <c:pt idx="6969">
                  <c:v>-710</c:v>
                </c:pt>
                <c:pt idx="6970">
                  <c:v>-709</c:v>
                </c:pt>
                <c:pt idx="6971">
                  <c:v>-710</c:v>
                </c:pt>
                <c:pt idx="6972">
                  <c:v>-711</c:v>
                </c:pt>
                <c:pt idx="6973">
                  <c:v>-712</c:v>
                </c:pt>
                <c:pt idx="6974">
                  <c:v>-713</c:v>
                </c:pt>
                <c:pt idx="6975">
                  <c:v>-714</c:v>
                </c:pt>
                <c:pt idx="6976">
                  <c:v>-715</c:v>
                </c:pt>
                <c:pt idx="6977">
                  <c:v>-716</c:v>
                </c:pt>
                <c:pt idx="6978">
                  <c:v>-717</c:v>
                </c:pt>
                <c:pt idx="6979">
                  <c:v>-718</c:v>
                </c:pt>
                <c:pt idx="6980">
                  <c:v>-719</c:v>
                </c:pt>
                <c:pt idx="6981">
                  <c:v>-720</c:v>
                </c:pt>
                <c:pt idx="6982">
                  <c:v>-721</c:v>
                </c:pt>
                <c:pt idx="6983">
                  <c:v>-720</c:v>
                </c:pt>
                <c:pt idx="6984">
                  <c:v>-721</c:v>
                </c:pt>
                <c:pt idx="6985">
                  <c:v>-722</c:v>
                </c:pt>
                <c:pt idx="6986">
                  <c:v>-721</c:v>
                </c:pt>
                <c:pt idx="6987">
                  <c:v>-720</c:v>
                </c:pt>
                <c:pt idx="6988">
                  <c:v>-721</c:v>
                </c:pt>
                <c:pt idx="6989">
                  <c:v>-722</c:v>
                </c:pt>
                <c:pt idx="6990">
                  <c:v>-721</c:v>
                </c:pt>
                <c:pt idx="6991">
                  <c:v>-722</c:v>
                </c:pt>
                <c:pt idx="6992">
                  <c:v>-723</c:v>
                </c:pt>
                <c:pt idx="6993">
                  <c:v>-724</c:v>
                </c:pt>
                <c:pt idx="6994">
                  <c:v>-725</c:v>
                </c:pt>
                <c:pt idx="6995">
                  <c:v>-724</c:v>
                </c:pt>
                <c:pt idx="6996">
                  <c:v>-723</c:v>
                </c:pt>
                <c:pt idx="6997">
                  <c:v>-724</c:v>
                </c:pt>
                <c:pt idx="6998">
                  <c:v>-723</c:v>
                </c:pt>
                <c:pt idx="6999">
                  <c:v>-724</c:v>
                </c:pt>
                <c:pt idx="7000">
                  <c:v>-723</c:v>
                </c:pt>
                <c:pt idx="7001">
                  <c:v>-724</c:v>
                </c:pt>
                <c:pt idx="7002">
                  <c:v>-723</c:v>
                </c:pt>
                <c:pt idx="7003">
                  <c:v>-724</c:v>
                </c:pt>
                <c:pt idx="7004">
                  <c:v>-725</c:v>
                </c:pt>
                <c:pt idx="7005">
                  <c:v>-724</c:v>
                </c:pt>
                <c:pt idx="7006">
                  <c:v>-723</c:v>
                </c:pt>
                <c:pt idx="7007">
                  <c:v>-724</c:v>
                </c:pt>
                <c:pt idx="7008">
                  <c:v>-725</c:v>
                </c:pt>
                <c:pt idx="7009">
                  <c:v>-726</c:v>
                </c:pt>
                <c:pt idx="7010">
                  <c:v>-727</c:v>
                </c:pt>
                <c:pt idx="7011">
                  <c:v>-728</c:v>
                </c:pt>
                <c:pt idx="7012">
                  <c:v>-727</c:v>
                </c:pt>
                <c:pt idx="7013">
                  <c:v>-726</c:v>
                </c:pt>
                <c:pt idx="7014">
                  <c:v>-727</c:v>
                </c:pt>
                <c:pt idx="7015">
                  <c:v>-728</c:v>
                </c:pt>
                <c:pt idx="7016">
                  <c:v>-727</c:v>
                </c:pt>
                <c:pt idx="7017">
                  <c:v>-728</c:v>
                </c:pt>
                <c:pt idx="7018">
                  <c:v>-729</c:v>
                </c:pt>
                <c:pt idx="7019">
                  <c:v>-728</c:v>
                </c:pt>
                <c:pt idx="7020">
                  <c:v>-727</c:v>
                </c:pt>
                <c:pt idx="7021">
                  <c:v>-726</c:v>
                </c:pt>
                <c:pt idx="7022">
                  <c:v>-727</c:v>
                </c:pt>
                <c:pt idx="7023">
                  <c:v>-726</c:v>
                </c:pt>
                <c:pt idx="7024">
                  <c:v>-727</c:v>
                </c:pt>
                <c:pt idx="7025">
                  <c:v>-726</c:v>
                </c:pt>
                <c:pt idx="7026">
                  <c:v>-725</c:v>
                </c:pt>
                <c:pt idx="7027">
                  <c:v>-726</c:v>
                </c:pt>
                <c:pt idx="7028">
                  <c:v>-727</c:v>
                </c:pt>
                <c:pt idx="7029">
                  <c:v>-728</c:v>
                </c:pt>
                <c:pt idx="7030">
                  <c:v>-727</c:v>
                </c:pt>
                <c:pt idx="7031">
                  <c:v>-728</c:v>
                </c:pt>
                <c:pt idx="7032">
                  <c:v>-729</c:v>
                </c:pt>
                <c:pt idx="7033">
                  <c:v>-730</c:v>
                </c:pt>
                <c:pt idx="7034">
                  <c:v>-729</c:v>
                </c:pt>
                <c:pt idx="7035">
                  <c:v>-730</c:v>
                </c:pt>
                <c:pt idx="7036">
                  <c:v>-731</c:v>
                </c:pt>
                <c:pt idx="7037">
                  <c:v>-730</c:v>
                </c:pt>
                <c:pt idx="7038">
                  <c:v>-729</c:v>
                </c:pt>
                <c:pt idx="7039">
                  <c:v>-728</c:v>
                </c:pt>
                <c:pt idx="7040">
                  <c:v>-727</c:v>
                </c:pt>
                <c:pt idx="7041">
                  <c:v>-726</c:v>
                </c:pt>
                <c:pt idx="7042">
                  <c:v>-727</c:v>
                </c:pt>
                <c:pt idx="7043">
                  <c:v>-726</c:v>
                </c:pt>
                <c:pt idx="7044">
                  <c:v>-725</c:v>
                </c:pt>
                <c:pt idx="7045">
                  <c:v>-726</c:v>
                </c:pt>
                <c:pt idx="7046">
                  <c:v>-725</c:v>
                </c:pt>
                <c:pt idx="7047">
                  <c:v>-724</c:v>
                </c:pt>
                <c:pt idx="7048">
                  <c:v>-723</c:v>
                </c:pt>
                <c:pt idx="7049">
                  <c:v>-722</c:v>
                </c:pt>
                <c:pt idx="7050">
                  <c:v>-723</c:v>
                </c:pt>
                <c:pt idx="7051">
                  <c:v>-724</c:v>
                </c:pt>
                <c:pt idx="7052">
                  <c:v>-723</c:v>
                </c:pt>
                <c:pt idx="7053">
                  <c:v>-724</c:v>
                </c:pt>
                <c:pt idx="7054">
                  <c:v>-723</c:v>
                </c:pt>
                <c:pt idx="7055">
                  <c:v>-722</c:v>
                </c:pt>
                <c:pt idx="7056">
                  <c:v>-721</c:v>
                </c:pt>
                <c:pt idx="7057">
                  <c:v>-722</c:v>
                </c:pt>
                <c:pt idx="7058">
                  <c:v>-723</c:v>
                </c:pt>
                <c:pt idx="7059">
                  <c:v>-724</c:v>
                </c:pt>
                <c:pt idx="7060">
                  <c:v>-725</c:v>
                </c:pt>
                <c:pt idx="7061">
                  <c:v>-724</c:v>
                </c:pt>
                <c:pt idx="7062">
                  <c:v>-725</c:v>
                </c:pt>
                <c:pt idx="7063">
                  <c:v>-726</c:v>
                </c:pt>
                <c:pt idx="7064">
                  <c:v>-725</c:v>
                </c:pt>
                <c:pt idx="7065">
                  <c:v>-724</c:v>
                </c:pt>
                <c:pt idx="7066">
                  <c:v>-725</c:v>
                </c:pt>
                <c:pt idx="7067">
                  <c:v>-726</c:v>
                </c:pt>
                <c:pt idx="7068">
                  <c:v>-727</c:v>
                </c:pt>
                <c:pt idx="7069">
                  <c:v>-728</c:v>
                </c:pt>
                <c:pt idx="7070">
                  <c:v>-729</c:v>
                </c:pt>
                <c:pt idx="7071">
                  <c:v>-728</c:v>
                </c:pt>
                <c:pt idx="7072">
                  <c:v>-727</c:v>
                </c:pt>
                <c:pt idx="7073">
                  <c:v>-728</c:v>
                </c:pt>
                <c:pt idx="7074">
                  <c:v>-727</c:v>
                </c:pt>
                <c:pt idx="7075">
                  <c:v>-728</c:v>
                </c:pt>
                <c:pt idx="7076">
                  <c:v>-729</c:v>
                </c:pt>
                <c:pt idx="7077">
                  <c:v>-728</c:v>
                </c:pt>
                <c:pt idx="7078">
                  <c:v>-729</c:v>
                </c:pt>
                <c:pt idx="7079">
                  <c:v>-730</c:v>
                </c:pt>
                <c:pt idx="7080">
                  <c:v>-731</c:v>
                </c:pt>
                <c:pt idx="7081">
                  <c:v>-732</c:v>
                </c:pt>
                <c:pt idx="7082">
                  <c:v>-733</c:v>
                </c:pt>
                <c:pt idx="7083">
                  <c:v>-734</c:v>
                </c:pt>
                <c:pt idx="7084">
                  <c:v>-735</c:v>
                </c:pt>
                <c:pt idx="7085">
                  <c:v>-734</c:v>
                </c:pt>
                <c:pt idx="7086">
                  <c:v>-735</c:v>
                </c:pt>
                <c:pt idx="7087">
                  <c:v>-734</c:v>
                </c:pt>
                <c:pt idx="7088">
                  <c:v>-733</c:v>
                </c:pt>
                <c:pt idx="7089">
                  <c:v>-734</c:v>
                </c:pt>
                <c:pt idx="7090">
                  <c:v>-733</c:v>
                </c:pt>
                <c:pt idx="7091">
                  <c:v>-734</c:v>
                </c:pt>
                <c:pt idx="7092">
                  <c:v>-733</c:v>
                </c:pt>
                <c:pt idx="7093">
                  <c:v>-732</c:v>
                </c:pt>
                <c:pt idx="7094">
                  <c:v>-733</c:v>
                </c:pt>
                <c:pt idx="7095">
                  <c:v>-734</c:v>
                </c:pt>
                <c:pt idx="7096">
                  <c:v>-733</c:v>
                </c:pt>
                <c:pt idx="7097">
                  <c:v>-732</c:v>
                </c:pt>
                <c:pt idx="7098">
                  <c:v>-731</c:v>
                </c:pt>
                <c:pt idx="7099">
                  <c:v>-732</c:v>
                </c:pt>
                <c:pt idx="7100">
                  <c:v>-733</c:v>
                </c:pt>
                <c:pt idx="7101">
                  <c:v>-732</c:v>
                </c:pt>
                <c:pt idx="7102">
                  <c:v>-733</c:v>
                </c:pt>
                <c:pt idx="7103">
                  <c:v>-734</c:v>
                </c:pt>
                <c:pt idx="7104">
                  <c:v>-733</c:v>
                </c:pt>
                <c:pt idx="7105">
                  <c:v>-734</c:v>
                </c:pt>
                <c:pt idx="7106">
                  <c:v>-733</c:v>
                </c:pt>
                <c:pt idx="7107">
                  <c:v>-732</c:v>
                </c:pt>
                <c:pt idx="7108">
                  <c:v>-733</c:v>
                </c:pt>
                <c:pt idx="7109">
                  <c:v>-734</c:v>
                </c:pt>
                <c:pt idx="7110">
                  <c:v>-735</c:v>
                </c:pt>
                <c:pt idx="7111">
                  <c:v>-736</c:v>
                </c:pt>
                <c:pt idx="7112">
                  <c:v>-737</c:v>
                </c:pt>
                <c:pt idx="7113">
                  <c:v>-738</c:v>
                </c:pt>
                <c:pt idx="7114">
                  <c:v>-737</c:v>
                </c:pt>
                <c:pt idx="7115">
                  <c:v>-736</c:v>
                </c:pt>
                <c:pt idx="7116">
                  <c:v>-737</c:v>
                </c:pt>
                <c:pt idx="7117">
                  <c:v>-738</c:v>
                </c:pt>
                <c:pt idx="7118">
                  <c:v>-739</c:v>
                </c:pt>
                <c:pt idx="7119">
                  <c:v>-738</c:v>
                </c:pt>
                <c:pt idx="7120">
                  <c:v>-739</c:v>
                </c:pt>
                <c:pt idx="7121">
                  <c:v>-740</c:v>
                </c:pt>
                <c:pt idx="7122">
                  <c:v>-741</c:v>
                </c:pt>
                <c:pt idx="7123">
                  <c:v>-740</c:v>
                </c:pt>
                <c:pt idx="7124">
                  <c:v>-739</c:v>
                </c:pt>
                <c:pt idx="7125">
                  <c:v>-738</c:v>
                </c:pt>
                <c:pt idx="7126">
                  <c:v>-737</c:v>
                </c:pt>
                <c:pt idx="7127">
                  <c:v>-738</c:v>
                </c:pt>
                <c:pt idx="7128">
                  <c:v>-737</c:v>
                </c:pt>
                <c:pt idx="7129">
                  <c:v>-738</c:v>
                </c:pt>
                <c:pt idx="7130">
                  <c:v>-739</c:v>
                </c:pt>
                <c:pt idx="7131">
                  <c:v>-740</c:v>
                </c:pt>
                <c:pt idx="7132">
                  <c:v>-739</c:v>
                </c:pt>
                <c:pt idx="7133">
                  <c:v>-740</c:v>
                </c:pt>
                <c:pt idx="7134">
                  <c:v>-741</c:v>
                </c:pt>
                <c:pt idx="7135">
                  <c:v>-740</c:v>
                </c:pt>
                <c:pt idx="7136">
                  <c:v>-739</c:v>
                </c:pt>
                <c:pt idx="7137">
                  <c:v>-740</c:v>
                </c:pt>
                <c:pt idx="7138">
                  <c:v>-739</c:v>
                </c:pt>
                <c:pt idx="7139">
                  <c:v>-740</c:v>
                </c:pt>
                <c:pt idx="7140">
                  <c:v>-741</c:v>
                </c:pt>
                <c:pt idx="7141">
                  <c:v>-742</c:v>
                </c:pt>
                <c:pt idx="7142">
                  <c:v>-741</c:v>
                </c:pt>
                <c:pt idx="7143">
                  <c:v>-742</c:v>
                </c:pt>
                <c:pt idx="7144">
                  <c:v>-743</c:v>
                </c:pt>
                <c:pt idx="7145">
                  <c:v>-744</c:v>
                </c:pt>
                <c:pt idx="7146">
                  <c:v>-743</c:v>
                </c:pt>
                <c:pt idx="7147">
                  <c:v>-744</c:v>
                </c:pt>
                <c:pt idx="7148">
                  <c:v>-743</c:v>
                </c:pt>
                <c:pt idx="7149">
                  <c:v>-742</c:v>
                </c:pt>
                <c:pt idx="7150">
                  <c:v>-743</c:v>
                </c:pt>
                <c:pt idx="7151">
                  <c:v>-742</c:v>
                </c:pt>
                <c:pt idx="7152">
                  <c:v>-743</c:v>
                </c:pt>
                <c:pt idx="7153">
                  <c:v>-744</c:v>
                </c:pt>
                <c:pt idx="7154">
                  <c:v>-743</c:v>
                </c:pt>
                <c:pt idx="7155">
                  <c:v>-744</c:v>
                </c:pt>
                <c:pt idx="7156">
                  <c:v>-745</c:v>
                </c:pt>
                <c:pt idx="7157">
                  <c:v>-744</c:v>
                </c:pt>
                <c:pt idx="7158">
                  <c:v>-745</c:v>
                </c:pt>
                <c:pt idx="7159">
                  <c:v>-746</c:v>
                </c:pt>
                <c:pt idx="7160">
                  <c:v>-745</c:v>
                </c:pt>
                <c:pt idx="7161">
                  <c:v>-746</c:v>
                </c:pt>
                <c:pt idx="7162">
                  <c:v>-747</c:v>
                </c:pt>
                <c:pt idx="7163">
                  <c:v>-746</c:v>
                </c:pt>
                <c:pt idx="7164">
                  <c:v>-745</c:v>
                </c:pt>
                <c:pt idx="7165">
                  <c:v>-744</c:v>
                </c:pt>
                <c:pt idx="7166">
                  <c:v>-743</c:v>
                </c:pt>
                <c:pt idx="7167">
                  <c:v>-742</c:v>
                </c:pt>
                <c:pt idx="7168">
                  <c:v>-743</c:v>
                </c:pt>
                <c:pt idx="7169">
                  <c:v>-742</c:v>
                </c:pt>
                <c:pt idx="7170">
                  <c:v>-743</c:v>
                </c:pt>
                <c:pt idx="7171">
                  <c:v>-744</c:v>
                </c:pt>
                <c:pt idx="7172">
                  <c:v>-745</c:v>
                </c:pt>
                <c:pt idx="7173">
                  <c:v>-744</c:v>
                </c:pt>
                <c:pt idx="7174">
                  <c:v>-745</c:v>
                </c:pt>
                <c:pt idx="7175">
                  <c:v>-744</c:v>
                </c:pt>
                <c:pt idx="7176">
                  <c:v>-743</c:v>
                </c:pt>
                <c:pt idx="7177">
                  <c:v>-744</c:v>
                </c:pt>
                <c:pt idx="7178">
                  <c:v>-743</c:v>
                </c:pt>
                <c:pt idx="7179">
                  <c:v>-744</c:v>
                </c:pt>
                <c:pt idx="7180">
                  <c:v>-745</c:v>
                </c:pt>
                <c:pt idx="7181">
                  <c:v>-744</c:v>
                </c:pt>
                <c:pt idx="7182">
                  <c:v>-743</c:v>
                </c:pt>
                <c:pt idx="7183">
                  <c:v>-742</c:v>
                </c:pt>
                <c:pt idx="7184">
                  <c:v>-743</c:v>
                </c:pt>
                <c:pt idx="7185">
                  <c:v>-742</c:v>
                </c:pt>
                <c:pt idx="7186">
                  <c:v>-743</c:v>
                </c:pt>
                <c:pt idx="7187">
                  <c:v>-742</c:v>
                </c:pt>
                <c:pt idx="7188">
                  <c:v>-743</c:v>
                </c:pt>
                <c:pt idx="7189">
                  <c:v>-744</c:v>
                </c:pt>
                <c:pt idx="7190">
                  <c:v>-743</c:v>
                </c:pt>
                <c:pt idx="7191">
                  <c:v>-744</c:v>
                </c:pt>
                <c:pt idx="7192">
                  <c:v>-743</c:v>
                </c:pt>
                <c:pt idx="7193">
                  <c:v>-744</c:v>
                </c:pt>
                <c:pt idx="7194">
                  <c:v>-745</c:v>
                </c:pt>
                <c:pt idx="7195">
                  <c:v>-746</c:v>
                </c:pt>
                <c:pt idx="7196">
                  <c:v>-747</c:v>
                </c:pt>
                <c:pt idx="7197">
                  <c:v>-748</c:v>
                </c:pt>
                <c:pt idx="7198">
                  <c:v>-747</c:v>
                </c:pt>
                <c:pt idx="7199">
                  <c:v>-748</c:v>
                </c:pt>
                <c:pt idx="7200">
                  <c:v>-749</c:v>
                </c:pt>
                <c:pt idx="7201">
                  <c:v>-750</c:v>
                </c:pt>
                <c:pt idx="7202">
                  <c:v>-749</c:v>
                </c:pt>
                <c:pt idx="7203">
                  <c:v>-748</c:v>
                </c:pt>
                <c:pt idx="7204">
                  <c:v>-747</c:v>
                </c:pt>
                <c:pt idx="7205">
                  <c:v>-746</c:v>
                </c:pt>
                <c:pt idx="7206">
                  <c:v>-747</c:v>
                </c:pt>
                <c:pt idx="7207">
                  <c:v>-748</c:v>
                </c:pt>
                <c:pt idx="7208">
                  <c:v>-747</c:v>
                </c:pt>
                <c:pt idx="7209">
                  <c:v>-748</c:v>
                </c:pt>
                <c:pt idx="7210">
                  <c:v>-749</c:v>
                </c:pt>
                <c:pt idx="7211">
                  <c:v>-748</c:v>
                </c:pt>
                <c:pt idx="7212">
                  <c:v>-749</c:v>
                </c:pt>
                <c:pt idx="7213">
                  <c:v>-748</c:v>
                </c:pt>
                <c:pt idx="7214">
                  <c:v>-747</c:v>
                </c:pt>
                <c:pt idx="7215">
                  <c:v>-746</c:v>
                </c:pt>
                <c:pt idx="7216">
                  <c:v>-747</c:v>
                </c:pt>
                <c:pt idx="7217">
                  <c:v>-748</c:v>
                </c:pt>
                <c:pt idx="7218">
                  <c:v>-747</c:v>
                </c:pt>
                <c:pt idx="7219">
                  <c:v>-748</c:v>
                </c:pt>
                <c:pt idx="7220">
                  <c:v>-747</c:v>
                </c:pt>
                <c:pt idx="7221">
                  <c:v>-746</c:v>
                </c:pt>
                <c:pt idx="7222">
                  <c:v>-745</c:v>
                </c:pt>
                <c:pt idx="7223">
                  <c:v>-744</c:v>
                </c:pt>
                <c:pt idx="7224">
                  <c:v>-745</c:v>
                </c:pt>
                <c:pt idx="7225">
                  <c:v>-746</c:v>
                </c:pt>
                <c:pt idx="7226">
                  <c:v>-745</c:v>
                </c:pt>
                <c:pt idx="7227">
                  <c:v>-744</c:v>
                </c:pt>
                <c:pt idx="7228">
                  <c:v>-743</c:v>
                </c:pt>
                <c:pt idx="7229">
                  <c:v>-744</c:v>
                </c:pt>
                <c:pt idx="7230">
                  <c:v>-743</c:v>
                </c:pt>
                <c:pt idx="7231">
                  <c:v>-742</c:v>
                </c:pt>
                <c:pt idx="7232">
                  <c:v>-741</c:v>
                </c:pt>
                <c:pt idx="7233">
                  <c:v>-742</c:v>
                </c:pt>
                <c:pt idx="7234">
                  <c:v>-743</c:v>
                </c:pt>
                <c:pt idx="7235">
                  <c:v>-744</c:v>
                </c:pt>
                <c:pt idx="7236">
                  <c:v>-745</c:v>
                </c:pt>
                <c:pt idx="7237">
                  <c:v>-744</c:v>
                </c:pt>
                <c:pt idx="7238">
                  <c:v>-743</c:v>
                </c:pt>
                <c:pt idx="7239">
                  <c:v>-744</c:v>
                </c:pt>
                <c:pt idx="7240">
                  <c:v>-745</c:v>
                </c:pt>
                <c:pt idx="7241">
                  <c:v>-744</c:v>
                </c:pt>
                <c:pt idx="7242">
                  <c:v>-745</c:v>
                </c:pt>
                <c:pt idx="7243">
                  <c:v>-744</c:v>
                </c:pt>
                <c:pt idx="7244">
                  <c:v>-745</c:v>
                </c:pt>
                <c:pt idx="7245">
                  <c:v>-746</c:v>
                </c:pt>
                <c:pt idx="7246">
                  <c:v>-745</c:v>
                </c:pt>
                <c:pt idx="7247">
                  <c:v>-744</c:v>
                </c:pt>
                <c:pt idx="7248">
                  <c:v>-745</c:v>
                </c:pt>
                <c:pt idx="7249">
                  <c:v>-744</c:v>
                </c:pt>
                <c:pt idx="7250">
                  <c:v>-743</c:v>
                </c:pt>
                <c:pt idx="7251">
                  <c:v>-742</c:v>
                </c:pt>
                <c:pt idx="7252">
                  <c:v>-743</c:v>
                </c:pt>
                <c:pt idx="7253">
                  <c:v>-744</c:v>
                </c:pt>
                <c:pt idx="7254">
                  <c:v>-745</c:v>
                </c:pt>
                <c:pt idx="7255">
                  <c:v>-746</c:v>
                </c:pt>
                <c:pt idx="7256">
                  <c:v>-745</c:v>
                </c:pt>
                <c:pt idx="7257">
                  <c:v>-746</c:v>
                </c:pt>
                <c:pt idx="7258">
                  <c:v>-747</c:v>
                </c:pt>
                <c:pt idx="7259">
                  <c:v>-748</c:v>
                </c:pt>
                <c:pt idx="7260">
                  <c:v>-749</c:v>
                </c:pt>
                <c:pt idx="7261">
                  <c:v>-748</c:v>
                </c:pt>
                <c:pt idx="7262">
                  <c:v>-749</c:v>
                </c:pt>
                <c:pt idx="7263">
                  <c:v>-748</c:v>
                </c:pt>
                <c:pt idx="7264">
                  <c:v>-747</c:v>
                </c:pt>
                <c:pt idx="7265">
                  <c:v>-746</c:v>
                </c:pt>
                <c:pt idx="7266">
                  <c:v>-747</c:v>
                </c:pt>
                <c:pt idx="7267">
                  <c:v>-748</c:v>
                </c:pt>
                <c:pt idx="7268">
                  <c:v>-747</c:v>
                </c:pt>
                <c:pt idx="7269">
                  <c:v>-746</c:v>
                </c:pt>
                <c:pt idx="7270">
                  <c:v>-747</c:v>
                </c:pt>
                <c:pt idx="7271">
                  <c:v>-746</c:v>
                </c:pt>
                <c:pt idx="7272">
                  <c:v>-747</c:v>
                </c:pt>
                <c:pt idx="7273">
                  <c:v>-748</c:v>
                </c:pt>
                <c:pt idx="7274">
                  <c:v>-747</c:v>
                </c:pt>
                <c:pt idx="7275">
                  <c:v>-748</c:v>
                </c:pt>
                <c:pt idx="7276">
                  <c:v>-749</c:v>
                </c:pt>
                <c:pt idx="7277">
                  <c:v>-750</c:v>
                </c:pt>
                <c:pt idx="7278">
                  <c:v>-749</c:v>
                </c:pt>
                <c:pt idx="7279">
                  <c:v>-750</c:v>
                </c:pt>
                <c:pt idx="7280">
                  <c:v>-749</c:v>
                </c:pt>
                <c:pt idx="7281">
                  <c:v>-748</c:v>
                </c:pt>
                <c:pt idx="7282">
                  <c:v>-749</c:v>
                </c:pt>
                <c:pt idx="7283">
                  <c:v>-748</c:v>
                </c:pt>
                <c:pt idx="7284">
                  <c:v>-747</c:v>
                </c:pt>
                <c:pt idx="7285">
                  <c:v>-748</c:v>
                </c:pt>
                <c:pt idx="7286">
                  <c:v>-747</c:v>
                </c:pt>
                <c:pt idx="7287">
                  <c:v>-748</c:v>
                </c:pt>
                <c:pt idx="7288">
                  <c:v>-747</c:v>
                </c:pt>
                <c:pt idx="7289">
                  <c:v>-748</c:v>
                </c:pt>
                <c:pt idx="7290">
                  <c:v>-747</c:v>
                </c:pt>
                <c:pt idx="7291">
                  <c:v>-746</c:v>
                </c:pt>
                <c:pt idx="7292">
                  <c:v>-747</c:v>
                </c:pt>
                <c:pt idx="7293">
                  <c:v>-748</c:v>
                </c:pt>
                <c:pt idx="7294">
                  <c:v>-749</c:v>
                </c:pt>
                <c:pt idx="7295">
                  <c:v>-750</c:v>
                </c:pt>
                <c:pt idx="7296">
                  <c:v>-749</c:v>
                </c:pt>
                <c:pt idx="7297">
                  <c:v>-750</c:v>
                </c:pt>
                <c:pt idx="7298">
                  <c:v>-751</c:v>
                </c:pt>
                <c:pt idx="7299">
                  <c:v>-750</c:v>
                </c:pt>
                <c:pt idx="7300">
                  <c:v>-751</c:v>
                </c:pt>
                <c:pt idx="7301">
                  <c:v>-752</c:v>
                </c:pt>
                <c:pt idx="7302">
                  <c:v>-753</c:v>
                </c:pt>
                <c:pt idx="7303">
                  <c:v>-752</c:v>
                </c:pt>
                <c:pt idx="7304">
                  <c:v>-753</c:v>
                </c:pt>
                <c:pt idx="7305">
                  <c:v>-754</c:v>
                </c:pt>
                <c:pt idx="7306">
                  <c:v>-753</c:v>
                </c:pt>
                <c:pt idx="7307">
                  <c:v>-752</c:v>
                </c:pt>
                <c:pt idx="7308">
                  <c:v>-753</c:v>
                </c:pt>
                <c:pt idx="7309">
                  <c:v>-752</c:v>
                </c:pt>
                <c:pt idx="7310">
                  <c:v>-751</c:v>
                </c:pt>
                <c:pt idx="7311">
                  <c:v>-752</c:v>
                </c:pt>
                <c:pt idx="7312">
                  <c:v>-753</c:v>
                </c:pt>
                <c:pt idx="7313">
                  <c:v>-752</c:v>
                </c:pt>
                <c:pt idx="7314">
                  <c:v>-753</c:v>
                </c:pt>
                <c:pt idx="7315">
                  <c:v>-754</c:v>
                </c:pt>
                <c:pt idx="7316">
                  <c:v>-755</c:v>
                </c:pt>
                <c:pt idx="7317">
                  <c:v>-756</c:v>
                </c:pt>
                <c:pt idx="7318">
                  <c:v>-755</c:v>
                </c:pt>
                <c:pt idx="7319">
                  <c:v>-756</c:v>
                </c:pt>
                <c:pt idx="7320">
                  <c:v>-757</c:v>
                </c:pt>
                <c:pt idx="7321">
                  <c:v>-758</c:v>
                </c:pt>
                <c:pt idx="7322">
                  <c:v>-757</c:v>
                </c:pt>
                <c:pt idx="7323">
                  <c:v>-756</c:v>
                </c:pt>
                <c:pt idx="7324">
                  <c:v>-757</c:v>
                </c:pt>
                <c:pt idx="7325">
                  <c:v>-758</c:v>
                </c:pt>
                <c:pt idx="7326">
                  <c:v>-759</c:v>
                </c:pt>
                <c:pt idx="7327">
                  <c:v>-760</c:v>
                </c:pt>
                <c:pt idx="7328">
                  <c:v>-761</c:v>
                </c:pt>
                <c:pt idx="7329">
                  <c:v>-762</c:v>
                </c:pt>
                <c:pt idx="7330">
                  <c:v>-763</c:v>
                </c:pt>
                <c:pt idx="7331">
                  <c:v>-762</c:v>
                </c:pt>
                <c:pt idx="7332">
                  <c:v>-761</c:v>
                </c:pt>
                <c:pt idx="7333">
                  <c:v>-762</c:v>
                </c:pt>
                <c:pt idx="7334">
                  <c:v>-763</c:v>
                </c:pt>
                <c:pt idx="7335">
                  <c:v>-762</c:v>
                </c:pt>
                <c:pt idx="7336">
                  <c:v>-761</c:v>
                </c:pt>
                <c:pt idx="7337">
                  <c:v>-762</c:v>
                </c:pt>
                <c:pt idx="7338">
                  <c:v>-761</c:v>
                </c:pt>
                <c:pt idx="7339">
                  <c:v>-762</c:v>
                </c:pt>
                <c:pt idx="7340">
                  <c:v>-763</c:v>
                </c:pt>
                <c:pt idx="7341">
                  <c:v>-762</c:v>
                </c:pt>
                <c:pt idx="7342">
                  <c:v>-761</c:v>
                </c:pt>
                <c:pt idx="7343">
                  <c:v>-762</c:v>
                </c:pt>
                <c:pt idx="7344">
                  <c:v>-763</c:v>
                </c:pt>
                <c:pt idx="7345">
                  <c:v>-764</c:v>
                </c:pt>
                <c:pt idx="7346">
                  <c:v>-765</c:v>
                </c:pt>
                <c:pt idx="7347">
                  <c:v>-764</c:v>
                </c:pt>
                <c:pt idx="7348">
                  <c:v>-765</c:v>
                </c:pt>
                <c:pt idx="7349">
                  <c:v>-764</c:v>
                </c:pt>
                <c:pt idx="7350">
                  <c:v>-763</c:v>
                </c:pt>
                <c:pt idx="7351">
                  <c:v>-764</c:v>
                </c:pt>
                <c:pt idx="7352">
                  <c:v>-765</c:v>
                </c:pt>
                <c:pt idx="7353">
                  <c:v>-766</c:v>
                </c:pt>
                <c:pt idx="7354">
                  <c:v>-767</c:v>
                </c:pt>
                <c:pt idx="7355">
                  <c:v>-768</c:v>
                </c:pt>
                <c:pt idx="7356">
                  <c:v>-767</c:v>
                </c:pt>
                <c:pt idx="7357">
                  <c:v>-768</c:v>
                </c:pt>
                <c:pt idx="7358">
                  <c:v>-769</c:v>
                </c:pt>
                <c:pt idx="7359">
                  <c:v>-770</c:v>
                </c:pt>
                <c:pt idx="7360">
                  <c:v>-771</c:v>
                </c:pt>
                <c:pt idx="7361">
                  <c:v>-772</c:v>
                </c:pt>
                <c:pt idx="7362">
                  <c:v>-771</c:v>
                </c:pt>
                <c:pt idx="7363">
                  <c:v>-772</c:v>
                </c:pt>
                <c:pt idx="7364">
                  <c:v>-771</c:v>
                </c:pt>
                <c:pt idx="7365">
                  <c:v>-772</c:v>
                </c:pt>
                <c:pt idx="7366">
                  <c:v>-771</c:v>
                </c:pt>
                <c:pt idx="7367">
                  <c:v>-770</c:v>
                </c:pt>
                <c:pt idx="7368">
                  <c:v>-769</c:v>
                </c:pt>
                <c:pt idx="7369">
                  <c:v>-768</c:v>
                </c:pt>
                <c:pt idx="7370">
                  <c:v>-769</c:v>
                </c:pt>
                <c:pt idx="7371">
                  <c:v>-770</c:v>
                </c:pt>
                <c:pt idx="7372">
                  <c:v>-771</c:v>
                </c:pt>
                <c:pt idx="7373">
                  <c:v>-772</c:v>
                </c:pt>
                <c:pt idx="7374">
                  <c:v>-773</c:v>
                </c:pt>
                <c:pt idx="7375">
                  <c:v>-774</c:v>
                </c:pt>
                <c:pt idx="7376">
                  <c:v>-775</c:v>
                </c:pt>
                <c:pt idx="7377">
                  <c:v>-776</c:v>
                </c:pt>
                <c:pt idx="7378">
                  <c:v>-775</c:v>
                </c:pt>
                <c:pt idx="7379">
                  <c:v>-776</c:v>
                </c:pt>
                <c:pt idx="7380">
                  <c:v>-775</c:v>
                </c:pt>
                <c:pt idx="7381">
                  <c:v>-776</c:v>
                </c:pt>
                <c:pt idx="7382">
                  <c:v>-775</c:v>
                </c:pt>
                <c:pt idx="7383">
                  <c:v>-776</c:v>
                </c:pt>
                <c:pt idx="7384">
                  <c:v>-775</c:v>
                </c:pt>
                <c:pt idx="7385">
                  <c:v>-776</c:v>
                </c:pt>
                <c:pt idx="7386">
                  <c:v>-775</c:v>
                </c:pt>
                <c:pt idx="7387">
                  <c:v>-776</c:v>
                </c:pt>
                <c:pt idx="7388">
                  <c:v>-777</c:v>
                </c:pt>
                <c:pt idx="7389">
                  <c:v>-778</c:v>
                </c:pt>
                <c:pt idx="7390">
                  <c:v>-779</c:v>
                </c:pt>
                <c:pt idx="7391">
                  <c:v>-778</c:v>
                </c:pt>
                <c:pt idx="7392">
                  <c:v>-779</c:v>
                </c:pt>
                <c:pt idx="7393">
                  <c:v>-780</c:v>
                </c:pt>
                <c:pt idx="7394">
                  <c:v>-779</c:v>
                </c:pt>
                <c:pt idx="7395">
                  <c:v>-778</c:v>
                </c:pt>
                <c:pt idx="7396">
                  <c:v>-779</c:v>
                </c:pt>
                <c:pt idx="7397">
                  <c:v>-780</c:v>
                </c:pt>
                <c:pt idx="7398">
                  <c:v>-779</c:v>
                </c:pt>
                <c:pt idx="7399">
                  <c:v>-780</c:v>
                </c:pt>
                <c:pt idx="7400">
                  <c:v>-781</c:v>
                </c:pt>
                <c:pt idx="7401">
                  <c:v>-780</c:v>
                </c:pt>
                <c:pt idx="7402">
                  <c:v>-779</c:v>
                </c:pt>
                <c:pt idx="7403">
                  <c:v>-778</c:v>
                </c:pt>
                <c:pt idx="7404">
                  <c:v>-777</c:v>
                </c:pt>
                <c:pt idx="7405">
                  <c:v>-776</c:v>
                </c:pt>
                <c:pt idx="7406">
                  <c:v>-775</c:v>
                </c:pt>
                <c:pt idx="7407">
                  <c:v>-774</c:v>
                </c:pt>
                <c:pt idx="7408">
                  <c:v>-773</c:v>
                </c:pt>
                <c:pt idx="7409">
                  <c:v>-772</c:v>
                </c:pt>
                <c:pt idx="7410">
                  <c:v>-771</c:v>
                </c:pt>
                <c:pt idx="7411">
                  <c:v>-770</c:v>
                </c:pt>
                <c:pt idx="7412">
                  <c:v>-769</c:v>
                </c:pt>
                <c:pt idx="7413">
                  <c:v>-770</c:v>
                </c:pt>
                <c:pt idx="7414">
                  <c:v>-771</c:v>
                </c:pt>
                <c:pt idx="7415">
                  <c:v>-772</c:v>
                </c:pt>
                <c:pt idx="7416">
                  <c:v>-771</c:v>
                </c:pt>
                <c:pt idx="7417">
                  <c:v>-772</c:v>
                </c:pt>
                <c:pt idx="7418">
                  <c:v>-773</c:v>
                </c:pt>
                <c:pt idx="7419">
                  <c:v>-774</c:v>
                </c:pt>
                <c:pt idx="7420">
                  <c:v>-775</c:v>
                </c:pt>
                <c:pt idx="7421">
                  <c:v>-776</c:v>
                </c:pt>
                <c:pt idx="7422">
                  <c:v>-777</c:v>
                </c:pt>
                <c:pt idx="7423">
                  <c:v>-778</c:v>
                </c:pt>
                <c:pt idx="7424">
                  <c:v>-779</c:v>
                </c:pt>
                <c:pt idx="7425">
                  <c:v>-778</c:v>
                </c:pt>
                <c:pt idx="7426">
                  <c:v>-779</c:v>
                </c:pt>
                <c:pt idx="7427">
                  <c:v>-778</c:v>
                </c:pt>
                <c:pt idx="7428">
                  <c:v>-779</c:v>
                </c:pt>
                <c:pt idx="7429">
                  <c:v>-780</c:v>
                </c:pt>
                <c:pt idx="7430">
                  <c:v>-779</c:v>
                </c:pt>
                <c:pt idx="7431">
                  <c:v>-778</c:v>
                </c:pt>
                <c:pt idx="7432">
                  <c:v>-779</c:v>
                </c:pt>
                <c:pt idx="7433">
                  <c:v>-780</c:v>
                </c:pt>
                <c:pt idx="7434">
                  <c:v>-781</c:v>
                </c:pt>
                <c:pt idx="7435">
                  <c:v>-782</c:v>
                </c:pt>
                <c:pt idx="7436">
                  <c:v>-781</c:v>
                </c:pt>
                <c:pt idx="7437">
                  <c:v>-782</c:v>
                </c:pt>
                <c:pt idx="7438">
                  <c:v>-783</c:v>
                </c:pt>
                <c:pt idx="7439">
                  <c:v>-784</c:v>
                </c:pt>
                <c:pt idx="7440">
                  <c:v>-785</c:v>
                </c:pt>
                <c:pt idx="7441">
                  <c:v>-784</c:v>
                </c:pt>
                <c:pt idx="7442">
                  <c:v>-785</c:v>
                </c:pt>
                <c:pt idx="7443">
                  <c:v>-786</c:v>
                </c:pt>
                <c:pt idx="7444">
                  <c:v>-785</c:v>
                </c:pt>
                <c:pt idx="7445">
                  <c:v>-784</c:v>
                </c:pt>
                <c:pt idx="7446">
                  <c:v>-785</c:v>
                </c:pt>
                <c:pt idx="7447">
                  <c:v>-786</c:v>
                </c:pt>
                <c:pt idx="7448">
                  <c:v>-787</c:v>
                </c:pt>
                <c:pt idx="7449">
                  <c:v>-786</c:v>
                </c:pt>
                <c:pt idx="7450">
                  <c:v>-785</c:v>
                </c:pt>
                <c:pt idx="7451">
                  <c:v>-786</c:v>
                </c:pt>
                <c:pt idx="7452">
                  <c:v>-787</c:v>
                </c:pt>
                <c:pt idx="7453">
                  <c:v>-786</c:v>
                </c:pt>
                <c:pt idx="7454">
                  <c:v>-787</c:v>
                </c:pt>
                <c:pt idx="7455">
                  <c:v>-788</c:v>
                </c:pt>
                <c:pt idx="7456">
                  <c:v>-789</c:v>
                </c:pt>
                <c:pt idx="7457">
                  <c:v>-788</c:v>
                </c:pt>
                <c:pt idx="7458">
                  <c:v>-787</c:v>
                </c:pt>
                <c:pt idx="7459">
                  <c:v>-788</c:v>
                </c:pt>
                <c:pt idx="7460">
                  <c:v>-787</c:v>
                </c:pt>
                <c:pt idx="7461">
                  <c:v>-786</c:v>
                </c:pt>
                <c:pt idx="7462">
                  <c:v>-787</c:v>
                </c:pt>
                <c:pt idx="7463">
                  <c:v>-786</c:v>
                </c:pt>
                <c:pt idx="7464">
                  <c:v>-787</c:v>
                </c:pt>
                <c:pt idx="7465">
                  <c:v>-786</c:v>
                </c:pt>
                <c:pt idx="7466">
                  <c:v>-787</c:v>
                </c:pt>
                <c:pt idx="7467">
                  <c:v>-786</c:v>
                </c:pt>
                <c:pt idx="7468">
                  <c:v>-787</c:v>
                </c:pt>
                <c:pt idx="7469">
                  <c:v>-786</c:v>
                </c:pt>
                <c:pt idx="7470">
                  <c:v>-785</c:v>
                </c:pt>
                <c:pt idx="7471">
                  <c:v>-784</c:v>
                </c:pt>
                <c:pt idx="7472">
                  <c:v>-785</c:v>
                </c:pt>
                <c:pt idx="7473">
                  <c:v>-784</c:v>
                </c:pt>
                <c:pt idx="7474">
                  <c:v>-783</c:v>
                </c:pt>
                <c:pt idx="7475">
                  <c:v>-782</c:v>
                </c:pt>
                <c:pt idx="7476">
                  <c:v>-783</c:v>
                </c:pt>
                <c:pt idx="7477">
                  <c:v>-784</c:v>
                </c:pt>
                <c:pt idx="7478">
                  <c:v>-783</c:v>
                </c:pt>
                <c:pt idx="7479">
                  <c:v>-784</c:v>
                </c:pt>
                <c:pt idx="7480">
                  <c:v>-783</c:v>
                </c:pt>
                <c:pt idx="7481">
                  <c:v>-784</c:v>
                </c:pt>
                <c:pt idx="7482">
                  <c:v>-783</c:v>
                </c:pt>
                <c:pt idx="7483">
                  <c:v>-782</c:v>
                </c:pt>
                <c:pt idx="7484">
                  <c:v>-781</c:v>
                </c:pt>
                <c:pt idx="7485">
                  <c:v>-782</c:v>
                </c:pt>
                <c:pt idx="7486">
                  <c:v>-781</c:v>
                </c:pt>
                <c:pt idx="7487">
                  <c:v>-782</c:v>
                </c:pt>
                <c:pt idx="7488">
                  <c:v>-783</c:v>
                </c:pt>
                <c:pt idx="7489">
                  <c:v>-784</c:v>
                </c:pt>
                <c:pt idx="7490">
                  <c:v>-783</c:v>
                </c:pt>
                <c:pt idx="7491">
                  <c:v>-784</c:v>
                </c:pt>
                <c:pt idx="7492">
                  <c:v>-783</c:v>
                </c:pt>
                <c:pt idx="7493">
                  <c:v>-782</c:v>
                </c:pt>
                <c:pt idx="7494">
                  <c:v>-781</c:v>
                </c:pt>
                <c:pt idx="7495">
                  <c:v>-782</c:v>
                </c:pt>
                <c:pt idx="7496">
                  <c:v>-781</c:v>
                </c:pt>
                <c:pt idx="7497">
                  <c:v>-780</c:v>
                </c:pt>
                <c:pt idx="7498">
                  <c:v>-781</c:v>
                </c:pt>
                <c:pt idx="7499">
                  <c:v>-780</c:v>
                </c:pt>
                <c:pt idx="7500">
                  <c:v>-779</c:v>
                </c:pt>
                <c:pt idx="7501">
                  <c:v>-778</c:v>
                </c:pt>
                <c:pt idx="7502">
                  <c:v>-779</c:v>
                </c:pt>
                <c:pt idx="7503">
                  <c:v>-780</c:v>
                </c:pt>
                <c:pt idx="7504">
                  <c:v>-779</c:v>
                </c:pt>
                <c:pt idx="7505">
                  <c:v>-778</c:v>
                </c:pt>
                <c:pt idx="7506">
                  <c:v>-777</c:v>
                </c:pt>
                <c:pt idx="7507">
                  <c:v>-776</c:v>
                </c:pt>
                <c:pt idx="7508">
                  <c:v>-777</c:v>
                </c:pt>
                <c:pt idx="7509">
                  <c:v>-778</c:v>
                </c:pt>
                <c:pt idx="7510">
                  <c:v>-779</c:v>
                </c:pt>
                <c:pt idx="7511">
                  <c:v>-780</c:v>
                </c:pt>
                <c:pt idx="7512">
                  <c:v>-779</c:v>
                </c:pt>
                <c:pt idx="7513">
                  <c:v>-780</c:v>
                </c:pt>
                <c:pt idx="7514">
                  <c:v>-779</c:v>
                </c:pt>
                <c:pt idx="7515">
                  <c:v>-780</c:v>
                </c:pt>
                <c:pt idx="7516">
                  <c:v>-779</c:v>
                </c:pt>
                <c:pt idx="7517">
                  <c:v>-780</c:v>
                </c:pt>
                <c:pt idx="7518">
                  <c:v>-779</c:v>
                </c:pt>
                <c:pt idx="7519">
                  <c:v>-778</c:v>
                </c:pt>
                <c:pt idx="7520">
                  <c:v>-779</c:v>
                </c:pt>
                <c:pt idx="7521">
                  <c:v>-778</c:v>
                </c:pt>
                <c:pt idx="7522">
                  <c:v>-779</c:v>
                </c:pt>
                <c:pt idx="7523">
                  <c:v>-780</c:v>
                </c:pt>
                <c:pt idx="7524">
                  <c:v>-779</c:v>
                </c:pt>
                <c:pt idx="7525">
                  <c:v>-780</c:v>
                </c:pt>
                <c:pt idx="7526">
                  <c:v>-781</c:v>
                </c:pt>
                <c:pt idx="7527">
                  <c:v>-780</c:v>
                </c:pt>
                <c:pt idx="7528">
                  <c:v>-781</c:v>
                </c:pt>
                <c:pt idx="7529">
                  <c:v>-782</c:v>
                </c:pt>
                <c:pt idx="7530">
                  <c:v>-783</c:v>
                </c:pt>
                <c:pt idx="7531">
                  <c:v>-784</c:v>
                </c:pt>
                <c:pt idx="7532">
                  <c:v>-783</c:v>
                </c:pt>
                <c:pt idx="7533">
                  <c:v>-784</c:v>
                </c:pt>
                <c:pt idx="7534">
                  <c:v>-783</c:v>
                </c:pt>
                <c:pt idx="7535">
                  <c:v>-782</c:v>
                </c:pt>
                <c:pt idx="7536">
                  <c:v>-781</c:v>
                </c:pt>
                <c:pt idx="7537">
                  <c:v>-782</c:v>
                </c:pt>
                <c:pt idx="7538">
                  <c:v>-781</c:v>
                </c:pt>
                <c:pt idx="7539">
                  <c:v>-782</c:v>
                </c:pt>
                <c:pt idx="7540">
                  <c:v>-783</c:v>
                </c:pt>
                <c:pt idx="7541">
                  <c:v>-784</c:v>
                </c:pt>
                <c:pt idx="7542">
                  <c:v>-783</c:v>
                </c:pt>
                <c:pt idx="7543">
                  <c:v>-784</c:v>
                </c:pt>
                <c:pt idx="7544">
                  <c:v>-783</c:v>
                </c:pt>
                <c:pt idx="7545">
                  <c:v>-784</c:v>
                </c:pt>
                <c:pt idx="7546">
                  <c:v>-783</c:v>
                </c:pt>
                <c:pt idx="7547">
                  <c:v>-782</c:v>
                </c:pt>
                <c:pt idx="7548">
                  <c:v>-783</c:v>
                </c:pt>
                <c:pt idx="7549">
                  <c:v>-782</c:v>
                </c:pt>
                <c:pt idx="7550">
                  <c:v>-781</c:v>
                </c:pt>
                <c:pt idx="7551">
                  <c:v>-782</c:v>
                </c:pt>
                <c:pt idx="7552">
                  <c:v>-781</c:v>
                </c:pt>
                <c:pt idx="7553">
                  <c:v>-782</c:v>
                </c:pt>
                <c:pt idx="7554">
                  <c:v>-781</c:v>
                </c:pt>
                <c:pt idx="7555">
                  <c:v>-780</c:v>
                </c:pt>
                <c:pt idx="7556">
                  <c:v>-779</c:v>
                </c:pt>
                <c:pt idx="7557">
                  <c:v>-780</c:v>
                </c:pt>
                <c:pt idx="7558">
                  <c:v>-781</c:v>
                </c:pt>
                <c:pt idx="7559">
                  <c:v>-782</c:v>
                </c:pt>
                <c:pt idx="7560">
                  <c:v>-781</c:v>
                </c:pt>
                <c:pt idx="7561">
                  <c:v>-780</c:v>
                </c:pt>
                <c:pt idx="7562">
                  <c:v>-779</c:v>
                </c:pt>
                <c:pt idx="7563">
                  <c:v>-780</c:v>
                </c:pt>
                <c:pt idx="7564">
                  <c:v>-779</c:v>
                </c:pt>
                <c:pt idx="7565">
                  <c:v>-778</c:v>
                </c:pt>
                <c:pt idx="7566">
                  <c:v>-779</c:v>
                </c:pt>
                <c:pt idx="7567">
                  <c:v>-780</c:v>
                </c:pt>
                <c:pt idx="7568">
                  <c:v>-781</c:v>
                </c:pt>
                <c:pt idx="7569">
                  <c:v>-782</c:v>
                </c:pt>
                <c:pt idx="7570">
                  <c:v>-781</c:v>
                </c:pt>
                <c:pt idx="7571">
                  <c:v>-782</c:v>
                </c:pt>
                <c:pt idx="7572">
                  <c:v>-781</c:v>
                </c:pt>
                <c:pt idx="7573">
                  <c:v>-782</c:v>
                </c:pt>
                <c:pt idx="7574">
                  <c:v>-783</c:v>
                </c:pt>
                <c:pt idx="7575">
                  <c:v>-784</c:v>
                </c:pt>
                <c:pt idx="7576">
                  <c:v>-783</c:v>
                </c:pt>
                <c:pt idx="7577">
                  <c:v>-784</c:v>
                </c:pt>
                <c:pt idx="7578">
                  <c:v>-783</c:v>
                </c:pt>
                <c:pt idx="7579">
                  <c:v>-782</c:v>
                </c:pt>
                <c:pt idx="7580">
                  <c:v>-781</c:v>
                </c:pt>
                <c:pt idx="7581">
                  <c:v>-782</c:v>
                </c:pt>
                <c:pt idx="7582">
                  <c:v>-783</c:v>
                </c:pt>
                <c:pt idx="7583">
                  <c:v>-784</c:v>
                </c:pt>
                <c:pt idx="7584">
                  <c:v>-785</c:v>
                </c:pt>
                <c:pt idx="7585">
                  <c:v>-784</c:v>
                </c:pt>
                <c:pt idx="7586">
                  <c:v>-785</c:v>
                </c:pt>
                <c:pt idx="7587">
                  <c:v>-786</c:v>
                </c:pt>
                <c:pt idx="7588">
                  <c:v>-787</c:v>
                </c:pt>
                <c:pt idx="7589">
                  <c:v>-788</c:v>
                </c:pt>
                <c:pt idx="7590">
                  <c:v>-789</c:v>
                </c:pt>
                <c:pt idx="7591">
                  <c:v>-788</c:v>
                </c:pt>
                <c:pt idx="7592">
                  <c:v>-789</c:v>
                </c:pt>
                <c:pt idx="7593">
                  <c:v>-788</c:v>
                </c:pt>
                <c:pt idx="7594">
                  <c:v>-787</c:v>
                </c:pt>
                <c:pt idx="7595">
                  <c:v>-786</c:v>
                </c:pt>
                <c:pt idx="7596">
                  <c:v>-785</c:v>
                </c:pt>
                <c:pt idx="7597">
                  <c:v>-786</c:v>
                </c:pt>
                <c:pt idx="7598">
                  <c:v>-785</c:v>
                </c:pt>
                <c:pt idx="7599">
                  <c:v>-786</c:v>
                </c:pt>
                <c:pt idx="7600">
                  <c:v>-787</c:v>
                </c:pt>
                <c:pt idx="7601">
                  <c:v>-788</c:v>
                </c:pt>
                <c:pt idx="7602">
                  <c:v>-789</c:v>
                </c:pt>
                <c:pt idx="7603">
                  <c:v>-790</c:v>
                </c:pt>
                <c:pt idx="7604">
                  <c:v>-789</c:v>
                </c:pt>
                <c:pt idx="7605">
                  <c:v>-790</c:v>
                </c:pt>
                <c:pt idx="7606">
                  <c:v>-791</c:v>
                </c:pt>
                <c:pt idx="7607">
                  <c:v>-790</c:v>
                </c:pt>
                <c:pt idx="7608">
                  <c:v>-791</c:v>
                </c:pt>
                <c:pt idx="7609">
                  <c:v>-790</c:v>
                </c:pt>
                <c:pt idx="7610">
                  <c:v>-789</c:v>
                </c:pt>
                <c:pt idx="7611">
                  <c:v>-790</c:v>
                </c:pt>
                <c:pt idx="7612">
                  <c:v>-789</c:v>
                </c:pt>
                <c:pt idx="7613">
                  <c:v>-790</c:v>
                </c:pt>
                <c:pt idx="7614">
                  <c:v>-791</c:v>
                </c:pt>
                <c:pt idx="7615">
                  <c:v>-790</c:v>
                </c:pt>
                <c:pt idx="7616">
                  <c:v>-789</c:v>
                </c:pt>
                <c:pt idx="7617">
                  <c:v>-790</c:v>
                </c:pt>
                <c:pt idx="7618">
                  <c:v>-789</c:v>
                </c:pt>
                <c:pt idx="7619">
                  <c:v>-788</c:v>
                </c:pt>
                <c:pt idx="7620">
                  <c:v>-787</c:v>
                </c:pt>
                <c:pt idx="7621">
                  <c:v>-786</c:v>
                </c:pt>
                <c:pt idx="7622">
                  <c:v>-785</c:v>
                </c:pt>
                <c:pt idx="7623">
                  <c:v>-784</c:v>
                </c:pt>
                <c:pt idx="7624">
                  <c:v>-783</c:v>
                </c:pt>
                <c:pt idx="7625">
                  <c:v>-782</c:v>
                </c:pt>
                <c:pt idx="7626">
                  <c:v>-783</c:v>
                </c:pt>
                <c:pt idx="7627">
                  <c:v>-784</c:v>
                </c:pt>
                <c:pt idx="7628">
                  <c:v>-783</c:v>
                </c:pt>
                <c:pt idx="7629">
                  <c:v>-784</c:v>
                </c:pt>
                <c:pt idx="7630">
                  <c:v>-785</c:v>
                </c:pt>
                <c:pt idx="7631">
                  <c:v>-784</c:v>
                </c:pt>
                <c:pt idx="7632">
                  <c:v>-783</c:v>
                </c:pt>
                <c:pt idx="7633">
                  <c:v>-782</c:v>
                </c:pt>
                <c:pt idx="7634">
                  <c:v>-783</c:v>
                </c:pt>
                <c:pt idx="7635">
                  <c:v>-782</c:v>
                </c:pt>
                <c:pt idx="7636">
                  <c:v>-783</c:v>
                </c:pt>
                <c:pt idx="7637">
                  <c:v>-784</c:v>
                </c:pt>
                <c:pt idx="7638">
                  <c:v>-785</c:v>
                </c:pt>
                <c:pt idx="7639">
                  <c:v>-784</c:v>
                </c:pt>
                <c:pt idx="7640">
                  <c:v>-785</c:v>
                </c:pt>
                <c:pt idx="7641">
                  <c:v>-784</c:v>
                </c:pt>
                <c:pt idx="7642">
                  <c:v>-785</c:v>
                </c:pt>
                <c:pt idx="7643">
                  <c:v>-784</c:v>
                </c:pt>
                <c:pt idx="7644">
                  <c:v>-783</c:v>
                </c:pt>
                <c:pt idx="7645">
                  <c:v>-782</c:v>
                </c:pt>
                <c:pt idx="7646">
                  <c:v>-781</c:v>
                </c:pt>
                <c:pt idx="7647">
                  <c:v>-782</c:v>
                </c:pt>
                <c:pt idx="7648">
                  <c:v>-783</c:v>
                </c:pt>
                <c:pt idx="7649">
                  <c:v>-782</c:v>
                </c:pt>
                <c:pt idx="7650">
                  <c:v>-783</c:v>
                </c:pt>
                <c:pt idx="7651">
                  <c:v>-782</c:v>
                </c:pt>
                <c:pt idx="7652">
                  <c:v>-781</c:v>
                </c:pt>
                <c:pt idx="7653">
                  <c:v>-782</c:v>
                </c:pt>
                <c:pt idx="7654">
                  <c:v>-783</c:v>
                </c:pt>
                <c:pt idx="7655">
                  <c:v>-782</c:v>
                </c:pt>
                <c:pt idx="7656">
                  <c:v>-781</c:v>
                </c:pt>
                <c:pt idx="7657">
                  <c:v>-780</c:v>
                </c:pt>
                <c:pt idx="7658">
                  <c:v>-781</c:v>
                </c:pt>
                <c:pt idx="7659">
                  <c:v>-780</c:v>
                </c:pt>
                <c:pt idx="7660">
                  <c:v>-781</c:v>
                </c:pt>
                <c:pt idx="7661">
                  <c:v>-780</c:v>
                </c:pt>
                <c:pt idx="7662">
                  <c:v>-779</c:v>
                </c:pt>
                <c:pt idx="7663">
                  <c:v>-778</c:v>
                </c:pt>
                <c:pt idx="7664">
                  <c:v>-779</c:v>
                </c:pt>
                <c:pt idx="7665">
                  <c:v>-780</c:v>
                </c:pt>
                <c:pt idx="7666">
                  <c:v>-781</c:v>
                </c:pt>
                <c:pt idx="7667">
                  <c:v>-782</c:v>
                </c:pt>
                <c:pt idx="7668">
                  <c:v>-783</c:v>
                </c:pt>
                <c:pt idx="7669">
                  <c:v>-782</c:v>
                </c:pt>
                <c:pt idx="7670">
                  <c:v>-783</c:v>
                </c:pt>
                <c:pt idx="7671">
                  <c:v>-784</c:v>
                </c:pt>
                <c:pt idx="7672">
                  <c:v>-785</c:v>
                </c:pt>
                <c:pt idx="7673">
                  <c:v>-786</c:v>
                </c:pt>
                <c:pt idx="7674">
                  <c:v>-785</c:v>
                </c:pt>
                <c:pt idx="7675">
                  <c:v>-784</c:v>
                </c:pt>
                <c:pt idx="7676">
                  <c:v>-785</c:v>
                </c:pt>
                <c:pt idx="7677">
                  <c:v>-784</c:v>
                </c:pt>
                <c:pt idx="7678">
                  <c:v>-783</c:v>
                </c:pt>
                <c:pt idx="7679">
                  <c:v>-782</c:v>
                </c:pt>
                <c:pt idx="7680">
                  <c:v>-781</c:v>
                </c:pt>
                <c:pt idx="7681">
                  <c:v>-780</c:v>
                </c:pt>
                <c:pt idx="7682">
                  <c:v>-781</c:v>
                </c:pt>
                <c:pt idx="7683">
                  <c:v>-782</c:v>
                </c:pt>
                <c:pt idx="7684">
                  <c:v>-783</c:v>
                </c:pt>
                <c:pt idx="7685">
                  <c:v>-784</c:v>
                </c:pt>
                <c:pt idx="7686">
                  <c:v>-783</c:v>
                </c:pt>
                <c:pt idx="7687">
                  <c:v>-784</c:v>
                </c:pt>
                <c:pt idx="7688">
                  <c:v>-785</c:v>
                </c:pt>
                <c:pt idx="7689">
                  <c:v>-786</c:v>
                </c:pt>
                <c:pt idx="7690">
                  <c:v>-785</c:v>
                </c:pt>
                <c:pt idx="7691">
                  <c:v>-786</c:v>
                </c:pt>
                <c:pt idx="7692">
                  <c:v>-787</c:v>
                </c:pt>
                <c:pt idx="7693">
                  <c:v>-788</c:v>
                </c:pt>
                <c:pt idx="7694">
                  <c:v>-789</c:v>
                </c:pt>
                <c:pt idx="7695">
                  <c:v>-788</c:v>
                </c:pt>
                <c:pt idx="7696">
                  <c:v>-789</c:v>
                </c:pt>
                <c:pt idx="7697">
                  <c:v>-790</c:v>
                </c:pt>
                <c:pt idx="7698">
                  <c:v>-791</c:v>
                </c:pt>
                <c:pt idx="7699">
                  <c:v>-790</c:v>
                </c:pt>
                <c:pt idx="7700">
                  <c:v>-791</c:v>
                </c:pt>
                <c:pt idx="7701">
                  <c:v>-792</c:v>
                </c:pt>
                <c:pt idx="7702">
                  <c:v>-791</c:v>
                </c:pt>
                <c:pt idx="7703">
                  <c:v>-792</c:v>
                </c:pt>
                <c:pt idx="7704">
                  <c:v>-793</c:v>
                </c:pt>
                <c:pt idx="7705">
                  <c:v>-792</c:v>
                </c:pt>
                <c:pt idx="7706">
                  <c:v>-791</c:v>
                </c:pt>
                <c:pt idx="7707">
                  <c:v>-792</c:v>
                </c:pt>
                <c:pt idx="7708">
                  <c:v>-793</c:v>
                </c:pt>
                <c:pt idx="7709">
                  <c:v>-792</c:v>
                </c:pt>
                <c:pt idx="7710">
                  <c:v>-791</c:v>
                </c:pt>
                <c:pt idx="7711">
                  <c:v>-792</c:v>
                </c:pt>
                <c:pt idx="7712">
                  <c:v>-793</c:v>
                </c:pt>
                <c:pt idx="7713">
                  <c:v>-792</c:v>
                </c:pt>
                <c:pt idx="7714">
                  <c:v>-793</c:v>
                </c:pt>
                <c:pt idx="7715">
                  <c:v>-794</c:v>
                </c:pt>
                <c:pt idx="7716">
                  <c:v>-793</c:v>
                </c:pt>
                <c:pt idx="7717">
                  <c:v>-792</c:v>
                </c:pt>
                <c:pt idx="7718">
                  <c:v>-791</c:v>
                </c:pt>
                <c:pt idx="7719">
                  <c:v>-792</c:v>
                </c:pt>
                <c:pt idx="7720">
                  <c:v>-793</c:v>
                </c:pt>
                <c:pt idx="7721">
                  <c:v>-792</c:v>
                </c:pt>
                <c:pt idx="7722">
                  <c:v>-791</c:v>
                </c:pt>
                <c:pt idx="7723">
                  <c:v>-792</c:v>
                </c:pt>
                <c:pt idx="7724">
                  <c:v>-793</c:v>
                </c:pt>
                <c:pt idx="7725">
                  <c:v>-794</c:v>
                </c:pt>
                <c:pt idx="7726">
                  <c:v>-795</c:v>
                </c:pt>
                <c:pt idx="7727">
                  <c:v>-796</c:v>
                </c:pt>
                <c:pt idx="7728">
                  <c:v>-797</c:v>
                </c:pt>
                <c:pt idx="7729">
                  <c:v>-796</c:v>
                </c:pt>
                <c:pt idx="7730">
                  <c:v>-795</c:v>
                </c:pt>
                <c:pt idx="7731">
                  <c:v>-796</c:v>
                </c:pt>
                <c:pt idx="7732">
                  <c:v>-795</c:v>
                </c:pt>
                <c:pt idx="7733">
                  <c:v>-796</c:v>
                </c:pt>
                <c:pt idx="7734">
                  <c:v>-797</c:v>
                </c:pt>
                <c:pt idx="7735">
                  <c:v>-796</c:v>
                </c:pt>
                <c:pt idx="7736">
                  <c:v>-795</c:v>
                </c:pt>
                <c:pt idx="7737">
                  <c:v>-796</c:v>
                </c:pt>
                <c:pt idx="7738">
                  <c:v>-795</c:v>
                </c:pt>
                <c:pt idx="7739">
                  <c:v>-794</c:v>
                </c:pt>
                <c:pt idx="7740">
                  <c:v>-793</c:v>
                </c:pt>
                <c:pt idx="7741">
                  <c:v>-792</c:v>
                </c:pt>
                <c:pt idx="7742">
                  <c:v>-791</c:v>
                </c:pt>
                <c:pt idx="7743">
                  <c:v>-792</c:v>
                </c:pt>
                <c:pt idx="7744">
                  <c:v>-793</c:v>
                </c:pt>
                <c:pt idx="7745">
                  <c:v>-794</c:v>
                </c:pt>
                <c:pt idx="7746">
                  <c:v>-795</c:v>
                </c:pt>
                <c:pt idx="7747">
                  <c:v>-794</c:v>
                </c:pt>
                <c:pt idx="7748">
                  <c:v>-793</c:v>
                </c:pt>
                <c:pt idx="7749">
                  <c:v>-792</c:v>
                </c:pt>
                <c:pt idx="7750">
                  <c:v>-791</c:v>
                </c:pt>
                <c:pt idx="7751">
                  <c:v>-790</c:v>
                </c:pt>
                <c:pt idx="7752">
                  <c:v>-789</c:v>
                </c:pt>
                <c:pt idx="7753">
                  <c:v>-788</c:v>
                </c:pt>
                <c:pt idx="7754">
                  <c:v>-789</c:v>
                </c:pt>
                <c:pt idx="7755">
                  <c:v>-790</c:v>
                </c:pt>
                <c:pt idx="7756">
                  <c:v>-791</c:v>
                </c:pt>
                <c:pt idx="7757">
                  <c:v>-790</c:v>
                </c:pt>
                <c:pt idx="7758">
                  <c:v>-791</c:v>
                </c:pt>
                <c:pt idx="7759">
                  <c:v>-792</c:v>
                </c:pt>
                <c:pt idx="7760">
                  <c:v>-793</c:v>
                </c:pt>
                <c:pt idx="7761">
                  <c:v>-792</c:v>
                </c:pt>
                <c:pt idx="7762">
                  <c:v>-793</c:v>
                </c:pt>
                <c:pt idx="7763">
                  <c:v>-794</c:v>
                </c:pt>
                <c:pt idx="7764">
                  <c:v>-793</c:v>
                </c:pt>
                <c:pt idx="7765">
                  <c:v>-794</c:v>
                </c:pt>
                <c:pt idx="7766">
                  <c:v>-793</c:v>
                </c:pt>
                <c:pt idx="7767">
                  <c:v>-792</c:v>
                </c:pt>
                <c:pt idx="7768">
                  <c:v>-793</c:v>
                </c:pt>
                <c:pt idx="7769">
                  <c:v>-794</c:v>
                </c:pt>
                <c:pt idx="7770">
                  <c:v>-795</c:v>
                </c:pt>
                <c:pt idx="7771">
                  <c:v>-796</c:v>
                </c:pt>
                <c:pt idx="7772">
                  <c:v>-795</c:v>
                </c:pt>
                <c:pt idx="7773">
                  <c:v>-796</c:v>
                </c:pt>
                <c:pt idx="7774">
                  <c:v>-797</c:v>
                </c:pt>
                <c:pt idx="7775">
                  <c:v>-798</c:v>
                </c:pt>
                <c:pt idx="7776">
                  <c:v>-799</c:v>
                </c:pt>
                <c:pt idx="7777">
                  <c:v>-798</c:v>
                </c:pt>
                <c:pt idx="7778">
                  <c:v>-799</c:v>
                </c:pt>
                <c:pt idx="7779">
                  <c:v>-798</c:v>
                </c:pt>
                <c:pt idx="7780">
                  <c:v>-799</c:v>
                </c:pt>
                <c:pt idx="7781">
                  <c:v>-798</c:v>
                </c:pt>
                <c:pt idx="7782">
                  <c:v>-799</c:v>
                </c:pt>
                <c:pt idx="7783">
                  <c:v>-800</c:v>
                </c:pt>
                <c:pt idx="7784">
                  <c:v>-799</c:v>
                </c:pt>
                <c:pt idx="7785">
                  <c:v>-798</c:v>
                </c:pt>
                <c:pt idx="7786">
                  <c:v>-797</c:v>
                </c:pt>
                <c:pt idx="7787">
                  <c:v>-796</c:v>
                </c:pt>
                <c:pt idx="7788">
                  <c:v>-797</c:v>
                </c:pt>
                <c:pt idx="7789">
                  <c:v>-798</c:v>
                </c:pt>
                <c:pt idx="7790">
                  <c:v>-799</c:v>
                </c:pt>
                <c:pt idx="7791">
                  <c:v>-798</c:v>
                </c:pt>
                <c:pt idx="7792">
                  <c:v>-799</c:v>
                </c:pt>
                <c:pt idx="7793">
                  <c:v>-800</c:v>
                </c:pt>
                <c:pt idx="7794">
                  <c:v>-799</c:v>
                </c:pt>
                <c:pt idx="7795">
                  <c:v>-800</c:v>
                </c:pt>
                <c:pt idx="7796">
                  <c:v>-799</c:v>
                </c:pt>
                <c:pt idx="7797">
                  <c:v>-800</c:v>
                </c:pt>
                <c:pt idx="7798">
                  <c:v>-801</c:v>
                </c:pt>
                <c:pt idx="7799">
                  <c:v>-802</c:v>
                </c:pt>
                <c:pt idx="7800">
                  <c:v>-801</c:v>
                </c:pt>
                <c:pt idx="7801">
                  <c:v>-802</c:v>
                </c:pt>
                <c:pt idx="7802">
                  <c:v>-803</c:v>
                </c:pt>
                <c:pt idx="7803">
                  <c:v>-804</c:v>
                </c:pt>
                <c:pt idx="7804">
                  <c:v>-805</c:v>
                </c:pt>
                <c:pt idx="7805">
                  <c:v>-806</c:v>
                </c:pt>
                <c:pt idx="7806">
                  <c:v>-805</c:v>
                </c:pt>
                <c:pt idx="7807">
                  <c:v>-804</c:v>
                </c:pt>
                <c:pt idx="7808">
                  <c:v>-803</c:v>
                </c:pt>
                <c:pt idx="7809">
                  <c:v>-802</c:v>
                </c:pt>
                <c:pt idx="7810">
                  <c:v>-801</c:v>
                </c:pt>
                <c:pt idx="7811">
                  <c:v>-800</c:v>
                </c:pt>
                <c:pt idx="7812">
                  <c:v>-801</c:v>
                </c:pt>
                <c:pt idx="7813">
                  <c:v>-802</c:v>
                </c:pt>
                <c:pt idx="7814">
                  <c:v>-803</c:v>
                </c:pt>
                <c:pt idx="7815">
                  <c:v>-804</c:v>
                </c:pt>
                <c:pt idx="7816">
                  <c:v>-803</c:v>
                </c:pt>
                <c:pt idx="7817">
                  <c:v>-804</c:v>
                </c:pt>
                <c:pt idx="7818">
                  <c:v>-805</c:v>
                </c:pt>
                <c:pt idx="7819">
                  <c:v>-806</c:v>
                </c:pt>
                <c:pt idx="7820">
                  <c:v>-807</c:v>
                </c:pt>
                <c:pt idx="7821">
                  <c:v>-808</c:v>
                </c:pt>
                <c:pt idx="7822">
                  <c:v>-809</c:v>
                </c:pt>
                <c:pt idx="7823">
                  <c:v>-810</c:v>
                </c:pt>
                <c:pt idx="7824">
                  <c:v>-809</c:v>
                </c:pt>
                <c:pt idx="7825">
                  <c:v>-810</c:v>
                </c:pt>
                <c:pt idx="7826">
                  <c:v>-811</c:v>
                </c:pt>
                <c:pt idx="7827">
                  <c:v>-812</c:v>
                </c:pt>
                <c:pt idx="7828">
                  <c:v>-813</c:v>
                </c:pt>
                <c:pt idx="7829">
                  <c:v>-812</c:v>
                </c:pt>
                <c:pt idx="7830">
                  <c:v>-813</c:v>
                </c:pt>
                <c:pt idx="7831">
                  <c:v>-814</c:v>
                </c:pt>
                <c:pt idx="7832">
                  <c:v>-815</c:v>
                </c:pt>
                <c:pt idx="7833">
                  <c:v>-816</c:v>
                </c:pt>
                <c:pt idx="7834">
                  <c:v>-817</c:v>
                </c:pt>
                <c:pt idx="7835">
                  <c:v>-816</c:v>
                </c:pt>
                <c:pt idx="7836">
                  <c:v>-815</c:v>
                </c:pt>
                <c:pt idx="7837">
                  <c:v>-814</c:v>
                </c:pt>
                <c:pt idx="7838">
                  <c:v>-813</c:v>
                </c:pt>
                <c:pt idx="7839">
                  <c:v>-812</c:v>
                </c:pt>
                <c:pt idx="7840">
                  <c:v>-811</c:v>
                </c:pt>
                <c:pt idx="7841">
                  <c:v>-812</c:v>
                </c:pt>
                <c:pt idx="7842">
                  <c:v>-813</c:v>
                </c:pt>
                <c:pt idx="7843">
                  <c:v>-814</c:v>
                </c:pt>
                <c:pt idx="7844">
                  <c:v>-815</c:v>
                </c:pt>
                <c:pt idx="7845">
                  <c:v>-814</c:v>
                </c:pt>
                <c:pt idx="7846">
                  <c:v>-813</c:v>
                </c:pt>
                <c:pt idx="7847">
                  <c:v>-812</c:v>
                </c:pt>
                <c:pt idx="7848">
                  <c:v>-811</c:v>
                </c:pt>
                <c:pt idx="7849">
                  <c:v>-812</c:v>
                </c:pt>
                <c:pt idx="7850">
                  <c:v>-813</c:v>
                </c:pt>
                <c:pt idx="7851">
                  <c:v>-814</c:v>
                </c:pt>
                <c:pt idx="7852">
                  <c:v>-813</c:v>
                </c:pt>
                <c:pt idx="7853">
                  <c:v>-814</c:v>
                </c:pt>
                <c:pt idx="7854">
                  <c:v>-813</c:v>
                </c:pt>
                <c:pt idx="7855">
                  <c:v>-814</c:v>
                </c:pt>
                <c:pt idx="7856">
                  <c:v>-815</c:v>
                </c:pt>
                <c:pt idx="7857">
                  <c:v>-814</c:v>
                </c:pt>
                <c:pt idx="7858">
                  <c:v>-813</c:v>
                </c:pt>
                <c:pt idx="7859">
                  <c:v>-814</c:v>
                </c:pt>
                <c:pt idx="7860">
                  <c:v>-815</c:v>
                </c:pt>
                <c:pt idx="7861">
                  <c:v>-816</c:v>
                </c:pt>
                <c:pt idx="7862">
                  <c:v>-817</c:v>
                </c:pt>
                <c:pt idx="7863">
                  <c:v>-818</c:v>
                </c:pt>
                <c:pt idx="7864">
                  <c:v>-819</c:v>
                </c:pt>
                <c:pt idx="7865">
                  <c:v>-820</c:v>
                </c:pt>
                <c:pt idx="7866">
                  <c:v>-821</c:v>
                </c:pt>
                <c:pt idx="7867">
                  <c:v>-822</c:v>
                </c:pt>
                <c:pt idx="7868">
                  <c:v>-823</c:v>
                </c:pt>
                <c:pt idx="7869">
                  <c:v>-824</c:v>
                </c:pt>
                <c:pt idx="7870">
                  <c:v>-825</c:v>
                </c:pt>
                <c:pt idx="7871">
                  <c:v>-826</c:v>
                </c:pt>
                <c:pt idx="7872">
                  <c:v>-825</c:v>
                </c:pt>
                <c:pt idx="7873">
                  <c:v>-824</c:v>
                </c:pt>
                <c:pt idx="7874">
                  <c:v>-823</c:v>
                </c:pt>
                <c:pt idx="7875">
                  <c:v>-822</c:v>
                </c:pt>
                <c:pt idx="7876">
                  <c:v>-821</c:v>
                </c:pt>
                <c:pt idx="7877">
                  <c:v>-820</c:v>
                </c:pt>
                <c:pt idx="7878">
                  <c:v>-819</c:v>
                </c:pt>
                <c:pt idx="7879">
                  <c:v>-820</c:v>
                </c:pt>
                <c:pt idx="7880">
                  <c:v>-821</c:v>
                </c:pt>
                <c:pt idx="7881">
                  <c:v>-822</c:v>
                </c:pt>
                <c:pt idx="7882">
                  <c:v>-823</c:v>
                </c:pt>
                <c:pt idx="7883">
                  <c:v>-824</c:v>
                </c:pt>
                <c:pt idx="7884">
                  <c:v>-825</c:v>
                </c:pt>
                <c:pt idx="7885">
                  <c:v>-824</c:v>
                </c:pt>
                <c:pt idx="7886">
                  <c:v>-825</c:v>
                </c:pt>
                <c:pt idx="7887">
                  <c:v>-824</c:v>
                </c:pt>
                <c:pt idx="7888">
                  <c:v>-825</c:v>
                </c:pt>
                <c:pt idx="7889">
                  <c:v>-824</c:v>
                </c:pt>
                <c:pt idx="7890">
                  <c:v>-825</c:v>
                </c:pt>
                <c:pt idx="7891">
                  <c:v>-824</c:v>
                </c:pt>
                <c:pt idx="7892">
                  <c:v>-825</c:v>
                </c:pt>
                <c:pt idx="7893">
                  <c:v>-826</c:v>
                </c:pt>
                <c:pt idx="7894">
                  <c:v>-825</c:v>
                </c:pt>
                <c:pt idx="7895">
                  <c:v>-826</c:v>
                </c:pt>
                <c:pt idx="7896">
                  <c:v>-827</c:v>
                </c:pt>
                <c:pt idx="7897">
                  <c:v>-828</c:v>
                </c:pt>
                <c:pt idx="7898">
                  <c:v>-827</c:v>
                </c:pt>
                <c:pt idx="7899">
                  <c:v>-828</c:v>
                </c:pt>
                <c:pt idx="7900">
                  <c:v>-827</c:v>
                </c:pt>
                <c:pt idx="7901">
                  <c:v>-826</c:v>
                </c:pt>
                <c:pt idx="7902">
                  <c:v>-827</c:v>
                </c:pt>
                <c:pt idx="7903">
                  <c:v>-826</c:v>
                </c:pt>
                <c:pt idx="7904">
                  <c:v>-825</c:v>
                </c:pt>
                <c:pt idx="7905">
                  <c:v>-826</c:v>
                </c:pt>
                <c:pt idx="7906">
                  <c:v>-827</c:v>
                </c:pt>
                <c:pt idx="7907">
                  <c:v>-828</c:v>
                </c:pt>
                <c:pt idx="7908">
                  <c:v>-829</c:v>
                </c:pt>
                <c:pt idx="7909">
                  <c:v>-828</c:v>
                </c:pt>
                <c:pt idx="7910">
                  <c:v>-829</c:v>
                </c:pt>
                <c:pt idx="7911">
                  <c:v>-828</c:v>
                </c:pt>
                <c:pt idx="7912">
                  <c:v>-829</c:v>
                </c:pt>
                <c:pt idx="7913">
                  <c:v>-828</c:v>
                </c:pt>
                <c:pt idx="7914">
                  <c:v>-827</c:v>
                </c:pt>
                <c:pt idx="7915">
                  <c:v>-828</c:v>
                </c:pt>
                <c:pt idx="7916">
                  <c:v>-827</c:v>
                </c:pt>
                <c:pt idx="7917">
                  <c:v>-826</c:v>
                </c:pt>
                <c:pt idx="7918">
                  <c:v>-827</c:v>
                </c:pt>
                <c:pt idx="7919">
                  <c:v>-828</c:v>
                </c:pt>
                <c:pt idx="7920">
                  <c:v>-827</c:v>
                </c:pt>
                <c:pt idx="7921">
                  <c:v>-828</c:v>
                </c:pt>
                <c:pt idx="7922">
                  <c:v>-827</c:v>
                </c:pt>
                <c:pt idx="7923">
                  <c:v>-826</c:v>
                </c:pt>
                <c:pt idx="7924">
                  <c:v>-827</c:v>
                </c:pt>
                <c:pt idx="7925">
                  <c:v>-828</c:v>
                </c:pt>
                <c:pt idx="7926">
                  <c:v>-827</c:v>
                </c:pt>
                <c:pt idx="7927">
                  <c:v>-828</c:v>
                </c:pt>
                <c:pt idx="7928">
                  <c:v>-829</c:v>
                </c:pt>
                <c:pt idx="7929">
                  <c:v>-828</c:v>
                </c:pt>
                <c:pt idx="7930">
                  <c:v>-827</c:v>
                </c:pt>
                <c:pt idx="7931">
                  <c:v>-826</c:v>
                </c:pt>
                <c:pt idx="7932">
                  <c:v>-827</c:v>
                </c:pt>
                <c:pt idx="7933">
                  <c:v>-828</c:v>
                </c:pt>
                <c:pt idx="7934">
                  <c:v>-829</c:v>
                </c:pt>
                <c:pt idx="7935">
                  <c:v>-830</c:v>
                </c:pt>
                <c:pt idx="7936">
                  <c:v>-831</c:v>
                </c:pt>
                <c:pt idx="7937">
                  <c:v>-830</c:v>
                </c:pt>
                <c:pt idx="7938">
                  <c:v>-829</c:v>
                </c:pt>
                <c:pt idx="7939">
                  <c:v>-830</c:v>
                </c:pt>
                <c:pt idx="7940">
                  <c:v>-829</c:v>
                </c:pt>
                <c:pt idx="7941">
                  <c:v>-830</c:v>
                </c:pt>
                <c:pt idx="7942">
                  <c:v>-831</c:v>
                </c:pt>
                <c:pt idx="7943">
                  <c:v>-830</c:v>
                </c:pt>
                <c:pt idx="7944">
                  <c:v>-831</c:v>
                </c:pt>
                <c:pt idx="7945">
                  <c:v>-832</c:v>
                </c:pt>
                <c:pt idx="7946">
                  <c:v>-833</c:v>
                </c:pt>
                <c:pt idx="7947">
                  <c:v>-834</c:v>
                </c:pt>
                <c:pt idx="7948">
                  <c:v>-835</c:v>
                </c:pt>
                <c:pt idx="7949">
                  <c:v>-834</c:v>
                </c:pt>
                <c:pt idx="7950">
                  <c:v>-833</c:v>
                </c:pt>
                <c:pt idx="7951">
                  <c:v>-832</c:v>
                </c:pt>
                <c:pt idx="7952">
                  <c:v>-831</c:v>
                </c:pt>
                <c:pt idx="7953">
                  <c:v>-830</c:v>
                </c:pt>
                <c:pt idx="7954">
                  <c:v>-831</c:v>
                </c:pt>
                <c:pt idx="7955">
                  <c:v>-832</c:v>
                </c:pt>
                <c:pt idx="7956">
                  <c:v>-833</c:v>
                </c:pt>
                <c:pt idx="7957">
                  <c:v>-832</c:v>
                </c:pt>
                <c:pt idx="7958">
                  <c:v>-831</c:v>
                </c:pt>
                <c:pt idx="7959">
                  <c:v>-830</c:v>
                </c:pt>
                <c:pt idx="7960">
                  <c:v>-831</c:v>
                </c:pt>
                <c:pt idx="7961">
                  <c:v>-832</c:v>
                </c:pt>
                <c:pt idx="7962">
                  <c:v>-833</c:v>
                </c:pt>
                <c:pt idx="7963">
                  <c:v>-832</c:v>
                </c:pt>
                <c:pt idx="7964">
                  <c:v>-833</c:v>
                </c:pt>
                <c:pt idx="7965">
                  <c:v>-834</c:v>
                </c:pt>
                <c:pt idx="7966">
                  <c:v>-835</c:v>
                </c:pt>
                <c:pt idx="7967">
                  <c:v>-836</c:v>
                </c:pt>
                <c:pt idx="7968">
                  <c:v>-837</c:v>
                </c:pt>
                <c:pt idx="7969">
                  <c:v>-836</c:v>
                </c:pt>
                <c:pt idx="7970">
                  <c:v>-837</c:v>
                </c:pt>
                <c:pt idx="7971">
                  <c:v>-836</c:v>
                </c:pt>
                <c:pt idx="7972">
                  <c:v>-837</c:v>
                </c:pt>
                <c:pt idx="7973">
                  <c:v>-836</c:v>
                </c:pt>
                <c:pt idx="7974">
                  <c:v>-835</c:v>
                </c:pt>
                <c:pt idx="7975">
                  <c:v>-836</c:v>
                </c:pt>
                <c:pt idx="7976">
                  <c:v>-837</c:v>
                </c:pt>
                <c:pt idx="7977">
                  <c:v>-838</c:v>
                </c:pt>
                <c:pt idx="7978">
                  <c:v>-839</c:v>
                </c:pt>
                <c:pt idx="7979">
                  <c:v>-840</c:v>
                </c:pt>
                <c:pt idx="7980">
                  <c:v>-839</c:v>
                </c:pt>
                <c:pt idx="7981">
                  <c:v>-838</c:v>
                </c:pt>
                <c:pt idx="7982">
                  <c:v>-839</c:v>
                </c:pt>
                <c:pt idx="7983">
                  <c:v>-840</c:v>
                </c:pt>
                <c:pt idx="7984">
                  <c:v>-841</c:v>
                </c:pt>
                <c:pt idx="7985">
                  <c:v>-842</c:v>
                </c:pt>
                <c:pt idx="7986">
                  <c:v>-843</c:v>
                </c:pt>
                <c:pt idx="7987">
                  <c:v>-844</c:v>
                </c:pt>
                <c:pt idx="7988">
                  <c:v>-845</c:v>
                </c:pt>
                <c:pt idx="7989">
                  <c:v>-846</c:v>
                </c:pt>
                <c:pt idx="7990">
                  <c:v>-845</c:v>
                </c:pt>
                <c:pt idx="7991">
                  <c:v>-844</c:v>
                </c:pt>
                <c:pt idx="7992">
                  <c:v>-843</c:v>
                </c:pt>
                <c:pt idx="7993">
                  <c:v>-842</c:v>
                </c:pt>
                <c:pt idx="7994">
                  <c:v>-843</c:v>
                </c:pt>
                <c:pt idx="7995">
                  <c:v>-844</c:v>
                </c:pt>
                <c:pt idx="7996">
                  <c:v>-845</c:v>
                </c:pt>
                <c:pt idx="7997">
                  <c:v>-846</c:v>
                </c:pt>
                <c:pt idx="7998">
                  <c:v>-845</c:v>
                </c:pt>
                <c:pt idx="7999">
                  <c:v>-844</c:v>
                </c:pt>
                <c:pt idx="8000">
                  <c:v>-845</c:v>
                </c:pt>
                <c:pt idx="8001">
                  <c:v>-846</c:v>
                </c:pt>
                <c:pt idx="8002">
                  <c:v>-845</c:v>
                </c:pt>
                <c:pt idx="8003">
                  <c:v>-844</c:v>
                </c:pt>
                <c:pt idx="8004">
                  <c:v>-843</c:v>
                </c:pt>
                <c:pt idx="8005">
                  <c:v>-842</c:v>
                </c:pt>
                <c:pt idx="8006">
                  <c:v>-843</c:v>
                </c:pt>
                <c:pt idx="8007">
                  <c:v>-844</c:v>
                </c:pt>
                <c:pt idx="8008">
                  <c:v>-843</c:v>
                </c:pt>
                <c:pt idx="8009">
                  <c:v>-842</c:v>
                </c:pt>
                <c:pt idx="8010">
                  <c:v>-843</c:v>
                </c:pt>
                <c:pt idx="8011">
                  <c:v>-842</c:v>
                </c:pt>
                <c:pt idx="8012">
                  <c:v>-841</c:v>
                </c:pt>
                <c:pt idx="8013">
                  <c:v>-840</c:v>
                </c:pt>
                <c:pt idx="8014">
                  <c:v>-841</c:v>
                </c:pt>
                <c:pt idx="8015">
                  <c:v>-840</c:v>
                </c:pt>
                <c:pt idx="8016">
                  <c:v>-841</c:v>
                </c:pt>
                <c:pt idx="8017">
                  <c:v>-842</c:v>
                </c:pt>
                <c:pt idx="8018">
                  <c:v>-843</c:v>
                </c:pt>
                <c:pt idx="8019">
                  <c:v>-844</c:v>
                </c:pt>
                <c:pt idx="8020">
                  <c:v>-845</c:v>
                </c:pt>
                <c:pt idx="8021">
                  <c:v>-844</c:v>
                </c:pt>
                <c:pt idx="8022">
                  <c:v>-845</c:v>
                </c:pt>
                <c:pt idx="8023">
                  <c:v>-844</c:v>
                </c:pt>
                <c:pt idx="8024">
                  <c:v>-843</c:v>
                </c:pt>
                <c:pt idx="8025">
                  <c:v>-842</c:v>
                </c:pt>
                <c:pt idx="8026">
                  <c:v>-841</c:v>
                </c:pt>
                <c:pt idx="8027">
                  <c:v>-842</c:v>
                </c:pt>
                <c:pt idx="8028">
                  <c:v>-843</c:v>
                </c:pt>
                <c:pt idx="8029">
                  <c:v>-842</c:v>
                </c:pt>
                <c:pt idx="8030">
                  <c:v>-843</c:v>
                </c:pt>
                <c:pt idx="8031">
                  <c:v>-844</c:v>
                </c:pt>
                <c:pt idx="8032">
                  <c:v>-843</c:v>
                </c:pt>
                <c:pt idx="8033">
                  <c:v>-842</c:v>
                </c:pt>
                <c:pt idx="8034">
                  <c:v>-841</c:v>
                </c:pt>
                <c:pt idx="8035">
                  <c:v>-840</c:v>
                </c:pt>
                <c:pt idx="8036">
                  <c:v>-839</c:v>
                </c:pt>
                <c:pt idx="8037">
                  <c:v>-838</c:v>
                </c:pt>
                <c:pt idx="8038">
                  <c:v>-839</c:v>
                </c:pt>
                <c:pt idx="8039">
                  <c:v>-838</c:v>
                </c:pt>
                <c:pt idx="8040">
                  <c:v>-839</c:v>
                </c:pt>
                <c:pt idx="8041">
                  <c:v>-838</c:v>
                </c:pt>
                <c:pt idx="8042">
                  <c:v>-837</c:v>
                </c:pt>
                <c:pt idx="8043">
                  <c:v>-836</c:v>
                </c:pt>
                <c:pt idx="8044">
                  <c:v>-837</c:v>
                </c:pt>
                <c:pt idx="8045">
                  <c:v>-838</c:v>
                </c:pt>
                <c:pt idx="8046">
                  <c:v>-839</c:v>
                </c:pt>
                <c:pt idx="8047">
                  <c:v>-838</c:v>
                </c:pt>
                <c:pt idx="8048">
                  <c:v>-837</c:v>
                </c:pt>
                <c:pt idx="8049">
                  <c:v>-838</c:v>
                </c:pt>
                <c:pt idx="8050">
                  <c:v>-837</c:v>
                </c:pt>
                <c:pt idx="8051">
                  <c:v>-838</c:v>
                </c:pt>
                <c:pt idx="8052">
                  <c:v>-839</c:v>
                </c:pt>
                <c:pt idx="8053">
                  <c:v>-840</c:v>
                </c:pt>
                <c:pt idx="8054">
                  <c:v>-839</c:v>
                </c:pt>
                <c:pt idx="8055">
                  <c:v>-840</c:v>
                </c:pt>
                <c:pt idx="8056">
                  <c:v>-839</c:v>
                </c:pt>
                <c:pt idx="8057">
                  <c:v>-840</c:v>
                </c:pt>
                <c:pt idx="8058">
                  <c:v>-841</c:v>
                </c:pt>
                <c:pt idx="8059">
                  <c:v>-840</c:v>
                </c:pt>
                <c:pt idx="8060">
                  <c:v>-841</c:v>
                </c:pt>
                <c:pt idx="8061">
                  <c:v>-842</c:v>
                </c:pt>
                <c:pt idx="8062">
                  <c:v>-843</c:v>
                </c:pt>
                <c:pt idx="8063">
                  <c:v>-844</c:v>
                </c:pt>
                <c:pt idx="8064">
                  <c:v>-845</c:v>
                </c:pt>
                <c:pt idx="8065">
                  <c:v>-846</c:v>
                </c:pt>
                <c:pt idx="8066">
                  <c:v>-845</c:v>
                </c:pt>
                <c:pt idx="8067">
                  <c:v>-846</c:v>
                </c:pt>
                <c:pt idx="8068">
                  <c:v>-847</c:v>
                </c:pt>
                <c:pt idx="8069">
                  <c:v>-848</c:v>
                </c:pt>
                <c:pt idx="8070">
                  <c:v>-849</c:v>
                </c:pt>
                <c:pt idx="8071">
                  <c:v>-848</c:v>
                </c:pt>
                <c:pt idx="8072">
                  <c:v>-847</c:v>
                </c:pt>
                <c:pt idx="8073">
                  <c:v>-846</c:v>
                </c:pt>
                <c:pt idx="8074">
                  <c:v>-847</c:v>
                </c:pt>
                <c:pt idx="8075">
                  <c:v>-846</c:v>
                </c:pt>
                <c:pt idx="8076">
                  <c:v>-845</c:v>
                </c:pt>
                <c:pt idx="8077">
                  <c:v>-846</c:v>
                </c:pt>
                <c:pt idx="8078">
                  <c:v>-845</c:v>
                </c:pt>
                <c:pt idx="8079">
                  <c:v>-846</c:v>
                </c:pt>
                <c:pt idx="8080">
                  <c:v>-845</c:v>
                </c:pt>
                <c:pt idx="8081">
                  <c:v>-844</c:v>
                </c:pt>
                <c:pt idx="8082">
                  <c:v>-845</c:v>
                </c:pt>
                <c:pt idx="8083">
                  <c:v>-844</c:v>
                </c:pt>
                <c:pt idx="8084">
                  <c:v>-843</c:v>
                </c:pt>
                <c:pt idx="8085">
                  <c:v>-842</c:v>
                </c:pt>
                <c:pt idx="8086">
                  <c:v>-841</c:v>
                </c:pt>
                <c:pt idx="8087">
                  <c:v>-842</c:v>
                </c:pt>
                <c:pt idx="8088">
                  <c:v>-843</c:v>
                </c:pt>
                <c:pt idx="8089">
                  <c:v>-844</c:v>
                </c:pt>
                <c:pt idx="8090">
                  <c:v>-843</c:v>
                </c:pt>
                <c:pt idx="8091">
                  <c:v>-844</c:v>
                </c:pt>
                <c:pt idx="8092">
                  <c:v>-845</c:v>
                </c:pt>
                <c:pt idx="8093">
                  <c:v>-846</c:v>
                </c:pt>
                <c:pt idx="8094">
                  <c:v>-845</c:v>
                </c:pt>
                <c:pt idx="8095">
                  <c:v>-846</c:v>
                </c:pt>
                <c:pt idx="8096">
                  <c:v>-845</c:v>
                </c:pt>
                <c:pt idx="8097">
                  <c:v>-846</c:v>
                </c:pt>
                <c:pt idx="8098">
                  <c:v>-847</c:v>
                </c:pt>
                <c:pt idx="8099">
                  <c:v>-848</c:v>
                </c:pt>
                <c:pt idx="8100">
                  <c:v>-849</c:v>
                </c:pt>
                <c:pt idx="8101">
                  <c:v>-848</c:v>
                </c:pt>
                <c:pt idx="8102">
                  <c:v>-849</c:v>
                </c:pt>
                <c:pt idx="8103">
                  <c:v>-850</c:v>
                </c:pt>
                <c:pt idx="8104">
                  <c:v>-849</c:v>
                </c:pt>
                <c:pt idx="8105">
                  <c:v>-848</c:v>
                </c:pt>
                <c:pt idx="8106">
                  <c:v>-849</c:v>
                </c:pt>
                <c:pt idx="8107">
                  <c:v>-848</c:v>
                </c:pt>
                <c:pt idx="8108">
                  <c:v>-847</c:v>
                </c:pt>
                <c:pt idx="8109">
                  <c:v>-848</c:v>
                </c:pt>
                <c:pt idx="8110">
                  <c:v>-847</c:v>
                </c:pt>
                <c:pt idx="8111">
                  <c:v>-846</c:v>
                </c:pt>
                <c:pt idx="8112">
                  <c:v>-845</c:v>
                </c:pt>
                <c:pt idx="8113">
                  <c:v>-844</c:v>
                </c:pt>
                <c:pt idx="8114">
                  <c:v>-843</c:v>
                </c:pt>
                <c:pt idx="8115">
                  <c:v>-844</c:v>
                </c:pt>
                <c:pt idx="8116">
                  <c:v>-845</c:v>
                </c:pt>
                <c:pt idx="8117">
                  <c:v>-844</c:v>
                </c:pt>
                <c:pt idx="8118">
                  <c:v>-843</c:v>
                </c:pt>
                <c:pt idx="8119">
                  <c:v>-844</c:v>
                </c:pt>
                <c:pt idx="8120">
                  <c:v>-845</c:v>
                </c:pt>
                <c:pt idx="8121">
                  <c:v>-844</c:v>
                </c:pt>
                <c:pt idx="8122">
                  <c:v>-845</c:v>
                </c:pt>
                <c:pt idx="8123">
                  <c:v>-844</c:v>
                </c:pt>
                <c:pt idx="8124">
                  <c:v>-845</c:v>
                </c:pt>
                <c:pt idx="8125">
                  <c:v>-846</c:v>
                </c:pt>
                <c:pt idx="8126">
                  <c:v>-847</c:v>
                </c:pt>
                <c:pt idx="8127">
                  <c:v>-846</c:v>
                </c:pt>
                <c:pt idx="8128">
                  <c:v>-847</c:v>
                </c:pt>
                <c:pt idx="8129">
                  <c:v>-848</c:v>
                </c:pt>
                <c:pt idx="8130">
                  <c:v>-847</c:v>
                </c:pt>
                <c:pt idx="8131">
                  <c:v>-846</c:v>
                </c:pt>
                <c:pt idx="8132">
                  <c:v>-845</c:v>
                </c:pt>
                <c:pt idx="8133">
                  <c:v>-846</c:v>
                </c:pt>
                <c:pt idx="8134">
                  <c:v>-847</c:v>
                </c:pt>
                <c:pt idx="8135">
                  <c:v>-848</c:v>
                </c:pt>
                <c:pt idx="8136">
                  <c:v>-847</c:v>
                </c:pt>
                <c:pt idx="8137">
                  <c:v>-846</c:v>
                </c:pt>
                <c:pt idx="8138">
                  <c:v>-845</c:v>
                </c:pt>
                <c:pt idx="8139">
                  <c:v>-846</c:v>
                </c:pt>
                <c:pt idx="8140">
                  <c:v>-845</c:v>
                </c:pt>
                <c:pt idx="8141">
                  <c:v>-844</c:v>
                </c:pt>
                <c:pt idx="8142">
                  <c:v>-843</c:v>
                </c:pt>
                <c:pt idx="8143">
                  <c:v>-844</c:v>
                </c:pt>
                <c:pt idx="8144">
                  <c:v>-843</c:v>
                </c:pt>
                <c:pt idx="8145">
                  <c:v>-844</c:v>
                </c:pt>
                <c:pt idx="8146">
                  <c:v>-845</c:v>
                </c:pt>
                <c:pt idx="8147">
                  <c:v>-844</c:v>
                </c:pt>
                <c:pt idx="8148">
                  <c:v>-843</c:v>
                </c:pt>
                <c:pt idx="8149">
                  <c:v>-842</c:v>
                </c:pt>
                <c:pt idx="8150">
                  <c:v>-843</c:v>
                </c:pt>
                <c:pt idx="8151">
                  <c:v>-842</c:v>
                </c:pt>
                <c:pt idx="8152">
                  <c:v>-841</c:v>
                </c:pt>
                <c:pt idx="8153">
                  <c:v>-842</c:v>
                </c:pt>
                <c:pt idx="8154">
                  <c:v>-843</c:v>
                </c:pt>
                <c:pt idx="8155">
                  <c:v>-844</c:v>
                </c:pt>
                <c:pt idx="8156">
                  <c:v>-845</c:v>
                </c:pt>
                <c:pt idx="8157">
                  <c:v>-844</c:v>
                </c:pt>
                <c:pt idx="8158">
                  <c:v>-845</c:v>
                </c:pt>
                <c:pt idx="8159">
                  <c:v>-844</c:v>
                </c:pt>
                <c:pt idx="8160">
                  <c:v>-843</c:v>
                </c:pt>
                <c:pt idx="8161">
                  <c:v>-842</c:v>
                </c:pt>
                <c:pt idx="8162">
                  <c:v>-843</c:v>
                </c:pt>
                <c:pt idx="8163">
                  <c:v>-844</c:v>
                </c:pt>
                <c:pt idx="8164">
                  <c:v>-845</c:v>
                </c:pt>
                <c:pt idx="8165">
                  <c:v>-846</c:v>
                </c:pt>
                <c:pt idx="8166">
                  <c:v>-845</c:v>
                </c:pt>
                <c:pt idx="8167">
                  <c:v>-846</c:v>
                </c:pt>
                <c:pt idx="8168">
                  <c:v>-847</c:v>
                </c:pt>
                <c:pt idx="8169">
                  <c:v>-846</c:v>
                </c:pt>
                <c:pt idx="8170">
                  <c:v>-845</c:v>
                </c:pt>
                <c:pt idx="8171">
                  <c:v>-846</c:v>
                </c:pt>
                <c:pt idx="8172">
                  <c:v>-845</c:v>
                </c:pt>
                <c:pt idx="8173">
                  <c:v>-846</c:v>
                </c:pt>
                <c:pt idx="8174">
                  <c:v>-847</c:v>
                </c:pt>
                <c:pt idx="8175">
                  <c:v>-848</c:v>
                </c:pt>
                <c:pt idx="8176">
                  <c:v>-849</c:v>
                </c:pt>
                <c:pt idx="8177">
                  <c:v>-848</c:v>
                </c:pt>
                <c:pt idx="8178">
                  <c:v>-849</c:v>
                </c:pt>
                <c:pt idx="8179">
                  <c:v>-850</c:v>
                </c:pt>
                <c:pt idx="8180">
                  <c:v>-851</c:v>
                </c:pt>
                <c:pt idx="8181">
                  <c:v>-852</c:v>
                </c:pt>
                <c:pt idx="8182">
                  <c:v>-853</c:v>
                </c:pt>
                <c:pt idx="8183">
                  <c:v>-852</c:v>
                </c:pt>
                <c:pt idx="8184">
                  <c:v>-851</c:v>
                </c:pt>
                <c:pt idx="8185">
                  <c:v>-852</c:v>
                </c:pt>
                <c:pt idx="8186">
                  <c:v>-853</c:v>
                </c:pt>
                <c:pt idx="8187">
                  <c:v>-854</c:v>
                </c:pt>
                <c:pt idx="8188">
                  <c:v>-853</c:v>
                </c:pt>
                <c:pt idx="8189">
                  <c:v>-852</c:v>
                </c:pt>
                <c:pt idx="8190">
                  <c:v>-851</c:v>
                </c:pt>
                <c:pt idx="8191">
                  <c:v>-850</c:v>
                </c:pt>
                <c:pt idx="8192">
                  <c:v>-851</c:v>
                </c:pt>
                <c:pt idx="8193">
                  <c:v>-850</c:v>
                </c:pt>
                <c:pt idx="8194">
                  <c:v>-849</c:v>
                </c:pt>
                <c:pt idx="8195">
                  <c:v>-850</c:v>
                </c:pt>
                <c:pt idx="8196">
                  <c:v>-851</c:v>
                </c:pt>
                <c:pt idx="8197">
                  <c:v>-852</c:v>
                </c:pt>
                <c:pt idx="8198">
                  <c:v>-853</c:v>
                </c:pt>
                <c:pt idx="8199">
                  <c:v>-854</c:v>
                </c:pt>
                <c:pt idx="8200">
                  <c:v>-855</c:v>
                </c:pt>
                <c:pt idx="8201">
                  <c:v>-856</c:v>
                </c:pt>
                <c:pt idx="8202">
                  <c:v>-857</c:v>
                </c:pt>
                <c:pt idx="8203">
                  <c:v>-858</c:v>
                </c:pt>
                <c:pt idx="8204">
                  <c:v>-859</c:v>
                </c:pt>
                <c:pt idx="8205">
                  <c:v>-860</c:v>
                </c:pt>
                <c:pt idx="8206">
                  <c:v>-859</c:v>
                </c:pt>
                <c:pt idx="8207">
                  <c:v>-860</c:v>
                </c:pt>
                <c:pt idx="8208">
                  <c:v>-861</c:v>
                </c:pt>
                <c:pt idx="8209">
                  <c:v>-860</c:v>
                </c:pt>
                <c:pt idx="8210">
                  <c:v>-859</c:v>
                </c:pt>
                <c:pt idx="8211">
                  <c:v>-860</c:v>
                </c:pt>
                <c:pt idx="8212">
                  <c:v>-861</c:v>
                </c:pt>
                <c:pt idx="8213">
                  <c:v>-860</c:v>
                </c:pt>
                <c:pt idx="8214">
                  <c:v>-861</c:v>
                </c:pt>
                <c:pt idx="8215">
                  <c:v>-860</c:v>
                </c:pt>
                <c:pt idx="8216">
                  <c:v>-859</c:v>
                </c:pt>
                <c:pt idx="8217">
                  <c:v>-858</c:v>
                </c:pt>
                <c:pt idx="8218">
                  <c:v>-857</c:v>
                </c:pt>
                <c:pt idx="8219">
                  <c:v>-856</c:v>
                </c:pt>
                <c:pt idx="8220">
                  <c:v>-857</c:v>
                </c:pt>
                <c:pt idx="8221">
                  <c:v>-858</c:v>
                </c:pt>
                <c:pt idx="8222">
                  <c:v>-859</c:v>
                </c:pt>
                <c:pt idx="8223">
                  <c:v>-858</c:v>
                </c:pt>
                <c:pt idx="8224">
                  <c:v>-859</c:v>
                </c:pt>
                <c:pt idx="8225">
                  <c:v>-858</c:v>
                </c:pt>
                <c:pt idx="8226">
                  <c:v>-857</c:v>
                </c:pt>
                <c:pt idx="8227">
                  <c:v>-858</c:v>
                </c:pt>
                <c:pt idx="8228">
                  <c:v>-859</c:v>
                </c:pt>
                <c:pt idx="8229">
                  <c:v>-860</c:v>
                </c:pt>
                <c:pt idx="8230">
                  <c:v>-859</c:v>
                </c:pt>
                <c:pt idx="8231">
                  <c:v>-860</c:v>
                </c:pt>
                <c:pt idx="8232">
                  <c:v>-861</c:v>
                </c:pt>
                <c:pt idx="8233">
                  <c:v>-862</c:v>
                </c:pt>
                <c:pt idx="8234">
                  <c:v>-863</c:v>
                </c:pt>
                <c:pt idx="8235">
                  <c:v>-864</c:v>
                </c:pt>
                <c:pt idx="8236">
                  <c:v>-865</c:v>
                </c:pt>
                <c:pt idx="8237">
                  <c:v>-866</c:v>
                </c:pt>
                <c:pt idx="8238">
                  <c:v>-867</c:v>
                </c:pt>
                <c:pt idx="8239">
                  <c:v>-866</c:v>
                </c:pt>
                <c:pt idx="8240">
                  <c:v>-867</c:v>
                </c:pt>
                <c:pt idx="8241">
                  <c:v>-866</c:v>
                </c:pt>
                <c:pt idx="8242">
                  <c:v>-867</c:v>
                </c:pt>
                <c:pt idx="8243">
                  <c:v>-868</c:v>
                </c:pt>
                <c:pt idx="8244">
                  <c:v>-869</c:v>
                </c:pt>
                <c:pt idx="8245">
                  <c:v>-868</c:v>
                </c:pt>
                <c:pt idx="8246">
                  <c:v>-869</c:v>
                </c:pt>
                <c:pt idx="8247">
                  <c:v>-870</c:v>
                </c:pt>
                <c:pt idx="8248">
                  <c:v>-869</c:v>
                </c:pt>
                <c:pt idx="8249">
                  <c:v>-868</c:v>
                </c:pt>
                <c:pt idx="8250">
                  <c:v>-867</c:v>
                </c:pt>
                <c:pt idx="8251">
                  <c:v>-868</c:v>
                </c:pt>
                <c:pt idx="8252">
                  <c:v>-869</c:v>
                </c:pt>
                <c:pt idx="8253">
                  <c:v>-870</c:v>
                </c:pt>
                <c:pt idx="8254">
                  <c:v>-871</c:v>
                </c:pt>
                <c:pt idx="8255">
                  <c:v>-870</c:v>
                </c:pt>
                <c:pt idx="8256">
                  <c:v>-869</c:v>
                </c:pt>
                <c:pt idx="8257">
                  <c:v>-868</c:v>
                </c:pt>
                <c:pt idx="8258">
                  <c:v>-869</c:v>
                </c:pt>
                <c:pt idx="8259">
                  <c:v>-870</c:v>
                </c:pt>
                <c:pt idx="8260">
                  <c:v>-869</c:v>
                </c:pt>
                <c:pt idx="8261">
                  <c:v>-870</c:v>
                </c:pt>
                <c:pt idx="8262">
                  <c:v>-871</c:v>
                </c:pt>
                <c:pt idx="8263">
                  <c:v>-872</c:v>
                </c:pt>
                <c:pt idx="8264">
                  <c:v>-873</c:v>
                </c:pt>
                <c:pt idx="8265">
                  <c:v>-874</c:v>
                </c:pt>
                <c:pt idx="8266">
                  <c:v>-873</c:v>
                </c:pt>
                <c:pt idx="8267">
                  <c:v>-872</c:v>
                </c:pt>
                <c:pt idx="8268">
                  <c:v>-871</c:v>
                </c:pt>
                <c:pt idx="8269">
                  <c:v>-870</c:v>
                </c:pt>
                <c:pt idx="8270">
                  <c:v>-871</c:v>
                </c:pt>
                <c:pt idx="8271">
                  <c:v>-872</c:v>
                </c:pt>
                <c:pt idx="8272">
                  <c:v>-871</c:v>
                </c:pt>
                <c:pt idx="8273">
                  <c:v>-870</c:v>
                </c:pt>
                <c:pt idx="8274">
                  <c:v>-871</c:v>
                </c:pt>
                <c:pt idx="8275">
                  <c:v>-870</c:v>
                </c:pt>
                <c:pt idx="8276">
                  <c:v>-871</c:v>
                </c:pt>
                <c:pt idx="8277">
                  <c:v>-870</c:v>
                </c:pt>
                <c:pt idx="8278">
                  <c:v>-871</c:v>
                </c:pt>
                <c:pt idx="8279">
                  <c:v>-872</c:v>
                </c:pt>
                <c:pt idx="8280">
                  <c:v>-871</c:v>
                </c:pt>
                <c:pt idx="8281">
                  <c:v>-872</c:v>
                </c:pt>
                <c:pt idx="8282">
                  <c:v>-871</c:v>
                </c:pt>
                <c:pt idx="8283">
                  <c:v>-872</c:v>
                </c:pt>
                <c:pt idx="8284">
                  <c:v>-873</c:v>
                </c:pt>
                <c:pt idx="8285">
                  <c:v>-874</c:v>
                </c:pt>
                <c:pt idx="8286">
                  <c:v>-873</c:v>
                </c:pt>
                <c:pt idx="8287">
                  <c:v>-872</c:v>
                </c:pt>
                <c:pt idx="8288">
                  <c:v>-873</c:v>
                </c:pt>
                <c:pt idx="8289">
                  <c:v>-874</c:v>
                </c:pt>
                <c:pt idx="8290">
                  <c:v>-875</c:v>
                </c:pt>
                <c:pt idx="8291">
                  <c:v>-876</c:v>
                </c:pt>
                <c:pt idx="8292">
                  <c:v>-877</c:v>
                </c:pt>
                <c:pt idx="8293">
                  <c:v>-876</c:v>
                </c:pt>
                <c:pt idx="8294">
                  <c:v>-877</c:v>
                </c:pt>
                <c:pt idx="8295">
                  <c:v>-876</c:v>
                </c:pt>
                <c:pt idx="8296">
                  <c:v>-875</c:v>
                </c:pt>
                <c:pt idx="8297">
                  <c:v>-874</c:v>
                </c:pt>
                <c:pt idx="8298">
                  <c:v>-873</c:v>
                </c:pt>
                <c:pt idx="8299">
                  <c:v>-872</c:v>
                </c:pt>
                <c:pt idx="8300">
                  <c:v>-873</c:v>
                </c:pt>
                <c:pt idx="8301">
                  <c:v>-874</c:v>
                </c:pt>
                <c:pt idx="8302">
                  <c:v>-873</c:v>
                </c:pt>
                <c:pt idx="8303">
                  <c:v>-874</c:v>
                </c:pt>
                <c:pt idx="8304">
                  <c:v>-873</c:v>
                </c:pt>
                <c:pt idx="8305">
                  <c:v>-872</c:v>
                </c:pt>
                <c:pt idx="8306">
                  <c:v>-873</c:v>
                </c:pt>
                <c:pt idx="8307">
                  <c:v>-874</c:v>
                </c:pt>
                <c:pt idx="8308">
                  <c:v>-875</c:v>
                </c:pt>
                <c:pt idx="8309">
                  <c:v>-874</c:v>
                </c:pt>
                <c:pt idx="8310">
                  <c:v>-875</c:v>
                </c:pt>
                <c:pt idx="8311">
                  <c:v>-876</c:v>
                </c:pt>
                <c:pt idx="8312">
                  <c:v>-877</c:v>
                </c:pt>
                <c:pt idx="8313">
                  <c:v>-876</c:v>
                </c:pt>
                <c:pt idx="8314">
                  <c:v>-877</c:v>
                </c:pt>
                <c:pt idx="8315">
                  <c:v>-878</c:v>
                </c:pt>
                <c:pt idx="8316">
                  <c:v>-877</c:v>
                </c:pt>
                <c:pt idx="8317">
                  <c:v>-878</c:v>
                </c:pt>
                <c:pt idx="8318">
                  <c:v>-877</c:v>
                </c:pt>
                <c:pt idx="8319">
                  <c:v>-878</c:v>
                </c:pt>
                <c:pt idx="8320">
                  <c:v>-877</c:v>
                </c:pt>
                <c:pt idx="8321">
                  <c:v>-876</c:v>
                </c:pt>
                <c:pt idx="8322">
                  <c:v>-875</c:v>
                </c:pt>
                <c:pt idx="8323">
                  <c:v>-876</c:v>
                </c:pt>
                <c:pt idx="8324">
                  <c:v>-875</c:v>
                </c:pt>
                <c:pt idx="8325">
                  <c:v>-876</c:v>
                </c:pt>
                <c:pt idx="8326">
                  <c:v>-875</c:v>
                </c:pt>
                <c:pt idx="8327">
                  <c:v>-874</c:v>
                </c:pt>
                <c:pt idx="8328">
                  <c:v>-873</c:v>
                </c:pt>
                <c:pt idx="8329">
                  <c:v>-872</c:v>
                </c:pt>
                <c:pt idx="8330">
                  <c:v>-871</c:v>
                </c:pt>
                <c:pt idx="8331">
                  <c:v>-872</c:v>
                </c:pt>
                <c:pt idx="8332">
                  <c:v>-873</c:v>
                </c:pt>
                <c:pt idx="8333">
                  <c:v>-874</c:v>
                </c:pt>
                <c:pt idx="8334">
                  <c:v>-873</c:v>
                </c:pt>
                <c:pt idx="8335">
                  <c:v>-872</c:v>
                </c:pt>
                <c:pt idx="8336">
                  <c:v>-873</c:v>
                </c:pt>
                <c:pt idx="8337">
                  <c:v>-872</c:v>
                </c:pt>
                <c:pt idx="8338">
                  <c:v>-871</c:v>
                </c:pt>
                <c:pt idx="8339">
                  <c:v>-872</c:v>
                </c:pt>
                <c:pt idx="8340">
                  <c:v>-871</c:v>
                </c:pt>
                <c:pt idx="8341">
                  <c:v>-872</c:v>
                </c:pt>
                <c:pt idx="8342">
                  <c:v>-871</c:v>
                </c:pt>
                <c:pt idx="8343">
                  <c:v>-872</c:v>
                </c:pt>
                <c:pt idx="8344">
                  <c:v>-871</c:v>
                </c:pt>
                <c:pt idx="8345">
                  <c:v>-872</c:v>
                </c:pt>
                <c:pt idx="8346">
                  <c:v>-871</c:v>
                </c:pt>
                <c:pt idx="8347">
                  <c:v>-872</c:v>
                </c:pt>
                <c:pt idx="8348">
                  <c:v>-873</c:v>
                </c:pt>
                <c:pt idx="8349">
                  <c:v>-872</c:v>
                </c:pt>
                <c:pt idx="8350">
                  <c:v>-873</c:v>
                </c:pt>
                <c:pt idx="8351">
                  <c:v>-874</c:v>
                </c:pt>
                <c:pt idx="8352">
                  <c:v>-873</c:v>
                </c:pt>
                <c:pt idx="8353">
                  <c:v>-874</c:v>
                </c:pt>
                <c:pt idx="8354">
                  <c:v>-875</c:v>
                </c:pt>
                <c:pt idx="8355">
                  <c:v>-874</c:v>
                </c:pt>
                <c:pt idx="8356">
                  <c:v>-875</c:v>
                </c:pt>
                <c:pt idx="8357">
                  <c:v>-874</c:v>
                </c:pt>
                <c:pt idx="8358">
                  <c:v>-875</c:v>
                </c:pt>
                <c:pt idx="8359">
                  <c:v>-874</c:v>
                </c:pt>
                <c:pt idx="8360">
                  <c:v>-875</c:v>
                </c:pt>
                <c:pt idx="8361">
                  <c:v>-874</c:v>
                </c:pt>
                <c:pt idx="8362">
                  <c:v>-873</c:v>
                </c:pt>
                <c:pt idx="8363">
                  <c:v>-872</c:v>
                </c:pt>
                <c:pt idx="8364">
                  <c:v>-873</c:v>
                </c:pt>
                <c:pt idx="8365">
                  <c:v>-874</c:v>
                </c:pt>
                <c:pt idx="8366">
                  <c:v>-873</c:v>
                </c:pt>
                <c:pt idx="8367">
                  <c:v>-874</c:v>
                </c:pt>
                <c:pt idx="8368">
                  <c:v>-873</c:v>
                </c:pt>
                <c:pt idx="8369">
                  <c:v>-874</c:v>
                </c:pt>
                <c:pt idx="8370">
                  <c:v>-875</c:v>
                </c:pt>
                <c:pt idx="8371">
                  <c:v>-876</c:v>
                </c:pt>
                <c:pt idx="8372">
                  <c:v>-877</c:v>
                </c:pt>
                <c:pt idx="8373">
                  <c:v>-876</c:v>
                </c:pt>
                <c:pt idx="8374">
                  <c:v>-877</c:v>
                </c:pt>
                <c:pt idx="8375">
                  <c:v>-876</c:v>
                </c:pt>
                <c:pt idx="8376">
                  <c:v>-875</c:v>
                </c:pt>
                <c:pt idx="8377">
                  <c:v>-876</c:v>
                </c:pt>
                <c:pt idx="8378">
                  <c:v>-875</c:v>
                </c:pt>
                <c:pt idx="8379">
                  <c:v>-876</c:v>
                </c:pt>
                <c:pt idx="8380">
                  <c:v>-875</c:v>
                </c:pt>
                <c:pt idx="8381">
                  <c:v>-874</c:v>
                </c:pt>
                <c:pt idx="8382">
                  <c:v>-873</c:v>
                </c:pt>
                <c:pt idx="8383">
                  <c:v>-874</c:v>
                </c:pt>
                <c:pt idx="8384">
                  <c:v>-873</c:v>
                </c:pt>
                <c:pt idx="8385">
                  <c:v>-874</c:v>
                </c:pt>
                <c:pt idx="8386">
                  <c:v>-875</c:v>
                </c:pt>
                <c:pt idx="8387">
                  <c:v>-876</c:v>
                </c:pt>
                <c:pt idx="8388">
                  <c:v>-875</c:v>
                </c:pt>
                <c:pt idx="8389">
                  <c:v>-876</c:v>
                </c:pt>
                <c:pt idx="8390">
                  <c:v>-877</c:v>
                </c:pt>
                <c:pt idx="8391">
                  <c:v>-878</c:v>
                </c:pt>
                <c:pt idx="8392">
                  <c:v>-879</c:v>
                </c:pt>
                <c:pt idx="8393">
                  <c:v>-880</c:v>
                </c:pt>
                <c:pt idx="8394">
                  <c:v>-879</c:v>
                </c:pt>
                <c:pt idx="8395">
                  <c:v>-878</c:v>
                </c:pt>
                <c:pt idx="8396">
                  <c:v>-879</c:v>
                </c:pt>
                <c:pt idx="8397">
                  <c:v>-880</c:v>
                </c:pt>
                <c:pt idx="8398">
                  <c:v>-881</c:v>
                </c:pt>
                <c:pt idx="8399">
                  <c:v>-882</c:v>
                </c:pt>
                <c:pt idx="8400">
                  <c:v>-883</c:v>
                </c:pt>
                <c:pt idx="8401">
                  <c:v>-884</c:v>
                </c:pt>
                <c:pt idx="8402">
                  <c:v>-885</c:v>
                </c:pt>
                <c:pt idx="8403">
                  <c:v>-884</c:v>
                </c:pt>
                <c:pt idx="8404">
                  <c:v>-883</c:v>
                </c:pt>
                <c:pt idx="8405">
                  <c:v>-884</c:v>
                </c:pt>
                <c:pt idx="8406">
                  <c:v>-883</c:v>
                </c:pt>
                <c:pt idx="8407">
                  <c:v>-884</c:v>
                </c:pt>
                <c:pt idx="8408">
                  <c:v>-883</c:v>
                </c:pt>
                <c:pt idx="8409">
                  <c:v>-882</c:v>
                </c:pt>
                <c:pt idx="8410">
                  <c:v>-883</c:v>
                </c:pt>
                <c:pt idx="8411">
                  <c:v>-884</c:v>
                </c:pt>
                <c:pt idx="8412">
                  <c:v>-885</c:v>
                </c:pt>
                <c:pt idx="8413">
                  <c:v>-884</c:v>
                </c:pt>
                <c:pt idx="8414">
                  <c:v>-885</c:v>
                </c:pt>
                <c:pt idx="8415">
                  <c:v>-886</c:v>
                </c:pt>
                <c:pt idx="8416">
                  <c:v>-887</c:v>
                </c:pt>
                <c:pt idx="8417">
                  <c:v>-888</c:v>
                </c:pt>
                <c:pt idx="8418">
                  <c:v>-889</c:v>
                </c:pt>
                <c:pt idx="8419">
                  <c:v>-890</c:v>
                </c:pt>
                <c:pt idx="8420">
                  <c:v>-891</c:v>
                </c:pt>
                <c:pt idx="8421">
                  <c:v>-892</c:v>
                </c:pt>
                <c:pt idx="8422">
                  <c:v>-893</c:v>
                </c:pt>
                <c:pt idx="8423">
                  <c:v>-894</c:v>
                </c:pt>
                <c:pt idx="8424">
                  <c:v>-895</c:v>
                </c:pt>
                <c:pt idx="8425">
                  <c:v>-896</c:v>
                </c:pt>
                <c:pt idx="8426">
                  <c:v>-897</c:v>
                </c:pt>
                <c:pt idx="8427">
                  <c:v>-896</c:v>
                </c:pt>
                <c:pt idx="8428">
                  <c:v>-897</c:v>
                </c:pt>
                <c:pt idx="8429">
                  <c:v>-898</c:v>
                </c:pt>
                <c:pt idx="8430">
                  <c:v>-897</c:v>
                </c:pt>
                <c:pt idx="8431">
                  <c:v>-896</c:v>
                </c:pt>
                <c:pt idx="8432">
                  <c:v>-897</c:v>
                </c:pt>
                <c:pt idx="8433">
                  <c:v>-896</c:v>
                </c:pt>
                <c:pt idx="8434">
                  <c:v>-895</c:v>
                </c:pt>
                <c:pt idx="8435">
                  <c:v>-896</c:v>
                </c:pt>
                <c:pt idx="8436">
                  <c:v>-897</c:v>
                </c:pt>
                <c:pt idx="8437">
                  <c:v>-898</c:v>
                </c:pt>
                <c:pt idx="8438">
                  <c:v>-899</c:v>
                </c:pt>
                <c:pt idx="8439">
                  <c:v>-898</c:v>
                </c:pt>
                <c:pt idx="8440">
                  <c:v>-899</c:v>
                </c:pt>
                <c:pt idx="8441">
                  <c:v>-900</c:v>
                </c:pt>
                <c:pt idx="8442">
                  <c:v>-899</c:v>
                </c:pt>
                <c:pt idx="8443">
                  <c:v>-900</c:v>
                </c:pt>
                <c:pt idx="8444">
                  <c:v>-899</c:v>
                </c:pt>
                <c:pt idx="8445">
                  <c:v>-900</c:v>
                </c:pt>
                <c:pt idx="8446">
                  <c:v>-899</c:v>
                </c:pt>
                <c:pt idx="8447">
                  <c:v>-898</c:v>
                </c:pt>
                <c:pt idx="8448">
                  <c:v>-899</c:v>
                </c:pt>
                <c:pt idx="8449">
                  <c:v>-898</c:v>
                </c:pt>
                <c:pt idx="8450">
                  <c:v>-897</c:v>
                </c:pt>
                <c:pt idx="8451">
                  <c:v>-898</c:v>
                </c:pt>
                <c:pt idx="8452">
                  <c:v>-899</c:v>
                </c:pt>
                <c:pt idx="8453">
                  <c:v>-900</c:v>
                </c:pt>
                <c:pt idx="8454">
                  <c:v>-901</c:v>
                </c:pt>
                <c:pt idx="8455">
                  <c:v>-900</c:v>
                </c:pt>
                <c:pt idx="8456">
                  <c:v>-899</c:v>
                </c:pt>
                <c:pt idx="8457">
                  <c:v>-898</c:v>
                </c:pt>
                <c:pt idx="8458">
                  <c:v>-897</c:v>
                </c:pt>
                <c:pt idx="8459">
                  <c:v>-898</c:v>
                </c:pt>
                <c:pt idx="8460">
                  <c:v>-897</c:v>
                </c:pt>
                <c:pt idx="8461">
                  <c:v>-896</c:v>
                </c:pt>
                <c:pt idx="8462">
                  <c:v>-897</c:v>
                </c:pt>
                <c:pt idx="8463">
                  <c:v>-898</c:v>
                </c:pt>
                <c:pt idx="8464">
                  <c:v>-899</c:v>
                </c:pt>
                <c:pt idx="8465">
                  <c:v>-900</c:v>
                </c:pt>
                <c:pt idx="8466">
                  <c:v>-899</c:v>
                </c:pt>
                <c:pt idx="8467">
                  <c:v>-898</c:v>
                </c:pt>
                <c:pt idx="8468">
                  <c:v>-897</c:v>
                </c:pt>
                <c:pt idx="8469">
                  <c:v>-898</c:v>
                </c:pt>
                <c:pt idx="8470">
                  <c:v>-899</c:v>
                </c:pt>
                <c:pt idx="8471">
                  <c:v>-898</c:v>
                </c:pt>
                <c:pt idx="8472">
                  <c:v>-899</c:v>
                </c:pt>
                <c:pt idx="8473">
                  <c:v>-898</c:v>
                </c:pt>
                <c:pt idx="8474">
                  <c:v>-897</c:v>
                </c:pt>
                <c:pt idx="8475">
                  <c:v>-898</c:v>
                </c:pt>
                <c:pt idx="8476">
                  <c:v>-899</c:v>
                </c:pt>
                <c:pt idx="8477">
                  <c:v>-898</c:v>
                </c:pt>
                <c:pt idx="8478">
                  <c:v>-899</c:v>
                </c:pt>
                <c:pt idx="8479">
                  <c:v>-900</c:v>
                </c:pt>
                <c:pt idx="8480">
                  <c:v>-899</c:v>
                </c:pt>
                <c:pt idx="8481">
                  <c:v>-898</c:v>
                </c:pt>
                <c:pt idx="8482">
                  <c:v>-899</c:v>
                </c:pt>
                <c:pt idx="8483">
                  <c:v>-898</c:v>
                </c:pt>
                <c:pt idx="8484">
                  <c:v>-899</c:v>
                </c:pt>
                <c:pt idx="8485">
                  <c:v>-900</c:v>
                </c:pt>
                <c:pt idx="8486">
                  <c:v>-901</c:v>
                </c:pt>
                <c:pt idx="8487">
                  <c:v>-902</c:v>
                </c:pt>
                <c:pt idx="8488">
                  <c:v>-903</c:v>
                </c:pt>
                <c:pt idx="8489">
                  <c:v>-904</c:v>
                </c:pt>
                <c:pt idx="8490">
                  <c:v>-905</c:v>
                </c:pt>
                <c:pt idx="8491">
                  <c:v>-904</c:v>
                </c:pt>
                <c:pt idx="8492">
                  <c:v>-905</c:v>
                </c:pt>
                <c:pt idx="8493">
                  <c:v>-904</c:v>
                </c:pt>
                <c:pt idx="8494">
                  <c:v>-903</c:v>
                </c:pt>
                <c:pt idx="8495">
                  <c:v>-904</c:v>
                </c:pt>
                <c:pt idx="8496">
                  <c:v>-905</c:v>
                </c:pt>
                <c:pt idx="8497">
                  <c:v>-906</c:v>
                </c:pt>
                <c:pt idx="8498">
                  <c:v>-907</c:v>
                </c:pt>
                <c:pt idx="8499">
                  <c:v>-908</c:v>
                </c:pt>
                <c:pt idx="8500">
                  <c:v>-907</c:v>
                </c:pt>
                <c:pt idx="8501">
                  <c:v>-908</c:v>
                </c:pt>
                <c:pt idx="8502">
                  <c:v>-907</c:v>
                </c:pt>
                <c:pt idx="8503">
                  <c:v>-908</c:v>
                </c:pt>
                <c:pt idx="8504">
                  <c:v>-909</c:v>
                </c:pt>
                <c:pt idx="8505">
                  <c:v>-908</c:v>
                </c:pt>
                <c:pt idx="8506">
                  <c:v>-909</c:v>
                </c:pt>
                <c:pt idx="8507">
                  <c:v>-908</c:v>
                </c:pt>
                <c:pt idx="8508">
                  <c:v>-909</c:v>
                </c:pt>
                <c:pt idx="8509">
                  <c:v>-908</c:v>
                </c:pt>
                <c:pt idx="8510">
                  <c:v>-909</c:v>
                </c:pt>
                <c:pt idx="8511">
                  <c:v>-908</c:v>
                </c:pt>
                <c:pt idx="8512">
                  <c:v>-907</c:v>
                </c:pt>
                <c:pt idx="8513">
                  <c:v>-906</c:v>
                </c:pt>
                <c:pt idx="8514">
                  <c:v>-905</c:v>
                </c:pt>
                <c:pt idx="8515">
                  <c:v>-906</c:v>
                </c:pt>
                <c:pt idx="8516">
                  <c:v>-907</c:v>
                </c:pt>
                <c:pt idx="8517">
                  <c:v>-908</c:v>
                </c:pt>
                <c:pt idx="8518">
                  <c:v>-907</c:v>
                </c:pt>
                <c:pt idx="8519">
                  <c:v>-908</c:v>
                </c:pt>
                <c:pt idx="8520">
                  <c:v>-907</c:v>
                </c:pt>
                <c:pt idx="8521">
                  <c:v>-908</c:v>
                </c:pt>
                <c:pt idx="8522">
                  <c:v>-907</c:v>
                </c:pt>
                <c:pt idx="8523">
                  <c:v>-908</c:v>
                </c:pt>
                <c:pt idx="8524">
                  <c:v>-909</c:v>
                </c:pt>
                <c:pt idx="8525">
                  <c:v>-908</c:v>
                </c:pt>
                <c:pt idx="8526">
                  <c:v>-907</c:v>
                </c:pt>
                <c:pt idx="8527">
                  <c:v>-908</c:v>
                </c:pt>
                <c:pt idx="8528">
                  <c:v>-909</c:v>
                </c:pt>
                <c:pt idx="8529">
                  <c:v>-908</c:v>
                </c:pt>
                <c:pt idx="8530">
                  <c:v>-909</c:v>
                </c:pt>
                <c:pt idx="8531">
                  <c:v>-910</c:v>
                </c:pt>
                <c:pt idx="8532">
                  <c:v>-911</c:v>
                </c:pt>
                <c:pt idx="8533">
                  <c:v>-910</c:v>
                </c:pt>
                <c:pt idx="8534">
                  <c:v>-911</c:v>
                </c:pt>
                <c:pt idx="8535">
                  <c:v>-910</c:v>
                </c:pt>
                <c:pt idx="8536">
                  <c:v>-909</c:v>
                </c:pt>
                <c:pt idx="8537">
                  <c:v>-908</c:v>
                </c:pt>
                <c:pt idx="8538">
                  <c:v>-909</c:v>
                </c:pt>
                <c:pt idx="8539">
                  <c:v>-910</c:v>
                </c:pt>
                <c:pt idx="8540">
                  <c:v>-909</c:v>
                </c:pt>
                <c:pt idx="8541">
                  <c:v>-910</c:v>
                </c:pt>
                <c:pt idx="8542">
                  <c:v>-909</c:v>
                </c:pt>
                <c:pt idx="8543">
                  <c:v>-910</c:v>
                </c:pt>
                <c:pt idx="8544">
                  <c:v>-909</c:v>
                </c:pt>
                <c:pt idx="8545">
                  <c:v>-910</c:v>
                </c:pt>
                <c:pt idx="8546">
                  <c:v>-909</c:v>
                </c:pt>
                <c:pt idx="8547">
                  <c:v>-910</c:v>
                </c:pt>
                <c:pt idx="8548">
                  <c:v>-909</c:v>
                </c:pt>
                <c:pt idx="8549">
                  <c:v>-910</c:v>
                </c:pt>
                <c:pt idx="8550">
                  <c:v>-909</c:v>
                </c:pt>
                <c:pt idx="8551">
                  <c:v>-908</c:v>
                </c:pt>
                <c:pt idx="8552">
                  <c:v>-907</c:v>
                </c:pt>
                <c:pt idx="8553">
                  <c:v>-908</c:v>
                </c:pt>
                <c:pt idx="8554">
                  <c:v>-909</c:v>
                </c:pt>
                <c:pt idx="8555">
                  <c:v>-910</c:v>
                </c:pt>
                <c:pt idx="8556">
                  <c:v>-911</c:v>
                </c:pt>
                <c:pt idx="8557">
                  <c:v>-912</c:v>
                </c:pt>
                <c:pt idx="8558">
                  <c:v>-913</c:v>
                </c:pt>
                <c:pt idx="8559">
                  <c:v>-912</c:v>
                </c:pt>
                <c:pt idx="8560">
                  <c:v>-913</c:v>
                </c:pt>
                <c:pt idx="8561">
                  <c:v>-914</c:v>
                </c:pt>
                <c:pt idx="8562">
                  <c:v>-915</c:v>
                </c:pt>
                <c:pt idx="8563">
                  <c:v>-914</c:v>
                </c:pt>
                <c:pt idx="8564">
                  <c:v>-913</c:v>
                </c:pt>
                <c:pt idx="8565">
                  <c:v>-914</c:v>
                </c:pt>
                <c:pt idx="8566">
                  <c:v>-915</c:v>
                </c:pt>
                <c:pt idx="8567">
                  <c:v>-914</c:v>
                </c:pt>
                <c:pt idx="8568">
                  <c:v>-915</c:v>
                </c:pt>
                <c:pt idx="8569">
                  <c:v>-916</c:v>
                </c:pt>
                <c:pt idx="8570">
                  <c:v>-917</c:v>
                </c:pt>
                <c:pt idx="8571">
                  <c:v>-916</c:v>
                </c:pt>
                <c:pt idx="8572">
                  <c:v>-917</c:v>
                </c:pt>
                <c:pt idx="8573">
                  <c:v>-916</c:v>
                </c:pt>
                <c:pt idx="8574">
                  <c:v>-915</c:v>
                </c:pt>
                <c:pt idx="8575">
                  <c:v>-916</c:v>
                </c:pt>
                <c:pt idx="8576">
                  <c:v>-917</c:v>
                </c:pt>
                <c:pt idx="8577">
                  <c:v>-918</c:v>
                </c:pt>
                <c:pt idx="8578">
                  <c:v>-917</c:v>
                </c:pt>
                <c:pt idx="8579">
                  <c:v>-918</c:v>
                </c:pt>
                <c:pt idx="8580">
                  <c:v>-917</c:v>
                </c:pt>
                <c:pt idx="8581">
                  <c:v>-918</c:v>
                </c:pt>
                <c:pt idx="8582">
                  <c:v>-917</c:v>
                </c:pt>
                <c:pt idx="8583">
                  <c:v>-916</c:v>
                </c:pt>
                <c:pt idx="8584">
                  <c:v>-915</c:v>
                </c:pt>
                <c:pt idx="8585">
                  <c:v>-916</c:v>
                </c:pt>
                <c:pt idx="8586">
                  <c:v>-917</c:v>
                </c:pt>
                <c:pt idx="8587">
                  <c:v>-918</c:v>
                </c:pt>
                <c:pt idx="8588">
                  <c:v>-917</c:v>
                </c:pt>
                <c:pt idx="8589">
                  <c:v>-916</c:v>
                </c:pt>
                <c:pt idx="8590">
                  <c:v>-915</c:v>
                </c:pt>
                <c:pt idx="8591">
                  <c:v>-916</c:v>
                </c:pt>
                <c:pt idx="8592">
                  <c:v>-915</c:v>
                </c:pt>
                <c:pt idx="8593">
                  <c:v>-914</c:v>
                </c:pt>
                <c:pt idx="8594">
                  <c:v>-915</c:v>
                </c:pt>
                <c:pt idx="8595">
                  <c:v>-914</c:v>
                </c:pt>
                <c:pt idx="8596">
                  <c:v>-913</c:v>
                </c:pt>
                <c:pt idx="8597">
                  <c:v>-914</c:v>
                </c:pt>
                <c:pt idx="8598">
                  <c:v>-913</c:v>
                </c:pt>
                <c:pt idx="8599">
                  <c:v>-912</c:v>
                </c:pt>
                <c:pt idx="8600">
                  <c:v>-913</c:v>
                </c:pt>
                <c:pt idx="8601">
                  <c:v>-912</c:v>
                </c:pt>
                <c:pt idx="8602">
                  <c:v>-913</c:v>
                </c:pt>
                <c:pt idx="8603">
                  <c:v>-912</c:v>
                </c:pt>
                <c:pt idx="8604">
                  <c:v>-913</c:v>
                </c:pt>
                <c:pt idx="8605">
                  <c:v>-914</c:v>
                </c:pt>
                <c:pt idx="8606">
                  <c:v>-913</c:v>
                </c:pt>
                <c:pt idx="8607">
                  <c:v>-914</c:v>
                </c:pt>
                <c:pt idx="8608">
                  <c:v>-915</c:v>
                </c:pt>
                <c:pt idx="8609">
                  <c:v>-916</c:v>
                </c:pt>
                <c:pt idx="8610">
                  <c:v>-915</c:v>
                </c:pt>
                <c:pt idx="8611">
                  <c:v>-914</c:v>
                </c:pt>
                <c:pt idx="8612">
                  <c:v>-915</c:v>
                </c:pt>
                <c:pt idx="8613">
                  <c:v>-914</c:v>
                </c:pt>
                <c:pt idx="8614">
                  <c:v>-915</c:v>
                </c:pt>
                <c:pt idx="8615">
                  <c:v>-914</c:v>
                </c:pt>
                <c:pt idx="8616">
                  <c:v>-913</c:v>
                </c:pt>
                <c:pt idx="8617">
                  <c:v>-912</c:v>
                </c:pt>
                <c:pt idx="8618">
                  <c:v>-913</c:v>
                </c:pt>
                <c:pt idx="8619">
                  <c:v>-914</c:v>
                </c:pt>
                <c:pt idx="8620">
                  <c:v>-913</c:v>
                </c:pt>
                <c:pt idx="8621">
                  <c:v>-912</c:v>
                </c:pt>
                <c:pt idx="8622">
                  <c:v>-913</c:v>
                </c:pt>
                <c:pt idx="8623">
                  <c:v>-914</c:v>
                </c:pt>
                <c:pt idx="8624">
                  <c:v>-913</c:v>
                </c:pt>
                <c:pt idx="8625">
                  <c:v>-914</c:v>
                </c:pt>
                <c:pt idx="8626">
                  <c:v>-915</c:v>
                </c:pt>
                <c:pt idx="8627">
                  <c:v>-916</c:v>
                </c:pt>
                <c:pt idx="8628">
                  <c:v>-915</c:v>
                </c:pt>
                <c:pt idx="8629">
                  <c:v>-914</c:v>
                </c:pt>
                <c:pt idx="8630">
                  <c:v>-915</c:v>
                </c:pt>
                <c:pt idx="8631">
                  <c:v>-914</c:v>
                </c:pt>
                <c:pt idx="8632">
                  <c:v>-915</c:v>
                </c:pt>
                <c:pt idx="8633">
                  <c:v>-916</c:v>
                </c:pt>
                <c:pt idx="8634">
                  <c:v>-917</c:v>
                </c:pt>
                <c:pt idx="8635">
                  <c:v>-918</c:v>
                </c:pt>
                <c:pt idx="8636">
                  <c:v>-917</c:v>
                </c:pt>
                <c:pt idx="8637">
                  <c:v>-918</c:v>
                </c:pt>
                <c:pt idx="8638">
                  <c:v>-917</c:v>
                </c:pt>
                <c:pt idx="8639">
                  <c:v>-918</c:v>
                </c:pt>
                <c:pt idx="8640">
                  <c:v>-919</c:v>
                </c:pt>
                <c:pt idx="8641">
                  <c:v>-920</c:v>
                </c:pt>
                <c:pt idx="8642">
                  <c:v>-921</c:v>
                </c:pt>
                <c:pt idx="8643">
                  <c:v>-922</c:v>
                </c:pt>
                <c:pt idx="8644">
                  <c:v>-921</c:v>
                </c:pt>
                <c:pt idx="8645">
                  <c:v>-922</c:v>
                </c:pt>
                <c:pt idx="8646">
                  <c:v>-923</c:v>
                </c:pt>
                <c:pt idx="8647">
                  <c:v>-922</c:v>
                </c:pt>
                <c:pt idx="8648">
                  <c:v>-921</c:v>
                </c:pt>
                <c:pt idx="8649">
                  <c:v>-922</c:v>
                </c:pt>
                <c:pt idx="8650">
                  <c:v>-921</c:v>
                </c:pt>
                <c:pt idx="8651">
                  <c:v>-920</c:v>
                </c:pt>
                <c:pt idx="8652">
                  <c:v>-919</c:v>
                </c:pt>
                <c:pt idx="8653">
                  <c:v>-920</c:v>
                </c:pt>
                <c:pt idx="8654">
                  <c:v>-919</c:v>
                </c:pt>
                <c:pt idx="8655">
                  <c:v>-918</c:v>
                </c:pt>
                <c:pt idx="8656">
                  <c:v>-919</c:v>
                </c:pt>
                <c:pt idx="8657">
                  <c:v>-918</c:v>
                </c:pt>
                <c:pt idx="8658">
                  <c:v>-919</c:v>
                </c:pt>
                <c:pt idx="8659">
                  <c:v>-920</c:v>
                </c:pt>
                <c:pt idx="8660">
                  <c:v>-921</c:v>
                </c:pt>
                <c:pt idx="8661">
                  <c:v>-922</c:v>
                </c:pt>
                <c:pt idx="8662">
                  <c:v>-921</c:v>
                </c:pt>
                <c:pt idx="8663">
                  <c:v>-922</c:v>
                </c:pt>
                <c:pt idx="8664">
                  <c:v>-921</c:v>
                </c:pt>
                <c:pt idx="8665">
                  <c:v>-922</c:v>
                </c:pt>
                <c:pt idx="8666">
                  <c:v>-923</c:v>
                </c:pt>
                <c:pt idx="8667">
                  <c:v>-922</c:v>
                </c:pt>
                <c:pt idx="8668">
                  <c:v>-923</c:v>
                </c:pt>
                <c:pt idx="8669">
                  <c:v>-922</c:v>
                </c:pt>
                <c:pt idx="8670">
                  <c:v>-923</c:v>
                </c:pt>
                <c:pt idx="8671">
                  <c:v>-922</c:v>
                </c:pt>
                <c:pt idx="8672">
                  <c:v>-921</c:v>
                </c:pt>
                <c:pt idx="8673">
                  <c:v>-920</c:v>
                </c:pt>
                <c:pt idx="8674">
                  <c:v>-919</c:v>
                </c:pt>
                <c:pt idx="8675">
                  <c:v>-918</c:v>
                </c:pt>
                <c:pt idx="8676">
                  <c:v>-917</c:v>
                </c:pt>
                <c:pt idx="8677">
                  <c:v>-918</c:v>
                </c:pt>
                <c:pt idx="8678">
                  <c:v>-919</c:v>
                </c:pt>
                <c:pt idx="8679">
                  <c:v>-918</c:v>
                </c:pt>
                <c:pt idx="8680">
                  <c:v>-917</c:v>
                </c:pt>
                <c:pt idx="8681">
                  <c:v>-916</c:v>
                </c:pt>
                <c:pt idx="8682">
                  <c:v>-917</c:v>
                </c:pt>
                <c:pt idx="8683">
                  <c:v>-918</c:v>
                </c:pt>
                <c:pt idx="8684">
                  <c:v>-919</c:v>
                </c:pt>
                <c:pt idx="8685">
                  <c:v>-918</c:v>
                </c:pt>
                <c:pt idx="8686">
                  <c:v>-919</c:v>
                </c:pt>
                <c:pt idx="8687">
                  <c:v>-920</c:v>
                </c:pt>
                <c:pt idx="8688">
                  <c:v>-919</c:v>
                </c:pt>
                <c:pt idx="8689">
                  <c:v>-920</c:v>
                </c:pt>
                <c:pt idx="8690">
                  <c:v>-919</c:v>
                </c:pt>
                <c:pt idx="8691">
                  <c:v>-918</c:v>
                </c:pt>
                <c:pt idx="8692">
                  <c:v>-919</c:v>
                </c:pt>
                <c:pt idx="8693">
                  <c:v>-920</c:v>
                </c:pt>
                <c:pt idx="8694">
                  <c:v>-921</c:v>
                </c:pt>
                <c:pt idx="8695">
                  <c:v>-920</c:v>
                </c:pt>
                <c:pt idx="8696">
                  <c:v>-921</c:v>
                </c:pt>
                <c:pt idx="8697">
                  <c:v>-920</c:v>
                </c:pt>
                <c:pt idx="8698">
                  <c:v>-919</c:v>
                </c:pt>
                <c:pt idx="8699">
                  <c:v>-918</c:v>
                </c:pt>
                <c:pt idx="8700">
                  <c:v>-919</c:v>
                </c:pt>
                <c:pt idx="8701">
                  <c:v>-920</c:v>
                </c:pt>
                <c:pt idx="8702">
                  <c:v>-919</c:v>
                </c:pt>
                <c:pt idx="8703">
                  <c:v>-920</c:v>
                </c:pt>
                <c:pt idx="8704">
                  <c:v>-921</c:v>
                </c:pt>
                <c:pt idx="8705">
                  <c:v>-922</c:v>
                </c:pt>
                <c:pt idx="8706">
                  <c:v>-923</c:v>
                </c:pt>
                <c:pt idx="8707">
                  <c:v>-924</c:v>
                </c:pt>
                <c:pt idx="8708">
                  <c:v>-925</c:v>
                </c:pt>
                <c:pt idx="8709">
                  <c:v>-926</c:v>
                </c:pt>
                <c:pt idx="8710">
                  <c:v>-925</c:v>
                </c:pt>
                <c:pt idx="8711">
                  <c:v>-926</c:v>
                </c:pt>
                <c:pt idx="8712">
                  <c:v>-925</c:v>
                </c:pt>
                <c:pt idx="8713">
                  <c:v>-926</c:v>
                </c:pt>
                <c:pt idx="8714">
                  <c:v>-927</c:v>
                </c:pt>
                <c:pt idx="8715">
                  <c:v>-926</c:v>
                </c:pt>
                <c:pt idx="8716">
                  <c:v>-925</c:v>
                </c:pt>
                <c:pt idx="8717">
                  <c:v>-926</c:v>
                </c:pt>
                <c:pt idx="8718">
                  <c:v>-927</c:v>
                </c:pt>
                <c:pt idx="8719">
                  <c:v>-926</c:v>
                </c:pt>
                <c:pt idx="8720">
                  <c:v>-925</c:v>
                </c:pt>
                <c:pt idx="8721">
                  <c:v>-924</c:v>
                </c:pt>
                <c:pt idx="8722">
                  <c:v>-925</c:v>
                </c:pt>
                <c:pt idx="8723">
                  <c:v>-926</c:v>
                </c:pt>
                <c:pt idx="8724">
                  <c:v>-925</c:v>
                </c:pt>
                <c:pt idx="8725">
                  <c:v>-926</c:v>
                </c:pt>
                <c:pt idx="8726">
                  <c:v>-925</c:v>
                </c:pt>
                <c:pt idx="8727">
                  <c:v>-924</c:v>
                </c:pt>
                <c:pt idx="8728">
                  <c:v>-923</c:v>
                </c:pt>
                <c:pt idx="8729">
                  <c:v>-924</c:v>
                </c:pt>
                <c:pt idx="8730">
                  <c:v>-923</c:v>
                </c:pt>
                <c:pt idx="8731">
                  <c:v>-924</c:v>
                </c:pt>
                <c:pt idx="8732">
                  <c:v>-925</c:v>
                </c:pt>
                <c:pt idx="8733">
                  <c:v>-926</c:v>
                </c:pt>
                <c:pt idx="8734">
                  <c:v>-927</c:v>
                </c:pt>
                <c:pt idx="8735">
                  <c:v>-926</c:v>
                </c:pt>
                <c:pt idx="8736">
                  <c:v>-925</c:v>
                </c:pt>
                <c:pt idx="8737">
                  <c:v>-926</c:v>
                </c:pt>
                <c:pt idx="8738">
                  <c:v>-927</c:v>
                </c:pt>
                <c:pt idx="8739">
                  <c:v>-926</c:v>
                </c:pt>
                <c:pt idx="8740">
                  <c:v>-925</c:v>
                </c:pt>
                <c:pt idx="8741">
                  <c:v>-924</c:v>
                </c:pt>
                <c:pt idx="8742">
                  <c:v>-923</c:v>
                </c:pt>
                <c:pt idx="8743">
                  <c:v>-922</c:v>
                </c:pt>
                <c:pt idx="8744">
                  <c:v>-923</c:v>
                </c:pt>
                <c:pt idx="8745">
                  <c:v>-922</c:v>
                </c:pt>
                <c:pt idx="8746">
                  <c:v>-921</c:v>
                </c:pt>
                <c:pt idx="8747">
                  <c:v>-920</c:v>
                </c:pt>
                <c:pt idx="8748">
                  <c:v>-921</c:v>
                </c:pt>
                <c:pt idx="8749">
                  <c:v>-922</c:v>
                </c:pt>
                <c:pt idx="8750">
                  <c:v>-923</c:v>
                </c:pt>
                <c:pt idx="8751">
                  <c:v>-924</c:v>
                </c:pt>
                <c:pt idx="8752">
                  <c:v>-925</c:v>
                </c:pt>
                <c:pt idx="8753">
                  <c:v>-924</c:v>
                </c:pt>
                <c:pt idx="8754">
                  <c:v>-923</c:v>
                </c:pt>
                <c:pt idx="8755">
                  <c:v>-922</c:v>
                </c:pt>
                <c:pt idx="8756">
                  <c:v>-921</c:v>
                </c:pt>
                <c:pt idx="8757">
                  <c:v>-922</c:v>
                </c:pt>
                <c:pt idx="8758">
                  <c:v>-921</c:v>
                </c:pt>
                <c:pt idx="8759">
                  <c:v>-922</c:v>
                </c:pt>
                <c:pt idx="8760">
                  <c:v>-921</c:v>
                </c:pt>
                <c:pt idx="8761">
                  <c:v>-922</c:v>
                </c:pt>
                <c:pt idx="8762">
                  <c:v>-921</c:v>
                </c:pt>
                <c:pt idx="8763">
                  <c:v>-922</c:v>
                </c:pt>
                <c:pt idx="8764">
                  <c:v>-923</c:v>
                </c:pt>
                <c:pt idx="8765">
                  <c:v>-924</c:v>
                </c:pt>
                <c:pt idx="8766">
                  <c:v>-925</c:v>
                </c:pt>
                <c:pt idx="8767">
                  <c:v>-924</c:v>
                </c:pt>
                <c:pt idx="8768">
                  <c:v>-925</c:v>
                </c:pt>
                <c:pt idx="8769">
                  <c:v>-924</c:v>
                </c:pt>
                <c:pt idx="8770">
                  <c:v>-923</c:v>
                </c:pt>
                <c:pt idx="8771">
                  <c:v>-924</c:v>
                </c:pt>
                <c:pt idx="8772">
                  <c:v>-925</c:v>
                </c:pt>
                <c:pt idx="8773">
                  <c:v>-926</c:v>
                </c:pt>
                <c:pt idx="8774">
                  <c:v>-927</c:v>
                </c:pt>
                <c:pt idx="8775">
                  <c:v>-928</c:v>
                </c:pt>
                <c:pt idx="8776">
                  <c:v>-927</c:v>
                </c:pt>
                <c:pt idx="8777">
                  <c:v>-926</c:v>
                </c:pt>
                <c:pt idx="8778">
                  <c:v>-927</c:v>
                </c:pt>
                <c:pt idx="8779">
                  <c:v>-928</c:v>
                </c:pt>
                <c:pt idx="8780">
                  <c:v>-927</c:v>
                </c:pt>
                <c:pt idx="8781">
                  <c:v>-926</c:v>
                </c:pt>
                <c:pt idx="8782">
                  <c:v>-925</c:v>
                </c:pt>
                <c:pt idx="8783">
                  <c:v>-926</c:v>
                </c:pt>
                <c:pt idx="8784">
                  <c:v>-925</c:v>
                </c:pt>
                <c:pt idx="8785">
                  <c:v>-924</c:v>
                </c:pt>
                <c:pt idx="8786">
                  <c:v>-923</c:v>
                </c:pt>
                <c:pt idx="8787">
                  <c:v>-922</c:v>
                </c:pt>
                <c:pt idx="8788">
                  <c:v>-921</c:v>
                </c:pt>
                <c:pt idx="8789">
                  <c:v>-920</c:v>
                </c:pt>
                <c:pt idx="8790">
                  <c:v>-921</c:v>
                </c:pt>
                <c:pt idx="8791">
                  <c:v>-922</c:v>
                </c:pt>
                <c:pt idx="8792">
                  <c:v>-921</c:v>
                </c:pt>
                <c:pt idx="8793">
                  <c:v>-920</c:v>
                </c:pt>
                <c:pt idx="8794">
                  <c:v>-919</c:v>
                </c:pt>
                <c:pt idx="8795">
                  <c:v>-918</c:v>
                </c:pt>
                <c:pt idx="8796">
                  <c:v>-919</c:v>
                </c:pt>
                <c:pt idx="8797">
                  <c:v>-918</c:v>
                </c:pt>
                <c:pt idx="8798">
                  <c:v>-919</c:v>
                </c:pt>
                <c:pt idx="8799">
                  <c:v>-920</c:v>
                </c:pt>
                <c:pt idx="8800">
                  <c:v>-921</c:v>
                </c:pt>
                <c:pt idx="8801">
                  <c:v>-920</c:v>
                </c:pt>
                <c:pt idx="8802">
                  <c:v>-921</c:v>
                </c:pt>
                <c:pt idx="8803">
                  <c:v>-922</c:v>
                </c:pt>
                <c:pt idx="8804">
                  <c:v>-923</c:v>
                </c:pt>
                <c:pt idx="8805">
                  <c:v>-922</c:v>
                </c:pt>
                <c:pt idx="8806">
                  <c:v>-923</c:v>
                </c:pt>
                <c:pt idx="8807">
                  <c:v>-922</c:v>
                </c:pt>
                <c:pt idx="8808">
                  <c:v>-923</c:v>
                </c:pt>
                <c:pt idx="8809">
                  <c:v>-922</c:v>
                </c:pt>
                <c:pt idx="8810">
                  <c:v>-923</c:v>
                </c:pt>
                <c:pt idx="8811">
                  <c:v>-922</c:v>
                </c:pt>
                <c:pt idx="8812">
                  <c:v>-921</c:v>
                </c:pt>
                <c:pt idx="8813">
                  <c:v>-920</c:v>
                </c:pt>
                <c:pt idx="8814">
                  <c:v>-921</c:v>
                </c:pt>
                <c:pt idx="8815">
                  <c:v>-920</c:v>
                </c:pt>
                <c:pt idx="8816">
                  <c:v>-919</c:v>
                </c:pt>
                <c:pt idx="8817">
                  <c:v>-920</c:v>
                </c:pt>
                <c:pt idx="8818">
                  <c:v>-919</c:v>
                </c:pt>
                <c:pt idx="8819">
                  <c:v>-920</c:v>
                </c:pt>
                <c:pt idx="8820">
                  <c:v>-919</c:v>
                </c:pt>
                <c:pt idx="8821">
                  <c:v>-920</c:v>
                </c:pt>
                <c:pt idx="8822">
                  <c:v>-921</c:v>
                </c:pt>
                <c:pt idx="8823">
                  <c:v>-922</c:v>
                </c:pt>
                <c:pt idx="8824">
                  <c:v>-921</c:v>
                </c:pt>
                <c:pt idx="8825">
                  <c:v>-920</c:v>
                </c:pt>
                <c:pt idx="8826">
                  <c:v>-921</c:v>
                </c:pt>
                <c:pt idx="8827">
                  <c:v>-922</c:v>
                </c:pt>
                <c:pt idx="8828">
                  <c:v>-923</c:v>
                </c:pt>
                <c:pt idx="8829">
                  <c:v>-924</c:v>
                </c:pt>
                <c:pt idx="8830">
                  <c:v>-923</c:v>
                </c:pt>
                <c:pt idx="8831">
                  <c:v>-922</c:v>
                </c:pt>
                <c:pt idx="8832">
                  <c:v>-923</c:v>
                </c:pt>
                <c:pt idx="8833">
                  <c:v>-924</c:v>
                </c:pt>
                <c:pt idx="8834">
                  <c:v>-925</c:v>
                </c:pt>
                <c:pt idx="8835">
                  <c:v>-924</c:v>
                </c:pt>
                <c:pt idx="8836">
                  <c:v>-925</c:v>
                </c:pt>
                <c:pt idx="8837">
                  <c:v>-926</c:v>
                </c:pt>
                <c:pt idx="8838">
                  <c:v>-925</c:v>
                </c:pt>
                <c:pt idx="8839">
                  <c:v>-926</c:v>
                </c:pt>
                <c:pt idx="8840">
                  <c:v>-925</c:v>
                </c:pt>
                <c:pt idx="8841">
                  <c:v>-926</c:v>
                </c:pt>
                <c:pt idx="8842">
                  <c:v>-925</c:v>
                </c:pt>
                <c:pt idx="8843">
                  <c:v>-924</c:v>
                </c:pt>
                <c:pt idx="8844">
                  <c:v>-925</c:v>
                </c:pt>
                <c:pt idx="8845">
                  <c:v>-924</c:v>
                </c:pt>
                <c:pt idx="8846">
                  <c:v>-925</c:v>
                </c:pt>
                <c:pt idx="8847">
                  <c:v>-926</c:v>
                </c:pt>
                <c:pt idx="8848">
                  <c:v>-927</c:v>
                </c:pt>
                <c:pt idx="8849">
                  <c:v>-928</c:v>
                </c:pt>
                <c:pt idx="8850">
                  <c:v>-927</c:v>
                </c:pt>
                <c:pt idx="8851">
                  <c:v>-928</c:v>
                </c:pt>
                <c:pt idx="8852">
                  <c:v>-929</c:v>
                </c:pt>
                <c:pt idx="8853">
                  <c:v>-930</c:v>
                </c:pt>
                <c:pt idx="8854">
                  <c:v>-931</c:v>
                </c:pt>
                <c:pt idx="8855">
                  <c:v>-932</c:v>
                </c:pt>
                <c:pt idx="8856">
                  <c:v>-933</c:v>
                </c:pt>
                <c:pt idx="8857">
                  <c:v>-932</c:v>
                </c:pt>
                <c:pt idx="8858">
                  <c:v>-933</c:v>
                </c:pt>
                <c:pt idx="8859">
                  <c:v>-934</c:v>
                </c:pt>
                <c:pt idx="8860">
                  <c:v>-933</c:v>
                </c:pt>
                <c:pt idx="8861">
                  <c:v>-934</c:v>
                </c:pt>
                <c:pt idx="8862">
                  <c:v>-935</c:v>
                </c:pt>
                <c:pt idx="8863">
                  <c:v>-934</c:v>
                </c:pt>
                <c:pt idx="8864">
                  <c:v>-935</c:v>
                </c:pt>
                <c:pt idx="8865">
                  <c:v>-936</c:v>
                </c:pt>
                <c:pt idx="8866">
                  <c:v>-937</c:v>
                </c:pt>
                <c:pt idx="8867">
                  <c:v>-936</c:v>
                </c:pt>
                <c:pt idx="8868">
                  <c:v>-937</c:v>
                </c:pt>
                <c:pt idx="8869">
                  <c:v>-938</c:v>
                </c:pt>
                <c:pt idx="8870">
                  <c:v>-939</c:v>
                </c:pt>
                <c:pt idx="8871">
                  <c:v>-940</c:v>
                </c:pt>
                <c:pt idx="8872">
                  <c:v>-941</c:v>
                </c:pt>
                <c:pt idx="8873">
                  <c:v>-942</c:v>
                </c:pt>
                <c:pt idx="8874">
                  <c:v>-943</c:v>
                </c:pt>
                <c:pt idx="8875">
                  <c:v>-942</c:v>
                </c:pt>
                <c:pt idx="8876">
                  <c:v>-943</c:v>
                </c:pt>
                <c:pt idx="8877">
                  <c:v>-944</c:v>
                </c:pt>
                <c:pt idx="8878">
                  <c:v>-945</c:v>
                </c:pt>
                <c:pt idx="8879">
                  <c:v>-946</c:v>
                </c:pt>
                <c:pt idx="8880">
                  <c:v>-947</c:v>
                </c:pt>
                <c:pt idx="8881">
                  <c:v>-946</c:v>
                </c:pt>
                <c:pt idx="8882">
                  <c:v>-947</c:v>
                </c:pt>
                <c:pt idx="8883">
                  <c:v>-948</c:v>
                </c:pt>
                <c:pt idx="8884">
                  <c:v>-949</c:v>
                </c:pt>
                <c:pt idx="8885">
                  <c:v>-950</c:v>
                </c:pt>
                <c:pt idx="8886">
                  <c:v>-949</c:v>
                </c:pt>
                <c:pt idx="8887">
                  <c:v>-948</c:v>
                </c:pt>
                <c:pt idx="8888">
                  <c:v>-949</c:v>
                </c:pt>
                <c:pt idx="8889">
                  <c:v>-948</c:v>
                </c:pt>
                <c:pt idx="8890">
                  <c:v>-949</c:v>
                </c:pt>
                <c:pt idx="8891">
                  <c:v>-950</c:v>
                </c:pt>
                <c:pt idx="8892">
                  <c:v>-949</c:v>
                </c:pt>
                <c:pt idx="8893">
                  <c:v>-950</c:v>
                </c:pt>
                <c:pt idx="8894">
                  <c:v>-949</c:v>
                </c:pt>
                <c:pt idx="8895">
                  <c:v>-948</c:v>
                </c:pt>
                <c:pt idx="8896">
                  <c:v>-947</c:v>
                </c:pt>
                <c:pt idx="8897">
                  <c:v>-948</c:v>
                </c:pt>
                <c:pt idx="8898">
                  <c:v>-947</c:v>
                </c:pt>
                <c:pt idx="8899">
                  <c:v>-948</c:v>
                </c:pt>
                <c:pt idx="8900">
                  <c:v>-949</c:v>
                </c:pt>
                <c:pt idx="8901">
                  <c:v>-948</c:v>
                </c:pt>
                <c:pt idx="8902">
                  <c:v>-949</c:v>
                </c:pt>
                <c:pt idx="8903">
                  <c:v>-950</c:v>
                </c:pt>
                <c:pt idx="8904">
                  <c:v>-951</c:v>
                </c:pt>
                <c:pt idx="8905">
                  <c:v>-952</c:v>
                </c:pt>
                <c:pt idx="8906">
                  <c:v>-953</c:v>
                </c:pt>
                <c:pt idx="8907">
                  <c:v>-954</c:v>
                </c:pt>
                <c:pt idx="8908">
                  <c:v>-953</c:v>
                </c:pt>
                <c:pt idx="8909">
                  <c:v>-954</c:v>
                </c:pt>
                <c:pt idx="8910">
                  <c:v>-955</c:v>
                </c:pt>
                <c:pt idx="8911">
                  <c:v>-954</c:v>
                </c:pt>
                <c:pt idx="8912">
                  <c:v>-953</c:v>
                </c:pt>
                <c:pt idx="8913">
                  <c:v>-952</c:v>
                </c:pt>
                <c:pt idx="8914">
                  <c:v>-953</c:v>
                </c:pt>
                <c:pt idx="8915">
                  <c:v>-954</c:v>
                </c:pt>
                <c:pt idx="8916">
                  <c:v>-953</c:v>
                </c:pt>
                <c:pt idx="8917">
                  <c:v>-952</c:v>
                </c:pt>
                <c:pt idx="8918">
                  <c:v>-953</c:v>
                </c:pt>
                <c:pt idx="8919">
                  <c:v>-952</c:v>
                </c:pt>
                <c:pt idx="8920">
                  <c:v>-951</c:v>
                </c:pt>
                <c:pt idx="8921">
                  <c:v>-950</c:v>
                </c:pt>
                <c:pt idx="8922">
                  <c:v>-949</c:v>
                </c:pt>
                <c:pt idx="8923">
                  <c:v>-950</c:v>
                </c:pt>
                <c:pt idx="8924">
                  <c:v>-951</c:v>
                </c:pt>
                <c:pt idx="8925">
                  <c:v>-950</c:v>
                </c:pt>
                <c:pt idx="8926">
                  <c:v>-951</c:v>
                </c:pt>
                <c:pt idx="8927">
                  <c:v>-950</c:v>
                </c:pt>
                <c:pt idx="8928">
                  <c:v>-949</c:v>
                </c:pt>
                <c:pt idx="8929">
                  <c:v>-950</c:v>
                </c:pt>
                <c:pt idx="8930">
                  <c:v>-949</c:v>
                </c:pt>
                <c:pt idx="8931">
                  <c:v>-950</c:v>
                </c:pt>
                <c:pt idx="8932">
                  <c:v>-951</c:v>
                </c:pt>
                <c:pt idx="8933">
                  <c:v>-952</c:v>
                </c:pt>
                <c:pt idx="8934">
                  <c:v>-953</c:v>
                </c:pt>
                <c:pt idx="8935">
                  <c:v>-954</c:v>
                </c:pt>
                <c:pt idx="8936">
                  <c:v>-955</c:v>
                </c:pt>
                <c:pt idx="8937">
                  <c:v>-954</c:v>
                </c:pt>
                <c:pt idx="8938">
                  <c:v>-955</c:v>
                </c:pt>
                <c:pt idx="8939">
                  <c:v>-956</c:v>
                </c:pt>
                <c:pt idx="8940">
                  <c:v>-957</c:v>
                </c:pt>
                <c:pt idx="8941">
                  <c:v>-958</c:v>
                </c:pt>
                <c:pt idx="8942">
                  <c:v>-959</c:v>
                </c:pt>
                <c:pt idx="8943">
                  <c:v>-960</c:v>
                </c:pt>
                <c:pt idx="8944">
                  <c:v>-961</c:v>
                </c:pt>
                <c:pt idx="8945">
                  <c:v>-962</c:v>
                </c:pt>
                <c:pt idx="8946">
                  <c:v>-963</c:v>
                </c:pt>
                <c:pt idx="8947">
                  <c:v>-962</c:v>
                </c:pt>
                <c:pt idx="8948">
                  <c:v>-961</c:v>
                </c:pt>
                <c:pt idx="8949">
                  <c:v>-960</c:v>
                </c:pt>
                <c:pt idx="8950">
                  <c:v>-961</c:v>
                </c:pt>
                <c:pt idx="8951">
                  <c:v>-960</c:v>
                </c:pt>
                <c:pt idx="8952">
                  <c:v>-961</c:v>
                </c:pt>
                <c:pt idx="8953">
                  <c:v>-962</c:v>
                </c:pt>
                <c:pt idx="8954">
                  <c:v>-961</c:v>
                </c:pt>
                <c:pt idx="8955">
                  <c:v>-962</c:v>
                </c:pt>
                <c:pt idx="8956">
                  <c:v>-963</c:v>
                </c:pt>
                <c:pt idx="8957">
                  <c:v>-962</c:v>
                </c:pt>
                <c:pt idx="8958">
                  <c:v>-961</c:v>
                </c:pt>
                <c:pt idx="8959">
                  <c:v>-962</c:v>
                </c:pt>
                <c:pt idx="8960">
                  <c:v>-961</c:v>
                </c:pt>
                <c:pt idx="8961">
                  <c:v>-962</c:v>
                </c:pt>
                <c:pt idx="8962">
                  <c:v>-961</c:v>
                </c:pt>
                <c:pt idx="8963">
                  <c:v>-960</c:v>
                </c:pt>
                <c:pt idx="8964">
                  <c:v>-961</c:v>
                </c:pt>
                <c:pt idx="8965">
                  <c:v>-962</c:v>
                </c:pt>
                <c:pt idx="8966">
                  <c:v>-961</c:v>
                </c:pt>
                <c:pt idx="8967">
                  <c:v>-960</c:v>
                </c:pt>
                <c:pt idx="8968">
                  <c:v>-959</c:v>
                </c:pt>
                <c:pt idx="8969">
                  <c:v>-958</c:v>
                </c:pt>
                <c:pt idx="8970">
                  <c:v>-959</c:v>
                </c:pt>
                <c:pt idx="8971">
                  <c:v>-960</c:v>
                </c:pt>
                <c:pt idx="8972">
                  <c:v>-959</c:v>
                </c:pt>
                <c:pt idx="8973">
                  <c:v>-958</c:v>
                </c:pt>
                <c:pt idx="8974">
                  <c:v>-957</c:v>
                </c:pt>
                <c:pt idx="8975">
                  <c:v>-956</c:v>
                </c:pt>
                <c:pt idx="8976">
                  <c:v>-957</c:v>
                </c:pt>
                <c:pt idx="8977">
                  <c:v>-956</c:v>
                </c:pt>
                <c:pt idx="8978">
                  <c:v>-955</c:v>
                </c:pt>
                <c:pt idx="8979">
                  <c:v>-956</c:v>
                </c:pt>
                <c:pt idx="8980">
                  <c:v>-957</c:v>
                </c:pt>
                <c:pt idx="8981">
                  <c:v>-956</c:v>
                </c:pt>
                <c:pt idx="8982">
                  <c:v>-955</c:v>
                </c:pt>
                <c:pt idx="8983">
                  <c:v>-956</c:v>
                </c:pt>
                <c:pt idx="8984">
                  <c:v>-957</c:v>
                </c:pt>
                <c:pt idx="8985">
                  <c:v>-958</c:v>
                </c:pt>
                <c:pt idx="8986">
                  <c:v>-959</c:v>
                </c:pt>
                <c:pt idx="8987">
                  <c:v>-960</c:v>
                </c:pt>
                <c:pt idx="8988">
                  <c:v>-959</c:v>
                </c:pt>
                <c:pt idx="8989">
                  <c:v>-960</c:v>
                </c:pt>
                <c:pt idx="8990">
                  <c:v>-961</c:v>
                </c:pt>
                <c:pt idx="8991">
                  <c:v>-962</c:v>
                </c:pt>
                <c:pt idx="8992">
                  <c:v>-961</c:v>
                </c:pt>
                <c:pt idx="8993">
                  <c:v>-960</c:v>
                </c:pt>
                <c:pt idx="8994">
                  <c:v>-961</c:v>
                </c:pt>
                <c:pt idx="8995">
                  <c:v>-962</c:v>
                </c:pt>
                <c:pt idx="8996">
                  <c:v>-963</c:v>
                </c:pt>
                <c:pt idx="8997">
                  <c:v>-964</c:v>
                </c:pt>
                <c:pt idx="8998">
                  <c:v>-965</c:v>
                </c:pt>
                <c:pt idx="8999">
                  <c:v>-966</c:v>
                </c:pt>
                <c:pt idx="9000">
                  <c:v>-965</c:v>
                </c:pt>
                <c:pt idx="9001">
                  <c:v>-966</c:v>
                </c:pt>
                <c:pt idx="9002">
                  <c:v>-967</c:v>
                </c:pt>
                <c:pt idx="9003">
                  <c:v>-968</c:v>
                </c:pt>
                <c:pt idx="9004">
                  <c:v>-969</c:v>
                </c:pt>
                <c:pt idx="9005">
                  <c:v>-968</c:v>
                </c:pt>
                <c:pt idx="9006">
                  <c:v>-969</c:v>
                </c:pt>
                <c:pt idx="9007">
                  <c:v>-970</c:v>
                </c:pt>
                <c:pt idx="9008">
                  <c:v>-969</c:v>
                </c:pt>
                <c:pt idx="9009">
                  <c:v>-968</c:v>
                </c:pt>
                <c:pt idx="9010">
                  <c:v>-967</c:v>
                </c:pt>
                <c:pt idx="9011">
                  <c:v>-966</c:v>
                </c:pt>
                <c:pt idx="9012">
                  <c:v>-965</c:v>
                </c:pt>
                <c:pt idx="9013">
                  <c:v>-966</c:v>
                </c:pt>
                <c:pt idx="9014">
                  <c:v>-965</c:v>
                </c:pt>
                <c:pt idx="9015">
                  <c:v>-964</c:v>
                </c:pt>
                <c:pt idx="9016">
                  <c:v>-965</c:v>
                </c:pt>
                <c:pt idx="9017">
                  <c:v>-966</c:v>
                </c:pt>
                <c:pt idx="9018">
                  <c:v>-967</c:v>
                </c:pt>
                <c:pt idx="9019">
                  <c:v>-966</c:v>
                </c:pt>
                <c:pt idx="9020">
                  <c:v>-967</c:v>
                </c:pt>
                <c:pt idx="9021">
                  <c:v>-968</c:v>
                </c:pt>
                <c:pt idx="9022">
                  <c:v>-967</c:v>
                </c:pt>
                <c:pt idx="9023">
                  <c:v>-968</c:v>
                </c:pt>
                <c:pt idx="9024">
                  <c:v>-969</c:v>
                </c:pt>
                <c:pt idx="9025">
                  <c:v>-970</c:v>
                </c:pt>
                <c:pt idx="9026">
                  <c:v>-969</c:v>
                </c:pt>
                <c:pt idx="9027">
                  <c:v>-968</c:v>
                </c:pt>
                <c:pt idx="9028">
                  <c:v>-969</c:v>
                </c:pt>
                <c:pt idx="9029">
                  <c:v>-970</c:v>
                </c:pt>
                <c:pt idx="9030">
                  <c:v>-969</c:v>
                </c:pt>
                <c:pt idx="9031">
                  <c:v>-970</c:v>
                </c:pt>
                <c:pt idx="9032">
                  <c:v>-971</c:v>
                </c:pt>
                <c:pt idx="9033">
                  <c:v>-972</c:v>
                </c:pt>
                <c:pt idx="9034">
                  <c:v>-971</c:v>
                </c:pt>
                <c:pt idx="9035">
                  <c:v>-970</c:v>
                </c:pt>
                <c:pt idx="9036">
                  <c:v>-971</c:v>
                </c:pt>
                <c:pt idx="9037">
                  <c:v>-970</c:v>
                </c:pt>
                <c:pt idx="9038">
                  <c:v>-971</c:v>
                </c:pt>
                <c:pt idx="9039">
                  <c:v>-970</c:v>
                </c:pt>
                <c:pt idx="9040">
                  <c:v>-969</c:v>
                </c:pt>
                <c:pt idx="9041">
                  <c:v>-970</c:v>
                </c:pt>
                <c:pt idx="9042">
                  <c:v>-971</c:v>
                </c:pt>
                <c:pt idx="9043">
                  <c:v>-972</c:v>
                </c:pt>
                <c:pt idx="9044">
                  <c:v>-971</c:v>
                </c:pt>
                <c:pt idx="9045">
                  <c:v>-972</c:v>
                </c:pt>
                <c:pt idx="9046">
                  <c:v>-973</c:v>
                </c:pt>
                <c:pt idx="9047">
                  <c:v>-972</c:v>
                </c:pt>
                <c:pt idx="9048">
                  <c:v>-973</c:v>
                </c:pt>
                <c:pt idx="9049">
                  <c:v>-972</c:v>
                </c:pt>
                <c:pt idx="9050">
                  <c:v>-973</c:v>
                </c:pt>
                <c:pt idx="9051">
                  <c:v>-972</c:v>
                </c:pt>
                <c:pt idx="9052">
                  <c:v>-973</c:v>
                </c:pt>
                <c:pt idx="9053">
                  <c:v>-974</c:v>
                </c:pt>
                <c:pt idx="9054">
                  <c:v>-975</c:v>
                </c:pt>
                <c:pt idx="9055">
                  <c:v>-976</c:v>
                </c:pt>
                <c:pt idx="9056">
                  <c:v>-977</c:v>
                </c:pt>
                <c:pt idx="9057">
                  <c:v>-978</c:v>
                </c:pt>
                <c:pt idx="9058">
                  <c:v>-977</c:v>
                </c:pt>
                <c:pt idx="9059">
                  <c:v>-978</c:v>
                </c:pt>
                <c:pt idx="9060">
                  <c:v>-979</c:v>
                </c:pt>
                <c:pt idx="9061">
                  <c:v>-980</c:v>
                </c:pt>
                <c:pt idx="9062">
                  <c:v>-981</c:v>
                </c:pt>
                <c:pt idx="9063">
                  <c:v>-980</c:v>
                </c:pt>
                <c:pt idx="9064">
                  <c:v>-981</c:v>
                </c:pt>
                <c:pt idx="9065">
                  <c:v>-980</c:v>
                </c:pt>
                <c:pt idx="9066">
                  <c:v>-979</c:v>
                </c:pt>
                <c:pt idx="9067">
                  <c:v>-978</c:v>
                </c:pt>
                <c:pt idx="9068">
                  <c:v>-979</c:v>
                </c:pt>
                <c:pt idx="9069">
                  <c:v>-980</c:v>
                </c:pt>
                <c:pt idx="9070">
                  <c:v>-979</c:v>
                </c:pt>
                <c:pt idx="9071">
                  <c:v>-980</c:v>
                </c:pt>
                <c:pt idx="9072">
                  <c:v>-979</c:v>
                </c:pt>
                <c:pt idx="9073">
                  <c:v>-978</c:v>
                </c:pt>
                <c:pt idx="9074">
                  <c:v>-979</c:v>
                </c:pt>
                <c:pt idx="9075">
                  <c:v>-978</c:v>
                </c:pt>
                <c:pt idx="9076">
                  <c:v>-977</c:v>
                </c:pt>
                <c:pt idx="9077">
                  <c:v>-978</c:v>
                </c:pt>
                <c:pt idx="9078">
                  <c:v>-979</c:v>
                </c:pt>
                <c:pt idx="9079">
                  <c:v>-978</c:v>
                </c:pt>
                <c:pt idx="9080">
                  <c:v>-977</c:v>
                </c:pt>
                <c:pt idx="9081">
                  <c:v>-978</c:v>
                </c:pt>
                <c:pt idx="9082">
                  <c:v>-979</c:v>
                </c:pt>
                <c:pt idx="9083">
                  <c:v>-978</c:v>
                </c:pt>
                <c:pt idx="9084">
                  <c:v>-979</c:v>
                </c:pt>
                <c:pt idx="9085">
                  <c:v>-980</c:v>
                </c:pt>
                <c:pt idx="9086">
                  <c:v>-979</c:v>
                </c:pt>
                <c:pt idx="9087">
                  <c:v>-980</c:v>
                </c:pt>
                <c:pt idx="9088">
                  <c:v>-979</c:v>
                </c:pt>
                <c:pt idx="9089">
                  <c:v>-980</c:v>
                </c:pt>
                <c:pt idx="9090">
                  <c:v>-979</c:v>
                </c:pt>
                <c:pt idx="9091">
                  <c:v>-978</c:v>
                </c:pt>
                <c:pt idx="9092">
                  <c:v>-979</c:v>
                </c:pt>
                <c:pt idx="9093">
                  <c:v>-980</c:v>
                </c:pt>
                <c:pt idx="9094">
                  <c:v>-979</c:v>
                </c:pt>
                <c:pt idx="9095">
                  <c:v>-978</c:v>
                </c:pt>
                <c:pt idx="9096">
                  <c:v>-979</c:v>
                </c:pt>
                <c:pt idx="9097">
                  <c:v>-978</c:v>
                </c:pt>
                <c:pt idx="9098">
                  <c:v>-977</c:v>
                </c:pt>
                <c:pt idx="9099">
                  <c:v>-978</c:v>
                </c:pt>
                <c:pt idx="9100">
                  <c:v>-979</c:v>
                </c:pt>
                <c:pt idx="9101">
                  <c:v>-980</c:v>
                </c:pt>
                <c:pt idx="9102">
                  <c:v>-981</c:v>
                </c:pt>
                <c:pt idx="9103">
                  <c:v>-980</c:v>
                </c:pt>
                <c:pt idx="9104">
                  <c:v>-981</c:v>
                </c:pt>
                <c:pt idx="9105">
                  <c:v>-982</c:v>
                </c:pt>
                <c:pt idx="9106">
                  <c:v>-981</c:v>
                </c:pt>
                <c:pt idx="9107">
                  <c:v>-982</c:v>
                </c:pt>
                <c:pt idx="9108">
                  <c:v>-983</c:v>
                </c:pt>
                <c:pt idx="9109">
                  <c:v>-982</c:v>
                </c:pt>
                <c:pt idx="9110">
                  <c:v>-983</c:v>
                </c:pt>
                <c:pt idx="9111">
                  <c:v>-984</c:v>
                </c:pt>
                <c:pt idx="9112">
                  <c:v>-985</c:v>
                </c:pt>
                <c:pt idx="9113">
                  <c:v>-986</c:v>
                </c:pt>
                <c:pt idx="9114">
                  <c:v>-987</c:v>
                </c:pt>
                <c:pt idx="9115">
                  <c:v>-986</c:v>
                </c:pt>
                <c:pt idx="9116">
                  <c:v>-987</c:v>
                </c:pt>
                <c:pt idx="9117">
                  <c:v>-988</c:v>
                </c:pt>
                <c:pt idx="9118">
                  <c:v>-987</c:v>
                </c:pt>
                <c:pt idx="9119">
                  <c:v>-986</c:v>
                </c:pt>
                <c:pt idx="9120">
                  <c:v>-985</c:v>
                </c:pt>
                <c:pt idx="9121">
                  <c:v>-984</c:v>
                </c:pt>
                <c:pt idx="9122">
                  <c:v>-985</c:v>
                </c:pt>
                <c:pt idx="9123">
                  <c:v>-984</c:v>
                </c:pt>
                <c:pt idx="9124">
                  <c:v>-983</c:v>
                </c:pt>
                <c:pt idx="9125">
                  <c:v>-982</c:v>
                </c:pt>
                <c:pt idx="9126">
                  <c:v>-981</c:v>
                </c:pt>
                <c:pt idx="9127">
                  <c:v>-982</c:v>
                </c:pt>
                <c:pt idx="9128">
                  <c:v>-983</c:v>
                </c:pt>
                <c:pt idx="9129">
                  <c:v>-984</c:v>
                </c:pt>
                <c:pt idx="9130">
                  <c:v>-983</c:v>
                </c:pt>
                <c:pt idx="9131">
                  <c:v>-984</c:v>
                </c:pt>
                <c:pt idx="9132">
                  <c:v>-985</c:v>
                </c:pt>
                <c:pt idx="9133">
                  <c:v>-984</c:v>
                </c:pt>
                <c:pt idx="9134">
                  <c:v>-985</c:v>
                </c:pt>
                <c:pt idx="9135">
                  <c:v>-984</c:v>
                </c:pt>
                <c:pt idx="9136">
                  <c:v>-983</c:v>
                </c:pt>
                <c:pt idx="9137">
                  <c:v>-982</c:v>
                </c:pt>
                <c:pt idx="9138">
                  <c:v>-983</c:v>
                </c:pt>
                <c:pt idx="9139">
                  <c:v>-982</c:v>
                </c:pt>
                <c:pt idx="9140">
                  <c:v>-981</c:v>
                </c:pt>
                <c:pt idx="9141">
                  <c:v>-982</c:v>
                </c:pt>
                <c:pt idx="9142">
                  <c:v>-981</c:v>
                </c:pt>
                <c:pt idx="9143">
                  <c:v>-982</c:v>
                </c:pt>
                <c:pt idx="9144">
                  <c:v>-981</c:v>
                </c:pt>
                <c:pt idx="9145">
                  <c:v>-982</c:v>
                </c:pt>
                <c:pt idx="9146">
                  <c:v>-981</c:v>
                </c:pt>
                <c:pt idx="9147">
                  <c:v>-982</c:v>
                </c:pt>
                <c:pt idx="9148">
                  <c:v>-981</c:v>
                </c:pt>
                <c:pt idx="9149">
                  <c:v>-982</c:v>
                </c:pt>
                <c:pt idx="9150">
                  <c:v>-983</c:v>
                </c:pt>
                <c:pt idx="9151">
                  <c:v>-984</c:v>
                </c:pt>
                <c:pt idx="9152">
                  <c:v>-983</c:v>
                </c:pt>
                <c:pt idx="9153">
                  <c:v>-984</c:v>
                </c:pt>
                <c:pt idx="9154">
                  <c:v>-985</c:v>
                </c:pt>
                <c:pt idx="9155">
                  <c:v>-986</c:v>
                </c:pt>
                <c:pt idx="9156">
                  <c:v>-987</c:v>
                </c:pt>
                <c:pt idx="9157">
                  <c:v>-988</c:v>
                </c:pt>
                <c:pt idx="9158">
                  <c:v>-989</c:v>
                </c:pt>
                <c:pt idx="9159">
                  <c:v>-990</c:v>
                </c:pt>
                <c:pt idx="9160">
                  <c:v>-989</c:v>
                </c:pt>
                <c:pt idx="9161">
                  <c:v>-988</c:v>
                </c:pt>
                <c:pt idx="9162">
                  <c:v>-989</c:v>
                </c:pt>
                <c:pt idx="9163">
                  <c:v>-990</c:v>
                </c:pt>
                <c:pt idx="9164">
                  <c:v>-989</c:v>
                </c:pt>
                <c:pt idx="9165">
                  <c:v>-988</c:v>
                </c:pt>
                <c:pt idx="9166">
                  <c:v>-987</c:v>
                </c:pt>
                <c:pt idx="9167">
                  <c:v>-988</c:v>
                </c:pt>
                <c:pt idx="9168">
                  <c:v>-987</c:v>
                </c:pt>
                <c:pt idx="9169">
                  <c:v>-988</c:v>
                </c:pt>
                <c:pt idx="9170">
                  <c:v>-989</c:v>
                </c:pt>
                <c:pt idx="9171">
                  <c:v>-990</c:v>
                </c:pt>
                <c:pt idx="9172">
                  <c:v>-991</c:v>
                </c:pt>
                <c:pt idx="9173">
                  <c:v>-990</c:v>
                </c:pt>
                <c:pt idx="9174">
                  <c:v>-989</c:v>
                </c:pt>
                <c:pt idx="9175">
                  <c:v>-990</c:v>
                </c:pt>
                <c:pt idx="9176">
                  <c:v>-989</c:v>
                </c:pt>
                <c:pt idx="9177">
                  <c:v>-990</c:v>
                </c:pt>
                <c:pt idx="9178">
                  <c:v>-991</c:v>
                </c:pt>
                <c:pt idx="9179">
                  <c:v>-992</c:v>
                </c:pt>
                <c:pt idx="9180">
                  <c:v>-993</c:v>
                </c:pt>
                <c:pt idx="9181">
                  <c:v>-994</c:v>
                </c:pt>
                <c:pt idx="9182">
                  <c:v>-995</c:v>
                </c:pt>
                <c:pt idx="9183">
                  <c:v>-996</c:v>
                </c:pt>
                <c:pt idx="9184">
                  <c:v>-997</c:v>
                </c:pt>
                <c:pt idx="9185">
                  <c:v>-998</c:v>
                </c:pt>
                <c:pt idx="9186">
                  <c:v>-997</c:v>
                </c:pt>
                <c:pt idx="9187">
                  <c:v>-998</c:v>
                </c:pt>
                <c:pt idx="9188">
                  <c:v>-997</c:v>
                </c:pt>
                <c:pt idx="9189">
                  <c:v>-998</c:v>
                </c:pt>
                <c:pt idx="9190">
                  <c:v>-997</c:v>
                </c:pt>
                <c:pt idx="9191">
                  <c:v>-998</c:v>
                </c:pt>
                <c:pt idx="9192">
                  <c:v>-999</c:v>
                </c:pt>
                <c:pt idx="9193">
                  <c:v>-1000</c:v>
                </c:pt>
                <c:pt idx="9194">
                  <c:v>-999</c:v>
                </c:pt>
                <c:pt idx="9195">
                  <c:v>-1000</c:v>
                </c:pt>
                <c:pt idx="9196">
                  <c:v>-1001</c:v>
                </c:pt>
                <c:pt idx="9197">
                  <c:v>-1000</c:v>
                </c:pt>
                <c:pt idx="9198">
                  <c:v>-1001</c:v>
                </c:pt>
                <c:pt idx="9199">
                  <c:v>-1000</c:v>
                </c:pt>
                <c:pt idx="9200">
                  <c:v>-1001</c:v>
                </c:pt>
                <c:pt idx="9201">
                  <c:v>-1000</c:v>
                </c:pt>
                <c:pt idx="9202">
                  <c:v>-1001</c:v>
                </c:pt>
                <c:pt idx="9203">
                  <c:v>-1000</c:v>
                </c:pt>
                <c:pt idx="9204">
                  <c:v>-999</c:v>
                </c:pt>
                <c:pt idx="9205">
                  <c:v>-998</c:v>
                </c:pt>
                <c:pt idx="9206">
                  <c:v>-999</c:v>
                </c:pt>
                <c:pt idx="9207">
                  <c:v>-1000</c:v>
                </c:pt>
                <c:pt idx="9208">
                  <c:v>-1001</c:v>
                </c:pt>
                <c:pt idx="9209">
                  <c:v>-1000</c:v>
                </c:pt>
                <c:pt idx="9210">
                  <c:v>-1001</c:v>
                </c:pt>
                <c:pt idx="9211">
                  <c:v>-1000</c:v>
                </c:pt>
                <c:pt idx="9212">
                  <c:v>-999</c:v>
                </c:pt>
                <c:pt idx="9213">
                  <c:v>-1000</c:v>
                </c:pt>
                <c:pt idx="9214">
                  <c:v>-1001</c:v>
                </c:pt>
                <c:pt idx="9215">
                  <c:v>-1002</c:v>
                </c:pt>
                <c:pt idx="9216">
                  <c:v>-1003</c:v>
                </c:pt>
                <c:pt idx="9217">
                  <c:v>-1004</c:v>
                </c:pt>
                <c:pt idx="9218">
                  <c:v>-1005</c:v>
                </c:pt>
                <c:pt idx="9219">
                  <c:v>-1004</c:v>
                </c:pt>
                <c:pt idx="9220">
                  <c:v>-1005</c:v>
                </c:pt>
                <c:pt idx="9221">
                  <c:v>-1004</c:v>
                </c:pt>
                <c:pt idx="9222">
                  <c:v>-1003</c:v>
                </c:pt>
                <c:pt idx="9223">
                  <c:v>-1002</c:v>
                </c:pt>
                <c:pt idx="9224">
                  <c:v>-1001</c:v>
                </c:pt>
                <c:pt idx="9225">
                  <c:v>-1002</c:v>
                </c:pt>
                <c:pt idx="9226">
                  <c:v>-1003</c:v>
                </c:pt>
                <c:pt idx="9227">
                  <c:v>-1004</c:v>
                </c:pt>
                <c:pt idx="9228">
                  <c:v>-1003</c:v>
                </c:pt>
                <c:pt idx="9229">
                  <c:v>-1002</c:v>
                </c:pt>
                <c:pt idx="9230">
                  <c:v>-1001</c:v>
                </c:pt>
                <c:pt idx="9231">
                  <c:v>-1000</c:v>
                </c:pt>
                <c:pt idx="9232">
                  <c:v>-999</c:v>
                </c:pt>
                <c:pt idx="9233">
                  <c:v>-1000</c:v>
                </c:pt>
                <c:pt idx="9234">
                  <c:v>-1001</c:v>
                </c:pt>
                <c:pt idx="9235">
                  <c:v>-1002</c:v>
                </c:pt>
                <c:pt idx="9236">
                  <c:v>-1003</c:v>
                </c:pt>
                <c:pt idx="9237">
                  <c:v>-1002</c:v>
                </c:pt>
                <c:pt idx="9238">
                  <c:v>-1003</c:v>
                </c:pt>
                <c:pt idx="9239">
                  <c:v>-1004</c:v>
                </c:pt>
                <c:pt idx="9240">
                  <c:v>-1005</c:v>
                </c:pt>
                <c:pt idx="9241">
                  <c:v>-1006</c:v>
                </c:pt>
                <c:pt idx="9242">
                  <c:v>-1005</c:v>
                </c:pt>
                <c:pt idx="9243">
                  <c:v>-1004</c:v>
                </c:pt>
                <c:pt idx="9244">
                  <c:v>-1005</c:v>
                </c:pt>
                <c:pt idx="9245">
                  <c:v>-1004</c:v>
                </c:pt>
                <c:pt idx="9246">
                  <c:v>-1005</c:v>
                </c:pt>
                <c:pt idx="9247">
                  <c:v>-1004</c:v>
                </c:pt>
                <c:pt idx="9248">
                  <c:v>-1005</c:v>
                </c:pt>
                <c:pt idx="9249">
                  <c:v>-1004</c:v>
                </c:pt>
                <c:pt idx="9250">
                  <c:v>-1005</c:v>
                </c:pt>
                <c:pt idx="9251">
                  <c:v>-1006</c:v>
                </c:pt>
                <c:pt idx="9252">
                  <c:v>-1005</c:v>
                </c:pt>
                <c:pt idx="9253">
                  <c:v>-1006</c:v>
                </c:pt>
                <c:pt idx="9254">
                  <c:v>-1005</c:v>
                </c:pt>
                <c:pt idx="9255">
                  <c:v>-1004</c:v>
                </c:pt>
                <c:pt idx="9256">
                  <c:v>-1005</c:v>
                </c:pt>
                <c:pt idx="9257">
                  <c:v>-1006</c:v>
                </c:pt>
                <c:pt idx="9258">
                  <c:v>-1007</c:v>
                </c:pt>
                <c:pt idx="9259">
                  <c:v>-1008</c:v>
                </c:pt>
                <c:pt idx="9260">
                  <c:v>-1007</c:v>
                </c:pt>
                <c:pt idx="9261">
                  <c:v>-1006</c:v>
                </c:pt>
                <c:pt idx="9262">
                  <c:v>-1007</c:v>
                </c:pt>
                <c:pt idx="9263">
                  <c:v>-1008</c:v>
                </c:pt>
                <c:pt idx="9264">
                  <c:v>-1007</c:v>
                </c:pt>
                <c:pt idx="9265">
                  <c:v>-1006</c:v>
                </c:pt>
                <c:pt idx="9266">
                  <c:v>-1007</c:v>
                </c:pt>
                <c:pt idx="9267">
                  <c:v>-1008</c:v>
                </c:pt>
                <c:pt idx="9268">
                  <c:v>-1009</c:v>
                </c:pt>
                <c:pt idx="9269">
                  <c:v>-1008</c:v>
                </c:pt>
                <c:pt idx="9270">
                  <c:v>-1007</c:v>
                </c:pt>
                <c:pt idx="9271">
                  <c:v>-1008</c:v>
                </c:pt>
                <c:pt idx="9272">
                  <c:v>-1009</c:v>
                </c:pt>
                <c:pt idx="9273">
                  <c:v>-1010</c:v>
                </c:pt>
                <c:pt idx="9274">
                  <c:v>-1009</c:v>
                </c:pt>
                <c:pt idx="9275">
                  <c:v>-1008</c:v>
                </c:pt>
                <c:pt idx="9276">
                  <c:v>-1007</c:v>
                </c:pt>
                <c:pt idx="9277">
                  <c:v>-1008</c:v>
                </c:pt>
                <c:pt idx="9278">
                  <c:v>-1009</c:v>
                </c:pt>
                <c:pt idx="9279">
                  <c:v>-1010</c:v>
                </c:pt>
                <c:pt idx="9280">
                  <c:v>-1009</c:v>
                </c:pt>
                <c:pt idx="9281">
                  <c:v>-1010</c:v>
                </c:pt>
                <c:pt idx="9282">
                  <c:v>-1011</c:v>
                </c:pt>
                <c:pt idx="9283">
                  <c:v>-1012</c:v>
                </c:pt>
                <c:pt idx="9284">
                  <c:v>-1013</c:v>
                </c:pt>
                <c:pt idx="9285">
                  <c:v>-1012</c:v>
                </c:pt>
                <c:pt idx="9286">
                  <c:v>-1011</c:v>
                </c:pt>
                <c:pt idx="9287">
                  <c:v>-1012</c:v>
                </c:pt>
                <c:pt idx="9288">
                  <c:v>-1013</c:v>
                </c:pt>
                <c:pt idx="9289">
                  <c:v>-1012</c:v>
                </c:pt>
                <c:pt idx="9290">
                  <c:v>-1011</c:v>
                </c:pt>
                <c:pt idx="9291">
                  <c:v>-1012</c:v>
                </c:pt>
                <c:pt idx="9292">
                  <c:v>-1013</c:v>
                </c:pt>
                <c:pt idx="9293">
                  <c:v>-1014</c:v>
                </c:pt>
                <c:pt idx="9294">
                  <c:v>-1015</c:v>
                </c:pt>
                <c:pt idx="9295">
                  <c:v>-1014</c:v>
                </c:pt>
                <c:pt idx="9296">
                  <c:v>-1015</c:v>
                </c:pt>
                <c:pt idx="9297">
                  <c:v>-1016</c:v>
                </c:pt>
                <c:pt idx="9298">
                  <c:v>-1015</c:v>
                </c:pt>
                <c:pt idx="9299">
                  <c:v>-1016</c:v>
                </c:pt>
                <c:pt idx="9300">
                  <c:v>-1017</c:v>
                </c:pt>
                <c:pt idx="9301">
                  <c:v>-1016</c:v>
                </c:pt>
                <c:pt idx="9302">
                  <c:v>-1017</c:v>
                </c:pt>
                <c:pt idx="9303">
                  <c:v>-1016</c:v>
                </c:pt>
                <c:pt idx="9304">
                  <c:v>-1015</c:v>
                </c:pt>
                <c:pt idx="9305">
                  <c:v>-1016</c:v>
                </c:pt>
                <c:pt idx="9306">
                  <c:v>-1015</c:v>
                </c:pt>
                <c:pt idx="9307">
                  <c:v>-1016</c:v>
                </c:pt>
                <c:pt idx="9308">
                  <c:v>-1017</c:v>
                </c:pt>
                <c:pt idx="9309">
                  <c:v>-1018</c:v>
                </c:pt>
                <c:pt idx="9310">
                  <c:v>-1019</c:v>
                </c:pt>
                <c:pt idx="9311">
                  <c:v>-1018</c:v>
                </c:pt>
                <c:pt idx="9312">
                  <c:v>-1019</c:v>
                </c:pt>
                <c:pt idx="9313">
                  <c:v>-1020</c:v>
                </c:pt>
                <c:pt idx="9314">
                  <c:v>-1021</c:v>
                </c:pt>
                <c:pt idx="9315">
                  <c:v>-1020</c:v>
                </c:pt>
                <c:pt idx="9316">
                  <c:v>-1019</c:v>
                </c:pt>
                <c:pt idx="9317">
                  <c:v>-1018</c:v>
                </c:pt>
                <c:pt idx="9318">
                  <c:v>-1019</c:v>
                </c:pt>
                <c:pt idx="9319">
                  <c:v>-1018</c:v>
                </c:pt>
                <c:pt idx="9320">
                  <c:v>-1017</c:v>
                </c:pt>
                <c:pt idx="9321">
                  <c:v>-1018</c:v>
                </c:pt>
                <c:pt idx="9322">
                  <c:v>-1017</c:v>
                </c:pt>
                <c:pt idx="9323">
                  <c:v>-1018</c:v>
                </c:pt>
                <c:pt idx="9324">
                  <c:v>-1019</c:v>
                </c:pt>
                <c:pt idx="9325">
                  <c:v>-1020</c:v>
                </c:pt>
                <c:pt idx="9326">
                  <c:v>-1021</c:v>
                </c:pt>
                <c:pt idx="9327">
                  <c:v>-1020</c:v>
                </c:pt>
                <c:pt idx="9328">
                  <c:v>-1021</c:v>
                </c:pt>
                <c:pt idx="9329">
                  <c:v>-1022</c:v>
                </c:pt>
                <c:pt idx="9330">
                  <c:v>-1023</c:v>
                </c:pt>
                <c:pt idx="9331">
                  <c:v>-1022</c:v>
                </c:pt>
                <c:pt idx="9332">
                  <c:v>-1023</c:v>
                </c:pt>
                <c:pt idx="9333">
                  <c:v>-1024</c:v>
                </c:pt>
                <c:pt idx="9334">
                  <c:v>-1025</c:v>
                </c:pt>
                <c:pt idx="9335">
                  <c:v>-1024</c:v>
                </c:pt>
                <c:pt idx="9336">
                  <c:v>-1025</c:v>
                </c:pt>
                <c:pt idx="9337">
                  <c:v>-1024</c:v>
                </c:pt>
                <c:pt idx="9338">
                  <c:v>-1025</c:v>
                </c:pt>
                <c:pt idx="9339">
                  <c:v>-1024</c:v>
                </c:pt>
                <c:pt idx="9340">
                  <c:v>-1025</c:v>
                </c:pt>
                <c:pt idx="9341">
                  <c:v>-1024</c:v>
                </c:pt>
                <c:pt idx="9342">
                  <c:v>-1025</c:v>
                </c:pt>
                <c:pt idx="9343">
                  <c:v>-1026</c:v>
                </c:pt>
                <c:pt idx="9344">
                  <c:v>-1027</c:v>
                </c:pt>
                <c:pt idx="9345">
                  <c:v>-1026</c:v>
                </c:pt>
                <c:pt idx="9346">
                  <c:v>-1027</c:v>
                </c:pt>
                <c:pt idx="9347">
                  <c:v>-1028</c:v>
                </c:pt>
                <c:pt idx="9348">
                  <c:v>-1027</c:v>
                </c:pt>
                <c:pt idx="9349">
                  <c:v>-1026</c:v>
                </c:pt>
                <c:pt idx="9350">
                  <c:v>-1027</c:v>
                </c:pt>
                <c:pt idx="9351">
                  <c:v>-1026</c:v>
                </c:pt>
                <c:pt idx="9352">
                  <c:v>-1025</c:v>
                </c:pt>
                <c:pt idx="9353">
                  <c:v>-1026</c:v>
                </c:pt>
                <c:pt idx="9354">
                  <c:v>-1027</c:v>
                </c:pt>
                <c:pt idx="9355">
                  <c:v>-1026</c:v>
                </c:pt>
                <c:pt idx="9356">
                  <c:v>-1027</c:v>
                </c:pt>
                <c:pt idx="9357">
                  <c:v>-1028</c:v>
                </c:pt>
                <c:pt idx="9358">
                  <c:v>-1029</c:v>
                </c:pt>
                <c:pt idx="9359">
                  <c:v>-1030</c:v>
                </c:pt>
                <c:pt idx="9360">
                  <c:v>-1029</c:v>
                </c:pt>
                <c:pt idx="9361">
                  <c:v>-1030</c:v>
                </c:pt>
                <c:pt idx="9362">
                  <c:v>-1031</c:v>
                </c:pt>
                <c:pt idx="9363">
                  <c:v>-1030</c:v>
                </c:pt>
                <c:pt idx="9364">
                  <c:v>-1029</c:v>
                </c:pt>
                <c:pt idx="9365">
                  <c:v>-1028</c:v>
                </c:pt>
                <c:pt idx="9366">
                  <c:v>-1027</c:v>
                </c:pt>
                <c:pt idx="9367">
                  <c:v>-1026</c:v>
                </c:pt>
                <c:pt idx="9368">
                  <c:v>-1027</c:v>
                </c:pt>
                <c:pt idx="9369">
                  <c:v>-1028</c:v>
                </c:pt>
                <c:pt idx="9370">
                  <c:v>-1027</c:v>
                </c:pt>
                <c:pt idx="9371">
                  <c:v>-1028</c:v>
                </c:pt>
                <c:pt idx="9372">
                  <c:v>-1029</c:v>
                </c:pt>
                <c:pt idx="9373">
                  <c:v>-1030</c:v>
                </c:pt>
                <c:pt idx="9374">
                  <c:v>-1031</c:v>
                </c:pt>
                <c:pt idx="9375">
                  <c:v>-1030</c:v>
                </c:pt>
                <c:pt idx="9376">
                  <c:v>-1029</c:v>
                </c:pt>
                <c:pt idx="9377">
                  <c:v>-1028</c:v>
                </c:pt>
                <c:pt idx="9378">
                  <c:v>-1029</c:v>
                </c:pt>
                <c:pt idx="9379">
                  <c:v>-1028</c:v>
                </c:pt>
                <c:pt idx="9380">
                  <c:v>-1029</c:v>
                </c:pt>
                <c:pt idx="9381">
                  <c:v>-1030</c:v>
                </c:pt>
                <c:pt idx="9382">
                  <c:v>-1031</c:v>
                </c:pt>
                <c:pt idx="9383">
                  <c:v>-1030</c:v>
                </c:pt>
                <c:pt idx="9384">
                  <c:v>-1029</c:v>
                </c:pt>
                <c:pt idx="9385">
                  <c:v>-1030</c:v>
                </c:pt>
                <c:pt idx="9386">
                  <c:v>-1031</c:v>
                </c:pt>
                <c:pt idx="9387">
                  <c:v>-1030</c:v>
                </c:pt>
                <c:pt idx="9388">
                  <c:v>-1029</c:v>
                </c:pt>
                <c:pt idx="9389">
                  <c:v>-1030</c:v>
                </c:pt>
                <c:pt idx="9390">
                  <c:v>-1031</c:v>
                </c:pt>
                <c:pt idx="9391">
                  <c:v>-1030</c:v>
                </c:pt>
                <c:pt idx="9392">
                  <c:v>-1031</c:v>
                </c:pt>
                <c:pt idx="9393">
                  <c:v>-1032</c:v>
                </c:pt>
                <c:pt idx="9394">
                  <c:v>-1033</c:v>
                </c:pt>
                <c:pt idx="9395">
                  <c:v>-1034</c:v>
                </c:pt>
                <c:pt idx="9396">
                  <c:v>-1035</c:v>
                </c:pt>
                <c:pt idx="9397">
                  <c:v>-1036</c:v>
                </c:pt>
                <c:pt idx="9398">
                  <c:v>-1035</c:v>
                </c:pt>
                <c:pt idx="9399">
                  <c:v>-1034</c:v>
                </c:pt>
                <c:pt idx="9400">
                  <c:v>-1033</c:v>
                </c:pt>
                <c:pt idx="9401">
                  <c:v>-1034</c:v>
                </c:pt>
                <c:pt idx="9402">
                  <c:v>-1033</c:v>
                </c:pt>
                <c:pt idx="9403">
                  <c:v>-1032</c:v>
                </c:pt>
                <c:pt idx="9404">
                  <c:v>-1033</c:v>
                </c:pt>
                <c:pt idx="9405">
                  <c:v>-1034</c:v>
                </c:pt>
                <c:pt idx="9406">
                  <c:v>-1035</c:v>
                </c:pt>
                <c:pt idx="9407">
                  <c:v>-1034</c:v>
                </c:pt>
                <c:pt idx="9408">
                  <c:v>-1035</c:v>
                </c:pt>
                <c:pt idx="9409">
                  <c:v>-1034</c:v>
                </c:pt>
                <c:pt idx="9410">
                  <c:v>-1035</c:v>
                </c:pt>
                <c:pt idx="9411">
                  <c:v>-1034</c:v>
                </c:pt>
                <c:pt idx="9412">
                  <c:v>-1033</c:v>
                </c:pt>
                <c:pt idx="9413">
                  <c:v>-1034</c:v>
                </c:pt>
                <c:pt idx="9414">
                  <c:v>-1035</c:v>
                </c:pt>
                <c:pt idx="9415">
                  <c:v>-1036</c:v>
                </c:pt>
                <c:pt idx="9416">
                  <c:v>-1035</c:v>
                </c:pt>
                <c:pt idx="9417">
                  <c:v>-1036</c:v>
                </c:pt>
                <c:pt idx="9418">
                  <c:v>-1037</c:v>
                </c:pt>
                <c:pt idx="9419">
                  <c:v>-1036</c:v>
                </c:pt>
                <c:pt idx="9420">
                  <c:v>-1035</c:v>
                </c:pt>
                <c:pt idx="9421">
                  <c:v>-1034</c:v>
                </c:pt>
                <c:pt idx="9422">
                  <c:v>-1035</c:v>
                </c:pt>
                <c:pt idx="9423">
                  <c:v>-1036</c:v>
                </c:pt>
                <c:pt idx="9424">
                  <c:v>-1037</c:v>
                </c:pt>
                <c:pt idx="9425">
                  <c:v>-1036</c:v>
                </c:pt>
                <c:pt idx="9426">
                  <c:v>-1037</c:v>
                </c:pt>
                <c:pt idx="9427">
                  <c:v>-1036</c:v>
                </c:pt>
                <c:pt idx="9428">
                  <c:v>-1037</c:v>
                </c:pt>
                <c:pt idx="9429">
                  <c:v>-1038</c:v>
                </c:pt>
                <c:pt idx="9430">
                  <c:v>-1039</c:v>
                </c:pt>
                <c:pt idx="9431">
                  <c:v>-1040</c:v>
                </c:pt>
                <c:pt idx="9432">
                  <c:v>-1041</c:v>
                </c:pt>
                <c:pt idx="9433">
                  <c:v>-1040</c:v>
                </c:pt>
                <c:pt idx="9434">
                  <c:v>-1041</c:v>
                </c:pt>
                <c:pt idx="9435">
                  <c:v>-1042</c:v>
                </c:pt>
                <c:pt idx="9436">
                  <c:v>-1043</c:v>
                </c:pt>
                <c:pt idx="9437">
                  <c:v>-1042</c:v>
                </c:pt>
                <c:pt idx="9438">
                  <c:v>-1041</c:v>
                </c:pt>
                <c:pt idx="9439">
                  <c:v>-1040</c:v>
                </c:pt>
                <c:pt idx="9440">
                  <c:v>-1039</c:v>
                </c:pt>
                <c:pt idx="9441">
                  <c:v>-1040</c:v>
                </c:pt>
                <c:pt idx="9442">
                  <c:v>-1041</c:v>
                </c:pt>
                <c:pt idx="9443">
                  <c:v>-1042</c:v>
                </c:pt>
                <c:pt idx="9444">
                  <c:v>-1041</c:v>
                </c:pt>
                <c:pt idx="9445">
                  <c:v>-1042</c:v>
                </c:pt>
                <c:pt idx="9446">
                  <c:v>-1041</c:v>
                </c:pt>
                <c:pt idx="9447">
                  <c:v>-1042</c:v>
                </c:pt>
                <c:pt idx="9448">
                  <c:v>-1041</c:v>
                </c:pt>
                <c:pt idx="9449">
                  <c:v>-1040</c:v>
                </c:pt>
                <c:pt idx="9450">
                  <c:v>-1039</c:v>
                </c:pt>
                <c:pt idx="9451">
                  <c:v>-1040</c:v>
                </c:pt>
                <c:pt idx="9452">
                  <c:v>-1039</c:v>
                </c:pt>
                <c:pt idx="9453">
                  <c:v>-1040</c:v>
                </c:pt>
                <c:pt idx="9454">
                  <c:v>-1039</c:v>
                </c:pt>
                <c:pt idx="9455">
                  <c:v>-1040</c:v>
                </c:pt>
                <c:pt idx="9456">
                  <c:v>-1041</c:v>
                </c:pt>
                <c:pt idx="9457">
                  <c:v>-1042</c:v>
                </c:pt>
                <c:pt idx="9458">
                  <c:v>-1041</c:v>
                </c:pt>
                <c:pt idx="9459">
                  <c:v>-1042</c:v>
                </c:pt>
                <c:pt idx="9460">
                  <c:v>-1041</c:v>
                </c:pt>
                <c:pt idx="9461">
                  <c:v>-1042</c:v>
                </c:pt>
                <c:pt idx="9462">
                  <c:v>-1041</c:v>
                </c:pt>
                <c:pt idx="9463">
                  <c:v>-1042</c:v>
                </c:pt>
                <c:pt idx="9464">
                  <c:v>-1041</c:v>
                </c:pt>
                <c:pt idx="9465">
                  <c:v>-1040</c:v>
                </c:pt>
                <c:pt idx="9466">
                  <c:v>-1039</c:v>
                </c:pt>
                <c:pt idx="9467">
                  <c:v>-1040</c:v>
                </c:pt>
                <c:pt idx="9468">
                  <c:v>-1039</c:v>
                </c:pt>
                <c:pt idx="9469">
                  <c:v>-1040</c:v>
                </c:pt>
                <c:pt idx="9470">
                  <c:v>-1039</c:v>
                </c:pt>
                <c:pt idx="9471">
                  <c:v>-1038</c:v>
                </c:pt>
                <c:pt idx="9472">
                  <c:v>-1039</c:v>
                </c:pt>
                <c:pt idx="9473">
                  <c:v>-1038</c:v>
                </c:pt>
                <c:pt idx="9474">
                  <c:v>-1037</c:v>
                </c:pt>
                <c:pt idx="9475">
                  <c:v>-1038</c:v>
                </c:pt>
                <c:pt idx="9476">
                  <c:v>-1039</c:v>
                </c:pt>
                <c:pt idx="9477">
                  <c:v>-1040</c:v>
                </c:pt>
                <c:pt idx="9478">
                  <c:v>-1039</c:v>
                </c:pt>
                <c:pt idx="9479">
                  <c:v>-1038</c:v>
                </c:pt>
                <c:pt idx="9480">
                  <c:v>-1039</c:v>
                </c:pt>
                <c:pt idx="9481">
                  <c:v>-1040</c:v>
                </c:pt>
                <c:pt idx="9482">
                  <c:v>-1041</c:v>
                </c:pt>
                <c:pt idx="9483">
                  <c:v>-1042</c:v>
                </c:pt>
                <c:pt idx="9484">
                  <c:v>-1041</c:v>
                </c:pt>
                <c:pt idx="9485">
                  <c:v>-1040</c:v>
                </c:pt>
                <c:pt idx="9486">
                  <c:v>-1041</c:v>
                </c:pt>
                <c:pt idx="9487">
                  <c:v>-1040</c:v>
                </c:pt>
                <c:pt idx="9488">
                  <c:v>-1041</c:v>
                </c:pt>
                <c:pt idx="9489">
                  <c:v>-1042</c:v>
                </c:pt>
                <c:pt idx="9490">
                  <c:v>-1043</c:v>
                </c:pt>
                <c:pt idx="9491">
                  <c:v>-1044</c:v>
                </c:pt>
                <c:pt idx="9492">
                  <c:v>-1045</c:v>
                </c:pt>
                <c:pt idx="9493">
                  <c:v>-1046</c:v>
                </c:pt>
                <c:pt idx="9494">
                  <c:v>-1047</c:v>
                </c:pt>
                <c:pt idx="9495">
                  <c:v>-1048</c:v>
                </c:pt>
                <c:pt idx="9496">
                  <c:v>-1049</c:v>
                </c:pt>
                <c:pt idx="9497">
                  <c:v>-1048</c:v>
                </c:pt>
                <c:pt idx="9498">
                  <c:v>-1049</c:v>
                </c:pt>
                <c:pt idx="9499">
                  <c:v>-1050</c:v>
                </c:pt>
                <c:pt idx="9500">
                  <c:v>-1049</c:v>
                </c:pt>
                <c:pt idx="9501">
                  <c:v>-1050</c:v>
                </c:pt>
                <c:pt idx="9502">
                  <c:v>-1049</c:v>
                </c:pt>
                <c:pt idx="9503">
                  <c:v>-1050</c:v>
                </c:pt>
                <c:pt idx="9504">
                  <c:v>-1051</c:v>
                </c:pt>
                <c:pt idx="9505">
                  <c:v>-1050</c:v>
                </c:pt>
                <c:pt idx="9506">
                  <c:v>-1051</c:v>
                </c:pt>
                <c:pt idx="9507">
                  <c:v>-1050</c:v>
                </c:pt>
                <c:pt idx="9508">
                  <c:v>-1051</c:v>
                </c:pt>
                <c:pt idx="9509">
                  <c:v>-1052</c:v>
                </c:pt>
                <c:pt idx="9510">
                  <c:v>-1051</c:v>
                </c:pt>
                <c:pt idx="9511">
                  <c:v>-1050</c:v>
                </c:pt>
                <c:pt idx="9512">
                  <c:v>-1049</c:v>
                </c:pt>
                <c:pt idx="9513">
                  <c:v>-1048</c:v>
                </c:pt>
                <c:pt idx="9514">
                  <c:v>-1047</c:v>
                </c:pt>
                <c:pt idx="9515">
                  <c:v>-1046</c:v>
                </c:pt>
                <c:pt idx="9516">
                  <c:v>-1045</c:v>
                </c:pt>
                <c:pt idx="9517">
                  <c:v>-1044</c:v>
                </c:pt>
                <c:pt idx="9518">
                  <c:v>-1045</c:v>
                </c:pt>
                <c:pt idx="9519">
                  <c:v>-1044</c:v>
                </c:pt>
                <c:pt idx="9520">
                  <c:v>-1043</c:v>
                </c:pt>
                <c:pt idx="9521">
                  <c:v>-1044</c:v>
                </c:pt>
                <c:pt idx="9522">
                  <c:v>-1043</c:v>
                </c:pt>
                <c:pt idx="9523">
                  <c:v>-1044</c:v>
                </c:pt>
                <c:pt idx="9524">
                  <c:v>-1043</c:v>
                </c:pt>
                <c:pt idx="9525">
                  <c:v>-1044</c:v>
                </c:pt>
                <c:pt idx="9526">
                  <c:v>-1045</c:v>
                </c:pt>
                <c:pt idx="9527">
                  <c:v>-1044</c:v>
                </c:pt>
                <c:pt idx="9528">
                  <c:v>-1043</c:v>
                </c:pt>
                <c:pt idx="9529">
                  <c:v>-1044</c:v>
                </c:pt>
                <c:pt idx="9530">
                  <c:v>-1045</c:v>
                </c:pt>
                <c:pt idx="9531">
                  <c:v>-1044</c:v>
                </c:pt>
                <c:pt idx="9532">
                  <c:v>-1045</c:v>
                </c:pt>
                <c:pt idx="9533">
                  <c:v>-1044</c:v>
                </c:pt>
                <c:pt idx="9534">
                  <c:v>-1045</c:v>
                </c:pt>
                <c:pt idx="9535">
                  <c:v>-1046</c:v>
                </c:pt>
                <c:pt idx="9536">
                  <c:v>-1045</c:v>
                </c:pt>
                <c:pt idx="9537">
                  <c:v>-1044</c:v>
                </c:pt>
                <c:pt idx="9538">
                  <c:v>-1043</c:v>
                </c:pt>
                <c:pt idx="9539">
                  <c:v>-1044</c:v>
                </c:pt>
                <c:pt idx="9540">
                  <c:v>-1043</c:v>
                </c:pt>
                <c:pt idx="9541">
                  <c:v>-1044</c:v>
                </c:pt>
                <c:pt idx="9542">
                  <c:v>-1045</c:v>
                </c:pt>
                <c:pt idx="9543">
                  <c:v>-1046</c:v>
                </c:pt>
                <c:pt idx="9544">
                  <c:v>-1045</c:v>
                </c:pt>
                <c:pt idx="9545">
                  <c:v>-1044</c:v>
                </c:pt>
                <c:pt idx="9546">
                  <c:v>-1045</c:v>
                </c:pt>
                <c:pt idx="9547">
                  <c:v>-1044</c:v>
                </c:pt>
                <c:pt idx="9548">
                  <c:v>-1045</c:v>
                </c:pt>
                <c:pt idx="9549">
                  <c:v>-1044</c:v>
                </c:pt>
                <c:pt idx="9550">
                  <c:v>-1043</c:v>
                </c:pt>
                <c:pt idx="9551">
                  <c:v>-1042</c:v>
                </c:pt>
                <c:pt idx="9552">
                  <c:v>-1043</c:v>
                </c:pt>
                <c:pt idx="9553">
                  <c:v>-1044</c:v>
                </c:pt>
                <c:pt idx="9554">
                  <c:v>-1045</c:v>
                </c:pt>
                <c:pt idx="9555">
                  <c:v>-1044</c:v>
                </c:pt>
                <c:pt idx="9556">
                  <c:v>-1045</c:v>
                </c:pt>
                <c:pt idx="9557">
                  <c:v>-1046</c:v>
                </c:pt>
                <c:pt idx="9558">
                  <c:v>-1045</c:v>
                </c:pt>
                <c:pt idx="9559">
                  <c:v>-1046</c:v>
                </c:pt>
                <c:pt idx="9560">
                  <c:v>-1047</c:v>
                </c:pt>
                <c:pt idx="9561">
                  <c:v>-1048</c:v>
                </c:pt>
                <c:pt idx="9562">
                  <c:v>-1049</c:v>
                </c:pt>
                <c:pt idx="9563">
                  <c:v>-1050</c:v>
                </c:pt>
                <c:pt idx="9564">
                  <c:v>-1051</c:v>
                </c:pt>
                <c:pt idx="9565">
                  <c:v>-1050</c:v>
                </c:pt>
                <c:pt idx="9566">
                  <c:v>-1051</c:v>
                </c:pt>
                <c:pt idx="9567">
                  <c:v>-1052</c:v>
                </c:pt>
                <c:pt idx="9568">
                  <c:v>-1053</c:v>
                </c:pt>
                <c:pt idx="9569">
                  <c:v>-1054</c:v>
                </c:pt>
                <c:pt idx="9570">
                  <c:v>-1053</c:v>
                </c:pt>
                <c:pt idx="9571">
                  <c:v>-1054</c:v>
                </c:pt>
                <c:pt idx="9572">
                  <c:v>-1055</c:v>
                </c:pt>
                <c:pt idx="9573">
                  <c:v>-1054</c:v>
                </c:pt>
                <c:pt idx="9574">
                  <c:v>-1055</c:v>
                </c:pt>
                <c:pt idx="9575">
                  <c:v>-1056</c:v>
                </c:pt>
                <c:pt idx="9576">
                  <c:v>-1057</c:v>
                </c:pt>
                <c:pt idx="9577">
                  <c:v>-1058</c:v>
                </c:pt>
                <c:pt idx="9578">
                  <c:v>-1059</c:v>
                </c:pt>
                <c:pt idx="9579">
                  <c:v>-1060</c:v>
                </c:pt>
                <c:pt idx="9580">
                  <c:v>-1061</c:v>
                </c:pt>
                <c:pt idx="9581">
                  <c:v>-1062</c:v>
                </c:pt>
                <c:pt idx="9582">
                  <c:v>-1061</c:v>
                </c:pt>
                <c:pt idx="9583">
                  <c:v>-1060</c:v>
                </c:pt>
                <c:pt idx="9584">
                  <c:v>-1059</c:v>
                </c:pt>
                <c:pt idx="9585">
                  <c:v>-1060</c:v>
                </c:pt>
                <c:pt idx="9586">
                  <c:v>-1059</c:v>
                </c:pt>
                <c:pt idx="9587">
                  <c:v>-1060</c:v>
                </c:pt>
                <c:pt idx="9588">
                  <c:v>-1061</c:v>
                </c:pt>
                <c:pt idx="9589">
                  <c:v>-1060</c:v>
                </c:pt>
                <c:pt idx="9590">
                  <c:v>-1059</c:v>
                </c:pt>
                <c:pt idx="9591">
                  <c:v>-1058</c:v>
                </c:pt>
                <c:pt idx="9592">
                  <c:v>-1059</c:v>
                </c:pt>
                <c:pt idx="9593">
                  <c:v>-1060</c:v>
                </c:pt>
                <c:pt idx="9594">
                  <c:v>-1059</c:v>
                </c:pt>
                <c:pt idx="9595">
                  <c:v>-1060</c:v>
                </c:pt>
                <c:pt idx="9596">
                  <c:v>-1059</c:v>
                </c:pt>
                <c:pt idx="9597">
                  <c:v>-1060</c:v>
                </c:pt>
                <c:pt idx="9598">
                  <c:v>-1061</c:v>
                </c:pt>
                <c:pt idx="9599">
                  <c:v>-1062</c:v>
                </c:pt>
                <c:pt idx="9600">
                  <c:v>-1061</c:v>
                </c:pt>
                <c:pt idx="9601">
                  <c:v>-1062</c:v>
                </c:pt>
                <c:pt idx="9602">
                  <c:v>-1061</c:v>
                </c:pt>
                <c:pt idx="9603">
                  <c:v>-1062</c:v>
                </c:pt>
                <c:pt idx="9604">
                  <c:v>-1063</c:v>
                </c:pt>
                <c:pt idx="9605">
                  <c:v>-1064</c:v>
                </c:pt>
                <c:pt idx="9606">
                  <c:v>-1065</c:v>
                </c:pt>
                <c:pt idx="9607">
                  <c:v>-1064</c:v>
                </c:pt>
                <c:pt idx="9608">
                  <c:v>-1065</c:v>
                </c:pt>
                <c:pt idx="9609">
                  <c:v>-1064</c:v>
                </c:pt>
                <c:pt idx="9610">
                  <c:v>-1063</c:v>
                </c:pt>
                <c:pt idx="9611">
                  <c:v>-1062</c:v>
                </c:pt>
                <c:pt idx="9612">
                  <c:v>-1061</c:v>
                </c:pt>
                <c:pt idx="9613">
                  <c:v>-1062</c:v>
                </c:pt>
                <c:pt idx="9614">
                  <c:v>-1061</c:v>
                </c:pt>
                <c:pt idx="9615">
                  <c:v>-1062</c:v>
                </c:pt>
                <c:pt idx="9616">
                  <c:v>-1063</c:v>
                </c:pt>
                <c:pt idx="9617">
                  <c:v>-1064</c:v>
                </c:pt>
                <c:pt idx="9618">
                  <c:v>-1065</c:v>
                </c:pt>
                <c:pt idx="9619">
                  <c:v>-1066</c:v>
                </c:pt>
                <c:pt idx="9620">
                  <c:v>-1065</c:v>
                </c:pt>
                <c:pt idx="9621">
                  <c:v>-1064</c:v>
                </c:pt>
                <c:pt idx="9622">
                  <c:v>-1065</c:v>
                </c:pt>
                <c:pt idx="9623">
                  <c:v>-1066</c:v>
                </c:pt>
                <c:pt idx="9624">
                  <c:v>-1065</c:v>
                </c:pt>
                <c:pt idx="9625">
                  <c:v>-1066</c:v>
                </c:pt>
                <c:pt idx="9626">
                  <c:v>-1065</c:v>
                </c:pt>
                <c:pt idx="9627">
                  <c:v>-1064</c:v>
                </c:pt>
                <c:pt idx="9628">
                  <c:v>-1063</c:v>
                </c:pt>
                <c:pt idx="9629">
                  <c:v>-1064</c:v>
                </c:pt>
                <c:pt idx="9630">
                  <c:v>-1065</c:v>
                </c:pt>
                <c:pt idx="9631">
                  <c:v>-1064</c:v>
                </c:pt>
                <c:pt idx="9632">
                  <c:v>-1063</c:v>
                </c:pt>
                <c:pt idx="9633">
                  <c:v>-1062</c:v>
                </c:pt>
                <c:pt idx="9634">
                  <c:v>-1063</c:v>
                </c:pt>
                <c:pt idx="9635">
                  <c:v>-1062</c:v>
                </c:pt>
                <c:pt idx="9636">
                  <c:v>-1061</c:v>
                </c:pt>
                <c:pt idx="9637">
                  <c:v>-1060</c:v>
                </c:pt>
                <c:pt idx="9638">
                  <c:v>-1061</c:v>
                </c:pt>
                <c:pt idx="9639">
                  <c:v>-1060</c:v>
                </c:pt>
                <c:pt idx="9640">
                  <c:v>-1059</c:v>
                </c:pt>
                <c:pt idx="9641">
                  <c:v>-1060</c:v>
                </c:pt>
                <c:pt idx="9642">
                  <c:v>-1061</c:v>
                </c:pt>
                <c:pt idx="9643">
                  <c:v>-1062</c:v>
                </c:pt>
                <c:pt idx="9644">
                  <c:v>-1061</c:v>
                </c:pt>
                <c:pt idx="9645">
                  <c:v>-1060</c:v>
                </c:pt>
                <c:pt idx="9646">
                  <c:v>-1061</c:v>
                </c:pt>
                <c:pt idx="9647">
                  <c:v>-1062</c:v>
                </c:pt>
                <c:pt idx="9648">
                  <c:v>-1061</c:v>
                </c:pt>
                <c:pt idx="9649">
                  <c:v>-1060</c:v>
                </c:pt>
                <c:pt idx="9650">
                  <c:v>-1061</c:v>
                </c:pt>
                <c:pt idx="9651">
                  <c:v>-1062</c:v>
                </c:pt>
                <c:pt idx="9652">
                  <c:v>-1061</c:v>
                </c:pt>
                <c:pt idx="9653">
                  <c:v>-1062</c:v>
                </c:pt>
                <c:pt idx="9654">
                  <c:v>-1063</c:v>
                </c:pt>
                <c:pt idx="9655">
                  <c:v>-1062</c:v>
                </c:pt>
                <c:pt idx="9656">
                  <c:v>-1063</c:v>
                </c:pt>
                <c:pt idx="9657">
                  <c:v>-1062</c:v>
                </c:pt>
                <c:pt idx="9658">
                  <c:v>-1061</c:v>
                </c:pt>
                <c:pt idx="9659">
                  <c:v>-1062</c:v>
                </c:pt>
                <c:pt idx="9660">
                  <c:v>-1063</c:v>
                </c:pt>
                <c:pt idx="9661">
                  <c:v>-1064</c:v>
                </c:pt>
                <c:pt idx="9662">
                  <c:v>-1063</c:v>
                </c:pt>
                <c:pt idx="9663">
                  <c:v>-1064</c:v>
                </c:pt>
                <c:pt idx="9664">
                  <c:v>-1065</c:v>
                </c:pt>
                <c:pt idx="9665">
                  <c:v>-1064</c:v>
                </c:pt>
                <c:pt idx="9666">
                  <c:v>-1063</c:v>
                </c:pt>
                <c:pt idx="9667">
                  <c:v>-1062</c:v>
                </c:pt>
                <c:pt idx="9668">
                  <c:v>-1063</c:v>
                </c:pt>
                <c:pt idx="9669">
                  <c:v>-1064</c:v>
                </c:pt>
                <c:pt idx="9670">
                  <c:v>-1063</c:v>
                </c:pt>
                <c:pt idx="9671">
                  <c:v>-1062</c:v>
                </c:pt>
                <c:pt idx="9672">
                  <c:v>-1063</c:v>
                </c:pt>
                <c:pt idx="9673">
                  <c:v>-1062</c:v>
                </c:pt>
                <c:pt idx="9674">
                  <c:v>-1063</c:v>
                </c:pt>
                <c:pt idx="9675">
                  <c:v>-1064</c:v>
                </c:pt>
                <c:pt idx="9676">
                  <c:v>-1063</c:v>
                </c:pt>
                <c:pt idx="9677">
                  <c:v>-1064</c:v>
                </c:pt>
                <c:pt idx="9678">
                  <c:v>-1063</c:v>
                </c:pt>
                <c:pt idx="9679">
                  <c:v>-1064</c:v>
                </c:pt>
                <c:pt idx="9680">
                  <c:v>-1063</c:v>
                </c:pt>
                <c:pt idx="9681">
                  <c:v>-1064</c:v>
                </c:pt>
                <c:pt idx="9682">
                  <c:v>-1065</c:v>
                </c:pt>
                <c:pt idx="9683">
                  <c:v>-1066</c:v>
                </c:pt>
                <c:pt idx="9684">
                  <c:v>-1067</c:v>
                </c:pt>
                <c:pt idx="9685">
                  <c:v>-1068</c:v>
                </c:pt>
                <c:pt idx="9686">
                  <c:v>-1067</c:v>
                </c:pt>
                <c:pt idx="9687">
                  <c:v>-1068</c:v>
                </c:pt>
                <c:pt idx="9688">
                  <c:v>-1067</c:v>
                </c:pt>
                <c:pt idx="9689">
                  <c:v>-1066</c:v>
                </c:pt>
                <c:pt idx="9690">
                  <c:v>-1067</c:v>
                </c:pt>
                <c:pt idx="9691">
                  <c:v>-1066</c:v>
                </c:pt>
                <c:pt idx="9692">
                  <c:v>-1065</c:v>
                </c:pt>
                <c:pt idx="9693">
                  <c:v>-1066</c:v>
                </c:pt>
                <c:pt idx="9694">
                  <c:v>-1065</c:v>
                </c:pt>
                <c:pt idx="9695">
                  <c:v>-1064</c:v>
                </c:pt>
                <c:pt idx="9696">
                  <c:v>-1063</c:v>
                </c:pt>
                <c:pt idx="9697">
                  <c:v>-1064</c:v>
                </c:pt>
                <c:pt idx="9698">
                  <c:v>-1063</c:v>
                </c:pt>
                <c:pt idx="9699">
                  <c:v>-1064</c:v>
                </c:pt>
                <c:pt idx="9700">
                  <c:v>-1063</c:v>
                </c:pt>
                <c:pt idx="9701">
                  <c:v>-1064</c:v>
                </c:pt>
                <c:pt idx="9702">
                  <c:v>-1065</c:v>
                </c:pt>
                <c:pt idx="9703">
                  <c:v>-1066</c:v>
                </c:pt>
                <c:pt idx="9704">
                  <c:v>-1067</c:v>
                </c:pt>
                <c:pt idx="9705">
                  <c:v>-1066</c:v>
                </c:pt>
                <c:pt idx="9706">
                  <c:v>-1065</c:v>
                </c:pt>
                <c:pt idx="9707">
                  <c:v>-1064</c:v>
                </c:pt>
                <c:pt idx="9708">
                  <c:v>-1065</c:v>
                </c:pt>
                <c:pt idx="9709">
                  <c:v>-1066</c:v>
                </c:pt>
                <c:pt idx="9710">
                  <c:v>-1065</c:v>
                </c:pt>
                <c:pt idx="9711">
                  <c:v>-1064</c:v>
                </c:pt>
                <c:pt idx="9712">
                  <c:v>-1063</c:v>
                </c:pt>
                <c:pt idx="9713">
                  <c:v>-1064</c:v>
                </c:pt>
                <c:pt idx="9714">
                  <c:v>-1063</c:v>
                </c:pt>
                <c:pt idx="9715">
                  <c:v>-1064</c:v>
                </c:pt>
                <c:pt idx="9716">
                  <c:v>-1065</c:v>
                </c:pt>
                <c:pt idx="9717">
                  <c:v>-1066</c:v>
                </c:pt>
                <c:pt idx="9718">
                  <c:v>-1065</c:v>
                </c:pt>
                <c:pt idx="9719">
                  <c:v>-1064</c:v>
                </c:pt>
                <c:pt idx="9720">
                  <c:v>-1065</c:v>
                </c:pt>
                <c:pt idx="9721">
                  <c:v>-1066</c:v>
                </c:pt>
                <c:pt idx="9722">
                  <c:v>-1065</c:v>
                </c:pt>
                <c:pt idx="9723">
                  <c:v>-1066</c:v>
                </c:pt>
                <c:pt idx="9724">
                  <c:v>-1067</c:v>
                </c:pt>
                <c:pt idx="9725">
                  <c:v>-1068</c:v>
                </c:pt>
                <c:pt idx="9726">
                  <c:v>-1067</c:v>
                </c:pt>
                <c:pt idx="9727">
                  <c:v>-1068</c:v>
                </c:pt>
                <c:pt idx="9728">
                  <c:v>-1067</c:v>
                </c:pt>
                <c:pt idx="9729">
                  <c:v>-1066</c:v>
                </c:pt>
                <c:pt idx="9730">
                  <c:v>-1067</c:v>
                </c:pt>
                <c:pt idx="9731">
                  <c:v>-1068</c:v>
                </c:pt>
                <c:pt idx="9732">
                  <c:v>-1067</c:v>
                </c:pt>
                <c:pt idx="9733">
                  <c:v>-1068</c:v>
                </c:pt>
                <c:pt idx="9734">
                  <c:v>-1069</c:v>
                </c:pt>
                <c:pt idx="9735">
                  <c:v>-1068</c:v>
                </c:pt>
                <c:pt idx="9736">
                  <c:v>-1067</c:v>
                </c:pt>
                <c:pt idx="9737">
                  <c:v>-1068</c:v>
                </c:pt>
                <c:pt idx="9738">
                  <c:v>-1069</c:v>
                </c:pt>
                <c:pt idx="9739">
                  <c:v>-1070</c:v>
                </c:pt>
                <c:pt idx="9740">
                  <c:v>-1071</c:v>
                </c:pt>
                <c:pt idx="9741">
                  <c:v>-1070</c:v>
                </c:pt>
                <c:pt idx="9742">
                  <c:v>-1069</c:v>
                </c:pt>
                <c:pt idx="9743">
                  <c:v>-1068</c:v>
                </c:pt>
                <c:pt idx="9744">
                  <c:v>-1069</c:v>
                </c:pt>
                <c:pt idx="9745">
                  <c:v>-1070</c:v>
                </c:pt>
                <c:pt idx="9746">
                  <c:v>-1069</c:v>
                </c:pt>
                <c:pt idx="9747">
                  <c:v>-1068</c:v>
                </c:pt>
                <c:pt idx="9748">
                  <c:v>-1067</c:v>
                </c:pt>
                <c:pt idx="9749">
                  <c:v>-1066</c:v>
                </c:pt>
                <c:pt idx="9750">
                  <c:v>-1065</c:v>
                </c:pt>
                <c:pt idx="9751">
                  <c:v>-1066</c:v>
                </c:pt>
                <c:pt idx="9752">
                  <c:v>-1067</c:v>
                </c:pt>
                <c:pt idx="9753">
                  <c:v>-1068</c:v>
                </c:pt>
                <c:pt idx="9754">
                  <c:v>-1067</c:v>
                </c:pt>
                <c:pt idx="9755">
                  <c:v>-1066</c:v>
                </c:pt>
                <c:pt idx="9756">
                  <c:v>-1067</c:v>
                </c:pt>
                <c:pt idx="9757">
                  <c:v>-1066</c:v>
                </c:pt>
                <c:pt idx="9758">
                  <c:v>-1067</c:v>
                </c:pt>
                <c:pt idx="9759">
                  <c:v>-1068</c:v>
                </c:pt>
                <c:pt idx="9760">
                  <c:v>-1069</c:v>
                </c:pt>
                <c:pt idx="9761">
                  <c:v>-1070</c:v>
                </c:pt>
                <c:pt idx="9762">
                  <c:v>-1069</c:v>
                </c:pt>
                <c:pt idx="9763">
                  <c:v>-1070</c:v>
                </c:pt>
                <c:pt idx="9764">
                  <c:v>-1071</c:v>
                </c:pt>
                <c:pt idx="9765">
                  <c:v>-1072</c:v>
                </c:pt>
                <c:pt idx="9766">
                  <c:v>-1073</c:v>
                </c:pt>
                <c:pt idx="9767">
                  <c:v>-1072</c:v>
                </c:pt>
                <c:pt idx="9768">
                  <c:v>-1071</c:v>
                </c:pt>
                <c:pt idx="9769">
                  <c:v>-1070</c:v>
                </c:pt>
                <c:pt idx="9770">
                  <c:v>-1071</c:v>
                </c:pt>
                <c:pt idx="9771">
                  <c:v>-1072</c:v>
                </c:pt>
                <c:pt idx="9772">
                  <c:v>-1073</c:v>
                </c:pt>
                <c:pt idx="9773">
                  <c:v>-1074</c:v>
                </c:pt>
                <c:pt idx="9774">
                  <c:v>-1075</c:v>
                </c:pt>
                <c:pt idx="9775">
                  <c:v>-1076</c:v>
                </c:pt>
                <c:pt idx="9776">
                  <c:v>-1075</c:v>
                </c:pt>
                <c:pt idx="9777">
                  <c:v>-1074</c:v>
                </c:pt>
                <c:pt idx="9778">
                  <c:v>-1075</c:v>
                </c:pt>
                <c:pt idx="9779">
                  <c:v>-1076</c:v>
                </c:pt>
                <c:pt idx="9780">
                  <c:v>-1077</c:v>
                </c:pt>
                <c:pt idx="9781">
                  <c:v>-1078</c:v>
                </c:pt>
                <c:pt idx="9782">
                  <c:v>-1077</c:v>
                </c:pt>
                <c:pt idx="9783">
                  <c:v>-1078</c:v>
                </c:pt>
                <c:pt idx="9784">
                  <c:v>-1077</c:v>
                </c:pt>
                <c:pt idx="9785">
                  <c:v>-1076</c:v>
                </c:pt>
                <c:pt idx="9786">
                  <c:v>-1077</c:v>
                </c:pt>
                <c:pt idx="9787">
                  <c:v>-1076</c:v>
                </c:pt>
                <c:pt idx="9788">
                  <c:v>-1075</c:v>
                </c:pt>
                <c:pt idx="9789">
                  <c:v>-1074</c:v>
                </c:pt>
                <c:pt idx="9790">
                  <c:v>-1073</c:v>
                </c:pt>
                <c:pt idx="9791">
                  <c:v>-1072</c:v>
                </c:pt>
                <c:pt idx="9792">
                  <c:v>-1073</c:v>
                </c:pt>
                <c:pt idx="9793">
                  <c:v>-1074</c:v>
                </c:pt>
                <c:pt idx="9794">
                  <c:v>-1073</c:v>
                </c:pt>
                <c:pt idx="9795">
                  <c:v>-1074</c:v>
                </c:pt>
                <c:pt idx="9796">
                  <c:v>-1073</c:v>
                </c:pt>
                <c:pt idx="9797">
                  <c:v>-1072</c:v>
                </c:pt>
                <c:pt idx="9798">
                  <c:v>-1073</c:v>
                </c:pt>
                <c:pt idx="9799">
                  <c:v>-1074</c:v>
                </c:pt>
                <c:pt idx="9800">
                  <c:v>-1075</c:v>
                </c:pt>
                <c:pt idx="9801">
                  <c:v>-1076</c:v>
                </c:pt>
                <c:pt idx="9802">
                  <c:v>-1075</c:v>
                </c:pt>
                <c:pt idx="9803">
                  <c:v>-1074</c:v>
                </c:pt>
                <c:pt idx="9804">
                  <c:v>-1075</c:v>
                </c:pt>
                <c:pt idx="9805">
                  <c:v>-1074</c:v>
                </c:pt>
                <c:pt idx="9806">
                  <c:v>-1073</c:v>
                </c:pt>
                <c:pt idx="9807">
                  <c:v>-1074</c:v>
                </c:pt>
                <c:pt idx="9808">
                  <c:v>-1073</c:v>
                </c:pt>
                <c:pt idx="9809">
                  <c:v>-1072</c:v>
                </c:pt>
                <c:pt idx="9810">
                  <c:v>-1071</c:v>
                </c:pt>
                <c:pt idx="9811">
                  <c:v>-1072</c:v>
                </c:pt>
                <c:pt idx="9812">
                  <c:v>-1073</c:v>
                </c:pt>
                <c:pt idx="9813">
                  <c:v>-1072</c:v>
                </c:pt>
                <c:pt idx="9814">
                  <c:v>-1073</c:v>
                </c:pt>
                <c:pt idx="9815">
                  <c:v>-1072</c:v>
                </c:pt>
                <c:pt idx="9816">
                  <c:v>-1071</c:v>
                </c:pt>
                <c:pt idx="9817">
                  <c:v>-1070</c:v>
                </c:pt>
                <c:pt idx="9818">
                  <c:v>-1071</c:v>
                </c:pt>
                <c:pt idx="9819">
                  <c:v>-1070</c:v>
                </c:pt>
                <c:pt idx="9820">
                  <c:v>-1071</c:v>
                </c:pt>
                <c:pt idx="9821">
                  <c:v>-1070</c:v>
                </c:pt>
                <c:pt idx="9822">
                  <c:v>-1069</c:v>
                </c:pt>
                <c:pt idx="9823">
                  <c:v>-1068</c:v>
                </c:pt>
                <c:pt idx="9824">
                  <c:v>-1067</c:v>
                </c:pt>
                <c:pt idx="9825">
                  <c:v>-1066</c:v>
                </c:pt>
                <c:pt idx="9826">
                  <c:v>-1065</c:v>
                </c:pt>
                <c:pt idx="9827">
                  <c:v>-1066</c:v>
                </c:pt>
                <c:pt idx="9828">
                  <c:v>-1067</c:v>
                </c:pt>
                <c:pt idx="9829">
                  <c:v>-1068</c:v>
                </c:pt>
                <c:pt idx="9830">
                  <c:v>-1067</c:v>
                </c:pt>
                <c:pt idx="9831">
                  <c:v>-1068</c:v>
                </c:pt>
                <c:pt idx="9832">
                  <c:v>-1067</c:v>
                </c:pt>
                <c:pt idx="9833">
                  <c:v>-1066</c:v>
                </c:pt>
                <c:pt idx="9834">
                  <c:v>-1065</c:v>
                </c:pt>
                <c:pt idx="9835">
                  <c:v>-1066</c:v>
                </c:pt>
                <c:pt idx="9836">
                  <c:v>-1065</c:v>
                </c:pt>
                <c:pt idx="9837">
                  <c:v>-1064</c:v>
                </c:pt>
                <c:pt idx="9838">
                  <c:v>-1065</c:v>
                </c:pt>
                <c:pt idx="9839">
                  <c:v>-1064</c:v>
                </c:pt>
                <c:pt idx="9840">
                  <c:v>-1065</c:v>
                </c:pt>
                <c:pt idx="9841">
                  <c:v>-1066</c:v>
                </c:pt>
                <c:pt idx="9842">
                  <c:v>-1065</c:v>
                </c:pt>
                <c:pt idx="9843">
                  <c:v>-1066</c:v>
                </c:pt>
                <c:pt idx="9844">
                  <c:v>-1065</c:v>
                </c:pt>
                <c:pt idx="9845">
                  <c:v>-1064</c:v>
                </c:pt>
                <c:pt idx="9846">
                  <c:v>-1063</c:v>
                </c:pt>
                <c:pt idx="9847">
                  <c:v>-1062</c:v>
                </c:pt>
                <c:pt idx="9848">
                  <c:v>-1063</c:v>
                </c:pt>
                <c:pt idx="9849">
                  <c:v>-1064</c:v>
                </c:pt>
                <c:pt idx="9850">
                  <c:v>-1063</c:v>
                </c:pt>
                <c:pt idx="9851">
                  <c:v>-1064</c:v>
                </c:pt>
                <c:pt idx="9852">
                  <c:v>-1065</c:v>
                </c:pt>
                <c:pt idx="9853">
                  <c:v>-1066</c:v>
                </c:pt>
                <c:pt idx="9854">
                  <c:v>-1065</c:v>
                </c:pt>
                <c:pt idx="9855">
                  <c:v>-1066</c:v>
                </c:pt>
                <c:pt idx="9856">
                  <c:v>-1065</c:v>
                </c:pt>
                <c:pt idx="9857">
                  <c:v>-1064</c:v>
                </c:pt>
                <c:pt idx="9858">
                  <c:v>-1063</c:v>
                </c:pt>
                <c:pt idx="9859">
                  <c:v>-1064</c:v>
                </c:pt>
                <c:pt idx="9860">
                  <c:v>-1063</c:v>
                </c:pt>
                <c:pt idx="9861">
                  <c:v>-1062</c:v>
                </c:pt>
                <c:pt idx="9862">
                  <c:v>-1063</c:v>
                </c:pt>
                <c:pt idx="9863">
                  <c:v>-1064</c:v>
                </c:pt>
                <c:pt idx="9864">
                  <c:v>-1065</c:v>
                </c:pt>
                <c:pt idx="9865">
                  <c:v>-1066</c:v>
                </c:pt>
                <c:pt idx="9866">
                  <c:v>-1067</c:v>
                </c:pt>
                <c:pt idx="9867">
                  <c:v>-1068</c:v>
                </c:pt>
                <c:pt idx="9868">
                  <c:v>-1067</c:v>
                </c:pt>
                <c:pt idx="9869">
                  <c:v>-1068</c:v>
                </c:pt>
                <c:pt idx="9870">
                  <c:v>-1069</c:v>
                </c:pt>
                <c:pt idx="9871">
                  <c:v>-1070</c:v>
                </c:pt>
                <c:pt idx="9872">
                  <c:v>-1069</c:v>
                </c:pt>
                <c:pt idx="9873">
                  <c:v>-1070</c:v>
                </c:pt>
                <c:pt idx="9874">
                  <c:v>-1071</c:v>
                </c:pt>
                <c:pt idx="9875">
                  <c:v>-1072</c:v>
                </c:pt>
                <c:pt idx="9876">
                  <c:v>-1071</c:v>
                </c:pt>
                <c:pt idx="9877">
                  <c:v>-1072</c:v>
                </c:pt>
                <c:pt idx="9878">
                  <c:v>-1071</c:v>
                </c:pt>
                <c:pt idx="9879">
                  <c:v>-1070</c:v>
                </c:pt>
                <c:pt idx="9880">
                  <c:v>-1071</c:v>
                </c:pt>
                <c:pt idx="9881">
                  <c:v>-1070</c:v>
                </c:pt>
                <c:pt idx="9882">
                  <c:v>-1069</c:v>
                </c:pt>
                <c:pt idx="9883">
                  <c:v>-1070</c:v>
                </c:pt>
                <c:pt idx="9884">
                  <c:v>-1069</c:v>
                </c:pt>
                <c:pt idx="9885">
                  <c:v>-1070</c:v>
                </c:pt>
                <c:pt idx="9886">
                  <c:v>-1071</c:v>
                </c:pt>
                <c:pt idx="9887">
                  <c:v>-1070</c:v>
                </c:pt>
                <c:pt idx="9888">
                  <c:v>-1069</c:v>
                </c:pt>
                <c:pt idx="9889">
                  <c:v>-1070</c:v>
                </c:pt>
                <c:pt idx="9890">
                  <c:v>-1071</c:v>
                </c:pt>
                <c:pt idx="9891">
                  <c:v>-1072</c:v>
                </c:pt>
                <c:pt idx="9892">
                  <c:v>-1073</c:v>
                </c:pt>
                <c:pt idx="9893">
                  <c:v>-1072</c:v>
                </c:pt>
                <c:pt idx="9894">
                  <c:v>-1071</c:v>
                </c:pt>
                <c:pt idx="9895">
                  <c:v>-1070</c:v>
                </c:pt>
                <c:pt idx="9896">
                  <c:v>-1069</c:v>
                </c:pt>
                <c:pt idx="9897">
                  <c:v>-1068</c:v>
                </c:pt>
                <c:pt idx="9898">
                  <c:v>-1069</c:v>
                </c:pt>
                <c:pt idx="9899">
                  <c:v>-1070</c:v>
                </c:pt>
                <c:pt idx="9900">
                  <c:v>-1071</c:v>
                </c:pt>
                <c:pt idx="9901">
                  <c:v>-1070</c:v>
                </c:pt>
                <c:pt idx="9902">
                  <c:v>-1069</c:v>
                </c:pt>
                <c:pt idx="9903">
                  <c:v>-1070</c:v>
                </c:pt>
                <c:pt idx="9904">
                  <c:v>-1071</c:v>
                </c:pt>
                <c:pt idx="9905">
                  <c:v>-1070</c:v>
                </c:pt>
                <c:pt idx="9906">
                  <c:v>-1069</c:v>
                </c:pt>
                <c:pt idx="9907">
                  <c:v>-1070</c:v>
                </c:pt>
                <c:pt idx="9908">
                  <c:v>-1071</c:v>
                </c:pt>
                <c:pt idx="9909">
                  <c:v>-1070</c:v>
                </c:pt>
                <c:pt idx="9910">
                  <c:v>-1069</c:v>
                </c:pt>
                <c:pt idx="9911">
                  <c:v>-1068</c:v>
                </c:pt>
                <c:pt idx="9912">
                  <c:v>-1069</c:v>
                </c:pt>
                <c:pt idx="9913">
                  <c:v>-1070</c:v>
                </c:pt>
                <c:pt idx="9914">
                  <c:v>-1071</c:v>
                </c:pt>
                <c:pt idx="9915">
                  <c:v>-1072</c:v>
                </c:pt>
                <c:pt idx="9916">
                  <c:v>-1071</c:v>
                </c:pt>
                <c:pt idx="9917">
                  <c:v>-1070</c:v>
                </c:pt>
                <c:pt idx="9918">
                  <c:v>-1069</c:v>
                </c:pt>
                <c:pt idx="9919">
                  <c:v>-1070</c:v>
                </c:pt>
                <c:pt idx="9920">
                  <c:v>-1071</c:v>
                </c:pt>
                <c:pt idx="9921">
                  <c:v>-1070</c:v>
                </c:pt>
                <c:pt idx="9922">
                  <c:v>-1071</c:v>
                </c:pt>
                <c:pt idx="9923">
                  <c:v>-1072</c:v>
                </c:pt>
                <c:pt idx="9924">
                  <c:v>-1073</c:v>
                </c:pt>
                <c:pt idx="9925">
                  <c:v>-1074</c:v>
                </c:pt>
                <c:pt idx="9926">
                  <c:v>-1073</c:v>
                </c:pt>
                <c:pt idx="9927">
                  <c:v>-1074</c:v>
                </c:pt>
                <c:pt idx="9928">
                  <c:v>-1075</c:v>
                </c:pt>
                <c:pt idx="9929">
                  <c:v>-1074</c:v>
                </c:pt>
                <c:pt idx="9930">
                  <c:v>-1073</c:v>
                </c:pt>
                <c:pt idx="9931">
                  <c:v>-1072</c:v>
                </c:pt>
                <c:pt idx="9932">
                  <c:v>-1073</c:v>
                </c:pt>
                <c:pt idx="9933">
                  <c:v>-1072</c:v>
                </c:pt>
                <c:pt idx="9934">
                  <c:v>-1073</c:v>
                </c:pt>
                <c:pt idx="9935">
                  <c:v>-1072</c:v>
                </c:pt>
                <c:pt idx="9936">
                  <c:v>-1073</c:v>
                </c:pt>
                <c:pt idx="9937">
                  <c:v>-1074</c:v>
                </c:pt>
                <c:pt idx="9938">
                  <c:v>-1075</c:v>
                </c:pt>
                <c:pt idx="9939">
                  <c:v>-1076</c:v>
                </c:pt>
                <c:pt idx="9940">
                  <c:v>-1075</c:v>
                </c:pt>
                <c:pt idx="9941">
                  <c:v>-1074</c:v>
                </c:pt>
                <c:pt idx="9942">
                  <c:v>-1073</c:v>
                </c:pt>
                <c:pt idx="9943">
                  <c:v>-1072</c:v>
                </c:pt>
                <c:pt idx="9944">
                  <c:v>-1073</c:v>
                </c:pt>
                <c:pt idx="9945">
                  <c:v>-1074</c:v>
                </c:pt>
                <c:pt idx="9946">
                  <c:v>-1075</c:v>
                </c:pt>
                <c:pt idx="9947">
                  <c:v>-1074</c:v>
                </c:pt>
                <c:pt idx="9948">
                  <c:v>-1073</c:v>
                </c:pt>
                <c:pt idx="9949">
                  <c:v>-1074</c:v>
                </c:pt>
                <c:pt idx="9950">
                  <c:v>-1075</c:v>
                </c:pt>
                <c:pt idx="9951">
                  <c:v>-1076</c:v>
                </c:pt>
                <c:pt idx="9952">
                  <c:v>-1075</c:v>
                </c:pt>
                <c:pt idx="9953">
                  <c:v>-1076</c:v>
                </c:pt>
                <c:pt idx="9954">
                  <c:v>-1077</c:v>
                </c:pt>
                <c:pt idx="9955">
                  <c:v>-1078</c:v>
                </c:pt>
                <c:pt idx="9956">
                  <c:v>-1077</c:v>
                </c:pt>
                <c:pt idx="9957">
                  <c:v>-1078</c:v>
                </c:pt>
                <c:pt idx="9958">
                  <c:v>-1079</c:v>
                </c:pt>
                <c:pt idx="9959">
                  <c:v>-1078</c:v>
                </c:pt>
                <c:pt idx="9960">
                  <c:v>-1077</c:v>
                </c:pt>
                <c:pt idx="9961">
                  <c:v>-1078</c:v>
                </c:pt>
                <c:pt idx="9962">
                  <c:v>-1077</c:v>
                </c:pt>
                <c:pt idx="9963">
                  <c:v>-1078</c:v>
                </c:pt>
                <c:pt idx="9964">
                  <c:v>-1077</c:v>
                </c:pt>
                <c:pt idx="9965">
                  <c:v>-1076</c:v>
                </c:pt>
                <c:pt idx="9966">
                  <c:v>-1077</c:v>
                </c:pt>
                <c:pt idx="9967">
                  <c:v>-1076</c:v>
                </c:pt>
                <c:pt idx="9968">
                  <c:v>-1075</c:v>
                </c:pt>
                <c:pt idx="9969">
                  <c:v>-1076</c:v>
                </c:pt>
                <c:pt idx="9970">
                  <c:v>-1075</c:v>
                </c:pt>
                <c:pt idx="9971">
                  <c:v>-1076</c:v>
                </c:pt>
                <c:pt idx="9972">
                  <c:v>-1077</c:v>
                </c:pt>
                <c:pt idx="9973">
                  <c:v>-1078</c:v>
                </c:pt>
                <c:pt idx="9974">
                  <c:v>-1079</c:v>
                </c:pt>
                <c:pt idx="9975">
                  <c:v>-1080</c:v>
                </c:pt>
                <c:pt idx="9976">
                  <c:v>-1081</c:v>
                </c:pt>
                <c:pt idx="9977">
                  <c:v>-1080</c:v>
                </c:pt>
                <c:pt idx="9978">
                  <c:v>-1081</c:v>
                </c:pt>
                <c:pt idx="9979">
                  <c:v>-1082</c:v>
                </c:pt>
                <c:pt idx="9980">
                  <c:v>-1083</c:v>
                </c:pt>
                <c:pt idx="9981">
                  <c:v>-1082</c:v>
                </c:pt>
                <c:pt idx="9982">
                  <c:v>-1083</c:v>
                </c:pt>
                <c:pt idx="9983">
                  <c:v>-1084</c:v>
                </c:pt>
                <c:pt idx="9984">
                  <c:v>-1085</c:v>
                </c:pt>
                <c:pt idx="9985">
                  <c:v>-1086</c:v>
                </c:pt>
                <c:pt idx="9986">
                  <c:v>-1085</c:v>
                </c:pt>
                <c:pt idx="9987">
                  <c:v>-1086</c:v>
                </c:pt>
                <c:pt idx="9988">
                  <c:v>-1087</c:v>
                </c:pt>
                <c:pt idx="9989">
                  <c:v>-1088</c:v>
                </c:pt>
                <c:pt idx="9990">
                  <c:v>-1087</c:v>
                </c:pt>
                <c:pt idx="9991">
                  <c:v>-1088</c:v>
                </c:pt>
                <c:pt idx="9992">
                  <c:v>-1089</c:v>
                </c:pt>
                <c:pt idx="9993">
                  <c:v>-1088</c:v>
                </c:pt>
                <c:pt idx="9994">
                  <c:v>-1087</c:v>
                </c:pt>
                <c:pt idx="9995">
                  <c:v>-1088</c:v>
                </c:pt>
                <c:pt idx="9996">
                  <c:v>-1089</c:v>
                </c:pt>
                <c:pt idx="9997">
                  <c:v>-1090</c:v>
                </c:pt>
                <c:pt idx="9998">
                  <c:v>-1091</c:v>
                </c:pt>
                <c:pt idx="9999">
                  <c:v>-1092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F-4F6E-A1D7-52EEF65BCBAE}"/>
            </c:ext>
          </c:extLst>
        </c:ser>
        <c:ser>
          <c:idx val="1"/>
          <c:order val="1"/>
          <c:tx>
            <c:strRef>
              <c:f>'baccarat simulation'!$M$1</c:f>
              <c:strCache>
                <c:ptCount val="1"/>
                <c:pt idx="0">
                  <c:v>cumulative_outcome_banker_win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'baccarat simulation'!$M$2:$M$10001</c:f>
              <c:numCache>
                <c:formatCode>General</c:formatCode>
                <c:ptCount val="10000"/>
                <c:pt idx="0">
                  <c:v>0.95</c:v>
                </c:pt>
                <c:pt idx="1">
                  <c:v>1.9</c:v>
                </c:pt>
                <c:pt idx="2">
                  <c:v>0.89999999999999991</c:v>
                </c:pt>
                <c:pt idx="3">
                  <c:v>1.8499999999999999</c:v>
                </c:pt>
                <c:pt idx="4">
                  <c:v>2.8</c:v>
                </c:pt>
                <c:pt idx="5">
                  <c:v>3.75</c:v>
                </c:pt>
                <c:pt idx="6">
                  <c:v>4.7</c:v>
                </c:pt>
                <c:pt idx="7">
                  <c:v>3.7</c:v>
                </c:pt>
                <c:pt idx="8">
                  <c:v>4.6500000000000004</c:v>
                </c:pt>
                <c:pt idx="9">
                  <c:v>5.6000000000000005</c:v>
                </c:pt>
                <c:pt idx="10">
                  <c:v>6.5500000000000007</c:v>
                </c:pt>
                <c:pt idx="11">
                  <c:v>5.5500000000000007</c:v>
                </c:pt>
                <c:pt idx="12">
                  <c:v>4.5500000000000007</c:v>
                </c:pt>
                <c:pt idx="13">
                  <c:v>3.5500000000000007</c:v>
                </c:pt>
                <c:pt idx="14">
                  <c:v>4.5000000000000009</c:v>
                </c:pt>
                <c:pt idx="15">
                  <c:v>3.5000000000000009</c:v>
                </c:pt>
                <c:pt idx="16">
                  <c:v>2.5000000000000009</c:v>
                </c:pt>
                <c:pt idx="17">
                  <c:v>3.4500000000000011</c:v>
                </c:pt>
                <c:pt idx="18">
                  <c:v>2.4500000000000011</c:v>
                </c:pt>
                <c:pt idx="19">
                  <c:v>1.4500000000000011</c:v>
                </c:pt>
                <c:pt idx="20">
                  <c:v>0.45000000000000107</c:v>
                </c:pt>
                <c:pt idx="21">
                  <c:v>1.400000000000001</c:v>
                </c:pt>
                <c:pt idx="22">
                  <c:v>2.350000000000001</c:v>
                </c:pt>
                <c:pt idx="23">
                  <c:v>1.350000000000001</c:v>
                </c:pt>
                <c:pt idx="24">
                  <c:v>0.35000000000000098</c:v>
                </c:pt>
                <c:pt idx="25">
                  <c:v>-0.64999999999999902</c:v>
                </c:pt>
                <c:pt idx="26">
                  <c:v>-1.649999999999999</c:v>
                </c:pt>
                <c:pt idx="27">
                  <c:v>-0.69999999999999907</c:v>
                </c:pt>
                <c:pt idx="28">
                  <c:v>0.25000000000000089</c:v>
                </c:pt>
                <c:pt idx="29">
                  <c:v>-0.74999999999999911</c:v>
                </c:pt>
                <c:pt idx="30">
                  <c:v>-1.7499999999999991</c:v>
                </c:pt>
                <c:pt idx="31">
                  <c:v>-0.79999999999999916</c:v>
                </c:pt>
                <c:pt idx="32">
                  <c:v>-1.7999999999999992</c:v>
                </c:pt>
                <c:pt idx="33">
                  <c:v>-2.7999999999999989</c:v>
                </c:pt>
                <c:pt idx="34">
                  <c:v>-3.7999999999999989</c:v>
                </c:pt>
                <c:pt idx="35">
                  <c:v>-4.7999999999999989</c:v>
                </c:pt>
                <c:pt idx="36">
                  <c:v>-3.8499999999999988</c:v>
                </c:pt>
                <c:pt idx="37">
                  <c:v>-4.8499999999999988</c:v>
                </c:pt>
                <c:pt idx="38">
                  <c:v>-5.8499999999999988</c:v>
                </c:pt>
                <c:pt idx="39">
                  <c:v>-4.8999999999999986</c:v>
                </c:pt>
                <c:pt idx="40">
                  <c:v>-3.9499999999999984</c:v>
                </c:pt>
                <c:pt idx="41">
                  <c:v>-4.9499999999999984</c:v>
                </c:pt>
                <c:pt idx="42">
                  <c:v>-5.9499999999999984</c:v>
                </c:pt>
                <c:pt idx="43">
                  <c:v>-6.9499999999999984</c:v>
                </c:pt>
                <c:pt idx="44">
                  <c:v>-5.9999999999999982</c:v>
                </c:pt>
                <c:pt idx="45">
                  <c:v>-6.9999999999999982</c:v>
                </c:pt>
                <c:pt idx="46">
                  <c:v>-6.049999999999998</c:v>
                </c:pt>
                <c:pt idx="47">
                  <c:v>-7.049999999999998</c:v>
                </c:pt>
                <c:pt idx="48">
                  <c:v>-6.0999999999999979</c:v>
                </c:pt>
                <c:pt idx="49">
                  <c:v>-7.0999999999999979</c:v>
                </c:pt>
                <c:pt idx="50">
                  <c:v>-6.1499999999999977</c:v>
                </c:pt>
                <c:pt idx="51">
                  <c:v>-7.1499999999999977</c:v>
                </c:pt>
                <c:pt idx="52">
                  <c:v>-6.1999999999999975</c:v>
                </c:pt>
                <c:pt idx="53">
                  <c:v>-5.2499999999999973</c:v>
                </c:pt>
                <c:pt idx="54">
                  <c:v>-4.2999999999999972</c:v>
                </c:pt>
                <c:pt idx="55">
                  <c:v>-5.2999999999999972</c:v>
                </c:pt>
                <c:pt idx="56">
                  <c:v>-6.2999999999999972</c:v>
                </c:pt>
                <c:pt idx="57">
                  <c:v>-7.2999999999999972</c:v>
                </c:pt>
                <c:pt idx="58">
                  <c:v>-8.2999999999999972</c:v>
                </c:pt>
                <c:pt idx="59">
                  <c:v>-9.2999999999999972</c:v>
                </c:pt>
                <c:pt idx="60">
                  <c:v>-10.299999999999997</c:v>
                </c:pt>
                <c:pt idx="61">
                  <c:v>-11.299999999999997</c:v>
                </c:pt>
                <c:pt idx="62">
                  <c:v>-10.349999999999998</c:v>
                </c:pt>
                <c:pt idx="63">
                  <c:v>-11.349999999999998</c:v>
                </c:pt>
                <c:pt idx="64">
                  <c:v>-10.399999999999999</c:v>
                </c:pt>
                <c:pt idx="65">
                  <c:v>-9.4499999999999993</c:v>
                </c:pt>
                <c:pt idx="66">
                  <c:v>-8.5</c:v>
                </c:pt>
                <c:pt idx="67">
                  <c:v>-9.5</c:v>
                </c:pt>
                <c:pt idx="68">
                  <c:v>-10.5</c:v>
                </c:pt>
                <c:pt idx="69">
                  <c:v>-11.5</c:v>
                </c:pt>
                <c:pt idx="70">
                  <c:v>-12.5</c:v>
                </c:pt>
                <c:pt idx="71">
                  <c:v>-11.55</c:v>
                </c:pt>
                <c:pt idx="72">
                  <c:v>-12.55</c:v>
                </c:pt>
                <c:pt idx="73">
                  <c:v>-13.55</c:v>
                </c:pt>
                <c:pt idx="74">
                  <c:v>-12.600000000000001</c:v>
                </c:pt>
                <c:pt idx="75">
                  <c:v>-13.600000000000001</c:v>
                </c:pt>
                <c:pt idx="76">
                  <c:v>-12.650000000000002</c:v>
                </c:pt>
                <c:pt idx="77">
                  <c:v>-13.650000000000002</c:v>
                </c:pt>
                <c:pt idx="78">
                  <c:v>-14.650000000000002</c:v>
                </c:pt>
                <c:pt idx="79">
                  <c:v>-13.700000000000003</c:v>
                </c:pt>
                <c:pt idx="80">
                  <c:v>-14.700000000000003</c:v>
                </c:pt>
                <c:pt idx="81">
                  <c:v>-13.750000000000004</c:v>
                </c:pt>
                <c:pt idx="82">
                  <c:v>-14.750000000000004</c:v>
                </c:pt>
                <c:pt idx="83">
                  <c:v>-13.800000000000004</c:v>
                </c:pt>
                <c:pt idx="84">
                  <c:v>-14.800000000000004</c:v>
                </c:pt>
                <c:pt idx="85">
                  <c:v>-13.850000000000005</c:v>
                </c:pt>
                <c:pt idx="86">
                  <c:v>-14.850000000000005</c:v>
                </c:pt>
                <c:pt idx="87">
                  <c:v>-15.850000000000005</c:v>
                </c:pt>
                <c:pt idx="88">
                  <c:v>-16.850000000000005</c:v>
                </c:pt>
                <c:pt idx="89">
                  <c:v>-15.900000000000006</c:v>
                </c:pt>
                <c:pt idx="90">
                  <c:v>-14.950000000000006</c:v>
                </c:pt>
                <c:pt idx="91">
                  <c:v>-15.950000000000006</c:v>
                </c:pt>
                <c:pt idx="92">
                  <c:v>-16.950000000000006</c:v>
                </c:pt>
                <c:pt idx="93">
                  <c:v>-16.000000000000007</c:v>
                </c:pt>
                <c:pt idx="94">
                  <c:v>-17.000000000000007</c:v>
                </c:pt>
                <c:pt idx="95">
                  <c:v>-16.050000000000008</c:v>
                </c:pt>
                <c:pt idx="96">
                  <c:v>-17.050000000000008</c:v>
                </c:pt>
                <c:pt idx="97">
                  <c:v>-18.050000000000008</c:v>
                </c:pt>
                <c:pt idx="98">
                  <c:v>-19.050000000000008</c:v>
                </c:pt>
                <c:pt idx="99">
                  <c:v>-20.050000000000008</c:v>
                </c:pt>
                <c:pt idx="100">
                  <c:v>-21.050000000000008</c:v>
                </c:pt>
                <c:pt idx="101">
                  <c:v>-22.050000000000008</c:v>
                </c:pt>
                <c:pt idx="102">
                  <c:v>-23.050000000000008</c:v>
                </c:pt>
                <c:pt idx="103">
                  <c:v>-24.050000000000008</c:v>
                </c:pt>
                <c:pt idx="104">
                  <c:v>-25.050000000000008</c:v>
                </c:pt>
                <c:pt idx="105">
                  <c:v>-26.050000000000008</c:v>
                </c:pt>
                <c:pt idx="106">
                  <c:v>-25.100000000000009</c:v>
                </c:pt>
                <c:pt idx="107">
                  <c:v>-24.150000000000009</c:v>
                </c:pt>
                <c:pt idx="108">
                  <c:v>-25.150000000000009</c:v>
                </c:pt>
                <c:pt idx="109">
                  <c:v>-24.20000000000001</c:v>
                </c:pt>
                <c:pt idx="110">
                  <c:v>-25.20000000000001</c:v>
                </c:pt>
                <c:pt idx="111">
                  <c:v>-24.250000000000011</c:v>
                </c:pt>
                <c:pt idx="112">
                  <c:v>-23.300000000000011</c:v>
                </c:pt>
                <c:pt idx="113">
                  <c:v>-22.350000000000012</c:v>
                </c:pt>
                <c:pt idx="114">
                  <c:v>-23.350000000000012</c:v>
                </c:pt>
                <c:pt idx="115">
                  <c:v>-22.400000000000013</c:v>
                </c:pt>
                <c:pt idx="116">
                  <c:v>-21.450000000000014</c:v>
                </c:pt>
                <c:pt idx="117">
                  <c:v>-20.500000000000014</c:v>
                </c:pt>
                <c:pt idx="118">
                  <c:v>-21.500000000000014</c:v>
                </c:pt>
                <c:pt idx="119">
                  <c:v>-20.550000000000015</c:v>
                </c:pt>
                <c:pt idx="120">
                  <c:v>-21.550000000000015</c:v>
                </c:pt>
                <c:pt idx="121">
                  <c:v>-22.550000000000015</c:v>
                </c:pt>
                <c:pt idx="122">
                  <c:v>-21.600000000000016</c:v>
                </c:pt>
                <c:pt idx="123">
                  <c:v>-22.600000000000016</c:v>
                </c:pt>
                <c:pt idx="124">
                  <c:v>-23.600000000000016</c:v>
                </c:pt>
                <c:pt idx="125">
                  <c:v>-24.600000000000016</c:v>
                </c:pt>
                <c:pt idx="126">
                  <c:v>-25.600000000000016</c:v>
                </c:pt>
                <c:pt idx="127">
                  <c:v>-24.650000000000016</c:v>
                </c:pt>
                <c:pt idx="128">
                  <c:v>-23.700000000000017</c:v>
                </c:pt>
                <c:pt idx="129">
                  <c:v>-24.700000000000017</c:v>
                </c:pt>
                <c:pt idx="130">
                  <c:v>-23.750000000000018</c:v>
                </c:pt>
                <c:pt idx="131">
                  <c:v>-24.750000000000018</c:v>
                </c:pt>
                <c:pt idx="132">
                  <c:v>-25.750000000000018</c:v>
                </c:pt>
                <c:pt idx="133">
                  <c:v>-26.750000000000018</c:v>
                </c:pt>
                <c:pt idx="134">
                  <c:v>-25.800000000000018</c:v>
                </c:pt>
                <c:pt idx="135">
                  <c:v>-26.800000000000018</c:v>
                </c:pt>
                <c:pt idx="136">
                  <c:v>-25.850000000000019</c:v>
                </c:pt>
                <c:pt idx="137">
                  <c:v>-26.850000000000019</c:v>
                </c:pt>
                <c:pt idx="138">
                  <c:v>-25.90000000000002</c:v>
                </c:pt>
                <c:pt idx="139">
                  <c:v>-26.90000000000002</c:v>
                </c:pt>
                <c:pt idx="140">
                  <c:v>-25.950000000000021</c:v>
                </c:pt>
                <c:pt idx="141">
                  <c:v>-26.950000000000021</c:v>
                </c:pt>
                <c:pt idx="142">
                  <c:v>-26.000000000000021</c:v>
                </c:pt>
                <c:pt idx="143">
                  <c:v>-25.050000000000022</c:v>
                </c:pt>
                <c:pt idx="144">
                  <c:v>-26.050000000000022</c:v>
                </c:pt>
                <c:pt idx="145">
                  <c:v>-27.050000000000022</c:v>
                </c:pt>
                <c:pt idx="146">
                  <c:v>-28.050000000000022</c:v>
                </c:pt>
                <c:pt idx="147">
                  <c:v>-29.050000000000022</c:v>
                </c:pt>
                <c:pt idx="148">
                  <c:v>-28.100000000000023</c:v>
                </c:pt>
                <c:pt idx="149">
                  <c:v>-27.150000000000023</c:v>
                </c:pt>
                <c:pt idx="150">
                  <c:v>-28.150000000000023</c:v>
                </c:pt>
                <c:pt idx="151">
                  <c:v>-27.200000000000024</c:v>
                </c:pt>
                <c:pt idx="152">
                  <c:v>-28.200000000000024</c:v>
                </c:pt>
                <c:pt idx="153">
                  <c:v>-27.250000000000025</c:v>
                </c:pt>
                <c:pt idx="154">
                  <c:v>-28.250000000000025</c:v>
                </c:pt>
                <c:pt idx="155">
                  <c:v>-27.300000000000026</c:v>
                </c:pt>
                <c:pt idx="156">
                  <c:v>-28.300000000000026</c:v>
                </c:pt>
                <c:pt idx="157">
                  <c:v>-27.350000000000026</c:v>
                </c:pt>
                <c:pt idx="158">
                  <c:v>-28.350000000000026</c:v>
                </c:pt>
                <c:pt idx="159">
                  <c:v>-27.400000000000027</c:v>
                </c:pt>
                <c:pt idx="160">
                  <c:v>-28.400000000000027</c:v>
                </c:pt>
                <c:pt idx="161">
                  <c:v>-29.400000000000027</c:v>
                </c:pt>
                <c:pt idx="162">
                  <c:v>-30.400000000000027</c:v>
                </c:pt>
                <c:pt idx="163">
                  <c:v>-29.450000000000028</c:v>
                </c:pt>
                <c:pt idx="164">
                  <c:v>-28.500000000000028</c:v>
                </c:pt>
                <c:pt idx="165">
                  <c:v>-27.550000000000029</c:v>
                </c:pt>
                <c:pt idx="166">
                  <c:v>-26.60000000000003</c:v>
                </c:pt>
                <c:pt idx="167">
                  <c:v>-25.650000000000031</c:v>
                </c:pt>
                <c:pt idx="168">
                  <c:v>-26.650000000000031</c:v>
                </c:pt>
                <c:pt idx="169">
                  <c:v>-25.700000000000031</c:v>
                </c:pt>
                <c:pt idx="170">
                  <c:v>-26.700000000000031</c:v>
                </c:pt>
                <c:pt idx="171">
                  <c:v>-27.700000000000031</c:v>
                </c:pt>
                <c:pt idx="172">
                  <c:v>-28.700000000000031</c:v>
                </c:pt>
                <c:pt idx="173">
                  <c:v>-27.750000000000032</c:v>
                </c:pt>
                <c:pt idx="174">
                  <c:v>-26.800000000000033</c:v>
                </c:pt>
                <c:pt idx="175">
                  <c:v>-27.800000000000033</c:v>
                </c:pt>
                <c:pt idx="176">
                  <c:v>-26.850000000000033</c:v>
                </c:pt>
                <c:pt idx="177">
                  <c:v>-25.900000000000034</c:v>
                </c:pt>
                <c:pt idx="178">
                  <c:v>-24.950000000000035</c:v>
                </c:pt>
                <c:pt idx="179">
                  <c:v>-24.000000000000036</c:v>
                </c:pt>
                <c:pt idx="180">
                  <c:v>-23.050000000000036</c:v>
                </c:pt>
                <c:pt idx="181">
                  <c:v>-22.100000000000037</c:v>
                </c:pt>
                <c:pt idx="182">
                  <c:v>-23.100000000000037</c:v>
                </c:pt>
                <c:pt idx="183">
                  <c:v>-24.100000000000037</c:v>
                </c:pt>
                <c:pt idx="184">
                  <c:v>-23.150000000000038</c:v>
                </c:pt>
                <c:pt idx="185">
                  <c:v>-24.150000000000038</c:v>
                </c:pt>
                <c:pt idx="186">
                  <c:v>-23.200000000000038</c:v>
                </c:pt>
                <c:pt idx="187">
                  <c:v>-22.250000000000039</c:v>
                </c:pt>
                <c:pt idx="188">
                  <c:v>-21.30000000000004</c:v>
                </c:pt>
                <c:pt idx="189">
                  <c:v>-20.350000000000041</c:v>
                </c:pt>
                <c:pt idx="190">
                  <c:v>-21.350000000000041</c:v>
                </c:pt>
                <c:pt idx="191">
                  <c:v>-20.400000000000041</c:v>
                </c:pt>
                <c:pt idx="192">
                  <c:v>-19.450000000000042</c:v>
                </c:pt>
                <c:pt idx="193">
                  <c:v>-20.450000000000042</c:v>
                </c:pt>
                <c:pt idx="194">
                  <c:v>-19.500000000000043</c:v>
                </c:pt>
                <c:pt idx="195">
                  <c:v>-18.550000000000043</c:v>
                </c:pt>
                <c:pt idx="196">
                  <c:v>-19.550000000000043</c:v>
                </c:pt>
                <c:pt idx="197">
                  <c:v>-18.600000000000044</c:v>
                </c:pt>
                <c:pt idx="198">
                  <c:v>-17.650000000000045</c:v>
                </c:pt>
                <c:pt idx="199">
                  <c:v>-18.650000000000045</c:v>
                </c:pt>
                <c:pt idx="200">
                  <c:v>-19.650000000000045</c:v>
                </c:pt>
                <c:pt idx="201">
                  <c:v>-20.650000000000045</c:v>
                </c:pt>
                <c:pt idx="202">
                  <c:v>-19.700000000000045</c:v>
                </c:pt>
                <c:pt idx="203">
                  <c:v>-18.750000000000046</c:v>
                </c:pt>
                <c:pt idx="204">
                  <c:v>-19.750000000000046</c:v>
                </c:pt>
                <c:pt idx="205">
                  <c:v>-18.800000000000047</c:v>
                </c:pt>
                <c:pt idx="206">
                  <c:v>-19.800000000000047</c:v>
                </c:pt>
                <c:pt idx="207">
                  <c:v>-18.850000000000048</c:v>
                </c:pt>
                <c:pt idx="208">
                  <c:v>-17.900000000000048</c:v>
                </c:pt>
                <c:pt idx="209">
                  <c:v>-16.950000000000049</c:v>
                </c:pt>
                <c:pt idx="210">
                  <c:v>-17.950000000000049</c:v>
                </c:pt>
                <c:pt idx="211">
                  <c:v>-17.00000000000005</c:v>
                </c:pt>
                <c:pt idx="212">
                  <c:v>-16.05000000000005</c:v>
                </c:pt>
                <c:pt idx="213">
                  <c:v>-17.05000000000005</c:v>
                </c:pt>
                <c:pt idx="214">
                  <c:v>-18.05000000000005</c:v>
                </c:pt>
                <c:pt idx="215">
                  <c:v>-17.100000000000051</c:v>
                </c:pt>
                <c:pt idx="216">
                  <c:v>-18.100000000000051</c:v>
                </c:pt>
                <c:pt idx="217">
                  <c:v>-19.100000000000051</c:v>
                </c:pt>
                <c:pt idx="218">
                  <c:v>-20.100000000000051</c:v>
                </c:pt>
                <c:pt idx="219">
                  <c:v>-21.100000000000051</c:v>
                </c:pt>
                <c:pt idx="220">
                  <c:v>-20.150000000000052</c:v>
                </c:pt>
                <c:pt idx="221">
                  <c:v>-19.200000000000053</c:v>
                </c:pt>
                <c:pt idx="222">
                  <c:v>-20.200000000000053</c:v>
                </c:pt>
                <c:pt idx="223">
                  <c:v>-19.250000000000053</c:v>
                </c:pt>
                <c:pt idx="224">
                  <c:v>-18.300000000000054</c:v>
                </c:pt>
                <c:pt idx="225">
                  <c:v>-19.300000000000054</c:v>
                </c:pt>
                <c:pt idx="226">
                  <c:v>-18.350000000000055</c:v>
                </c:pt>
                <c:pt idx="227">
                  <c:v>-19.350000000000055</c:v>
                </c:pt>
                <c:pt idx="228">
                  <c:v>-18.400000000000055</c:v>
                </c:pt>
                <c:pt idx="229">
                  <c:v>-19.400000000000055</c:v>
                </c:pt>
                <c:pt idx="230">
                  <c:v>-18.450000000000056</c:v>
                </c:pt>
                <c:pt idx="231">
                  <c:v>-19.450000000000056</c:v>
                </c:pt>
                <c:pt idx="232">
                  <c:v>-18.500000000000057</c:v>
                </c:pt>
                <c:pt idx="233">
                  <c:v>-17.550000000000058</c:v>
                </c:pt>
                <c:pt idx="234">
                  <c:v>-16.600000000000058</c:v>
                </c:pt>
                <c:pt idx="235">
                  <c:v>-17.600000000000058</c:v>
                </c:pt>
                <c:pt idx="236">
                  <c:v>-16.650000000000059</c:v>
                </c:pt>
                <c:pt idx="237">
                  <c:v>-17.650000000000059</c:v>
                </c:pt>
                <c:pt idx="238">
                  <c:v>-18.650000000000059</c:v>
                </c:pt>
                <c:pt idx="239">
                  <c:v>-19.650000000000059</c:v>
                </c:pt>
                <c:pt idx="240">
                  <c:v>-20.650000000000059</c:v>
                </c:pt>
                <c:pt idx="241">
                  <c:v>-19.70000000000006</c:v>
                </c:pt>
                <c:pt idx="242">
                  <c:v>-20.70000000000006</c:v>
                </c:pt>
                <c:pt idx="243">
                  <c:v>-19.75000000000006</c:v>
                </c:pt>
                <c:pt idx="244">
                  <c:v>-18.800000000000061</c:v>
                </c:pt>
                <c:pt idx="245">
                  <c:v>-19.800000000000061</c:v>
                </c:pt>
                <c:pt idx="246">
                  <c:v>-20.800000000000061</c:v>
                </c:pt>
                <c:pt idx="247">
                  <c:v>-19.850000000000062</c:v>
                </c:pt>
                <c:pt idx="248">
                  <c:v>-20.850000000000062</c:v>
                </c:pt>
                <c:pt idx="249">
                  <c:v>-21.850000000000062</c:v>
                </c:pt>
                <c:pt idx="250">
                  <c:v>-20.900000000000063</c:v>
                </c:pt>
                <c:pt idx="251">
                  <c:v>-21.900000000000063</c:v>
                </c:pt>
                <c:pt idx="252">
                  <c:v>-22.900000000000063</c:v>
                </c:pt>
                <c:pt idx="253">
                  <c:v>-23.900000000000063</c:v>
                </c:pt>
                <c:pt idx="254">
                  <c:v>-24.900000000000063</c:v>
                </c:pt>
                <c:pt idx="255">
                  <c:v>-25.900000000000063</c:v>
                </c:pt>
                <c:pt idx="256">
                  <c:v>-24.950000000000063</c:v>
                </c:pt>
                <c:pt idx="257">
                  <c:v>-25.950000000000063</c:v>
                </c:pt>
                <c:pt idx="258">
                  <c:v>-25.000000000000064</c:v>
                </c:pt>
                <c:pt idx="259">
                  <c:v>-24.050000000000065</c:v>
                </c:pt>
                <c:pt idx="260">
                  <c:v>-25.050000000000065</c:v>
                </c:pt>
                <c:pt idx="261">
                  <c:v>-26.050000000000065</c:v>
                </c:pt>
                <c:pt idx="262">
                  <c:v>-25.100000000000065</c:v>
                </c:pt>
                <c:pt idx="263">
                  <c:v>-26.100000000000065</c:v>
                </c:pt>
                <c:pt idx="264">
                  <c:v>-27.100000000000065</c:v>
                </c:pt>
                <c:pt idx="265">
                  <c:v>-28.100000000000065</c:v>
                </c:pt>
                <c:pt idx="266">
                  <c:v>-27.150000000000066</c:v>
                </c:pt>
                <c:pt idx="267">
                  <c:v>-28.150000000000066</c:v>
                </c:pt>
                <c:pt idx="268">
                  <c:v>-29.150000000000066</c:v>
                </c:pt>
                <c:pt idx="269">
                  <c:v>-30.150000000000066</c:v>
                </c:pt>
                <c:pt idx="270">
                  <c:v>-29.200000000000067</c:v>
                </c:pt>
                <c:pt idx="271">
                  <c:v>-30.200000000000067</c:v>
                </c:pt>
                <c:pt idx="272">
                  <c:v>-29.250000000000068</c:v>
                </c:pt>
                <c:pt idx="273">
                  <c:v>-30.250000000000068</c:v>
                </c:pt>
                <c:pt idx="274">
                  <c:v>-29.300000000000068</c:v>
                </c:pt>
                <c:pt idx="275">
                  <c:v>-30.300000000000068</c:v>
                </c:pt>
                <c:pt idx="276">
                  <c:v>-29.350000000000069</c:v>
                </c:pt>
                <c:pt idx="277">
                  <c:v>-28.40000000000007</c:v>
                </c:pt>
                <c:pt idx="278">
                  <c:v>-29.40000000000007</c:v>
                </c:pt>
                <c:pt idx="279">
                  <c:v>-30.40000000000007</c:v>
                </c:pt>
                <c:pt idx="280">
                  <c:v>-31.40000000000007</c:v>
                </c:pt>
                <c:pt idx="281">
                  <c:v>-30.45000000000007</c:v>
                </c:pt>
                <c:pt idx="282">
                  <c:v>-31.45000000000007</c:v>
                </c:pt>
                <c:pt idx="283">
                  <c:v>-32.450000000000074</c:v>
                </c:pt>
                <c:pt idx="284">
                  <c:v>-33.450000000000074</c:v>
                </c:pt>
                <c:pt idx="285">
                  <c:v>-34.450000000000074</c:v>
                </c:pt>
                <c:pt idx="286">
                  <c:v>-35.450000000000074</c:v>
                </c:pt>
                <c:pt idx="287">
                  <c:v>-34.500000000000071</c:v>
                </c:pt>
                <c:pt idx="288">
                  <c:v>-33.550000000000068</c:v>
                </c:pt>
                <c:pt idx="289">
                  <c:v>-34.550000000000068</c:v>
                </c:pt>
                <c:pt idx="290">
                  <c:v>-33.600000000000065</c:v>
                </c:pt>
                <c:pt idx="291">
                  <c:v>-34.600000000000065</c:v>
                </c:pt>
                <c:pt idx="292">
                  <c:v>-33.650000000000063</c:v>
                </c:pt>
                <c:pt idx="293">
                  <c:v>-34.650000000000063</c:v>
                </c:pt>
                <c:pt idx="294">
                  <c:v>-33.70000000000006</c:v>
                </c:pt>
                <c:pt idx="295">
                  <c:v>-32.750000000000057</c:v>
                </c:pt>
                <c:pt idx="296">
                  <c:v>-33.750000000000057</c:v>
                </c:pt>
                <c:pt idx="297">
                  <c:v>-32.800000000000054</c:v>
                </c:pt>
                <c:pt idx="298">
                  <c:v>-33.800000000000054</c:v>
                </c:pt>
                <c:pt idx="299">
                  <c:v>-32.850000000000051</c:v>
                </c:pt>
                <c:pt idx="300">
                  <c:v>-31.900000000000052</c:v>
                </c:pt>
                <c:pt idx="301">
                  <c:v>-30.950000000000053</c:v>
                </c:pt>
                <c:pt idx="302">
                  <c:v>-30.000000000000053</c:v>
                </c:pt>
                <c:pt idx="303">
                  <c:v>-29.050000000000054</c:v>
                </c:pt>
                <c:pt idx="304">
                  <c:v>-28.100000000000055</c:v>
                </c:pt>
                <c:pt idx="305">
                  <c:v>-29.100000000000055</c:v>
                </c:pt>
                <c:pt idx="306">
                  <c:v>-28.150000000000055</c:v>
                </c:pt>
                <c:pt idx="307">
                  <c:v>-29.150000000000055</c:v>
                </c:pt>
                <c:pt idx="308">
                  <c:v>-28.200000000000056</c:v>
                </c:pt>
                <c:pt idx="309">
                  <c:v>-27.250000000000057</c:v>
                </c:pt>
                <c:pt idx="310">
                  <c:v>-28.250000000000057</c:v>
                </c:pt>
                <c:pt idx="311">
                  <c:v>-29.250000000000057</c:v>
                </c:pt>
                <c:pt idx="312">
                  <c:v>-28.300000000000058</c:v>
                </c:pt>
                <c:pt idx="313">
                  <c:v>-27.350000000000058</c:v>
                </c:pt>
                <c:pt idx="314">
                  <c:v>-26.400000000000059</c:v>
                </c:pt>
                <c:pt idx="315">
                  <c:v>-27.400000000000059</c:v>
                </c:pt>
                <c:pt idx="316">
                  <c:v>-28.400000000000059</c:v>
                </c:pt>
                <c:pt idx="317">
                  <c:v>-27.45000000000006</c:v>
                </c:pt>
                <c:pt idx="318">
                  <c:v>-28.45000000000006</c:v>
                </c:pt>
                <c:pt idx="319">
                  <c:v>-29.45000000000006</c:v>
                </c:pt>
                <c:pt idx="320">
                  <c:v>-30.45000000000006</c:v>
                </c:pt>
                <c:pt idx="321">
                  <c:v>-31.45000000000006</c:v>
                </c:pt>
                <c:pt idx="322">
                  <c:v>-30.50000000000006</c:v>
                </c:pt>
                <c:pt idx="323">
                  <c:v>-29.550000000000061</c:v>
                </c:pt>
                <c:pt idx="324">
                  <c:v>-30.550000000000061</c:v>
                </c:pt>
                <c:pt idx="325">
                  <c:v>-29.600000000000062</c:v>
                </c:pt>
                <c:pt idx="326">
                  <c:v>-28.650000000000063</c:v>
                </c:pt>
                <c:pt idx="327">
                  <c:v>-29.650000000000063</c:v>
                </c:pt>
                <c:pt idx="328">
                  <c:v>-28.700000000000063</c:v>
                </c:pt>
                <c:pt idx="329">
                  <c:v>-27.750000000000064</c:v>
                </c:pt>
                <c:pt idx="330">
                  <c:v>-28.750000000000064</c:v>
                </c:pt>
                <c:pt idx="331">
                  <c:v>-27.800000000000065</c:v>
                </c:pt>
                <c:pt idx="332">
                  <c:v>-26.850000000000065</c:v>
                </c:pt>
                <c:pt idx="333">
                  <c:v>-25.900000000000066</c:v>
                </c:pt>
                <c:pt idx="334">
                  <c:v>-26.900000000000066</c:v>
                </c:pt>
                <c:pt idx="335">
                  <c:v>-25.950000000000067</c:v>
                </c:pt>
                <c:pt idx="336">
                  <c:v>-25.000000000000068</c:v>
                </c:pt>
                <c:pt idx="337">
                  <c:v>-24.050000000000068</c:v>
                </c:pt>
                <c:pt idx="338">
                  <c:v>-23.100000000000069</c:v>
                </c:pt>
                <c:pt idx="339">
                  <c:v>-24.100000000000069</c:v>
                </c:pt>
                <c:pt idx="340">
                  <c:v>-25.100000000000069</c:v>
                </c:pt>
                <c:pt idx="341">
                  <c:v>-24.15000000000007</c:v>
                </c:pt>
                <c:pt idx="342">
                  <c:v>-25.15000000000007</c:v>
                </c:pt>
                <c:pt idx="343">
                  <c:v>-26.15000000000007</c:v>
                </c:pt>
                <c:pt idx="344">
                  <c:v>-27.15000000000007</c:v>
                </c:pt>
                <c:pt idx="345">
                  <c:v>-28.15000000000007</c:v>
                </c:pt>
                <c:pt idx="346">
                  <c:v>-29.15000000000007</c:v>
                </c:pt>
                <c:pt idx="347">
                  <c:v>-30.15000000000007</c:v>
                </c:pt>
                <c:pt idx="348">
                  <c:v>-31.15000000000007</c:v>
                </c:pt>
                <c:pt idx="349">
                  <c:v>-32.15000000000007</c:v>
                </c:pt>
                <c:pt idx="350">
                  <c:v>-31.20000000000007</c:v>
                </c:pt>
                <c:pt idx="351">
                  <c:v>-32.200000000000074</c:v>
                </c:pt>
                <c:pt idx="352">
                  <c:v>-31.250000000000075</c:v>
                </c:pt>
                <c:pt idx="353">
                  <c:v>-30.300000000000075</c:v>
                </c:pt>
                <c:pt idx="354">
                  <c:v>-31.300000000000075</c:v>
                </c:pt>
                <c:pt idx="355">
                  <c:v>-30.350000000000076</c:v>
                </c:pt>
                <c:pt idx="356">
                  <c:v>-29.400000000000077</c:v>
                </c:pt>
                <c:pt idx="357">
                  <c:v>-28.450000000000077</c:v>
                </c:pt>
                <c:pt idx="358">
                  <c:v>-29.450000000000077</c:v>
                </c:pt>
                <c:pt idx="359">
                  <c:v>-30.450000000000077</c:v>
                </c:pt>
                <c:pt idx="360">
                  <c:v>-29.500000000000078</c:v>
                </c:pt>
                <c:pt idx="361">
                  <c:v>-30.500000000000078</c:v>
                </c:pt>
                <c:pt idx="362">
                  <c:v>-31.500000000000078</c:v>
                </c:pt>
                <c:pt idx="363">
                  <c:v>-30.550000000000079</c:v>
                </c:pt>
                <c:pt idx="364">
                  <c:v>-31.550000000000079</c:v>
                </c:pt>
                <c:pt idx="365">
                  <c:v>-32.550000000000082</c:v>
                </c:pt>
                <c:pt idx="366">
                  <c:v>-33.550000000000082</c:v>
                </c:pt>
                <c:pt idx="367">
                  <c:v>-32.60000000000008</c:v>
                </c:pt>
                <c:pt idx="368">
                  <c:v>-33.60000000000008</c:v>
                </c:pt>
                <c:pt idx="369">
                  <c:v>-34.60000000000008</c:v>
                </c:pt>
                <c:pt idx="370">
                  <c:v>-33.650000000000077</c:v>
                </c:pt>
                <c:pt idx="371">
                  <c:v>-32.700000000000074</c:v>
                </c:pt>
                <c:pt idx="372">
                  <c:v>-33.700000000000074</c:v>
                </c:pt>
                <c:pt idx="373">
                  <c:v>-34.700000000000074</c:v>
                </c:pt>
                <c:pt idx="374">
                  <c:v>-35.700000000000074</c:v>
                </c:pt>
                <c:pt idx="375">
                  <c:v>-36.700000000000074</c:v>
                </c:pt>
                <c:pt idx="376">
                  <c:v>-37.700000000000074</c:v>
                </c:pt>
                <c:pt idx="377">
                  <c:v>-38.700000000000074</c:v>
                </c:pt>
                <c:pt idx="378">
                  <c:v>-39.700000000000074</c:v>
                </c:pt>
                <c:pt idx="379">
                  <c:v>-40.700000000000074</c:v>
                </c:pt>
                <c:pt idx="380">
                  <c:v>-39.750000000000071</c:v>
                </c:pt>
                <c:pt idx="381">
                  <c:v>-38.800000000000068</c:v>
                </c:pt>
                <c:pt idx="382">
                  <c:v>-39.800000000000068</c:v>
                </c:pt>
                <c:pt idx="383">
                  <c:v>-38.850000000000065</c:v>
                </c:pt>
                <c:pt idx="384">
                  <c:v>-37.900000000000063</c:v>
                </c:pt>
                <c:pt idx="385">
                  <c:v>-36.95000000000006</c:v>
                </c:pt>
                <c:pt idx="386">
                  <c:v>-36.000000000000057</c:v>
                </c:pt>
                <c:pt idx="387">
                  <c:v>-35.050000000000054</c:v>
                </c:pt>
                <c:pt idx="388">
                  <c:v>-36.050000000000054</c:v>
                </c:pt>
                <c:pt idx="389">
                  <c:v>-37.050000000000054</c:v>
                </c:pt>
                <c:pt idx="390">
                  <c:v>-36.100000000000051</c:v>
                </c:pt>
                <c:pt idx="391">
                  <c:v>-35.150000000000048</c:v>
                </c:pt>
                <c:pt idx="392">
                  <c:v>-36.150000000000048</c:v>
                </c:pt>
                <c:pt idx="393">
                  <c:v>-37.150000000000048</c:v>
                </c:pt>
                <c:pt idx="394">
                  <c:v>-38.150000000000048</c:v>
                </c:pt>
                <c:pt idx="395">
                  <c:v>-37.200000000000045</c:v>
                </c:pt>
                <c:pt idx="396">
                  <c:v>-38.200000000000045</c:v>
                </c:pt>
                <c:pt idx="397">
                  <c:v>-37.250000000000043</c:v>
                </c:pt>
                <c:pt idx="398">
                  <c:v>-38.250000000000043</c:v>
                </c:pt>
                <c:pt idx="399">
                  <c:v>-37.30000000000004</c:v>
                </c:pt>
                <c:pt idx="400">
                  <c:v>-36.350000000000037</c:v>
                </c:pt>
                <c:pt idx="401">
                  <c:v>-35.400000000000034</c:v>
                </c:pt>
                <c:pt idx="402">
                  <c:v>-34.450000000000031</c:v>
                </c:pt>
                <c:pt idx="403">
                  <c:v>-33.500000000000028</c:v>
                </c:pt>
                <c:pt idx="404">
                  <c:v>-34.500000000000028</c:v>
                </c:pt>
                <c:pt idx="405">
                  <c:v>-35.500000000000028</c:v>
                </c:pt>
                <c:pt idx="406">
                  <c:v>-34.550000000000026</c:v>
                </c:pt>
                <c:pt idx="407">
                  <c:v>-35.550000000000026</c:v>
                </c:pt>
                <c:pt idx="408">
                  <c:v>-34.600000000000023</c:v>
                </c:pt>
                <c:pt idx="409">
                  <c:v>-33.65000000000002</c:v>
                </c:pt>
                <c:pt idx="410">
                  <c:v>-34.65000000000002</c:v>
                </c:pt>
                <c:pt idx="411">
                  <c:v>-33.700000000000017</c:v>
                </c:pt>
                <c:pt idx="412">
                  <c:v>-34.700000000000017</c:v>
                </c:pt>
                <c:pt idx="413">
                  <c:v>-33.750000000000014</c:v>
                </c:pt>
                <c:pt idx="414">
                  <c:v>-34.750000000000014</c:v>
                </c:pt>
                <c:pt idx="415">
                  <c:v>-33.800000000000011</c:v>
                </c:pt>
                <c:pt idx="416">
                  <c:v>-32.850000000000009</c:v>
                </c:pt>
                <c:pt idx="417">
                  <c:v>-31.900000000000009</c:v>
                </c:pt>
                <c:pt idx="418">
                  <c:v>-32.900000000000006</c:v>
                </c:pt>
                <c:pt idx="419">
                  <c:v>-33.900000000000006</c:v>
                </c:pt>
                <c:pt idx="420">
                  <c:v>-32.950000000000003</c:v>
                </c:pt>
                <c:pt idx="421">
                  <c:v>-33.950000000000003</c:v>
                </c:pt>
                <c:pt idx="422">
                  <c:v>-34.950000000000003</c:v>
                </c:pt>
                <c:pt idx="423">
                  <c:v>-35.950000000000003</c:v>
                </c:pt>
                <c:pt idx="424">
                  <c:v>-35</c:v>
                </c:pt>
                <c:pt idx="425">
                  <c:v>-36</c:v>
                </c:pt>
                <c:pt idx="426">
                  <c:v>-37</c:v>
                </c:pt>
                <c:pt idx="427">
                  <c:v>-38</c:v>
                </c:pt>
                <c:pt idx="428">
                  <c:v>-39</c:v>
                </c:pt>
                <c:pt idx="429">
                  <c:v>-40</c:v>
                </c:pt>
                <c:pt idx="430">
                  <c:v>-41</c:v>
                </c:pt>
                <c:pt idx="431">
                  <c:v>-42</c:v>
                </c:pt>
                <c:pt idx="432">
                  <c:v>-41.05</c:v>
                </c:pt>
                <c:pt idx="433">
                  <c:v>-40.099999999999994</c:v>
                </c:pt>
                <c:pt idx="434">
                  <c:v>-39.149999999999991</c:v>
                </c:pt>
                <c:pt idx="435">
                  <c:v>-38.199999999999989</c:v>
                </c:pt>
                <c:pt idx="436">
                  <c:v>-37.249999999999986</c:v>
                </c:pt>
                <c:pt idx="437">
                  <c:v>-36.299999999999983</c:v>
                </c:pt>
                <c:pt idx="438">
                  <c:v>-37.299999999999983</c:v>
                </c:pt>
                <c:pt idx="439">
                  <c:v>-38.299999999999983</c:v>
                </c:pt>
                <c:pt idx="440">
                  <c:v>-37.34999999999998</c:v>
                </c:pt>
                <c:pt idx="441">
                  <c:v>-38.34999999999998</c:v>
                </c:pt>
                <c:pt idx="442">
                  <c:v>-39.34999999999998</c:v>
                </c:pt>
                <c:pt idx="443">
                  <c:v>-40.34999999999998</c:v>
                </c:pt>
                <c:pt idx="444">
                  <c:v>-41.34999999999998</c:v>
                </c:pt>
                <c:pt idx="445">
                  <c:v>-40.399999999999977</c:v>
                </c:pt>
                <c:pt idx="446">
                  <c:v>-39.449999999999974</c:v>
                </c:pt>
                <c:pt idx="447">
                  <c:v>-40.449999999999974</c:v>
                </c:pt>
                <c:pt idx="448">
                  <c:v>-39.499999999999972</c:v>
                </c:pt>
                <c:pt idx="449">
                  <c:v>-38.549999999999969</c:v>
                </c:pt>
                <c:pt idx="450">
                  <c:v>-39.549999999999969</c:v>
                </c:pt>
                <c:pt idx="451">
                  <c:v>-38.599999999999966</c:v>
                </c:pt>
                <c:pt idx="452">
                  <c:v>-37.649999999999963</c:v>
                </c:pt>
                <c:pt idx="453">
                  <c:v>-38.649999999999963</c:v>
                </c:pt>
                <c:pt idx="454">
                  <c:v>-39.649999999999963</c:v>
                </c:pt>
                <c:pt idx="455">
                  <c:v>-40.649999999999963</c:v>
                </c:pt>
                <c:pt idx="456">
                  <c:v>-41.649999999999963</c:v>
                </c:pt>
                <c:pt idx="457">
                  <c:v>-42.649999999999963</c:v>
                </c:pt>
                <c:pt idx="458">
                  <c:v>-41.69999999999996</c:v>
                </c:pt>
                <c:pt idx="459">
                  <c:v>-42.69999999999996</c:v>
                </c:pt>
                <c:pt idx="460">
                  <c:v>-43.69999999999996</c:v>
                </c:pt>
                <c:pt idx="461">
                  <c:v>-44.69999999999996</c:v>
                </c:pt>
                <c:pt idx="462">
                  <c:v>-45.69999999999996</c:v>
                </c:pt>
                <c:pt idx="463">
                  <c:v>-46.69999999999996</c:v>
                </c:pt>
                <c:pt idx="464">
                  <c:v>-47.69999999999996</c:v>
                </c:pt>
                <c:pt idx="465">
                  <c:v>-48.69999999999996</c:v>
                </c:pt>
                <c:pt idx="466">
                  <c:v>-49.69999999999996</c:v>
                </c:pt>
                <c:pt idx="467">
                  <c:v>-48.749999999999957</c:v>
                </c:pt>
                <c:pt idx="468">
                  <c:v>-47.799999999999955</c:v>
                </c:pt>
                <c:pt idx="469">
                  <c:v>-48.799999999999955</c:v>
                </c:pt>
                <c:pt idx="470">
                  <c:v>-47.849999999999952</c:v>
                </c:pt>
                <c:pt idx="471">
                  <c:v>-48.849999999999952</c:v>
                </c:pt>
                <c:pt idx="472">
                  <c:v>-47.899999999999949</c:v>
                </c:pt>
                <c:pt idx="473">
                  <c:v>-46.949999999999946</c:v>
                </c:pt>
                <c:pt idx="474">
                  <c:v>-45.999999999999943</c:v>
                </c:pt>
                <c:pt idx="475">
                  <c:v>-46.999999999999943</c:v>
                </c:pt>
                <c:pt idx="476">
                  <c:v>-47.999999999999943</c:v>
                </c:pt>
                <c:pt idx="477">
                  <c:v>-48.999999999999943</c:v>
                </c:pt>
                <c:pt idx="478">
                  <c:v>-48.04999999999994</c:v>
                </c:pt>
                <c:pt idx="479">
                  <c:v>-47.099999999999937</c:v>
                </c:pt>
                <c:pt idx="480">
                  <c:v>-48.099999999999937</c:v>
                </c:pt>
                <c:pt idx="481">
                  <c:v>-49.099999999999937</c:v>
                </c:pt>
                <c:pt idx="482">
                  <c:v>-48.149999999999935</c:v>
                </c:pt>
                <c:pt idx="483">
                  <c:v>-49.149999999999935</c:v>
                </c:pt>
                <c:pt idx="484">
                  <c:v>-48.199999999999932</c:v>
                </c:pt>
                <c:pt idx="485">
                  <c:v>-49.199999999999932</c:v>
                </c:pt>
                <c:pt idx="486">
                  <c:v>-50.199999999999932</c:v>
                </c:pt>
                <c:pt idx="487">
                  <c:v>-49.249999999999929</c:v>
                </c:pt>
                <c:pt idx="488">
                  <c:v>-48.299999999999926</c:v>
                </c:pt>
                <c:pt idx="489">
                  <c:v>-49.299999999999926</c:v>
                </c:pt>
                <c:pt idx="490">
                  <c:v>-48.349999999999923</c:v>
                </c:pt>
                <c:pt idx="491">
                  <c:v>-47.39999999999992</c:v>
                </c:pt>
                <c:pt idx="492">
                  <c:v>-48.39999999999992</c:v>
                </c:pt>
                <c:pt idx="493">
                  <c:v>-49.39999999999992</c:v>
                </c:pt>
                <c:pt idx="494">
                  <c:v>-50.39999999999992</c:v>
                </c:pt>
                <c:pt idx="495">
                  <c:v>-49.449999999999918</c:v>
                </c:pt>
                <c:pt idx="496">
                  <c:v>-50.449999999999918</c:v>
                </c:pt>
                <c:pt idx="497">
                  <c:v>-51.449999999999918</c:v>
                </c:pt>
                <c:pt idx="498">
                  <c:v>-50.499999999999915</c:v>
                </c:pt>
                <c:pt idx="499">
                  <c:v>-51.499999999999915</c:v>
                </c:pt>
                <c:pt idx="500">
                  <c:v>-52.499999999999915</c:v>
                </c:pt>
                <c:pt idx="501">
                  <c:v>-51.549999999999912</c:v>
                </c:pt>
                <c:pt idx="502">
                  <c:v>-50.599999999999909</c:v>
                </c:pt>
                <c:pt idx="503">
                  <c:v>-49.649999999999906</c:v>
                </c:pt>
                <c:pt idx="504">
                  <c:v>-48.699999999999903</c:v>
                </c:pt>
                <c:pt idx="505">
                  <c:v>-47.749999999999901</c:v>
                </c:pt>
                <c:pt idx="506">
                  <c:v>-48.749999999999901</c:v>
                </c:pt>
                <c:pt idx="507">
                  <c:v>-49.749999999999901</c:v>
                </c:pt>
                <c:pt idx="508">
                  <c:v>-50.749999999999901</c:v>
                </c:pt>
                <c:pt idx="509">
                  <c:v>-51.749999999999901</c:v>
                </c:pt>
                <c:pt idx="510">
                  <c:v>-50.799999999999898</c:v>
                </c:pt>
                <c:pt idx="511">
                  <c:v>-49.849999999999895</c:v>
                </c:pt>
                <c:pt idx="512">
                  <c:v>-50.849999999999895</c:v>
                </c:pt>
                <c:pt idx="513">
                  <c:v>-51.849999999999895</c:v>
                </c:pt>
                <c:pt idx="514">
                  <c:v>-50.899999999999892</c:v>
                </c:pt>
                <c:pt idx="515">
                  <c:v>-49.949999999999889</c:v>
                </c:pt>
                <c:pt idx="516">
                  <c:v>-48.999999999999886</c:v>
                </c:pt>
                <c:pt idx="517">
                  <c:v>-49.999999999999886</c:v>
                </c:pt>
                <c:pt idx="518">
                  <c:v>-49.049999999999883</c:v>
                </c:pt>
                <c:pt idx="519">
                  <c:v>-50.049999999999883</c:v>
                </c:pt>
                <c:pt idx="520">
                  <c:v>-51.049999999999883</c:v>
                </c:pt>
                <c:pt idx="521">
                  <c:v>-50.099999999999881</c:v>
                </c:pt>
                <c:pt idx="522">
                  <c:v>-51.099999999999881</c:v>
                </c:pt>
                <c:pt idx="523">
                  <c:v>-52.099999999999881</c:v>
                </c:pt>
                <c:pt idx="524">
                  <c:v>-53.099999999999881</c:v>
                </c:pt>
                <c:pt idx="525">
                  <c:v>-54.099999999999881</c:v>
                </c:pt>
                <c:pt idx="526">
                  <c:v>-55.099999999999881</c:v>
                </c:pt>
                <c:pt idx="527">
                  <c:v>-54.149999999999878</c:v>
                </c:pt>
                <c:pt idx="528">
                  <c:v>-55.149999999999878</c:v>
                </c:pt>
                <c:pt idx="529">
                  <c:v>-56.149999999999878</c:v>
                </c:pt>
                <c:pt idx="530">
                  <c:v>-55.199999999999875</c:v>
                </c:pt>
                <c:pt idx="531">
                  <c:v>-56.199999999999875</c:v>
                </c:pt>
                <c:pt idx="532">
                  <c:v>-57.199999999999875</c:v>
                </c:pt>
                <c:pt idx="533">
                  <c:v>-56.249999999999872</c:v>
                </c:pt>
                <c:pt idx="534">
                  <c:v>-55.299999999999869</c:v>
                </c:pt>
                <c:pt idx="535">
                  <c:v>-54.349999999999866</c:v>
                </c:pt>
                <c:pt idx="536">
                  <c:v>-55.349999999999866</c:v>
                </c:pt>
                <c:pt idx="537">
                  <c:v>-56.349999999999866</c:v>
                </c:pt>
                <c:pt idx="538">
                  <c:v>-57.349999999999866</c:v>
                </c:pt>
                <c:pt idx="539">
                  <c:v>-56.399999999999864</c:v>
                </c:pt>
                <c:pt idx="540">
                  <c:v>-57.399999999999864</c:v>
                </c:pt>
                <c:pt idx="541">
                  <c:v>-56.449999999999861</c:v>
                </c:pt>
                <c:pt idx="542">
                  <c:v>-57.449999999999861</c:v>
                </c:pt>
                <c:pt idx="543">
                  <c:v>-56.499999999999858</c:v>
                </c:pt>
                <c:pt idx="544">
                  <c:v>-55.549999999999855</c:v>
                </c:pt>
                <c:pt idx="545">
                  <c:v>-56.549999999999855</c:v>
                </c:pt>
                <c:pt idx="546">
                  <c:v>-55.599999999999852</c:v>
                </c:pt>
                <c:pt idx="547">
                  <c:v>-56.599999999999852</c:v>
                </c:pt>
                <c:pt idx="548">
                  <c:v>-55.649999999999849</c:v>
                </c:pt>
                <c:pt idx="549">
                  <c:v>-54.699999999999847</c:v>
                </c:pt>
                <c:pt idx="550">
                  <c:v>-53.749999999999844</c:v>
                </c:pt>
                <c:pt idx="551">
                  <c:v>-54.749999999999844</c:v>
                </c:pt>
                <c:pt idx="552">
                  <c:v>-55.749999999999844</c:v>
                </c:pt>
                <c:pt idx="553">
                  <c:v>-54.799999999999841</c:v>
                </c:pt>
                <c:pt idx="554">
                  <c:v>-55.799999999999841</c:v>
                </c:pt>
                <c:pt idx="555">
                  <c:v>-56.799999999999841</c:v>
                </c:pt>
                <c:pt idx="556">
                  <c:v>-57.799999999999841</c:v>
                </c:pt>
                <c:pt idx="557">
                  <c:v>-58.799999999999841</c:v>
                </c:pt>
                <c:pt idx="558">
                  <c:v>-59.799999999999841</c:v>
                </c:pt>
                <c:pt idx="559">
                  <c:v>-60.799999999999841</c:v>
                </c:pt>
                <c:pt idx="560">
                  <c:v>-61.799999999999841</c:v>
                </c:pt>
                <c:pt idx="561">
                  <c:v>-60.849999999999838</c:v>
                </c:pt>
                <c:pt idx="562">
                  <c:v>-59.899999999999835</c:v>
                </c:pt>
                <c:pt idx="563">
                  <c:v>-60.899999999999835</c:v>
                </c:pt>
                <c:pt idx="564">
                  <c:v>-61.899999999999835</c:v>
                </c:pt>
                <c:pt idx="565">
                  <c:v>-60.949999999999832</c:v>
                </c:pt>
                <c:pt idx="566">
                  <c:v>-61.949999999999832</c:v>
                </c:pt>
                <c:pt idx="567">
                  <c:v>-60.999999999999829</c:v>
                </c:pt>
                <c:pt idx="568">
                  <c:v>-61.999999999999829</c:v>
                </c:pt>
                <c:pt idx="569">
                  <c:v>-62.999999999999829</c:v>
                </c:pt>
                <c:pt idx="570">
                  <c:v>-62.049999999999827</c:v>
                </c:pt>
                <c:pt idx="571">
                  <c:v>-63.049999999999827</c:v>
                </c:pt>
                <c:pt idx="572">
                  <c:v>-64.049999999999827</c:v>
                </c:pt>
                <c:pt idx="573">
                  <c:v>-63.099999999999824</c:v>
                </c:pt>
                <c:pt idx="574">
                  <c:v>-62.149999999999821</c:v>
                </c:pt>
                <c:pt idx="575">
                  <c:v>-63.149999999999821</c:v>
                </c:pt>
                <c:pt idx="576">
                  <c:v>-64.149999999999821</c:v>
                </c:pt>
                <c:pt idx="577">
                  <c:v>-63.199999999999818</c:v>
                </c:pt>
                <c:pt idx="578">
                  <c:v>-64.199999999999818</c:v>
                </c:pt>
                <c:pt idx="579">
                  <c:v>-65.199999999999818</c:v>
                </c:pt>
                <c:pt idx="580">
                  <c:v>-66.199999999999818</c:v>
                </c:pt>
                <c:pt idx="581">
                  <c:v>-67.199999999999818</c:v>
                </c:pt>
                <c:pt idx="582">
                  <c:v>-66.249999999999815</c:v>
                </c:pt>
                <c:pt idx="583">
                  <c:v>-65.299999999999812</c:v>
                </c:pt>
                <c:pt idx="584">
                  <c:v>-66.299999999999812</c:v>
                </c:pt>
                <c:pt idx="585">
                  <c:v>-67.299999999999812</c:v>
                </c:pt>
                <c:pt idx="586">
                  <c:v>-68.299999999999812</c:v>
                </c:pt>
                <c:pt idx="587">
                  <c:v>-67.34999999999981</c:v>
                </c:pt>
                <c:pt idx="588">
                  <c:v>-66.399999999999807</c:v>
                </c:pt>
                <c:pt idx="589">
                  <c:v>-67.399999999999807</c:v>
                </c:pt>
                <c:pt idx="590">
                  <c:v>-68.399999999999807</c:v>
                </c:pt>
                <c:pt idx="591">
                  <c:v>-69.399999999999807</c:v>
                </c:pt>
                <c:pt idx="592">
                  <c:v>-68.449999999999804</c:v>
                </c:pt>
                <c:pt idx="593">
                  <c:v>-69.449999999999804</c:v>
                </c:pt>
                <c:pt idx="594">
                  <c:v>-68.499999999999801</c:v>
                </c:pt>
                <c:pt idx="595">
                  <c:v>-67.549999999999798</c:v>
                </c:pt>
                <c:pt idx="596">
                  <c:v>-66.599999999999795</c:v>
                </c:pt>
                <c:pt idx="597">
                  <c:v>-67.599999999999795</c:v>
                </c:pt>
                <c:pt idx="598">
                  <c:v>-68.599999999999795</c:v>
                </c:pt>
                <c:pt idx="599">
                  <c:v>-67.649999999999793</c:v>
                </c:pt>
                <c:pt idx="600">
                  <c:v>-68.649999999999793</c:v>
                </c:pt>
                <c:pt idx="601">
                  <c:v>-69.649999999999793</c:v>
                </c:pt>
                <c:pt idx="602">
                  <c:v>-68.69999999999979</c:v>
                </c:pt>
                <c:pt idx="603">
                  <c:v>-67.749999999999787</c:v>
                </c:pt>
                <c:pt idx="604">
                  <c:v>-66.799999999999784</c:v>
                </c:pt>
                <c:pt idx="605">
                  <c:v>-65.849999999999781</c:v>
                </c:pt>
                <c:pt idx="606">
                  <c:v>-66.849999999999781</c:v>
                </c:pt>
                <c:pt idx="607">
                  <c:v>-65.899999999999778</c:v>
                </c:pt>
                <c:pt idx="608">
                  <c:v>-64.949999999999775</c:v>
                </c:pt>
                <c:pt idx="609">
                  <c:v>-65.949999999999775</c:v>
                </c:pt>
                <c:pt idx="610">
                  <c:v>-66.949999999999775</c:v>
                </c:pt>
                <c:pt idx="611">
                  <c:v>-65.999999999999773</c:v>
                </c:pt>
                <c:pt idx="612">
                  <c:v>-66.999999999999773</c:v>
                </c:pt>
                <c:pt idx="613">
                  <c:v>-67.999999999999773</c:v>
                </c:pt>
                <c:pt idx="614">
                  <c:v>-67.04999999999977</c:v>
                </c:pt>
                <c:pt idx="615">
                  <c:v>-66.099999999999767</c:v>
                </c:pt>
                <c:pt idx="616">
                  <c:v>-67.099999999999767</c:v>
                </c:pt>
                <c:pt idx="617">
                  <c:v>-66.149999999999764</c:v>
                </c:pt>
                <c:pt idx="618">
                  <c:v>-65.199999999999761</c:v>
                </c:pt>
                <c:pt idx="619">
                  <c:v>-66.199999999999761</c:v>
                </c:pt>
                <c:pt idx="620">
                  <c:v>-67.199999999999761</c:v>
                </c:pt>
                <c:pt idx="621">
                  <c:v>-68.199999999999761</c:v>
                </c:pt>
                <c:pt idx="622">
                  <c:v>-69.199999999999761</c:v>
                </c:pt>
                <c:pt idx="623">
                  <c:v>-70.199999999999761</c:v>
                </c:pt>
                <c:pt idx="624">
                  <c:v>-69.249999999999758</c:v>
                </c:pt>
                <c:pt idx="625">
                  <c:v>-68.299999999999756</c:v>
                </c:pt>
                <c:pt idx="626">
                  <c:v>-69.299999999999756</c:v>
                </c:pt>
                <c:pt idx="627">
                  <c:v>-70.299999999999756</c:v>
                </c:pt>
                <c:pt idx="628">
                  <c:v>-71.299999999999756</c:v>
                </c:pt>
                <c:pt idx="629">
                  <c:v>-72.299999999999756</c:v>
                </c:pt>
                <c:pt idx="630">
                  <c:v>-73.299999999999756</c:v>
                </c:pt>
                <c:pt idx="631">
                  <c:v>-74.299999999999756</c:v>
                </c:pt>
                <c:pt idx="632">
                  <c:v>-75.299999999999756</c:v>
                </c:pt>
                <c:pt idx="633">
                  <c:v>-76.299999999999756</c:v>
                </c:pt>
                <c:pt idx="634">
                  <c:v>-77.299999999999756</c:v>
                </c:pt>
                <c:pt idx="635">
                  <c:v>-78.299999999999756</c:v>
                </c:pt>
                <c:pt idx="636">
                  <c:v>-77.349999999999753</c:v>
                </c:pt>
                <c:pt idx="637">
                  <c:v>-78.349999999999753</c:v>
                </c:pt>
                <c:pt idx="638">
                  <c:v>-79.349999999999753</c:v>
                </c:pt>
                <c:pt idx="639">
                  <c:v>-78.39999999999975</c:v>
                </c:pt>
                <c:pt idx="640">
                  <c:v>-79.39999999999975</c:v>
                </c:pt>
                <c:pt idx="641">
                  <c:v>-78.449999999999747</c:v>
                </c:pt>
                <c:pt idx="642">
                  <c:v>-79.449999999999747</c:v>
                </c:pt>
                <c:pt idx="643">
                  <c:v>-80.449999999999747</c:v>
                </c:pt>
                <c:pt idx="644">
                  <c:v>-81.449999999999747</c:v>
                </c:pt>
                <c:pt idx="645">
                  <c:v>-82.449999999999747</c:v>
                </c:pt>
                <c:pt idx="646">
                  <c:v>-83.449999999999747</c:v>
                </c:pt>
                <c:pt idx="647">
                  <c:v>-84.449999999999747</c:v>
                </c:pt>
                <c:pt idx="648">
                  <c:v>-85.449999999999747</c:v>
                </c:pt>
                <c:pt idx="649">
                  <c:v>-84.499999999999744</c:v>
                </c:pt>
                <c:pt idx="650">
                  <c:v>-85.499999999999744</c:v>
                </c:pt>
                <c:pt idx="651">
                  <c:v>-86.499999999999744</c:v>
                </c:pt>
                <c:pt idx="652">
                  <c:v>-85.549999999999741</c:v>
                </c:pt>
                <c:pt idx="653">
                  <c:v>-84.599999999999739</c:v>
                </c:pt>
                <c:pt idx="654">
                  <c:v>-85.599999999999739</c:v>
                </c:pt>
                <c:pt idx="655">
                  <c:v>-86.599999999999739</c:v>
                </c:pt>
                <c:pt idx="656">
                  <c:v>-87.599999999999739</c:v>
                </c:pt>
                <c:pt idx="657">
                  <c:v>-86.649999999999736</c:v>
                </c:pt>
                <c:pt idx="658">
                  <c:v>-85.699999999999733</c:v>
                </c:pt>
                <c:pt idx="659">
                  <c:v>-84.74999999999973</c:v>
                </c:pt>
                <c:pt idx="660">
                  <c:v>-85.74999999999973</c:v>
                </c:pt>
                <c:pt idx="661">
                  <c:v>-86.74999999999973</c:v>
                </c:pt>
                <c:pt idx="662">
                  <c:v>-87.74999999999973</c:v>
                </c:pt>
                <c:pt idx="663">
                  <c:v>-88.74999999999973</c:v>
                </c:pt>
                <c:pt idx="664">
                  <c:v>-89.74999999999973</c:v>
                </c:pt>
                <c:pt idx="665">
                  <c:v>-90.74999999999973</c:v>
                </c:pt>
                <c:pt idx="666">
                  <c:v>-91.74999999999973</c:v>
                </c:pt>
                <c:pt idx="667">
                  <c:v>-90.799999999999727</c:v>
                </c:pt>
                <c:pt idx="668">
                  <c:v>-89.849999999999724</c:v>
                </c:pt>
                <c:pt idx="669">
                  <c:v>-88.899999999999721</c:v>
                </c:pt>
                <c:pt idx="670">
                  <c:v>-89.899999999999721</c:v>
                </c:pt>
                <c:pt idx="671">
                  <c:v>-88.949999999999719</c:v>
                </c:pt>
                <c:pt idx="672">
                  <c:v>-89.949999999999719</c:v>
                </c:pt>
                <c:pt idx="673">
                  <c:v>-90.949999999999719</c:v>
                </c:pt>
                <c:pt idx="674">
                  <c:v>-91.949999999999719</c:v>
                </c:pt>
                <c:pt idx="675">
                  <c:v>-90.999999999999716</c:v>
                </c:pt>
                <c:pt idx="676">
                  <c:v>-91.999999999999716</c:v>
                </c:pt>
                <c:pt idx="677">
                  <c:v>-92.999999999999716</c:v>
                </c:pt>
                <c:pt idx="678">
                  <c:v>-93.999999999999716</c:v>
                </c:pt>
                <c:pt idx="679">
                  <c:v>-93.049999999999713</c:v>
                </c:pt>
                <c:pt idx="680">
                  <c:v>-94.049999999999713</c:v>
                </c:pt>
                <c:pt idx="681">
                  <c:v>-93.09999999999971</c:v>
                </c:pt>
                <c:pt idx="682">
                  <c:v>-94.09999999999971</c:v>
                </c:pt>
                <c:pt idx="683">
                  <c:v>-95.09999999999971</c:v>
                </c:pt>
                <c:pt idx="684">
                  <c:v>-94.149999999999707</c:v>
                </c:pt>
                <c:pt idx="685">
                  <c:v>-93.199999999999704</c:v>
                </c:pt>
                <c:pt idx="686">
                  <c:v>-94.199999999999704</c:v>
                </c:pt>
                <c:pt idx="687">
                  <c:v>-95.199999999999704</c:v>
                </c:pt>
                <c:pt idx="688">
                  <c:v>-94.249999999999702</c:v>
                </c:pt>
                <c:pt idx="689">
                  <c:v>-93.299999999999699</c:v>
                </c:pt>
                <c:pt idx="690">
                  <c:v>-92.349999999999696</c:v>
                </c:pt>
                <c:pt idx="691">
                  <c:v>-91.399999999999693</c:v>
                </c:pt>
                <c:pt idx="692">
                  <c:v>-92.399999999999693</c:v>
                </c:pt>
                <c:pt idx="693">
                  <c:v>-93.399999999999693</c:v>
                </c:pt>
                <c:pt idx="694">
                  <c:v>-92.44999999999969</c:v>
                </c:pt>
                <c:pt idx="695">
                  <c:v>-91.499999999999687</c:v>
                </c:pt>
                <c:pt idx="696">
                  <c:v>-92.499999999999687</c:v>
                </c:pt>
                <c:pt idx="697">
                  <c:v>-91.549999999999685</c:v>
                </c:pt>
                <c:pt idx="698">
                  <c:v>-90.599999999999682</c:v>
                </c:pt>
                <c:pt idx="699">
                  <c:v>-89.649999999999679</c:v>
                </c:pt>
                <c:pt idx="700">
                  <c:v>-90.649999999999679</c:v>
                </c:pt>
                <c:pt idx="701">
                  <c:v>-91.649999999999679</c:v>
                </c:pt>
                <c:pt idx="702">
                  <c:v>-92.649999999999679</c:v>
                </c:pt>
                <c:pt idx="703">
                  <c:v>-93.649999999999679</c:v>
                </c:pt>
                <c:pt idx="704">
                  <c:v>-94.649999999999679</c:v>
                </c:pt>
                <c:pt idx="705">
                  <c:v>-93.699999999999676</c:v>
                </c:pt>
                <c:pt idx="706">
                  <c:v>-94.699999999999676</c:v>
                </c:pt>
                <c:pt idx="707">
                  <c:v>-95.699999999999676</c:v>
                </c:pt>
                <c:pt idx="708">
                  <c:v>-96.699999999999676</c:v>
                </c:pt>
                <c:pt idx="709">
                  <c:v>-95.749999999999673</c:v>
                </c:pt>
                <c:pt idx="710">
                  <c:v>-96.749999999999673</c:v>
                </c:pt>
                <c:pt idx="711">
                  <c:v>-97.749999999999673</c:v>
                </c:pt>
                <c:pt idx="712">
                  <c:v>-96.79999999999967</c:v>
                </c:pt>
                <c:pt idx="713">
                  <c:v>-97.79999999999967</c:v>
                </c:pt>
                <c:pt idx="714">
                  <c:v>-98.79999999999967</c:v>
                </c:pt>
                <c:pt idx="715">
                  <c:v>-99.79999999999967</c:v>
                </c:pt>
                <c:pt idx="716">
                  <c:v>-100.79999999999967</c:v>
                </c:pt>
                <c:pt idx="717">
                  <c:v>-99.849999999999667</c:v>
                </c:pt>
                <c:pt idx="718">
                  <c:v>-100.84999999999967</c:v>
                </c:pt>
                <c:pt idx="719">
                  <c:v>-99.899999999999665</c:v>
                </c:pt>
                <c:pt idx="720">
                  <c:v>-98.949999999999662</c:v>
                </c:pt>
                <c:pt idx="721">
                  <c:v>-99.949999999999662</c:v>
                </c:pt>
                <c:pt idx="722">
                  <c:v>-100.94999999999966</c:v>
                </c:pt>
                <c:pt idx="723">
                  <c:v>-101.94999999999966</c:v>
                </c:pt>
                <c:pt idx="724">
                  <c:v>-102.94999999999966</c:v>
                </c:pt>
                <c:pt idx="725">
                  <c:v>-103.94999999999966</c:v>
                </c:pt>
                <c:pt idx="726">
                  <c:v>-104.94999999999966</c:v>
                </c:pt>
                <c:pt idx="727">
                  <c:v>-105.94999999999966</c:v>
                </c:pt>
                <c:pt idx="728">
                  <c:v>-106.94999999999966</c:v>
                </c:pt>
                <c:pt idx="729">
                  <c:v>-107.94999999999966</c:v>
                </c:pt>
                <c:pt idx="730">
                  <c:v>-108.94999999999966</c:v>
                </c:pt>
                <c:pt idx="731">
                  <c:v>-107.99999999999966</c:v>
                </c:pt>
                <c:pt idx="732">
                  <c:v>-108.99999999999966</c:v>
                </c:pt>
                <c:pt idx="733">
                  <c:v>-108.04999999999966</c:v>
                </c:pt>
                <c:pt idx="734">
                  <c:v>-107.09999999999965</c:v>
                </c:pt>
                <c:pt idx="735">
                  <c:v>-108.09999999999965</c:v>
                </c:pt>
                <c:pt idx="736">
                  <c:v>-109.09999999999965</c:v>
                </c:pt>
                <c:pt idx="737">
                  <c:v>-108.14999999999965</c:v>
                </c:pt>
                <c:pt idx="738">
                  <c:v>-107.19999999999965</c:v>
                </c:pt>
                <c:pt idx="739">
                  <c:v>-108.19999999999965</c:v>
                </c:pt>
                <c:pt idx="740">
                  <c:v>-107.24999999999964</c:v>
                </c:pt>
                <c:pt idx="741">
                  <c:v>-106.29999999999964</c:v>
                </c:pt>
                <c:pt idx="742">
                  <c:v>-107.29999999999964</c:v>
                </c:pt>
                <c:pt idx="743">
                  <c:v>-106.34999999999964</c:v>
                </c:pt>
                <c:pt idx="744">
                  <c:v>-105.39999999999964</c:v>
                </c:pt>
                <c:pt idx="745">
                  <c:v>-104.44999999999963</c:v>
                </c:pt>
                <c:pt idx="746">
                  <c:v>-105.44999999999963</c:v>
                </c:pt>
                <c:pt idx="747">
                  <c:v>-106.44999999999963</c:v>
                </c:pt>
                <c:pt idx="748">
                  <c:v>-107.44999999999963</c:v>
                </c:pt>
                <c:pt idx="749">
                  <c:v>-106.49999999999963</c:v>
                </c:pt>
                <c:pt idx="750">
                  <c:v>-105.54999999999963</c:v>
                </c:pt>
                <c:pt idx="751">
                  <c:v>-104.59999999999962</c:v>
                </c:pt>
                <c:pt idx="752">
                  <c:v>-105.59999999999962</c:v>
                </c:pt>
                <c:pt idx="753">
                  <c:v>-106.59999999999962</c:v>
                </c:pt>
                <c:pt idx="754">
                  <c:v>-107.59999999999962</c:v>
                </c:pt>
                <c:pt idx="755">
                  <c:v>-106.64999999999962</c:v>
                </c:pt>
                <c:pt idx="756">
                  <c:v>-107.64999999999962</c:v>
                </c:pt>
                <c:pt idx="757">
                  <c:v>-106.69999999999962</c:v>
                </c:pt>
                <c:pt idx="758">
                  <c:v>-107.69999999999962</c:v>
                </c:pt>
                <c:pt idx="759">
                  <c:v>-106.74999999999962</c:v>
                </c:pt>
                <c:pt idx="760">
                  <c:v>-105.79999999999961</c:v>
                </c:pt>
                <c:pt idx="761">
                  <c:v>-104.84999999999961</c:v>
                </c:pt>
                <c:pt idx="762">
                  <c:v>-105.84999999999961</c:v>
                </c:pt>
                <c:pt idx="763">
                  <c:v>-104.89999999999961</c:v>
                </c:pt>
                <c:pt idx="764">
                  <c:v>-103.9499999999996</c:v>
                </c:pt>
                <c:pt idx="765">
                  <c:v>-104.9499999999996</c:v>
                </c:pt>
                <c:pt idx="766">
                  <c:v>-103.9999999999996</c:v>
                </c:pt>
                <c:pt idx="767">
                  <c:v>-103.0499999999996</c:v>
                </c:pt>
                <c:pt idx="768">
                  <c:v>-104.0499999999996</c:v>
                </c:pt>
                <c:pt idx="769">
                  <c:v>-103.0999999999996</c:v>
                </c:pt>
                <c:pt idx="770">
                  <c:v>-102.14999999999959</c:v>
                </c:pt>
                <c:pt idx="771">
                  <c:v>-101.19999999999959</c:v>
                </c:pt>
                <c:pt idx="772">
                  <c:v>-102.19999999999959</c:v>
                </c:pt>
                <c:pt idx="773">
                  <c:v>-101.24999999999959</c:v>
                </c:pt>
                <c:pt idx="774">
                  <c:v>-100.29999999999959</c:v>
                </c:pt>
                <c:pt idx="775">
                  <c:v>-99.349999999999582</c:v>
                </c:pt>
                <c:pt idx="776">
                  <c:v>-98.399999999999579</c:v>
                </c:pt>
                <c:pt idx="777">
                  <c:v>-99.399999999999579</c:v>
                </c:pt>
                <c:pt idx="778">
                  <c:v>-98.449999999999577</c:v>
                </c:pt>
                <c:pt idx="779">
                  <c:v>-97.499999999999574</c:v>
                </c:pt>
                <c:pt idx="780">
                  <c:v>-98.499999999999574</c:v>
                </c:pt>
                <c:pt idx="781">
                  <c:v>-99.499999999999574</c:v>
                </c:pt>
                <c:pt idx="782">
                  <c:v>-98.549999999999571</c:v>
                </c:pt>
                <c:pt idx="783">
                  <c:v>-99.549999999999571</c:v>
                </c:pt>
                <c:pt idx="784">
                  <c:v>-98.599999999999568</c:v>
                </c:pt>
                <c:pt idx="785">
                  <c:v>-97.649999999999565</c:v>
                </c:pt>
                <c:pt idx="786">
                  <c:v>-98.649999999999565</c:v>
                </c:pt>
                <c:pt idx="787">
                  <c:v>-99.649999999999565</c:v>
                </c:pt>
                <c:pt idx="788">
                  <c:v>-100.64999999999957</c:v>
                </c:pt>
                <c:pt idx="789">
                  <c:v>-101.64999999999957</c:v>
                </c:pt>
                <c:pt idx="790">
                  <c:v>-100.69999999999956</c:v>
                </c:pt>
                <c:pt idx="791">
                  <c:v>-99.749999999999559</c:v>
                </c:pt>
                <c:pt idx="792">
                  <c:v>-100.74999999999956</c:v>
                </c:pt>
                <c:pt idx="793">
                  <c:v>-101.74999999999956</c:v>
                </c:pt>
                <c:pt idx="794">
                  <c:v>-102.74999999999956</c:v>
                </c:pt>
                <c:pt idx="795">
                  <c:v>-101.79999999999956</c:v>
                </c:pt>
                <c:pt idx="796">
                  <c:v>-102.79999999999956</c:v>
                </c:pt>
                <c:pt idx="797">
                  <c:v>-103.79999999999956</c:v>
                </c:pt>
                <c:pt idx="798">
                  <c:v>-104.79999999999956</c:v>
                </c:pt>
                <c:pt idx="799">
                  <c:v>-105.79999999999956</c:v>
                </c:pt>
                <c:pt idx="800">
                  <c:v>-106.79999999999956</c:v>
                </c:pt>
                <c:pt idx="801">
                  <c:v>-107.79999999999956</c:v>
                </c:pt>
                <c:pt idx="802">
                  <c:v>-108.79999999999956</c:v>
                </c:pt>
                <c:pt idx="803">
                  <c:v>-109.79999999999956</c:v>
                </c:pt>
                <c:pt idx="804">
                  <c:v>-110.79999999999956</c:v>
                </c:pt>
                <c:pt idx="805">
                  <c:v>-109.84999999999955</c:v>
                </c:pt>
                <c:pt idx="806">
                  <c:v>-110.84999999999955</c:v>
                </c:pt>
                <c:pt idx="807">
                  <c:v>-109.89999999999955</c:v>
                </c:pt>
                <c:pt idx="808">
                  <c:v>-108.94999999999955</c:v>
                </c:pt>
                <c:pt idx="809">
                  <c:v>-107.99999999999955</c:v>
                </c:pt>
                <c:pt idx="810">
                  <c:v>-108.99999999999955</c:v>
                </c:pt>
                <c:pt idx="811">
                  <c:v>-108.04999999999954</c:v>
                </c:pt>
                <c:pt idx="812">
                  <c:v>-107.09999999999954</c:v>
                </c:pt>
                <c:pt idx="813">
                  <c:v>-106.14999999999954</c:v>
                </c:pt>
                <c:pt idx="814">
                  <c:v>-107.14999999999954</c:v>
                </c:pt>
                <c:pt idx="815">
                  <c:v>-108.14999999999954</c:v>
                </c:pt>
                <c:pt idx="816">
                  <c:v>-107.19999999999953</c:v>
                </c:pt>
                <c:pt idx="817">
                  <c:v>-108.19999999999953</c:v>
                </c:pt>
                <c:pt idx="818">
                  <c:v>-107.24999999999953</c:v>
                </c:pt>
                <c:pt idx="819">
                  <c:v>-106.29999999999953</c:v>
                </c:pt>
                <c:pt idx="820">
                  <c:v>-105.34999999999953</c:v>
                </c:pt>
                <c:pt idx="821">
                  <c:v>-104.39999999999952</c:v>
                </c:pt>
                <c:pt idx="822">
                  <c:v>-105.39999999999952</c:v>
                </c:pt>
                <c:pt idx="823">
                  <c:v>-104.44999999999952</c:v>
                </c:pt>
                <c:pt idx="824">
                  <c:v>-105.44999999999952</c:v>
                </c:pt>
                <c:pt idx="825">
                  <c:v>-106.44999999999952</c:v>
                </c:pt>
                <c:pt idx="826">
                  <c:v>-105.49999999999952</c:v>
                </c:pt>
                <c:pt idx="827">
                  <c:v>-104.54999999999951</c:v>
                </c:pt>
                <c:pt idx="828">
                  <c:v>-103.59999999999951</c:v>
                </c:pt>
                <c:pt idx="829">
                  <c:v>-104.59999999999951</c:v>
                </c:pt>
                <c:pt idx="830">
                  <c:v>-103.64999999999951</c:v>
                </c:pt>
                <c:pt idx="831">
                  <c:v>-104.64999999999951</c:v>
                </c:pt>
                <c:pt idx="832">
                  <c:v>-103.69999999999951</c:v>
                </c:pt>
                <c:pt idx="833">
                  <c:v>-104.69999999999951</c:v>
                </c:pt>
                <c:pt idx="834">
                  <c:v>-105.69999999999951</c:v>
                </c:pt>
                <c:pt idx="835">
                  <c:v>-104.7499999999995</c:v>
                </c:pt>
                <c:pt idx="836">
                  <c:v>-105.7499999999995</c:v>
                </c:pt>
                <c:pt idx="837">
                  <c:v>-106.7499999999995</c:v>
                </c:pt>
                <c:pt idx="838">
                  <c:v>-105.7999999999995</c:v>
                </c:pt>
                <c:pt idx="839">
                  <c:v>-104.8499999999995</c:v>
                </c:pt>
                <c:pt idx="840">
                  <c:v>-103.89999999999949</c:v>
                </c:pt>
                <c:pt idx="841">
                  <c:v>-102.94999999999949</c:v>
                </c:pt>
                <c:pt idx="842">
                  <c:v>-103.94999999999949</c:v>
                </c:pt>
                <c:pt idx="843">
                  <c:v>-104.94999999999949</c:v>
                </c:pt>
                <c:pt idx="844">
                  <c:v>-105.94999999999949</c:v>
                </c:pt>
                <c:pt idx="845">
                  <c:v>-104.99999999999949</c:v>
                </c:pt>
                <c:pt idx="846">
                  <c:v>-105.99999999999949</c:v>
                </c:pt>
                <c:pt idx="847">
                  <c:v>-106.99999999999949</c:v>
                </c:pt>
                <c:pt idx="848">
                  <c:v>-107.99999999999949</c:v>
                </c:pt>
                <c:pt idx="849">
                  <c:v>-107.04999999999949</c:v>
                </c:pt>
                <c:pt idx="850">
                  <c:v>-106.09999999999948</c:v>
                </c:pt>
                <c:pt idx="851">
                  <c:v>-107.09999999999948</c:v>
                </c:pt>
                <c:pt idx="852">
                  <c:v>-106.14999999999948</c:v>
                </c:pt>
                <c:pt idx="853">
                  <c:v>-107.14999999999948</c:v>
                </c:pt>
                <c:pt idx="854">
                  <c:v>-106.19999999999948</c:v>
                </c:pt>
                <c:pt idx="855">
                  <c:v>-105.24999999999947</c:v>
                </c:pt>
                <c:pt idx="856">
                  <c:v>-106.24999999999947</c:v>
                </c:pt>
                <c:pt idx="857">
                  <c:v>-105.29999999999947</c:v>
                </c:pt>
                <c:pt idx="858">
                  <c:v>-104.34999999999947</c:v>
                </c:pt>
                <c:pt idx="859">
                  <c:v>-103.39999999999947</c:v>
                </c:pt>
                <c:pt idx="860">
                  <c:v>-102.44999999999946</c:v>
                </c:pt>
                <c:pt idx="861">
                  <c:v>-103.44999999999946</c:v>
                </c:pt>
                <c:pt idx="862">
                  <c:v>-102.49999999999946</c:v>
                </c:pt>
                <c:pt idx="863">
                  <c:v>-103.49999999999946</c:v>
                </c:pt>
                <c:pt idx="864">
                  <c:v>-104.49999999999946</c:v>
                </c:pt>
                <c:pt idx="865">
                  <c:v>-103.54999999999946</c:v>
                </c:pt>
                <c:pt idx="866">
                  <c:v>-104.54999999999946</c:v>
                </c:pt>
                <c:pt idx="867">
                  <c:v>-103.59999999999945</c:v>
                </c:pt>
                <c:pt idx="868">
                  <c:v>-102.64999999999945</c:v>
                </c:pt>
                <c:pt idx="869">
                  <c:v>-101.69999999999945</c:v>
                </c:pt>
                <c:pt idx="870">
                  <c:v>-102.69999999999945</c:v>
                </c:pt>
                <c:pt idx="871">
                  <c:v>-103.69999999999945</c:v>
                </c:pt>
                <c:pt idx="872">
                  <c:v>-102.74999999999945</c:v>
                </c:pt>
                <c:pt idx="873">
                  <c:v>-103.74999999999945</c:v>
                </c:pt>
                <c:pt idx="874">
                  <c:v>-102.79999999999944</c:v>
                </c:pt>
                <c:pt idx="875">
                  <c:v>-103.79999999999944</c:v>
                </c:pt>
                <c:pt idx="876">
                  <c:v>-102.84999999999944</c:v>
                </c:pt>
                <c:pt idx="877">
                  <c:v>-101.89999999999944</c:v>
                </c:pt>
                <c:pt idx="878">
                  <c:v>-102.89999999999944</c:v>
                </c:pt>
                <c:pt idx="879">
                  <c:v>-101.94999999999943</c:v>
                </c:pt>
                <c:pt idx="880">
                  <c:v>-102.94999999999943</c:v>
                </c:pt>
                <c:pt idx="881">
                  <c:v>-103.94999999999943</c:v>
                </c:pt>
                <c:pt idx="882">
                  <c:v>-104.94999999999943</c:v>
                </c:pt>
                <c:pt idx="883">
                  <c:v>-105.94999999999943</c:v>
                </c:pt>
                <c:pt idx="884">
                  <c:v>-104.99999999999943</c:v>
                </c:pt>
                <c:pt idx="885">
                  <c:v>-105.99999999999943</c:v>
                </c:pt>
                <c:pt idx="886">
                  <c:v>-106.99999999999943</c:v>
                </c:pt>
                <c:pt idx="887">
                  <c:v>-107.99999999999943</c:v>
                </c:pt>
                <c:pt idx="888">
                  <c:v>-107.04999999999943</c:v>
                </c:pt>
                <c:pt idx="889">
                  <c:v>-108.04999999999943</c:v>
                </c:pt>
                <c:pt idx="890">
                  <c:v>-109.04999999999943</c:v>
                </c:pt>
                <c:pt idx="891">
                  <c:v>-108.09999999999943</c:v>
                </c:pt>
                <c:pt idx="892">
                  <c:v>-107.14999999999942</c:v>
                </c:pt>
                <c:pt idx="893">
                  <c:v>-108.14999999999942</c:v>
                </c:pt>
                <c:pt idx="894">
                  <c:v>-107.19999999999942</c:v>
                </c:pt>
                <c:pt idx="895">
                  <c:v>-108.19999999999942</c:v>
                </c:pt>
                <c:pt idx="896">
                  <c:v>-109.19999999999942</c:v>
                </c:pt>
                <c:pt idx="897">
                  <c:v>-108.24999999999942</c:v>
                </c:pt>
                <c:pt idx="898">
                  <c:v>-109.24999999999942</c:v>
                </c:pt>
                <c:pt idx="899">
                  <c:v>-110.24999999999942</c:v>
                </c:pt>
                <c:pt idx="900">
                  <c:v>-109.29999999999941</c:v>
                </c:pt>
                <c:pt idx="901">
                  <c:v>-108.34999999999941</c:v>
                </c:pt>
                <c:pt idx="902">
                  <c:v>-109.34999999999941</c:v>
                </c:pt>
                <c:pt idx="903">
                  <c:v>-108.39999999999941</c:v>
                </c:pt>
                <c:pt idx="904">
                  <c:v>-109.39999999999941</c:v>
                </c:pt>
                <c:pt idx="905">
                  <c:v>-110.39999999999941</c:v>
                </c:pt>
                <c:pt idx="906">
                  <c:v>-111.39999999999941</c:v>
                </c:pt>
                <c:pt idx="907">
                  <c:v>-112.39999999999941</c:v>
                </c:pt>
                <c:pt idx="908">
                  <c:v>-113.39999999999941</c:v>
                </c:pt>
                <c:pt idx="909">
                  <c:v>-114.39999999999941</c:v>
                </c:pt>
                <c:pt idx="910">
                  <c:v>-115.39999999999941</c:v>
                </c:pt>
                <c:pt idx="911">
                  <c:v>-114.44999999999941</c:v>
                </c:pt>
                <c:pt idx="912">
                  <c:v>-113.4999999999994</c:v>
                </c:pt>
                <c:pt idx="913">
                  <c:v>-114.4999999999994</c:v>
                </c:pt>
                <c:pt idx="914">
                  <c:v>-115.4999999999994</c:v>
                </c:pt>
                <c:pt idx="915">
                  <c:v>-116.4999999999994</c:v>
                </c:pt>
                <c:pt idx="916">
                  <c:v>-117.4999999999994</c:v>
                </c:pt>
                <c:pt idx="917">
                  <c:v>-116.5499999999994</c:v>
                </c:pt>
                <c:pt idx="918">
                  <c:v>-115.5999999999994</c:v>
                </c:pt>
                <c:pt idx="919">
                  <c:v>-114.64999999999939</c:v>
                </c:pt>
                <c:pt idx="920">
                  <c:v>-113.69999999999939</c:v>
                </c:pt>
                <c:pt idx="921">
                  <c:v>-114.69999999999939</c:v>
                </c:pt>
                <c:pt idx="922">
                  <c:v>-113.74999999999939</c:v>
                </c:pt>
                <c:pt idx="923">
                  <c:v>-112.79999999999939</c:v>
                </c:pt>
                <c:pt idx="924">
                  <c:v>-113.79999999999939</c:v>
                </c:pt>
                <c:pt idx="925">
                  <c:v>-112.84999999999938</c:v>
                </c:pt>
                <c:pt idx="926">
                  <c:v>-111.89999999999938</c:v>
                </c:pt>
                <c:pt idx="927">
                  <c:v>-112.89999999999938</c:v>
                </c:pt>
                <c:pt idx="928">
                  <c:v>-111.94999999999938</c:v>
                </c:pt>
                <c:pt idx="929">
                  <c:v>-110.99999999999937</c:v>
                </c:pt>
                <c:pt idx="930">
                  <c:v>-110.04999999999937</c:v>
                </c:pt>
                <c:pt idx="931">
                  <c:v>-111.04999999999937</c:v>
                </c:pt>
                <c:pt idx="932">
                  <c:v>-112.04999999999937</c:v>
                </c:pt>
                <c:pt idx="933">
                  <c:v>-111.09999999999937</c:v>
                </c:pt>
                <c:pt idx="934">
                  <c:v>-110.14999999999937</c:v>
                </c:pt>
                <c:pt idx="935">
                  <c:v>-109.19999999999936</c:v>
                </c:pt>
                <c:pt idx="936">
                  <c:v>-108.24999999999936</c:v>
                </c:pt>
                <c:pt idx="937">
                  <c:v>-107.29999999999936</c:v>
                </c:pt>
                <c:pt idx="938">
                  <c:v>-106.34999999999935</c:v>
                </c:pt>
                <c:pt idx="939">
                  <c:v>-105.39999999999935</c:v>
                </c:pt>
                <c:pt idx="940">
                  <c:v>-104.44999999999935</c:v>
                </c:pt>
                <c:pt idx="941">
                  <c:v>-105.44999999999935</c:v>
                </c:pt>
                <c:pt idx="942">
                  <c:v>-104.49999999999935</c:v>
                </c:pt>
                <c:pt idx="943">
                  <c:v>-105.49999999999935</c:v>
                </c:pt>
                <c:pt idx="944">
                  <c:v>-106.49999999999935</c:v>
                </c:pt>
                <c:pt idx="945">
                  <c:v>-105.54999999999934</c:v>
                </c:pt>
                <c:pt idx="946">
                  <c:v>-106.54999999999934</c:v>
                </c:pt>
                <c:pt idx="947">
                  <c:v>-107.54999999999934</c:v>
                </c:pt>
                <c:pt idx="948">
                  <c:v>-108.54999999999934</c:v>
                </c:pt>
                <c:pt idx="949">
                  <c:v>-107.59999999999934</c:v>
                </c:pt>
                <c:pt idx="950">
                  <c:v>-108.59999999999934</c:v>
                </c:pt>
                <c:pt idx="951">
                  <c:v>-109.59999999999934</c:v>
                </c:pt>
                <c:pt idx="952">
                  <c:v>-108.64999999999934</c:v>
                </c:pt>
                <c:pt idx="953">
                  <c:v>-107.69999999999933</c:v>
                </c:pt>
                <c:pt idx="954">
                  <c:v>-106.74999999999933</c:v>
                </c:pt>
                <c:pt idx="955">
                  <c:v>-105.79999999999933</c:v>
                </c:pt>
                <c:pt idx="956">
                  <c:v>-106.79999999999933</c:v>
                </c:pt>
                <c:pt idx="957">
                  <c:v>-107.79999999999933</c:v>
                </c:pt>
                <c:pt idx="958">
                  <c:v>-108.79999999999933</c:v>
                </c:pt>
                <c:pt idx="959">
                  <c:v>-107.84999999999933</c:v>
                </c:pt>
                <c:pt idx="960">
                  <c:v>-108.84999999999933</c:v>
                </c:pt>
                <c:pt idx="961">
                  <c:v>-107.89999999999932</c:v>
                </c:pt>
                <c:pt idx="962">
                  <c:v>-106.94999999999932</c:v>
                </c:pt>
                <c:pt idx="963">
                  <c:v>-107.94999999999932</c:v>
                </c:pt>
                <c:pt idx="964">
                  <c:v>-106.99999999999932</c:v>
                </c:pt>
                <c:pt idx="965">
                  <c:v>-106.04999999999932</c:v>
                </c:pt>
                <c:pt idx="966">
                  <c:v>-105.09999999999931</c:v>
                </c:pt>
                <c:pt idx="967">
                  <c:v>-106.09999999999931</c:v>
                </c:pt>
                <c:pt idx="968">
                  <c:v>-105.14999999999931</c:v>
                </c:pt>
                <c:pt idx="969">
                  <c:v>-104.19999999999931</c:v>
                </c:pt>
                <c:pt idx="970">
                  <c:v>-103.2499999999993</c:v>
                </c:pt>
                <c:pt idx="971">
                  <c:v>-102.2999999999993</c:v>
                </c:pt>
                <c:pt idx="972">
                  <c:v>-103.2999999999993</c:v>
                </c:pt>
                <c:pt idx="973">
                  <c:v>-104.2999999999993</c:v>
                </c:pt>
                <c:pt idx="974">
                  <c:v>-103.3499999999993</c:v>
                </c:pt>
                <c:pt idx="975">
                  <c:v>-104.3499999999993</c:v>
                </c:pt>
                <c:pt idx="976">
                  <c:v>-103.3999999999993</c:v>
                </c:pt>
                <c:pt idx="977">
                  <c:v>-104.3999999999993</c:v>
                </c:pt>
                <c:pt idx="978">
                  <c:v>-103.44999999999929</c:v>
                </c:pt>
                <c:pt idx="979">
                  <c:v>-102.49999999999929</c:v>
                </c:pt>
                <c:pt idx="980">
                  <c:v>-101.54999999999929</c:v>
                </c:pt>
                <c:pt idx="981">
                  <c:v>-102.54999999999929</c:v>
                </c:pt>
                <c:pt idx="982">
                  <c:v>-101.59999999999928</c:v>
                </c:pt>
                <c:pt idx="983">
                  <c:v>-102.59999999999928</c:v>
                </c:pt>
                <c:pt idx="984">
                  <c:v>-103.59999999999928</c:v>
                </c:pt>
                <c:pt idx="985">
                  <c:v>-102.64999999999928</c:v>
                </c:pt>
                <c:pt idx="986">
                  <c:v>-103.64999999999928</c:v>
                </c:pt>
                <c:pt idx="987">
                  <c:v>-102.69999999999928</c:v>
                </c:pt>
                <c:pt idx="988">
                  <c:v>-103.69999999999928</c:v>
                </c:pt>
                <c:pt idx="989">
                  <c:v>-102.74999999999928</c:v>
                </c:pt>
                <c:pt idx="990">
                  <c:v>-103.74999999999928</c:v>
                </c:pt>
                <c:pt idx="991">
                  <c:v>-102.79999999999927</c:v>
                </c:pt>
                <c:pt idx="992">
                  <c:v>-103.79999999999927</c:v>
                </c:pt>
                <c:pt idx="993">
                  <c:v>-102.84999999999927</c:v>
                </c:pt>
                <c:pt idx="994">
                  <c:v>-103.84999999999927</c:v>
                </c:pt>
                <c:pt idx="995">
                  <c:v>-104.84999999999927</c:v>
                </c:pt>
                <c:pt idx="996">
                  <c:v>-105.84999999999927</c:v>
                </c:pt>
                <c:pt idx="997">
                  <c:v>-106.84999999999927</c:v>
                </c:pt>
                <c:pt idx="998">
                  <c:v>-105.89999999999927</c:v>
                </c:pt>
                <c:pt idx="999">
                  <c:v>-106.89999999999927</c:v>
                </c:pt>
                <c:pt idx="1000">
                  <c:v>-107.89999999999927</c:v>
                </c:pt>
                <c:pt idx="1001">
                  <c:v>-106.94999999999926</c:v>
                </c:pt>
                <c:pt idx="1002">
                  <c:v>-107.94999999999926</c:v>
                </c:pt>
                <c:pt idx="1003">
                  <c:v>-106.99999999999926</c:v>
                </c:pt>
                <c:pt idx="1004">
                  <c:v>-107.99999999999926</c:v>
                </c:pt>
                <c:pt idx="1005">
                  <c:v>-108.99999999999926</c:v>
                </c:pt>
                <c:pt idx="1006">
                  <c:v>-109.99999999999926</c:v>
                </c:pt>
                <c:pt idx="1007">
                  <c:v>-109.04999999999926</c:v>
                </c:pt>
                <c:pt idx="1008">
                  <c:v>-110.04999999999926</c:v>
                </c:pt>
                <c:pt idx="1009">
                  <c:v>-109.09999999999926</c:v>
                </c:pt>
                <c:pt idx="1010">
                  <c:v>-108.14999999999925</c:v>
                </c:pt>
                <c:pt idx="1011">
                  <c:v>-107.19999999999925</c:v>
                </c:pt>
                <c:pt idx="1012">
                  <c:v>-108.19999999999925</c:v>
                </c:pt>
                <c:pt idx="1013">
                  <c:v>-109.19999999999925</c:v>
                </c:pt>
                <c:pt idx="1014">
                  <c:v>-108.24999999999925</c:v>
                </c:pt>
                <c:pt idx="1015">
                  <c:v>-107.29999999999924</c:v>
                </c:pt>
                <c:pt idx="1016">
                  <c:v>-106.34999999999924</c:v>
                </c:pt>
                <c:pt idx="1017">
                  <c:v>-105.39999999999924</c:v>
                </c:pt>
                <c:pt idx="1018">
                  <c:v>-104.44999999999924</c:v>
                </c:pt>
                <c:pt idx="1019">
                  <c:v>-105.44999999999924</c:v>
                </c:pt>
                <c:pt idx="1020">
                  <c:v>-106.44999999999924</c:v>
                </c:pt>
                <c:pt idx="1021">
                  <c:v>-107.44999999999924</c:v>
                </c:pt>
                <c:pt idx="1022">
                  <c:v>-106.49999999999923</c:v>
                </c:pt>
                <c:pt idx="1023">
                  <c:v>-107.49999999999923</c:v>
                </c:pt>
                <c:pt idx="1024">
                  <c:v>-106.54999999999923</c:v>
                </c:pt>
                <c:pt idx="1025">
                  <c:v>-107.54999999999923</c:v>
                </c:pt>
                <c:pt idx="1026">
                  <c:v>-106.59999999999923</c:v>
                </c:pt>
                <c:pt idx="1027">
                  <c:v>-105.64999999999922</c:v>
                </c:pt>
                <c:pt idx="1028">
                  <c:v>-104.69999999999922</c:v>
                </c:pt>
                <c:pt idx="1029">
                  <c:v>-103.74999999999922</c:v>
                </c:pt>
                <c:pt idx="1030">
                  <c:v>-104.74999999999922</c:v>
                </c:pt>
                <c:pt idx="1031">
                  <c:v>-103.79999999999922</c:v>
                </c:pt>
                <c:pt idx="1032">
                  <c:v>-102.84999999999921</c:v>
                </c:pt>
                <c:pt idx="1033">
                  <c:v>-101.89999999999921</c:v>
                </c:pt>
                <c:pt idx="1034">
                  <c:v>-102.89999999999921</c:v>
                </c:pt>
                <c:pt idx="1035">
                  <c:v>-103.89999999999921</c:v>
                </c:pt>
                <c:pt idx="1036">
                  <c:v>-104.89999999999921</c:v>
                </c:pt>
                <c:pt idx="1037">
                  <c:v>-105.89999999999921</c:v>
                </c:pt>
                <c:pt idx="1038">
                  <c:v>-106.89999999999921</c:v>
                </c:pt>
                <c:pt idx="1039">
                  <c:v>-107.89999999999921</c:v>
                </c:pt>
                <c:pt idx="1040">
                  <c:v>-106.94999999999921</c:v>
                </c:pt>
                <c:pt idx="1041">
                  <c:v>-107.94999999999921</c:v>
                </c:pt>
                <c:pt idx="1042">
                  <c:v>-106.9999999999992</c:v>
                </c:pt>
                <c:pt idx="1043">
                  <c:v>-107.9999999999992</c:v>
                </c:pt>
                <c:pt idx="1044">
                  <c:v>-108.9999999999992</c:v>
                </c:pt>
                <c:pt idx="1045">
                  <c:v>-108.0499999999992</c:v>
                </c:pt>
                <c:pt idx="1046">
                  <c:v>-109.0499999999992</c:v>
                </c:pt>
                <c:pt idx="1047">
                  <c:v>-110.0499999999992</c:v>
                </c:pt>
                <c:pt idx="1048">
                  <c:v>-109.0999999999992</c:v>
                </c:pt>
                <c:pt idx="1049">
                  <c:v>-110.0999999999992</c:v>
                </c:pt>
                <c:pt idx="1050">
                  <c:v>-109.1499999999992</c:v>
                </c:pt>
                <c:pt idx="1051">
                  <c:v>-110.1499999999992</c:v>
                </c:pt>
                <c:pt idx="1052">
                  <c:v>-109.19999999999919</c:v>
                </c:pt>
                <c:pt idx="1053">
                  <c:v>-110.19999999999919</c:v>
                </c:pt>
                <c:pt idx="1054">
                  <c:v>-111.19999999999919</c:v>
                </c:pt>
                <c:pt idx="1055">
                  <c:v>-112.19999999999919</c:v>
                </c:pt>
                <c:pt idx="1056">
                  <c:v>-113.19999999999919</c:v>
                </c:pt>
                <c:pt idx="1057">
                  <c:v>-112.24999999999919</c:v>
                </c:pt>
                <c:pt idx="1058">
                  <c:v>-111.29999999999919</c:v>
                </c:pt>
                <c:pt idx="1059">
                  <c:v>-112.29999999999919</c:v>
                </c:pt>
                <c:pt idx="1060">
                  <c:v>-113.29999999999919</c:v>
                </c:pt>
                <c:pt idx="1061">
                  <c:v>-114.29999999999919</c:v>
                </c:pt>
                <c:pt idx="1062">
                  <c:v>-113.34999999999918</c:v>
                </c:pt>
                <c:pt idx="1063">
                  <c:v>-114.34999999999918</c:v>
                </c:pt>
                <c:pt idx="1064">
                  <c:v>-115.34999999999918</c:v>
                </c:pt>
                <c:pt idx="1065">
                  <c:v>-116.34999999999918</c:v>
                </c:pt>
                <c:pt idx="1066">
                  <c:v>-115.39999999999918</c:v>
                </c:pt>
                <c:pt idx="1067">
                  <c:v>-116.39999999999918</c:v>
                </c:pt>
                <c:pt idx="1068">
                  <c:v>-117.39999999999918</c:v>
                </c:pt>
                <c:pt idx="1069">
                  <c:v>-116.44999999999918</c:v>
                </c:pt>
                <c:pt idx="1070">
                  <c:v>-115.49999999999918</c:v>
                </c:pt>
                <c:pt idx="1071">
                  <c:v>-116.49999999999918</c:v>
                </c:pt>
                <c:pt idx="1072">
                  <c:v>-117.49999999999918</c:v>
                </c:pt>
                <c:pt idx="1073">
                  <c:v>-116.54999999999917</c:v>
                </c:pt>
                <c:pt idx="1074">
                  <c:v>-117.54999999999917</c:v>
                </c:pt>
                <c:pt idx="1075">
                  <c:v>-116.59999999999917</c:v>
                </c:pt>
                <c:pt idx="1076">
                  <c:v>-117.59999999999917</c:v>
                </c:pt>
                <c:pt idx="1077">
                  <c:v>-118.59999999999917</c:v>
                </c:pt>
                <c:pt idx="1078">
                  <c:v>-119.59999999999917</c:v>
                </c:pt>
                <c:pt idx="1079">
                  <c:v>-118.64999999999917</c:v>
                </c:pt>
                <c:pt idx="1080">
                  <c:v>-117.69999999999916</c:v>
                </c:pt>
                <c:pt idx="1081">
                  <c:v>-116.74999999999916</c:v>
                </c:pt>
                <c:pt idx="1082">
                  <c:v>-115.79999999999916</c:v>
                </c:pt>
                <c:pt idx="1083">
                  <c:v>-116.79999999999916</c:v>
                </c:pt>
                <c:pt idx="1084">
                  <c:v>-117.79999999999916</c:v>
                </c:pt>
                <c:pt idx="1085">
                  <c:v>-118.79999999999916</c:v>
                </c:pt>
                <c:pt idx="1086">
                  <c:v>-117.84999999999916</c:v>
                </c:pt>
                <c:pt idx="1087">
                  <c:v>-116.89999999999915</c:v>
                </c:pt>
                <c:pt idx="1088">
                  <c:v>-117.89999999999915</c:v>
                </c:pt>
                <c:pt idx="1089">
                  <c:v>-118.89999999999915</c:v>
                </c:pt>
                <c:pt idx="1090">
                  <c:v>-119.89999999999915</c:v>
                </c:pt>
                <c:pt idx="1091">
                  <c:v>-120.89999999999915</c:v>
                </c:pt>
                <c:pt idx="1092">
                  <c:v>-121.89999999999915</c:v>
                </c:pt>
                <c:pt idx="1093">
                  <c:v>-122.89999999999915</c:v>
                </c:pt>
                <c:pt idx="1094">
                  <c:v>-123.89999999999915</c:v>
                </c:pt>
                <c:pt idx="1095">
                  <c:v>-124.89999999999915</c:v>
                </c:pt>
                <c:pt idx="1096">
                  <c:v>-123.94999999999915</c:v>
                </c:pt>
                <c:pt idx="1097">
                  <c:v>-122.99999999999915</c:v>
                </c:pt>
                <c:pt idx="1098">
                  <c:v>-123.99999999999915</c:v>
                </c:pt>
                <c:pt idx="1099">
                  <c:v>-124.99999999999915</c:v>
                </c:pt>
                <c:pt idx="1100">
                  <c:v>-125.99999999999915</c:v>
                </c:pt>
                <c:pt idx="1101">
                  <c:v>-125.04999999999914</c:v>
                </c:pt>
                <c:pt idx="1102">
                  <c:v>-126.04999999999914</c:v>
                </c:pt>
                <c:pt idx="1103">
                  <c:v>-127.04999999999914</c:v>
                </c:pt>
                <c:pt idx="1104">
                  <c:v>-126.09999999999914</c:v>
                </c:pt>
                <c:pt idx="1105">
                  <c:v>-125.14999999999914</c:v>
                </c:pt>
                <c:pt idx="1106">
                  <c:v>-126.14999999999914</c:v>
                </c:pt>
                <c:pt idx="1107">
                  <c:v>-127.14999999999914</c:v>
                </c:pt>
                <c:pt idx="1108">
                  <c:v>-126.19999999999914</c:v>
                </c:pt>
                <c:pt idx="1109">
                  <c:v>-127.19999999999914</c:v>
                </c:pt>
                <c:pt idx="1110">
                  <c:v>-126.24999999999913</c:v>
                </c:pt>
                <c:pt idx="1111">
                  <c:v>-127.24999999999913</c:v>
                </c:pt>
                <c:pt idx="1112">
                  <c:v>-128.24999999999915</c:v>
                </c:pt>
                <c:pt idx="1113">
                  <c:v>-127.29999999999914</c:v>
                </c:pt>
                <c:pt idx="1114">
                  <c:v>-126.34999999999914</c:v>
                </c:pt>
                <c:pt idx="1115">
                  <c:v>-127.34999999999914</c:v>
                </c:pt>
                <c:pt idx="1116">
                  <c:v>-126.39999999999914</c:v>
                </c:pt>
                <c:pt idx="1117">
                  <c:v>-127.39999999999914</c:v>
                </c:pt>
                <c:pt idx="1118">
                  <c:v>-126.44999999999914</c:v>
                </c:pt>
                <c:pt idx="1119">
                  <c:v>-125.49999999999913</c:v>
                </c:pt>
                <c:pt idx="1120">
                  <c:v>-126.49999999999913</c:v>
                </c:pt>
                <c:pt idx="1121">
                  <c:v>-127.49999999999913</c:v>
                </c:pt>
                <c:pt idx="1122">
                  <c:v>-128.49999999999915</c:v>
                </c:pt>
                <c:pt idx="1123">
                  <c:v>-129.49999999999915</c:v>
                </c:pt>
                <c:pt idx="1124">
                  <c:v>-130.49999999999915</c:v>
                </c:pt>
                <c:pt idx="1125">
                  <c:v>-129.54999999999916</c:v>
                </c:pt>
                <c:pt idx="1126">
                  <c:v>-130.54999999999916</c:v>
                </c:pt>
                <c:pt idx="1127">
                  <c:v>-129.59999999999917</c:v>
                </c:pt>
                <c:pt idx="1128">
                  <c:v>-130.59999999999917</c:v>
                </c:pt>
                <c:pt idx="1129">
                  <c:v>-131.59999999999917</c:v>
                </c:pt>
                <c:pt idx="1130">
                  <c:v>-132.59999999999917</c:v>
                </c:pt>
                <c:pt idx="1131">
                  <c:v>-131.64999999999918</c:v>
                </c:pt>
                <c:pt idx="1132">
                  <c:v>-130.69999999999919</c:v>
                </c:pt>
                <c:pt idx="1133">
                  <c:v>-129.7499999999992</c:v>
                </c:pt>
                <c:pt idx="1134">
                  <c:v>-128.79999999999922</c:v>
                </c:pt>
                <c:pt idx="1135">
                  <c:v>-129.79999999999922</c:v>
                </c:pt>
                <c:pt idx="1136">
                  <c:v>-128.84999999999923</c:v>
                </c:pt>
                <c:pt idx="1137">
                  <c:v>-129.84999999999923</c:v>
                </c:pt>
                <c:pt idx="1138">
                  <c:v>-130.84999999999923</c:v>
                </c:pt>
                <c:pt idx="1139">
                  <c:v>-131.84999999999923</c:v>
                </c:pt>
                <c:pt idx="1140">
                  <c:v>-132.84999999999923</c:v>
                </c:pt>
                <c:pt idx="1141">
                  <c:v>-133.84999999999923</c:v>
                </c:pt>
                <c:pt idx="1142">
                  <c:v>-134.84999999999923</c:v>
                </c:pt>
                <c:pt idx="1143">
                  <c:v>-135.84999999999923</c:v>
                </c:pt>
                <c:pt idx="1144">
                  <c:v>-134.89999999999924</c:v>
                </c:pt>
                <c:pt idx="1145">
                  <c:v>-133.94999999999925</c:v>
                </c:pt>
                <c:pt idx="1146">
                  <c:v>-134.94999999999925</c:v>
                </c:pt>
                <c:pt idx="1147">
                  <c:v>-133.99999999999926</c:v>
                </c:pt>
                <c:pt idx="1148">
                  <c:v>-134.99999999999926</c:v>
                </c:pt>
                <c:pt idx="1149">
                  <c:v>-134.04999999999927</c:v>
                </c:pt>
                <c:pt idx="1150">
                  <c:v>-135.04999999999927</c:v>
                </c:pt>
                <c:pt idx="1151">
                  <c:v>-136.04999999999927</c:v>
                </c:pt>
                <c:pt idx="1152">
                  <c:v>-137.04999999999927</c:v>
                </c:pt>
                <c:pt idx="1153">
                  <c:v>-138.04999999999927</c:v>
                </c:pt>
                <c:pt idx="1154">
                  <c:v>-139.04999999999927</c:v>
                </c:pt>
                <c:pt idx="1155">
                  <c:v>-140.04999999999927</c:v>
                </c:pt>
                <c:pt idx="1156">
                  <c:v>-141.04999999999927</c:v>
                </c:pt>
                <c:pt idx="1157">
                  <c:v>-140.09999999999928</c:v>
                </c:pt>
                <c:pt idx="1158">
                  <c:v>-139.1499999999993</c:v>
                </c:pt>
                <c:pt idx="1159">
                  <c:v>-140.1499999999993</c:v>
                </c:pt>
                <c:pt idx="1160">
                  <c:v>-141.1499999999993</c:v>
                </c:pt>
                <c:pt idx="1161">
                  <c:v>-142.1499999999993</c:v>
                </c:pt>
                <c:pt idx="1162">
                  <c:v>-143.1499999999993</c:v>
                </c:pt>
                <c:pt idx="1163">
                  <c:v>-142.19999999999931</c:v>
                </c:pt>
                <c:pt idx="1164">
                  <c:v>-141.24999999999932</c:v>
                </c:pt>
                <c:pt idx="1165">
                  <c:v>-142.24999999999932</c:v>
                </c:pt>
                <c:pt idx="1166">
                  <c:v>-141.29999999999933</c:v>
                </c:pt>
                <c:pt idx="1167">
                  <c:v>-140.34999999999934</c:v>
                </c:pt>
                <c:pt idx="1168">
                  <c:v>-141.34999999999934</c:v>
                </c:pt>
                <c:pt idx="1169">
                  <c:v>-142.34999999999934</c:v>
                </c:pt>
                <c:pt idx="1170">
                  <c:v>-141.39999999999935</c:v>
                </c:pt>
                <c:pt idx="1171">
                  <c:v>-142.39999999999935</c:v>
                </c:pt>
                <c:pt idx="1172">
                  <c:v>-143.39999999999935</c:v>
                </c:pt>
                <c:pt idx="1173">
                  <c:v>-144.39999999999935</c:v>
                </c:pt>
                <c:pt idx="1174">
                  <c:v>-143.44999999999936</c:v>
                </c:pt>
                <c:pt idx="1175">
                  <c:v>-142.49999999999937</c:v>
                </c:pt>
                <c:pt idx="1176">
                  <c:v>-141.54999999999939</c:v>
                </c:pt>
                <c:pt idx="1177">
                  <c:v>-142.54999999999939</c:v>
                </c:pt>
                <c:pt idx="1178">
                  <c:v>-141.5999999999994</c:v>
                </c:pt>
                <c:pt idx="1179">
                  <c:v>-140.64999999999941</c:v>
                </c:pt>
                <c:pt idx="1180">
                  <c:v>-139.69999999999942</c:v>
                </c:pt>
                <c:pt idx="1181">
                  <c:v>-140.69999999999942</c:v>
                </c:pt>
                <c:pt idx="1182">
                  <c:v>-141.69999999999942</c:v>
                </c:pt>
                <c:pt idx="1183">
                  <c:v>-142.69999999999942</c:v>
                </c:pt>
                <c:pt idx="1184">
                  <c:v>-141.74999999999943</c:v>
                </c:pt>
                <c:pt idx="1185">
                  <c:v>-140.79999999999944</c:v>
                </c:pt>
                <c:pt idx="1186">
                  <c:v>-141.79999999999944</c:v>
                </c:pt>
                <c:pt idx="1187">
                  <c:v>-142.79999999999944</c:v>
                </c:pt>
                <c:pt idx="1188">
                  <c:v>-143.79999999999944</c:v>
                </c:pt>
                <c:pt idx="1189">
                  <c:v>-144.79999999999944</c:v>
                </c:pt>
                <c:pt idx="1190">
                  <c:v>-145.79999999999944</c:v>
                </c:pt>
                <c:pt idx="1191">
                  <c:v>-146.79999999999944</c:v>
                </c:pt>
                <c:pt idx="1192">
                  <c:v>-147.79999999999944</c:v>
                </c:pt>
                <c:pt idx="1193">
                  <c:v>-146.84999999999945</c:v>
                </c:pt>
                <c:pt idx="1194">
                  <c:v>-147.84999999999945</c:v>
                </c:pt>
                <c:pt idx="1195">
                  <c:v>-148.84999999999945</c:v>
                </c:pt>
                <c:pt idx="1196">
                  <c:v>-147.89999999999947</c:v>
                </c:pt>
                <c:pt idx="1197">
                  <c:v>-148.89999999999947</c:v>
                </c:pt>
                <c:pt idx="1198">
                  <c:v>-149.89999999999947</c:v>
                </c:pt>
                <c:pt idx="1199">
                  <c:v>-148.94999999999948</c:v>
                </c:pt>
                <c:pt idx="1200">
                  <c:v>-149.94999999999948</c:v>
                </c:pt>
                <c:pt idx="1201">
                  <c:v>-150.94999999999948</c:v>
                </c:pt>
                <c:pt idx="1202">
                  <c:v>-149.99999999999949</c:v>
                </c:pt>
                <c:pt idx="1203">
                  <c:v>-150.99999999999949</c:v>
                </c:pt>
                <c:pt idx="1204">
                  <c:v>-151.99999999999949</c:v>
                </c:pt>
                <c:pt idx="1205">
                  <c:v>-151.0499999999995</c:v>
                </c:pt>
                <c:pt idx="1206">
                  <c:v>-152.0499999999995</c:v>
                </c:pt>
                <c:pt idx="1207">
                  <c:v>-153.0499999999995</c:v>
                </c:pt>
                <c:pt idx="1208">
                  <c:v>-154.0499999999995</c:v>
                </c:pt>
                <c:pt idx="1209">
                  <c:v>-155.0499999999995</c:v>
                </c:pt>
                <c:pt idx="1210">
                  <c:v>-154.09999999999951</c:v>
                </c:pt>
                <c:pt idx="1211">
                  <c:v>-153.14999999999952</c:v>
                </c:pt>
                <c:pt idx="1212">
                  <c:v>-154.14999999999952</c:v>
                </c:pt>
                <c:pt idx="1213">
                  <c:v>-155.14999999999952</c:v>
                </c:pt>
                <c:pt idx="1214">
                  <c:v>-154.19999999999953</c:v>
                </c:pt>
                <c:pt idx="1215">
                  <c:v>-155.19999999999953</c:v>
                </c:pt>
                <c:pt idx="1216">
                  <c:v>-156.19999999999953</c:v>
                </c:pt>
                <c:pt idx="1217">
                  <c:v>-157.19999999999953</c:v>
                </c:pt>
                <c:pt idx="1218">
                  <c:v>-156.24999999999955</c:v>
                </c:pt>
                <c:pt idx="1219">
                  <c:v>-157.24999999999955</c:v>
                </c:pt>
                <c:pt idx="1220">
                  <c:v>-158.24999999999955</c:v>
                </c:pt>
                <c:pt idx="1221">
                  <c:v>-157.29999999999956</c:v>
                </c:pt>
                <c:pt idx="1222">
                  <c:v>-158.29999999999956</c:v>
                </c:pt>
                <c:pt idx="1223">
                  <c:v>-159.29999999999956</c:v>
                </c:pt>
                <c:pt idx="1224">
                  <c:v>-158.34999999999957</c:v>
                </c:pt>
                <c:pt idx="1225">
                  <c:v>-157.39999999999958</c:v>
                </c:pt>
                <c:pt idx="1226">
                  <c:v>-156.44999999999959</c:v>
                </c:pt>
                <c:pt idx="1227">
                  <c:v>-157.44999999999959</c:v>
                </c:pt>
                <c:pt idx="1228">
                  <c:v>-158.44999999999959</c:v>
                </c:pt>
                <c:pt idx="1229">
                  <c:v>-159.44999999999959</c:v>
                </c:pt>
                <c:pt idx="1230">
                  <c:v>-158.4999999999996</c:v>
                </c:pt>
                <c:pt idx="1231">
                  <c:v>-157.54999999999961</c:v>
                </c:pt>
                <c:pt idx="1232">
                  <c:v>-158.54999999999961</c:v>
                </c:pt>
                <c:pt idx="1233">
                  <c:v>-159.54999999999961</c:v>
                </c:pt>
                <c:pt idx="1234">
                  <c:v>-158.59999999999962</c:v>
                </c:pt>
                <c:pt idx="1235">
                  <c:v>-159.59999999999962</c:v>
                </c:pt>
                <c:pt idx="1236">
                  <c:v>-158.64999999999964</c:v>
                </c:pt>
                <c:pt idx="1237">
                  <c:v>-159.64999999999964</c:v>
                </c:pt>
                <c:pt idx="1238">
                  <c:v>-158.69999999999965</c:v>
                </c:pt>
                <c:pt idx="1239">
                  <c:v>-157.74999999999966</c:v>
                </c:pt>
                <c:pt idx="1240">
                  <c:v>-158.74999999999966</c:v>
                </c:pt>
                <c:pt idx="1241">
                  <c:v>-159.74999999999966</c:v>
                </c:pt>
                <c:pt idx="1242">
                  <c:v>-158.79999999999967</c:v>
                </c:pt>
                <c:pt idx="1243">
                  <c:v>-159.79999999999967</c:v>
                </c:pt>
                <c:pt idx="1244">
                  <c:v>-158.84999999999968</c:v>
                </c:pt>
                <c:pt idx="1245">
                  <c:v>-157.89999999999969</c:v>
                </c:pt>
                <c:pt idx="1246">
                  <c:v>-158.89999999999969</c:v>
                </c:pt>
                <c:pt idx="1247">
                  <c:v>-157.9499999999997</c:v>
                </c:pt>
                <c:pt idx="1248">
                  <c:v>-156.99999999999972</c:v>
                </c:pt>
                <c:pt idx="1249">
                  <c:v>-157.99999999999972</c:v>
                </c:pt>
                <c:pt idx="1250">
                  <c:v>-157.04999999999973</c:v>
                </c:pt>
                <c:pt idx="1251">
                  <c:v>-156.09999999999974</c:v>
                </c:pt>
                <c:pt idx="1252">
                  <c:v>-157.09999999999974</c:v>
                </c:pt>
                <c:pt idx="1253">
                  <c:v>-158.09999999999974</c:v>
                </c:pt>
                <c:pt idx="1254">
                  <c:v>-157.14999999999975</c:v>
                </c:pt>
                <c:pt idx="1255">
                  <c:v>-158.14999999999975</c:v>
                </c:pt>
                <c:pt idx="1256">
                  <c:v>-157.19999999999976</c:v>
                </c:pt>
                <c:pt idx="1257">
                  <c:v>-156.24999999999977</c:v>
                </c:pt>
                <c:pt idx="1258">
                  <c:v>-155.29999999999978</c:v>
                </c:pt>
                <c:pt idx="1259">
                  <c:v>-154.3499999999998</c:v>
                </c:pt>
                <c:pt idx="1260">
                  <c:v>-155.3499999999998</c:v>
                </c:pt>
                <c:pt idx="1261">
                  <c:v>-156.3499999999998</c:v>
                </c:pt>
                <c:pt idx="1262">
                  <c:v>-157.3499999999998</c:v>
                </c:pt>
                <c:pt idx="1263">
                  <c:v>-158.3499999999998</c:v>
                </c:pt>
                <c:pt idx="1264">
                  <c:v>-159.3499999999998</c:v>
                </c:pt>
                <c:pt idx="1265">
                  <c:v>-160.3499999999998</c:v>
                </c:pt>
                <c:pt idx="1266">
                  <c:v>-159.39999999999981</c:v>
                </c:pt>
                <c:pt idx="1267">
                  <c:v>-160.39999999999981</c:v>
                </c:pt>
                <c:pt idx="1268">
                  <c:v>-161.39999999999981</c:v>
                </c:pt>
                <c:pt idx="1269">
                  <c:v>-160.44999999999982</c:v>
                </c:pt>
                <c:pt idx="1270">
                  <c:v>-161.44999999999982</c:v>
                </c:pt>
                <c:pt idx="1271">
                  <c:v>-160.49999999999983</c:v>
                </c:pt>
                <c:pt idx="1272">
                  <c:v>-161.49999999999983</c:v>
                </c:pt>
                <c:pt idx="1273">
                  <c:v>-160.54999999999984</c:v>
                </c:pt>
                <c:pt idx="1274">
                  <c:v>-161.54999999999984</c:v>
                </c:pt>
                <c:pt idx="1275">
                  <c:v>-160.59999999999985</c:v>
                </c:pt>
                <c:pt idx="1276">
                  <c:v>-161.59999999999985</c:v>
                </c:pt>
                <c:pt idx="1277">
                  <c:v>-160.64999999999986</c:v>
                </c:pt>
                <c:pt idx="1278">
                  <c:v>-161.64999999999986</c:v>
                </c:pt>
                <c:pt idx="1279">
                  <c:v>-160.69999999999987</c:v>
                </c:pt>
                <c:pt idx="1280">
                  <c:v>-161.69999999999987</c:v>
                </c:pt>
                <c:pt idx="1281">
                  <c:v>-160.74999999999989</c:v>
                </c:pt>
                <c:pt idx="1282">
                  <c:v>-161.74999999999989</c:v>
                </c:pt>
                <c:pt idx="1283">
                  <c:v>-162.74999999999989</c:v>
                </c:pt>
                <c:pt idx="1284">
                  <c:v>-163.74999999999989</c:v>
                </c:pt>
                <c:pt idx="1285">
                  <c:v>-162.7999999999999</c:v>
                </c:pt>
                <c:pt idx="1286">
                  <c:v>-163.7999999999999</c:v>
                </c:pt>
                <c:pt idx="1287">
                  <c:v>-162.84999999999991</c:v>
                </c:pt>
                <c:pt idx="1288">
                  <c:v>-163.84999999999991</c:v>
                </c:pt>
                <c:pt idx="1289">
                  <c:v>-164.84999999999991</c:v>
                </c:pt>
                <c:pt idx="1290">
                  <c:v>-165.84999999999991</c:v>
                </c:pt>
                <c:pt idx="1291">
                  <c:v>-166.84999999999991</c:v>
                </c:pt>
                <c:pt idx="1292">
                  <c:v>-165.89999999999992</c:v>
                </c:pt>
                <c:pt idx="1293">
                  <c:v>-166.89999999999992</c:v>
                </c:pt>
                <c:pt idx="1294">
                  <c:v>-167.89999999999992</c:v>
                </c:pt>
                <c:pt idx="1295">
                  <c:v>-166.94999999999993</c:v>
                </c:pt>
                <c:pt idx="1296">
                  <c:v>-165.99999999999994</c:v>
                </c:pt>
                <c:pt idx="1297">
                  <c:v>-165.04999999999995</c:v>
                </c:pt>
                <c:pt idx="1298">
                  <c:v>-166.04999999999995</c:v>
                </c:pt>
                <c:pt idx="1299">
                  <c:v>-167.04999999999995</c:v>
                </c:pt>
                <c:pt idx="1300">
                  <c:v>-168.04999999999995</c:v>
                </c:pt>
                <c:pt idx="1301">
                  <c:v>-167.09999999999997</c:v>
                </c:pt>
                <c:pt idx="1302">
                  <c:v>-166.14999999999998</c:v>
                </c:pt>
                <c:pt idx="1303">
                  <c:v>-165.2</c:v>
                </c:pt>
                <c:pt idx="1304">
                  <c:v>-166.2</c:v>
                </c:pt>
                <c:pt idx="1305">
                  <c:v>-167.2</c:v>
                </c:pt>
                <c:pt idx="1306">
                  <c:v>-168.2</c:v>
                </c:pt>
                <c:pt idx="1307">
                  <c:v>-169.2</c:v>
                </c:pt>
                <c:pt idx="1308">
                  <c:v>-170.2</c:v>
                </c:pt>
                <c:pt idx="1309">
                  <c:v>-171.2</c:v>
                </c:pt>
                <c:pt idx="1310">
                  <c:v>-170.25</c:v>
                </c:pt>
                <c:pt idx="1311">
                  <c:v>-169.3</c:v>
                </c:pt>
                <c:pt idx="1312">
                  <c:v>-168.35000000000002</c:v>
                </c:pt>
                <c:pt idx="1313">
                  <c:v>-169.35000000000002</c:v>
                </c:pt>
                <c:pt idx="1314">
                  <c:v>-170.35000000000002</c:v>
                </c:pt>
                <c:pt idx="1315">
                  <c:v>-169.40000000000003</c:v>
                </c:pt>
                <c:pt idx="1316">
                  <c:v>-168.45000000000005</c:v>
                </c:pt>
                <c:pt idx="1317">
                  <c:v>-167.50000000000006</c:v>
                </c:pt>
                <c:pt idx="1318">
                  <c:v>-166.55000000000007</c:v>
                </c:pt>
                <c:pt idx="1319">
                  <c:v>-167.55000000000007</c:v>
                </c:pt>
                <c:pt idx="1320">
                  <c:v>-166.60000000000008</c:v>
                </c:pt>
                <c:pt idx="1321">
                  <c:v>-167.60000000000008</c:v>
                </c:pt>
                <c:pt idx="1322">
                  <c:v>-166.65000000000009</c:v>
                </c:pt>
                <c:pt idx="1323">
                  <c:v>-167.65000000000009</c:v>
                </c:pt>
                <c:pt idx="1324">
                  <c:v>-168.65000000000009</c:v>
                </c:pt>
                <c:pt idx="1325">
                  <c:v>-167.7000000000001</c:v>
                </c:pt>
                <c:pt idx="1326">
                  <c:v>-166.75000000000011</c:v>
                </c:pt>
                <c:pt idx="1327">
                  <c:v>-165.80000000000013</c:v>
                </c:pt>
                <c:pt idx="1328">
                  <c:v>-164.85000000000014</c:v>
                </c:pt>
                <c:pt idx="1329">
                  <c:v>-163.90000000000015</c:v>
                </c:pt>
                <c:pt idx="1330">
                  <c:v>-164.90000000000015</c:v>
                </c:pt>
                <c:pt idx="1331">
                  <c:v>-163.95000000000016</c:v>
                </c:pt>
                <c:pt idx="1332">
                  <c:v>-164.95000000000016</c:v>
                </c:pt>
                <c:pt idx="1333">
                  <c:v>-165.95000000000016</c:v>
                </c:pt>
                <c:pt idx="1334">
                  <c:v>-166.95000000000016</c:v>
                </c:pt>
                <c:pt idx="1335">
                  <c:v>-166.00000000000017</c:v>
                </c:pt>
                <c:pt idx="1336">
                  <c:v>-167.00000000000017</c:v>
                </c:pt>
                <c:pt idx="1337">
                  <c:v>-168.00000000000017</c:v>
                </c:pt>
                <c:pt idx="1338">
                  <c:v>-167.05000000000018</c:v>
                </c:pt>
                <c:pt idx="1339">
                  <c:v>-166.10000000000019</c:v>
                </c:pt>
                <c:pt idx="1340">
                  <c:v>-167.10000000000019</c:v>
                </c:pt>
                <c:pt idx="1341">
                  <c:v>-166.1500000000002</c:v>
                </c:pt>
                <c:pt idx="1342">
                  <c:v>-167.1500000000002</c:v>
                </c:pt>
                <c:pt idx="1343">
                  <c:v>-166.20000000000022</c:v>
                </c:pt>
                <c:pt idx="1344">
                  <c:v>-167.20000000000022</c:v>
                </c:pt>
                <c:pt idx="1345">
                  <c:v>-168.20000000000022</c:v>
                </c:pt>
                <c:pt idx="1346">
                  <c:v>-167.25000000000023</c:v>
                </c:pt>
                <c:pt idx="1347">
                  <c:v>-168.25000000000023</c:v>
                </c:pt>
                <c:pt idx="1348">
                  <c:v>-167.30000000000024</c:v>
                </c:pt>
                <c:pt idx="1349">
                  <c:v>-166.35000000000025</c:v>
                </c:pt>
                <c:pt idx="1350">
                  <c:v>-167.35000000000025</c:v>
                </c:pt>
                <c:pt idx="1351">
                  <c:v>-166.40000000000026</c:v>
                </c:pt>
                <c:pt idx="1352">
                  <c:v>-167.40000000000026</c:v>
                </c:pt>
                <c:pt idx="1353">
                  <c:v>-168.40000000000026</c:v>
                </c:pt>
                <c:pt idx="1354">
                  <c:v>-167.45000000000027</c:v>
                </c:pt>
                <c:pt idx="1355">
                  <c:v>-168.45000000000027</c:v>
                </c:pt>
                <c:pt idx="1356">
                  <c:v>-169.45000000000027</c:v>
                </c:pt>
                <c:pt idx="1357">
                  <c:v>-170.45000000000027</c:v>
                </c:pt>
                <c:pt idx="1358">
                  <c:v>-169.50000000000028</c:v>
                </c:pt>
                <c:pt idx="1359">
                  <c:v>-168.5500000000003</c:v>
                </c:pt>
                <c:pt idx="1360">
                  <c:v>-169.5500000000003</c:v>
                </c:pt>
                <c:pt idx="1361">
                  <c:v>-170.5500000000003</c:v>
                </c:pt>
                <c:pt idx="1362">
                  <c:v>-169.60000000000031</c:v>
                </c:pt>
                <c:pt idx="1363">
                  <c:v>-168.65000000000032</c:v>
                </c:pt>
                <c:pt idx="1364">
                  <c:v>-169.65000000000032</c:v>
                </c:pt>
                <c:pt idx="1365">
                  <c:v>-170.65000000000032</c:v>
                </c:pt>
                <c:pt idx="1366">
                  <c:v>-171.65000000000032</c:v>
                </c:pt>
                <c:pt idx="1367">
                  <c:v>-170.70000000000033</c:v>
                </c:pt>
                <c:pt idx="1368">
                  <c:v>-171.70000000000033</c:v>
                </c:pt>
                <c:pt idx="1369">
                  <c:v>-170.75000000000034</c:v>
                </c:pt>
                <c:pt idx="1370">
                  <c:v>-169.80000000000035</c:v>
                </c:pt>
                <c:pt idx="1371">
                  <c:v>-170.80000000000035</c:v>
                </c:pt>
                <c:pt idx="1372">
                  <c:v>-169.85000000000036</c:v>
                </c:pt>
                <c:pt idx="1373">
                  <c:v>-168.90000000000038</c:v>
                </c:pt>
                <c:pt idx="1374">
                  <c:v>-167.95000000000039</c:v>
                </c:pt>
                <c:pt idx="1375">
                  <c:v>-167.0000000000004</c:v>
                </c:pt>
                <c:pt idx="1376">
                  <c:v>-166.05000000000041</c:v>
                </c:pt>
                <c:pt idx="1377">
                  <c:v>-165.10000000000042</c:v>
                </c:pt>
                <c:pt idx="1378">
                  <c:v>-164.15000000000043</c:v>
                </c:pt>
                <c:pt idx="1379">
                  <c:v>-165.15000000000043</c:v>
                </c:pt>
                <c:pt idx="1380">
                  <c:v>-166.15000000000043</c:v>
                </c:pt>
                <c:pt idx="1381">
                  <c:v>-165.20000000000044</c:v>
                </c:pt>
                <c:pt idx="1382">
                  <c:v>-166.20000000000044</c:v>
                </c:pt>
                <c:pt idx="1383">
                  <c:v>-167.20000000000044</c:v>
                </c:pt>
                <c:pt idx="1384">
                  <c:v>-168.20000000000044</c:v>
                </c:pt>
                <c:pt idx="1385">
                  <c:v>-169.20000000000044</c:v>
                </c:pt>
                <c:pt idx="1386">
                  <c:v>-170.20000000000044</c:v>
                </c:pt>
                <c:pt idx="1387">
                  <c:v>-171.20000000000044</c:v>
                </c:pt>
                <c:pt idx="1388">
                  <c:v>-172.20000000000044</c:v>
                </c:pt>
                <c:pt idx="1389">
                  <c:v>-173.20000000000044</c:v>
                </c:pt>
                <c:pt idx="1390">
                  <c:v>-174.20000000000044</c:v>
                </c:pt>
                <c:pt idx="1391">
                  <c:v>-175.20000000000044</c:v>
                </c:pt>
                <c:pt idx="1392">
                  <c:v>-174.25000000000045</c:v>
                </c:pt>
                <c:pt idx="1393">
                  <c:v>-173.30000000000047</c:v>
                </c:pt>
                <c:pt idx="1394">
                  <c:v>-174.30000000000047</c:v>
                </c:pt>
                <c:pt idx="1395">
                  <c:v>-175.30000000000047</c:v>
                </c:pt>
                <c:pt idx="1396">
                  <c:v>-176.30000000000047</c:v>
                </c:pt>
                <c:pt idx="1397">
                  <c:v>-177.30000000000047</c:v>
                </c:pt>
                <c:pt idx="1398">
                  <c:v>-176.35000000000048</c:v>
                </c:pt>
                <c:pt idx="1399">
                  <c:v>-175.40000000000049</c:v>
                </c:pt>
                <c:pt idx="1400">
                  <c:v>-174.4500000000005</c:v>
                </c:pt>
                <c:pt idx="1401">
                  <c:v>-173.50000000000051</c:v>
                </c:pt>
                <c:pt idx="1402">
                  <c:v>-172.55000000000052</c:v>
                </c:pt>
                <c:pt idx="1403">
                  <c:v>-173.55000000000052</c:v>
                </c:pt>
                <c:pt idx="1404">
                  <c:v>-172.60000000000053</c:v>
                </c:pt>
                <c:pt idx="1405">
                  <c:v>-173.60000000000053</c:v>
                </c:pt>
                <c:pt idx="1406">
                  <c:v>-174.60000000000053</c:v>
                </c:pt>
                <c:pt idx="1407">
                  <c:v>-175.60000000000053</c:v>
                </c:pt>
                <c:pt idx="1408">
                  <c:v>-176.60000000000053</c:v>
                </c:pt>
                <c:pt idx="1409">
                  <c:v>-175.65000000000055</c:v>
                </c:pt>
                <c:pt idx="1410">
                  <c:v>-176.65000000000055</c:v>
                </c:pt>
                <c:pt idx="1411">
                  <c:v>-175.70000000000056</c:v>
                </c:pt>
                <c:pt idx="1412">
                  <c:v>-174.75000000000057</c:v>
                </c:pt>
                <c:pt idx="1413">
                  <c:v>-173.80000000000058</c:v>
                </c:pt>
                <c:pt idx="1414">
                  <c:v>-172.85000000000059</c:v>
                </c:pt>
                <c:pt idx="1415">
                  <c:v>-171.9000000000006</c:v>
                </c:pt>
                <c:pt idx="1416">
                  <c:v>-170.95000000000061</c:v>
                </c:pt>
                <c:pt idx="1417">
                  <c:v>-171.95000000000061</c:v>
                </c:pt>
                <c:pt idx="1418">
                  <c:v>-172.95000000000061</c:v>
                </c:pt>
                <c:pt idx="1419">
                  <c:v>-173.95000000000061</c:v>
                </c:pt>
                <c:pt idx="1420">
                  <c:v>-174.95000000000061</c:v>
                </c:pt>
                <c:pt idx="1421">
                  <c:v>-174.00000000000063</c:v>
                </c:pt>
                <c:pt idx="1422">
                  <c:v>-173.05000000000064</c:v>
                </c:pt>
                <c:pt idx="1423">
                  <c:v>-172.10000000000065</c:v>
                </c:pt>
                <c:pt idx="1424">
                  <c:v>-173.10000000000065</c:v>
                </c:pt>
                <c:pt idx="1425">
                  <c:v>-172.15000000000066</c:v>
                </c:pt>
                <c:pt idx="1426">
                  <c:v>-173.15000000000066</c:v>
                </c:pt>
                <c:pt idx="1427">
                  <c:v>-174.15000000000066</c:v>
                </c:pt>
                <c:pt idx="1428">
                  <c:v>-175.15000000000066</c:v>
                </c:pt>
                <c:pt idx="1429">
                  <c:v>-174.20000000000067</c:v>
                </c:pt>
                <c:pt idx="1430">
                  <c:v>-175.20000000000067</c:v>
                </c:pt>
                <c:pt idx="1431">
                  <c:v>-176.20000000000067</c:v>
                </c:pt>
                <c:pt idx="1432">
                  <c:v>-177.20000000000067</c:v>
                </c:pt>
                <c:pt idx="1433">
                  <c:v>-178.20000000000067</c:v>
                </c:pt>
                <c:pt idx="1434">
                  <c:v>-179.20000000000067</c:v>
                </c:pt>
                <c:pt idx="1435">
                  <c:v>-178.25000000000068</c:v>
                </c:pt>
                <c:pt idx="1436">
                  <c:v>-179.25000000000068</c:v>
                </c:pt>
                <c:pt idx="1437">
                  <c:v>-180.25000000000068</c:v>
                </c:pt>
                <c:pt idx="1438">
                  <c:v>-179.30000000000069</c:v>
                </c:pt>
                <c:pt idx="1439">
                  <c:v>-180.30000000000069</c:v>
                </c:pt>
                <c:pt idx="1440">
                  <c:v>-179.3500000000007</c:v>
                </c:pt>
                <c:pt idx="1441">
                  <c:v>-178.40000000000072</c:v>
                </c:pt>
                <c:pt idx="1442">
                  <c:v>-177.45000000000073</c:v>
                </c:pt>
                <c:pt idx="1443">
                  <c:v>-176.50000000000074</c:v>
                </c:pt>
                <c:pt idx="1444">
                  <c:v>-177.50000000000074</c:v>
                </c:pt>
                <c:pt idx="1445">
                  <c:v>-178.50000000000074</c:v>
                </c:pt>
                <c:pt idx="1446">
                  <c:v>-177.55000000000075</c:v>
                </c:pt>
                <c:pt idx="1447">
                  <c:v>-176.60000000000076</c:v>
                </c:pt>
                <c:pt idx="1448">
                  <c:v>-175.65000000000077</c:v>
                </c:pt>
                <c:pt idx="1449">
                  <c:v>-174.70000000000078</c:v>
                </c:pt>
                <c:pt idx="1450">
                  <c:v>-173.7500000000008</c:v>
                </c:pt>
                <c:pt idx="1451">
                  <c:v>-172.80000000000081</c:v>
                </c:pt>
                <c:pt idx="1452">
                  <c:v>-171.85000000000082</c:v>
                </c:pt>
                <c:pt idx="1453">
                  <c:v>-172.85000000000082</c:v>
                </c:pt>
                <c:pt idx="1454">
                  <c:v>-173.85000000000082</c:v>
                </c:pt>
                <c:pt idx="1455">
                  <c:v>-174.85000000000082</c:v>
                </c:pt>
                <c:pt idx="1456">
                  <c:v>-173.90000000000083</c:v>
                </c:pt>
                <c:pt idx="1457">
                  <c:v>-172.95000000000084</c:v>
                </c:pt>
                <c:pt idx="1458">
                  <c:v>-172.00000000000085</c:v>
                </c:pt>
                <c:pt idx="1459">
                  <c:v>-173.00000000000085</c:v>
                </c:pt>
                <c:pt idx="1460">
                  <c:v>-174.00000000000085</c:v>
                </c:pt>
                <c:pt idx="1461">
                  <c:v>-175.00000000000085</c:v>
                </c:pt>
                <c:pt idx="1462">
                  <c:v>-176.00000000000085</c:v>
                </c:pt>
                <c:pt idx="1463">
                  <c:v>-177.00000000000085</c:v>
                </c:pt>
                <c:pt idx="1464">
                  <c:v>-178.00000000000085</c:v>
                </c:pt>
                <c:pt idx="1465">
                  <c:v>-179.00000000000085</c:v>
                </c:pt>
                <c:pt idx="1466">
                  <c:v>-178.05000000000086</c:v>
                </c:pt>
                <c:pt idx="1467">
                  <c:v>-179.05000000000086</c:v>
                </c:pt>
                <c:pt idx="1468">
                  <c:v>-180.05000000000086</c:v>
                </c:pt>
                <c:pt idx="1469">
                  <c:v>-179.10000000000088</c:v>
                </c:pt>
                <c:pt idx="1470">
                  <c:v>-180.10000000000088</c:v>
                </c:pt>
                <c:pt idx="1471">
                  <c:v>-179.15000000000089</c:v>
                </c:pt>
                <c:pt idx="1472">
                  <c:v>-180.15000000000089</c:v>
                </c:pt>
                <c:pt idx="1473">
                  <c:v>-181.15000000000089</c:v>
                </c:pt>
                <c:pt idx="1474">
                  <c:v>-180.2000000000009</c:v>
                </c:pt>
                <c:pt idx="1475">
                  <c:v>-181.2000000000009</c:v>
                </c:pt>
                <c:pt idx="1476">
                  <c:v>-180.25000000000091</c:v>
                </c:pt>
                <c:pt idx="1477">
                  <c:v>-181.25000000000091</c:v>
                </c:pt>
                <c:pt idx="1478">
                  <c:v>-182.25000000000091</c:v>
                </c:pt>
                <c:pt idx="1479">
                  <c:v>-183.25000000000091</c:v>
                </c:pt>
                <c:pt idx="1480">
                  <c:v>-184.25000000000091</c:v>
                </c:pt>
                <c:pt idx="1481">
                  <c:v>-183.30000000000092</c:v>
                </c:pt>
                <c:pt idx="1482">
                  <c:v>-184.30000000000092</c:v>
                </c:pt>
                <c:pt idx="1483">
                  <c:v>-183.35000000000093</c:v>
                </c:pt>
                <c:pt idx="1484">
                  <c:v>-182.40000000000094</c:v>
                </c:pt>
                <c:pt idx="1485">
                  <c:v>-183.40000000000094</c:v>
                </c:pt>
                <c:pt idx="1486">
                  <c:v>-182.45000000000095</c:v>
                </c:pt>
                <c:pt idx="1487">
                  <c:v>-183.45000000000095</c:v>
                </c:pt>
                <c:pt idx="1488">
                  <c:v>-182.50000000000097</c:v>
                </c:pt>
                <c:pt idx="1489">
                  <c:v>-183.50000000000097</c:v>
                </c:pt>
                <c:pt idx="1490">
                  <c:v>-184.50000000000097</c:v>
                </c:pt>
                <c:pt idx="1491">
                  <c:v>-185.50000000000097</c:v>
                </c:pt>
                <c:pt idx="1492">
                  <c:v>-186.50000000000097</c:v>
                </c:pt>
                <c:pt idx="1493">
                  <c:v>-187.50000000000097</c:v>
                </c:pt>
                <c:pt idx="1494">
                  <c:v>-186.55000000000098</c:v>
                </c:pt>
                <c:pt idx="1495">
                  <c:v>-187.55000000000098</c:v>
                </c:pt>
                <c:pt idx="1496">
                  <c:v>-186.60000000000099</c:v>
                </c:pt>
                <c:pt idx="1497">
                  <c:v>-185.650000000001</c:v>
                </c:pt>
                <c:pt idx="1498">
                  <c:v>-186.650000000001</c:v>
                </c:pt>
                <c:pt idx="1499">
                  <c:v>-185.70000000000101</c:v>
                </c:pt>
                <c:pt idx="1500">
                  <c:v>-184.75000000000102</c:v>
                </c:pt>
                <c:pt idx="1501">
                  <c:v>-185.75000000000102</c:v>
                </c:pt>
                <c:pt idx="1502">
                  <c:v>-184.80000000000103</c:v>
                </c:pt>
                <c:pt idx="1503">
                  <c:v>-185.80000000000103</c:v>
                </c:pt>
                <c:pt idx="1504">
                  <c:v>-186.80000000000103</c:v>
                </c:pt>
                <c:pt idx="1505">
                  <c:v>-187.80000000000103</c:v>
                </c:pt>
                <c:pt idx="1506">
                  <c:v>-188.80000000000103</c:v>
                </c:pt>
                <c:pt idx="1507">
                  <c:v>-189.80000000000103</c:v>
                </c:pt>
                <c:pt idx="1508">
                  <c:v>-188.85000000000105</c:v>
                </c:pt>
                <c:pt idx="1509">
                  <c:v>-187.90000000000106</c:v>
                </c:pt>
                <c:pt idx="1510">
                  <c:v>-188.90000000000106</c:v>
                </c:pt>
                <c:pt idx="1511">
                  <c:v>-189.90000000000106</c:v>
                </c:pt>
                <c:pt idx="1512">
                  <c:v>-188.95000000000107</c:v>
                </c:pt>
                <c:pt idx="1513">
                  <c:v>-188.00000000000108</c:v>
                </c:pt>
                <c:pt idx="1514">
                  <c:v>-189.00000000000108</c:v>
                </c:pt>
                <c:pt idx="1515">
                  <c:v>-190.00000000000108</c:v>
                </c:pt>
                <c:pt idx="1516">
                  <c:v>-189.05000000000109</c:v>
                </c:pt>
                <c:pt idx="1517">
                  <c:v>-190.05000000000109</c:v>
                </c:pt>
                <c:pt idx="1518">
                  <c:v>-189.1000000000011</c:v>
                </c:pt>
                <c:pt idx="1519">
                  <c:v>-188.15000000000111</c:v>
                </c:pt>
                <c:pt idx="1520">
                  <c:v>-189.15000000000111</c:v>
                </c:pt>
                <c:pt idx="1521">
                  <c:v>-190.15000000000111</c:v>
                </c:pt>
                <c:pt idx="1522">
                  <c:v>-189.20000000000113</c:v>
                </c:pt>
                <c:pt idx="1523">
                  <c:v>-190.20000000000113</c:v>
                </c:pt>
                <c:pt idx="1524">
                  <c:v>-189.25000000000114</c:v>
                </c:pt>
                <c:pt idx="1525">
                  <c:v>-188.30000000000115</c:v>
                </c:pt>
                <c:pt idx="1526">
                  <c:v>-189.30000000000115</c:v>
                </c:pt>
                <c:pt idx="1527">
                  <c:v>-190.30000000000115</c:v>
                </c:pt>
                <c:pt idx="1528">
                  <c:v>-189.35000000000116</c:v>
                </c:pt>
                <c:pt idx="1529">
                  <c:v>-188.40000000000117</c:v>
                </c:pt>
                <c:pt idx="1530">
                  <c:v>-187.45000000000118</c:v>
                </c:pt>
                <c:pt idx="1531">
                  <c:v>-188.45000000000118</c:v>
                </c:pt>
                <c:pt idx="1532">
                  <c:v>-189.45000000000118</c:v>
                </c:pt>
                <c:pt idx="1533">
                  <c:v>-188.50000000000119</c:v>
                </c:pt>
                <c:pt idx="1534">
                  <c:v>-189.50000000000119</c:v>
                </c:pt>
                <c:pt idx="1535">
                  <c:v>-190.50000000000119</c:v>
                </c:pt>
                <c:pt idx="1536">
                  <c:v>-191.50000000000119</c:v>
                </c:pt>
                <c:pt idx="1537">
                  <c:v>-190.55000000000121</c:v>
                </c:pt>
                <c:pt idx="1538">
                  <c:v>-191.55000000000121</c:v>
                </c:pt>
                <c:pt idx="1539">
                  <c:v>-192.55000000000121</c:v>
                </c:pt>
                <c:pt idx="1540">
                  <c:v>-193.55000000000121</c:v>
                </c:pt>
                <c:pt idx="1541">
                  <c:v>-194.55000000000121</c:v>
                </c:pt>
                <c:pt idx="1542">
                  <c:v>-193.60000000000122</c:v>
                </c:pt>
                <c:pt idx="1543">
                  <c:v>-194.60000000000122</c:v>
                </c:pt>
                <c:pt idx="1544">
                  <c:v>-193.65000000000123</c:v>
                </c:pt>
                <c:pt idx="1545">
                  <c:v>-194.65000000000123</c:v>
                </c:pt>
                <c:pt idx="1546">
                  <c:v>-195.65000000000123</c:v>
                </c:pt>
                <c:pt idx="1547">
                  <c:v>-196.65000000000123</c:v>
                </c:pt>
                <c:pt idx="1548">
                  <c:v>-197.65000000000123</c:v>
                </c:pt>
                <c:pt idx="1549">
                  <c:v>-196.70000000000124</c:v>
                </c:pt>
                <c:pt idx="1550">
                  <c:v>-195.75000000000125</c:v>
                </c:pt>
                <c:pt idx="1551">
                  <c:v>-194.80000000000126</c:v>
                </c:pt>
                <c:pt idx="1552">
                  <c:v>-193.85000000000127</c:v>
                </c:pt>
                <c:pt idx="1553">
                  <c:v>-192.90000000000128</c:v>
                </c:pt>
                <c:pt idx="1554">
                  <c:v>-191.9500000000013</c:v>
                </c:pt>
                <c:pt idx="1555">
                  <c:v>-192.9500000000013</c:v>
                </c:pt>
                <c:pt idx="1556">
                  <c:v>-192.00000000000131</c:v>
                </c:pt>
                <c:pt idx="1557">
                  <c:v>-193.00000000000131</c:v>
                </c:pt>
                <c:pt idx="1558">
                  <c:v>-194.00000000000131</c:v>
                </c:pt>
                <c:pt idx="1559">
                  <c:v>-193.05000000000132</c:v>
                </c:pt>
                <c:pt idx="1560">
                  <c:v>-192.10000000000133</c:v>
                </c:pt>
                <c:pt idx="1561">
                  <c:v>-191.15000000000134</c:v>
                </c:pt>
                <c:pt idx="1562">
                  <c:v>-192.15000000000134</c:v>
                </c:pt>
                <c:pt idx="1563">
                  <c:v>-191.20000000000135</c:v>
                </c:pt>
                <c:pt idx="1564">
                  <c:v>-192.20000000000135</c:v>
                </c:pt>
                <c:pt idx="1565">
                  <c:v>-193.20000000000135</c:v>
                </c:pt>
                <c:pt idx="1566">
                  <c:v>-192.25000000000136</c:v>
                </c:pt>
                <c:pt idx="1567">
                  <c:v>-193.25000000000136</c:v>
                </c:pt>
                <c:pt idx="1568">
                  <c:v>-192.30000000000138</c:v>
                </c:pt>
                <c:pt idx="1569">
                  <c:v>-193.30000000000138</c:v>
                </c:pt>
                <c:pt idx="1570">
                  <c:v>-192.35000000000139</c:v>
                </c:pt>
                <c:pt idx="1571">
                  <c:v>-191.4000000000014</c:v>
                </c:pt>
                <c:pt idx="1572">
                  <c:v>-190.45000000000141</c:v>
                </c:pt>
                <c:pt idx="1573">
                  <c:v>-189.50000000000142</c:v>
                </c:pt>
                <c:pt idx="1574">
                  <c:v>-190.50000000000142</c:v>
                </c:pt>
                <c:pt idx="1575">
                  <c:v>-191.50000000000142</c:v>
                </c:pt>
                <c:pt idx="1576">
                  <c:v>-190.55000000000143</c:v>
                </c:pt>
                <c:pt idx="1577">
                  <c:v>-191.55000000000143</c:v>
                </c:pt>
                <c:pt idx="1578">
                  <c:v>-192.55000000000143</c:v>
                </c:pt>
                <c:pt idx="1579">
                  <c:v>-191.60000000000144</c:v>
                </c:pt>
                <c:pt idx="1580">
                  <c:v>-190.65000000000146</c:v>
                </c:pt>
                <c:pt idx="1581">
                  <c:v>-191.65000000000146</c:v>
                </c:pt>
                <c:pt idx="1582">
                  <c:v>-190.70000000000147</c:v>
                </c:pt>
                <c:pt idx="1583">
                  <c:v>-191.70000000000147</c:v>
                </c:pt>
                <c:pt idx="1584">
                  <c:v>-190.75000000000148</c:v>
                </c:pt>
                <c:pt idx="1585">
                  <c:v>-191.75000000000148</c:v>
                </c:pt>
                <c:pt idx="1586">
                  <c:v>-192.75000000000148</c:v>
                </c:pt>
                <c:pt idx="1587">
                  <c:v>-193.75000000000148</c:v>
                </c:pt>
                <c:pt idx="1588">
                  <c:v>-194.75000000000148</c:v>
                </c:pt>
                <c:pt idx="1589">
                  <c:v>-195.75000000000148</c:v>
                </c:pt>
                <c:pt idx="1590">
                  <c:v>-196.75000000000148</c:v>
                </c:pt>
                <c:pt idx="1591">
                  <c:v>-195.80000000000149</c:v>
                </c:pt>
                <c:pt idx="1592">
                  <c:v>-196.80000000000149</c:v>
                </c:pt>
                <c:pt idx="1593">
                  <c:v>-197.80000000000149</c:v>
                </c:pt>
                <c:pt idx="1594">
                  <c:v>-198.80000000000149</c:v>
                </c:pt>
                <c:pt idx="1595">
                  <c:v>-197.8500000000015</c:v>
                </c:pt>
                <c:pt idx="1596">
                  <c:v>-196.90000000000151</c:v>
                </c:pt>
                <c:pt idx="1597">
                  <c:v>-197.90000000000151</c:v>
                </c:pt>
                <c:pt idx="1598">
                  <c:v>-198.90000000000151</c:v>
                </c:pt>
                <c:pt idx="1599">
                  <c:v>-199.90000000000151</c:v>
                </c:pt>
                <c:pt idx="1600">
                  <c:v>-198.95000000000152</c:v>
                </c:pt>
                <c:pt idx="1601">
                  <c:v>-199.95000000000152</c:v>
                </c:pt>
                <c:pt idx="1602">
                  <c:v>-199.00000000000153</c:v>
                </c:pt>
                <c:pt idx="1603">
                  <c:v>-200.00000000000153</c:v>
                </c:pt>
                <c:pt idx="1604">
                  <c:v>-201.00000000000153</c:v>
                </c:pt>
                <c:pt idx="1605">
                  <c:v>-200.05000000000155</c:v>
                </c:pt>
                <c:pt idx="1606">
                  <c:v>-201.05000000000155</c:v>
                </c:pt>
                <c:pt idx="1607">
                  <c:v>-202.05000000000155</c:v>
                </c:pt>
                <c:pt idx="1608">
                  <c:v>-203.05000000000155</c:v>
                </c:pt>
                <c:pt idx="1609">
                  <c:v>-202.10000000000156</c:v>
                </c:pt>
                <c:pt idx="1610">
                  <c:v>-201.15000000000157</c:v>
                </c:pt>
                <c:pt idx="1611">
                  <c:v>-202.15000000000157</c:v>
                </c:pt>
                <c:pt idx="1612">
                  <c:v>-201.20000000000158</c:v>
                </c:pt>
                <c:pt idx="1613">
                  <c:v>-202.20000000000158</c:v>
                </c:pt>
                <c:pt idx="1614">
                  <c:v>-203.20000000000158</c:v>
                </c:pt>
                <c:pt idx="1615">
                  <c:v>-202.25000000000159</c:v>
                </c:pt>
                <c:pt idx="1616">
                  <c:v>-203.25000000000159</c:v>
                </c:pt>
                <c:pt idx="1617">
                  <c:v>-204.25000000000159</c:v>
                </c:pt>
                <c:pt idx="1618">
                  <c:v>-205.25000000000159</c:v>
                </c:pt>
                <c:pt idx="1619">
                  <c:v>-204.3000000000016</c:v>
                </c:pt>
                <c:pt idx="1620">
                  <c:v>-205.3000000000016</c:v>
                </c:pt>
                <c:pt idx="1621">
                  <c:v>-204.35000000000161</c:v>
                </c:pt>
                <c:pt idx="1622">
                  <c:v>-205.35000000000161</c:v>
                </c:pt>
                <c:pt idx="1623">
                  <c:v>-204.40000000000163</c:v>
                </c:pt>
                <c:pt idx="1624">
                  <c:v>-205.40000000000163</c:v>
                </c:pt>
                <c:pt idx="1625">
                  <c:v>-206.40000000000163</c:v>
                </c:pt>
                <c:pt idx="1626">
                  <c:v>-205.45000000000164</c:v>
                </c:pt>
                <c:pt idx="1627">
                  <c:v>-204.50000000000165</c:v>
                </c:pt>
                <c:pt idx="1628">
                  <c:v>-203.55000000000166</c:v>
                </c:pt>
                <c:pt idx="1629">
                  <c:v>-204.55000000000166</c:v>
                </c:pt>
                <c:pt idx="1630">
                  <c:v>-203.60000000000167</c:v>
                </c:pt>
                <c:pt idx="1631">
                  <c:v>-202.65000000000168</c:v>
                </c:pt>
                <c:pt idx="1632">
                  <c:v>-201.70000000000169</c:v>
                </c:pt>
                <c:pt idx="1633">
                  <c:v>-202.70000000000169</c:v>
                </c:pt>
                <c:pt idx="1634">
                  <c:v>-201.75000000000171</c:v>
                </c:pt>
                <c:pt idx="1635">
                  <c:v>-202.75000000000171</c:v>
                </c:pt>
                <c:pt idx="1636">
                  <c:v>-201.80000000000172</c:v>
                </c:pt>
                <c:pt idx="1637">
                  <c:v>-202.80000000000172</c:v>
                </c:pt>
                <c:pt idx="1638">
                  <c:v>-201.85000000000173</c:v>
                </c:pt>
                <c:pt idx="1639">
                  <c:v>-200.90000000000174</c:v>
                </c:pt>
                <c:pt idx="1640">
                  <c:v>-199.95000000000175</c:v>
                </c:pt>
                <c:pt idx="1641">
                  <c:v>-199.00000000000176</c:v>
                </c:pt>
                <c:pt idx="1642">
                  <c:v>-200.00000000000176</c:v>
                </c:pt>
                <c:pt idx="1643">
                  <c:v>-199.05000000000177</c:v>
                </c:pt>
                <c:pt idx="1644">
                  <c:v>-198.10000000000178</c:v>
                </c:pt>
                <c:pt idx="1645">
                  <c:v>-199.10000000000178</c:v>
                </c:pt>
                <c:pt idx="1646">
                  <c:v>-198.1500000000018</c:v>
                </c:pt>
                <c:pt idx="1647">
                  <c:v>-199.1500000000018</c:v>
                </c:pt>
                <c:pt idx="1648">
                  <c:v>-198.20000000000181</c:v>
                </c:pt>
                <c:pt idx="1649">
                  <c:v>-197.25000000000182</c:v>
                </c:pt>
                <c:pt idx="1650">
                  <c:v>-198.25000000000182</c:v>
                </c:pt>
                <c:pt idx="1651">
                  <c:v>-199.25000000000182</c:v>
                </c:pt>
                <c:pt idx="1652">
                  <c:v>-198.30000000000183</c:v>
                </c:pt>
                <c:pt idx="1653">
                  <c:v>-197.35000000000184</c:v>
                </c:pt>
                <c:pt idx="1654">
                  <c:v>-196.40000000000185</c:v>
                </c:pt>
                <c:pt idx="1655">
                  <c:v>-197.40000000000185</c:v>
                </c:pt>
                <c:pt idx="1656">
                  <c:v>-196.45000000000186</c:v>
                </c:pt>
                <c:pt idx="1657">
                  <c:v>-195.50000000000188</c:v>
                </c:pt>
                <c:pt idx="1658">
                  <c:v>-196.50000000000188</c:v>
                </c:pt>
                <c:pt idx="1659">
                  <c:v>-195.55000000000189</c:v>
                </c:pt>
                <c:pt idx="1660">
                  <c:v>-196.55000000000189</c:v>
                </c:pt>
                <c:pt idx="1661">
                  <c:v>-197.55000000000189</c:v>
                </c:pt>
                <c:pt idx="1662">
                  <c:v>-196.6000000000019</c:v>
                </c:pt>
                <c:pt idx="1663">
                  <c:v>-197.6000000000019</c:v>
                </c:pt>
                <c:pt idx="1664">
                  <c:v>-196.65000000000191</c:v>
                </c:pt>
                <c:pt idx="1665">
                  <c:v>-197.65000000000191</c:v>
                </c:pt>
                <c:pt idx="1666">
                  <c:v>-198.65000000000191</c:v>
                </c:pt>
                <c:pt idx="1667">
                  <c:v>-199.65000000000191</c:v>
                </c:pt>
                <c:pt idx="1668">
                  <c:v>-200.65000000000191</c:v>
                </c:pt>
                <c:pt idx="1669">
                  <c:v>-199.70000000000192</c:v>
                </c:pt>
                <c:pt idx="1670">
                  <c:v>-198.75000000000193</c:v>
                </c:pt>
                <c:pt idx="1671">
                  <c:v>-197.80000000000194</c:v>
                </c:pt>
                <c:pt idx="1672">
                  <c:v>-196.85000000000196</c:v>
                </c:pt>
                <c:pt idx="1673">
                  <c:v>-195.90000000000197</c:v>
                </c:pt>
                <c:pt idx="1674">
                  <c:v>-196.90000000000197</c:v>
                </c:pt>
                <c:pt idx="1675">
                  <c:v>-195.95000000000198</c:v>
                </c:pt>
                <c:pt idx="1676">
                  <c:v>-195.00000000000199</c:v>
                </c:pt>
                <c:pt idx="1677">
                  <c:v>-196.00000000000199</c:v>
                </c:pt>
                <c:pt idx="1678">
                  <c:v>-197.00000000000199</c:v>
                </c:pt>
                <c:pt idx="1679">
                  <c:v>-196.050000000002</c:v>
                </c:pt>
                <c:pt idx="1680">
                  <c:v>-197.050000000002</c:v>
                </c:pt>
                <c:pt idx="1681">
                  <c:v>-198.050000000002</c:v>
                </c:pt>
                <c:pt idx="1682">
                  <c:v>-197.10000000000201</c:v>
                </c:pt>
                <c:pt idx="1683">
                  <c:v>-198.10000000000201</c:v>
                </c:pt>
                <c:pt idx="1684">
                  <c:v>-199.10000000000201</c:v>
                </c:pt>
                <c:pt idx="1685">
                  <c:v>-200.10000000000201</c:v>
                </c:pt>
                <c:pt idx="1686">
                  <c:v>-199.15000000000202</c:v>
                </c:pt>
                <c:pt idx="1687">
                  <c:v>-198.20000000000203</c:v>
                </c:pt>
                <c:pt idx="1688">
                  <c:v>-197.25000000000205</c:v>
                </c:pt>
                <c:pt idx="1689">
                  <c:v>-196.30000000000206</c:v>
                </c:pt>
                <c:pt idx="1690">
                  <c:v>-195.35000000000207</c:v>
                </c:pt>
                <c:pt idx="1691">
                  <c:v>-194.40000000000208</c:v>
                </c:pt>
                <c:pt idx="1692">
                  <c:v>-193.45000000000209</c:v>
                </c:pt>
                <c:pt idx="1693">
                  <c:v>-192.5000000000021</c:v>
                </c:pt>
                <c:pt idx="1694">
                  <c:v>-191.55000000000211</c:v>
                </c:pt>
                <c:pt idx="1695">
                  <c:v>-190.60000000000213</c:v>
                </c:pt>
                <c:pt idx="1696">
                  <c:v>-191.60000000000213</c:v>
                </c:pt>
                <c:pt idx="1697">
                  <c:v>-190.65000000000214</c:v>
                </c:pt>
                <c:pt idx="1698">
                  <c:v>-191.65000000000214</c:v>
                </c:pt>
                <c:pt idx="1699">
                  <c:v>-192.65000000000214</c:v>
                </c:pt>
                <c:pt idx="1700">
                  <c:v>-191.70000000000215</c:v>
                </c:pt>
                <c:pt idx="1701">
                  <c:v>-192.70000000000215</c:v>
                </c:pt>
                <c:pt idx="1702">
                  <c:v>-193.70000000000215</c:v>
                </c:pt>
                <c:pt idx="1703">
                  <c:v>-192.75000000000216</c:v>
                </c:pt>
                <c:pt idx="1704">
                  <c:v>-191.80000000000217</c:v>
                </c:pt>
                <c:pt idx="1705">
                  <c:v>-192.80000000000217</c:v>
                </c:pt>
                <c:pt idx="1706">
                  <c:v>-193.80000000000217</c:v>
                </c:pt>
                <c:pt idx="1707">
                  <c:v>-192.85000000000218</c:v>
                </c:pt>
                <c:pt idx="1708">
                  <c:v>-193.85000000000218</c:v>
                </c:pt>
                <c:pt idx="1709">
                  <c:v>-194.85000000000218</c:v>
                </c:pt>
                <c:pt idx="1710">
                  <c:v>-195.85000000000218</c:v>
                </c:pt>
                <c:pt idx="1711">
                  <c:v>-196.85000000000218</c:v>
                </c:pt>
                <c:pt idx="1712">
                  <c:v>-197.85000000000218</c:v>
                </c:pt>
                <c:pt idx="1713">
                  <c:v>-198.85000000000218</c:v>
                </c:pt>
                <c:pt idx="1714">
                  <c:v>-199.85000000000218</c:v>
                </c:pt>
                <c:pt idx="1715">
                  <c:v>-198.90000000000219</c:v>
                </c:pt>
                <c:pt idx="1716">
                  <c:v>-199.90000000000219</c:v>
                </c:pt>
                <c:pt idx="1717">
                  <c:v>-198.95000000000221</c:v>
                </c:pt>
                <c:pt idx="1718">
                  <c:v>-198.00000000000222</c:v>
                </c:pt>
                <c:pt idx="1719">
                  <c:v>-199.00000000000222</c:v>
                </c:pt>
                <c:pt idx="1720">
                  <c:v>-198.05000000000223</c:v>
                </c:pt>
                <c:pt idx="1721">
                  <c:v>-197.10000000000224</c:v>
                </c:pt>
                <c:pt idx="1722">
                  <c:v>-196.15000000000225</c:v>
                </c:pt>
                <c:pt idx="1723">
                  <c:v>-195.20000000000226</c:v>
                </c:pt>
                <c:pt idx="1724">
                  <c:v>-196.20000000000226</c:v>
                </c:pt>
                <c:pt idx="1725">
                  <c:v>-195.25000000000227</c:v>
                </c:pt>
                <c:pt idx="1726">
                  <c:v>-194.30000000000229</c:v>
                </c:pt>
                <c:pt idx="1727">
                  <c:v>-195.30000000000229</c:v>
                </c:pt>
                <c:pt idx="1728">
                  <c:v>-196.30000000000229</c:v>
                </c:pt>
                <c:pt idx="1729">
                  <c:v>-195.3500000000023</c:v>
                </c:pt>
                <c:pt idx="1730">
                  <c:v>-196.3500000000023</c:v>
                </c:pt>
                <c:pt idx="1731">
                  <c:v>-195.40000000000231</c:v>
                </c:pt>
                <c:pt idx="1732">
                  <c:v>-196.40000000000231</c:v>
                </c:pt>
                <c:pt idx="1733">
                  <c:v>-197.40000000000231</c:v>
                </c:pt>
                <c:pt idx="1734">
                  <c:v>-198.40000000000231</c:v>
                </c:pt>
                <c:pt idx="1735">
                  <c:v>-199.40000000000231</c:v>
                </c:pt>
                <c:pt idx="1736">
                  <c:v>-200.40000000000231</c:v>
                </c:pt>
                <c:pt idx="1737">
                  <c:v>-201.40000000000231</c:v>
                </c:pt>
                <c:pt idx="1738">
                  <c:v>-202.40000000000231</c:v>
                </c:pt>
                <c:pt idx="1739">
                  <c:v>-203.40000000000231</c:v>
                </c:pt>
                <c:pt idx="1740">
                  <c:v>-202.45000000000232</c:v>
                </c:pt>
                <c:pt idx="1741">
                  <c:v>-201.50000000000233</c:v>
                </c:pt>
                <c:pt idx="1742">
                  <c:v>-200.55000000000234</c:v>
                </c:pt>
                <c:pt idx="1743">
                  <c:v>-201.55000000000234</c:v>
                </c:pt>
                <c:pt idx="1744">
                  <c:v>-202.55000000000234</c:v>
                </c:pt>
                <c:pt idx="1745">
                  <c:v>-203.55000000000234</c:v>
                </c:pt>
                <c:pt idx="1746">
                  <c:v>-202.60000000000235</c:v>
                </c:pt>
                <c:pt idx="1747">
                  <c:v>-203.60000000000235</c:v>
                </c:pt>
                <c:pt idx="1748">
                  <c:v>-202.65000000000236</c:v>
                </c:pt>
                <c:pt idx="1749">
                  <c:v>-203.65000000000236</c:v>
                </c:pt>
                <c:pt idx="1750">
                  <c:v>-202.70000000000238</c:v>
                </c:pt>
                <c:pt idx="1751">
                  <c:v>-201.75000000000239</c:v>
                </c:pt>
                <c:pt idx="1752">
                  <c:v>-200.8000000000024</c:v>
                </c:pt>
                <c:pt idx="1753">
                  <c:v>-201.8000000000024</c:v>
                </c:pt>
                <c:pt idx="1754">
                  <c:v>-200.85000000000241</c:v>
                </c:pt>
                <c:pt idx="1755">
                  <c:v>-201.85000000000241</c:v>
                </c:pt>
                <c:pt idx="1756">
                  <c:v>-200.90000000000242</c:v>
                </c:pt>
                <c:pt idx="1757">
                  <c:v>-199.95000000000243</c:v>
                </c:pt>
                <c:pt idx="1758">
                  <c:v>-199.00000000000244</c:v>
                </c:pt>
                <c:pt idx="1759">
                  <c:v>-200.00000000000244</c:v>
                </c:pt>
                <c:pt idx="1760">
                  <c:v>-199.05000000000246</c:v>
                </c:pt>
                <c:pt idx="1761">
                  <c:v>-198.10000000000247</c:v>
                </c:pt>
                <c:pt idx="1762">
                  <c:v>-199.10000000000247</c:v>
                </c:pt>
                <c:pt idx="1763">
                  <c:v>-200.10000000000247</c:v>
                </c:pt>
                <c:pt idx="1764">
                  <c:v>-199.15000000000248</c:v>
                </c:pt>
                <c:pt idx="1765">
                  <c:v>-200.15000000000248</c:v>
                </c:pt>
                <c:pt idx="1766">
                  <c:v>-201.15000000000248</c:v>
                </c:pt>
                <c:pt idx="1767">
                  <c:v>-202.15000000000248</c:v>
                </c:pt>
                <c:pt idx="1768">
                  <c:v>-203.15000000000248</c:v>
                </c:pt>
                <c:pt idx="1769">
                  <c:v>-204.15000000000248</c:v>
                </c:pt>
                <c:pt idx="1770">
                  <c:v>-205.15000000000248</c:v>
                </c:pt>
                <c:pt idx="1771">
                  <c:v>-204.20000000000249</c:v>
                </c:pt>
                <c:pt idx="1772">
                  <c:v>-205.20000000000249</c:v>
                </c:pt>
                <c:pt idx="1773">
                  <c:v>-206.20000000000249</c:v>
                </c:pt>
                <c:pt idx="1774">
                  <c:v>-207.20000000000249</c:v>
                </c:pt>
                <c:pt idx="1775">
                  <c:v>-206.2500000000025</c:v>
                </c:pt>
                <c:pt idx="1776">
                  <c:v>-205.30000000000251</c:v>
                </c:pt>
                <c:pt idx="1777">
                  <c:v>-206.30000000000251</c:v>
                </c:pt>
                <c:pt idx="1778">
                  <c:v>-205.35000000000252</c:v>
                </c:pt>
                <c:pt idx="1779">
                  <c:v>-204.40000000000254</c:v>
                </c:pt>
                <c:pt idx="1780">
                  <c:v>-205.40000000000254</c:v>
                </c:pt>
                <c:pt idx="1781">
                  <c:v>-206.40000000000254</c:v>
                </c:pt>
                <c:pt idx="1782">
                  <c:v>-205.45000000000255</c:v>
                </c:pt>
                <c:pt idx="1783">
                  <c:v>-206.45000000000255</c:v>
                </c:pt>
                <c:pt idx="1784">
                  <c:v>-207.45000000000255</c:v>
                </c:pt>
                <c:pt idx="1785">
                  <c:v>-208.45000000000255</c:v>
                </c:pt>
                <c:pt idx="1786">
                  <c:v>-207.50000000000256</c:v>
                </c:pt>
                <c:pt idx="1787">
                  <c:v>-208.50000000000256</c:v>
                </c:pt>
                <c:pt idx="1788">
                  <c:v>-209.50000000000256</c:v>
                </c:pt>
                <c:pt idx="1789">
                  <c:v>-208.55000000000257</c:v>
                </c:pt>
                <c:pt idx="1790">
                  <c:v>-207.60000000000258</c:v>
                </c:pt>
                <c:pt idx="1791">
                  <c:v>-208.60000000000258</c:v>
                </c:pt>
                <c:pt idx="1792">
                  <c:v>-209.60000000000258</c:v>
                </c:pt>
                <c:pt idx="1793">
                  <c:v>-210.60000000000258</c:v>
                </c:pt>
                <c:pt idx="1794">
                  <c:v>-211.60000000000258</c:v>
                </c:pt>
                <c:pt idx="1795">
                  <c:v>-212.60000000000258</c:v>
                </c:pt>
                <c:pt idx="1796">
                  <c:v>-213.60000000000258</c:v>
                </c:pt>
                <c:pt idx="1797">
                  <c:v>-212.65000000000259</c:v>
                </c:pt>
                <c:pt idx="1798">
                  <c:v>-211.7000000000026</c:v>
                </c:pt>
                <c:pt idx="1799">
                  <c:v>-210.75000000000261</c:v>
                </c:pt>
                <c:pt idx="1800">
                  <c:v>-209.80000000000263</c:v>
                </c:pt>
                <c:pt idx="1801">
                  <c:v>-210.80000000000263</c:v>
                </c:pt>
                <c:pt idx="1802">
                  <c:v>-209.85000000000264</c:v>
                </c:pt>
                <c:pt idx="1803">
                  <c:v>-208.90000000000265</c:v>
                </c:pt>
                <c:pt idx="1804">
                  <c:v>-209.90000000000265</c:v>
                </c:pt>
                <c:pt idx="1805">
                  <c:v>-208.95000000000266</c:v>
                </c:pt>
                <c:pt idx="1806">
                  <c:v>-209.95000000000266</c:v>
                </c:pt>
                <c:pt idx="1807">
                  <c:v>-210.95000000000266</c:v>
                </c:pt>
                <c:pt idx="1808">
                  <c:v>-210.00000000000267</c:v>
                </c:pt>
                <c:pt idx="1809">
                  <c:v>-209.05000000000268</c:v>
                </c:pt>
                <c:pt idx="1810">
                  <c:v>-210.05000000000268</c:v>
                </c:pt>
                <c:pt idx="1811">
                  <c:v>-211.05000000000268</c:v>
                </c:pt>
                <c:pt idx="1812">
                  <c:v>-212.05000000000268</c:v>
                </c:pt>
                <c:pt idx="1813">
                  <c:v>-213.05000000000268</c:v>
                </c:pt>
                <c:pt idx="1814">
                  <c:v>-214.05000000000268</c:v>
                </c:pt>
                <c:pt idx="1815">
                  <c:v>-215.05000000000268</c:v>
                </c:pt>
                <c:pt idx="1816">
                  <c:v>-216.05000000000268</c:v>
                </c:pt>
                <c:pt idx="1817">
                  <c:v>-217.05000000000268</c:v>
                </c:pt>
                <c:pt idx="1818">
                  <c:v>-216.10000000000269</c:v>
                </c:pt>
                <c:pt idx="1819">
                  <c:v>-217.10000000000269</c:v>
                </c:pt>
                <c:pt idx="1820">
                  <c:v>-218.10000000000269</c:v>
                </c:pt>
                <c:pt idx="1821">
                  <c:v>-219.10000000000269</c:v>
                </c:pt>
                <c:pt idx="1822">
                  <c:v>-220.10000000000269</c:v>
                </c:pt>
                <c:pt idx="1823">
                  <c:v>-219.15000000000271</c:v>
                </c:pt>
                <c:pt idx="1824">
                  <c:v>-218.20000000000272</c:v>
                </c:pt>
                <c:pt idx="1825">
                  <c:v>-217.25000000000273</c:v>
                </c:pt>
                <c:pt idx="1826">
                  <c:v>-216.30000000000274</c:v>
                </c:pt>
                <c:pt idx="1827">
                  <c:v>-215.35000000000275</c:v>
                </c:pt>
                <c:pt idx="1828">
                  <c:v>-216.35000000000275</c:v>
                </c:pt>
                <c:pt idx="1829">
                  <c:v>-215.40000000000276</c:v>
                </c:pt>
                <c:pt idx="1830">
                  <c:v>-216.40000000000276</c:v>
                </c:pt>
                <c:pt idx="1831">
                  <c:v>-215.45000000000277</c:v>
                </c:pt>
                <c:pt idx="1832">
                  <c:v>-216.45000000000277</c:v>
                </c:pt>
                <c:pt idx="1833">
                  <c:v>-217.45000000000277</c:v>
                </c:pt>
                <c:pt idx="1834">
                  <c:v>-216.50000000000279</c:v>
                </c:pt>
                <c:pt idx="1835">
                  <c:v>-217.50000000000279</c:v>
                </c:pt>
                <c:pt idx="1836">
                  <c:v>-218.50000000000279</c:v>
                </c:pt>
                <c:pt idx="1837">
                  <c:v>-217.5500000000028</c:v>
                </c:pt>
                <c:pt idx="1838">
                  <c:v>-218.5500000000028</c:v>
                </c:pt>
                <c:pt idx="1839">
                  <c:v>-217.60000000000281</c:v>
                </c:pt>
                <c:pt idx="1840">
                  <c:v>-216.65000000000282</c:v>
                </c:pt>
                <c:pt idx="1841">
                  <c:v>-215.70000000000283</c:v>
                </c:pt>
                <c:pt idx="1842">
                  <c:v>-214.75000000000284</c:v>
                </c:pt>
                <c:pt idx="1843">
                  <c:v>-215.75000000000284</c:v>
                </c:pt>
                <c:pt idx="1844">
                  <c:v>-214.80000000000285</c:v>
                </c:pt>
                <c:pt idx="1845">
                  <c:v>-215.80000000000285</c:v>
                </c:pt>
                <c:pt idx="1846">
                  <c:v>-216.80000000000285</c:v>
                </c:pt>
                <c:pt idx="1847">
                  <c:v>-217.80000000000285</c:v>
                </c:pt>
                <c:pt idx="1848">
                  <c:v>-218.80000000000285</c:v>
                </c:pt>
                <c:pt idx="1849">
                  <c:v>-217.85000000000286</c:v>
                </c:pt>
                <c:pt idx="1850">
                  <c:v>-216.90000000000288</c:v>
                </c:pt>
                <c:pt idx="1851">
                  <c:v>-215.95000000000289</c:v>
                </c:pt>
                <c:pt idx="1852">
                  <c:v>-215.0000000000029</c:v>
                </c:pt>
                <c:pt idx="1853">
                  <c:v>-214.05000000000291</c:v>
                </c:pt>
                <c:pt idx="1854">
                  <c:v>-215.05000000000291</c:v>
                </c:pt>
                <c:pt idx="1855">
                  <c:v>-216.05000000000291</c:v>
                </c:pt>
                <c:pt idx="1856">
                  <c:v>-217.05000000000291</c:v>
                </c:pt>
                <c:pt idx="1857">
                  <c:v>-218.05000000000291</c:v>
                </c:pt>
                <c:pt idx="1858">
                  <c:v>-217.10000000000292</c:v>
                </c:pt>
                <c:pt idx="1859">
                  <c:v>-218.10000000000292</c:v>
                </c:pt>
                <c:pt idx="1860">
                  <c:v>-217.15000000000293</c:v>
                </c:pt>
                <c:pt idx="1861">
                  <c:v>-218.15000000000293</c:v>
                </c:pt>
                <c:pt idx="1862">
                  <c:v>-217.20000000000294</c:v>
                </c:pt>
                <c:pt idx="1863">
                  <c:v>-216.25000000000296</c:v>
                </c:pt>
                <c:pt idx="1864">
                  <c:v>-217.25000000000296</c:v>
                </c:pt>
                <c:pt idx="1865">
                  <c:v>-218.25000000000296</c:v>
                </c:pt>
                <c:pt idx="1866">
                  <c:v>-217.30000000000297</c:v>
                </c:pt>
                <c:pt idx="1867">
                  <c:v>-218.30000000000297</c:v>
                </c:pt>
                <c:pt idx="1868">
                  <c:v>-217.35000000000298</c:v>
                </c:pt>
                <c:pt idx="1869">
                  <c:v>-218.35000000000298</c:v>
                </c:pt>
                <c:pt idx="1870">
                  <c:v>-219.35000000000298</c:v>
                </c:pt>
                <c:pt idx="1871">
                  <c:v>-218.40000000000299</c:v>
                </c:pt>
                <c:pt idx="1872">
                  <c:v>-217.450000000003</c:v>
                </c:pt>
                <c:pt idx="1873">
                  <c:v>-218.450000000003</c:v>
                </c:pt>
                <c:pt idx="1874">
                  <c:v>-217.50000000000301</c:v>
                </c:pt>
                <c:pt idx="1875">
                  <c:v>-216.55000000000302</c:v>
                </c:pt>
                <c:pt idx="1876">
                  <c:v>-215.60000000000304</c:v>
                </c:pt>
                <c:pt idx="1877">
                  <c:v>-216.60000000000304</c:v>
                </c:pt>
                <c:pt idx="1878">
                  <c:v>-215.65000000000305</c:v>
                </c:pt>
                <c:pt idx="1879">
                  <c:v>-216.65000000000305</c:v>
                </c:pt>
                <c:pt idx="1880">
                  <c:v>-217.65000000000305</c:v>
                </c:pt>
                <c:pt idx="1881">
                  <c:v>-216.70000000000306</c:v>
                </c:pt>
                <c:pt idx="1882">
                  <c:v>-215.75000000000307</c:v>
                </c:pt>
                <c:pt idx="1883">
                  <c:v>-214.80000000000308</c:v>
                </c:pt>
                <c:pt idx="1884">
                  <c:v>-215.80000000000308</c:v>
                </c:pt>
                <c:pt idx="1885">
                  <c:v>-216.80000000000308</c:v>
                </c:pt>
                <c:pt idx="1886">
                  <c:v>-215.85000000000309</c:v>
                </c:pt>
                <c:pt idx="1887">
                  <c:v>-216.85000000000309</c:v>
                </c:pt>
                <c:pt idx="1888">
                  <c:v>-217.85000000000309</c:v>
                </c:pt>
                <c:pt idx="1889">
                  <c:v>-218.85000000000309</c:v>
                </c:pt>
                <c:pt idx="1890">
                  <c:v>-217.9000000000031</c:v>
                </c:pt>
                <c:pt idx="1891">
                  <c:v>-218.9000000000031</c:v>
                </c:pt>
                <c:pt idx="1892">
                  <c:v>-219.9000000000031</c:v>
                </c:pt>
                <c:pt idx="1893">
                  <c:v>-218.95000000000312</c:v>
                </c:pt>
                <c:pt idx="1894">
                  <c:v>-218.00000000000313</c:v>
                </c:pt>
                <c:pt idx="1895">
                  <c:v>-217.05000000000314</c:v>
                </c:pt>
                <c:pt idx="1896">
                  <c:v>-216.10000000000315</c:v>
                </c:pt>
                <c:pt idx="1897">
                  <c:v>-217.10000000000315</c:v>
                </c:pt>
                <c:pt idx="1898">
                  <c:v>-216.15000000000316</c:v>
                </c:pt>
                <c:pt idx="1899">
                  <c:v>-217.15000000000316</c:v>
                </c:pt>
                <c:pt idx="1900">
                  <c:v>-218.15000000000316</c:v>
                </c:pt>
                <c:pt idx="1901">
                  <c:v>-217.20000000000317</c:v>
                </c:pt>
                <c:pt idx="1902">
                  <c:v>-216.25000000000318</c:v>
                </c:pt>
                <c:pt idx="1903">
                  <c:v>-215.30000000000319</c:v>
                </c:pt>
                <c:pt idx="1904">
                  <c:v>-214.35000000000321</c:v>
                </c:pt>
                <c:pt idx="1905">
                  <c:v>-215.35000000000321</c:v>
                </c:pt>
                <c:pt idx="1906">
                  <c:v>-216.35000000000321</c:v>
                </c:pt>
                <c:pt idx="1907">
                  <c:v>-217.35000000000321</c:v>
                </c:pt>
                <c:pt idx="1908">
                  <c:v>-218.35000000000321</c:v>
                </c:pt>
                <c:pt idx="1909">
                  <c:v>-219.35000000000321</c:v>
                </c:pt>
                <c:pt idx="1910">
                  <c:v>-218.40000000000322</c:v>
                </c:pt>
                <c:pt idx="1911">
                  <c:v>-219.40000000000322</c:v>
                </c:pt>
                <c:pt idx="1912">
                  <c:v>-220.40000000000322</c:v>
                </c:pt>
                <c:pt idx="1913">
                  <c:v>-219.45000000000323</c:v>
                </c:pt>
                <c:pt idx="1914">
                  <c:v>-218.50000000000324</c:v>
                </c:pt>
                <c:pt idx="1915">
                  <c:v>-219.50000000000324</c:v>
                </c:pt>
                <c:pt idx="1916">
                  <c:v>-220.50000000000324</c:v>
                </c:pt>
                <c:pt idx="1917">
                  <c:v>-219.55000000000325</c:v>
                </c:pt>
                <c:pt idx="1918">
                  <c:v>-218.60000000000326</c:v>
                </c:pt>
                <c:pt idx="1919">
                  <c:v>-219.60000000000326</c:v>
                </c:pt>
                <c:pt idx="1920">
                  <c:v>-220.60000000000326</c:v>
                </c:pt>
                <c:pt idx="1921">
                  <c:v>-221.60000000000326</c:v>
                </c:pt>
                <c:pt idx="1922">
                  <c:v>-222.60000000000326</c:v>
                </c:pt>
                <c:pt idx="1923">
                  <c:v>-221.65000000000327</c:v>
                </c:pt>
                <c:pt idx="1924">
                  <c:v>-220.70000000000329</c:v>
                </c:pt>
                <c:pt idx="1925">
                  <c:v>-221.70000000000329</c:v>
                </c:pt>
                <c:pt idx="1926">
                  <c:v>-220.7500000000033</c:v>
                </c:pt>
                <c:pt idx="1927">
                  <c:v>-219.80000000000331</c:v>
                </c:pt>
                <c:pt idx="1928">
                  <c:v>-220.80000000000331</c:v>
                </c:pt>
                <c:pt idx="1929">
                  <c:v>-219.85000000000332</c:v>
                </c:pt>
                <c:pt idx="1930">
                  <c:v>-220.85000000000332</c:v>
                </c:pt>
                <c:pt idx="1931">
                  <c:v>-221.85000000000332</c:v>
                </c:pt>
                <c:pt idx="1932">
                  <c:v>-220.90000000000333</c:v>
                </c:pt>
                <c:pt idx="1933">
                  <c:v>-219.95000000000334</c:v>
                </c:pt>
                <c:pt idx="1934">
                  <c:v>-220.95000000000334</c:v>
                </c:pt>
                <c:pt idx="1935">
                  <c:v>-220.00000000000335</c:v>
                </c:pt>
                <c:pt idx="1936">
                  <c:v>-221.00000000000335</c:v>
                </c:pt>
                <c:pt idx="1937">
                  <c:v>-220.05000000000337</c:v>
                </c:pt>
                <c:pt idx="1938">
                  <c:v>-221.05000000000337</c:v>
                </c:pt>
                <c:pt idx="1939">
                  <c:v>-222.05000000000337</c:v>
                </c:pt>
                <c:pt idx="1940">
                  <c:v>-223.05000000000337</c:v>
                </c:pt>
                <c:pt idx="1941">
                  <c:v>-222.10000000000338</c:v>
                </c:pt>
                <c:pt idx="1942">
                  <c:v>-223.10000000000338</c:v>
                </c:pt>
                <c:pt idx="1943">
                  <c:v>-224.10000000000338</c:v>
                </c:pt>
                <c:pt idx="1944">
                  <c:v>-225.10000000000338</c:v>
                </c:pt>
                <c:pt idx="1945">
                  <c:v>-226.10000000000338</c:v>
                </c:pt>
                <c:pt idx="1946">
                  <c:v>-227.10000000000338</c:v>
                </c:pt>
                <c:pt idx="1947">
                  <c:v>-226.15000000000339</c:v>
                </c:pt>
                <c:pt idx="1948">
                  <c:v>-225.2000000000034</c:v>
                </c:pt>
                <c:pt idx="1949">
                  <c:v>-226.2000000000034</c:v>
                </c:pt>
                <c:pt idx="1950">
                  <c:v>-225.25000000000341</c:v>
                </c:pt>
                <c:pt idx="1951">
                  <c:v>-226.25000000000341</c:v>
                </c:pt>
                <c:pt idx="1952">
                  <c:v>-225.30000000000342</c:v>
                </c:pt>
                <c:pt idx="1953">
                  <c:v>-224.35000000000343</c:v>
                </c:pt>
                <c:pt idx="1954">
                  <c:v>-225.35000000000343</c:v>
                </c:pt>
                <c:pt idx="1955">
                  <c:v>-224.40000000000344</c:v>
                </c:pt>
                <c:pt idx="1956">
                  <c:v>-225.40000000000344</c:v>
                </c:pt>
                <c:pt idx="1957">
                  <c:v>-224.45000000000346</c:v>
                </c:pt>
                <c:pt idx="1958">
                  <c:v>-223.50000000000347</c:v>
                </c:pt>
                <c:pt idx="1959">
                  <c:v>-224.50000000000347</c:v>
                </c:pt>
                <c:pt idx="1960">
                  <c:v>-225.50000000000347</c:v>
                </c:pt>
                <c:pt idx="1961">
                  <c:v>-226.50000000000347</c:v>
                </c:pt>
                <c:pt idx="1962">
                  <c:v>-227.50000000000347</c:v>
                </c:pt>
                <c:pt idx="1963">
                  <c:v>-226.55000000000348</c:v>
                </c:pt>
                <c:pt idx="1964">
                  <c:v>-225.60000000000349</c:v>
                </c:pt>
                <c:pt idx="1965">
                  <c:v>-224.6500000000035</c:v>
                </c:pt>
                <c:pt idx="1966">
                  <c:v>-223.70000000000351</c:v>
                </c:pt>
                <c:pt idx="1967">
                  <c:v>-224.70000000000351</c:v>
                </c:pt>
                <c:pt idx="1968">
                  <c:v>-225.70000000000351</c:v>
                </c:pt>
                <c:pt idx="1969">
                  <c:v>-224.75000000000352</c:v>
                </c:pt>
                <c:pt idx="1970">
                  <c:v>-225.75000000000352</c:v>
                </c:pt>
                <c:pt idx="1971">
                  <c:v>-226.75000000000352</c:v>
                </c:pt>
                <c:pt idx="1972">
                  <c:v>-225.80000000000354</c:v>
                </c:pt>
                <c:pt idx="1973">
                  <c:v>-224.85000000000355</c:v>
                </c:pt>
                <c:pt idx="1974">
                  <c:v>-225.85000000000355</c:v>
                </c:pt>
                <c:pt idx="1975">
                  <c:v>-226.85000000000355</c:v>
                </c:pt>
                <c:pt idx="1976">
                  <c:v>-225.90000000000356</c:v>
                </c:pt>
                <c:pt idx="1977">
                  <c:v>-224.95000000000357</c:v>
                </c:pt>
                <c:pt idx="1978">
                  <c:v>-224.00000000000358</c:v>
                </c:pt>
                <c:pt idx="1979">
                  <c:v>-223.05000000000359</c:v>
                </c:pt>
                <c:pt idx="1980">
                  <c:v>-224.05000000000359</c:v>
                </c:pt>
                <c:pt idx="1981">
                  <c:v>-223.1000000000036</c:v>
                </c:pt>
                <c:pt idx="1982">
                  <c:v>-222.15000000000362</c:v>
                </c:pt>
                <c:pt idx="1983">
                  <c:v>-223.15000000000362</c:v>
                </c:pt>
                <c:pt idx="1984">
                  <c:v>-224.15000000000362</c:v>
                </c:pt>
                <c:pt idx="1985">
                  <c:v>-225.15000000000362</c:v>
                </c:pt>
                <c:pt idx="1986">
                  <c:v>-224.20000000000363</c:v>
                </c:pt>
                <c:pt idx="1987">
                  <c:v>-225.20000000000363</c:v>
                </c:pt>
                <c:pt idx="1988">
                  <c:v>-226.20000000000363</c:v>
                </c:pt>
                <c:pt idx="1989">
                  <c:v>-225.25000000000364</c:v>
                </c:pt>
                <c:pt idx="1990">
                  <c:v>-226.25000000000364</c:v>
                </c:pt>
                <c:pt idx="1991">
                  <c:v>-227.25000000000364</c:v>
                </c:pt>
                <c:pt idx="1992">
                  <c:v>-226.30000000000365</c:v>
                </c:pt>
                <c:pt idx="1993">
                  <c:v>-227.30000000000365</c:v>
                </c:pt>
                <c:pt idx="1994">
                  <c:v>-228.30000000000365</c:v>
                </c:pt>
                <c:pt idx="1995">
                  <c:v>-229.30000000000365</c:v>
                </c:pt>
                <c:pt idx="1996">
                  <c:v>-228.35000000000366</c:v>
                </c:pt>
                <c:pt idx="1997">
                  <c:v>-227.40000000000367</c:v>
                </c:pt>
                <c:pt idx="1998">
                  <c:v>-228.40000000000367</c:v>
                </c:pt>
                <c:pt idx="1999">
                  <c:v>-229.40000000000367</c:v>
                </c:pt>
                <c:pt idx="2000">
                  <c:v>-230.40000000000367</c:v>
                </c:pt>
                <c:pt idx="2001">
                  <c:v>-229.45000000000368</c:v>
                </c:pt>
                <c:pt idx="2002">
                  <c:v>-230.45000000000368</c:v>
                </c:pt>
                <c:pt idx="2003">
                  <c:v>-229.50000000000369</c:v>
                </c:pt>
                <c:pt idx="2004">
                  <c:v>-230.50000000000369</c:v>
                </c:pt>
                <c:pt idx="2005">
                  <c:v>-229.55000000000371</c:v>
                </c:pt>
                <c:pt idx="2006">
                  <c:v>-230.55000000000371</c:v>
                </c:pt>
                <c:pt idx="2007">
                  <c:v>-231.55000000000371</c:v>
                </c:pt>
                <c:pt idx="2008">
                  <c:v>-232.55000000000371</c:v>
                </c:pt>
                <c:pt idx="2009">
                  <c:v>-233.55000000000371</c:v>
                </c:pt>
                <c:pt idx="2010">
                  <c:v>-234.55000000000371</c:v>
                </c:pt>
                <c:pt idx="2011">
                  <c:v>-233.60000000000372</c:v>
                </c:pt>
                <c:pt idx="2012">
                  <c:v>-234.60000000000372</c:v>
                </c:pt>
                <c:pt idx="2013">
                  <c:v>-233.65000000000373</c:v>
                </c:pt>
                <c:pt idx="2014">
                  <c:v>-232.70000000000374</c:v>
                </c:pt>
                <c:pt idx="2015">
                  <c:v>-233.70000000000374</c:v>
                </c:pt>
                <c:pt idx="2016">
                  <c:v>-232.75000000000375</c:v>
                </c:pt>
                <c:pt idx="2017">
                  <c:v>-233.75000000000375</c:v>
                </c:pt>
                <c:pt idx="2018">
                  <c:v>-234.75000000000375</c:v>
                </c:pt>
                <c:pt idx="2019">
                  <c:v>-235.75000000000375</c:v>
                </c:pt>
                <c:pt idx="2020">
                  <c:v>-236.75000000000375</c:v>
                </c:pt>
                <c:pt idx="2021">
                  <c:v>-235.80000000000376</c:v>
                </c:pt>
                <c:pt idx="2022">
                  <c:v>-236.80000000000376</c:v>
                </c:pt>
                <c:pt idx="2023">
                  <c:v>-235.85000000000377</c:v>
                </c:pt>
                <c:pt idx="2024">
                  <c:v>-236.85000000000377</c:v>
                </c:pt>
                <c:pt idx="2025">
                  <c:v>-235.90000000000379</c:v>
                </c:pt>
                <c:pt idx="2026">
                  <c:v>-234.9500000000038</c:v>
                </c:pt>
                <c:pt idx="2027">
                  <c:v>-234.00000000000381</c:v>
                </c:pt>
                <c:pt idx="2028">
                  <c:v>-233.05000000000382</c:v>
                </c:pt>
                <c:pt idx="2029">
                  <c:v>-232.10000000000383</c:v>
                </c:pt>
                <c:pt idx="2030">
                  <c:v>-231.15000000000384</c:v>
                </c:pt>
                <c:pt idx="2031">
                  <c:v>-230.20000000000385</c:v>
                </c:pt>
                <c:pt idx="2032">
                  <c:v>-229.25000000000387</c:v>
                </c:pt>
                <c:pt idx="2033">
                  <c:v>-230.25000000000387</c:v>
                </c:pt>
                <c:pt idx="2034">
                  <c:v>-229.30000000000388</c:v>
                </c:pt>
                <c:pt idx="2035">
                  <c:v>-228.35000000000389</c:v>
                </c:pt>
                <c:pt idx="2036">
                  <c:v>-229.35000000000389</c:v>
                </c:pt>
                <c:pt idx="2037">
                  <c:v>-230.35000000000389</c:v>
                </c:pt>
                <c:pt idx="2038">
                  <c:v>-229.4000000000039</c:v>
                </c:pt>
                <c:pt idx="2039">
                  <c:v>-230.4000000000039</c:v>
                </c:pt>
                <c:pt idx="2040">
                  <c:v>-231.4000000000039</c:v>
                </c:pt>
                <c:pt idx="2041">
                  <c:v>-232.4000000000039</c:v>
                </c:pt>
                <c:pt idx="2042">
                  <c:v>-231.45000000000391</c:v>
                </c:pt>
                <c:pt idx="2043">
                  <c:v>-232.45000000000391</c:v>
                </c:pt>
                <c:pt idx="2044">
                  <c:v>-233.45000000000391</c:v>
                </c:pt>
                <c:pt idx="2045">
                  <c:v>-234.45000000000391</c:v>
                </c:pt>
                <c:pt idx="2046">
                  <c:v>-235.45000000000391</c:v>
                </c:pt>
                <c:pt idx="2047">
                  <c:v>-234.50000000000392</c:v>
                </c:pt>
                <c:pt idx="2048">
                  <c:v>-235.50000000000392</c:v>
                </c:pt>
                <c:pt idx="2049">
                  <c:v>-234.55000000000393</c:v>
                </c:pt>
                <c:pt idx="2050">
                  <c:v>-233.60000000000394</c:v>
                </c:pt>
                <c:pt idx="2051">
                  <c:v>-234.60000000000394</c:v>
                </c:pt>
                <c:pt idx="2052">
                  <c:v>-233.65000000000396</c:v>
                </c:pt>
                <c:pt idx="2053">
                  <c:v>-232.70000000000397</c:v>
                </c:pt>
                <c:pt idx="2054">
                  <c:v>-233.70000000000397</c:v>
                </c:pt>
                <c:pt idx="2055">
                  <c:v>-232.75000000000398</c:v>
                </c:pt>
                <c:pt idx="2056">
                  <c:v>-233.75000000000398</c:v>
                </c:pt>
                <c:pt idx="2057">
                  <c:v>-234.75000000000398</c:v>
                </c:pt>
                <c:pt idx="2058">
                  <c:v>-233.80000000000399</c:v>
                </c:pt>
                <c:pt idx="2059">
                  <c:v>-234.80000000000399</c:v>
                </c:pt>
                <c:pt idx="2060">
                  <c:v>-233.850000000004</c:v>
                </c:pt>
                <c:pt idx="2061">
                  <c:v>-234.850000000004</c:v>
                </c:pt>
                <c:pt idx="2062">
                  <c:v>-235.850000000004</c:v>
                </c:pt>
                <c:pt idx="2063">
                  <c:v>-236.850000000004</c:v>
                </c:pt>
                <c:pt idx="2064">
                  <c:v>-237.850000000004</c:v>
                </c:pt>
                <c:pt idx="2065">
                  <c:v>-236.90000000000401</c:v>
                </c:pt>
                <c:pt idx="2066">
                  <c:v>-235.95000000000402</c:v>
                </c:pt>
                <c:pt idx="2067">
                  <c:v>-236.95000000000402</c:v>
                </c:pt>
                <c:pt idx="2068">
                  <c:v>-237.95000000000402</c:v>
                </c:pt>
                <c:pt idx="2069">
                  <c:v>-238.95000000000402</c:v>
                </c:pt>
                <c:pt idx="2070">
                  <c:v>-239.95000000000402</c:v>
                </c:pt>
                <c:pt idx="2071">
                  <c:v>-239.00000000000404</c:v>
                </c:pt>
                <c:pt idx="2072">
                  <c:v>-240.00000000000404</c:v>
                </c:pt>
                <c:pt idx="2073">
                  <c:v>-239.05000000000405</c:v>
                </c:pt>
                <c:pt idx="2074">
                  <c:v>-240.05000000000405</c:v>
                </c:pt>
                <c:pt idx="2075">
                  <c:v>-239.10000000000406</c:v>
                </c:pt>
                <c:pt idx="2076">
                  <c:v>-240.10000000000406</c:v>
                </c:pt>
                <c:pt idx="2077">
                  <c:v>-241.10000000000406</c:v>
                </c:pt>
                <c:pt idx="2078">
                  <c:v>-242.10000000000406</c:v>
                </c:pt>
                <c:pt idx="2079">
                  <c:v>-241.15000000000407</c:v>
                </c:pt>
                <c:pt idx="2080">
                  <c:v>-242.15000000000407</c:v>
                </c:pt>
                <c:pt idx="2081">
                  <c:v>-241.20000000000408</c:v>
                </c:pt>
                <c:pt idx="2082">
                  <c:v>-242.20000000000408</c:v>
                </c:pt>
                <c:pt idx="2083">
                  <c:v>-241.25000000000409</c:v>
                </c:pt>
                <c:pt idx="2084">
                  <c:v>-240.3000000000041</c:v>
                </c:pt>
                <c:pt idx="2085">
                  <c:v>-241.3000000000041</c:v>
                </c:pt>
                <c:pt idx="2086">
                  <c:v>-240.35000000000412</c:v>
                </c:pt>
                <c:pt idx="2087">
                  <c:v>-241.35000000000412</c:v>
                </c:pt>
                <c:pt idx="2088">
                  <c:v>-242.35000000000412</c:v>
                </c:pt>
                <c:pt idx="2089">
                  <c:v>-241.40000000000413</c:v>
                </c:pt>
                <c:pt idx="2090">
                  <c:v>-242.40000000000413</c:v>
                </c:pt>
                <c:pt idx="2091">
                  <c:v>-243.40000000000413</c:v>
                </c:pt>
                <c:pt idx="2092">
                  <c:v>-242.45000000000414</c:v>
                </c:pt>
                <c:pt idx="2093">
                  <c:v>-243.45000000000414</c:v>
                </c:pt>
                <c:pt idx="2094">
                  <c:v>-244.45000000000414</c:v>
                </c:pt>
                <c:pt idx="2095">
                  <c:v>-245.45000000000414</c:v>
                </c:pt>
                <c:pt idx="2096">
                  <c:v>-244.50000000000415</c:v>
                </c:pt>
                <c:pt idx="2097">
                  <c:v>-243.55000000000416</c:v>
                </c:pt>
                <c:pt idx="2098">
                  <c:v>-244.55000000000416</c:v>
                </c:pt>
                <c:pt idx="2099">
                  <c:v>-243.60000000000417</c:v>
                </c:pt>
                <c:pt idx="2100">
                  <c:v>-244.60000000000417</c:v>
                </c:pt>
                <c:pt idx="2101">
                  <c:v>-243.65000000000418</c:v>
                </c:pt>
                <c:pt idx="2102">
                  <c:v>-244.65000000000418</c:v>
                </c:pt>
                <c:pt idx="2103">
                  <c:v>-245.65000000000418</c:v>
                </c:pt>
                <c:pt idx="2104">
                  <c:v>-246.65000000000418</c:v>
                </c:pt>
                <c:pt idx="2105">
                  <c:v>-247.65000000000418</c:v>
                </c:pt>
                <c:pt idx="2106">
                  <c:v>-248.65000000000418</c:v>
                </c:pt>
                <c:pt idx="2107">
                  <c:v>-247.7000000000042</c:v>
                </c:pt>
                <c:pt idx="2108">
                  <c:v>-246.75000000000421</c:v>
                </c:pt>
                <c:pt idx="2109">
                  <c:v>-247.75000000000421</c:v>
                </c:pt>
                <c:pt idx="2110">
                  <c:v>-248.75000000000421</c:v>
                </c:pt>
                <c:pt idx="2111">
                  <c:v>-249.75000000000421</c:v>
                </c:pt>
                <c:pt idx="2112">
                  <c:v>-250.75000000000421</c:v>
                </c:pt>
                <c:pt idx="2113">
                  <c:v>-251.75000000000421</c:v>
                </c:pt>
                <c:pt idx="2114">
                  <c:v>-250.80000000000422</c:v>
                </c:pt>
                <c:pt idx="2115">
                  <c:v>-251.80000000000422</c:v>
                </c:pt>
                <c:pt idx="2116">
                  <c:v>-250.85000000000423</c:v>
                </c:pt>
                <c:pt idx="2117">
                  <c:v>-251.85000000000423</c:v>
                </c:pt>
                <c:pt idx="2118">
                  <c:v>-252.85000000000423</c:v>
                </c:pt>
                <c:pt idx="2119">
                  <c:v>-253.85000000000423</c:v>
                </c:pt>
                <c:pt idx="2120">
                  <c:v>-254.85000000000423</c:v>
                </c:pt>
                <c:pt idx="2121">
                  <c:v>-255.85000000000423</c:v>
                </c:pt>
                <c:pt idx="2122">
                  <c:v>-256.85000000000423</c:v>
                </c:pt>
                <c:pt idx="2123">
                  <c:v>-257.85000000000423</c:v>
                </c:pt>
                <c:pt idx="2124">
                  <c:v>-258.85000000000423</c:v>
                </c:pt>
                <c:pt idx="2125">
                  <c:v>-259.85000000000423</c:v>
                </c:pt>
                <c:pt idx="2126">
                  <c:v>-258.90000000000424</c:v>
                </c:pt>
                <c:pt idx="2127">
                  <c:v>-257.95000000000425</c:v>
                </c:pt>
                <c:pt idx="2128">
                  <c:v>-257.00000000000426</c:v>
                </c:pt>
                <c:pt idx="2129">
                  <c:v>-258.00000000000426</c:v>
                </c:pt>
                <c:pt idx="2130">
                  <c:v>-257.05000000000427</c:v>
                </c:pt>
                <c:pt idx="2131">
                  <c:v>-256.10000000000429</c:v>
                </c:pt>
                <c:pt idx="2132">
                  <c:v>-257.10000000000429</c:v>
                </c:pt>
                <c:pt idx="2133">
                  <c:v>-258.10000000000429</c:v>
                </c:pt>
                <c:pt idx="2134">
                  <c:v>-259.10000000000429</c:v>
                </c:pt>
                <c:pt idx="2135">
                  <c:v>-260.10000000000429</c:v>
                </c:pt>
                <c:pt idx="2136">
                  <c:v>-261.10000000000429</c:v>
                </c:pt>
                <c:pt idx="2137">
                  <c:v>-260.1500000000043</c:v>
                </c:pt>
                <c:pt idx="2138">
                  <c:v>-259.20000000000431</c:v>
                </c:pt>
                <c:pt idx="2139">
                  <c:v>-258.25000000000432</c:v>
                </c:pt>
                <c:pt idx="2140">
                  <c:v>-257.30000000000433</c:v>
                </c:pt>
                <c:pt idx="2141">
                  <c:v>-258.30000000000433</c:v>
                </c:pt>
                <c:pt idx="2142">
                  <c:v>-259.30000000000433</c:v>
                </c:pt>
                <c:pt idx="2143">
                  <c:v>-258.35000000000434</c:v>
                </c:pt>
                <c:pt idx="2144">
                  <c:v>-257.40000000000435</c:v>
                </c:pt>
                <c:pt idx="2145">
                  <c:v>-256.45000000000437</c:v>
                </c:pt>
                <c:pt idx="2146">
                  <c:v>-257.45000000000437</c:v>
                </c:pt>
                <c:pt idx="2147">
                  <c:v>-256.50000000000438</c:v>
                </c:pt>
                <c:pt idx="2148">
                  <c:v>-255.55000000000439</c:v>
                </c:pt>
                <c:pt idx="2149">
                  <c:v>-254.6000000000044</c:v>
                </c:pt>
                <c:pt idx="2150">
                  <c:v>-255.6000000000044</c:v>
                </c:pt>
                <c:pt idx="2151">
                  <c:v>-256.6000000000044</c:v>
                </c:pt>
                <c:pt idx="2152">
                  <c:v>-257.6000000000044</c:v>
                </c:pt>
                <c:pt idx="2153">
                  <c:v>-258.6000000000044</c:v>
                </c:pt>
                <c:pt idx="2154">
                  <c:v>-259.6000000000044</c:v>
                </c:pt>
                <c:pt idx="2155">
                  <c:v>-260.6000000000044</c:v>
                </c:pt>
                <c:pt idx="2156">
                  <c:v>-261.6000000000044</c:v>
                </c:pt>
                <c:pt idx="2157">
                  <c:v>-262.6000000000044</c:v>
                </c:pt>
                <c:pt idx="2158">
                  <c:v>-263.6000000000044</c:v>
                </c:pt>
                <c:pt idx="2159">
                  <c:v>-262.65000000000441</c:v>
                </c:pt>
                <c:pt idx="2160">
                  <c:v>-263.65000000000441</c:v>
                </c:pt>
                <c:pt idx="2161">
                  <c:v>-262.70000000000442</c:v>
                </c:pt>
                <c:pt idx="2162">
                  <c:v>-263.70000000000442</c:v>
                </c:pt>
                <c:pt idx="2163">
                  <c:v>-264.70000000000442</c:v>
                </c:pt>
                <c:pt idx="2164">
                  <c:v>-265.70000000000442</c:v>
                </c:pt>
                <c:pt idx="2165">
                  <c:v>-266.70000000000442</c:v>
                </c:pt>
                <c:pt idx="2166">
                  <c:v>-265.75000000000443</c:v>
                </c:pt>
                <c:pt idx="2167">
                  <c:v>-264.80000000000445</c:v>
                </c:pt>
                <c:pt idx="2168">
                  <c:v>-265.80000000000445</c:v>
                </c:pt>
                <c:pt idx="2169">
                  <c:v>-266.80000000000445</c:v>
                </c:pt>
                <c:pt idx="2170">
                  <c:v>-265.85000000000446</c:v>
                </c:pt>
                <c:pt idx="2171">
                  <c:v>-266.85000000000446</c:v>
                </c:pt>
                <c:pt idx="2172">
                  <c:v>-267.85000000000446</c:v>
                </c:pt>
                <c:pt idx="2173">
                  <c:v>-268.85000000000446</c:v>
                </c:pt>
                <c:pt idx="2174">
                  <c:v>-267.90000000000447</c:v>
                </c:pt>
                <c:pt idx="2175">
                  <c:v>-268.90000000000447</c:v>
                </c:pt>
                <c:pt idx="2176">
                  <c:v>-267.95000000000448</c:v>
                </c:pt>
                <c:pt idx="2177">
                  <c:v>-267.00000000000449</c:v>
                </c:pt>
                <c:pt idx="2178">
                  <c:v>-268.00000000000449</c:v>
                </c:pt>
                <c:pt idx="2179">
                  <c:v>-269.00000000000449</c:v>
                </c:pt>
                <c:pt idx="2180">
                  <c:v>-270.00000000000449</c:v>
                </c:pt>
                <c:pt idx="2181">
                  <c:v>-269.0500000000045</c:v>
                </c:pt>
                <c:pt idx="2182">
                  <c:v>-270.0500000000045</c:v>
                </c:pt>
                <c:pt idx="2183">
                  <c:v>-271.0500000000045</c:v>
                </c:pt>
                <c:pt idx="2184">
                  <c:v>-272.0500000000045</c:v>
                </c:pt>
                <c:pt idx="2185">
                  <c:v>-273.0500000000045</c:v>
                </c:pt>
                <c:pt idx="2186">
                  <c:v>-274.0500000000045</c:v>
                </c:pt>
                <c:pt idx="2187">
                  <c:v>-273.10000000000451</c:v>
                </c:pt>
                <c:pt idx="2188">
                  <c:v>-274.10000000000451</c:v>
                </c:pt>
                <c:pt idx="2189">
                  <c:v>-275.10000000000451</c:v>
                </c:pt>
                <c:pt idx="2190">
                  <c:v>-276.10000000000451</c:v>
                </c:pt>
                <c:pt idx="2191">
                  <c:v>-277.10000000000451</c:v>
                </c:pt>
                <c:pt idx="2192">
                  <c:v>-278.10000000000451</c:v>
                </c:pt>
                <c:pt idx="2193">
                  <c:v>-279.10000000000451</c:v>
                </c:pt>
                <c:pt idx="2194">
                  <c:v>-280.10000000000451</c:v>
                </c:pt>
                <c:pt idx="2195">
                  <c:v>-281.10000000000451</c:v>
                </c:pt>
                <c:pt idx="2196">
                  <c:v>-282.10000000000451</c:v>
                </c:pt>
                <c:pt idx="2197">
                  <c:v>-283.10000000000451</c:v>
                </c:pt>
                <c:pt idx="2198">
                  <c:v>-284.10000000000451</c:v>
                </c:pt>
                <c:pt idx="2199">
                  <c:v>-283.15000000000452</c:v>
                </c:pt>
                <c:pt idx="2200">
                  <c:v>-282.20000000000454</c:v>
                </c:pt>
                <c:pt idx="2201">
                  <c:v>-283.20000000000454</c:v>
                </c:pt>
                <c:pt idx="2202">
                  <c:v>-282.25000000000455</c:v>
                </c:pt>
                <c:pt idx="2203">
                  <c:v>-281.30000000000456</c:v>
                </c:pt>
                <c:pt idx="2204">
                  <c:v>-282.30000000000456</c:v>
                </c:pt>
                <c:pt idx="2205">
                  <c:v>-281.35000000000457</c:v>
                </c:pt>
                <c:pt idx="2206">
                  <c:v>-280.40000000000458</c:v>
                </c:pt>
                <c:pt idx="2207">
                  <c:v>-279.45000000000459</c:v>
                </c:pt>
                <c:pt idx="2208">
                  <c:v>-280.45000000000459</c:v>
                </c:pt>
                <c:pt idx="2209">
                  <c:v>-279.5000000000046</c:v>
                </c:pt>
                <c:pt idx="2210">
                  <c:v>-280.5000000000046</c:v>
                </c:pt>
                <c:pt idx="2211">
                  <c:v>-281.5000000000046</c:v>
                </c:pt>
                <c:pt idx="2212">
                  <c:v>-280.55000000000462</c:v>
                </c:pt>
                <c:pt idx="2213">
                  <c:v>-281.55000000000462</c:v>
                </c:pt>
                <c:pt idx="2214">
                  <c:v>-280.60000000000463</c:v>
                </c:pt>
                <c:pt idx="2215">
                  <c:v>-279.65000000000464</c:v>
                </c:pt>
                <c:pt idx="2216">
                  <c:v>-280.65000000000464</c:v>
                </c:pt>
                <c:pt idx="2217">
                  <c:v>-279.70000000000465</c:v>
                </c:pt>
                <c:pt idx="2218">
                  <c:v>-278.75000000000466</c:v>
                </c:pt>
                <c:pt idx="2219">
                  <c:v>-277.80000000000467</c:v>
                </c:pt>
                <c:pt idx="2220">
                  <c:v>-276.85000000000468</c:v>
                </c:pt>
                <c:pt idx="2221">
                  <c:v>-277.85000000000468</c:v>
                </c:pt>
                <c:pt idx="2222">
                  <c:v>-278.85000000000468</c:v>
                </c:pt>
                <c:pt idx="2223">
                  <c:v>-279.85000000000468</c:v>
                </c:pt>
                <c:pt idx="2224">
                  <c:v>-278.9000000000047</c:v>
                </c:pt>
                <c:pt idx="2225">
                  <c:v>-277.95000000000471</c:v>
                </c:pt>
                <c:pt idx="2226">
                  <c:v>-277.00000000000472</c:v>
                </c:pt>
                <c:pt idx="2227">
                  <c:v>-278.00000000000472</c:v>
                </c:pt>
                <c:pt idx="2228">
                  <c:v>-279.00000000000472</c:v>
                </c:pt>
                <c:pt idx="2229">
                  <c:v>-278.05000000000473</c:v>
                </c:pt>
                <c:pt idx="2230">
                  <c:v>-277.10000000000474</c:v>
                </c:pt>
                <c:pt idx="2231">
                  <c:v>-276.15000000000475</c:v>
                </c:pt>
                <c:pt idx="2232">
                  <c:v>-275.20000000000476</c:v>
                </c:pt>
                <c:pt idx="2233">
                  <c:v>-274.25000000000477</c:v>
                </c:pt>
                <c:pt idx="2234">
                  <c:v>-273.30000000000479</c:v>
                </c:pt>
                <c:pt idx="2235">
                  <c:v>-274.30000000000479</c:v>
                </c:pt>
                <c:pt idx="2236">
                  <c:v>-275.30000000000479</c:v>
                </c:pt>
                <c:pt idx="2237">
                  <c:v>-274.3500000000048</c:v>
                </c:pt>
                <c:pt idx="2238">
                  <c:v>-273.40000000000481</c:v>
                </c:pt>
                <c:pt idx="2239">
                  <c:v>-274.40000000000481</c:v>
                </c:pt>
                <c:pt idx="2240">
                  <c:v>-273.45000000000482</c:v>
                </c:pt>
                <c:pt idx="2241">
                  <c:v>-272.50000000000483</c:v>
                </c:pt>
                <c:pt idx="2242">
                  <c:v>-273.50000000000483</c:v>
                </c:pt>
                <c:pt idx="2243">
                  <c:v>-272.55000000000484</c:v>
                </c:pt>
                <c:pt idx="2244">
                  <c:v>-273.55000000000484</c:v>
                </c:pt>
                <c:pt idx="2245">
                  <c:v>-274.55000000000484</c:v>
                </c:pt>
                <c:pt idx="2246">
                  <c:v>-275.55000000000484</c:v>
                </c:pt>
                <c:pt idx="2247">
                  <c:v>-276.55000000000484</c:v>
                </c:pt>
                <c:pt idx="2248">
                  <c:v>-277.55000000000484</c:v>
                </c:pt>
                <c:pt idx="2249">
                  <c:v>-276.60000000000485</c:v>
                </c:pt>
                <c:pt idx="2250">
                  <c:v>-277.60000000000485</c:v>
                </c:pt>
                <c:pt idx="2251">
                  <c:v>-278.60000000000485</c:v>
                </c:pt>
                <c:pt idx="2252">
                  <c:v>-279.60000000000485</c:v>
                </c:pt>
                <c:pt idx="2253">
                  <c:v>-280.60000000000485</c:v>
                </c:pt>
                <c:pt idx="2254">
                  <c:v>-281.60000000000485</c:v>
                </c:pt>
                <c:pt idx="2255">
                  <c:v>-280.65000000000487</c:v>
                </c:pt>
                <c:pt idx="2256">
                  <c:v>-279.70000000000488</c:v>
                </c:pt>
                <c:pt idx="2257">
                  <c:v>-278.75000000000489</c:v>
                </c:pt>
                <c:pt idx="2258">
                  <c:v>-279.75000000000489</c:v>
                </c:pt>
                <c:pt idx="2259">
                  <c:v>-280.75000000000489</c:v>
                </c:pt>
                <c:pt idx="2260">
                  <c:v>-279.8000000000049</c:v>
                </c:pt>
                <c:pt idx="2261">
                  <c:v>-280.8000000000049</c:v>
                </c:pt>
                <c:pt idx="2262">
                  <c:v>-279.85000000000491</c:v>
                </c:pt>
                <c:pt idx="2263">
                  <c:v>-280.85000000000491</c:v>
                </c:pt>
                <c:pt idx="2264">
                  <c:v>-281.85000000000491</c:v>
                </c:pt>
                <c:pt idx="2265">
                  <c:v>-282.85000000000491</c:v>
                </c:pt>
                <c:pt idx="2266">
                  <c:v>-283.85000000000491</c:v>
                </c:pt>
                <c:pt idx="2267">
                  <c:v>-282.90000000000492</c:v>
                </c:pt>
                <c:pt idx="2268">
                  <c:v>-281.95000000000493</c:v>
                </c:pt>
                <c:pt idx="2269">
                  <c:v>-281.00000000000495</c:v>
                </c:pt>
                <c:pt idx="2270">
                  <c:v>-282.00000000000495</c:v>
                </c:pt>
                <c:pt idx="2271">
                  <c:v>-283.00000000000495</c:v>
                </c:pt>
                <c:pt idx="2272">
                  <c:v>-284.00000000000495</c:v>
                </c:pt>
                <c:pt idx="2273">
                  <c:v>-285.00000000000495</c:v>
                </c:pt>
                <c:pt idx="2274">
                  <c:v>-284.05000000000496</c:v>
                </c:pt>
                <c:pt idx="2275">
                  <c:v>-283.10000000000497</c:v>
                </c:pt>
                <c:pt idx="2276">
                  <c:v>-282.15000000000498</c:v>
                </c:pt>
                <c:pt idx="2277">
                  <c:v>-281.20000000000499</c:v>
                </c:pt>
                <c:pt idx="2278">
                  <c:v>-280.250000000005</c:v>
                </c:pt>
                <c:pt idx="2279">
                  <c:v>-281.250000000005</c:v>
                </c:pt>
                <c:pt idx="2280">
                  <c:v>-280.30000000000501</c:v>
                </c:pt>
                <c:pt idx="2281">
                  <c:v>-279.35000000000502</c:v>
                </c:pt>
                <c:pt idx="2282">
                  <c:v>-278.40000000000504</c:v>
                </c:pt>
                <c:pt idx="2283">
                  <c:v>-277.45000000000505</c:v>
                </c:pt>
                <c:pt idx="2284">
                  <c:v>-278.45000000000505</c:v>
                </c:pt>
                <c:pt idx="2285">
                  <c:v>-277.50000000000506</c:v>
                </c:pt>
                <c:pt idx="2286">
                  <c:v>-278.50000000000506</c:v>
                </c:pt>
                <c:pt idx="2287">
                  <c:v>-279.50000000000506</c:v>
                </c:pt>
                <c:pt idx="2288">
                  <c:v>-278.55000000000507</c:v>
                </c:pt>
                <c:pt idx="2289">
                  <c:v>-279.55000000000507</c:v>
                </c:pt>
                <c:pt idx="2290">
                  <c:v>-280.55000000000507</c:v>
                </c:pt>
                <c:pt idx="2291">
                  <c:v>-281.55000000000507</c:v>
                </c:pt>
                <c:pt idx="2292">
                  <c:v>-282.55000000000507</c:v>
                </c:pt>
                <c:pt idx="2293">
                  <c:v>-281.60000000000508</c:v>
                </c:pt>
                <c:pt idx="2294">
                  <c:v>-282.60000000000508</c:v>
                </c:pt>
                <c:pt idx="2295">
                  <c:v>-283.60000000000508</c:v>
                </c:pt>
                <c:pt idx="2296">
                  <c:v>-282.65000000000509</c:v>
                </c:pt>
                <c:pt idx="2297">
                  <c:v>-281.7000000000051</c:v>
                </c:pt>
                <c:pt idx="2298">
                  <c:v>-282.7000000000051</c:v>
                </c:pt>
                <c:pt idx="2299">
                  <c:v>-283.7000000000051</c:v>
                </c:pt>
                <c:pt idx="2300">
                  <c:v>-284.7000000000051</c:v>
                </c:pt>
                <c:pt idx="2301">
                  <c:v>-283.75000000000512</c:v>
                </c:pt>
                <c:pt idx="2302">
                  <c:v>-282.80000000000513</c:v>
                </c:pt>
                <c:pt idx="2303">
                  <c:v>-281.85000000000514</c:v>
                </c:pt>
                <c:pt idx="2304">
                  <c:v>-282.85000000000514</c:v>
                </c:pt>
                <c:pt idx="2305">
                  <c:v>-281.90000000000515</c:v>
                </c:pt>
                <c:pt idx="2306">
                  <c:v>-280.95000000000516</c:v>
                </c:pt>
                <c:pt idx="2307">
                  <c:v>-281.95000000000516</c:v>
                </c:pt>
                <c:pt idx="2308">
                  <c:v>-281.00000000000517</c:v>
                </c:pt>
                <c:pt idx="2309">
                  <c:v>-282.00000000000517</c:v>
                </c:pt>
                <c:pt idx="2310">
                  <c:v>-281.05000000000518</c:v>
                </c:pt>
                <c:pt idx="2311">
                  <c:v>-280.1000000000052</c:v>
                </c:pt>
                <c:pt idx="2312">
                  <c:v>-279.15000000000521</c:v>
                </c:pt>
                <c:pt idx="2313">
                  <c:v>-278.20000000000522</c:v>
                </c:pt>
                <c:pt idx="2314">
                  <c:v>-277.25000000000523</c:v>
                </c:pt>
                <c:pt idx="2315">
                  <c:v>-278.25000000000523</c:v>
                </c:pt>
                <c:pt idx="2316">
                  <c:v>-277.30000000000524</c:v>
                </c:pt>
                <c:pt idx="2317">
                  <c:v>-278.30000000000524</c:v>
                </c:pt>
                <c:pt idx="2318">
                  <c:v>-277.35000000000525</c:v>
                </c:pt>
                <c:pt idx="2319">
                  <c:v>-276.40000000000526</c:v>
                </c:pt>
                <c:pt idx="2320">
                  <c:v>-277.40000000000526</c:v>
                </c:pt>
                <c:pt idx="2321">
                  <c:v>-276.45000000000528</c:v>
                </c:pt>
                <c:pt idx="2322">
                  <c:v>-275.50000000000529</c:v>
                </c:pt>
                <c:pt idx="2323">
                  <c:v>-274.5500000000053</c:v>
                </c:pt>
                <c:pt idx="2324">
                  <c:v>-273.60000000000531</c:v>
                </c:pt>
                <c:pt idx="2325">
                  <c:v>-274.60000000000531</c:v>
                </c:pt>
                <c:pt idx="2326">
                  <c:v>-273.65000000000532</c:v>
                </c:pt>
                <c:pt idx="2327">
                  <c:v>-272.70000000000533</c:v>
                </c:pt>
                <c:pt idx="2328">
                  <c:v>-273.70000000000533</c:v>
                </c:pt>
                <c:pt idx="2329">
                  <c:v>-274.70000000000533</c:v>
                </c:pt>
                <c:pt idx="2330">
                  <c:v>-275.70000000000533</c:v>
                </c:pt>
                <c:pt idx="2331">
                  <c:v>-274.75000000000534</c:v>
                </c:pt>
                <c:pt idx="2332">
                  <c:v>-273.80000000000535</c:v>
                </c:pt>
                <c:pt idx="2333">
                  <c:v>-272.85000000000537</c:v>
                </c:pt>
                <c:pt idx="2334">
                  <c:v>-271.90000000000538</c:v>
                </c:pt>
                <c:pt idx="2335">
                  <c:v>-270.95000000000539</c:v>
                </c:pt>
                <c:pt idx="2336">
                  <c:v>-271.95000000000539</c:v>
                </c:pt>
                <c:pt idx="2337">
                  <c:v>-272.95000000000539</c:v>
                </c:pt>
                <c:pt idx="2338">
                  <c:v>-273.95000000000539</c:v>
                </c:pt>
                <c:pt idx="2339">
                  <c:v>-274.95000000000539</c:v>
                </c:pt>
                <c:pt idx="2340">
                  <c:v>-275.95000000000539</c:v>
                </c:pt>
                <c:pt idx="2341">
                  <c:v>-275.0000000000054</c:v>
                </c:pt>
                <c:pt idx="2342">
                  <c:v>-274.05000000000541</c:v>
                </c:pt>
                <c:pt idx="2343">
                  <c:v>-273.10000000000542</c:v>
                </c:pt>
                <c:pt idx="2344">
                  <c:v>-272.15000000000543</c:v>
                </c:pt>
                <c:pt idx="2345">
                  <c:v>-271.20000000000545</c:v>
                </c:pt>
                <c:pt idx="2346">
                  <c:v>-270.25000000000546</c:v>
                </c:pt>
                <c:pt idx="2347">
                  <c:v>-271.25000000000546</c:v>
                </c:pt>
                <c:pt idx="2348">
                  <c:v>-272.25000000000546</c:v>
                </c:pt>
                <c:pt idx="2349">
                  <c:v>-273.25000000000546</c:v>
                </c:pt>
                <c:pt idx="2350">
                  <c:v>-274.25000000000546</c:v>
                </c:pt>
                <c:pt idx="2351">
                  <c:v>-275.25000000000546</c:v>
                </c:pt>
                <c:pt idx="2352">
                  <c:v>-276.25000000000546</c:v>
                </c:pt>
                <c:pt idx="2353">
                  <c:v>-275.30000000000547</c:v>
                </c:pt>
                <c:pt idx="2354">
                  <c:v>-274.35000000000548</c:v>
                </c:pt>
                <c:pt idx="2355">
                  <c:v>-275.35000000000548</c:v>
                </c:pt>
                <c:pt idx="2356">
                  <c:v>-274.40000000000549</c:v>
                </c:pt>
                <c:pt idx="2357">
                  <c:v>-275.40000000000549</c:v>
                </c:pt>
                <c:pt idx="2358">
                  <c:v>-276.40000000000549</c:v>
                </c:pt>
                <c:pt idx="2359">
                  <c:v>-275.4500000000055</c:v>
                </c:pt>
                <c:pt idx="2360">
                  <c:v>-274.50000000000551</c:v>
                </c:pt>
                <c:pt idx="2361">
                  <c:v>-273.55000000000553</c:v>
                </c:pt>
                <c:pt idx="2362">
                  <c:v>-274.55000000000553</c:v>
                </c:pt>
                <c:pt idx="2363">
                  <c:v>-275.55000000000553</c:v>
                </c:pt>
                <c:pt idx="2364">
                  <c:v>-274.60000000000554</c:v>
                </c:pt>
                <c:pt idx="2365">
                  <c:v>-273.65000000000555</c:v>
                </c:pt>
                <c:pt idx="2366">
                  <c:v>-272.70000000000556</c:v>
                </c:pt>
                <c:pt idx="2367">
                  <c:v>-273.70000000000556</c:v>
                </c:pt>
                <c:pt idx="2368">
                  <c:v>-274.70000000000556</c:v>
                </c:pt>
                <c:pt idx="2369">
                  <c:v>-275.70000000000556</c:v>
                </c:pt>
                <c:pt idx="2370">
                  <c:v>-274.75000000000557</c:v>
                </c:pt>
                <c:pt idx="2371">
                  <c:v>-273.80000000000558</c:v>
                </c:pt>
                <c:pt idx="2372">
                  <c:v>-274.80000000000558</c:v>
                </c:pt>
                <c:pt idx="2373">
                  <c:v>-273.85000000000559</c:v>
                </c:pt>
                <c:pt idx="2374">
                  <c:v>-272.9000000000056</c:v>
                </c:pt>
                <c:pt idx="2375">
                  <c:v>-271.95000000000562</c:v>
                </c:pt>
                <c:pt idx="2376">
                  <c:v>-271.00000000000563</c:v>
                </c:pt>
                <c:pt idx="2377">
                  <c:v>-270.05000000000564</c:v>
                </c:pt>
                <c:pt idx="2378">
                  <c:v>-271.05000000000564</c:v>
                </c:pt>
                <c:pt idx="2379">
                  <c:v>-270.10000000000565</c:v>
                </c:pt>
                <c:pt idx="2380">
                  <c:v>-269.15000000000566</c:v>
                </c:pt>
                <c:pt idx="2381">
                  <c:v>-268.20000000000567</c:v>
                </c:pt>
                <c:pt idx="2382">
                  <c:v>-267.25000000000568</c:v>
                </c:pt>
                <c:pt idx="2383">
                  <c:v>-266.3000000000057</c:v>
                </c:pt>
                <c:pt idx="2384">
                  <c:v>-265.35000000000571</c:v>
                </c:pt>
                <c:pt idx="2385">
                  <c:v>-264.40000000000572</c:v>
                </c:pt>
                <c:pt idx="2386">
                  <c:v>-263.45000000000573</c:v>
                </c:pt>
                <c:pt idx="2387">
                  <c:v>-262.50000000000574</c:v>
                </c:pt>
                <c:pt idx="2388">
                  <c:v>-263.50000000000574</c:v>
                </c:pt>
                <c:pt idx="2389">
                  <c:v>-264.50000000000574</c:v>
                </c:pt>
                <c:pt idx="2390">
                  <c:v>-263.55000000000575</c:v>
                </c:pt>
                <c:pt idx="2391">
                  <c:v>-262.60000000000576</c:v>
                </c:pt>
                <c:pt idx="2392">
                  <c:v>-263.60000000000576</c:v>
                </c:pt>
                <c:pt idx="2393">
                  <c:v>-262.65000000000578</c:v>
                </c:pt>
                <c:pt idx="2394">
                  <c:v>-263.65000000000578</c:v>
                </c:pt>
                <c:pt idx="2395">
                  <c:v>-264.65000000000578</c:v>
                </c:pt>
                <c:pt idx="2396">
                  <c:v>-263.70000000000579</c:v>
                </c:pt>
                <c:pt idx="2397">
                  <c:v>-264.70000000000579</c:v>
                </c:pt>
                <c:pt idx="2398">
                  <c:v>-265.70000000000579</c:v>
                </c:pt>
                <c:pt idx="2399">
                  <c:v>-264.7500000000058</c:v>
                </c:pt>
                <c:pt idx="2400">
                  <c:v>-265.7500000000058</c:v>
                </c:pt>
                <c:pt idx="2401">
                  <c:v>-266.7500000000058</c:v>
                </c:pt>
                <c:pt idx="2402">
                  <c:v>-267.7500000000058</c:v>
                </c:pt>
                <c:pt idx="2403">
                  <c:v>-268.7500000000058</c:v>
                </c:pt>
                <c:pt idx="2404">
                  <c:v>-269.7500000000058</c:v>
                </c:pt>
                <c:pt idx="2405">
                  <c:v>-270.7500000000058</c:v>
                </c:pt>
                <c:pt idx="2406">
                  <c:v>-271.7500000000058</c:v>
                </c:pt>
                <c:pt idx="2407">
                  <c:v>-270.80000000000581</c:v>
                </c:pt>
                <c:pt idx="2408">
                  <c:v>-269.85000000000582</c:v>
                </c:pt>
                <c:pt idx="2409">
                  <c:v>-268.90000000000583</c:v>
                </c:pt>
                <c:pt idx="2410">
                  <c:v>-269.90000000000583</c:v>
                </c:pt>
                <c:pt idx="2411">
                  <c:v>-268.95000000000584</c:v>
                </c:pt>
                <c:pt idx="2412">
                  <c:v>-269.95000000000584</c:v>
                </c:pt>
                <c:pt idx="2413">
                  <c:v>-270.95000000000584</c:v>
                </c:pt>
                <c:pt idx="2414">
                  <c:v>-271.95000000000584</c:v>
                </c:pt>
                <c:pt idx="2415">
                  <c:v>-272.95000000000584</c:v>
                </c:pt>
                <c:pt idx="2416">
                  <c:v>-272.00000000000585</c:v>
                </c:pt>
                <c:pt idx="2417">
                  <c:v>-273.00000000000585</c:v>
                </c:pt>
                <c:pt idx="2418">
                  <c:v>-272.05000000000587</c:v>
                </c:pt>
                <c:pt idx="2419">
                  <c:v>-271.10000000000588</c:v>
                </c:pt>
                <c:pt idx="2420">
                  <c:v>-272.10000000000588</c:v>
                </c:pt>
                <c:pt idx="2421">
                  <c:v>-271.15000000000589</c:v>
                </c:pt>
                <c:pt idx="2422">
                  <c:v>-272.15000000000589</c:v>
                </c:pt>
                <c:pt idx="2423">
                  <c:v>-271.2000000000059</c:v>
                </c:pt>
                <c:pt idx="2424">
                  <c:v>-270.25000000000591</c:v>
                </c:pt>
                <c:pt idx="2425">
                  <c:v>-271.25000000000591</c:v>
                </c:pt>
                <c:pt idx="2426">
                  <c:v>-272.25000000000591</c:v>
                </c:pt>
                <c:pt idx="2427">
                  <c:v>-273.25000000000591</c:v>
                </c:pt>
                <c:pt idx="2428">
                  <c:v>-274.25000000000591</c:v>
                </c:pt>
                <c:pt idx="2429">
                  <c:v>-273.30000000000592</c:v>
                </c:pt>
                <c:pt idx="2430">
                  <c:v>-274.30000000000592</c:v>
                </c:pt>
                <c:pt idx="2431">
                  <c:v>-273.35000000000593</c:v>
                </c:pt>
                <c:pt idx="2432">
                  <c:v>-272.40000000000595</c:v>
                </c:pt>
                <c:pt idx="2433">
                  <c:v>-273.40000000000595</c:v>
                </c:pt>
                <c:pt idx="2434">
                  <c:v>-272.45000000000596</c:v>
                </c:pt>
                <c:pt idx="2435">
                  <c:v>-271.50000000000597</c:v>
                </c:pt>
                <c:pt idx="2436">
                  <c:v>-272.50000000000597</c:v>
                </c:pt>
                <c:pt idx="2437">
                  <c:v>-271.55000000000598</c:v>
                </c:pt>
                <c:pt idx="2438">
                  <c:v>-272.55000000000598</c:v>
                </c:pt>
                <c:pt idx="2439">
                  <c:v>-273.55000000000598</c:v>
                </c:pt>
                <c:pt idx="2440">
                  <c:v>-274.55000000000598</c:v>
                </c:pt>
                <c:pt idx="2441">
                  <c:v>-275.55000000000598</c:v>
                </c:pt>
                <c:pt idx="2442">
                  <c:v>-276.55000000000598</c:v>
                </c:pt>
                <c:pt idx="2443">
                  <c:v>-277.55000000000598</c:v>
                </c:pt>
                <c:pt idx="2444">
                  <c:v>-276.60000000000599</c:v>
                </c:pt>
                <c:pt idx="2445">
                  <c:v>-277.60000000000599</c:v>
                </c:pt>
                <c:pt idx="2446">
                  <c:v>-276.650000000006</c:v>
                </c:pt>
                <c:pt idx="2447">
                  <c:v>-275.70000000000601</c:v>
                </c:pt>
                <c:pt idx="2448">
                  <c:v>-274.75000000000603</c:v>
                </c:pt>
                <c:pt idx="2449">
                  <c:v>-275.75000000000603</c:v>
                </c:pt>
                <c:pt idx="2450">
                  <c:v>-276.75000000000603</c:v>
                </c:pt>
                <c:pt idx="2451">
                  <c:v>-277.75000000000603</c:v>
                </c:pt>
                <c:pt idx="2452">
                  <c:v>-278.75000000000603</c:v>
                </c:pt>
                <c:pt idx="2453">
                  <c:v>-279.75000000000603</c:v>
                </c:pt>
                <c:pt idx="2454">
                  <c:v>-280.75000000000603</c:v>
                </c:pt>
                <c:pt idx="2455">
                  <c:v>-281.75000000000603</c:v>
                </c:pt>
                <c:pt idx="2456">
                  <c:v>-282.75000000000603</c:v>
                </c:pt>
                <c:pt idx="2457">
                  <c:v>-281.80000000000604</c:v>
                </c:pt>
                <c:pt idx="2458">
                  <c:v>-282.80000000000604</c:v>
                </c:pt>
                <c:pt idx="2459">
                  <c:v>-281.85000000000605</c:v>
                </c:pt>
                <c:pt idx="2460">
                  <c:v>-280.90000000000606</c:v>
                </c:pt>
                <c:pt idx="2461">
                  <c:v>-279.95000000000607</c:v>
                </c:pt>
                <c:pt idx="2462">
                  <c:v>-280.95000000000607</c:v>
                </c:pt>
                <c:pt idx="2463">
                  <c:v>-281.95000000000607</c:v>
                </c:pt>
                <c:pt idx="2464">
                  <c:v>-282.95000000000607</c:v>
                </c:pt>
                <c:pt idx="2465">
                  <c:v>-283.95000000000607</c:v>
                </c:pt>
                <c:pt idx="2466">
                  <c:v>-283.00000000000608</c:v>
                </c:pt>
                <c:pt idx="2467">
                  <c:v>-282.05000000000609</c:v>
                </c:pt>
                <c:pt idx="2468">
                  <c:v>-281.1000000000061</c:v>
                </c:pt>
                <c:pt idx="2469">
                  <c:v>-280.15000000000612</c:v>
                </c:pt>
                <c:pt idx="2470">
                  <c:v>-279.20000000000613</c:v>
                </c:pt>
                <c:pt idx="2471">
                  <c:v>-280.20000000000613</c:v>
                </c:pt>
                <c:pt idx="2472">
                  <c:v>-281.20000000000613</c:v>
                </c:pt>
                <c:pt idx="2473">
                  <c:v>-282.20000000000613</c:v>
                </c:pt>
                <c:pt idx="2474">
                  <c:v>-283.20000000000613</c:v>
                </c:pt>
                <c:pt idx="2475">
                  <c:v>-284.20000000000613</c:v>
                </c:pt>
                <c:pt idx="2476">
                  <c:v>-283.25000000000614</c:v>
                </c:pt>
                <c:pt idx="2477">
                  <c:v>-284.25000000000614</c:v>
                </c:pt>
                <c:pt idx="2478">
                  <c:v>-283.30000000000615</c:v>
                </c:pt>
                <c:pt idx="2479">
                  <c:v>-282.35000000000616</c:v>
                </c:pt>
                <c:pt idx="2480">
                  <c:v>-281.40000000000617</c:v>
                </c:pt>
                <c:pt idx="2481">
                  <c:v>-280.45000000000618</c:v>
                </c:pt>
                <c:pt idx="2482">
                  <c:v>-279.5000000000062</c:v>
                </c:pt>
                <c:pt idx="2483">
                  <c:v>-278.55000000000621</c:v>
                </c:pt>
                <c:pt idx="2484">
                  <c:v>-277.60000000000622</c:v>
                </c:pt>
                <c:pt idx="2485">
                  <c:v>-276.65000000000623</c:v>
                </c:pt>
                <c:pt idx="2486">
                  <c:v>-277.65000000000623</c:v>
                </c:pt>
                <c:pt idx="2487">
                  <c:v>-278.65000000000623</c:v>
                </c:pt>
                <c:pt idx="2488">
                  <c:v>-279.65000000000623</c:v>
                </c:pt>
                <c:pt idx="2489">
                  <c:v>-278.70000000000624</c:v>
                </c:pt>
                <c:pt idx="2490">
                  <c:v>-277.75000000000625</c:v>
                </c:pt>
                <c:pt idx="2491">
                  <c:v>-278.75000000000625</c:v>
                </c:pt>
                <c:pt idx="2492">
                  <c:v>-279.75000000000625</c:v>
                </c:pt>
                <c:pt idx="2493">
                  <c:v>-278.80000000000626</c:v>
                </c:pt>
                <c:pt idx="2494">
                  <c:v>-277.85000000000628</c:v>
                </c:pt>
                <c:pt idx="2495">
                  <c:v>-278.85000000000628</c:v>
                </c:pt>
                <c:pt idx="2496">
                  <c:v>-279.85000000000628</c:v>
                </c:pt>
                <c:pt idx="2497">
                  <c:v>-280.85000000000628</c:v>
                </c:pt>
                <c:pt idx="2498">
                  <c:v>-279.90000000000629</c:v>
                </c:pt>
                <c:pt idx="2499">
                  <c:v>-280.90000000000629</c:v>
                </c:pt>
                <c:pt idx="2500">
                  <c:v>-279.9500000000063</c:v>
                </c:pt>
                <c:pt idx="2501">
                  <c:v>-279.00000000000631</c:v>
                </c:pt>
                <c:pt idx="2502">
                  <c:v>-280.00000000000631</c:v>
                </c:pt>
                <c:pt idx="2503">
                  <c:v>-279.05000000000632</c:v>
                </c:pt>
                <c:pt idx="2504">
                  <c:v>-280.05000000000632</c:v>
                </c:pt>
                <c:pt idx="2505">
                  <c:v>-281.05000000000632</c:v>
                </c:pt>
                <c:pt idx="2506">
                  <c:v>-282.05000000000632</c:v>
                </c:pt>
                <c:pt idx="2507">
                  <c:v>-281.10000000000633</c:v>
                </c:pt>
                <c:pt idx="2508">
                  <c:v>-282.10000000000633</c:v>
                </c:pt>
                <c:pt idx="2509">
                  <c:v>-281.15000000000634</c:v>
                </c:pt>
                <c:pt idx="2510">
                  <c:v>-282.15000000000634</c:v>
                </c:pt>
                <c:pt idx="2511">
                  <c:v>-283.15000000000634</c:v>
                </c:pt>
                <c:pt idx="2512">
                  <c:v>-282.20000000000636</c:v>
                </c:pt>
                <c:pt idx="2513">
                  <c:v>-281.25000000000637</c:v>
                </c:pt>
                <c:pt idx="2514">
                  <c:v>-280.30000000000638</c:v>
                </c:pt>
                <c:pt idx="2515">
                  <c:v>-279.35000000000639</c:v>
                </c:pt>
                <c:pt idx="2516">
                  <c:v>-280.35000000000639</c:v>
                </c:pt>
                <c:pt idx="2517">
                  <c:v>-281.35000000000639</c:v>
                </c:pt>
                <c:pt idx="2518">
                  <c:v>-280.4000000000064</c:v>
                </c:pt>
                <c:pt idx="2519">
                  <c:v>-281.4000000000064</c:v>
                </c:pt>
                <c:pt idx="2520">
                  <c:v>-282.4000000000064</c:v>
                </c:pt>
                <c:pt idx="2521">
                  <c:v>-283.4000000000064</c:v>
                </c:pt>
                <c:pt idx="2522">
                  <c:v>-282.45000000000641</c:v>
                </c:pt>
                <c:pt idx="2523">
                  <c:v>-281.50000000000642</c:v>
                </c:pt>
                <c:pt idx="2524">
                  <c:v>-280.55000000000643</c:v>
                </c:pt>
                <c:pt idx="2525">
                  <c:v>-281.55000000000643</c:v>
                </c:pt>
                <c:pt idx="2526">
                  <c:v>-280.60000000000645</c:v>
                </c:pt>
                <c:pt idx="2527">
                  <c:v>-279.65000000000646</c:v>
                </c:pt>
                <c:pt idx="2528">
                  <c:v>-280.65000000000646</c:v>
                </c:pt>
                <c:pt idx="2529">
                  <c:v>-279.70000000000647</c:v>
                </c:pt>
                <c:pt idx="2530">
                  <c:v>-280.70000000000647</c:v>
                </c:pt>
                <c:pt idx="2531">
                  <c:v>-281.70000000000647</c:v>
                </c:pt>
                <c:pt idx="2532">
                  <c:v>-280.75000000000648</c:v>
                </c:pt>
                <c:pt idx="2533">
                  <c:v>-279.80000000000649</c:v>
                </c:pt>
                <c:pt idx="2534">
                  <c:v>-278.8500000000065</c:v>
                </c:pt>
                <c:pt idx="2535">
                  <c:v>-279.8500000000065</c:v>
                </c:pt>
                <c:pt idx="2536">
                  <c:v>-278.90000000000651</c:v>
                </c:pt>
                <c:pt idx="2537">
                  <c:v>-279.90000000000651</c:v>
                </c:pt>
                <c:pt idx="2538">
                  <c:v>-280.90000000000651</c:v>
                </c:pt>
                <c:pt idx="2539">
                  <c:v>-281.90000000000651</c:v>
                </c:pt>
                <c:pt idx="2540">
                  <c:v>-280.95000000000653</c:v>
                </c:pt>
                <c:pt idx="2541">
                  <c:v>-281.95000000000653</c:v>
                </c:pt>
                <c:pt idx="2542">
                  <c:v>-282.95000000000653</c:v>
                </c:pt>
                <c:pt idx="2543">
                  <c:v>-282.00000000000654</c:v>
                </c:pt>
                <c:pt idx="2544">
                  <c:v>-281.05000000000655</c:v>
                </c:pt>
                <c:pt idx="2545">
                  <c:v>-282.05000000000655</c:v>
                </c:pt>
                <c:pt idx="2546">
                  <c:v>-283.05000000000655</c:v>
                </c:pt>
                <c:pt idx="2547">
                  <c:v>-282.10000000000656</c:v>
                </c:pt>
                <c:pt idx="2548">
                  <c:v>-283.10000000000656</c:v>
                </c:pt>
                <c:pt idx="2549">
                  <c:v>-284.10000000000656</c:v>
                </c:pt>
                <c:pt idx="2550">
                  <c:v>-283.15000000000657</c:v>
                </c:pt>
                <c:pt idx="2551">
                  <c:v>-282.20000000000658</c:v>
                </c:pt>
                <c:pt idx="2552">
                  <c:v>-281.25000000000659</c:v>
                </c:pt>
                <c:pt idx="2553">
                  <c:v>-280.30000000000661</c:v>
                </c:pt>
                <c:pt idx="2554">
                  <c:v>-279.35000000000662</c:v>
                </c:pt>
                <c:pt idx="2555">
                  <c:v>-280.35000000000662</c:v>
                </c:pt>
                <c:pt idx="2556">
                  <c:v>-281.35000000000662</c:v>
                </c:pt>
                <c:pt idx="2557">
                  <c:v>-280.40000000000663</c:v>
                </c:pt>
                <c:pt idx="2558">
                  <c:v>-281.40000000000663</c:v>
                </c:pt>
                <c:pt idx="2559">
                  <c:v>-282.40000000000663</c:v>
                </c:pt>
                <c:pt idx="2560">
                  <c:v>-283.40000000000663</c:v>
                </c:pt>
                <c:pt idx="2561">
                  <c:v>-282.45000000000664</c:v>
                </c:pt>
                <c:pt idx="2562">
                  <c:v>-283.45000000000664</c:v>
                </c:pt>
                <c:pt idx="2563">
                  <c:v>-284.45000000000664</c:v>
                </c:pt>
                <c:pt idx="2564">
                  <c:v>-283.50000000000665</c:v>
                </c:pt>
                <c:pt idx="2565">
                  <c:v>-284.50000000000665</c:v>
                </c:pt>
                <c:pt idx="2566">
                  <c:v>-285.50000000000665</c:v>
                </c:pt>
                <c:pt idx="2567">
                  <c:v>-286.50000000000665</c:v>
                </c:pt>
                <c:pt idx="2568">
                  <c:v>-285.55000000000666</c:v>
                </c:pt>
                <c:pt idx="2569">
                  <c:v>-286.55000000000666</c:v>
                </c:pt>
                <c:pt idx="2570">
                  <c:v>-287.55000000000666</c:v>
                </c:pt>
                <c:pt idx="2571">
                  <c:v>-288.55000000000666</c:v>
                </c:pt>
                <c:pt idx="2572">
                  <c:v>-289.55000000000666</c:v>
                </c:pt>
                <c:pt idx="2573">
                  <c:v>-288.60000000000667</c:v>
                </c:pt>
                <c:pt idx="2574">
                  <c:v>-287.65000000000668</c:v>
                </c:pt>
                <c:pt idx="2575">
                  <c:v>-288.65000000000668</c:v>
                </c:pt>
                <c:pt idx="2576">
                  <c:v>-289.65000000000668</c:v>
                </c:pt>
                <c:pt idx="2577">
                  <c:v>-288.7000000000067</c:v>
                </c:pt>
                <c:pt idx="2578">
                  <c:v>-289.7000000000067</c:v>
                </c:pt>
                <c:pt idx="2579">
                  <c:v>-288.75000000000671</c:v>
                </c:pt>
                <c:pt idx="2580">
                  <c:v>-289.75000000000671</c:v>
                </c:pt>
                <c:pt idx="2581">
                  <c:v>-290.75000000000671</c:v>
                </c:pt>
                <c:pt idx="2582">
                  <c:v>-291.75000000000671</c:v>
                </c:pt>
                <c:pt idx="2583">
                  <c:v>-292.75000000000671</c:v>
                </c:pt>
                <c:pt idx="2584">
                  <c:v>-291.80000000000672</c:v>
                </c:pt>
                <c:pt idx="2585">
                  <c:v>-292.80000000000672</c:v>
                </c:pt>
                <c:pt idx="2586">
                  <c:v>-291.85000000000673</c:v>
                </c:pt>
                <c:pt idx="2587">
                  <c:v>-292.85000000000673</c:v>
                </c:pt>
                <c:pt idx="2588">
                  <c:v>-293.85000000000673</c:v>
                </c:pt>
                <c:pt idx="2589">
                  <c:v>-294.85000000000673</c:v>
                </c:pt>
                <c:pt idx="2590">
                  <c:v>-293.90000000000674</c:v>
                </c:pt>
                <c:pt idx="2591">
                  <c:v>-292.95000000000675</c:v>
                </c:pt>
                <c:pt idx="2592">
                  <c:v>-292.00000000000676</c:v>
                </c:pt>
                <c:pt idx="2593">
                  <c:v>-293.00000000000676</c:v>
                </c:pt>
                <c:pt idx="2594">
                  <c:v>-292.05000000000678</c:v>
                </c:pt>
                <c:pt idx="2595">
                  <c:v>-293.05000000000678</c:v>
                </c:pt>
                <c:pt idx="2596">
                  <c:v>-294.05000000000678</c:v>
                </c:pt>
                <c:pt idx="2597">
                  <c:v>-293.10000000000679</c:v>
                </c:pt>
                <c:pt idx="2598">
                  <c:v>-292.1500000000068</c:v>
                </c:pt>
                <c:pt idx="2599">
                  <c:v>-293.1500000000068</c:v>
                </c:pt>
                <c:pt idx="2600">
                  <c:v>-292.20000000000681</c:v>
                </c:pt>
                <c:pt idx="2601">
                  <c:v>-293.20000000000681</c:v>
                </c:pt>
                <c:pt idx="2602">
                  <c:v>-294.20000000000681</c:v>
                </c:pt>
                <c:pt idx="2603">
                  <c:v>-295.20000000000681</c:v>
                </c:pt>
                <c:pt idx="2604">
                  <c:v>-296.20000000000681</c:v>
                </c:pt>
                <c:pt idx="2605">
                  <c:v>-295.25000000000682</c:v>
                </c:pt>
                <c:pt idx="2606">
                  <c:v>-294.30000000000683</c:v>
                </c:pt>
                <c:pt idx="2607">
                  <c:v>-295.30000000000683</c:v>
                </c:pt>
                <c:pt idx="2608">
                  <c:v>-294.35000000000684</c:v>
                </c:pt>
                <c:pt idx="2609">
                  <c:v>-295.35000000000684</c:v>
                </c:pt>
                <c:pt idx="2610">
                  <c:v>-294.40000000000686</c:v>
                </c:pt>
                <c:pt idx="2611">
                  <c:v>-293.45000000000687</c:v>
                </c:pt>
                <c:pt idx="2612">
                  <c:v>-294.45000000000687</c:v>
                </c:pt>
                <c:pt idx="2613">
                  <c:v>-295.45000000000687</c:v>
                </c:pt>
                <c:pt idx="2614">
                  <c:v>-294.50000000000688</c:v>
                </c:pt>
                <c:pt idx="2615">
                  <c:v>-293.55000000000689</c:v>
                </c:pt>
                <c:pt idx="2616">
                  <c:v>-292.6000000000069</c:v>
                </c:pt>
                <c:pt idx="2617">
                  <c:v>-291.65000000000691</c:v>
                </c:pt>
                <c:pt idx="2618">
                  <c:v>-290.70000000000692</c:v>
                </c:pt>
                <c:pt idx="2619">
                  <c:v>-291.70000000000692</c:v>
                </c:pt>
                <c:pt idx="2620">
                  <c:v>-292.70000000000692</c:v>
                </c:pt>
                <c:pt idx="2621">
                  <c:v>-291.75000000000693</c:v>
                </c:pt>
                <c:pt idx="2622">
                  <c:v>-290.80000000000695</c:v>
                </c:pt>
                <c:pt idx="2623">
                  <c:v>-289.85000000000696</c:v>
                </c:pt>
                <c:pt idx="2624">
                  <c:v>-290.85000000000696</c:v>
                </c:pt>
                <c:pt idx="2625">
                  <c:v>-289.90000000000697</c:v>
                </c:pt>
                <c:pt idx="2626">
                  <c:v>-288.95000000000698</c:v>
                </c:pt>
                <c:pt idx="2627">
                  <c:v>-289.95000000000698</c:v>
                </c:pt>
                <c:pt idx="2628">
                  <c:v>-290.95000000000698</c:v>
                </c:pt>
                <c:pt idx="2629">
                  <c:v>-290.00000000000699</c:v>
                </c:pt>
                <c:pt idx="2630">
                  <c:v>-291.00000000000699</c:v>
                </c:pt>
                <c:pt idx="2631">
                  <c:v>-292.00000000000699</c:v>
                </c:pt>
                <c:pt idx="2632">
                  <c:v>-291.050000000007</c:v>
                </c:pt>
                <c:pt idx="2633">
                  <c:v>-290.10000000000701</c:v>
                </c:pt>
                <c:pt idx="2634">
                  <c:v>-291.10000000000701</c:v>
                </c:pt>
                <c:pt idx="2635">
                  <c:v>-292.10000000000701</c:v>
                </c:pt>
                <c:pt idx="2636">
                  <c:v>-291.15000000000703</c:v>
                </c:pt>
                <c:pt idx="2637">
                  <c:v>-292.15000000000703</c:v>
                </c:pt>
                <c:pt idx="2638">
                  <c:v>-291.20000000000704</c:v>
                </c:pt>
                <c:pt idx="2639">
                  <c:v>-290.25000000000705</c:v>
                </c:pt>
                <c:pt idx="2640">
                  <c:v>-291.25000000000705</c:v>
                </c:pt>
                <c:pt idx="2641">
                  <c:v>-290.30000000000706</c:v>
                </c:pt>
                <c:pt idx="2642">
                  <c:v>-289.35000000000707</c:v>
                </c:pt>
                <c:pt idx="2643">
                  <c:v>-288.40000000000708</c:v>
                </c:pt>
                <c:pt idx="2644">
                  <c:v>-289.40000000000708</c:v>
                </c:pt>
                <c:pt idx="2645">
                  <c:v>-290.40000000000708</c:v>
                </c:pt>
                <c:pt idx="2646">
                  <c:v>-289.45000000000709</c:v>
                </c:pt>
                <c:pt idx="2647">
                  <c:v>-288.50000000000711</c:v>
                </c:pt>
                <c:pt idx="2648">
                  <c:v>-289.50000000000711</c:v>
                </c:pt>
                <c:pt idx="2649">
                  <c:v>-288.55000000000712</c:v>
                </c:pt>
                <c:pt idx="2650">
                  <c:v>-289.55000000000712</c:v>
                </c:pt>
                <c:pt idx="2651">
                  <c:v>-290.55000000000712</c:v>
                </c:pt>
                <c:pt idx="2652">
                  <c:v>-289.60000000000713</c:v>
                </c:pt>
                <c:pt idx="2653">
                  <c:v>-288.65000000000714</c:v>
                </c:pt>
                <c:pt idx="2654">
                  <c:v>-287.70000000000715</c:v>
                </c:pt>
                <c:pt idx="2655">
                  <c:v>-286.75000000000716</c:v>
                </c:pt>
                <c:pt idx="2656">
                  <c:v>-287.75000000000716</c:v>
                </c:pt>
                <c:pt idx="2657">
                  <c:v>-288.75000000000716</c:v>
                </c:pt>
                <c:pt idx="2658">
                  <c:v>-289.75000000000716</c:v>
                </c:pt>
                <c:pt idx="2659">
                  <c:v>-288.80000000000717</c:v>
                </c:pt>
                <c:pt idx="2660">
                  <c:v>-289.80000000000717</c:v>
                </c:pt>
                <c:pt idx="2661">
                  <c:v>-288.85000000000719</c:v>
                </c:pt>
                <c:pt idx="2662">
                  <c:v>-287.9000000000072</c:v>
                </c:pt>
                <c:pt idx="2663">
                  <c:v>-286.95000000000721</c:v>
                </c:pt>
                <c:pt idx="2664">
                  <c:v>-287.95000000000721</c:v>
                </c:pt>
                <c:pt idx="2665">
                  <c:v>-287.00000000000722</c:v>
                </c:pt>
                <c:pt idx="2666">
                  <c:v>-288.00000000000722</c:v>
                </c:pt>
                <c:pt idx="2667">
                  <c:v>-287.05000000000723</c:v>
                </c:pt>
                <c:pt idx="2668">
                  <c:v>-286.10000000000724</c:v>
                </c:pt>
                <c:pt idx="2669">
                  <c:v>-287.10000000000724</c:v>
                </c:pt>
                <c:pt idx="2670">
                  <c:v>-288.10000000000724</c:v>
                </c:pt>
                <c:pt idx="2671">
                  <c:v>-287.15000000000725</c:v>
                </c:pt>
                <c:pt idx="2672">
                  <c:v>-286.20000000000726</c:v>
                </c:pt>
                <c:pt idx="2673">
                  <c:v>-285.25000000000728</c:v>
                </c:pt>
                <c:pt idx="2674">
                  <c:v>-286.25000000000728</c:v>
                </c:pt>
                <c:pt idx="2675">
                  <c:v>-287.25000000000728</c:v>
                </c:pt>
                <c:pt idx="2676">
                  <c:v>-288.25000000000728</c:v>
                </c:pt>
                <c:pt idx="2677">
                  <c:v>-289.25000000000728</c:v>
                </c:pt>
                <c:pt idx="2678">
                  <c:v>-288.30000000000729</c:v>
                </c:pt>
                <c:pt idx="2679">
                  <c:v>-289.30000000000729</c:v>
                </c:pt>
                <c:pt idx="2680">
                  <c:v>-290.30000000000729</c:v>
                </c:pt>
                <c:pt idx="2681">
                  <c:v>-289.3500000000073</c:v>
                </c:pt>
                <c:pt idx="2682">
                  <c:v>-290.3500000000073</c:v>
                </c:pt>
                <c:pt idx="2683">
                  <c:v>-291.3500000000073</c:v>
                </c:pt>
                <c:pt idx="2684">
                  <c:v>-292.3500000000073</c:v>
                </c:pt>
                <c:pt idx="2685">
                  <c:v>-291.40000000000731</c:v>
                </c:pt>
                <c:pt idx="2686">
                  <c:v>-292.40000000000731</c:v>
                </c:pt>
                <c:pt idx="2687">
                  <c:v>-291.45000000000732</c:v>
                </c:pt>
                <c:pt idx="2688">
                  <c:v>-290.50000000000733</c:v>
                </c:pt>
                <c:pt idx="2689">
                  <c:v>-289.55000000000734</c:v>
                </c:pt>
                <c:pt idx="2690">
                  <c:v>-288.60000000000736</c:v>
                </c:pt>
                <c:pt idx="2691">
                  <c:v>-289.60000000000736</c:v>
                </c:pt>
                <c:pt idx="2692">
                  <c:v>-288.65000000000737</c:v>
                </c:pt>
                <c:pt idx="2693">
                  <c:v>-287.70000000000738</c:v>
                </c:pt>
                <c:pt idx="2694">
                  <c:v>-286.75000000000739</c:v>
                </c:pt>
                <c:pt idx="2695">
                  <c:v>-287.75000000000739</c:v>
                </c:pt>
                <c:pt idx="2696">
                  <c:v>-286.8000000000074</c:v>
                </c:pt>
                <c:pt idx="2697">
                  <c:v>-287.8000000000074</c:v>
                </c:pt>
                <c:pt idx="2698">
                  <c:v>-286.85000000000741</c:v>
                </c:pt>
                <c:pt idx="2699">
                  <c:v>-285.90000000000742</c:v>
                </c:pt>
                <c:pt idx="2700">
                  <c:v>-286.90000000000742</c:v>
                </c:pt>
                <c:pt idx="2701">
                  <c:v>-287.90000000000742</c:v>
                </c:pt>
                <c:pt idx="2702">
                  <c:v>-286.95000000000744</c:v>
                </c:pt>
                <c:pt idx="2703">
                  <c:v>-287.95000000000744</c:v>
                </c:pt>
                <c:pt idx="2704">
                  <c:v>-288.95000000000744</c:v>
                </c:pt>
                <c:pt idx="2705">
                  <c:v>-288.00000000000745</c:v>
                </c:pt>
                <c:pt idx="2706">
                  <c:v>-289.00000000000745</c:v>
                </c:pt>
                <c:pt idx="2707">
                  <c:v>-288.05000000000746</c:v>
                </c:pt>
                <c:pt idx="2708">
                  <c:v>-287.10000000000747</c:v>
                </c:pt>
                <c:pt idx="2709">
                  <c:v>-286.15000000000748</c:v>
                </c:pt>
                <c:pt idx="2710">
                  <c:v>-285.20000000000749</c:v>
                </c:pt>
                <c:pt idx="2711">
                  <c:v>-284.2500000000075</c:v>
                </c:pt>
                <c:pt idx="2712">
                  <c:v>-285.2500000000075</c:v>
                </c:pt>
                <c:pt idx="2713">
                  <c:v>-286.2500000000075</c:v>
                </c:pt>
                <c:pt idx="2714">
                  <c:v>-287.2500000000075</c:v>
                </c:pt>
                <c:pt idx="2715">
                  <c:v>-286.30000000000751</c:v>
                </c:pt>
                <c:pt idx="2716">
                  <c:v>-287.30000000000751</c:v>
                </c:pt>
                <c:pt idx="2717">
                  <c:v>-288.30000000000751</c:v>
                </c:pt>
                <c:pt idx="2718">
                  <c:v>-289.30000000000751</c:v>
                </c:pt>
                <c:pt idx="2719">
                  <c:v>-290.30000000000751</c:v>
                </c:pt>
                <c:pt idx="2720">
                  <c:v>-291.30000000000751</c:v>
                </c:pt>
                <c:pt idx="2721">
                  <c:v>-292.30000000000751</c:v>
                </c:pt>
                <c:pt idx="2722">
                  <c:v>-291.35000000000753</c:v>
                </c:pt>
                <c:pt idx="2723">
                  <c:v>-292.35000000000753</c:v>
                </c:pt>
                <c:pt idx="2724">
                  <c:v>-293.35000000000753</c:v>
                </c:pt>
                <c:pt idx="2725">
                  <c:v>-294.35000000000753</c:v>
                </c:pt>
                <c:pt idx="2726">
                  <c:v>-295.35000000000753</c:v>
                </c:pt>
                <c:pt idx="2727">
                  <c:v>-294.40000000000754</c:v>
                </c:pt>
                <c:pt idx="2728">
                  <c:v>-295.40000000000754</c:v>
                </c:pt>
                <c:pt idx="2729">
                  <c:v>-296.40000000000754</c:v>
                </c:pt>
                <c:pt idx="2730">
                  <c:v>-295.45000000000755</c:v>
                </c:pt>
                <c:pt idx="2731">
                  <c:v>-294.50000000000756</c:v>
                </c:pt>
                <c:pt idx="2732">
                  <c:v>-295.50000000000756</c:v>
                </c:pt>
                <c:pt idx="2733">
                  <c:v>-296.50000000000756</c:v>
                </c:pt>
                <c:pt idx="2734">
                  <c:v>-295.55000000000757</c:v>
                </c:pt>
                <c:pt idx="2735">
                  <c:v>-296.55000000000757</c:v>
                </c:pt>
                <c:pt idx="2736">
                  <c:v>-297.55000000000757</c:v>
                </c:pt>
                <c:pt idx="2737">
                  <c:v>-298.55000000000757</c:v>
                </c:pt>
                <c:pt idx="2738">
                  <c:v>-297.60000000000758</c:v>
                </c:pt>
                <c:pt idx="2739">
                  <c:v>-298.60000000000758</c:v>
                </c:pt>
                <c:pt idx="2740">
                  <c:v>-297.65000000000759</c:v>
                </c:pt>
                <c:pt idx="2741">
                  <c:v>-296.70000000000761</c:v>
                </c:pt>
                <c:pt idx="2742">
                  <c:v>-297.70000000000761</c:v>
                </c:pt>
                <c:pt idx="2743">
                  <c:v>-298.70000000000761</c:v>
                </c:pt>
                <c:pt idx="2744">
                  <c:v>-299.70000000000761</c:v>
                </c:pt>
                <c:pt idx="2745">
                  <c:v>-298.75000000000762</c:v>
                </c:pt>
                <c:pt idx="2746">
                  <c:v>-297.80000000000763</c:v>
                </c:pt>
                <c:pt idx="2747">
                  <c:v>-298.80000000000763</c:v>
                </c:pt>
                <c:pt idx="2748">
                  <c:v>-299.80000000000763</c:v>
                </c:pt>
                <c:pt idx="2749">
                  <c:v>-300.80000000000763</c:v>
                </c:pt>
                <c:pt idx="2750">
                  <c:v>-301.80000000000763</c:v>
                </c:pt>
                <c:pt idx="2751">
                  <c:v>-302.80000000000763</c:v>
                </c:pt>
                <c:pt idx="2752">
                  <c:v>-301.85000000000764</c:v>
                </c:pt>
                <c:pt idx="2753">
                  <c:v>-302.85000000000764</c:v>
                </c:pt>
                <c:pt idx="2754">
                  <c:v>-303.85000000000764</c:v>
                </c:pt>
                <c:pt idx="2755">
                  <c:v>-304.85000000000764</c:v>
                </c:pt>
                <c:pt idx="2756">
                  <c:v>-305.85000000000764</c:v>
                </c:pt>
                <c:pt idx="2757">
                  <c:v>-306.85000000000764</c:v>
                </c:pt>
                <c:pt idx="2758">
                  <c:v>-305.90000000000765</c:v>
                </c:pt>
                <c:pt idx="2759">
                  <c:v>-306.90000000000765</c:v>
                </c:pt>
                <c:pt idx="2760">
                  <c:v>-305.95000000000766</c:v>
                </c:pt>
                <c:pt idx="2761">
                  <c:v>-306.95000000000766</c:v>
                </c:pt>
                <c:pt idx="2762">
                  <c:v>-307.95000000000766</c:v>
                </c:pt>
                <c:pt idx="2763">
                  <c:v>-308.95000000000766</c:v>
                </c:pt>
                <c:pt idx="2764">
                  <c:v>-308.00000000000767</c:v>
                </c:pt>
                <c:pt idx="2765">
                  <c:v>-309.00000000000767</c:v>
                </c:pt>
                <c:pt idx="2766">
                  <c:v>-310.00000000000767</c:v>
                </c:pt>
                <c:pt idx="2767">
                  <c:v>-311.00000000000767</c:v>
                </c:pt>
                <c:pt idx="2768">
                  <c:v>-310.05000000000769</c:v>
                </c:pt>
                <c:pt idx="2769">
                  <c:v>-309.1000000000077</c:v>
                </c:pt>
                <c:pt idx="2770">
                  <c:v>-310.1000000000077</c:v>
                </c:pt>
                <c:pt idx="2771">
                  <c:v>-311.1000000000077</c:v>
                </c:pt>
                <c:pt idx="2772">
                  <c:v>-312.1000000000077</c:v>
                </c:pt>
                <c:pt idx="2773">
                  <c:v>-313.1000000000077</c:v>
                </c:pt>
                <c:pt idx="2774">
                  <c:v>-314.1000000000077</c:v>
                </c:pt>
                <c:pt idx="2775">
                  <c:v>-315.1000000000077</c:v>
                </c:pt>
                <c:pt idx="2776">
                  <c:v>-316.1000000000077</c:v>
                </c:pt>
                <c:pt idx="2777">
                  <c:v>-317.1000000000077</c:v>
                </c:pt>
                <c:pt idx="2778">
                  <c:v>-318.1000000000077</c:v>
                </c:pt>
                <c:pt idx="2779">
                  <c:v>-317.15000000000771</c:v>
                </c:pt>
                <c:pt idx="2780">
                  <c:v>-318.15000000000771</c:v>
                </c:pt>
                <c:pt idx="2781">
                  <c:v>-317.20000000000772</c:v>
                </c:pt>
                <c:pt idx="2782">
                  <c:v>-316.25000000000773</c:v>
                </c:pt>
                <c:pt idx="2783">
                  <c:v>-317.25000000000773</c:v>
                </c:pt>
                <c:pt idx="2784">
                  <c:v>-318.25000000000773</c:v>
                </c:pt>
                <c:pt idx="2785">
                  <c:v>-317.30000000000774</c:v>
                </c:pt>
                <c:pt idx="2786">
                  <c:v>-318.30000000000774</c:v>
                </c:pt>
                <c:pt idx="2787">
                  <c:v>-319.30000000000774</c:v>
                </c:pt>
                <c:pt idx="2788">
                  <c:v>-320.30000000000774</c:v>
                </c:pt>
                <c:pt idx="2789">
                  <c:v>-319.35000000000775</c:v>
                </c:pt>
                <c:pt idx="2790">
                  <c:v>-318.40000000000776</c:v>
                </c:pt>
                <c:pt idx="2791">
                  <c:v>-319.40000000000776</c:v>
                </c:pt>
                <c:pt idx="2792">
                  <c:v>-318.45000000000778</c:v>
                </c:pt>
                <c:pt idx="2793">
                  <c:v>-317.50000000000779</c:v>
                </c:pt>
                <c:pt idx="2794">
                  <c:v>-318.50000000000779</c:v>
                </c:pt>
                <c:pt idx="2795">
                  <c:v>-319.50000000000779</c:v>
                </c:pt>
                <c:pt idx="2796">
                  <c:v>-318.5500000000078</c:v>
                </c:pt>
                <c:pt idx="2797">
                  <c:v>-317.60000000000781</c:v>
                </c:pt>
                <c:pt idx="2798">
                  <c:v>-316.65000000000782</c:v>
                </c:pt>
                <c:pt idx="2799">
                  <c:v>-315.70000000000783</c:v>
                </c:pt>
                <c:pt idx="2800">
                  <c:v>-314.75000000000784</c:v>
                </c:pt>
                <c:pt idx="2801">
                  <c:v>-313.80000000000786</c:v>
                </c:pt>
                <c:pt idx="2802">
                  <c:v>-312.85000000000787</c:v>
                </c:pt>
                <c:pt idx="2803">
                  <c:v>-311.90000000000788</c:v>
                </c:pt>
                <c:pt idx="2804">
                  <c:v>-312.90000000000788</c:v>
                </c:pt>
                <c:pt idx="2805">
                  <c:v>-313.90000000000788</c:v>
                </c:pt>
                <c:pt idx="2806">
                  <c:v>-312.95000000000789</c:v>
                </c:pt>
                <c:pt idx="2807">
                  <c:v>-312.0000000000079</c:v>
                </c:pt>
                <c:pt idx="2808">
                  <c:v>-311.05000000000791</c:v>
                </c:pt>
                <c:pt idx="2809">
                  <c:v>-312.05000000000791</c:v>
                </c:pt>
                <c:pt idx="2810">
                  <c:v>-313.05000000000791</c:v>
                </c:pt>
                <c:pt idx="2811">
                  <c:v>-314.05000000000791</c:v>
                </c:pt>
                <c:pt idx="2812">
                  <c:v>-315.05000000000791</c:v>
                </c:pt>
                <c:pt idx="2813">
                  <c:v>-314.10000000000792</c:v>
                </c:pt>
                <c:pt idx="2814">
                  <c:v>-313.15000000000794</c:v>
                </c:pt>
                <c:pt idx="2815">
                  <c:v>-312.20000000000795</c:v>
                </c:pt>
                <c:pt idx="2816">
                  <c:v>-313.20000000000795</c:v>
                </c:pt>
                <c:pt idx="2817">
                  <c:v>-314.20000000000795</c:v>
                </c:pt>
                <c:pt idx="2818">
                  <c:v>-313.25000000000796</c:v>
                </c:pt>
                <c:pt idx="2819">
                  <c:v>-312.30000000000797</c:v>
                </c:pt>
                <c:pt idx="2820">
                  <c:v>-311.35000000000798</c:v>
                </c:pt>
                <c:pt idx="2821">
                  <c:v>-310.40000000000799</c:v>
                </c:pt>
                <c:pt idx="2822">
                  <c:v>-311.40000000000799</c:v>
                </c:pt>
                <c:pt idx="2823">
                  <c:v>-312.40000000000799</c:v>
                </c:pt>
                <c:pt idx="2824">
                  <c:v>-313.40000000000799</c:v>
                </c:pt>
                <c:pt idx="2825">
                  <c:v>-312.450000000008</c:v>
                </c:pt>
                <c:pt idx="2826">
                  <c:v>-313.450000000008</c:v>
                </c:pt>
                <c:pt idx="2827">
                  <c:v>-312.50000000000801</c:v>
                </c:pt>
                <c:pt idx="2828">
                  <c:v>-311.55000000000803</c:v>
                </c:pt>
                <c:pt idx="2829">
                  <c:v>-312.55000000000803</c:v>
                </c:pt>
                <c:pt idx="2830">
                  <c:v>-313.55000000000803</c:v>
                </c:pt>
                <c:pt idx="2831">
                  <c:v>-312.60000000000804</c:v>
                </c:pt>
                <c:pt idx="2832">
                  <c:v>-313.60000000000804</c:v>
                </c:pt>
                <c:pt idx="2833">
                  <c:v>-314.60000000000804</c:v>
                </c:pt>
                <c:pt idx="2834">
                  <c:v>-315.60000000000804</c:v>
                </c:pt>
                <c:pt idx="2835">
                  <c:v>-316.60000000000804</c:v>
                </c:pt>
                <c:pt idx="2836">
                  <c:v>-317.60000000000804</c:v>
                </c:pt>
                <c:pt idx="2837">
                  <c:v>-316.65000000000805</c:v>
                </c:pt>
                <c:pt idx="2838">
                  <c:v>-317.65000000000805</c:v>
                </c:pt>
                <c:pt idx="2839">
                  <c:v>-318.65000000000805</c:v>
                </c:pt>
                <c:pt idx="2840">
                  <c:v>-317.70000000000806</c:v>
                </c:pt>
                <c:pt idx="2841">
                  <c:v>-316.75000000000807</c:v>
                </c:pt>
                <c:pt idx="2842">
                  <c:v>-317.75000000000807</c:v>
                </c:pt>
                <c:pt idx="2843">
                  <c:v>-316.80000000000808</c:v>
                </c:pt>
                <c:pt idx="2844">
                  <c:v>-317.80000000000808</c:v>
                </c:pt>
                <c:pt idx="2845">
                  <c:v>-318.80000000000808</c:v>
                </c:pt>
                <c:pt idx="2846">
                  <c:v>-317.85000000000809</c:v>
                </c:pt>
                <c:pt idx="2847">
                  <c:v>-318.85000000000809</c:v>
                </c:pt>
                <c:pt idx="2848">
                  <c:v>-319.85000000000809</c:v>
                </c:pt>
                <c:pt idx="2849">
                  <c:v>-320.85000000000809</c:v>
                </c:pt>
                <c:pt idx="2850">
                  <c:v>-321.85000000000809</c:v>
                </c:pt>
                <c:pt idx="2851">
                  <c:v>-322.85000000000809</c:v>
                </c:pt>
                <c:pt idx="2852">
                  <c:v>-321.90000000000811</c:v>
                </c:pt>
                <c:pt idx="2853">
                  <c:v>-322.90000000000811</c:v>
                </c:pt>
                <c:pt idx="2854">
                  <c:v>-321.95000000000812</c:v>
                </c:pt>
                <c:pt idx="2855">
                  <c:v>-321.00000000000813</c:v>
                </c:pt>
                <c:pt idx="2856">
                  <c:v>-322.00000000000813</c:v>
                </c:pt>
                <c:pt idx="2857">
                  <c:v>-323.00000000000813</c:v>
                </c:pt>
                <c:pt idx="2858">
                  <c:v>-322.05000000000814</c:v>
                </c:pt>
                <c:pt idx="2859">
                  <c:v>-323.05000000000814</c:v>
                </c:pt>
                <c:pt idx="2860">
                  <c:v>-324.05000000000814</c:v>
                </c:pt>
                <c:pt idx="2861">
                  <c:v>-323.10000000000815</c:v>
                </c:pt>
                <c:pt idx="2862">
                  <c:v>-324.10000000000815</c:v>
                </c:pt>
                <c:pt idx="2863">
                  <c:v>-323.15000000000816</c:v>
                </c:pt>
                <c:pt idx="2864">
                  <c:v>-324.15000000000816</c:v>
                </c:pt>
                <c:pt idx="2865">
                  <c:v>-325.15000000000816</c:v>
                </c:pt>
                <c:pt idx="2866">
                  <c:v>-326.15000000000816</c:v>
                </c:pt>
                <c:pt idx="2867">
                  <c:v>-325.20000000000817</c:v>
                </c:pt>
                <c:pt idx="2868">
                  <c:v>-326.20000000000817</c:v>
                </c:pt>
                <c:pt idx="2869">
                  <c:v>-325.25000000000819</c:v>
                </c:pt>
                <c:pt idx="2870">
                  <c:v>-324.3000000000082</c:v>
                </c:pt>
                <c:pt idx="2871">
                  <c:v>-323.35000000000821</c:v>
                </c:pt>
                <c:pt idx="2872">
                  <c:v>-322.40000000000822</c:v>
                </c:pt>
                <c:pt idx="2873">
                  <c:v>-321.45000000000823</c:v>
                </c:pt>
                <c:pt idx="2874">
                  <c:v>-320.50000000000824</c:v>
                </c:pt>
                <c:pt idx="2875">
                  <c:v>-321.50000000000824</c:v>
                </c:pt>
                <c:pt idx="2876">
                  <c:v>-322.50000000000824</c:v>
                </c:pt>
                <c:pt idx="2877">
                  <c:v>-321.55000000000825</c:v>
                </c:pt>
                <c:pt idx="2878">
                  <c:v>-322.55000000000825</c:v>
                </c:pt>
                <c:pt idx="2879">
                  <c:v>-321.60000000000827</c:v>
                </c:pt>
                <c:pt idx="2880">
                  <c:v>-320.65000000000828</c:v>
                </c:pt>
                <c:pt idx="2881">
                  <c:v>-319.70000000000829</c:v>
                </c:pt>
                <c:pt idx="2882">
                  <c:v>-320.70000000000829</c:v>
                </c:pt>
                <c:pt idx="2883">
                  <c:v>-319.7500000000083</c:v>
                </c:pt>
                <c:pt idx="2884">
                  <c:v>-318.80000000000831</c:v>
                </c:pt>
                <c:pt idx="2885">
                  <c:v>-317.85000000000832</c:v>
                </c:pt>
                <c:pt idx="2886">
                  <c:v>-318.85000000000832</c:v>
                </c:pt>
                <c:pt idx="2887">
                  <c:v>-317.90000000000833</c:v>
                </c:pt>
                <c:pt idx="2888">
                  <c:v>-316.95000000000834</c:v>
                </c:pt>
                <c:pt idx="2889">
                  <c:v>-316.00000000000836</c:v>
                </c:pt>
                <c:pt idx="2890">
                  <c:v>-315.05000000000837</c:v>
                </c:pt>
                <c:pt idx="2891">
                  <c:v>-316.05000000000837</c:v>
                </c:pt>
                <c:pt idx="2892">
                  <c:v>-317.05000000000837</c:v>
                </c:pt>
                <c:pt idx="2893">
                  <c:v>-316.10000000000838</c:v>
                </c:pt>
                <c:pt idx="2894">
                  <c:v>-315.15000000000839</c:v>
                </c:pt>
                <c:pt idx="2895">
                  <c:v>-316.15000000000839</c:v>
                </c:pt>
                <c:pt idx="2896">
                  <c:v>-317.15000000000839</c:v>
                </c:pt>
                <c:pt idx="2897">
                  <c:v>-318.15000000000839</c:v>
                </c:pt>
                <c:pt idx="2898">
                  <c:v>-319.15000000000839</c:v>
                </c:pt>
                <c:pt idx="2899">
                  <c:v>-318.2000000000084</c:v>
                </c:pt>
                <c:pt idx="2900">
                  <c:v>-317.25000000000841</c:v>
                </c:pt>
                <c:pt idx="2901">
                  <c:v>-318.25000000000841</c:v>
                </c:pt>
                <c:pt idx="2902">
                  <c:v>-319.25000000000841</c:v>
                </c:pt>
                <c:pt idx="2903">
                  <c:v>-320.25000000000841</c:v>
                </c:pt>
                <c:pt idx="2904">
                  <c:v>-319.30000000000842</c:v>
                </c:pt>
                <c:pt idx="2905">
                  <c:v>-318.35000000000844</c:v>
                </c:pt>
                <c:pt idx="2906">
                  <c:v>-317.40000000000845</c:v>
                </c:pt>
                <c:pt idx="2907">
                  <c:v>-318.40000000000845</c:v>
                </c:pt>
                <c:pt idx="2908">
                  <c:v>-319.40000000000845</c:v>
                </c:pt>
                <c:pt idx="2909">
                  <c:v>-318.45000000000846</c:v>
                </c:pt>
                <c:pt idx="2910">
                  <c:v>-317.50000000000847</c:v>
                </c:pt>
                <c:pt idx="2911">
                  <c:v>-316.55000000000848</c:v>
                </c:pt>
                <c:pt idx="2912">
                  <c:v>-317.55000000000848</c:v>
                </c:pt>
                <c:pt idx="2913">
                  <c:v>-318.55000000000848</c:v>
                </c:pt>
                <c:pt idx="2914">
                  <c:v>-319.55000000000848</c:v>
                </c:pt>
                <c:pt idx="2915">
                  <c:v>-318.60000000000849</c:v>
                </c:pt>
                <c:pt idx="2916">
                  <c:v>-319.60000000000849</c:v>
                </c:pt>
                <c:pt idx="2917">
                  <c:v>-318.6500000000085</c:v>
                </c:pt>
                <c:pt idx="2918">
                  <c:v>-317.70000000000852</c:v>
                </c:pt>
                <c:pt idx="2919">
                  <c:v>-318.70000000000852</c:v>
                </c:pt>
                <c:pt idx="2920">
                  <c:v>-319.70000000000852</c:v>
                </c:pt>
                <c:pt idx="2921">
                  <c:v>-318.75000000000853</c:v>
                </c:pt>
                <c:pt idx="2922">
                  <c:v>-317.80000000000854</c:v>
                </c:pt>
                <c:pt idx="2923">
                  <c:v>-318.80000000000854</c:v>
                </c:pt>
                <c:pt idx="2924">
                  <c:v>-319.80000000000854</c:v>
                </c:pt>
                <c:pt idx="2925">
                  <c:v>-318.85000000000855</c:v>
                </c:pt>
                <c:pt idx="2926">
                  <c:v>-319.85000000000855</c:v>
                </c:pt>
                <c:pt idx="2927">
                  <c:v>-318.90000000000856</c:v>
                </c:pt>
                <c:pt idx="2928">
                  <c:v>-317.95000000000857</c:v>
                </c:pt>
                <c:pt idx="2929">
                  <c:v>-317.00000000000858</c:v>
                </c:pt>
                <c:pt idx="2930">
                  <c:v>-318.00000000000858</c:v>
                </c:pt>
                <c:pt idx="2931">
                  <c:v>-319.00000000000858</c:v>
                </c:pt>
                <c:pt idx="2932">
                  <c:v>-320.00000000000858</c:v>
                </c:pt>
                <c:pt idx="2933">
                  <c:v>-319.05000000000859</c:v>
                </c:pt>
                <c:pt idx="2934">
                  <c:v>-320.05000000000859</c:v>
                </c:pt>
                <c:pt idx="2935">
                  <c:v>-321.05000000000859</c:v>
                </c:pt>
                <c:pt idx="2936">
                  <c:v>-320.10000000000861</c:v>
                </c:pt>
                <c:pt idx="2937">
                  <c:v>-319.15000000000862</c:v>
                </c:pt>
                <c:pt idx="2938">
                  <c:v>-320.15000000000862</c:v>
                </c:pt>
                <c:pt idx="2939">
                  <c:v>-321.15000000000862</c:v>
                </c:pt>
                <c:pt idx="2940">
                  <c:v>-322.15000000000862</c:v>
                </c:pt>
                <c:pt idx="2941">
                  <c:v>-323.15000000000862</c:v>
                </c:pt>
                <c:pt idx="2942">
                  <c:v>-324.15000000000862</c:v>
                </c:pt>
                <c:pt idx="2943">
                  <c:v>-325.15000000000862</c:v>
                </c:pt>
                <c:pt idx="2944">
                  <c:v>-326.15000000000862</c:v>
                </c:pt>
                <c:pt idx="2945">
                  <c:v>-325.20000000000863</c:v>
                </c:pt>
                <c:pt idx="2946">
                  <c:v>-324.25000000000864</c:v>
                </c:pt>
                <c:pt idx="2947">
                  <c:v>-323.30000000000865</c:v>
                </c:pt>
                <c:pt idx="2948">
                  <c:v>-322.35000000000866</c:v>
                </c:pt>
                <c:pt idx="2949">
                  <c:v>-323.35000000000866</c:v>
                </c:pt>
                <c:pt idx="2950">
                  <c:v>-322.40000000000867</c:v>
                </c:pt>
                <c:pt idx="2951">
                  <c:v>-323.40000000000867</c:v>
                </c:pt>
                <c:pt idx="2952">
                  <c:v>-324.40000000000867</c:v>
                </c:pt>
                <c:pt idx="2953">
                  <c:v>-325.40000000000867</c:v>
                </c:pt>
                <c:pt idx="2954">
                  <c:v>-326.40000000000867</c:v>
                </c:pt>
                <c:pt idx="2955">
                  <c:v>-325.45000000000869</c:v>
                </c:pt>
                <c:pt idx="2956">
                  <c:v>-326.45000000000869</c:v>
                </c:pt>
                <c:pt idx="2957">
                  <c:v>-325.5000000000087</c:v>
                </c:pt>
                <c:pt idx="2958">
                  <c:v>-326.5000000000087</c:v>
                </c:pt>
                <c:pt idx="2959">
                  <c:v>-327.5000000000087</c:v>
                </c:pt>
                <c:pt idx="2960">
                  <c:v>-328.5000000000087</c:v>
                </c:pt>
                <c:pt idx="2961">
                  <c:v>-327.55000000000871</c:v>
                </c:pt>
                <c:pt idx="2962">
                  <c:v>-326.60000000000872</c:v>
                </c:pt>
                <c:pt idx="2963">
                  <c:v>-327.60000000000872</c:v>
                </c:pt>
                <c:pt idx="2964">
                  <c:v>-326.65000000000873</c:v>
                </c:pt>
                <c:pt idx="2965">
                  <c:v>-327.65000000000873</c:v>
                </c:pt>
                <c:pt idx="2966">
                  <c:v>-328.65000000000873</c:v>
                </c:pt>
                <c:pt idx="2967">
                  <c:v>-329.65000000000873</c:v>
                </c:pt>
                <c:pt idx="2968">
                  <c:v>-330.65000000000873</c:v>
                </c:pt>
                <c:pt idx="2969">
                  <c:v>-331.65000000000873</c:v>
                </c:pt>
                <c:pt idx="2970">
                  <c:v>-332.65000000000873</c:v>
                </c:pt>
                <c:pt idx="2971">
                  <c:v>-331.70000000000874</c:v>
                </c:pt>
                <c:pt idx="2972">
                  <c:v>-330.75000000000875</c:v>
                </c:pt>
                <c:pt idx="2973">
                  <c:v>-329.80000000000877</c:v>
                </c:pt>
                <c:pt idx="2974">
                  <c:v>-328.85000000000878</c:v>
                </c:pt>
                <c:pt idx="2975">
                  <c:v>-329.85000000000878</c:v>
                </c:pt>
                <c:pt idx="2976">
                  <c:v>-328.90000000000879</c:v>
                </c:pt>
                <c:pt idx="2977">
                  <c:v>-329.90000000000879</c:v>
                </c:pt>
                <c:pt idx="2978">
                  <c:v>-328.9500000000088</c:v>
                </c:pt>
                <c:pt idx="2979">
                  <c:v>-329.9500000000088</c:v>
                </c:pt>
                <c:pt idx="2980">
                  <c:v>-329.00000000000881</c:v>
                </c:pt>
                <c:pt idx="2981">
                  <c:v>-330.00000000000881</c:v>
                </c:pt>
                <c:pt idx="2982">
                  <c:v>-331.00000000000881</c:v>
                </c:pt>
                <c:pt idx="2983">
                  <c:v>-330.05000000000882</c:v>
                </c:pt>
                <c:pt idx="2984">
                  <c:v>-331.05000000000882</c:v>
                </c:pt>
                <c:pt idx="2985">
                  <c:v>-330.10000000000883</c:v>
                </c:pt>
                <c:pt idx="2986">
                  <c:v>-329.15000000000884</c:v>
                </c:pt>
                <c:pt idx="2987">
                  <c:v>-328.20000000000886</c:v>
                </c:pt>
                <c:pt idx="2988">
                  <c:v>-327.25000000000887</c:v>
                </c:pt>
                <c:pt idx="2989">
                  <c:v>-326.30000000000888</c:v>
                </c:pt>
                <c:pt idx="2990">
                  <c:v>-325.35000000000889</c:v>
                </c:pt>
                <c:pt idx="2991">
                  <c:v>-326.35000000000889</c:v>
                </c:pt>
                <c:pt idx="2992">
                  <c:v>-325.4000000000089</c:v>
                </c:pt>
                <c:pt idx="2993">
                  <c:v>-326.4000000000089</c:v>
                </c:pt>
                <c:pt idx="2994">
                  <c:v>-325.45000000000891</c:v>
                </c:pt>
                <c:pt idx="2995">
                  <c:v>-326.45000000000891</c:v>
                </c:pt>
                <c:pt idx="2996">
                  <c:v>-325.50000000000892</c:v>
                </c:pt>
                <c:pt idx="2997">
                  <c:v>-326.50000000000892</c:v>
                </c:pt>
                <c:pt idx="2998">
                  <c:v>-325.55000000000894</c:v>
                </c:pt>
                <c:pt idx="2999">
                  <c:v>-326.55000000000894</c:v>
                </c:pt>
                <c:pt idx="3000">
                  <c:v>-325.60000000000895</c:v>
                </c:pt>
                <c:pt idx="3001">
                  <c:v>-326.60000000000895</c:v>
                </c:pt>
                <c:pt idx="3002">
                  <c:v>-325.65000000000896</c:v>
                </c:pt>
                <c:pt idx="3003">
                  <c:v>-326.65000000000896</c:v>
                </c:pt>
                <c:pt idx="3004">
                  <c:v>-325.70000000000897</c:v>
                </c:pt>
                <c:pt idx="3005">
                  <c:v>-326.70000000000897</c:v>
                </c:pt>
                <c:pt idx="3006">
                  <c:v>-325.75000000000898</c:v>
                </c:pt>
                <c:pt idx="3007">
                  <c:v>-326.75000000000898</c:v>
                </c:pt>
                <c:pt idx="3008">
                  <c:v>-325.80000000000899</c:v>
                </c:pt>
                <c:pt idx="3009">
                  <c:v>-324.850000000009</c:v>
                </c:pt>
                <c:pt idx="3010">
                  <c:v>-323.90000000000902</c:v>
                </c:pt>
                <c:pt idx="3011">
                  <c:v>-324.90000000000902</c:v>
                </c:pt>
                <c:pt idx="3012">
                  <c:v>-325.90000000000902</c:v>
                </c:pt>
                <c:pt idx="3013">
                  <c:v>-326.90000000000902</c:v>
                </c:pt>
                <c:pt idx="3014">
                  <c:v>-325.95000000000903</c:v>
                </c:pt>
                <c:pt idx="3015">
                  <c:v>-325.00000000000904</c:v>
                </c:pt>
                <c:pt idx="3016">
                  <c:v>-324.05000000000905</c:v>
                </c:pt>
                <c:pt idx="3017">
                  <c:v>-323.10000000000906</c:v>
                </c:pt>
                <c:pt idx="3018">
                  <c:v>-322.15000000000907</c:v>
                </c:pt>
                <c:pt idx="3019">
                  <c:v>-321.20000000000908</c:v>
                </c:pt>
                <c:pt idx="3020">
                  <c:v>-320.25000000000909</c:v>
                </c:pt>
                <c:pt idx="3021">
                  <c:v>-319.30000000000911</c:v>
                </c:pt>
                <c:pt idx="3022">
                  <c:v>-320.30000000000911</c:v>
                </c:pt>
                <c:pt idx="3023">
                  <c:v>-319.35000000000912</c:v>
                </c:pt>
                <c:pt idx="3024">
                  <c:v>-318.40000000000913</c:v>
                </c:pt>
                <c:pt idx="3025">
                  <c:v>-319.40000000000913</c:v>
                </c:pt>
                <c:pt idx="3026">
                  <c:v>-320.40000000000913</c:v>
                </c:pt>
                <c:pt idx="3027">
                  <c:v>-319.45000000000914</c:v>
                </c:pt>
                <c:pt idx="3028">
                  <c:v>-318.50000000000915</c:v>
                </c:pt>
                <c:pt idx="3029">
                  <c:v>-319.50000000000915</c:v>
                </c:pt>
                <c:pt idx="3030">
                  <c:v>-320.50000000000915</c:v>
                </c:pt>
                <c:pt idx="3031">
                  <c:v>-321.50000000000915</c:v>
                </c:pt>
                <c:pt idx="3032">
                  <c:v>-320.55000000000916</c:v>
                </c:pt>
                <c:pt idx="3033">
                  <c:v>-321.55000000000916</c:v>
                </c:pt>
                <c:pt idx="3034">
                  <c:v>-322.55000000000916</c:v>
                </c:pt>
                <c:pt idx="3035">
                  <c:v>-323.55000000000916</c:v>
                </c:pt>
                <c:pt idx="3036">
                  <c:v>-324.55000000000916</c:v>
                </c:pt>
                <c:pt idx="3037">
                  <c:v>-323.60000000000917</c:v>
                </c:pt>
                <c:pt idx="3038">
                  <c:v>-324.60000000000917</c:v>
                </c:pt>
                <c:pt idx="3039">
                  <c:v>-325.60000000000917</c:v>
                </c:pt>
                <c:pt idx="3040">
                  <c:v>-326.60000000000917</c:v>
                </c:pt>
                <c:pt idx="3041">
                  <c:v>-327.60000000000917</c:v>
                </c:pt>
                <c:pt idx="3042">
                  <c:v>-328.60000000000917</c:v>
                </c:pt>
                <c:pt idx="3043">
                  <c:v>-329.60000000000917</c:v>
                </c:pt>
                <c:pt idx="3044">
                  <c:v>-328.65000000000919</c:v>
                </c:pt>
                <c:pt idx="3045">
                  <c:v>-327.7000000000092</c:v>
                </c:pt>
                <c:pt idx="3046">
                  <c:v>-328.7000000000092</c:v>
                </c:pt>
                <c:pt idx="3047">
                  <c:v>-327.75000000000921</c:v>
                </c:pt>
                <c:pt idx="3048">
                  <c:v>-326.80000000000922</c:v>
                </c:pt>
                <c:pt idx="3049">
                  <c:v>-325.85000000000923</c:v>
                </c:pt>
                <c:pt idx="3050">
                  <c:v>-326.85000000000923</c:v>
                </c:pt>
                <c:pt idx="3051">
                  <c:v>-325.90000000000924</c:v>
                </c:pt>
                <c:pt idx="3052">
                  <c:v>-326.90000000000924</c:v>
                </c:pt>
                <c:pt idx="3053">
                  <c:v>-327.90000000000924</c:v>
                </c:pt>
                <c:pt idx="3054">
                  <c:v>-328.90000000000924</c:v>
                </c:pt>
                <c:pt idx="3055">
                  <c:v>-329.90000000000924</c:v>
                </c:pt>
                <c:pt idx="3056">
                  <c:v>-328.95000000000925</c:v>
                </c:pt>
                <c:pt idx="3057">
                  <c:v>-329.95000000000925</c:v>
                </c:pt>
                <c:pt idx="3058">
                  <c:v>-329.00000000000927</c:v>
                </c:pt>
                <c:pt idx="3059">
                  <c:v>-330.00000000000927</c:v>
                </c:pt>
                <c:pt idx="3060">
                  <c:v>-329.05000000000928</c:v>
                </c:pt>
                <c:pt idx="3061">
                  <c:v>-328.10000000000929</c:v>
                </c:pt>
                <c:pt idx="3062">
                  <c:v>-329.10000000000929</c:v>
                </c:pt>
                <c:pt idx="3063">
                  <c:v>-328.1500000000093</c:v>
                </c:pt>
                <c:pt idx="3064">
                  <c:v>-329.1500000000093</c:v>
                </c:pt>
                <c:pt idx="3065">
                  <c:v>-330.1500000000093</c:v>
                </c:pt>
                <c:pt idx="3066">
                  <c:v>-329.20000000000931</c:v>
                </c:pt>
                <c:pt idx="3067">
                  <c:v>-328.25000000000932</c:v>
                </c:pt>
                <c:pt idx="3068">
                  <c:v>-329.25000000000932</c:v>
                </c:pt>
                <c:pt idx="3069">
                  <c:v>-330.25000000000932</c:v>
                </c:pt>
                <c:pt idx="3070">
                  <c:v>-331.25000000000932</c:v>
                </c:pt>
                <c:pt idx="3071">
                  <c:v>-330.30000000000933</c:v>
                </c:pt>
                <c:pt idx="3072">
                  <c:v>-329.35000000000935</c:v>
                </c:pt>
                <c:pt idx="3073">
                  <c:v>-330.35000000000935</c:v>
                </c:pt>
                <c:pt idx="3074">
                  <c:v>-329.40000000000936</c:v>
                </c:pt>
                <c:pt idx="3075">
                  <c:v>-328.45000000000937</c:v>
                </c:pt>
                <c:pt idx="3076">
                  <c:v>-329.45000000000937</c:v>
                </c:pt>
                <c:pt idx="3077">
                  <c:v>-330.45000000000937</c:v>
                </c:pt>
                <c:pt idx="3078">
                  <c:v>-331.45000000000937</c:v>
                </c:pt>
                <c:pt idx="3079">
                  <c:v>-330.50000000000938</c:v>
                </c:pt>
                <c:pt idx="3080">
                  <c:v>-329.55000000000939</c:v>
                </c:pt>
                <c:pt idx="3081">
                  <c:v>-330.55000000000939</c:v>
                </c:pt>
                <c:pt idx="3082">
                  <c:v>-329.6000000000094</c:v>
                </c:pt>
                <c:pt idx="3083">
                  <c:v>-330.6000000000094</c:v>
                </c:pt>
                <c:pt idx="3084">
                  <c:v>-331.6000000000094</c:v>
                </c:pt>
                <c:pt idx="3085">
                  <c:v>-332.6000000000094</c:v>
                </c:pt>
                <c:pt idx="3086">
                  <c:v>-331.65000000000941</c:v>
                </c:pt>
                <c:pt idx="3087">
                  <c:v>-332.65000000000941</c:v>
                </c:pt>
                <c:pt idx="3088">
                  <c:v>-333.65000000000941</c:v>
                </c:pt>
                <c:pt idx="3089">
                  <c:v>-332.70000000000942</c:v>
                </c:pt>
                <c:pt idx="3090">
                  <c:v>-331.75000000000944</c:v>
                </c:pt>
                <c:pt idx="3091">
                  <c:v>-332.75000000000944</c:v>
                </c:pt>
                <c:pt idx="3092">
                  <c:v>-331.80000000000945</c:v>
                </c:pt>
                <c:pt idx="3093">
                  <c:v>-332.80000000000945</c:v>
                </c:pt>
                <c:pt idx="3094">
                  <c:v>-331.85000000000946</c:v>
                </c:pt>
                <c:pt idx="3095">
                  <c:v>-330.90000000000947</c:v>
                </c:pt>
                <c:pt idx="3096">
                  <c:v>-329.95000000000948</c:v>
                </c:pt>
                <c:pt idx="3097">
                  <c:v>-329.00000000000949</c:v>
                </c:pt>
                <c:pt idx="3098">
                  <c:v>-330.00000000000949</c:v>
                </c:pt>
                <c:pt idx="3099">
                  <c:v>-329.0500000000095</c:v>
                </c:pt>
                <c:pt idx="3100">
                  <c:v>-328.10000000000952</c:v>
                </c:pt>
                <c:pt idx="3101">
                  <c:v>-329.10000000000952</c:v>
                </c:pt>
                <c:pt idx="3102">
                  <c:v>-328.15000000000953</c:v>
                </c:pt>
                <c:pt idx="3103">
                  <c:v>-329.15000000000953</c:v>
                </c:pt>
                <c:pt idx="3104">
                  <c:v>-330.15000000000953</c:v>
                </c:pt>
                <c:pt idx="3105">
                  <c:v>-329.20000000000954</c:v>
                </c:pt>
                <c:pt idx="3106">
                  <c:v>-330.20000000000954</c:v>
                </c:pt>
                <c:pt idx="3107">
                  <c:v>-331.20000000000954</c:v>
                </c:pt>
                <c:pt idx="3108">
                  <c:v>-332.20000000000954</c:v>
                </c:pt>
                <c:pt idx="3109">
                  <c:v>-333.20000000000954</c:v>
                </c:pt>
                <c:pt idx="3110">
                  <c:v>-332.25000000000955</c:v>
                </c:pt>
                <c:pt idx="3111">
                  <c:v>-333.25000000000955</c:v>
                </c:pt>
                <c:pt idx="3112">
                  <c:v>-334.25000000000955</c:v>
                </c:pt>
                <c:pt idx="3113">
                  <c:v>-333.30000000000956</c:v>
                </c:pt>
                <c:pt idx="3114">
                  <c:v>-334.30000000000956</c:v>
                </c:pt>
                <c:pt idx="3115">
                  <c:v>-333.35000000000957</c:v>
                </c:pt>
                <c:pt idx="3116">
                  <c:v>-334.35000000000957</c:v>
                </c:pt>
                <c:pt idx="3117">
                  <c:v>-335.35000000000957</c:v>
                </c:pt>
                <c:pt idx="3118">
                  <c:v>-336.35000000000957</c:v>
                </c:pt>
                <c:pt idx="3119">
                  <c:v>-335.40000000000958</c:v>
                </c:pt>
                <c:pt idx="3120">
                  <c:v>-336.40000000000958</c:v>
                </c:pt>
                <c:pt idx="3121">
                  <c:v>-335.4500000000096</c:v>
                </c:pt>
                <c:pt idx="3122">
                  <c:v>-334.50000000000961</c:v>
                </c:pt>
                <c:pt idx="3123">
                  <c:v>-335.50000000000961</c:v>
                </c:pt>
                <c:pt idx="3124">
                  <c:v>-336.50000000000961</c:v>
                </c:pt>
                <c:pt idx="3125">
                  <c:v>-337.50000000000961</c:v>
                </c:pt>
                <c:pt idx="3126">
                  <c:v>-336.55000000000962</c:v>
                </c:pt>
                <c:pt idx="3127">
                  <c:v>-335.60000000000963</c:v>
                </c:pt>
                <c:pt idx="3128">
                  <c:v>-336.60000000000963</c:v>
                </c:pt>
                <c:pt idx="3129">
                  <c:v>-337.60000000000963</c:v>
                </c:pt>
                <c:pt idx="3130">
                  <c:v>-338.60000000000963</c:v>
                </c:pt>
                <c:pt idx="3131">
                  <c:v>-339.60000000000963</c:v>
                </c:pt>
                <c:pt idx="3132">
                  <c:v>-340.60000000000963</c:v>
                </c:pt>
                <c:pt idx="3133">
                  <c:v>-341.60000000000963</c:v>
                </c:pt>
                <c:pt idx="3134">
                  <c:v>-342.60000000000963</c:v>
                </c:pt>
                <c:pt idx="3135">
                  <c:v>-343.60000000000963</c:v>
                </c:pt>
                <c:pt idx="3136">
                  <c:v>-342.65000000000964</c:v>
                </c:pt>
                <c:pt idx="3137">
                  <c:v>-341.70000000000965</c:v>
                </c:pt>
                <c:pt idx="3138">
                  <c:v>-342.70000000000965</c:v>
                </c:pt>
                <c:pt idx="3139">
                  <c:v>-341.75000000000966</c:v>
                </c:pt>
                <c:pt idx="3140">
                  <c:v>-342.75000000000966</c:v>
                </c:pt>
                <c:pt idx="3141">
                  <c:v>-341.80000000000967</c:v>
                </c:pt>
                <c:pt idx="3142">
                  <c:v>-342.80000000000967</c:v>
                </c:pt>
                <c:pt idx="3143">
                  <c:v>-341.85000000000969</c:v>
                </c:pt>
                <c:pt idx="3144">
                  <c:v>-340.9000000000097</c:v>
                </c:pt>
                <c:pt idx="3145">
                  <c:v>-339.95000000000971</c:v>
                </c:pt>
                <c:pt idx="3146">
                  <c:v>-340.95000000000971</c:v>
                </c:pt>
                <c:pt idx="3147">
                  <c:v>-341.95000000000971</c:v>
                </c:pt>
                <c:pt idx="3148">
                  <c:v>-341.00000000000972</c:v>
                </c:pt>
                <c:pt idx="3149">
                  <c:v>-342.00000000000972</c:v>
                </c:pt>
                <c:pt idx="3150">
                  <c:v>-343.00000000000972</c:v>
                </c:pt>
                <c:pt idx="3151">
                  <c:v>-344.00000000000972</c:v>
                </c:pt>
                <c:pt idx="3152">
                  <c:v>-345.00000000000972</c:v>
                </c:pt>
                <c:pt idx="3153">
                  <c:v>-346.00000000000972</c:v>
                </c:pt>
                <c:pt idx="3154">
                  <c:v>-347.00000000000972</c:v>
                </c:pt>
                <c:pt idx="3155">
                  <c:v>-348.00000000000972</c:v>
                </c:pt>
                <c:pt idx="3156">
                  <c:v>-349.00000000000972</c:v>
                </c:pt>
                <c:pt idx="3157">
                  <c:v>-350.00000000000972</c:v>
                </c:pt>
                <c:pt idx="3158">
                  <c:v>-349.05000000000973</c:v>
                </c:pt>
                <c:pt idx="3159">
                  <c:v>-350.05000000000973</c:v>
                </c:pt>
                <c:pt idx="3160">
                  <c:v>-351.05000000000973</c:v>
                </c:pt>
                <c:pt idx="3161">
                  <c:v>-352.05000000000973</c:v>
                </c:pt>
                <c:pt idx="3162">
                  <c:v>-351.10000000000974</c:v>
                </c:pt>
                <c:pt idx="3163">
                  <c:v>-350.15000000000975</c:v>
                </c:pt>
                <c:pt idx="3164">
                  <c:v>-351.15000000000975</c:v>
                </c:pt>
                <c:pt idx="3165">
                  <c:v>-352.15000000000975</c:v>
                </c:pt>
                <c:pt idx="3166">
                  <c:v>-353.15000000000975</c:v>
                </c:pt>
                <c:pt idx="3167">
                  <c:v>-354.15000000000975</c:v>
                </c:pt>
                <c:pt idx="3168">
                  <c:v>-353.20000000000977</c:v>
                </c:pt>
                <c:pt idx="3169">
                  <c:v>-354.20000000000977</c:v>
                </c:pt>
                <c:pt idx="3170">
                  <c:v>-355.20000000000977</c:v>
                </c:pt>
                <c:pt idx="3171">
                  <c:v>-354.25000000000978</c:v>
                </c:pt>
                <c:pt idx="3172">
                  <c:v>-353.30000000000979</c:v>
                </c:pt>
                <c:pt idx="3173">
                  <c:v>-354.30000000000979</c:v>
                </c:pt>
                <c:pt idx="3174">
                  <c:v>-355.30000000000979</c:v>
                </c:pt>
                <c:pt idx="3175">
                  <c:v>-356.30000000000979</c:v>
                </c:pt>
                <c:pt idx="3176">
                  <c:v>-357.30000000000979</c:v>
                </c:pt>
                <c:pt idx="3177">
                  <c:v>-356.3500000000098</c:v>
                </c:pt>
                <c:pt idx="3178">
                  <c:v>-357.3500000000098</c:v>
                </c:pt>
                <c:pt idx="3179">
                  <c:v>-356.40000000000981</c:v>
                </c:pt>
                <c:pt idx="3180">
                  <c:v>-357.40000000000981</c:v>
                </c:pt>
                <c:pt idx="3181">
                  <c:v>-358.40000000000981</c:v>
                </c:pt>
                <c:pt idx="3182">
                  <c:v>-357.45000000000982</c:v>
                </c:pt>
                <c:pt idx="3183">
                  <c:v>-356.50000000000983</c:v>
                </c:pt>
                <c:pt idx="3184">
                  <c:v>-355.55000000000985</c:v>
                </c:pt>
                <c:pt idx="3185">
                  <c:v>-356.55000000000985</c:v>
                </c:pt>
                <c:pt idx="3186">
                  <c:v>-355.60000000000986</c:v>
                </c:pt>
                <c:pt idx="3187">
                  <c:v>-356.60000000000986</c:v>
                </c:pt>
                <c:pt idx="3188">
                  <c:v>-357.60000000000986</c:v>
                </c:pt>
                <c:pt idx="3189">
                  <c:v>-358.60000000000986</c:v>
                </c:pt>
                <c:pt idx="3190">
                  <c:v>-357.65000000000987</c:v>
                </c:pt>
                <c:pt idx="3191">
                  <c:v>-356.70000000000988</c:v>
                </c:pt>
                <c:pt idx="3192">
                  <c:v>-355.75000000000989</c:v>
                </c:pt>
                <c:pt idx="3193">
                  <c:v>-356.75000000000989</c:v>
                </c:pt>
                <c:pt idx="3194">
                  <c:v>-355.8000000000099</c:v>
                </c:pt>
                <c:pt idx="3195">
                  <c:v>-356.8000000000099</c:v>
                </c:pt>
                <c:pt idx="3196">
                  <c:v>-357.8000000000099</c:v>
                </c:pt>
                <c:pt idx="3197">
                  <c:v>-358.8000000000099</c:v>
                </c:pt>
                <c:pt idx="3198">
                  <c:v>-357.85000000000991</c:v>
                </c:pt>
                <c:pt idx="3199">
                  <c:v>-356.90000000000992</c:v>
                </c:pt>
                <c:pt idx="3200">
                  <c:v>-357.90000000000992</c:v>
                </c:pt>
                <c:pt idx="3201">
                  <c:v>-358.90000000000992</c:v>
                </c:pt>
                <c:pt idx="3202">
                  <c:v>-359.90000000000992</c:v>
                </c:pt>
                <c:pt idx="3203">
                  <c:v>-358.95000000000994</c:v>
                </c:pt>
                <c:pt idx="3204">
                  <c:v>-358.00000000000995</c:v>
                </c:pt>
                <c:pt idx="3205">
                  <c:v>-359.00000000000995</c:v>
                </c:pt>
                <c:pt idx="3206">
                  <c:v>-360.00000000000995</c:v>
                </c:pt>
                <c:pt idx="3207">
                  <c:v>-359.05000000000996</c:v>
                </c:pt>
                <c:pt idx="3208">
                  <c:v>-360.05000000000996</c:v>
                </c:pt>
                <c:pt idx="3209">
                  <c:v>-361.05000000000996</c:v>
                </c:pt>
                <c:pt idx="3210">
                  <c:v>-360.10000000000997</c:v>
                </c:pt>
                <c:pt idx="3211">
                  <c:v>-361.10000000000997</c:v>
                </c:pt>
                <c:pt idx="3212">
                  <c:v>-360.15000000000998</c:v>
                </c:pt>
                <c:pt idx="3213">
                  <c:v>-361.15000000000998</c:v>
                </c:pt>
                <c:pt idx="3214">
                  <c:v>-362.15000000000998</c:v>
                </c:pt>
                <c:pt idx="3215">
                  <c:v>-361.20000000000999</c:v>
                </c:pt>
                <c:pt idx="3216">
                  <c:v>-362.20000000000999</c:v>
                </c:pt>
                <c:pt idx="3217">
                  <c:v>-361.25000000001</c:v>
                </c:pt>
                <c:pt idx="3218">
                  <c:v>-362.25000000001</c:v>
                </c:pt>
                <c:pt idx="3219">
                  <c:v>-363.25000000001</c:v>
                </c:pt>
                <c:pt idx="3220">
                  <c:v>-364.25000000001</c:v>
                </c:pt>
                <c:pt idx="3221">
                  <c:v>-363.30000000001002</c:v>
                </c:pt>
                <c:pt idx="3222">
                  <c:v>-362.35000000001003</c:v>
                </c:pt>
                <c:pt idx="3223">
                  <c:v>-363.35000000001003</c:v>
                </c:pt>
                <c:pt idx="3224">
                  <c:v>-362.40000000001004</c:v>
                </c:pt>
                <c:pt idx="3225">
                  <c:v>-361.45000000001005</c:v>
                </c:pt>
                <c:pt idx="3226">
                  <c:v>-362.45000000001005</c:v>
                </c:pt>
                <c:pt idx="3227">
                  <c:v>-361.50000000001006</c:v>
                </c:pt>
                <c:pt idx="3228">
                  <c:v>-362.50000000001006</c:v>
                </c:pt>
                <c:pt idx="3229">
                  <c:v>-361.55000000001007</c:v>
                </c:pt>
                <c:pt idx="3230">
                  <c:v>-362.55000000001007</c:v>
                </c:pt>
                <c:pt idx="3231">
                  <c:v>-363.55000000001007</c:v>
                </c:pt>
                <c:pt idx="3232">
                  <c:v>-362.60000000001008</c:v>
                </c:pt>
                <c:pt idx="3233">
                  <c:v>-361.6500000000101</c:v>
                </c:pt>
                <c:pt idx="3234">
                  <c:v>-362.6500000000101</c:v>
                </c:pt>
                <c:pt idx="3235">
                  <c:v>-361.70000000001011</c:v>
                </c:pt>
                <c:pt idx="3236">
                  <c:v>-362.70000000001011</c:v>
                </c:pt>
                <c:pt idx="3237">
                  <c:v>-363.70000000001011</c:v>
                </c:pt>
                <c:pt idx="3238">
                  <c:v>-364.70000000001011</c:v>
                </c:pt>
                <c:pt idx="3239">
                  <c:v>-365.70000000001011</c:v>
                </c:pt>
                <c:pt idx="3240">
                  <c:v>-366.70000000001011</c:v>
                </c:pt>
                <c:pt idx="3241">
                  <c:v>-367.70000000001011</c:v>
                </c:pt>
                <c:pt idx="3242">
                  <c:v>-368.70000000001011</c:v>
                </c:pt>
                <c:pt idx="3243">
                  <c:v>-369.70000000001011</c:v>
                </c:pt>
                <c:pt idx="3244">
                  <c:v>-370.70000000001011</c:v>
                </c:pt>
                <c:pt idx="3245">
                  <c:v>-369.75000000001012</c:v>
                </c:pt>
                <c:pt idx="3246">
                  <c:v>-368.80000000001013</c:v>
                </c:pt>
                <c:pt idx="3247">
                  <c:v>-369.80000000001013</c:v>
                </c:pt>
                <c:pt idx="3248">
                  <c:v>-370.80000000001013</c:v>
                </c:pt>
                <c:pt idx="3249">
                  <c:v>-369.85000000001014</c:v>
                </c:pt>
                <c:pt idx="3250">
                  <c:v>-368.90000000001015</c:v>
                </c:pt>
                <c:pt idx="3251">
                  <c:v>-369.90000000001015</c:v>
                </c:pt>
                <c:pt idx="3252">
                  <c:v>-368.95000000001016</c:v>
                </c:pt>
                <c:pt idx="3253">
                  <c:v>-369.95000000001016</c:v>
                </c:pt>
                <c:pt idx="3254">
                  <c:v>-370.95000000001016</c:v>
                </c:pt>
                <c:pt idx="3255">
                  <c:v>-371.95000000001016</c:v>
                </c:pt>
                <c:pt idx="3256">
                  <c:v>-372.95000000001016</c:v>
                </c:pt>
                <c:pt idx="3257">
                  <c:v>-372.00000000001017</c:v>
                </c:pt>
                <c:pt idx="3258">
                  <c:v>-373.00000000001017</c:v>
                </c:pt>
                <c:pt idx="3259">
                  <c:v>-372.05000000001019</c:v>
                </c:pt>
                <c:pt idx="3260">
                  <c:v>-373.05000000001019</c:v>
                </c:pt>
                <c:pt idx="3261">
                  <c:v>-374.05000000001019</c:v>
                </c:pt>
                <c:pt idx="3262">
                  <c:v>-375.05000000001019</c:v>
                </c:pt>
                <c:pt idx="3263">
                  <c:v>-376.05000000001019</c:v>
                </c:pt>
                <c:pt idx="3264">
                  <c:v>-377.05000000001019</c:v>
                </c:pt>
                <c:pt idx="3265">
                  <c:v>-378.05000000001019</c:v>
                </c:pt>
                <c:pt idx="3266">
                  <c:v>-377.1000000000102</c:v>
                </c:pt>
                <c:pt idx="3267">
                  <c:v>-378.1000000000102</c:v>
                </c:pt>
                <c:pt idx="3268">
                  <c:v>-377.15000000001021</c:v>
                </c:pt>
                <c:pt idx="3269">
                  <c:v>-376.20000000001022</c:v>
                </c:pt>
                <c:pt idx="3270">
                  <c:v>-377.20000000001022</c:v>
                </c:pt>
                <c:pt idx="3271">
                  <c:v>-376.25000000001023</c:v>
                </c:pt>
                <c:pt idx="3272">
                  <c:v>-375.30000000001024</c:v>
                </c:pt>
                <c:pt idx="3273">
                  <c:v>-374.35000000001025</c:v>
                </c:pt>
                <c:pt idx="3274">
                  <c:v>-375.35000000001025</c:v>
                </c:pt>
                <c:pt idx="3275">
                  <c:v>-374.40000000001027</c:v>
                </c:pt>
                <c:pt idx="3276">
                  <c:v>-373.45000000001028</c:v>
                </c:pt>
                <c:pt idx="3277">
                  <c:v>-374.45000000001028</c:v>
                </c:pt>
                <c:pt idx="3278">
                  <c:v>-375.45000000001028</c:v>
                </c:pt>
                <c:pt idx="3279">
                  <c:v>-374.50000000001029</c:v>
                </c:pt>
                <c:pt idx="3280">
                  <c:v>-375.50000000001029</c:v>
                </c:pt>
                <c:pt idx="3281">
                  <c:v>-376.50000000001029</c:v>
                </c:pt>
                <c:pt idx="3282">
                  <c:v>-377.50000000001029</c:v>
                </c:pt>
                <c:pt idx="3283">
                  <c:v>-378.50000000001029</c:v>
                </c:pt>
                <c:pt idx="3284">
                  <c:v>-379.50000000001029</c:v>
                </c:pt>
                <c:pt idx="3285">
                  <c:v>-378.5500000000103</c:v>
                </c:pt>
                <c:pt idx="3286">
                  <c:v>-377.60000000001031</c:v>
                </c:pt>
                <c:pt idx="3287">
                  <c:v>-378.60000000001031</c:v>
                </c:pt>
                <c:pt idx="3288">
                  <c:v>-379.60000000001031</c:v>
                </c:pt>
                <c:pt idx="3289">
                  <c:v>-380.60000000001031</c:v>
                </c:pt>
                <c:pt idx="3290">
                  <c:v>-379.65000000001032</c:v>
                </c:pt>
                <c:pt idx="3291">
                  <c:v>-378.70000000001033</c:v>
                </c:pt>
                <c:pt idx="3292">
                  <c:v>-377.75000000001035</c:v>
                </c:pt>
                <c:pt idx="3293">
                  <c:v>-378.75000000001035</c:v>
                </c:pt>
                <c:pt idx="3294">
                  <c:v>-379.75000000001035</c:v>
                </c:pt>
                <c:pt idx="3295">
                  <c:v>-380.75000000001035</c:v>
                </c:pt>
                <c:pt idx="3296">
                  <c:v>-379.80000000001036</c:v>
                </c:pt>
                <c:pt idx="3297">
                  <c:v>-378.85000000001037</c:v>
                </c:pt>
                <c:pt idx="3298">
                  <c:v>-379.85000000001037</c:v>
                </c:pt>
                <c:pt idx="3299">
                  <c:v>-378.90000000001038</c:v>
                </c:pt>
                <c:pt idx="3300">
                  <c:v>-379.90000000001038</c:v>
                </c:pt>
                <c:pt idx="3301">
                  <c:v>-378.95000000001039</c:v>
                </c:pt>
                <c:pt idx="3302">
                  <c:v>-378.0000000000104</c:v>
                </c:pt>
                <c:pt idx="3303">
                  <c:v>-377.05000000001041</c:v>
                </c:pt>
                <c:pt idx="3304">
                  <c:v>-378.05000000001041</c:v>
                </c:pt>
                <c:pt idx="3305">
                  <c:v>-379.05000000001041</c:v>
                </c:pt>
                <c:pt idx="3306">
                  <c:v>-380.05000000001041</c:v>
                </c:pt>
                <c:pt idx="3307">
                  <c:v>-381.05000000001041</c:v>
                </c:pt>
                <c:pt idx="3308">
                  <c:v>-382.05000000001041</c:v>
                </c:pt>
                <c:pt idx="3309">
                  <c:v>-381.10000000001043</c:v>
                </c:pt>
                <c:pt idx="3310">
                  <c:v>-382.10000000001043</c:v>
                </c:pt>
                <c:pt idx="3311">
                  <c:v>-383.10000000001043</c:v>
                </c:pt>
                <c:pt idx="3312">
                  <c:v>-382.15000000001044</c:v>
                </c:pt>
                <c:pt idx="3313">
                  <c:v>-383.15000000001044</c:v>
                </c:pt>
                <c:pt idx="3314">
                  <c:v>-384.15000000001044</c:v>
                </c:pt>
                <c:pt idx="3315">
                  <c:v>-385.15000000001044</c:v>
                </c:pt>
                <c:pt idx="3316">
                  <c:v>-386.15000000001044</c:v>
                </c:pt>
                <c:pt idx="3317">
                  <c:v>-385.20000000001045</c:v>
                </c:pt>
                <c:pt idx="3318">
                  <c:v>-384.25000000001046</c:v>
                </c:pt>
                <c:pt idx="3319">
                  <c:v>-383.30000000001047</c:v>
                </c:pt>
                <c:pt idx="3320">
                  <c:v>-384.30000000001047</c:v>
                </c:pt>
                <c:pt idx="3321">
                  <c:v>-383.35000000001048</c:v>
                </c:pt>
                <c:pt idx="3322">
                  <c:v>-382.40000000001049</c:v>
                </c:pt>
                <c:pt idx="3323">
                  <c:v>-381.4500000000105</c:v>
                </c:pt>
                <c:pt idx="3324">
                  <c:v>-380.50000000001052</c:v>
                </c:pt>
                <c:pt idx="3325">
                  <c:v>-381.50000000001052</c:v>
                </c:pt>
                <c:pt idx="3326">
                  <c:v>-380.55000000001053</c:v>
                </c:pt>
                <c:pt idx="3327">
                  <c:v>-381.55000000001053</c:v>
                </c:pt>
                <c:pt idx="3328">
                  <c:v>-380.60000000001054</c:v>
                </c:pt>
                <c:pt idx="3329">
                  <c:v>-379.65000000001055</c:v>
                </c:pt>
                <c:pt idx="3330">
                  <c:v>-378.70000000001056</c:v>
                </c:pt>
                <c:pt idx="3331">
                  <c:v>-379.70000000001056</c:v>
                </c:pt>
                <c:pt idx="3332">
                  <c:v>-378.75000000001057</c:v>
                </c:pt>
                <c:pt idx="3333">
                  <c:v>-379.75000000001057</c:v>
                </c:pt>
                <c:pt idx="3334">
                  <c:v>-378.80000000001058</c:v>
                </c:pt>
                <c:pt idx="3335">
                  <c:v>-379.80000000001058</c:v>
                </c:pt>
                <c:pt idx="3336">
                  <c:v>-380.80000000001058</c:v>
                </c:pt>
                <c:pt idx="3337">
                  <c:v>-379.8500000000106</c:v>
                </c:pt>
                <c:pt idx="3338">
                  <c:v>-380.8500000000106</c:v>
                </c:pt>
                <c:pt idx="3339">
                  <c:v>-379.90000000001061</c:v>
                </c:pt>
                <c:pt idx="3340">
                  <c:v>-378.95000000001062</c:v>
                </c:pt>
                <c:pt idx="3341">
                  <c:v>-379.95000000001062</c:v>
                </c:pt>
                <c:pt idx="3342">
                  <c:v>-380.95000000001062</c:v>
                </c:pt>
                <c:pt idx="3343">
                  <c:v>-381.95000000001062</c:v>
                </c:pt>
                <c:pt idx="3344">
                  <c:v>-381.00000000001063</c:v>
                </c:pt>
                <c:pt idx="3345">
                  <c:v>-382.00000000001063</c:v>
                </c:pt>
                <c:pt idx="3346">
                  <c:v>-381.05000000001064</c:v>
                </c:pt>
                <c:pt idx="3347">
                  <c:v>-382.05000000001064</c:v>
                </c:pt>
                <c:pt idx="3348">
                  <c:v>-381.10000000001065</c:v>
                </c:pt>
                <c:pt idx="3349">
                  <c:v>-382.10000000001065</c:v>
                </c:pt>
                <c:pt idx="3350">
                  <c:v>-383.10000000001065</c:v>
                </c:pt>
                <c:pt idx="3351">
                  <c:v>-382.15000000001066</c:v>
                </c:pt>
                <c:pt idx="3352">
                  <c:v>-383.15000000001066</c:v>
                </c:pt>
                <c:pt idx="3353">
                  <c:v>-382.20000000001068</c:v>
                </c:pt>
                <c:pt idx="3354">
                  <c:v>-383.20000000001068</c:v>
                </c:pt>
                <c:pt idx="3355">
                  <c:v>-384.20000000001068</c:v>
                </c:pt>
                <c:pt idx="3356">
                  <c:v>-383.25000000001069</c:v>
                </c:pt>
                <c:pt idx="3357">
                  <c:v>-384.25000000001069</c:v>
                </c:pt>
                <c:pt idx="3358">
                  <c:v>-385.25000000001069</c:v>
                </c:pt>
                <c:pt idx="3359">
                  <c:v>-386.25000000001069</c:v>
                </c:pt>
                <c:pt idx="3360">
                  <c:v>-387.25000000001069</c:v>
                </c:pt>
                <c:pt idx="3361">
                  <c:v>-388.25000000001069</c:v>
                </c:pt>
                <c:pt idx="3362">
                  <c:v>-389.25000000001069</c:v>
                </c:pt>
                <c:pt idx="3363">
                  <c:v>-388.3000000000107</c:v>
                </c:pt>
                <c:pt idx="3364">
                  <c:v>-389.3000000000107</c:v>
                </c:pt>
                <c:pt idx="3365">
                  <c:v>-390.3000000000107</c:v>
                </c:pt>
                <c:pt idx="3366">
                  <c:v>-391.3000000000107</c:v>
                </c:pt>
                <c:pt idx="3367">
                  <c:v>-392.3000000000107</c:v>
                </c:pt>
                <c:pt idx="3368">
                  <c:v>-391.35000000001071</c:v>
                </c:pt>
                <c:pt idx="3369">
                  <c:v>-390.40000000001072</c:v>
                </c:pt>
                <c:pt idx="3370">
                  <c:v>-391.40000000001072</c:v>
                </c:pt>
                <c:pt idx="3371">
                  <c:v>-392.40000000001072</c:v>
                </c:pt>
                <c:pt idx="3372">
                  <c:v>-391.45000000001073</c:v>
                </c:pt>
                <c:pt idx="3373">
                  <c:v>-390.50000000001074</c:v>
                </c:pt>
                <c:pt idx="3374">
                  <c:v>-391.50000000001074</c:v>
                </c:pt>
                <c:pt idx="3375">
                  <c:v>-392.50000000001074</c:v>
                </c:pt>
                <c:pt idx="3376">
                  <c:v>-393.50000000001074</c:v>
                </c:pt>
                <c:pt idx="3377">
                  <c:v>-394.50000000001074</c:v>
                </c:pt>
                <c:pt idx="3378">
                  <c:v>-395.50000000001074</c:v>
                </c:pt>
                <c:pt idx="3379">
                  <c:v>-396.50000000001074</c:v>
                </c:pt>
                <c:pt idx="3380">
                  <c:v>-395.55000000001075</c:v>
                </c:pt>
                <c:pt idx="3381">
                  <c:v>-396.55000000001075</c:v>
                </c:pt>
                <c:pt idx="3382">
                  <c:v>-397.55000000001075</c:v>
                </c:pt>
                <c:pt idx="3383">
                  <c:v>-398.55000000001075</c:v>
                </c:pt>
                <c:pt idx="3384">
                  <c:v>-399.55000000001075</c:v>
                </c:pt>
                <c:pt idx="3385">
                  <c:v>-398.60000000001077</c:v>
                </c:pt>
                <c:pt idx="3386">
                  <c:v>-399.60000000001077</c:v>
                </c:pt>
                <c:pt idx="3387">
                  <c:v>-400.60000000001077</c:v>
                </c:pt>
                <c:pt idx="3388">
                  <c:v>-399.65000000001078</c:v>
                </c:pt>
                <c:pt idx="3389">
                  <c:v>-398.70000000001079</c:v>
                </c:pt>
                <c:pt idx="3390">
                  <c:v>-399.70000000001079</c:v>
                </c:pt>
                <c:pt idx="3391">
                  <c:v>-400.70000000001079</c:v>
                </c:pt>
                <c:pt idx="3392">
                  <c:v>-399.7500000000108</c:v>
                </c:pt>
                <c:pt idx="3393">
                  <c:v>-400.7500000000108</c:v>
                </c:pt>
                <c:pt idx="3394">
                  <c:v>-399.80000000001081</c:v>
                </c:pt>
                <c:pt idx="3395">
                  <c:v>-400.80000000001081</c:v>
                </c:pt>
                <c:pt idx="3396">
                  <c:v>-401.80000000001081</c:v>
                </c:pt>
                <c:pt idx="3397">
                  <c:v>-400.85000000001082</c:v>
                </c:pt>
                <c:pt idx="3398">
                  <c:v>-401.85000000001082</c:v>
                </c:pt>
                <c:pt idx="3399">
                  <c:v>-402.85000000001082</c:v>
                </c:pt>
                <c:pt idx="3400">
                  <c:v>-403.85000000001082</c:v>
                </c:pt>
                <c:pt idx="3401">
                  <c:v>-402.90000000001083</c:v>
                </c:pt>
                <c:pt idx="3402">
                  <c:v>-403.90000000001083</c:v>
                </c:pt>
                <c:pt idx="3403">
                  <c:v>-402.95000000001085</c:v>
                </c:pt>
                <c:pt idx="3404">
                  <c:v>-402.00000000001086</c:v>
                </c:pt>
                <c:pt idx="3405">
                  <c:v>-403.00000000001086</c:v>
                </c:pt>
                <c:pt idx="3406">
                  <c:v>-404.00000000001086</c:v>
                </c:pt>
                <c:pt idx="3407">
                  <c:v>-403.05000000001087</c:v>
                </c:pt>
                <c:pt idx="3408">
                  <c:v>-404.05000000001087</c:v>
                </c:pt>
                <c:pt idx="3409">
                  <c:v>-405.05000000001087</c:v>
                </c:pt>
                <c:pt idx="3410">
                  <c:v>-406.05000000001087</c:v>
                </c:pt>
                <c:pt idx="3411">
                  <c:v>-407.05000000001087</c:v>
                </c:pt>
                <c:pt idx="3412">
                  <c:v>-408.05000000001087</c:v>
                </c:pt>
                <c:pt idx="3413">
                  <c:v>-409.05000000001087</c:v>
                </c:pt>
                <c:pt idx="3414">
                  <c:v>-410.05000000001087</c:v>
                </c:pt>
                <c:pt idx="3415">
                  <c:v>-411.05000000001087</c:v>
                </c:pt>
                <c:pt idx="3416">
                  <c:v>-412.05000000001087</c:v>
                </c:pt>
                <c:pt idx="3417">
                  <c:v>-413.05000000001087</c:v>
                </c:pt>
                <c:pt idx="3418">
                  <c:v>-414.05000000001087</c:v>
                </c:pt>
                <c:pt idx="3419">
                  <c:v>-415.05000000001087</c:v>
                </c:pt>
                <c:pt idx="3420">
                  <c:v>-414.10000000001088</c:v>
                </c:pt>
                <c:pt idx="3421">
                  <c:v>-413.15000000001089</c:v>
                </c:pt>
                <c:pt idx="3422">
                  <c:v>-412.2000000000109</c:v>
                </c:pt>
                <c:pt idx="3423">
                  <c:v>-413.2000000000109</c:v>
                </c:pt>
                <c:pt idx="3424">
                  <c:v>-414.2000000000109</c:v>
                </c:pt>
                <c:pt idx="3425">
                  <c:v>-415.2000000000109</c:v>
                </c:pt>
                <c:pt idx="3426">
                  <c:v>-414.25000000001091</c:v>
                </c:pt>
                <c:pt idx="3427">
                  <c:v>-413.30000000001093</c:v>
                </c:pt>
                <c:pt idx="3428">
                  <c:v>-414.30000000001093</c:v>
                </c:pt>
                <c:pt idx="3429">
                  <c:v>-413.35000000001094</c:v>
                </c:pt>
                <c:pt idx="3430">
                  <c:v>-412.40000000001095</c:v>
                </c:pt>
                <c:pt idx="3431">
                  <c:v>-411.45000000001096</c:v>
                </c:pt>
                <c:pt idx="3432">
                  <c:v>-412.45000000001096</c:v>
                </c:pt>
                <c:pt idx="3433">
                  <c:v>-413.45000000001096</c:v>
                </c:pt>
                <c:pt idx="3434">
                  <c:v>-414.45000000001096</c:v>
                </c:pt>
                <c:pt idx="3435">
                  <c:v>-415.45000000001096</c:v>
                </c:pt>
                <c:pt idx="3436">
                  <c:v>-414.50000000001097</c:v>
                </c:pt>
                <c:pt idx="3437">
                  <c:v>-415.50000000001097</c:v>
                </c:pt>
                <c:pt idx="3438">
                  <c:v>-416.50000000001097</c:v>
                </c:pt>
                <c:pt idx="3439">
                  <c:v>-415.55000000001098</c:v>
                </c:pt>
                <c:pt idx="3440">
                  <c:v>-414.60000000001099</c:v>
                </c:pt>
                <c:pt idx="3441">
                  <c:v>-413.650000000011</c:v>
                </c:pt>
                <c:pt idx="3442">
                  <c:v>-414.650000000011</c:v>
                </c:pt>
                <c:pt idx="3443">
                  <c:v>-415.650000000011</c:v>
                </c:pt>
                <c:pt idx="3444">
                  <c:v>-414.70000000001102</c:v>
                </c:pt>
                <c:pt idx="3445">
                  <c:v>-413.75000000001103</c:v>
                </c:pt>
                <c:pt idx="3446">
                  <c:v>-412.80000000001104</c:v>
                </c:pt>
                <c:pt idx="3447">
                  <c:v>-413.80000000001104</c:v>
                </c:pt>
                <c:pt idx="3448">
                  <c:v>-414.80000000001104</c:v>
                </c:pt>
                <c:pt idx="3449">
                  <c:v>-413.85000000001105</c:v>
                </c:pt>
                <c:pt idx="3450">
                  <c:v>-414.85000000001105</c:v>
                </c:pt>
                <c:pt idx="3451">
                  <c:v>-415.85000000001105</c:v>
                </c:pt>
                <c:pt idx="3452">
                  <c:v>-416.85000000001105</c:v>
                </c:pt>
                <c:pt idx="3453">
                  <c:v>-415.90000000001106</c:v>
                </c:pt>
                <c:pt idx="3454">
                  <c:v>-414.95000000001107</c:v>
                </c:pt>
                <c:pt idx="3455">
                  <c:v>-414.00000000001108</c:v>
                </c:pt>
                <c:pt idx="3456">
                  <c:v>-413.0500000000111</c:v>
                </c:pt>
                <c:pt idx="3457">
                  <c:v>-412.10000000001111</c:v>
                </c:pt>
                <c:pt idx="3458">
                  <c:v>-411.15000000001112</c:v>
                </c:pt>
                <c:pt idx="3459">
                  <c:v>-412.15000000001112</c:v>
                </c:pt>
                <c:pt idx="3460">
                  <c:v>-413.15000000001112</c:v>
                </c:pt>
                <c:pt idx="3461">
                  <c:v>-412.20000000001113</c:v>
                </c:pt>
                <c:pt idx="3462">
                  <c:v>-411.25000000001114</c:v>
                </c:pt>
                <c:pt idx="3463">
                  <c:v>-410.30000000001115</c:v>
                </c:pt>
                <c:pt idx="3464">
                  <c:v>-409.35000000001116</c:v>
                </c:pt>
                <c:pt idx="3465">
                  <c:v>-408.40000000001118</c:v>
                </c:pt>
                <c:pt idx="3466">
                  <c:v>-409.40000000001118</c:v>
                </c:pt>
                <c:pt idx="3467">
                  <c:v>-410.40000000001118</c:v>
                </c:pt>
                <c:pt idx="3468">
                  <c:v>-411.40000000001118</c:v>
                </c:pt>
                <c:pt idx="3469">
                  <c:v>-410.45000000001119</c:v>
                </c:pt>
                <c:pt idx="3470">
                  <c:v>-411.45000000001119</c:v>
                </c:pt>
                <c:pt idx="3471">
                  <c:v>-410.5000000000112</c:v>
                </c:pt>
                <c:pt idx="3472">
                  <c:v>-409.55000000001121</c:v>
                </c:pt>
                <c:pt idx="3473">
                  <c:v>-410.55000000001121</c:v>
                </c:pt>
                <c:pt idx="3474">
                  <c:v>-411.55000000001121</c:v>
                </c:pt>
                <c:pt idx="3475">
                  <c:v>-412.55000000001121</c:v>
                </c:pt>
                <c:pt idx="3476">
                  <c:v>-413.55000000001121</c:v>
                </c:pt>
                <c:pt idx="3477">
                  <c:v>-412.60000000001122</c:v>
                </c:pt>
                <c:pt idx="3478">
                  <c:v>-413.60000000001122</c:v>
                </c:pt>
                <c:pt idx="3479">
                  <c:v>-414.60000000001122</c:v>
                </c:pt>
                <c:pt idx="3480">
                  <c:v>-415.60000000001122</c:v>
                </c:pt>
                <c:pt idx="3481">
                  <c:v>-414.65000000001123</c:v>
                </c:pt>
                <c:pt idx="3482">
                  <c:v>-413.70000000001124</c:v>
                </c:pt>
                <c:pt idx="3483">
                  <c:v>-412.75000000001125</c:v>
                </c:pt>
                <c:pt idx="3484">
                  <c:v>-413.75000000001125</c:v>
                </c:pt>
                <c:pt idx="3485">
                  <c:v>-414.75000000001125</c:v>
                </c:pt>
                <c:pt idx="3486">
                  <c:v>-415.75000000001125</c:v>
                </c:pt>
                <c:pt idx="3487">
                  <c:v>-414.80000000001127</c:v>
                </c:pt>
                <c:pt idx="3488">
                  <c:v>-415.80000000001127</c:v>
                </c:pt>
                <c:pt idx="3489">
                  <c:v>-416.80000000001127</c:v>
                </c:pt>
                <c:pt idx="3490">
                  <c:v>-417.80000000001127</c:v>
                </c:pt>
                <c:pt idx="3491">
                  <c:v>-418.80000000001127</c:v>
                </c:pt>
                <c:pt idx="3492">
                  <c:v>-417.85000000001128</c:v>
                </c:pt>
                <c:pt idx="3493">
                  <c:v>-418.85000000001128</c:v>
                </c:pt>
                <c:pt idx="3494">
                  <c:v>-417.90000000001129</c:v>
                </c:pt>
                <c:pt idx="3495">
                  <c:v>-418.90000000001129</c:v>
                </c:pt>
                <c:pt idx="3496">
                  <c:v>-419.90000000001129</c:v>
                </c:pt>
                <c:pt idx="3497">
                  <c:v>-420.90000000001129</c:v>
                </c:pt>
                <c:pt idx="3498">
                  <c:v>-419.9500000000113</c:v>
                </c:pt>
                <c:pt idx="3499">
                  <c:v>-419.00000000001131</c:v>
                </c:pt>
                <c:pt idx="3500">
                  <c:v>-418.05000000001132</c:v>
                </c:pt>
                <c:pt idx="3501">
                  <c:v>-419.05000000001132</c:v>
                </c:pt>
                <c:pt idx="3502">
                  <c:v>-420.05000000001132</c:v>
                </c:pt>
                <c:pt idx="3503">
                  <c:v>-421.05000000001132</c:v>
                </c:pt>
                <c:pt idx="3504">
                  <c:v>-420.10000000001133</c:v>
                </c:pt>
                <c:pt idx="3505">
                  <c:v>-421.10000000001133</c:v>
                </c:pt>
                <c:pt idx="3506">
                  <c:v>-420.15000000001135</c:v>
                </c:pt>
                <c:pt idx="3507">
                  <c:v>-421.15000000001135</c:v>
                </c:pt>
                <c:pt idx="3508">
                  <c:v>-420.20000000001136</c:v>
                </c:pt>
                <c:pt idx="3509">
                  <c:v>-419.25000000001137</c:v>
                </c:pt>
                <c:pt idx="3510">
                  <c:v>-420.25000000001137</c:v>
                </c:pt>
                <c:pt idx="3511">
                  <c:v>-419.30000000001138</c:v>
                </c:pt>
                <c:pt idx="3512">
                  <c:v>-420.30000000001138</c:v>
                </c:pt>
                <c:pt idx="3513">
                  <c:v>-419.35000000001139</c:v>
                </c:pt>
                <c:pt idx="3514">
                  <c:v>-420.35000000001139</c:v>
                </c:pt>
                <c:pt idx="3515">
                  <c:v>-421.35000000001139</c:v>
                </c:pt>
                <c:pt idx="3516">
                  <c:v>-422.35000000001139</c:v>
                </c:pt>
                <c:pt idx="3517">
                  <c:v>-421.4000000000114</c:v>
                </c:pt>
                <c:pt idx="3518">
                  <c:v>-420.45000000001141</c:v>
                </c:pt>
                <c:pt idx="3519">
                  <c:v>-419.50000000001143</c:v>
                </c:pt>
                <c:pt idx="3520">
                  <c:v>-418.55000000001144</c:v>
                </c:pt>
                <c:pt idx="3521">
                  <c:v>-419.55000000001144</c:v>
                </c:pt>
                <c:pt idx="3522">
                  <c:v>-418.60000000001145</c:v>
                </c:pt>
                <c:pt idx="3523">
                  <c:v>-417.65000000001146</c:v>
                </c:pt>
                <c:pt idx="3524">
                  <c:v>-418.65000000001146</c:v>
                </c:pt>
                <c:pt idx="3525">
                  <c:v>-419.65000000001146</c:v>
                </c:pt>
                <c:pt idx="3526">
                  <c:v>-418.70000000001147</c:v>
                </c:pt>
                <c:pt idx="3527">
                  <c:v>-417.75000000001148</c:v>
                </c:pt>
                <c:pt idx="3528">
                  <c:v>-418.75000000001148</c:v>
                </c:pt>
                <c:pt idx="3529">
                  <c:v>-417.80000000001149</c:v>
                </c:pt>
                <c:pt idx="3530">
                  <c:v>-418.80000000001149</c:v>
                </c:pt>
                <c:pt idx="3531">
                  <c:v>-419.80000000001149</c:v>
                </c:pt>
                <c:pt idx="3532">
                  <c:v>-420.80000000001149</c:v>
                </c:pt>
                <c:pt idx="3533">
                  <c:v>-419.85000000001151</c:v>
                </c:pt>
                <c:pt idx="3534">
                  <c:v>-420.85000000001151</c:v>
                </c:pt>
                <c:pt idx="3535">
                  <c:v>-421.85000000001151</c:v>
                </c:pt>
                <c:pt idx="3536">
                  <c:v>-422.85000000001151</c:v>
                </c:pt>
                <c:pt idx="3537">
                  <c:v>-423.85000000001151</c:v>
                </c:pt>
                <c:pt idx="3538">
                  <c:v>-424.85000000001151</c:v>
                </c:pt>
                <c:pt idx="3539">
                  <c:v>-423.90000000001152</c:v>
                </c:pt>
                <c:pt idx="3540">
                  <c:v>-424.90000000001152</c:v>
                </c:pt>
                <c:pt idx="3541">
                  <c:v>-423.95000000001153</c:v>
                </c:pt>
                <c:pt idx="3542">
                  <c:v>-424.95000000001153</c:v>
                </c:pt>
                <c:pt idx="3543">
                  <c:v>-425.95000000001153</c:v>
                </c:pt>
                <c:pt idx="3544">
                  <c:v>-425.00000000001154</c:v>
                </c:pt>
                <c:pt idx="3545">
                  <c:v>-426.00000000001154</c:v>
                </c:pt>
                <c:pt idx="3546">
                  <c:v>-427.00000000001154</c:v>
                </c:pt>
                <c:pt idx="3547">
                  <c:v>-426.05000000001155</c:v>
                </c:pt>
                <c:pt idx="3548">
                  <c:v>-425.10000000001156</c:v>
                </c:pt>
                <c:pt idx="3549">
                  <c:v>-424.15000000001157</c:v>
                </c:pt>
                <c:pt idx="3550">
                  <c:v>-425.15000000001157</c:v>
                </c:pt>
                <c:pt idx="3551">
                  <c:v>-426.15000000001157</c:v>
                </c:pt>
                <c:pt idx="3552">
                  <c:v>-427.15000000001157</c:v>
                </c:pt>
                <c:pt idx="3553">
                  <c:v>-428.15000000001157</c:v>
                </c:pt>
                <c:pt idx="3554">
                  <c:v>-427.20000000001158</c:v>
                </c:pt>
                <c:pt idx="3555">
                  <c:v>-426.2500000000116</c:v>
                </c:pt>
                <c:pt idx="3556">
                  <c:v>-425.30000000001161</c:v>
                </c:pt>
                <c:pt idx="3557">
                  <c:v>-424.35000000001162</c:v>
                </c:pt>
                <c:pt idx="3558">
                  <c:v>-425.35000000001162</c:v>
                </c:pt>
                <c:pt idx="3559">
                  <c:v>-424.40000000001163</c:v>
                </c:pt>
                <c:pt idx="3560">
                  <c:v>-423.45000000001164</c:v>
                </c:pt>
                <c:pt idx="3561">
                  <c:v>-422.50000000001165</c:v>
                </c:pt>
                <c:pt idx="3562">
                  <c:v>-421.55000000001166</c:v>
                </c:pt>
                <c:pt idx="3563">
                  <c:v>-422.55000000001166</c:v>
                </c:pt>
                <c:pt idx="3564">
                  <c:v>-421.60000000001168</c:v>
                </c:pt>
                <c:pt idx="3565">
                  <c:v>-422.60000000001168</c:v>
                </c:pt>
                <c:pt idx="3566">
                  <c:v>-423.60000000001168</c:v>
                </c:pt>
                <c:pt idx="3567">
                  <c:v>-424.60000000001168</c:v>
                </c:pt>
                <c:pt idx="3568">
                  <c:v>-423.65000000001169</c:v>
                </c:pt>
                <c:pt idx="3569">
                  <c:v>-424.65000000001169</c:v>
                </c:pt>
                <c:pt idx="3570">
                  <c:v>-423.7000000000117</c:v>
                </c:pt>
                <c:pt idx="3571">
                  <c:v>-422.75000000001171</c:v>
                </c:pt>
                <c:pt idx="3572">
                  <c:v>-423.75000000001171</c:v>
                </c:pt>
                <c:pt idx="3573">
                  <c:v>-422.80000000001172</c:v>
                </c:pt>
                <c:pt idx="3574">
                  <c:v>-423.80000000001172</c:v>
                </c:pt>
                <c:pt idx="3575">
                  <c:v>-424.80000000001172</c:v>
                </c:pt>
                <c:pt idx="3576">
                  <c:v>-425.80000000001172</c:v>
                </c:pt>
                <c:pt idx="3577">
                  <c:v>-424.85000000001173</c:v>
                </c:pt>
                <c:pt idx="3578">
                  <c:v>-425.85000000001173</c:v>
                </c:pt>
                <c:pt idx="3579">
                  <c:v>-426.85000000001173</c:v>
                </c:pt>
                <c:pt idx="3580">
                  <c:v>-427.85000000001173</c:v>
                </c:pt>
                <c:pt idx="3581">
                  <c:v>-426.90000000001174</c:v>
                </c:pt>
                <c:pt idx="3582">
                  <c:v>-427.90000000001174</c:v>
                </c:pt>
                <c:pt idx="3583">
                  <c:v>-428.90000000001174</c:v>
                </c:pt>
                <c:pt idx="3584">
                  <c:v>-429.90000000001174</c:v>
                </c:pt>
                <c:pt idx="3585">
                  <c:v>-430.90000000001174</c:v>
                </c:pt>
                <c:pt idx="3586">
                  <c:v>-431.90000000001174</c:v>
                </c:pt>
                <c:pt idx="3587">
                  <c:v>-432.90000000001174</c:v>
                </c:pt>
                <c:pt idx="3588">
                  <c:v>-431.95000000001176</c:v>
                </c:pt>
                <c:pt idx="3589">
                  <c:v>-431.00000000001177</c:v>
                </c:pt>
                <c:pt idx="3590">
                  <c:v>-432.00000000001177</c:v>
                </c:pt>
                <c:pt idx="3591">
                  <c:v>-433.00000000001177</c:v>
                </c:pt>
                <c:pt idx="3592">
                  <c:v>-434.00000000001177</c:v>
                </c:pt>
                <c:pt idx="3593">
                  <c:v>-435.00000000001177</c:v>
                </c:pt>
                <c:pt idx="3594">
                  <c:v>-436.00000000001177</c:v>
                </c:pt>
                <c:pt idx="3595">
                  <c:v>-437.00000000001177</c:v>
                </c:pt>
                <c:pt idx="3596">
                  <c:v>-438.00000000001177</c:v>
                </c:pt>
                <c:pt idx="3597">
                  <c:v>-439.00000000001177</c:v>
                </c:pt>
                <c:pt idx="3598">
                  <c:v>-440.00000000001177</c:v>
                </c:pt>
                <c:pt idx="3599">
                  <c:v>-439.05000000001178</c:v>
                </c:pt>
                <c:pt idx="3600">
                  <c:v>-438.10000000001179</c:v>
                </c:pt>
                <c:pt idx="3601">
                  <c:v>-439.10000000001179</c:v>
                </c:pt>
                <c:pt idx="3602">
                  <c:v>-440.10000000001179</c:v>
                </c:pt>
                <c:pt idx="3603">
                  <c:v>-441.10000000001179</c:v>
                </c:pt>
                <c:pt idx="3604">
                  <c:v>-442.10000000001179</c:v>
                </c:pt>
                <c:pt idx="3605">
                  <c:v>-443.10000000001179</c:v>
                </c:pt>
                <c:pt idx="3606">
                  <c:v>-444.10000000001179</c:v>
                </c:pt>
                <c:pt idx="3607">
                  <c:v>-443.1500000000118</c:v>
                </c:pt>
                <c:pt idx="3608">
                  <c:v>-444.1500000000118</c:v>
                </c:pt>
                <c:pt idx="3609">
                  <c:v>-443.20000000001181</c:v>
                </c:pt>
                <c:pt idx="3610">
                  <c:v>-442.25000000001182</c:v>
                </c:pt>
                <c:pt idx="3611">
                  <c:v>-441.30000000001183</c:v>
                </c:pt>
                <c:pt idx="3612">
                  <c:v>-442.30000000001183</c:v>
                </c:pt>
                <c:pt idx="3613">
                  <c:v>-443.30000000001183</c:v>
                </c:pt>
                <c:pt idx="3614">
                  <c:v>-444.30000000001183</c:v>
                </c:pt>
                <c:pt idx="3615">
                  <c:v>-445.30000000001183</c:v>
                </c:pt>
                <c:pt idx="3616">
                  <c:v>-446.30000000001183</c:v>
                </c:pt>
                <c:pt idx="3617">
                  <c:v>-447.30000000001183</c:v>
                </c:pt>
                <c:pt idx="3618">
                  <c:v>-448.30000000001183</c:v>
                </c:pt>
                <c:pt idx="3619">
                  <c:v>-447.35000000001185</c:v>
                </c:pt>
                <c:pt idx="3620">
                  <c:v>-446.40000000001186</c:v>
                </c:pt>
                <c:pt idx="3621">
                  <c:v>-447.40000000001186</c:v>
                </c:pt>
                <c:pt idx="3622">
                  <c:v>-448.40000000001186</c:v>
                </c:pt>
                <c:pt idx="3623">
                  <c:v>-447.45000000001187</c:v>
                </c:pt>
                <c:pt idx="3624">
                  <c:v>-446.50000000001188</c:v>
                </c:pt>
                <c:pt idx="3625">
                  <c:v>-447.50000000001188</c:v>
                </c:pt>
                <c:pt idx="3626">
                  <c:v>-448.50000000001188</c:v>
                </c:pt>
                <c:pt idx="3627">
                  <c:v>-449.50000000001188</c:v>
                </c:pt>
                <c:pt idx="3628">
                  <c:v>-448.55000000001189</c:v>
                </c:pt>
                <c:pt idx="3629">
                  <c:v>-447.6000000000119</c:v>
                </c:pt>
                <c:pt idx="3630">
                  <c:v>-448.6000000000119</c:v>
                </c:pt>
                <c:pt idx="3631">
                  <c:v>-449.6000000000119</c:v>
                </c:pt>
                <c:pt idx="3632">
                  <c:v>-448.65000000001191</c:v>
                </c:pt>
                <c:pt idx="3633">
                  <c:v>-449.65000000001191</c:v>
                </c:pt>
                <c:pt idx="3634">
                  <c:v>-450.65000000001191</c:v>
                </c:pt>
                <c:pt idx="3635">
                  <c:v>-449.70000000001193</c:v>
                </c:pt>
                <c:pt idx="3636">
                  <c:v>-448.75000000001194</c:v>
                </c:pt>
                <c:pt idx="3637">
                  <c:v>-447.80000000001195</c:v>
                </c:pt>
                <c:pt idx="3638">
                  <c:v>-448.80000000001195</c:v>
                </c:pt>
                <c:pt idx="3639">
                  <c:v>-447.85000000001196</c:v>
                </c:pt>
                <c:pt idx="3640">
                  <c:v>-448.85000000001196</c:v>
                </c:pt>
                <c:pt idx="3641">
                  <c:v>-449.85000000001196</c:v>
                </c:pt>
                <c:pt idx="3642">
                  <c:v>-450.85000000001196</c:v>
                </c:pt>
                <c:pt idx="3643">
                  <c:v>-449.90000000001197</c:v>
                </c:pt>
                <c:pt idx="3644">
                  <c:v>-450.90000000001197</c:v>
                </c:pt>
                <c:pt idx="3645">
                  <c:v>-449.95000000001198</c:v>
                </c:pt>
                <c:pt idx="3646">
                  <c:v>-450.95000000001198</c:v>
                </c:pt>
                <c:pt idx="3647">
                  <c:v>-450.00000000001199</c:v>
                </c:pt>
                <c:pt idx="3648">
                  <c:v>-449.05000000001201</c:v>
                </c:pt>
                <c:pt idx="3649">
                  <c:v>-448.10000000001202</c:v>
                </c:pt>
                <c:pt idx="3650">
                  <c:v>-449.10000000001202</c:v>
                </c:pt>
                <c:pt idx="3651">
                  <c:v>-450.10000000001202</c:v>
                </c:pt>
                <c:pt idx="3652">
                  <c:v>-449.15000000001203</c:v>
                </c:pt>
                <c:pt idx="3653">
                  <c:v>-450.15000000001203</c:v>
                </c:pt>
                <c:pt idx="3654">
                  <c:v>-449.20000000001204</c:v>
                </c:pt>
                <c:pt idx="3655">
                  <c:v>-448.25000000001205</c:v>
                </c:pt>
                <c:pt idx="3656">
                  <c:v>-449.25000000001205</c:v>
                </c:pt>
                <c:pt idx="3657">
                  <c:v>-448.30000000001206</c:v>
                </c:pt>
                <c:pt idx="3658">
                  <c:v>-447.35000000001207</c:v>
                </c:pt>
                <c:pt idx="3659">
                  <c:v>-448.35000000001207</c:v>
                </c:pt>
                <c:pt idx="3660">
                  <c:v>-449.35000000001207</c:v>
                </c:pt>
                <c:pt idx="3661">
                  <c:v>-450.35000000001207</c:v>
                </c:pt>
                <c:pt idx="3662">
                  <c:v>-451.35000000001207</c:v>
                </c:pt>
                <c:pt idx="3663">
                  <c:v>-452.35000000001207</c:v>
                </c:pt>
                <c:pt idx="3664">
                  <c:v>-451.40000000001208</c:v>
                </c:pt>
                <c:pt idx="3665">
                  <c:v>-450.4500000000121</c:v>
                </c:pt>
                <c:pt idx="3666">
                  <c:v>-449.50000000001211</c:v>
                </c:pt>
                <c:pt idx="3667">
                  <c:v>-448.55000000001212</c:v>
                </c:pt>
                <c:pt idx="3668">
                  <c:v>-449.55000000001212</c:v>
                </c:pt>
                <c:pt idx="3669">
                  <c:v>-448.60000000001213</c:v>
                </c:pt>
                <c:pt idx="3670">
                  <c:v>-447.65000000001214</c:v>
                </c:pt>
                <c:pt idx="3671">
                  <c:v>-446.70000000001215</c:v>
                </c:pt>
                <c:pt idx="3672">
                  <c:v>-447.70000000001215</c:v>
                </c:pt>
                <c:pt idx="3673">
                  <c:v>-448.70000000001215</c:v>
                </c:pt>
                <c:pt idx="3674">
                  <c:v>-449.70000000001215</c:v>
                </c:pt>
                <c:pt idx="3675">
                  <c:v>-448.75000000001216</c:v>
                </c:pt>
                <c:pt idx="3676">
                  <c:v>-449.75000000001216</c:v>
                </c:pt>
                <c:pt idx="3677">
                  <c:v>-448.80000000001218</c:v>
                </c:pt>
                <c:pt idx="3678">
                  <c:v>-449.80000000001218</c:v>
                </c:pt>
                <c:pt idx="3679">
                  <c:v>-450.80000000001218</c:v>
                </c:pt>
                <c:pt idx="3680">
                  <c:v>-451.80000000001218</c:v>
                </c:pt>
                <c:pt idx="3681">
                  <c:v>-450.85000000001219</c:v>
                </c:pt>
                <c:pt idx="3682">
                  <c:v>-451.85000000001219</c:v>
                </c:pt>
                <c:pt idx="3683">
                  <c:v>-450.9000000000122</c:v>
                </c:pt>
                <c:pt idx="3684">
                  <c:v>-449.95000000001221</c:v>
                </c:pt>
                <c:pt idx="3685">
                  <c:v>-450.95000000001221</c:v>
                </c:pt>
                <c:pt idx="3686">
                  <c:v>-450.00000000001222</c:v>
                </c:pt>
                <c:pt idx="3687">
                  <c:v>-449.05000000001223</c:v>
                </c:pt>
                <c:pt idx="3688">
                  <c:v>-450.05000000001223</c:v>
                </c:pt>
                <c:pt idx="3689">
                  <c:v>-451.05000000001223</c:v>
                </c:pt>
                <c:pt idx="3690">
                  <c:v>-452.05000000001223</c:v>
                </c:pt>
                <c:pt idx="3691">
                  <c:v>-453.05000000001223</c:v>
                </c:pt>
                <c:pt idx="3692">
                  <c:v>-454.05000000001223</c:v>
                </c:pt>
                <c:pt idx="3693">
                  <c:v>-455.05000000001223</c:v>
                </c:pt>
                <c:pt idx="3694">
                  <c:v>-454.10000000001224</c:v>
                </c:pt>
                <c:pt idx="3695">
                  <c:v>-453.15000000001226</c:v>
                </c:pt>
                <c:pt idx="3696">
                  <c:v>-454.15000000001226</c:v>
                </c:pt>
                <c:pt idx="3697">
                  <c:v>-455.15000000001226</c:v>
                </c:pt>
                <c:pt idx="3698">
                  <c:v>-456.15000000001226</c:v>
                </c:pt>
                <c:pt idx="3699">
                  <c:v>-457.15000000001226</c:v>
                </c:pt>
                <c:pt idx="3700">
                  <c:v>-458.15000000001226</c:v>
                </c:pt>
                <c:pt idx="3701">
                  <c:v>-459.15000000001226</c:v>
                </c:pt>
                <c:pt idx="3702">
                  <c:v>-458.20000000001227</c:v>
                </c:pt>
                <c:pt idx="3703">
                  <c:v>-457.25000000001228</c:v>
                </c:pt>
                <c:pt idx="3704">
                  <c:v>-456.30000000001229</c:v>
                </c:pt>
                <c:pt idx="3705">
                  <c:v>-455.3500000000123</c:v>
                </c:pt>
                <c:pt idx="3706">
                  <c:v>-456.3500000000123</c:v>
                </c:pt>
                <c:pt idx="3707">
                  <c:v>-457.3500000000123</c:v>
                </c:pt>
                <c:pt idx="3708">
                  <c:v>-456.40000000001231</c:v>
                </c:pt>
                <c:pt idx="3709">
                  <c:v>-455.45000000001232</c:v>
                </c:pt>
                <c:pt idx="3710">
                  <c:v>-456.45000000001232</c:v>
                </c:pt>
                <c:pt idx="3711">
                  <c:v>-457.45000000001232</c:v>
                </c:pt>
                <c:pt idx="3712">
                  <c:v>-456.50000000001234</c:v>
                </c:pt>
                <c:pt idx="3713">
                  <c:v>-455.55000000001235</c:v>
                </c:pt>
                <c:pt idx="3714">
                  <c:v>-454.60000000001236</c:v>
                </c:pt>
                <c:pt idx="3715">
                  <c:v>-455.60000000001236</c:v>
                </c:pt>
                <c:pt idx="3716">
                  <c:v>-456.60000000001236</c:v>
                </c:pt>
                <c:pt idx="3717">
                  <c:v>-455.65000000001237</c:v>
                </c:pt>
                <c:pt idx="3718">
                  <c:v>-454.70000000001238</c:v>
                </c:pt>
                <c:pt idx="3719">
                  <c:v>-453.75000000001239</c:v>
                </c:pt>
                <c:pt idx="3720">
                  <c:v>-454.75000000001239</c:v>
                </c:pt>
                <c:pt idx="3721">
                  <c:v>-455.75000000001239</c:v>
                </c:pt>
                <c:pt idx="3722">
                  <c:v>-454.8000000000124</c:v>
                </c:pt>
                <c:pt idx="3723">
                  <c:v>-455.8000000000124</c:v>
                </c:pt>
                <c:pt idx="3724">
                  <c:v>-456.8000000000124</c:v>
                </c:pt>
                <c:pt idx="3725">
                  <c:v>-457.8000000000124</c:v>
                </c:pt>
                <c:pt idx="3726">
                  <c:v>-456.85000000001241</c:v>
                </c:pt>
                <c:pt idx="3727">
                  <c:v>-455.90000000001243</c:v>
                </c:pt>
                <c:pt idx="3728">
                  <c:v>-454.95000000001244</c:v>
                </c:pt>
                <c:pt idx="3729">
                  <c:v>-455.95000000001244</c:v>
                </c:pt>
                <c:pt idx="3730">
                  <c:v>-456.95000000001244</c:v>
                </c:pt>
                <c:pt idx="3731">
                  <c:v>-456.00000000001245</c:v>
                </c:pt>
                <c:pt idx="3732">
                  <c:v>-457.00000000001245</c:v>
                </c:pt>
                <c:pt idx="3733">
                  <c:v>-458.00000000001245</c:v>
                </c:pt>
                <c:pt idx="3734">
                  <c:v>-457.05000000001246</c:v>
                </c:pt>
                <c:pt idx="3735">
                  <c:v>-458.05000000001246</c:v>
                </c:pt>
                <c:pt idx="3736">
                  <c:v>-459.05000000001246</c:v>
                </c:pt>
                <c:pt idx="3737">
                  <c:v>-458.10000000001247</c:v>
                </c:pt>
                <c:pt idx="3738">
                  <c:v>-457.15000000001248</c:v>
                </c:pt>
                <c:pt idx="3739">
                  <c:v>-456.20000000001249</c:v>
                </c:pt>
                <c:pt idx="3740">
                  <c:v>-457.20000000001249</c:v>
                </c:pt>
                <c:pt idx="3741">
                  <c:v>-458.20000000001249</c:v>
                </c:pt>
                <c:pt idx="3742">
                  <c:v>-457.25000000001251</c:v>
                </c:pt>
                <c:pt idx="3743">
                  <c:v>-458.25000000001251</c:v>
                </c:pt>
                <c:pt idx="3744">
                  <c:v>-457.30000000001252</c:v>
                </c:pt>
                <c:pt idx="3745">
                  <c:v>-458.30000000001252</c:v>
                </c:pt>
                <c:pt idx="3746">
                  <c:v>-457.35000000001253</c:v>
                </c:pt>
                <c:pt idx="3747">
                  <c:v>-458.35000000001253</c:v>
                </c:pt>
                <c:pt idx="3748">
                  <c:v>-457.40000000001254</c:v>
                </c:pt>
                <c:pt idx="3749">
                  <c:v>-458.40000000001254</c:v>
                </c:pt>
                <c:pt idx="3750">
                  <c:v>-459.40000000001254</c:v>
                </c:pt>
                <c:pt idx="3751">
                  <c:v>-460.40000000001254</c:v>
                </c:pt>
                <c:pt idx="3752">
                  <c:v>-461.40000000001254</c:v>
                </c:pt>
                <c:pt idx="3753">
                  <c:v>-460.45000000001255</c:v>
                </c:pt>
                <c:pt idx="3754">
                  <c:v>-459.50000000001256</c:v>
                </c:pt>
                <c:pt idx="3755">
                  <c:v>-458.55000000001257</c:v>
                </c:pt>
                <c:pt idx="3756">
                  <c:v>-457.60000000001259</c:v>
                </c:pt>
                <c:pt idx="3757">
                  <c:v>-456.6500000000126</c:v>
                </c:pt>
                <c:pt idx="3758">
                  <c:v>-457.6500000000126</c:v>
                </c:pt>
                <c:pt idx="3759">
                  <c:v>-458.6500000000126</c:v>
                </c:pt>
                <c:pt idx="3760">
                  <c:v>-459.6500000000126</c:v>
                </c:pt>
                <c:pt idx="3761">
                  <c:v>-460.6500000000126</c:v>
                </c:pt>
                <c:pt idx="3762">
                  <c:v>-459.70000000001261</c:v>
                </c:pt>
                <c:pt idx="3763">
                  <c:v>-460.70000000001261</c:v>
                </c:pt>
                <c:pt idx="3764">
                  <c:v>-459.75000000001262</c:v>
                </c:pt>
                <c:pt idx="3765">
                  <c:v>-458.80000000001263</c:v>
                </c:pt>
                <c:pt idx="3766">
                  <c:v>-457.85000000001264</c:v>
                </c:pt>
                <c:pt idx="3767">
                  <c:v>-458.85000000001264</c:v>
                </c:pt>
                <c:pt idx="3768">
                  <c:v>-457.90000000001265</c:v>
                </c:pt>
                <c:pt idx="3769">
                  <c:v>-458.90000000001265</c:v>
                </c:pt>
                <c:pt idx="3770">
                  <c:v>-459.90000000001265</c:v>
                </c:pt>
                <c:pt idx="3771">
                  <c:v>-460.90000000001265</c:v>
                </c:pt>
                <c:pt idx="3772">
                  <c:v>-459.95000000001266</c:v>
                </c:pt>
                <c:pt idx="3773">
                  <c:v>-459.00000000001268</c:v>
                </c:pt>
                <c:pt idx="3774">
                  <c:v>-460.00000000001268</c:v>
                </c:pt>
                <c:pt idx="3775">
                  <c:v>-459.05000000001269</c:v>
                </c:pt>
                <c:pt idx="3776">
                  <c:v>-460.05000000001269</c:v>
                </c:pt>
                <c:pt idx="3777">
                  <c:v>-459.1000000000127</c:v>
                </c:pt>
                <c:pt idx="3778">
                  <c:v>-460.1000000000127</c:v>
                </c:pt>
                <c:pt idx="3779">
                  <c:v>-459.15000000001271</c:v>
                </c:pt>
                <c:pt idx="3780">
                  <c:v>-458.20000000001272</c:v>
                </c:pt>
                <c:pt idx="3781">
                  <c:v>-457.25000000001273</c:v>
                </c:pt>
                <c:pt idx="3782">
                  <c:v>-458.25000000001273</c:v>
                </c:pt>
                <c:pt idx="3783">
                  <c:v>-459.25000000001273</c:v>
                </c:pt>
                <c:pt idx="3784">
                  <c:v>-458.30000000001274</c:v>
                </c:pt>
                <c:pt idx="3785">
                  <c:v>-457.35000000001276</c:v>
                </c:pt>
                <c:pt idx="3786">
                  <c:v>-456.40000000001277</c:v>
                </c:pt>
                <c:pt idx="3787">
                  <c:v>-457.40000000001277</c:v>
                </c:pt>
                <c:pt idx="3788">
                  <c:v>-456.45000000001278</c:v>
                </c:pt>
                <c:pt idx="3789">
                  <c:v>-455.50000000001279</c:v>
                </c:pt>
                <c:pt idx="3790">
                  <c:v>-454.5500000000128</c:v>
                </c:pt>
                <c:pt idx="3791">
                  <c:v>-453.60000000001281</c:v>
                </c:pt>
                <c:pt idx="3792">
                  <c:v>-454.60000000001281</c:v>
                </c:pt>
                <c:pt idx="3793">
                  <c:v>-453.65000000001282</c:v>
                </c:pt>
                <c:pt idx="3794">
                  <c:v>-454.65000000001282</c:v>
                </c:pt>
                <c:pt idx="3795">
                  <c:v>-455.65000000001282</c:v>
                </c:pt>
                <c:pt idx="3796">
                  <c:v>-456.65000000001282</c:v>
                </c:pt>
                <c:pt idx="3797">
                  <c:v>-457.65000000001282</c:v>
                </c:pt>
                <c:pt idx="3798">
                  <c:v>-456.70000000001284</c:v>
                </c:pt>
                <c:pt idx="3799">
                  <c:v>-457.70000000001284</c:v>
                </c:pt>
                <c:pt idx="3800">
                  <c:v>-458.70000000001284</c:v>
                </c:pt>
                <c:pt idx="3801">
                  <c:v>-459.70000000001284</c:v>
                </c:pt>
                <c:pt idx="3802">
                  <c:v>-458.75000000001285</c:v>
                </c:pt>
                <c:pt idx="3803">
                  <c:v>-459.75000000001285</c:v>
                </c:pt>
                <c:pt idx="3804">
                  <c:v>-460.75000000001285</c:v>
                </c:pt>
                <c:pt idx="3805">
                  <c:v>-459.80000000001286</c:v>
                </c:pt>
                <c:pt idx="3806">
                  <c:v>-460.80000000001286</c:v>
                </c:pt>
                <c:pt idx="3807">
                  <c:v>-459.85000000001287</c:v>
                </c:pt>
                <c:pt idx="3808">
                  <c:v>-458.90000000001288</c:v>
                </c:pt>
                <c:pt idx="3809">
                  <c:v>-459.90000000001288</c:v>
                </c:pt>
                <c:pt idx="3810">
                  <c:v>-458.95000000001289</c:v>
                </c:pt>
                <c:pt idx="3811">
                  <c:v>-459.95000000001289</c:v>
                </c:pt>
                <c:pt idx="3812">
                  <c:v>-460.95000000001289</c:v>
                </c:pt>
                <c:pt idx="3813">
                  <c:v>-460.0000000000129</c:v>
                </c:pt>
                <c:pt idx="3814">
                  <c:v>-461.0000000000129</c:v>
                </c:pt>
                <c:pt idx="3815">
                  <c:v>-462.0000000000129</c:v>
                </c:pt>
                <c:pt idx="3816">
                  <c:v>-461.05000000001291</c:v>
                </c:pt>
                <c:pt idx="3817">
                  <c:v>-462.05000000001291</c:v>
                </c:pt>
                <c:pt idx="3818">
                  <c:v>-463.05000000001291</c:v>
                </c:pt>
                <c:pt idx="3819">
                  <c:v>-464.05000000001291</c:v>
                </c:pt>
                <c:pt idx="3820">
                  <c:v>-465.05000000001291</c:v>
                </c:pt>
                <c:pt idx="3821">
                  <c:v>-466.05000000001291</c:v>
                </c:pt>
                <c:pt idx="3822">
                  <c:v>-467.05000000001291</c:v>
                </c:pt>
                <c:pt idx="3823">
                  <c:v>-468.05000000001291</c:v>
                </c:pt>
                <c:pt idx="3824">
                  <c:v>-469.05000000001291</c:v>
                </c:pt>
                <c:pt idx="3825">
                  <c:v>-470.05000000001291</c:v>
                </c:pt>
                <c:pt idx="3826">
                  <c:v>-469.10000000001293</c:v>
                </c:pt>
                <c:pt idx="3827">
                  <c:v>-468.15000000001294</c:v>
                </c:pt>
                <c:pt idx="3828">
                  <c:v>-469.15000000001294</c:v>
                </c:pt>
                <c:pt idx="3829">
                  <c:v>-468.20000000001295</c:v>
                </c:pt>
                <c:pt idx="3830">
                  <c:v>-469.20000000001295</c:v>
                </c:pt>
                <c:pt idx="3831">
                  <c:v>-468.25000000001296</c:v>
                </c:pt>
                <c:pt idx="3832">
                  <c:v>-467.30000000001297</c:v>
                </c:pt>
                <c:pt idx="3833">
                  <c:v>-466.35000000001298</c:v>
                </c:pt>
                <c:pt idx="3834">
                  <c:v>-467.35000000001298</c:v>
                </c:pt>
                <c:pt idx="3835">
                  <c:v>-468.35000000001298</c:v>
                </c:pt>
                <c:pt idx="3836">
                  <c:v>-469.35000000001298</c:v>
                </c:pt>
                <c:pt idx="3837">
                  <c:v>-468.40000000001299</c:v>
                </c:pt>
                <c:pt idx="3838">
                  <c:v>-469.40000000001299</c:v>
                </c:pt>
                <c:pt idx="3839">
                  <c:v>-470.40000000001299</c:v>
                </c:pt>
                <c:pt idx="3840">
                  <c:v>-469.45000000001301</c:v>
                </c:pt>
                <c:pt idx="3841">
                  <c:v>-468.50000000001302</c:v>
                </c:pt>
                <c:pt idx="3842">
                  <c:v>-469.50000000001302</c:v>
                </c:pt>
                <c:pt idx="3843">
                  <c:v>-468.55000000001303</c:v>
                </c:pt>
                <c:pt idx="3844">
                  <c:v>-467.60000000001304</c:v>
                </c:pt>
                <c:pt idx="3845">
                  <c:v>-468.60000000001304</c:v>
                </c:pt>
                <c:pt idx="3846">
                  <c:v>-469.60000000001304</c:v>
                </c:pt>
                <c:pt idx="3847">
                  <c:v>-470.60000000001304</c:v>
                </c:pt>
                <c:pt idx="3848">
                  <c:v>-471.60000000001304</c:v>
                </c:pt>
                <c:pt idx="3849">
                  <c:v>-472.60000000001304</c:v>
                </c:pt>
                <c:pt idx="3850">
                  <c:v>-471.65000000001305</c:v>
                </c:pt>
                <c:pt idx="3851">
                  <c:v>-472.65000000001305</c:v>
                </c:pt>
                <c:pt idx="3852">
                  <c:v>-473.65000000001305</c:v>
                </c:pt>
                <c:pt idx="3853">
                  <c:v>-472.70000000001306</c:v>
                </c:pt>
                <c:pt idx="3854">
                  <c:v>-471.75000000001307</c:v>
                </c:pt>
                <c:pt idx="3855">
                  <c:v>-470.80000000001309</c:v>
                </c:pt>
                <c:pt idx="3856">
                  <c:v>-471.80000000001309</c:v>
                </c:pt>
                <c:pt idx="3857">
                  <c:v>-472.80000000001309</c:v>
                </c:pt>
                <c:pt idx="3858">
                  <c:v>-473.80000000001309</c:v>
                </c:pt>
                <c:pt idx="3859">
                  <c:v>-474.80000000001309</c:v>
                </c:pt>
                <c:pt idx="3860">
                  <c:v>-473.8500000000131</c:v>
                </c:pt>
                <c:pt idx="3861">
                  <c:v>-472.90000000001311</c:v>
                </c:pt>
                <c:pt idx="3862">
                  <c:v>-473.90000000001311</c:v>
                </c:pt>
                <c:pt idx="3863">
                  <c:v>-472.95000000001312</c:v>
                </c:pt>
                <c:pt idx="3864">
                  <c:v>-473.95000000001312</c:v>
                </c:pt>
                <c:pt idx="3865">
                  <c:v>-474.95000000001312</c:v>
                </c:pt>
                <c:pt idx="3866">
                  <c:v>-475.95000000001312</c:v>
                </c:pt>
                <c:pt idx="3867">
                  <c:v>-476.95000000001312</c:v>
                </c:pt>
                <c:pt idx="3868">
                  <c:v>-477.95000000001312</c:v>
                </c:pt>
                <c:pt idx="3869">
                  <c:v>-477.00000000001313</c:v>
                </c:pt>
                <c:pt idx="3870">
                  <c:v>-476.05000000001314</c:v>
                </c:pt>
                <c:pt idx="3871">
                  <c:v>-475.10000000001315</c:v>
                </c:pt>
                <c:pt idx="3872">
                  <c:v>-476.10000000001315</c:v>
                </c:pt>
                <c:pt idx="3873">
                  <c:v>-477.10000000001315</c:v>
                </c:pt>
                <c:pt idx="3874">
                  <c:v>-478.10000000001315</c:v>
                </c:pt>
                <c:pt idx="3875">
                  <c:v>-479.10000000001315</c:v>
                </c:pt>
                <c:pt idx="3876">
                  <c:v>-478.15000000001316</c:v>
                </c:pt>
                <c:pt idx="3877">
                  <c:v>-477.20000000001318</c:v>
                </c:pt>
                <c:pt idx="3878">
                  <c:v>-476.25000000001319</c:v>
                </c:pt>
                <c:pt idx="3879">
                  <c:v>-477.25000000001319</c:v>
                </c:pt>
                <c:pt idx="3880">
                  <c:v>-478.25000000001319</c:v>
                </c:pt>
                <c:pt idx="3881">
                  <c:v>-479.25000000001319</c:v>
                </c:pt>
                <c:pt idx="3882">
                  <c:v>-480.25000000001319</c:v>
                </c:pt>
                <c:pt idx="3883">
                  <c:v>-481.25000000001319</c:v>
                </c:pt>
                <c:pt idx="3884">
                  <c:v>-480.3000000000132</c:v>
                </c:pt>
                <c:pt idx="3885">
                  <c:v>-481.3000000000132</c:v>
                </c:pt>
                <c:pt idx="3886">
                  <c:v>-482.3000000000132</c:v>
                </c:pt>
                <c:pt idx="3887">
                  <c:v>-481.35000000001321</c:v>
                </c:pt>
                <c:pt idx="3888">
                  <c:v>-480.40000000001322</c:v>
                </c:pt>
                <c:pt idx="3889">
                  <c:v>-481.40000000001322</c:v>
                </c:pt>
                <c:pt idx="3890">
                  <c:v>-482.40000000001322</c:v>
                </c:pt>
                <c:pt idx="3891">
                  <c:v>-483.40000000001322</c:v>
                </c:pt>
                <c:pt idx="3892">
                  <c:v>-484.40000000001322</c:v>
                </c:pt>
                <c:pt idx="3893">
                  <c:v>-485.40000000001322</c:v>
                </c:pt>
                <c:pt idx="3894">
                  <c:v>-484.45000000001323</c:v>
                </c:pt>
                <c:pt idx="3895">
                  <c:v>-485.45000000001323</c:v>
                </c:pt>
                <c:pt idx="3896">
                  <c:v>-486.45000000001323</c:v>
                </c:pt>
                <c:pt idx="3897">
                  <c:v>-487.45000000001323</c:v>
                </c:pt>
                <c:pt idx="3898">
                  <c:v>-486.50000000001324</c:v>
                </c:pt>
                <c:pt idx="3899">
                  <c:v>-487.50000000001324</c:v>
                </c:pt>
                <c:pt idx="3900">
                  <c:v>-486.55000000001326</c:v>
                </c:pt>
                <c:pt idx="3901">
                  <c:v>-485.60000000001327</c:v>
                </c:pt>
                <c:pt idx="3902">
                  <c:v>-486.60000000001327</c:v>
                </c:pt>
                <c:pt idx="3903">
                  <c:v>-487.60000000001327</c:v>
                </c:pt>
                <c:pt idx="3904">
                  <c:v>-486.65000000001328</c:v>
                </c:pt>
                <c:pt idx="3905">
                  <c:v>-487.65000000001328</c:v>
                </c:pt>
                <c:pt idx="3906">
                  <c:v>-488.65000000001328</c:v>
                </c:pt>
                <c:pt idx="3907">
                  <c:v>-487.70000000001329</c:v>
                </c:pt>
                <c:pt idx="3908">
                  <c:v>-486.7500000000133</c:v>
                </c:pt>
                <c:pt idx="3909">
                  <c:v>-485.80000000001331</c:v>
                </c:pt>
                <c:pt idx="3910">
                  <c:v>-486.80000000001331</c:v>
                </c:pt>
                <c:pt idx="3911">
                  <c:v>-485.85000000001332</c:v>
                </c:pt>
                <c:pt idx="3912">
                  <c:v>-486.85000000001332</c:v>
                </c:pt>
                <c:pt idx="3913">
                  <c:v>-485.90000000001334</c:v>
                </c:pt>
                <c:pt idx="3914">
                  <c:v>-486.90000000001334</c:v>
                </c:pt>
                <c:pt idx="3915">
                  <c:v>-485.95000000001335</c:v>
                </c:pt>
                <c:pt idx="3916">
                  <c:v>-486.95000000001335</c:v>
                </c:pt>
                <c:pt idx="3917">
                  <c:v>-487.95000000001335</c:v>
                </c:pt>
                <c:pt idx="3918">
                  <c:v>-488.95000000001335</c:v>
                </c:pt>
                <c:pt idx="3919">
                  <c:v>-488.00000000001336</c:v>
                </c:pt>
                <c:pt idx="3920">
                  <c:v>-489.00000000001336</c:v>
                </c:pt>
                <c:pt idx="3921">
                  <c:v>-488.05000000001337</c:v>
                </c:pt>
                <c:pt idx="3922">
                  <c:v>-487.10000000001338</c:v>
                </c:pt>
                <c:pt idx="3923">
                  <c:v>-486.15000000001339</c:v>
                </c:pt>
                <c:pt idx="3924">
                  <c:v>-485.2000000000134</c:v>
                </c:pt>
                <c:pt idx="3925">
                  <c:v>-486.2000000000134</c:v>
                </c:pt>
                <c:pt idx="3926">
                  <c:v>-487.2000000000134</c:v>
                </c:pt>
                <c:pt idx="3927">
                  <c:v>-486.25000000001342</c:v>
                </c:pt>
                <c:pt idx="3928">
                  <c:v>-487.25000000001342</c:v>
                </c:pt>
                <c:pt idx="3929">
                  <c:v>-488.25000000001342</c:v>
                </c:pt>
                <c:pt idx="3930">
                  <c:v>-487.30000000001343</c:v>
                </c:pt>
                <c:pt idx="3931">
                  <c:v>-488.30000000001343</c:v>
                </c:pt>
                <c:pt idx="3932">
                  <c:v>-487.35000000001344</c:v>
                </c:pt>
                <c:pt idx="3933">
                  <c:v>-488.35000000001344</c:v>
                </c:pt>
                <c:pt idx="3934">
                  <c:v>-489.35000000001344</c:v>
                </c:pt>
                <c:pt idx="3935">
                  <c:v>-490.35000000001344</c:v>
                </c:pt>
                <c:pt idx="3936">
                  <c:v>-489.40000000001345</c:v>
                </c:pt>
                <c:pt idx="3937">
                  <c:v>-490.40000000001345</c:v>
                </c:pt>
                <c:pt idx="3938">
                  <c:v>-491.40000000001345</c:v>
                </c:pt>
                <c:pt idx="3939">
                  <c:v>-492.40000000001345</c:v>
                </c:pt>
                <c:pt idx="3940">
                  <c:v>-493.40000000001345</c:v>
                </c:pt>
                <c:pt idx="3941">
                  <c:v>-494.40000000001345</c:v>
                </c:pt>
                <c:pt idx="3942">
                  <c:v>-493.45000000001346</c:v>
                </c:pt>
                <c:pt idx="3943">
                  <c:v>-494.45000000001346</c:v>
                </c:pt>
                <c:pt idx="3944">
                  <c:v>-493.50000000001347</c:v>
                </c:pt>
                <c:pt idx="3945">
                  <c:v>-492.55000000001348</c:v>
                </c:pt>
                <c:pt idx="3946">
                  <c:v>-491.60000000001349</c:v>
                </c:pt>
                <c:pt idx="3947">
                  <c:v>-492.60000000001349</c:v>
                </c:pt>
                <c:pt idx="3948">
                  <c:v>-491.65000000001351</c:v>
                </c:pt>
                <c:pt idx="3949">
                  <c:v>-492.65000000001351</c:v>
                </c:pt>
                <c:pt idx="3950">
                  <c:v>-491.70000000001352</c:v>
                </c:pt>
                <c:pt idx="3951">
                  <c:v>-492.70000000001352</c:v>
                </c:pt>
                <c:pt idx="3952">
                  <c:v>-493.70000000001352</c:v>
                </c:pt>
                <c:pt idx="3953">
                  <c:v>-494.70000000001352</c:v>
                </c:pt>
                <c:pt idx="3954">
                  <c:v>-495.70000000001352</c:v>
                </c:pt>
                <c:pt idx="3955">
                  <c:v>-494.75000000001353</c:v>
                </c:pt>
                <c:pt idx="3956">
                  <c:v>-495.75000000001353</c:v>
                </c:pt>
                <c:pt idx="3957">
                  <c:v>-494.80000000001354</c:v>
                </c:pt>
                <c:pt idx="3958">
                  <c:v>-493.85000000001355</c:v>
                </c:pt>
                <c:pt idx="3959">
                  <c:v>-492.90000000001356</c:v>
                </c:pt>
                <c:pt idx="3960">
                  <c:v>-493.90000000001356</c:v>
                </c:pt>
                <c:pt idx="3961">
                  <c:v>-494.90000000001356</c:v>
                </c:pt>
                <c:pt idx="3962">
                  <c:v>-495.90000000001356</c:v>
                </c:pt>
                <c:pt idx="3963">
                  <c:v>-494.95000000001357</c:v>
                </c:pt>
                <c:pt idx="3964">
                  <c:v>-495.95000000001357</c:v>
                </c:pt>
                <c:pt idx="3965">
                  <c:v>-495.00000000001359</c:v>
                </c:pt>
                <c:pt idx="3966">
                  <c:v>-494.0500000000136</c:v>
                </c:pt>
                <c:pt idx="3967">
                  <c:v>-495.0500000000136</c:v>
                </c:pt>
                <c:pt idx="3968">
                  <c:v>-494.10000000001361</c:v>
                </c:pt>
                <c:pt idx="3969">
                  <c:v>-493.15000000001362</c:v>
                </c:pt>
                <c:pt idx="3970">
                  <c:v>-494.15000000001362</c:v>
                </c:pt>
                <c:pt idx="3971">
                  <c:v>-495.15000000001362</c:v>
                </c:pt>
                <c:pt idx="3972">
                  <c:v>-496.15000000001362</c:v>
                </c:pt>
                <c:pt idx="3973">
                  <c:v>-495.20000000001363</c:v>
                </c:pt>
                <c:pt idx="3974">
                  <c:v>-496.20000000001363</c:v>
                </c:pt>
                <c:pt idx="3975">
                  <c:v>-497.20000000001363</c:v>
                </c:pt>
                <c:pt idx="3976">
                  <c:v>-498.20000000001363</c:v>
                </c:pt>
                <c:pt idx="3977">
                  <c:v>-499.20000000001363</c:v>
                </c:pt>
                <c:pt idx="3978">
                  <c:v>-498.25000000001364</c:v>
                </c:pt>
                <c:pt idx="3979">
                  <c:v>-497.30000000001365</c:v>
                </c:pt>
                <c:pt idx="3980">
                  <c:v>-496.35000000001367</c:v>
                </c:pt>
                <c:pt idx="3981">
                  <c:v>-495.40000000001368</c:v>
                </c:pt>
                <c:pt idx="3982">
                  <c:v>-494.45000000001369</c:v>
                </c:pt>
                <c:pt idx="3983">
                  <c:v>-493.5000000000137</c:v>
                </c:pt>
                <c:pt idx="3984">
                  <c:v>-492.55000000001371</c:v>
                </c:pt>
                <c:pt idx="3985">
                  <c:v>-493.55000000001371</c:v>
                </c:pt>
                <c:pt idx="3986">
                  <c:v>-492.60000000001372</c:v>
                </c:pt>
                <c:pt idx="3987">
                  <c:v>-493.60000000001372</c:v>
                </c:pt>
                <c:pt idx="3988">
                  <c:v>-492.65000000001373</c:v>
                </c:pt>
                <c:pt idx="3989">
                  <c:v>-491.70000000001374</c:v>
                </c:pt>
                <c:pt idx="3990">
                  <c:v>-492.70000000001374</c:v>
                </c:pt>
                <c:pt idx="3991">
                  <c:v>-493.70000000001374</c:v>
                </c:pt>
                <c:pt idx="3992">
                  <c:v>-494.70000000001374</c:v>
                </c:pt>
                <c:pt idx="3993">
                  <c:v>-495.70000000001374</c:v>
                </c:pt>
                <c:pt idx="3994">
                  <c:v>-496.70000000001374</c:v>
                </c:pt>
                <c:pt idx="3995">
                  <c:v>-497.70000000001374</c:v>
                </c:pt>
                <c:pt idx="3996">
                  <c:v>-498.70000000001374</c:v>
                </c:pt>
                <c:pt idx="3997">
                  <c:v>-499.70000000001374</c:v>
                </c:pt>
                <c:pt idx="3998">
                  <c:v>-498.75000000001376</c:v>
                </c:pt>
                <c:pt idx="3999">
                  <c:v>-497.80000000001377</c:v>
                </c:pt>
                <c:pt idx="4000">
                  <c:v>-498.80000000001377</c:v>
                </c:pt>
                <c:pt idx="4001">
                  <c:v>-497.85000000001378</c:v>
                </c:pt>
                <c:pt idx="4002">
                  <c:v>-496.90000000001379</c:v>
                </c:pt>
                <c:pt idx="4003">
                  <c:v>-497.90000000001379</c:v>
                </c:pt>
                <c:pt idx="4004">
                  <c:v>-498.90000000001379</c:v>
                </c:pt>
                <c:pt idx="4005">
                  <c:v>-497.9500000000138</c:v>
                </c:pt>
                <c:pt idx="4006">
                  <c:v>-498.9500000000138</c:v>
                </c:pt>
                <c:pt idx="4007">
                  <c:v>-498.00000000001381</c:v>
                </c:pt>
                <c:pt idx="4008">
                  <c:v>-499.00000000001381</c:v>
                </c:pt>
                <c:pt idx="4009">
                  <c:v>-498.05000000001382</c:v>
                </c:pt>
                <c:pt idx="4010">
                  <c:v>-499.05000000001382</c:v>
                </c:pt>
                <c:pt idx="4011">
                  <c:v>-500.05000000001382</c:v>
                </c:pt>
                <c:pt idx="4012">
                  <c:v>-499.10000000001384</c:v>
                </c:pt>
                <c:pt idx="4013">
                  <c:v>-498.15000000001385</c:v>
                </c:pt>
                <c:pt idx="4014">
                  <c:v>-497.20000000001386</c:v>
                </c:pt>
                <c:pt idx="4015">
                  <c:v>-498.20000000001386</c:v>
                </c:pt>
                <c:pt idx="4016">
                  <c:v>-497.25000000001387</c:v>
                </c:pt>
                <c:pt idx="4017">
                  <c:v>-496.30000000001388</c:v>
                </c:pt>
                <c:pt idx="4018">
                  <c:v>-495.35000000001389</c:v>
                </c:pt>
                <c:pt idx="4019">
                  <c:v>-496.35000000001389</c:v>
                </c:pt>
                <c:pt idx="4020">
                  <c:v>-497.35000000001389</c:v>
                </c:pt>
                <c:pt idx="4021">
                  <c:v>-498.35000000001389</c:v>
                </c:pt>
                <c:pt idx="4022">
                  <c:v>-497.4000000000139</c:v>
                </c:pt>
                <c:pt idx="4023">
                  <c:v>-496.45000000001392</c:v>
                </c:pt>
                <c:pt idx="4024">
                  <c:v>-497.45000000001392</c:v>
                </c:pt>
                <c:pt idx="4025">
                  <c:v>-496.50000000001393</c:v>
                </c:pt>
                <c:pt idx="4026">
                  <c:v>-497.50000000001393</c:v>
                </c:pt>
                <c:pt idx="4027">
                  <c:v>-496.55000000001394</c:v>
                </c:pt>
                <c:pt idx="4028">
                  <c:v>-497.55000000001394</c:v>
                </c:pt>
                <c:pt idx="4029">
                  <c:v>-498.55000000001394</c:v>
                </c:pt>
                <c:pt idx="4030">
                  <c:v>-497.60000000001395</c:v>
                </c:pt>
                <c:pt idx="4031">
                  <c:v>-498.60000000001395</c:v>
                </c:pt>
                <c:pt idx="4032">
                  <c:v>-499.60000000001395</c:v>
                </c:pt>
                <c:pt idx="4033">
                  <c:v>-498.65000000001396</c:v>
                </c:pt>
                <c:pt idx="4034">
                  <c:v>-497.70000000001397</c:v>
                </c:pt>
                <c:pt idx="4035">
                  <c:v>-496.75000000001398</c:v>
                </c:pt>
                <c:pt idx="4036">
                  <c:v>-497.75000000001398</c:v>
                </c:pt>
                <c:pt idx="4037">
                  <c:v>-498.75000000001398</c:v>
                </c:pt>
                <c:pt idx="4038">
                  <c:v>-497.80000000001399</c:v>
                </c:pt>
                <c:pt idx="4039">
                  <c:v>-498.80000000001399</c:v>
                </c:pt>
                <c:pt idx="4040">
                  <c:v>-497.85000000001401</c:v>
                </c:pt>
                <c:pt idx="4041">
                  <c:v>-496.90000000001402</c:v>
                </c:pt>
                <c:pt idx="4042">
                  <c:v>-497.90000000001402</c:v>
                </c:pt>
                <c:pt idx="4043">
                  <c:v>-498.90000000001402</c:v>
                </c:pt>
                <c:pt idx="4044">
                  <c:v>-497.95000000001403</c:v>
                </c:pt>
                <c:pt idx="4045">
                  <c:v>-497.00000000001404</c:v>
                </c:pt>
                <c:pt idx="4046">
                  <c:v>-498.00000000001404</c:v>
                </c:pt>
                <c:pt idx="4047">
                  <c:v>-499.00000000001404</c:v>
                </c:pt>
                <c:pt idx="4048">
                  <c:v>-498.05000000001405</c:v>
                </c:pt>
                <c:pt idx="4049">
                  <c:v>-497.10000000001406</c:v>
                </c:pt>
                <c:pt idx="4050">
                  <c:v>-498.10000000001406</c:v>
                </c:pt>
                <c:pt idx="4051">
                  <c:v>-497.15000000001407</c:v>
                </c:pt>
                <c:pt idx="4052">
                  <c:v>-496.20000000001409</c:v>
                </c:pt>
                <c:pt idx="4053">
                  <c:v>-495.2500000000141</c:v>
                </c:pt>
                <c:pt idx="4054">
                  <c:v>-496.2500000000141</c:v>
                </c:pt>
                <c:pt idx="4055">
                  <c:v>-495.30000000001411</c:v>
                </c:pt>
                <c:pt idx="4056">
                  <c:v>-494.35000000001412</c:v>
                </c:pt>
                <c:pt idx="4057">
                  <c:v>-495.35000000001412</c:v>
                </c:pt>
                <c:pt idx="4058">
                  <c:v>-496.35000000001412</c:v>
                </c:pt>
                <c:pt idx="4059">
                  <c:v>-495.40000000001413</c:v>
                </c:pt>
                <c:pt idx="4060">
                  <c:v>-496.40000000001413</c:v>
                </c:pt>
                <c:pt idx="4061">
                  <c:v>-495.45000000001414</c:v>
                </c:pt>
                <c:pt idx="4062">
                  <c:v>-494.50000000001415</c:v>
                </c:pt>
                <c:pt idx="4063">
                  <c:v>-493.55000000001417</c:v>
                </c:pt>
                <c:pt idx="4064">
                  <c:v>-492.60000000001418</c:v>
                </c:pt>
                <c:pt idx="4065">
                  <c:v>-491.65000000001419</c:v>
                </c:pt>
                <c:pt idx="4066">
                  <c:v>-490.7000000000142</c:v>
                </c:pt>
                <c:pt idx="4067">
                  <c:v>-491.7000000000142</c:v>
                </c:pt>
                <c:pt idx="4068">
                  <c:v>-492.7000000000142</c:v>
                </c:pt>
                <c:pt idx="4069">
                  <c:v>-493.7000000000142</c:v>
                </c:pt>
                <c:pt idx="4070">
                  <c:v>-494.7000000000142</c:v>
                </c:pt>
                <c:pt idx="4071">
                  <c:v>-493.75000000001421</c:v>
                </c:pt>
                <c:pt idx="4072">
                  <c:v>-494.75000000001421</c:v>
                </c:pt>
                <c:pt idx="4073">
                  <c:v>-495.75000000001421</c:v>
                </c:pt>
                <c:pt idx="4074">
                  <c:v>-494.80000000001422</c:v>
                </c:pt>
                <c:pt idx="4075">
                  <c:v>-493.85000000001423</c:v>
                </c:pt>
                <c:pt idx="4076">
                  <c:v>-492.90000000001424</c:v>
                </c:pt>
                <c:pt idx="4077">
                  <c:v>-493.90000000001424</c:v>
                </c:pt>
                <c:pt idx="4078">
                  <c:v>-494.90000000001424</c:v>
                </c:pt>
                <c:pt idx="4079">
                  <c:v>-495.90000000001424</c:v>
                </c:pt>
                <c:pt idx="4080">
                  <c:v>-496.90000000001424</c:v>
                </c:pt>
                <c:pt idx="4081">
                  <c:v>-497.90000000001424</c:v>
                </c:pt>
                <c:pt idx="4082">
                  <c:v>-498.90000000001424</c:v>
                </c:pt>
                <c:pt idx="4083">
                  <c:v>-499.90000000001424</c:v>
                </c:pt>
                <c:pt idx="4084">
                  <c:v>-500.90000000001424</c:v>
                </c:pt>
                <c:pt idx="4085">
                  <c:v>-501.90000000001424</c:v>
                </c:pt>
                <c:pt idx="4086">
                  <c:v>-502.90000000001424</c:v>
                </c:pt>
                <c:pt idx="4087">
                  <c:v>-503.90000000001424</c:v>
                </c:pt>
                <c:pt idx="4088">
                  <c:v>-504.90000000001424</c:v>
                </c:pt>
                <c:pt idx="4089">
                  <c:v>-503.95000000001426</c:v>
                </c:pt>
                <c:pt idx="4090">
                  <c:v>-504.95000000001426</c:v>
                </c:pt>
                <c:pt idx="4091">
                  <c:v>-504.00000000001427</c:v>
                </c:pt>
                <c:pt idx="4092">
                  <c:v>-505.00000000001427</c:v>
                </c:pt>
                <c:pt idx="4093">
                  <c:v>-504.05000000001428</c:v>
                </c:pt>
                <c:pt idx="4094">
                  <c:v>-505.05000000001428</c:v>
                </c:pt>
                <c:pt idx="4095">
                  <c:v>-504.10000000001429</c:v>
                </c:pt>
                <c:pt idx="4096">
                  <c:v>-505.10000000001429</c:v>
                </c:pt>
                <c:pt idx="4097">
                  <c:v>-506.10000000001429</c:v>
                </c:pt>
                <c:pt idx="4098">
                  <c:v>-507.10000000001429</c:v>
                </c:pt>
                <c:pt idx="4099">
                  <c:v>-508.10000000001429</c:v>
                </c:pt>
                <c:pt idx="4100">
                  <c:v>-509.10000000001429</c:v>
                </c:pt>
                <c:pt idx="4101">
                  <c:v>-510.10000000001429</c:v>
                </c:pt>
                <c:pt idx="4102">
                  <c:v>-511.10000000001429</c:v>
                </c:pt>
                <c:pt idx="4103">
                  <c:v>-510.1500000000143</c:v>
                </c:pt>
                <c:pt idx="4104">
                  <c:v>-511.1500000000143</c:v>
                </c:pt>
                <c:pt idx="4105">
                  <c:v>-510.20000000001431</c:v>
                </c:pt>
                <c:pt idx="4106">
                  <c:v>-509.25000000001432</c:v>
                </c:pt>
                <c:pt idx="4107">
                  <c:v>-508.30000000001434</c:v>
                </c:pt>
                <c:pt idx="4108">
                  <c:v>-507.35000000001435</c:v>
                </c:pt>
                <c:pt idx="4109">
                  <c:v>-508.35000000001435</c:v>
                </c:pt>
                <c:pt idx="4110">
                  <c:v>-507.40000000001436</c:v>
                </c:pt>
                <c:pt idx="4111">
                  <c:v>-508.40000000001436</c:v>
                </c:pt>
                <c:pt idx="4112">
                  <c:v>-507.45000000001437</c:v>
                </c:pt>
                <c:pt idx="4113">
                  <c:v>-506.50000000001438</c:v>
                </c:pt>
                <c:pt idx="4114">
                  <c:v>-505.55000000001439</c:v>
                </c:pt>
                <c:pt idx="4115">
                  <c:v>-506.55000000001439</c:v>
                </c:pt>
                <c:pt idx="4116">
                  <c:v>-505.6000000000144</c:v>
                </c:pt>
                <c:pt idx="4117">
                  <c:v>-506.6000000000144</c:v>
                </c:pt>
                <c:pt idx="4118">
                  <c:v>-505.65000000001442</c:v>
                </c:pt>
                <c:pt idx="4119">
                  <c:v>-506.65000000001442</c:v>
                </c:pt>
                <c:pt idx="4120">
                  <c:v>-505.70000000001443</c:v>
                </c:pt>
                <c:pt idx="4121">
                  <c:v>-504.75000000001444</c:v>
                </c:pt>
                <c:pt idx="4122">
                  <c:v>-505.75000000001444</c:v>
                </c:pt>
                <c:pt idx="4123">
                  <c:v>-504.80000000001445</c:v>
                </c:pt>
                <c:pt idx="4124">
                  <c:v>-505.80000000001445</c:v>
                </c:pt>
                <c:pt idx="4125">
                  <c:v>-504.85000000001446</c:v>
                </c:pt>
                <c:pt idx="4126">
                  <c:v>-503.90000000001447</c:v>
                </c:pt>
                <c:pt idx="4127">
                  <c:v>-502.95000000001448</c:v>
                </c:pt>
                <c:pt idx="4128">
                  <c:v>-502.0000000000145</c:v>
                </c:pt>
                <c:pt idx="4129">
                  <c:v>-501.05000000001451</c:v>
                </c:pt>
                <c:pt idx="4130">
                  <c:v>-502.05000000001451</c:v>
                </c:pt>
                <c:pt idx="4131">
                  <c:v>-503.05000000001451</c:v>
                </c:pt>
                <c:pt idx="4132">
                  <c:v>-504.05000000001451</c:v>
                </c:pt>
                <c:pt idx="4133">
                  <c:v>-505.05000000001451</c:v>
                </c:pt>
                <c:pt idx="4134">
                  <c:v>-504.10000000001452</c:v>
                </c:pt>
                <c:pt idx="4135">
                  <c:v>-505.10000000001452</c:v>
                </c:pt>
                <c:pt idx="4136">
                  <c:v>-504.15000000001453</c:v>
                </c:pt>
                <c:pt idx="4137">
                  <c:v>-503.20000000001454</c:v>
                </c:pt>
                <c:pt idx="4138">
                  <c:v>-502.25000000001455</c:v>
                </c:pt>
                <c:pt idx="4139">
                  <c:v>-501.30000000001456</c:v>
                </c:pt>
                <c:pt idx="4140">
                  <c:v>-500.35000000001457</c:v>
                </c:pt>
                <c:pt idx="4141">
                  <c:v>-501.35000000001457</c:v>
                </c:pt>
                <c:pt idx="4142">
                  <c:v>-502.35000000001457</c:v>
                </c:pt>
                <c:pt idx="4143">
                  <c:v>-501.40000000001459</c:v>
                </c:pt>
                <c:pt idx="4144">
                  <c:v>-502.40000000001459</c:v>
                </c:pt>
                <c:pt idx="4145">
                  <c:v>-503.40000000001459</c:v>
                </c:pt>
                <c:pt idx="4146">
                  <c:v>-502.4500000000146</c:v>
                </c:pt>
                <c:pt idx="4147">
                  <c:v>-501.50000000001461</c:v>
                </c:pt>
                <c:pt idx="4148">
                  <c:v>-500.55000000001462</c:v>
                </c:pt>
                <c:pt idx="4149">
                  <c:v>-501.55000000001462</c:v>
                </c:pt>
                <c:pt idx="4150">
                  <c:v>-500.60000000001463</c:v>
                </c:pt>
                <c:pt idx="4151">
                  <c:v>-501.60000000001463</c:v>
                </c:pt>
                <c:pt idx="4152">
                  <c:v>-502.60000000001463</c:v>
                </c:pt>
                <c:pt idx="4153">
                  <c:v>-503.60000000001463</c:v>
                </c:pt>
                <c:pt idx="4154">
                  <c:v>-502.65000000001464</c:v>
                </c:pt>
                <c:pt idx="4155">
                  <c:v>-503.65000000001464</c:v>
                </c:pt>
                <c:pt idx="4156">
                  <c:v>-504.65000000001464</c:v>
                </c:pt>
                <c:pt idx="4157">
                  <c:v>-505.65000000001464</c:v>
                </c:pt>
                <c:pt idx="4158">
                  <c:v>-506.65000000001464</c:v>
                </c:pt>
                <c:pt idx="4159">
                  <c:v>-505.70000000001465</c:v>
                </c:pt>
                <c:pt idx="4160">
                  <c:v>-506.70000000001465</c:v>
                </c:pt>
                <c:pt idx="4161">
                  <c:v>-505.75000000001467</c:v>
                </c:pt>
                <c:pt idx="4162">
                  <c:v>-506.75000000001467</c:v>
                </c:pt>
                <c:pt idx="4163">
                  <c:v>-505.80000000001468</c:v>
                </c:pt>
                <c:pt idx="4164">
                  <c:v>-506.80000000001468</c:v>
                </c:pt>
                <c:pt idx="4165">
                  <c:v>-505.85000000001469</c:v>
                </c:pt>
                <c:pt idx="4166">
                  <c:v>-504.9000000000147</c:v>
                </c:pt>
                <c:pt idx="4167">
                  <c:v>-505.9000000000147</c:v>
                </c:pt>
                <c:pt idx="4168">
                  <c:v>-504.95000000001471</c:v>
                </c:pt>
                <c:pt idx="4169">
                  <c:v>-505.95000000001471</c:v>
                </c:pt>
                <c:pt idx="4170">
                  <c:v>-506.95000000001471</c:v>
                </c:pt>
                <c:pt idx="4171">
                  <c:v>-506.00000000001472</c:v>
                </c:pt>
                <c:pt idx="4172">
                  <c:v>-507.00000000001472</c:v>
                </c:pt>
                <c:pt idx="4173">
                  <c:v>-506.05000000001473</c:v>
                </c:pt>
                <c:pt idx="4174">
                  <c:v>-505.10000000001475</c:v>
                </c:pt>
                <c:pt idx="4175">
                  <c:v>-504.15000000001476</c:v>
                </c:pt>
                <c:pt idx="4176">
                  <c:v>-505.15000000001476</c:v>
                </c:pt>
                <c:pt idx="4177">
                  <c:v>-506.15000000001476</c:v>
                </c:pt>
                <c:pt idx="4178">
                  <c:v>-505.20000000001477</c:v>
                </c:pt>
                <c:pt idx="4179">
                  <c:v>-506.20000000001477</c:v>
                </c:pt>
                <c:pt idx="4180">
                  <c:v>-505.25000000001478</c:v>
                </c:pt>
                <c:pt idx="4181">
                  <c:v>-504.30000000001479</c:v>
                </c:pt>
                <c:pt idx="4182">
                  <c:v>-503.3500000000148</c:v>
                </c:pt>
                <c:pt idx="4183">
                  <c:v>-504.3500000000148</c:v>
                </c:pt>
                <c:pt idx="4184">
                  <c:v>-503.40000000001481</c:v>
                </c:pt>
                <c:pt idx="4185">
                  <c:v>-504.40000000001481</c:v>
                </c:pt>
                <c:pt idx="4186">
                  <c:v>-505.40000000001481</c:v>
                </c:pt>
                <c:pt idx="4187">
                  <c:v>-506.40000000001481</c:v>
                </c:pt>
                <c:pt idx="4188">
                  <c:v>-507.40000000001481</c:v>
                </c:pt>
                <c:pt idx="4189">
                  <c:v>-508.40000000001481</c:v>
                </c:pt>
                <c:pt idx="4190">
                  <c:v>-509.40000000001481</c:v>
                </c:pt>
                <c:pt idx="4191">
                  <c:v>-508.45000000001482</c:v>
                </c:pt>
                <c:pt idx="4192">
                  <c:v>-507.50000000001484</c:v>
                </c:pt>
                <c:pt idx="4193">
                  <c:v>-506.55000000001485</c:v>
                </c:pt>
                <c:pt idx="4194">
                  <c:v>-507.55000000001485</c:v>
                </c:pt>
                <c:pt idx="4195">
                  <c:v>-508.55000000001485</c:v>
                </c:pt>
                <c:pt idx="4196">
                  <c:v>-509.55000000001485</c:v>
                </c:pt>
                <c:pt idx="4197">
                  <c:v>-508.60000000001486</c:v>
                </c:pt>
                <c:pt idx="4198">
                  <c:v>-509.60000000001486</c:v>
                </c:pt>
                <c:pt idx="4199">
                  <c:v>-510.60000000001486</c:v>
                </c:pt>
                <c:pt idx="4200">
                  <c:v>-511.60000000001486</c:v>
                </c:pt>
                <c:pt idx="4201">
                  <c:v>-510.65000000001487</c:v>
                </c:pt>
                <c:pt idx="4202">
                  <c:v>-509.70000000001488</c:v>
                </c:pt>
                <c:pt idx="4203">
                  <c:v>-510.70000000001488</c:v>
                </c:pt>
                <c:pt idx="4204">
                  <c:v>-509.75000000001489</c:v>
                </c:pt>
                <c:pt idx="4205">
                  <c:v>-510.75000000001489</c:v>
                </c:pt>
                <c:pt idx="4206">
                  <c:v>-509.8000000000149</c:v>
                </c:pt>
                <c:pt idx="4207">
                  <c:v>-510.8000000000149</c:v>
                </c:pt>
                <c:pt idx="4208">
                  <c:v>-511.8000000000149</c:v>
                </c:pt>
                <c:pt idx="4209">
                  <c:v>-510.85000000001492</c:v>
                </c:pt>
                <c:pt idx="4210">
                  <c:v>-509.90000000001493</c:v>
                </c:pt>
                <c:pt idx="4211">
                  <c:v>-510.90000000001493</c:v>
                </c:pt>
                <c:pt idx="4212">
                  <c:v>-509.95000000001494</c:v>
                </c:pt>
                <c:pt idx="4213">
                  <c:v>-510.95000000001494</c:v>
                </c:pt>
                <c:pt idx="4214">
                  <c:v>-510.00000000001495</c:v>
                </c:pt>
                <c:pt idx="4215">
                  <c:v>-509.05000000001496</c:v>
                </c:pt>
                <c:pt idx="4216">
                  <c:v>-510.05000000001496</c:v>
                </c:pt>
                <c:pt idx="4217">
                  <c:v>-511.05000000001496</c:v>
                </c:pt>
                <c:pt idx="4218">
                  <c:v>-512.05000000001496</c:v>
                </c:pt>
                <c:pt idx="4219">
                  <c:v>-513.05000000001496</c:v>
                </c:pt>
                <c:pt idx="4220">
                  <c:v>-514.05000000001496</c:v>
                </c:pt>
                <c:pt idx="4221">
                  <c:v>-515.05000000001496</c:v>
                </c:pt>
                <c:pt idx="4222">
                  <c:v>-516.05000000001496</c:v>
                </c:pt>
                <c:pt idx="4223">
                  <c:v>-515.10000000001492</c:v>
                </c:pt>
                <c:pt idx="4224">
                  <c:v>-516.10000000001492</c:v>
                </c:pt>
                <c:pt idx="4225">
                  <c:v>-517.10000000001492</c:v>
                </c:pt>
                <c:pt idx="4226">
                  <c:v>-518.10000000001492</c:v>
                </c:pt>
                <c:pt idx="4227">
                  <c:v>-517.15000000001487</c:v>
                </c:pt>
                <c:pt idx="4228">
                  <c:v>-516.20000000001482</c:v>
                </c:pt>
                <c:pt idx="4229">
                  <c:v>-515.25000000001478</c:v>
                </c:pt>
                <c:pt idx="4230">
                  <c:v>-516.25000000001478</c:v>
                </c:pt>
                <c:pt idx="4231">
                  <c:v>-517.25000000001478</c:v>
                </c:pt>
                <c:pt idx="4232">
                  <c:v>-518.25000000001478</c:v>
                </c:pt>
                <c:pt idx="4233">
                  <c:v>-517.30000000001473</c:v>
                </c:pt>
                <c:pt idx="4234">
                  <c:v>-516.35000000001469</c:v>
                </c:pt>
                <c:pt idx="4235">
                  <c:v>-517.35000000001469</c:v>
                </c:pt>
                <c:pt idx="4236">
                  <c:v>-516.40000000001464</c:v>
                </c:pt>
                <c:pt idx="4237">
                  <c:v>-515.4500000000146</c:v>
                </c:pt>
                <c:pt idx="4238">
                  <c:v>-516.4500000000146</c:v>
                </c:pt>
                <c:pt idx="4239">
                  <c:v>-515.50000000001455</c:v>
                </c:pt>
                <c:pt idx="4240">
                  <c:v>-514.55000000001451</c:v>
                </c:pt>
                <c:pt idx="4241">
                  <c:v>-515.55000000001451</c:v>
                </c:pt>
                <c:pt idx="4242">
                  <c:v>-514.60000000001446</c:v>
                </c:pt>
                <c:pt idx="4243">
                  <c:v>-515.60000000001446</c:v>
                </c:pt>
                <c:pt idx="4244">
                  <c:v>-514.65000000001442</c:v>
                </c:pt>
                <c:pt idx="4245">
                  <c:v>-513.70000000001437</c:v>
                </c:pt>
                <c:pt idx="4246">
                  <c:v>-514.70000000001437</c:v>
                </c:pt>
                <c:pt idx="4247">
                  <c:v>-513.75000000001432</c:v>
                </c:pt>
                <c:pt idx="4248">
                  <c:v>-512.80000000001428</c:v>
                </c:pt>
                <c:pt idx="4249">
                  <c:v>-513.80000000001428</c:v>
                </c:pt>
                <c:pt idx="4250">
                  <c:v>-514.80000000001428</c:v>
                </c:pt>
                <c:pt idx="4251">
                  <c:v>-513.85000000001423</c:v>
                </c:pt>
                <c:pt idx="4252">
                  <c:v>-512.90000000001419</c:v>
                </c:pt>
                <c:pt idx="4253">
                  <c:v>-513.90000000001419</c:v>
                </c:pt>
                <c:pt idx="4254">
                  <c:v>-512.95000000001414</c:v>
                </c:pt>
                <c:pt idx="4255">
                  <c:v>-513.95000000001414</c:v>
                </c:pt>
                <c:pt idx="4256">
                  <c:v>-513.0000000000141</c:v>
                </c:pt>
                <c:pt idx="4257">
                  <c:v>-514.0000000000141</c:v>
                </c:pt>
                <c:pt idx="4258">
                  <c:v>-513.05000000001405</c:v>
                </c:pt>
                <c:pt idx="4259">
                  <c:v>-512.10000000001401</c:v>
                </c:pt>
                <c:pt idx="4260">
                  <c:v>-511.15000000001402</c:v>
                </c:pt>
                <c:pt idx="4261">
                  <c:v>-512.15000000001396</c:v>
                </c:pt>
                <c:pt idx="4262">
                  <c:v>-513.15000000001396</c:v>
                </c:pt>
                <c:pt idx="4263">
                  <c:v>-512.20000000001392</c:v>
                </c:pt>
                <c:pt idx="4264">
                  <c:v>-513.20000000001392</c:v>
                </c:pt>
                <c:pt idx="4265">
                  <c:v>-512.25000000001387</c:v>
                </c:pt>
                <c:pt idx="4266">
                  <c:v>-513.25000000001387</c:v>
                </c:pt>
                <c:pt idx="4267">
                  <c:v>-512.30000000001382</c:v>
                </c:pt>
                <c:pt idx="4268">
                  <c:v>-511.35000000001384</c:v>
                </c:pt>
                <c:pt idx="4269">
                  <c:v>-510.40000000001385</c:v>
                </c:pt>
                <c:pt idx="4270">
                  <c:v>-509.45000000001386</c:v>
                </c:pt>
                <c:pt idx="4271">
                  <c:v>-510.45000000001386</c:v>
                </c:pt>
                <c:pt idx="4272">
                  <c:v>-511.45000000001386</c:v>
                </c:pt>
                <c:pt idx="4273">
                  <c:v>-512.45000000001392</c:v>
                </c:pt>
                <c:pt idx="4274">
                  <c:v>-511.50000000001393</c:v>
                </c:pt>
                <c:pt idx="4275">
                  <c:v>-512.50000000001387</c:v>
                </c:pt>
                <c:pt idx="4276">
                  <c:v>-511.55000000001388</c:v>
                </c:pt>
                <c:pt idx="4277">
                  <c:v>-512.55000000001382</c:v>
                </c:pt>
                <c:pt idx="4278">
                  <c:v>-513.55000000001382</c:v>
                </c:pt>
                <c:pt idx="4279">
                  <c:v>-512.60000000001378</c:v>
                </c:pt>
                <c:pt idx="4280">
                  <c:v>-513.60000000001378</c:v>
                </c:pt>
                <c:pt idx="4281">
                  <c:v>-514.60000000001378</c:v>
                </c:pt>
                <c:pt idx="4282">
                  <c:v>-513.65000000001373</c:v>
                </c:pt>
                <c:pt idx="4283">
                  <c:v>-514.65000000001373</c:v>
                </c:pt>
                <c:pt idx="4284">
                  <c:v>-513.70000000001369</c:v>
                </c:pt>
                <c:pt idx="4285">
                  <c:v>-512.75000000001364</c:v>
                </c:pt>
                <c:pt idx="4286">
                  <c:v>-513.75000000001364</c:v>
                </c:pt>
                <c:pt idx="4287">
                  <c:v>-514.75000000001364</c:v>
                </c:pt>
                <c:pt idx="4288">
                  <c:v>-513.8000000000136</c:v>
                </c:pt>
                <c:pt idx="4289">
                  <c:v>-512.85000000001355</c:v>
                </c:pt>
                <c:pt idx="4290">
                  <c:v>-511.90000000001356</c:v>
                </c:pt>
                <c:pt idx="4291">
                  <c:v>-512.90000000001351</c:v>
                </c:pt>
                <c:pt idx="4292">
                  <c:v>-511.95000000001352</c:v>
                </c:pt>
                <c:pt idx="4293">
                  <c:v>-511.00000000001353</c:v>
                </c:pt>
                <c:pt idx="4294">
                  <c:v>-512.00000000001353</c:v>
                </c:pt>
                <c:pt idx="4295">
                  <c:v>-511.05000000001354</c:v>
                </c:pt>
                <c:pt idx="4296">
                  <c:v>-512.0500000000136</c:v>
                </c:pt>
                <c:pt idx="4297">
                  <c:v>-513.0500000000136</c:v>
                </c:pt>
                <c:pt idx="4298">
                  <c:v>-514.0500000000136</c:v>
                </c:pt>
                <c:pt idx="4299">
                  <c:v>-515.0500000000136</c:v>
                </c:pt>
                <c:pt idx="4300">
                  <c:v>-516.0500000000136</c:v>
                </c:pt>
                <c:pt idx="4301">
                  <c:v>-515.10000000001355</c:v>
                </c:pt>
                <c:pt idx="4302">
                  <c:v>-514.15000000001351</c:v>
                </c:pt>
                <c:pt idx="4303">
                  <c:v>-515.15000000001351</c:v>
                </c:pt>
                <c:pt idx="4304">
                  <c:v>-516.15000000001351</c:v>
                </c:pt>
                <c:pt idx="4305">
                  <c:v>-515.20000000001346</c:v>
                </c:pt>
                <c:pt idx="4306">
                  <c:v>-514.25000000001342</c:v>
                </c:pt>
                <c:pt idx="4307">
                  <c:v>-513.30000000001337</c:v>
                </c:pt>
                <c:pt idx="4308">
                  <c:v>-514.30000000001337</c:v>
                </c:pt>
                <c:pt idx="4309">
                  <c:v>-513.35000000001332</c:v>
                </c:pt>
                <c:pt idx="4310">
                  <c:v>-512.40000000001328</c:v>
                </c:pt>
                <c:pt idx="4311">
                  <c:v>-511.45000000001329</c:v>
                </c:pt>
                <c:pt idx="4312">
                  <c:v>-512.45000000001323</c:v>
                </c:pt>
                <c:pt idx="4313">
                  <c:v>-513.45000000001323</c:v>
                </c:pt>
                <c:pt idx="4314">
                  <c:v>-512.50000000001319</c:v>
                </c:pt>
                <c:pt idx="4315">
                  <c:v>-513.50000000001319</c:v>
                </c:pt>
                <c:pt idx="4316">
                  <c:v>-514.50000000001319</c:v>
                </c:pt>
                <c:pt idx="4317">
                  <c:v>-515.50000000001319</c:v>
                </c:pt>
                <c:pt idx="4318">
                  <c:v>-516.50000000001319</c:v>
                </c:pt>
                <c:pt idx="4319">
                  <c:v>-515.55000000001314</c:v>
                </c:pt>
                <c:pt idx="4320">
                  <c:v>-516.55000000001314</c:v>
                </c:pt>
                <c:pt idx="4321">
                  <c:v>-517.55000000001314</c:v>
                </c:pt>
                <c:pt idx="4322">
                  <c:v>-516.6000000000131</c:v>
                </c:pt>
                <c:pt idx="4323">
                  <c:v>-517.6000000000131</c:v>
                </c:pt>
                <c:pt idx="4324">
                  <c:v>-518.6000000000131</c:v>
                </c:pt>
                <c:pt idx="4325">
                  <c:v>-517.65000000001305</c:v>
                </c:pt>
                <c:pt idx="4326">
                  <c:v>-518.65000000001305</c:v>
                </c:pt>
                <c:pt idx="4327">
                  <c:v>-519.65000000001305</c:v>
                </c:pt>
                <c:pt idx="4328">
                  <c:v>-518.70000000001301</c:v>
                </c:pt>
                <c:pt idx="4329">
                  <c:v>-517.75000000001296</c:v>
                </c:pt>
                <c:pt idx="4330">
                  <c:v>-518.75000000001296</c:v>
                </c:pt>
                <c:pt idx="4331">
                  <c:v>-519.75000000001296</c:v>
                </c:pt>
                <c:pt idx="4332">
                  <c:v>-518.80000000001291</c:v>
                </c:pt>
                <c:pt idx="4333">
                  <c:v>-517.85000000001287</c:v>
                </c:pt>
                <c:pt idx="4334">
                  <c:v>-516.90000000001282</c:v>
                </c:pt>
                <c:pt idx="4335">
                  <c:v>-515.95000000001278</c:v>
                </c:pt>
                <c:pt idx="4336">
                  <c:v>-516.95000000001278</c:v>
                </c:pt>
                <c:pt idx="4337">
                  <c:v>-517.95000000001278</c:v>
                </c:pt>
                <c:pt idx="4338">
                  <c:v>-518.95000000001278</c:v>
                </c:pt>
                <c:pt idx="4339">
                  <c:v>-519.95000000001278</c:v>
                </c:pt>
                <c:pt idx="4340">
                  <c:v>-519.00000000001273</c:v>
                </c:pt>
                <c:pt idx="4341">
                  <c:v>-518.05000000001269</c:v>
                </c:pt>
                <c:pt idx="4342">
                  <c:v>-519.05000000001269</c:v>
                </c:pt>
                <c:pt idx="4343">
                  <c:v>-518.10000000001264</c:v>
                </c:pt>
                <c:pt idx="4344">
                  <c:v>-519.10000000001264</c:v>
                </c:pt>
                <c:pt idx="4345">
                  <c:v>-520.10000000001264</c:v>
                </c:pt>
                <c:pt idx="4346">
                  <c:v>-521.10000000001264</c:v>
                </c:pt>
                <c:pt idx="4347">
                  <c:v>-522.10000000001264</c:v>
                </c:pt>
                <c:pt idx="4348">
                  <c:v>-521.1500000000126</c:v>
                </c:pt>
                <c:pt idx="4349">
                  <c:v>-520.20000000001255</c:v>
                </c:pt>
                <c:pt idx="4350">
                  <c:v>-521.20000000001255</c:v>
                </c:pt>
                <c:pt idx="4351">
                  <c:v>-520.25000000001251</c:v>
                </c:pt>
                <c:pt idx="4352">
                  <c:v>-519.30000000001246</c:v>
                </c:pt>
                <c:pt idx="4353">
                  <c:v>-520.30000000001246</c:v>
                </c:pt>
                <c:pt idx="4354">
                  <c:v>-519.35000000001241</c:v>
                </c:pt>
                <c:pt idx="4355">
                  <c:v>-520.35000000001241</c:v>
                </c:pt>
                <c:pt idx="4356">
                  <c:v>-521.35000000001241</c:v>
                </c:pt>
                <c:pt idx="4357">
                  <c:v>-522.35000000001241</c:v>
                </c:pt>
                <c:pt idx="4358">
                  <c:v>-523.35000000001241</c:v>
                </c:pt>
                <c:pt idx="4359">
                  <c:v>-524.35000000001241</c:v>
                </c:pt>
                <c:pt idx="4360">
                  <c:v>-525.35000000001241</c:v>
                </c:pt>
                <c:pt idx="4361">
                  <c:v>-524.40000000001237</c:v>
                </c:pt>
                <c:pt idx="4362">
                  <c:v>-523.45000000001232</c:v>
                </c:pt>
                <c:pt idx="4363">
                  <c:v>-522.50000000001228</c:v>
                </c:pt>
                <c:pt idx="4364">
                  <c:v>-521.55000000001223</c:v>
                </c:pt>
                <c:pt idx="4365">
                  <c:v>-520.60000000001219</c:v>
                </c:pt>
                <c:pt idx="4366">
                  <c:v>-519.65000000001214</c:v>
                </c:pt>
                <c:pt idx="4367">
                  <c:v>-520.65000000001214</c:v>
                </c:pt>
                <c:pt idx="4368">
                  <c:v>-521.65000000001214</c:v>
                </c:pt>
                <c:pt idx="4369">
                  <c:v>-522.65000000001214</c:v>
                </c:pt>
                <c:pt idx="4370">
                  <c:v>-521.7000000000121</c:v>
                </c:pt>
                <c:pt idx="4371">
                  <c:v>-522.7000000000121</c:v>
                </c:pt>
                <c:pt idx="4372">
                  <c:v>-521.75000000001205</c:v>
                </c:pt>
                <c:pt idx="4373">
                  <c:v>-522.75000000001205</c:v>
                </c:pt>
                <c:pt idx="4374">
                  <c:v>-523.75000000001205</c:v>
                </c:pt>
                <c:pt idx="4375">
                  <c:v>-522.80000000001201</c:v>
                </c:pt>
                <c:pt idx="4376">
                  <c:v>-521.85000000001196</c:v>
                </c:pt>
                <c:pt idx="4377">
                  <c:v>-522.85000000001196</c:v>
                </c:pt>
                <c:pt idx="4378">
                  <c:v>-521.90000000001191</c:v>
                </c:pt>
                <c:pt idx="4379">
                  <c:v>-522.90000000001191</c:v>
                </c:pt>
                <c:pt idx="4380">
                  <c:v>-523.90000000001191</c:v>
                </c:pt>
                <c:pt idx="4381">
                  <c:v>-524.90000000001191</c:v>
                </c:pt>
                <c:pt idx="4382">
                  <c:v>-525.90000000001191</c:v>
                </c:pt>
                <c:pt idx="4383">
                  <c:v>-524.95000000001187</c:v>
                </c:pt>
                <c:pt idx="4384">
                  <c:v>-524.00000000001182</c:v>
                </c:pt>
                <c:pt idx="4385">
                  <c:v>-525.00000000001182</c:v>
                </c:pt>
                <c:pt idx="4386">
                  <c:v>-524.05000000001178</c:v>
                </c:pt>
                <c:pt idx="4387">
                  <c:v>-525.05000000001178</c:v>
                </c:pt>
                <c:pt idx="4388">
                  <c:v>-524.10000000001173</c:v>
                </c:pt>
                <c:pt idx="4389">
                  <c:v>-525.10000000001173</c:v>
                </c:pt>
                <c:pt idx="4390">
                  <c:v>-526.10000000001173</c:v>
                </c:pt>
                <c:pt idx="4391">
                  <c:v>-527.10000000001173</c:v>
                </c:pt>
                <c:pt idx="4392">
                  <c:v>-526.15000000001169</c:v>
                </c:pt>
                <c:pt idx="4393">
                  <c:v>-527.15000000001169</c:v>
                </c:pt>
                <c:pt idx="4394">
                  <c:v>-528.15000000001169</c:v>
                </c:pt>
                <c:pt idx="4395">
                  <c:v>-529.15000000001169</c:v>
                </c:pt>
                <c:pt idx="4396">
                  <c:v>-530.15000000001169</c:v>
                </c:pt>
                <c:pt idx="4397">
                  <c:v>-531.15000000001169</c:v>
                </c:pt>
                <c:pt idx="4398">
                  <c:v>-530.20000000001164</c:v>
                </c:pt>
                <c:pt idx="4399">
                  <c:v>-529.2500000000116</c:v>
                </c:pt>
                <c:pt idx="4400">
                  <c:v>-530.2500000000116</c:v>
                </c:pt>
                <c:pt idx="4401">
                  <c:v>-529.30000000001155</c:v>
                </c:pt>
                <c:pt idx="4402">
                  <c:v>-528.35000000001151</c:v>
                </c:pt>
                <c:pt idx="4403">
                  <c:v>-529.35000000001151</c:v>
                </c:pt>
                <c:pt idx="4404">
                  <c:v>-530.35000000001151</c:v>
                </c:pt>
                <c:pt idx="4405">
                  <c:v>-531.35000000001151</c:v>
                </c:pt>
                <c:pt idx="4406">
                  <c:v>-530.40000000001146</c:v>
                </c:pt>
                <c:pt idx="4407">
                  <c:v>-531.40000000001146</c:v>
                </c:pt>
                <c:pt idx="4408">
                  <c:v>-532.40000000001146</c:v>
                </c:pt>
                <c:pt idx="4409">
                  <c:v>-533.40000000001146</c:v>
                </c:pt>
                <c:pt idx="4410">
                  <c:v>-532.45000000001141</c:v>
                </c:pt>
                <c:pt idx="4411">
                  <c:v>-533.45000000001141</c:v>
                </c:pt>
                <c:pt idx="4412">
                  <c:v>-532.50000000001137</c:v>
                </c:pt>
                <c:pt idx="4413">
                  <c:v>-533.50000000001137</c:v>
                </c:pt>
                <c:pt idx="4414">
                  <c:v>-534.50000000001137</c:v>
                </c:pt>
                <c:pt idx="4415">
                  <c:v>-535.50000000001137</c:v>
                </c:pt>
                <c:pt idx="4416">
                  <c:v>-534.55000000001132</c:v>
                </c:pt>
                <c:pt idx="4417">
                  <c:v>-533.60000000001128</c:v>
                </c:pt>
                <c:pt idx="4418">
                  <c:v>-534.60000000001128</c:v>
                </c:pt>
                <c:pt idx="4419">
                  <c:v>-533.65000000001123</c:v>
                </c:pt>
                <c:pt idx="4420">
                  <c:v>-532.70000000001119</c:v>
                </c:pt>
                <c:pt idx="4421">
                  <c:v>-531.75000000001114</c:v>
                </c:pt>
                <c:pt idx="4422">
                  <c:v>-530.8000000000111</c:v>
                </c:pt>
                <c:pt idx="4423">
                  <c:v>-531.8000000000111</c:v>
                </c:pt>
                <c:pt idx="4424">
                  <c:v>-532.8000000000111</c:v>
                </c:pt>
                <c:pt idx="4425">
                  <c:v>-531.85000000001105</c:v>
                </c:pt>
                <c:pt idx="4426">
                  <c:v>-530.900000000011</c:v>
                </c:pt>
                <c:pt idx="4427">
                  <c:v>-531.900000000011</c:v>
                </c:pt>
                <c:pt idx="4428">
                  <c:v>-532.900000000011</c:v>
                </c:pt>
                <c:pt idx="4429">
                  <c:v>-531.95000000001096</c:v>
                </c:pt>
                <c:pt idx="4430">
                  <c:v>-532.95000000001096</c:v>
                </c:pt>
                <c:pt idx="4431">
                  <c:v>-533.95000000001096</c:v>
                </c:pt>
                <c:pt idx="4432">
                  <c:v>-533.00000000001091</c:v>
                </c:pt>
                <c:pt idx="4433">
                  <c:v>-534.00000000001091</c:v>
                </c:pt>
                <c:pt idx="4434">
                  <c:v>-535.00000000001091</c:v>
                </c:pt>
                <c:pt idx="4435">
                  <c:v>-536.00000000001091</c:v>
                </c:pt>
                <c:pt idx="4436">
                  <c:v>-537.00000000001091</c:v>
                </c:pt>
                <c:pt idx="4437">
                  <c:v>-538.00000000001091</c:v>
                </c:pt>
                <c:pt idx="4438">
                  <c:v>-539.00000000001091</c:v>
                </c:pt>
                <c:pt idx="4439">
                  <c:v>-540.00000000001091</c:v>
                </c:pt>
                <c:pt idx="4440">
                  <c:v>-541.00000000001091</c:v>
                </c:pt>
                <c:pt idx="4441">
                  <c:v>-542.00000000001091</c:v>
                </c:pt>
                <c:pt idx="4442">
                  <c:v>-541.05000000001087</c:v>
                </c:pt>
                <c:pt idx="4443">
                  <c:v>-540.10000000001082</c:v>
                </c:pt>
                <c:pt idx="4444">
                  <c:v>-541.10000000001082</c:v>
                </c:pt>
                <c:pt idx="4445">
                  <c:v>-542.10000000001082</c:v>
                </c:pt>
                <c:pt idx="4446">
                  <c:v>-543.10000000001082</c:v>
                </c:pt>
                <c:pt idx="4447">
                  <c:v>-544.10000000001082</c:v>
                </c:pt>
                <c:pt idx="4448">
                  <c:v>-543.15000000001078</c:v>
                </c:pt>
                <c:pt idx="4449">
                  <c:v>-542.20000000001073</c:v>
                </c:pt>
                <c:pt idx="4450">
                  <c:v>-543.20000000001073</c:v>
                </c:pt>
                <c:pt idx="4451">
                  <c:v>-542.25000000001069</c:v>
                </c:pt>
                <c:pt idx="4452">
                  <c:v>-541.30000000001064</c:v>
                </c:pt>
                <c:pt idx="4453">
                  <c:v>-540.3500000000106</c:v>
                </c:pt>
                <c:pt idx="4454">
                  <c:v>-541.3500000000106</c:v>
                </c:pt>
                <c:pt idx="4455">
                  <c:v>-542.3500000000106</c:v>
                </c:pt>
                <c:pt idx="4456">
                  <c:v>-543.3500000000106</c:v>
                </c:pt>
                <c:pt idx="4457">
                  <c:v>-544.3500000000106</c:v>
                </c:pt>
                <c:pt idx="4458">
                  <c:v>-543.40000000001055</c:v>
                </c:pt>
                <c:pt idx="4459">
                  <c:v>-542.4500000000105</c:v>
                </c:pt>
                <c:pt idx="4460">
                  <c:v>-541.50000000001046</c:v>
                </c:pt>
                <c:pt idx="4461">
                  <c:v>-540.55000000001041</c:v>
                </c:pt>
                <c:pt idx="4462">
                  <c:v>-541.55000000001041</c:v>
                </c:pt>
                <c:pt idx="4463">
                  <c:v>-540.60000000001037</c:v>
                </c:pt>
                <c:pt idx="4464">
                  <c:v>-539.65000000001032</c:v>
                </c:pt>
                <c:pt idx="4465">
                  <c:v>-540.65000000001032</c:v>
                </c:pt>
                <c:pt idx="4466">
                  <c:v>-539.70000000001028</c:v>
                </c:pt>
                <c:pt idx="4467">
                  <c:v>-538.75000000001023</c:v>
                </c:pt>
                <c:pt idx="4468">
                  <c:v>-537.80000000001019</c:v>
                </c:pt>
                <c:pt idx="4469">
                  <c:v>-536.85000000001014</c:v>
                </c:pt>
                <c:pt idx="4470">
                  <c:v>-535.9000000000101</c:v>
                </c:pt>
                <c:pt idx="4471">
                  <c:v>-534.95000000001005</c:v>
                </c:pt>
                <c:pt idx="4472">
                  <c:v>-534.00000000001</c:v>
                </c:pt>
                <c:pt idx="4473">
                  <c:v>-535.00000000001</c:v>
                </c:pt>
                <c:pt idx="4474">
                  <c:v>-534.05000000000996</c:v>
                </c:pt>
                <c:pt idx="4475">
                  <c:v>-535.05000000000996</c:v>
                </c:pt>
                <c:pt idx="4476">
                  <c:v>-534.10000000000991</c:v>
                </c:pt>
                <c:pt idx="4477">
                  <c:v>-535.10000000000991</c:v>
                </c:pt>
                <c:pt idx="4478">
                  <c:v>-536.10000000000991</c:v>
                </c:pt>
                <c:pt idx="4479">
                  <c:v>-537.10000000000991</c:v>
                </c:pt>
                <c:pt idx="4480">
                  <c:v>-538.10000000000991</c:v>
                </c:pt>
                <c:pt idx="4481">
                  <c:v>-539.10000000000991</c:v>
                </c:pt>
                <c:pt idx="4482">
                  <c:v>-538.15000000000987</c:v>
                </c:pt>
                <c:pt idx="4483">
                  <c:v>-539.15000000000987</c:v>
                </c:pt>
                <c:pt idx="4484">
                  <c:v>-540.15000000000987</c:v>
                </c:pt>
                <c:pt idx="4485">
                  <c:v>-539.20000000000982</c:v>
                </c:pt>
                <c:pt idx="4486">
                  <c:v>-538.25000000000978</c:v>
                </c:pt>
                <c:pt idx="4487">
                  <c:v>-539.25000000000978</c:v>
                </c:pt>
                <c:pt idx="4488">
                  <c:v>-538.30000000000973</c:v>
                </c:pt>
                <c:pt idx="4489">
                  <c:v>-539.30000000000973</c:v>
                </c:pt>
                <c:pt idx="4490">
                  <c:v>-540.30000000000973</c:v>
                </c:pt>
                <c:pt idx="4491">
                  <c:v>-539.35000000000969</c:v>
                </c:pt>
                <c:pt idx="4492">
                  <c:v>-540.35000000000969</c:v>
                </c:pt>
                <c:pt idx="4493">
                  <c:v>-539.40000000000964</c:v>
                </c:pt>
                <c:pt idx="4494">
                  <c:v>-538.4500000000096</c:v>
                </c:pt>
                <c:pt idx="4495">
                  <c:v>-537.50000000000955</c:v>
                </c:pt>
                <c:pt idx="4496">
                  <c:v>-538.50000000000955</c:v>
                </c:pt>
                <c:pt idx="4497">
                  <c:v>-537.5500000000095</c:v>
                </c:pt>
                <c:pt idx="4498">
                  <c:v>-536.60000000000946</c:v>
                </c:pt>
                <c:pt idx="4499">
                  <c:v>-535.65000000000941</c:v>
                </c:pt>
                <c:pt idx="4500">
                  <c:v>-536.65000000000941</c:v>
                </c:pt>
                <c:pt idx="4501">
                  <c:v>-535.70000000000937</c:v>
                </c:pt>
                <c:pt idx="4502">
                  <c:v>-536.70000000000937</c:v>
                </c:pt>
                <c:pt idx="4503">
                  <c:v>-535.75000000000932</c:v>
                </c:pt>
                <c:pt idx="4504">
                  <c:v>-536.75000000000932</c:v>
                </c:pt>
                <c:pt idx="4505">
                  <c:v>-535.80000000000928</c:v>
                </c:pt>
                <c:pt idx="4506">
                  <c:v>-536.80000000000928</c:v>
                </c:pt>
                <c:pt idx="4507">
                  <c:v>-537.80000000000928</c:v>
                </c:pt>
                <c:pt idx="4508">
                  <c:v>-536.85000000000923</c:v>
                </c:pt>
                <c:pt idx="4509">
                  <c:v>-537.85000000000923</c:v>
                </c:pt>
                <c:pt idx="4510">
                  <c:v>-538.85000000000923</c:v>
                </c:pt>
                <c:pt idx="4511">
                  <c:v>-539.85000000000923</c:v>
                </c:pt>
                <c:pt idx="4512">
                  <c:v>-538.90000000000919</c:v>
                </c:pt>
                <c:pt idx="4513">
                  <c:v>-537.95000000000914</c:v>
                </c:pt>
                <c:pt idx="4514">
                  <c:v>-537.00000000000909</c:v>
                </c:pt>
                <c:pt idx="4515">
                  <c:v>-536.05000000000905</c:v>
                </c:pt>
                <c:pt idx="4516">
                  <c:v>-537.05000000000905</c:v>
                </c:pt>
                <c:pt idx="4517">
                  <c:v>-538.05000000000905</c:v>
                </c:pt>
                <c:pt idx="4518">
                  <c:v>-539.05000000000905</c:v>
                </c:pt>
                <c:pt idx="4519">
                  <c:v>-538.100000000009</c:v>
                </c:pt>
                <c:pt idx="4520">
                  <c:v>-539.100000000009</c:v>
                </c:pt>
                <c:pt idx="4521">
                  <c:v>-538.15000000000896</c:v>
                </c:pt>
                <c:pt idx="4522">
                  <c:v>-537.20000000000891</c:v>
                </c:pt>
                <c:pt idx="4523">
                  <c:v>-536.25000000000887</c:v>
                </c:pt>
                <c:pt idx="4524">
                  <c:v>-535.30000000000882</c:v>
                </c:pt>
                <c:pt idx="4525">
                  <c:v>-536.30000000000882</c:v>
                </c:pt>
                <c:pt idx="4526">
                  <c:v>-535.35000000000878</c:v>
                </c:pt>
                <c:pt idx="4527">
                  <c:v>-536.35000000000878</c:v>
                </c:pt>
                <c:pt idx="4528">
                  <c:v>-537.35000000000878</c:v>
                </c:pt>
                <c:pt idx="4529">
                  <c:v>-536.40000000000873</c:v>
                </c:pt>
                <c:pt idx="4530">
                  <c:v>-535.45000000000869</c:v>
                </c:pt>
                <c:pt idx="4531">
                  <c:v>-534.50000000000864</c:v>
                </c:pt>
                <c:pt idx="4532">
                  <c:v>-535.50000000000864</c:v>
                </c:pt>
                <c:pt idx="4533">
                  <c:v>-534.55000000000859</c:v>
                </c:pt>
                <c:pt idx="4534">
                  <c:v>-533.60000000000855</c:v>
                </c:pt>
                <c:pt idx="4535">
                  <c:v>-532.6500000000085</c:v>
                </c:pt>
                <c:pt idx="4536">
                  <c:v>-533.6500000000085</c:v>
                </c:pt>
                <c:pt idx="4537">
                  <c:v>-534.6500000000085</c:v>
                </c:pt>
                <c:pt idx="4538">
                  <c:v>-533.70000000000846</c:v>
                </c:pt>
                <c:pt idx="4539">
                  <c:v>-532.75000000000841</c:v>
                </c:pt>
                <c:pt idx="4540">
                  <c:v>-533.75000000000841</c:v>
                </c:pt>
                <c:pt idx="4541">
                  <c:v>-534.75000000000841</c:v>
                </c:pt>
                <c:pt idx="4542">
                  <c:v>-535.75000000000841</c:v>
                </c:pt>
                <c:pt idx="4543">
                  <c:v>-536.75000000000841</c:v>
                </c:pt>
                <c:pt idx="4544">
                  <c:v>-535.80000000000837</c:v>
                </c:pt>
                <c:pt idx="4545">
                  <c:v>-534.85000000000832</c:v>
                </c:pt>
                <c:pt idx="4546">
                  <c:v>-533.90000000000828</c:v>
                </c:pt>
                <c:pt idx="4547">
                  <c:v>-534.90000000000828</c:v>
                </c:pt>
                <c:pt idx="4548">
                  <c:v>-535.90000000000828</c:v>
                </c:pt>
                <c:pt idx="4549">
                  <c:v>-536.90000000000828</c:v>
                </c:pt>
                <c:pt idx="4550">
                  <c:v>-537.90000000000828</c:v>
                </c:pt>
                <c:pt idx="4551">
                  <c:v>-538.90000000000828</c:v>
                </c:pt>
                <c:pt idx="4552">
                  <c:v>-539.90000000000828</c:v>
                </c:pt>
                <c:pt idx="4553">
                  <c:v>-540.90000000000828</c:v>
                </c:pt>
                <c:pt idx="4554">
                  <c:v>-541.90000000000828</c:v>
                </c:pt>
                <c:pt idx="4555">
                  <c:v>-540.95000000000823</c:v>
                </c:pt>
                <c:pt idx="4556">
                  <c:v>-540.00000000000819</c:v>
                </c:pt>
                <c:pt idx="4557">
                  <c:v>-541.00000000000819</c:v>
                </c:pt>
                <c:pt idx="4558">
                  <c:v>-542.00000000000819</c:v>
                </c:pt>
                <c:pt idx="4559">
                  <c:v>-543.00000000000819</c:v>
                </c:pt>
                <c:pt idx="4560">
                  <c:v>-544.00000000000819</c:v>
                </c:pt>
                <c:pt idx="4561">
                  <c:v>-545.00000000000819</c:v>
                </c:pt>
                <c:pt idx="4562">
                  <c:v>-544.05000000000814</c:v>
                </c:pt>
                <c:pt idx="4563">
                  <c:v>-545.05000000000814</c:v>
                </c:pt>
                <c:pt idx="4564">
                  <c:v>-544.10000000000809</c:v>
                </c:pt>
                <c:pt idx="4565">
                  <c:v>-543.15000000000805</c:v>
                </c:pt>
                <c:pt idx="4566">
                  <c:v>-542.200000000008</c:v>
                </c:pt>
                <c:pt idx="4567">
                  <c:v>-541.25000000000796</c:v>
                </c:pt>
                <c:pt idx="4568">
                  <c:v>-542.25000000000796</c:v>
                </c:pt>
                <c:pt idx="4569">
                  <c:v>-543.25000000000796</c:v>
                </c:pt>
                <c:pt idx="4570">
                  <c:v>-542.30000000000791</c:v>
                </c:pt>
                <c:pt idx="4571">
                  <c:v>-543.30000000000791</c:v>
                </c:pt>
                <c:pt idx="4572">
                  <c:v>-544.30000000000791</c:v>
                </c:pt>
                <c:pt idx="4573">
                  <c:v>-545.30000000000791</c:v>
                </c:pt>
                <c:pt idx="4574">
                  <c:v>-544.35000000000787</c:v>
                </c:pt>
                <c:pt idx="4575">
                  <c:v>-543.40000000000782</c:v>
                </c:pt>
                <c:pt idx="4576">
                  <c:v>-544.40000000000782</c:v>
                </c:pt>
                <c:pt idx="4577">
                  <c:v>-545.40000000000782</c:v>
                </c:pt>
                <c:pt idx="4578">
                  <c:v>-546.40000000000782</c:v>
                </c:pt>
                <c:pt idx="4579">
                  <c:v>-547.40000000000782</c:v>
                </c:pt>
                <c:pt idx="4580">
                  <c:v>-548.40000000000782</c:v>
                </c:pt>
                <c:pt idx="4581">
                  <c:v>-547.45000000000778</c:v>
                </c:pt>
                <c:pt idx="4582">
                  <c:v>-548.45000000000778</c:v>
                </c:pt>
                <c:pt idx="4583">
                  <c:v>-549.45000000000778</c:v>
                </c:pt>
                <c:pt idx="4584">
                  <c:v>-548.50000000000773</c:v>
                </c:pt>
                <c:pt idx="4585">
                  <c:v>-547.55000000000769</c:v>
                </c:pt>
                <c:pt idx="4586">
                  <c:v>-546.60000000000764</c:v>
                </c:pt>
                <c:pt idx="4587">
                  <c:v>-547.60000000000764</c:v>
                </c:pt>
                <c:pt idx="4588">
                  <c:v>-548.60000000000764</c:v>
                </c:pt>
                <c:pt idx="4589">
                  <c:v>-549.60000000000764</c:v>
                </c:pt>
                <c:pt idx="4590">
                  <c:v>-550.60000000000764</c:v>
                </c:pt>
                <c:pt idx="4591">
                  <c:v>-551.60000000000764</c:v>
                </c:pt>
                <c:pt idx="4592">
                  <c:v>-552.60000000000764</c:v>
                </c:pt>
                <c:pt idx="4593">
                  <c:v>-551.65000000000759</c:v>
                </c:pt>
                <c:pt idx="4594">
                  <c:v>-552.65000000000759</c:v>
                </c:pt>
                <c:pt idx="4595">
                  <c:v>-553.65000000000759</c:v>
                </c:pt>
                <c:pt idx="4596">
                  <c:v>-554.65000000000759</c:v>
                </c:pt>
                <c:pt idx="4597">
                  <c:v>-553.70000000000755</c:v>
                </c:pt>
                <c:pt idx="4598">
                  <c:v>-552.7500000000075</c:v>
                </c:pt>
                <c:pt idx="4599">
                  <c:v>-553.7500000000075</c:v>
                </c:pt>
                <c:pt idx="4600">
                  <c:v>-552.80000000000746</c:v>
                </c:pt>
                <c:pt idx="4601">
                  <c:v>-551.85000000000741</c:v>
                </c:pt>
                <c:pt idx="4602">
                  <c:v>-552.85000000000741</c:v>
                </c:pt>
                <c:pt idx="4603">
                  <c:v>-553.85000000000741</c:v>
                </c:pt>
                <c:pt idx="4604">
                  <c:v>-554.85000000000741</c:v>
                </c:pt>
                <c:pt idx="4605">
                  <c:v>-555.85000000000741</c:v>
                </c:pt>
                <c:pt idx="4606">
                  <c:v>-554.90000000000737</c:v>
                </c:pt>
                <c:pt idx="4607">
                  <c:v>-555.90000000000737</c:v>
                </c:pt>
                <c:pt idx="4608">
                  <c:v>-556.90000000000737</c:v>
                </c:pt>
                <c:pt idx="4609">
                  <c:v>-555.95000000000732</c:v>
                </c:pt>
                <c:pt idx="4610">
                  <c:v>-556.95000000000732</c:v>
                </c:pt>
                <c:pt idx="4611">
                  <c:v>-556.00000000000728</c:v>
                </c:pt>
                <c:pt idx="4612">
                  <c:v>-557.00000000000728</c:v>
                </c:pt>
                <c:pt idx="4613">
                  <c:v>-556.05000000000723</c:v>
                </c:pt>
                <c:pt idx="4614">
                  <c:v>-555.10000000000719</c:v>
                </c:pt>
                <c:pt idx="4615">
                  <c:v>-556.10000000000719</c:v>
                </c:pt>
                <c:pt idx="4616">
                  <c:v>-557.10000000000719</c:v>
                </c:pt>
                <c:pt idx="4617">
                  <c:v>-558.10000000000719</c:v>
                </c:pt>
                <c:pt idx="4618">
                  <c:v>-557.15000000000714</c:v>
                </c:pt>
                <c:pt idx="4619">
                  <c:v>-556.20000000000709</c:v>
                </c:pt>
                <c:pt idx="4620">
                  <c:v>-555.25000000000705</c:v>
                </c:pt>
                <c:pt idx="4621">
                  <c:v>-554.300000000007</c:v>
                </c:pt>
                <c:pt idx="4622">
                  <c:v>-555.300000000007</c:v>
                </c:pt>
                <c:pt idx="4623">
                  <c:v>-554.35000000000696</c:v>
                </c:pt>
                <c:pt idx="4624">
                  <c:v>-553.40000000000691</c:v>
                </c:pt>
                <c:pt idx="4625">
                  <c:v>-554.40000000000691</c:v>
                </c:pt>
                <c:pt idx="4626">
                  <c:v>-555.40000000000691</c:v>
                </c:pt>
                <c:pt idx="4627">
                  <c:v>-556.40000000000691</c:v>
                </c:pt>
                <c:pt idx="4628">
                  <c:v>-555.45000000000687</c:v>
                </c:pt>
                <c:pt idx="4629">
                  <c:v>-556.45000000000687</c:v>
                </c:pt>
                <c:pt idx="4630">
                  <c:v>-557.45000000000687</c:v>
                </c:pt>
                <c:pt idx="4631">
                  <c:v>-558.45000000000687</c:v>
                </c:pt>
                <c:pt idx="4632">
                  <c:v>-559.45000000000687</c:v>
                </c:pt>
                <c:pt idx="4633">
                  <c:v>-560.45000000000687</c:v>
                </c:pt>
                <c:pt idx="4634">
                  <c:v>-561.45000000000687</c:v>
                </c:pt>
                <c:pt idx="4635">
                  <c:v>-560.50000000000682</c:v>
                </c:pt>
                <c:pt idx="4636">
                  <c:v>-559.55000000000678</c:v>
                </c:pt>
                <c:pt idx="4637">
                  <c:v>-560.55000000000678</c:v>
                </c:pt>
                <c:pt idx="4638">
                  <c:v>-559.60000000000673</c:v>
                </c:pt>
                <c:pt idx="4639">
                  <c:v>-560.60000000000673</c:v>
                </c:pt>
                <c:pt idx="4640">
                  <c:v>-561.60000000000673</c:v>
                </c:pt>
                <c:pt idx="4641">
                  <c:v>-560.65000000000668</c:v>
                </c:pt>
                <c:pt idx="4642">
                  <c:v>-559.70000000000664</c:v>
                </c:pt>
                <c:pt idx="4643">
                  <c:v>-558.75000000000659</c:v>
                </c:pt>
                <c:pt idx="4644">
                  <c:v>-559.75000000000659</c:v>
                </c:pt>
                <c:pt idx="4645">
                  <c:v>-560.75000000000659</c:v>
                </c:pt>
                <c:pt idx="4646">
                  <c:v>-561.75000000000659</c:v>
                </c:pt>
                <c:pt idx="4647">
                  <c:v>-562.75000000000659</c:v>
                </c:pt>
                <c:pt idx="4648">
                  <c:v>-563.75000000000659</c:v>
                </c:pt>
                <c:pt idx="4649">
                  <c:v>-562.80000000000655</c:v>
                </c:pt>
                <c:pt idx="4650">
                  <c:v>-563.80000000000655</c:v>
                </c:pt>
                <c:pt idx="4651">
                  <c:v>-562.8500000000065</c:v>
                </c:pt>
                <c:pt idx="4652">
                  <c:v>-561.90000000000646</c:v>
                </c:pt>
                <c:pt idx="4653">
                  <c:v>-562.90000000000646</c:v>
                </c:pt>
                <c:pt idx="4654">
                  <c:v>-563.90000000000646</c:v>
                </c:pt>
                <c:pt idx="4655">
                  <c:v>-562.95000000000641</c:v>
                </c:pt>
                <c:pt idx="4656">
                  <c:v>-563.95000000000641</c:v>
                </c:pt>
                <c:pt idx="4657">
                  <c:v>-563.00000000000637</c:v>
                </c:pt>
                <c:pt idx="4658">
                  <c:v>-564.00000000000637</c:v>
                </c:pt>
                <c:pt idx="4659">
                  <c:v>-563.05000000000632</c:v>
                </c:pt>
                <c:pt idx="4660">
                  <c:v>-562.10000000000628</c:v>
                </c:pt>
                <c:pt idx="4661">
                  <c:v>-561.15000000000623</c:v>
                </c:pt>
                <c:pt idx="4662">
                  <c:v>-560.20000000000618</c:v>
                </c:pt>
                <c:pt idx="4663">
                  <c:v>-561.20000000000618</c:v>
                </c:pt>
                <c:pt idx="4664">
                  <c:v>-560.25000000000614</c:v>
                </c:pt>
                <c:pt idx="4665">
                  <c:v>-559.30000000000609</c:v>
                </c:pt>
                <c:pt idx="4666">
                  <c:v>-558.35000000000605</c:v>
                </c:pt>
                <c:pt idx="4667">
                  <c:v>-557.400000000006</c:v>
                </c:pt>
                <c:pt idx="4668">
                  <c:v>-556.45000000000596</c:v>
                </c:pt>
                <c:pt idx="4669">
                  <c:v>-557.45000000000596</c:v>
                </c:pt>
                <c:pt idx="4670">
                  <c:v>-558.45000000000596</c:v>
                </c:pt>
                <c:pt idx="4671">
                  <c:v>-557.50000000000591</c:v>
                </c:pt>
                <c:pt idx="4672">
                  <c:v>-556.55000000000587</c:v>
                </c:pt>
                <c:pt idx="4673">
                  <c:v>-555.60000000000582</c:v>
                </c:pt>
                <c:pt idx="4674">
                  <c:v>-556.60000000000582</c:v>
                </c:pt>
                <c:pt idx="4675">
                  <c:v>-555.65000000000578</c:v>
                </c:pt>
                <c:pt idx="4676">
                  <c:v>-554.70000000000573</c:v>
                </c:pt>
                <c:pt idx="4677">
                  <c:v>-553.75000000000568</c:v>
                </c:pt>
                <c:pt idx="4678">
                  <c:v>-552.80000000000564</c:v>
                </c:pt>
                <c:pt idx="4679">
                  <c:v>-551.85000000000559</c:v>
                </c:pt>
                <c:pt idx="4680">
                  <c:v>-552.85000000000559</c:v>
                </c:pt>
                <c:pt idx="4681">
                  <c:v>-553.85000000000559</c:v>
                </c:pt>
                <c:pt idx="4682">
                  <c:v>-554.85000000000559</c:v>
                </c:pt>
                <c:pt idx="4683">
                  <c:v>-555.85000000000559</c:v>
                </c:pt>
                <c:pt idx="4684">
                  <c:v>-554.90000000000555</c:v>
                </c:pt>
                <c:pt idx="4685">
                  <c:v>-555.90000000000555</c:v>
                </c:pt>
                <c:pt idx="4686">
                  <c:v>-554.9500000000055</c:v>
                </c:pt>
                <c:pt idx="4687">
                  <c:v>-555.9500000000055</c:v>
                </c:pt>
                <c:pt idx="4688">
                  <c:v>-555.00000000000546</c:v>
                </c:pt>
                <c:pt idx="4689">
                  <c:v>-554.05000000000541</c:v>
                </c:pt>
                <c:pt idx="4690">
                  <c:v>-555.05000000000541</c:v>
                </c:pt>
                <c:pt idx="4691">
                  <c:v>-554.10000000000537</c:v>
                </c:pt>
                <c:pt idx="4692">
                  <c:v>-555.10000000000537</c:v>
                </c:pt>
                <c:pt idx="4693">
                  <c:v>-554.15000000000532</c:v>
                </c:pt>
                <c:pt idx="4694">
                  <c:v>-555.15000000000532</c:v>
                </c:pt>
                <c:pt idx="4695">
                  <c:v>-554.20000000000528</c:v>
                </c:pt>
                <c:pt idx="4696">
                  <c:v>-553.25000000000523</c:v>
                </c:pt>
                <c:pt idx="4697">
                  <c:v>-554.25000000000523</c:v>
                </c:pt>
                <c:pt idx="4698">
                  <c:v>-555.25000000000523</c:v>
                </c:pt>
                <c:pt idx="4699">
                  <c:v>-556.25000000000523</c:v>
                </c:pt>
                <c:pt idx="4700">
                  <c:v>-555.30000000000518</c:v>
                </c:pt>
                <c:pt idx="4701">
                  <c:v>-556.30000000000518</c:v>
                </c:pt>
                <c:pt idx="4702">
                  <c:v>-557.30000000000518</c:v>
                </c:pt>
                <c:pt idx="4703">
                  <c:v>-556.35000000000514</c:v>
                </c:pt>
                <c:pt idx="4704">
                  <c:v>-555.40000000000509</c:v>
                </c:pt>
                <c:pt idx="4705">
                  <c:v>-554.45000000000505</c:v>
                </c:pt>
                <c:pt idx="4706">
                  <c:v>-553.500000000005</c:v>
                </c:pt>
                <c:pt idx="4707">
                  <c:v>-552.55000000000496</c:v>
                </c:pt>
                <c:pt idx="4708">
                  <c:v>-551.60000000000491</c:v>
                </c:pt>
                <c:pt idx="4709">
                  <c:v>-550.65000000000487</c:v>
                </c:pt>
                <c:pt idx="4710">
                  <c:v>-549.70000000000482</c:v>
                </c:pt>
                <c:pt idx="4711">
                  <c:v>-550.70000000000482</c:v>
                </c:pt>
                <c:pt idx="4712">
                  <c:v>-551.70000000000482</c:v>
                </c:pt>
                <c:pt idx="4713">
                  <c:v>-552.70000000000482</c:v>
                </c:pt>
                <c:pt idx="4714">
                  <c:v>-553.70000000000482</c:v>
                </c:pt>
                <c:pt idx="4715">
                  <c:v>-554.70000000000482</c:v>
                </c:pt>
                <c:pt idx="4716">
                  <c:v>-555.70000000000482</c:v>
                </c:pt>
                <c:pt idx="4717">
                  <c:v>-554.75000000000477</c:v>
                </c:pt>
                <c:pt idx="4718">
                  <c:v>-555.75000000000477</c:v>
                </c:pt>
                <c:pt idx="4719">
                  <c:v>-554.80000000000473</c:v>
                </c:pt>
                <c:pt idx="4720">
                  <c:v>-555.80000000000473</c:v>
                </c:pt>
                <c:pt idx="4721">
                  <c:v>-556.80000000000473</c:v>
                </c:pt>
                <c:pt idx="4722">
                  <c:v>-555.85000000000468</c:v>
                </c:pt>
                <c:pt idx="4723">
                  <c:v>-556.85000000000468</c:v>
                </c:pt>
                <c:pt idx="4724">
                  <c:v>-555.90000000000464</c:v>
                </c:pt>
                <c:pt idx="4725">
                  <c:v>-556.90000000000464</c:v>
                </c:pt>
                <c:pt idx="4726">
                  <c:v>-557.90000000000464</c:v>
                </c:pt>
                <c:pt idx="4727">
                  <c:v>-558.90000000000464</c:v>
                </c:pt>
                <c:pt idx="4728">
                  <c:v>-557.95000000000459</c:v>
                </c:pt>
                <c:pt idx="4729">
                  <c:v>-557.00000000000455</c:v>
                </c:pt>
                <c:pt idx="4730">
                  <c:v>-558.00000000000455</c:v>
                </c:pt>
                <c:pt idx="4731">
                  <c:v>-559.00000000000455</c:v>
                </c:pt>
                <c:pt idx="4732">
                  <c:v>-558.0500000000045</c:v>
                </c:pt>
                <c:pt idx="4733">
                  <c:v>-557.10000000000446</c:v>
                </c:pt>
                <c:pt idx="4734">
                  <c:v>-556.15000000000441</c:v>
                </c:pt>
                <c:pt idx="4735">
                  <c:v>-557.15000000000441</c:v>
                </c:pt>
                <c:pt idx="4736">
                  <c:v>-556.20000000000437</c:v>
                </c:pt>
                <c:pt idx="4737">
                  <c:v>-555.25000000000432</c:v>
                </c:pt>
                <c:pt idx="4738">
                  <c:v>-554.30000000000427</c:v>
                </c:pt>
                <c:pt idx="4739">
                  <c:v>-555.30000000000427</c:v>
                </c:pt>
                <c:pt idx="4740">
                  <c:v>-554.35000000000423</c:v>
                </c:pt>
                <c:pt idx="4741">
                  <c:v>-555.35000000000423</c:v>
                </c:pt>
                <c:pt idx="4742">
                  <c:v>-554.40000000000418</c:v>
                </c:pt>
                <c:pt idx="4743">
                  <c:v>-553.45000000000414</c:v>
                </c:pt>
                <c:pt idx="4744">
                  <c:v>-552.50000000000409</c:v>
                </c:pt>
                <c:pt idx="4745">
                  <c:v>-551.55000000000405</c:v>
                </c:pt>
                <c:pt idx="4746">
                  <c:v>-552.55000000000405</c:v>
                </c:pt>
                <c:pt idx="4747">
                  <c:v>-553.55000000000405</c:v>
                </c:pt>
                <c:pt idx="4748">
                  <c:v>-554.55000000000405</c:v>
                </c:pt>
                <c:pt idx="4749">
                  <c:v>-555.55000000000405</c:v>
                </c:pt>
                <c:pt idx="4750">
                  <c:v>-556.55000000000405</c:v>
                </c:pt>
                <c:pt idx="4751">
                  <c:v>-555.600000000004</c:v>
                </c:pt>
                <c:pt idx="4752">
                  <c:v>-554.65000000000396</c:v>
                </c:pt>
                <c:pt idx="4753">
                  <c:v>-553.70000000000391</c:v>
                </c:pt>
                <c:pt idx="4754">
                  <c:v>-554.70000000000391</c:v>
                </c:pt>
                <c:pt idx="4755">
                  <c:v>-555.70000000000391</c:v>
                </c:pt>
                <c:pt idx="4756">
                  <c:v>-554.75000000000387</c:v>
                </c:pt>
                <c:pt idx="4757">
                  <c:v>-555.75000000000387</c:v>
                </c:pt>
                <c:pt idx="4758">
                  <c:v>-556.75000000000387</c:v>
                </c:pt>
                <c:pt idx="4759">
                  <c:v>-555.80000000000382</c:v>
                </c:pt>
                <c:pt idx="4760">
                  <c:v>-556.80000000000382</c:v>
                </c:pt>
                <c:pt idx="4761">
                  <c:v>-557.80000000000382</c:v>
                </c:pt>
                <c:pt idx="4762">
                  <c:v>-556.85000000000377</c:v>
                </c:pt>
                <c:pt idx="4763">
                  <c:v>-555.90000000000373</c:v>
                </c:pt>
                <c:pt idx="4764">
                  <c:v>-556.90000000000373</c:v>
                </c:pt>
                <c:pt idx="4765">
                  <c:v>-555.95000000000368</c:v>
                </c:pt>
                <c:pt idx="4766">
                  <c:v>-555.00000000000364</c:v>
                </c:pt>
                <c:pt idx="4767">
                  <c:v>-554.05000000000359</c:v>
                </c:pt>
                <c:pt idx="4768">
                  <c:v>-555.05000000000359</c:v>
                </c:pt>
                <c:pt idx="4769">
                  <c:v>-556.05000000000359</c:v>
                </c:pt>
                <c:pt idx="4770">
                  <c:v>-555.10000000000355</c:v>
                </c:pt>
                <c:pt idx="4771">
                  <c:v>-554.1500000000035</c:v>
                </c:pt>
                <c:pt idx="4772">
                  <c:v>-553.20000000000346</c:v>
                </c:pt>
                <c:pt idx="4773">
                  <c:v>-554.20000000000346</c:v>
                </c:pt>
                <c:pt idx="4774">
                  <c:v>-553.25000000000341</c:v>
                </c:pt>
                <c:pt idx="4775">
                  <c:v>-554.25000000000341</c:v>
                </c:pt>
                <c:pt idx="4776">
                  <c:v>-553.30000000000337</c:v>
                </c:pt>
                <c:pt idx="4777">
                  <c:v>-552.35000000000332</c:v>
                </c:pt>
                <c:pt idx="4778">
                  <c:v>-553.35000000000332</c:v>
                </c:pt>
                <c:pt idx="4779">
                  <c:v>-552.40000000000327</c:v>
                </c:pt>
                <c:pt idx="4780">
                  <c:v>-553.40000000000327</c:v>
                </c:pt>
                <c:pt idx="4781">
                  <c:v>-554.40000000000327</c:v>
                </c:pt>
                <c:pt idx="4782">
                  <c:v>-553.45000000000323</c:v>
                </c:pt>
                <c:pt idx="4783">
                  <c:v>-554.45000000000323</c:v>
                </c:pt>
                <c:pt idx="4784">
                  <c:v>-555.45000000000323</c:v>
                </c:pt>
                <c:pt idx="4785">
                  <c:v>-554.50000000000318</c:v>
                </c:pt>
                <c:pt idx="4786">
                  <c:v>-553.55000000000314</c:v>
                </c:pt>
                <c:pt idx="4787">
                  <c:v>-554.55000000000314</c:v>
                </c:pt>
                <c:pt idx="4788">
                  <c:v>-555.55000000000314</c:v>
                </c:pt>
                <c:pt idx="4789">
                  <c:v>-554.60000000000309</c:v>
                </c:pt>
                <c:pt idx="4790">
                  <c:v>-553.65000000000305</c:v>
                </c:pt>
                <c:pt idx="4791">
                  <c:v>-552.700000000003</c:v>
                </c:pt>
                <c:pt idx="4792">
                  <c:v>-551.75000000000296</c:v>
                </c:pt>
                <c:pt idx="4793">
                  <c:v>-550.80000000000291</c:v>
                </c:pt>
                <c:pt idx="4794">
                  <c:v>-551.80000000000291</c:v>
                </c:pt>
                <c:pt idx="4795">
                  <c:v>-552.80000000000291</c:v>
                </c:pt>
                <c:pt idx="4796">
                  <c:v>-551.85000000000286</c:v>
                </c:pt>
                <c:pt idx="4797">
                  <c:v>-550.90000000000282</c:v>
                </c:pt>
                <c:pt idx="4798">
                  <c:v>-549.95000000000277</c:v>
                </c:pt>
                <c:pt idx="4799">
                  <c:v>-550.95000000000277</c:v>
                </c:pt>
                <c:pt idx="4800">
                  <c:v>-551.95000000000277</c:v>
                </c:pt>
                <c:pt idx="4801">
                  <c:v>-551.00000000000273</c:v>
                </c:pt>
                <c:pt idx="4802">
                  <c:v>-552.00000000000273</c:v>
                </c:pt>
                <c:pt idx="4803">
                  <c:v>-551.05000000000268</c:v>
                </c:pt>
                <c:pt idx="4804">
                  <c:v>-552.05000000000268</c:v>
                </c:pt>
                <c:pt idx="4805">
                  <c:v>-551.10000000000264</c:v>
                </c:pt>
                <c:pt idx="4806">
                  <c:v>-552.10000000000264</c:v>
                </c:pt>
                <c:pt idx="4807">
                  <c:v>-553.10000000000264</c:v>
                </c:pt>
                <c:pt idx="4808">
                  <c:v>-552.15000000000259</c:v>
                </c:pt>
                <c:pt idx="4809">
                  <c:v>-553.15000000000259</c:v>
                </c:pt>
                <c:pt idx="4810">
                  <c:v>-554.15000000000259</c:v>
                </c:pt>
                <c:pt idx="4811">
                  <c:v>-553.20000000000255</c:v>
                </c:pt>
                <c:pt idx="4812">
                  <c:v>-552.2500000000025</c:v>
                </c:pt>
                <c:pt idx="4813">
                  <c:v>-553.2500000000025</c:v>
                </c:pt>
                <c:pt idx="4814">
                  <c:v>-554.2500000000025</c:v>
                </c:pt>
                <c:pt idx="4815">
                  <c:v>-555.2500000000025</c:v>
                </c:pt>
                <c:pt idx="4816">
                  <c:v>-556.2500000000025</c:v>
                </c:pt>
                <c:pt idx="4817">
                  <c:v>-557.2500000000025</c:v>
                </c:pt>
                <c:pt idx="4818">
                  <c:v>-556.30000000000246</c:v>
                </c:pt>
                <c:pt idx="4819">
                  <c:v>-555.35000000000241</c:v>
                </c:pt>
                <c:pt idx="4820">
                  <c:v>-556.35000000000241</c:v>
                </c:pt>
                <c:pt idx="4821">
                  <c:v>-557.35000000000241</c:v>
                </c:pt>
                <c:pt idx="4822">
                  <c:v>-558.35000000000241</c:v>
                </c:pt>
                <c:pt idx="4823">
                  <c:v>-557.40000000000236</c:v>
                </c:pt>
                <c:pt idx="4824">
                  <c:v>-558.40000000000236</c:v>
                </c:pt>
                <c:pt idx="4825">
                  <c:v>-559.40000000000236</c:v>
                </c:pt>
                <c:pt idx="4826">
                  <c:v>-558.45000000000232</c:v>
                </c:pt>
                <c:pt idx="4827">
                  <c:v>-557.50000000000227</c:v>
                </c:pt>
                <c:pt idx="4828">
                  <c:v>-558.50000000000227</c:v>
                </c:pt>
                <c:pt idx="4829">
                  <c:v>-559.50000000000227</c:v>
                </c:pt>
                <c:pt idx="4830">
                  <c:v>-558.55000000000223</c:v>
                </c:pt>
                <c:pt idx="4831">
                  <c:v>-559.55000000000223</c:v>
                </c:pt>
                <c:pt idx="4832">
                  <c:v>-560.55000000000223</c:v>
                </c:pt>
                <c:pt idx="4833">
                  <c:v>-561.55000000000223</c:v>
                </c:pt>
                <c:pt idx="4834">
                  <c:v>-562.55000000000223</c:v>
                </c:pt>
                <c:pt idx="4835">
                  <c:v>-563.55000000000223</c:v>
                </c:pt>
                <c:pt idx="4836">
                  <c:v>-564.55000000000223</c:v>
                </c:pt>
                <c:pt idx="4837">
                  <c:v>-565.55000000000223</c:v>
                </c:pt>
                <c:pt idx="4838">
                  <c:v>-566.55000000000223</c:v>
                </c:pt>
                <c:pt idx="4839">
                  <c:v>-567.55000000000223</c:v>
                </c:pt>
                <c:pt idx="4840">
                  <c:v>-568.55000000000223</c:v>
                </c:pt>
                <c:pt idx="4841">
                  <c:v>-567.60000000000218</c:v>
                </c:pt>
                <c:pt idx="4842">
                  <c:v>-568.60000000000218</c:v>
                </c:pt>
                <c:pt idx="4843">
                  <c:v>-567.65000000000214</c:v>
                </c:pt>
                <c:pt idx="4844">
                  <c:v>-566.70000000000209</c:v>
                </c:pt>
                <c:pt idx="4845">
                  <c:v>-565.75000000000205</c:v>
                </c:pt>
                <c:pt idx="4846">
                  <c:v>-566.75000000000205</c:v>
                </c:pt>
                <c:pt idx="4847">
                  <c:v>-565.800000000002</c:v>
                </c:pt>
                <c:pt idx="4848">
                  <c:v>-566.800000000002</c:v>
                </c:pt>
                <c:pt idx="4849">
                  <c:v>-567.800000000002</c:v>
                </c:pt>
                <c:pt idx="4850">
                  <c:v>-566.85000000000196</c:v>
                </c:pt>
                <c:pt idx="4851">
                  <c:v>-565.90000000000191</c:v>
                </c:pt>
                <c:pt idx="4852">
                  <c:v>-564.95000000000186</c:v>
                </c:pt>
                <c:pt idx="4853">
                  <c:v>-565.95000000000186</c:v>
                </c:pt>
                <c:pt idx="4854">
                  <c:v>-565.00000000000182</c:v>
                </c:pt>
                <c:pt idx="4855">
                  <c:v>-564.05000000000177</c:v>
                </c:pt>
                <c:pt idx="4856">
                  <c:v>-563.10000000000173</c:v>
                </c:pt>
                <c:pt idx="4857">
                  <c:v>-562.15000000000168</c:v>
                </c:pt>
                <c:pt idx="4858">
                  <c:v>-563.15000000000168</c:v>
                </c:pt>
                <c:pt idx="4859">
                  <c:v>-564.15000000000168</c:v>
                </c:pt>
                <c:pt idx="4860">
                  <c:v>-563.20000000000164</c:v>
                </c:pt>
                <c:pt idx="4861">
                  <c:v>-562.25000000000159</c:v>
                </c:pt>
                <c:pt idx="4862">
                  <c:v>-563.25000000000159</c:v>
                </c:pt>
                <c:pt idx="4863">
                  <c:v>-564.25000000000159</c:v>
                </c:pt>
                <c:pt idx="4864">
                  <c:v>-563.30000000000155</c:v>
                </c:pt>
                <c:pt idx="4865">
                  <c:v>-564.30000000000155</c:v>
                </c:pt>
                <c:pt idx="4866">
                  <c:v>-563.3500000000015</c:v>
                </c:pt>
                <c:pt idx="4867">
                  <c:v>-564.3500000000015</c:v>
                </c:pt>
                <c:pt idx="4868">
                  <c:v>-565.3500000000015</c:v>
                </c:pt>
                <c:pt idx="4869">
                  <c:v>-564.40000000000146</c:v>
                </c:pt>
                <c:pt idx="4870">
                  <c:v>-565.40000000000146</c:v>
                </c:pt>
                <c:pt idx="4871">
                  <c:v>-564.45000000000141</c:v>
                </c:pt>
                <c:pt idx="4872">
                  <c:v>-563.50000000000136</c:v>
                </c:pt>
                <c:pt idx="4873">
                  <c:v>-564.50000000000136</c:v>
                </c:pt>
                <c:pt idx="4874">
                  <c:v>-565.50000000000136</c:v>
                </c:pt>
                <c:pt idx="4875">
                  <c:v>-564.55000000000132</c:v>
                </c:pt>
                <c:pt idx="4876">
                  <c:v>-563.60000000000127</c:v>
                </c:pt>
                <c:pt idx="4877">
                  <c:v>-564.60000000000127</c:v>
                </c:pt>
                <c:pt idx="4878">
                  <c:v>-565.60000000000127</c:v>
                </c:pt>
                <c:pt idx="4879">
                  <c:v>-566.60000000000127</c:v>
                </c:pt>
                <c:pt idx="4880">
                  <c:v>-567.60000000000127</c:v>
                </c:pt>
                <c:pt idx="4881">
                  <c:v>-568.60000000000127</c:v>
                </c:pt>
                <c:pt idx="4882">
                  <c:v>-569.60000000000127</c:v>
                </c:pt>
                <c:pt idx="4883">
                  <c:v>-570.60000000000127</c:v>
                </c:pt>
                <c:pt idx="4884">
                  <c:v>-571.60000000000127</c:v>
                </c:pt>
                <c:pt idx="4885">
                  <c:v>-572.60000000000127</c:v>
                </c:pt>
                <c:pt idx="4886">
                  <c:v>-571.65000000000123</c:v>
                </c:pt>
                <c:pt idx="4887">
                  <c:v>-570.70000000000118</c:v>
                </c:pt>
                <c:pt idx="4888">
                  <c:v>-571.70000000000118</c:v>
                </c:pt>
                <c:pt idx="4889">
                  <c:v>-570.75000000000114</c:v>
                </c:pt>
                <c:pt idx="4890">
                  <c:v>-571.75000000000114</c:v>
                </c:pt>
                <c:pt idx="4891">
                  <c:v>-570.80000000000109</c:v>
                </c:pt>
                <c:pt idx="4892">
                  <c:v>-569.85000000000105</c:v>
                </c:pt>
                <c:pt idx="4893">
                  <c:v>-568.900000000001</c:v>
                </c:pt>
                <c:pt idx="4894">
                  <c:v>-567.95000000000095</c:v>
                </c:pt>
                <c:pt idx="4895">
                  <c:v>-567.00000000000091</c:v>
                </c:pt>
                <c:pt idx="4896">
                  <c:v>-566.05000000000086</c:v>
                </c:pt>
                <c:pt idx="4897">
                  <c:v>-567.05000000000086</c:v>
                </c:pt>
                <c:pt idx="4898">
                  <c:v>-568.05000000000086</c:v>
                </c:pt>
                <c:pt idx="4899">
                  <c:v>-569.05000000000086</c:v>
                </c:pt>
                <c:pt idx="4900">
                  <c:v>-568.10000000000082</c:v>
                </c:pt>
                <c:pt idx="4901">
                  <c:v>-567.15000000000077</c:v>
                </c:pt>
                <c:pt idx="4902">
                  <c:v>-568.15000000000077</c:v>
                </c:pt>
                <c:pt idx="4903">
                  <c:v>-569.15000000000077</c:v>
                </c:pt>
                <c:pt idx="4904">
                  <c:v>-568.20000000000073</c:v>
                </c:pt>
                <c:pt idx="4905">
                  <c:v>-569.20000000000073</c:v>
                </c:pt>
                <c:pt idx="4906">
                  <c:v>-570.20000000000073</c:v>
                </c:pt>
                <c:pt idx="4907">
                  <c:v>-569.25000000000068</c:v>
                </c:pt>
                <c:pt idx="4908">
                  <c:v>-570.25000000000068</c:v>
                </c:pt>
                <c:pt idx="4909">
                  <c:v>-569.30000000000064</c:v>
                </c:pt>
                <c:pt idx="4910">
                  <c:v>-568.35000000000059</c:v>
                </c:pt>
                <c:pt idx="4911">
                  <c:v>-569.35000000000059</c:v>
                </c:pt>
                <c:pt idx="4912">
                  <c:v>-570.35000000000059</c:v>
                </c:pt>
                <c:pt idx="4913">
                  <c:v>-571.35000000000059</c:v>
                </c:pt>
                <c:pt idx="4914">
                  <c:v>-570.40000000000055</c:v>
                </c:pt>
                <c:pt idx="4915">
                  <c:v>-571.40000000000055</c:v>
                </c:pt>
                <c:pt idx="4916">
                  <c:v>-570.4500000000005</c:v>
                </c:pt>
                <c:pt idx="4917">
                  <c:v>-571.4500000000005</c:v>
                </c:pt>
                <c:pt idx="4918">
                  <c:v>-570.50000000000045</c:v>
                </c:pt>
                <c:pt idx="4919">
                  <c:v>-571.50000000000045</c:v>
                </c:pt>
                <c:pt idx="4920">
                  <c:v>-570.55000000000041</c:v>
                </c:pt>
                <c:pt idx="4921">
                  <c:v>-569.60000000000036</c:v>
                </c:pt>
                <c:pt idx="4922">
                  <c:v>-568.65000000000032</c:v>
                </c:pt>
                <c:pt idx="4923">
                  <c:v>-567.70000000000027</c:v>
                </c:pt>
                <c:pt idx="4924">
                  <c:v>-566.75000000000023</c:v>
                </c:pt>
                <c:pt idx="4925">
                  <c:v>-565.80000000000018</c:v>
                </c:pt>
                <c:pt idx="4926">
                  <c:v>-564.85000000000014</c:v>
                </c:pt>
                <c:pt idx="4927">
                  <c:v>-563.90000000000009</c:v>
                </c:pt>
                <c:pt idx="4928">
                  <c:v>-564.90000000000009</c:v>
                </c:pt>
                <c:pt idx="4929">
                  <c:v>-563.95000000000005</c:v>
                </c:pt>
                <c:pt idx="4930">
                  <c:v>-564.95000000000005</c:v>
                </c:pt>
                <c:pt idx="4931">
                  <c:v>-564</c:v>
                </c:pt>
                <c:pt idx="4932">
                  <c:v>-565</c:v>
                </c:pt>
                <c:pt idx="4933">
                  <c:v>-566</c:v>
                </c:pt>
                <c:pt idx="4934">
                  <c:v>-567</c:v>
                </c:pt>
                <c:pt idx="4935">
                  <c:v>-566.04999999999995</c:v>
                </c:pt>
                <c:pt idx="4936">
                  <c:v>-565.09999999999991</c:v>
                </c:pt>
                <c:pt idx="4937">
                  <c:v>-564.14999999999986</c:v>
                </c:pt>
                <c:pt idx="4938">
                  <c:v>-563.19999999999982</c:v>
                </c:pt>
                <c:pt idx="4939">
                  <c:v>-564.19999999999982</c:v>
                </c:pt>
                <c:pt idx="4940">
                  <c:v>-563.24999999999977</c:v>
                </c:pt>
                <c:pt idx="4941">
                  <c:v>-562.29999999999973</c:v>
                </c:pt>
                <c:pt idx="4942">
                  <c:v>-563.29999999999973</c:v>
                </c:pt>
                <c:pt idx="4943">
                  <c:v>-564.29999999999973</c:v>
                </c:pt>
                <c:pt idx="4944">
                  <c:v>-563.34999999999968</c:v>
                </c:pt>
                <c:pt idx="4945">
                  <c:v>-562.39999999999964</c:v>
                </c:pt>
                <c:pt idx="4946">
                  <c:v>-561.44999999999959</c:v>
                </c:pt>
                <c:pt idx="4947">
                  <c:v>-562.44999999999959</c:v>
                </c:pt>
                <c:pt idx="4948">
                  <c:v>-563.44999999999959</c:v>
                </c:pt>
                <c:pt idx="4949">
                  <c:v>-564.44999999999959</c:v>
                </c:pt>
                <c:pt idx="4950">
                  <c:v>-563.49999999999955</c:v>
                </c:pt>
                <c:pt idx="4951">
                  <c:v>-564.49999999999955</c:v>
                </c:pt>
                <c:pt idx="4952">
                  <c:v>-565.49999999999955</c:v>
                </c:pt>
                <c:pt idx="4953">
                  <c:v>-564.5499999999995</c:v>
                </c:pt>
                <c:pt idx="4954">
                  <c:v>-565.5499999999995</c:v>
                </c:pt>
                <c:pt idx="4955">
                  <c:v>-566.5499999999995</c:v>
                </c:pt>
                <c:pt idx="4956">
                  <c:v>-565.59999999999945</c:v>
                </c:pt>
                <c:pt idx="4957">
                  <c:v>-566.59999999999945</c:v>
                </c:pt>
                <c:pt idx="4958">
                  <c:v>-565.64999999999941</c:v>
                </c:pt>
                <c:pt idx="4959">
                  <c:v>-564.69999999999936</c:v>
                </c:pt>
                <c:pt idx="4960">
                  <c:v>-563.74999999999932</c:v>
                </c:pt>
                <c:pt idx="4961">
                  <c:v>-564.74999999999932</c:v>
                </c:pt>
                <c:pt idx="4962">
                  <c:v>-563.79999999999927</c:v>
                </c:pt>
                <c:pt idx="4963">
                  <c:v>-562.84999999999923</c:v>
                </c:pt>
                <c:pt idx="4964">
                  <c:v>-561.89999999999918</c:v>
                </c:pt>
                <c:pt idx="4965">
                  <c:v>-560.94999999999914</c:v>
                </c:pt>
                <c:pt idx="4966">
                  <c:v>-559.99999999999909</c:v>
                </c:pt>
                <c:pt idx="4967">
                  <c:v>-560.99999999999909</c:v>
                </c:pt>
                <c:pt idx="4968">
                  <c:v>-560.04999999999905</c:v>
                </c:pt>
                <c:pt idx="4969">
                  <c:v>-559.099999999999</c:v>
                </c:pt>
                <c:pt idx="4970">
                  <c:v>-560.099999999999</c:v>
                </c:pt>
                <c:pt idx="4971">
                  <c:v>-561.099999999999</c:v>
                </c:pt>
                <c:pt idx="4972">
                  <c:v>-560.14999999999895</c:v>
                </c:pt>
                <c:pt idx="4973">
                  <c:v>-559.19999999999891</c:v>
                </c:pt>
                <c:pt idx="4974">
                  <c:v>-558.24999999999886</c:v>
                </c:pt>
                <c:pt idx="4975">
                  <c:v>-559.24999999999886</c:v>
                </c:pt>
                <c:pt idx="4976">
                  <c:v>-560.24999999999886</c:v>
                </c:pt>
                <c:pt idx="4977">
                  <c:v>-559.29999999999882</c:v>
                </c:pt>
                <c:pt idx="4978">
                  <c:v>-558.34999999999877</c:v>
                </c:pt>
                <c:pt idx="4979">
                  <c:v>-559.34999999999877</c:v>
                </c:pt>
                <c:pt idx="4980">
                  <c:v>-558.39999999999873</c:v>
                </c:pt>
                <c:pt idx="4981">
                  <c:v>-557.44999999999868</c:v>
                </c:pt>
                <c:pt idx="4982">
                  <c:v>-556.49999999999864</c:v>
                </c:pt>
                <c:pt idx="4983">
                  <c:v>-557.49999999999864</c:v>
                </c:pt>
                <c:pt idx="4984">
                  <c:v>-556.54999999999859</c:v>
                </c:pt>
                <c:pt idx="4985">
                  <c:v>-555.59999999999854</c:v>
                </c:pt>
                <c:pt idx="4986">
                  <c:v>-554.6499999999985</c:v>
                </c:pt>
                <c:pt idx="4987">
                  <c:v>-555.6499999999985</c:v>
                </c:pt>
                <c:pt idx="4988">
                  <c:v>-556.6499999999985</c:v>
                </c:pt>
                <c:pt idx="4989">
                  <c:v>-555.69999999999845</c:v>
                </c:pt>
                <c:pt idx="4990">
                  <c:v>-556.69999999999845</c:v>
                </c:pt>
                <c:pt idx="4991">
                  <c:v>-557.69999999999845</c:v>
                </c:pt>
                <c:pt idx="4992">
                  <c:v>-558.69999999999845</c:v>
                </c:pt>
                <c:pt idx="4993">
                  <c:v>-559.69999999999845</c:v>
                </c:pt>
                <c:pt idx="4994">
                  <c:v>-558.74999999999841</c:v>
                </c:pt>
                <c:pt idx="4995">
                  <c:v>-557.79999999999836</c:v>
                </c:pt>
                <c:pt idx="4996">
                  <c:v>-556.84999999999832</c:v>
                </c:pt>
                <c:pt idx="4997">
                  <c:v>-557.84999999999832</c:v>
                </c:pt>
                <c:pt idx="4998">
                  <c:v>-558.84999999999832</c:v>
                </c:pt>
                <c:pt idx="4999">
                  <c:v>-559.84999999999832</c:v>
                </c:pt>
                <c:pt idx="5000">
                  <c:v>-558.89999999999827</c:v>
                </c:pt>
                <c:pt idx="5001">
                  <c:v>-559.89999999999827</c:v>
                </c:pt>
                <c:pt idx="5002">
                  <c:v>-558.94999999999823</c:v>
                </c:pt>
                <c:pt idx="5003">
                  <c:v>-557.99999999999818</c:v>
                </c:pt>
                <c:pt idx="5004">
                  <c:v>-557.04999999999814</c:v>
                </c:pt>
                <c:pt idx="5005">
                  <c:v>-556.09999999999809</c:v>
                </c:pt>
                <c:pt idx="5006">
                  <c:v>-555.14999999999804</c:v>
                </c:pt>
                <c:pt idx="5007">
                  <c:v>-556.14999999999804</c:v>
                </c:pt>
                <c:pt idx="5008">
                  <c:v>-555.199999999998</c:v>
                </c:pt>
                <c:pt idx="5009">
                  <c:v>-554.24999999999795</c:v>
                </c:pt>
                <c:pt idx="5010">
                  <c:v>-555.24999999999795</c:v>
                </c:pt>
                <c:pt idx="5011">
                  <c:v>-554.29999999999791</c:v>
                </c:pt>
                <c:pt idx="5012">
                  <c:v>-553.34999999999786</c:v>
                </c:pt>
                <c:pt idx="5013">
                  <c:v>-554.34999999999786</c:v>
                </c:pt>
                <c:pt idx="5014">
                  <c:v>-555.34999999999786</c:v>
                </c:pt>
                <c:pt idx="5015">
                  <c:v>-554.39999999999782</c:v>
                </c:pt>
                <c:pt idx="5016">
                  <c:v>-553.44999999999777</c:v>
                </c:pt>
                <c:pt idx="5017">
                  <c:v>-552.49999999999773</c:v>
                </c:pt>
                <c:pt idx="5018">
                  <c:v>-553.49999999999773</c:v>
                </c:pt>
                <c:pt idx="5019">
                  <c:v>-552.54999999999768</c:v>
                </c:pt>
                <c:pt idx="5020">
                  <c:v>-551.59999999999764</c:v>
                </c:pt>
                <c:pt idx="5021">
                  <c:v>-550.64999999999759</c:v>
                </c:pt>
                <c:pt idx="5022">
                  <c:v>-549.69999999999754</c:v>
                </c:pt>
                <c:pt idx="5023">
                  <c:v>-548.7499999999975</c:v>
                </c:pt>
                <c:pt idx="5024">
                  <c:v>-547.79999999999745</c:v>
                </c:pt>
                <c:pt idx="5025">
                  <c:v>-548.79999999999745</c:v>
                </c:pt>
                <c:pt idx="5026">
                  <c:v>-549.79999999999745</c:v>
                </c:pt>
                <c:pt idx="5027">
                  <c:v>-548.84999999999741</c:v>
                </c:pt>
                <c:pt idx="5028">
                  <c:v>-547.89999999999736</c:v>
                </c:pt>
                <c:pt idx="5029">
                  <c:v>-548.89999999999736</c:v>
                </c:pt>
                <c:pt idx="5030">
                  <c:v>-549.89999999999736</c:v>
                </c:pt>
                <c:pt idx="5031">
                  <c:v>-548.94999999999732</c:v>
                </c:pt>
                <c:pt idx="5032">
                  <c:v>-549.94999999999732</c:v>
                </c:pt>
                <c:pt idx="5033">
                  <c:v>-550.94999999999732</c:v>
                </c:pt>
                <c:pt idx="5034">
                  <c:v>-551.94999999999732</c:v>
                </c:pt>
                <c:pt idx="5035">
                  <c:v>-552.94999999999732</c:v>
                </c:pt>
                <c:pt idx="5036">
                  <c:v>-551.99999999999727</c:v>
                </c:pt>
                <c:pt idx="5037">
                  <c:v>-551.04999999999723</c:v>
                </c:pt>
                <c:pt idx="5038">
                  <c:v>-550.09999999999718</c:v>
                </c:pt>
                <c:pt idx="5039">
                  <c:v>-551.09999999999718</c:v>
                </c:pt>
                <c:pt idx="5040">
                  <c:v>-550.14999999999714</c:v>
                </c:pt>
                <c:pt idx="5041">
                  <c:v>-549.19999999999709</c:v>
                </c:pt>
                <c:pt idx="5042">
                  <c:v>-550.19999999999709</c:v>
                </c:pt>
                <c:pt idx="5043">
                  <c:v>-549.24999999999704</c:v>
                </c:pt>
                <c:pt idx="5044">
                  <c:v>-548.299999999997</c:v>
                </c:pt>
                <c:pt idx="5045">
                  <c:v>-547.34999999999695</c:v>
                </c:pt>
                <c:pt idx="5046">
                  <c:v>-546.39999999999691</c:v>
                </c:pt>
                <c:pt idx="5047">
                  <c:v>-545.44999999999686</c:v>
                </c:pt>
                <c:pt idx="5048">
                  <c:v>-546.44999999999686</c:v>
                </c:pt>
                <c:pt idx="5049">
                  <c:v>-547.44999999999686</c:v>
                </c:pt>
                <c:pt idx="5050">
                  <c:v>-546.49999999999682</c:v>
                </c:pt>
                <c:pt idx="5051">
                  <c:v>-547.49999999999682</c:v>
                </c:pt>
                <c:pt idx="5052">
                  <c:v>-548.49999999999682</c:v>
                </c:pt>
                <c:pt idx="5053">
                  <c:v>-547.54999999999677</c:v>
                </c:pt>
                <c:pt idx="5054">
                  <c:v>-548.54999999999677</c:v>
                </c:pt>
                <c:pt idx="5055">
                  <c:v>-549.54999999999677</c:v>
                </c:pt>
                <c:pt idx="5056">
                  <c:v>-550.54999999999677</c:v>
                </c:pt>
                <c:pt idx="5057">
                  <c:v>-549.59999999999673</c:v>
                </c:pt>
                <c:pt idx="5058">
                  <c:v>-550.59999999999673</c:v>
                </c:pt>
                <c:pt idx="5059">
                  <c:v>-549.64999999999668</c:v>
                </c:pt>
                <c:pt idx="5060">
                  <c:v>-550.64999999999668</c:v>
                </c:pt>
                <c:pt idx="5061">
                  <c:v>-551.64999999999668</c:v>
                </c:pt>
                <c:pt idx="5062">
                  <c:v>-552.64999999999668</c:v>
                </c:pt>
                <c:pt idx="5063">
                  <c:v>-553.64999999999668</c:v>
                </c:pt>
                <c:pt idx="5064">
                  <c:v>-554.64999999999668</c:v>
                </c:pt>
                <c:pt idx="5065">
                  <c:v>-553.69999999999663</c:v>
                </c:pt>
                <c:pt idx="5066">
                  <c:v>-552.74999999999659</c:v>
                </c:pt>
                <c:pt idx="5067">
                  <c:v>-553.74999999999659</c:v>
                </c:pt>
                <c:pt idx="5068">
                  <c:v>-552.79999999999654</c:v>
                </c:pt>
                <c:pt idx="5069">
                  <c:v>-553.79999999999654</c:v>
                </c:pt>
                <c:pt idx="5070">
                  <c:v>-554.79999999999654</c:v>
                </c:pt>
                <c:pt idx="5071">
                  <c:v>-555.79999999999654</c:v>
                </c:pt>
                <c:pt idx="5072">
                  <c:v>-556.79999999999654</c:v>
                </c:pt>
                <c:pt idx="5073">
                  <c:v>-557.79999999999654</c:v>
                </c:pt>
                <c:pt idx="5074">
                  <c:v>-556.8499999999965</c:v>
                </c:pt>
                <c:pt idx="5075">
                  <c:v>-557.8499999999965</c:v>
                </c:pt>
                <c:pt idx="5076">
                  <c:v>-556.89999999999645</c:v>
                </c:pt>
                <c:pt idx="5077">
                  <c:v>-555.94999999999641</c:v>
                </c:pt>
                <c:pt idx="5078">
                  <c:v>-554.99999999999636</c:v>
                </c:pt>
                <c:pt idx="5079">
                  <c:v>-555.99999999999636</c:v>
                </c:pt>
                <c:pt idx="5080">
                  <c:v>-555.04999999999632</c:v>
                </c:pt>
                <c:pt idx="5081">
                  <c:v>-556.04999999999632</c:v>
                </c:pt>
                <c:pt idx="5082">
                  <c:v>-557.04999999999632</c:v>
                </c:pt>
                <c:pt idx="5083">
                  <c:v>-556.09999999999627</c:v>
                </c:pt>
                <c:pt idx="5084">
                  <c:v>-555.14999999999623</c:v>
                </c:pt>
                <c:pt idx="5085">
                  <c:v>-556.14999999999623</c:v>
                </c:pt>
                <c:pt idx="5086">
                  <c:v>-555.19999999999618</c:v>
                </c:pt>
                <c:pt idx="5087">
                  <c:v>-554.24999999999613</c:v>
                </c:pt>
                <c:pt idx="5088">
                  <c:v>-553.29999999999609</c:v>
                </c:pt>
                <c:pt idx="5089">
                  <c:v>-552.34999999999604</c:v>
                </c:pt>
                <c:pt idx="5090">
                  <c:v>-553.34999999999604</c:v>
                </c:pt>
                <c:pt idx="5091">
                  <c:v>-552.399999999996</c:v>
                </c:pt>
                <c:pt idx="5092">
                  <c:v>-553.399999999996</c:v>
                </c:pt>
                <c:pt idx="5093">
                  <c:v>-552.44999999999595</c:v>
                </c:pt>
                <c:pt idx="5094">
                  <c:v>-551.49999999999591</c:v>
                </c:pt>
                <c:pt idx="5095">
                  <c:v>-552.49999999999591</c:v>
                </c:pt>
                <c:pt idx="5096">
                  <c:v>-553.49999999999591</c:v>
                </c:pt>
                <c:pt idx="5097">
                  <c:v>-554.49999999999591</c:v>
                </c:pt>
                <c:pt idx="5098">
                  <c:v>-555.49999999999591</c:v>
                </c:pt>
                <c:pt idx="5099">
                  <c:v>-556.49999999999591</c:v>
                </c:pt>
                <c:pt idx="5100">
                  <c:v>-557.49999999999591</c:v>
                </c:pt>
                <c:pt idx="5101">
                  <c:v>-556.54999999999586</c:v>
                </c:pt>
                <c:pt idx="5102">
                  <c:v>-557.54999999999586</c:v>
                </c:pt>
                <c:pt idx="5103">
                  <c:v>-558.54999999999586</c:v>
                </c:pt>
                <c:pt idx="5104">
                  <c:v>-559.54999999999586</c:v>
                </c:pt>
                <c:pt idx="5105">
                  <c:v>-558.59999999999582</c:v>
                </c:pt>
                <c:pt idx="5106">
                  <c:v>-559.59999999999582</c:v>
                </c:pt>
                <c:pt idx="5107">
                  <c:v>-558.64999999999577</c:v>
                </c:pt>
                <c:pt idx="5108">
                  <c:v>-559.64999999999577</c:v>
                </c:pt>
                <c:pt idx="5109">
                  <c:v>-560.64999999999577</c:v>
                </c:pt>
                <c:pt idx="5110">
                  <c:v>-559.69999999999573</c:v>
                </c:pt>
                <c:pt idx="5111">
                  <c:v>-558.74999999999568</c:v>
                </c:pt>
                <c:pt idx="5112">
                  <c:v>-559.74999999999568</c:v>
                </c:pt>
                <c:pt idx="5113">
                  <c:v>-560.74999999999568</c:v>
                </c:pt>
                <c:pt idx="5114">
                  <c:v>-559.79999999999563</c:v>
                </c:pt>
                <c:pt idx="5115">
                  <c:v>-558.84999999999559</c:v>
                </c:pt>
                <c:pt idx="5116">
                  <c:v>-559.84999999999559</c:v>
                </c:pt>
                <c:pt idx="5117">
                  <c:v>-558.89999999999554</c:v>
                </c:pt>
                <c:pt idx="5118">
                  <c:v>-559.89999999999554</c:v>
                </c:pt>
                <c:pt idx="5119">
                  <c:v>-560.89999999999554</c:v>
                </c:pt>
                <c:pt idx="5120">
                  <c:v>-559.9499999999955</c:v>
                </c:pt>
                <c:pt idx="5121">
                  <c:v>-560.9499999999955</c:v>
                </c:pt>
                <c:pt idx="5122">
                  <c:v>-559.99999999999545</c:v>
                </c:pt>
                <c:pt idx="5123">
                  <c:v>-559.04999999999541</c:v>
                </c:pt>
                <c:pt idx="5124">
                  <c:v>-560.04999999999541</c:v>
                </c:pt>
                <c:pt idx="5125">
                  <c:v>-559.09999999999536</c:v>
                </c:pt>
                <c:pt idx="5126">
                  <c:v>-558.14999999999532</c:v>
                </c:pt>
                <c:pt idx="5127">
                  <c:v>-557.19999999999527</c:v>
                </c:pt>
                <c:pt idx="5128">
                  <c:v>-558.19999999999527</c:v>
                </c:pt>
                <c:pt idx="5129">
                  <c:v>-557.24999999999523</c:v>
                </c:pt>
                <c:pt idx="5130">
                  <c:v>-558.24999999999523</c:v>
                </c:pt>
                <c:pt idx="5131">
                  <c:v>-559.24999999999523</c:v>
                </c:pt>
                <c:pt idx="5132">
                  <c:v>-560.24999999999523</c:v>
                </c:pt>
                <c:pt idx="5133">
                  <c:v>-561.24999999999523</c:v>
                </c:pt>
                <c:pt idx="5134">
                  <c:v>-560.29999999999518</c:v>
                </c:pt>
                <c:pt idx="5135">
                  <c:v>-561.29999999999518</c:v>
                </c:pt>
                <c:pt idx="5136">
                  <c:v>-560.34999999999513</c:v>
                </c:pt>
                <c:pt idx="5137">
                  <c:v>-559.39999999999509</c:v>
                </c:pt>
                <c:pt idx="5138">
                  <c:v>-558.44999999999504</c:v>
                </c:pt>
                <c:pt idx="5139">
                  <c:v>-557.499999999995</c:v>
                </c:pt>
                <c:pt idx="5140">
                  <c:v>-556.54999999999495</c:v>
                </c:pt>
                <c:pt idx="5141">
                  <c:v>-555.59999999999491</c:v>
                </c:pt>
                <c:pt idx="5142">
                  <c:v>-556.59999999999491</c:v>
                </c:pt>
                <c:pt idx="5143">
                  <c:v>-555.64999999999486</c:v>
                </c:pt>
                <c:pt idx="5144">
                  <c:v>-556.64999999999486</c:v>
                </c:pt>
                <c:pt idx="5145">
                  <c:v>-557.64999999999486</c:v>
                </c:pt>
                <c:pt idx="5146">
                  <c:v>-558.64999999999486</c:v>
                </c:pt>
                <c:pt idx="5147">
                  <c:v>-559.64999999999486</c:v>
                </c:pt>
                <c:pt idx="5148">
                  <c:v>-558.69999999999482</c:v>
                </c:pt>
                <c:pt idx="5149">
                  <c:v>-559.69999999999482</c:v>
                </c:pt>
                <c:pt idx="5150">
                  <c:v>-558.74999999999477</c:v>
                </c:pt>
                <c:pt idx="5151">
                  <c:v>-559.74999999999477</c:v>
                </c:pt>
                <c:pt idx="5152">
                  <c:v>-558.79999999999472</c:v>
                </c:pt>
                <c:pt idx="5153">
                  <c:v>-557.84999999999468</c:v>
                </c:pt>
                <c:pt idx="5154">
                  <c:v>-556.89999999999463</c:v>
                </c:pt>
                <c:pt idx="5155">
                  <c:v>-557.89999999999463</c:v>
                </c:pt>
                <c:pt idx="5156">
                  <c:v>-558.89999999999463</c:v>
                </c:pt>
                <c:pt idx="5157">
                  <c:v>-557.94999999999459</c:v>
                </c:pt>
                <c:pt idx="5158">
                  <c:v>-558.94999999999459</c:v>
                </c:pt>
                <c:pt idx="5159">
                  <c:v>-559.94999999999459</c:v>
                </c:pt>
                <c:pt idx="5160">
                  <c:v>-558.99999999999454</c:v>
                </c:pt>
                <c:pt idx="5161">
                  <c:v>-559.99999999999454</c:v>
                </c:pt>
                <c:pt idx="5162">
                  <c:v>-560.99999999999454</c:v>
                </c:pt>
                <c:pt idx="5163">
                  <c:v>-561.99999999999454</c:v>
                </c:pt>
                <c:pt idx="5164">
                  <c:v>-562.99999999999454</c:v>
                </c:pt>
                <c:pt idx="5165">
                  <c:v>-563.99999999999454</c:v>
                </c:pt>
                <c:pt idx="5166">
                  <c:v>-563.0499999999945</c:v>
                </c:pt>
                <c:pt idx="5167">
                  <c:v>-562.09999999999445</c:v>
                </c:pt>
                <c:pt idx="5168">
                  <c:v>-563.09999999999445</c:v>
                </c:pt>
                <c:pt idx="5169">
                  <c:v>-562.14999999999441</c:v>
                </c:pt>
                <c:pt idx="5170">
                  <c:v>-561.19999999999436</c:v>
                </c:pt>
                <c:pt idx="5171">
                  <c:v>-562.19999999999436</c:v>
                </c:pt>
                <c:pt idx="5172">
                  <c:v>-561.24999999999432</c:v>
                </c:pt>
                <c:pt idx="5173">
                  <c:v>-560.29999999999427</c:v>
                </c:pt>
                <c:pt idx="5174">
                  <c:v>-559.34999999999422</c:v>
                </c:pt>
                <c:pt idx="5175">
                  <c:v>-560.34999999999422</c:v>
                </c:pt>
                <c:pt idx="5176">
                  <c:v>-559.39999999999418</c:v>
                </c:pt>
                <c:pt idx="5177">
                  <c:v>-558.44999999999413</c:v>
                </c:pt>
                <c:pt idx="5178">
                  <c:v>-557.49999999999409</c:v>
                </c:pt>
                <c:pt idx="5179">
                  <c:v>-556.54999999999404</c:v>
                </c:pt>
                <c:pt idx="5180">
                  <c:v>-557.54999999999404</c:v>
                </c:pt>
                <c:pt idx="5181">
                  <c:v>-556.599999999994</c:v>
                </c:pt>
                <c:pt idx="5182">
                  <c:v>-555.64999999999395</c:v>
                </c:pt>
                <c:pt idx="5183">
                  <c:v>-554.69999999999391</c:v>
                </c:pt>
                <c:pt idx="5184">
                  <c:v>-555.69999999999391</c:v>
                </c:pt>
                <c:pt idx="5185">
                  <c:v>-556.69999999999391</c:v>
                </c:pt>
                <c:pt idx="5186">
                  <c:v>-555.74999999999386</c:v>
                </c:pt>
                <c:pt idx="5187">
                  <c:v>-556.74999999999386</c:v>
                </c:pt>
                <c:pt idx="5188">
                  <c:v>-555.79999999999382</c:v>
                </c:pt>
                <c:pt idx="5189">
                  <c:v>-554.84999999999377</c:v>
                </c:pt>
                <c:pt idx="5190">
                  <c:v>-553.89999999999372</c:v>
                </c:pt>
                <c:pt idx="5191">
                  <c:v>-552.94999999999368</c:v>
                </c:pt>
                <c:pt idx="5192">
                  <c:v>-551.99999999999363</c:v>
                </c:pt>
                <c:pt idx="5193">
                  <c:v>-551.04999999999359</c:v>
                </c:pt>
                <c:pt idx="5194">
                  <c:v>-550.09999999999354</c:v>
                </c:pt>
                <c:pt idx="5195">
                  <c:v>-549.1499999999935</c:v>
                </c:pt>
                <c:pt idx="5196">
                  <c:v>-548.19999999999345</c:v>
                </c:pt>
                <c:pt idx="5197">
                  <c:v>-549.19999999999345</c:v>
                </c:pt>
                <c:pt idx="5198">
                  <c:v>-550.19999999999345</c:v>
                </c:pt>
                <c:pt idx="5199">
                  <c:v>-549.24999999999341</c:v>
                </c:pt>
                <c:pt idx="5200">
                  <c:v>-548.29999999999336</c:v>
                </c:pt>
                <c:pt idx="5201">
                  <c:v>-549.29999999999336</c:v>
                </c:pt>
                <c:pt idx="5202">
                  <c:v>-548.34999999999332</c:v>
                </c:pt>
                <c:pt idx="5203">
                  <c:v>-547.39999999999327</c:v>
                </c:pt>
                <c:pt idx="5204">
                  <c:v>-546.44999999999322</c:v>
                </c:pt>
                <c:pt idx="5205">
                  <c:v>-547.44999999999322</c:v>
                </c:pt>
                <c:pt idx="5206">
                  <c:v>-546.49999999999318</c:v>
                </c:pt>
                <c:pt idx="5207">
                  <c:v>-545.54999999999313</c:v>
                </c:pt>
                <c:pt idx="5208">
                  <c:v>-544.59999999999309</c:v>
                </c:pt>
                <c:pt idx="5209">
                  <c:v>-543.64999999999304</c:v>
                </c:pt>
                <c:pt idx="5210">
                  <c:v>-542.699999999993</c:v>
                </c:pt>
                <c:pt idx="5211">
                  <c:v>-541.74999999999295</c:v>
                </c:pt>
                <c:pt idx="5212">
                  <c:v>-542.74999999999295</c:v>
                </c:pt>
                <c:pt idx="5213">
                  <c:v>-541.79999999999291</c:v>
                </c:pt>
                <c:pt idx="5214">
                  <c:v>-540.84999999999286</c:v>
                </c:pt>
                <c:pt idx="5215">
                  <c:v>-539.89999999999281</c:v>
                </c:pt>
                <c:pt idx="5216">
                  <c:v>-540.89999999999281</c:v>
                </c:pt>
                <c:pt idx="5217">
                  <c:v>-541.89999999999281</c:v>
                </c:pt>
                <c:pt idx="5218">
                  <c:v>-542.89999999999281</c:v>
                </c:pt>
                <c:pt idx="5219">
                  <c:v>-541.94999999999277</c:v>
                </c:pt>
                <c:pt idx="5220">
                  <c:v>-540.99999999999272</c:v>
                </c:pt>
                <c:pt idx="5221">
                  <c:v>-541.99999999999272</c:v>
                </c:pt>
                <c:pt idx="5222">
                  <c:v>-542.99999999999272</c:v>
                </c:pt>
                <c:pt idx="5223">
                  <c:v>-543.99999999999272</c:v>
                </c:pt>
                <c:pt idx="5224">
                  <c:v>-543.04999999999268</c:v>
                </c:pt>
                <c:pt idx="5225">
                  <c:v>-544.04999999999268</c:v>
                </c:pt>
                <c:pt idx="5226">
                  <c:v>-543.09999999999263</c:v>
                </c:pt>
                <c:pt idx="5227">
                  <c:v>-544.09999999999263</c:v>
                </c:pt>
                <c:pt idx="5228">
                  <c:v>-543.14999999999259</c:v>
                </c:pt>
                <c:pt idx="5229">
                  <c:v>-542.19999999999254</c:v>
                </c:pt>
                <c:pt idx="5230">
                  <c:v>-541.2499999999925</c:v>
                </c:pt>
                <c:pt idx="5231">
                  <c:v>-540.29999999999245</c:v>
                </c:pt>
                <c:pt idx="5232">
                  <c:v>-541.29999999999245</c:v>
                </c:pt>
                <c:pt idx="5233">
                  <c:v>-540.34999999999241</c:v>
                </c:pt>
                <c:pt idx="5234">
                  <c:v>-539.39999999999236</c:v>
                </c:pt>
                <c:pt idx="5235">
                  <c:v>-540.39999999999236</c:v>
                </c:pt>
                <c:pt idx="5236">
                  <c:v>-541.39999999999236</c:v>
                </c:pt>
                <c:pt idx="5237">
                  <c:v>-540.44999999999231</c:v>
                </c:pt>
                <c:pt idx="5238">
                  <c:v>-539.49999999999227</c:v>
                </c:pt>
                <c:pt idx="5239">
                  <c:v>-538.54999999999222</c:v>
                </c:pt>
                <c:pt idx="5240">
                  <c:v>-539.54999999999222</c:v>
                </c:pt>
                <c:pt idx="5241">
                  <c:v>-538.59999999999218</c:v>
                </c:pt>
                <c:pt idx="5242">
                  <c:v>-537.64999999999213</c:v>
                </c:pt>
                <c:pt idx="5243">
                  <c:v>-538.64999999999213</c:v>
                </c:pt>
                <c:pt idx="5244">
                  <c:v>-539.64999999999213</c:v>
                </c:pt>
                <c:pt idx="5245">
                  <c:v>-538.69999999999209</c:v>
                </c:pt>
                <c:pt idx="5246">
                  <c:v>-537.74999999999204</c:v>
                </c:pt>
                <c:pt idx="5247">
                  <c:v>-536.799999999992</c:v>
                </c:pt>
                <c:pt idx="5248">
                  <c:v>-537.799999999992</c:v>
                </c:pt>
                <c:pt idx="5249">
                  <c:v>-536.84999999999195</c:v>
                </c:pt>
                <c:pt idx="5250">
                  <c:v>-537.84999999999195</c:v>
                </c:pt>
                <c:pt idx="5251">
                  <c:v>-536.89999999999191</c:v>
                </c:pt>
                <c:pt idx="5252">
                  <c:v>-535.94999999999186</c:v>
                </c:pt>
                <c:pt idx="5253">
                  <c:v>-536.94999999999186</c:v>
                </c:pt>
                <c:pt idx="5254">
                  <c:v>-535.99999999999181</c:v>
                </c:pt>
                <c:pt idx="5255">
                  <c:v>-536.99999999999181</c:v>
                </c:pt>
                <c:pt idx="5256">
                  <c:v>-536.04999999999177</c:v>
                </c:pt>
                <c:pt idx="5257">
                  <c:v>-535.09999999999172</c:v>
                </c:pt>
                <c:pt idx="5258">
                  <c:v>-536.09999999999172</c:v>
                </c:pt>
                <c:pt idx="5259">
                  <c:v>-535.14999999999168</c:v>
                </c:pt>
                <c:pt idx="5260">
                  <c:v>-534.19999999999163</c:v>
                </c:pt>
                <c:pt idx="5261">
                  <c:v>-533.24999999999159</c:v>
                </c:pt>
                <c:pt idx="5262">
                  <c:v>-534.24999999999159</c:v>
                </c:pt>
                <c:pt idx="5263">
                  <c:v>-533.29999999999154</c:v>
                </c:pt>
                <c:pt idx="5264">
                  <c:v>-534.29999999999154</c:v>
                </c:pt>
                <c:pt idx="5265">
                  <c:v>-535.29999999999154</c:v>
                </c:pt>
                <c:pt idx="5266">
                  <c:v>-534.3499999999915</c:v>
                </c:pt>
                <c:pt idx="5267">
                  <c:v>-535.3499999999915</c:v>
                </c:pt>
                <c:pt idx="5268">
                  <c:v>-536.3499999999915</c:v>
                </c:pt>
                <c:pt idx="5269">
                  <c:v>-535.39999999999145</c:v>
                </c:pt>
                <c:pt idx="5270">
                  <c:v>-536.39999999999145</c:v>
                </c:pt>
                <c:pt idx="5271">
                  <c:v>-535.44999999999141</c:v>
                </c:pt>
                <c:pt idx="5272">
                  <c:v>-534.49999999999136</c:v>
                </c:pt>
                <c:pt idx="5273">
                  <c:v>-535.49999999999136</c:v>
                </c:pt>
                <c:pt idx="5274">
                  <c:v>-534.54999999999131</c:v>
                </c:pt>
                <c:pt idx="5275">
                  <c:v>-533.59999999999127</c:v>
                </c:pt>
                <c:pt idx="5276">
                  <c:v>-534.59999999999127</c:v>
                </c:pt>
                <c:pt idx="5277">
                  <c:v>-535.59999999999127</c:v>
                </c:pt>
                <c:pt idx="5278">
                  <c:v>-536.59999999999127</c:v>
                </c:pt>
                <c:pt idx="5279">
                  <c:v>-537.59999999999127</c:v>
                </c:pt>
                <c:pt idx="5280">
                  <c:v>-538.59999999999127</c:v>
                </c:pt>
                <c:pt idx="5281">
                  <c:v>-537.64999999999122</c:v>
                </c:pt>
                <c:pt idx="5282">
                  <c:v>-538.64999999999122</c:v>
                </c:pt>
                <c:pt idx="5283">
                  <c:v>-537.69999999999118</c:v>
                </c:pt>
                <c:pt idx="5284">
                  <c:v>-538.69999999999118</c:v>
                </c:pt>
                <c:pt idx="5285">
                  <c:v>-539.69999999999118</c:v>
                </c:pt>
                <c:pt idx="5286">
                  <c:v>-538.74999999999113</c:v>
                </c:pt>
                <c:pt idx="5287">
                  <c:v>-539.74999999999113</c:v>
                </c:pt>
                <c:pt idx="5288">
                  <c:v>-540.74999999999113</c:v>
                </c:pt>
                <c:pt idx="5289">
                  <c:v>-541.74999999999113</c:v>
                </c:pt>
                <c:pt idx="5290">
                  <c:v>-542.74999999999113</c:v>
                </c:pt>
                <c:pt idx="5291">
                  <c:v>-543.74999999999113</c:v>
                </c:pt>
                <c:pt idx="5292">
                  <c:v>-542.79999999999109</c:v>
                </c:pt>
                <c:pt idx="5293">
                  <c:v>-543.79999999999109</c:v>
                </c:pt>
                <c:pt idx="5294">
                  <c:v>-544.79999999999109</c:v>
                </c:pt>
                <c:pt idx="5295">
                  <c:v>-543.84999999999104</c:v>
                </c:pt>
                <c:pt idx="5296">
                  <c:v>-542.899999999991</c:v>
                </c:pt>
                <c:pt idx="5297">
                  <c:v>-543.899999999991</c:v>
                </c:pt>
                <c:pt idx="5298">
                  <c:v>-542.94999999999095</c:v>
                </c:pt>
                <c:pt idx="5299">
                  <c:v>-543.94999999999095</c:v>
                </c:pt>
                <c:pt idx="5300">
                  <c:v>-544.94999999999095</c:v>
                </c:pt>
                <c:pt idx="5301">
                  <c:v>-545.94999999999095</c:v>
                </c:pt>
                <c:pt idx="5302">
                  <c:v>-544.99999999999091</c:v>
                </c:pt>
                <c:pt idx="5303">
                  <c:v>-545.99999999999091</c:v>
                </c:pt>
                <c:pt idx="5304">
                  <c:v>-545.04999999999086</c:v>
                </c:pt>
                <c:pt idx="5305">
                  <c:v>-544.09999999999081</c:v>
                </c:pt>
                <c:pt idx="5306">
                  <c:v>-543.14999999999077</c:v>
                </c:pt>
                <c:pt idx="5307">
                  <c:v>-544.14999999999077</c:v>
                </c:pt>
                <c:pt idx="5308">
                  <c:v>-543.19999999999072</c:v>
                </c:pt>
                <c:pt idx="5309">
                  <c:v>-544.19999999999072</c:v>
                </c:pt>
                <c:pt idx="5310">
                  <c:v>-545.19999999999072</c:v>
                </c:pt>
                <c:pt idx="5311">
                  <c:v>-544.24999999999068</c:v>
                </c:pt>
                <c:pt idx="5312">
                  <c:v>-545.24999999999068</c:v>
                </c:pt>
                <c:pt idx="5313">
                  <c:v>-546.24999999999068</c:v>
                </c:pt>
                <c:pt idx="5314">
                  <c:v>-545.29999999999063</c:v>
                </c:pt>
                <c:pt idx="5315">
                  <c:v>-544.34999999999059</c:v>
                </c:pt>
                <c:pt idx="5316">
                  <c:v>-545.34999999999059</c:v>
                </c:pt>
                <c:pt idx="5317">
                  <c:v>-546.34999999999059</c:v>
                </c:pt>
                <c:pt idx="5318">
                  <c:v>-547.34999999999059</c:v>
                </c:pt>
                <c:pt idx="5319">
                  <c:v>-548.34999999999059</c:v>
                </c:pt>
                <c:pt idx="5320">
                  <c:v>-549.34999999999059</c:v>
                </c:pt>
                <c:pt idx="5321">
                  <c:v>-550.34999999999059</c:v>
                </c:pt>
                <c:pt idx="5322">
                  <c:v>-551.34999999999059</c:v>
                </c:pt>
                <c:pt idx="5323">
                  <c:v>-552.34999999999059</c:v>
                </c:pt>
                <c:pt idx="5324">
                  <c:v>-551.39999999999054</c:v>
                </c:pt>
                <c:pt idx="5325">
                  <c:v>-552.39999999999054</c:v>
                </c:pt>
                <c:pt idx="5326">
                  <c:v>-551.4499999999905</c:v>
                </c:pt>
                <c:pt idx="5327">
                  <c:v>-550.49999999999045</c:v>
                </c:pt>
                <c:pt idx="5328">
                  <c:v>-551.49999999999045</c:v>
                </c:pt>
                <c:pt idx="5329">
                  <c:v>-552.49999999999045</c:v>
                </c:pt>
                <c:pt idx="5330">
                  <c:v>-553.49999999999045</c:v>
                </c:pt>
                <c:pt idx="5331">
                  <c:v>-554.49999999999045</c:v>
                </c:pt>
                <c:pt idx="5332">
                  <c:v>-555.49999999999045</c:v>
                </c:pt>
                <c:pt idx="5333">
                  <c:v>-556.49999999999045</c:v>
                </c:pt>
                <c:pt idx="5334">
                  <c:v>-557.49999999999045</c:v>
                </c:pt>
                <c:pt idx="5335">
                  <c:v>-556.5499999999904</c:v>
                </c:pt>
                <c:pt idx="5336">
                  <c:v>-557.5499999999904</c:v>
                </c:pt>
                <c:pt idx="5337">
                  <c:v>-558.5499999999904</c:v>
                </c:pt>
                <c:pt idx="5338">
                  <c:v>-557.59999999999036</c:v>
                </c:pt>
                <c:pt idx="5339">
                  <c:v>-558.59999999999036</c:v>
                </c:pt>
                <c:pt idx="5340">
                  <c:v>-559.59999999999036</c:v>
                </c:pt>
                <c:pt idx="5341">
                  <c:v>-558.64999999999031</c:v>
                </c:pt>
                <c:pt idx="5342">
                  <c:v>-557.69999999999027</c:v>
                </c:pt>
                <c:pt idx="5343">
                  <c:v>-558.69999999999027</c:v>
                </c:pt>
                <c:pt idx="5344">
                  <c:v>-559.69999999999027</c:v>
                </c:pt>
                <c:pt idx="5345">
                  <c:v>-558.74999999999022</c:v>
                </c:pt>
                <c:pt idx="5346">
                  <c:v>-557.79999999999018</c:v>
                </c:pt>
                <c:pt idx="5347">
                  <c:v>-558.79999999999018</c:v>
                </c:pt>
                <c:pt idx="5348">
                  <c:v>-557.84999999999013</c:v>
                </c:pt>
                <c:pt idx="5349">
                  <c:v>-556.89999999999009</c:v>
                </c:pt>
                <c:pt idx="5350">
                  <c:v>-557.89999999999009</c:v>
                </c:pt>
                <c:pt idx="5351">
                  <c:v>-556.94999999999004</c:v>
                </c:pt>
                <c:pt idx="5352">
                  <c:v>-555.99999999999</c:v>
                </c:pt>
                <c:pt idx="5353">
                  <c:v>-556.99999999999</c:v>
                </c:pt>
                <c:pt idx="5354">
                  <c:v>-557.99999999999</c:v>
                </c:pt>
                <c:pt idx="5355">
                  <c:v>-558.99999999999</c:v>
                </c:pt>
                <c:pt idx="5356">
                  <c:v>-559.99999999999</c:v>
                </c:pt>
                <c:pt idx="5357">
                  <c:v>-560.99999999999</c:v>
                </c:pt>
                <c:pt idx="5358">
                  <c:v>-560.04999999998995</c:v>
                </c:pt>
                <c:pt idx="5359">
                  <c:v>-561.04999999998995</c:v>
                </c:pt>
                <c:pt idx="5360">
                  <c:v>-562.04999999998995</c:v>
                </c:pt>
                <c:pt idx="5361">
                  <c:v>-563.04999999998995</c:v>
                </c:pt>
                <c:pt idx="5362">
                  <c:v>-564.04999999998995</c:v>
                </c:pt>
                <c:pt idx="5363">
                  <c:v>-565.04999999998995</c:v>
                </c:pt>
                <c:pt idx="5364">
                  <c:v>-564.0999999999899</c:v>
                </c:pt>
                <c:pt idx="5365">
                  <c:v>-563.14999999998986</c:v>
                </c:pt>
                <c:pt idx="5366">
                  <c:v>-562.19999999998981</c:v>
                </c:pt>
                <c:pt idx="5367">
                  <c:v>-563.19999999998981</c:v>
                </c:pt>
                <c:pt idx="5368">
                  <c:v>-564.19999999998981</c:v>
                </c:pt>
                <c:pt idx="5369">
                  <c:v>-565.19999999998981</c:v>
                </c:pt>
                <c:pt idx="5370">
                  <c:v>-564.24999999998977</c:v>
                </c:pt>
                <c:pt idx="5371">
                  <c:v>-563.29999999998972</c:v>
                </c:pt>
                <c:pt idx="5372">
                  <c:v>-562.34999999998968</c:v>
                </c:pt>
                <c:pt idx="5373">
                  <c:v>-563.34999999998968</c:v>
                </c:pt>
                <c:pt idx="5374">
                  <c:v>-564.34999999998968</c:v>
                </c:pt>
                <c:pt idx="5375">
                  <c:v>-565.34999999998968</c:v>
                </c:pt>
                <c:pt idx="5376">
                  <c:v>-564.39999999998963</c:v>
                </c:pt>
                <c:pt idx="5377">
                  <c:v>-563.44999999998959</c:v>
                </c:pt>
                <c:pt idx="5378">
                  <c:v>-564.44999999998959</c:v>
                </c:pt>
                <c:pt idx="5379">
                  <c:v>-565.44999999998959</c:v>
                </c:pt>
                <c:pt idx="5380">
                  <c:v>-566.44999999998959</c:v>
                </c:pt>
                <c:pt idx="5381">
                  <c:v>-565.49999999998954</c:v>
                </c:pt>
                <c:pt idx="5382">
                  <c:v>-564.5499999999895</c:v>
                </c:pt>
                <c:pt idx="5383">
                  <c:v>-565.5499999999895</c:v>
                </c:pt>
                <c:pt idx="5384">
                  <c:v>-566.5499999999895</c:v>
                </c:pt>
                <c:pt idx="5385">
                  <c:v>-565.59999999998945</c:v>
                </c:pt>
                <c:pt idx="5386">
                  <c:v>-564.6499999999894</c:v>
                </c:pt>
                <c:pt idx="5387">
                  <c:v>-565.6499999999894</c:v>
                </c:pt>
                <c:pt idx="5388">
                  <c:v>-566.6499999999894</c:v>
                </c:pt>
                <c:pt idx="5389">
                  <c:v>-565.69999999998936</c:v>
                </c:pt>
                <c:pt idx="5390">
                  <c:v>-566.69999999998936</c:v>
                </c:pt>
                <c:pt idx="5391">
                  <c:v>-567.69999999998936</c:v>
                </c:pt>
                <c:pt idx="5392">
                  <c:v>-568.69999999998936</c:v>
                </c:pt>
                <c:pt idx="5393">
                  <c:v>-567.74999999998931</c:v>
                </c:pt>
                <c:pt idx="5394">
                  <c:v>-568.74999999998931</c:v>
                </c:pt>
                <c:pt idx="5395">
                  <c:v>-567.79999999998927</c:v>
                </c:pt>
                <c:pt idx="5396">
                  <c:v>-566.84999999998922</c:v>
                </c:pt>
                <c:pt idx="5397">
                  <c:v>-565.89999999998918</c:v>
                </c:pt>
                <c:pt idx="5398">
                  <c:v>-566.89999999998918</c:v>
                </c:pt>
                <c:pt idx="5399">
                  <c:v>-565.94999999998913</c:v>
                </c:pt>
                <c:pt idx="5400">
                  <c:v>-566.94999999998913</c:v>
                </c:pt>
                <c:pt idx="5401">
                  <c:v>-565.99999999998909</c:v>
                </c:pt>
                <c:pt idx="5402">
                  <c:v>-565.04999999998904</c:v>
                </c:pt>
                <c:pt idx="5403">
                  <c:v>-566.04999999998904</c:v>
                </c:pt>
                <c:pt idx="5404">
                  <c:v>-567.04999999998904</c:v>
                </c:pt>
                <c:pt idx="5405">
                  <c:v>-566.099999999989</c:v>
                </c:pt>
                <c:pt idx="5406">
                  <c:v>-567.099999999989</c:v>
                </c:pt>
                <c:pt idx="5407">
                  <c:v>-568.099999999989</c:v>
                </c:pt>
                <c:pt idx="5408">
                  <c:v>-567.14999999998895</c:v>
                </c:pt>
                <c:pt idx="5409">
                  <c:v>-568.14999999998895</c:v>
                </c:pt>
                <c:pt idx="5410">
                  <c:v>-569.14999999998895</c:v>
                </c:pt>
                <c:pt idx="5411">
                  <c:v>-570.14999999998895</c:v>
                </c:pt>
                <c:pt idx="5412">
                  <c:v>-571.14999999998895</c:v>
                </c:pt>
                <c:pt idx="5413">
                  <c:v>-570.1999999999889</c:v>
                </c:pt>
                <c:pt idx="5414">
                  <c:v>-571.1999999999889</c:v>
                </c:pt>
                <c:pt idx="5415">
                  <c:v>-572.1999999999889</c:v>
                </c:pt>
                <c:pt idx="5416">
                  <c:v>-573.1999999999889</c:v>
                </c:pt>
                <c:pt idx="5417">
                  <c:v>-574.1999999999889</c:v>
                </c:pt>
                <c:pt idx="5418">
                  <c:v>-575.1999999999889</c:v>
                </c:pt>
                <c:pt idx="5419">
                  <c:v>-574.24999999998886</c:v>
                </c:pt>
                <c:pt idx="5420">
                  <c:v>-573.29999999998881</c:v>
                </c:pt>
                <c:pt idx="5421">
                  <c:v>-574.29999999998881</c:v>
                </c:pt>
                <c:pt idx="5422">
                  <c:v>-573.34999999998877</c:v>
                </c:pt>
                <c:pt idx="5423">
                  <c:v>-574.34999999998877</c:v>
                </c:pt>
                <c:pt idx="5424">
                  <c:v>-575.34999999998877</c:v>
                </c:pt>
                <c:pt idx="5425">
                  <c:v>-574.39999999998872</c:v>
                </c:pt>
                <c:pt idx="5426">
                  <c:v>-575.39999999998872</c:v>
                </c:pt>
                <c:pt idx="5427">
                  <c:v>-576.39999999998872</c:v>
                </c:pt>
                <c:pt idx="5428">
                  <c:v>-575.44999999998868</c:v>
                </c:pt>
                <c:pt idx="5429">
                  <c:v>-574.49999999998863</c:v>
                </c:pt>
                <c:pt idx="5430">
                  <c:v>-575.49999999998863</c:v>
                </c:pt>
                <c:pt idx="5431">
                  <c:v>-574.54999999998859</c:v>
                </c:pt>
                <c:pt idx="5432">
                  <c:v>-575.54999999998859</c:v>
                </c:pt>
                <c:pt idx="5433">
                  <c:v>-574.59999999998854</c:v>
                </c:pt>
                <c:pt idx="5434">
                  <c:v>-573.64999999998849</c:v>
                </c:pt>
                <c:pt idx="5435">
                  <c:v>-574.64999999998849</c:v>
                </c:pt>
                <c:pt idx="5436">
                  <c:v>-573.69999999998845</c:v>
                </c:pt>
                <c:pt idx="5437">
                  <c:v>-572.7499999999884</c:v>
                </c:pt>
                <c:pt idx="5438">
                  <c:v>-571.79999999998836</c:v>
                </c:pt>
                <c:pt idx="5439">
                  <c:v>-570.84999999998831</c:v>
                </c:pt>
                <c:pt idx="5440">
                  <c:v>-571.84999999998831</c:v>
                </c:pt>
                <c:pt idx="5441">
                  <c:v>-572.84999999998831</c:v>
                </c:pt>
                <c:pt idx="5442">
                  <c:v>-573.84999999998831</c:v>
                </c:pt>
                <c:pt idx="5443">
                  <c:v>-574.84999999998831</c:v>
                </c:pt>
                <c:pt idx="5444">
                  <c:v>-575.84999999998831</c:v>
                </c:pt>
                <c:pt idx="5445">
                  <c:v>-574.89999999998827</c:v>
                </c:pt>
                <c:pt idx="5446">
                  <c:v>-573.94999999998822</c:v>
                </c:pt>
                <c:pt idx="5447">
                  <c:v>-572.99999999998818</c:v>
                </c:pt>
                <c:pt idx="5448">
                  <c:v>-573.99999999998818</c:v>
                </c:pt>
                <c:pt idx="5449">
                  <c:v>-573.04999999998813</c:v>
                </c:pt>
                <c:pt idx="5450">
                  <c:v>-572.09999999998809</c:v>
                </c:pt>
                <c:pt idx="5451">
                  <c:v>-573.09999999998809</c:v>
                </c:pt>
                <c:pt idx="5452">
                  <c:v>-574.09999999998809</c:v>
                </c:pt>
                <c:pt idx="5453">
                  <c:v>-573.14999999998804</c:v>
                </c:pt>
                <c:pt idx="5454">
                  <c:v>-574.14999999998804</c:v>
                </c:pt>
                <c:pt idx="5455">
                  <c:v>-575.14999999998804</c:v>
                </c:pt>
                <c:pt idx="5456">
                  <c:v>-574.19999999998799</c:v>
                </c:pt>
                <c:pt idx="5457">
                  <c:v>-573.24999999998795</c:v>
                </c:pt>
                <c:pt idx="5458">
                  <c:v>-574.24999999998795</c:v>
                </c:pt>
                <c:pt idx="5459">
                  <c:v>-573.2999999999879</c:v>
                </c:pt>
                <c:pt idx="5460">
                  <c:v>-572.34999999998786</c:v>
                </c:pt>
                <c:pt idx="5461">
                  <c:v>-573.34999999998786</c:v>
                </c:pt>
                <c:pt idx="5462">
                  <c:v>-572.39999999998781</c:v>
                </c:pt>
                <c:pt idx="5463">
                  <c:v>-571.44999999998777</c:v>
                </c:pt>
                <c:pt idx="5464">
                  <c:v>-572.44999999998777</c:v>
                </c:pt>
                <c:pt idx="5465">
                  <c:v>-571.49999999998772</c:v>
                </c:pt>
                <c:pt idx="5466">
                  <c:v>-570.54999999998768</c:v>
                </c:pt>
                <c:pt idx="5467">
                  <c:v>-571.54999999998768</c:v>
                </c:pt>
                <c:pt idx="5468">
                  <c:v>-572.54999999998768</c:v>
                </c:pt>
                <c:pt idx="5469">
                  <c:v>-571.59999999998763</c:v>
                </c:pt>
                <c:pt idx="5470">
                  <c:v>-572.59999999998763</c:v>
                </c:pt>
                <c:pt idx="5471">
                  <c:v>-571.64999999998759</c:v>
                </c:pt>
                <c:pt idx="5472">
                  <c:v>-570.69999999998754</c:v>
                </c:pt>
                <c:pt idx="5473">
                  <c:v>-571.69999999998754</c:v>
                </c:pt>
                <c:pt idx="5474">
                  <c:v>-572.69999999998754</c:v>
                </c:pt>
                <c:pt idx="5475">
                  <c:v>-571.74999999998749</c:v>
                </c:pt>
                <c:pt idx="5476">
                  <c:v>-570.79999999998745</c:v>
                </c:pt>
                <c:pt idx="5477">
                  <c:v>-571.79999999998745</c:v>
                </c:pt>
                <c:pt idx="5478">
                  <c:v>-572.79999999998745</c:v>
                </c:pt>
                <c:pt idx="5479">
                  <c:v>-571.8499999999874</c:v>
                </c:pt>
                <c:pt idx="5480">
                  <c:v>-570.89999999998736</c:v>
                </c:pt>
                <c:pt idx="5481">
                  <c:v>-569.94999999998731</c:v>
                </c:pt>
                <c:pt idx="5482">
                  <c:v>-568.99999999998727</c:v>
                </c:pt>
                <c:pt idx="5483">
                  <c:v>-568.04999999998722</c:v>
                </c:pt>
                <c:pt idx="5484">
                  <c:v>-567.09999999998718</c:v>
                </c:pt>
                <c:pt idx="5485">
                  <c:v>-568.09999999998718</c:v>
                </c:pt>
                <c:pt idx="5486">
                  <c:v>-569.09999999998718</c:v>
                </c:pt>
                <c:pt idx="5487">
                  <c:v>-570.09999999998718</c:v>
                </c:pt>
                <c:pt idx="5488">
                  <c:v>-571.09999999998718</c:v>
                </c:pt>
                <c:pt idx="5489">
                  <c:v>-570.14999999998713</c:v>
                </c:pt>
                <c:pt idx="5490">
                  <c:v>-571.14999999998713</c:v>
                </c:pt>
                <c:pt idx="5491">
                  <c:v>-572.14999999998713</c:v>
                </c:pt>
                <c:pt idx="5492">
                  <c:v>-573.14999999998713</c:v>
                </c:pt>
                <c:pt idx="5493">
                  <c:v>-574.14999999998713</c:v>
                </c:pt>
                <c:pt idx="5494">
                  <c:v>-575.14999999998713</c:v>
                </c:pt>
                <c:pt idx="5495">
                  <c:v>-576.14999999998713</c:v>
                </c:pt>
                <c:pt idx="5496">
                  <c:v>-577.14999999998713</c:v>
                </c:pt>
                <c:pt idx="5497">
                  <c:v>-578.14999999998713</c:v>
                </c:pt>
                <c:pt idx="5498">
                  <c:v>-577.19999999998709</c:v>
                </c:pt>
                <c:pt idx="5499">
                  <c:v>-578.19999999998709</c:v>
                </c:pt>
                <c:pt idx="5500">
                  <c:v>-579.19999999998709</c:v>
                </c:pt>
                <c:pt idx="5501">
                  <c:v>-578.24999999998704</c:v>
                </c:pt>
                <c:pt idx="5502">
                  <c:v>-579.24999999998704</c:v>
                </c:pt>
                <c:pt idx="5503">
                  <c:v>-580.24999999998704</c:v>
                </c:pt>
                <c:pt idx="5504">
                  <c:v>-581.24999999998704</c:v>
                </c:pt>
                <c:pt idx="5505">
                  <c:v>-582.24999999998704</c:v>
                </c:pt>
                <c:pt idx="5506">
                  <c:v>-581.29999999998699</c:v>
                </c:pt>
                <c:pt idx="5507">
                  <c:v>-580.34999999998695</c:v>
                </c:pt>
                <c:pt idx="5508">
                  <c:v>-579.3999999999869</c:v>
                </c:pt>
                <c:pt idx="5509">
                  <c:v>-580.3999999999869</c:v>
                </c:pt>
                <c:pt idx="5510">
                  <c:v>-581.3999999999869</c:v>
                </c:pt>
                <c:pt idx="5511">
                  <c:v>-580.44999999998686</c:v>
                </c:pt>
                <c:pt idx="5512">
                  <c:v>-581.44999999998686</c:v>
                </c:pt>
                <c:pt idx="5513">
                  <c:v>-582.44999999998686</c:v>
                </c:pt>
                <c:pt idx="5514">
                  <c:v>-581.49999999998681</c:v>
                </c:pt>
                <c:pt idx="5515">
                  <c:v>-580.54999999998677</c:v>
                </c:pt>
                <c:pt idx="5516">
                  <c:v>-581.54999999998677</c:v>
                </c:pt>
                <c:pt idx="5517">
                  <c:v>-580.59999999998672</c:v>
                </c:pt>
                <c:pt idx="5518">
                  <c:v>-581.59999999998672</c:v>
                </c:pt>
                <c:pt idx="5519">
                  <c:v>-580.64999999998668</c:v>
                </c:pt>
                <c:pt idx="5520">
                  <c:v>-581.64999999998668</c:v>
                </c:pt>
                <c:pt idx="5521">
                  <c:v>-582.64999999998668</c:v>
                </c:pt>
                <c:pt idx="5522">
                  <c:v>-581.69999999998663</c:v>
                </c:pt>
                <c:pt idx="5523">
                  <c:v>-582.69999999998663</c:v>
                </c:pt>
                <c:pt idx="5524">
                  <c:v>-583.69999999998663</c:v>
                </c:pt>
                <c:pt idx="5525">
                  <c:v>-584.69999999998663</c:v>
                </c:pt>
                <c:pt idx="5526">
                  <c:v>-585.69999999998663</c:v>
                </c:pt>
                <c:pt idx="5527">
                  <c:v>-584.74999999998658</c:v>
                </c:pt>
                <c:pt idx="5528">
                  <c:v>-583.79999999998654</c:v>
                </c:pt>
                <c:pt idx="5529">
                  <c:v>-584.79999999998654</c:v>
                </c:pt>
                <c:pt idx="5530">
                  <c:v>-585.79999999998654</c:v>
                </c:pt>
                <c:pt idx="5531">
                  <c:v>-586.79999999998654</c:v>
                </c:pt>
                <c:pt idx="5532">
                  <c:v>-585.84999999998649</c:v>
                </c:pt>
                <c:pt idx="5533">
                  <c:v>-584.89999999998645</c:v>
                </c:pt>
                <c:pt idx="5534">
                  <c:v>-585.89999999998645</c:v>
                </c:pt>
                <c:pt idx="5535">
                  <c:v>-584.9499999999864</c:v>
                </c:pt>
                <c:pt idx="5536">
                  <c:v>-585.9499999999864</c:v>
                </c:pt>
                <c:pt idx="5537">
                  <c:v>-586.9499999999864</c:v>
                </c:pt>
                <c:pt idx="5538">
                  <c:v>-587.9499999999864</c:v>
                </c:pt>
                <c:pt idx="5539">
                  <c:v>-586.99999999998636</c:v>
                </c:pt>
                <c:pt idx="5540">
                  <c:v>-586.04999999998631</c:v>
                </c:pt>
                <c:pt idx="5541">
                  <c:v>-587.04999999998631</c:v>
                </c:pt>
                <c:pt idx="5542">
                  <c:v>-588.04999999998631</c:v>
                </c:pt>
                <c:pt idx="5543">
                  <c:v>-589.04999999998631</c:v>
                </c:pt>
                <c:pt idx="5544">
                  <c:v>-590.04999999998631</c:v>
                </c:pt>
                <c:pt idx="5545">
                  <c:v>-591.04999999998631</c:v>
                </c:pt>
                <c:pt idx="5546">
                  <c:v>-590.09999999998627</c:v>
                </c:pt>
                <c:pt idx="5547">
                  <c:v>-591.09999999998627</c:v>
                </c:pt>
                <c:pt idx="5548">
                  <c:v>-592.09999999998627</c:v>
                </c:pt>
                <c:pt idx="5549">
                  <c:v>-591.14999999998622</c:v>
                </c:pt>
                <c:pt idx="5550">
                  <c:v>-590.19999999998618</c:v>
                </c:pt>
                <c:pt idx="5551">
                  <c:v>-589.24999999998613</c:v>
                </c:pt>
                <c:pt idx="5552">
                  <c:v>-590.24999999998613</c:v>
                </c:pt>
                <c:pt idx="5553">
                  <c:v>-591.24999999998613</c:v>
                </c:pt>
                <c:pt idx="5554">
                  <c:v>-590.29999999998608</c:v>
                </c:pt>
                <c:pt idx="5555">
                  <c:v>-591.29999999998608</c:v>
                </c:pt>
                <c:pt idx="5556">
                  <c:v>-592.29999999998608</c:v>
                </c:pt>
                <c:pt idx="5557">
                  <c:v>-593.29999999998608</c:v>
                </c:pt>
                <c:pt idx="5558">
                  <c:v>-592.34999999998604</c:v>
                </c:pt>
                <c:pt idx="5559">
                  <c:v>-591.39999999998599</c:v>
                </c:pt>
                <c:pt idx="5560">
                  <c:v>-592.39999999998599</c:v>
                </c:pt>
                <c:pt idx="5561">
                  <c:v>-591.44999999998595</c:v>
                </c:pt>
                <c:pt idx="5562">
                  <c:v>-592.44999999998595</c:v>
                </c:pt>
                <c:pt idx="5563">
                  <c:v>-593.44999999998595</c:v>
                </c:pt>
                <c:pt idx="5564">
                  <c:v>-594.44999999998595</c:v>
                </c:pt>
                <c:pt idx="5565">
                  <c:v>-595.44999999998595</c:v>
                </c:pt>
                <c:pt idx="5566">
                  <c:v>-596.44999999998595</c:v>
                </c:pt>
                <c:pt idx="5567">
                  <c:v>-597.44999999998595</c:v>
                </c:pt>
                <c:pt idx="5568">
                  <c:v>-598.44999999998595</c:v>
                </c:pt>
                <c:pt idx="5569">
                  <c:v>-597.4999999999859</c:v>
                </c:pt>
                <c:pt idx="5570">
                  <c:v>-596.54999999998586</c:v>
                </c:pt>
                <c:pt idx="5571">
                  <c:v>-595.59999999998581</c:v>
                </c:pt>
                <c:pt idx="5572">
                  <c:v>-596.59999999998581</c:v>
                </c:pt>
                <c:pt idx="5573">
                  <c:v>-595.64999999998577</c:v>
                </c:pt>
                <c:pt idx="5574">
                  <c:v>-594.69999999998572</c:v>
                </c:pt>
                <c:pt idx="5575">
                  <c:v>-595.69999999998572</c:v>
                </c:pt>
                <c:pt idx="5576">
                  <c:v>-596.69999999998572</c:v>
                </c:pt>
                <c:pt idx="5577">
                  <c:v>-597.69999999998572</c:v>
                </c:pt>
                <c:pt idx="5578">
                  <c:v>-596.74999999998568</c:v>
                </c:pt>
                <c:pt idx="5579">
                  <c:v>-597.74999999998568</c:v>
                </c:pt>
                <c:pt idx="5580">
                  <c:v>-598.74999999998568</c:v>
                </c:pt>
                <c:pt idx="5581">
                  <c:v>-597.79999999998563</c:v>
                </c:pt>
                <c:pt idx="5582">
                  <c:v>-598.79999999998563</c:v>
                </c:pt>
                <c:pt idx="5583">
                  <c:v>-597.84999999998558</c:v>
                </c:pt>
                <c:pt idx="5584">
                  <c:v>-598.84999999998558</c:v>
                </c:pt>
                <c:pt idx="5585">
                  <c:v>-599.84999999998558</c:v>
                </c:pt>
                <c:pt idx="5586">
                  <c:v>-600.84999999998558</c:v>
                </c:pt>
                <c:pt idx="5587">
                  <c:v>-601.84999999998558</c:v>
                </c:pt>
                <c:pt idx="5588">
                  <c:v>-600.89999999998554</c:v>
                </c:pt>
                <c:pt idx="5589">
                  <c:v>-599.94999999998549</c:v>
                </c:pt>
                <c:pt idx="5590">
                  <c:v>-600.94999999998549</c:v>
                </c:pt>
                <c:pt idx="5591">
                  <c:v>-599.99999999998545</c:v>
                </c:pt>
                <c:pt idx="5592">
                  <c:v>-599.0499999999854</c:v>
                </c:pt>
                <c:pt idx="5593">
                  <c:v>-600.0499999999854</c:v>
                </c:pt>
                <c:pt idx="5594">
                  <c:v>-601.0499999999854</c:v>
                </c:pt>
                <c:pt idx="5595">
                  <c:v>-600.09999999998536</c:v>
                </c:pt>
                <c:pt idx="5596">
                  <c:v>-601.09999999998536</c:v>
                </c:pt>
                <c:pt idx="5597">
                  <c:v>-600.14999999998531</c:v>
                </c:pt>
                <c:pt idx="5598">
                  <c:v>-599.19999999998527</c:v>
                </c:pt>
                <c:pt idx="5599">
                  <c:v>-600.19999999998527</c:v>
                </c:pt>
                <c:pt idx="5600">
                  <c:v>-601.19999999998527</c:v>
                </c:pt>
                <c:pt idx="5601">
                  <c:v>-600.24999999998522</c:v>
                </c:pt>
                <c:pt idx="5602">
                  <c:v>-599.29999999998518</c:v>
                </c:pt>
                <c:pt idx="5603">
                  <c:v>-600.29999999998518</c:v>
                </c:pt>
                <c:pt idx="5604">
                  <c:v>-599.34999999998513</c:v>
                </c:pt>
                <c:pt idx="5605">
                  <c:v>-598.39999999998508</c:v>
                </c:pt>
                <c:pt idx="5606">
                  <c:v>-599.39999999998508</c:v>
                </c:pt>
                <c:pt idx="5607">
                  <c:v>-598.44999999998504</c:v>
                </c:pt>
                <c:pt idx="5608">
                  <c:v>-599.44999999998504</c:v>
                </c:pt>
                <c:pt idx="5609">
                  <c:v>-600.44999999998504</c:v>
                </c:pt>
                <c:pt idx="5610">
                  <c:v>-601.44999999998504</c:v>
                </c:pt>
                <c:pt idx="5611">
                  <c:v>-602.44999999998504</c:v>
                </c:pt>
                <c:pt idx="5612">
                  <c:v>-603.44999999998504</c:v>
                </c:pt>
                <c:pt idx="5613">
                  <c:v>-602.49999999998499</c:v>
                </c:pt>
                <c:pt idx="5614">
                  <c:v>-603.49999999998499</c:v>
                </c:pt>
                <c:pt idx="5615">
                  <c:v>-604.49999999998499</c:v>
                </c:pt>
                <c:pt idx="5616">
                  <c:v>-603.54999999998495</c:v>
                </c:pt>
                <c:pt idx="5617">
                  <c:v>-604.54999999998495</c:v>
                </c:pt>
                <c:pt idx="5618">
                  <c:v>-605.54999999998495</c:v>
                </c:pt>
                <c:pt idx="5619">
                  <c:v>-606.54999999998495</c:v>
                </c:pt>
                <c:pt idx="5620">
                  <c:v>-607.54999999998495</c:v>
                </c:pt>
                <c:pt idx="5621">
                  <c:v>-608.54999999998495</c:v>
                </c:pt>
                <c:pt idx="5622">
                  <c:v>-609.54999999998495</c:v>
                </c:pt>
                <c:pt idx="5623">
                  <c:v>-608.5999999999849</c:v>
                </c:pt>
                <c:pt idx="5624">
                  <c:v>-607.64999999998486</c:v>
                </c:pt>
                <c:pt idx="5625">
                  <c:v>-606.69999999998481</c:v>
                </c:pt>
                <c:pt idx="5626">
                  <c:v>-607.69999999998481</c:v>
                </c:pt>
                <c:pt idx="5627">
                  <c:v>-608.69999999998481</c:v>
                </c:pt>
                <c:pt idx="5628">
                  <c:v>-607.74999999998477</c:v>
                </c:pt>
                <c:pt idx="5629">
                  <c:v>-606.79999999998472</c:v>
                </c:pt>
                <c:pt idx="5630">
                  <c:v>-607.79999999998472</c:v>
                </c:pt>
                <c:pt idx="5631">
                  <c:v>-606.84999999998468</c:v>
                </c:pt>
                <c:pt idx="5632">
                  <c:v>-605.89999999998463</c:v>
                </c:pt>
                <c:pt idx="5633">
                  <c:v>-604.94999999998458</c:v>
                </c:pt>
                <c:pt idx="5634">
                  <c:v>-603.99999999998454</c:v>
                </c:pt>
                <c:pt idx="5635">
                  <c:v>-603.04999999998449</c:v>
                </c:pt>
                <c:pt idx="5636">
                  <c:v>-602.09999999998445</c:v>
                </c:pt>
                <c:pt idx="5637">
                  <c:v>-601.1499999999844</c:v>
                </c:pt>
                <c:pt idx="5638">
                  <c:v>-600.19999999998436</c:v>
                </c:pt>
                <c:pt idx="5639">
                  <c:v>-601.19999999998436</c:v>
                </c:pt>
                <c:pt idx="5640">
                  <c:v>-602.19999999998436</c:v>
                </c:pt>
                <c:pt idx="5641">
                  <c:v>-603.19999999998436</c:v>
                </c:pt>
                <c:pt idx="5642">
                  <c:v>-604.19999999998436</c:v>
                </c:pt>
                <c:pt idx="5643">
                  <c:v>-603.24999999998431</c:v>
                </c:pt>
                <c:pt idx="5644">
                  <c:v>-602.29999999998427</c:v>
                </c:pt>
                <c:pt idx="5645">
                  <c:v>-601.34999999998422</c:v>
                </c:pt>
                <c:pt idx="5646">
                  <c:v>-600.39999999998417</c:v>
                </c:pt>
                <c:pt idx="5647">
                  <c:v>-599.44999999998413</c:v>
                </c:pt>
                <c:pt idx="5648">
                  <c:v>-598.49999999998408</c:v>
                </c:pt>
                <c:pt idx="5649">
                  <c:v>-599.49999999998408</c:v>
                </c:pt>
                <c:pt idx="5650">
                  <c:v>-598.54999999998404</c:v>
                </c:pt>
                <c:pt idx="5651">
                  <c:v>-599.54999999998404</c:v>
                </c:pt>
                <c:pt idx="5652">
                  <c:v>-600.54999999998404</c:v>
                </c:pt>
                <c:pt idx="5653">
                  <c:v>-599.59999999998399</c:v>
                </c:pt>
                <c:pt idx="5654">
                  <c:v>-598.64999999998395</c:v>
                </c:pt>
                <c:pt idx="5655">
                  <c:v>-597.6999999999839</c:v>
                </c:pt>
                <c:pt idx="5656">
                  <c:v>-596.74999999998386</c:v>
                </c:pt>
                <c:pt idx="5657">
                  <c:v>-597.74999999998386</c:v>
                </c:pt>
                <c:pt idx="5658">
                  <c:v>-598.74999999998386</c:v>
                </c:pt>
                <c:pt idx="5659">
                  <c:v>-597.79999999998381</c:v>
                </c:pt>
                <c:pt idx="5660">
                  <c:v>-596.84999999998377</c:v>
                </c:pt>
                <c:pt idx="5661">
                  <c:v>-597.84999999998377</c:v>
                </c:pt>
                <c:pt idx="5662">
                  <c:v>-598.84999999998377</c:v>
                </c:pt>
                <c:pt idx="5663">
                  <c:v>-597.89999999998372</c:v>
                </c:pt>
                <c:pt idx="5664">
                  <c:v>-596.94999999998367</c:v>
                </c:pt>
                <c:pt idx="5665">
                  <c:v>-597.94999999998367</c:v>
                </c:pt>
                <c:pt idx="5666">
                  <c:v>-596.99999999998363</c:v>
                </c:pt>
                <c:pt idx="5667">
                  <c:v>-597.99999999998363</c:v>
                </c:pt>
                <c:pt idx="5668">
                  <c:v>-598.99999999998363</c:v>
                </c:pt>
                <c:pt idx="5669">
                  <c:v>-599.99999999998363</c:v>
                </c:pt>
                <c:pt idx="5670">
                  <c:v>-600.99999999998363</c:v>
                </c:pt>
                <c:pt idx="5671">
                  <c:v>-600.04999999998358</c:v>
                </c:pt>
                <c:pt idx="5672">
                  <c:v>-601.04999999998358</c:v>
                </c:pt>
                <c:pt idx="5673">
                  <c:v>-602.04999999998358</c:v>
                </c:pt>
                <c:pt idx="5674">
                  <c:v>-601.09999999998354</c:v>
                </c:pt>
                <c:pt idx="5675">
                  <c:v>-602.09999999998354</c:v>
                </c:pt>
                <c:pt idx="5676">
                  <c:v>-601.14999999998349</c:v>
                </c:pt>
                <c:pt idx="5677">
                  <c:v>-600.19999999998345</c:v>
                </c:pt>
                <c:pt idx="5678">
                  <c:v>-601.19999999998345</c:v>
                </c:pt>
                <c:pt idx="5679">
                  <c:v>-602.19999999998345</c:v>
                </c:pt>
                <c:pt idx="5680">
                  <c:v>-603.19999999998345</c:v>
                </c:pt>
                <c:pt idx="5681">
                  <c:v>-602.2499999999834</c:v>
                </c:pt>
                <c:pt idx="5682">
                  <c:v>-603.2499999999834</c:v>
                </c:pt>
                <c:pt idx="5683">
                  <c:v>-604.2499999999834</c:v>
                </c:pt>
                <c:pt idx="5684">
                  <c:v>-603.29999999998336</c:v>
                </c:pt>
                <c:pt idx="5685">
                  <c:v>-604.29999999998336</c:v>
                </c:pt>
                <c:pt idx="5686">
                  <c:v>-603.34999999998331</c:v>
                </c:pt>
                <c:pt idx="5687">
                  <c:v>-602.39999999998327</c:v>
                </c:pt>
                <c:pt idx="5688">
                  <c:v>-603.39999999998327</c:v>
                </c:pt>
                <c:pt idx="5689">
                  <c:v>-604.39999999998327</c:v>
                </c:pt>
                <c:pt idx="5690">
                  <c:v>-605.39999999998327</c:v>
                </c:pt>
                <c:pt idx="5691">
                  <c:v>-606.39999999998327</c:v>
                </c:pt>
                <c:pt idx="5692">
                  <c:v>-605.44999999998322</c:v>
                </c:pt>
                <c:pt idx="5693">
                  <c:v>-604.49999999998317</c:v>
                </c:pt>
                <c:pt idx="5694">
                  <c:v>-605.49999999998317</c:v>
                </c:pt>
                <c:pt idx="5695">
                  <c:v>-604.54999999998313</c:v>
                </c:pt>
                <c:pt idx="5696">
                  <c:v>-603.59999999998308</c:v>
                </c:pt>
                <c:pt idx="5697">
                  <c:v>-604.59999999998308</c:v>
                </c:pt>
                <c:pt idx="5698">
                  <c:v>-605.59999999998308</c:v>
                </c:pt>
                <c:pt idx="5699">
                  <c:v>-606.59999999998308</c:v>
                </c:pt>
                <c:pt idx="5700">
                  <c:v>-607.59999999998308</c:v>
                </c:pt>
                <c:pt idx="5701">
                  <c:v>-608.59999999998308</c:v>
                </c:pt>
                <c:pt idx="5702">
                  <c:v>-609.59999999998308</c:v>
                </c:pt>
                <c:pt idx="5703">
                  <c:v>-608.64999999998304</c:v>
                </c:pt>
                <c:pt idx="5704">
                  <c:v>-609.64999999998304</c:v>
                </c:pt>
                <c:pt idx="5705">
                  <c:v>-610.64999999998304</c:v>
                </c:pt>
                <c:pt idx="5706">
                  <c:v>-611.64999999998304</c:v>
                </c:pt>
                <c:pt idx="5707">
                  <c:v>-612.64999999998304</c:v>
                </c:pt>
                <c:pt idx="5708">
                  <c:v>-611.69999999998299</c:v>
                </c:pt>
                <c:pt idx="5709">
                  <c:v>-612.69999999998299</c:v>
                </c:pt>
                <c:pt idx="5710">
                  <c:v>-611.74999999998295</c:v>
                </c:pt>
                <c:pt idx="5711">
                  <c:v>-610.7999999999829</c:v>
                </c:pt>
                <c:pt idx="5712">
                  <c:v>-609.84999999998286</c:v>
                </c:pt>
                <c:pt idx="5713">
                  <c:v>-610.84999999998286</c:v>
                </c:pt>
                <c:pt idx="5714">
                  <c:v>-611.84999999998286</c:v>
                </c:pt>
                <c:pt idx="5715">
                  <c:v>-612.84999999998286</c:v>
                </c:pt>
                <c:pt idx="5716">
                  <c:v>-613.84999999998286</c:v>
                </c:pt>
                <c:pt idx="5717">
                  <c:v>-612.89999999998281</c:v>
                </c:pt>
                <c:pt idx="5718">
                  <c:v>-611.94999999998277</c:v>
                </c:pt>
                <c:pt idx="5719">
                  <c:v>-610.99999999998272</c:v>
                </c:pt>
                <c:pt idx="5720">
                  <c:v>-611.99999999998272</c:v>
                </c:pt>
                <c:pt idx="5721">
                  <c:v>-612.99999999998272</c:v>
                </c:pt>
                <c:pt idx="5722">
                  <c:v>-613.99999999998272</c:v>
                </c:pt>
                <c:pt idx="5723">
                  <c:v>-614.99999999998272</c:v>
                </c:pt>
                <c:pt idx="5724">
                  <c:v>-615.99999999998272</c:v>
                </c:pt>
                <c:pt idx="5725">
                  <c:v>-616.99999999998272</c:v>
                </c:pt>
                <c:pt idx="5726">
                  <c:v>-616.04999999998267</c:v>
                </c:pt>
                <c:pt idx="5727">
                  <c:v>-617.04999999998267</c:v>
                </c:pt>
                <c:pt idx="5728">
                  <c:v>-616.09999999998263</c:v>
                </c:pt>
                <c:pt idx="5729">
                  <c:v>-615.14999999998258</c:v>
                </c:pt>
                <c:pt idx="5730">
                  <c:v>-616.14999999998258</c:v>
                </c:pt>
                <c:pt idx="5731">
                  <c:v>-617.14999999998258</c:v>
                </c:pt>
                <c:pt idx="5732">
                  <c:v>-618.14999999998258</c:v>
                </c:pt>
                <c:pt idx="5733">
                  <c:v>-619.14999999998258</c:v>
                </c:pt>
                <c:pt idx="5734">
                  <c:v>-620.14999999998258</c:v>
                </c:pt>
                <c:pt idx="5735">
                  <c:v>-621.14999999998258</c:v>
                </c:pt>
                <c:pt idx="5736">
                  <c:v>-622.14999999998258</c:v>
                </c:pt>
                <c:pt idx="5737">
                  <c:v>-621.19999999998254</c:v>
                </c:pt>
                <c:pt idx="5738">
                  <c:v>-622.19999999998254</c:v>
                </c:pt>
                <c:pt idx="5739">
                  <c:v>-623.19999999998254</c:v>
                </c:pt>
                <c:pt idx="5740">
                  <c:v>-622.24999999998249</c:v>
                </c:pt>
                <c:pt idx="5741">
                  <c:v>-623.24999999998249</c:v>
                </c:pt>
                <c:pt idx="5742">
                  <c:v>-624.24999999998249</c:v>
                </c:pt>
                <c:pt idx="5743">
                  <c:v>-625.24999999998249</c:v>
                </c:pt>
                <c:pt idx="5744">
                  <c:v>-624.29999999998245</c:v>
                </c:pt>
                <c:pt idx="5745">
                  <c:v>-625.29999999998245</c:v>
                </c:pt>
                <c:pt idx="5746">
                  <c:v>-624.3499999999824</c:v>
                </c:pt>
                <c:pt idx="5747">
                  <c:v>-623.39999999998236</c:v>
                </c:pt>
                <c:pt idx="5748">
                  <c:v>-624.39999999998236</c:v>
                </c:pt>
                <c:pt idx="5749">
                  <c:v>-623.44999999998231</c:v>
                </c:pt>
                <c:pt idx="5750">
                  <c:v>-624.44999999998231</c:v>
                </c:pt>
                <c:pt idx="5751">
                  <c:v>-623.49999999998226</c:v>
                </c:pt>
                <c:pt idx="5752">
                  <c:v>-624.49999999998226</c:v>
                </c:pt>
                <c:pt idx="5753">
                  <c:v>-623.54999999998222</c:v>
                </c:pt>
                <c:pt idx="5754">
                  <c:v>-624.54999999998222</c:v>
                </c:pt>
                <c:pt idx="5755">
                  <c:v>-625.54999999998222</c:v>
                </c:pt>
                <c:pt idx="5756">
                  <c:v>-624.59999999998217</c:v>
                </c:pt>
                <c:pt idx="5757">
                  <c:v>-625.59999999998217</c:v>
                </c:pt>
                <c:pt idx="5758">
                  <c:v>-626.59999999998217</c:v>
                </c:pt>
                <c:pt idx="5759">
                  <c:v>-627.59999999998217</c:v>
                </c:pt>
                <c:pt idx="5760">
                  <c:v>-628.59999999998217</c:v>
                </c:pt>
                <c:pt idx="5761">
                  <c:v>-627.64999999998213</c:v>
                </c:pt>
                <c:pt idx="5762">
                  <c:v>-628.64999999998213</c:v>
                </c:pt>
                <c:pt idx="5763">
                  <c:v>-629.64999999998213</c:v>
                </c:pt>
                <c:pt idx="5764">
                  <c:v>-630.64999999998213</c:v>
                </c:pt>
                <c:pt idx="5765">
                  <c:v>-631.64999999998213</c:v>
                </c:pt>
                <c:pt idx="5766">
                  <c:v>-632.64999999998213</c:v>
                </c:pt>
                <c:pt idx="5767">
                  <c:v>-631.69999999998208</c:v>
                </c:pt>
                <c:pt idx="5768">
                  <c:v>-632.69999999998208</c:v>
                </c:pt>
                <c:pt idx="5769">
                  <c:v>-633.69999999998208</c:v>
                </c:pt>
                <c:pt idx="5770">
                  <c:v>-632.74999999998204</c:v>
                </c:pt>
                <c:pt idx="5771">
                  <c:v>-631.79999999998199</c:v>
                </c:pt>
                <c:pt idx="5772">
                  <c:v>-632.79999999998199</c:v>
                </c:pt>
                <c:pt idx="5773">
                  <c:v>-633.79999999998199</c:v>
                </c:pt>
                <c:pt idx="5774">
                  <c:v>-632.84999999998195</c:v>
                </c:pt>
                <c:pt idx="5775">
                  <c:v>-631.8999999999819</c:v>
                </c:pt>
                <c:pt idx="5776">
                  <c:v>-630.94999999998186</c:v>
                </c:pt>
                <c:pt idx="5777">
                  <c:v>-629.99999999998181</c:v>
                </c:pt>
                <c:pt idx="5778">
                  <c:v>-630.99999999998181</c:v>
                </c:pt>
                <c:pt idx="5779">
                  <c:v>-630.04999999998176</c:v>
                </c:pt>
                <c:pt idx="5780">
                  <c:v>-631.04999999998176</c:v>
                </c:pt>
                <c:pt idx="5781">
                  <c:v>-630.09999999998172</c:v>
                </c:pt>
                <c:pt idx="5782">
                  <c:v>-629.14999999998167</c:v>
                </c:pt>
                <c:pt idx="5783">
                  <c:v>-630.14999999998167</c:v>
                </c:pt>
                <c:pt idx="5784">
                  <c:v>-631.14999999998167</c:v>
                </c:pt>
                <c:pt idx="5785">
                  <c:v>-630.19999999998163</c:v>
                </c:pt>
                <c:pt idx="5786">
                  <c:v>-631.19999999998163</c:v>
                </c:pt>
                <c:pt idx="5787">
                  <c:v>-632.19999999998163</c:v>
                </c:pt>
                <c:pt idx="5788">
                  <c:v>-633.19999999998163</c:v>
                </c:pt>
                <c:pt idx="5789">
                  <c:v>-634.19999999998163</c:v>
                </c:pt>
                <c:pt idx="5790">
                  <c:v>-633.24999999998158</c:v>
                </c:pt>
                <c:pt idx="5791">
                  <c:v>-634.24999999998158</c:v>
                </c:pt>
                <c:pt idx="5792">
                  <c:v>-633.29999999998154</c:v>
                </c:pt>
                <c:pt idx="5793">
                  <c:v>-634.29999999998154</c:v>
                </c:pt>
                <c:pt idx="5794">
                  <c:v>-635.29999999998154</c:v>
                </c:pt>
                <c:pt idx="5795">
                  <c:v>-634.34999999998149</c:v>
                </c:pt>
                <c:pt idx="5796">
                  <c:v>-635.34999999998149</c:v>
                </c:pt>
                <c:pt idx="5797">
                  <c:v>-634.39999999998145</c:v>
                </c:pt>
                <c:pt idx="5798">
                  <c:v>-633.4499999999814</c:v>
                </c:pt>
                <c:pt idx="5799">
                  <c:v>-632.49999999998136</c:v>
                </c:pt>
                <c:pt idx="5800">
                  <c:v>-633.49999999998136</c:v>
                </c:pt>
                <c:pt idx="5801">
                  <c:v>-634.49999999998136</c:v>
                </c:pt>
                <c:pt idx="5802">
                  <c:v>-633.54999999998131</c:v>
                </c:pt>
                <c:pt idx="5803">
                  <c:v>-634.54999999998131</c:v>
                </c:pt>
                <c:pt idx="5804">
                  <c:v>-635.54999999998131</c:v>
                </c:pt>
                <c:pt idx="5805">
                  <c:v>-634.59999999998126</c:v>
                </c:pt>
                <c:pt idx="5806">
                  <c:v>-633.64999999998122</c:v>
                </c:pt>
                <c:pt idx="5807">
                  <c:v>-632.69999999998117</c:v>
                </c:pt>
                <c:pt idx="5808">
                  <c:v>-631.74999999998113</c:v>
                </c:pt>
                <c:pt idx="5809">
                  <c:v>-632.74999999998113</c:v>
                </c:pt>
                <c:pt idx="5810">
                  <c:v>-631.79999999998108</c:v>
                </c:pt>
                <c:pt idx="5811">
                  <c:v>-632.79999999998108</c:v>
                </c:pt>
                <c:pt idx="5812">
                  <c:v>-631.84999999998104</c:v>
                </c:pt>
                <c:pt idx="5813">
                  <c:v>-630.89999999998099</c:v>
                </c:pt>
                <c:pt idx="5814">
                  <c:v>-631.89999999998099</c:v>
                </c:pt>
                <c:pt idx="5815">
                  <c:v>-630.94999999998095</c:v>
                </c:pt>
                <c:pt idx="5816">
                  <c:v>-629.9999999999809</c:v>
                </c:pt>
                <c:pt idx="5817">
                  <c:v>-630.9999999999809</c:v>
                </c:pt>
                <c:pt idx="5818">
                  <c:v>-631.9999999999809</c:v>
                </c:pt>
                <c:pt idx="5819">
                  <c:v>-631.04999999998086</c:v>
                </c:pt>
                <c:pt idx="5820">
                  <c:v>-630.09999999998081</c:v>
                </c:pt>
                <c:pt idx="5821">
                  <c:v>-631.09999999998081</c:v>
                </c:pt>
                <c:pt idx="5822">
                  <c:v>-630.14999999998076</c:v>
                </c:pt>
                <c:pt idx="5823">
                  <c:v>-629.19999999998072</c:v>
                </c:pt>
                <c:pt idx="5824">
                  <c:v>-628.24999999998067</c:v>
                </c:pt>
                <c:pt idx="5825">
                  <c:v>-627.29999999998063</c:v>
                </c:pt>
                <c:pt idx="5826">
                  <c:v>-628.29999999998063</c:v>
                </c:pt>
                <c:pt idx="5827">
                  <c:v>-629.29999999998063</c:v>
                </c:pt>
                <c:pt idx="5828">
                  <c:v>-628.34999999998058</c:v>
                </c:pt>
                <c:pt idx="5829">
                  <c:v>-629.34999999998058</c:v>
                </c:pt>
                <c:pt idx="5830">
                  <c:v>-630.34999999998058</c:v>
                </c:pt>
                <c:pt idx="5831">
                  <c:v>-631.34999999998058</c:v>
                </c:pt>
                <c:pt idx="5832">
                  <c:v>-630.39999999998054</c:v>
                </c:pt>
                <c:pt idx="5833">
                  <c:v>-631.39999999998054</c:v>
                </c:pt>
                <c:pt idx="5834">
                  <c:v>-630.44999999998049</c:v>
                </c:pt>
                <c:pt idx="5835">
                  <c:v>-631.44999999998049</c:v>
                </c:pt>
                <c:pt idx="5836">
                  <c:v>-632.44999999998049</c:v>
                </c:pt>
                <c:pt idx="5837">
                  <c:v>-633.44999999998049</c:v>
                </c:pt>
                <c:pt idx="5838">
                  <c:v>-634.44999999998049</c:v>
                </c:pt>
                <c:pt idx="5839">
                  <c:v>-635.44999999998049</c:v>
                </c:pt>
                <c:pt idx="5840">
                  <c:v>-636.44999999998049</c:v>
                </c:pt>
                <c:pt idx="5841">
                  <c:v>-635.49999999998045</c:v>
                </c:pt>
                <c:pt idx="5842">
                  <c:v>-636.49999999998045</c:v>
                </c:pt>
                <c:pt idx="5843">
                  <c:v>-635.5499999999804</c:v>
                </c:pt>
                <c:pt idx="5844">
                  <c:v>-636.5499999999804</c:v>
                </c:pt>
                <c:pt idx="5845">
                  <c:v>-637.5499999999804</c:v>
                </c:pt>
                <c:pt idx="5846">
                  <c:v>-636.59999999998035</c:v>
                </c:pt>
                <c:pt idx="5847">
                  <c:v>-637.59999999998035</c:v>
                </c:pt>
                <c:pt idx="5848">
                  <c:v>-636.64999999998031</c:v>
                </c:pt>
                <c:pt idx="5849">
                  <c:v>-635.69999999998026</c:v>
                </c:pt>
                <c:pt idx="5850">
                  <c:v>-636.69999999998026</c:v>
                </c:pt>
                <c:pt idx="5851">
                  <c:v>-637.69999999998026</c:v>
                </c:pt>
                <c:pt idx="5852">
                  <c:v>-636.74999999998022</c:v>
                </c:pt>
                <c:pt idx="5853">
                  <c:v>-637.74999999998022</c:v>
                </c:pt>
                <c:pt idx="5854">
                  <c:v>-636.79999999998017</c:v>
                </c:pt>
                <c:pt idx="5855">
                  <c:v>-635.84999999998013</c:v>
                </c:pt>
                <c:pt idx="5856">
                  <c:v>-636.84999999998013</c:v>
                </c:pt>
                <c:pt idx="5857">
                  <c:v>-637.84999999998013</c:v>
                </c:pt>
                <c:pt idx="5858">
                  <c:v>-636.89999999998008</c:v>
                </c:pt>
                <c:pt idx="5859">
                  <c:v>-637.89999999998008</c:v>
                </c:pt>
                <c:pt idx="5860">
                  <c:v>-636.94999999998004</c:v>
                </c:pt>
                <c:pt idx="5861">
                  <c:v>-637.94999999998004</c:v>
                </c:pt>
                <c:pt idx="5862">
                  <c:v>-638.94999999998004</c:v>
                </c:pt>
                <c:pt idx="5863">
                  <c:v>-637.99999999997999</c:v>
                </c:pt>
                <c:pt idx="5864">
                  <c:v>-637.04999999997995</c:v>
                </c:pt>
                <c:pt idx="5865">
                  <c:v>-636.0999999999799</c:v>
                </c:pt>
                <c:pt idx="5866">
                  <c:v>-635.14999999997985</c:v>
                </c:pt>
                <c:pt idx="5867">
                  <c:v>-634.19999999997981</c:v>
                </c:pt>
                <c:pt idx="5868">
                  <c:v>-635.19999999997981</c:v>
                </c:pt>
                <c:pt idx="5869">
                  <c:v>-634.24999999997976</c:v>
                </c:pt>
                <c:pt idx="5870">
                  <c:v>-635.24999999997976</c:v>
                </c:pt>
                <c:pt idx="5871">
                  <c:v>-636.24999999997976</c:v>
                </c:pt>
                <c:pt idx="5872">
                  <c:v>-635.29999999997972</c:v>
                </c:pt>
                <c:pt idx="5873">
                  <c:v>-636.29999999997972</c:v>
                </c:pt>
                <c:pt idx="5874">
                  <c:v>-637.29999999997972</c:v>
                </c:pt>
                <c:pt idx="5875">
                  <c:v>-638.29999999997972</c:v>
                </c:pt>
                <c:pt idx="5876">
                  <c:v>-637.34999999997967</c:v>
                </c:pt>
                <c:pt idx="5877">
                  <c:v>-638.34999999997967</c:v>
                </c:pt>
                <c:pt idx="5878">
                  <c:v>-637.39999999997963</c:v>
                </c:pt>
                <c:pt idx="5879">
                  <c:v>-638.39999999997963</c:v>
                </c:pt>
                <c:pt idx="5880">
                  <c:v>-639.39999999997963</c:v>
                </c:pt>
                <c:pt idx="5881">
                  <c:v>-640.39999999997963</c:v>
                </c:pt>
                <c:pt idx="5882">
                  <c:v>-639.44999999997958</c:v>
                </c:pt>
                <c:pt idx="5883">
                  <c:v>-638.49999999997954</c:v>
                </c:pt>
                <c:pt idx="5884">
                  <c:v>-639.49999999997954</c:v>
                </c:pt>
                <c:pt idx="5885">
                  <c:v>-638.54999999997949</c:v>
                </c:pt>
                <c:pt idx="5886">
                  <c:v>-637.59999999997945</c:v>
                </c:pt>
                <c:pt idx="5887">
                  <c:v>-636.6499999999794</c:v>
                </c:pt>
                <c:pt idx="5888">
                  <c:v>-635.69999999997935</c:v>
                </c:pt>
                <c:pt idx="5889">
                  <c:v>-636.69999999997935</c:v>
                </c:pt>
                <c:pt idx="5890">
                  <c:v>-637.69999999997935</c:v>
                </c:pt>
                <c:pt idx="5891">
                  <c:v>-638.69999999997935</c:v>
                </c:pt>
                <c:pt idx="5892">
                  <c:v>-639.69999999997935</c:v>
                </c:pt>
                <c:pt idx="5893">
                  <c:v>-640.69999999997935</c:v>
                </c:pt>
                <c:pt idx="5894">
                  <c:v>-641.69999999997935</c:v>
                </c:pt>
                <c:pt idx="5895">
                  <c:v>-642.69999999997935</c:v>
                </c:pt>
                <c:pt idx="5896">
                  <c:v>-643.69999999997935</c:v>
                </c:pt>
                <c:pt idx="5897">
                  <c:v>-642.74999999997931</c:v>
                </c:pt>
                <c:pt idx="5898">
                  <c:v>-643.74999999997931</c:v>
                </c:pt>
                <c:pt idx="5899">
                  <c:v>-644.74999999997931</c:v>
                </c:pt>
                <c:pt idx="5900">
                  <c:v>-643.79999999997926</c:v>
                </c:pt>
                <c:pt idx="5901">
                  <c:v>-644.79999999997926</c:v>
                </c:pt>
                <c:pt idx="5902">
                  <c:v>-643.84999999997922</c:v>
                </c:pt>
                <c:pt idx="5903">
                  <c:v>-644.84999999997922</c:v>
                </c:pt>
                <c:pt idx="5904">
                  <c:v>-645.84999999997922</c:v>
                </c:pt>
                <c:pt idx="5905">
                  <c:v>-646.84999999997922</c:v>
                </c:pt>
                <c:pt idx="5906">
                  <c:v>-647.84999999997922</c:v>
                </c:pt>
                <c:pt idx="5907">
                  <c:v>-648.84999999997922</c:v>
                </c:pt>
                <c:pt idx="5908">
                  <c:v>-647.89999999997917</c:v>
                </c:pt>
                <c:pt idx="5909">
                  <c:v>-648.89999999997917</c:v>
                </c:pt>
                <c:pt idx="5910">
                  <c:v>-647.94999999997913</c:v>
                </c:pt>
                <c:pt idx="5911">
                  <c:v>-646.99999999997908</c:v>
                </c:pt>
                <c:pt idx="5912">
                  <c:v>-647.99999999997908</c:v>
                </c:pt>
                <c:pt idx="5913">
                  <c:v>-648.99999999997908</c:v>
                </c:pt>
                <c:pt idx="5914">
                  <c:v>-648.04999999997904</c:v>
                </c:pt>
                <c:pt idx="5915">
                  <c:v>-649.04999999997904</c:v>
                </c:pt>
                <c:pt idx="5916">
                  <c:v>-650.04999999997904</c:v>
                </c:pt>
                <c:pt idx="5917">
                  <c:v>-649.09999999997899</c:v>
                </c:pt>
                <c:pt idx="5918">
                  <c:v>-648.14999999997895</c:v>
                </c:pt>
                <c:pt idx="5919">
                  <c:v>-649.14999999997895</c:v>
                </c:pt>
                <c:pt idx="5920">
                  <c:v>-650.14999999997895</c:v>
                </c:pt>
                <c:pt idx="5921">
                  <c:v>-651.14999999997895</c:v>
                </c:pt>
                <c:pt idx="5922">
                  <c:v>-652.14999999997895</c:v>
                </c:pt>
                <c:pt idx="5923">
                  <c:v>-653.14999999997895</c:v>
                </c:pt>
                <c:pt idx="5924">
                  <c:v>-652.1999999999789</c:v>
                </c:pt>
                <c:pt idx="5925">
                  <c:v>-651.24999999997885</c:v>
                </c:pt>
                <c:pt idx="5926">
                  <c:v>-652.24999999997885</c:v>
                </c:pt>
                <c:pt idx="5927">
                  <c:v>-651.29999999997881</c:v>
                </c:pt>
                <c:pt idx="5928">
                  <c:v>-650.34999999997876</c:v>
                </c:pt>
                <c:pt idx="5929">
                  <c:v>-651.34999999997876</c:v>
                </c:pt>
                <c:pt idx="5930">
                  <c:v>-650.39999999997872</c:v>
                </c:pt>
                <c:pt idx="5931">
                  <c:v>-651.39999999997872</c:v>
                </c:pt>
                <c:pt idx="5932">
                  <c:v>-652.39999999997872</c:v>
                </c:pt>
                <c:pt idx="5933">
                  <c:v>-651.44999999997867</c:v>
                </c:pt>
                <c:pt idx="5934">
                  <c:v>-652.44999999997867</c:v>
                </c:pt>
                <c:pt idx="5935">
                  <c:v>-651.49999999997863</c:v>
                </c:pt>
                <c:pt idx="5936">
                  <c:v>-652.49999999997863</c:v>
                </c:pt>
                <c:pt idx="5937">
                  <c:v>-653.49999999997863</c:v>
                </c:pt>
                <c:pt idx="5938">
                  <c:v>-652.54999999997858</c:v>
                </c:pt>
                <c:pt idx="5939">
                  <c:v>-653.54999999997858</c:v>
                </c:pt>
                <c:pt idx="5940">
                  <c:v>-654.54999999997858</c:v>
                </c:pt>
                <c:pt idx="5941">
                  <c:v>-655.54999999997858</c:v>
                </c:pt>
                <c:pt idx="5942">
                  <c:v>-656.54999999997858</c:v>
                </c:pt>
                <c:pt idx="5943">
                  <c:v>-655.59999999997854</c:v>
                </c:pt>
                <c:pt idx="5944">
                  <c:v>-654.64999999997849</c:v>
                </c:pt>
                <c:pt idx="5945">
                  <c:v>-653.69999999997844</c:v>
                </c:pt>
                <c:pt idx="5946">
                  <c:v>-654.69999999997844</c:v>
                </c:pt>
                <c:pt idx="5947">
                  <c:v>-655.69999999997844</c:v>
                </c:pt>
                <c:pt idx="5948">
                  <c:v>-654.7499999999784</c:v>
                </c:pt>
                <c:pt idx="5949">
                  <c:v>-653.79999999997835</c:v>
                </c:pt>
                <c:pt idx="5950">
                  <c:v>-654.79999999997835</c:v>
                </c:pt>
                <c:pt idx="5951">
                  <c:v>-653.84999999997831</c:v>
                </c:pt>
                <c:pt idx="5952">
                  <c:v>-654.84999999997831</c:v>
                </c:pt>
                <c:pt idx="5953">
                  <c:v>-655.84999999997831</c:v>
                </c:pt>
                <c:pt idx="5954">
                  <c:v>-656.84999999997831</c:v>
                </c:pt>
                <c:pt idx="5955">
                  <c:v>-657.84999999997831</c:v>
                </c:pt>
                <c:pt idx="5956">
                  <c:v>-656.89999999997826</c:v>
                </c:pt>
                <c:pt idx="5957">
                  <c:v>-657.89999999997826</c:v>
                </c:pt>
                <c:pt idx="5958">
                  <c:v>-656.94999999997822</c:v>
                </c:pt>
                <c:pt idx="5959">
                  <c:v>-655.99999999997817</c:v>
                </c:pt>
                <c:pt idx="5960">
                  <c:v>-655.04999999997813</c:v>
                </c:pt>
                <c:pt idx="5961">
                  <c:v>-656.04999999997813</c:v>
                </c:pt>
                <c:pt idx="5962">
                  <c:v>-657.04999999997813</c:v>
                </c:pt>
                <c:pt idx="5963">
                  <c:v>-658.04999999997813</c:v>
                </c:pt>
                <c:pt idx="5964">
                  <c:v>-657.09999999997808</c:v>
                </c:pt>
                <c:pt idx="5965">
                  <c:v>-658.09999999997808</c:v>
                </c:pt>
                <c:pt idx="5966">
                  <c:v>-659.09999999997808</c:v>
                </c:pt>
                <c:pt idx="5967">
                  <c:v>-660.09999999997808</c:v>
                </c:pt>
                <c:pt idx="5968">
                  <c:v>-659.14999999997804</c:v>
                </c:pt>
                <c:pt idx="5969">
                  <c:v>-658.19999999997799</c:v>
                </c:pt>
                <c:pt idx="5970">
                  <c:v>-659.19999999997799</c:v>
                </c:pt>
                <c:pt idx="5971">
                  <c:v>-660.19999999997799</c:v>
                </c:pt>
                <c:pt idx="5972">
                  <c:v>-661.19999999997799</c:v>
                </c:pt>
                <c:pt idx="5973">
                  <c:v>-662.19999999997799</c:v>
                </c:pt>
                <c:pt idx="5974">
                  <c:v>-663.19999999997799</c:v>
                </c:pt>
                <c:pt idx="5975">
                  <c:v>-662.24999999997794</c:v>
                </c:pt>
                <c:pt idx="5976">
                  <c:v>-663.24999999997794</c:v>
                </c:pt>
                <c:pt idx="5977">
                  <c:v>-664.24999999997794</c:v>
                </c:pt>
                <c:pt idx="5978">
                  <c:v>-665.24999999997794</c:v>
                </c:pt>
                <c:pt idx="5979">
                  <c:v>-664.2999999999779</c:v>
                </c:pt>
                <c:pt idx="5980">
                  <c:v>-665.2999999999779</c:v>
                </c:pt>
                <c:pt idx="5981">
                  <c:v>-664.34999999997785</c:v>
                </c:pt>
                <c:pt idx="5982">
                  <c:v>-663.39999999997781</c:v>
                </c:pt>
                <c:pt idx="5983">
                  <c:v>-662.44999999997776</c:v>
                </c:pt>
                <c:pt idx="5984">
                  <c:v>-661.49999999997772</c:v>
                </c:pt>
                <c:pt idx="5985">
                  <c:v>-662.49999999997772</c:v>
                </c:pt>
                <c:pt idx="5986">
                  <c:v>-663.49999999997772</c:v>
                </c:pt>
                <c:pt idx="5987">
                  <c:v>-664.49999999997772</c:v>
                </c:pt>
                <c:pt idx="5988">
                  <c:v>-665.49999999997772</c:v>
                </c:pt>
                <c:pt idx="5989">
                  <c:v>-666.49999999997772</c:v>
                </c:pt>
                <c:pt idx="5990">
                  <c:v>-665.54999999997767</c:v>
                </c:pt>
                <c:pt idx="5991">
                  <c:v>-666.54999999997767</c:v>
                </c:pt>
                <c:pt idx="5992">
                  <c:v>-665.59999999997763</c:v>
                </c:pt>
                <c:pt idx="5993">
                  <c:v>-666.59999999997763</c:v>
                </c:pt>
                <c:pt idx="5994">
                  <c:v>-667.59999999997763</c:v>
                </c:pt>
                <c:pt idx="5995">
                  <c:v>-668.59999999997763</c:v>
                </c:pt>
                <c:pt idx="5996">
                  <c:v>-669.59999999997763</c:v>
                </c:pt>
                <c:pt idx="5997">
                  <c:v>-670.59999999997763</c:v>
                </c:pt>
                <c:pt idx="5998">
                  <c:v>-671.59999999997763</c:v>
                </c:pt>
                <c:pt idx="5999">
                  <c:v>-672.59999999997763</c:v>
                </c:pt>
                <c:pt idx="6000">
                  <c:v>-671.64999999997758</c:v>
                </c:pt>
                <c:pt idx="6001">
                  <c:v>-672.64999999997758</c:v>
                </c:pt>
                <c:pt idx="6002">
                  <c:v>-671.69999999997754</c:v>
                </c:pt>
                <c:pt idx="6003">
                  <c:v>-672.69999999997754</c:v>
                </c:pt>
                <c:pt idx="6004">
                  <c:v>-673.69999999997754</c:v>
                </c:pt>
                <c:pt idx="6005">
                  <c:v>-672.74999999997749</c:v>
                </c:pt>
                <c:pt idx="6006">
                  <c:v>-673.74999999997749</c:v>
                </c:pt>
                <c:pt idx="6007">
                  <c:v>-672.79999999997744</c:v>
                </c:pt>
                <c:pt idx="6008">
                  <c:v>-671.8499999999774</c:v>
                </c:pt>
                <c:pt idx="6009">
                  <c:v>-670.89999999997735</c:v>
                </c:pt>
                <c:pt idx="6010">
                  <c:v>-671.89999999997735</c:v>
                </c:pt>
                <c:pt idx="6011">
                  <c:v>-672.89999999997735</c:v>
                </c:pt>
                <c:pt idx="6012">
                  <c:v>-673.89999999997735</c:v>
                </c:pt>
                <c:pt idx="6013">
                  <c:v>-674.89999999997735</c:v>
                </c:pt>
                <c:pt idx="6014">
                  <c:v>-673.94999999997731</c:v>
                </c:pt>
                <c:pt idx="6015">
                  <c:v>-674.94999999997731</c:v>
                </c:pt>
                <c:pt idx="6016">
                  <c:v>-673.99999999997726</c:v>
                </c:pt>
                <c:pt idx="6017">
                  <c:v>-673.04999999997722</c:v>
                </c:pt>
                <c:pt idx="6018">
                  <c:v>-674.04999999997722</c:v>
                </c:pt>
                <c:pt idx="6019">
                  <c:v>-673.09999999997717</c:v>
                </c:pt>
                <c:pt idx="6020">
                  <c:v>-674.09999999997717</c:v>
                </c:pt>
                <c:pt idx="6021">
                  <c:v>-673.14999999997713</c:v>
                </c:pt>
                <c:pt idx="6022">
                  <c:v>-672.19999999997708</c:v>
                </c:pt>
                <c:pt idx="6023">
                  <c:v>-673.19999999997708</c:v>
                </c:pt>
                <c:pt idx="6024">
                  <c:v>-674.19999999997708</c:v>
                </c:pt>
                <c:pt idx="6025">
                  <c:v>-673.24999999997704</c:v>
                </c:pt>
                <c:pt idx="6026">
                  <c:v>-674.24999999997704</c:v>
                </c:pt>
                <c:pt idx="6027">
                  <c:v>-675.24999999997704</c:v>
                </c:pt>
                <c:pt idx="6028">
                  <c:v>-676.24999999997704</c:v>
                </c:pt>
                <c:pt idx="6029">
                  <c:v>-675.29999999997699</c:v>
                </c:pt>
                <c:pt idx="6030">
                  <c:v>-674.34999999997694</c:v>
                </c:pt>
                <c:pt idx="6031">
                  <c:v>-675.34999999997694</c:v>
                </c:pt>
                <c:pt idx="6032">
                  <c:v>-674.3999999999769</c:v>
                </c:pt>
                <c:pt idx="6033">
                  <c:v>-675.3999999999769</c:v>
                </c:pt>
                <c:pt idx="6034">
                  <c:v>-674.44999999997685</c:v>
                </c:pt>
                <c:pt idx="6035">
                  <c:v>-673.49999999997681</c:v>
                </c:pt>
                <c:pt idx="6036">
                  <c:v>-674.49999999997681</c:v>
                </c:pt>
                <c:pt idx="6037">
                  <c:v>-675.49999999997681</c:v>
                </c:pt>
                <c:pt idx="6038">
                  <c:v>-674.54999999997676</c:v>
                </c:pt>
                <c:pt idx="6039">
                  <c:v>-675.54999999997676</c:v>
                </c:pt>
                <c:pt idx="6040">
                  <c:v>-676.54999999997676</c:v>
                </c:pt>
                <c:pt idx="6041">
                  <c:v>-677.54999999997676</c:v>
                </c:pt>
                <c:pt idx="6042">
                  <c:v>-676.59999999997672</c:v>
                </c:pt>
                <c:pt idx="6043">
                  <c:v>-677.59999999997672</c:v>
                </c:pt>
                <c:pt idx="6044">
                  <c:v>-676.64999999997667</c:v>
                </c:pt>
                <c:pt idx="6045">
                  <c:v>-677.64999999997667</c:v>
                </c:pt>
                <c:pt idx="6046">
                  <c:v>-678.64999999997667</c:v>
                </c:pt>
                <c:pt idx="6047">
                  <c:v>-679.64999999997667</c:v>
                </c:pt>
                <c:pt idx="6048">
                  <c:v>-678.69999999997663</c:v>
                </c:pt>
                <c:pt idx="6049">
                  <c:v>-679.69999999997663</c:v>
                </c:pt>
                <c:pt idx="6050">
                  <c:v>-680.69999999997663</c:v>
                </c:pt>
                <c:pt idx="6051">
                  <c:v>-679.74999999997658</c:v>
                </c:pt>
                <c:pt idx="6052">
                  <c:v>-680.74999999997658</c:v>
                </c:pt>
                <c:pt idx="6053">
                  <c:v>-679.79999999997654</c:v>
                </c:pt>
                <c:pt idx="6054">
                  <c:v>-678.84999999997649</c:v>
                </c:pt>
                <c:pt idx="6055">
                  <c:v>-677.89999999997644</c:v>
                </c:pt>
                <c:pt idx="6056">
                  <c:v>-678.89999999997644</c:v>
                </c:pt>
                <c:pt idx="6057">
                  <c:v>-679.89999999997644</c:v>
                </c:pt>
                <c:pt idx="6058">
                  <c:v>-678.9499999999764</c:v>
                </c:pt>
                <c:pt idx="6059">
                  <c:v>-679.9499999999764</c:v>
                </c:pt>
                <c:pt idx="6060">
                  <c:v>-678.99999999997635</c:v>
                </c:pt>
                <c:pt idx="6061">
                  <c:v>-678.04999999997631</c:v>
                </c:pt>
                <c:pt idx="6062">
                  <c:v>-677.09999999997626</c:v>
                </c:pt>
                <c:pt idx="6063">
                  <c:v>-676.14999999997622</c:v>
                </c:pt>
                <c:pt idx="6064">
                  <c:v>-675.19999999997617</c:v>
                </c:pt>
                <c:pt idx="6065">
                  <c:v>-674.24999999997613</c:v>
                </c:pt>
                <c:pt idx="6066">
                  <c:v>-673.29999999997608</c:v>
                </c:pt>
                <c:pt idx="6067">
                  <c:v>-672.34999999997603</c:v>
                </c:pt>
                <c:pt idx="6068">
                  <c:v>-671.39999999997599</c:v>
                </c:pt>
                <c:pt idx="6069">
                  <c:v>-670.44999999997594</c:v>
                </c:pt>
                <c:pt idx="6070">
                  <c:v>-669.4999999999759</c:v>
                </c:pt>
                <c:pt idx="6071">
                  <c:v>-670.4999999999759</c:v>
                </c:pt>
                <c:pt idx="6072">
                  <c:v>-669.54999999997585</c:v>
                </c:pt>
                <c:pt idx="6073">
                  <c:v>-668.59999999997581</c:v>
                </c:pt>
                <c:pt idx="6074">
                  <c:v>-667.64999999997576</c:v>
                </c:pt>
                <c:pt idx="6075">
                  <c:v>-668.64999999997576</c:v>
                </c:pt>
                <c:pt idx="6076">
                  <c:v>-669.64999999997576</c:v>
                </c:pt>
                <c:pt idx="6077">
                  <c:v>-670.64999999997576</c:v>
                </c:pt>
                <c:pt idx="6078">
                  <c:v>-671.64999999997576</c:v>
                </c:pt>
                <c:pt idx="6079">
                  <c:v>-672.64999999997576</c:v>
                </c:pt>
                <c:pt idx="6080">
                  <c:v>-671.69999999997572</c:v>
                </c:pt>
                <c:pt idx="6081">
                  <c:v>-670.74999999997567</c:v>
                </c:pt>
                <c:pt idx="6082">
                  <c:v>-669.79999999997563</c:v>
                </c:pt>
                <c:pt idx="6083">
                  <c:v>-670.79999999997563</c:v>
                </c:pt>
                <c:pt idx="6084">
                  <c:v>-669.84999999997558</c:v>
                </c:pt>
                <c:pt idx="6085">
                  <c:v>-670.84999999997558</c:v>
                </c:pt>
                <c:pt idx="6086">
                  <c:v>-669.89999999997553</c:v>
                </c:pt>
                <c:pt idx="6087">
                  <c:v>-668.94999999997549</c:v>
                </c:pt>
                <c:pt idx="6088">
                  <c:v>-669.94999999997549</c:v>
                </c:pt>
                <c:pt idx="6089">
                  <c:v>-668.99999999997544</c:v>
                </c:pt>
                <c:pt idx="6090">
                  <c:v>-668.0499999999754</c:v>
                </c:pt>
                <c:pt idx="6091">
                  <c:v>-667.09999999997535</c:v>
                </c:pt>
                <c:pt idx="6092">
                  <c:v>-666.14999999997531</c:v>
                </c:pt>
                <c:pt idx="6093">
                  <c:v>-667.14999999997531</c:v>
                </c:pt>
                <c:pt idx="6094">
                  <c:v>-666.19999999997526</c:v>
                </c:pt>
                <c:pt idx="6095">
                  <c:v>-667.19999999997526</c:v>
                </c:pt>
                <c:pt idx="6096">
                  <c:v>-666.24999999997522</c:v>
                </c:pt>
                <c:pt idx="6097">
                  <c:v>-667.24999999997522</c:v>
                </c:pt>
                <c:pt idx="6098">
                  <c:v>-666.29999999997517</c:v>
                </c:pt>
                <c:pt idx="6099">
                  <c:v>-667.29999999997517</c:v>
                </c:pt>
                <c:pt idx="6100">
                  <c:v>-666.34999999997513</c:v>
                </c:pt>
                <c:pt idx="6101">
                  <c:v>-667.34999999997513</c:v>
                </c:pt>
                <c:pt idx="6102">
                  <c:v>-668.34999999997513</c:v>
                </c:pt>
                <c:pt idx="6103">
                  <c:v>-667.39999999997508</c:v>
                </c:pt>
                <c:pt idx="6104">
                  <c:v>-668.39999999997508</c:v>
                </c:pt>
                <c:pt idx="6105">
                  <c:v>-669.39999999997508</c:v>
                </c:pt>
                <c:pt idx="6106">
                  <c:v>-670.39999999997508</c:v>
                </c:pt>
                <c:pt idx="6107">
                  <c:v>-671.39999999997508</c:v>
                </c:pt>
                <c:pt idx="6108">
                  <c:v>-670.44999999997503</c:v>
                </c:pt>
                <c:pt idx="6109">
                  <c:v>-669.49999999997499</c:v>
                </c:pt>
                <c:pt idx="6110">
                  <c:v>-668.54999999997494</c:v>
                </c:pt>
                <c:pt idx="6111">
                  <c:v>-667.5999999999749</c:v>
                </c:pt>
                <c:pt idx="6112">
                  <c:v>-668.5999999999749</c:v>
                </c:pt>
                <c:pt idx="6113">
                  <c:v>-669.5999999999749</c:v>
                </c:pt>
                <c:pt idx="6114">
                  <c:v>-670.5999999999749</c:v>
                </c:pt>
                <c:pt idx="6115">
                  <c:v>-671.5999999999749</c:v>
                </c:pt>
                <c:pt idx="6116">
                  <c:v>-670.64999999997485</c:v>
                </c:pt>
                <c:pt idx="6117">
                  <c:v>-669.69999999997481</c:v>
                </c:pt>
                <c:pt idx="6118">
                  <c:v>-668.74999999997476</c:v>
                </c:pt>
                <c:pt idx="6119">
                  <c:v>-667.79999999997472</c:v>
                </c:pt>
                <c:pt idx="6120">
                  <c:v>-666.84999999997467</c:v>
                </c:pt>
                <c:pt idx="6121">
                  <c:v>-667.84999999997467</c:v>
                </c:pt>
                <c:pt idx="6122">
                  <c:v>-668.84999999997467</c:v>
                </c:pt>
                <c:pt idx="6123">
                  <c:v>-669.84999999997467</c:v>
                </c:pt>
                <c:pt idx="6124">
                  <c:v>-668.89999999997463</c:v>
                </c:pt>
                <c:pt idx="6125">
                  <c:v>-667.94999999997458</c:v>
                </c:pt>
                <c:pt idx="6126">
                  <c:v>-668.94999999997458</c:v>
                </c:pt>
                <c:pt idx="6127">
                  <c:v>-667.99999999997453</c:v>
                </c:pt>
                <c:pt idx="6128">
                  <c:v>-667.04999999997449</c:v>
                </c:pt>
                <c:pt idx="6129">
                  <c:v>-666.09999999997444</c:v>
                </c:pt>
                <c:pt idx="6130">
                  <c:v>-667.09999999997444</c:v>
                </c:pt>
                <c:pt idx="6131">
                  <c:v>-668.09999999997444</c:v>
                </c:pt>
                <c:pt idx="6132">
                  <c:v>-669.09999999997444</c:v>
                </c:pt>
                <c:pt idx="6133">
                  <c:v>-668.1499999999744</c:v>
                </c:pt>
                <c:pt idx="6134">
                  <c:v>-669.1499999999744</c:v>
                </c:pt>
                <c:pt idx="6135">
                  <c:v>-668.19999999997435</c:v>
                </c:pt>
                <c:pt idx="6136">
                  <c:v>-667.24999999997431</c:v>
                </c:pt>
                <c:pt idx="6137">
                  <c:v>-668.24999999997431</c:v>
                </c:pt>
                <c:pt idx="6138">
                  <c:v>-667.29999999997426</c:v>
                </c:pt>
                <c:pt idx="6139">
                  <c:v>-668.29999999997426</c:v>
                </c:pt>
                <c:pt idx="6140">
                  <c:v>-667.34999999997422</c:v>
                </c:pt>
                <c:pt idx="6141">
                  <c:v>-668.34999999997422</c:v>
                </c:pt>
                <c:pt idx="6142">
                  <c:v>-669.34999999997422</c:v>
                </c:pt>
                <c:pt idx="6143">
                  <c:v>-670.34999999997422</c:v>
                </c:pt>
                <c:pt idx="6144">
                  <c:v>-671.34999999997422</c:v>
                </c:pt>
                <c:pt idx="6145">
                  <c:v>-670.39999999997417</c:v>
                </c:pt>
                <c:pt idx="6146">
                  <c:v>-671.39999999997417</c:v>
                </c:pt>
                <c:pt idx="6147">
                  <c:v>-672.39999999997417</c:v>
                </c:pt>
                <c:pt idx="6148">
                  <c:v>-671.44999999997412</c:v>
                </c:pt>
                <c:pt idx="6149">
                  <c:v>-672.44999999997412</c:v>
                </c:pt>
                <c:pt idx="6150">
                  <c:v>-671.49999999997408</c:v>
                </c:pt>
                <c:pt idx="6151">
                  <c:v>-670.54999999997403</c:v>
                </c:pt>
                <c:pt idx="6152">
                  <c:v>-671.54999999997403</c:v>
                </c:pt>
                <c:pt idx="6153">
                  <c:v>-670.59999999997399</c:v>
                </c:pt>
                <c:pt idx="6154">
                  <c:v>-669.64999999997394</c:v>
                </c:pt>
                <c:pt idx="6155">
                  <c:v>-668.6999999999739</c:v>
                </c:pt>
                <c:pt idx="6156">
                  <c:v>-667.74999999997385</c:v>
                </c:pt>
                <c:pt idx="6157">
                  <c:v>-666.79999999997381</c:v>
                </c:pt>
                <c:pt idx="6158">
                  <c:v>-667.79999999997381</c:v>
                </c:pt>
                <c:pt idx="6159">
                  <c:v>-666.84999999997376</c:v>
                </c:pt>
                <c:pt idx="6160">
                  <c:v>-667.84999999997376</c:v>
                </c:pt>
                <c:pt idx="6161">
                  <c:v>-668.84999999997376</c:v>
                </c:pt>
                <c:pt idx="6162">
                  <c:v>-667.89999999997372</c:v>
                </c:pt>
                <c:pt idx="6163">
                  <c:v>-666.94999999997367</c:v>
                </c:pt>
                <c:pt idx="6164">
                  <c:v>-665.99999999997362</c:v>
                </c:pt>
                <c:pt idx="6165">
                  <c:v>-665.04999999997358</c:v>
                </c:pt>
                <c:pt idx="6166">
                  <c:v>-664.09999999997353</c:v>
                </c:pt>
                <c:pt idx="6167">
                  <c:v>-665.09999999997353</c:v>
                </c:pt>
                <c:pt idx="6168">
                  <c:v>-664.14999999997349</c:v>
                </c:pt>
                <c:pt idx="6169">
                  <c:v>-665.14999999997349</c:v>
                </c:pt>
                <c:pt idx="6170">
                  <c:v>-666.14999999997349</c:v>
                </c:pt>
                <c:pt idx="6171">
                  <c:v>-667.14999999997349</c:v>
                </c:pt>
                <c:pt idx="6172">
                  <c:v>-668.14999999997349</c:v>
                </c:pt>
                <c:pt idx="6173">
                  <c:v>-669.14999999997349</c:v>
                </c:pt>
                <c:pt idx="6174">
                  <c:v>-668.19999999997344</c:v>
                </c:pt>
                <c:pt idx="6175">
                  <c:v>-669.19999999997344</c:v>
                </c:pt>
                <c:pt idx="6176">
                  <c:v>-668.2499999999734</c:v>
                </c:pt>
                <c:pt idx="6177">
                  <c:v>-669.2499999999734</c:v>
                </c:pt>
                <c:pt idx="6178">
                  <c:v>-670.2499999999734</c:v>
                </c:pt>
                <c:pt idx="6179">
                  <c:v>-671.2499999999734</c:v>
                </c:pt>
                <c:pt idx="6180">
                  <c:v>-670.29999999997335</c:v>
                </c:pt>
                <c:pt idx="6181">
                  <c:v>-671.29999999997335</c:v>
                </c:pt>
                <c:pt idx="6182">
                  <c:v>-670.34999999997331</c:v>
                </c:pt>
                <c:pt idx="6183">
                  <c:v>-671.34999999997331</c:v>
                </c:pt>
                <c:pt idx="6184">
                  <c:v>-670.39999999997326</c:v>
                </c:pt>
                <c:pt idx="6185">
                  <c:v>-671.39999999997326</c:v>
                </c:pt>
                <c:pt idx="6186">
                  <c:v>-672.39999999997326</c:v>
                </c:pt>
                <c:pt idx="6187">
                  <c:v>-673.39999999997326</c:v>
                </c:pt>
                <c:pt idx="6188">
                  <c:v>-672.44999999997322</c:v>
                </c:pt>
                <c:pt idx="6189">
                  <c:v>-671.49999999997317</c:v>
                </c:pt>
                <c:pt idx="6190">
                  <c:v>-670.54999999997312</c:v>
                </c:pt>
                <c:pt idx="6191">
                  <c:v>-669.59999999997308</c:v>
                </c:pt>
                <c:pt idx="6192">
                  <c:v>-670.59999999997308</c:v>
                </c:pt>
                <c:pt idx="6193">
                  <c:v>-671.59999999997308</c:v>
                </c:pt>
                <c:pt idx="6194">
                  <c:v>-670.64999999997303</c:v>
                </c:pt>
                <c:pt idx="6195">
                  <c:v>-671.64999999997303</c:v>
                </c:pt>
                <c:pt idx="6196">
                  <c:v>-670.69999999997299</c:v>
                </c:pt>
                <c:pt idx="6197">
                  <c:v>-671.69999999997299</c:v>
                </c:pt>
                <c:pt idx="6198">
                  <c:v>-672.69999999997299</c:v>
                </c:pt>
                <c:pt idx="6199">
                  <c:v>-673.69999999997299</c:v>
                </c:pt>
                <c:pt idx="6200">
                  <c:v>-672.74999999997294</c:v>
                </c:pt>
                <c:pt idx="6201">
                  <c:v>-671.7999999999729</c:v>
                </c:pt>
                <c:pt idx="6202">
                  <c:v>-672.7999999999729</c:v>
                </c:pt>
                <c:pt idx="6203">
                  <c:v>-673.7999999999729</c:v>
                </c:pt>
                <c:pt idx="6204">
                  <c:v>-672.84999999997285</c:v>
                </c:pt>
                <c:pt idx="6205">
                  <c:v>-671.89999999997281</c:v>
                </c:pt>
                <c:pt idx="6206">
                  <c:v>-672.89999999997281</c:v>
                </c:pt>
                <c:pt idx="6207">
                  <c:v>-673.89999999997281</c:v>
                </c:pt>
                <c:pt idx="6208">
                  <c:v>-674.89999999997281</c:v>
                </c:pt>
                <c:pt idx="6209">
                  <c:v>-675.89999999997281</c:v>
                </c:pt>
                <c:pt idx="6210">
                  <c:v>-674.94999999997276</c:v>
                </c:pt>
                <c:pt idx="6211">
                  <c:v>-675.94999999997276</c:v>
                </c:pt>
                <c:pt idx="6212">
                  <c:v>-676.94999999997276</c:v>
                </c:pt>
                <c:pt idx="6213">
                  <c:v>-677.94999999997276</c:v>
                </c:pt>
                <c:pt idx="6214">
                  <c:v>-678.94999999997276</c:v>
                </c:pt>
                <c:pt idx="6215">
                  <c:v>-677.99999999997272</c:v>
                </c:pt>
                <c:pt idx="6216">
                  <c:v>-677.04999999997267</c:v>
                </c:pt>
                <c:pt idx="6217">
                  <c:v>-676.09999999997262</c:v>
                </c:pt>
                <c:pt idx="6218">
                  <c:v>-677.09999999997262</c:v>
                </c:pt>
                <c:pt idx="6219">
                  <c:v>-676.14999999997258</c:v>
                </c:pt>
                <c:pt idx="6220">
                  <c:v>-675.19999999997253</c:v>
                </c:pt>
                <c:pt idx="6221">
                  <c:v>-676.19999999997253</c:v>
                </c:pt>
                <c:pt idx="6222">
                  <c:v>-675.24999999997249</c:v>
                </c:pt>
                <c:pt idx="6223">
                  <c:v>-674.29999999997244</c:v>
                </c:pt>
                <c:pt idx="6224">
                  <c:v>-675.29999999997244</c:v>
                </c:pt>
                <c:pt idx="6225">
                  <c:v>-676.29999999997244</c:v>
                </c:pt>
                <c:pt idx="6226">
                  <c:v>-677.29999999997244</c:v>
                </c:pt>
                <c:pt idx="6227">
                  <c:v>-676.3499999999724</c:v>
                </c:pt>
                <c:pt idx="6228">
                  <c:v>-675.39999999997235</c:v>
                </c:pt>
                <c:pt idx="6229">
                  <c:v>-676.39999999997235</c:v>
                </c:pt>
                <c:pt idx="6230">
                  <c:v>-675.44999999997231</c:v>
                </c:pt>
                <c:pt idx="6231">
                  <c:v>-676.44999999997231</c:v>
                </c:pt>
                <c:pt idx="6232">
                  <c:v>-675.49999999997226</c:v>
                </c:pt>
                <c:pt idx="6233">
                  <c:v>-676.49999999997226</c:v>
                </c:pt>
                <c:pt idx="6234">
                  <c:v>-675.54999999997221</c:v>
                </c:pt>
                <c:pt idx="6235">
                  <c:v>-676.54999999997221</c:v>
                </c:pt>
                <c:pt idx="6236">
                  <c:v>-677.54999999997221</c:v>
                </c:pt>
                <c:pt idx="6237">
                  <c:v>-676.59999999997217</c:v>
                </c:pt>
                <c:pt idx="6238">
                  <c:v>-675.64999999997212</c:v>
                </c:pt>
                <c:pt idx="6239">
                  <c:v>-676.64999999997212</c:v>
                </c:pt>
                <c:pt idx="6240">
                  <c:v>-675.69999999997208</c:v>
                </c:pt>
                <c:pt idx="6241">
                  <c:v>-674.74999999997203</c:v>
                </c:pt>
                <c:pt idx="6242">
                  <c:v>-675.74999999997203</c:v>
                </c:pt>
                <c:pt idx="6243">
                  <c:v>-674.79999999997199</c:v>
                </c:pt>
                <c:pt idx="6244">
                  <c:v>-675.79999999997199</c:v>
                </c:pt>
                <c:pt idx="6245">
                  <c:v>-674.84999999997194</c:v>
                </c:pt>
                <c:pt idx="6246">
                  <c:v>-675.84999999997194</c:v>
                </c:pt>
                <c:pt idx="6247">
                  <c:v>-676.84999999997194</c:v>
                </c:pt>
                <c:pt idx="6248">
                  <c:v>-677.84999999997194</c:v>
                </c:pt>
                <c:pt idx="6249">
                  <c:v>-678.84999999997194</c:v>
                </c:pt>
                <c:pt idx="6250">
                  <c:v>-679.84999999997194</c:v>
                </c:pt>
                <c:pt idx="6251">
                  <c:v>-678.8999999999719</c:v>
                </c:pt>
                <c:pt idx="6252">
                  <c:v>-677.94999999997185</c:v>
                </c:pt>
                <c:pt idx="6253">
                  <c:v>-676.99999999997181</c:v>
                </c:pt>
                <c:pt idx="6254">
                  <c:v>-677.99999999997181</c:v>
                </c:pt>
                <c:pt idx="6255">
                  <c:v>-677.04999999997176</c:v>
                </c:pt>
                <c:pt idx="6256">
                  <c:v>-676.09999999997171</c:v>
                </c:pt>
                <c:pt idx="6257">
                  <c:v>-675.14999999997167</c:v>
                </c:pt>
                <c:pt idx="6258">
                  <c:v>-676.14999999997167</c:v>
                </c:pt>
                <c:pt idx="6259">
                  <c:v>-677.14999999997167</c:v>
                </c:pt>
                <c:pt idx="6260">
                  <c:v>-678.14999999997167</c:v>
                </c:pt>
                <c:pt idx="6261">
                  <c:v>-679.14999999997167</c:v>
                </c:pt>
                <c:pt idx="6262">
                  <c:v>-678.19999999997162</c:v>
                </c:pt>
                <c:pt idx="6263">
                  <c:v>-679.19999999997162</c:v>
                </c:pt>
                <c:pt idx="6264">
                  <c:v>-680.19999999997162</c:v>
                </c:pt>
                <c:pt idx="6265">
                  <c:v>-681.19999999997162</c:v>
                </c:pt>
                <c:pt idx="6266">
                  <c:v>-680.24999999997158</c:v>
                </c:pt>
                <c:pt idx="6267">
                  <c:v>-679.29999999997153</c:v>
                </c:pt>
                <c:pt idx="6268">
                  <c:v>-678.34999999997149</c:v>
                </c:pt>
                <c:pt idx="6269">
                  <c:v>-679.34999999997149</c:v>
                </c:pt>
                <c:pt idx="6270">
                  <c:v>-678.39999999997144</c:v>
                </c:pt>
                <c:pt idx="6271">
                  <c:v>-677.4499999999714</c:v>
                </c:pt>
                <c:pt idx="6272">
                  <c:v>-678.4499999999714</c:v>
                </c:pt>
                <c:pt idx="6273">
                  <c:v>-677.49999999997135</c:v>
                </c:pt>
                <c:pt idx="6274">
                  <c:v>-678.49999999997135</c:v>
                </c:pt>
                <c:pt idx="6275">
                  <c:v>-677.54999999997131</c:v>
                </c:pt>
                <c:pt idx="6276">
                  <c:v>-676.59999999997126</c:v>
                </c:pt>
                <c:pt idx="6277">
                  <c:v>-677.59999999997126</c:v>
                </c:pt>
                <c:pt idx="6278">
                  <c:v>-678.59999999997126</c:v>
                </c:pt>
                <c:pt idx="6279">
                  <c:v>-677.64999999997121</c:v>
                </c:pt>
                <c:pt idx="6280">
                  <c:v>-676.69999999997117</c:v>
                </c:pt>
                <c:pt idx="6281">
                  <c:v>-675.74999999997112</c:v>
                </c:pt>
                <c:pt idx="6282">
                  <c:v>-674.79999999997108</c:v>
                </c:pt>
                <c:pt idx="6283">
                  <c:v>-675.79999999997108</c:v>
                </c:pt>
                <c:pt idx="6284">
                  <c:v>-674.84999999997103</c:v>
                </c:pt>
                <c:pt idx="6285">
                  <c:v>-673.89999999997099</c:v>
                </c:pt>
                <c:pt idx="6286">
                  <c:v>-674.89999999997099</c:v>
                </c:pt>
                <c:pt idx="6287">
                  <c:v>-675.89999999997099</c:v>
                </c:pt>
                <c:pt idx="6288">
                  <c:v>-676.89999999997099</c:v>
                </c:pt>
                <c:pt idx="6289">
                  <c:v>-675.94999999997094</c:v>
                </c:pt>
                <c:pt idx="6290">
                  <c:v>-674.9999999999709</c:v>
                </c:pt>
                <c:pt idx="6291">
                  <c:v>-674.04999999997085</c:v>
                </c:pt>
                <c:pt idx="6292">
                  <c:v>-673.09999999997081</c:v>
                </c:pt>
                <c:pt idx="6293">
                  <c:v>-674.09999999997081</c:v>
                </c:pt>
                <c:pt idx="6294">
                  <c:v>-675.09999999997081</c:v>
                </c:pt>
                <c:pt idx="6295">
                  <c:v>-674.14999999997076</c:v>
                </c:pt>
                <c:pt idx="6296">
                  <c:v>-673.19999999997071</c:v>
                </c:pt>
                <c:pt idx="6297">
                  <c:v>-672.24999999997067</c:v>
                </c:pt>
                <c:pt idx="6298">
                  <c:v>-671.29999999997062</c:v>
                </c:pt>
                <c:pt idx="6299">
                  <c:v>-670.34999999997058</c:v>
                </c:pt>
                <c:pt idx="6300">
                  <c:v>-671.34999999997058</c:v>
                </c:pt>
                <c:pt idx="6301">
                  <c:v>-672.34999999997058</c:v>
                </c:pt>
                <c:pt idx="6302">
                  <c:v>-673.34999999997058</c:v>
                </c:pt>
                <c:pt idx="6303">
                  <c:v>-672.39999999997053</c:v>
                </c:pt>
                <c:pt idx="6304">
                  <c:v>-673.39999999997053</c:v>
                </c:pt>
                <c:pt idx="6305">
                  <c:v>-674.39999999997053</c:v>
                </c:pt>
                <c:pt idx="6306">
                  <c:v>-673.44999999997049</c:v>
                </c:pt>
                <c:pt idx="6307">
                  <c:v>-672.49999999997044</c:v>
                </c:pt>
                <c:pt idx="6308">
                  <c:v>-671.5499999999704</c:v>
                </c:pt>
                <c:pt idx="6309">
                  <c:v>-672.5499999999704</c:v>
                </c:pt>
                <c:pt idx="6310">
                  <c:v>-673.5499999999704</c:v>
                </c:pt>
                <c:pt idx="6311">
                  <c:v>-674.5499999999704</c:v>
                </c:pt>
                <c:pt idx="6312">
                  <c:v>-673.59999999997035</c:v>
                </c:pt>
                <c:pt idx="6313">
                  <c:v>-674.59999999997035</c:v>
                </c:pt>
                <c:pt idx="6314">
                  <c:v>-675.59999999997035</c:v>
                </c:pt>
                <c:pt idx="6315">
                  <c:v>-676.59999999997035</c:v>
                </c:pt>
                <c:pt idx="6316">
                  <c:v>-677.59999999997035</c:v>
                </c:pt>
                <c:pt idx="6317">
                  <c:v>-676.6499999999703</c:v>
                </c:pt>
                <c:pt idx="6318">
                  <c:v>-675.69999999997026</c:v>
                </c:pt>
                <c:pt idx="6319">
                  <c:v>-674.74999999997021</c:v>
                </c:pt>
                <c:pt idx="6320">
                  <c:v>-675.74999999997021</c:v>
                </c:pt>
                <c:pt idx="6321">
                  <c:v>-676.74999999997021</c:v>
                </c:pt>
                <c:pt idx="6322">
                  <c:v>-675.79999999997017</c:v>
                </c:pt>
                <c:pt idx="6323">
                  <c:v>-676.79999999997017</c:v>
                </c:pt>
                <c:pt idx="6324">
                  <c:v>-675.84999999997012</c:v>
                </c:pt>
                <c:pt idx="6325">
                  <c:v>-674.89999999997008</c:v>
                </c:pt>
                <c:pt idx="6326">
                  <c:v>-675.89999999997008</c:v>
                </c:pt>
                <c:pt idx="6327">
                  <c:v>-676.89999999997008</c:v>
                </c:pt>
                <c:pt idx="6328">
                  <c:v>-677.89999999997008</c:v>
                </c:pt>
                <c:pt idx="6329">
                  <c:v>-676.94999999997003</c:v>
                </c:pt>
                <c:pt idx="6330">
                  <c:v>-675.99999999996999</c:v>
                </c:pt>
                <c:pt idx="6331">
                  <c:v>-675.04999999996994</c:v>
                </c:pt>
                <c:pt idx="6332">
                  <c:v>-674.0999999999699</c:v>
                </c:pt>
                <c:pt idx="6333">
                  <c:v>-673.14999999996985</c:v>
                </c:pt>
                <c:pt idx="6334">
                  <c:v>-674.14999999996985</c:v>
                </c:pt>
                <c:pt idx="6335">
                  <c:v>-675.14999999996985</c:v>
                </c:pt>
                <c:pt idx="6336">
                  <c:v>-676.14999999996985</c:v>
                </c:pt>
                <c:pt idx="6337">
                  <c:v>-677.14999999996985</c:v>
                </c:pt>
                <c:pt idx="6338">
                  <c:v>-678.14999999996985</c:v>
                </c:pt>
                <c:pt idx="6339">
                  <c:v>-677.1999999999698</c:v>
                </c:pt>
                <c:pt idx="6340">
                  <c:v>-676.24999999996976</c:v>
                </c:pt>
                <c:pt idx="6341">
                  <c:v>-677.24999999996976</c:v>
                </c:pt>
                <c:pt idx="6342">
                  <c:v>-676.29999999996971</c:v>
                </c:pt>
                <c:pt idx="6343">
                  <c:v>-677.29999999996971</c:v>
                </c:pt>
                <c:pt idx="6344">
                  <c:v>-678.29999999996971</c:v>
                </c:pt>
                <c:pt idx="6345">
                  <c:v>-679.29999999996971</c:v>
                </c:pt>
                <c:pt idx="6346">
                  <c:v>-680.29999999996971</c:v>
                </c:pt>
                <c:pt idx="6347">
                  <c:v>-681.29999999996971</c:v>
                </c:pt>
                <c:pt idx="6348">
                  <c:v>-680.34999999996967</c:v>
                </c:pt>
                <c:pt idx="6349">
                  <c:v>-679.39999999996962</c:v>
                </c:pt>
                <c:pt idx="6350">
                  <c:v>-680.39999999996962</c:v>
                </c:pt>
                <c:pt idx="6351">
                  <c:v>-681.39999999996962</c:v>
                </c:pt>
                <c:pt idx="6352">
                  <c:v>-682.39999999996962</c:v>
                </c:pt>
                <c:pt idx="6353">
                  <c:v>-681.44999999996958</c:v>
                </c:pt>
                <c:pt idx="6354">
                  <c:v>-682.44999999996958</c:v>
                </c:pt>
                <c:pt idx="6355">
                  <c:v>-683.44999999996958</c:v>
                </c:pt>
                <c:pt idx="6356">
                  <c:v>-684.44999999996958</c:v>
                </c:pt>
                <c:pt idx="6357">
                  <c:v>-685.44999999996958</c:v>
                </c:pt>
                <c:pt idx="6358">
                  <c:v>-686.44999999996958</c:v>
                </c:pt>
                <c:pt idx="6359">
                  <c:v>-685.49999999996953</c:v>
                </c:pt>
                <c:pt idx="6360">
                  <c:v>-686.49999999996953</c:v>
                </c:pt>
                <c:pt idx="6361">
                  <c:v>-687.49999999996953</c:v>
                </c:pt>
                <c:pt idx="6362">
                  <c:v>-688.49999999996953</c:v>
                </c:pt>
                <c:pt idx="6363">
                  <c:v>-689.49999999996953</c:v>
                </c:pt>
                <c:pt idx="6364">
                  <c:v>-690.49999999996953</c:v>
                </c:pt>
                <c:pt idx="6365">
                  <c:v>-691.49999999996953</c:v>
                </c:pt>
                <c:pt idx="6366">
                  <c:v>-692.49999999996953</c:v>
                </c:pt>
                <c:pt idx="6367">
                  <c:v>-691.54999999996949</c:v>
                </c:pt>
                <c:pt idx="6368">
                  <c:v>-690.59999999996944</c:v>
                </c:pt>
                <c:pt idx="6369">
                  <c:v>-689.6499999999694</c:v>
                </c:pt>
                <c:pt idx="6370">
                  <c:v>-688.69999999996935</c:v>
                </c:pt>
                <c:pt idx="6371">
                  <c:v>-689.69999999996935</c:v>
                </c:pt>
                <c:pt idx="6372">
                  <c:v>-688.7499999999693</c:v>
                </c:pt>
                <c:pt idx="6373">
                  <c:v>-689.7499999999693</c:v>
                </c:pt>
                <c:pt idx="6374">
                  <c:v>-688.79999999996926</c:v>
                </c:pt>
                <c:pt idx="6375">
                  <c:v>-687.84999999996921</c:v>
                </c:pt>
                <c:pt idx="6376">
                  <c:v>-688.84999999996921</c:v>
                </c:pt>
                <c:pt idx="6377">
                  <c:v>-689.84999999996921</c:v>
                </c:pt>
                <c:pt idx="6378">
                  <c:v>-688.89999999996917</c:v>
                </c:pt>
                <c:pt idx="6379">
                  <c:v>-689.89999999996917</c:v>
                </c:pt>
                <c:pt idx="6380">
                  <c:v>-688.94999999996912</c:v>
                </c:pt>
                <c:pt idx="6381">
                  <c:v>-689.94999999996912</c:v>
                </c:pt>
                <c:pt idx="6382">
                  <c:v>-690.94999999996912</c:v>
                </c:pt>
                <c:pt idx="6383">
                  <c:v>-689.99999999996908</c:v>
                </c:pt>
                <c:pt idx="6384">
                  <c:v>-689.04999999996903</c:v>
                </c:pt>
                <c:pt idx="6385">
                  <c:v>-690.04999999996903</c:v>
                </c:pt>
                <c:pt idx="6386">
                  <c:v>-689.09999999996899</c:v>
                </c:pt>
                <c:pt idx="6387">
                  <c:v>-690.09999999996899</c:v>
                </c:pt>
                <c:pt idx="6388">
                  <c:v>-691.09999999996899</c:v>
                </c:pt>
                <c:pt idx="6389">
                  <c:v>-692.09999999996899</c:v>
                </c:pt>
                <c:pt idx="6390">
                  <c:v>-693.09999999996899</c:v>
                </c:pt>
                <c:pt idx="6391">
                  <c:v>-694.09999999996899</c:v>
                </c:pt>
                <c:pt idx="6392">
                  <c:v>-695.09999999996899</c:v>
                </c:pt>
                <c:pt idx="6393">
                  <c:v>-696.09999999996899</c:v>
                </c:pt>
                <c:pt idx="6394">
                  <c:v>-695.14999999996894</c:v>
                </c:pt>
                <c:pt idx="6395">
                  <c:v>-694.1999999999689</c:v>
                </c:pt>
                <c:pt idx="6396">
                  <c:v>-693.24999999996885</c:v>
                </c:pt>
                <c:pt idx="6397">
                  <c:v>-692.2999999999688</c:v>
                </c:pt>
                <c:pt idx="6398">
                  <c:v>-693.2999999999688</c:v>
                </c:pt>
                <c:pt idx="6399">
                  <c:v>-692.34999999996876</c:v>
                </c:pt>
                <c:pt idx="6400">
                  <c:v>-693.34999999996876</c:v>
                </c:pt>
                <c:pt idx="6401">
                  <c:v>-694.34999999996876</c:v>
                </c:pt>
                <c:pt idx="6402">
                  <c:v>-693.39999999996871</c:v>
                </c:pt>
                <c:pt idx="6403">
                  <c:v>-692.44999999996867</c:v>
                </c:pt>
                <c:pt idx="6404">
                  <c:v>-691.49999999996862</c:v>
                </c:pt>
                <c:pt idx="6405">
                  <c:v>-692.49999999996862</c:v>
                </c:pt>
                <c:pt idx="6406">
                  <c:v>-691.54999999996858</c:v>
                </c:pt>
                <c:pt idx="6407">
                  <c:v>-692.54999999996858</c:v>
                </c:pt>
                <c:pt idx="6408">
                  <c:v>-691.59999999996853</c:v>
                </c:pt>
                <c:pt idx="6409">
                  <c:v>-692.59999999996853</c:v>
                </c:pt>
                <c:pt idx="6410">
                  <c:v>-691.64999999996849</c:v>
                </c:pt>
                <c:pt idx="6411">
                  <c:v>-692.64999999996849</c:v>
                </c:pt>
                <c:pt idx="6412">
                  <c:v>-693.64999999996849</c:v>
                </c:pt>
                <c:pt idx="6413">
                  <c:v>-694.64999999996849</c:v>
                </c:pt>
                <c:pt idx="6414">
                  <c:v>-693.69999999996844</c:v>
                </c:pt>
                <c:pt idx="6415">
                  <c:v>-692.7499999999684</c:v>
                </c:pt>
                <c:pt idx="6416">
                  <c:v>-693.7499999999684</c:v>
                </c:pt>
                <c:pt idx="6417">
                  <c:v>-694.7499999999684</c:v>
                </c:pt>
                <c:pt idx="6418">
                  <c:v>-695.7499999999684</c:v>
                </c:pt>
                <c:pt idx="6419">
                  <c:v>-696.7499999999684</c:v>
                </c:pt>
                <c:pt idx="6420">
                  <c:v>-695.79999999996835</c:v>
                </c:pt>
                <c:pt idx="6421">
                  <c:v>-696.79999999996835</c:v>
                </c:pt>
                <c:pt idx="6422">
                  <c:v>-695.8499999999683</c:v>
                </c:pt>
                <c:pt idx="6423">
                  <c:v>-694.89999999996826</c:v>
                </c:pt>
                <c:pt idx="6424">
                  <c:v>-695.89999999996826</c:v>
                </c:pt>
                <c:pt idx="6425">
                  <c:v>-694.94999999996821</c:v>
                </c:pt>
                <c:pt idx="6426">
                  <c:v>-695.94999999996821</c:v>
                </c:pt>
                <c:pt idx="6427">
                  <c:v>-694.99999999996817</c:v>
                </c:pt>
                <c:pt idx="6428">
                  <c:v>-695.99999999996817</c:v>
                </c:pt>
                <c:pt idx="6429">
                  <c:v>-696.99999999996817</c:v>
                </c:pt>
                <c:pt idx="6430">
                  <c:v>-697.99999999996817</c:v>
                </c:pt>
                <c:pt idx="6431">
                  <c:v>-697.04999999996812</c:v>
                </c:pt>
                <c:pt idx="6432">
                  <c:v>-696.09999999996808</c:v>
                </c:pt>
                <c:pt idx="6433">
                  <c:v>-695.14999999996803</c:v>
                </c:pt>
                <c:pt idx="6434">
                  <c:v>-696.14999999996803</c:v>
                </c:pt>
                <c:pt idx="6435">
                  <c:v>-695.19999999996799</c:v>
                </c:pt>
                <c:pt idx="6436">
                  <c:v>-694.24999999996794</c:v>
                </c:pt>
                <c:pt idx="6437">
                  <c:v>-695.24999999996794</c:v>
                </c:pt>
                <c:pt idx="6438">
                  <c:v>-694.29999999996789</c:v>
                </c:pt>
                <c:pt idx="6439">
                  <c:v>-693.34999999996785</c:v>
                </c:pt>
                <c:pt idx="6440">
                  <c:v>-692.3999999999678</c:v>
                </c:pt>
                <c:pt idx="6441">
                  <c:v>-691.44999999996776</c:v>
                </c:pt>
                <c:pt idx="6442">
                  <c:v>-690.49999999996771</c:v>
                </c:pt>
                <c:pt idx="6443">
                  <c:v>-689.54999999996767</c:v>
                </c:pt>
                <c:pt idx="6444">
                  <c:v>-688.59999999996762</c:v>
                </c:pt>
                <c:pt idx="6445">
                  <c:v>-689.59999999996762</c:v>
                </c:pt>
                <c:pt idx="6446">
                  <c:v>-690.59999999996762</c:v>
                </c:pt>
                <c:pt idx="6447">
                  <c:v>-691.59999999996762</c:v>
                </c:pt>
                <c:pt idx="6448">
                  <c:v>-690.64999999996758</c:v>
                </c:pt>
                <c:pt idx="6449">
                  <c:v>-689.69999999996753</c:v>
                </c:pt>
                <c:pt idx="6450">
                  <c:v>-688.74999999996749</c:v>
                </c:pt>
                <c:pt idx="6451">
                  <c:v>-687.79999999996744</c:v>
                </c:pt>
                <c:pt idx="6452">
                  <c:v>-688.79999999996744</c:v>
                </c:pt>
                <c:pt idx="6453">
                  <c:v>-689.79999999996744</c:v>
                </c:pt>
                <c:pt idx="6454">
                  <c:v>-688.84999999996739</c:v>
                </c:pt>
                <c:pt idx="6455">
                  <c:v>-687.89999999996735</c:v>
                </c:pt>
                <c:pt idx="6456">
                  <c:v>-688.89999999996735</c:v>
                </c:pt>
                <c:pt idx="6457">
                  <c:v>-687.9499999999673</c:v>
                </c:pt>
                <c:pt idx="6458">
                  <c:v>-688.9499999999673</c:v>
                </c:pt>
                <c:pt idx="6459">
                  <c:v>-687.99999999996726</c:v>
                </c:pt>
                <c:pt idx="6460">
                  <c:v>-688.99999999996726</c:v>
                </c:pt>
                <c:pt idx="6461">
                  <c:v>-689.99999999996726</c:v>
                </c:pt>
                <c:pt idx="6462">
                  <c:v>-690.99999999996726</c:v>
                </c:pt>
                <c:pt idx="6463">
                  <c:v>-691.99999999996726</c:v>
                </c:pt>
                <c:pt idx="6464">
                  <c:v>-691.04999999996721</c:v>
                </c:pt>
                <c:pt idx="6465">
                  <c:v>-692.04999999996721</c:v>
                </c:pt>
                <c:pt idx="6466">
                  <c:v>-691.09999999996717</c:v>
                </c:pt>
                <c:pt idx="6467">
                  <c:v>-692.09999999996717</c:v>
                </c:pt>
                <c:pt idx="6468">
                  <c:v>-693.09999999996717</c:v>
                </c:pt>
                <c:pt idx="6469">
                  <c:v>-692.14999999996712</c:v>
                </c:pt>
                <c:pt idx="6470">
                  <c:v>-693.14999999996712</c:v>
                </c:pt>
                <c:pt idx="6471">
                  <c:v>-692.19999999996708</c:v>
                </c:pt>
                <c:pt idx="6472">
                  <c:v>-691.24999999996703</c:v>
                </c:pt>
                <c:pt idx="6473">
                  <c:v>-692.24999999996703</c:v>
                </c:pt>
                <c:pt idx="6474">
                  <c:v>-693.24999999996703</c:v>
                </c:pt>
                <c:pt idx="6475">
                  <c:v>-692.29999999996699</c:v>
                </c:pt>
                <c:pt idx="6476">
                  <c:v>-691.34999999996694</c:v>
                </c:pt>
                <c:pt idx="6477">
                  <c:v>-690.39999999996689</c:v>
                </c:pt>
                <c:pt idx="6478">
                  <c:v>-691.39999999996689</c:v>
                </c:pt>
                <c:pt idx="6479">
                  <c:v>-690.44999999996685</c:v>
                </c:pt>
                <c:pt idx="6480">
                  <c:v>-689.4999999999668</c:v>
                </c:pt>
                <c:pt idx="6481">
                  <c:v>-690.4999999999668</c:v>
                </c:pt>
                <c:pt idx="6482">
                  <c:v>-691.4999999999668</c:v>
                </c:pt>
                <c:pt idx="6483">
                  <c:v>-692.4999999999668</c:v>
                </c:pt>
                <c:pt idx="6484">
                  <c:v>-693.4999999999668</c:v>
                </c:pt>
                <c:pt idx="6485">
                  <c:v>-692.54999999996676</c:v>
                </c:pt>
                <c:pt idx="6486">
                  <c:v>-693.54999999996676</c:v>
                </c:pt>
                <c:pt idx="6487">
                  <c:v>-692.59999999996671</c:v>
                </c:pt>
                <c:pt idx="6488">
                  <c:v>-691.64999999996667</c:v>
                </c:pt>
                <c:pt idx="6489">
                  <c:v>-692.64999999996667</c:v>
                </c:pt>
                <c:pt idx="6490">
                  <c:v>-693.64999999996667</c:v>
                </c:pt>
                <c:pt idx="6491">
                  <c:v>-694.64999999996667</c:v>
                </c:pt>
                <c:pt idx="6492">
                  <c:v>-693.69999999996662</c:v>
                </c:pt>
                <c:pt idx="6493">
                  <c:v>-692.74999999996658</c:v>
                </c:pt>
                <c:pt idx="6494">
                  <c:v>-691.79999999996653</c:v>
                </c:pt>
                <c:pt idx="6495">
                  <c:v>-692.79999999996653</c:v>
                </c:pt>
                <c:pt idx="6496">
                  <c:v>-693.79999999996653</c:v>
                </c:pt>
                <c:pt idx="6497">
                  <c:v>-692.84999999996649</c:v>
                </c:pt>
                <c:pt idx="6498">
                  <c:v>-691.89999999996644</c:v>
                </c:pt>
                <c:pt idx="6499">
                  <c:v>-690.94999999996639</c:v>
                </c:pt>
                <c:pt idx="6500">
                  <c:v>-691.94999999996639</c:v>
                </c:pt>
                <c:pt idx="6501">
                  <c:v>-690.99999999996635</c:v>
                </c:pt>
                <c:pt idx="6502">
                  <c:v>-691.99999999996635</c:v>
                </c:pt>
                <c:pt idx="6503">
                  <c:v>-691.0499999999663</c:v>
                </c:pt>
                <c:pt idx="6504">
                  <c:v>-690.09999999996626</c:v>
                </c:pt>
                <c:pt idx="6505">
                  <c:v>-689.14999999996621</c:v>
                </c:pt>
                <c:pt idx="6506">
                  <c:v>-690.14999999996621</c:v>
                </c:pt>
                <c:pt idx="6507">
                  <c:v>-689.19999999996617</c:v>
                </c:pt>
                <c:pt idx="6508">
                  <c:v>-690.19999999996617</c:v>
                </c:pt>
                <c:pt idx="6509">
                  <c:v>-689.24999999996612</c:v>
                </c:pt>
                <c:pt idx="6510">
                  <c:v>-688.29999999996608</c:v>
                </c:pt>
                <c:pt idx="6511">
                  <c:v>-687.34999999996603</c:v>
                </c:pt>
                <c:pt idx="6512">
                  <c:v>-688.34999999996603</c:v>
                </c:pt>
                <c:pt idx="6513">
                  <c:v>-689.34999999996603</c:v>
                </c:pt>
                <c:pt idx="6514">
                  <c:v>-688.39999999996598</c:v>
                </c:pt>
                <c:pt idx="6515">
                  <c:v>-689.39999999996598</c:v>
                </c:pt>
                <c:pt idx="6516">
                  <c:v>-690.39999999996598</c:v>
                </c:pt>
                <c:pt idx="6517">
                  <c:v>-691.39999999996598</c:v>
                </c:pt>
                <c:pt idx="6518">
                  <c:v>-690.44999999996594</c:v>
                </c:pt>
                <c:pt idx="6519">
                  <c:v>-691.44999999996594</c:v>
                </c:pt>
                <c:pt idx="6520">
                  <c:v>-690.49999999996589</c:v>
                </c:pt>
                <c:pt idx="6521">
                  <c:v>-689.54999999996585</c:v>
                </c:pt>
                <c:pt idx="6522">
                  <c:v>-688.5999999999658</c:v>
                </c:pt>
                <c:pt idx="6523">
                  <c:v>-689.5999999999658</c:v>
                </c:pt>
                <c:pt idx="6524">
                  <c:v>-688.64999999996576</c:v>
                </c:pt>
                <c:pt idx="6525">
                  <c:v>-689.64999999996576</c:v>
                </c:pt>
                <c:pt idx="6526">
                  <c:v>-688.69999999996571</c:v>
                </c:pt>
                <c:pt idx="6527">
                  <c:v>-689.69999999996571</c:v>
                </c:pt>
                <c:pt idx="6528">
                  <c:v>-688.74999999996567</c:v>
                </c:pt>
                <c:pt idx="6529">
                  <c:v>-689.74999999996567</c:v>
                </c:pt>
                <c:pt idx="6530">
                  <c:v>-688.79999999996562</c:v>
                </c:pt>
                <c:pt idx="6531">
                  <c:v>-689.79999999996562</c:v>
                </c:pt>
                <c:pt idx="6532">
                  <c:v>-688.84999999996558</c:v>
                </c:pt>
                <c:pt idx="6533">
                  <c:v>-689.84999999996558</c:v>
                </c:pt>
                <c:pt idx="6534">
                  <c:v>-690.84999999996558</c:v>
                </c:pt>
                <c:pt idx="6535">
                  <c:v>-689.89999999996553</c:v>
                </c:pt>
                <c:pt idx="6536">
                  <c:v>-690.89999999996553</c:v>
                </c:pt>
                <c:pt idx="6537">
                  <c:v>-691.89999999996553</c:v>
                </c:pt>
                <c:pt idx="6538">
                  <c:v>-692.89999999996553</c:v>
                </c:pt>
                <c:pt idx="6539">
                  <c:v>-691.94999999996548</c:v>
                </c:pt>
                <c:pt idx="6540">
                  <c:v>-692.94999999996548</c:v>
                </c:pt>
                <c:pt idx="6541">
                  <c:v>-691.99999999996544</c:v>
                </c:pt>
                <c:pt idx="6542">
                  <c:v>-691.04999999996539</c:v>
                </c:pt>
                <c:pt idx="6543">
                  <c:v>-692.04999999996539</c:v>
                </c:pt>
                <c:pt idx="6544">
                  <c:v>-693.04999999996539</c:v>
                </c:pt>
                <c:pt idx="6545">
                  <c:v>-692.09999999996535</c:v>
                </c:pt>
                <c:pt idx="6546">
                  <c:v>-693.09999999996535</c:v>
                </c:pt>
                <c:pt idx="6547">
                  <c:v>-694.09999999996535</c:v>
                </c:pt>
                <c:pt idx="6548">
                  <c:v>-693.1499999999653</c:v>
                </c:pt>
                <c:pt idx="6549">
                  <c:v>-692.19999999996526</c:v>
                </c:pt>
                <c:pt idx="6550">
                  <c:v>-693.19999999996526</c:v>
                </c:pt>
                <c:pt idx="6551">
                  <c:v>-694.19999999996526</c:v>
                </c:pt>
                <c:pt idx="6552">
                  <c:v>-695.19999999996526</c:v>
                </c:pt>
                <c:pt idx="6553">
                  <c:v>-694.24999999996521</c:v>
                </c:pt>
                <c:pt idx="6554">
                  <c:v>-695.24999999996521</c:v>
                </c:pt>
                <c:pt idx="6555">
                  <c:v>-696.24999999996521</c:v>
                </c:pt>
                <c:pt idx="6556">
                  <c:v>-697.24999999996521</c:v>
                </c:pt>
                <c:pt idx="6557">
                  <c:v>-696.29999999996517</c:v>
                </c:pt>
                <c:pt idx="6558">
                  <c:v>-697.29999999996517</c:v>
                </c:pt>
                <c:pt idx="6559">
                  <c:v>-696.34999999996512</c:v>
                </c:pt>
                <c:pt idx="6560">
                  <c:v>-695.39999999996508</c:v>
                </c:pt>
                <c:pt idx="6561">
                  <c:v>-696.39999999996508</c:v>
                </c:pt>
                <c:pt idx="6562">
                  <c:v>-695.44999999996503</c:v>
                </c:pt>
                <c:pt idx="6563">
                  <c:v>-696.44999999996503</c:v>
                </c:pt>
                <c:pt idx="6564">
                  <c:v>-697.44999999996503</c:v>
                </c:pt>
                <c:pt idx="6565">
                  <c:v>-696.49999999996498</c:v>
                </c:pt>
                <c:pt idx="6566">
                  <c:v>-697.49999999996498</c:v>
                </c:pt>
                <c:pt idx="6567">
                  <c:v>-698.49999999996498</c:v>
                </c:pt>
                <c:pt idx="6568">
                  <c:v>-697.54999999996494</c:v>
                </c:pt>
                <c:pt idx="6569">
                  <c:v>-696.59999999996489</c:v>
                </c:pt>
                <c:pt idx="6570">
                  <c:v>-697.59999999996489</c:v>
                </c:pt>
                <c:pt idx="6571">
                  <c:v>-698.59999999996489</c:v>
                </c:pt>
                <c:pt idx="6572">
                  <c:v>-699.59999999996489</c:v>
                </c:pt>
                <c:pt idx="6573">
                  <c:v>-698.64999999996485</c:v>
                </c:pt>
                <c:pt idx="6574">
                  <c:v>-697.6999999999648</c:v>
                </c:pt>
                <c:pt idx="6575">
                  <c:v>-696.74999999996476</c:v>
                </c:pt>
                <c:pt idx="6576">
                  <c:v>-697.74999999996476</c:v>
                </c:pt>
                <c:pt idx="6577">
                  <c:v>-696.79999999996471</c:v>
                </c:pt>
                <c:pt idx="6578">
                  <c:v>-697.79999999996471</c:v>
                </c:pt>
                <c:pt idx="6579">
                  <c:v>-696.84999999996467</c:v>
                </c:pt>
                <c:pt idx="6580">
                  <c:v>-695.89999999996462</c:v>
                </c:pt>
                <c:pt idx="6581">
                  <c:v>-696.89999999996462</c:v>
                </c:pt>
                <c:pt idx="6582">
                  <c:v>-697.89999999996462</c:v>
                </c:pt>
                <c:pt idx="6583">
                  <c:v>-696.94999999996458</c:v>
                </c:pt>
                <c:pt idx="6584">
                  <c:v>-695.99999999996453</c:v>
                </c:pt>
                <c:pt idx="6585">
                  <c:v>-695.04999999996448</c:v>
                </c:pt>
                <c:pt idx="6586">
                  <c:v>-696.04999999996448</c:v>
                </c:pt>
                <c:pt idx="6587">
                  <c:v>-695.09999999996444</c:v>
                </c:pt>
                <c:pt idx="6588">
                  <c:v>-696.09999999996444</c:v>
                </c:pt>
                <c:pt idx="6589">
                  <c:v>-697.09999999996444</c:v>
                </c:pt>
                <c:pt idx="6590">
                  <c:v>-696.14999999996439</c:v>
                </c:pt>
                <c:pt idx="6591">
                  <c:v>-697.14999999996439</c:v>
                </c:pt>
                <c:pt idx="6592">
                  <c:v>-696.19999999996435</c:v>
                </c:pt>
                <c:pt idx="6593">
                  <c:v>-697.19999999996435</c:v>
                </c:pt>
                <c:pt idx="6594">
                  <c:v>-698.19999999996435</c:v>
                </c:pt>
                <c:pt idx="6595">
                  <c:v>-699.19999999996435</c:v>
                </c:pt>
                <c:pt idx="6596">
                  <c:v>-698.2499999999643</c:v>
                </c:pt>
                <c:pt idx="6597">
                  <c:v>-699.2499999999643</c:v>
                </c:pt>
                <c:pt idx="6598">
                  <c:v>-698.29999999996426</c:v>
                </c:pt>
                <c:pt idx="6599">
                  <c:v>-699.29999999996426</c:v>
                </c:pt>
                <c:pt idx="6600">
                  <c:v>-698.34999999996421</c:v>
                </c:pt>
                <c:pt idx="6601">
                  <c:v>-697.39999999996417</c:v>
                </c:pt>
                <c:pt idx="6602">
                  <c:v>-696.44999999996412</c:v>
                </c:pt>
                <c:pt idx="6603">
                  <c:v>-695.49999999996407</c:v>
                </c:pt>
                <c:pt idx="6604">
                  <c:v>-696.49999999996407</c:v>
                </c:pt>
                <c:pt idx="6605">
                  <c:v>-695.54999999996403</c:v>
                </c:pt>
                <c:pt idx="6606">
                  <c:v>-696.54999999996403</c:v>
                </c:pt>
                <c:pt idx="6607">
                  <c:v>-695.59999999996398</c:v>
                </c:pt>
                <c:pt idx="6608">
                  <c:v>-694.64999999996394</c:v>
                </c:pt>
                <c:pt idx="6609">
                  <c:v>-693.69999999996389</c:v>
                </c:pt>
                <c:pt idx="6610">
                  <c:v>-692.74999999996385</c:v>
                </c:pt>
                <c:pt idx="6611">
                  <c:v>-691.7999999999638</c:v>
                </c:pt>
                <c:pt idx="6612">
                  <c:v>-692.7999999999638</c:v>
                </c:pt>
                <c:pt idx="6613">
                  <c:v>-691.84999999996376</c:v>
                </c:pt>
                <c:pt idx="6614">
                  <c:v>-692.84999999996376</c:v>
                </c:pt>
                <c:pt idx="6615">
                  <c:v>-693.84999999996376</c:v>
                </c:pt>
                <c:pt idx="6616">
                  <c:v>-692.89999999996371</c:v>
                </c:pt>
                <c:pt idx="6617">
                  <c:v>-691.94999999996367</c:v>
                </c:pt>
                <c:pt idx="6618">
                  <c:v>-692.94999999996367</c:v>
                </c:pt>
                <c:pt idx="6619">
                  <c:v>-691.99999999996362</c:v>
                </c:pt>
                <c:pt idx="6620">
                  <c:v>-692.99999999996362</c:v>
                </c:pt>
                <c:pt idx="6621">
                  <c:v>-692.04999999996357</c:v>
                </c:pt>
                <c:pt idx="6622">
                  <c:v>-693.04999999996357</c:v>
                </c:pt>
                <c:pt idx="6623">
                  <c:v>-692.09999999996353</c:v>
                </c:pt>
                <c:pt idx="6624">
                  <c:v>-693.09999999996353</c:v>
                </c:pt>
                <c:pt idx="6625">
                  <c:v>-692.14999999996348</c:v>
                </c:pt>
                <c:pt idx="6626">
                  <c:v>-691.19999999996344</c:v>
                </c:pt>
                <c:pt idx="6627">
                  <c:v>-692.19999999996344</c:v>
                </c:pt>
                <c:pt idx="6628">
                  <c:v>-693.19999999996344</c:v>
                </c:pt>
                <c:pt idx="6629">
                  <c:v>-694.19999999996344</c:v>
                </c:pt>
                <c:pt idx="6630">
                  <c:v>-695.19999999996344</c:v>
                </c:pt>
                <c:pt idx="6631">
                  <c:v>-694.24999999996339</c:v>
                </c:pt>
                <c:pt idx="6632">
                  <c:v>-695.24999999996339</c:v>
                </c:pt>
                <c:pt idx="6633">
                  <c:v>-696.24999999996339</c:v>
                </c:pt>
                <c:pt idx="6634">
                  <c:v>-697.24999999996339</c:v>
                </c:pt>
                <c:pt idx="6635">
                  <c:v>-698.24999999996339</c:v>
                </c:pt>
                <c:pt idx="6636">
                  <c:v>-699.24999999996339</c:v>
                </c:pt>
                <c:pt idx="6637">
                  <c:v>-700.24999999996339</c:v>
                </c:pt>
                <c:pt idx="6638">
                  <c:v>-701.24999999996339</c:v>
                </c:pt>
                <c:pt idx="6639">
                  <c:v>-702.24999999996339</c:v>
                </c:pt>
                <c:pt idx="6640">
                  <c:v>-701.29999999996335</c:v>
                </c:pt>
                <c:pt idx="6641">
                  <c:v>-702.29999999996335</c:v>
                </c:pt>
                <c:pt idx="6642">
                  <c:v>-701.3499999999633</c:v>
                </c:pt>
                <c:pt idx="6643">
                  <c:v>-700.39999999996326</c:v>
                </c:pt>
                <c:pt idx="6644">
                  <c:v>-701.39999999996326</c:v>
                </c:pt>
                <c:pt idx="6645">
                  <c:v>-700.44999999996321</c:v>
                </c:pt>
                <c:pt idx="6646">
                  <c:v>-699.49999999996317</c:v>
                </c:pt>
                <c:pt idx="6647">
                  <c:v>-700.49999999996317</c:v>
                </c:pt>
                <c:pt idx="6648">
                  <c:v>-701.49999999996317</c:v>
                </c:pt>
                <c:pt idx="6649">
                  <c:v>-700.54999999996312</c:v>
                </c:pt>
                <c:pt idx="6650">
                  <c:v>-699.59999999996307</c:v>
                </c:pt>
                <c:pt idx="6651">
                  <c:v>-700.59999999996307</c:v>
                </c:pt>
                <c:pt idx="6652">
                  <c:v>-699.64999999996303</c:v>
                </c:pt>
                <c:pt idx="6653">
                  <c:v>-700.64999999996303</c:v>
                </c:pt>
                <c:pt idx="6654">
                  <c:v>-701.64999999996303</c:v>
                </c:pt>
                <c:pt idx="6655">
                  <c:v>-700.69999999996298</c:v>
                </c:pt>
                <c:pt idx="6656">
                  <c:v>-699.74999999996294</c:v>
                </c:pt>
                <c:pt idx="6657">
                  <c:v>-698.79999999996289</c:v>
                </c:pt>
                <c:pt idx="6658">
                  <c:v>-699.79999999996289</c:v>
                </c:pt>
                <c:pt idx="6659">
                  <c:v>-700.79999999996289</c:v>
                </c:pt>
                <c:pt idx="6660">
                  <c:v>-701.79999999996289</c:v>
                </c:pt>
                <c:pt idx="6661">
                  <c:v>-702.79999999996289</c:v>
                </c:pt>
                <c:pt idx="6662">
                  <c:v>-701.84999999996285</c:v>
                </c:pt>
                <c:pt idx="6663">
                  <c:v>-702.84999999996285</c:v>
                </c:pt>
                <c:pt idx="6664">
                  <c:v>-703.84999999996285</c:v>
                </c:pt>
                <c:pt idx="6665">
                  <c:v>-704.84999999996285</c:v>
                </c:pt>
                <c:pt idx="6666">
                  <c:v>-705.84999999996285</c:v>
                </c:pt>
                <c:pt idx="6667">
                  <c:v>-706.84999999996285</c:v>
                </c:pt>
                <c:pt idx="6668">
                  <c:v>-707.84999999996285</c:v>
                </c:pt>
                <c:pt idx="6669">
                  <c:v>-708.84999999996285</c:v>
                </c:pt>
                <c:pt idx="6670">
                  <c:v>-707.8999999999628</c:v>
                </c:pt>
                <c:pt idx="6671">
                  <c:v>-708.8999999999628</c:v>
                </c:pt>
                <c:pt idx="6672">
                  <c:v>-707.94999999996276</c:v>
                </c:pt>
                <c:pt idx="6673">
                  <c:v>-708.94999999996276</c:v>
                </c:pt>
                <c:pt idx="6674">
                  <c:v>-707.99999999996271</c:v>
                </c:pt>
                <c:pt idx="6675">
                  <c:v>-708.99999999996271</c:v>
                </c:pt>
                <c:pt idx="6676">
                  <c:v>-708.04999999996267</c:v>
                </c:pt>
                <c:pt idx="6677">
                  <c:v>-709.04999999996267</c:v>
                </c:pt>
                <c:pt idx="6678">
                  <c:v>-708.09999999996262</c:v>
                </c:pt>
                <c:pt idx="6679">
                  <c:v>-707.14999999996257</c:v>
                </c:pt>
                <c:pt idx="6680">
                  <c:v>-706.19999999996253</c:v>
                </c:pt>
                <c:pt idx="6681">
                  <c:v>-707.19999999996253</c:v>
                </c:pt>
                <c:pt idx="6682">
                  <c:v>-708.19999999996253</c:v>
                </c:pt>
                <c:pt idx="6683">
                  <c:v>-707.24999999996248</c:v>
                </c:pt>
                <c:pt idx="6684">
                  <c:v>-706.29999999996244</c:v>
                </c:pt>
                <c:pt idx="6685">
                  <c:v>-705.34999999996239</c:v>
                </c:pt>
                <c:pt idx="6686">
                  <c:v>-706.34999999996239</c:v>
                </c:pt>
                <c:pt idx="6687">
                  <c:v>-707.34999999996239</c:v>
                </c:pt>
                <c:pt idx="6688">
                  <c:v>-706.39999999996235</c:v>
                </c:pt>
                <c:pt idx="6689">
                  <c:v>-707.39999999996235</c:v>
                </c:pt>
                <c:pt idx="6690">
                  <c:v>-706.4499999999623</c:v>
                </c:pt>
                <c:pt idx="6691">
                  <c:v>-707.4499999999623</c:v>
                </c:pt>
                <c:pt idx="6692">
                  <c:v>-708.4499999999623</c:v>
                </c:pt>
                <c:pt idx="6693">
                  <c:v>-707.49999999996226</c:v>
                </c:pt>
                <c:pt idx="6694">
                  <c:v>-708.49999999996226</c:v>
                </c:pt>
                <c:pt idx="6695">
                  <c:v>-709.49999999996226</c:v>
                </c:pt>
                <c:pt idx="6696">
                  <c:v>-710.49999999996226</c:v>
                </c:pt>
                <c:pt idx="6697">
                  <c:v>-709.54999999996221</c:v>
                </c:pt>
                <c:pt idx="6698">
                  <c:v>-710.54999999996221</c:v>
                </c:pt>
                <c:pt idx="6699">
                  <c:v>-709.59999999996217</c:v>
                </c:pt>
                <c:pt idx="6700">
                  <c:v>-710.59999999996217</c:v>
                </c:pt>
                <c:pt idx="6701">
                  <c:v>-709.64999999996212</c:v>
                </c:pt>
                <c:pt idx="6702">
                  <c:v>-710.64999999996212</c:v>
                </c:pt>
                <c:pt idx="6703">
                  <c:v>-711.64999999996212</c:v>
                </c:pt>
                <c:pt idx="6704">
                  <c:v>-710.69999999996207</c:v>
                </c:pt>
                <c:pt idx="6705">
                  <c:v>-711.69999999996207</c:v>
                </c:pt>
                <c:pt idx="6706">
                  <c:v>-712.69999999996207</c:v>
                </c:pt>
                <c:pt idx="6707">
                  <c:v>-713.69999999996207</c:v>
                </c:pt>
                <c:pt idx="6708">
                  <c:v>-712.74999999996203</c:v>
                </c:pt>
                <c:pt idx="6709">
                  <c:v>-713.74999999996203</c:v>
                </c:pt>
                <c:pt idx="6710">
                  <c:v>-712.79999999996198</c:v>
                </c:pt>
                <c:pt idx="6711">
                  <c:v>-711.84999999996194</c:v>
                </c:pt>
                <c:pt idx="6712">
                  <c:v>-710.89999999996189</c:v>
                </c:pt>
                <c:pt idx="6713">
                  <c:v>-711.89999999996189</c:v>
                </c:pt>
                <c:pt idx="6714">
                  <c:v>-710.94999999996185</c:v>
                </c:pt>
                <c:pt idx="6715">
                  <c:v>-711.94999999996185</c:v>
                </c:pt>
                <c:pt idx="6716">
                  <c:v>-712.94999999996185</c:v>
                </c:pt>
                <c:pt idx="6717">
                  <c:v>-713.94999999996185</c:v>
                </c:pt>
                <c:pt idx="6718">
                  <c:v>-712.9999999999618</c:v>
                </c:pt>
                <c:pt idx="6719">
                  <c:v>-712.04999999996176</c:v>
                </c:pt>
                <c:pt idx="6720">
                  <c:v>-713.04999999996176</c:v>
                </c:pt>
                <c:pt idx="6721">
                  <c:v>-714.04999999996176</c:v>
                </c:pt>
                <c:pt idx="6722">
                  <c:v>-715.04999999996176</c:v>
                </c:pt>
                <c:pt idx="6723">
                  <c:v>-716.04999999996176</c:v>
                </c:pt>
                <c:pt idx="6724">
                  <c:v>-715.09999999996171</c:v>
                </c:pt>
                <c:pt idx="6725">
                  <c:v>-714.14999999996166</c:v>
                </c:pt>
                <c:pt idx="6726">
                  <c:v>-715.14999999996166</c:v>
                </c:pt>
                <c:pt idx="6727">
                  <c:v>-714.19999999996162</c:v>
                </c:pt>
                <c:pt idx="6728">
                  <c:v>-713.24999999996157</c:v>
                </c:pt>
                <c:pt idx="6729">
                  <c:v>-712.29999999996153</c:v>
                </c:pt>
                <c:pt idx="6730">
                  <c:v>-713.29999999996153</c:v>
                </c:pt>
                <c:pt idx="6731">
                  <c:v>-714.29999999996153</c:v>
                </c:pt>
                <c:pt idx="6732">
                  <c:v>-715.29999999996153</c:v>
                </c:pt>
                <c:pt idx="6733">
                  <c:v>-716.29999999996153</c:v>
                </c:pt>
                <c:pt idx="6734">
                  <c:v>-717.29999999996153</c:v>
                </c:pt>
                <c:pt idx="6735">
                  <c:v>-716.34999999996148</c:v>
                </c:pt>
                <c:pt idx="6736">
                  <c:v>-717.34999999996148</c:v>
                </c:pt>
                <c:pt idx="6737">
                  <c:v>-716.39999999996144</c:v>
                </c:pt>
                <c:pt idx="6738">
                  <c:v>-715.44999999996139</c:v>
                </c:pt>
                <c:pt idx="6739">
                  <c:v>-714.49999999996135</c:v>
                </c:pt>
                <c:pt idx="6740">
                  <c:v>-715.49999999996135</c:v>
                </c:pt>
                <c:pt idx="6741">
                  <c:v>-716.49999999996135</c:v>
                </c:pt>
                <c:pt idx="6742">
                  <c:v>-715.5499999999613</c:v>
                </c:pt>
                <c:pt idx="6743">
                  <c:v>-716.5499999999613</c:v>
                </c:pt>
                <c:pt idx="6744">
                  <c:v>-715.59999999996126</c:v>
                </c:pt>
                <c:pt idx="6745">
                  <c:v>-714.64999999996121</c:v>
                </c:pt>
                <c:pt idx="6746">
                  <c:v>-713.69999999996116</c:v>
                </c:pt>
                <c:pt idx="6747">
                  <c:v>-714.69999999996116</c:v>
                </c:pt>
                <c:pt idx="6748">
                  <c:v>-715.69999999996116</c:v>
                </c:pt>
                <c:pt idx="6749">
                  <c:v>-714.74999999996112</c:v>
                </c:pt>
                <c:pt idx="6750">
                  <c:v>-713.79999999996107</c:v>
                </c:pt>
                <c:pt idx="6751">
                  <c:v>-714.79999999996107</c:v>
                </c:pt>
                <c:pt idx="6752">
                  <c:v>-713.84999999996103</c:v>
                </c:pt>
                <c:pt idx="6753">
                  <c:v>-714.84999999996103</c:v>
                </c:pt>
                <c:pt idx="6754">
                  <c:v>-713.89999999996098</c:v>
                </c:pt>
                <c:pt idx="6755">
                  <c:v>-712.94999999996094</c:v>
                </c:pt>
                <c:pt idx="6756">
                  <c:v>-711.99999999996089</c:v>
                </c:pt>
                <c:pt idx="6757">
                  <c:v>-711.04999999996085</c:v>
                </c:pt>
                <c:pt idx="6758">
                  <c:v>-710.0999999999608</c:v>
                </c:pt>
                <c:pt idx="6759">
                  <c:v>-711.0999999999608</c:v>
                </c:pt>
                <c:pt idx="6760">
                  <c:v>-710.14999999996076</c:v>
                </c:pt>
                <c:pt idx="6761">
                  <c:v>-711.14999999996076</c:v>
                </c:pt>
                <c:pt idx="6762">
                  <c:v>-710.19999999996071</c:v>
                </c:pt>
                <c:pt idx="6763">
                  <c:v>-711.19999999996071</c:v>
                </c:pt>
                <c:pt idx="6764">
                  <c:v>-712.19999999996071</c:v>
                </c:pt>
                <c:pt idx="6765">
                  <c:v>-713.19999999996071</c:v>
                </c:pt>
                <c:pt idx="6766">
                  <c:v>-714.19999999996071</c:v>
                </c:pt>
                <c:pt idx="6767">
                  <c:v>-713.24999999996066</c:v>
                </c:pt>
                <c:pt idx="6768">
                  <c:v>-712.29999999996062</c:v>
                </c:pt>
                <c:pt idx="6769">
                  <c:v>-713.29999999996062</c:v>
                </c:pt>
                <c:pt idx="6770">
                  <c:v>-714.29999999996062</c:v>
                </c:pt>
                <c:pt idx="6771">
                  <c:v>-715.29999999996062</c:v>
                </c:pt>
                <c:pt idx="6772">
                  <c:v>-716.29999999996062</c:v>
                </c:pt>
                <c:pt idx="6773">
                  <c:v>-715.34999999996057</c:v>
                </c:pt>
                <c:pt idx="6774">
                  <c:v>-716.34999999996057</c:v>
                </c:pt>
                <c:pt idx="6775">
                  <c:v>-715.39999999996053</c:v>
                </c:pt>
                <c:pt idx="6776">
                  <c:v>-714.44999999996048</c:v>
                </c:pt>
                <c:pt idx="6777">
                  <c:v>-713.49999999996044</c:v>
                </c:pt>
                <c:pt idx="6778">
                  <c:v>-714.49999999996044</c:v>
                </c:pt>
                <c:pt idx="6779">
                  <c:v>-715.49999999996044</c:v>
                </c:pt>
                <c:pt idx="6780">
                  <c:v>-714.54999999996039</c:v>
                </c:pt>
                <c:pt idx="6781">
                  <c:v>-715.54999999996039</c:v>
                </c:pt>
                <c:pt idx="6782">
                  <c:v>-716.54999999996039</c:v>
                </c:pt>
                <c:pt idx="6783">
                  <c:v>-715.59999999996035</c:v>
                </c:pt>
                <c:pt idx="6784">
                  <c:v>-716.59999999996035</c:v>
                </c:pt>
                <c:pt idx="6785">
                  <c:v>-715.6499999999603</c:v>
                </c:pt>
                <c:pt idx="6786">
                  <c:v>-714.69999999996026</c:v>
                </c:pt>
                <c:pt idx="6787">
                  <c:v>-713.74999999996021</c:v>
                </c:pt>
                <c:pt idx="6788">
                  <c:v>-714.74999999996021</c:v>
                </c:pt>
                <c:pt idx="6789">
                  <c:v>-715.74999999996021</c:v>
                </c:pt>
                <c:pt idx="6790">
                  <c:v>-716.74999999996021</c:v>
                </c:pt>
                <c:pt idx="6791">
                  <c:v>-717.74999999996021</c:v>
                </c:pt>
                <c:pt idx="6792">
                  <c:v>-716.79999999996016</c:v>
                </c:pt>
                <c:pt idx="6793">
                  <c:v>-717.79999999996016</c:v>
                </c:pt>
                <c:pt idx="6794">
                  <c:v>-716.84999999996012</c:v>
                </c:pt>
                <c:pt idx="6795">
                  <c:v>-717.84999999996012</c:v>
                </c:pt>
                <c:pt idx="6796">
                  <c:v>-718.84999999996012</c:v>
                </c:pt>
                <c:pt idx="6797">
                  <c:v>-717.89999999996007</c:v>
                </c:pt>
                <c:pt idx="6798">
                  <c:v>-716.94999999996003</c:v>
                </c:pt>
                <c:pt idx="6799">
                  <c:v>-717.94999999996003</c:v>
                </c:pt>
                <c:pt idx="6800">
                  <c:v>-718.94999999996003</c:v>
                </c:pt>
                <c:pt idx="6801">
                  <c:v>-719.94999999996003</c:v>
                </c:pt>
                <c:pt idx="6802">
                  <c:v>-718.99999999995998</c:v>
                </c:pt>
                <c:pt idx="6803">
                  <c:v>-718.04999999995994</c:v>
                </c:pt>
                <c:pt idx="6804">
                  <c:v>-717.09999999995989</c:v>
                </c:pt>
                <c:pt idx="6805">
                  <c:v>-716.14999999995985</c:v>
                </c:pt>
                <c:pt idx="6806">
                  <c:v>-717.14999999995985</c:v>
                </c:pt>
                <c:pt idx="6807">
                  <c:v>-718.14999999995985</c:v>
                </c:pt>
                <c:pt idx="6808">
                  <c:v>-717.1999999999598</c:v>
                </c:pt>
                <c:pt idx="6809">
                  <c:v>-716.24999999995975</c:v>
                </c:pt>
                <c:pt idx="6810">
                  <c:v>-715.29999999995971</c:v>
                </c:pt>
                <c:pt idx="6811">
                  <c:v>-716.29999999995971</c:v>
                </c:pt>
                <c:pt idx="6812">
                  <c:v>-715.34999999995966</c:v>
                </c:pt>
                <c:pt idx="6813">
                  <c:v>-714.39999999995962</c:v>
                </c:pt>
                <c:pt idx="6814">
                  <c:v>-715.39999999995962</c:v>
                </c:pt>
                <c:pt idx="6815">
                  <c:v>-716.39999999995962</c:v>
                </c:pt>
                <c:pt idx="6816">
                  <c:v>-715.44999999995957</c:v>
                </c:pt>
                <c:pt idx="6817">
                  <c:v>-716.44999999995957</c:v>
                </c:pt>
                <c:pt idx="6818">
                  <c:v>-715.49999999995953</c:v>
                </c:pt>
                <c:pt idx="6819">
                  <c:v>-716.49999999995953</c:v>
                </c:pt>
                <c:pt idx="6820">
                  <c:v>-715.54999999995948</c:v>
                </c:pt>
                <c:pt idx="6821">
                  <c:v>-716.54999999995948</c:v>
                </c:pt>
                <c:pt idx="6822">
                  <c:v>-717.54999999995948</c:v>
                </c:pt>
                <c:pt idx="6823">
                  <c:v>-716.59999999995944</c:v>
                </c:pt>
                <c:pt idx="6824">
                  <c:v>-717.59999999995944</c:v>
                </c:pt>
                <c:pt idx="6825">
                  <c:v>-718.59999999995944</c:v>
                </c:pt>
                <c:pt idx="6826">
                  <c:v>-717.64999999995939</c:v>
                </c:pt>
                <c:pt idx="6827">
                  <c:v>-718.64999999995939</c:v>
                </c:pt>
                <c:pt idx="6828">
                  <c:v>-717.69999999995935</c:v>
                </c:pt>
                <c:pt idx="6829">
                  <c:v>-718.69999999995935</c:v>
                </c:pt>
                <c:pt idx="6830">
                  <c:v>-717.7499999999593</c:v>
                </c:pt>
                <c:pt idx="6831">
                  <c:v>-716.79999999995925</c:v>
                </c:pt>
                <c:pt idx="6832">
                  <c:v>-717.79999999995925</c:v>
                </c:pt>
                <c:pt idx="6833">
                  <c:v>-718.79999999995925</c:v>
                </c:pt>
                <c:pt idx="6834">
                  <c:v>-717.84999999995921</c:v>
                </c:pt>
                <c:pt idx="6835">
                  <c:v>-716.89999999995916</c:v>
                </c:pt>
                <c:pt idx="6836">
                  <c:v>-717.89999999995916</c:v>
                </c:pt>
                <c:pt idx="6837">
                  <c:v>-716.94999999995912</c:v>
                </c:pt>
                <c:pt idx="6838">
                  <c:v>-717.94999999995912</c:v>
                </c:pt>
                <c:pt idx="6839">
                  <c:v>-718.94999999995912</c:v>
                </c:pt>
                <c:pt idx="6840">
                  <c:v>-717.99999999995907</c:v>
                </c:pt>
                <c:pt idx="6841">
                  <c:v>-717.04999999995903</c:v>
                </c:pt>
                <c:pt idx="6842">
                  <c:v>-718.04999999995903</c:v>
                </c:pt>
                <c:pt idx="6843">
                  <c:v>-717.09999999995898</c:v>
                </c:pt>
                <c:pt idx="6844">
                  <c:v>-718.09999999995898</c:v>
                </c:pt>
                <c:pt idx="6845">
                  <c:v>-717.14999999995894</c:v>
                </c:pt>
                <c:pt idx="6846">
                  <c:v>-718.14999999995894</c:v>
                </c:pt>
                <c:pt idx="6847">
                  <c:v>-717.19999999995889</c:v>
                </c:pt>
                <c:pt idx="6848">
                  <c:v>-718.19999999995889</c:v>
                </c:pt>
                <c:pt idx="6849">
                  <c:v>-719.19999999995889</c:v>
                </c:pt>
                <c:pt idx="6850">
                  <c:v>-720.19999999995889</c:v>
                </c:pt>
                <c:pt idx="6851">
                  <c:v>-721.19999999995889</c:v>
                </c:pt>
                <c:pt idx="6852">
                  <c:v>-722.19999999995889</c:v>
                </c:pt>
                <c:pt idx="6853">
                  <c:v>-721.24999999995885</c:v>
                </c:pt>
                <c:pt idx="6854">
                  <c:v>-722.24999999995885</c:v>
                </c:pt>
                <c:pt idx="6855">
                  <c:v>-723.24999999995885</c:v>
                </c:pt>
                <c:pt idx="6856">
                  <c:v>-722.2999999999588</c:v>
                </c:pt>
                <c:pt idx="6857">
                  <c:v>-723.2999999999588</c:v>
                </c:pt>
                <c:pt idx="6858">
                  <c:v>-722.34999999995875</c:v>
                </c:pt>
                <c:pt idx="6859">
                  <c:v>-723.34999999995875</c:v>
                </c:pt>
                <c:pt idx="6860">
                  <c:v>-722.39999999995871</c:v>
                </c:pt>
                <c:pt idx="6861">
                  <c:v>-721.44999999995866</c:v>
                </c:pt>
                <c:pt idx="6862">
                  <c:v>-720.49999999995862</c:v>
                </c:pt>
                <c:pt idx="6863">
                  <c:v>-719.54999999995857</c:v>
                </c:pt>
                <c:pt idx="6864">
                  <c:v>-718.59999999995853</c:v>
                </c:pt>
                <c:pt idx="6865">
                  <c:v>-719.59999999995853</c:v>
                </c:pt>
                <c:pt idx="6866">
                  <c:v>-718.64999999995848</c:v>
                </c:pt>
                <c:pt idx="6867">
                  <c:v>-719.64999999995848</c:v>
                </c:pt>
                <c:pt idx="6868">
                  <c:v>-720.64999999995848</c:v>
                </c:pt>
                <c:pt idx="6869">
                  <c:v>-721.64999999995848</c:v>
                </c:pt>
                <c:pt idx="6870">
                  <c:v>-722.64999999995848</c:v>
                </c:pt>
                <c:pt idx="6871">
                  <c:v>-723.64999999995848</c:v>
                </c:pt>
                <c:pt idx="6872">
                  <c:v>-724.64999999995848</c:v>
                </c:pt>
                <c:pt idx="6873">
                  <c:v>-725.64999999995848</c:v>
                </c:pt>
                <c:pt idx="6874">
                  <c:v>-724.69999999995844</c:v>
                </c:pt>
                <c:pt idx="6875">
                  <c:v>-723.74999999995839</c:v>
                </c:pt>
                <c:pt idx="6876">
                  <c:v>-722.79999999995835</c:v>
                </c:pt>
                <c:pt idx="6877">
                  <c:v>-721.8499999999583</c:v>
                </c:pt>
                <c:pt idx="6878">
                  <c:v>-720.89999999995825</c:v>
                </c:pt>
                <c:pt idx="6879">
                  <c:v>-719.94999999995821</c:v>
                </c:pt>
                <c:pt idx="6880">
                  <c:v>-718.99999999995816</c:v>
                </c:pt>
                <c:pt idx="6881">
                  <c:v>-719.99999999995816</c:v>
                </c:pt>
                <c:pt idx="6882">
                  <c:v>-720.99999999995816</c:v>
                </c:pt>
                <c:pt idx="6883">
                  <c:v>-721.99999999995816</c:v>
                </c:pt>
                <c:pt idx="6884">
                  <c:v>-721.04999999995812</c:v>
                </c:pt>
                <c:pt idx="6885">
                  <c:v>-720.09999999995807</c:v>
                </c:pt>
                <c:pt idx="6886">
                  <c:v>-721.09999999995807</c:v>
                </c:pt>
                <c:pt idx="6887">
                  <c:v>-722.09999999995807</c:v>
                </c:pt>
                <c:pt idx="6888">
                  <c:v>-721.14999999995803</c:v>
                </c:pt>
                <c:pt idx="6889">
                  <c:v>-720.19999999995798</c:v>
                </c:pt>
                <c:pt idx="6890">
                  <c:v>-721.19999999995798</c:v>
                </c:pt>
                <c:pt idx="6891">
                  <c:v>-720.24999999995794</c:v>
                </c:pt>
                <c:pt idx="6892">
                  <c:v>-719.29999999995789</c:v>
                </c:pt>
                <c:pt idx="6893">
                  <c:v>-720.29999999995789</c:v>
                </c:pt>
                <c:pt idx="6894">
                  <c:v>-719.34999999995784</c:v>
                </c:pt>
                <c:pt idx="6895">
                  <c:v>-720.34999999995784</c:v>
                </c:pt>
                <c:pt idx="6896">
                  <c:v>-719.3999999999578</c:v>
                </c:pt>
                <c:pt idx="6897">
                  <c:v>-720.3999999999578</c:v>
                </c:pt>
                <c:pt idx="6898">
                  <c:v>-719.44999999995775</c:v>
                </c:pt>
                <c:pt idx="6899">
                  <c:v>-720.44999999995775</c:v>
                </c:pt>
                <c:pt idx="6900">
                  <c:v>-719.49999999995771</c:v>
                </c:pt>
                <c:pt idx="6901">
                  <c:v>-720.49999999995771</c:v>
                </c:pt>
                <c:pt idx="6902">
                  <c:v>-721.49999999995771</c:v>
                </c:pt>
                <c:pt idx="6903">
                  <c:v>-722.49999999995771</c:v>
                </c:pt>
                <c:pt idx="6904">
                  <c:v>-723.49999999995771</c:v>
                </c:pt>
                <c:pt idx="6905">
                  <c:v>-722.54999999995766</c:v>
                </c:pt>
                <c:pt idx="6906">
                  <c:v>-721.59999999995762</c:v>
                </c:pt>
                <c:pt idx="6907">
                  <c:v>-722.59999999995762</c:v>
                </c:pt>
                <c:pt idx="6908">
                  <c:v>-721.64999999995757</c:v>
                </c:pt>
                <c:pt idx="6909">
                  <c:v>-722.64999999995757</c:v>
                </c:pt>
                <c:pt idx="6910">
                  <c:v>-723.64999999995757</c:v>
                </c:pt>
                <c:pt idx="6911">
                  <c:v>-724.64999999995757</c:v>
                </c:pt>
                <c:pt idx="6912">
                  <c:v>-725.64999999995757</c:v>
                </c:pt>
                <c:pt idx="6913">
                  <c:v>-724.69999999995753</c:v>
                </c:pt>
                <c:pt idx="6914">
                  <c:v>-725.69999999995753</c:v>
                </c:pt>
                <c:pt idx="6915">
                  <c:v>-726.69999999995753</c:v>
                </c:pt>
                <c:pt idx="6916">
                  <c:v>-727.69999999995753</c:v>
                </c:pt>
                <c:pt idx="6917">
                  <c:v>-726.74999999995748</c:v>
                </c:pt>
                <c:pt idx="6918">
                  <c:v>-727.74999999995748</c:v>
                </c:pt>
                <c:pt idx="6919">
                  <c:v>-726.79999999995744</c:v>
                </c:pt>
                <c:pt idx="6920">
                  <c:v>-727.79999999995744</c:v>
                </c:pt>
                <c:pt idx="6921">
                  <c:v>-726.84999999995739</c:v>
                </c:pt>
                <c:pt idx="6922">
                  <c:v>-725.89999999995734</c:v>
                </c:pt>
                <c:pt idx="6923">
                  <c:v>-726.89999999995734</c:v>
                </c:pt>
                <c:pt idx="6924">
                  <c:v>-725.9499999999573</c:v>
                </c:pt>
                <c:pt idx="6925">
                  <c:v>-726.9499999999573</c:v>
                </c:pt>
                <c:pt idx="6926">
                  <c:v>-725.99999999995725</c:v>
                </c:pt>
                <c:pt idx="6927">
                  <c:v>-725.04999999995721</c:v>
                </c:pt>
                <c:pt idx="6928">
                  <c:v>-724.09999999995716</c:v>
                </c:pt>
                <c:pt idx="6929">
                  <c:v>-723.14999999995712</c:v>
                </c:pt>
                <c:pt idx="6930">
                  <c:v>-722.19999999995707</c:v>
                </c:pt>
                <c:pt idx="6931">
                  <c:v>-723.19999999995707</c:v>
                </c:pt>
                <c:pt idx="6932">
                  <c:v>-724.19999999995707</c:v>
                </c:pt>
                <c:pt idx="6933">
                  <c:v>-723.24999999995703</c:v>
                </c:pt>
                <c:pt idx="6934">
                  <c:v>-724.24999999995703</c:v>
                </c:pt>
                <c:pt idx="6935">
                  <c:v>-725.24999999995703</c:v>
                </c:pt>
                <c:pt idx="6936">
                  <c:v>-724.29999999995698</c:v>
                </c:pt>
                <c:pt idx="6937">
                  <c:v>-723.34999999995694</c:v>
                </c:pt>
                <c:pt idx="6938">
                  <c:v>-722.39999999995689</c:v>
                </c:pt>
                <c:pt idx="6939">
                  <c:v>-723.39999999995689</c:v>
                </c:pt>
                <c:pt idx="6940">
                  <c:v>-724.39999999995689</c:v>
                </c:pt>
                <c:pt idx="6941">
                  <c:v>-725.39999999995689</c:v>
                </c:pt>
                <c:pt idx="6942">
                  <c:v>-724.44999999995684</c:v>
                </c:pt>
                <c:pt idx="6943">
                  <c:v>-723.4999999999568</c:v>
                </c:pt>
                <c:pt idx="6944">
                  <c:v>-722.54999999995675</c:v>
                </c:pt>
                <c:pt idx="6945">
                  <c:v>-723.54999999995675</c:v>
                </c:pt>
                <c:pt idx="6946">
                  <c:v>-724.54999999995675</c:v>
                </c:pt>
                <c:pt idx="6947">
                  <c:v>-725.54999999995675</c:v>
                </c:pt>
                <c:pt idx="6948">
                  <c:v>-724.59999999995671</c:v>
                </c:pt>
                <c:pt idx="6949">
                  <c:v>-723.64999999995666</c:v>
                </c:pt>
                <c:pt idx="6950">
                  <c:v>-722.69999999995662</c:v>
                </c:pt>
                <c:pt idx="6951">
                  <c:v>-723.69999999995662</c:v>
                </c:pt>
                <c:pt idx="6952">
                  <c:v>-722.74999999995657</c:v>
                </c:pt>
                <c:pt idx="6953">
                  <c:v>-723.74999999995657</c:v>
                </c:pt>
                <c:pt idx="6954">
                  <c:v>-724.74999999995657</c:v>
                </c:pt>
                <c:pt idx="6955">
                  <c:v>-725.74999999995657</c:v>
                </c:pt>
                <c:pt idx="6956">
                  <c:v>-724.79999999995653</c:v>
                </c:pt>
                <c:pt idx="6957">
                  <c:v>-725.79999999995653</c:v>
                </c:pt>
                <c:pt idx="6958">
                  <c:v>-726.79999999995653</c:v>
                </c:pt>
                <c:pt idx="6959">
                  <c:v>-727.79999999995653</c:v>
                </c:pt>
                <c:pt idx="6960">
                  <c:v>-728.79999999995653</c:v>
                </c:pt>
                <c:pt idx="6961">
                  <c:v>-729.79999999995653</c:v>
                </c:pt>
                <c:pt idx="6962">
                  <c:v>-728.84999999995648</c:v>
                </c:pt>
                <c:pt idx="6963">
                  <c:v>-727.89999999995644</c:v>
                </c:pt>
                <c:pt idx="6964">
                  <c:v>-726.94999999995639</c:v>
                </c:pt>
                <c:pt idx="6965">
                  <c:v>-727.94999999995639</c:v>
                </c:pt>
                <c:pt idx="6966">
                  <c:v>-728.94999999995639</c:v>
                </c:pt>
                <c:pt idx="6967">
                  <c:v>-729.94999999995639</c:v>
                </c:pt>
                <c:pt idx="6968">
                  <c:v>-728.99999999995634</c:v>
                </c:pt>
                <c:pt idx="6969">
                  <c:v>-728.0499999999563</c:v>
                </c:pt>
                <c:pt idx="6970">
                  <c:v>-729.0499999999563</c:v>
                </c:pt>
                <c:pt idx="6971">
                  <c:v>-728.09999999995625</c:v>
                </c:pt>
                <c:pt idx="6972">
                  <c:v>-727.14999999995621</c:v>
                </c:pt>
                <c:pt idx="6973">
                  <c:v>-726.19999999995616</c:v>
                </c:pt>
                <c:pt idx="6974">
                  <c:v>-725.24999999995612</c:v>
                </c:pt>
                <c:pt idx="6975">
                  <c:v>-724.29999999995607</c:v>
                </c:pt>
                <c:pt idx="6976">
                  <c:v>-723.34999999995603</c:v>
                </c:pt>
                <c:pt idx="6977">
                  <c:v>-722.39999999995598</c:v>
                </c:pt>
                <c:pt idx="6978">
                  <c:v>-721.44999999995593</c:v>
                </c:pt>
                <c:pt idx="6979">
                  <c:v>-722.44999999995593</c:v>
                </c:pt>
                <c:pt idx="6980">
                  <c:v>-721.49999999995589</c:v>
                </c:pt>
                <c:pt idx="6981">
                  <c:v>-720.54999999995584</c:v>
                </c:pt>
                <c:pt idx="6982">
                  <c:v>-719.5999999999558</c:v>
                </c:pt>
                <c:pt idx="6983">
                  <c:v>-720.5999999999558</c:v>
                </c:pt>
                <c:pt idx="6984">
                  <c:v>-721.5999999999558</c:v>
                </c:pt>
                <c:pt idx="6985">
                  <c:v>-720.64999999995575</c:v>
                </c:pt>
                <c:pt idx="6986">
                  <c:v>-721.64999999995575</c:v>
                </c:pt>
                <c:pt idx="6987">
                  <c:v>-722.64999999995575</c:v>
                </c:pt>
                <c:pt idx="6988">
                  <c:v>-721.69999999995571</c:v>
                </c:pt>
                <c:pt idx="6989">
                  <c:v>-722.69999999995571</c:v>
                </c:pt>
                <c:pt idx="6990">
                  <c:v>-723.69999999995571</c:v>
                </c:pt>
                <c:pt idx="6991">
                  <c:v>-722.74999999995566</c:v>
                </c:pt>
                <c:pt idx="6992">
                  <c:v>-723.74999999995566</c:v>
                </c:pt>
                <c:pt idx="6993">
                  <c:v>-722.79999999995562</c:v>
                </c:pt>
                <c:pt idx="6994">
                  <c:v>-721.84999999995557</c:v>
                </c:pt>
                <c:pt idx="6995">
                  <c:v>-722.84999999995557</c:v>
                </c:pt>
                <c:pt idx="6996">
                  <c:v>-723.84999999995557</c:v>
                </c:pt>
                <c:pt idx="6997">
                  <c:v>-722.89999999995553</c:v>
                </c:pt>
                <c:pt idx="6998">
                  <c:v>-723.89999999995553</c:v>
                </c:pt>
                <c:pt idx="6999">
                  <c:v>-722.94999999995548</c:v>
                </c:pt>
                <c:pt idx="7000">
                  <c:v>-723.94999999995548</c:v>
                </c:pt>
                <c:pt idx="7001">
                  <c:v>-722.99999999995543</c:v>
                </c:pt>
                <c:pt idx="7002">
                  <c:v>-723.99999999995543</c:v>
                </c:pt>
                <c:pt idx="7003">
                  <c:v>-723.04999999995539</c:v>
                </c:pt>
                <c:pt idx="7004">
                  <c:v>-722.09999999995534</c:v>
                </c:pt>
                <c:pt idx="7005">
                  <c:v>-723.09999999995534</c:v>
                </c:pt>
                <c:pt idx="7006">
                  <c:v>-724.09999999995534</c:v>
                </c:pt>
                <c:pt idx="7007">
                  <c:v>-723.1499999999553</c:v>
                </c:pt>
                <c:pt idx="7008">
                  <c:v>-722.19999999995525</c:v>
                </c:pt>
                <c:pt idx="7009">
                  <c:v>-721.24999999995521</c:v>
                </c:pt>
                <c:pt idx="7010">
                  <c:v>-720.29999999995516</c:v>
                </c:pt>
                <c:pt idx="7011">
                  <c:v>-719.34999999995512</c:v>
                </c:pt>
                <c:pt idx="7012">
                  <c:v>-720.34999999995512</c:v>
                </c:pt>
                <c:pt idx="7013">
                  <c:v>-721.34999999995512</c:v>
                </c:pt>
                <c:pt idx="7014">
                  <c:v>-720.39999999995507</c:v>
                </c:pt>
                <c:pt idx="7015">
                  <c:v>-721.39999999995507</c:v>
                </c:pt>
                <c:pt idx="7016">
                  <c:v>-722.39999999995507</c:v>
                </c:pt>
                <c:pt idx="7017">
                  <c:v>-721.44999999995503</c:v>
                </c:pt>
                <c:pt idx="7018">
                  <c:v>-720.49999999995498</c:v>
                </c:pt>
                <c:pt idx="7019">
                  <c:v>-721.49999999995498</c:v>
                </c:pt>
                <c:pt idx="7020">
                  <c:v>-722.49999999995498</c:v>
                </c:pt>
                <c:pt idx="7021">
                  <c:v>-723.49999999995498</c:v>
                </c:pt>
                <c:pt idx="7022">
                  <c:v>-722.54999999995493</c:v>
                </c:pt>
                <c:pt idx="7023">
                  <c:v>-723.54999999995493</c:v>
                </c:pt>
                <c:pt idx="7024">
                  <c:v>-722.59999999995489</c:v>
                </c:pt>
                <c:pt idx="7025">
                  <c:v>-723.59999999995489</c:v>
                </c:pt>
                <c:pt idx="7026">
                  <c:v>-724.59999999995489</c:v>
                </c:pt>
                <c:pt idx="7027">
                  <c:v>-723.64999999995484</c:v>
                </c:pt>
                <c:pt idx="7028">
                  <c:v>-722.6999999999548</c:v>
                </c:pt>
                <c:pt idx="7029">
                  <c:v>-721.74999999995475</c:v>
                </c:pt>
                <c:pt idx="7030">
                  <c:v>-722.74999999995475</c:v>
                </c:pt>
                <c:pt idx="7031">
                  <c:v>-721.79999999995471</c:v>
                </c:pt>
                <c:pt idx="7032">
                  <c:v>-722.79999999995471</c:v>
                </c:pt>
                <c:pt idx="7033">
                  <c:v>-721.84999999995466</c:v>
                </c:pt>
                <c:pt idx="7034">
                  <c:v>-722.84999999995466</c:v>
                </c:pt>
                <c:pt idx="7035">
                  <c:v>-721.89999999995462</c:v>
                </c:pt>
                <c:pt idx="7036">
                  <c:v>-720.94999999995457</c:v>
                </c:pt>
                <c:pt idx="7037">
                  <c:v>-721.94999999995457</c:v>
                </c:pt>
                <c:pt idx="7038">
                  <c:v>-722.94999999995457</c:v>
                </c:pt>
                <c:pt idx="7039">
                  <c:v>-723.94999999995457</c:v>
                </c:pt>
                <c:pt idx="7040">
                  <c:v>-724.94999999995457</c:v>
                </c:pt>
                <c:pt idx="7041">
                  <c:v>-725.94999999995457</c:v>
                </c:pt>
                <c:pt idx="7042">
                  <c:v>-724.99999999995453</c:v>
                </c:pt>
                <c:pt idx="7043">
                  <c:v>-725.99999999995453</c:v>
                </c:pt>
                <c:pt idx="7044">
                  <c:v>-726.99999999995453</c:v>
                </c:pt>
                <c:pt idx="7045">
                  <c:v>-726.04999999995448</c:v>
                </c:pt>
                <c:pt idx="7046">
                  <c:v>-727.04999999995448</c:v>
                </c:pt>
                <c:pt idx="7047">
                  <c:v>-728.04999999995448</c:v>
                </c:pt>
                <c:pt idx="7048">
                  <c:v>-729.04999999995448</c:v>
                </c:pt>
                <c:pt idx="7049">
                  <c:v>-730.04999999995448</c:v>
                </c:pt>
                <c:pt idx="7050">
                  <c:v>-729.09999999995443</c:v>
                </c:pt>
                <c:pt idx="7051">
                  <c:v>-728.14999999995439</c:v>
                </c:pt>
                <c:pt idx="7052">
                  <c:v>-729.14999999995439</c:v>
                </c:pt>
                <c:pt idx="7053">
                  <c:v>-728.19999999995434</c:v>
                </c:pt>
                <c:pt idx="7054">
                  <c:v>-729.19999999995434</c:v>
                </c:pt>
                <c:pt idx="7055">
                  <c:v>-730.19999999995434</c:v>
                </c:pt>
                <c:pt idx="7056">
                  <c:v>-731.19999999995434</c:v>
                </c:pt>
                <c:pt idx="7057">
                  <c:v>-730.2499999999543</c:v>
                </c:pt>
                <c:pt idx="7058">
                  <c:v>-729.29999999995425</c:v>
                </c:pt>
                <c:pt idx="7059">
                  <c:v>-728.34999999995421</c:v>
                </c:pt>
                <c:pt idx="7060">
                  <c:v>-727.39999999995416</c:v>
                </c:pt>
                <c:pt idx="7061">
                  <c:v>-728.39999999995416</c:v>
                </c:pt>
                <c:pt idx="7062">
                  <c:v>-727.44999999995412</c:v>
                </c:pt>
                <c:pt idx="7063">
                  <c:v>-726.49999999995407</c:v>
                </c:pt>
                <c:pt idx="7064">
                  <c:v>-727.49999999995407</c:v>
                </c:pt>
                <c:pt idx="7065">
                  <c:v>-728.49999999995407</c:v>
                </c:pt>
                <c:pt idx="7066">
                  <c:v>-729.49999999995407</c:v>
                </c:pt>
                <c:pt idx="7067">
                  <c:v>-728.54999999995403</c:v>
                </c:pt>
                <c:pt idx="7068">
                  <c:v>-727.59999999995398</c:v>
                </c:pt>
                <c:pt idx="7069">
                  <c:v>-726.64999999995393</c:v>
                </c:pt>
                <c:pt idx="7070">
                  <c:v>-725.69999999995389</c:v>
                </c:pt>
                <c:pt idx="7071">
                  <c:v>-726.69999999995389</c:v>
                </c:pt>
                <c:pt idx="7072">
                  <c:v>-727.69999999995389</c:v>
                </c:pt>
                <c:pt idx="7073">
                  <c:v>-726.74999999995384</c:v>
                </c:pt>
                <c:pt idx="7074">
                  <c:v>-727.74999999995384</c:v>
                </c:pt>
                <c:pt idx="7075">
                  <c:v>-728.74999999995384</c:v>
                </c:pt>
                <c:pt idx="7076">
                  <c:v>-727.7999999999538</c:v>
                </c:pt>
                <c:pt idx="7077">
                  <c:v>-728.7999999999538</c:v>
                </c:pt>
                <c:pt idx="7078">
                  <c:v>-727.84999999995375</c:v>
                </c:pt>
                <c:pt idx="7079">
                  <c:v>-726.89999999995371</c:v>
                </c:pt>
                <c:pt idx="7080">
                  <c:v>-727.89999999995371</c:v>
                </c:pt>
                <c:pt idx="7081">
                  <c:v>-726.94999999995366</c:v>
                </c:pt>
                <c:pt idx="7082">
                  <c:v>-725.99999999995362</c:v>
                </c:pt>
                <c:pt idx="7083">
                  <c:v>-725.04999999995357</c:v>
                </c:pt>
                <c:pt idx="7084">
                  <c:v>-726.04999999995357</c:v>
                </c:pt>
                <c:pt idx="7085">
                  <c:v>-727.04999999995357</c:v>
                </c:pt>
                <c:pt idx="7086">
                  <c:v>-728.04999999995357</c:v>
                </c:pt>
                <c:pt idx="7087">
                  <c:v>-729.04999999995357</c:v>
                </c:pt>
                <c:pt idx="7088">
                  <c:v>-730.04999999995357</c:v>
                </c:pt>
                <c:pt idx="7089">
                  <c:v>-731.04999999995357</c:v>
                </c:pt>
                <c:pt idx="7090">
                  <c:v>-732.04999999995357</c:v>
                </c:pt>
                <c:pt idx="7091">
                  <c:v>-731.09999999995352</c:v>
                </c:pt>
                <c:pt idx="7092">
                  <c:v>-732.09999999995352</c:v>
                </c:pt>
                <c:pt idx="7093">
                  <c:v>-733.09999999995352</c:v>
                </c:pt>
                <c:pt idx="7094">
                  <c:v>-732.14999999995348</c:v>
                </c:pt>
                <c:pt idx="7095">
                  <c:v>-733.14999999995348</c:v>
                </c:pt>
                <c:pt idx="7096">
                  <c:v>-734.14999999995348</c:v>
                </c:pt>
                <c:pt idx="7097">
                  <c:v>-735.14999999995348</c:v>
                </c:pt>
                <c:pt idx="7098">
                  <c:v>-736.14999999995348</c:v>
                </c:pt>
                <c:pt idx="7099">
                  <c:v>-735.19999999995343</c:v>
                </c:pt>
                <c:pt idx="7100">
                  <c:v>-734.24999999995339</c:v>
                </c:pt>
                <c:pt idx="7101">
                  <c:v>-735.24999999995339</c:v>
                </c:pt>
                <c:pt idx="7102">
                  <c:v>-736.24999999995339</c:v>
                </c:pt>
                <c:pt idx="7103">
                  <c:v>-735.29999999995334</c:v>
                </c:pt>
                <c:pt idx="7104">
                  <c:v>-736.29999999995334</c:v>
                </c:pt>
                <c:pt idx="7105">
                  <c:v>-735.3499999999533</c:v>
                </c:pt>
                <c:pt idx="7106">
                  <c:v>-736.3499999999533</c:v>
                </c:pt>
                <c:pt idx="7107">
                  <c:v>-737.3499999999533</c:v>
                </c:pt>
                <c:pt idx="7108">
                  <c:v>-736.39999999995325</c:v>
                </c:pt>
                <c:pt idx="7109">
                  <c:v>-735.44999999995321</c:v>
                </c:pt>
                <c:pt idx="7110">
                  <c:v>-734.49999999995316</c:v>
                </c:pt>
                <c:pt idx="7111">
                  <c:v>-733.54999999995312</c:v>
                </c:pt>
                <c:pt idx="7112">
                  <c:v>-732.59999999995307</c:v>
                </c:pt>
                <c:pt idx="7113">
                  <c:v>-731.64999999995302</c:v>
                </c:pt>
                <c:pt idx="7114">
                  <c:v>-732.64999999995302</c:v>
                </c:pt>
                <c:pt idx="7115">
                  <c:v>-733.64999999995302</c:v>
                </c:pt>
                <c:pt idx="7116">
                  <c:v>-732.69999999995298</c:v>
                </c:pt>
                <c:pt idx="7117">
                  <c:v>-731.74999999995293</c:v>
                </c:pt>
                <c:pt idx="7118">
                  <c:v>-730.79999999995289</c:v>
                </c:pt>
                <c:pt idx="7119">
                  <c:v>-731.79999999995289</c:v>
                </c:pt>
                <c:pt idx="7120">
                  <c:v>-730.84999999995284</c:v>
                </c:pt>
                <c:pt idx="7121">
                  <c:v>-729.8999999999528</c:v>
                </c:pt>
                <c:pt idx="7122">
                  <c:v>-728.94999999995275</c:v>
                </c:pt>
                <c:pt idx="7123">
                  <c:v>-729.94999999995275</c:v>
                </c:pt>
                <c:pt idx="7124">
                  <c:v>-730.94999999995275</c:v>
                </c:pt>
                <c:pt idx="7125">
                  <c:v>-731.94999999995275</c:v>
                </c:pt>
                <c:pt idx="7126">
                  <c:v>-732.94999999995275</c:v>
                </c:pt>
                <c:pt idx="7127">
                  <c:v>-733.94999999995275</c:v>
                </c:pt>
                <c:pt idx="7128">
                  <c:v>-734.94999999995275</c:v>
                </c:pt>
                <c:pt idx="7129">
                  <c:v>-733.99999999995271</c:v>
                </c:pt>
                <c:pt idx="7130">
                  <c:v>-734.99999999995271</c:v>
                </c:pt>
                <c:pt idx="7131">
                  <c:v>-734.04999999995266</c:v>
                </c:pt>
                <c:pt idx="7132">
                  <c:v>-735.04999999995266</c:v>
                </c:pt>
                <c:pt idx="7133">
                  <c:v>-734.09999999995262</c:v>
                </c:pt>
                <c:pt idx="7134">
                  <c:v>-733.14999999995257</c:v>
                </c:pt>
                <c:pt idx="7135">
                  <c:v>-734.14999999995257</c:v>
                </c:pt>
                <c:pt idx="7136">
                  <c:v>-735.14999999995257</c:v>
                </c:pt>
                <c:pt idx="7137">
                  <c:v>-734.19999999995252</c:v>
                </c:pt>
                <c:pt idx="7138">
                  <c:v>-735.19999999995252</c:v>
                </c:pt>
                <c:pt idx="7139">
                  <c:v>-736.19999999995252</c:v>
                </c:pt>
                <c:pt idx="7140">
                  <c:v>-735.24999999995248</c:v>
                </c:pt>
                <c:pt idx="7141">
                  <c:v>-734.29999999995243</c:v>
                </c:pt>
                <c:pt idx="7142">
                  <c:v>-735.29999999995243</c:v>
                </c:pt>
                <c:pt idx="7143">
                  <c:v>-736.29999999995243</c:v>
                </c:pt>
                <c:pt idx="7144">
                  <c:v>-735.34999999995239</c:v>
                </c:pt>
                <c:pt idx="7145">
                  <c:v>-736.34999999995239</c:v>
                </c:pt>
                <c:pt idx="7146">
                  <c:v>-737.34999999995239</c:v>
                </c:pt>
                <c:pt idx="7147">
                  <c:v>-736.39999999995234</c:v>
                </c:pt>
                <c:pt idx="7148">
                  <c:v>-737.39999999995234</c:v>
                </c:pt>
                <c:pt idx="7149">
                  <c:v>-738.39999999995234</c:v>
                </c:pt>
                <c:pt idx="7150">
                  <c:v>-737.4499999999523</c:v>
                </c:pt>
                <c:pt idx="7151">
                  <c:v>-738.4499999999523</c:v>
                </c:pt>
                <c:pt idx="7152">
                  <c:v>-737.49999999995225</c:v>
                </c:pt>
                <c:pt idx="7153">
                  <c:v>-736.54999999995221</c:v>
                </c:pt>
                <c:pt idx="7154">
                  <c:v>-737.54999999995221</c:v>
                </c:pt>
                <c:pt idx="7155">
                  <c:v>-736.59999999995216</c:v>
                </c:pt>
                <c:pt idx="7156">
                  <c:v>-735.64999999995212</c:v>
                </c:pt>
                <c:pt idx="7157">
                  <c:v>-736.64999999995212</c:v>
                </c:pt>
                <c:pt idx="7158">
                  <c:v>-735.69999999995207</c:v>
                </c:pt>
                <c:pt idx="7159">
                  <c:v>-734.74999999995202</c:v>
                </c:pt>
                <c:pt idx="7160">
                  <c:v>-735.74999999995202</c:v>
                </c:pt>
                <c:pt idx="7161">
                  <c:v>-734.79999999995198</c:v>
                </c:pt>
                <c:pt idx="7162">
                  <c:v>-735.79999999995198</c:v>
                </c:pt>
                <c:pt idx="7163">
                  <c:v>-736.79999999995198</c:v>
                </c:pt>
                <c:pt idx="7164">
                  <c:v>-737.79999999995198</c:v>
                </c:pt>
                <c:pt idx="7165">
                  <c:v>-738.79999999995198</c:v>
                </c:pt>
                <c:pt idx="7166">
                  <c:v>-739.79999999995198</c:v>
                </c:pt>
                <c:pt idx="7167">
                  <c:v>-740.79999999995198</c:v>
                </c:pt>
                <c:pt idx="7168">
                  <c:v>-739.84999999995193</c:v>
                </c:pt>
                <c:pt idx="7169">
                  <c:v>-740.84999999995193</c:v>
                </c:pt>
                <c:pt idx="7170">
                  <c:v>-739.89999999995189</c:v>
                </c:pt>
                <c:pt idx="7171">
                  <c:v>-738.94999999995184</c:v>
                </c:pt>
                <c:pt idx="7172">
                  <c:v>-737.9999999999518</c:v>
                </c:pt>
                <c:pt idx="7173">
                  <c:v>-738.9999999999518</c:v>
                </c:pt>
                <c:pt idx="7174">
                  <c:v>-739.9999999999518</c:v>
                </c:pt>
                <c:pt idx="7175">
                  <c:v>-740.9999999999518</c:v>
                </c:pt>
                <c:pt idx="7176">
                  <c:v>-741.9999999999518</c:v>
                </c:pt>
                <c:pt idx="7177">
                  <c:v>-742.9999999999518</c:v>
                </c:pt>
                <c:pt idx="7178">
                  <c:v>-743.9999999999518</c:v>
                </c:pt>
                <c:pt idx="7179">
                  <c:v>-743.04999999995175</c:v>
                </c:pt>
                <c:pt idx="7180">
                  <c:v>-742.09999999995171</c:v>
                </c:pt>
                <c:pt idx="7181">
                  <c:v>-743.09999999995171</c:v>
                </c:pt>
                <c:pt idx="7182">
                  <c:v>-744.09999999995171</c:v>
                </c:pt>
                <c:pt idx="7183">
                  <c:v>-745.09999999995171</c:v>
                </c:pt>
                <c:pt idx="7184">
                  <c:v>-746.09999999995171</c:v>
                </c:pt>
                <c:pt idx="7185">
                  <c:v>-747.09999999995171</c:v>
                </c:pt>
                <c:pt idx="7186">
                  <c:v>-746.14999999995166</c:v>
                </c:pt>
                <c:pt idx="7187">
                  <c:v>-747.14999999995166</c:v>
                </c:pt>
                <c:pt idx="7188">
                  <c:v>-748.14999999995166</c:v>
                </c:pt>
                <c:pt idx="7189">
                  <c:v>-747.19999999995161</c:v>
                </c:pt>
                <c:pt idx="7190">
                  <c:v>-748.19999999995161</c:v>
                </c:pt>
                <c:pt idx="7191">
                  <c:v>-747.24999999995157</c:v>
                </c:pt>
                <c:pt idx="7192">
                  <c:v>-748.24999999995157</c:v>
                </c:pt>
                <c:pt idx="7193">
                  <c:v>-747.29999999995152</c:v>
                </c:pt>
                <c:pt idx="7194">
                  <c:v>-746.34999999995148</c:v>
                </c:pt>
                <c:pt idx="7195">
                  <c:v>-745.39999999995143</c:v>
                </c:pt>
                <c:pt idx="7196">
                  <c:v>-744.44999999995139</c:v>
                </c:pt>
                <c:pt idx="7197">
                  <c:v>-743.49999999995134</c:v>
                </c:pt>
                <c:pt idx="7198">
                  <c:v>-744.49999999995134</c:v>
                </c:pt>
                <c:pt idx="7199">
                  <c:v>-743.5499999999513</c:v>
                </c:pt>
                <c:pt idx="7200">
                  <c:v>-744.5499999999513</c:v>
                </c:pt>
                <c:pt idx="7201">
                  <c:v>-743.59999999995125</c:v>
                </c:pt>
                <c:pt idx="7202">
                  <c:v>-744.59999999995125</c:v>
                </c:pt>
                <c:pt idx="7203">
                  <c:v>-745.59999999995125</c:v>
                </c:pt>
                <c:pt idx="7204">
                  <c:v>-746.59999999995125</c:v>
                </c:pt>
                <c:pt idx="7205">
                  <c:v>-747.59999999995125</c:v>
                </c:pt>
                <c:pt idx="7206">
                  <c:v>-746.64999999995121</c:v>
                </c:pt>
                <c:pt idx="7207">
                  <c:v>-745.69999999995116</c:v>
                </c:pt>
                <c:pt idx="7208">
                  <c:v>-746.69999999995116</c:v>
                </c:pt>
                <c:pt idx="7209">
                  <c:v>-745.74999999995111</c:v>
                </c:pt>
                <c:pt idx="7210">
                  <c:v>-744.79999999995107</c:v>
                </c:pt>
                <c:pt idx="7211">
                  <c:v>-745.79999999995107</c:v>
                </c:pt>
                <c:pt idx="7212">
                  <c:v>-744.84999999995102</c:v>
                </c:pt>
                <c:pt idx="7213">
                  <c:v>-745.84999999995102</c:v>
                </c:pt>
                <c:pt idx="7214">
                  <c:v>-746.84999999995102</c:v>
                </c:pt>
                <c:pt idx="7215">
                  <c:v>-747.84999999995102</c:v>
                </c:pt>
                <c:pt idx="7216">
                  <c:v>-748.84999999995102</c:v>
                </c:pt>
                <c:pt idx="7217">
                  <c:v>-747.89999999995098</c:v>
                </c:pt>
                <c:pt idx="7218">
                  <c:v>-748.89999999995098</c:v>
                </c:pt>
                <c:pt idx="7219">
                  <c:v>-749.89999999995098</c:v>
                </c:pt>
                <c:pt idx="7220">
                  <c:v>-750.89999999995098</c:v>
                </c:pt>
                <c:pt idx="7221">
                  <c:v>-751.89999999995098</c:v>
                </c:pt>
                <c:pt idx="7222">
                  <c:v>-752.89999999995098</c:v>
                </c:pt>
                <c:pt idx="7223">
                  <c:v>-753.89999999995098</c:v>
                </c:pt>
                <c:pt idx="7224">
                  <c:v>-754.89999999995098</c:v>
                </c:pt>
                <c:pt idx="7225">
                  <c:v>-755.89999999995098</c:v>
                </c:pt>
                <c:pt idx="7226">
                  <c:v>-756.89999999995098</c:v>
                </c:pt>
                <c:pt idx="7227">
                  <c:v>-757.89999999995098</c:v>
                </c:pt>
                <c:pt idx="7228">
                  <c:v>-758.89999999995098</c:v>
                </c:pt>
                <c:pt idx="7229">
                  <c:v>-757.94999999995093</c:v>
                </c:pt>
                <c:pt idx="7230">
                  <c:v>-758.94999999995093</c:v>
                </c:pt>
                <c:pt idx="7231">
                  <c:v>-759.94999999995093</c:v>
                </c:pt>
                <c:pt idx="7232">
                  <c:v>-760.94999999995093</c:v>
                </c:pt>
                <c:pt idx="7233">
                  <c:v>-759.99999999995089</c:v>
                </c:pt>
                <c:pt idx="7234">
                  <c:v>-759.04999999995084</c:v>
                </c:pt>
                <c:pt idx="7235">
                  <c:v>-758.0999999999508</c:v>
                </c:pt>
                <c:pt idx="7236">
                  <c:v>-757.14999999995075</c:v>
                </c:pt>
                <c:pt idx="7237">
                  <c:v>-758.14999999995075</c:v>
                </c:pt>
                <c:pt idx="7238">
                  <c:v>-759.14999999995075</c:v>
                </c:pt>
                <c:pt idx="7239">
                  <c:v>-760.14999999995075</c:v>
                </c:pt>
                <c:pt idx="7240">
                  <c:v>-761.14999999995075</c:v>
                </c:pt>
                <c:pt idx="7241">
                  <c:v>-762.14999999995075</c:v>
                </c:pt>
                <c:pt idx="7242">
                  <c:v>-761.19999999995071</c:v>
                </c:pt>
                <c:pt idx="7243">
                  <c:v>-762.19999999995071</c:v>
                </c:pt>
                <c:pt idx="7244">
                  <c:v>-761.24999999995066</c:v>
                </c:pt>
                <c:pt idx="7245">
                  <c:v>-760.29999999995061</c:v>
                </c:pt>
                <c:pt idx="7246">
                  <c:v>-761.29999999995061</c:v>
                </c:pt>
                <c:pt idx="7247">
                  <c:v>-762.29999999995061</c:v>
                </c:pt>
                <c:pt idx="7248">
                  <c:v>-761.34999999995057</c:v>
                </c:pt>
                <c:pt idx="7249">
                  <c:v>-762.34999999995057</c:v>
                </c:pt>
                <c:pt idx="7250">
                  <c:v>-763.34999999995057</c:v>
                </c:pt>
                <c:pt idx="7251">
                  <c:v>-764.34999999995057</c:v>
                </c:pt>
                <c:pt idx="7252">
                  <c:v>-763.39999999995052</c:v>
                </c:pt>
                <c:pt idx="7253">
                  <c:v>-762.44999999995048</c:v>
                </c:pt>
                <c:pt idx="7254">
                  <c:v>-761.49999999995043</c:v>
                </c:pt>
                <c:pt idx="7255">
                  <c:v>-760.54999999995039</c:v>
                </c:pt>
                <c:pt idx="7256">
                  <c:v>-761.54999999995039</c:v>
                </c:pt>
                <c:pt idx="7257">
                  <c:v>-760.59999999995034</c:v>
                </c:pt>
                <c:pt idx="7258">
                  <c:v>-759.6499999999503</c:v>
                </c:pt>
                <c:pt idx="7259">
                  <c:v>-760.6499999999503</c:v>
                </c:pt>
                <c:pt idx="7260">
                  <c:v>-759.69999999995025</c:v>
                </c:pt>
                <c:pt idx="7261">
                  <c:v>-760.69999999995025</c:v>
                </c:pt>
                <c:pt idx="7262">
                  <c:v>-761.69999999995025</c:v>
                </c:pt>
                <c:pt idx="7263">
                  <c:v>-762.69999999995025</c:v>
                </c:pt>
                <c:pt idx="7264">
                  <c:v>-763.69999999995025</c:v>
                </c:pt>
                <c:pt idx="7265">
                  <c:v>-764.69999999995025</c:v>
                </c:pt>
                <c:pt idx="7266">
                  <c:v>-763.74999999995021</c:v>
                </c:pt>
                <c:pt idx="7267">
                  <c:v>-762.79999999995016</c:v>
                </c:pt>
                <c:pt idx="7268">
                  <c:v>-763.79999999995016</c:v>
                </c:pt>
                <c:pt idx="7269">
                  <c:v>-764.79999999995016</c:v>
                </c:pt>
                <c:pt idx="7270">
                  <c:v>-763.84999999995011</c:v>
                </c:pt>
                <c:pt idx="7271">
                  <c:v>-764.84999999995011</c:v>
                </c:pt>
                <c:pt idx="7272">
                  <c:v>-765.84999999995011</c:v>
                </c:pt>
                <c:pt idx="7273">
                  <c:v>-764.89999999995007</c:v>
                </c:pt>
                <c:pt idx="7274">
                  <c:v>-765.89999999995007</c:v>
                </c:pt>
                <c:pt idx="7275">
                  <c:v>-764.94999999995002</c:v>
                </c:pt>
                <c:pt idx="7276">
                  <c:v>-763.99999999994998</c:v>
                </c:pt>
                <c:pt idx="7277">
                  <c:v>-763.04999999994993</c:v>
                </c:pt>
                <c:pt idx="7278">
                  <c:v>-764.04999999994993</c:v>
                </c:pt>
                <c:pt idx="7279">
                  <c:v>-765.04999999994993</c:v>
                </c:pt>
                <c:pt idx="7280">
                  <c:v>-766.04999999994993</c:v>
                </c:pt>
                <c:pt idx="7281">
                  <c:v>-767.04999999994993</c:v>
                </c:pt>
                <c:pt idx="7282">
                  <c:v>-768.04999999994993</c:v>
                </c:pt>
                <c:pt idx="7283">
                  <c:v>-769.04999999994993</c:v>
                </c:pt>
                <c:pt idx="7284">
                  <c:v>-770.04999999994993</c:v>
                </c:pt>
                <c:pt idx="7285">
                  <c:v>-771.04999999994993</c:v>
                </c:pt>
                <c:pt idx="7286">
                  <c:v>-772.04999999994993</c:v>
                </c:pt>
                <c:pt idx="7287">
                  <c:v>-771.09999999994989</c:v>
                </c:pt>
                <c:pt idx="7288">
                  <c:v>-772.09999999994989</c:v>
                </c:pt>
                <c:pt idx="7289">
                  <c:v>-771.14999999994984</c:v>
                </c:pt>
                <c:pt idx="7290">
                  <c:v>-772.14999999994984</c:v>
                </c:pt>
                <c:pt idx="7291">
                  <c:v>-773.14999999994984</c:v>
                </c:pt>
                <c:pt idx="7292">
                  <c:v>-772.1999999999498</c:v>
                </c:pt>
                <c:pt idx="7293">
                  <c:v>-771.24999999994975</c:v>
                </c:pt>
                <c:pt idx="7294">
                  <c:v>-770.2999999999497</c:v>
                </c:pt>
                <c:pt idx="7295">
                  <c:v>-769.34999999994966</c:v>
                </c:pt>
                <c:pt idx="7296">
                  <c:v>-770.34999999994966</c:v>
                </c:pt>
                <c:pt idx="7297">
                  <c:v>-769.39999999994961</c:v>
                </c:pt>
                <c:pt idx="7298">
                  <c:v>-768.44999999994957</c:v>
                </c:pt>
                <c:pt idx="7299">
                  <c:v>-769.44999999994957</c:v>
                </c:pt>
                <c:pt idx="7300">
                  <c:v>-768.49999999994952</c:v>
                </c:pt>
                <c:pt idx="7301">
                  <c:v>-769.49999999994952</c:v>
                </c:pt>
                <c:pt idx="7302">
                  <c:v>-768.54999999994948</c:v>
                </c:pt>
                <c:pt idx="7303">
                  <c:v>-769.54999999994948</c:v>
                </c:pt>
                <c:pt idx="7304">
                  <c:v>-768.59999999994943</c:v>
                </c:pt>
                <c:pt idx="7305">
                  <c:v>-767.64999999994939</c:v>
                </c:pt>
                <c:pt idx="7306">
                  <c:v>-768.64999999994939</c:v>
                </c:pt>
                <c:pt idx="7307">
                  <c:v>-769.64999999994939</c:v>
                </c:pt>
                <c:pt idx="7308">
                  <c:v>-768.69999999994934</c:v>
                </c:pt>
                <c:pt idx="7309">
                  <c:v>-769.69999999994934</c:v>
                </c:pt>
                <c:pt idx="7310">
                  <c:v>-770.69999999994934</c:v>
                </c:pt>
                <c:pt idx="7311">
                  <c:v>-769.7499999999493</c:v>
                </c:pt>
                <c:pt idx="7312">
                  <c:v>-768.79999999994925</c:v>
                </c:pt>
                <c:pt idx="7313">
                  <c:v>-769.79999999994925</c:v>
                </c:pt>
                <c:pt idx="7314">
                  <c:v>-768.8499999999492</c:v>
                </c:pt>
                <c:pt idx="7315">
                  <c:v>-767.89999999994916</c:v>
                </c:pt>
                <c:pt idx="7316">
                  <c:v>-766.94999999994911</c:v>
                </c:pt>
                <c:pt idx="7317">
                  <c:v>-765.99999999994907</c:v>
                </c:pt>
                <c:pt idx="7318">
                  <c:v>-766.99999999994907</c:v>
                </c:pt>
                <c:pt idx="7319">
                  <c:v>-766.04999999994902</c:v>
                </c:pt>
                <c:pt idx="7320">
                  <c:v>-765.09999999994898</c:v>
                </c:pt>
                <c:pt idx="7321">
                  <c:v>-764.14999999994893</c:v>
                </c:pt>
                <c:pt idx="7322">
                  <c:v>-765.14999999994893</c:v>
                </c:pt>
                <c:pt idx="7323">
                  <c:v>-766.14999999994893</c:v>
                </c:pt>
                <c:pt idx="7324">
                  <c:v>-765.19999999994889</c:v>
                </c:pt>
                <c:pt idx="7325">
                  <c:v>-766.19999999994889</c:v>
                </c:pt>
                <c:pt idx="7326">
                  <c:v>-765.24999999994884</c:v>
                </c:pt>
                <c:pt idx="7327">
                  <c:v>-764.2999999999488</c:v>
                </c:pt>
                <c:pt idx="7328">
                  <c:v>-763.34999999994875</c:v>
                </c:pt>
                <c:pt idx="7329">
                  <c:v>-764.34999999994875</c:v>
                </c:pt>
                <c:pt idx="7330">
                  <c:v>-763.3999999999487</c:v>
                </c:pt>
                <c:pt idx="7331">
                  <c:v>-764.3999999999487</c:v>
                </c:pt>
                <c:pt idx="7332">
                  <c:v>-765.3999999999487</c:v>
                </c:pt>
                <c:pt idx="7333">
                  <c:v>-764.44999999994866</c:v>
                </c:pt>
                <c:pt idx="7334">
                  <c:v>-765.44999999994866</c:v>
                </c:pt>
                <c:pt idx="7335">
                  <c:v>-766.44999999994866</c:v>
                </c:pt>
                <c:pt idx="7336">
                  <c:v>-767.44999999994866</c:v>
                </c:pt>
                <c:pt idx="7337">
                  <c:v>-766.49999999994861</c:v>
                </c:pt>
                <c:pt idx="7338">
                  <c:v>-767.49999999994861</c:v>
                </c:pt>
                <c:pt idx="7339">
                  <c:v>-766.54999999994857</c:v>
                </c:pt>
                <c:pt idx="7340">
                  <c:v>-767.54999999994857</c:v>
                </c:pt>
                <c:pt idx="7341">
                  <c:v>-768.54999999994857</c:v>
                </c:pt>
                <c:pt idx="7342">
                  <c:v>-769.54999999994857</c:v>
                </c:pt>
                <c:pt idx="7343">
                  <c:v>-768.59999999994852</c:v>
                </c:pt>
                <c:pt idx="7344">
                  <c:v>-767.64999999994848</c:v>
                </c:pt>
                <c:pt idx="7345">
                  <c:v>-766.69999999994843</c:v>
                </c:pt>
                <c:pt idx="7346">
                  <c:v>-767.69999999994843</c:v>
                </c:pt>
                <c:pt idx="7347">
                  <c:v>-768.69999999994843</c:v>
                </c:pt>
                <c:pt idx="7348">
                  <c:v>-769.69999999994843</c:v>
                </c:pt>
                <c:pt idx="7349">
                  <c:v>-770.69999999994843</c:v>
                </c:pt>
                <c:pt idx="7350">
                  <c:v>-771.69999999994843</c:v>
                </c:pt>
                <c:pt idx="7351">
                  <c:v>-770.74999999994839</c:v>
                </c:pt>
                <c:pt idx="7352">
                  <c:v>-769.79999999994834</c:v>
                </c:pt>
                <c:pt idx="7353">
                  <c:v>-768.8499999999483</c:v>
                </c:pt>
                <c:pt idx="7354">
                  <c:v>-767.89999999994825</c:v>
                </c:pt>
                <c:pt idx="7355">
                  <c:v>-766.9499999999482</c:v>
                </c:pt>
                <c:pt idx="7356">
                  <c:v>-767.9499999999482</c:v>
                </c:pt>
                <c:pt idx="7357">
                  <c:v>-766.99999999994816</c:v>
                </c:pt>
                <c:pt idx="7358">
                  <c:v>-766.04999999994811</c:v>
                </c:pt>
                <c:pt idx="7359">
                  <c:v>-765.09999999994807</c:v>
                </c:pt>
                <c:pt idx="7360">
                  <c:v>-764.14999999994802</c:v>
                </c:pt>
                <c:pt idx="7361">
                  <c:v>-763.19999999994798</c:v>
                </c:pt>
                <c:pt idx="7362">
                  <c:v>-764.19999999994798</c:v>
                </c:pt>
                <c:pt idx="7363">
                  <c:v>-765.19999999994798</c:v>
                </c:pt>
                <c:pt idx="7364">
                  <c:v>-766.19999999994798</c:v>
                </c:pt>
                <c:pt idx="7365">
                  <c:v>-767.19999999994798</c:v>
                </c:pt>
                <c:pt idx="7366">
                  <c:v>-768.19999999994798</c:v>
                </c:pt>
                <c:pt idx="7367">
                  <c:v>-769.19999999994798</c:v>
                </c:pt>
                <c:pt idx="7368">
                  <c:v>-770.19999999994798</c:v>
                </c:pt>
                <c:pt idx="7369">
                  <c:v>-771.19999999994798</c:v>
                </c:pt>
                <c:pt idx="7370">
                  <c:v>-770.24999999994793</c:v>
                </c:pt>
                <c:pt idx="7371">
                  <c:v>-769.29999999994789</c:v>
                </c:pt>
                <c:pt idx="7372">
                  <c:v>-768.34999999994784</c:v>
                </c:pt>
                <c:pt idx="7373">
                  <c:v>-767.3999999999478</c:v>
                </c:pt>
                <c:pt idx="7374">
                  <c:v>-766.44999999994775</c:v>
                </c:pt>
                <c:pt idx="7375">
                  <c:v>-765.4999999999477</c:v>
                </c:pt>
                <c:pt idx="7376">
                  <c:v>-764.54999999994766</c:v>
                </c:pt>
                <c:pt idx="7377">
                  <c:v>-765.54999999994766</c:v>
                </c:pt>
                <c:pt idx="7378">
                  <c:v>-766.54999999994766</c:v>
                </c:pt>
                <c:pt idx="7379">
                  <c:v>-765.59999999994761</c:v>
                </c:pt>
                <c:pt idx="7380">
                  <c:v>-766.59999999994761</c:v>
                </c:pt>
                <c:pt idx="7381">
                  <c:v>-765.64999999994757</c:v>
                </c:pt>
                <c:pt idx="7382">
                  <c:v>-766.64999999994757</c:v>
                </c:pt>
                <c:pt idx="7383">
                  <c:v>-765.69999999994752</c:v>
                </c:pt>
                <c:pt idx="7384">
                  <c:v>-766.69999999994752</c:v>
                </c:pt>
                <c:pt idx="7385">
                  <c:v>-765.74999999994748</c:v>
                </c:pt>
                <c:pt idx="7386">
                  <c:v>-766.74999999994748</c:v>
                </c:pt>
                <c:pt idx="7387">
                  <c:v>-767.74999999994748</c:v>
                </c:pt>
                <c:pt idx="7388">
                  <c:v>-766.79999999994743</c:v>
                </c:pt>
                <c:pt idx="7389">
                  <c:v>-767.79999999994743</c:v>
                </c:pt>
                <c:pt idx="7390">
                  <c:v>-766.84999999994739</c:v>
                </c:pt>
                <c:pt idx="7391">
                  <c:v>-767.84999999994739</c:v>
                </c:pt>
                <c:pt idx="7392">
                  <c:v>-766.89999999994734</c:v>
                </c:pt>
                <c:pt idx="7393">
                  <c:v>-765.94999999994729</c:v>
                </c:pt>
                <c:pt idx="7394">
                  <c:v>-766.94999999994729</c:v>
                </c:pt>
                <c:pt idx="7395">
                  <c:v>-767.94999999994729</c:v>
                </c:pt>
                <c:pt idx="7396">
                  <c:v>-766.99999999994725</c:v>
                </c:pt>
                <c:pt idx="7397">
                  <c:v>-766.0499999999472</c:v>
                </c:pt>
                <c:pt idx="7398">
                  <c:v>-767.0499999999472</c:v>
                </c:pt>
                <c:pt idx="7399">
                  <c:v>-766.09999999994716</c:v>
                </c:pt>
                <c:pt idx="7400">
                  <c:v>-765.14999999994711</c:v>
                </c:pt>
                <c:pt idx="7401">
                  <c:v>-766.14999999994711</c:v>
                </c:pt>
                <c:pt idx="7402">
                  <c:v>-767.14999999994711</c:v>
                </c:pt>
                <c:pt idx="7403">
                  <c:v>-768.14999999994711</c:v>
                </c:pt>
                <c:pt idx="7404">
                  <c:v>-769.14999999994711</c:v>
                </c:pt>
                <c:pt idx="7405">
                  <c:v>-770.14999999994711</c:v>
                </c:pt>
                <c:pt idx="7406">
                  <c:v>-771.14999999994711</c:v>
                </c:pt>
                <c:pt idx="7407">
                  <c:v>-772.14999999994711</c:v>
                </c:pt>
                <c:pt idx="7408">
                  <c:v>-773.14999999994711</c:v>
                </c:pt>
                <c:pt idx="7409">
                  <c:v>-774.14999999994711</c:v>
                </c:pt>
                <c:pt idx="7410">
                  <c:v>-775.14999999994711</c:v>
                </c:pt>
                <c:pt idx="7411">
                  <c:v>-776.14999999994711</c:v>
                </c:pt>
                <c:pt idx="7412">
                  <c:v>-777.14999999994711</c:v>
                </c:pt>
                <c:pt idx="7413">
                  <c:v>-776.19999999994707</c:v>
                </c:pt>
                <c:pt idx="7414">
                  <c:v>-775.24999999994702</c:v>
                </c:pt>
                <c:pt idx="7415">
                  <c:v>-774.29999999994698</c:v>
                </c:pt>
                <c:pt idx="7416">
                  <c:v>-775.29999999994698</c:v>
                </c:pt>
                <c:pt idx="7417">
                  <c:v>-774.34999999994693</c:v>
                </c:pt>
                <c:pt idx="7418">
                  <c:v>-773.39999999994689</c:v>
                </c:pt>
                <c:pt idx="7419">
                  <c:v>-772.44999999994684</c:v>
                </c:pt>
                <c:pt idx="7420">
                  <c:v>-773.44999999994684</c:v>
                </c:pt>
                <c:pt idx="7421">
                  <c:v>-772.49999999994679</c:v>
                </c:pt>
                <c:pt idx="7422">
                  <c:v>-771.54999999994675</c:v>
                </c:pt>
                <c:pt idx="7423">
                  <c:v>-770.5999999999467</c:v>
                </c:pt>
                <c:pt idx="7424">
                  <c:v>-769.64999999994666</c:v>
                </c:pt>
                <c:pt idx="7425">
                  <c:v>-770.64999999994666</c:v>
                </c:pt>
                <c:pt idx="7426">
                  <c:v>-769.69999999994661</c:v>
                </c:pt>
                <c:pt idx="7427">
                  <c:v>-770.69999999994661</c:v>
                </c:pt>
                <c:pt idx="7428">
                  <c:v>-769.74999999994657</c:v>
                </c:pt>
                <c:pt idx="7429">
                  <c:v>-768.79999999994652</c:v>
                </c:pt>
                <c:pt idx="7430">
                  <c:v>-769.79999999994652</c:v>
                </c:pt>
                <c:pt idx="7431">
                  <c:v>-770.79999999994652</c:v>
                </c:pt>
                <c:pt idx="7432">
                  <c:v>-769.84999999994648</c:v>
                </c:pt>
                <c:pt idx="7433">
                  <c:v>-770.84999999994648</c:v>
                </c:pt>
                <c:pt idx="7434">
                  <c:v>-769.89999999994643</c:v>
                </c:pt>
                <c:pt idx="7435">
                  <c:v>-768.94999999994639</c:v>
                </c:pt>
                <c:pt idx="7436">
                  <c:v>-769.94999999994639</c:v>
                </c:pt>
                <c:pt idx="7437">
                  <c:v>-770.94999999994639</c:v>
                </c:pt>
                <c:pt idx="7438">
                  <c:v>-769.99999999994634</c:v>
                </c:pt>
                <c:pt idx="7439">
                  <c:v>-769.04999999994629</c:v>
                </c:pt>
                <c:pt idx="7440">
                  <c:v>-768.09999999994625</c:v>
                </c:pt>
                <c:pt idx="7441">
                  <c:v>-769.09999999994625</c:v>
                </c:pt>
                <c:pt idx="7442">
                  <c:v>-768.1499999999462</c:v>
                </c:pt>
                <c:pt idx="7443">
                  <c:v>-767.19999999994616</c:v>
                </c:pt>
                <c:pt idx="7444">
                  <c:v>-768.19999999994616</c:v>
                </c:pt>
                <c:pt idx="7445">
                  <c:v>-769.19999999994616</c:v>
                </c:pt>
                <c:pt idx="7446">
                  <c:v>-768.24999999994611</c:v>
                </c:pt>
                <c:pt idx="7447">
                  <c:v>-769.24999999994611</c:v>
                </c:pt>
                <c:pt idx="7448">
                  <c:v>-768.29999999994607</c:v>
                </c:pt>
                <c:pt idx="7449">
                  <c:v>-769.29999999994607</c:v>
                </c:pt>
                <c:pt idx="7450">
                  <c:v>-770.29999999994607</c:v>
                </c:pt>
                <c:pt idx="7451">
                  <c:v>-769.34999999994602</c:v>
                </c:pt>
                <c:pt idx="7452">
                  <c:v>-768.39999999994598</c:v>
                </c:pt>
                <c:pt idx="7453">
                  <c:v>-769.39999999994598</c:v>
                </c:pt>
                <c:pt idx="7454">
                  <c:v>-770.39999999994598</c:v>
                </c:pt>
                <c:pt idx="7455">
                  <c:v>-769.44999999994593</c:v>
                </c:pt>
                <c:pt idx="7456">
                  <c:v>-768.49999999994589</c:v>
                </c:pt>
                <c:pt idx="7457">
                  <c:v>-769.49999999994589</c:v>
                </c:pt>
                <c:pt idx="7458">
                  <c:v>-770.49999999994589</c:v>
                </c:pt>
                <c:pt idx="7459">
                  <c:v>-769.54999999994584</c:v>
                </c:pt>
                <c:pt idx="7460">
                  <c:v>-770.54999999994584</c:v>
                </c:pt>
                <c:pt idx="7461">
                  <c:v>-771.54999999994584</c:v>
                </c:pt>
                <c:pt idx="7462">
                  <c:v>-770.59999999994579</c:v>
                </c:pt>
                <c:pt idx="7463">
                  <c:v>-771.59999999994579</c:v>
                </c:pt>
                <c:pt idx="7464">
                  <c:v>-770.64999999994575</c:v>
                </c:pt>
                <c:pt idx="7465">
                  <c:v>-771.64999999994575</c:v>
                </c:pt>
                <c:pt idx="7466">
                  <c:v>-770.6999999999457</c:v>
                </c:pt>
                <c:pt idx="7467">
                  <c:v>-771.6999999999457</c:v>
                </c:pt>
                <c:pt idx="7468">
                  <c:v>-770.74999999994566</c:v>
                </c:pt>
                <c:pt idx="7469">
                  <c:v>-771.74999999994566</c:v>
                </c:pt>
                <c:pt idx="7470">
                  <c:v>-772.74999999994566</c:v>
                </c:pt>
                <c:pt idx="7471">
                  <c:v>-773.74999999994566</c:v>
                </c:pt>
                <c:pt idx="7472">
                  <c:v>-774.74999999994566</c:v>
                </c:pt>
                <c:pt idx="7473">
                  <c:v>-775.74999999994566</c:v>
                </c:pt>
                <c:pt idx="7474">
                  <c:v>-776.74999999994566</c:v>
                </c:pt>
                <c:pt idx="7475">
                  <c:v>-777.74999999994566</c:v>
                </c:pt>
                <c:pt idx="7476">
                  <c:v>-776.79999999994561</c:v>
                </c:pt>
                <c:pt idx="7477">
                  <c:v>-775.84999999994557</c:v>
                </c:pt>
                <c:pt idx="7478">
                  <c:v>-776.84999999994557</c:v>
                </c:pt>
                <c:pt idx="7479">
                  <c:v>-775.89999999994552</c:v>
                </c:pt>
                <c:pt idx="7480">
                  <c:v>-776.89999999994552</c:v>
                </c:pt>
                <c:pt idx="7481">
                  <c:v>-775.94999999994548</c:v>
                </c:pt>
                <c:pt idx="7482">
                  <c:v>-776.94999999994548</c:v>
                </c:pt>
                <c:pt idx="7483">
                  <c:v>-777.94999999994548</c:v>
                </c:pt>
                <c:pt idx="7484">
                  <c:v>-778.94999999994548</c:v>
                </c:pt>
                <c:pt idx="7485">
                  <c:v>-779.94999999994548</c:v>
                </c:pt>
                <c:pt idx="7486">
                  <c:v>-780.94999999994548</c:v>
                </c:pt>
                <c:pt idx="7487">
                  <c:v>-779.99999999994543</c:v>
                </c:pt>
                <c:pt idx="7488">
                  <c:v>-779.04999999994538</c:v>
                </c:pt>
                <c:pt idx="7489">
                  <c:v>-778.09999999994534</c:v>
                </c:pt>
                <c:pt idx="7490">
                  <c:v>-779.09999999994534</c:v>
                </c:pt>
                <c:pt idx="7491">
                  <c:v>-778.14999999994529</c:v>
                </c:pt>
                <c:pt idx="7492">
                  <c:v>-779.14999999994529</c:v>
                </c:pt>
                <c:pt idx="7493">
                  <c:v>-780.14999999994529</c:v>
                </c:pt>
                <c:pt idx="7494">
                  <c:v>-781.14999999994529</c:v>
                </c:pt>
                <c:pt idx="7495">
                  <c:v>-780.19999999994525</c:v>
                </c:pt>
                <c:pt idx="7496">
                  <c:v>-781.19999999994525</c:v>
                </c:pt>
                <c:pt idx="7497">
                  <c:v>-782.19999999994525</c:v>
                </c:pt>
                <c:pt idx="7498">
                  <c:v>-781.2499999999452</c:v>
                </c:pt>
                <c:pt idx="7499">
                  <c:v>-782.2499999999452</c:v>
                </c:pt>
                <c:pt idx="7500">
                  <c:v>-783.2499999999452</c:v>
                </c:pt>
                <c:pt idx="7501">
                  <c:v>-784.2499999999452</c:v>
                </c:pt>
                <c:pt idx="7502">
                  <c:v>-783.29999999994516</c:v>
                </c:pt>
                <c:pt idx="7503">
                  <c:v>-782.34999999994511</c:v>
                </c:pt>
                <c:pt idx="7504">
                  <c:v>-783.34999999994511</c:v>
                </c:pt>
                <c:pt idx="7505">
                  <c:v>-784.34999999994511</c:v>
                </c:pt>
                <c:pt idx="7506">
                  <c:v>-785.34999999994511</c:v>
                </c:pt>
                <c:pt idx="7507">
                  <c:v>-786.34999999994511</c:v>
                </c:pt>
                <c:pt idx="7508">
                  <c:v>-785.39999999994507</c:v>
                </c:pt>
                <c:pt idx="7509">
                  <c:v>-784.44999999994502</c:v>
                </c:pt>
                <c:pt idx="7510">
                  <c:v>-785.44999999994502</c:v>
                </c:pt>
                <c:pt idx="7511">
                  <c:v>-784.49999999994498</c:v>
                </c:pt>
                <c:pt idx="7512">
                  <c:v>-785.49999999994498</c:v>
                </c:pt>
                <c:pt idx="7513">
                  <c:v>-784.54999999994493</c:v>
                </c:pt>
                <c:pt idx="7514">
                  <c:v>-785.54999999994493</c:v>
                </c:pt>
                <c:pt idx="7515">
                  <c:v>-784.59999999994488</c:v>
                </c:pt>
                <c:pt idx="7516">
                  <c:v>-785.59999999994488</c:v>
                </c:pt>
                <c:pt idx="7517">
                  <c:v>-784.64999999994484</c:v>
                </c:pt>
                <c:pt idx="7518">
                  <c:v>-785.64999999994484</c:v>
                </c:pt>
                <c:pt idx="7519">
                  <c:v>-786.64999999994484</c:v>
                </c:pt>
                <c:pt idx="7520">
                  <c:v>-785.69999999994479</c:v>
                </c:pt>
                <c:pt idx="7521">
                  <c:v>-786.69999999994479</c:v>
                </c:pt>
                <c:pt idx="7522">
                  <c:v>-785.74999999994475</c:v>
                </c:pt>
                <c:pt idx="7523">
                  <c:v>-784.7999999999447</c:v>
                </c:pt>
                <c:pt idx="7524">
                  <c:v>-785.7999999999447</c:v>
                </c:pt>
                <c:pt idx="7525">
                  <c:v>-784.84999999994466</c:v>
                </c:pt>
                <c:pt idx="7526">
                  <c:v>-783.89999999994461</c:v>
                </c:pt>
                <c:pt idx="7527">
                  <c:v>-784.89999999994461</c:v>
                </c:pt>
                <c:pt idx="7528">
                  <c:v>-783.94999999994457</c:v>
                </c:pt>
                <c:pt idx="7529">
                  <c:v>-782.99999999994452</c:v>
                </c:pt>
                <c:pt idx="7530">
                  <c:v>-782.04999999994448</c:v>
                </c:pt>
                <c:pt idx="7531">
                  <c:v>-781.09999999994443</c:v>
                </c:pt>
                <c:pt idx="7532">
                  <c:v>-782.09999999994443</c:v>
                </c:pt>
                <c:pt idx="7533">
                  <c:v>-781.14999999994438</c:v>
                </c:pt>
                <c:pt idx="7534">
                  <c:v>-782.14999999994438</c:v>
                </c:pt>
                <c:pt idx="7535">
                  <c:v>-783.14999999994438</c:v>
                </c:pt>
                <c:pt idx="7536">
                  <c:v>-784.14999999994438</c:v>
                </c:pt>
                <c:pt idx="7537">
                  <c:v>-783.19999999994434</c:v>
                </c:pt>
                <c:pt idx="7538">
                  <c:v>-784.19999999994434</c:v>
                </c:pt>
                <c:pt idx="7539">
                  <c:v>-783.24999999994429</c:v>
                </c:pt>
                <c:pt idx="7540">
                  <c:v>-782.29999999994425</c:v>
                </c:pt>
                <c:pt idx="7541">
                  <c:v>-781.3499999999442</c:v>
                </c:pt>
                <c:pt idx="7542">
                  <c:v>-782.3499999999442</c:v>
                </c:pt>
                <c:pt idx="7543">
                  <c:v>-781.39999999994416</c:v>
                </c:pt>
                <c:pt idx="7544">
                  <c:v>-782.39999999994416</c:v>
                </c:pt>
                <c:pt idx="7545">
                  <c:v>-781.44999999994411</c:v>
                </c:pt>
                <c:pt idx="7546">
                  <c:v>-782.44999999994411</c:v>
                </c:pt>
                <c:pt idx="7547">
                  <c:v>-783.44999999994411</c:v>
                </c:pt>
                <c:pt idx="7548">
                  <c:v>-782.49999999994407</c:v>
                </c:pt>
                <c:pt idx="7549">
                  <c:v>-783.49999999994407</c:v>
                </c:pt>
                <c:pt idx="7550">
                  <c:v>-784.49999999994407</c:v>
                </c:pt>
                <c:pt idx="7551">
                  <c:v>-783.54999999994402</c:v>
                </c:pt>
                <c:pt idx="7552">
                  <c:v>-784.54999999994402</c:v>
                </c:pt>
                <c:pt idx="7553">
                  <c:v>-783.59999999994398</c:v>
                </c:pt>
                <c:pt idx="7554">
                  <c:v>-784.59999999994398</c:v>
                </c:pt>
                <c:pt idx="7555">
                  <c:v>-785.59999999994398</c:v>
                </c:pt>
                <c:pt idx="7556">
                  <c:v>-786.59999999994398</c:v>
                </c:pt>
                <c:pt idx="7557">
                  <c:v>-785.64999999994393</c:v>
                </c:pt>
                <c:pt idx="7558">
                  <c:v>-784.69999999994388</c:v>
                </c:pt>
                <c:pt idx="7559">
                  <c:v>-783.74999999994384</c:v>
                </c:pt>
                <c:pt idx="7560">
                  <c:v>-784.74999999994384</c:v>
                </c:pt>
                <c:pt idx="7561">
                  <c:v>-785.74999999994384</c:v>
                </c:pt>
                <c:pt idx="7562">
                  <c:v>-786.74999999994384</c:v>
                </c:pt>
                <c:pt idx="7563">
                  <c:v>-785.79999999994379</c:v>
                </c:pt>
                <c:pt idx="7564">
                  <c:v>-786.79999999994379</c:v>
                </c:pt>
                <c:pt idx="7565">
                  <c:v>-787.79999999994379</c:v>
                </c:pt>
                <c:pt idx="7566">
                  <c:v>-786.84999999994375</c:v>
                </c:pt>
                <c:pt idx="7567">
                  <c:v>-785.8999999999437</c:v>
                </c:pt>
                <c:pt idx="7568">
                  <c:v>-784.94999999994366</c:v>
                </c:pt>
                <c:pt idx="7569">
                  <c:v>-783.99999999994361</c:v>
                </c:pt>
                <c:pt idx="7570">
                  <c:v>-784.99999999994361</c:v>
                </c:pt>
                <c:pt idx="7571">
                  <c:v>-784.04999999994357</c:v>
                </c:pt>
                <c:pt idx="7572">
                  <c:v>-785.04999999994357</c:v>
                </c:pt>
                <c:pt idx="7573">
                  <c:v>-784.09999999994352</c:v>
                </c:pt>
                <c:pt idx="7574">
                  <c:v>-783.14999999994347</c:v>
                </c:pt>
                <c:pt idx="7575">
                  <c:v>-782.19999999994343</c:v>
                </c:pt>
                <c:pt idx="7576">
                  <c:v>-783.19999999994343</c:v>
                </c:pt>
                <c:pt idx="7577">
                  <c:v>-782.24999999994338</c:v>
                </c:pt>
                <c:pt idx="7578">
                  <c:v>-783.24999999994338</c:v>
                </c:pt>
                <c:pt idx="7579">
                  <c:v>-784.24999999994338</c:v>
                </c:pt>
                <c:pt idx="7580">
                  <c:v>-785.24999999994338</c:v>
                </c:pt>
                <c:pt idx="7581">
                  <c:v>-784.29999999994334</c:v>
                </c:pt>
                <c:pt idx="7582">
                  <c:v>-783.34999999994329</c:v>
                </c:pt>
                <c:pt idx="7583">
                  <c:v>-782.39999999994325</c:v>
                </c:pt>
                <c:pt idx="7584">
                  <c:v>-783.39999999994325</c:v>
                </c:pt>
                <c:pt idx="7585">
                  <c:v>-784.39999999994325</c:v>
                </c:pt>
                <c:pt idx="7586">
                  <c:v>-783.4499999999432</c:v>
                </c:pt>
                <c:pt idx="7587">
                  <c:v>-782.49999999994316</c:v>
                </c:pt>
                <c:pt idx="7588">
                  <c:v>-781.54999999994311</c:v>
                </c:pt>
                <c:pt idx="7589">
                  <c:v>-780.59999999994307</c:v>
                </c:pt>
                <c:pt idx="7590">
                  <c:v>-779.64999999994302</c:v>
                </c:pt>
                <c:pt idx="7591">
                  <c:v>-780.64999999994302</c:v>
                </c:pt>
                <c:pt idx="7592">
                  <c:v>-781.64999999994302</c:v>
                </c:pt>
                <c:pt idx="7593">
                  <c:v>-782.64999999994302</c:v>
                </c:pt>
                <c:pt idx="7594">
                  <c:v>-783.64999999994302</c:v>
                </c:pt>
                <c:pt idx="7595">
                  <c:v>-784.64999999994302</c:v>
                </c:pt>
                <c:pt idx="7596">
                  <c:v>-785.64999999994302</c:v>
                </c:pt>
                <c:pt idx="7597">
                  <c:v>-784.69999999994297</c:v>
                </c:pt>
                <c:pt idx="7598">
                  <c:v>-785.69999999994297</c:v>
                </c:pt>
                <c:pt idx="7599">
                  <c:v>-784.74999999994293</c:v>
                </c:pt>
                <c:pt idx="7600">
                  <c:v>-783.79999999994288</c:v>
                </c:pt>
                <c:pt idx="7601">
                  <c:v>-782.84999999994284</c:v>
                </c:pt>
                <c:pt idx="7602">
                  <c:v>-781.89999999994279</c:v>
                </c:pt>
                <c:pt idx="7603">
                  <c:v>-780.94999999994275</c:v>
                </c:pt>
                <c:pt idx="7604">
                  <c:v>-781.94999999994275</c:v>
                </c:pt>
                <c:pt idx="7605">
                  <c:v>-780.9999999999427</c:v>
                </c:pt>
                <c:pt idx="7606">
                  <c:v>-780.04999999994266</c:v>
                </c:pt>
                <c:pt idx="7607">
                  <c:v>-781.04999999994266</c:v>
                </c:pt>
                <c:pt idx="7608">
                  <c:v>-780.09999999994261</c:v>
                </c:pt>
                <c:pt idx="7609">
                  <c:v>-781.09999999994261</c:v>
                </c:pt>
                <c:pt idx="7610">
                  <c:v>-782.09999999994261</c:v>
                </c:pt>
                <c:pt idx="7611">
                  <c:v>-781.14999999994257</c:v>
                </c:pt>
                <c:pt idx="7612">
                  <c:v>-782.14999999994257</c:v>
                </c:pt>
                <c:pt idx="7613">
                  <c:v>-781.19999999994252</c:v>
                </c:pt>
                <c:pt idx="7614">
                  <c:v>-780.24999999994247</c:v>
                </c:pt>
                <c:pt idx="7615">
                  <c:v>-781.24999999994247</c:v>
                </c:pt>
                <c:pt idx="7616">
                  <c:v>-782.24999999994247</c:v>
                </c:pt>
                <c:pt idx="7617">
                  <c:v>-781.29999999994243</c:v>
                </c:pt>
                <c:pt idx="7618">
                  <c:v>-782.29999999994243</c:v>
                </c:pt>
                <c:pt idx="7619">
                  <c:v>-783.29999999994243</c:v>
                </c:pt>
                <c:pt idx="7620">
                  <c:v>-784.29999999994243</c:v>
                </c:pt>
                <c:pt idx="7621">
                  <c:v>-785.29999999994243</c:v>
                </c:pt>
                <c:pt idx="7622">
                  <c:v>-786.29999999994243</c:v>
                </c:pt>
                <c:pt idx="7623">
                  <c:v>-787.29999999994243</c:v>
                </c:pt>
                <c:pt idx="7624">
                  <c:v>-788.29999999994243</c:v>
                </c:pt>
                <c:pt idx="7625">
                  <c:v>-789.29999999994243</c:v>
                </c:pt>
                <c:pt idx="7626">
                  <c:v>-788.34999999994238</c:v>
                </c:pt>
                <c:pt idx="7627">
                  <c:v>-787.39999999994234</c:v>
                </c:pt>
                <c:pt idx="7628">
                  <c:v>-788.39999999994234</c:v>
                </c:pt>
                <c:pt idx="7629">
                  <c:v>-787.44999999994229</c:v>
                </c:pt>
                <c:pt idx="7630">
                  <c:v>-786.49999999994225</c:v>
                </c:pt>
                <c:pt idx="7631">
                  <c:v>-787.49999999994225</c:v>
                </c:pt>
                <c:pt idx="7632">
                  <c:v>-788.49999999994225</c:v>
                </c:pt>
                <c:pt idx="7633">
                  <c:v>-789.49999999994225</c:v>
                </c:pt>
                <c:pt idx="7634">
                  <c:v>-788.5499999999422</c:v>
                </c:pt>
                <c:pt idx="7635">
                  <c:v>-789.5499999999422</c:v>
                </c:pt>
                <c:pt idx="7636">
                  <c:v>-788.59999999994216</c:v>
                </c:pt>
                <c:pt idx="7637">
                  <c:v>-787.64999999994211</c:v>
                </c:pt>
                <c:pt idx="7638">
                  <c:v>-786.69999999994207</c:v>
                </c:pt>
                <c:pt idx="7639">
                  <c:v>-787.69999999994207</c:v>
                </c:pt>
                <c:pt idx="7640">
                  <c:v>-788.69999999994207</c:v>
                </c:pt>
                <c:pt idx="7641">
                  <c:v>-789.69999999994207</c:v>
                </c:pt>
                <c:pt idx="7642">
                  <c:v>-788.74999999994202</c:v>
                </c:pt>
                <c:pt idx="7643">
                  <c:v>-789.74999999994202</c:v>
                </c:pt>
                <c:pt idx="7644">
                  <c:v>-790.74999999994202</c:v>
                </c:pt>
                <c:pt idx="7645">
                  <c:v>-791.74999999994202</c:v>
                </c:pt>
                <c:pt idx="7646">
                  <c:v>-792.74999999994202</c:v>
                </c:pt>
                <c:pt idx="7647">
                  <c:v>-793.74999999994202</c:v>
                </c:pt>
                <c:pt idx="7648">
                  <c:v>-792.79999999994197</c:v>
                </c:pt>
                <c:pt idx="7649">
                  <c:v>-793.79999999994197</c:v>
                </c:pt>
                <c:pt idx="7650">
                  <c:v>-792.84999999994193</c:v>
                </c:pt>
                <c:pt idx="7651">
                  <c:v>-793.84999999994193</c:v>
                </c:pt>
                <c:pt idx="7652">
                  <c:v>-794.84999999994193</c:v>
                </c:pt>
                <c:pt idx="7653">
                  <c:v>-793.89999999994188</c:v>
                </c:pt>
                <c:pt idx="7654">
                  <c:v>-792.94999999994184</c:v>
                </c:pt>
                <c:pt idx="7655">
                  <c:v>-793.94999999994184</c:v>
                </c:pt>
                <c:pt idx="7656">
                  <c:v>-794.94999999994184</c:v>
                </c:pt>
                <c:pt idx="7657">
                  <c:v>-795.94999999994184</c:v>
                </c:pt>
                <c:pt idx="7658">
                  <c:v>-794.99999999994179</c:v>
                </c:pt>
                <c:pt idx="7659">
                  <c:v>-795.99999999994179</c:v>
                </c:pt>
                <c:pt idx="7660">
                  <c:v>-795.04999999994175</c:v>
                </c:pt>
                <c:pt idx="7661">
                  <c:v>-796.04999999994175</c:v>
                </c:pt>
                <c:pt idx="7662">
                  <c:v>-797.04999999994175</c:v>
                </c:pt>
                <c:pt idx="7663">
                  <c:v>-798.04999999994175</c:v>
                </c:pt>
                <c:pt idx="7664">
                  <c:v>-799.04999999994175</c:v>
                </c:pt>
                <c:pt idx="7665">
                  <c:v>-798.0999999999417</c:v>
                </c:pt>
                <c:pt idx="7666">
                  <c:v>-797.14999999994166</c:v>
                </c:pt>
                <c:pt idx="7667">
                  <c:v>-796.19999999994161</c:v>
                </c:pt>
                <c:pt idx="7668">
                  <c:v>-797.19999999994161</c:v>
                </c:pt>
                <c:pt idx="7669">
                  <c:v>-798.19999999994161</c:v>
                </c:pt>
                <c:pt idx="7670">
                  <c:v>-797.24999999994156</c:v>
                </c:pt>
                <c:pt idx="7671">
                  <c:v>-796.29999999994152</c:v>
                </c:pt>
                <c:pt idx="7672">
                  <c:v>-795.34999999994147</c:v>
                </c:pt>
                <c:pt idx="7673">
                  <c:v>-794.39999999994143</c:v>
                </c:pt>
                <c:pt idx="7674">
                  <c:v>-795.39999999994143</c:v>
                </c:pt>
                <c:pt idx="7675">
                  <c:v>-796.39999999994143</c:v>
                </c:pt>
                <c:pt idx="7676">
                  <c:v>-795.44999999994138</c:v>
                </c:pt>
                <c:pt idx="7677">
                  <c:v>-796.44999999994138</c:v>
                </c:pt>
                <c:pt idx="7678">
                  <c:v>-797.44999999994138</c:v>
                </c:pt>
                <c:pt idx="7679">
                  <c:v>-798.44999999994138</c:v>
                </c:pt>
                <c:pt idx="7680">
                  <c:v>-799.44999999994138</c:v>
                </c:pt>
                <c:pt idx="7681">
                  <c:v>-800.44999999994138</c:v>
                </c:pt>
                <c:pt idx="7682">
                  <c:v>-799.49999999994134</c:v>
                </c:pt>
                <c:pt idx="7683">
                  <c:v>-798.54999999994129</c:v>
                </c:pt>
                <c:pt idx="7684">
                  <c:v>-797.59999999994125</c:v>
                </c:pt>
                <c:pt idx="7685">
                  <c:v>-796.6499999999412</c:v>
                </c:pt>
                <c:pt idx="7686">
                  <c:v>-797.6499999999412</c:v>
                </c:pt>
                <c:pt idx="7687">
                  <c:v>-796.69999999994116</c:v>
                </c:pt>
                <c:pt idx="7688">
                  <c:v>-797.69999999994116</c:v>
                </c:pt>
                <c:pt idx="7689">
                  <c:v>-796.74999999994111</c:v>
                </c:pt>
                <c:pt idx="7690">
                  <c:v>-797.74999999994111</c:v>
                </c:pt>
                <c:pt idx="7691">
                  <c:v>-796.79999999994106</c:v>
                </c:pt>
                <c:pt idx="7692">
                  <c:v>-795.84999999994102</c:v>
                </c:pt>
                <c:pt idx="7693">
                  <c:v>-794.89999999994097</c:v>
                </c:pt>
                <c:pt idx="7694">
                  <c:v>-793.94999999994093</c:v>
                </c:pt>
                <c:pt idx="7695">
                  <c:v>-794.94999999994093</c:v>
                </c:pt>
                <c:pt idx="7696">
                  <c:v>-793.99999999994088</c:v>
                </c:pt>
                <c:pt idx="7697">
                  <c:v>-793.04999999994084</c:v>
                </c:pt>
                <c:pt idx="7698">
                  <c:v>-792.09999999994079</c:v>
                </c:pt>
                <c:pt idx="7699">
                  <c:v>-793.09999999994079</c:v>
                </c:pt>
                <c:pt idx="7700">
                  <c:v>-792.14999999994075</c:v>
                </c:pt>
                <c:pt idx="7701">
                  <c:v>-791.1999999999407</c:v>
                </c:pt>
                <c:pt idx="7702">
                  <c:v>-792.1999999999407</c:v>
                </c:pt>
                <c:pt idx="7703">
                  <c:v>-793.1999999999407</c:v>
                </c:pt>
                <c:pt idx="7704">
                  <c:v>-794.1999999999407</c:v>
                </c:pt>
                <c:pt idx="7705">
                  <c:v>-795.1999999999407</c:v>
                </c:pt>
                <c:pt idx="7706">
                  <c:v>-796.1999999999407</c:v>
                </c:pt>
                <c:pt idx="7707">
                  <c:v>-795.24999999994066</c:v>
                </c:pt>
                <c:pt idx="7708">
                  <c:v>-794.29999999994061</c:v>
                </c:pt>
                <c:pt idx="7709">
                  <c:v>-795.29999999994061</c:v>
                </c:pt>
                <c:pt idx="7710">
                  <c:v>-796.29999999994061</c:v>
                </c:pt>
                <c:pt idx="7711">
                  <c:v>-795.34999999994056</c:v>
                </c:pt>
                <c:pt idx="7712">
                  <c:v>-796.34999999994056</c:v>
                </c:pt>
                <c:pt idx="7713">
                  <c:v>-797.34999999994056</c:v>
                </c:pt>
                <c:pt idx="7714">
                  <c:v>-796.39999999994052</c:v>
                </c:pt>
                <c:pt idx="7715">
                  <c:v>-795.44999999994047</c:v>
                </c:pt>
                <c:pt idx="7716">
                  <c:v>-796.44999999994047</c:v>
                </c:pt>
                <c:pt idx="7717">
                  <c:v>-797.44999999994047</c:v>
                </c:pt>
                <c:pt idx="7718">
                  <c:v>-798.44999999994047</c:v>
                </c:pt>
                <c:pt idx="7719">
                  <c:v>-797.49999999994043</c:v>
                </c:pt>
                <c:pt idx="7720">
                  <c:v>-796.54999999994038</c:v>
                </c:pt>
                <c:pt idx="7721">
                  <c:v>-797.54999999994038</c:v>
                </c:pt>
                <c:pt idx="7722">
                  <c:v>-798.54999999994038</c:v>
                </c:pt>
                <c:pt idx="7723">
                  <c:v>-797.59999999994034</c:v>
                </c:pt>
                <c:pt idx="7724">
                  <c:v>-796.64999999994029</c:v>
                </c:pt>
                <c:pt idx="7725">
                  <c:v>-795.69999999994025</c:v>
                </c:pt>
                <c:pt idx="7726">
                  <c:v>-794.7499999999402</c:v>
                </c:pt>
                <c:pt idx="7727">
                  <c:v>-793.79999999994016</c:v>
                </c:pt>
                <c:pt idx="7728">
                  <c:v>-792.84999999994011</c:v>
                </c:pt>
                <c:pt idx="7729">
                  <c:v>-793.84999999994011</c:v>
                </c:pt>
                <c:pt idx="7730">
                  <c:v>-794.84999999994011</c:v>
                </c:pt>
                <c:pt idx="7731">
                  <c:v>-793.89999999994006</c:v>
                </c:pt>
                <c:pt idx="7732">
                  <c:v>-794.89999999994006</c:v>
                </c:pt>
                <c:pt idx="7733">
                  <c:v>-793.94999999994002</c:v>
                </c:pt>
                <c:pt idx="7734">
                  <c:v>-792.99999999993997</c:v>
                </c:pt>
                <c:pt idx="7735">
                  <c:v>-793.99999999993997</c:v>
                </c:pt>
                <c:pt idx="7736">
                  <c:v>-794.99999999993997</c:v>
                </c:pt>
                <c:pt idx="7737">
                  <c:v>-794.04999999993993</c:v>
                </c:pt>
                <c:pt idx="7738">
                  <c:v>-795.04999999993993</c:v>
                </c:pt>
                <c:pt idx="7739">
                  <c:v>-796.04999999993993</c:v>
                </c:pt>
                <c:pt idx="7740">
                  <c:v>-797.04999999993993</c:v>
                </c:pt>
                <c:pt idx="7741">
                  <c:v>-798.04999999993993</c:v>
                </c:pt>
                <c:pt idx="7742">
                  <c:v>-799.04999999993993</c:v>
                </c:pt>
                <c:pt idx="7743">
                  <c:v>-798.09999999993988</c:v>
                </c:pt>
                <c:pt idx="7744">
                  <c:v>-797.14999999993984</c:v>
                </c:pt>
                <c:pt idx="7745">
                  <c:v>-796.19999999993979</c:v>
                </c:pt>
                <c:pt idx="7746">
                  <c:v>-795.24999999993975</c:v>
                </c:pt>
                <c:pt idx="7747">
                  <c:v>-796.24999999993975</c:v>
                </c:pt>
                <c:pt idx="7748">
                  <c:v>-797.24999999993975</c:v>
                </c:pt>
                <c:pt idx="7749">
                  <c:v>-798.24999999993975</c:v>
                </c:pt>
                <c:pt idx="7750">
                  <c:v>-799.24999999993975</c:v>
                </c:pt>
                <c:pt idx="7751">
                  <c:v>-800.24999999993975</c:v>
                </c:pt>
                <c:pt idx="7752">
                  <c:v>-801.24999999993975</c:v>
                </c:pt>
                <c:pt idx="7753">
                  <c:v>-802.24999999993975</c:v>
                </c:pt>
                <c:pt idx="7754">
                  <c:v>-801.2999999999397</c:v>
                </c:pt>
                <c:pt idx="7755">
                  <c:v>-800.34999999993966</c:v>
                </c:pt>
                <c:pt idx="7756">
                  <c:v>-801.34999999993966</c:v>
                </c:pt>
                <c:pt idx="7757">
                  <c:v>-802.34999999993966</c:v>
                </c:pt>
                <c:pt idx="7758">
                  <c:v>-801.39999999993961</c:v>
                </c:pt>
                <c:pt idx="7759">
                  <c:v>-800.44999999993956</c:v>
                </c:pt>
                <c:pt idx="7760">
                  <c:v>-799.49999999993952</c:v>
                </c:pt>
                <c:pt idx="7761">
                  <c:v>-800.49999999993952</c:v>
                </c:pt>
                <c:pt idx="7762">
                  <c:v>-801.49999999993952</c:v>
                </c:pt>
                <c:pt idx="7763">
                  <c:v>-800.54999999993947</c:v>
                </c:pt>
                <c:pt idx="7764">
                  <c:v>-801.54999999993947</c:v>
                </c:pt>
                <c:pt idx="7765">
                  <c:v>-802.54999999993947</c:v>
                </c:pt>
                <c:pt idx="7766">
                  <c:v>-803.54999999993947</c:v>
                </c:pt>
                <c:pt idx="7767">
                  <c:v>-804.54999999993947</c:v>
                </c:pt>
                <c:pt idx="7768">
                  <c:v>-803.59999999993943</c:v>
                </c:pt>
                <c:pt idx="7769">
                  <c:v>-802.64999999993938</c:v>
                </c:pt>
                <c:pt idx="7770">
                  <c:v>-803.64999999993938</c:v>
                </c:pt>
                <c:pt idx="7771">
                  <c:v>-802.69999999993934</c:v>
                </c:pt>
                <c:pt idx="7772">
                  <c:v>-803.69999999993934</c:v>
                </c:pt>
                <c:pt idx="7773">
                  <c:v>-804.69999999993934</c:v>
                </c:pt>
                <c:pt idx="7774">
                  <c:v>-803.74999999993929</c:v>
                </c:pt>
                <c:pt idx="7775">
                  <c:v>-802.79999999993925</c:v>
                </c:pt>
                <c:pt idx="7776">
                  <c:v>-803.79999999993925</c:v>
                </c:pt>
                <c:pt idx="7777">
                  <c:v>-804.79999999993925</c:v>
                </c:pt>
                <c:pt idx="7778">
                  <c:v>-803.8499999999392</c:v>
                </c:pt>
                <c:pt idx="7779">
                  <c:v>-804.8499999999392</c:v>
                </c:pt>
                <c:pt idx="7780">
                  <c:v>-803.89999999993915</c:v>
                </c:pt>
                <c:pt idx="7781">
                  <c:v>-804.89999999993915</c:v>
                </c:pt>
                <c:pt idx="7782">
                  <c:v>-803.94999999993911</c:v>
                </c:pt>
                <c:pt idx="7783">
                  <c:v>-802.99999999993906</c:v>
                </c:pt>
                <c:pt idx="7784">
                  <c:v>-803.99999999993906</c:v>
                </c:pt>
                <c:pt idx="7785">
                  <c:v>-804.99999999993906</c:v>
                </c:pt>
                <c:pt idx="7786">
                  <c:v>-805.99999999993906</c:v>
                </c:pt>
                <c:pt idx="7787">
                  <c:v>-806.99999999993906</c:v>
                </c:pt>
                <c:pt idx="7788">
                  <c:v>-806.04999999993902</c:v>
                </c:pt>
                <c:pt idx="7789">
                  <c:v>-805.09999999993897</c:v>
                </c:pt>
                <c:pt idx="7790">
                  <c:v>-804.14999999993893</c:v>
                </c:pt>
                <c:pt idx="7791">
                  <c:v>-805.14999999993893</c:v>
                </c:pt>
                <c:pt idx="7792">
                  <c:v>-804.19999999993888</c:v>
                </c:pt>
                <c:pt idx="7793">
                  <c:v>-805.19999999993888</c:v>
                </c:pt>
                <c:pt idx="7794">
                  <c:v>-806.19999999993888</c:v>
                </c:pt>
                <c:pt idx="7795">
                  <c:v>-805.24999999993884</c:v>
                </c:pt>
                <c:pt idx="7796">
                  <c:v>-806.24999999993884</c:v>
                </c:pt>
                <c:pt idx="7797">
                  <c:v>-805.29999999993879</c:v>
                </c:pt>
                <c:pt idx="7798">
                  <c:v>-804.34999999993875</c:v>
                </c:pt>
                <c:pt idx="7799">
                  <c:v>-803.3999999999387</c:v>
                </c:pt>
                <c:pt idx="7800">
                  <c:v>-804.3999999999387</c:v>
                </c:pt>
                <c:pt idx="7801">
                  <c:v>-803.44999999993865</c:v>
                </c:pt>
                <c:pt idx="7802">
                  <c:v>-802.49999999993861</c:v>
                </c:pt>
                <c:pt idx="7803">
                  <c:v>-803.49999999993861</c:v>
                </c:pt>
                <c:pt idx="7804">
                  <c:v>-802.54999999993856</c:v>
                </c:pt>
                <c:pt idx="7805">
                  <c:v>-801.59999999993852</c:v>
                </c:pt>
                <c:pt idx="7806">
                  <c:v>-802.59999999993852</c:v>
                </c:pt>
                <c:pt idx="7807">
                  <c:v>-803.59999999993852</c:v>
                </c:pt>
                <c:pt idx="7808">
                  <c:v>-804.59999999993852</c:v>
                </c:pt>
                <c:pt idx="7809">
                  <c:v>-805.59999999993852</c:v>
                </c:pt>
                <c:pt idx="7810">
                  <c:v>-806.59999999993852</c:v>
                </c:pt>
                <c:pt idx="7811">
                  <c:v>-807.59999999993852</c:v>
                </c:pt>
                <c:pt idx="7812">
                  <c:v>-806.64999999993847</c:v>
                </c:pt>
                <c:pt idx="7813">
                  <c:v>-805.69999999993843</c:v>
                </c:pt>
                <c:pt idx="7814">
                  <c:v>-804.74999999993838</c:v>
                </c:pt>
                <c:pt idx="7815">
                  <c:v>-803.79999999993834</c:v>
                </c:pt>
                <c:pt idx="7816">
                  <c:v>-804.79999999993834</c:v>
                </c:pt>
                <c:pt idx="7817">
                  <c:v>-803.84999999993829</c:v>
                </c:pt>
                <c:pt idx="7818">
                  <c:v>-802.89999999993825</c:v>
                </c:pt>
                <c:pt idx="7819">
                  <c:v>-801.9499999999382</c:v>
                </c:pt>
                <c:pt idx="7820">
                  <c:v>-800.99999999993815</c:v>
                </c:pt>
                <c:pt idx="7821">
                  <c:v>-800.04999999993811</c:v>
                </c:pt>
                <c:pt idx="7822">
                  <c:v>-799.09999999993806</c:v>
                </c:pt>
                <c:pt idx="7823">
                  <c:v>-798.14999999993802</c:v>
                </c:pt>
                <c:pt idx="7824">
                  <c:v>-799.14999999993802</c:v>
                </c:pt>
                <c:pt idx="7825">
                  <c:v>-798.19999999993797</c:v>
                </c:pt>
                <c:pt idx="7826">
                  <c:v>-797.24999999993793</c:v>
                </c:pt>
                <c:pt idx="7827">
                  <c:v>-796.29999999993788</c:v>
                </c:pt>
                <c:pt idx="7828">
                  <c:v>-795.34999999993784</c:v>
                </c:pt>
                <c:pt idx="7829">
                  <c:v>-796.34999999993784</c:v>
                </c:pt>
                <c:pt idx="7830">
                  <c:v>-795.39999999993779</c:v>
                </c:pt>
                <c:pt idx="7831">
                  <c:v>-794.44999999993775</c:v>
                </c:pt>
                <c:pt idx="7832">
                  <c:v>-793.4999999999377</c:v>
                </c:pt>
                <c:pt idx="7833">
                  <c:v>-792.54999999993765</c:v>
                </c:pt>
                <c:pt idx="7834">
                  <c:v>-791.59999999993761</c:v>
                </c:pt>
                <c:pt idx="7835">
                  <c:v>-792.59999999993761</c:v>
                </c:pt>
                <c:pt idx="7836">
                  <c:v>-793.59999999993761</c:v>
                </c:pt>
                <c:pt idx="7837">
                  <c:v>-794.59999999993761</c:v>
                </c:pt>
                <c:pt idx="7838">
                  <c:v>-795.59999999993761</c:v>
                </c:pt>
                <c:pt idx="7839">
                  <c:v>-796.59999999993761</c:v>
                </c:pt>
                <c:pt idx="7840">
                  <c:v>-797.59999999993761</c:v>
                </c:pt>
                <c:pt idx="7841">
                  <c:v>-796.64999999993756</c:v>
                </c:pt>
                <c:pt idx="7842">
                  <c:v>-795.69999999993752</c:v>
                </c:pt>
                <c:pt idx="7843">
                  <c:v>-794.74999999993747</c:v>
                </c:pt>
                <c:pt idx="7844">
                  <c:v>-793.79999999993743</c:v>
                </c:pt>
                <c:pt idx="7845">
                  <c:v>-794.79999999993743</c:v>
                </c:pt>
                <c:pt idx="7846">
                  <c:v>-795.79999999993743</c:v>
                </c:pt>
                <c:pt idx="7847">
                  <c:v>-796.79999999993743</c:v>
                </c:pt>
                <c:pt idx="7848">
                  <c:v>-797.79999999993743</c:v>
                </c:pt>
                <c:pt idx="7849">
                  <c:v>-798.79999999993743</c:v>
                </c:pt>
                <c:pt idx="7850">
                  <c:v>-799.79999999993743</c:v>
                </c:pt>
                <c:pt idx="7851">
                  <c:v>-798.84999999993738</c:v>
                </c:pt>
                <c:pt idx="7852">
                  <c:v>-799.84999999993738</c:v>
                </c:pt>
                <c:pt idx="7853">
                  <c:v>-798.89999999993734</c:v>
                </c:pt>
                <c:pt idx="7854">
                  <c:v>-799.89999999993734</c:v>
                </c:pt>
                <c:pt idx="7855">
                  <c:v>-798.94999999993729</c:v>
                </c:pt>
                <c:pt idx="7856">
                  <c:v>-799.94999999993729</c:v>
                </c:pt>
                <c:pt idx="7857">
                  <c:v>-800.94999999993729</c:v>
                </c:pt>
                <c:pt idx="7858">
                  <c:v>-801.94999999993729</c:v>
                </c:pt>
                <c:pt idx="7859">
                  <c:v>-800.99999999993724</c:v>
                </c:pt>
                <c:pt idx="7860">
                  <c:v>-800.0499999999372</c:v>
                </c:pt>
                <c:pt idx="7861">
                  <c:v>-799.09999999993715</c:v>
                </c:pt>
                <c:pt idx="7862">
                  <c:v>-798.14999999993711</c:v>
                </c:pt>
                <c:pt idx="7863">
                  <c:v>-797.19999999993706</c:v>
                </c:pt>
                <c:pt idx="7864">
                  <c:v>-796.24999999993702</c:v>
                </c:pt>
                <c:pt idx="7865">
                  <c:v>-795.29999999993697</c:v>
                </c:pt>
                <c:pt idx="7866">
                  <c:v>-794.34999999993693</c:v>
                </c:pt>
                <c:pt idx="7867">
                  <c:v>-793.39999999993688</c:v>
                </c:pt>
                <c:pt idx="7868">
                  <c:v>-792.44999999993684</c:v>
                </c:pt>
                <c:pt idx="7869">
                  <c:v>-791.49999999993679</c:v>
                </c:pt>
                <c:pt idx="7870">
                  <c:v>-790.54999999993674</c:v>
                </c:pt>
                <c:pt idx="7871">
                  <c:v>-791.54999999993674</c:v>
                </c:pt>
                <c:pt idx="7872">
                  <c:v>-792.54999999993674</c:v>
                </c:pt>
                <c:pt idx="7873">
                  <c:v>-793.54999999993674</c:v>
                </c:pt>
                <c:pt idx="7874">
                  <c:v>-794.54999999993674</c:v>
                </c:pt>
                <c:pt idx="7875">
                  <c:v>-795.54999999993674</c:v>
                </c:pt>
                <c:pt idx="7876">
                  <c:v>-796.54999999993674</c:v>
                </c:pt>
                <c:pt idx="7877">
                  <c:v>-797.54999999993674</c:v>
                </c:pt>
                <c:pt idx="7878">
                  <c:v>-798.54999999993674</c:v>
                </c:pt>
                <c:pt idx="7879">
                  <c:v>-797.5999999999367</c:v>
                </c:pt>
                <c:pt idx="7880">
                  <c:v>-796.64999999993665</c:v>
                </c:pt>
                <c:pt idx="7881">
                  <c:v>-795.69999999993661</c:v>
                </c:pt>
                <c:pt idx="7882">
                  <c:v>-796.69999999993661</c:v>
                </c:pt>
                <c:pt idx="7883">
                  <c:v>-795.74999999993656</c:v>
                </c:pt>
                <c:pt idx="7884">
                  <c:v>-794.79999999993652</c:v>
                </c:pt>
                <c:pt idx="7885">
                  <c:v>-795.79999999993652</c:v>
                </c:pt>
                <c:pt idx="7886">
                  <c:v>-794.84999999993647</c:v>
                </c:pt>
                <c:pt idx="7887">
                  <c:v>-795.84999999993647</c:v>
                </c:pt>
                <c:pt idx="7888">
                  <c:v>-794.89999999993643</c:v>
                </c:pt>
                <c:pt idx="7889">
                  <c:v>-795.89999999993643</c:v>
                </c:pt>
                <c:pt idx="7890">
                  <c:v>-796.89999999993643</c:v>
                </c:pt>
                <c:pt idx="7891">
                  <c:v>-797.89999999993643</c:v>
                </c:pt>
                <c:pt idx="7892">
                  <c:v>-796.94999999993638</c:v>
                </c:pt>
                <c:pt idx="7893">
                  <c:v>-795.99999999993634</c:v>
                </c:pt>
                <c:pt idx="7894">
                  <c:v>-796.99999999993634</c:v>
                </c:pt>
                <c:pt idx="7895">
                  <c:v>-797.99999999993634</c:v>
                </c:pt>
                <c:pt idx="7896">
                  <c:v>-797.04999999993629</c:v>
                </c:pt>
                <c:pt idx="7897">
                  <c:v>-796.09999999993624</c:v>
                </c:pt>
                <c:pt idx="7898">
                  <c:v>-797.09999999993624</c:v>
                </c:pt>
                <c:pt idx="7899">
                  <c:v>-796.1499999999362</c:v>
                </c:pt>
                <c:pt idx="7900">
                  <c:v>-797.1499999999362</c:v>
                </c:pt>
                <c:pt idx="7901">
                  <c:v>-798.1499999999362</c:v>
                </c:pt>
                <c:pt idx="7902">
                  <c:v>-797.19999999993615</c:v>
                </c:pt>
                <c:pt idx="7903">
                  <c:v>-798.19999999993615</c:v>
                </c:pt>
                <c:pt idx="7904">
                  <c:v>-799.19999999993615</c:v>
                </c:pt>
                <c:pt idx="7905">
                  <c:v>-798.24999999993611</c:v>
                </c:pt>
                <c:pt idx="7906">
                  <c:v>-797.29999999993606</c:v>
                </c:pt>
                <c:pt idx="7907">
                  <c:v>-796.34999999993602</c:v>
                </c:pt>
                <c:pt idx="7908">
                  <c:v>-795.39999999993597</c:v>
                </c:pt>
                <c:pt idx="7909">
                  <c:v>-796.39999999993597</c:v>
                </c:pt>
                <c:pt idx="7910">
                  <c:v>-795.44999999993593</c:v>
                </c:pt>
                <c:pt idx="7911">
                  <c:v>-796.44999999993593</c:v>
                </c:pt>
                <c:pt idx="7912">
                  <c:v>-797.44999999993593</c:v>
                </c:pt>
                <c:pt idx="7913">
                  <c:v>-798.44999999993593</c:v>
                </c:pt>
                <c:pt idx="7914">
                  <c:v>-799.44999999993593</c:v>
                </c:pt>
                <c:pt idx="7915">
                  <c:v>-798.49999999993588</c:v>
                </c:pt>
                <c:pt idx="7916">
                  <c:v>-799.49999999993588</c:v>
                </c:pt>
                <c:pt idx="7917">
                  <c:v>-800.49999999993588</c:v>
                </c:pt>
                <c:pt idx="7918">
                  <c:v>-799.54999999993584</c:v>
                </c:pt>
                <c:pt idx="7919">
                  <c:v>-798.59999999993579</c:v>
                </c:pt>
                <c:pt idx="7920">
                  <c:v>-799.59999999993579</c:v>
                </c:pt>
                <c:pt idx="7921">
                  <c:v>-798.64999999993574</c:v>
                </c:pt>
                <c:pt idx="7922">
                  <c:v>-799.64999999993574</c:v>
                </c:pt>
                <c:pt idx="7923">
                  <c:v>-800.64999999993574</c:v>
                </c:pt>
                <c:pt idx="7924">
                  <c:v>-799.6999999999357</c:v>
                </c:pt>
                <c:pt idx="7925">
                  <c:v>-798.74999999993565</c:v>
                </c:pt>
                <c:pt idx="7926">
                  <c:v>-799.74999999993565</c:v>
                </c:pt>
                <c:pt idx="7927">
                  <c:v>-798.79999999993561</c:v>
                </c:pt>
                <c:pt idx="7928">
                  <c:v>-797.84999999993556</c:v>
                </c:pt>
                <c:pt idx="7929">
                  <c:v>-798.84999999993556</c:v>
                </c:pt>
                <c:pt idx="7930">
                  <c:v>-799.84999999993556</c:v>
                </c:pt>
                <c:pt idx="7931">
                  <c:v>-800.84999999993556</c:v>
                </c:pt>
                <c:pt idx="7932">
                  <c:v>-801.84999999993556</c:v>
                </c:pt>
                <c:pt idx="7933">
                  <c:v>-802.84999999993556</c:v>
                </c:pt>
                <c:pt idx="7934">
                  <c:v>-803.84999999993556</c:v>
                </c:pt>
                <c:pt idx="7935">
                  <c:v>-802.89999999993552</c:v>
                </c:pt>
                <c:pt idx="7936">
                  <c:v>-803.89999999993552</c:v>
                </c:pt>
                <c:pt idx="7937">
                  <c:v>-804.89999999993552</c:v>
                </c:pt>
                <c:pt idx="7938">
                  <c:v>-805.89999999993552</c:v>
                </c:pt>
                <c:pt idx="7939">
                  <c:v>-804.94999999993547</c:v>
                </c:pt>
                <c:pt idx="7940">
                  <c:v>-805.94999999993547</c:v>
                </c:pt>
                <c:pt idx="7941">
                  <c:v>-804.99999999993543</c:v>
                </c:pt>
                <c:pt idx="7942">
                  <c:v>-804.04999999993538</c:v>
                </c:pt>
                <c:pt idx="7943">
                  <c:v>-805.04999999993538</c:v>
                </c:pt>
                <c:pt idx="7944">
                  <c:v>-806.04999999993538</c:v>
                </c:pt>
                <c:pt idx="7945">
                  <c:v>-807.04999999993538</c:v>
                </c:pt>
                <c:pt idx="7946">
                  <c:v>-806.09999999993533</c:v>
                </c:pt>
                <c:pt idx="7947">
                  <c:v>-807.09999999993533</c:v>
                </c:pt>
                <c:pt idx="7948">
                  <c:v>-806.14999999993529</c:v>
                </c:pt>
                <c:pt idx="7949">
                  <c:v>-807.14999999993529</c:v>
                </c:pt>
                <c:pt idx="7950">
                  <c:v>-808.14999999993529</c:v>
                </c:pt>
                <c:pt idx="7951">
                  <c:v>-809.14999999993529</c:v>
                </c:pt>
                <c:pt idx="7952">
                  <c:v>-810.14999999993529</c:v>
                </c:pt>
                <c:pt idx="7953">
                  <c:v>-811.14999999993529</c:v>
                </c:pt>
                <c:pt idx="7954">
                  <c:v>-812.14999999993529</c:v>
                </c:pt>
                <c:pt idx="7955">
                  <c:v>-811.19999999993524</c:v>
                </c:pt>
                <c:pt idx="7956">
                  <c:v>-810.2499999999352</c:v>
                </c:pt>
                <c:pt idx="7957">
                  <c:v>-811.2499999999352</c:v>
                </c:pt>
                <c:pt idx="7958">
                  <c:v>-812.2499999999352</c:v>
                </c:pt>
                <c:pt idx="7959">
                  <c:v>-813.2499999999352</c:v>
                </c:pt>
                <c:pt idx="7960">
                  <c:v>-812.29999999993515</c:v>
                </c:pt>
                <c:pt idx="7961">
                  <c:v>-811.34999999993511</c:v>
                </c:pt>
                <c:pt idx="7962">
                  <c:v>-810.39999999993506</c:v>
                </c:pt>
                <c:pt idx="7963">
                  <c:v>-811.39999999993506</c:v>
                </c:pt>
                <c:pt idx="7964">
                  <c:v>-810.44999999993502</c:v>
                </c:pt>
                <c:pt idx="7965">
                  <c:v>-809.49999999993497</c:v>
                </c:pt>
                <c:pt idx="7966">
                  <c:v>-808.54999999993493</c:v>
                </c:pt>
                <c:pt idx="7967">
                  <c:v>-807.59999999993488</c:v>
                </c:pt>
                <c:pt idx="7968">
                  <c:v>-808.59999999993488</c:v>
                </c:pt>
                <c:pt idx="7969">
                  <c:v>-809.59999999993488</c:v>
                </c:pt>
                <c:pt idx="7970">
                  <c:v>-808.64999999993483</c:v>
                </c:pt>
                <c:pt idx="7971">
                  <c:v>-809.64999999993483</c:v>
                </c:pt>
                <c:pt idx="7972">
                  <c:v>-810.64999999993483</c:v>
                </c:pt>
                <c:pt idx="7973">
                  <c:v>-811.64999999993483</c:v>
                </c:pt>
                <c:pt idx="7974">
                  <c:v>-812.64999999993483</c:v>
                </c:pt>
                <c:pt idx="7975">
                  <c:v>-811.69999999993479</c:v>
                </c:pt>
                <c:pt idx="7976">
                  <c:v>-810.74999999993474</c:v>
                </c:pt>
                <c:pt idx="7977">
                  <c:v>-809.7999999999347</c:v>
                </c:pt>
                <c:pt idx="7978">
                  <c:v>-808.84999999993465</c:v>
                </c:pt>
                <c:pt idx="7979">
                  <c:v>-809.84999999993465</c:v>
                </c:pt>
                <c:pt idx="7980">
                  <c:v>-810.84999999993465</c:v>
                </c:pt>
                <c:pt idx="7981">
                  <c:v>-811.84999999993465</c:v>
                </c:pt>
                <c:pt idx="7982">
                  <c:v>-810.89999999993461</c:v>
                </c:pt>
                <c:pt idx="7983">
                  <c:v>-809.94999999993456</c:v>
                </c:pt>
                <c:pt idx="7984">
                  <c:v>-808.99999999993452</c:v>
                </c:pt>
                <c:pt idx="7985">
                  <c:v>-808.04999999993447</c:v>
                </c:pt>
                <c:pt idx="7986">
                  <c:v>-807.09999999993443</c:v>
                </c:pt>
                <c:pt idx="7987">
                  <c:v>-806.14999999993438</c:v>
                </c:pt>
                <c:pt idx="7988">
                  <c:v>-805.19999999993433</c:v>
                </c:pt>
                <c:pt idx="7989">
                  <c:v>-804.24999999993429</c:v>
                </c:pt>
                <c:pt idx="7990">
                  <c:v>-805.24999999993429</c:v>
                </c:pt>
                <c:pt idx="7991">
                  <c:v>-806.24999999993429</c:v>
                </c:pt>
                <c:pt idx="7992">
                  <c:v>-807.24999999993429</c:v>
                </c:pt>
                <c:pt idx="7993">
                  <c:v>-808.24999999993429</c:v>
                </c:pt>
                <c:pt idx="7994">
                  <c:v>-809.24999999993429</c:v>
                </c:pt>
                <c:pt idx="7995">
                  <c:v>-808.29999999993424</c:v>
                </c:pt>
                <c:pt idx="7996">
                  <c:v>-807.3499999999342</c:v>
                </c:pt>
                <c:pt idx="7997">
                  <c:v>-806.39999999993415</c:v>
                </c:pt>
                <c:pt idx="7998">
                  <c:v>-807.39999999993415</c:v>
                </c:pt>
                <c:pt idx="7999">
                  <c:v>-808.39999999993415</c:v>
                </c:pt>
                <c:pt idx="8000">
                  <c:v>-807.44999999993411</c:v>
                </c:pt>
                <c:pt idx="8001">
                  <c:v>-806.49999999993406</c:v>
                </c:pt>
                <c:pt idx="8002">
                  <c:v>-807.49999999993406</c:v>
                </c:pt>
                <c:pt idx="8003">
                  <c:v>-808.49999999993406</c:v>
                </c:pt>
                <c:pt idx="8004">
                  <c:v>-809.49999999993406</c:v>
                </c:pt>
                <c:pt idx="8005">
                  <c:v>-810.49999999993406</c:v>
                </c:pt>
                <c:pt idx="8006">
                  <c:v>-809.54999999993402</c:v>
                </c:pt>
                <c:pt idx="8007">
                  <c:v>-808.59999999993397</c:v>
                </c:pt>
                <c:pt idx="8008">
                  <c:v>-809.59999999993397</c:v>
                </c:pt>
                <c:pt idx="8009">
                  <c:v>-810.59999999993397</c:v>
                </c:pt>
                <c:pt idx="8010">
                  <c:v>-809.64999999993393</c:v>
                </c:pt>
                <c:pt idx="8011">
                  <c:v>-810.64999999993393</c:v>
                </c:pt>
                <c:pt idx="8012">
                  <c:v>-811.64999999993393</c:v>
                </c:pt>
                <c:pt idx="8013">
                  <c:v>-812.64999999993393</c:v>
                </c:pt>
                <c:pt idx="8014">
                  <c:v>-811.69999999993388</c:v>
                </c:pt>
                <c:pt idx="8015">
                  <c:v>-812.69999999993388</c:v>
                </c:pt>
                <c:pt idx="8016">
                  <c:v>-811.74999999993383</c:v>
                </c:pt>
                <c:pt idx="8017">
                  <c:v>-810.79999999993379</c:v>
                </c:pt>
                <c:pt idx="8018">
                  <c:v>-809.84999999993374</c:v>
                </c:pt>
                <c:pt idx="8019">
                  <c:v>-808.8999999999337</c:v>
                </c:pt>
                <c:pt idx="8020">
                  <c:v>-807.94999999993365</c:v>
                </c:pt>
                <c:pt idx="8021">
                  <c:v>-808.94999999993365</c:v>
                </c:pt>
                <c:pt idx="8022">
                  <c:v>-807.99999999993361</c:v>
                </c:pt>
                <c:pt idx="8023">
                  <c:v>-808.99999999993361</c:v>
                </c:pt>
                <c:pt idx="8024">
                  <c:v>-809.99999999993361</c:v>
                </c:pt>
                <c:pt idx="8025">
                  <c:v>-810.99999999993361</c:v>
                </c:pt>
                <c:pt idx="8026">
                  <c:v>-811.99999999993361</c:v>
                </c:pt>
                <c:pt idx="8027">
                  <c:v>-811.04999999993356</c:v>
                </c:pt>
                <c:pt idx="8028">
                  <c:v>-812.04999999993356</c:v>
                </c:pt>
                <c:pt idx="8029">
                  <c:v>-813.04999999993356</c:v>
                </c:pt>
                <c:pt idx="8030">
                  <c:v>-812.09999999993352</c:v>
                </c:pt>
                <c:pt idx="8031">
                  <c:v>-811.14999999993347</c:v>
                </c:pt>
                <c:pt idx="8032">
                  <c:v>-812.14999999993347</c:v>
                </c:pt>
                <c:pt idx="8033">
                  <c:v>-813.14999999993347</c:v>
                </c:pt>
                <c:pt idx="8034">
                  <c:v>-814.14999999993347</c:v>
                </c:pt>
                <c:pt idx="8035">
                  <c:v>-815.14999999993347</c:v>
                </c:pt>
                <c:pt idx="8036">
                  <c:v>-816.14999999993347</c:v>
                </c:pt>
                <c:pt idx="8037">
                  <c:v>-817.14999999993347</c:v>
                </c:pt>
                <c:pt idx="8038">
                  <c:v>-816.19999999993342</c:v>
                </c:pt>
                <c:pt idx="8039">
                  <c:v>-817.19999999993342</c:v>
                </c:pt>
                <c:pt idx="8040">
                  <c:v>-816.24999999993338</c:v>
                </c:pt>
                <c:pt idx="8041">
                  <c:v>-817.24999999993338</c:v>
                </c:pt>
                <c:pt idx="8042">
                  <c:v>-818.24999999993338</c:v>
                </c:pt>
                <c:pt idx="8043">
                  <c:v>-819.24999999993338</c:v>
                </c:pt>
                <c:pt idx="8044">
                  <c:v>-818.29999999993333</c:v>
                </c:pt>
                <c:pt idx="8045">
                  <c:v>-817.34999999993329</c:v>
                </c:pt>
                <c:pt idx="8046">
                  <c:v>-816.39999999993324</c:v>
                </c:pt>
                <c:pt idx="8047">
                  <c:v>-817.39999999993324</c:v>
                </c:pt>
                <c:pt idx="8048">
                  <c:v>-818.39999999993324</c:v>
                </c:pt>
                <c:pt idx="8049">
                  <c:v>-817.4499999999332</c:v>
                </c:pt>
                <c:pt idx="8050">
                  <c:v>-818.4499999999332</c:v>
                </c:pt>
                <c:pt idx="8051">
                  <c:v>-817.49999999993315</c:v>
                </c:pt>
                <c:pt idx="8052">
                  <c:v>-816.54999999993311</c:v>
                </c:pt>
                <c:pt idx="8053">
                  <c:v>-815.59999999993306</c:v>
                </c:pt>
                <c:pt idx="8054">
                  <c:v>-816.59999999993306</c:v>
                </c:pt>
                <c:pt idx="8055">
                  <c:v>-815.64999999993302</c:v>
                </c:pt>
                <c:pt idx="8056">
                  <c:v>-816.64999999993302</c:v>
                </c:pt>
                <c:pt idx="8057">
                  <c:v>-815.69999999993297</c:v>
                </c:pt>
                <c:pt idx="8058">
                  <c:v>-814.74999999993292</c:v>
                </c:pt>
                <c:pt idx="8059">
                  <c:v>-815.74999999993292</c:v>
                </c:pt>
                <c:pt idx="8060">
                  <c:v>-814.79999999993288</c:v>
                </c:pt>
                <c:pt idx="8061">
                  <c:v>-813.84999999993283</c:v>
                </c:pt>
                <c:pt idx="8062">
                  <c:v>-812.89999999993279</c:v>
                </c:pt>
                <c:pt idx="8063">
                  <c:v>-811.94999999993274</c:v>
                </c:pt>
                <c:pt idx="8064">
                  <c:v>-810.9999999999327</c:v>
                </c:pt>
                <c:pt idx="8065">
                  <c:v>-810.04999999993265</c:v>
                </c:pt>
                <c:pt idx="8066">
                  <c:v>-811.04999999993265</c:v>
                </c:pt>
                <c:pt idx="8067">
                  <c:v>-810.09999999993261</c:v>
                </c:pt>
                <c:pt idx="8068">
                  <c:v>-809.14999999993256</c:v>
                </c:pt>
                <c:pt idx="8069">
                  <c:v>-808.19999999993252</c:v>
                </c:pt>
                <c:pt idx="8070">
                  <c:v>-807.24999999993247</c:v>
                </c:pt>
                <c:pt idx="8071">
                  <c:v>-808.24999999993247</c:v>
                </c:pt>
                <c:pt idx="8072">
                  <c:v>-809.24999999993247</c:v>
                </c:pt>
                <c:pt idx="8073">
                  <c:v>-810.24999999993247</c:v>
                </c:pt>
                <c:pt idx="8074">
                  <c:v>-809.29999999993242</c:v>
                </c:pt>
                <c:pt idx="8075">
                  <c:v>-810.29999999993242</c:v>
                </c:pt>
                <c:pt idx="8076">
                  <c:v>-811.29999999993242</c:v>
                </c:pt>
                <c:pt idx="8077">
                  <c:v>-810.34999999993238</c:v>
                </c:pt>
                <c:pt idx="8078">
                  <c:v>-811.34999999993238</c:v>
                </c:pt>
                <c:pt idx="8079">
                  <c:v>-812.34999999993238</c:v>
                </c:pt>
                <c:pt idx="8080">
                  <c:v>-813.34999999993238</c:v>
                </c:pt>
                <c:pt idx="8081">
                  <c:v>-814.34999999993238</c:v>
                </c:pt>
                <c:pt idx="8082">
                  <c:v>-815.34999999993238</c:v>
                </c:pt>
                <c:pt idx="8083">
                  <c:v>-816.34999999993238</c:v>
                </c:pt>
                <c:pt idx="8084">
                  <c:v>-817.34999999993238</c:v>
                </c:pt>
                <c:pt idx="8085">
                  <c:v>-818.34999999993238</c:v>
                </c:pt>
                <c:pt idx="8086">
                  <c:v>-819.34999999993238</c:v>
                </c:pt>
                <c:pt idx="8087">
                  <c:v>-818.39999999993233</c:v>
                </c:pt>
                <c:pt idx="8088">
                  <c:v>-817.44999999993229</c:v>
                </c:pt>
                <c:pt idx="8089">
                  <c:v>-816.49999999993224</c:v>
                </c:pt>
                <c:pt idx="8090">
                  <c:v>-817.49999999993224</c:v>
                </c:pt>
                <c:pt idx="8091">
                  <c:v>-816.5499999999322</c:v>
                </c:pt>
                <c:pt idx="8092">
                  <c:v>-815.59999999993215</c:v>
                </c:pt>
                <c:pt idx="8093">
                  <c:v>-816.59999999993215</c:v>
                </c:pt>
                <c:pt idx="8094">
                  <c:v>-817.59999999993215</c:v>
                </c:pt>
                <c:pt idx="8095">
                  <c:v>-818.59999999993215</c:v>
                </c:pt>
                <c:pt idx="8096">
                  <c:v>-819.59999999993215</c:v>
                </c:pt>
                <c:pt idx="8097">
                  <c:v>-818.64999999993211</c:v>
                </c:pt>
                <c:pt idx="8098">
                  <c:v>-817.69999999993206</c:v>
                </c:pt>
                <c:pt idx="8099">
                  <c:v>-816.74999999993202</c:v>
                </c:pt>
                <c:pt idx="8100">
                  <c:v>-815.79999999993197</c:v>
                </c:pt>
                <c:pt idx="8101">
                  <c:v>-816.79999999993197</c:v>
                </c:pt>
                <c:pt idx="8102">
                  <c:v>-817.79999999993197</c:v>
                </c:pt>
                <c:pt idx="8103">
                  <c:v>-816.84999999993192</c:v>
                </c:pt>
                <c:pt idx="8104">
                  <c:v>-817.84999999993192</c:v>
                </c:pt>
                <c:pt idx="8105">
                  <c:v>-818.84999999993192</c:v>
                </c:pt>
                <c:pt idx="8106">
                  <c:v>-817.89999999993188</c:v>
                </c:pt>
                <c:pt idx="8107">
                  <c:v>-818.89999999993188</c:v>
                </c:pt>
                <c:pt idx="8108">
                  <c:v>-819.89999999993188</c:v>
                </c:pt>
                <c:pt idx="8109">
                  <c:v>-818.94999999993183</c:v>
                </c:pt>
                <c:pt idx="8110">
                  <c:v>-819.94999999993183</c:v>
                </c:pt>
                <c:pt idx="8111">
                  <c:v>-820.94999999993183</c:v>
                </c:pt>
                <c:pt idx="8112">
                  <c:v>-821.94999999993183</c:v>
                </c:pt>
                <c:pt idx="8113">
                  <c:v>-822.94999999993183</c:v>
                </c:pt>
                <c:pt idx="8114">
                  <c:v>-823.94999999993183</c:v>
                </c:pt>
                <c:pt idx="8115">
                  <c:v>-822.99999999993179</c:v>
                </c:pt>
                <c:pt idx="8116">
                  <c:v>-823.99999999993179</c:v>
                </c:pt>
                <c:pt idx="8117">
                  <c:v>-824.99999999993179</c:v>
                </c:pt>
                <c:pt idx="8118">
                  <c:v>-825.99999999993179</c:v>
                </c:pt>
                <c:pt idx="8119">
                  <c:v>-826.99999999993179</c:v>
                </c:pt>
                <c:pt idx="8120">
                  <c:v>-827.99999999993179</c:v>
                </c:pt>
                <c:pt idx="8121">
                  <c:v>-828.99999999993179</c:v>
                </c:pt>
                <c:pt idx="8122">
                  <c:v>-828.04999999993174</c:v>
                </c:pt>
                <c:pt idx="8123">
                  <c:v>-829.04999999993174</c:v>
                </c:pt>
                <c:pt idx="8124">
                  <c:v>-828.0999999999317</c:v>
                </c:pt>
                <c:pt idx="8125">
                  <c:v>-827.14999999993165</c:v>
                </c:pt>
                <c:pt idx="8126">
                  <c:v>-828.14999999993165</c:v>
                </c:pt>
                <c:pt idx="8127">
                  <c:v>-829.14999999993165</c:v>
                </c:pt>
                <c:pt idx="8128">
                  <c:v>-828.19999999993161</c:v>
                </c:pt>
                <c:pt idx="8129">
                  <c:v>-829.19999999993161</c:v>
                </c:pt>
                <c:pt idx="8130">
                  <c:v>-830.19999999993161</c:v>
                </c:pt>
                <c:pt idx="8131">
                  <c:v>-831.19999999993161</c:v>
                </c:pt>
                <c:pt idx="8132">
                  <c:v>-832.19999999993161</c:v>
                </c:pt>
                <c:pt idx="8133">
                  <c:v>-831.24999999993156</c:v>
                </c:pt>
                <c:pt idx="8134">
                  <c:v>-830.29999999993152</c:v>
                </c:pt>
                <c:pt idx="8135">
                  <c:v>-829.34999999993147</c:v>
                </c:pt>
                <c:pt idx="8136">
                  <c:v>-830.34999999993147</c:v>
                </c:pt>
                <c:pt idx="8137">
                  <c:v>-831.34999999993147</c:v>
                </c:pt>
                <c:pt idx="8138">
                  <c:v>-832.34999999993147</c:v>
                </c:pt>
                <c:pt idx="8139">
                  <c:v>-831.39999999993142</c:v>
                </c:pt>
                <c:pt idx="8140">
                  <c:v>-832.39999999993142</c:v>
                </c:pt>
                <c:pt idx="8141">
                  <c:v>-833.39999999993142</c:v>
                </c:pt>
                <c:pt idx="8142">
                  <c:v>-834.39999999993142</c:v>
                </c:pt>
                <c:pt idx="8143">
                  <c:v>-833.44999999993138</c:v>
                </c:pt>
                <c:pt idx="8144">
                  <c:v>-834.44999999993138</c:v>
                </c:pt>
                <c:pt idx="8145">
                  <c:v>-833.49999999993133</c:v>
                </c:pt>
                <c:pt idx="8146">
                  <c:v>-832.54999999993129</c:v>
                </c:pt>
                <c:pt idx="8147">
                  <c:v>-833.54999999993129</c:v>
                </c:pt>
                <c:pt idx="8148">
                  <c:v>-834.54999999993129</c:v>
                </c:pt>
                <c:pt idx="8149">
                  <c:v>-835.54999999993129</c:v>
                </c:pt>
                <c:pt idx="8150">
                  <c:v>-834.59999999993124</c:v>
                </c:pt>
                <c:pt idx="8151">
                  <c:v>-835.59999999993124</c:v>
                </c:pt>
                <c:pt idx="8152">
                  <c:v>-836.59999999993124</c:v>
                </c:pt>
                <c:pt idx="8153">
                  <c:v>-835.6499999999312</c:v>
                </c:pt>
                <c:pt idx="8154">
                  <c:v>-834.69999999993115</c:v>
                </c:pt>
                <c:pt idx="8155">
                  <c:v>-833.74999999993111</c:v>
                </c:pt>
                <c:pt idx="8156">
                  <c:v>-832.79999999993106</c:v>
                </c:pt>
                <c:pt idx="8157">
                  <c:v>-833.79999999993106</c:v>
                </c:pt>
                <c:pt idx="8158">
                  <c:v>-832.84999999993101</c:v>
                </c:pt>
                <c:pt idx="8159">
                  <c:v>-833.84999999993101</c:v>
                </c:pt>
                <c:pt idx="8160">
                  <c:v>-834.84999999993101</c:v>
                </c:pt>
                <c:pt idx="8161">
                  <c:v>-835.84999999993101</c:v>
                </c:pt>
                <c:pt idx="8162">
                  <c:v>-834.89999999993097</c:v>
                </c:pt>
                <c:pt idx="8163">
                  <c:v>-833.94999999993092</c:v>
                </c:pt>
                <c:pt idx="8164">
                  <c:v>-832.99999999993088</c:v>
                </c:pt>
                <c:pt idx="8165">
                  <c:v>-833.99999999993088</c:v>
                </c:pt>
                <c:pt idx="8166">
                  <c:v>-834.99999999993088</c:v>
                </c:pt>
                <c:pt idx="8167">
                  <c:v>-834.04999999993083</c:v>
                </c:pt>
                <c:pt idx="8168">
                  <c:v>-833.09999999993079</c:v>
                </c:pt>
                <c:pt idx="8169">
                  <c:v>-834.09999999993079</c:v>
                </c:pt>
                <c:pt idx="8170">
                  <c:v>-835.09999999993079</c:v>
                </c:pt>
                <c:pt idx="8171">
                  <c:v>-834.14999999993074</c:v>
                </c:pt>
                <c:pt idx="8172">
                  <c:v>-835.14999999993074</c:v>
                </c:pt>
                <c:pt idx="8173">
                  <c:v>-834.1999999999307</c:v>
                </c:pt>
                <c:pt idx="8174">
                  <c:v>-833.24999999993065</c:v>
                </c:pt>
                <c:pt idx="8175">
                  <c:v>-832.29999999993061</c:v>
                </c:pt>
                <c:pt idx="8176">
                  <c:v>-831.34999999993056</c:v>
                </c:pt>
                <c:pt idx="8177">
                  <c:v>-832.34999999993056</c:v>
                </c:pt>
                <c:pt idx="8178">
                  <c:v>-831.39999999993051</c:v>
                </c:pt>
                <c:pt idx="8179">
                  <c:v>-830.44999999993047</c:v>
                </c:pt>
                <c:pt idx="8180">
                  <c:v>-829.49999999993042</c:v>
                </c:pt>
                <c:pt idx="8181">
                  <c:v>-828.54999999993038</c:v>
                </c:pt>
                <c:pt idx="8182">
                  <c:v>-827.59999999993033</c:v>
                </c:pt>
                <c:pt idx="8183">
                  <c:v>-828.59999999993033</c:v>
                </c:pt>
                <c:pt idx="8184">
                  <c:v>-829.59999999993033</c:v>
                </c:pt>
                <c:pt idx="8185">
                  <c:v>-828.64999999993029</c:v>
                </c:pt>
                <c:pt idx="8186">
                  <c:v>-827.69999999993024</c:v>
                </c:pt>
                <c:pt idx="8187">
                  <c:v>-826.7499999999302</c:v>
                </c:pt>
                <c:pt idx="8188">
                  <c:v>-827.7499999999302</c:v>
                </c:pt>
                <c:pt idx="8189">
                  <c:v>-828.7499999999302</c:v>
                </c:pt>
                <c:pt idx="8190">
                  <c:v>-829.7499999999302</c:v>
                </c:pt>
                <c:pt idx="8191">
                  <c:v>-830.7499999999302</c:v>
                </c:pt>
                <c:pt idx="8192">
                  <c:v>-829.79999999993015</c:v>
                </c:pt>
                <c:pt idx="8193">
                  <c:v>-830.79999999993015</c:v>
                </c:pt>
                <c:pt idx="8194">
                  <c:v>-831.79999999993015</c:v>
                </c:pt>
                <c:pt idx="8195">
                  <c:v>-830.84999999993011</c:v>
                </c:pt>
                <c:pt idx="8196">
                  <c:v>-829.89999999993006</c:v>
                </c:pt>
                <c:pt idx="8197">
                  <c:v>-828.94999999993001</c:v>
                </c:pt>
                <c:pt idx="8198">
                  <c:v>-827.99999999992997</c:v>
                </c:pt>
                <c:pt idx="8199">
                  <c:v>-827.04999999992992</c:v>
                </c:pt>
                <c:pt idx="8200">
                  <c:v>-826.09999999992988</c:v>
                </c:pt>
                <c:pt idx="8201">
                  <c:v>-827.09999999992988</c:v>
                </c:pt>
                <c:pt idx="8202">
                  <c:v>-826.14999999992983</c:v>
                </c:pt>
                <c:pt idx="8203">
                  <c:v>-825.19999999992979</c:v>
                </c:pt>
                <c:pt idx="8204">
                  <c:v>-824.24999999992974</c:v>
                </c:pt>
                <c:pt idx="8205">
                  <c:v>-823.2999999999297</c:v>
                </c:pt>
                <c:pt idx="8206">
                  <c:v>-824.2999999999297</c:v>
                </c:pt>
                <c:pt idx="8207">
                  <c:v>-823.34999999992965</c:v>
                </c:pt>
                <c:pt idx="8208">
                  <c:v>-824.34999999992965</c:v>
                </c:pt>
                <c:pt idx="8209">
                  <c:v>-825.34999999992965</c:v>
                </c:pt>
                <c:pt idx="8210">
                  <c:v>-826.34999999992965</c:v>
                </c:pt>
                <c:pt idx="8211">
                  <c:v>-825.39999999992961</c:v>
                </c:pt>
                <c:pt idx="8212">
                  <c:v>-824.44999999992956</c:v>
                </c:pt>
                <c:pt idx="8213">
                  <c:v>-825.44999999992956</c:v>
                </c:pt>
                <c:pt idx="8214">
                  <c:v>-824.49999999992951</c:v>
                </c:pt>
                <c:pt idx="8215">
                  <c:v>-825.49999999992951</c:v>
                </c:pt>
                <c:pt idx="8216">
                  <c:v>-826.49999999992951</c:v>
                </c:pt>
                <c:pt idx="8217">
                  <c:v>-827.49999999992951</c:v>
                </c:pt>
                <c:pt idx="8218">
                  <c:v>-828.49999999992951</c:v>
                </c:pt>
                <c:pt idx="8219">
                  <c:v>-829.49999999992951</c:v>
                </c:pt>
                <c:pt idx="8220">
                  <c:v>-828.54999999992947</c:v>
                </c:pt>
                <c:pt idx="8221">
                  <c:v>-827.59999999992942</c:v>
                </c:pt>
                <c:pt idx="8222">
                  <c:v>-826.64999999992938</c:v>
                </c:pt>
                <c:pt idx="8223">
                  <c:v>-827.64999999992938</c:v>
                </c:pt>
                <c:pt idx="8224">
                  <c:v>-826.69999999992933</c:v>
                </c:pt>
                <c:pt idx="8225">
                  <c:v>-827.69999999992933</c:v>
                </c:pt>
                <c:pt idx="8226">
                  <c:v>-828.69999999992933</c:v>
                </c:pt>
                <c:pt idx="8227">
                  <c:v>-827.74999999992929</c:v>
                </c:pt>
                <c:pt idx="8228">
                  <c:v>-826.79999999992924</c:v>
                </c:pt>
                <c:pt idx="8229">
                  <c:v>-825.8499999999292</c:v>
                </c:pt>
                <c:pt idx="8230">
                  <c:v>-826.8499999999292</c:v>
                </c:pt>
                <c:pt idx="8231">
                  <c:v>-825.89999999992915</c:v>
                </c:pt>
                <c:pt idx="8232">
                  <c:v>-824.9499999999291</c:v>
                </c:pt>
                <c:pt idx="8233">
                  <c:v>-823.99999999992906</c:v>
                </c:pt>
                <c:pt idx="8234">
                  <c:v>-824.99999999992906</c:v>
                </c:pt>
                <c:pt idx="8235">
                  <c:v>-824.04999999992901</c:v>
                </c:pt>
                <c:pt idx="8236">
                  <c:v>-823.09999999992897</c:v>
                </c:pt>
                <c:pt idx="8237">
                  <c:v>-822.14999999992892</c:v>
                </c:pt>
                <c:pt idx="8238">
                  <c:v>-821.19999999992888</c:v>
                </c:pt>
                <c:pt idx="8239">
                  <c:v>-822.19999999992888</c:v>
                </c:pt>
                <c:pt idx="8240">
                  <c:v>-821.24999999992883</c:v>
                </c:pt>
                <c:pt idx="8241">
                  <c:v>-822.24999999992883</c:v>
                </c:pt>
                <c:pt idx="8242">
                  <c:v>-821.29999999992879</c:v>
                </c:pt>
                <c:pt idx="8243">
                  <c:v>-820.34999999992874</c:v>
                </c:pt>
                <c:pt idx="8244">
                  <c:v>-819.3999999999287</c:v>
                </c:pt>
                <c:pt idx="8245">
                  <c:v>-820.3999999999287</c:v>
                </c:pt>
                <c:pt idx="8246">
                  <c:v>-819.44999999992865</c:v>
                </c:pt>
                <c:pt idx="8247">
                  <c:v>-818.4999999999286</c:v>
                </c:pt>
                <c:pt idx="8248">
                  <c:v>-819.4999999999286</c:v>
                </c:pt>
                <c:pt idx="8249">
                  <c:v>-820.4999999999286</c:v>
                </c:pt>
                <c:pt idx="8250">
                  <c:v>-821.4999999999286</c:v>
                </c:pt>
                <c:pt idx="8251">
                  <c:v>-820.54999999992856</c:v>
                </c:pt>
                <c:pt idx="8252">
                  <c:v>-819.59999999992851</c:v>
                </c:pt>
                <c:pt idx="8253">
                  <c:v>-818.64999999992847</c:v>
                </c:pt>
                <c:pt idx="8254">
                  <c:v>-817.69999999992842</c:v>
                </c:pt>
                <c:pt idx="8255">
                  <c:v>-818.69999999992842</c:v>
                </c:pt>
                <c:pt idx="8256">
                  <c:v>-819.69999999992842</c:v>
                </c:pt>
                <c:pt idx="8257">
                  <c:v>-820.69999999992842</c:v>
                </c:pt>
                <c:pt idx="8258">
                  <c:v>-819.74999999992838</c:v>
                </c:pt>
                <c:pt idx="8259">
                  <c:v>-818.79999999992833</c:v>
                </c:pt>
                <c:pt idx="8260">
                  <c:v>-819.79999999992833</c:v>
                </c:pt>
                <c:pt idx="8261">
                  <c:v>-818.84999999992829</c:v>
                </c:pt>
                <c:pt idx="8262">
                  <c:v>-817.89999999992824</c:v>
                </c:pt>
                <c:pt idx="8263">
                  <c:v>-816.9499999999282</c:v>
                </c:pt>
                <c:pt idx="8264">
                  <c:v>-815.99999999992815</c:v>
                </c:pt>
                <c:pt idx="8265">
                  <c:v>-815.0499999999281</c:v>
                </c:pt>
                <c:pt idx="8266">
                  <c:v>-816.0499999999281</c:v>
                </c:pt>
                <c:pt idx="8267">
                  <c:v>-817.0499999999281</c:v>
                </c:pt>
                <c:pt idx="8268">
                  <c:v>-818.0499999999281</c:v>
                </c:pt>
                <c:pt idx="8269">
                  <c:v>-819.0499999999281</c:v>
                </c:pt>
                <c:pt idx="8270">
                  <c:v>-820.0499999999281</c:v>
                </c:pt>
                <c:pt idx="8271">
                  <c:v>-821.0499999999281</c:v>
                </c:pt>
                <c:pt idx="8272">
                  <c:v>-822.0499999999281</c:v>
                </c:pt>
                <c:pt idx="8273">
                  <c:v>-823.0499999999281</c:v>
                </c:pt>
                <c:pt idx="8274">
                  <c:v>-822.09999999992806</c:v>
                </c:pt>
                <c:pt idx="8275">
                  <c:v>-823.09999999992806</c:v>
                </c:pt>
                <c:pt idx="8276">
                  <c:v>-822.14999999992801</c:v>
                </c:pt>
                <c:pt idx="8277">
                  <c:v>-823.14999999992801</c:v>
                </c:pt>
                <c:pt idx="8278">
                  <c:v>-824.14999999992801</c:v>
                </c:pt>
                <c:pt idx="8279">
                  <c:v>-823.19999999992797</c:v>
                </c:pt>
                <c:pt idx="8280">
                  <c:v>-824.19999999992797</c:v>
                </c:pt>
                <c:pt idx="8281">
                  <c:v>-823.24999999992792</c:v>
                </c:pt>
                <c:pt idx="8282">
                  <c:v>-824.24999999992792</c:v>
                </c:pt>
                <c:pt idx="8283">
                  <c:v>-823.29999999992788</c:v>
                </c:pt>
                <c:pt idx="8284">
                  <c:v>-822.34999999992783</c:v>
                </c:pt>
                <c:pt idx="8285">
                  <c:v>-821.39999999992779</c:v>
                </c:pt>
                <c:pt idx="8286">
                  <c:v>-822.39999999992779</c:v>
                </c:pt>
                <c:pt idx="8287">
                  <c:v>-823.39999999992779</c:v>
                </c:pt>
                <c:pt idx="8288">
                  <c:v>-822.44999999992774</c:v>
                </c:pt>
                <c:pt idx="8289">
                  <c:v>-823.44999999992774</c:v>
                </c:pt>
                <c:pt idx="8290">
                  <c:v>-822.4999999999277</c:v>
                </c:pt>
                <c:pt idx="8291">
                  <c:v>-821.54999999992765</c:v>
                </c:pt>
                <c:pt idx="8292">
                  <c:v>-820.5999999999276</c:v>
                </c:pt>
                <c:pt idx="8293">
                  <c:v>-821.5999999999276</c:v>
                </c:pt>
                <c:pt idx="8294">
                  <c:v>-820.64999999992756</c:v>
                </c:pt>
                <c:pt idx="8295">
                  <c:v>-821.64999999992756</c:v>
                </c:pt>
                <c:pt idx="8296">
                  <c:v>-822.64999999992756</c:v>
                </c:pt>
                <c:pt idx="8297">
                  <c:v>-823.64999999992756</c:v>
                </c:pt>
                <c:pt idx="8298">
                  <c:v>-824.64999999992756</c:v>
                </c:pt>
                <c:pt idx="8299">
                  <c:v>-825.64999999992756</c:v>
                </c:pt>
                <c:pt idx="8300">
                  <c:v>-824.69999999992751</c:v>
                </c:pt>
                <c:pt idx="8301">
                  <c:v>-823.74999999992747</c:v>
                </c:pt>
                <c:pt idx="8302">
                  <c:v>-824.74999999992747</c:v>
                </c:pt>
                <c:pt idx="8303">
                  <c:v>-823.79999999992742</c:v>
                </c:pt>
                <c:pt idx="8304">
                  <c:v>-824.79999999992742</c:v>
                </c:pt>
                <c:pt idx="8305">
                  <c:v>-825.79999999992742</c:v>
                </c:pt>
                <c:pt idx="8306">
                  <c:v>-824.84999999992738</c:v>
                </c:pt>
                <c:pt idx="8307">
                  <c:v>-823.89999999992733</c:v>
                </c:pt>
                <c:pt idx="8308">
                  <c:v>-824.89999999992733</c:v>
                </c:pt>
                <c:pt idx="8309">
                  <c:v>-825.89999999992733</c:v>
                </c:pt>
                <c:pt idx="8310">
                  <c:v>-826.89999999992733</c:v>
                </c:pt>
                <c:pt idx="8311">
                  <c:v>-825.94999999992729</c:v>
                </c:pt>
                <c:pt idx="8312">
                  <c:v>-826.94999999992729</c:v>
                </c:pt>
                <c:pt idx="8313">
                  <c:v>-827.94999999992729</c:v>
                </c:pt>
                <c:pt idx="8314">
                  <c:v>-828.94999999992729</c:v>
                </c:pt>
                <c:pt idx="8315">
                  <c:v>-829.94999999992729</c:v>
                </c:pt>
                <c:pt idx="8316">
                  <c:v>-830.94999999992729</c:v>
                </c:pt>
                <c:pt idx="8317">
                  <c:v>-829.99999999992724</c:v>
                </c:pt>
                <c:pt idx="8318">
                  <c:v>-830.99999999992724</c:v>
                </c:pt>
                <c:pt idx="8319">
                  <c:v>-830.04999999992719</c:v>
                </c:pt>
                <c:pt idx="8320">
                  <c:v>-831.04999999992719</c:v>
                </c:pt>
                <c:pt idx="8321">
                  <c:v>-832.04999999992719</c:v>
                </c:pt>
                <c:pt idx="8322">
                  <c:v>-833.04999999992719</c:v>
                </c:pt>
                <c:pt idx="8323">
                  <c:v>-832.09999999992715</c:v>
                </c:pt>
                <c:pt idx="8324">
                  <c:v>-833.09999999992715</c:v>
                </c:pt>
                <c:pt idx="8325">
                  <c:v>-832.1499999999271</c:v>
                </c:pt>
                <c:pt idx="8326">
                  <c:v>-833.1499999999271</c:v>
                </c:pt>
                <c:pt idx="8327">
                  <c:v>-834.1499999999271</c:v>
                </c:pt>
                <c:pt idx="8328">
                  <c:v>-835.1499999999271</c:v>
                </c:pt>
                <c:pt idx="8329">
                  <c:v>-836.1499999999271</c:v>
                </c:pt>
                <c:pt idx="8330">
                  <c:v>-837.1499999999271</c:v>
                </c:pt>
                <c:pt idx="8331">
                  <c:v>-836.19999999992706</c:v>
                </c:pt>
                <c:pt idx="8332">
                  <c:v>-835.24999999992701</c:v>
                </c:pt>
                <c:pt idx="8333">
                  <c:v>-834.29999999992697</c:v>
                </c:pt>
                <c:pt idx="8334">
                  <c:v>-835.29999999992697</c:v>
                </c:pt>
                <c:pt idx="8335">
                  <c:v>-836.29999999992697</c:v>
                </c:pt>
                <c:pt idx="8336">
                  <c:v>-835.34999999992692</c:v>
                </c:pt>
                <c:pt idx="8337">
                  <c:v>-836.34999999992692</c:v>
                </c:pt>
                <c:pt idx="8338">
                  <c:v>-837.34999999992692</c:v>
                </c:pt>
                <c:pt idx="8339">
                  <c:v>-836.39999999992688</c:v>
                </c:pt>
                <c:pt idx="8340">
                  <c:v>-837.39999999992688</c:v>
                </c:pt>
                <c:pt idx="8341">
                  <c:v>-838.39999999992688</c:v>
                </c:pt>
                <c:pt idx="8342">
                  <c:v>-839.39999999992688</c:v>
                </c:pt>
                <c:pt idx="8343">
                  <c:v>-838.44999999992683</c:v>
                </c:pt>
                <c:pt idx="8344">
                  <c:v>-839.44999999992683</c:v>
                </c:pt>
                <c:pt idx="8345">
                  <c:v>-840.44999999992683</c:v>
                </c:pt>
                <c:pt idx="8346">
                  <c:v>-841.44999999992683</c:v>
                </c:pt>
                <c:pt idx="8347">
                  <c:v>-840.49999999992679</c:v>
                </c:pt>
                <c:pt idx="8348">
                  <c:v>-839.54999999992674</c:v>
                </c:pt>
                <c:pt idx="8349">
                  <c:v>-840.54999999992674</c:v>
                </c:pt>
                <c:pt idx="8350">
                  <c:v>-839.59999999992669</c:v>
                </c:pt>
                <c:pt idx="8351">
                  <c:v>-838.64999999992665</c:v>
                </c:pt>
                <c:pt idx="8352">
                  <c:v>-839.64999999992665</c:v>
                </c:pt>
                <c:pt idx="8353">
                  <c:v>-838.6999999999266</c:v>
                </c:pt>
                <c:pt idx="8354">
                  <c:v>-837.74999999992656</c:v>
                </c:pt>
                <c:pt idx="8355">
                  <c:v>-838.74999999992656</c:v>
                </c:pt>
                <c:pt idx="8356">
                  <c:v>-837.79999999992651</c:v>
                </c:pt>
                <c:pt idx="8357">
                  <c:v>-838.79999999992651</c:v>
                </c:pt>
                <c:pt idx="8358">
                  <c:v>-837.84999999992647</c:v>
                </c:pt>
                <c:pt idx="8359">
                  <c:v>-838.84999999992647</c:v>
                </c:pt>
                <c:pt idx="8360">
                  <c:v>-837.89999999992642</c:v>
                </c:pt>
                <c:pt idx="8361">
                  <c:v>-838.89999999992642</c:v>
                </c:pt>
                <c:pt idx="8362">
                  <c:v>-839.89999999992642</c:v>
                </c:pt>
                <c:pt idx="8363">
                  <c:v>-840.89999999992642</c:v>
                </c:pt>
                <c:pt idx="8364">
                  <c:v>-839.94999999992638</c:v>
                </c:pt>
                <c:pt idx="8365">
                  <c:v>-838.99999999992633</c:v>
                </c:pt>
                <c:pt idx="8366">
                  <c:v>-839.99999999992633</c:v>
                </c:pt>
                <c:pt idx="8367">
                  <c:v>-839.04999999992629</c:v>
                </c:pt>
                <c:pt idx="8368">
                  <c:v>-840.04999999992629</c:v>
                </c:pt>
                <c:pt idx="8369">
                  <c:v>-839.09999999992624</c:v>
                </c:pt>
                <c:pt idx="8370">
                  <c:v>-838.14999999992619</c:v>
                </c:pt>
                <c:pt idx="8371">
                  <c:v>-837.19999999992615</c:v>
                </c:pt>
                <c:pt idx="8372">
                  <c:v>-836.2499999999261</c:v>
                </c:pt>
                <c:pt idx="8373">
                  <c:v>-837.2499999999261</c:v>
                </c:pt>
                <c:pt idx="8374">
                  <c:v>-838.2499999999261</c:v>
                </c:pt>
                <c:pt idx="8375">
                  <c:v>-839.2499999999261</c:v>
                </c:pt>
                <c:pt idx="8376">
                  <c:v>-840.2499999999261</c:v>
                </c:pt>
                <c:pt idx="8377">
                  <c:v>-839.29999999992606</c:v>
                </c:pt>
                <c:pt idx="8378">
                  <c:v>-840.29999999992606</c:v>
                </c:pt>
                <c:pt idx="8379">
                  <c:v>-839.34999999992601</c:v>
                </c:pt>
                <c:pt idx="8380">
                  <c:v>-840.34999999992601</c:v>
                </c:pt>
                <c:pt idx="8381">
                  <c:v>-841.34999999992601</c:v>
                </c:pt>
                <c:pt idx="8382">
                  <c:v>-842.34999999992601</c:v>
                </c:pt>
                <c:pt idx="8383">
                  <c:v>-841.39999999992597</c:v>
                </c:pt>
                <c:pt idx="8384">
                  <c:v>-842.39999999992597</c:v>
                </c:pt>
                <c:pt idx="8385">
                  <c:v>-841.44999999992592</c:v>
                </c:pt>
                <c:pt idx="8386">
                  <c:v>-842.44999999992592</c:v>
                </c:pt>
                <c:pt idx="8387">
                  <c:v>-841.49999999992588</c:v>
                </c:pt>
                <c:pt idx="8388">
                  <c:v>-842.49999999992588</c:v>
                </c:pt>
                <c:pt idx="8389">
                  <c:v>-841.54999999992583</c:v>
                </c:pt>
                <c:pt idx="8390">
                  <c:v>-840.59999999992579</c:v>
                </c:pt>
                <c:pt idx="8391">
                  <c:v>-839.64999999992574</c:v>
                </c:pt>
                <c:pt idx="8392">
                  <c:v>-838.69999999992569</c:v>
                </c:pt>
                <c:pt idx="8393">
                  <c:v>-837.74999999992565</c:v>
                </c:pt>
                <c:pt idx="8394">
                  <c:v>-838.74999999992565</c:v>
                </c:pt>
                <c:pt idx="8395">
                  <c:v>-839.74999999992565</c:v>
                </c:pt>
                <c:pt idx="8396">
                  <c:v>-838.7999999999256</c:v>
                </c:pt>
                <c:pt idx="8397">
                  <c:v>-839.7999999999256</c:v>
                </c:pt>
                <c:pt idx="8398">
                  <c:v>-840.7999999999256</c:v>
                </c:pt>
                <c:pt idx="8399">
                  <c:v>-839.84999999992556</c:v>
                </c:pt>
                <c:pt idx="8400">
                  <c:v>-838.89999999992551</c:v>
                </c:pt>
                <c:pt idx="8401">
                  <c:v>-837.94999999992547</c:v>
                </c:pt>
                <c:pt idx="8402">
                  <c:v>-836.99999999992542</c:v>
                </c:pt>
                <c:pt idx="8403">
                  <c:v>-837.99999999992542</c:v>
                </c:pt>
                <c:pt idx="8404">
                  <c:v>-838.99999999992542</c:v>
                </c:pt>
                <c:pt idx="8405">
                  <c:v>-838.04999999992538</c:v>
                </c:pt>
                <c:pt idx="8406">
                  <c:v>-839.04999999992538</c:v>
                </c:pt>
                <c:pt idx="8407">
                  <c:v>-838.09999999992533</c:v>
                </c:pt>
                <c:pt idx="8408">
                  <c:v>-839.09999999992533</c:v>
                </c:pt>
                <c:pt idx="8409">
                  <c:v>-840.09999999992533</c:v>
                </c:pt>
                <c:pt idx="8410">
                  <c:v>-839.14999999992529</c:v>
                </c:pt>
                <c:pt idx="8411">
                  <c:v>-838.19999999992524</c:v>
                </c:pt>
                <c:pt idx="8412">
                  <c:v>-837.24999999992519</c:v>
                </c:pt>
                <c:pt idx="8413">
                  <c:v>-838.24999999992519</c:v>
                </c:pt>
                <c:pt idx="8414">
                  <c:v>-837.29999999992515</c:v>
                </c:pt>
                <c:pt idx="8415">
                  <c:v>-836.3499999999251</c:v>
                </c:pt>
                <c:pt idx="8416">
                  <c:v>-835.39999999992506</c:v>
                </c:pt>
                <c:pt idx="8417">
                  <c:v>-834.44999999992501</c:v>
                </c:pt>
                <c:pt idx="8418">
                  <c:v>-833.49999999992497</c:v>
                </c:pt>
                <c:pt idx="8419">
                  <c:v>-832.54999999992492</c:v>
                </c:pt>
                <c:pt idx="8420">
                  <c:v>-831.59999999992488</c:v>
                </c:pt>
                <c:pt idx="8421">
                  <c:v>-830.64999999992483</c:v>
                </c:pt>
                <c:pt idx="8422">
                  <c:v>-829.69999999992478</c:v>
                </c:pt>
                <c:pt idx="8423">
                  <c:v>-828.74999999992474</c:v>
                </c:pt>
                <c:pt idx="8424">
                  <c:v>-829.74999999992474</c:v>
                </c:pt>
                <c:pt idx="8425">
                  <c:v>-828.79999999992469</c:v>
                </c:pt>
                <c:pt idx="8426">
                  <c:v>-827.84999999992465</c:v>
                </c:pt>
                <c:pt idx="8427">
                  <c:v>-828.84999999992465</c:v>
                </c:pt>
                <c:pt idx="8428">
                  <c:v>-827.8999999999246</c:v>
                </c:pt>
                <c:pt idx="8429">
                  <c:v>-826.94999999992456</c:v>
                </c:pt>
                <c:pt idx="8430">
                  <c:v>-827.94999999992456</c:v>
                </c:pt>
                <c:pt idx="8431">
                  <c:v>-828.94999999992456</c:v>
                </c:pt>
                <c:pt idx="8432">
                  <c:v>-827.99999999992451</c:v>
                </c:pt>
                <c:pt idx="8433">
                  <c:v>-828.99999999992451</c:v>
                </c:pt>
                <c:pt idx="8434">
                  <c:v>-829.99999999992451</c:v>
                </c:pt>
                <c:pt idx="8435">
                  <c:v>-829.04999999992447</c:v>
                </c:pt>
                <c:pt idx="8436">
                  <c:v>-828.09999999992442</c:v>
                </c:pt>
                <c:pt idx="8437">
                  <c:v>-827.14999999992438</c:v>
                </c:pt>
                <c:pt idx="8438">
                  <c:v>-828.14999999992438</c:v>
                </c:pt>
                <c:pt idx="8439">
                  <c:v>-829.14999999992438</c:v>
                </c:pt>
                <c:pt idx="8440">
                  <c:v>-828.19999999992433</c:v>
                </c:pt>
                <c:pt idx="8441">
                  <c:v>-827.24999999992428</c:v>
                </c:pt>
                <c:pt idx="8442">
                  <c:v>-828.24999999992428</c:v>
                </c:pt>
                <c:pt idx="8443">
                  <c:v>-827.29999999992424</c:v>
                </c:pt>
                <c:pt idx="8444">
                  <c:v>-828.29999999992424</c:v>
                </c:pt>
                <c:pt idx="8445">
                  <c:v>-827.34999999992419</c:v>
                </c:pt>
                <c:pt idx="8446">
                  <c:v>-828.34999999992419</c:v>
                </c:pt>
                <c:pt idx="8447">
                  <c:v>-829.34999999992419</c:v>
                </c:pt>
                <c:pt idx="8448">
                  <c:v>-828.39999999992415</c:v>
                </c:pt>
                <c:pt idx="8449">
                  <c:v>-829.39999999992415</c:v>
                </c:pt>
                <c:pt idx="8450">
                  <c:v>-830.39999999992415</c:v>
                </c:pt>
                <c:pt idx="8451">
                  <c:v>-829.4499999999241</c:v>
                </c:pt>
                <c:pt idx="8452">
                  <c:v>-828.49999999992406</c:v>
                </c:pt>
                <c:pt idx="8453">
                  <c:v>-827.54999999992401</c:v>
                </c:pt>
                <c:pt idx="8454">
                  <c:v>-826.59999999992397</c:v>
                </c:pt>
                <c:pt idx="8455">
                  <c:v>-827.59999999992397</c:v>
                </c:pt>
                <c:pt idx="8456">
                  <c:v>-828.59999999992397</c:v>
                </c:pt>
                <c:pt idx="8457">
                  <c:v>-829.59999999992397</c:v>
                </c:pt>
                <c:pt idx="8458">
                  <c:v>-830.59999999992397</c:v>
                </c:pt>
                <c:pt idx="8459">
                  <c:v>-829.64999999992392</c:v>
                </c:pt>
                <c:pt idx="8460">
                  <c:v>-830.64999999992392</c:v>
                </c:pt>
                <c:pt idx="8461">
                  <c:v>-831.64999999992392</c:v>
                </c:pt>
                <c:pt idx="8462">
                  <c:v>-832.64999999992392</c:v>
                </c:pt>
                <c:pt idx="8463">
                  <c:v>-831.69999999992388</c:v>
                </c:pt>
                <c:pt idx="8464">
                  <c:v>-830.74999999992383</c:v>
                </c:pt>
                <c:pt idx="8465">
                  <c:v>-829.79999999992378</c:v>
                </c:pt>
                <c:pt idx="8466">
                  <c:v>-830.79999999992378</c:v>
                </c:pt>
                <c:pt idx="8467">
                  <c:v>-831.79999999992378</c:v>
                </c:pt>
                <c:pt idx="8468">
                  <c:v>-832.79999999992378</c:v>
                </c:pt>
                <c:pt idx="8469">
                  <c:v>-831.84999999992374</c:v>
                </c:pt>
                <c:pt idx="8470">
                  <c:v>-830.89999999992369</c:v>
                </c:pt>
                <c:pt idx="8471">
                  <c:v>-831.89999999992369</c:v>
                </c:pt>
                <c:pt idx="8472">
                  <c:v>-830.94999999992365</c:v>
                </c:pt>
                <c:pt idx="8473">
                  <c:v>-831.94999999992365</c:v>
                </c:pt>
                <c:pt idx="8474">
                  <c:v>-832.94999999992365</c:v>
                </c:pt>
                <c:pt idx="8475">
                  <c:v>-831.9999999999236</c:v>
                </c:pt>
                <c:pt idx="8476">
                  <c:v>-832.9999999999236</c:v>
                </c:pt>
                <c:pt idx="8477">
                  <c:v>-833.9999999999236</c:v>
                </c:pt>
                <c:pt idx="8478">
                  <c:v>-833.04999999992356</c:v>
                </c:pt>
                <c:pt idx="8479">
                  <c:v>-832.09999999992351</c:v>
                </c:pt>
                <c:pt idx="8480">
                  <c:v>-833.09999999992351</c:v>
                </c:pt>
                <c:pt idx="8481">
                  <c:v>-834.09999999992351</c:v>
                </c:pt>
                <c:pt idx="8482">
                  <c:v>-833.14999999992347</c:v>
                </c:pt>
                <c:pt idx="8483">
                  <c:v>-834.14999999992347</c:v>
                </c:pt>
                <c:pt idx="8484">
                  <c:v>-833.19999999992342</c:v>
                </c:pt>
                <c:pt idx="8485">
                  <c:v>-832.24999999992338</c:v>
                </c:pt>
                <c:pt idx="8486">
                  <c:v>-831.29999999992333</c:v>
                </c:pt>
                <c:pt idx="8487">
                  <c:v>-832.29999999992333</c:v>
                </c:pt>
                <c:pt idx="8488">
                  <c:v>-831.34999999992328</c:v>
                </c:pt>
                <c:pt idx="8489">
                  <c:v>-830.39999999992324</c:v>
                </c:pt>
                <c:pt idx="8490">
                  <c:v>-829.44999999992319</c:v>
                </c:pt>
                <c:pt idx="8491">
                  <c:v>-830.44999999992319</c:v>
                </c:pt>
                <c:pt idx="8492">
                  <c:v>-829.49999999992315</c:v>
                </c:pt>
                <c:pt idx="8493">
                  <c:v>-830.49999999992315</c:v>
                </c:pt>
                <c:pt idx="8494">
                  <c:v>-831.49999999992315</c:v>
                </c:pt>
                <c:pt idx="8495">
                  <c:v>-830.5499999999231</c:v>
                </c:pt>
                <c:pt idx="8496">
                  <c:v>-829.59999999992306</c:v>
                </c:pt>
                <c:pt idx="8497">
                  <c:v>-828.64999999992301</c:v>
                </c:pt>
                <c:pt idx="8498">
                  <c:v>-827.69999999992297</c:v>
                </c:pt>
                <c:pt idx="8499">
                  <c:v>-826.74999999992292</c:v>
                </c:pt>
                <c:pt idx="8500">
                  <c:v>-827.74999999992292</c:v>
                </c:pt>
                <c:pt idx="8501">
                  <c:v>-826.79999999992287</c:v>
                </c:pt>
                <c:pt idx="8502">
                  <c:v>-827.79999999992287</c:v>
                </c:pt>
                <c:pt idx="8503">
                  <c:v>-826.84999999992283</c:v>
                </c:pt>
                <c:pt idx="8504">
                  <c:v>-825.89999999992278</c:v>
                </c:pt>
                <c:pt idx="8505">
                  <c:v>-826.89999999992278</c:v>
                </c:pt>
                <c:pt idx="8506">
                  <c:v>-825.94999999992274</c:v>
                </c:pt>
                <c:pt idx="8507">
                  <c:v>-826.94999999992274</c:v>
                </c:pt>
                <c:pt idx="8508">
                  <c:v>-825.99999999992269</c:v>
                </c:pt>
                <c:pt idx="8509">
                  <c:v>-826.99999999992269</c:v>
                </c:pt>
                <c:pt idx="8510">
                  <c:v>-826.04999999992265</c:v>
                </c:pt>
                <c:pt idx="8511">
                  <c:v>-827.04999999992265</c:v>
                </c:pt>
                <c:pt idx="8512">
                  <c:v>-828.04999999992265</c:v>
                </c:pt>
                <c:pt idx="8513">
                  <c:v>-829.04999999992265</c:v>
                </c:pt>
                <c:pt idx="8514">
                  <c:v>-830.04999999992265</c:v>
                </c:pt>
                <c:pt idx="8515">
                  <c:v>-829.0999999999226</c:v>
                </c:pt>
                <c:pt idx="8516">
                  <c:v>-830.0999999999226</c:v>
                </c:pt>
                <c:pt idx="8517">
                  <c:v>-831.0999999999226</c:v>
                </c:pt>
                <c:pt idx="8518">
                  <c:v>-832.0999999999226</c:v>
                </c:pt>
                <c:pt idx="8519">
                  <c:v>-831.14999999992256</c:v>
                </c:pt>
                <c:pt idx="8520">
                  <c:v>-832.14999999992256</c:v>
                </c:pt>
                <c:pt idx="8521">
                  <c:v>-831.19999999992251</c:v>
                </c:pt>
                <c:pt idx="8522">
                  <c:v>-832.19999999992251</c:v>
                </c:pt>
                <c:pt idx="8523">
                  <c:v>-833.19999999992251</c:v>
                </c:pt>
                <c:pt idx="8524">
                  <c:v>-832.24999999992247</c:v>
                </c:pt>
                <c:pt idx="8525">
                  <c:v>-833.24999999992247</c:v>
                </c:pt>
                <c:pt idx="8526">
                  <c:v>-834.24999999992247</c:v>
                </c:pt>
                <c:pt idx="8527">
                  <c:v>-833.29999999992242</c:v>
                </c:pt>
                <c:pt idx="8528">
                  <c:v>-832.34999999992237</c:v>
                </c:pt>
                <c:pt idx="8529">
                  <c:v>-833.34999999992237</c:v>
                </c:pt>
                <c:pt idx="8530">
                  <c:v>-832.39999999992233</c:v>
                </c:pt>
                <c:pt idx="8531">
                  <c:v>-833.39999999992233</c:v>
                </c:pt>
                <c:pt idx="8532">
                  <c:v>-832.44999999992228</c:v>
                </c:pt>
                <c:pt idx="8533">
                  <c:v>-833.44999999992228</c:v>
                </c:pt>
                <c:pt idx="8534">
                  <c:v>-832.49999999992224</c:v>
                </c:pt>
                <c:pt idx="8535">
                  <c:v>-833.49999999992224</c:v>
                </c:pt>
                <c:pt idx="8536">
                  <c:v>-834.49999999992224</c:v>
                </c:pt>
                <c:pt idx="8537">
                  <c:v>-835.49999999992224</c:v>
                </c:pt>
                <c:pt idx="8538">
                  <c:v>-834.54999999992219</c:v>
                </c:pt>
                <c:pt idx="8539">
                  <c:v>-835.54999999992219</c:v>
                </c:pt>
                <c:pt idx="8540">
                  <c:v>-836.54999999992219</c:v>
                </c:pt>
                <c:pt idx="8541">
                  <c:v>-837.54999999992219</c:v>
                </c:pt>
                <c:pt idx="8542">
                  <c:v>-838.54999999992219</c:v>
                </c:pt>
                <c:pt idx="8543">
                  <c:v>-837.59999999992215</c:v>
                </c:pt>
                <c:pt idx="8544">
                  <c:v>-838.59999999992215</c:v>
                </c:pt>
                <c:pt idx="8545">
                  <c:v>-837.6499999999221</c:v>
                </c:pt>
                <c:pt idx="8546">
                  <c:v>-838.6499999999221</c:v>
                </c:pt>
                <c:pt idx="8547">
                  <c:v>-839.6499999999221</c:v>
                </c:pt>
                <c:pt idx="8548">
                  <c:v>-840.6499999999221</c:v>
                </c:pt>
                <c:pt idx="8549">
                  <c:v>-841.6499999999221</c:v>
                </c:pt>
                <c:pt idx="8550">
                  <c:v>-842.6499999999221</c:v>
                </c:pt>
                <c:pt idx="8551">
                  <c:v>-843.6499999999221</c:v>
                </c:pt>
                <c:pt idx="8552">
                  <c:v>-844.6499999999221</c:v>
                </c:pt>
                <c:pt idx="8553">
                  <c:v>-843.69999999992206</c:v>
                </c:pt>
                <c:pt idx="8554">
                  <c:v>-842.74999999992201</c:v>
                </c:pt>
                <c:pt idx="8555">
                  <c:v>-841.79999999992197</c:v>
                </c:pt>
                <c:pt idx="8556">
                  <c:v>-840.84999999992192</c:v>
                </c:pt>
                <c:pt idx="8557">
                  <c:v>-839.89999999992187</c:v>
                </c:pt>
                <c:pt idx="8558">
                  <c:v>-838.94999999992183</c:v>
                </c:pt>
                <c:pt idx="8559">
                  <c:v>-839.94999999992183</c:v>
                </c:pt>
                <c:pt idx="8560">
                  <c:v>-838.99999999992178</c:v>
                </c:pt>
                <c:pt idx="8561">
                  <c:v>-838.04999999992174</c:v>
                </c:pt>
                <c:pt idx="8562">
                  <c:v>-837.09999999992169</c:v>
                </c:pt>
                <c:pt idx="8563">
                  <c:v>-838.09999999992169</c:v>
                </c:pt>
                <c:pt idx="8564">
                  <c:v>-839.09999999992169</c:v>
                </c:pt>
                <c:pt idx="8565">
                  <c:v>-838.14999999992165</c:v>
                </c:pt>
                <c:pt idx="8566">
                  <c:v>-839.14999999992165</c:v>
                </c:pt>
                <c:pt idx="8567">
                  <c:v>-840.14999999992165</c:v>
                </c:pt>
                <c:pt idx="8568">
                  <c:v>-839.1999999999216</c:v>
                </c:pt>
                <c:pt idx="8569">
                  <c:v>-838.24999999992156</c:v>
                </c:pt>
                <c:pt idx="8570">
                  <c:v>-837.29999999992151</c:v>
                </c:pt>
                <c:pt idx="8571">
                  <c:v>-838.29999999992151</c:v>
                </c:pt>
                <c:pt idx="8572">
                  <c:v>-837.34999999992147</c:v>
                </c:pt>
                <c:pt idx="8573">
                  <c:v>-838.34999999992147</c:v>
                </c:pt>
                <c:pt idx="8574">
                  <c:v>-839.34999999992147</c:v>
                </c:pt>
                <c:pt idx="8575">
                  <c:v>-840.34999999992147</c:v>
                </c:pt>
                <c:pt idx="8576">
                  <c:v>-841.34999999992147</c:v>
                </c:pt>
                <c:pt idx="8577">
                  <c:v>-840.39999999992142</c:v>
                </c:pt>
                <c:pt idx="8578">
                  <c:v>-841.39999999992142</c:v>
                </c:pt>
                <c:pt idx="8579">
                  <c:v>-840.44999999992137</c:v>
                </c:pt>
                <c:pt idx="8580">
                  <c:v>-841.44999999992137</c:v>
                </c:pt>
                <c:pt idx="8581">
                  <c:v>-840.49999999992133</c:v>
                </c:pt>
                <c:pt idx="8582">
                  <c:v>-841.49999999992133</c:v>
                </c:pt>
                <c:pt idx="8583">
                  <c:v>-842.49999999992133</c:v>
                </c:pt>
                <c:pt idx="8584">
                  <c:v>-843.49999999992133</c:v>
                </c:pt>
                <c:pt idx="8585">
                  <c:v>-842.54999999992128</c:v>
                </c:pt>
                <c:pt idx="8586">
                  <c:v>-841.59999999992124</c:v>
                </c:pt>
                <c:pt idx="8587">
                  <c:v>-840.64999999992119</c:v>
                </c:pt>
                <c:pt idx="8588">
                  <c:v>-841.64999999992119</c:v>
                </c:pt>
                <c:pt idx="8589">
                  <c:v>-842.64999999992119</c:v>
                </c:pt>
                <c:pt idx="8590">
                  <c:v>-843.64999999992119</c:v>
                </c:pt>
                <c:pt idx="8591">
                  <c:v>-844.64999999992119</c:v>
                </c:pt>
                <c:pt idx="8592">
                  <c:v>-845.64999999992119</c:v>
                </c:pt>
                <c:pt idx="8593">
                  <c:v>-846.64999999992119</c:v>
                </c:pt>
                <c:pt idx="8594">
                  <c:v>-845.69999999992115</c:v>
                </c:pt>
                <c:pt idx="8595">
                  <c:v>-846.69999999992115</c:v>
                </c:pt>
                <c:pt idx="8596">
                  <c:v>-847.69999999992115</c:v>
                </c:pt>
                <c:pt idx="8597">
                  <c:v>-846.7499999999211</c:v>
                </c:pt>
                <c:pt idx="8598">
                  <c:v>-847.7499999999211</c:v>
                </c:pt>
                <c:pt idx="8599">
                  <c:v>-848.7499999999211</c:v>
                </c:pt>
                <c:pt idx="8600">
                  <c:v>-847.79999999992106</c:v>
                </c:pt>
                <c:pt idx="8601">
                  <c:v>-848.79999999992106</c:v>
                </c:pt>
                <c:pt idx="8602">
                  <c:v>-849.79999999992106</c:v>
                </c:pt>
                <c:pt idx="8603">
                  <c:v>-850.79999999992106</c:v>
                </c:pt>
                <c:pt idx="8604">
                  <c:v>-849.84999999992101</c:v>
                </c:pt>
                <c:pt idx="8605">
                  <c:v>-848.89999999992096</c:v>
                </c:pt>
                <c:pt idx="8606">
                  <c:v>-849.89999999992096</c:v>
                </c:pt>
                <c:pt idx="8607">
                  <c:v>-850.89999999992096</c:v>
                </c:pt>
                <c:pt idx="8608">
                  <c:v>-849.94999999992092</c:v>
                </c:pt>
                <c:pt idx="8609">
                  <c:v>-848.99999999992087</c:v>
                </c:pt>
                <c:pt idx="8610">
                  <c:v>-849.99999999992087</c:v>
                </c:pt>
                <c:pt idx="8611">
                  <c:v>-850.99999999992087</c:v>
                </c:pt>
                <c:pt idx="8612">
                  <c:v>-850.04999999992083</c:v>
                </c:pt>
                <c:pt idx="8613">
                  <c:v>-851.04999999992083</c:v>
                </c:pt>
                <c:pt idx="8614">
                  <c:v>-850.09999999992078</c:v>
                </c:pt>
                <c:pt idx="8615">
                  <c:v>-851.09999999992078</c:v>
                </c:pt>
                <c:pt idx="8616">
                  <c:v>-852.09999999992078</c:v>
                </c:pt>
                <c:pt idx="8617">
                  <c:v>-853.09999999992078</c:v>
                </c:pt>
                <c:pt idx="8618">
                  <c:v>-852.14999999992074</c:v>
                </c:pt>
                <c:pt idx="8619">
                  <c:v>-851.19999999992069</c:v>
                </c:pt>
                <c:pt idx="8620">
                  <c:v>-852.19999999992069</c:v>
                </c:pt>
                <c:pt idx="8621">
                  <c:v>-853.19999999992069</c:v>
                </c:pt>
                <c:pt idx="8622">
                  <c:v>-852.24999999992065</c:v>
                </c:pt>
                <c:pt idx="8623">
                  <c:v>-851.2999999999206</c:v>
                </c:pt>
                <c:pt idx="8624">
                  <c:v>-852.2999999999206</c:v>
                </c:pt>
                <c:pt idx="8625">
                  <c:v>-853.2999999999206</c:v>
                </c:pt>
                <c:pt idx="8626">
                  <c:v>-854.2999999999206</c:v>
                </c:pt>
                <c:pt idx="8627">
                  <c:v>-853.34999999992056</c:v>
                </c:pt>
                <c:pt idx="8628">
                  <c:v>-854.34999999992056</c:v>
                </c:pt>
                <c:pt idx="8629">
                  <c:v>-855.34999999992056</c:v>
                </c:pt>
                <c:pt idx="8630">
                  <c:v>-856.34999999992056</c:v>
                </c:pt>
                <c:pt idx="8631">
                  <c:v>-857.34999999992056</c:v>
                </c:pt>
                <c:pt idx="8632">
                  <c:v>-856.39999999992051</c:v>
                </c:pt>
                <c:pt idx="8633">
                  <c:v>-857.39999999992051</c:v>
                </c:pt>
                <c:pt idx="8634">
                  <c:v>-856.44999999992046</c:v>
                </c:pt>
                <c:pt idx="8635">
                  <c:v>-855.49999999992042</c:v>
                </c:pt>
                <c:pt idx="8636">
                  <c:v>-856.49999999992042</c:v>
                </c:pt>
                <c:pt idx="8637">
                  <c:v>-855.54999999992037</c:v>
                </c:pt>
                <c:pt idx="8638">
                  <c:v>-856.54999999992037</c:v>
                </c:pt>
                <c:pt idx="8639">
                  <c:v>-855.59999999992033</c:v>
                </c:pt>
                <c:pt idx="8640">
                  <c:v>-854.64999999992028</c:v>
                </c:pt>
                <c:pt idx="8641">
                  <c:v>-853.69999999992024</c:v>
                </c:pt>
                <c:pt idx="8642">
                  <c:v>-854.69999999992024</c:v>
                </c:pt>
                <c:pt idx="8643">
                  <c:v>-853.74999999992019</c:v>
                </c:pt>
                <c:pt idx="8644">
                  <c:v>-854.74999999992019</c:v>
                </c:pt>
                <c:pt idx="8645">
                  <c:v>-853.79999999992015</c:v>
                </c:pt>
                <c:pt idx="8646">
                  <c:v>-852.8499999999201</c:v>
                </c:pt>
                <c:pt idx="8647">
                  <c:v>-853.8499999999201</c:v>
                </c:pt>
                <c:pt idx="8648">
                  <c:v>-854.8499999999201</c:v>
                </c:pt>
                <c:pt idx="8649">
                  <c:v>-855.8499999999201</c:v>
                </c:pt>
                <c:pt idx="8650">
                  <c:v>-856.8499999999201</c:v>
                </c:pt>
                <c:pt idx="8651">
                  <c:v>-857.8499999999201</c:v>
                </c:pt>
                <c:pt idx="8652">
                  <c:v>-858.8499999999201</c:v>
                </c:pt>
                <c:pt idx="8653">
                  <c:v>-857.89999999992006</c:v>
                </c:pt>
                <c:pt idx="8654">
                  <c:v>-858.89999999992006</c:v>
                </c:pt>
                <c:pt idx="8655">
                  <c:v>-859.89999999992006</c:v>
                </c:pt>
                <c:pt idx="8656">
                  <c:v>-858.94999999992001</c:v>
                </c:pt>
                <c:pt idx="8657">
                  <c:v>-859.94999999992001</c:v>
                </c:pt>
                <c:pt idx="8658">
                  <c:v>-858.99999999991996</c:v>
                </c:pt>
                <c:pt idx="8659">
                  <c:v>-858.04999999991992</c:v>
                </c:pt>
                <c:pt idx="8660">
                  <c:v>-857.09999999991987</c:v>
                </c:pt>
                <c:pt idx="8661">
                  <c:v>-856.14999999991983</c:v>
                </c:pt>
                <c:pt idx="8662">
                  <c:v>-857.14999999991983</c:v>
                </c:pt>
                <c:pt idx="8663">
                  <c:v>-858.14999999991983</c:v>
                </c:pt>
                <c:pt idx="8664">
                  <c:v>-859.14999999991983</c:v>
                </c:pt>
                <c:pt idx="8665">
                  <c:v>-860.14999999991983</c:v>
                </c:pt>
                <c:pt idx="8666">
                  <c:v>-859.19999999991978</c:v>
                </c:pt>
                <c:pt idx="8667">
                  <c:v>-860.19999999991978</c:v>
                </c:pt>
                <c:pt idx="8668">
                  <c:v>-859.24999999991974</c:v>
                </c:pt>
                <c:pt idx="8669">
                  <c:v>-860.24999999991974</c:v>
                </c:pt>
                <c:pt idx="8670">
                  <c:v>-859.29999999991969</c:v>
                </c:pt>
                <c:pt idx="8671">
                  <c:v>-860.29999999991969</c:v>
                </c:pt>
                <c:pt idx="8672">
                  <c:v>-861.29999999991969</c:v>
                </c:pt>
                <c:pt idx="8673">
                  <c:v>-862.29999999991969</c:v>
                </c:pt>
                <c:pt idx="8674">
                  <c:v>-863.29999999991969</c:v>
                </c:pt>
                <c:pt idx="8675">
                  <c:v>-864.29999999991969</c:v>
                </c:pt>
                <c:pt idx="8676">
                  <c:v>-865.29999999991969</c:v>
                </c:pt>
                <c:pt idx="8677">
                  <c:v>-864.34999999991965</c:v>
                </c:pt>
                <c:pt idx="8678">
                  <c:v>-863.3999999999196</c:v>
                </c:pt>
                <c:pt idx="8679">
                  <c:v>-864.3999999999196</c:v>
                </c:pt>
                <c:pt idx="8680">
                  <c:v>-865.3999999999196</c:v>
                </c:pt>
                <c:pt idx="8681">
                  <c:v>-866.3999999999196</c:v>
                </c:pt>
                <c:pt idx="8682">
                  <c:v>-865.44999999991956</c:v>
                </c:pt>
                <c:pt idx="8683">
                  <c:v>-864.49999999991951</c:v>
                </c:pt>
                <c:pt idx="8684">
                  <c:v>-865.49999999991951</c:v>
                </c:pt>
                <c:pt idx="8685">
                  <c:v>-866.49999999991951</c:v>
                </c:pt>
                <c:pt idx="8686">
                  <c:v>-865.54999999991946</c:v>
                </c:pt>
                <c:pt idx="8687">
                  <c:v>-864.59999999991942</c:v>
                </c:pt>
                <c:pt idx="8688">
                  <c:v>-865.59999999991942</c:v>
                </c:pt>
                <c:pt idx="8689">
                  <c:v>-864.64999999991937</c:v>
                </c:pt>
                <c:pt idx="8690">
                  <c:v>-865.64999999991937</c:v>
                </c:pt>
                <c:pt idx="8691">
                  <c:v>-866.64999999991937</c:v>
                </c:pt>
                <c:pt idx="8692">
                  <c:v>-865.69999999991933</c:v>
                </c:pt>
                <c:pt idx="8693">
                  <c:v>-864.74999999991928</c:v>
                </c:pt>
                <c:pt idx="8694">
                  <c:v>-863.79999999991924</c:v>
                </c:pt>
                <c:pt idx="8695">
                  <c:v>-864.79999999991924</c:v>
                </c:pt>
                <c:pt idx="8696">
                  <c:v>-865.79999999991924</c:v>
                </c:pt>
                <c:pt idx="8697">
                  <c:v>-866.79999999991924</c:v>
                </c:pt>
                <c:pt idx="8698">
                  <c:v>-867.79999999991924</c:v>
                </c:pt>
                <c:pt idx="8699">
                  <c:v>-868.79999999991924</c:v>
                </c:pt>
                <c:pt idx="8700">
                  <c:v>-867.84999999991919</c:v>
                </c:pt>
                <c:pt idx="8701">
                  <c:v>-866.89999999991915</c:v>
                </c:pt>
                <c:pt idx="8702">
                  <c:v>-867.89999999991915</c:v>
                </c:pt>
                <c:pt idx="8703">
                  <c:v>-866.9499999999191</c:v>
                </c:pt>
                <c:pt idx="8704">
                  <c:v>-865.99999999991905</c:v>
                </c:pt>
                <c:pt idx="8705">
                  <c:v>-865.04999999991901</c:v>
                </c:pt>
                <c:pt idx="8706">
                  <c:v>-864.09999999991896</c:v>
                </c:pt>
                <c:pt idx="8707">
                  <c:v>-863.14999999991892</c:v>
                </c:pt>
                <c:pt idx="8708">
                  <c:v>-862.19999999991887</c:v>
                </c:pt>
                <c:pt idx="8709">
                  <c:v>-861.24999999991883</c:v>
                </c:pt>
                <c:pt idx="8710">
                  <c:v>-862.24999999991883</c:v>
                </c:pt>
                <c:pt idx="8711">
                  <c:v>-861.29999999991878</c:v>
                </c:pt>
                <c:pt idx="8712">
                  <c:v>-862.29999999991878</c:v>
                </c:pt>
                <c:pt idx="8713">
                  <c:v>-861.34999999991874</c:v>
                </c:pt>
                <c:pt idx="8714">
                  <c:v>-860.39999999991869</c:v>
                </c:pt>
                <c:pt idx="8715">
                  <c:v>-861.39999999991869</c:v>
                </c:pt>
                <c:pt idx="8716">
                  <c:v>-862.39999999991869</c:v>
                </c:pt>
                <c:pt idx="8717">
                  <c:v>-861.44999999991865</c:v>
                </c:pt>
                <c:pt idx="8718">
                  <c:v>-860.4999999999186</c:v>
                </c:pt>
                <c:pt idx="8719">
                  <c:v>-861.4999999999186</c:v>
                </c:pt>
                <c:pt idx="8720">
                  <c:v>-862.4999999999186</c:v>
                </c:pt>
                <c:pt idx="8721">
                  <c:v>-863.4999999999186</c:v>
                </c:pt>
                <c:pt idx="8722">
                  <c:v>-862.54999999991855</c:v>
                </c:pt>
                <c:pt idx="8723">
                  <c:v>-861.59999999991851</c:v>
                </c:pt>
                <c:pt idx="8724">
                  <c:v>-862.59999999991851</c:v>
                </c:pt>
                <c:pt idx="8725">
                  <c:v>-861.64999999991846</c:v>
                </c:pt>
                <c:pt idx="8726">
                  <c:v>-862.64999999991846</c:v>
                </c:pt>
                <c:pt idx="8727">
                  <c:v>-863.64999999991846</c:v>
                </c:pt>
                <c:pt idx="8728">
                  <c:v>-864.64999999991846</c:v>
                </c:pt>
                <c:pt idx="8729">
                  <c:v>-863.69999999991842</c:v>
                </c:pt>
                <c:pt idx="8730">
                  <c:v>-864.69999999991842</c:v>
                </c:pt>
                <c:pt idx="8731">
                  <c:v>-863.74999999991837</c:v>
                </c:pt>
                <c:pt idx="8732">
                  <c:v>-862.79999999991833</c:v>
                </c:pt>
                <c:pt idx="8733">
                  <c:v>-861.84999999991828</c:v>
                </c:pt>
                <c:pt idx="8734">
                  <c:v>-860.89999999991824</c:v>
                </c:pt>
                <c:pt idx="8735">
                  <c:v>-861.89999999991824</c:v>
                </c:pt>
                <c:pt idx="8736">
                  <c:v>-862.89999999991824</c:v>
                </c:pt>
                <c:pt idx="8737">
                  <c:v>-861.94999999991819</c:v>
                </c:pt>
                <c:pt idx="8738">
                  <c:v>-860.99999999991815</c:v>
                </c:pt>
                <c:pt idx="8739">
                  <c:v>-861.99999999991815</c:v>
                </c:pt>
                <c:pt idx="8740">
                  <c:v>-862.99999999991815</c:v>
                </c:pt>
                <c:pt idx="8741">
                  <c:v>-863.99999999991815</c:v>
                </c:pt>
                <c:pt idx="8742">
                  <c:v>-864.99999999991815</c:v>
                </c:pt>
                <c:pt idx="8743">
                  <c:v>-865.99999999991815</c:v>
                </c:pt>
                <c:pt idx="8744">
                  <c:v>-865.0499999999181</c:v>
                </c:pt>
                <c:pt idx="8745">
                  <c:v>-866.0499999999181</c:v>
                </c:pt>
                <c:pt idx="8746">
                  <c:v>-867.0499999999181</c:v>
                </c:pt>
                <c:pt idx="8747">
                  <c:v>-868.0499999999181</c:v>
                </c:pt>
                <c:pt idx="8748">
                  <c:v>-867.09999999991805</c:v>
                </c:pt>
                <c:pt idx="8749">
                  <c:v>-866.14999999991801</c:v>
                </c:pt>
                <c:pt idx="8750">
                  <c:v>-865.19999999991796</c:v>
                </c:pt>
                <c:pt idx="8751">
                  <c:v>-866.19999999991796</c:v>
                </c:pt>
                <c:pt idx="8752">
                  <c:v>-867.19999999991796</c:v>
                </c:pt>
                <c:pt idx="8753">
                  <c:v>-868.19999999991796</c:v>
                </c:pt>
                <c:pt idx="8754">
                  <c:v>-869.19999999991796</c:v>
                </c:pt>
                <c:pt idx="8755">
                  <c:v>-870.19999999991796</c:v>
                </c:pt>
                <c:pt idx="8756">
                  <c:v>-871.19999999991796</c:v>
                </c:pt>
                <c:pt idx="8757">
                  <c:v>-870.24999999991792</c:v>
                </c:pt>
                <c:pt idx="8758">
                  <c:v>-871.24999999991792</c:v>
                </c:pt>
                <c:pt idx="8759">
                  <c:v>-870.29999999991787</c:v>
                </c:pt>
                <c:pt idx="8760">
                  <c:v>-871.29999999991787</c:v>
                </c:pt>
                <c:pt idx="8761">
                  <c:v>-870.34999999991783</c:v>
                </c:pt>
                <c:pt idx="8762">
                  <c:v>-871.34999999991783</c:v>
                </c:pt>
                <c:pt idx="8763">
                  <c:v>-870.39999999991778</c:v>
                </c:pt>
                <c:pt idx="8764">
                  <c:v>-869.44999999991774</c:v>
                </c:pt>
                <c:pt idx="8765">
                  <c:v>-868.49999999991769</c:v>
                </c:pt>
                <c:pt idx="8766">
                  <c:v>-867.54999999991765</c:v>
                </c:pt>
                <c:pt idx="8767">
                  <c:v>-868.54999999991765</c:v>
                </c:pt>
                <c:pt idx="8768">
                  <c:v>-867.5999999999176</c:v>
                </c:pt>
                <c:pt idx="8769">
                  <c:v>-868.5999999999176</c:v>
                </c:pt>
                <c:pt idx="8770">
                  <c:v>-869.5999999999176</c:v>
                </c:pt>
                <c:pt idx="8771">
                  <c:v>-868.64999999991755</c:v>
                </c:pt>
                <c:pt idx="8772">
                  <c:v>-867.69999999991751</c:v>
                </c:pt>
                <c:pt idx="8773">
                  <c:v>-866.74999999991746</c:v>
                </c:pt>
                <c:pt idx="8774">
                  <c:v>-865.79999999991742</c:v>
                </c:pt>
                <c:pt idx="8775">
                  <c:v>-866.79999999991742</c:v>
                </c:pt>
                <c:pt idx="8776">
                  <c:v>-867.79999999991742</c:v>
                </c:pt>
                <c:pt idx="8777">
                  <c:v>-868.79999999991742</c:v>
                </c:pt>
                <c:pt idx="8778">
                  <c:v>-867.84999999991737</c:v>
                </c:pt>
                <c:pt idx="8779">
                  <c:v>-866.89999999991733</c:v>
                </c:pt>
                <c:pt idx="8780">
                  <c:v>-867.89999999991733</c:v>
                </c:pt>
                <c:pt idx="8781">
                  <c:v>-868.89999999991733</c:v>
                </c:pt>
                <c:pt idx="8782">
                  <c:v>-869.89999999991733</c:v>
                </c:pt>
                <c:pt idx="8783">
                  <c:v>-870.89999999991733</c:v>
                </c:pt>
                <c:pt idx="8784">
                  <c:v>-871.89999999991733</c:v>
                </c:pt>
                <c:pt idx="8785">
                  <c:v>-872.89999999991733</c:v>
                </c:pt>
                <c:pt idx="8786">
                  <c:v>-873.89999999991733</c:v>
                </c:pt>
                <c:pt idx="8787">
                  <c:v>-874.89999999991733</c:v>
                </c:pt>
                <c:pt idx="8788">
                  <c:v>-875.89999999991733</c:v>
                </c:pt>
                <c:pt idx="8789">
                  <c:v>-876.89999999991733</c:v>
                </c:pt>
                <c:pt idx="8790">
                  <c:v>-875.94999999991728</c:v>
                </c:pt>
                <c:pt idx="8791">
                  <c:v>-874.99999999991724</c:v>
                </c:pt>
                <c:pt idx="8792">
                  <c:v>-875.99999999991724</c:v>
                </c:pt>
                <c:pt idx="8793">
                  <c:v>-876.99999999991724</c:v>
                </c:pt>
                <c:pt idx="8794">
                  <c:v>-877.99999999991724</c:v>
                </c:pt>
                <c:pt idx="8795">
                  <c:v>-878.99999999991724</c:v>
                </c:pt>
                <c:pt idx="8796">
                  <c:v>-878.04999999991719</c:v>
                </c:pt>
                <c:pt idx="8797">
                  <c:v>-879.04999999991719</c:v>
                </c:pt>
                <c:pt idx="8798">
                  <c:v>-878.09999999991715</c:v>
                </c:pt>
                <c:pt idx="8799">
                  <c:v>-879.09999999991715</c:v>
                </c:pt>
                <c:pt idx="8800">
                  <c:v>-878.1499999999171</c:v>
                </c:pt>
                <c:pt idx="8801">
                  <c:v>-879.1499999999171</c:v>
                </c:pt>
                <c:pt idx="8802">
                  <c:v>-878.19999999991705</c:v>
                </c:pt>
                <c:pt idx="8803">
                  <c:v>-877.24999999991701</c:v>
                </c:pt>
                <c:pt idx="8804">
                  <c:v>-876.29999999991696</c:v>
                </c:pt>
                <c:pt idx="8805">
                  <c:v>-877.29999999991696</c:v>
                </c:pt>
                <c:pt idx="8806">
                  <c:v>-876.34999999991692</c:v>
                </c:pt>
                <c:pt idx="8807">
                  <c:v>-877.34999999991692</c:v>
                </c:pt>
                <c:pt idx="8808">
                  <c:v>-876.39999999991687</c:v>
                </c:pt>
                <c:pt idx="8809">
                  <c:v>-877.39999999991687</c:v>
                </c:pt>
                <c:pt idx="8810">
                  <c:v>-876.44999999991683</c:v>
                </c:pt>
                <c:pt idx="8811">
                  <c:v>-877.44999999991683</c:v>
                </c:pt>
                <c:pt idx="8812">
                  <c:v>-878.44999999991683</c:v>
                </c:pt>
                <c:pt idx="8813">
                  <c:v>-879.44999999991683</c:v>
                </c:pt>
                <c:pt idx="8814">
                  <c:v>-878.49999999991678</c:v>
                </c:pt>
                <c:pt idx="8815">
                  <c:v>-879.49999999991678</c:v>
                </c:pt>
                <c:pt idx="8816">
                  <c:v>-880.49999999991678</c:v>
                </c:pt>
                <c:pt idx="8817">
                  <c:v>-879.54999999991674</c:v>
                </c:pt>
                <c:pt idx="8818">
                  <c:v>-880.54999999991674</c:v>
                </c:pt>
                <c:pt idx="8819">
                  <c:v>-879.59999999991669</c:v>
                </c:pt>
                <c:pt idx="8820">
                  <c:v>-880.59999999991669</c:v>
                </c:pt>
                <c:pt idx="8821">
                  <c:v>-879.64999999991664</c:v>
                </c:pt>
                <c:pt idx="8822">
                  <c:v>-878.6999999999166</c:v>
                </c:pt>
                <c:pt idx="8823">
                  <c:v>-877.74999999991655</c:v>
                </c:pt>
                <c:pt idx="8824">
                  <c:v>-878.74999999991655</c:v>
                </c:pt>
                <c:pt idx="8825">
                  <c:v>-879.74999999991655</c:v>
                </c:pt>
                <c:pt idx="8826">
                  <c:v>-878.79999999991651</c:v>
                </c:pt>
                <c:pt idx="8827">
                  <c:v>-877.84999999991646</c:v>
                </c:pt>
                <c:pt idx="8828">
                  <c:v>-876.89999999991642</c:v>
                </c:pt>
                <c:pt idx="8829">
                  <c:v>-875.94999999991637</c:v>
                </c:pt>
                <c:pt idx="8830">
                  <c:v>-876.94999999991637</c:v>
                </c:pt>
                <c:pt idx="8831">
                  <c:v>-877.94999999991637</c:v>
                </c:pt>
                <c:pt idx="8832">
                  <c:v>-876.99999999991633</c:v>
                </c:pt>
                <c:pt idx="8833">
                  <c:v>-876.04999999991628</c:v>
                </c:pt>
                <c:pt idx="8834">
                  <c:v>-875.09999999991624</c:v>
                </c:pt>
                <c:pt idx="8835">
                  <c:v>-876.09999999991624</c:v>
                </c:pt>
                <c:pt idx="8836">
                  <c:v>-875.14999999991619</c:v>
                </c:pt>
                <c:pt idx="8837">
                  <c:v>-874.19999999991614</c:v>
                </c:pt>
                <c:pt idx="8838">
                  <c:v>-875.19999999991614</c:v>
                </c:pt>
                <c:pt idx="8839">
                  <c:v>-874.2499999999161</c:v>
                </c:pt>
                <c:pt idx="8840">
                  <c:v>-875.2499999999161</c:v>
                </c:pt>
                <c:pt idx="8841">
                  <c:v>-874.29999999991605</c:v>
                </c:pt>
                <c:pt idx="8842">
                  <c:v>-875.29999999991605</c:v>
                </c:pt>
                <c:pt idx="8843">
                  <c:v>-876.29999999991605</c:v>
                </c:pt>
                <c:pt idx="8844">
                  <c:v>-877.29999999991605</c:v>
                </c:pt>
                <c:pt idx="8845">
                  <c:v>-878.29999999991605</c:v>
                </c:pt>
                <c:pt idx="8846">
                  <c:v>-877.34999999991601</c:v>
                </c:pt>
                <c:pt idx="8847">
                  <c:v>-878.34999999991601</c:v>
                </c:pt>
                <c:pt idx="8848">
                  <c:v>-877.39999999991596</c:v>
                </c:pt>
                <c:pt idx="8849">
                  <c:v>-876.44999999991592</c:v>
                </c:pt>
                <c:pt idx="8850">
                  <c:v>-877.44999999991592</c:v>
                </c:pt>
                <c:pt idx="8851">
                  <c:v>-876.49999999991587</c:v>
                </c:pt>
                <c:pt idx="8852">
                  <c:v>-877.49999999991587</c:v>
                </c:pt>
                <c:pt idx="8853">
                  <c:v>-876.54999999991583</c:v>
                </c:pt>
                <c:pt idx="8854">
                  <c:v>-875.59999999991578</c:v>
                </c:pt>
                <c:pt idx="8855">
                  <c:v>-874.64999999991574</c:v>
                </c:pt>
                <c:pt idx="8856">
                  <c:v>-873.69999999991569</c:v>
                </c:pt>
                <c:pt idx="8857">
                  <c:v>-874.69999999991569</c:v>
                </c:pt>
                <c:pt idx="8858">
                  <c:v>-875.69999999991569</c:v>
                </c:pt>
                <c:pt idx="8859">
                  <c:v>-874.74999999991564</c:v>
                </c:pt>
                <c:pt idx="8860">
                  <c:v>-875.74999999991564</c:v>
                </c:pt>
                <c:pt idx="8861">
                  <c:v>-876.74999999991564</c:v>
                </c:pt>
                <c:pt idx="8862">
                  <c:v>-875.7999999999156</c:v>
                </c:pt>
                <c:pt idx="8863">
                  <c:v>-876.7999999999156</c:v>
                </c:pt>
                <c:pt idx="8864">
                  <c:v>-875.84999999991555</c:v>
                </c:pt>
                <c:pt idx="8865">
                  <c:v>-874.89999999991551</c:v>
                </c:pt>
                <c:pt idx="8866">
                  <c:v>-873.94999999991546</c:v>
                </c:pt>
                <c:pt idx="8867">
                  <c:v>-874.94999999991546</c:v>
                </c:pt>
                <c:pt idx="8868">
                  <c:v>-873.99999999991542</c:v>
                </c:pt>
                <c:pt idx="8869">
                  <c:v>-873.04999999991537</c:v>
                </c:pt>
                <c:pt idx="8870">
                  <c:v>-872.09999999991533</c:v>
                </c:pt>
                <c:pt idx="8871">
                  <c:v>-873.09999999991533</c:v>
                </c:pt>
                <c:pt idx="8872">
                  <c:v>-872.14999999991528</c:v>
                </c:pt>
                <c:pt idx="8873">
                  <c:v>-873.14999999991528</c:v>
                </c:pt>
                <c:pt idx="8874">
                  <c:v>-872.19999999991524</c:v>
                </c:pt>
                <c:pt idx="8875">
                  <c:v>-873.19999999991524</c:v>
                </c:pt>
                <c:pt idx="8876">
                  <c:v>-872.24999999991519</c:v>
                </c:pt>
                <c:pt idx="8877">
                  <c:v>-871.29999999991514</c:v>
                </c:pt>
                <c:pt idx="8878">
                  <c:v>-870.3499999999151</c:v>
                </c:pt>
                <c:pt idx="8879">
                  <c:v>-869.39999999991505</c:v>
                </c:pt>
                <c:pt idx="8880">
                  <c:v>-868.44999999991501</c:v>
                </c:pt>
                <c:pt idx="8881">
                  <c:v>-869.44999999991501</c:v>
                </c:pt>
                <c:pt idx="8882">
                  <c:v>-868.49999999991496</c:v>
                </c:pt>
                <c:pt idx="8883">
                  <c:v>-869.49999999991496</c:v>
                </c:pt>
                <c:pt idx="8884">
                  <c:v>-868.54999999991492</c:v>
                </c:pt>
                <c:pt idx="8885">
                  <c:v>-867.59999999991487</c:v>
                </c:pt>
                <c:pt idx="8886">
                  <c:v>-868.59999999991487</c:v>
                </c:pt>
                <c:pt idx="8887">
                  <c:v>-869.59999999991487</c:v>
                </c:pt>
                <c:pt idx="8888">
                  <c:v>-868.64999999991483</c:v>
                </c:pt>
                <c:pt idx="8889">
                  <c:v>-869.64999999991483</c:v>
                </c:pt>
                <c:pt idx="8890">
                  <c:v>-868.69999999991478</c:v>
                </c:pt>
                <c:pt idx="8891">
                  <c:v>-867.74999999991473</c:v>
                </c:pt>
                <c:pt idx="8892">
                  <c:v>-868.74999999991473</c:v>
                </c:pt>
                <c:pt idx="8893">
                  <c:v>-867.79999999991469</c:v>
                </c:pt>
                <c:pt idx="8894">
                  <c:v>-868.79999999991469</c:v>
                </c:pt>
                <c:pt idx="8895">
                  <c:v>-869.79999999991469</c:v>
                </c:pt>
                <c:pt idx="8896">
                  <c:v>-870.79999999991469</c:v>
                </c:pt>
                <c:pt idx="8897">
                  <c:v>-869.84999999991464</c:v>
                </c:pt>
                <c:pt idx="8898">
                  <c:v>-870.84999999991464</c:v>
                </c:pt>
                <c:pt idx="8899">
                  <c:v>-869.8999999999146</c:v>
                </c:pt>
                <c:pt idx="8900">
                  <c:v>-870.8999999999146</c:v>
                </c:pt>
                <c:pt idx="8901">
                  <c:v>-871.8999999999146</c:v>
                </c:pt>
                <c:pt idx="8902">
                  <c:v>-870.94999999991455</c:v>
                </c:pt>
                <c:pt idx="8903">
                  <c:v>-869.99999999991451</c:v>
                </c:pt>
                <c:pt idx="8904">
                  <c:v>-870.99999999991451</c:v>
                </c:pt>
                <c:pt idx="8905">
                  <c:v>-870.04999999991446</c:v>
                </c:pt>
                <c:pt idx="8906">
                  <c:v>-869.09999999991442</c:v>
                </c:pt>
                <c:pt idx="8907">
                  <c:v>-868.14999999991437</c:v>
                </c:pt>
                <c:pt idx="8908">
                  <c:v>-869.14999999991437</c:v>
                </c:pt>
                <c:pt idx="8909">
                  <c:v>-868.19999999991433</c:v>
                </c:pt>
                <c:pt idx="8910">
                  <c:v>-867.24999999991428</c:v>
                </c:pt>
                <c:pt idx="8911">
                  <c:v>-868.24999999991428</c:v>
                </c:pt>
                <c:pt idx="8912">
                  <c:v>-869.24999999991428</c:v>
                </c:pt>
                <c:pt idx="8913">
                  <c:v>-870.24999999991428</c:v>
                </c:pt>
                <c:pt idx="8914">
                  <c:v>-869.29999999991423</c:v>
                </c:pt>
                <c:pt idx="8915">
                  <c:v>-868.34999999991419</c:v>
                </c:pt>
                <c:pt idx="8916">
                  <c:v>-869.34999999991419</c:v>
                </c:pt>
                <c:pt idx="8917">
                  <c:v>-870.34999999991419</c:v>
                </c:pt>
                <c:pt idx="8918">
                  <c:v>-869.39999999991414</c:v>
                </c:pt>
                <c:pt idx="8919">
                  <c:v>-870.39999999991414</c:v>
                </c:pt>
                <c:pt idx="8920">
                  <c:v>-871.39999999991414</c:v>
                </c:pt>
                <c:pt idx="8921">
                  <c:v>-872.39999999991414</c:v>
                </c:pt>
                <c:pt idx="8922">
                  <c:v>-873.39999999991414</c:v>
                </c:pt>
                <c:pt idx="8923">
                  <c:v>-872.4499999999141</c:v>
                </c:pt>
                <c:pt idx="8924">
                  <c:v>-871.49999999991405</c:v>
                </c:pt>
                <c:pt idx="8925">
                  <c:v>-872.49999999991405</c:v>
                </c:pt>
                <c:pt idx="8926">
                  <c:v>-871.54999999991401</c:v>
                </c:pt>
                <c:pt idx="8927">
                  <c:v>-872.54999999991401</c:v>
                </c:pt>
                <c:pt idx="8928">
                  <c:v>-873.54999999991401</c:v>
                </c:pt>
                <c:pt idx="8929">
                  <c:v>-874.54999999991401</c:v>
                </c:pt>
                <c:pt idx="8930">
                  <c:v>-875.54999999991401</c:v>
                </c:pt>
                <c:pt idx="8931">
                  <c:v>-874.59999999991396</c:v>
                </c:pt>
                <c:pt idx="8932">
                  <c:v>-873.64999999991392</c:v>
                </c:pt>
                <c:pt idx="8933">
                  <c:v>-872.69999999991387</c:v>
                </c:pt>
                <c:pt idx="8934">
                  <c:v>-873.69999999991387</c:v>
                </c:pt>
                <c:pt idx="8935">
                  <c:v>-872.74999999991383</c:v>
                </c:pt>
                <c:pt idx="8936">
                  <c:v>-873.74999999991383</c:v>
                </c:pt>
                <c:pt idx="8937">
                  <c:v>-874.74999999991383</c:v>
                </c:pt>
                <c:pt idx="8938">
                  <c:v>-875.74999999991383</c:v>
                </c:pt>
                <c:pt idx="8939">
                  <c:v>-874.79999999991378</c:v>
                </c:pt>
                <c:pt idx="8940">
                  <c:v>-873.84999999991373</c:v>
                </c:pt>
                <c:pt idx="8941">
                  <c:v>-872.89999999991369</c:v>
                </c:pt>
                <c:pt idx="8942">
                  <c:v>-871.94999999991364</c:v>
                </c:pt>
                <c:pt idx="8943">
                  <c:v>-870.9999999999136</c:v>
                </c:pt>
                <c:pt idx="8944">
                  <c:v>-870.04999999991355</c:v>
                </c:pt>
                <c:pt idx="8945">
                  <c:v>-869.09999999991351</c:v>
                </c:pt>
                <c:pt idx="8946">
                  <c:v>-870.09999999991351</c:v>
                </c:pt>
                <c:pt idx="8947">
                  <c:v>-871.09999999991351</c:v>
                </c:pt>
                <c:pt idx="8948">
                  <c:v>-872.09999999991351</c:v>
                </c:pt>
                <c:pt idx="8949">
                  <c:v>-873.09999999991351</c:v>
                </c:pt>
                <c:pt idx="8950">
                  <c:v>-872.14999999991346</c:v>
                </c:pt>
                <c:pt idx="8951">
                  <c:v>-873.14999999991346</c:v>
                </c:pt>
                <c:pt idx="8952">
                  <c:v>-872.19999999991342</c:v>
                </c:pt>
                <c:pt idx="8953">
                  <c:v>-871.24999999991337</c:v>
                </c:pt>
                <c:pt idx="8954">
                  <c:v>-872.24999999991337</c:v>
                </c:pt>
                <c:pt idx="8955">
                  <c:v>-871.29999999991333</c:v>
                </c:pt>
                <c:pt idx="8956">
                  <c:v>-870.34999999991328</c:v>
                </c:pt>
                <c:pt idx="8957">
                  <c:v>-871.34999999991328</c:v>
                </c:pt>
                <c:pt idx="8958">
                  <c:v>-872.34999999991328</c:v>
                </c:pt>
                <c:pt idx="8959">
                  <c:v>-873.34999999991328</c:v>
                </c:pt>
                <c:pt idx="8960">
                  <c:v>-874.34999999991328</c:v>
                </c:pt>
                <c:pt idx="8961">
                  <c:v>-873.39999999991323</c:v>
                </c:pt>
                <c:pt idx="8962">
                  <c:v>-874.39999999991323</c:v>
                </c:pt>
                <c:pt idx="8963">
                  <c:v>-875.39999999991323</c:v>
                </c:pt>
                <c:pt idx="8964">
                  <c:v>-876.39999999991323</c:v>
                </c:pt>
                <c:pt idx="8965">
                  <c:v>-875.44999999991319</c:v>
                </c:pt>
                <c:pt idx="8966">
                  <c:v>-876.44999999991319</c:v>
                </c:pt>
                <c:pt idx="8967">
                  <c:v>-877.44999999991319</c:v>
                </c:pt>
                <c:pt idx="8968">
                  <c:v>-878.44999999991319</c:v>
                </c:pt>
                <c:pt idx="8969">
                  <c:v>-879.44999999991319</c:v>
                </c:pt>
                <c:pt idx="8970">
                  <c:v>-878.49999999991314</c:v>
                </c:pt>
                <c:pt idx="8971">
                  <c:v>-877.5499999999131</c:v>
                </c:pt>
                <c:pt idx="8972">
                  <c:v>-878.5499999999131</c:v>
                </c:pt>
                <c:pt idx="8973">
                  <c:v>-879.5499999999131</c:v>
                </c:pt>
                <c:pt idx="8974">
                  <c:v>-880.5499999999131</c:v>
                </c:pt>
                <c:pt idx="8975">
                  <c:v>-881.5499999999131</c:v>
                </c:pt>
                <c:pt idx="8976">
                  <c:v>-880.59999999991305</c:v>
                </c:pt>
                <c:pt idx="8977">
                  <c:v>-881.59999999991305</c:v>
                </c:pt>
                <c:pt idx="8978">
                  <c:v>-882.59999999991305</c:v>
                </c:pt>
                <c:pt idx="8979">
                  <c:v>-881.64999999991301</c:v>
                </c:pt>
                <c:pt idx="8980">
                  <c:v>-880.69999999991296</c:v>
                </c:pt>
                <c:pt idx="8981">
                  <c:v>-881.69999999991296</c:v>
                </c:pt>
                <c:pt idx="8982">
                  <c:v>-882.69999999991296</c:v>
                </c:pt>
                <c:pt idx="8983">
                  <c:v>-881.74999999991292</c:v>
                </c:pt>
                <c:pt idx="8984">
                  <c:v>-880.79999999991287</c:v>
                </c:pt>
                <c:pt idx="8985">
                  <c:v>-879.84999999991282</c:v>
                </c:pt>
                <c:pt idx="8986">
                  <c:v>-878.89999999991278</c:v>
                </c:pt>
                <c:pt idx="8987">
                  <c:v>-879.89999999991278</c:v>
                </c:pt>
                <c:pt idx="8988">
                  <c:v>-880.89999999991278</c:v>
                </c:pt>
                <c:pt idx="8989">
                  <c:v>-879.94999999991273</c:v>
                </c:pt>
                <c:pt idx="8990">
                  <c:v>-878.99999999991269</c:v>
                </c:pt>
                <c:pt idx="8991">
                  <c:v>-878.04999999991264</c:v>
                </c:pt>
                <c:pt idx="8992">
                  <c:v>-879.04999999991264</c:v>
                </c:pt>
                <c:pt idx="8993">
                  <c:v>-880.04999999991264</c:v>
                </c:pt>
                <c:pt idx="8994">
                  <c:v>-881.04999999991264</c:v>
                </c:pt>
                <c:pt idx="8995">
                  <c:v>-880.0999999999126</c:v>
                </c:pt>
                <c:pt idx="8996">
                  <c:v>-879.14999999991255</c:v>
                </c:pt>
                <c:pt idx="8997">
                  <c:v>-878.19999999991251</c:v>
                </c:pt>
                <c:pt idx="8998">
                  <c:v>-877.24999999991246</c:v>
                </c:pt>
                <c:pt idx="8999">
                  <c:v>-876.29999999991242</c:v>
                </c:pt>
                <c:pt idx="9000">
                  <c:v>-877.29999999991242</c:v>
                </c:pt>
                <c:pt idx="9001">
                  <c:v>-878.29999999991242</c:v>
                </c:pt>
                <c:pt idx="9002">
                  <c:v>-877.34999999991237</c:v>
                </c:pt>
                <c:pt idx="9003">
                  <c:v>-878.34999999991237</c:v>
                </c:pt>
                <c:pt idx="9004">
                  <c:v>-877.39999999991232</c:v>
                </c:pt>
                <c:pt idx="9005">
                  <c:v>-878.39999999991232</c:v>
                </c:pt>
                <c:pt idx="9006">
                  <c:v>-877.44999999991228</c:v>
                </c:pt>
                <c:pt idx="9007">
                  <c:v>-876.49999999991223</c:v>
                </c:pt>
                <c:pt idx="9008">
                  <c:v>-877.49999999991223</c:v>
                </c:pt>
                <c:pt idx="9009">
                  <c:v>-878.49999999991223</c:v>
                </c:pt>
                <c:pt idx="9010">
                  <c:v>-879.49999999991223</c:v>
                </c:pt>
                <c:pt idx="9011">
                  <c:v>-880.49999999991223</c:v>
                </c:pt>
                <c:pt idx="9012">
                  <c:v>-881.49999999991223</c:v>
                </c:pt>
                <c:pt idx="9013">
                  <c:v>-880.54999999991219</c:v>
                </c:pt>
                <c:pt idx="9014">
                  <c:v>-881.54999999991219</c:v>
                </c:pt>
                <c:pt idx="9015">
                  <c:v>-882.54999999991219</c:v>
                </c:pt>
                <c:pt idx="9016">
                  <c:v>-881.59999999991214</c:v>
                </c:pt>
                <c:pt idx="9017">
                  <c:v>-880.6499999999121</c:v>
                </c:pt>
                <c:pt idx="9018">
                  <c:v>-879.69999999991205</c:v>
                </c:pt>
                <c:pt idx="9019">
                  <c:v>-880.69999999991205</c:v>
                </c:pt>
                <c:pt idx="9020">
                  <c:v>-879.74999999991201</c:v>
                </c:pt>
                <c:pt idx="9021">
                  <c:v>-880.74999999991201</c:v>
                </c:pt>
                <c:pt idx="9022">
                  <c:v>-881.74999999991201</c:v>
                </c:pt>
                <c:pt idx="9023">
                  <c:v>-880.79999999991196</c:v>
                </c:pt>
                <c:pt idx="9024">
                  <c:v>-879.84999999991192</c:v>
                </c:pt>
                <c:pt idx="9025">
                  <c:v>-878.89999999991187</c:v>
                </c:pt>
                <c:pt idx="9026">
                  <c:v>-879.89999999991187</c:v>
                </c:pt>
                <c:pt idx="9027">
                  <c:v>-880.89999999991187</c:v>
                </c:pt>
                <c:pt idx="9028">
                  <c:v>-879.94999999991182</c:v>
                </c:pt>
                <c:pt idx="9029">
                  <c:v>-878.99999999991178</c:v>
                </c:pt>
                <c:pt idx="9030">
                  <c:v>-879.99999999991178</c:v>
                </c:pt>
                <c:pt idx="9031">
                  <c:v>-880.99999999991178</c:v>
                </c:pt>
                <c:pt idx="9032">
                  <c:v>-880.04999999991173</c:v>
                </c:pt>
                <c:pt idx="9033">
                  <c:v>-879.09999999991169</c:v>
                </c:pt>
                <c:pt idx="9034">
                  <c:v>-880.09999999991169</c:v>
                </c:pt>
                <c:pt idx="9035">
                  <c:v>-881.09999999991169</c:v>
                </c:pt>
                <c:pt idx="9036">
                  <c:v>-880.14999999991164</c:v>
                </c:pt>
                <c:pt idx="9037">
                  <c:v>-881.14999999991164</c:v>
                </c:pt>
                <c:pt idx="9038">
                  <c:v>-880.1999999999116</c:v>
                </c:pt>
                <c:pt idx="9039">
                  <c:v>-881.1999999999116</c:v>
                </c:pt>
                <c:pt idx="9040">
                  <c:v>-882.1999999999116</c:v>
                </c:pt>
                <c:pt idx="9041">
                  <c:v>-883.1999999999116</c:v>
                </c:pt>
                <c:pt idx="9042">
                  <c:v>-882.24999999991155</c:v>
                </c:pt>
                <c:pt idx="9043">
                  <c:v>-881.29999999991151</c:v>
                </c:pt>
                <c:pt idx="9044">
                  <c:v>-882.29999999991151</c:v>
                </c:pt>
                <c:pt idx="9045">
                  <c:v>-881.34999999991146</c:v>
                </c:pt>
                <c:pt idx="9046">
                  <c:v>-880.39999999991142</c:v>
                </c:pt>
                <c:pt idx="9047">
                  <c:v>-881.39999999991142</c:v>
                </c:pt>
                <c:pt idx="9048">
                  <c:v>-880.44999999991137</c:v>
                </c:pt>
                <c:pt idx="9049">
                  <c:v>-881.44999999991137</c:v>
                </c:pt>
                <c:pt idx="9050">
                  <c:v>-880.49999999991132</c:v>
                </c:pt>
                <c:pt idx="9051">
                  <c:v>-881.49999999991132</c:v>
                </c:pt>
                <c:pt idx="9052">
                  <c:v>-880.54999999991128</c:v>
                </c:pt>
                <c:pt idx="9053">
                  <c:v>-881.54999999991128</c:v>
                </c:pt>
                <c:pt idx="9054">
                  <c:v>-882.54999999991128</c:v>
                </c:pt>
                <c:pt idx="9055">
                  <c:v>-881.59999999991123</c:v>
                </c:pt>
                <c:pt idx="9056">
                  <c:v>-880.64999999991119</c:v>
                </c:pt>
                <c:pt idx="9057">
                  <c:v>-879.69999999991114</c:v>
                </c:pt>
                <c:pt idx="9058">
                  <c:v>-880.69999999991114</c:v>
                </c:pt>
                <c:pt idx="9059">
                  <c:v>-879.7499999999111</c:v>
                </c:pt>
                <c:pt idx="9060">
                  <c:v>-878.79999999991105</c:v>
                </c:pt>
                <c:pt idx="9061">
                  <c:v>-877.84999999991101</c:v>
                </c:pt>
                <c:pt idx="9062">
                  <c:v>-878.84999999991101</c:v>
                </c:pt>
                <c:pt idx="9063">
                  <c:v>-879.84999999991101</c:v>
                </c:pt>
                <c:pt idx="9064">
                  <c:v>-878.89999999991096</c:v>
                </c:pt>
                <c:pt idx="9065">
                  <c:v>-879.89999999991096</c:v>
                </c:pt>
                <c:pt idx="9066">
                  <c:v>-880.89999999991096</c:v>
                </c:pt>
                <c:pt idx="9067">
                  <c:v>-881.89999999991096</c:v>
                </c:pt>
                <c:pt idx="9068">
                  <c:v>-880.94999999991091</c:v>
                </c:pt>
                <c:pt idx="9069">
                  <c:v>-879.99999999991087</c:v>
                </c:pt>
                <c:pt idx="9070">
                  <c:v>-880.99999999991087</c:v>
                </c:pt>
                <c:pt idx="9071">
                  <c:v>-880.04999999991082</c:v>
                </c:pt>
                <c:pt idx="9072">
                  <c:v>-881.04999999991082</c:v>
                </c:pt>
                <c:pt idx="9073">
                  <c:v>-882.04999999991082</c:v>
                </c:pt>
                <c:pt idx="9074">
                  <c:v>-881.09999999991078</c:v>
                </c:pt>
                <c:pt idx="9075">
                  <c:v>-882.09999999991078</c:v>
                </c:pt>
                <c:pt idx="9076">
                  <c:v>-883.09999999991078</c:v>
                </c:pt>
                <c:pt idx="9077">
                  <c:v>-882.14999999991073</c:v>
                </c:pt>
                <c:pt idx="9078">
                  <c:v>-881.19999999991069</c:v>
                </c:pt>
                <c:pt idx="9079">
                  <c:v>-882.19999999991069</c:v>
                </c:pt>
                <c:pt idx="9080">
                  <c:v>-883.19999999991069</c:v>
                </c:pt>
                <c:pt idx="9081">
                  <c:v>-882.24999999991064</c:v>
                </c:pt>
                <c:pt idx="9082">
                  <c:v>-883.24999999991064</c:v>
                </c:pt>
                <c:pt idx="9083">
                  <c:v>-884.24999999991064</c:v>
                </c:pt>
                <c:pt idx="9084">
                  <c:v>-885.24999999991064</c:v>
                </c:pt>
                <c:pt idx="9085">
                  <c:v>-884.2999999999106</c:v>
                </c:pt>
                <c:pt idx="9086">
                  <c:v>-885.2999999999106</c:v>
                </c:pt>
                <c:pt idx="9087">
                  <c:v>-886.2999999999106</c:v>
                </c:pt>
                <c:pt idx="9088">
                  <c:v>-887.2999999999106</c:v>
                </c:pt>
                <c:pt idx="9089">
                  <c:v>-886.34999999991055</c:v>
                </c:pt>
                <c:pt idx="9090">
                  <c:v>-887.34999999991055</c:v>
                </c:pt>
                <c:pt idx="9091">
                  <c:v>-888.34999999991055</c:v>
                </c:pt>
                <c:pt idx="9092">
                  <c:v>-887.39999999991051</c:v>
                </c:pt>
                <c:pt idx="9093">
                  <c:v>-886.44999999991046</c:v>
                </c:pt>
                <c:pt idx="9094">
                  <c:v>-887.44999999991046</c:v>
                </c:pt>
                <c:pt idx="9095">
                  <c:v>-888.44999999991046</c:v>
                </c:pt>
                <c:pt idx="9096">
                  <c:v>-889.44999999991046</c:v>
                </c:pt>
                <c:pt idx="9097">
                  <c:v>-890.44999999991046</c:v>
                </c:pt>
                <c:pt idx="9098">
                  <c:v>-891.44999999991046</c:v>
                </c:pt>
                <c:pt idx="9099">
                  <c:v>-890.49999999991041</c:v>
                </c:pt>
                <c:pt idx="9100">
                  <c:v>-889.54999999991037</c:v>
                </c:pt>
                <c:pt idx="9101">
                  <c:v>-888.59999999991032</c:v>
                </c:pt>
                <c:pt idx="9102">
                  <c:v>-887.64999999991028</c:v>
                </c:pt>
                <c:pt idx="9103">
                  <c:v>-888.64999999991028</c:v>
                </c:pt>
                <c:pt idx="9104">
                  <c:v>-887.69999999991023</c:v>
                </c:pt>
                <c:pt idx="9105">
                  <c:v>-888.69999999991023</c:v>
                </c:pt>
                <c:pt idx="9106">
                  <c:v>-889.69999999991023</c:v>
                </c:pt>
                <c:pt idx="9107">
                  <c:v>-888.74999999991019</c:v>
                </c:pt>
                <c:pt idx="9108">
                  <c:v>-887.79999999991014</c:v>
                </c:pt>
                <c:pt idx="9109">
                  <c:v>-888.79999999991014</c:v>
                </c:pt>
                <c:pt idx="9110">
                  <c:v>-887.8499999999101</c:v>
                </c:pt>
                <c:pt idx="9111">
                  <c:v>-886.89999999991005</c:v>
                </c:pt>
                <c:pt idx="9112">
                  <c:v>-885.94999999991001</c:v>
                </c:pt>
                <c:pt idx="9113">
                  <c:v>-884.99999999990996</c:v>
                </c:pt>
                <c:pt idx="9114">
                  <c:v>-884.04999999990991</c:v>
                </c:pt>
                <c:pt idx="9115">
                  <c:v>-885.04999999990991</c:v>
                </c:pt>
                <c:pt idx="9116">
                  <c:v>-884.09999999990987</c:v>
                </c:pt>
                <c:pt idx="9117">
                  <c:v>-883.14999999990982</c:v>
                </c:pt>
                <c:pt idx="9118">
                  <c:v>-884.14999999990982</c:v>
                </c:pt>
                <c:pt idx="9119">
                  <c:v>-885.14999999990982</c:v>
                </c:pt>
                <c:pt idx="9120">
                  <c:v>-886.14999999990982</c:v>
                </c:pt>
                <c:pt idx="9121">
                  <c:v>-887.14999999990982</c:v>
                </c:pt>
                <c:pt idx="9122">
                  <c:v>-886.19999999990978</c:v>
                </c:pt>
                <c:pt idx="9123">
                  <c:v>-887.19999999990978</c:v>
                </c:pt>
                <c:pt idx="9124">
                  <c:v>-888.19999999990978</c:v>
                </c:pt>
                <c:pt idx="9125">
                  <c:v>-889.19999999990978</c:v>
                </c:pt>
                <c:pt idx="9126">
                  <c:v>-890.19999999990978</c:v>
                </c:pt>
                <c:pt idx="9127">
                  <c:v>-889.24999999990973</c:v>
                </c:pt>
                <c:pt idx="9128">
                  <c:v>-888.29999999990969</c:v>
                </c:pt>
                <c:pt idx="9129">
                  <c:v>-887.34999999990964</c:v>
                </c:pt>
                <c:pt idx="9130">
                  <c:v>-888.34999999990964</c:v>
                </c:pt>
                <c:pt idx="9131">
                  <c:v>-887.3999999999096</c:v>
                </c:pt>
                <c:pt idx="9132">
                  <c:v>-886.44999999990955</c:v>
                </c:pt>
                <c:pt idx="9133">
                  <c:v>-887.44999999990955</c:v>
                </c:pt>
                <c:pt idx="9134">
                  <c:v>-888.44999999990955</c:v>
                </c:pt>
                <c:pt idx="9135">
                  <c:v>-889.44999999990955</c:v>
                </c:pt>
                <c:pt idx="9136">
                  <c:v>-890.44999999990955</c:v>
                </c:pt>
                <c:pt idx="9137">
                  <c:v>-891.44999999990955</c:v>
                </c:pt>
                <c:pt idx="9138">
                  <c:v>-890.49999999990951</c:v>
                </c:pt>
                <c:pt idx="9139">
                  <c:v>-891.49999999990951</c:v>
                </c:pt>
                <c:pt idx="9140">
                  <c:v>-892.49999999990951</c:v>
                </c:pt>
                <c:pt idx="9141">
                  <c:v>-891.54999999990946</c:v>
                </c:pt>
                <c:pt idx="9142">
                  <c:v>-892.54999999990946</c:v>
                </c:pt>
                <c:pt idx="9143">
                  <c:v>-891.59999999990941</c:v>
                </c:pt>
                <c:pt idx="9144">
                  <c:v>-892.59999999990941</c:v>
                </c:pt>
                <c:pt idx="9145">
                  <c:v>-891.64999999990937</c:v>
                </c:pt>
                <c:pt idx="9146">
                  <c:v>-892.64999999990937</c:v>
                </c:pt>
                <c:pt idx="9147">
                  <c:v>-891.69999999990932</c:v>
                </c:pt>
                <c:pt idx="9148">
                  <c:v>-892.69999999990932</c:v>
                </c:pt>
                <c:pt idx="9149">
                  <c:v>-891.74999999990928</c:v>
                </c:pt>
                <c:pt idx="9150">
                  <c:v>-890.79999999990923</c:v>
                </c:pt>
                <c:pt idx="9151">
                  <c:v>-889.84999999990919</c:v>
                </c:pt>
                <c:pt idx="9152">
                  <c:v>-890.84999999990919</c:v>
                </c:pt>
                <c:pt idx="9153">
                  <c:v>-889.89999999990914</c:v>
                </c:pt>
                <c:pt idx="9154">
                  <c:v>-888.9499999999091</c:v>
                </c:pt>
                <c:pt idx="9155">
                  <c:v>-887.99999999990905</c:v>
                </c:pt>
                <c:pt idx="9156">
                  <c:v>-887.04999999990901</c:v>
                </c:pt>
                <c:pt idx="9157">
                  <c:v>-886.09999999990896</c:v>
                </c:pt>
                <c:pt idx="9158">
                  <c:v>-885.14999999990891</c:v>
                </c:pt>
                <c:pt idx="9159">
                  <c:v>-884.19999999990887</c:v>
                </c:pt>
                <c:pt idx="9160">
                  <c:v>-885.19999999990887</c:v>
                </c:pt>
                <c:pt idx="9161">
                  <c:v>-886.19999999990887</c:v>
                </c:pt>
                <c:pt idx="9162">
                  <c:v>-885.24999999990882</c:v>
                </c:pt>
                <c:pt idx="9163">
                  <c:v>-884.29999999990878</c:v>
                </c:pt>
                <c:pt idx="9164">
                  <c:v>-885.29999999990878</c:v>
                </c:pt>
                <c:pt idx="9165">
                  <c:v>-886.29999999990878</c:v>
                </c:pt>
                <c:pt idx="9166">
                  <c:v>-887.29999999990878</c:v>
                </c:pt>
                <c:pt idx="9167">
                  <c:v>-886.34999999990873</c:v>
                </c:pt>
                <c:pt idx="9168">
                  <c:v>-887.34999999990873</c:v>
                </c:pt>
                <c:pt idx="9169">
                  <c:v>-886.39999999990869</c:v>
                </c:pt>
                <c:pt idx="9170">
                  <c:v>-885.44999999990864</c:v>
                </c:pt>
                <c:pt idx="9171">
                  <c:v>-886.44999999990864</c:v>
                </c:pt>
                <c:pt idx="9172">
                  <c:v>-885.4999999999086</c:v>
                </c:pt>
                <c:pt idx="9173">
                  <c:v>-886.4999999999086</c:v>
                </c:pt>
                <c:pt idx="9174">
                  <c:v>-887.4999999999086</c:v>
                </c:pt>
                <c:pt idx="9175">
                  <c:v>-888.4999999999086</c:v>
                </c:pt>
                <c:pt idx="9176">
                  <c:v>-889.4999999999086</c:v>
                </c:pt>
                <c:pt idx="9177">
                  <c:v>-888.54999999990855</c:v>
                </c:pt>
                <c:pt idx="9178">
                  <c:v>-887.5999999999085</c:v>
                </c:pt>
                <c:pt idx="9179">
                  <c:v>-886.64999999990846</c:v>
                </c:pt>
                <c:pt idx="9180">
                  <c:v>-885.69999999990841</c:v>
                </c:pt>
                <c:pt idx="9181">
                  <c:v>-886.69999999990841</c:v>
                </c:pt>
                <c:pt idx="9182">
                  <c:v>-885.74999999990837</c:v>
                </c:pt>
                <c:pt idx="9183">
                  <c:v>-884.79999999990832</c:v>
                </c:pt>
                <c:pt idx="9184">
                  <c:v>-883.84999999990828</c:v>
                </c:pt>
                <c:pt idx="9185">
                  <c:v>-882.89999999990823</c:v>
                </c:pt>
                <c:pt idx="9186">
                  <c:v>-883.89999999990823</c:v>
                </c:pt>
                <c:pt idx="9187">
                  <c:v>-882.94999999990819</c:v>
                </c:pt>
                <c:pt idx="9188">
                  <c:v>-883.94999999990819</c:v>
                </c:pt>
                <c:pt idx="9189">
                  <c:v>-882.99999999990814</c:v>
                </c:pt>
                <c:pt idx="9190">
                  <c:v>-883.99999999990814</c:v>
                </c:pt>
                <c:pt idx="9191">
                  <c:v>-883.0499999999081</c:v>
                </c:pt>
                <c:pt idx="9192">
                  <c:v>-884.0499999999081</c:v>
                </c:pt>
                <c:pt idx="9193">
                  <c:v>-883.09999999990805</c:v>
                </c:pt>
                <c:pt idx="9194">
                  <c:v>-884.09999999990805</c:v>
                </c:pt>
                <c:pt idx="9195">
                  <c:v>-885.09999999990805</c:v>
                </c:pt>
                <c:pt idx="9196">
                  <c:v>-884.149999999908</c:v>
                </c:pt>
                <c:pt idx="9197">
                  <c:v>-885.149999999908</c:v>
                </c:pt>
                <c:pt idx="9198">
                  <c:v>-884.19999999990796</c:v>
                </c:pt>
                <c:pt idx="9199">
                  <c:v>-885.19999999990796</c:v>
                </c:pt>
                <c:pt idx="9200">
                  <c:v>-884.24999999990791</c:v>
                </c:pt>
                <c:pt idx="9201">
                  <c:v>-885.24999999990791</c:v>
                </c:pt>
                <c:pt idx="9202">
                  <c:v>-884.29999999990787</c:v>
                </c:pt>
                <c:pt idx="9203">
                  <c:v>-885.29999999990787</c:v>
                </c:pt>
                <c:pt idx="9204">
                  <c:v>-886.29999999990787</c:v>
                </c:pt>
                <c:pt idx="9205">
                  <c:v>-887.29999999990787</c:v>
                </c:pt>
                <c:pt idx="9206">
                  <c:v>-886.34999999990782</c:v>
                </c:pt>
                <c:pt idx="9207">
                  <c:v>-885.39999999990778</c:v>
                </c:pt>
                <c:pt idx="9208">
                  <c:v>-884.44999999990773</c:v>
                </c:pt>
                <c:pt idx="9209">
                  <c:v>-885.44999999990773</c:v>
                </c:pt>
                <c:pt idx="9210">
                  <c:v>-884.49999999990769</c:v>
                </c:pt>
                <c:pt idx="9211">
                  <c:v>-885.49999999990769</c:v>
                </c:pt>
                <c:pt idx="9212">
                  <c:v>-886.49999999990769</c:v>
                </c:pt>
                <c:pt idx="9213">
                  <c:v>-885.54999999990764</c:v>
                </c:pt>
                <c:pt idx="9214">
                  <c:v>-886.54999999990764</c:v>
                </c:pt>
                <c:pt idx="9215">
                  <c:v>-885.5999999999076</c:v>
                </c:pt>
                <c:pt idx="9216">
                  <c:v>-884.64999999990755</c:v>
                </c:pt>
                <c:pt idx="9217">
                  <c:v>-885.64999999990755</c:v>
                </c:pt>
                <c:pt idx="9218">
                  <c:v>-884.6999999999075</c:v>
                </c:pt>
                <c:pt idx="9219">
                  <c:v>-885.6999999999075</c:v>
                </c:pt>
                <c:pt idx="9220">
                  <c:v>-884.74999999990746</c:v>
                </c:pt>
                <c:pt idx="9221">
                  <c:v>-885.74999999990746</c:v>
                </c:pt>
                <c:pt idx="9222">
                  <c:v>-886.74999999990746</c:v>
                </c:pt>
                <c:pt idx="9223">
                  <c:v>-887.74999999990746</c:v>
                </c:pt>
                <c:pt idx="9224">
                  <c:v>-888.74999999990746</c:v>
                </c:pt>
                <c:pt idx="9225">
                  <c:v>-887.79999999990741</c:v>
                </c:pt>
                <c:pt idx="9226">
                  <c:v>-886.84999999990737</c:v>
                </c:pt>
                <c:pt idx="9227">
                  <c:v>-885.89999999990732</c:v>
                </c:pt>
                <c:pt idx="9228">
                  <c:v>-886.89999999990732</c:v>
                </c:pt>
                <c:pt idx="9229">
                  <c:v>-887.89999999990732</c:v>
                </c:pt>
                <c:pt idx="9230">
                  <c:v>-888.89999999990732</c:v>
                </c:pt>
                <c:pt idx="9231">
                  <c:v>-889.89999999990732</c:v>
                </c:pt>
                <c:pt idx="9232">
                  <c:v>-890.89999999990732</c:v>
                </c:pt>
                <c:pt idx="9233">
                  <c:v>-889.94999999990728</c:v>
                </c:pt>
                <c:pt idx="9234">
                  <c:v>-888.99999999990723</c:v>
                </c:pt>
                <c:pt idx="9235">
                  <c:v>-888.04999999990719</c:v>
                </c:pt>
                <c:pt idx="9236">
                  <c:v>-887.09999999990714</c:v>
                </c:pt>
                <c:pt idx="9237">
                  <c:v>-888.09999999990714</c:v>
                </c:pt>
                <c:pt idx="9238">
                  <c:v>-887.1499999999071</c:v>
                </c:pt>
                <c:pt idx="9239">
                  <c:v>-886.19999999990705</c:v>
                </c:pt>
                <c:pt idx="9240">
                  <c:v>-885.249999999907</c:v>
                </c:pt>
                <c:pt idx="9241">
                  <c:v>-884.29999999990696</c:v>
                </c:pt>
                <c:pt idx="9242">
                  <c:v>-885.29999999990696</c:v>
                </c:pt>
                <c:pt idx="9243">
                  <c:v>-886.29999999990696</c:v>
                </c:pt>
                <c:pt idx="9244">
                  <c:v>-885.34999999990691</c:v>
                </c:pt>
                <c:pt idx="9245">
                  <c:v>-886.34999999990691</c:v>
                </c:pt>
                <c:pt idx="9246">
                  <c:v>-885.39999999990687</c:v>
                </c:pt>
                <c:pt idx="9247">
                  <c:v>-886.39999999990687</c:v>
                </c:pt>
                <c:pt idx="9248">
                  <c:v>-885.44999999990682</c:v>
                </c:pt>
                <c:pt idx="9249">
                  <c:v>-886.44999999990682</c:v>
                </c:pt>
                <c:pt idx="9250">
                  <c:v>-885.49999999990678</c:v>
                </c:pt>
                <c:pt idx="9251">
                  <c:v>-886.49999999990678</c:v>
                </c:pt>
                <c:pt idx="9252">
                  <c:v>-887.49999999990678</c:v>
                </c:pt>
                <c:pt idx="9253">
                  <c:v>-886.54999999990673</c:v>
                </c:pt>
                <c:pt idx="9254">
                  <c:v>-887.54999999990673</c:v>
                </c:pt>
                <c:pt idx="9255">
                  <c:v>-888.54999999990673</c:v>
                </c:pt>
                <c:pt idx="9256">
                  <c:v>-889.54999999990673</c:v>
                </c:pt>
                <c:pt idx="9257">
                  <c:v>-888.59999999990669</c:v>
                </c:pt>
                <c:pt idx="9258">
                  <c:v>-887.64999999990664</c:v>
                </c:pt>
                <c:pt idx="9259">
                  <c:v>-886.69999999990659</c:v>
                </c:pt>
                <c:pt idx="9260">
                  <c:v>-887.69999999990659</c:v>
                </c:pt>
                <c:pt idx="9261">
                  <c:v>-888.69999999990659</c:v>
                </c:pt>
                <c:pt idx="9262">
                  <c:v>-887.74999999990655</c:v>
                </c:pt>
                <c:pt idx="9263">
                  <c:v>-886.7999999999065</c:v>
                </c:pt>
                <c:pt idx="9264">
                  <c:v>-887.7999999999065</c:v>
                </c:pt>
                <c:pt idx="9265">
                  <c:v>-888.7999999999065</c:v>
                </c:pt>
                <c:pt idx="9266">
                  <c:v>-887.84999999990646</c:v>
                </c:pt>
                <c:pt idx="9267">
                  <c:v>-886.89999999990641</c:v>
                </c:pt>
                <c:pt idx="9268">
                  <c:v>-885.94999999990637</c:v>
                </c:pt>
                <c:pt idx="9269">
                  <c:v>-886.94999999990637</c:v>
                </c:pt>
                <c:pt idx="9270">
                  <c:v>-887.94999999990637</c:v>
                </c:pt>
                <c:pt idx="9271">
                  <c:v>-888.94999999990637</c:v>
                </c:pt>
                <c:pt idx="9272">
                  <c:v>-887.99999999990632</c:v>
                </c:pt>
                <c:pt idx="9273">
                  <c:v>-887.04999999990628</c:v>
                </c:pt>
                <c:pt idx="9274">
                  <c:v>-888.04999999990628</c:v>
                </c:pt>
                <c:pt idx="9275">
                  <c:v>-889.04999999990628</c:v>
                </c:pt>
                <c:pt idx="9276">
                  <c:v>-890.04999999990628</c:v>
                </c:pt>
                <c:pt idx="9277">
                  <c:v>-889.09999999990623</c:v>
                </c:pt>
                <c:pt idx="9278">
                  <c:v>-888.14999999990619</c:v>
                </c:pt>
                <c:pt idx="9279">
                  <c:v>-887.19999999990614</c:v>
                </c:pt>
                <c:pt idx="9280">
                  <c:v>-888.19999999990614</c:v>
                </c:pt>
                <c:pt idx="9281">
                  <c:v>-887.24999999990609</c:v>
                </c:pt>
                <c:pt idx="9282">
                  <c:v>-886.29999999990605</c:v>
                </c:pt>
                <c:pt idx="9283">
                  <c:v>-885.349999999906</c:v>
                </c:pt>
                <c:pt idx="9284">
                  <c:v>-886.349999999906</c:v>
                </c:pt>
                <c:pt idx="9285">
                  <c:v>-887.349999999906</c:v>
                </c:pt>
                <c:pt idx="9286">
                  <c:v>-888.349999999906</c:v>
                </c:pt>
                <c:pt idx="9287">
                  <c:v>-887.39999999990596</c:v>
                </c:pt>
                <c:pt idx="9288">
                  <c:v>-888.39999999990596</c:v>
                </c:pt>
                <c:pt idx="9289">
                  <c:v>-889.39999999990596</c:v>
                </c:pt>
                <c:pt idx="9290">
                  <c:v>-890.39999999990596</c:v>
                </c:pt>
                <c:pt idx="9291">
                  <c:v>-889.44999999990591</c:v>
                </c:pt>
                <c:pt idx="9292">
                  <c:v>-890.44999999990591</c:v>
                </c:pt>
                <c:pt idx="9293">
                  <c:v>-889.49999999990587</c:v>
                </c:pt>
                <c:pt idx="9294">
                  <c:v>-888.54999999990582</c:v>
                </c:pt>
                <c:pt idx="9295">
                  <c:v>-889.54999999990582</c:v>
                </c:pt>
                <c:pt idx="9296">
                  <c:v>-890.54999999990582</c:v>
                </c:pt>
                <c:pt idx="9297">
                  <c:v>-889.59999999990578</c:v>
                </c:pt>
                <c:pt idx="9298">
                  <c:v>-890.59999999990578</c:v>
                </c:pt>
                <c:pt idx="9299">
                  <c:v>-889.64999999990573</c:v>
                </c:pt>
                <c:pt idx="9300">
                  <c:v>-890.64999999990573</c:v>
                </c:pt>
                <c:pt idx="9301">
                  <c:v>-891.64999999990573</c:v>
                </c:pt>
                <c:pt idx="9302">
                  <c:v>-892.64999999990573</c:v>
                </c:pt>
                <c:pt idx="9303">
                  <c:v>-893.64999999990573</c:v>
                </c:pt>
                <c:pt idx="9304">
                  <c:v>-894.64999999990573</c:v>
                </c:pt>
                <c:pt idx="9305">
                  <c:v>-893.69999999990569</c:v>
                </c:pt>
                <c:pt idx="9306">
                  <c:v>-894.69999999990569</c:v>
                </c:pt>
                <c:pt idx="9307">
                  <c:v>-895.69999999990569</c:v>
                </c:pt>
                <c:pt idx="9308">
                  <c:v>-894.74999999990564</c:v>
                </c:pt>
                <c:pt idx="9309">
                  <c:v>-893.79999999990559</c:v>
                </c:pt>
                <c:pt idx="9310">
                  <c:v>-894.79999999990559</c:v>
                </c:pt>
                <c:pt idx="9311">
                  <c:v>-895.79999999990559</c:v>
                </c:pt>
                <c:pt idx="9312">
                  <c:v>-894.84999999990555</c:v>
                </c:pt>
                <c:pt idx="9313">
                  <c:v>-893.8999999999055</c:v>
                </c:pt>
                <c:pt idx="9314">
                  <c:v>-892.94999999990546</c:v>
                </c:pt>
                <c:pt idx="9315">
                  <c:v>-893.94999999990546</c:v>
                </c:pt>
                <c:pt idx="9316">
                  <c:v>-894.94999999990546</c:v>
                </c:pt>
                <c:pt idx="9317">
                  <c:v>-895.94999999990546</c:v>
                </c:pt>
                <c:pt idx="9318">
                  <c:v>-894.99999999990541</c:v>
                </c:pt>
                <c:pt idx="9319">
                  <c:v>-895.99999999990541</c:v>
                </c:pt>
                <c:pt idx="9320">
                  <c:v>-896.99999999990541</c:v>
                </c:pt>
                <c:pt idx="9321">
                  <c:v>-896.04999999990537</c:v>
                </c:pt>
                <c:pt idx="9322">
                  <c:v>-897.04999999990537</c:v>
                </c:pt>
                <c:pt idx="9323">
                  <c:v>-898.04999999990537</c:v>
                </c:pt>
                <c:pt idx="9324">
                  <c:v>-899.04999999990537</c:v>
                </c:pt>
                <c:pt idx="9325">
                  <c:v>-898.09999999990532</c:v>
                </c:pt>
                <c:pt idx="9326">
                  <c:v>-897.14999999990528</c:v>
                </c:pt>
                <c:pt idx="9327">
                  <c:v>-898.14999999990528</c:v>
                </c:pt>
                <c:pt idx="9328">
                  <c:v>-897.19999999990523</c:v>
                </c:pt>
                <c:pt idx="9329">
                  <c:v>-896.24999999990519</c:v>
                </c:pt>
                <c:pt idx="9330">
                  <c:v>-895.29999999990514</c:v>
                </c:pt>
                <c:pt idx="9331">
                  <c:v>-896.29999999990514</c:v>
                </c:pt>
                <c:pt idx="9332">
                  <c:v>-895.34999999990509</c:v>
                </c:pt>
                <c:pt idx="9333">
                  <c:v>-894.39999999990505</c:v>
                </c:pt>
                <c:pt idx="9334">
                  <c:v>-893.449999999905</c:v>
                </c:pt>
                <c:pt idx="9335">
                  <c:v>-894.449999999905</c:v>
                </c:pt>
                <c:pt idx="9336">
                  <c:v>-893.49999999990496</c:v>
                </c:pt>
                <c:pt idx="9337">
                  <c:v>-894.49999999990496</c:v>
                </c:pt>
                <c:pt idx="9338">
                  <c:v>-893.54999999990491</c:v>
                </c:pt>
                <c:pt idx="9339">
                  <c:v>-894.54999999990491</c:v>
                </c:pt>
                <c:pt idx="9340">
                  <c:v>-895.54999999990491</c:v>
                </c:pt>
                <c:pt idx="9341">
                  <c:v>-896.54999999990491</c:v>
                </c:pt>
                <c:pt idx="9342">
                  <c:v>-895.59999999990487</c:v>
                </c:pt>
                <c:pt idx="9343">
                  <c:v>-894.64999999990482</c:v>
                </c:pt>
                <c:pt idx="9344">
                  <c:v>-893.69999999990478</c:v>
                </c:pt>
                <c:pt idx="9345">
                  <c:v>-894.69999999990478</c:v>
                </c:pt>
                <c:pt idx="9346">
                  <c:v>-893.74999999990473</c:v>
                </c:pt>
                <c:pt idx="9347">
                  <c:v>-892.79999999990468</c:v>
                </c:pt>
                <c:pt idx="9348">
                  <c:v>-893.79999999990468</c:v>
                </c:pt>
                <c:pt idx="9349">
                  <c:v>-894.79999999990468</c:v>
                </c:pt>
                <c:pt idx="9350">
                  <c:v>-893.84999999990464</c:v>
                </c:pt>
                <c:pt idx="9351">
                  <c:v>-894.84999999990464</c:v>
                </c:pt>
                <c:pt idx="9352">
                  <c:v>-895.84999999990464</c:v>
                </c:pt>
                <c:pt idx="9353">
                  <c:v>-894.89999999990459</c:v>
                </c:pt>
                <c:pt idx="9354">
                  <c:v>-893.94999999990455</c:v>
                </c:pt>
                <c:pt idx="9355">
                  <c:v>-894.94999999990455</c:v>
                </c:pt>
                <c:pt idx="9356">
                  <c:v>-893.9999999999045</c:v>
                </c:pt>
                <c:pt idx="9357">
                  <c:v>-893.04999999990446</c:v>
                </c:pt>
                <c:pt idx="9358">
                  <c:v>-892.09999999990441</c:v>
                </c:pt>
                <c:pt idx="9359">
                  <c:v>-891.14999999990437</c:v>
                </c:pt>
                <c:pt idx="9360">
                  <c:v>-892.14999999990437</c:v>
                </c:pt>
                <c:pt idx="9361">
                  <c:v>-891.19999999990432</c:v>
                </c:pt>
                <c:pt idx="9362">
                  <c:v>-890.24999999990428</c:v>
                </c:pt>
                <c:pt idx="9363">
                  <c:v>-891.24999999990428</c:v>
                </c:pt>
                <c:pt idx="9364">
                  <c:v>-892.24999999990428</c:v>
                </c:pt>
                <c:pt idx="9365">
                  <c:v>-893.24999999990428</c:v>
                </c:pt>
                <c:pt idx="9366">
                  <c:v>-894.24999999990428</c:v>
                </c:pt>
                <c:pt idx="9367">
                  <c:v>-895.24999999990428</c:v>
                </c:pt>
                <c:pt idx="9368">
                  <c:v>-894.29999999990423</c:v>
                </c:pt>
                <c:pt idx="9369">
                  <c:v>-893.34999999990418</c:v>
                </c:pt>
                <c:pt idx="9370">
                  <c:v>-894.34999999990418</c:v>
                </c:pt>
                <c:pt idx="9371">
                  <c:v>-895.34999999990418</c:v>
                </c:pt>
                <c:pt idx="9372">
                  <c:v>-894.39999999990414</c:v>
                </c:pt>
                <c:pt idx="9373">
                  <c:v>-893.44999999990409</c:v>
                </c:pt>
                <c:pt idx="9374">
                  <c:v>-892.49999999990405</c:v>
                </c:pt>
                <c:pt idx="9375">
                  <c:v>-893.49999999990405</c:v>
                </c:pt>
                <c:pt idx="9376">
                  <c:v>-894.49999999990405</c:v>
                </c:pt>
                <c:pt idx="9377">
                  <c:v>-895.49999999990405</c:v>
                </c:pt>
                <c:pt idx="9378">
                  <c:v>-896.49999999990405</c:v>
                </c:pt>
                <c:pt idx="9379">
                  <c:v>-897.49999999990405</c:v>
                </c:pt>
                <c:pt idx="9380">
                  <c:v>-896.549999999904</c:v>
                </c:pt>
                <c:pt idx="9381">
                  <c:v>-895.59999999990396</c:v>
                </c:pt>
                <c:pt idx="9382">
                  <c:v>-894.64999999990391</c:v>
                </c:pt>
                <c:pt idx="9383">
                  <c:v>-895.64999999990391</c:v>
                </c:pt>
                <c:pt idx="9384">
                  <c:v>-896.64999999990391</c:v>
                </c:pt>
                <c:pt idx="9385">
                  <c:v>-895.69999999990387</c:v>
                </c:pt>
                <c:pt idx="9386">
                  <c:v>-894.74999999990382</c:v>
                </c:pt>
                <c:pt idx="9387">
                  <c:v>-895.74999999990382</c:v>
                </c:pt>
                <c:pt idx="9388">
                  <c:v>-896.74999999990382</c:v>
                </c:pt>
                <c:pt idx="9389">
                  <c:v>-895.79999999990378</c:v>
                </c:pt>
                <c:pt idx="9390">
                  <c:v>-894.84999999990373</c:v>
                </c:pt>
                <c:pt idx="9391">
                  <c:v>-895.84999999990373</c:v>
                </c:pt>
                <c:pt idx="9392">
                  <c:v>-894.89999999990368</c:v>
                </c:pt>
                <c:pt idx="9393">
                  <c:v>-893.94999999990364</c:v>
                </c:pt>
                <c:pt idx="9394">
                  <c:v>-892.99999999990359</c:v>
                </c:pt>
                <c:pt idx="9395">
                  <c:v>-892.04999999990355</c:v>
                </c:pt>
                <c:pt idx="9396">
                  <c:v>-891.0999999999035</c:v>
                </c:pt>
                <c:pt idx="9397">
                  <c:v>-890.14999999990346</c:v>
                </c:pt>
                <c:pt idx="9398">
                  <c:v>-891.14999999990346</c:v>
                </c:pt>
                <c:pt idx="9399">
                  <c:v>-892.14999999990346</c:v>
                </c:pt>
                <c:pt idx="9400">
                  <c:v>-893.14999999990346</c:v>
                </c:pt>
                <c:pt idx="9401">
                  <c:v>-892.19999999990341</c:v>
                </c:pt>
                <c:pt idx="9402">
                  <c:v>-893.19999999990341</c:v>
                </c:pt>
                <c:pt idx="9403">
                  <c:v>-894.19999999990341</c:v>
                </c:pt>
                <c:pt idx="9404">
                  <c:v>-893.24999999990337</c:v>
                </c:pt>
                <c:pt idx="9405">
                  <c:v>-892.29999999990332</c:v>
                </c:pt>
                <c:pt idx="9406">
                  <c:v>-891.34999999990328</c:v>
                </c:pt>
                <c:pt idx="9407">
                  <c:v>-892.34999999990328</c:v>
                </c:pt>
                <c:pt idx="9408">
                  <c:v>-891.39999999990323</c:v>
                </c:pt>
                <c:pt idx="9409">
                  <c:v>-892.39999999990323</c:v>
                </c:pt>
                <c:pt idx="9410">
                  <c:v>-891.44999999990318</c:v>
                </c:pt>
                <c:pt idx="9411">
                  <c:v>-892.44999999990318</c:v>
                </c:pt>
                <c:pt idx="9412">
                  <c:v>-893.44999999990318</c:v>
                </c:pt>
                <c:pt idx="9413">
                  <c:v>-892.49999999990314</c:v>
                </c:pt>
                <c:pt idx="9414">
                  <c:v>-891.54999999990309</c:v>
                </c:pt>
                <c:pt idx="9415">
                  <c:v>-890.59999999990305</c:v>
                </c:pt>
                <c:pt idx="9416">
                  <c:v>-891.59999999990305</c:v>
                </c:pt>
                <c:pt idx="9417">
                  <c:v>-890.649999999903</c:v>
                </c:pt>
                <c:pt idx="9418">
                  <c:v>-891.649999999903</c:v>
                </c:pt>
                <c:pt idx="9419">
                  <c:v>-892.649999999903</c:v>
                </c:pt>
                <c:pt idx="9420">
                  <c:v>-893.649999999903</c:v>
                </c:pt>
                <c:pt idx="9421">
                  <c:v>-894.649999999903</c:v>
                </c:pt>
                <c:pt idx="9422">
                  <c:v>-893.69999999990296</c:v>
                </c:pt>
                <c:pt idx="9423">
                  <c:v>-892.74999999990291</c:v>
                </c:pt>
                <c:pt idx="9424">
                  <c:v>-893.74999999990291</c:v>
                </c:pt>
                <c:pt idx="9425">
                  <c:v>-894.74999999990291</c:v>
                </c:pt>
                <c:pt idx="9426">
                  <c:v>-895.74999999990291</c:v>
                </c:pt>
                <c:pt idx="9427">
                  <c:v>-896.74999999990291</c:v>
                </c:pt>
                <c:pt idx="9428">
                  <c:v>-895.79999999990287</c:v>
                </c:pt>
                <c:pt idx="9429">
                  <c:v>-894.84999999990282</c:v>
                </c:pt>
                <c:pt idx="9430">
                  <c:v>-893.89999999990278</c:v>
                </c:pt>
                <c:pt idx="9431">
                  <c:v>-892.94999999990273</c:v>
                </c:pt>
                <c:pt idx="9432">
                  <c:v>-891.99999999990268</c:v>
                </c:pt>
                <c:pt idx="9433">
                  <c:v>-892.99999999990268</c:v>
                </c:pt>
                <c:pt idx="9434">
                  <c:v>-892.04999999990264</c:v>
                </c:pt>
                <c:pt idx="9435">
                  <c:v>-893.04999999990264</c:v>
                </c:pt>
                <c:pt idx="9436">
                  <c:v>-892.09999999990259</c:v>
                </c:pt>
                <c:pt idx="9437">
                  <c:v>-893.09999999990259</c:v>
                </c:pt>
                <c:pt idx="9438">
                  <c:v>-894.09999999990259</c:v>
                </c:pt>
                <c:pt idx="9439">
                  <c:v>-895.09999999990259</c:v>
                </c:pt>
                <c:pt idx="9440">
                  <c:v>-896.09999999990259</c:v>
                </c:pt>
                <c:pt idx="9441">
                  <c:v>-897.09999999990259</c:v>
                </c:pt>
                <c:pt idx="9442">
                  <c:v>-896.14999999990255</c:v>
                </c:pt>
                <c:pt idx="9443">
                  <c:v>-895.1999999999025</c:v>
                </c:pt>
                <c:pt idx="9444">
                  <c:v>-896.1999999999025</c:v>
                </c:pt>
                <c:pt idx="9445">
                  <c:v>-895.24999999990246</c:v>
                </c:pt>
                <c:pt idx="9446">
                  <c:v>-896.24999999990246</c:v>
                </c:pt>
                <c:pt idx="9447">
                  <c:v>-895.29999999990241</c:v>
                </c:pt>
                <c:pt idx="9448">
                  <c:v>-896.29999999990241</c:v>
                </c:pt>
                <c:pt idx="9449">
                  <c:v>-897.29999999990241</c:v>
                </c:pt>
                <c:pt idx="9450">
                  <c:v>-898.29999999990241</c:v>
                </c:pt>
                <c:pt idx="9451">
                  <c:v>-897.34999999990237</c:v>
                </c:pt>
                <c:pt idx="9452">
                  <c:v>-898.34999999990237</c:v>
                </c:pt>
                <c:pt idx="9453">
                  <c:v>-897.39999999990232</c:v>
                </c:pt>
                <c:pt idx="9454">
                  <c:v>-898.39999999990232</c:v>
                </c:pt>
                <c:pt idx="9455">
                  <c:v>-897.44999999990227</c:v>
                </c:pt>
                <c:pt idx="9456">
                  <c:v>-896.49999999990223</c:v>
                </c:pt>
                <c:pt idx="9457">
                  <c:v>-895.54999999990218</c:v>
                </c:pt>
                <c:pt idx="9458">
                  <c:v>-896.54999999990218</c:v>
                </c:pt>
                <c:pt idx="9459">
                  <c:v>-895.59999999990214</c:v>
                </c:pt>
                <c:pt idx="9460">
                  <c:v>-896.59999999990214</c:v>
                </c:pt>
                <c:pt idx="9461">
                  <c:v>-895.64999999990209</c:v>
                </c:pt>
                <c:pt idx="9462">
                  <c:v>-896.64999999990209</c:v>
                </c:pt>
                <c:pt idx="9463">
                  <c:v>-895.69999999990205</c:v>
                </c:pt>
                <c:pt idx="9464">
                  <c:v>-896.69999999990205</c:v>
                </c:pt>
                <c:pt idx="9465">
                  <c:v>-897.69999999990205</c:v>
                </c:pt>
                <c:pt idx="9466">
                  <c:v>-898.69999999990205</c:v>
                </c:pt>
                <c:pt idx="9467">
                  <c:v>-897.749999999902</c:v>
                </c:pt>
                <c:pt idx="9468">
                  <c:v>-898.749999999902</c:v>
                </c:pt>
                <c:pt idx="9469">
                  <c:v>-897.79999999990196</c:v>
                </c:pt>
                <c:pt idx="9470">
                  <c:v>-898.79999999990196</c:v>
                </c:pt>
                <c:pt idx="9471">
                  <c:v>-899.79999999990196</c:v>
                </c:pt>
                <c:pt idx="9472">
                  <c:v>-898.84999999990191</c:v>
                </c:pt>
                <c:pt idx="9473">
                  <c:v>-899.84999999990191</c:v>
                </c:pt>
                <c:pt idx="9474">
                  <c:v>-900.84999999990191</c:v>
                </c:pt>
                <c:pt idx="9475">
                  <c:v>-899.89999999990187</c:v>
                </c:pt>
                <c:pt idx="9476">
                  <c:v>-898.94999999990182</c:v>
                </c:pt>
                <c:pt idx="9477">
                  <c:v>-897.99999999990177</c:v>
                </c:pt>
                <c:pt idx="9478">
                  <c:v>-898.99999999990177</c:v>
                </c:pt>
                <c:pt idx="9479">
                  <c:v>-899.99999999990177</c:v>
                </c:pt>
                <c:pt idx="9480">
                  <c:v>-899.04999999990173</c:v>
                </c:pt>
                <c:pt idx="9481">
                  <c:v>-898.09999999990168</c:v>
                </c:pt>
                <c:pt idx="9482">
                  <c:v>-897.14999999990164</c:v>
                </c:pt>
                <c:pt idx="9483">
                  <c:v>-896.19999999990159</c:v>
                </c:pt>
                <c:pt idx="9484">
                  <c:v>-897.19999999990159</c:v>
                </c:pt>
                <c:pt idx="9485">
                  <c:v>-898.19999999990159</c:v>
                </c:pt>
                <c:pt idx="9486">
                  <c:v>-897.24999999990155</c:v>
                </c:pt>
                <c:pt idx="9487">
                  <c:v>-898.24999999990155</c:v>
                </c:pt>
                <c:pt idx="9488">
                  <c:v>-899.24999999990155</c:v>
                </c:pt>
                <c:pt idx="9489">
                  <c:v>-898.2999999999015</c:v>
                </c:pt>
                <c:pt idx="9490">
                  <c:v>-897.34999999990146</c:v>
                </c:pt>
                <c:pt idx="9491">
                  <c:v>-896.39999999990141</c:v>
                </c:pt>
                <c:pt idx="9492">
                  <c:v>-897.39999999990141</c:v>
                </c:pt>
                <c:pt idx="9493">
                  <c:v>-896.44999999990137</c:v>
                </c:pt>
                <c:pt idx="9494">
                  <c:v>-895.49999999990132</c:v>
                </c:pt>
                <c:pt idx="9495">
                  <c:v>-894.54999999990127</c:v>
                </c:pt>
                <c:pt idx="9496">
                  <c:v>-893.59999999990123</c:v>
                </c:pt>
                <c:pt idx="9497">
                  <c:v>-894.59999999990123</c:v>
                </c:pt>
                <c:pt idx="9498">
                  <c:v>-893.64999999990118</c:v>
                </c:pt>
                <c:pt idx="9499">
                  <c:v>-892.69999999990114</c:v>
                </c:pt>
                <c:pt idx="9500">
                  <c:v>-893.69999999990114</c:v>
                </c:pt>
                <c:pt idx="9501">
                  <c:v>-892.74999999990109</c:v>
                </c:pt>
                <c:pt idx="9502">
                  <c:v>-893.74999999990109</c:v>
                </c:pt>
                <c:pt idx="9503">
                  <c:v>-894.74999999990109</c:v>
                </c:pt>
                <c:pt idx="9504">
                  <c:v>-895.74999999990109</c:v>
                </c:pt>
                <c:pt idx="9505">
                  <c:v>-896.74999999990109</c:v>
                </c:pt>
                <c:pt idx="9506">
                  <c:v>-895.79999999990105</c:v>
                </c:pt>
                <c:pt idx="9507">
                  <c:v>-896.79999999990105</c:v>
                </c:pt>
                <c:pt idx="9508">
                  <c:v>-895.849999999901</c:v>
                </c:pt>
                <c:pt idx="9509">
                  <c:v>-894.89999999990096</c:v>
                </c:pt>
                <c:pt idx="9510">
                  <c:v>-895.89999999990096</c:v>
                </c:pt>
                <c:pt idx="9511">
                  <c:v>-896.89999999990096</c:v>
                </c:pt>
                <c:pt idx="9512">
                  <c:v>-897.89999999990096</c:v>
                </c:pt>
                <c:pt idx="9513">
                  <c:v>-898.89999999990096</c:v>
                </c:pt>
                <c:pt idx="9514">
                  <c:v>-899.89999999990096</c:v>
                </c:pt>
                <c:pt idx="9515">
                  <c:v>-900.89999999990096</c:v>
                </c:pt>
                <c:pt idx="9516">
                  <c:v>-901.89999999990096</c:v>
                </c:pt>
                <c:pt idx="9517">
                  <c:v>-902.89999999990096</c:v>
                </c:pt>
                <c:pt idx="9518">
                  <c:v>-901.94999999990091</c:v>
                </c:pt>
                <c:pt idx="9519">
                  <c:v>-902.94999999990091</c:v>
                </c:pt>
                <c:pt idx="9520">
                  <c:v>-903.94999999990091</c:v>
                </c:pt>
                <c:pt idx="9521">
                  <c:v>-902.99999999990087</c:v>
                </c:pt>
                <c:pt idx="9522">
                  <c:v>-903.99999999990087</c:v>
                </c:pt>
                <c:pt idx="9523">
                  <c:v>-903.04999999990082</c:v>
                </c:pt>
                <c:pt idx="9524">
                  <c:v>-904.04999999990082</c:v>
                </c:pt>
                <c:pt idx="9525">
                  <c:v>-903.09999999990077</c:v>
                </c:pt>
                <c:pt idx="9526">
                  <c:v>-904.09999999990077</c:v>
                </c:pt>
                <c:pt idx="9527">
                  <c:v>-905.09999999990077</c:v>
                </c:pt>
                <c:pt idx="9528">
                  <c:v>-906.09999999990077</c:v>
                </c:pt>
                <c:pt idx="9529">
                  <c:v>-905.14999999990073</c:v>
                </c:pt>
                <c:pt idx="9530">
                  <c:v>-904.19999999990068</c:v>
                </c:pt>
                <c:pt idx="9531">
                  <c:v>-905.19999999990068</c:v>
                </c:pt>
                <c:pt idx="9532">
                  <c:v>-904.24999999990064</c:v>
                </c:pt>
                <c:pt idx="9533">
                  <c:v>-905.24999999990064</c:v>
                </c:pt>
                <c:pt idx="9534">
                  <c:v>-906.24999999990064</c:v>
                </c:pt>
                <c:pt idx="9535">
                  <c:v>-905.29999999990059</c:v>
                </c:pt>
                <c:pt idx="9536">
                  <c:v>-906.29999999990059</c:v>
                </c:pt>
                <c:pt idx="9537">
                  <c:v>-907.29999999990059</c:v>
                </c:pt>
                <c:pt idx="9538">
                  <c:v>-908.29999999990059</c:v>
                </c:pt>
                <c:pt idx="9539">
                  <c:v>-907.34999999990055</c:v>
                </c:pt>
                <c:pt idx="9540">
                  <c:v>-908.34999999990055</c:v>
                </c:pt>
                <c:pt idx="9541">
                  <c:v>-907.3999999999005</c:v>
                </c:pt>
                <c:pt idx="9542">
                  <c:v>-908.3999999999005</c:v>
                </c:pt>
                <c:pt idx="9543">
                  <c:v>-907.44999999990046</c:v>
                </c:pt>
                <c:pt idx="9544">
                  <c:v>-908.44999999990046</c:v>
                </c:pt>
                <c:pt idx="9545">
                  <c:v>-909.44999999990046</c:v>
                </c:pt>
                <c:pt idx="9546">
                  <c:v>-908.49999999990041</c:v>
                </c:pt>
                <c:pt idx="9547">
                  <c:v>-909.49999999990041</c:v>
                </c:pt>
                <c:pt idx="9548">
                  <c:v>-908.54999999990036</c:v>
                </c:pt>
                <c:pt idx="9549">
                  <c:v>-909.54999999990036</c:v>
                </c:pt>
                <c:pt idx="9550">
                  <c:v>-910.54999999990036</c:v>
                </c:pt>
                <c:pt idx="9551">
                  <c:v>-911.54999999990036</c:v>
                </c:pt>
                <c:pt idx="9552">
                  <c:v>-910.59999999990032</c:v>
                </c:pt>
                <c:pt idx="9553">
                  <c:v>-909.64999999990027</c:v>
                </c:pt>
                <c:pt idx="9554">
                  <c:v>-908.69999999990023</c:v>
                </c:pt>
                <c:pt idx="9555">
                  <c:v>-909.69999999990023</c:v>
                </c:pt>
                <c:pt idx="9556">
                  <c:v>-908.74999999990018</c:v>
                </c:pt>
                <c:pt idx="9557">
                  <c:v>-907.79999999990014</c:v>
                </c:pt>
                <c:pt idx="9558">
                  <c:v>-908.79999999990014</c:v>
                </c:pt>
                <c:pt idx="9559">
                  <c:v>-907.84999999990009</c:v>
                </c:pt>
                <c:pt idx="9560">
                  <c:v>-906.89999999990005</c:v>
                </c:pt>
                <c:pt idx="9561">
                  <c:v>-905.9499999999</c:v>
                </c:pt>
                <c:pt idx="9562">
                  <c:v>-904.99999999989996</c:v>
                </c:pt>
                <c:pt idx="9563">
                  <c:v>-904.04999999989991</c:v>
                </c:pt>
                <c:pt idx="9564">
                  <c:v>-903.09999999989986</c:v>
                </c:pt>
                <c:pt idx="9565">
                  <c:v>-904.09999999989986</c:v>
                </c:pt>
                <c:pt idx="9566">
                  <c:v>-903.14999999989982</c:v>
                </c:pt>
                <c:pt idx="9567">
                  <c:v>-902.19999999989977</c:v>
                </c:pt>
                <c:pt idx="9568">
                  <c:v>-901.24999999989973</c:v>
                </c:pt>
                <c:pt idx="9569">
                  <c:v>-900.29999999989968</c:v>
                </c:pt>
                <c:pt idx="9570">
                  <c:v>-901.29999999989968</c:v>
                </c:pt>
                <c:pt idx="9571">
                  <c:v>-900.34999999989964</c:v>
                </c:pt>
                <c:pt idx="9572">
                  <c:v>-899.39999999989959</c:v>
                </c:pt>
                <c:pt idx="9573">
                  <c:v>-900.39999999989959</c:v>
                </c:pt>
                <c:pt idx="9574">
                  <c:v>-899.44999999989955</c:v>
                </c:pt>
                <c:pt idx="9575">
                  <c:v>-898.4999999998995</c:v>
                </c:pt>
                <c:pt idx="9576">
                  <c:v>-897.54999999989946</c:v>
                </c:pt>
                <c:pt idx="9577">
                  <c:v>-896.59999999989941</c:v>
                </c:pt>
                <c:pt idx="9578">
                  <c:v>-897.59999999989941</c:v>
                </c:pt>
                <c:pt idx="9579">
                  <c:v>-896.64999999989936</c:v>
                </c:pt>
                <c:pt idx="9580">
                  <c:v>-895.69999999989932</c:v>
                </c:pt>
                <c:pt idx="9581">
                  <c:v>-894.74999999989927</c:v>
                </c:pt>
                <c:pt idx="9582">
                  <c:v>-895.74999999989927</c:v>
                </c:pt>
                <c:pt idx="9583">
                  <c:v>-896.74999999989927</c:v>
                </c:pt>
                <c:pt idx="9584">
                  <c:v>-897.74999999989927</c:v>
                </c:pt>
                <c:pt idx="9585">
                  <c:v>-896.79999999989923</c:v>
                </c:pt>
                <c:pt idx="9586">
                  <c:v>-897.79999999989923</c:v>
                </c:pt>
                <c:pt idx="9587">
                  <c:v>-896.84999999989918</c:v>
                </c:pt>
                <c:pt idx="9588">
                  <c:v>-895.89999999989914</c:v>
                </c:pt>
                <c:pt idx="9589">
                  <c:v>-896.89999999989914</c:v>
                </c:pt>
                <c:pt idx="9590">
                  <c:v>-897.89999999989914</c:v>
                </c:pt>
                <c:pt idx="9591">
                  <c:v>-898.89999999989914</c:v>
                </c:pt>
                <c:pt idx="9592">
                  <c:v>-897.94999999989909</c:v>
                </c:pt>
                <c:pt idx="9593">
                  <c:v>-896.99999999989905</c:v>
                </c:pt>
                <c:pt idx="9594">
                  <c:v>-897.99999999989905</c:v>
                </c:pt>
                <c:pt idx="9595">
                  <c:v>-898.99999999989905</c:v>
                </c:pt>
                <c:pt idx="9596">
                  <c:v>-899.99999999989905</c:v>
                </c:pt>
                <c:pt idx="9597">
                  <c:v>-899.049999999899</c:v>
                </c:pt>
                <c:pt idx="9598">
                  <c:v>-898.09999999989896</c:v>
                </c:pt>
                <c:pt idx="9599">
                  <c:v>-897.14999999989891</c:v>
                </c:pt>
                <c:pt idx="9600">
                  <c:v>-898.14999999989891</c:v>
                </c:pt>
                <c:pt idx="9601">
                  <c:v>-897.19999999989886</c:v>
                </c:pt>
                <c:pt idx="9602">
                  <c:v>-898.19999999989886</c:v>
                </c:pt>
                <c:pt idx="9603">
                  <c:v>-897.24999999989882</c:v>
                </c:pt>
                <c:pt idx="9604">
                  <c:v>-896.29999999989877</c:v>
                </c:pt>
                <c:pt idx="9605">
                  <c:v>-895.34999999989873</c:v>
                </c:pt>
                <c:pt idx="9606">
                  <c:v>-894.39999999989868</c:v>
                </c:pt>
                <c:pt idx="9607">
                  <c:v>-895.39999999989868</c:v>
                </c:pt>
                <c:pt idx="9608">
                  <c:v>-894.44999999989864</c:v>
                </c:pt>
                <c:pt idx="9609">
                  <c:v>-895.44999999989864</c:v>
                </c:pt>
                <c:pt idx="9610">
                  <c:v>-896.44999999989864</c:v>
                </c:pt>
                <c:pt idx="9611">
                  <c:v>-897.44999999989864</c:v>
                </c:pt>
                <c:pt idx="9612">
                  <c:v>-898.44999999989864</c:v>
                </c:pt>
                <c:pt idx="9613">
                  <c:v>-897.49999999989859</c:v>
                </c:pt>
                <c:pt idx="9614">
                  <c:v>-898.49999999989859</c:v>
                </c:pt>
                <c:pt idx="9615">
                  <c:v>-899.49999999989859</c:v>
                </c:pt>
                <c:pt idx="9616">
                  <c:v>-898.54999999989855</c:v>
                </c:pt>
                <c:pt idx="9617">
                  <c:v>-897.5999999998985</c:v>
                </c:pt>
                <c:pt idx="9618">
                  <c:v>-896.64999999989845</c:v>
                </c:pt>
                <c:pt idx="9619">
                  <c:v>-897.64999999989845</c:v>
                </c:pt>
                <c:pt idx="9620">
                  <c:v>-898.64999999989845</c:v>
                </c:pt>
                <c:pt idx="9621">
                  <c:v>-899.64999999989845</c:v>
                </c:pt>
                <c:pt idx="9622">
                  <c:v>-898.69999999989841</c:v>
                </c:pt>
                <c:pt idx="9623">
                  <c:v>-899.69999999989841</c:v>
                </c:pt>
                <c:pt idx="9624">
                  <c:v>-900.69999999989841</c:v>
                </c:pt>
                <c:pt idx="9625">
                  <c:v>-899.74999999989836</c:v>
                </c:pt>
                <c:pt idx="9626">
                  <c:v>-900.74999999989836</c:v>
                </c:pt>
                <c:pt idx="9627">
                  <c:v>-901.74999999989836</c:v>
                </c:pt>
                <c:pt idx="9628">
                  <c:v>-902.74999999989836</c:v>
                </c:pt>
                <c:pt idx="9629">
                  <c:v>-901.79999999989832</c:v>
                </c:pt>
                <c:pt idx="9630">
                  <c:v>-902.79999999989832</c:v>
                </c:pt>
                <c:pt idx="9631">
                  <c:v>-903.79999999989832</c:v>
                </c:pt>
                <c:pt idx="9632">
                  <c:v>-904.79999999989832</c:v>
                </c:pt>
                <c:pt idx="9633">
                  <c:v>-905.79999999989832</c:v>
                </c:pt>
                <c:pt idx="9634">
                  <c:v>-904.84999999989827</c:v>
                </c:pt>
                <c:pt idx="9635">
                  <c:v>-905.84999999989827</c:v>
                </c:pt>
                <c:pt idx="9636">
                  <c:v>-906.84999999989827</c:v>
                </c:pt>
                <c:pt idx="9637">
                  <c:v>-907.84999999989827</c:v>
                </c:pt>
                <c:pt idx="9638">
                  <c:v>-906.89999999989823</c:v>
                </c:pt>
                <c:pt idx="9639">
                  <c:v>-907.89999999989823</c:v>
                </c:pt>
                <c:pt idx="9640">
                  <c:v>-908.89999999989823</c:v>
                </c:pt>
                <c:pt idx="9641">
                  <c:v>-907.94999999989818</c:v>
                </c:pt>
                <c:pt idx="9642">
                  <c:v>-906.99999999989814</c:v>
                </c:pt>
                <c:pt idx="9643">
                  <c:v>-906.04999999989809</c:v>
                </c:pt>
                <c:pt idx="9644">
                  <c:v>-907.04999999989809</c:v>
                </c:pt>
                <c:pt idx="9645">
                  <c:v>-908.04999999989809</c:v>
                </c:pt>
                <c:pt idx="9646">
                  <c:v>-909.04999999989809</c:v>
                </c:pt>
                <c:pt idx="9647">
                  <c:v>-908.09999999989805</c:v>
                </c:pt>
                <c:pt idx="9648">
                  <c:v>-909.09999999989805</c:v>
                </c:pt>
                <c:pt idx="9649">
                  <c:v>-910.09999999989805</c:v>
                </c:pt>
                <c:pt idx="9650">
                  <c:v>-911.09999999989805</c:v>
                </c:pt>
                <c:pt idx="9651">
                  <c:v>-910.149999999898</c:v>
                </c:pt>
                <c:pt idx="9652">
                  <c:v>-911.149999999898</c:v>
                </c:pt>
                <c:pt idx="9653">
                  <c:v>-910.19999999989795</c:v>
                </c:pt>
                <c:pt idx="9654">
                  <c:v>-909.24999999989791</c:v>
                </c:pt>
                <c:pt idx="9655">
                  <c:v>-910.24999999989791</c:v>
                </c:pt>
                <c:pt idx="9656">
                  <c:v>-911.24999999989791</c:v>
                </c:pt>
                <c:pt idx="9657">
                  <c:v>-912.24999999989791</c:v>
                </c:pt>
                <c:pt idx="9658">
                  <c:v>-913.24999999989791</c:v>
                </c:pt>
                <c:pt idx="9659">
                  <c:v>-914.24999999989791</c:v>
                </c:pt>
                <c:pt idx="9660">
                  <c:v>-913.29999999989786</c:v>
                </c:pt>
                <c:pt idx="9661">
                  <c:v>-912.34999999989782</c:v>
                </c:pt>
                <c:pt idx="9662">
                  <c:v>-913.34999999989782</c:v>
                </c:pt>
                <c:pt idx="9663">
                  <c:v>-912.39999999989777</c:v>
                </c:pt>
                <c:pt idx="9664">
                  <c:v>-913.39999999989777</c:v>
                </c:pt>
                <c:pt idx="9665">
                  <c:v>-914.39999999989777</c:v>
                </c:pt>
                <c:pt idx="9666">
                  <c:v>-915.39999999989777</c:v>
                </c:pt>
                <c:pt idx="9667">
                  <c:v>-916.39999999989777</c:v>
                </c:pt>
                <c:pt idx="9668">
                  <c:v>-915.44999999989773</c:v>
                </c:pt>
                <c:pt idx="9669">
                  <c:v>-914.49999999989768</c:v>
                </c:pt>
                <c:pt idx="9670">
                  <c:v>-915.49999999989768</c:v>
                </c:pt>
                <c:pt idx="9671">
                  <c:v>-916.49999999989768</c:v>
                </c:pt>
                <c:pt idx="9672">
                  <c:v>-917.49999999989768</c:v>
                </c:pt>
                <c:pt idx="9673">
                  <c:v>-918.49999999989768</c:v>
                </c:pt>
                <c:pt idx="9674">
                  <c:v>-917.54999999989764</c:v>
                </c:pt>
                <c:pt idx="9675">
                  <c:v>-918.54999999989764</c:v>
                </c:pt>
                <c:pt idx="9676">
                  <c:v>-919.54999999989764</c:v>
                </c:pt>
                <c:pt idx="9677">
                  <c:v>-918.59999999989759</c:v>
                </c:pt>
                <c:pt idx="9678">
                  <c:v>-919.59999999989759</c:v>
                </c:pt>
                <c:pt idx="9679">
                  <c:v>-918.64999999989755</c:v>
                </c:pt>
                <c:pt idx="9680">
                  <c:v>-919.64999999989755</c:v>
                </c:pt>
                <c:pt idx="9681">
                  <c:v>-918.6999999998975</c:v>
                </c:pt>
                <c:pt idx="9682">
                  <c:v>-917.74999999989745</c:v>
                </c:pt>
                <c:pt idx="9683">
                  <c:v>-916.79999999989741</c:v>
                </c:pt>
                <c:pt idx="9684">
                  <c:v>-915.84999999989736</c:v>
                </c:pt>
                <c:pt idx="9685">
                  <c:v>-914.89999999989732</c:v>
                </c:pt>
                <c:pt idx="9686">
                  <c:v>-915.89999999989732</c:v>
                </c:pt>
                <c:pt idx="9687">
                  <c:v>-914.94999999989727</c:v>
                </c:pt>
                <c:pt idx="9688">
                  <c:v>-915.94999999989727</c:v>
                </c:pt>
                <c:pt idx="9689">
                  <c:v>-916.94999999989727</c:v>
                </c:pt>
                <c:pt idx="9690">
                  <c:v>-915.99999999989723</c:v>
                </c:pt>
                <c:pt idx="9691">
                  <c:v>-916.99999999989723</c:v>
                </c:pt>
                <c:pt idx="9692">
                  <c:v>-917.99999999989723</c:v>
                </c:pt>
                <c:pt idx="9693">
                  <c:v>-917.04999999989718</c:v>
                </c:pt>
                <c:pt idx="9694">
                  <c:v>-918.04999999989718</c:v>
                </c:pt>
                <c:pt idx="9695">
                  <c:v>-919.04999999989718</c:v>
                </c:pt>
                <c:pt idx="9696">
                  <c:v>-920.04999999989718</c:v>
                </c:pt>
                <c:pt idx="9697">
                  <c:v>-919.09999999989714</c:v>
                </c:pt>
                <c:pt idx="9698">
                  <c:v>-920.09999999989714</c:v>
                </c:pt>
                <c:pt idx="9699">
                  <c:v>-919.14999999989709</c:v>
                </c:pt>
                <c:pt idx="9700">
                  <c:v>-920.14999999989709</c:v>
                </c:pt>
                <c:pt idx="9701">
                  <c:v>-919.19999999989705</c:v>
                </c:pt>
                <c:pt idx="9702">
                  <c:v>-918.249999999897</c:v>
                </c:pt>
                <c:pt idx="9703">
                  <c:v>-917.29999999989695</c:v>
                </c:pt>
                <c:pt idx="9704">
                  <c:v>-916.34999999989691</c:v>
                </c:pt>
                <c:pt idx="9705">
                  <c:v>-917.34999999989691</c:v>
                </c:pt>
                <c:pt idx="9706">
                  <c:v>-918.34999999989691</c:v>
                </c:pt>
                <c:pt idx="9707">
                  <c:v>-919.34999999989691</c:v>
                </c:pt>
                <c:pt idx="9708">
                  <c:v>-918.39999999989686</c:v>
                </c:pt>
                <c:pt idx="9709">
                  <c:v>-917.44999999989682</c:v>
                </c:pt>
                <c:pt idx="9710">
                  <c:v>-918.44999999989682</c:v>
                </c:pt>
                <c:pt idx="9711">
                  <c:v>-919.44999999989682</c:v>
                </c:pt>
                <c:pt idx="9712">
                  <c:v>-920.44999999989682</c:v>
                </c:pt>
                <c:pt idx="9713">
                  <c:v>-919.49999999989677</c:v>
                </c:pt>
                <c:pt idx="9714">
                  <c:v>-920.49999999989677</c:v>
                </c:pt>
                <c:pt idx="9715">
                  <c:v>-919.54999999989673</c:v>
                </c:pt>
                <c:pt idx="9716">
                  <c:v>-920.54999999989673</c:v>
                </c:pt>
                <c:pt idx="9717">
                  <c:v>-919.59999999989668</c:v>
                </c:pt>
                <c:pt idx="9718">
                  <c:v>-920.59999999989668</c:v>
                </c:pt>
                <c:pt idx="9719">
                  <c:v>-921.59999999989668</c:v>
                </c:pt>
                <c:pt idx="9720">
                  <c:v>-920.64999999989664</c:v>
                </c:pt>
                <c:pt idx="9721">
                  <c:v>-919.69999999989659</c:v>
                </c:pt>
                <c:pt idx="9722">
                  <c:v>-920.69999999989659</c:v>
                </c:pt>
                <c:pt idx="9723">
                  <c:v>-919.74999999989654</c:v>
                </c:pt>
                <c:pt idx="9724">
                  <c:v>-920.74999999989654</c:v>
                </c:pt>
                <c:pt idx="9725">
                  <c:v>-919.7999999998965</c:v>
                </c:pt>
                <c:pt idx="9726">
                  <c:v>-920.7999999998965</c:v>
                </c:pt>
                <c:pt idx="9727">
                  <c:v>-921.7999999998965</c:v>
                </c:pt>
                <c:pt idx="9728">
                  <c:v>-922.7999999998965</c:v>
                </c:pt>
                <c:pt idx="9729">
                  <c:v>-923.7999999998965</c:v>
                </c:pt>
                <c:pt idx="9730">
                  <c:v>-922.84999999989645</c:v>
                </c:pt>
                <c:pt idx="9731">
                  <c:v>-921.89999999989641</c:v>
                </c:pt>
                <c:pt idx="9732">
                  <c:v>-922.89999999989641</c:v>
                </c:pt>
                <c:pt idx="9733">
                  <c:v>-923.89999999989641</c:v>
                </c:pt>
                <c:pt idx="9734">
                  <c:v>-922.94999999989636</c:v>
                </c:pt>
                <c:pt idx="9735">
                  <c:v>-923.94999999989636</c:v>
                </c:pt>
                <c:pt idx="9736">
                  <c:v>-924.94999999989636</c:v>
                </c:pt>
                <c:pt idx="9737">
                  <c:v>-923.99999999989632</c:v>
                </c:pt>
                <c:pt idx="9738">
                  <c:v>-923.04999999989627</c:v>
                </c:pt>
                <c:pt idx="9739">
                  <c:v>-922.09999999989623</c:v>
                </c:pt>
                <c:pt idx="9740">
                  <c:v>-921.14999999989618</c:v>
                </c:pt>
                <c:pt idx="9741">
                  <c:v>-922.14999999989618</c:v>
                </c:pt>
                <c:pt idx="9742">
                  <c:v>-923.14999999989618</c:v>
                </c:pt>
                <c:pt idx="9743">
                  <c:v>-924.14999999989618</c:v>
                </c:pt>
                <c:pt idx="9744">
                  <c:v>-923.19999999989614</c:v>
                </c:pt>
                <c:pt idx="9745">
                  <c:v>-922.24999999989609</c:v>
                </c:pt>
                <c:pt idx="9746">
                  <c:v>-923.24999999989609</c:v>
                </c:pt>
                <c:pt idx="9747">
                  <c:v>-924.24999999989609</c:v>
                </c:pt>
                <c:pt idx="9748">
                  <c:v>-925.24999999989609</c:v>
                </c:pt>
                <c:pt idx="9749">
                  <c:v>-926.24999999989609</c:v>
                </c:pt>
                <c:pt idx="9750">
                  <c:v>-927.24999999989609</c:v>
                </c:pt>
                <c:pt idx="9751">
                  <c:v>-926.29999999989604</c:v>
                </c:pt>
                <c:pt idx="9752">
                  <c:v>-925.349999999896</c:v>
                </c:pt>
                <c:pt idx="9753">
                  <c:v>-924.39999999989595</c:v>
                </c:pt>
                <c:pt idx="9754">
                  <c:v>-925.39999999989595</c:v>
                </c:pt>
                <c:pt idx="9755">
                  <c:v>-926.39999999989595</c:v>
                </c:pt>
                <c:pt idx="9756">
                  <c:v>-925.44999999989591</c:v>
                </c:pt>
                <c:pt idx="9757">
                  <c:v>-926.44999999989591</c:v>
                </c:pt>
                <c:pt idx="9758">
                  <c:v>-925.49999999989586</c:v>
                </c:pt>
                <c:pt idx="9759">
                  <c:v>-924.54999999989582</c:v>
                </c:pt>
                <c:pt idx="9760">
                  <c:v>-923.59999999989577</c:v>
                </c:pt>
                <c:pt idx="9761">
                  <c:v>-922.64999999989573</c:v>
                </c:pt>
                <c:pt idx="9762">
                  <c:v>-923.64999999989573</c:v>
                </c:pt>
                <c:pt idx="9763">
                  <c:v>-924.64999999989573</c:v>
                </c:pt>
                <c:pt idx="9764">
                  <c:v>-923.69999999989568</c:v>
                </c:pt>
                <c:pt idx="9765">
                  <c:v>-922.74999999989564</c:v>
                </c:pt>
                <c:pt idx="9766">
                  <c:v>-921.79999999989559</c:v>
                </c:pt>
                <c:pt idx="9767">
                  <c:v>-922.79999999989559</c:v>
                </c:pt>
                <c:pt idx="9768">
                  <c:v>-923.79999999989559</c:v>
                </c:pt>
                <c:pt idx="9769">
                  <c:v>-924.79999999989559</c:v>
                </c:pt>
                <c:pt idx="9770">
                  <c:v>-923.84999999989554</c:v>
                </c:pt>
                <c:pt idx="9771">
                  <c:v>-922.8999999998955</c:v>
                </c:pt>
                <c:pt idx="9772">
                  <c:v>-921.94999999989545</c:v>
                </c:pt>
                <c:pt idx="9773">
                  <c:v>-922.94999999989545</c:v>
                </c:pt>
                <c:pt idx="9774">
                  <c:v>-921.99999999989541</c:v>
                </c:pt>
                <c:pt idx="9775">
                  <c:v>-922.99999999989541</c:v>
                </c:pt>
                <c:pt idx="9776">
                  <c:v>-923.99999999989541</c:v>
                </c:pt>
                <c:pt idx="9777">
                  <c:v>-924.99999999989541</c:v>
                </c:pt>
                <c:pt idx="9778">
                  <c:v>-924.04999999989536</c:v>
                </c:pt>
                <c:pt idx="9779">
                  <c:v>-923.09999999989532</c:v>
                </c:pt>
                <c:pt idx="9780">
                  <c:v>-922.14999999989527</c:v>
                </c:pt>
                <c:pt idx="9781">
                  <c:v>-921.19999999989523</c:v>
                </c:pt>
                <c:pt idx="9782">
                  <c:v>-922.19999999989523</c:v>
                </c:pt>
                <c:pt idx="9783">
                  <c:v>-921.24999999989518</c:v>
                </c:pt>
                <c:pt idx="9784">
                  <c:v>-922.24999999989518</c:v>
                </c:pt>
                <c:pt idx="9785">
                  <c:v>-923.24999999989518</c:v>
                </c:pt>
                <c:pt idx="9786">
                  <c:v>-922.29999999989514</c:v>
                </c:pt>
                <c:pt idx="9787">
                  <c:v>-923.29999999989514</c:v>
                </c:pt>
                <c:pt idx="9788">
                  <c:v>-924.29999999989514</c:v>
                </c:pt>
                <c:pt idx="9789">
                  <c:v>-925.29999999989514</c:v>
                </c:pt>
                <c:pt idx="9790">
                  <c:v>-926.29999999989514</c:v>
                </c:pt>
                <c:pt idx="9791">
                  <c:v>-927.29999999989514</c:v>
                </c:pt>
                <c:pt idx="9792">
                  <c:v>-926.34999999989509</c:v>
                </c:pt>
                <c:pt idx="9793">
                  <c:v>-925.39999999989504</c:v>
                </c:pt>
                <c:pt idx="9794">
                  <c:v>-926.39999999989504</c:v>
                </c:pt>
                <c:pt idx="9795">
                  <c:v>-925.449999999895</c:v>
                </c:pt>
                <c:pt idx="9796">
                  <c:v>-926.449999999895</c:v>
                </c:pt>
                <c:pt idx="9797">
                  <c:v>-927.449999999895</c:v>
                </c:pt>
                <c:pt idx="9798">
                  <c:v>-928.449999999895</c:v>
                </c:pt>
                <c:pt idx="9799">
                  <c:v>-927.49999999989495</c:v>
                </c:pt>
                <c:pt idx="9800">
                  <c:v>-926.54999999989491</c:v>
                </c:pt>
                <c:pt idx="9801">
                  <c:v>-925.59999999989486</c:v>
                </c:pt>
                <c:pt idx="9802">
                  <c:v>-926.59999999989486</c:v>
                </c:pt>
                <c:pt idx="9803">
                  <c:v>-927.59999999989486</c:v>
                </c:pt>
                <c:pt idx="9804">
                  <c:v>-926.64999999989482</c:v>
                </c:pt>
                <c:pt idx="9805">
                  <c:v>-927.64999999989482</c:v>
                </c:pt>
                <c:pt idx="9806">
                  <c:v>-928.64999999989482</c:v>
                </c:pt>
                <c:pt idx="9807">
                  <c:v>-927.69999999989477</c:v>
                </c:pt>
                <c:pt idx="9808">
                  <c:v>-928.69999999989477</c:v>
                </c:pt>
                <c:pt idx="9809">
                  <c:v>-929.69999999989477</c:v>
                </c:pt>
                <c:pt idx="9810">
                  <c:v>-930.69999999989477</c:v>
                </c:pt>
                <c:pt idx="9811">
                  <c:v>-929.74999999989473</c:v>
                </c:pt>
                <c:pt idx="9812">
                  <c:v>-928.79999999989468</c:v>
                </c:pt>
                <c:pt idx="9813">
                  <c:v>-929.79999999989468</c:v>
                </c:pt>
                <c:pt idx="9814">
                  <c:v>-928.84999999989464</c:v>
                </c:pt>
                <c:pt idx="9815">
                  <c:v>-929.84999999989464</c:v>
                </c:pt>
                <c:pt idx="9816">
                  <c:v>-930.84999999989464</c:v>
                </c:pt>
                <c:pt idx="9817">
                  <c:v>-931.84999999989464</c:v>
                </c:pt>
                <c:pt idx="9818">
                  <c:v>-930.89999999989459</c:v>
                </c:pt>
                <c:pt idx="9819">
                  <c:v>-931.89999999989459</c:v>
                </c:pt>
                <c:pt idx="9820">
                  <c:v>-930.94999999989454</c:v>
                </c:pt>
                <c:pt idx="9821">
                  <c:v>-931.94999999989454</c:v>
                </c:pt>
                <c:pt idx="9822">
                  <c:v>-932.94999999989454</c:v>
                </c:pt>
                <c:pt idx="9823">
                  <c:v>-933.94999999989454</c:v>
                </c:pt>
                <c:pt idx="9824">
                  <c:v>-934.94999999989454</c:v>
                </c:pt>
                <c:pt idx="9825">
                  <c:v>-935.94999999989454</c:v>
                </c:pt>
                <c:pt idx="9826">
                  <c:v>-936.94999999989454</c:v>
                </c:pt>
                <c:pt idx="9827">
                  <c:v>-935.9999999998945</c:v>
                </c:pt>
                <c:pt idx="9828">
                  <c:v>-935.04999999989445</c:v>
                </c:pt>
                <c:pt idx="9829">
                  <c:v>-934.09999999989441</c:v>
                </c:pt>
                <c:pt idx="9830">
                  <c:v>-935.09999999989441</c:v>
                </c:pt>
                <c:pt idx="9831">
                  <c:v>-934.14999999989436</c:v>
                </c:pt>
                <c:pt idx="9832">
                  <c:v>-935.14999999989436</c:v>
                </c:pt>
                <c:pt idx="9833">
                  <c:v>-936.14999999989436</c:v>
                </c:pt>
                <c:pt idx="9834">
                  <c:v>-937.14999999989436</c:v>
                </c:pt>
                <c:pt idx="9835">
                  <c:v>-936.19999999989432</c:v>
                </c:pt>
                <c:pt idx="9836">
                  <c:v>-937.19999999989432</c:v>
                </c:pt>
                <c:pt idx="9837">
                  <c:v>-938.19999999989432</c:v>
                </c:pt>
                <c:pt idx="9838">
                  <c:v>-937.24999999989427</c:v>
                </c:pt>
                <c:pt idx="9839">
                  <c:v>-938.24999999989427</c:v>
                </c:pt>
                <c:pt idx="9840">
                  <c:v>-937.29999999989423</c:v>
                </c:pt>
                <c:pt idx="9841">
                  <c:v>-936.34999999989418</c:v>
                </c:pt>
                <c:pt idx="9842">
                  <c:v>-937.34999999989418</c:v>
                </c:pt>
                <c:pt idx="9843">
                  <c:v>-936.39999999989413</c:v>
                </c:pt>
                <c:pt idx="9844">
                  <c:v>-937.39999999989413</c:v>
                </c:pt>
                <c:pt idx="9845">
                  <c:v>-938.39999999989413</c:v>
                </c:pt>
                <c:pt idx="9846">
                  <c:v>-939.39999999989413</c:v>
                </c:pt>
                <c:pt idx="9847">
                  <c:v>-940.39999999989413</c:v>
                </c:pt>
                <c:pt idx="9848">
                  <c:v>-939.44999999989409</c:v>
                </c:pt>
                <c:pt idx="9849">
                  <c:v>-938.49999999989404</c:v>
                </c:pt>
                <c:pt idx="9850">
                  <c:v>-939.49999999989404</c:v>
                </c:pt>
                <c:pt idx="9851">
                  <c:v>-938.549999999894</c:v>
                </c:pt>
                <c:pt idx="9852">
                  <c:v>-937.59999999989395</c:v>
                </c:pt>
                <c:pt idx="9853">
                  <c:v>-936.64999999989391</c:v>
                </c:pt>
                <c:pt idx="9854">
                  <c:v>-937.64999999989391</c:v>
                </c:pt>
                <c:pt idx="9855">
                  <c:v>-936.69999999989386</c:v>
                </c:pt>
                <c:pt idx="9856">
                  <c:v>-937.69999999989386</c:v>
                </c:pt>
                <c:pt idx="9857">
                  <c:v>-938.69999999989386</c:v>
                </c:pt>
                <c:pt idx="9858">
                  <c:v>-939.69999999989386</c:v>
                </c:pt>
                <c:pt idx="9859">
                  <c:v>-940.69999999989386</c:v>
                </c:pt>
                <c:pt idx="9860">
                  <c:v>-941.69999999989386</c:v>
                </c:pt>
                <c:pt idx="9861">
                  <c:v>-942.69999999989386</c:v>
                </c:pt>
                <c:pt idx="9862">
                  <c:v>-941.74999999989382</c:v>
                </c:pt>
                <c:pt idx="9863">
                  <c:v>-940.79999999989377</c:v>
                </c:pt>
                <c:pt idx="9864">
                  <c:v>-939.84999999989373</c:v>
                </c:pt>
                <c:pt idx="9865">
                  <c:v>-940.84999999989373</c:v>
                </c:pt>
                <c:pt idx="9866">
                  <c:v>-939.89999999989368</c:v>
                </c:pt>
                <c:pt idx="9867">
                  <c:v>-938.94999999989363</c:v>
                </c:pt>
                <c:pt idx="9868">
                  <c:v>-939.94999999989363</c:v>
                </c:pt>
                <c:pt idx="9869">
                  <c:v>-938.99999999989359</c:v>
                </c:pt>
                <c:pt idx="9870">
                  <c:v>-938.04999999989354</c:v>
                </c:pt>
                <c:pt idx="9871">
                  <c:v>-937.0999999998935</c:v>
                </c:pt>
                <c:pt idx="9872">
                  <c:v>-938.0999999998935</c:v>
                </c:pt>
                <c:pt idx="9873">
                  <c:v>-937.14999999989345</c:v>
                </c:pt>
                <c:pt idx="9874">
                  <c:v>-938.14999999989345</c:v>
                </c:pt>
                <c:pt idx="9875">
                  <c:v>-937.19999999989341</c:v>
                </c:pt>
                <c:pt idx="9876">
                  <c:v>-938.19999999989341</c:v>
                </c:pt>
                <c:pt idx="9877">
                  <c:v>-939.19999999989341</c:v>
                </c:pt>
                <c:pt idx="9878">
                  <c:v>-940.19999999989341</c:v>
                </c:pt>
                <c:pt idx="9879">
                  <c:v>-941.19999999989341</c:v>
                </c:pt>
                <c:pt idx="9880">
                  <c:v>-942.19999999989341</c:v>
                </c:pt>
                <c:pt idx="9881">
                  <c:v>-943.19999999989341</c:v>
                </c:pt>
                <c:pt idx="9882">
                  <c:v>-944.19999999989341</c:v>
                </c:pt>
                <c:pt idx="9883">
                  <c:v>-945.19999999989341</c:v>
                </c:pt>
                <c:pt idx="9884">
                  <c:v>-946.19999999989341</c:v>
                </c:pt>
                <c:pt idx="9885">
                  <c:v>-945.24999999989336</c:v>
                </c:pt>
                <c:pt idx="9886">
                  <c:v>-944.29999999989332</c:v>
                </c:pt>
                <c:pt idx="9887">
                  <c:v>-945.29999999989332</c:v>
                </c:pt>
                <c:pt idx="9888">
                  <c:v>-946.29999999989332</c:v>
                </c:pt>
                <c:pt idx="9889">
                  <c:v>-945.34999999989327</c:v>
                </c:pt>
                <c:pt idx="9890">
                  <c:v>-944.39999999989323</c:v>
                </c:pt>
                <c:pt idx="9891">
                  <c:v>-943.44999999989318</c:v>
                </c:pt>
                <c:pt idx="9892">
                  <c:v>-942.49999999989313</c:v>
                </c:pt>
                <c:pt idx="9893">
                  <c:v>-943.49999999989313</c:v>
                </c:pt>
                <c:pt idx="9894">
                  <c:v>-944.49999999989313</c:v>
                </c:pt>
                <c:pt idx="9895">
                  <c:v>-945.49999999989313</c:v>
                </c:pt>
                <c:pt idx="9896">
                  <c:v>-946.49999999989313</c:v>
                </c:pt>
                <c:pt idx="9897">
                  <c:v>-947.49999999989313</c:v>
                </c:pt>
                <c:pt idx="9898">
                  <c:v>-946.54999999989309</c:v>
                </c:pt>
                <c:pt idx="9899">
                  <c:v>-945.59999999989304</c:v>
                </c:pt>
                <c:pt idx="9900">
                  <c:v>-944.649999999893</c:v>
                </c:pt>
                <c:pt idx="9901">
                  <c:v>-945.649999999893</c:v>
                </c:pt>
                <c:pt idx="9902">
                  <c:v>-946.649999999893</c:v>
                </c:pt>
                <c:pt idx="9903">
                  <c:v>-945.69999999989295</c:v>
                </c:pt>
                <c:pt idx="9904">
                  <c:v>-944.74999999989291</c:v>
                </c:pt>
                <c:pt idx="9905">
                  <c:v>-945.74999999989291</c:v>
                </c:pt>
                <c:pt idx="9906">
                  <c:v>-946.74999999989291</c:v>
                </c:pt>
                <c:pt idx="9907">
                  <c:v>-947.74999999989291</c:v>
                </c:pt>
                <c:pt idx="9908">
                  <c:v>-948.74999999989291</c:v>
                </c:pt>
                <c:pt idx="9909">
                  <c:v>-949.74999999989291</c:v>
                </c:pt>
                <c:pt idx="9910">
                  <c:v>-950.74999999989291</c:v>
                </c:pt>
                <c:pt idx="9911">
                  <c:v>-951.74999999989291</c:v>
                </c:pt>
                <c:pt idx="9912">
                  <c:v>-950.79999999989286</c:v>
                </c:pt>
                <c:pt idx="9913">
                  <c:v>-949.84999999989282</c:v>
                </c:pt>
                <c:pt idx="9914">
                  <c:v>-948.89999999989277</c:v>
                </c:pt>
                <c:pt idx="9915">
                  <c:v>-949.89999999989277</c:v>
                </c:pt>
                <c:pt idx="9916">
                  <c:v>-950.89999999989277</c:v>
                </c:pt>
                <c:pt idx="9917">
                  <c:v>-951.89999999989277</c:v>
                </c:pt>
                <c:pt idx="9918">
                  <c:v>-952.89999999989277</c:v>
                </c:pt>
                <c:pt idx="9919">
                  <c:v>-951.94999999989273</c:v>
                </c:pt>
                <c:pt idx="9920">
                  <c:v>-950.99999999989268</c:v>
                </c:pt>
                <c:pt idx="9921">
                  <c:v>-951.99999999989268</c:v>
                </c:pt>
                <c:pt idx="9922">
                  <c:v>-951.04999999989263</c:v>
                </c:pt>
                <c:pt idx="9923">
                  <c:v>-950.09999999989259</c:v>
                </c:pt>
                <c:pt idx="9924">
                  <c:v>-949.14999999989254</c:v>
                </c:pt>
                <c:pt idx="9925">
                  <c:v>-948.1999999998925</c:v>
                </c:pt>
                <c:pt idx="9926">
                  <c:v>-949.1999999998925</c:v>
                </c:pt>
                <c:pt idx="9927">
                  <c:v>-948.24999999989245</c:v>
                </c:pt>
                <c:pt idx="9928">
                  <c:v>-947.29999999989241</c:v>
                </c:pt>
                <c:pt idx="9929">
                  <c:v>-948.29999999989241</c:v>
                </c:pt>
                <c:pt idx="9930">
                  <c:v>-949.29999999989241</c:v>
                </c:pt>
                <c:pt idx="9931">
                  <c:v>-950.29999999989241</c:v>
                </c:pt>
                <c:pt idx="9932">
                  <c:v>-949.34999999989236</c:v>
                </c:pt>
                <c:pt idx="9933">
                  <c:v>-950.34999999989236</c:v>
                </c:pt>
                <c:pt idx="9934">
                  <c:v>-949.39999999989232</c:v>
                </c:pt>
                <c:pt idx="9935">
                  <c:v>-950.39999999989232</c:v>
                </c:pt>
                <c:pt idx="9936">
                  <c:v>-951.39999999989232</c:v>
                </c:pt>
                <c:pt idx="9937">
                  <c:v>-950.44999999989227</c:v>
                </c:pt>
                <c:pt idx="9938">
                  <c:v>-949.49999999989222</c:v>
                </c:pt>
                <c:pt idx="9939">
                  <c:v>-948.54999999989218</c:v>
                </c:pt>
                <c:pt idx="9940">
                  <c:v>-949.54999999989218</c:v>
                </c:pt>
                <c:pt idx="9941">
                  <c:v>-950.54999999989218</c:v>
                </c:pt>
                <c:pt idx="9942">
                  <c:v>-951.54999999989218</c:v>
                </c:pt>
                <c:pt idx="9943">
                  <c:v>-952.54999999989218</c:v>
                </c:pt>
                <c:pt idx="9944">
                  <c:v>-951.59999999989213</c:v>
                </c:pt>
                <c:pt idx="9945">
                  <c:v>-950.64999999989209</c:v>
                </c:pt>
                <c:pt idx="9946">
                  <c:v>-949.69999999989204</c:v>
                </c:pt>
                <c:pt idx="9947">
                  <c:v>-950.69999999989204</c:v>
                </c:pt>
                <c:pt idx="9948">
                  <c:v>-951.69999999989204</c:v>
                </c:pt>
                <c:pt idx="9949">
                  <c:v>-950.749999999892</c:v>
                </c:pt>
                <c:pt idx="9950">
                  <c:v>-949.79999999989195</c:v>
                </c:pt>
                <c:pt idx="9951">
                  <c:v>-948.84999999989191</c:v>
                </c:pt>
                <c:pt idx="9952">
                  <c:v>-949.84999999989191</c:v>
                </c:pt>
                <c:pt idx="9953">
                  <c:v>-948.89999999989186</c:v>
                </c:pt>
                <c:pt idx="9954">
                  <c:v>-947.94999999989182</c:v>
                </c:pt>
                <c:pt idx="9955">
                  <c:v>-946.99999999989177</c:v>
                </c:pt>
                <c:pt idx="9956">
                  <c:v>-947.99999999989177</c:v>
                </c:pt>
                <c:pt idx="9957">
                  <c:v>-947.04999999989172</c:v>
                </c:pt>
                <c:pt idx="9958">
                  <c:v>-946.09999999989168</c:v>
                </c:pt>
                <c:pt idx="9959">
                  <c:v>-947.09999999989168</c:v>
                </c:pt>
                <c:pt idx="9960">
                  <c:v>-948.09999999989168</c:v>
                </c:pt>
                <c:pt idx="9961">
                  <c:v>-947.14999999989163</c:v>
                </c:pt>
                <c:pt idx="9962">
                  <c:v>-948.14999999989163</c:v>
                </c:pt>
                <c:pt idx="9963">
                  <c:v>-947.19999999989159</c:v>
                </c:pt>
                <c:pt idx="9964">
                  <c:v>-948.19999999989159</c:v>
                </c:pt>
                <c:pt idx="9965">
                  <c:v>-949.19999999989159</c:v>
                </c:pt>
                <c:pt idx="9966">
                  <c:v>-950.19999999989159</c:v>
                </c:pt>
                <c:pt idx="9967">
                  <c:v>-951.19999999989159</c:v>
                </c:pt>
                <c:pt idx="9968">
                  <c:v>-952.19999999989159</c:v>
                </c:pt>
                <c:pt idx="9969">
                  <c:v>-951.24999999989154</c:v>
                </c:pt>
                <c:pt idx="9970">
                  <c:v>-952.24999999989154</c:v>
                </c:pt>
                <c:pt idx="9971">
                  <c:v>-951.2999999998915</c:v>
                </c:pt>
                <c:pt idx="9972">
                  <c:v>-950.34999999989145</c:v>
                </c:pt>
                <c:pt idx="9973">
                  <c:v>-949.39999999989141</c:v>
                </c:pt>
                <c:pt idx="9974">
                  <c:v>-948.44999999989136</c:v>
                </c:pt>
                <c:pt idx="9975">
                  <c:v>-947.49999999989132</c:v>
                </c:pt>
                <c:pt idx="9976">
                  <c:v>-946.54999999989127</c:v>
                </c:pt>
                <c:pt idx="9977">
                  <c:v>-947.54999999989127</c:v>
                </c:pt>
                <c:pt idx="9978">
                  <c:v>-946.59999999989122</c:v>
                </c:pt>
                <c:pt idx="9979">
                  <c:v>-945.64999999989118</c:v>
                </c:pt>
                <c:pt idx="9980">
                  <c:v>-944.69999999989113</c:v>
                </c:pt>
                <c:pt idx="9981">
                  <c:v>-945.69999999989113</c:v>
                </c:pt>
                <c:pt idx="9982">
                  <c:v>-944.74999999989109</c:v>
                </c:pt>
                <c:pt idx="9983">
                  <c:v>-945.74999999989109</c:v>
                </c:pt>
                <c:pt idx="9984">
                  <c:v>-944.79999999989104</c:v>
                </c:pt>
                <c:pt idx="9985">
                  <c:v>-943.849999999891</c:v>
                </c:pt>
                <c:pt idx="9986">
                  <c:v>-944.849999999891</c:v>
                </c:pt>
                <c:pt idx="9987">
                  <c:v>-943.89999999989095</c:v>
                </c:pt>
                <c:pt idx="9988">
                  <c:v>-944.89999999989095</c:v>
                </c:pt>
                <c:pt idx="9989">
                  <c:v>-943.94999999989091</c:v>
                </c:pt>
                <c:pt idx="9990">
                  <c:v>-944.94999999989091</c:v>
                </c:pt>
                <c:pt idx="9991">
                  <c:v>-945.94999999989091</c:v>
                </c:pt>
                <c:pt idx="9992">
                  <c:v>-944.99999999989086</c:v>
                </c:pt>
                <c:pt idx="9993">
                  <c:v>-945.99999999989086</c:v>
                </c:pt>
                <c:pt idx="9994">
                  <c:v>-946.99999999989086</c:v>
                </c:pt>
                <c:pt idx="9995">
                  <c:v>-946.04999999989082</c:v>
                </c:pt>
                <c:pt idx="9996">
                  <c:v>-947.04999999989082</c:v>
                </c:pt>
                <c:pt idx="9997">
                  <c:v>-946.09999999989077</c:v>
                </c:pt>
                <c:pt idx="9998">
                  <c:v>-947.09999999989077</c:v>
                </c:pt>
                <c:pt idx="9999">
                  <c:v>-948.09999999989077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F-4F6E-A1D7-52EEF65BCBAE}"/>
            </c:ext>
          </c:extLst>
        </c:ser>
        <c:ser>
          <c:idx val="2"/>
          <c:order val="2"/>
          <c:tx>
            <c:strRef>
              <c:f>'baccarat simulation'!$N$1</c:f>
              <c:strCache>
                <c:ptCount val="1"/>
                <c:pt idx="0">
                  <c:v>cumulative_outcome_tie_win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'baccarat simulation'!$N$2:$N$10001</c:f>
              <c:numCache>
                <c:formatCode>General</c:formatCode>
                <c:ptCount val="10000"/>
                <c:pt idx="0">
                  <c:v>-1</c:v>
                </c:pt>
                <c:pt idx="1">
                  <c:v>-2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-2</c:v>
                </c:pt>
                <c:pt idx="11">
                  <c:v>-3</c:v>
                </c:pt>
                <c:pt idx="12">
                  <c:v>-4</c:v>
                </c:pt>
                <c:pt idx="13">
                  <c:v>-5</c:v>
                </c:pt>
                <c:pt idx="14">
                  <c:v>-6</c:v>
                </c:pt>
                <c:pt idx="15">
                  <c:v>-7</c:v>
                </c:pt>
                <c:pt idx="16">
                  <c:v>1</c:v>
                </c:pt>
                <c:pt idx="17">
                  <c:v>0</c:v>
                </c:pt>
                <c:pt idx="18">
                  <c:v>-1</c:v>
                </c:pt>
                <c:pt idx="19">
                  <c:v>-2</c:v>
                </c:pt>
                <c:pt idx="20">
                  <c:v>-3</c:v>
                </c:pt>
                <c:pt idx="21">
                  <c:v>-4</c:v>
                </c:pt>
                <c:pt idx="22">
                  <c:v>-5</c:v>
                </c:pt>
                <c:pt idx="23">
                  <c:v>-6</c:v>
                </c:pt>
                <c:pt idx="24">
                  <c:v>-7</c:v>
                </c:pt>
                <c:pt idx="25">
                  <c:v>-8</c:v>
                </c:pt>
                <c:pt idx="26">
                  <c:v>-9</c:v>
                </c:pt>
                <c:pt idx="27">
                  <c:v>-10</c:v>
                </c:pt>
                <c:pt idx="28">
                  <c:v>-11</c:v>
                </c:pt>
                <c:pt idx="29">
                  <c:v>-12</c:v>
                </c:pt>
                <c:pt idx="30">
                  <c:v>-13</c:v>
                </c:pt>
                <c:pt idx="31">
                  <c:v>-14</c:v>
                </c:pt>
                <c:pt idx="32">
                  <c:v>-15</c:v>
                </c:pt>
                <c:pt idx="33">
                  <c:v>-16</c:v>
                </c:pt>
                <c:pt idx="34">
                  <c:v>-8</c:v>
                </c:pt>
                <c:pt idx="35">
                  <c:v>-9</c:v>
                </c:pt>
                <c:pt idx="36">
                  <c:v>-10</c:v>
                </c:pt>
                <c:pt idx="37">
                  <c:v>-11</c:v>
                </c:pt>
                <c:pt idx="38">
                  <c:v>-12</c:v>
                </c:pt>
                <c:pt idx="39">
                  <c:v>-13</c:v>
                </c:pt>
                <c:pt idx="40">
                  <c:v>-14</c:v>
                </c:pt>
                <c:pt idx="41">
                  <c:v>-15</c:v>
                </c:pt>
                <c:pt idx="42">
                  <c:v>-16</c:v>
                </c:pt>
                <c:pt idx="43">
                  <c:v>-17</c:v>
                </c:pt>
                <c:pt idx="44">
                  <c:v>-18</c:v>
                </c:pt>
                <c:pt idx="45">
                  <c:v>-19</c:v>
                </c:pt>
                <c:pt idx="46">
                  <c:v>-20</c:v>
                </c:pt>
                <c:pt idx="47">
                  <c:v>-21</c:v>
                </c:pt>
                <c:pt idx="48">
                  <c:v>-22</c:v>
                </c:pt>
                <c:pt idx="49">
                  <c:v>-23</c:v>
                </c:pt>
                <c:pt idx="50">
                  <c:v>-24</c:v>
                </c:pt>
                <c:pt idx="51">
                  <c:v>-25</c:v>
                </c:pt>
                <c:pt idx="52">
                  <c:v>-26</c:v>
                </c:pt>
                <c:pt idx="53">
                  <c:v>-27</c:v>
                </c:pt>
                <c:pt idx="54">
                  <c:v>-28</c:v>
                </c:pt>
                <c:pt idx="55">
                  <c:v>-29</c:v>
                </c:pt>
                <c:pt idx="56">
                  <c:v>-30</c:v>
                </c:pt>
                <c:pt idx="57">
                  <c:v>-31</c:v>
                </c:pt>
                <c:pt idx="58">
                  <c:v>-32</c:v>
                </c:pt>
                <c:pt idx="59">
                  <c:v>-33</c:v>
                </c:pt>
                <c:pt idx="60">
                  <c:v>-34</c:v>
                </c:pt>
                <c:pt idx="61">
                  <c:v>-35</c:v>
                </c:pt>
                <c:pt idx="62">
                  <c:v>-36</c:v>
                </c:pt>
                <c:pt idx="63">
                  <c:v>-37</c:v>
                </c:pt>
                <c:pt idx="64">
                  <c:v>-38</c:v>
                </c:pt>
                <c:pt idx="65">
                  <c:v>-39</c:v>
                </c:pt>
                <c:pt idx="66">
                  <c:v>-40</c:v>
                </c:pt>
                <c:pt idx="67">
                  <c:v>-41</c:v>
                </c:pt>
                <c:pt idx="68">
                  <c:v>-42</c:v>
                </c:pt>
                <c:pt idx="69">
                  <c:v>-43</c:v>
                </c:pt>
                <c:pt idx="70">
                  <c:v>-44</c:v>
                </c:pt>
                <c:pt idx="71">
                  <c:v>-45</c:v>
                </c:pt>
                <c:pt idx="72">
                  <c:v>-46</c:v>
                </c:pt>
                <c:pt idx="73">
                  <c:v>-38</c:v>
                </c:pt>
                <c:pt idx="74">
                  <c:v>-39</c:v>
                </c:pt>
                <c:pt idx="75">
                  <c:v>-40</c:v>
                </c:pt>
                <c:pt idx="76">
                  <c:v>-41</c:v>
                </c:pt>
                <c:pt idx="77">
                  <c:v>-42</c:v>
                </c:pt>
                <c:pt idx="78">
                  <c:v>-43</c:v>
                </c:pt>
                <c:pt idx="79">
                  <c:v>-44</c:v>
                </c:pt>
                <c:pt idx="80">
                  <c:v>-36</c:v>
                </c:pt>
                <c:pt idx="81">
                  <c:v>-37</c:v>
                </c:pt>
                <c:pt idx="82">
                  <c:v>-38</c:v>
                </c:pt>
                <c:pt idx="83">
                  <c:v>-39</c:v>
                </c:pt>
                <c:pt idx="84">
                  <c:v>-40</c:v>
                </c:pt>
                <c:pt idx="85">
                  <c:v>-41</c:v>
                </c:pt>
                <c:pt idx="86">
                  <c:v>-42</c:v>
                </c:pt>
                <c:pt idx="87">
                  <c:v>-34</c:v>
                </c:pt>
                <c:pt idx="88">
                  <c:v>-35</c:v>
                </c:pt>
                <c:pt idx="89">
                  <c:v>-36</c:v>
                </c:pt>
                <c:pt idx="90">
                  <c:v>-37</c:v>
                </c:pt>
                <c:pt idx="91">
                  <c:v>-38</c:v>
                </c:pt>
                <c:pt idx="92">
                  <c:v>-39</c:v>
                </c:pt>
                <c:pt idx="93">
                  <c:v>-40</c:v>
                </c:pt>
                <c:pt idx="94">
                  <c:v>-41</c:v>
                </c:pt>
                <c:pt idx="95">
                  <c:v>-42</c:v>
                </c:pt>
                <c:pt idx="96">
                  <c:v>-34</c:v>
                </c:pt>
                <c:pt idx="97">
                  <c:v>-35</c:v>
                </c:pt>
                <c:pt idx="98">
                  <c:v>-36</c:v>
                </c:pt>
                <c:pt idx="99">
                  <c:v>-37</c:v>
                </c:pt>
                <c:pt idx="100">
                  <c:v>-38</c:v>
                </c:pt>
                <c:pt idx="101">
                  <c:v>-30</c:v>
                </c:pt>
                <c:pt idx="102">
                  <c:v>-31</c:v>
                </c:pt>
                <c:pt idx="103">
                  <c:v>-32</c:v>
                </c:pt>
                <c:pt idx="104">
                  <c:v>-24</c:v>
                </c:pt>
                <c:pt idx="105">
                  <c:v>-25</c:v>
                </c:pt>
                <c:pt idx="106">
                  <c:v>-26</c:v>
                </c:pt>
                <c:pt idx="107">
                  <c:v>-27</c:v>
                </c:pt>
                <c:pt idx="108">
                  <c:v>-28</c:v>
                </c:pt>
                <c:pt idx="109">
                  <c:v>-29</c:v>
                </c:pt>
                <c:pt idx="110">
                  <c:v>-30</c:v>
                </c:pt>
                <c:pt idx="111">
                  <c:v>-31</c:v>
                </c:pt>
                <c:pt idx="112">
                  <c:v>-32</c:v>
                </c:pt>
                <c:pt idx="113">
                  <c:v>-33</c:v>
                </c:pt>
                <c:pt idx="114">
                  <c:v>-34</c:v>
                </c:pt>
                <c:pt idx="115">
                  <c:v>-35</c:v>
                </c:pt>
                <c:pt idx="116">
                  <c:v>-36</c:v>
                </c:pt>
                <c:pt idx="117">
                  <c:v>-37</c:v>
                </c:pt>
                <c:pt idx="118">
                  <c:v>-38</c:v>
                </c:pt>
                <c:pt idx="119">
                  <c:v>-39</c:v>
                </c:pt>
                <c:pt idx="120">
                  <c:v>-40</c:v>
                </c:pt>
                <c:pt idx="121">
                  <c:v>-41</c:v>
                </c:pt>
                <c:pt idx="122">
                  <c:v>-42</c:v>
                </c:pt>
                <c:pt idx="123">
                  <c:v>-43</c:v>
                </c:pt>
                <c:pt idx="124">
                  <c:v>-44</c:v>
                </c:pt>
                <c:pt idx="125">
                  <c:v>-45</c:v>
                </c:pt>
                <c:pt idx="126">
                  <c:v>-46</c:v>
                </c:pt>
                <c:pt idx="127">
                  <c:v>-47</c:v>
                </c:pt>
                <c:pt idx="128">
                  <c:v>-48</c:v>
                </c:pt>
                <c:pt idx="129">
                  <c:v>-49</c:v>
                </c:pt>
                <c:pt idx="130">
                  <c:v>-50</c:v>
                </c:pt>
                <c:pt idx="131">
                  <c:v>-51</c:v>
                </c:pt>
                <c:pt idx="132">
                  <c:v>-43</c:v>
                </c:pt>
                <c:pt idx="133">
                  <c:v>-44</c:v>
                </c:pt>
                <c:pt idx="134">
                  <c:v>-45</c:v>
                </c:pt>
                <c:pt idx="135">
                  <c:v>-46</c:v>
                </c:pt>
                <c:pt idx="136">
                  <c:v>-47</c:v>
                </c:pt>
                <c:pt idx="137">
                  <c:v>-48</c:v>
                </c:pt>
                <c:pt idx="138">
                  <c:v>-49</c:v>
                </c:pt>
                <c:pt idx="139">
                  <c:v>-50</c:v>
                </c:pt>
                <c:pt idx="140">
                  <c:v>-51</c:v>
                </c:pt>
                <c:pt idx="141">
                  <c:v>-43</c:v>
                </c:pt>
                <c:pt idx="142">
                  <c:v>-44</c:v>
                </c:pt>
                <c:pt idx="143">
                  <c:v>-45</c:v>
                </c:pt>
                <c:pt idx="144">
                  <c:v>-46</c:v>
                </c:pt>
                <c:pt idx="145">
                  <c:v>-47</c:v>
                </c:pt>
                <c:pt idx="146">
                  <c:v>-48</c:v>
                </c:pt>
                <c:pt idx="147">
                  <c:v>-49</c:v>
                </c:pt>
                <c:pt idx="148">
                  <c:v>-50</c:v>
                </c:pt>
                <c:pt idx="149">
                  <c:v>-51</c:v>
                </c:pt>
                <c:pt idx="150">
                  <c:v>-52</c:v>
                </c:pt>
                <c:pt idx="151">
                  <c:v>-53</c:v>
                </c:pt>
                <c:pt idx="152">
                  <c:v>-45</c:v>
                </c:pt>
                <c:pt idx="153">
                  <c:v>-46</c:v>
                </c:pt>
                <c:pt idx="154">
                  <c:v>-38</c:v>
                </c:pt>
                <c:pt idx="155">
                  <c:v>-39</c:v>
                </c:pt>
                <c:pt idx="156">
                  <c:v>-40</c:v>
                </c:pt>
                <c:pt idx="157">
                  <c:v>-41</c:v>
                </c:pt>
                <c:pt idx="158">
                  <c:v>-42</c:v>
                </c:pt>
                <c:pt idx="159">
                  <c:v>-43</c:v>
                </c:pt>
                <c:pt idx="160">
                  <c:v>-44</c:v>
                </c:pt>
                <c:pt idx="161">
                  <c:v>-36</c:v>
                </c:pt>
                <c:pt idx="162">
                  <c:v>-37</c:v>
                </c:pt>
                <c:pt idx="163">
                  <c:v>-38</c:v>
                </c:pt>
                <c:pt idx="164">
                  <c:v>-39</c:v>
                </c:pt>
                <c:pt idx="165">
                  <c:v>-40</c:v>
                </c:pt>
                <c:pt idx="166">
                  <c:v>-41</c:v>
                </c:pt>
                <c:pt idx="167">
                  <c:v>-42</c:v>
                </c:pt>
                <c:pt idx="168">
                  <c:v>-43</c:v>
                </c:pt>
                <c:pt idx="169">
                  <c:v>-44</c:v>
                </c:pt>
                <c:pt idx="170">
                  <c:v>-36</c:v>
                </c:pt>
                <c:pt idx="171">
                  <c:v>-37</c:v>
                </c:pt>
                <c:pt idx="172">
                  <c:v>-38</c:v>
                </c:pt>
                <c:pt idx="173">
                  <c:v>-39</c:v>
                </c:pt>
                <c:pt idx="174">
                  <c:v>-40</c:v>
                </c:pt>
                <c:pt idx="175">
                  <c:v>-41</c:v>
                </c:pt>
                <c:pt idx="176">
                  <c:v>-42</c:v>
                </c:pt>
                <c:pt idx="177">
                  <c:v>-43</c:v>
                </c:pt>
                <c:pt idx="178">
                  <c:v>-44</c:v>
                </c:pt>
                <c:pt idx="179">
                  <c:v>-45</c:v>
                </c:pt>
                <c:pt idx="180">
                  <c:v>-46</c:v>
                </c:pt>
                <c:pt idx="181">
                  <c:v>-47</c:v>
                </c:pt>
                <c:pt idx="182">
                  <c:v>-48</c:v>
                </c:pt>
                <c:pt idx="183">
                  <c:v>-49</c:v>
                </c:pt>
                <c:pt idx="184">
                  <c:v>-50</c:v>
                </c:pt>
                <c:pt idx="185">
                  <c:v>-42</c:v>
                </c:pt>
                <c:pt idx="186">
                  <c:v>-43</c:v>
                </c:pt>
                <c:pt idx="187">
                  <c:v>-44</c:v>
                </c:pt>
                <c:pt idx="188">
                  <c:v>-45</c:v>
                </c:pt>
                <c:pt idx="189">
                  <c:v>-46</c:v>
                </c:pt>
                <c:pt idx="190">
                  <c:v>-47</c:v>
                </c:pt>
                <c:pt idx="191">
                  <c:v>-48</c:v>
                </c:pt>
                <c:pt idx="192">
                  <c:v>-49</c:v>
                </c:pt>
                <c:pt idx="193">
                  <c:v>-50</c:v>
                </c:pt>
                <c:pt idx="194">
                  <c:v>-51</c:v>
                </c:pt>
                <c:pt idx="195">
                  <c:v>-52</c:v>
                </c:pt>
                <c:pt idx="196">
                  <c:v>-53</c:v>
                </c:pt>
                <c:pt idx="197">
                  <c:v>-54</c:v>
                </c:pt>
                <c:pt idx="198">
                  <c:v>-55</c:v>
                </c:pt>
                <c:pt idx="199">
                  <c:v>-56</c:v>
                </c:pt>
                <c:pt idx="200">
                  <c:v>-48</c:v>
                </c:pt>
                <c:pt idx="201">
                  <c:v>-49</c:v>
                </c:pt>
                <c:pt idx="202">
                  <c:v>-50</c:v>
                </c:pt>
                <c:pt idx="203">
                  <c:v>-51</c:v>
                </c:pt>
                <c:pt idx="204">
                  <c:v>-52</c:v>
                </c:pt>
                <c:pt idx="205">
                  <c:v>-53</c:v>
                </c:pt>
                <c:pt idx="206">
                  <c:v>-54</c:v>
                </c:pt>
                <c:pt idx="207">
                  <c:v>-55</c:v>
                </c:pt>
                <c:pt idx="208">
                  <c:v>-56</c:v>
                </c:pt>
                <c:pt idx="209">
                  <c:v>-57</c:v>
                </c:pt>
                <c:pt idx="210">
                  <c:v>-58</c:v>
                </c:pt>
                <c:pt idx="211">
                  <c:v>-59</c:v>
                </c:pt>
                <c:pt idx="212">
                  <c:v>-60</c:v>
                </c:pt>
                <c:pt idx="213">
                  <c:v>-61</c:v>
                </c:pt>
                <c:pt idx="214">
                  <c:v>-62</c:v>
                </c:pt>
                <c:pt idx="215">
                  <c:v>-63</c:v>
                </c:pt>
                <c:pt idx="216">
                  <c:v>-55</c:v>
                </c:pt>
                <c:pt idx="217">
                  <c:v>-56</c:v>
                </c:pt>
                <c:pt idx="218">
                  <c:v>-57</c:v>
                </c:pt>
                <c:pt idx="219">
                  <c:v>-49</c:v>
                </c:pt>
                <c:pt idx="220">
                  <c:v>-50</c:v>
                </c:pt>
                <c:pt idx="221">
                  <c:v>-51</c:v>
                </c:pt>
                <c:pt idx="222">
                  <c:v>-52</c:v>
                </c:pt>
                <c:pt idx="223">
                  <c:v>-53</c:v>
                </c:pt>
                <c:pt idx="224">
                  <c:v>-54</c:v>
                </c:pt>
                <c:pt idx="225">
                  <c:v>-55</c:v>
                </c:pt>
                <c:pt idx="226">
                  <c:v>-56</c:v>
                </c:pt>
                <c:pt idx="227">
                  <c:v>-57</c:v>
                </c:pt>
                <c:pt idx="228">
                  <c:v>-58</c:v>
                </c:pt>
                <c:pt idx="229">
                  <c:v>-59</c:v>
                </c:pt>
                <c:pt idx="230">
                  <c:v>-60</c:v>
                </c:pt>
                <c:pt idx="231">
                  <c:v>-61</c:v>
                </c:pt>
                <c:pt idx="232">
                  <c:v>-62</c:v>
                </c:pt>
                <c:pt idx="233">
                  <c:v>-63</c:v>
                </c:pt>
                <c:pt idx="234">
                  <c:v>-64</c:v>
                </c:pt>
                <c:pt idx="235">
                  <c:v>-65</c:v>
                </c:pt>
                <c:pt idx="236">
                  <c:v>-66</c:v>
                </c:pt>
                <c:pt idx="237">
                  <c:v>-67</c:v>
                </c:pt>
                <c:pt idx="238">
                  <c:v>-68</c:v>
                </c:pt>
                <c:pt idx="239">
                  <c:v>-69</c:v>
                </c:pt>
                <c:pt idx="240">
                  <c:v>-70</c:v>
                </c:pt>
                <c:pt idx="241">
                  <c:v>-71</c:v>
                </c:pt>
                <c:pt idx="242">
                  <c:v>-72</c:v>
                </c:pt>
                <c:pt idx="243">
                  <c:v>-73</c:v>
                </c:pt>
                <c:pt idx="244">
                  <c:v>-74</c:v>
                </c:pt>
                <c:pt idx="245">
                  <c:v>-75</c:v>
                </c:pt>
                <c:pt idx="246">
                  <c:v>-76</c:v>
                </c:pt>
                <c:pt idx="247">
                  <c:v>-77</c:v>
                </c:pt>
                <c:pt idx="248">
                  <c:v>-78</c:v>
                </c:pt>
                <c:pt idx="249">
                  <c:v>-79</c:v>
                </c:pt>
                <c:pt idx="250">
                  <c:v>-80</c:v>
                </c:pt>
                <c:pt idx="251">
                  <c:v>-81</c:v>
                </c:pt>
                <c:pt idx="252">
                  <c:v>-73</c:v>
                </c:pt>
                <c:pt idx="253">
                  <c:v>-74</c:v>
                </c:pt>
                <c:pt idx="254">
                  <c:v>-75</c:v>
                </c:pt>
                <c:pt idx="255">
                  <c:v>-76</c:v>
                </c:pt>
                <c:pt idx="256">
                  <c:v>-77</c:v>
                </c:pt>
                <c:pt idx="257">
                  <c:v>-69</c:v>
                </c:pt>
                <c:pt idx="258">
                  <c:v>-70</c:v>
                </c:pt>
                <c:pt idx="259">
                  <c:v>-71</c:v>
                </c:pt>
                <c:pt idx="260">
                  <c:v>-72</c:v>
                </c:pt>
                <c:pt idx="261">
                  <c:v>-73</c:v>
                </c:pt>
                <c:pt idx="262">
                  <c:v>-74</c:v>
                </c:pt>
                <c:pt idx="263">
                  <c:v>-75</c:v>
                </c:pt>
                <c:pt idx="264">
                  <c:v>-67</c:v>
                </c:pt>
                <c:pt idx="265">
                  <c:v>-68</c:v>
                </c:pt>
                <c:pt idx="266">
                  <c:v>-69</c:v>
                </c:pt>
                <c:pt idx="267">
                  <c:v>-70</c:v>
                </c:pt>
                <c:pt idx="268">
                  <c:v>-71</c:v>
                </c:pt>
                <c:pt idx="269">
                  <c:v>-72</c:v>
                </c:pt>
                <c:pt idx="270">
                  <c:v>-73</c:v>
                </c:pt>
                <c:pt idx="271">
                  <c:v>-74</c:v>
                </c:pt>
                <c:pt idx="272">
                  <c:v>-75</c:v>
                </c:pt>
                <c:pt idx="273">
                  <c:v>-76</c:v>
                </c:pt>
                <c:pt idx="274">
                  <c:v>-77</c:v>
                </c:pt>
                <c:pt idx="275">
                  <c:v>-78</c:v>
                </c:pt>
                <c:pt idx="276">
                  <c:v>-79</c:v>
                </c:pt>
                <c:pt idx="277">
                  <c:v>-80</c:v>
                </c:pt>
                <c:pt idx="278">
                  <c:v>-81</c:v>
                </c:pt>
                <c:pt idx="279">
                  <c:v>-82</c:v>
                </c:pt>
                <c:pt idx="280">
                  <c:v>-83</c:v>
                </c:pt>
                <c:pt idx="281">
                  <c:v>-84</c:v>
                </c:pt>
                <c:pt idx="282">
                  <c:v>-85</c:v>
                </c:pt>
                <c:pt idx="283">
                  <c:v>-86</c:v>
                </c:pt>
                <c:pt idx="284">
                  <c:v>-87</c:v>
                </c:pt>
                <c:pt idx="285">
                  <c:v>-88</c:v>
                </c:pt>
                <c:pt idx="286">
                  <c:v>-89</c:v>
                </c:pt>
                <c:pt idx="287">
                  <c:v>-90</c:v>
                </c:pt>
                <c:pt idx="288">
                  <c:v>-91</c:v>
                </c:pt>
                <c:pt idx="289">
                  <c:v>-92</c:v>
                </c:pt>
                <c:pt idx="290">
                  <c:v>-93</c:v>
                </c:pt>
                <c:pt idx="291">
                  <c:v>-94</c:v>
                </c:pt>
                <c:pt idx="292">
                  <c:v>-95</c:v>
                </c:pt>
                <c:pt idx="293">
                  <c:v>-96</c:v>
                </c:pt>
                <c:pt idx="294">
                  <c:v>-97</c:v>
                </c:pt>
                <c:pt idx="295">
                  <c:v>-98</c:v>
                </c:pt>
                <c:pt idx="296">
                  <c:v>-90</c:v>
                </c:pt>
                <c:pt idx="297">
                  <c:v>-91</c:v>
                </c:pt>
                <c:pt idx="298">
                  <c:v>-92</c:v>
                </c:pt>
                <c:pt idx="299">
                  <c:v>-93</c:v>
                </c:pt>
                <c:pt idx="300">
                  <c:v>-94</c:v>
                </c:pt>
                <c:pt idx="301">
                  <c:v>-95</c:v>
                </c:pt>
                <c:pt idx="302">
                  <c:v>-96</c:v>
                </c:pt>
                <c:pt idx="303">
                  <c:v>-97</c:v>
                </c:pt>
                <c:pt idx="304">
                  <c:v>-98</c:v>
                </c:pt>
                <c:pt idx="305">
                  <c:v>-99</c:v>
                </c:pt>
                <c:pt idx="306">
                  <c:v>-100</c:v>
                </c:pt>
                <c:pt idx="307">
                  <c:v>-101</c:v>
                </c:pt>
                <c:pt idx="308">
                  <c:v>-102</c:v>
                </c:pt>
                <c:pt idx="309">
                  <c:v>-103</c:v>
                </c:pt>
                <c:pt idx="310">
                  <c:v>-104</c:v>
                </c:pt>
                <c:pt idx="311">
                  <c:v>-96</c:v>
                </c:pt>
                <c:pt idx="312">
                  <c:v>-97</c:v>
                </c:pt>
                <c:pt idx="313">
                  <c:v>-98</c:v>
                </c:pt>
                <c:pt idx="314">
                  <c:v>-99</c:v>
                </c:pt>
                <c:pt idx="315">
                  <c:v>-100</c:v>
                </c:pt>
                <c:pt idx="316">
                  <c:v>-101</c:v>
                </c:pt>
                <c:pt idx="317">
                  <c:v>-102</c:v>
                </c:pt>
                <c:pt idx="318">
                  <c:v>-103</c:v>
                </c:pt>
                <c:pt idx="319">
                  <c:v>-104</c:v>
                </c:pt>
                <c:pt idx="320">
                  <c:v>-105</c:v>
                </c:pt>
                <c:pt idx="321">
                  <c:v>-106</c:v>
                </c:pt>
                <c:pt idx="322">
                  <c:v>-107</c:v>
                </c:pt>
                <c:pt idx="323">
                  <c:v>-108</c:v>
                </c:pt>
                <c:pt idx="324">
                  <c:v>-109</c:v>
                </c:pt>
                <c:pt idx="325">
                  <c:v>-110</c:v>
                </c:pt>
                <c:pt idx="326">
                  <c:v>-111</c:v>
                </c:pt>
                <c:pt idx="327">
                  <c:v>-112</c:v>
                </c:pt>
                <c:pt idx="328">
                  <c:v>-113</c:v>
                </c:pt>
                <c:pt idx="329">
                  <c:v>-114</c:v>
                </c:pt>
                <c:pt idx="330">
                  <c:v>-115</c:v>
                </c:pt>
                <c:pt idx="331">
                  <c:v>-116</c:v>
                </c:pt>
                <c:pt idx="332">
                  <c:v>-117</c:v>
                </c:pt>
                <c:pt idx="333">
                  <c:v>-118</c:v>
                </c:pt>
                <c:pt idx="334">
                  <c:v>-119</c:v>
                </c:pt>
                <c:pt idx="335">
                  <c:v>-120</c:v>
                </c:pt>
                <c:pt idx="336">
                  <c:v>-121</c:v>
                </c:pt>
                <c:pt idx="337">
                  <c:v>-122</c:v>
                </c:pt>
                <c:pt idx="338">
                  <c:v>-123</c:v>
                </c:pt>
                <c:pt idx="339">
                  <c:v>-124</c:v>
                </c:pt>
                <c:pt idx="340">
                  <c:v>-125</c:v>
                </c:pt>
                <c:pt idx="341">
                  <c:v>-126</c:v>
                </c:pt>
                <c:pt idx="342">
                  <c:v>-118</c:v>
                </c:pt>
                <c:pt idx="343">
                  <c:v>-119</c:v>
                </c:pt>
                <c:pt idx="344">
                  <c:v>-111</c:v>
                </c:pt>
                <c:pt idx="345">
                  <c:v>-112</c:v>
                </c:pt>
                <c:pt idx="346">
                  <c:v>-113</c:v>
                </c:pt>
                <c:pt idx="347">
                  <c:v>-114</c:v>
                </c:pt>
                <c:pt idx="348">
                  <c:v>-115</c:v>
                </c:pt>
                <c:pt idx="349">
                  <c:v>-116</c:v>
                </c:pt>
                <c:pt idx="350">
                  <c:v>-117</c:v>
                </c:pt>
                <c:pt idx="351">
                  <c:v>-118</c:v>
                </c:pt>
                <c:pt idx="352">
                  <c:v>-119</c:v>
                </c:pt>
                <c:pt idx="353">
                  <c:v>-120</c:v>
                </c:pt>
                <c:pt idx="354">
                  <c:v>-121</c:v>
                </c:pt>
                <c:pt idx="355">
                  <c:v>-122</c:v>
                </c:pt>
                <c:pt idx="356">
                  <c:v>-123</c:v>
                </c:pt>
                <c:pt idx="357">
                  <c:v>-124</c:v>
                </c:pt>
                <c:pt idx="358">
                  <c:v>-125</c:v>
                </c:pt>
                <c:pt idx="359">
                  <c:v>-117</c:v>
                </c:pt>
                <c:pt idx="360">
                  <c:v>-118</c:v>
                </c:pt>
                <c:pt idx="361">
                  <c:v>-119</c:v>
                </c:pt>
                <c:pt idx="362">
                  <c:v>-111</c:v>
                </c:pt>
                <c:pt idx="363">
                  <c:v>-112</c:v>
                </c:pt>
                <c:pt idx="364">
                  <c:v>-113</c:v>
                </c:pt>
                <c:pt idx="365">
                  <c:v>-114</c:v>
                </c:pt>
                <c:pt idx="366">
                  <c:v>-115</c:v>
                </c:pt>
                <c:pt idx="367">
                  <c:v>-116</c:v>
                </c:pt>
                <c:pt idx="368">
                  <c:v>-117</c:v>
                </c:pt>
                <c:pt idx="369">
                  <c:v>-118</c:v>
                </c:pt>
                <c:pt idx="370">
                  <c:v>-119</c:v>
                </c:pt>
                <c:pt idx="371">
                  <c:v>-120</c:v>
                </c:pt>
                <c:pt idx="372">
                  <c:v>-121</c:v>
                </c:pt>
                <c:pt idx="373">
                  <c:v>-113</c:v>
                </c:pt>
                <c:pt idx="374">
                  <c:v>-114</c:v>
                </c:pt>
                <c:pt idx="375">
                  <c:v>-106</c:v>
                </c:pt>
                <c:pt idx="376">
                  <c:v>-107</c:v>
                </c:pt>
                <c:pt idx="377">
                  <c:v>-108</c:v>
                </c:pt>
                <c:pt idx="378">
                  <c:v>-109</c:v>
                </c:pt>
                <c:pt idx="379">
                  <c:v>-110</c:v>
                </c:pt>
                <c:pt idx="380">
                  <c:v>-111</c:v>
                </c:pt>
                <c:pt idx="381">
                  <c:v>-112</c:v>
                </c:pt>
                <c:pt idx="382">
                  <c:v>-113</c:v>
                </c:pt>
                <c:pt idx="383">
                  <c:v>-114</c:v>
                </c:pt>
                <c:pt idx="384">
                  <c:v>-115</c:v>
                </c:pt>
                <c:pt idx="385">
                  <c:v>-116</c:v>
                </c:pt>
                <c:pt idx="386">
                  <c:v>-117</c:v>
                </c:pt>
                <c:pt idx="387">
                  <c:v>-118</c:v>
                </c:pt>
                <c:pt idx="388">
                  <c:v>-119</c:v>
                </c:pt>
                <c:pt idx="389">
                  <c:v>-120</c:v>
                </c:pt>
                <c:pt idx="390">
                  <c:v>-121</c:v>
                </c:pt>
                <c:pt idx="391">
                  <c:v>-122</c:v>
                </c:pt>
                <c:pt idx="392">
                  <c:v>-123</c:v>
                </c:pt>
                <c:pt idx="393">
                  <c:v>-115</c:v>
                </c:pt>
                <c:pt idx="394">
                  <c:v>-107</c:v>
                </c:pt>
                <c:pt idx="395">
                  <c:v>-108</c:v>
                </c:pt>
                <c:pt idx="396">
                  <c:v>-109</c:v>
                </c:pt>
                <c:pt idx="397">
                  <c:v>-110</c:v>
                </c:pt>
                <c:pt idx="398">
                  <c:v>-111</c:v>
                </c:pt>
                <c:pt idx="399">
                  <c:v>-112</c:v>
                </c:pt>
                <c:pt idx="400">
                  <c:v>-113</c:v>
                </c:pt>
                <c:pt idx="401">
                  <c:v>-114</c:v>
                </c:pt>
                <c:pt idx="402">
                  <c:v>-115</c:v>
                </c:pt>
                <c:pt idx="403">
                  <c:v>-116</c:v>
                </c:pt>
                <c:pt idx="404">
                  <c:v>-117</c:v>
                </c:pt>
                <c:pt idx="405">
                  <c:v>-118</c:v>
                </c:pt>
                <c:pt idx="406">
                  <c:v>-119</c:v>
                </c:pt>
                <c:pt idx="407">
                  <c:v>-120</c:v>
                </c:pt>
                <c:pt idx="408">
                  <c:v>-121</c:v>
                </c:pt>
                <c:pt idx="409">
                  <c:v>-122</c:v>
                </c:pt>
                <c:pt idx="410">
                  <c:v>-114</c:v>
                </c:pt>
                <c:pt idx="411">
                  <c:v>-115</c:v>
                </c:pt>
                <c:pt idx="412">
                  <c:v>-116</c:v>
                </c:pt>
                <c:pt idx="413">
                  <c:v>-117</c:v>
                </c:pt>
                <c:pt idx="414">
                  <c:v>-118</c:v>
                </c:pt>
                <c:pt idx="415">
                  <c:v>-119</c:v>
                </c:pt>
                <c:pt idx="416">
                  <c:v>-120</c:v>
                </c:pt>
                <c:pt idx="417">
                  <c:v>-121</c:v>
                </c:pt>
                <c:pt idx="418">
                  <c:v>-122</c:v>
                </c:pt>
                <c:pt idx="419">
                  <c:v>-123</c:v>
                </c:pt>
                <c:pt idx="420">
                  <c:v>-124</c:v>
                </c:pt>
                <c:pt idx="421">
                  <c:v>-125</c:v>
                </c:pt>
                <c:pt idx="422">
                  <c:v>-117</c:v>
                </c:pt>
                <c:pt idx="423">
                  <c:v>-118</c:v>
                </c:pt>
                <c:pt idx="424">
                  <c:v>-119</c:v>
                </c:pt>
                <c:pt idx="425">
                  <c:v>-120</c:v>
                </c:pt>
                <c:pt idx="426">
                  <c:v>-121</c:v>
                </c:pt>
                <c:pt idx="427">
                  <c:v>-113</c:v>
                </c:pt>
                <c:pt idx="428">
                  <c:v>-114</c:v>
                </c:pt>
                <c:pt idx="429">
                  <c:v>-106</c:v>
                </c:pt>
                <c:pt idx="430">
                  <c:v>-107</c:v>
                </c:pt>
                <c:pt idx="431">
                  <c:v>-99</c:v>
                </c:pt>
                <c:pt idx="432">
                  <c:v>-100</c:v>
                </c:pt>
                <c:pt idx="433">
                  <c:v>-101</c:v>
                </c:pt>
                <c:pt idx="434">
                  <c:v>-102</c:v>
                </c:pt>
                <c:pt idx="435">
                  <c:v>-103</c:v>
                </c:pt>
                <c:pt idx="436">
                  <c:v>-104</c:v>
                </c:pt>
                <c:pt idx="437">
                  <c:v>-105</c:v>
                </c:pt>
                <c:pt idx="438">
                  <c:v>-106</c:v>
                </c:pt>
                <c:pt idx="439">
                  <c:v>-107</c:v>
                </c:pt>
                <c:pt idx="440">
                  <c:v>-108</c:v>
                </c:pt>
                <c:pt idx="441">
                  <c:v>-100</c:v>
                </c:pt>
                <c:pt idx="442">
                  <c:v>-101</c:v>
                </c:pt>
                <c:pt idx="443">
                  <c:v>-102</c:v>
                </c:pt>
                <c:pt idx="444">
                  <c:v>-103</c:v>
                </c:pt>
                <c:pt idx="445">
                  <c:v>-104</c:v>
                </c:pt>
                <c:pt idx="446">
                  <c:v>-105</c:v>
                </c:pt>
                <c:pt idx="447">
                  <c:v>-106</c:v>
                </c:pt>
                <c:pt idx="448">
                  <c:v>-107</c:v>
                </c:pt>
                <c:pt idx="449">
                  <c:v>-108</c:v>
                </c:pt>
                <c:pt idx="450">
                  <c:v>-109</c:v>
                </c:pt>
                <c:pt idx="451">
                  <c:v>-110</c:v>
                </c:pt>
                <c:pt idx="452">
                  <c:v>-111</c:v>
                </c:pt>
                <c:pt idx="453">
                  <c:v>-112</c:v>
                </c:pt>
                <c:pt idx="454">
                  <c:v>-113</c:v>
                </c:pt>
                <c:pt idx="455">
                  <c:v>-105</c:v>
                </c:pt>
                <c:pt idx="456">
                  <c:v>-106</c:v>
                </c:pt>
                <c:pt idx="457">
                  <c:v>-107</c:v>
                </c:pt>
                <c:pt idx="458">
                  <c:v>-108</c:v>
                </c:pt>
                <c:pt idx="459">
                  <c:v>-100</c:v>
                </c:pt>
                <c:pt idx="460">
                  <c:v>-101</c:v>
                </c:pt>
                <c:pt idx="461">
                  <c:v>-93</c:v>
                </c:pt>
                <c:pt idx="462">
                  <c:v>-94</c:v>
                </c:pt>
                <c:pt idx="463">
                  <c:v>-95</c:v>
                </c:pt>
                <c:pt idx="464">
                  <c:v>-87</c:v>
                </c:pt>
                <c:pt idx="465">
                  <c:v>-88</c:v>
                </c:pt>
                <c:pt idx="466">
                  <c:v>-80</c:v>
                </c:pt>
                <c:pt idx="467">
                  <c:v>-81</c:v>
                </c:pt>
                <c:pt idx="468">
                  <c:v>-82</c:v>
                </c:pt>
                <c:pt idx="469">
                  <c:v>-74</c:v>
                </c:pt>
                <c:pt idx="470">
                  <c:v>-75</c:v>
                </c:pt>
                <c:pt idx="471">
                  <c:v>-76</c:v>
                </c:pt>
                <c:pt idx="472">
                  <c:v>-77</c:v>
                </c:pt>
                <c:pt idx="473">
                  <c:v>-78</c:v>
                </c:pt>
                <c:pt idx="474">
                  <c:v>-79</c:v>
                </c:pt>
                <c:pt idx="475">
                  <c:v>-80</c:v>
                </c:pt>
                <c:pt idx="476">
                  <c:v>-81</c:v>
                </c:pt>
                <c:pt idx="477">
                  <c:v>-73</c:v>
                </c:pt>
                <c:pt idx="478">
                  <c:v>-74</c:v>
                </c:pt>
                <c:pt idx="479">
                  <c:v>-75</c:v>
                </c:pt>
                <c:pt idx="480">
                  <c:v>-67</c:v>
                </c:pt>
                <c:pt idx="481">
                  <c:v>-68</c:v>
                </c:pt>
                <c:pt idx="482">
                  <c:v>-69</c:v>
                </c:pt>
                <c:pt idx="483">
                  <c:v>-70</c:v>
                </c:pt>
                <c:pt idx="484">
                  <c:v>-71</c:v>
                </c:pt>
                <c:pt idx="485">
                  <c:v>-72</c:v>
                </c:pt>
                <c:pt idx="486">
                  <c:v>-73</c:v>
                </c:pt>
                <c:pt idx="487">
                  <c:v>-74</c:v>
                </c:pt>
                <c:pt idx="488">
                  <c:v>-75</c:v>
                </c:pt>
                <c:pt idx="489">
                  <c:v>-67</c:v>
                </c:pt>
                <c:pt idx="490">
                  <c:v>-68</c:v>
                </c:pt>
                <c:pt idx="491">
                  <c:v>-69</c:v>
                </c:pt>
                <c:pt idx="492">
                  <c:v>-70</c:v>
                </c:pt>
                <c:pt idx="493">
                  <c:v>-71</c:v>
                </c:pt>
                <c:pt idx="494">
                  <c:v>-72</c:v>
                </c:pt>
                <c:pt idx="495">
                  <c:v>-73</c:v>
                </c:pt>
                <c:pt idx="496">
                  <c:v>-65</c:v>
                </c:pt>
                <c:pt idx="497">
                  <c:v>-57</c:v>
                </c:pt>
                <c:pt idx="498">
                  <c:v>-58</c:v>
                </c:pt>
                <c:pt idx="499">
                  <c:v>-59</c:v>
                </c:pt>
                <c:pt idx="500">
                  <c:v>-60</c:v>
                </c:pt>
                <c:pt idx="501">
                  <c:v>-61</c:v>
                </c:pt>
                <c:pt idx="502">
                  <c:v>-62</c:v>
                </c:pt>
                <c:pt idx="503">
                  <c:v>-63</c:v>
                </c:pt>
                <c:pt idx="504">
                  <c:v>-64</c:v>
                </c:pt>
                <c:pt idx="505">
                  <c:v>-65</c:v>
                </c:pt>
                <c:pt idx="506">
                  <c:v>-66</c:v>
                </c:pt>
                <c:pt idx="507">
                  <c:v>-67</c:v>
                </c:pt>
                <c:pt idx="508">
                  <c:v>-68</c:v>
                </c:pt>
                <c:pt idx="509">
                  <c:v>-60</c:v>
                </c:pt>
                <c:pt idx="510">
                  <c:v>-61</c:v>
                </c:pt>
                <c:pt idx="511">
                  <c:v>-62</c:v>
                </c:pt>
                <c:pt idx="512">
                  <c:v>-63</c:v>
                </c:pt>
                <c:pt idx="513">
                  <c:v>-55</c:v>
                </c:pt>
                <c:pt idx="514">
                  <c:v>-56</c:v>
                </c:pt>
                <c:pt idx="515">
                  <c:v>-57</c:v>
                </c:pt>
                <c:pt idx="516">
                  <c:v>-58</c:v>
                </c:pt>
                <c:pt idx="517">
                  <c:v>-59</c:v>
                </c:pt>
                <c:pt idx="518">
                  <c:v>-60</c:v>
                </c:pt>
                <c:pt idx="519">
                  <c:v>-61</c:v>
                </c:pt>
                <c:pt idx="520">
                  <c:v>-62</c:v>
                </c:pt>
                <c:pt idx="521">
                  <c:v>-63</c:v>
                </c:pt>
                <c:pt idx="522">
                  <c:v>-64</c:v>
                </c:pt>
                <c:pt idx="523">
                  <c:v>-65</c:v>
                </c:pt>
                <c:pt idx="524">
                  <c:v>-66</c:v>
                </c:pt>
                <c:pt idx="525">
                  <c:v>-58</c:v>
                </c:pt>
                <c:pt idx="526">
                  <c:v>-59</c:v>
                </c:pt>
                <c:pt idx="527">
                  <c:v>-60</c:v>
                </c:pt>
                <c:pt idx="528">
                  <c:v>-61</c:v>
                </c:pt>
                <c:pt idx="529">
                  <c:v>-62</c:v>
                </c:pt>
                <c:pt idx="530">
                  <c:v>-63</c:v>
                </c:pt>
                <c:pt idx="531">
                  <c:v>-64</c:v>
                </c:pt>
                <c:pt idx="532">
                  <c:v>-65</c:v>
                </c:pt>
                <c:pt idx="533">
                  <c:v>-66</c:v>
                </c:pt>
                <c:pt idx="534">
                  <c:v>-67</c:v>
                </c:pt>
                <c:pt idx="535">
                  <c:v>-68</c:v>
                </c:pt>
                <c:pt idx="536">
                  <c:v>-69</c:v>
                </c:pt>
                <c:pt idx="537">
                  <c:v>-70</c:v>
                </c:pt>
                <c:pt idx="538">
                  <c:v>-71</c:v>
                </c:pt>
                <c:pt idx="539">
                  <c:v>-72</c:v>
                </c:pt>
                <c:pt idx="540">
                  <c:v>-64</c:v>
                </c:pt>
                <c:pt idx="541">
                  <c:v>-65</c:v>
                </c:pt>
                <c:pt idx="542">
                  <c:v>-66</c:v>
                </c:pt>
                <c:pt idx="543">
                  <c:v>-67</c:v>
                </c:pt>
                <c:pt idx="544">
                  <c:v>-68</c:v>
                </c:pt>
                <c:pt idx="545">
                  <c:v>-69</c:v>
                </c:pt>
                <c:pt idx="546">
                  <c:v>-70</c:v>
                </c:pt>
                <c:pt idx="547">
                  <c:v>-71</c:v>
                </c:pt>
                <c:pt idx="548">
                  <c:v>-72</c:v>
                </c:pt>
                <c:pt idx="549">
                  <c:v>-73</c:v>
                </c:pt>
                <c:pt idx="550">
                  <c:v>-74</c:v>
                </c:pt>
                <c:pt idx="551">
                  <c:v>-75</c:v>
                </c:pt>
                <c:pt idx="552">
                  <c:v>-67</c:v>
                </c:pt>
                <c:pt idx="553">
                  <c:v>-68</c:v>
                </c:pt>
                <c:pt idx="554">
                  <c:v>-69</c:v>
                </c:pt>
                <c:pt idx="555">
                  <c:v>-70</c:v>
                </c:pt>
                <c:pt idx="556">
                  <c:v>-62</c:v>
                </c:pt>
                <c:pt idx="557">
                  <c:v>-63</c:v>
                </c:pt>
                <c:pt idx="558">
                  <c:v>-64</c:v>
                </c:pt>
                <c:pt idx="559">
                  <c:v>-65</c:v>
                </c:pt>
                <c:pt idx="560">
                  <c:v>-66</c:v>
                </c:pt>
                <c:pt idx="561">
                  <c:v>-67</c:v>
                </c:pt>
                <c:pt idx="562">
                  <c:v>-68</c:v>
                </c:pt>
                <c:pt idx="563">
                  <c:v>-69</c:v>
                </c:pt>
                <c:pt idx="564">
                  <c:v>-70</c:v>
                </c:pt>
                <c:pt idx="565">
                  <c:v>-71</c:v>
                </c:pt>
                <c:pt idx="566">
                  <c:v>-72</c:v>
                </c:pt>
                <c:pt idx="567">
                  <c:v>-73</c:v>
                </c:pt>
                <c:pt idx="568">
                  <c:v>-74</c:v>
                </c:pt>
                <c:pt idx="569">
                  <c:v>-75</c:v>
                </c:pt>
                <c:pt idx="570">
                  <c:v>-76</c:v>
                </c:pt>
                <c:pt idx="571">
                  <c:v>-68</c:v>
                </c:pt>
                <c:pt idx="572">
                  <c:v>-69</c:v>
                </c:pt>
                <c:pt idx="573">
                  <c:v>-70</c:v>
                </c:pt>
                <c:pt idx="574">
                  <c:v>-71</c:v>
                </c:pt>
                <c:pt idx="575">
                  <c:v>-63</c:v>
                </c:pt>
                <c:pt idx="576">
                  <c:v>-64</c:v>
                </c:pt>
                <c:pt idx="577">
                  <c:v>-65</c:v>
                </c:pt>
                <c:pt idx="578">
                  <c:v>-66</c:v>
                </c:pt>
                <c:pt idx="579">
                  <c:v>-67</c:v>
                </c:pt>
                <c:pt idx="580">
                  <c:v>-68</c:v>
                </c:pt>
                <c:pt idx="581">
                  <c:v>-69</c:v>
                </c:pt>
                <c:pt idx="582">
                  <c:v>-70</c:v>
                </c:pt>
                <c:pt idx="583">
                  <c:v>-71</c:v>
                </c:pt>
                <c:pt idx="584">
                  <c:v>-63</c:v>
                </c:pt>
                <c:pt idx="585">
                  <c:v>-55</c:v>
                </c:pt>
                <c:pt idx="586">
                  <c:v>-56</c:v>
                </c:pt>
                <c:pt idx="587">
                  <c:v>-57</c:v>
                </c:pt>
                <c:pt idx="588">
                  <c:v>-58</c:v>
                </c:pt>
                <c:pt idx="589">
                  <c:v>-59</c:v>
                </c:pt>
                <c:pt idx="590">
                  <c:v>-60</c:v>
                </c:pt>
                <c:pt idx="591">
                  <c:v>-61</c:v>
                </c:pt>
                <c:pt idx="592">
                  <c:v>-62</c:v>
                </c:pt>
                <c:pt idx="593">
                  <c:v>-63</c:v>
                </c:pt>
                <c:pt idx="594">
                  <c:v>-64</c:v>
                </c:pt>
                <c:pt idx="595">
                  <c:v>-65</c:v>
                </c:pt>
                <c:pt idx="596">
                  <c:v>-66</c:v>
                </c:pt>
                <c:pt idx="597">
                  <c:v>-67</c:v>
                </c:pt>
                <c:pt idx="598">
                  <c:v>-68</c:v>
                </c:pt>
                <c:pt idx="599">
                  <c:v>-69</c:v>
                </c:pt>
                <c:pt idx="600">
                  <c:v>-61</c:v>
                </c:pt>
                <c:pt idx="601">
                  <c:v>-62</c:v>
                </c:pt>
                <c:pt idx="602">
                  <c:v>-63</c:v>
                </c:pt>
                <c:pt idx="603">
                  <c:v>-64</c:v>
                </c:pt>
                <c:pt idx="604">
                  <c:v>-65</c:v>
                </c:pt>
                <c:pt idx="605">
                  <c:v>-66</c:v>
                </c:pt>
                <c:pt idx="606">
                  <c:v>-67</c:v>
                </c:pt>
                <c:pt idx="607">
                  <c:v>-68</c:v>
                </c:pt>
                <c:pt idx="608">
                  <c:v>-69</c:v>
                </c:pt>
                <c:pt idx="609">
                  <c:v>-70</c:v>
                </c:pt>
                <c:pt idx="610">
                  <c:v>-71</c:v>
                </c:pt>
                <c:pt idx="611">
                  <c:v>-72</c:v>
                </c:pt>
                <c:pt idx="612">
                  <c:v>-73</c:v>
                </c:pt>
                <c:pt idx="613">
                  <c:v>-74</c:v>
                </c:pt>
                <c:pt idx="614">
                  <c:v>-75</c:v>
                </c:pt>
                <c:pt idx="615">
                  <c:v>-76</c:v>
                </c:pt>
                <c:pt idx="616">
                  <c:v>-77</c:v>
                </c:pt>
                <c:pt idx="617">
                  <c:v>-78</c:v>
                </c:pt>
                <c:pt idx="618">
                  <c:v>-79</c:v>
                </c:pt>
                <c:pt idx="619">
                  <c:v>-80</c:v>
                </c:pt>
                <c:pt idx="620">
                  <c:v>-81</c:v>
                </c:pt>
                <c:pt idx="621">
                  <c:v>-73</c:v>
                </c:pt>
                <c:pt idx="622">
                  <c:v>-65</c:v>
                </c:pt>
                <c:pt idx="623">
                  <c:v>-66</c:v>
                </c:pt>
                <c:pt idx="624">
                  <c:v>-67</c:v>
                </c:pt>
                <c:pt idx="625">
                  <c:v>-68</c:v>
                </c:pt>
                <c:pt idx="626">
                  <c:v>-69</c:v>
                </c:pt>
                <c:pt idx="627">
                  <c:v>-70</c:v>
                </c:pt>
                <c:pt idx="628">
                  <c:v>-71</c:v>
                </c:pt>
                <c:pt idx="629">
                  <c:v>-72</c:v>
                </c:pt>
                <c:pt idx="630">
                  <c:v>-73</c:v>
                </c:pt>
                <c:pt idx="631">
                  <c:v>-65</c:v>
                </c:pt>
                <c:pt idx="632">
                  <c:v>-66</c:v>
                </c:pt>
                <c:pt idx="633">
                  <c:v>-67</c:v>
                </c:pt>
                <c:pt idx="634">
                  <c:v>-68</c:v>
                </c:pt>
                <c:pt idx="635">
                  <c:v>-69</c:v>
                </c:pt>
                <c:pt idx="636">
                  <c:v>-70</c:v>
                </c:pt>
                <c:pt idx="637">
                  <c:v>-71</c:v>
                </c:pt>
                <c:pt idx="638">
                  <c:v>-63</c:v>
                </c:pt>
                <c:pt idx="639">
                  <c:v>-64</c:v>
                </c:pt>
                <c:pt idx="640">
                  <c:v>-56</c:v>
                </c:pt>
                <c:pt idx="641">
                  <c:v>-57</c:v>
                </c:pt>
                <c:pt idx="642">
                  <c:v>-58</c:v>
                </c:pt>
                <c:pt idx="643">
                  <c:v>-59</c:v>
                </c:pt>
                <c:pt idx="644">
                  <c:v>-60</c:v>
                </c:pt>
                <c:pt idx="645">
                  <c:v>-61</c:v>
                </c:pt>
                <c:pt idx="646">
                  <c:v>-62</c:v>
                </c:pt>
                <c:pt idx="647">
                  <c:v>-54</c:v>
                </c:pt>
                <c:pt idx="648">
                  <c:v>-46</c:v>
                </c:pt>
                <c:pt idx="649">
                  <c:v>-47</c:v>
                </c:pt>
                <c:pt idx="650">
                  <c:v>-48</c:v>
                </c:pt>
                <c:pt idx="651">
                  <c:v>-49</c:v>
                </c:pt>
                <c:pt idx="652">
                  <c:v>-50</c:v>
                </c:pt>
                <c:pt idx="653">
                  <c:v>-51</c:v>
                </c:pt>
                <c:pt idx="654">
                  <c:v>-52</c:v>
                </c:pt>
                <c:pt idx="655">
                  <c:v>-53</c:v>
                </c:pt>
                <c:pt idx="656">
                  <c:v>-54</c:v>
                </c:pt>
                <c:pt idx="657">
                  <c:v>-55</c:v>
                </c:pt>
                <c:pt idx="658">
                  <c:v>-56</c:v>
                </c:pt>
                <c:pt idx="659">
                  <c:v>-57</c:v>
                </c:pt>
                <c:pt idx="660">
                  <c:v>-58</c:v>
                </c:pt>
                <c:pt idx="661">
                  <c:v>-50</c:v>
                </c:pt>
                <c:pt idx="662">
                  <c:v>-51</c:v>
                </c:pt>
                <c:pt idx="663">
                  <c:v>-52</c:v>
                </c:pt>
                <c:pt idx="664">
                  <c:v>-53</c:v>
                </c:pt>
                <c:pt idx="665">
                  <c:v>-54</c:v>
                </c:pt>
                <c:pt idx="666">
                  <c:v>-55</c:v>
                </c:pt>
                <c:pt idx="667">
                  <c:v>-56</c:v>
                </c:pt>
                <c:pt idx="668">
                  <c:v>-57</c:v>
                </c:pt>
                <c:pt idx="669">
                  <c:v>-58</c:v>
                </c:pt>
                <c:pt idx="670">
                  <c:v>-59</c:v>
                </c:pt>
                <c:pt idx="671">
                  <c:v>-60</c:v>
                </c:pt>
                <c:pt idx="672">
                  <c:v>-61</c:v>
                </c:pt>
                <c:pt idx="673">
                  <c:v>-62</c:v>
                </c:pt>
                <c:pt idx="674">
                  <c:v>-54</c:v>
                </c:pt>
                <c:pt idx="675">
                  <c:v>-55</c:v>
                </c:pt>
                <c:pt idx="676">
                  <c:v>-56</c:v>
                </c:pt>
                <c:pt idx="677">
                  <c:v>-57</c:v>
                </c:pt>
                <c:pt idx="678">
                  <c:v>-58</c:v>
                </c:pt>
                <c:pt idx="679">
                  <c:v>-59</c:v>
                </c:pt>
                <c:pt idx="680">
                  <c:v>-51</c:v>
                </c:pt>
                <c:pt idx="681">
                  <c:v>-52</c:v>
                </c:pt>
                <c:pt idx="682">
                  <c:v>-53</c:v>
                </c:pt>
                <c:pt idx="683">
                  <c:v>-54</c:v>
                </c:pt>
                <c:pt idx="684">
                  <c:v>-55</c:v>
                </c:pt>
                <c:pt idx="685">
                  <c:v>-56</c:v>
                </c:pt>
                <c:pt idx="686">
                  <c:v>-57</c:v>
                </c:pt>
                <c:pt idx="687">
                  <c:v>-58</c:v>
                </c:pt>
                <c:pt idx="688">
                  <c:v>-59</c:v>
                </c:pt>
                <c:pt idx="689">
                  <c:v>-60</c:v>
                </c:pt>
                <c:pt idx="690">
                  <c:v>-61</c:v>
                </c:pt>
                <c:pt idx="691">
                  <c:v>-62</c:v>
                </c:pt>
                <c:pt idx="692">
                  <c:v>-63</c:v>
                </c:pt>
                <c:pt idx="693">
                  <c:v>-64</c:v>
                </c:pt>
                <c:pt idx="694">
                  <c:v>-65</c:v>
                </c:pt>
                <c:pt idx="695">
                  <c:v>-66</c:v>
                </c:pt>
                <c:pt idx="696">
                  <c:v>-67</c:v>
                </c:pt>
                <c:pt idx="697">
                  <c:v>-68</c:v>
                </c:pt>
                <c:pt idx="698">
                  <c:v>-69</c:v>
                </c:pt>
                <c:pt idx="699">
                  <c:v>-70</c:v>
                </c:pt>
                <c:pt idx="700">
                  <c:v>-71</c:v>
                </c:pt>
                <c:pt idx="701">
                  <c:v>-72</c:v>
                </c:pt>
                <c:pt idx="702">
                  <c:v>-73</c:v>
                </c:pt>
                <c:pt idx="703">
                  <c:v>-74</c:v>
                </c:pt>
                <c:pt idx="704">
                  <c:v>-75</c:v>
                </c:pt>
                <c:pt idx="705">
                  <c:v>-76</c:v>
                </c:pt>
                <c:pt idx="706">
                  <c:v>-77</c:v>
                </c:pt>
                <c:pt idx="707">
                  <c:v>-69</c:v>
                </c:pt>
                <c:pt idx="708">
                  <c:v>-70</c:v>
                </c:pt>
                <c:pt idx="709">
                  <c:v>-71</c:v>
                </c:pt>
                <c:pt idx="710">
                  <c:v>-72</c:v>
                </c:pt>
                <c:pt idx="711">
                  <c:v>-73</c:v>
                </c:pt>
                <c:pt idx="712">
                  <c:v>-74</c:v>
                </c:pt>
                <c:pt idx="713">
                  <c:v>-75</c:v>
                </c:pt>
                <c:pt idx="714">
                  <c:v>-76</c:v>
                </c:pt>
                <c:pt idx="715">
                  <c:v>-77</c:v>
                </c:pt>
                <c:pt idx="716">
                  <c:v>-78</c:v>
                </c:pt>
                <c:pt idx="717">
                  <c:v>-79</c:v>
                </c:pt>
                <c:pt idx="718">
                  <c:v>-80</c:v>
                </c:pt>
                <c:pt idx="719">
                  <c:v>-81</c:v>
                </c:pt>
                <c:pt idx="720">
                  <c:v>-82</c:v>
                </c:pt>
                <c:pt idx="721">
                  <c:v>-83</c:v>
                </c:pt>
                <c:pt idx="722">
                  <c:v>-84</c:v>
                </c:pt>
                <c:pt idx="723">
                  <c:v>-85</c:v>
                </c:pt>
                <c:pt idx="724">
                  <c:v>-86</c:v>
                </c:pt>
                <c:pt idx="725">
                  <c:v>-87</c:v>
                </c:pt>
                <c:pt idx="726">
                  <c:v>-88</c:v>
                </c:pt>
                <c:pt idx="727">
                  <c:v>-89</c:v>
                </c:pt>
                <c:pt idx="728">
                  <c:v>-90</c:v>
                </c:pt>
                <c:pt idx="729">
                  <c:v>-91</c:v>
                </c:pt>
                <c:pt idx="730">
                  <c:v>-92</c:v>
                </c:pt>
                <c:pt idx="731">
                  <c:v>-93</c:v>
                </c:pt>
                <c:pt idx="732">
                  <c:v>-94</c:v>
                </c:pt>
                <c:pt idx="733">
                  <c:v>-95</c:v>
                </c:pt>
                <c:pt idx="734">
                  <c:v>-96</c:v>
                </c:pt>
                <c:pt idx="735">
                  <c:v>-97</c:v>
                </c:pt>
                <c:pt idx="736">
                  <c:v>-98</c:v>
                </c:pt>
                <c:pt idx="737">
                  <c:v>-99</c:v>
                </c:pt>
                <c:pt idx="738">
                  <c:v>-100</c:v>
                </c:pt>
                <c:pt idx="739">
                  <c:v>-92</c:v>
                </c:pt>
                <c:pt idx="740">
                  <c:v>-93</c:v>
                </c:pt>
                <c:pt idx="741">
                  <c:v>-94</c:v>
                </c:pt>
                <c:pt idx="742">
                  <c:v>-95</c:v>
                </c:pt>
                <c:pt idx="743">
                  <c:v>-96</c:v>
                </c:pt>
                <c:pt idx="744">
                  <c:v>-97</c:v>
                </c:pt>
                <c:pt idx="745">
                  <c:v>-98</c:v>
                </c:pt>
                <c:pt idx="746">
                  <c:v>-99</c:v>
                </c:pt>
                <c:pt idx="747">
                  <c:v>-100</c:v>
                </c:pt>
                <c:pt idx="748">
                  <c:v>-101</c:v>
                </c:pt>
                <c:pt idx="749">
                  <c:v>-102</c:v>
                </c:pt>
                <c:pt idx="750">
                  <c:v>-103</c:v>
                </c:pt>
                <c:pt idx="751">
                  <c:v>-104</c:v>
                </c:pt>
                <c:pt idx="752">
                  <c:v>-96</c:v>
                </c:pt>
                <c:pt idx="753">
                  <c:v>-97</c:v>
                </c:pt>
                <c:pt idx="754">
                  <c:v>-98</c:v>
                </c:pt>
                <c:pt idx="755">
                  <c:v>-99</c:v>
                </c:pt>
                <c:pt idx="756">
                  <c:v>-100</c:v>
                </c:pt>
                <c:pt idx="757">
                  <c:v>-101</c:v>
                </c:pt>
                <c:pt idx="758">
                  <c:v>-102</c:v>
                </c:pt>
                <c:pt idx="759">
                  <c:v>-103</c:v>
                </c:pt>
                <c:pt idx="760">
                  <c:v>-104</c:v>
                </c:pt>
                <c:pt idx="761">
                  <c:v>-105</c:v>
                </c:pt>
                <c:pt idx="762">
                  <c:v>-97</c:v>
                </c:pt>
                <c:pt idx="763">
                  <c:v>-98</c:v>
                </c:pt>
                <c:pt idx="764">
                  <c:v>-99</c:v>
                </c:pt>
                <c:pt idx="765">
                  <c:v>-100</c:v>
                </c:pt>
                <c:pt idx="766">
                  <c:v>-101</c:v>
                </c:pt>
                <c:pt idx="767">
                  <c:v>-102</c:v>
                </c:pt>
                <c:pt idx="768">
                  <c:v>-103</c:v>
                </c:pt>
                <c:pt idx="769">
                  <c:v>-104</c:v>
                </c:pt>
                <c:pt idx="770">
                  <c:v>-105</c:v>
                </c:pt>
                <c:pt idx="771">
                  <c:v>-106</c:v>
                </c:pt>
                <c:pt idx="772">
                  <c:v>-107</c:v>
                </c:pt>
                <c:pt idx="773">
                  <c:v>-108</c:v>
                </c:pt>
                <c:pt idx="774">
                  <c:v>-109</c:v>
                </c:pt>
                <c:pt idx="775">
                  <c:v>-110</c:v>
                </c:pt>
                <c:pt idx="776">
                  <c:v>-111</c:v>
                </c:pt>
                <c:pt idx="777">
                  <c:v>-112</c:v>
                </c:pt>
                <c:pt idx="778">
                  <c:v>-113</c:v>
                </c:pt>
                <c:pt idx="779">
                  <c:v>-114</c:v>
                </c:pt>
                <c:pt idx="780">
                  <c:v>-106</c:v>
                </c:pt>
                <c:pt idx="781">
                  <c:v>-107</c:v>
                </c:pt>
                <c:pt idx="782">
                  <c:v>-108</c:v>
                </c:pt>
                <c:pt idx="783">
                  <c:v>-109</c:v>
                </c:pt>
                <c:pt idx="784">
                  <c:v>-110</c:v>
                </c:pt>
                <c:pt idx="785">
                  <c:v>-111</c:v>
                </c:pt>
                <c:pt idx="786">
                  <c:v>-112</c:v>
                </c:pt>
                <c:pt idx="787">
                  <c:v>-113</c:v>
                </c:pt>
                <c:pt idx="788">
                  <c:v>-114</c:v>
                </c:pt>
                <c:pt idx="789">
                  <c:v>-115</c:v>
                </c:pt>
                <c:pt idx="790">
                  <c:v>-116</c:v>
                </c:pt>
                <c:pt idx="791">
                  <c:v>-117</c:v>
                </c:pt>
                <c:pt idx="792">
                  <c:v>-118</c:v>
                </c:pt>
                <c:pt idx="793">
                  <c:v>-110</c:v>
                </c:pt>
                <c:pt idx="794">
                  <c:v>-102</c:v>
                </c:pt>
                <c:pt idx="795">
                  <c:v>-103</c:v>
                </c:pt>
                <c:pt idx="796">
                  <c:v>-95</c:v>
                </c:pt>
                <c:pt idx="797">
                  <c:v>-96</c:v>
                </c:pt>
                <c:pt idx="798">
                  <c:v>-97</c:v>
                </c:pt>
                <c:pt idx="799">
                  <c:v>-89</c:v>
                </c:pt>
                <c:pt idx="800">
                  <c:v>-90</c:v>
                </c:pt>
                <c:pt idx="801">
                  <c:v>-91</c:v>
                </c:pt>
                <c:pt idx="802">
                  <c:v>-83</c:v>
                </c:pt>
                <c:pt idx="803">
                  <c:v>-84</c:v>
                </c:pt>
                <c:pt idx="804">
                  <c:v>-76</c:v>
                </c:pt>
                <c:pt idx="805">
                  <c:v>-77</c:v>
                </c:pt>
                <c:pt idx="806">
                  <c:v>-78</c:v>
                </c:pt>
                <c:pt idx="807">
                  <c:v>-79</c:v>
                </c:pt>
                <c:pt idx="808">
                  <c:v>-80</c:v>
                </c:pt>
                <c:pt idx="809">
                  <c:v>-81</c:v>
                </c:pt>
                <c:pt idx="810">
                  <c:v>-82</c:v>
                </c:pt>
                <c:pt idx="811">
                  <c:v>-83</c:v>
                </c:pt>
                <c:pt idx="812">
                  <c:v>-84</c:v>
                </c:pt>
                <c:pt idx="813">
                  <c:v>-85</c:v>
                </c:pt>
                <c:pt idx="814">
                  <c:v>-86</c:v>
                </c:pt>
                <c:pt idx="815">
                  <c:v>-87</c:v>
                </c:pt>
                <c:pt idx="816">
                  <c:v>-88</c:v>
                </c:pt>
                <c:pt idx="817">
                  <c:v>-89</c:v>
                </c:pt>
                <c:pt idx="818">
                  <c:v>-90</c:v>
                </c:pt>
                <c:pt idx="819">
                  <c:v>-91</c:v>
                </c:pt>
                <c:pt idx="820">
                  <c:v>-92</c:v>
                </c:pt>
                <c:pt idx="821">
                  <c:v>-93</c:v>
                </c:pt>
                <c:pt idx="822">
                  <c:v>-85</c:v>
                </c:pt>
                <c:pt idx="823">
                  <c:v>-86</c:v>
                </c:pt>
                <c:pt idx="824">
                  <c:v>-87</c:v>
                </c:pt>
                <c:pt idx="825">
                  <c:v>-88</c:v>
                </c:pt>
                <c:pt idx="826">
                  <c:v>-89</c:v>
                </c:pt>
                <c:pt idx="827">
                  <c:v>-90</c:v>
                </c:pt>
                <c:pt idx="828">
                  <c:v>-91</c:v>
                </c:pt>
                <c:pt idx="829">
                  <c:v>-92</c:v>
                </c:pt>
                <c:pt idx="830">
                  <c:v>-93</c:v>
                </c:pt>
                <c:pt idx="831">
                  <c:v>-85</c:v>
                </c:pt>
                <c:pt idx="832">
                  <c:v>-86</c:v>
                </c:pt>
                <c:pt idx="833">
                  <c:v>-87</c:v>
                </c:pt>
                <c:pt idx="834">
                  <c:v>-88</c:v>
                </c:pt>
                <c:pt idx="835">
                  <c:v>-89</c:v>
                </c:pt>
                <c:pt idx="836">
                  <c:v>-90</c:v>
                </c:pt>
                <c:pt idx="837">
                  <c:v>-91</c:v>
                </c:pt>
                <c:pt idx="838">
                  <c:v>-92</c:v>
                </c:pt>
                <c:pt idx="839">
                  <c:v>-93</c:v>
                </c:pt>
                <c:pt idx="840">
                  <c:v>-94</c:v>
                </c:pt>
                <c:pt idx="841">
                  <c:v>-95</c:v>
                </c:pt>
                <c:pt idx="842">
                  <c:v>-96</c:v>
                </c:pt>
                <c:pt idx="843">
                  <c:v>-97</c:v>
                </c:pt>
                <c:pt idx="844">
                  <c:v>-98</c:v>
                </c:pt>
                <c:pt idx="845">
                  <c:v>-99</c:v>
                </c:pt>
                <c:pt idx="846">
                  <c:v>-100</c:v>
                </c:pt>
                <c:pt idx="847">
                  <c:v>-101</c:v>
                </c:pt>
                <c:pt idx="848">
                  <c:v>-102</c:v>
                </c:pt>
                <c:pt idx="849">
                  <c:v>-103</c:v>
                </c:pt>
                <c:pt idx="850">
                  <c:v>-104</c:v>
                </c:pt>
                <c:pt idx="851">
                  <c:v>-105</c:v>
                </c:pt>
                <c:pt idx="852">
                  <c:v>-106</c:v>
                </c:pt>
                <c:pt idx="853">
                  <c:v>-107</c:v>
                </c:pt>
                <c:pt idx="854">
                  <c:v>-108</c:v>
                </c:pt>
                <c:pt idx="855">
                  <c:v>-109</c:v>
                </c:pt>
                <c:pt idx="856">
                  <c:v>-110</c:v>
                </c:pt>
                <c:pt idx="857">
                  <c:v>-111</c:v>
                </c:pt>
                <c:pt idx="858">
                  <c:v>-112</c:v>
                </c:pt>
                <c:pt idx="859">
                  <c:v>-113</c:v>
                </c:pt>
                <c:pt idx="860">
                  <c:v>-114</c:v>
                </c:pt>
                <c:pt idx="861">
                  <c:v>-115</c:v>
                </c:pt>
                <c:pt idx="862">
                  <c:v>-116</c:v>
                </c:pt>
                <c:pt idx="863">
                  <c:v>-108</c:v>
                </c:pt>
                <c:pt idx="864">
                  <c:v>-109</c:v>
                </c:pt>
                <c:pt idx="865">
                  <c:v>-110</c:v>
                </c:pt>
                <c:pt idx="866">
                  <c:v>-111</c:v>
                </c:pt>
                <c:pt idx="867">
                  <c:v>-112</c:v>
                </c:pt>
                <c:pt idx="868">
                  <c:v>-113</c:v>
                </c:pt>
                <c:pt idx="869">
                  <c:v>-114</c:v>
                </c:pt>
                <c:pt idx="870">
                  <c:v>-115</c:v>
                </c:pt>
                <c:pt idx="871">
                  <c:v>-116</c:v>
                </c:pt>
                <c:pt idx="872">
                  <c:v>-117</c:v>
                </c:pt>
                <c:pt idx="873">
                  <c:v>-109</c:v>
                </c:pt>
                <c:pt idx="874">
                  <c:v>-110</c:v>
                </c:pt>
                <c:pt idx="875">
                  <c:v>-111</c:v>
                </c:pt>
                <c:pt idx="876">
                  <c:v>-112</c:v>
                </c:pt>
                <c:pt idx="877">
                  <c:v>-113</c:v>
                </c:pt>
                <c:pt idx="878">
                  <c:v>-114</c:v>
                </c:pt>
                <c:pt idx="879">
                  <c:v>-115</c:v>
                </c:pt>
                <c:pt idx="880">
                  <c:v>-107</c:v>
                </c:pt>
                <c:pt idx="881">
                  <c:v>-108</c:v>
                </c:pt>
                <c:pt idx="882">
                  <c:v>-109</c:v>
                </c:pt>
                <c:pt idx="883">
                  <c:v>-101</c:v>
                </c:pt>
                <c:pt idx="884">
                  <c:v>-102</c:v>
                </c:pt>
                <c:pt idx="885">
                  <c:v>-103</c:v>
                </c:pt>
                <c:pt idx="886">
                  <c:v>-104</c:v>
                </c:pt>
                <c:pt idx="887">
                  <c:v>-105</c:v>
                </c:pt>
                <c:pt idx="888">
                  <c:v>-106</c:v>
                </c:pt>
                <c:pt idx="889">
                  <c:v>-107</c:v>
                </c:pt>
                <c:pt idx="890">
                  <c:v>-108</c:v>
                </c:pt>
                <c:pt idx="891">
                  <c:v>-109</c:v>
                </c:pt>
                <c:pt idx="892">
                  <c:v>-110</c:v>
                </c:pt>
                <c:pt idx="893">
                  <c:v>-111</c:v>
                </c:pt>
                <c:pt idx="894">
                  <c:v>-112</c:v>
                </c:pt>
                <c:pt idx="895">
                  <c:v>-113</c:v>
                </c:pt>
                <c:pt idx="896">
                  <c:v>-114</c:v>
                </c:pt>
                <c:pt idx="897">
                  <c:v>-115</c:v>
                </c:pt>
                <c:pt idx="898">
                  <c:v>-107</c:v>
                </c:pt>
                <c:pt idx="899">
                  <c:v>-108</c:v>
                </c:pt>
                <c:pt idx="900">
                  <c:v>-109</c:v>
                </c:pt>
                <c:pt idx="901">
                  <c:v>-110</c:v>
                </c:pt>
                <c:pt idx="902">
                  <c:v>-111</c:v>
                </c:pt>
                <c:pt idx="903">
                  <c:v>-112</c:v>
                </c:pt>
                <c:pt idx="904">
                  <c:v>-104</c:v>
                </c:pt>
                <c:pt idx="905">
                  <c:v>-105</c:v>
                </c:pt>
                <c:pt idx="906">
                  <c:v>-106</c:v>
                </c:pt>
                <c:pt idx="907">
                  <c:v>-98</c:v>
                </c:pt>
                <c:pt idx="908">
                  <c:v>-99</c:v>
                </c:pt>
                <c:pt idx="909">
                  <c:v>-100</c:v>
                </c:pt>
                <c:pt idx="910">
                  <c:v>-101</c:v>
                </c:pt>
                <c:pt idx="911">
                  <c:v>-102</c:v>
                </c:pt>
                <c:pt idx="912">
                  <c:v>-103</c:v>
                </c:pt>
                <c:pt idx="913">
                  <c:v>-104</c:v>
                </c:pt>
                <c:pt idx="914">
                  <c:v>-105</c:v>
                </c:pt>
                <c:pt idx="915">
                  <c:v>-106</c:v>
                </c:pt>
                <c:pt idx="916">
                  <c:v>-107</c:v>
                </c:pt>
                <c:pt idx="917">
                  <c:v>-108</c:v>
                </c:pt>
                <c:pt idx="918">
                  <c:v>-109</c:v>
                </c:pt>
                <c:pt idx="919">
                  <c:v>-110</c:v>
                </c:pt>
                <c:pt idx="920">
                  <c:v>-111</c:v>
                </c:pt>
                <c:pt idx="921">
                  <c:v>-112</c:v>
                </c:pt>
                <c:pt idx="922">
                  <c:v>-113</c:v>
                </c:pt>
                <c:pt idx="923">
                  <c:v>-114</c:v>
                </c:pt>
                <c:pt idx="924">
                  <c:v>-115</c:v>
                </c:pt>
                <c:pt idx="925">
                  <c:v>-116</c:v>
                </c:pt>
                <c:pt idx="926">
                  <c:v>-117</c:v>
                </c:pt>
                <c:pt idx="927">
                  <c:v>-118</c:v>
                </c:pt>
                <c:pt idx="928">
                  <c:v>-119</c:v>
                </c:pt>
                <c:pt idx="929">
                  <c:v>-120</c:v>
                </c:pt>
                <c:pt idx="930">
                  <c:v>-121</c:v>
                </c:pt>
                <c:pt idx="931">
                  <c:v>-122</c:v>
                </c:pt>
                <c:pt idx="932">
                  <c:v>-123</c:v>
                </c:pt>
                <c:pt idx="933">
                  <c:v>-124</c:v>
                </c:pt>
                <c:pt idx="934">
                  <c:v>-125</c:v>
                </c:pt>
                <c:pt idx="935">
                  <c:v>-126</c:v>
                </c:pt>
                <c:pt idx="936">
                  <c:v>-127</c:v>
                </c:pt>
                <c:pt idx="937">
                  <c:v>-128</c:v>
                </c:pt>
                <c:pt idx="938">
                  <c:v>-129</c:v>
                </c:pt>
                <c:pt idx="939">
                  <c:v>-130</c:v>
                </c:pt>
                <c:pt idx="940">
                  <c:v>-131</c:v>
                </c:pt>
                <c:pt idx="941">
                  <c:v>-132</c:v>
                </c:pt>
                <c:pt idx="942">
                  <c:v>-133</c:v>
                </c:pt>
                <c:pt idx="943">
                  <c:v>-134</c:v>
                </c:pt>
                <c:pt idx="944">
                  <c:v>-135</c:v>
                </c:pt>
                <c:pt idx="945">
                  <c:v>-136</c:v>
                </c:pt>
                <c:pt idx="946">
                  <c:v>-137</c:v>
                </c:pt>
                <c:pt idx="947">
                  <c:v>-129</c:v>
                </c:pt>
                <c:pt idx="948">
                  <c:v>-130</c:v>
                </c:pt>
                <c:pt idx="949">
                  <c:v>-131</c:v>
                </c:pt>
                <c:pt idx="950">
                  <c:v>-123</c:v>
                </c:pt>
                <c:pt idx="951">
                  <c:v>-115</c:v>
                </c:pt>
                <c:pt idx="952">
                  <c:v>-116</c:v>
                </c:pt>
                <c:pt idx="953">
                  <c:v>-117</c:v>
                </c:pt>
                <c:pt idx="954">
                  <c:v>-118</c:v>
                </c:pt>
                <c:pt idx="955">
                  <c:v>-119</c:v>
                </c:pt>
                <c:pt idx="956">
                  <c:v>-111</c:v>
                </c:pt>
                <c:pt idx="957">
                  <c:v>-112</c:v>
                </c:pt>
                <c:pt idx="958">
                  <c:v>-113</c:v>
                </c:pt>
                <c:pt idx="959">
                  <c:v>-114</c:v>
                </c:pt>
                <c:pt idx="960">
                  <c:v>-115</c:v>
                </c:pt>
                <c:pt idx="961">
                  <c:v>-116</c:v>
                </c:pt>
                <c:pt idx="962">
                  <c:v>-117</c:v>
                </c:pt>
                <c:pt idx="963">
                  <c:v>-118</c:v>
                </c:pt>
                <c:pt idx="964">
                  <c:v>-119</c:v>
                </c:pt>
                <c:pt idx="965">
                  <c:v>-120</c:v>
                </c:pt>
                <c:pt idx="966">
                  <c:v>-121</c:v>
                </c:pt>
                <c:pt idx="967">
                  <c:v>-122</c:v>
                </c:pt>
                <c:pt idx="968">
                  <c:v>-123</c:v>
                </c:pt>
                <c:pt idx="969">
                  <c:v>-124</c:v>
                </c:pt>
                <c:pt idx="970">
                  <c:v>-125</c:v>
                </c:pt>
                <c:pt idx="971">
                  <c:v>-126</c:v>
                </c:pt>
                <c:pt idx="972">
                  <c:v>-127</c:v>
                </c:pt>
                <c:pt idx="973">
                  <c:v>-128</c:v>
                </c:pt>
                <c:pt idx="974">
                  <c:v>-129</c:v>
                </c:pt>
                <c:pt idx="975">
                  <c:v>-121</c:v>
                </c:pt>
                <c:pt idx="976">
                  <c:v>-122</c:v>
                </c:pt>
                <c:pt idx="977">
                  <c:v>-123</c:v>
                </c:pt>
                <c:pt idx="978">
                  <c:v>-124</c:v>
                </c:pt>
                <c:pt idx="979">
                  <c:v>-125</c:v>
                </c:pt>
                <c:pt idx="980">
                  <c:v>-126</c:v>
                </c:pt>
                <c:pt idx="981">
                  <c:v>-127</c:v>
                </c:pt>
                <c:pt idx="982">
                  <c:v>-128</c:v>
                </c:pt>
                <c:pt idx="983">
                  <c:v>-129</c:v>
                </c:pt>
                <c:pt idx="984">
                  <c:v>-130</c:v>
                </c:pt>
                <c:pt idx="985">
                  <c:v>-131</c:v>
                </c:pt>
                <c:pt idx="986">
                  <c:v>-132</c:v>
                </c:pt>
                <c:pt idx="987">
                  <c:v>-133</c:v>
                </c:pt>
                <c:pt idx="988">
                  <c:v>-134</c:v>
                </c:pt>
                <c:pt idx="989">
                  <c:v>-135</c:v>
                </c:pt>
                <c:pt idx="990">
                  <c:v>-136</c:v>
                </c:pt>
                <c:pt idx="991">
                  <c:v>-137</c:v>
                </c:pt>
                <c:pt idx="992">
                  <c:v>-138</c:v>
                </c:pt>
                <c:pt idx="993">
                  <c:v>-139</c:v>
                </c:pt>
                <c:pt idx="994">
                  <c:v>-140</c:v>
                </c:pt>
                <c:pt idx="995">
                  <c:v>-141</c:v>
                </c:pt>
                <c:pt idx="996">
                  <c:v>-142</c:v>
                </c:pt>
                <c:pt idx="997">
                  <c:v>-143</c:v>
                </c:pt>
                <c:pt idx="998">
                  <c:v>-144</c:v>
                </c:pt>
                <c:pt idx="999">
                  <c:v>-145</c:v>
                </c:pt>
                <c:pt idx="1000">
                  <c:v>-146</c:v>
                </c:pt>
                <c:pt idx="1001">
                  <c:v>-147</c:v>
                </c:pt>
                <c:pt idx="1002">
                  <c:v>-148</c:v>
                </c:pt>
                <c:pt idx="1003">
                  <c:v>-149</c:v>
                </c:pt>
                <c:pt idx="1004">
                  <c:v>-150</c:v>
                </c:pt>
                <c:pt idx="1005">
                  <c:v>-151</c:v>
                </c:pt>
                <c:pt idx="1006">
                  <c:v>-143</c:v>
                </c:pt>
                <c:pt idx="1007">
                  <c:v>-144</c:v>
                </c:pt>
                <c:pt idx="1008">
                  <c:v>-145</c:v>
                </c:pt>
                <c:pt idx="1009">
                  <c:v>-146</c:v>
                </c:pt>
                <c:pt idx="1010">
                  <c:v>-147</c:v>
                </c:pt>
                <c:pt idx="1011">
                  <c:v>-148</c:v>
                </c:pt>
                <c:pt idx="1012">
                  <c:v>-149</c:v>
                </c:pt>
                <c:pt idx="1013">
                  <c:v>-150</c:v>
                </c:pt>
                <c:pt idx="1014">
                  <c:v>-151</c:v>
                </c:pt>
                <c:pt idx="1015">
                  <c:v>-152</c:v>
                </c:pt>
                <c:pt idx="1016">
                  <c:v>-153</c:v>
                </c:pt>
                <c:pt idx="1017">
                  <c:v>-154</c:v>
                </c:pt>
                <c:pt idx="1018">
                  <c:v>-155</c:v>
                </c:pt>
                <c:pt idx="1019">
                  <c:v>-147</c:v>
                </c:pt>
                <c:pt idx="1020">
                  <c:v>-148</c:v>
                </c:pt>
                <c:pt idx="1021">
                  <c:v>-140</c:v>
                </c:pt>
                <c:pt idx="1022">
                  <c:v>-141</c:v>
                </c:pt>
                <c:pt idx="1023">
                  <c:v>-142</c:v>
                </c:pt>
                <c:pt idx="1024">
                  <c:v>-143</c:v>
                </c:pt>
                <c:pt idx="1025">
                  <c:v>-135</c:v>
                </c:pt>
                <c:pt idx="1026">
                  <c:v>-136</c:v>
                </c:pt>
                <c:pt idx="1027">
                  <c:v>-137</c:v>
                </c:pt>
                <c:pt idx="1028">
                  <c:v>-138</c:v>
                </c:pt>
                <c:pt idx="1029">
                  <c:v>-139</c:v>
                </c:pt>
                <c:pt idx="1030">
                  <c:v>-140</c:v>
                </c:pt>
                <c:pt idx="1031">
                  <c:v>-141</c:v>
                </c:pt>
                <c:pt idx="1032">
                  <c:v>-142</c:v>
                </c:pt>
                <c:pt idx="1033">
                  <c:v>-143</c:v>
                </c:pt>
                <c:pt idx="1034">
                  <c:v>-135</c:v>
                </c:pt>
                <c:pt idx="1035">
                  <c:v>-127</c:v>
                </c:pt>
                <c:pt idx="1036">
                  <c:v>-128</c:v>
                </c:pt>
                <c:pt idx="1037">
                  <c:v>-120</c:v>
                </c:pt>
                <c:pt idx="1038">
                  <c:v>-112</c:v>
                </c:pt>
                <c:pt idx="1039">
                  <c:v>-113</c:v>
                </c:pt>
                <c:pt idx="1040">
                  <c:v>-114</c:v>
                </c:pt>
                <c:pt idx="1041">
                  <c:v>-115</c:v>
                </c:pt>
                <c:pt idx="1042">
                  <c:v>-116</c:v>
                </c:pt>
                <c:pt idx="1043">
                  <c:v>-117</c:v>
                </c:pt>
                <c:pt idx="1044">
                  <c:v>-118</c:v>
                </c:pt>
                <c:pt idx="1045">
                  <c:v>-119</c:v>
                </c:pt>
                <c:pt idx="1046">
                  <c:v>-120</c:v>
                </c:pt>
                <c:pt idx="1047">
                  <c:v>-121</c:v>
                </c:pt>
                <c:pt idx="1048">
                  <c:v>-122</c:v>
                </c:pt>
                <c:pt idx="1049">
                  <c:v>-123</c:v>
                </c:pt>
                <c:pt idx="1050">
                  <c:v>-124</c:v>
                </c:pt>
                <c:pt idx="1051">
                  <c:v>-125</c:v>
                </c:pt>
                <c:pt idx="1052">
                  <c:v>-126</c:v>
                </c:pt>
                <c:pt idx="1053">
                  <c:v>-127</c:v>
                </c:pt>
                <c:pt idx="1054">
                  <c:v>-128</c:v>
                </c:pt>
                <c:pt idx="1055">
                  <c:v>-129</c:v>
                </c:pt>
                <c:pt idx="1056">
                  <c:v>-130</c:v>
                </c:pt>
                <c:pt idx="1057">
                  <c:v>-131</c:v>
                </c:pt>
                <c:pt idx="1058">
                  <c:v>-132</c:v>
                </c:pt>
                <c:pt idx="1059">
                  <c:v>-133</c:v>
                </c:pt>
                <c:pt idx="1060">
                  <c:v>-134</c:v>
                </c:pt>
                <c:pt idx="1061">
                  <c:v>-135</c:v>
                </c:pt>
                <c:pt idx="1062">
                  <c:v>-136</c:v>
                </c:pt>
                <c:pt idx="1063">
                  <c:v>-137</c:v>
                </c:pt>
                <c:pt idx="1064">
                  <c:v>-138</c:v>
                </c:pt>
                <c:pt idx="1065">
                  <c:v>-139</c:v>
                </c:pt>
                <c:pt idx="1066">
                  <c:v>-140</c:v>
                </c:pt>
                <c:pt idx="1067">
                  <c:v>-141</c:v>
                </c:pt>
                <c:pt idx="1068">
                  <c:v>-142</c:v>
                </c:pt>
                <c:pt idx="1069">
                  <c:v>-143</c:v>
                </c:pt>
                <c:pt idx="1070">
                  <c:v>-144</c:v>
                </c:pt>
                <c:pt idx="1071">
                  <c:v>-145</c:v>
                </c:pt>
                <c:pt idx="1072">
                  <c:v>-146</c:v>
                </c:pt>
                <c:pt idx="1073">
                  <c:v>-147</c:v>
                </c:pt>
                <c:pt idx="1074">
                  <c:v>-139</c:v>
                </c:pt>
                <c:pt idx="1075">
                  <c:v>-140</c:v>
                </c:pt>
                <c:pt idx="1076">
                  <c:v>-141</c:v>
                </c:pt>
                <c:pt idx="1077">
                  <c:v>-142</c:v>
                </c:pt>
                <c:pt idx="1078">
                  <c:v>-143</c:v>
                </c:pt>
                <c:pt idx="1079">
                  <c:v>-144</c:v>
                </c:pt>
                <c:pt idx="1080">
                  <c:v>-145</c:v>
                </c:pt>
                <c:pt idx="1081">
                  <c:v>-146</c:v>
                </c:pt>
                <c:pt idx="1082">
                  <c:v>-147</c:v>
                </c:pt>
                <c:pt idx="1083">
                  <c:v>-148</c:v>
                </c:pt>
                <c:pt idx="1084">
                  <c:v>-149</c:v>
                </c:pt>
                <c:pt idx="1085">
                  <c:v>-150</c:v>
                </c:pt>
                <c:pt idx="1086">
                  <c:v>-151</c:v>
                </c:pt>
                <c:pt idx="1087">
                  <c:v>-152</c:v>
                </c:pt>
                <c:pt idx="1088">
                  <c:v>-153</c:v>
                </c:pt>
                <c:pt idx="1089">
                  <c:v>-154</c:v>
                </c:pt>
                <c:pt idx="1090">
                  <c:v>-155</c:v>
                </c:pt>
                <c:pt idx="1091">
                  <c:v>-156</c:v>
                </c:pt>
                <c:pt idx="1092">
                  <c:v>-157</c:v>
                </c:pt>
                <c:pt idx="1093">
                  <c:v>-158</c:v>
                </c:pt>
                <c:pt idx="1094">
                  <c:v>-159</c:v>
                </c:pt>
                <c:pt idx="1095">
                  <c:v>-160</c:v>
                </c:pt>
                <c:pt idx="1096">
                  <c:v>-161</c:v>
                </c:pt>
                <c:pt idx="1097">
                  <c:v>-162</c:v>
                </c:pt>
                <c:pt idx="1098">
                  <c:v>-163</c:v>
                </c:pt>
                <c:pt idx="1099">
                  <c:v>-164</c:v>
                </c:pt>
                <c:pt idx="1100">
                  <c:v>-165</c:v>
                </c:pt>
                <c:pt idx="1101">
                  <c:v>-166</c:v>
                </c:pt>
                <c:pt idx="1102">
                  <c:v>-167</c:v>
                </c:pt>
                <c:pt idx="1103">
                  <c:v>-168</c:v>
                </c:pt>
                <c:pt idx="1104">
                  <c:v>-169</c:v>
                </c:pt>
                <c:pt idx="1105">
                  <c:v>-170</c:v>
                </c:pt>
                <c:pt idx="1106">
                  <c:v>-162</c:v>
                </c:pt>
                <c:pt idx="1107">
                  <c:v>-163</c:v>
                </c:pt>
                <c:pt idx="1108">
                  <c:v>-164</c:v>
                </c:pt>
                <c:pt idx="1109">
                  <c:v>-165</c:v>
                </c:pt>
                <c:pt idx="1110">
                  <c:v>-166</c:v>
                </c:pt>
                <c:pt idx="1111">
                  <c:v>-167</c:v>
                </c:pt>
                <c:pt idx="1112">
                  <c:v>-168</c:v>
                </c:pt>
                <c:pt idx="1113">
                  <c:v>-169</c:v>
                </c:pt>
                <c:pt idx="1114">
                  <c:v>-170</c:v>
                </c:pt>
                <c:pt idx="1115">
                  <c:v>-162</c:v>
                </c:pt>
                <c:pt idx="1116">
                  <c:v>-163</c:v>
                </c:pt>
                <c:pt idx="1117">
                  <c:v>-164</c:v>
                </c:pt>
                <c:pt idx="1118">
                  <c:v>-165</c:v>
                </c:pt>
                <c:pt idx="1119">
                  <c:v>-166</c:v>
                </c:pt>
                <c:pt idx="1120">
                  <c:v>-167</c:v>
                </c:pt>
                <c:pt idx="1121">
                  <c:v>-168</c:v>
                </c:pt>
                <c:pt idx="1122">
                  <c:v>-160</c:v>
                </c:pt>
                <c:pt idx="1123">
                  <c:v>-161</c:v>
                </c:pt>
                <c:pt idx="1124">
                  <c:v>-162</c:v>
                </c:pt>
                <c:pt idx="1125">
                  <c:v>-163</c:v>
                </c:pt>
                <c:pt idx="1126">
                  <c:v>-164</c:v>
                </c:pt>
                <c:pt idx="1127">
                  <c:v>-165</c:v>
                </c:pt>
                <c:pt idx="1128">
                  <c:v>-166</c:v>
                </c:pt>
                <c:pt idx="1129">
                  <c:v>-167</c:v>
                </c:pt>
                <c:pt idx="1130">
                  <c:v>-168</c:v>
                </c:pt>
                <c:pt idx="1131">
                  <c:v>-169</c:v>
                </c:pt>
                <c:pt idx="1132">
                  <c:v>-170</c:v>
                </c:pt>
                <c:pt idx="1133">
                  <c:v>-171</c:v>
                </c:pt>
                <c:pt idx="1134">
                  <c:v>-172</c:v>
                </c:pt>
                <c:pt idx="1135">
                  <c:v>-173</c:v>
                </c:pt>
                <c:pt idx="1136">
                  <c:v>-174</c:v>
                </c:pt>
                <c:pt idx="1137">
                  <c:v>-166</c:v>
                </c:pt>
                <c:pt idx="1138">
                  <c:v>-167</c:v>
                </c:pt>
                <c:pt idx="1139">
                  <c:v>-159</c:v>
                </c:pt>
                <c:pt idx="1140">
                  <c:v>-151</c:v>
                </c:pt>
                <c:pt idx="1141">
                  <c:v>-152</c:v>
                </c:pt>
                <c:pt idx="1142">
                  <c:v>-144</c:v>
                </c:pt>
                <c:pt idx="1143">
                  <c:v>-145</c:v>
                </c:pt>
                <c:pt idx="1144">
                  <c:v>-146</c:v>
                </c:pt>
                <c:pt idx="1145">
                  <c:v>-147</c:v>
                </c:pt>
                <c:pt idx="1146">
                  <c:v>-139</c:v>
                </c:pt>
                <c:pt idx="1147">
                  <c:v>-140</c:v>
                </c:pt>
                <c:pt idx="1148">
                  <c:v>-141</c:v>
                </c:pt>
                <c:pt idx="1149">
                  <c:v>-142</c:v>
                </c:pt>
                <c:pt idx="1150">
                  <c:v>-143</c:v>
                </c:pt>
                <c:pt idx="1151">
                  <c:v>-144</c:v>
                </c:pt>
                <c:pt idx="1152">
                  <c:v>-145</c:v>
                </c:pt>
                <c:pt idx="1153">
                  <c:v>-146</c:v>
                </c:pt>
                <c:pt idx="1154">
                  <c:v>-147</c:v>
                </c:pt>
                <c:pt idx="1155">
                  <c:v>-148</c:v>
                </c:pt>
                <c:pt idx="1156">
                  <c:v>-149</c:v>
                </c:pt>
                <c:pt idx="1157">
                  <c:v>-150</c:v>
                </c:pt>
                <c:pt idx="1158">
                  <c:v>-151</c:v>
                </c:pt>
                <c:pt idx="1159">
                  <c:v>-152</c:v>
                </c:pt>
                <c:pt idx="1160">
                  <c:v>-153</c:v>
                </c:pt>
                <c:pt idx="1161">
                  <c:v>-154</c:v>
                </c:pt>
                <c:pt idx="1162">
                  <c:v>-155</c:v>
                </c:pt>
                <c:pt idx="1163">
                  <c:v>-156</c:v>
                </c:pt>
                <c:pt idx="1164">
                  <c:v>-157</c:v>
                </c:pt>
                <c:pt idx="1165">
                  <c:v>-158</c:v>
                </c:pt>
                <c:pt idx="1166">
                  <c:v>-159</c:v>
                </c:pt>
                <c:pt idx="1167">
                  <c:v>-160</c:v>
                </c:pt>
                <c:pt idx="1168">
                  <c:v>-161</c:v>
                </c:pt>
                <c:pt idx="1169">
                  <c:v>-162</c:v>
                </c:pt>
                <c:pt idx="1170">
                  <c:v>-163</c:v>
                </c:pt>
                <c:pt idx="1171">
                  <c:v>-164</c:v>
                </c:pt>
                <c:pt idx="1172">
                  <c:v>-165</c:v>
                </c:pt>
                <c:pt idx="1173">
                  <c:v>-157</c:v>
                </c:pt>
                <c:pt idx="1174">
                  <c:v>-158</c:v>
                </c:pt>
                <c:pt idx="1175">
                  <c:v>-159</c:v>
                </c:pt>
                <c:pt idx="1176">
                  <c:v>-160</c:v>
                </c:pt>
                <c:pt idx="1177">
                  <c:v>-161</c:v>
                </c:pt>
                <c:pt idx="1178">
                  <c:v>-162</c:v>
                </c:pt>
                <c:pt idx="1179">
                  <c:v>-163</c:v>
                </c:pt>
                <c:pt idx="1180">
                  <c:v>-164</c:v>
                </c:pt>
                <c:pt idx="1181">
                  <c:v>-165</c:v>
                </c:pt>
                <c:pt idx="1182">
                  <c:v>-157</c:v>
                </c:pt>
                <c:pt idx="1183">
                  <c:v>-158</c:v>
                </c:pt>
                <c:pt idx="1184">
                  <c:v>-159</c:v>
                </c:pt>
                <c:pt idx="1185">
                  <c:v>-160</c:v>
                </c:pt>
                <c:pt idx="1186">
                  <c:v>-161</c:v>
                </c:pt>
                <c:pt idx="1187">
                  <c:v>-153</c:v>
                </c:pt>
                <c:pt idx="1188">
                  <c:v>-154</c:v>
                </c:pt>
                <c:pt idx="1189">
                  <c:v>-155</c:v>
                </c:pt>
                <c:pt idx="1190">
                  <c:v>-156</c:v>
                </c:pt>
                <c:pt idx="1191">
                  <c:v>-157</c:v>
                </c:pt>
                <c:pt idx="1192">
                  <c:v>-158</c:v>
                </c:pt>
                <c:pt idx="1193">
                  <c:v>-159</c:v>
                </c:pt>
                <c:pt idx="1194">
                  <c:v>-160</c:v>
                </c:pt>
                <c:pt idx="1195">
                  <c:v>-161</c:v>
                </c:pt>
                <c:pt idx="1196">
                  <c:v>-162</c:v>
                </c:pt>
                <c:pt idx="1197">
                  <c:v>-163</c:v>
                </c:pt>
                <c:pt idx="1198">
                  <c:v>-164</c:v>
                </c:pt>
                <c:pt idx="1199">
                  <c:v>-165</c:v>
                </c:pt>
                <c:pt idx="1200">
                  <c:v>-166</c:v>
                </c:pt>
                <c:pt idx="1201">
                  <c:v>-167</c:v>
                </c:pt>
                <c:pt idx="1202">
                  <c:v>-168</c:v>
                </c:pt>
                <c:pt idx="1203">
                  <c:v>-169</c:v>
                </c:pt>
                <c:pt idx="1204">
                  <c:v>-170</c:v>
                </c:pt>
                <c:pt idx="1205">
                  <c:v>-171</c:v>
                </c:pt>
                <c:pt idx="1206">
                  <c:v>-163</c:v>
                </c:pt>
                <c:pt idx="1207">
                  <c:v>-164</c:v>
                </c:pt>
                <c:pt idx="1208">
                  <c:v>-165</c:v>
                </c:pt>
                <c:pt idx="1209">
                  <c:v>-166</c:v>
                </c:pt>
                <c:pt idx="1210">
                  <c:v>-167</c:v>
                </c:pt>
                <c:pt idx="1211">
                  <c:v>-168</c:v>
                </c:pt>
                <c:pt idx="1212">
                  <c:v>-169</c:v>
                </c:pt>
                <c:pt idx="1213">
                  <c:v>-170</c:v>
                </c:pt>
                <c:pt idx="1214">
                  <c:v>-171</c:v>
                </c:pt>
                <c:pt idx="1215">
                  <c:v>-172</c:v>
                </c:pt>
                <c:pt idx="1216">
                  <c:v>-173</c:v>
                </c:pt>
                <c:pt idx="1217">
                  <c:v>-165</c:v>
                </c:pt>
                <c:pt idx="1218">
                  <c:v>-166</c:v>
                </c:pt>
                <c:pt idx="1219">
                  <c:v>-167</c:v>
                </c:pt>
                <c:pt idx="1220">
                  <c:v>-168</c:v>
                </c:pt>
                <c:pt idx="1221">
                  <c:v>-169</c:v>
                </c:pt>
                <c:pt idx="1222">
                  <c:v>-170</c:v>
                </c:pt>
                <c:pt idx="1223">
                  <c:v>-171</c:v>
                </c:pt>
                <c:pt idx="1224">
                  <c:v>-172</c:v>
                </c:pt>
                <c:pt idx="1225">
                  <c:v>-173</c:v>
                </c:pt>
                <c:pt idx="1226">
                  <c:v>-174</c:v>
                </c:pt>
                <c:pt idx="1227">
                  <c:v>-175</c:v>
                </c:pt>
                <c:pt idx="1228">
                  <c:v>-176</c:v>
                </c:pt>
                <c:pt idx="1229">
                  <c:v>-168</c:v>
                </c:pt>
                <c:pt idx="1230">
                  <c:v>-169</c:v>
                </c:pt>
                <c:pt idx="1231">
                  <c:v>-170</c:v>
                </c:pt>
                <c:pt idx="1232">
                  <c:v>-171</c:v>
                </c:pt>
                <c:pt idx="1233">
                  <c:v>-172</c:v>
                </c:pt>
                <c:pt idx="1234">
                  <c:v>-173</c:v>
                </c:pt>
                <c:pt idx="1235">
                  <c:v>-174</c:v>
                </c:pt>
                <c:pt idx="1236">
                  <c:v>-175</c:v>
                </c:pt>
                <c:pt idx="1237">
                  <c:v>-176</c:v>
                </c:pt>
                <c:pt idx="1238">
                  <c:v>-177</c:v>
                </c:pt>
                <c:pt idx="1239">
                  <c:v>-178</c:v>
                </c:pt>
                <c:pt idx="1240">
                  <c:v>-179</c:v>
                </c:pt>
                <c:pt idx="1241">
                  <c:v>-180</c:v>
                </c:pt>
                <c:pt idx="1242">
                  <c:v>-181</c:v>
                </c:pt>
                <c:pt idx="1243">
                  <c:v>-182</c:v>
                </c:pt>
                <c:pt idx="1244">
                  <c:v>-183</c:v>
                </c:pt>
                <c:pt idx="1245">
                  <c:v>-184</c:v>
                </c:pt>
                <c:pt idx="1246">
                  <c:v>-185</c:v>
                </c:pt>
                <c:pt idx="1247">
                  <c:v>-186</c:v>
                </c:pt>
                <c:pt idx="1248">
                  <c:v>-187</c:v>
                </c:pt>
                <c:pt idx="1249">
                  <c:v>-188</c:v>
                </c:pt>
                <c:pt idx="1250">
                  <c:v>-189</c:v>
                </c:pt>
                <c:pt idx="1251">
                  <c:v>-190</c:v>
                </c:pt>
                <c:pt idx="1252">
                  <c:v>-191</c:v>
                </c:pt>
                <c:pt idx="1253">
                  <c:v>-192</c:v>
                </c:pt>
                <c:pt idx="1254">
                  <c:v>-193</c:v>
                </c:pt>
                <c:pt idx="1255">
                  <c:v>-194</c:v>
                </c:pt>
                <c:pt idx="1256">
                  <c:v>-195</c:v>
                </c:pt>
                <c:pt idx="1257">
                  <c:v>-196</c:v>
                </c:pt>
                <c:pt idx="1258">
                  <c:v>-197</c:v>
                </c:pt>
                <c:pt idx="1259">
                  <c:v>-198</c:v>
                </c:pt>
                <c:pt idx="1260">
                  <c:v>-190</c:v>
                </c:pt>
                <c:pt idx="1261">
                  <c:v>-191</c:v>
                </c:pt>
                <c:pt idx="1262">
                  <c:v>-192</c:v>
                </c:pt>
                <c:pt idx="1263">
                  <c:v>-193</c:v>
                </c:pt>
                <c:pt idx="1264">
                  <c:v>-194</c:v>
                </c:pt>
                <c:pt idx="1265">
                  <c:v>-195</c:v>
                </c:pt>
                <c:pt idx="1266">
                  <c:v>-196</c:v>
                </c:pt>
                <c:pt idx="1267">
                  <c:v>-197</c:v>
                </c:pt>
                <c:pt idx="1268">
                  <c:v>-189</c:v>
                </c:pt>
                <c:pt idx="1269">
                  <c:v>-190</c:v>
                </c:pt>
                <c:pt idx="1270">
                  <c:v>-191</c:v>
                </c:pt>
                <c:pt idx="1271">
                  <c:v>-192</c:v>
                </c:pt>
                <c:pt idx="1272">
                  <c:v>-193</c:v>
                </c:pt>
                <c:pt idx="1273">
                  <c:v>-194</c:v>
                </c:pt>
                <c:pt idx="1274">
                  <c:v>-195</c:v>
                </c:pt>
                <c:pt idx="1275">
                  <c:v>-196</c:v>
                </c:pt>
                <c:pt idx="1276">
                  <c:v>-197</c:v>
                </c:pt>
                <c:pt idx="1277">
                  <c:v>-198</c:v>
                </c:pt>
                <c:pt idx="1278">
                  <c:v>-199</c:v>
                </c:pt>
                <c:pt idx="1279">
                  <c:v>-200</c:v>
                </c:pt>
                <c:pt idx="1280">
                  <c:v>-192</c:v>
                </c:pt>
                <c:pt idx="1281">
                  <c:v>-193</c:v>
                </c:pt>
                <c:pt idx="1282">
                  <c:v>-194</c:v>
                </c:pt>
                <c:pt idx="1283">
                  <c:v>-195</c:v>
                </c:pt>
                <c:pt idx="1284">
                  <c:v>-187</c:v>
                </c:pt>
                <c:pt idx="1285">
                  <c:v>-188</c:v>
                </c:pt>
                <c:pt idx="1286">
                  <c:v>-189</c:v>
                </c:pt>
                <c:pt idx="1287">
                  <c:v>-190</c:v>
                </c:pt>
                <c:pt idx="1288">
                  <c:v>-191</c:v>
                </c:pt>
                <c:pt idx="1289">
                  <c:v>-183</c:v>
                </c:pt>
                <c:pt idx="1290">
                  <c:v>-184</c:v>
                </c:pt>
                <c:pt idx="1291">
                  <c:v>-185</c:v>
                </c:pt>
                <c:pt idx="1292">
                  <c:v>-186</c:v>
                </c:pt>
                <c:pt idx="1293">
                  <c:v>-187</c:v>
                </c:pt>
                <c:pt idx="1294">
                  <c:v>-188</c:v>
                </c:pt>
                <c:pt idx="1295">
                  <c:v>-189</c:v>
                </c:pt>
                <c:pt idx="1296">
                  <c:v>-190</c:v>
                </c:pt>
                <c:pt idx="1297">
                  <c:v>-191</c:v>
                </c:pt>
                <c:pt idx="1298">
                  <c:v>-183</c:v>
                </c:pt>
                <c:pt idx="1299">
                  <c:v>-184</c:v>
                </c:pt>
                <c:pt idx="1300">
                  <c:v>-185</c:v>
                </c:pt>
                <c:pt idx="1301">
                  <c:v>-186</c:v>
                </c:pt>
                <c:pt idx="1302">
                  <c:v>-187</c:v>
                </c:pt>
                <c:pt idx="1303">
                  <c:v>-188</c:v>
                </c:pt>
                <c:pt idx="1304">
                  <c:v>-189</c:v>
                </c:pt>
                <c:pt idx="1305">
                  <c:v>-190</c:v>
                </c:pt>
                <c:pt idx="1306">
                  <c:v>-191</c:v>
                </c:pt>
                <c:pt idx="1307">
                  <c:v>-192</c:v>
                </c:pt>
                <c:pt idx="1308">
                  <c:v>-193</c:v>
                </c:pt>
                <c:pt idx="1309">
                  <c:v>-194</c:v>
                </c:pt>
                <c:pt idx="1310">
                  <c:v>-195</c:v>
                </c:pt>
                <c:pt idx="1311">
                  <c:v>-196</c:v>
                </c:pt>
                <c:pt idx="1312">
                  <c:v>-197</c:v>
                </c:pt>
                <c:pt idx="1313">
                  <c:v>-198</c:v>
                </c:pt>
                <c:pt idx="1314">
                  <c:v>-199</c:v>
                </c:pt>
                <c:pt idx="1315">
                  <c:v>-200</c:v>
                </c:pt>
                <c:pt idx="1316">
                  <c:v>-201</c:v>
                </c:pt>
                <c:pt idx="1317">
                  <c:v>-202</c:v>
                </c:pt>
                <c:pt idx="1318">
                  <c:v>-203</c:v>
                </c:pt>
                <c:pt idx="1319">
                  <c:v>-204</c:v>
                </c:pt>
                <c:pt idx="1320">
                  <c:v>-205</c:v>
                </c:pt>
                <c:pt idx="1321">
                  <c:v>-206</c:v>
                </c:pt>
                <c:pt idx="1322">
                  <c:v>-207</c:v>
                </c:pt>
                <c:pt idx="1323">
                  <c:v>-208</c:v>
                </c:pt>
                <c:pt idx="1324">
                  <c:v>-209</c:v>
                </c:pt>
                <c:pt idx="1325">
                  <c:v>-210</c:v>
                </c:pt>
                <c:pt idx="1326">
                  <c:v>-211</c:v>
                </c:pt>
                <c:pt idx="1327">
                  <c:v>-212</c:v>
                </c:pt>
                <c:pt idx="1328">
                  <c:v>-213</c:v>
                </c:pt>
                <c:pt idx="1329">
                  <c:v>-214</c:v>
                </c:pt>
                <c:pt idx="1330">
                  <c:v>-215</c:v>
                </c:pt>
                <c:pt idx="1331">
                  <c:v>-216</c:v>
                </c:pt>
                <c:pt idx="1332">
                  <c:v>-208</c:v>
                </c:pt>
                <c:pt idx="1333">
                  <c:v>-209</c:v>
                </c:pt>
                <c:pt idx="1334">
                  <c:v>-210</c:v>
                </c:pt>
                <c:pt idx="1335">
                  <c:v>-211</c:v>
                </c:pt>
                <c:pt idx="1336">
                  <c:v>-212</c:v>
                </c:pt>
                <c:pt idx="1337">
                  <c:v>-213</c:v>
                </c:pt>
                <c:pt idx="1338">
                  <c:v>-214</c:v>
                </c:pt>
                <c:pt idx="1339">
                  <c:v>-215</c:v>
                </c:pt>
                <c:pt idx="1340">
                  <c:v>-216</c:v>
                </c:pt>
                <c:pt idx="1341">
                  <c:v>-217</c:v>
                </c:pt>
                <c:pt idx="1342">
                  <c:v>-218</c:v>
                </c:pt>
                <c:pt idx="1343">
                  <c:v>-219</c:v>
                </c:pt>
                <c:pt idx="1344">
                  <c:v>-220</c:v>
                </c:pt>
                <c:pt idx="1345">
                  <c:v>-212</c:v>
                </c:pt>
                <c:pt idx="1346">
                  <c:v>-213</c:v>
                </c:pt>
                <c:pt idx="1347">
                  <c:v>-205</c:v>
                </c:pt>
                <c:pt idx="1348">
                  <c:v>-206</c:v>
                </c:pt>
                <c:pt idx="1349">
                  <c:v>-207</c:v>
                </c:pt>
                <c:pt idx="1350">
                  <c:v>-199</c:v>
                </c:pt>
                <c:pt idx="1351">
                  <c:v>-200</c:v>
                </c:pt>
                <c:pt idx="1352">
                  <c:v>-192</c:v>
                </c:pt>
                <c:pt idx="1353">
                  <c:v>-193</c:v>
                </c:pt>
                <c:pt idx="1354">
                  <c:v>-194</c:v>
                </c:pt>
                <c:pt idx="1355">
                  <c:v>-195</c:v>
                </c:pt>
                <c:pt idx="1356">
                  <c:v>-196</c:v>
                </c:pt>
                <c:pt idx="1357">
                  <c:v>-197</c:v>
                </c:pt>
                <c:pt idx="1358">
                  <c:v>-198</c:v>
                </c:pt>
                <c:pt idx="1359">
                  <c:v>-199</c:v>
                </c:pt>
                <c:pt idx="1360">
                  <c:v>-200</c:v>
                </c:pt>
                <c:pt idx="1361">
                  <c:v>-192</c:v>
                </c:pt>
                <c:pt idx="1362">
                  <c:v>-193</c:v>
                </c:pt>
                <c:pt idx="1363">
                  <c:v>-194</c:v>
                </c:pt>
                <c:pt idx="1364">
                  <c:v>-195</c:v>
                </c:pt>
                <c:pt idx="1365">
                  <c:v>-196</c:v>
                </c:pt>
                <c:pt idx="1366">
                  <c:v>-188</c:v>
                </c:pt>
                <c:pt idx="1367">
                  <c:v>-189</c:v>
                </c:pt>
                <c:pt idx="1368">
                  <c:v>-190</c:v>
                </c:pt>
                <c:pt idx="1369">
                  <c:v>-191</c:v>
                </c:pt>
                <c:pt idx="1370">
                  <c:v>-192</c:v>
                </c:pt>
                <c:pt idx="1371">
                  <c:v>-193</c:v>
                </c:pt>
                <c:pt idx="1372">
                  <c:v>-194</c:v>
                </c:pt>
                <c:pt idx="1373">
                  <c:v>-195</c:v>
                </c:pt>
                <c:pt idx="1374">
                  <c:v>-196</c:v>
                </c:pt>
                <c:pt idx="1375">
                  <c:v>-197</c:v>
                </c:pt>
                <c:pt idx="1376">
                  <c:v>-198</c:v>
                </c:pt>
                <c:pt idx="1377">
                  <c:v>-199</c:v>
                </c:pt>
                <c:pt idx="1378">
                  <c:v>-200</c:v>
                </c:pt>
                <c:pt idx="1379">
                  <c:v>-201</c:v>
                </c:pt>
                <c:pt idx="1380">
                  <c:v>-193</c:v>
                </c:pt>
                <c:pt idx="1381">
                  <c:v>-194</c:v>
                </c:pt>
                <c:pt idx="1382">
                  <c:v>-186</c:v>
                </c:pt>
                <c:pt idx="1383">
                  <c:v>-187</c:v>
                </c:pt>
                <c:pt idx="1384">
                  <c:v>-188</c:v>
                </c:pt>
                <c:pt idx="1385">
                  <c:v>-189</c:v>
                </c:pt>
                <c:pt idx="1386">
                  <c:v>-190</c:v>
                </c:pt>
                <c:pt idx="1387">
                  <c:v>-191</c:v>
                </c:pt>
                <c:pt idx="1388">
                  <c:v>-192</c:v>
                </c:pt>
                <c:pt idx="1389">
                  <c:v>-193</c:v>
                </c:pt>
                <c:pt idx="1390">
                  <c:v>-194</c:v>
                </c:pt>
                <c:pt idx="1391">
                  <c:v>-195</c:v>
                </c:pt>
                <c:pt idx="1392">
                  <c:v>-196</c:v>
                </c:pt>
                <c:pt idx="1393">
                  <c:v>-197</c:v>
                </c:pt>
                <c:pt idx="1394">
                  <c:v>-198</c:v>
                </c:pt>
                <c:pt idx="1395">
                  <c:v>-199</c:v>
                </c:pt>
                <c:pt idx="1396">
                  <c:v>-191</c:v>
                </c:pt>
                <c:pt idx="1397">
                  <c:v>-192</c:v>
                </c:pt>
                <c:pt idx="1398">
                  <c:v>-193</c:v>
                </c:pt>
                <c:pt idx="1399">
                  <c:v>-194</c:v>
                </c:pt>
                <c:pt idx="1400">
                  <c:v>-195</c:v>
                </c:pt>
                <c:pt idx="1401">
                  <c:v>-196</c:v>
                </c:pt>
                <c:pt idx="1402">
                  <c:v>-197</c:v>
                </c:pt>
                <c:pt idx="1403">
                  <c:v>-198</c:v>
                </c:pt>
                <c:pt idx="1404">
                  <c:v>-199</c:v>
                </c:pt>
                <c:pt idx="1405">
                  <c:v>-200</c:v>
                </c:pt>
                <c:pt idx="1406">
                  <c:v>-192</c:v>
                </c:pt>
                <c:pt idx="1407">
                  <c:v>-184</c:v>
                </c:pt>
                <c:pt idx="1408">
                  <c:v>-185</c:v>
                </c:pt>
                <c:pt idx="1409">
                  <c:v>-186</c:v>
                </c:pt>
                <c:pt idx="1410">
                  <c:v>-178</c:v>
                </c:pt>
                <c:pt idx="1411">
                  <c:v>-179</c:v>
                </c:pt>
                <c:pt idx="1412">
                  <c:v>-180</c:v>
                </c:pt>
                <c:pt idx="1413">
                  <c:v>-181</c:v>
                </c:pt>
                <c:pt idx="1414">
                  <c:v>-182</c:v>
                </c:pt>
                <c:pt idx="1415">
                  <c:v>-183</c:v>
                </c:pt>
                <c:pt idx="1416">
                  <c:v>-184</c:v>
                </c:pt>
                <c:pt idx="1417">
                  <c:v>-185</c:v>
                </c:pt>
                <c:pt idx="1418">
                  <c:v>-177</c:v>
                </c:pt>
                <c:pt idx="1419">
                  <c:v>-169</c:v>
                </c:pt>
                <c:pt idx="1420">
                  <c:v>-170</c:v>
                </c:pt>
                <c:pt idx="1421">
                  <c:v>-171</c:v>
                </c:pt>
                <c:pt idx="1422">
                  <c:v>-172</c:v>
                </c:pt>
                <c:pt idx="1423">
                  <c:v>-173</c:v>
                </c:pt>
                <c:pt idx="1424">
                  <c:v>-165</c:v>
                </c:pt>
                <c:pt idx="1425">
                  <c:v>-166</c:v>
                </c:pt>
                <c:pt idx="1426">
                  <c:v>-158</c:v>
                </c:pt>
                <c:pt idx="1427">
                  <c:v>-159</c:v>
                </c:pt>
                <c:pt idx="1428">
                  <c:v>-160</c:v>
                </c:pt>
                <c:pt idx="1429">
                  <c:v>-161</c:v>
                </c:pt>
                <c:pt idx="1430">
                  <c:v>-162</c:v>
                </c:pt>
                <c:pt idx="1431">
                  <c:v>-154</c:v>
                </c:pt>
                <c:pt idx="1432">
                  <c:v>-155</c:v>
                </c:pt>
                <c:pt idx="1433">
                  <c:v>-156</c:v>
                </c:pt>
                <c:pt idx="1434">
                  <c:v>-148</c:v>
                </c:pt>
                <c:pt idx="1435">
                  <c:v>-149</c:v>
                </c:pt>
                <c:pt idx="1436">
                  <c:v>-150</c:v>
                </c:pt>
                <c:pt idx="1437">
                  <c:v>-151</c:v>
                </c:pt>
                <c:pt idx="1438">
                  <c:v>-152</c:v>
                </c:pt>
                <c:pt idx="1439">
                  <c:v>-153</c:v>
                </c:pt>
                <c:pt idx="1440">
                  <c:v>-154</c:v>
                </c:pt>
                <c:pt idx="1441">
                  <c:v>-155</c:v>
                </c:pt>
                <c:pt idx="1442">
                  <c:v>-156</c:v>
                </c:pt>
                <c:pt idx="1443">
                  <c:v>-157</c:v>
                </c:pt>
                <c:pt idx="1444">
                  <c:v>-158</c:v>
                </c:pt>
                <c:pt idx="1445">
                  <c:v>-159</c:v>
                </c:pt>
                <c:pt idx="1446">
                  <c:v>-160</c:v>
                </c:pt>
                <c:pt idx="1447">
                  <c:v>-161</c:v>
                </c:pt>
                <c:pt idx="1448">
                  <c:v>-162</c:v>
                </c:pt>
                <c:pt idx="1449">
                  <c:v>-163</c:v>
                </c:pt>
                <c:pt idx="1450">
                  <c:v>-164</c:v>
                </c:pt>
                <c:pt idx="1451">
                  <c:v>-165</c:v>
                </c:pt>
                <c:pt idx="1452">
                  <c:v>-166</c:v>
                </c:pt>
                <c:pt idx="1453">
                  <c:v>-167</c:v>
                </c:pt>
                <c:pt idx="1454">
                  <c:v>-168</c:v>
                </c:pt>
                <c:pt idx="1455">
                  <c:v>-169</c:v>
                </c:pt>
                <c:pt idx="1456">
                  <c:v>-170</c:v>
                </c:pt>
                <c:pt idx="1457">
                  <c:v>-171</c:v>
                </c:pt>
                <c:pt idx="1458">
                  <c:v>-172</c:v>
                </c:pt>
                <c:pt idx="1459">
                  <c:v>-173</c:v>
                </c:pt>
                <c:pt idx="1460">
                  <c:v>-174</c:v>
                </c:pt>
                <c:pt idx="1461">
                  <c:v>-166</c:v>
                </c:pt>
                <c:pt idx="1462">
                  <c:v>-158</c:v>
                </c:pt>
                <c:pt idx="1463">
                  <c:v>-159</c:v>
                </c:pt>
                <c:pt idx="1464">
                  <c:v>-160</c:v>
                </c:pt>
                <c:pt idx="1465">
                  <c:v>-161</c:v>
                </c:pt>
                <c:pt idx="1466">
                  <c:v>-162</c:v>
                </c:pt>
                <c:pt idx="1467">
                  <c:v>-163</c:v>
                </c:pt>
                <c:pt idx="1468">
                  <c:v>-164</c:v>
                </c:pt>
                <c:pt idx="1469">
                  <c:v>-165</c:v>
                </c:pt>
                <c:pt idx="1470">
                  <c:v>-166</c:v>
                </c:pt>
                <c:pt idx="1471">
                  <c:v>-167</c:v>
                </c:pt>
                <c:pt idx="1472">
                  <c:v>-168</c:v>
                </c:pt>
                <c:pt idx="1473">
                  <c:v>-169</c:v>
                </c:pt>
                <c:pt idx="1474">
                  <c:v>-170</c:v>
                </c:pt>
                <c:pt idx="1475">
                  <c:v>-171</c:v>
                </c:pt>
                <c:pt idx="1476">
                  <c:v>-172</c:v>
                </c:pt>
                <c:pt idx="1477">
                  <c:v>-173</c:v>
                </c:pt>
                <c:pt idx="1478">
                  <c:v>-174</c:v>
                </c:pt>
                <c:pt idx="1479">
                  <c:v>-166</c:v>
                </c:pt>
                <c:pt idx="1480">
                  <c:v>-158</c:v>
                </c:pt>
                <c:pt idx="1481">
                  <c:v>-159</c:v>
                </c:pt>
                <c:pt idx="1482">
                  <c:v>-160</c:v>
                </c:pt>
                <c:pt idx="1483">
                  <c:v>-161</c:v>
                </c:pt>
                <c:pt idx="1484">
                  <c:v>-162</c:v>
                </c:pt>
                <c:pt idx="1485">
                  <c:v>-163</c:v>
                </c:pt>
                <c:pt idx="1486">
                  <c:v>-164</c:v>
                </c:pt>
                <c:pt idx="1487">
                  <c:v>-165</c:v>
                </c:pt>
                <c:pt idx="1488">
                  <c:v>-166</c:v>
                </c:pt>
                <c:pt idx="1489">
                  <c:v>-167</c:v>
                </c:pt>
                <c:pt idx="1490">
                  <c:v>-168</c:v>
                </c:pt>
                <c:pt idx="1491">
                  <c:v>-160</c:v>
                </c:pt>
                <c:pt idx="1492">
                  <c:v>-161</c:v>
                </c:pt>
                <c:pt idx="1493">
                  <c:v>-162</c:v>
                </c:pt>
                <c:pt idx="1494">
                  <c:v>-163</c:v>
                </c:pt>
                <c:pt idx="1495">
                  <c:v>-164</c:v>
                </c:pt>
                <c:pt idx="1496">
                  <c:v>-165</c:v>
                </c:pt>
                <c:pt idx="1497">
                  <c:v>-166</c:v>
                </c:pt>
                <c:pt idx="1498">
                  <c:v>-167</c:v>
                </c:pt>
                <c:pt idx="1499">
                  <c:v>-168</c:v>
                </c:pt>
                <c:pt idx="1500">
                  <c:v>-169</c:v>
                </c:pt>
                <c:pt idx="1501">
                  <c:v>-170</c:v>
                </c:pt>
                <c:pt idx="1502">
                  <c:v>-171</c:v>
                </c:pt>
                <c:pt idx="1503">
                  <c:v>-172</c:v>
                </c:pt>
                <c:pt idx="1504">
                  <c:v>-173</c:v>
                </c:pt>
                <c:pt idx="1505">
                  <c:v>-165</c:v>
                </c:pt>
                <c:pt idx="1506">
                  <c:v>-157</c:v>
                </c:pt>
                <c:pt idx="1507">
                  <c:v>-158</c:v>
                </c:pt>
                <c:pt idx="1508">
                  <c:v>-159</c:v>
                </c:pt>
                <c:pt idx="1509">
                  <c:v>-160</c:v>
                </c:pt>
                <c:pt idx="1510">
                  <c:v>-161</c:v>
                </c:pt>
                <c:pt idx="1511">
                  <c:v>-162</c:v>
                </c:pt>
                <c:pt idx="1512">
                  <c:v>-163</c:v>
                </c:pt>
                <c:pt idx="1513">
                  <c:v>-164</c:v>
                </c:pt>
                <c:pt idx="1514">
                  <c:v>-165</c:v>
                </c:pt>
                <c:pt idx="1515">
                  <c:v>-166</c:v>
                </c:pt>
                <c:pt idx="1516">
                  <c:v>-167</c:v>
                </c:pt>
                <c:pt idx="1517">
                  <c:v>-159</c:v>
                </c:pt>
                <c:pt idx="1518">
                  <c:v>-160</c:v>
                </c:pt>
                <c:pt idx="1519">
                  <c:v>-161</c:v>
                </c:pt>
                <c:pt idx="1520">
                  <c:v>-162</c:v>
                </c:pt>
                <c:pt idx="1521">
                  <c:v>-163</c:v>
                </c:pt>
                <c:pt idx="1522">
                  <c:v>-164</c:v>
                </c:pt>
                <c:pt idx="1523">
                  <c:v>-165</c:v>
                </c:pt>
                <c:pt idx="1524">
                  <c:v>-166</c:v>
                </c:pt>
                <c:pt idx="1525">
                  <c:v>-167</c:v>
                </c:pt>
                <c:pt idx="1526">
                  <c:v>-159</c:v>
                </c:pt>
                <c:pt idx="1527">
                  <c:v>-160</c:v>
                </c:pt>
                <c:pt idx="1528">
                  <c:v>-161</c:v>
                </c:pt>
                <c:pt idx="1529">
                  <c:v>-162</c:v>
                </c:pt>
                <c:pt idx="1530">
                  <c:v>-163</c:v>
                </c:pt>
                <c:pt idx="1531">
                  <c:v>-164</c:v>
                </c:pt>
                <c:pt idx="1532">
                  <c:v>-165</c:v>
                </c:pt>
                <c:pt idx="1533">
                  <c:v>-166</c:v>
                </c:pt>
                <c:pt idx="1534">
                  <c:v>-167</c:v>
                </c:pt>
                <c:pt idx="1535">
                  <c:v>-168</c:v>
                </c:pt>
                <c:pt idx="1536">
                  <c:v>-169</c:v>
                </c:pt>
                <c:pt idx="1537">
                  <c:v>-170</c:v>
                </c:pt>
                <c:pt idx="1538">
                  <c:v>-171</c:v>
                </c:pt>
                <c:pt idx="1539">
                  <c:v>-163</c:v>
                </c:pt>
                <c:pt idx="1540">
                  <c:v>-164</c:v>
                </c:pt>
                <c:pt idx="1541">
                  <c:v>-156</c:v>
                </c:pt>
                <c:pt idx="1542">
                  <c:v>-157</c:v>
                </c:pt>
                <c:pt idx="1543">
                  <c:v>-149</c:v>
                </c:pt>
                <c:pt idx="1544">
                  <c:v>-150</c:v>
                </c:pt>
                <c:pt idx="1545">
                  <c:v>-142</c:v>
                </c:pt>
                <c:pt idx="1546">
                  <c:v>-143</c:v>
                </c:pt>
                <c:pt idx="1547">
                  <c:v>-135</c:v>
                </c:pt>
                <c:pt idx="1548">
                  <c:v>-136</c:v>
                </c:pt>
                <c:pt idx="1549">
                  <c:v>-137</c:v>
                </c:pt>
                <c:pt idx="1550">
                  <c:v>-138</c:v>
                </c:pt>
                <c:pt idx="1551">
                  <c:v>-139</c:v>
                </c:pt>
                <c:pt idx="1552">
                  <c:v>-140</c:v>
                </c:pt>
                <c:pt idx="1553">
                  <c:v>-141</c:v>
                </c:pt>
                <c:pt idx="1554">
                  <c:v>-142</c:v>
                </c:pt>
                <c:pt idx="1555">
                  <c:v>-143</c:v>
                </c:pt>
                <c:pt idx="1556">
                  <c:v>-144</c:v>
                </c:pt>
                <c:pt idx="1557">
                  <c:v>-145</c:v>
                </c:pt>
                <c:pt idx="1558">
                  <c:v>-146</c:v>
                </c:pt>
                <c:pt idx="1559">
                  <c:v>-147</c:v>
                </c:pt>
                <c:pt idx="1560">
                  <c:v>-148</c:v>
                </c:pt>
                <c:pt idx="1561">
                  <c:v>-149</c:v>
                </c:pt>
                <c:pt idx="1562">
                  <c:v>-150</c:v>
                </c:pt>
                <c:pt idx="1563">
                  <c:v>-151</c:v>
                </c:pt>
                <c:pt idx="1564">
                  <c:v>-152</c:v>
                </c:pt>
                <c:pt idx="1565">
                  <c:v>-153</c:v>
                </c:pt>
                <c:pt idx="1566">
                  <c:v>-154</c:v>
                </c:pt>
                <c:pt idx="1567">
                  <c:v>-146</c:v>
                </c:pt>
                <c:pt idx="1568">
                  <c:v>-147</c:v>
                </c:pt>
                <c:pt idx="1569">
                  <c:v>-148</c:v>
                </c:pt>
                <c:pt idx="1570">
                  <c:v>-149</c:v>
                </c:pt>
                <c:pt idx="1571">
                  <c:v>-150</c:v>
                </c:pt>
                <c:pt idx="1572">
                  <c:v>-151</c:v>
                </c:pt>
                <c:pt idx="1573">
                  <c:v>-152</c:v>
                </c:pt>
                <c:pt idx="1574">
                  <c:v>-153</c:v>
                </c:pt>
                <c:pt idx="1575">
                  <c:v>-145</c:v>
                </c:pt>
                <c:pt idx="1576">
                  <c:v>-146</c:v>
                </c:pt>
                <c:pt idx="1577">
                  <c:v>-147</c:v>
                </c:pt>
                <c:pt idx="1578">
                  <c:v>-148</c:v>
                </c:pt>
                <c:pt idx="1579">
                  <c:v>-149</c:v>
                </c:pt>
                <c:pt idx="1580">
                  <c:v>-150</c:v>
                </c:pt>
                <c:pt idx="1581">
                  <c:v>-151</c:v>
                </c:pt>
                <c:pt idx="1582">
                  <c:v>-152</c:v>
                </c:pt>
                <c:pt idx="1583">
                  <c:v>-153</c:v>
                </c:pt>
                <c:pt idx="1584">
                  <c:v>-154</c:v>
                </c:pt>
                <c:pt idx="1585">
                  <c:v>-146</c:v>
                </c:pt>
                <c:pt idx="1586">
                  <c:v>-138</c:v>
                </c:pt>
                <c:pt idx="1587">
                  <c:v>-139</c:v>
                </c:pt>
                <c:pt idx="1588">
                  <c:v>-140</c:v>
                </c:pt>
                <c:pt idx="1589">
                  <c:v>-132</c:v>
                </c:pt>
                <c:pt idx="1590">
                  <c:v>-133</c:v>
                </c:pt>
                <c:pt idx="1591">
                  <c:v>-134</c:v>
                </c:pt>
                <c:pt idx="1592">
                  <c:v>-135</c:v>
                </c:pt>
                <c:pt idx="1593">
                  <c:v>-127</c:v>
                </c:pt>
                <c:pt idx="1594">
                  <c:v>-128</c:v>
                </c:pt>
                <c:pt idx="1595">
                  <c:v>-129</c:v>
                </c:pt>
                <c:pt idx="1596">
                  <c:v>-130</c:v>
                </c:pt>
                <c:pt idx="1597">
                  <c:v>-122</c:v>
                </c:pt>
                <c:pt idx="1598">
                  <c:v>-114</c:v>
                </c:pt>
                <c:pt idx="1599">
                  <c:v>-115</c:v>
                </c:pt>
                <c:pt idx="1600">
                  <c:v>-116</c:v>
                </c:pt>
                <c:pt idx="1601">
                  <c:v>-117</c:v>
                </c:pt>
                <c:pt idx="1602">
                  <c:v>-118</c:v>
                </c:pt>
                <c:pt idx="1603">
                  <c:v>-119</c:v>
                </c:pt>
                <c:pt idx="1604">
                  <c:v>-120</c:v>
                </c:pt>
                <c:pt idx="1605">
                  <c:v>-121</c:v>
                </c:pt>
                <c:pt idx="1606">
                  <c:v>-122</c:v>
                </c:pt>
                <c:pt idx="1607">
                  <c:v>-123</c:v>
                </c:pt>
                <c:pt idx="1608">
                  <c:v>-115</c:v>
                </c:pt>
                <c:pt idx="1609">
                  <c:v>-116</c:v>
                </c:pt>
                <c:pt idx="1610">
                  <c:v>-117</c:v>
                </c:pt>
                <c:pt idx="1611">
                  <c:v>-118</c:v>
                </c:pt>
                <c:pt idx="1612">
                  <c:v>-119</c:v>
                </c:pt>
                <c:pt idx="1613">
                  <c:v>-120</c:v>
                </c:pt>
                <c:pt idx="1614">
                  <c:v>-121</c:v>
                </c:pt>
                <c:pt idx="1615">
                  <c:v>-122</c:v>
                </c:pt>
                <c:pt idx="1616">
                  <c:v>-123</c:v>
                </c:pt>
                <c:pt idx="1617">
                  <c:v>-124</c:v>
                </c:pt>
                <c:pt idx="1618">
                  <c:v>-125</c:v>
                </c:pt>
                <c:pt idx="1619">
                  <c:v>-126</c:v>
                </c:pt>
                <c:pt idx="1620">
                  <c:v>-127</c:v>
                </c:pt>
                <c:pt idx="1621">
                  <c:v>-128</c:v>
                </c:pt>
                <c:pt idx="1622">
                  <c:v>-129</c:v>
                </c:pt>
                <c:pt idx="1623">
                  <c:v>-130</c:v>
                </c:pt>
                <c:pt idx="1624">
                  <c:v>-131</c:v>
                </c:pt>
                <c:pt idx="1625">
                  <c:v>-132</c:v>
                </c:pt>
                <c:pt idx="1626">
                  <c:v>-133</c:v>
                </c:pt>
                <c:pt idx="1627">
                  <c:v>-134</c:v>
                </c:pt>
                <c:pt idx="1628">
                  <c:v>-135</c:v>
                </c:pt>
                <c:pt idx="1629">
                  <c:v>-127</c:v>
                </c:pt>
                <c:pt idx="1630">
                  <c:v>-128</c:v>
                </c:pt>
                <c:pt idx="1631">
                  <c:v>-129</c:v>
                </c:pt>
                <c:pt idx="1632">
                  <c:v>-130</c:v>
                </c:pt>
                <c:pt idx="1633">
                  <c:v>-131</c:v>
                </c:pt>
                <c:pt idx="1634">
                  <c:v>-132</c:v>
                </c:pt>
                <c:pt idx="1635">
                  <c:v>-133</c:v>
                </c:pt>
                <c:pt idx="1636">
                  <c:v>-134</c:v>
                </c:pt>
                <c:pt idx="1637">
                  <c:v>-135</c:v>
                </c:pt>
                <c:pt idx="1638">
                  <c:v>-136</c:v>
                </c:pt>
                <c:pt idx="1639">
                  <c:v>-137</c:v>
                </c:pt>
                <c:pt idx="1640">
                  <c:v>-138</c:v>
                </c:pt>
                <c:pt idx="1641">
                  <c:v>-139</c:v>
                </c:pt>
                <c:pt idx="1642">
                  <c:v>-140</c:v>
                </c:pt>
                <c:pt idx="1643">
                  <c:v>-141</c:v>
                </c:pt>
                <c:pt idx="1644">
                  <c:v>-142</c:v>
                </c:pt>
                <c:pt idx="1645">
                  <c:v>-143</c:v>
                </c:pt>
                <c:pt idx="1646">
                  <c:v>-144</c:v>
                </c:pt>
                <c:pt idx="1647">
                  <c:v>-136</c:v>
                </c:pt>
                <c:pt idx="1648">
                  <c:v>-137</c:v>
                </c:pt>
                <c:pt idx="1649">
                  <c:v>-138</c:v>
                </c:pt>
                <c:pt idx="1650">
                  <c:v>-139</c:v>
                </c:pt>
                <c:pt idx="1651">
                  <c:v>-140</c:v>
                </c:pt>
                <c:pt idx="1652">
                  <c:v>-141</c:v>
                </c:pt>
                <c:pt idx="1653">
                  <c:v>-142</c:v>
                </c:pt>
                <c:pt idx="1654">
                  <c:v>-143</c:v>
                </c:pt>
                <c:pt idx="1655">
                  <c:v>-135</c:v>
                </c:pt>
                <c:pt idx="1656">
                  <c:v>-136</c:v>
                </c:pt>
                <c:pt idx="1657">
                  <c:v>-137</c:v>
                </c:pt>
                <c:pt idx="1658">
                  <c:v>-138</c:v>
                </c:pt>
                <c:pt idx="1659">
                  <c:v>-139</c:v>
                </c:pt>
                <c:pt idx="1660">
                  <c:v>-140</c:v>
                </c:pt>
                <c:pt idx="1661">
                  <c:v>-141</c:v>
                </c:pt>
                <c:pt idx="1662">
                  <c:v>-142</c:v>
                </c:pt>
                <c:pt idx="1663">
                  <c:v>-143</c:v>
                </c:pt>
                <c:pt idx="1664">
                  <c:v>-144</c:v>
                </c:pt>
                <c:pt idx="1665">
                  <c:v>-145</c:v>
                </c:pt>
                <c:pt idx="1666">
                  <c:v>-146</c:v>
                </c:pt>
                <c:pt idx="1667">
                  <c:v>-147</c:v>
                </c:pt>
                <c:pt idx="1668">
                  <c:v>-148</c:v>
                </c:pt>
                <c:pt idx="1669">
                  <c:v>-149</c:v>
                </c:pt>
                <c:pt idx="1670">
                  <c:v>-150</c:v>
                </c:pt>
                <c:pt idx="1671">
                  <c:v>-151</c:v>
                </c:pt>
                <c:pt idx="1672">
                  <c:v>-152</c:v>
                </c:pt>
                <c:pt idx="1673">
                  <c:v>-153</c:v>
                </c:pt>
                <c:pt idx="1674">
                  <c:v>-154</c:v>
                </c:pt>
                <c:pt idx="1675">
                  <c:v>-155</c:v>
                </c:pt>
                <c:pt idx="1676">
                  <c:v>-156</c:v>
                </c:pt>
                <c:pt idx="1677">
                  <c:v>-148</c:v>
                </c:pt>
                <c:pt idx="1678">
                  <c:v>-140</c:v>
                </c:pt>
                <c:pt idx="1679">
                  <c:v>-141</c:v>
                </c:pt>
                <c:pt idx="1680">
                  <c:v>-142</c:v>
                </c:pt>
                <c:pt idx="1681">
                  <c:v>-143</c:v>
                </c:pt>
                <c:pt idx="1682">
                  <c:v>-144</c:v>
                </c:pt>
                <c:pt idx="1683">
                  <c:v>-145</c:v>
                </c:pt>
                <c:pt idx="1684">
                  <c:v>-137</c:v>
                </c:pt>
                <c:pt idx="1685">
                  <c:v>-138</c:v>
                </c:pt>
                <c:pt idx="1686">
                  <c:v>-139</c:v>
                </c:pt>
                <c:pt idx="1687">
                  <c:v>-140</c:v>
                </c:pt>
                <c:pt idx="1688">
                  <c:v>-141</c:v>
                </c:pt>
                <c:pt idx="1689">
                  <c:v>-142</c:v>
                </c:pt>
                <c:pt idx="1690">
                  <c:v>-143</c:v>
                </c:pt>
                <c:pt idx="1691">
                  <c:v>-144</c:v>
                </c:pt>
                <c:pt idx="1692">
                  <c:v>-145</c:v>
                </c:pt>
                <c:pt idx="1693">
                  <c:v>-146</c:v>
                </c:pt>
                <c:pt idx="1694">
                  <c:v>-147</c:v>
                </c:pt>
                <c:pt idx="1695">
                  <c:v>-148</c:v>
                </c:pt>
                <c:pt idx="1696">
                  <c:v>-140</c:v>
                </c:pt>
                <c:pt idx="1697">
                  <c:v>-141</c:v>
                </c:pt>
                <c:pt idx="1698">
                  <c:v>-142</c:v>
                </c:pt>
                <c:pt idx="1699">
                  <c:v>-143</c:v>
                </c:pt>
                <c:pt idx="1700">
                  <c:v>-144</c:v>
                </c:pt>
                <c:pt idx="1701">
                  <c:v>-145</c:v>
                </c:pt>
                <c:pt idx="1702">
                  <c:v>-146</c:v>
                </c:pt>
                <c:pt idx="1703">
                  <c:v>-147</c:v>
                </c:pt>
                <c:pt idx="1704">
                  <c:v>-148</c:v>
                </c:pt>
                <c:pt idx="1705">
                  <c:v>-149</c:v>
                </c:pt>
                <c:pt idx="1706">
                  <c:v>-150</c:v>
                </c:pt>
                <c:pt idx="1707">
                  <c:v>-151</c:v>
                </c:pt>
                <c:pt idx="1708">
                  <c:v>-143</c:v>
                </c:pt>
                <c:pt idx="1709">
                  <c:v>-144</c:v>
                </c:pt>
                <c:pt idx="1710">
                  <c:v>-136</c:v>
                </c:pt>
                <c:pt idx="1711">
                  <c:v>-137</c:v>
                </c:pt>
                <c:pt idx="1712">
                  <c:v>-138</c:v>
                </c:pt>
                <c:pt idx="1713">
                  <c:v>-139</c:v>
                </c:pt>
                <c:pt idx="1714">
                  <c:v>-131</c:v>
                </c:pt>
                <c:pt idx="1715">
                  <c:v>-132</c:v>
                </c:pt>
                <c:pt idx="1716">
                  <c:v>-133</c:v>
                </c:pt>
                <c:pt idx="1717">
                  <c:v>-134</c:v>
                </c:pt>
                <c:pt idx="1718">
                  <c:v>-135</c:v>
                </c:pt>
                <c:pt idx="1719">
                  <c:v>-136</c:v>
                </c:pt>
                <c:pt idx="1720">
                  <c:v>-137</c:v>
                </c:pt>
                <c:pt idx="1721">
                  <c:v>-138</c:v>
                </c:pt>
                <c:pt idx="1722">
                  <c:v>-139</c:v>
                </c:pt>
                <c:pt idx="1723">
                  <c:v>-140</c:v>
                </c:pt>
                <c:pt idx="1724">
                  <c:v>-141</c:v>
                </c:pt>
                <c:pt idx="1725">
                  <c:v>-142</c:v>
                </c:pt>
                <c:pt idx="1726">
                  <c:v>-143</c:v>
                </c:pt>
                <c:pt idx="1727">
                  <c:v>-144</c:v>
                </c:pt>
                <c:pt idx="1728">
                  <c:v>-145</c:v>
                </c:pt>
                <c:pt idx="1729">
                  <c:v>-146</c:v>
                </c:pt>
                <c:pt idx="1730">
                  <c:v>-147</c:v>
                </c:pt>
                <c:pt idx="1731">
                  <c:v>-148</c:v>
                </c:pt>
                <c:pt idx="1732">
                  <c:v>-149</c:v>
                </c:pt>
                <c:pt idx="1733">
                  <c:v>-141</c:v>
                </c:pt>
                <c:pt idx="1734">
                  <c:v>-142</c:v>
                </c:pt>
                <c:pt idx="1735">
                  <c:v>-143</c:v>
                </c:pt>
                <c:pt idx="1736">
                  <c:v>-144</c:v>
                </c:pt>
                <c:pt idx="1737">
                  <c:v>-136</c:v>
                </c:pt>
                <c:pt idx="1738">
                  <c:v>-137</c:v>
                </c:pt>
                <c:pt idx="1739">
                  <c:v>-138</c:v>
                </c:pt>
                <c:pt idx="1740">
                  <c:v>-139</c:v>
                </c:pt>
                <c:pt idx="1741">
                  <c:v>-140</c:v>
                </c:pt>
                <c:pt idx="1742">
                  <c:v>-141</c:v>
                </c:pt>
                <c:pt idx="1743">
                  <c:v>-142</c:v>
                </c:pt>
                <c:pt idx="1744">
                  <c:v>-134</c:v>
                </c:pt>
                <c:pt idx="1745">
                  <c:v>-135</c:v>
                </c:pt>
                <c:pt idx="1746">
                  <c:v>-136</c:v>
                </c:pt>
                <c:pt idx="1747">
                  <c:v>-128</c:v>
                </c:pt>
                <c:pt idx="1748">
                  <c:v>-129</c:v>
                </c:pt>
                <c:pt idx="1749">
                  <c:v>-130</c:v>
                </c:pt>
                <c:pt idx="1750">
                  <c:v>-131</c:v>
                </c:pt>
                <c:pt idx="1751">
                  <c:v>-132</c:v>
                </c:pt>
                <c:pt idx="1752">
                  <c:v>-133</c:v>
                </c:pt>
                <c:pt idx="1753">
                  <c:v>-134</c:v>
                </c:pt>
                <c:pt idx="1754">
                  <c:v>-135</c:v>
                </c:pt>
                <c:pt idx="1755">
                  <c:v>-136</c:v>
                </c:pt>
                <c:pt idx="1756">
                  <c:v>-137</c:v>
                </c:pt>
                <c:pt idx="1757">
                  <c:v>-138</c:v>
                </c:pt>
                <c:pt idx="1758">
                  <c:v>-139</c:v>
                </c:pt>
                <c:pt idx="1759">
                  <c:v>-140</c:v>
                </c:pt>
                <c:pt idx="1760">
                  <c:v>-141</c:v>
                </c:pt>
                <c:pt idx="1761">
                  <c:v>-142</c:v>
                </c:pt>
                <c:pt idx="1762">
                  <c:v>-143</c:v>
                </c:pt>
                <c:pt idx="1763">
                  <c:v>-144</c:v>
                </c:pt>
                <c:pt idx="1764">
                  <c:v>-145</c:v>
                </c:pt>
                <c:pt idx="1765">
                  <c:v>-146</c:v>
                </c:pt>
                <c:pt idx="1766">
                  <c:v>-147</c:v>
                </c:pt>
                <c:pt idx="1767">
                  <c:v>-148</c:v>
                </c:pt>
                <c:pt idx="1768">
                  <c:v>-140</c:v>
                </c:pt>
                <c:pt idx="1769">
                  <c:v>-132</c:v>
                </c:pt>
                <c:pt idx="1770">
                  <c:v>-133</c:v>
                </c:pt>
                <c:pt idx="1771">
                  <c:v>-134</c:v>
                </c:pt>
                <c:pt idx="1772">
                  <c:v>-135</c:v>
                </c:pt>
                <c:pt idx="1773">
                  <c:v>-136</c:v>
                </c:pt>
                <c:pt idx="1774">
                  <c:v>-137</c:v>
                </c:pt>
                <c:pt idx="1775">
                  <c:v>-138</c:v>
                </c:pt>
                <c:pt idx="1776">
                  <c:v>-139</c:v>
                </c:pt>
                <c:pt idx="1777">
                  <c:v>-131</c:v>
                </c:pt>
                <c:pt idx="1778">
                  <c:v>-132</c:v>
                </c:pt>
                <c:pt idx="1779">
                  <c:v>-133</c:v>
                </c:pt>
                <c:pt idx="1780">
                  <c:v>-134</c:v>
                </c:pt>
                <c:pt idx="1781">
                  <c:v>-126</c:v>
                </c:pt>
                <c:pt idx="1782">
                  <c:v>-127</c:v>
                </c:pt>
                <c:pt idx="1783">
                  <c:v>-119</c:v>
                </c:pt>
                <c:pt idx="1784">
                  <c:v>-120</c:v>
                </c:pt>
                <c:pt idx="1785">
                  <c:v>-121</c:v>
                </c:pt>
                <c:pt idx="1786">
                  <c:v>-122</c:v>
                </c:pt>
                <c:pt idx="1787">
                  <c:v>-123</c:v>
                </c:pt>
                <c:pt idx="1788">
                  <c:v>-124</c:v>
                </c:pt>
                <c:pt idx="1789">
                  <c:v>-125</c:v>
                </c:pt>
                <c:pt idx="1790">
                  <c:v>-126</c:v>
                </c:pt>
                <c:pt idx="1791">
                  <c:v>-127</c:v>
                </c:pt>
                <c:pt idx="1792">
                  <c:v>-119</c:v>
                </c:pt>
                <c:pt idx="1793">
                  <c:v>-120</c:v>
                </c:pt>
                <c:pt idx="1794">
                  <c:v>-121</c:v>
                </c:pt>
                <c:pt idx="1795">
                  <c:v>-122</c:v>
                </c:pt>
                <c:pt idx="1796">
                  <c:v>-123</c:v>
                </c:pt>
                <c:pt idx="1797">
                  <c:v>-124</c:v>
                </c:pt>
                <c:pt idx="1798">
                  <c:v>-125</c:v>
                </c:pt>
                <c:pt idx="1799">
                  <c:v>-126</c:v>
                </c:pt>
                <c:pt idx="1800">
                  <c:v>-127</c:v>
                </c:pt>
                <c:pt idx="1801">
                  <c:v>-128</c:v>
                </c:pt>
                <c:pt idx="1802">
                  <c:v>-129</c:v>
                </c:pt>
                <c:pt idx="1803">
                  <c:v>-130</c:v>
                </c:pt>
                <c:pt idx="1804">
                  <c:v>-122</c:v>
                </c:pt>
                <c:pt idx="1805">
                  <c:v>-123</c:v>
                </c:pt>
                <c:pt idx="1806">
                  <c:v>-124</c:v>
                </c:pt>
                <c:pt idx="1807">
                  <c:v>-125</c:v>
                </c:pt>
                <c:pt idx="1808">
                  <c:v>-126</c:v>
                </c:pt>
                <c:pt idx="1809">
                  <c:v>-127</c:v>
                </c:pt>
                <c:pt idx="1810">
                  <c:v>-119</c:v>
                </c:pt>
                <c:pt idx="1811">
                  <c:v>-111</c:v>
                </c:pt>
                <c:pt idx="1812">
                  <c:v>-103</c:v>
                </c:pt>
                <c:pt idx="1813">
                  <c:v>-95</c:v>
                </c:pt>
                <c:pt idx="1814">
                  <c:v>-96</c:v>
                </c:pt>
                <c:pt idx="1815">
                  <c:v>-97</c:v>
                </c:pt>
                <c:pt idx="1816">
                  <c:v>-98</c:v>
                </c:pt>
                <c:pt idx="1817">
                  <c:v>-99</c:v>
                </c:pt>
                <c:pt idx="1818">
                  <c:v>-100</c:v>
                </c:pt>
                <c:pt idx="1819">
                  <c:v>-92</c:v>
                </c:pt>
                <c:pt idx="1820">
                  <c:v>-93</c:v>
                </c:pt>
                <c:pt idx="1821">
                  <c:v>-85</c:v>
                </c:pt>
                <c:pt idx="1822">
                  <c:v>-86</c:v>
                </c:pt>
                <c:pt idx="1823">
                  <c:v>-87</c:v>
                </c:pt>
                <c:pt idx="1824">
                  <c:v>-88</c:v>
                </c:pt>
                <c:pt idx="1825">
                  <c:v>-89</c:v>
                </c:pt>
                <c:pt idx="1826">
                  <c:v>-90</c:v>
                </c:pt>
                <c:pt idx="1827">
                  <c:v>-91</c:v>
                </c:pt>
                <c:pt idx="1828">
                  <c:v>-92</c:v>
                </c:pt>
                <c:pt idx="1829">
                  <c:v>-93</c:v>
                </c:pt>
                <c:pt idx="1830">
                  <c:v>-94</c:v>
                </c:pt>
                <c:pt idx="1831">
                  <c:v>-95</c:v>
                </c:pt>
                <c:pt idx="1832">
                  <c:v>-96</c:v>
                </c:pt>
                <c:pt idx="1833">
                  <c:v>-97</c:v>
                </c:pt>
                <c:pt idx="1834">
                  <c:v>-98</c:v>
                </c:pt>
                <c:pt idx="1835">
                  <c:v>-99</c:v>
                </c:pt>
                <c:pt idx="1836">
                  <c:v>-100</c:v>
                </c:pt>
                <c:pt idx="1837">
                  <c:v>-101</c:v>
                </c:pt>
                <c:pt idx="1838">
                  <c:v>-102</c:v>
                </c:pt>
                <c:pt idx="1839">
                  <c:v>-103</c:v>
                </c:pt>
                <c:pt idx="1840">
                  <c:v>-104</c:v>
                </c:pt>
                <c:pt idx="1841">
                  <c:v>-105</c:v>
                </c:pt>
                <c:pt idx="1842">
                  <c:v>-106</c:v>
                </c:pt>
                <c:pt idx="1843">
                  <c:v>-107</c:v>
                </c:pt>
                <c:pt idx="1844">
                  <c:v>-108</c:v>
                </c:pt>
                <c:pt idx="1845">
                  <c:v>-109</c:v>
                </c:pt>
                <c:pt idx="1846">
                  <c:v>-110</c:v>
                </c:pt>
                <c:pt idx="1847">
                  <c:v>-111</c:v>
                </c:pt>
                <c:pt idx="1848">
                  <c:v>-112</c:v>
                </c:pt>
                <c:pt idx="1849">
                  <c:v>-113</c:v>
                </c:pt>
                <c:pt idx="1850">
                  <c:v>-114</c:v>
                </c:pt>
                <c:pt idx="1851">
                  <c:v>-115</c:v>
                </c:pt>
                <c:pt idx="1852">
                  <c:v>-116</c:v>
                </c:pt>
                <c:pt idx="1853">
                  <c:v>-117</c:v>
                </c:pt>
                <c:pt idx="1854">
                  <c:v>-118</c:v>
                </c:pt>
                <c:pt idx="1855">
                  <c:v>-119</c:v>
                </c:pt>
                <c:pt idx="1856">
                  <c:v>-120</c:v>
                </c:pt>
                <c:pt idx="1857">
                  <c:v>-121</c:v>
                </c:pt>
                <c:pt idx="1858">
                  <c:v>-122</c:v>
                </c:pt>
                <c:pt idx="1859">
                  <c:v>-114</c:v>
                </c:pt>
                <c:pt idx="1860">
                  <c:v>-115</c:v>
                </c:pt>
                <c:pt idx="1861">
                  <c:v>-116</c:v>
                </c:pt>
                <c:pt idx="1862">
                  <c:v>-117</c:v>
                </c:pt>
                <c:pt idx="1863">
                  <c:v>-118</c:v>
                </c:pt>
                <c:pt idx="1864">
                  <c:v>-119</c:v>
                </c:pt>
                <c:pt idx="1865">
                  <c:v>-120</c:v>
                </c:pt>
                <c:pt idx="1866">
                  <c:v>-121</c:v>
                </c:pt>
                <c:pt idx="1867">
                  <c:v>-122</c:v>
                </c:pt>
                <c:pt idx="1868">
                  <c:v>-123</c:v>
                </c:pt>
                <c:pt idx="1869">
                  <c:v>-115</c:v>
                </c:pt>
                <c:pt idx="1870">
                  <c:v>-116</c:v>
                </c:pt>
                <c:pt idx="1871">
                  <c:v>-117</c:v>
                </c:pt>
                <c:pt idx="1872">
                  <c:v>-118</c:v>
                </c:pt>
                <c:pt idx="1873">
                  <c:v>-119</c:v>
                </c:pt>
                <c:pt idx="1874">
                  <c:v>-120</c:v>
                </c:pt>
                <c:pt idx="1875">
                  <c:v>-121</c:v>
                </c:pt>
                <c:pt idx="1876">
                  <c:v>-122</c:v>
                </c:pt>
                <c:pt idx="1877">
                  <c:v>-123</c:v>
                </c:pt>
                <c:pt idx="1878">
                  <c:v>-124</c:v>
                </c:pt>
                <c:pt idx="1879">
                  <c:v>-125</c:v>
                </c:pt>
                <c:pt idx="1880">
                  <c:v>-126</c:v>
                </c:pt>
                <c:pt idx="1881">
                  <c:v>-127</c:v>
                </c:pt>
                <c:pt idx="1882">
                  <c:v>-128</c:v>
                </c:pt>
                <c:pt idx="1883">
                  <c:v>-129</c:v>
                </c:pt>
                <c:pt idx="1884">
                  <c:v>-130</c:v>
                </c:pt>
                <c:pt idx="1885">
                  <c:v>-122</c:v>
                </c:pt>
                <c:pt idx="1886">
                  <c:v>-123</c:v>
                </c:pt>
                <c:pt idx="1887">
                  <c:v>-124</c:v>
                </c:pt>
                <c:pt idx="1888">
                  <c:v>-125</c:v>
                </c:pt>
                <c:pt idx="1889">
                  <c:v>-126</c:v>
                </c:pt>
                <c:pt idx="1890">
                  <c:v>-127</c:v>
                </c:pt>
                <c:pt idx="1891">
                  <c:v>-128</c:v>
                </c:pt>
                <c:pt idx="1892">
                  <c:v>-129</c:v>
                </c:pt>
                <c:pt idx="1893">
                  <c:v>-130</c:v>
                </c:pt>
                <c:pt idx="1894">
                  <c:v>-131</c:v>
                </c:pt>
                <c:pt idx="1895">
                  <c:v>-132</c:v>
                </c:pt>
                <c:pt idx="1896">
                  <c:v>-133</c:v>
                </c:pt>
                <c:pt idx="1897">
                  <c:v>-134</c:v>
                </c:pt>
                <c:pt idx="1898">
                  <c:v>-135</c:v>
                </c:pt>
                <c:pt idx="1899">
                  <c:v>-136</c:v>
                </c:pt>
                <c:pt idx="1900">
                  <c:v>-137</c:v>
                </c:pt>
                <c:pt idx="1901">
                  <c:v>-138</c:v>
                </c:pt>
                <c:pt idx="1902">
                  <c:v>-139</c:v>
                </c:pt>
                <c:pt idx="1903">
                  <c:v>-140</c:v>
                </c:pt>
                <c:pt idx="1904">
                  <c:v>-141</c:v>
                </c:pt>
                <c:pt idx="1905">
                  <c:v>-142</c:v>
                </c:pt>
                <c:pt idx="1906">
                  <c:v>-143</c:v>
                </c:pt>
                <c:pt idx="1907">
                  <c:v>-144</c:v>
                </c:pt>
                <c:pt idx="1908">
                  <c:v>-145</c:v>
                </c:pt>
                <c:pt idx="1909">
                  <c:v>-137</c:v>
                </c:pt>
                <c:pt idx="1910">
                  <c:v>-138</c:v>
                </c:pt>
                <c:pt idx="1911">
                  <c:v>-139</c:v>
                </c:pt>
                <c:pt idx="1912">
                  <c:v>-140</c:v>
                </c:pt>
                <c:pt idx="1913">
                  <c:v>-141</c:v>
                </c:pt>
                <c:pt idx="1914">
                  <c:v>-142</c:v>
                </c:pt>
                <c:pt idx="1915">
                  <c:v>-134</c:v>
                </c:pt>
                <c:pt idx="1916">
                  <c:v>-135</c:v>
                </c:pt>
                <c:pt idx="1917">
                  <c:v>-136</c:v>
                </c:pt>
                <c:pt idx="1918">
                  <c:v>-137</c:v>
                </c:pt>
                <c:pt idx="1919">
                  <c:v>-138</c:v>
                </c:pt>
                <c:pt idx="1920">
                  <c:v>-139</c:v>
                </c:pt>
                <c:pt idx="1921">
                  <c:v>-140</c:v>
                </c:pt>
                <c:pt idx="1922">
                  <c:v>-141</c:v>
                </c:pt>
                <c:pt idx="1923">
                  <c:v>-142</c:v>
                </c:pt>
                <c:pt idx="1924">
                  <c:v>-143</c:v>
                </c:pt>
                <c:pt idx="1925">
                  <c:v>-144</c:v>
                </c:pt>
                <c:pt idx="1926">
                  <c:v>-145</c:v>
                </c:pt>
                <c:pt idx="1927">
                  <c:v>-146</c:v>
                </c:pt>
                <c:pt idx="1928">
                  <c:v>-138</c:v>
                </c:pt>
                <c:pt idx="1929">
                  <c:v>-139</c:v>
                </c:pt>
                <c:pt idx="1930">
                  <c:v>-140</c:v>
                </c:pt>
                <c:pt idx="1931">
                  <c:v>-141</c:v>
                </c:pt>
                <c:pt idx="1932">
                  <c:v>-142</c:v>
                </c:pt>
                <c:pt idx="1933">
                  <c:v>-143</c:v>
                </c:pt>
                <c:pt idx="1934">
                  <c:v>-144</c:v>
                </c:pt>
                <c:pt idx="1935">
                  <c:v>-145</c:v>
                </c:pt>
                <c:pt idx="1936">
                  <c:v>-146</c:v>
                </c:pt>
                <c:pt idx="1937">
                  <c:v>-147</c:v>
                </c:pt>
                <c:pt idx="1938">
                  <c:v>-148</c:v>
                </c:pt>
                <c:pt idx="1939">
                  <c:v>-149</c:v>
                </c:pt>
                <c:pt idx="1940">
                  <c:v>-150</c:v>
                </c:pt>
                <c:pt idx="1941">
                  <c:v>-151</c:v>
                </c:pt>
                <c:pt idx="1942">
                  <c:v>-152</c:v>
                </c:pt>
                <c:pt idx="1943">
                  <c:v>-153</c:v>
                </c:pt>
                <c:pt idx="1944">
                  <c:v>-154</c:v>
                </c:pt>
                <c:pt idx="1945">
                  <c:v>-155</c:v>
                </c:pt>
                <c:pt idx="1946">
                  <c:v>-156</c:v>
                </c:pt>
                <c:pt idx="1947">
                  <c:v>-157</c:v>
                </c:pt>
                <c:pt idx="1948">
                  <c:v>-158</c:v>
                </c:pt>
                <c:pt idx="1949">
                  <c:v>-159</c:v>
                </c:pt>
                <c:pt idx="1950">
                  <c:v>-160</c:v>
                </c:pt>
                <c:pt idx="1951">
                  <c:v>-161</c:v>
                </c:pt>
                <c:pt idx="1952">
                  <c:v>-162</c:v>
                </c:pt>
                <c:pt idx="1953">
                  <c:v>-163</c:v>
                </c:pt>
                <c:pt idx="1954">
                  <c:v>-164</c:v>
                </c:pt>
                <c:pt idx="1955">
                  <c:v>-165</c:v>
                </c:pt>
                <c:pt idx="1956">
                  <c:v>-166</c:v>
                </c:pt>
                <c:pt idx="1957">
                  <c:v>-167</c:v>
                </c:pt>
                <c:pt idx="1958">
                  <c:v>-168</c:v>
                </c:pt>
                <c:pt idx="1959">
                  <c:v>-169</c:v>
                </c:pt>
                <c:pt idx="1960">
                  <c:v>-170</c:v>
                </c:pt>
                <c:pt idx="1961">
                  <c:v>-171</c:v>
                </c:pt>
                <c:pt idx="1962">
                  <c:v>-172</c:v>
                </c:pt>
                <c:pt idx="1963">
                  <c:v>-173</c:v>
                </c:pt>
                <c:pt idx="1964">
                  <c:v>-174</c:v>
                </c:pt>
                <c:pt idx="1965">
                  <c:v>-175</c:v>
                </c:pt>
                <c:pt idx="1966">
                  <c:v>-176</c:v>
                </c:pt>
                <c:pt idx="1967">
                  <c:v>-168</c:v>
                </c:pt>
                <c:pt idx="1968">
                  <c:v>-169</c:v>
                </c:pt>
                <c:pt idx="1969">
                  <c:v>-170</c:v>
                </c:pt>
                <c:pt idx="1970">
                  <c:v>-162</c:v>
                </c:pt>
                <c:pt idx="1971">
                  <c:v>-163</c:v>
                </c:pt>
                <c:pt idx="1972">
                  <c:v>-164</c:v>
                </c:pt>
                <c:pt idx="1973">
                  <c:v>-165</c:v>
                </c:pt>
                <c:pt idx="1974">
                  <c:v>-166</c:v>
                </c:pt>
                <c:pt idx="1975">
                  <c:v>-167</c:v>
                </c:pt>
                <c:pt idx="1976">
                  <c:v>-168</c:v>
                </c:pt>
                <c:pt idx="1977">
                  <c:v>-169</c:v>
                </c:pt>
                <c:pt idx="1978">
                  <c:v>-170</c:v>
                </c:pt>
                <c:pt idx="1979">
                  <c:v>-171</c:v>
                </c:pt>
                <c:pt idx="1980">
                  <c:v>-172</c:v>
                </c:pt>
                <c:pt idx="1981">
                  <c:v>-173</c:v>
                </c:pt>
                <c:pt idx="1982">
                  <c:v>-174</c:v>
                </c:pt>
                <c:pt idx="1983">
                  <c:v>-175</c:v>
                </c:pt>
                <c:pt idx="1984">
                  <c:v>-176</c:v>
                </c:pt>
                <c:pt idx="1985">
                  <c:v>-177</c:v>
                </c:pt>
                <c:pt idx="1986">
                  <c:v>-178</c:v>
                </c:pt>
                <c:pt idx="1987">
                  <c:v>-179</c:v>
                </c:pt>
                <c:pt idx="1988">
                  <c:v>-180</c:v>
                </c:pt>
                <c:pt idx="1989">
                  <c:v>-181</c:v>
                </c:pt>
                <c:pt idx="1990">
                  <c:v>-173</c:v>
                </c:pt>
                <c:pt idx="1991">
                  <c:v>-165</c:v>
                </c:pt>
                <c:pt idx="1992">
                  <c:v>-166</c:v>
                </c:pt>
                <c:pt idx="1993">
                  <c:v>-158</c:v>
                </c:pt>
                <c:pt idx="1994">
                  <c:v>-159</c:v>
                </c:pt>
                <c:pt idx="1995">
                  <c:v>-151</c:v>
                </c:pt>
                <c:pt idx="1996">
                  <c:v>-152</c:v>
                </c:pt>
                <c:pt idx="1997">
                  <c:v>-153</c:v>
                </c:pt>
                <c:pt idx="1998">
                  <c:v>-154</c:v>
                </c:pt>
                <c:pt idx="1999">
                  <c:v>-155</c:v>
                </c:pt>
                <c:pt idx="2000">
                  <c:v>-156</c:v>
                </c:pt>
                <c:pt idx="2001">
                  <c:v>-157</c:v>
                </c:pt>
                <c:pt idx="2002">
                  <c:v>-149</c:v>
                </c:pt>
                <c:pt idx="2003">
                  <c:v>-150</c:v>
                </c:pt>
                <c:pt idx="2004">
                  <c:v>-151</c:v>
                </c:pt>
                <c:pt idx="2005">
                  <c:v>-152</c:v>
                </c:pt>
                <c:pt idx="2006">
                  <c:v>-153</c:v>
                </c:pt>
                <c:pt idx="2007">
                  <c:v>-154</c:v>
                </c:pt>
                <c:pt idx="2008">
                  <c:v>-155</c:v>
                </c:pt>
                <c:pt idx="2009">
                  <c:v>-147</c:v>
                </c:pt>
                <c:pt idx="2010">
                  <c:v>-139</c:v>
                </c:pt>
                <c:pt idx="2011">
                  <c:v>-140</c:v>
                </c:pt>
                <c:pt idx="2012">
                  <c:v>-141</c:v>
                </c:pt>
                <c:pt idx="2013">
                  <c:v>-142</c:v>
                </c:pt>
                <c:pt idx="2014">
                  <c:v>-143</c:v>
                </c:pt>
                <c:pt idx="2015">
                  <c:v>-144</c:v>
                </c:pt>
                <c:pt idx="2016">
                  <c:v>-145</c:v>
                </c:pt>
                <c:pt idx="2017">
                  <c:v>-146</c:v>
                </c:pt>
                <c:pt idx="2018">
                  <c:v>-147</c:v>
                </c:pt>
                <c:pt idx="2019">
                  <c:v>-148</c:v>
                </c:pt>
                <c:pt idx="2020">
                  <c:v>-149</c:v>
                </c:pt>
                <c:pt idx="2021">
                  <c:v>-150</c:v>
                </c:pt>
                <c:pt idx="2022">
                  <c:v>-151</c:v>
                </c:pt>
                <c:pt idx="2023">
                  <c:v>-152</c:v>
                </c:pt>
                <c:pt idx="2024">
                  <c:v>-153</c:v>
                </c:pt>
                <c:pt idx="2025">
                  <c:v>-154</c:v>
                </c:pt>
                <c:pt idx="2026">
                  <c:v>-155</c:v>
                </c:pt>
                <c:pt idx="2027">
                  <c:v>-156</c:v>
                </c:pt>
                <c:pt idx="2028">
                  <c:v>-157</c:v>
                </c:pt>
                <c:pt idx="2029">
                  <c:v>-158</c:v>
                </c:pt>
                <c:pt idx="2030">
                  <c:v>-159</c:v>
                </c:pt>
                <c:pt idx="2031">
                  <c:v>-160</c:v>
                </c:pt>
                <c:pt idx="2032">
                  <c:v>-161</c:v>
                </c:pt>
                <c:pt idx="2033">
                  <c:v>-162</c:v>
                </c:pt>
                <c:pt idx="2034">
                  <c:v>-163</c:v>
                </c:pt>
                <c:pt idx="2035">
                  <c:v>-164</c:v>
                </c:pt>
                <c:pt idx="2036">
                  <c:v>-165</c:v>
                </c:pt>
                <c:pt idx="2037">
                  <c:v>-166</c:v>
                </c:pt>
                <c:pt idx="2038">
                  <c:v>-167</c:v>
                </c:pt>
                <c:pt idx="2039">
                  <c:v>-168</c:v>
                </c:pt>
                <c:pt idx="2040">
                  <c:v>-169</c:v>
                </c:pt>
                <c:pt idx="2041">
                  <c:v>-170</c:v>
                </c:pt>
                <c:pt idx="2042">
                  <c:v>-171</c:v>
                </c:pt>
                <c:pt idx="2043">
                  <c:v>-172</c:v>
                </c:pt>
                <c:pt idx="2044">
                  <c:v>-164</c:v>
                </c:pt>
                <c:pt idx="2045">
                  <c:v>-156</c:v>
                </c:pt>
                <c:pt idx="2046">
                  <c:v>-157</c:v>
                </c:pt>
                <c:pt idx="2047">
                  <c:v>-158</c:v>
                </c:pt>
                <c:pt idx="2048">
                  <c:v>-159</c:v>
                </c:pt>
                <c:pt idx="2049">
                  <c:v>-160</c:v>
                </c:pt>
                <c:pt idx="2050">
                  <c:v>-161</c:v>
                </c:pt>
                <c:pt idx="2051">
                  <c:v>-162</c:v>
                </c:pt>
                <c:pt idx="2052">
                  <c:v>-163</c:v>
                </c:pt>
                <c:pt idx="2053">
                  <c:v>-164</c:v>
                </c:pt>
                <c:pt idx="2054">
                  <c:v>-165</c:v>
                </c:pt>
                <c:pt idx="2055">
                  <c:v>-166</c:v>
                </c:pt>
                <c:pt idx="2056">
                  <c:v>-167</c:v>
                </c:pt>
                <c:pt idx="2057">
                  <c:v>-168</c:v>
                </c:pt>
                <c:pt idx="2058">
                  <c:v>-169</c:v>
                </c:pt>
                <c:pt idx="2059">
                  <c:v>-170</c:v>
                </c:pt>
                <c:pt idx="2060">
                  <c:v>-171</c:v>
                </c:pt>
                <c:pt idx="2061">
                  <c:v>-172</c:v>
                </c:pt>
                <c:pt idx="2062">
                  <c:v>-173</c:v>
                </c:pt>
                <c:pt idx="2063">
                  <c:v>-165</c:v>
                </c:pt>
                <c:pt idx="2064">
                  <c:v>-166</c:v>
                </c:pt>
                <c:pt idx="2065">
                  <c:v>-167</c:v>
                </c:pt>
                <c:pt idx="2066">
                  <c:v>-168</c:v>
                </c:pt>
                <c:pt idx="2067">
                  <c:v>-169</c:v>
                </c:pt>
                <c:pt idx="2068">
                  <c:v>-170</c:v>
                </c:pt>
                <c:pt idx="2069">
                  <c:v>-162</c:v>
                </c:pt>
                <c:pt idx="2070">
                  <c:v>-163</c:v>
                </c:pt>
                <c:pt idx="2071">
                  <c:v>-164</c:v>
                </c:pt>
                <c:pt idx="2072">
                  <c:v>-165</c:v>
                </c:pt>
                <c:pt idx="2073">
                  <c:v>-166</c:v>
                </c:pt>
                <c:pt idx="2074">
                  <c:v>-167</c:v>
                </c:pt>
                <c:pt idx="2075">
                  <c:v>-168</c:v>
                </c:pt>
                <c:pt idx="2076">
                  <c:v>-169</c:v>
                </c:pt>
                <c:pt idx="2077">
                  <c:v>-170</c:v>
                </c:pt>
                <c:pt idx="2078">
                  <c:v>-171</c:v>
                </c:pt>
                <c:pt idx="2079">
                  <c:v>-172</c:v>
                </c:pt>
                <c:pt idx="2080">
                  <c:v>-173</c:v>
                </c:pt>
                <c:pt idx="2081">
                  <c:v>-174</c:v>
                </c:pt>
                <c:pt idx="2082">
                  <c:v>-175</c:v>
                </c:pt>
                <c:pt idx="2083">
                  <c:v>-176</c:v>
                </c:pt>
                <c:pt idx="2084">
                  <c:v>-177</c:v>
                </c:pt>
                <c:pt idx="2085">
                  <c:v>-169</c:v>
                </c:pt>
                <c:pt idx="2086">
                  <c:v>-170</c:v>
                </c:pt>
                <c:pt idx="2087">
                  <c:v>-171</c:v>
                </c:pt>
                <c:pt idx="2088">
                  <c:v>-172</c:v>
                </c:pt>
                <c:pt idx="2089">
                  <c:v>-173</c:v>
                </c:pt>
                <c:pt idx="2090">
                  <c:v>-174</c:v>
                </c:pt>
                <c:pt idx="2091">
                  <c:v>-175</c:v>
                </c:pt>
                <c:pt idx="2092">
                  <c:v>-176</c:v>
                </c:pt>
                <c:pt idx="2093">
                  <c:v>-168</c:v>
                </c:pt>
                <c:pt idx="2094">
                  <c:v>-169</c:v>
                </c:pt>
                <c:pt idx="2095">
                  <c:v>-170</c:v>
                </c:pt>
                <c:pt idx="2096">
                  <c:v>-171</c:v>
                </c:pt>
                <c:pt idx="2097">
                  <c:v>-172</c:v>
                </c:pt>
                <c:pt idx="2098">
                  <c:v>-173</c:v>
                </c:pt>
                <c:pt idx="2099">
                  <c:v>-174</c:v>
                </c:pt>
                <c:pt idx="2100">
                  <c:v>-175</c:v>
                </c:pt>
                <c:pt idx="2101">
                  <c:v>-176</c:v>
                </c:pt>
                <c:pt idx="2102">
                  <c:v>-168</c:v>
                </c:pt>
                <c:pt idx="2103">
                  <c:v>-169</c:v>
                </c:pt>
                <c:pt idx="2104">
                  <c:v>-170</c:v>
                </c:pt>
                <c:pt idx="2105">
                  <c:v>-171</c:v>
                </c:pt>
                <c:pt idx="2106">
                  <c:v>-163</c:v>
                </c:pt>
                <c:pt idx="2107">
                  <c:v>-164</c:v>
                </c:pt>
                <c:pt idx="2108">
                  <c:v>-165</c:v>
                </c:pt>
                <c:pt idx="2109">
                  <c:v>-166</c:v>
                </c:pt>
                <c:pt idx="2110">
                  <c:v>-167</c:v>
                </c:pt>
                <c:pt idx="2111">
                  <c:v>-168</c:v>
                </c:pt>
                <c:pt idx="2112">
                  <c:v>-169</c:v>
                </c:pt>
                <c:pt idx="2113">
                  <c:v>-170</c:v>
                </c:pt>
                <c:pt idx="2114">
                  <c:v>-171</c:v>
                </c:pt>
                <c:pt idx="2115">
                  <c:v>-172</c:v>
                </c:pt>
                <c:pt idx="2116">
                  <c:v>-173</c:v>
                </c:pt>
                <c:pt idx="2117">
                  <c:v>-174</c:v>
                </c:pt>
                <c:pt idx="2118">
                  <c:v>-166</c:v>
                </c:pt>
                <c:pt idx="2119">
                  <c:v>-167</c:v>
                </c:pt>
                <c:pt idx="2120">
                  <c:v>-168</c:v>
                </c:pt>
                <c:pt idx="2121">
                  <c:v>-169</c:v>
                </c:pt>
                <c:pt idx="2122">
                  <c:v>-170</c:v>
                </c:pt>
                <c:pt idx="2123">
                  <c:v>-171</c:v>
                </c:pt>
                <c:pt idx="2124">
                  <c:v>-172</c:v>
                </c:pt>
                <c:pt idx="2125">
                  <c:v>-173</c:v>
                </c:pt>
                <c:pt idx="2126">
                  <c:v>-174</c:v>
                </c:pt>
                <c:pt idx="2127">
                  <c:v>-175</c:v>
                </c:pt>
                <c:pt idx="2128">
                  <c:v>-176</c:v>
                </c:pt>
                <c:pt idx="2129">
                  <c:v>-177</c:v>
                </c:pt>
                <c:pt idx="2130">
                  <c:v>-178</c:v>
                </c:pt>
                <c:pt idx="2131">
                  <c:v>-179</c:v>
                </c:pt>
                <c:pt idx="2132">
                  <c:v>-180</c:v>
                </c:pt>
                <c:pt idx="2133">
                  <c:v>-181</c:v>
                </c:pt>
                <c:pt idx="2134">
                  <c:v>-182</c:v>
                </c:pt>
                <c:pt idx="2135">
                  <c:v>-183</c:v>
                </c:pt>
                <c:pt idx="2136">
                  <c:v>-184</c:v>
                </c:pt>
                <c:pt idx="2137">
                  <c:v>-185</c:v>
                </c:pt>
                <c:pt idx="2138">
                  <c:v>-186</c:v>
                </c:pt>
                <c:pt idx="2139">
                  <c:v>-187</c:v>
                </c:pt>
                <c:pt idx="2140">
                  <c:v>-188</c:v>
                </c:pt>
                <c:pt idx="2141">
                  <c:v>-189</c:v>
                </c:pt>
                <c:pt idx="2142">
                  <c:v>-190</c:v>
                </c:pt>
                <c:pt idx="2143">
                  <c:v>-191</c:v>
                </c:pt>
                <c:pt idx="2144">
                  <c:v>-192</c:v>
                </c:pt>
                <c:pt idx="2145">
                  <c:v>-193</c:v>
                </c:pt>
                <c:pt idx="2146">
                  <c:v>-194</c:v>
                </c:pt>
                <c:pt idx="2147">
                  <c:v>-195</c:v>
                </c:pt>
                <c:pt idx="2148">
                  <c:v>-196</c:v>
                </c:pt>
                <c:pt idx="2149">
                  <c:v>-197</c:v>
                </c:pt>
                <c:pt idx="2150">
                  <c:v>-198</c:v>
                </c:pt>
                <c:pt idx="2151">
                  <c:v>-199</c:v>
                </c:pt>
                <c:pt idx="2152">
                  <c:v>-200</c:v>
                </c:pt>
                <c:pt idx="2153">
                  <c:v>-201</c:v>
                </c:pt>
                <c:pt idx="2154">
                  <c:v>-202</c:v>
                </c:pt>
                <c:pt idx="2155">
                  <c:v>-203</c:v>
                </c:pt>
                <c:pt idx="2156">
                  <c:v>-204</c:v>
                </c:pt>
                <c:pt idx="2157">
                  <c:v>-205</c:v>
                </c:pt>
                <c:pt idx="2158">
                  <c:v>-206</c:v>
                </c:pt>
                <c:pt idx="2159">
                  <c:v>-207</c:v>
                </c:pt>
                <c:pt idx="2160">
                  <c:v>-208</c:v>
                </c:pt>
                <c:pt idx="2161">
                  <c:v>-209</c:v>
                </c:pt>
                <c:pt idx="2162">
                  <c:v>-210</c:v>
                </c:pt>
                <c:pt idx="2163">
                  <c:v>-202</c:v>
                </c:pt>
                <c:pt idx="2164">
                  <c:v>-203</c:v>
                </c:pt>
                <c:pt idx="2165">
                  <c:v>-204</c:v>
                </c:pt>
                <c:pt idx="2166">
                  <c:v>-205</c:v>
                </c:pt>
                <c:pt idx="2167">
                  <c:v>-206</c:v>
                </c:pt>
                <c:pt idx="2168">
                  <c:v>-207</c:v>
                </c:pt>
                <c:pt idx="2169">
                  <c:v>-208</c:v>
                </c:pt>
                <c:pt idx="2170">
                  <c:v>-209</c:v>
                </c:pt>
                <c:pt idx="2171">
                  <c:v>-201</c:v>
                </c:pt>
                <c:pt idx="2172">
                  <c:v>-202</c:v>
                </c:pt>
                <c:pt idx="2173">
                  <c:v>-203</c:v>
                </c:pt>
                <c:pt idx="2174">
                  <c:v>-204</c:v>
                </c:pt>
                <c:pt idx="2175">
                  <c:v>-205</c:v>
                </c:pt>
                <c:pt idx="2176">
                  <c:v>-206</c:v>
                </c:pt>
                <c:pt idx="2177">
                  <c:v>-207</c:v>
                </c:pt>
                <c:pt idx="2178">
                  <c:v>-208</c:v>
                </c:pt>
                <c:pt idx="2179">
                  <c:v>-209</c:v>
                </c:pt>
                <c:pt idx="2180">
                  <c:v>-210</c:v>
                </c:pt>
                <c:pt idx="2181">
                  <c:v>-211</c:v>
                </c:pt>
                <c:pt idx="2182">
                  <c:v>-212</c:v>
                </c:pt>
                <c:pt idx="2183">
                  <c:v>-204</c:v>
                </c:pt>
                <c:pt idx="2184">
                  <c:v>-205</c:v>
                </c:pt>
                <c:pt idx="2185">
                  <c:v>-206</c:v>
                </c:pt>
                <c:pt idx="2186">
                  <c:v>-207</c:v>
                </c:pt>
                <c:pt idx="2187">
                  <c:v>-208</c:v>
                </c:pt>
                <c:pt idx="2188">
                  <c:v>-209</c:v>
                </c:pt>
                <c:pt idx="2189">
                  <c:v>-210</c:v>
                </c:pt>
                <c:pt idx="2190">
                  <c:v>-211</c:v>
                </c:pt>
                <c:pt idx="2191">
                  <c:v>-212</c:v>
                </c:pt>
                <c:pt idx="2192">
                  <c:v>-213</c:v>
                </c:pt>
                <c:pt idx="2193">
                  <c:v>-214</c:v>
                </c:pt>
                <c:pt idx="2194">
                  <c:v>-206</c:v>
                </c:pt>
                <c:pt idx="2195">
                  <c:v>-207</c:v>
                </c:pt>
                <c:pt idx="2196">
                  <c:v>-208</c:v>
                </c:pt>
                <c:pt idx="2197">
                  <c:v>-209</c:v>
                </c:pt>
                <c:pt idx="2198">
                  <c:v>-201</c:v>
                </c:pt>
                <c:pt idx="2199">
                  <c:v>-202</c:v>
                </c:pt>
                <c:pt idx="2200">
                  <c:v>-203</c:v>
                </c:pt>
                <c:pt idx="2201">
                  <c:v>-204</c:v>
                </c:pt>
                <c:pt idx="2202">
                  <c:v>-205</c:v>
                </c:pt>
                <c:pt idx="2203">
                  <c:v>-206</c:v>
                </c:pt>
                <c:pt idx="2204">
                  <c:v>-207</c:v>
                </c:pt>
                <c:pt idx="2205">
                  <c:v>-208</c:v>
                </c:pt>
                <c:pt idx="2206">
                  <c:v>-209</c:v>
                </c:pt>
                <c:pt idx="2207">
                  <c:v>-210</c:v>
                </c:pt>
                <c:pt idx="2208">
                  <c:v>-211</c:v>
                </c:pt>
                <c:pt idx="2209">
                  <c:v>-212</c:v>
                </c:pt>
                <c:pt idx="2210">
                  <c:v>-213</c:v>
                </c:pt>
                <c:pt idx="2211">
                  <c:v>-214</c:v>
                </c:pt>
                <c:pt idx="2212">
                  <c:v>-215</c:v>
                </c:pt>
                <c:pt idx="2213">
                  <c:v>-216</c:v>
                </c:pt>
                <c:pt idx="2214">
                  <c:v>-217</c:v>
                </c:pt>
                <c:pt idx="2215">
                  <c:v>-218</c:v>
                </c:pt>
                <c:pt idx="2216">
                  <c:v>-219</c:v>
                </c:pt>
                <c:pt idx="2217">
                  <c:v>-220</c:v>
                </c:pt>
                <c:pt idx="2218">
                  <c:v>-221</c:v>
                </c:pt>
                <c:pt idx="2219">
                  <c:v>-222</c:v>
                </c:pt>
                <c:pt idx="2220">
                  <c:v>-223</c:v>
                </c:pt>
                <c:pt idx="2221">
                  <c:v>-224</c:v>
                </c:pt>
                <c:pt idx="2222">
                  <c:v>-225</c:v>
                </c:pt>
                <c:pt idx="2223">
                  <c:v>-226</c:v>
                </c:pt>
                <c:pt idx="2224">
                  <c:v>-227</c:v>
                </c:pt>
                <c:pt idx="2225">
                  <c:v>-228</c:v>
                </c:pt>
                <c:pt idx="2226">
                  <c:v>-229</c:v>
                </c:pt>
                <c:pt idx="2227">
                  <c:v>-230</c:v>
                </c:pt>
                <c:pt idx="2228">
                  <c:v>-222</c:v>
                </c:pt>
                <c:pt idx="2229">
                  <c:v>-223</c:v>
                </c:pt>
                <c:pt idx="2230">
                  <c:v>-224</c:v>
                </c:pt>
                <c:pt idx="2231">
                  <c:v>-225</c:v>
                </c:pt>
                <c:pt idx="2232">
                  <c:v>-226</c:v>
                </c:pt>
                <c:pt idx="2233">
                  <c:v>-227</c:v>
                </c:pt>
                <c:pt idx="2234">
                  <c:v>-228</c:v>
                </c:pt>
                <c:pt idx="2235">
                  <c:v>-229</c:v>
                </c:pt>
                <c:pt idx="2236">
                  <c:v>-221</c:v>
                </c:pt>
                <c:pt idx="2237">
                  <c:v>-222</c:v>
                </c:pt>
                <c:pt idx="2238">
                  <c:v>-223</c:v>
                </c:pt>
                <c:pt idx="2239">
                  <c:v>-224</c:v>
                </c:pt>
                <c:pt idx="2240">
                  <c:v>-225</c:v>
                </c:pt>
                <c:pt idx="2241">
                  <c:v>-226</c:v>
                </c:pt>
                <c:pt idx="2242">
                  <c:v>-218</c:v>
                </c:pt>
                <c:pt idx="2243">
                  <c:v>-219</c:v>
                </c:pt>
                <c:pt idx="2244">
                  <c:v>-220</c:v>
                </c:pt>
                <c:pt idx="2245">
                  <c:v>-221</c:v>
                </c:pt>
                <c:pt idx="2246">
                  <c:v>-222</c:v>
                </c:pt>
                <c:pt idx="2247">
                  <c:v>-214</c:v>
                </c:pt>
                <c:pt idx="2248">
                  <c:v>-215</c:v>
                </c:pt>
                <c:pt idx="2249">
                  <c:v>-216</c:v>
                </c:pt>
                <c:pt idx="2250">
                  <c:v>-217</c:v>
                </c:pt>
                <c:pt idx="2251">
                  <c:v>-218</c:v>
                </c:pt>
                <c:pt idx="2252">
                  <c:v>-219</c:v>
                </c:pt>
                <c:pt idx="2253">
                  <c:v>-220</c:v>
                </c:pt>
                <c:pt idx="2254">
                  <c:v>-221</c:v>
                </c:pt>
                <c:pt idx="2255">
                  <c:v>-222</c:v>
                </c:pt>
                <c:pt idx="2256">
                  <c:v>-223</c:v>
                </c:pt>
                <c:pt idx="2257">
                  <c:v>-224</c:v>
                </c:pt>
                <c:pt idx="2258">
                  <c:v>-216</c:v>
                </c:pt>
                <c:pt idx="2259">
                  <c:v>-217</c:v>
                </c:pt>
                <c:pt idx="2260">
                  <c:v>-218</c:v>
                </c:pt>
                <c:pt idx="2261">
                  <c:v>-219</c:v>
                </c:pt>
                <c:pt idx="2262">
                  <c:v>-220</c:v>
                </c:pt>
                <c:pt idx="2263">
                  <c:v>-221</c:v>
                </c:pt>
                <c:pt idx="2264">
                  <c:v>-213</c:v>
                </c:pt>
                <c:pt idx="2265">
                  <c:v>-214</c:v>
                </c:pt>
                <c:pt idx="2266">
                  <c:v>-215</c:v>
                </c:pt>
                <c:pt idx="2267">
                  <c:v>-216</c:v>
                </c:pt>
                <c:pt idx="2268">
                  <c:v>-217</c:v>
                </c:pt>
                <c:pt idx="2269">
                  <c:v>-218</c:v>
                </c:pt>
                <c:pt idx="2270">
                  <c:v>-219</c:v>
                </c:pt>
                <c:pt idx="2271">
                  <c:v>-220</c:v>
                </c:pt>
                <c:pt idx="2272">
                  <c:v>-221</c:v>
                </c:pt>
                <c:pt idx="2273">
                  <c:v>-222</c:v>
                </c:pt>
                <c:pt idx="2274">
                  <c:v>-223</c:v>
                </c:pt>
                <c:pt idx="2275">
                  <c:v>-224</c:v>
                </c:pt>
                <c:pt idx="2276">
                  <c:v>-225</c:v>
                </c:pt>
                <c:pt idx="2277">
                  <c:v>-226</c:v>
                </c:pt>
                <c:pt idx="2278">
                  <c:v>-227</c:v>
                </c:pt>
                <c:pt idx="2279">
                  <c:v>-228</c:v>
                </c:pt>
                <c:pt idx="2280">
                  <c:v>-229</c:v>
                </c:pt>
                <c:pt idx="2281">
                  <c:v>-230</c:v>
                </c:pt>
                <c:pt idx="2282">
                  <c:v>-231</c:v>
                </c:pt>
                <c:pt idx="2283">
                  <c:v>-232</c:v>
                </c:pt>
                <c:pt idx="2284">
                  <c:v>-233</c:v>
                </c:pt>
                <c:pt idx="2285">
                  <c:v>-234</c:v>
                </c:pt>
                <c:pt idx="2286">
                  <c:v>-235</c:v>
                </c:pt>
                <c:pt idx="2287">
                  <c:v>-236</c:v>
                </c:pt>
                <c:pt idx="2288">
                  <c:v>-237</c:v>
                </c:pt>
                <c:pt idx="2289">
                  <c:v>-238</c:v>
                </c:pt>
                <c:pt idx="2290">
                  <c:v>-239</c:v>
                </c:pt>
                <c:pt idx="2291">
                  <c:v>-240</c:v>
                </c:pt>
                <c:pt idx="2292">
                  <c:v>-241</c:v>
                </c:pt>
                <c:pt idx="2293">
                  <c:v>-242</c:v>
                </c:pt>
                <c:pt idx="2294">
                  <c:v>-243</c:v>
                </c:pt>
                <c:pt idx="2295">
                  <c:v>-244</c:v>
                </c:pt>
                <c:pt idx="2296">
                  <c:v>-245</c:v>
                </c:pt>
                <c:pt idx="2297">
                  <c:v>-246</c:v>
                </c:pt>
                <c:pt idx="2298">
                  <c:v>-247</c:v>
                </c:pt>
                <c:pt idx="2299">
                  <c:v>-248</c:v>
                </c:pt>
                <c:pt idx="2300">
                  <c:v>-249</c:v>
                </c:pt>
                <c:pt idx="2301">
                  <c:v>-250</c:v>
                </c:pt>
                <c:pt idx="2302">
                  <c:v>-251</c:v>
                </c:pt>
                <c:pt idx="2303">
                  <c:v>-252</c:v>
                </c:pt>
                <c:pt idx="2304">
                  <c:v>-253</c:v>
                </c:pt>
                <c:pt idx="2305">
                  <c:v>-254</c:v>
                </c:pt>
                <c:pt idx="2306">
                  <c:v>-255</c:v>
                </c:pt>
                <c:pt idx="2307">
                  <c:v>-247</c:v>
                </c:pt>
                <c:pt idx="2308">
                  <c:v>-248</c:v>
                </c:pt>
                <c:pt idx="2309">
                  <c:v>-249</c:v>
                </c:pt>
                <c:pt idx="2310">
                  <c:v>-250</c:v>
                </c:pt>
                <c:pt idx="2311">
                  <c:v>-251</c:v>
                </c:pt>
                <c:pt idx="2312">
                  <c:v>-252</c:v>
                </c:pt>
                <c:pt idx="2313">
                  <c:v>-253</c:v>
                </c:pt>
                <c:pt idx="2314">
                  <c:v>-254</c:v>
                </c:pt>
                <c:pt idx="2315">
                  <c:v>-255</c:v>
                </c:pt>
                <c:pt idx="2316">
                  <c:v>-256</c:v>
                </c:pt>
                <c:pt idx="2317">
                  <c:v>-248</c:v>
                </c:pt>
                <c:pt idx="2318">
                  <c:v>-249</c:v>
                </c:pt>
                <c:pt idx="2319">
                  <c:v>-250</c:v>
                </c:pt>
                <c:pt idx="2320">
                  <c:v>-251</c:v>
                </c:pt>
                <c:pt idx="2321">
                  <c:v>-252</c:v>
                </c:pt>
                <c:pt idx="2322">
                  <c:v>-253</c:v>
                </c:pt>
                <c:pt idx="2323">
                  <c:v>-254</c:v>
                </c:pt>
                <c:pt idx="2324">
                  <c:v>-255</c:v>
                </c:pt>
                <c:pt idx="2325">
                  <c:v>-256</c:v>
                </c:pt>
                <c:pt idx="2326">
                  <c:v>-257</c:v>
                </c:pt>
                <c:pt idx="2327">
                  <c:v>-258</c:v>
                </c:pt>
                <c:pt idx="2328">
                  <c:v>-259</c:v>
                </c:pt>
                <c:pt idx="2329">
                  <c:v>-260</c:v>
                </c:pt>
                <c:pt idx="2330">
                  <c:v>-261</c:v>
                </c:pt>
                <c:pt idx="2331">
                  <c:v>-262</c:v>
                </c:pt>
                <c:pt idx="2332">
                  <c:v>-263</c:v>
                </c:pt>
                <c:pt idx="2333">
                  <c:v>-264</c:v>
                </c:pt>
                <c:pt idx="2334">
                  <c:v>-265</c:v>
                </c:pt>
                <c:pt idx="2335">
                  <c:v>-266</c:v>
                </c:pt>
                <c:pt idx="2336">
                  <c:v>-258</c:v>
                </c:pt>
                <c:pt idx="2337">
                  <c:v>-259</c:v>
                </c:pt>
                <c:pt idx="2338">
                  <c:v>-260</c:v>
                </c:pt>
                <c:pt idx="2339">
                  <c:v>-261</c:v>
                </c:pt>
                <c:pt idx="2340">
                  <c:v>-262</c:v>
                </c:pt>
                <c:pt idx="2341">
                  <c:v>-263</c:v>
                </c:pt>
                <c:pt idx="2342">
                  <c:v>-264</c:v>
                </c:pt>
                <c:pt idx="2343">
                  <c:v>-265</c:v>
                </c:pt>
                <c:pt idx="2344">
                  <c:v>-266</c:v>
                </c:pt>
                <c:pt idx="2345">
                  <c:v>-267</c:v>
                </c:pt>
                <c:pt idx="2346">
                  <c:v>-268</c:v>
                </c:pt>
                <c:pt idx="2347">
                  <c:v>-269</c:v>
                </c:pt>
                <c:pt idx="2348">
                  <c:v>-261</c:v>
                </c:pt>
                <c:pt idx="2349">
                  <c:v>-262</c:v>
                </c:pt>
                <c:pt idx="2350">
                  <c:v>-263</c:v>
                </c:pt>
                <c:pt idx="2351">
                  <c:v>-264</c:v>
                </c:pt>
                <c:pt idx="2352">
                  <c:v>-265</c:v>
                </c:pt>
                <c:pt idx="2353">
                  <c:v>-266</c:v>
                </c:pt>
                <c:pt idx="2354">
                  <c:v>-267</c:v>
                </c:pt>
                <c:pt idx="2355">
                  <c:v>-268</c:v>
                </c:pt>
                <c:pt idx="2356">
                  <c:v>-269</c:v>
                </c:pt>
                <c:pt idx="2357">
                  <c:v>-270</c:v>
                </c:pt>
                <c:pt idx="2358">
                  <c:v>-271</c:v>
                </c:pt>
                <c:pt idx="2359">
                  <c:v>-272</c:v>
                </c:pt>
                <c:pt idx="2360">
                  <c:v>-273</c:v>
                </c:pt>
                <c:pt idx="2361">
                  <c:v>-274</c:v>
                </c:pt>
                <c:pt idx="2362">
                  <c:v>-275</c:v>
                </c:pt>
                <c:pt idx="2363">
                  <c:v>-276</c:v>
                </c:pt>
                <c:pt idx="2364">
                  <c:v>-277</c:v>
                </c:pt>
                <c:pt idx="2365">
                  <c:v>-278</c:v>
                </c:pt>
                <c:pt idx="2366">
                  <c:v>-279</c:v>
                </c:pt>
                <c:pt idx="2367">
                  <c:v>-280</c:v>
                </c:pt>
                <c:pt idx="2368">
                  <c:v>-281</c:v>
                </c:pt>
                <c:pt idx="2369">
                  <c:v>-282</c:v>
                </c:pt>
                <c:pt idx="2370">
                  <c:v>-283</c:v>
                </c:pt>
                <c:pt idx="2371">
                  <c:v>-284</c:v>
                </c:pt>
                <c:pt idx="2372">
                  <c:v>-285</c:v>
                </c:pt>
                <c:pt idx="2373">
                  <c:v>-286</c:v>
                </c:pt>
                <c:pt idx="2374">
                  <c:v>-287</c:v>
                </c:pt>
                <c:pt idx="2375">
                  <c:v>-288</c:v>
                </c:pt>
                <c:pt idx="2376">
                  <c:v>-289</c:v>
                </c:pt>
                <c:pt idx="2377">
                  <c:v>-290</c:v>
                </c:pt>
                <c:pt idx="2378">
                  <c:v>-291</c:v>
                </c:pt>
                <c:pt idx="2379">
                  <c:v>-292</c:v>
                </c:pt>
                <c:pt idx="2380">
                  <c:v>-293</c:v>
                </c:pt>
                <c:pt idx="2381">
                  <c:v>-294</c:v>
                </c:pt>
                <c:pt idx="2382">
                  <c:v>-295</c:v>
                </c:pt>
                <c:pt idx="2383">
                  <c:v>-296</c:v>
                </c:pt>
                <c:pt idx="2384">
                  <c:v>-297</c:v>
                </c:pt>
                <c:pt idx="2385">
                  <c:v>-298</c:v>
                </c:pt>
                <c:pt idx="2386">
                  <c:v>-299</c:v>
                </c:pt>
                <c:pt idx="2387">
                  <c:v>-300</c:v>
                </c:pt>
                <c:pt idx="2388">
                  <c:v>-301</c:v>
                </c:pt>
                <c:pt idx="2389">
                  <c:v>-302</c:v>
                </c:pt>
                <c:pt idx="2390">
                  <c:v>-303</c:v>
                </c:pt>
                <c:pt idx="2391">
                  <c:v>-304</c:v>
                </c:pt>
                <c:pt idx="2392">
                  <c:v>-305</c:v>
                </c:pt>
                <c:pt idx="2393">
                  <c:v>-306</c:v>
                </c:pt>
                <c:pt idx="2394">
                  <c:v>-298</c:v>
                </c:pt>
                <c:pt idx="2395">
                  <c:v>-299</c:v>
                </c:pt>
                <c:pt idx="2396">
                  <c:v>-300</c:v>
                </c:pt>
                <c:pt idx="2397">
                  <c:v>-301</c:v>
                </c:pt>
                <c:pt idx="2398">
                  <c:v>-302</c:v>
                </c:pt>
                <c:pt idx="2399">
                  <c:v>-303</c:v>
                </c:pt>
                <c:pt idx="2400">
                  <c:v>-304</c:v>
                </c:pt>
                <c:pt idx="2401">
                  <c:v>-305</c:v>
                </c:pt>
                <c:pt idx="2402">
                  <c:v>-297</c:v>
                </c:pt>
                <c:pt idx="2403">
                  <c:v>-298</c:v>
                </c:pt>
                <c:pt idx="2404">
                  <c:v>-299</c:v>
                </c:pt>
                <c:pt idx="2405">
                  <c:v>-300</c:v>
                </c:pt>
                <c:pt idx="2406">
                  <c:v>-301</c:v>
                </c:pt>
                <c:pt idx="2407">
                  <c:v>-302</c:v>
                </c:pt>
                <c:pt idx="2408">
                  <c:v>-303</c:v>
                </c:pt>
                <c:pt idx="2409">
                  <c:v>-304</c:v>
                </c:pt>
                <c:pt idx="2410">
                  <c:v>-305</c:v>
                </c:pt>
                <c:pt idx="2411">
                  <c:v>-306</c:v>
                </c:pt>
                <c:pt idx="2412">
                  <c:v>-307</c:v>
                </c:pt>
                <c:pt idx="2413">
                  <c:v>-299</c:v>
                </c:pt>
                <c:pt idx="2414">
                  <c:v>-300</c:v>
                </c:pt>
                <c:pt idx="2415">
                  <c:v>-301</c:v>
                </c:pt>
                <c:pt idx="2416">
                  <c:v>-302</c:v>
                </c:pt>
                <c:pt idx="2417">
                  <c:v>-294</c:v>
                </c:pt>
                <c:pt idx="2418">
                  <c:v>-295</c:v>
                </c:pt>
                <c:pt idx="2419">
                  <c:v>-296</c:v>
                </c:pt>
                <c:pt idx="2420">
                  <c:v>-297</c:v>
                </c:pt>
                <c:pt idx="2421">
                  <c:v>-298</c:v>
                </c:pt>
                <c:pt idx="2422">
                  <c:v>-299</c:v>
                </c:pt>
                <c:pt idx="2423">
                  <c:v>-300</c:v>
                </c:pt>
                <c:pt idx="2424">
                  <c:v>-301</c:v>
                </c:pt>
                <c:pt idx="2425">
                  <c:v>-302</c:v>
                </c:pt>
                <c:pt idx="2426">
                  <c:v>-303</c:v>
                </c:pt>
                <c:pt idx="2427">
                  <c:v>-304</c:v>
                </c:pt>
                <c:pt idx="2428">
                  <c:v>-305</c:v>
                </c:pt>
                <c:pt idx="2429">
                  <c:v>-306</c:v>
                </c:pt>
                <c:pt idx="2430">
                  <c:v>-307</c:v>
                </c:pt>
                <c:pt idx="2431">
                  <c:v>-308</c:v>
                </c:pt>
                <c:pt idx="2432">
                  <c:v>-309</c:v>
                </c:pt>
                <c:pt idx="2433">
                  <c:v>-310</c:v>
                </c:pt>
                <c:pt idx="2434">
                  <c:v>-311</c:v>
                </c:pt>
                <c:pt idx="2435">
                  <c:v>-312</c:v>
                </c:pt>
                <c:pt idx="2436">
                  <c:v>-304</c:v>
                </c:pt>
                <c:pt idx="2437">
                  <c:v>-305</c:v>
                </c:pt>
                <c:pt idx="2438">
                  <c:v>-306</c:v>
                </c:pt>
                <c:pt idx="2439">
                  <c:v>-307</c:v>
                </c:pt>
                <c:pt idx="2440">
                  <c:v>-308</c:v>
                </c:pt>
                <c:pt idx="2441">
                  <c:v>-309</c:v>
                </c:pt>
                <c:pt idx="2442">
                  <c:v>-310</c:v>
                </c:pt>
                <c:pt idx="2443">
                  <c:v>-311</c:v>
                </c:pt>
                <c:pt idx="2444">
                  <c:v>-312</c:v>
                </c:pt>
                <c:pt idx="2445">
                  <c:v>-313</c:v>
                </c:pt>
                <c:pt idx="2446">
                  <c:v>-314</c:v>
                </c:pt>
                <c:pt idx="2447">
                  <c:v>-315</c:v>
                </c:pt>
                <c:pt idx="2448">
                  <c:v>-316</c:v>
                </c:pt>
                <c:pt idx="2449">
                  <c:v>-317</c:v>
                </c:pt>
                <c:pt idx="2450">
                  <c:v>-318</c:v>
                </c:pt>
                <c:pt idx="2451">
                  <c:v>-310</c:v>
                </c:pt>
                <c:pt idx="2452">
                  <c:v>-311</c:v>
                </c:pt>
                <c:pt idx="2453">
                  <c:v>-312</c:v>
                </c:pt>
                <c:pt idx="2454">
                  <c:v>-313</c:v>
                </c:pt>
                <c:pt idx="2455">
                  <c:v>-314</c:v>
                </c:pt>
                <c:pt idx="2456">
                  <c:v>-315</c:v>
                </c:pt>
                <c:pt idx="2457">
                  <c:v>-316</c:v>
                </c:pt>
                <c:pt idx="2458">
                  <c:v>-317</c:v>
                </c:pt>
                <c:pt idx="2459">
                  <c:v>-318</c:v>
                </c:pt>
                <c:pt idx="2460">
                  <c:v>-319</c:v>
                </c:pt>
                <c:pt idx="2461">
                  <c:v>-320</c:v>
                </c:pt>
                <c:pt idx="2462">
                  <c:v>-321</c:v>
                </c:pt>
                <c:pt idx="2463">
                  <c:v>-313</c:v>
                </c:pt>
                <c:pt idx="2464">
                  <c:v>-314</c:v>
                </c:pt>
                <c:pt idx="2465">
                  <c:v>-315</c:v>
                </c:pt>
                <c:pt idx="2466">
                  <c:v>-316</c:v>
                </c:pt>
                <c:pt idx="2467">
                  <c:v>-317</c:v>
                </c:pt>
                <c:pt idx="2468">
                  <c:v>-318</c:v>
                </c:pt>
                <c:pt idx="2469">
                  <c:v>-319</c:v>
                </c:pt>
                <c:pt idx="2470">
                  <c:v>-320</c:v>
                </c:pt>
                <c:pt idx="2471">
                  <c:v>-312</c:v>
                </c:pt>
                <c:pt idx="2472">
                  <c:v>-313</c:v>
                </c:pt>
                <c:pt idx="2473">
                  <c:v>-314</c:v>
                </c:pt>
                <c:pt idx="2474">
                  <c:v>-315</c:v>
                </c:pt>
                <c:pt idx="2475">
                  <c:v>-316</c:v>
                </c:pt>
                <c:pt idx="2476">
                  <c:v>-317</c:v>
                </c:pt>
                <c:pt idx="2477">
                  <c:v>-318</c:v>
                </c:pt>
                <c:pt idx="2478">
                  <c:v>-319</c:v>
                </c:pt>
                <c:pt idx="2479">
                  <c:v>-320</c:v>
                </c:pt>
                <c:pt idx="2480">
                  <c:v>-321</c:v>
                </c:pt>
                <c:pt idx="2481">
                  <c:v>-322</c:v>
                </c:pt>
                <c:pt idx="2482">
                  <c:v>-323</c:v>
                </c:pt>
                <c:pt idx="2483">
                  <c:v>-324</c:v>
                </c:pt>
                <c:pt idx="2484">
                  <c:v>-325</c:v>
                </c:pt>
                <c:pt idx="2485">
                  <c:v>-326</c:v>
                </c:pt>
                <c:pt idx="2486">
                  <c:v>-327</c:v>
                </c:pt>
                <c:pt idx="2487">
                  <c:v>-328</c:v>
                </c:pt>
                <c:pt idx="2488">
                  <c:v>-329</c:v>
                </c:pt>
                <c:pt idx="2489">
                  <c:v>-330</c:v>
                </c:pt>
                <c:pt idx="2490">
                  <c:v>-331</c:v>
                </c:pt>
                <c:pt idx="2491">
                  <c:v>-332</c:v>
                </c:pt>
                <c:pt idx="2492">
                  <c:v>-333</c:v>
                </c:pt>
                <c:pt idx="2493">
                  <c:v>-334</c:v>
                </c:pt>
                <c:pt idx="2494">
                  <c:v>-335</c:v>
                </c:pt>
                <c:pt idx="2495">
                  <c:v>-336</c:v>
                </c:pt>
                <c:pt idx="2496">
                  <c:v>-337</c:v>
                </c:pt>
                <c:pt idx="2497">
                  <c:v>-338</c:v>
                </c:pt>
                <c:pt idx="2498">
                  <c:v>-339</c:v>
                </c:pt>
                <c:pt idx="2499">
                  <c:v>-340</c:v>
                </c:pt>
                <c:pt idx="2500">
                  <c:v>-341</c:v>
                </c:pt>
                <c:pt idx="2501">
                  <c:v>-342</c:v>
                </c:pt>
                <c:pt idx="2502">
                  <c:v>-343</c:v>
                </c:pt>
                <c:pt idx="2503">
                  <c:v>-344</c:v>
                </c:pt>
                <c:pt idx="2504">
                  <c:v>-345</c:v>
                </c:pt>
                <c:pt idx="2505">
                  <c:v>-346</c:v>
                </c:pt>
                <c:pt idx="2506">
                  <c:v>-347</c:v>
                </c:pt>
                <c:pt idx="2507">
                  <c:v>-348</c:v>
                </c:pt>
                <c:pt idx="2508">
                  <c:v>-349</c:v>
                </c:pt>
                <c:pt idx="2509">
                  <c:v>-350</c:v>
                </c:pt>
                <c:pt idx="2510">
                  <c:v>-342</c:v>
                </c:pt>
                <c:pt idx="2511">
                  <c:v>-343</c:v>
                </c:pt>
                <c:pt idx="2512">
                  <c:v>-344</c:v>
                </c:pt>
                <c:pt idx="2513">
                  <c:v>-345</c:v>
                </c:pt>
                <c:pt idx="2514">
                  <c:v>-346</c:v>
                </c:pt>
                <c:pt idx="2515">
                  <c:v>-347</c:v>
                </c:pt>
                <c:pt idx="2516">
                  <c:v>-339</c:v>
                </c:pt>
                <c:pt idx="2517">
                  <c:v>-340</c:v>
                </c:pt>
                <c:pt idx="2518">
                  <c:v>-341</c:v>
                </c:pt>
                <c:pt idx="2519">
                  <c:v>-342</c:v>
                </c:pt>
                <c:pt idx="2520">
                  <c:v>-343</c:v>
                </c:pt>
                <c:pt idx="2521">
                  <c:v>-344</c:v>
                </c:pt>
                <c:pt idx="2522">
                  <c:v>-345</c:v>
                </c:pt>
                <c:pt idx="2523">
                  <c:v>-346</c:v>
                </c:pt>
                <c:pt idx="2524">
                  <c:v>-347</c:v>
                </c:pt>
                <c:pt idx="2525">
                  <c:v>-348</c:v>
                </c:pt>
                <c:pt idx="2526">
                  <c:v>-349</c:v>
                </c:pt>
                <c:pt idx="2527">
                  <c:v>-350</c:v>
                </c:pt>
                <c:pt idx="2528">
                  <c:v>-351</c:v>
                </c:pt>
                <c:pt idx="2529">
                  <c:v>-352</c:v>
                </c:pt>
                <c:pt idx="2530">
                  <c:v>-344</c:v>
                </c:pt>
                <c:pt idx="2531">
                  <c:v>-345</c:v>
                </c:pt>
                <c:pt idx="2532">
                  <c:v>-346</c:v>
                </c:pt>
                <c:pt idx="2533">
                  <c:v>-347</c:v>
                </c:pt>
                <c:pt idx="2534">
                  <c:v>-348</c:v>
                </c:pt>
                <c:pt idx="2535">
                  <c:v>-349</c:v>
                </c:pt>
                <c:pt idx="2536">
                  <c:v>-350</c:v>
                </c:pt>
                <c:pt idx="2537">
                  <c:v>-351</c:v>
                </c:pt>
                <c:pt idx="2538">
                  <c:v>-343</c:v>
                </c:pt>
                <c:pt idx="2539">
                  <c:v>-335</c:v>
                </c:pt>
                <c:pt idx="2540">
                  <c:v>-336</c:v>
                </c:pt>
                <c:pt idx="2541">
                  <c:v>-337</c:v>
                </c:pt>
                <c:pt idx="2542">
                  <c:v>-338</c:v>
                </c:pt>
                <c:pt idx="2543">
                  <c:v>-339</c:v>
                </c:pt>
                <c:pt idx="2544">
                  <c:v>-340</c:v>
                </c:pt>
                <c:pt idx="2545">
                  <c:v>-332</c:v>
                </c:pt>
                <c:pt idx="2546">
                  <c:v>-333</c:v>
                </c:pt>
                <c:pt idx="2547">
                  <c:v>-334</c:v>
                </c:pt>
                <c:pt idx="2548">
                  <c:v>-335</c:v>
                </c:pt>
                <c:pt idx="2549">
                  <c:v>-336</c:v>
                </c:pt>
                <c:pt idx="2550">
                  <c:v>-337</c:v>
                </c:pt>
                <c:pt idx="2551">
                  <c:v>-338</c:v>
                </c:pt>
                <c:pt idx="2552">
                  <c:v>-339</c:v>
                </c:pt>
                <c:pt idx="2553">
                  <c:v>-340</c:v>
                </c:pt>
                <c:pt idx="2554">
                  <c:v>-341</c:v>
                </c:pt>
                <c:pt idx="2555">
                  <c:v>-342</c:v>
                </c:pt>
                <c:pt idx="2556">
                  <c:v>-334</c:v>
                </c:pt>
                <c:pt idx="2557">
                  <c:v>-335</c:v>
                </c:pt>
                <c:pt idx="2558">
                  <c:v>-327</c:v>
                </c:pt>
                <c:pt idx="2559">
                  <c:v>-328</c:v>
                </c:pt>
                <c:pt idx="2560">
                  <c:v>-329</c:v>
                </c:pt>
                <c:pt idx="2561">
                  <c:v>-330</c:v>
                </c:pt>
                <c:pt idx="2562">
                  <c:v>-331</c:v>
                </c:pt>
                <c:pt idx="2563">
                  <c:v>-332</c:v>
                </c:pt>
                <c:pt idx="2564">
                  <c:v>-333</c:v>
                </c:pt>
                <c:pt idx="2565">
                  <c:v>-334</c:v>
                </c:pt>
                <c:pt idx="2566">
                  <c:v>-335</c:v>
                </c:pt>
                <c:pt idx="2567">
                  <c:v>-336</c:v>
                </c:pt>
                <c:pt idx="2568">
                  <c:v>-337</c:v>
                </c:pt>
                <c:pt idx="2569">
                  <c:v>-329</c:v>
                </c:pt>
                <c:pt idx="2570">
                  <c:v>-330</c:v>
                </c:pt>
                <c:pt idx="2571">
                  <c:v>-331</c:v>
                </c:pt>
                <c:pt idx="2572">
                  <c:v>-332</c:v>
                </c:pt>
                <c:pt idx="2573">
                  <c:v>-333</c:v>
                </c:pt>
                <c:pt idx="2574">
                  <c:v>-334</c:v>
                </c:pt>
                <c:pt idx="2575">
                  <c:v>-335</c:v>
                </c:pt>
                <c:pt idx="2576">
                  <c:v>-336</c:v>
                </c:pt>
                <c:pt idx="2577">
                  <c:v>-337</c:v>
                </c:pt>
                <c:pt idx="2578">
                  <c:v>-338</c:v>
                </c:pt>
                <c:pt idx="2579">
                  <c:v>-339</c:v>
                </c:pt>
                <c:pt idx="2580">
                  <c:v>-340</c:v>
                </c:pt>
                <c:pt idx="2581">
                  <c:v>-341</c:v>
                </c:pt>
                <c:pt idx="2582">
                  <c:v>-333</c:v>
                </c:pt>
                <c:pt idx="2583">
                  <c:v>-334</c:v>
                </c:pt>
                <c:pt idx="2584">
                  <c:v>-335</c:v>
                </c:pt>
                <c:pt idx="2585">
                  <c:v>-327</c:v>
                </c:pt>
                <c:pt idx="2586">
                  <c:v>-328</c:v>
                </c:pt>
                <c:pt idx="2587">
                  <c:v>-320</c:v>
                </c:pt>
                <c:pt idx="2588">
                  <c:v>-321</c:v>
                </c:pt>
                <c:pt idx="2589">
                  <c:v>-322</c:v>
                </c:pt>
                <c:pt idx="2590">
                  <c:v>-323</c:v>
                </c:pt>
                <c:pt idx="2591">
                  <c:v>-324</c:v>
                </c:pt>
                <c:pt idx="2592">
                  <c:v>-325</c:v>
                </c:pt>
                <c:pt idx="2593">
                  <c:v>-326</c:v>
                </c:pt>
                <c:pt idx="2594">
                  <c:v>-327</c:v>
                </c:pt>
                <c:pt idx="2595">
                  <c:v>-328</c:v>
                </c:pt>
                <c:pt idx="2596">
                  <c:v>-329</c:v>
                </c:pt>
                <c:pt idx="2597">
                  <c:v>-330</c:v>
                </c:pt>
                <c:pt idx="2598">
                  <c:v>-331</c:v>
                </c:pt>
                <c:pt idx="2599">
                  <c:v>-323</c:v>
                </c:pt>
                <c:pt idx="2600">
                  <c:v>-324</c:v>
                </c:pt>
                <c:pt idx="2601">
                  <c:v>-325</c:v>
                </c:pt>
                <c:pt idx="2602">
                  <c:v>-326</c:v>
                </c:pt>
                <c:pt idx="2603">
                  <c:v>-327</c:v>
                </c:pt>
                <c:pt idx="2604">
                  <c:v>-319</c:v>
                </c:pt>
                <c:pt idx="2605">
                  <c:v>-320</c:v>
                </c:pt>
                <c:pt idx="2606">
                  <c:v>-321</c:v>
                </c:pt>
                <c:pt idx="2607">
                  <c:v>-313</c:v>
                </c:pt>
                <c:pt idx="2608">
                  <c:v>-314</c:v>
                </c:pt>
                <c:pt idx="2609">
                  <c:v>-315</c:v>
                </c:pt>
                <c:pt idx="2610">
                  <c:v>-316</c:v>
                </c:pt>
                <c:pt idx="2611">
                  <c:v>-317</c:v>
                </c:pt>
                <c:pt idx="2612">
                  <c:v>-309</c:v>
                </c:pt>
                <c:pt idx="2613">
                  <c:v>-310</c:v>
                </c:pt>
                <c:pt idx="2614">
                  <c:v>-311</c:v>
                </c:pt>
                <c:pt idx="2615">
                  <c:v>-312</c:v>
                </c:pt>
                <c:pt idx="2616">
                  <c:v>-313</c:v>
                </c:pt>
                <c:pt idx="2617">
                  <c:v>-314</c:v>
                </c:pt>
                <c:pt idx="2618">
                  <c:v>-315</c:v>
                </c:pt>
                <c:pt idx="2619">
                  <c:v>-316</c:v>
                </c:pt>
                <c:pt idx="2620">
                  <c:v>-317</c:v>
                </c:pt>
                <c:pt idx="2621">
                  <c:v>-318</c:v>
                </c:pt>
                <c:pt idx="2622">
                  <c:v>-319</c:v>
                </c:pt>
                <c:pt idx="2623">
                  <c:v>-320</c:v>
                </c:pt>
                <c:pt idx="2624">
                  <c:v>-321</c:v>
                </c:pt>
                <c:pt idx="2625">
                  <c:v>-322</c:v>
                </c:pt>
                <c:pt idx="2626">
                  <c:v>-323</c:v>
                </c:pt>
                <c:pt idx="2627">
                  <c:v>-324</c:v>
                </c:pt>
                <c:pt idx="2628">
                  <c:v>-325</c:v>
                </c:pt>
                <c:pt idx="2629">
                  <c:v>-326</c:v>
                </c:pt>
                <c:pt idx="2630">
                  <c:v>-327</c:v>
                </c:pt>
                <c:pt idx="2631">
                  <c:v>-328</c:v>
                </c:pt>
                <c:pt idx="2632">
                  <c:v>-329</c:v>
                </c:pt>
                <c:pt idx="2633">
                  <c:v>-330</c:v>
                </c:pt>
                <c:pt idx="2634">
                  <c:v>-331</c:v>
                </c:pt>
                <c:pt idx="2635">
                  <c:v>-332</c:v>
                </c:pt>
                <c:pt idx="2636">
                  <c:v>-333</c:v>
                </c:pt>
                <c:pt idx="2637">
                  <c:v>-334</c:v>
                </c:pt>
                <c:pt idx="2638">
                  <c:v>-335</c:v>
                </c:pt>
                <c:pt idx="2639">
                  <c:v>-336</c:v>
                </c:pt>
                <c:pt idx="2640">
                  <c:v>-337</c:v>
                </c:pt>
                <c:pt idx="2641">
                  <c:v>-338</c:v>
                </c:pt>
                <c:pt idx="2642">
                  <c:v>-339</c:v>
                </c:pt>
                <c:pt idx="2643">
                  <c:v>-340</c:v>
                </c:pt>
                <c:pt idx="2644">
                  <c:v>-332</c:v>
                </c:pt>
                <c:pt idx="2645">
                  <c:v>-324</c:v>
                </c:pt>
                <c:pt idx="2646">
                  <c:v>-325</c:v>
                </c:pt>
                <c:pt idx="2647">
                  <c:v>-326</c:v>
                </c:pt>
                <c:pt idx="2648">
                  <c:v>-327</c:v>
                </c:pt>
                <c:pt idx="2649">
                  <c:v>-328</c:v>
                </c:pt>
                <c:pt idx="2650">
                  <c:v>-329</c:v>
                </c:pt>
                <c:pt idx="2651">
                  <c:v>-321</c:v>
                </c:pt>
                <c:pt idx="2652">
                  <c:v>-322</c:v>
                </c:pt>
                <c:pt idx="2653">
                  <c:v>-323</c:v>
                </c:pt>
                <c:pt idx="2654">
                  <c:v>-324</c:v>
                </c:pt>
                <c:pt idx="2655">
                  <c:v>-325</c:v>
                </c:pt>
                <c:pt idx="2656">
                  <c:v>-317</c:v>
                </c:pt>
                <c:pt idx="2657">
                  <c:v>-318</c:v>
                </c:pt>
                <c:pt idx="2658">
                  <c:v>-319</c:v>
                </c:pt>
                <c:pt idx="2659">
                  <c:v>-320</c:v>
                </c:pt>
                <c:pt idx="2660">
                  <c:v>-321</c:v>
                </c:pt>
                <c:pt idx="2661">
                  <c:v>-322</c:v>
                </c:pt>
                <c:pt idx="2662">
                  <c:v>-323</c:v>
                </c:pt>
                <c:pt idx="2663">
                  <c:v>-324</c:v>
                </c:pt>
                <c:pt idx="2664">
                  <c:v>-325</c:v>
                </c:pt>
                <c:pt idx="2665">
                  <c:v>-326</c:v>
                </c:pt>
                <c:pt idx="2666">
                  <c:v>-327</c:v>
                </c:pt>
                <c:pt idx="2667">
                  <c:v>-328</c:v>
                </c:pt>
                <c:pt idx="2668">
                  <c:v>-329</c:v>
                </c:pt>
                <c:pt idx="2669">
                  <c:v>-330</c:v>
                </c:pt>
                <c:pt idx="2670">
                  <c:v>-331</c:v>
                </c:pt>
                <c:pt idx="2671">
                  <c:v>-332</c:v>
                </c:pt>
                <c:pt idx="2672">
                  <c:v>-333</c:v>
                </c:pt>
                <c:pt idx="2673">
                  <c:v>-334</c:v>
                </c:pt>
                <c:pt idx="2674">
                  <c:v>-335</c:v>
                </c:pt>
                <c:pt idx="2675">
                  <c:v>-327</c:v>
                </c:pt>
                <c:pt idx="2676">
                  <c:v>-328</c:v>
                </c:pt>
                <c:pt idx="2677">
                  <c:v>-329</c:v>
                </c:pt>
                <c:pt idx="2678">
                  <c:v>-330</c:v>
                </c:pt>
                <c:pt idx="2679">
                  <c:v>-331</c:v>
                </c:pt>
                <c:pt idx="2680">
                  <c:v>-323</c:v>
                </c:pt>
                <c:pt idx="2681">
                  <c:v>-324</c:v>
                </c:pt>
                <c:pt idx="2682">
                  <c:v>-325</c:v>
                </c:pt>
                <c:pt idx="2683">
                  <c:v>-326</c:v>
                </c:pt>
                <c:pt idx="2684">
                  <c:v>-327</c:v>
                </c:pt>
                <c:pt idx="2685">
                  <c:v>-328</c:v>
                </c:pt>
                <c:pt idx="2686">
                  <c:v>-329</c:v>
                </c:pt>
                <c:pt idx="2687">
                  <c:v>-330</c:v>
                </c:pt>
                <c:pt idx="2688">
                  <c:v>-331</c:v>
                </c:pt>
                <c:pt idx="2689">
                  <c:v>-332</c:v>
                </c:pt>
                <c:pt idx="2690">
                  <c:v>-333</c:v>
                </c:pt>
                <c:pt idx="2691">
                  <c:v>-334</c:v>
                </c:pt>
                <c:pt idx="2692">
                  <c:v>-335</c:v>
                </c:pt>
                <c:pt idx="2693">
                  <c:v>-336</c:v>
                </c:pt>
                <c:pt idx="2694">
                  <c:v>-337</c:v>
                </c:pt>
                <c:pt idx="2695">
                  <c:v>-338</c:v>
                </c:pt>
                <c:pt idx="2696">
                  <c:v>-339</c:v>
                </c:pt>
                <c:pt idx="2697">
                  <c:v>-340</c:v>
                </c:pt>
                <c:pt idx="2698">
                  <c:v>-341</c:v>
                </c:pt>
                <c:pt idx="2699">
                  <c:v>-342</c:v>
                </c:pt>
                <c:pt idx="2700">
                  <c:v>-343</c:v>
                </c:pt>
                <c:pt idx="2701">
                  <c:v>-335</c:v>
                </c:pt>
                <c:pt idx="2702">
                  <c:v>-336</c:v>
                </c:pt>
                <c:pt idx="2703">
                  <c:v>-328</c:v>
                </c:pt>
                <c:pt idx="2704">
                  <c:v>-329</c:v>
                </c:pt>
                <c:pt idx="2705">
                  <c:v>-330</c:v>
                </c:pt>
                <c:pt idx="2706">
                  <c:v>-331</c:v>
                </c:pt>
                <c:pt idx="2707">
                  <c:v>-332</c:v>
                </c:pt>
                <c:pt idx="2708">
                  <c:v>-333</c:v>
                </c:pt>
                <c:pt idx="2709">
                  <c:v>-334</c:v>
                </c:pt>
                <c:pt idx="2710">
                  <c:v>-335</c:v>
                </c:pt>
                <c:pt idx="2711">
                  <c:v>-336</c:v>
                </c:pt>
                <c:pt idx="2712">
                  <c:v>-337</c:v>
                </c:pt>
                <c:pt idx="2713">
                  <c:v>-338</c:v>
                </c:pt>
                <c:pt idx="2714">
                  <c:v>-339</c:v>
                </c:pt>
                <c:pt idx="2715">
                  <c:v>-340</c:v>
                </c:pt>
                <c:pt idx="2716">
                  <c:v>-341</c:v>
                </c:pt>
                <c:pt idx="2717">
                  <c:v>-342</c:v>
                </c:pt>
                <c:pt idx="2718">
                  <c:v>-334</c:v>
                </c:pt>
                <c:pt idx="2719">
                  <c:v>-335</c:v>
                </c:pt>
                <c:pt idx="2720">
                  <c:v>-336</c:v>
                </c:pt>
                <c:pt idx="2721">
                  <c:v>-337</c:v>
                </c:pt>
                <c:pt idx="2722">
                  <c:v>-338</c:v>
                </c:pt>
                <c:pt idx="2723">
                  <c:v>-339</c:v>
                </c:pt>
                <c:pt idx="2724">
                  <c:v>-340</c:v>
                </c:pt>
                <c:pt idx="2725">
                  <c:v>-341</c:v>
                </c:pt>
                <c:pt idx="2726">
                  <c:v>-342</c:v>
                </c:pt>
                <c:pt idx="2727">
                  <c:v>-343</c:v>
                </c:pt>
                <c:pt idx="2728">
                  <c:v>-344</c:v>
                </c:pt>
                <c:pt idx="2729">
                  <c:v>-345</c:v>
                </c:pt>
                <c:pt idx="2730">
                  <c:v>-346</c:v>
                </c:pt>
                <c:pt idx="2731">
                  <c:v>-347</c:v>
                </c:pt>
                <c:pt idx="2732">
                  <c:v>-348</c:v>
                </c:pt>
                <c:pt idx="2733">
                  <c:v>-349</c:v>
                </c:pt>
                <c:pt idx="2734">
                  <c:v>-350</c:v>
                </c:pt>
                <c:pt idx="2735">
                  <c:v>-351</c:v>
                </c:pt>
                <c:pt idx="2736">
                  <c:v>-343</c:v>
                </c:pt>
                <c:pt idx="2737">
                  <c:v>-344</c:v>
                </c:pt>
                <c:pt idx="2738">
                  <c:v>-345</c:v>
                </c:pt>
                <c:pt idx="2739">
                  <c:v>-346</c:v>
                </c:pt>
                <c:pt idx="2740">
                  <c:v>-347</c:v>
                </c:pt>
                <c:pt idx="2741">
                  <c:v>-348</c:v>
                </c:pt>
                <c:pt idx="2742">
                  <c:v>-349</c:v>
                </c:pt>
                <c:pt idx="2743">
                  <c:v>-350</c:v>
                </c:pt>
                <c:pt idx="2744">
                  <c:v>-342</c:v>
                </c:pt>
                <c:pt idx="2745">
                  <c:v>-343</c:v>
                </c:pt>
                <c:pt idx="2746">
                  <c:v>-344</c:v>
                </c:pt>
                <c:pt idx="2747">
                  <c:v>-345</c:v>
                </c:pt>
                <c:pt idx="2748">
                  <c:v>-337</c:v>
                </c:pt>
                <c:pt idx="2749">
                  <c:v>-338</c:v>
                </c:pt>
                <c:pt idx="2750">
                  <c:v>-339</c:v>
                </c:pt>
                <c:pt idx="2751">
                  <c:v>-340</c:v>
                </c:pt>
                <c:pt idx="2752">
                  <c:v>-341</c:v>
                </c:pt>
                <c:pt idx="2753">
                  <c:v>-342</c:v>
                </c:pt>
                <c:pt idx="2754">
                  <c:v>-343</c:v>
                </c:pt>
                <c:pt idx="2755">
                  <c:v>-344</c:v>
                </c:pt>
                <c:pt idx="2756">
                  <c:v>-345</c:v>
                </c:pt>
                <c:pt idx="2757">
                  <c:v>-346</c:v>
                </c:pt>
                <c:pt idx="2758">
                  <c:v>-347</c:v>
                </c:pt>
                <c:pt idx="2759">
                  <c:v>-339</c:v>
                </c:pt>
                <c:pt idx="2760">
                  <c:v>-340</c:v>
                </c:pt>
                <c:pt idx="2761">
                  <c:v>-341</c:v>
                </c:pt>
                <c:pt idx="2762">
                  <c:v>-342</c:v>
                </c:pt>
                <c:pt idx="2763">
                  <c:v>-343</c:v>
                </c:pt>
                <c:pt idx="2764">
                  <c:v>-344</c:v>
                </c:pt>
                <c:pt idx="2765">
                  <c:v>-345</c:v>
                </c:pt>
                <c:pt idx="2766">
                  <c:v>-346</c:v>
                </c:pt>
                <c:pt idx="2767">
                  <c:v>-347</c:v>
                </c:pt>
                <c:pt idx="2768">
                  <c:v>-348</c:v>
                </c:pt>
                <c:pt idx="2769">
                  <c:v>-349</c:v>
                </c:pt>
                <c:pt idx="2770">
                  <c:v>-350</c:v>
                </c:pt>
                <c:pt idx="2771">
                  <c:v>-351</c:v>
                </c:pt>
                <c:pt idx="2772">
                  <c:v>-352</c:v>
                </c:pt>
                <c:pt idx="2773">
                  <c:v>-353</c:v>
                </c:pt>
                <c:pt idx="2774">
                  <c:v>-354</c:v>
                </c:pt>
                <c:pt idx="2775">
                  <c:v>-355</c:v>
                </c:pt>
                <c:pt idx="2776">
                  <c:v>-356</c:v>
                </c:pt>
                <c:pt idx="2777">
                  <c:v>-357</c:v>
                </c:pt>
                <c:pt idx="2778">
                  <c:v>-358</c:v>
                </c:pt>
                <c:pt idx="2779">
                  <c:v>-359</c:v>
                </c:pt>
                <c:pt idx="2780">
                  <c:v>-360</c:v>
                </c:pt>
                <c:pt idx="2781">
                  <c:v>-361</c:v>
                </c:pt>
                <c:pt idx="2782">
                  <c:v>-362</c:v>
                </c:pt>
                <c:pt idx="2783">
                  <c:v>-363</c:v>
                </c:pt>
                <c:pt idx="2784">
                  <c:v>-364</c:v>
                </c:pt>
                <c:pt idx="2785">
                  <c:v>-365</c:v>
                </c:pt>
                <c:pt idx="2786">
                  <c:v>-366</c:v>
                </c:pt>
                <c:pt idx="2787">
                  <c:v>-367</c:v>
                </c:pt>
                <c:pt idx="2788">
                  <c:v>-368</c:v>
                </c:pt>
                <c:pt idx="2789">
                  <c:v>-369</c:v>
                </c:pt>
                <c:pt idx="2790">
                  <c:v>-370</c:v>
                </c:pt>
                <c:pt idx="2791">
                  <c:v>-371</c:v>
                </c:pt>
                <c:pt idx="2792">
                  <c:v>-372</c:v>
                </c:pt>
                <c:pt idx="2793">
                  <c:v>-373</c:v>
                </c:pt>
                <c:pt idx="2794">
                  <c:v>-374</c:v>
                </c:pt>
                <c:pt idx="2795">
                  <c:v>-375</c:v>
                </c:pt>
                <c:pt idx="2796">
                  <c:v>-376</c:v>
                </c:pt>
                <c:pt idx="2797">
                  <c:v>-377</c:v>
                </c:pt>
                <c:pt idx="2798">
                  <c:v>-378</c:v>
                </c:pt>
                <c:pt idx="2799">
                  <c:v>-379</c:v>
                </c:pt>
                <c:pt idx="2800">
                  <c:v>-380</c:v>
                </c:pt>
                <c:pt idx="2801">
                  <c:v>-381</c:v>
                </c:pt>
                <c:pt idx="2802">
                  <c:v>-382</c:v>
                </c:pt>
                <c:pt idx="2803">
                  <c:v>-383</c:v>
                </c:pt>
                <c:pt idx="2804">
                  <c:v>-384</c:v>
                </c:pt>
                <c:pt idx="2805">
                  <c:v>-385</c:v>
                </c:pt>
                <c:pt idx="2806">
                  <c:v>-386</c:v>
                </c:pt>
                <c:pt idx="2807">
                  <c:v>-387</c:v>
                </c:pt>
                <c:pt idx="2808">
                  <c:v>-388</c:v>
                </c:pt>
                <c:pt idx="2809">
                  <c:v>-380</c:v>
                </c:pt>
                <c:pt idx="2810">
                  <c:v>-381</c:v>
                </c:pt>
                <c:pt idx="2811">
                  <c:v>-382</c:v>
                </c:pt>
                <c:pt idx="2812">
                  <c:v>-374</c:v>
                </c:pt>
                <c:pt idx="2813">
                  <c:v>-375</c:v>
                </c:pt>
                <c:pt idx="2814">
                  <c:v>-376</c:v>
                </c:pt>
                <c:pt idx="2815">
                  <c:v>-377</c:v>
                </c:pt>
                <c:pt idx="2816">
                  <c:v>-378</c:v>
                </c:pt>
                <c:pt idx="2817">
                  <c:v>-379</c:v>
                </c:pt>
                <c:pt idx="2818">
                  <c:v>-380</c:v>
                </c:pt>
                <c:pt idx="2819">
                  <c:v>-381</c:v>
                </c:pt>
                <c:pt idx="2820">
                  <c:v>-382</c:v>
                </c:pt>
                <c:pt idx="2821">
                  <c:v>-383</c:v>
                </c:pt>
                <c:pt idx="2822">
                  <c:v>-375</c:v>
                </c:pt>
                <c:pt idx="2823">
                  <c:v>-376</c:v>
                </c:pt>
                <c:pt idx="2824">
                  <c:v>-377</c:v>
                </c:pt>
                <c:pt idx="2825">
                  <c:v>-378</c:v>
                </c:pt>
                <c:pt idx="2826">
                  <c:v>-379</c:v>
                </c:pt>
                <c:pt idx="2827">
                  <c:v>-380</c:v>
                </c:pt>
                <c:pt idx="2828">
                  <c:v>-381</c:v>
                </c:pt>
                <c:pt idx="2829">
                  <c:v>-382</c:v>
                </c:pt>
                <c:pt idx="2830">
                  <c:v>-383</c:v>
                </c:pt>
                <c:pt idx="2831">
                  <c:v>-384</c:v>
                </c:pt>
                <c:pt idx="2832">
                  <c:v>-385</c:v>
                </c:pt>
                <c:pt idx="2833">
                  <c:v>-386</c:v>
                </c:pt>
                <c:pt idx="2834">
                  <c:v>-387</c:v>
                </c:pt>
                <c:pt idx="2835">
                  <c:v>-388</c:v>
                </c:pt>
                <c:pt idx="2836">
                  <c:v>-380</c:v>
                </c:pt>
                <c:pt idx="2837">
                  <c:v>-381</c:v>
                </c:pt>
                <c:pt idx="2838">
                  <c:v>-382</c:v>
                </c:pt>
                <c:pt idx="2839">
                  <c:v>-383</c:v>
                </c:pt>
                <c:pt idx="2840">
                  <c:v>-384</c:v>
                </c:pt>
                <c:pt idx="2841">
                  <c:v>-385</c:v>
                </c:pt>
                <c:pt idx="2842">
                  <c:v>-386</c:v>
                </c:pt>
                <c:pt idx="2843">
                  <c:v>-387</c:v>
                </c:pt>
                <c:pt idx="2844">
                  <c:v>-388</c:v>
                </c:pt>
                <c:pt idx="2845">
                  <c:v>-389</c:v>
                </c:pt>
                <c:pt idx="2846">
                  <c:v>-390</c:v>
                </c:pt>
                <c:pt idx="2847">
                  <c:v>-391</c:v>
                </c:pt>
                <c:pt idx="2848">
                  <c:v>-392</c:v>
                </c:pt>
                <c:pt idx="2849">
                  <c:v>-393</c:v>
                </c:pt>
                <c:pt idx="2850">
                  <c:v>-394</c:v>
                </c:pt>
                <c:pt idx="2851">
                  <c:v>-395</c:v>
                </c:pt>
                <c:pt idx="2852">
                  <c:v>-396</c:v>
                </c:pt>
                <c:pt idx="2853">
                  <c:v>-397</c:v>
                </c:pt>
                <c:pt idx="2854">
                  <c:v>-398</c:v>
                </c:pt>
                <c:pt idx="2855">
                  <c:v>-399</c:v>
                </c:pt>
                <c:pt idx="2856">
                  <c:v>-400</c:v>
                </c:pt>
                <c:pt idx="2857">
                  <c:v>-401</c:v>
                </c:pt>
                <c:pt idx="2858">
                  <c:v>-402</c:v>
                </c:pt>
                <c:pt idx="2859">
                  <c:v>-403</c:v>
                </c:pt>
                <c:pt idx="2860">
                  <c:v>-404</c:v>
                </c:pt>
                <c:pt idx="2861">
                  <c:v>-405</c:v>
                </c:pt>
                <c:pt idx="2862">
                  <c:v>-406</c:v>
                </c:pt>
                <c:pt idx="2863">
                  <c:v>-407</c:v>
                </c:pt>
                <c:pt idx="2864">
                  <c:v>-408</c:v>
                </c:pt>
                <c:pt idx="2865">
                  <c:v>-409</c:v>
                </c:pt>
                <c:pt idx="2866">
                  <c:v>-410</c:v>
                </c:pt>
                <c:pt idx="2867">
                  <c:v>-411</c:v>
                </c:pt>
                <c:pt idx="2868">
                  <c:v>-412</c:v>
                </c:pt>
                <c:pt idx="2869">
                  <c:v>-413</c:v>
                </c:pt>
                <c:pt idx="2870">
                  <c:v>-414</c:v>
                </c:pt>
                <c:pt idx="2871">
                  <c:v>-415</c:v>
                </c:pt>
                <c:pt idx="2872">
                  <c:v>-416</c:v>
                </c:pt>
                <c:pt idx="2873">
                  <c:v>-417</c:v>
                </c:pt>
                <c:pt idx="2874">
                  <c:v>-418</c:v>
                </c:pt>
                <c:pt idx="2875">
                  <c:v>-410</c:v>
                </c:pt>
                <c:pt idx="2876">
                  <c:v>-411</c:v>
                </c:pt>
                <c:pt idx="2877">
                  <c:v>-412</c:v>
                </c:pt>
                <c:pt idx="2878">
                  <c:v>-413</c:v>
                </c:pt>
                <c:pt idx="2879">
                  <c:v>-414</c:v>
                </c:pt>
                <c:pt idx="2880">
                  <c:v>-415</c:v>
                </c:pt>
                <c:pt idx="2881">
                  <c:v>-416</c:v>
                </c:pt>
                <c:pt idx="2882">
                  <c:v>-417</c:v>
                </c:pt>
                <c:pt idx="2883">
                  <c:v>-418</c:v>
                </c:pt>
                <c:pt idx="2884">
                  <c:v>-419</c:v>
                </c:pt>
                <c:pt idx="2885">
                  <c:v>-420</c:v>
                </c:pt>
                <c:pt idx="2886">
                  <c:v>-421</c:v>
                </c:pt>
                <c:pt idx="2887">
                  <c:v>-422</c:v>
                </c:pt>
                <c:pt idx="2888">
                  <c:v>-423</c:v>
                </c:pt>
                <c:pt idx="2889">
                  <c:v>-424</c:v>
                </c:pt>
                <c:pt idx="2890">
                  <c:v>-425</c:v>
                </c:pt>
                <c:pt idx="2891">
                  <c:v>-426</c:v>
                </c:pt>
                <c:pt idx="2892">
                  <c:v>-427</c:v>
                </c:pt>
                <c:pt idx="2893">
                  <c:v>-428</c:v>
                </c:pt>
                <c:pt idx="2894">
                  <c:v>-429</c:v>
                </c:pt>
                <c:pt idx="2895">
                  <c:v>-430</c:v>
                </c:pt>
                <c:pt idx="2896">
                  <c:v>-431</c:v>
                </c:pt>
                <c:pt idx="2897">
                  <c:v>-432</c:v>
                </c:pt>
                <c:pt idx="2898">
                  <c:v>-433</c:v>
                </c:pt>
                <c:pt idx="2899">
                  <c:v>-434</c:v>
                </c:pt>
                <c:pt idx="2900">
                  <c:v>-435</c:v>
                </c:pt>
                <c:pt idx="2901">
                  <c:v>-436</c:v>
                </c:pt>
                <c:pt idx="2902">
                  <c:v>-428</c:v>
                </c:pt>
                <c:pt idx="2903">
                  <c:v>-429</c:v>
                </c:pt>
                <c:pt idx="2904">
                  <c:v>-430</c:v>
                </c:pt>
                <c:pt idx="2905">
                  <c:v>-431</c:v>
                </c:pt>
                <c:pt idx="2906">
                  <c:v>-432</c:v>
                </c:pt>
                <c:pt idx="2907">
                  <c:v>-433</c:v>
                </c:pt>
                <c:pt idx="2908">
                  <c:v>-434</c:v>
                </c:pt>
                <c:pt idx="2909">
                  <c:v>-435</c:v>
                </c:pt>
                <c:pt idx="2910">
                  <c:v>-436</c:v>
                </c:pt>
                <c:pt idx="2911">
                  <c:v>-437</c:v>
                </c:pt>
                <c:pt idx="2912">
                  <c:v>-438</c:v>
                </c:pt>
                <c:pt idx="2913">
                  <c:v>-430</c:v>
                </c:pt>
                <c:pt idx="2914">
                  <c:v>-431</c:v>
                </c:pt>
                <c:pt idx="2915">
                  <c:v>-432</c:v>
                </c:pt>
                <c:pt idx="2916">
                  <c:v>-433</c:v>
                </c:pt>
                <c:pt idx="2917">
                  <c:v>-434</c:v>
                </c:pt>
                <c:pt idx="2918">
                  <c:v>-435</c:v>
                </c:pt>
                <c:pt idx="2919">
                  <c:v>-436</c:v>
                </c:pt>
                <c:pt idx="2920">
                  <c:v>-437</c:v>
                </c:pt>
                <c:pt idx="2921">
                  <c:v>-438</c:v>
                </c:pt>
                <c:pt idx="2922">
                  <c:v>-439</c:v>
                </c:pt>
                <c:pt idx="2923">
                  <c:v>-440</c:v>
                </c:pt>
                <c:pt idx="2924">
                  <c:v>-432</c:v>
                </c:pt>
                <c:pt idx="2925">
                  <c:v>-433</c:v>
                </c:pt>
                <c:pt idx="2926">
                  <c:v>-434</c:v>
                </c:pt>
                <c:pt idx="2927">
                  <c:v>-435</c:v>
                </c:pt>
                <c:pt idx="2928">
                  <c:v>-436</c:v>
                </c:pt>
                <c:pt idx="2929">
                  <c:v>-437</c:v>
                </c:pt>
                <c:pt idx="2930">
                  <c:v>-438</c:v>
                </c:pt>
                <c:pt idx="2931">
                  <c:v>-439</c:v>
                </c:pt>
                <c:pt idx="2932">
                  <c:v>-431</c:v>
                </c:pt>
                <c:pt idx="2933">
                  <c:v>-432</c:v>
                </c:pt>
                <c:pt idx="2934">
                  <c:v>-424</c:v>
                </c:pt>
                <c:pt idx="2935">
                  <c:v>-425</c:v>
                </c:pt>
                <c:pt idx="2936">
                  <c:v>-426</c:v>
                </c:pt>
                <c:pt idx="2937">
                  <c:v>-427</c:v>
                </c:pt>
                <c:pt idx="2938">
                  <c:v>-428</c:v>
                </c:pt>
                <c:pt idx="2939">
                  <c:v>-429</c:v>
                </c:pt>
                <c:pt idx="2940">
                  <c:v>-430</c:v>
                </c:pt>
                <c:pt idx="2941">
                  <c:v>-431</c:v>
                </c:pt>
                <c:pt idx="2942">
                  <c:v>-432</c:v>
                </c:pt>
                <c:pt idx="2943">
                  <c:v>-433</c:v>
                </c:pt>
                <c:pt idx="2944">
                  <c:v>-434</c:v>
                </c:pt>
                <c:pt idx="2945">
                  <c:v>-435</c:v>
                </c:pt>
                <c:pt idx="2946">
                  <c:v>-436</c:v>
                </c:pt>
                <c:pt idx="2947">
                  <c:v>-437</c:v>
                </c:pt>
                <c:pt idx="2948">
                  <c:v>-438</c:v>
                </c:pt>
                <c:pt idx="2949">
                  <c:v>-439</c:v>
                </c:pt>
                <c:pt idx="2950">
                  <c:v>-440</c:v>
                </c:pt>
                <c:pt idx="2951">
                  <c:v>-441</c:v>
                </c:pt>
                <c:pt idx="2952">
                  <c:v>-442</c:v>
                </c:pt>
                <c:pt idx="2953">
                  <c:v>-443</c:v>
                </c:pt>
                <c:pt idx="2954">
                  <c:v>-444</c:v>
                </c:pt>
                <c:pt idx="2955">
                  <c:v>-445</c:v>
                </c:pt>
                <c:pt idx="2956">
                  <c:v>-437</c:v>
                </c:pt>
                <c:pt idx="2957">
                  <c:v>-438</c:v>
                </c:pt>
                <c:pt idx="2958">
                  <c:v>-439</c:v>
                </c:pt>
                <c:pt idx="2959">
                  <c:v>-431</c:v>
                </c:pt>
                <c:pt idx="2960">
                  <c:v>-432</c:v>
                </c:pt>
                <c:pt idx="2961">
                  <c:v>-433</c:v>
                </c:pt>
                <c:pt idx="2962">
                  <c:v>-434</c:v>
                </c:pt>
                <c:pt idx="2963">
                  <c:v>-435</c:v>
                </c:pt>
                <c:pt idx="2964">
                  <c:v>-436</c:v>
                </c:pt>
                <c:pt idx="2965">
                  <c:v>-437</c:v>
                </c:pt>
                <c:pt idx="2966">
                  <c:v>-438</c:v>
                </c:pt>
                <c:pt idx="2967">
                  <c:v>-439</c:v>
                </c:pt>
                <c:pt idx="2968">
                  <c:v>-440</c:v>
                </c:pt>
                <c:pt idx="2969">
                  <c:v>-441</c:v>
                </c:pt>
                <c:pt idx="2970">
                  <c:v>-442</c:v>
                </c:pt>
                <c:pt idx="2971">
                  <c:v>-443</c:v>
                </c:pt>
                <c:pt idx="2972">
                  <c:v>-444</c:v>
                </c:pt>
                <c:pt idx="2973">
                  <c:v>-445</c:v>
                </c:pt>
                <c:pt idx="2974">
                  <c:v>-446</c:v>
                </c:pt>
                <c:pt idx="2975">
                  <c:v>-447</c:v>
                </c:pt>
                <c:pt idx="2976">
                  <c:v>-448</c:v>
                </c:pt>
                <c:pt idx="2977">
                  <c:v>-449</c:v>
                </c:pt>
                <c:pt idx="2978">
                  <c:v>-450</c:v>
                </c:pt>
                <c:pt idx="2979">
                  <c:v>-442</c:v>
                </c:pt>
                <c:pt idx="2980">
                  <c:v>-443</c:v>
                </c:pt>
                <c:pt idx="2981">
                  <c:v>-435</c:v>
                </c:pt>
                <c:pt idx="2982">
                  <c:v>-427</c:v>
                </c:pt>
                <c:pt idx="2983">
                  <c:v>-428</c:v>
                </c:pt>
                <c:pt idx="2984">
                  <c:v>-429</c:v>
                </c:pt>
                <c:pt idx="2985">
                  <c:v>-430</c:v>
                </c:pt>
                <c:pt idx="2986">
                  <c:v>-431</c:v>
                </c:pt>
                <c:pt idx="2987">
                  <c:v>-432</c:v>
                </c:pt>
                <c:pt idx="2988">
                  <c:v>-433</c:v>
                </c:pt>
                <c:pt idx="2989">
                  <c:v>-434</c:v>
                </c:pt>
                <c:pt idx="2990">
                  <c:v>-435</c:v>
                </c:pt>
                <c:pt idx="2991">
                  <c:v>-436</c:v>
                </c:pt>
                <c:pt idx="2992">
                  <c:v>-437</c:v>
                </c:pt>
                <c:pt idx="2993">
                  <c:v>-438</c:v>
                </c:pt>
                <c:pt idx="2994">
                  <c:v>-439</c:v>
                </c:pt>
                <c:pt idx="2995">
                  <c:v>-440</c:v>
                </c:pt>
                <c:pt idx="2996">
                  <c:v>-441</c:v>
                </c:pt>
                <c:pt idx="2997">
                  <c:v>-433</c:v>
                </c:pt>
                <c:pt idx="2998">
                  <c:v>-434</c:v>
                </c:pt>
                <c:pt idx="2999">
                  <c:v>-435</c:v>
                </c:pt>
                <c:pt idx="3000">
                  <c:v>-436</c:v>
                </c:pt>
                <c:pt idx="3001">
                  <c:v>-437</c:v>
                </c:pt>
                <c:pt idx="3002">
                  <c:v>-438</c:v>
                </c:pt>
                <c:pt idx="3003">
                  <c:v>-439</c:v>
                </c:pt>
                <c:pt idx="3004">
                  <c:v>-440</c:v>
                </c:pt>
                <c:pt idx="3005">
                  <c:v>-441</c:v>
                </c:pt>
                <c:pt idx="3006">
                  <c:v>-442</c:v>
                </c:pt>
                <c:pt idx="3007">
                  <c:v>-443</c:v>
                </c:pt>
                <c:pt idx="3008">
                  <c:v>-444</c:v>
                </c:pt>
                <c:pt idx="3009">
                  <c:v>-445</c:v>
                </c:pt>
                <c:pt idx="3010">
                  <c:v>-446</c:v>
                </c:pt>
                <c:pt idx="3011">
                  <c:v>-447</c:v>
                </c:pt>
                <c:pt idx="3012">
                  <c:v>-448</c:v>
                </c:pt>
                <c:pt idx="3013">
                  <c:v>-449</c:v>
                </c:pt>
                <c:pt idx="3014">
                  <c:v>-450</c:v>
                </c:pt>
                <c:pt idx="3015">
                  <c:v>-451</c:v>
                </c:pt>
                <c:pt idx="3016">
                  <c:v>-452</c:v>
                </c:pt>
                <c:pt idx="3017">
                  <c:v>-453</c:v>
                </c:pt>
                <c:pt idx="3018">
                  <c:v>-454</c:v>
                </c:pt>
                <c:pt idx="3019">
                  <c:v>-455</c:v>
                </c:pt>
                <c:pt idx="3020">
                  <c:v>-456</c:v>
                </c:pt>
                <c:pt idx="3021">
                  <c:v>-457</c:v>
                </c:pt>
                <c:pt idx="3022">
                  <c:v>-458</c:v>
                </c:pt>
                <c:pt idx="3023">
                  <c:v>-459</c:v>
                </c:pt>
                <c:pt idx="3024">
                  <c:v>-460</c:v>
                </c:pt>
                <c:pt idx="3025">
                  <c:v>-461</c:v>
                </c:pt>
                <c:pt idx="3026">
                  <c:v>-462</c:v>
                </c:pt>
                <c:pt idx="3027">
                  <c:v>-463</c:v>
                </c:pt>
                <c:pt idx="3028">
                  <c:v>-464</c:v>
                </c:pt>
                <c:pt idx="3029">
                  <c:v>-465</c:v>
                </c:pt>
                <c:pt idx="3030">
                  <c:v>-466</c:v>
                </c:pt>
                <c:pt idx="3031">
                  <c:v>-467</c:v>
                </c:pt>
                <c:pt idx="3032">
                  <c:v>-468</c:v>
                </c:pt>
                <c:pt idx="3033">
                  <c:v>-469</c:v>
                </c:pt>
                <c:pt idx="3034">
                  <c:v>-470</c:v>
                </c:pt>
                <c:pt idx="3035">
                  <c:v>-471</c:v>
                </c:pt>
                <c:pt idx="3036">
                  <c:v>-472</c:v>
                </c:pt>
                <c:pt idx="3037">
                  <c:v>-473</c:v>
                </c:pt>
                <c:pt idx="3038">
                  <c:v>-474</c:v>
                </c:pt>
                <c:pt idx="3039">
                  <c:v>-475</c:v>
                </c:pt>
                <c:pt idx="3040">
                  <c:v>-476</c:v>
                </c:pt>
                <c:pt idx="3041">
                  <c:v>-477</c:v>
                </c:pt>
                <c:pt idx="3042">
                  <c:v>-478</c:v>
                </c:pt>
                <c:pt idx="3043">
                  <c:v>-470</c:v>
                </c:pt>
                <c:pt idx="3044">
                  <c:v>-471</c:v>
                </c:pt>
                <c:pt idx="3045">
                  <c:v>-472</c:v>
                </c:pt>
                <c:pt idx="3046">
                  <c:v>-473</c:v>
                </c:pt>
                <c:pt idx="3047">
                  <c:v>-474</c:v>
                </c:pt>
                <c:pt idx="3048">
                  <c:v>-475</c:v>
                </c:pt>
                <c:pt idx="3049">
                  <c:v>-476</c:v>
                </c:pt>
                <c:pt idx="3050">
                  <c:v>-477</c:v>
                </c:pt>
                <c:pt idx="3051">
                  <c:v>-478</c:v>
                </c:pt>
                <c:pt idx="3052">
                  <c:v>-479</c:v>
                </c:pt>
                <c:pt idx="3053">
                  <c:v>-480</c:v>
                </c:pt>
                <c:pt idx="3054">
                  <c:v>-481</c:v>
                </c:pt>
                <c:pt idx="3055">
                  <c:v>-482</c:v>
                </c:pt>
                <c:pt idx="3056">
                  <c:v>-483</c:v>
                </c:pt>
                <c:pt idx="3057">
                  <c:v>-484</c:v>
                </c:pt>
                <c:pt idx="3058">
                  <c:v>-485</c:v>
                </c:pt>
                <c:pt idx="3059">
                  <c:v>-477</c:v>
                </c:pt>
                <c:pt idx="3060">
                  <c:v>-478</c:v>
                </c:pt>
                <c:pt idx="3061">
                  <c:v>-479</c:v>
                </c:pt>
                <c:pt idx="3062">
                  <c:v>-480</c:v>
                </c:pt>
                <c:pt idx="3063">
                  <c:v>-481</c:v>
                </c:pt>
                <c:pt idx="3064">
                  <c:v>-482</c:v>
                </c:pt>
                <c:pt idx="3065">
                  <c:v>-483</c:v>
                </c:pt>
                <c:pt idx="3066">
                  <c:v>-484</c:v>
                </c:pt>
                <c:pt idx="3067">
                  <c:v>-485</c:v>
                </c:pt>
                <c:pt idx="3068">
                  <c:v>-486</c:v>
                </c:pt>
                <c:pt idx="3069">
                  <c:v>-487</c:v>
                </c:pt>
                <c:pt idx="3070">
                  <c:v>-488</c:v>
                </c:pt>
                <c:pt idx="3071">
                  <c:v>-489</c:v>
                </c:pt>
                <c:pt idx="3072">
                  <c:v>-490</c:v>
                </c:pt>
                <c:pt idx="3073">
                  <c:v>-491</c:v>
                </c:pt>
                <c:pt idx="3074">
                  <c:v>-492</c:v>
                </c:pt>
                <c:pt idx="3075">
                  <c:v>-493</c:v>
                </c:pt>
                <c:pt idx="3076">
                  <c:v>-485</c:v>
                </c:pt>
                <c:pt idx="3077">
                  <c:v>-486</c:v>
                </c:pt>
                <c:pt idx="3078">
                  <c:v>-487</c:v>
                </c:pt>
                <c:pt idx="3079">
                  <c:v>-488</c:v>
                </c:pt>
                <c:pt idx="3080">
                  <c:v>-489</c:v>
                </c:pt>
                <c:pt idx="3081">
                  <c:v>-481</c:v>
                </c:pt>
                <c:pt idx="3082">
                  <c:v>-482</c:v>
                </c:pt>
                <c:pt idx="3083">
                  <c:v>-474</c:v>
                </c:pt>
                <c:pt idx="3084">
                  <c:v>-475</c:v>
                </c:pt>
                <c:pt idx="3085">
                  <c:v>-476</c:v>
                </c:pt>
                <c:pt idx="3086">
                  <c:v>-477</c:v>
                </c:pt>
                <c:pt idx="3087">
                  <c:v>-478</c:v>
                </c:pt>
                <c:pt idx="3088">
                  <c:v>-479</c:v>
                </c:pt>
                <c:pt idx="3089">
                  <c:v>-480</c:v>
                </c:pt>
                <c:pt idx="3090">
                  <c:v>-481</c:v>
                </c:pt>
                <c:pt idx="3091">
                  <c:v>-482</c:v>
                </c:pt>
                <c:pt idx="3092">
                  <c:v>-483</c:v>
                </c:pt>
                <c:pt idx="3093">
                  <c:v>-475</c:v>
                </c:pt>
                <c:pt idx="3094">
                  <c:v>-476</c:v>
                </c:pt>
                <c:pt idx="3095">
                  <c:v>-477</c:v>
                </c:pt>
                <c:pt idx="3096">
                  <c:v>-478</c:v>
                </c:pt>
                <c:pt idx="3097">
                  <c:v>-479</c:v>
                </c:pt>
                <c:pt idx="3098">
                  <c:v>-480</c:v>
                </c:pt>
                <c:pt idx="3099">
                  <c:v>-481</c:v>
                </c:pt>
                <c:pt idx="3100">
                  <c:v>-482</c:v>
                </c:pt>
                <c:pt idx="3101">
                  <c:v>-483</c:v>
                </c:pt>
                <c:pt idx="3102">
                  <c:v>-484</c:v>
                </c:pt>
                <c:pt idx="3103">
                  <c:v>-485</c:v>
                </c:pt>
                <c:pt idx="3104">
                  <c:v>-486</c:v>
                </c:pt>
                <c:pt idx="3105">
                  <c:v>-487</c:v>
                </c:pt>
                <c:pt idx="3106">
                  <c:v>-488</c:v>
                </c:pt>
                <c:pt idx="3107">
                  <c:v>-489</c:v>
                </c:pt>
                <c:pt idx="3108">
                  <c:v>-490</c:v>
                </c:pt>
                <c:pt idx="3109">
                  <c:v>-491</c:v>
                </c:pt>
                <c:pt idx="3110">
                  <c:v>-492</c:v>
                </c:pt>
                <c:pt idx="3111">
                  <c:v>-484</c:v>
                </c:pt>
                <c:pt idx="3112">
                  <c:v>-485</c:v>
                </c:pt>
                <c:pt idx="3113">
                  <c:v>-486</c:v>
                </c:pt>
                <c:pt idx="3114">
                  <c:v>-487</c:v>
                </c:pt>
                <c:pt idx="3115">
                  <c:v>-488</c:v>
                </c:pt>
                <c:pt idx="3116">
                  <c:v>-489</c:v>
                </c:pt>
                <c:pt idx="3117">
                  <c:v>-490</c:v>
                </c:pt>
                <c:pt idx="3118">
                  <c:v>-491</c:v>
                </c:pt>
                <c:pt idx="3119">
                  <c:v>-492</c:v>
                </c:pt>
                <c:pt idx="3120">
                  <c:v>-493</c:v>
                </c:pt>
                <c:pt idx="3121">
                  <c:v>-494</c:v>
                </c:pt>
                <c:pt idx="3122">
                  <c:v>-495</c:v>
                </c:pt>
                <c:pt idx="3123">
                  <c:v>-496</c:v>
                </c:pt>
                <c:pt idx="3124">
                  <c:v>-497</c:v>
                </c:pt>
                <c:pt idx="3125">
                  <c:v>-498</c:v>
                </c:pt>
                <c:pt idx="3126">
                  <c:v>-499</c:v>
                </c:pt>
                <c:pt idx="3127">
                  <c:v>-500</c:v>
                </c:pt>
                <c:pt idx="3128">
                  <c:v>-501</c:v>
                </c:pt>
                <c:pt idx="3129">
                  <c:v>-502</c:v>
                </c:pt>
                <c:pt idx="3130">
                  <c:v>-503</c:v>
                </c:pt>
                <c:pt idx="3131">
                  <c:v>-504</c:v>
                </c:pt>
                <c:pt idx="3132">
                  <c:v>-496</c:v>
                </c:pt>
                <c:pt idx="3133">
                  <c:v>-497</c:v>
                </c:pt>
                <c:pt idx="3134">
                  <c:v>-498</c:v>
                </c:pt>
                <c:pt idx="3135">
                  <c:v>-499</c:v>
                </c:pt>
                <c:pt idx="3136">
                  <c:v>-500</c:v>
                </c:pt>
                <c:pt idx="3137">
                  <c:v>-501</c:v>
                </c:pt>
                <c:pt idx="3138">
                  <c:v>-502</c:v>
                </c:pt>
                <c:pt idx="3139">
                  <c:v>-503</c:v>
                </c:pt>
                <c:pt idx="3140">
                  <c:v>-495</c:v>
                </c:pt>
                <c:pt idx="3141">
                  <c:v>-496</c:v>
                </c:pt>
                <c:pt idx="3142">
                  <c:v>-497</c:v>
                </c:pt>
                <c:pt idx="3143">
                  <c:v>-498</c:v>
                </c:pt>
                <c:pt idx="3144">
                  <c:v>-499</c:v>
                </c:pt>
                <c:pt idx="3145">
                  <c:v>-500</c:v>
                </c:pt>
                <c:pt idx="3146">
                  <c:v>-492</c:v>
                </c:pt>
                <c:pt idx="3147">
                  <c:v>-493</c:v>
                </c:pt>
                <c:pt idx="3148">
                  <c:v>-494</c:v>
                </c:pt>
                <c:pt idx="3149">
                  <c:v>-495</c:v>
                </c:pt>
                <c:pt idx="3150">
                  <c:v>-496</c:v>
                </c:pt>
                <c:pt idx="3151">
                  <c:v>-497</c:v>
                </c:pt>
                <c:pt idx="3152">
                  <c:v>-498</c:v>
                </c:pt>
                <c:pt idx="3153">
                  <c:v>-499</c:v>
                </c:pt>
                <c:pt idx="3154">
                  <c:v>-491</c:v>
                </c:pt>
                <c:pt idx="3155">
                  <c:v>-492</c:v>
                </c:pt>
                <c:pt idx="3156">
                  <c:v>-493</c:v>
                </c:pt>
                <c:pt idx="3157">
                  <c:v>-494</c:v>
                </c:pt>
                <c:pt idx="3158">
                  <c:v>-495</c:v>
                </c:pt>
                <c:pt idx="3159">
                  <c:v>-496</c:v>
                </c:pt>
                <c:pt idx="3160">
                  <c:v>-497</c:v>
                </c:pt>
                <c:pt idx="3161">
                  <c:v>-498</c:v>
                </c:pt>
                <c:pt idx="3162">
                  <c:v>-499</c:v>
                </c:pt>
                <c:pt idx="3163">
                  <c:v>-500</c:v>
                </c:pt>
                <c:pt idx="3164">
                  <c:v>-501</c:v>
                </c:pt>
                <c:pt idx="3165">
                  <c:v>-502</c:v>
                </c:pt>
                <c:pt idx="3166">
                  <c:v>-503</c:v>
                </c:pt>
                <c:pt idx="3167">
                  <c:v>-504</c:v>
                </c:pt>
                <c:pt idx="3168">
                  <c:v>-505</c:v>
                </c:pt>
                <c:pt idx="3169">
                  <c:v>-506</c:v>
                </c:pt>
                <c:pt idx="3170">
                  <c:v>-507</c:v>
                </c:pt>
                <c:pt idx="3171">
                  <c:v>-508</c:v>
                </c:pt>
                <c:pt idx="3172">
                  <c:v>-509</c:v>
                </c:pt>
                <c:pt idx="3173">
                  <c:v>-510</c:v>
                </c:pt>
                <c:pt idx="3174">
                  <c:v>-511</c:v>
                </c:pt>
                <c:pt idx="3175">
                  <c:v>-512</c:v>
                </c:pt>
                <c:pt idx="3176">
                  <c:v>-513</c:v>
                </c:pt>
                <c:pt idx="3177">
                  <c:v>-514</c:v>
                </c:pt>
                <c:pt idx="3178">
                  <c:v>-515</c:v>
                </c:pt>
                <c:pt idx="3179">
                  <c:v>-516</c:v>
                </c:pt>
                <c:pt idx="3180">
                  <c:v>-517</c:v>
                </c:pt>
                <c:pt idx="3181">
                  <c:v>-509</c:v>
                </c:pt>
                <c:pt idx="3182">
                  <c:v>-510</c:v>
                </c:pt>
                <c:pt idx="3183">
                  <c:v>-511</c:v>
                </c:pt>
                <c:pt idx="3184">
                  <c:v>-512</c:v>
                </c:pt>
                <c:pt idx="3185">
                  <c:v>-513</c:v>
                </c:pt>
                <c:pt idx="3186">
                  <c:v>-514</c:v>
                </c:pt>
                <c:pt idx="3187">
                  <c:v>-506</c:v>
                </c:pt>
                <c:pt idx="3188">
                  <c:v>-507</c:v>
                </c:pt>
                <c:pt idx="3189">
                  <c:v>-508</c:v>
                </c:pt>
                <c:pt idx="3190">
                  <c:v>-509</c:v>
                </c:pt>
                <c:pt idx="3191">
                  <c:v>-510</c:v>
                </c:pt>
                <c:pt idx="3192">
                  <c:v>-511</c:v>
                </c:pt>
                <c:pt idx="3193">
                  <c:v>-512</c:v>
                </c:pt>
                <c:pt idx="3194">
                  <c:v>-513</c:v>
                </c:pt>
                <c:pt idx="3195">
                  <c:v>-514</c:v>
                </c:pt>
                <c:pt idx="3196">
                  <c:v>-515</c:v>
                </c:pt>
                <c:pt idx="3197">
                  <c:v>-516</c:v>
                </c:pt>
                <c:pt idx="3198">
                  <c:v>-517</c:v>
                </c:pt>
                <c:pt idx="3199">
                  <c:v>-518</c:v>
                </c:pt>
                <c:pt idx="3200">
                  <c:v>-519</c:v>
                </c:pt>
                <c:pt idx="3201">
                  <c:v>-520</c:v>
                </c:pt>
                <c:pt idx="3202">
                  <c:v>-521</c:v>
                </c:pt>
                <c:pt idx="3203">
                  <c:v>-522</c:v>
                </c:pt>
                <c:pt idx="3204">
                  <c:v>-523</c:v>
                </c:pt>
                <c:pt idx="3205">
                  <c:v>-515</c:v>
                </c:pt>
                <c:pt idx="3206">
                  <c:v>-516</c:v>
                </c:pt>
                <c:pt idx="3207">
                  <c:v>-517</c:v>
                </c:pt>
                <c:pt idx="3208">
                  <c:v>-518</c:v>
                </c:pt>
                <c:pt idx="3209">
                  <c:v>-519</c:v>
                </c:pt>
                <c:pt idx="3210">
                  <c:v>-520</c:v>
                </c:pt>
                <c:pt idx="3211">
                  <c:v>-521</c:v>
                </c:pt>
                <c:pt idx="3212">
                  <c:v>-522</c:v>
                </c:pt>
                <c:pt idx="3213">
                  <c:v>-514</c:v>
                </c:pt>
                <c:pt idx="3214">
                  <c:v>-515</c:v>
                </c:pt>
                <c:pt idx="3215">
                  <c:v>-516</c:v>
                </c:pt>
                <c:pt idx="3216">
                  <c:v>-517</c:v>
                </c:pt>
                <c:pt idx="3217">
                  <c:v>-518</c:v>
                </c:pt>
                <c:pt idx="3218">
                  <c:v>-519</c:v>
                </c:pt>
                <c:pt idx="3219">
                  <c:v>-520</c:v>
                </c:pt>
                <c:pt idx="3220">
                  <c:v>-521</c:v>
                </c:pt>
                <c:pt idx="3221">
                  <c:v>-522</c:v>
                </c:pt>
                <c:pt idx="3222">
                  <c:v>-523</c:v>
                </c:pt>
                <c:pt idx="3223">
                  <c:v>-524</c:v>
                </c:pt>
                <c:pt idx="3224">
                  <c:v>-525</c:v>
                </c:pt>
                <c:pt idx="3225">
                  <c:v>-526</c:v>
                </c:pt>
                <c:pt idx="3226">
                  <c:v>-527</c:v>
                </c:pt>
                <c:pt idx="3227">
                  <c:v>-528</c:v>
                </c:pt>
                <c:pt idx="3228">
                  <c:v>-529</c:v>
                </c:pt>
                <c:pt idx="3229">
                  <c:v>-530</c:v>
                </c:pt>
                <c:pt idx="3230">
                  <c:v>-531</c:v>
                </c:pt>
                <c:pt idx="3231">
                  <c:v>-532</c:v>
                </c:pt>
                <c:pt idx="3232">
                  <c:v>-533</c:v>
                </c:pt>
                <c:pt idx="3233">
                  <c:v>-534</c:v>
                </c:pt>
                <c:pt idx="3234">
                  <c:v>-535</c:v>
                </c:pt>
                <c:pt idx="3235">
                  <c:v>-536</c:v>
                </c:pt>
                <c:pt idx="3236">
                  <c:v>-537</c:v>
                </c:pt>
                <c:pt idx="3237">
                  <c:v>-538</c:v>
                </c:pt>
                <c:pt idx="3238">
                  <c:v>-539</c:v>
                </c:pt>
                <c:pt idx="3239">
                  <c:v>-540</c:v>
                </c:pt>
                <c:pt idx="3240">
                  <c:v>-541</c:v>
                </c:pt>
                <c:pt idx="3241">
                  <c:v>-542</c:v>
                </c:pt>
                <c:pt idx="3242">
                  <c:v>-543</c:v>
                </c:pt>
                <c:pt idx="3243">
                  <c:v>-544</c:v>
                </c:pt>
                <c:pt idx="3244">
                  <c:v>-545</c:v>
                </c:pt>
                <c:pt idx="3245">
                  <c:v>-546</c:v>
                </c:pt>
                <c:pt idx="3246">
                  <c:v>-547</c:v>
                </c:pt>
                <c:pt idx="3247">
                  <c:v>-539</c:v>
                </c:pt>
                <c:pt idx="3248">
                  <c:v>-540</c:v>
                </c:pt>
                <c:pt idx="3249">
                  <c:v>-541</c:v>
                </c:pt>
                <c:pt idx="3250">
                  <c:v>-542</c:v>
                </c:pt>
                <c:pt idx="3251">
                  <c:v>-543</c:v>
                </c:pt>
                <c:pt idx="3252">
                  <c:v>-544</c:v>
                </c:pt>
                <c:pt idx="3253">
                  <c:v>-545</c:v>
                </c:pt>
                <c:pt idx="3254">
                  <c:v>-546</c:v>
                </c:pt>
                <c:pt idx="3255">
                  <c:v>-538</c:v>
                </c:pt>
                <c:pt idx="3256">
                  <c:v>-539</c:v>
                </c:pt>
                <c:pt idx="3257">
                  <c:v>-540</c:v>
                </c:pt>
                <c:pt idx="3258">
                  <c:v>-532</c:v>
                </c:pt>
                <c:pt idx="3259">
                  <c:v>-533</c:v>
                </c:pt>
                <c:pt idx="3260">
                  <c:v>-534</c:v>
                </c:pt>
                <c:pt idx="3261">
                  <c:v>-535</c:v>
                </c:pt>
                <c:pt idx="3262">
                  <c:v>-536</c:v>
                </c:pt>
                <c:pt idx="3263">
                  <c:v>-528</c:v>
                </c:pt>
                <c:pt idx="3264">
                  <c:v>-520</c:v>
                </c:pt>
                <c:pt idx="3265">
                  <c:v>-521</c:v>
                </c:pt>
                <c:pt idx="3266">
                  <c:v>-522</c:v>
                </c:pt>
                <c:pt idx="3267">
                  <c:v>-523</c:v>
                </c:pt>
                <c:pt idx="3268">
                  <c:v>-524</c:v>
                </c:pt>
                <c:pt idx="3269">
                  <c:v>-525</c:v>
                </c:pt>
                <c:pt idx="3270">
                  <c:v>-526</c:v>
                </c:pt>
                <c:pt idx="3271">
                  <c:v>-527</c:v>
                </c:pt>
                <c:pt idx="3272">
                  <c:v>-528</c:v>
                </c:pt>
                <c:pt idx="3273">
                  <c:v>-529</c:v>
                </c:pt>
                <c:pt idx="3274">
                  <c:v>-530</c:v>
                </c:pt>
                <c:pt idx="3275">
                  <c:v>-531</c:v>
                </c:pt>
                <c:pt idx="3276">
                  <c:v>-532</c:v>
                </c:pt>
                <c:pt idx="3277">
                  <c:v>-533</c:v>
                </c:pt>
                <c:pt idx="3278">
                  <c:v>-534</c:v>
                </c:pt>
                <c:pt idx="3279">
                  <c:v>-535</c:v>
                </c:pt>
                <c:pt idx="3280">
                  <c:v>-536</c:v>
                </c:pt>
                <c:pt idx="3281">
                  <c:v>-528</c:v>
                </c:pt>
                <c:pt idx="3282">
                  <c:v>-529</c:v>
                </c:pt>
                <c:pt idx="3283">
                  <c:v>-530</c:v>
                </c:pt>
                <c:pt idx="3284">
                  <c:v>-531</c:v>
                </c:pt>
                <c:pt idx="3285">
                  <c:v>-532</c:v>
                </c:pt>
                <c:pt idx="3286">
                  <c:v>-533</c:v>
                </c:pt>
                <c:pt idx="3287">
                  <c:v>-525</c:v>
                </c:pt>
                <c:pt idx="3288">
                  <c:v>-526</c:v>
                </c:pt>
                <c:pt idx="3289">
                  <c:v>-518</c:v>
                </c:pt>
                <c:pt idx="3290">
                  <c:v>-519</c:v>
                </c:pt>
                <c:pt idx="3291">
                  <c:v>-520</c:v>
                </c:pt>
                <c:pt idx="3292">
                  <c:v>-521</c:v>
                </c:pt>
                <c:pt idx="3293">
                  <c:v>-513</c:v>
                </c:pt>
                <c:pt idx="3294">
                  <c:v>-505</c:v>
                </c:pt>
                <c:pt idx="3295">
                  <c:v>-506</c:v>
                </c:pt>
                <c:pt idx="3296">
                  <c:v>-507</c:v>
                </c:pt>
                <c:pt idx="3297">
                  <c:v>-508</c:v>
                </c:pt>
                <c:pt idx="3298">
                  <c:v>-500</c:v>
                </c:pt>
                <c:pt idx="3299">
                  <c:v>-501</c:v>
                </c:pt>
                <c:pt idx="3300">
                  <c:v>-502</c:v>
                </c:pt>
                <c:pt idx="3301">
                  <c:v>-503</c:v>
                </c:pt>
                <c:pt idx="3302">
                  <c:v>-504</c:v>
                </c:pt>
                <c:pt idx="3303">
                  <c:v>-505</c:v>
                </c:pt>
                <c:pt idx="3304">
                  <c:v>-506</c:v>
                </c:pt>
                <c:pt idx="3305">
                  <c:v>-507</c:v>
                </c:pt>
                <c:pt idx="3306">
                  <c:v>-499</c:v>
                </c:pt>
                <c:pt idx="3307">
                  <c:v>-500</c:v>
                </c:pt>
                <c:pt idx="3308">
                  <c:v>-501</c:v>
                </c:pt>
                <c:pt idx="3309">
                  <c:v>-502</c:v>
                </c:pt>
                <c:pt idx="3310">
                  <c:v>-494</c:v>
                </c:pt>
                <c:pt idx="3311">
                  <c:v>-495</c:v>
                </c:pt>
                <c:pt idx="3312">
                  <c:v>-496</c:v>
                </c:pt>
                <c:pt idx="3313">
                  <c:v>-497</c:v>
                </c:pt>
                <c:pt idx="3314">
                  <c:v>-489</c:v>
                </c:pt>
                <c:pt idx="3315">
                  <c:v>-490</c:v>
                </c:pt>
                <c:pt idx="3316">
                  <c:v>-491</c:v>
                </c:pt>
                <c:pt idx="3317">
                  <c:v>-492</c:v>
                </c:pt>
                <c:pt idx="3318">
                  <c:v>-493</c:v>
                </c:pt>
                <c:pt idx="3319">
                  <c:v>-494</c:v>
                </c:pt>
                <c:pt idx="3320">
                  <c:v>-495</c:v>
                </c:pt>
                <c:pt idx="3321">
                  <c:v>-496</c:v>
                </c:pt>
                <c:pt idx="3322">
                  <c:v>-497</c:v>
                </c:pt>
                <c:pt idx="3323">
                  <c:v>-498</c:v>
                </c:pt>
                <c:pt idx="3324">
                  <c:v>-499</c:v>
                </c:pt>
                <c:pt idx="3325">
                  <c:v>-500</c:v>
                </c:pt>
                <c:pt idx="3326">
                  <c:v>-501</c:v>
                </c:pt>
                <c:pt idx="3327">
                  <c:v>-502</c:v>
                </c:pt>
                <c:pt idx="3328">
                  <c:v>-503</c:v>
                </c:pt>
                <c:pt idx="3329">
                  <c:v>-504</c:v>
                </c:pt>
                <c:pt idx="3330">
                  <c:v>-505</c:v>
                </c:pt>
                <c:pt idx="3331">
                  <c:v>-506</c:v>
                </c:pt>
                <c:pt idx="3332">
                  <c:v>-507</c:v>
                </c:pt>
                <c:pt idx="3333">
                  <c:v>-508</c:v>
                </c:pt>
                <c:pt idx="3334">
                  <c:v>-509</c:v>
                </c:pt>
                <c:pt idx="3335">
                  <c:v>-510</c:v>
                </c:pt>
                <c:pt idx="3336">
                  <c:v>-511</c:v>
                </c:pt>
                <c:pt idx="3337">
                  <c:v>-512</c:v>
                </c:pt>
                <c:pt idx="3338">
                  <c:v>-513</c:v>
                </c:pt>
                <c:pt idx="3339">
                  <c:v>-514</c:v>
                </c:pt>
                <c:pt idx="3340">
                  <c:v>-515</c:v>
                </c:pt>
                <c:pt idx="3341">
                  <c:v>-516</c:v>
                </c:pt>
                <c:pt idx="3342">
                  <c:v>-508</c:v>
                </c:pt>
                <c:pt idx="3343">
                  <c:v>-509</c:v>
                </c:pt>
                <c:pt idx="3344">
                  <c:v>-510</c:v>
                </c:pt>
                <c:pt idx="3345">
                  <c:v>-511</c:v>
                </c:pt>
                <c:pt idx="3346">
                  <c:v>-512</c:v>
                </c:pt>
                <c:pt idx="3347">
                  <c:v>-513</c:v>
                </c:pt>
                <c:pt idx="3348">
                  <c:v>-514</c:v>
                </c:pt>
                <c:pt idx="3349">
                  <c:v>-506</c:v>
                </c:pt>
                <c:pt idx="3350">
                  <c:v>-507</c:v>
                </c:pt>
                <c:pt idx="3351">
                  <c:v>-508</c:v>
                </c:pt>
                <c:pt idx="3352">
                  <c:v>-509</c:v>
                </c:pt>
                <c:pt idx="3353">
                  <c:v>-510</c:v>
                </c:pt>
                <c:pt idx="3354">
                  <c:v>-511</c:v>
                </c:pt>
                <c:pt idx="3355">
                  <c:v>-512</c:v>
                </c:pt>
                <c:pt idx="3356">
                  <c:v>-513</c:v>
                </c:pt>
                <c:pt idx="3357">
                  <c:v>-514</c:v>
                </c:pt>
                <c:pt idx="3358">
                  <c:v>-515</c:v>
                </c:pt>
                <c:pt idx="3359">
                  <c:v>-516</c:v>
                </c:pt>
                <c:pt idx="3360">
                  <c:v>-517</c:v>
                </c:pt>
                <c:pt idx="3361">
                  <c:v>-518</c:v>
                </c:pt>
                <c:pt idx="3362">
                  <c:v>-519</c:v>
                </c:pt>
                <c:pt idx="3363">
                  <c:v>-520</c:v>
                </c:pt>
                <c:pt idx="3364">
                  <c:v>-521</c:v>
                </c:pt>
                <c:pt idx="3365">
                  <c:v>-522</c:v>
                </c:pt>
                <c:pt idx="3366">
                  <c:v>-523</c:v>
                </c:pt>
                <c:pt idx="3367">
                  <c:v>-524</c:v>
                </c:pt>
                <c:pt idx="3368">
                  <c:v>-525</c:v>
                </c:pt>
                <c:pt idx="3369">
                  <c:v>-526</c:v>
                </c:pt>
                <c:pt idx="3370">
                  <c:v>-527</c:v>
                </c:pt>
                <c:pt idx="3371">
                  <c:v>-528</c:v>
                </c:pt>
                <c:pt idx="3372">
                  <c:v>-529</c:v>
                </c:pt>
                <c:pt idx="3373">
                  <c:v>-530</c:v>
                </c:pt>
                <c:pt idx="3374">
                  <c:v>-531</c:v>
                </c:pt>
                <c:pt idx="3375">
                  <c:v>-532</c:v>
                </c:pt>
                <c:pt idx="3376">
                  <c:v>-533</c:v>
                </c:pt>
                <c:pt idx="3377">
                  <c:v>-534</c:v>
                </c:pt>
                <c:pt idx="3378">
                  <c:v>-535</c:v>
                </c:pt>
                <c:pt idx="3379">
                  <c:v>-527</c:v>
                </c:pt>
                <c:pt idx="3380">
                  <c:v>-528</c:v>
                </c:pt>
                <c:pt idx="3381">
                  <c:v>-520</c:v>
                </c:pt>
                <c:pt idx="3382">
                  <c:v>-521</c:v>
                </c:pt>
                <c:pt idx="3383">
                  <c:v>-522</c:v>
                </c:pt>
                <c:pt idx="3384">
                  <c:v>-523</c:v>
                </c:pt>
                <c:pt idx="3385">
                  <c:v>-524</c:v>
                </c:pt>
                <c:pt idx="3386">
                  <c:v>-525</c:v>
                </c:pt>
                <c:pt idx="3387">
                  <c:v>-526</c:v>
                </c:pt>
                <c:pt idx="3388">
                  <c:v>-527</c:v>
                </c:pt>
                <c:pt idx="3389">
                  <c:v>-528</c:v>
                </c:pt>
                <c:pt idx="3390">
                  <c:v>-529</c:v>
                </c:pt>
                <c:pt idx="3391">
                  <c:v>-530</c:v>
                </c:pt>
                <c:pt idx="3392">
                  <c:v>-531</c:v>
                </c:pt>
                <c:pt idx="3393">
                  <c:v>-532</c:v>
                </c:pt>
                <c:pt idx="3394">
                  <c:v>-533</c:v>
                </c:pt>
                <c:pt idx="3395">
                  <c:v>-534</c:v>
                </c:pt>
                <c:pt idx="3396">
                  <c:v>-535</c:v>
                </c:pt>
                <c:pt idx="3397">
                  <c:v>-536</c:v>
                </c:pt>
                <c:pt idx="3398">
                  <c:v>-528</c:v>
                </c:pt>
                <c:pt idx="3399">
                  <c:v>-520</c:v>
                </c:pt>
                <c:pt idx="3400">
                  <c:v>-521</c:v>
                </c:pt>
                <c:pt idx="3401">
                  <c:v>-522</c:v>
                </c:pt>
                <c:pt idx="3402">
                  <c:v>-523</c:v>
                </c:pt>
                <c:pt idx="3403">
                  <c:v>-524</c:v>
                </c:pt>
                <c:pt idx="3404">
                  <c:v>-525</c:v>
                </c:pt>
                <c:pt idx="3405">
                  <c:v>-526</c:v>
                </c:pt>
                <c:pt idx="3406">
                  <c:v>-527</c:v>
                </c:pt>
                <c:pt idx="3407">
                  <c:v>-528</c:v>
                </c:pt>
                <c:pt idx="3408">
                  <c:v>-529</c:v>
                </c:pt>
                <c:pt idx="3409">
                  <c:v>-521</c:v>
                </c:pt>
                <c:pt idx="3410">
                  <c:v>-522</c:v>
                </c:pt>
                <c:pt idx="3411">
                  <c:v>-514</c:v>
                </c:pt>
                <c:pt idx="3412">
                  <c:v>-515</c:v>
                </c:pt>
                <c:pt idx="3413">
                  <c:v>-516</c:v>
                </c:pt>
                <c:pt idx="3414">
                  <c:v>-517</c:v>
                </c:pt>
                <c:pt idx="3415">
                  <c:v>-518</c:v>
                </c:pt>
                <c:pt idx="3416">
                  <c:v>-519</c:v>
                </c:pt>
                <c:pt idx="3417">
                  <c:v>-520</c:v>
                </c:pt>
                <c:pt idx="3418">
                  <c:v>-521</c:v>
                </c:pt>
                <c:pt idx="3419">
                  <c:v>-522</c:v>
                </c:pt>
                <c:pt idx="3420">
                  <c:v>-523</c:v>
                </c:pt>
                <c:pt idx="3421">
                  <c:v>-524</c:v>
                </c:pt>
                <c:pt idx="3422">
                  <c:v>-525</c:v>
                </c:pt>
                <c:pt idx="3423">
                  <c:v>-526</c:v>
                </c:pt>
                <c:pt idx="3424">
                  <c:v>-527</c:v>
                </c:pt>
                <c:pt idx="3425">
                  <c:v>-528</c:v>
                </c:pt>
                <c:pt idx="3426">
                  <c:v>-529</c:v>
                </c:pt>
                <c:pt idx="3427">
                  <c:v>-530</c:v>
                </c:pt>
                <c:pt idx="3428">
                  <c:v>-531</c:v>
                </c:pt>
                <c:pt idx="3429">
                  <c:v>-532</c:v>
                </c:pt>
                <c:pt idx="3430">
                  <c:v>-533</c:v>
                </c:pt>
                <c:pt idx="3431">
                  <c:v>-534</c:v>
                </c:pt>
                <c:pt idx="3432">
                  <c:v>-535</c:v>
                </c:pt>
                <c:pt idx="3433">
                  <c:v>-536</c:v>
                </c:pt>
                <c:pt idx="3434">
                  <c:v>-537</c:v>
                </c:pt>
                <c:pt idx="3435">
                  <c:v>-538</c:v>
                </c:pt>
                <c:pt idx="3436">
                  <c:v>-539</c:v>
                </c:pt>
                <c:pt idx="3437">
                  <c:v>-540</c:v>
                </c:pt>
                <c:pt idx="3438">
                  <c:v>-541</c:v>
                </c:pt>
                <c:pt idx="3439">
                  <c:v>-542</c:v>
                </c:pt>
                <c:pt idx="3440">
                  <c:v>-543</c:v>
                </c:pt>
                <c:pt idx="3441">
                  <c:v>-544</c:v>
                </c:pt>
                <c:pt idx="3442">
                  <c:v>-545</c:v>
                </c:pt>
                <c:pt idx="3443">
                  <c:v>-546</c:v>
                </c:pt>
                <c:pt idx="3444">
                  <c:v>-547</c:v>
                </c:pt>
                <c:pt idx="3445">
                  <c:v>-548</c:v>
                </c:pt>
                <c:pt idx="3446">
                  <c:v>-549</c:v>
                </c:pt>
                <c:pt idx="3447">
                  <c:v>-541</c:v>
                </c:pt>
                <c:pt idx="3448">
                  <c:v>-533</c:v>
                </c:pt>
                <c:pt idx="3449">
                  <c:v>-534</c:v>
                </c:pt>
                <c:pt idx="3450">
                  <c:v>-535</c:v>
                </c:pt>
                <c:pt idx="3451">
                  <c:v>-536</c:v>
                </c:pt>
                <c:pt idx="3452">
                  <c:v>-528</c:v>
                </c:pt>
                <c:pt idx="3453">
                  <c:v>-529</c:v>
                </c:pt>
                <c:pt idx="3454">
                  <c:v>-530</c:v>
                </c:pt>
                <c:pt idx="3455">
                  <c:v>-531</c:v>
                </c:pt>
                <c:pt idx="3456">
                  <c:v>-532</c:v>
                </c:pt>
                <c:pt idx="3457">
                  <c:v>-533</c:v>
                </c:pt>
                <c:pt idx="3458">
                  <c:v>-534</c:v>
                </c:pt>
                <c:pt idx="3459">
                  <c:v>-535</c:v>
                </c:pt>
                <c:pt idx="3460">
                  <c:v>-536</c:v>
                </c:pt>
                <c:pt idx="3461">
                  <c:v>-537</c:v>
                </c:pt>
                <c:pt idx="3462">
                  <c:v>-538</c:v>
                </c:pt>
                <c:pt idx="3463">
                  <c:v>-539</c:v>
                </c:pt>
                <c:pt idx="3464">
                  <c:v>-540</c:v>
                </c:pt>
                <c:pt idx="3465">
                  <c:v>-541</c:v>
                </c:pt>
                <c:pt idx="3466">
                  <c:v>-542</c:v>
                </c:pt>
                <c:pt idx="3467">
                  <c:v>-543</c:v>
                </c:pt>
                <c:pt idx="3468">
                  <c:v>-535</c:v>
                </c:pt>
                <c:pt idx="3469">
                  <c:v>-536</c:v>
                </c:pt>
                <c:pt idx="3470">
                  <c:v>-537</c:v>
                </c:pt>
                <c:pt idx="3471">
                  <c:v>-538</c:v>
                </c:pt>
                <c:pt idx="3472">
                  <c:v>-539</c:v>
                </c:pt>
                <c:pt idx="3473">
                  <c:v>-531</c:v>
                </c:pt>
                <c:pt idx="3474">
                  <c:v>-532</c:v>
                </c:pt>
                <c:pt idx="3475">
                  <c:v>-533</c:v>
                </c:pt>
                <c:pt idx="3476">
                  <c:v>-534</c:v>
                </c:pt>
                <c:pt idx="3477">
                  <c:v>-535</c:v>
                </c:pt>
                <c:pt idx="3478">
                  <c:v>-536</c:v>
                </c:pt>
                <c:pt idx="3479">
                  <c:v>-537</c:v>
                </c:pt>
                <c:pt idx="3480">
                  <c:v>-538</c:v>
                </c:pt>
                <c:pt idx="3481">
                  <c:v>-539</c:v>
                </c:pt>
                <c:pt idx="3482">
                  <c:v>-540</c:v>
                </c:pt>
                <c:pt idx="3483">
                  <c:v>-541</c:v>
                </c:pt>
                <c:pt idx="3484">
                  <c:v>-542</c:v>
                </c:pt>
                <c:pt idx="3485">
                  <c:v>-543</c:v>
                </c:pt>
                <c:pt idx="3486">
                  <c:v>-535</c:v>
                </c:pt>
                <c:pt idx="3487">
                  <c:v>-536</c:v>
                </c:pt>
                <c:pt idx="3488">
                  <c:v>-537</c:v>
                </c:pt>
                <c:pt idx="3489">
                  <c:v>-538</c:v>
                </c:pt>
                <c:pt idx="3490">
                  <c:v>-539</c:v>
                </c:pt>
                <c:pt idx="3491">
                  <c:v>-540</c:v>
                </c:pt>
                <c:pt idx="3492">
                  <c:v>-541</c:v>
                </c:pt>
                <c:pt idx="3493">
                  <c:v>-542</c:v>
                </c:pt>
                <c:pt idx="3494">
                  <c:v>-543</c:v>
                </c:pt>
                <c:pt idx="3495">
                  <c:v>-544</c:v>
                </c:pt>
                <c:pt idx="3496">
                  <c:v>-545</c:v>
                </c:pt>
                <c:pt idx="3497">
                  <c:v>-546</c:v>
                </c:pt>
                <c:pt idx="3498">
                  <c:v>-547</c:v>
                </c:pt>
                <c:pt idx="3499">
                  <c:v>-548</c:v>
                </c:pt>
                <c:pt idx="3500">
                  <c:v>-549</c:v>
                </c:pt>
                <c:pt idx="3501">
                  <c:v>-550</c:v>
                </c:pt>
                <c:pt idx="3502">
                  <c:v>-551</c:v>
                </c:pt>
                <c:pt idx="3503">
                  <c:v>-552</c:v>
                </c:pt>
                <c:pt idx="3504">
                  <c:v>-553</c:v>
                </c:pt>
                <c:pt idx="3505">
                  <c:v>-545</c:v>
                </c:pt>
                <c:pt idx="3506">
                  <c:v>-546</c:v>
                </c:pt>
                <c:pt idx="3507">
                  <c:v>-547</c:v>
                </c:pt>
                <c:pt idx="3508">
                  <c:v>-548</c:v>
                </c:pt>
                <c:pt idx="3509">
                  <c:v>-549</c:v>
                </c:pt>
                <c:pt idx="3510">
                  <c:v>-550</c:v>
                </c:pt>
                <c:pt idx="3511">
                  <c:v>-551</c:v>
                </c:pt>
                <c:pt idx="3512">
                  <c:v>-552</c:v>
                </c:pt>
                <c:pt idx="3513">
                  <c:v>-553</c:v>
                </c:pt>
                <c:pt idx="3514">
                  <c:v>-554</c:v>
                </c:pt>
                <c:pt idx="3515">
                  <c:v>-555</c:v>
                </c:pt>
                <c:pt idx="3516">
                  <c:v>-547</c:v>
                </c:pt>
                <c:pt idx="3517">
                  <c:v>-548</c:v>
                </c:pt>
                <c:pt idx="3518">
                  <c:v>-549</c:v>
                </c:pt>
                <c:pt idx="3519">
                  <c:v>-550</c:v>
                </c:pt>
                <c:pt idx="3520">
                  <c:v>-551</c:v>
                </c:pt>
                <c:pt idx="3521">
                  <c:v>-552</c:v>
                </c:pt>
                <c:pt idx="3522">
                  <c:v>-553</c:v>
                </c:pt>
                <c:pt idx="3523">
                  <c:v>-554</c:v>
                </c:pt>
                <c:pt idx="3524">
                  <c:v>-555</c:v>
                </c:pt>
                <c:pt idx="3525">
                  <c:v>-556</c:v>
                </c:pt>
                <c:pt idx="3526">
                  <c:v>-557</c:v>
                </c:pt>
                <c:pt idx="3527">
                  <c:v>-558</c:v>
                </c:pt>
                <c:pt idx="3528">
                  <c:v>-559</c:v>
                </c:pt>
                <c:pt idx="3529">
                  <c:v>-560</c:v>
                </c:pt>
                <c:pt idx="3530">
                  <c:v>-552</c:v>
                </c:pt>
                <c:pt idx="3531">
                  <c:v>-544</c:v>
                </c:pt>
                <c:pt idx="3532">
                  <c:v>-545</c:v>
                </c:pt>
                <c:pt idx="3533">
                  <c:v>-546</c:v>
                </c:pt>
                <c:pt idx="3534">
                  <c:v>-547</c:v>
                </c:pt>
                <c:pt idx="3535">
                  <c:v>-548</c:v>
                </c:pt>
                <c:pt idx="3536">
                  <c:v>-540</c:v>
                </c:pt>
                <c:pt idx="3537">
                  <c:v>-541</c:v>
                </c:pt>
                <c:pt idx="3538">
                  <c:v>-542</c:v>
                </c:pt>
                <c:pt idx="3539">
                  <c:v>-543</c:v>
                </c:pt>
                <c:pt idx="3540">
                  <c:v>-544</c:v>
                </c:pt>
                <c:pt idx="3541">
                  <c:v>-545</c:v>
                </c:pt>
                <c:pt idx="3542">
                  <c:v>-546</c:v>
                </c:pt>
                <c:pt idx="3543">
                  <c:v>-547</c:v>
                </c:pt>
                <c:pt idx="3544">
                  <c:v>-548</c:v>
                </c:pt>
                <c:pt idx="3545">
                  <c:v>-549</c:v>
                </c:pt>
                <c:pt idx="3546">
                  <c:v>-550</c:v>
                </c:pt>
                <c:pt idx="3547">
                  <c:v>-551</c:v>
                </c:pt>
                <c:pt idx="3548">
                  <c:v>-552</c:v>
                </c:pt>
                <c:pt idx="3549">
                  <c:v>-553</c:v>
                </c:pt>
                <c:pt idx="3550">
                  <c:v>-554</c:v>
                </c:pt>
                <c:pt idx="3551">
                  <c:v>-555</c:v>
                </c:pt>
                <c:pt idx="3552">
                  <c:v>-556</c:v>
                </c:pt>
                <c:pt idx="3553">
                  <c:v>-557</c:v>
                </c:pt>
                <c:pt idx="3554">
                  <c:v>-558</c:v>
                </c:pt>
                <c:pt idx="3555">
                  <c:v>-559</c:v>
                </c:pt>
                <c:pt idx="3556">
                  <c:v>-560</c:v>
                </c:pt>
                <c:pt idx="3557">
                  <c:v>-561</c:v>
                </c:pt>
                <c:pt idx="3558">
                  <c:v>-562</c:v>
                </c:pt>
                <c:pt idx="3559">
                  <c:v>-563</c:v>
                </c:pt>
                <c:pt idx="3560">
                  <c:v>-564</c:v>
                </c:pt>
                <c:pt idx="3561">
                  <c:v>-565</c:v>
                </c:pt>
                <c:pt idx="3562">
                  <c:v>-566</c:v>
                </c:pt>
                <c:pt idx="3563">
                  <c:v>-567</c:v>
                </c:pt>
                <c:pt idx="3564">
                  <c:v>-568</c:v>
                </c:pt>
                <c:pt idx="3565">
                  <c:v>-560</c:v>
                </c:pt>
                <c:pt idx="3566">
                  <c:v>-552</c:v>
                </c:pt>
                <c:pt idx="3567">
                  <c:v>-544</c:v>
                </c:pt>
                <c:pt idx="3568">
                  <c:v>-545</c:v>
                </c:pt>
                <c:pt idx="3569">
                  <c:v>-546</c:v>
                </c:pt>
                <c:pt idx="3570">
                  <c:v>-547</c:v>
                </c:pt>
                <c:pt idx="3571">
                  <c:v>-548</c:v>
                </c:pt>
                <c:pt idx="3572">
                  <c:v>-549</c:v>
                </c:pt>
                <c:pt idx="3573">
                  <c:v>-550</c:v>
                </c:pt>
                <c:pt idx="3574">
                  <c:v>-551</c:v>
                </c:pt>
                <c:pt idx="3575">
                  <c:v>-552</c:v>
                </c:pt>
                <c:pt idx="3576">
                  <c:v>-553</c:v>
                </c:pt>
                <c:pt idx="3577">
                  <c:v>-554</c:v>
                </c:pt>
                <c:pt idx="3578">
                  <c:v>-555</c:v>
                </c:pt>
                <c:pt idx="3579">
                  <c:v>-556</c:v>
                </c:pt>
                <c:pt idx="3580">
                  <c:v>-557</c:v>
                </c:pt>
                <c:pt idx="3581">
                  <c:v>-558</c:v>
                </c:pt>
                <c:pt idx="3582">
                  <c:v>-559</c:v>
                </c:pt>
                <c:pt idx="3583">
                  <c:v>-560</c:v>
                </c:pt>
                <c:pt idx="3584">
                  <c:v>-561</c:v>
                </c:pt>
                <c:pt idx="3585">
                  <c:v>-553</c:v>
                </c:pt>
                <c:pt idx="3586">
                  <c:v>-554</c:v>
                </c:pt>
                <c:pt idx="3587">
                  <c:v>-555</c:v>
                </c:pt>
                <c:pt idx="3588">
                  <c:v>-556</c:v>
                </c:pt>
                <c:pt idx="3589">
                  <c:v>-557</c:v>
                </c:pt>
                <c:pt idx="3590">
                  <c:v>-558</c:v>
                </c:pt>
                <c:pt idx="3591">
                  <c:v>-559</c:v>
                </c:pt>
                <c:pt idx="3592">
                  <c:v>-560</c:v>
                </c:pt>
                <c:pt idx="3593">
                  <c:v>-561</c:v>
                </c:pt>
                <c:pt idx="3594">
                  <c:v>-562</c:v>
                </c:pt>
                <c:pt idx="3595">
                  <c:v>-563</c:v>
                </c:pt>
                <c:pt idx="3596">
                  <c:v>-564</c:v>
                </c:pt>
                <c:pt idx="3597">
                  <c:v>-565</c:v>
                </c:pt>
                <c:pt idx="3598">
                  <c:v>-566</c:v>
                </c:pt>
                <c:pt idx="3599">
                  <c:v>-567</c:v>
                </c:pt>
                <c:pt idx="3600">
                  <c:v>-568</c:v>
                </c:pt>
                <c:pt idx="3601">
                  <c:v>-569</c:v>
                </c:pt>
                <c:pt idx="3602">
                  <c:v>-570</c:v>
                </c:pt>
                <c:pt idx="3603">
                  <c:v>-571</c:v>
                </c:pt>
                <c:pt idx="3604">
                  <c:v>-572</c:v>
                </c:pt>
                <c:pt idx="3605">
                  <c:v>-564</c:v>
                </c:pt>
                <c:pt idx="3606">
                  <c:v>-565</c:v>
                </c:pt>
                <c:pt idx="3607">
                  <c:v>-566</c:v>
                </c:pt>
                <c:pt idx="3608">
                  <c:v>-567</c:v>
                </c:pt>
                <c:pt idx="3609">
                  <c:v>-568</c:v>
                </c:pt>
                <c:pt idx="3610">
                  <c:v>-569</c:v>
                </c:pt>
                <c:pt idx="3611">
                  <c:v>-570</c:v>
                </c:pt>
                <c:pt idx="3612">
                  <c:v>-571</c:v>
                </c:pt>
                <c:pt idx="3613">
                  <c:v>-572</c:v>
                </c:pt>
                <c:pt idx="3614">
                  <c:v>-573</c:v>
                </c:pt>
                <c:pt idx="3615">
                  <c:v>-574</c:v>
                </c:pt>
                <c:pt idx="3616">
                  <c:v>-575</c:v>
                </c:pt>
                <c:pt idx="3617">
                  <c:v>-576</c:v>
                </c:pt>
                <c:pt idx="3618">
                  <c:v>-577</c:v>
                </c:pt>
                <c:pt idx="3619">
                  <c:v>-578</c:v>
                </c:pt>
                <c:pt idx="3620">
                  <c:v>-579</c:v>
                </c:pt>
                <c:pt idx="3621">
                  <c:v>-580</c:v>
                </c:pt>
                <c:pt idx="3622">
                  <c:v>-581</c:v>
                </c:pt>
                <c:pt idx="3623">
                  <c:v>-582</c:v>
                </c:pt>
                <c:pt idx="3624">
                  <c:v>-583</c:v>
                </c:pt>
                <c:pt idx="3625">
                  <c:v>-584</c:v>
                </c:pt>
                <c:pt idx="3626">
                  <c:v>-585</c:v>
                </c:pt>
                <c:pt idx="3627">
                  <c:v>-577</c:v>
                </c:pt>
                <c:pt idx="3628">
                  <c:v>-578</c:v>
                </c:pt>
                <c:pt idx="3629">
                  <c:v>-579</c:v>
                </c:pt>
                <c:pt idx="3630">
                  <c:v>-580</c:v>
                </c:pt>
                <c:pt idx="3631">
                  <c:v>-581</c:v>
                </c:pt>
                <c:pt idx="3632">
                  <c:v>-582</c:v>
                </c:pt>
                <c:pt idx="3633">
                  <c:v>-583</c:v>
                </c:pt>
                <c:pt idx="3634">
                  <c:v>-584</c:v>
                </c:pt>
                <c:pt idx="3635">
                  <c:v>-585</c:v>
                </c:pt>
                <c:pt idx="3636">
                  <c:v>-586</c:v>
                </c:pt>
                <c:pt idx="3637">
                  <c:v>-587</c:v>
                </c:pt>
                <c:pt idx="3638">
                  <c:v>-579</c:v>
                </c:pt>
                <c:pt idx="3639">
                  <c:v>-580</c:v>
                </c:pt>
                <c:pt idx="3640">
                  <c:v>-572</c:v>
                </c:pt>
                <c:pt idx="3641">
                  <c:v>-573</c:v>
                </c:pt>
                <c:pt idx="3642">
                  <c:v>-574</c:v>
                </c:pt>
                <c:pt idx="3643">
                  <c:v>-575</c:v>
                </c:pt>
                <c:pt idx="3644">
                  <c:v>-576</c:v>
                </c:pt>
                <c:pt idx="3645">
                  <c:v>-577</c:v>
                </c:pt>
                <c:pt idx="3646">
                  <c:v>-578</c:v>
                </c:pt>
                <c:pt idx="3647">
                  <c:v>-579</c:v>
                </c:pt>
                <c:pt idx="3648">
                  <c:v>-580</c:v>
                </c:pt>
                <c:pt idx="3649">
                  <c:v>-581</c:v>
                </c:pt>
                <c:pt idx="3650">
                  <c:v>-582</c:v>
                </c:pt>
                <c:pt idx="3651">
                  <c:v>-574</c:v>
                </c:pt>
                <c:pt idx="3652">
                  <c:v>-575</c:v>
                </c:pt>
                <c:pt idx="3653">
                  <c:v>-576</c:v>
                </c:pt>
                <c:pt idx="3654">
                  <c:v>-577</c:v>
                </c:pt>
                <c:pt idx="3655">
                  <c:v>-578</c:v>
                </c:pt>
                <c:pt idx="3656">
                  <c:v>-579</c:v>
                </c:pt>
                <c:pt idx="3657">
                  <c:v>-580</c:v>
                </c:pt>
                <c:pt idx="3658">
                  <c:v>-581</c:v>
                </c:pt>
                <c:pt idx="3659">
                  <c:v>-582</c:v>
                </c:pt>
                <c:pt idx="3660">
                  <c:v>-583</c:v>
                </c:pt>
                <c:pt idx="3661">
                  <c:v>-584</c:v>
                </c:pt>
                <c:pt idx="3662">
                  <c:v>-585</c:v>
                </c:pt>
                <c:pt idx="3663">
                  <c:v>-577</c:v>
                </c:pt>
                <c:pt idx="3664">
                  <c:v>-578</c:v>
                </c:pt>
                <c:pt idx="3665">
                  <c:v>-579</c:v>
                </c:pt>
                <c:pt idx="3666">
                  <c:v>-580</c:v>
                </c:pt>
                <c:pt idx="3667">
                  <c:v>-581</c:v>
                </c:pt>
                <c:pt idx="3668">
                  <c:v>-582</c:v>
                </c:pt>
                <c:pt idx="3669">
                  <c:v>-583</c:v>
                </c:pt>
                <c:pt idx="3670">
                  <c:v>-584</c:v>
                </c:pt>
                <c:pt idx="3671">
                  <c:v>-585</c:v>
                </c:pt>
                <c:pt idx="3672">
                  <c:v>-586</c:v>
                </c:pt>
                <c:pt idx="3673">
                  <c:v>-587</c:v>
                </c:pt>
                <c:pt idx="3674">
                  <c:v>-588</c:v>
                </c:pt>
                <c:pt idx="3675">
                  <c:v>-589</c:v>
                </c:pt>
                <c:pt idx="3676">
                  <c:v>-590</c:v>
                </c:pt>
                <c:pt idx="3677">
                  <c:v>-591</c:v>
                </c:pt>
                <c:pt idx="3678">
                  <c:v>-592</c:v>
                </c:pt>
                <c:pt idx="3679">
                  <c:v>-593</c:v>
                </c:pt>
                <c:pt idx="3680">
                  <c:v>-594</c:v>
                </c:pt>
                <c:pt idx="3681">
                  <c:v>-595</c:v>
                </c:pt>
                <c:pt idx="3682">
                  <c:v>-596</c:v>
                </c:pt>
                <c:pt idx="3683">
                  <c:v>-597</c:v>
                </c:pt>
                <c:pt idx="3684">
                  <c:v>-598</c:v>
                </c:pt>
                <c:pt idx="3685">
                  <c:v>-599</c:v>
                </c:pt>
                <c:pt idx="3686">
                  <c:v>-600</c:v>
                </c:pt>
                <c:pt idx="3687">
                  <c:v>-601</c:v>
                </c:pt>
                <c:pt idx="3688">
                  <c:v>-602</c:v>
                </c:pt>
                <c:pt idx="3689">
                  <c:v>-603</c:v>
                </c:pt>
                <c:pt idx="3690">
                  <c:v>-604</c:v>
                </c:pt>
                <c:pt idx="3691">
                  <c:v>-605</c:v>
                </c:pt>
                <c:pt idx="3692">
                  <c:v>-606</c:v>
                </c:pt>
                <c:pt idx="3693">
                  <c:v>-607</c:v>
                </c:pt>
                <c:pt idx="3694">
                  <c:v>-608</c:v>
                </c:pt>
                <c:pt idx="3695">
                  <c:v>-609</c:v>
                </c:pt>
                <c:pt idx="3696">
                  <c:v>-610</c:v>
                </c:pt>
                <c:pt idx="3697">
                  <c:v>-611</c:v>
                </c:pt>
                <c:pt idx="3698">
                  <c:v>-603</c:v>
                </c:pt>
                <c:pt idx="3699">
                  <c:v>-604</c:v>
                </c:pt>
                <c:pt idx="3700">
                  <c:v>-605</c:v>
                </c:pt>
                <c:pt idx="3701">
                  <c:v>-606</c:v>
                </c:pt>
                <c:pt idx="3702">
                  <c:v>-607</c:v>
                </c:pt>
                <c:pt idx="3703">
                  <c:v>-608</c:v>
                </c:pt>
                <c:pt idx="3704">
                  <c:v>-609</c:v>
                </c:pt>
                <c:pt idx="3705">
                  <c:v>-610</c:v>
                </c:pt>
                <c:pt idx="3706">
                  <c:v>-602</c:v>
                </c:pt>
                <c:pt idx="3707">
                  <c:v>-603</c:v>
                </c:pt>
                <c:pt idx="3708">
                  <c:v>-604</c:v>
                </c:pt>
                <c:pt idx="3709">
                  <c:v>-605</c:v>
                </c:pt>
                <c:pt idx="3710">
                  <c:v>-606</c:v>
                </c:pt>
                <c:pt idx="3711">
                  <c:v>-607</c:v>
                </c:pt>
                <c:pt idx="3712">
                  <c:v>-608</c:v>
                </c:pt>
                <c:pt idx="3713">
                  <c:v>-609</c:v>
                </c:pt>
                <c:pt idx="3714">
                  <c:v>-610</c:v>
                </c:pt>
                <c:pt idx="3715">
                  <c:v>-611</c:v>
                </c:pt>
                <c:pt idx="3716">
                  <c:v>-612</c:v>
                </c:pt>
                <c:pt idx="3717">
                  <c:v>-613</c:v>
                </c:pt>
                <c:pt idx="3718">
                  <c:v>-614</c:v>
                </c:pt>
                <c:pt idx="3719">
                  <c:v>-615</c:v>
                </c:pt>
                <c:pt idx="3720">
                  <c:v>-616</c:v>
                </c:pt>
                <c:pt idx="3721">
                  <c:v>-617</c:v>
                </c:pt>
                <c:pt idx="3722">
                  <c:v>-618</c:v>
                </c:pt>
                <c:pt idx="3723">
                  <c:v>-610</c:v>
                </c:pt>
                <c:pt idx="3724">
                  <c:v>-602</c:v>
                </c:pt>
                <c:pt idx="3725">
                  <c:v>-603</c:v>
                </c:pt>
                <c:pt idx="3726">
                  <c:v>-604</c:v>
                </c:pt>
                <c:pt idx="3727">
                  <c:v>-605</c:v>
                </c:pt>
                <c:pt idx="3728">
                  <c:v>-606</c:v>
                </c:pt>
                <c:pt idx="3729">
                  <c:v>-607</c:v>
                </c:pt>
                <c:pt idx="3730">
                  <c:v>-608</c:v>
                </c:pt>
                <c:pt idx="3731">
                  <c:v>-609</c:v>
                </c:pt>
                <c:pt idx="3732">
                  <c:v>-601</c:v>
                </c:pt>
                <c:pt idx="3733">
                  <c:v>-602</c:v>
                </c:pt>
                <c:pt idx="3734">
                  <c:v>-603</c:v>
                </c:pt>
                <c:pt idx="3735">
                  <c:v>-604</c:v>
                </c:pt>
                <c:pt idx="3736">
                  <c:v>-596</c:v>
                </c:pt>
                <c:pt idx="3737">
                  <c:v>-597</c:v>
                </c:pt>
                <c:pt idx="3738">
                  <c:v>-598</c:v>
                </c:pt>
                <c:pt idx="3739">
                  <c:v>-599</c:v>
                </c:pt>
                <c:pt idx="3740">
                  <c:v>-591</c:v>
                </c:pt>
                <c:pt idx="3741">
                  <c:v>-592</c:v>
                </c:pt>
                <c:pt idx="3742">
                  <c:v>-593</c:v>
                </c:pt>
                <c:pt idx="3743">
                  <c:v>-585</c:v>
                </c:pt>
                <c:pt idx="3744">
                  <c:v>-586</c:v>
                </c:pt>
                <c:pt idx="3745">
                  <c:v>-587</c:v>
                </c:pt>
                <c:pt idx="3746">
                  <c:v>-588</c:v>
                </c:pt>
                <c:pt idx="3747">
                  <c:v>-589</c:v>
                </c:pt>
                <c:pt idx="3748">
                  <c:v>-590</c:v>
                </c:pt>
                <c:pt idx="3749">
                  <c:v>-591</c:v>
                </c:pt>
                <c:pt idx="3750">
                  <c:v>-592</c:v>
                </c:pt>
                <c:pt idx="3751">
                  <c:v>-593</c:v>
                </c:pt>
                <c:pt idx="3752">
                  <c:v>-594</c:v>
                </c:pt>
                <c:pt idx="3753">
                  <c:v>-595</c:v>
                </c:pt>
                <c:pt idx="3754">
                  <c:v>-596</c:v>
                </c:pt>
                <c:pt idx="3755">
                  <c:v>-597</c:v>
                </c:pt>
                <c:pt idx="3756">
                  <c:v>-598</c:v>
                </c:pt>
                <c:pt idx="3757">
                  <c:v>-599</c:v>
                </c:pt>
                <c:pt idx="3758">
                  <c:v>-600</c:v>
                </c:pt>
                <c:pt idx="3759">
                  <c:v>-592</c:v>
                </c:pt>
                <c:pt idx="3760">
                  <c:v>-593</c:v>
                </c:pt>
                <c:pt idx="3761">
                  <c:v>-594</c:v>
                </c:pt>
                <c:pt idx="3762">
                  <c:v>-595</c:v>
                </c:pt>
                <c:pt idx="3763">
                  <c:v>-596</c:v>
                </c:pt>
                <c:pt idx="3764">
                  <c:v>-597</c:v>
                </c:pt>
                <c:pt idx="3765">
                  <c:v>-598</c:v>
                </c:pt>
                <c:pt idx="3766">
                  <c:v>-599</c:v>
                </c:pt>
                <c:pt idx="3767">
                  <c:v>-600</c:v>
                </c:pt>
                <c:pt idx="3768">
                  <c:v>-601</c:v>
                </c:pt>
                <c:pt idx="3769">
                  <c:v>-593</c:v>
                </c:pt>
                <c:pt idx="3770">
                  <c:v>-594</c:v>
                </c:pt>
                <c:pt idx="3771">
                  <c:v>-595</c:v>
                </c:pt>
                <c:pt idx="3772">
                  <c:v>-596</c:v>
                </c:pt>
                <c:pt idx="3773">
                  <c:v>-597</c:v>
                </c:pt>
                <c:pt idx="3774">
                  <c:v>-589</c:v>
                </c:pt>
                <c:pt idx="3775">
                  <c:v>-590</c:v>
                </c:pt>
                <c:pt idx="3776">
                  <c:v>-591</c:v>
                </c:pt>
                <c:pt idx="3777">
                  <c:v>-592</c:v>
                </c:pt>
                <c:pt idx="3778">
                  <c:v>-593</c:v>
                </c:pt>
                <c:pt idx="3779">
                  <c:v>-594</c:v>
                </c:pt>
                <c:pt idx="3780">
                  <c:v>-595</c:v>
                </c:pt>
                <c:pt idx="3781">
                  <c:v>-596</c:v>
                </c:pt>
                <c:pt idx="3782">
                  <c:v>-597</c:v>
                </c:pt>
                <c:pt idx="3783">
                  <c:v>-598</c:v>
                </c:pt>
                <c:pt idx="3784">
                  <c:v>-599</c:v>
                </c:pt>
                <c:pt idx="3785">
                  <c:v>-600</c:v>
                </c:pt>
                <c:pt idx="3786">
                  <c:v>-601</c:v>
                </c:pt>
                <c:pt idx="3787">
                  <c:v>-602</c:v>
                </c:pt>
                <c:pt idx="3788">
                  <c:v>-603</c:v>
                </c:pt>
                <c:pt idx="3789">
                  <c:v>-604</c:v>
                </c:pt>
                <c:pt idx="3790">
                  <c:v>-605</c:v>
                </c:pt>
                <c:pt idx="3791">
                  <c:v>-606</c:v>
                </c:pt>
                <c:pt idx="3792">
                  <c:v>-607</c:v>
                </c:pt>
                <c:pt idx="3793">
                  <c:v>-608</c:v>
                </c:pt>
                <c:pt idx="3794">
                  <c:v>-609</c:v>
                </c:pt>
                <c:pt idx="3795">
                  <c:v>-610</c:v>
                </c:pt>
                <c:pt idx="3796">
                  <c:v>-611</c:v>
                </c:pt>
                <c:pt idx="3797">
                  <c:v>-612</c:v>
                </c:pt>
                <c:pt idx="3798">
                  <c:v>-613</c:v>
                </c:pt>
                <c:pt idx="3799">
                  <c:v>-605</c:v>
                </c:pt>
                <c:pt idx="3800">
                  <c:v>-606</c:v>
                </c:pt>
                <c:pt idx="3801">
                  <c:v>-598</c:v>
                </c:pt>
                <c:pt idx="3802">
                  <c:v>-599</c:v>
                </c:pt>
                <c:pt idx="3803">
                  <c:v>-600</c:v>
                </c:pt>
                <c:pt idx="3804">
                  <c:v>-601</c:v>
                </c:pt>
                <c:pt idx="3805">
                  <c:v>-602</c:v>
                </c:pt>
                <c:pt idx="3806">
                  <c:v>-603</c:v>
                </c:pt>
                <c:pt idx="3807">
                  <c:v>-604</c:v>
                </c:pt>
                <c:pt idx="3808">
                  <c:v>-605</c:v>
                </c:pt>
                <c:pt idx="3809">
                  <c:v>-606</c:v>
                </c:pt>
                <c:pt idx="3810">
                  <c:v>-607</c:v>
                </c:pt>
                <c:pt idx="3811">
                  <c:v>-608</c:v>
                </c:pt>
                <c:pt idx="3812">
                  <c:v>-609</c:v>
                </c:pt>
                <c:pt idx="3813">
                  <c:v>-610</c:v>
                </c:pt>
                <c:pt idx="3814">
                  <c:v>-611</c:v>
                </c:pt>
                <c:pt idx="3815">
                  <c:v>-603</c:v>
                </c:pt>
                <c:pt idx="3816">
                  <c:v>-604</c:v>
                </c:pt>
                <c:pt idx="3817">
                  <c:v>-605</c:v>
                </c:pt>
                <c:pt idx="3818">
                  <c:v>-606</c:v>
                </c:pt>
                <c:pt idx="3819">
                  <c:v>-607</c:v>
                </c:pt>
                <c:pt idx="3820">
                  <c:v>-608</c:v>
                </c:pt>
                <c:pt idx="3821">
                  <c:v>-600</c:v>
                </c:pt>
                <c:pt idx="3822">
                  <c:v>-601</c:v>
                </c:pt>
                <c:pt idx="3823">
                  <c:v>-602</c:v>
                </c:pt>
                <c:pt idx="3824">
                  <c:v>-603</c:v>
                </c:pt>
                <c:pt idx="3825">
                  <c:v>-604</c:v>
                </c:pt>
                <c:pt idx="3826">
                  <c:v>-605</c:v>
                </c:pt>
                <c:pt idx="3827">
                  <c:v>-606</c:v>
                </c:pt>
                <c:pt idx="3828">
                  <c:v>-607</c:v>
                </c:pt>
                <c:pt idx="3829">
                  <c:v>-608</c:v>
                </c:pt>
                <c:pt idx="3830">
                  <c:v>-609</c:v>
                </c:pt>
                <c:pt idx="3831">
                  <c:v>-610</c:v>
                </c:pt>
                <c:pt idx="3832">
                  <c:v>-611</c:v>
                </c:pt>
                <c:pt idx="3833">
                  <c:v>-612</c:v>
                </c:pt>
                <c:pt idx="3834">
                  <c:v>-613</c:v>
                </c:pt>
                <c:pt idx="3835">
                  <c:v>-614</c:v>
                </c:pt>
                <c:pt idx="3836">
                  <c:v>-615</c:v>
                </c:pt>
                <c:pt idx="3837">
                  <c:v>-616</c:v>
                </c:pt>
                <c:pt idx="3838">
                  <c:v>-617</c:v>
                </c:pt>
                <c:pt idx="3839">
                  <c:v>-609</c:v>
                </c:pt>
                <c:pt idx="3840">
                  <c:v>-610</c:v>
                </c:pt>
                <c:pt idx="3841">
                  <c:v>-611</c:v>
                </c:pt>
                <c:pt idx="3842">
                  <c:v>-612</c:v>
                </c:pt>
                <c:pt idx="3843">
                  <c:v>-613</c:v>
                </c:pt>
                <c:pt idx="3844">
                  <c:v>-614</c:v>
                </c:pt>
                <c:pt idx="3845">
                  <c:v>-615</c:v>
                </c:pt>
                <c:pt idx="3846">
                  <c:v>-616</c:v>
                </c:pt>
                <c:pt idx="3847">
                  <c:v>-617</c:v>
                </c:pt>
                <c:pt idx="3848">
                  <c:v>-618</c:v>
                </c:pt>
                <c:pt idx="3849">
                  <c:v>-619</c:v>
                </c:pt>
                <c:pt idx="3850">
                  <c:v>-620</c:v>
                </c:pt>
                <c:pt idx="3851">
                  <c:v>-621</c:v>
                </c:pt>
                <c:pt idx="3852">
                  <c:v>-622</c:v>
                </c:pt>
                <c:pt idx="3853">
                  <c:v>-623</c:v>
                </c:pt>
                <c:pt idx="3854">
                  <c:v>-624</c:v>
                </c:pt>
                <c:pt idx="3855">
                  <c:v>-625</c:v>
                </c:pt>
                <c:pt idx="3856">
                  <c:v>-626</c:v>
                </c:pt>
                <c:pt idx="3857">
                  <c:v>-627</c:v>
                </c:pt>
                <c:pt idx="3858">
                  <c:v>-628</c:v>
                </c:pt>
                <c:pt idx="3859">
                  <c:v>-629</c:v>
                </c:pt>
                <c:pt idx="3860">
                  <c:v>-630</c:v>
                </c:pt>
                <c:pt idx="3861">
                  <c:v>-631</c:v>
                </c:pt>
                <c:pt idx="3862">
                  <c:v>-632</c:v>
                </c:pt>
                <c:pt idx="3863">
                  <c:v>-633</c:v>
                </c:pt>
                <c:pt idx="3864">
                  <c:v>-634</c:v>
                </c:pt>
                <c:pt idx="3865">
                  <c:v>-626</c:v>
                </c:pt>
                <c:pt idx="3866">
                  <c:v>-627</c:v>
                </c:pt>
                <c:pt idx="3867">
                  <c:v>-628</c:v>
                </c:pt>
                <c:pt idx="3868">
                  <c:v>-629</c:v>
                </c:pt>
                <c:pt idx="3869">
                  <c:v>-630</c:v>
                </c:pt>
                <c:pt idx="3870">
                  <c:v>-631</c:v>
                </c:pt>
                <c:pt idx="3871">
                  <c:v>-632</c:v>
                </c:pt>
                <c:pt idx="3872">
                  <c:v>-633</c:v>
                </c:pt>
                <c:pt idx="3873">
                  <c:v>-634</c:v>
                </c:pt>
                <c:pt idx="3874">
                  <c:v>-635</c:v>
                </c:pt>
                <c:pt idx="3875">
                  <c:v>-636</c:v>
                </c:pt>
                <c:pt idx="3876">
                  <c:v>-637</c:v>
                </c:pt>
                <c:pt idx="3877">
                  <c:v>-638</c:v>
                </c:pt>
                <c:pt idx="3878">
                  <c:v>-639</c:v>
                </c:pt>
                <c:pt idx="3879">
                  <c:v>-640</c:v>
                </c:pt>
                <c:pt idx="3880">
                  <c:v>-641</c:v>
                </c:pt>
                <c:pt idx="3881">
                  <c:v>-642</c:v>
                </c:pt>
                <c:pt idx="3882">
                  <c:v>-643</c:v>
                </c:pt>
                <c:pt idx="3883">
                  <c:v>-644</c:v>
                </c:pt>
                <c:pt idx="3884">
                  <c:v>-645</c:v>
                </c:pt>
                <c:pt idx="3885">
                  <c:v>-646</c:v>
                </c:pt>
                <c:pt idx="3886">
                  <c:v>-647</c:v>
                </c:pt>
                <c:pt idx="3887">
                  <c:v>-648</c:v>
                </c:pt>
                <c:pt idx="3888">
                  <c:v>-649</c:v>
                </c:pt>
                <c:pt idx="3889">
                  <c:v>-650</c:v>
                </c:pt>
                <c:pt idx="3890">
                  <c:v>-651</c:v>
                </c:pt>
                <c:pt idx="3891">
                  <c:v>-652</c:v>
                </c:pt>
                <c:pt idx="3892">
                  <c:v>-644</c:v>
                </c:pt>
                <c:pt idx="3893">
                  <c:v>-645</c:v>
                </c:pt>
                <c:pt idx="3894">
                  <c:v>-646</c:v>
                </c:pt>
                <c:pt idx="3895">
                  <c:v>-647</c:v>
                </c:pt>
                <c:pt idx="3896">
                  <c:v>-648</c:v>
                </c:pt>
                <c:pt idx="3897">
                  <c:v>-649</c:v>
                </c:pt>
                <c:pt idx="3898">
                  <c:v>-650</c:v>
                </c:pt>
                <c:pt idx="3899">
                  <c:v>-651</c:v>
                </c:pt>
                <c:pt idx="3900">
                  <c:v>-652</c:v>
                </c:pt>
                <c:pt idx="3901">
                  <c:v>-653</c:v>
                </c:pt>
                <c:pt idx="3902">
                  <c:v>-654</c:v>
                </c:pt>
                <c:pt idx="3903">
                  <c:v>-655</c:v>
                </c:pt>
                <c:pt idx="3904">
                  <c:v>-656</c:v>
                </c:pt>
                <c:pt idx="3905">
                  <c:v>-657</c:v>
                </c:pt>
                <c:pt idx="3906">
                  <c:v>-658</c:v>
                </c:pt>
                <c:pt idx="3907">
                  <c:v>-659</c:v>
                </c:pt>
                <c:pt idx="3908">
                  <c:v>-660</c:v>
                </c:pt>
                <c:pt idx="3909">
                  <c:v>-661</c:v>
                </c:pt>
                <c:pt idx="3910">
                  <c:v>-662</c:v>
                </c:pt>
                <c:pt idx="3911">
                  <c:v>-663</c:v>
                </c:pt>
                <c:pt idx="3912">
                  <c:v>-664</c:v>
                </c:pt>
                <c:pt idx="3913">
                  <c:v>-665</c:v>
                </c:pt>
                <c:pt idx="3914">
                  <c:v>-666</c:v>
                </c:pt>
                <c:pt idx="3915">
                  <c:v>-667</c:v>
                </c:pt>
                <c:pt idx="3916">
                  <c:v>-668</c:v>
                </c:pt>
                <c:pt idx="3917">
                  <c:v>-669</c:v>
                </c:pt>
                <c:pt idx="3918">
                  <c:v>-670</c:v>
                </c:pt>
                <c:pt idx="3919">
                  <c:v>-671</c:v>
                </c:pt>
                <c:pt idx="3920">
                  <c:v>-672</c:v>
                </c:pt>
                <c:pt idx="3921">
                  <c:v>-673</c:v>
                </c:pt>
                <c:pt idx="3922">
                  <c:v>-674</c:v>
                </c:pt>
                <c:pt idx="3923">
                  <c:v>-675</c:v>
                </c:pt>
                <c:pt idx="3924">
                  <c:v>-676</c:v>
                </c:pt>
                <c:pt idx="3925">
                  <c:v>-668</c:v>
                </c:pt>
                <c:pt idx="3926">
                  <c:v>-669</c:v>
                </c:pt>
                <c:pt idx="3927">
                  <c:v>-670</c:v>
                </c:pt>
                <c:pt idx="3928">
                  <c:v>-662</c:v>
                </c:pt>
                <c:pt idx="3929">
                  <c:v>-663</c:v>
                </c:pt>
                <c:pt idx="3930">
                  <c:v>-664</c:v>
                </c:pt>
                <c:pt idx="3931">
                  <c:v>-665</c:v>
                </c:pt>
                <c:pt idx="3932">
                  <c:v>-666</c:v>
                </c:pt>
                <c:pt idx="3933">
                  <c:v>-667</c:v>
                </c:pt>
                <c:pt idx="3934">
                  <c:v>-668</c:v>
                </c:pt>
                <c:pt idx="3935">
                  <c:v>-669</c:v>
                </c:pt>
                <c:pt idx="3936">
                  <c:v>-670</c:v>
                </c:pt>
                <c:pt idx="3937">
                  <c:v>-671</c:v>
                </c:pt>
                <c:pt idx="3938">
                  <c:v>-672</c:v>
                </c:pt>
                <c:pt idx="3939">
                  <c:v>-664</c:v>
                </c:pt>
                <c:pt idx="3940">
                  <c:v>-665</c:v>
                </c:pt>
                <c:pt idx="3941">
                  <c:v>-666</c:v>
                </c:pt>
                <c:pt idx="3942">
                  <c:v>-667</c:v>
                </c:pt>
                <c:pt idx="3943">
                  <c:v>-659</c:v>
                </c:pt>
                <c:pt idx="3944">
                  <c:v>-660</c:v>
                </c:pt>
                <c:pt idx="3945">
                  <c:v>-661</c:v>
                </c:pt>
                <c:pt idx="3946">
                  <c:v>-662</c:v>
                </c:pt>
                <c:pt idx="3947">
                  <c:v>-663</c:v>
                </c:pt>
                <c:pt idx="3948">
                  <c:v>-664</c:v>
                </c:pt>
                <c:pt idx="3949">
                  <c:v>-656</c:v>
                </c:pt>
                <c:pt idx="3950">
                  <c:v>-657</c:v>
                </c:pt>
                <c:pt idx="3951">
                  <c:v>-658</c:v>
                </c:pt>
                <c:pt idx="3952">
                  <c:v>-659</c:v>
                </c:pt>
                <c:pt idx="3953">
                  <c:v>-651</c:v>
                </c:pt>
                <c:pt idx="3954">
                  <c:v>-652</c:v>
                </c:pt>
                <c:pt idx="3955">
                  <c:v>-653</c:v>
                </c:pt>
                <c:pt idx="3956">
                  <c:v>-654</c:v>
                </c:pt>
                <c:pt idx="3957">
                  <c:v>-655</c:v>
                </c:pt>
                <c:pt idx="3958">
                  <c:v>-656</c:v>
                </c:pt>
                <c:pt idx="3959">
                  <c:v>-657</c:v>
                </c:pt>
                <c:pt idx="3960">
                  <c:v>-658</c:v>
                </c:pt>
                <c:pt idx="3961">
                  <c:v>-659</c:v>
                </c:pt>
                <c:pt idx="3962">
                  <c:v>-660</c:v>
                </c:pt>
                <c:pt idx="3963">
                  <c:v>-661</c:v>
                </c:pt>
                <c:pt idx="3964">
                  <c:v>-662</c:v>
                </c:pt>
                <c:pt idx="3965">
                  <c:v>-663</c:v>
                </c:pt>
                <c:pt idx="3966">
                  <c:v>-664</c:v>
                </c:pt>
                <c:pt idx="3967">
                  <c:v>-665</c:v>
                </c:pt>
                <c:pt idx="3968">
                  <c:v>-666</c:v>
                </c:pt>
                <c:pt idx="3969">
                  <c:v>-667</c:v>
                </c:pt>
                <c:pt idx="3970">
                  <c:v>-668</c:v>
                </c:pt>
                <c:pt idx="3971">
                  <c:v>-660</c:v>
                </c:pt>
                <c:pt idx="3972">
                  <c:v>-661</c:v>
                </c:pt>
                <c:pt idx="3973">
                  <c:v>-662</c:v>
                </c:pt>
                <c:pt idx="3974">
                  <c:v>-654</c:v>
                </c:pt>
                <c:pt idx="3975">
                  <c:v>-655</c:v>
                </c:pt>
                <c:pt idx="3976">
                  <c:v>-647</c:v>
                </c:pt>
                <c:pt idx="3977">
                  <c:v>-648</c:v>
                </c:pt>
                <c:pt idx="3978">
                  <c:v>-649</c:v>
                </c:pt>
                <c:pt idx="3979">
                  <c:v>-650</c:v>
                </c:pt>
                <c:pt idx="3980">
                  <c:v>-651</c:v>
                </c:pt>
                <c:pt idx="3981">
                  <c:v>-652</c:v>
                </c:pt>
                <c:pt idx="3982">
                  <c:v>-653</c:v>
                </c:pt>
                <c:pt idx="3983">
                  <c:v>-654</c:v>
                </c:pt>
                <c:pt idx="3984">
                  <c:v>-655</c:v>
                </c:pt>
                <c:pt idx="3985">
                  <c:v>-656</c:v>
                </c:pt>
                <c:pt idx="3986">
                  <c:v>-657</c:v>
                </c:pt>
                <c:pt idx="3987">
                  <c:v>-658</c:v>
                </c:pt>
                <c:pt idx="3988">
                  <c:v>-659</c:v>
                </c:pt>
                <c:pt idx="3989">
                  <c:v>-660</c:v>
                </c:pt>
                <c:pt idx="3990">
                  <c:v>-661</c:v>
                </c:pt>
                <c:pt idx="3991">
                  <c:v>-653</c:v>
                </c:pt>
                <c:pt idx="3992">
                  <c:v>-654</c:v>
                </c:pt>
                <c:pt idx="3993">
                  <c:v>-655</c:v>
                </c:pt>
                <c:pt idx="3994">
                  <c:v>-656</c:v>
                </c:pt>
                <c:pt idx="3995">
                  <c:v>-648</c:v>
                </c:pt>
                <c:pt idx="3996">
                  <c:v>-649</c:v>
                </c:pt>
                <c:pt idx="3997">
                  <c:v>-650</c:v>
                </c:pt>
                <c:pt idx="3998">
                  <c:v>-651</c:v>
                </c:pt>
                <c:pt idx="3999">
                  <c:v>-652</c:v>
                </c:pt>
                <c:pt idx="4000">
                  <c:v>-653</c:v>
                </c:pt>
                <c:pt idx="4001">
                  <c:v>-654</c:v>
                </c:pt>
                <c:pt idx="4002">
                  <c:v>-655</c:v>
                </c:pt>
                <c:pt idx="4003">
                  <c:v>-656</c:v>
                </c:pt>
                <c:pt idx="4004">
                  <c:v>-657</c:v>
                </c:pt>
                <c:pt idx="4005">
                  <c:v>-658</c:v>
                </c:pt>
                <c:pt idx="4006">
                  <c:v>-659</c:v>
                </c:pt>
                <c:pt idx="4007">
                  <c:v>-660</c:v>
                </c:pt>
                <c:pt idx="4008">
                  <c:v>-661</c:v>
                </c:pt>
                <c:pt idx="4009">
                  <c:v>-662</c:v>
                </c:pt>
                <c:pt idx="4010">
                  <c:v>-663</c:v>
                </c:pt>
                <c:pt idx="4011">
                  <c:v>-664</c:v>
                </c:pt>
                <c:pt idx="4012">
                  <c:v>-665</c:v>
                </c:pt>
                <c:pt idx="4013">
                  <c:v>-666</c:v>
                </c:pt>
                <c:pt idx="4014">
                  <c:v>-667</c:v>
                </c:pt>
                <c:pt idx="4015">
                  <c:v>-668</c:v>
                </c:pt>
                <c:pt idx="4016">
                  <c:v>-669</c:v>
                </c:pt>
                <c:pt idx="4017">
                  <c:v>-670</c:v>
                </c:pt>
                <c:pt idx="4018">
                  <c:v>-671</c:v>
                </c:pt>
                <c:pt idx="4019">
                  <c:v>-672</c:v>
                </c:pt>
                <c:pt idx="4020">
                  <c:v>-664</c:v>
                </c:pt>
                <c:pt idx="4021">
                  <c:v>-665</c:v>
                </c:pt>
                <c:pt idx="4022">
                  <c:v>-666</c:v>
                </c:pt>
                <c:pt idx="4023">
                  <c:v>-667</c:v>
                </c:pt>
                <c:pt idx="4024">
                  <c:v>-659</c:v>
                </c:pt>
                <c:pt idx="4025">
                  <c:v>-660</c:v>
                </c:pt>
                <c:pt idx="4026">
                  <c:v>-661</c:v>
                </c:pt>
                <c:pt idx="4027">
                  <c:v>-662</c:v>
                </c:pt>
                <c:pt idx="4028">
                  <c:v>-663</c:v>
                </c:pt>
                <c:pt idx="4029">
                  <c:v>-664</c:v>
                </c:pt>
                <c:pt idx="4030">
                  <c:v>-665</c:v>
                </c:pt>
                <c:pt idx="4031">
                  <c:v>-666</c:v>
                </c:pt>
                <c:pt idx="4032">
                  <c:v>-667</c:v>
                </c:pt>
                <c:pt idx="4033">
                  <c:v>-668</c:v>
                </c:pt>
                <c:pt idx="4034">
                  <c:v>-669</c:v>
                </c:pt>
                <c:pt idx="4035">
                  <c:v>-670</c:v>
                </c:pt>
                <c:pt idx="4036">
                  <c:v>-671</c:v>
                </c:pt>
                <c:pt idx="4037">
                  <c:v>-672</c:v>
                </c:pt>
                <c:pt idx="4038">
                  <c:v>-673</c:v>
                </c:pt>
                <c:pt idx="4039">
                  <c:v>-674</c:v>
                </c:pt>
                <c:pt idx="4040">
                  <c:v>-675</c:v>
                </c:pt>
                <c:pt idx="4041">
                  <c:v>-676</c:v>
                </c:pt>
                <c:pt idx="4042">
                  <c:v>-677</c:v>
                </c:pt>
                <c:pt idx="4043">
                  <c:v>-678</c:v>
                </c:pt>
                <c:pt idx="4044">
                  <c:v>-679</c:v>
                </c:pt>
                <c:pt idx="4045">
                  <c:v>-680</c:v>
                </c:pt>
                <c:pt idx="4046">
                  <c:v>-681</c:v>
                </c:pt>
                <c:pt idx="4047">
                  <c:v>-682</c:v>
                </c:pt>
                <c:pt idx="4048">
                  <c:v>-683</c:v>
                </c:pt>
                <c:pt idx="4049">
                  <c:v>-684</c:v>
                </c:pt>
                <c:pt idx="4050">
                  <c:v>-685</c:v>
                </c:pt>
                <c:pt idx="4051">
                  <c:v>-686</c:v>
                </c:pt>
                <c:pt idx="4052">
                  <c:v>-687</c:v>
                </c:pt>
                <c:pt idx="4053">
                  <c:v>-688</c:v>
                </c:pt>
                <c:pt idx="4054">
                  <c:v>-689</c:v>
                </c:pt>
                <c:pt idx="4055">
                  <c:v>-690</c:v>
                </c:pt>
                <c:pt idx="4056">
                  <c:v>-691</c:v>
                </c:pt>
                <c:pt idx="4057">
                  <c:v>-692</c:v>
                </c:pt>
                <c:pt idx="4058">
                  <c:v>-693</c:v>
                </c:pt>
                <c:pt idx="4059">
                  <c:v>-694</c:v>
                </c:pt>
                <c:pt idx="4060">
                  <c:v>-695</c:v>
                </c:pt>
                <c:pt idx="4061">
                  <c:v>-696</c:v>
                </c:pt>
                <c:pt idx="4062">
                  <c:v>-697</c:v>
                </c:pt>
                <c:pt idx="4063">
                  <c:v>-698</c:v>
                </c:pt>
                <c:pt idx="4064">
                  <c:v>-699</c:v>
                </c:pt>
                <c:pt idx="4065">
                  <c:v>-700</c:v>
                </c:pt>
                <c:pt idx="4066">
                  <c:v>-701</c:v>
                </c:pt>
                <c:pt idx="4067">
                  <c:v>-702</c:v>
                </c:pt>
                <c:pt idx="4068">
                  <c:v>-703</c:v>
                </c:pt>
                <c:pt idx="4069">
                  <c:v>-704</c:v>
                </c:pt>
                <c:pt idx="4070">
                  <c:v>-705</c:v>
                </c:pt>
                <c:pt idx="4071">
                  <c:v>-706</c:v>
                </c:pt>
                <c:pt idx="4072">
                  <c:v>-707</c:v>
                </c:pt>
                <c:pt idx="4073">
                  <c:v>-708</c:v>
                </c:pt>
                <c:pt idx="4074">
                  <c:v>-709</c:v>
                </c:pt>
                <c:pt idx="4075">
                  <c:v>-710</c:v>
                </c:pt>
                <c:pt idx="4076">
                  <c:v>-711</c:v>
                </c:pt>
                <c:pt idx="4077">
                  <c:v>-712</c:v>
                </c:pt>
                <c:pt idx="4078">
                  <c:v>-713</c:v>
                </c:pt>
                <c:pt idx="4079">
                  <c:v>-714</c:v>
                </c:pt>
                <c:pt idx="4080">
                  <c:v>-715</c:v>
                </c:pt>
                <c:pt idx="4081">
                  <c:v>-716</c:v>
                </c:pt>
                <c:pt idx="4082">
                  <c:v>-717</c:v>
                </c:pt>
                <c:pt idx="4083">
                  <c:v>-718</c:v>
                </c:pt>
                <c:pt idx="4084">
                  <c:v>-719</c:v>
                </c:pt>
                <c:pt idx="4085">
                  <c:v>-711</c:v>
                </c:pt>
                <c:pt idx="4086">
                  <c:v>-712</c:v>
                </c:pt>
                <c:pt idx="4087">
                  <c:v>-713</c:v>
                </c:pt>
                <c:pt idx="4088">
                  <c:v>-714</c:v>
                </c:pt>
                <c:pt idx="4089">
                  <c:v>-715</c:v>
                </c:pt>
                <c:pt idx="4090">
                  <c:v>-707</c:v>
                </c:pt>
                <c:pt idx="4091">
                  <c:v>-708</c:v>
                </c:pt>
                <c:pt idx="4092">
                  <c:v>-700</c:v>
                </c:pt>
                <c:pt idx="4093">
                  <c:v>-701</c:v>
                </c:pt>
                <c:pt idx="4094">
                  <c:v>-702</c:v>
                </c:pt>
                <c:pt idx="4095">
                  <c:v>-703</c:v>
                </c:pt>
                <c:pt idx="4096">
                  <c:v>-704</c:v>
                </c:pt>
                <c:pt idx="4097">
                  <c:v>-696</c:v>
                </c:pt>
                <c:pt idx="4098">
                  <c:v>-697</c:v>
                </c:pt>
                <c:pt idx="4099">
                  <c:v>-698</c:v>
                </c:pt>
                <c:pt idx="4100">
                  <c:v>-690</c:v>
                </c:pt>
                <c:pt idx="4101">
                  <c:v>-691</c:v>
                </c:pt>
                <c:pt idx="4102">
                  <c:v>-692</c:v>
                </c:pt>
                <c:pt idx="4103">
                  <c:v>-693</c:v>
                </c:pt>
                <c:pt idx="4104">
                  <c:v>-694</c:v>
                </c:pt>
                <c:pt idx="4105">
                  <c:v>-695</c:v>
                </c:pt>
                <c:pt idx="4106">
                  <c:v>-696</c:v>
                </c:pt>
                <c:pt idx="4107">
                  <c:v>-697</c:v>
                </c:pt>
                <c:pt idx="4108">
                  <c:v>-698</c:v>
                </c:pt>
                <c:pt idx="4109">
                  <c:v>-699</c:v>
                </c:pt>
                <c:pt idx="4110">
                  <c:v>-700</c:v>
                </c:pt>
                <c:pt idx="4111">
                  <c:v>-692</c:v>
                </c:pt>
                <c:pt idx="4112">
                  <c:v>-693</c:v>
                </c:pt>
                <c:pt idx="4113">
                  <c:v>-694</c:v>
                </c:pt>
                <c:pt idx="4114">
                  <c:v>-695</c:v>
                </c:pt>
                <c:pt idx="4115">
                  <c:v>-696</c:v>
                </c:pt>
                <c:pt idx="4116">
                  <c:v>-697</c:v>
                </c:pt>
                <c:pt idx="4117">
                  <c:v>-698</c:v>
                </c:pt>
                <c:pt idx="4118">
                  <c:v>-699</c:v>
                </c:pt>
                <c:pt idx="4119">
                  <c:v>-700</c:v>
                </c:pt>
                <c:pt idx="4120">
                  <c:v>-701</c:v>
                </c:pt>
                <c:pt idx="4121">
                  <c:v>-702</c:v>
                </c:pt>
                <c:pt idx="4122">
                  <c:v>-694</c:v>
                </c:pt>
                <c:pt idx="4123">
                  <c:v>-695</c:v>
                </c:pt>
                <c:pt idx="4124">
                  <c:v>-696</c:v>
                </c:pt>
                <c:pt idx="4125">
                  <c:v>-697</c:v>
                </c:pt>
                <c:pt idx="4126">
                  <c:v>-698</c:v>
                </c:pt>
                <c:pt idx="4127">
                  <c:v>-699</c:v>
                </c:pt>
                <c:pt idx="4128">
                  <c:v>-700</c:v>
                </c:pt>
                <c:pt idx="4129">
                  <c:v>-701</c:v>
                </c:pt>
                <c:pt idx="4130">
                  <c:v>-702</c:v>
                </c:pt>
                <c:pt idx="4131">
                  <c:v>-694</c:v>
                </c:pt>
                <c:pt idx="4132">
                  <c:v>-695</c:v>
                </c:pt>
                <c:pt idx="4133">
                  <c:v>-696</c:v>
                </c:pt>
                <c:pt idx="4134">
                  <c:v>-697</c:v>
                </c:pt>
                <c:pt idx="4135">
                  <c:v>-689</c:v>
                </c:pt>
                <c:pt idx="4136">
                  <c:v>-690</c:v>
                </c:pt>
                <c:pt idx="4137">
                  <c:v>-691</c:v>
                </c:pt>
                <c:pt idx="4138">
                  <c:v>-692</c:v>
                </c:pt>
                <c:pt idx="4139">
                  <c:v>-693</c:v>
                </c:pt>
                <c:pt idx="4140">
                  <c:v>-694</c:v>
                </c:pt>
                <c:pt idx="4141">
                  <c:v>-695</c:v>
                </c:pt>
                <c:pt idx="4142">
                  <c:v>-696</c:v>
                </c:pt>
                <c:pt idx="4143">
                  <c:v>-697</c:v>
                </c:pt>
                <c:pt idx="4144">
                  <c:v>-698</c:v>
                </c:pt>
                <c:pt idx="4145">
                  <c:v>-699</c:v>
                </c:pt>
                <c:pt idx="4146">
                  <c:v>-700</c:v>
                </c:pt>
                <c:pt idx="4147">
                  <c:v>-701</c:v>
                </c:pt>
                <c:pt idx="4148">
                  <c:v>-702</c:v>
                </c:pt>
                <c:pt idx="4149">
                  <c:v>-703</c:v>
                </c:pt>
                <c:pt idx="4150">
                  <c:v>-704</c:v>
                </c:pt>
                <c:pt idx="4151">
                  <c:v>-705</c:v>
                </c:pt>
                <c:pt idx="4152">
                  <c:v>-706</c:v>
                </c:pt>
                <c:pt idx="4153">
                  <c:v>-707</c:v>
                </c:pt>
                <c:pt idx="4154">
                  <c:v>-708</c:v>
                </c:pt>
                <c:pt idx="4155">
                  <c:v>-700</c:v>
                </c:pt>
                <c:pt idx="4156">
                  <c:v>-701</c:v>
                </c:pt>
                <c:pt idx="4157">
                  <c:v>-702</c:v>
                </c:pt>
                <c:pt idx="4158">
                  <c:v>-694</c:v>
                </c:pt>
                <c:pt idx="4159">
                  <c:v>-695</c:v>
                </c:pt>
                <c:pt idx="4160">
                  <c:v>-696</c:v>
                </c:pt>
                <c:pt idx="4161">
                  <c:v>-697</c:v>
                </c:pt>
                <c:pt idx="4162">
                  <c:v>-698</c:v>
                </c:pt>
                <c:pt idx="4163">
                  <c:v>-699</c:v>
                </c:pt>
                <c:pt idx="4164">
                  <c:v>-700</c:v>
                </c:pt>
                <c:pt idx="4165">
                  <c:v>-701</c:v>
                </c:pt>
                <c:pt idx="4166">
                  <c:v>-702</c:v>
                </c:pt>
                <c:pt idx="4167">
                  <c:v>-703</c:v>
                </c:pt>
                <c:pt idx="4168">
                  <c:v>-704</c:v>
                </c:pt>
                <c:pt idx="4169">
                  <c:v>-705</c:v>
                </c:pt>
                <c:pt idx="4170">
                  <c:v>-706</c:v>
                </c:pt>
                <c:pt idx="4171">
                  <c:v>-707</c:v>
                </c:pt>
                <c:pt idx="4172">
                  <c:v>-699</c:v>
                </c:pt>
                <c:pt idx="4173">
                  <c:v>-700</c:v>
                </c:pt>
                <c:pt idx="4174">
                  <c:v>-701</c:v>
                </c:pt>
                <c:pt idx="4175">
                  <c:v>-702</c:v>
                </c:pt>
                <c:pt idx="4176">
                  <c:v>-703</c:v>
                </c:pt>
                <c:pt idx="4177">
                  <c:v>-704</c:v>
                </c:pt>
                <c:pt idx="4178">
                  <c:v>-705</c:v>
                </c:pt>
                <c:pt idx="4179">
                  <c:v>-706</c:v>
                </c:pt>
                <c:pt idx="4180">
                  <c:v>-707</c:v>
                </c:pt>
                <c:pt idx="4181">
                  <c:v>-708</c:v>
                </c:pt>
                <c:pt idx="4182">
                  <c:v>-709</c:v>
                </c:pt>
                <c:pt idx="4183">
                  <c:v>-710</c:v>
                </c:pt>
                <c:pt idx="4184">
                  <c:v>-711</c:v>
                </c:pt>
                <c:pt idx="4185">
                  <c:v>-712</c:v>
                </c:pt>
                <c:pt idx="4186">
                  <c:v>-713</c:v>
                </c:pt>
                <c:pt idx="4187">
                  <c:v>-705</c:v>
                </c:pt>
                <c:pt idx="4188">
                  <c:v>-706</c:v>
                </c:pt>
                <c:pt idx="4189">
                  <c:v>-707</c:v>
                </c:pt>
                <c:pt idx="4190">
                  <c:v>-708</c:v>
                </c:pt>
                <c:pt idx="4191">
                  <c:v>-709</c:v>
                </c:pt>
                <c:pt idx="4192">
                  <c:v>-710</c:v>
                </c:pt>
                <c:pt idx="4193">
                  <c:v>-711</c:v>
                </c:pt>
                <c:pt idx="4194">
                  <c:v>-703</c:v>
                </c:pt>
                <c:pt idx="4195">
                  <c:v>-704</c:v>
                </c:pt>
                <c:pt idx="4196">
                  <c:v>-705</c:v>
                </c:pt>
                <c:pt idx="4197">
                  <c:v>-706</c:v>
                </c:pt>
                <c:pt idx="4198">
                  <c:v>-707</c:v>
                </c:pt>
                <c:pt idx="4199">
                  <c:v>-708</c:v>
                </c:pt>
                <c:pt idx="4200">
                  <c:v>-709</c:v>
                </c:pt>
                <c:pt idx="4201">
                  <c:v>-710</c:v>
                </c:pt>
                <c:pt idx="4202">
                  <c:v>-711</c:v>
                </c:pt>
                <c:pt idx="4203">
                  <c:v>-712</c:v>
                </c:pt>
                <c:pt idx="4204">
                  <c:v>-713</c:v>
                </c:pt>
                <c:pt idx="4205">
                  <c:v>-714</c:v>
                </c:pt>
                <c:pt idx="4206">
                  <c:v>-715</c:v>
                </c:pt>
                <c:pt idx="4207">
                  <c:v>-716</c:v>
                </c:pt>
                <c:pt idx="4208">
                  <c:v>-717</c:v>
                </c:pt>
                <c:pt idx="4209">
                  <c:v>-718</c:v>
                </c:pt>
                <c:pt idx="4210">
                  <c:v>-719</c:v>
                </c:pt>
                <c:pt idx="4211">
                  <c:v>-720</c:v>
                </c:pt>
                <c:pt idx="4212">
                  <c:v>-721</c:v>
                </c:pt>
                <c:pt idx="4213">
                  <c:v>-722</c:v>
                </c:pt>
                <c:pt idx="4214">
                  <c:v>-723</c:v>
                </c:pt>
                <c:pt idx="4215">
                  <c:v>-724</c:v>
                </c:pt>
                <c:pt idx="4216">
                  <c:v>-725</c:v>
                </c:pt>
                <c:pt idx="4217">
                  <c:v>-726</c:v>
                </c:pt>
                <c:pt idx="4218">
                  <c:v>-727</c:v>
                </c:pt>
                <c:pt idx="4219">
                  <c:v>-719</c:v>
                </c:pt>
                <c:pt idx="4220">
                  <c:v>-720</c:v>
                </c:pt>
                <c:pt idx="4221">
                  <c:v>-721</c:v>
                </c:pt>
                <c:pt idx="4222">
                  <c:v>-722</c:v>
                </c:pt>
                <c:pt idx="4223">
                  <c:v>-723</c:v>
                </c:pt>
                <c:pt idx="4224">
                  <c:v>-724</c:v>
                </c:pt>
                <c:pt idx="4225">
                  <c:v>-725</c:v>
                </c:pt>
                <c:pt idx="4226">
                  <c:v>-726</c:v>
                </c:pt>
                <c:pt idx="4227">
                  <c:v>-727</c:v>
                </c:pt>
                <c:pt idx="4228">
                  <c:v>-728</c:v>
                </c:pt>
                <c:pt idx="4229">
                  <c:v>-729</c:v>
                </c:pt>
                <c:pt idx="4230">
                  <c:v>-730</c:v>
                </c:pt>
                <c:pt idx="4231">
                  <c:v>-731</c:v>
                </c:pt>
                <c:pt idx="4232">
                  <c:v>-732</c:v>
                </c:pt>
                <c:pt idx="4233">
                  <c:v>-733</c:v>
                </c:pt>
                <c:pt idx="4234">
                  <c:v>-734</c:v>
                </c:pt>
                <c:pt idx="4235">
                  <c:v>-735</c:v>
                </c:pt>
                <c:pt idx="4236">
                  <c:v>-736</c:v>
                </c:pt>
                <c:pt idx="4237">
                  <c:v>-737</c:v>
                </c:pt>
                <c:pt idx="4238">
                  <c:v>-738</c:v>
                </c:pt>
                <c:pt idx="4239">
                  <c:v>-739</c:v>
                </c:pt>
                <c:pt idx="4240">
                  <c:v>-740</c:v>
                </c:pt>
                <c:pt idx="4241">
                  <c:v>-741</c:v>
                </c:pt>
                <c:pt idx="4242">
                  <c:v>-742</c:v>
                </c:pt>
                <c:pt idx="4243">
                  <c:v>-743</c:v>
                </c:pt>
                <c:pt idx="4244">
                  <c:v>-744</c:v>
                </c:pt>
                <c:pt idx="4245">
                  <c:v>-745</c:v>
                </c:pt>
                <c:pt idx="4246">
                  <c:v>-746</c:v>
                </c:pt>
                <c:pt idx="4247">
                  <c:v>-747</c:v>
                </c:pt>
                <c:pt idx="4248">
                  <c:v>-748</c:v>
                </c:pt>
                <c:pt idx="4249">
                  <c:v>-740</c:v>
                </c:pt>
                <c:pt idx="4250">
                  <c:v>-741</c:v>
                </c:pt>
                <c:pt idx="4251">
                  <c:v>-742</c:v>
                </c:pt>
                <c:pt idx="4252">
                  <c:v>-743</c:v>
                </c:pt>
                <c:pt idx="4253">
                  <c:v>-744</c:v>
                </c:pt>
                <c:pt idx="4254">
                  <c:v>-745</c:v>
                </c:pt>
                <c:pt idx="4255">
                  <c:v>-737</c:v>
                </c:pt>
                <c:pt idx="4256">
                  <c:v>-738</c:v>
                </c:pt>
                <c:pt idx="4257">
                  <c:v>-739</c:v>
                </c:pt>
                <c:pt idx="4258">
                  <c:v>-740</c:v>
                </c:pt>
                <c:pt idx="4259">
                  <c:v>-741</c:v>
                </c:pt>
                <c:pt idx="4260">
                  <c:v>-742</c:v>
                </c:pt>
                <c:pt idx="4261">
                  <c:v>-743</c:v>
                </c:pt>
                <c:pt idx="4262">
                  <c:v>-744</c:v>
                </c:pt>
                <c:pt idx="4263">
                  <c:v>-745</c:v>
                </c:pt>
                <c:pt idx="4264">
                  <c:v>-746</c:v>
                </c:pt>
                <c:pt idx="4265">
                  <c:v>-747</c:v>
                </c:pt>
                <c:pt idx="4266">
                  <c:v>-748</c:v>
                </c:pt>
                <c:pt idx="4267">
                  <c:v>-749</c:v>
                </c:pt>
                <c:pt idx="4268">
                  <c:v>-750</c:v>
                </c:pt>
                <c:pt idx="4269">
                  <c:v>-751</c:v>
                </c:pt>
                <c:pt idx="4270">
                  <c:v>-752</c:v>
                </c:pt>
                <c:pt idx="4271">
                  <c:v>-753</c:v>
                </c:pt>
                <c:pt idx="4272">
                  <c:v>-754</c:v>
                </c:pt>
                <c:pt idx="4273">
                  <c:v>-755</c:v>
                </c:pt>
                <c:pt idx="4274">
                  <c:v>-756</c:v>
                </c:pt>
                <c:pt idx="4275">
                  <c:v>-757</c:v>
                </c:pt>
                <c:pt idx="4276">
                  <c:v>-758</c:v>
                </c:pt>
                <c:pt idx="4277">
                  <c:v>-759</c:v>
                </c:pt>
                <c:pt idx="4278">
                  <c:v>-760</c:v>
                </c:pt>
                <c:pt idx="4279">
                  <c:v>-761</c:v>
                </c:pt>
                <c:pt idx="4280">
                  <c:v>-753</c:v>
                </c:pt>
                <c:pt idx="4281">
                  <c:v>-745</c:v>
                </c:pt>
                <c:pt idx="4282">
                  <c:v>-746</c:v>
                </c:pt>
                <c:pt idx="4283">
                  <c:v>-747</c:v>
                </c:pt>
                <c:pt idx="4284">
                  <c:v>-748</c:v>
                </c:pt>
                <c:pt idx="4285">
                  <c:v>-749</c:v>
                </c:pt>
                <c:pt idx="4286">
                  <c:v>-750</c:v>
                </c:pt>
                <c:pt idx="4287">
                  <c:v>-742</c:v>
                </c:pt>
                <c:pt idx="4288">
                  <c:v>-743</c:v>
                </c:pt>
                <c:pt idx="4289">
                  <c:v>-744</c:v>
                </c:pt>
                <c:pt idx="4290">
                  <c:v>-745</c:v>
                </c:pt>
                <c:pt idx="4291">
                  <c:v>-746</c:v>
                </c:pt>
                <c:pt idx="4292">
                  <c:v>-747</c:v>
                </c:pt>
                <c:pt idx="4293">
                  <c:v>-748</c:v>
                </c:pt>
                <c:pt idx="4294">
                  <c:v>-749</c:v>
                </c:pt>
                <c:pt idx="4295">
                  <c:v>-750</c:v>
                </c:pt>
                <c:pt idx="4296">
                  <c:v>-751</c:v>
                </c:pt>
                <c:pt idx="4297">
                  <c:v>-752</c:v>
                </c:pt>
                <c:pt idx="4298">
                  <c:v>-753</c:v>
                </c:pt>
                <c:pt idx="4299">
                  <c:v>-754</c:v>
                </c:pt>
                <c:pt idx="4300">
                  <c:v>-746</c:v>
                </c:pt>
                <c:pt idx="4301">
                  <c:v>-747</c:v>
                </c:pt>
                <c:pt idx="4302">
                  <c:v>-748</c:v>
                </c:pt>
                <c:pt idx="4303">
                  <c:v>-749</c:v>
                </c:pt>
                <c:pt idx="4304">
                  <c:v>-750</c:v>
                </c:pt>
                <c:pt idx="4305">
                  <c:v>-751</c:v>
                </c:pt>
                <c:pt idx="4306">
                  <c:v>-752</c:v>
                </c:pt>
                <c:pt idx="4307">
                  <c:v>-753</c:v>
                </c:pt>
                <c:pt idx="4308">
                  <c:v>-754</c:v>
                </c:pt>
                <c:pt idx="4309">
                  <c:v>-755</c:v>
                </c:pt>
                <c:pt idx="4310">
                  <c:v>-756</c:v>
                </c:pt>
                <c:pt idx="4311">
                  <c:v>-757</c:v>
                </c:pt>
                <c:pt idx="4312">
                  <c:v>-758</c:v>
                </c:pt>
                <c:pt idx="4313">
                  <c:v>-759</c:v>
                </c:pt>
                <c:pt idx="4314">
                  <c:v>-760</c:v>
                </c:pt>
                <c:pt idx="4315">
                  <c:v>-761</c:v>
                </c:pt>
                <c:pt idx="4316">
                  <c:v>-762</c:v>
                </c:pt>
                <c:pt idx="4317">
                  <c:v>-763</c:v>
                </c:pt>
                <c:pt idx="4318">
                  <c:v>-764</c:v>
                </c:pt>
                <c:pt idx="4319">
                  <c:v>-765</c:v>
                </c:pt>
                <c:pt idx="4320">
                  <c:v>-766</c:v>
                </c:pt>
                <c:pt idx="4321">
                  <c:v>-767</c:v>
                </c:pt>
                <c:pt idx="4322">
                  <c:v>-768</c:v>
                </c:pt>
                <c:pt idx="4323">
                  <c:v>-769</c:v>
                </c:pt>
                <c:pt idx="4324">
                  <c:v>-770</c:v>
                </c:pt>
                <c:pt idx="4325">
                  <c:v>-771</c:v>
                </c:pt>
                <c:pt idx="4326">
                  <c:v>-772</c:v>
                </c:pt>
                <c:pt idx="4327">
                  <c:v>-773</c:v>
                </c:pt>
                <c:pt idx="4328">
                  <c:v>-774</c:v>
                </c:pt>
                <c:pt idx="4329">
                  <c:v>-775</c:v>
                </c:pt>
                <c:pt idx="4330">
                  <c:v>-776</c:v>
                </c:pt>
                <c:pt idx="4331">
                  <c:v>-777</c:v>
                </c:pt>
                <c:pt idx="4332">
                  <c:v>-778</c:v>
                </c:pt>
                <c:pt idx="4333">
                  <c:v>-779</c:v>
                </c:pt>
                <c:pt idx="4334">
                  <c:v>-780</c:v>
                </c:pt>
                <c:pt idx="4335">
                  <c:v>-781</c:v>
                </c:pt>
                <c:pt idx="4336">
                  <c:v>-773</c:v>
                </c:pt>
                <c:pt idx="4337">
                  <c:v>-774</c:v>
                </c:pt>
                <c:pt idx="4338">
                  <c:v>-775</c:v>
                </c:pt>
                <c:pt idx="4339">
                  <c:v>-776</c:v>
                </c:pt>
                <c:pt idx="4340">
                  <c:v>-777</c:v>
                </c:pt>
                <c:pt idx="4341">
                  <c:v>-778</c:v>
                </c:pt>
                <c:pt idx="4342">
                  <c:v>-779</c:v>
                </c:pt>
                <c:pt idx="4343">
                  <c:v>-780</c:v>
                </c:pt>
                <c:pt idx="4344">
                  <c:v>-781</c:v>
                </c:pt>
                <c:pt idx="4345">
                  <c:v>-782</c:v>
                </c:pt>
                <c:pt idx="4346">
                  <c:v>-774</c:v>
                </c:pt>
                <c:pt idx="4347">
                  <c:v>-775</c:v>
                </c:pt>
                <c:pt idx="4348">
                  <c:v>-776</c:v>
                </c:pt>
                <c:pt idx="4349">
                  <c:v>-777</c:v>
                </c:pt>
                <c:pt idx="4350">
                  <c:v>-778</c:v>
                </c:pt>
                <c:pt idx="4351">
                  <c:v>-779</c:v>
                </c:pt>
                <c:pt idx="4352">
                  <c:v>-780</c:v>
                </c:pt>
                <c:pt idx="4353">
                  <c:v>-781</c:v>
                </c:pt>
                <c:pt idx="4354">
                  <c:v>-782</c:v>
                </c:pt>
                <c:pt idx="4355">
                  <c:v>-783</c:v>
                </c:pt>
                <c:pt idx="4356">
                  <c:v>-784</c:v>
                </c:pt>
                <c:pt idx="4357">
                  <c:v>-785</c:v>
                </c:pt>
                <c:pt idx="4358">
                  <c:v>-786</c:v>
                </c:pt>
                <c:pt idx="4359">
                  <c:v>-787</c:v>
                </c:pt>
                <c:pt idx="4360">
                  <c:v>-788</c:v>
                </c:pt>
                <c:pt idx="4361">
                  <c:v>-789</c:v>
                </c:pt>
                <c:pt idx="4362">
                  <c:v>-790</c:v>
                </c:pt>
                <c:pt idx="4363">
                  <c:v>-791</c:v>
                </c:pt>
                <c:pt idx="4364">
                  <c:v>-792</c:v>
                </c:pt>
                <c:pt idx="4365">
                  <c:v>-793</c:v>
                </c:pt>
                <c:pt idx="4366">
                  <c:v>-794</c:v>
                </c:pt>
                <c:pt idx="4367">
                  <c:v>-795</c:v>
                </c:pt>
                <c:pt idx="4368">
                  <c:v>-796</c:v>
                </c:pt>
                <c:pt idx="4369">
                  <c:v>-797</c:v>
                </c:pt>
                <c:pt idx="4370">
                  <c:v>-798</c:v>
                </c:pt>
                <c:pt idx="4371">
                  <c:v>-799</c:v>
                </c:pt>
                <c:pt idx="4372">
                  <c:v>-800</c:v>
                </c:pt>
                <c:pt idx="4373">
                  <c:v>-801</c:v>
                </c:pt>
                <c:pt idx="4374">
                  <c:v>-802</c:v>
                </c:pt>
                <c:pt idx="4375">
                  <c:v>-803</c:v>
                </c:pt>
                <c:pt idx="4376">
                  <c:v>-804</c:v>
                </c:pt>
                <c:pt idx="4377">
                  <c:v>-805</c:v>
                </c:pt>
                <c:pt idx="4378">
                  <c:v>-806</c:v>
                </c:pt>
                <c:pt idx="4379">
                  <c:v>-807</c:v>
                </c:pt>
                <c:pt idx="4380">
                  <c:v>-808</c:v>
                </c:pt>
                <c:pt idx="4381">
                  <c:v>-809</c:v>
                </c:pt>
                <c:pt idx="4382">
                  <c:v>-801</c:v>
                </c:pt>
                <c:pt idx="4383">
                  <c:v>-802</c:v>
                </c:pt>
                <c:pt idx="4384">
                  <c:v>-803</c:v>
                </c:pt>
                <c:pt idx="4385">
                  <c:v>-795</c:v>
                </c:pt>
                <c:pt idx="4386">
                  <c:v>-796</c:v>
                </c:pt>
                <c:pt idx="4387">
                  <c:v>-797</c:v>
                </c:pt>
                <c:pt idx="4388">
                  <c:v>-798</c:v>
                </c:pt>
                <c:pt idx="4389">
                  <c:v>-799</c:v>
                </c:pt>
                <c:pt idx="4390">
                  <c:v>-791</c:v>
                </c:pt>
                <c:pt idx="4391">
                  <c:v>-792</c:v>
                </c:pt>
                <c:pt idx="4392">
                  <c:v>-793</c:v>
                </c:pt>
                <c:pt idx="4393">
                  <c:v>-794</c:v>
                </c:pt>
                <c:pt idx="4394">
                  <c:v>-795</c:v>
                </c:pt>
                <c:pt idx="4395">
                  <c:v>-796</c:v>
                </c:pt>
                <c:pt idx="4396">
                  <c:v>-788</c:v>
                </c:pt>
                <c:pt idx="4397">
                  <c:v>-789</c:v>
                </c:pt>
                <c:pt idx="4398">
                  <c:v>-790</c:v>
                </c:pt>
                <c:pt idx="4399">
                  <c:v>-791</c:v>
                </c:pt>
                <c:pt idx="4400">
                  <c:v>-783</c:v>
                </c:pt>
                <c:pt idx="4401">
                  <c:v>-784</c:v>
                </c:pt>
                <c:pt idx="4402">
                  <c:v>-785</c:v>
                </c:pt>
                <c:pt idx="4403">
                  <c:v>-786</c:v>
                </c:pt>
                <c:pt idx="4404">
                  <c:v>-787</c:v>
                </c:pt>
                <c:pt idx="4405">
                  <c:v>-779</c:v>
                </c:pt>
                <c:pt idx="4406">
                  <c:v>-780</c:v>
                </c:pt>
                <c:pt idx="4407">
                  <c:v>-781</c:v>
                </c:pt>
                <c:pt idx="4408">
                  <c:v>-782</c:v>
                </c:pt>
                <c:pt idx="4409">
                  <c:v>-783</c:v>
                </c:pt>
                <c:pt idx="4410">
                  <c:v>-784</c:v>
                </c:pt>
                <c:pt idx="4411">
                  <c:v>-776</c:v>
                </c:pt>
                <c:pt idx="4412">
                  <c:v>-777</c:v>
                </c:pt>
                <c:pt idx="4413">
                  <c:v>-769</c:v>
                </c:pt>
                <c:pt idx="4414">
                  <c:v>-770</c:v>
                </c:pt>
                <c:pt idx="4415">
                  <c:v>-762</c:v>
                </c:pt>
                <c:pt idx="4416">
                  <c:v>-763</c:v>
                </c:pt>
                <c:pt idx="4417">
                  <c:v>-764</c:v>
                </c:pt>
                <c:pt idx="4418">
                  <c:v>-765</c:v>
                </c:pt>
                <c:pt idx="4419">
                  <c:v>-766</c:v>
                </c:pt>
                <c:pt idx="4420">
                  <c:v>-767</c:v>
                </c:pt>
                <c:pt idx="4421">
                  <c:v>-768</c:v>
                </c:pt>
                <c:pt idx="4422">
                  <c:v>-769</c:v>
                </c:pt>
                <c:pt idx="4423">
                  <c:v>-770</c:v>
                </c:pt>
                <c:pt idx="4424">
                  <c:v>-771</c:v>
                </c:pt>
                <c:pt idx="4425">
                  <c:v>-772</c:v>
                </c:pt>
                <c:pt idx="4426">
                  <c:v>-773</c:v>
                </c:pt>
                <c:pt idx="4427">
                  <c:v>-765</c:v>
                </c:pt>
                <c:pt idx="4428">
                  <c:v>-766</c:v>
                </c:pt>
                <c:pt idx="4429">
                  <c:v>-767</c:v>
                </c:pt>
                <c:pt idx="4430">
                  <c:v>-768</c:v>
                </c:pt>
                <c:pt idx="4431">
                  <c:v>-769</c:v>
                </c:pt>
                <c:pt idx="4432">
                  <c:v>-770</c:v>
                </c:pt>
                <c:pt idx="4433">
                  <c:v>-762</c:v>
                </c:pt>
                <c:pt idx="4434">
                  <c:v>-763</c:v>
                </c:pt>
                <c:pt idx="4435">
                  <c:v>-764</c:v>
                </c:pt>
                <c:pt idx="4436">
                  <c:v>-765</c:v>
                </c:pt>
                <c:pt idx="4437">
                  <c:v>-757</c:v>
                </c:pt>
                <c:pt idx="4438">
                  <c:v>-749</c:v>
                </c:pt>
                <c:pt idx="4439">
                  <c:v>-741</c:v>
                </c:pt>
                <c:pt idx="4440">
                  <c:v>-733</c:v>
                </c:pt>
                <c:pt idx="4441">
                  <c:v>-725</c:v>
                </c:pt>
                <c:pt idx="4442">
                  <c:v>-726</c:v>
                </c:pt>
                <c:pt idx="4443">
                  <c:v>-727</c:v>
                </c:pt>
                <c:pt idx="4444">
                  <c:v>-728</c:v>
                </c:pt>
                <c:pt idx="4445">
                  <c:v>-729</c:v>
                </c:pt>
                <c:pt idx="4446">
                  <c:v>-730</c:v>
                </c:pt>
                <c:pt idx="4447">
                  <c:v>-731</c:v>
                </c:pt>
                <c:pt idx="4448">
                  <c:v>-732</c:v>
                </c:pt>
                <c:pt idx="4449">
                  <c:v>-733</c:v>
                </c:pt>
                <c:pt idx="4450">
                  <c:v>-734</c:v>
                </c:pt>
                <c:pt idx="4451">
                  <c:v>-735</c:v>
                </c:pt>
                <c:pt idx="4452">
                  <c:v>-736</c:v>
                </c:pt>
                <c:pt idx="4453">
                  <c:v>-737</c:v>
                </c:pt>
                <c:pt idx="4454">
                  <c:v>-738</c:v>
                </c:pt>
                <c:pt idx="4455">
                  <c:v>-739</c:v>
                </c:pt>
                <c:pt idx="4456">
                  <c:v>-740</c:v>
                </c:pt>
                <c:pt idx="4457">
                  <c:v>-741</c:v>
                </c:pt>
                <c:pt idx="4458">
                  <c:v>-742</c:v>
                </c:pt>
                <c:pt idx="4459">
                  <c:v>-743</c:v>
                </c:pt>
                <c:pt idx="4460">
                  <c:v>-744</c:v>
                </c:pt>
                <c:pt idx="4461">
                  <c:v>-745</c:v>
                </c:pt>
                <c:pt idx="4462">
                  <c:v>-746</c:v>
                </c:pt>
                <c:pt idx="4463">
                  <c:v>-747</c:v>
                </c:pt>
                <c:pt idx="4464">
                  <c:v>-748</c:v>
                </c:pt>
                <c:pt idx="4465">
                  <c:v>-749</c:v>
                </c:pt>
                <c:pt idx="4466">
                  <c:v>-750</c:v>
                </c:pt>
                <c:pt idx="4467">
                  <c:v>-751</c:v>
                </c:pt>
                <c:pt idx="4468">
                  <c:v>-752</c:v>
                </c:pt>
                <c:pt idx="4469">
                  <c:v>-753</c:v>
                </c:pt>
                <c:pt idx="4470">
                  <c:v>-754</c:v>
                </c:pt>
                <c:pt idx="4471">
                  <c:v>-755</c:v>
                </c:pt>
                <c:pt idx="4472">
                  <c:v>-756</c:v>
                </c:pt>
                <c:pt idx="4473">
                  <c:v>-757</c:v>
                </c:pt>
                <c:pt idx="4474">
                  <c:v>-758</c:v>
                </c:pt>
                <c:pt idx="4475">
                  <c:v>-759</c:v>
                </c:pt>
                <c:pt idx="4476">
                  <c:v>-760</c:v>
                </c:pt>
                <c:pt idx="4477">
                  <c:v>-761</c:v>
                </c:pt>
                <c:pt idx="4478">
                  <c:v>-762</c:v>
                </c:pt>
                <c:pt idx="4479">
                  <c:v>-763</c:v>
                </c:pt>
                <c:pt idx="4480">
                  <c:v>-764</c:v>
                </c:pt>
                <c:pt idx="4481">
                  <c:v>-765</c:v>
                </c:pt>
                <c:pt idx="4482">
                  <c:v>-766</c:v>
                </c:pt>
                <c:pt idx="4483">
                  <c:v>-758</c:v>
                </c:pt>
                <c:pt idx="4484">
                  <c:v>-750</c:v>
                </c:pt>
                <c:pt idx="4485">
                  <c:v>-751</c:v>
                </c:pt>
                <c:pt idx="4486">
                  <c:v>-752</c:v>
                </c:pt>
                <c:pt idx="4487">
                  <c:v>-753</c:v>
                </c:pt>
                <c:pt idx="4488">
                  <c:v>-754</c:v>
                </c:pt>
                <c:pt idx="4489">
                  <c:v>-755</c:v>
                </c:pt>
                <c:pt idx="4490">
                  <c:v>-747</c:v>
                </c:pt>
                <c:pt idx="4491">
                  <c:v>-748</c:v>
                </c:pt>
                <c:pt idx="4492">
                  <c:v>-749</c:v>
                </c:pt>
                <c:pt idx="4493">
                  <c:v>-750</c:v>
                </c:pt>
                <c:pt idx="4494">
                  <c:v>-751</c:v>
                </c:pt>
                <c:pt idx="4495">
                  <c:v>-752</c:v>
                </c:pt>
                <c:pt idx="4496">
                  <c:v>-753</c:v>
                </c:pt>
                <c:pt idx="4497">
                  <c:v>-754</c:v>
                </c:pt>
                <c:pt idx="4498">
                  <c:v>-755</c:v>
                </c:pt>
                <c:pt idx="4499">
                  <c:v>-756</c:v>
                </c:pt>
                <c:pt idx="4500">
                  <c:v>-748</c:v>
                </c:pt>
                <c:pt idx="4501">
                  <c:v>-749</c:v>
                </c:pt>
                <c:pt idx="4502">
                  <c:v>-750</c:v>
                </c:pt>
                <c:pt idx="4503">
                  <c:v>-751</c:v>
                </c:pt>
                <c:pt idx="4504">
                  <c:v>-752</c:v>
                </c:pt>
                <c:pt idx="4505">
                  <c:v>-753</c:v>
                </c:pt>
                <c:pt idx="4506">
                  <c:v>-754</c:v>
                </c:pt>
                <c:pt idx="4507">
                  <c:v>-755</c:v>
                </c:pt>
                <c:pt idx="4508">
                  <c:v>-756</c:v>
                </c:pt>
                <c:pt idx="4509">
                  <c:v>-757</c:v>
                </c:pt>
                <c:pt idx="4510">
                  <c:v>-758</c:v>
                </c:pt>
                <c:pt idx="4511">
                  <c:v>-759</c:v>
                </c:pt>
                <c:pt idx="4512">
                  <c:v>-760</c:v>
                </c:pt>
                <c:pt idx="4513">
                  <c:v>-761</c:v>
                </c:pt>
                <c:pt idx="4514">
                  <c:v>-762</c:v>
                </c:pt>
                <c:pt idx="4515">
                  <c:v>-763</c:v>
                </c:pt>
                <c:pt idx="4516">
                  <c:v>-764</c:v>
                </c:pt>
                <c:pt idx="4517">
                  <c:v>-765</c:v>
                </c:pt>
                <c:pt idx="4518">
                  <c:v>-766</c:v>
                </c:pt>
                <c:pt idx="4519">
                  <c:v>-767</c:v>
                </c:pt>
                <c:pt idx="4520">
                  <c:v>-768</c:v>
                </c:pt>
                <c:pt idx="4521">
                  <c:v>-769</c:v>
                </c:pt>
                <c:pt idx="4522">
                  <c:v>-770</c:v>
                </c:pt>
                <c:pt idx="4523">
                  <c:v>-771</c:v>
                </c:pt>
                <c:pt idx="4524">
                  <c:v>-772</c:v>
                </c:pt>
                <c:pt idx="4525">
                  <c:v>-764</c:v>
                </c:pt>
                <c:pt idx="4526">
                  <c:v>-765</c:v>
                </c:pt>
                <c:pt idx="4527">
                  <c:v>-766</c:v>
                </c:pt>
                <c:pt idx="4528">
                  <c:v>-767</c:v>
                </c:pt>
                <c:pt idx="4529">
                  <c:v>-768</c:v>
                </c:pt>
                <c:pt idx="4530">
                  <c:v>-769</c:v>
                </c:pt>
                <c:pt idx="4531">
                  <c:v>-770</c:v>
                </c:pt>
                <c:pt idx="4532">
                  <c:v>-771</c:v>
                </c:pt>
                <c:pt idx="4533">
                  <c:v>-772</c:v>
                </c:pt>
                <c:pt idx="4534">
                  <c:v>-773</c:v>
                </c:pt>
                <c:pt idx="4535">
                  <c:v>-774</c:v>
                </c:pt>
                <c:pt idx="4536">
                  <c:v>-775</c:v>
                </c:pt>
                <c:pt idx="4537">
                  <c:v>-767</c:v>
                </c:pt>
                <c:pt idx="4538">
                  <c:v>-768</c:v>
                </c:pt>
                <c:pt idx="4539">
                  <c:v>-769</c:v>
                </c:pt>
                <c:pt idx="4540">
                  <c:v>-770</c:v>
                </c:pt>
                <c:pt idx="4541">
                  <c:v>-771</c:v>
                </c:pt>
                <c:pt idx="4542">
                  <c:v>-772</c:v>
                </c:pt>
                <c:pt idx="4543">
                  <c:v>-764</c:v>
                </c:pt>
                <c:pt idx="4544">
                  <c:v>-765</c:v>
                </c:pt>
                <c:pt idx="4545">
                  <c:v>-766</c:v>
                </c:pt>
                <c:pt idx="4546">
                  <c:v>-767</c:v>
                </c:pt>
                <c:pt idx="4547">
                  <c:v>-768</c:v>
                </c:pt>
                <c:pt idx="4548">
                  <c:v>-760</c:v>
                </c:pt>
                <c:pt idx="4549">
                  <c:v>-761</c:v>
                </c:pt>
                <c:pt idx="4550">
                  <c:v>-762</c:v>
                </c:pt>
                <c:pt idx="4551">
                  <c:v>-763</c:v>
                </c:pt>
                <c:pt idx="4552">
                  <c:v>-764</c:v>
                </c:pt>
                <c:pt idx="4553">
                  <c:v>-765</c:v>
                </c:pt>
                <c:pt idx="4554">
                  <c:v>-766</c:v>
                </c:pt>
                <c:pt idx="4555">
                  <c:v>-767</c:v>
                </c:pt>
                <c:pt idx="4556">
                  <c:v>-768</c:v>
                </c:pt>
                <c:pt idx="4557">
                  <c:v>-769</c:v>
                </c:pt>
                <c:pt idx="4558">
                  <c:v>-770</c:v>
                </c:pt>
                <c:pt idx="4559">
                  <c:v>-771</c:v>
                </c:pt>
                <c:pt idx="4560">
                  <c:v>-772</c:v>
                </c:pt>
                <c:pt idx="4561">
                  <c:v>-773</c:v>
                </c:pt>
                <c:pt idx="4562">
                  <c:v>-774</c:v>
                </c:pt>
                <c:pt idx="4563">
                  <c:v>-775</c:v>
                </c:pt>
                <c:pt idx="4564">
                  <c:v>-776</c:v>
                </c:pt>
                <c:pt idx="4565">
                  <c:v>-777</c:v>
                </c:pt>
                <c:pt idx="4566">
                  <c:v>-778</c:v>
                </c:pt>
                <c:pt idx="4567">
                  <c:v>-779</c:v>
                </c:pt>
                <c:pt idx="4568">
                  <c:v>-780</c:v>
                </c:pt>
                <c:pt idx="4569">
                  <c:v>-781</c:v>
                </c:pt>
                <c:pt idx="4570">
                  <c:v>-782</c:v>
                </c:pt>
                <c:pt idx="4571">
                  <c:v>-783</c:v>
                </c:pt>
                <c:pt idx="4572">
                  <c:v>-784</c:v>
                </c:pt>
                <c:pt idx="4573">
                  <c:v>-785</c:v>
                </c:pt>
                <c:pt idx="4574">
                  <c:v>-786</c:v>
                </c:pt>
                <c:pt idx="4575">
                  <c:v>-787</c:v>
                </c:pt>
                <c:pt idx="4576">
                  <c:v>-788</c:v>
                </c:pt>
                <c:pt idx="4577">
                  <c:v>-789</c:v>
                </c:pt>
                <c:pt idx="4578">
                  <c:v>-790</c:v>
                </c:pt>
                <c:pt idx="4579">
                  <c:v>-791</c:v>
                </c:pt>
                <c:pt idx="4580">
                  <c:v>-792</c:v>
                </c:pt>
                <c:pt idx="4581">
                  <c:v>-793</c:v>
                </c:pt>
                <c:pt idx="4582">
                  <c:v>-794</c:v>
                </c:pt>
                <c:pt idx="4583">
                  <c:v>-795</c:v>
                </c:pt>
                <c:pt idx="4584">
                  <c:v>-796</c:v>
                </c:pt>
                <c:pt idx="4585">
                  <c:v>-797</c:v>
                </c:pt>
                <c:pt idx="4586">
                  <c:v>-798</c:v>
                </c:pt>
                <c:pt idx="4587">
                  <c:v>-799</c:v>
                </c:pt>
                <c:pt idx="4588">
                  <c:v>-800</c:v>
                </c:pt>
                <c:pt idx="4589">
                  <c:v>-801</c:v>
                </c:pt>
                <c:pt idx="4590">
                  <c:v>-793</c:v>
                </c:pt>
                <c:pt idx="4591">
                  <c:v>-794</c:v>
                </c:pt>
                <c:pt idx="4592">
                  <c:v>-795</c:v>
                </c:pt>
                <c:pt idx="4593">
                  <c:v>-796</c:v>
                </c:pt>
                <c:pt idx="4594">
                  <c:v>-797</c:v>
                </c:pt>
                <c:pt idx="4595">
                  <c:v>-789</c:v>
                </c:pt>
                <c:pt idx="4596">
                  <c:v>-790</c:v>
                </c:pt>
                <c:pt idx="4597">
                  <c:v>-791</c:v>
                </c:pt>
                <c:pt idx="4598">
                  <c:v>-792</c:v>
                </c:pt>
                <c:pt idx="4599">
                  <c:v>-793</c:v>
                </c:pt>
                <c:pt idx="4600">
                  <c:v>-794</c:v>
                </c:pt>
                <c:pt idx="4601">
                  <c:v>-795</c:v>
                </c:pt>
                <c:pt idx="4602">
                  <c:v>-796</c:v>
                </c:pt>
                <c:pt idx="4603">
                  <c:v>-797</c:v>
                </c:pt>
                <c:pt idx="4604">
                  <c:v>-798</c:v>
                </c:pt>
                <c:pt idx="4605">
                  <c:v>-799</c:v>
                </c:pt>
                <c:pt idx="4606">
                  <c:v>-800</c:v>
                </c:pt>
                <c:pt idx="4607">
                  <c:v>-801</c:v>
                </c:pt>
                <c:pt idx="4608">
                  <c:v>-802</c:v>
                </c:pt>
                <c:pt idx="4609">
                  <c:v>-803</c:v>
                </c:pt>
                <c:pt idx="4610">
                  <c:v>-795</c:v>
                </c:pt>
                <c:pt idx="4611">
                  <c:v>-796</c:v>
                </c:pt>
                <c:pt idx="4612">
                  <c:v>-797</c:v>
                </c:pt>
                <c:pt idx="4613">
                  <c:v>-798</c:v>
                </c:pt>
                <c:pt idx="4614">
                  <c:v>-799</c:v>
                </c:pt>
                <c:pt idx="4615">
                  <c:v>-800</c:v>
                </c:pt>
                <c:pt idx="4616">
                  <c:v>-801</c:v>
                </c:pt>
                <c:pt idx="4617">
                  <c:v>-793</c:v>
                </c:pt>
                <c:pt idx="4618">
                  <c:v>-794</c:v>
                </c:pt>
                <c:pt idx="4619">
                  <c:v>-795</c:v>
                </c:pt>
                <c:pt idx="4620">
                  <c:v>-796</c:v>
                </c:pt>
                <c:pt idx="4621">
                  <c:v>-797</c:v>
                </c:pt>
                <c:pt idx="4622">
                  <c:v>-798</c:v>
                </c:pt>
                <c:pt idx="4623">
                  <c:v>-799</c:v>
                </c:pt>
                <c:pt idx="4624">
                  <c:v>-800</c:v>
                </c:pt>
                <c:pt idx="4625">
                  <c:v>-801</c:v>
                </c:pt>
                <c:pt idx="4626">
                  <c:v>-802</c:v>
                </c:pt>
                <c:pt idx="4627">
                  <c:v>-803</c:v>
                </c:pt>
                <c:pt idx="4628">
                  <c:v>-804</c:v>
                </c:pt>
                <c:pt idx="4629">
                  <c:v>-805</c:v>
                </c:pt>
                <c:pt idx="4630">
                  <c:v>-806</c:v>
                </c:pt>
                <c:pt idx="4631">
                  <c:v>-807</c:v>
                </c:pt>
                <c:pt idx="4632">
                  <c:v>-799</c:v>
                </c:pt>
                <c:pt idx="4633">
                  <c:v>-800</c:v>
                </c:pt>
                <c:pt idx="4634">
                  <c:v>-801</c:v>
                </c:pt>
                <c:pt idx="4635">
                  <c:v>-802</c:v>
                </c:pt>
                <c:pt idx="4636">
                  <c:v>-803</c:v>
                </c:pt>
                <c:pt idx="4637">
                  <c:v>-804</c:v>
                </c:pt>
                <c:pt idx="4638">
                  <c:v>-805</c:v>
                </c:pt>
                <c:pt idx="4639">
                  <c:v>-806</c:v>
                </c:pt>
                <c:pt idx="4640">
                  <c:v>-798</c:v>
                </c:pt>
                <c:pt idx="4641">
                  <c:v>-799</c:v>
                </c:pt>
                <c:pt idx="4642">
                  <c:v>-800</c:v>
                </c:pt>
                <c:pt idx="4643">
                  <c:v>-801</c:v>
                </c:pt>
                <c:pt idx="4644">
                  <c:v>-802</c:v>
                </c:pt>
                <c:pt idx="4645">
                  <c:v>-803</c:v>
                </c:pt>
                <c:pt idx="4646">
                  <c:v>-804</c:v>
                </c:pt>
                <c:pt idx="4647">
                  <c:v>-805</c:v>
                </c:pt>
                <c:pt idx="4648">
                  <c:v>-806</c:v>
                </c:pt>
                <c:pt idx="4649">
                  <c:v>-807</c:v>
                </c:pt>
                <c:pt idx="4650">
                  <c:v>-808</c:v>
                </c:pt>
                <c:pt idx="4651">
                  <c:v>-809</c:v>
                </c:pt>
                <c:pt idx="4652">
                  <c:v>-810</c:v>
                </c:pt>
                <c:pt idx="4653">
                  <c:v>-811</c:v>
                </c:pt>
                <c:pt idx="4654">
                  <c:v>-812</c:v>
                </c:pt>
                <c:pt idx="4655">
                  <c:v>-813</c:v>
                </c:pt>
                <c:pt idx="4656">
                  <c:v>-814</c:v>
                </c:pt>
                <c:pt idx="4657">
                  <c:v>-815</c:v>
                </c:pt>
                <c:pt idx="4658">
                  <c:v>-816</c:v>
                </c:pt>
                <c:pt idx="4659">
                  <c:v>-817</c:v>
                </c:pt>
                <c:pt idx="4660">
                  <c:v>-818</c:v>
                </c:pt>
                <c:pt idx="4661">
                  <c:v>-819</c:v>
                </c:pt>
                <c:pt idx="4662">
                  <c:v>-820</c:v>
                </c:pt>
                <c:pt idx="4663">
                  <c:v>-821</c:v>
                </c:pt>
                <c:pt idx="4664">
                  <c:v>-822</c:v>
                </c:pt>
                <c:pt idx="4665">
                  <c:v>-823</c:v>
                </c:pt>
                <c:pt idx="4666">
                  <c:v>-824</c:v>
                </c:pt>
                <c:pt idx="4667">
                  <c:v>-825</c:v>
                </c:pt>
                <c:pt idx="4668">
                  <c:v>-826</c:v>
                </c:pt>
                <c:pt idx="4669">
                  <c:v>-827</c:v>
                </c:pt>
                <c:pt idx="4670">
                  <c:v>-828</c:v>
                </c:pt>
                <c:pt idx="4671">
                  <c:v>-829</c:v>
                </c:pt>
                <c:pt idx="4672">
                  <c:v>-830</c:v>
                </c:pt>
                <c:pt idx="4673">
                  <c:v>-831</c:v>
                </c:pt>
                <c:pt idx="4674">
                  <c:v>-823</c:v>
                </c:pt>
                <c:pt idx="4675">
                  <c:v>-824</c:v>
                </c:pt>
                <c:pt idx="4676">
                  <c:v>-825</c:v>
                </c:pt>
                <c:pt idx="4677">
                  <c:v>-826</c:v>
                </c:pt>
                <c:pt idx="4678">
                  <c:v>-827</c:v>
                </c:pt>
                <c:pt idx="4679">
                  <c:v>-828</c:v>
                </c:pt>
                <c:pt idx="4680">
                  <c:v>-829</c:v>
                </c:pt>
                <c:pt idx="4681">
                  <c:v>-830</c:v>
                </c:pt>
                <c:pt idx="4682">
                  <c:v>-822</c:v>
                </c:pt>
                <c:pt idx="4683">
                  <c:v>-823</c:v>
                </c:pt>
                <c:pt idx="4684">
                  <c:v>-824</c:v>
                </c:pt>
                <c:pt idx="4685">
                  <c:v>-825</c:v>
                </c:pt>
                <c:pt idx="4686">
                  <c:v>-826</c:v>
                </c:pt>
                <c:pt idx="4687">
                  <c:v>-827</c:v>
                </c:pt>
                <c:pt idx="4688">
                  <c:v>-828</c:v>
                </c:pt>
                <c:pt idx="4689">
                  <c:v>-829</c:v>
                </c:pt>
                <c:pt idx="4690">
                  <c:v>-830</c:v>
                </c:pt>
                <c:pt idx="4691">
                  <c:v>-831</c:v>
                </c:pt>
                <c:pt idx="4692">
                  <c:v>-832</c:v>
                </c:pt>
                <c:pt idx="4693">
                  <c:v>-833</c:v>
                </c:pt>
                <c:pt idx="4694">
                  <c:v>-834</c:v>
                </c:pt>
                <c:pt idx="4695">
                  <c:v>-835</c:v>
                </c:pt>
                <c:pt idx="4696">
                  <c:v>-836</c:v>
                </c:pt>
                <c:pt idx="4697">
                  <c:v>-828</c:v>
                </c:pt>
                <c:pt idx="4698">
                  <c:v>-820</c:v>
                </c:pt>
                <c:pt idx="4699">
                  <c:v>-821</c:v>
                </c:pt>
                <c:pt idx="4700">
                  <c:v>-822</c:v>
                </c:pt>
                <c:pt idx="4701">
                  <c:v>-814</c:v>
                </c:pt>
                <c:pt idx="4702">
                  <c:v>-815</c:v>
                </c:pt>
                <c:pt idx="4703">
                  <c:v>-816</c:v>
                </c:pt>
                <c:pt idx="4704">
                  <c:v>-817</c:v>
                </c:pt>
                <c:pt idx="4705">
                  <c:v>-818</c:v>
                </c:pt>
                <c:pt idx="4706">
                  <c:v>-819</c:v>
                </c:pt>
                <c:pt idx="4707">
                  <c:v>-820</c:v>
                </c:pt>
                <c:pt idx="4708">
                  <c:v>-821</c:v>
                </c:pt>
                <c:pt idx="4709">
                  <c:v>-822</c:v>
                </c:pt>
                <c:pt idx="4710">
                  <c:v>-823</c:v>
                </c:pt>
                <c:pt idx="4711">
                  <c:v>-824</c:v>
                </c:pt>
                <c:pt idx="4712">
                  <c:v>-825</c:v>
                </c:pt>
                <c:pt idx="4713">
                  <c:v>-826</c:v>
                </c:pt>
                <c:pt idx="4714">
                  <c:v>-827</c:v>
                </c:pt>
                <c:pt idx="4715">
                  <c:v>-828</c:v>
                </c:pt>
                <c:pt idx="4716">
                  <c:v>-829</c:v>
                </c:pt>
                <c:pt idx="4717">
                  <c:v>-830</c:v>
                </c:pt>
                <c:pt idx="4718">
                  <c:v>-831</c:v>
                </c:pt>
                <c:pt idx="4719">
                  <c:v>-832</c:v>
                </c:pt>
                <c:pt idx="4720">
                  <c:v>-824</c:v>
                </c:pt>
                <c:pt idx="4721">
                  <c:v>-825</c:v>
                </c:pt>
                <c:pt idx="4722">
                  <c:v>-826</c:v>
                </c:pt>
                <c:pt idx="4723">
                  <c:v>-827</c:v>
                </c:pt>
                <c:pt idx="4724">
                  <c:v>-828</c:v>
                </c:pt>
                <c:pt idx="4725">
                  <c:v>-829</c:v>
                </c:pt>
                <c:pt idx="4726">
                  <c:v>-830</c:v>
                </c:pt>
                <c:pt idx="4727">
                  <c:v>-831</c:v>
                </c:pt>
                <c:pt idx="4728">
                  <c:v>-832</c:v>
                </c:pt>
                <c:pt idx="4729">
                  <c:v>-833</c:v>
                </c:pt>
                <c:pt idx="4730">
                  <c:v>-834</c:v>
                </c:pt>
                <c:pt idx="4731">
                  <c:v>-835</c:v>
                </c:pt>
                <c:pt idx="4732">
                  <c:v>-836</c:v>
                </c:pt>
                <c:pt idx="4733">
                  <c:v>-837</c:v>
                </c:pt>
                <c:pt idx="4734">
                  <c:v>-838</c:v>
                </c:pt>
                <c:pt idx="4735">
                  <c:v>-839</c:v>
                </c:pt>
                <c:pt idx="4736">
                  <c:v>-840</c:v>
                </c:pt>
                <c:pt idx="4737">
                  <c:v>-841</c:v>
                </c:pt>
                <c:pt idx="4738">
                  <c:v>-842</c:v>
                </c:pt>
                <c:pt idx="4739">
                  <c:v>-843</c:v>
                </c:pt>
                <c:pt idx="4740">
                  <c:v>-844</c:v>
                </c:pt>
                <c:pt idx="4741">
                  <c:v>-836</c:v>
                </c:pt>
                <c:pt idx="4742">
                  <c:v>-837</c:v>
                </c:pt>
                <c:pt idx="4743">
                  <c:v>-838</c:v>
                </c:pt>
                <c:pt idx="4744">
                  <c:v>-839</c:v>
                </c:pt>
                <c:pt idx="4745">
                  <c:v>-840</c:v>
                </c:pt>
                <c:pt idx="4746">
                  <c:v>-841</c:v>
                </c:pt>
                <c:pt idx="4747">
                  <c:v>-842</c:v>
                </c:pt>
                <c:pt idx="4748">
                  <c:v>-843</c:v>
                </c:pt>
                <c:pt idx="4749">
                  <c:v>-844</c:v>
                </c:pt>
                <c:pt idx="4750">
                  <c:v>-845</c:v>
                </c:pt>
                <c:pt idx="4751">
                  <c:v>-846</c:v>
                </c:pt>
                <c:pt idx="4752">
                  <c:v>-847</c:v>
                </c:pt>
                <c:pt idx="4753">
                  <c:v>-848</c:v>
                </c:pt>
                <c:pt idx="4754">
                  <c:v>-849</c:v>
                </c:pt>
                <c:pt idx="4755">
                  <c:v>-850</c:v>
                </c:pt>
                <c:pt idx="4756">
                  <c:v>-851</c:v>
                </c:pt>
                <c:pt idx="4757">
                  <c:v>-852</c:v>
                </c:pt>
                <c:pt idx="4758">
                  <c:v>-853</c:v>
                </c:pt>
                <c:pt idx="4759">
                  <c:v>-854</c:v>
                </c:pt>
                <c:pt idx="4760">
                  <c:v>-846</c:v>
                </c:pt>
                <c:pt idx="4761">
                  <c:v>-847</c:v>
                </c:pt>
                <c:pt idx="4762">
                  <c:v>-848</c:v>
                </c:pt>
                <c:pt idx="4763">
                  <c:v>-849</c:v>
                </c:pt>
                <c:pt idx="4764">
                  <c:v>-850</c:v>
                </c:pt>
                <c:pt idx="4765">
                  <c:v>-851</c:v>
                </c:pt>
                <c:pt idx="4766">
                  <c:v>-852</c:v>
                </c:pt>
                <c:pt idx="4767">
                  <c:v>-853</c:v>
                </c:pt>
                <c:pt idx="4768">
                  <c:v>-845</c:v>
                </c:pt>
                <c:pt idx="4769">
                  <c:v>-846</c:v>
                </c:pt>
                <c:pt idx="4770">
                  <c:v>-847</c:v>
                </c:pt>
                <c:pt idx="4771">
                  <c:v>-848</c:v>
                </c:pt>
                <c:pt idx="4772">
                  <c:v>-849</c:v>
                </c:pt>
                <c:pt idx="4773">
                  <c:v>-850</c:v>
                </c:pt>
                <c:pt idx="4774">
                  <c:v>-851</c:v>
                </c:pt>
                <c:pt idx="4775">
                  <c:v>-852</c:v>
                </c:pt>
                <c:pt idx="4776">
                  <c:v>-853</c:v>
                </c:pt>
                <c:pt idx="4777">
                  <c:v>-854</c:v>
                </c:pt>
                <c:pt idx="4778">
                  <c:v>-855</c:v>
                </c:pt>
                <c:pt idx="4779">
                  <c:v>-856</c:v>
                </c:pt>
                <c:pt idx="4780">
                  <c:v>-857</c:v>
                </c:pt>
                <c:pt idx="4781">
                  <c:v>-858</c:v>
                </c:pt>
                <c:pt idx="4782">
                  <c:v>-859</c:v>
                </c:pt>
                <c:pt idx="4783">
                  <c:v>-860</c:v>
                </c:pt>
                <c:pt idx="4784">
                  <c:v>-861</c:v>
                </c:pt>
                <c:pt idx="4785">
                  <c:v>-862</c:v>
                </c:pt>
                <c:pt idx="4786">
                  <c:v>-863</c:v>
                </c:pt>
                <c:pt idx="4787">
                  <c:v>-864</c:v>
                </c:pt>
                <c:pt idx="4788">
                  <c:v>-865</c:v>
                </c:pt>
                <c:pt idx="4789">
                  <c:v>-866</c:v>
                </c:pt>
                <c:pt idx="4790">
                  <c:v>-867</c:v>
                </c:pt>
                <c:pt idx="4791">
                  <c:v>-868</c:v>
                </c:pt>
                <c:pt idx="4792">
                  <c:v>-869</c:v>
                </c:pt>
                <c:pt idx="4793">
                  <c:v>-870</c:v>
                </c:pt>
                <c:pt idx="4794">
                  <c:v>-871</c:v>
                </c:pt>
                <c:pt idx="4795">
                  <c:v>-863</c:v>
                </c:pt>
                <c:pt idx="4796">
                  <c:v>-864</c:v>
                </c:pt>
                <c:pt idx="4797">
                  <c:v>-865</c:v>
                </c:pt>
                <c:pt idx="4798">
                  <c:v>-866</c:v>
                </c:pt>
                <c:pt idx="4799">
                  <c:v>-867</c:v>
                </c:pt>
                <c:pt idx="4800">
                  <c:v>-859</c:v>
                </c:pt>
                <c:pt idx="4801">
                  <c:v>-860</c:v>
                </c:pt>
                <c:pt idx="4802">
                  <c:v>-861</c:v>
                </c:pt>
                <c:pt idx="4803">
                  <c:v>-862</c:v>
                </c:pt>
                <c:pt idx="4804">
                  <c:v>-863</c:v>
                </c:pt>
                <c:pt idx="4805">
                  <c:v>-864</c:v>
                </c:pt>
                <c:pt idx="4806">
                  <c:v>-856</c:v>
                </c:pt>
                <c:pt idx="4807">
                  <c:v>-857</c:v>
                </c:pt>
                <c:pt idx="4808">
                  <c:v>-858</c:v>
                </c:pt>
                <c:pt idx="4809">
                  <c:v>-859</c:v>
                </c:pt>
                <c:pt idx="4810">
                  <c:v>-860</c:v>
                </c:pt>
                <c:pt idx="4811">
                  <c:v>-861</c:v>
                </c:pt>
                <c:pt idx="4812">
                  <c:v>-862</c:v>
                </c:pt>
                <c:pt idx="4813">
                  <c:v>-863</c:v>
                </c:pt>
                <c:pt idx="4814">
                  <c:v>-855</c:v>
                </c:pt>
                <c:pt idx="4815">
                  <c:v>-856</c:v>
                </c:pt>
                <c:pt idx="4816">
                  <c:v>-857</c:v>
                </c:pt>
                <c:pt idx="4817">
                  <c:v>-849</c:v>
                </c:pt>
                <c:pt idx="4818">
                  <c:v>-850</c:v>
                </c:pt>
                <c:pt idx="4819">
                  <c:v>-851</c:v>
                </c:pt>
                <c:pt idx="4820">
                  <c:v>-852</c:v>
                </c:pt>
                <c:pt idx="4821">
                  <c:v>-844</c:v>
                </c:pt>
                <c:pt idx="4822">
                  <c:v>-836</c:v>
                </c:pt>
                <c:pt idx="4823">
                  <c:v>-837</c:v>
                </c:pt>
                <c:pt idx="4824">
                  <c:v>-838</c:v>
                </c:pt>
                <c:pt idx="4825">
                  <c:v>-839</c:v>
                </c:pt>
                <c:pt idx="4826">
                  <c:v>-840</c:v>
                </c:pt>
                <c:pt idx="4827">
                  <c:v>-841</c:v>
                </c:pt>
                <c:pt idx="4828">
                  <c:v>-842</c:v>
                </c:pt>
                <c:pt idx="4829">
                  <c:v>-843</c:v>
                </c:pt>
                <c:pt idx="4830">
                  <c:v>-844</c:v>
                </c:pt>
                <c:pt idx="4831">
                  <c:v>-845</c:v>
                </c:pt>
                <c:pt idx="4832">
                  <c:v>-846</c:v>
                </c:pt>
                <c:pt idx="4833">
                  <c:v>-847</c:v>
                </c:pt>
                <c:pt idx="4834">
                  <c:v>-848</c:v>
                </c:pt>
                <c:pt idx="4835">
                  <c:v>-849</c:v>
                </c:pt>
                <c:pt idx="4836">
                  <c:v>-850</c:v>
                </c:pt>
                <c:pt idx="4837">
                  <c:v>-851</c:v>
                </c:pt>
                <c:pt idx="4838">
                  <c:v>-852</c:v>
                </c:pt>
                <c:pt idx="4839">
                  <c:v>-853</c:v>
                </c:pt>
                <c:pt idx="4840">
                  <c:v>-854</c:v>
                </c:pt>
                <c:pt idx="4841">
                  <c:v>-855</c:v>
                </c:pt>
                <c:pt idx="4842">
                  <c:v>-856</c:v>
                </c:pt>
                <c:pt idx="4843">
                  <c:v>-857</c:v>
                </c:pt>
                <c:pt idx="4844">
                  <c:v>-858</c:v>
                </c:pt>
                <c:pt idx="4845">
                  <c:v>-859</c:v>
                </c:pt>
                <c:pt idx="4846">
                  <c:v>-851</c:v>
                </c:pt>
                <c:pt idx="4847">
                  <c:v>-852</c:v>
                </c:pt>
                <c:pt idx="4848">
                  <c:v>-853</c:v>
                </c:pt>
                <c:pt idx="4849">
                  <c:v>-854</c:v>
                </c:pt>
                <c:pt idx="4850">
                  <c:v>-855</c:v>
                </c:pt>
                <c:pt idx="4851">
                  <c:v>-856</c:v>
                </c:pt>
                <c:pt idx="4852">
                  <c:v>-857</c:v>
                </c:pt>
                <c:pt idx="4853">
                  <c:v>-858</c:v>
                </c:pt>
                <c:pt idx="4854">
                  <c:v>-859</c:v>
                </c:pt>
                <c:pt idx="4855">
                  <c:v>-860</c:v>
                </c:pt>
                <c:pt idx="4856">
                  <c:v>-861</c:v>
                </c:pt>
                <c:pt idx="4857">
                  <c:v>-862</c:v>
                </c:pt>
                <c:pt idx="4858">
                  <c:v>-863</c:v>
                </c:pt>
                <c:pt idx="4859">
                  <c:v>-864</c:v>
                </c:pt>
                <c:pt idx="4860">
                  <c:v>-865</c:v>
                </c:pt>
                <c:pt idx="4861">
                  <c:v>-866</c:v>
                </c:pt>
                <c:pt idx="4862">
                  <c:v>-867</c:v>
                </c:pt>
                <c:pt idx="4863">
                  <c:v>-868</c:v>
                </c:pt>
                <c:pt idx="4864">
                  <c:v>-869</c:v>
                </c:pt>
                <c:pt idx="4865">
                  <c:v>-870</c:v>
                </c:pt>
                <c:pt idx="4866">
                  <c:v>-871</c:v>
                </c:pt>
                <c:pt idx="4867">
                  <c:v>-872</c:v>
                </c:pt>
                <c:pt idx="4868">
                  <c:v>-873</c:v>
                </c:pt>
                <c:pt idx="4869">
                  <c:v>-874</c:v>
                </c:pt>
                <c:pt idx="4870">
                  <c:v>-875</c:v>
                </c:pt>
                <c:pt idx="4871">
                  <c:v>-876</c:v>
                </c:pt>
                <c:pt idx="4872">
                  <c:v>-877</c:v>
                </c:pt>
                <c:pt idx="4873">
                  <c:v>-878</c:v>
                </c:pt>
                <c:pt idx="4874">
                  <c:v>-879</c:v>
                </c:pt>
                <c:pt idx="4875">
                  <c:v>-880</c:v>
                </c:pt>
                <c:pt idx="4876">
                  <c:v>-881</c:v>
                </c:pt>
                <c:pt idx="4877">
                  <c:v>-882</c:v>
                </c:pt>
                <c:pt idx="4878">
                  <c:v>-883</c:v>
                </c:pt>
                <c:pt idx="4879">
                  <c:v>-884</c:v>
                </c:pt>
                <c:pt idx="4880">
                  <c:v>-885</c:v>
                </c:pt>
                <c:pt idx="4881">
                  <c:v>-886</c:v>
                </c:pt>
                <c:pt idx="4882">
                  <c:v>-887</c:v>
                </c:pt>
                <c:pt idx="4883">
                  <c:v>-888</c:v>
                </c:pt>
                <c:pt idx="4884">
                  <c:v>-889</c:v>
                </c:pt>
                <c:pt idx="4885">
                  <c:v>-890</c:v>
                </c:pt>
                <c:pt idx="4886">
                  <c:v>-891</c:v>
                </c:pt>
                <c:pt idx="4887">
                  <c:v>-892</c:v>
                </c:pt>
                <c:pt idx="4888">
                  <c:v>-893</c:v>
                </c:pt>
                <c:pt idx="4889">
                  <c:v>-894</c:v>
                </c:pt>
                <c:pt idx="4890">
                  <c:v>-895</c:v>
                </c:pt>
                <c:pt idx="4891">
                  <c:v>-896</c:v>
                </c:pt>
                <c:pt idx="4892">
                  <c:v>-897</c:v>
                </c:pt>
                <c:pt idx="4893">
                  <c:v>-898</c:v>
                </c:pt>
                <c:pt idx="4894">
                  <c:v>-899</c:v>
                </c:pt>
                <c:pt idx="4895">
                  <c:v>-900</c:v>
                </c:pt>
                <c:pt idx="4896">
                  <c:v>-901</c:v>
                </c:pt>
                <c:pt idx="4897">
                  <c:v>-902</c:v>
                </c:pt>
                <c:pt idx="4898">
                  <c:v>-903</c:v>
                </c:pt>
                <c:pt idx="4899">
                  <c:v>-904</c:v>
                </c:pt>
                <c:pt idx="4900">
                  <c:v>-905</c:v>
                </c:pt>
                <c:pt idx="4901">
                  <c:v>-906</c:v>
                </c:pt>
                <c:pt idx="4902">
                  <c:v>-907</c:v>
                </c:pt>
                <c:pt idx="4903">
                  <c:v>-908</c:v>
                </c:pt>
                <c:pt idx="4904">
                  <c:v>-909</c:v>
                </c:pt>
                <c:pt idx="4905">
                  <c:v>-910</c:v>
                </c:pt>
                <c:pt idx="4906">
                  <c:v>-911</c:v>
                </c:pt>
                <c:pt idx="4907">
                  <c:v>-912</c:v>
                </c:pt>
                <c:pt idx="4908">
                  <c:v>-913</c:v>
                </c:pt>
                <c:pt idx="4909">
                  <c:v>-914</c:v>
                </c:pt>
                <c:pt idx="4910">
                  <c:v>-915</c:v>
                </c:pt>
                <c:pt idx="4911">
                  <c:v>-916</c:v>
                </c:pt>
                <c:pt idx="4912">
                  <c:v>-917</c:v>
                </c:pt>
                <c:pt idx="4913">
                  <c:v>-909</c:v>
                </c:pt>
                <c:pt idx="4914">
                  <c:v>-910</c:v>
                </c:pt>
                <c:pt idx="4915">
                  <c:v>-911</c:v>
                </c:pt>
                <c:pt idx="4916">
                  <c:v>-912</c:v>
                </c:pt>
                <c:pt idx="4917">
                  <c:v>-913</c:v>
                </c:pt>
                <c:pt idx="4918">
                  <c:v>-914</c:v>
                </c:pt>
                <c:pt idx="4919">
                  <c:v>-915</c:v>
                </c:pt>
                <c:pt idx="4920">
                  <c:v>-916</c:v>
                </c:pt>
                <c:pt idx="4921">
                  <c:v>-917</c:v>
                </c:pt>
                <c:pt idx="4922">
                  <c:v>-918</c:v>
                </c:pt>
                <c:pt idx="4923">
                  <c:v>-919</c:v>
                </c:pt>
                <c:pt idx="4924">
                  <c:v>-920</c:v>
                </c:pt>
                <c:pt idx="4925">
                  <c:v>-921</c:v>
                </c:pt>
                <c:pt idx="4926">
                  <c:v>-922</c:v>
                </c:pt>
                <c:pt idx="4927">
                  <c:v>-923</c:v>
                </c:pt>
                <c:pt idx="4928">
                  <c:v>-924</c:v>
                </c:pt>
                <c:pt idx="4929">
                  <c:v>-925</c:v>
                </c:pt>
                <c:pt idx="4930">
                  <c:v>-926</c:v>
                </c:pt>
                <c:pt idx="4931">
                  <c:v>-927</c:v>
                </c:pt>
                <c:pt idx="4932">
                  <c:v>-928</c:v>
                </c:pt>
                <c:pt idx="4933">
                  <c:v>-929</c:v>
                </c:pt>
                <c:pt idx="4934">
                  <c:v>-930</c:v>
                </c:pt>
                <c:pt idx="4935">
                  <c:v>-931</c:v>
                </c:pt>
                <c:pt idx="4936">
                  <c:v>-932</c:v>
                </c:pt>
                <c:pt idx="4937">
                  <c:v>-933</c:v>
                </c:pt>
                <c:pt idx="4938">
                  <c:v>-934</c:v>
                </c:pt>
                <c:pt idx="4939">
                  <c:v>-926</c:v>
                </c:pt>
                <c:pt idx="4940">
                  <c:v>-927</c:v>
                </c:pt>
                <c:pt idx="4941">
                  <c:v>-928</c:v>
                </c:pt>
                <c:pt idx="4942">
                  <c:v>-929</c:v>
                </c:pt>
                <c:pt idx="4943">
                  <c:v>-930</c:v>
                </c:pt>
                <c:pt idx="4944">
                  <c:v>-931</c:v>
                </c:pt>
                <c:pt idx="4945">
                  <c:v>-932</c:v>
                </c:pt>
                <c:pt idx="4946">
                  <c:v>-933</c:v>
                </c:pt>
                <c:pt idx="4947">
                  <c:v>-934</c:v>
                </c:pt>
                <c:pt idx="4948">
                  <c:v>-926</c:v>
                </c:pt>
                <c:pt idx="4949">
                  <c:v>-927</c:v>
                </c:pt>
                <c:pt idx="4950">
                  <c:v>-928</c:v>
                </c:pt>
                <c:pt idx="4951">
                  <c:v>-929</c:v>
                </c:pt>
                <c:pt idx="4952">
                  <c:v>-930</c:v>
                </c:pt>
                <c:pt idx="4953">
                  <c:v>-931</c:v>
                </c:pt>
                <c:pt idx="4954">
                  <c:v>-932</c:v>
                </c:pt>
                <c:pt idx="4955">
                  <c:v>-933</c:v>
                </c:pt>
                <c:pt idx="4956">
                  <c:v>-934</c:v>
                </c:pt>
                <c:pt idx="4957">
                  <c:v>-926</c:v>
                </c:pt>
                <c:pt idx="4958">
                  <c:v>-927</c:v>
                </c:pt>
                <c:pt idx="4959">
                  <c:v>-928</c:v>
                </c:pt>
                <c:pt idx="4960">
                  <c:v>-929</c:v>
                </c:pt>
                <c:pt idx="4961">
                  <c:v>-930</c:v>
                </c:pt>
                <c:pt idx="4962">
                  <c:v>-931</c:v>
                </c:pt>
                <c:pt idx="4963">
                  <c:v>-932</c:v>
                </c:pt>
                <c:pt idx="4964">
                  <c:v>-933</c:v>
                </c:pt>
                <c:pt idx="4965">
                  <c:v>-934</c:v>
                </c:pt>
                <c:pt idx="4966">
                  <c:v>-935</c:v>
                </c:pt>
                <c:pt idx="4967">
                  <c:v>-936</c:v>
                </c:pt>
                <c:pt idx="4968">
                  <c:v>-937</c:v>
                </c:pt>
                <c:pt idx="4969">
                  <c:v>-938</c:v>
                </c:pt>
                <c:pt idx="4970">
                  <c:v>-939</c:v>
                </c:pt>
                <c:pt idx="4971">
                  <c:v>-931</c:v>
                </c:pt>
                <c:pt idx="4972">
                  <c:v>-932</c:v>
                </c:pt>
                <c:pt idx="4973">
                  <c:v>-933</c:v>
                </c:pt>
                <c:pt idx="4974">
                  <c:v>-934</c:v>
                </c:pt>
                <c:pt idx="4975">
                  <c:v>-935</c:v>
                </c:pt>
                <c:pt idx="4976">
                  <c:v>-936</c:v>
                </c:pt>
                <c:pt idx="4977">
                  <c:v>-937</c:v>
                </c:pt>
                <c:pt idx="4978">
                  <c:v>-938</c:v>
                </c:pt>
                <c:pt idx="4979">
                  <c:v>-939</c:v>
                </c:pt>
                <c:pt idx="4980">
                  <c:v>-940</c:v>
                </c:pt>
                <c:pt idx="4981">
                  <c:v>-941</c:v>
                </c:pt>
                <c:pt idx="4982">
                  <c:v>-942</c:v>
                </c:pt>
                <c:pt idx="4983">
                  <c:v>-943</c:v>
                </c:pt>
                <c:pt idx="4984">
                  <c:v>-944</c:v>
                </c:pt>
                <c:pt idx="4985">
                  <c:v>-945</c:v>
                </c:pt>
                <c:pt idx="4986">
                  <c:v>-946</c:v>
                </c:pt>
                <c:pt idx="4987">
                  <c:v>-947</c:v>
                </c:pt>
                <c:pt idx="4988">
                  <c:v>-948</c:v>
                </c:pt>
                <c:pt idx="4989">
                  <c:v>-949</c:v>
                </c:pt>
                <c:pt idx="4990">
                  <c:v>-950</c:v>
                </c:pt>
                <c:pt idx="4991">
                  <c:v>-951</c:v>
                </c:pt>
                <c:pt idx="4992">
                  <c:v>-952</c:v>
                </c:pt>
                <c:pt idx="4993">
                  <c:v>-944</c:v>
                </c:pt>
                <c:pt idx="4994">
                  <c:v>-945</c:v>
                </c:pt>
                <c:pt idx="4995">
                  <c:v>-946</c:v>
                </c:pt>
                <c:pt idx="4996">
                  <c:v>-947</c:v>
                </c:pt>
                <c:pt idx="4997">
                  <c:v>-948</c:v>
                </c:pt>
                <c:pt idx="4998">
                  <c:v>-949</c:v>
                </c:pt>
                <c:pt idx="4999">
                  <c:v>-950</c:v>
                </c:pt>
                <c:pt idx="5000">
                  <c:v>-951</c:v>
                </c:pt>
                <c:pt idx="5001">
                  <c:v>-943</c:v>
                </c:pt>
                <c:pt idx="5002">
                  <c:v>-944</c:v>
                </c:pt>
                <c:pt idx="5003">
                  <c:v>-945</c:v>
                </c:pt>
                <c:pt idx="5004">
                  <c:v>-946</c:v>
                </c:pt>
                <c:pt idx="5005">
                  <c:v>-947</c:v>
                </c:pt>
                <c:pt idx="5006">
                  <c:v>-948</c:v>
                </c:pt>
                <c:pt idx="5007">
                  <c:v>-949</c:v>
                </c:pt>
                <c:pt idx="5008">
                  <c:v>-950</c:v>
                </c:pt>
                <c:pt idx="5009">
                  <c:v>-951</c:v>
                </c:pt>
                <c:pt idx="5010">
                  <c:v>-952</c:v>
                </c:pt>
                <c:pt idx="5011">
                  <c:v>-953</c:v>
                </c:pt>
                <c:pt idx="5012">
                  <c:v>-954</c:v>
                </c:pt>
                <c:pt idx="5013">
                  <c:v>-955</c:v>
                </c:pt>
                <c:pt idx="5014">
                  <c:v>-956</c:v>
                </c:pt>
                <c:pt idx="5015">
                  <c:v>-957</c:v>
                </c:pt>
                <c:pt idx="5016">
                  <c:v>-958</c:v>
                </c:pt>
                <c:pt idx="5017">
                  <c:v>-959</c:v>
                </c:pt>
                <c:pt idx="5018">
                  <c:v>-960</c:v>
                </c:pt>
                <c:pt idx="5019">
                  <c:v>-961</c:v>
                </c:pt>
                <c:pt idx="5020">
                  <c:v>-962</c:v>
                </c:pt>
                <c:pt idx="5021">
                  <c:v>-963</c:v>
                </c:pt>
                <c:pt idx="5022">
                  <c:v>-964</c:v>
                </c:pt>
                <c:pt idx="5023">
                  <c:v>-965</c:v>
                </c:pt>
                <c:pt idx="5024">
                  <c:v>-966</c:v>
                </c:pt>
                <c:pt idx="5025">
                  <c:v>-967</c:v>
                </c:pt>
                <c:pt idx="5026">
                  <c:v>-959</c:v>
                </c:pt>
                <c:pt idx="5027">
                  <c:v>-960</c:v>
                </c:pt>
                <c:pt idx="5028">
                  <c:v>-961</c:v>
                </c:pt>
                <c:pt idx="5029">
                  <c:v>-953</c:v>
                </c:pt>
                <c:pt idx="5030">
                  <c:v>-954</c:v>
                </c:pt>
                <c:pt idx="5031">
                  <c:v>-955</c:v>
                </c:pt>
                <c:pt idx="5032">
                  <c:v>-956</c:v>
                </c:pt>
                <c:pt idx="5033">
                  <c:v>-957</c:v>
                </c:pt>
                <c:pt idx="5034">
                  <c:v>-958</c:v>
                </c:pt>
                <c:pt idx="5035">
                  <c:v>-950</c:v>
                </c:pt>
                <c:pt idx="5036">
                  <c:v>-951</c:v>
                </c:pt>
                <c:pt idx="5037">
                  <c:v>-952</c:v>
                </c:pt>
                <c:pt idx="5038">
                  <c:v>-953</c:v>
                </c:pt>
                <c:pt idx="5039">
                  <c:v>-954</c:v>
                </c:pt>
                <c:pt idx="5040">
                  <c:v>-955</c:v>
                </c:pt>
                <c:pt idx="5041">
                  <c:v>-956</c:v>
                </c:pt>
                <c:pt idx="5042">
                  <c:v>-948</c:v>
                </c:pt>
                <c:pt idx="5043">
                  <c:v>-949</c:v>
                </c:pt>
                <c:pt idx="5044">
                  <c:v>-950</c:v>
                </c:pt>
                <c:pt idx="5045">
                  <c:v>-951</c:v>
                </c:pt>
                <c:pt idx="5046">
                  <c:v>-952</c:v>
                </c:pt>
                <c:pt idx="5047">
                  <c:v>-953</c:v>
                </c:pt>
                <c:pt idx="5048">
                  <c:v>-954</c:v>
                </c:pt>
                <c:pt idx="5049">
                  <c:v>-955</c:v>
                </c:pt>
                <c:pt idx="5050">
                  <c:v>-956</c:v>
                </c:pt>
                <c:pt idx="5051">
                  <c:v>-957</c:v>
                </c:pt>
                <c:pt idx="5052">
                  <c:v>-958</c:v>
                </c:pt>
                <c:pt idx="5053">
                  <c:v>-959</c:v>
                </c:pt>
                <c:pt idx="5054">
                  <c:v>-960</c:v>
                </c:pt>
                <c:pt idx="5055">
                  <c:v>-961</c:v>
                </c:pt>
                <c:pt idx="5056">
                  <c:v>-962</c:v>
                </c:pt>
                <c:pt idx="5057">
                  <c:v>-963</c:v>
                </c:pt>
                <c:pt idx="5058">
                  <c:v>-964</c:v>
                </c:pt>
                <c:pt idx="5059">
                  <c:v>-965</c:v>
                </c:pt>
                <c:pt idx="5060">
                  <c:v>-966</c:v>
                </c:pt>
                <c:pt idx="5061">
                  <c:v>-967</c:v>
                </c:pt>
                <c:pt idx="5062">
                  <c:v>-968</c:v>
                </c:pt>
                <c:pt idx="5063">
                  <c:v>-969</c:v>
                </c:pt>
                <c:pt idx="5064">
                  <c:v>-970</c:v>
                </c:pt>
                <c:pt idx="5065">
                  <c:v>-971</c:v>
                </c:pt>
                <c:pt idx="5066">
                  <c:v>-972</c:v>
                </c:pt>
                <c:pt idx="5067">
                  <c:v>-973</c:v>
                </c:pt>
                <c:pt idx="5068">
                  <c:v>-974</c:v>
                </c:pt>
                <c:pt idx="5069">
                  <c:v>-975</c:v>
                </c:pt>
                <c:pt idx="5070">
                  <c:v>-976</c:v>
                </c:pt>
                <c:pt idx="5071">
                  <c:v>-977</c:v>
                </c:pt>
                <c:pt idx="5072">
                  <c:v>-978</c:v>
                </c:pt>
                <c:pt idx="5073">
                  <c:v>-979</c:v>
                </c:pt>
                <c:pt idx="5074">
                  <c:v>-980</c:v>
                </c:pt>
                <c:pt idx="5075">
                  <c:v>-972</c:v>
                </c:pt>
                <c:pt idx="5076">
                  <c:v>-973</c:v>
                </c:pt>
                <c:pt idx="5077">
                  <c:v>-974</c:v>
                </c:pt>
                <c:pt idx="5078">
                  <c:v>-975</c:v>
                </c:pt>
                <c:pt idx="5079">
                  <c:v>-967</c:v>
                </c:pt>
                <c:pt idx="5080">
                  <c:v>-968</c:v>
                </c:pt>
                <c:pt idx="5081">
                  <c:v>-960</c:v>
                </c:pt>
                <c:pt idx="5082">
                  <c:v>-961</c:v>
                </c:pt>
                <c:pt idx="5083">
                  <c:v>-962</c:v>
                </c:pt>
                <c:pt idx="5084">
                  <c:v>-963</c:v>
                </c:pt>
                <c:pt idx="5085">
                  <c:v>-964</c:v>
                </c:pt>
                <c:pt idx="5086">
                  <c:v>-965</c:v>
                </c:pt>
                <c:pt idx="5087">
                  <c:v>-966</c:v>
                </c:pt>
                <c:pt idx="5088">
                  <c:v>-967</c:v>
                </c:pt>
                <c:pt idx="5089">
                  <c:v>-968</c:v>
                </c:pt>
                <c:pt idx="5090">
                  <c:v>-960</c:v>
                </c:pt>
                <c:pt idx="5091">
                  <c:v>-961</c:v>
                </c:pt>
                <c:pt idx="5092">
                  <c:v>-962</c:v>
                </c:pt>
                <c:pt idx="5093">
                  <c:v>-963</c:v>
                </c:pt>
                <c:pt idx="5094">
                  <c:v>-964</c:v>
                </c:pt>
                <c:pt idx="5095">
                  <c:v>-956</c:v>
                </c:pt>
                <c:pt idx="5096">
                  <c:v>-957</c:v>
                </c:pt>
                <c:pt idx="5097">
                  <c:v>-958</c:v>
                </c:pt>
                <c:pt idx="5098">
                  <c:v>-959</c:v>
                </c:pt>
                <c:pt idx="5099">
                  <c:v>-960</c:v>
                </c:pt>
                <c:pt idx="5100">
                  <c:v>-961</c:v>
                </c:pt>
                <c:pt idx="5101">
                  <c:v>-962</c:v>
                </c:pt>
                <c:pt idx="5102">
                  <c:v>-963</c:v>
                </c:pt>
                <c:pt idx="5103">
                  <c:v>-964</c:v>
                </c:pt>
                <c:pt idx="5104">
                  <c:v>-965</c:v>
                </c:pt>
                <c:pt idx="5105">
                  <c:v>-966</c:v>
                </c:pt>
                <c:pt idx="5106">
                  <c:v>-967</c:v>
                </c:pt>
                <c:pt idx="5107">
                  <c:v>-968</c:v>
                </c:pt>
                <c:pt idx="5108">
                  <c:v>-969</c:v>
                </c:pt>
                <c:pt idx="5109">
                  <c:v>-970</c:v>
                </c:pt>
                <c:pt idx="5110">
                  <c:v>-971</c:v>
                </c:pt>
                <c:pt idx="5111">
                  <c:v>-972</c:v>
                </c:pt>
                <c:pt idx="5112">
                  <c:v>-973</c:v>
                </c:pt>
                <c:pt idx="5113">
                  <c:v>-974</c:v>
                </c:pt>
                <c:pt idx="5114">
                  <c:v>-975</c:v>
                </c:pt>
                <c:pt idx="5115">
                  <c:v>-976</c:v>
                </c:pt>
                <c:pt idx="5116">
                  <c:v>-977</c:v>
                </c:pt>
                <c:pt idx="5117">
                  <c:v>-978</c:v>
                </c:pt>
                <c:pt idx="5118">
                  <c:v>-979</c:v>
                </c:pt>
                <c:pt idx="5119">
                  <c:v>-980</c:v>
                </c:pt>
                <c:pt idx="5120">
                  <c:v>-981</c:v>
                </c:pt>
                <c:pt idx="5121">
                  <c:v>-982</c:v>
                </c:pt>
                <c:pt idx="5122">
                  <c:v>-983</c:v>
                </c:pt>
                <c:pt idx="5123">
                  <c:v>-984</c:v>
                </c:pt>
                <c:pt idx="5124">
                  <c:v>-985</c:v>
                </c:pt>
                <c:pt idx="5125">
                  <c:v>-986</c:v>
                </c:pt>
                <c:pt idx="5126">
                  <c:v>-987</c:v>
                </c:pt>
                <c:pt idx="5127">
                  <c:v>-988</c:v>
                </c:pt>
                <c:pt idx="5128">
                  <c:v>-989</c:v>
                </c:pt>
                <c:pt idx="5129">
                  <c:v>-990</c:v>
                </c:pt>
                <c:pt idx="5130">
                  <c:v>-991</c:v>
                </c:pt>
                <c:pt idx="5131">
                  <c:v>-983</c:v>
                </c:pt>
                <c:pt idx="5132">
                  <c:v>-984</c:v>
                </c:pt>
                <c:pt idx="5133">
                  <c:v>-985</c:v>
                </c:pt>
                <c:pt idx="5134">
                  <c:v>-986</c:v>
                </c:pt>
                <c:pt idx="5135">
                  <c:v>-987</c:v>
                </c:pt>
                <c:pt idx="5136">
                  <c:v>-988</c:v>
                </c:pt>
                <c:pt idx="5137">
                  <c:v>-989</c:v>
                </c:pt>
                <c:pt idx="5138">
                  <c:v>-990</c:v>
                </c:pt>
                <c:pt idx="5139">
                  <c:v>-991</c:v>
                </c:pt>
                <c:pt idx="5140">
                  <c:v>-992</c:v>
                </c:pt>
                <c:pt idx="5141">
                  <c:v>-993</c:v>
                </c:pt>
                <c:pt idx="5142">
                  <c:v>-994</c:v>
                </c:pt>
                <c:pt idx="5143">
                  <c:v>-995</c:v>
                </c:pt>
                <c:pt idx="5144">
                  <c:v>-996</c:v>
                </c:pt>
                <c:pt idx="5145">
                  <c:v>-997</c:v>
                </c:pt>
                <c:pt idx="5146">
                  <c:v>-998</c:v>
                </c:pt>
                <c:pt idx="5147">
                  <c:v>-999</c:v>
                </c:pt>
                <c:pt idx="5148">
                  <c:v>-1000</c:v>
                </c:pt>
                <c:pt idx="5149">
                  <c:v>-992</c:v>
                </c:pt>
                <c:pt idx="5150">
                  <c:v>-993</c:v>
                </c:pt>
                <c:pt idx="5151">
                  <c:v>-994</c:v>
                </c:pt>
                <c:pt idx="5152">
                  <c:v>-995</c:v>
                </c:pt>
                <c:pt idx="5153">
                  <c:v>-996</c:v>
                </c:pt>
                <c:pt idx="5154">
                  <c:v>-997</c:v>
                </c:pt>
                <c:pt idx="5155">
                  <c:v>-998</c:v>
                </c:pt>
                <c:pt idx="5156">
                  <c:v>-999</c:v>
                </c:pt>
                <c:pt idx="5157">
                  <c:v>-1000</c:v>
                </c:pt>
                <c:pt idx="5158">
                  <c:v>-1001</c:v>
                </c:pt>
                <c:pt idx="5159">
                  <c:v>-1002</c:v>
                </c:pt>
                <c:pt idx="5160">
                  <c:v>-1003</c:v>
                </c:pt>
                <c:pt idx="5161">
                  <c:v>-1004</c:v>
                </c:pt>
                <c:pt idx="5162">
                  <c:v>-1005</c:v>
                </c:pt>
                <c:pt idx="5163">
                  <c:v>-1006</c:v>
                </c:pt>
                <c:pt idx="5164">
                  <c:v>-1007</c:v>
                </c:pt>
                <c:pt idx="5165">
                  <c:v>-999</c:v>
                </c:pt>
                <c:pt idx="5166">
                  <c:v>-1000</c:v>
                </c:pt>
                <c:pt idx="5167">
                  <c:v>-1001</c:v>
                </c:pt>
                <c:pt idx="5168">
                  <c:v>-1002</c:v>
                </c:pt>
                <c:pt idx="5169">
                  <c:v>-1003</c:v>
                </c:pt>
                <c:pt idx="5170">
                  <c:v>-1004</c:v>
                </c:pt>
                <c:pt idx="5171">
                  <c:v>-1005</c:v>
                </c:pt>
                <c:pt idx="5172">
                  <c:v>-1006</c:v>
                </c:pt>
                <c:pt idx="5173">
                  <c:v>-1007</c:v>
                </c:pt>
                <c:pt idx="5174">
                  <c:v>-1008</c:v>
                </c:pt>
                <c:pt idx="5175">
                  <c:v>-1009</c:v>
                </c:pt>
                <c:pt idx="5176">
                  <c:v>-1010</c:v>
                </c:pt>
                <c:pt idx="5177">
                  <c:v>-1011</c:v>
                </c:pt>
                <c:pt idx="5178">
                  <c:v>-1012</c:v>
                </c:pt>
                <c:pt idx="5179">
                  <c:v>-1013</c:v>
                </c:pt>
                <c:pt idx="5180">
                  <c:v>-1014</c:v>
                </c:pt>
                <c:pt idx="5181">
                  <c:v>-1015</c:v>
                </c:pt>
                <c:pt idx="5182">
                  <c:v>-1016</c:v>
                </c:pt>
                <c:pt idx="5183">
                  <c:v>-1017</c:v>
                </c:pt>
                <c:pt idx="5184">
                  <c:v>-1018</c:v>
                </c:pt>
                <c:pt idx="5185">
                  <c:v>-1010</c:v>
                </c:pt>
                <c:pt idx="5186">
                  <c:v>-1011</c:v>
                </c:pt>
                <c:pt idx="5187">
                  <c:v>-1012</c:v>
                </c:pt>
                <c:pt idx="5188">
                  <c:v>-1013</c:v>
                </c:pt>
                <c:pt idx="5189">
                  <c:v>-1014</c:v>
                </c:pt>
                <c:pt idx="5190">
                  <c:v>-1015</c:v>
                </c:pt>
                <c:pt idx="5191">
                  <c:v>-1016</c:v>
                </c:pt>
                <c:pt idx="5192">
                  <c:v>-1017</c:v>
                </c:pt>
                <c:pt idx="5193">
                  <c:v>-1018</c:v>
                </c:pt>
                <c:pt idx="5194">
                  <c:v>-1019</c:v>
                </c:pt>
                <c:pt idx="5195">
                  <c:v>-1020</c:v>
                </c:pt>
                <c:pt idx="5196">
                  <c:v>-1021</c:v>
                </c:pt>
                <c:pt idx="5197">
                  <c:v>-1022</c:v>
                </c:pt>
                <c:pt idx="5198">
                  <c:v>-1014</c:v>
                </c:pt>
                <c:pt idx="5199">
                  <c:v>-1015</c:v>
                </c:pt>
                <c:pt idx="5200">
                  <c:v>-1016</c:v>
                </c:pt>
                <c:pt idx="5201">
                  <c:v>-1017</c:v>
                </c:pt>
                <c:pt idx="5202">
                  <c:v>-1018</c:v>
                </c:pt>
                <c:pt idx="5203">
                  <c:v>-1019</c:v>
                </c:pt>
                <c:pt idx="5204">
                  <c:v>-1020</c:v>
                </c:pt>
                <c:pt idx="5205">
                  <c:v>-1021</c:v>
                </c:pt>
                <c:pt idx="5206">
                  <c:v>-1022</c:v>
                </c:pt>
                <c:pt idx="5207">
                  <c:v>-1023</c:v>
                </c:pt>
                <c:pt idx="5208">
                  <c:v>-1024</c:v>
                </c:pt>
                <c:pt idx="5209">
                  <c:v>-1025</c:v>
                </c:pt>
                <c:pt idx="5210">
                  <c:v>-1026</c:v>
                </c:pt>
                <c:pt idx="5211">
                  <c:v>-1027</c:v>
                </c:pt>
                <c:pt idx="5212">
                  <c:v>-1028</c:v>
                </c:pt>
                <c:pt idx="5213">
                  <c:v>-1029</c:v>
                </c:pt>
                <c:pt idx="5214">
                  <c:v>-1030</c:v>
                </c:pt>
                <c:pt idx="5215">
                  <c:v>-1031</c:v>
                </c:pt>
                <c:pt idx="5216">
                  <c:v>-1032</c:v>
                </c:pt>
                <c:pt idx="5217">
                  <c:v>-1033</c:v>
                </c:pt>
                <c:pt idx="5218">
                  <c:v>-1034</c:v>
                </c:pt>
                <c:pt idx="5219">
                  <c:v>-1035</c:v>
                </c:pt>
                <c:pt idx="5220">
                  <c:v>-1036</c:v>
                </c:pt>
                <c:pt idx="5221">
                  <c:v>-1037</c:v>
                </c:pt>
                <c:pt idx="5222">
                  <c:v>-1038</c:v>
                </c:pt>
                <c:pt idx="5223">
                  <c:v>-1039</c:v>
                </c:pt>
                <c:pt idx="5224">
                  <c:v>-1040</c:v>
                </c:pt>
                <c:pt idx="5225">
                  <c:v>-1041</c:v>
                </c:pt>
                <c:pt idx="5226">
                  <c:v>-1042</c:v>
                </c:pt>
                <c:pt idx="5227">
                  <c:v>-1043</c:v>
                </c:pt>
                <c:pt idx="5228">
                  <c:v>-1044</c:v>
                </c:pt>
                <c:pt idx="5229">
                  <c:v>-1045</c:v>
                </c:pt>
                <c:pt idx="5230">
                  <c:v>-1046</c:v>
                </c:pt>
                <c:pt idx="5231">
                  <c:v>-1047</c:v>
                </c:pt>
                <c:pt idx="5232">
                  <c:v>-1048</c:v>
                </c:pt>
                <c:pt idx="5233">
                  <c:v>-1049</c:v>
                </c:pt>
                <c:pt idx="5234">
                  <c:v>-1050</c:v>
                </c:pt>
                <c:pt idx="5235">
                  <c:v>-1051</c:v>
                </c:pt>
                <c:pt idx="5236">
                  <c:v>-1052</c:v>
                </c:pt>
                <c:pt idx="5237">
                  <c:v>-1053</c:v>
                </c:pt>
                <c:pt idx="5238">
                  <c:v>-1054</c:v>
                </c:pt>
                <c:pt idx="5239">
                  <c:v>-1055</c:v>
                </c:pt>
                <c:pt idx="5240">
                  <c:v>-1056</c:v>
                </c:pt>
                <c:pt idx="5241">
                  <c:v>-1057</c:v>
                </c:pt>
                <c:pt idx="5242">
                  <c:v>-1058</c:v>
                </c:pt>
                <c:pt idx="5243">
                  <c:v>-1059</c:v>
                </c:pt>
                <c:pt idx="5244">
                  <c:v>-1060</c:v>
                </c:pt>
                <c:pt idx="5245">
                  <c:v>-1061</c:v>
                </c:pt>
                <c:pt idx="5246">
                  <c:v>-1062</c:v>
                </c:pt>
                <c:pt idx="5247">
                  <c:v>-1063</c:v>
                </c:pt>
                <c:pt idx="5248">
                  <c:v>-1064</c:v>
                </c:pt>
                <c:pt idx="5249">
                  <c:v>-1065</c:v>
                </c:pt>
                <c:pt idx="5250">
                  <c:v>-1066</c:v>
                </c:pt>
                <c:pt idx="5251">
                  <c:v>-1067</c:v>
                </c:pt>
                <c:pt idx="5252">
                  <c:v>-1068</c:v>
                </c:pt>
                <c:pt idx="5253">
                  <c:v>-1069</c:v>
                </c:pt>
                <c:pt idx="5254">
                  <c:v>-1070</c:v>
                </c:pt>
                <c:pt idx="5255">
                  <c:v>-1071</c:v>
                </c:pt>
                <c:pt idx="5256">
                  <c:v>-1072</c:v>
                </c:pt>
                <c:pt idx="5257">
                  <c:v>-1073</c:v>
                </c:pt>
                <c:pt idx="5258">
                  <c:v>-1074</c:v>
                </c:pt>
                <c:pt idx="5259">
                  <c:v>-1075</c:v>
                </c:pt>
                <c:pt idx="5260">
                  <c:v>-1076</c:v>
                </c:pt>
                <c:pt idx="5261">
                  <c:v>-1077</c:v>
                </c:pt>
                <c:pt idx="5262">
                  <c:v>-1078</c:v>
                </c:pt>
                <c:pt idx="5263">
                  <c:v>-1079</c:v>
                </c:pt>
                <c:pt idx="5264">
                  <c:v>-1080</c:v>
                </c:pt>
                <c:pt idx="5265">
                  <c:v>-1072</c:v>
                </c:pt>
                <c:pt idx="5266">
                  <c:v>-1073</c:v>
                </c:pt>
                <c:pt idx="5267">
                  <c:v>-1074</c:v>
                </c:pt>
                <c:pt idx="5268">
                  <c:v>-1075</c:v>
                </c:pt>
                <c:pt idx="5269">
                  <c:v>-1076</c:v>
                </c:pt>
                <c:pt idx="5270">
                  <c:v>-1077</c:v>
                </c:pt>
                <c:pt idx="5271">
                  <c:v>-1078</c:v>
                </c:pt>
                <c:pt idx="5272">
                  <c:v>-1079</c:v>
                </c:pt>
                <c:pt idx="5273">
                  <c:v>-1080</c:v>
                </c:pt>
                <c:pt idx="5274">
                  <c:v>-1081</c:v>
                </c:pt>
                <c:pt idx="5275">
                  <c:v>-1082</c:v>
                </c:pt>
                <c:pt idx="5276">
                  <c:v>-1083</c:v>
                </c:pt>
                <c:pt idx="5277">
                  <c:v>-1084</c:v>
                </c:pt>
                <c:pt idx="5278">
                  <c:v>-1085</c:v>
                </c:pt>
                <c:pt idx="5279">
                  <c:v>-1086</c:v>
                </c:pt>
                <c:pt idx="5280">
                  <c:v>-1087</c:v>
                </c:pt>
                <c:pt idx="5281">
                  <c:v>-1088</c:v>
                </c:pt>
                <c:pt idx="5282">
                  <c:v>-1080</c:v>
                </c:pt>
                <c:pt idx="5283">
                  <c:v>-1081</c:v>
                </c:pt>
                <c:pt idx="5284">
                  <c:v>-1073</c:v>
                </c:pt>
                <c:pt idx="5285">
                  <c:v>-1065</c:v>
                </c:pt>
                <c:pt idx="5286">
                  <c:v>-1066</c:v>
                </c:pt>
                <c:pt idx="5287">
                  <c:v>-1067</c:v>
                </c:pt>
                <c:pt idx="5288">
                  <c:v>-1068</c:v>
                </c:pt>
                <c:pt idx="5289">
                  <c:v>-1069</c:v>
                </c:pt>
                <c:pt idx="5290">
                  <c:v>-1070</c:v>
                </c:pt>
                <c:pt idx="5291">
                  <c:v>-1071</c:v>
                </c:pt>
                <c:pt idx="5292">
                  <c:v>-1072</c:v>
                </c:pt>
                <c:pt idx="5293">
                  <c:v>-1073</c:v>
                </c:pt>
                <c:pt idx="5294">
                  <c:v>-1074</c:v>
                </c:pt>
                <c:pt idx="5295">
                  <c:v>-1075</c:v>
                </c:pt>
                <c:pt idx="5296">
                  <c:v>-1076</c:v>
                </c:pt>
                <c:pt idx="5297">
                  <c:v>-1077</c:v>
                </c:pt>
                <c:pt idx="5298">
                  <c:v>-1078</c:v>
                </c:pt>
                <c:pt idx="5299">
                  <c:v>-1079</c:v>
                </c:pt>
                <c:pt idx="5300">
                  <c:v>-1080</c:v>
                </c:pt>
                <c:pt idx="5301">
                  <c:v>-1081</c:v>
                </c:pt>
                <c:pt idx="5302">
                  <c:v>-1082</c:v>
                </c:pt>
                <c:pt idx="5303">
                  <c:v>-1074</c:v>
                </c:pt>
                <c:pt idx="5304">
                  <c:v>-1075</c:v>
                </c:pt>
                <c:pt idx="5305">
                  <c:v>-1076</c:v>
                </c:pt>
                <c:pt idx="5306">
                  <c:v>-1077</c:v>
                </c:pt>
                <c:pt idx="5307">
                  <c:v>-1078</c:v>
                </c:pt>
                <c:pt idx="5308">
                  <c:v>-1079</c:v>
                </c:pt>
                <c:pt idx="5309">
                  <c:v>-1071</c:v>
                </c:pt>
                <c:pt idx="5310">
                  <c:v>-1072</c:v>
                </c:pt>
                <c:pt idx="5311">
                  <c:v>-1073</c:v>
                </c:pt>
                <c:pt idx="5312">
                  <c:v>-1065</c:v>
                </c:pt>
                <c:pt idx="5313">
                  <c:v>-1057</c:v>
                </c:pt>
                <c:pt idx="5314">
                  <c:v>-1058</c:v>
                </c:pt>
                <c:pt idx="5315">
                  <c:v>-1059</c:v>
                </c:pt>
                <c:pt idx="5316">
                  <c:v>-1051</c:v>
                </c:pt>
                <c:pt idx="5317">
                  <c:v>-1052</c:v>
                </c:pt>
                <c:pt idx="5318">
                  <c:v>-1053</c:v>
                </c:pt>
                <c:pt idx="5319">
                  <c:v>-1054</c:v>
                </c:pt>
                <c:pt idx="5320">
                  <c:v>-1055</c:v>
                </c:pt>
                <c:pt idx="5321">
                  <c:v>-1056</c:v>
                </c:pt>
                <c:pt idx="5322">
                  <c:v>-1057</c:v>
                </c:pt>
                <c:pt idx="5323">
                  <c:v>-1058</c:v>
                </c:pt>
                <c:pt idx="5324">
                  <c:v>-1059</c:v>
                </c:pt>
                <c:pt idx="5325">
                  <c:v>-1060</c:v>
                </c:pt>
                <c:pt idx="5326">
                  <c:v>-1061</c:v>
                </c:pt>
                <c:pt idx="5327">
                  <c:v>-1062</c:v>
                </c:pt>
                <c:pt idx="5328">
                  <c:v>-1063</c:v>
                </c:pt>
                <c:pt idx="5329">
                  <c:v>-1064</c:v>
                </c:pt>
                <c:pt idx="5330">
                  <c:v>-1065</c:v>
                </c:pt>
                <c:pt idx="5331">
                  <c:v>-1057</c:v>
                </c:pt>
                <c:pt idx="5332">
                  <c:v>-1058</c:v>
                </c:pt>
                <c:pt idx="5333">
                  <c:v>-1059</c:v>
                </c:pt>
                <c:pt idx="5334">
                  <c:v>-1060</c:v>
                </c:pt>
                <c:pt idx="5335">
                  <c:v>-1061</c:v>
                </c:pt>
                <c:pt idx="5336">
                  <c:v>-1062</c:v>
                </c:pt>
                <c:pt idx="5337">
                  <c:v>-1054</c:v>
                </c:pt>
                <c:pt idx="5338">
                  <c:v>-1055</c:v>
                </c:pt>
                <c:pt idx="5339">
                  <c:v>-1056</c:v>
                </c:pt>
                <c:pt idx="5340">
                  <c:v>-1057</c:v>
                </c:pt>
                <c:pt idx="5341">
                  <c:v>-1058</c:v>
                </c:pt>
                <c:pt idx="5342">
                  <c:v>-1059</c:v>
                </c:pt>
                <c:pt idx="5343">
                  <c:v>-1060</c:v>
                </c:pt>
                <c:pt idx="5344">
                  <c:v>-1052</c:v>
                </c:pt>
                <c:pt idx="5345">
                  <c:v>-1053</c:v>
                </c:pt>
                <c:pt idx="5346">
                  <c:v>-1054</c:v>
                </c:pt>
                <c:pt idx="5347">
                  <c:v>-1055</c:v>
                </c:pt>
                <c:pt idx="5348">
                  <c:v>-1056</c:v>
                </c:pt>
                <c:pt idx="5349">
                  <c:v>-1057</c:v>
                </c:pt>
                <c:pt idx="5350">
                  <c:v>-1058</c:v>
                </c:pt>
                <c:pt idx="5351">
                  <c:v>-1059</c:v>
                </c:pt>
                <c:pt idx="5352">
                  <c:v>-1060</c:v>
                </c:pt>
                <c:pt idx="5353">
                  <c:v>-1061</c:v>
                </c:pt>
                <c:pt idx="5354">
                  <c:v>-1062</c:v>
                </c:pt>
                <c:pt idx="5355">
                  <c:v>-1063</c:v>
                </c:pt>
                <c:pt idx="5356">
                  <c:v>-1055</c:v>
                </c:pt>
                <c:pt idx="5357">
                  <c:v>-1047</c:v>
                </c:pt>
                <c:pt idx="5358">
                  <c:v>-1048</c:v>
                </c:pt>
                <c:pt idx="5359">
                  <c:v>-1049</c:v>
                </c:pt>
                <c:pt idx="5360">
                  <c:v>-1050</c:v>
                </c:pt>
                <c:pt idx="5361">
                  <c:v>-1051</c:v>
                </c:pt>
                <c:pt idx="5362">
                  <c:v>-1052</c:v>
                </c:pt>
                <c:pt idx="5363">
                  <c:v>-1053</c:v>
                </c:pt>
                <c:pt idx="5364">
                  <c:v>-1054</c:v>
                </c:pt>
                <c:pt idx="5365">
                  <c:v>-1055</c:v>
                </c:pt>
                <c:pt idx="5366">
                  <c:v>-1056</c:v>
                </c:pt>
                <c:pt idx="5367">
                  <c:v>-1048</c:v>
                </c:pt>
                <c:pt idx="5368">
                  <c:v>-1049</c:v>
                </c:pt>
                <c:pt idx="5369">
                  <c:v>-1041</c:v>
                </c:pt>
                <c:pt idx="5370">
                  <c:v>-1042</c:v>
                </c:pt>
                <c:pt idx="5371">
                  <c:v>-1043</c:v>
                </c:pt>
                <c:pt idx="5372">
                  <c:v>-1044</c:v>
                </c:pt>
                <c:pt idx="5373">
                  <c:v>-1045</c:v>
                </c:pt>
                <c:pt idx="5374">
                  <c:v>-1046</c:v>
                </c:pt>
                <c:pt idx="5375">
                  <c:v>-1047</c:v>
                </c:pt>
                <c:pt idx="5376">
                  <c:v>-1048</c:v>
                </c:pt>
                <c:pt idx="5377">
                  <c:v>-1049</c:v>
                </c:pt>
                <c:pt idx="5378">
                  <c:v>-1050</c:v>
                </c:pt>
                <c:pt idx="5379">
                  <c:v>-1051</c:v>
                </c:pt>
                <c:pt idx="5380">
                  <c:v>-1052</c:v>
                </c:pt>
                <c:pt idx="5381">
                  <c:v>-1053</c:v>
                </c:pt>
                <c:pt idx="5382">
                  <c:v>-1054</c:v>
                </c:pt>
                <c:pt idx="5383">
                  <c:v>-1055</c:v>
                </c:pt>
                <c:pt idx="5384">
                  <c:v>-1056</c:v>
                </c:pt>
                <c:pt idx="5385">
                  <c:v>-1057</c:v>
                </c:pt>
                <c:pt idx="5386">
                  <c:v>-1058</c:v>
                </c:pt>
                <c:pt idx="5387">
                  <c:v>-1050</c:v>
                </c:pt>
                <c:pt idx="5388">
                  <c:v>-1051</c:v>
                </c:pt>
                <c:pt idx="5389">
                  <c:v>-1052</c:v>
                </c:pt>
                <c:pt idx="5390">
                  <c:v>-1053</c:v>
                </c:pt>
                <c:pt idx="5391">
                  <c:v>-1054</c:v>
                </c:pt>
                <c:pt idx="5392">
                  <c:v>-1055</c:v>
                </c:pt>
                <c:pt idx="5393">
                  <c:v>-1056</c:v>
                </c:pt>
                <c:pt idx="5394">
                  <c:v>-1057</c:v>
                </c:pt>
                <c:pt idx="5395">
                  <c:v>-1058</c:v>
                </c:pt>
                <c:pt idx="5396">
                  <c:v>-1059</c:v>
                </c:pt>
                <c:pt idx="5397">
                  <c:v>-1060</c:v>
                </c:pt>
                <c:pt idx="5398">
                  <c:v>-1061</c:v>
                </c:pt>
                <c:pt idx="5399">
                  <c:v>-1062</c:v>
                </c:pt>
                <c:pt idx="5400">
                  <c:v>-1063</c:v>
                </c:pt>
                <c:pt idx="5401">
                  <c:v>-1064</c:v>
                </c:pt>
                <c:pt idx="5402">
                  <c:v>-1065</c:v>
                </c:pt>
                <c:pt idx="5403">
                  <c:v>-1066</c:v>
                </c:pt>
                <c:pt idx="5404">
                  <c:v>-1067</c:v>
                </c:pt>
                <c:pt idx="5405">
                  <c:v>-1068</c:v>
                </c:pt>
                <c:pt idx="5406">
                  <c:v>-1069</c:v>
                </c:pt>
                <c:pt idx="5407">
                  <c:v>-1070</c:v>
                </c:pt>
                <c:pt idx="5408">
                  <c:v>-1071</c:v>
                </c:pt>
                <c:pt idx="5409">
                  <c:v>-1072</c:v>
                </c:pt>
                <c:pt idx="5410">
                  <c:v>-1064</c:v>
                </c:pt>
                <c:pt idx="5411">
                  <c:v>-1065</c:v>
                </c:pt>
                <c:pt idx="5412">
                  <c:v>-1066</c:v>
                </c:pt>
                <c:pt idx="5413">
                  <c:v>-1067</c:v>
                </c:pt>
                <c:pt idx="5414">
                  <c:v>-1059</c:v>
                </c:pt>
                <c:pt idx="5415">
                  <c:v>-1060</c:v>
                </c:pt>
                <c:pt idx="5416">
                  <c:v>-1061</c:v>
                </c:pt>
                <c:pt idx="5417">
                  <c:v>-1053</c:v>
                </c:pt>
                <c:pt idx="5418">
                  <c:v>-1054</c:v>
                </c:pt>
                <c:pt idx="5419">
                  <c:v>-1055</c:v>
                </c:pt>
                <c:pt idx="5420">
                  <c:v>-1056</c:v>
                </c:pt>
                <c:pt idx="5421">
                  <c:v>-1057</c:v>
                </c:pt>
                <c:pt idx="5422">
                  <c:v>-1058</c:v>
                </c:pt>
                <c:pt idx="5423">
                  <c:v>-1059</c:v>
                </c:pt>
                <c:pt idx="5424">
                  <c:v>-1060</c:v>
                </c:pt>
                <c:pt idx="5425">
                  <c:v>-1061</c:v>
                </c:pt>
                <c:pt idx="5426">
                  <c:v>-1062</c:v>
                </c:pt>
                <c:pt idx="5427">
                  <c:v>-1063</c:v>
                </c:pt>
                <c:pt idx="5428">
                  <c:v>-1064</c:v>
                </c:pt>
                <c:pt idx="5429">
                  <c:v>-1065</c:v>
                </c:pt>
                <c:pt idx="5430">
                  <c:v>-1066</c:v>
                </c:pt>
                <c:pt idx="5431">
                  <c:v>-1067</c:v>
                </c:pt>
                <c:pt idx="5432">
                  <c:v>-1068</c:v>
                </c:pt>
                <c:pt idx="5433">
                  <c:v>-1069</c:v>
                </c:pt>
                <c:pt idx="5434">
                  <c:v>-1070</c:v>
                </c:pt>
                <c:pt idx="5435">
                  <c:v>-1071</c:v>
                </c:pt>
                <c:pt idx="5436">
                  <c:v>-1072</c:v>
                </c:pt>
                <c:pt idx="5437">
                  <c:v>-1073</c:v>
                </c:pt>
                <c:pt idx="5438">
                  <c:v>-1074</c:v>
                </c:pt>
                <c:pt idx="5439">
                  <c:v>-1075</c:v>
                </c:pt>
                <c:pt idx="5440">
                  <c:v>-1076</c:v>
                </c:pt>
                <c:pt idx="5441">
                  <c:v>-1077</c:v>
                </c:pt>
                <c:pt idx="5442">
                  <c:v>-1078</c:v>
                </c:pt>
                <c:pt idx="5443">
                  <c:v>-1070</c:v>
                </c:pt>
                <c:pt idx="5444">
                  <c:v>-1071</c:v>
                </c:pt>
                <c:pt idx="5445">
                  <c:v>-1072</c:v>
                </c:pt>
                <c:pt idx="5446">
                  <c:v>-1073</c:v>
                </c:pt>
                <c:pt idx="5447">
                  <c:v>-1074</c:v>
                </c:pt>
                <c:pt idx="5448">
                  <c:v>-1075</c:v>
                </c:pt>
                <c:pt idx="5449">
                  <c:v>-1076</c:v>
                </c:pt>
                <c:pt idx="5450">
                  <c:v>-1077</c:v>
                </c:pt>
                <c:pt idx="5451">
                  <c:v>-1069</c:v>
                </c:pt>
                <c:pt idx="5452">
                  <c:v>-1070</c:v>
                </c:pt>
                <c:pt idx="5453">
                  <c:v>-1071</c:v>
                </c:pt>
                <c:pt idx="5454">
                  <c:v>-1072</c:v>
                </c:pt>
                <c:pt idx="5455">
                  <c:v>-1073</c:v>
                </c:pt>
                <c:pt idx="5456">
                  <c:v>-1074</c:v>
                </c:pt>
                <c:pt idx="5457">
                  <c:v>-1075</c:v>
                </c:pt>
                <c:pt idx="5458">
                  <c:v>-1076</c:v>
                </c:pt>
                <c:pt idx="5459">
                  <c:v>-1077</c:v>
                </c:pt>
                <c:pt idx="5460">
                  <c:v>-1078</c:v>
                </c:pt>
                <c:pt idx="5461">
                  <c:v>-1070</c:v>
                </c:pt>
                <c:pt idx="5462">
                  <c:v>-1071</c:v>
                </c:pt>
                <c:pt idx="5463">
                  <c:v>-1072</c:v>
                </c:pt>
                <c:pt idx="5464">
                  <c:v>-1073</c:v>
                </c:pt>
                <c:pt idx="5465">
                  <c:v>-1074</c:v>
                </c:pt>
                <c:pt idx="5466">
                  <c:v>-1075</c:v>
                </c:pt>
                <c:pt idx="5467">
                  <c:v>-1076</c:v>
                </c:pt>
                <c:pt idx="5468">
                  <c:v>-1068</c:v>
                </c:pt>
                <c:pt idx="5469">
                  <c:v>-1069</c:v>
                </c:pt>
                <c:pt idx="5470">
                  <c:v>-1070</c:v>
                </c:pt>
                <c:pt idx="5471">
                  <c:v>-1071</c:v>
                </c:pt>
                <c:pt idx="5472">
                  <c:v>-1072</c:v>
                </c:pt>
                <c:pt idx="5473">
                  <c:v>-1073</c:v>
                </c:pt>
                <c:pt idx="5474">
                  <c:v>-1065</c:v>
                </c:pt>
                <c:pt idx="5475">
                  <c:v>-1066</c:v>
                </c:pt>
                <c:pt idx="5476">
                  <c:v>-1067</c:v>
                </c:pt>
                <c:pt idx="5477">
                  <c:v>-1068</c:v>
                </c:pt>
                <c:pt idx="5478">
                  <c:v>-1069</c:v>
                </c:pt>
                <c:pt idx="5479">
                  <c:v>-1070</c:v>
                </c:pt>
                <c:pt idx="5480">
                  <c:v>-1071</c:v>
                </c:pt>
                <c:pt idx="5481">
                  <c:v>-1072</c:v>
                </c:pt>
                <c:pt idx="5482">
                  <c:v>-1073</c:v>
                </c:pt>
                <c:pt idx="5483">
                  <c:v>-1074</c:v>
                </c:pt>
                <c:pt idx="5484">
                  <c:v>-1075</c:v>
                </c:pt>
                <c:pt idx="5485">
                  <c:v>-1076</c:v>
                </c:pt>
                <c:pt idx="5486">
                  <c:v>-1077</c:v>
                </c:pt>
                <c:pt idx="5487">
                  <c:v>-1078</c:v>
                </c:pt>
                <c:pt idx="5488">
                  <c:v>-1079</c:v>
                </c:pt>
                <c:pt idx="5489">
                  <c:v>-1080</c:v>
                </c:pt>
                <c:pt idx="5490">
                  <c:v>-1081</c:v>
                </c:pt>
                <c:pt idx="5491">
                  <c:v>-1073</c:v>
                </c:pt>
                <c:pt idx="5492">
                  <c:v>-1074</c:v>
                </c:pt>
                <c:pt idx="5493">
                  <c:v>-1066</c:v>
                </c:pt>
                <c:pt idx="5494">
                  <c:v>-1067</c:v>
                </c:pt>
                <c:pt idx="5495">
                  <c:v>-1068</c:v>
                </c:pt>
                <c:pt idx="5496">
                  <c:v>-1069</c:v>
                </c:pt>
                <c:pt idx="5497">
                  <c:v>-1070</c:v>
                </c:pt>
                <c:pt idx="5498">
                  <c:v>-1071</c:v>
                </c:pt>
                <c:pt idx="5499">
                  <c:v>-1072</c:v>
                </c:pt>
                <c:pt idx="5500">
                  <c:v>-1073</c:v>
                </c:pt>
                <c:pt idx="5501">
                  <c:v>-1074</c:v>
                </c:pt>
                <c:pt idx="5502">
                  <c:v>-1066</c:v>
                </c:pt>
                <c:pt idx="5503">
                  <c:v>-1067</c:v>
                </c:pt>
                <c:pt idx="5504">
                  <c:v>-1068</c:v>
                </c:pt>
                <c:pt idx="5505">
                  <c:v>-1069</c:v>
                </c:pt>
                <c:pt idx="5506">
                  <c:v>-1070</c:v>
                </c:pt>
                <c:pt idx="5507">
                  <c:v>-1071</c:v>
                </c:pt>
                <c:pt idx="5508">
                  <c:v>-1072</c:v>
                </c:pt>
                <c:pt idx="5509">
                  <c:v>-1073</c:v>
                </c:pt>
                <c:pt idx="5510">
                  <c:v>-1074</c:v>
                </c:pt>
                <c:pt idx="5511">
                  <c:v>-1075</c:v>
                </c:pt>
                <c:pt idx="5512">
                  <c:v>-1067</c:v>
                </c:pt>
                <c:pt idx="5513">
                  <c:v>-1068</c:v>
                </c:pt>
                <c:pt idx="5514">
                  <c:v>-1069</c:v>
                </c:pt>
                <c:pt idx="5515">
                  <c:v>-1070</c:v>
                </c:pt>
                <c:pt idx="5516">
                  <c:v>-1071</c:v>
                </c:pt>
                <c:pt idx="5517">
                  <c:v>-1072</c:v>
                </c:pt>
                <c:pt idx="5518">
                  <c:v>-1064</c:v>
                </c:pt>
                <c:pt idx="5519">
                  <c:v>-1065</c:v>
                </c:pt>
                <c:pt idx="5520">
                  <c:v>-1066</c:v>
                </c:pt>
                <c:pt idx="5521">
                  <c:v>-1067</c:v>
                </c:pt>
                <c:pt idx="5522">
                  <c:v>-1068</c:v>
                </c:pt>
                <c:pt idx="5523">
                  <c:v>-1069</c:v>
                </c:pt>
                <c:pt idx="5524">
                  <c:v>-1061</c:v>
                </c:pt>
                <c:pt idx="5525">
                  <c:v>-1053</c:v>
                </c:pt>
                <c:pt idx="5526">
                  <c:v>-1054</c:v>
                </c:pt>
                <c:pt idx="5527">
                  <c:v>-1055</c:v>
                </c:pt>
                <c:pt idx="5528">
                  <c:v>-1056</c:v>
                </c:pt>
                <c:pt idx="5529">
                  <c:v>-1057</c:v>
                </c:pt>
                <c:pt idx="5530">
                  <c:v>-1058</c:v>
                </c:pt>
                <c:pt idx="5531">
                  <c:v>-1059</c:v>
                </c:pt>
                <c:pt idx="5532">
                  <c:v>-1060</c:v>
                </c:pt>
                <c:pt idx="5533">
                  <c:v>-1061</c:v>
                </c:pt>
                <c:pt idx="5534">
                  <c:v>-1062</c:v>
                </c:pt>
                <c:pt idx="5535">
                  <c:v>-1063</c:v>
                </c:pt>
                <c:pt idx="5536">
                  <c:v>-1055</c:v>
                </c:pt>
                <c:pt idx="5537">
                  <c:v>-1056</c:v>
                </c:pt>
                <c:pt idx="5538">
                  <c:v>-1057</c:v>
                </c:pt>
                <c:pt idx="5539">
                  <c:v>-1058</c:v>
                </c:pt>
                <c:pt idx="5540">
                  <c:v>-1059</c:v>
                </c:pt>
                <c:pt idx="5541">
                  <c:v>-1060</c:v>
                </c:pt>
                <c:pt idx="5542">
                  <c:v>-1061</c:v>
                </c:pt>
                <c:pt idx="5543">
                  <c:v>-1062</c:v>
                </c:pt>
                <c:pt idx="5544">
                  <c:v>-1063</c:v>
                </c:pt>
                <c:pt idx="5545">
                  <c:v>-1064</c:v>
                </c:pt>
                <c:pt idx="5546">
                  <c:v>-1065</c:v>
                </c:pt>
                <c:pt idx="5547">
                  <c:v>-1066</c:v>
                </c:pt>
                <c:pt idx="5548">
                  <c:v>-1058</c:v>
                </c:pt>
                <c:pt idx="5549">
                  <c:v>-1059</c:v>
                </c:pt>
                <c:pt idx="5550">
                  <c:v>-1060</c:v>
                </c:pt>
                <c:pt idx="5551">
                  <c:v>-1061</c:v>
                </c:pt>
                <c:pt idx="5552">
                  <c:v>-1062</c:v>
                </c:pt>
                <c:pt idx="5553">
                  <c:v>-1063</c:v>
                </c:pt>
                <c:pt idx="5554">
                  <c:v>-1064</c:v>
                </c:pt>
                <c:pt idx="5555">
                  <c:v>-1065</c:v>
                </c:pt>
                <c:pt idx="5556">
                  <c:v>-1066</c:v>
                </c:pt>
                <c:pt idx="5557">
                  <c:v>-1067</c:v>
                </c:pt>
                <c:pt idx="5558">
                  <c:v>-1068</c:v>
                </c:pt>
                <c:pt idx="5559">
                  <c:v>-1069</c:v>
                </c:pt>
                <c:pt idx="5560">
                  <c:v>-1070</c:v>
                </c:pt>
                <c:pt idx="5561">
                  <c:v>-1071</c:v>
                </c:pt>
                <c:pt idx="5562">
                  <c:v>-1063</c:v>
                </c:pt>
                <c:pt idx="5563">
                  <c:v>-1064</c:v>
                </c:pt>
                <c:pt idx="5564">
                  <c:v>-1056</c:v>
                </c:pt>
                <c:pt idx="5565">
                  <c:v>-1057</c:v>
                </c:pt>
                <c:pt idx="5566">
                  <c:v>-1058</c:v>
                </c:pt>
                <c:pt idx="5567">
                  <c:v>-1059</c:v>
                </c:pt>
                <c:pt idx="5568">
                  <c:v>-1060</c:v>
                </c:pt>
                <c:pt idx="5569">
                  <c:v>-1061</c:v>
                </c:pt>
                <c:pt idx="5570">
                  <c:v>-1062</c:v>
                </c:pt>
                <c:pt idx="5571">
                  <c:v>-1063</c:v>
                </c:pt>
                <c:pt idx="5572">
                  <c:v>-1055</c:v>
                </c:pt>
                <c:pt idx="5573">
                  <c:v>-1056</c:v>
                </c:pt>
                <c:pt idx="5574">
                  <c:v>-1057</c:v>
                </c:pt>
                <c:pt idx="5575">
                  <c:v>-1049</c:v>
                </c:pt>
                <c:pt idx="5576">
                  <c:v>-1050</c:v>
                </c:pt>
                <c:pt idx="5577">
                  <c:v>-1042</c:v>
                </c:pt>
                <c:pt idx="5578">
                  <c:v>-1043</c:v>
                </c:pt>
                <c:pt idx="5579">
                  <c:v>-1044</c:v>
                </c:pt>
                <c:pt idx="5580">
                  <c:v>-1045</c:v>
                </c:pt>
                <c:pt idx="5581">
                  <c:v>-1046</c:v>
                </c:pt>
                <c:pt idx="5582">
                  <c:v>-1047</c:v>
                </c:pt>
                <c:pt idx="5583">
                  <c:v>-1048</c:v>
                </c:pt>
                <c:pt idx="5584">
                  <c:v>-1049</c:v>
                </c:pt>
                <c:pt idx="5585">
                  <c:v>-1050</c:v>
                </c:pt>
                <c:pt idx="5586">
                  <c:v>-1051</c:v>
                </c:pt>
                <c:pt idx="5587">
                  <c:v>-1043</c:v>
                </c:pt>
                <c:pt idx="5588">
                  <c:v>-1044</c:v>
                </c:pt>
                <c:pt idx="5589">
                  <c:v>-1045</c:v>
                </c:pt>
                <c:pt idx="5590">
                  <c:v>-1037</c:v>
                </c:pt>
                <c:pt idx="5591">
                  <c:v>-1038</c:v>
                </c:pt>
                <c:pt idx="5592">
                  <c:v>-1039</c:v>
                </c:pt>
                <c:pt idx="5593">
                  <c:v>-1040</c:v>
                </c:pt>
                <c:pt idx="5594">
                  <c:v>-1041</c:v>
                </c:pt>
                <c:pt idx="5595">
                  <c:v>-1042</c:v>
                </c:pt>
                <c:pt idx="5596">
                  <c:v>-1043</c:v>
                </c:pt>
                <c:pt idx="5597">
                  <c:v>-1044</c:v>
                </c:pt>
                <c:pt idx="5598">
                  <c:v>-1045</c:v>
                </c:pt>
                <c:pt idx="5599">
                  <c:v>-1046</c:v>
                </c:pt>
                <c:pt idx="5600">
                  <c:v>-1047</c:v>
                </c:pt>
                <c:pt idx="5601">
                  <c:v>-1048</c:v>
                </c:pt>
                <c:pt idx="5602">
                  <c:v>-1049</c:v>
                </c:pt>
                <c:pt idx="5603">
                  <c:v>-1050</c:v>
                </c:pt>
                <c:pt idx="5604">
                  <c:v>-1051</c:v>
                </c:pt>
                <c:pt idx="5605">
                  <c:v>-1052</c:v>
                </c:pt>
                <c:pt idx="5606">
                  <c:v>-1053</c:v>
                </c:pt>
                <c:pt idx="5607">
                  <c:v>-1054</c:v>
                </c:pt>
                <c:pt idx="5608">
                  <c:v>-1055</c:v>
                </c:pt>
                <c:pt idx="5609">
                  <c:v>-1056</c:v>
                </c:pt>
                <c:pt idx="5610">
                  <c:v>-1057</c:v>
                </c:pt>
                <c:pt idx="5611">
                  <c:v>-1058</c:v>
                </c:pt>
                <c:pt idx="5612">
                  <c:v>-1059</c:v>
                </c:pt>
                <c:pt idx="5613">
                  <c:v>-1060</c:v>
                </c:pt>
                <c:pt idx="5614">
                  <c:v>-1061</c:v>
                </c:pt>
                <c:pt idx="5615">
                  <c:v>-1062</c:v>
                </c:pt>
                <c:pt idx="5616">
                  <c:v>-1063</c:v>
                </c:pt>
                <c:pt idx="5617">
                  <c:v>-1064</c:v>
                </c:pt>
                <c:pt idx="5618">
                  <c:v>-1065</c:v>
                </c:pt>
                <c:pt idx="5619">
                  <c:v>-1066</c:v>
                </c:pt>
                <c:pt idx="5620">
                  <c:v>-1067</c:v>
                </c:pt>
                <c:pt idx="5621">
                  <c:v>-1068</c:v>
                </c:pt>
                <c:pt idx="5622">
                  <c:v>-1069</c:v>
                </c:pt>
                <c:pt idx="5623">
                  <c:v>-1070</c:v>
                </c:pt>
                <c:pt idx="5624">
                  <c:v>-1071</c:v>
                </c:pt>
                <c:pt idx="5625">
                  <c:v>-1072</c:v>
                </c:pt>
                <c:pt idx="5626">
                  <c:v>-1073</c:v>
                </c:pt>
                <c:pt idx="5627">
                  <c:v>-1074</c:v>
                </c:pt>
                <c:pt idx="5628">
                  <c:v>-1075</c:v>
                </c:pt>
                <c:pt idx="5629">
                  <c:v>-1076</c:v>
                </c:pt>
                <c:pt idx="5630">
                  <c:v>-1068</c:v>
                </c:pt>
                <c:pt idx="5631">
                  <c:v>-1069</c:v>
                </c:pt>
                <c:pt idx="5632">
                  <c:v>-1070</c:v>
                </c:pt>
                <c:pt idx="5633">
                  <c:v>-1071</c:v>
                </c:pt>
                <c:pt idx="5634">
                  <c:v>-1072</c:v>
                </c:pt>
                <c:pt idx="5635">
                  <c:v>-1073</c:v>
                </c:pt>
                <c:pt idx="5636">
                  <c:v>-1074</c:v>
                </c:pt>
                <c:pt idx="5637">
                  <c:v>-1075</c:v>
                </c:pt>
                <c:pt idx="5638">
                  <c:v>-1076</c:v>
                </c:pt>
                <c:pt idx="5639">
                  <c:v>-1068</c:v>
                </c:pt>
                <c:pt idx="5640">
                  <c:v>-1060</c:v>
                </c:pt>
                <c:pt idx="5641">
                  <c:v>-1061</c:v>
                </c:pt>
                <c:pt idx="5642">
                  <c:v>-1062</c:v>
                </c:pt>
                <c:pt idx="5643">
                  <c:v>-1063</c:v>
                </c:pt>
                <c:pt idx="5644">
                  <c:v>-1064</c:v>
                </c:pt>
                <c:pt idx="5645">
                  <c:v>-1065</c:v>
                </c:pt>
                <c:pt idx="5646">
                  <c:v>-1066</c:v>
                </c:pt>
                <c:pt idx="5647">
                  <c:v>-1067</c:v>
                </c:pt>
                <c:pt idx="5648">
                  <c:v>-1068</c:v>
                </c:pt>
                <c:pt idx="5649">
                  <c:v>-1069</c:v>
                </c:pt>
                <c:pt idx="5650">
                  <c:v>-1070</c:v>
                </c:pt>
                <c:pt idx="5651">
                  <c:v>-1062</c:v>
                </c:pt>
                <c:pt idx="5652">
                  <c:v>-1063</c:v>
                </c:pt>
                <c:pt idx="5653">
                  <c:v>-1064</c:v>
                </c:pt>
                <c:pt idx="5654">
                  <c:v>-1065</c:v>
                </c:pt>
                <c:pt idx="5655">
                  <c:v>-1066</c:v>
                </c:pt>
                <c:pt idx="5656">
                  <c:v>-1067</c:v>
                </c:pt>
                <c:pt idx="5657">
                  <c:v>-1068</c:v>
                </c:pt>
                <c:pt idx="5658">
                  <c:v>-1069</c:v>
                </c:pt>
                <c:pt idx="5659">
                  <c:v>-1070</c:v>
                </c:pt>
                <c:pt idx="5660">
                  <c:v>-1071</c:v>
                </c:pt>
                <c:pt idx="5661">
                  <c:v>-1072</c:v>
                </c:pt>
                <c:pt idx="5662">
                  <c:v>-1073</c:v>
                </c:pt>
                <c:pt idx="5663">
                  <c:v>-1074</c:v>
                </c:pt>
                <c:pt idx="5664">
                  <c:v>-1075</c:v>
                </c:pt>
                <c:pt idx="5665">
                  <c:v>-1076</c:v>
                </c:pt>
                <c:pt idx="5666">
                  <c:v>-1077</c:v>
                </c:pt>
                <c:pt idx="5667">
                  <c:v>-1078</c:v>
                </c:pt>
                <c:pt idx="5668">
                  <c:v>-1079</c:v>
                </c:pt>
                <c:pt idx="5669">
                  <c:v>-1080</c:v>
                </c:pt>
                <c:pt idx="5670">
                  <c:v>-1081</c:v>
                </c:pt>
                <c:pt idx="5671">
                  <c:v>-1082</c:v>
                </c:pt>
                <c:pt idx="5672">
                  <c:v>-1083</c:v>
                </c:pt>
                <c:pt idx="5673">
                  <c:v>-1084</c:v>
                </c:pt>
                <c:pt idx="5674">
                  <c:v>-1085</c:v>
                </c:pt>
                <c:pt idx="5675">
                  <c:v>-1086</c:v>
                </c:pt>
                <c:pt idx="5676">
                  <c:v>-1087</c:v>
                </c:pt>
                <c:pt idx="5677">
                  <c:v>-1088</c:v>
                </c:pt>
                <c:pt idx="5678">
                  <c:v>-1089</c:v>
                </c:pt>
                <c:pt idx="5679">
                  <c:v>-1090</c:v>
                </c:pt>
                <c:pt idx="5680">
                  <c:v>-1091</c:v>
                </c:pt>
                <c:pt idx="5681">
                  <c:v>-1092</c:v>
                </c:pt>
                <c:pt idx="5682">
                  <c:v>-1093</c:v>
                </c:pt>
                <c:pt idx="5683">
                  <c:v>-1094</c:v>
                </c:pt>
                <c:pt idx="5684">
                  <c:v>-1095</c:v>
                </c:pt>
                <c:pt idx="5685">
                  <c:v>-1096</c:v>
                </c:pt>
                <c:pt idx="5686">
                  <c:v>-1097</c:v>
                </c:pt>
                <c:pt idx="5687">
                  <c:v>-1098</c:v>
                </c:pt>
                <c:pt idx="5688">
                  <c:v>-1099</c:v>
                </c:pt>
                <c:pt idx="5689">
                  <c:v>-1100</c:v>
                </c:pt>
                <c:pt idx="5690">
                  <c:v>-1101</c:v>
                </c:pt>
                <c:pt idx="5691">
                  <c:v>-1102</c:v>
                </c:pt>
                <c:pt idx="5692">
                  <c:v>-1103</c:v>
                </c:pt>
                <c:pt idx="5693">
                  <c:v>-1104</c:v>
                </c:pt>
                <c:pt idx="5694">
                  <c:v>-1105</c:v>
                </c:pt>
                <c:pt idx="5695">
                  <c:v>-1106</c:v>
                </c:pt>
                <c:pt idx="5696">
                  <c:v>-1107</c:v>
                </c:pt>
                <c:pt idx="5697">
                  <c:v>-1108</c:v>
                </c:pt>
                <c:pt idx="5698">
                  <c:v>-1109</c:v>
                </c:pt>
                <c:pt idx="5699">
                  <c:v>-1110</c:v>
                </c:pt>
                <c:pt idx="5700">
                  <c:v>-1111</c:v>
                </c:pt>
                <c:pt idx="5701">
                  <c:v>-1112</c:v>
                </c:pt>
                <c:pt idx="5702">
                  <c:v>-1113</c:v>
                </c:pt>
                <c:pt idx="5703">
                  <c:v>-1114</c:v>
                </c:pt>
                <c:pt idx="5704">
                  <c:v>-1115</c:v>
                </c:pt>
                <c:pt idx="5705">
                  <c:v>-1116</c:v>
                </c:pt>
                <c:pt idx="5706">
                  <c:v>-1117</c:v>
                </c:pt>
                <c:pt idx="5707">
                  <c:v>-1118</c:v>
                </c:pt>
                <c:pt idx="5708">
                  <c:v>-1119</c:v>
                </c:pt>
                <c:pt idx="5709">
                  <c:v>-1111</c:v>
                </c:pt>
                <c:pt idx="5710">
                  <c:v>-1112</c:v>
                </c:pt>
                <c:pt idx="5711">
                  <c:v>-1113</c:v>
                </c:pt>
                <c:pt idx="5712">
                  <c:v>-1114</c:v>
                </c:pt>
                <c:pt idx="5713">
                  <c:v>-1115</c:v>
                </c:pt>
                <c:pt idx="5714">
                  <c:v>-1116</c:v>
                </c:pt>
                <c:pt idx="5715">
                  <c:v>-1117</c:v>
                </c:pt>
                <c:pt idx="5716">
                  <c:v>-1118</c:v>
                </c:pt>
                <c:pt idx="5717">
                  <c:v>-1119</c:v>
                </c:pt>
                <c:pt idx="5718">
                  <c:v>-1120</c:v>
                </c:pt>
                <c:pt idx="5719">
                  <c:v>-1121</c:v>
                </c:pt>
                <c:pt idx="5720">
                  <c:v>-1122</c:v>
                </c:pt>
                <c:pt idx="5721">
                  <c:v>-1123</c:v>
                </c:pt>
                <c:pt idx="5722">
                  <c:v>-1124</c:v>
                </c:pt>
                <c:pt idx="5723">
                  <c:v>-1125</c:v>
                </c:pt>
                <c:pt idx="5724">
                  <c:v>-1126</c:v>
                </c:pt>
                <c:pt idx="5725">
                  <c:v>-1127</c:v>
                </c:pt>
                <c:pt idx="5726">
                  <c:v>-1128</c:v>
                </c:pt>
                <c:pt idx="5727">
                  <c:v>-1129</c:v>
                </c:pt>
                <c:pt idx="5728">
                  <c:v>-1130</c:v>
                </c:pt>
                <c:pt idx="5729">
                  <c:v>-1131</c:v>
                </c:pt>
                <c:pt idx="5730">
                  <c:v>-1132</c:v>
                </c:pt>
                <c:pt idx="5731">
                  <c:v>-1133</c:v>
                </c:pt>
                <c:pt idx="5732">
                  <c:v>-1134</c:v>
                </c:pt>
                <c:pt idx="5733">
                  <c:v>-1135</c:v>
                </c:pt>
                <c:pt idx="5734">
                  <c:v>-1136</c:v>
                </c:pt>
                <c:pt idx="5735">
                  <c:v>-1128</c:v>
                </c:pt>
                <c:pt idx="5736">
                  <c:v>-1120</c:v>
                </c:pt>
                <c:pt idx="5737">
                  <c:v>-1121</c:v>
                </c:pt>
                <c:pt idx="5738">
                  <c:v>-1113</c:v>
                </c:pt>
                <c:pt idx="5739">
                  <c:v>-1114</c:v>
                </c:pt>
                <c:pt idx="5740">
                  <c:v>-1115</c:v>
                </c:pt>
                <c:pt idx="5741">
                  <c:v>-1107</c:v>
                </c:pt>
                <c:pt idx="5742">
                  <c:v>-1108</c:v>
                </c:pt>
                <c:pt idx="5743">
                  <c:v>-1109</c:v>
                </c:pt>
                <c:pt idx="5744">
                  <c:v>-1110</c:v>
                </c:pt>
                <c:pt idx="5745">
                  <c:v>-1111</c:v>
                </c:pt>
                <c:pt idx="5746">
                  <c:v>-1112</c:v>
                </c:pt>
                <c:pt idx="5747">
                  <c:v>-1113</c:v>
                </c:pt>
                <c:pt idx="5748">
                  <c:v>-1114</c:v>
                </c:pt>
                <c:pt idx="5749">
                  <c:v>-1115</c:v>
                </c:pt>
                <c:pt idx="5750">
                  <c:v>-1116</c:v>
                </c:pt>
                <c:pt idx="5751">
                  <c:v>-1117</c:v>
                </c:pt>
                <c:pt idx="5752">
                  <c:v>-1118</c:v>
                </c:pt>
                <c:pt idx="5753">
                  <c:v>-1119</c:v>
                </c:pt>
                <c:pt idx="5754">
                  <c:v>-1120</c:v>
                </c:pt>
                <c:pt idx="5755">
                  <c:v>-1121</c:v>
                </c:pt>
                <c:pt idx="5756">
                  <c:v>-1122</c:v>
                </c:pt>
                <c:pt idx="5757">
                  <c:v>-1114</c:v>
                </c:pt>
                <c:pt idx="5758">
                  <c:v>-1115</c:v>
                </c:pt>
                <c:pt idx="5759">
                  <c:v>-1116</c:v>
                </c:pt>
                <c:pt idx="5760">
                  <c:v>-1117</c:v>
                </c:pt>
                <c:pt idx="5761">
                  <c:v>-1118</c:v>
                </c:pt>
                <c:pt idx="5762">
                  <c:v>-1110</c:v>
                </c:pt>
                <c:pt idx="5763">
                  <c:v>-1111</c:v>
                </c:pt>
                <c:pt idx="5764">
                  <c:v>-1112</c:v>
                </c:pt>
                <c:pt idx="5765">
                  <c:v>-1113</c:v>
                </c:pt>
                <c:pt idx="5766">
                  <c:v>-1105</c:v>
                </c:pt>
                <c:pt idx="5767">
                  <c:v>-1106</c:v>
                </c:pt>
                <c:pt idx="5768">
                  <c:v>-1107</c:v>
                </c:pt>
                <c:pt idx="5769">
                  <c:v>-1108</c:v>
                </c:pt>
                <c:pt idx="5770">
                  <c:v>-1109</c:v>
                </c:pt>
                <c:pt idx="5771">
                  <c:v>-1110</c:v>
                </c:pt>
                <c:pt idx="5772">
                  <c:v>-1111</c:v>
                </c:pt>
                <c:pt idx="5773">
                  <c:v>-1112</c:v>
                </c:pt>
                <c:pt idx="5774">
                  <c:v>-1113</c:v>
                </c:pt>
                <c:pt idx="5775">
                  <c:v>-1114</c:v>
                </c:pt>
                <c:pt idx="5776">
                  <c:v>-1115</c:v>
                </c:pt>
                <c:pt idx="5777">
                  <c:v>-1116</c:v>
                </c:pt>
                <c:pt idx="5778">
                  <c:v>-1108</c:v>
                </c:pt>
                <c:pt idx="5779">
                  <c:v>-1109</c:v>
                </c:pt>
                <c:pt idx="5780">
                  <c:v>-1110</c:v>
                </c:pt>
                <c:pt idx="5781">
                  <c:v>-1111</c:v>
                </c:pt>
                <c:pt idx="5782">
                  <c:v>-1112</c:v>
                </c:pt>
                <c:pt idx="5783">
                  <c:v>-1113</c:v>
                </c:pt>
                <c:pt idx="5784">
                  <c:v>-1114</c:v>
                </c:pt>
                <c:pt idx="5785">
                  <c:v>-1115</c:v>
                </c:pt>
                <c:pt idx="5786">
                  <c:v>-1116</c:v>
                </c:pt>
                <c:pt idx="5787">
                  <c:v>-1117</c:v>
                </c:pt>
                <c:pt idx="5788">
                  <c:v>-1118</c:v>
                </c:pt>
                <c:pt idx="5789">
                  <c:v>-1119</c:v>
                </c:pt>
                <c:pt idx="5790">
                  <c:v>-1120</c:v>
                </c:pt>
                <c:pt idx="5791">
                  <c:v>-1121</c:v>
                </c:pt>
                <c:pt idx="5792">
                  <c:v>-1122</c:v>
                </c:pt>
                <c:pt idx="5793">
                  <c:v>-1123</c:v>
                </c:pt>
                <c:pt idx="5794">
                  <c:v>-1124</c:v>
                </c:pt>
                <c:pt idx="5795">
                  <c:v>-1125</c:v>
                </c:pt>
                <c:pt idx="5796">
                  <c:v>-1126</c:v>
                </c:pt>
                <c:pt idx="5797">
                  <c:v>-1127</c:v>
                </c:pt>
                <c:pt idx="5798">
                  <c:v>-1128</c:v>
                </c:pt>
                <c:pt idx="5799">
                  <c:v>-1129</c:v>
                </c:pt>
                <c:pt idx="5800">
                  <c:v>-1130</c:v>
                </c:pt>
                <c:pt idx="5801">
                  <c:v>-1131</c:v>
                </c:pt>
                <c:pt idx="5802">
                  <c:v>-1132</c:v>
                </c:pt>
                <c:pt idx="5803">
                  <c:v>-1133</c:v>
                </c:pt>
                <c:pt idx="5804">
                  <c:v>-1134</c:v>
                </c:pt>
                <c:pt idx="5805">
                  <c:v>-1135</c:v>
                </c:pt>
                <c:pt idx="5806">
                  <c:v>-1136</c:v>
                </c:pt>
                <c:pt idx="5807">
                  <c:v>-1137</c:v>
                </c:pt>
                <c:pt idx="5808">
                  <c:v>-1138</c:v>
                </c:pt>
                <c:pt idx="5809">
                  <c:v>-1139</c:v>
                </c:pt>
                <c:pt idx="5810">
                  <c:v>-1140</c:v>
                </c:pt>
                <c:pt idx="5811">
                  <c:v>-1141</c:v>
                </c:pt>
                <c:pt idx="5812">
                  <c:v>-1142</c:v>
                </c:pt>
                <c:pt idx="5813">
                  <c:v>-1143</c:v>
                </c:pt>
                <c:pt idx="5814">
                  <c:v>-1144</c:v>
                </c:pt>
                <c:pt idx="5815">
                  <c:v>-1145</c:v>
                </c:pt>
                <c:pt idx="5816">
                  <c:v>-1146</c:v>
                </c:pt>
                <c:pt idx="5817">
                  <c:v>-1147</c:v>
                </c:pt>
                <c:pt idx="5818">
                  <c:v>-1148</c:v>
                </c:pt>
                <c:pt idx="5819">
                  <c:v>-1149</c:v>
                </c:pt>
                <c:pt idx="5820">
                  <c:v>-1150</c:v>
                </c:pt>
                <c:pt idx="5821">
                  <c:v>-1151</c:v>
                </c:pt>
                <c:pt idx="5822">
                  <c:v>-1152</c:v>
                </c:pt>
                <c:pt idx="5823">
                  <c:v>-1153</c:v>
                </c:pt>
                <c:pt idx="5824">
                  <c:v>-1154</c:v>
                </c:pt>
                <c:pt idx="5825">
                  <c:v>-1155</c:v>
                </c:pt>
                <c:pt idx="5826">
                  <c:v>-1147</c:v>
                </c:pt>
                <c:pt idx="5827">
                  <c:v>-1148</c:v>
                </c:pt>
                <c:pt idx="5828">
                  <c:v>-1149</c:v>
                </c:pt>
                <c:pt idx="5829">
                  <c:v>-1141</c:v>
                </c:pt>
                <c:pt idx="5830">
                  <c:v>-1142</c:v>
                </c:pt>
                <c:pt idx="5831">
                  <c:v>-1143</c:v>
                </c:pt>
                <c:pt idx="5832">
                  <c:v>-1144</c:v>
                </c:pt>
                <c:pt idx="5833">
                  <c:v>-1145</c:v>
                </c:pt>
                <c:pt idx="5834">
                  <c:v>-1146</c:v>
                </c:pt>
                <c:pt idx="5835">
                  <c:v>-1147</c:v>
                </c:pt>
                <c:pt idx="5836">
                  <c:v>-1148</c:v>
                </c:pt>
                <c:pt idx="5837">
                  <c:v>-1140</c:v>
                </c:pt>
                <c:pt idx="5838">
                  <c:v>-1132</c:v>
                </c:pt>
                <c:pt idx="5839">
                  <c:v>-1133</c:v>
                </c:pt>
                <c:pt idx="5840">
                  <c:v>-1134</c:v>
                </c:pt>
                <c:pt idx="5841">
                  <c:v>-1135</c:v>
                </c:pt>
                <c:pt idx="5842">
                  <c:v>-1136</c:v>
                </c:pt>
                <c:pt idx="5843">
                  <c:v>-1137</c:v>
                </c:pt>
                <c:pt idx="5844">
                  <c:v>-1138</c:v>
                </c:pt>
                <c:pt idx="5845">
                  <c:v>-1139</c:v>
                </c:pt>
                <c:pt idx="5846">
                  <c:v>-1140</c:v>
                </c:pt>
                <c:pt idx="5847">
                  <c:v>-1132</c:v>
                </c:pt>
                <c:pt idx="5848">
                  <c:v>-1133</c:v>
                </c:pt>
                <c:pt idx="5849">
                  <c:v>-1134</c:v>
                </c:pt>
                <c:pt idx="5850">
                  <c:v>-1126</c:v>
                </c:pt>
                <c:pt idx="5851">
                  <c:v>-1127</c:v>
                </c:pt>
                <c:pt idx="5852">
                  <c:v>-1128</c:v>
                </c:pt>
                <c:pt idx="5853">
                  <c:v>-1129</c:v>
                </c:pt>
                <c:pt idx="5854">
                  <c:v>-1130</c:v>
                </c:pt>
                <c:pt idx="5855">
                  <c:v>-1131</c:v>
                </c:pt>
                <c:pt idx="5856">
                  <c:v>-1132</c:v>
                </c:pt>
                <c:pt idx="5857">
                  <c:v>-1124</c:v>
                </c:pt>
                <c:pt idx="5858">
                  <c:v>-1125</c:v>
                </c:pt>
                <c:pt idx="5859">
                  <c:v>-1126</c:v>
                </c:pt>
                <c:pt idx="5860">
                  <c:v>-1127</c:v>
                </c:pt>
                <c:pt idx="5861">
                  <c:v>-1128</c:v>
                </c:pt>
                <c:pt idx="5862">
                  <c:v>-1129</c:v>
                </c:pt>
                <c:pt idx="5863">
                  <c:v>-1130</c:v>
                </c:pt>
                <c:pt idx="5864">
                  <c:v>-1131</c:v>
                </c:pt>
                <c:pt idx="5865">
                  <c:v>-1132</c:v>
                </c:pt>
                <c:pt idx="5866">
                  <c:v>-1133</c:v>
                </c:pt>
                <c:pt idx="5867">
                  <c:v>-1134</c:v>
                </c:pt>
                <c:pt idx="5868">
                  <c:v>-1135</c:v>
                </c:pt>
                <c:pt idx="5869">
                  <c:v>-1136</c:v>
                </c:pt>
                <c:pt idx="5870">
                  <c:v>-1137</c:v>
                </c:pt>
                <c:pt idx="5871">
                  <c:v>-1129</c:v>
                </c:pt>
                <c:pt idx="5872">
                  <c:v>-1130</c:v>
                </c:pt>
                <c:pt idx="5873">
                  <c:v>-1131</c:v>
                </c:pt>
                <c:pt idx="5874">
                  <c:v>-1132</c:v>
                </c:pt>
                <c:pt idx="5875">
                  <c:v>-1124</c:v>
                </c:pt>
                <c:pt idx="5876">
                  <c:v>-1125</c:v>
                </c:pt>
                <c:pt idx="5877">
                  <c:v>-1126</c:v>
                </c:pt>
                <c:pt idx="5878">
                  <c:v>-1127</c:v>
                </c:pt>
                <c:pt idx="5879">
                  <c:v>-1128</c:v>
                </c:pt>
                <c:pt idx="5880">
                  <c:v>-1129</c:v>
                </c:pt>
                <c:pt idx="5881">
                  <c:v>-1130</c:v>
                </c:pt>
                <c:pt idx="5882">
                  <c:v>-1131</c:v>
                </c:pt>
                <c:pt idx="5883">
                  <c:v>-1132</c:v>
                </c:pt>
                <c:pt idx="5884">
                  <c:v>-1133</c:v>
                </c:pt>
                <c:pt idx="5885">
                  <c:v>-1134</c:v>
                </c:pt>
                <c:pt idx="5886">
                  <c:v>-1135</c:v>
                </c:pt>
                <c:pt idx="5887">
                  <c:v>-1136</c:v>
                </c:pt>
                <c:pt idx="5888">
                  <c:v>-1137</c:v>
                </c:pt>
                <c:pt idx="5889">
                  <c:v>-1129</c:v>
                </c:pt>
                <c:pt idx="5890">
                  <c:v>-1130</c:v>
                </c:pt>
                <c:pt idx="5891">
                  <c:v>-1131</c:v>
                </c:pt>
                <c:pt idx="5892">
                  <c:v>-1132</c:v>
                </c:pt>
                <c:pt idx="5893">
                  <c:v>-1133</c:v>
                </c:pt>
                <c:pt idx="5894">
                  <c:v>-1134</c:v>
                </c:pt>
                <c:pt idx="5895">
                  <c:v>-1135</c:v>
                </c:pt>
                <c:pt idx="5896">
                  <c:v>-1136</c:v>
                </c:pt>
                <c:pt idx="5897">
                  <c:v>-1137</c:v>
                </c:pt>
                <c:pt idx="5898">
                  <c:v>-1129</c:v>
                </c:pt>
                <c:pt idx="5899">
                  <c:v>-1130</c:v>
                </c:pt>
                <c:pt idx="5900">
                  <c:v>-1131</c:v>
                </c:pt>
                <c:pt idx="5901">
                  <c:v>-1132</c:v>
                </c:pt>
                <c:pt idx="5902">
                  <c:v>-1133</c:v>
                </c:pt>
                <c:pt idx="5903">
                  <c:v>-1134</c:v>
                </c:pt>
                <c:pt idx="5904">
                  <c:v>-1135</c:v>
                </c:pt>
                <c:pt idx="5905">
                  <c:v>-1136</c:v>
                </c:pt>
                <c:pt idx="5906">
                  <c:v>-1137</c:v>
                </c:pt>
                <c:pt idx="5907">
                  <c:v>-1138</c:v>
                </c:pt>
                <c:pt idx="5908">
                  <c:v>-1139</c:v>
                </c:pt>
                <c:pt idx="5909">
                  <c:v>-1140</c:v>
                </c:pt>
                <c:pt idx="5910">
                  <c:v>-1141</c:v>
                </c:pt>
                <c:pt idx="5911">
                  <c:v>-1142</c:v>
                </c:pt>
                <c:pt idx="5912">
                  <c:v>-1143</c:v>
                </c:pt>
                <c:pt idx="5913">
                  <c:v>-1144</c:v>
                </c:pt>
                <c:pt idx="5914">
                  <c:v>-1145</c:v>
                </c:pt>
                <c:pt idx="5915">
                  <c:v>-1146</c:v>
                </c:pt>
                <c:pt idx="5916">
                  <c:v>-1147</c:v>
                </c:pt>
                <c:pt idx="5917">
                  <c:v>-1148</c:v>
                </c:pt>
                <c:pt idx="5918">
                  <c:v>-1149</c:v>
                </c:pt>
                <c:pt idx="5919">
                  <c:v>-1150</c:v>
                </c:pt>
                <c:pt idx="5920">
                  <c:v>-1151</c:v>
                </c:pt>
                <c:pt idx="5921">
                  <c:v>-1152</c:v>
                </c:pt>
                <c:pt idx="5922">
                  <c:v>-1153</c:v>
                </c:pt>
                <c:pt idx="5923">
                  <c:v>-1154</c:v>
                </c:pt>
                <c:pt idx="5924">
                  <c:v>-1155</c:v>
                </c:pt>
                <c:pt idx="5925">
                  <c:v>-1156</c:v>
                </c:pt>
                <c:pt idx="5926">
                  <c:v>-1148</c:v>
                </c:pt>
                <c:pt idx="5927">
                  <c:v>-1149</c:v>
                </c:pt>
                <c:pt idx="5928">
                  <c:v>-1150</c:v>
                </c:pt>
                <c:pt idx="5929">
                  <c:v>-1151</c:v>
                </c:pt>
                <c:pt idx="5930">
                  <c:v>-1152</c:v>
                </c:pt>
                <c:pt idx="5931">
                  <c:v>-1153</c:v>
                </c:pt>
                <c:pt idx="5932">
                  <c:v>-1154</c:v>
                </c:pt>
                <c:pt idx="5933">
                  <c:v>-1155</c:v>
                </c:pt>
                <c:pt idx="5934">
                  <c:v>-1156</c:v>
                </c:pt>
                <c:pt idx="5935">
                  <c:v>-1157</c:v>
                </c:pt>
                <c:pt idx="5936">
                  <c:v>-1158</c:v>
                </c:pt>
                <c:pt idx="5937">
                  <c:v>-1159</c:v>
                </c:pt>
                <c:pt idx="5938">
                  <c:v>-1160</c:v>
                </c:pt>
                <c:pt idx="5939">
                  <c:v>-1161</c:v>
                </c:pt>
                <c:pt idx="5940">
                  <c:v>-1162</c:v>
                </c:pt>
                <c:pt idx="5941">
                  <c:v>-1163</c:v>
                </c:pt>
                <c:pt idx="5942">
                  <c:v>-1164</c:v>
                </c:pt>
                <c:pt idx="5943">
                  <c:v>-1165</c:v>
                </c:pt>
                <c:pt idx="5944">
                  <c:v>-1166</c:v>
                </c:pt>
                <c:pt idx="5945">
                  <c:v>-1167</c:v>
                </c:pt>
                <c:pt idx="5946">
                  <c:v>-1168</c:v>
                </c:pt>
                <c:pt idx="5947">
                  <c:v>-1169</c:v>
                </c:pt>
                <c:pt idx="5948">
                  <c:v>-1170</c:v>
                </c:pt>
                <c:pt idx="5949">
                  <c:v>-1171</c:v>
                </c:pt>
                <c:pt idx="5950">
                  <c:v>-1172</c:v>
                </c:pt>
                <c:pt idx="5951">
                  <c:v>-1173</c:v>
                </c:pt>
                <c:pt idx="5952">
                  <c:v>-1174</c:v>
                </c:pt>
                <c:pt idx="5953">
                  <c:v>-1166</c:v>
                </c:pt>
                <c:pt idx="5954">
                  <c:v>-1167</c:v>
                </c:pt>
                <c:pt idx="5955">
                  <c:v>-1168</c:v>
                </c:pt>
                <c:pt idx="5956">
                  <c:v>-1169</c:v>
                </c:pt>
                <c:pt idx="5957">
                  <c:v>-1170</c:v>
                </c:pt>
                <c:pt idx="5958">
                  <c:v>-1171</c:v>
                </c:pt>
                <c:pt idx="5959">
                  <c:v>-1172</c:v>
                </c:pt>
                <c:pt idx="5960">
                  <c:v>-1173</c:v>
                </c:pt>
                <c:pt idx="5961">
                  <c:v>-1174</c:v>
                </c:pt>
                <c:pt idx="5962">
                  <c:v>-1175</c:v>
                </c:pt>
                <c:pt idx="5963">
                  <c:v>-1176</c:v>
                </c:pt>
                <c:pt idx="5964">
                  <c:v>-1177</c:v>
                </c:pt>
                <c:pt idx="5965">
                  <c:v>-1178</c:v>
                </c:pt>
                <c:pt idx="5966">
                  <c:v>-1179</c:v>
                </c:pt>
                <c:pt idx="5967">
                  <c:v>-1171</c:v>
                </c:pt>
                <c:pt idx="5968">
                  <c:v>-1172</c:v>
                </c:pt>
                <c:pt idx="5969">
                  <c:v>-1173</c:v>
                </c:pt>
                <c:pt idx="5970">
                  <c:v>-1174</c:v>
                </c:pt>
                <c:pt idx="5971">
                  <c:v>-1166</c:v>
                </c:pt>
                <c:pt idx="5972">
                  <c:v>-1167</c:v>
                </c:pt>
                <c:pt idx="5973">
                  <c:v>-1159</c:v>
                </c:pt>
                <c:pt idx="5974">
                  <c:v>-1160</c:v>
                </c:pt>
                <c:pt idx="5975">
                  <c:v>-1161</c:v>
                </c:pt>
                <c:pt idx="5976">
                  <c:v>-1162</c:v>
                </c:pt>
                <c:pt idx="5977">
                  <c:v>-1163</c:v>
                </c:pt>
                <c:pt idx="5978">
                  <c:v>-1155</c:v>
                </c:pt>
                <c:pt idx="5979">
                  <c:v>-1156</c:v>
                </c:pt>
                <c:pt idx="5980">
                  <c:v>-1157</c:v>
                </c:pt>
                <c:pt idx="5981">
                  <c:v>-1158</c:v>
                </c:pt>
                <c:pt idx="5982">
                  <c:v>-1159</c:v>
                </c:pt>
                <c:pt idx="5983">
                  <c:v>-1160</c:v>
                </c:pt>
                <c:pt idx="5984">
                  <c:v>-1161</c:v>
                </c:pt>
                <c:pt idx="5985">
                  <c:v>-1153</c:v>
                </c:pt>
                <c:pt idx="5986">
                  <c:v>-1154</c:v>
                </c:pt>
                <c:pt idx="5987">
                  <c:v>-1155</c:v>
                </c:pt>
                <c:pt idx="5988">
                  <c:v>-1147</c:v>
                </c:pt>
                <c:pt idx="5989">
                  <c:v>-1148</c:v>
                </c:pt>
                <c:pt idx="5990">
                  <c:v>-1149</c:v>
                </c:pt>
                <c:pt idx="5991">
                  <c:v>-1150</c:v>
                </c:pt>
                <c:pt idx="5992">
                  <c:v>-1151</c:v>
                </c:pt>
                <c:pt idx="5993">
                  <c:v>-1152</c:v>
                </c:pt>
                <c:pt idx="5994">
                  <c:v>-1153</c:v>
                </c:pt>
                <c:pt idx="5995">
                  <c:v>-1154</c:v>
                </c:pt>
                <c:pt idx="5996">
                  <c:v>-1155</c:v>
                </c:pt>
                <c:pt idx="5997">
                  <c:v>-1147</c:v>
                </c:pt>
                <c:pt idx="5998">
                  <c:v>-1148</c:v>
                </c:pt>
                <c:pt idx="5999">
                  <c:v>-1149</c:v>
                </c:pt>
                <c:pt idx="6000">
                  <c:v>-1150</c:v>
                </c:pt>
                <c:pt idx="6001">
                  <c:v>-1151</c:v>
                </c:pt>
                <c:pt idx="6002">
                  <c:v>-1152</c:v>
                </c:pt>
                <c:pt idx="6003">
                  <c:v>-1144</c:v>
                </c:pt>
                <c:pt idx="6004">
                  <c:v>-1136</c:v>
                </c:pt>
                <c:pt idx="6005">
                  <c:v>-1137</c:v>
                </c:pt>
                <c:pt idx="6006">
                  <c:v>-1129</c:v>
                </c:pt>
                <c:pt idx="6007">
                  <c:v>-1130</c:v>
                </c:pt>
                <c:pt idx="6008">
                  <c:v>-1131</c:v>
                </c:pt>
                <c:pt idx="6009">
                  <c:v>-1132</c:v>
                </c:pt>
                <c:pt idx="6010">
                  <c:v>-1133</c:v>
                </c:pt>
                <c:pt idx="6011">
                  <c:v>-1134</c:v>
                </c:pt>
                <c:pt idx="6012">
                  <c:v>-1126</c:v>
                </c:pt>
                <c:pt idx="6013">
                  <c:v>-1118</c:v>
                </c:pt>
                <c:pt idx="6014">
                  <c:v>-1119</c:v>
                </c:pt>
                <c:pt idx="6015">
                  <c:v>-1120</c:v>
                </c:pt>
                <c:pt idx="6016">
                  <c:v>-1121</c:v>
                </c:pt>
                <c:pt idx="6017">
                  <c:v>-1122</c:v>
                </c:pt>
                <c:pt idx="6018">
                  <c:v>-1123</c:v>
                </c:pt>
                <c:pt idx="6019">
                  <c:v>-1124</c:v>
                </c:pt>
                <c:pt idx="6020">
                  <c:v>-1125</c:v>
                </c:pt>
                <c:pt idx="6021">
                  <c:v>-1126</c:v>
                </c:pt>
                <c:pt idx="6022">
                  <c:v>-1127</c:v>
                </c:pt>
                <c:pt idx="6023">
                  <c:v>-1128</c:v>
                </c:pt>
                <c:pt idx="6024">
                  <c:v>-1129</c:v>
                </c:pt>
                <c:pt idx="6025">
                  <c:v>-1130</c:v>
                </c:pt>
                <c:pt idx="6026">
                  <c:v>-1131</c:v>
                </c:pt>
                <c:pt idx="6027">
                  <c:v>-1132</c:v>
                </c:pt>
                <c:pt idx="6028">
                  <c:v>-1133</c:v>
                </c:pt>
                <c:pt idx="6029">
                  <c:v>-1134</c:v>
                </c:pt>
                <c:pt idx="6030">
                  <c:v>-1135</c:v>
                </c:pt>
                <c:pt idx="6031">
                  <c:v>-1136</c:v>
                </c:pt>
                <c:pt idx="6032">
                  <c:v>-1137</c:v>
                </c:pt>
                <c:pt idx="6033">
                  <c:v>-1138</c:v>
                </c:pt>
                <c:pt idx="6034">
                  <c:v>-1139</c:v>
                </c:pt>
                <c:pt idx="6035">
                  <c:v>-1140</c:v>
                </c:pt>
                <c:pt idx="6036">
                  <c:v>-1141</c:v>
                </c:pt>
                <c:pt idx="6037">
                  <c:v>-1142</c:v>
                </c:pt>
                <c:pt idx="6038">
                  <c:v>-1143</c:v>
                </c:pt>
                <c:pt idx="6039">
                  <c:v>-1144</c:v>
                </c:pt>
                <c:pt idx="6040">
                  <c:v>-1145</c:v>
                </c:pt>
                <c:pt idx="6041">
                  <c:v>-1137</c:v>
                </c:pt>
                <c:pt idx="6042">
                  <c:v>-1138</c:v>
                </c:pt>
                <c:pt idx="6043">
                  <c:v>-1139</c:v>
                </c:pt>
                <c:pt idx="6044">
                  <c:v>-1140</c:v>
                </c:pt>
                <c:pt idx="6045">
                  <c:v>-1141</c:v>
                </c:pt>
                <c:pt idx="6046">
                  <c:v>-1142</c:v>
                </c:pt>
                <c:pt idx="6047">
                  <c:v>-1143</c:v>
                </c:pt>
                <c:pt idx="6048">
                  <c:v>-1144</c:v>
                </c:pt>
                <c:pt idx="6049">
                  <c:v>-1136</c:v>
                </c:pt>
                <c:pt idx="6050">
                  <c:v>-1137</c:v>
                </c:pt>
                <c:pt idx="6051">
                  <c:v>-1138</c:v>
                </c:pt>
                <c:pt idx="6052">
                  <c:v>-1139</c:v>
                </c:pt>
                <c:pt idx="6053">
                  <c:v>-1140</c:v>
                </c:pt>
                <c:pt idx="6054">
                  <c:v>-1141</c:v>
                </c:pt>
                <c:pt idx="6055">
                  <c:v>-1142</c:v>
                </c:pt>
                <c:pt idx="6056">
                  <c:v>-1143</c:v>
                </c:pt>
                <c:pt idx="6057">
                  <c:v>-1144</c:v>
                </c:pt>
                <c:pt idx="6058">
                  <c:v>-1145</c:v>
                </c:pt>
                <c:pt idx="6059">
                  <c:v>-1146</c:v>
                </c:pt>
                <c:pt idx="6060">
                  <c:v>-1147</c:v>
                </c:pt>
                <c:pt idx="6061">
                  <c:v>-1148</c:v>
                </c:pt>
                <c:pt idx="6062">
                  <c:v>-1149</c:v>
                </c:pt>
                <c:pt idx="6063">
                  <c:v>-1150</c:v>
                </c:pt>
                <c:pt idx="6064">
                  <c:v>-1151</c:v>
                </c:pt>
                <c:pt idx="6065">
                  <c:v>-1152</c:v>
                </c:pt>
                <c:pt idx="6066">
                  <c:v>-1153</c:v>
                </c:pt>
                <c:pt idx="6067">
                  <c:v>-1154</c:v>
                </c:pt>
                <c:pt idx="6068">
                  <c:v>-1155</c:v>
                </c:pt>
                <c:pt idx="6069">
                  <c:v>-1156</c:v>
                </c:pt>
                <c:pt idx="6070">
                  <c:v>-1157</c:v>
                </c:pt>
                <c:pt idx="6071">
                  <c:v>-1158</c:v>
                </c:pt>
                <c:pt idx="6072">
                  <c:v>-1159</c:v>
                </c:pt>
                <c:pt idx="6073">
                  <c:v>-1160</c:v>
                </c:pt>
                <c:pt idx="6074">
                  <c:v>-1161</c:v>
                </c:pt>
                <c:pt idx="6075">
                  <c:v>-1153</c:v>
                </c:pt>
                <c:pt idx="6076">
                  <c:v>-1154</c:v>
                </c:pt>
                <c:pt idx="6077">
                  <c:v>-1146</c:v>
                </c:pt>
                <c:pt idx="6078">
                  <c:v>-1147</c:v>
                </c:pt>
                <c:pt idx="6079">
                  <c:v>-1139</c:v>
                </c:pt>
                <c:pt idx="6080">
                  <c:v>-1140</c:v>
                </c:pt>
                <c:pt idx="6081">
                  <c:v>-1141</c:v>
                </c:pt>
                <c:pt idx="6082">
                  <c:v>-1142</c:v>
                </c:pt>
                <c:pt idx="6083">
                  <c:v>-1143</c:v>
                </c:pt>
                <c:pt idx="6084">
                  <c:v>-1144</c:v>
                </c:pt>
                <c:pt idx="6085">
                  <c:v>-1145</c:v>
                </c:pt>
                <c:pt idx="6086">
                  <c:v>-1146</c:v>
                </c:pt>
                <c:pt idx="6087">
                  <c:v>-1147</c:v>
                </c:pt>
                <c:pt idx="6088">
                  <c:v>-1139</c:v>
                </c:pt>
                <c:pt idx="6089">
                  <c:v>-1140</c:v>
                </c:pt>
                <c:pt idx="6090">
                  <c:v>-1141</c:v>
                </c:pt>
                <c:pt idx="6091">
                  <c:v>-1142</c:v>
                </c:pt>
                <c:pt idx="6092">
                  <c:v>-1143</c:v>
                </c:pt>
                <c:pt idx="6093">
                  <c:v>-1144</c:v>
                </c:pt>
                <c:pt idx="6094">
                  <c:v>-1145</c:v>
                </c:pt>
                <c:pt idx="6095">
                  <c:v>-1146</c:v>
                </c:pt>
                <c:pt idx="6096">
                  <c:v>-1147</c:v>
                </c:pt>
                <c:pt idx="6097">
                  <c:v>-1148</c:v>
                </c:pt>
                <c:pt idx="6098">
                  <c:v>-1149</c:v>
                </c:pt>
                <c:pt idx="6099">
                  <c:v>-1150</c:v>
                </c:pt>
                <c:pt idx="6100">
                  <c:v>-1151</c:v>
                </c:pt>
                <c:pt idx="6101">
                  <c:v>-1152</c:v>
                </c:pt>
                <c:pt idx="6102">
                  <c:v>-1153</c:v>
                </c:pt>
                <c:pt idx="6103">
                  <c:v>-1154</c:v>
                </c:pt>
                <c:pt idx="6104">
                  <c:v>-1155</c:v>
                </c:pt>
                <c:pt idx="6105">
                  <c:v>-1156</c:v>
                </c:pt>
                <c:pt idx="6106">
                  <c:v>-1157</c:v>
                </c:pt>
                <c:pt idx="6107">
                  <c:v>-1158</c:v>
                </c:pt>
                <c:pt idx="6108">
                  <c:v>-1159</c:v>
                </c:pt>
                <c:pt idx="6109">
                  <c:v>-1160</c:v>
                </c:pt>
                <c:pt idx="6110">
                  <c:v>-1161</c:v>
                </c:pt>
                <c:pt idx="6111">
                  <c:v>-1162</c:v>
                </c:pt>
                <c:pt idx="6112">
                  <c:v>-1163</c:v>
                </c:pt>
                <c:pt idx="6113">
                  <c:v>-1164</c:v>
                </c:pt>
                <c:pt idx="6114">
                  <c:v>-1165</c:v>
                </c:pt>
                <c:pt idx="6115">
                  <c:v>-1166</c:v>
                </c:pt>
                <c:pt idx="6116">
                  <c:v>-1167</c:v>
                </c:pt>
                <c:pt idx="6117">
                  <c:v>-1168</c:v>
                </c:pt>
                <c:pt idx="6118">
                  <c:v>-1169</c:v>
                </c:pt>
                <c:pt idx="6119">
                  <c:v>-1170</c:v>
                </c:pt>
                <c:pt idx="6120">
                  <c:v>-1171</c:v>
                </c:pt>
                <c:pt idx="6121">
                  <c:v>-1172</c:v>
                </c:pt>
                <c:pt idx="6122">
                  <c:v>-1173</c:v>
                </c:pt>
                <c:pt idx="6123">
                  <c:v>-1174</c:v>
                </c:pt>
                <c:pt idx="6124">
                  <c:v>-1175</c:v>
                </c:pt>
                <c:pt idx="6125">
                  <c:v>-1176</c:v>
                </c:pt>
                <c:pt idx="6126">
                  <c:v>-1177</c:v>
                </c:pt>
                <c:pt idx="6127">
                  <c:v>-1178</c:v>
                </c:pt>
                <c:pt idx="6128">
                  <c:v>-1179</c:v>
                </c:pt>
                <c:pt idx="6129">
                  <c:v>-1180</c:v>
                </c:pt>
                <c:pt idx="6130">
                  <c:v>-1181</c:v>
                </c:pt>
                <c:pt idx="6131">
                  <c:v>-1182</c:v>
                </c:pt>
                <c:pt idx="6132">
                  <c:v>-1183</c:v>
                </c:pt>
                <c:pt idx="6133">
                  <c:v>-1184</c:v>
                </c:pt>
                <c:pt idx="6134">
                  <c:v>-1185</c:v>
                </c:pt>
                <c:pt idx="6135">
                  <c:v>-1186</c:v>
                </c:pt>
                <c:pt idx="6136">
                  <c:v>-1187</c:v>
                </c:pt>
                <c:pt idx="6137">
                  <c:v>-1188</c:v>
                </c:pt>
                <c:pt idx="6138">
                  <c:v>-1189</c:v>
                </c:pt>
                <c:pt idx="6139">
                  <c:v>-1190</c:v>
                </c:pt>
                <c:pt idx="6140">
                  <c:v>-1191</c:v>
                </c:pt>
                <c:pt idx="6141">
                  <c:v>-1192</c:v>
                </c:pt>
                <c:pt idx="6142">
                  <c:v>-1193</c:v>
                </c:pt>
                <c:pt idx="6143">
                  <c:v>-1194</c:v>
                </c:pt>
                <c:pt idx="6144">
                  <c:v>-1195</c:v>
                </c:pt>
                <c:pt idx="6145">
                  <c:v>-1196</c:v>
                </c:pt>
                <c:pt idx="6146">
                  <c:v>-1197</c:v>
                </c:pt>
                <c:pt idx="6147">
                  <c:v>-1198</c:v>
                </c:pt>
                <c:pt idx="6148">
                  <c:v>-1199</c:v>
                </c:pt>
                <c:pt idx="6149">
                  <c:v>-1200</c:v>
                </c:pt>
                <c:pt idx="6150">
                  <c:v>-1201</c:v>
                </c:pt>
                <c:pt idx="6151">
                  <c:v>-1202</c:v>
                </c:pt>
                <c:pt idx="6152">
                  <c:v>-1203</c:v>
                </c:pt>
                <c:pt idx="6153">
                  <c:v>-1204</c:v>
                </c:pt>
                <c:pt idx="6154">
                  <c:v>-1205</c:v>
                </c:pt>
                <c:pt idx="6155">
                  <c:v>-1206</c:v>
                </c:pt>
                <c:pt idx="6156">
                  <c:v>-1207</c:v>
                </c:pt>
                <c:pt idx="6157">
                  <c:v>-1208</c:v>
                </c:pt>
                <c:pt idx="6158">
                  <c:v>-1200</c:v>
                </c:pt>
                <c:pt idx="6159">
                  <c:v>-1201</c:v>
                </c:pt>
                <c:pt idx="6160">
                  <c:v>-1202</c:v>
                </c:pt>
                <c:pt idx="6161">
                  <c:v>-1203</c:v>
                </c:pt>
                <c:pt idx="6162">
                  <c:v>-1204</c:v>
                </c:pt>
                <c:pt idx="6163">
                  <c:v>-1205</c:v>
                </c:pt>
                <c:pt idx="6164">
                  <c:v>-1206</c:v>
                </c:pt>
                <c:pt idx="6165">
                  <c:v>-1207</c:v>
                </c:pt>
                <c:pt idx="6166">
                  <c:v>-1208</c:v>
                </c:pt>
                <c:pt idx="6167">
                  <c:v>-1200</c:v>
                </c:pt>
                <c:pt idx="6168">
                  <c:v>-1201</c:v>
                </c:pt>
                <c:pt idx="6169">
                  <c:v>-1202</c:v>
                </c:pt>
                <c:pt idx="6170">
                  <c:v>-1203</c:v>
                </c:pt>
                <c:pt idx="6171">
                  <c:v>-1204</c:v>
                </c:pt>
                <c:pt idx="6172">
                  <c:v>-1196</c:v>
                </c:pt>
                <c:pt idx="6173">
                  <c:v>-1197</c:v>
                </c:pt>
                <c:pt idx="6174">
                  <c:v>-1198</c:v>
                </c:pt>
                <c:pt idx="6175">
                  <c:v>-1199</c:v>
                </c:pt>
                <c:pt idx="6176">
                  <c:v>-1200</c:v>
                </c:pt>
                <c:pt idx="6177">
                  <c:v>-1201</c:v>
                </c:pt>
                <c:pt idx="6178">
                  <c:v>-1202</c:v>
                </c:pt>
                <c:pt idx="6179">
                  <c:v>-1194</c:v>
                </c:pt>
                <c:pt idx="6180">
                  <c:v>-1195</c:v>
                </c:pt>
                <c:pt idx="6181">
                  <c:v>-1196</c:v>
                </c:pt>
                <c:pt idx="6182">
                  <c:v>-1197</c:v>
                </c:pt>
                <c:pt idx="6183">
                  <c:v>-1198</c:v>
                </c:pt>
                <c:pt idx="6184">
                  <c:v>-1199</c:v>
                </c:pt>
                <c:pt idx="6185">
                  <c:v>-1191</c:v>
                </c:pt>
                <c:pt idx="6186">
                  <c:v>-1192</c:v>
                </c:pt>
                <c:pt idx="6187">
                  <c:v>-1193</c:v>
                </c:pt>
                <c:pt idx="6188">
                  <c:v>-1194</c:v>
                </c:pt>
                <c:pt idx="6189">
                  <c:v>-1195</c:v>
                </c:pt>
                <c:pt idx="6190">
                  <c:v>-1196</c:v>
                </c:pt>
                <c:pt idx="6191">
                  <c:v>-1197</c:v>
                </c:pt>
                <c:pt idx="6192">
                  <c:v>-1198</c:v>
                </c:pt>
                <c:pt idx="6193">
                  <c:v>-1199</c:v>
                </c:pt>
                <c:pt idx="6194">
                  <c:v>-1200</c:v>
                </c:pt>
                <c:pt idx="6195">
                  <c:v>-1201</c:v>
                </c:pt>
                <c:pt idx="6196">
                  <c:v>-1202</c:v>
                </c:pt>
                <c:pt idx="6197">
                  <c:v>-1203</c:v>
                </c:pt>
                <c:pt idx="6198">
                  <c:v>-1204</c:v>
                </c:pt>
                <c:pt idx="6199">
                  <c:v>-1205</c:v>
                </c:pt>
                <c:pt idx="6200">
                  <c:v>-1206</c:v>
                </c:pt>
                <c:pt idx="6201">
                  <c:v>-1207</c:v>
                </c:pt>
                <c:pt idx="6202">
                  <c:v>-1208</c:v>
                </c:pt>
                <c:pt idx="6203">
                  <c:v>-1209</c:v>
                </c:pt>
                <c:pt idx="6204">
                  <c:v>-1210</c:v>
                </c:pt>
                <c:pt idx="6205">
                  <c:v>-1211</c:v>
                </c:pt>
                <c:pt idx="6206">
                  <c:v>-1212</c:v>
                </c:pt>
                <c:pt idx="6207">
                  <c:v>-1213</c:v>
                </c:pt>
                <c:pt idx="6208">
                  <c:v>-1214</c:v>
                </c:pt>
                <c:pt idx="6209">
                  <c:v>-1215</c:v>
                </c:pt>
                <c:pt idx="6210">
                  <c:v>-1216</c:v>
                </c:pt>
                <c:pt idx="6211">
                  <c:v>-1217</c:v>
                </c:pt>
                <c:pt idx="6212">
                  <c:v>-1218</c:v>
                </c:pt>
                <c:pt idx="6213">
                  <c:v>-1219</c:v>
                </c:pt>
                <c:pt idx="6214">
                  <c:v>-1220</c:v>
                </c:pt>
                <c:pt idx="6215">
                  <c:v>-1221</c:v>
                </c:pt>
                <c:pt idx="6216">
                  <c:v>-1222</c:v>
                </c:pt>
                <c:pt idx="6217">
                  <c:v>-1223</c:v>
                </c:pt>
                <c:pt idx="6218">
                  <c:v>-1224</c:v>
                </c:pt>
                <c:pt idx="6219">
                  <c:v>-1225</c:v>
                </c:pt>
                <c:pt idx="6220">
                  <c:v>-1226</c:v>
                </c:pt>
                <c:pt idx="6221">
                  <c:v>-1227</c:v>
                </c:pt>
                <c:pt idx="6222">
                  <c:v>-1228</c:v>
                </c:pt>
                <c:pt idx="6223">
                  <c:v>-1229</c:v>
                </c:pt>
                <c:pt idx="6224">
                  <c:v>-1221</c:v>
                </c:pt>
                <c:pt idx="6225">
                  <c:v>-1222</c:v>
                </c:pt>
                <c:pt idx="6226">
                  <c:v>-1223</c:v>
                </c:pt>
                <c:pt idx="6227">
                  <c:v>-1224</c:v>
                </c:pt>
                <c:pt idx="6228">
                  <c:v>-1225</c:v>
                </c:pt>
                <c:pt idx="6229">
                  <c:v>-1226</c:v>
                </c:pt>
                <c:pt idx="6230">
                  <c:v>-1227</c:v>
                </c:pt>
                <c:pt idx="6231">
                  <c:v>-1228</c:v>
                </c:pt>
                <c:pt idx="6232">
                  <c:v>-1229</c:v>
                </c:pt>
                <c:pt idx="6233">
                  <c:v>-1230</c:v>
                </c:pt>
                <c:pt idx="6234">
                  <c:v>-1231</c:v>
                </c:pt>
                <c:pt idx="6235">
                  <c:v>-1232</c:v>
                </c:pt>
                <c:pt idx="6236">
                  <c:v>-1233</c:v>
                </c:pt>
                <c:pt idx="6237">
                  <c:v>-1234</c:v>
                </c:pt>
                <c:pt idx="6238">
                  <c:v>-1235</c:v>
                </c:pt>
                <c:pt idx="6239">
                  <c:v>-1236</c:v>
                </c:pt>
                <c:pt idx="6240">
                  <c:v>-1237</c:v>
                </c:pt>
                <c:pt idx="6241">
                  <c:v>-1238</c:v>
                </c:pt>
                <c:pt idx="6242">
                  <c:v>-1230</c:v>
                </c:pt>
                <c:pt idx="6243">
                  <c:v>-1231</c:v>
                </c:pt>
                <c:pt idx="6244">
                  <c:v>-1232</c:v>
                </c:pt>
                <c:pt idx="6245">
                  <c:v>-1233</c:v>
                </c:pt>
                <c:pt idx="6246">
                  <c:v>-1234</c:v>
                </c:pt>
                <c:pt idx="6247">
                  <c:v>-1226</c:v>
                </c:pt>
                <c:pt idx="6248">
                  <c:v>-1227</c:v>
                </c:pt>
                <c:pt idx="6249">
                  <c:v>-1219</c:v>
                </c:pt>
                <c:pt idx="6250">
                  <c:v>-1220</c:v>
                </c:pt>
                <c:pt idx="6251">
                  <c:v>-1221</c:v>
                </c:pt>
                <c:pt idx="6252">
                  <c:v>-1222</c:v>
                </c:pt>
                <c:pt idx="6253">
                  <c:v>-1223</c:v>
                </c:pt>
                <c:pt idx="6254">
                  <c:v>-1224</c:v>
                </c:pt>
                <c:pt idx="6255">
                  <c:v>-1225</c:v>
                </c:pt>
                <c:pt idx="6256">
                  <c:v>-1226</c:v>
                </c:pt>
                <c:pt idx="6257">
                  <c:v>-1227</c:v>
                </c:pt>
                <c:pt idx="6258">
                  <c:v>-1228</c:v>
                </c:pt>
                <c:pt idx="6259">
                  <c:v>-1229</c:v>
                </c:pt>
                <c:pt idx="6260">
                  <c:v>-1230</c:v>
                </c:pt>
                <c:pt idx="6261">
                  <c:v>-1222</c:v>
                </c:pt>
                <c:pt idx="6262">
                  <c:v>-1223</c:v>
                </c:pt>
                <c:pt idx="6263">
                  <c:v>-1224</c:v>
                </c:pt>
                <c:pt idx="6264">
                  <c:v>-1225</c:v>
                </c:pt>
                <c:pt idx="6265">
                  <c:v>-1226</c:v>
                </c:pt>
                <c:pt idx="6266">
                  <c:v>-1227</c:v>
                </c:pt>
                <c:pt idx="6267">
                  <c:v>-1228</c:v>
                </c:pt>
                <c:pt idx="6268">
                  <c:v>-1229</c:v>
                </c:pt>
                <c:pt idx="6269">
                  <c:v>-1230</c:v>
                </c:pt>
                <c:pt idx="6270">
                  <c:v>-1231</c:v>
                </c:pt>
                <c:pt idx="6271">
                  <c:v>-1232</c:v>
                </c:pt>
                <c:pt idx="6272">
                  <c:v>-1224</c:v>
                </c:pt>
                <c:pt idx="6273">
                  <c:v>-1225</c:v>
                </c:pt>
                <c:pt idx="6274">
                  <c:v>-1226</c:v>
                </c:pt>
                <c:pt idx="6275">
                  <c:v>-1227</c:v>
                </c:pt>
                <c:pt idx="6276">
                  <c:v>-1228</c:v>
                </c:pt>
                <c:pt idx="6277">
                  <c:v>-1229</c:v>
                </c:pt>
                <c:pt idx="6278">
                  <c:v>-1230</c:v>
                </c:pt>
                <c:pt idx="6279">
                  <c:v>-1231</c:v>
                </c:pt>
                <c:pt idx="6280">
                  <c:v>-1232</c:v>
                </c:pt>
                <c:pt idx="6281">
                  <c:v>-1233</c:v>
                </c:pt>
                <c:pt idx="6282">
                  <c:v>-1234</c:v>
                </c:pt>
                <c:pt idx="6283">
                  <c:v>-1235</c:v>
                </c:pt>
                <c:pt idx="6284">
                  <c:v>-1236</c:v>
                </c:pt>
                <c:pt idx="6285">
                  <c:v>-1237</c:v>
                </c:pt>
                <c:pt idx="6286">
                  <c:v>-1238</c:v>
                </c:pt>
                <c:pt idx="6287">
                  <c:v>-1239</c:v>
                </c:pt>
                <c:pt idx="6288">
                  <c:v>-1240</c:v>
                </c:pt>
                <c:pt idx="6289">
                  <c:v>-1241</c:v>
                </c:pt>
                <c:pt idx="6290">
                  <c:v>-1242</c:v>
                </c:pt>
                <c:pt idx="6291">
                  <c:v>-1243</c:v>
                </c:pt>
                <c:pt idx="6292">
                  <c:v>-1244</c:v>
                </c:pt>
                <c:pt idx="6293">
                  <c:v>-1245</c:v>
                </c:pt>
                <c:pt idx="6294">
                  <c:v>-1246</c:v>
                </c:pt>
                <c:pt idx="6295">
                  <c:v>-1247</c:v>
                </c:pt>
                <c:pt idx="6296">
                  <c:v>-1248</c:v>
                </c:pt>
                <c:pt idx="6297">
                  <c:v>-1249</c:v>
                </c:pt>
                <c:pt idx="6298">
                  <c:v>-1250</c:v>
                </c:pt>
                <c:pt idx="6299">
                  <c:v>-1251</c:v>
                </c:pt>
                <c:pt idx="6300">
                  <c:v>-1243</c:v>
                </c:pt>
                <c:pt idx="6301">
                  <c:v>-1244</c:v>
                </c:pt>
                <c:pt idx="6302">
                  <c:v>-1245</c:v>
                </c:pt>
                <c:pt idx="6303">
                  <c:v>-1246</c:v>
                </c:pt>
                <c:pt idx="6304">
                  <c:v>-1238</c:v>
                </c:pt>
                <c:pt idx="6305">
                  <c:v>-1239</c:v>
                </c:pt>
                <c:pt idx="6306">
                  <c:v>-1240</c:v>
                </c:pt>
                <c:pt idx="6307">
                  <c:v>-1241</c:v>
                </c:pt>
                <c:pt idx="6308">
                  <c:v>-1242</c:v>
                </c:pt>
                <c:pt idx="6309">
                  <c:v>-1243</c:v>
                </c:pt>
                <c:pt idx="6310">
                  <c:v>-1244</c:v>
                </c:pt>
                <c:pt idx="6311">
                  <c:v>-1245</c:v>
                </c:pt>
                <c:pt idx="6312">
                  <c:v>-1246</c:v>
                </c:pt>
                <c:pt idx="6313">
                  <c:v>-1247</c:v>
                </c:pt>
                <c:pt idx="6314">
                  <c:v>-1248</c:v>
                </c:pt>
                <c:pt idx="6315">
                  <c:v>-1249</c:v>
                </c:pt>
                <c:pt idx="6316">
                  <c:v>-1250</c:v>
                </c:pt>
                <c:pt idx="6317">
                  <c:v>-1251</c:v>
                </c:pt>
                <c:pt idx="6318">
                  <c:v>-1252</c:v>
                </c:pt>
                <c:pt idx="6319">
                  <c:v>-1253</c:v>
                </c:pt>
                <c:pt idx="6320">
                  <c:v>-1254</c:v>
                </c:pt>
                <c:pt idx="6321">
                  <c:v>-1246</c:v>
                </c:pt>
                <c:pt idx="6322">
                  <c:v>-1247</c:v>
                </c:pt>
                <c:pt idx="6323">
                  <c:v>-1248</c:v>
                </c:pt>
                <c:pt idx="6324">
                  <c:v>-1249</c:v>
                </c:pt>
                <c:pt idx="6325">
                  <c:v>-1250</c:v>
                </c:pt>
                <c:pt idx="6326">
                  <c:v>-1251</c:v>
                </c:pt>
                <c:pt idx="6327">
                  <c:v>-1252</c:v>
                </c:pt>
                <c:pt idx="6328">
                  <c:v>-1253</c:v>
                </c:pt>
                <c:pt idx="6329">
                  <c:v>-1254</c:v>
                </c:pt>
                <c:pt idx="6330">
                  <c:v>-1255</c:v>
                </c:pt>
                <c:pt idx="6331">
                  <c:v>-1256</c:v>
                </c:pt>
                <c:pt idx="6332">
                  <c:v>-1257</c:v>
                </c:pt>
                <c:pt idx="6333">
                  <c:v>-1258</c:v>
                </c:pt>
                <c:pt idx="6334">
                  <c:v>-1259</c:v>
                </c:pt>
                <c:pt idx="6335">
                  <c:v>-1260</c:v>
                </c:pt>
                <c:pt idx="6336">
                  <c:v>-1261</c:v>
                </c:pt>
                <c:pt idx="6337">
                  <c:v>-1262</c:v>
                </c:pt>
                <c:pt idx="6338">
                  <c:v>-1263</c:v>
                </c:pt>
                <c:pt idx="6339">
                  <c:v>-1264</c:v>
                </c:pt>
                <c:pt idx="6340">
                  <c:v>-1265</c:v>
                </c:pt>
                <c:pt idx="6341">
                  <c:v>-1266</c:v>
                </c:pt>
                <c:pt idx="6342">
                  <c:v>-1267</c:v>
                </c:pt>
                <c:pt idx="6343">
                  <c:v>-1268</c:v>
                </c:pt>
                <c:pt idx="6344">
                  <c:v>-1269</c:v>
                </c:pt>
                <c:pt idx="6345">
                  <c:v>-1270</c:v>
                </c:pt>
                <c:pt idx="6346">
                  <c:v>-1262</c:v>
                </c:pt>
                <c:pt idx="6347">
                  <c:v>-1263</c:v>
                </c:pt>
                <c:pt idx="6348">
                  <c:v>-1264</c:v>
                </c:pt>
                <c:pt idx="6349">
                  <c:v>-1265</c:v>
                </c:pt>
                <c:pt idx="6350">
                  <c:v>-1266</c:v>
                </c:pt>
                <c:pt idx="6351">
                  <c:v>-1267</c:v>
                </c:pt>
                <c:pt idx="6352">
                  <c:v>-1268</c:v>
                </c:pt>
                <c:pt idx="6353">
                  <c:v>-1269</c:v>
                </c:pt>
                <c:pt idx="6354">
                  <c:v>-1270</c:v>
                </c:pt>
                <c:pt idx="6355">
                  <c:v>-1271</c:v>
                </c:pt>
                <c:pt idx="6356">
                  <c:v>-1272</c:v>
                </c:pt>
                <c:pt idx="6357">
                  <c:v>-1273</c:v>
                </c:pt>
                <c:pt idx="6358">
                  <c:v>-1265</c:v>
                </c:pt>
                <c:pt idx="6359">
                  <c:v>-1266</c:v>
                </c:pt>
                <c:pt idx="6360">
                  <c:v>-1267</c:v>
                </c:pt>
                <c:pt idx="6361">
                  <c:v>-1268</c:v>
                </c:pt>
                <c:pt idx="6362">
                  <c:v>-1269</c:v>
                </c:pt>
                <c:pt idx="6363">
                  <c:v>-1270</c:v>
                </c:pt>
                <c:pt idx="6364">
                  <c:v>-1271</c:v>
                </c:pt>
                <c:pt idx="6365">
                  <c:v>-1263</c:v>
                </c:pt>
                <c:pt idx="6366">
                  <c:v>-1264</c:v>
                </c:pt>
                <c:pt idx="6367">
                  <c:v>-1265</c:v>
                </c:pt>
                <c:pt idx="6368">
                  <c:v>-1266</c:v>
                </c:pt>
                <c:pt idx="6369">
                  <c:v>-1267</c:v>
                </c:pt>
                <c:pt idx="6370">
                  <c:v>-1268</c:v>
                </c:pt>
                <c:pt idx="6371">
                  <c:v>-1269</c:v>
                </c:pt>
                <c:pt idx="6372">
                  <c:v>-1270</c:v>
                </c:pt>
                <c:pt idx="6373">
                  <c:v>-1271</c:v>
                </c:pt>
                <c:pt idx="6374">
                  <c:v>-1272</c:v>
                </c:pt>
                <c:pt idx="6375">
                  <c:v>-1273</c:v>
                </c:pt>
                <c:pt idx="6376">
                  <c:v>-1274</c:v>
                </c:pt>
                <c:pt idx="6377">
                  <c:v>-1266</c:v>
                </c:pt>
                <c:pt idx="6378">
                  <c:v>-1267</c:v>
                </c:pt>
                <c:pt idx="6379">
                  <c:v>-1268</c:v>
                </c:pt>
                <c:pt idx="6380">
                  <c:v>-1269</c:v>
                </c:pt>
                <c:pt idx="6381">
                  <c:v>-1270</c:v>
                </c:pt>
                <c:pt idx="6382">
                  <c:v>-1271</c:v>
                </c:pt>
                <c:pt idx="6383">
                  <c:v>-1272</c:v>
                </c:pt>
                <c:pt idx="6384">
                  <c:v>-1273</c:v>
                </c:pt>
                <c:pt idx="6385">
                  <c:v>-1274</c:v>
                </c:pt>
                <c:pt idx="6386">
                  <c:v>-1275</c:v>
                </c:pt>
                <c:pt idx="6387">
                  <c:v>-1267</c:v>
                </c:pt>
                <c:pt idx="6388">
                  <c:v>-1259</c:v>
                </c:pt>
                <c:pt idx="6389">
                  <c:v>-1251</c:v>
                </c:pt>
                <c:pt idx="6390">
                  <c:v>-1252</c:v>
                </c:pt>
                <c:pt idx="6391">
                  <c:v>-1244</c:v>
                </c:pt>
                <c:pt idx="6392">
                  <c:v>-1245</c:v>
                </c:pt>
                <c:pt idx="6393">
                  <c:v>-1246</c:v>
                </c:pt>
                <c:pt idx="6394">
                  <c:v>-1247</c:v>
                </c:pt>
                <c:pt idx="6395">
                  <c:v>-1248</c:v>
                </c:pt>
                <c:pt idx="6396">
                  <c:v>-1249</c:v>
                </c:pt>
                <c:pt idx="6397">
                  <c:v>-1250</c:v>
                </c:pt>
                <c:pt idx="6398">
                  <c:v>-1251</c:v>
                </c:pt>
                <c:pt idx="6399">
                  <c:v>-1252</c:v>
                </c:pt>
                <c:pt idx="6400">
                  <c:v>-1253</c:v>
                </c:pt>
                <c:pt idx="6401">
                  <c:v>-1254</c:v>
                </c:pt>
                <c:pt idx="6402">
                  <c:v>-1255</c:v>
                </c:pt>
                <c:pt idx="6403">
                  <c:v>-1256</c:v>
                </c:pt>
                <c:pt idx="6404">
                  <c:v>-1257</c:v>
                </c:pt>
                <c:pt idx="6405">
                  <c:v>-1258</c:v>
                </c:pt>
                <c:pt idx="6406">
                  <c:v>-1259</c:v>
                </c:pt>
                <c:pt idx="6407">
                  <c:v>-1251</c:v>
                </c:pt>
                <c:pt idx="6408">
                  <c:v>-1252</c:v>
                </c:pt>
                <c:pt idx="6409">
                  <c:v>-1253</c:v>
                </c:pt>
                <c:pt idx="6410">
                  <c:v>-1254</c:v>
                </c:pt>
                <c:pt idx="6411">
                  <c:v>-1246</c:v>
                </c:pt>
                <c:pt idx="6412">
                  <c:v>-1247</c:v>
                </c:pt>
                <c:pt idx="6413">
                  <c:v>-1248</c:v>
                </c:pt>
                <c:pt idx="6414">
                  <c:v>-1249</c:v>
                </c:pt>
                <c:pt idx="6415">
                  <c:v>-1250</c:v>
                </c:pt>
                <c:pt idx="6416">
                  <c:v>-1251</c:v>
                </c:pt>
                <c:pt idx="6417">
                  <c:v>-1252</c:v>
                </c:pt>
                <c:pt idx="6418">
                  <c:v>-1253</c:v>
                </c:pt>
                <c:pt idx="6419">
                  <c:v>-1254</c:v>
                </c:pt>
                <c:pt idx="6420">
                  <c:v>-1255</c:v>
                </c:pt>
                <c:pt idx="6421">
                  <c:v>-1256</c:v>
                </c:pt>
                <c:pt idx="6422">
                  <c:v>-1257</c:v>
                </c:pt>
                <c:pt idx="6423">
                  <c:v>-1258</c:v>
                </c:pt>
                <c:pt idx="6424">
                  <c:v>-1250</c:v>
                </c:pt>
                <c:pt idx="6425">
                  <c:v>-1251</c:v>
                </c:pt>
                <c:pt idx="6426">
                  <c:v>-1252</c:v>
                </c:pt>
                <c:pt idx="6427">
                  <c:v>-1253</c:v>
                </c:pt>
                <c:pt idx="6428">
                  <c:v>-1254</c:v>
                </c:pt>
                <c:pt idx="6429">
                  <c:v>-1255</c:v>
                </c:pt>
                <c:pt idx="6430">
                  <c:v>-1256</c:v>
                </c:pt>
                <c:pt idx="6431">
                  <c:v>-1257</c:v>
                </c:pt>
                <c:pt idx="6432">
                  <c:v>-1258</c:v>
                </c:pt>
                <c:pt idx="6433">
                  <c:v>-1259</c:v>
                </c:pt>
                <c:pt idx="6434">
                  <c:v>-1260</c:v>
                </c:pt>
                <c:pt idx="6435">
                  <c:v>-1261</c:v>
                </c:pt>
                <c:pt idx="6436">
                  <c:v>-1262</c:v>
                </c:pt>
                <c:pt idx="6437">
                  <c:v>-1263</c:v>
                </c:pt>
                <c:pt idx="6438">
                  <c:v>-1264</c:v>
                </c:pt>
                <c:pt idx="6439">
                  <c:v>-1265</c:v>
                </c:pt>
                <c:pt idx="6440">
                  <c:v>-1266</c:v>
                </c:pt>
                <c:pt idx="6441">
                  <c:v>-1267</c:v>
                </c:pt>
                <c:pt idx="6442">
                  <c:v>-1268</c:v>
                </c:pt>
                <c:pt idx="6443">
                  <c:v>-1269</c:v>
                </c:pt>
                <c:pt idx="6444">
                  <c:v>-1270</c:v>
                </c:pt>
                <c:pt idx="6445">
                  <c:v>-1262</c:v>
                </c:pt>
                <c:pt idx="6446">
                  <c:v>-1254</c:v>
                </c:pt>
                <c:pt idx="6447">
                  <c:v>-1255</c:v>
                </c:pt>
                <c:pt idx="6448">
                  <c:v>-1256</c:v>
                </c:pt>
                <c:pt idx="6449">
                  <c:v>-1257</c:v>
                </c:pt>
                <c:pt idx="6450">
                  <c:v>-1258</c:v>
                </c:pt>
                <c:pt idx="6451">
                  <c:v>-1259</c:v>
                </c:pt>
                <c:pt idx="6452">
                  <c:v>-1260</c:v>
                </c:pt>
                <c:pt idx="6453">
                  <c:v>-1261</c:v>
                </c:pt>
                <c:pt idx="6454">
                  <c:v>-1262</c:v>
                </c:pt>
                <c:pt idx="6455">
                  <c:v>-1263</c:v>
                </c:pt>
                <c:pt idx="6456">
                  <c:v>-1264</c:v>
                </c:pt>
                <c:pt idx="6457">
                  <c:v>-1265</c:v>
                </c:pt>
                <c:pt idx="6458">
                  <c:v>-1266</c:v>
                </c:pt>
                <c:pt idx="6459">
                  <c:v>-1267</c:v>
                </c:pt>
                <c:pt idx="6460">
                  <c:v>-1268</c:v>
                </c:pt>
                <c:pt idx="6461">
                  <c:v>-1260</c:v>
                </c:pt>
                <c:pt idx="6462">
                  <c:v>-1261</c:v>
                </c:pt>
                <c:pt idx="6463">
                  <c:v>-1262</c:v>
                </c:pt>
                <c:pt idx="6464">
                  <c:v>-1263</c:v>
                </c:pt>
                <c:pt idx="6465">
                  <c:v>-1255</c:v>
                </c:pt>
                <c:pt idx="6466">
                  <c:v>-1256</c:v>
                </c:pt>
                <c:pt idx="6467">
                  <c:v>-1257</c:v>
                </c:pt>
                <c:pt idx="6468">
                  <c:v>-1249</c:v>
                </c:pt>
                <c:pt idx="6469">
                  <c:v>-1250</c:v>
                </c:pt>
                <c:pt idx="6470">
                  <c:v>-1251</c:v>
                </c:pt>
                <c:pt idx="6471">
                  <c:v>-1252</c:v>
                </c:pt>
                <c:pt idx="6472">
                  <c:v>-1253</c:v>
                </c:pt>
                <c:pt idx="6473">
                  <c:v>-1254</c:v>
                </c:pt>
                <c:pt idx="6474">
                  <c:v>-1246</c:v>
                </c:pt>
                <c:pt idx="6475">
                  <c:v>-1247</c:v>
                </c:pt>
                <c:pt idx="6476">
                  <c:v>-1248</c:v>
                </c:pt>
                <c:pt idx="6477">
                  <c:v>-1249</c:v>
                </c:pt>
                <c:pt idx="6478">
                  <c:v>-1241</c:v>
                </c:pt>
                <c:pt idx="6479">
                  <c:v>-1242</c:v>
                </c:pt>
                <c:pt idx="6480">
                  <c:v>-1243</c:v>
                </c:pt>
                <c:pt idx="6481">
                  <c:v>-1244</c:v>
                </c:pt>
                <c:pt idx="6482">
                  <c:v>-1236</c:v>
                </c:pt>
                <c:pt idx="6483">
                  <c:v>-1228</c:v>
                </c:pt>
                <c:pt idx="6484">
                  <c:v>-1229</c:v>
                </c:pt>
                <c:pt idx="6485">
                  <c:v>-1230</c:v>
                </c:pt>
                <c:pt idx="6486">
                  <c:v>-1231</c:v>
                </c:pt>
                <c:pt idx="6487">
                  <c:v>-1232</c:v>
                </c:pt>
                <c:pt idx="6488">
                  <c:v>-1233</c:v>
                </c:pt>
                <c:pt idx="6489">
                  <c:v>-1225</c:v>
                </c:pt>
                <c:pt idx="6490">
                  <c:v>-1226</c:v>
                </c:pt>
                <c:pt idx="6491">
                  <c:v>-1227</c:v>
                </c:pt>
                <c:pt idx="6492">
                  <c:v>-1228</c:v>
                </c:pt>
                <c:pt idx="6493">
                  <c:v>-1229</c:v>
                </c:pt>
                <c:pt idx="6494">
                  <c:v>-1230</c:v>
                </c:pt>
                <c:pt idx="6495">
                  <c:v>-1231</c:v>
                </c:pt>
                <c:pt idx="6496">
                  <c:v>-1232</c:v>
                </c:pt>
                <c:pt idx="6497">
                  <c:v>-1233</c:v>
                </c:pt>
                <c:pt idx="6498">
                  <c:v>-1234</c:v>
                </c:pt>
                <c:pt idx="6499">
                  <c:v>-1235</c:v>
                </c:pt>
                <c:pt idx="6500">
                  <c:v>-1236</c:v>
                </c:pt>
                <c:pt idx="6501">
                  <c:v>-1237</c:v>
                </c:pt>
                <c:pt idx="6502">
                  <c:v>-1238</c:v>
                </c:pt>
                <c:pt idx="6503">
                  <c:v>-1239</c:v>
                </c:pt>
                <c:pt idx="6504">
                  <c:v>-1240</c:v>
                </c:pt>
                <c:pt idx="6505">
                  <c:v>-1241</c:v>
                </c:pt>
                <c:pt idx="6506">
                  <c:v>-1242</c:v>
                </c:pt>
                <c:pt idx="6507">
                  <c:v>-1243</c:v>
                </c:pt>
                <c:pt idx="6508">
                  <c:v>-1244</c:v>
                </c:pt>
                <c:pt idx="6509">
                  <c:v>-1245</c:v>
                </c:pt>
                <c:pt idx="6510">
                  <c:v>-1246</c:v>
                </c:pt>
                <c:pt idx="6511">
                  <c:v>-1247</c:v>
                </c:pt>
                <c:pt idx="6512">
                  <c:v>-1248</c:v>
                </c:pt>
                <c:pt idx="6513">
                  <c:v>-1249</c:v>
                </c:pt>
                <c:pt idx="6514">
                  <c:v>-1250</c:v>
                </c:pt>
                <c:pt idx="6515">
                  <c:v>-1251</c:v>
                </c:pt>
                <c:pt idx="6516">
                  <c:v>-1252</c:v>
                </c:pt>
                <c:pt idx="6517">
                  <c:v>-1253</c:v>
                </c:pt>
                <c:pt idx="6518">
                  <c:v>-1254</c:v>
                </c:pt>
                <c:pt idx="6519">
                  <c:v>-1255</c:v>
                </c:pt>
                <c:pt idx="6520">
                  <c:v>-1256</c:v>
                </c:pt>
                <c:pt idx="6521">
                  <c:v>-1257</c:v>
                </c:pt>
                <c:pt idx="6522">
                  <c:v>-1258</c:v>
                </c:pt>
                <c:pt idx="6523">
                  <c:v>-1259</c:v>
                </c:pt>
                <c:pt idx="6524">
                  <c:v>-1260</c:v>
                </c:pt>
                <c:pt idx="6525">
                  <c:v>-1261</c:v>
                </c:pt>
                <c:pt idx="6526">
                  <c:v>-1262</c:v>
                </c:pt>
                <c:pt idx="6527">
                  <c:v>-1263</c:v>
                </c:pt>
                <c:pt idx="6528">
                  <c:v>-1264</c:v>
                </c:pt>
                <c:pt idx="6529">
                  <c:v>-1265</c:v>
                </c:pt>
                <c:pt idx="6530">
                  <c:v>-1266</c:v>
                </c:pt>
                <c:pt idx="6531">
                  <c:v>-1267</c:v>
                </c:pt>
                <c:pt idx="6532">
                  <c:v>-1268</c:v>
                </c:pt>
                <c:pt idx="6533">
                  <c:v>-1269</c:v>
                </c:pt>
                <c:pt idx="6534">
                  <c:v>-1270</c:v>
                </c:pt>
                <c:pt idx="6535">
                  <c:v>-1271</c:v>
                </c:pt>
                <c:pt idx="6536">
                  <c:v>-1272</c:v>
                </c:pt>
                <c:pt idx="6537">
                  <c:v>-1264</c:v>
                </c:pt>
                <c:pt idx="6538">
                  <c:v>-1265</c:v>
                </c:pt>
                <c:pt idx="6539">
                  <c:v>-1266</c:v>
                </c:pt>
                <c:pt idx="6540">
                  <c:v>-1258</c:v>
                </c:pt>
                <c:pt idx="6541">
                  <c:v>-1259</c:v>
                </c:pt>
                <c:pt idx="6542">
                  <c:v>-1260</c:v>
                </c:pt>
                <c:pt idx="6543">
                  <c:v>-1261</c:v>
                </c:pt>
                <c:pt idx="6544">
                  <c:v>-1253</c:v>
                </c:pt>
                <c:pt idx="6545">
                  <c:v>-1254</c:v>
                </c:pt>
                <c:pt idx="6546">
                  <c:v>-1255</c:v>
                </c:pt>
                <c:pt idx="6547">
                  <c:v>-1247</c:v>
                </c:pt>
                <c:pt idx="6548">
                  <c:v>-1248</c:v>
                </c:pt>
                <c:pt idx="6549">
                  <c:v>-1249</c:v>
                </c:pt>
                <c:pt idx="6550">
                  <c:v>-1241</c:v>
                </c:pt>
                <c:pt idx="6551">
                  <c:v>-1242</c:v>
                </c:pt>
                <c:pt idx="6552">
                  <c:v>-1243</c:v>
                </c:pt>
                <c:pt idx="6553">
                  <c:v>-1244</c:v>
                </c:pt>
                <c:pt idx="6554">
                  <c:v>-1245</c:v>
                </c:pt>
                <c:pt idx="6555">
                  <c:v>-1246</c:v>
                </c:pt>
                <c:pt idx="6556">
                  <c:v>-1238</c:v>
                </c:pt>
                <c:pt idx="6557">
                  <c:v>-1239</c:v>
                </c:pt>
                <c:pt idx="6558">
                  <c:v>-1240</c:v>
                </c:pt>
                <c:pt idx="6559">
                  <c:v>-1241</c:v>
                </c:pt>
                <c:pt idx="6560">
                  <c:v>-1242</c:v>
                </c:pt>
                <c:pt idx="6561">
                  <c:v>-1243</c:v>
                </c:pt>
                <c:pt idx="6562">
                  <c:v>-1244</c:v>
                </c:pt>
                <c:pt idx="6563">
                  <c:v>-1245</c:v>
                </c:pt>
                <c:pt idx="6564">
                  <c:v>-1237</c:v>
                </c:pt>
                <c:pt idx="6565">
                  <c:v>-1238</c:v>
                </c:pt>
                <c:pt idx="6566">
                  <c:v>-1239</c:v>
                </c:pt>
                <c:pt idx="6567">
                  <c:v>-1240</c:v>
                </c:pt>
                <c:pt idx="6568">
                  <c:v>-1241</c:v>
                </c:pt>
                <c:pt idx="6569">
                  <c:v>-1242</c:v>
                </c:pt>
                <c:pt idx="6570">
                  <c:v>-1243</c:v>
                </c:pt>
                <c:pt idx="6571">
                  <c:v>-1244</c:v>
                </c:pt>
                <c:pt idx="6572">
                  <c:v>-1245</c:v>
                </c:pt>
                <c:pt idx="6573">
                  <c:v>-1246</c:v>
                </c:pt>
                <c:pt idx="6574">
                  <c:v>-1247</c:v>
                </c:pt>
                <c:pt idx="6575">
                  <c:v>-1248</c:v>
                </c:pt>
                <c:pt idx="6576">
                  <c:v>-1249</c:v>
                </c:pt>
                <c:pt idx="6577">
                  <c:v>-1250</c:v>
                </c:pt>
                <c:pt idx="6578">
                  <c:v>-1251</c:v>
                </c:pt>
                <c:pt idx="6579">
                  <c:v>-1252</c:v>
                </c:pt>
                <c:pt idx="6580">
                  <c:v>-1253</c:v>
                </c:pt>
                <c:pt idx="6581">
                  <c:v>-1254</c:v>
                </c:pt>
                <c:pt idx="6582">
                  <c:v>-1255</c:v>
                </c:pt>
                <c:pt idx="6583">
                  <c:v>-1256</c:v>
                </c:pt>
                <c:pt idx="6584">
                  <c:v>-1257</c:v>
                </c:pt>
                <c:pt idx="6585">
                  <c:v>-1258</c:v>
                </c:pt>
                <c:pt idx="6586">
                  <c:v>-1250</c:v>
                </c:pt>
                <c:pt idx="6587">
                  <c:v>-1251</c:v>
                </c:pt>
                <c:pt idx="6588">
                  <c:v>-1252</c:v>
                </c:pt>
                <c:pt idx="6589">
                  <c:v>-1244</c:v>
                </c:pt>
                <c:pt idx="6590">
                  <c:v>-1245</c:v>
                </c:pt>
                <c:pt idx="6591">
                  <c:v>-1237</c:v>
                </c:pt>
                <c:pt idx="6592">
                  <c:v>-1238</c:v>
                </c:pt>
                <c:pt idx="6593">
                  <c:v>-1239</c:v>
                </c:pt>
                <c:pt idx="6594">
                  <c:v>-1240</c:v>
                </c:pt>
                <c:pt idx="6595">
                  <c:v>-1241</c:v>
                </c:pt>
                <c:pt idx="6596">
                  <c:v>-1242</c:v>
                </c:pt>
                <c:pt idx="6597">
                  <c:v>-1243</c:v>
                </c:pt>
                <c:pt idx="6598">
                  <c:v>-1244</c:v>
                </c:pt>
                <c:pt idx="6599">
                  <c:v>-1245</c:v>
                </c:pt>
                <c:pt idx="6600">
                  <c:v>-1246</c:v>
                </c:pt>
                <c:pt idx="6601">
                  <c:v>-1247</c:v>
                </c:pt>
                <c:pt idx="6602">
                  <c:v>-1248</c:v>
                </c:pt>
                <c:pt idx="6603">
                  <c:v>-1249</c:v>
                </c:pt>
                <c:pt idx="6604">
                  <c:v>-1250</c:v>
                </c:pt>
                <c:pt idx="6605">
                  <c:v>-1251</c:v>
                </c:pt>
                <c:pt idx="6606">
                  <c:v>-1243</c:v>
                </c:pt>
                <c:pt idx="6607">
                  <c:v>-1244</c:v>
                </c:pt>
                <c:pt idx="6608">
                  <c:v>-1245</c:v>
                </c:pt>
                <c:pt idx="6609">
                  <c:v>-1246</c:v>
                </c:pt>
                <c:pt idx="6610">
                  <c:v>-1247</c:v>
                </c:pt>
                <c:pt idx="6611">
                  <c:v>-1248</c:v>
                </c:pt>
                <c:pt idx="6612">
                  <c:v>-1249</c:v>
                </c:pt>
                <c:pt idx="6613">
                  <c:v>-1250</c:v>
                </c:pt>
                <c:pt idx="6614">
                  <c:v>-1251</c:v>
                </c:pt>
                <c:pt idx="6615">
                  <c:v>-1252</c:v>
                </c:pt>
                <c:pt idx="6616">
                  <c:v>-1253</c:v>
                </c:pt>
                <c:pt idx="6617">
                  <c:v>-1254</c:v>
                </c:pt>
                <c:pt idx="6618">
                  <c:v>-1246</c:v>
                </c:pt>
                <c:pt idx="6619">
                  <c:v>-1247</c:v>
                </c:pt>
                <c:pt idx="6620">
                  <c:v>-1248</c:v>
                </c:pt>
                <c:pt idx="6621">
                  <c:v>-1249</c:v>
                </c:pt>
                <c:pt idx="6622">
                  <c:v>-1241</c:v>
                </c:pt>
                <c:pt idx="6623">
                  <c:v>-1242</c:v>
                </c:pt>
                <c:pt idx="6624">
                  <c:v>-1243</c:v>
                </c:pt>
                <c:pt idx="6625">
                  <c:v>-1244</c:v>
                </c:pt>
                <c:pt idx="6626">
                  <c:v>-1245</c:v>
                </c:pt>
                <c:pt idx="6627">
                  <c:v>-1237</c:v>
                </c:pt>
                <c:pt idx="6628">
                  <c:v>-1238</c:v>
                </c:pt>
                <c:pt idx="6629">
                  <c:v>-1239</c:v>
                </c:pt>
                <c:pt idx="6630">
                  <c:v>-1240</c:v>
                </c:pt>
                <c:pt idx="6631">
                  <c:v>-1241</c:v>
                </c:pt>
                <c:pt idx="6632">
                  <c:v>-1242</c:v>
                </c:pt>
                <c:pt idx="6633">
                  <c:v>-1234</c:v>
                </c:pt>
                <c:pt idx="6634">
                  <c:v>-1226</c:v>
                </c:pt>
                <c:pt idx="6635">
                  <c:v>-1227</c:v>
                </c:pt>
                <c:pt idx="6636">
                  <c:v>-1228</c:v>
                </c:pt>
                <c:pt idx="6637">
                  <c:v>-1220</c:v>
                </c:pt>
                <c:pt idx="6638">
                  <c:v>-1221</c:v>
                </c:pt>
                <c:pt idx="6639">
                  <c:v>-1222</c:v>
                </c:pt>
                <c:pt idx="6640">
                  <c:v>-1223</c:v>
                </c:pt>
                <c:pt idx="6641">
                  <c:v>-1224</c:v>
                </c:pt>
                <c:pt idx="6642">
                  <c:v>-1225</c:v>
                </c:pt>
                <c:pt idx="6643">
                  <c:v>-1226</c:v>
                </c:pt>
                <c:pt idx="6644">
                  <c:v>-1218</c:v>
                </c:pt>
                <c:pt idx="6645">
                  <c:v>-1219</c:v>
                </c:pt>
                <c:pt idx="6646">
                  <c:v>-1220</c:v>
                </c:pt>
                <c:pt idx="6647">
                  <c:v>-1221</c:v>
                </c:pt>
                <c:pt idx="6648">
                  <c:v>-1222</c:v>
                </c:pt>
                <c:pt idx="6649">
                  <c:v>-1223</c:v>
                </c:pt>
                <c:pt idx="6650">
                  <c:v>-1224</c:v>
                </c:pt>
                <c:pt idx="6651">
                  <c:v>-1225</c:v>
                </c:pt>
                <c:pt idx="6652">
                  <c:v>-1226</c:v>
                </c:pt>
                <c:pt idx="6653">
                  <c:v>-1227</c:v>
                </c:pt>
                <c:pt idx="6654">
                  <c:v>-1228</c:v>
                </c:pt>
                <c:pt idx="6655">
                  <c:v>-1229</c:v>
                </c:pt>
                <c:pt idx="6656">
                  <c:v>-1230</c:v>
                </c:pt>
                <c:pt idx="6657">
                  <c:v>-1231</c:v>
                </c:pt>
                <c:pt idx="6658">
                  <c:v>-1232</c:v>
                </c:pt>
                <c:pt idx="6659">
                  <c:v>-1224</c:v>
                </c:pt>
                <c:pt idx="6660">
                  <c:v>-1225</c:v>
                </c:pt>
                <c:pt idx="6661">
                  <c:v>-1217</c:v>
                </c:pt>
                <c:pt idx="6662">
                  <c:v>-1218</c:v>
                </c:pt>
                <c:pt idx="6663">
                  <c:v>-1219</c:v>
                </c:pt>
                <c:pt idx="6664">
                  <c:v>-1220</c:v>
                </c:pt>
                <c:pt idx="6665">
                  <c:v>-1221</c:v>
                </c:pt>
                <c:pt idx="6666">
                  <c:v>-1222</c:v>
                </c:pt>
                <c:pt idx="6667">
                  <c:v>-1223</c:v>
                </c:pt>
                <c:pt idx="6668">
                  <c:v>-1224</c:v>
                </c:pt>
                <c:pt idx="6669">
                  <c:v>-1225</c:v>
                </c:pt>
                <c:pt idx="6670">
                  <c:v>-1226</c:v>
                </c:pt>
                <c:pt idx="6671">
                  <c:v>-1227</c:v>
                </c:pt>
                <c:pt idx="6672">
                  <c:v>-1228</c:v>
                </c:pt>
                <c:pt idx="6673">
                  <c:v>-1220</c:v>
                </c:pt>
                <c:pt idx="6674">
                  <c:v>-1221</c:v>
                </c:pt>
                <c:pt idx="6675">
                  <c:v>-1222</c:v>
                </c:pt>
                <c:pt idx="6676">
                  <c:v>-1223</c:v>
                </c:pt>
                <c:pt idx="6677">
                  <c:v>-1215</c:v>
                </c:pt>
                <c:pt idx="6678">
                  <c:v>-1216</c:v>
                </c:pt>
                <c:pt idx="6679">
                  <c:v>-1217</c:v>
                </c:pt>
                <c:pt idx="6680">
                  <c:v>-1218</c:v>
                </c:pt>
                <c:pt idx="6681">
                  <c:v>-1210</c:v>
                </c:pt>
                <c:pt idx="6682">
                  <c:v>-1211</c:v>
                </c:pt>
                <c:pt idx="6683">
                  <c:v>-1212</c:v>
                </c:pt>
                <c:pt idx="6684">
                  <c:v>-1213</c:v>
                </c:pt>
                <c:pt idx="6685">
                  <c:v>-1214</c:v>
                </c:pt>
                <c:pt idx="6686">
                  <c:v>-1206</c:v>
                </c:pt>
                <c:pt idx="6687">
                  <c:v>-1207</c:v>
                </c:pt>
                <c:pt idx="6688">
                  <c:v>-1208</c:v>
                </c:pt>
                <c:pt idx="6689">
                  <c:v>-1209</c:v>
                </c:pt>
                <c:pt idx="6690">
                  <c:v>-1210</c:v>
                </c:pt>
                <c:pt idx="6691">
                  <c:v>-1211</c:v>
                </c:pt>
                <c:pt idx="6692">
                  <c:v>-1212</c:v>
                </c:pt>
                <c:pt idx="6693">
                  <c:v>-1213</c:v>
                </c:pt>
                <c:pt idx="6694">
                  <c:v>-1205</c:v>
                </c:pt>
                <c:pt idx="6695">
                  <c:v>-1206</c:v>
                </c:pt>
                <c:pt idx="6696">
                  <c:v>-1207</c:v>
                </c:pt>
                <c:pt idx="6697">
                  <c:v>-1208</c:v>
                </c:pt>
                <c:pt idx="6698">
                  <c:v>-1209</c:v>
                </c:pt>
                <c:pt idx="6699">
                  <c:v>-1210</c:v>
                </c:pt>
                <c:pt idx="6700">
                  <c:v>-1202</c:v>
                </c:pt>
                <c:pt idx="6701">
                  <c:v>-1203</c:v>
                </c:pt>
                <c:pt idx="6702">
                  <c:v>-1204</c:v>
                </c:pt>
                <c:pt idx="6703">
                  <c:v>-1205</c:v>
                </c:pt>
                <c:pt idx="6704">
                  <c:v>-1206</c:v>
                </c:pt>
                <c:pt idx="6705">
                  <c:v>-1207</c:v>
                </c:pt>
                <c:pt idx="6706">
                  <c:v>-1208</c:v>
                </c:pt>
                <c:pt idx="6707">
                  <c:v>-1200</c:v>
                </c:pt>
                <c:pt idx="6708">
                  <c:v>-1201</c:v>
                </c:pt>
                <c:pt idx="6709">
                  <c:v>-1202</c:v>
                </c:pt>
                <c:pt idx="6710">
                  <c:v>-1203</c:v>
                </c:pt>
                <c:pt idx="6711">
                  <c:v>-1204</c:v>
                </c:pt>
                <c:pt idx="6712">
                  <c:v>-1205</c:v>
                </c:pt>
                <c:pt idx="6713">
                  <c:v>-1206</c:v>
                </c:pt>
                <c:pt idx="6714">
                  <c:v>-1207</c:v>
                </c:pt>
                <c:pt idx="6715">
                  <c:v>-1199</c:v>
                </c:pt>
                <c:pt idx="6716">
                  <c:v>-1200</c:v>
                </c:pt>
                <c:pt idx="6717">
                  <c:v>-1201</c:v>
                </c:pt>
                <c:pt idx="6718">
                  <c:v>-1202</c:v>
                </c:pt>
                <c:pt idx="6719">
                  <c:v>-1203</c:v>
                </c:pt>
                <c:pt idx="6720">
                  <c:v>-1204</c:v>
                </c:pt>
                <c:pt idx="6721">
                  <c:v>-1205</c:v>
                </c:pt>
                <c:pt idx="6722">
                  <c:v>-1206</c:v>
                </c:pt>
                <c:pt idx="6723">
                  <c:v>-1207</c:v>
                </c:pt>
                <c:pt idx="6724">
                  <c:v>-1208</c:v>
                </c:pt>
                <c:pt idx="6725">
                  <c:v>-1209</c:v>
                </c:pt>
                <c:pt idx="6726">
                  <c:v>-1210</c:v>
                </c:pt>
                <c:pt idx="6727">
                  <c:v>-1211</c:v>
                </c:pt>
                <c:pt idx="6728">
                  <c:v>-1212</c:v>
                </c:pt>
                <c:pt idx="6729">
                  <c:v>-1213</c:v>
                </c:pt>
                <c:pt idx="6730">
                  <c:v>-1214</c:v>
                </c:pt>
                <c:pt idx="6731">
                  <c:v>-1215</c:v>
                </c:pt>
                <c:pt idx="6732">
                  <c:v>-1216</c:v>
                </c:pt>
                <c:pt idx="6733">
                  <c:v>-1217</c:v>
                </c:pt>
                <c:pt idx="6734">
                  <c:v>-1209</c:v>
                </c:pt>
                <c:pt idx="6735">
                  <c:v>-1210</c:v>
                </c:pt>
                <c:pt idx="6736">
                  <c:v>-1211</c:v>
                </c:pt>
                <c:pt idx="6737">
                  <c:v>-1212</c:v>
                </c:pt>
                <c:pt idx="6738">
                  <c:v>-1213</c:v>
                </c:pt>
                <c:pt idx="6739">
                  <c:v>-1214</c:v>
                </c:pt>
                <c:pt idx="6740">
                  <c:v>-1215</c:v>
                </c:pt>
                <c:pt idx="6741">
                  <c:v>-1216</c:v>
                </c:pt>
                <c:pt idx="6742">
                  <c:v>-1217</c:v>
                </c:pt>
                <c:pt idx="6743">
                  <c:v>-1218</c:v>
                </c:pt>
                <c:pt idx="6744">
                  <c:v>-1219</c:v>
                </c:pt>
                <c:pt idx="6745">
                  <c:v>-1220</c:v>
                </c:pt>
                <c:pt idx="6746">
                  <c:v>-1221</c:v>
                </c:pt>
                <c:pt idx="6747">
                  <c:v>-1213</c:v>
                </c:pt>
                <c:pt idx="6748">
                  <c:v>-1214</c:v>
                </c:pt>
                <c:pt idx="6749">
                  <c:v>-1215</c:v>
                </c:pt>
                <c:pt idx="6750">
                  <c:v>-1216</c:v>
                </c:pt>
                <c:pt idx="6751">
                  <c:v>-1217</c:v>
                </c:pt>
                <c:pt idx="6752">
                  <c:v>-1218</c:v>
                </c:pt>
                <c:pt idx="6753">
                  <c:v>-1219</c:v>
                </c:pt>
                <c:pt idx="6754">
                  <c:v>-1220</c:v>
                </c:pt>
                <c:pt idx="6755">
                  <c:v>-1221</c:v>
                </c:pt>
                <c:pt idx="6756">
                  <c:v>-1222</c:v>
                </c:pt>
                <c:pt idx="6757">
                  <c:v>-1223</c:v>
                </c:pt>
                <c:pt idx="6758">
                  <c:v>-1224</c:v>
                </c:pt>
                <c:pt idx="6759">
                  <c:v>-1225</c:v>
                </c:pt>
                <c:pt idx="6760">
                  <c:v>-1226</c:v>
                </c:pt>
                <c:pt idx="6761">
                  <c:v>-1227</c:v>
                </c:pt>
                <c:pt idx="6762">
                  <c:v>-1228</c:v>
                </c:pt>
                <c:pt idx="6763">
                  <c:v>-1229</c:v>
                </c:pt>
                <c:pt idx="6764">
                  <c:v>-1230</c:v>
                </c:pt>
                <c:pt idx="6765">
                  <c:v>-1231</c:v>
                </c:pt>
                <c:pt idx="6766">
                  <c:v>-1232</c:v>
                </c:pt>
                <c:pt idx="6767">
                  <c:v>-1233</c:v>
                </c:pt>
                <c:pt idx="6768">
                  <c:v>-1234</c:v>
                </c:pt>
                <c:pt idx="6769">
                  <c:v>-1235</c:v>
                </c:pt>
                <c:pt idx="6770">
                  <c:v>-1236</c:v>
                </c:pt>
                <c:pt idx="6771">
                  <c:v>-1237</c:v>
                </c:pt>
                <c:pt idx="6772">
                  <c:v>-1229</c:v>
                </c:pt>
                <c:pt idx="6773">
                  <c:v>-1230</c:v>
                </c:pt>
                <c:pt idx="6774">
                  <c:v>-1231</c:v>
                </c:pt>
                <c:pt idx="6775">
                  <c:v>-1232</c:v>
                </c:pt>
                <c:pt idx="6776">
                  <c:v>-1233</c:v>
                </c:pt>
                <c:pt idx="6777">
                  <c:v>-1234</c:v>
                </c:pt>
                <c:pt idx="6778">
                  <c:v>-1235</c:v>
                </c:pt>
                <c:pt idx="6779">
                  <c:v>-1236</c:v>
                </c:pt>
                <c:pt idx="6780">
                  <c:v>-1237</c:v>
                </c:pt>
                <c:pt idx="6781">
                  <c:v>-1238</c:v>
                </c:pt>
                <c:pt idx="6782">
                  <c:v>-1239</c:v>
                </c:pt>
                <c:pt idx="6783">
                  <c:v>-1240</c:v>
                </c:pt>
                <c:pt idx="6784">
                  <c:v>-1232</c:v>
                </c:pt>
                <c:pt idx="6785">
                  <c:v>-1233</c:v>
                </c:pt>
                <c:pt idx="6786">
                  <c:v>-1234</c:v>
                </c:pt>
                <c:pt idx="6787">
                  <c:v>-1235</c:v>
                </c:pt>
                <c:pt idx="6788">
                  <c:v>-1236</c:v>
                </c:pt>
                <c:pt idx="6789">
                  <c:v>-1237</c:v>
                </c:pt>
                <c:pt idx="6790">
                  <c:v>-1238</c:v>
                </c:pt>
                <c:pt idx="6791">
                  <c:v>-1230</c:v>
                </c:pt>
                <c:pt idx="6792">
                  <c:v>-1231</c:v>
                </c:pt>
                <c:pt idx="6793">
                  <c:v>-1232</c:v>
                </c:pt>
                <c:pt idx="6794">
                  <c:v>-1233</c:v>
                </c:pt>
                <c:pt idx="6795">
                  <c:v>-1225</c:v>
                </c:pt>
                <c:pt idx="6796">
                  <c:v>-1217</c:v>
                </c:pt>
                <c:pt idx="6797">
                  <c:v>-1218</c:v>
                </c:pt>
                <c:pt idx="6798">
                  <c:v>-1219</c:v>
                </c:pt>
                <c:pt idx="6799">
                  <c:v>-1220</c:v>
                </c:pt>
                <c:pt idx="6800">
                  <c:v>-1212</c:v>
                </c:pt>
                <c:pt idx="6801">
                  <c:v>-1213</c:v>
                </c:pt>
                <c:pt idx="6802">
                  <c:v>-1214</c:v>
                </c:pt>
                <c:pt idx="6803">
                  <c:v>-1215</c:v>
                </c:pt>
                <c:pt idx="6804">
                  <c:v>-1216</c:v>
                </c:pt>
                <c:pt idx="6805">
                  <c:v>-1217</c:v>
                </c:pt>
                <c:pt idx="6806">
                  <c:v>-1218</c:v>
                </c:pt>
                <c:pt idx="6807">
                  <c:v>-1219</c:v>
                </c:pt>
                <c:pt idx="6808">
                  <c:v>-1220</c:v>
                </c:pt>
                <c:pt idx="6809">
                  <c:v>-1221</c:v>
                </c:pt>
                <c:pt idx="6810">
                  <c:v>-1222</c:v>
                </c:pt>
                <c:pt idx="6811">
                  <c:v>-1223</c:v>
                </c:pt>
                <c:pt idx="6812">
                  <c:v>-1224</c:v>
                </c:pt>
                <c:pt idx="6813">
                  <c:v>-1225</c:v>
                </c:pt>
                <c:pt idx="6814">
                  <c:v>-1226</c:v>
                </c:pt>
                <c:pt idx="6815">
                  <c:v>-1227</c:v>
                </c:pt>
                <c:pt idx="6816">
                  <c:v>-1228</c:v>
                </c:pt>
                <c:pt idx="6817">
                  <c:v>-1229</c:v>
                </c:pt>
                <c:pt idx="6818">
                  <c:v>-1230</c:v>
                </c:pt>
                <c:pt idx="6819">
                  <c:v>-1231</c:v>
                </c:pt>
                <c:pt idx="6820">
                  <c:v>-1232</c:v>
                </c:pt>
                <c:pt idx="6821">
                  <c:v>-1233</c:v>
                </c:pt>
                <c:pt idx="6822">
                  <c:v>-1234</c:v>
                </c:pt>
                <c:pt idx="6823">
                  <c:v>-1235</c:v>
                </c:pt>
                <c:pt idx="6824">
                  <c:v>-1236</c:v>
                </c:pt>
                <c:pt idx="6825">
                  <c:v>-1237</c:v>
                </c:pt>
                <c:pt idx="6826">
                  <c:v>-1238</c:v>
                </c:pt>
                <c:pt idx="6827">
                  <c:v>-1230</c:v>
                </c:pt>
                <c:pt idx="6828">
                  <c:v>-1231</c:v>
                </c:pt>
                <c:pt idx="6829">
                  <c:v>-1232</c:v>
                </c:pt>
                <c:pt idx="6830">
                  <c:v>-1233</c:v>
                </c:pt>
                <c:pt idx="6831">
                  <c:v>-1234</c:v>
                </c:pt>
                <c:pt idx="6832">
                  <c:v>-1235</c:v>
                </c:pt>
                <c:pt idx="6833">
                  <c:v>-1236</c:v>
                </c:pt>
                <c:pt idx="6834">
                  <c:v>-1237</c:v>
                </c:pt>
                <c:pt idx="6835">
                  <c:v>-1238</c:v>
                </c:pt>
                <c:pt idx="6836">
                  <c:v>-1230</c:v>
                </c:pt>
                <c:pt idx="6837">
                  <c:v>-1231</c:v>
                </c:pt>
                <c:pt idx="6838">
                  <c:v>-1232</c:v>
                </c:pt>
                <c:pt idx="6839">
                  <c:v>-1224</c:v>
                </c:pt>
                <c:pt idx="6840">
                  <c:v>-1225</c:v>
                </c:pt>
                <c:pt idx="6841">
                  <c:v>-1226</c:v>
                </c:pt>
                <c:pt idx="6842">
                  <c:v>-1227</c:v>
                </c:pt>
                <c:pt idx="6843">
                  <c:v>-1228</c:v>
                </c:pt>
                <c:pt idx="6844">
                  <c:v>-1229</c:v>
                </c:pt>
                <c:pt idx="6845">
                  <c:v>-1230</c:v>
                </c:pt>
                <c:pt idx="6846">
                  <c:v>-1231</c:v>
                </c:pt>
                <c:pt idx="6847">
                  <c:v>-1232</c:v>
                </c:pt>
                <c:pt idx="6848">
                  <c:v>-1224</c:v>
                </c:pt>
                <c:pt idx="6849">
                  <c:v>-1225</c:v>
                </c:pt>
                <c:pt idx="6850">
                  <c:v>-1217</c:v>
                </c:pt>
                <c:pt idx="6851">
                  <c:v>-1218</c:v>
                </c:pt>
                <c:pt idx="6852">
                  <c:v>-1210</c:v>
                </c:pt>
                <c:pt idx="6853">
                  <c:v>-1211</c:v>
                </c:pt>
                <c:pt idx="6854">
                  <c:v>-1212</c:v>
                </c:pt>
                <c:pt idx="6855">
                  <c:v>-1213</c:v>
                </c:pt>
                <c:pt idx="6856">
                  <c:v>-1214</c:v>
                </c:pt>
                <c:pt idx="6857">
                  <c:v>-1215</c:v>
                </c:pt>
                <c:pt idx="6858">
                  <c:v>-1216</c:v>
                </c:pt>
                <c:pt idx="6859">
                  <c:v>-1217</c:v>
                </c:pt>
                <c:pt idx="6860">
                  <c:v>-1218</c:v>
                </c:pt>
                <c:pt idx="6861">
                  <c:v>-1219</c:v>
                </c:pt>
                <c:pt idx="6862">
                  <c:v>-1220</c:v>
                </c:pt>
                <c:pt idx="6863">
                  <c:v>-1221</c:v>
                </c:pt>
                <c:pt idx="6864">
                  <c:v>-1222</c:v>
                </c:pt>
                <c:pt idx="6865">
                  <c:v>-1223</c:v>
                </c:pt>
                <c:pt idx="6866">
                  <c:v>-1224</c:v>
                </c:pt>
                <c:pt idx="6867">
                  <c:v>-1216</c:v>
                </c:pt>
                <c:pt idx="6868">
                  <c:v>-1208</c:v>
                </c:pt>
                <c:pt idx="6869">
                  <c:v>-1209</c:v>
                </c:pt>
                <c:pt idx="6870">
                  <c:v>-1210</c:v>
                </c:pt>
                <c:pt idx="6871">
                  <c:v>-1211</c:v>
                </c:pt>
                <c:pt idx="6872">
                  <c:v>-1212</c:v>
                </c:pt>
                <c:pt idx="6873">
                  <c:v>-1204</c:v>
                </c:pt>
                <c:pt idx="6874">
                  <c:v>-1205</c:v>
                </c:pt>
                <c:pt idx="6875">
                  <c:v>-1206</c:v>
                </c:pt>
                <c:pt idx="6876">
                  <c:v>-1207</c:v>
                </c:pt>
                <c:pt idx="6877">
                  <c:v>-1208</c:v>
                </c:pt>
                <c:pt idx="6878">
                  <c:v>-1209</c:v>
                </c:pt>
                <c:pt idx="6879">
                  <c:v>-1210</c:v>
                </c:pt>
                <c:pt idx="6880">
                  <c:v>-1211</c:v>
                </c:pt>
                <c:pt idx="6881">
                  <c:v>-1212</c:v>
                </c:pt>
                <c:pt idx="6882">
                  <c:v>-1213</c:v>
                </c:pt>
                <c:pt idx="6883">
                  <c:v>-1205</c:v>
                </c:pt>
                <c:pt idx="6884">
                  <c:v>-1206</c:v>
                </c:pt>
                <c:pt idx="6885">
                  <c:v>-1207</c:v>
                </c:pt>
                <c:pt idx="6886">
                  <c:v>-1208</c:v>
                </c:pt>
                <c:pt idx="6887">
                  <c:v>-1200</c:v>
                </c:pt>
                <c:pt idx="6888">
                  <c:v>-1201</c:v>
                </c:pt>
                <c:pt idx="6889">
                  <c:v>-1202</c:v>
                </c:pt>
                <c:pt idx="6890">
                  <c:v>-1203</c:v>
                </c:pt>
                <c:pt idx="6891">
                  <c:v>-1204</c:v>
                </c:pt>
                <c:pt idx="6892">
                  <c:v>-1205</c:v>
                </c:pt>
                <c:pt idx="6893">
                  <c:v>-1206</c:v>
                </c:pt>
                <c:pt idx="6894">
                  <c:v>-1207</c:v>
                </c:pt>
                <c:pt idx="6895">
                  <c:v>-1208</c:v>
                </c:pt>
                <c:pt idx="6896">
                  <c:v>-1209</c:v>
                </c:pt>
                <c:pt idx="6897">
                  <c:v>-1210</c:v>
                </c:pt>
                <c:pt idx="6898">
                  <c:v>-1211</c:v>
                </c:pt>
                <c:pt idx="6899">
                  <c:v>-1212</c:v>
                </c:pt>
                <c:pt idx="6900">
                  <c:v>-1213</c:v>
                </c:pt>
                <c:pt idx="6901">
                  <c:v>-1214</c:v>
                </c:pt>
                <c:pt idx="6902">
                  <c:v>-1215</c:v>
                </c:pt>
                <c:pt idx="6903">
                  <c:v>-1216</c:v>
                </c:pt>
                <c:pt idx="6904">
                  <c:v>-1208</c:v>
                </c:pt>
                <c:pt idx="6905">
                  <c:v>-1209</c:v>
                </c:pt>
                <c:pt idx="6906">
                  <c:v>-1210</c:v>
                </c:pt>
                <c:pt idx="6907">
                  <c:v>-1211</c:v>
                </c:pt>
                <c:pt idx="6908">
                  <c:v>-1212</c:v>
                </c:pt>
                <c:pt idx="6909">
                  <c:v>-1213</c:v>
                </c:pt>
                <c:pt idx="6910">
                  <c:v>-1205</c:v>
                </c:pt>
                <c:pt idx="6911">
                  <c:v>-1206</c:v>
                </c:pt>
                <c:pt idx="6912">
                  <c:v>-1207</c:v>
                </c:pt>
                <c:pt idx="6913">
                  <c:v>-1208</c:v>
                </c:pt>
                <c:pt idx="6914">
                  <c:v>-1209</c:v>
                </c:pt>
                <c:pt idx="6915">
                  <c:v>-1210</c:v>
                </c:pt>
                <c:pt idx="6916">
                  <c:v>-1211</c:v>
                </c:pt>
                <c:pt idx="6917">
                  <c:v>-1212</c:v>
                </c:pt>
                <c:pt idx="6918">
                  <c:v>-1213</c:v>
                </c:pt>
                <c:pt idx="6919">
                  <c:v>-1214</c:v>
                </c:pt>
                <c:pt idx="6920">
                  <c:v>-1215</c:v>
                </c:pt>
                <c:pt idx="6921">
                  <c:v>-1216</c:v>
                </c:pt>
                <c:pt idx="6922">
                  <c:v>-1217</c:v>
                </c:pt>
                <c:pt idx="6923">
                  <c:v>-1218</c:v>
                </c:pt>
                <c:pt idx="6924">
                  <c:v>-1219</c:v>
                </c:pt>
                <c:pt idx="6925">
                  <c:v>-1220</c:v>
                </c:pt>
                <c:pt idx="6926">
                  <c:v>-1221</c:v>
                </c:pt>
                <c:pt idx="6927">
                  <c:v>-1222</c:v>
                </c:pt>
                <c:pt idx="6928">
                  <c:v>-1223</c:v>
                </c:pt>
                <c:pt idx="6929">
                  <c:v>-1224</c:v>
                </c:pt>
                <c:pt idx="6930">
                  <c:v>-1225</c:v>
                </c:pt>
                <c:pt idx="6931">
                  <c:v>-1217</c:v>
                </c:pt>
                <c:pt idx="6932">
                  <c:v>-1218</c:v>
                </c:pt>
                <c:pt idx="6933">
                  <c:v>-1219</c:v>
                </c:pt>
                <c:pt idx="6934">
                  <c:v>-1220</c:v>
                </c:pt>
                <c:pt idx="6935">
                  <c:v>-1221</c:v>
                </c:pt>
                <c:pt idx="6936">
                  <c:v>-1222</c:v>
                </c:pt>
                <c:pt idx="6937">
                  <c:v>-1223</c:v>
                </c:pt>
                <c:pt idx="6938">
                  <c:v>-1224</c:v>
                </c:pt>
                <c:pt idx="6939">
                  <c:v>-1216</c:v>
                </c:pt>
                <c:pt idx="6940">
                  <c:v>-1208</c:v>
                </c:pt>
                <c:pt idx="6941">
                  <c:v>-1209</c:v>
                </c:pt>
                <c:pt idx="6942">
                  <c:v>-1210</c:v>
                </c:pt>
                <c:pt idx="6943">
                  <c:v>-1211</c:v>
                </c:pt>
                <c:pt idx="6944">
                  <c:v>-1212</c:v>
                </c:pt>
                <c:pt idx="6945">
                  <c:v>-1213</c:v>
                </c:pt>
                <c:pt idx="6946">
                  <c:v>-1214</c:v>
                </c:pt>
                <c:pt idx="6947">
                  <c:v>-1215</c:v>
                </c:pt>
                <c:pt idx="6948">
                  <c:v>-1216</c:v>
                </c:pt>
                <c:pt idx="6949">
                  <c:v>-1217</c:v>
                </c:pt>
                <c:pt idx="6950">
                  <c:v>-1218</c:v>
                </c:pt>
                <c:pt idx="6951">
                  <c:v>-1210</c:v>
                </c:pt>
                <c:pt idx="6952">
                  <c:v>-1211</c:v>
                </c:pt>
                <c:pt idx="6953">
                  <c:v>-1212</c:v>
                </c:pt>
                <c:pt idx="6954">
                  <c:v>-1213</c:v>
                </c:pt>
                <c:pt idx="6955">
                  <c:v>-1205</c:v>
                </c:pt>
                <c:pt idx="6956">
                  <c:v>-1206</c:v>
                </c:pt>
                <c:pt idx="6957">
                  <c:v>-1207</c:v>
                </c:pt>
                <c:pt idx="6958">
                  <c:v>-1208</c:v>
                </c:pt>
                <c:pt idx="6959">
                  <c:v>-1209</c:v>
                </c:pt>
                <c:pt idx="6960">
                  <c:v>-1210</c:v>
                </c:pt>
                <c:pt idx="6961">
                  <c:v>-1211</c:v>
                </c:pt>
                <c:pt idx="6962">
                  <c:v>-1212</c:v>
                </c:pt>
                <c:pt idx="6963">
                  <c:v>-1213</c:v>
                </c:pt>
                <c:pt idx="6964">
                  <c:v>-1214</c:v>
                </c:pt>
                <c:pt idx="6965">
                  <c:v>-1215</c:v>
                </c:pt>
                <c:pt idx="6966">
                  <c:v>-1216</c:v>
                </c:pt>
                <c:pt idx="6967">
                  <c:v>-1217</c:v>
                </c:pt>
                <c:pt idx="6968">
                  <c:v>-1218</c:v>
                </c:pt>
                <c:pt idx="6969">
                  <c:v>-1219</c:v>
                </c:pt>
                <c:pt idx="6970">
                  <c:v>-1220</c:v>
                </c:pt>
                <c:pt idx="6971">
                  <c:v>-1221</c:v>
                </c:pt>
                <c:pt idx="6972">
                  <c:v>-1222</c:v>
                </c:pt>
                <c:pt idx="6973">
                  <c:v>-1223</c:v>
                </c:pt>
                <c:pt idx="6974">
                  <c:v>-1224</c:v>
                </c:pt>
                <c:pt idx="6975">
                  <c:v>-1225</c:v>
                </c:pt>
                <c:pt idx="6976">
                  <c:v>-1226</c:v>
                </c:pt>
                <c:pt idx="6977">
                  <c:v>-1227</c:v>
                </c:pt>
                <c:pt idx="6978">
                  <c:v>-1228</c:v>
                </c:pt>
                <c:pt idx="6979">
                  <c:v>-1220</c:v>
                </c:pt>
                <c:pt idx="6980">
                  <c:v>-1221</c:v>
                </c:pt>
                <c:pt idx="6981">
                  <c:v>-1222</c:v>
                </c:pt>
                <c:pt idx="6982">
                  <c:v>-1223</c:v>
                </c:pt>
                <c:pt idx="6983">
                  <c:v>-1224</c:v>
                </c:pt>
                <c:pt idx="6984">
                  <c:v>-1216</c:v>
                </c:pt>
                <c:pt idx="6985">
                  <c:v>-1217</c:v>
                </c:pt>
                <c:pt idx="6986">
                  <c:v>-1218</c:v>
                </c:pt>
                <c:pt idx="6987">
                  <c:v>-1219</c:v>
                </c:pt>
                <c:pt idx="6988">
                  <c:v>-1220</c:v>
                </c:pt>
                <c:pt idx="6989">
                  <c:v>-1212</c:v>
                </c:pt>
                <c:pt idx="6990">
                  <c:v>-1213</c:v>
                </c:pt>
                <c:pt idx="6991">
                  <c:v>-1214</c:v>
                </c:pt>
                <c:pt idx="6992">
                  <c:v>-1206</c:v>
                </c:pt>
                <c:pt idx="6993">
                  <c:v>-1207</c:v>
                </c:pt>
                <c:pt idx="6994">
                  <c:v>-1208</c:v>
                </c:pt>
                <c:pt idx="6995">
                  <c:v>-1209</c:v>
                </c:pt>
                <c:pt idx="6996">
                  <c:v>-1210</c:v>
                </c:pt>
                <c:pt idx="6997">
                  <c:v>-1211</c:v>
                </c:pt>
                <c:pt idx="6998">
                  <c:v>-1212</c:v>
                </c:pt>
                <c:pt idx="6999">
                  <c:v>-1213</c:v>
                </c:pt>
                <c:pt idx="7000">
                  <c:v>-1214</c:v>
                </c:pt>
                <c:pt idx="7001">
                  <c:v>-1215</c:v>
                </c:pt>
                <c:pt idx="7002">
                  <c:v>-1216</c:v>
                </c:pt>
                <c:pt idx="7003">
                  <c:v>-1217</c:v>
                </c:pt>
                <c:pt idx="7004">
                  <c:v>-1218</c:v>
                </c:pt>
                <c:pt idx="7005">
                  <c:v>-1219</c:v>
                </c:pt>
                <c:pt idx="7006">
                  <c:v>-1220</c:v>
                </c:pt>
                <c:pt idx="7007">
                  <c:v>-1221</c:v>
                </c:pt>
                <c:pt idx="7008">
                  <c:v>-1222</c:v>
                </c:pt>
                <c:pt idx="7009">
                  <c:v>-1223</c:v>
                </c:pt>
                <c:pt idx="7010">
                  <c:v>-1224</c:v>
                </c:pt>
                <c:pt idx="7011">
                  <c:v>-1225</c:v>
                </c:pt>
                <c:pt idx="7012">
                  <c:v>-1226</c:v>
                </c:pt>
                <c:pt idx="7013">
                  <c:v>-1227</c:v>
                </c:pt>
                <c:pt idx="7014">
                  <c:v>-1228</c:v>
                </c:pt>
                <c:pt idx="7015">
                  <c:v>-1220</c:v>
                </c:pt>
                <c:pt idx="7016">
                  <c:v>-1221</c:v>
                </c:pt>
                <c:pt idx="7017">
                  <c:v>-1222</c:v>
                </c:pt>
                <c:pt idx="7018">
                  <c:v>-1223</c:v>
                </c:pt>
                <c:pt idx="7019">
                  <c:v>-1224</c:v>
                </c:pt>
                <c:pt idx="7020">
                  <c:v>-1225</c:v>
                </c:pt>
                <c:pt idx="7021">
                  <c:v>-1226</c:v>
                </c:pt>
                <c:pt idx="7022">
                  <c:v>-1227</c:v>
                </c:pt>
                <c:pt idx="7023">
                  <c:v>-1228</c:v>
                </c:pt>
                <c:pt idx="7024">
                  <c:v>-1229</c:v>
                </c:pt>
                <c:pt idx="7025">
                  <c:v>-1230</c:v>
                </c:pt>
                <c:pt idx="7026">
                  <c:v>-1231</c:v>
                </c:pt>
                <c:pt idx="7027">
                  <c:v>-1232</c:v>
                </c:pt>
                <c:pt idx="7028">
                  <c:v>-1233</c:v>
                </c:pt>
                <c:pt idx="7029">
                  <c:v>-1234</c:v>
                </c:pt>
                <c:pt idx="7030">
                  <c:v>-1235</c:v>
                </c:pt>
                <c:pt idx="7031">
                  <c:v>-1236</c:v>
                </c:pt>
                <c:pt idx="7032">
                  <c:v>-1228</c:v>
                </c:pt>
                <c:pt idx="7033">
                  <c:v>-1229</c:v>
                </c:pt>
                <c:pt idx="7034">
                  <c:v>-1230</c:v>
                </c:pt>
                <c:pt idx="7035">
                  <c:v>-1231</c:v>
                </c:pt>
                <c:pt idx="7036">
                  <c:v>-1232</c:v>
                </c:pt>
                <c:pt idx="7037">
                  <c:v>-1233</c:v>
                </c:pt>
                <c:pt idx="7038">
                  <c:v>-1234</c:v>
                </c:pt>
                <c:pt idx="7039">
                  <c:v>-1235</c:v>
                </c:pt>
                <c:pt idx="7040">
                  <c:v>-1236</c:v>
                </c:pt>
                <c:pt idx="7041">
                  <c:v>-1237</c:v>
                </c:pt>
                <c:pt idx="7042">
                  <c:v>-1238</c:v>
                </c:pt>
                <c:pt idx="7043">
                  <c:v>-1239</c:v>
                </c:pt>
                <c:pt idx="7044">
                  <c:v>-1240</c:v>
                </c:pt>
                <c:pt idx="7045">
                  <c:v>-1241</c:v>
                </c:pt>
                <c:pt idx="7046">
                  <c:v>-1242</c:v>
                </c:pt>
                <c:pt idx="7047">
                  <c:v>-1243</c:v>
                </c:pt>
                <c:pt idx="7048">
                  <c:v>-1244</c:v>
                </c:pt>
                <c:pt idx="7049">
                  <c:v>-1245</c:v>
                </c:pt>
                <c:pt idx="7050">
                  <c:v>-1246</c:v>
                </c:pt>
                <c:pt idx="7051">
                  <c:v>-1247</c:v>
                </c:pt>
                <c:pt idx="7052">
                  <c:v>-1248</c:v>
                </c:pt>
                <c:pt idx="7053">
                  <c:v>-1249</c:v>
                </c:pt>
                <c:pt idx="7054">
                  <c:v>-1250</c:v>
                </c:pt>
                <c:pt idx="7055">
                  <c:v>-1251</c:v>
                </c:pt>
                <c:pt idx="7056">
                  <c:v>-1252</c:v>
                </c:pt>
                <c:pt idx="7057">
                  <c:v>-1253</c:v>
                </c:pt>
                <c:pt idx="7058">
                  <c:v>-1254</c:v>
                </c:pt>
                <c:pt idx="7059">
                  <c:v>-1255</c:v>
                </c:pt>
                <c:pt idx="7060">
                  <c:v>-1256</c:v>
                </c:pt>
                <c:pt idx="7061">
                  <c:v>-1257</c:v>
                </c:pt>
                <c:pt idx="7062">
                  <c:v>-1258</c:v>
                </c:pt>
                <c:pt idx="7063">
                  <c:v>-1259</c:v>
                </c:pt>
                <c:pt idx="7064">
                  <c:v>-1260</c:v>
                </c:pt>
                <c:pt idx="7065">
                  <c:v>-1261</c:v>
                </c:pt>
                <c:pt idx="7066">
                  <c:v>-1253</c:v>
                </c:pt>
                <c:pt idx="7067">
                  <c:v>-1254</c:v>
                </c:pt>
                <c:pt idx="7068">
                  <c:v>-1255</c:v>
                </c:pt>
                <c:pt idx="7069">
                  <c:v>-1256</c:v>
                </c:pt>
                <c:pt idx="7070">
                  <c:v>-1257</c:v>
                </c:pt>
                <c:pt idx="7071">
                  <c:v>-1258</c:v>
                </c:pt>
                <c:pt idx="7072">
                  <c:v>-1259</c:v>
                </c:pt>
                <c:pt idx="7073">
                  <c:v>-1260</c:v>
                </c:pt>
                <c:pt idx="7074">
                  <c:v>-1261</c:v>
                </c:pt>
                <c:pt idx="7075">
                  <c:v>-1253</c:v>
                </c:pt>
                <c:pt idx="7076">
                  <c:v>-1254</c:v>
                </c:pt>
                <c:pt idx="7077">
                  <c:v>-1255</c:v>
                </c:pt>
                <c:pt idx="7078">
                  <c:v>-1256</c:v>
                </c:pt>
                <c:pt idx="7079">
                  <c:v>-1257</c:v>
                </c:pt>
                <c:pt idx="7080">
                  <c:v>-1249</c:v>
                </c:pt>
                <c:pt idx="7081">
                  <c:v>-1250</c:v>
                </c:pt>
                <c:pt idx="7082">
                  <c:v>-1251</c:v>
                </c:pt>
                <c:pt idx="7083">
                  <c:v>-1252</c:v>
                </c:pt>
                <c:pt idx="7084">
                  <c:v>-1244</c:v>
                </c:pt>
                <c:pt idx="7085">
                  <c:v>-1245</c:v>
                </c:pt>
                <c:pt idx="7086">
                  <c:v>-1237</c:v>
                </c:pt>
                <c:pt idx="7087">
                  <c:v>-1238</c:v>
                </c:pt>
                <c:pt idx="7088">
                  <c:v>-1239</c:v>
                </c:pt>
                <c:pt idx="7089">
                  <c:v>-1231</c:v>
                </c:pt>
                <c:pt idx="7090">
                  <c:v>-1232</c:v>
                </c:pt>
                <c:pt idx="7091">
                  <c:v>-1233</c:v>
                </c:pt>
                <c:pt idx="7092">
                  <c:v>-1234</c:v>
                </c:pt>
                <c:pt idx="7093">
                  <c:v>-1235</c:v>
                </c:pt>
                <c:pt idx="7094">
                  <c:v>-1236</c:v>
                </c:pt>
                <c:pt idx="7095">
                  <c:v>-1228</c:v>
                </c:pt>
                <c:pt idx="7096">
                  <c:v>-1229</c:v>
                </c:pt>
                <c:pt idx="7097">
                  <c:v>-1230</c:v>
                </c:pt>
                <c:pt idx="7098">
                  <c:v>-1231</c:v>
                </c:pt>
                <c:pt idx="7099">
                  <c:v>-1232</c:v>
                </c:pt>
                <c:pt idx="7100">
                  <c:v>-1233</c:v>
                </c:pt>
                <c:pt idx="7101">
                  <c:v>-1234</c:v>
                </c:pt>
                <c:pt idx="7102">
                  <c:v>-1226</c:v>
                </c:pt>
                <c:pt idx="7103">
                  <c:v>-1227</c:v>
                </c:pt>
                <c:pt idx="7104">
                  <c:v>-1228</c:v>
                </c:pt>
                <c:pt idx="7105">
                  <c:v>-1229</c:v>
                </c:pt>
                <c:pt idx="7106">
                  <c:v>-1230</c:v>
                </c:pt>
                <c:pt idx="7107">
                  <c:v>-1231</c:v>
                </c:pt>
                <c:pt idx="7108">
                  <c:v>-1232</c:v>
                </c:pt>
                <c:pt idx="7109">
                  <c:v>-1233</c:v>
                </c:pt>
                <c:pt idx="7110">
                  <c:v>-1234</c:v>
                </c:pt>
                <c:pt idx="7111">
                  <c:v>-1235</c:v>
                </c:pt>
                <c:pt idx="7112">
                  <c:v>-1236</c:v>
                </c:pt>
                <c:pt idx="7113">
                  <c:v>-1237</c:v>
                </c:pt>
                <c:pt idx="7114">
                  <c:v>-1238</c:v>
                </c:pt>
                <c:pt idx="7115">
                  <c:v>-1239</c:v>
                </c:pt>
                <c:pt idx="7116">
                  <c:v>-1240</c:v>
                </c:pt>
                <c:pt idx="7117">
                  <c:v>-1241</c:v>
                </c:pt>
                <c:pt idx="7118">
                  <c:v>-1242</c:v>
                </c:pt>
                <c:pt idx="7119">
                  <c:v>-1243</c:v>
                </c:pt>
                <c:pt idx="7120">
                  <c:v>-1244</c:v>
                </c:pt>
                <c:pt idx="7121">
                  <c:v>-1245</c:v>
                </c:pt>
                <c:pt idx="7122">
                  <c:v>-1246</c:v>
                </c:pt>
                <c:pt idx="7123">
                  <c:v>-1247</c:v>
                </c:pt>
                <c:pt idx="7124">
                  <c:v>-1248</c:v>
                </c:pt>
                <c:pt idx="7125">
                  <c:v>-1249</c:v>
                </c:pt>
                <c:pt idx="7126">
                  <c:v>-1250</c:v>
                </c:pt>
                <c:pt idx="7127">
                  <c:v>-1242</c:v>
                </c:pt>
                <c:pt idx="7128">
                  <c:v>-1243</c:v>
                </c:pt>
                <c:pt idx="7129">
                  <c:v>-1244</c:v>
                </c:pt>
                <c:pt idx="7130">
                  <c:v>-1236</c:v>
                </c:pt>
                <c:pt idx="7131">
                  <c:v>-1237</c:v>
                </c:pt>
                <c:pt idx="7132">
                  <c:v>-1238</c:v>
                </c:pt>
                <c:pt idx="7133">
                  <c:v>-1239</c:v>
                </c:pt>
                <c:pt idx="7134">
                  <c:v>-1240</c:v>
                </c:pt>
                <c:pt idx="7135">
                  <c:v>-1241</c:v>
                </c:pt>
                <c:pt idx="7136">
                  <c:v>-1242</c:v>
                </c:pt>
                <c:pt idx="7137">
                  <c:v>-1243</c:v>
                </c:pt>
                <c:pt idx="7138">
                  <c:v>-1244</c:v>
                </c:pt>
                <c:pt idx="7139">
                  <c:v>-1236</c:v>
                </c:pt>
                <c:pt idx="7140">
                  <c:v>-1237</c:v>
                </c:pt>
                <c:pt idx="7141">
                  <c:v>-1238</c:v>
                </c:pt>
                <c:pt idx="7142">
                  <c:v>-1239</c:v>
                </c:pt>
                <c:pt idx="7143">
                  <c:v>-1231</c:v>
                </c:pt>
                <c:pt idx="7144">
                  <c:v>-1232</c:v>
                </c:pt>
                <c:pt idx="7145">
                  <c:v>-1224</c:v>
                </c:pt>
                <c:pt idx="7146">
                  <c:v>-1225</c:v>
                </c:pt>
                <c:pt idx="7147">
                  <c:v>-1226</c:v>
                </c:pt>
                <c:pt idx="7148">
                  <c:v>-1227</c:v>
                </c:pt>
                <c:pt idx="7149">
                  <c:v>-1228</c:v>
                </c:pt>
                <c:pt idx="7150">
                  <c:v>-1229</c:v>
                </c:pt>
                <c:pt idx="7151">
                  <c:v>-1230</c:v>
                </c:pt>
                <c:pt idx="7152">
                  <c:v>-1231</c:v>
                </c:pt>
                <c:pt idx="7153">
                  <c:v>-1232</c:v>
                </c:pt>
                <c:pt idx="7154">
                  <c:v>-1233</c:v>
                </c:pt>
                <c:pt idx="7155">
                  <c:v>-1234</c:v>
                </c:pt>
                <c:pt idx="7156">
                  <c:v>-1235</c:v>
                </c:pt>
                <c:pt idx="7157">
                  <c:v>-1236</c:v>
                </c:pt>
                <c:pt idx="7158">
                  <c:v>-1237</c:v>
                </c:pt>
                <c:pt idx="7159">
                  <c:v>-1238</c:v>
                </c:pt>
                <c:pt idx="7160">
                  <c:v>-1239</c:v>
                </c:pt>
                <c:pt idx="7161">
                  <c:v>-1240</c:v>
                </c:pt>
                <c:pt idx="7162">
                  <c:v>-1232</c:v>
                </c:pt>
                <c:pt idx="7163">
                  <c:v>-1233</c:v>
                </c:pt>
                <c:pt idx="7164">
                  <c:v>-1234</c:v>
                </c:pt>
                <c:pt idx="7165">
                  <c:v>-1235</c:v>
                </c:pt>
                <c:pt idx="7166">
                  <c:v>-1236</c:v>
                </c:pt>
                <c:pt idx="7167">
                  <c:v>-1237</c:v>
                </c:pt>
                <c:pt idx="7168">
                  <c:v>-1238</c:v>
                </c:pt>
                <c:pt idx="7169">
                  <c:v>-1239</c:v>
                </c:pt>
                <c:pt idx="7170">
                  <c:v>-1240</c:v>
                </c:pt>
                <c:pt idx="7171">
                  <c:v>-1241</c:v>
                </c:pt>
                <c:pt idx="7172">
                  <c:v>-1242</c:v>
                </c:pt>
                <c:pt idx="7173">
                  <c:v>-1243</c:v>
                </c:pt>
                <c:pt idx="7174">
                  <c:v>-1235</c:v>
                </c:pt>
                <c:pt idx="7175">
                  <c:v>-1236</c:v>
                </c:pt>
                <c:pt idx="7176">
                  <c:v>-1237</c:v>
                </c:pt>
                <c:pt idx="7177">
                  <c:v>-1229</c:v>
                </c:pt>
                <c:pt idx="7178">
                  <c:v>-1230</c:v>
                </c:pt>
                <c:pt idx="7179">
                  <c:v>-1231</c:v>
                </c:pt>
                <c:pt idx="7180">
                  <c:v>-1232</c:v>
                </c:pt>
                <c:pt idx="7181">
                  <c:v>-1233</c:v>
                </c:pt>
                <c:pt idx="7182">
                  <c:v>-1234</c:v>
                </c:pt>
                <c:pt idx="7183">
                  <c:v>-1235</c:v>
                </c:pt>
                <c:pt idx="7184">
                  <c:v>-1227</c:v>
                </c:pt>
                <c:pt idx="7185">
                  <c:v>-1228</c:v>
                </c:pt>
                <c:pt idx="7186">
                  <c:v>-1229</c:v>
                </c:pt>
                <c:pt idx="7187">
                  <c:v>-1230</c:v>
                </c:pt>
                <c:pt idx="7188">
                  <c:v>-1222</c:v>
                </c:pt>
                <c:pt idx="7189">
                  <c:v>-1223</c:v>
                </c:pt>
                <c:pt idx="7190">
                  <c:v>-1224</c:v>
                </c:pt>
                <c:pt idx="7191">
                  <c:v>-1225</c:v>
                </c:pt>
                <c:pt idx="7192">
                  <c:v>-1226</c:v>
                </c:pt>
                <c:pt idx="7193">
                  <c:v>-1227</c:v>
                </c:pt>
                <c:pt idx="7194">
                  <c:v>-1228</c:v>
                </c:pt>
                <c:pt idx="7195">
                  <c:v>-1229</c:v>
                </c:pt>
                <c:pt idx="7196">
                  <c:v>-1230</c:v>
                </c:pt>
                <c:pt idx="7197">
                  <c:v>-1231</c:v>
                </c:pt>
                <c:pt idx="7198">
                  <c:v>-1232</c:v>
                </c:pt>
                <c:pt idx="7199">
                  <c:v>-1233</c:v>
                </c:pt>
                <c:pt idx="7200">
                  <c:v>-1225</c:v>
                </c:pt>
                <c:pt idx="7201">
                  <c:v>-1226</c:v>
                </c:pt>
                <c:pt idx="7202">
                  <c:v>-1227</c:v>
                </c:pt>
                <c:pt idx="7203">
                  <c:v>-1228</c:v>
                </c:pt>
                <c:pt idx="7204">
                  <c:v>-1229</c:v>
                </c:pt>
                <c:pt idx="7205">
                  <c:v>-1230</c:v>
                </c:pt>
                <c:pt idx="7206">
                  <c:v>-1231</c:v>
                </c:pt>
                <c:pt idx="7207">
                  <c:v>-1232</c:v>
                </c:pt>
                <c:pt idx="7208">
                  <c:v>-1233</c:v>
                </c:pt>
                <c:pt idx="7209">
                  <c:v>-1234</c:v>
                </c:pt>
                <c:pt idx="7210">
                  <c:v>-1235</c:v>
                </c:pt>
                <c:pt idx="7211">
                  <c:v>-1236</c:v>
                </c:pt>
                <c:pt idx="7212">
                  <c:v>-1237</c:v>
                </c:pt>
                <c:pt idx="7213">
                  <c:v>-1238</c:v>
                </c:pt>
                <c:pt idx="7214">
                  <c:v>-1239</c:v>
                </c:pt>
                <c:pt idx="7215">
                  <c:v>-1240</c:v>
                </c:pt>
                <c:pt idx="7216">
                  <c:v>-1232</c:v>
                </c:pt>
                <c:pt idx="7217">
                  <c:v>-1233</c:v>
                </c:pt>
                <c:pt idx="7218">
                  <c:v>-1234</c:v>
                </c:pt>
                <c:pt idx="7219">
                  <c:v>-1226</c:v>
                </c:pt>
                <c:pt idx="7220">
                  <c:v>-1227</c:v>
                </c:pt>
                <c:pt idx="7221">
                  <c:v>-1228</c:v>
                </c:pt>
                <c:pt idx="7222">
                  <c:v>-1229</c:v>
                </c:pt>
                <c:pt idx="7223">
                  <c:v>-1230</c:v>
                </c:pt>
                <c:pt idx="7224">
                  <c:v>-1222</c:v>
                </c:pt>
                <c:pt idx="7225">
                  <c:v>-1214</c:v>
                </c:pt>
                <c:pt idx="7226">
                  <c:v>-1215</c:v>
                </c:pt>
                <c:pt idx="7227">
                  <c:v>-1216</c:v>
                </c:pt>
                <c:pt idx="7228">
                  <c:v>-1217</c:v>
                </c:pt>
                <c:pt idx="7229">
                  <c:v>-1218</c:v>
                </c:pt>
                <c:pt idx="7230">
                  <c:v>-1219</c:v>
                </c:pt>
                <c:pt idx="7231">
                  <c:v>-1220</c:v>
                </c:pt>
                <c:pt idx="7232">
                  <c:v>-1221</c:v>
                </c:pt>
                <c:pt idx="7233">
                  <c:v>-1222</c:v>
                </c:pt>
                <c:pt idx="7234">
                  <c:v>-1223</c:v>
                </c:pt>
                <c:pt idx="7235">
                  <c:v>-1224</c:v>
                </c:pt>
                <c:pt idx="7236">
                  <c:v>-1225</c:v>
                </c:pt>
                <c:pt idx="7237">
                  <c:v>-1226</c:v>
                </c:pt>
                <c:pt idx="7238">
                  <c:v>-1227</c:v>
                </c:pt>
                <c:pt idx="7239">
                  <c:v>-1219</c:v>
                </c:pt>
                <c:pt idx="7240">
                  <c:v>-1211</c:v>
                </c:pt>
                <c:pt idx="7241">
                  <c:v>-1212</c:v>
                </c:pt>
                <c:pt idx="7242">
                  <c:v>-1213</c:v>
                </c:pt>
                <c:pt idx="7243">
                  <c:v>-1214</c:v>
                </c:pt>
                <c:pt idx="7244">
                  <c:v>-1215</c:v>
                </c:pt>
                <c:pt idx="7245">
                  <c:v>-1216</c:v>
                </c:pt>
                <c:pt idx="7246">
                  <c:v>-1217</c:v>
                </c:pt>
                <c:pt idx="7247">
                  <c:v>-1218</c:v>
                </c:pt>
                <c:pt idx="7248">
                  <c:v>-1219</c:v>
                </c:pt>
                <c:pt idx="7249">
                  <c:v>-1220</c:v>
                </c:pt>
                <c:pt idx="7250">
                  <c:v>-1221</c:v>
                </c:pt>
                <c:pt idx="7251">
                  <c:v>-1222</c:v>
                </c:pt>
                <c:pt idx="7252">
                  <c:v>-1223</c:v>
                </c:pt>
                <c:pt idx="7253">
                  <c:v>-1224</c:v>
                </c:pt>
                <c:pt idx="7254">
                  <c:v>-1225</c:v>
                </c:pt>
                <c:pt idx="7255">
                  <c:v>-1226</c:v>
                </c:pt>
                <c:pt idx="7256">
                  <c:v>-1227</c:v>
                </c:pt>
                <c:pt idx="7257">
                  <c:v>-1228</c:v>
                </c:pt>
                <c:pt idx="7258">
                  <c:v>-1229</c:v>
                </c:pt>
                <c:pt idx="7259">
                  <c:v>-1221</c:v>
                </c:pt>
                <c:pt idx="7260">
                  <c:v>-1222</c:v>
                </c:pt>
                <c:pt idx="7261">
                  <c:v>-1223</c:v>
                </c:pt>
                <c:pt idx="7262">
                  <c:v>-1215</c:v>
                </c:pt>
                <c:pt idx="7263">
                  <c:v>-1216</c:v>
                </c:pt>
                <c:pt idx="7264">
                  <c:v>-1217</c:v>
                </c:pt>
                <c:pt idx="7265">
                  <c:v>-1218</c:v>
                </c:pt>
                <c:pt idx="7266">
                  <c:v>-1219</c:v>
                </c:pt>
                <c:pt idx="7267">
                  <c:v>-1220</c:v>
                </c:pt>
                <c:pt idx="7268">
                  <c:v>-1221</c:v>
                </c:pt>
                <c:pt idx="7269">
                  <c:v>-1222</c:v>
                </c:pt>
                <c:pt idx="7270">
                  <c:v>-1223</c:v>
                </c:pt>
                <c:pt idx="7271">
                  <c:v>-1224</c:v>
                </c:pt>
                <c:pt idx="7272">
                  <c:v>-1216</c:v>
                </c:pt>
                <c:pt idx="7273">
                  <c:v>-1217</c:v>
                </c:pt>
                <c:pt idx="7274">
                  <c:v>-1218</c:v>
                </c:pt>
                <c:pt idx="7275">
                  <c:v>-1219</c:v>
                </c:pt>
                <c:pt idx="7276">
                  <c:v>-1220</c:v>
                </c:pt>
                <c:pt idx="7277">
                  <c:v>-1221</c:v>
                </c:pt>
                <c:pt idx="7278">
                  <c:v>-1222</c:v>
                </c:pt>
                <c:pt idx="7279">
                  <c:v>-1214</c:v>
                </c:pt>
                <c:pt idx="7280">
                  <c:v>-1215</c:v>
                </c:pt>
                <c:pt idx="7281">
                  <c:v>-1216</c:v>
                </c:pt>
                <c:pt idx="7282">
                  <c:v>-1208</c:v>
                </c:pt>
                <c:pt idx="7283">
                  <c:v>-1209</c:v>
                </c:pt>
                <c:pt idx="7284">
                  <c:v>-1210</c:v>
                </c:pt>
                <c:pt idx="7285">
                  <c:v>-1202</c:v>
                </c:pt>
                <c:pt idx="7286">
                  <c:v>-1203</c:v>
                </c:pt>
                <c:pt idx="7287">
                  <c:v>-1204</c:v>
                </c:pt>
                <c:pt idx="7288">
                  <c:v>-1205</c:v>
                </c:pt>
                <c:pt idx="7289">
                  <c:v>-1206</c:v>
                </c:pt>
                <c:pt idx="7290">
                  <c:v>-1207</c:v>
                </c:pt>
                <c:pt idx="7291">
                  <c:v>-1208</c:v>
                </c:pt>
                <c:pt idx="7292">
                  <c:v>-1209</c:v>
                </c:pt>
                <c:pt idx="7293">
                  <c:v>-1210</c:v>
                </c:pt>
                <c:pt idx="7294">
                  <c:v>-1211</c:v>
                </c:pt>
                <c:pt idx="7295">
                  <c:v>-1212</c:v>
                </c:pt>
                <c:pt idx="7296">
                  <c:v>-1213</c:v>
                </c:pt>
                <c:pt idx="7297">
                  <c:v>-1214</c:v>
                </c:pt>
                <c:pt idx="7298">
                  <c:v>-1215</c:v>
                </c:pt>
                <c:pt idx="7299">
                  <c:v>-1216</c:v>
                </c:pt>
                <c:pt idx="7300">
                  <c:v>-1217</c:v>
                </c:pt>
                <c:pt idx="7301">
                  <c:v>-1209</c:v>
                </c:pt>
                <c:pt idx="7302">
                  <c:v>-1210</c:v>
                </c:pt>
                <c:pt idx="7303">
                  <c:v>-1211</c:v>
                </c:pt>
                <c:pt idx="7304">
                  <c:v>-1212</c:v>
                </c:pt>
                <c:pt idx="7305">
                  <c:v>-1213</c:v>
                </c:pt>
                <c:pt idx="7306">
                  <c:v>-1214</c:v>
                </c:pt>
                <c:pt idx="7307">
                  <c:v>-1215</c:v>
                </c:pt>
                <c:pt idx="7308">
                  <c:v>-1216</c:v>
                </c:pt>
                <c:pt idx="7309">
                  <c:v>-1217</c:v>
                </c:pt>
                <c:pt idx="7310">
                  <c:v>-1218</c:v>
                </c:pt>
                <c:pt idx="7311">
                  <c:v>-1219</c:v>
                </c:pt>
                <c:pt idx="7312">
                  <c:v>-1220</c:v>
                </c:pt>
                <c:pt idx="7313">
                  <c:v>-1221</c:v>
                </c:pt>
                <c:pt idx="7314">
                  <c:v>-1222</c:v>
                </c:pt>
                <c:pt idx="7315">
                  <c:v>-1223</c:v>
                </c:pt>
                <c:pt idx="7316">
                  <c:v>-1224</c:v>
                </c:pt>
                <c:pt idx="7317">
                  <c:v>-1225</c:v>
                </c:pt>
                <c:pt idx="7318">
                  <c:v>-1226</c:v>
                </c:pt>
                <c:pt idx="7319">
                  <c:v>-1227</c:v>
                </c:pt>
                <c:pt idx="7320">
                  <c:v>-1228</c:v>
                </c:pt>
                <c:pt idx="7321">
                  <c:v>-1229</c:v>
                </c:pt>
                <c:pt idx="7322">
                  <c:v>-1230</c:v>
                </c:pt>
                <c:pt idx="7323">
                  <c:v>-1231</c:v>
                </c:pt>
                <c:pt idx="7324">
                  <c:v>-1232</c:v>
                </c:pt>
                <c:pt idx="7325">
                  <c:v>-1224</c:v>
                </c:pt>
                <c:pt idx="7326">
                  <c:v>-1225</c:v>
                </c:pt>
                <c:pt idx="7327">
                  <c:v>-1226</c:v>
                </c:pt>
                <c:pt idx="7328">
                  <c:v>-1227</c:v>
                </c:pt>
                <c:pt idx="7329">
                  <c:v>-1219</c:v>
                </c:pt>
                <c:pt idx="7330">
                  <c:v>-1220</c:v>
                </c:pt>
                <c:pt idx="7331">
                  <c:v>-1221</c:v>
                </c:pt>
                <c:pt idx="7332">
                  <c:v>-1222</c:v>
                </c:pt>
                <c:pt idx="7333">
                  <c:v>-1223</c:v>
                </c:pt>
                <c:pt idx="7334">
                  <c:v>-1215</c:v>
                </c:pt>
                <c:pt idx="7335">
                  <c:v>-1216</c:v>
                </c:pt>
                <c:pt idx="7336">
                  <c:v>-1217</c:v>
                </c:pt>
                <c:pt idx="7337">
                  <c:v>-1218</c:v>
                </c:pt>
                <c:pt idx="7338">
                  <c:v>-1219</c:v>
                </c:pt>
                <c:pt idx="7339">
                  <c:v>-1220</c:v>
                </c:pt>
                <c:pt idx="7340">
                  <c:v>-1212</c:v>
                </c:pt>
                <c:pt idx="7341">
                  <c:v>-1213</c:v>
                </c:pt>
                <c:pt idx="7342">
                  <c:v>-1214</c:v>
                </c:pt>
                <c:pt idx="7343">
                  <c:v>-1215</c:v>
                </c:pt>
                <c:pt idx="7344">
                  <c:v>-1216</c:v>
                </c:pt>
                <c:pt idx="7345">
                  <c:v>-1217</c:v>
                </c:pt>
                <c:pt idx="7346">
                  <c:v>-1209</c:v>
                </c:pt>
                <c:pt idx="7347">
                  <c:v>-1210</c:v>
                </c:pt>
                <c:pt idx="7348">
                  <c:v>-1202</c:v>
                </c:pt>
                <c:pt idx="7349">
                  <c:v>-1203</c:v>
                </c:pt>
                <c:pt idx="7350">
                  <c:v>-1204</c:v>
                </c:pt>
                <c:pt idx="7351">
                  <c:v>-1205</c:v>
                </c:pt>
                <c:pt idx="7352">
                  <c:v>-1206</c:v>
                </c:pt>
                <c:pt idx="7353">
                  <c:v>-1207</c:v>
                </c:pt>
                <c:pt idx="7354">
                  <c:v>-1208</c:v>
                </c:pt>
                <c:pt idx="7355">
                  <c:v>-1209</c:v>
                </c:pt>
                <c:pt idx="7356">
                  <c:v>-1210</c:v>
                </c:pt>
                <c:pt idx="7357">
                  <c:v>-1211</c:v>
                </c:pt>
                <c:pt idx="7358">
                  <c:v>-1212</c:v>
                </c:pt>
                <c:pt idx="7359">
                  <c:v>-1213</c:v>
                </c:pt>
                <c:pt idx="7360">
                  <c:v>-1214</c:v>
                </c:pt>
                <c:pt idx="7361">
                  <c:v>-1215</c:v>
                </c:pt>
                <c:pt idx="7362">
                  <c:v>-1216</c:v>
                </c:pt>
                <c:pt idx="7363">
                  <c:v>-1208</c:v>
                </c:pt>
                <c:pt idx="7364">
                  <c:v>-1209</c:v>
                </c:pt>
                <c:pt idx="7365">
                  <c:v>-1201</c:v>
                </c:pt>
                <c:pt idx="7366">
                  <c:v>-1202</c:v>
                </c:pt>
                <c:pt idx="7367">
                  <c:v>-1203</c:v>
                </c:pt>
                <c:pt idx="7368">
                  <c:v>-1204</c:v>
                </c:pt>
                <c:pt idx="7369">
                  <c:v>-1205</c:v>
                </c:pt>
                <c:pt idx="7370">
                  <c:v>-1206</c:v>
                </c:pt>
                <c:pt idx="7371">
                  <c:v>-1207</c:v>
                </c:pt>
                <c:pt idx="7372">
                  <c:v>-1208</c:v>
                </c:pt>
                <c:pt idx="7373">
                  <c:v>-1209</c:v>
                </c:pt>
                <c:pt idx="7374">
                  <c:v>-1210</c:v>
                </c:pt>
                <c:pt idx="7375">
                  <c:v>-1211</c:v>
                </c:pt>
                <c:pt idx="7376">
                  <c:v>-1212</c:v>
                </c:pt>
                <c:pt idx="7377">
                  <c:v>-1204</c:v>
                </c:pt>
                <c:pt idx="7378">
                  <c:v>-1205</c:v>
                </c:pt>
                <c:pt idx="7379">
                  <c:v>-1206</c:v>
                </c:pt>
                <c:pt idx="7380">
                  <c:v>-1207</c:v>
                </c:pt>
                <c:pt idx="7381">
                  <c:v>-1208</c:v>
                </c:pt>
                <c:pt idx="7382">
                  <c:v>-1209</c:v>
                </c:pt>
                <c:pt idx="7383">
                  <c:v>-1210</c:v>
                </c:pt>
                <c:pt idx="7384">
                  <c:v>-1211</c:v>
                </c:pt>
                <c:pt idx="7385">
                  <c:v>-1212</c:v>
                </c:pt>
                <c:pt idx="7386">
                  <c:v>-1213</c:v>
                </c:pt>
                <c:pt idx="7387">
                  <c:v>-1205</c:v>
                </c:pt>
                <c:pt idx="7388">
                  <c:v>-1206</c:v>
                </c:pt>
                <c:pt idx="7389">
                  <c:v>-1198</c:v>
                </c:pt>
                <c:pt idx="7390">
                  <c:v>-1199</c:v>
                </c:pt>
                <c:pt idx="7391">
                  <c:v>-1200</c:v>
                </c:pt>
                <c:pt idx="7392">
                  <c:v>-1201</c:v>
                </c:pt>
                <c:pt idx="7393">
                  <c:v>-1202</c:v>
                </c:pt>
                <c:pt idx="7394">
                  <c:v>-1203</c:v>
                </c:pt>
                <c:pt idx="7395">
                  <c:v>-1204</c:v>
                </c:pt>
                <c:pt idx="7396">
                  <c:v>-1205</c:v>
                </c:pt>
                <c:pt idx="7397">
                  <c:v>-1206</c:v>
                </c:pt>
                <c:pt idx="7398">
                  <c:v>-1207</c:v>
                </c:pt>
                <c:pt idx="7399">
                  <c:v>-1208</c:v>
                </c:pt>
                <c:pt idx="7400">
                  <c:v>-1209</c:v>
                </c:pt>
                <c:pt idx="7401">
                  <c:v>-1210</c:v>
                </c:pt>
                <c:pt idx="7402">
                  <c:v>-1211</c:v>
                </c:pt>
                <c:pt idx="7403">
                  <c:v>-1212</c:v>
                </c:pt>
                <c:pt idx="7404">
                  <c:v>-1213</c:v>
                </c:pt>
                <c:pt idx="7405">
                  <c:v>-1214</c:v>
                </c:pt>
                <c:pt idx="7406">
                  <c:v>-1215</c:v>
                </c:pt>
                <c:pt idx="7407">
                  <c:v>-1216</c:v>
                </c:pt>
                <c:pt idx="7408">
                  <c:v>-1217</c:v>
                </c:pt>
                <c:pt idx="7409">
                  <c:v>-1218</c:v>
                </c:pt>
                <c:pt idx="7410">
                  <c:v>-1219</c:v>
                </c:pt>
                <c:pt idx="7411">
                  <c:v>-1220</c:v>
                </c:pt>
                <c:pt idx="7412">
                  <c:v>-1221</c:v>
                </c:pt>
                <c:pt idx="7413">
                  <c:v>-1222</c:v>
                </c:pt>
                <c:pt idx="7414">
                  <c:v>-1223</c:v>
                </c:pt>
                <c:pt idx="7415">
                  <c:v>-1224</c:v>
                </c:pt>
                <c:pt idx="7416">
                  <c:v>-1225</c:v>
                </c:pt>
                <c:pt idx="7417">
                  <c:v>-1226</c:v>
                </c:pt>
                <c:pt idx="7418">
                  <c:v>-1227</c:v>
                </c:pt>
                <c:pt idx="7419">
                  <c:v>-1228</c:v>
                </c:pt>
                <c:pt idx="7420">
                  <c:v>-1220</c:v>
                </c:pt>
                <c:pt idx="7421">
                  <c:v>-1221</c:v>
                </c:pt>
                <c:pt idx="7422">
                  <c:v>-1222</c:v>
                </c:pt>
                <c:pt idx="7423">
                  <c:v>-1223</c:v>
                </c:pt>
                <c:pt idx="7424">
                  <c:v>-1224</c:v>
                </c:pt>
                <c:pt idx="7425">
                  <c:v>-1225</c:v>
                </c:pt>
                <c:pt idx="7426">
                  <c:v>-1226</c:v>
                </c:pt>
                <c:pt idx="7427">
                  <c:v>-1227</c:v>
                </c:pt>
                <c:pt idx="7428">
                  <c:v>-1228</c:v>
                </c:pt>
                <c:pt idx="7429">
                  <c:v>-1229</c:v>
                </c:pt>
                <c:pt idx="7430">
                  <c:v>-1230</c:v>
                </c:pt>
                <c:pt idx="7431">
                  <c:v>-1231</c:v>
                </c:pt>
                <c:pt idx="7432">
                  <c:v>-1232</c:v>
                </c:pt>
                <c:pt idx="7433">
                  <c:v>-1224</c:v>
                </c:pt>
                <c:pt idx="7434">
                  <c:v>-1225</c:v>
                </c:pt>
                <c:pt idx="7435">
                  <c:v>-1226</c:v>
                </c:pt>
                <c:pt idx="7436">
                  <c:v>-1227</c:v>
                </c:pt>
                <c:pt idx="7437">
                  <c:v>-1219</c:v>
                </c:pt>
                <c:pt idx="7438">
                  <c:v>-1220</c:v>
                </c:pt>
                <c:pt idx="7439">
                  <c:v>-1221</c:v>
                </c:pt>
                <c:pt idx="7440">
                  <c:v>-1222</c:v>
                </c:pt>
                <c:pt idx="7441">
                  <c:v>-1223</c:v>
                </c:pt>
                <c:pt idx="7442">
                  <c:v>-1224</c:v>
                </c:pt>
                <c:pt idx="7443">
                  <c:v>-1225</c:v>
                </c:pt>
                <c:pt idx="7444">
                  <c:v>-1226</c:v>
                </c:pt>
                <c:pt idx="7445">
                  <c:v>-1227</c:v>
                </c:pt>
                <c:pt idx="7446">
                  <c:v>-1228</c:v>
                </c:pt>
                <c:pt idx="7447">
                  <c:v>-1220</c:v>
                </c:pt>
                <c:pt idx="7448">
                  <c:v>-1221</c:v>
                </c:pt>
                <c:pt idx="7449">
                  <c:v>-1222</c:v>
                </c:pt>
                <c:pt idx="7450">
                  <c:v>-1223</c:v>
                </c:pt>
                <c:pt idx="7451">
                  <c:v>-1224</c:v>
                </c:pt>
                <c:pt idx="7452">
                  <c:v>-1225</c:v>
                </c:pt>
                <c:pt idx="7453">
                  <c:v>-1226</c:v>
                </c:pt>
                <c:pt idx="7454">
                  <c:v>-1218</c:v>
                </c:pt>
                <c:pt idx="7455">
                  <c:v>-1219</c:v>
                </c:pt>
                <c:pt idx="7456">
                  <c:v>-1220</c:v>
                </c:pt>
                <c:pt idx="7457">
                  <c:v>-1221</c:v>
                </c:pt>
                <c:pt idx="7458">
                  <c:v>-1222</c:v>
                </c:pt>
                <c:pt idx="7459">
                  <c:v>-1223</c:v>
                </c:pt>
                <c:pt idx="7460">
                  <c:v>-1224</c:v>
                </c:pt>
                <c:pt idx="7461">
                  <c:v>-1225</c:v>
                </c:pt>
                <c:pt idx="7462">
                  <c:v>-1226</c:v>
                </c:pt>
                <c:pt idx="7463">
                  <c:v>-1227</c:v>
                </c:pt>
                <c:pt idx="7464">
                  <c:v>-1228</c:v>
                </c:pt>
                <c:pt idx="7465">
                  <c:v>-1229</c:v>
                </c:pt>
                <c:pt idx="7466">
                  <c:v>-1230</c:v>
                </c:pt>
                <c:pt idx="7467">
                  <c:v>-1231</c:v>
                </c:pt>
                <c:pt idx="7468">
                  <c:v>-1232</c:v>
                </c:pt>
                <c:pt idx="7469">
                  <c:v>-1233</c:v>
                </c:pt>
                <c:pt idx="7470">
                  <c:v>-1234</c:v>
                </c:pt>
                <c:pt idx="7471">
                  <c:v>-1235</c:v>
                </c:pt>
                <c:pt idx="7472">
                  <c:v>-1227</c:v>
                </c:pt>
                <c:pt idx="7473">
                  <c:v>-1228</c:v>
                </c:pt>
                <c:pt idx="7474">
                  <c:v>-1229</c:v>
                </c:pt>
                <c:pt idx="7475">
                  <c:v>-1230</c:v>
                </c:pt>
                <c:pt idx="7476">
                  <c:v>-1231</c:v>
                </c:pt>
                <c:pt idx="7477">
                  <c:v>-1232</c:v>
                </c:pt>
                <c:pt idx="7478">
                  <c:v>-1233</c:v>
                </c:pt>
                <c:pt idx="7479">
                  <c:v>-1234</c:v>
                </c:pt>
                <c:pt idx="7480">
                  <c:v>-1235</c:v>
                </c:pt>
                <c:pt idx="7481">
                  <c:v>-1236</c:v>
                </c:pt>
                <c:pt idx="7482">
                  <c:v>-1237</c:v>
                </c:pt>
                <c:pt idx="7483">
                  <c:v>-1238</c:v>
                </c:pt>
                <c:pt idx="7484">
                  <c:v>-1239</c:v>
                </c:pt>
                <c:pt idx="7485">
                  <c:v>-1231</c:v>
                </c:pt>
                <c:pt idx="7486">
                  <c:v>-1232</c:v>
                </c:pt>
                <c:pt idx="7487">
                  <c:v>-1233</c:v>
                </c:pt>
                <c:pt idx="7488">
                  <c:v>-1234</c:v>
                </c:pt>
                <c:pt idx="7489">
                  <c:v>-1235</c:v>
                </c:pt>
                <c:pt idx="7490">
                  <c:v>-1236</c:v>
                </c:pt>
                <c:pt idx="7491">
                  <c:v>-1237</c:v>
                </c:pt>
                <c:pt idx="7492">
                  <c:v>-1238</c:v>
                </c:pt>
                <c:pt idx="7493">
                  <c:v>-1239</c:v>
                </c:pt>
                <c:pt idx="7494">
                  <c:v>-1240</c:v>
                </c:pt>
                <c:pt idx="7495">
                  <c:v>-1241</c:v>
                </c:pt>
                <c:pt idx="7496">
                  <c:v>-1242</c:v>
                </c:pt>
                <c:pt idx="7497">
                  <c:v>-1243</c:v>
                </c:pt>
                <c:pt idx="7498">
                  <c:v>-1244</c:v>
                </c:pt>
                <c:pt idx="7499">
                  <c:v>-1245</c:v>
                </c:pt>
                <c:pt idx="7500">
                  <c:v>-1246</c:v>
                </c:pt>
                <c:pt idx="7501">
                  <c:v>-1247</c:v>
                </c:pt>
                <c:pt idx="7502">
                  <c:v>-1248</c:v>
                </c:pt>
                <c:pt idx="7503">
                  <c:v>-1249</c:v>
                </c:pt>
                <c:pt idx="7504">
                  <c:v>-1250</c:v>
                </c:pt>
                <c:pt idx="7505">
                  <c:v>-1251</c:v>
                </c:pt>
                <c:pt idx="7506">
                  <c:v>-1252</c:v>
                </c:pt>
                <c:pt idx="7507">
                  <c:v>-1253</c:v>
                </c:pt>
                <c:pt idx="7508">
                  <c:v>-1254</c:v>
                </c:pt>
                <c:pt idx="7509">
                  <c:v>-1255</c:v>
                </c:pt>
                <c:pt idx="7510">
                  <c:v>-1247</c:v>
                </c:pt>
                <c:pt idx="7511">
                  <c:v>-1248</c:v>
                </c:pt>
                <c:pt idx="7512">
                  <c:v>-1249</c:v>
                </c:pt>
                <c:pt idx="7513">
                  <c:v>-1250</c:v>
                </c:pt>
                <c:pt idx="7514">
                  <c:v>-1251</c:v>
                </c:pt>
                <c:pt idx="7515">
                  <c:v>-1252</c:v>
                </c:pt>
                <c:pt idx="7516">
                  <c:v>-1253</c:v>
                </c:pt>
                <c:pt idx="7517">
                  <c:v>-1254</c:v>
                </c:pt>
                <c:pt idx="7518">
                  <c:v>-1255</c:v>
                </c:pt>
                <c:pt idx="7519">
                  <c:v>-1256</c:v>
                </c:pt>
                <c:pt idx="7520">
                  <c:v>-1257</c:v>
                </c:pt>
                <c:pt idx="7521">
                  <c:v>-1258</c:v>
                </c:pt>
                <c:pt idx="7522">
                  <c:v>-1259</c:v>
                </c:pt>
                <c:pt idx="7523">
                  <c:v>-1260</c:v>
                </c:pt>
                <c:pt idx="7524">
                  <c:v>-1261</c:v>
                </c:pt>
                <c:pt idx="7525">
                  <c:v>-1262</c:v>
                </c:pt>
                <c:pt idx="7526">
                  <c:v>-1263</c:v>
                </c:pt>
                <c:pt idx="7527">
                  <c:v>-1264</c:v>
                </c:pt>
                <c:pt idx="7528">
                  <c:v>-1265</c:v>
                </c:pt>
                <c:pt idx="7529">
                  <c:v>-1266</c:v>
                </c:pt>
                <c:pt idx="7530">
                  <c:v>-1267</c:v>
                </c:pt>
                <c:pt idx="7531">
                  <c:v>-1268</c:v>
                </c:pt>
                <c:pt idx="7532">
                  <c:v>-1269</c:v>
                </c:pt>
                <c:pt idx="7533">
                  <c:v>-1270</c:v>
                </c:pt>
                <c:pt idx="7534">
                  <c:v>-1271</c:v>
                </c:pt>
                <c:pt idx="7535">
                  <c:v>-1272</c:v>
                </c:pt>
                <c:pt idx="7536">
                  <c:v>-1273</c:v>
                </c:pt>
                <c:pt idx="7537">
                  <c:v>-1274</c:v>
                </c:pt>
                <c:pt idx="7538">
                  <c:v>-1275</c:v>
                </c:pt>
                <c:pt idx="7539">
                  <c:v>-1276</c:v>
                </c:pt>
                <c:pt idx="7540">
                  <c:v>-1277</c:v>
                </c:pt>
                <c:pt idx="7541">
                  <c:v>-1278</c:v>
                </c:pt>
                <c:pt idx="7542">
                  <c:v>-1279</c:v>
                </c:pt>
                <c:pt idx="7543">
                  <c:v>-1280</c:v>
                </c:pt>
                <c:pt idx="7544">
                  <c:v>-1281</c:v>
                </c:pt>
                <c:pt idx="7545">
                  <c:v>-1282</c:v>
                </c:pt>
                <c:pt idx="7546">
                  <c:v>-1283</c:v>
                </c:pt>
                <c:pt idx="7547">
                  <c:v>-1284</c:v>
                </c:pt>
                <c:pt idx="7548">
                  <c:v>-1285</c:v>
                </c:pt>
                <c:pt idx="7549">
                  <c:v>-1286</c:v>
                </c:pt>
                <c:pt idx="7550">
                  <c:v>-1287</c:v>
                </c:pt>
                <c:pt idx="7551">
                  <c:v>-1288</c:v>
                </c:pt>
                <c:pt idx="7552">
                  <c:v>-1289</c:v>
                </c:pt>
                <c:pt idx="7553">
                  <c:v>-1290</c:v>
                </c:pt>
                <c:pt idx="7554">
                  <c:v>-1291</c:v>
                </c:pt>
                <c:pt idx="7555">
                  <c:v>-1292</c:v>
                </c:pt>
                <c:pt idx="7556">
                  <c:v>-1293</c:v>
                </c:pt>
                <c:pt idx="7557">
                  <c:v>-1294</c:v>
                </c:pt>
                <c:pt idx="7558">
                  <c:v>-1295</c:v>
                </c:pt>
                <c:pt idx="7559">
                  <c:v>-1296</c:v>
                </c:pt>
                <c:pt idx="7560">
                  <c:v>-1297</c:v>
                </c:pt>
                <c:pt idx="7561">
                  <c:v>-1298</c:v>
                </c:pt>
                <c:pt idx="7562">
                  <c:v>-1299</c:v>
                </c:pt>
                <c:pt idx="7563">
                  <c:v>-1300</c:v>
                </c:pt>
                <c:pt idx="7564">
                  <c:v>-1301</c:v>
                </c:pt>
                <c:pt idx="7565">
                  <c:v>-1302</c:v>
                </c:pt>
                <c:pt idx="7566">
                  <c:v>-1303</c:v>
                </c:pt>
                <c:pt idx="7567">
                  <c:v>-1304</c:v>
                </c:pt>
                <c:pt idx="7568">
                  <c:v>-1305</c:v>
                </c:pt>
                <c:pt idx="7569">
                  <c:v>-1306</c:v>
                </c:pt>
                <c:pt idx="7570">
                  <c:v>-1307</c:v>
                </c:pt>
                <c:pt idx="7571">
                  <c:v>-1308</c:v>
                </c:pt>
                <c:pt idx="7572">
                  <c:v>-1309</c:v>
                </c:pt>
                <c:pt idx="7573">
                  <c:v>-1310</c:v>
                </c:pt>
                <c:pt idx="7574">
                  <c:v>-1311</c:v>
                </c:pt>
                <c:pt idx="7575">
                  <c:v>-1312</c:v>
                </c:pt>
                <c:pt idx="7576">
                  <c:v>-1313</c:v>
                </c:pt>
                <c:pt idx="7577">
                  <c:v>-1314</c:v>
                </c:pt>
                <c:pt idx="7578">
                  <c:v>-1315</c:v>
                </c:pt>
                <c:pt idx="7579">
                  <c:v>-1316</c:v>
                </c:pt>
                <c:pt idx="7580">
                  <c:v>-1317</c:v>
                </c:pt>
                <c:pt idx="7581">
                  <c:v>-1318</c:v>
                </c:pt>
                <c:pt idx="7582">
                  <c:v>-1319</c:v>
                </c:pt>
                <c:pt idx="7583">
                  <c:v>-1320</c:v>
                </c:pt>
                <c:pt idx="7584">
                  <c:v>-1312</c:v>
                </c:pt>
                <c:pt idx="7585">
                  <c:v>-1313</c:v>
                </c:pt>
                <c:pt idx="7586">
                  <c:v>-1314</c:v>
                </c:pt>
                <c:pt idx="7587">
                  <c:v>-1315</c:v>
                </c:pt>
                <c:pt idx="7588">
                  <c:v>-1316</c:v>
                </c:pt>
                <c:pt idx="7589">
                  <c:v>-1317</c:v>
                </c:pt>
                <c:pt idx="7590">
                  <c:v>-1318</c:v>
                </c:pt>
                <c:pt idx="7591">
                  <c:v>-1319</c:v>
                </c:pt>
                <c:pt idx="7592">
                  <c:v>-1311</c:v>
                </c:pt>
                <c:pt idx="7593">
                  <c:v>-1312</c:v>
                </c:pt>
                <c:pt idx="7594">
                  <c:v>-1313</c:v>
                </c:pt>
                <c:pt idx="7595">
                  <c:v>-1314</c:v>
                </c:pt>
                <c:pt idx="7596">
                  <c:v>-1315</c:v>
                </c:pt>
                <c:pt idx="7597">
                  <c:v>-1316</c:v>
                </c:pt>
                <c:pt idx="7598">
                  <c:v>-1317</c:v>
                </c:pt>
                <c:pt idx="7599">
                  <c:v>-1318</c:v>
                </c:pt>
                <c:pt idx="7600">
                  <c:v>-1319</c:v>
                </c:pt>
                <c:pt idx="7601">
                  <c:v>-1320</c:v>
                </c:pt>
                <c:pt idx="7602">
                  <c:v>-1321</c:v>
                </c:pt>
                <c:pt idx="7603">
                  <c:v>-1322</c:v>
                </c:pt>
                <c:pt idx="7604">
                  <c:v>-1323</c:v>
                </c:pt>
                <c:pt idx="7605">
                  <c:v>-1324</c:v>
                </c:pt>
                <c:pt idx="7606">
                  <c:v>-1325</c:v>
                </c:pt>
                <c:pt idx="7607">
                  <c:v>-1326</c:v>
                </c:pt>
                <c:pt idx="7608">
                  <c:v>-1327</c:v>
                </c:pt>
                <c:pt idx="7609">
                  <c:v>-1328</c:v>
                </c:pt>
                <c:pt idx="7610">
                  <c:v>-1329</c:v>
                </c:pt>
                <c:pt idx="7611">
                  <c:v>-1330</c:v>
                </c:pt>
                <c:pt idx="7612">
                  <c:v>-1331</c:v>
                </c:pt>
                <c:pt idx="7613">
                  <c:v>-1332</c:v>
                </c:pt>
                <c:pt idx="7614">
                  <c:v>-1333</c:v>
                </c:pt>
                <c:pt idx="7615">
                  <c:v>-1334</c:v>
                </c:pt>
                <c:pt idx="7616">
                  <c:v>-1335</c:v>
                </c:pt>
                <c:pt idx="7617">
                  <c:v>-1336</c:v>
                </c:pt>
                <c:pt idx="7618">
                  <c:v>-1337</c:v>
                </c:pt>
                <c:pt idx="7619">
                  <c:v>-1338</c:v>
                </c:pt>
                <c:pt idx="7620">
                  <c:v>-1339</c:v>
                </c:pt>
                <c:pt idx="7621">
                  <c:v>-1340</c:v>
                </c:pt>
                <c:pt idx="7622">
                  <c:v>-1341</c:v>
                </c:pt>
                <c:pt idx="7623">
                  <c:v>-1342</c:v>
                </c:pt>
                <c:pt idx="7624">
                  <c:v>-1343</c:v>
                </c:pt>
                <c:pt idx="7625">
                  <c:v>-1344</c:v>
                </c:pt>
                <c:pt idx="7626">
                  <c:v>-1345</c:v>
                </c:pt>
                <c:pt idx="7627">
                  <c:v>-1346</c:v>
                </c:pt>
                <c:pt idx="7628">
                  <c:v>-1347</c:v>
                </c:pt>
                <c:pt idx="7629">
                  <c:v>-1348</c:v>
                </c:pt>
                <c:pt idx="7630">
                  <c:v>-1349</c:v>
                </c:pt>
                <c:pt idx="7631">
                  <c:v>-1350</c:v>
                </c:pt>
                <c:pt idx="7632">
                  <c:v>-1351</c:v>
                </c:pt>
                <c:pt idx="7633">
                  <c:v>-1352</c:v>
                </c:pt>
                <c:pt idx="7634">
                  <c:v>-1353</c:v>
                </c:pt>
                <c:pt idx="7635">
                  <c:v>-1354</c:v>
                </c:pt>
                <c:pt idx="7636">
                  <c:v>-1355</c:v>
                </c:pt>
                <c:pt idx="7637">
                  <c:v>-1356</c:v>
                </c:pt>
                <c:pt idx="7638">
                  <c:v>-1357</c:v>
                </c:pt>
                <c:pt idx="7639">
                  <c:v>-1358</c:v>
                </c:pt>
                <c:pt idx="7640">
                  <c:v>-1350</c:v>
                </c:pt>
                <c:pt idx="7641">
                  <c:v>-1351</c:v>
                </c:pt>
                <c:pt idx="7642">
                  <c:v>-1352</c:v>
                </c:pt>
                <c:pt idx="7643">
                  <c:v>-1353</c:v>
                </c:pt>
                <c:pt idx="7644">
                  <c:v>-1354</c:v>
                </c:pt>
                <c:pt idx="7645">
                  <c:v>-1355</c:v>
                </c:pt>
                <c:pt idx="7646">
                  <c:v>-1356</c:v>
                </c:pt>
                <c:pt idx="7647">
                  <c:v>-1348</c:v>
                </c:pt>
                <c:pt idx="7648">
                  <c:v>-1349</c:v>
                </c:pt>
                <c:pt idx="7649">
                  <c:v>-1350</c:v>
                </c:pt>
                <c:pt idx="7650">
                  <c:v>-1351</c:v>
                </c:pt>
                <c:pt idx="7651">
                  <c:v>-1352</c:v>
                </c:pt>
                <c:pt idx="7652">
                  <c:v>-1353</c:v>
                </c:pt>
                <c:pt idx="7653">
                  <c:v>-1354</c:v>
                </c:pt>
                <c:pt idx="7654">
                  <c:v>-1355</c:v>
                </c:pt>
                <c:pt idx="7655">
                  <c:v>-1356</c:v>
                </c:pt>
                <c:pt idx="7656">
                  <c:v>-1357</c:v>
                </c:pt>
                <c:pt idx="7657">
                  <c:v>-1358</c:v>
                </c:pt>
                <c:pt idx="7658">
                  <c:v>-1359</c:v>
                </c:pt>
                <c:pt idx="7659">
                  <c:v>-1360</c:v>
                </c:pt>
                <c:pt idx="7660">
                  <c:v>-1361</c:v>
                </c:pt>
                <c:pt idx="7661">
                  <c:v>-1362</c:v>
                </c:pt>
                <c:pt idx="7662">
                  <c:v>-1363</c:v>
                </c:pt>
                <c:pt idx="7663">
                  <c:v>-1364</c:v>
                </c:pt>
                <c:pt idx="7664">
                  <c:v>-1356</c:v>
                </c:pt>
                <c:pt idx="7665">
                  <c:v>-1357</c:v>
                </c:pt>
                <c:pt idx="7666">
                  <c:v>-1358</c:v>
                </c:pt>
                <c:pt idx="7667">
                  <c:v>-1359</c:v>
                </c:pt>
                <c:pt idx="7668">
                  <c:v>-1351</c:v>
                </c:pt>
                <c:pt idx="7669">
                  <c:v>-1352</c:v>
                </c:pt>
                <c:pt idx="7670">
                  <c:v>-1353</c:v>
                </c:pt>
                <c:pt idx="7671">
                  <c:v>-1354</c:v>
                </c:pt>
                <c:pt idx="7672">
                  <c:v>-1355</c:v>
                </c:pt>
                <c:pt idx="7673">
                  <c:v>-1356</c:v>
                </c:pt>
                <c:pt idx="7674">
                  <c:v>-1357</c:v>
                </c:pt>
                <c:pt idx="7675">
                  <c:v>-1358</c:v>
                </c:pt>
                <c:pt idx="7676">
                  <c:v>-1359</c:v>
                </c:pt>
                <c:pt idx="7677">
                  <c:v>-1360</c:v>
                </c:pt>
                <c:pt idx="7678">
                  <c:v>-1361</c:v>
                </c:pt>
                <c:pt idx="7679">
                  <c:v>-1362</c:v>
                </c:pt>
                <c:pt idx="7680">
                  <c:v>-1363</c:v>
                </c:pt>
                <c:pt idx="7681">
                  <c:v>-1364</c:v>
                </c:pt>
                <c:pt idx="7682">
                  <c:v>-1365</c:v>
                </c:pt>
                <c:pt idx="7683">
                  <c:v>-1366</c:v>
                </c:pt>
                <c:pt idx="7684">
                  <c:v>-1367</c:v>
                </c:pt>
                <c:pt idx="7685">
                  <c:v>-1368</c:v>
                </c:pt>
                <c:pt idx="7686">
                  <c:v>-1369</c:v>
                </c:pt>
                <c:pt idx="7687">
                  <c:v>-1370</c:v>
                </c:pt>
                <c:pt idx="7688">
                  <c:v>-1362</c:v>
                </c:pt>
                <c:pt idx="7689">
                  <c:v>-1363</c:v>
                </c:pt>
                <c:pt idx="7690">
                  <c:v>-1364</c:v>
                </c:pt>
                <c:pt idx="7691">
                  <c:v>-1365</c:v>
                </c:pt>
                <c:pt idx="7692">
                  <c:v>-1366</c:v>
                </c:pt>
                <c:pt idx="7693">
                  <c:v>-1367</c:v>
                </c:pt>
                <c:pt idx="7694">
                  <c:v>-1368</c:v>
                </c:pt>
                <c:pt idx="7695">
                  <c:v>-1369</c:v>
                </c:pt>
                <c:pt idx="7696">
                  <c:v>-1370</c:v>
                </c:pt>
                <c:pt idx="7697">
                  <c:v>-1371</c:v>
                </c:pt>
                <c:pt idx="7698">
                  <c:v>-1372</c:v>
                </c:pt>
                <c:pt idx="7699">
                  <c:v>-1373</c:v>
                </c:pt>
                <c:pt idx="7700">
                  <c:v>-1374</c:v>
                </c:pt>
                <c:pt idx="7701">
                  <c:v>-1375</c:v>
                </c:pt>
                <c:pt idx="7702">
                  <c:v>-1376</c:v>
                </c:pt>
                <c:pt idx="7703">
                  <c:v>-1368</c:v>
                </c:pt>
                <c:pt idx="7704">
                  <c:v>-1360</c:v>
                </c:pt>
                <c:pt idx="7705">
                  <c:v>-1361</c:v>
                </c:pt>
                <c:pt idx="7706">
                  <c:v>-1362</c:v>
                </c:pt>
                <c:pt idx="7707">
                  <c:v>-1363</c:v>
                </c:pt>
                <c:pt idx="7708">
                  <c:v>-1364</c:v>
                </c:pt>
                <c:pt idx="7709">
                  <c:v>-1365</c:v>
                </c:pt>
                <c:pt idx="7710">
                  <c:v>-1366</c:v>
                </c:pt>
                <c:pt idx="7711">
                  <c:v>-1367</c:v>
                </c:pt>
                <c:pt idx="7712">
                  <c:v>-1359</c:v>
                </c:pt>
                <c:pt idx="7713">
                  <c:v>-1360</c:v>
                </c:pt>
                <c:pt idx="7714">
                  <c:v>-1361</c:v>
                </c:pt>
                <c:pt idx="7715">
                  <c:v>-1362</c:v>
                </c:pt>
                <c:pt idx="7716">
                  <c:v>-1363</c:v>
                </c:pt>
                <c:pt idx="7717">
                  <c:v>-1364</c:v>
                </c:pt>
                <c:pt idx="7718">
                  <c:v>-1365</c:v>
                </c:pt>
                <c:pt idx="7719">
                  <c:v>-1366</c:v>
                </c:pt>
                <c:pt idx="7720">
                  <c:v>-1367</c:v>
                </c:pt>
                <c:pt idx="7721">
                  <c:v>-1368</c:v>
                </c:pt>
                <c:pt idx="7722">
                  <c:v>-1369</c:v>
                </c:pt>
                <c:pt idx="7723">
                  <c:v>-1370</c:v>
                </c:pt>
                <c:pt idx="7724">
                  <c:v>-1371</c:v>
                </c:pt>
                <c:pt idx="7725">
                  <c:v>-1372</c:v>
                </c:pt>
                <c:pt idx="7726">
                  <c:v>-1373</c:v>
                </c:pt>
                <c:pt idx="7727">
                  <c:v>-1374</c:v>
                </c:pt>
                <c:pt idx="7728">
                  <c:v>-1375</c:v>
                </c:pt>
                <c:pt idx="7729">
                  <c:v>-1376</c:v>
                </c:pt>
                <c:pt idx="7730">
                  <c:v>-1377</c:v>
                </c:pt>
                <c:pt idx="7731">
                  <c:v>-1378</c:v>
                </c:pt>
                <c:pt idx="7732">
                  <c:v>-1379</c:v>
                </c:pt>
                <c:pt idx="7733">
                  <c:v>-1380</c:v>
                </c:pt>
                <c:pt idx="7734">
                  <c:v>-1381</c:v>
                </c:pt>
                <c:pt idx="7735">
                  <c:v>-1382</c:v>
                </c:pt>
                <c:pt idx="7736">
                  <c:v>-1383</c:v>
                </c:pt>
                <c:pt idx="7737">
                  <c:v>-1384</c:v>
                </c:pt>
                <c:pt idx="7738">
                  <c:v>-1385</c:v>
                </c:pt>
                <c:pt idx="7739">
                  <c:v>-1386</c:v>
                </c:pt>
                <c:pt idx="7740">
                  <c:v>-1387</c:v>
                </c:pt>
                <c:pt idx="7741">
                  <c:v>-1388</c:v>
                </c:pt>
                <c:pt idx="7742">
                  <c:v>-1389</c:v>
                </c:pt>
                <c:pt idx="7743">
                  <c:v>-1390</c:v>
                </c:pt>
                <c:pt idx="7744">
                  <c:v>-1391</c:v>
                </c:pt>
                <c:pt idx="7745">
                  <c:v>-1392</c:v>
                </c:pt>
                <c:pt idx="7746">
                  <c:v>-1393</c:v>
                </c:pt>
                <c:pt idx="7747">
                  <c:v>-1394</c:v>
                </c:pt>
                <c:pt idx="7748">
                  <c:v>-1395</c:v>
                </c:pt>
                <c:pt idx="7749">
                  <c:v>-1396</c:v>
                </c:pt>
                <c:pt idx="7750">
                  <c:v>-1397</c:v>
                </c:pt>
                <c:pt idx="7751">
                  <c:v>-1398</c:v>
                </c:pt>
                <c:pt idx="7752">
                  <c:v>-1399</c:v>
                </c:pt>
                <c:pt idx="7753">
                  <c:v>-1400</c:v>
                </c:pt>
                <c:pt idx="7754">
                  <c:v>-1401</c:v>
                </c:pt>
                <c:pt idx="7755">
                  <c:v>-1402</c:v>
                </c:pt>
                <c:pt idx="7756">
                  <c:v>-1394</c:v>
                </c:pt>
                <c:pt idx="7757">
                  <c:v>-1395</c:v>
                </c:pt>
                <c:pt idx="7758">
                  <c:v>-1396</c:v>
                </c:pt>
                <c:pt idx="7759">
                  <c:v>-1397</c:v>
                </c:pt>
                <c:pt idx="7760">
                  <c:v>-1398</c:v>
                </c:pt>
                <c:pt idx="7761">
                  <c:v>-1399</c:v>
                </c:pt>
                <c:pt idx="7762">
                  <c:v>-1391</c:v>
                </c:pt>
                <c:pt idx="7763">
                  <c:v>-1392</c:v>
                </c:pt>
                <c:pt idx="7764">
                  <c:v>-1393</c:v>
                </c:pt>
                <c:pt idx="7765">
                  <c:v>-1385</c:v>
                </c:pt>
                <c:pt idx="7766">
                  <c:v>-1386</c:v>
                </c:pt>
                <c:pt idx="7767">
                  <c:v>-1387</c:v>
                </c:pt>
                <c:pt idx="7768">
                  <c:v>-1388</c:v>
                </c:pt>
                <c:pt idx="7769">
                  <c:v>-1389</c:v>
                </c:pt>
                <c:pt idx="7770">
                  <c:v>-1381</c:v>
                </c:pt>
                <c:pt idx="7771">
                  <c:v>-1382</c:v>
                </c:pt>
                <c:pt idx="7772">
                  <c:v>-1383</c:v>
                </c:pt>
                <c:pt idx="7773">
                  <c:v>-1375</c:v>
                </c:pt>
                <c:pt idx="7774">
                  <c:v>-1376</c:v>
                </c:pt>
                <c:pt idx="7775">
                  <c:v>-1377</c:v>
                </c:pt>
                <c:pt idx="7776">
                  <c:v>-1369</c:v>
                </c:pt>
                <c:pt idx="7777">
                  <c:v>-1370</c:v>
                </c:pt>
                <c:pt idx="7778">
                  <c:v>-1371</c:v>
                </c:pt>
                <c:pt idx="7779">
                  <c:v>-1372</c:v>
                </c:pt>
                <c:pt idx="7780">
                  <c:v>-1373</c:v>
                </c:pt>
                <c:pt idx="7781">
                  <c:v>-1374</c:v>
                </c:pt>
                <c:pt idx="7782">
                  <c:v>-1375</c:v>
                </c:pt>
                <c:pt idx="7783">
                  <c:v>-1376</c:v>
                </c:pt>
                <c:pt idx="7784">
                  <c:v>-1377</c:v>
                </c:pt>
                <c:pt idx="7785">
                  <c:v>-1378</c:v>
                </c:pt>
                <c:pt idx="7786">
                  <c:v>-1379</c:v>
                </c:pt>
                <c:pt idx="7787">
                  <c:v>-1380</c:v>
                </c:pt>
                <c:pt idx="7788">
                  <c:v>-1381</c:v>
                </c:pt>
                <c:pt idx="7789">
                  <c:v>-1382</c:v>
                </c:pt>
                <c:pt idx="7790">
                  <c:v>-1383</c:v>
                </c:pt>
                <c:pt idx="7791">
                  <c:v>-1384</c:v>
                </c:pt>
                <c:pt idx="7792">
                  <c:v>-1385</c:v>
                </c:pt>
                <c:pt idx="7793">
                  <c:v>-1377</c:v>
                </c:pt>
                <c:pt idx="7794">
                  <c:v>-1378</c:v>
                </c:pt>
                <c:pt idx="7795">
                  <c:v>-1379</c:v>
                </c:pt>
                <c:pt idx="7796">
                  <c:v>-1380</c:v>
                </c:pt>
                <c:pt idx="7797">
                  <c:v>-1381</c:v>
                </c:pt>
                <c:pt idx="7798">
                  <c:v>-1382</c:v>
                </c:pt>
                <c:pt idx="7799">
                  <c:v>-1383</c:v>
                </c:pt>
                <c:pt idx="7800">
                  <c:v>-1384</c:v>
                </c:pt>
                <c:pt idx="7801">
                  <c:v>-1385</c:v>
                </c:pt>
                <c:pt idx="7802">
                  <c:v>-1386</c:v>
                </c:pt>
                <c:pt idx="7803">
                  <c:v>-1378</c:v>
                </c:pt>
                <c:pt idx="7804">
                  <c:v>-1379</c:v>
                </c:pt>
                <c:pt idx="7805">
                  <c:v>-1380</c:v>
                </c:pt>
                <c:pt idx="7806">
                  <c:v>-1381</c:v>
                </c:pt>
                <c:pt idx="7807">
                  <c:v>-1382</c:v>
                </c:pt>
                <c:pt idx="7808">
                  <c:v>-1383</c:v>
                </c:pt>
                <c:pt idx="7809">
                  <c:v>-1384</c:v>
                </c:pt>
                <c:pt idx="7810">
                  <c:v>-1385</c:v>
                </c:pt>
                <c:pt idx="7811">
                  <c:v>-1386</c:v>
                </c:pt>
                <c:pt idx="7812">
                  <c:v>-1387</c:v>
                </c:pt>
                <c:pt idx="7813">
                  <c:v>-1388</c:v>
                </c:pt>
                <c:pt idx="7814">
                  <c:v>-1389</c:v>
                </c:pt>
                <c:pt idx="7815">
                  <c:v>-1390</c:v>
                </c:pt>
                <c:pt idx="7816">
                  <c:v>-1391</c:v>
                </c:pt>
                <c:pt idx="7817">
                  <c:v>-1392</c:v>
                </c:pt>
                <c:pt idx="7818">
                  <c:v>-1393</c:v>
                </c:pt>
                <c:pt idx="7819">
                  <c:v>-1394</c:v>
                </c:pt>
                <c:pt idx="7820">
                  <c:v>-1395</c:v>
                </c:pt>
                <c:pt idx="7821">
                  <c:v>-1396</c:v>
                </c:pt>
                <c:pt idx="7822">
                  <c:v>-1397</c:v>
                </c:pt>
                <c:pt idx="7823">
                  <c:v>-1398</c:v>
                </c:pt>
                <c:pt idx="7824">
                  <c:v>-1399</c:v>
                </c:pt>
                <c:pt idx="7825">
                  <c:v>-1400</c:v>
                </c:pt>
                <c:pt idx="7826">
                  <c:v>-1401</c:v>
                </c:pt>
                <c:pt idx="7827">
                  <c:v>-1402</c:v>
                </c:pt>
                <c:pt idx="7828">
                  <c:v>-1403</c:v>
                </c:pt>
                <c:pt idx="7829">
                  <c:v>-1404</c:v>
                </c:pt>
                <c:pt idx="7830">
                  <c:v>-1405</c:v>
                </c:pt>
                <c:pt idx="7831">
                  <c:v>-1406</c:v>
                </c:pt>
                <c:pt idx="7832">
                  <c:v>-1407</c:v>
                </c:pt>
                <c:pt idx="7833">
                  <c:v>-1408</c:v>
                </c:pt>
                <c:pt idx="7834">
                  <c:v>-1409</c:v>
                </c:pt>
                <c:pt idx="7835">
                  <c:v>-1410</c:v>
                </c:pt>
                <c:pt idx="7836">
                  <c:v>-1411</c:v>
                </c:pt>
                <c:pt idx="7837">
                  <c:v>-1412</c:v>
                </c:pt>
                <c:pt idx="7838">
                  <c:v>-1413</c:v>
                </c:pt>
                <c:pt idx="7839">
                  <c:v>-1414</c:v>
                </c:pt>
                <c:pt idx="7840">
                  <c:v>-1415</c:v>
                </c:pt>
                <c:pt idx="7841">
                  <c:v>-1416</c:v>
                </c:pt>
                <c:pt idx="7842">
                  <c:v>-1417</c:v>
                </c:pt>
                <c:pt idx="7843">
                  <c:v>-1418</c:v>
                </c:pt>
                <c:pt idx="7844">
                  <c:v>-1419</c:v>
                </c:pt>
                <c:pt idx="7845">
                  <c:v>-1420</c:v>
                </c:pt>
                <c:pt idx="7846">
                  <c:v>-1421</c:v>
                </c:pt>
                <c:pt idx="7847">
                  <c:v>-1422</c:v>
                </c:pt>
                <c:pt idx="7848">
                  <c:v>-1423</c:v>
                </c:pt>
                <c:pt idx="7849">
                  <c:v>-1415</c:v>
                </c:pt>
                <c:pt idx="7850">
                  <c:v>-1407</c:v>
                </c:pt>
                <c:pt idx="7851">
                  <c:v>-1408</c:v>
                </c:pt>
                <c:pt idx="7852">
                  <c:v>-1409</c:v>
                </c:pt>
                <c:pt idx="7853">
                  <c:v>-1410</c:v>
                </c:pt>
                <c:pt idx="7854">
                  <c:v>-1411</c:v>
                </c:pt>
                <c:pt idx="7855">
                  <c:v>-1412</c:v>
                </c:pt>
                <c:pt idx="7856">
                  <c:v>-1404</c:v>
                </c:pt>
                <c:pt idx="7857">
                  <c:v>-1405</c:v>
                </c:pt>
                <c:pt idx="7858">
                  <c:v>-1406</c:v>
                </c:pt>
                <c:pt idx="7859">
                  <c:v>-1407</c:v>
                </c:pt>
                <c:pt idx="7860">
                  <c:v>-1408</c:v>
                </c:pt>
                <c:pt idx="7861">
                  <c:v>-1409</c:v>
                </c:pt>
                <c:pt idx="7862">
                  <c:v>-1410</c:v>
                </c:pt>
                <c:pt idx="7863">
                  <c:v>-1411</c:v>
                </c:pt>
                <c:pt idx="7864">
                  <c:v>-1412</c:v>
                </c:pt>
                <c:pt idx="7865">
                  <c:v>-1413</c:v>
                </c:pt>
                <c:pt idx="7866">
                  <c:v>-1414</c:v>
                </c:pt>
                <c:pt idx="7867">
                  <c:v>-1415</c:v>
                </c:pt>
                <c:pt idx="7868">
                  <c:v>-1416</c:v>
                </c:pt>
                <c:pt idx="7869">
                  <c:v>-1417</c:v>
                </c:pt>
                <c:pt idx="7870">
                  <c:v>-1418</c:v>
                </c:pt>
                <c:pt idx="7871">
                  <c:v>-1410</c:v>
                </c:pt>
                <c:pt idx="7872">
                  <c:v>-1411</c:v>
                </c:pt>
                <c:pt idx="7873">
                  <c:v>-1412</c:v>
                </c:pt>
                <c:pt idx="7874">
                  <c:v>-1413</c:v>
                </c:pt>
                <c:pt idx="7875">
                  <c:v>-1414</c:v>
                </c:pt>
                <c:pt idx="7876">
                  <c:v>-1415</c:v>
                </c:pt>
                <c:pt idx="7877">
                  <c:v>-1416</c:v>
                </c:pt>
                <c:pt idx="7878">
                  <c:v>-1417</c:v>
                </c:pt>
                <c:pt idx="7879">
                  <c:v>-1418</c:v>
                </c:pt>
                <c:pt idx="7880">
                  <c:v>-1419</c:v>
                </c:pt>
                <c:pt idx="7881">
                  <c:v>-1420</c:v>
                </c:pt>
                <c:pt idx="7882">
                  <c:v>-1412</c:v>
                </c:pt>
                <c:pt idx="7883">
                  <c:v>-1413</c:v>
                </c:pt>
                <c:pt idx="7884">
                  <c:v>-1414</c:v>
                </c:pt>
                <c:pt idx="7885">
                  <c:v>-1415</c:v>
                </c:pt>
                <c:pt idx="7886">
                  <c:v>-1416</c:v>
                </c:pt>
                <c:pt idx="7887">
                  <c:v>-1417</c:v>
                </c:pt>
                <c:pt idx="7888">
                  <c:v>-1418</c:v>
                </c:pt>
                <c:pt idx="7889">
                  <c:v>-1419</c:v>
                </c:pt>
                <c:pt idx="7890">
                  <c:v>-1411</c:v>
                </c:pt>
                <c:pt idx="7891">
                  <c:v>-1412</c:v>
                </c:pt>
                <c:pt idx="7892">
                  <c:v>-1413</c:v>
                </c:pt>
                <c:pt idx="7893">
                  <c:v>-1414</c:v>
                </c:pt>
                <c:pt idx="7894">
                  <c:v>-1415</c:v>
                </c:pt>
                <c:pt idx="7895">
                  <c:v>-1407</c:v>
                </c:pt>
                <c:pt idx="7896">
                  <c:v>-1408</c:v>
                </c:pt>
                <c:pt idx="7897">
                  <c:v>-1409</c:v>
                </c:pt>
                <c:pt idx="7898">
                  <c:v>-1410</c:v>
                </c:pt>
                <c:pt idx="7899">
                  <c:v>-1411</c:v>
                </c:pt>
                <c:pt idx="7900">
                  <c:v>-1412</c:v>
                </c:pt>
                <c:pt idx="7901">
                  <c:v>-1413</c:v>
                </c:pt>
                <c:pt idx="7902">
                  <c:v>-1414</c:v>
                </c:pt>
                <c:pt idx="7903">
                  <c:v>-1415</c:v>
                </c:pt>
                <c:pt idx="7904">
                  <c:v>-1416</c:v>
                </c:pt>
                <c:pt idx="7905">
                  <c:v>-1417</c:v>
                </c:pt>
                <c:pt idx="7906">
                  <c:v>-1418</c:v>
                </c:pt>
                <c:pt idx="7907">
                  <c:v>-1419</c:v>
                </c:pt>
                <c:pt idx="7908">
                  <c:v>-1420</c:v>
                </c:pt>
                <c:pt idx="7909">
                  <c:v>-1421</c:v>
                </c:pt>
                <c:pt idx="7910">
                  <c:v>-1422</c:v>
                </c:pt>
                <c:pt idx="7911">
                  <c:v>-1423</c:v>
                </c:pt>
                <c:pt idx="7912">
                  <c:v>-1415</c:v>
                </c:pt>
                <c:pt idx="7913">
                  <c:v>-1416</c:v>
                </c:pt>
                <c:pt idx="7914">
                  <c:v>-1417</c:v>
                </c:pt>
                <c:pt idx="7915">
                  <c:v>-1418</c:v>
                </c:pt>
                <c:pt idx="7916">
                  <c:v>-1419</c:v>
                </c:pt>
                <c:pt idx="7917">
                  <c:v>-1420</c:v>
                </c:pt>
                <c:pt idx="7918">
                  <c:v>-1421</c:v>
                </c:pt>
                <c:pt idx="7919">
                  <c:v>-1422</c:v>
                </c:pt>
                <c:pt idx="7920">
                  <c:v>-1423</c:v>
                </c:pt>
                <c:pt idx="7921">
                  <c:v>-1424</c:v>
                </c:pt>
                <c:pt idx="7922">
                  <c:v>-1425</c:v>
                </c:pt>
                <c:pt idx="7923">
                  <c:v>-1426</c:v>
                </c:pt>
                <c:pt idx="7924">
                  <c:v>-1427</c:v>
                </c:pt>
                <c:pt idx="7925">
                  <c:v>-1428</c:v>
                </c:pt>
                <c:pt idx="7926">
                  <c:v>-1429</c:v>
                </c:pt>
                <c:pt idx="7927">
                  <c:v>-1430</c:v>
                </c:pt>
                <c:pt idx="7928">
                  <c:v>-1431</c:v>
                </c:pt>
                <c:pt idx="7929">
                  <c:v>-1432</c:v>
                </c:pt>
                <c:pt idx="7930">
                  <c:v>-1433</c:v>
                </c:pt>
                <c:pt idx="7931">
                  <c:v>-1434</c:v>
                </c:pt>
                <c:pt idx="7932">
                  <c:v>-1426</c:v>
                </c:pt>
                <c:pt idx="7933">
                  <c:v>-1418</c:v>
                </c:pt>
                <c:pt idx="7934">
                  <c:v>-1410</c:v>
                </c:pt>
                <c:pt idx="7935">
                  <c:v>-1411</c:v>
                </c:pt>
                <c:pt idx="7936">
                  <c:v>-1403</c:v>
                </c:pt>
                <c:pt idx="7937">
                  <c:v>-1404</c:v>
                </c:pt>
                <c:pt idx="7938">
                  <c:v>-1405</c:v>
                </c:pt>
                <c:pt idx="7939">
                  <c:v>-1406</c:v>
                </c:pt>
                <c:pt idx="7940">
                  <c:v>-1407</c:v>
                </c:pt>
                <c:pt idx="7941">
                  <c:v>-1408</c:v>
                </c:pt>
                <c:pt idx="7942">
                  <c:v>-1409</c:v>
                </c:pt>
                <c:pt idx="7943">
                  <c:v>-1410</c:v>
                </c:pt>
                <c:pt idx="7944">
                  <c:v>-1402</c:v>
                </c:pt>
                <c:pt idx="7945">
                  <c:v>-1394</c:v>
                </c:pt>
                <c:pt idx="7946">
                  <c:v>-1395</c:v>
                </c:pt>
                <c:pt idx="7947">
                  <c:v>-1387</c:v>
                </c:pt>
                <c:pt idx="7948">
                  <c:v>-1388</c:v>
                </c:pt>
                <c:pt idx="7949">
                  <c:v>-1389</c:v>
                </c:pt>
                <c:pt idx="7950">
                  <c:v>-1390</c:v>
                </c:pt>
                <c:pt idx="7951">
                  <c:v>-1391</c:v>
                </c:pt>
                <c:pt idx="7952">
                  <c:v>-1392</c:v>
                </c:pt>
                <c:pt idx="7953">
                  <c:v>-1393</c:v>
                </c:pt>
                <c:pt idx="7954">
                  <c:v>-1385</c:v>
                </c:pt>
                <c:pt idx="7955">
                  <c:v>-1386</c:v>
                </c:pt>
                <c:pt idx="7956">
                  <c:v>-1387</c:v>
                </c:pt>
                <c:pt idx="7957">
                  <c:v>-1388</c:v>
                </c:pt>
                <c:pt idx="7958">
                  <c:v>-1389</c:v>
                </c:pt>
                <c:pt idx="7959">
                  <c:v>-1390</c:v>
                </c:pt>
                <c:pt idx="7960">
                  <c:v>-1391</c:v>
                </c:pt>
                <c:pt idx="7961">
                  <c:v>-1392</c:v>
                </c:pt>
                <c:pt idx="7962">
                  <c:v>-1393</c:v>
                </c:pt>
                <c:pt idx="7963">
                  <c:v>-1394</c:v>
                </c:pt>
                <c:pt idx="7964">
                  <c:v>-1395</c:v>
                </c:pt>
                <c:pt idx="7965">
                  <c:v>-1396</c:v>
                </c:pt>
                <c:pt idx="7966">
                  <c:v>-1397</c:v>
                </c:pt>
                <c:pt idx="7967">
                  <c:v>-1398</c:v>
                </c:pt>
                <c:pt idx="7968">
                  <c:v>-1390</c:v>
                </c:pt>
                <c:pt idx="7969">
                  <c:v>-1391</c:v>
                </c:pt>
                <c:pt idx="7970">
                  <c:v>-1392</c:v>
                </c:pt>
                <c:pt idx="7971">
                  <c:v>-1393</c:v>
                </c:pt>
                <c:pt idx="7972">
                  <c:v>-1385</c:v>
                </c:pt>
                <c:pt idx="7973">
                  <c:v>-1386</c:v>
                </c:pt>
                <c:pt idx="7974">
                  <c:v>-1387</c:v>
                </c:pt>
                <c:pt idx="7975">
                  <c:v>-1388</c:v>
                </c:pt>
                <c:pt idx="7976">
                  <c:v>-1389</c:v>
                </c:pt>
                <c:pt idx="7977">
                  <c:v>-1390</c:v>
                </c:pt>
                <c:pt idx="7978">
                  <c:v>-1391</c:v>
                </c:pt>
                <c:pt idx="7979">
                  <c:v>-1383</c:v>
                </c:pt>
                <c:pt idx="7980">
                  <c:v>-1384</c:v>
                </c:pt>
                <c:pt idx="7981">
                  <c:v>-1385</c:v>
                </c:pt>
                <c:pt idx="7982">
                  <c:v>-1386</c:v>
                </c:pt>
                <c:pt idx="7983">
                  <c:v>-1387</c:v>
                </c:pt>
                <c:pt idx="7984">
                  <c:v>-1388</c:v>
                </c:pt>
                <c:pt idx="7985">
                  <c:v>-1389</c:v>
                </c:pt>
                <c:pt idx="7986">
                  <c:v>-1390</c:v>
                </c:pt>
                <c:pt idx="7987">
                  <c:v>-1391</c:v>
                </c:pt>
                <c:pt idx="7988">
                  <c:v>-1392</c:v>
                </c:pt>
                <c:pt idx="7989">
                  <c:v>-1393</c:v>
                </c:pt>
                <c:pt idx="7990">
                  <c:v>-1394</c:v>
                </c:pt>
                <c:pt idx="7991">
                  <c:v>-1395</c:v>
                </c:pt>
                <c:pt idx="7992">
                  <c:v>-1396</c:v>
                </c:pt>
                <c:pt idx="7993">
                  <c:v>-1397</c:v>
                </c:pt>
                <c:pt idx="7994">
                  <c:v>-1389</c:v>
                </c:pt>
                <c:pt idx="7995">
                  <c:v>-1390</c:v>
                </c:pt>
                <c:pt idx="7996">
                  <c:v>-1391</c:v>
                </c:pt>
                <c:pt idx="7997">
                  <c:v>-1392</c:v>
                </c:pt>
                <c:pt idx="7998">
                  <c:v>-1393</c:v>
                </c:pt>
                <c:pt idx="7999">
                  <c:v>-1394</c:v>
                </c:pt>
                <c:pt idx="8000">
                  <c:v>-1395</c:v>
                </c:pt>
                <c:pt idx="8001">
                  <c:v>-1396</c:v>
                </c:pt>
                <c:pt idx="8002">
                  <c:v>-1397</c:v>
                </c:pt>
                <c:pt idx="8003">
                  <c:v>-1398</c:v>
                </c:pt>
                <c:pt idx="8004">
                  <c:v>-1399</c:v>
                </c:pt>
                <c:pt idx="8005">
                  <c:v>-1400</c:v>
                </c:pt>
                <c:pt idx="8006">
                  <c:v>-1401</c:v>
                </c:pt>
                <c:pt idx="8007">
                  <c:v>-1402</c:v>
                </c:pt>
                <c:pt idx="8008">
                  <c:v>-1403</c:v>
                </c:pt>
                <c:pt idx="8009">
                  <c:v>-1404</c:v>
                </c:pt>
                <c:pt idx="8010">
                  <c:v>-1405</c:v>
                </c:pt>
                <c:pt idx="8011">
                  <c:v>-1406</c:v>
                </c:pt>
                <c:pt idx="8012">
                  <c:v>-1407</c:v>
                </c:pt>
                <c:pt idx="8013">
                  <c:v>-1408</c:v>
                </c:pt>
                <c:pt idx="8014">
                  <c:v>-1409</c:v>
                </c:pt>
                <c:pt idx="8015">
                  <c:v>-1410</c:v>
                </c:pt>
                <c:pt idx="8016">
                  <c:v>-1411</c:v>
                </c:pt>
                <c:pt idx="8017">
                  <c:v>-1412</c:v>
                </c:pt>
                <c:pt idx="8018">
                  <c:v>-1413</c:v>
                </c:pt>
                <c:pt idx="8019">
                  <c:v>-1414</c:v>
                </c:pt>
                <c:pt idx="8020">
                  <c:v>-1415</c:v>
                </c:pt>
                <c:pt idx="8021">
                  <c:v>-1416</c:v>
                </c:pt>
                <c:pt idx="8022">
                  <c:v>-1417</c:v>
                </c:pt>
                <c:pt idx="8023">
                  <c:v>-1418</c:v>
                </c:pt>
                <c:pt idx="8024">
                  <c:v>-1419</c:v>
                </c:pt>
                <c:pt idx="8025">
                  <c:v>-1420</c:v>
                </c:pt>
                <c:pt idx="8026">
                  <c:v>-1421</c:v>
                </c:pt>
                <c:pt idx="8027">
                  <c:v>-1422</c:v>
                </c:pt>
                <c:pt idx="8028">
                  <c:v>-1414</c:v>
                </c:pt>
                <c:pt idx="8029">
                  <c:v>-1415</c:v>
                </c:pt>
                <c:pt idx="8030">
                  <c:v>-1416</c:v>
                </c:pt>
                <c:pt idx="8031">
                  <c:v>-1417</c:v>
                </c:pt>
                <c:pt idx="8032">
                  <c:v>-1418</c:v>
                </c:pt>
                <c:pt idx="8033">
                  <c:v>-1419</c:v>
                </c:pt>
                <c:pt idx="8034">
                  <c:v>-1420</c:v>
                </c:pt>
                <c:pt idx="8035">
                  <c:v>-1421</c:v>
                </c:pt>
                <c:pt idx="8036">
                  <c:v>-1422</c:v>
                </c:pt>
                <c:pt idx="8037">
                  <c:v>-1423</c:v>
                </c:pt>
                <c:pt idx="8038">
                  <c:v>-1424</c:v>
                </c:pt>
                <c:pt idx="8039">
                  <c:v>-1425</c:v>
                </c:pt>
                <c:pt idx="8040">
                  <c:v>-1426</c:v>
                </c:pt>
                <c:pt idx="8041">
                  <c:v>-1427</c:v>
                </c:pt>
                <c:pt idx="8042">
                  <c:v>-1428</c:v>
                </c:pt>
                <c:pt idx="8043">
                  <c:v>-1429</c:v>
                </c:pt>
                <c:pt idx="8044">
                  <c:v>-1430</c:v>
                </c:pt>
                <c:pt idx="8045">
                  <c:v>-1431</c:v>
                </c:pt>
                <c:pt idx="8046">
                  <c:v>-1432</c:v>
                </c:pt>
                <c:pt idx="8047">
                  <c:v>-1433</c:v>
                </c:pt>
                <c:pt idx="8048">
                  <c:v>-1434</c:v>
                </c:pt>
                <c:pt idx="8049">
                  <c:v>-1435</c:v>
                </c:pt>
                <c:pt idx="8050">
                  <c:v>-1436</c:v>
                </c:pt>
                <c:pt idx="8051">
                  <c:v>-1437</c:v>
                </c:pt>
                <c:pt idx="8052">
                  <c:v>-1438</c:v>
                </c:pt>
                <c:pt idx="8053">
                  <c:v>-1439</c:v>
                </c:pt>
                <c:pt idx="8054">
                  <c:v>-1440</c:v>
                </c:pt>
                <c:pt idx="8055">
                  <c:v>-1441</c:v>
                </c:pt>
                <c:pt idx="8056">
                  <c:v>-1442</c:v>
                </c:pt>
                <c:pt idx="8057">
                  <c:v>-1443</c:v>
                </c:pt>
                <c:pt idx="8058">
                  <c:v>-1444</c:v>
                </c:pt>
                <c:pt idx="8059">
                  <c:v>-1445</c:v>
                </c:pt>
                <c:pt idx="8060">
                  <c:v>-1446</c:v>
                </c:pt>
                <c:pt idx="8061">
                  <c:v>-1447</c:v>
                </c:pt>
                <c:pt idx="8062">
                  <c:v>-1448</c:v>
                </c:pt>
                <c:pt idx="8063">
                  <c:v>-1449</c:v>
                </c:pt>
                <c:pt idx="8064">
                  <c:v>-1450</c:v>
                </c:pt>
                <c:pt idx="8065">
                  <c:v>-1451</c:v>
                </c:pt>
                <c:pt idx="8066">
                  <c:v>-1452</c:v>
                </c:pt>
                <c:pt idx="8067">
                  <c:v>-1453</c:v>
                </c:pt>
                <c:pt idx="8068">
                  <c:v>-1454</c:v>
                </c:pt>
                <c:pt idx="8069">
                  <c:v>-1455</c:v>
                </c:pt>
                <c:pt idx="8070">
                  <c:v>-1456</c:v>
                </c:pt>
                <c:pt idx="8071">
                  <c:v>-1457</c:v>
                </c:pt>
                <c:pt idx="8072">
                  <c:v>-1458</c:v>
                </c:pt>
                <c:pt idx="8073">
                  <c:v>-1459</c:v>
                </c:pt>
                <c:pt idx="8074">
                  <c:v>-1460</c:v>
                </c:pt>
                <c:pt idx="8075">
                  <c:v>-1461</c:v>
                </c:pt>
                <c:pt idx="8076">
                  <c:v>-1462</c:v>
                </c:pt>
                <c:pt idx="8077">
                  <c:v>-1463</c:v>
                </c:pt>
                <c:pt idx="8078">
                  <c:v>-1464</c:v>
                </c:pt>
                <c:pt idx="8079">
                  <c:v>-1456</c:v>
                </c:pt>
                <c:pt idx="8080">
                  <c:v>-1457</c:v>
                </c:pt>
                <c:pt idx="8081">
                  <c:v>-1458</c:v>
                </c:pt>
                <c:pt idx="8082">
                  <c:v>-1450</c:v>
                </c:pt>
                <c:pt idx="8083">
                  <c:v>-1451</c:v>
                </c:pt>
                <c:pt idx="8084">
                  <c:v>-1452</c:v>
                </c:pt>
                <c:pt idx="8085">
                  <c:v>-1453</c:v>
                </c:pt>
                <c:pt idx="8086">
                  <c:v>-1454</c:v>
                </c:pt>
                <c:pt idx="8087">
                  <c:v>-1455</c:v>
                </c:pt>
                <c:pt idx="8088">
                  <c:v>-1456</c:v>
                </c:pt>
                <c:pt idx="8089">
                  <c:v>-1457</c:v>
                </c:pt>
                <c:pt idx="8090">
                  <c:v>-1458</c:v>
                </c:pt>
                <c:pt idx="8091">
                  <c:v>-1459</c:v>
                </c:pt>
                <c:pt idx="8092">
                  <c:v>-1460</c:v>
                </c:pt>
                <c:pt idx="8093">
                  <c:v>-1452</c:v>
                </c:pt>
                <c:pt idx="8094">
                  <c:v>-1453</c:v>
                </c:pt>
                <c:pt idx="8095">
                  <c:v>-1445</c:v>
                </c:pt>
                <c:pt idx="8096">
                  <c:v>-1446</c:v>
                </c:pt>
                <c:pt idx="8097">
                  <c:v>-1447</c:v>
                </c:pt>
                <c:pt idx="8098">
                  <c:v>-1448</c:v>
                </c:pt>
                <c:pt idx="8099">
                  <c:v>-1449</c:v>
                </c:pt>
                <c:pt idx="8100">
                  <c:v>-1450</c:v>
                </c:pt>
                <c:pt idx="8101">
                  <c:v>-1451</c:v>
                </c:pt>
                <c:pt idx="8102">
                  <c:v>-1443</c:v>
                </c:pt>
                <c:pt idx="8103">
                  <c:v>-1444</c:v>
                </c:pt>
                <c:pt idx="8104">
                  <c:v>-1445</c:v>
                </c:pt>
                <c:pt idx="8105">
                  <c:v>-1446</c:v>
                </c:pt>
                <c:pt idx="8106">
                  <c:v>-1447</c:v>
                </c:pt>
                <c:pt idx="8107">
                  <c:v>-1448</c:v>
                </c:pt>
                <c:pt idx="8108">
                  <c:v>-1449</c:v>
                </c:pt>
                <c:pt idx="8109">
                  <c:v>-1450</c:v>
                </c:pt>
                <c:pt idx="8110">
                  <c:v>-1451</c:v>
                </c:pt>
                <c:pt idx="8111">
                  <c:v>-1452</c:v>
                </c:pt>
                <c:pt idx="8112">
                  <c:v>-1453</c:v>
                </c:pt>
                <c:pt idx="8113">
                  <c:v>-1454</c:v>
                </c:pt>
                <c:pt idx="8114">
                  <c:v>-1455</c:v>
                </c:pt>
                <c:pt idx="8115">
                  <c:v>-1456</c:v>
                </c:pt>
                <c:pt idx="8116">
                  <c:v>-1448</c:v>
                </c:pt>
                <c:pt idx="8117">
                  <c:v>-1449</c:v>
                </c:pt>
                <c:pt idx="8118">
                  <c:v>-1450</c:v>
                </c:pt>
                <c:pt idx="8119">
                  <c:v>-1442</c:v>
                </c:pt>
                <c:pt idx="8120">
                  <c:v>-1434</c:v>
                </c:pt>
                <c:pt idx="8121">
                  <c:v>-1435</c:v>
                </c:pt>
                <c:pt idx="8122">
                  <c:v>-1436</c:v>
                </c:pt>
                <c:pt idx="8123">
                  <c:v>-1437</c:v>
                </c:pt>
                <c:pt idx="8124">
                  <c:v>-1438</c:v>
                </c:pt>
                <c:pt idx="8125">
                  <c:v>-1439</c:v>
                </c:pt>
                <c:pt idx="8126">
                  <c:v>-1431</c:v>
                </c:pt>
                <c:pt idx="8127">
                  <c:v>-1432</c:v>
                </c:pt>
                <c:pt idx="8128">
                  <c:v>-1433</c:v>
                </c:pt>
                <c:pt idx="8129">
                  <c:v>-1425</c:v>
                </c:pt>
                <c:pt idx="8130">
                  <c:v>-1426</c:v>
                </c:pt>
                <c:pt idx="8131">
                  <c:v>-1427</c:v>
                </c:pt>
                <c:pt idx="8132">
                  <c:v>-1428</c:v>
                </c:pt>
                <c:pt idx="8133">
                  <c:v>-1429</c:v>
                </c:pt>
                <c:pt idx="8134">
                  <c:v>-1430</c:v>
                </c:pt>
                <c:pt idx="8135">
                  <c:v>-1431</c:v>
                </c:pt>
                <c:pt idx="8136">
                  <c:v>-1432</c:v>
                </c:pt>
                <c:pt idx="8137">
                  <c:v>-1433</c:v>
                </c:pt>
                <c:pt idx="8138">
                  <c:v>-1434</c:v>
                </c:pt>
                <c:pt idx="8139">
                  <c:v>-1435</c:v>
                </c:pt>
                <c:pt idx="8140">
                  <c:v>-1436</c:v>
                </c:pt>
                <c:pt idx="8141">
                  <c:v>-1437</c:v>
                </c:pt>
                <c:pt idx="8142">
                  <c:v>-1438</c:v>
                </c:pt>
                <c:pt idx="8143">
                  <c:v>-1439</c:v>
                </c:pt>
                <c:pt idx="8144">
                  <c:v>-1440</c:v>
                </c:pt>
                <c:pt idx="8145">
                  <c:v>-1441</c:v>
                </c:pt>
                <c:pt idx="8146">
                  <c:v>-1442</c:v>
                </c:pt>
                <c:pt idx="8147">
                  <c:v>-1443</c:v>
                </c:pt>
                <c:pt idx="8148">
                  <c:v>-1444</c:v>
                </c:pt>
                <c:pt idx="8149">
                  <c:v>-1445</c:v>
                </c:pt>
                <c:pt idx="8150">
                  <c:v>-1446</c:v>
                </c:pt>
                <c:pt idx="8151">
                  <c:v>-1447</c:v>
                </c:pt>
                <c:pt idx="8152">
                  <c:v>-1448</c:v>
                </c:pt>
                <c:pt idx="8153">
                  <c:v>-1449</c:v>
                </c:pt>
                <c:pt idx="8154">
                  <c:v>-1450</c:v>
                </c:pt>
                <c:pt idx="8155">
                  <c:v>-1451</c:v>
                </c:pt>
                <c:pt idx="8156">
                  <c:v>-1452</c:v>
                </c:pt>
                <c:pt idx="8157">
                  <c:v>-1453</c:v>
                </c:pt>
                <c:pt idx="8158">
                  <c:v>-1454</c:v>
                </c:pt>
                <c:pt idx="8159">
                  <c:v>-1455</c:v>
                </c:pt>
                <c:pt idx="8160">
                  <c:v>-1456</c:v>
                </c:pt>
                <c:pt idx="8161">
                  <c:v>-1457</c:v>
                </c:pt>
                <c:pt idx="8162">
                  <c:v>-1458</c:v>
                </c:pt>
                <c:pt idx="8163">
                  <c:v>-1459</c:v>
                </c:pt>
                <c:pt idx="8164">
                  <c:v>-1460</c:v>
                </c:pt>
                <c:pt idx="8165">
                  <c:v>-1452</c:v>
                </c:pt>
                <c:pt idx="8166">
                  <c:v>-1453</c:v>
                </c:pt>
                <c:pt idx="8167">
                  <c:v>-1454</c:v>
                </c:pt>
                <c:pt idx="8168">
                  <c:v>-1455</c:v>
                </c:pt>
                <c:pt idx="8169">
                  <c:v>-1456</c:v>
                </c:pt>
                <c:pt idx="8170">
                  <c:v>-1457</c:v>
                </c:pt>
                <c:pt idx="8171">
                  <c:v>-1458</c:v>
                </c:pt>
                <c:pt idx="8172">
                  <c:v>-1459</c:v>
                </c:pt>
                <c:pt idx="8173">
                  <c:v>-1460</c:v>
                </c:pt>
                <c:pt idx="8174">
                  <c:v>-1461</c:v>
                </c:pt>
                <c:pt idx="8175">
                  <c:v>-1462</c:v>
                </c:pt>
                <c:pt idx="8176">
                  <c:v>-1463</c:v>
                </c:pt>
                <c:pt idx="8177">
                  <c:v>-1464</c:v>
                </c:pt>
                <c:pt idx="8178">
                  <c:v>-1465</c:v>
                </c:pt>
                <c:pt idx="8179">
                  <c:v>-1466</c:v>
                </c:pt>
                <c:pt idx="8180">
                  <c:v>-1467</c:v>
                </c:pt>
                <c:pt idx="8181">
                  <c:v>-1468</c:v>
                </c:pt>
                <c:pt idx="8182">
                  <c:v>-1469</c:v>
                </c:pt>
                <c:pt idx="8183">
                  <c:v>-1470</c:v>
                </c:pt>
                <c:pt idx="8184">
                  <c:v>-1471</c:v>
                </c:pt>
                <c:pt idx="8185">
                  <c:v>-1472</c:v>
                </c:pt>
                <c:pt idx="8186">
                  <c:v>-1473</c:v>
                </c:pt>
                <c:pt idx="8187">
                  <c:v>-1474</c:v>
                </c:pt>
                <c:pt idx="8188">
                  <c:v>-1475</c:v>
                </c:pt>
                <c:pt idx="8189">
                  <c:v>-1476</c:v>
                </c:pt>
                <c:pt idx="8190">
                  <c:v>-1477</c:v>
                </c:pt>
                <c:pt idx="8191">
                  <c:v>-1478</c:v>
                </c:pt>
                <c:pt idx="8192">
                  <c:v>-1479</c:v>
                </c:pt>
                <c:pt idx="8193">
                  <c:v>-1480</c:v>
                </c:pt>
                <c:pt idx="8194">
                  <c:v>-1481</c:v>
                </c:pt>
                <c:pt idx="8195">
                  <c:v>-1482</c:v>
                </c:pt>
                <c:pt idx="8196">
                  <c:v>-1483</c:v>
                </c:pt>
                <c:pt idx="8197">
                  <c:v>-1484</c:v>
                </c:pt>
                <c:pt idx="8198">
                  <c:v>-1485</c:v>
                </c:pt>
                <c:pt idx="8199">
                  <c:v>-1486</c:v>
                </c:pt>
                <c:pt idx="8200">
                  <c:v>-1487</c:v>
                </c:pt>
                <c:pt idx="8201">
                  <c:v>-1479</c:v>
                </c:pt>
                <c:pt idx="8202">
                  <c:v>-1480</c:v>
                </c:pt>
                <c:pt idx="8203">
                  <c:v>-1481</c:v>
                </c:pt>
                <c:pt idx="8204">
                  <c:v>-1482</c:v>
                </c:pt>
                <c:pt idx="8205">
                  <c:v>-1483</c:v>
                </c:pt>
                <c:pt idx="8206">
                  <c:v>-1484</c:v>
                </c:pt>
                <c:pt idx="8207">
                  <c:v>-1485</c:v>
                </c:pt>
                <c:pt idx="8208">
                  <c:v>-1477</c:v>
                </c:pt>
                <c:pt idx="8209">
                  <c:v>-1478</c:v>
                </c:pt>
                <c:pt idx="8210">
                  <c:v>-1479</c:v>
                </c:pt>
                <c:pt idx="8211">
                  <c:v>-1480</c:v>
                </c:pt>
                <c:pt idx="8212">
                  <c:v>-1481</c:v>
                </c:pt>
                <c:pt idx="8213">
                  <c:v>-1482</c:v>
                </c:pt>
                <c:pt idx="8214">
                  <c:v>-1483</c:v>
                </c:pt>
                <c:pt idx="8215">
                  <c:v>-1484</c:v>
                </c:pt>
                <c:pt idx="8216">
                  <c:v>-1485</c:v>
                </c:pt>
                <c:pt idx="8217">
                  <c:v>-1486</c:v>
                </c:pt>
                <c:pt idx="8218">
                  <c:v>-1487</c:v>
                </c:pt>
                <c:pt idx="8219">
                  <c:v>-1488</c:v>
                </c:pt>
                <c:pt idx="8220">
                  <c:v>-1489</c:v>
                </c:pt>
                <c:pt idx="8221">
                  <c:v>-1490</c:v>
                </c:pt>
                <c:pt idx="8222">
                  <c:v>-1491</c:v>
                </c:pt>
                <c:pt idx="8223">
                  <c:v>-1492</c:v>
                </c:pt>
                <c:pt idx="8224">
                  <c:v>-1493</c:v>
                </c:pt>
                <c:pt idx="8225">
                  <c:v>-1494</c:v>
                </c:pt>
                <c:pt idx="8226">
                  <c:v>-1495</c:v>
                </c:pt>
                <c:pt idx="8227">
                  <c:v>-1496</c:v>
                </c:pt>
                <c:pt idx="8228">
                  <c:v>-1497</c:v>
                </c:pt>
                <c:pt idx="8229">
                  <c:v>-1498</c:v>
                </c:pt>
                <c:pt idx="8230">
                  <c:v>-1499</c:v>
                </c:pt>
                <c:pt idx="8231">
                  <c:v>-1500</c:v>
                </c:pt>
                <c:pt idx="8232">
                  <c:v>-1501</c:v>
                </c:pt>
                <c:pt idx="8233">
                  <c:v>-1502</c:v>
                </c:pt>
                <c:pt idx="8234">
                  <c:v>-1494</c:v>
                </c:pt>
                <c:pt idx="8235">
                  <c:v>-1495</c:v>
                </c:pt>
                <c:pt idx="8236">
                  <c:v>-1496</c:v>
                </c:pt>
                <c:pt idx="8237">
                  <c:v>-1497</c:v>
                </c:pt>
                <c:pt idx="8238">
                  <c:v>-1498</c:v>
                </c:pt>
                <c:pt idx="8239">
                  <c:v>-1499</c:v>
                </c:pt>
                <c:pt idx="8240">
                  <c:v>-1500</c:v>
                </c:pt>
                <c:pt idx="8241">
                  <c:v>-1501</c:v>
                </c:pt>
                <c:pt idx="8242">
                  <c:v>-1502</c:v>
                </c:pt>
                <c:pt idx="8243">
                  <c:v>-1503</c:v>
                </c:pt>
                <c:pt idx="8244">
                  <c:v>-1504</c:v>
                </c:pt>
                <c:pt idx="8245">
                  <c:v>-1505</c:v>
                </c:pt>
                <c:pt idx="8246">
                  <c:v>-1506</c:v>
                </c:pt>
                <c:pt idx="8247">
                  <c:v>-1507</c:v>
                </c:pt>
                <c:pt idx="8248">
                  <c:v>-1508</c:v>
                </c:pt>
                <c:pt idx="8249">
                  <c:v>-1509</c:v>
                </c:pt>
                <c:pt idx="8250">
                  <c:v>-1510</c:v>
                </c:pt>
                <c:pt idx="8251">
                  <c:v>-1511</c:v>
                </c:pt>
                <c:pt idx="8252">
                  <c:v>-1512</c:v>
                </c:pt>
                <c:pt idx="8253">
                  <c:v>-1513</c:v>
                </c:pt>
                <c:pt idx="8254">
                  <c:v>-1514</c:v>
                </c:pt>
                <c:pt idx="8255">
                  <c:v>-1515</c:v>
                </c:pt>
                <c:pt idx="8256">
                  <c:v>-1516</c:v>
                </c:pt>
                <c:pt idx="8257">
                  <c:v>-1517</c:v>
                </c:pt>
                <c:pt idx="8258">
                  <c:v>-1518</c:v>
                </c:pt>
                <c:pt idx="8259">
                  <c:v>-1519</c:v>
                </c:pt>
                <c:pt idx="8260">
                  <c:v>-1520</c:v>
                </c:pt>
                <c:pt idx="8261">
                  <c:v>-1521</c:v>
                </c:pt>
                <c:pt idx="8262">
                  <c:v>-1522</c:v>
                </c:pt>
                <c:pt idx="8263">
                  <c:v>-1523</c:v>
                </c:pt>
                <c:pt idx="8264">
                  <c:v>-1524</c:v>
                </c:pt>
                <c:pt idx="8265">
                  <c:v>-1525</c:v>
                </c:pt>
                <c:pt idx="8266">
                  <c:v>-1526</c:v>
                </c:pt>
                <c:pt idx="8267">
                  <c:v>-1527</c:v>
                </c:pt>
                <c:pt idx="8268">
                  <c:v>-1528</c:v>
                </c:pt>
                <c:pt idx="8269">
                  <c:v>-1529</c:v>
                </c:pt>
                <c:pt idx="8270">
                  <c:v>-1521</c:v>
                </c:pt>
                <c:pt idx="8271">
                  <c:v>-1513</c:v>
                </c:pt>
                <c:pt idx="8272">
                  <c:v>-1514</c:v>
                </c:pt>
                <c:pt idx="8273">
                  <c:v>-1515</c:v>
                </c:pt>
                <c:pt idx="8274">
                  <c:v>-1516</c:v>
                </c:pt>
                <c:pt idx="8275">
                  <c:v>-1517</c:v>
                </c:pt>
                <c:pt idx="8276">
                  <c:v>-1518</c:v>
                </c:pt>
                <c:pt idx="8277">
                  <c:v>-1519</c:v>
                </c:pt>
                <c:pt idx="8278">
                  <c:v>-1511</c:v>
                </c:pt>
                <c:pt idx="8279">
                  <c:v>-1512</c:v>
                </c:pt>
                <c:pt idx="8280">
                  <c:v>-1513</c:v>
                </c:pt>
                <c:pt idx="8281">
                  <c:v>-1514</c:v>
                </c:pt>
                <c:pt idx="8282">
                  <c:v>-1515</c:v>
                </c:pt>
                <c:pt idx="8283">
                  <c:v>-1516</c:v>
                </c:pt>
                <c:pt idx="8284">
                  <c:v>-1517</c:v>
                </c:pt>
                <c:pt idx="8285">
                  <c:v>-1518</c:v>
                </c:pt>
                <c:pt idx="8286">
                  <c:v>-1519</c:v>
                </c:pt>
                <c:pt idx="8287">
                  <c:v>-1520</c:v>
                </c:pt>
                <c:pt idx="8288">
                  <c:v>-1521</c:v>
                </c:pt>
                <c:pt idx="8289">
                  <c:v>-1513</c:v>
                </c:pt>
                <c:pt idx="8290">
                  <c:v>-1514</c:v>
                </c:pt>
                <c:pt idx="8291">
                  <c:v>-1515</c:v>
                </c:pt>
                <c:pt idx="8292">
                  <c:v>-1516</c:v>
                </c:pt>
                <c:pt idx="8293">
                  <c:v>-1517</c:v>
                </c:pt>
                <c:pt idx="8294">
                  <c:v>-1518</c:v>
                </c:pt>
                <c:pt idx="8295">
                  <c:v>-1519</c:v>
                </c:pt>
                <c:pt idx="8296">
                  <c:v>-1520</c:v>
                </c:pt>
                <c:pt idx="8297">
                  <c:v>-1521</c:v>
                </c:pt>
                <c:pt idx="8298">
                  <c:v>-1522</c:v>
                </c:pt>
                <c:pt idx="8299">
                  <c:v>-1523</c:v>
                </c:pt>
                <c:pt idx="8300">
                  <c:v>-1524</c:v>
                </c:pt>
                <c:pt idx="8301">
                  <c:v>-1525</c:v>
                </c:pt>
                <c:pt idx="8302">
                  <c:v>-1526</c:v>
                </c:pt>
                <c:pt idx="8303">
                  <c:v>-1527</c:v>
                </c:pt>
                <c:pt idx="8304">
                  <c:v>-1528</c:v>
                </c:pt>
                <c:pt idx="8305">
                  <c:v>-1529</c:v>
                </c:pt>
                <c:pt idx="8306">
                  <c:v>-1530</c:v>
                </c:pt>
                <c:pt idx="8307">
                  <c:v>-1531</c:v>
                </c:pt>
                <c:pt idx="8308">
                  <c:v>-1523</c:v>
                </c:pt>
                <c:pt idx="8309">
                  <c:v>-1524</c:v>
                </c:pt>
                <c:pt idx="8310">
                  <c:v>-1516</c:v>
                </c:pt>
                <c:pt idx="8311">
                  <c:v>-1517</c:v>
                </c:pt>
                <c:pt idx="8312">
                  <c:v>-1509</c:v>
                </c:pt>
                <c:pt idx="8313">
                  <c:v>-1510</c:v>
                </c:pt>
                <c:pt idx="8314">
                  <c:v>-1502</c:v>
                </c:pt>
                <c:pt idx="8315">
                  <c:v>-1494</c:v>
                </c:pt>
                <c:pt idx="8316">
                  <c:v>-1495</c:v>
                </c:pt>
                <c:pt idx="8317">
                  <c:v>-1496</c:v>
                </c:pt>
                <c:pt idx="8318">
                  <c:v>-1497</c:v>
                </c:pt>
                <c:pt idx="8319">
                  <c:v>-1498</c:v>
                </c:pt>
                <c:pt idx="8320">
                  <c:v>-1499</c:v>
                </c:pt>
                <c:pt idx="8321">
                  <c:v>-1500</c:v>
                </c:pt>
                <c:pt idx="8322">
                  <c:v>-1501</c:v>
                </c:pt>
                <c:pt idx="8323">
                  <c:v>-1502</c:v>
                </c:pt>
                <c:pt idx="8324">
                  <c:v>-1503</c:v>
                </c:pt>
                <c:pt idx="8325">
                  <c:v>-1504</c:v>
                </c:pt>
                <c:pt idx="8326">
                  <c:v>-1505</c:v>
                </c:pt>
                <c:pt idx="8327">
                  <c:v>-1506</c:v>
                </c:pt>
                <c:pt idx="8328">
                  <c:v>-1507</c:v>
                </c:pt>
                <c:pt idx="8329">
                  <c:v>-1508</c:v>
                </c:pt>
                <c:pt idx="8330">
                  <c:v>-1509</c:v>
                </c:pt>
                <c:pt idx="8331">
                  <c:v>-1510</c:v>
                </c:pt>
                <c:pt idx="8332">
                  <c:v>-1511</c:v>
                </c:pt>
                <c:pt idx="8333">
                  <c:v>-1512</c:v>
                </c:pt>
                <c:pt idx="8334">
                  <c:v>-1513</c:v>
                </c:pt>
                <c:pt idx="8335">
                  <c:v>-1514</c:v>
                </c:pt>
                <c:pt idx="8336">
                  <c:v>-1515</c:v>
                </c:pt>
                <c:pt idx="8337">
                  <c:v>-1516</c:v>
                </c:pt>
                <c:pt idx="8338">
                  <c:v>-1517</c:v>
                </c:pt>
                <c:pt idx="8339">
                  <c:v>-1518</c:v>
                </c:pt>
                <c:pt idx="8340">
                  <c:v>-1519</c:v>
                </c:pt>
                <c:pt idx="8341">
                  <c:v>-1511</c:v>
                </c:pt>
                <c:pt idx="8342">
                  <c:v>-1512</c:v>
                </c:pt>
                <c:pt idx="8343">
                  <c:v>-1513</c:v>
                </c:pt>
                <c:pt idx="8344">
                  <c:v>-1514</c:v>
                </c:pt>
                <c:pt idx="8345">
                  <c:v>-1506</c:v>
                </c:pt>
                <c:pt idx="8346">
                  <c:v>-1507</c:v>
                </c:pt>
                <c:pt idx="8347">
                  <c:v>-1508</c:v>
                </c:pt>
                <c:pt idx="8348">
                  <c:v>-1509</c:v>
                </c:pt>
                <c:pt idx="8349">
                  <c:v>-1510</c:v>
                </c:pt>
                <c:pt idx="8350">
                  <c:v>-1511</c:v>
                </c:pt>
                <c:pt idx="8351">
                  <c:v>-1512</c:v>
                </c:pt>
                <c:pt idx="8352">
                  <c:v>-1513</c:v>
                </c:pt>
                <c:pt idx="8353">
                  <c:v>-1514</c:v>
                </c:pt>
                <c:pt idx="8354">
                  <c:v>-1515</c:v>
                </c:pt>
                <c:pt idx="8355">
                  <c:v>-1516</c:v>
                </c:pt>
                <c:pt idx="8356">
                  <c:v>-1517</c:v>
                </c:pt>
                <c:pt idx="8357">
                  <c:v>-1518</c:v>
                </c:pt>
                <c:pt idx="8358">
                  <c:v>-1519</c:v>
                </c:pt>
                <c:pt idx="8359">
                  <c:v>-1520</c:v>
                </c:pt>
                <c:pt idx="8360">
                  <c:v>-1521</c:v>
                </c:pt>
                <c:pt idx="8361">
                  <c:v>-1522</c:v>
                </c:pt>
                <c:pt idx="8362">
                  <c:v>-1523</c:v>
                </c:pt>
                <c:pt idx="8363">
                  <c:v>-1524</c:v>
                </c:pt>
                <c:pt idx="8364">
                  <c:v>-1525</c:v>
                </c:pt>
                <c:pt idx="8365">
                  <c:v>-1526</c:v>
                </c:pt>
                <c:pt idx="8366">
                  <c:v>-1527</c:v>
                </c:pt>
                <c:pt idx="8367">
                  <c:v>-1528</c:v>
                </c:pt>
                <c:pt idx="8368">
                  <c:v>-1529</c:v>
                </c:pt>
                <c:pt idx="8369">
                  <c:v>-1530</c:v>
                </c:pt>
                <c:pt idx="8370">
                  <c:v>-1531</c:v>
                </c:pt>
                <c:pt idx="8371">
                  <c:v>-1532</c:v>
                </c:pt>
                <c:pt idx="8372">
                  <c:v>-1533</c:v>
                </c:pt>
                <c:pt idx="8373">
                  <c:v>-1534</c:v>
                </c:pt>
                <c:pt idx="8374">
                  <c:v>-1526</c:v>
                </c:pt>
                <c:pt idx="8375">
                  <c:v>-1527</c:v>
                </c:pt>
                <c:pt idx="8376">
                  <c:v>-1528</c:v>
                </c:pt>
                <c:pt idx="8377">
                  <c:v>-1529</c:v>
                </c:pt>
                <c:pt idx="8378">
                  <c:v>-1530</c:v>
                </c:pt>
                <c:pt idx="8379">
                  <c:v>-1531</c:v>
                </c:pt>
                <c:pt idx="8380">
                  <c:v>-1532</c:v>
                </c:pt>
                <c:pt idx="8381">
                  <c:v>-1533</c:v>
                </c:pt>
                <c:pt idx="8382">
                  <c:v>-1534</c:v>
                </c:pt>
                <c:pt idx="8383">
                  <c:v>-1535</c:v>
                </c:pt>
                <c:pt idx="8384">
                  <c:v>-1536</c:v>
                </c:pt>
                <c:pt idx="8385">
                  <c:v>-1537</c:v>
                </c:pt>
                <c:pt idx="8386">
                  <c:v>-1529</c:v>
                </c:pt>
                <c:pt idx="8387">
                  <c:v>-1530</c:v>
                </c:pt>
                <c:pt idx="8388">
                  <c:v>-1531</c:v>
                </c:pt>
                <c:pt idx="8389">
                  <c:v>-1532</c:v>
                </c:pt>
                <c:pt idx="8390">
                  <c:v>-1533</c:v>
                </c:pt>
                <c:pt idx="8391">
                  <c:v>-1534</c:v>
                </c:pt>
                <c:pt idx="8392">
                  <c:v>-1535</c:v>
                </c:pt>
                <c:pt idx="8393">
                  <c:v>-1536</c:v>
                </c:pt>
                <c:pt idx="8394">
                  <c:v>-1537</c:v>
                </c:pt>
                <c:pt idx="8395">
                  <c:v>-1538</c:v>
                </c:pt>
                <c:pt idx="8396">
                  <c:v>-1539</c:v>
                </c:pt>
                <c:pt idx="8397">
                  <c:v>-1531</c:v>
                </c:pt>
                <c:pt idx="8398">
                  <c:v>-1523</c:v>
                </c:pt>
                <c:pt idx="8399">
                  <c:v>-1524</c:v>
                </c:pt>
                <c:pt idx="8400">
                  <c:v>-1525</c:v>
                </c:pt>
                <c:pt idx="8401">
                  <c:v>-1526</c:v>
                </c:pt>
                <c:pt idx="8402">
                  <c:v>-1527</c:v>
                </c:pt>
                <c:pt idx="8403">
                  <c:v>-1528</c:v>
                </c:pt>
                <c:pt idx="8404">
                  <c:v>-1529</c:v>
                </c:pt>
                <c:pt idx="8405">
                  <c:v>-1530</c:v>
                </c:pt>
                <c:pt idx="8406">
                  <c:v>-1531</c:v>
                </c:pt>
                <c:pt idx="8407">
                  <c:v>-1532</c:v>
                </c:pt>
                <c:pt idx="8408">
                  <c:v>-1533</c:v>
                </c:pt>
                <c:pt idx="8409">
                  <c:v>-1534</c:v>
                </c:pt>
                <c:pt idx="8410">
                  <c:v>-1535</c:v>
                </c:pt>
                <c:pt idx="8411">
                  <c:v>-1536</c:v>
                </c:pt>
                <c:pt idx="8412">
                  <c:v>-1537</c:v>
                </c:pt>
                <c:pt idx="8413">
                  <c:v>-1538</c:v>
                </c:pt>
                <c:pt idx="8414">
                  <c:v>-1539</c:v>
                </c:pt>
                <c:pt idx="8415">
                  <c:v>-1540</c:v>
                </c:pt>
                <c:pt idx="8416">
                  <c:v>-1541</c:v>
                </c:pt>
                <c:pt idx="8417">
                  <c:v>-1542</c:v>
                </c:pt>
                <c:pt idx="8418">
                  <c:v>-1543</c:v>
                </c:pt>
                <c:pt idx="8419">
                  <c:v>-1544</c:v>
                </c:pt>
                <c:pt idx="8420">
                  <c:v>-1545</c:v>
                </c:pt>
                <c:pt idx="8421">
                  <c:v>-1546</c:v>
                </c:pt>
                <c:pt idx="8422">
                  <c:v>-1547</c:v>
                </c:pt>
                <c:pt idx="8423">
                  <c:v>-1548</c:v>
                </c:pt>
                <c:pt idx="8424">
                  <c:v>-1540</c:v>
                </c:pt>
                <c:pt idx="8425">
                  <c:v>-1541</c:v>
                </c:pt>
                <c:pt idx="8426">
                  <c:v>-1542</c:v>
                </c:pt>
                <c:pt idx="8427">
                  <c:v>-1543</c:v>
                </c:pt>
                <c:pt idx="8428">
                  <c:v>-1544</c:v>
                </c:pt>
                <c:pt idx="8429">
                  <c:v>-1545</c:v>
                </c:pt>
                <c:pt idx="8430">
                  <c:v>-1546</c:v>
                </c:pt>
                <c:pt idx="8431">
                  <c:v>-1547</c:v>
                </c:pt>
                <c:pt idx="8432">
                  <c:v>-1548</c:v>
                </c:pt>
                <c:pt idx="8433">
                  <c:v>-1549</c:v>
                </c:pt>
                <c:pt idx="8434">
                  <c:v>-1550</c:v>
                </c:pt>
                <c:pt idx="8435">
                  <c:v>-1551</c:v>
                </c:pt>
                <c:pt idx="8436">
                  <c:v>-1552</c:v>
                </c:pt>
                <c:pt idx="8437">
                  <c:v>-1553</c:v>
                </c:pt>
                <c:pt idx="8438">
                  <c:v>-1545</c:v>
                </c:pt>
                <c:pt idx="8439">
                  <c:v>-1546</c:v>
                </c:pt>
                <c:pt idx="8440">
                  <c:v>-1547</c:v>
                </c:pt>
                <c:pt idx="8441">
                  <c:v>-1548</c:v>
                </c:pt>
                <c:pt idx="8442">
                  <c:v>-1549</c:v>
                </c:pt>
                <c:pt idx="8443">
                  <c:v>-1550</c:v>
                </c:pt>
                <c:pt idx="8444">
                  <c:v>-1551</c:v>
                </c:pt>
                <c:pt idx="8445">
                  <c:v>-1552</c:v>
                </c:pt>
                <c:pt idx="8446">
                  <c:v>-1553</c:v>
                </c:pt>
                <c:pt idx="8447">
                  <c:v>-1554</c:v>
                </c:pt>
                <c:pt idx="8448">
                  <c:v>-1555</c:v>
                </c:pt>
                <c:pt idx="8449">
                  <c:v>-1556</c:v>
                </c:pt>
                <c:pt idx="8450">
                  <c:v>-1557</c:v>
                </c:pt>
                <c:pt idx="8451">
                  <c:v>-1558</c:v>
                </c:pt>
                <c:pt idx="8452">
                  <c:v>-1559</c:v>
                </c:pt>
                <c:pt idx="8453">
                  <c:v>-1560</c:v>
                </c:pt>
                <c:pt idx="8454">
                  <c:v>-1561</c:v>
                </c:pt>
                <c:pt idx="8455">
                  <c:v>-1562</c:v>
                </c:pt>
                <c:pt idx="8456">
                  <c:v>-1563</c:v>
                </c:pt>
                <c:pt idx="8457">
                  <c:v>-1564</c:v>
                </c:pt>
                <c:pt idx="8458">
                  <c:v>-1565</c:v>
                </c:pt>
                <c:pt idx="8459">
                  <c:v>-1566</c:v>
                </c:pt>
                <c:pt idx="8460">
                  <c:v>-1567</c:v>
                </c:pt>
                <c:pt idx="8461">
                  <c:v>-1568</c:v>
                </c:pt>
                <c:pt idx="8462">
                  <c:v>-1560</c:v>
                </c:pt>
                <c:pt idx="8463">
                  <c:v>-1561</c:v>
                </c:pt>
                <c:pt idx="8464">
                  <c:v>-1562</c:v>
                </c:pt>
                <c:pt idx="8465">
                  <c:v>-1563</c:v>
                </c:pt>
                <c:pt idx="8466">
                  <c:v>-1564</c:v>
                </c:pt>
                <c:pt idx="8467">
                  <c:v>-1565</c:v>
                </c:pt>
                <c:pt idx="8468">
                  <c:v>-1566</c:v>
                </c:pt>
                <c:pt idx="8469">
                  <c:v>-1567</c:v>
                </c:pt>
                <c:pt idx="8470">
                  <c:v>-1568</c:v>
                </c:pt>
                <c:pt idx="8471">
                  <c:v>-1569</c:v>
                </c:pt>
                <c:pt idx="8472">
                  <c:v>-1570</c:v>
                </c:pt>
                <c:pt idx="8473">
                  <c:v>-1571</c:v>
                </c:pt>
                <c:pt idx="8474">
                  <c:v>-1572</c:v>
                </c:pt>
                <c:pt idx="8475">
                  <c:v>-1573</c:v>
                </c:pt>
                <c:pt idx="8476">
                  <c:v>-1565</c:v>
                </c:pt>
                <c:pt idx="8477">
                  <c:v>-1566</c:v>
                </c:pt>
                <c:pt idx="8478">
                  <c:v>-1567</c:v>
                </c:pt>
                <c:pt idx="8479">
                  <c:v>-1568</c:v>
                </c:pt>
                <c:pt idx="8480">
                  <c:v>-1569</c:v>
                </c:pt>
                <c:pt idx="8481">
                  <c:v>-1570</c:v>
                </c:pt>
                <c:pt idx="8482">
                  <c:v>-1571</c:v>
                </c:pt>
                <c:pt idx="8483">
                  <c:v>-1572</c:v>
                </c:pt>
                <c:pt idx="8484">
                  <c:v>-1573</c:v>
                </c:pt>
                <c:pt idx="8485">
                  <c:v>-1574</c:v>
                </c:pt>
                <c:pt idx="8486">
                  <c:v>-1575</c:v>
                </c:pt>
                <c:pt idx="8487">
                  <c:v>-1567</c:v>
                </c:pt>
                <c:pt idx="8488">
                  <c:v>-1568</c:v>
                </c:pt>
                <c:pt idx="8489">
                  <c:v>-1569</c:v>
                </c:pt>
                <c:pt idx="8490">
                  <c:v>-1570</c:v>
                </c:pt>
                <c:pt idx="8491">
                  <c:v>-1571</c:v>
                </c:pt>
                <c:pt idx="8492">
                  <c:v>-1572</c:v>
                </c:pt>
                <c:pt idx="8493">
                  <c:v>-1573</c:v>
                </c:pt>
                <c:pt idx="8494">
                  <c:v>-1574</c:v>
                </c:pt>
                <c:pt idx="8495">
                  <c:v>-1575</c:v>
                </c:pt>
                <c:pt idx="8496">
                  <c:v>-1576</c:v>
                </c:pt>
                <c:pt idx="8497">
                  <c:v>-1577</c:v>
                </c:pt>
                <c:pt idx="8498">
                  <c:v>-1578</c:v>
                </c:pt>
                <c:pt idx="8499">
                  <c:v>-1579</c:v>
                </c:pt>
                <c:pt idx="8500">
                  <c:v>-1580</c:v>
                </c:pt>
                <c:pt idx="8501">
                  <c:v>-1581</c:v>
                </c:pt>
                <c:pt idx="8502">
                  <c:v>-1582</c:v>
                </c:pt>
                <c:pt idx="8503">
                  <c:v>-1583</c:v>
                </c:pt>
                <c:pt idx="8504">
                  <c:v>-1584</c:v>
                </c:pt>
                <c:pt idx="8505">
                  <c:v>-1585</c:v>
                </c:pt>
                <c:pt idx="8506">
                  <c:v>-1586</c:v>
                </c:pt>
                <c:pt idx="8507">
                  <c:v>-1587</c:v>
                </c:pt>
                <c:pt idx="8508">
                  <c:v>-1588</c:v>
                </c:pt>
                <c:pt idx="8509">
                  <c:v>-1589</c:v>
                </c:pt>
                <c:pt idx="8510">
                  <c:v>-1590</c:v>
                </c:pt>
                <c:pt idx="8511">
                  <c:v>-1591</c:v>
                </c:pt>
                <c:pt idx="8512">
                  <c:v>-1592</c:v>
                </c:pt>
                <c:pt idx="8513">
                  <c:v>-1593</c:v>
                </c:pt>
                <c:pt idx="8514">
                  <c:v>-1594</c:v>
                </c:pt>
                <c:pt idx="8515">
                  <c:v>-1595</c:v>
                </c:pt>
                <c:pt idx="8516">
                  <c:v>-1587</c:v>
                </c:pt>
                <c:pt idx="8517">
                  <c:v>-1579</c:v>
                </c:pt>
                <c:pt idx="8518">
                  <c:v>-1580</c:v>
                </c:pt>
                <c:pt idx="8519">
                  <c:v>-1581</c:v>
                </c:pt>
                <c:pt idx="8520">
                  <c:v>-1582</c:v>
                </c:pt>
                <c:pt idx="8521">
                  <c:v>-1583</c:v>
                </c:pt>
                <c:pt idx="8522">
                  <c:v>-1584</c:v>
                </c:pt>
                <c:pt idx="8523">
                  <c:v>-1576</c:v>
                </c:pt>
                <c:pt idx="8524">
                  <c:v>-1577</c:v>
                </c:pt>
                <c:pt idx="8525">
                  <c:v>-1578</c:v>
                </c:pt>
                <c:pt idx="8526">
                  <c:v>-1579</c:v>
                </c:pt>
                <c:pt idx="8527">
                  <c:v>-1580</c:v>
                </c:pt>
                <c:pt idx="8528">
                  <c:v>-1581</c:v>
                </c:pt>
                <c:pt idx="8529">
                  <c:v>-1582</c:v>
                </c:pt>
                <c:pt idx="8530">
                  <c:v>-1583</c:v>
                </c:pt>
                <c:pt idx="8531">
                  <c:v>-1575</c:v>
                </c:pt>
                <c:pt idx="8532">
                  <c:v>-1576</c:v>
                </c:pt>
                <c:pt idx="8533">
                  <c:v>-1577</c:v>
                </c:pt>
                <c:pt idx="8534">
                  <c:v>-1578</c:v>
                </c:pt>
                <c:pt idx="8535">
                  <c:v>-1579</c:v>
                </c:pt>
                <c:pt idx="8536">
                  <c:v>-1580</c:v>
                </c:pt>
                <c:pt idx="8537">
                  <c:v>-1581</c:v>
                </c:pt>
                <c:pt idx="8538">
                  <c:v>-1582</c:v>
                </c:pt>
                <c:pt idx="8539">
                  <c:v>-1574</c:v>
                </c:pt>
                <c:pt idx="8540">
                  <c:v>-1575</c:v>
                </c:pt>
                <c:pt idx="8541">
                  <c:v>-1567</c:v>
                </c:pt>
                <c:pt idx="8542">
                  <c:v>-1568</c:v>
                </c:pt>
                <c:pt idx="8543">
                  <c:v>-1569</c:v>
                </c:pt>
                <c:pt idx="8544">
                  <c:v>-1570</c:v>
                </c:pt>
                <c:pt idx="8545">
                  <c:v>-1571</c:v>
                </c:pt>
                <c:pt idx="8546">
                  <c:v>-1572</c:v>
                </c:pt>
                <c:pt idx="8547">
                  <c:v>-1564</c:v>
                </c:pt>
                <c:pt idx="8548">
                  <c:v>-1565</c:v>
                </c:pt>
                <c:pt idx="8549">
                  <c:v>-1557</c:v>
                </c:pt>
                <c:pt idx="8550">
                  <c:v>-1558</c:v>
                </c:pt>
                <c:pt idx="8551">
                  <c:v>-1559</c:v>
                </c:pt>
                <c:pt idx="8552">
                  <c:v>-1560</c:v>
                </c:pt>
                <c:pt idx="8553">
                  <c:v>-1561</c:v>
                </c:pt>
                <c:pt idx="8554">
                  <c:v>-1562</c:v>
                </c:pt>
                <c:pt idx="8555">
                  <c:v>-1563</c:v>
                </c:pt>
                <c:pt idx="8556">
                  <c:v>-1564</c:v>
                </c:pt>
                <c:pt idx="8557">
                  <c:v>-1565</c:v>
                </c:pt>
                <c:pt idx="8558">
                  <c:v>-1566</c:v>
                </c:pt>
                <c:pt idx="8559">
                  <c:v>-1567</c:v>
                </c:pt>
                <c:pt idx="8560">
                  <c:v>-1568</c:v>
                </c:pt>
                <c:pt idx="8561">
                  <c:v>-1569</c:v>
                </c:pt>
                <c:pt idx="8562">
                  <c:v>-1570</c:v>
                </c:pt>
                <c:pt idx="8563">
                  <c:v>-1571</c:v>
                </c:pt>
                <c:pt idx="8564">
                  <c:v>-1572</c:v>
                </c:pt>
                <c:pt idx="8565">
                  <c:v>-1573</c:v>
                </c:pt>
                <c:pt idx="8566">
                  <c:v>-1565</c:v>
                </c:pt>
                <c:pt idx="8567">
                  <c:v>-1566</c:v>
                </c:pt>
                <c:pt idx="8568">
                  <c:v>-1567</c:v>
                </c:pt>
                <c:pt idx="8569">
                  <c:v>-1568</c:v>
                </c:pt>
                <c:pt idx="8570">
                  <c:v>-1569</c:v>
                </c:pt>
                <c:pt idx="8571">
                  <c:v>-1570</c:v>
                </c:pt>
                <c:pt idx="8572">
                  <c:v>-1571</c:v>
                </c:pt>
                <c:pt idx="8573">
                  <c:v>-1572</c:v>
                </c:pt>
                <c:pt idx="8574">
                  <c:v>-1573</c:v>
                </c:pt>
                <c:pt idx="8575">
                  <c:v>-1565</c:v>
                </c:pt>
                <c:pt idx="8576">
                  <c:v>-1557</c:v>
                </c:pt>
                <c:pt idx="8577">
                  <c:v>-1558</c:v>
                </c:pt>
                <c:pt idx="8578">
                  <c:v>-1559</c:v>
                </c:pt>
                <c:pt idx="8579">
                  <c:v>-1560</c:v>
                </c:pt>
                <c:pt idx="8580">
                  <c:v>-1561</c:v>
                </c:pt>
                <c:pt idx="8581">
                  <c:v>-1562</c:v>
                </c:pt>
                <c:pt idx="8582">
                  <c:v>-1563</c:v>
                </c:pt>
                <c:pt idx="8583">
                  <c:v>-1564</c:v>
                </c:pt>
                <c:pt idx="8584">
                  <c:v>-1565</c:v>
                </c:pt>
                <c:pt idx="8585">
                  <c:v>-1566</c:v>
                </c:pt>
                <c:pt idx="8586">
                  <c:v>-1567</c:v>
                </c:pt>
                <c:pt idx="8587">
                  <c:v>-1568</c:v>
                </c:pt>
                <c:pt idx="8588">
                  <c:v>-1569</c:v>
                </c:pt>
                <c:pt idx="8589">
                  <c:v>-1570</c:v>
                </c:pt>
                <c:pt idx="8590">
                  <c:v>-1571</c:v>
                </c:pt>
                <c:pt idx="8591">
                  <c:v>-1563</c:v>
                </c:pt>
                <c:pt idx="8592">
                  <c:v>-1564</c:v>
                </c:pt>
                <c:pt idx="8593">
                  <c:v>-1565</c:v>
                </c:pt>
                <c:pt idx="8594">
                  <c:v>-1566</c:v>
                </c:pt>
                <c:pt idx="8595">
                  <c:v>-1567</c:v>
                </c:pt>
                <c:pt idx="8596">
                  <c:v>-1568</c:v>
                </c:pt>
                <c:pt idx="8597">
                  <c:v>-1569</c:v>
                </c:pt>
                <c:pt idx="8598">
                  <c:v>-1570</c:v>
                </c:pt>
                <c:pt idx="8599">
                  <c:v>-1571</c:v>
                </c:pt>
                <c:pt idx="8600">
                  <c:v>-1572</c:v>
                </c:pt>
                <c:pt idx="8601">
                  <c:v>-1573</c:v>
                </c:pt>
                <c:pt idx="8602">
                  <c:v>-1565</c:v>
                </c:pt>
                <c:pt idx="8603">
                  <c:v>-1566</c:v>
                </c:pt>
                <c:pt idx="8604">
                  <c:v>-1567</c:v>
                </c:pt>
                <c:pt idx="8605">
                  <c:v>-1568</c:v>
                </c:pt>
                <c:pt idx="8606">
                  <c:v>-1569</c:v>
                </c:pt>
                <c:pt idx="8607">
                  <c:v>-1561</c:v>
                </c:pt>
                <c:pt idx="8608">
                  <c:v>-1562</c:v>
                </c:pt>
                <c:pt idx="8609">
                  <c:v>-1563</c:v>
                </c:pt>
                <c:pt idx="8610">
                  <c:v>-1564</c:v>
                </c:pt>
                <c:pt idx="8611">
                  <c:v>-1565</c:v>
                </c:pt>
                <c:pt idx="8612">
                  <c:v>-1566</c:v>
                </c:pt>
                <c:pt idx="8613">
                  <c:v>-1567</c:v>
                </c:pt>
                <c:pt idx="8614">
                  <c:v>-1568</c:v>
                </c:pt>
                <c:pt idx="8615">
                  <c:v>-1569</c:v>
                </c:pt>
                <c:pt idx="8616">
                  <c:v>-1570</c:v>
                </c:pt>
                <c:pt idx="8617">
                  <c:v>-1571</c:v>
                </c:pt>
                <c:pt idx="8618">
                  <c:v>-1572</c:v>
                </c:pt>
                <c:pt idx="8619">
                  <c:v>-1573</c:v>
                </c:pt>
                <c:pt idx="8620">
                  <c:v>-1574</c:v>
                </c:pt>
                <c:pt idx="8621">
                  <c:v>-1575</c:v>
                </c:pt>
                <c:pt idx="8622">
                  <c:v>-1576</c:v>
                </c:pt>
                <c:pt idx="8623">
                  <c:v>-1577</c:v>
                </c:pt>
                <c:pt idx="8624">
                  <c:v>-1578</c:v>
                </c:pt>
                <c:pt idx="8625">
                  <c:v>-1570</c:v>
                </c:pt>
                <c:pt idx="8626">
                  <c:v>-1562</c:v>
                </c:pt>
                <c:pt idx="8627">
                  <c:v>-1563</c:v>
                </c:pt>
                <c:pt idx="8628">
                  <c:v>-1564</c:v>
                </c:pt>
                <c:pt idx="8629">
                  <c:v>-1565</c:v>
                </c:pt>
                <c:pt idx="8630">
                  <c:v>-1557</c:v>
                </c:pt>
                <c:pt idx="8631">
                  <c:v>-1558</c:v>
                </c:pt>
                <c:pt idx="8632">
                  <c:v>-1559</c:v>
                </c:pt>
                <c:pt idx="8633">
                  <c:v>-1551</c:v>
                </c:pt>
                <c:pt idx="8634">
                  <c:v>-1552</c:v>
                </c:pt>
                <c:pt idx="8635">
                  <c:v>-1553</c:v>
                </c:pt>
                <c:pt idx="8636">
                  <c:v>-1554</c:v>
                </c:pt>
                <c:pt idx="8637">
                  <c:v>-1555</c:v>
                </c:pt>
                <c:pt idx="8638">
                  <c:v>-1556</c:v>
                </c:pt>
                <c:pt idx="8639">
                  <c:v>-1557</c:v>
                </c:pt>
                <c:pt idx="8640">
                  <c:v>-1558</c:v>
                </c:pt>
                <c:pt idx="8641">
                  <c:v>-1559</c:v>
                </c:pt>
                <c:pt idx="8642">
                  <c:v>-1551</c:v>
                </c:pt>
                <c:pt idx="8643">
                  <c:v>-1552</c:v>
                </c:pt>
                <c:pt idx="8644">
                  <c:v>-1553</c:v>
                </c:pt>
                <c:pt idx="8645">
                  <c:v>-1554</c:v>
                </c:pt>
                <c:pt idx="8646">
                  <c:v>-1555</c:v>
                </c:pt>
                <c:pt idx="8647">
                  <c:v>-1556</c:v>
                </c:pt>
                <c:pt idx="8648">
                  <c:v>-1557</c:v>
                </c:pt>
                <c:pt idx="8649">
                  <c:v>-1549</c:v>
                </c:pt>
                <c:pt idx="8650">
                  <c:v>-1550</c:v>
                </c:pt>
                <c:pt idx="8651">
                  <c:v>-1551</c:v>
                </c:pt>
                <c:pt idx="8652">
                  <c:v>-1552</c:v>
                </c:pt>
                <c:pt idx="8653">
                  <c:v>-1553</c:v>
                </c:pt>
                <c:pt idx="8654">
                  <c:v>-1554</c:v>
                </c:pt>
                <c:pt idx="8655">
                  <c:v>-1555</c:v>
                </c:pt>
                <c:pt idx="8656">
                  <c:v>-1556</c:v>
                </c:pt>
                <c:pt idx="8657">
                  <c:v>-1557</c:v>
                </c:pt>
                <c:pt idx="8658">
                  <c:v>-1558</c:v>
                </c:pt>
                <c:pt idx="8659">
                  <c:v>-1559</c:v>
                </c:pt>
                <c:pt idx="8660">
                  <c:v>-1560</c:v>
                </c:pt>
                <c:pt idx="8661">
                  <c:v>-1561</c:v>
                </c:pt>
                <c:pt idx="8662">
                  <c:v>-1562</c:v>
                </c:pt>
                <c:pt idx="8663">
                  <c:v>-1554</c:v>
                </c:pt>
                <c:pt idx="8664">
                  <c:v>-1555</c:v>
                </c:pt>
                <c:pt idx="8665">
                  <c:v>-1547</c:v>
                </c:pt>
                <c:pt idx="8666">
                  <c:v>-1548</c:v>
                </c:pt>
                <c:pt idx="8667">
                  <c:v>-1549</c:v>
                </c:pt>
                <c:pt idx="8668">
                  <c:v>-1550</c:v>
                </c:pt>
                <c:pt idx="8669">
                  <c:v>-1551</c:v>
                </c:pt>
                <c:pt idx="8670">
                  <c:v>-1552</c:v>
                </c:pt>
                <c:pt idx="8671">
                  <c:v>-1553</c:v>
                </c:pt>
                <c:pt idx="8672">
                  <c:v>-1554</c:v>
                </c:pt>
                <c:pt idx="8673">
                  <c:v>-1555</c:v>
                </c:pt>
                <c:pt idx="8674">
                  <c:v>-1556</c:v>
                </c:pt>
                <c:pt idx="8675">
                  <c:v>-1557</c:v>
                </c:pt>
                <c:pt idx="8676">
                  <c:v>-1558</c:v>
                </c:pt>
                <c:pt idx="8677">
                  <c:v>-1559</c:v>
                </c:pt>
                <c:pt idx="8678">
                  <c:v>-1560</c:v>
                </c:pt>
                <c:pt idx="8679">
                  <c:v>-1561</c:v>
                </c:pt>
                <c:pt idx="8680">
                  <c:v>-1562</c:v>
                </c:pt>
                <c:pt idx="8681">
                  <c:v>-1563</c:v>
                </c:pt>
                <c:pt idx="8682">
                  <c:v>-1564</c:v>
                </c:pt>
                <c:pt idx="8683">
                  <c:v>-1565</c:v>
                </c:pt>
                <c:pt idx="8684">
                  <c:v>-1557</c:v>
                </c:pt>
                <c:pt idx="8685">
                  <c:v>-1558</c:v>
                </c:pt>
                <c:pt idx="8686">
                  <c:v>-1559</c:v>
                </c:pt>
                <c:pt idx="8687">
                  <c:v>-1560</c:v>
                </c:pt>
                <c:pt idx="8688">
                  <c:v>-1561</c:v>
                </c:pt>
                <c:pt idx="8689">
                  <c:v>-1562</c:v>
                </c:pt>
                <c:pt idx="8690">
                  <c:v>-1563</c:v>
                </c:pt>
                <c:pt idx="8691">
                  <c:v>-1564</c:v>
                </c:pt>
                <c:pt idx="8692">
                  <c:v>-1565</c:v>
                </c:pt>
                <c:pt idx="8693">
                  <c:v>-1566</c:v>
                </c:pt>
                <c:pt idx="8694">
                  <c:v>-1567</c:v>
                </c:pt>
                <c:pt idx="8695">
                  <c:v>-1568</c:v>
                </c:pt>
                <c:pt idx="8696">
                  <c:v>-1560</c:v>
                </c:pt>
                <c:pt idx="8697">
                  <c:v>-1561</c:v>
                </c:pt>
                <c:pt idx="8698">
                  <c:v>-1562</c:v>
                </c:pt>
                <c:pt idx="8699">
                  <c:v>-1563</c:v>
                </c:pt>
                <c:pt idx="8700">
                  <c:v>-1564</c:v>
                </c:pt>
                <c:pt idx="8701">
                  <c:v>-1565</c:v>
                </c:pt>
                <c:pt idx="8702">
                  <c:v>-1566</c:v>
                </c:pt>
                <c:pt idx="8703">
                  <c:v>-1567</c:v>
                </c:pt>
                <c:pt idx="8704">
                  <c:v>-1568</c:v>
                </c:pt>
                <c:pt idx="8705">
                  <c:v>-1569</c:v>
                </c:pt>
                <c:pt idx="8706">
                  <c:v>-1570</c:v>
                </c:pt>
                <c:pt idx="8707">
                  <c:v>-1571</c:v>
                </c:pt>
                <c:pt idx="8708">
                  <c:v>-1572</c:v>
                </c:pt>
                <c:pt idx="8709">
                  <c:v>-1573</c:v>
                </c:pt>
                <c:pt idx="8710">
                  <c:v>-1574</c:v>
                </c:pt>
                <c:pt idx="8711">
                  <c:v>-1575</c:v>
                </c:pt>
                <c:pt idx="8712">
                  <c:v>-1576</c:v>
                </c:pt>
                <c:pt idx="8713">
                  <c:v>-1577</c:v>
                </c:pt>
                <c:pt idx="8714">
                  <c:v>-1578</c:v>
                </c:pt>
                <c:pt idx="8715">
                  <c:v>-1579</c:v>
                </c:pt>
                <c:pt idx="8716">
                  <c:v>-1580</c:v>
                </c:pt>
                <c:pt idx="8717">
                  <c:v>-1581</c:v>
                </c:pt>
                <c:pt idx="8718">
                  <c:v>-1582</c:v>
                </c:pt>
                <c:pt idx="8719">
                  <c:v>-1583</c:v>
                </c:pt>
                <c:pt idx="8720">
                  <c:v>-1584</c:v>
                </c:pt>
                <c:pt idx="8721">
                  <c:v>-1585</c:v>
                </c:pt>
                <c:pt idx="8722">
                  <c:v>-1586</c:v>
                </c:pt>
                <c:pt idx="8723">
                  <c:v>-1587</c:v>
                </c:pt>
                <c:pt idx="8724">
                  <c:v>-1588</c:v>
                </c:pt>
                <c:pt idx="8725">
                  <c:v>-1589</c:v>
                </c:pt>
                <c:pt idx="8726">
                  <c:v>-1590</c:v>
                </c:pt>
                <c:pt idx="8727">
                  <c:v>-1591</c:v>
                </c:pt>
                <c:pt idx="8728">
                  <c:v>-1592</c:v>
                </c:pt>
                <c:pt idx="8729">
                  <c:v>-1593</c:v>
                </c:pt>
                <c:pt idx="8730">
                  <c:v>-1594</c:v>
                </c:pt>
                <c:pt idx="8731">
                  <c:v>-1595</c:v>
                </c:pt>
                <c:pt idx="8732">
                  <c:v>-1596</c:v>
                </c:pt>
                <c:pt idx="8733">
                  <c:v>-1597</c:v>
                </c:pt>
                <c:pt idx="8734">
                  <c:v>-1598</c:v>
                </c:pt>
                <c:pt idx="8735">
                  <c:v>-1599</c:v>
                </c:pt>
                <c:pt idx="8736">
                  <c:v>-1600</c:v>
                </c:pt>
                <c:pt idx="8737">
                  <c:v>-1601</c:v>
                </c:pt>
                <c:pt idx="8738">
                  <c:v>-1602</c:v>
                </c:pt>
                <c:pt idx="8739">
                  <c:v>-1603</c:v>
                </c:pt>
                <c:pt idx="8740">
                  <c:v>-1604</c:v>
                </c:pt>
                <c:pt idx="8741">
                  <c:v>-1605</c:v>
                </c:pt>
                <c:pt idx="8742">
                  <c:v>-1606</c:v>
                </c:pt>
                <c:pt idx="8743">
                  <c:v>-1607</c:v>
                </c:pt>
                <c:pt idx="8744">
                  <c:v>-1608</c:v>
                </c:pt>
                <c:pt idx="8745">
                  <c:v>-1609</c:v>
                </c:pt>
                <c:pt idx="8746">
                  <c:v>-1610</c:v>
                </c:pt>
                <c:pt idx="8747">
                  <c:v>-1611</c:v>
                </c:pt>
                <c:pt idx="8748">
                  <c:v>-1612</c:v>
                </c:pt>
                <c:pt idx="8749">
                  <c:v>-1613</c:v>
                </c:pt>
                <c:pt idx="8750">
                  <c:v>-1614</c:v>
                </c:pt>
                <c:pt idx="8751">
                  <c:v>-1606</c:v>
                </c:pt>
                <c:pt idx="8752">
                  <c:v>-1598</c:v>
                </c:pt>
                <c:pt idx="8753">
                  <c:v>-1599</c:v>
                </c:pt>
                <c:pt idx="8754">
                  <c:v>-1600</c:v>
                </c:pt>
                <c:pt idx="8755">
                  <c:v>-1601</c:v>
                </c:pt>
                <c:pt idx="8756">
                  <c:v>-1602</c:v>
                </c:pt>
                <c:pt idx="8757">
                  <c:v>-1603</c:v>
                </c:pt>
                <c:pt idx="8758">
                  <c:v>-1604</c:v>
                </c:pt>
                <c:pt idx="8759">
                  <c:v>-1605</c:v>
                </c:pt>
                <c:pt idx="8760">
                  <c:v>-1606</c:v>
                </c:pt>
                <c:pt idx="8761">
                  <c:v>-1607</c:v>
                </c:pt>
                <c:pt idx="8762">
                  <c:v>-1608</c:v>
                </c:pt>
                <c:pt idx="8763">
                  <c:v>-1609</c:v>
                </c:pt>
                <c:pt idx="8764">
                  <c:v>-1610</c:v>
                </c:pt>
                <c:pt idx="8765">
                  <c:v>-1611</c:v>
                </c:pt>
                <c:pt idx="8766">
                  <c:v>-1612</c:v>
                </c:pt>
                <c:pt idx="8767">
                  <c:v>-1613</c:v>
                </c:pt>
                <c:pt idx="8768">
                  <c:v>-1614</c:v>
                </c:pt>
                <c:pt idx="8769">
                  <c:v>-1615</c:v>
                </c:pt>
                <c:pt idx="8770">
                  <c:v>-1616</c:v>
                </c:pt>
                <c:pt idx="8771">
                  <c:v>-1617</c:v>
                </c:pt>
                <c:pt idx="8772">
                  <c:v>-1618</c:v>
                </c:pt>
                <c:pt idx="8773">
                  <c:v>-1619</c:v>
                </c:pt>
                <c:pt idx="8774">
                  <c:v>-1620</c:v>
                </c:pt>
                <c:pt idx="8775">
                  <c:v>-1612</c:v>
                </c:pt>
                <c:pt idx="8776">
                  <c:v>-1613</c:v>
                </c:pt>
                <c:pt idx="8777">
                  <c:v>-1614</c:v>
                </c:pt>
                <c:pt idx="8778">
                  <c:v>-1615</c:v>
                </c:pt>
                <c:pt idx="8779">
                  <c:v>-1616</c:v>
                </c:pt>
                <c:pt idx="8780">
                  <c:v>-1617</c:v>
                </c:pt>
                <c:pt idx="8781">
                  <c:v>-1618</c:v>
                </c:pt>
                <c:pt idx="8782">
                  <c:v>-1619</c:v>
                </c:pt>
                <c:pt idx="8783">
                  <c:v>-1611</c:v>
                </c:pt>
                <c:pt idx="8784">
                  <c:v>-1612</c:v>
                </c:pt>
                <c:pt idx="8785">
                  <c:v>-1613</c:v>
                </c:pt>
                <c:pt idx="8786">
                  <c:v>-1614</c:v>
                </c:pt>
                <c:pt idx="8787">
                  <c:v>-1615</c:v>
                </c:pt>
                <c:pt idx="8788">
                  <c:v>-1616</c:v>
                </c:pt>
                <c:pt idx="8789">
                  <c:v>-1617</c:v>
                </c:pt>
                <c:pt idx="8790">
                  <c:v>-1618</c:v>
                </c:pt>
                <c:pt idx="8791">
                  <c:v>-1619</c:v>
                </c:pt>
                <c:pt idx="8792">
                  <c:v>-1620</c:v>
                </c:pt>
                <c:pt idx="8793">
                  <c:v>-1621</c:v>
                </c:pt>
                <c:pt idx="8794">
                  <c:v>-1622</c:v>
                </c:pt>
                <c:pt idx="8795">
                  <c:v>-1623</c:v>
                </c:pt>
                <c:pt idx="8796">
                  <c:v>-1624</c:v>
                </c:pt>
                <c:pt idx="8797">
                  <c:v>-1625</c:v>
                </c:pt>
                <c:pt idx="8798">
                  <c:v>-1626</c:v>
                </c:pt>
                <c:pt idx="8799">
                  <c:v>-1618</c:v>
                </c:pt>
                <c:pt idx="8800">
                  <c:v>-1619</c:v>
                </c:pt>
                <c:pt idx="8801">
                  <c:v>-1620</c:v>
                </c:pt>
                <c:pt idx="8802">
                  <c:v>-1621</c:v>
                </c:pt>
                <c:pt idx="8803">
                  <c:v>-1622</c:v>
                </c:pt>
                <c:pt idx="8804">
                  <c:v>-1623</c:v>
                </c:pt>
                <c:pt idx="8805">
                  <c:v>-1624</c:v>
                </c:pt>
                <c:pt idx="8806">
                  <c:v>-1625</c:v>
                </c:pt>
                <c:pt idx="8807">
                  <c:v>-1626</c:v>
                </c:pt>
                <c:pt idx="8808">
                  <c:v>-1627</c:v>
                </c:pt>
                <c:pt idx="8809">
                  <c:v>-1628</c:v>
                </c:pt>
                <c:pt idx="8810">
                  <c:v>-1629</c:v>
                </c:pt>
                <c:pt idx="8811">
                  <c:v>-1630</c:v>
                </c:pt>
                <c:pt idx="8812">
                  <c:v>-1631</c:v>
                </c:pt>
                <c:pt idx="8813">
                  <c:v>-1632</c:v>
                </c:pt>
                <c:pt idx="8814">
                  <c:v>-1633</c:v>
                </c:pt>
                <c:pt idx="8815">
                  <c:v>-1634</c:v>
                </c:pt>
                <c:pt idx="8816">
                  <c:v>-1635</c:v>
                </c:pt>
                <c:pt idx="8817">
                  <c:v>-1636</c:v>
                </c:pt>
                <c:pt idx="8818">
                  <c:v>-1637</c:v>
                </c:pt>
                <c:pt idx="8819">
                  <c:v>-1638</c:v>
                </c:pt>
                <c:pt idx="8820">
                  <c:v>-1639</c:v>
                </c:pt>
                <c:pt idx="8821">
                  <c:v>-1640</c:v>
                </c:pt>
                <c:pt idx="8822">
                  <c:v>-1641</c:v>
                </c:pt>
                <c:pt idx="8823">
                  <c:v>-1642</c:v>
                </c:pt>
                <c:pt idx="8824">
                  <c:v>-1643</c:v>
                </c:pt>
                <c:pt idx="8825">
                  <c:v>-1644</c:v>
                </c:pt>
                <c:pt idx="8826">
                  <c:v>-1645</c:v>
                </c:pt>
                <c:pt idx="8827">
                  <c:v>-1646</c:v>
                </c:pt>
                <c:pt idx="8828">
                  <c:v>-1647</c:v>
                </c:pt>
                <c:pt idx="8829">
                  <c:v>-1648</c:v>
                </c:pt>
                <c:pt idx="8830">
                  <c:v>-1649</c:v>
                </c:pt>
                <c:pt idx="8831">
                  <c:v>-1650</c:v>
                </c:pt>
                <c:pt idx="8832">
                  <c:v>-1651</c:v>
                </c:pt>
                <c:pt idx="8833">
                  <c:v>-1652</c:v>
                </c:pt>
                <c:pt idx="8834">
                  <c:v>-1653</c:v>
                </c:pt>
                <c:pt idx="8835">
                  <c:v>-1654</c:v>
                </c:pt>
                <c:pt idx="8836">
                  <c:v>-1655</c:v>
                </c:pt>
                <c:pt idx="8837">
                  <c:v>-1656</c:v>
                </c:pt>
                <c:pt idx="8838">
                  <c:v>-1657</c:v>
                </c:pt>
                <c:pt idx="8839">
                  <c:v>-1658</c:v>
                </c:pt>
                <c:pt idx="8840">
                  <c:v>-1659</c:v>
                </c:pt>
                <c:pt idx="8841">
                  <c:v>-1660</c:v>
                </c:pt>
                <c:pt idx="8842">
                  <c:v>-1661</c:v>
                </c:pt>
                <c:pt idx="8843">
                  <c:v>-1662</c:v>
                </c:pt>
                <c:pt idx="8844">
                  <c:v>-1654</c:v>
                </c:pt>
                <c:pt idx="8845">
                  <c:v>-1655</c:v>
                </c:pt>
                <c:pt idx="8846">
                  <c:v>-1656</c:v>
                </c:pt>
                <c:pt idx="8847">
                  <c:v>-1648</c:v>
                </c:pt>
                <c:pt idx="8848">
                  <c:v>-1649</c:v>
                </c:pt>
                <c:pt idx="8849">
                  <c:v>-1650</c:v>
                </c:pt>
                <c:pt idx="8850">
                  <c:v>-1651</c:v>
                </c:pt>
                <c:pt idx="8851">
                  <c:v>-1652</c:v>
                </c:pt>
                <c:pt idx="8852">
                  <c:v>-1644</c:v>
                </c:pt>
                <c:pt idx="8853">
                  <c:v>-1645</c:v>
                </c:pt>
                <c:pt idx="8854">
                  <c:v>-1646</c:v>
                </c:pt>
                <c:pt idx="8855">
                  <c:v>-1647</c:v>
                </c:pt>
                <c:pt idx="8856">
                  <c:v>-1648</c:v>
                </c:pt>
                <c:pt idx="8857">
                  <c:v>-1649</c:v>
                </c:pt>
                <c:pt idx="8858">
                  <c:v>-1641</c:v>
                </c:pt>
                <c:pt idx="8859">
                  <c:v>-1642</c:v>
                </c:pt>
                <c:pt idx="8860">
                  <c:v>-1643</c:v>
                </c:pt>
                <c:pt idx="8861">
                  <c:v>-1635</c:v>
                </c:pt>
                <c:pt idx="8862">
                  <c:v>-1636</c:v>
                </c:pt>
                <c:pt idx="8863">
                  <c:v>-1637</c:v>
                </c:pt>
                <c:pt idx="8864">
                  <c:v>-1638</c:v>
                </c:pt>
                <c:pt idx="8865">
                  <c:v>-1639</c:v>
                </c:pt>
                <c:pt idx="8866">
                  <c:v>-1640</c:v>
                </c:pt>
                <c:pt idx="8867">
                  <c:v>-1641</c:v>
                </c:pt>
                <c:pt idx="8868">
                  <c:v>-1642</c:v>
                </c:pt>
                <c:pt idx="8869">
                  <c:v>-1643</c:v>
                </c:pt>
                <c:pt idx="8870">
                  <c:v>-1644</c:v>
                </c:pt>
                <c:pt idx="8871">
                  <c:v>-1636</c:v>
                </c:pt>
                <c:pt idx="8872">
                  <c:v>-1637</c:v>
                </c:pt>
                <c:pt idx="8873">
                  <c:v>-1629</c:v>
                </c:pt>
                <c:pt idx="8874">
                  <c:v>-1630</c:v>
                </c:pt>
                <c:pt idx="8875">
                  <c:v>-1631</c:v>
                </c:pt>
                <c:pt idx="8876">
                  <c:v>-1632</c:v>
                </c:pt>
                <c:pt idx="8877">
                  <c:v>-1633</c:v>
                </c:pt>
                <c:pt idx="8878">
                  <c:v>-1634</c:v>
                </c:pt>
                <c:pt idx="8879">
                  <c:v>-1635</c:v>
                </c:pt>
                <c:pt idx="8880">
                  <c:v>-1636</c:v>
                </c:pt>
                <c:pt idx="8881">
                  <c:v>-1637</c:v>
                </c:pt>
                <c:pt idx="8882">
                  <c:v>-1638</c:v>
                </c:pt>
                <c:pt idx="8883">
                  <c:v>-1630</c:v>
                </c:pt>
                <c:pt idx="8884">
                  <c:v>-1631</c:v>
                </c:pt>
                <c:pt idx="8885">
                  <c:v>-1632</c:v>
                </c:pt>
                <c:pt idx="8886">
                  <c:v>-1633</c:v>
                </c:pt>
                <c:pt idx="8887">
                  <c:v>-1634</c:v>
                </c:pt>
                <c:pt idx="8888">
                  <c:v>-1635</c:v>
                </c:pt>
                <c:pt idx="8889">
                  <c:v>-1636</c:v>
                </c:pt>
                <c:pt idx="8890">
                  <c:v>-1637</c:v>
                </c:pt>
                <c:pt idx="8891">
                  <c:v>-1638</c:v>
                </c:pt>
                <c:pt idx="8892">
                  <c:v>-1639</c:v>
                </c:pt>
                <c:pt idx="8893">
                  <c:v>-1640</c:v>
                </c:pt>
                <c:pt idx="8894">
                  <c:v>-1641</c:v>
                </c:pt>
                <c:pt idx="8895">
                  <c:v>-1642</c:v>
                </c:pt>
                <c:pt idx="8896">
                  <c:v>-1643</c:v>
                </c:pt>
                <c:pt idx="8897">
                  <c:v>-1644</c:v>
                </c:pt>
                <c:pt idx="8898">
                  <c:v>-1645</c:v>
                </c:pt>
                <c:pt idx="8899">
                  <c:v>-1646</c:v>
                </c:pt>
                <c:pt idx="8900">
                  <c:v>-1638</c:v>
                </c:pt>
                <c:pt idx="8901">
                  <c:v>-1639</c:v>
                </c:pt>
                <c:pt idx="8902">
                  <c:v>-1640</c:v>
                </c:pt>
                <c:pt idx="8903">
                  <c:v>-1641</c:v>
                </c:pt>
                <c:pt idx="8904">
                  <c:v>-1633</c:v>
                </c:pt>
                <c:pt idx="8905">
                  <c:v>-1634</c:v>
                </c:pt>
                <c:pt idx="8906">
                  <c:v>-1635</c:v>
                </c:pt>
                <c:pt idx="8907">
                  <c:v>-1636</c:v>
                </c:pt>
                <c:pt idx="8908">
                  <c:v>-1637</c:v>
                </c:pt>
                <c:pt idx="8909">
                  <c:v>-1638</c:v>
                </c:pt>
                <c:pt idx="8910">
                  <c:v>-1639</c:v>
                </c:pt>
                <c:pt idx="8911">
                  <c:v>-1640</c:v>
                </c:pt>
                <c:pt idx="8912">
                  <c:v>-1641</c:v>
                </c:pt>
                <c:pt idx="8913">
                  <c:v>-1642</c:v>
                </c:pt>
                <c:pt idx="8914">
                  <c:v>-1643</c:v>
                </c:pt>
                <c:pt idx="8915">
                  <c:v>-1644</c:v>
                </c:pt>
                <c:pt idx="8916">
                  <c:v>-1645</c:v>
                </c:pt>
                <c:pt idx="8917">
                  <c:v>-1646</c:v>
                </c:pt>
                <c:pt idx="8918">
                  <c:v>-1647</c:v>
                </c:pt>
                <c:pt idx="8919">
                  <c:v>-1648</c:v>
                </c:pt>
                <c:pt idx="8920">
                  <c:v>-1649</c:v>
                </c:pt>
                <c:pt idx="8921">
                  <c:v>-1650</c:v>
                </c:pt>
                <c:pt idx="8922">
                  <c:v>-1651</c:v>
                </c:pt>
                <c:pt idx="8923">
                  <c:v>-1652</c:v>
                </c:pt>
                <c:pt idx="8924">
                  <c:v>-1653</c:v>
                </c:pt>
                <c:pt idx="8925">
                  <c:v>-1654</c:v>
                </c:pt>
                <c:pt idx="8926">
                  <c:v>-1655</c:v>
                </c:pt>
                <c:pt idx="8927">
                  <c:v>-1656</c:v>
                </c:pt>
                <c:pt idx="8928">
                  <c:v>-1657</c:v>
                </c:pt>
                <c:pt idx="8929">
                  <c:v>-1649</c:v>
                </c:pt>
                <c:pt idx="8930">
                  <c:v>-1650</c:v>
                </c:pt>
                <c:pt idx="8931">
                  <c:v>-1651</c:v>
                </c:pt>
                <c:pt idx="8932">
                  <c:v>-1652</c:v>
                </c:pt>
                <c:pt idx="8933">
                  <c:v>-1653</c:v>
                </c:pt>
                <c:pt idx="8934">
                  <c:v>-1645</c:v>
                </c:pt>
                <c:pt idx="8935">
                  <c:v>-1646</c:v>
                </c:pt>
                <c:pt idx="8936">
                  <c:v>-1638</c:v>
                </c:pt>
                <c:pt idx="8937">
                  <c:v>-1639</c:v>
                </c:pt>
                <c:pt idx="8938">
                  <c:v>-1631</c:v>
                </c:pt>
                <c:pt idx="8939">
                  <c:v>-1632</c:v>
                </c:pt>
                <c:pt idx="8940">
                  <c:v>-1633</c:v>
                </c:pt>
                <c:pt idx="8941">
                  <c:v>-1634</c:v>
                </c:pt>
                <c:pt idx="8942">
                  <c:v>-1635</c:v>
                </c:pt>
                <c:pt idx="8943">
                  <c:v>-1636</c:v>
                </c:pt>
                <c:pt idx="8944">
                  <c:v>-1637</c:v>
                </c:pt>
                <c:pt idx="8945">
                  <c:v>-1638</c:v>
                </c:pt>
                <c:pt idx="8946">
                  <c:v>-1630</c:v>
                </c:pt>
                <c:pt idx="8947">
                  <c:v>-1631</c:v>
                </c:pt>
                <c:pt idx="8948">
                  <c:v>-1632</c:v>
                </c:pt>
                <c:pt idx="8949">
                  <c:v>-1633</c:v>
                </c:pt>
                <c:pt idx="8950">
                  <c:v>-1634</c:v>
                </c:pt>
                <c:pt idx="8951">
                  <c:v>-1635</c:v>
                </c:pt>
                <c:pt idx="8952">
                  <c:v>-1636</c:v>
                </c:pt>
                <c:pt idx="8953">
                  <c:v>-1637</c:v>
                </c:pt>
                <c:pt idx="8954">
                  <c:v>-1638</c:v>
                </c:pt>
                <c:pt idx="8955">
                  <c:v>-1639</c:v>
                </c:pt>
                <c:pt idx="8956">
                  <c:v>-1640</c:v>
                </c:pt>
                <c:pt idx="8957">
                  <c:v>-1641</c:v>
                </c:pt>
                <c:pt idx="8958">
                  <c:v>-1642</c:v>
                </c:pt>
                <c:pt idx="8959">
                  <c:v>-1634</c:v>
                </c:pt>
                <c:pt idx="8960">
                  <c:v>-1635</c:v>
                </c:pt>
                <c:pt idx="8961">
                  <c:v>-1636</c:v>
                </c:pt>
                <c:pt idx="8962">
                  <c:v>-1637</c:v>
                </c:pt>
                <c:pt idx="8963">
                  <c:v>-1638</c:v>
                </c:pt>
                <c:pt idx="8964">
                  <c:v>-1630</c:v>
                </c:pt>
                <c:pt idx="8965">
                  <c:v>-1631</c:v>
                </c:pt>
                <c:pt idx="8966">
                  <c:v>-1632</c:v>
                </c:pt>
                <c:pt idx="8967">
                  <c:v>-1633</c:v>
                </c:pt>
                <c:pt idx="8968">
                  <c:v>-1634</c:v>
                </c:pt>
                <c:pt idx="8969">
                  <c:v>-1635</c:v>
                </c:pt>
                <c:pt idx="8970">
                  <c:v>-1636</c:v>
                </c:pt>
                <c:pt idx="8971">
                  <c:v>-1637</c:v>
                </c:pt>
                <c:pt idx="8972">
                  <c:v>-1638</c:v>
                </c:pt>
                <c:pt idx="8973">
                  <c:v>-1639</c:v>
                </c:pt>
                <c:pt idx="8974">
                  <c:v>-1640</c:v>
                </c:pt>
                <c:pt idx="8975">
                  <c:v>-1641</c:v>
                </c:pt>
                <c:pt idx="8976">
                  <c:v>-1642</c:v>
                </c:pt>
                <c:pt idx="8977">
                  <c:v>-1643</c:v>
                </c:pt>
                <c:pt idx="8978">
                  <c:v>-1644</c:v>
                </c:pt>
                <c:pt idx="8979">
                  <c:v>-1645</c:v>
                </c:pt>
                <c:pt idx="8980">
                  <c:v>-1646</c:v>
                </c:pt>
                <c:pt idx="8981">
                  <c:v>-1647</c:v>
                </c:pt>
                <c:pt idx="8982">
                  <c:v>-1648</c:v>
                </c:pt>
                <c:pt idx="8983">
                  <c:v>-1649</c:v>
                </c:pt>
                <c:pt idx="8984">
                  <c:v>-1650</c:v>
                </c:pt>
                <c:pt idx="8985">
                  <c:v>-1651</c:v>
                </c:pt>
                <c:pt idx="8986">
                  <c:v>-1652</c:v>
                </c:pt>
                <c:pt idx="8987">
                  <c:v>-1644</c:v>
                </c:pt>
                <c:pt idx="8988">
                  <c:v>-1645</c:v>
                </c:pt>
                <c:pt idx="8989">
                  <c:v>-1646</c:v>
                </c:pt>
                <c:pt idx="8990">
                  <c:v>-1647</c:v>
                </c:pt>
                <c:pt idx="8991">
                  <c:v>-1648</c:v>
                </c:pt>
                <c:pt idx="8992">
                  <c:v>-1649</c:v>
                </c:pt>
                <c:pt idx="8993">
                  <c:v>-1650</c:v>
                </c:pt>
                <c:pt idx="8994">
                  <c:v>-1642</c:v>
                </c:pt>
                <c:pt idx="8995">
                  <c:v>-1643</c:v>
                </c:pt>
                <c:pt idx="8996">
                  <c:v>-1644</c:v>
                </c:pt>
                <c:pt idx="8997">
                  <c:v>-1645</c:v>
                </c:pt>
                <c:pt idx="8998">
                  <c:v>-1646</c:v>
                </c:pt>
                <c:pt idx="8999">
                  <c:v>-1647</c:v>
                </c:pt>
                <c:pt idx="9000">
                  <c:v>-1648</c:v>
                </c:pt>
                <c:pt idx="9001">
                  <c:v>-1640</c:v>
                </c:pt>
                <c:pt idx="9002">
                  <c:v>-1641</c:v>
                </c:pt>
                <c:pt idx="9003">
                  <c:v>-1633</c:v>
                </c:pt>
                <c:pt idx="9004">
                  <c:v>-1634</c:v>
                </c:pt>
                <c:pt idx="9005">
                  <c:v>-1635</c:v>
                </c:pt>
                <c:pt idx="9006">
                  <c:v>-1636</c:v>
                </c:pt>
                <c:pt idx="9007">
                  <c:v>-1637</c:v>
                </c:pt>
                <c:pt idx="9008">
                  <c:v>-1638</c:v>
                </c:pt>
                <c:pt idx="9009">
                  <c:v>-1639</c:v>
                </c:pt>
                <c:pt idx="9010">
                  <c:v>-1640</c:v>
                </c:pt>
                <c:pt idx="9011">
                  <c:v>-1641</c:v>
                </c:pt>
                <c:pt idx="9012">
                  <c:v>-1642</c:v>
                </c:pt>
                <c:pt idx="9013">
                  <c:v>-1643</c:v>
                </c:pt>
                <c:pt idx="9014">
                  <c:v>-1644</c:v>
                </c:pt>
                <c:pt idx="9015">
                  <c:v>-1645</c:v>
                </c:pt>
                <c:pt idx="9016">
                  <c:v>-1646</c:v>
                </c:pt>
                <c:pt idx="9017">
                  <c:v>-1647</c:v>
                </c:pt>
                <c:pt idx="9018">
                  <c:v>-1648</c:v>
                </c:pt>
                <c:pt idx="9019">
                  <c:v>-1649</c:v>
                </c:pt>
                <c:pt idx="9020">
                  <c:v>-1650</c:v>
                </c:pt>
                <c:pt idx="9021">
                  <c:v>-1642</c:v>
                </c:pt>
                <c:pt idx="9022">
                  <c:v>-1643</c:v>
                </c:pt>
                <c:pt idx="9023">
                  <c:v>-1644</c:v>
                </c:pt>
                <c:pt idx="9024">
                  <c:v>-1645</c:v>
                </c:pt>
                <c:pt idx="9025">
                  <c:v>-1646</c:v>
                </c:pt>
                <c:pt idx="9026">
                  <c:v>-1647</c:v>
                </c:pt>
                <c:pt idx="9027">
                  <c:v>-1648</c:v>
                </c:pt>
                <c:pt idx="9028">
                  <c:v>-1649</c:v>
                </c:pt>
                <c:pt idx="9029">
                  <c:v>-1650</c:v>
                </c:pt>
                <c:pt idx="9030">
                  <c:v>-1651</c:v>
                </c:pt>
                <c:pt idx="9031">
                  <c:v>-1643</c:v>
                </c:pt>
                <c:pt idx="9032">
                  <c:v>-1644</c:v>
                </c:pt>
                <c:pt idx="9033">
                  <c:v>-1645</c:v>
                </c:pt>
                <c:pt idx="9034">
                  <c:v>-1646</c:v>
                </c:pt>
                <c:pt idx="9035">
                  <c:v>-1647</c:v>
                </c:pt>
                <c:pt idx="9036">
                  <c:v>-1648</c:v>
                </c:pt>
                <c:pt idx="9037">
                  <c:v>-1649</c:v>
                </c:pt>
                <c:pt idx="9038">
                  <c:v>-1650</c:v>
                </c:pt>
                <c:pt idx="9039">
                  <c:v>-1651</c:v>
                </c:pt>
                <c:pt idx="9040">
                  <c:v>-1652</c:v>
                </c:pt>
                <c:pt idx="9041">
                  <c:v>-1644</c:v>
                </c:pt>
                <c:pt idx="9042">
                  <c:v>-1645</c:v>
                </c:pt>
                <c:pt idx="9043">
                  <c:v>-1646</c:v>
                </c:pt>
                <c:pt idx="9044">
                  <c:v>-1647</c:v>
                </c:pt>
                <c:pt idx="9045">
                  <c:v>-1648</c:v>
                </c:pt>
                <c:pt idx="9046">
                  <c:v>-1649</c:v>
                </c:pt>
                <c:pt idx="9047">
                  <c:v>-1650</c:v>
                </c:pt>
                <c:pt idx="9048">
                  <c:v>-1651</c:v>
                </c:pt>
                <c:pt idx="9049">
                  <c:v>-1652</c:v>
                </c:pt>
                <c:pt idx="9050">
                  <c:v>-1653</c:v>
                </c:pt>
                <c:pt idx="9051">
                  <c:v>-1654</c:v>
                </c:pt>
                <c:pt idx="9052">
                  <c:v>-1655</c:v>
                </c:pt>
                <c:pt idx="9053">
                  <c:v>-1647</c:v>
                </c:pt>
                <c:pt idx="9054">
                  <c:v>-1639</c:v>
                </c:pt>
                <c:pt idx="9055">
                  <c:v>-1640</c:v>
                </c:pt>
                <c:pt idx="9056">
                  <c:v>-1641</c:v>
                </c:pt>
                <c:pt idx="9057">
                  <c:v>-1642</c:v>
                </c:pt>
                <c:pt idx="9058">
                  <c:v>-1643</c:v>
                </c:pt>
                <c:pt idx="9059">
                  <c:v>-1644</c:v>
                </c:pt>
                <c:pt idx="9060">
                  <c:v>-1645</c:v>
                </c:pt>
                <c:pt idx="9061">
                  <c:v>-1646</c:v>
                </c:pt>
                <c:pt idx="9062">
                  <c:v>-1638</c:v>
                </c:pt>
                <c:pt idx="9063">
                  <c:v>-1639</c:v>
                </c:pt>
                <c:pt idx="9064">
                  <c:v>-1640</c:v>
                </c:pt>
                <c:pt idx="9065">
                  <c:v>-1641</c:v>
                </c:pt>
                <c:pt idx="9066">
                  <c:v>-1642</c:v>
                </c:pt>
                <c:pt idx="9067">
                  <c:v>-1643</c:v>
                </c:pt>
                <c:pt idx="9068">
                  <c:v>-1644</c:v>
                </c:pt>
                <c:pt idx="9069">
                  <c:v>-1645</c:v>
                </c:pt>
                <c:pt idx="9070">
                  <c:v>-1646</c:v>
                </c:pt>
                <c:pt idx="9071">
                  <c:v>-1647</c:v>
                </c:pt>
                <c:pt idx="9072">
                  <c:v>-1648</c:v>
                </c:pt>
                <c:pt idx="9073">
                  <c:v>-1649</c:v>
                </c:pt>
                <c:pt idx="9074">
                  <c:v>-1650</c:v>
                </c:pt>
                <c:pt idx="9075">
                  <c:v>-1651</c:v>
                </c:pt>
                <c:pt idx="9076">
                  <c:v>-1652</c:v>
                </c:pt>
                <c:pt idx="9077">
                  <c:v>-1653</c:v>
                </c:pt>
                <c:pt idx="9078">
                  <c:v>-1654</c:v>
                </c:pt>
                <c:pt idx="9079">
                  <c:v>-1655</c:v>
                </c:pt>
                <c:pt idx="9080">
                  <c:v>-1656</c:v>
                </c:pt>
                <c:pt idx="9081">
                  <c:v>-1657</c:v>
                </c:pt>
                <c:pt idx="9082">
                  <c:v>-1649</c:v>
                </c:pt>
                <c:pt idx="9083">
                  <c:v>-1650</c:v>
                </c:pt>
                <c:pt idx="9084">
                  <c:v>-1642</c:v>
                </c:pt>
                <c:pt idx="9085">
                  <c:v>-1643</c:v>
                </c:pt>
                <c:pt idx="9086">
                  <c:v>-1644</c:v>
                </c:pt>
                <c:pt idx="9087">
                  <c:v>-1636</c:v>
                </c:pt>
                <c:pt idx="9088">
                  <c:v>-1637</c:v>
                </c:pt>
                <c:pt idx="9089">
                  <c:v>-1638</c:v>
                </c:pt>
                <c:pt idx="9090">
                  <c:v>-1639</c:v>
                </c:pt>
                <c:pt idx="9091">
                  <c:v>-1640</c:v>
                </c:pt>
                <c:pt idx="9092">
                  <c:v>-1641</c:v>
                </c:pt>
                <c:pt idx="9093">
                  <c:v>-1642</c:v>
                </c:pt>
                <c:pt idx="9094">
                  <c:v>-1643</c:v>
                </c:pt>
                <c:pt idx="9095">
                  <c:v>-1644</c:v>
                </c:pt>
                <c:pt idx="9096">
                  <c:v>-1636</c:v>
                </c:pt>
                <c:pt idx="9097">
                  <c:v>-1637</c:v>
                </c:pt>
                <c:pt idx="9098">
                  <c:v>-1638</c:v>
                </c:pt>
                <c:pt idx="9099">
                  <c:v>-1639</c:v>
                </c:pt>
                <c:pt idx="9100">
                  <c:v>-1640</c:v>
                </c:pt>
                <c:pt idx="9101">
                  <c:v>-1641</c:v>
                </c:pt>
                <c:pt idx="9102">
                  <c:v>-1642</c:v>
                </c:pt>
                <c:pt idx="9103">
                  <c:v>-1643</c:v>
                </c:pt>
                <c:pt idx="9104">
                  <c:v>-1644</c:v>
                </c:pt>
                <c:pt idx="9105">
                  <c:v>-1636</c:v>
                </c:pt>
                <c:pt idx="9106">
                  <c:v>-1637</c:v>
                </c:pt>
                <c:pt idx="9107">
                  <c:v>-1638</c:v>
                </c:pt>
                <c:pt idx="9108">
                  <c:v>-1639</c:v>
                </c:pt>
                <c:pt idx="9109">
                  <c:v>-1640</c:v>
                </c:pt>
                <c:pt idx="9110">
                  <c:v>-1641</c:v>
                </c:pt>
                <c:pt idx="9111">
                  <c:v>-1642</c:v>
                </c:pt>
                <c:pt idx="9112">
                  <c:v>-1643</c:v>
                </c:pt>
                <c:pt idx="9113">
                  <c:v>-1644</c:v>
                </c:pt>
                <c:pt idx="9114">
                  <c:v>-1645</c:v>
                </c:pt>
                <c:pt idx="9115">
                  <c:v>-1646</c:v>
                </c:pt>
                <c:pt idx="9116">
                  <c:v>-1647</c:v>
                </c:pt>
                <c:pt idx="9117">
                  <c:v>-1648</c:v>
                </c:pt>
                <c:pt idx="9118">
                  <c:v>-1649</c:v>
                </c:pt>
                <c:pt idx="9119">
                  <c:v>-1650</c:v>
                </c:pt>
                <c:pt idx="9120">
                  <c:v>-1651</c:v>
                </c:pt>
                <c:pt idx="9121">
                  <c:v>-1652</c:v>
                </c:pt>
                <c:pt idx="9122">
                  <c:v>-1653</c:v>
                </c:pt>
                <c:pt idx="9123">
                  <c:v>-1654</c:v>
                </c:pt>
                <c:pt idx="9124">
                  <c:v>-1655</c:v>
                </c:pt>
                <c:pt idx="9125">
                  <c:v>-1656</c:v>
                </c:pt>
                <c:pt idx="9126">
                  <c:v>-1657</c:v>
                </c:pt>
                <c:pt idx="9127">
                  <c:v>-1658</c:v>
                </c:pt>
                <c:pt idx="9128">
                  <c:v>-1659</c:v>
                </c:pt>
                <c:pt idx="9129">
                  <c:v>-1660</c:v>
                </c:pt>
                <c:pt idx="9130">
                  <c:v>-1661</c:v>
                </c:pt>
                <c:pt idx="9131">
                  <c:v>-1662</c:v>
                </c:pt>
                <c:pt idx="9132">
                  <c:v>-1663</c:v>
                </c:pt>
                <c:pt idx="9133">
                  <c:v>-1664</c:v>
                </c:pt>
                <c:pt idx="9134">
                  <c:v>-1656</c:v>
                </c:pt>
                <c:pt idx="9135">
                  <c:v>-1657</c:v>
                </c:pt>
                <c:pt idx="9136">
                  <c:v>-1658</c:v>
                </c:pt>
                <c:pt idx="9137">
                  <c:v>-1659</c:v>
                </c:pt>
                <c:pt idx="9138">
                  <c:v>-1660</c:v>
                </c:pt>
                <c:pt idx="9139">
                  <c:v>-1661</c:v>
                </c:pt>
                <c:pt idx="9140">
                  <c:v>-1662</c:v>
                </c:pt>
                <c:pt idx="9141">
                  <c:v>-1663</c:v>
                </c:pt>
                <c:pt idx="9142">
                  <c:v>-1664</c:v>
                </c:pt>
                <c:pt idx="9143">
                  <c:v>-1665</c:v>
                </c:pt>
                <c:pt idx="9144">
                  <c:v>-1666</c:v>
                </c:pt>
                <c:pt idx="9145">
                  <c:v>-1667</c:v>
                </c:pt>
                <c:pt idx="9146">
                  <c:v>-1668</c:v>
                </c:pt>
                <c:pt idx="9147">
                  <c:v>-1669</c:v>
                </c:pt>
                <c:pt idx="9148">
                  <c:v>-1670</c:v>
                </c:pt>
                <c:pt idx="9149">
                  <c:v>-1671</c:v>
                </c:pt>
                <c:pt idx="9150">
                  <c:v>-1672</c:v>
                </c:pt>
                <c:pt idx="9151">
                  <c:v>-1673</c:v>
                </c:pt>
                <c:pt idx="9152">
                  <c:v>-1674</c:v>
                </c:pt>
                <c:pt idx="9153">
                  <c:v>-1675</c:v>
                </c:pt>
                <c:pt idx="9154">
                  <c:v>-1676</c:v>
                </c:pt>
                <c:pt idx="9155">
                  <c:v>-1677</c:v>
                </c:pt>
                <c:pt idx="9156">
                  <c:v>-1678</c:v>
                </c:pt>
                <c:pt idx="9157">
                  <c:v>-1679</c:v>
                </c:pt>
                <c:pt idx="9158">
                  <c:v>-1680</c:v>
                </c:pt>
                <c:pt idx="9159">
                  <c:v>-1681</c:v>
                </c:pt>
                <c:pt idx="9160">
                  <c:v>-1682</c:v>
                </c:pt>
                <c:pt idx="9161">
                  <c:v>-1683</c:v>
                </c:pt>
                <c:pt idx="9162">
                  <c:v>-1684</c:v>
                </c:pt>
                <c:pt idx="9163">
                  <c:v>-1685</c:v>
                </c:pt>
                <c:pt idx="9164">
                  <c:v>-1686</c:v>
                </c:pt>
                <c:pt idx="9165">
                  <c:v>-1687</c:v>
                </c:pt>
                <c:pt idx="9166">
                  <c:v>-1688</c:v>
                </c:pt>
                <c:pt idx="9167">
                  <c:v>-1689</c:v>
                </c:pt>
                <c:pt idx="9168">
                  <c:v>-1690</c:v>
                </c:pt>
                <c:pt idx="9169">
                  <c:v>-1691</c:v>
                </c:pt>
                <c:pt idx="9170">
                  <c:v>-1692</c:v>
                </c:pt>
                <c:pt idx="9171">
                  <c:v>-1684</c:v>
                </c:pt>
                <c:pt idx="9172">
                  <c:v>-1685</c:v>
                </c:pt>
                <c:pt idx="9173">
                  <c:v>-1686</c:v>
                </c:pt>
                <c:pt idx="9174">
                  <c:v>-1687</c:v>
                </c:pt>
                <c:pt idx="9175">
                  <c:v>-1679</c:v>
                </c:pt>
                <c:pt idx="9176">
                  <c:v>-1680</c:v>
                </c:pt>
                <c:pt idx="9177">
                  <c:v>-1681</c:v>
                </c:pt>
                <c:pt idx="9178">
                  <c:v>-1682</c:v>
                </c:pt>
                <c:pt idx="9179">
                  <c:v>-1683</c:v>
                </c:pt>
                <c:pt idx="9180">
                  <c:v>-1684</c:v>
                </c:pt>
                <c:pt idx="9181">
                  <c:v>-1676</c:v>
                </c:pt>
                <c:pt idx="9182">
                  <c:v>-1677</c:v>
                </c:pt>
                <c:pt idx="9183">
                  <c:v>-1678</c:v>
                </c:pt>
                <c:pt idx="9184">
                  <c:v>-1679</c:v>
                </c:pt>
                <c:pt idx="9185">
                  <c:v>-1680</c:v>
                </c:pt>
                <c:pt idx="9186">
                  <c:v>-1681</c:v>
                </c:pt>
                <c:pt idx="9187">
                  <c:v>-1682</c:v>
                </c:pt>
                <c:pt idx="9188">
                  <c:v>-1683</c:v>
                </c:pt>
                <c:pt idx="9189">
                  <c:v>-1684</c:v>
                </c:pt>
                <c:pt idx="9190">
                  <c:v>-1685</c:v>
                </c:pt>
                <c:pt idx="9191">
                  <c:v>-1686</c:v>
                </c:pt>
                <c:pt idx="9192">
                  <c:v>-1678</c:v>
                </c:pt>
                <c:pt idx="9193">
                  <c:v>-1679</c:v>
                </c:pt>
                <c:pt idx="9194">
                  <c:v>-1680</c:v>
                </c:pt>
                <c:pt idx="9195">
                  <c:v>-1672</c:v>
                </c:pt>
                <c:pt idx="9196">
                  <c:v>-1673</c:v>
                </c:pt>
                <c:pt idx="9197">
                  <c:v>-1674</c:v>
                </c:pt>
                <c:pt idx="9198">
                  <c:v>-1675</c:v>
                </c:pt>
                <c:pt idx="9199">
                  <c:v>-1676</c:v>
                </c:pt>
                <c:pt idx="9200">
                  <c:v>-1677</c:v>
                </c:pt>
                <c:pt idx="9201">
                  <c:v>-1678</c:v>
                </c:pt>
                <c:pt idx="9202">
                  <c:v>-1679</c:v>
                </c:pt>
                <c:pt idx="9203">
                  <c:v>-1680</c:v>
                </c:pt>
                <c:pt idx="9204">
                  <c:v>-1681</c:v>
                </c:pt>
                <c:pt idx="9205">
                  <c:v>-1682</c:v>
                </c:pt>
                <c:pt idx="9206">
                  <c:v>-1683</c:v>
                </c:pt>
                <c:pt idx="9207">
                  <c:v>-1684</c:v>
                </c:pt>
                <c:pt idx="9208">
                  <c:v>-1685</c:v>
                </c:pt>
                <c:pt idx="9209">
                  <c:v>-1686</c:v>
                </c:pt>
                <c:pt idx="9210">
                  <c:v>-1687</c:v>
                </c:pt>
                <c:pt idx="9211">
                  <c:v>-1688</c:v>
                </c:pt>
                <c:pt idx="9212">
                  <c:v>-1689</c:v>
                </c:pt>
                <c:pt idx="9213">
                  <c:v>-1690</c:v>
                </c:pt>
                <c:pt idx="9214">
                  <c:v>-1682</c:v>
                </c:pt>
                <c:pt idx="9215">
                  <c:v>-1683</c:v>
                </c:pt>
                <c:pt idx="9216">
                  <c:v>-1684</c:v>
                </c:pt>
                <c:pt idx="9217">
                  <c:v>-1676</c:v>
                </c:pt>
                <c:pt idx="9218">
                  <c:v>-1677</c:v>
                </c:pt>
                <c:pt idx="9219">
                  <c:v>-1678</c:v>
                </c:pt>
                <c:pt idx="9220">
                  <c:v>-1679</c:v>
                </c:pt>
                <c:pt idx="9221">
                  <c:v>-1680</c:v>
                </c:pt>
                <c:pt idx="9222">
                  <c:v>-1681</c:v>
                </c:pt>
                <c:pt idx="9223">
                  <c:v>-1682</c:v>
                </c:pt>
                <c:pt idx="9224">
                  <c:v>-1683</c:v>
                </c:pt>
                <c:pt idx="9225">
                  <c:v>-1684</c:v>
                </c:pt>
                <c:pt idx="9226">
                  <c:v>-1685</c:v>
                </c:pt>
                <c:pt idx="9227">
                  <c:v>-1686</c:v>
                </c:pt>
                <c:pt idx="9228">
                  <c:v>-1687</c:v>
                </c:pt>
                <c:pt idx="9229">
                  <c:v>-1688</c:v>
                </c:pt>
                <c:pt idx="9230">
                  <c:v>-1689</c:v>
                </c:pt>
                <c:pt idx="9231">
                  <c:v>-1690</c:v>
                </c:pt>
                <c:pt idx="9232">
                  <c:v>-1691</c:v>
                </c:pt>
                <c:pt idx="9233">
                  <c:v>-1692</c:v>
                </c:pt>
                <c:pt idx="9234">
                  <c:v>-1693</c:v>
                </c:pt>
                <c:pt idx="9235">
                  <c:v>-1694</c:v>
                </c:pt>
                <c:pt idx="9236">
                  <c:v>-1695</c:v>
                </c:pt>
                <c:pt idx="9237">
                  <c:v>-1696</c:v>
                </c:pt>
                <c:pt idx="9238">
                  <c:v>-1697</c:v>
                </c:pt>
                <c:pt idx="9239">
                  <c:v>-1698</c:v>
                </c:pt>
                <c:pt idx="9240">
                  <c:v>-1699</c:v>
                </c:pt>
                <c:pt idx="9241">
                  <c:v>-1700</c:v>
                </c:pt>
                <c:pt idx="9242">
                  <c:v>-1701</c:v>
                </c:pt>
                <c:pt idx="9243">
                  <c:v>-1702</c:v>
                </c:pt>
                <c:pt idx="9244">
                  <c:v>-1703</c:v>
                </c:pt>
                <c:pt idx="9245">
                  <c:v>-1704</c:v>
                </c:pt>
                <c:pt idx="9246">
                  <c:v>-1705</c:v>
                </c:pt>
                <c:pt idx="9247">
                  <c:v>-1706</c:v>
                </c:pt>
                <c:pt idx="9248">
                  <c:v>-1707</c:v>
                </c:pt>
                <c:pt idx="9249">
                  <c:v>-1708</c:v>
                </c:pt>
                <c:pt idx="9250">
                  <c:v>-1709</c:v>
                </c:pt>
                <c:pt idx="9251">
                  <c:v>-1701</c:v>
                </c:pt>
                <c:pt idx="9252">
                  <c:v>-1702</c:v>
                </c:pt>
                <c:pt idx="9253">
                  <c:v>-1703</c:v>
                </c:pt>
                <c:pt idx="9254">
                  <c:v>-1704</c:v>
                </c:pt>
                <c:pt idx="9255">
                  <c:v>-1705</c:v>
                </c:pt>
                <c:pt idx="9256">
                  <c:v>-1697</c:v>
                </c:pt>
                <c:pt idx="9257">
                  <c:v>-1698</c:v>
                </c:pt>
                <c:pt idx="9258">
                  <c:v>-1699</c:v>
                </c:pt>
                <c:pt idx="9259">
                  <c:v>-1700</c:v>
                </c:pt>
                <c:pt idx="9260">
                  <c:v>-1701</c:v>
                </c:pt>
                <c:pt idx="9261">
                  <c:v>-1702</c:v>
                </c:pt>
                <c:pt idx="9262">
                  <c:v>-1703</c:v>
                </c:pt>
                <c:pt idx="9263">
                  <c:v>-1704</c:v>
                </c:pt>
                <c:pt idx="9264">
                  <c:v>-1705</c:v>
                </c:pt>
                <c:pt idx="9265">
                  <c:v>-1706</c:v>
                </c:pt>
                <c:pt idx="9266">
                  <c:v>-1707</c:v>
                </c:pt>
                <c:pt idx="9267">
                  <c:v>-1708</c:v>
                </c:pt>
                <c:pt idx="9268">
                  <c:v>-1709</c:v>
                </c:pt>
                <c:pt idx="9269">
                  <c:v>-1710</c:v>
                </c:pt>
                <c:pt idx="9270">
                  <c:v>-1711</c:v>
                </c:pt>
                <c:pt idx="9271">
                  <c:v>-1703</c:v>
                </c:pt>
                <c:pt idx="9272">
                  <c:v>-1704</c:v>
                </c:pt>
                <c:pt idx="9273">
                  <c:v>-1705</c:v>
                </c:pt>
                <c:pt idx="9274">
                  <c:v>-1706</c:v>
                </c:pt>
                <c:pt idx="9275">
                  <c:v>-1707</c:v>
                </c:pt>
                <c:pt idx="9276">
                  <c:v>-1708</c:v>
                </c:pt>
                <c:pt idx="9277">
                  <c:v>-1709</c:v>
                </c:pt>
                <c:pt idx="9278">
                  <c:v>-1710</c:v>
                </c:pt>
                <c:pt idx="9279">
                  <c:v>-1711</c:v>
                </c:pt>
                <c:pt idx="9280">
                  <c:v>-1712</c:v>
                </c:pt>
                <c:pt idx="9281">
                  <c:v>-1713</c:v>
                </c:pt>
                <c:pt idx="9282">
                  <c:v>-1714</c:v>
                </c:pt>
                <c:pt idx="9283">
                  <c:v>-1715</c:v>
                </c:pt>
                <c:pt idx="9284">
                  <c:v>-1707</c:v>
                </c:pt>
                <c:pt idx="9285">
                  <c:v>-1708</c:v>
                </c:pt>
                <c:pt idx="9286">
                  <c:v>-1709</c:v>
                </c:pt>
                <c:pt idx="9287">
                  <c:v>-1710</c:v>
                </c:pt>
                <c:pt idx="9288">
                  <c:v>-1702</c:v>
                </c:pt>
                <c:pt idx="9289">
                  <c:v>-1703</c:v>
                </c:pt>
                <c:pt idx="9290">
                  <c:v>-1704</c:v>
                </c:pt>
                <c:pt idx="9291">
                  <c:v>-1705</c:v>
                </c:pt>
                <c:pt idx="9292">
                  <c:v>-1697</c:v>
                </c:pt>
                <c:pt idx="9293">
                  <c:v>-1698</c:v>
                </c:pt>
                <c:pt idx="9294">
                  <c:v>-1699</c:v>
                </c:pt>
                <c:pt idx="9295">
                  <c:v>-1700</c:v>
                </c:pt>
                <c:pt idx="9296">
                  <c:v>-1692</c:v>
                </c:pt>
                <c:pt idx="9297">
                  <c:v>-1693</c:v>
                </c:pt>
                <c:pt idx="9298">
                  <c:v>-1694</c:v>
                </c:pt>
                <c:pt idx="9299">
                  <c:v>-1695</c:v>
                </c:pt>
                <c:pt idx="9300">
                  <c:v>-1687</c:v>
                </c:pt>
                <c:pt idx="9301">
                  <c:v>-1688</c:v>
                </c:pt>
                <c:pt idx="9302">
                  <c:v>-1680</c:v>
                </c:pt>
                <c:pt idx="9303">
                  <c:v>-1681</c:v>
                </c:pt>
                <c:pt idx="9304">
                  <c:v>-1682</c:v>
                </c:pt>
                <c:pt idx="9305">
                  <c:v>-1683</c:v>
                </c:pt>
                <c:pt idx="9306">
                  <c:v>-1684</c:v>
                </c:pt>
                <c:pt idx="9307">
                  <c:v>-1676</c:v>
                </c:pt>
                <c:pt idx="9308">
                  <c:v>-1677</c:v>
                </c:pt>
                <c:pt idx="9309">
                  <c:v>-1678</c:v>
                </c:pt>
                <c:pt idx="9310">
                  <c:v>-1670</c:v>
                </c:pt>
                <c:pt idx="9311">
                  <c:v>-1671</c:v>
                </c:pt>
                <c:pt idx="9312">
                  <c:v>-1672</c:v>
                </c:pt>
                <c:pt idx="9313">
                  <c:v>-1673</c:v>
                </c:pt>
                <c:pt idx="9314">
                  <c:v>-1674</c:v>
                </c:pt>
                <c:pt idx="9315">
                  <c:v>-1675</c:v>
                </c:pt>
                <c:pt idx="9316">
                  <c:v>-1676</c:v>
                </c:pt>
                <c:pt idx="9317">
                  <c:v>-1677</c:v>
                </c:pt>
                <c:pt idx="9318">
                  <c:v>-1678</c:v>
                </c:pt>
                <c:pt idx="9319">
                  <c:v>-1679</c:v>
                </c:pt>
                <c:pt idx="9320">
                  <c:v>-1680</c:v>
                </c:pt>
                <c:pt idx="9321">
                  <c:v>-1681</c:v>
                </c:pt>
                <c:pt idx="9322">
                  <c:v>-1682</c:v>
                </c:pt>
                <c:pt idx="9323">
                  <c:v>-1674</c:v>
                </c:pt>
                <c:pt idx="9324">
                  <c:v>-1666</c:v>
                </c:pt>
                <c:pt idx="9325">
                  <c:v>-1667</c:v>
                </c:pt>
                <c:pt idx="9326">
                  <c:v>-1668</c:v>
                </c:pt>
                <c:pt idx="9327">
                  <c:v>-1669</c:v>
                </c:pt>
                <c:pt idx="9328">
                  <c:v>-1670</c:v>
                </c:pt>
                <c:pt idx="9329">
                  <c:v>-1671</c:v>
                </c:pt>
                <c:pt idx="9330">
                  <c:v>-1672</c:v>
                </c:pt>
                <c:pt idx="9331">
                  <c:v>-1673</c:v>
                </c:pt>
                <c:pt idx="9332">
                  <c:v>-1674</c:v>
                </c:pt>
                <c:pt idx="9333">
                  <c:v>-1675</c:v>
                </c:pt>
                <c:pt idx="9334">
                  <c:v>-1676</c:v>
                </c:pt>
                <c:pt idx="9335">
                  <c:v>-1677</c:v>
                </c:pt>
                <c:pt idx="9336">
                  <c:v>-1678</c:v>
                </c:pt>
                <c:pt idx="9337">
                  <c:v>-1679</c:v>
                </c:pt>
                <c:pt idx="9338">
                  <c:v>-1680</c:v>
                </c:pt>
                <c:pt idx="9339">
                  <c:v>-1681</c:v>
                </c:pt>
                <c:pt idx="9340">
                  <c:v>-1673</c:v>
                </c:pt>
                <c:pt idx="9341">
                  <c:v>-1674</c:v>
                </c:pt>
                <c:pt idx="9342">
                  <c:v>-1675</c:v>
                </c:pt>
                <c:pt idx="9343">
                  <c:v>-1676</c:v>
                </c:pt>
                <c:pt idx="9344">
                  <c:v>-1677</c:v>
                </c:pt>
                <c:pt idx="9345">
                  <c:v>-1678</c:v>
                </c:pt>
                <c:pt idx="9346">
                  <c:v>-1679</c:v>
                </c:pt>
                <c:pt idx="9347">
                  <c:v>-1680</c:v>
                </c:pt>
                <c:pt idx="9348">
                  <c:v>-1681</c:v>
                </c:pt>
                <c:pt idx="9349">
                  <c:v>-1682</c:v>
                </c:pt>
                <c:pt idx="9350">
                  <c:v>-1683</c:v>
                </c:pt>
                <c:pt idx="9351">
                  <c:v>-1684</c:v>
                </c:pt>
                <c:pt idx="9352">
                  <c:v>-1685</c:v>
                </c:pt>
                <c:pt idx="9353">
                  <c:v>-1686</c:v>
                </c:pt>
                <c:pt idx="9354">
                  <c:v>-1687</c:v>
                </c:pt>
                <c:pt idx="9355">
                  <c:v>-1688</c:v>
                </c:pt>
                <c:pt idx="9356">
                  <c:v>-1689</c:v>
                </c:pt>
                <c:pt idx="9357">
                  <c:v>-1690</c:v>
                </c:pt>
                <c:pt idx="9358">
                  <c:v>-1691</c:v>
                </c:pt>
                <c:pt idx="9359">
                  <c:v>-1692</c:v>
                </c:pt>
                <c:pt idx="9360">
                  <c:v>-1693</c:v>
                </c:pt>
                <c:pt idx="9361">
                  <c:v>-1694</c:v>
                </c:pt>
                <c:pt idx="9362">
                  <c:v>-1695</c:v>
                </c:pt>
                <c:pt idx="9363">
                  <c:v>-1696</c:v>
                </c:pt>
                <c:pt idx="9364">
                  <c:v>-1697</c:v>
                </c:pt>
                <c:pt idx="9365">
                  <c:v>-1698</c:v>
                </c:pt>
                <c:pt idx="9366">
                  <c:v>-1699</c:v>
                </c:pt>
                <c:pt idx="9367">
                  <c:v>-1700</c:v>
                </c:pt>
                <c:pt idx="9368">
                  <c:v>-1701</c:v>
                </c:pt>
                <c:pt idx="9369">
                  <c:v>-1702</c:v>
                </c:pt>
                <c:pt idx="9370">
                  <c:v>-1703</c:v>
                </c:pt>
                <c:pt idx="9371">
                  <c:v>-1695</c:v>
                </c:pt>
                <c:pt idx="9372">
                  <c:v>-1696</c:v>
                </c:pt>
                <c:pt idx="9373">
                  <c:v>-1697</c:v>
                </c:pt>
                <c:pt idx="9374">
                  <c:v>-1698</c:v>
                </c:pt>
                <c:pt idx="9375">
                  <c:v>-1699</c:v>
                </c:pt>
                <c:pt idx="9376">
                  <c:v>-1700</c:v>
                </c:pt>
                <c:pt idx="9377">
                  <c:v>-1701</c:v>
                </c:pt>
                <c:pt idx="9378">
                  <c:v>-1693</c:v>
                </c:pt>
                <c:pt idx="9379">
                  <c:v>-1694</c:v>
                </c:pt>
                <c:pt idx="9380">
                  <c:v>-1695</c:v>
                </c:pt>
                <c:pt idx="9381">
                  <c:v>-1696</c:v>
                </c:pt>
                <c:pt idx="9382">
                  <c:v>-1697</c:v>
                </c:pt>
                <c:pt idx="9383">
                  <c:v>-1698</c:v>
                </c:pt>
                <c:pt idx="9384">
                  <c:v>-1699</c:v>
                </c:pt>
                <c:pt idx="9385">
                  <c:v>-1700</c:v>
                </c:pt>
                <c:pt idx="9386">
                  <c:v>-1701</c:v>
                </c:pt>
                <c:pt idx="9387">
                  <c:v>-1702</c:v>
                </c:pt>
                <c:pt idx="9388">
                  <c:v>-1703</c:v>
                </c:pt>
                <c:pt idx="9389">
                  <c:v>-1704</c:v>
                </c:pt>
                <c:pt idx="9390">
                  <c:v>-1705</c:v>
                </c:pt>
                <c:pt idx="9391">
                  <c:v>-1706</c:v>
                </c:pt>
                <c:pt idx="9392">
                  <c:v>-1707</c:v>
                </c:pt>
                <c:pt idx="9393">
                  <c:v>-1708</c:v>
                </c:pt>
                <c:pt idx="9394">
                  <c:v>-1709</c:v>
                </c:pt>
                <c:pt idx="9395">
                  <c:v>-1710</c:v>
                </c:pt>
                <c:pt idx="9396">
                  <c:v>-1711</c:v>
                </c:pt>
                <c:pt idx="9397">
                  <c:v>-1712</c:v>
                </c:pt>
                <c:pt idx="9398">
                  <c:v>-1713</c:v>
                </c:pt>
                <c:pt idx="9399">
                  <c:v>-1714</c:v>
                </c:pt>
                <c:pt idx="9400">
                  <c:v>-1715</c:v>
                </c:pt>
                <c:pt idx="9401">
                  <c:v>-1716</c:v>
                </c:pt>
                <c:pt idx="9402">
                  <c:v>-1717</c:v>
                </c:pt>
                <c:pt idx="9403">
                  <c:v>-1718</c:v>
                </c:pt>
                <c:pt idx="9404">
                  <c:v>-1719</c:v>
                </c:pt>
                <c:pt idx="9405">
                  <c:v>-1720</c:v>
                </c:pt>
                <c:pt idx="9406">
                  <c:v>-1721</c:v>
                </c:pt>
                <c:pt idx="9407">
                  <c:v>-1722</c:v>
                </c:pt>
                <c:pt idx="9408">
                  <c:v>-1723</c:v>
                </c:pt>
                <c:pt idx="9409">
                  <c:v>-1724</c:v>
                </c:pt>
                <c:pt idx="9410">
                  <c:v>-1725</c:v>
                </c:pt>
                <c:pt idx="9411">
                  <c:v>-1726</c:v>
                </c:pt>
                <c:pt idx="9412">
                  <c:v>-1727</c:v>
                </c:pt>
                <c:pt idx="9413">
                  <c:v>-1728</c:v>
                </c:pt>
                <c:pt idx="9414">
                  <c:v>-1729</c:v>
                </c:pt>
                <c:pt idx="9415">
                  <c:v>-1730</c:v>
                </c:pt>
                <c:pt idx="9416">
                  <c:v>-1731</c:v>
                </c:pt>
                <c:pt idx="9417">
                  <c:v>-1732</c:v>
                </c:pt>
                <c:pt idx="9418">
                  <c:v>-1724</c:v>
                </c:pt>
                <c:pt idx="9419">
                  <c:v>-1725</c:v>
                </c:pt>
                <c:pt idx="9420">
                  <c:v>-1726</c:v>
                </c:pt>
                <c:pt idx="9421">
                  <c:v>-1727</c:v>
                </c:pt>
                <c:pt idx="9422">
                  <c:v>-1728</c:v>
                </c:pt>
                <c:pt idx="9423">
                  <c:v>-1729</c:v>
                </c:pt>
                <c:pt idx="9424">
                  <c:v>-1721</c:v>
                </c:pt>
                <c:pt idx="9425">
                  <c:v>-1722</c:v>
                </c:pt>
                <c:pt idx="9426">
                  <c:v>-1714</c:v>
                </c:pt>
                <c:pt idx="9427">
                  <c:v>-1715</c:v>
                </c:pt>
                <c:pt idx="9428">
                  <c:v>-1716</c:v>
                </c:pt>
                <c:pt idx="9429">
                  <c:v>-1717</c:v>
                </c:pt>
                <c:pt idx="9430">
                  <c:v>-1718</c:v>
                </c:pt>
                <c:pt idx="9431">
                  <c:v>-1719</c:v>
                </c:pt>
                <c:pt idx="9432">
                  <c:v>-1720</c:v>
                </c:pt>
                <c:pt idx="9433">
                  <c:v>-1721</c:v>
                </c:pt>
                <c:pt idx="9434">
                  <c:v>-1722</c:v>
                </c:pt>
                <c:pt idx="9435">
                  <c:v>-1714</c:v>
                </c:pt>
                <c:pt idx="9436">
                  <c:v>-1715</c:v>
                </c:pt>
                <c:pt idx="9437">
                  <c:v>-1716</c:v>
                </c:pt>
                <c:pt idx="9438">
                  <c:v>-1717</c:v>
                </c:pt>
                <c:pt idx="9439">
                  <c:v>-1718</c:v>
                </c:pt>
                <c:pt idx="9440">
                  <c:v>-1719</c:v>
                </c:pt>
                <c:pt idx="9441">
                  <c:v>-1711</c:v>
                </c:pt>
                <c:pt idx="9442">
                  <c:v>-1712</c:v>
                </c:pt>
                <c:pt idx="9443">
                  <c:v>-1713</c:v>
                </c:pt>
                <c:pt idx="9444">
                  <c:v>-1714</c:v>
                </c:pt>
                <c:pt idx="9445">
                  <c:v>-1715</c:v>
                </c:pt>
                <c:pt idx="9446">
                  <c:v>-1716</c:v>
                </c:pt>
                <c:pt idx="9447">
                  <c:v>-1717</c:v>
                </c:pt>
                <c:pt idx="9448">
                  <c:v>-1718</c:v>
                </c:pt>
                <c:pt idx="9449">
                  <c:v>-1719</c:v>
                </c:pt>
                <c:pt idx="9450">
                  <c:v>-1720</c:v>
                </c:pt>
                <c:pt idx="9451">
                  <c:v>-1721</c:v>
                </c:pt>
                <c:pt idx="9452">
                  <c:v>-1722</c:v>
                </c:pt>
                <c:pt idx="9453">
                  <c:v>-1723</c:v>
                </c:pt>
                <c:pt idx="9454">
                  <c:v>-1724</c:v>
                </c:pt>
                <c:pt idx="9455">
                  <c:v>-1725</c:v>
                </c:pt>
                <c:pt idx="9456">
                  <c:v>-1726</c:v>
                </c:pt>
                <c:pt idx="9457">
                  <c:v>-1727</c:v>
                </c:pt>
                <c:pt idx="9458">
                  <c:v>-1728</c:v>
                </c:pt>
                <c:pt idx="9459">
                  <c:v>-1729</c:v>
                </c:pt>
                <c:pt idx="9460">
                  <c:v>-1730</c:v>
                </c:pt>
                <c:pt idx="9461">
                  <c:v>-1731</c:v>
                </c:pt>
                <c:pt idx="9462">
                  <c:v>-1732</c:v>
                </c:pt>
                <c:pt idx="9463">
                  <c:v>-1733</c:v>
                </c:pt>
                <c:pt idx="9464">
                  <c:v>-1734</c:v>
                </c:pt>
                <c:pt idx="9465">
                  <c:v>-1735</c:v>
                </c:pt>
                <c:pt idx="9466">
                  <c:v>-1736</c:v>
                </c:pt>
                <c:pt idx="9467">
                  <c:v>-1737</c:v>
                </c:pt>
                <c:pt idx="9468">
                  <c:v>-1738</c:v>
                </c:pt>
                <c:pt idx="9469">
                  <c:v>-1739</c:v>
                </c:pt>
                <c:pt idx="9470">
                  <c:v>-1740</c:v>
                </c:pt>
                <c:pt idx="9471">
                  <c:v>-1741</c:v>
                </c:pt>
                <c:pt idx="9472">
                  <c:v>-1742</c:v>
                </c:pt>
                <c:pt idx="9473">
                  <c:v>-1743</c:v>
                </c:pt>
                <c:pt idx="9474">
                  <c:v>-1744</c:v>
                </c:pt>
                <c:pt idx="9475">
                  <c:v>-1745</c:v>
                </c:pt>
                <c:pt idx="9476">
                  <c:v>-1746</c:v>
                </c:pt>
                <c:pt idx="9477">
                  <c:v>-1747</c:v>
                </c:pt>
                <c:pt idx="9478">
                  <c:v>-1748</c:v>
                </c:pt>
                <c:pt idx="9479">
                  <c:v>-1749</c:v>
                </c:pt>
                <c:pt idx="9480">
                  <c:v>-1750</c:v>
                </c:pt>
                <c:pt idx="9481">
                  <c:v>-1751</c:v>
                </c:pt>
                <c:pt idx="9482">
                  <c:v>-1752</c:v>
                </c:pt>
                <c:pt idx="9483">
                  <c:v>-1753</c:v>
                </c:pt>
                <c:pt idx="9484">
                  <c:v>-1754</c:v>
                </c:pt>
                <c:pt idx="9485">
                  <c:v>-1755</c:v>
                </c:pt>
                <c:pt idx="9486">
                  <c:v>-1756</c:v>
                </c:pt>
                <c:pt idx="9487">
                  <c:v>-1757</c:v>
                </c:pt>
                <c:pt idx="9488">
                  <c:v>-1749</c:v>
                </c:pt>
                <c:pt idx="9489">
                  <c:v>-1750</c:v>
                </c:pt>
                <c:pt idx="9490">
                  <c:v>-1751</c:v>
                </c:pt>
                <c:pt idx="9491">
                  <c:v>-1752</c:v>
                </c:pt>
                <c:pt idx="9492">
                  <c:v>-1744</c:v>
                </c:pt>
                <c:pt idx="9493">
                  <c:v>-1745</c:v>
                </c:pt>
                <c:pt idx="9494">
                  <c:v>-1746</c:v>
                </c:pt>
                <c:pt idx="9495">
                  <c:v>-1747</c:v>
                </c:pt>
                <c:pt idx="9496">
                  <c:v>-1748</c:v>
                </c:pt>
                <c:pt idx="9497">
                  <c:v>-1749</c:v>
                </c:pt>
                <c:pt idx="9498">
                  <c:v>-1750</c:v>
                </c:pt>
                <c:pt idx="9499">
                  <c:v>-1751</c:v>
                </c:pt>
                <c:pt idx="9500">
                  <c:v>-1752</c:v>
                </c:pt>
                <c:pt idx="9501">
                  <c:v>-1753</c:v>
                </c:pt>
                <c:pt idx="9502">
                  <c:v>-1754</c:v>
                </c:pt>
                <c:pt idx="9503">
                  <c:v>-1746</c:v>
                </c:pt>
                <c:pt idx="9504">
                  <c:v>-1738</c:v>
                </c:pt>
                <c:pt idx="9505">
                  <c:v>-1739</c:v>
                </c:pt>
                <c:pt idx="9506">
                  <c:v>-1740</c:v>
                </c:pt>
                <c:pt idx="9507">
                  <c:v>-1741</c:v>
                </c:pt>
                <c:pt idx="9508">
                  <c:v>-1742</c:v>
                </c:pt>
                <c:pt idx="9509">
                  <c:v>-1743</c:v>
                </c:pt>
                <c:pt idx="9510">
                  <c:v>-1744</c:v>
                </c:pt>
                <c:pt idx="9511">
                  <c:v>-1745</c:v>
                </c:pt>
                <c:pt idx="9512">
                  <c:v>-1746</c:v>
                </c:pt>
                <c:pt idx="9513">
                  <c:v>-1747</c:v>
                </c:pt>
                <c:pt idx="9514">
                  <c:v>-1748</c:v>
                </c:pt>
                <c:pt idx="9515">
                  <c:v>-1749</c:v>
                </c:pt>
                <c:pt idx="9516">
                  <c:v>-1750</c:v>
                </c:pt>
                <c:pt idx="9517">
                  <c:v>-1751</c:v>
                </c:pt>
                <c:pt idx="9518">
                  <c:v>-1752</c:v>
                </c:pt>
                <c:pt idx="9519">
                  <c:v>-1753</c:v>
                </c:pt>
                <c:pt idx="9520">
                  <c:v>-1754</c:v>
                </c:pt>
                <c:pt idx="9521">
                  <c:v>-1755</c:v>
                </c:pt>
                <c:pt idx="9522">
                  <c:v>-1756</c:v>
                </c:pt>
                <c:pt idx="9523">
                  <c:v>-1757</c:v>
                </c:pt>
                <c:pt idx="9524">
                  <c:v>-1758</c:v>
                </c:pt>
                <c:pt idx="9525">
                  <c:v>-1759</c:v>
                </c:pt>
                <c:pt idx="9526">
                  <c:v>-1751</c:v>
                </c:pt>
                <c:pt idx="9527">
                  <c:v>-1752</c:v>
                </c:pt>
                <c:pt idx="9528">
                  <c:v>-1753</c:v>
                </c:pt>
                <c:pt idx="9529">
                  <c:v>-1754</c:v>
                </c:pt>
                <c:pt idx="9530">
                  <c:v>-1755</c:v>
                </c:pt>
                <c:pt idx="9531">
                  <c:v>-1756</c:v>
                </c:pt>
                <c:pt idx="9532">
                  <c:v>-1757</c:v>
                </c:pt>
                <c:pt idx="9533">
                  <c:v>-1758</c:v>
                </c:pt>
                <c:pt idx="9534">
                  <c:v>-1750</c:v>
                </c:pt>
                <c:pt idx="9535">
                  <c:v>-1751</c:v>
                </c:pt>
                <c:pt idx="9536">
                  <c:v>-1752</c:v>
                </c:pt>
                <c:pt idx="9537">
                  <c:v>-1753</c:v>
                </c:pt>
                <c:pt idx="9538">
                  <c:v>-1754</c:v>
                </c:pt>
                <c:pt idx="9539">
                  <c:v>-1755</c:v>
                </c:pt>
                <c:pt idx="9540">
                  <c:v>-1756</c:v>
                </c:pt>
                <c:pt idx="9541">
                  <c:v>-1757</c:v>
                </c:pt>
                <c:pt idx="9542">
                  <c:v>-1749</c:v>
                </c:pt>
                <c:pt idx="9543">
                  <c:v>-1750</c:v>
                </c:pt>
                <c:pt idx="9544">
                  <c:v>-1751</c:v>
                </c:pt>
                <c:pt idx="9545">
                  <c:v>-1752</c:v>
                </c:pt>
                <c:pt idx="9546">
                  <c:v>-1753</c:v>
                </c:pt>
                <c:pt idx="9547">
                  <c:v>-1754</c:v>
                </c:pt>
                <c:pt idx="9548">
                  <c:v>-1755</c:v>
                </c:pt>
                <c:pt idx="9549">
                  <c:v>-1756</c:v>
                </c:pt>
                <c:pt idx="9550">
                  <c:v>-1757</c:v>
                </c:pt>
                <c:pt idx="9551">
                  <c:v>-1758</c:v>
                </c:pt>
                <c:pt idx="9552">
                  <c:v>-1759</c:v>
                </c:pt>
                <c:pt idx="9553">
                  <c:v>-1760</c:v>
                </c:pt>
                <c:pt idx="9554">
                  <c:v>-1761</c:v>
                </c:pt>
                <c:pt idx="9555">
                  <c:v>-1762</c:v>
                </c:pt>
                <c:pt idx="9556">
                  <c:v>-1763</c:v>
                </c:pt>
                <c:pt idx="9557">
                  <c:v>-1764</c:v>
                </c:pt>
                <c:pt idx="9558">
                  <c:v>-1765</c:v>
                </c:pt>
                <c:pt idx="9559">
                  <c:v>-1766</c:v>
                </c:pt>
                <c:pt idx="9560">
                  <c:v>-1767</c:v>
                </c:pt>
                <c:pt idx="9561">
                  <c:v>-1768</c:v>
                </c:pt>
                <c:pt idx="9562">
                  <c:v>-1769</c:v>
                </c:pt>
                <c:pt idx="9563">
                  <c:v>-1770</c:v>
                </c:pt>
                <c:pt idx="9564">
                  <c:v>-1771</c:v>
                </c:pt>
                <c:pt idx="9565">
                  <c:v>-1772</c:v>
                </c:pt>
                <c:pt idx="9566">
                  <c:v>-1773</c:v>
                </c:pt>
                <c:pt idx="9567">
                  <c:v>-1774</c:v>
                </c:pt>
                <c:pt idx="9568">
                  <c:v>-1775</c:v>
                </c:pt>
                <c:pt idx="9569">
                  <c:v>-1776</c:v>
                </c:pt>
                <c:pt idx="9570">
                  <c:v>-1777</c:v>
                </c:pt>
                <c:pt idx="9571">
                  <c:v>-1778</c:v>
                </c:pt>
                <c:pt idx="9572">
                  <c:v>-1779</c:v>
                </c:pt>
                <c:pt idx="9573">
                  <c:v>-1780</c:v>
                </c:pt>
                <c:pt idx="9574">
                  <c:v>-1781</c:v>
                </c:pt>
                <c:pt idx="9575">
                  <c:v>-1782</c:v>
                </c:pt>
                <c:pt idx="9576">
                  <c:v>-1783</c:v>
                </c:pt>
                <c:pt idx="9577">
                  <c:v>-1784</c:v>
                </c:pt>
                <c:pt idx="9578">
                  <c:v>-1776</c:v>
                </c:pt>
                <c:pt idx="9579">
                  <c:v>-1777</c:v>
                </c:pt>
                <c:pt idx="9580">
                  <c:v>-1778</c:v>
                </c:pt>
                <c:pt idx="9581">
                  <c:v>-1779</c:v>
                </c:pt>
                <c:pt idx="9582">
                  <c:v>-1780</c:v>
                </c:pt>
                <c:pt idx="9583">
                  <c:v>-1781</c:v>
                </c:pt>
                <c:pt idx="9584">
                  <c:v>-1782</c:v>
                </c:pt>
                <c:pt idx="9585">
                  <c:v>-1783</c:v>
                </c:pt>
                <c:pt idx="9586">
                  <c:v>-1784</c:v>
                </c:pt>
                <c:pt idx="9587">
                  <c:v>-1785</c:v>
                </c:pt>
                <c:pt idx="9588">
                  <c:v>-1786</c:v>
                </c:pt>
                <c:pt idx="9589">
                  <c:v>-1787</c:v>
                </c:pt>
                <c:pt idx="9590">
                  <c:v>-1788</c:v>
                </c:pt>
                <c:pt idx="9591">
                  <c:v>-1789</c:v>
                </c:pt>
                <c:pt idx="9592">
                  <c:v>-1790</c:v>
                </c:pt>
                <c:pt idx="9593">
                  <c:v>-1791</c:v>
                </c:pt>
                <c:pt idx="9594">
                  <c:v>-1792</c:v>
                </c:pt>
                <c:pt idx="9595">
                  <c:v>-1784</c:v>
                </c:pt>
                <c:pt idx="9596">
                  <c:v>-1785</c:v>
                </c:pt>
                <c:pt idx="9597">
                  <c:v>-1786</c:v>
                </c:pt>
                <c:pt idx="9598">
                  <c:v>-1787</c:v>
                </c:pt>
                <c:pt idx="9599">
                  <c:v>-1788</c:v>
                </c:pt>
                <c:pt idx="9600">
                  <c:v>-1789</c:v>
                </c:pt>
                <c:pt idx="9601">
                  <c:v>-1790</c:v>
                </c:pt>
                <c:pt idx="9602">
                  <c:v>-1791</c:v>
                </c:pt>
                <c:pt idx="9603">
                  <c:v>-1792</c:v>
                </c:pt>
                <c:pt idx="9604">
                  <c:v>-1793</c:v>
                </c:pt>
                <c:pt idx="9605">
                  <c:v>-1794</c:v>
                </c:pt>
                <c:pt idx="9606">
                  <c:v>-1795</c:v>
                </c:pt>
                <c:pt idx="9607">
                  <c:v>-1796</c:v>
                </c:pt>
                <c:pt idx="9608">
                  <c:v>-1797</c:v>
                </c:pt>
                <c:pt idx="9609">
                  <c:v>-1798</c:v>
                </c:pt>
                <c:pt idx="9610">
                  <c:v>-1799</c:v>
                </c:pt>
                <c:pt idx="9611">
                  <c:v>-1800</c:v>
                </c:pt>
                <c:pt idx="9612">
                  <c:v>-1801</c:v>
                </c:pt>
                <c:pt idx="9613">
                  <c:v>-1802</c:v>
                </c:pt>
                <c:pt idx="9614">
                  <c:v>-1803</c:v>
                </c:pt>
                <c:pt idx="9615">
                  <c:v>-1795</c:v>
                </c:pt>
                <c:pt idx="9616">
                  <c:v>-1796</c:v>
                </c:pt>
                <c:pt idx="9617">
                  <c:v>-1797</c:v>
                </c:pt>
                <c:pt idx="9618">
                  <c:v>-1798</c:v>
                </c:pt>
                <c:pt idx="9619">
                  <c:v>-1790</c:v>
                </c:pt>
                <c:pt idx="9620">
                  <c:v>-1791</c:v>
                </c:pt>
                <c:pt idx="9621">
                  <c:v>-1792</c:v>
                </c:pt>
                <c:pt idx="9622">
                  <c:v>-1793</c:v>
                </c:pt>
                <c:pt idx="9623">
                  <c:v>-1785</c:v>
                </c:pt>
                <c:pt idx="9624">
                  <c:v>-1786</c:v>
                </c:pt>
                <c:pt idx="9625">
                  <c:v>-1787</c:v>
                </c:pt>
                <c:pt idx="9626">
                  <c:v>-1788</c:v>
                </c:pt>
                <c:pt idx="9627">
                  <c:v>-1789</c:v>
                </c:pt>
                <c:pt idx="9628">
                  <c:v>-1790</c:v>
                </c:pt>
                <c:pt idx="9629">
                  <c:v>-1791</c:v>
                </c:pt>
                <c:pt idx="9630">
                  <c:v>-1783</c:v>
                </c:pt>
                <c:pt idx="9631">
                  <c:v>-1784</c:v>
                </c:pt>
                <c:pt idx="9632">
                  <c:v>-1785</c:v>
                </c:pt>
                <c:pt idx="9633">
                  <c:v>-1786</c:v>
                </c:pt>
                <c:pt idx="9634">
                  <c:v>-1787</c:v>
                </c:pt>
                <c:pt idx="9635">
                  <c:v>-1788</c:v>
                </c:pt>
                <c:pt idx="9636">
                  <c:v>-1789</c:v>
                </c:pt>
                <c:pt idx="9637">
                  <c:v>-1790</c:v>
                </c:pt>
                <c:pt idx="9638">
                  <c:v>-1791</c:v>
                </c:pt>
                <c:pt idx="9639">
                  <c:v>-1792</c:v>
                </c:pt>
                <c:pt idx="9640">
                  <c:v>-1793</c:v>
                </c:pt>
                <c:pt idx="9641">
                  <c:v>-1794</c:v>
                </c:pt>
                <c:pt idx="9642">
                  <c:v>-1795</c:v>
                </c:pt>
                <c:pt idx="9643">
                  <c:v>-1796</c:v>
                </c:pt>
                <c:pt idx="9644">
                  <c:v>-1797</c:v>
                </c:pt>
                <c:pt idx="9645">
                  <c:v>-1798</c:v>
                </c:pt>
                <c:pt idx="9646">
                  <c:v>-1790</c:v>
                </c:pt>
                <c:pt idx="9647">
                  <c:v>-1791</c:v>
                </c:pt>
                <c:pt idx="9648">
                  <c:v>-1792</c:v>
                </c:pt>
                <c:pt idx="9649">
                  <c:v>-1793</c:v>
                </c:pt>
                <c:pt idx="9650">
                  <c:v>-1785</c:v>
                </c:pt>
                <c:pt idx="9651">
                  <c:v>-1786</c:v>
                </c:pt>
                <c:pt idx="9652">
                  <c:v>-1787</c:v>
                </c:pt>
                <c:pt idx="9653">
                  <c:v>-1788</c:v>
                </c:pt>
                <c:pt idx="9654">
                  <c:v>-1789</c:v>
                </c:pt>
                <c:pt idx="9655">
                  <c:v>-1790</c:v>
                </c:pt>
                <c:pt idx="9656">
                  <c:v>-1782</c:v>
                </c:pt>
                <c:pt idx="9657">
                  <c:v>-1783</c:v>
                </c:pt>
                <c:pt idx="9658">
                  <c:v>-1784</c:v>
                </c:pt>
                <c:pt idx="9659">
                  <c:v>-1776</c:v>
                </c:pt>
                <c:pt idx="9660">
                  <c:v>-1777</c:v>
                </c:pt>
                <c:pt idx="9661">
                  <c:v>-1778</c:v>
                </c:pt>
                <c:pt idx="9662">
                  <c:v>-1779</c:v>
                </c:pt>
                <c:pt idx="9663">
                  <c:v>-1780</c:v>
                </c:pt>
                <c:pt idx="9664">
                  <c:v>-1772</c:v>
                </c:pt>
                <c:pt idx="9665">
                  <c:v>-1773</c:v>
                </c:pt>
                <c:pt idx="9666">
                  <c:v>-1774</c:v>
                </c:pt>
                <c:pt idx="9667">
                  <c:v>-1775</c:v>
                </c:pt>
                <c:pt idx="9668">
                  <c:v>-1776</c:v>
                </c:pt>
                <c:pt idx="9669">
                  <c:v>-1777</c:v>
                </c:pt>
                <c:pt idx="9670">
                  <c:v>-1778</c:v>
                </c:pt>
                <c:pt idx="9671">
                  <c:v>-1779</c:v>
                </c:pt>
                <c:pt idx="9672">
                  <c:v>-1771</c:v>
                </c:pt>
                <c:pt idx="9673">
                  <c:v>-1772</c:v>
                </c:pt>
                <c:pt idx="9674">
                  <c:v>-1773</c:v>
                </c:pt>
                <c:pt idx="9675">
                  <c:v>-1765</c:v>
                </c:pt>
                <c:pt idx="9676">
                  <c:v>-1766</c:v>
                </c:pt>
                <c:pt idx="9677">
                  <c:v>-1767</c:v>
                </c:pt>
                <c:pt idx="9678">
                  <c:v>-1768</c:v>
                </c:pt>
                <c:pt idx="9679">
                  <c:v>-1769</c:v>
                </c:pt>
                <c:pt idx="9680">
                  <c:v>-1770</c:v>
                </c:pt>
                <c:pt idx="9681">
                  <c:v>-1771</c:v>
                </c:pt>
                <c:pt idx="9682">
                  <c:v>-1772</c:v>
                </c:pt>
                <c:pt idx="9683">
                  <c:v>-1773</c:v>
                </c:pt>
                <c:pt idx="9684">
                  <c:v>-1774</c:v>
                </c:pt>
                <c:pt idx="9685">
                  <c:v>-1775</c:v>
                </c:pt>
                <c:pt idx="9686">
                  <c:v>-1776</c:v>
                </c:pt>
                <c:pt idx="9687">
                  <c:v>-1777</c:v>
                </c:pt>
                <c:pt idx="9688">
                  <c:v>-1778</c:v>
                </c:pt>
                <c:pt idx="9689">
                  <c:v>-1779</c:v>
                </c:pt>
                <c:pt idx="9690">
                  <c:v>-1780</c:v>
                </c:pt>
                <c:pt idx="9691">
                  <c:v>-1781</c:v>
                </c:pt>
                <c:pt idx="9692">
                  <c:v>-1782</c:v>
                </c:pt>
                <c:pt idx="9693">
                  <c:v>-1783</c:v>
                </c:pt>
                <c:pt idx="9694">
                  <c:v>-1784</c:v>
                </c:pt>
                <c:pt idx="9695">
                  <c:v>-1785</c:v>
                </c:pt>
                <c:pt idx="9696">
                  <c:v>-1786</c:v>
                </c:pt>
                <c:pt idx="9697">
                  <c:v>-1787</c:v>
                </c:pt>
                <c:pt idx="9698">
                  <c:v>-1788</c:v>
                </c:pt>
                <c:pt idx="9699">
                  <c:v>-1789</c:v>
                </c:pt>
                <c:pt idx="9700">
                  <c:v>-1790</c:v>
                </c:pt>
                <c:pt idx="9701">
                  <c:v>-1791</c:v>
                </c:pt>
                <c:pt idx="9702">
                  <c:v>-1792</c:v>
                </c:pt>
                <c:pt idx="9703">
                  <c:v>-1793</c:v>
                </c:pt>
                <c:pt idx="9704">
                  <c:v>-1794</c:v>
                </c:pt>
                <c:pt idx="9705">
                  <c:v>-1795</c:v>
                </c:pt>
                <c:pt idx="9706">
                  <c:v>-1796</c:v>
                </c:pt>
                <c:pt idx="9707">
                  <c:v>-1797</c:v>
                </c:pt>
                <c:pt idx="9708">
                  <c:v>-1798</c:v>
                </c:pt>
                <c:pt idx="9709">
                  <c:v>-1799</c:v>
                </c:pt>
                <c:pt idx="9710">
                  <c:v>-1800</c:v>
                </c:pt>
                <c:pt idx="9711">
                  <c:v>-1801</c:v>
                </c:pt>
                <c:pt idx="9712">
                  <c:v>-1802</c:v>
                </c:pt>
                <c:pt idx="9713">
                  <c:v>-1803</c:v>
                </c:pt>
                <c:pt idx="9714">
                  <c:v>-1804</c:v>
                </c:pt>
                <c:pt idx="9715">
                  <c:v>-1805</c:v>
                </c:pt>
                <c:pt idx="9716">
                  <c:v>-1797</c:v>
                </c:pt>
                <c:pt idx="9717">
                  <c:v>-1798</c:v>
                </c:pt>
                <c:pt idx="9718">
                  <c:v>-1799</c:v>
                </c:pt>
                <c:pt idx="9719">
                  <c:v>-1800</c:v>
                </c:pt>
                <c:pt idx="9720">
                  <c:v>-1801</c:v>
                </c:pt>
                <c:pt idx="9721">
                  <c:v>-1802</c:v>
                </c:pt>
                <c:pt idx="9722">
                  <c:v>-1803</c:v>
                </c:pt>
                <c:pt idx="9723">
                  <c:v>-1804</c:v>
                </c:pt>
                <c:pt idx="9724">
                  <c:v>-1796</c:v>
                </c:pt>
                <c:pt idx="9725">
                  <c:v>-1797</c:v>
                </c:pt>
                <c:pt idx="9726">
                  <c:v>-1798</c:v>
                </c:pt>
                <c:pt idx="9727">
                  <c:v>-1790</c:v>
                </c:pt>
                <c:pt idx="9728">
                  <c:v>-1791</c:v>
                </c:pt>
                <c:pt idx="9729">
                  <c:v>-1792</c:v>
                </c:pt>
                <c:pt idx="9730">
                  <c:v>-1793</c:v>
                </c:pt>
                <c:pt idx="9731">
                  <c:v>-1794</c:v>
                </c:pt>
                <c:pt idx="9732">
                  <c:v>-1795</c:v>
                </c:pt>
                <c:pt idx="9733">
                  <c:v>-1787</c:v>
                </c:pt>
                <c:pt idx="9734">
                  <c:v>-1788</c:v>
                </c:pt>
                <c:pt idx="9735">
                  <c:v>-1789</c:v>
                </c:pt>
                <c:pt idx="9736">
                  <c:v>-1790</c:v>
                </c:pt>
                <c:pt idx="9737">
                  <c:v>-1791</c:v>
                </c:pt>
                <c:pt idx="9738">
                  <c:v>-1792</c:v>
                </c:pt>
                <c:pt idx="9739">
                  <c:v>-1793</c:v>
                </c:pt>
                <c:pt idx="9740">
                  <c:v>-1794</c:v>
                </c:pt>
                <c:pt idx="9741">
                  <c:v>-1795</c:v>
                </c:pt>
                <c:pt idx="9742">
                  <c:v>-1796</c:v>
                </c:pt>
                <c:pt idx="9743">
                  <c:v>-1797</c:v>
                </c:pt>
                <c:pt idx="9744">
                  <c:v>-1798</c:v>
                </c:pt>
                <c:pt idx="9745">
                  <c:v>-1799</c:v>
                </c:pt>
                <c:pt idx="9746">
                  <c:v>-1800</c:v>
                </c:pt>
                <c:pt idx="9747">
                  <c:v>-1801</c:v>
                </c:pt>
                <c:pt idx="9748">
                  <c:v>-1802</c:v>
                </c:pt>
                <c:pt idx="9749">
                  <c:v>-1803</c:v>
                </c:pt>
                <c:pt idx="9750">
                  <c:v>-1804</c:v>
                </c:pt>
                <c:pt idx="9751">
                  <c:v>-1805</c:v>
                </c:pt>
                <c:pt idx="9752">
                  <c:v>-1806</c:v>
                </c:pt>
                <c:pt idx="9753">
                  <c:v>-1807</c:v>
                </c:pt>
                <c:pt idx="9754">
                  <c:v>-1808</c:v>
                </c:pt>
                <c:pt idx="9755">
                  <c:v>-1809</c:v>
                </c:pt>
                <c:pt idx="9756">
                  <c:v>-1810</c:v>
                </c:pt>
                <c:pt idx="9757">
                  <c:v>-1811</c:v>
                </c:pt>
                <c:pt idx="9758">
                  <c:v>-1812</c:v>
                </c:pt>
                <c:pt idx="9759">
                  <c:v>-1813</c:v>
                </c:pt>
                <c:pt idx="9760">
                  <c:v>-1814</c:v>
                </c:pt>
                <c:pt idx="9761">
                  <c:v>-1815</c:v>
                </c:pt>
                <c:pt idx="9762">
                  <c:v>-1816</c:v>
                </c:pt>
                <c:pt idx="9763">
                  <c:v>-1808</c:v>
                </c:pt>
                <c:pt idx="9764">
                  <c:v>-1809</c:v>
                </c:pt>
                <c:pt idx="9765">
                  <c:v>-1810</c:v>
                </c:pt>
                <c:pt idx="9766">
                  <c:v>-1811</c:v>
                </c:pt>
                <c:pt idx="9767">
                  <c:v>-1812</c:v>
                </c:pt>
                <c:pt idx="9768">
                  <c:v>-1813</c:v>
                </c:pt>
                <c:pt idx="9769">
                  <c:v>-1814</c:v>
                </c:pt>
                <c:pt idx="9770">
                  <c:v>-1815</c:v>
                </c:pt>
                <c:pt idx="9771">
                  <c:v>-1816</c:v>
                </c:pt>
                <c:pt idx="9772">
                  <c:v>-1817</c:v>
                </c:pt>
                <c:pt idx="9773">
                  <c:v>-1809</c:v>
                </c:pt>
                <c:pt idx="9774">
                  <c:v>-1810</c:v>
                </c:pt>
                <c:pt idx="9775">
                  <c:v>-1802</c:v>
                </c:pt>
                <c:pt idx="9776">
                  <c:v>-1803</c:v>
                </c:pt>
                <c:pt idx="9777">
                  <c:v>-1804</c:v>
                </c:pt>
                <c:pt idx="9778">
                  <c:v>-1805</c:v>
                </c:pt>
                <c:pt idx="9779">
                  <c:v>-1806</c:v>
                </c:pt>
                <c:pt idx="9780">
                  <c:v>-1807</c:v>
                </c:pt>
                <c:pt idx="9781">
                  <c:v>-1808</c:v>
                </c:pt>
                <c:pt idx="9782">
                  <c:v>-1809</c:v>
                </c:pt>
                <c:pt idx="9783">
                  <c:v>-1810</c:v>
                </c:pt>
                <c:pt idx="9784">
                  <c:v>-1811</c:v>
                </c:pt>
                <c:pt idx="9785">
                  <c:v>-1812</c:v>
                </c:pt>
                <c:pt idx="9786">
                  <c:v>-1813</c:v>
                </c:pt>
                <c:pt idx="9787">
                  <c:v>-1814</c:v>
                </c:pt>
                <c:pt idx="9788">
                  <c:v>-1815</c:v>
                </c:pt>
                <c:pt idx="9789">
                  <c:v>-1816</c:v>
                </c:pt>
                <c:pt idx="9790">
                  <c:v>-1817</c:v>
                </c:pt>
                <c:pt idx="9791">
                  <c:v>-1818</c:v>
                </c:pt>
                <c:pt idx="9792">
                  <c:v>-1819</c:v>
                </c:pt>
                <c:pt idx="9793">
                  <c:v>-1820</c:v>
                </c:pt>
                <c:pt idx="9794">
                  <c:v>-1821</c:v>
                </c:pt>
                <c:pt idx="9795">
                  <c:v>-1822</c:v>
                </c:pt>
                <c:pt idx="9796">
                  <c:v>-1823</c:v>
                </c:pt>
                <c:pt idx="9797">
                  <c:v>-1824</c:v>
                </c:pt>
                <c:pt idx="9798">
                  <c:v>-1816</c:v>
                </c:pt>
                <c:pt idx="9799">
                  <c:v>-1817</c:v>
                </c:pt>
                <c:pt idx="9800">
                  <c:v>-1818</c:v>
                </c:pt>
                <c:pt idx="9801">
                  <c:v>-1819</c:v>
                </c:pt>
                <c:pt idx="9802">
                  <c:v>-1820</c:v>
                </c:pt>
                <c:pt idx="9803">
                  <c:v>-1821</c:v>
                </c:pt>
                <c:pt idx="9804">
                  <c:v>-1822</c:v>
                </c:pt>
                <c:pt idx="9805">
                  <c:v>-1823</c:v>
                </c:pt>
                <c:pt idx="9806">
                  <c:v>-1824</c:v>
                </c:pt>
                <c:pt idx="9807">
                  <c:v>-1825</c:v>
                </c:pt>
                <c:pt idx="9808">
                  <c:v>-1826</c:v>
                </c:pt>
                <c:pt idx="9809">
                  <c:v>-1827</c:v>
                </c:pt>
                <c:pt idx="9810">
                  <c:v>-1828</c:v>
                </c:pt>
                <c:pt idx="9811">
                  <c:v>-1829</c:v>
                </c:pt>
                <c:pt idx="9812">
                  <c:v>-1830</c:v>
                </c:pt>
                <c:pt idx="9813">
                  <c:v>-1831</c:v>
                </c:pt>
                <c:pt idx="9814">
                  <c:v>-1832</c:v>
                </c:pt>
                <c:pt idx="9815">
                  <c:v>-1833</c:v>
                </c:pt>
                <c:pt idx="9816">
                  <c:v>-1834</c:v>
                </c:pt>
                <c:pt idx="9817">
                  <c:v>-1835</c:v>
                </c:pt>
                <c:pt idx="9818">
                  <c:v>-1836</c:v>
                </c:pt>
                <c:pt idx="9819">
                  <c:v>-1837</c:v>
                </c:pt>
                <c:pt idx="9820">
                  <c:v>-1838</c:v>
                </c:pt>
                <c:pt idx="9821">
                  <c:v>-1839</c:v>
                </c:pt>
                <c:pt idx="9822">
                  <c:v>-1840</c:v>
                </c:pt>
                <c:pt idx="9823">
                  <c:v>-1841</c:v>
                </c:pt>
                <c:pt idx="9824">
                  <c:v>-1842</c:v>
                </c:pt>
                <c:pt idx="9825">
                  <c:v>-1843</c:v>
                </c:pt>
                <c:pt idx="9826">
                  <c:v>-1844</c:v>
                </c:pt>
                <c:pt idx="9827">
                  <c:v>-1845</c:v>
                </c:pt>
                <c:pt idx="9828">
                  <c:v>-1846</c:v>
                </c:pt>
                <c:pt idx="9829">
                  <c:v>-1847</c:v>
                </c:pt>
                <c:pt idx="9830">
                  <c:v>-1848</c:v>
                </c:pt>
                <c:pt idx="9831">
                  <c:v>-1849</c:v>
                </c:pt>
                <c:pt idx="9832">
                  <c:v>-1850</c:v>
                </c:pt>
                <c:pt idx="9833">
                  <c:v>-1851</c:v>
                </c:pt>
                <c:pt idx="9834">
                  <c:v>-1852</c:v>
                </c:pt>
                <c:pt idx="9835">
                  <c:v>-1853</c:v>
                </c:pt>
                <c:pt idx="9836">
                  <c:v>-1854</c:v>
                </c:pt>
                <c:pt idx="9837">
                  <c:v>-1855</c:v>
                </c:pt>
                <c:pt idx="9838">
                  <c:v>-1856</c:v>
                </c:pt>
                <c:pt idx="9839">
                  <c:v>-1857</c:v>
                </c:pt>
                <c:pt idx="9840">
                  <c:v>-1858</c:v>
                </c:pt>
                <c:pt idx="9841">
                  <c:v>-1859</c:v>
                </c:pt>
                <c:pt idx="9842">
                  <c:v>-1860</c:v>
                </c:pt>
                <c:pt idx="9843">
                  <c:v>-1861</c:v>
                </c:pt>
                <c:pt idx="9844">
                  <c:v>-1862</c:v>
                </c:pt>
                <c:pt idx="9845">
                  <c:v>-1863</c:v>
                </c:pt>
                <c:pt idx="9846">
                  <c:v>-1864</c:v>
                </c:pt>
                <c:pt idx="9847">
                  <c:v>-1865</c:v>
                </c:pt>
                <c:pt idx="9848">
                  <c:v>-1866</c:v>
                </c:pt>
                <c:pt idx="9849">
                  <c:v>-1867</c:v>
                </c:pt>
                <c:pt idx="9850">
                  <c:v>-1868</c:v>
                </c:pt>
                <c:pt idx="9851">
                  <c:v>-1869</c:v>
                </c:pt>
                <c:pt idx="9852">
                  <c:v>-1870</c:v>
                </c:pt>
                <c:pt idx="9853">
                  <c:v>-1871</c:v>
                </c:pt>
                <c:pt idx="9854">
                  <c:v>-1872</c:v>
                </c:pt>
                <c:pt idx="9855">
                  <c:v>-1873</c:v>
                </c:pt>
                <c:pt idx="9856">
                  <c:v>-1874</c:v>
                </c:pt>
                <c:pt idx="9857">
                  <c:v>-1875</c:v>
                </c:pt>
                <c:pt idx="9858">
                  <c:v>-1876</c:v>
                </c:pt>
                <c:pt idx="9859">
                  <c:v>-1868</c:v>
                </c:pt>
                <c:pt idx="9860">
                  <c:v>-1869</c:v>
                </c:pt>
                <c:pt idx="9861">
                  <c:v>-1870</c:v>
                </c:pt>
                <c:pt idx="9862">
                  <c:v>-1871</c:v>
                </c:pt>
                <c:pt idx="9863">
                  <c:v>-1872</c:v>
                </c:pt>
                <c:pt idx="9864">
                  <c:v>-1873</c:v>
                </c:pt>
                <c:pt idx="9865">
                  <c:v>-1865</c:v>
                </c:pt>
                <c:pt idx="9866">
                  <c:v>-1866</c:v>
                </c:pt>
                <c:pt idx="9867">
                  <c:v>-1867</c:v>
                </c:pt>
                <c:pt idx="9868">
                  <c:v>-1868</c:v>
                </c:pt>
                <c:pt idx="9869">
                  <c:v>-1869</c:v>
                </c:pt>
                <c:pt idx="9870">
                  <c:v>-1870</c:v>
                </c:pt>
                <c:pt idx="9871">
                  <c:v>-1871</c:v>
                </c:pt>
                <c:pt idx="9872">
                  <c:v>-1872</c:v>
                </c:pt>
                <c:pt idx="9873">
                  <c:v>-1873</c:v>
                </c:pt>
                <c:pt idx="9874">
                  <c:v>-1865</c:v>
                </c:pt>
                <c:pt idx="9875">
                  <c:v>-1866</c:v>
                </c:pt>
                <c:pt idx="9876">
                  <c:v>-1867</c:v>
                </c:pt>
                <c:pt idx="9877">
                  <c:v>-1859</c:v>
                </c:pt>
                <c:pt idx="9878">
                  <c:v>-1860</c:v>
                </c:pt>
                <c:pt idx="9879">
                  <c:v>-1861</c:v>
                </c:pt>
                <c:pt idx="9880">
                  <c:v>-1853</c:v>
                </c:pt>
                <c:pt idx="9881">
                  <c:v>-1854</c:v>
                </c:pt>
                <c:pt idx="9882">
                  <c:v>-1855</c:v>
                </c:pt>
                <c:pt idx="9883">
                  <c:v>-1847</c:v>
                </c:pt>
                <c:pt idx="9884">
                  <c:v>-1848</c:v>
                </c:pt>
                <c:pt idx="9885">
                  <c:v>-1849</c:v>
                </c:pt>
                <c:pt idx="9886">
                  <c:v>-1850</c:v>
                </c:pt>
                <c:pt idx="9887">
                  <c:v>-1851</c:v>
                </c:pt>
                <c:pt idx="9888">
                  <c:v>-1852</c:v>
                </c:pt>
                <c:pt idx="9889">
                  <c:v>-1853</c:v>
                </c:pt>
                <c:pt idx="9890">
                  <c:v>-1854</c:v>
                </c:pt>
                <c:pt idx="9891">
                  <c:v>-1855</c:v>
                </c:pt>
                <c:pt idx="9892">
                  <c:v>-1856</c:v>
                </c:pt>
                <c:pt idx="9893">
                  <c:v>-1857</c:v>
                </c:pt>
                <c:pt idx="9894">
                  <c:v>-1858</c:v>
                </c:pt>
                <c:pt idx="9895">
                  <c:v>-1859</c:v>
                </c:pt>
                <c:pt idx="9896">
                  <c:v>-1860</c:v>
                </c:pt>
                <c:pt idx="9897">
                  <c:v>-1861</c:v>
                </c:pt>
                <c:pt idx="9898">
                  <c:v>-1862</c:v>
                </c:pt>
                <c:pt idx="9899">
                  <c:v>-1863</c:v>
                </c:pt>
                <c:pt idx="9900">
                  <c:v>-1864</c:v>
                </c:pt>
                <c:pt idx="9901">
                  <c:v>-1865</c:v>
                </c:pt>
                <c:pt idx="9902">
                  <c:v>-1866</c:v>
                </c:pt>
                <c:pt idx="9903">
                  <c:v>-1867</c:v>
                </c:pt>
                <c:pt idx="9904">
                  <c:v>-1868</c:v>
                </c:pt>
                <c:pt idx="9905">
                  <c:v>-1869</c:v>
                </c:pt>
                <c:pt idx="9906">
                  <c:v>-1870</c:v>
                </c:pt>
                <c:pt idx="9907">
                  <c:v>-1862</c:v>
                </c:pt>
                <c:pt idx="9908">
                  <c:v>-1854</c:v>
                </c:pt>
                <c:pt idx="9909">
                  <c:v>-1855</c:v>
                </c:pt>
                <c:pt idx="9910">
                  <c:v>-1856</c:v>
                </c:pt>
                <c:pt idx="9911">
                  <c:v>-1857</c:v>
                </c:pt>
                <c:pt idx="9912">
                  <c:v>-1858</c:v>
                </c:pt>
                <c:pt idx="9913">
                  <c:v>-1859</c:v>
                </c:pt>
                <c:pt idx="9914">
                  <c:v>-1860</c:v>
                </c:pt>
                <c:pt idx="9915">
                  <c:v>-1852</c:v>
                </c:pt>
                <c:pt idx="9916">
                  <c:v>-1853</c:v>
                </c:pt>
                <c:pt idx="9917">
                  <c:v>-1854</c:v>
                </c:pt>
                <c:pt idx="9918">
                  <c:v>-1855</c:v>
                </c:pt>
                <c:pt idx="9919">
                  <c:v>-1856</c:v>
                </c:pt>
                <c:pt idx="9920">
                  <c:v>-1857</c:v>
                </c:pt>
                <c:pt idx="9921">
                  <c:v>-1858</c:v>
                </c:pt>
                <c:pt idx="9922">
                  <c:v>-1859</c:v>
                </c:pt>
                <c:pt idx="9923">
                  <c:v>-1860</c:v>
                </c:pt>
                <c:pt idx="9924">
                  <c:v>-1861</c:v>
                </c:pt>
                <c:pt idx="9925">
                  <c:v>-1862</c:v>
                </c:pt>
                <c:pt idx="9926">
                  <c:v>-1863</c:v>
                </c:pt>
                <c:pt idx="9927">
                  <c:v>-1864</c:v>
                </c:pt>
                <c:pt idx="9928">
                  <c:v>-1865</c:v>
                </c:pt>
                <c:pt idx="9929">
                  <c:v>-1866</c:v>
                </c:pt>
                <c:pt idx="9930">
                  <c:v>-1867</c:v>
                </c:pt>
                <c:pt idx="9931">
                  <c:v>-1868</c:v>
                </c:pt>
                <c:pt idx="9932">
                  <c:v>-1869</c:v>
                </c:pt>
                <c:pt idx="9933">
                  <c:v>-1870</c:v>
                </c:pt>
                <c:pt idx="9934">
                  <c:v>-1871</c:v>
                </c:pt>
                <c:pt idx="9935">
                  <c:v>-1872</c:v>
                </c:pt>
                <c:pt idx="9936">
                  <c:v>-1864</c:v>
                </c:pt>
                <c:pt idx="9937">
                  <c:v>-1865</c:v>
                </c:pt>
                <c:pt idx="9938">
                  <c:v>-1866</c:v>
                </c:pt>
                <c:pt idx="9939">
                  <c:v>-1867</c:v>
                </c:pt>
                <c:pt idx="9940">
                  <c:v>-1868</c:v>
                </c:pt>
                <c:pt idx="9941">
                  <c:v>-1869</c:v>
                </c:pt>
                <c:pt idx="9942">
                  <c:v>-1870</c:v>
                </c:pt>
                <c:pt idx="9943">
                  <c:v>-1871</c:v>
                </c:pt>
                <c:pt idx="9944">
                  <c:v>-1872</c:v>
                </c:pt>
                <c:pt idx="9945">
                  <c:v>-1873</c:v>
                </c:pt>
                <c:pt idx="9946">
                  <c:v>-1874</c:v>
                </c:pt>
                <c:pt idx="9947">
                  <c:v>-1875</c:v>
                </c:pt>
                <c:pt idx="9948">
                  <c:v>-1876</c:v>
                </c:pt>
                <c:pt idx="9949">
                  <c:v>-1877</c:v>
                </c:pt>
                <c:pt idx="9950">
                  <c:v>-1878</c:v>
                </c:pt>
                <c:pt idx="9951">
                  <c:v>-1879</c:v>
                </c:pt>
                <c:pt idx="9952">
                  <c:v>-1880</c:v>
                </c:pt>
                <c:pt idx="9953">
                  <c:v>-1881</c:v>
                </c:pt>
                <c:pt idx="9954">
                  <c:v>-1882</c:v>
                </c:pt>
                <c:pt idx="9955">
                  <c:v>-1883</c:v>
                </c:pt>
                <c:pt idx="9956">
                  <c:v>-1884</c:v>
                </c:pt>
                <c:pt idx="9957">
                  <c:v>-1885</c:v>
                </c:pt>
                <c:pt idx="9958">
                  <c:v>-1886</c:v>
                </c:pt>
                <c:pt idx="9959">
                  <c:v>-1887</c:v>
                </c:pt>
                <c:pt idx="9960">
                  <c:v>-1888</c:v>
                </c:pt>
                <c:pt idx="9961">
                  <c:v>-1889</c:v>
                </c:pt>
                <c:pt idx="9962">
                  <c:v>-1890</c:v>
                </c:pt>
                <c:pt idx="9963">
                  <c:v>-1891</c:v>
                </c:pt>
                <c:pt idx="9964">
                  <c:v>-1892</c:v>
                </c:pt>
                <c:pt idx="9965">
                  <c:v>-1893</c:v>
                </c:pt>
                <c:pt idx="9966">
                  <c:v>-1885</c:v>
                </c:pt>
                <c:pt idx="9967">
                  <c:v>-1886</c:v>
                </c:pt>
                <c:pt idx="9968">
                  <c:v>-1887</c:v>
                </c:pt>
                <c:pt idx="9969">
                  <c:v>-1888</c:v>
                </c:pt>
                <c:pt idx="9970">
                  <c:v>-1889</c:v>
                </c:pt>
                <c:pt idx="9971">
                  <c:v>-1890</c:v>
                </c:pt>
                <c:pt idx="9972">
                  <c:v>-1891</c:v>
                </c:pt>
                <c:pt idx="9973">
                  <c:v>-1892</c:v>
                </c:pt>
                <c:pt idx="9974">
                  <c:v>-1893</c:v>
                </c:pt>
                <c:pt idx="9975">
                  <c:v>-1894</c:v>
                </c:pt>
                <c:pt idx="9976">
                  <c:v>-1895</c:v>
                </c:pt>
                <c:pt idx="9977">
                  <c:v>-1896</c:v>
                </c:pt>
                <c:pt idx="9978">
                  <c:v>-1897</c:v>
                </c:pt>
                <c:pt idx="9979">
                  <c:v>-1898</c:v>
                </c:pt>
                <c:pt idx="9980">
                  <c:v>-1899</c:v>
                </c:pt>
                <c:pt idx="9981">
                  <c:v>-1900</c:v>
                </c:pt>
                <c:pt idx="9982">
                  <c:v>-1901</c:v>
                </c:pt>
                <c:pt idx="9983">
                  <c:v>-1893</c:v>
                </c:pt>
                <c:pt idx="9984">
                  <c:v>-1894</c:v>
                </c:pt>
                <c:pt idx="9985">
                  <c:v>-1895</c:v>
                </c:pt>
                <c:pt idx="9986">
                  <c:v>-1896</c:v>
                </c:pt>
                <c:pt idx="9987">
                  <c:v>-1897</c:v>
                </c:pt>
                <c:pt idx="9988">
                  <c:v>-1889</c:v>
                </c:pt>
                <c:pt idx="9989">
                  <c:v>-1890</c:v>
                </c:pt>
                <c:pt idx="9990">
                  <c:v>-1891</c:v>
                </c:pt>
                <c:pt idx="9991">
                  <c:v>-1883</c:v>
                </c:pt>
                <c:pt idx="9992">
                  <c:v>-1884</c:v>
                </c:pt>
                <c:pt idx="9993">
                  <c:v>-1885</c:v>
                </c:pt>
                <c:pt idx="9994">
                  <c:v>-1886</c:v>
                </c:pt>
                <c:pt idx="9995">
                  <c:v>-1887</c:v>
                </c:pt>
                <c:pt idx="9996">
                  <c:v>-1879</c:v>
                </c:pt>
                <c:pt idx="9997">
                  <c:v>-1880</c:v>
                </c:pt>
                <c:pt idx="9998">
                  <c:v>-1872</c:v>
                </c:pt>
                <c:pt idx="9999">
                  <c:v>-1864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F-4F6E-A1D7-52EEF65BC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988304"/>
        <c:axId val="1099979664"/>
      </c:lineChart>
      <c:catAx>
        <c:axId val="109998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Games</a:t>
                </a:r>
                <a:r>
                  <a:rPr lang="en-AU" baseline="0"/>
                  <a:t> Played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79664"/>
        <c:crosses val="autoZero"/>
        <c:auto val="1"/>
        <c:lblAlgn val="ctr"/>
        <c:lblOffset val="100"/>
        <c:noMultiLvlLbl val="0"/>
      </c:catAx>
      <c:valAx>
        <c:axId val="10999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Bankroll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628649</xdr:colOff>
      <xdr:row>17</xdr:row>
      <xdr:rowOff>9525</xdr:rowOff>
    </xdr:from>
    <xdr:to>
      <xdr:col>19</xdr:col>
      <xdr:colOff>609599</xdr:colOff>
      <xdr:row>44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7B61AC-64FD-4C57-9381-403E11C16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A1591-9416-41BA-A278-F07F73EB6163}">
  <dimension ref="B2:S33"/>
  <sheetViews>
    <sheetView topLeftCell="B13" zoomScaleNormal="100" workbookViewId="0">
      <selection activeCell="O22" sqref="O22"/>
    </sheetView>
  </sheetViews>
  <sheetFormatPr defaultColWidth="10.28515625" defaultRowHeight="15" x14ac:dyDescent="0.25"/>
  <sheetData>
    <row r="2" spans="2:19" x14ac:dyDescent="0.25">
      <c r="B2" s="2" t="s">
        <v>0</v>
      </c>
    </row>
    <row r="3" spans="2:19" x14ac:dyDescent="0.25">
      <c r="B3" s="44" t="s">
        <v>1</v>
      </c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</row>
    <row r="4" spans="2:19" x14ac:dyDescent="0.25">
      <c r="B4" s="52" t="s">
        <v>10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</row>
    <row r="5" spans="2:19" x14ac:dyDescent="0.25">
      <c r="B5" s="51" t="s">
        <v>11</v>
      </c>
      <c r="C5" s="51"/>
      <c r="D5" s="51"/>
      <c r="E5" s="53" t="s">
        <v>3</v>
      </c>
      <c r="F5" s="53"/>
      <c r="G5" s="53"/>
      <c r="H5" s="53"/>
      <c r="I5" s="53"/>
      <c r="J5" s="53"/>
      <c r="K5" s="53"/>
      <c r="L5" s="53"/>
      <c r="M5" s="53"/>
    </row>
    <row r="6" spans="2:19" x14ac:dyDescent="0.25">
      <c r="B6" s="44" t="s">
        <v>44</v>
      </c>
      <c r="C6" s="44"/>
      <c r="D6" s="44"/>
      <c r="E6" s="44" t="s">
        <v>2</v>
      </c>
      <c r="F6" s="44"/>
      <c r="G6" s="44"/>
      <c r="H6" s="44"/>
      <c r="I6" s="44"/>
      <c r="J6" s="44"/>
      <c r="K6" s="44"/>
      <c r="L6" s="44"/>
      <c r="M6" s="44"/>
    </row>
    <row r="7" spans="2:19" x14ac:dyDescent="0.25">
      <c r="B7" s="3" t="s">
        <v>4</v>
      </c>
      <c r="C7" s="3" t="s">
        <v>5</v>
      </c>
      <c r="D7" s="3" t="s">
        <v>6</v>
      </c>
      <c r="E7" s="52" t="s">
        <v>10</v>
      </c>
      <c r="F7" s="52"/>
      <c r="G7" s="52"/>
      <c r="H7" s="52"/>
      <c r="I7" s="52"/>
      <c r="J7" s="52"/>
      <c r="K7" s="52"/>
      <c r="L7" s="52"/>
      <c r="M7" s="52"/>
    </row>
    <row r="8" spans="2:19" x14ac:dyDescent="0.25">
      <c r="B8" s="3" t="s">
        <v>7</v>
      </c>
      <c r="C8" s="3" t="s">
        <v>8</v>
      </c>
      <c r="D8" s="3" t="s">
        <v>9</v>
      </c>
      <c r="E8" s="51" t="s">
        <v>11</v>
      </c>
      <c r="F8" s="51"/>
      <c r="G8" s="51"/>
      <c r="H8" s="36" t="s">
        <v>3</v>
      </c>
      <c r="I8" s="37"/>
      <c r="J8" s="37"/>
      <c r="K8" s="37"/>
      <c r="L8" s="37"/>
      <c r="M8" s="37"/>
      <c r="N8" s="37"/>
      <c r="O8" s="37"/>
      <c r="P8" s="37"/>
      <c r="Q8" s="37"/>
      <c r="R8" s="37"/>
      <c r="S8" s="38"/>
    </row>
    <row r="9" spans="2:19" x14ac:dyDescent="0.25">
      <c r="E9" s="44" t="s">
        <v>44</v>
      </c>
      <c r="F9" s="44"/>
      <c r="G9" s="44"/>
      <c r="H9" s="29" t="s">
        <v>1</v>
      </c>
      <c r="I9" s="30"/>
      <c r="J9" s="30"/>
      <c r="K9" s="30"/>
      <c r="L9" s="30"/>
      <c r="M9" s="30"/>
      <c r="N9" s="30"/>
      <c r="O9" s="30"/>
      <c r="P9" s="30"/>
      <c r="Q9" s="30"/>
      <c r="R9" s="30"/>
      <c r="S9" s="39"/>
    </row>
    <row r="10" spans="2:19" x14ac:dyDescent="0.25">
      <c r="E10" s="3" t="s">
        <v>4</v>
      </c>
      <c r="F10" s="3" t="s">
        <v>5</v>
      </c>
      <c r="G10" s="3" t="s">
        <v>6</v>
      </c>
      <c r="H10" s="40" t="s">
        <v>12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2"/>
    </row>
    <row r="11" spans="2:19" x14ac:dyDescent="0.25">
      <c r="E11" s="3" t="s">
        <v>7</v>
      </c>
      <c r="F11" s="3" t="s">
        <v>8</v>
      </c>
      <c r="G11" s="3" t="s">
        <v>9</v>
      </c>
      <c r="H11" s="31" t="s">
        <v>13</v>
      </c>
      <c r="I11" s="32"/>
      <c r="J11" s="32"/>
      <c r="K11" s="32"/>
      <c r="L11" s="32"/>
      <c r="M11" s="43"/>
      <c r="N11" s="36" t="s">
        <v>14</v>
      </c>
      <c r="O11" s="37"/>
      <c r="P11" s="37"/>
      <c r="Q11" s="37"/>
      <c r="R11" s="37"/>
      <c r="S11" s="38"/>
    </row>
    <row r="12" spans="2:19" ht="15" customHeight="1" x14ac:dyDescent="0.25">
      <c r="H12" s="48" t="s">
        <v>15</v>
      </c>
      <c r="I12" s="49"/>
      <c r="J12" s="49"/>
      <c r="K12" s="49"/>
      <c r="L12" s="49"/>
      <c r="M12" s="50"/>
      <c r="N12" s="29" t="s">
        <v>2</v>
      </c>
      <c r="O12" s="30"/>
      <c r="P12" s="30"/>
      <c r="Q12" s="30"/>
      <c r="R12" s="30"/>
      <c r="S12" s="30"/>
    </row>
    <row r="13" spans="2:19" x14ac:dyDescent="0.25">
      <c r="H13" s="31" t="s">
        <v>13</v>
      </c>
      <c r="I13" s="32"/>
      <c r="J13" s="32"/>
      <c r="K13" s="33" t="s">
        <v>14</v>
      </c>
      <c r="L13" s="34"/>
      <c r="M13" s="45"/>
      <c r="N13" s="29" t="s">
        <v>12</v>
      </c>
      <c r="O13" s="30"/>
      <c r="P13" s="30"/>
      <c r="Q13" s="30"/>
      <c r="R13" s="30"/>
      <c r="S13" s="30"/>
    </row>
    <row r="14" spans="2:19" x14ac:dyDescent="0.25">
      <c r="H14" s="44" t="s">
        <v>45</v>
      </c>
      <c r="I14" s="44"/>
      <c r="J14" s="44"/>
      <c r="K14" s="44" t="s">
        <v>46</v>
      </c>
      <c r="L14" s="44"/>
      <c r="M14" s="44"/>
      <c r="N14" s="31" t="s">
        <v>13</v>
      </c>
      <c r="O14" s="32"/>
      <c r="P14" s="32"/>
      <c r="Q14" s="33" t="s">
        <v>14</v>
      </c>
      <c r="R14" s="34"/>
      <c r="S14" s="34"/>
    </row>
    <row r="15" spans="2:19" x14ac:dyDescent="0.25">
      <c r="H15" s="3" t="s">
        <v>4</v>
      </c>
      <c r="I15" s="3" t="s">
        <v>5</v>
      </c>
      <c r="J15" s="3" t="s">
        <v>6</v>
      </c>
      <c r="K15" s="3" t="s">
        <v>4</v>
      </c>
      <c r="L15" s="3" t="s">
        <v>5</v>
      </c>
      <c r="M15" s="3" t="s">
        <v>6</v>
      </c>
      <c r="N15" s="44" t="s">
        <v>47</v>
      </c>
      <c r="O15" s="44"/>
      <c r="P15" s="44"/>
      <c r="Q15" s="44" t="s">
        <v>44</v>
      </c>
      <c r="R15" s="44"/>
      <c r="S15" s="44"/>
    </row>
    <row r="16" spans="2:19" x14ac:dyDescent="0.25">
      <c r="H16" s="3" t="s">
        <v>7</v>
      </c>
      <c r="I16" s="3" t="s">
        <v>8</v>
      </c>
      <c r="J16" s="3" t="s">
        <v>9</v>
      </c>
      <c r="K16" s="3" t="s">
        <v>7</v>
      </c>
      <c r="L16" s="3" t="s">
        <v>8</v>
      </c>
      <c r="M16" s="3" t="s">
        <v>9</v>
      </c>
      <c r="N16" s="3" t="s">
        <v>4</v>
      </c>
      <c r="O16" s="3" t="s">
        <v>5</v>
      </c>
      <c r="P16" s="3" t="s">
        <v>6</v>
      </c>
      <c r="Q16" s="3" t="s">
        <v>4</v>
      </c>
      <c r="R16" s="3" t="s">
        <v>5</v>
      </c>
      <c r="S16" s="3" t="s">
        <v>6</v>
      </c>
    </row>
    <row r="17" spans="2:19" x14ac:dyDescent="0.25">
      <c r="N17" s="3" t="s">
        <v>7</v>
      </c>
      <c r="O17" s="3" t="s">
        <v>8</v>
      </c>
      <c r="P17" s="3" t="s">
        <v>9</v>
      </c>
      <c r="Q17" s="3" t="s">
        <v>7</v>
      </c>
      <c r="R17" s="3" t="s">
        <v>8</v>
      </c>
      <c r="S17" s="3" t="s">
        <v>9</v>
      </c>
    </row>
    <row r="20" spans="2:19" x14ac:dyDescent="0.25">
      <c r="D20" s="35" t="s">
        <v>18</v>
      </c>
      <c r="E20" s="35"/>
      <c r="F20" s="35"/>
      <c r="G20" s="35"/>
      <c r="H20" s="35"/>
      <c r="I20" s="35"/>
      <c r="J20" s="35"/>
      <c r="K20" s="35"/>
      <c r="L20" s="35"/>
      <c r="M20" s="35"/>
    </row>
    <row r="21" spans="2:19" x14ac:dyDescent="0.25">
      <c r="D21" s="46" t="s">
        <v>19</v>
      </c>
      <c r="E21" s="46"/>
      <c r="F21" s="46"/>
      <c r="G21" s="46"/>
      <c r="H21" s="46"/>
      <c r="I21" s="46"/>
      <c r="J21" s="46"/>
      <c r="K21" s="46"/>
      <c r="L21" s="46"/>
      <c r="M21" s="46"/>
    </row>
    <row r="22" spans="2:19" x14ac:dyDescent="0.25">
      <c r="D22" s="4">
        <v>0</v>
      </c>
      <c r="E22" s="4">
        <v>1</v>
      </c>
      <c r="F22" s="4">
        <v>2</v>
      </c>
      <c r="G22" s="4">
        <v>3</v>
      </c>
      <c r="H22" s="4">
        <v>4</v>
      </c>
      <c r="I22" s="4">
        <v>5</v>
      </c>
      <c r="J22" s="4">
        <v>6</v>
      </c>
      <c r="K22" s="4">
        <v>7</v>
      </c>
      <c r="L22" s="4">
        <v>8</v>
      </c>
      <c r="M22" s="4">
        <v>9</v>
      </c>
    </row>
    <row r="23" spans="2:19" x14ac:dyDescent="0.25">
      <c r="B23" s="47" t="s">
        <v>20</v>
      </c>
      <c r="C23" s="4">
        <v>0</v>
      </c>
      <c r="D23" s="5" t="s">
        <v>16</v>
      </c>
      <c r="E23" s="5" t="s">
        <v>16</v>
      </c>
      <c r="F23" s="5" t="s">
        <v>16</v>
      </c>
      <c r="G23" s="5" t="s">
        <v>16</v>
      </c>
      <c r="H23" s="5" t="s">
        <v>16</v>
      </c>
      <c r="I23" s="5" t="s">
        <v>16</v>
      </c>
      <c r="J23" s="5" t="s">
        <v>16</v>
      </c>
      <c r="K23" s="5" t="s">
        <v>16</v>
      </c>
      <c r="L23" s="5" t="s">
        <v>16</v>
      </c>
      <c r="M23" s="5" t="s">
        <v>16</v>
      </c>
    </row>
    <row r="24" spans="2:19" x14ac:dyDescent="0.25">
      <c r="B24" s="47"/>
      <c r="C24" s="4">
        <v>1</v>
      </c>
      <c r="D24" s="5" t="s">
        <v>16</v>
      </c>
      <c r="E24" s="5" t="s">
        <v>16</v>
      </c>
      <c r="F24" s="5" t="s">
        <v>16</v>
      </c>
      <c r="G24" s="5" t="s">
        <v>16</v>
      </c>
      <c r="H24" s="5" t="s">
        <v>16</v>
      </c>
      <c r="I24" s="5" t="s">
        <v>16</v>
      </c>
      <c r="J24" s="5" t="s">
        <v>16</v>
      </c>
      <c r="K24" s="5" t="s">
        <v>16</v>
      </c>
      <c r="L24" s="5" t="s">
        <v>16</v>
      </c>
      <c r="M24" s="5" t="s">
        <v>16</v>
      </c>
    </row>
    <row r="25" spans="2:19" x14ac:dyDescent="0.25">
      <c r="B25" s="47"/>
      <c r="C25" s="4">
        <v>2</v>
      </c>
      <c r="D25" s="5" t="s">
        <v>16</v>
      </c>
      <c r="E25" s="5" t="s">
        <v>16</v>
      </c>
      <c r="F25" s="5" t="s">
        <v>16</v>
      </c>
      <c r="G25" s="5" t="s">
        <v>16</v>
      </c>
      <c r="H25" s="5" t="s">
        <v>16</v>
      </c>
      <c r="I25" s="5" t="s">
        <v>16</v>
      </c>
      <c r="J25" s="5" t="s">
        <v>16</v>
      </c>
      <c r="K25" s="5" t="s">
        <v>16</v>
      </c>
      <c r="L25" s="5" t="s">
        <v>16</v>
      </c>
      <c r="M25" s="5" t="s">
        <v>16</v>
      </c>
    </row>
    <row r="26" spans="2:19" x14ac:dyDescent="0.25">
      <c r="B26" s="47"/>
      <c r="C26" s="4">
        <v>3</v>
      </c>
      <c r="D26" s="5" t="s">
        <v>16</v>
      </c>
      <c r="E26" s="5" t="s">
        <v>16</v>
      </c>
      <c r="F26" s="5" t="s">
        <v>16</v>
      </c>
      <c r="G26" s="5" t="s">
        <v>16</v>
      </c>
      <c r="H26" s="5" t="s">
        <v>16</v>
      </c>
      <c r="I26" s="5" t="s">
        <v>16</v>
      </c>
      <c r="J26" s="5" t="s">
        <v>16</v>
      </c>
      <c r="K26" s="5" t="s">
        <v>16</v>
      </c>
      <c r="L26" s="5" t="s">
        <v>17</v>
      </c>
      <c r="M26" s="5" t="s">
        <v>16</v>
      </c>
    </row>
    <row r="27" spans="2:19" x14ac:dyDescent="0.25">
      <c r="B27" s="47"/>
      <c r="C27" s="4">
        <v>4</v>
      </c>
      <c r="D27" s="5" t="s">
        <v>17</v>
      </c>
      <c r="E27" s="5" t="s">
        <v>17</v>
      </c>
      <c r="F27" s="5" t="s">
        <v>16</v>
      </c>
      <c r="G27" s="5" t="s">
        <v>16</v>
      </c>
      <c r="H27" s="5" t="s">
        <v>16</v>
      </c>
      <c r="I27" s="5" t="s">
        <v>16</v>
      </c>
      <c r="J27" s="5" t="s">
        <v>16</v>
      </c>
      <c r="K27" s="5" t="s">
        <v>16</v>
      </c>
      <c r="L27" s="5" t="s">
        <v>17</v>
      </c>
      <c r="M27" s="5" t="s">
        <v>17</v>
      </c>
    </row>
    <row r="28" spans="2:19" x14ac:dyDescent="0.25">
      <c r="B28" s="47"/>
      <c r="C28" s="4">
        <v>5</v>
      </c>
      <c r="D28" s="5" t="s">
        <v>17</v>
      </c>
      <c r="E28" s="5" t="s">
        <v>17</v>
      </c>
      <c r="F28" s="5" t="s">
        <v>17</v>
      </c>
      <c r="G28" s="5" t="s">
        <v>17</v>
      </c>
      <c r="H28" s="5" t="s">
        <v>16</v>
      </c>
      <c r="I28" s="5" t="s">
        <v>16</v>
      </c>
      <c r="J28" s="5" t="s">
        <v>16</v>
      </c>
      <c r="K28" s="5" t="s">
        <v>16</v>
      </c>
      <c r="L28" s="5" t="s">
        <v>17</v>
      </c>
      <c r="M28" s="5" t="s">
        <v>17</v>
      </c>
    </row>
    <row r="29" spans="2:19" x14ac:dyDescent="0.25">
      <c r="B29" s="47"/>
      <c r="C29" s="4">
        <v>6</v>
      </c>
      <c r="D29" s="5" t="s">
        <v>17</v>
      </c>
      <c r="E29" s="5" t="s">
        <v>17</v>
      </c>
      <c r="F29" s="5" t="s">
        <v>17</v>
      </c>
      <c r="G29" s="5" t="s">
        <v>17</v>
      </c>
      <c r="H29" s="5" t="s">
        <v>17</v>
      </c>
      <c r="I29" s="5" t="s">
        <v>17</v>
      </c>
      <c r="J29" s="5" t="s">
        <v>16</v>
      </c>
      <c r="K29" s="5" t="s">
        <v>16</v>
      </c>
      <c r="L29" s="5" t="s">
        <v>17</v>
      </c>
      <c r="M29" s="5" t="s">
        <v>17</v>
      </c>
    </row>
    <row r="30" spans="2:19" x14ac:dyDescent="0.25">
      <c r="B30" s="47"/>
      <c r="C30" s="4">
        <v>7</v>
      </c>
      <c r="D30" s="5" t="s">
        <v>17</v>
      </c>
      <c r="E30" s="5" t="s">
        <v>17</v>
      </c>
      <c r="F30" s="5" t="s">
        <v>17</v>
      </c>
      <c r="G30" s="5" t="s">
        <v>17</v>
      </c>
      <c r="H30" s="5" t="s">
        <v>17</v>
      </c>
      <c r="I30" s="5" t="s">
        <v>17</v>
      </c>
      <c r="J30" s="5" t="s">
        <v>17</v>
      </c>
      <c r="K30" s="5" t="s">
        <v>17</v>
      </c>
      <c r="L30" s="5" t="s">
        <v>17</v>
      </c>
      <c r="M30" s="5" t="s">
        <v>17</v>
      </c>
    </row>
    <row r="32" spans="2:19" x14ac:dyDescent="0.25">
      <c r="B32" s="35" t="s">
        <v>21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2:14" x14ac:dyDescent="0.25">
      <c r="B33" s="6">
        <v>1</v>
      </c>
      <c r="C33" s="7">
        <v>2</v>
      </c>
      <c r="D33" s="6">
        <v>3</v>
      </c>
      <c r="E33" s="7">
        <v>4</v>
      </c>
      <c r="F33" s="6">
        <v>5</v>
      </c>
      <c r="G33" s="7">
        <v>6</v>
      </c>
      <c r="H33" s="6">
        <v>7</v>
      </c>
      <c r="I33" s="7">
        <v>8</v>
      </c>
      <c r="J33" s="6">
        <v>9</v>
      </c>
      <c r="K33" s="7">
        <v>0</v>
      </c>
      <c r="L33" s="7">
        <v>0</v>
      </c>
      <c r="M33" s="7">
        <v>0</v>
      </c>
      <c r="N33" s="8">
        <v>0</v>
      </c>
    </row>
  </sheetData>
  <mergeCells count="29">
    <mergeCell ref="B5:D5"/>
    <mergeCell ref="E9:G9"/>
    <mergeCell ref="E8:G8"/>
    <mergeCell ref="B3:M3"/>
    <mergeCell ref="B4:M4"/>
    <mergeCell ref="E5:M5"/>
    <mergeCell ref="E6:M6"/>
    <mergeCell ref="E7:M7"/>
    <mergeCell ref="B6:D6"/>
    <mergeCell ref="H8:S8"/>
    <mergeCell ref="H9:S9"/>
    <mergeCell ref="H10:S10"/>
    <mergeCell ref="H11:M11"/>
    <mergeCell ref="K14:M14"/>
    <mergeCell ref="K13:M13"/>
    <mergeCell ref="H14:J14"/>
    <mergeCell ref="H13:J13"/>
    <mergeCell ref="N11:S11"/>
    <mergeCell ref="H12:M12"/>
    <mergeCell ref="N12:S12"/>
    <mergeCell ref="N13:S13"/>
    <mergeCell ref="N14:P14"/>
    <mergeCell ref="Q14:S14"/>
    <mergeCell ref="B32:N32"/>
    <mergeCell ref="D20:M20"/>
    <mergeCell ref="D21:M21"/>
    <mergeCell ref="B23:B30"/>
    <mergeCell ref="N15:P15"/>
    <mergeCell ref="Q15:S15"/>
  </mergeCells>
  <conditionalFormatting sqref="D23:M30">
    <cfRule type="containsText" dxfId="0" priority="1" operator="containsText" text="draw">
      <formula>NOT(ISERROR(SEARCH("draw",D23)))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EE191-7531-482F-981F-F8462864A82F}">
  <dimension ref="A1:N10001"/>
  <sheetViews>
    <sheetView zoomScaleNormal="100" workbookViewId="0">
      <selection activeCell="L1" sqref="L1:N1048576"/>
    </sheetView>
  </sheetViews>
  <sheetFormatPr defaultRowHeight="15" x14ac:dyDescent="0.25"/>
  <cols>
    <col min="18" max="18" width="14.5703125" bestFit="1" customWidth="1"/>
    <col min="19" max="19" width="13.28515625" bestFit="1" customWidth="1"/>
  </cols>
  <sheetData>
    <row r="1" spans="1:14" x14ac:dyDescent="0.25">
      <c r="A1" s="9" t="s">
        <v>22</v>
      </c>
      <c r="B1" s="9" t="s">
        <v>23</v>
      </c>
      <c r="C1" s="9" t="s">
        <v>24</v>
      </c>
      <c r="D1" s="10" t="s">
        <v>25</v>
      </c>
      <c r="E1" s="10" t="s">
        <v>26</v>
      </c>
      <c r="F1" s="10" t="s">
        <v>27</v>
      </c>
      <c r="G1" s="11" t="s">
        <v>28</v>
      </c>
      <c r="H1" s="12" t="s">
        <v>29</v>
      </c>
      <c r="I1" s="11" t="s">
        <v>30</v>
      </c>
      <c r="J1" s="12" t="s">
        <v>31</v>
      </c>
      <c r="K1" s="13" t="s">
        <v>32</v>
      </c>
      <c r="L1" s="13" t="s">
        <v>48</v>
      </c>
      <c r="M1" s="13" t="s">
        <v>50</v>
      </c>
      <c r="N1" s="13" t="s">
        <v>51</v>
      </c>
    </row>
    <row r="2" spans="1:14" x14ac:dyDescent="0.25">
      <c r="A2" cm="1">
        <f t="array" aca="1" ref="A2:F10001" ca="1">_xlfn.MAKEARRAY(10000,6,_xlfn.LAMBDA(_xlpm.r,_xlpm.c,INDEX('deck &amp; rules'!B33:N33,1,RANDBETWEEN(1,13))))</f>
        <v>1</v>
      </c>
      <c r="B2">
        <f ca="1"/>
        <v>6</v>
      </c>
      <c r="C2">
        <f ca="1"/>
        <v>4</v>
      </c>
      <c r="D2">
        <f ca="1"/>
        <v>9</v>
      </c>
      <c r="E2">
        <f ca="1"/>
        <v>0</v>
      </c>
      <c r="F2">
        <f ca="1"/>
        <v>2</v>
      </c>
      <c r="G2">
        <f ca="1">IF(A2+B2&gt;9,A2+B2-10,A2+B2)</f>
        <v>7</v>
      </c>
      <c r="H2">
        <f ca="1">IF(D2+E2&gt;9,D2+E2-10,D2+E2)</f>
        <v>9</v>
      </c>
      <c r="I2">
        <f ca="1">IF(G2+C2&gt;9,G2+C2-10,G2+C2)</f>
        <v>1</v>
      </c>
      <c r="J2">
        <f ca="1">IF(H2+F2&gt;9,H2+F2-10,H2+F2)</f>
        <v>1</v>
      </c>
      <c r="K2" cm="1">
        <f t="array" aca="1" ref="K2" ca="1">IF(G2&gt;7,
        IF(G2&gt;H2, 1, IF(G2&lt;H2, 0, 2)),
        IF(       H2&gt;7,
                     IF(G2&gt;H2, 1, IF(G2&lt;H2, 0, 2)),
                     IF(         G2&lt;6,
                                   IF(            _xlfn.XLOOKUP(C2,'deck &amp; rules'!$D$22:$M$22,_xlfn.XLOOKUP(H2,'deck &amp; rules'!$C$23:$C$30,'deck &amp; rules'!$D$23:$M$30))="draw",
                                                     IF(I2&gt;J2,1,IF(I2&lt;J2,0,2)),
                                                     IF(I2&gt;H2,1,IF(I2&lt;H2,0,2))),
                                   IF(H2&lt;7,
                                        IF(G2&gt;J2,1,IF(G2&lt;J2,0,2)),
                                        IF(G2&gt;H2,1,IF(G2&lt;H2,0,2))
                                        )
                          )
              )
        )</f>
        <v>0</v>
      </c>
      <c r="L2">
        <f ca="1">IF(K2=1,1,-1)</f>
        <v>-1</v>
      </c>
      <c r="M2">
        <f ca="1">IF(K2=0,19/20,-1)</f>
        <v>0.95</v>
      </c>
      <c r="N2">
        <f ca="1">IF(K2=2,8,-1)</f>
        <v>-1</v>
      </c>
    </row>
    <row r="3" spans="1:14" x14ac:dyDescent="0.25">
      <c r="A3">
        <f ca="1"/>
        <v>5</v>
      </c>
      <c r="B3">
        <f ca="1"/>
        <v>0</v>
      </c>
      <c r="C3">
        <f ca="1"/>
        <v>1</v>
      </c>
      <c r="D3">
        <f ca="1"/>
        <v>0</v>
      </c>
      <c r="E3">
        <f ca="1"/>
        <v>0</v>
      </c>
      <c r="F3">
        <f ca="1"/>
        <v>9</v>
      </c>
      <c r="G3">
        <f t="shared" ref="G3:G66" ca="1" si="0">IF(A3+B3&gt;9,A3+B3-10,A3+B3)</f>
        <v>5</v>
      </c>
      <c r="H3">
        <f t="shared" ref="H3:H66" ca="1" si="1">IF(D3+E3&gt;9,D3+E3-10,D3+E3)</f>
        <v>0</v>
      </c>
      <c r="I3">
        <f t="shared" ref="I3:I66" ca="1" si="2">IF(G3+C3&gt;9,G3+C3-10,G3+C3)</f>
        <v>6</v>
      </c>
      <c r="J3">
        <f t="shared" ref="J3:J66" ca="1" si="3">IF(H3+F3&gt;9,H3+F3-10,H3+F3)</f>
        <v>9</v>
      </c>
      <c r="K3" cm="1">
        <f t="array" aca="1" ref="K3" ca="1">IF(G3&gt;7,
        IF(G3&gt;H3, 1, IF(G3&lt;H3, 0, 2)),
        IF(       H3&gt;7,
                     IF(G3&gt;H3, 1, IF(G3&lt;H3, 0, 2)),
                     IF(         G3&lt;6,
                                   IF(            _xlfn.XLOOKUP(C3,'deck &amp; rules'!$D$22:$M$22,_xlfn.XLOOKUP(H3,'deck &amp; rules'!$C$23:$C$30,'deck &amp; rules'!$D$23:$M$30))="draw",
                                                     IF(I3&gt;J3,1,IF(I3&lt;J3,0,2)),
                                                     IF(I3&gt;H3,1,IF(I3&lt;H3,0,2))),
                                   IF(H3&lt;7,
                                        IF(G3&gt;J3,1,IF(G3&lt;J3,0,2)),
                                        IF(G3&gt;H3,1,IF(G3&lt;H3,0,2))
                                        )
                          )
              )
        )</f>
        <v>0</v>
      </c>
      <c r="L3">
        <f ca="1">IF(K3=1,L2+1,L2-1)</f>
        <v>-2</v>
      </c>
      <c r="M3">
        <f ca="1">IF(K3=0,M2+19/20,M2-1)</f>
        <v>1.9</v>
      </c>
      <c r="N3">
        <f ca="1">IF(K3=2,N2+8,N2-1)</f>
        <v>-2</v>
      </c>
    </row>
    <row r="4" spans="1:14" x14ac:dyDescent="0.25">
      <c r="A4">
        <f ca="1"/>
        <v>8</v>
      </c>
      <c r="B4">
        <f ca="1"/>
        <v>9</v>
      </c>
      <c r="C4">
        <f ca="1"/>
        <v>1</v>
      </c>
      <c r="D4">
        <f ca="1"/>
        <v>2</v>
      </c>
      <c r="E4">
        <f ca="1"/>
        <v>5</v>
      </c>
      <c r="F4">
        <f ca="1"/>
        <v>7</v>
      </c>
      <c r="G4">
        <f t="shared" ca="1" si="0"/>
        <v>7</v>
      </c>
      <c r="H4">
        <f t="shared" ca="1" si="1"/>
        <v>7</v>
      </c>
      <c r="I4">
        <f t="shared" ca="1" si="2"/>
        <v>8</v>
      </c>
      <c r="J4">
        <f t="shared" ca="1" si="3"/>
        <v>4</v>
      </c>
      <c r="K4" cm="1">
        <f t="array" aca="1" ref="K4" ca="1">IF(G4&gt;7,
        IF(G4&gt;H4, 1, IF(G4&lt;H4, 0, 2)),
        IF(       H4&gt;7,
                     IF(G4&gt;H4, 1, IF(G4&lt;H4, 0, 2)),
                     IF(         G4&lt;6,
                                   IF(            _xlfn.XLOOKUP(C4,'deck &amp; rules'!$D$22:$M$22,_xlfn.XLOOKUP(H4,'deck &amp; rules'!$C$23:$C$30,'deck &amp; rules'!$D$23:$M$30))="draw",
                                                     IF(I4&gt;J4,1,IF(I4&lt;J4,0,2)),
                                                     IF(I4&gt;H4,1,IF(I4&lt;H4,0,2))),
                                   IF(H4&lt;7,
                                        IF(G4&gt;J4,1,IF(G4&lt;J4,0,2)),
                                        IF(G4&gt;H4,1,IF(G4&lt;H4,0,2))
                                        )
                          )
              )
        )</f>
        <v>2</v>
      </c>
      <c r="L4">
        <f t="shared" ref="L4:L67" ca="1" si="4">IF(K4=1,L3+1,L3-1)</f>
        <v>-3</v>
      </c>
      <c r="M4">
        <f t="shared" ref="M4:M67" ca="1" si="5">IF(K4=0,M3+19/20,M3-1)</f>
        <v>0.89999999999999991</v>
      </c>
      <c r="N4">
        <f t="shared" ref="N4:N67" ca="1" si="6">IF(K4=2,N3+8,N3-1)</f>
        <v>6</v>
      </c>
    </row>
    <row r="5" spans="1:14" x14ac:dyDescent="0.25">
      <c r="A5">
        <f ca="1"/>
        <v>0</v>
      </c>
      <c r="B5">
        <f ca="1"/>
        <v>0</v>
      </c>
      <c r="C5">
        <f ca="1"/>
        <v>6</v>
      </c>
      <c r="D5">
        <f ca="1"/>
        <v>4</v>
      </c>
      <c r="E5">
        <f ca="1"/>
        <v>3</v>
      </c>
      <c r="F5">
        <f ca="1"/>
        <v>5</v>
      </c>
      <c r="G5">
        <f t="shared" ca="1" si="0"/>
        <v>0</v>
      </c>
      <c r="H5">
        <f t="shared" ca="1" si="1"/>
        <v>7</v>
      </c>
      <c r="I5">
        <f t="shared" ca="1" si="2"/>
        <v>6</v>
      </c>
      <c r="J5">
        <f t="shared" ca="1" si="3"/>
        <v>2</v>
      </c>
      <c r="K5" cm="1">
        <f t="array" aca="1" ref="K5" ca="1">IF(G5&gt;7,
        IF(G5&gt;H5, 1, IF(G5&lt;H5, 0, 2)),
        IF(       H5&gt;7,
                     IF(G5&gt;H5, 1, IF(G5&lt;H5, 0, 2)),
                     IF(         G5&lt;6,
                                   IF(            _xlfn.XLOOKUP(C5,'deck &amp; rules'!$D$22:$M$22,_xlfn.XLOOKUP(H5,'deck &amp; rules'!$C$23:$C$30,'deck &amp; rules'!$D$23:$M$30))="draw",
                                                     IF(I5&gt;J5,1,IF(I5&lt;J5,0,2)),
                                                     IF(I5&gt;H5,1,IF(I5&lt;H5,0,2))),
                                   IF(H5&lt;7,
                                        IF(G5&gt;J5,1,IF(G5&lt;J5,0,2)),
                                        IF(G5&gt;H5,1,IF(G5&lt;H5,0,2))
                                        )
                          )
              )
        )</f>
        <v>0</v>
      </c>
      <c r="L5">
        <f t="shared" ca="1" si="4"/>
        <v>-4</v>
      </c>
      <c r="M5">
        <f t="shared" ca="1" si="5"/>
        <v>1.8499999999999999</v>
      </c>
      <c r="N5">
        <f t="shared" ca="1" si="6"/>
        <v>5</v>
      </c>
    </row>
    <row r="6" spans="1:14" x14ac:dyDescent="0.25">
      <c r="A6">
        <f ca="1"/>
        <v>3</v>
      </c>
      <c r="B6">
        <f ca="1"/>
        <v>2</v>
      </c>
      <c r="C6">
        <f ca="1"/>
        <v>6</v>
      </c>
      <c r="D6">
        <f ca="1"/>
        <v>0</v>
      </c>
      <c r="E6">
        <f ca="1"/>
        <v>1</v>
      </c>
      <c r="F6">
        <f ca="1"/>
        <v>6</v>
      </c>
      <c r="G6">
        <f t="shared" ca="1" si="0"/>
        <v>5</v>
      </c>
      <c r="H6">
        <f t="shared" ca="1" si="1"/>
        <v>1</v>
      </c>
      <c r="I6">
        <f t="shared" ca="1" si="2"/>
        <v>1</v>
      </c>
      <c r="J6">
        <f t="shared" ca="1" si="3"/>
        <v>7</v>
      </c>
      <c r="K6" cm="1">
        <f t="array" aca="1" ref="K6" ca="1">IF(G6&gt;7,
        IF(G6&gt;H6, 1, IF(G6&lt;H6, 0, 2)),
        IF(       H6&gt;7,
                     IF(G6&gt;H6, 1, IF(G6&lt;H6, 0, 2)),
                     IF(         G6&lt;6,
                                   IF(            _xlfn.XLOOKUP(C6,'deck &amp; rules'!$D$22:$M$22,_xlfn.XLOOKUP(H6,'deck &amp; rules'!$C$23:$C$30,'deck &amp; rules'!$D$23:$M$30))="draw",
                                                     IF(I6&gt;J6,1,IF(I6&lt;J6,0,2)),
                                                     IF(I6&gt;H6,1,IF(I6&lt;H6,0,2))),
                                   IF(H6&lt;7,
                                        IF(G6&gt;J6,1,IF(G6&lt;J6,0,2)),
                                        IF(G6&gt;H6,1,IF(G6&lt;H6,0,2))
                                        )
                          )
              )
        )</f>
        <v>0</v>
      </c>
      <c r="L6">
        <f t="shared" ca="1" si="4"/>
        <v>-5</v>
      </c>
      <c r="M6">
        <f t="shared" ca="1" si="5"/>
        <v>2.8</v>
      </c>
      <c r="N6">
        <f t="shared" ca="1" si="6"/>
        <v>4</v>
      </c>
    </row>
    <row r="7" spans="1:14" x14ac:dyDescent="0.25">
      <c r="A7">
        <f ca="1"/>
        <v>5</v>
      </c>
      <c r="B7">
        <f ca="1"/>
        <v>5</v>
      </c>
      <c r="C7">
        <f ca="1"/>
        <v>1</v>
      </c>
      <c r="D7">
        <f ca="1"/>
        <v>2</v>
      </c>
      <c r="E7">
        <f ca="1"/>
        <v>3</v>
      </c>
      <c r="F7">
        <f ca="1"/>
        <v>9</v>
      </c>
      <c r="G7">
        <f t="shared" ca="1" si="0"/>
        <v>0</v>
      </c>
      <c r="H7">
        <f t="shared" ca="1" si="1"/>
        <v>5</v>
      </c>
      <c r="I7">
        <f t="shared" ca="1" si="2"/>
        <v>1</v>
      </c>
      <c r="J7">
        <f t="shared" ca="1" si="3"/>
        <v>4</v>
      </c>
      <c r="K7" cm="1">
        <f t="array" aca="1" ref="K7" ca="1">IF(G7&gt;7,
        IF(G7&gt;H7, 1, IF(G7&lt;H7, 0, 2)),
        IF(       H7&gt;7,
                     IF(G7&gt;H7, 1, IF(G7&lt;H7, 0, 2)),
                     IF(         G7&lt;6,
                                   IF(            _xlfn.XLOOKUP(C7,'deck &amp; rules'!$D$22:$M$22,_xlfn.XLOOKUP(H7,'deck &amp; rules'!$C$23:$C$30,'deck &amp; rules'!$D$23:$M$30))="draw",
                                                     IF(I7&gt;J7,1,IF(I7&lt;J7,0,2)),
                                                     IF(I7&gt;H7,1,IF(I7&lt;H7,0,2))),
                                   IF(H7&lt;7,
                                        IF(G7&gt;J7,1,IF(G7&lt;J7,0,2)),
                                        IF(G7&gt;H7,1,IF(G7&lt;H7,0,2))
                                        )
                          )
              )
        )</f>
        <v>0</v>
      </c>
      <c r="L7">
        <f t="shared" ca="1" si="4"/>
        <v>-6</v>
      </c>
      <c r="M7">
        <f t="shared" ca="1" si="5"/>
        <v>3.75</v>
      </c>
      <c r="N7">
        <f t="shared" ca="1" si="6"/>
        <v>3</v>
      </c>
    </row>
    <row r="8" spans="1:14" x14ac:dyDescent="0.25">
      <c r="A8">
        <f ca="1"/>
        <v>1</v>
      </c>
      <c r="B8">
        <f ca="1"/>
        <v>2</v>
      </c>
      <c r="C8">
        <f ca="1"/>
        <v>1</v>
      </c>
      <c r="D8">
        <f ca="1"/>
        <v>6</v>
      </c>
      <c r="E8">
        <f ca="1"/>
        <v>9</v>
      </c>
      <c r="F8">
        <f ca="1"/>
        <v>7</v>
      </c>
      <c r="G8">
        <f t="shared" ca="1" si="0"/>
        <v>3</v>
      </c>
      <c r="H8">
        <f t="shared" ca="1" si="1"/>
        <v>5</v>
      </c>
      <c r="I8">
        <f t="shared" ca="1" si="2"/>
        <v>4</v>
      </c>
      <c r="J8">
        <f t="shared" ca="1" si="3"/>
        <v>2</v>
      </c>
      <c r="K8" cm="1">
        <f t="array" aca="1" ref="K8" ca="1">IF(G8&gt;7,
        IF(G8&gt;H8, 1, IF(G8&lt;H8, 0, 2)),
        IF(       H8&gt;7,
                     IF(G8&gt;H8, 1, IF(G8&lt;H8, 0, 2)),
                     IF(         G8&lt;6,
                                   IF(            _xlfn.XLOOKUP(C8,'deck &amp; rules'!$D$22:$M$22,_xlfn.XLOOKUP(H8,'deck &amp; rules'!$C$23:$C$30,'deck &amp; rules'!$D$23:$M$30))="draw",
                                                     IF(I8&gt;J8,1,IF(I8&lt;J8,0,2)),
                                                     IF(I8&gt;H8,1,IF(I8&lt;H8,0,2))),
                                   IF(H8&lt;7,
                                        IF(G8&gt;J8,1,IF(G8&lt;J8,0,2)),
                                        IF(G8&gt;H8,1,IF(G8&lt;H8,0,2))
                                        )
                          )
              )
        )</f>
        <v>0</v>
      </c>
      <c r="L8">
        <f t="shared" ca="1" si="4"/>
        <v>-7</v>
      </c>
      <c r="M8">
        <f t="shared" ca="1" si="5"/>
        <v>4.7</v>
      </c>
      <c r="N8">
        <f t="shared" ca="1" si="6"/>
        <v>2</v>
      </c>
    </row>
    <row r="9" spans="1:14" x14ac:dyDescent="0.25">
      <c r="A9">
        <f ca="1"/>
        <v>9</v>
      </c>
      <c r="B9">
        <f ca="1"/>
        <v>4</v>
      </c>
      <c r="C9">
        <f ca="1"/>
        <v>8</v>
      </c>
      <c r="D9">
        <f ca="1"/>
        <v>2</v>
      </c>
      <c r="E9">
        <f ca="1"/>
        <v>0</v>
      </c>
      <c r="F9">
        <f ca="1"/>
        <v>8</v>
      </c>
      <c r="G9">
        <f t="shared" ca="1" si="0"/>
        <v>3</v>
      </c>
      <c r="H9">
        <f t="shared" ca="1" si="1"/>
        <v>2</v>
      </c>
      <c r="I9">
        <f t="shared" ca="1" si="2"/>
        <v>1</v>
      </c>
      <c r="J9">
        <f t="shared" ca="1" si="3"/>
        <v>0</v>
      </c>
      <c r="K9" cm="1">
        <f t="array" aca="1" ref="K9" ca="1">IF(G9&gt;7,
        IF(G9&gt;H9, 1, IF(G9&lt;H9, 0, 2)),
        IF(       H9&gt;7,
                     IF(G9&gt;H9, 1, IF(G9&lt;H9, 0, 2)),
                     IF(         G9&lt;6,
                                   IF(            _xlfn.XLOOKUP(C9,'deck &amp; rules'!$D$22:$M$22,_xlfn.XLOOKUP(H9,'deck &amp; rules'!$C$23:$C$30,'deck &amp; rules'!$D$23:$M$30))="draw",
                                                     IF(I9&gt;J9,1,IF(I9&lt;J9,0,2)),
                                                     IF(I9&gt;H9,1,IF(I9&lt;H9,0,2))),
                                   IF(H9&lt;7,
                                        IF(G9&gt;J9,1,IF(G9&lt;J9,0,2)),
                                        IF(G9&gt;H9,1,IF(G9&lt;H9,0,2))
                                        )
                          )
              )
        )</f>
        <v>1</v>
      </c>
      <c r="L9">
        <f t="shared" ca="1" si="4"/>
        <v>-6</v>
      </c>
      <c r="M9">
        <f t="shared" ca="1" si="5"/>
        <v>3.7</v>
      </c>
      <c r="N9">
        <f t="shared" ca="1" si="6"/>
        <v>1</v>
      </c>
    </row>
    <row r="10" spans="1:14" x14ac:dyDescent="0.25">
      <c r="A10">
        <f ca="1"/>
        <v>0</v>
      </c>
      <c r="B10">
        <f ca="1"/>
        <v>0</v>
      </c>
      <c r="C10">
        <f ca="1"/>
        <v>2</v>
      </c>
      <c r="D10">
        <f ca="1"/>
        <v>8</v>
      </c>
      <c r="E10">
        <f ca="1"/>
        <v>7</v>
      </c>
      <c r="F10">
        <f ca="1"/>
        <v>0</v>
      </c>
      <c r="G10">
        <f t="shared" ca="1" si="0"/>
        <v>0</v>
      </c>
      <c r="H10">
        <f t="shared" ca="1" si="1"/>
        <v>5</v>
      </c>
      <c r="I10">
        <f t="shared" ca="1" si="2"/>
        <v>2</v>
      </c>
      <c r="J10">
        <f t="shared" ca="1" si="3"/>
        <v>5</v>
      </c>
      <c r="K10" cm="1">
        <f t="array" aca="1" ref="K10" ca="1">IF(G10&gt;7,
        IF(G10&gt;H10, 1, IF(G10&lt;H10, 0, 2)),
        IF(       H10&gt;7,
                     IF(G10&gt;H10, 1, IF(G10&lt;H10, 0, 2)),
                     IF(         G10&lt;6,
                                   IF(            _xlfn.XLOOKUP(C10,'deck &amp; rules'!$D$22:$M$22,_xlfn.XLOOKUP(H10,'deck &amp; rules'!$C$23:$C$30,'deck &amp; rules'!$D$23:$M$30))="draw",
                                                     IF(I10&gt;J10,1,IF(I10&lt;J10,0,2)),
                                                     IF(I10&gt;H10,1,IF(I10&lt;H10,0,2))),
                                   IF(H10&lt;7,
                                        IF(G10&gt;J10,1,IF(G10&lt;J10,0,2)),
                                        IF(G10&gt;H10,1,IF(G10&lt;H10,0,2))
                                        )
                          )
              )
        )</f>
        <v>0</v>
      </c>
      <c r="L10">
        <f t="shared" ca="1" si="4"/>
        <v>-7</v>
      </c>
      <c r="M10">
        <f t="shared" ca="1" si="5"/>
        <v>4.6500000000000004</v>
      </c>
      <c r="N10">
        <f t="shared" ca="1" si="6"/>
        <v>0</v>
      </c>
    </row>
    <row r="11" spans="1:14" x14ac:dyDescent="0.25">
      <c r="A11">
        <f ca="1"/>
        <v>0</v>
      </c>
      <c r="B11">
        <f ca="1"/>
        <v>0</v>
      </c>
      <c r="C11">
        <f ca="1"/>
        <v>0</v>
      </c>
      <c r="D11">
        <f ca="1"/>
        <v>8</v>
      </c>
      <c r="E11">
        <f ca="1"/>
        <v>0</v>
      </c>
      <c r="F11">
        <f ca="1"/>
        <v>3</v>
      </c>
      <c r="G11">
        <f t="shared" ca="1" si="0"/>
        <v>0</v>
      </c>
      <c r="H11">
        <f t="shared" ca="1" si="1"/>
        <v>8</v>
      </c>
      <c r="I11">
        <f t="shared" ca="1" si="2"/>
        <v>0</v>
      </c>
      <c r="J11">
        <f t="shared" ca="1" si="3"/>
        <v>1</v>
      </c>
      <c r="K11" cm="1">
        <f t="array" aca="1" ref="K11" ca="1">IF(G11&gt;7,
        IF(G11&gt;H11, 1, IF(G11&lt;H11, 0, 2)),
        IF(       H11&gt;7,
                     IF(G11&gt;H11, 1, IF(G11&lt;H11, 0, 2)),
                     IF(         G11&lt;6,
                                   IF(            _xlfn.XLOOKUP(C11,'deck &amp; rules'!$D$22:$M$22,_xlfn.XLOOKUP(H11,'deck &amp; rules'!$C$23:$C$30,'deck &amp; rules'!$D$23:$M$30))="draw",
                                                     IF(I11&gt;J11,1,IF(I11&lt;J11,0,2)),
                                                     IF(I11&gt;H11,1,IF(I11&lt;H11,0,2))),
                                   IF(H11&lt;7,
                                        IF(G11&gt;J11,1,IF(G11&lt;J11,0,2)),
                                        IF(G11&gt;H11,1,IF(G11&lt;H11,0,2))
                                        )
                          )
              )
        )</f>
        <v>0</v>
      </c>
      <c r="L11">
        <f t="shared" ca="1" si="4"/>
        <v>-8</v>
      </c>
      <c r="M11">
        <f t="shared" ca="1" si="5"/>
        <v>5.6000000000000005</v>
      </c>
      <c r="N11">
        <f t="shared" ca="1" si="6"/>
        <v>-1</v>
      </c>
    </row>
    <row r="12" spans="1:14" x14ac:dyDescent="0.25">
      <c r="A12">
        <f ca="1"/>
        <v>4</v>
      </c>
      <c r="B12">
        <f ca="1"/>
        <v>0</v>
      </c>
      <c r="C12">
        <f ca="1"/>
        <v>1</v>
      </c>
      <c r="D12">
        <f ca="1"/>
        <v>6</v>
      </c>
      <c r="E12">
        <f ca="1"/>
        <v>0</v>
      </c>
      <c r="F12">
        <f ca="1"/>
        <v>9</v>
      </c>
      <c r="G12">
        <f t="shared" ca="1" si="0"/>
        <v>4</v>
      </c>
      <c r="H12">
        <f t="shared" ca="1" si="1"/>
        <v>6</v>
      </c>
      <c r="I12">
        <f t="shared" ca="1" si="2"/>
        <v>5</v>
      </c>
      <c r="J12">
        <f t="shared" ca="1" si="3"/>
        <v>5</v>
      </c>
      <c r="K12" cm="1">
        <f t="array" aca="1" ref="K12" ca="1">IF(G12&gt;7,
        IF(G12&gt;H12, 1, IF(G12&lt;H12, 0, 2)),
        IF(       H12&gt;7,
                     IF(G12&gt;H12, 1, IF(G12&lt;H12, 0, 2)),
                     IF(         G12&lt;6,
                                   IF(            _xlfn.XLOOKUP(C12,'deck &amp; rules'!$D$22:$M$22,_xlfn.XLOOKUP(H12,'deck &amp; rules'!$C$23:$C$30,'deck &amp; rules'!$D$23:$M$30))="draw",
                                                     IF(I12&gt;J12,1,IF(I12&lt;J12,0,2)),
                                                     IF(I12&gt;H12,1,IF(I12&lt;H12,0,2))),
                                   IF(H12&lt;7,
                                        IF(G12&gt;J12,1,IF(G12&lt;J12,0,2)),
                                        IF(G12&gt;H12,1,IF(G12&lt;H12,0,2))
                                        )
                          )
              )
        )</f>
        <v>0</v>
      </c>
      <c r="L12">
        <f t="shared" ca="1" si="4"/>
        <v>-9</v>
      </c>
      <c r="M12">
        <f t="shared" ca="1" si="5"/>
        <v>6.5500000000000007</v>
      </c>
      <c r="N12">
        <f t="shared" ca="1" si="6"/>
        <v>-2</v>
      </c>
    </row>
    <row r="13" spans="1:14" x14ac:dyDescent="0.25">
      <c r="A13">
        <f ca="1"/>
        <v>0</v>
      </c>
      <c r="B13">
        <f ca="1"/>
        <v>1</v>
      </c>
      <c r="C13">
        <f ca="1"/>
        <v>7</v>
      </c>
      <c r="D13">
        <f ca="1"/>
        <v>3</v>
      </c>
      <c r="E13">
        <f ca="1"/>
        <v>1</v>
      </c>
      <c r="F13">
        <f ca="1"/>
        <v>1</v>
      </c>
      <c r="G13">
        <f t="shared" ca="1" si="0"/>
        <v>1</v>
      </c>
      <c r="H13">
        <f t="shared" ca="1" si="1"/>
        <v>4</v>
      </c>
      <c r="I13">
        <f t="shared" ca="1" si="2"/>
        <v>8</v>
      </c>
      <c r="J13">
        <f t="shared" ca="1" si="3"/>
        <v>5</v>
      </c>
      <c r="K13" cm="1">
        <f t="array" aca="1" ref="K13" ca="1">IF(G13&gt;7,
        IF(G13&gt;H13, 1, IF(G13&lt;H13, 0, 2)),
        IF(       H13&gt;7,
                     IF(G13&gt;H13, 1, IF(G13&lt;H13, 0, 2)),
                     IF(         G13&lt;6,
                                   IF(            _xlfn.XLOOKUP(C13,'deck &amp; rules'!$D$22:$M$22,_xlfn.XLOOKUP(H13,'deck &amp; rules'!$C$23:$C$30,'deck &amp; rules'!$D$23:$M$30))="draw",
                                                     IF(I13&gt;J13,1,IF(I13&lt;J13,0,2)),
                                                     IF(I13&gt;H13,1,IF(I13&lt;H13,0,2))),
                                   IF(H13&lt;7,
                                        IF(G13&gt;J13,1,IF(G13&lt;J13,0,2)),
                                        IF(G13&gt;H13,1,IF(G13&lt;H13,0,2))
                                        )
                          )
              )
        )</f>
        <v>1</v>
      </c>
      <c r="L13">
        <f t="shared" ca="1" si="4"/>
        <v>-8</v>
      </c>
      <c r="M13">
        <f t="shared" ca="1" si="5"/>
        <v>5.5500000000000007</v>
      </c>
      <c r="N13">
        <f t="shared" ca="1" si="6"/>
        <v>-3</v>
      </c>
    </row>
    <row r="14" spans="1:14" x14ac:dyDescent="0.25">
      <c r="A14">
        <f ca="1"/>
        <v>1</v>
      </c>
      <c r="B14">
        <f ca="1"/>
        <v>6</v>
      </c>
      <c r="C14">
        <f ca="1"/>
        <v>4</v>
      </c>
      <c r="D14">
        <f ca="1"/>
        <v>1</v>
      </c>
      <c r="E14">
        <f ca="1"/>
        <v>3</v>
      </c>
      <c r="F14">
        <f ca="1"/>
        <v>0</v>
      </c>
      <c r="G14">
        <f t="shared" ca="1" si="0"/>
        <v>7</v>
      </c>
      <c r="H14">
        <f t="shared" ca="1" si="1"/>
        <v>4</v>
      </c>
      <c r="I14">
        <f t="shared" ca="1" si="2"/>
        <v>1</v>
      </c>
      <c r="J14">
        <f t="shared" ca="1" si="3"/>
        <v>4</v>
      </c>
      <c r="K14" cm="1">
        <f t="array" aca="1" ref="K14" ca="1">IF(G14&gt;7,
        IF(G14&gt;H14, 1, IF(G14&lt;H14, 0, 2)),
        IF(       H14&gt;7,
                     IF(G14&gt;H14, 1, IF(G14&lt;H14, 0, 2)),
                     IF(         G14&lt;6,
                                   IF(            _xlfn.XLOOKUP(C14,'deck &amp; rules'!$D$22:$M$22,_xlfn.XLOOKUP(H14,'deck &amp; rules'!$C$23:$C$30,'deck &amp; rules'!$D$23:$M$30))="draw",
                                                     IF(I14&gt;J14,1,IF(I14&lt;J14,0,2)),
                                                     IF(I14&gt;H14,1,IF(I14&lt;H14,0,2))),
                                   IF(H14&lt;7,
                                        IF(G14&gt;J14,1,IF(G14&lt;J14,0,2)),
                                        IF(G14&gt;H14,1,IF(G14&lt;H14,0,2))
                                        )
                          )
              )
        )</f>
        <v>1</v>
      </c>
      <c r="L14">
        <f t="shared" ca="1" si="4"/>
        <v>-7</v>
      </c>
      <c r="M14">
        <f t="shared" ca="1" si="5"/>
        <v>4.5500000000000007</v>
      </c>
      <c r="N14">
        <f t="shared" ca="1" si="6"/>
        <v>-4</v>
      </c>
    </row>
    <row r="15" spans="1:14" x14ac:dyDescent="0.25">
      <c r="A15">
        <f ca="1"/>
        <v>1</v>
      </c>
      <c r="B15">
        <f ca="1"/>
        <v>0</v>
      </c>
      <c r="C15">
        <f ca="1"/>
        <v>5</v>
      </c>
      <c r="D15">
        <f ca="1"/>
        <v>0</v>
      </c>
      <c r="E15">
        <f ca="1"/>
        <v>0</v>
      </c>
      <c r="F15">
        <f ca="1"/>
        <v>1</v>
      </c>
      <c r="G15">
        <f t="shared" ca="1" si="0"/>
        <v>1</v>
      </c>
      <c r="H15">
        <f t="shared" ca="1" si="1"/>
        <v>0</v>
      </c>
      <c r="I15">
        <f t="shared" ca="1" si="2"/>
        <v>6</v>
      </c>
      <c r="J15">
        <f t="shared" ca="1" si="3"/>
        <v>1</v>
      </c>
      <c r="K15" cm="1">
        <f t="array" aca="1" ref="K15" ca="1">IF(G15&gt;7,
        IF(G15&gt;H15, 1, IF(G15&lt;H15, 0, 2)),
        IF(       H15&gt;7,
                     IF(G15&gt;H15, 1, IF(G15&lt;H15, 0, 2)),
                     IF(         G15&lt;6,
                                   IF(            _xlfn.XLOOKUP(C15,'deck &amp; rules'!$D$22:$M$22,_xlfn.XLOOKUP(H15,'deck &amp; rules'!$C$23:$C$30,'deck &amp; rules'!$D$23:$M$30))="draw",
                                                     IF(I15&gt;J15,1,IF(I15&lt;J15,0,2)),
                                                     IF(I15&gt;H15,1,IF(I15&lt;H15,0,2))),
                                   IF(H15&lt;7,
                                        IF(G15&gt;J15,1,IF(G15&lt;J15,0,2)),
                                        IF(G15&gt;H15,1,IF(G15&lt;H15,0,2))
                                        )
                          )
              )
        )</f>
        <v>1</v>
      </c>
      <c r="L15">
        <f t="shared" ca="1" si="4"/>
        <v>-6</v>
      </c>
      <c r="M15">
        <f t="shared" ca="1" si="5"/>
        <v>3.5500000000000007</v>
      </c>
      <c r="N15">
        <f t="shared" ca="1" si="6"/>
        <v>-5</v>
      </c>
    </row>
    <row r="16" spans="1:14" x14ac:dyDescent="0.25">
      <c r="A16">
        <f ca="1"/>
        <v>3</v>
      </c>
      <c r="B16">
        <f ca="1"/>
        <v>0</v>
      </c>
      <c r="C16">
        <f ca="1"/>
        <v>2</v>
      </c>
      <c r="D16">
        <f ca="1"/>
        <v>7</v>
      </c>
      <c r="E16">
        <f ca="1"/>
        <v>0</v>
      </c>
      <c r="F16">
        <f ca="1"/>
        <v>9</v>
      </c>
      <c r="G16">
        <f t="shared" ca="1" si="0"/>
        <v>3</v>
      </c>
      <c r="H16">
        <f t="shared" ca="1" si="1"/>
        <v>7</v>
      </c>
      <c r="I16">
        <f t="shared" ca="1" si="2"/>
        <v>5</v>
      </c>
      <c r="J16">
        <f t="shared" ca="1" si="3"/>
        <v>6</v>
      </c>
      <c r="K16" cm="1">
        <f t="array" aca="1" ref="K16" ca="1">IF(G16&gt;7,
        IF(G16&gt;H16, 1, IF(G16&lt;H16, 0, 2)),
        IF(       H16&gt;7,
                     IF(G16&gt;H16, 1, IF(G16&lt;H16, 0, 2)),
                     IF(         G16&lt;6,
                                   IF(            _xlfn.XLOOKUP(C16,'deck &amp; rules'!$D$22:$M$22,_xlfn.XLOOKUP(H16,'deck &amp; rules'!$C$23:$C$30,'deck &amp; rules'!$D$23:$M$30))="draw",
                                                     IF(I16&gt;J16,1,IF(I16&lt;J16,0,2)),
                                                     IF(I16&gt;H16,1,IF(I16&lt;H16,0,2))),
                                   IF(H16&lt;7,
                                        IF(G16&gt;J16,1,IF(G16&lt;J16,0,2)),
                                        IF(G16&gt;H16,1,IF(G16&lt;H16,0,2))
                                        )
                          )
              )
        )</f>
        <v>0</v>
      </c>
      <c r="L16">
        <f t="shared" ca="1" si="4"/>
        <v>-7</v>
      </c>
      <c r="M16">
        <f t="shared" ca="1" si="5"/>
        <v>4.5000000000000009</v>
      </c>
      <c r="N16">
        <f t="shared" ca="1" si="6"/>
        <v>-6</v>
      </c>
    </row>
    <row r="17" spans="1:14" x14ac:dyDescent="0.25">
      <c r="A17">
        <f ca="1"/>
        <v>3</v>
      </c>
      <c r="B17">
        <f ca="1"/>
        <v>0</v>
      </c>
      <c r="C17">
        <f ca="1"/>
        <v>0</v>
      </c>
      <c r="D17">
        <f ca="1"/>
        <v>6</v>
      </c>
      <c r="E17">
        <f ca="1"/>
        <v>4</v>
      </c>
      <c r="F17">
        <f ca="1"/>
        <v>0</v>
      </c>
      <c r="G17">
        <f t="shared" ca="1" si="0"/>
        <v>3</v>
      </c>
      <c r="H17">
        <f t="shared" ca="1" si="1"/>
        <v>0</v>
      </c>
      <c r="I17">
        <f t="shared" ca="1" si="2"/>
        <v>3</v>
      </c>
      <c r="J17">
        <f t="shared" ca="1" si="3"/>
        <v>0</v>
      </c>
      <c r="K17" cm="1">
        <f t="array" aca="1" ref="K17" ca="1">IF(G17&gt;7,
        IF(G17&gt;H17, 1, IF(G17&lt;H17, 0, 2)),
        IF(       H17&gt;7,
                     IF(G17&gt;H17, 1, IF(G17&lt;H17, 0, 2)),
                     IF(         G17&lt;6,
                                   IF(            _xlfn.XLOOKUP(C17,'deck &amp; rules'!$D$22:$M$22,_xlfn.XLOOKUP(H17,'deck &amp; rules'!$C$23:$C$30,'deck &amp; rules'!$D$23:$M$30))="draw",
                                                     IF(I17&gt;J17,1,IF(I17&lt;J17,0,2)),
                                                     IF(I17&gt;H17,1,IF(I17&lt;H17,0,2))),
                                   IF(H17&lt;7,
                                        IF(G17&gt;J17,1,IF(G17&lt;J17,0,2)),
                                        IF(G17&gt;H17,1,IF(G17&lt;H17,0,2))
                                        )
                          )
              )
        )</f>
        <v>1</v>
      </c>
      <c r="L17">
        <f t="shared" ca="1" si="4"/>
        <v>-6</v>
      </c>
      <c r="M17">
        <f t="shared" ca="1" si="5"/>
        <v>3.5000000000000009</v>
      </c>
      <c r="N17">
        <f t="shared" ca="1" si="6"/>
        <v>-7</v>
      </c>
    </row>
    <row r="18" spans="1:14" x14ac:dyDescent="0.25">
      <c r="A18">
        <f ca="1"/>
        <v>7</v>
      </c>
      <c r="B18">
        <f ca="1"/>
        <v>9</v>
      </c>
      <c r="C18">
        <f ca="1"/>
        <v>0</v>
      </c>
      <c r="D18">
        <f ca="1"/>
        <v>0</v>
      </c>
      <c r="E18">
        <f ca="1"/>
        <v>3</v>
      </c>
      <c r="F18">
        <f ca="1"/>
        <v>3</v>
      </c>
      <c r="G18">
        <f t="shared" ca="1" si="0"/>
        <v>6</v>
      </c>
      <c r="H18">
        <f t="shared" ca="1" si="1"/>
        <v>3</v>
      </c>
      <c r="I18">
        <f t="shared" ca="1" si="2"/>
        <v>6</v>
      </c>
      <c r="J18">
        <f t="shared" ca="1" si="3"/>
        <v>6</v>
      </c>
      <c r="K18" cm="1">
        <f t="array" aca="1" ref="K18" ca="1">IF(G18&gt;7,
        IF(G18&gt;H18, 1, IF(G18&lt;H18, 0, 2)),
        IF(       H18&gt;7,
                     IF(G18&gt;H18, 1, IF(G18&lt;H18, 0, 2)),
                     IF(         G18&lt;6,
                                   IF(            _xlfn.XLOOKUP(C18,'deck &amp; rules'!$D$22:$M$22,_xlfn.XLOOKUP(H18,'deck &amp; rules'!$C$23:$C$30,'deck &amp; rules'!$D$23:$M$30))="draw",
                                                     IF(I18&gt;J18,1,IF(I18&lt;J18,0,2)),
                                                     IF(I18&gt;H18,1,IF(I18&lt;H18,0,2))),
                                   IF(H18&lt;7,
                                        IF(G18&gt;J18,1,IF(G18&lt;J18,0,2)),
                                        IF(G18&gt;H18,1,IF(G18&lt;H18,0,2))
                                        )
                          )
              )
        )</f>
        <v>2</v>
      </c>
      <c r="L18">
        <f t="shared" ca="1" si="4"/>
        <v>-7</v>
      </c>
      <c r="M18">
        <f t="shared" ca="1" si="5"/>
        <v>2.5000000000000009</v>
      </c>
      <c r="N18">
        <f t="shared" ca="1" si="6"/>
        <v>1</v>
      </c>
    </row>
    <row r="19" spans="1:14" x14ac:dyDescent="0.25">
      <c r="A19">
        <f ca="1"/>
        <v>5</v>
      </c>
      <c r="B19">
        <f ca="1"/>
        <v>8</v>
      </c>
      <c r="C19">
        <f ca="1"/>
        <v>9</v>
      </c>
      <c r="D19">
        <f ca="1"/>
        <v>0</v>
      </c>
      <c r="E19">
        <f ca="1"/>
        <v>8</v>
      </c>
      <c r="F19">
        <f ca="1"/>
        <v>0</v>
      </c>
      <c r="G19">
        <f t="shared" ca="1" si="0"/>
        <v>3</v>
      </c>
      <c r="H19">
        <f t="shared" ca="1" si="1"/>
        <v>8</v>
      </c>
      <c r="I19">
        <f t="shared" ca="1" si="2"/>
        <v>2</v>
      </c>
      <c r="J19">
        <f t="shared" ca="1" si="3"/>
        <v>8</v>
      </c>
      <c r="K19" cm="1">
        <f t="array" aca="1" ref="K19" ca="1">IF(G19&gt;7,
        IF(G19&gt;H19, 1, IF(G19&lt;H19, 0, 2)),
        IF(       H19&gt;7,
                     IF(G19&gt;H19, 1, IF(G19&lt;H19, 0, 2)),
                     IF(         G19&lt;6,
                                   IF(            _xlfn.XLOOKUP(C19,'deck &amp; rules'!$D$22:$M$22,_xlfn.XLOOKUP(H19,'deck &amp; rules'!$C$23:$C$30,'deck &amp; rules'!$D$23:$M$30))="draw",
                                                     IF(I19&gt;J19,1,IF(I19&lt;J19,0,2)),
                                                     IF(I19&gt;H19,1,IF(I19&lt;H19,0,2))),
                                   IF(H19&lt;7,
                                        IF(G19&gt;J19,1,IF(G19&lt;J19,0,2)),
                                        IF(G19&gt;H19,1,IF(G19&lt;H19,0,2))
                                        )
                          )
              )
        )</f>
        <v>0</v>
      </c>
      <c r="L19">
        <f t="shared" ca="1" si="4"/>
        <v>-8</v>
      </c>
      <c r="M19">
        <f t="shared" ca="1" si="5"/>
        <v>3.4500000000000011</v>
      </c>
      <c r="N19">
        <f t="shared" ca="1" si="6"/>
        <v>0</v>
      </c>
    </row>
    <row r="20" spans="1:14" x14ac:dyDescent="0.25">
      <c r="A20">
        <f ca="1"/>
        <v>7</v>
      </c>
      <c r="B20">
        <f ca="1"/>
        <v>1</v>
      </c>
      <c r="C20">
        <f ca="1"/>
        <v>0</v>
      </c>
      <c r="D20">
        <f ca="1"/>
        <v>0</v>
      </c>
      <c r="E20">
        <f ca="1"/>
        <v>7</v>
      </c>
      <c r="F20">
        <f ca="1"/>
        <v>2</v>
      </c>
      <c r="G20">
        <f t="shared" ca="1" si="0"/>
        <v>8</v>
      </c>
      <c r="H20">
        <f t="shared" ca="1" si="1"/>
        <v>7</v>
      </c>
      <c r="I20">
        <f t="shared" ca="1" si="2"/>
        <v>8</v>
      </c>
      <c r="J20">
        <f t="shared" ca="1" si="3"/>
        <v>9</v>
      </c>
      <c r="K20" cm="1">
        <f t="array" aca="1" ref="K20" ca="1">IF(G20&gt;7,
        IF(G20&gt;H20, 1, IF(G20&lt;H20, 0, 2)),
        IF(       H20&gt;7,
                     IF(G20&gt;H20, 1, IF(G20&lt;H20, 0, 2)),
                     IF(         G20&lt;6,
                                   IF(            _xlfn.XLOOKUP(C20,'deck &amp; rules'!$D$22:$M$22,_xlfn.XLOOKUP(H20,'deck &amp; rules'!$C$23:$C$30,'deck &amp; rules'!$D$23:$M$30))="draw",
                                                     IF(I20&gt;J20,1,IF(I20&lt;J20,0,2)),
                                                     IF(I20&gt;H20,1,IF(I20&lt;H20,0,2))),
                                   IF(H20&lt;7,
                                        IF(G20&gt;J20,1,IF(G20&lt;J20,0,2)),
                                        IF(G20&gt;H20,1,IF(G20&lt;H20,0,2))
                                        )
                          )
              )
        )</f>
        <v>1</v>
      </c>
      <c r="L20">
        <f t="shared" ca="1" si="4"/>
        <v>-7</v>
      </c>
      <c r="M20">
        <f t="shared" ca="1" si="5"/>
        <v>2.4500000000000011</v>
      </c>
      <c r="N20">
        <f t="shared" ca="1" si="6"/>
        <v>-1</v>
      </c>
    </row>
    <row r="21" spans="1:14" x14ac:dyDescent="0.25">
      <c r="A21">
        <f ca="1"/>
        <v>0</v>
      </c>
      <c r="B21">
        <f ca="1"/>
        <v>8</v>
      </c>
      <c r="C21">
        <f ca="1"/>
        <v>6</v>
      </c>
      <c r="D21">
        <f ca="1"/>
        <v>9</v>
      </c>
      <c r="E21">
        <f ca="1"/>
        <v>4</v>
      </c>
      <c r="F21">
        <f ca="1"/>
        <v>7</v>
      </c>
      <c r="G21">
        <f t="shared" ca="1" si="0"/>
        <v>8</v>
      </c>
      <c r="H21">
        <f t="shared" ca="1" si="1"/>
        <v>3</v>
      </c>
      <c r="I21">
        <f t="shared" ca="1" si="2"/>
        <v>4</v>
      </c>
      <c r="J21">
        <f t="shared" ca="1" si="3"/>
        <v>0</v>
      </c>
      <c r="K21" cm="1">
        <f t="array" aca="1" ref="K21" ca="1">IF(G21&gt;7,
        IF(G21&gt;H21, 1, IF(G21&lt;H21, 0, 2)),
        IF(       H21&gt;7,
                     IF(G21&gt;H21, 1, IF(G21&lt;H21, 0, 2)),
                     IF(         G21&lt;6,
                                   IF(            _xlfn.XLOOKUP(C21,'deck &amp; rules'!$D$22:$M$22,_xlfn.XLOOKUP(H21,'deck &amp; rules'!$C$23:$C$30,'deck &amp; rules'!$D$23:$M$30))="draw",
                                                     IF(I21&gt;J21,1,IF(I21&lt;J21,0,2)),
                                                     IF(I21&gt;H21,1,IF(I21&lt;H21,0,2))),
                                   IF(H21&lt;7,
                                        IF(G21&gt;J21,1,IF(G21&lt;J21,0,2)),
                                        IF(G21&gt;H21,1,IF(G21&lt;H21,0,2))
                                        )
                          )
              )
        )</f>
        <v>1</v>
      </c>
      <c r="L21">
        <f t="shared" ca="1" si="4"/>
        <v>-6</v>
      </c>
      <c r="M21">
        <f t="shared" ca="1" si="5"/>
        <v>1.4500000000000011</v>
      </c>
      <c r="N21">
        <f t="shared" ca="1" si="6"/>
        <v>-2</v>
      </c>
    </row>
    <row r="22" spans="1:14" x14ac:dyDescent="0.25">
      <c r="A22">
        <f ca="1"/>
        <v>5</v>
      </c>
      <c r="B22">
        <f ca="1"/>
        <v>3</v>
      </c>
      <c r="C22">
        <f ca="1"/>
        <v>6</v>
      </c>
      <c r="D22">
        <f ca="1"/>
        <v>0</v>
      </c>
      <c r="E22">
        <f ca="1"/>
        <v>7</v>
      </c>
      <c r="F22">
        <f ca="1"/>
        <v>4</v>
      </c>
      <c r="G22">
        <f t="shared" ca="1" si="0"/>
        <v>8</v>
      </c>
      <c r="H22">
        <f t="shared" ca="1" si="1"/>
        <v>7</v>
      </c>
      <c r="I22">
        <f t="shared" ca="1" si="2"/>
        <v>4</v>
      </c>
      <c r="J22">
        <f t="shared" ca="1" si="3"/>
        <v>1</v>
      </c>
      <c r="K22" cm="1">
        <f t="array" aca="1" ref="K22" ca="1">IF(G22&gt;7,
        IF(G22&gt;H22, 1, IF(G22&lt;H22, 0, 2)),
        IF(       H22&gt;7,
                     IF(G22&gt;H22, 1, IF(G22&lt;H22, 0, 2)),
                     IF(         G22&lt;6,
                                   IF(            _xlfn.XLOOKUP(C22,'deck &amp; rules'!$D$22:$M$22,_xlfn.XLOOKUP(H22,'deck &amp; rules'!$C$23:$C$30,'deck &amp; rules'!$D$23:$M$30))="draw",
                                                     IF(I22&gt;J22,1,IF(I22&lt;J22,0,2)),
                                                     IF(I22&gt;H22,1,IF(I22&lt;H22,0,2))),
                                   IF(H22&lt;7,
                                        IF(G22&gt;J22,1,IF(G22&lt;J22,0,2)),
                                        IF(G22&gt;H22,1,IF(G22&lt;H22,0,2))
                                        )
                          )
              )
        )</f>
        <v>1</v>
      </c>
      <c r="L22">
        <f t="shared" ca="1" si="4"/>
        <v>-5</v>
      </c>
      <c r="M22">
        <f t="shared" ca="1" si="5"/>
        <v>0.45000000000000107</v>
      </c>
      <c r="N22">
        <f t="shared" ca="1" si="6"/>
        <v>-3</v>
      </c>
    </row>
    <row r="23" spans="1:14" x14ac:dyDescent="0.25">
      <c r="A23">
        <f ca="1"/>
        <v>4</v>
      </c>
      <c r="B23">
        <f ca="1"/>
        <v>0</v>
      </c>
      <c r="C23">
        <f ca="1"/>
        <v>9</v>
      </c>
      <c r="D23">
        <f ca="1"/>
        <v>4</v>
      </c>
      <c r="E23">
        <f ca="1"/>
        <v>8</v>
      </c>
      <c r="F23">
        <f ca="1"/>
        <v>5</v>
      </c>
      <c r="G23">
        <f t="shared" ca="1" si="0"/>
        <v>4</v>
      </c>
      <c r="H23">
        <f t="shared" ca="1" si="1"/>
        <v>2</v>
      </c>
      <c r="I23">
        <f t="shared" ca="1" si="2"/>
        <v>3</v>
      </c>
      <c r="J23">
        <f t="shared" ca="1" si="3"/>
        <v>7</v>
      </c>
      <c r="K23" cm="1">
        <f t="array" aca="1" ref="K23" ca="1">IF(G23&gt;7,
        IF(G23&gt;H23, 1, IF(G23&lt;H23, 0, 2)),
        IF(       H23&gt;7,
                     IF(G23&gt;H23, 1, IF(G23&lt;H23, 0, 2)),
                     IF(         G23&lt;6,
                                   IF(            _xlfn.XLOOKUP(C23,'deck &amp; rules'!$D$22:$M$22,_xlfn.XLOOKUP(H23,'deck &amp; rules'!$C$23:$C$30,'deck &amp; rules'!$D$23:$M$30))="draw",
                                                     IF(I23&gt;J23,1,IF(I23&lt;J23,0,2)),
                                                     IF(I23&gt;H23,1,IF(I23&lt;H23,0,2))),
                                   IF(H23&lt;7,
                                        IF(G23&gt;J23,1,IF(G23&lt;J23,0,2)),
                                        IF(G23&gt;H23,1,IF(G23&lt;H23,0,2))
                                        )
                          )
              )
        )</f>
        <v>0</v>
      </c>
      <c r="L23">
        <f t="shared" ca="1" si="4"/>
        <v>-6</v>
      </c>
      <c r="M23">
        <f t="shared" ca="1" si="5"/>
        <v>1.400000000000001</v>
      </c>
      <c r="N23">
        <f t="shared" ca="1" si="6"/>
        <v>-4</v>
      </c>
    </row>
    <row r="24" spans="1:14" x14ac:dyDescent="0.25">
      <c r="A24">
        <f ca="1"/>
        <v>0</v>
      </c>
      <c r="B24">
        <f ca="1"/>
        <v>5</v>
      </c>
      <c r="C24">
        <f ca="1"/>
        <v>2</v>
      </c>
      <c r="D24">
        <f ca="1"/>
        <v>1</v>
      </c>
      <c r="E24">
        <f ca="1"/>
        <v>2</v>
      </c>
      <c r="F24">
        <f ca="1"/>
        <v>6</v>
      </c>
      <c r="G24">
        <f t="shared" ca="1" si="0"/>
        <v>5</v>
      </c>
      <c r="H24">
        <f t="shared" ca="1" si="1"/>
        <v>3</v>
      </c>
      <c r="I24">
        <f t="shared" ca="1" si="2"/>
        <v>7</v>
      </c>
      <c r="J24">
        <f t="shared" ca="1" si="3"/>
        <v>9</v>
      </c>
      <c r="K24" cm="1">
        <f t="array" aca="1" ref="K24" ca="1">IF(G24&gt;7,
        IF(G24&gt;H24, 1, IF(G24&lt;H24, 0, 2)),
        IF(       H24&gt;7,
                     IF(G24&gt;H24, 1, IF(G24&lt;H24, 0, 2)),
                     IF(         G24&lt;6,
                                   IF(            _xlfn.XLOOKUP(C24,'deck &amp; rules'!$D$22:$M$22,_xlfn.XLOOKUP(H24,'deck &amp; rules'!$C$23:$C$30,'deck &amp; rules'!$D$23:$M$30))="draw",
                                                     IF(I24&gt;J24,1,IF(I24&lt;J24,0,2)),
                                                     IF(I24&gt;H24,1,IF(I24&lt;H24,0,2))),
                                   IF(H24&lt;7,
                                        IF(G24&gt;J24,1,IF(G24&lt;J24,0,2)),
                                        IF(G24&gt;H24,1,IF(G24&lt;H24,0,2))
                                        )
                          )
              )
        )</f>
        <v>0</v>
      </c>
      <c r="L24">
        <f t="shared" ca="1" si="4"/>
        <v>-7</v>
      </c>
      <c r="M24">
        <f t="shared" ca="1" si="5"/>
        <v>2.350000000000001</v>
      </c>
      <c r="N24">
        <f t="shared" ca="1" si="6"/>
        <v>-5</v>
      </c>
    </row>
    <row r="25" spans="1:14" x14ac:dyDescent="0.25">
      <c r="A25">
        <f ca="1"/>
        <v>3</v>
      </c>
      <c r="B25">
        <f ca="1"/>
        <v>1</v>
      </c>
      <c r="C25">
        <f ca="1"/>
        <v>5</v>
      </c>
      <c r="D25">
        <f ca="1"/>
        <v>5</v>
      </c>
      <c r="E25">
        <f ca="1"/>
        <v>0</v>
      </c>
      <c r="F25">
        <f ca="1"/>
        <v>7</v>
      </c>
      <c r="G25">
        <f t="shared" ca="1" si="0"/>
        <v>4</v>
      </c>
      <c r="H25">
        <f t="shared" ca="1" si="1"/>
        <v>5</v>
      </c>
      <c r="I25">
        <f t="shared" ca="1" si="2"/>
        <v>9</v>
      </c>
      <c r="J25">
        <f t="shared" ca="1" si="3"/>
        <v>2</v>
      </c>
      <c r="K25" cm="1">
        <f t="array" aca="1" ref="K25" ca="1">IF(G25&gt;7,
        IF(G25&gt;H25, 1, IF(G25&lt;H25, 0, 2)),
        IF(       H25&gt;7,
                     IF(G25&gt;H25, 1, IF(G25&lt;H25, 0, 2)),
                     IF(         G25&lt;6,
                                   IF(            _xlfn.XLOOKUP(C25,'deck &amp; rules'!$D$22:$M$22,_xlfn.XLOOKUP(H25,'deck &amp; rules'!$C$23:$C$30,'deck &amp; rules'!$D$23:$M$30))="draw",
                                                     IF(I25&gt;J25,1,IF(I25&lt;J25,0,2)),
                                                     IF(I25&gt;H25,1,IF(I25&lt;H25,0,2))),
                                   IF(H25&lt;7,
                                        IF(G25&gt;J25,1,IF(G25&lt;J25,0,2)),
                                        IF(G25&gt;H25,1,IF(G25&lt;H25,0,2))
                                        )
                          )
              )
        )</f>
        <v>1</v>
      </c>
      <c r="L25">
        <f t="shared" ca="1" si="4"/>
        <v>-6</v>
      </c>
      <c r="M25">
        <f t="shared" ca="1" si="5"/>
        <v>1.350000000000001</v>
      </c>
      <c r="N25">
        <f t="shared" ca="1" si="6"/>
        <v>-6</v>
      </c>
    </row>
    <row r="26" spans="1:14" x14ac:dyDescent="0.25">
      <c r="A26">
        <f ca="1"/>
        <v>0</v>
      </c>
      <c r="B26">
        <f ca="1"/>
        <v>8</v>
      </c>
      <c r="C26">
        <f ca="1"/>
        <v>1</v>
      </c>
      <c r="D26">
        <f ca="1"/>
        <v>0</v>
      </c>
      <c r="E26">
        <f ca="1"/>
        <v>0</v>
      </c>
      <c r="F26">
        <f ca="1"/>
        <v>7</v>
      </c>
      <c r="G26">
        <f t="shared" ca="1" si="0"/>
        <v>8</v>
      </c>
      <c r="H26">
        <f t="shared" ca="1" si="1"/>
        <v>0</v>
      </c>
      <c r="I26">
        <f t="shared" ca="1" si="2"/>
        <v>9</v>
      </c>
      <c r="J26">
        <f t="shared" ca="1" si="3"/>
        <v>7</v>
      </c>
      <c r="K26" cm="1">
        <f t="array" aca="1" ref="K26" ca="1">IF(G26&gt;7,
        IF(G26&gt;H26, 1, IF(G26&lt;H26, 0, 2)),
        IF(       H26&gt;7,
                     IF(G26&gt;H26, 1, IF(G26&lt;H26, 0, 2)),
                     IF(         G26&lt;6,
                                   IF(            _xlfn.XLOOKUP(C26,'deck &amp; rules'!$D$22:$M$22,_xlfn.XLOOKUP(H26,'deck &amp; rules'!$C$23:$C$30,'deck &amp; rules'!$D$23:$M$30))="draw",
                                                     IF(I26&gt;J26,1,IF(I26&lt;J26,0,2)),
                                                     IF(I26&gt;H26,1,IF(I26&lt;H26,0,2))),
                                   IF(H26&lt;7,
                                        IF(G26&gt;J26,1,IF(G26&lt;J26,0,2)),
                                        IF(G26&gt;H26,1,IF(G26&lt;H26,0,2))
                                        )
                          )
              )
        )</f>
        <v>1</v>
      </c>
      <c r="L26">
        <f t="shared" ca="1" si="4"/>
        <v>-5</v>
      </c>
      <c r="M26">
        <f t="shared" ca="1" si="5"/>
        <v>0.35000000000000098</v>
      </c>
      <c r="N26">
        <f t="shared" ca="1" si="6"/>
        <v>-7</v>
      </c>
    </row>
    <row r="27" spans="1:14" x14ac:dyDescent="0.25">
      <c r="A27">
        <f ca="1"/>
        <v>8</v>
      </c>
      <c r="B27">
        <f ca="1"/>
        <v>8</v>
      </c>
      <c r="C27">
        <f ca="1"/>
        <v>8</v>
      </c>
      <c r="D27">
        <f ca="1"/>
        <v>7</v>
      </c>
      <c r="E27">
        <f ca="1"/>
        <v>7</v>
      </c>
      <c r="F27">
        <f ca="1"/>
        <v>0</v>
      </c>
      <c r="G27">
        <f t="shared" ca="1" si="0"/>
        <v>6</v>
      </c>
      <c r="H27">
        <f t="shared" ca="1" si="1"/>
        <v>4</v>
      </c>
      <c r="I27">
        <f t="shared" ca="1" si="2"/>
        <v>4</v>
      </c>
      <c r="J27">
        <f t="shared" ca="1" si="3"/>
        <v>4</v>
      </c>
      <c r="K27" cm="1">
        <f t="array" aca="1" ref="K27" ca="1">IF(G27&gt;7,
        IF(G27&gt;H27, 1, IF(G27&lt;H27, 0, 2)),
        IF(       H27&gt;7,
                     IF(G27&gt;H27, 1, IF(G27&lt;H27, 0, 2)),
                     IF(         G27&lt;6,
                                   IF(            _xlfn.XLOOKUP(C27,'deck &amp; rules'!$D$22:$M$22,_xlfn.XLOOKUP(H27,'deck &amp; rules'!$C$23:$C$30,'deck &amp; rules'!$D$23:$M$30))="draw",
                                                     IF(I27&gt;J27,1,IF(I27&lt;J27,0,2)),
                                                     IF(I27&gt;H27,1,IF(I27&lt;H27,0,2))),
                                   IF(H27&lt;7,
                                        IF(G27&gt;J27,1,IF(G27&lt;J27,0,2)),
                                        IF(G27&gt;H27,1,IF(G27&lt;H27,0,2))
                                        )
                          )
              )
        )</f>
        <v>1</v>
      </c>
      <c r="L27">
        <f t="shared" ca="1" si="4"/>
        <v>-4</v>
      </c>
      <c r="M27">
        <f t="shared" ca="1" si="5"/>
        <v>-0.64999999999999902</v>
      </c>
      <c r="N27">
        <f t="shared" ca="1" si="6"/>
        <v>-8</v>
      </c>
    </row>
    <row r="28" spans="1:14" x14ac:dyDescent="0.25">
      <c r="A28">
        <f ca="1"/>
        <v>0</v>
      </c>
      <c r="B28">
        <f ca="1"/>
        <v>0</v>
      </c>
      <c r="C28">
        <f ca="1"/>
        <v>7</v>
      </c>
      <c r="D28">
        <f ca="1"/>
        <v>8</v>
      </c>
      <c r="E28">
        <f ca="1"/>
        <v>4</v>
      </c>
      <c r="F28">
        <f ca="1"/>
        <v>0</v>
      </c>
      <c r="G28">
        <f t="shared" ca="1" si="0"/>
        <v>0</v>
      </c>
      <c r="H28">
        <f t="shared" ca="1" si="1"/>
        <v>2</v>
      </c>
      <c r="I28">
        <f t="shared" ca="1" si="2"/>
        <v>7</v>
      </c>
      <c r="J28">
        <f t="shared" ca="1" si="3"/>
        <v>2</v>
      </c>
      <c r="K28" cm="1">
        <f t="array" aca="1" ref="K28" ca="1">IF(G28&gt;7,
        IF(G28&gt;H28, 1, IF(G28&lt;H28, 0, 2)),
        IF(       H28&gt;7,
                     IF(G28&gt;H28, 1, IF(G28&lt;H28, 0, 2)),
                     IF(         G28&lt;6,
                                   IF(            _xlfn.XLOOKUP(C28,'deck &amp; rules'!$D$22:$M$22,_xlfn.XLOOKUP(H28,'deck &amp; rules'!$C$23:$C$30,'deck &amp; rules'!$D$23:$M$30))="draw",
                                                     IF(I28&gt;J28,1,IF(I28&lt;J28,0,2)),
                                                     IF(I28&gt;H28,1,IF(I28&lt;H28,0,2))),
                                   IF(H28&lt;7,
                                        IF(G28&gt;J28,1,IF(G28&lt;J28,0,2)),
                                        IF(G28&gt;H28,1,IF(G28&lt;H28,0,2))
                                        )
                          )
              )
        )</f>
        <v>1</v>
      </c>
      <c r="L28">
        <f t="shared" ca="1" si="4"/>
        <v>-3</v>
      </c>
      <c r="M28">
        <f t="shared" ca="1" si="5"/>
        <v>-1.649999999999999</v>
      </c>
      <c r="N28">
        <f t="shared" ca="1" si="6"/>
        <v>-9</v>
      </c>
    </row>
    <row r="29" spans="1:14" x14ac:dyDescent="0.25">
      <c r="A29">
        <f ca="1"/>
        <v>3</v>
      </c>
      <c r="B29">
        <f ca="1"/>
        <v>7</v>
      </c>
      <c r="C29">
        <f ca="1"/>
        <v>0</v>
      </c>
      <c r="D29">
        <f ca="1"/>
        <v>7</v>
      </c>
      <c r="E29">
        <f ca="1"/>
        <v>0</v>
      </c>
      <c r="F29">
        <f ca="1"/>
        <v>0</v>
      </c>
      <c r="G29">
        <f t="shared" ca="1" si="0"/>
        <v>0</v>
      </c>
      <c r="H29">
        <f t="shared" ca="1" si="1"/>
        <v>7</v>
      </c>
      <c r="I29">
        <f t="shared" ca="1" si="2"/>
        <v>0</v>
      </c>
      <c r="J29">
        <f t="shared" ca="1" si="3"/>
        <v>7</v>
      </c>
      <c r="K29" cm="1">
        <f t="array" aca="1" ref="K29" ca="1">IF(G29&gt;7,
        IF(G29&gt;H29, 1, IF(G29&lt;H29, 0, 2)),
        IF(       H29&gt;7,
                     IF(G29&gt;H29, 1, IF(G29&lt;H29, 0, 2)),
                     IF(         G29&lt;6,
                                   IF(            _xlfn.XLOOKUP(C29,'deck &amp; rules'!$D$22:$M$22,_xlfn.XLOOKUP(H29,'deck &amp; rules'!$C$23:$C$30,'deck &amp; rules'!$D$23:$M$30))="draw",
                                                     IF(I29&gt;J29,1,IF(I29&lt;J29,0,2)),
                                                     IF(I29&gt;H29,1,IF(I29&lt;H29,0,2))),
                                   IF(H29&lt;7,
                                        IF(G29&gt;J29,1,IF(G29&lt;J29,0,2)),
                                        IF(G29&gt;H29,1,IF(G29&lt;H29,0,2))
                                        )
                          )
              )
        )</f>
        <v>0</v>
      </c>
      <c r="L29">
        <f t="shared" ca="1" si="4"/>
        <v>-4</v>
      </c>
      <c r="M29">
        <f t="shared" ca="1" si="5"/>
        <v>-0.69999999999999907</v>
      </c>
      <c r="N29">
        <f t="shared" ca="1" si="6"/>
        <v>-10</v>
      </c>
    </row>
    <row r="30" spans="1:14" x14ac:dyDescent="0.25">
      <c r="A30">
        <f ca="1"/>
        <v>0</v>
      </c>
      <c r="B30">
        <f ca="1"/>
        <v>0</v>
      </c>
      <c r="C30">
        <f ca="1"/>
        <v>5</v>
      </c>
      <c r="D30">
        <f ca="1"/>
        <v>5</v>
      </c>
      <c r="E30">
        <f ca="1"/>
        <v>2</v>
      </c>
      <c r="F30">
        <f ca="1"/>
        <v>9</v>
      </c>
      <c r="G30">
        <f t="shared" ca="1" si="0"/>
        <v>0</v>
      </c>
      <c r="H30">
        <f t="shared" ca="1" si="1"/>
        <v>7</v>
      </c>
      <c r="I30">
        <f t="shared" ca="1" si="2"/>
        <v>5</v>
      </c>
      <c r="J30">
        <f t="shared" ca="1" si="3"/>
        <v>6</v>
      </c>
      <c r="K30" cm="1">
        <f t="array" aca="1" ref="K30" ca="1">IF(G30&gt;7,
        IF(G30&gt;H30, 1, IF(G30&lt;H30, 0, 2)),
        IF(       H30&gt;7,
                     IF(G30&gt;H30, 1, IF(G30&lt;H30, 0, 2)),
                     IF(         G30&lt;6,
                                   IF(            _xlfn.XLOOKUP(C30,'deck &amp; rules'!$D$22:$M$22,_xlfn.XLOOKUP(H30,'deck &amp; rules'!$C$23:$C$30,'deck &amp; rules'!$D$23:$M$30))="draw",
                                                     IF(I30&gt;J30,1,IF(I30&lt;J30,0,2)),
                                                     IF(I30&gt;H30,1,IF(I30&lt;H30,0,2))),
                                   IF(H30&lt;7,
                                        IF(G30&gt;J30,1,IF(G30&lt;J30,0,2)),
                                        IF(G30&gt;H30,1,IF(G30&lt;H30,0,2))
                                        )
                          )
              )
        )</f>
        <v>0</v>
      </c>
      <c r="L30">
        <f t="shared" ca="1" si="4"/>
        <v>-5</v>
      </c>
      <c r="M30">
        <f t="shared" ca="1" si="5"/>
        <v>0.25000000000000089</v>
      </c>
      <c r="N30">
        <f t="shared" ca="1" si="6"/>
        <v>-11</v>
      </c>
    </row>
    <row r="31" spans="1:14" x14ac:dyDescent="0.25">
      <c r="A31">
        <f ca="1"/>
        <v>7</v>
      </c>
      <c r="B31">
        <f ca="1"/>
        <v>0</v>
      </c>
      <c r="C31">
        <f ca="1"/>
        <v>2</v>
      </c>
      <c r="D31">
        <f ca="1"/>
        <v>4</v>
      </c>
      <c r="E31">
        <f ca="1"/>
        <v>7</v>
      </c>
      <c r="F31">
        <f ca="1"/>
        <v>3</v>
      </c>
      <c r="G31">
        <f t="shared" ca="1" si="0"/>
        <v>7</v>
      </c>
      <c r="H31">
        <f t="shared" ca="1" si="1"/>
        <v>1</v>
      </c>
      <c r="I31">
        <f t="shared" ca="1" si="2"/>
        <v>9</v>
      </c>
      <c r="J31">
        <f t="shared" ca="1" si="3"/>
        <v>4</v>
      </c>
      <c r="K31" cm="1">
        <f t="array" aca="1" ref="K31" ca="1">IF(G31&gt;7,
        IF(G31&gt;H31, 1, IF(G31&lt;H31, 0, 2)),
        IF(       H31&gt;7,
                     IF(G31&gt;H31, 1, IF(G31&lt;H31, 0, 2)),
                     IF(         G31&lt;6,
                                   IF(            _xlfn.XLOOKUP(C31,'deck &amp; rules'!$D$22:$M$22,_xlfn.XLOOKUP(H31,'deck &amp; rules'!$C$23:$C$30,'deck &amp; rules'!$D$23:$M$30))="draw",
                                                     IF(I31&gt;J31,1,IF(I31&lt;J31,0,2)),
                                                     IF(I31&gt;H31,1,IF(I31&lt;H31,0,2))),
                                   IF(H31&lt;7,
                                        IF(G31&gt;J31,1,IF(G31&lt;J31,0,2)),
                                        IF(G31&gt;H31,1,IF(G31&lt;H31,0,2))
                                        )
                          )
              )
        )</f>
        <v>1</v>
      </c>
      <c r="L31">
        <f t="shared" ca="1" si="4"/>
        <v>-4</v>
      </c>
      <c r="M31">
        <f t="shared" ca="1" si="5"/>
        <v>-0.74999999999999911</v>
      </c>
      <c r="N31">
        <f t="shared" ca="1" si="6"/>
        <v>-12</v>
      </c>
    </row>
    <row r="32" spans="1:14" x14ac:dyDescent="0.25">
      <c r="A32">
        <f ca="1"/>
        <v>0</v>
      </c>
      <c r="B32">
        <f ca="1"/>
        <v>4</v>
      </c>
      <c r="C32">
        <f ca="1"/>
        <v>4</v>
      </c>
      <c r="D32">
        <f ca="1"/>
        <v>7</v>
      </c>
      <c r="E32">
        <f ca="1"/>
        <v>7</v>
      </c>
      <c r="F32">
        <f ca="1"/>
        <v>8</v>
      </c>
      <c r="G32">
        <f t="shared" ca="1" si="0"/>
        <v>4</v>
      </c>
      <c r="H32">
        <f t="shared" ca="1" si="1"/>
        <v>4</v>
      </c>
      <c r="I32">
        <f t="shared" ca="1" si="2"/>
        <v>8</v>
      </c>
      <c r="J32">
        <f t="shared" ca="1" si="3"/>
        <v>2</v>
      </c>
      <c r="K32" cm="1">
        <f t="array" aca="1" ref="K32" ca="1">IF(G32&gt;7,
        IF(G32&gt;H32, 1, IF(G32&lt;H32, 0, 2)),
        IF(       H32&gt;7,
                     IF(G32&gt;H32, 1, IF(G32&lt;H32, 0, 2)),
                     IF(         G32&lt;6,
                                   IF(            _xlfn.XLOOKUP(C32,'deck &amp; rules'!$D$22:$M$22,_xlfn.XLOOKUP(H32,'deck &amp; rules'!$C$23:$C$30,'deck &amp; rules'!$D$23:$M$30))="draw",
                                                     IF(I32&gt;J32,1,IF(I32&lt;J32,0,2)),
                                                     IF(I32&gt;H32,1,IF(I32&lt;H32,0,2))),
                                   IF(H32&lt;7,
                                        IF(G32&gt;J32,1,IF(G32&lt;J32,0,2)),
                                        IF(G32&gt;H32,1,IF(G32&lt;H32,0,2))
                                        )
                          )
              )
        )</f>
        <v>1</v>
      </c>
      <c r="L32">
        <f t="shared" ca="1" si="4"/>
        <v>-3</v>
      </c>
      <c r="M32">
        <f t="shared" ca="1" si="5"/>
        <v>-1.7499999999999991</v>
      </c>
      <c r="N32">
        <f t="shared" ca="1" si="6"/>
        <v>-13</v>
      </c>
    </row>
    <row r="33" spans="1:14" x14ac:dyDescent="0.25">
      <c r="A33">
        <f ca="1"/>
        <v>6</v>
      </c>
      <c r="B33">
        <f ca="1"/>
        <v>0</v>
      </c>
      <c r="C33">
        <f ca="1"/>
        <v>0</v>
      </c>
      <c r="D33">
        <f ca="1"/>
        <v>5</v>
      </c>
      <c r="E33">
        <f ca="1"/>
        <v>8</v>
      </c>
      <c r="F33">
        <f ca="1"/>
        <v>6</v>
      </c>
      <c r="G33">
        <f t="shared" ca="1" si="0"/>
        <v>6</v>
      </c>
      <c r="H33">
        <f t="shared" ca="1" si="1"/>
        <v>3</v>
      </c>
      <c r="I33">
        <f t="shared" ca="1" si="2"/>
        <v>6</v>
      </c>
      <c r="J33">
        <f t="shared" ca="1" si="3"/>
        <v>9</v>
      </c>
      <c r="K33" cm="1">
        <f t="array" aca="1" ref="K33" ca="1">IF(G33&gt;7,
        IF(G33&gt;H33, 1, IF(G33&lt;H33, 0, 2)),
        IF(       H33&gt;7,
                     IF(G33&gt;H33, 1, IF(G33&lt;H33, 0, 2)),
                     IF(         G33&lt;6,
                                   IF(            _xlfn.XLOOKUP(C33,'deck &amp; rules'!$D$22:$M$22,_xlfn.XLOOKUP(H33,'deck &amp; rules'!$C$23:$C$30,'deck &amp; rules'!$D$23:$M$30))="draw",
                                                     IF(I33&gt;J33,1,IF(I33&lt;J33,0,2)),
                                                     IF(I33&gt;H33,1,IF(I33&lt;H33,0,2))),
                                   IF(H33&lt;7,
                                        IF(G33&gt;J33,1,IF(G33&lt;J33,0,2)),
                                        IF(G33&gt;H33,1,IF(G33&lt;H33,0,2))
                                        )
                          )
              )
        )</f>
        <v>0</v>
      </c>
      <c r="L33">
        <f t="shared" ca="1" si="4"/>
        <v>-4</v>
      </c>
      <c r="M33">
        <f t="shared" ca="1" si="5"/>
        <v>-0.79999999999999916</v>
      </c>
      <c r="N33">
        <f t="shared" ca="1" si="6"/>
        <v>-14</v>
      </c>
    </row>
    <row r="34" spans="1:14" x14ac:dyDescent="0.25">
      <c r="A34">
        <f ca="1"/>
        <v>9</v>
      </c>
      <c r="B34">
        <f ca="1"/>
        <v>0</v>
      </c>
      <c r="C34">
        <f ca="1"/>
        <v>0</v>
      </c>
      <c r="D34">
        <f ca="1"/>
        <v>0</v>
      </c>
      <c r="E34">
        <f ca="1"/>
        <v>0</v>
      </c>
      <c r="F34">
        <f ca="1"/>
        <v>6</v>
      </c>
      <c r="G34">
        <f t="shared" ca="1" si="0"/>
        <v>9</v>
      </c>
      <c r="H34">
        <f t="shared" ca="1" si="1"/>
        <v>0</v>
      </c>
      <c r="I34">
        <f t="shared" ca="1" si="2"/>
        <v>9</v>
      </c>
      <c r="J34">
        <f t="shared" ca="1" si="3"/>
        <v>6</v>
      </c>
      <c r="K34" cm="1">
        <f t="array" aca="1" ref="K34" ca="1">IF(G34&gt;7,
        IF(G34&gt;H34, 1, IF(G34&lt;H34, 0, 2)),
        IF(       H34&gt;7,
                     IF(G34&gt;H34, 1, IF(G34&lt;H34, 0, 2)),
                     IF(         G34&lt;6,
                                   IF(            _xlfn.XLOOKUP(C34,'deck &amp; rules'!$D$22:$M$22,_xlfn.XLOOKUP(H34,'deck &amp; rules'!$C$23:$C$30,'deck &amp; rules'!$D$23:$M$30))="draw",
                                                     IF(I34&gt;J34,1,IF(I34&lt;J34,0,2)),
                                                     IF(I34&gt;H34,1,IF(I34&lt;H34,0,2))),
                                   IF(H34&lt;7,
                                        IF(G34&gt;J34,1,IF(G34&lt;J34,0,2)),
                                        IF(G34&gt;H34,1,IF(G34&lt;H34,0,2))
                                        )
                          )
              )
        )</f>
        <v>1</v>
      </c>
      <c r="L34">
        <f t="shared" ca="1" si="4"/>
        <v>-3</v>
      </c>
      <c r="M34">
        <f t="shared" ca="1" si="5"/>
        <v>-1.7999999999999992</v>
      </c>
      <c r="N34">
        <f t="shared" ca="1" si="6"/>
        <v>-15</v>
      </c>
    </row>
    <row r="35" spans="1:14" x14ac:dyDescent="0.25">
      <c r="A35">
        <f ca="1"/>
        <v>2</v>
      </c>
      <c r="B35">
        <f ca="1"/>
        <v>8</v>
      </c>
      <c r="C35">
        <f ca="1"/>
        <v>7</v>
      </c>
      <c r="D35">
        <f ca="1"/>
        <v>4</v>
      </c>
      <c r="E35">
        <f ca="1"/>
        <v>7</v>
      </c>
      <c r="F35">
        <f ca="1"/>
        <v>5</v>
      </c>
      <c r="G35">
        <f t="shared" ca="1" si="0"/>
        <v>0</v>
      </c>
      <c r="H35">
        <f t="shared" ca="1" si="1"/>
        <v>1</v>
      </c>
      <c r="I35">
        <f t="shared" ca="1" si="2"/>
        <v>7</v>
      </c>
      <c r="J35">
        <f t="shared" ca="1" si="3"/>
        <v>6</v>
      </c>
      <c r="K35" cm="1">
        <f t="array" aca="1" ref="K35" ca="1">IF(G35&gt;7,
        IF(G35&gt;H35, 1, IF(G35&lt;H35, 0, 2)),
        IF(       H35&gt;7,
                     IF(G35&gt;H35, 1, IF(G35&lt;H35, 0, 2)),
                     IF(         G35&lt;6,
                                   IF(            _xlfn.XLOOKUP(C35,'deck &amp; rules'!$D$22:$M$22,_xlfn.XLOOKUP(H35,'deck &amp; rules'!$C$23:$C$30,'deck &amp; rules'!$D$23:$M$30))="draw",
                                                     IF(I35&gt;J35,1,IF(I35&lt;J35,0,2)),
                                                     IF(I35&gt;H35,1,IF(I35&lt;H35,0,2))),
                                   IF(H35&lt;7,
                                        IF(G35&gt;J35,1,IF(G35&lt;J35,0,2)),
                                        IF(G35&gt;H35,1,IF(G35&lt;H35,0,2))
                                        )
                          )
              )
        )</f>
        <v>1</v>
      </c>
      <c r="L35">
        <f t="shared" ca="1" si="4"/>
        <v>-2</v>
      </c>
      <c r="M35">
        <f t="shared" ca="1" si="5"/>
        <v>-2.7999999999999989</v>
      </c>
      <c r="N35">
        <f t="shared" ca="1" si="6"/>
        <v>-16</v>
      </c>
    </row>
    <row r="36" spans="1:14" x14ac:dyDescent="0.25">
      <c r="A36">
        <f ca="1"/>
        <v>8</v>
      </c>
      <c r="B36">
        <f ca="1"/>
        <v>5</v>
      </c>
      <c r="C36">
        <f ca="1"/>
        <v>1</v>
      </c>
      <c r="D36">
        <f ca="1"/>
        <v>5</v>
      </c>
      <c r="E36">
        <f ca="1"/>
        <v>9</v>
      </c>
      <c r="F36">
        <f ca="1"/>
        <v>0</v>
      </c>
      <c r="G36">
        <f t="shared" ca="1" si="0"/>
        <v>3</v>
      </c>
      <c r="H36">
        <f t="shared" ca="1" si="1"/>
        <v>4</v>
      </c>
      <c r="I36">
        <f t="shared" ca="1" si="2"/>
        <v>4</v>
      </c>
      <c r="J36">
        <f t="shared" ca="1" si="3"/>
        <v>4</v>
      </c>
      <c r="K36" cm="1">
        <f t="array" aca="1" ref="K36" ca="1">IF(G36&gt;7,
        IF(G36&gt;H36, 1, IF(G36&lt;H36, 0, 2)),
        IF(       H36&gt;7,
                     IF(G36&gt;H36, 1, IF(G36&lt;H36, 0, 2)),
                     IF(         G36&lt;6,
                                   IF(            _xlfn.XLOOKUP(C36,'deck &amp; rules'!$D$22:$M$22,_xlfn.XLOOKUP(H36,'deck &amp; rules'!$C$23:$C$30,'deck &amp; rules'!$D$23:$M$30))="draw",
                                                     IF(I36&gt;J36,1,IF(I36&lt;J36,0,2)),
                                                     IF(I36&gt;H36,1,IF(I36&lt;H36,0,2))),
                                   IF(H36&lt;7,
                                        IF(G36&gt;J36,1,IF(G36&lt;J36,0,2)),
                                        IF(G36&gt;H36,1,IF(G36&lt;H36,0,2))
                                        )
                          )
              )
        )</f>
        <v>2</v>
      </c>
      <c r="L36">
        <f t="shared" ca="1" si="4"/>
        <v>-3</v>
      </c>
      <c r="M36">
        <f t="shared" ca="1" si="5"/>
        <v>-3.7999999999999989</v>
      </c>
      <c r="N36">
        <f t="shared" ca="1" si="6"/>
        <v>-8</v>
      </c>
    </row>
    <row r="37" spans="1:14" x14ac:dyDescent="0.25">
      <c r="A37">
        <f ca="1"/>
        <v>0</v>
      </c>
      <c r="B37">
        <f ca="1"/>
        <v>5</v>
      </c>
      <c r="C37">
        <f ca="1"/>
        <v>4</v>
      </c>
      <c r="D37">
        <f ca="1"/>
        <v>4</v>
      </c>
      <c r="E37">
        <f ca="1"/>
        <v>9</v>
      </c>
      <c r="F37">
        <f ca="1"/>
        <v>1</v>
      </c>
      <c r="G37">
        <f t="shared" ca="1" si="0"/>
        <v>5</v>
      </c>
      <c r="H37">
        <f t="shared" ca="1" si="1"/>
        <v>3</v>
      </c>
      <c r="I37">
        <f t="shared" ca="1" si="2"/>
        <v>9</v>
      </c>
      <c r="J37">
        <f t="shared" ca="1" si="3"/>
        <v>4</v>
      </c>
      <c r="K37" cm="1">
        <f t="array" aca="1" ref="K37" ca="1">IF(G37&gt;7,
        IF(G37&gt;H37, 1, IF(G37&lt;H37, 0, 2)),
        IF(       H37&gt;7,
                     IF(G37&gt;H37, 1, IF(G37&lt;H37, 0, 2)),
                     IF(         G37&lt;6,
                                   IF(            _xlfn.XLOOKUP(C37,'deck &amp; rules'!$D$22:$M$22,_xlfn.XLOOKUP(H37,'deck &amp; rules'!$C$23:$C$30,'deck &amp; rules'!$D$23:$M$30))="draw",
                                                     IF(I37&gt;J37,1,IF(I37&lt;J37,0,2)),
                                                     IF(I37&gt;H37,1,IF(I37&lt;H37,0,2))),
                                   IF(H37&lt;7,
                                        IF(G37&gt;J37,1,IF(G37&lt;J37,0,2)),
                                        IF(G37&gt;H37,1,IF(G37&lt;H37,0,2))
                                        )
                          )
              )
        )</f>
        <v>1</v>
      </c>
      <c r="L37">
        <f t="shared" ca="1" si="4"/>
        <v>-2</v>
      </c>
      <c r="M37">
        <f t="shared" ca="1" si="5"/>
        <v>-4.7999999999999989</v>
      </c>
      <c r="N37">
        <f t="shared" ca="1" si="6"/>
        <v>-9</v>
      </c>
    </row>
    <row r="38" spans="1:14" x14ac:dyDescent="0.25">
      <c r="A38">
        <f ca="1"/>
        <v>2</v>
      </c>
      <c r="B38">
        <f ca="1"/>
        <v>0</v>
      </c>
      <c r="C38">
        <f ca="1"/>
        <v>9</v>
      </c>
      <c r="D38">
        <f ca="1"/>
        <v>0</v>
      </c>
      <c r="E38">
        <f ca="1"/>
        <v>2</v>
      </c>
      <c r="F38">
        <f ca="1"/>
        <v>7</v>
      </c>
      <c r="G38">
        <f t="shared" ca="1" si="0"/>
        <v>2</v>
      </c>
      <c r="H38">
        <f t="shared" ca="1" si="1"/>
        <v>2</v>
      </c>
      <c r="I38">
        <f t="shared" ca="1" si="2"/>
        <v>1</v>
      </c>
      <c r="J38">
        <f t="shared" ca="1" si="3"/>
        <v>9</v>
      </c>
      <c r="K38" cm="1">
        <f t="array" aca="1" ref="K38" ca="1">IF(G38&gt;7,
        IF(G38&gt;H38, 1, IF(G38&lt;H38, 0, 2)),
        IF(       H38&gt;7,
                     IF(G38&gt;H38, 1, IF(G38&lt;H38, 0, 2)),
                     IF(         G38&lt;6,
                                   IF(            _xlfn.XLOOKUP(C38,'deck &amp; rules'!$D$22:$M$22,_xlfn.XLOOKUP(H38,'deck &amp; rules'!$C$23:$C$30,'deck &amp; rules'!$D$23:$M$30))="draw",
                                                     IF(I38&gt;J38,1,IF(I38&lt;J38,0,2)),
                                                     IF(I38&gt;H38,1,IF(I38&lt;H38,0,2))),
                                   IF(H38&lt;7,
                                        IF(G38&gt;J38,1,IF(G38&lt;J38,0,2)),
                                        IF(G38&gt;H38,1,IF(G38&lt;H38,0,2))
                                        )
                          )
              )
        )</f>
        <v>0</v>
      </c>
      <c r="L38">
        <f t="shared" ca="1" si="4"/>
        <v>-3</v>
      </c>
      <c r="M38">
        <f t="shared" ca="1" si="5"/>
        <v>-3.8499999999999988</v>
      </c>
      <c r="N38">
        <f t="shared" ca="1" si="6"/>
        <v>-10</v>
      </c>
    </row>
    <row r="39" spans="1:14" x14ac:dyDescent="0.25">
      <c r="A39">
        <f ca="1"/>
        <v>1</v>
      </c>
      <c r="B39">
        <f ca="1"/>
        <v>6</v>
      </c>
      <c r="C39">
        <f ca="1"/>
        <v>7</v>
      </c>
      <c r="D39">
        <f ca="1"/>
        <v>0</v>
      </c>
      <c r="E39">
        <f ca="1"/>
        <v>0</v>
      </c>
      <c r="F39">
        <f ca="1"/>
        <v>4</v>
      </c>
      <c r="G39">
        <f t="shared" ca="1" si="0"/>
        <v>7</v>
      </c>
      <c r="H39">
        <f t="shared" ca="1" si="1"/>
        <v>0</v>
      </c>
      <c r="I39">
        <f t="shared" ca="1" si="2"/>
        <v>4</v>
      </c>
      <c r="J39">
        <f t="shared" ca="1" si="3"/>
        <v>4</v>
      </c>
      <c r="K39" cm="1">
        <f t="array" aca="1" ref="K39" ca="1">IF(G39&gt;7,
        IF(G39&gt;H39, 1, IF(G39&lt;H39, 0, 2)),
        IF(       H39&gt;7,
                     IF(G39&gt;H39, 1, IF(G39&lt;H39, 0, 2)),
                     IF(         G39&lt;6,
                                   IF(            _xlfn.XLOOKUP(C39,'deck &amp; rules'!$D$22:$M$22,_xlfn.XLOOKUP(H39,'deck &amp; rules'!$C$23:$C$30,'deck &amp; rules'!$D$23:$M$30))="draw",
                                                     IF(I39&gt;J39,1,IF(I39&lt;J39,0,2)),
                                                     IF(I39&gt;H39,1,IF(I39&lt;H39,0,2))),
                                   IF(H39&lt;7,
                                        IF(G39&gt;J39,1,IF(G39&lt;J39,0,2)),
                                        IF(G39&gt;H39,1,IF(G39&lt;H39,0,2))
                                        )
                          )
              )
        )</f>
        <v>1</v>
      </c>
      <c r="L39">
        <f t="shared" ca="1" si="4"/>
        <v>-2</v>
      </c>
      <c r="M39">
        <f t="shared" ca="1" si="5"/>
        <v>-4.8499999999999988</v>
      </c>
      <c r="N39">
        <f t="shared" ca="1" si="6"/>
        <v>-11</v>
      </c>
    </row>
    <row r="40" spans="1:14" x14ac:dyDescent="0.25">
      <c r="A40">
        <f ca="1"/>
        <v>0</v>
      </c>
      <c r="B40">
        <f ca="1"/>
        <v>5</v>
      </c>
      <c r="C40">
        <f ca="1"/>
        <v>3</v>
      </c>
      <c r="D40">
        <f ca="1"/>
        <v>5</v>
      </c>
      <c r="E40">
        <f ca="1"/>
        <v>7</v>
      </c>
      <c r="F40">
        <f ca="1"/>
        <v>9</v>
      </c>
      <c r="G40">
        <f t="shared" ca="1" si="0"/>
        <v>5</v>
      </c>
      <c r="H40">
        <f t="shared" ca="1" si="1"/>
        <v>2</v>
      </c>
      <c r="I40">
        <f t="shared" ca="1" si="2"/>
        <v>8</v>
      </c>
      <c r="J40">
        <f t="shared" ca="1" si="3"/>
        <v>1</v>
      </c>
      <c r="K40" cm="1">
        <f t="array" aca="1" ref="K40" ca="1">IF(G40&gt;7,
        IF(G40&gt;H40, 1, IF(G40&lt;H40, 0, 2)),
        IF(       H40&gt;7,
                     IF(G40&gt;H40, 1, IF(G40&lt;H40, 0, 2)),
                     IF(         G40&lt;6,
                                   IF(            _xlfn.XLOOKUP(C40,'deck &amp; rules'!$D$22:$M$22,_xlfn.XLOOKUP(H40,'deck &amp; rules'!$C$23:$C$30,'deck &amp; rules'!$D$23:$M$30))="draw",
                                                     IF(I40&gt;J40,1,IF(I40&lt;J40,0,2)),
                                                     IF(I40&gt;H40,1,IF(I40&lt;H40,0,2))),
                                   IF(H40&lt;7,
                                        IF(G40&gt;J40,1,IF(G40&lt;J40,0,2)),
                                        IF(G40&gt;H40,1,IF(G40&lt;H40,0,2))
                                        )
                          )
              )
        )</f>
        <v>1</v>
      </c>
      <c r="L40">
        <f t="shared" ca="1" si="4"/>
        <v>-1</v>
      </c>
      <c r="M40">
        <f t="shared" ca="1" si="5"/>
        <v>-5.8499999999999988</v>
      </c>
      <c r="N40">
        <f t="shared" ca="1" si="6"/>
        <v>-12</v>
      </c>
    </row>
    <row r="41" spans="1:14" x14ac:dyDescent="0.25">
      <c r="A41">
        <f ca="1"/>
        <v>0</v>
      </c>
      <c r="B41">
        <f ca="1"/>
        <v>2</v>
      </c>
      <c r="C41">
        <f ca="1"/>
        <v>0</v>
      </c>
      <c r="D41">
        <f ca="1"/>
        <v>2</v>
      </c>
      <c r="E41">
        <f ca="1"/>
        <v>8</v>
      </c>
      <c r="F41">
        <f ca="1"/>
        <v>9</v>
      </c>
      <c r="G41">
        <f t="shared" ca="1" si="0"/>
        <v>2</v>
      </c>
      <c r="H41">
        <f t="shared" ca="1" si="1"/>
        <v>0</v>
      </c>
      <c r="I41">
        <f t="shared" ca="1" si="2"/>
        <v>2</v>
      </c>
      <c r="J41">
        <f t="shared" ca="1" si="3"/>
        <v>9</v>
      </c>
      <c r="K41" cm="1">
        <f t="array" aca="1" ref="K41" ca="1">IF(G41&gt;7,
        IF(G41&gt;H41, 1, IF(G41&lt;H41, 0, 2)),
        IF(       H41&gt;7,
                     IF(G41&gt;H41, 1, IF(G41&lt;H41, 0, 2)),
                     IF(         G41&lt;6,
                                   IF(            _xlfn.XLOOKUP(C41,'deck &amp; rules'!$D$22:$M$22,_xlfn.XLOOKUP(H41,'deck &amp; rules'!$C$23:$C$30,'deck &amp; rules'!$D$23:$M$30))="draw",
                                                     IF(I41&gt;J41,1,IF(I41&lt;J41,0,2)),
                                                     IF(I41&gt;H41,1,IF(I41&lt;H41,0,2))),
                                   IF(H41&lt;7,
                                        IF(G41&gt;J41,1,IF(G41&lt;J41,0,2)),
                                        IF(G41&gt;H41,1,IF(G41&lt;H41,0,2))
                                        )
                          )
              )
        )</f>
        <v>0</v>
      </c>
      <c r="L41">
        <f t="shared" ca="1" si="4"/>
        <v>-2</v>
      </c>
      <c r="M41">
        <f t="shared" ca="1" si="5"/>
        <v>-4.8999999999999986</v>
      </c>
      <c r="N41">
        <f t="shared" ca="1" si="6"/>
        <v>-13</v>
      </c>
    </row>
    <row r="42" spans="1:14" x14ac:dyDescent="0.25">
      <c r="A42">
        <f ca="1"/>
        <v>9</v>
      </c>
      <c r="B42">
        <f ca="1"/>
        <v>2</v>
      </c>
      <c r="C42">
        <f ca="1"/>
        <v>0</v>
      </c>
      <c r="D42">
        <f ca="1"/>
        <v>9</v>
      </c>
      <c r="E42">
        <f ca="1"/>
        <v>5</v>
      </c>
      <c r="F42">
        <f ca="1"/>
        <v>8</v>
      </c>
      <c r="G42">
        <f t="shared" ca="1" si="0"/>
        <v>1</v>
      </c>
      <c r="H42">
        <f t="shared" ca="1" si="1"/>
        <v>4</v>
      </c>
      <c r="I42">
        <f t="shared" ca="1" si="2"/>
        <v>1</v>
      </c>
      <c r="J42">
        <f t="shared" ca="1" si="3"/>
        <v>2</v>
      </c>
      <c r="K42" cm="1">
        <f t="array" aca="1" ref="K42" ca="1">IF(G42&gt;7,
        IF(G42&gt;H42, 1, IF(G42&lt;H42, 0, 2)),
        IF(       H42&gt;7,
                     IF(G42&gt;H42, 1, IF(G42&lt;H42, 0, 2)),
                     IF(         G42&lt;6,
                                   IF(            _xlfn.XLOOKUP(C42,'deck &amp; rules'!$D$22:$M$22,_xlfn.XLOOKUP(H42,'deck &amp; rules'!$C$23:$C$30,'deck &amp; rules'!$D$23:$M$30))="draw",
                                                     IF(I42&gt;J42,1,IF(I42&lt;J42,0,2)),
                                                     IF(I42&gt;H42,1,IF(I42&lt;H42,0,2))),
                                   IF(H42&lt;7,
                                        IF(G42&gt;J42,1,IF(G42&lt;J42,0,2)),
                                        IF(G42&gt;H42,1,IF(G42&lt;H42,0,2))
                                        )
                          )
              )
        )</f>
        <v>0</v>
      </c>
      <c r="L42">
        <f t="shared" ca="1" si="4"/>
        <v>-3</v>
      </c>
      <c r="M42">
        <f t="shared" ca="1" si="5"/>
        <v>-3.9499999999999984</v>
      </c>
      <c r="N42">
        <f t="shared" ca="1" si="6"/>
        <v>-14</v>
      </c>
    </row>
    <row r="43" spans="1:14" x14ac:dyDescent="0.25">
      <c r="A43">
        <f ca="1"/>
        <v>9</v>
      </c>
      <c r="B43">
        <f ca="1"/>
        <v>1</v>
      </c>
      <c r="C43">
        <f ca="1"/>
        <v>5</v>
      </c>
      <c r="D43">
        <f ca="1"/>
        <v>7</v>
      </c>
      <c r="E43">
        <f ca="1"/>
        <v>3</v>
      </c>
      <c r="F43">
        <f ca="1"/>
        <v>0</v>
      </c>
      <c r="G43">
        <f t="shared" ca="1" si="0"/>
        <v>0</v>
      </c>
      <c r="H43">
        <f t="shared" ca="1" si="1"/>
        <v>0</v>
      </c>
      <c r="I43">
        <f t="shared" ca="1" si="2"/>
        <v>5</v>
      </c>
      <c r="J43">
        <f t="shared" ca="1" si="3"/>
        <v>0</v>
      </c>
      <c r="K43" cm="1">
        <f t="array" aca="1" ref="K43" ca="1">IF(G43&gt;7,
        IF(G43&gt;H43, 1, IF(G43&lt;H43, 0, 2)),
        IF(       H43&gt;7,
                     IF(G43&gt;H43, 1, IF(G43&lt;H43, 0, 2)),
                     IF(         G43&lt;6,
                                   IF(            _xlfn.XLOOKUP(C43,'deck &amp; rules'!$D$22:$M$22,_xlfn.XLOOKUP(H43,'deck &amp; rules'!$C$23:$C$30,'deck &amp; rules'!$D$23:$M$30))="draw",
                                                     IF(I43&gt;J43,1,IF(I43&lt;J43,0,2)),
                                                     IF(I43&gt;H43,1,IF(I43&lt;H43,0,2))),
                                   IF(H43&lt;7,
                                        IF(G43&gt;J43,1,IF(G43&lt;J43,0,2)),
                                        IF(G43&gt;H43,1,IF(G43&lt;H43,0,2))
                                        )
                          )
              )
        )</f>
        <v>1</v>
      </c>
      <c r="L43">
        <f t="shared" ca="1" si="4"/>
        <v>-2</v>
      </c>
      <c r="M43">
        <f t="shared" ca="1" si="5"/>
        <v>-4.9499999999999984</v>
      </c>
      <c r="N43">
        <f t="shared" ca="1" si="6"/>
        <v>-15</v>
      </c>
    </row>
    <row r="44" spans="1:14" x14ac:dyDescent="0.25">
      <c r="A44">
        <f ca="1"/>
        <v>8</v>
      </c>
      <c r="B44">
        <f ca="1"/>
        <v>9</v>
      </c>
      <c r="C44">
        <f ca="1"/>
        <v>5</v>
      </c>
      <c r="D44">
        <f ca="1"/>
        <v>0</v>
      </c>
      <c r="E44">
        <f ca="1"/>
        <v>1</v>
      </c>
      <c r="F44">
        <f ca="1"/>
        <v>9</v>
      </c>
      <c r="G44">
        <f t="shared" ca="1" si="0"/>
        <v>7</v>
      </c>
      <c r="H44">
        <f t="shared" ca="1" si="1"/>
        <v>1</v>
      </c>
      <c r="I44">
        <f t="shared" ca="1" si="2"/>
        <v>2</v>
      </c>
      <c r="J44">
        <f t="shared" ca="1" si="3"/>
        <v>0</v>
      </c>
      <c r="K44" cm="1">
        <f t="array" aca="1" ref="K44" ca="1">IF(G44&gt;7,
        IF(G44&gt;H44, 1, IF(G44&lt;H44, 0, 2)),
        IF(       H44&gt;7,
                     IF(G44&gt;H44, 1, IF(G44&lt;H44, 0, 2)),
                     IF(         G44&lt;6,
                                   IF(            _xlfn.XLOOKUP(C44,'deck &amp; rules'!$D$22:$M$22,_xlfn.XLOOKUP(H44,'deck &amp; rules'!$C$23:$C$30,'deck &amp; rules'!$D$23:$M$30))="draw",
                                                     IF(I44&gt;J44,1,IF(I44&lt;J44,0,2)),
                                                     IF(I44&gt;H44,1,IF(I44&lt;H44,0,2))),
                                   IF(H44&lt;7,
                                        IF(G44&gt;J44,1,IF(G44&lt;J44,0,2)),
                                        IF(G44&gt;H44,1,IF(G44&lt;H44,0,2))
                                        )
                          )
              )
        )</f>
        <v>1</v>
      </c>
      <c r="L44">
        <f t="shared" ca="1" si="4"/>
        <v>-1</v>
      </c>
      <c r="M44">
        <f t="shared" ca="1" si="5"/>
        <v>-5.9499999999999984</v>
      </c>
      <c r="N44">
        <f t="shared" ca="1" si="6"/>
        <v>-16</v>
      </c>
    </row>
    <row r="45" spans="1:14" x14ac:dyDescent="0.25">
      <c r="A45">
        <f ca="1"/>
        <v>7</v>
      </c>
      <c r="B45">
        <f ca="1"/>
        <v>1</v>
      </c>
      <c r="C45">
        <f ca="1"/>
        <v>7</v>
      </c>
      <c r="D45">
        <f ca="1"/>
        <v>6</v>
      </c>
      <c r="E45">
        <f ca="1"/>
        <v>1</v>
      </c>
      <c r="F45">
        <f ca="1"/>
        <v>7</v>
      </c>
      <c r="G45">
        <f t="shared" ca="1" si="0"/>
        <v>8</v>
      </c>
      <c r="H45">
        <f t="shared" ca="1" si="1"/>
        <v>7</v>
      </c>
      <c r="I45">
        <f t="shared" ca="1" si="2"/>
        <v>5</v>
      </c>
      <c r="J45">
        <f t="shared" ca="1" si="3"/>
        <v>4</v>
      </c>
      <c r="K45" cm="1">
        <f t="array" aca="1" ref="K45" ca="1">IF(G45&gt;7,
        IF(G45&gt;H45, 1, IF(G45&lt;H45, 0, 2)),
        IF(       H45&gt;7,
                     IF(G45&gt;H45, 1, IF(G45&lt;H45, 0, 2)),
                     IF(         G45&lt;6,
                                   IF(            _xlfn.XLOOKUP(C45,'deck &amp; rules'!$D$22:$M$22,_xlfn.XLOOKUP(H45,'deck &amp; rules'!$C$23:$C$30,'deck &amp; rules'!$D$23:$M$30))="draw",
                                                     IF(I45&gt;J45,1,IF(I45&lt;J45,0,2)),
                                                     IF(I45&gt;H45,1,IF(I45&lt;H45,0,2))),
                                   IF(H45&lt;7,
                                        IF(G45&gt;J45,1,IF(G45&lt;J45,0,2)),
                                        IF(G45&gt;H45,1,IF(G45&lt;H45,0,2))
                                        )
                          )
              )
        )</f>
        <v>1</v>
      </c>
      <c r="L45">
        <f t="shared" ca="1" si="4"/>
        <v>0</v>
      </c>
      <c r="M45">
        <f t="shared" ca="1" si="5"/>
        <v>-6.9499999999999984</v>
      </c>
      <c r="N45">
        <f t="shared" ca="1" si="6"/>
        <v>-17</v>
      </c>
    </row>
    <row r="46" spans="1:14" x14ac:dyDescent="0.25">
      <c r="A46">
        <f ca="1"/>
        <v>0</v>
      </c>
      <c r="B46">
        <f ca="1"/>
        <v>0</v>
      </c>
      <c r="C46">
        <f ca="1"/>
        <v>0</v>
      </c>
      <c r="D46">
        <f ca="1"/>
        <v>7</v>
      </c>
      <c r="E46">
        <f ca="1"/>
        <v>9</v>
      </c>
      <c r="F46">
        <f ca="1"/>
        <v>7</v>
      </c>
      <c r="G46">
        <f t="shared" ca="1" si="0"/>
        <v>0</v>
      </c>
      <c r="H46">
        <f t="shared" ca="1" si="1"/>
        <v>6</v>
      </c>
      <c r="I46">
        <f t="shared" ca="1" si="2"/>
        <v>0</v>
      </c>
      <c r="J46">
        <f t="shared" ca="1" si="3"/>
        <v>3</v>
      </c>
      <c r="K46" cm="1">
        <f t="array" aca="1" ref="K46" ca="1">IF(G46&gt;7,
        IF(G46&gt;H46, 1, IF(G46&lt;H46, 0, 2)),
        IF(       H46&gt;7,
                     IF(G46&gt;H46, 1, IF(G46&lt;H46, 0, 2)),
                     IF(         G46&lt;6,
                                   IF(            _xlfn.XLOOKUP(C46,'deck &amp; rules'!$D$22:$M$22,_xlfn.XLOOKUP(H46,'deck &amp; rules'!$C$23:$C$30,'deck &amp; rules'!$D$23:$M$30))="draw",
                                                     IF(I46&gt;J46,1,IF(I46&lt;J46,0,2)),
                                                     IF(I46&gt;H46,1,IF(I46&lt;H46,0,2))),
                                   IF(H46&lt;7,
                                        IF(G46&gt;J46,1,IF(G46&lt;J46,0,2)),
                                        IF(G46&gt;H46,1,IF(G46&lt;H46,0,2))
                                        )
                          )
              )
        )</f>
        <v>0</v>
      </c>
      <c r="L46">
        <f t="shared" ca="1" si="4"/>
        <v>-1</v>
      </c>
      <c r="M46">
        <f t="shared" ca="1" si="5"/>
        <v>-5.9999999999999982</v>
      </c>
      <c r="N46">
        <f t="shared" ca="1" si="6"/>
        <v>-18</v>
      </c>
    </row>
    <row r="47" spans="1:14" x14ac:dyDescent="0.25">
      <c r="A47">
        <f ca="1"/>
        <v>7</v>
      </c>
      <c r="B47">
        <f ca="1"/>
        <v>1</v>
      </c>
      <c r="C47">
        <f ca="1"/>
        <v>5</v>
      </c>
      <c r="D47">
        <f ca="1"/>
        <v>0</v>
      </c>
      <c r="E47">
        <f ca="1"/>
        <v>0</v>
      </c>
      <c r="F47">
        <f ca="1"/>
        <v>1</v>
      </c>
      <c r="G47">
        <f t="shared" ca="1" si="0"/>
        <v>8</v>
      </c>
      <c r="H47">
        <f t="shared" ca="1" si="1"/>
        <v>0</v>
      </c>
      <c r="I47">
        <f t="shared" ca="1" si="2"/>
        <v>3</v>
      </c>
      <c r="J47">
        <f t="shared" ca="1" si="3"/>
        <v>1</v>
      </c>
      <c r="K47" cm="1">
        <f t="array" aca="1" ref="K47" ca="1">IF(G47&gt;7,
        IF(G47&gt;H47, 1, IF(G47&lt;H47, 0, 2)),
        IF(       H47&gt;7,
                     IF(G47&gt;H47, 1, IF(G47&lt;H47, 0, 2)),
                     IF(         G47&lt;6,
                                   IF(            _xlfn.XLOOKUP(C47,'deck &amp; rules'!$D$22:$M$22,_xlfn.XLOOKUP(H47,'deck &amp; rules'!$C$23:$C$30,'deck &amp; rules'!$D$23:$M$30))="draw",
                                                     IF(I47&gt;J47,1,IF(I47&lt;J47,0,2)),
                                                     IF(I47&gt;H47,1,IF(I47&lt;H47,0,2))),
                                   IF(H47&lt;7,
                                        IF(G47&gt;J47,1,IF(G47&lt;J47,0,2)),
                                        IF(G47&gt;H47,1,IF(G47&lt;H47,0,2))
                                        )
                          )
              )
        )</f>
        <v>1</v>
      </c>
      <c r="L47">
        <f t="shared" ca="1" si="4"/>
        <v>0</v>
      </c>
      <c r="M47">
        <f t="shared" ca="1" si="5"/>
        <v>-6.9999999999999982</v>
      </c>
      <c r="N47">
        <f t="shared" ca="1" si="6"/>
        <v>-19</v>
      </c>
    </row>
    <row r="48" spans="1:14" x14ac:dyDescent="0.25">
      <c r="A48">
        <f ca="1"/>
        <v>0</v>
      </c>
      <c r="B48">
        <f ca="1"/>
        <v>0</v>
      </c>
      <c r="C48">
        <f ca="1"/>
        <v>3</v>
      </c>
      <c r="D48">
        <f ca="1"/>
        <v>3</v>
      </c>
      <c r="E48">
        <f ca="1"/>
        <v>0</v>
      </c>
      <c r="F48">
        <f ca="1"/>
        <v>1</v>
      </c>
      <c r="G48">
        <f t="shared" ca="1" si="0"/>
        <v>0</v>
      </c>
      <c r="H48">
        <f t="shared" ca="1" si="1"/>
        <v>3</v>
      </c>
      <c r="I48">
        <f t="shared" ca="1" si="2"/>
        <v>3</v>
      </c>
      <c r="J48">
        <f t="shared" ca="1" si="3"/>
        <v>4</v>
      </c>
      <c r="K48" cm="1">
        <f t="array" aca="1" ref="K48" ca="1">IF(G48&gt;7,
        IF(G48&gt;H48, 1, IF(G48&lt;H48, 0, 2)),
        IF(       H48&gt;7,
                     IF(G48&gt;H48, 1, IF(G48&lt;H48, 0, 2)),
                     IF(         G48&lt;6,
                                   IF(            _xlfn.XLOOKUP(C48,'deck &amp; rules'!$D$22:$M$22,_xlfn.XLOOKUP(H48,'deck &amp; rules'!$C$23:$C$30,'deck &amp; rules'!$D$23:$M$30))="draw",
                                                     IF(I48&gt;J48,1,IF(I48&lt;J48,0,2)),
                                                     IF(I48&gt;H48,1,IF(I48&lt;H48,0,2))),
                                   IF(H48&lt;7,
                                        IF(G48&gt;J48,1,IF(G48&lt;J48,0,2)),
                                        IF(G48&gt;H48,1,IF(G48&lt;H48,0,2))
                                        )
                          )
              )
        )</f>
        <v>0</v>
      </c>
      <c r="L48">
        <f t="shared" ca="1" si="4"/>
        <v>-1</v>
      </c>
      <c r="M48">
        <f t="shared" ca="1" si="5"/>
        <v>-6.049999999999998</v>
      </c>
      <c r="N48">
        <f t="shared" ca="1" si="6"/>
        <v>-20</v>
      </c>
    </row>
    <row r="49" spans="1:14" x14ac:dyDescent="0.25">
      <c r="A49">
        <f ca="1"/>
        <v>0</v>
      </c>
      <c r="B49">
        <f ca="1"/>
        <v>0</v>
      </c>
      <c r="C49">
        <f ca="1"/>
        <v>4</v>
      </c>
      <c r="D49">
        <f ca="1"/>
        <v>2</v>
      </c>
      <c r="E49">
        <f ca="1"/>
        <v>1</v>
      </c>
      <c r="F49">
        <f ca="1"/>
        <v>8</v>
      </c>
      <c r="G49">
        <f t="shared" ca="1" si="0"/>
        <v>0</v>
      </c>
      <c r="H49">
        <f t="shared" ca="1" si="1"/>
        <v>3</v>
      </c>
      <c r="I49">
        <f t="shared" ca="1" si="2"/>
        <v>4</v>
      </c>
      <c r="J49">
        <f t="shared" ca="1" si="3"/>
        <v>1</v>
      </c>
      <c r="K49" cm="1">
        <f t="array" aca="1" ref="K49" ca="1">IF(G49&gt;7,
        IF(G49&gt;H49, 1, IF(G49&lt;H49, 0, 2)),
        IF(       H49&gt;7,
                     IF(G49&gt;H49, 1, IF(G49&lt;H49, 0, 2)),
                     IF(         G49&lt;6,
                                   IF(            _xlfn.XLOOKUP(C49,'deck &amp; rules'!$D$22:$M$22,_xlfn.XLOOKUP(H49,'deck &amp; rules'!$C$23:$C$30,'deck &amp; rules'!$D$23:$M$30))="draw",
                                                     IF(I49&gt;J49,1,IF(I49&lt;J49,0,2)),
                                                     IF(I49&gt;H49,1,IF(I49&lt;H49,0,2))),
                                   IF(H49&lt;7,
                                        IF(G49&gt;J49,1,IF(G49&lt;J49,0,2)),
                                        IF(G49&gt;H49,1,IF(G49&lt;H49,0,2))
                                        )
                          )
              )
        )</f>
        <v>1</v>
      </c>
      <c r="L49">
        <f t="shared" ca="1" si="4"/>
        <v>0</v>
      </c>
      <c r="M49">
        <f t="shared" ca="1" si="5"/>
        <v>-7.049999999999998</v>
      </c>
      <c r="N49">
        <f t="shared" ca="1" si="6"/>
        <v>-21</v>
      </c>
    </row>
    <row r="50" spans="1:14" x14ac:dyDescent="0.25">
      <c r="A50">
        <f ca="1"/>
        <v>7</v>
      </c>
      <c r="B50">
        <f ca="1"/>
        <v>0</v>
      </c>
      <c r="C50">
        <f ca="1"/>
        <v>4</v>
      </c>
      <c r="D50">
        <f ca="1"/>
        <v>0</v>
      </c>
      <c r="E50">
        <f ca="1"/>
        <v>0</v>
      </c>
      <c r="F50">
        <f ca="1"/>
        <v>9</v>
      </c>
      <c r="G50">
        <f t="shared" ca="1" si="0"/>
        <v>7</v>
      </c>
      <c r="H50">
        <f t="shared" ca="1" si="1"/>
        <v>0</v>
      </c>
      <c r="I50">
        <f t="shared" ca="1" si="2"/>
        <v>1</v>
      </c>
      <c r="J50">
        <f t="shared" ca="1" si="3"/>
        <v>9</v>
      </c>
      <c r="K50" cm="1">
        <f t="array" aca="1" ref="K50" ca="1">IF(G50&gt;7,
        IF(G50&gt;H50, 1, IF(G50&lt;H50, 0, 2)),
        IF(       H50&gt;7,
                     IF(G50&gt;H50, 1, IF(G50&lt;H50, 0, 2)),
                     IF(         G50&lt;6,
                                   IF(            _xlfn.XLOOKUP(C50,'deck &amp; rules'!$D$22:$M$22,_xlfn.XLOOKUP(H50,'deck &amp; rules'!$C$23:$C$30,'deck &amp; rules'!$D$23:$M$30))="draw",
                                                     IF(I50&gt;J50,1,IF(I50&lt;J50,0,2)),
                                                     IF(I50&gt;H50,1,IF(I50&lt;H50,0,2))),
                                   IF(H50&lt;7,
                                        IF(G50&gt;J50,1,IF(G50&lt;J50,0,2)),
                                        IF(G50&gt;H50,1,IF(G50&lt;H50,0,2))
                                        )
                          )
              )
        )</f>
        <v>0</v>
      </c>
      <c r="L50">
        <f t="shared" ca="1" si="4"/>
        <v>-1</v>
      </c>
      <c r="M50">
        <f t="shared" ca="1" si="5"/>
        <v>-6.0999999999999979</v>
      </c>
      <c r="N50">
        <f t="shared" ca="1" si="6"/>
        <v>-22</v>
      </c>
    </row>
    <row r="51" spans="1:14" x14ac:dyDescent="0.25">
      <c r="A51">
        <f ca="1"/>
        <v>9</v>
      </c>
      <c r="B51">
        <f ca="1"/>
        <v>0</v>
      </c>
      <c r="C51">
        <f ca="1"/>
        <v>4</v>
      </c>
      <c r="D51">
        <f ca="1"/>
        <v>2</v>
      </c>
      <c r="E51">
        <f ca="1"/>
        <v>2</v>
      </c>
      <c r="F51">
        <f ca="1"/>
        <v>0</v>
      </c>
      <c r="G51">
        <f t="shared" ca="1" si="0"/>
        <v>9</v>
      </c>
      <c r="H51">
        <f t="shared" ca="1" si="1"/>
        <v>4</v>
      </c>
      <c r="I51">
        <f t="shared" ca="1" si="2"/>
        <v>3</v>
      </c>
      <c r="J51">
        <f t="shared" ca="1" si="3"/>
        <v>4</v>
      </c>
      <c r="K51" cm="1">
        <f t="array" aca="1" ref="K51" ca="1">IF(G51&gt;7,
        IF(G51&gt;H51, 1, IF(G51&lt;H51, 0, 2)),
        IF(       H51&gt;7,
                     IF(G51&gt;H51, 1, IF(G51&lt;H51, 0, 2)),
                     IF(         G51&lt;6,
                                   IF(            _xlfn.XLOOKUP(C51,'deck &amp; rules'!$D$22:$M$22,_xlfn.XLOOKUP(H51,'deck &amp; rules'!$C$23:$C$30,'deck &amp; rules'!$D$23:$M$30))="draw",
                                                     IF(I51&gt;J51,1,IF(I51&lt;J51,0,2)),
                                                     IF(I51&gt;H51,1,IF(I51&lt;H51,0,2))),
                                   IF(H51&lt;7,
                                        IF(G51&gt;J51,1,IF(G51&lt;J51,0,2)),
                                        IF(G51&gt;H51,1,IF(G51&lt;H51,0,2))
                                        )
                          )
              )
        )</f>
        <v>1</v>
      </c>
      <c r="L51">
        <f t="shared" ca="1" si="4"/>
        <v>0</v>
      </c>
      <c r="M51">
        <f t="shared" ca="1" si="5"/>
        <v>-7.0999999999999979</v>
      </c>
      <c r="N51">
        <f t="shared" ca="1" si="6"/>
        <v>-23</v>
      </c>
    </row>
    <row r="52" spans="1:14" x14ac:dyDescent="0.25">
      <c r="A52">
        <f ca="1"/>
        <v>8</v>
      </c>
      <c r="B52">
        <f ca="1"/>
        <v>5</v>
      </c>
      <c r="C52">
        <f ca="1"/>
        <v>2</v>
      </c>
      <c r="D52">
        <f ca="1"/>
        <v>4</v>
      </c>
      <c r="E52">
        <f ca="1"/>
        <v>3</v>
      </c>
      <c r="F52">
        <f ca="1"/>
        <v>0</v>
      </c>
      <c r="G52">
        <f t="shared" ca="1" si="0"/>
        <v>3</v>
      </c>
      <c r="H52">
        <f t="shared" ca="1" si="1"/>
        <v>7</v>
      </c>
      <c r="I52">
        <f t="shared" ca="1" si="2"/>
        <v>5</v>
      </c>
      <c r="J52">
        <f t="shared" ca="1" si="3"/>
        <v>7</v>
      </c>
      <c r="K52" cm="1">
        <f t="array" aca="1" ref="K52" ca="1">IF(G52&gt;7,
        IF(G52&gt;H52, 1, IF(G52&lt;H52, 0, 2)),
        IF(       H52&gt;7,
                     IF(G52&gt;H52, 1, IF(G52&lt;H52, 0, 2)),
                     IF(         G52&lt;6,
                                   IF(            _xlfn.XLOOKUP(C52,'deck &amp; rules'!$D$22:$M$22,_xlfn.XLOOKUP(H52,'deck &amp; rules'!$C$23:$C$30,'deck &amp; rules'!$D$23:$M$30))="draw",
                                                     IF(I52&gt;J52,1,IF(I52&lt;J52,0,2)),
                                                     IF(I52&gt;H52,1,IF(I52&lt;H52,0,2))),
                                   IF(H52&lt;7,
                                        IF(G52&gt;J52,1,IF(G52&lt;J52,0,2)),
                                        IF(G52&gt;H52,1,IF(G52&lt;H52,0,2))
                                        )
                          )
              )
        )</f>
        <v>0</v>
      </c>
      <c r="L52">
        <f t="shared" ca="1" si="4"/>
        <v>-1</v>
      </c>
      <c r="M52">
        <f t="shared" ca="1" si="5"/>
        <v>-6.1499999999999977</v>
      </c>
      <c r="N52">
        <f t="shared" ca="1" si="6"/>
        <v>-24</v>
      </c>
    </row>
    <row r="53" spans="1:14" x14ac:dyDescent="0.25">
      <c r="A53">
        <f ca="1"/>
        <v>8</v>
      </c>
      <c r="B53">
        <f ca="1"/>
        <v>0</v>
      </c>
      <c r="C53">
        <f ca="1"/>
        <v>5</v>
      </c>
      <c r="D53">
        <f ca="1"/>
        <v>0</v>
      </c>
      <c r="E53">
        <f ca="1"/>
        <v>7</v>
      </c>
      <c r="F53">
        <f ca="1"/>
        <v>5</v>
      </c>
      <c r="G53">
        <f t="shared" ca="1" si="0"/>
        <v>8</v>
      </c>
      <c r="H53">
        <f t="shared" ca="1" si="1"/>
        <v>7</v>
      </c>
      <c r="I53">
        <f t="shared" ca="1" si="2"/>
        <v>3</v>
      </c>
      <c r="J53">
        <f t="shared" ca="1" si="3"/>
        <v>2</v>
      </c>
      <c r="K53" cm="1">
        <f t="array" aca="1" ref="K53" ca="1">IF(G53&gt;7,
        IF(G53&gt;H53, 1, IF(G53&lt;H53, 0, 2)),
        IF(       H53&gt;7,
                     IF(G53&gt;H53, 1, IF(G53&lt;H53, 0, 2)),
                     IF(         G53&lt;6,
                                   IF(            _xlfn.XLOOKUP(C53,'deck &amp; rules'!$D$22:$M$22,_xlfn.XLOOKUP(H53,'deck &amp; rules'!$C$23:$C$30,'deck &amp; rules'!$D$23:$M$30))="draw",
                                                     IF(I53&gt;J53,1,IF(I53&lt;J53,0,2)),
                                                     IF(I53&gt;H53,1,IF(I53&lt;H53,0,2))),
                                   IF(H53&lt;7,
                                        IF(G53&gt;J53,1,IF(G53&lt;J53,0,2)),
                                        IF(G53&gt;H53,1,IF(G53&lt;H53,0,2))
                                        )
                          )
              )
        )</f>
        <v>1</v>
      </c>
      <c r="L53">
        <f t="shared" ca="1" si="4"/>
        <v>0</v>
      </c>
      <c r="M53">
        <f t="shared" ca="1" si="5"/>
        <v>-7.1499999999999977</v>
      </c>
      <c r="N53">
        <f t="shared" ca="1" si="6"/>
        <v>-25</v>
      </c>
    </row>
    <row r="54" spans="1:14" x14ac:dyDescent="0.25">
      <c r="A54">
        <f ca="1"/>
        <v>0</v>
      </c>
      <c r="B54">
        <f ca="1"/>
        <v>2</v>
      </c>
      <c r="C54">
        <f ca="1"/>
        <v>9</v>
      </c>
      <c r="D54">
        <f ca="1"/>
        <v>4</v>
      </c>
      <c r="E54">
        <f ca="1"/>
        <v>1</v>
      </c>
      <c r="F54">
        <f ca="1"/>
        <v>0</v>
      </c>
      <c r="G54">
        <f t="shared" ca="1" si="0"/>
        <v>2</v>
      </c>
      <c r="H54">
        <f t="shared" ca="1" si="1"/>
        <v>5</v>
      </c>
      <c r="I54">
        <f t="shared" ca="1" si="2"/>
        <v>1</v>
      </c>
      <c r="J54">
        <f t="shared" ca="1" si="3"/>
        <v>5</v>
      </c>
      <c r="K54" cm="1">
        <f t="array" aca="1" ref="K54" ca="1">IF(G54&gt;7,
        IF(G54&gt;H54, 1, IF(G54&lt;H54, 0, 2)),
        IF(       H54&gt;7,
                     IF(G54&gt;H54, 1, IF(G54&lt;H54, 0, 2)),
                     IF(         G54&lt;6,
                                   IF(            _xlfn.XLOOKUP(C54,'deck &amp; rules'!$D$22:$M$22,_xlfn.XLOOKUP(H54,'deck &amp; rules'!$C$23:$C$30,'deck &amp; rules'!$D$23:$M$30))="draw",
                                                     IF(I54&gt;J54,1,IF(I54&lt;J54,0,2)),
                                                     IF(I54&gt;H54,1,IF(I54&lt;H54,0,2))),
                                   IF(H54&lt;7,
                                        IF(G54&gt;J54,1,IF(G54&lt;J54,0,2)),
                                        IF(G54&gt;H54,1,IF(G54&lt;H54,0,2))
                                        )
                          )
              )
        )</f>
        <v>0</v>
      </c>
      <c r="L54">
        <f t="shared" ca="1" si="4"/>
        <v>-1</v>
      </c>
      <c r="M54">
        <f t="shared" ca="1" si="5"/>
        <v>-6.1999999999999975</v>
      </c>
      <c r="N54">
        <f t="shared" ca="1" si="6"/>
        <v>-26</v>
      </c>
    </row>
    <row r="55" spans="1:14" x14ac:dyDescent="0.25">
      <c r="A55">
        <f ca="1"/>
        <v>0</v>
      </c>
      <c r="B55">
        <f ca="1"/>
        <v>3</v>
      </c>
      <c r="C55">
        <f ca="1"/>
        <v>9</v>
      </c>
      <c r="D55">
        <f ca="1"/>
        <v>0</v>
      </c>
      <c r="E55">
        <f ca="1"/>
        <v>6</v>
      </c>
      <c r="F55">
        <f ca="1"/>
        <v>4</v>
      </c>
      <c r="G55">
        <f t="shared" ca="1" si="0"/>
        <v>3</v>
      </c>
      <c r="H55">
        <f t="shared" ca="1" si="1"/>
        <v>6</v>
      </c>
      <c r="I55">
        <f t="shared" ca="1" si="2"/>
        <v>2</v>
      </c>
      <c r="J55">
        <f t="shared" ca="1" si="3"/>
        <v>0</v>
      </c>
      <c r="K55" cm="1">
        <f t="array" aca="1" ref="K55" ca="1">IF(G55&gt;7,
        IF(G55&gt;H55, 1, IF(G55&lt;H55, 0, 2)),
        IF(       H55&gt;7,
                     IF(G55&gt;H55, 1, IF(G55&lt;H55, 0, 2)),
                     IF(         G55&lt;6,
                                   IF(            _xlfn.XLOOKUP(C55,'deck &amp; rules'!$D$22:$M$22,_xlfn.XLOOKUP(H55,'deck &amp; rules'!$C$23:$C$30,'deck &amp; rules'!$D$23:$M$30))="draw",
                                                     IF(I55&gt;J55,1,IF(I55&lt;J55,0,2)),
                                                     IF(I55&gt;H55,1,IF(I55&lt;H55,0,2))),
                                   IF(H55&lt;7,
                                        IF(G55&gt;J55,1,IF(G55&lt;J55,0,2)),
                                        IF(G55&gt;H55,1,IF(G55&lt;H55,0,2))
                                        )
                          )
              )
        )</f>
        <v>0</v>
      </c>
      <c r="L55">
        <f t="shared" ca="1" si="4"/>
        <v>-2</v>
      </c>
      <c r="M55">
        <f t="shared" ca="1" si="5"/>
        <v>-5.2499999999999973</v>
      </c>
      <c r="N55">
        <f t="shared" ca="1" si="6"/>
        <v>-27</v>
      </c>
    </row>
    <row r="56" spans="1:14" x14ac:dyDescent="0.25">
      <c r="A56">
        <f ca="1"/>
        <v>0</v>
      </c>
      <c r="B56">
        <f ca="1"/>
        <v>0</v>
      </c>
      <c r="C56">
        <f ca="1"/>
        <v>0</v>
      </c>
      <c r="D56">
        <f ca="1"/>
        <v>0</v>
      </c>
      <c r="E56">
        <f ca="1"/>
        <v>0</v>
      </c>
      <c r="F56">
        <f ca="1"/>
        <v>2</v>
      </c>
      <c r="G56">
        <f t="shared" ca="1" si="0"/>
        <v>0</v>
      </c>
      <c r="H56">
        <f t="shared" ca="1" si="1"/>
        <v>0</v>
      </c>
      <c r="I56">
        <f t="shared" ca="1" si="2"/>
        <v>0</v>
      </c>
      <c r="J56">
        <f t="shared" ca="1" si="3"/>
        <v>2</v>
      </c>
      <c r="K56" cm="1">
        <f t="array" aca="1" ref="K56" ca="1">IF(G56&gt;7,
        IF(G56&gt;H56, 1, IF(G56&lt;H56, 0, 2)),
        IF(       H56&gt;7,
                     IF(G56&gt;H56, 1, IF(G56&lt;H56, 0, 2)),
                     IF(         G56&lt;6,
                                   IF(            _xlfn.XLOOKUP(C56,'deck &amp; rules'!$D$22:$M$22,_xlfn.XLOOKUP(H56,'deck &amp; rules'!$C$23:$C$30,'deck &amp; rules'!$D$23:$M$30))="draw",
                                                     IF(I56&gt;J56,1,IF(I56&lt;J56,0,2)),
                                                     IF(I56&gt;H56,1,IF(I56&lt;H56,0,2))),
                                   IF(H56&lt;7,
                                        IF(G56&gt;J56,1,IF(G56&lt;J56,0,2)),
                                        IF(G56&gt;H56,1,IF(G56&lt;H56,0,2))
                                        )
                          )
              )
        )</f>
        <v>0</v>
      </c>
      <c r="L56">
        <f t="shared" ca="1" si="4"/>
        <v>-3</v>
      </c>
      <c r="M56">
        <f t="shared" ca="1" si="5"/>
        <v>-4.2999999999999972</v>
      </c>
      <c r="N56">
        <f t="shared" ca="1" si="6"/>
        <v>-28</v>
      </c>
    </row>
    <row r="57" spans="1:14" x14ac:dyDescent="0.25">
      <c r="A57">
        <f ca="1"/>
        <v>8</v>
      </c>
      <c r="B57">
        <f ca="1"/>
        <v>1</v>
      </c>
      <c r="C57">
        <f ca="1"/>
        <v>4</v>
      </c>
      <c r="D57">
        <f ca="1"/>
        <v>0</v>
      </c>
      <c r="E57">
        <f ca="1"/>
        <v>2</v>
      </c>
      <c r="F57">
        <f ca="1"/>
        <v>1</v>
      </c>
      <c r="G57">
        <f t="shared" ca="1" si="0"/>
        <v>9</v>
      </c>
      <c r="H57">
        <f t="shared" ca="1" si="1"/>
        <v>2</v>
      </c>
      <c r="I57">
        <f t="shared" ca="1" si="2"/>
        <v>3</v>
      </c>
      <c r="J57">
        <f t="shared" ca="1" si="3"/>
        <v>3</v>
      </c>
      <c r="K57" cm="1">
        <f t="array" aca="1" ref="K57" ca="1">IF(G57&gt;7,
        IF(G57&gt;H57, 1, IF(G57&lt;H57, 0, 2)),
        IF(       H57&gt;7,
                     IF(G57&gt;H57, 1, IF(G57&lt;H57, 0, 2)),
                     IF(         G57&lt;6,
                                   IF(            _xlfn.XLOOKUP(C57,'deck &amp; rules'!$D$22:$M$22,_xlfn.XLOOKUP(H57,'deck &amp; rules'!$C$23:$C$30,'deck &amp; rules'!$D$23:$M$30))="draw",
                                                     IF(I57&gt;J57,1,IF(I57&lt;J57,0,2)),
                                                     IF(I57&gt;H57,1,IF(I57&lt;H57,0,2))),
                                   IF(H57&lt;7,
                                        IF(G57&gt;J57,1,IF(G57&lt;J57,0,2)),
                                        IF(G57&gt;H57,1,IF(G57&lt;H57,0,2))
                                        )
                          )
              )
        )</f>
        <v>1</v>
      </c>
      <c r="L57">
        <f t="shared" ca="1" si="4"/>
        <v>-2</v>
      </c>
      <c r="M57">
        <f t="shared" ca="1" si="5"/>
        <v>-5.2999999999999972</v>
      </c>
      <c r="N57">
        <f t="shared" ca="1" si="6"/>
        <v>-29</v>
      </c>
    </row>
    <row r="58" spans="1:14" x14ac:dyDescent="0.25">
      <c r="A58">
        <f ca="1"/>
        <v>3</v>
      </c>
      <c r="B58">
        <f ca="1"/>
        <v>0</v>
      </c>
      <c r="C58">
        <f ca="1"/>
        <v>0</v>
      </c>
      <c r="D58">
        <f ca="1"/>
        <v>3</v>
      </c>
      <c r="E58">
        <f ca="1"/>
        <v>0</v>
      </c>
      <c r="F58">
        <f ca="1"/>
        <v>8</v>
      </c>
      <c r="G58">
        <f t="shared" ca="1" si="0"/>
        <v>3</v>
      </c>
      <c r="H58">
        <f t="shared" ca="1" si="1"/>
        <v>3</v>
      </c>
      <c r="I58">
        <f t="shared" ca="1" si="2"/>
        <v>3</v>
      </c>
      <c r="J58">
        <f t="shared" ca="1" si="3"/>
        <v>1</v>
      </c>
      <c r="K58" cm="1">
        <f t="array" aca="1" ref="K58" ca="1">IF(G58&gt;7,
        IF(G58&gt;H58, 1, IF(G58&lt;H58, 0, 2)),
        IF(       H58&gt;7,
                     IF(G58&gt;H58, 1, IF(G58&lt;H58, 0, 2)),
                     IF(         G58&lt;6,
                                   IF(            _xlfn.XLOOKUP(C58,'deck &amp; rules'!$D$22:$M$22,_xlfn.XLOOKUP(H58,'deck &amp; rules'!$C$23:$C$30,'deck &amp; rules'!$D$23:$M$30))="draw",
                                                     IF(I58&gt;J58,1,IF(I58&lt;J58,0,2)),
                                                     IF(I58&gt;H58,1,IF(I58&lt;H58,0,2))),
                                   IF(H58&lt;7,
                                        IF(G58&gt;J58,1,IF(G58&lt;J58,0,2)),
                                        IF(G58&gt;H58,1,IF(G58&lt;H58,0,2))
                                        )
                          )
              )
        )</f>
        <v>1</v>
      </c>
      <c r="L58">
        <f t="shared" ca="1" si="4"/>
        <v>-1</v>
      </c>
      <c r="M58">
        <f t="shared" ca="1" si="5"/>
        <v>-6.2999999999999972</v>
      </c>
      <c r="N58">
        <f t="shared" ca="1" si="6"/>
        <v>-30</v>
      </c>
    </row>
    <row r="59" spans="1:14" x14ac:dyDescent="0.25">
      <c r="A59">
        <f ca="1"/>
        <v>0</v>
      </c>
      <c r="B59">
        <f ca="1"/>
        <v>0</v>
      </c>
      <c r="C59">
        <f ca="1"/>
        <v>4</v>
      </c>
      <c r="D59">
        <f ca="1"/>
        <v>0</v>
      </c>
      <c r="E59">
        <f ca="1"/>
        <v>4</v>
      </c>
      <c r="F59">
        <f ca="1"/>
        <v>7</v>
      </c>
      <c r="G59">
        <f t="shared" ca="1" si="0"/>
        <v>0</v>
      </c>
      <c r="H59">
        <f t="shared" ca="1" si="1"/>
        <v>4</v>
      </c>
      <c r="I59">
        <f t="shared" ca="1" si="2"/>
        <v>4</v>
      </c>
      <c r="J59">
        <f t="shared" ca="1" si="3"/>
        <v>1</v>
      </c>
      <c r="K59" cm="1">
        <f t="array" aca="1" ref="K59" ca="1">IF(G59&gt;7,
        IF(G59&gt;H59, 1, IF(G59&lt;H59, 0, 2)),
        IF(       H59&gt;7,
                     IF(G59&gt;H59, 1, IF(G59&lt;H59, 0, 2)),
                     IF(         G59&lt;6,
                                   IF(            _xlfn.XLOOKUP(C59,'deck &amp; rules'!$D$22:$M$22,_xlfn.XLOOKUP(H59,'deck &amp; rules'!$C$23:$C$30,'deck &amp; rules'!$D$23:$M$30))="draw",
                                                     IF(I59&gt;J59,1,IF(I59&lt;J59,0,2)),
                                                     IF(I59&gt;H59,1,IF(I59&lt;H59,0,2))),
                                   IF(H59&lt;7,
                                        IF(G59&gt;J59,1,IF(G59&lt;J59,0,2)),
                                        IF(G59&gt;H59,1,IF(G59&lt;H59,0,2))
                                        )
                          )
              )
        )</f>
        <v>1</v>
      </c>
      <c r="L59">
        <f t="shared" ca="1" si="4"/>
        <v>0</v>
      </c>
      <c r="M59">
        <f t="shared" ca="1" si="5"/>
        <v>-7.2999999999999972</v>
      </c>
      <c r="N59">
        <f t="shared" ca="1" si="6"/>
        <v>-31</v>
      </c>
    </row>
    <row r="60" spans="1:14" x14ac:dyDescent="0.25">
      <c r="A60">
        <f ca="1"/>
        <v>4</v>
      </c>
      <c r="B60">
        <f ca="1"/>
        <v>9</v>
      </c>
      <c r="C60">
        <f ca="1"/>
        <v>6</v>
      </c>
      <c r="D60">
        <f ca="1"/>
        <v>0</v>
      </c>
      <c r="E60">
        <f ca="1"/>
        <v>0</v>
      </c>
      <c r="F60">
        <f ca="1"/>
        <v>3</v>
      </c>
      <c r="G60">
        <f t="shared" ca="1" si="0"/>
        <v>3</v>
      </c>
      <c r="H60">
        <f t="shared" ca="1" si="1"/>
        <v>0</v>
      </c>
      <c r="I60">
        <f t="shared" ca="1" si="2"/>
        <v>9</v>
      </c>
      <c r="J60">
        <f t="shared" ca="1" si="3"/>
        <v>3</v>
      </c>
      <c r="K60" cm="1">
        <f t="array" aca="1" ref="K60" ca="1">IF(G60&gt;7,
        IF(G60&gt;H60, 1, IF(G60&lt;H60, 0, 2)),
        IF(       H60&gt;7,
                     IF(G60&gt;H60, 1, IF(G60&lt;H60, 0, 2)),
                     IF(         G60&lt;6,
                                   IF(            _xlfn.XLOOKUP(C60,'deck &amp; rules'!$D$22:$M$22,_xlfn.XLOOKUP(H60,'deck &amp; rules'!$C$23:$C$30,'deck &amp; rules'!$D$23:$M$30))="draw",
                                                     IF(I60&gt;J60,1,IF(I60&lt;J60,0,2)),
                                                     IF(I60&gt;H60,1,IF(I60&lt;H60,0,2))),
                                   IF(H60&lt;7,
                                        IF(G60&gt;J60,1,IF(G60&lt;J60,0,2)),
                                        IF(G60&gt;H60,1,IF(G60&lt;H60,0,2))
                                        )
                          )
              )
        )</f>
        <v>1</v>
      </c>
      <c r="L60">
        <f t="shared" ca="1" si="4"/>
        <v>1</v>
      </c>
      <c r="M60">
        <f t="shared" ca="1" si="5"/>
        <v>-8.2999999999999972</v>
      </c>
      <c r="N60">
        <f t="shared" ca="1" si="6"/>
        <v>-32</v>
      </c>
    </row>
    <row r="61" spans="1:14" x14ac:dyDescent="0.25">
      <c r="A61">
        <f ca="1"/>
        <v>0</v>
      </c>
      <c r="B61">
        <f ca="1"/>
        <v>8</v>
      </c>
      <c r="C61">
        <f ca="1"/>
        <v>6</v>
      </c>
      <c r="D61">
        <f ca="1"/>
        <v>6</v>
      </c>
      <c r="E61">
        <f ca="1"/>
        <v>0</v>
      </c>
      <c r="F61">
        <f ca="1"/>
        <v>7</v>
      </c>
      <c r="G61">
        <f t="shared" ca="1" si="0"/>
        <v>8</v>
      </c>
      <c r="H61">
        <f t="shared" ca="1" si="1"/>
        <v>6</v>
      </c>
      <c r="I61">
        <f t="shared" ca="1" si="2"/>
        <v>4</v>
      </c>
      <c r="J61">
        <f t="shared" ca="1" si="3"/>
        <v>3</v>
      </c>
      <c r="K61" cm="1">
        <f t="array" aca="1" ref="K61" ca="1">IF(G61&gt;7,
        IF(G61&gt;H61, 1, IF(G61&lt;H61, 0, 2)),
        IF(       H61&gt;7,
                     IF(G61&gt;H61, 1, IF(G61&lt;H61, 0, 2)),
                     IF(         G61&lt;6,
                                   IF(            _xlfn.XLOOKUP(C61,'deck &amp; rules'!$D$22:$M$22,_xlfn.XLOOKUP(H61,'deck &amp; rules'!$C$23:$C$30,'deck &amp; rules'!$D$23:$M$30))="draw",
                                                     IF(I61&gt;J61,1,IF(I61&lt;J61,0,2)),
                                                     IF(I61&gt;H61,1,IF(I61&lt;H61,0,2))),
                                   IF(H61&lt;7,
                                        IF(G61&gt;J61,1,IF(G61&lt;J61,0,2)),
                                        IF(G61&gt;H61,1,IF(G61&lt;H61,0,2))
                                        )
                          )
              )
        )</f>
        <v>1</v>
      </c>
      <c r="L61">
        <f t="shared" ca="1" si="4"/>
        <v>2</v>
      </c>
      <c r="M61">
        <f t="shared" ca="1" si="5"/>
        <v>-9.2999999999999972</v>
      </c>
      <c r="N61">
        <f t="shared" ca="1" si="6"/>
        <v>-33</v>
      </c>
    </row>
    <row r="62" spans="1:14" x14ac:dyDescent="0.25">
      <c r="A62">
        <f ca="1"/>
        <v>4</v>
      </c>
      <c r="B62">
        <f ca="1"/>
        <v>3</v>
      </c>
      <c r="C62">
        <f ca="1"/>
        <v>0</v>
      </c>
      <c r="D62">
        <f ca="1"/>
        <v>5</v>
      </c>
      <c r="E62">
        <f ca="1"/>
        <v>0</v>
      </c>
      <c r="F62">
        <f ca="1"/>
        <v>0</v>
      </c>
      <c r="G62">
        <f t="shared" ca="1" si="0"/>
        <v>7</v>
      </c>
      <c r="H62">
        <f t="shared" ca="1" si="1"/>
        <v>5</v>
      </c>
      <c r="I62">
        <f t="shared" ca="1" si="2"/>
        <v>7</v>
      </c>
      <c r="J62">
        <f t="shared" ca="1" si="3"/>
        <v>5</v>
      </c>
      <c r="K62" cm="1">
        <f t="array" aca="1" ref="K62" ca="1">IF(G62&gt;7,
        IF(G62&gt;H62, 1, IF(G62&lt;H62, 0, 2)),
        IF(       H62&gt;7,
                     IF(G62&gt;H62, 1, IF(G62&lt;H62, 0, 2)),
                     IF(         G62&lt;6,
                                   IF(            _xlfn.XLOOKUP(C62,'deck &amp; rules'!$D$22:$M$22,_xlfn.XLOOKUP(H62,'deck &amp; rules'!$C$23:$C$30,'deck &amp; rules'!$D$23:$M$30))="draw",
                                                     IF(I62&gt;J62,1,IF(I62&lt;J62,0,2)),
                                                     IF(I62&gt;H62,1,IF(I62&lt;H62,0,2))),
                                   IF(H62&lt;7,
                                        IF(G62&gt;J62,1,IF(G62&lt;J62,0,2)),
                                        IF(G62&gt;H62,1,IF(G62&lt;H62,0,2))
                                        )
                          )
              )
        )</f>
        <v>1</v>
      </c>
      <c r="L62">
        <f t="shared" ca="1" si="4"/>
        <v>3</v>
      </c>
      <c r="M62">
        <f t="shared" ca="1" si="5"/>
        <v>-10.299999999999997</v>
      </c>
      <c r="N62">
        <f t="shared" ca="1" si="6"/>
        <v>-34</v>
      </c>
    </row>
    <row r="63" spans="1:14" x14ac:dyDescent="0.25">
      <c r="A63">
        <f ca="1"/>
        <v>9</v>
      </c>
      <c r="B63">
        <f ca="1"/>
        <v>5</v>
      </c>
      <c r="C63">
        <f ca="1"/>
        <v>3</v>
      </c>
      <c r="D63">
        <f ca="1"/>
        <v>6</v>
      </c>
      <c r="E63">
        <f ca="1"/>
        <v>8</v>
      </c>
      <c r="F63">
        <f ca="1"/>
        <v>0</v>
      </c>
      <c r="G63">
        <f t="shared" ca="1" si="0"/>
        <v>4</v>
      </c>
      <c r="H63">
        <f t="shared" ca="1" si="1"/>
        <v>4</v>
      </c>
      <c r="I63">
        <f t="shared" ca="1" si="2"/>
        <v>7</v>
      </c>
      <c r="J63">
        <f t="shared" ca="1" si="3"/>
        <v>4</v>
      </c>
      <c r="K63" cm="1">
        <f t="array" aca="1" ref="K63" ca="1">IF(G63&gt;7,
        IF(G63&gt;H63, 1, IF(G63&lt;H63, 0, 2)),
        IF(       H63&gt;7,
                     IF(G63&gt;H63, 1, IF(G63&lt;H63, 0, 2)),
                     IF(         G63&lt;6,
                                   IF(            _xlfn.XLOOKUP(C63,'deck &amp; rules'!$D$22:$M$22,_xlfn.XLOOKUP(H63,'deck &amp; rules'!$C$23:$C$30,'deck &amp; rules'!$D$23:$M$30))="draw",
                                                     IF(I63&gt;J63,1,IF(I63&lt;J63,0,2)),
                                                     IF(I63&gt;H63,1,IF(I63&lt;H63,0,2))),
                                   IF(H63&lt;7,
                                        IF(G63&gt;J63,1,IF(G63&lt;J63,0,2)),
                                        IF(G63&gt;H63,1,IF(G63&lt;H63,0,2))
                                        )
                          )
              )
        )</f>
        <v>1</v>
      </c>
      <c r="L63">
        <f t="shared" ca="1" si="4"/>
        <v>4</v>
      </c>
      <c r="M63">
        <f t="shared" ca="1" si="5"/>
        <v>-11.299999999999997</v>
      </c>
      <c r="N63">
        <f t="shared" ca="1" si="6"/>
        <v>-35</v>
      </c>
    </row>
    <row r="64" spans="1:14" x14ac:dyDescent="0.25">
      <c r="A64">
        <f ca="1"/>
        <v>0</v>
      </c>
      <c r="B64">
        <f ca="1"/>
        <v>0</v>
      </c>
      <c r="C64">
        <f ca="1"/>
        <v>1</v>
      </c>
      <c r="D64">
        <f ca="1"/>
        <v>0</v>
      </c>
      <c r="E64">
        <f ca="1"/>
        <v>3</v>
      </c>
      <c r="F64">
        <f ca="1"/>
        <v>2</v>
      </c>
      <c r="G64">
        <f t="shared" ca="1" si="0"/>
        <v>0</v>
      </c>
      <c r="H64">
        <f t="shared" ca="1" si="1"/>
        <v>3</v>
      </c>
      <c r="I64">
        <f t="shared" ca="1" si="2"/>
        <v>1</v>
      </c>
      <c r="J64">
        <f t="shared" ca="1" si="3"/>
        <v>5</v>
      </c>
      <c r="K64" cm="1">
        <f t="array" aca="1" ref="K64" ca="1">IF(G64&gt;7,
        IF(G64&gt;H64, 1, IF(G64&lt;H64, 0, 2)),
        IF(       H64&gt;7,
                     IF(G64&gt;H64, 1, IF(G64&lt;H64, 0, 2)),
                     IF(         G64&lt;6,
                                   IF(            _xlfn.XLOOKUP(C64,'deck &amp; rules'!$D$22:$M$22,_xlfn.XLOOKUP(H64,'deck &amp; rules'!$C$23:$C$30,'deck &amp; rules'!$D$23:$M$30))="draw",
                                                     IF(I64&gt;J64,1,IF(I64&lt;J64,0,2)),
                                                     IF(I64&gt;H64,1,IF(I64&lt;H64,0,2))),
                                   IF(H64&lt;7,
                                        IF(G64&gt;J64,1,IF(G64&lt;J64,0,2)),
                                        IF(G64&gt;H64,1,IF(G64&lt;H64,0,2))
                                        )
                          )
              )
        )</f>
        <v>0</v>
      </c>
      <c r="L64">
        <f t="shared" ca="1" si="4"/>
        <v>3</v>
      </c>
      <c r="M64">
        <f t="shared" ca="1" si="5"/>
        <v>-10.349999999999998</v>
      </c>
      <c r="N64">
        <f t="shared" ca="1" si="6"/>
        <v>-36</v>
      </c>
    </row>
    <row r="65" spans="1:14" x14ac:dyDescent="0.25">
      <c r="A65">
        <f ca="1"/>
        <v>6</v>
      </c>
      <c r="B65">
        <f ca="1"/>
        <v>0</v>
      </c>
      <c r="C65">
        <f ca="1"/>
        <v>0</v>
      </c>
      <c r="D65">
        <f ca="1"/>
        <v>0</v>
      </c>
      <c r="E65">
        <f ca="1"/>
        <v>0</v>
      </c>
      <c r="F65">
        <f ca="1"/>
        <v>3</v>
      </c>
      <c r="G65">
        <f t="shared" ca="1" si="0"/>
        <v>6</v>
      </c>
      <c r="H65">
        <f t="shared" ca="1" si="1"/>
        <v>0</v>
      </c>
      <c r="I65">
        <f t="shared" ca="1" si="2"/>
        <v>6</v>
      </c>
      <c r="J65">
        <f t="shared" ca="1" si="3"/>
        <v>3</v>
      </c>
      <c r="K65" cm="1">
        <f t="array" aca="1" ref="K65" ca="1">IF(G65&gt;7,
        IF(G65&gt;H65, 1, IF(G65&lt;H65, 0, 2)),
        IF(       H65&gt;7,
                     IF(G65&gt;H65, 1, IF(G65&lt;H65, 0, 2)),
                     IF(         G65&lt;6,
                                   IF(            _xlfn.XLOOKUP(C65,'deck &amp; rules'!$D$22:$M$22,_xlfn.XLOOKUP(H65,'deck &amp; rules'!$C$23:$C$30,'deck &amp; rules'!$D$23:$M$30))="draw",
                                                     IF(I65&gt;J65,1,IF(I65&lt;J65,0,2)),
                                                     IF(I65&gt;H65,1,IF(I65&lt;H65,0,2))),
                                   IF(H65&lt;7,
                                        IF(G65&gt;J65,1,IF(G65&lt;J65,0,2)),
                                        IF(G65&gt;H65,1,IF(G65&lt;H65,0,2))
                                        )
                          )
              )
        )</f>
        <v>1</v>
      </c>
      <c r="L65">
        <f t="shared" ca="1" si="4"/>
        <v>4</v>
      </c>
      <c r="M65">
        <f t="shared" ca="1" si="5"/>
        <v>-11.349999999999998</v>
      </c>
      <c r="N65">
        <f t="shared" ca="1" si="6"/>
        <v>-37</v>
      </c>
    </row>
    <row r="66" spans="1:14" x14ac:dyDescent="0.25">
      <c r="A66">
        <f ca="1"/>
        <v>3</v>
      </c>
      <c r="B66">
        <f ca="1"/>
        <v>0</v>
      </c>
      <c r="C66">
        <f ca="1"/>
        <v>2</v>
      </c>
      <c r="D66">
        <f ca="1"/>
        <v>6</v>
      </c>
      <c r="E66">
        <f ca="1"/>
        <v>1</v>
      </c>
      <c r="F66">
        <f ca="1"/>
        <v>0</v>
      </c>
      <c r="G66">
        <f t="shared" ca="1" si="0"/>
        <v>3</v>
      </c>
      <c r="H66">
        <f t="shared" ca="1" si="1"/>
        <v>7</v>
      </c>
      <c r="I66">
        <f t="shared" ca="1" si="2"/>
        <v>5</v>
      </c>
      <c r="J66">
        <f t="shared" ca="1" si="3"/>
        <v>7</v>
      </c>
      <c r="K66" cm="1">
        <f t="array" aca="1" ref="K66" ca="1">IF(G66&gt;7,
        IF(G66&gt;H66, 1, IF(G66&lt;H66, 0, 2)),
        IF(       H66&gt;7,
                     IF(G66&gt;H66, 1, IF(G66&lt;H66, 0, 2)),
                     IF(         G66&lt;6,
                                   IF(            _xlfn.XLOOKUP(C66,'deck &amp; rules'!$D$22:$M$22,_xlfn.XLOOKUP(H66,'deck &amp; rules'!$C$23:$C$30,'deck &amp; rules'!$D$23:$M$30))="draw",
                                                     IF(I66&gt;J66,1,IF(I66&lt;J66,0,2)),
                                                     IF(I66&gt;H66,1,IF(I66&lt;H66,0,2))),
                                   IF(H66&lt;7,
                                        IF(G66&gt;J66,1,IF(G66&lt;J66,0,2)),
                                        IF(G66&gt;H66,1,IF(G66&lt;H66,0,2))
                                        )
                          )
              )
        )</f>
        <v>0</v>
      </c>
      <c r="L66">
        <f t="shared" ca="1" si="4"/>
        <v>3</v>
      </c>
      <c r="M66">
        <f t="shared" ca="1" si="5"/>
        <v>-10.399999999999999</v>
      </c>
      <c r="N66">
        <f t="shared" ca="1" si="6"/>
        <v>-38</v>
      </c>
    </row>
    <row r="67" spans="1:14" x14ac:dyDescent="0.25">
      <c r="A67">
        <f ca="1"/>
        <v>2</v>
      </c>
      <c r="B67">
        <f ca="1"/>
        <v>2</v>
      </c>
      <c r="C67">
        <f ca="1"/>
        <v>0</v>
      </c>
      <c r="D67">
        <f ca="1"/>
        <v>0</v>
      </c>
      <c r="E67">
        <f ca="1"/>
        <v>5</v>
      </c>
      <c r="F67">
        <f ca="1"/>
        <v>0</v>
      </c>
      <c r="G67">
        <f t="shared" ref="G67:G130" ca="1" si="7">IF(A67+B67&gt;9,A67+B67-10,A67+B67)</f>
        <v>4</v>
      </c>
      <c r="H67">
        <f t="shared" ref="H67:H130" ca="1" si="8">IF(D67+E67&gt;9,D67+E67-10,D67+E67)</f>
        <v>5</v>
      </c>
      <c r="I67">
        <f t="shared" ref="I67:I130" ca="1" si="9">IF(G67+C67&gt;9,G67+C67-10,G67+C67)</f>
        <v>4</v>
      </c>
      <c r="J67">
        <f t="shared" ref="J67:J130" ca="1" si="10">IF(H67+F67&gt;9,H67+F67-10,H67+F67)</f>
        <v>5</v>
      </c>
      <c r="K67" cm="1">
        <f t="array" aca="1" ref="K67" ca="1">IF(G67&gt;7,
        IF(G67&gt;H67, 1, IF(G67&lt;H67, 0, 2)),
        IF(       H67&gt;7,
                     IF(G67&gt;H67, 1, IF(G67&lt;H67, 0, 2)),
                     IF(         G67&lt;6,
                                   IF(            _xlfn.XLOOKUP(C67,'deck &amp; rules'!$D$22:$M$22,_xlfn.XLOOKUP(H67,'deck &amp; rules'!$C$23:$C$30,'deck &amp; rules'!$D$23:$M$30))="draw",
                                                     IF(I67&gt;J67,1,IF(I67&lt;J67,0,2)),
                                                     IF(I67&gt;H67,1,IF(I67&lt;H67,0,2))),
                                   IF(H67&lt;7,
                                        IF(G67&gt;J67,1,IF(G67&lt;J67,0,2)),
                                        IF(G67&gt;H67,1,IF(G67&lt;H67,0,2))
                                        )
                          )
              )
        )</f>
        <v>0</v>
      </c>
      <c r="L67">
        <f t="shared" ca="1" si="4"/>
        <v>2</v>
      </c>
      <c r="M67">
        <f t="shared" ca="1" si="5"/>
        <v>-9.4499999999999993</v>
      </c>
      <c r="N67">
        <f t="shared" ca="1" si="6"/>
        <v>-39</v>
      </c>
    </row>
    <row r="68" spans="1:14" x14ac:dyDescent="0.25">
      <c r="A68">
        <f ca="1"/>
        <v>6</v>
      </c>
      <c r="B68">
        <f ca="1"/>
        <v>0</v>
      </c>
      <c r="C68">
        <f ca="1"/>
        <v>9</v>
      </c>
      <c r="D68">
        <f ca="1"/>
        <v>0</v>
      </c>
      <c r="E68">
        <f ca="1"/>
        <v>3</v>
      </c>
      <c r="F68">
        <f ca="1"/>
        <v>6</v>
      </c>
      <c r="G68">
        <f t="shared" ca="1" si="7"/>
        <v>6</v>
      </c>
      <c r="H68">
        <f t="shared" ca="1" si="8"/>
        <v>3</v>
      </c>
      <c r="I68">
        <f t="shared" ca="1" si="9"/>
        <v>5</v>
      </c>
      <c r="J68">
        <f t="shared" ca="1" si="10"/>
        <v>9</v>
      </c>
      <c r="K68" cm="1">
        <f t="array" aca="1" ref="K68" ca="1">IF(G68&gt;7,
        IF(G68&gt;H68, 1, IF(G68&lt;H68, 0, 2)),
        IF(       H68&gt;7,
                     IF(G68&gt;H68, 1, IF(G68&lt;H68, 0, 2)),
                     IF(         G68&lt;6,
                                   IF(            _xlfn.XLOOKUP(C68,'deck &amp; rules'!$D$22:$M$22,_xlfn.XLOOKUP(H68,'deck &amp; rules'!$C$23:$C$30,'deck &amp; rules'!$D$23:$M$30))="draw",
                                                     IF(I68&gt;J68,1,IF(I68&lt;J68,0,2)),
                                                     IF(I68&gt;H68,1,IF(I68&lt;H68,0,2))),
                                   IF(H68&lt;7,
                                        IF(G68&gt;J68,1,IF(G68&lt;J68,0,2)),
                                        IF(G68&gt;H68,1,IF(G68&lt;H68,0,2))
                                        )
                          )
              )
        )</f>
        <v>0</v>
      </c>
      <c r="L68">
        <f t="shared" ref="L68:L131" ca="1" si="11">IF(K68=1,L67+1,L67-1)</f>
        <v>1</v>
      </c>
      <c r="M68">
        <f t="shared" ref="M68:M131" ca="1" si="12">IF(K68=0,M67+19/20,M67-1)</f>
        <v>-8.5</v>
      </c>
      <c r="N68">
        <f t="shared" ref="N68:N131" ca="1" si="13">IF(K68=2,N67+8,N67-1)</f>
        <v>-40</v>
      </c>
    </row>
    <row r="69" spans="1:14" x14ac:dyDescent="0.25">
      <c r="A69">
        <f ca="1"/>
        <v>1</v>
      </c>
      <c r="B69">
        <f ca="1"/>
        <v>5</v>
      </c>
      <c r="C69">
        <f ca="1"/>
        <v>0</v>
      </c>
      <c r="D69">
        <f ca="1"/>
        <v>0</v>
      </c>
      <c r="E69">
        <f ca="1"/>
        <v>1</v>
      </c>
      <c r="F69">
        <f ca="1"/>
        <v>3</v>
      </c>
      <c r="G69">
        <f t="shared" ca="1" si="7"/>
        <v>6</v>
      </c>
      <c r="H69">
        <f t="shared" ca="1" si="8"/>
        <v>1</v>
      </c>
      <c r="I69">
        <f t="shared" ca="1" si="9"/>
        <v>6</v>
      </c>
      <c r="J69">
        <f t="shared" ca="1" si="10"/>
        <v>4</v>
      </c>
      <c r="K69" cm="1">
        <f t="array" aca="1" ref="K69" ca="1">IF(G69&gt;7,
        IF(G69&gt;H69, 1, IF(G69&lt;H69, 0, 2)),
        IF(       H69&gt;7,
                     IF(G69&gt;H69, 1, IF(G69&lt;H69, 0, 2)),
                     IF(         G69&lt;6,
                                   IF(            _xlfn.XLOOKUP(C69,'deck &amp; rules'!$D$22:$M$22,_xlfn.XLOOKUP(H69,'deck &amp; rules'!$C$23:$C$30,'deck &amp; rules'!$D$23:$M$30))="draw",
                                                     IF(I69&gt;J69,1,IF(I69&lt;J69,0,2)),
                                                     IF(I69&gt;H69,1,IF(I69&lt;H69,0,2))),
                                   IF(H69&lt;7,
                                        IF(G69&gt;J69,1,IF(G69&lt;J69,0,2)),
                                        IF(G69&gt;H69,1,IF(G69&lt;H69,0,2))
                                        )
                          )
              )
        )</f>
        <v>1</v>
      </c>
      <c r="L69">
        <f t="shared" ca="1" si="11"/>
        <v>2</v>
      </c>
      <c r="M69">
        <f t="shared" ca="1" si="12"/>
        <v>-9.5</v>
      </c>
      <c r="N69">
        <f t="shared" ca="1" si="13"/>
        <v>-41</v>
      </c>
    </row>
    <row r="70" spans="1:14" x14ac:dyDescent="0.25">
      <c r="A70">
        <f ca="1"/>
        <v>8</v>
      </c>
      <c r="B70">
        <f ca="1"/>
        <v>4</v>
      </c>
      <c r="C70">
        <f ca="1"/>
        <v>2</v>
      </c>
      <c r="D70">
        <f ca="1"/>
        <v>5</v>
      </c>
      <c r="E70">
        <f ca="1"/>
        <v>9</v>
      </c>
      <c r="F70">
        <f ca="1"/>
        <v>7</v>
      </c>
      <c r="G70">
        <f t="shared" ca="1" si="7"/>
        <v>2</v>
      </c>
      <c r="H70">
        <f t="shared" ca="1" si="8"/>
        <v>4</v>
      </c>
      <c r="I70">
        <f t="shared" ca="1" si="9"/>
        <v>4</v>
      </c>
      <c r="J70">
        <f t="shared" ca="1" si="10"/>
        <v>1</v>
      </c>
      <c r="K70" cm="1">
        <f t="array" aca="1" ref="K70" ca="1">IF(G70&gt;7,
        IF(G70&gt;H70, 1, IF(G70&lt;H70, 0, 2)),
        IF(       H70&gt;7,
                     IF(G70&gt;H70, 1, IF(G70&lt;H70, 0, 2)),
                     IF(         G70&lt;6,
                                   IF(            _xlfn.XLOOKUP(C70,'deck &amp; rules'!$D$22:$M$22,_xlfn.XLOOKUP(H70,'deck &amp; rules'!$C$23:$C$30,'deck &amp; rules'!$D$23:$M$30))="draw",
                                                     IF(I70&gt;J70,1,IF(I70&lt;J70,0,2)),
                                                     IF(I70&gt;H70,1,IF(I70&lt;H70,0,2))),
                                   IF(H70&lt;7,
                                        IF(G70&gt;J70,1,IF(G70&lt;J70,0,2)),
                                        IF(G70&gt;H70,1,IF(G70&lt;H70,0,2))
                                        )
                          )
              )
        )</f>
        <v>1</v>
      </c>
      <c r="L70">
        <f t="shared" ca="1" si="11"/>
        <v>3</v>
      </c>
      <c r="M70">
        <f t="shared" ca="1" si="12"/>
        <v>-10.5</v>
      </c>
      <c r="N70">
        <f t="shared" ca="1" si="13"/>
        <v>-42</v>
      </c>
    </row>
    <row r="71" spans="1:14" x14ac:dyDescent="0.25">
      <c r="A71">
        <f ca="1"/>
        <v>1</v>
      </c>
      <c r="B71">
        <f ca="1"/>
        <v>7</v>
      </c>
      <c r="C71">
        <f ca="1"/>
        <v>0</v>
      </c>
      <c r="D71">
        <f ca="1"/>
        <v>2</v>
      </c>
      <c r="E71">
        <f ca="1"/>
        <v>8</v>
      </c>
      <c r="F71">
        <f ca="1"/>
        <v>6</v>
      </c>
      <c r="G71">
        <f t="shared" ca="1" si="7"/>
        <v>8</v>
      </c>
      <c r="H71">
        <f t="shared" ca="1" si="8"/>
        <v>0</v>
      </c>
      <c r="I71">
        <f t="shared" ca="1" si="9"/>
        <v>8</v>
      </c>
      <c r="J71">
        <f t="shared" ca="1" si="10"/>
        <v>6</v>
      </c>
      <c r="K71" cm="1">
        <f t="array" aca="1" ref="K71" ca="1">IF(G71&gt;7,
        IF(G71&gt;H71, 1, IF(G71&lt;H71, 0, 2)),
        IF(       H71&gt;7,
                     IF(G71&gt;H71, 1, IF(G71&lt;H71, 0, 2)),
                     IF(         G71&lt;6,
                                   IF(            _xlfn.XLOOKUP(C71,'deck &amp; rules'!$D$22:$M$22,_xlfn.XLOOKUP(H71,'deck &amp; rules'!$C$23:$C$30,'deck &amp; rules'!$D$23:$M$30))="draw",
                                                     IF(I71&gt;J71,1,IF(I71&lt;J71,0,2)),
                                                     IF(I71&gt;H71,1,IF(I71&lt;H71,0,2))),
                                   IF(H71&lt;7,
                                        IF(G71&gt;J71,1,IF(G71&lt;J71,0,2)),
                                        IF(G71&gt;H71,1,IF(G71&lt;H71,0,2))
                                        )
                          )
              )
        )</f>
        <v>1</v>
      </c>
      <c r="L71">
        <f t="shared" ca="1" si="11"/>
        <v>4</v>
      </c>
      <c r="M71">
        <f t="shared" ca="1" si="12"/>
        <v>-11.5</v>
      </c>
      <c r="N71">
        <f t="shared" ca="1" si="13"/>
        <v>-43</v>
      </c>
    </row>
    <row r="72" spans="1:14" x14ac:dyDescent="0.25">
      <c r="A72">
        <f ca="1"/>
        <v>9</v>
      </c>
      <c r="B72">
        <f ca="1"/>
        <v>9</v>
      </c>
      <c r="C72">
        <f ca="1"/>
        <v>8</v>
      </c>
      <c r="D72">
        <f ca="1"/>
        <v>0</v>
      </c>
      <c r="E72">
        <f ca="1"/>
        <v>5</v>
      </c>
      <c r="F72">
        <f ca="1"/>
        <v>0</v>
      </c>
      <c r="G72">
        <f t="shared" ca="1" si="7"/>
        <v>8</v>
      </c>
      <c r="H72">
        <f t="shared" ca="1" si="8"/>
        <v>5</v>
      </c>
      <c r="I72">
        <f t="shared" ca="1" si="9"/>
        <v>6</v>
      </c>
      <c r="J72">
        <f t="shared" ca="1" si="10"/>
        <v>5</v>
      </c>
      <c r="K72" cm="1">
        <f t="array" aca="1" ref="K72" ca="1">IF(G72&gt;7,
        IF(G72&gt;H72, 1, IF(G72&lt;H72, 0, 2)),
        IF(       H72&gt;7,
                     IF(G72&gt;H72, 1, IF(G72&lt;H72, 0, 2)),
                     IF(         G72&lt;6,
                                   IF(            _xlfn.XLOOKUP(C72,'deck &amp; rules'!$D$22:$M$22,_xlfn.XLOOKUP(H72,'deck &amp; rules'!$C$23:$C$30,'deck &amp; rules'!$D$23:$M$30))="draw",
                                                     IF(I72&gt;J72,1,IF(I72&lt;J72,0,2)),
                                                     IF(I72&gt;H72,1,IF(I72&lt;H72,0,2))),
                                   IF(H72&lt;7,
                                        IF(G72&gt;J72,1,IF(G72&lt;J72,0,2)),
                                        IF(G72&gt;H72,1,IF(G72&lt;H72,0,2))
                                        )
                          )
              )
        )</f>
        <v>1</v>
      </c>
      <c r="L72">
        <f t="shared" ca="1" si="11"/>
        <v>5</v>
      </c>
      <c r="M72">
        <f t="shared" ca="1" si="12"/>
        <v>-12.5</v>
      </c>
      <c r="N72">
        <f t="shared" ca="1" si="13"/>
        <v>-44</v>
      </c>
    </row>
    <row r="73" spans="1:14" x14ac:dyDescent="0.25">
      <c r="A73">
        <f ca="1"/>
        <v>2</v>
      </c>
      <c r="B73">
        <f ca="1"/>
        <v>9</v>
      </c>
      <c r="C73">
        <f ca="1"/>
        <v>0</v>
      </c>
      <c r="D73">
        <f ca="1"/>
        <v>8</v>
      </c>
      <c r="E73">
        <f ca="1"/>
        <v>9</v>
      </c>
      <c r="F73">
        <f ca="1"/>
        <v>7</v>
      </c>
      <c r="G73">
        <f t="shared" ca="1" si="7"/>
        <v>1</v>
      </c>
      <c r="H73">
        <f t="shared" ca="1" si="8"/>
        <v>7</v>
      </c>
      <c r="I73">
        <f t="shared" ca="1" si="9"/>
        <v>1</v>
      </c>
      <c r="J73">
        <f t="shared" ca="1" si="10"/>
        <v>4</v>
      </c>
      <c r="K73" cm="1">
        <f t="array" aca="1" ref="K73" ca="1">IF(G73&gt;7,
        IF(G73&gt;H73, 1, IF(G73&lt;H73, 0, 2)),
        IF(       H73&gt;7,
                     IF(G73&gt;H73, 1, IF(G73&lt;H73, 0, 2)),
                     IF(         G73&lt;6,
                                   IF(            _xlfn.XLOOKUP(C73,'deck &amp; rules'!$D$22:$M$22,_xlfn.XLOOKUP(H73,'deck &amp; rules'!$C$23:$C$30,'deck &amp; rules'!$D$23:$M$30))="draw",
                                                     IF(I73&gt;J73,1,IF(I73&lt;J73,0,2)),
                                                     IF(I73&gt;H73,1,IF(I73&lt;H73,0,2))),
                                   IF(H73&lt;7,
                                        IF(G73&gt;J73,1,IF(G73&lt;J73,0,2)),
                                        IF(G73&gt;H73,1,IF(G73&lt;H73,0,2))
                                        )
                          )
              )
        )</f>
        <v>0</v>
      </c>
      <c r="L73">
        <f t="shared" ca="1" si="11"/>
        <v>4</v>
      </c>
      <c r="M73">
        <f t="shared" ca="1" si="12"/>
        <v>-11.55</v>
      </c>
      <c r="N73">
        <f t="shared" ca="1" si="13"/>
        <v>-45</v>
      </c>
    </row>
    <row r="74" spans="1:14" x14ac:dyDescent="0.25">
      <c r="A74">
        <f ca="1"/>
        <v>7</v>
      </c>
      <c r="B74">
        <f ca="1"/>
        <v>9</v>
      </c>
      <c r="C74">
        <f ca="1"/>
        <v>7</v>
      </c>
      <c r="D74">
        <f ca="1"/>
        <v>7</v>
      </c>
      <c r="E74">
        <f ca="1"/>
        <v>6</v>
      </c>
      <c r="F74">
        <f ca="1"/>
        <v>8</v>
      </c>
      <c r="G74">
        <f t="shared" ca="1" si="7"/>
        <v>6</v>
      </c>
      <c r="H74">
        <f t="shared" ca="1" si="8"/>
        <v>3</v>
      </c>
      <c r="I74">
        <f t="shared" ca="1" si="9"/>
        <v>3</v>
      </c>
      <c r="J74">
        <f t="shared" ca="1" si="10"/>
        <v>1</v>
      </c>
      <c r="K74" cm="1">
        <f t="array" aca="1" ref="K74" ca="1">IF(G74&gt;7,
        IF(G74&gt;H74, 1, IF(G74&lt;H74, 0, 2)),
        IF(       H74&gt;7,
                     IF(G74&gt;H74, 1, IF(G74&lt;H74, 0, 2)),
                     IF(         G74&lt;6,
                                   IF(            _xlfn.XLOOKUP(C74,'deck &amp; rules'!$D$22:$M$22,_xlfn.XLOOKUP(H74,'deck &amp; rules'!$C$23:$C$30,'deck &amp; rules'!$D$23:$M$30))="draw",
                                                     IF(I74&gt;J74,1,IF(I74&lt;J74,0,2)),
                                                     IF(I74&gt;H74,1,IF(I74&lt;H74,0,2))),
                                   IF(H74&lt;7,
                                        IF(G74&gt;J74,1,IF(G74&lt;J74,0,2)),
                                        IF(G74&gt;H74,1,IF(G74&lt;H74,0,2))
                                        )
                          )
              )
        )</f>
        <v>1</v>
      </c>
      <c r="L74">
        <f t="shared" ca="1" si="11"/>
        <v>5</v>
      </c>
      <c r="M74">
        <f t="shared" ca="1" si="12"/>
        <v>-12.55</v>
      </c>
      <c r="N74">
        <f t="shared" ca="1" si="13"/>
        <v>-46</v>
      </c>
    </row>
    <row r="75" spans="1:14" x14ac:dyDescent="0.25">
      <c r="A75">
        <f ca="1"/>
        <v>0</v>
      </c>
      <c r="B75">
        <f ca="1"/>
        <v>0</v>
      </c>
      <c r="C75">
        <f ca="1"/>
        <v>2</v>
      </c>
      <c r="D75">
        <f ca="1"/>
        <v>2</v>
      </c>
      <c r="E75">
        <f ca="1"/>
        <v>0</v>
      </c>
      <c r="F75">
        <f ca="1"/>
        <v>0</v>
      </c>
      <c r="G75">
        <f t="shared" ca="1" si="7"/>
        <v>0</v>
      </c>
      <c r="H75">
        <f t="shared" ca="1" si="8"/>
        <v>2</v>
      </c>
      <c r="I75">
        <f t="shared" ca="1" si="9"/>
        <v>2</v>
      </c>
      <c r="J75">
        <f t="shared" ca="1" si="10"/>
        <v>2</v>
      </c>
      <c r="K75" cm="1">
        <f t="array" aca="1" ref="K75" ca="1">IF(G75&gt;7,
        IF(G75&gt;H75, 1, IF(G75&lt;H75, 0, 2)),
        IF(       H75&gt;7,
                     IF(G75&gt;H75, 1, IF(G75&lt;H75, 0, 2)),
                     IF(         G75&lt;6,
                                   IF(            _xlfn.XLOOKUP(C75,'deck &amp; rules'!$D$22:$M$22,_xlfn.XLOOKUP(H75,'deck &amp; rules'!$C$23:$C$30,'deck &amp; rules'!$D$23:$M$30))="draw",
                                                     IF(I75&gt;J75,1,IF(I75&lt;J75,0,2)),
                                                     IF(I75&gt;H75,1,IF(I75&lt;H75,0,2))),
                                   IF(H75&lt;7,
                                        IF(G75&gt;J75,1,IF(G75&lt;J75,0,2)),
                                        IF(G75&gt;H75,1,IF(G75&lt;H75,0,2))
                                        )
                          )
              )
        )</f>
        <v>2</v>
      </c>
      <c r="L75">
        <f t="shared" ca="1" si="11"/>
        <v>4</v>
      </c>
      <c r="M75">
        <f t="shared" ca="1" si="12"/>
        <v>-13.55</v>
      </c>
      <c r="N75">
        <f t="shared" ca="1" si="13"/>
        <v>-38</v>
      </c>
    </row>
    <row r="76" spans="1:14" x14ac:dyDescent="0.25">
      <c r="A76">
        <f ca="1"/>
        <v>8</v>
      </c>
      <c r="B76">
        <f ca="1"/>
        <v>5</v>
      </c>
      <c r="C76">
        <f ca="1"/>
        <v>3</v>
      </c>
      <c r="D76">
        <f ca="1"/>
        <v>6</v>
      </c>
      <c r="E76">
        <f ca="1"/>
        <v>2</v>
      </c>
      <c r="F76">
        <f ca="1"/>
        <v>0</v>
      </c>
      <c r="G76">
        <f t="shared" ca="1" si="7"/>
        <v>3</v>
      </c>
      <c r="H76">
        <f t="shared" ca="1" si="8"/>
        <v>8</v>
      </c>
      <c r="I76">
        <f t="shared" ca="1" si="9"/>
        <v>6</v>
      </c>
      <c r="J76">
        <f t="shared" ca="1" si="10"/>
        <v>8</v>
      </c>
      <c r="K76" cm="1">
        <f t="array" aca="1" ref="K76" ca="1">IF(G76&gt;7,
        IF(G76&gt;H76, 1, IF(G76&lt;H76, 0, 2)),
        IF(       H76&gt;7,
                     IF(G76&gt;H76, 1, IF(G76&lt;H76, 0, 2)),
                     IF(         G76&lt;6,
                                   IF(            _xlfn.XLOOKUP(C76,'deck &amp; rules'!$D$22:$M$22,_xlfn.XLOOKUP(H76,'deck &amp; rules'!$C$23:$C$30,'deck &amp; rules'!$D$23:$M$30))="draw",
                                                     IF(I76&gt;J76,1,IF(I76&lt;J76,0,2)),
                                                     IF(I76&gt;H76,1,IF(I76&lt;H76,0,2))),
                                   IF(H76&lt;7,
                                        IF(G76&gt;J76,1,IF(G76&lt;J76,0,2)),
                                        IF(G76&gt;H76,1,IF(G76&lt;H76,0,2))
                                        )
                          )
              )
        )</f>
        <v>0</v>
      </c>
      <c r="L76">
        <f t="shared" ca="1" si="11"/>
        <v>3</v>
      </c>
      <c r="M76">
        <f t="shared" ca="1" si="12"/>
        <v>-12.600000000000001</v>
      </c>
      <c r="N76">
        <f t="shared" ca="1" si="13"/>
        <v>-39</v>
      </c>
    </row>
    <row r="77" spans="1:14" x14ac:dyDescent="0.25">
      <c r="A77">
        <f ca="1"/>
        <v>0</v>
      </c>
      <c r="B77">
        <f ca="1"/>
        <v>8</v>
      </c>
      <c r="C77">
        <f ca="1"/>
        <v>8</v>
      </c>
      <c r="D77">
        <f ca="1"/>
        <v>9</v>
      </c>
      <c r="E77">
        <f ca="1"/>
        <v>7</v>
      </c>
      <c r="F77">
        <f ca="1"/>
        <v>0</v>
      </c>
      <c r="G77">
        <f t="shared" ca="1" si="7"/>
        <v>8</v>
      </c>
      <c r="H77">
        <f t="shared" ca="1" si="8"/>
        <v>6</v>
      </c>
      <c r="I77">
        <f t="shared" ca="1" si="9"/>
        <v>6</v>
      </c>
      <c r="J77">
        <f t="shared" ca="1" si="10"/>
        <v>6</v>
      </c>
      <c r="K77" cm="1">
        <f t="array" aca="1" ref="K77" ca="1">IF(G77&gt;7,
        IF(G77&gt;H77, 1, IF(G77&lt;H77, 0, 2)),
        IF(       H77&gt;7,
                     IF(G77&gt;H77, 1, IF(G77&lt;H77, 0, 2)),
                     IF(         G77&lt;6,
                                   IF(            _xlfn.XLOOKUP(C77,'deck &amp; rules'!$D$22:$M$22,_xlfn.XLOOKUP(H77,'deck &amp; rules'!$C$23:$C$30,'deck &amp; rules'!$D$23:$M$30))="draw",
                                                     IF(I77&gt;J77,1,IF(I77&lt;J77,0,2)),
                                                     IF(I77&gt;H77,1,IF(I77&lt;H77,0,2))),
                                   IF(H77&lt;7,
                                        IF(G77&gt;J77,1,IF(G77&lt;J77,0,2)),
                                        IF(G77&gt;H77,1,IF(G77&lt;H77,0,2))
                                        )
                          )
              )
        )</f>
        <v>1</v>
      </c>
      <c r="L77">
        <f t="shared" ca="1" si="11"/>
        <v>4</v>
      </c>
      <c r="M77">
        <f t="shared" ca="1" si="12"/>
        <v>-13.600000000000001</v>
      </c>
      <c r="N77">
        <f t="shared" ca="1" si="13"/>
        <v>-40</v>
      </c>
    </row>
    <row r="78" spans="1:14" x14ac:dyDescent="0.25">
      <c r="A78">
        <f ca="1"/>
        <v>3</v>
      </c>
      <c r="B78">
        <f ca="1"/>
        <v>2</v>
      </c>
      <c r="C78">
        <f ca="1"/>
        <v>0</v>
      </c>
      <c r="D78">
        <f ca="1"/>
        <v>1</v>
      </c>
      <c r="E78">
        <f ca="1"/>
        <v>0</v>
      </c>
      <c r="F78">
        <f ca="1"/>
        <v>5</v>
      </c>
      <c r="G78">
        <f t="shared" ca="1" si="7"/>
        <v>5</v>
      </c>
      <c r="H78">
        <f t="shared" ca="1" si="8"/>
        <v>1</v>
      </c>
      <c r="I78">
        <f t="shared" ca="1" si="9"/>
        <v>5</v>
      </c>
      <c r="J78">
        <f t="shared" ca="1" si="10"/>
        <v>6</v>
      </c>
      <c r="K78" cm="1">
        <f t="array" aca="1" ref="K78" ca="1">IF(G78&gt;7,
        IF(G78&gt;H78, 1, IF(G78&lt;H78, 0, 2)),
        IF(       H78&gt;7,
                     IF(G78&gt;H78, 1, IF(G78&lt;H78, 0, 2)),
                     IF(         G78&lt;6,
                                   IF(            _xlfn.XLOOKUP(C78,'deck &amp; rules'!$D$22:$M$22,_xlfn.XLOOKUP(H78,'deck &amp; rules'!$C$23:$C$30,'deck &amp; rules'!$D$23:$M$30))="draw",
                                                     IF(I78&gt;J78,1,IF(I78&lt;J78,0,2)),
                                                     IF(I78&gt;H78,1,IF(I78&lt;H78,0,2))),
                                   IF(H78&lt;7,
                                        IF(G78&gt;J78,1,IF(G78&lt;J78,0,2)),
                                        IF(G78&gt;H78,1,IF(G78&lt;H78,0,2))
                                        )
                          )
              )
        )</f>
        <v>0</v>
      </c>
      <c r="L78">
        <f t="shared" ca="1" si="11"/>
        <v>3</v>
      </c>
      <c r="M78">
        <f t="shared" ca="1" si="12"/>
        <v>-12.650000000000002</v>
      </c>
      <c r="N78">
        <f t="shared" ca="1" si="13"/>
        <v>-41</v>
      </c>
    </row>
    <row r="79" spans="1:14" x14ac:dyDescent="0.25">
      <c r="A79">
        <f ca="1"/>
        <v>9</v>
      </c>
      <c r="B79">
        <f ca="1"/>
        <v>0</v>
      </c>
      <c r="C79">
        <f ca="1"/>
        <v>7</v>
      </c>
      <c r="D79">
        <f ca="1"/>
        <v>0</v>
      </c>
      <c r="E79">
        <f ca="1"/>
        <v>7</v>
      </c>
      <c r="F79">
        <f ca="1"/>
        <v>1</v>
      </c>
      <c r="G79">
        <f t="shared" ca="1" si="7"/>
        <v>9</v>
      </c>
      <c r="H79">
        <f t="shared" ca="1" si="8"/>
        <v>7</v>
      </c>
      <c r="I79">
        <f t="shared" ca="1" si="9"/>
        <v>6</v>
      </c>
      <c r="J79">
        <f t="shared" ca="1" si="10"/>
        <v>8</v>
      </c>
      <c r="K79" cm="1">
        <f t="array" aca="1" ref="K79" ca="1">IF(G79&gt;7,
        IF(G79&gt;H79, 1, IF(G79&lt;H79, 0, 2)),
        IF(       H79&gt;7,
                     IF(G79&gt;H79, 1, IF(G79&lt;H79, 0, 2)),
                     IF(         G79&lt;6,
                                   IF(            _xlfn.XLOOKUP(C79,'deck &amp; rules'!$D$22:$M$22,_xlfn.XLOOKUP(H79,'deck &amp; rules'!$C$23:$C$30,'deck &amp; rules'!$D$23:$M$30))="draw",
                                                     IF(I79&gt;J79,1,IF(I79&lt;J79,0,2)),
                                                     IF(I79&gt;H79,1,IF(I79&lt;H79,0,2))),
                                   IF(H79&lt;7,
                                        IF(G79&gt;J79,1,IF(G79&lt;J79,0,2)),
                                        IF(G79&gt;H79,1,IF(G79&lt;H79,0,2))
                                        )
                          )
              )
        )</f>
        <v>1</v>
      </c>
      <c r="L79">
        <f t="shared" ca="1" si="11"/>
        <v>4</v>
      </c>
      <c r="M79">
        <f t="shared" ca="1" si="12"/>
        <v>-13.650000000000002</v>
      </c>
      <c r="N79">
        <f t="shared" ca="1" si="13"/>
        <v>-42</v>
      </c>
    </row>
    <row r="80" spans="1:14" x14ac:dyDescent="0.25">
      <c r="A80">
        <f ca="1"/>
        <v>0</v>
      </c>
      <c r="B80">
        <f ca="1"/>
        <v>3</v>
      </c>
      <c r="C80">
        <f ca="1"/>
        <v>0</v>
      </c>
      <c r="D80">
        <f ca="1"/>
        <v>0</v>
      </c>
      <c r="E80">
        <f ca="1"/>
        <v>1</v>
      </c>
      <c r="F80">
        <f ca="1"/>
        <v>0</v>
      </c>
      <c r="G80">
        <f t="shared" ca="1" si="7"/>
        <v>3</v>
      </c>
      <c r="H80">
        <f t="shared" ca="1" si="8"/>
        <v>1</v>
      </c>
      <c r="I80">
        <f t="shared" ca="1" si="9"/>
        <v>3</v>
      </c>
      <c r="J80">
        <f t="shared" ca="1" si="10"/>
        <v>1</v>
      </c>
      <c r="K80" cm="1">
        <f t="array" aca="1" ref="K80" ca="1">IF(G80&gt;7,
        IF(G80&gt;H80, 1, IF(G80&lt;H80, 0, 2)),
        IF(       H80&gt;7,
                     IF(G80&gt;H80, 1, IF(G80&lt;H80, 0, 2)),
                     IF(         G80&lt;6,
                                   IF(            _xlfn.XLOOKUP(C80,'deck &amp; rules'!$D$22:$M$22,_xlfn.XLOOKUP(H80,'deck &amp; rules'!$C$23:$C$30,'deck &amp; rules'!$D$23:$M$30))="draw",
                                                     IF(I80&gt;J80,1,IF(I80&lt;J80,0,2)),
                                                     IF(I80&gt;H80,1,IF(I80&lt;H80,0,2))),
                                   IF(H80&lt;7,
                                        IF(G80&gt;J80,1,IF(G80&lt;J80,0,2)),
                                        IF(G80&gt;H80,1,IF(G80&lt;H80,0,2))
                                        )
                          )
              )
        )</f>
        <v>1</v>
      </c>
      <c r="L80">
        <f t="shared" ca="1" si="11"/>
        <v>5</v>
      </c>
      <c r="M80">
        <f t="shared" ca="1" si="12"/>
        <v>-14.650000000000002</v>
      </c>
      <c r="N80">
        <f t="shared" ca="1" si="13"/>
        <v>-43</v>
      </c>
    </row>
    <row r="81" spans="1:14" x14ac:dyDescent="0.25">
      <c r="A81">
        <f ca="1"/>
        <v>3</v>
      </c>
      <c r="B81">
        <f ca="1"/>
        <v>2</v>
      </c>
      <c r="C81">
        <f ca="1"/>
        <v>0</v>
      </c>
      <c r="D81">
        <f ca="1"/>
        <v>8</v>
      </c>
      <c r="E81">
        <f ca="1"/>
        <v>8</v>
      </c>
      <c r="F81">
        <f ca="1"/>
        <v>5</v>
      </c>
      <c r="G81">
        <f t="shared" ca="1" si="7"/>
        <v>5</v>
      </c>
      <c r="H81">
        <f t="shared" ca="1" si="8"/>
        <v>6</v>
      </c>
      <c r="I81">
        <f t="shared" ca="1" si="9"/>
        <v>5</v>
      </c>
      <c r="J81">
        <f t="shared" ca="1" si="10"/>
        <v>1</v>
      </c>
      <c r="K81" cm="1">
        <f t="array" aca="1" ref="K81" ca="1">IF(G81&gt;7,
        IF(G81&gt;H81, 1, IF(G81&lt;H81, 0, 2)),
        IF(       H81&gt;7,
                     IF(G81&gt;H81, 1, IF(G81&lt;H81, 0, 2)),
                     IF(         G81&lt;6,
                                   IF(            _xlfn.XLOOKUP(C81,'deck &amp; rules'!$D$22:$M$22,_xlfn.XLOOKUP(H81,'deck &amp; rules'!$C$23:$C$30,'deck &amp; rules'!$D$23:$M$30))="draw",
                                                     IF(I81&gt;J81,1,IF(I81&lt;J81,0,2)),
                                                     IF(I81&gt;H81,1,IF(I81&lt;H81,0,2))),
                                   IF(H81&lt;7,
                                        IF(G81&gt;J81,1,IF(G81&lt;J81,0,2)),
                                        IF(G81&gt;H81,1,IF(G81&lt;H81,0,2))
                                        )
                          )
              )
        )</f>
        <v>0</v>
      </c>
      <c r="L81">
        <f t="shared" ca="1" si="11"/>
        <v>4</v>
      </c>
      <c r="M81">
        <f t="shared" ca="1" si="12"/>
        <v>-13.700000000000003</v>
      </c>
      <c r="N81">
        <f t="shared" ca="1" si="13"/>
        <v>-44</v>
      </c>
    </row>
    <row r="82" spans="1:14" x14ac:dyDescent="0.25">
      <c r="A82">
        <f ca="1"/>
        <v>0</v>
      </c>
      <c r="B82">
        <f ca="1"/>
        <v>5</v>
      </c>
      <c r="C82">
        <f ca="1"/>
        <v>1</v>
      </c>
      <c r="D82">
        <f ca="1"/>
        <v>0</v>
      </c>
      <c r="E82">
        <f ca="1"/>
        <v>6</v>
      </c>
      <c r="F82">
        <f ca="1"/>
        <v>0</v>
      </c>
      <c r="G82">
        <f t="shared" ca="1" si="7"/>
        <v>5</v>
      </c>
      <c r="H82">
        <f t="shared" ca="1" si="8"/>
        <v>6</v>
      </c>
      <c r="I82">
        <f t="shared" ca="1" si="9"/>
        <v>6</v>
      </c>
      <c r="J82">
        <f t="shared" ca="1" si="10"/>
        <v>6</v>
      </c>
      <c r="K82" cm="1">
        <f t="array" aca="1" ref="K82" ca="1">IF(G82&gt;7,
        IF(G82&gt;H82, 1, IF(G82&lt;H82, 0, 2)),
        IF(       H82&gt;7,
                     IF(G82&gt;H82, 1, IF(G82&lt;H82, 0, 2)),
                     IF(         G82&lt;6,
                                   IF(            _xlfn.XLOOKUP(C82,'deck &amp; rules'!$D$22:$M$22,_xlfn.XLOOKUP(H82,'deck &amp; rules'!$C$23:$C$30,'deck &amp; rules'!$D$23:$M$30))="draw",
                                                     IF(I82&gt;J82,1,IF(I82&lt;J82,0,2)),
                                                     IF(I82&gt;H82,1,IF(I82&lt;H82,0,2))),
                                   IF(H82&lt;7,
                                        IF(G82&gt;J82,1,IF(G82&lt;J82,0,2)),
                                        IF(G82&gt;H82,1,IF(G82&lt;H82,0,2))
                                        )
                          )
              )
        )</f>
        <v>2</v>
      </c>
      <c r="L82">
        <f t="shared" ca="1" si="11"/>
        <v>3</v>
      </c>
      <c r="M82">
        <f t="shared" ca="1" si="12"/>
        <v>-14.700000000000003</v>
      </c>
      <c r="N82">
        <f t="shared" ca="1" si="13"/>
        <v>-36</v>
      </c>
    </row>
    <row r="83" spans="1:14" x14ac:dyDescent="0.25">
      <c r="A83">
        <f ca="1"/>
        <v>0</v>
      </c>
      <c r="B83">
        <f ca="1"/>
        <v>1</v>
      </c>
      <c r="C83">
        <f ca="1"/>
        <v>0</v>
      </c>
      <c r="D83">
        <f ca="1"/>
        <v>8</v>
      </c>
      <c r="E83">
        <f ca="1"/>
        <v>0</v>
      </c>
      <c r="F83">
        <f ca="1"/>
        <v>5</v>
      </c>
      <c r="G83">
        <f t="shared" ca="1" si="7"/>
        <v>1</v>
      </c>
      <c r="H83">
        <f t="shared" ca="1" si="8"/>
        <v>8</v>
      </c>
      <c r="I83">
        <f t="shared" ca="1" si="9"/>
        <v>1</v>
      </c>
      <c r="J83">
        <f t="shared" ca="1" si="10"/>
        <v>3</v>
      </c>
      <c r="K83" cm="1">
        <f t="array" aca="1" ref="K83" ca="1">IF(G83&gt;7,
        IF(G83&gt;H83, 1, IF(G83&lt;H83, 0, 2)),
        IF(       H83&gt;7,
                     IF(G83&gt;H83, 1, IF(G83&lt;H83, 0, 2)),
                     IF(         G83&lt;6,
                                   IF(            _xlfn.XLOOKUP(C83,'deck &amp; rules'!$D$22:$M$22,_xlfn.XLOOKUP(H83,'deck &amp; rules'!$C$23:$C$30,'deck &amp; rules'!$D$23:$M$30))="draw",
                                                     IF(I83&gt;J83,1,IF(I83&lt;J83,0,2)),
                                                     IF(I83&gt;H83,1,IF(I83&lt;H83,0,2))),
                                   IF(H83&lt;7,
                                        IF(G83&gt;J83,1,IF(G83&lt;J83,0,2)),
                                        IF(G83&gt;H83,1,IF(G83&lt;H83,0,2))
                                        )
                          )
              )
        )</f>
        <v>0</v>
      </c>
      <c r="L83">
        <f t="shared" ca="1" si="11"/>
        <v>2</v>
      </c>
      <c r="M83">
        <f t="shared" ca="1" si="12"/>
        <v>-13.750000000000004</v>
      </c>
      <c r="N83">
        <f t="shared" ca="1" si="13"/>
        <v>-37</v>
      </c>
    </row>
    <row r="84" spans="1:14" x14ac:dyDescent="0.25">
      <c r="A84">
        <f ca="1"/>
        <v>7</v>
      </c>
      <c r="B84">
        <f ca="1"/>
        <v>9</v>
      </c>
      <c r="C84">
        <f ca="1"/>
        <v>2</v>
      </c>
      <c r="D84">
        <f ca="1"/>
        <v>5</v>
      </c>
      <c r="E84">
        <f ca="1"/>
        <v>6</v>
      </c>
      <c r="F84">
        <f ca="1"/>
        <v>0</v>
      </c>
      <c r="G84">
        <f t="shared" ca="1" si="7"/>
        <v>6</v>
      </c>
      <c r="H84">
        <f t="shared" ca="1" si="8"/>
        <v>1</v>
      </c>
      <c r="I84">
        <f t="shared" ca="1" si="9"/>
        <v>8</v>
      </c>
      <c r="J84">
        <f t="shared" ca="1" si="10"/>
        <v>1</v>
      </c>
      <c r="K84" cm="1">
        <f t="array" aca="1" ref="K84" ca="1">IF(G84&gt;7,
        IF(G84&gt;H84, 1, IF(G84&lt;H84, 0, 2)),
        IF(       H84&gt;7,
                     IF(G84&gt;H84, 1, IF(G84&lt;H84, 0, 2)),
                     IF(         G84&lt;6,
                                   IF(            _xlfn.XLOOKUP(C84,'deck &amp; rules'!$D$22:$M$22,_xlfn.XLOOKUP(H84,'deck &amp; rules'!$C$23:$C$30,'deck &amp; rules'!$D$23:$M$30))="draw",
                                                     IF(I84&gt;J84,1,IF(I84&lt;J84,0,2)),
                                                     IF(I84&gt;H84,1,IF(I84&lt;H84,0,2))),
                                   IF(H84&lt;7,
                                        IF(G84&gt;J84,1,IF(G84&lt;J84,0,2)),
                                        IF(G84&gt;H84,1,IF(G84&lt;H84,0,2))
                                        )
                          )
              )
        )</f>
        <v>1</v>
      </c>
      <c r="L84">
        <f t="shared" ca="1" si="11"/>
        <v>3</v>
      </c>
      <c r="M84">
        <f t="shared" ca="1" si="12"/>
        <v>-14.750000000000004</v>
      </c>
      <c r="N84">
        <f t="shared" ca="1" si="13"/>
        <v>-38</v>
      </c>
    </row>
    <row r="85" spans="1:14" x14ac:dyDescent="0.25">
      <c r="A85">
        <f ca="1"/>
        <v>0</v>
      </c>
      <c r="B85">
        <f ca="1"/>
        <v>0</v>
      </c>
      <c r="C85">
        <f ca="1"/>
        <v>7</v>
      </c>
      <c r="D85">
        <f ca="1"/>
        <v>0</v>
      </c>
      <c r="E85">
        <f ca="1"/>
        <v>4</v>
      </c>
      <c r="F85">
        <f ca="1"/>
        <v>4</v>
      </c>
      <c r="G85">
        <f t="shared" ca="1" si="7"/>
        <v>0</v>
      </c>
      <c r="H85">
        <f t="shared" ca="1" si="8"/>
        <v>4</v>
      </c>
      <c r="I85">
        <f t="shared" ca="1" si="9"/>
        <v>7</v>
      </c>
      <c r="J85">
        <f t="shared" ca="1" si="10"/>
        <v>8</v>
      </c>
      <c r="K85" cm="1">
        <f t="array" aca="1" ref="K85" ca="1">IF(G85&gt;7,
        IF(G85&gt;H85, 1, IF(G85&lt;H85, 0, 2)),
        IF(       H85&gt;7,
                     IF(G85&gt;H85, 1, IF(G85&lt;H85, 0, 2)),
                     IF(         G85&lt;6,
                                   IF(            _xlfn.XLOOKUP(C85,'deck &amp; rules'!$D$22:$M$22,_xlfn.XLOOKUP(H85,'deck &amp; rules'!$C$23:$C$30,'deck &amp; rules'!$D$23:$M$30))="draw",
                                                     IF(I85&gt;J85,1,IF(I85&lt;J85,0,2)),
                                                     IF(I85&gt;H85,1,IF(I85&lt;H85,0,2))),
                                   IF(H85&lt;7,
                                        IF(G85&gt;J85,1,IF(G85&lt;J85,0,2)),
                                        IF(G85&gt;H85,1,IF(G85&lt;H85,0,2))
                                        )
                          )
              )
        )</f>
        <v>0</v>
      </c>
      <c r="L85">
        <f t="shared" ca="1" si="11"/>
        <v>2</v>
      </c>
      <c r="M85">
        <f t="shared" ca="1" si="12"/>
        <v>-13.800000000000004</v>
      </c>
      <c r="N85">
        <f t="shared" ca="1" si="13"/>
        <v>-39</v>
      </c>
    </row>
    <row r="86" spans="1:14" x14ac:dyDescent="0.25">
      <c r="A86">
        <f ca="1"/>
        <v>0</v>
      </c>
      <c r="B86">
        <f ca="1"/>
        <v>5</v>
      </c>
      <c r="C86">
        <f ca="1"/>
        <v>9</v>
      </c>
      <c r="D86">
        <f ca="1"/>
        <v>8</v>
      </c>
      <c r="E86">
        <f ca="1"/>
        <v>5</v>
      </c>
      <c r="F86">
        <f ca="1"/>
        <v>0</v>
      </c>
      <c r="G86">
        <f t="shared" ca="1" si="7"/>
        <v>5</v>
      </c>
      <c r="H86">
        <f t="shared" ca="1" si="8"/>
        <v>3</v>
      </c>
      <c r="I86">
        <f t="shared" ca="1" si="9"/>
        <v>4</v>
      </c>
      <c r="J86">
        <f t="shared" ca="1" si="10"/>
        <v>3</v>
      </c>
      <c r="K86" cm="1">
        <f t="array" aca="1" ref="K86" ca="1">IF(G86&gt;7,
        IF(G86&gt;H86, 1, IF(G86&lt;H86, 0, 2)),
        IF(       H86&gt;7,
                     IF(G86&gt;H86, 1, IF(G86&lt;H86, 0, 2)),
                     IF(         G86&lt;6,
                                   IF(            _xlfn.XLOOKUP(C86,'deck &amp; rules'!$D$22:$M$22,_xlfn.XLOOKUP(H86,'deck &amp; rules'!$C$23:$C$30,'deck &amp; rules'!$D$23:$M$30))="draw",
                                                     IF(I86&gt;J86,1,IF(I86&lt;J86,0,2)),
                                                     IF(I86&gt;H86,1,IF(I86&lt;H86,0,2))),
                                   IF(H86&lt;7,
                                        IF(G86&gt;J86,1,IF(G86&lt;J86,0,2)),
                                        IF(G86&gt;H86,1,IF(G86&lt;H86,0,2))
                                        )
                          )
              )
        )</f>
        <v>1</v>
      </c>
      <c r="L86">
        <f t="shared" ca="1" si="11"/>
        <v>3</v>
      </c>
      <c r="M86">
        <f t="shared" ca="1" si="12"/>
        <v>-14.800000000000004</v>
      </c>
      <c r="N86">
        <f t="shared" ca="1" si="13"/>
        <v>-40</v>
      </c>
    </row>
    <row r="87" spans="1:14" x14ac:dyDescent="0.25">
      <c r="A87">
        <f ca="1"/>
        <v>5</v>
      </c>
      <c r="B87">
        <f ca="1"/>
        <v>6</v>
      </c>
      <c r="C87">
        <f ca="1"/>
        <v>0</v>
      </c>
      <c r="D87">
        <f ca="1"/>
        <v>8</v>
      </c>
      <c r="E87">
        <f ca="1"/>
        <v>7</v>
      </c>
      <c r="F87">
        <f ca="1"/>
        <v>3</v>
      </c>
      <c r="G87">
        <f t="shared" ca="1" si="7"/>
        <v>1</v>
      </c>
      <c r="H87">
        <f t="shared" ca="1" si="8"/>
        <v>5</v>
      </c>
      <c r="I87">
        <f t="shared" ca="1" si="9"/>
        <v>1</v>
      </c>
      <c r="J87">
        <f t="shared" ca="1" si="10"/>
        <v>8</v>
      </c>
      <c r="K87" cm="1">
        <f t="array" aca="1" ref="K87" ca="1">IF(G87&gt;7,
        IF(G87&gt;H87, 1, IF(G87&lt;H87, 0, 2)),
        IF(       H87&gt;7,
                     IF(G87&gt;H87, 1, IF(G87&lt;H87, 0, 2)),
                     IF(         G87&lt;6,
                                   IF(            _xlfn.XLOOKUP(C87,'deck &amp; rules'!$D$22:$M$22,_xlfn.XLOOKUP(H87,'deck &amp; rules'!$C$23:$C$30,'deck &amp; rules'!$D$23:$M$30))="draw",
                                                     IF(I87&gt;J87,1,IF(I87&lt;J87,0,2)),
                                                     IF(I87&gt;H87,1,IF(I87&lt;H87,0,2))),
                                   IF(H87&lt;7,
                                        IF(G87&gt;J87,1,IF(G87&lt;J87,0,2)),
                                        IF(G87&gt;H87,1,IF(G87&lt;H87,0,2))
                                        )
                          )
              )
        )</f>
        <v>0</v>
      </c>
      <c r="L87">
        <f t="shared" ca="1" si="11"/>
        <v>2</v>
      </c>
      <c r="M87">
        <f t="shared" ca="1" si="12"/>
        <v>-13.850000000000005</v>
      </c>
      <c r="N87">
        <f t="shared" ca="1" si="13"/>
        <v>-41</v>
      </c>
    </row>
    <row r="88" spans="1:14" x14ac:dyDescent="0.25">
      <c r="A88">
        <f ca="1"/>
        <v>2</v>
      </c>
      <c r="B88">
        <f ca="1"/>
        <v>5</v>
      </c>
      <c r="C88">
        <f ca="1"/>
        <v>4</v>
      </c>
      <c r="D88">
        <f ca="1"/>
        <v>0</v>
      </c>
      <c r="E88">
        <f ca="1"/>
        <v>6</v>
      </c>
      <c r="F88">
        <f ca="1"/>
        <v>8</v>
      </c>
      <c r="G88">
        <f t="shared" ca="1" si="7"/>
        <v>7</v>
      </c>
      <c r="H88">
        <f t="shared" ca="1" si="8"/>
        <v>6</v>
      </c>
      <c r="I88">
        <f t="shared" ca="1" si="9"/>
        <v>1</v>
      </c>
      <c r="J88">
        <f t="shared" ca="1" si="10"/>
        <v>4</v>
      </c>
      <c r="K88" cm="1">
        <f t="array" aca="1" ref="K88" ca="1">IF(G88&gt;7,
        IF(G88&gt;H88, 1, IF(G88&lt;H88, 0, 2)),
        IF(       H88&gt;7,
                     IF(G88&gt;H88, 1, IF(G88&lt;H88, 0, 2)),
                     IF(         G88&lt;6,
                                   IF(            _xlfn.XLOOKUP(C88,'deck &amp; rules'!$D$22:$M$22,_xlfn.XLOOKUP(H88,'deck &amp; rules'!$C$23:$C$30,'deck &amp; rules'!$D$23:$M$30))="draw",
                                                     IF(I88&gt;J88,1,IF(I88&lt;J88,0,2)),
                                                     IF(I88&gt;H88,1,IF(I88&lt;H88,0,2))),
                                   IF(H88&lt;7,
                                        IF(G88&gt;J88,1,IF(G88&lt;J88,0,2)),
                                        IF(G88&gt;H88,1,IF(G88&lt;H88,0,2))
                                        )
                          )
              )
        )</f>
        <v>1</v>
      </c>
      <c r="L88">
        <f t="shared" ca="1" si="11"/>
        <v>3</v>
      </c>
      <c r="M88">
        <f t="shared" ca="1" si="12"/>
        <v>-14.850000000000005</v>
      </c>
      <c r="N88">
        <f t="shared" ca="1" si="13"/>
        <v>-42</v>
      </c>
    </row>
    <row r="89" spans="1:14" x14ac:dyDescent="0.25">
      <c r="A89">
        <f ca="1"/>
        <v>0</v>
      </c>
      <c r="B89">
        <f ca="1"/>
        <v>5</v>
      </c>
      <c r="C89">
        <f ca="1"/>
        <v>2</v>
      </c>
      <c r="D89">
        <f ca="1"/>
        <v>1</v>
      </c>
      <c r="E89">
        <f ca="1"/>
        <v>0</v>
      </c>
      <c r="F89">
        <f ca="1"/>
        <v>6</v>
      </c>
      <c r="G89">
        <f t="shared" ca="1" si="7"/>
        <v>5</v>
      </c>
      <c r="H89">
        <f t="shared" ca="1" si="8"/>
        <v>1</v>
      </c>
      <c r="I89">
        <f t="shared" ca="1" si="9"/>
        <v>7</v>
      </c>
      <c r="J89">
        <f t="shared" ca="1" si="10"/>
        <v>7</v>
      </c>
      <c r="K89" cm="1">
        <f t="array" aca="1" ref="K89" ca="1">IF(G89&gt;7,
        IF(G89&gt;H89, 1, IF(G89&lt;H89, 0, 2)),
        IF(       H89&gt;7,
                     IF(G89&gt;H89, 1, IF(G89&lt;H89, 0, 2)),
                     IF(         G89&lt;6,
                                   IF(            _xlfn.XLOOKUP(C89,'deck &amp; rules'!$D$22:$M$22,_xlfn.XLOOKUP(H89,'deck &amp; rules'!$C$23:$C$30,'deck &amp; rules'!$D$23:$M$30))="draw",
                                                     IF(I89&gt;J89,1,IF(I89&lt;J89,0,2)),
                                                     IF(I89&gt;H89,1,IF(I89&lt;H89,0,2))),
                                   IF(H89&lt;7,
                                        IF(G89&gt;J89,1,IF(G89&lt;J89,0,2)),
                                        IF(G89&gt;H89,1,IF(G89&lt;H89,0,2))
                                        )
                          )
              )
        )</f>
        <v>2</v>
      </c>
      <c r="L89">
        <f t="shared" ca="1" si="11"/>
        <v>2</v>
      </c>
      <c r="M89">
        <f t="shared" ca="1" si="12"/>
        <v>-15.850000000000005</v>
      </c>
      <c r="N89">
        <f t="shared" ca="1" si="13"/>
        <v>-34</v>
      </c>
    </row>
    <row r="90" spans="1:14" x14ac:dyDescent="0.25">
      <c r="A90">
        <f ca="1"/>
        <v>9</v>
      </c>
      <c r="B90">
        <f ca="1"/>
        <v>4</v>
      </c>
      <c r="C90">
        <f ca="1"/>
        <v>1</v>
      </c>
      <c r="D90">
        <f ca="1"/>
        <v>1</v>
      </c>
      <c r="E90">
        <f ca="1"/>
        <v>2</v>
      </c>
      <c r="F90">
        <f ca="1"/>
        <v>8</v>
      </c>
      <c r="G90">
        <f t="shared" ca="1" si="7"/>
        <v>3</v>
      </c>
      <c r="H90">
        <f t="shared" ca="1" si="8"/>
        <v>3</v>
      </c>
      <c r="I90">
        <f t="shared" ca="1" si="9"/>
        <v>4</v>
      </c>
      <c r="J90">
        <f t="shared" ca="1" si="10"/>
        <v>1</v>
      </c>
      <c r="K90" cm="1">
        <f t="array" aca="1" ref="K90" ca="1">IF(G90&gt;7,
        IF(G90&gt;H90, 1, IF(G90&lt;H90, 0, 2)),
        IF(       H90&gt;7,
                     IF(G90&gt;H90, 1, IF(G90&lt;H90, 0, 2)),
                     IF(         G90&lt;6,
                                   IF(            _xlfn.XLOOKUP(C90,'deck &amp; rules'!$D$22:$M$22,_xlfn.XLOOKUP(H90,'deck &amp; rules'!$C$23:$C$30,'deck &amp; rules'!$D$23:$M$30))="draw",
                                                     IF(I90&gt;J90,1,IF(I90&lt;J90,0,2)),
                                                     IF(I90&gt;H90,1,IF(I90&lt;H90,0,2))),
                                   IF(H90&lt;7,
                                        IF(G90&gt;J90,1,IF(G90&lt;J90,0,2)),
                                        IF(G90&gt;H90,1,IF(G90&lt;H90,0,2))
                                        )
                          )
              )
        )</f>
        <v>1</v>
      </c>
      <c r="L90">
        <f t="shared" ca="1" si="11"/>
        <v>3</v>
      </c>
      <c r="M90">
        <f t="shared" ca="1" si="12"/>
        <v>-16.850000000000005</v>
      </c>
      <c r="N90">
        <f t="shared" ca="1" si="13"/>
        <v>-35</v>
      </c>
    </row>
    <row r="91" spans="1:14" x14ac:dyDescent="0.25">
      <c r="A91">
        <f ca="1"/>
        <v>0</v>
      </c>
      <c r="B91">
        <f ca="1"/>
        <v>4</v>
      </c>
      <c r="C91">
        <f ca="1"/>
        <v>8</v>
      </c>
      <c r="D91">
        <f ca="1"/>
        <v>2</v>
      </c>
      <c r="E91">
        <f ca="1"/>
        <v>7</v>
      </c>
      <c r="F91">
        <f ca="1"/>
        <v>7</v>
      </c>
      <c r="G91">
        <f t="shared" ca="1" si="7"/>
        <v>4</v>
      </c>
      <c r="H91">
        <f t="shared" ca="1" si="8"/>
        <v>9</v>
      </c>
      <c r="I91">
        <f t="shared" ca="1" si="9"/>
        <v>2</v>
      </c>
      <c r="J91">
        <f t="shared" ca="1" si="10"/>
        <v>6</v>
      </c>
      <c r="K91" cm="1">
        <f t="array" aca="1" ref="K91" ca="1">IF(G91&gt;7,
        IF(G91&gt;H91, 1, IF(G91&lt;H91, 0, 2)),
        IF(       H91&gt;7,
                     IF(G91&gt;H91, 1, IF(G91&lt;H91, 0, 2)),
                     IF(         G91&lt;6,
                                   IF(            _xlfn.XLOOKUP(C91,'deck &amp; rules'!$D$22:$M$22,_xlfn.XLOOKUP(H91,'deck &amp; rules'!$C$23:$C$30,'deck &amp; rules'!$D$23:$M$30))="draw",
                                                     IF(I91&gt;J91,1,IF(I91&lt;J91,0,2)),
                                                     IF(I91&gt;H91,1,IF(I91&lt;H91,0,2))),
                                   IF(H91&lt;7,
                                        IF(G91&gt;J91,1,IF(G91&lt;J91,0,2)),
                                        IF(G91&gt;H91,1,IF(G91&lt;H91,0,2))
                                        )
                          )
              )
        )</f>
        <v>0</v>
      </c>
      <c r="L91">
        <f t="shared" ca="1" si="11"/>
        <v>2</v>
      </c>
      <c r="M91">
        <f t="shared" ca="1" si="12"/>
        <v>-15.900000000000006</v>
      </c>
      <c r="N91">
        <f t="shared" ca="1" si="13"/>
        <v>-36</v>
      </c>
    </row>
    <row r="92" spans="1:14" x14ac:dyDescent="0.25">
      <c r="A92">
        <f ca="1"/>
        <v>0</v>
      </c>
      <c r="B92">
        <f ca="1"/>
        <v>4</v>
      </c>
      <c r="C92">
        <f ca="1"/>
        <v>1</v>
      </c>
      <c r="D92">
        <f ca="1"/>
        <v>0</v>
      </c>
      <c r="E92">
        <f ca="1"/>
        <v>6</v>
      </c>
      <c r="F92">
        <f ca="1"/>
        <v>4</v>
      </c>
      <c r="G92">
        <f t="shared" ca="1" si="7"/>
        <v>4</v>
      </c>
      <c r="H92">
        <f t="shared" ca="1" si="8"/>
        <v>6</v>
      </c>
      <c r="I92">
        <f t="shared" ca="1" si="9"/>
        <v>5</v>
      </c>
      <c r="J92">
        <f t="shared" ca="1" si="10"/>
        <v>0</v>
      </c>
      <c r="K92" cm="1">
        <f t="array" aca="1" ref="K92" ca="1">IF(G92&gt;7,
        IF(G92&gt;H92, 1, IF(G92&lt;H92, 0, 2)),
        IF(       H92&gt;7,
                     IF(G92&gt;H92, 1, IF(G92&lt;H92, 0, 2)),
                     IF(         G92&lt;6,
                                   IF(            _xlfn.XLOOKUP(C92,'deck &amp; rules'!$D$22:$M$22,_xlfn.XLOOKUP(H92,'deck &amp; rules'!$C$23:$C$30,'deck &amp; rules'!$D$23:$M$30))="draw",
                                                     IF(I92&gt;J92,1,IF(I92&lt;J92,0,2)),
                                                     IF(I92&gt;H92,1,IF(I92&lt;H92,0,2))),
                                   IF(H92&lt;7,
                                        IF(G92&gt;J92,1,IF(G92&lt;J92,0,2)),
                                        IF(G92&gt;H92,1,IF(G92&lt;H92,0,2))
                                        )
                          )
              )
        )</f>
        <v>0</v>
      </c>
      <c r="L92">
        <f t="shared" ca="1" si="11"/>
        <v>1</v>
      </c>
      <c r="M92">
        <f t="shared" ca="1" si="12"/>
        <v>-14.950000000000006</v>
      </c>
      <c r="N92">
        <f t="shared" ca="1" si="13"/>
        <v>-37</v>
      </c>
    </row>
    <row r="93" spans="1:14" x14ac:dyDescent="0.25">
      <c r="A93">
        <f ca="1"/>
        <v>8</v>
      </c>
      <c r="B93">
        <f ca="1"/>
        <v>0</v>
      </c>
      <c r="C93">
        <f ca="1"/>
        <v>1</v>
      </c>
      <c r="D93">
        <f ca="1"/>
        <v>0</v>
      </c>
      <c r="E93">
        <f ca="1"/>
        <v>4</v>
      </c>
      <c r="F93">
        <f ca="1"/>
        <v>4</v>
      </c>
      <c r="G93">
        <f t="shared" ca="1" si="7"/>
        <v>8</v>
      </c>
      <c r="H93">
        <f t="shared" ca="1" si="8"/>
        <v>4</v>
      </c>
      <c r="I93">
        <f t="shared" ca="1" si="9"/>
        <v>9</v>
      </c>
      <c r="J93">
        <f t="shared" ca="1" si="10"/>
        <v>8</v>
      </c>
      <c r="K93" cm="1">
        <f t="array" aca="1" ref="K93" ca="1">IF(G93&gt;7,
        IF(G93&gt;H93, 1, IF(G93&lt;H93, 0, 2)),
        IF(       H93&gt;7,
                     IF(G93&gt;H93, 1, IF(G93&lt;H93, 0, 2)),
                     IF(         G93&lt;6,
                                   IF(            _xlfn.XLOOKUP(C93,'deck &amp; rules'!$D$22:$M$22,_xlfn.XLOOKUP(H93,'deck &amp; rules'!$C$23:$C$30,'deck &amp; rules'!$D$23:$M$30))="draw",
                                                     IF(I93&gt;J93,1,IF(I93&lt;J93,0,2)),
                                                     IF(I93&gt;H93,1,IF(I93&lt;H93,0,2))),
                                   IF(H93&lt;7,
                                        IF(G93&gt;J93,1,IF(G93&lt;J93,0,2)),
                                        IF(G93&gt;H93,1,IF(G93&lt;H93,0,2))
                                        )
                          )
              )
        )</f>
        <v>1</v>
      </c>
      <c r="L93">
        <f t="shared" ca="1" si="11"/>
        <v>2</v>
      </c>
      <c r="M93">
        <f t="shared" ca="1" si="12"/>
        <v>-15.950000000000006</v>
      </c>
      <c r="N93">
        <f t="shared" ca="1" si="13"/>
        <v>-38</v>
      </c>
    </row>
    <row r="94" spans="1:14" x14ac:dyDescent="0.25">
      <c r="A94">
        <f ca="1"/>
        <v>0</v>
      </c>
      <c r="B94">
        <f ca="1"/>
        <v>0</v>
      </c>
      <c r="C94">
        <f ca="1"/>
        <v>3</v>
      </c>
      <c r="D94">
        <f ca="1"/>
        <v>9</v>
      </c>
      <c r="E94">
        <f ca="1"/>
        <v>3</v>
      </c>
      <c r="F94">
        <f ca="1"/>
        <v>9</v>
      </c>
      <c r="G94">
        <f t="shared" ca="1" si="7"/>
        <v>0</v>
      </c>
      <c r="H94">
        <f t="shared" ca="1" si="8"/>
        <v>2</v>
      </c>
      <c r="I94">
        <f t="shared" ca="1" si="9"/>
        <v>3</v>
      </c>
      <c r="J94">
        <f t="shared" ca="1" si="10"/>
        <v>1</v>
      </c>
      <c r="K94" cm="1">
        <f t="array" aca="1" ref="K94" ca="1">IF(G94&gt;7,
        IF(G94&gt;H94, 1, IF(G94&lt;H94, 0, 2)),
        IF(       H94&gt;7,
                     IF(G94&gt;H94, 1, IF(G94&lt;H94, 0, 2)),
                     IF(         G94&lt;6,
                                   IF(            _xlfn.XLOOKUP(C94,'deck &amp; rules'!$D$22:$M$22,_xlfn.XLOOKUP(H94,'deck &amp; rules'!$C$23:$C$30,'deck &amp; rules'!$D$23:$M$30))="draw",
                                                     IF(I94&gt;J94,1,IF(I94&lt;J94,0,2)),
                                                     IF(I94&gt;H94,1,IF(I94&lt;H94,0,2))),
                                   IF(H94&lt;7,
                                        IF(G94&gt;J94,1,IF(G94&lt;J94,0,2)),
                                        IF(G94&gt;H94,1,IF(G94&lt;H94,0,2))
                                        )
                          )
              )
        )</f>
        <v>1</v>
      </c>
      <c r="L94">
        <f t="shared" ca="1" si="11"/>
        <v>3</v>
      </c>
      <c r="M94">
        <f t="shared" ca="1" si="12"/>
        <v>-16.950000000000006</v>
      </c>
      <c r="N94">
        <f t="shared" ca="1" si="13"/>
        <v>-39</v>
      </c>
    </row>
    <row r="95" spans="1:14" x14ac:dyDescent="0.25">
      <c r="A95">
        <f ca="1"/>
        <v>7</v>
      </c>
      <c r="B95">
        <f ca="1"/>
        <v>7</v>
      </c>
      <c r="C95">
        <f ca="1"/>
        <v>9</v>
      </c>
      <c r="D95">
        <f ca="1"/>
        <v>3</v>
      </c>
      <c r="E95">
        <f ca="1"/>
        <v>5</v>
      </c>
      <c r="F95">
        <f ca="1"/>
        <v>4</v>
      </c>
      <c r="G95">
        <f t="shared" ca="1" si="7"/>
        <v>4</v>
      </c>
      <c r="H95">
        <f t="shared" ca="1" si="8"/>
        <v>8</v>
      </c>
      <c r="I95">
        <f t="shared" ca="1" si="9"/>
        <v>3</v>
      </c>
      <c r="J95">
        <f t="shared" ca="1" si="10"/>
        <v>2</v>
      </c>
      <c r="K95" cm="1">
        <f t="array" aca="1" ref="K95" ca="1">IF(G95&gt;7,
        IF(G95&gt;H95, 1, IF(G95&lt;H95, 0, 2)),
        IF(       H95&gt;7,
                     IF(G95&gt;H95, 1, IF(G95&lt;H95, 0, 2)),
                     IF(         G95&lt;6,
                                   IF(            _xlfn.XLOOKUP(C95,'deck &amp; rules'!$D$22:$M$22,_xlfn.XLOOKUP(H95,'deck &amp; rules'!$C$23:$C$30,'deck &amp; rules'!$D$23:$M$30))="draw",
                                                     IF(I95&gt;J95,1,IF(I95&lt;J95,0,2)),
                                                     IF(I95&gt;H95,1,IF(I95&lt;H95,0,2))),
                                   IF(H95&lt;7,
                                        IF(G95&gt;J95,1,IF(G95&lt;J95,0,2)),
                                        IF(G95&gt;H95,1,IF(G95&lt;H95,0,2))
                                        )
                          )
              )
        )</f>
        <v>0</v>
      </c>
      <c r="L95">
        <f t="shared" ca="1" si="11"/>
        <v>2</v>
      </c>
      <c r="M95">
        <f t="shared" ca="1" si="12"/>
        <v>-16.000000000000007</v>
      </c>
      <c r="N95">
        <f t="shared" ca="1" si="13"/>
        <v>-40</v>
      </c>
    </row>
    <row r="96" spans="1:14" x14ac:dyDescent="0.25">
      <c r="A96">
        <f ca="1"/>
        <v>6</v>
      </c>
      <c r="B96">
        <f ca="1"/>
        <v>0</v>
      </c>
      <c r="C96">
        <f ca="1"/>
        <v>8</v>
      </c>
      <c r="D96">
        <f ca="1"/>
        <v>0</v>
      </c>
      <c r="E96">
        <f ca="1"/>
        <v>0</v>
      </c>
      <c r="F96">
        <f ca="1"/>
        <v>2</v>
      </c>
      <c r="G96">
        <f t="shared" ca="1" si="7"/>
        <v>6</v>
      </c>
      <c r="H96">
        <f t="shared" ca="1" si="8"/>
        <v>0</v>
      </c>
      <c r="I96">
        <f t="shared" ca="1" si="9"/>
        <v>4</v>
      </c>
      <c r="J96">
        <f t="shared" ca="1" si="10"/>
        <v>2</v>
      </c>
      <c r="K96" cm="1">
        <f t="array" aca="1" ref="K96" ca="1">IF(G96&gt;7,
        IF(G96&gt;H96, 1, IF(G96&lt;H96, 0, 2)),
        IF(       H96&gt;7,
                     IF(G96&gt;H96, 1, IF(G96&lt;H96, 0, 2)),
                     IF(         G96&lt;6,
                                   IF(            _xlfn.XLOOKUP(C96,'deck &amp; rules'!$D$22:$M$22,_xlfn.XLOOKUP(H96,'deck &amp; rules'!$C$23:$C$30,'deck &amp; rules'!$D$23:$M$30))="draw",
                                                     IF(I96&gt;J96,1,IF(I96&lt;J96,0,2)),
                                                     IF(I96&gt;H96,1,IF(I96&lt;H96,0,2))),
                                   IF(H96&lt;7,
                                        IF(G96&gt;J96,1,IF(G96&lt;J96,0,2)),
                                        IF(G96&gt;H96,1,IF(G96&lt;H96,0,2))
                                        )
                          )
              )
        )</f>
        <v>1</v>
      </c>
      <c r="L96">
        <f t="shared" ca="1" si="11"/>
        <v>3</v>
      </c>
      <c r="M96">
        <f t="shared" ca="1" si="12"/>
        <v>-17.000000000000007</v>
      </c>
      <c r="N96">
        <f t="shared" ca="1" si="13"/>
        <v>-41</v>
      </c>
    </row>
    <row r="97" spans="1:14" x14ac:dyDescent="0.25">
      <c r="A97">
        <f ca="1"/>
        <v>5</v>
      </c>
      <c r="B97">
        <f ca="1"/>
        <v>8</v>
      </c>
      <c r="C97">
        <f ca="1"/>
        <v>1</v>
      </c>
      <c r="D97">
        <f ca="1"/>
        <v>9</v>
      </c>
      <c r="E97">
        <f ca="1"/>
        <v>0</v>
      </c>
      <c r="F97">
        <f ca="1"/>
        <v>3</v>
      </c>
      <c r="G97">
        <f t="shared" ca="1" si="7"/>
        <v>3</v>
      </c>
      <c r="H97">
        <f t="shared" ca="1" si="8"/>
        <v>9</v>
      </c>
      <c r="I97">
        <f t="shared" ca="1" si="9"/>
        <v>4</v>
      </c>
      <c r="J97">
        <f t="shared" ca="1" si="10"/>
        <v>2</v>
      </c>
      <c r="K97" cm="1">
        <f t="array" aca="1" ref="K97" ca="1">IF(G97&gt;7,
        IF(G97&gt;H97, 1, IF(G97&lt;H97, 0, 2)),
        IF(       H97&gt;7,
                     IF(G97&gt;H97, 1, IF(G97&lt;H97, 0, 2)),
                     IF(         G97&lt;6,
                                   IF(            _xlfn.XLOOKUP(C97,'deck &amp; rules'!$D$22:$M$22,_xlfn.XLOOKUP(H97,'deck &amp; rules'!$C$23:$C$30,'deck &amp; rules'!$D$23:$M$30))="draw",
                                                     IF(I97&gt;J97,1,IF(I97&lt;J97,0,2)),
                                                     IF(I97&gt;H97,1,IF(I97&lt;H97,0,2))),
                                   IF(H97&lt;7,
                                        IF(G97&gt;J97,1,IF(G97&lt;J97,0,2)),
                                        IF(G97&gt;H97,1,IF(G97&lt;H97,0,2))
                                        )
                          )
              )
        )</f>
        <v>0</v>
      </c>
      <c r="L97">
        <f t="shared" ca="1" si="11"/>
        <v>2</v>
      </c>
      <c r="M97">
        <f t="shared" ca="1" si="12"/>
        <v>-16.050000000000008</v>
      </c>
      <c r="N97">
        <f t="shared" ca="1" si="13"/>
        <v>-42</v>
      </c>
    </row>
    <row r="98" spans="1:14" x14ac:dyDescent="0.25">
      <c r="A98">
        <f ca="1"/>
        <v>2</v>
      </c>
      <c r="B98">
        <f ca="1"/>
        <v>0</v>
      </c>
      <c r="C98">
        <f ca="1"/>
        <v>3</v>
      </c>
      <c r="D98">
        <f ca="1"/>
        <v>5</v>
      </c>
      <c r="E98">
        <f ca="1"/>
        <v>0</v>
      </c>
      <c r="F98">
        <f ca="1"/>
        <v>0</v>
      </c>
      <c r="G98">
        <f t="shared" ca="1" si="7"/>
        <v>2</v>
      </c>
      <c r="H98">
        <f t="shared" ca="1" si="8"/>
        <v>5</v>
      </c>
      <c r="I98">
        <f t="shared" ca="1" si="9"/>
        <v>5</v>
      </c>
      <c r="J98">
        <f t="shared" ca="1" si="10"/>
        <v>5</v>
      </c>
      <c r="K98" cm="1">
        <f t="array" aca="1" ref="K98" ca="1">IF(G98&gt;7,
        IF(G98&gt;H98, 1, IF(G98&lt;H98, 0, 2)),
        IF(       H98&gt;7,
                     IF(G98&gt;H98, 1, IF(G98&lt;H98, 0, 2)),
                     IF(         G98&lt;6,
                                   IF(            _xlfn.XLOOKUP(C98,'deck &amp; rules'!$D$22:$M$22,_xlfn.XLOOKUP(H98,'deck &amp; rules'!$C$23:$C$30,'deck &amp; rules'!$D$23:$M$30))="draw",
                                                     IF(I98&gt;J98,1,IF(I98&lt;J98,0,2)),
                                                     IF(I98&gt;H98,1,IF(I98&lt;H98,0,2))),
                                   IF(H98&lt;7,
                                        IF(G98&gt;J98,1,IF(G98&lt;J98,0,2)),
                                        IF(G98&gt;H98,1,IF(G98&lt;H98,0,2))
                                        )
                          )
              )
        )</f>
        <v>2</v>
      </c>
      <c r="L98">
        <f t="shared" ca="1" si="11"/>
        <v>1</v>
      </c>
      <c r="M98">
        <f t="shared" ca="1" si="12"/>
        <v>-17.050000000000008</v>
      </c>
      <c r="N98">
        <f t="shared" ca="1" si="13"/>
        <v>-34</v>
      </c>
    </row>
    <row r="99" spans="1:14" x14ac:dyDescent="0.25">
      <c r="A99">
        <f ca="1"/>
        <v>4</v>
      </c>
      <c r="B99">
        <f ca="1"/>
        <v>8</v>
      </c>
      <c r="C99">
        <f ca="1"/>
        <v>4</v>
      </c>
      <c r="D99">
        <f ca="1"/>
        <v>1</v>
      </c>
      <c r="E99">
        <f ca="1"/>
        <v>0</v>
      </c>
      <c r="F99">
        <f ca="1"/>
        <v>1</v>
      </c>
      <c r="G99">
        <f t="shared" ca="1" si="7"/>
        <v>2</v>
      </c>
      <c r="H99">
        <f t="shared" ca="1" si="8"/>
        <v>1</v>
      </c>
      <c r="I99">
        <f t="shared" ca="1" si="9"/>
        <v>6</v>
      </c>
      <c r="J99">
        <f t="shared" ca="1" si="10"/>
        <v>2</v>
      </c>
      <c r="K99" cm="1">
        <f t="array" aca="1" ref="K99" ca="1">IF(G99&gt;7,
        IF(G99&gt;H99, 1, IF(G99&lt;H99, 0, 2)),
        IF(       H99&gt;7,
                     IF(G99&gt;H99, 1, IF(G99&lt;H99, 0, 2)),
                     IF(         G99&lt;6,
                                   IF(            _xlfn.XLOOKUP(C99,'deck &amp; rules'!$D$22:$M$22,_xlfn.XLOOKUP(H99,'deck &amp; rules'!$C$23:$C$30,'deck &amp; rules'!$D$23:$M$30))="draw",
                                                     IF(I99&gt;J99,1,IF(I99&lt;J99,0,2)),
                                                     IF(I99&gt;H99,1,IF(I99&lt;H99,0,2))),
                                   IF(H99&lt;7,
                                        IF(G99&gt;J99,1,IF(G99&lt;J99,0,2)),
                                        IF(G99&gt;H99,1,IF(G99&lt;H99,0,2))
                                        )
                          )
              )
        )</f>
        <v>1</v>
      </c>
      <c r="L99">
        <f t="shared" ca="1" si="11"/>
        <v>2</v>
      </c>
      <c r="M99">
        <f t="shared" ca="1" si="12"/>
        <v>-18.050000000000008</v>
      </c>
      <c r="N99">
        <f t="shared" ca="1" si="13"/>
        <v>-35</v>
      </c>
    </row>
    <row r="100" spans="1:14" x14ac:dyDescent="0.25">
      <c r="A100">
        <f ca="1"/>
        <v>6</v>
      </c>
      <c r="B100">
        <f ca="1"/>
        <v>3</v>
      </c>
      <c r="C100">
        <f ca="1"/>
        <v>5</v>
      </c>
      <c r="D100">
        <f ca="1"/>
        <v>0</v>
      </c>
      <c r="E100">
        <f ca="1"/>
        <v>0</v>
      </c>
      <c r="F100">
        <f ca="1"/>
        <v>6</v>
      </c>
      <c r="G100">
        <f t="shared" ca="1" si="7"/>
        <v>9</v>
      </c>
      <c r="H100">
        <f t="shared" ca="1" si="8"/>
        <v>0</v>
      </c>
      <c r="I100">
        <f t="shared" ca="1" si="9"/>
        <v>4</v>
      </c>
      <c r="J100">
        <f t="shared" ca="1" si="10"/>
        <v>6</v>
      </c>
      <c r="K100" cm="1">
        <f t="array" aca="1" ref="K100" ca="1">IF(G100&gt;7,
        IF(G100&gt;H100, 1, IF(G100&lt;H100, 0, 2)),
        IF(       H100&gt;7,
                     IF(G100&gt;H100, 1, IF(G100&lt;H100, 0, 2)),
                     IF(         G100&lt;6,
                                   IF(            _xlfn.XLOOKUP(C100,'deck &amp; rules'!$D$22:$M$22,_xlfn.XLOOKUP(H100,'deck &amp; rules'!$C$23:$C$30,'deck &amp; rules'!$D$23:$M$30))="draw",
                                                     IF(I100&gt;J100,1,IF(I100&lt;J100,0,2)),
                                                     IF(I100&gt;H100,1,IF(I100&lt;H100,0,2))),
                                   IF(H100&lt;7,
                                        IF(G100&gt;J100,1,IF(G100&lt;J100,0,2)),
                                        IF(G100&gt;H100,1,IF(G100&lt;H100,0,2))
                                        )
                          )
              )
        )</f>
        <v>1</v>
      </c>
      <c r="L100">
        <f t="shared" ca="1" si="11"/>
        <v>3</v>
      </c>
      <c r="M100">
        <f t="shared" ca="1" si="12"/>
        <v>-19.050000000000008</v>
      </c>
      <c r="N100">
        <f t="shared" ca="1" si="13"/>
        <v>-36</v>
      </c>
    </row>
    <row r="101" spans="1:14" x14ac:dyDescent="0.25">
      <c r="A101">
        <f ca="1"/>
        <v>0</v>
      </c>
      <c r="B101">
        <f ca="1"/>
        <v>0</v>
      </c>
      <c r="C101">
        <f ca="1"/>
        <v>2</v>
      </c>
      <c r="D101">
        <f ca="1"/>
        <v>9</v>
      </c>
      <c r="E101">
        <f ca="1"/>
        <v>2</v>
      </c>
      <c r="F101">
        <f ca="1"/>
        <v>0</v>
      </c>
      <c r="G101">
        <f t="shared" ca="1" si="7"/>
        <v>0</v>
      </c>
      <c r="H101">
        <f t="shared" ca="1" si="8"/>
        <v>1</v>
      </c>
      <c r="I101">
        <f t="shared" ca="1" si="9"/>
        <v>2</v>
      </c>
      <c r="J101">
        <f t="shared" ca="1" si="10"/>
        <v>1</v>
      </c>
      <c r="K101" cm="1">
        <f t="array" aca="1" ref="K101" ca="1">IF(G101&gt;7,
        IF(G101&gt;H101, 1, IF(G101&lt;H101, 0, 2)),
        IF(       H101&gt;7,
                     IF(G101&gt;H101, 1, IF(G101&lt;H101, 0, 2)),
                     IF(         G101&lt;6,
                                   IF(            _xlfn.XLOOKUP(C101,'deck &amp; rules'!$D$22:$M$22,_xlfn.XLOOKUP(H101,'deck &amp; rules'!$C$23:$C$30,'deck &amp; rules'!$D$23:$M$30))="draw",
                                                     IF(I101&gt;J101,1,IF(I101&lt;J101,0,2)),
                                                     IF(I101&gt;H101,1,IF(I101&lt;H101,0,2))),
                                   IF(H101&lt;7,
                                        IF(G101&gt;J101,1,IF(G101&lt;J101,0,2)),
                                        IF(G101&gt;H101,1,IF(G101&lt;H101,0,2))
                                        )
                          )
              )
        )</f>
        <v>1</v>
      </c>
      <c r="L101">
        <f t="shared" ca="1" si="11"/>
        <v>4</v>
      </c>
      <c r="M101">
        <f t="shared" ca="1" si="12"/>
        <v>-20.050000000000008</v>
      </c>
      <c r="N101">
        <f t="shared" ca="1" si="13"/>
        <v>-37</v>
      </c>
    </row>
    <row r="102" spans="1:14" x14ac:dyDescent="0.25">
      <c r="A102">
        <f ca="1"/>
        <v>0</v>
      </c>
      <c r="B102">
        <f ca="1"/>
        <v>2</v>
      </c>
      <c r="C102">
        <f ca="1"/>
        <v>0</v>
      </c>
      <c r="D102">
        <f ca="1"/>
        <v>2</v>
      </c>
      <c r="E102">
        <f ca="1"/>
        <v>0</v>
      </c>
      <c r="F102">
        <f ca="1"/>
        <v>9</v>
      </c>
      <c r="G102">
        <f t="shared" ca="1" si="7"/>
        <v>2</v>
      </c>
      <c r="H102">
        <f t="shared" ca="1" si="8"/>
        <v>2</v>
      </c>
      <c r="I102">
        <f t="shared" ca="1" si="9"/>
        <v>2</v>
      </c>
      <c r="J102">
        <f t="shared" ca="1" si="10"/>
        <v>1</v>
      </c>
      <c r="K102" cm="1">
        <f t="array" aca="1" ref="K102" ca="1">IF(G102&gt;7,
        IF(G102&gt;H102, 1, IF(G102&lt;H102, 0, 2)),
        IF(       H102&gt;7,
                     IF(G102&gt;H102, 1, IF(G102&lt;H102, 0, 2)),
                     IF(         G102&lt;6,
                                   IF(            _xlfn.XLOOKUP(C102,'deck &amp; rules'!$D$22:$M$22,_xlfn.XLOOKUP(H102,'deck &amp; rules'!$C$23:$C$30,'deck &amp; rules'!$D$23:$M$30))="draw",
                                                     IF(I102&gt;J102,1,IF(I102&lt;J102,0,2)),
                                                     IF(I102&gt;H102,1,IF(I102&lt;H102,0,2))),
                                   IF(H102&lt;7,
                                        IF(G102&gt;J102,1,IF(G102&lt;J102,0,2)),
                                        IF(G102&gt;H102,1,IF(G102&lt;H102,0,2))
                                        )
                          )
              )
        )</f>
        <v>1</v>
      </c>
      <c r="L102">
        <f t="shared" ca="1" si="11"/>
        <v>5</v>
      </c>
      <c r="M102">
        <f t="shared" ca="1" si="12"/>
        <v>-21.050000000000008</v>
      </c>
      <c r="N102">
        <f t="shared" ca="1" si="13"/>
        <v>-38</v>
      </c>
    </row>
    <row r="103" spans="1:14" x14ac:dyDescent="0.25">
      <c r="A103">
        <f ca="1"/>
        <v>8</v>
      </c>
      <c r="B103">
        <f ca="1"/>
        <v>4</v>
      </c>
      <c r="C103">
        <f ca="1"/>
        <v>0</v>
      </c>
      <c r="D103">
        <f ca="1"/>
        <v>7</v>
      </c>
      <c r="E103">
        <f ca="1"/>
        <v>4</v>
      </c>
      <c r="F103">
        <f ca="1"/>
        <v>1</v>
      </c>
      <c r="G103">
        <f t="shared" ca="1" si="7"/>
        <v>2</v>
      </c>
      <c r="H103">
        <f t="shared" ca="1" si="8"/>
        <v>1</v>
      </c>
      <c r="I103">
        <f t="shared" ca="1" si="9"/>
        <v>2</v>
      </c>
      <c r="J103">
        <f t="shared" ca="1" si="10"/>
        <v>2</v>
      </c>
      <c r="K103" cm="1">
        <f t="array" aca="1" ref="K103" ca="1">IF(G103&gt;7,
        IF(G103&gt;H103, 1, IF(G103&lt;H103, 0, 2)),
        IF(       H103&gt;7,
                     IF(G103&gt;H103, 1, IF(G103&lt;H103, 0, 2)),
                     IF(         G103&lt;6,
                                   IF(            _xlfn.XLOOKUP(C103,'deck &amp; rules'!$D$22:$M$22,_xlfn.XLOOKUP(H103,'deck &amp; rules'!$C$23:$C$30,'deck &amp; rules'!$D$23:$M$30))="draw",
                                                     IF(I103&gt;J103,1,IF(I103&lt;J103,0,2)),
                                                     IF(I103&gt;H103,1,IF(I103&lt;H103,0,2))),
                                   IF(H103&lt;7,
                                        IF(G103&gt;J103,1,IF(G103&lt;J103,0,2)),
                                        IF(G103&gt;H103,1,IF(G103&lt;H103,0,2))
                                        )
                          )
              )
        )</f>
        <v>2</v>
      </c>
      <c r="L103">
        <f t="shared" ca="1" si="11"/>
        <v>4</v>
      </c>
      <c r="M103">
        <f t="shared" ca="1" si="12"/>
        <v>-22.050000000000008</v>
      </c>
      <c r="N103">
        <f t="shared" ca="1" si="13"/>
        <v>-30</v>
      </c>
    </row>
    <row r="104" spans="1:14" x14ac:dyDescent="0.25">
      <c r="A104">
        <f ca="1"/>
        <v>0</v>
      </c>
      <c r="B104">
        <f ca="1"/>
        <v>4</v>
      </c>
      <c r="C104">
        <f ca="1"/>
        <v>4</v>
      </c>
      <c r="D104">
        <f ca="1"/>
        <v>0</v>
      </c>
      <c r="E104">
        <f ca="1"/>
        <v>7</v>
      </c>
      <c r="F104">
        <f ca="1"/>
        <v>8</v>
      </c>
      <c r="G104">
        <f t="shared" ca="1" si="7"/>
        <v>4</v>
      </c>
      <c r="H104">
        <f t="shared" ca="1" si="8"/>
        <v>7</v>
      </c>
      <c r="I104">
        <f t="shared" ca="1" si="9"/>
        <v>8</v>
      </c>
      <c r="J104">
        <f t="shared" ca="1" si="10"/>
        <v>5</v>
      </c>
      <c r="K104" cm="1">
        <f t="array" aca="1" ref="K104" ca="1">IF(G104&gt;7,
        IF(G104&gt;H104, 1, IF(G104&lt;H104, 0, 2)),
        IF(       H104&gt;7,
                     IF(G104&gt;H104, 1, IF(G104&lt;H104, 0, 2)),
                     IF(         G104&lt;6,
                                   IF(            _xlfn.XLOOKUP(C104,'deck &amp; rules'!$D$22:$M$22,_xlfn.XLOOKUP(H104,'deck &amp; rules'!$C$23:$C$30,'deck &amp; rules'!$D$23:$M$30))="draw",
                                                     IF(I104&gt;J104,1,IF(I104&lt;J104,0,2)),
                                                     IF(I104&gt;H104,1,IF(I104&lt;H104,0,2))),
                                   IF(H104&lt;7,
                                        IF(G104&gt;J104,1,IF(G104&lt;J104,0,2)),
                                        IF(G104&gt;H104,1,IF(G104&lt;H104,0,2))
                                        )
                          )
              )
        )</f>
        <v>1</v>
      </c>
      <c r="L104">
        <f t="shared" ca="1" si="11"/>
        <v>5</v>
      </c>
      <c r="M104">
        <f t="shared" ca="1" si="12"/>
        <v>-23.050000000000008</v>
      </c>
      <c r="N104">
        <f t="shared" ca="1" si="13"/>
        <v>-31</v>
      </c>
    </row>
    <row r="105" spans="1:14" x14ac:dyDescent="0.25">
      <c r="A105">
        <f ca="1"/>
        <v>2</v>
      </c>
      <c r="B105">
        <f ca="1"/>
        <v>1</v>
      </c>
      <c r="C105">
        <f ca="1"/>
        <v>8</v>
      </c>
      <c r="D105">
        <f ca="1"/>
        <v>0</v>
      </c>
      <c r="E105">
        <f ca="1"/>
        <v>0</v>
      </c>
      <c r="F105">
        <f ca="1"/>
        <v>0</v>
      </c>
      <c r="G105">
        <f t="shared" ca="1" si="7"/>
        <v>3</v>
      </c>
      <c r="H105">
        <f t="shared" ca="1" si="8"/>
        <v>0</v>
      </c>
      <c r="I105">
        <f t="shared" ca="1" si="9"/>
        <v>1</v>
      </c>
      <c r="J105">
        <f t="shared" ca="1" si="10"/>
        <v>0</v>
      </c>
      <c r="K105" cm="1">
        <f t="array" aca="1" ref="K105" ca="1">IF(G105&gt;7,
        IF(G105&gt;H105, 1, IF(G105&lt;H105, 0, 2)),
        IF(       H105&gt;7,
                     IF(G105&gt;H105, 1, IF(G105&lt;H105, 0, 2)),
                     IF(         G105&lt;6,
                                   IF(            _xlfn.XLOOKUP(C105,'deck &amp; rules'!$D$22:$M$22,_xlfn.XLOOKUP(H105,'deck &amp; rules'!$C$23:$C$30,'deck &amp; rules'!$D$23:$M$30))="draw",
                                                     IF(I105&gt;J105,1,IF(I105&lt;J105,0,2)),
                                                     IF(I105&gt;H105,1,IF(I105&lt;H105,0,2))),
                                   IF(H105&lt;7,
                                        IF(G105&gt;J105,1,IF(G105&lt;J105,0,2)),
                                        IF(G105&gt;H105,1,IF(G105&lt;H105,0,2))
                                        )
                          )
              )
        )</f>
        <v>1</v>
      </c>
      <c r="L105">
        <f t="shared" ca="1" si="11"/>
        <v>6</v>
      </c>
      <c r="M105">
        <f t="shared" ca="1" si="12"/>
        <v>-24.050000000000008</v>
      </c>
      <c r="N105">
        <f t="shared" ca="1" si="13"/>
        <v>-32</v>
      </c>
    </row>
    <row r="106" spans="1:14" x14ac:dyDescent="0.25">
      <c r="A106">
        <f ca="1"/>
        <v>9</v>
      </c>
      <c r="B106">
        <f ca="1"/>
        <v>8</v>
      </c>
      <c r="C106">
        <f ca="1"/>
        <v>4</v>
      </c>
      <c r="D106">
        <f ca="1"/>
        <v>1</v>
      </c>
      <c r="E106">
        <f ca="1"/>
        <v>9</v>
      </c>
      <c r="F106">
        <f ca="1"/>
        <v>7</v>
      </c>
      <c r="G106">
        <f t="shared" ca="1" si="7"/>
        <v>7</v>
      </c>
      <c r="H106">
        <f t="shared" ca="1" si="8"/>
        <v>0</v>
      </c>
      <c r="I106">
        <f t="shared" ca="1" si="9"/>
        <v>1</v>
      </c>
      <c r="J106">
        <f t="shared" ca="1" si="10"/>
        <v>7</v>
      </c>
      <c r="K106" cm="1">
        <f t="array" aca="1" ref="K106" ca="1">IF(G106&gt;7,
        IF(G106&gt;H106, 1, IF(G106&lt;H106, 0, 2)),
        IF(       H106&gt;7,
                     IF(G106&gt;H106, 1, IF(G106&lt;H106, 0, 2)),
                     IF(         G106&lt;6,
                                   IF(            _xlfn.XLOOKUP(C106,'deck &amp; rules'!$D$22:$M$22,_xlfn.XLOOKUP(H106,'deck &amp; rules'!$C$23:$C$30,'deck &amp; rules'!$D$23:$M$30))="draw",
                                                     IF(I106&gt;J106,1,IF(I106&lt;J106,0,2)),
                                                     IF(I106&gt;H106,1,IF(I106&lt;H106,0,2))),
                                   IF(H106&lt;7,
                                        IF(G106&gt;J106,1,IF(G106&lt;J106,0,2)),
                                        IF(G106&gt;H106,1,IF(G106&lt;H106,0,2))
                                        )
                          )
              )
        )</f>
        <v>2</v>
      </c>
      <c r="L106">
        <f t="shared" ca="1" si="11"/>
        <v>5</v>
      </c>
      <c r="M106">
        <f t="shared" ca="1" si="12"/>
        <v>-25.050000000000008</v>
      </c>
      <c r="N106">
        <f t="shared" ca="1" si="13"/>
        <v>-24</v>
      </c>
    </row>
    <row r="107" spans="1:14" x14ac:dyDescent="0.25">
      <c r="A107">
        <f ca="1"/>
        <v>0</v>
      </c>
      <c r="B107">
        <f ca="1"/>
        <v>0</v>
      </c>
      <c r="C107">
        <f ca="1"/>
        <v>9</v>
      </c>
      <c r="D107">
        <f ca="1"/>
        <v>1</v>
      </c>
      <c r="E107">
        <f ca="1"/>
        <v>0</v>
      </c>
      <c r="F107">
        <f ca="1"/>
        <v>3</v>
      </c>
      <c r="G107">
        <f t="shared" ca="1" si="7"/>
        <v>0</v>
      </c>
      <c r="H107">
        <f t="shared" ca="1" si="8"/>
        <v>1</v>
      </c>
      <c r="I107">
        <f t="shared" ca="1" si="9"/>
        <v>9</v>
      </c>
      <c r="J107">
        <f t="shared" ca="1" si="10"/>
        <v>4</v>
      </c>
      <c r="K107" cm="1">
        <f t="array" aca="1" ref="K107" ca="1">IF(G107&gt;7,
        IF(G107&gt;H107, 1, IF(G107&lt;H107, 0, 2)),
        IF(       H107&gt;7,
                     IF(G107&gt;H107, 1, IF(G107&lt;H107, 0, 2)),
                     IF(         G107&lt;6,
                                   IF(            _xlfn.XLOOKUP(C107,'deck &amp; rules'!$D$22:$M$22,_xlfn.XLOOKUP(H107,'deck &amp; rules'!$C$23:$C$30,'deck &amp; rules'!$D$23:$M$30))="draw",
                                                     IF(I107&gt;J107,1,IF(I107&lt;J107,0,2)),
                                                     IF(I107&gt;H107,1,IF(I107&lt;H107,0,2))),
                                   IF(H107&lt;7,
                                        IF(G107&gt;J107,1,IF(G107&lt;J107,0,2)),
                                        IF(G107&gt;H107,1,IF(G107&lt;H107,0,2))
                                        )
                          )
              )
        )</f>
        <v>1</v>
      </c>
      <c r="L107">
        <f t="shared" ca="1" si="11"/>
        <v>6</v>
      </c>
      <c r="M107">
        <f t="shared" ca="1" si="12"/>
        <v>-26.050000000000008</v>
      </c>
      <c r="N107">
        <f t="shared" ca="1" si="13"/>
        <v>-25</v>
      </c>
    </row>
    <row r="108" spans="1:14" x14ac:dyDescent="0.25">
      <c r="A108">
        <f ca="1"/>
        <v>4</v>
      </c>
      <c r="B108">
        <f ca="1"/>
        <v>1</v>
      </c>
      <c r="C108">
        <f ca="1"/>
        <v>2</v>
      </c>
      <c r="D108">
        <f ca="1"/>
        <v>0</v>
      </c>
      <c r="E108">
        <f ca="1"/>
        <v>8</v>
      </c>
      <c r="F108">
        <f ca="1"/>
        <v>2</v>
      </c>
      <c r="G108">
        <f t="shared" ca="1" si="7"/>
        <v>5</v>
      </c>
      <c r="H108">
        <f t="shared" ca="1" si="8"/>
        <v>8</v>
      </c>
      <c r="I108">
        <f t="shared" ca="1" si="9"/>
        <v>7</v>
      </c>
      <c r="J108">
        <f t="shared" ca="1" si="10"/>
        <v>0</v>
      </c>
      <c r="K108" cm="1">
        <f t="array" aca="1" ref="K108" ca="1">IF(G108&gt;7,
        IF(G108&gt;H108, 1, IF(G108&lt;H108, 0, 2)),
        IF(       H108&gt;7,
                     IF(G108&gt;H108, 1, IF(G108&lt;H108, 0, 2)),
                     IF(         G108&lt;6,
                                   IF(            _xlfn.XLOOKUP(C108,'deck &amp; rules'!$D$22:$M$22,_xlfn.XLOOKUP(H108,'deck &amp; rules'!$C$23:$C$30,'deck &amp; rules'!$D$23:$M$30))="draw",
                                                     IF(I108&gt;J108,1,IF(I108&lt;J108,0,2)),
                                                     IF(I108&gt;H108,1,IF(I108&lt;H108,0,2))),
                                   IF(H108&lt;7,
                                        IF(G108&gt;J108,1,IF(G108&lt;J108,0,2)),
                                        IF(G108&gt;H108,1,IF(G108&lt;H108,0,2))
                                        )
                          )
              )
        )</f>
        <v>0</v>
      </c>
      <c r="L108">
        <f t="shared" ca="1" si="11"/>
        <v>5</v>
      </c>
      <c r="M108">
        <f t="shared" ca="1" si="12"/>
        <v>-25.100000000000009</v>
      </c>
      <c r="N108">
        <f t="shared" ca="1" si="13"/>
        <v>-26</v>
      </c>
    </row>
    <row r="109" spans="1:14" x14ac:dyDescent="0.25">
      <c r="A109">
        <f ca="1"/>
        <v>7</v>
      </c>
      <c r="B109">
        <f ca="1"/>
        <v>9</v>
      </c>
      <c r="C109">
        <f ca="1"/>
        <v>0</v>
      </c>
      <c r="D109">
        <f ca="1"/>
        <v>6</v>
      </c>
      <c r="E109">
        <f ca="1"/>
        <v>1</v>
      </c>
      <c r="F109">
        <f ca="1"/>
        <v>0</v>
      </c>
      <c r="G109">
        <f t="shared" ca="1" si="7"/>
        <v>6</v>
      </c>
      <c r="H109">
        <f t="shared" ca="1" si="8"/>
        <v>7</v>
      </c>
      <c r="I109">
        <f t="shared" ca="1" si="9"/>
        <v>6</v>
      </c>
      <c r="J109">
        <f t="shared" ca="1" si="10"/>
        <v>7</v>
      </c>
      <c r="K109" cm="1">
        <f t="array" aca="1" ref="K109" ca="1">IF(G109&gt;7,
        IF(G109&gt;H109, 1, IF(G109&lt;H109, 0, 2)),
        IF(       H109&gt;7,
                     IF(G109&gt;H109, 1, IF(G109&lt;H109, 0, 2)),
                     IF(         G109&lt;6,
                                   IF(            _xlfn.XLOOKUP(C109,'deck &amp; rules'!$D$22:$M$22,_xlfn.XLOOKUP(H109,'deck &amp; rules'!$C$23:$C$30,'deck &amp; rules'!$D$23:$M$30))="draw",
                                                     IF(I109&gt;J109,1,IF(I109&lt;J109,0,2)),
                                                     IF(I109&gt;H109,1,IF(I109&lt;H109,0,2))),
                                   IF(H109&lt;7,
                                        IF(G109&gt;J109,1,IF(G109&lt;J109,0,2)),
                                        IF(G109&gt;H109,1,IF(G109&lt;H109,0,2))
                                        )
                          )
              )
        )</f>
        <v>0</v>
      </c>
      <c r="L109">
        <f t="shared" ca="1" si="11"/>
        <v>4</v>
      </c>
      <c r="M109">
        <f t="shared" ca="1" si="12"/>
        <v>-24.150000000000009</v>
      </c>
      <c r="N109">
        <f t="shared" ca="1" si="13"/>
        <v>-27</v>
      </c>
    </row>
    <row r="110" spans="1:14" x14ac:dyDescent="0.25">
      <c r="A110">
        <f ca="1"/>
        <v>8</v>
      </c>
      <c r="B110">
        <f ca="1"/>
        <v>9</v>
      </c>
      <c r="C110">
        <f ca="1"/>
        <v>0</v>
      </c>
      <c r="D110">
        <f ca="1"/>
        <v>1</v>
      </c>
      <c r="E110">
        <f ca="1"/>
        <v>2</v>
      </c>
      <c r="F110">
        <f ca="1"/>
        <v>0</v>
      </c>
      <c r="G110">
        <f t="shared" ca="1" si="7"/>
        <v>7</v>
      </c>
      <c r="H110">
        <f t="shared" ca="1" si="8"/>
        <v>3</v>
      </c>
      <c r="I110">
        <f t="shared" ca="1" si="9"/>
        <v>7</v>
      </c>
      <c r="J110">
        <f t="shared" ca="1" si="10"/>
        <v>3</v>
      </c>
      <c r="K110" cm="1">
        <f t="array" aca="1" ref="K110" ca="1">IF(G110&gt;7,
        IF(G110&gt;H110, 1, IF(G110&lt;H110, 0, 2)),
        IF(       H110&gt;7,
                     IF(G110&gt;H110, 1, IF(G110&lt;H110, 0, 2)),
                     IF(         G110&lt;6,
                                   IF(            _xlfn.XLOOKUP(C110,'deck &amp; rules'!$D$22:$M$22,_xlfn.XLOOKUP(H110,'deck &amp; rules'!$C$23:$C$30,'deck &amp; rules'!$D$23:$M$30))="draw",
                                                     IF(I110&gt;J110,1,IF(I110&lt;J110,0,2)),
                                                     IF(I110&gt;H110,1,IF(I110&lt;H110,0,2))),
                                   IF(H110&lt;7,
                                        IF(G110&gt;J110,1,IF(G110&lt;J110,0,2)),
                                        IF(G110&gt;H110,1,IF(G110&lt;H110,0,2))
                                        )
                          )
              )
        )</f>
        <v>1</v>
      </c>
      <c r="L110">
        <f t="shared" ca="1" si="11"/>
        <v>5</v>
      </c>
      <c r="M110">
        <f t="shared" ca="1" si="12"/>
        <v>-25.150000000000009</v>
      </c>
      <c r="N110">
        <f t="shared" ca="1" si="13"/>
        <v>-28</v>
      </c>
    </row>
    <row r="111" spans="1:14" x14ac:dyDescent="0.25">
      <c r="A111">
        <f ca="1"/>
        <v>7</v>
      </c>
      <c r="B111">
        <f ca="1"/>
        <v>4</v>
      </c>
      <c r="C111">
        <f ca="1"/>
        <v>0</v>
      </c>
      <c r="D111">
        <f ca="1"/>
        <v>0</v>
      </c>
      <c r="E111">
        <f ca="1"/>
        <v>4</v>
      </c>
      <c r="F111">
        <f ca="1"/>
        <v>0</v>
      </c>
      <c r="G111">
        <f t="shared" ca="1" si="7"/>
        <v>1</v>
      </c>
      <c r="H111">
        <f t="shared" ca="1" si="8"/>
        <v>4</v>
      </c>
      <c r="I111">
        <f t="shared" ca="1" si="9"/>
        <v>1</v>
      </c>
      <c r="J111">
        <f t="shared" ca="1" si="10"/>
        <v>4</v>
      </c>
      <c r="K111" cm="1">
        <f t="array" aca="1" ref="K111" ca="1">IF(G111&gt;7,
        IF(G111&gt;H111, 1, IF(G111&lt;H111, 0, 2)),
        IF(       H111&gt;7,
                     IF(G111&gt;H111, 1, IF(G111&lt;H111, 0, 2)),
                     IF(         G111&lt;6,
                                   IF(            _xlfn.XLOOKUP(C111,'deck &amp; rules'!$D$22:$M$22,_xlfn.XLOOKUP(H111,'deck &amp; rules'!$C$23:$C$30,'deck &amp; rules'!$D$23:$M$30))="draw",
                                                     IF(I111&gt;J111,1,IF(I111&lt;J111,0,2)),
                                                     IF(I111&gt;H111,1,IF(I111&lt;H111,0,2))),
                                   IF(H111&lt;7,
                                        IF(G111&gt;J111,1,IF(G111&lt;J111,0,2)),
                                        IF(G111&gt;H111,1,IF(G111&lt;H111,0,2))
                                        )
                          )
              )
        )</f>
        <v>0</v>
      </c>
      <c r="L111">
        <f t="shared" ca="1" si="11"/>
        <v>4</v>
      </c>
      <c r="M111">
        <f t="shared" ca="1" si="12"/>
        <v>-24.20000000000001</v>
      </c>
      <c r="N111">
        <f t="shared" ca="1" si="13"/>
        <v>-29</v>
      </c>
    </row>
    <row r="112" spans="1:14" x14ac:dyDescent="0.25">
      <c r="A112">
        <f ca="1"/>
        <v>0</v>
      </c>
      <c r="B112">
        <f ca="1"/>
        <v>7</v>
      </c>
      <c r="C112">
        <f ca="1"/>
        <v>2</v>
      </c>
      <c r="D112">
        <f ca="1"/>
        <v>0</v>
      </c>
      <c r="E112">
        <f ca="1"/>
        <v>4</v>
      </c>
      <c r="F112">
        <f ca="1"/>
        <v>7</v>
      </c>
      <c r="G112">
        <f t="shared" ca="1" si="7"/>
        <v>7</v>
      </c>
      <c r="H112">
        <f t="shared" ca="1" si="8"/>
        <v>4</v>
      </c>
      <c r="I112">
        <f t="shared" ca="1" si="9"/>
        <v>9</v>
      </c>
      <c r="J112">
        <f t="shared" ca="1" si="10"/>
        <v>1</v>
      </c>
      <c r="K112" cm="1">
        <f t="array" aca="1" ref="K112" ca="1">IF(G112&gt;7,
        IF(G112&gt;H112, 1, IF(G112&lt;H112, 0, 2)),
        IF(       H112&gt;7,
                     IF(G112&gt;H112, 1, IF(G112&lt;H112, 0, 2)),
                     IF(         G112&lt;6,
                                   IF(            _xlfn.XLOOKUP(C112,'deck &amp; rules'!$D$22:$M$22,_xlfn.XLOOKUP(H112,'deck &amp; rules'!$C$23:$C$30,'deck &amp; rules'!$D$23:$M$30))="draw",
                                                     IF(I112&gt;J112,1,IF(I112&lt;J112,0,2)),
                                                     IF(I112&gt;H112,1,IF(I112&lt;H112,0,2))),
                                   IF(H112&lt;7,
                                        IF(G112&gt;J112,1,IF(G112&lt;J112,0,2)),
                                        IF(G112&gt;H112,1,IF(G112&lt;H112,0,2))
                                        )
                          )
              )
        )</f>
        <v>1</v>
      </c>
      <c r="L112">
        <f t="shared" ca="1" si="11"/>
        <v>5</v>
      </c>
      <c r="M112">
        <f t="shared" ca="1" si="12"/>
        <v>-25.20000000000001</v>
      </c>
      <c r="N112">
        <f t="shared" ca="1" si="13"/>
        <v>-30</v>
      </c>
    </row>
    <row r="113" spans="1:14" x14ac:dyDescent="0.25">
      <c r="A113">
        <f ca="1"/>
        <v>0</v>
      </c>
      <c r="B113">
        <f ca="1"/>
        <v>0</v>
      </c>
      <c r="C113">
        <f ca="1"/>
        <v>0</v>
      </c>
      <c r="D113">
        <f ca="1"/>
        <v>2</v>
      </c>
      <c r="E113">
        <f ca="1"/>
        <v>2</v>
      </c>
      <c r="F113">
        <f ca="1"/>
        <v>0</v>
      </c>
      <c r="G113">
        <f t="shared" ca="1" si="7"/>
        <v>0</v>
      </c>
      <c r="H113">
        <f t="shared" ca="1" si="8"/>
        <v>4</v>
      </c>
      <c r="I113">
        <f t="shared" ca="1" si="9"/>
        <v>0</v>
      </c>
      <c r="J113">
        <f t="shared" ca="1" si="10"/>
        <v>4</v>
      </c>
      <c r="K113" cm="1">
        <f t="array" aca="1" ref="K113" ca="1">IF(G113&gt;7,
        IF(G113&gt;H113, 1, IF(G113&lt;H113, 0, 2)),
        IF(       H113&gt;7,
                     IF(G113&gt;H113, 1, IF(G113&lt;H113, 0, 2)),
                     IF(         G113&lt;6,
                                   IF(            _xlfn.XLOOKUP(C113,'deck &amp; rules'!$D$22:$M$22,_xlfn.XLOOKUP(H113,'deck &amp; rules'!$C$23:$C$30,'deck &amp; rules'!$D$23:$M$30))="draw",
                                                     IF(I113&gt;J113,1,IF(I113&lt;J113,0,2)),
                                                     IF(I113&gt;H113,1,IF(I113&lt;H113,0,2))),
                                   IF(H113&lt;7,
                                        IF(G113&gt;J113,1,IF(G113&lt;J113,0,2)),
                                        IF(G113&gt;H113,1,IF(G113&lt;H113,0,2))
                                        )
                          )
              )
        )</f>
        <v>0</v>
      </c>
      <c r="L113">
        <f t="shared" ca="1" si="11"/>
        <v>4</v>
      </c>
      <c r="M113">
        <f t="shared" ca="1" si="12"/>
        <v>-24.250000000000011</v>
      </c>
      <c r="N113">
        <f t="shared" ca="1" si="13"/>
        <v>-31</v>
      </c>
    </row>
    <row r="114" spans="1:14" x14ac:dyDescent="0.25">
      <c r="A114">
        <f ca="1"/>
        <v>1</v>
      </c>
      <c r="B114">
        <f ca="1"/>
        <v>3</v>
      </c>
      <c r="C114">
        <f ca="1"/>
        <v>7</v>
      </c>
      <c r="D114">
        <f ca="1"/>
        <v>3</v>
      </c>
      <c r="E114">
        <f ca="1"/>
        <v>0</v>
      </c>
      <c r="F114">
        <f ca="1"/>
        <v>4</v>
      </c>
      <c r="G114">
        <f t="shared" ca="1" si="7"/>
        <v>4</v>
      </c>
      <c r="H114">
        <f t="shared" ca="1" si="8"/>
        <v>3</v>
      </c>
      <c r="I114">
        <f t="shared" ca="1" si="9"/>
        <v>1</v>
      </c>
      <c r="J114">
        <f t="shared" ca="1" si="10"/>
        <v>7</v>
      </c>
      <c r="K114" cm="1">
        <f t="array" aca="1" ref="K114" ca="1">IF(G114&gt;7,
        IF(G114&gt;H114, 1, IF(G114&lt;H114, 0, 2)),
        IF(       H114&gt;7,
                     IF(G114&gt;H114, 1, IF(G114&lt;H114, 0, 2)),
                     IF(         G114&lt;6,
                                   IF(            _xlfn.XLOOKUP(C114,'deck &amp; rules'!$D$22:$M$22,_xlfn.XLOOKUP(H114,'deck &amp; rules'!$C$23:$C$30,'deck &amp; rules'!$D$23:$M$30))="draw",
                                                     IF(I114&gt;J114,1,IF(I114&lt;J114,0,2)),
                                                     IF(I114&gt;H114,1,IF(I114&lt;H114,0,2))),
                                   IF(H114&lt;7,
                                        IF(G114&gt;J114,1,IF(G114&lt;J114,0,2)),
                                        IF(G114&gt;H114,1,IF(G114&lt;H114,0,2))
                                        )
                          )
              )
        )</f>
        <v>0</v>
      </c>
      <c r="L114">
        <f t="shared" ca="1" si="11"/>
        <v>3</v>
      </c>
      <c r="M114">
        <f t="shared" ca="1" si="12"/>
        <v>-23.300000000000011</v>
      </c>
      <c r="N114">
        <f t="shared" ca="1" si="13"/>
        <v>-32</v>
      </c>
    </row>
    <row r="115" spans="1:14" x14ac:dyDescent="0.25">
      <c r="A115">
        <f ca="1"/>
        <v>7</v>
      </c>
      <c r="B115">
        <f ca="1"/>
        <v>7</v>
      </c>
      <c r="C115">
        <f ca="1"/>
        <v>7</v>
      </c>
      <c r="D115">
        <f ca="1"/>
        <v>2</v>
      </c>
      <c r="E115">
        <f ca="1"/>
        <v>2</v>
      </c>
      <c r="F115">
        <f ca="1"/>
        <v>9</v>
      </c>
      <c r="G115">
        <f t="shared" ca="1" si="7"/>
        <v>4</v>
      </c>
      <c r="H115">
        <f t="shared" ca="1" si="8"/>
        <v>4</v>
      </c>
      <c r="I115">
        <f t="shared" ca="1" si="9"/>
        <v>1</v>
      </c>
      <c r="J115">
        <f t="shared" ca="1" si="10"/>
        <v>3</v>
      </c>
      <c r="K115" cm="1">
        <f t="array" aca="1" ref="K115" ca="1">IF(G115&gt;7,
        IF(G115&gt;H115, 1, IF(G115&lt;H115, 0, 2)),
        IF(       H115&gt;7,
                     IF(G115&gt;H115, 1, IF(G115&lt;H115, 0, 2)),
                     IF(         G115&lt;6,
                                   IF(            _xlfn.XLOOKUP(C115,'deck &amp; rules'!$D$22:$M$22,_xlfn.XLOOKUP(H115,'deck &amp; rules'!$C$23:$C$30,'deck &amp; rules'!$D$23:$M$30))="draw",
                                                     IF(I115&gt;J115,1,IF(I115&lt;J115,0,2)),
                                                     IF(I115&gt;H115,1,IF(I115&lt;H115,0,2))),
                                   IF(H115&lt;7,
                                        IF(G115&gt;J115,1,IF(G115&lt;J115,0,2)),
                                        IF(G115&gt;H115,1,IF(G115&lt;H115,0,2))
                                        )
                          )
              )
        )</f>
        <v>0</v>
      </c>
      <c r="L115">
        <f t="shared" ca="1" si="11"/>
        <v>2</v>
      </c>
      <c r="M115">
        <f t="shared" ca="1" si="12"/>
        <v>-22.350000000000012</v>
      </c>
      <c r="N115">
        <f t="shared" ca="1" si="13"/>
        <v>-33</v>
      </c>
    </row>
    <row r="116" spans="1:14" x14ac:dyDescent="0.25">
      <c r="A116">
        <f ca="1"/>
        <v>8</v>
      </c>
      <c r="B116">
        <f ca="1"/>
        <v>3</v>
      </c>
      <c r="C116">
        <f ca="1"/>
        <v>7</v>
      </c>
      <c r="D116">
        <f ca="1"/>
        <v>3</v>
      </c>
      <c r="E116">
        <f ca="1"/>
        <v>9</v>
      </c>
      <c r="F116">
        <f ca="1"/>
        <v>3</v>
      </c>
      <c r="G116">
        <f t="shared" ca="1" si="7"/>
        <v>1</v>
      </c>
      <c r="H116">
        <f t="shared" ca="1" si="8"/>
        <v>2</v>
      </c>
      <c r="I116">
        <f t="shared" ca="1" si="9"/>
        <v>8</v>
      </c>
      <c r="J116">
        <f t="shared" ca="1" si="10"/>
        <v>5</v>
      </c>
      <c r="K116" cm="1">
        <f t="array" aca="1" ref="K116" ca="1">IF(G116&gt;7,
        IF(G116&gt;H116, 1, IF(G116&lt;H116, 0, 2)),
        IF(       H116&gt;7,
                     IF(G116&gt;H116, 1, IF(G116&lt;H116, 0, 2)),
                     IF(         G116&lt;6,
                                   IF(            _xlfn.XLOOKUP(C116,'deck &amp; rules'!$D$22:$M$22,_xlfn.XLOOKUP(H116,'deck &amp; rules'!$C$23:$C$30,'deck &amp; rules'!$D$23:$M$30))="draw",
                                                     IF(I116&gt;J116,1,IF(I116&lt;J116,0,2)),
                                                     IF(I116&gt;H116,1,IF(I116&lt;H116,0,2))),
                                   IF(H116&lt;7,
                                        IF(G116&gt;J116,1,IF(G116&lt;J116,0,2)),
                                        IF(G116&gt;H116,1,IF(G116&lt;H116,0,2))
                                        )
                          )
              )
        )</f>
        <v>1</v>
      </c>
      <c r="L116">
        <f t="shared" ca="1" si="11"/>
        <v>3</v>
      </c>
      <c r="M116">
        <f t="shared" ca="1" si="12"/>
        <v>-23.350000000000012</v>
      </c>
      <c r="N116">
        <f t="shared" ca="1" si="13"/>
        <v>-34</v>
      </c>
    </row>
    <row r="117" spans="1:14" x14ac:dyDescent="0.25">
      <c r="A117">
        <f ca="1"/>
        <v>3</v>
      </c>
      <c r="B117">
        <f ca="1"/>
        <v>0</v>
      </c>
      <c r="C117">
        <f ca="1"/>
        <v>8</v>
      </c>
      <c r="D117">
        <f ca="1"/>
        <v>8</v>
      </c>
      <c r="E117">
        <f ca="1"/>
        <v>0</v>
      </c>
      <c r="F117">
        <f ca="1"/>
        <v>5</v>
      </c>
      <c r="G117">
        <f t="shared" ca="1" si="7"/>
        <v>3</v>
      </c>
      <c r="H117">
        <f t="shared" ca="1" si="8"/>
        <v>8</v>
      </c>
      <c r="I117">
        <f t="shared" ca="1" si="9"/>
        <v>1</v>
      </c>
      <c r="J117">
        <f t="shared" ca="1" si="10"/>
        <v>3</v>
      </c>
      <c r="K117" cm="1">
        <f t="array" aca="1" ref="K117" ca="1">IF(G117&gt;7,
        IF(G117&gt;H117, 1, IF(G117&lt;H117, 0, 2)),
        IF(       H117&gt;7,
                     IF(G117&gt;H117, 1, IF(G117&lt;H117, 0, 2)),
                     IF(         G117&lt;6,
                                   IF(            _xlfn.XLOOKUP(C117,'deck &amp; rules'!$D$22:$M$22,_xlfn.XLOOKUP(H117,'deck &amp; rules'!$C$23:$C$30,'deck &amp; rules'!$D$23:$M$30))="draw",
                                                     IF(I117&gt;J117,1,IF(I117&lt;J117,0,2)),
                                                     IF(I117&gt;H117,1,IF(I117&lt;H117,0,2))),
                                   IF(H117&lt;7,
                                        IF(G117&gt;J117,1,IF(G117&lt;J117,0,2)),
                                        IF(G117&gt;H117,1,IF(G117&lt;H117,0,2))
                                        )
                          )
              )
        )</f>
        <v>0</v>
      </c>
      <c r="L117">
        <f t="shared" ca="1" si="11"/>
        <v>2</v>
      </c>
      <c r="M117">
        <f t="shared" ca="1" si="12"/>
        <v>-22.400000000000013</v>
      </c>
      <c r="N117">
        <f t="shared" ca="1" si="13"/>
        <v>-35</v>
      </c>
    </row>
    <row r="118" spans="1:14" x14ac:dyDescent="0.25">
      <c r="A118">
        <f ca="1"/>
        <v>6</v>
      </c>
      <c r="B118">
        <f ca="1"/>
        <v>8</v>
      </c>
      <c r="C118">
        <f ca="1"/>
        <v>0</v>
      </c>
      <c r="D118">
        <f ca="1"/>
        <v>4</v>
      </c>
      <c r="E118">
        <f ca="1"/>
        <v>8</v>
      </c>
      <c r="F118">
        <f ca="1"/>
        <v>4</v>
      </c>
      <c r="G118">
        <f t="shared" ca="1" si="7"/>
        <v>4</v>
      </c>
      <c r="H118">
        <f t="shared" ca="1" si="8"/>
        <v>2</v>
      </c>
      <c r="I118">
        <f t="shared" ca="1" si="9"/>
        <v>4</v>
      </c>
      <c r="J118">
        <f t="shared" ca="1" si="10"/>
        <v>6</v>
      </c>
      <c r="K118" cm="1">
        <f t="array" aca="1" ref="K118" ca="1">IF(G118&gt;7,
        IF(G118&gt;H118, 1, IF(G118&lt;H118, 0, 2)),
        IF(       H118&gt;7,
                     IF(G118&gt;H118, 1, IF(G118&lt;H118, 0, 2)),
                     IF(         G118&lt;6,
                                   IF(            _xlfn.XLOOKUP(C118,'deck &amp; rules'!$D$22:$M$22,_xlfn.XLOOKUP(H118,'deck &amp; rules'!$C$23:$C$30,'deck &amp; rules'!$D$23:$M$30))="draw",
                                                     IF(I118&gt;J118,1,IF(I118&lt;J118,0,2)),
                                                     IF(I118&gt;H118,1,IF(I118&lt;H118,0,2))),
                                   IF(H118&lt;7,
                                        IF(G118&gt;J118,1,IF(G118&lt;J118,0,2)),
                                        IF(G118&gt;H118,1,IF(G118&lt;H118,0,2))
                                        )
                          )
              )
        )</f>
        <v>0</v>
      </c>
      <c r="L118">
        <f t="shared" ca="1" si="11"/>
        <v>1</v>
      </c>
      <c r="M118">
        <f t="shared" ca="1" si="12"/>
        <v>-21.450000000000014</v>
      </c>
      <c r="N118">
        <f t="shared" ca="1" si="13"/>
        <v>-36</v>
      </c>
    </row>
    <row r="119" spans="1:14" x14ac:dyDescent="0.25">
      <c r="A119">
        <f ca="1"/>
        <v>0</v>
      </c>
      <c r="B119">
        <f ca="1"/>
        <v>8</v>
      </c>
      <c r="C119">
        <f ca="1"/>
        <v>1</v>
      </c>
      <c r="D119">
        <f ca="1"/>
        <v>9</v>
      </c>
      <c r="E119">
        <f ca="1"/>
        <v>0</v>
      </c>
      <c r="F119">
        <f ca="1"/>
        <v>3</v>
      </c>
      <c r="G119">
        <f t="shared" ca="1" si="7"/>
        <v>8</v>
      </c>
      <c r="H119">
        <f t="shared" ca="1" si="8"/>
        <v>9</v>
      </c>
      <c r="I119">
        <f t="shared" ca="1" si="9"/>
        <v>9</v>
      </c>
      <c r="J119">
        <f t="shared" ca="1" si="10"/>
        <v>2</v>
      </c>
      <c r="K119" cm="1">
        <f t="array" aca="1" ref="K119" ca="1">IF(G119&gt;7,
        IF(G119&gt;H119, 1, IF(G119&lt;H119, 0, 2)),
        IF(       H119&gt;7,
                     IF(G119&gt;H119, 1, IF(G119&lt;H119, 0, 2)),
                     IF(         G119&lt;6,
                                   IF(            _xlfn.XLOOKUP(C119,'deck &amp; rules'!$D$22:$M$22,_xlfn.XLOOKUP(H119,'deck &amp; rules'!$C$23:$C$30,'deck &amp; rules'!$D$23:$M$30))="draw",
                                                     IF(I119&gt;J119,1,IF(I119&lt;J119,0,2)),
                                                     IF(I119&gt;H119,1,IF(I119&lt;H119,0,2))),
                                   IF(H119&lt;7,
                                        IF(G119&gt;J119,1,IF(G119&lt;J119,0,2)),
                                        IF(G119&gt;H119,1,IF(G119&lt;H119,0,2))
                                        )
                          )
              )
        )</f>
        <v>0</v>
      </c>
      <c r="L119">
        <f t="shared" ca="1" si="11"/>
        <v>0</v>
      </c>
      <c r="M119">
        <f t="shared" ca="1" si="12"/>
        <v>-20.500000000000014</v>
      </c>
      <c r="N119">
        <f t="shared" ca="1" si="13"/>
        <v>-37</v>
      </c>
    </row>
    <row r="120" spans="1:14" x14ac:dyDescent="0.25">
      <c r="A120">
        <f ca="1"/>
        <v>7</v>
      </c>
      <c r="B120">
        <f ca="1"/>
        <v>7</v>
      </c>
      <c r="C120">
        <f ca="1"/>
        <v>1</v>
      </c>
      <c r="D120">
        <f ca="1"/>
        <v>7</v>
      </c>
      <c r="E120">
        <f ca="1"/>
        <v>5</v>
      </c>
      <c r="F120">
        <f ca="1"/>
        <v>2</v>
      </c>
      <c r="G120">
        <f t="shared" ca="1" si="7"/>
        <v>4</v>
      </c>
      <c r="H120">
        <f t="shared" ca="1" si="8"/>
        <v>2</v>
      </c>
      <c r="I120">
        <f t="shared" ca="1" si="9"/>
        <v>5</v>
      </c>
      <c r="J120">
        <f t="shared" ca="1" si="10"/>
        <v>4</v>
      </c>
      <c r="K120" cm="1">
        <f t="array" aca="1" ref="K120" ca="1">IF(G120&gt;7,
        IF(G120&gt;H120, 1, IF(G120&lt;H120, 0, 2)),
        IF(       H120&gt;7,
                     IF(G120&gt;H120, 1, IF(G120&lt;H120, 0, 2)),
                     IF(         G120&lt;6,
                                   IF(            _xlfn.XLOOKUP(C120,'deck &amp; rules'!$D$22:$M$22,_xlfn.XLOOKUP(H120,'deck &amp; rules'!$C$23:$C$30,'deck &amp; rules'!$D$23:$M$30))="draw",
                                                     IF(I120&gt;J120,1,IF(I120&lt;J120,0,2)),
                                                     IF(I120&gt;H120,1,IF(I120&lt;H120,0,2))),
                                   IF(H120&lt;7,
                                        IF(G120&gt;J120,1,IF(G120&lt;J120,0,2)),
                                        IF(G120&gt;H120,1,IF(G120&lt;H120,0,2))
                                        )
                          )
              )
        )</f>
        <v>1</v>
      </c>
      <c r="L120">
        <f t="shared" ca="1" si="11"/>
        <v>1</v>
      </c>
      <c r="M120">
        <f t="shared" ca="1" si="12"/>
        <v>-21.500000000000014</v>
      </c>
      <c r="N120">
        <f t="shared" ca="1" si="13"/>
        <v>-38</v>
      </c>
    </row>
    <row r="121" spans="1:14" x14ac:dyDescent="0.25">
      <c r="A121">
        <f ca="1"/>
        <v>7</v>
      </c>
      <c r="B121">
        <f ca="1"/>
        <v>7</v>
      </c>
      <c r="C121">
        <f ca="1"/>
        <v>6</v>
      </c>
      <c r="D121">
        <f ca="1"/>
        <v>1</v>
      </c>
      <c r="E121">
        <f ca="1"/>
        <v>0</v>
      </c>
      <c r="F121">
        <f ca="1"/>
        <v>2</v>
      </c>
      <c r="G121">
        <f t="shared" ca="1" si="7"/>
        <v>4</v>
      </c>
      <c r="H121">
        <f t="shared" ca="1" si="8"/>
        <v>1</v>
      </c>
      <c r="I121">
        <f t="shared" ca="1" si="9"/>
        <v>0</v>
      </c>
      <c r="J121">
        <f t="shared" ca="1" si="10"/>
        <v>3</v>
      </c>
      <c r="K121" cm="1">
        <f t="array" aca="1" ref="K121" ca="1">IF(G121&gt;7,
        IF(G121&gt;H121, 1, IF(G121&lt;H121, 0, 2)),
        IF(       H121&gt;7,
                     IF(G121&gt;H121, 1, IF(G121&lt;H121, 0, 2)),
                     IF(         G121&lt;6,
                                   IF(            _xlfn.XLOOKUP(C121,'deck &amp; rules'!$D$22:$M$22,_xlfn.XLOOKUP(H121,'deck &amp; rules'!$C$23:$C$30,'deck &amp; rules'!$D$23:$M$30))="draw",
                                                     IF(I121&gt;J121,1,IF(I121&lt;J121,0,2)),
                                                     IF(I121&gt;H121,1,IF(I121&lt;H121,0,2))),
                                   IF(H121&lt;7,
                                        IF(G121&gt;J121,1,IF(G121&lt;J121,0,2)),
                                        IF(G121&gt;H121,1,IF(G121&lt;H121,0,2))
                                        )
                          )
              )
        )</f>
        <v>0</v>
      </c>
      <c r="L121">
        <f t="shared" ca="1" si="11"/>
        <v>0</v>
      </c>
      <c r="M121">
        <f t="shared" ca="1" si="12"/>
        <v>-20.550000000000015</v>
      </c>
      <c r="N121">
        <f t="shared" ca="1" si="13"/>
        <v>-39</v>
      </c>
    </row>
    <row r="122" spans="1:14" x14ac:dyDescent="0.25">
      <c r="A122">
        <f ca="1"/>
        <v>1</v>
      </c>
      <c r="B122">
        <f ca="1"/>
        <v>7</v>
      </c>
      <c r="C122">
        <f ca="1"/>
        <v>2</v>
      </c>
      <c r="D122">
        <f ca="1"/>
        <v>0</v>
      </c>
      <c r="E122">
        <f ca="1"/>
        <v>3</v>
      </c>
      <c r="F122">
        <f ca="1"/>
        <v>4</v>
      </c>
      <c r="G122">
        <f t="shared" ca="1" si="7"/>
        <v>8</v>
      </c>
      <c r="H122">
        <f t="shared" ca="1" si="8"/>
        <v>3</v>
      </c>
      <c r="I122">
        <f t="shared" ca="1" si="9"/>
        <v>0</v>
      </c>
      <c r="J122">
        <f t="shared" ca="1" si="10"/>
        <v>7</v>
      </c>
      <c r="K122" cm="1">
        <f t="array" aca="1" ref="K122" ca="1">IF(G122&gt;7,
        IF(G122&gt;H122, 1, IF(G122&lt;H122, 0, 2)),
        IF(       H122&gt;7,
                     IF(G122&gt;H122, 1, IF(G122&lt;H122, 0, 2)),
                     IF(         G122&lt;6,
                                   IF(            _xlfn.XLOOKUP(C122,'deck &amp; rules'!$D$22:$M$22,_xlfn.XLOOKUP(H122,'deck &amp; rules'!$C$23:$C$30,'deck &amp; rules'!$D$23:$M$30))="draw",
                                                     IF(I122&gt;J122,1,IF(I122&lt;J122,0,2)),
                                                     IF(I122&gt;H122,1,IF(I122&lt;H122,0,2))),
                                   IF(H122&lt;7,
                                        IF(G122&gt;J122,1,IF(G122&lt;J122,0,2)),
                                        IF(G122&gt;H122,1,IF(G122&lt;H122,0,2))
                                        )
                          )
              )
        )</f>
        <v>1</v>
      </c>
      <c r="L122">
        <f t="shared" ca="1" si="11"/>
        <v>1</v>
      </c>
      <c r="M122">
        <f t="shared" ca="1" si="12"/>
        <v>-21.550000000000015</v>
      </c>
      <c r="N122">
        <f t="shared" ca="1" si="13"/>
        <v>-40</v>
      </c>
    </row>
    <row r="123" spans="1:14" x14ac:dyDescent="0.25">
      <c r="A123">
        <f ca="1"/>
        <v>9</v>
      </c>
      <c r="B123">
        <f ca="1"/>
        <v>9</v>
      </c>
      <c r="C123">
        <f ca="1"/>
        <v>6</v>
      </c>
      <c r="D123">
        <f ca="1"/>
        <v>8</v>
      </c>
      <c r="E123">
        <f ca="1"/>
        <v>6</v>
      </c>
      <c r="F123">
        <f ca="1"/>
        <v>3</v>
      </c>
      <c r="G123">
        <f t="shared" ca="1" si="7"/>
        <v>8</v>
      </c>
      <c r="H123">
        <f t="shared" ca="1" si="8"/>
        <v>4</v>
      </c>
      <c r="I123">
        <f t="shared" ca="1" si="9"/>
        <v>4</v>
      </c>
      <c r="J123">
        <f t="shared" ca="1" si="10"/>
        <v>7</v>
      </c>
      <c r="K123" cm="1">
        <f t="array" aca="1" ref="K123" ca="1">IF(G123&gt;7,
        IF(G123&gt;H123, 1, IF(G123&lt;H123, 0, 2)),
        IF(       H123&gt;7,
                     IF(G123&gt;H123, 1, IF(G123&lt;H123, 0, 2)),
                     IF(         G123&lt;6,
                                   IF(            _xlfn.XLOOKUP(C123,'deck &amp; rules'!$D$22:$M$22,_xlfn.XLOOKUP(H123,'deck &amp; rules'!$C$23:$C$30,'deck &amp; rules'!$D$23:$M$30))="draw",
                                                     IF(I123&gt;J123,1,IF(I123&lt;J123,0,2)),
                                                     IF(I123&gt;H123,1,IF(I123&lt;H123,0,2))),
                                   IF(H123&lt;7,
                                        IF(G123&gt;J123,1,IF(G123&lt;J123,0,2)),
                                        IF(G123&gt;H123,1,IF(G123&lt;H123,0,2))
                                        )
                          )
              )
        )</f>
        <v>1</v>
      </c>
      <c r="L123">
        <f t="shared" ca="1" si="11"/>
        <v>2</v>
      </c>
      <c r="M123">
        <f t="shared" ca="1" si="12"/>
        <v>-22.550000000000015</v>
      </c>
      <c r="N123">
        <f t="shared" ca="1" si="13"/>
        <v>-41</v>
      </c>
    </row>
    <row r="124" spans="1:14" x14ac:dyDescent="0.25">
      <c r="A124">
        <f ca="1"/>
        <v>8</v>
      </c>
      <c r="B124">
        <f ca="1"/>
        <v>2</v>
      </c>
      <c r="C124">
        <f ca="1"/>
        <v>0</v>
      </c>
      <c r="D124">
        <f ca="1"/>
        <v>7</v>
      </c>
      <c r="E124">
        <f ca="1"/>
        <v>0</v>
      </c>
      <c r="F124">
        <f ca="1"/>
        <v>6</v>
      </c>
      <c r="G124">
        <f t="shared" ca="1" si="7"/>
        <v>0</v>
      </c>
      <c r="H124">
        <f t="shared" ca="1" si="8"/>
        <v>7</v>
      </c>
      <c r="I124">
        <f t="shared" ca="1" si="9"/>
        <v>0</v>
      </c>
      <c r="J124">
        <f t="shared" ca="1" si="10"/>
        <v>3</v>
      </c>
      <c r="K124" cm="1">
        <f t="array" aca="1" ref="K124" ca="1">IF(G124&gt;7,
        IF(G124&gt;H124, 1, IF(G124&lt;H124, 0, 2)),
        IF(       H124&gt;7,
                     IF(G124&gt;H124, 1, IF(G124&lt;H124, 0, 2)),
                     IF(         G124&lt;6,
                                   IF(            _xlfn.XLOOKUP(C124,'deck &amp; rules'!$D$22:$M$22,_xlfn.XLOOKUP(H124,'deck &amp; rules'!$C$23:$C$30,'deck &amp; rules'!$D$23:$M$30))="draw",
                                                     IF(I124&gt;J124,1,IF(I124&lt;J124,0,2)),
                                                     IF(I124&gt;H124,1,IF(I124&lt;H124,0,2))),
                                   IF(H124&lt;7,
                                        IF(G124&gt;J124,1,IF(G124&lt;J124,0,2)),
                                        IF(G124&gt;H124,1,IF(G124&lt;H124,0,2))
                                        )
                          )
              )
        )</f>
        <v>0</v>
      </c>
      <c r="L124">
        <f t="shared" ca="1" si="11"/>
        <v>1</v>
      </c>
      <c r="M124">
        <f t="shared" ca="1" si="12"/>
        <v>-21.600000000000016</v>
      </c>
      <c r="N124">
        <f t="shared" ca="1" si="13"/>
        <v>-42</v>
      </c>
    </row>
    <row r="125" spans="1:14" x14ac:dyDescent="0.25">
      <c r="A125">
        <f ca="1"/>
        <v>9</v>
      </c>
      <c r="B125">
        <f ca="1"/>
        <v>0</v>
      </c>
      <c r="C125">
        <f ca="1"/>
        <v>0</v>
      </c>
      <c r="D125">
        <f ca="1"/>
        <v>1</v>
      </c>
      <c r="E125">
        <f ca="1"/>
        <v>0</v>
      </c>
      <c r="F125">
        <f ca="1"/>
        <v>6</v>
      </c>
      <c r="G125">
        <f t="shared" ca="1" si="7"/>
        <v>9</v>
      </c>
      <c r="H125">
        <f t="shared" ca="1" si="8"/>
        <v>1</v>
      </c>
      <c r="I125">
        <f t="shared" ca="1" si="9"/>
        <v>9</v>
      </c>
      <c r="J125">
        <f t="shared" ca="1" si="10"/>
        <v>7</v>
      </c>
      <c r="K125" cm="1">
        <f t="array" aca="1" ref="K125" ca="1">IF(G125&gt;7,
        IF(G125&gt;H125, 1, IF(G125&lt;H125, 0, 2)),
        IF(       H125&gt;7,
                     IF(G125&gt;H125, 1, IF(G125&lt;H125, 0, 2)),
                     IF(         G125&lt;6,
                                   IF(            _xlfn.XLOOKUP(C125,'deck &amp; rules'!$D$22:$M$22,_xlfn.XLOOKUP(H125,'deck &amp; rules'!$C$23:$C$30,'deck &amp; rules'!$D$23:$M$30))="draw",
                                                     IF(I125&gt;J125,1,IF(I125&lt;J125,0,2)),
                                                     IF(I125&gt;H125,1,IF(I125&lt;H125,0,2))),
                                   IF(H125&lt;7,
                                        IF(G125&gt;J125,1,IF(G125&lt;J125,0,2)),
                                        IF(G125&gt;H125,1,IF(G125&lt;H125,0,2))
                                        )
                          )
              )
        )</f>
        <v>1</v>
      </c>
      <c r="L125">
        <f t="shared" ca="1" si="11"/>
        <v>2</v>
      </c>
      <c r="M125">
        <f t="shared" ca="1" si="12"/>
        <v>-22.600000000000016</v>
      </c>
      <c r="N125">
        <f t="shared" ca="1" si="13"/>
        <v>-43</v>
      </c>
    </row>
    <row r="126" spans="1:14" x14ac:dyDescent="0.25">
      <c r="A126">
        <f ca="1"/>
        <v>0</v>
      </c>
      <c r="B126">
        <f ca="1"/>
        <v>4</v>
      </c>
      <c r="C126">
        <f ca="1"/>
        <v>1</v>
      </c>
      <c r="D126">
        <f ca="1"/>
        <v>2</v>
      </c>
      <c r="E126">
        <f ca="1"/>
        <v>2</v>
      </c>
      <c r="F126">
        <f ca="1"/>
        <v>2</v>
      </c>
      <c r="G126">
        <f t="shared" ca="1" si="7"/>
        <v>4</v>
      </c>
      <c r="H126">
        <f t="shared" ca="1" si="8"/>
        <v>4</v>
      </c>
      <c r="I126">
        <f t="shared" ca="1" si="9"/>
        <v>5</v>
      </c>
      <c r="J126">
        <f t="shared" ca="1" si="10"/>
        <v>6</v>
      </c>
      <c r="K126" cm="1">
        <f t="array" aca="1" ref="K126" ca="1">IF(G126&gt;7,
        IF(G126&gt;H126, 1, IF(G126&lt;H126, 0, 2)),
        IF(       H126&gt;7,
                     IF(G126&gt;H126, 1, IF(G126&lt;H126, 0, 2)),
                     IF(         G126&lt;6,
                                   IF(            _xlfn.XLOOKUP(C126,'deck &amp; rules'!$D$22:$M$22,_xlfn.XLOOKUP(H126,'deck &amp; rules'!$C$23:$C$30,'deck &amp; rules'!$D$23:$M$30))="draw",
                                                     IF(I126&gt;J126,1,IF(I126&lt;J126,0,2)),
                                                     IF(I126&gt;H126,1,IF(I126&lt;H126,0,2))),
                                   IF(H126&lt;7,
                                        IF(G126&gt;J126,1,IF(G126&lt;J126,0,2)),
                                        IF(G126&gt;H126,1,IF(G126&lt;H126,0,2))
                                        )
                          )
              )
        )</f>
        <v>1</v>
      </c>
      <c r="L126">
        <f t="shared" ca="1" si="11"/>
        <v>3</v>
      </c>
      <c r="M126">
        <f t="shared" ca="1" si="12"/>
        <v>-23.600000000000016</v>
      </c>
      <c r="N126">
        <f t="shared" ca="1" si="13"/>
        <v>-44</v>
      </c>
    </row>
    <row r="127" spans="1:14" x14ac:dyDescent="0.25">
      <c r="A127">
        <f ca="1"/>
        <v>5</v>
      </c>
      <c r="B127">
        <f ca="1"/>
        <v>3</v>
      </c>
      <c r="C127">
        <f ca="1"/>
        <v>5</v>
      </c>
      <c r="D127">
        <f ca="1"/>
        <v>2</v>
      </c>
      <c r="E127">
        <f ca="1"/>
        <v>5</v>
      </c>
      <c r="F127">
        <f ca="1"/>
        <v>9</v>
      </c>
      <c r="G127">
        <f t="shared" ca="1" si="7"/>
        <v>8</v>
      </c>
      <c r="H127">
        <f t="shared" ca="1" si="8"/>
        <v>7</v>
      </c>
      <c r="I127">
        <f t="shared" ca="1" si="9"/>
        <v>3</v>
      </c>
      <c r="J127">
        <f t="shared" ca="1" si="10"/>
        <v>6</v>
      </c>
      <c r="K127" cm="1">
        <f t="array" aca="1" ref="K127" ca="1">IF(G127&gt;7,
        IF(G127&gt;H127, 1, IF(G127&lt;H127, 0, 2)),
        IF(       H127&gt;7,
                     IF(G127&gt;H127, 1, IF(G127&lt;H127, 0, 2)),
                     IF(         G127&lt;6,
                                   IF(            _xlfn.XLOOKUP(C127,'deck &amp; rules'!$D$22:$M$22,_xlfn.XLOOKUP(H127,'deck &amp; rules'!$C$23:$C$30,'deck &amp; rules'!$D$23:$M$30))="draw",
                                                     IF(I127&gt;J127,1,IF(I127&lt;J127,0,2)),
                                                     IF(I127&gt;H127,1,IF(I127&lt;H127,0,2))),
                                   IF(H127&lt;7,
                                        IF(G127&gt;J127,1,IF(G127&lt;J127,0,2)),
                                        IF(G127&gt;H127,1,IF(G127&lt;H127,0,2))
                                        )
                          )
              )
        )</f>
        <v>1</v>
      </c>
      <c r="L127">
        <f t="shared" ca="1" si="11"/>
        <v>4</v>
      </c>
      <c r="M127">
        <f t="shared" ca="1" si="12"/>
        <v>-24.600000000000016</v>
      </c>
      <c r="N127">
        <f t="shared" ca="1" si="13"/>
        <v>-45</v>
      </c>
    </row>
    <row r="128" spans="1:14" x14ac:dyDescent="0.25">
      <c r="A128">
        <f ca="1"/>
        <v>0</v>
      </c>
      <c r="B128">
        <f ca="1"/>
        <v>0</v>
      </c>
      <c r="C128">
        <f ca="1"/>
        <v>5</v>
      </c>
      <c r="D128">
        <f ca="1"/>
        <v>7</v>
      </c>
      <c r="E128">
        <f ca="1"/>
        <v>8</v>
      </c>
      <c r="F128">
        <f ca="1"/>
        <v>6</v>
      </c>
      <c r="G128">
        <f t="shared" ca="1" si="7"/>
        <v>0</v>
      </c>
      <c r="H128">
        <f t="shared" ca="1" si="8"/>
        <v>5</v>
      </c>
      <c r="I128">
        <f t="shared" ca="1" si="9"/>
        <v>5</v>
      </c>
      <c r="J128">
        <f t="shared" ca="1" si="10"/>
        <v>1</v>
      </c>
      <c r="K128" cm="1">
        <f t="array" aca="1" ref="K128" ca="1">IF(G128&gt;7,
        IF(G128&gt;H128, 1, IF(G128&lt;H128, 0, 2)),
        IF(       H128&gt;7,
                     IF(G128&gt;H128, 1, IF(G128&lt;H128, 0, 2)),
                     IF(         G128&lt;6,
                                   IF(            _xlfn.XLOOKUP(C128,'deck &amp; rules'!$D$22:$M$22,_xlfn.XLOOKUP(H128,'deck &amp; rules'!$C$23:$C$30,'deck &amp; rules'!$D$23:$M$30))="draw",
                                                     IF(I128&gt;J128,1,IF(I128&lt;J128,0,2)),
                                                     IF(I128&gt;H128,1,IF(I128&lt;H128,0,2))),
                                   IF(H128&lt;7,
                                        IF(G128&gt;J128,1,IF(G128&lt;J128,0,2)),
                                        IF(G128&gt;H128,1,IF(G128&lt;H128,0,2))
                                        )
                          )
              )
        )</f>
        <v>1</v>
      </c>
      <c r="L128">
        <f t="shared" ca="1" si="11"/>
        <v>5</v>
      </c>
      <c r="M128">
        <f t="shared" ca="1" si="12"/>
        <v>-25.600000000000016</v>
      </c>
      <c r="N128">
        <f t="shared" ca="1" si="13"/>
        <v>-46</v>
      </c>
    </row>
    <row r="129" spans="1:14" x14ac:dyDescent="0.25">
      <c r="A129">
        <f ca="1"/>
        <v>0</v>
      </c>
      <c r="B129">
        <f ca="1"/>
        <v>4</v>
      </c>
      <c r="C129">
        <f ca="1"/>
        <v>2</v>
      </c>
      <c r="D129">
        <f ca="1"/>
        <v>0</v>
      </c>
      <c r="E129">
        <f ca="1"/>
        <v>0</v>
      </c>
      <c r="F129">
        <f ca="1"/>
        <v>7</v>
      </c>
      <c r="G129">
        <f t="shared" ca="1" si="7"/>
        <v>4</v>
      </c>
      <c r="H129">
        <f t="shared" ca="1" si="8"/>
        <v>0</v>
      </c>
      <c r="I129">
        <f t="shared" ca="1" si="9"/>
        <v>6</v>
      </c>
      <c r="J129">
        <f t="shared" ca="1" si="10"/>
        <v>7</v>
      </c>
      <c r="K129" cm="1">
        <f t="array" aca="1" ref="K129" ca="1">IF(G129&gt;7,
        IF(G129&gt;H129, 1, IF(G129&lt;H129, 0, 2)),
        IF(       H129&gt;7,
                     IF(G129&gt;H129, 1, IF(G129&lt;H129, 0, 2)),
                     IF(         G129&lt;6,
                                   IF(            _xlfn.XLOOKUP(C129,'deck &amp; rules'!$D$22:$M$22,_xlfn.XLOOKUP(H129,'deck &amp; rules'!$C$23:$C$30,'deck &amp; rules'!$D$23:$M$30))="draw",
                                                     IF(I129&gt;J129,1,IF(I129&lt;J129,0,2)),
                                                     IF(I129&gt;H129,1,IF(I129&lt;H129,0,2))),
                                   IF(H129&lt;7,
                                        IF(G129&gt;J129,1,IF(G129&lt;J129,0,2)),
                                        IF(G129&gt;H129,1,IF(G129&lt;H129,0,2))
                                        )
                          )
              )
        )</f>
        <v>0</v>
      </c>
      <c r="L129">
        <f t="shared" ca="1" si="11"/>
        <v>4</v>
      </c>
      <c r="M129">
        <f t="shared" ca="1" si="12"/>
        <v>-24.650000000000016</v>
      </c>
      <c r="N129">
        <f t="shared" ca="1" si="13"/>
        <v>-47</v>
      </c>
    </row>
    <row r="130" spans="1:14" x14ac:dyDescent="0.25">
      <c r="A130">
        <f ca="1"/>
        <v>0</v>
      </c>
      <c r="B130">
        <f ca="1"/>
        <v>0</v>
      </c>
      <c r="C130">
        <f ca="1"/>
        <v>0</v>
      </c>
      <c r="D130">
        <f ca="1"/>
        <v>7</v>
      </c>
      <c r="E130">
        <f ca="1"/>
        <v>0</v>
      </c>
      <c r="F130">
        <f ca="1"/>
        <v>1</v>
      </c>
      <c r="G130">
        <f t="shared" ca="1" si="7"/>
        <v>0</v>
      </c>
      <c r="H130">
        <f t="shared" ca="1" si="8"/>
        <v>7</v>
      </c>
      <c r="I130">
        <f t="shared" ca="1" si="9"/>
        <v>0</v>
      </c>
      <c r="J130">
        <f t="shared" ca="1" si="10"/>
        <v>8</v>
      </c>
      <c r="K130" cm="1">
        <f t="array" aca="1" ref="K130" ca="1">IF(G130&gt;7,
        IF(G130&gt;H130, 1, IF(G130&lt;H130, 0, 2)),
        IF(       H130&gt;7,
                     IF(G130&gt;H130, 1, IF(G130&lt;H130, 0, 2)),
                     IF(         G130&lt;6,
                                   IF(            _xlfn.XLOOKUP(C130,'deck &amp; rules'!$D$22:$M$22,_xlfn.XLOOKUP(H130,'deck &amp; rules'!$C$23:$C$30,'deck &amp; rules'!$D$23:$M$30))="draw",
                                                     IF(I130&gt;J130,1,IF(I130&lt;J130,0,2)),
                                                     IF(I130&gt;H130,1,IF(I130&lt;H130,0,2))),
                                   IF(H130&lt;7,
                                        IF(G130&gt;J130,1,IF(G130&lt;J130,0,2)),
                                        IF(G130&gt;H130,1,IF(G130&lt;H130,0,2))
                                        )
                          )
              )
        )</f>
        <v>0</v>
      </c>
      <c r="L130">
        <f t="shared" ca="1" si="11"/>
        <v>3</v>
      </c>
      <c r="M130">
        <f t="shared" ca="1" si="12"/>
        <v>-23.700000000000017</v>
      </c>
      <c r="N130">
        <f t="shared" ca="1" si="13"/>
        <v>-48</v>
      </c>
    </row>
    <row r="131" spans="1:14" x14ac:dyDescent="0.25">
      <c r="A131">
        <f ca="1"/>
        <v>6</v>
      </c>
      <c r="B131">
        <f ca="1"/>
        <v>5</v>
      </c>
      <c r="C131">
        <f ca="1"/>
        <v>5</v>
      </c>
      <c r="D131">
        <f ca="1"/>
        <v>9</v>
      </c>
      <c r="E131">
        <f ca="1"/>
        <v>5</v>
      </c>
      <c r="F131">
        <f ca="1"/>
        <v>0</v>
      </c>
      <c r="G131">
        <f t="shared" ref="G131:G194" ca="1" si="14">IF(A131+B131&gt;9,A131+B131-10,A131+B131)</f>
        <v>1</v>
      </c>
      <c r="H131">
        <f t="shared" ref="H131:H194" ca="1" si="15">IF(D131+E131&gt;9,D131+E131-10,D131+E131)</f>
        <v>4</v>
      </c>
      <c r="I131">
        <f t="shared" ref="I131:I194" ca="1" si="16">IF(G131+C131&gt;9,G131+C131-10,G131+C131)</f>
        <v>6</v>
      </c>
      <c r="J131">
        <f t="shared" ref="J131:J194" ca="1" si="17">IF(H131+F131&gt;9,H131+F131-10,H131+F131)</f>
        <v>4</v>
      </c>
      <c r="K131" cm="1">
        <f t="array" aca="1" ref="K131" ca="1">IF(G131&gt;7,
        IF(G131&gt;H131, 1, IF(G131&lt;H131, 0, 2)),
        IF(       H131&gt;7,
                     IF(G131&gt;H131, 1, IF(G131&lt;H131, 0, 2)),
                     IF(         G131&lt;6,
                                   IF(            _xlfn.XLOOKUP(C131,'deck &amp; rules'!$D$22:$M$22,_xlfn.XLOOKUP(H131,'deck &amp; rules'!$C$23:$C$30,'deck &amp; rules'!$D$23:$M$30))="draw",
                                                     IF(I131&gt;J131,1,IF(I131&lt;J131,0,2)),
                                                     IF(I131&gt;H131,1,IF(I131&lt;H131,0,2))),
                                   IF(H131&lt;7,
                                        IF(G131&gt;J131,1,IF(G131&lt;J131,0,2)),
                                        IF(G131&gt;H131,1,IF(G131&lt;H131,0,2))
                                        )
                          )
              )
        )</f>
        <v>1</v>
      </c>
      <c r="L131">
        <f t="shared" ca="1" si="11"/>
        <v>4</v>
      </c>
      <c r="M131">
        <f t="shared" ca="1" si="12"/>
        <v>-24.700000000000017</v>
      </c>
      <c r="N131">
        <f t="shared" ca="1" si="13"/>
        <v>-49</v>
      </c>
    </row>
    <row r="132" spans="1:14" x14ac:dyDescent="0.25">
      <c r="A132">
        <f ca="1"/>
        <v>0</v>
      </c>
      <c r="B132">
        <f ca="1"/>
        <v>5</v>
      </c>
      <c r="C132">
        <f ca="1"/>
        <v>8</v>
      </c>
      <c r="D132">
        <f ca="1"/>
        <v>4</v>
      </c>
      <c r="E132">
        <f ca="1"/>
        <v>3</v>
      </c>
      <c r="F132">
        <f ca="1"/>
        <v>0</v>
      </c>
      <c r="G132">
        <f t="shared" ca="1" si="14"/>
        <v>5</v>
      </c>
      <c r="H132">
        <f t="shared" ca="1" si="15"/>
        <v>7</v>
      </c>
      <c r="I132">
        <f t="shared" ca="1" si="16"/>
        <v>3</v>
      </c>
      <c r="J132">
        <f t="shared" ca="1" si="17"/>
        <v>7</v>
      </c>
      <c r="K132" cm="1">
        <f t="array" aca="1" ref="K132" ca="1">IF(G132&gt;7,
        IF(G132&gt;H132, 1, IF(G132&lt;H132, 0, 2)),
        IF(       H132&gt;7,
                     IF(G132&gt;H132, 1, IF(G132&lt;H132, 0, 2)),
                     IF(         G132&lt;6,
                                   IF(            _xlfn.XLOOKUP(C132,'deck &amp; rules'!$D$22:$M$22,_xlfn.XLOOKUP(H132,'deck &amp; rules'!$C$23:$C$30,'deck &amp; rules'!$D$23:$M$30))="draw",
                                                     IF(I132&gt;J132,1,IF(I132&lt;J132,0,2)),
                                                     IF(I132&gt;H132,1,IF(I132&lt;H132,0,2))),
                                   IF(H132&lt;7,
                                        IF(G132&gt;J132,1,IF(G132&lt;J132,0,2)),
                                        IF(G132&gt;H132,1,IF(G132&lt;H132,0,2))
                                        )
                          )
              )
        )</f>
        <v>0</v>
      </c>
      <c r="L132">
        <f t="shared" ref="L132:L195" ca="1" si="18">IF(K132=1,L131+1,L131-1)</f>
        <v>3</v>
      </c>
      <c r="M132">
        <f t="shared" ref="M132:M195" ca="1" si="19">IF(K132=0,M131+19/20,M131-1)</f>
        <v>-23.750000000000018</v>
      </c>
      <c r="N132">
        <f t="shared" ref="N132:N195" ca="1" si="20">IF(K132=2,N131+8,N131-1)</f>
        <v>-50</v>
      </c>
    </row>
    <row r="133" spans="1:14" x14ac:dyDescent="0.25">
      <c r="A133">
        <f ca="1"/>
        <v>8</v>
      </c>
      <c r="B133">
        <f ca="1"/>
        <v>8</v>
      </c>
      <c r="C133">
        <f ca="1"/>
        <v>0</v>
      </c>
      <c r="D133">
        <f ca="1"/>
        <v>0</v>
      </c>
      <c r="E133">
        <f ca="1"/>
        <v>0</v>
      </c>
      <c r="F133">
        <f ca="1"/>
        <v>5</v>
      </c>
      <c r="G133">
        <f t="shared" ca="1" si="14"/>
        <v>6</v>
      </c>
      <c r="H133">
        <f t="shared" ca="1" si="15"/>
        <v>0</v>
      </c>
      <c r="I133">
        <f t="shared" ca="1" si="16"/>
        <v>6</v>
      </c>
      <c r="J133">
        <f t="shared" ca="1" si="17"/>
        <v>5</v>
      </c>
      <c r="K133" cm="1">
        <f t="array" aca="1" ref="K133" ca="1">IF(G133&gt;7,
        IF(G133&gt;H133, 1, IF(G133&lt;H133, 0, 2)),
        IF(       H133&gt;7,
                     IF(G133&gt;H133, 1, IF(G133&lt;H133, 0, 2)),
                     IF(         G133&lt;6,
                                   IF(            _xlfn.XLOOKUP(C133,'deck &amp; rules'!$D$22:$M$22,_xlfn.XLOOKUP(H133,'deck &amp; rules'!$C$23:$C$30,'deck &amp; rules'!$D$23:$M$30))="draw",
                                                     IF(I133&gt;J133,1,IF(I133&lt;J133,0,2)),
                                                     IF(I133&gt;H133,1,IF(I133&lt;H133,0,2))),
                                   IF(H133&lt;7,
                                        IF(G133&gt;J133,1,IF(G133&lt;J133,0,2)),
                                        IF(G133&gt;H133,1,IF(G133&lt;H133,0,2))
                                        )
                          )
              )
        )</f>
        <v>1</v>
      </c>
      <c r="L133">
        <f t="shared" ca="1" si="18"/>
        <v>4</v>
      </c>
      <c r="M133">
        <f t="shared" ca="1" si="19"/>
        <v>-24.750000000000018</v>
      </c>
      <c r="N133">
        <f t="shared" ca="1" si="20"/>
        <v>-51</v>
      </c>
    </row>
    <row r="134" spans="1:14" x14ac:dyDescent="0.25">
      <c r="A134">
        <f ca="1"/>
        <v>0</v>
      </c>
      <c r="B134">
        <f ca="1"/>
        <v>5</v>
      </c>
      <c r="C134">
        <f ca="1"/>
        <v>0</v>
      </c>
      <c r="D134">
        <f ca="1"/>
        <v>7</v>
      </c>
      <c r="E134">
        <f ca="1"/>
        <v>8</v>
      </c>
      <c r="F134">
        <f ca="1"/>
        <v>0</v>
      </c>
      <c r="G134">
        <f t="shared" ca="1" si="14"/>
        <v>5</v>
      </c>
      <c r="H134">
        <f t="shared" ca="1" si="15"/>
        <v>5</v>
      </c>
      <c r="I134">
        <f t="shared" ca="1" si="16"/>
        <v>5</v>
      </c>
      <c r="J134">
        <f t="shared" ca="1" si="17"/>
        <v>5</v>
      </c>
      <c r="K134" cm="1">
        <f t="array" aca="1" ref="K134" ca="1">IF(G134&gt;7,
        IF(G134&gt;H134, 1, IF(G134&lt;H134, 0, 2)),
        IF(       H134&gt;7,
                     IF(G134&gt;H134, 1, IF(G134&lt;H134, 0, 2)),
                     IF(         G134&lt;6,
                                   IF(            _xlfn.XLOOKUP(C134,'deck &amp; rules'!$D$22:$M$22,_xlfn.XLOOKUP(H134,'deck &amp; rules'!$C$23:$C$30,'deck &amp; rules'!$D$23:$M$30))="draw",
                                                     IF(I134&gt;J134,1,IF(I134&lt;J134,0,2)),
                                                     IF(I134&gt;H134,1,IF(I134&lt;H134,0,2))),
                                   IF(H134&lt;7,
                                        IF(G134&gt;J134,1,IF(G134&lt;J134,0,2)),
                                        IF(G134&gt;H134,1,IF(G134&lt;H134,0,2))
                                        )
                          )
              )
        )</f>
        <v>2</v>
      </c>
      <c r="L134">
        <f t="shared" ca="1" si="18"/>
        <v>3</v>
      </c>
      <c r="M134">
        <f t="shared" ca="1" si="19"/>
        <v>-25.750000000000018</v>
      </c>
      <c r="N134">
        <f t="shared" ca="1" si="20"/>
        <v>-43</v>
      </c>
    </row>
    <row r="135" spans="1:14" x14ac:dyDescent="0.25">
      <c r="A135">
        <f ca="1"/>
        <v>7</v>
      </c>
      <c r="B135">
        <f ca="1"/>
        <v>2</v>
      </c>
      <c r="C135">
        <f ca="1"/>
        <v>6</v>
      </c>
      <c r="D135">
        <f ca="1"/>
        <v>0</v>
      </c>
      <c r="E135">
        <f ca="1"/>
        <v>5</v>
      </c>
      <c r="F135">
        <f ca="1"/>
        <v>2</v>
      </c>
      <c r="G135">
        <f t="shared" ca="1" si="14"/>
        <v>9</v>
      </c>
      <c r="H135">
        <f t="shared" ca="1" si="15"/>
        <v>5</v>
      </c>
      <c r="I135">
        <f t="shared" ca="1" si="16"/>
        <v>5</v>
      </c>
      <c r="J135">
        <f t="shared" ca="1" si="17"/>
        <v>7</v>
      </c>
      <c r="K135" cm="1">
        <f t="array" aca="1" ref="K135" ca="1">IF(G135&gt;7,
        IF(G135&gt;H135, 1, IF(G135&lt;H135, 0, 2)),
        IF(       H135&gt;7,
                     IF(G135&gt;H135, 1, IF(G135&lt;H135, 0, 2)),
                     IF(         G135&lt;6,
                                   IF(            _xlfn.XLOOKUP(C135,'deck &amp; rules'!$D$22:$M$22,_xlfn.XLOOKUP(H135,'deck &amp; rules'!$C$23:$C$30,'deck &amp; rules'!$D$23:$M$30))="draw",
                                                     IF(I135&gt;J135,1,IF(I135&lt;J135,0,2)),
                                                     IF(I135&gt;H135,1,IF(I135&lt;H135,0,2))),
                                   IF(H135&lt;7,
                                        IF(G135&gt;J135,1,IF(G135&lt;J135,0,2)),
                                        IF(G135&gt;H135,1,IF(G135&lt;H135,0,2))
                                        )
                          )
              )
        )</f>
        <v>1</v>
      </c>
      <c r="L135">
        <f t="shared" ca="1" si="18"/>
        <v>4</v>
      </c>
      <c r="M135">
        <f t="shared" ca="1" si="19"/>
        <v>-26.750000000000018</v>
      </c>
      <c r="N135">
        <f t="shared" ca="1" si="20"/>
        <v>-44</v>
      </c>
    </row>
    <row r="136" spans="1:14" x14ac:dyDescent="0.25">
      <c r="A136">
        <f ca="1"/>
        <v>0</v>
      </c>
      <c r="B136">
        <f ca="1"/>
        <v>6</v>
      </c>
      <c r="C136">
        <f ca="1"/>
        <v>6</v>
      </c>
      <c r="D136">
        <f ca="1"/>
        <v>9</v>
      </c>
      <c r="E136">
        <f ca="1"/>
        <v>0</v>
      </c>
      <c r="F136">
        <f ca="1"/>
        <v>0</v>
      </c>
      <c r="G136">
        <f t="shared" ca="1" si="14"/>
        <v>6</v>
      </c>
      <c r="H136">
        <f t="shared" ca="1" si="15"/>
        <v>9</v>
      </c>
      <c r="I136">
        <f t="shared" ca="1" si="16"/>
        <v>2</v>
      </c>
      <c r="J136">
        <f t="shared" ca="1" si="17"/>
        <v>9</v>
      </c>
      <c r="K136" cm="1">
        <f t="array" aca="1" ref="K136" ca="1">IF(G136&gt;7,
        IF(G136&gt;H136, 1, IF(G136&lt;H136, 0, 2)),
        IF(       H136&gt;7,
                     IF(G136&gt;H136, 1, IF(G136&lt;H136, 0, 2)),
                     IF(         G136&lt;6,
                                   IF(            _xlfn.XLOOKUP(C136,'deck &amp; rules'!$D$22:$M$22,_xlfn.XLOOKUP(H136,'deck &amp; rules'!$C$23:$C$30,'deck &amp; rules'!$D$23:$M$30))="draw",
                                                     IF(I136&gt;J136,1,IF(I136&lt;J136,0,2)),
                                                     IF(I136&gt;H136,1,IF(I136&lt;H136,0,2))),
                                   IF(H136&lt;7,
                                        IF(G136&gt;J136,1,IF(G136&lt;J136,0,2)),
                                        IF(G136&gt;H136,1,IF(G136&lt;H136,0,2))
                                        )
                          )
              )
        )</f>
        <v>0</v>
      </c>
      <c r="L136">
        <f t="shared" ca="1" si="18"/>
        <v>3</v>
      </c>
      <c r="M136">
        <f t="shared" ca="1" si="19"/>
        <v>-25.800000000000018</v>
      </c>
      <c r="N136">
        <f t="shared" ca="1" si="20"/>
        <v>-45</v>
      </c>
    </row>
    <row r="137" spans="1:14" x14ac:dyDescent="0.25">
      <c r="A137">
        <f ca="1"/>
        <v>3</v>
      </c>
      <c r="B137">
        <f ca="1"/>
        <v>3</v>
      </c>
      <c r="C137">
        <f ca="1"/>
        <v>3</v>
      </c>
      <c r="D137">
        <f ca="1"/>
        <v>3</v>
      </c>
      <c r="E137">
        <f ca="1"/>
        <v>7</v>
      </c>
      <c r="F137">
        <f ca="1"/>
        <v>0</v>
      </c>
      <c r="G137">
        <f t="shared" ca="1" si="14"/>
        <v>6</v>
      </c>
      <c r="H137">
        <f t="shared" ca="1" si="15"/>
        <v>0</v>
      </c>
      <c r="I137">
        <f t="shared" ca="1" si="16"/>
        <v>9</v>
      </c>
      <c r="J137">
        <f t="shared" ca="1" si="17"/>
        <v>0</v>
      </c>
      <c r="K137" cm="1">
        <f t="array" aca="1" ref="K137" ca="1">IF(G137&gt;7,
        IF(G137&gt;H137, 1, IF(G137&lt;H137, 0, 2)),
        IF(       H137&gt;7,
                     IF(G137&gt;H137, 1, IF(G137&lt;H137, 0, 2)),
                     IF(         G137&lt;6,
                                   IF(            _xlfn.XLOOKUP(C137,'deck &amp; rules'!$D$22:$M$22,_xlfn.XLOOKUP(H137,'deck &amp; rules'!$C$23:$C$30,'deck &amp; rules'!$D$23:$M$30))="draw",
                                                     IF(I137&gt;J137,1,IF(I137&lt;J137,0,2)),
                                                     IF(I137&gt;H137,1,IF(I137&lt;H137,0,2))),
                                   IF(H137&lt;7,
                                        IF(G137&gt;J137,1,IF(G137&lt;J137,0,2)),
                                        IF(G137&gt;H137,1,IF(G137&lt;H137,0,2))
                                        )
                          )
              )
        )</f>
        <v>1</v>
      </c>
      <c r="L137">
        <f t="shared" ca="1" si="18"/>
        <v>4</v>
      </c>
      <c r="M137">
        <f t="shared" ca="1" si="19"/>
        <v>-26.800000000000018</v>
      </c>
      <c r="N137">
        <f t="shared" ca="1" si="20"/>
        <v>-46</v>
      </c>
    </row>
    <row r="138" spans="1:14" x14ac:dyDescent="0.25">
      <c r="A138">
        <f ca="1"/>
        <v>0</v>
      </c>
      <c r="B138">
        <f ca="1"/>
        <v>0</v>
      </c>
      <c r="C138">
        <f ca="1"/>
        <v>0</v>
      </c>
      <c r="D138">
        <f ca="1"/>
        <v>0</v>
      </c>
      <c r="E138">
        <f ca="1"/>
        <v>0</v>
      </c>
      <c r="F138">
        <f ca="1"/>
        <v>8</v>
      </c>
      <c r="G138">
        <f t="shared" ca="1" si="14"/>
        <v>0</v>
      </c>
      <c r="H138">
        <f t="shared" ca="1" si="15"/>
        <v>0</v>
      </c>
      <c r="I138">
        <f t="shared" ca="1" si="16"/>
        <v>0</v>
      </c>
      <c r="J138">
        <f t="shared" ca="1" si="17"/>
        <v>8</v>
      </c>
      <c r="K138" cm="1">
        <f t="array" aca="1" ref="K138" ca="1">IF(G138&gt;7,
        IF(G138&gt;H138, 1, IF(G138&lt;H138, 0, 2)),
        IF(       H138&gt;7,
                     IF(G138&gt;H138, 1, IF(G138&lt;H138, 0, 2)),
                     IF(         G138&lt;6,
                                   IF(            _xlfn.XLOOKUP(C138,'deck &amp; rules'!$D$22:$M$22,_xlfn.XLOOKUP(H138,'deck &amp; rules'!$C$23:$C$30,'deck &amp; rules'!$D$23:$M$30))="draw",
                                                     IF(I138&gt;J138,1,IF(I138&lt;J138,0,2)),
                                                     IF(I138&gt;H138,1,IF(I138&lt;H138,0,2))),
                                   IF(H138&lt;7,
                                        IF(G138&gt;J138,1,IF(G138&lt;J138,0,2)),
                                        IF(G138&gt;H138,1,IF(G138&lt;H138,0,2))
                                        )
                          )
              )
        )</f>
        <v>0</v>
      </c>
      <c r="L138">
        <f t="shared" ca="1" si="18"/>
        <v>3</v>
      </c>
      <c r="M138">
        <f t="shared" ca="1" si="19"/>
        <v>-25.850000000000019</v>
      </c>
      <c r="N138">
        <f t="shared" ca="1" si="20"/>
        <v>-47</v>
      </c>
    </row>
    <row r="139" spans="1:14" x14ac:dyDescent="0.25">
      <c r="A139">
        <f ca="1"/>
        <v>7</v>
      </c>
      <c r="B139">
        <f ca="1"/>
        <v>3</v>
      </c>
      <c r="C139">
        <f ca="1"/>
        <v>8</v>
      </c>
      <c r="D139">
        <f ca="1"/>
        <v>0</v>
      </c>
      <c r="E139">
        <f ca="1"/>
        <v>2</v>
      </c>
      <c r="F139">
        <f ca="1"/>
        <v>2</v>
      </c>
      <c r="G139">
        <f t="shared" ca="1" si="14"/>
        <v>0</v>
      </c>
      <c r="H139">
        <f t="shared" ca="1" si="15"/>
        <v>2</v>
      </c>
      <c r="I139">
        <f t="shared" ca="1" si="16"/>
        <v>8</v>
      </c>
      <c r="J139">
        <f t="shared" ca="1" si="17"/>
        <v>4</v>
      </c>
      <c r="K139" cm="1">
        <f t="array" aca="1" ref="K139" ca="1">IF(G139&gt;7,
        IF(G139&gt;H139, 1, IF(G139&lt;H139, 0, 2)),
        IF(       H139&gt;7,
                     IF(G139&gt;H139, 1, IF(G139&lt;H139, 0, 2)),
                     IF(         G139&lt;6,
                                   IF(            _xlfn.XLOOKUP(C139,'deck &amp; rules'!$D$22:$M$22,_xlfn.XLOOKUP(H139,'deck &amp; rules'!$C$23:$C$30,'deck &amp; rules'!$D$23:$M$30))="draw",
                                                     IF(I139&gt;J139,1,IF(I139&lt;J139,0,2)),
                                                     IF(I139&gt;H139,1,IF(I139&lt;H139,0,2))),
                                   IF(H139&lt;7,
                                        IF(G139&gt;J139,1,IF(G139&lt;J139,0,2)),
                                        IF(G139&gt;H139,1,IF(G139&lt;H139,0,2))
                                        )
                          )
              )
        )</f>
        <v>1</v>
      </c>
      <c r="L139">
        <f t="shared" ca="1" si="18"/>
        <v>4</v>
      </c>
      <c r="M139">
        <f t="shared" ca="1" si="19"/>
        <v>-26.850000000000019</v>
      </c>
      <c r="N139">
        <f t="shared" ca="1" si="20"/>
        <v>-48</v>
      </c>
    </row>
    <row r="140" spans="1:14" x14ac:dyDescent="0.25">
      <c r="A140">
        <f ca="1"/>
        <v>0</v>
      </c>
      <c r="B140">
        <f ca="1"/>
        <v>0</v>
      </c>
      <c r="C140">
        <f ca="1"/>
        <v>0</v>
      </c>
      <c r="D140">
        <f ca="1"/>
        <v>1</v>
      </c>
      <c r="E140">
        <f ca="1"/>
        <v>1</v>
      </c>
      <c r="F140">
        <f ca="1"/>
        <v>0</v>
      </c>
      <c r="G140">
        <f t="shared" ca="1" si="14"/>
        <v>0</v>
      </c>
      <c r="H140">
        <f t="shared" ca="1" si="15"/>
        <v>2</v>
      </c>
      <c r="I140">
        <f t="shared" ca="1" si="16"/>
        <v>0</v>
      </c>
      <c r="J140">
        <f t="shared" ca="1" si="17"/>
        <v>2</v>
      </c>
      <c r="K140" cm="1">
        <f t="array" aca="1" ref="K140" ca="1">IF(G140&gt;7,
        IF(G140&gt;H140, 1, IF(G140&lt;H140, 0, 2)),
        IF(       H140&gt;7,
                     IF(G140&gt;H140, 1, IF(G140&lt;H140, 0, 2)),
                     IF(         G140&lt;6,
                                   IF(            _xlfn.XLOOKUP(C140,'deck &amp; rules'!$D$22:$M$22,_xlfn.XLOOKUP(H140,'deck &amp; rules'!$C$23:$C$30,'deck &amp; rules'!$D$23:$M$30))="draw",
                                                     IF(I140&gt;J140,1,IF(I140&lt;J140,0,2)),
                                                     IF(I140&gt;H140,1,IF(I140&lt;H140,0,2))),
                                   IF(H140&lt;7,
                                        IF(G140&gt;J140,1,IF(G140&lt;J140,0,2)),
                                        IF(G140&gt;H140,1,IF(G140&lt;H140,0,2))
                                        )
                          )
              )
        )</f>
        <v>0</v>
      </c>
      <c r="L140">
        <f t="shared" ca="1" si="18"/>
        <v>3</v>
      </c>
      <c r="M140">
        <f t="shared" ca="1" si="19"/>
        <v>-25.90000000000002</v>
      </c>
      <c r="N140">
        <f t="shared" ca="1" si="20"/>
        <v>-49</v>
      </c>
    </row>
    <row r="141" spans="1:14" x14ac:dyDescent="0.25">
      <c r="A141">
        <f ca="1"/>
        <v>8</v>
      </c>
      <c r="B141">
        <f ca="1"/>
        <v>4</v>
      </c>
      <c r="C141">
        <f ca="1"/>
        <v>3</v>
      </c>
      <c r="D141">
        <f ca="1"/>
        <v>3</v>
      </c>
      <c r="E141">
        <f ca="1"/>
        <v>0</v>
      </c>
      <c r="F141">
        <f ca="1"/>
        <v>9</v>
      </c>
      <c r="G141">
        <f t="shared" ca="1" si="14"/>
        <v>2</v>
      </c>
      <c r="H141">
        <f t="shared" ca="1" si="15"/>
        <v>3</v>
      </c>
      <c r="I141">
        <f t="shared" ca="1" si="16"/>
        <v>5</v>
      </c>
      <c r="J141">
        <f t="shared" ca="1" si="17"/>
        <v>2</v>
      </c>
      <c r="K141" cm="1">
        <f t="array" aca="1" ref="K141" ca="1">IF(G141&gt;7,
        IF(G141&gt;H141, 1, IF(G141&lt;H141, 0, 2)),
        IF(       H141&gt;7,
                     IF(G141&gt;H141, 1, IF(G141&lt;H141, 0, 2)),
                     IF(         G141&lt;6,
                                   IF(            _xlfn.XLOOKUP(C141,'deck &amp; rules'!$D$22:$M$22,_xlfn.XLOOKUP(H141,'deck &amp; rules'!$C$23:$C$30,'deck &amp; rules'!$D$23:$M$30))="draw",
                                                     IF(I141&gt;J141,1,IF(I141&lt;J141,0,2)),
                                                     IF(I141&gt;H141,1,IF(I141&lt;H141,0,2))),
                                   IF(H141&lt;7,
                                        IF(G141&gt;J141,1,IF(G141&lt;J141,0,2)),
                                        IF(G141&gt;H141,1,IF(G141&lt;H141,0,2))
                                        )
                          )
              )
        )</f>
        <v>1</v>
      </c>
      <c r="L141">
        <f t="shared" ca="1" si="18"/>
        <v>4</v>
      </c>
      <c r="M141">
        <f t="shared" ca="1" si="19"/>
        <v>-26.90000000000002</v>
      </c>
      <c r="N141">
        <f t="shared" ca="1" si="20"/>
        <v>-50</v>
      </c>
    </row>
    <row r="142" spans="1:14" x14ac:dyDescent="0.25">
      <c r="A142">
        <f ca="1"/>
        <v>4</v>
      </c>
      <c r="B142">
        <f ca="1"/>
        <v>2</v>
      </c>
      <c r="C142">
        <f ca="1"/>
        <v>2</v>
      </c>
      <c r="D142">
        <f ca="1"/>
        <v>4</v>
      </c>
      <c r="E142">
        <f ca="1"/>
        <v>7</v>
      </c>
      <c r="F142">
        <f ca="1"/>
        <v>6</v>
      </c>
      <c r="G142">
        <f t="shared" ca="1" si="14"/>
        <v>6</v>
      </c>
      <c r="H142">
        <f t="shared" ca="1" si="15"/>
        <v>1</v>
      </c>
      <c r="I142">
        <f t="shared" ca="1" si="16"/>
        <v>8</v>
      </c>
      <c r="J142">
        <f t="shared" ca="1" si="17"/>
        <v>7</v>
      </c>
      <c r="K142" cm="1">
        <f t="array" aca="1" ref="K142" ca="1">IF(G142&gt;7,
        IF(G142&gt;H142, 1, IF(G142&lt;H142, 0, 2)),
        IF(       H142&gt;7,
                     IF(G142&gt;H142, 1, IF(G142&lt;H142, 0, 2)),
                     IF(         G142&lt;6,
                                   IF(            _xlfn.XLOOKUP(C142,'deck &amp; rules'!$D$22:$M$22,_xlfn.XLOOKUP(H142,'deck &amp; rules'!$C$23:$C$30,'deck &amp; rules'!$D$23:$M$30))="draw",
                                                     IF(I142&gt;J142,1,IF(I142&lt;J142,0,2)),
                                                     IF(I142&gt;H142,1,IF(I142&lt;H142,0,2))),
                                   IF(H142&lt;7,
                                        IF(G142&gt;J142,1,IF(G142&lt;J142,0,2)),
                                        IF(G142&gt;H142,1,IF(G142&lt;H142,0,2))
                                        )
                          )
              )
        )</f>
        <v>0</v>
      </c>
      <c r="L142">
        <f t="shared" ca="1" si="18"/>
        <v>3</v>
      </c>
      <c r="M142">
        <f t="shared" ca="1" si="19"/>
        <v>-25.950000000000021</v>
      </c>
      <c r="N142">
        <f t="shared" ca="1" si="20"/>
        <v>-51</v>
      </c>
    </row>
    <row r="143" spans="1:14" x14ac:dyDescent="0.25">
      <c r="A143">
        <f ca="1"/>
        <v>5</v>
      </c>
      <c r="B143">
        <f ca="1"/>
        <v>1</v>
      </c>
      <c r="C143">
        <f ca="1"/>
        <v>0</v>
      </c>
      <c r="D143">
        <f ca="1"/>
        <v>0</v>
      </c>
      <c r="E143">
        <f ca="1"/>
        <v>6</v>
      </c>
      <c r="F143">
        <f ca="1"/>
        <v>0</v>
      </c>
      <c r="G143">
        <f t="shared" ca="1" si="14"/>
        <v>6</v>
      </c>
      <c r="H143">
        <f t="shared" ca="1" si="15"/>
        <v>6</v>
      </c>
      <c r="I143">
        <f t="shared" ca="1" si="16"/>
        <v>6</v>
      </c>
      <c r="J143">
        <f t="shared" ca="1" si="17"/>
        <v>6</v>
      </c>
      <c r="K143" cm="1">
        <f t="array" aca="1" ref="K143" ca="1">IF(G143&gt;7,
        IF(G143&gt;H143, 1, IF(G143&lt;H143, 0, 2)),
        IF(       H143&gt;7,
                     IF(G143&gt;H143, 1, IF(G143&lt;H143, 0, 2)),
                     IF(         G143&lt;6,
                                   IF(            _xlfn.XLOOKUP(C143,'deck &amp; rules'!$D$22:$M$22,_xlfn.XLOOKUP(H143,'deck &amp; rules'!$C$23:$C$30,'deck &amp; rules'!$D$23:$M$30))="draw",
                                                     IF(I143&gt;J143,1,IF(I143&lt;J143,0,2)),
                                                     IF(I143&gt;H143,1,IF(I143&lt;H143,0,2))),
                                   IF(H143&lt;7,
                                        IF(G143&gt;J143,1,IF(G143&lt;J143,0,2)),
                                        IF(G143&gt;H143,1,IF(G143&lt;H143,0,2))
                                        )
                          )
              )
        )</f>
        <v>2</v>
      </c>
      <c r="L143">
        <f t="shared" ca="1" si="18"/>
        <v>2</v>
      </c>
      <c r="M143">
        <f t="shared" ca="1" si="19"/>
        <v>-26.950000000000021</v>
      </c>
      <c r="N143">
        <f t="shared" ca="1" si="20"/>
        <v>-43</v>
      </c>
    </row>
    <row r="144" spans="1:14" x14ac:dyDescent="0.25">
      <c r="A144">
        <f ca="1"/>
        <v>0</v>
      </c>
      <c r="B144">
        <f ca="1"/>
        <v>0</v>
      </c>
      <c r="C144">
        <f ca="1"/>
        <v>0</v>
      </c>
      <c r="D144">
        <f ca="1"/>
        <v>0</v>
      </c>
      <c r="E144">
        <f ca="1"/>
        <v>5</v>
      </c>
      <c r="F144">
        <f ca="1"/>
        <v>7</v>
      </c>
      <c r="G144">
        <f t="shared" ca="1" si="14"/>
        <v>0</v>
      </c>
      <c r="H144">
        <f t="shared" ca="1" si="15"/>
        <v>5</v>
      </c>
      <c r="I144">
        <f t="shared" ca="1" si="16"/>
        <v>0</v>
      </c>
      <c r="J144">
        <f t="shared" ca="1" si="17"/>
        <v>2</v>
      </c>
      <c r="K144" cm="1">
        <f t="array" aca="1" ref="K144" ca="1">IF(G144&gt;7,
        IF(G144&gt;H144, 1, IF(G144&lt;H144, 0, 2)),
        IF(       H144&gt;7,
                     IF(G144&gt;H144, 1, IF(G144&lt;H144, 0, 2)),
                     IF(         G144&lt;6,
                                   IF(            _xlfn.XLOOKUP(C144,'deck &amp; rules'!$D$22:$M$22,_xlfn.XLOOKUP(H144,'deck &amp; rules'!$C$23:$C$30,'deck &amp; rules'!$D$23:$M$30))="draw",
                                                     IF(I144&gt;J144,1,IF(I144&lt;J144,0,2)),
                                                     IF(I144&gt;H144,1,IF(I144&lt;H144,0,2))),
                                   IF(H144&lt;7,
                                        IF(G144&gt;J144,1,IF(G144&lt;J144,0,2)),
                                        IF(G144&gt;H144,1,IF(G144&lt;H144,0,2))
                                        )
                          )
              )
        )</f>
        <v>0</v>
      </c>
      <c r="L144">
        <f t="shared" ca="1" si="18"/>
        <v>1</v>
      </c>
      <c r="M144">
        <f t="shared" ca="1" si="19"/>
        <v>-26.000000000000021</v>
      </c>
      <c r="N144">
        <f t="shared" ca="1" si="20"/>
        <v>-44</v>
      </c>
    </row>
    <row r="145" spans="1:14" x14ac:dyDescent="0.25">
      <c r="A145">
        <f ca="1"/>
        <v>8</v>
      </c>
      <c r="B145">
        <f ca="1"/>
        <v>6</v>
      </c>
      <c r="C145">
        <f ca="1"/>
        <v>6</v>
      </c>
      <c r="D145">
        <f ca="1"/>
        <v>6</v>
      </c>
      <c r="E145">
        <f ca="1"/>
        <v>6</v>
      </c>
      <c r="F145">
        <f ca="1"/>
        <v>6</v>
      </c>
      <c r="G145">
        <f t="shared" ca="1" si="14"/>
        <v>4</v>
      </c>
      <c r="H145">
        <f t="shared" ca="1" si="15"/>
        <v>2</v>
      </c>
      <c r="I145">
        <f t="shared" ca="1" si="16"/>
        <v>0</v>
      </c>
      <c r="J145">
        <f t="shared" ca="1" si="17"/>
        <v>8</v>
      </c>
      <c r="K145" cm="1">
        <f t="array" aca="1" ref="K145" ca="1">IF(G145&gt;7,
        IF(G145&gt;H145, 1, IF(G145&lt;H145, 0, 2)),
        IF(       H145&gt;7,
                     IF(G145&gt;H145, 1, IF(G145&lt;H145, 0, 2)),
                     IF(         G145&lt;6,
                                   IF(            _xlfn.XLOOKUP(C145,'deck &amp; rules'!$D$22:$M$22,_xlfn.XLOOKUP(H145,'deck &amp; rules'!$C$23:$C$30,'deck &amp; rules'!$D$23:$M$30))="draw",
                                                     IF(I145&gt;J145,1,IF(I145&lt;J145,0,2)),
                                                     IF(I145&gt;H145,1,IF(I145&lt;H145,0,2))),
                                   IF(H145&lt;7,
                                        IF(G145&gt;J145,1,IF(G145&lt;J145,0,2)),
                                        IF(G145&gt;H145,1,IF(G145&lt;H145,0,2))
                                        )
                          )
              )
        )</f>
        <v>0</v>
      </c>
      <c r="L145">
        <f t="shared" ca="1" si="18"/>
        <v>0</v>
      </c>
      <c r="M145">
        <f t="shared" ca="1" si="19"/>
        <v>-25.050000000000022</v>
      </c>
      <c r="N145">
        <f t="shared" ca="1" si="20"/>
        <v>-45</v>
      </c>
    </row>
    <row r="146" spans="1:14" x14ac:dyDescent="0.25">
      <c r="A146">
        <f ca="1"/>
        <v>0</v>
      </c>
      <c r="B146">
        <f ca="1"/>
        <v>8</v>
      </c>
      <c r="C146">
        <f ca="1"/>
        <v>9</v>
      </c>
      <c r="D146">
        <f ca="1"/>
        <v>1</v>
      </c>
      <c r="E146">
        <f ca="1"/>
        <v>0</v>
      </c>
      <c r="F146">
        <f ca="1"/>
        <v>0</v>
      </c>
      <c r="G146">
        <f t="shared" ca="1" si="14"/>
        <v>8</v>
      </c>
      <c r="H146">
        <f t="shared" ca="1" si="15"/>
        <v>1</v>
      </c>
      <c r="I146">
        <f t="shared" ca="1" si="16"/>
        <v>7</v>
      </c>
      <c r="J146">
        <f t="shared" ca="1" si="17"/>
        <v>1</v>
      </c>
      <c r="K146" cm="1">
        <f t="array" aca="1" ref="K146" ca="1">IF(G146&gt;7,
        IF(G146&gt;H146, 1, IF(G146&lt;H146, 0, 2)),
        IF(       H146&gt;7,
                     IF(G146&gt;H146, 1, IF(G146&lt;H146, 0, 2)),
                     IF(         G146&lt;6,
                                   IF(            _xlfn.XLOOKUP(C146,'deck &amp; rules'!$D$22:$M$22,_xlfn.XLOOKUP(H146,'deck &amp; rules'!$C$23:$C$30,'deck &amp; rules'!$D$23:$M$30))="draw",
                                                     IF(I146&gt;J146,1,IF(I146&lt;J146,0,2)),
                                                     IF(I146&gt;H146,1,IF(I146&lt;H146,0,2))),
                                   IF(H146&lt;7,
                                        IF(G146&gt;J146,1,IF(G146&lt;J146,0,2)),
                                        IF(G146&gt;H146,1,IF(G146&lt;H146,0,2))
                                        )
                          )
              )
        )</f>
        <v>1</v>
      </c>
      <c r="L146">
        <f t="shared" ca="1" si="18"/>
        <v>1</v>
      </c>
      <c r="M146">
        <f t="shared" ca="1" si="19"/>
        <v>-26.050000000000022</v>
      </c>
      <c r="N146">
        <f t="shared" ca="1" si="20"/>
        <v>-46</v>
      </c>
    </row>
    <row r="147" spans="1:14" x14ac:dyDescent="0.25">
      <c r="A147">
        <f ca="1"/>
        <v>3</v>
      </c>
      <c r="B147">
        <f ca="1"/>
        <v>5</v>
      </c>
      <c r="C147">
        <f ca="1"/>
        <v>8</v>
      </c>
      <c r="D147">
        <f ca="1"/>
        <v>0</v>
      </c>
      <c r="E147">
        <f ca="1"/>
        <v>1</v>
      </c>
      <c r="F147">
        <f ca="1"/>
        <v>0</v>
      </c>
      <c r="G147">
        <f t="shared" ca="1" si="14"/>
        <v>8</v>
      </c>
      <c r="H147">
        <f t="shared" ca="1" si="15"/>
        <v>1</v>
      </c>
      <c r="I147">
        <f t="shared" ca="1" si="16"/>
        <v>6</v>
      </c>
      <c r="J147">
        <f t="shared" ca="1" si="17"/>
        <v>1</v>
      </c>
      <c r="K147" cm="1">
        <f t="array" aca="1" ref="K147" ca="1">IF(G147&gt;7,
        IF(G147&gt;H147, 1, IF(G147&lt;H147, 0, 2)),
        IF(       H147&gt;7,
                     IF(G147&gt;H147, 1, IF(G147&lt;H147, 0, 2)),
                     IF(         G147&lt;6,
                                   IF(            _xlfn.XLOOKUP(C147,'deck &amp; rules'!$D$22:$M$22,_xlfn.XLOOKUP(H147,'deck &amp; rules'!$C$23:$C$30,'deck &amp; rules'!$D$23:$M$30))="draw",
                                                     IF(I147&gt;J147,1,IF(I147&lt;J147,0,2)),
                                                     IF(I147&gt;H147,1,IF(I147&lt;H147,0,2))),
                                   IF(H147&lt;7,
                                        IF(G147&gt;J147,1,IF(G147&lt;J147,0,2)),
                                        IF(G147&gt;H147,1,IF(G147&lt;H147,0,2))
                                        )
                          )
              )
        )</f>
        <v>1</v>
      </c>
      <c r="L147">
        <f t="shared" ca="1" si="18"/>
        <v>2</v>
      </c>
      <c r="M147">
        <f t="shared" ca="1" si="19"/>
        <v>-27.050000000000022</v>
      </c>
      <c r="N147">
        <f t="shared" ca="1" si="20"/>
        <v>-47</v>
      </c>
    </row>
    <row r="148" spans="1:14" x14ac:dyDescent="0.25">
      <c r="A148">
        <f ca="1"/>
        <v>0</v>
      </c>
      <c r="B148">
        <f ca="1"/>
        <v>9</v>
      </c>
      <c r="C148">
        <f ca="1"/>
        <v>4</v>
      </c>
      <c r="D148">
        <f ca="1"/>
        <v>1</v>
      </c>
      <c r="E148">
        <f ca="1"/>
        <v>4</v>
      </c>
      <c r="F148">
        <f ca="1"/>
        <v>6</v>
      </c>
      <c r="G148">
        <f t="shared" ca="1" si="14"/>
        <v>9</v>
      </c>
      <c r="H148">
        <f t="shared" ca="1" si="15"/>
        <v>5</v>
      </c>
      <c r="I148">
        <f t="shared" ca="1" si="16"/>
        <v>3</v>
      </c>
      <c r="J148">
        <f t="shared" ca="1" si="17"/>
        <v>1</v>
      </c>
      <c r="K148" cm="1">
        <f t="array" aca="1" ref="K148" ca="1">IF(G148&gt;7,
        IF(G148&gt;H148, 1, IF(G148&lt;H148, 0, 2)),
        IF(       H148&gt;7,
                     IF(G148&gt;H148, 1, IF(G148&lt;H148, 0, 2)),
                     IF(         G148&lt;6,
                                   IF(            _xlfn.XLOOKUP(C148,'deck &amp; rules'!$D$22:$M$22,_xlfn.XLOOKUP(H148,'deck &amp; rules'!$C$23:$C$30,'deck &amp; rules'!$D$23:$M$30))="draw",
                                                     IF(I148&gt;J148,1,IF(I148&lt;J148,0,2)),
                                                     IF(I148&gt;H148,1,IF(I148&lt;H148,0,2))),
                                   IF(H148&lt;7,
                                        IF(G148&gt;J148,1,IF(G148&lt;J148,0,2)),
                                        IF(G148&gt;H148,1,IF(G148&lt;H148,0,2))
                                        )
                          )
              )
        )</f>
        <v>1</v>
      </c>
      <c r="L148">
        <f t="shared" ca="1" si="18"/>
        <v>3</v>
      </c>
      <c r="M148">
        <f t="shared" ca="1" si="19"/>
        <v>-28.050000000000022</v>
      </c>
      <c r="N148">
        <f t="shared" ca="1" si="20"/>
        <v>-48</v>
      </c>
    </row>
    <row r="149" spans="1:14" x14ac:dyDescent="0.25">
      <c r="A149">
        <f ca="1"/>
        <v>5</v>
      </c>
      <c r="B149">
        <f ca="1"/>
        <v>4</v>
      </c>
      <c r="C149">
        <f ca="1"/>
        <v>8</v>
      </c>
      <c r="D149">
        <f ca="1"/>
        <v>3</v>
      </c>
      <c r="E149">
        <f ca="1"/>
        <v>0</v>
      </c>
      <c r="F149">
        <f ca="1"/>
        <v>1</v>
      </c>
      <c r="G149">
        <f t="shared" ca="1" si="14"/>
        <v>9</v>
      </c>
      <c r="H149">
        <f t="shared" ca="1" si="15"/>
        <v>3</v>
      </c>
      <c r="I149">
        <f t="shared" ca="1" si="16"/>
        <v>7</v>
      </c>
      <c r="J149">
        <f t="shared" ca="1" si="17"/>
        <v>4</v>
      </c>
      <c r="K149" cm="1">
        <f t="array" aca="1" ref="K149" ca="1">IF(G149&gt;7,
        IF(G149&gt;H149, 1, IF(G149&lt;H149, 0, 2)),
        IF(       H149&gt;7,
                     IF(G149&gt;H149, 1, IF(G149&lt;H149, 0, 2)),
                     IF(         G149&lt;6,
                                   IF(            _xlfn.XLOOKUP(C149,'deck &amp; rules'!$D$22:$M$22,_xlfn.XLOOKUP(H149,'deck &amp; rules'!$C$23:$C$30,'deck &amp; rules'!$D$23:$M$30))="draw",
                                                     IF(I149&gt;J149,1,IF(I149&lt;J149,0,2)),
                                                     IF(I149&gt;H149,1,IF(I149&lt;H149,0,2))),
                                   IF(H149&lt;7,
                                        IF(G149&gt;J149,1,IF(G149&lt;J149,0,2)),
                                        IF(G149&gt;H149,1,IF(G149&lt;H149,0,2))
                                        )
                          )
              )
        )</f>
        <v>1</v>
      </c>
      <c r="L149">
        <f t="shared" ca="1" si="18"/>
        <v>4</v>
      </c>
      <c r="M149">
        <f t="shared" ca="1" si="19"/>
        <v>-29.050000000000022</v>
      </c>
      <c r="N149">
        <f t="shared" ca="1" si="20"/>
        <v>-49</v>
      </c>
    </row>
    <row r="150" spans="1:14" x14ac:dyDescent="0.25">
      <c r="A150">
        <f ca="1"/>
        <v>0</v>
      </c>
      <c r="B150">
        <f ca="1"/>
        <v>2</v>
      </c>
      <c r="C150">
        <f ca="1"/>
        <v>0</v>
      </c>
      <c r="D150">
        <f ca="1"/>
        <v>4</v>
      </c>
      <c r="E150">
        <f ca="1"/>
        <v>1</v>
      </c>
      <c r="F150">
        <f ca="1"/>
        <v>7</v>
      </c>
      <c r="G150">
        <f t="shared" ca="1" si="14"/>
        <v>2</v>
      </c>
      <c r="H150">
        <f t="shared" ca="1" si="15"/>
        <v>5</v>
      </c>
      <c r="I150">
        <f t="shared" ca="1" si="16"/>
        <v>2</v>
      </c>
      <c r="J150">
        <f t="shared" ca="1" si="17"/>
        <v>2</v>
      </c>
      <c r="K150" cm="1">
        <f t="array" aca="1" ref="K150" ca="1">IF(G150&gt;7,
        IF(G150&gt;H150, 1, IF(G150&lt;H150, 0, 2)),
        IF(       H150&gt;7,
                     IF(G150&gt;H150, 1, IF(G150&lt;H150, 0, 2)),
                     IF(         G150&lt;6,
                                   IF(            _xlfn.XLOOKUP(C150,'deck &amp; rules'!$D$22:$M$22,_xlfn.XLOOKUP(H150,'deck &amp; rules'!$C$23:$C$30,'deck &amp; rules'!$D$23:$M$30))="draw",
                                                     IF(I150&gt;J150,1,IF(I150&lt;J150,0,2)),
                                                     IF(I150&gt;H150,1,IF(I150&lt;H150,0,2))),
                                   IF(H150&lt;7,
                                        IF(G150&gt;J150,1,IF(G150&lt;J150,0,2)),
                                        IF(G150&gt;H150,1,IF(G150&lt;H150,0,2))
                                        )
                          )
              )
        )</f>
        <v>0</v>
      </c>
      <c r="L150">
        <f t="shared" ca="1" si="18"/>
        <v>3</v>
      </c>
      <c r="M150">
        <f t="shared" ca="1" si="19"/>
        <v>-28.100000000000023</v>
      </c>
      <c r="N150">
        <f t="shared" ca="1" si="20"/>
        <v>-50</v>
      </c>
    </row>
    <row r="151" spans="1:14" x14ac:dyDescent="0.25">
      <c r="A151">
        <f ca="1"/>
        <v>0</v>
      </c>
      <c r="B151">
        <f ca="1"/>
        <v>0</v>
      </c>
      <c r="C151">
        <f ca="1"/>
        <v>1</v>
      </c>
      <c r="D151">
        <f ca="1"/>
        <v>7</v>
      </c>
      <c r="E151">
        <f ca="1"/>
        <v>1</v>
      </c>
      <c r="F151">
        <f ca="1"/>
        <v>6</v>
      </c>
      <c r="G151">
        <f t="shared" ca="1" si="14"/>
        <v>0</v>
      </c>
      <c r="H151">
        <f t="shared" ca="1" si="15"/>
        <v>8</v>
      </c>
      <c r="I151">
        <f t="shared" ca="1" si="16"/>
        <v>1</v>
      </c>
      <c r="J151">
        <f t="shared" ca="1" si="17"/>
        <v>4</v>
      </c>
      <c r="K151" cm="1">
        <f t="array" aca="1" ref="K151" ca="1">IF(G151&gt;7,
        IF(G151&gt;H151, 1, IF(G151&lt;H151, 0, 2)),
        IF(       H151&gt;7,
                     IF(G151&gt;H151, 1, IF(G151&lt;H151, 0, 2)),
                     IF(         G151&lt;6,
                                   IF(            _xlfn.XLOOKUP(C151,'deck &amp; rules'!$D$22:$M$22,_xlfn.XLOOKUP(H151,'deck &amp; rules'!$C$23:$C$30,'deck &amp; rules'!$D$23:$M$30))="draw",
                                                     IF(I151&gt;J151,1,IF(I151&lt;J151,0,2)),
                                                     IF(I151&gt;H151,1,IF(I151&lt;H151,0,2))),
                                   IF(H151&lt;7,
                                        IF(G151&gt;J151,1,IF(G151&lt;J151,0,2)),
                                        IF(G151&gt;H151,1,IF(G151&lt;H151,0,2))
                                        )
                          )
              )
        )</f>
        <v>0</v>
      </c>
      <c r="L151">
        <f t="shared" ca="1" si="18"/>
        <v>2</v>
      </c>
      <c r="M151">
        <f t="shared" ca="1" si="19"/>
        <v>-27.150000000000023</v>
      </c>
      <c r="N151">
        <f t="shared" ca="1" si="20"/>
        <v>-51</v>
      </c>
    </row>
    <row r="152" spans="1:14" x14ac:dyDescent="0.25">
      <c r="A152">
        <f ca="1"/>
        <v>0</v>
      </c>
      <c r="B152">
        <f ca="1"/>
        <v>4</v>
      </c>
      <c r="C152">
        <f ca="1"/>
        <v>0</v>
      </c>
      <c r="D152">
        <f ca="1"/>
        <v>6</v>
      </c>
      <c r="E152">
        <f ca="1"/>
        <v>5</v>
      </c>
      <c r="F152">
        <f ca="1"/>
        <v>0</v>
      </c>
      <c r="G152">
        <f t="shared" ca="1" si="14"/>
        <v>4</v>
      </c>
      <c r="H152">
        <f t="shared" ca="1" si="15"/>
        <v>1</v>
      </c>
      <c r="I152">
        <f t="shared" ca="1" si="16"/>
        <v>4</v>
      </c>
      <c r="J152">
        <f t="shared" ca="1" si="17"/>
        <v>1</v>
      </c>
      <c r="K152" cm="1">
        <f t="array" aca="1" ref="K152" ca="1">IF(G152&gt;7,
        IF(G152&gt;H152, 1, IF(G152&lt;H152, 0, 2)),
        IF(       H152&gt;7,
                     IF(G152&gt;H152, 1, IF(G152&lt;H152, 0, 2)),
                     IF(         G152&lt;6,
                                   IF(            _xlfn.XLOOKUP(C152,'deck &amp; rules'!$D$22:$M$22,_xlfn.XLOOKUP(H152,'deck &amp; rules'!$C$23:$C$30,'deck &amp; rules'!$D$23:$M$30))="draw",
                                                     IF(I152&gt;J152,1,IF(I152&lt;J152,0,2)),
                                                     IF(I152&gt;H152,1,IF(I152&lt;H152,0,2))),
                                   IF(H152&lt;7,
                                        IF(G152&gt;J152,1,IF(G152&lt;J152,0,2)),
                                        IF(G152&gt;H152,1,IF(G152&lt;H152,0,2))
                                        )
                          )
              )
        )</f>
        <v>1</v>
      </c>
      <c r="L152">
        <f t="shared" ca="1" si="18"/>
        <v>3</v>
      </c>
      <c r="M152">
        <f t="shared" ca="1" si="19"/>
        <v>-28.150000000000023</v>
      </c>
      <c r="N152">
        <f t="shared" ca="1" si="20"/>
        <v>-52</v>
      </c>
    </row>
    <row r="153" spans="1:14" x14ac:dyDescent="0.25">
      <c r="A153">
        <f ca="1"/>
        <v>3</v>
      </c>
      <c r="B153">
        <f ca="1"/>
        <v>0</v>
      </c>
      <c r="C153">
        <f ca="1"/>
        <v>2</v>
      </c>
      <c r="D153">
        <f ca="1"/>
        <v>0</v>
      </c>
      <c r="E153">
        <f ca="1"/>
        <v>7</v>
      </c>
      <c r="F153">
        <f ca="1"/>
        <v>7</v>
      </c>
      <c r="G153">
        <f t="shared" ca="1" si="14"/>
        <v>3</v>
      </c>
      <c r="H153">
        <f t="shared" ca="1" si="15"/>
        <v>7</v>
      </c>
      <c r="I153">
        <f t="shared" ca="1" si="16"/>
        <v>5</v>
      </c>
      <c r="J153">
        <f t="shared" ca="1" si="17"/>
        <v>4</v>
      </c>
      <c r="K153" cm="1">
        <f t="array" aca="1" ref="K153" ca="1">IF(G153&gt;7,
        IF(G153&gt;H153, 1, IF(G153&lt;H153, 0, 2)),
        IF(       H153&gt;7,
                     IF(G153&gt;H153, 1, IF(G153&lt;H153, 0, 2)),
                     IF(         G153&lt;6,
                                   IF(            _xlfn.XLOOKUP(C153,'deck &amp; rules'!$D$22:$M$22,_xlfn.XLOOKUP(H153,'deck &amp; rules'!$C$23:$C$30,'deck &amp; rules'!$D$23:$M$30))="draw",
                                                     IF(I153&gt;J153,1,IF(I153&lt;J153,0,2)),
                                                     IF(I153&gt;H153,1,IF(I153&lt;H153,0,2))),
                                   IF(H153&lt;7,
                                        IF(G153&gt;J153,1,IF(G153&lt;J153,0,2)),
                                        IF(G153&gt;H153,1,IF(G153&lt;H153,0,2))
                                        )
                          )
              )
        )</f>
        <v>0</v>
      </c>
      <c r="L153">
        <f t="shared" ca="1" si="18"/>
        <v>2</v>
      </c>
      <c r="M153">
        <f t="shared" ca="1" si="19"/>
        <v>-27.200000000000024</v>
      </c>
      <c r="N153">
        <f t="shared" ca="1" si="20"/>
        <v>-53</v>
      </c>
    </row>
    <row r="154" spans="1:14" x14ac:dyDescent="0.25">
      <c r="A154">
        <f ca="1"/>
        <v>1</v>
      </c>
      <c r="B154">
        <f ca="1"/>
        <v>6</v>
      </c>
      <c r="C154">
        <f ca="1"/>
        <v>5</v>
      </c>
      <c r="D154">
        <f ca="1"/>
        <v>0</v>
      </c>
      <c r="E154">
        <f ca="1"/>
        <v>7</v>
      </c>
      <c r="F154">
        <f ca="1"/>
        <v>8</v>
      </c>
      <c r="G154">
        <f t="shared" ca="1" si="14"/>
        <v>7</v>
      </c>
      <c r="H154">
        <f t="shared" ca="1" si="15"/>
        <v>7</v>
      </c>
      <c r="I154">
        <f t="shared" ca="1" si="16"/>
        <v>2</v>
      </c>
      <c r="J154">
        <f t="shared" ca="1" si="17"/>
        <v>5</v>
      </c>
      <c r="K154" cm="1">
        <f t="array" aca="1" ref="K154" ca="1">IF(G154&gt;7,
        IF(G154&gt;H154, 1, IF(G154&lt;H154, 0, 2)),
        IF(       H154&gt;7,
                     IF(G154&gt;H154, 1, IF(G154&lt;H154, 0, 2)),
                     IF(         G154&lt;6,
                                   IF(            _xlfn.XLOOKUP(C154,'deck &amp; rules'!$D$22:$M$22,_xlfn.XLOOKUP(H154,'deck &amp; rules'!$C$23:$C$30,'deck &amp; rules'!$D$23:$M$30))="draw",
                                                     IF(I154&gt;J154,1,IF(I154&lt;J154,0,2)),
                                                     IF(I154&gt;H154,1,IF(I154&lt;H154,0,2))),
                                   IF(H154&lt;7,
                                        IF(G154&gt;J154,1,IF(G154&lt;J154,0,2)),
                                        IF(G154&gt;H154,1,IF(G154&lt;H154,0,2))
                                        )
                          )
              )
        )</f>
        <v>2</v>
      </c>
      <c r="L154">
        <f t="shared" ca="1" si="18"/>
        <v>1</v>
      </c>
      <c r="M154">
        <f t="shared" ca="1" si="19"/>
        <v>-28.200000000000024</v>
      </c>
      <c r="N154">
        <f t="shared" ca="1" si="20"/>
        <v>-45</v>
      </c>
    </row>
    <row r="155" spans="1:14" x14ac:dyDescent="0.25">
      <c r="A155">
        <f ca="1"/>
        <v>0</v>
      </c>
      <c r="B155">
        <f ca="1"/>
        <v>0</v>
      </c>
      <c r="C155">
        <f ca="1"/>
        <v>0</v>
      </c>
      <c r="D155">
        <f ca="1"/>
        <v>6</v>
      </c>
      <c r="E155">
        <f ca="1"/>
        <v>4</v>
      </c>
      <c r="F155">
        <f ca="1"/>
        <v>5</v>
      </c>
      <c r="G155">
        <f t="shared" ca="1" si="14"/>
        <v>0</v>
      </c>
      <c r="H155">
        <f t="shared" ca="1" si="15"/>
        <v>0</v>
      </c>
      <c r="I155">
        <f t="shared" ca="1" si="16"/>
        <v>0</v>
      </c>
      <c r="J155">
        <f t="shared" ca="1" si="17"/>
        <v>5</v>
      </c>
      <c r="K155" cm="1">
        <f t="array" aca="1" ref="K155" ca="1">IF(G155&gt;7,
        IF(G155&gt;H155, 1, IF(G155&lt;H155, 0, 2)),
        IF(       H155&gt;7,
                     IF(G155&gt;H155, 1, IF(G155&lt;H155, 0, 2)),
                     IF(         G155&lt;6,
                                   IF(            _xlfn.XLOOKUP(C155,'deck &amp; rules'!$D$22:$M$22,_xlfn.XLOOKUP(H155,'deck &amp; rules'!$C$23:$C$30,'deck &amp; rules'!$D$23:$M$30))="draw",
                                                     IF(I155&gt;J155,1,IF(I155&lt;J155,0,2)),
                                                     IF(I155&gt;H155,1,IF(I155&lt;H155,0,2))),
                                   IF(H155&lt;7,
                                        IF(G155&gt;J155,1,IF(G155&lt;J155,0,2)),
                                        IF(G155&gt;H155,1,IF(G155&lt;H155,0,2))
                                        )
                          )
              )
        )</f>
        <v>0</v>
      </c>
      <c r="L155">
        <f t="shared" ca="1" si="18"/>
        <v>0</v>
      </c>
      <c r="M155">
        <f t="shared" ca="1" si="19"/>
        <v>-27.250000000000025</v>
      </c>
      <c r="N155">
        <f t="shared" ca="1" si="20"/>
        <v>-46</v>
      </c>
    </row>
    <row r="156" spans="1:14" x14ac:dyDescent="0.25">
      <c r="A156">
        <f ca="1"/>
        <v>0</v>
      </c>
      <c r="B156">
        <f ca="1"/>
        <v>7</v>
      </c>
      <c r="C156">
        <f ca="1"/>
        <v>0</v>
      </c>
      <c r="D156">
        <f ca="1"/>
        <v>7</v>
      </c>
      <c r="E156">
        <f ca="1"/>
        <v>0</v>
      </c>
      <c r="F156">
        <f ca="1"/>
        <v>0</v>
      </c>
      <c r="G156">
        <f t="shared" ca="1" si="14"/>
        <v>7</v>
      </c>
      <c r="H156">
        <f t="shared" ca="1" si="15"/>
        <v>7</v>
      </c>
      <c r="I156">
        <f t="shared" ca="1" si="16"/>
        <v>7</v>
      </c>
      <c r="J156">
        <f t="shared" ca="1" si="17"/>
        <v>7</v>
      </c>
      <c r="K156" cm="1">
        <f t="array" aca="1" ref="K156" ca="1">IF(G156&gt;7,
        IF(G156&gt;H156, 1, IF(G156&lt;H156, 0, 2)),
        IF(       H156&gt;7,
                     IF(G156&gt;H156, 1, IF(G156&lt;H156, 0, 2)),
                     IF(         G156&lt;6,
                                   IF(            _xlfn.XLOOKUP(C156,'deck &amp; rules'!$D$22:$M$22,_xlfn.XLOOKUP(H156,'deck &amp; rules'!$C$23:$C$30,'deck &amp; rules'!$D$23:$M$30))="draw",
                                                     IF(I156&gt;J156,1,IF(I156&lt;J156,0,2)),
                                                     IF(I156&gt;H156,1,IF(I156&lt;H156,0,2))),
                                   IF(H156&lt;7,
                                        IF(G156&gt;J156,1,IF(G156&lt;J156,0,2)),
                                        IF(G156&gt;H156,1,IF(G156&lt;H156,0,2))
                                        )
                          )
              )
        )</f>
        <v>2</v>
      </c>
      <c r="L156">
        <f t="shared" ca="1" si="18"/>
        <v>-1</v>
      </c>
      <c r="M156">
        <f t="shared" ca="1" si="19"/>
        <v>-28.250000000000025</v>
      </c>
      <c r="N156">
        <f t="shared" ca="1" si="20"/>
        <v>-38</v>
      </c>
    </row>
    <row r="157" spans="1:14" x14ac:dyDescent="0.25">
      <c r="A157">
        <f ca="1"/>
        <v>1</v>
      </c>
      <c r="B157">
        <f ca="1"/>
        <v>2</v>
      </c>
      <c r="C157">
        <f ca="1"/>
        <v>0</v>
      </c>
      <c r="D157">
        <f ca="1"/>
        <v>6</v>
      </c>
      <c r="E157">
        <f ca="1"/>
        <v>5</v>
      </c>
      <c r="F157">
        <f ca="1"/>
        <v>6</v>
      </c>
      <c r="G157">
        <f t="shared" ca="1" si="14"/>
        <v>3</v>
      </c>
      <c r="H157">
        <f t="shared" ca="1" si="15"/>
        <v>1</v>
      </c>
      <c r="I157">
        <f t="shared" ca="1" si="16"/>
        <v>3</v>
      </c>
      <c r="J157">
        <f t="shared" ca="1" si="17"/>
        <v>7</v>
      </c>
      <c r="K157" cm="1">
        <f t="array" aca="1" ref="K157" ca="1">IF(G157&gt;7,
        IF(G157&gt;H157, 1, IF(G157&lt;H157, 0, 2)),
        IF(       H157&gt;7,
                     IF(G157&gt;H157, 1, IF(G157&lt;H157, 0, 2)),
                     IF(         G157&lt;6,
                                   IF(            _xlfn.XLOOKUP(C157,'deck &amp; rules'!$D$22:$M$22,_xlfn.XLOOKUP(H157,'deck &amp; rules'!$C$23:$C$30,'deck &amp; rules'!$D$23:$M$30))="draw",
                                                     IF(I157&gt;J157,1,IF(I157&lt;J157,0,2)),
                                                     IF(I157&gt;H157,1,IF(I157&lt;H157,0,2))),
                                   IF(H157&lt;7,
                                        IF(G157&gt;J157,1,IF(G157&lt;J157,0,2)),
                                        IF(G157&gt;H157,1,IF(G157&lt;H157,0,2))
                                        )
                          )
              )
        )</f>
        <v>0</v>
      </c>
      <c r="L157">
        <f t="shared" ca="1" si="18"/>
        <v>-2</v>
      </c>
      <c r="M157">
        <f t="shared" ca="1" si="19"/>
        <v>-27.300000000000026</v>
      </c>
      <c r="N157">
        <f t="shared" ca="1" si="20"/>
        <v>-39</v>
      </c>
    </row>
    <row r="158" spans="1:14" x14ac:dyDescent="0.25">
      <c r="A158">
        <f ca="1"/>
        <v>6</v>
      </c>
      <c r="B158">
        <f ca="1"/>
        <v>4</v>
      </c>
      <c r="C158">
        <f ca="1"/>
        <v>8</v>
      </c>
      <c r="D158">
        <f ca="1"/>
        <v>0</v>
      </c>
      <c r="E158">
        <f ca="1"/>
        <v>1</v>
      </c>
      <c r="F158">
        <f ca="1"/>
        <v>3</v>
      </c>
      <c r="G158">
        <f t="shared" ca="1" si="14"/>
        <v>0</v>
      </c>
      <c r="H158">
        <f t="shared" ca="1" si="15"/>
        <v>1</v>
      </c>
      <c r="I158">
        <f t="shared" ca="1" si="16"/>
        <v>8</v>
      </c>
      <c r="J158">
        <f t="shared" ca="1" si="17"/>
        <v>4</v>
      </c>
      <c r="K158" cm="1">
        <f t="array" aca="1" ref="K158" ca="1">IF(G158&gt;7,
        IF(G158&gt;H158, 1, IF(G158&lt;H158, 0, 2)),
        IF(       H158&gt;7,
                     IF(G158&gt;H158, 1, IF(G158&lt;H158, 0, 2)),
                     IF(         G158&lt;6,
                                   IF(            _xlfn.XLOOKUP(C158,'deck &amp; rules'!$D$22:$M$22,_xlfn.XLOOKUP(H158,'deck &amp; rules'!$C$23:$C$30,'deck &amp; rules'!$D$23:$M$30))="draw",
                                                     IF(I158&gt;J158,1,IF(I158&lt;J158,0,2)),
                                                     IF(I158&gt;H158,1,IF(I158&lt;H158,0,2))),
                                   IF(H158&lt;7,
                                        IF(G158&gt;J158,1,IF(G158&lt;J158,0,2)),
                                        IF(G158&gt;H158,1,IF(G158&lt;H158,0,2))
                                        )
                          )
              )
        )</f>
        <v>1</v>
      </c>
      <c r="L158">
        <f t="shared" ca="1" si="18"/>
        <v>-1</v>
      </c>
      <c r="M158">
        <f t="shared" ca="1" si="19"/>
        <v>-28.300000000000026</v>
      </c>
      <c r="N158">
        <f t="shared" ca="1" si="20"/>
        <v>-40</v>
      </c>
    </row>
    <row r="159" spans="1:14" x14ac:dyDescent="0.25">
      <c r="A159">
        <f ca="1"/>
        <v>9</v>
      </c>
      <c r="B159">
        <f ca="1"/>
        <v>9</v>
      </c>
      <c r="C159">
        <f ca="1"/>
        <v>0</v>
      </c>
      <c r="D159">
        <f ca="1"/>
        <v>8</v>
      </c>
      <c r="E159">
        <f ca="1"/>
        <v>1</v>
      </c>
      <c r="F159">
        <f ca="1"/>
        <v>0</v>
      </c>
      <c r="G159">
        <f t="shared" ca="1" si="14"/>
        <v>8</v>
      </c>
      <c r="H159">
        <f t="shared" ca="1" si="15"/>
        <v>9</v>
      </c>
      <c r="I159">
        <f t="shared" ca="1" si="16"/>
        <v>8</v>
      </c>
      <c r="J159">
        <f t="shared" ca="1" si="17"/>
        <v>9</v>
      </c>
      <c r="K159" cm="1">
        <f t="array" aca="1" ref="K159" ca="1">IF(G159&gt;7,
        IF(G159&gt;H159, 1, IF(G159&lt;H159, 0, 2)),
        IF(       H159&gt;7,
                     IF(G159&gt;H159, 1, IF(G159&lt;H159, 0, 2)),
                     IF(         G159&lt;6,
                                   IF(            _xlfn.XLOOKUP(C159,'deck &amp; rules'!$D$22:$M$22,_xlfn.XLOOKUP(H159,'deck &amp; rules'!$C$23:$C$30,'deck &amp; rules'!$D$23:$M$30))="draw",
                                                     IF(I159&gt;J159,1,IF(I159&lt;J159,0,2)),
                                                     IF(I159&gt;H159,1,IF(I159&lt;H159,0,2))),
                                   IF(H159&lt;7,
                                        IF(G159&gt;J159,1,IF(G159&lt;J159,0,2)),
                                        IF(G159&gt;H159,1,IF(G159&lt;H159,0,2))
                                        )
                          )
              )
        )</f>
        <v>0</v>
      </c>
      <c r="L159">
        <f t="shared" ca="1" si="18"/>
        <v>-2</v>
      </c>
      <c r="M159">
        <f t="shared" ca="1" si="19"/>
        <v>-27.350000000000026</v>
      </c>
      <c r="N159">
        <f t="shared" ca="1" si="20"/>
        <v>-41</v>
      </c>
    </row>
    <row r="160" spans="1:14" x14ac:dyDescent="0.25">
      <c r="A160">
        <f ca="1"/>
        <v>0</v>
      </c>
      <c r="B160">
        <f ca="1"/>
        <v>9</v>
      </c>
      <c r="C160">
        <f ca="1"/>
        <v>2</v>
      </c>
      <c r="D160">
        <f ca="1"/>
        <v>0</v>
      </c>
      <c r="E160">
        <f ca="1"/>
        <v>6</v>
      </c>
      <c r="F160">
        <f ca="1"/>
        <v>6</v>
      </c>
      <c r="G160">
        <f t="shared" ca="1" si="14"/>
        <v>9</v>
      </c>
      <c r="H160">
        <f t="shared" ca="1" si="15"/>
        <v>6</v>
      </c>
      <c r="I160">
        <f t="shared" ca="1" si="16"/>
        <v>1</v>
      </c>
      <c r="J160">
        <f t="shared" ca="1" si="17"/>
        <v>2</v>
      </c>
      <c r="K160" cm="1">
        <f t="array" aca="1" ref="K160" ca="1">IF(G160&gt;7,
        IF(G160&gt;H160, 1, IF(G160&lt;H160, 0, 2)),
        IF(       H160&gt;7,
                     IF(G160&gt;H160, 1, IF(G160&lt;H160, 0, 2)),
                     IF(         G160&lt;6,
                                   IF(            _xlfn.XLOOKUP(C160,'deck &amp; rules'!$D$22:$M$22,_xlfn.XLOOKUP(H160,'deck &amp; rules'!$C$23:$C$30,'deck &amp; rules'!$D$23:$M$30))="draw",
                                                     IF(I160&gt;J160,1,IF(I160&lt;J160,0,2)),
                                                     IF(I160&gt;H160,1,IF(I160&lt;H160,0,2))),
                                   IF(H160&lt;7,
                                        IF(G160&gt;J160,1,IF(G160&lt;J160,0,2)),
                                        IF(G160&gt;H160,1,IF(G160&lt;H160,0,2))
                                        )
                          )
              )
        )</f>
        <v>1</v>
      </c>
      <c r="L160">
        <f t="shared" ca="1" si="18"/>
        <v>-1</v>
      </c>
      <c r="M160">
        <f t="shared" ca="1" si="19"/>
        <v>-28.350000000000026</v>
      </c>
      <c r="N160">
        <f t="shared" ca="1" si="20"/>
        <v>-42</v>
      </c>
    </row>
    <row r="161" spans="1:14" x14ac:dyDescent="0.25">
      <c r="A161">
        <f ca="1"/>
        <v>3</v>
      </c>
      <c r="B161">
        <f ca="1"/>
        <v>9</v>
      </c>
      <c r="C161">
        <f ca="1"/>
        <v>2</v>
      </c>
      <c r="D161">
        <f ca="1"/>
        <v>4</v>
      </c>
      <c r="E161">
        <f ca="1"/>
        <v>5</v>
      </c>
      <c r="F161">
        <f ca="1"/>
        <v>0</v>
      </c>
      <c r="G161">
        <f t="shared" ca="1" si="14"/>
        <v>2</v>
      </c>
      <c r="H161">
        <f t="shared" ca="1" si="15"/>
        <v>9</v>
      </c>
      <c r="I161">
        <f t="shared" ca="1" si="16"/>
        <v>4</v>
      </c>
      <c r="J161">
        <f t="shared" ca="1" si="17"/>
        <v>9</v>
      </c>
      <c r="K161" cm="1">
        <f t="array" aca="1" ref="K161" ca="1">IF(G161&gt;7,
        IF(G161&gt;H161, 1, IF(G161&lt;H161, 0, 2)),
        IF(       H161&gt;7,
                     IF(G161&gt;H161, 1, IF(G161&lt;H161, 0, 2)),
                     IF(         G161&lt;6,
                                   IF(            _xlfn.XLOOKUP(C161,'deck &amp; rules'!$D$22:$M$22,_xlfn.XLOOKUP(H161,'deck &amp; rules'!$C$23:$C$30,'deck &amp; rules'!$D$23:$M$30))="draw",
                                                     IF(I161&gt;J161,1,IF(I161&lt;J161,0,2)),
                                                     IF(I161&gt;H161,1,IF(I161&lt;H161,0,2))),
                                   IF(H161&lt;7,
                                        IF(G161&gt;J161,1,IF(G161&lt;J161,0,2)),
                                        IF(G161&gt;H161,1,IF(G161&lt;H161,0,2))
                                        )
                          )
              )
        )</f>
        <v>0</v>
      </c>
      <c r="L161">
        <f t="shared" ca="1" si="18"/>
        <v>-2</v>
      </c>
      <c r="M161">
        <f t="shared" ca="1" si="19"/>
        <v>-27.400000000000027</v>
      </c>
      <c r="N161">
        <f t="shared" ca="1" si="20"/>
        <v>-43</v>
      </c>
    </row>
    <row r="162" spans="1:14" x14ac:dyDescent="0.25">
      <c r="A162">
        <f ca="1"/>
        <v>9</v>
      </c>
      <c r="B162">
        <f ca="1"/>
        <v>9</v>
      </c>
      <c r="C162">
        <f ca="1"/>
        <v>3</v>
      </c>
      <c r="D162">
        <f ca="1"/>
        <v>3</v>
      </c>
      <c r="E162">
        <f ca="1"/>
        <v>4</v>
      </c>
      <c r="F162">
        <f ca="1"/>
        <v>0</v>
      </c>
      <c r="G162">
        <f t="shared" ca="1" si="14"/>
        <v>8</v>
      </c>
      <c r="H162">
        <f t="shared" ca="1" si="15"/>
        <v>7</v>
      </c>
      <c r="I162">
        <f t="shared" ca="1" si="16"/>
        <v>1</v>
      </c>
      <c r="J162">
        <f t="shared" ca="1" si="17"/>
        <v>7</v>
      </c>
      <c r="K162" cm="1">
        <f t="array" aca="1" ref="K162" ca="1">IF(G162&gt;7,
        IF(G162&gt;H162, 1, IF(G162&lt;H162, 0, 2)),
        IF(       H162&gt;7,
                     IF(G162&gt;H162, 1, IF(G162&lt;H162, 0, 2)),
                     IF(         G162&lt;6,
                                   IF(            _xlfn.XLOOKUP(C162,'deck &amp; rules'!$D$22:$M$22,_xlfn.XLOOKUP(H162,'deck &amp; rules'!$C$23:$C$30,'deck &amp; rules'!$D$23:$M$30))="draw",
                                                     IF(I162&gt;J162,1,IF(I162&lt;J162,0,2)),
                                                     IF(I162&gt;H162,1,IF(I162&lt;H162,0,2))),
                                   IF(H162&lt;7,
                                        IF(G162&gt;J162,1,IF(G162&lt;J162,0,2)),
                                        IF(G162&gt;H162,1,IF(G162&lt;H162,0,2))
                                        )
                          )
              )
        )</f>
        <v>1</v>
      </c>
      <c r="L162">
        <f t="shared" ca="1" si="18"/>
        <v>-1</v>
      </c>
      <c r="M162">
        <f t="shared" ca="1" si="19"/>
        <v>-28.400000000000027</v>
      </c>
      <c r="N162">
        <f t="shared" ca="1" si="20"/>
        <v>-44</v>
      </c>
    </row>
    <row r="163" spans="1:14" x14ac:dyDescent="0.25">
      <c r="A163">
        <f ca="1"/>
        <v>8</v>
      </c>
      <c r="B163">
        <f ca="1"/>
        <v>0</v>
      </c>
      <c r="C163">
        <f ca="1"/>
        <v>0</v>
      </c>
      <c r="D163">
        <f ca="1"/>
        <v>0</v>
      </c>
      <c r="E163">
        <f ca="1"/>
        <v>8</v>
      </c>
      <c r="F163">
        <f ca="1"/>
        <v>5</v>
      </c>
      <c r="G163">
        <f t="shared" ca="1" si="14"/>
        <v>8</v>
      </c>
      <c r="H163">
        <f t="shared" ca="1" si="15"/>
        <v>8</v>
      </c>
      <c r="I163">
        <f t="shared" ca="1" si="16"/>
        <v>8</v>
      </c>
      <c r="J163">
        <f t="shared" ca="1" si="17"/>
        <v>3</v>
      </c>
      <c r="K163" cm="1">
        <f t="array" aca="1" ref="K163" ca="1">IF(G163&gt;7,
        IF(G163&gt;H163, 1, IF(G163&lt;H163, 0, 2)),
        IF(       H163&gt;7,
                     IF(G163&gt;H163, 1, IF(G163&lt;H163, 0, 2)),
                     IF(         G163&lt;6,
                                   IF(            _xlfn.XLOOKUP(C163,'deck &amp; rules'!$D$22:$M$22,_xlfn.XLOOKUP(H163,'deck &amp; rules'!$C$23:$C$30,'deck &amp; rules'!$D$23:$M$30))="draw",
                                                     IF(I163&gt;J163,1,IF(I163&lt;J163,0,2)),
                                                     IF(I163&gt;H163,1,IF(I163&lt;H163,0,2))),
                                   IF(H163&lt;7,
                                        IF(G163&gt;J163,1,IF(G163&lt;J163,0,2)),
                                        IF(G163&gt;H163,1,IF(G163&lt;H163,0,2))
                                        )
                          )
              )
        )</f>
        <v>2</v>
      </c>
      <c r="L163">
        <f t="shared" ca="1" si="18"/>
        <v>-2</v>
      </c>
      <c r="M163">
        <f t="shared" ca="1" si="19"/>
        <v>-29.400000000000027</v>
      </c>
      <c r="N163">
        <f t="shared" ca="1" si="20"/>
        <v>-36</v>
      </c>
    </row>
    <row r="164" spans="1:14" x14ac:dyDescent="0.25">
      <c r="A164">
        <f ca="1"/>
        <v>7</v>
      </c>
      <c r="B164">
        <f ca="1"/>
        <v>0</v>
      </c>
      <c r="C164">
        <f ca="1"/>
        <v>6</v>
      </c>
      <c r="D164">
        <f ca="1"/>
        <v>5</v>
      </c>
      <c r="E164">
        <f ca="1"/>
        <v>0</v>
      </c>
      <c r="F164">
        <f ca="1"/>
        <v>0</v>
      </c>
      <c r="G164">
        <f t="shared" ca="1" si="14"/>
        <v>7</v>
      </c>
      <c r="H164">
        <f t="shared" ca="1" si="15"/>
        <v>5</v>
      </c>
      <c r="I164">
        <f t="shared" ca="1" si="16"/>
        <v>3</v>
      </c>
      <c r="J164">
        <f t="shared" ca="1" si="17"/>
        <v>5</v>
      </c>
      <c r="K164" cm="1">
        <f t="array" aca="1" ref="K164" ca="1">IF(G164&gt;7,
        IF(G164&gt;H164, 1, IF(G164&lt;H164, 0, 2)),
        IF(       H164&gt;7,
                     IF(G164&gt;H164, 1, IF(G164&lt;H164, 0, 2)),
                     IF(         G164&lt;6,
                                   IF(            _xlfn.XLOOKUP(C164,'deck &amp; rules'!$D$22:$M$22,_xlfn.XLOOKUP(H164,'deck &amp; rules'!$C$23:$C$30,'deck &amp; rules'!$D$23:$M$30))="draw",
                                                     IF(I164&gt;J164,1,IF(I164&lt;J164,0,2)),
                                                     IF(I164&gt;H164,1,IF(I164&lt;H164,0,2))),
                                   IF(H164&lt;7,
                                        IF(G164&gt;J164,1,IF(G164&lt;J164,0,2)),
                                        IF(G164&gt;H164,1,IF(G164&lt;H164,0,2))
                                        )
                          )
              )
        )</f>
        <v>1</v>
      </c>
      <c r="L164">
        <f t="shared" ca="1" si="18"/>
        <v>-1</v>
      </c>
      <c r="M164">
        <f t="shared" ca="1" si="19"/>
        <v>-30.400000000000027</v>
      </c>
      <c r="N164">
        <f t="shared" ca="1" si="20"/>
        <v>-37</v>
      </c>
    </row>
    <row r="165" spans="1:14" x14ac:dyDescent="0.25">
      <c r="A165">
        <f ca="1"/>
        <v>0</v>
      </c>
      <c r="B165">
        <f ca="1"/>
        <v>1</v>
      </c>
      <c r="C165">
        <f ca="1"/>
        <v>0</v>
      </c>
      <c r="D165">
        <f ca="1"/>
        <v>0</v>
      </c>
      <c r="E165">
        <f ca="1"/>
        <v>3</v>
      </c>
      <c r="F165">
        <f ca="1"/>
        <v>5</v>
      </c>
      <c r="G165">
        <f t="shared" ca="1" si="14"/>
        <v>1</v>
      </c>
      <c r="H165">
        <f t="shared" ca="1" si="15"/>
        <v>3</v>
      </c>
      <c r="I165">
        <f t="shared" ca="1" si="16"/>
        <v>1</v>
      </c>
      <c r="J165">
        <f t="shared" ca="1" si="17"/>
        <v>8</v>
      </c>
      <c r="K165" cm="1">
        <f t="array" aca="1" ref="K165" ca="1">IF(G165&gt;7,
        IF(G165&gt;H165, 1, IF(G165&lt;H165, 0, 2)),
        IF(       H165&gt;7,
                     IF(G165&gt;H165, 1, IF(G165&lt;H165, 0, 2)),
                     IF(         G165&lt;6,
                                   IF(            _xlfn.XLOOKUP(C165,'deck &amp; rules'!$D$22:$M$22,_xlfn.XLOOKUP(H165,'deck &amp; rules'!$C$23:$C$30,'deck &amp; rules'!$D$23:$M$30))="draw",
                                                     IF(I165&gt;J165,1,IF(I165&lt;J165,0,2)),
                                                     IF(I165&gt;H165,1,IF(I165&lt;H165,0,2))),
                                   IF(H165&lt;7,
                                        IF(G165&gt;J165,1,IF(G165&lt;J165,0,2)),
                                        IF(G165&gt;H165,1,IF(G165&lt;H165,0,2))
                                        )
                          )
              )
        )</f>
        <v>0</v>
      </c>
      <c r="L165">
        <f t="shared" ca="1" si="18"/>
        <v>-2</v>
      </c>
      <c r="M165">
        <f t="shared" ca="1" si="19"/>
        <v>-29.450000000000028</v>
      </c>
      <c r="N165">
        <f t="shared" ca="1" si="20"/>
        <v>-38</v>
      </c>
    </row>
    <row r="166" spans="1:14" x14ac:dyDescent="0.25">
      <c r="A166">
        <f ca="1"/>
        <v>9</v>
      </c>
      <c r="B166">
        <f ca="1"/>
        <v>5</v>
      </c>
      <c r="C166">
        <f ca="1"/>
        <v>6</v>
      </c>
      <c r="D166">
        <f ca="1"/>
        <v>2</v>
      </c>
      <c r="E166">
        <f ca="1"/>
        <v>1</v>
      </c>
      <c r="F166">
        <f ca="1"/>
        <v>8</v>
      </c>
      <c r="G166">
        <f t="shared" ca="1" si="14"/>
        <v>4</v>
      </c>
      <c r="H166">
        <f t="shared" ca="1" si="15"/>
        <v>3</v>
      </c>
      <c r="I166">
        <f t="shared" ca="1" si="16"/>
        <v>0</v>
      </c>
      <c r="J166">
        <f t="shared" ca="1" si="17"/>
        <v>1</v>
      </c>
      <c r="K166" cm="1">
        <f t="array" aca="1" ref="K166" ca="1">IF(G166&gt;7,
        IF(G166&gt;H166, 1, IF(G166&lt;H166, 0, 2)),
        IF(       H166&gt;7,
                     IF(G166&gt;H166, 1, IF(G166&lt;H166, 0, 2)),
                     IF(         G166&lt;6,
                                   IF(            _xlfn.XLOOKUP(C166,'deck &amp; rules'!$D$22:$M$22,_xlfn.XLOOKUP(H166,'deck &amp; rules'!$C$23:$C$30,'deck &amp; rules'!$D$23:$M$30))="draw",
                                                     IF(I166&gt;J166,1,IF(I166&lt;J166,0,2)),
                                                     IF(I166&gt;H166,1,IF(I166&lt;H166,0,2))),
                                   IF(H166&lt;7,
                                        IF(G166&gt;J166,1,IF(G166&lt;J166,0,2)),
                                        IF(G166&gt;H166,1,IF(G166&lt;H166,0,2))
                                        )
                          )
              )
        )</f>
        <v>0</v>
      </c>
      <c r="L166">
        <f t="shared" ca="1" si="18"/>
        <v>-3</v>
      </c>
      <c r="M166">
        <f t="shared" ca="1" si="19"/>
        <v>-28.500000000000028</v>
      </c>
      <c r="N166">
        <f t="shared" ca="1" si="20"/>
        <v>-39</v>
      </c>
    </row>
    <row r="167" spans="1:14" x14ac:dyDescent="0.25">
      <c r="A167">
        <f ca="1"/>
        <v>7</v>
      </c>
      <c r="B167">
        <f ca="1"/>
        <v>5</v>
      </c>
      <c r="C167">
        <f ca="1"/>
        <v>0</v>
      </c>
      <c r="D167">
        <f ca="1"/>
        <v>9</v>
      </c>
      <c r="E167">
        <f ca="1"/>
        <v>0</v>
      </c>
      <c r="F167">
        <f ca="1"/>
        <v>3</v>
      </c>
      <c r="G167">
        <f t="shared" ca="1" si="14"/>
        <v>2</v>
      </c>
      <c r="H167">
        <f t="shared" ca="1" si="15"/>
        <v>9</v>
      </c>
      <c r="I167">
        <f t="shared" ca="1" si="16"/>
        <v>2</v>
      </c>
      <c r="J167">
        <f t="shared" ca="1" si="17"/>
        <v>2</v>
      </c>
      <c r="K167" cm="1">
        <f t="array" aca="1" ref="K167" ca="1">IF(G167&gt;7,
        IF(G167&gt;H167, 1, IF(G167&lt;H167, 0, 2)),
        IF(       H167&gt;7,
                     IF(G167&gt;H167, 1, IF(G167&lt;H167, 0, 2)),
                     IF(         G167&lt;6,
                                   IF(            _xlfn.XLOOKUP(C167,'deck &amp; rules'!$D$22:$M$22,_xlfn.XLOOKUP(H167,'deck &amp; rules'!$C$23:$C$30,'deck &amp; rules'!$D$23:$M$30))="draw",
                                                     IF(I167&gt;J167,1,IF(I167&lt;J167,0,2)),
                                                     IF(I167&gt;H167,1,IF(I167&lt;H167,0,2))),
                                   IF(H167&lt;7,
                                        IF(G167&gt;J167,1,IF(G167&lt;J167,0,2)),
                                        IF(G167&gt;H167,1,IF(G167&lt;H167,0,2))
                                        )
                          )
              )
        )</f>
        <v>0</v>
      </c>
      <c r="L167">
        <f t="shared" ca="1" si="18"/>
        <v>-4</v>
      </c>
      <c r="M167">
        <f t="shared" ca="1" si="19"/>
        <v>-27.550000000000029</v>
      </c>
      <c r="N167">
        <f t="shared" ca="1" si="20"/>
        <v>-40</v>
      </c>
    </row>
    <row r="168" spans="1:14" x14ac:dyDescent="0.25">
      <c r="A168">
        <f ca="1"/>
        <v>4</v>
      </c>
      <c r="B168">
        <f ca="1"/>
        <v>8</v>
      </c>
      <c r="C168">
        <f ca="1"/>
        <v>0</v>
      </c>
      <c r="D168">
        <f ca="1"/>
        <v>1</v>
      </c>
      <c r="E168">
        <f ca="1"/>
        <v>8</v>
      </c>
      <c r="F168">
        <f ca="1"/>
        <v>8</v>
      </c>
      <c r="G168">
        <f t="shared" ca="1" si="14"/>
        <v>2</v>
      </c>
      <c r="H168">
        <f t="shared" ca="1" si="15"/>
        <v>9</v>
      </c>
      <c r="I168">
        <f t="shared" ca="1" si="16"/>
        <v>2</v>
      </c>
      <c r="J168">
        <f t="shared" ca="1" si="17"/>
        <v>7</v>
      </c>
      <c r="K168" cm="1">
        <f t="array" aca="1" ref="K168" ca="1">IF(G168&gt;7,
        IF(G168&gt;H168, 1, IF(G168&lt;H168, 0, 2)),
        IF(       H168&gt;7,
                     IF(G168&gt;H168, 1, IF(G168&lt;H168, 0, 2)),
                     IF(         G168&lt;6,
                                   IF(            _xlfn.XLOOKUP(C168,'deck &amp; rules'!$D$22:$M$22,_xlfn.XLOOKUP(H168,'deck &amp; rules'!$C$23:$C$30,'deck &amp; rules'!$D$23:$M$30))="draw",
                                                     IF(I168&gt;J168,1,IF(I168&lt;J168,0,2)),
                                                     IF(I168&gt;H168,1,IF(I168&lt;H168,0,2))),
                                   IF(H168&lt;7,
                                        IF(G168&gt;J168,1,IF(G168&lt;J168,0,2)),
                                        IF(G168&gt;H168,1,IF(G168&lt;H168,0,2))
                                        )
                          )
              )
        )</f>
        <v>0</v>
      </c>
      <c r="L168">
        <f t="shared" ca="1" si="18"/>
        <v>-5</v>
      </c>
      <c r="M168">
        <f t="shared" ca="1" si="19"/>
        <v>-26.60000000000003</v>
      </c>
      <c r="N168">
        <f t="shared" ca="1" si="20"/>
        <v>-41</v>
      </c>
    </row>
    <row r="169" spans="1:14" x14ac:dyDescent="0.25">
      <c r="A169">
        <f ca="1"/>
        <v>9</v>
      </c>
      <c r="B169">
        <f ca="1"/>
        <v>6</v>
      </c>
      <c r="C169">
        <f ca="1"/>
        <v>6</v>
      </c>
      <c r="D169">
        <f ca="1"/>
        <v>0</v>
      </c>
      <c r="E169">
        <f ca="1"/>
        <v>9</v>
      </c>
      <c r="F169">
        <f ca="1"/>
        <v>1</v>
      </c>
      <c r="G169">
        <f t="shared" ca="1" si="14"/>
        <v>5</v>
      </c>
      <c r="H169">
        <f t="shared" ca="1" si="15"/>
        <v>9</v>
      </c>
      <c r="I169">
        <f t="shared" ca="1" si="16"/>
        <v>1</v>
      </c>
      <c r="J169">
        <f t="shared" ca="1" si="17"/>
        <v>0</v>
      </c>
      <c r="K169" cm="1">
        <f t="array" aca="1" ref="K169" ca="1">IF(G169&gt;7,
        IF(G169&gt;H169, 1, IF(G169&lt;H169, 0, 2)),
        IF(       H169&gt;7,
                     IF(G169&gt;H169, 1, IF(G169&lt;H169, 0, 2)),
                     IF(         G169&lt;6,
                                   IF(            _xlfn.XLOOKUP(C169,'deck &amp; rules'!$D$22:$M$22,_xlfn.XLOOKUP(H169,'deck &amp; rules'!$C$23:$C$30,'deck &amp; rules'!$D$23:$M$30))="draw",
                                                     IF(I169&gt;J169,1,IF(I169&lt;J169,0,2)),
                                                     IF(I169&gt;H169,1,IF(I169&lt;H169,0,2))),
                                   IF(H169&lt;7,
                                        IF(G169&gt;J169,1,IF(G169&lt;J169,0,2)),
                                        IF(G169&gt;H169,1,IF(G169&lt;H169,0,2))
                                        )
                          )
              )
        )</f>
        <v>0</v>
      </c>
      <c r="L169">
        <f t="shared" ca="1" si="18"/>
        <v>-6</v>
      </c>
      <c r="M169">
        <f t="shared" ca="1" si="19"/>
        <v>-25.650000000000031</v>
      </c>
      <c r="N169">
        <f t="shared" ca="1" si="20"/>
        <v>-42</v>
      </c>
    </row>
    <row r="170" spans="1:14" x14ac:dyDescent="0.25">
      <c r="A170">
        <f ca="1"/>
        <v>6</v>
      </c>
      <c r="B170">
        <f ca="1"/>
        <v>3</v>
      </c>
      <c r="C170">
        <f ca="1"/>
        <v>6</v>
      </c>
      <c r="D170">
        <f ca="1"/>
        <v>0</v>
      </c>
      <c r="E170">
        <f ca="1"/>
        <v>0</v>
      </c>
      <c r="F170">
        <f ca="1"/>
        <v>0</v>
      </c>
      <c r="G170">
        <f t="shared" ca="1" si="14"/>
        <v>9</v>
      </c>
      <c r="H170">
        <f t="shared" ca="1" si="15"/>
        <v>0</v>
      </c>
      <c r="I170">
        <f t="shared" ca="1" si="16"/>
        <v>5</v>
      </c>
      <c r="J170">
        <f t="shared" ca="1" si="17"/>
        <v>0</v>
      </c>
      <c r="K170" cm="1">
        <f t="array" aca="1" ref="K170" ca="1">IF(G170&gt;7,
        IF(G170&gt;H170, 1, IF(G170&lt;H170, 0, 2)),
        IF(       H170&gt;7,
                     IF(G170&gt;H170, 1, IF(G170&lt;H170, 0, 2)),
                     IF(         G170&lt;6,
                                   IF(            _xlfn.XLOOKUP(C170,'deck &amp; rules'!$D$22:$M$22,_xlfn.XLOOKUP(H170,'deck &amp; rules'!$C$23:$C$30,'deck &amp; rules'!$D$23:$M$30))="draw",
                                                     IF(I170&gt;J170,1,IF(I170&lt;J170,0,2)),
                                                     IF(I170&gt;H170,1,IF(I170&lt;H170,0,2))),
                                   IF(H170&lt;7,
                                        IF(G170&gt;J170,1,IF(G170&lt;J170,0,2)),
                                        IF(G170&gt;H170,1,IF(G170&lt;H170,0,2))
                                        )
                          )
              )
        )</f>
        <v>1</v>
      </c>
      <c r="L170">
        <f t="shared" ca="1" si="18"/>
        <v>-5</v>
      </c>
      <c r="M170">
        <f t="shared" ca="1" si="19"/>
        <v>-26.650000000000031</v>
      </c>
      <c r="N170">
        <f t="shared" ca="1" si="20"/>
        <v>-43</v>
      </c>
    </row>
    <row r="171" spans="1:14" x14ac:dyDescent="0.25">
      <c r="A171">
        <f ca="1"/>
        <v>8</v>
      </c>
      <c r="B171">
        <f ca="1"/>
        <v>5</v>
      </c>
      <c r="C171">
        <f ca="1"/>
        <v>5</v>
      </c>
      <c r="D171">
        <f ca="1"/>
        <v>8</v>
      </c>
      <c r="E171">
        <f ca="1"/>
        <v>1</v>
      </c>
      <c r="F171">
        <f ca="1"/>
        <v>0</v>
      </c>
      <c r="G171">
        <f t="shared" ca="1" si="14"/>
        <v>3</v>
      </c>
      <c r="H171">
        <f t="shared" ca="1" si="15"/>
        <v>9</v>
      </c>
      <c r="I171">
        <f t="shared" ca="1" si="16"/>
        <v>8</v>
      </c>
      <c r="J171">
        <f t="shared" ca="1" si="17"/>
        <v>9</v>
      </c>
      <c r="K171" cm="1">
        <f t="array" aca="1" ref="K171" ca="1">IF(G171&gt;7,
        IF(G171&gt;H171, 1, IF(G171&lt;H171, 0, 2)),
        IF(       H171&gt;7,
                     IF(G171&gt;H171, 1, IF(G171&lt;H171, 0, 2)),
                     IF(         G171&lt;6,
                                   IF(            _xlfn.XLOOKUP(C171,'deck &amp; rules'!$D$22:$M$22,_xlfn.XLOOKUP(H171,'deck &amp; rules'!$C$23:$C$30,'deck &amp; rules'!$D$23:$M$30))="draw",
                                                     IF(I171&gt;J171,1,IF(I171&lt;J171,0,2)),
                                                     IF(I171&gt;H171,1,IF(I171&lt;H171,0,2))),
                                   IF(H171&lt;7,
                                        IF(G171&gt;J171,1,IF(G171&lt;J171,0,2)),
                                        IF(G171&gt;H171,1,IF(G171&lt;H171,0,2))
                                        )
                          )
              )
        )</f>
        <v>0</v>
      </c>
      <c r="L171">
        <f t="shared" ca="1" si="18"/>
        <v>-6</v>
      </c>
      <c r="M171">
        <f t="shared" ca="1" si="19"/>
        <v>-25.700000000000031</v>
      </c>
      <c r="N171">
        <f t="shared" ca="1" si="20"/>
        <v>-44</v>
      </c>
    </row>
    <row r="172" spans="1:14" x14ac:dyDescent="0.25">
      <c r="A172">
        <f ca="1"/>
        <v>0</v>
      </c>
      <c r="B172">
        <f ca="1"/>
        <v>5</v>
      </c>
      <c r="C172">
        <f ca="1"/>
        <v>0</v>
      </c>
      <c r="D172">
        <f ca="1"/>
        <v>4</v>
      </c>
      <c r="E172">
        <f ca="1"/>
        <v>1</v>
      </c>
      <c r="F172">
        <f ca="1"/>
        <v>8</v>
      </c>
      <c r="G172">
        <f t="shared" ca="1" si="14"/>
        <v>5</v>
      </c>
      <c r="H172">
        <f t="shared" ca="1" si="15"/>
        <v>5</v>
      </c>
      <c r="I172">
        <f t="shared" ca="1" si="16"/>
        <v>5</v>
      </c>
      <c r="J172">
        <f t="shared" ca="1" si="17"/>
        <v>3</v>
      </c>
      <c r="K172" cm="1">
        <f t="array" aca="1" ref="K172" ca="1">IF(G172&gt;7,
        IF(G172&gt;H172, 1, IF(G172&lt;H172, 0, 2)),
        IF(       H172&gt;7,
                     IF(G172&gt;H172, 1, IF(G172&lt;H172, 0, 2)),
                     IF(         G172&lt;6,
                                   IF(            _xlfn.XLOOKUP(C172,'deck &amp; rules'!$D$22:$M$22,_xlfn.XLOOKUP(H172,'deck &amp; rules'!$C$23:$C$30,'deck &amp; rules'!$D$23:$M$30))="draw",
                                                     IF(I172&gt;J172,1,IF(I172&lt;J172,0,2)),
                                                     IF(I172&gt;H172,1,IF(I172&lt;H172,0,2))),
                                   IF(H172&lt;7,
                                        IF(G172&gt;J172,1,IF(G172&lt;J172,0,2)),
                                        IF(G172&gt;H172,1,IF(G172&lt;H172,0,2))
                                        )
                          )
              )
        )</f>
        <v>2</v>
      </c>
      <c r="L172">
        <f t="shared" ca="1" si="18"/>
        <v>-7</v>
      </c>
      <c r="M172">
        <f t="shared" ca="1" si="19"/>
        <v>-26.700000000000031</v>
      </c>
      <c r="N172">
        <f t="shared" ca="1" si="20"/>
        <v>-36</v>
      </c>
    </row>
    <row r="173" spans="1:14" x14ac:dyDescent="0.25">
      <c r="A173">
        <f ca="1"/>
        <v>2</v>
      </c>
      <c r="B173">
        <f ca="1"/>
        <v>9</v>
      </c>
      <c r="C173">
        <f ca="1"/>
        <v>0</v>
      </c>
      <c r="D173">
        <f ca="1"/>
        <v>0</v>
      </c>
      <c r="E173">
        <f ca="1"/>
        <v>0</v>
      </c>
      <c r="F173">
        <f ca="1"/>
        <v>0</v>
      </c>
      <c r="G173">
        <f t="shared" ca="1" si="14"/>
        <v>1</v>
      </c>
      <c r="H173">
        <f t="shared" ca="1" si="15"/>
        <v>0</v>
      </c>
      <c r="I173">
        <f t="shared" ca="1" si="16"/>
        <v>1</v>
      </c>
      <c r="J173">
        <f t="shared" ca="1" si="17"/>
        <v>0</v>
      </c>
      <c r="K173" cm="1">
        <f t="array" aca="1" ref="K173" ca="1">IF(G173&gt;7,
        IF(G173&gt;H173, 1, IF(G173&lt;H173, 0, 2)),
        IF(       H173&gt;7,
                     IF(G173&gt;H173, 1, IF(G173&lt;H173, 0, 2)),
                     IF(         G173&lt;6,
                                   IF(            _xlfn.XLOOKUP(C173,'deck &amp; rules'!$D$22:$M$22,_xlfn.XLOOKUP(H173,'deck &amp; rules'!$C$23:$C$30,'deck &amp; rules'!$D$23:$M$30))="draw",
                                                     IF(I173&gt;J173,1,IF(I173&lt;J173,0,2)),
                                                     IF(I173&gt;H173,1,IF(I173&lt;H173,0,2))),
                                   IF(H173&lt;7,
                                        IF(G173&gt;J173,1,IF(G173&lt;J173,0,2)),
                                        IF(G173&gt;H173,1,IF(G173&lt;H173,0,2))
                                        )
                          )
              )
        )</f>
        <v>1</v>
      </c>
      <c r="L173">
        <f t="shared" ca="1" si="18"/>
        <v>-6</v>
      </c>
      <c r="M173">
        <f t="shared" ca="1" si="19"/>
        <v>-27.700000000000031</v>
      </c>
      <c r="N173">
        <f t="shared" ca="1" si="20"/>
        <v>-37</v>
      </c>
    </row>
    <row r="174" spans="1:14" x14ac:dyDescent="0.25">
      <c r="A174">
        <f ca="1"/>
        <v>7</v>
      </c>
      <c r="B174">
        <f ca="1"/>
        <v>3</v>
      </c>
      <c r="C174">
        <f ca="1"/>
        <v>5</v>
      </c>
      <c r="D174">
        <f ca="1"/>
        <v>0</v>
      </c>
      <c r="E174">
        <f ca="1"/>
        <v>4</v>
      </c>
      <c r="F174">
        <f ca="1"/>
        <v>6</v>
      </c>
      <c r="G174">
        <f t="shared" ca="1" si="14"/>
        <v>0</v>
      </c>
      <c r="H174">
        <f t="shared" ca="1" si="15"/>
        <v>4</v>
      </c>
      <c r="I174">
        <f t="shared" ca="1" si="16"/>
        <v>5</v>
      </c>
      <c r="J174">
        <f t="shared" ca="1" si="17"/>
        <v>0</v>
      </c>
      <c r="K174" cm="1">
        <f t="array" aca="1" ref="K174" ca="1">IF(G174&gt;7,
        IF(G174&gt;H174, 1, IF(G174&lt;H174, 0, 2)),
        IF(       H174&gt;7,
                     IF(G174&gt;H174, 1, IF(G174&lt;H174, 0, 2)),
                     IF(         G174&lt;6,
                                   IF(            _xlfn.XLOOKUP(C174,'deck &amp; rules'!$D$22:$M$22,_xlfn.XLOOKUP(H174,'deck &amp; rules'!$C$23:$C$30,'deck &amp; rules'!$D$23:$M$30))="draw",
                                                     IF(I174&gt;J174,1,IF(I174&lt;J174,0,2)),
                                                     IF(I174&gt;H174,1,IF(I174&lt;H174,0,2))),
                                   IF(H174&lt;7,
                                        IF(G174&gt;J174,1,IF(G174&lt;J174,0,2)),
                                        IF(G174&gt;H174,1,IF(G174&lt;H174,0,2))
                                        )
                          )
              )
        )</f>
        <v>1</v>
      </c>
      <c r="L174">
        <f t="shared" ca="1" si="18"/>
        <v>-5</v>
      </c>
      <c r="M174">
        <f t="shared" ca="1" si="19"/>
        <v>-28.700000000000031</v>
      </c>
      <c r="N174">
        <f t="shared" ca="1" si="20"/>
        <v>-38</v>
      </c>
    </row>
    <row r="175" spans="1:14" x14ac:dyDescent="0.25">
      <c r="A175">
        <f ca="1"/>
        <v>3</v>
      </c>
      <c r="B175">
        <f ca="1"/>
        <v>3</v>
      </c>
      <c r="C175">
        <f ca="1"/>
        <v>0</v>
      </c>
      <c r="D175">
        <f ca="1"/>
        <v>9</v>
      </c>
      <c r="E175">
        <f ca="1"/>
        <v>0</v>
      </c>
      <c r="F175">
        <f ca="1"/>
        <v>1</v>
      </c>
      <c r="G175">
        <f t="shared" ca="1" si="14"/>
        <v>6</v>
      </c>
      <c r="H175">
        <f t="shared" ca="1" si="15"/>
        <v>9</v>
      </c>
      <c r="I175">
        <f t="shared" ca="1" si="16"/>
        <v>6</v>
      </c>
      <c r="J175">
        <f t="shared" ca="1" si="17"/>
        <v>0</v>
      </c>
      <c r="K175" cm="1">
        <f t="array" aca="1" ref="K175" ca="1">IF(G175&gt;7,
        IF(G175&gt;H175, 1, IF(G175&lt;H175, 0, 2)),
        IF(       H175&gt;7,
                     IF(G175&gt;H175, 1, IF(G175&lt;H175, 0, 2)),
                     IF(         G175&lt;6,
                                   IF(            _xlfn.XLOOKUP(C175,'deck &amp; rules'!$D$22:$M$22,_xlfn.XLOOKUP(H175,'deck &amp; rules'!$C$23:$C$30,'deck &amp; rules'!$D$23:$M$30))="draw",
                                                     IF(I175&gt;J175,1,IF(I175&lt;J175,0,2)),
                                                     IF(I175&gt;H175,1,IF(I175&lt;H175,0,2))),
                                   IF(H175&lt;7,
                                        IF(G175&gt;J175,1,IF(G175&lt;J175,0,2)),
                                        IF(G175&gt;H175,1,IF(G175&lt;H175,0,2))
                                        )
                          )
              )
        )</f>
        <v>0</v>
      </c>
      <c r="L175">
        <f t="shared" ca="1" si="18"/>
        <v>-6</v>
      </c>
      <c r="M175">
        <f t="shared" ca="1" si="19"/>
        <v>-27.750000000000032</v>
      </c>
      <c r="N175">
        <f t="shared" ca="1" si="20"/>
        <v>-39</v>
      </c>
    </row>
    <row r="176" spans="1:14" x14ac:dyDescent="0.25">
      <c r="A176">
        <f ca="1"/>
        <v>6</v>
      </c>
      <c r="B176">
        <f ca="1"/>
        <v>0</v>
      </c>
      <c r="C176">
        <f ca="1"/>
        <v>0</v>
      </c>
      <c r="D176">
        <f ca="1"/>
        <v>9</v>
      </c>
      <c r="E176">
        <f ca="1"/>
        <v>9</v>
      </c>
      <c r="F176">
        <f ca="1"/>
        <v>0</v>
      </c>
      <c r="G176">
        <f t="shared" ca="1" si="14"/>
        <v>6</v>
      </c>
      <c r="H176">
        <f t="shared" ca="1" si="15"/>
        <v>8</v>
      </c>
      <c r="I176">
        <f t="shared" ca="1" si="16"/>
        <v>6</v>
      </c>
      <c r="J176">
        <f t="shared" ca="1" si="17"/>
        <v>8</v>
      </c>
      <c r="K176" cm="1">
        <f t="array" aca="1" ref="K176" ca="1">IF(G176&gt;7,
        IF(G176&gt;H176, 1, IF(G176&lt;H176, 0, 2)),
        IF(       H176&gt;7,
                     IF(G176&gt;H176, 1, IF(G176&lt;H176, 0, 2)),
                     IF(         G176&lt;6,
                                   IF(            _xlfn.XLOOKUP(C176,'deck &amp; rules'!$D$22:$M$22,_xlfn.XLOOKUP(H176,'deck &amp; rules'!$C$23:$C$30,'deck &amp; rules'!$D$23:$M$30))="draw",
                                                     IF(I176&gt;J176,1,IF(I176&lt;J176,0,2)),
                                                     IF(I176&gt;H176,1,IF(I176&lt;H176,0,2))),
                                   IF(H176&lt;7,
                                        IF(G176&gt;J176,1,IF(G176&lt;J176,0,2)),
                                        IF(G176&gt;H176,1,IF(G176&lt;H176,0,2))
                                        )
                          )
              )
        )</f>
        <v>0</v>
      </c>
      <c r="L176">
        <f t="shared" ca="1" si="18"/>
        <v>-7</v>
      </c>
      <c r="M176">
        <f t="shared" ca="1" si="19"/>
        <v>-26.800000000000033</v>
      </c>
      <c r="N176">
        <f t="shared" ca="1" si="20"/>
        <v>-40</v>
      </c>
    </row>
    <row r="177" spans="1:14" x14ac:dyDescent="0.25">
      <c r="A177">
        <f ca="1"/>
        <v>6</v>
      </c>
      <c r="B177">
        <f ca="1"/>
        <v>8</v>
      </c>
      <c r="C177">
        <f ca="1"/>
        <v>4</v>
      </c>
      <c r="D177">
        <f ca="1"/>
        <v>0</v>
      </c>
      <c r="E177">
        <f ca="1"/>
        <v>0</v>
      </c>
      <c r="F177">
        <f ca="1"/>
        <v>0</v>
      </c>
      <c r="G177">
        <f t="shared" ca="1" si="14"/>
        <v>4</v>
      </c>
      <c r="H177">
        <f t="shared" ca="1" si="15"/>
        <v>0</v>
      </c>
      <c r="I177">
        <f t="shared" ca="1" si="16"/>
        <v>8</v>
      </c>
      <c r="J177">
        <f t="shared" ca="1" si="17"/>
        <v>0</v>
      </c>
      <c r="K177" cm="1">
        <f t="array" aca="1" ref="K177" ca="1">IF(G177&gt;7,
        IF(G177&gt;H177, 1, IF(G177&lt;H177, 0, 2)),
        IF(       H177&gt;7,
                     IF(G177&gt;H177, 1, IF(G177&lt;H177, 0, 2)),
                     IF(         G177&lt;6,
                                   IF(            _xlfn.XLOOKUP(C177,'deck &amp; rules'!$D$22:$M$22,_xlfn.XLOOKUP(H177,'deck &amp; rules'!$C$23:$C$30,'deck &amp; rules'!$D$23:$M$30))="draw",
                                                     IF(I177&gt;J177,1,IF(I177&lt;J177,0,2)),
                                                     IF(I177&gt;H177,1,IF(I177&lt;H177,0,2))),
                                   IF(H177&lt;7,
                                        IF(G177&gt;J177,1,IF(G177&lt;J177,0,2)),
                                        IF(G177&gt;H177,1,IF(G177&lt;H177,0,2))
                                        )
                          )
              )
        )</f>
        <v>1</v>
      </c>
      <c r="L177">
        <f t="shared" ca="1" si="18"/>
        <v>-6</v>
      </c>
      <c r="M177">
        <f t="shared" ca="1" si="19"/>
        <v>-27.800000000000033</v>
      </c>
      <c r="N177">
        <f t="shared" ca="1" si="20"/>
        <v>-41</v>
      </c>
    </row>
    <row r="178" spans="1:14" x14ac:dyDescent="0.25">
      <c r="A178">
        <f ca="1"/>
        <v>7</v>
      </c>
      <c r="B178">
        <f ca="1"/>
        <v>5</v>
      </c>
      <c r="C178">
        <f ca="1"/>
        <v>0</v>
      </c>
      <c r="D178">
        <f ca="1"/>
        <v>2</v>
      </c>
      <c r="E178">
        <f ca="1"/>
        <v>0</v>
      </c>
      <c r="F178">
        <f ca="1"/>
        <v>5</v>
      </c>
      <c r="G178">
        <f t="shared" ca="1" si="14"/>
        <v>2</v>
      </c>
      <c r="H178">
        <f t="shared" ca="1" si="15"/>
        <v>2</v>
      </c>
      <c r="I178">
        <f t="shared" ca="1" si="16"/>
        <v>2</v>
      </c>
      <c r="J178">
        <f t="shared" ca="1" si="17"/>
        <v>7</v>
      </c>
      <c r="K178" cm="1">
        <f t="array" aca="1" ref="K178" ca="1">IF(G178&gt;7,
        IF(G178&gt;H178, 1, IF(G178&lt;H178, 0, 2)),
        IF(       H178&gt;7,
                     IF(G178&gt;H178, 1, IF(G178&lt;H178, 0, 2)),
                     IF(         G178&lt;6,
                                   IF(            _xlfn.XLOOKUP(C178,'deck &amp; rules'!$D$22:$M$22,_xlfn.XLOOKUP(H178,'deck &amp; rules'!$C$23:$C$30,'deck &amp; rules'!$D$23:$M$30))="draw",
                                                     IF(I178&gt;J178,1,IF(I178&lt;J178,0,2)),
                                                     IF(I178&gt;H178,1,IF(I178&lt;H178,0,2))),
                                   IF(H178&lt;7,
                                        IF(G178&gt;J178,1,IF(G178&lt;J178,0,2)),
                                        IF(G178&gt;H178,1,IF(G178&lt;H178,0,2))
                                        )
                          )
              )
        )</f>
        <v>0</v>
      </c>
      <c r="L178">
        <f t="shared" ca="1" si="18"/>
        <v>-7</v>
      </c>
      <c r="M178">
        <f t="shared" ca="1" si="19"/>
        <v>-26.850000000000033</v>
      </c>
      <c r="N178">
        <f t="shared" ca="1" si="20"/>
        <v>-42</v>
      </c>
    </row>
    <row r="179" spans="1:14" x14ac:dyDescent="0.25">
      <c r="A179">
        <f ca="1"/>
        <v>8</v>
      </c>
      <c r="B179">
        <f ca="1"/>
        <v>2</v>
      </c>
      <c r="C179">
        <f ca="1"/>
        <v>5</v>
      </c>
      <c r="D179">
        <f ca="1"/>
        <v>6</v>
      </c>
      <c r="E179">
        <f ca="1"/>
        <v>0</v>
      </c>
      <c r="F179">
        <f ca="1"/>
        <v>5</v>
      </c>
      <c r="G179">
        <f t="shared" ca="1" si="14"/>
        <v>0</v>
      </c>
      <c r="H179">
        <f t="shared" ca="1" si="15"/>
        <v>6</v>
      </c>
      <c r="I179">
        <f t="shared" ca="1" si="16"/>
        <v>5</v>
      </c>
      <c r="J179">
        <f t="shared" ca="1" si="17"/>
        <v>1</v>
      </c>
      <c r="K179" cm="1">
        <f t="array" aca="1" ref="K179" ca="1">IF(G179&gt;7,
        IF(G179&gt;H179, 1, IF(G179&lt;H179, 0, 2)),
        IF(       H179&gt;7,
                     IF(G179&gt;H179, 1, IF(G179&lt;H179, 0, 2)),
                     IF(         G179&lt;6,
                                   IF(            _xlfn.XLOOKUP(C179,'deck &amp; rules'!$D$22:$M$22,_xlfn.XLOOKUP(H179,'deck &amp; rules'!$C$23:$C$30,'deck &amp; rules'!$D$23:$M$30))="draw",
                                                     IF(I179&gt;J179,1,IF(I179&lt;J179,0,2)),
                                                     IF(I179&gt;H179,1,IF(I179&lt;H179,0,2))),
                                   IF(H179&lt;7,
                                        IF(G179&gt;J179,1,IF(G179&lt;J179,0,2)),
                                        IF(G179&gt;H179,1,IF(G179&lt;H179,0,2))
                                        )
                          )
              )
        )</f>
        <v>0</v>
      </c>
      <c r="L179">
        <f t="shared" ca="1" si="18"/>
        <v>-8</v>
      </c>
      <c r="M179">
        <f t="shared" ca="1" si="19"/>
        <v>-25.900000000000034</v>
      </c>
      <c r="N179">
        <f t="shared" ca="1" si="20"/>
        <v>-43</v>
      </c>
    </row>
    <row r="180" spans="1:14" x14ac:dyDescent="0.25">
      <c r="A180">
        <f ca="1"/>
        <v>0</v>
      </c>
      <c r="B180">
        <f ca="1"/>
        <v>1</v>
      </c>
      <c r="C180">
        <f ca="1"/>
        <v>2</v>
      </c>
      <c r="D180">
        <f ca="1"/>
        <v>5</v>
      </c>
      <c r="E180">
        <f ca="1"/>
        <v>0</v>
      </c>
      <c r="F180">
        <f ca="1"/>
        <v>1</v>
      </c>
      <c r="G180">
        <f t="shared" ca="1" si="14"/>
        <v>1</v>
      </c>
      <c r="H180">
        <f t="shared" ca="1" si="15"/>
        <v>5</v>
      </c>
      <c r="I180">
        <f t="shared" ca="1" si="16"/>
        <v>3</v>
      </c>
      <c r="J180">
        <f t="shared" ca="1" si="17"/>
        <v>6</v>
      </c>
      <c r="K180" cm="1">
        <f t="array" aca="1" ref="K180" ca="1">IF(G180&gt;7,
        IF(G180&gt;H180, 1, IF(G180&lt;H180, 0, 2)),
        IF(       H180&gt;7,
                     IF(G180&gt;H180, 1, IF(G180&lt;H180, 0, 2)),
                     IF(         G180&lt;6,
                                   IF(            _xlfn.XLOOKUP(C180,'deck &amp; rules'!$D$22:$M$22,_xlfn.XLOOKUP(H180,'deck &amp; rules'!$C$23:$C$30,'deck &amp; rules'!$D$23:$M$30))="draw",
                                                     IF(I180&gt;J180,1,IF(I180&lt;J180,0,2)),
                                                     IF(I180&gt;H180,1,IF(I180&lt;H180,0,2))),
                                   IF(H180&lt;7,
                                        IF(G180&gt;J180,1,IF(G180&lt;J180,0,2)),
                                        IF(G180&gt;H180,1,IF(G180&lt;H180,0,2))
                                        )
                          )
              )
        )</f>
        <v>0</v>
      </c>
      <c r="L180">
        <f t="shared" ca="1" si="18"/>
        <v>-9</v>
      </c>
      <c r="M180">
        <f t="shared" ca="1" si="19"/>
        <v>-24.950000000000035</v>
      </c>
      <c r="N180">
        <f t="shared" ca="1" si="20"/>
        <v>-44</v>
      </c>
    </row>
    <row r="181" spans="1:14" x14ac:dyDescent="0.25">
      <c r="A181">
        <f ca="1"/>
        <v>2</v>
      </c>
      <c r="B181">
        <f ca="1"/>
        <v>8</v>
      </c>
      <c r="C181">
        <f ca="1"/>
        <v>1</v>
      </c>
      <c r="D181">
        <f ca="1"/>
        <v>9</v>
      </c>
      <c r="E181">
        <f ca="1"/>
        <v>0</v>
      </c>
      <c r="F181">
        <f ca="1"/>
        <v>1</v>
      </c>
      <c r="G181">
        <f t="shared" ca="1" si="14"/>
        <v>0</v>
      </c>
      <c r="H181">
        <f t="shared" ca="1" si="15"/>
        <v>9</v>
      </c>
      <c r="I181">
        <f t="shared" ca="1" si="16"/>
        <v>1</v>
      </c>
      <c r="J181">
        <f t="shared" ca="1" si="17"/>
        <v>0</v>
      </c>
      <c r="K181" cm="1">
        <f t="array" aca="1" ref="K181" ca="1">IF(G181&gt;7,
        IF(G181&gt;H181, 1, IF(G181&lt;H181, 0, 2)),
        IF(       H181&gt;7,
                     IF(G181&gt;H181, 1, IF(G181&lt;H181, 0, 2)),
                     IF(         G181&lt;6,
                                   IF(            _xlfn.XLOOKUP(C181,'deck &amp; rules'!$D$22:$M$22,_xlfn.XLOOKUP(H181,'deck &amp; rules'!$C$23:$C$30,'deck &amp; rules'!$D$23:$M$30))="draw",
                                                     IF(I181&gt;J181,1,IF(I181&lt;J181,0,2)),
                                                     IF(I181&gt;H181,1,IF(I181&lt;H181,0,2))),
                                   IF(H181&lt;7,
                                        IF(G181&gt;J181,1,IF(G181&lt;J181,0,2)),
                                        IF(G181&gt;H181,1,IF(G181&lt;H181,0,2))
                                        )
                          )
              )
        )</f>
        <v>0</v>
      </c>
      <c r="L181">
        <f t="shared" ca="1" si="18"/>
        <v>-10</v>
      </c>
      <c r="M181">
        <f t="shared" ca="1" si="19"/>
        <v>-24.000000000000036</v>
      </c>
      <c r="N181">
        <f t="shared" ca="1" si="20"/>
        <v>-45</v>
      </c>
    </row>
    <row r="182" spans="1:14" x14ac:dyDescent="0.25">
      <c r="A182">
        <f ca="1"/>
        <v>6</v>
      </c>
      <c r="B182">
        <f ca="1"/>
        <v>4</v>
      </c>
      <c r="C182">
        <f ca="1"/>
        <v>9</v>
      </c>
      <c r="D182">
        <f ca="1"/>
        <v>1</v>
      </c>
      <c r="E182">
        <f ca="1"/>
        <v>8</v>
      </c>
      <c r="F182">
        <f ca="1"/>
        <v>0</v>
      </c>
      <c r="G182">
        <f t="shared" ca="1" si="14"/>
        <v>0</v>
      </c>
      <c r="H182">
        <f t="shared" ca="1" si="15"/>
        <v>9</v>
      </c>
      <c r="I182">
        <f t="shared" ca="1" si="16"/>
        <v>9</v>
      </c>
      <c r="J182">
        <f t="shared" ca="1" si="17"/>
        <v>9</v>
      </c>
      <c r="K182" cm="1">
        <f t="array" aca="1" ref="K182" ca="1">IF(G182&gt;7,
        IF(G182&gt;H182, 1, IF(G182&lt;H182, 0, 2)),
        IF(       H182&gt;7,
                     IF(G182&gt;H182, 1, IF(G182&lt;H182, 0, 2)),
                     IF(         G182&lt;6,
                                   IF(            _xlfn.XLOOKUP(C182,'deck &amp; rules'!$D$22:$M$22,_xlfn.XLOOKUP(H182,'deck &amp; rules'!$C$23:$C$30,'deck &amp; rules'!$D$23:$M$30))="draw",
                                                     IF(I182&gt;J182,1,IF(I182&lt;J182,0,2)),
                                                     IF(I182&gt;H182,1,IF(I182&lt;H182,0,2))),
                                   IF(H182&lt;7,
                                        IF(G182&gt;J182,1,IF(G182&lt;J182,0,2)),
                                        IF(G182&gt;H182,1,IF(G182&lt;H182,0,2))
                                        )
                          )
              )
        )</f>
        <v>0</v>
      </c>
      <c r="L182">
        <f t="shared" ca="1" si="18"/>
        <v>-11</v>
      </c>
      <c r="M182">
        <f t="shared" ca="1" si="19"/>
        <v>-23.050000000000036</v>
      </c>
      <c r="N182">
        <f t="shared" ca="1" si="20"/>
        <v>-46</v>
      </c>
    </row>
    <row r="183" spans="1:14" x14ac:dyDescent="0.25">
      <c r="A183">
        <f ca="1"/>
        <v>0</v>
      </c>
      <c r="B183">
        <f ca="1"/>
        <v>2</v>
      </c>
      <c r="C183">
        <f ca="1"/>
        <v>0</v>
      </c>
      <c r="D183">
        <f ca="1"/>
        <v>0</v>
      </c>
      <c r="E183">
        <f ca="1"/>
        <v>0</v>
      </c>
      <c r="F183">
        <f ca="1"/>
        <v>9</v>
      </c>
      <c r="G183">
        <f t="shared" ca="1" si="14"/>
        <v>2</v>
      </c>
      <c r="H183">
        <f t="shared" ca="1" si="15"/>
        <v>0</v>
      </c>
      <c r="I183">
        <f t="shared" ca="1" si="16"/>
        <v>2</v>
      </c>
      <c r="J183">
        <f t="shared" ca="1" si="17"/>
        <v>9</v>
      </c>
      <c r="K183" cm="1">
        <f t="array" aca="1" ref="K183" ca="1">IF(G183&gt;7,
        IF(G183&gt;H183, 1, IF(G183&lt;H183, 0, 2)),
        IF(       H183&gt;7,
                     IF(G183&gt;H183, 1, IF(G183&lt;H183, 0, 2)),
                     IF(         G183&lt;6,
                                   IF(            _xlfn.XLOOKUP(C183,'deck &amp; rules'!$D$22:$M$22,_xlfn.XLOOKUP(H183,'deck &amp; rules'!$C$23:$C$30,'deck &amp; rules'!$D$23:$M$30))="draw",
                                                     IF(I183&gt;J183,1,IF(I183&lt;J183,0,2)),
                                                     IF(I183&gt;H183,1,IF(I183&lt;H183,0,2))),
                                   IF(H183&lt;7,
                                        IF(G183&gt;J183,1,IF(G183&lt;J183,0,2)),
                                        IF(G183&gt;H183,1,IF(G183&lt;H183,0,2))
                                        )
                          )
              )
        )</f>
        <v>0</v>
      </c>
      <c r="L183">
        <f t="shared" ca="1" si="18"/>
        <v>-12</v>
      </c>
      <c r="M183">
        <f t="shared" ca="1" si="19"/>
        <v>-22.100000000000037</v>
      </c>
      <c r="N183">
        <f t="shared" ca="1" si="20"/>
        <v>-47</v>
      </c>
    </row>
    <row r="184" spans="1:14" x14ac:dyDescent="0.25">
      <c r="A184">
        <f ca="1"/>
        <v>0</v>
      </c>
      <c r="B184">
        <f ca="1"/>
        <v>8</v>
      </c>
      <c r="C184">
        <f ca="1"/>
        <v>2</v>
      </c>
      <c r="D184">
        <f ca="1"/>
        <v>0</v>
      </c>
      <c r="E184">
        <f ca="1"/>
        <v>5</v>
      </c>
      <c r="F184">
        <f ca="1"/>
        <v>3</v>
      </c>
      <c r="G184">
        <f t="shared" ca="1" si="14"/>
        <v>8</v>
      </c>
      <c r="H184">
        <f t="shared" ca="1" si="15"/>
        <v>5</v>
      </c>
      <c r="I184">
        <f t="shared" ca="1" si="16"/>
        <v>0</v>
      </c>
      <c r="J184">
        <f t="shared" ca="1" si="17"/>
        <v>8</v>
      </c>
      <c r="K184" cm="1">
        <f t="array" aca="1" ref="K184" ca="1">IF(G184&gt;7,
        IF(G184&gt;H184, 1, IF(G184&lt;H184, 0, 2)),
        IF(       H184&gt;7,
                     IF(G184&gt;H184, 1, IF(G184&lt;H184, 0, 2)),
                     IF(         G184&lt;6,
                                   IF(            _xlfn.XLOOKUP(C184,'deck &amp; rules'!$D$22:$M$22,_xlfn.XLOOKUP(H184,'deck &amp; rules'!$C$23:$C$30,'deck &amp; rules'!$D$23:$M$30))="draw",
                                                     IF(I184&gt;J184,1,IF(I184&lt;J184,0,2)),
                                                     IF(I184&gt;H184,1,IF(I184&lt;H184,0,2))),
                                   IF(H184&lt;7,
                                        IF(G184&gt;J184,1,IF(G184&lt;J184,0,2)),
                                        IF(G184&gt;H184,1,IF(G184&lt;H184,0,2))
                                        )
                          )
              )
        )</f>
        <v>1</v>
      </c>
      <c r="L184">
        <f t="shared" ca="1" si="18"/>
        <v>-11</v>
      </c>
      <c r="M184">
        <f t="shared" ca="1" si="19"/>
        <v>-23.100000000000037</v>
      </c>
      <c r="N184">
        <f t="shared" ca="1" si="20"/>
        <v>-48</v>
      </c>
    </row>
    <row r="185" spans="1:14" x14ac:dyDescent="0.25">
      <c r="A185">
        <f ca="1"/>
        <v>7</v>
      </c>
      <c r="B185">
        <f ca="1"/>
        <v>0</v>
      </c>
      <c r="C185">
        <f ca="1"/>
        <v>0</v>
      </c>
      <c r="D185">
        <f ca="1"/>
        <v>0</v>
      </c>
      <c r="E185">
        <f ca="1"/>
        <v>1</v>
      </c>
      <c r="F185">
        <f ca="1"/>
        <v>2</v>
      </c>
      <c r="G185">
        <f t="shared" ca="1" si="14"/>
        <v>7</v>
      </c>
      <c r="H185">
        <f t="shared" ca="1" si="15"/>
        <v>1</v>
      </c>
      <c r="I185">
        <f t="shared" ca="1" si="16"/>
        <v>7</v>
      </c>
      <c r="J185">
        <f t="shared" ca="1" si="17"/>
        <v>3</v>
      </c>
      <c r="K185" cm="1">
        <f t="array" aca="1" ref="K185" ca="1">IF(G185&gt;7,
        IF(G185&gt;H185, 1, IF(G185&lt;H185, 0, 2)),
        IF(       H185&gt;7,
                     IF(G185&gt;H185, 1, IF(G185&lt;H185, 0, 2)),
                     IF(         G185&lt;6,
                                   IF(            _xlfn.XLOOKUP(C185,'deck &amp; rules'!$D$22:$M$22,_xlfn.XLOOKUP(H185,'deck &amp; rules'!$C$23:$C$30,'deck &amp; rules'!$D$23:$M$30))="draw",
                                                     IF(I185&gt;J185,1,IF(I185&lt;J185,0,2)),
                                                     IF(I185&gt;H185,1,IF(I185&lt;H185,0,2))),
                                   IF(H185&lt;7,
                                        IF(G185&gt;J185,1,IF(G185&lt;J185,0,2)),
                                        IF(G185&gt;H185,1,IF(G185&lt;H185,0,2))
                                        )
                          )
              )
        )</f>
        <v>1</v>
      </c>
      <c r="L185">
        <f t="shared" ca="1" si="18"/>
        <v>-10</v>
      </c>
      <c r="M185">
        <f t="shared" ca="1" si="19"/>
        <v>-24.100000000000037</v>
      </c>
      <c r="N185">
        <f t="shared" ca="1" si="20"/>
        <v>-49</v>
      </c>
    </row>
    <row r="186" spans="1:14" x14ac:dyDescent="0.25">
      <c r="A186">
        <f ca="1"/>
        <v>8</v>
      </c>
      <c r="B186">
        <f ca="1"/>
        <v>7</v>
      </c>
      <c r="C186">
        <f ca="1"/>
        <v>6</v>
      </c>
      <c r="D186">
        <f ca="1"/>
        <v>3</v>
      </c>
      <c r="E186">
        <f ca="1"/>
        <v>6</v>
      </c>
      <c r="F186">
        <f ca="1"/>
        <v>0</v>
      </c>
      <c r="G186">
        <f t="shared" ca="1" si="14"/>
        <v>5</v>
      </c>
      <c r="H186">
        <f t="shared" ca="1" si="15"/>
        <v>9</v>
      </c>
      <c r="I186">
        <f t="shared" ca="1" si="16"/>
        <v>1</v>
      </c>
      <c r="J186">
        <f t="shared" ca="1" si="17"/>
        <v>9</v>
      </c>
      <c r="K186" cm="1">
        <f t="array" aca="1" ref="K186" ca="1">IF(G186&gt;7,
        IF(G186&gt;H186, 1, IF(G186&lt;H186, 0, 2)),
        IF(       H186&gt;7,
                     IF(G186&gt;H186, 1, IF(G186&lt;H186, 0, 2)),
                     IF(         G186&lt;6,
                                   IF(            _xlfn.XLOOKUP(C186,'deck &amp; rules'!$D$22:$M$22,_xlfn.XLOOKUP(H186,'deck &amp; rules'!$C$23:$C$30,'deck &amp; rules'!$D$23:$M$30))="draw",
                                                     IF(I186&gt;J186,1,IF(I186&lt;J186,0,2)),
                                                     IF(I186&gt;H186,1,IF(I186&lt;H186,0,2))),
                                   IF(H186&lt;7,
                                        IF(G186&gt;J186,1,IF(G186&lt;J186,0,2)),
                                        IF(G186&gt;H186,1,IF(G186&lt;H186,0,2))
                                        )
                          )
              )
        )</f>
        <v>0</v>
      </c>
      <c r="L186">
        <f t="shared" ca="1" si="18"/>
        <v>-11</v>
      </c>
      <c r="M186">
        <f t="shared" ca="1" si="19"/>
        <v>-23.150000000000038</v>
      </c>
      <c r="N186">
        <f t="shared" ca="1" si="20"/>
        <v>-50</v>
      </c>
    </row>
    <row r="187" spans="1:14" x14ac:dyDescent="0.25">
      <c r="A187">
        <f ca="1"/>
        <v>1</v>
      </c>
      <c r="B187">
        <f ca="1"/>
        <v>0</v>
      </c>
      <c r="C187">
        <f ca="1"/>
        <v>3</v>
      </c>
      <c r="D187">
        <f ca="1"/>
        <v>8</v>
      </c>
      <c r="E187">
        <f ca="1"/>
        <v>6</v>
      </c>
      <c r="F187">
        <f ca="1"/>
        <v>0</v>
      </c>
      <c r="G187">
        <f t="shared" ca="1" si="14"/>
        <v>1</v>
      </c>
      <c r="H187">
        <f t="shared" ca="1" si="15"/>
        <v>4</v>
      </c>
      <c r="I187">
        <f t="shared" ca="1" si="16"/>
        <v>4</v>
      </c>
      <c r="J187">
        <f t="shared" ca="1" si="17"/>
        <v>4</v>
      </c>
      <c r="K187" cm="1">
        <f t="array" aca="1" ref="K187" ca="1">IF(G187&gt;7,
        IF(G187&gt;H187, 1, IF(G187&lt;H187, 0, 2)),
        IF(       H187&gt;7,
                     IF(G187&gt;H187, 1, IF(G187&lt;H187, 0, 2)),
                     IF(         G187&lt;6,
                                   IF(            _xlfn.XLOOKUP(C187,'deck &amp; rules'!$D$22:$M$22,_xlfn.XLOOKUP(H187,'deck &amp; rules'!$C$23:$C$30,'deck &amp; rules'!$D$23:$M$30))="draw",
                                                     IF(I187&gt;J187,1,IF(I187&lt;J187,0,2)),
                                                     IF(I187&gt;H187,1,IF(I187&lt;H187,0,2))),
                                   IF(H187&lt;7,
                                        IF(G187&gt;J187,1,IF(G187&lt;J187,0,2)),
                                        IF(G187&gt;H187,1,IF(G187&lt;H187,0,2))
                                        )
                          )
              )
        )</f>
        <v>2</v>
      </c>
      <c r="L187">
        <f t="shared" ca="1" si="18"/>
        <v>-12</v>
      </c>
      <c r="M187">
        <f t="shared" ca="1" si="19"/>
        <v>-24.150000000000038</v>
      </c>
      <c r="N187">
        <f t="shared" ca="1" si="20"/>
        <v>-42</v>
      </c>
    </row>
    <row r="188" spans="1:14" x14ac:dyDescent="0.25">
      <c r="A188">
        <f ca="1"/>
        <v>7</v>
      </c>
      <c r="B188">
        <f ca="1"/>
        <v>0</v>
      </c>
      <c r="C188">
        <f ca="1"/>
        <v>5</v>
      </c>
      <c r="D188">
        <f ca="1"/>
        <v>5</v>
      </c>
      <c r="E188">
        <f ca="1"/>
        <v>3</v>
      </c>
      <c r="F188">
        <f ca="1"/>
        <v>6</v>
      </c>
      <c r="G188">
        <f t="shared" ca="1" si="14"/>
        <v>7</v>
      </c>
      <c r="H188">
        <f t="shared" ca="1" si="15"/>
        <v>8</v>
      </c>
      <c r="I188">
        <f t="shared" ca="1" si="16"/>
        <v>2</v>
      </c>
      <c r="J188">
        <f t="shared" ca="1" si="17"/>
        <v>4</v>
      </c>
      <c r="K188" cm="1">
        <f t="array" aca="1" ref="K188" ca="1">IF(G188&gt;7,
        IF(G188&gt;H188, 1, IF(G188&lt;H188, 0, 2)),
        IF(       H188&gt;7,
                     IF(G188&gt;H188, 1, IF(G188&lt;H188, 0, 2)),
                     IF(         G188&lt;6,
                                   IF(            _xlfn.XLOOKUP(C188,'deck &amp; rules'!$D$22:$M$22,_xlfn.XLOOKUP(H188,'deck &amp; rules'!$C$23:$C$30,'deck &amp; rules'!$D$23:$M$30))="draw",
                                                     IF(I188&gt;J188,1,IF(I188&lt;J188,0,2)),
                                                     IF(I188&gt;H188,1,IF(I188&lt;H188,0,2))),
                                   IF(H188&lt;7,
                                        IF(G188&gt;J188,1,IF(G188&lt;J188,0,2)),
                                        IF(G188&gt;H188,1,IF(G188&lt;H188,0,2))
                                        )
                          )
              )
        )</f>
        <v>0</v>
      </c>
      <c r="L188">
        <f t="shared" ca="1" si="18"/>
        <v>-13</v>
      </c>
      <c r="M188">
        <f t="shared" ca="1" si="19"/>
        <v>-23.200000000000038</v>
      </c>
      <c r="N188">
        <f t="shared" ca="1" si="20"/>
        <v>-43</v>
      </c>
    </row>
    <row r="189" spans="1:14" x14ac:dyDescent="0.25">
      <c r="A189">
        <f ca="1"/>
        <v>0</v>
      </c>
      <c r="B189">
        <f ca="1"/>
        <v>7</v>
      </c>
      <c r="C189">
        <f ca="1"/>
        <v>7</v>
      </c>
      <c r="D189">
        <f ca="1"/>
        <v>8</v>
      </c>
      <c r="E189">
        <f ca="1"/>
        <v>0</v>
      </c>
      <c r="F189">
        <f ca="1"/>
        <v>5</v>
      </c>
      <c r="G189">
        <f t="shared" ca="1" si="14"/>
        <v>7</v>
      </c>
      <c r="H189">
        <f t="shared" ca="1" si="15"/>
        <v>8</v>
      </c>
      <c r="I189">
        <f t="shared" ca="1" si="16"/>
        <v>4</v>
      </c>
      <c r="J189">
        <f t="shared" ca="1" si="17"/>
        <v>3</v>
      </c>
      <c r="K189" cm="1">
        <f t="array" aca="1" ref="K189" ca="1">IF(G189&gt;7,
        IF(G189&gt;H189, 1, IF(G189&lt;H189, 0, 2)),
        IF(       H189&gt;7,
                     IF(G189&gt;H189, 1, IF(G189&lt;H189, 0, 2)),
                     IF(         G189&lt;6,
                                   IF(            _xlfn.XLOOKUP(C189,'deck &amp; rules'!$D$22:$M$22,_xlfn.XLOOKUP(H189,'deck &amp; rules'!$C$23:$C$30,'deck &amp; rules'!$D$23:$M$30))="draw",
                                                     IF(I189&gt;J189,1,IF(I189&lt;J189,0,2)),
                                                     IF(I189&gt;H189,1,IF(I189&lt;H189,0,2))),
                                   IF(H189&lt;7,
                                        IF(G189&gt;J189,1,IF(G189&lt;J189,0,2)),
                                        IF(G189&gt;H189,1,IF(G189&lt;H189,0,2))
                                        )
                          )
              )
        )</f>
        <v>0</v>
      </c>
      <c r="L189">
        <f t="shared" ca="1" si="18"/>
        <v>-14</v>
      </c>
      <c r="M189">
        <f t="shared" ca="1" si="19"/>
        <v>-22.250000000000039</v>
      </c>
      <c r="N189">
        <f t="shared" ca="1" si="20"/>
        <v>-44</v>
      </c>
    </row>
    <row r="190" spans="1:14" x14ac:dyDescent="0.25">
      <c r="A190">
        <f ca="1"/>
        <v>4</v>
      </c>
      <c r="B190">
        <f ca="1"/>
        <v>8</v>
      </c>
      <c r="C190">
        <f ca="1"/>
        <v>9</v>
      </c>
      <c r="D190">
        <f ca="1"/>
        <v>5</v>
      </c>
      <c r="E190">
        <f ca="1"/>
        <v>0</v>
      </c>
      <c r="F190">
        <f ca="1"/>
        <v>5</v>
      </c>
      <c r="G190">
        <f t="shared" ca="1" si="14"/>
        <v>2</v>
      </c>
      <c r="H190">
        <f t="shared" ca="1" si="15"/>
        <v>5</v>
      </c>
      <c r="I190">
        <f t="shared" ca="1" si="16"/>
        <v>1</v>
      </c>
      <c r="J190">
        <f t="shared" ca="1" si="17"/>
        <v>0</v>
      </c>
      <c r="K190" cm="1">
        <f t="array" aca="1" ref="K190" ca="1">IF(G190&gt;7,
        IF(G190&gt;H190, 1, IF(G190&lt;H190, 0, 2)),
        IF(       H190&gt;7,
                     IF(G190&gt;H190, 1, IF(G190&lt;H190, 0, 2)),
                     IF(         G190&lt;6,
                                   IF(            _xlfn.XLOOKUP(C190,'deck &amp; rules'!$D$22:$M$22,_xlfn.XLOOKUP(H190,'deck &amp; rules'!$C$23:$C$30,'deck &amp; rules'!$D$23:$M$30))="draw",
                                                     IF(I190&gt;J190,1,IF(I190&lt;J190,0,2)),
                                                     IF(I190&gt;H190,1,IF(I190&lt;H190,0,2))),
                                   IF(H190&lt;7,
                                        IF(G190&gt;J190,1,IF(G190&lt;J190,0,2)),
                                        IF(G190&gt;H190,1,IF(G190&lt;H190,0,2))
                                        )
                          )
              )
        )</f>
        <v>0</v>
      </c>
      <c r="L190">
        <f t="shared" ca="1" si="18"/>
        <v>-15</v>
      </c>
      <c r="M190">
        <f t="shared" ca="1" si="19"/>
        <v>-21.30000000000004</v>
      </c>
      <c r="N190">
        <f t="shared" ca="1" si="20"/>
        <v>-45</v>
      </c>
    </row>
    <row r="191" spans="1:14" x14ac:dyDescent="0.25">
      <c r="A191">
        <f ca="1"/>
        <v>2</v>
      </c>
      <c r="B191">
        <f ca="1"/>
        <v>3</v>
      </c>
      <c r="C191">
        <f ca="1"/>
        <v>5</v>
      </c>
      <c r="D191">
        <f ca="1"/>
        <v>0</v>
      </c>
      <c r="E191">
        <f ca="1"/>
        <v>0</v>
      </c>
      <c r="F191">
        <f ca="1"/>
        <v>1</v>
      </c>
      <c r="G191">
        <f t="shared" ca="1" si="14"/>
        <v>5</v>
      </c>
      <c r="H191">
        <f t="shared" ca="1" si="15"/>
        <v>0</v>
      </c>
      <c r="I191">
        <f t="shared" ca="1" si="16"/>
        <v>0</v>
      </c>
      <c r="J191">
        <f t="shared" ca="1" si="17"/>
        <v>1</v>
      </c>
      <c r="K191" cm="1">
        <f t="array" aca="1" ref="K191" ca="1">IF(G191&gt;7,
        IF(G191&gt;H191, 1, IF(G191&lt;H191, 0, 2)),
        IF(       H191&gt;7,
                     IF(G191&gt;H191, 1, IF(G191&lt;H191, 0, 2)),
                     IF(         G191&lt;6,
                                   IF(            _xlfn.XLOOKUP(C191,'deck &amp; rules'!$D$22:$M$22,_xlfn.XLOOKUP(H191,'deck &amp; rules'!$C$23:$C$30,'deck &amp; rules'!$D$23:$M$30))="draw",
                                                     IF(I191&gt;J191,1,IF(I191&lt;J191,0,2)),
                                                     IF(I191&gt;H191,1,IF(I191&lt;H191,0,2))),
                                   IF(H191&lt;7,
                                        IF(G191&gt;J191,1,IF(G191&lt;J191,0,2)),
                                        IF(G191&gt;H191,1,IF(G191&lt;H191,0,2))
                                        )
                          )
              )
        )</f>
        <v>0</v>
      </c>
      <c r="L191">
        <f t="shared" ca="1" si="18"/>
        <v>-16</v>
      </c>
      <c r="M191">
        <f t="shared" ca="1" si="19"/>
        <v>-20.350000000000041</v>
      </c>
      <c r="N191">
        <f t="shared" ca="1" si="20"/>
        <v>-46</v>
      </c>
    </row>
    <row r="192" spans="1:14" x14ac:dyDescent="0.25">
      <c r="A192">
        <f ca="1"/>
        <v>2</v>
      </c>
      <c r="B192">
        <f ca="1"/>
        <v>2</v>
      </c>
      <c r="C192">
        <f ca="1"/>
        <v>3</v>
      </c>
      <c r="D192">
        <f ca="1"/>
        <v>0</v>
      </c>
      <c r="E192">
        <f ca="1"/>
        <v>5</v>
      </c>
      <c r="F192">
        <f ca="1"/>
        <v>0</v>
      </c>
      <c r="G192">
        <f t="shared" ca="1" si="14"/>
        <v>4</v>
      </c>
      <c r="H192">
        <f t="shared" ca="1" si="15"/>
        <v>5</v>
      </c>
      <c r="I192">
        <f t="shared" ca="1" si="16"/>
        <v>7</v>
      </c>
      <c r="J192">
        <f t="shared" ca="1" si="17"/>
        <v>5</v>
      </c>
      <c r="K192" cm="1">
        <f t="array" aca="1" ref="K192" ca="1">IF(G192&gt;7,
        IF(G192&gt;H192, 1, IF(G192&lt;H192, 0, 2)),
        IF(       H192&gt;7,
                     IF(G192&gt;H192, 1, IF(G192&lt;H192, 0, 2)),
                     IF(         G192&lt;6,
                                   IF(            _xlfn.XLOOKUP(C192,'deck &amp; rules'!$D$22:$M$22,_xlfn.XLOOKUP(H192,'deck &amp; rules'!$C$23:$C$30,'deck &amp; rules'!$D$23:$M$30))="draw",
                                                     IF(I192&gt;J192,1,IF(I192&lt;J192,0,2)),
                                                     IF(I192&gt;H192,1,IF(I192&lt;H192,0,2))),
                                   IF(H192&lt;7,
                                        IF(G192&gt;J192,1,IF(G192&lt;J192,0,2)),
                                        IF(G192&gt;H192,1,IF(G192&lt;H192,0,2))
                                        )
                          )
              )
        )</f>
        <v>1</v>
      </c>
      <c r="L192">
        <f t="shared" ca="1" si="18"/>
        <v>-15</v>
      </c>
      <c r="M192">
        <f t="shared" ca="1" si="19"/>
        <v>-21.350000000000041</v>
      </c>
      <c r="N192">
        <f t="shared" ca="1" si="20"/>
        <v>-47</v>
      </c>
    </row>
    <row r="193" spans="1:14" x14ac:dyDescent="0.25">
      <c r="A193">
        <f ca="1"/>
        <v>2</v>
      </c>
      <c r="B193">
        <f ca="1"/>
        <v>8</v>
      </c>
      <c r="C193">
        <f ca="1"/>
        <v>7</v>
      </c>
      <c r="D193">
        <f ca="1"/>
        <v>0</v>
      </c>
      <c r="E193">
        <f ca="1"/>
        <v>8</v>
      </c>
      <c r="F193">
        <f ca="1"/>
        <v>8</v>
      </c>
      <c r="G193">
        <f t="shared" ca="1" si="14"/>
        <v>0</v>
      </c>
      <c r="H193">
        <f t="shared" ca="1" si="15"/>
        <v>8</v>
      </c>
      <c r="I193">
        <f t="shared" ca="1" si="16"/>
        <v>7</v>
      </c>
      <c r="J193">
        <f t="shared" ca="1" si="17"/>
        <v>6</v>
      </c>
      <c r="K193" cm="1">
        <f t="array" aca="1" ref="K193" ca="1">IF(G193&gt;7,
        IF(G193&gt;H193, 1, IF(G193&lt;H193, 0, 2)),
        IF(       H193&gt;7,
                     IF(G193&gt;H193, 1, IF(G193&lt;H193, 0, 2)),
                     IF(         G193&lt;6,
                                   IF(            _xlfn.XLOOKUP(C193,'deck &amp; rules'!$D$22:$M$22,_xlfn.XLOOKUP(H193,'deck &amp; rules'!$C$23:$C$30,'deck &amp; rules'!$D$23:$M$30))="draw",
                                                     IF(I193&gt;J193,1,IF(I193&lt;J193,0,2)),
                                                     IF(I193&gt;H193,1,IF(I193&lt;H193,0,2))),
                                   IF(H193&lt;7,
                                        IF(G193&gt;J193,1,IF(G193&lt;J193,0,2)),
                                        IF(G193&gt;H193,1,IF(G193&lt;H193,0,2))
                                        )
                          )
              )
        )</f>
        <v>0</v>
      </c>
      <c r="L193">
        <f t="shared" ca="1" si="18"/>
        <v>-16</v>
      </c>
      <c r="M193">
        <f t="shared" ca="1" si="19"/>
        <v>-20.400000000000041</v>
      </c>
      <c r="N193">
        <f t="shared" ca="1" si="20"/>
        <v>-48</v>
      </c>
    </row>
    <row r="194" spans="1:14" x14ac:dyDescent="0.25">
      <c r="A194">
        <f ca="1"/>
        <v>4</v>
      </c>
      <c r="B194">
        <f ca="1"/>
        <v>8</v>
      </c>
      <c r="C194">
        <f ca="1"/>
        <v>9</v>
      </c>
      <c r="D194">
        <f ca="1"/>
        <v>7</v>
      </c>
      <c r="E194">
        <f ca="1"/>
        <v>0</v>
      </c>
      <c r="F194">
        <f ca="1"/>
        <v>0</v>
      </c>
      <c r="G194">
        <f t="shared" ca="1" si="14"/>
        <v>2</v>
      </c>
      <c r="H194">
        <f t="shared" ca="1" si="15"/>
        <v>7</v>
      </c>
      <c r="I194">
        <f t="shared" ca="1" si="16"/>
        <v>1</v>
      </c>
      <c r="J194">
        <f t="shared" ca="1" si="17"/>
        <v>7</v>
      </c>
      <c r="K194" cm="1">
        <f t="array" aca="1" ref="K194" ca="1">IF(G194&gt;7,
        IF(G194&gt;H194, 1, IF(G194&lt;H194, 0, 2)),
        IF(       H194&gt;7,
                     IF(G194&gt;H194, 1, IF(G194&lt;H194, 0, 2)),
                     IF(         G194&lt;6,
                                   IF(            _xlfn.XLOOKUP(C194,'deck &amp; rules'!$D$22:$M$22,_xlfn.XLOOKUP(H194,'deck &amp; rules'!$C$23:$C$30,'deck &amp; rules'!$D$23:$M$30))="draw",
                                                     IF(I194&gt;J194,1,IF(I194&lt;J194,0,2)),
                                                     IF(I194&gt;H194,1,IF(I194&lt;H194,0,2))),
                                   IF(H194&lt;7,
                                        IF(G194&gt;J194,1,IF(G194&lt;J194,0,2)),
                                        IF(G194&gt;H194,1,IF(G194&lt;H194,0,2))
                                        )
                          )
              )
        )</f>
        <v>0</v>
      </c>
      <c r="L194">
        <f t="shared" ca="1" si="18"/>
        <v>-17</v>
      </c>
      <c r="M194">
        <f t="shared" ca="1" si="19"/>
        <v>-19.450000000000042</v>
      </c>
      <c r="N194">
        <f t="shared" ca="1" si="20"/>
        <v>-49</v>
      </c>
    </row>
    <row r="195" spans="1:14" x14ac:dyDescent="0.25">
      <c r="A195">
        <f ca="1"/>
        <v>4</v>
      </c>
      <c r="B195">
        <f ca="1"/>
        <v>6</v>
      </c>
      <c r="C195">
        <f ca="1"/>
        <v>5</v>
      </c>
      <c r="D195">
        <f ca="1"/>
        <v>8</v>
      </c>
      <c r="E195">
        <f ca="1"/>
        <v>6</v>
      </c>
      <c r="F195">
        <f ca="1"/>
        <v>0</v>
      </c>
      <c r="G195">
        <f t="shared" ref="G195:G258" ca="1" si="21">IF(A195+B195&gt;9,A195+B195-10,A195+B195)</f>
        <v>0</v>
      </c>
      <c r="H195">
        <f t="shared" ref="H195:H258" ca="1" si="22">IF(D195+E195&gt;9,D195+E195-10,D195+E195)</f>
        <v>4</v>
      </c>
      <c r="I195">
        <f t="shared" ref="I195:I258" ca="1" si="23">IF(G195+C195&gt;9,G195+C195-10,G195+C195)</f>
        <v>5</v>
      </c>
      <c r="J195">
        <f t="shared" ref="J195:J258" ca="1" si="24">IF(H195+F195&gt;9,H195+F195-10,H195+F195)</f>
        <v>4</v>
      </c>
      <c r="K195" cm="1">
        <f t="array" aca="1" ref="K195" ca="1">IF(G195&gt;7,
        IF(G195&gt;H195, 1, IF(G195&lt;H195, 0, 2)),
        IF(       H195&gt;7,
                     IF(G195&gt;H195, 1, IF(G195&lt;H195, 0, 2)),
                     IF(         G195&lt;6,
                                   IF(            _xlfn.XLOOKUP(C195,'deck &amp; rules'!$D$22:$M$22,_xlfn.XLOOKUP(H195,'deck &amp; rules'!$C$23:$C$30,'deck &amp; rules'!$D$23:$M$30))="draw",
                                                     IF(I195&gt;J195,1,IF(I195&lt;J195,0,2)),
                                                     IF(I195&gt;H195,1,IF(I195&lt;H195,0,2))),
                                   IF(H195&lt;7,
                                        IF(G195&gt;J195,1,IF(G195&lt;J195,0,2)),
                                        IF(G195&gt;H195,1,IF(G195&lt;H195,0,2))
                                        )
                          )
              )
        )</f>
        <v>1</v>
      </c>
      <c r="L195">
        <f t="shared" ca="1" si="18"/>
        <v>-16</v>
      </c>
      <c r="M195">
        <f t="shared" ca="1" si="19"/>
        <v>-20.450000000000042</v>
      </c>
      <c r="N195">
        <f t="shared" ca="1" si="20"/>
        <v>-50</v>
      </c>
    </row>
    <row r="196" spans="1:14" x14ac:dyDescent="0.25">
      <c r="A196">
        <f ca="1"/>
        <v>0</v>
      </c>
      <c r="B196">
        <f ca="1"/>
        <v>0</v>
      </c>
      <c r="C196">
        <f ca="1"/>
        <v>0</v>
      </c>
      <c r="D196">
        <f ca="1"/>
        <v>2</v>
      </c>
      <c r="E196">
        <f ca="1"/>
        <v>5</v>
      </c>
      <c r="F196">
        <f ca="1"/>
        <v>8</v>
      </c>
      <c r="G196">
        <f t="shared" ca="1" si="21"/>
        <v>0</v>
      </c>
      <c r="H196">
        <f t="shared" ca="1" si="22"/>
        <v>7</v>
      </c>
      <c r="I196">
        <f t="shared" ca="1" si="23"/>
        <v>0</v>
      </c>
      <c r="J196">
        <f t="shared" ca="1" si="24"/>
        <v>5</v>
      </c>
      <c r="K196" cm="1">
        <f t="array" aca="1" ref="K196" ca="1">IF(G196&gt;7,
        IF(G196&gt;H196, 1, IF(G196&lt;H196, 0, 2)),
        IF(       H196&gt;7,
                     IF(G196&gt;H196, 1, IF(G196&lt;H196, 0, 2)),
                     IF(         G196&lt;6,
                                   IF(            _xlfn.XLOOKUP(C196,'deck &amp; rules'!$D$22:$M$22,_xlfn.XLOOKUP(H196,'deck &amp; rules'!$C$23:$C$30,'deck &amp; rules'!$D$23:$M$30))="draw",
                                                     IF(I196&gt;J196,1,IF(I196&lt;J196,0,2)),
                                                     IF(I196&gt;H196,1,IF(I196&lt;H196,0,2))),
                                   IF(H196&lt;7,
                                        IF(G196&gt;J196,1,IF(G196&lt;J196,0,2)),
                                        IF(G196&gt;H196,1,IF(G196&lt;H196,0,2))
                                        )
                          )
              )
        )</f>
        <v>0</v>
      </c>
      <c r="L196">
        <f t="shared" ref="L196:L259" ca="1" si="25">IF(K196=1,L195+1,L195-1)</f>
        <v>-17</v>
      </c>
      <c r="M196">
        <f t="shared" ref="M196:M259" ca="1" si="26">IF(K196=0,M195+19/20,M195-1)</f>
        <v>-19.500000000000043</v>
      </c>
      <c r="N196">
        <f t="shared" ref="N196:N259" ca="1" si="27">IF(K196=2,N195+8,N195-1)</f>
        <v>-51</v>
      </c>
    </row>
    <row r="197" spans="1:14" x14ac:dyDescent="0.25">
      <c r="A197">
        <f ca="1"/>
        <v>6</v>
      </c>
      <c r="B197">
        <f ca="1"/>
        <v>5</v>
      </c>
      <c r="C197">
        <f ca="1"/>
        <v>0</v>
      </c>
      <c r="D197">
        <f ca="1"/>
        <v>7</v>
      </c>
      <c r="E197">
        <f ca="1"/>
        <v>0</v>
      </c>
      <c r="F197">
        <f ca="1"/>
        <v>4</v>
      </c>
      <c r="G197">
        <f t="shared" ca="1" si="21"/>
        <v>1</v>
      </c>
      <c r="H197">
        <f t="shared" ca="1" si="22"/>
        <v>7</v>
      </c>
      <c r="I197">
        <f t="shared" ca="1" si="23"/>
        <v>1</v>
      </c>
      <c r="J197">
        <f t="shared" ca="1" si="24"/>
        <v>1</v>
      </c>
      <c r="K197" cm="1">
        <f t="array" aca="1" ref="K197" ca="1">IF(G197&gt;7,
        IF(G197&gt;H197, 1, IF(G197&lt;H197, 0, 2)),
        IF(       H197&gt;7,
                     IF(G197&gt;H197, 1, IF(G197&lt;H197, 0, 2)),
                     IF(         G197&lt;6,
                                   IF(            _xlfn.XLOOKUP(C197,'deck &amp; rules'!$D$22:$M$22,_xlfn.XLOOKUP(H197,'deck &amp; rules'!$C$23:$C$30,'deck &amp; rules'!$D$23:$M$30))="draw",
                                                     IF(I197&gt;J197,1,IF(I197&lt;J197,0,2)),
                                                     IF(I197&gt;H197,1,IF(I197&lt;H197,0,2))),
                                   IF(H197&lt;7,
                                        IF(G197&gt;J197,1,IF(G197&lt;J197,0,2)),
                                        IF(G197&gt;H197,1,IF(G197&lt;H197,0,2))
                                        )
                          )
              )
        )</f>
        <v>0</v>
      </c>
      <c r="L197">
        <f t="shared" ca="1" si="25"/>
        <v>-18</v>
      </c>
      <c r="M197">
        <f t="shared" ca="1" si="26"/>
        <v>-18.550000000000043</v>
      </c>
      <c r="N197">
        <f t="shared" ca="1" si="27"/>
        <v>-52</v>
      </c>
    </row>
    <row r="198" spans="1:14" x14ac:dyDescent="0.25">
      <c r="A198">
        <f ca="1"/>
        <v>7</v>
      </c>
      <c r="B198">
        <f ca="1"/>
        <v>2</v>
      </c>
      <c r="C198">
        <f ca="1"/>
        <v>0</v>
      </c>
      <c r="D198">
        <f ca="1"/>
        <v>0</v>
      </c>
      <c r="E198">
        <f ca="1"/>
        <v>8</v>
      </c>
      <c r="F198">
        <f ca="1"/>
        <v>9</v>
      </c>
      <c r="G198">
        <f t="shared" ca="1" si="21"/>
        <v>9</v>
      </c>
      <c r="H198">
        <f t="shared" ca="1" si="22"/>
        <v>8</v>
      </c>
      <c r="I198">
        <f t="shared" ca="1" si="23"/>
        <v>9</v>
      </c>
      <c r="J198">
        <f t="shared" ca="1" si="24"/>
        <v>7</v>
      </c>
      <c r="K198" cm="1">
        <f t="array" aca="1" ref="K198" ca="1">IF(G198&gt;7,
        IF(G198&gt;H198, 1, IF(G198&lt;H198, 0, 2)),
        IF(       H198&gt;7,
                     IF(G198&gt;H198, 1, IF(G198&lt;H198, 0, 2)),
                     IF(         G198&lt;6,
                                   IF(            _xlfn.XLOOKUP(C198,'deck &amp; rules'!$D$22:$M$22,_xlfn.XLOOKUP(H198,'deck &amp; rules'!$C$23:$C$30,'deck &amp; rules'!$D$23:$M$30))="draw",
                                                     IF(I198&gt;J198,1,IF(I198&lt;J198,0,2)),
                                                     IF(I198&gt;H198,1,IF(I198&lt;H198,0,2))),
                                   IF(H198&lt;7,
                                        IF(G198&gt;J198,1,IF(G198&lt;J198,0,2)),
                                        IF(G198&gt;H198,1,IF(G198&lt;H198,0,2))
                                        )
                          )
              )
        )</f>
        <v>1</v>
      </c>
      <c r="L198">
        <f t="shared" ca="1" si="25"/>
        <v>-17</v>
      </c>
      <c r="M198">
        <f t="shared" ca="1" si="26"/>
        <v>-19.550000000000043</v>
      </c>
      <c r="N198">
        <f t="shared" ca="1" si="27"/>
        <v>-53</v>
      </c>
    </row>
    <row r="199" spans="1:14" x14ac:dyDescent="0.25">
      <c r="A199">
        <f ca="1"/>
        <v>8</v>
      </c>
      <c r="B199">
        <f ca="1"/>
        <v>8</v>
      </c>
      <c r="C199">
        <f ca="1"/>
        <v>7</v>
      </c>
      <c r="D199">
        <f ca="1"/>
        <v>8</v>
      </c>
      <c r="E199">
        <f ca="1"/>
        <v>9</v>
      </c>
      <c r="F199">
        <f ca="1"/>
        <v>7</v>
      </c>
      <c r="G199">
        <f t="shared" ca="1" si="21"/>
        <v>6</v>
      </c>
      <c r="H199">
        <f t="shared" ca="1" si="22"/>
        <v>7</v>
      </c>
      <c r="I199">
        <f t="shared" ca="1" si="23"/>
        <v>3</v>
      </c>
      <c r="J199">
        <f t="shared" ca="1" si="24"/>
        <v>4</v>
      </c>
      <c r="K199" cm="1">
        <f t="array" aca="1" ref="K199" ca="1">IF(G199&gt;7,
        IF(G199&gt;H199, 1, IF(G199&lt;H199, 0, 2)),
        IF(       H199&gt;7,
                     IF(G199&gt;H199, 1, IF(G199&lt;H199, 0, 2)),
                     IF(         G199&lt;6,
                                   IF(            _xlfn.XLOOKUP(C199,'deck &amp; rules'!$D$22:$M$22,_xlfn.XLOOKUP(H199,'deck &amp; rules'!$C$23:$C$30,'deck &amp; rules'!$D$23:$M$30))="draw",
                                                     IF(I199&gt;J199,1,IF(I199&lt;J199,0,2)),
                                                     IF(I199&gt;H199,1,IF(I199&lt;H199,0,2))),
                                   IF(H199&lt;7,
                                        IF(G199&gt;J199,1,IF(G199&lt;J199,0,2)),
                                        IF(G199&gt;H199,1,IF(G199&lt;H199,0,2))
                                        )
                          )
              )
        )</f>
        <v>0</v>
      </c>
      <c r="L199">
        <f t="shared" ca="1" si="25"/>
        <v>-18</v>
      </c>
      <c r="M199">
        <f t="shared" ca="1" si="26"/>
        <v>-18.600000000000044</v>
      </c>
      <c r="N199">
        <f t="shared" ca="1" si="27"/>
        <v>-54</v>
      </c>
    </row>
    <row r="200" spans="1:14" x14ac:dyDescent="0.25">
      <c r="A200">
        <f ca="1"/>
        <v>4</v>
      </c>
      <c r="B200">
        <f ca="1"/>
        <v>0</v>
      </c>
      <c r="C200">
        <f ca="1"/>
        <v>9</v>
      </c>
      <c r="D200">
        <f ca="1"/>
        <v>0</v>
      </c>
      <c r="E200">
        <f ca="1"/>
        <v>5</v>
      </c>
      <c r="F200">
        <f ca="1"/>
        <v>3</v>
      </c>
      <c r="G200">
        <f t="shared" ca="1" si="21"/>
        <v>4</v>
      </c>
      <c r="H200">
        <f t="shared" ca="1" si="22"/>
        <v>5</v>
      </c>
      <c r="I200">
        <f t="shared" ca="1" si="23"/>
        <v>3</v>
      </c>
      <c r="J200">
        <f t="shared" ca="1" si="24"/>
        <v>8</v>
      </c>
      <c r="K200" cm="1">
        <f t="array" aca="1" ref="K200" ca="1">IF(G200&gt;7,
        IF(G200&gt;H200, 1, IF(G200&lt;H200, 0, 2)),
        IF(       H200&gt;7,
                     IF(G200&gt;H200, 1, IF(G200&lt;H200, 0, 2)),
                     IF(         G200&lt;6,
                                   IF(            _xlfn.XLOOKUP(C200,'deck &amp; rules'!$D$22:$M$22,_xlfn.XLOOKUP(H200,'deck &amp; rules'!$C$23:$C$30,'deck &amp; rules'!$D$23:$M$30))="draw",
                                                     IF(I200&gt;J200,1,IF(I200&lt;J200,0,2)),
                                                     IF(I200&gt;H200,1,IF(I200&lt;H200,0,2))),
                                   IF(H200&lt;7,
                                        IF(G200&gt;J200,1,IF(G200&lt;J200,0,2)),
                                        IF(G200&gt;H200,1,IF(G200&lt;H200,0,2))
                                        )
                          )
              )
        )</f>
        <v>0</v>
      </c>
      <c r="L200">
        <f t="shared" ca="1" si="25"/>
        <v>-19</v>
      </c>
      <c r="M200">
        <f t="shared" ca="1" si="26"/>
        <v>-17.650000000000045</v>
      </c>
      <c r="N200">
        <f t="shared" ca="1" si="27"/>
        <v>-55</v>
      </c>
    </row>
    <row r="201" spans="1:14" x14ac:dyDescent="0.25">
      <c r="A201">
        <f ca="1"/>
        <v>9</v>
      </c>
      <c r="B201">
        <f ca="1"/>
        <v>9</v>
      </c>
      <c r="C201">
        <f ca="1"/>
        <v>7</v>
      </c>
      <c r="D201">
        <f ca="1"/>
        <v>1</v>
      </c>
      <c r="E201">
        <f ca="1"/>
        <v>6</v>
      </c>
      <c r="F201">
        <f ca="1"/>
        <v>9</v>
      </c>
      <c r="G201">
        <f t="shared" ca="1" si="21"/>
        <v>8</v>
      </c>
      <c r="H201">
        <f t="shared" ca="1" si="22"/>
        <v>7</v>
      </c>
      <c r="I201">
        <f t="shared" ca="1" si="23"/>
        <v>5</v>
      </c>
      <c r="J201">
        <f t="shared" ca="1" si="24"/>
        <v>6</v>
      </c>
      <c r="K201" cm="1">
        <f t="array" aca="1" ref="K201" ca="1">IF(G201&gt;7,
        IF(G201&gt;H201, 1, IF(G201&lt;H201, 0, 2)),
        IF(       H201&gt;7,
                     IF(G201&gt;H201, 1, IF(G201&lt;H201, 0, 2)),
                     IF(         G201&lt;6,
                                   IF(            _xlfn.XLOOKUP(C201,'deck &amp; rules'!$D$22:$M$22,_xlfn.XLOOKUP(H201,'deck &amp; rules'!$C$23:$C$30,'deck &amp; rules'!$D$23:$M$30))="draw",
                                                     IF(I201&gt;J201,1,IF(I201&lt;J201,0,2)),
                                                     IF(I201&gt;H201,1,IF(I201&lt;H201,0,2))),
                                   IF(H201&lt;7,
                                        IF(G201&gt;J201,1,IF(G201&lt;J201,0,2)),
                                        IF(G201&gt;H201,1,IF(G201&lt;H201,0,2))
                                        )
                          )
              )
        )</f>
        <v>1</v>
      </c>
      <c r="L201">
        <f t="shared" ca="1" si="25"/>
        <v>-18</v>
      </c>
      <c r="M201">
        <f t="shared" ca="1" si="26"/>
        <v>-18.650000000000045</v>
      </c>
      <c r="N201">
        <f t="shared" ca="1" si="27"/>
        <v>-56</v>
      </c>
    </row>
    <row r="202" spans="1:14" x14ac:dyDescent="0.25">
      <c r="A202">
        <f ca="1"/>
        <v>8</v>
      </c>
      <c r="B202">
        <f ca="1"/>
        <v>7</v>
      </c>
      <c r="C202">
        <f ca="1"/>
        <v>5</v>
      </c>
      <c r="D202">
        <f ca="1"/>
        <v>0</v>
      </c>
      <c r="E202">
        <f ca="1"/>
        <v>0</v>
      </c>
      <c r="F202">
        <f ca="1"/>
        <v>0</v>
      </c>
      <c r="G202">
        <f t="shared" ca="1" si="21"/>
        <v>5</v>
      </c>
      <c r="H202">
        <f t="shared" ca="1" si="22"/>
        <v>0</v>
      </c>
      <c r="I202">
        <f t="shared" ca="1" si="23"/>
        <v>0</v>
      </c>
      <c r="J202">
        <f t="shared" ca="1" si="24"/>
        <v>0</v>
      </c>
      <c r="K202" cm="1">
        <f t="array" aca="1" ref="K202" ca="1">IF(G202&gt;7,
        IF(G202&gt;H202, 1, IF(G202&lt;H202, 0, 2)),
        IF(       H202&gt;7,
                     IF(G202&gt;H202, 1, IF(G202&lt;H202, 0, 2)),
                     IF(         G202&lt;6,
                                   IF(            _xlfn.XLOOKUP(C202,'deck &amp; rules'!$D$22:$M$22,_xlfn.XLOOKUP(H202,'deck &amp; rules'!$C$23:$C$30,'deck &amp; rules'!$D$23:$M$30))="draw",
                                                     IF(I202&gt;J202,1,IF(I202&lt;J202,0,2)),
                                                     IF(I202&gt;H202,1,IF(I202&lt;H202,0,2))),
                                   IF(H202&lt;7,
                                        IF(G202&gt;J202,1,IF(G202&lt;J202,0,2)),
                                        IF(G202&gt;H202,1,IF(G202&lt;H202,0,2))
                                        )
                          )
              )
        )</f>
        <v>2</v>
      </c>
      <c r="L202">
        <f t="shared" ca="1" si="25"/>
        <v>-19</v>
      </c>
      <c r="M202">
        <f t="shared" ca="1" si="26"/>
        <v>-19.650000000000045</v>
      </c>
      <c r="N202">
        <f t="shared" ca="1" si="27"/>
        <v>-48</v>
      </c>
    </row>
    <row r="203" spans="1:14" x14ac:dyDescent="0.25">
      <c r="A203">
        <f ca="1"/>
        <v>5</v>
      </c>
      <c r="B203">
        <f ca="1"/>
        <v>0</v>
      </c>
      <c r="C203">
        <f ca="1"/>
        <v>4</v>
      </c>
      <c r="D203">
        <f ca="1"/>
        <v>0</v>
      </c>
      <c r="E203">
        <f ca="1"/>
        <v>0</v>
      </c>
      <c r="F203">
        <f ca="1"/>
        <v>3</v>
      </c>
      <c r="G203">
        <f t="shared" ca="1" si="21"/>
        <v>5</v>
      </c>
      <c r="H203">
        <f t="shared" ca="1" si="22"/>
        <v>0</v>
      </c>
      <c r="I203">
        <f t="shared" ca="1" si="23"/>
        <v>9</v>
      </c>
      <c r="J203">
        <f t="shared" ca="1" si="24"/>
        <v>3</v>
      </c>
      <c r="K203" cm="1">
        <f t="array" aca="1" ref="K203" ca="1">IF(G203&gt;7,
        IF(G203&gt;H203, 1, IF(G203&lt;H203, 0, 2)),
        IF(       H203&gt;7,
                     IF(G203&gt;H203, 1, IF(G203&lt;H203, 0, 2)),
                     IF(         G203&lt;6,
                                   IF(            _xlfn.XLOOKUP(C203,'deck &amp; rules'!$D$22:$M$22,_xlfn.XLOOKUP(H203,'deck &amp; rules'!$C$23:$C$30,'deck &amp; rules'!$D$23:$M$30))="draw",
                                                     IF(I203&gt;J203,1,IF(I203&lt;J203,0,2)),
                                                     IF(I203&gt;H203,1,IF(I203&lt;H203,0,2))),
                                   IF(H203&lt;7,
                                        IF(G203&gt;J203,1,IF(G203&lt;J203,0,2)),
                                        IF(G203&gt;H203,1,IF(G203&lt;H203,0,2))
                                        )
                          )
              )
        )</f>
        <v>1</v>
      </c>
      <c r="L203">
        <f t="shared" ca="1" si="25"/>
        <v>-18</v>
      </c>
      <c r="M203">
        <f t="shared" ca="1" si="26"/>
        <v>-20.650000000000045</v>
      </c>
      <c r="N203">
        <f t="shared" ca="1" si="27"/>
        <v>-49</v>
      </c>
    </row>
    <row r="204" spans="1:14" x14ac:dyDescent="0.25">
      <c r="A204">
        <f ca="1"/>
        <v>0</v>
      </c>
      <c r="B204">
        <f ca="1"/>
        <v>7</v>
      </c>
      <c r="C204">
        <f ca="1"/>
        <v>0</v>
      </c>
      <c r="D204">
        <f ca="1"/>
        <v>9</v>
      </c>
      <c r="E204">
        <f ca="1"/>
        <v>0</v>
      </c>
      <c r="F204">
        <f ca="1"/>
        <v>0</v>
      </c>
      <c r="G204">
        <f t="shared" ca="1" si="21"/>
        <v>7</v>
      </c>
      <c r="H204">
        <f t="shared" ca="1" si="22"/>
        <v>9</v>
      </c>
      <c r="I204">
        <f t="shared" ca="1" si="23"/>
        <v>7</v>
      </c>
      <c r="J204">
        <f t="shared" ca="1" si="24"/>
        <v>9</v>
      </c>
      <c r="K204" cm="1">
        <f t="array" aca="1" ref="K204" ca="1">IF(G204&gt;7,
        IF(G204&gt;H204, 1, IF(G204&lt;H204, 0, 2)),
        IF(       H204&gt;7,
                     IF(G204&gt;H204, 1, IF(G204&lt;H204, 0, 2)),
                     IF(         G204&lt;6,
                                   IF(            _xlfn.XLOOKUP(C204,'deck &amp; rules'!$D$22:$M$22,_xlfn.XLOOKUP(H204,'deck &amp; rules'!$C$23:$C$30,'deck &amp; rules'!$D$23:$M$30))="draw",
                                                     IF(I204&gt;J204,1,IF(I204&lt;J204,0,2)),
                                                     IF(I204&gt;H204,1,IF(I204&lt;H204,0,2))),
                                   IF(H204&lt;7,
                                        IF(G204&gt;J204,1,IF(G204&lt;J204,0,2)),
                                        IF(G204&gt;H204,1,IF(G204&lt;H204,0,2))
                                        )
                          )
              )
        )</f>
        <v>0</v>
      </c>
      <c r="L204">
        <f t="shared" ca="1" si="25"/>
        <v>-19</v>
      </c>
      <c r="M204">
        <f t="shared" ca="1" si="26"/>
        <v>-19.700000000000045</v>
      </c>
      <c r="N204">
        <f t="shared" ca="1" si="27"/>
        <v>-50</v>
      </c>
    </row>
    <row r="205" spans="1:14" x14ac:dyDescent="0.25">
      <c r="A205">
        <f ca="1"/>
        <v>0</v>
      </c>
      <c r="B205">
        <f ca="1"/>
        <v>1</v>
      </c>
      <c r="C205">
        <f ca="1"/>
        <v>0</v>
      </c>
      <c r="D205">
        <f ca="1"/>
        <v>0</v>
      </c>
      <c r="E205">
        <f ca="1"/>
        <v>7</v>
      </c>
      <c r="F205">
        <f ca="1"/>
        <v>7</v>
      </c>
      <c r="G205">
        <f t="shared" ca="1" si="21"/>
        <v>1</v>
      </c>
      <c r="H205">
        <f t="shared" ca="1" si="22"/>
        <v>7</v>
      </c>
      <c r="I205">
        <f t="shared" ca="1" si="23"/>
        <v>1</v>
      </c>
      <c r="J205">
        <f t="shared" ca="1" si="24"/>
        <v>4</v>
      </c>
      <c r="K205" cm="1">
        <f t="array" aca="1" ref="K205" ca="1">IF(G205&gt;7,
        IF(G205&gt;H205, 1, IF(G205&lt;H205, 0, 2)),
        IF(       H205&gt;7,
                     IF(G205&gt;H205, 1, IF(G205&lt;H205, 0, 2)),
                     IF(         G205&lt;6,
                                   IF(            _xlfn.XLOOKUP(C205,'deck &amp; rules'!$D$22:$M$22,_xlfn.XLOOKUP(H205,'deck &amp; rules'!$C$23:$C$30,'deck &amp; rules'!$D$23:$M$30))="draw",
                                                     IF(I205&gt;J205,1,IF(I205&lt;J205,0,2)),
                                                     IF(I205&gt;H205,1,IF(I205&lt;H205,0,2))),
                                   IF(H205&lt;7,
                                        IF(G205&gt;J205,1,IF(G205&lt;J205,0,2)),
                                        IF(G205&gt;H205,1,IF(G205&lt;H205,0,2))
                                        )
                          )
              )
        )</f>
        <v>0</v>
      </c>
      <c r="L205">
        <f t="shared" ca="1" si="25"/>
        <v>-20</v>
      </c>
      <c r="M205">
        <f t="shared" ca="1" si="26"/>
        <v>-18.750000000000046</v>
      </c>
      <c r="N205">
        <f t="shared" ca="1" si="27"/>
        <v>-51</v>
      </c>
    </row>
    <row r="206" spans="1:14" x14ac:dyDescent="0.25">
      <c r="A206">
        <f ca="1"/>
        <v>6</v>
      </c>
      <c r="B206">
        <f ca="1"/>
        <v>0</v>
      </c>
      <c r="C206">
        <f ca="1"/>
        <v>5</v>
      </c>
      <c r="D206">
        <f ca="1"/>
        <v>0</v>
      </c>
      <c r="E206">
        <f ca="1"/>
        <v>0</v>
      </c>
      <c r="F206">
        <f ca="1"/>
        <v>3</v>
      </c>
      <c r="G206">
        <f t="shared" ca="1" si="21"/>
        <v>6</v>
      </c>
      <c r="H206">
        <f t="shared" ca="1" si="22"/>
        <v>0</v>
      </c>
      <c r="I206">
        <f t="shared" ca="1" si="23"/>
        <v>1</v>
      </c>
      <c r="J206">
        <f t="shared" ca="1" si="24"/>
        <v>3</v>
      </c>
      <c r="K206" cm="1">
        <f t="array" aca="1" ref="K206" ca="1">IF(G206&gt;7,
        IF(G206&gt;H206, 1, IF(G206&lt;H206, 0, 2)),
        IF(       H206&gt;7,
                     IF(G206&gt;H206, 1, IF(G206&lt;H206, 0, 2)),
                     IF(         G206&lt;6,
                                   IF(            _xlfn.XLOOKUP(C206,'deck &amp; rules'!$D$22:$M$22,_xlfn.XLOOKUP(H206,'deck &amp; rules'!$C$23:$C$30,'deck &amp; rules'!$D$23:$M$30))="draw",
                                                     IF(I206&gt;J206,1,IF(I206&lt;J206,0,2)),
                                                     IF(I206&gt;H206,1,IF(I206&lt;H206,0,2))),
                                   IF(H206&lt;7,
                                        IF(G206&gt;J206,1,IF(G206&lt;J206,0,2)),
                                        IF(G206&gt;H206,1,IF(G206&lt;H206,0,2))
                                        )
                          )
              )
        )</f>
        <v>1</v>
      </c>
      <c r="L206">
        <f t="shared" ca="1" si="25"/>
        <v>-19</v>
      </c>
      <c r="M206">
        <f t="shared" ca="1" si="26"/>
        <v>-19.750000000000046</v>
      </c>
      <c r="N206">
        <f t="shared" ca="1" si="27"/>
        <v>-52</v>
      </c>
    </row>
    <row r="207" spans="1:14" x14ac:dyDescent="0.25">
      <c r="A207">
        <f ca="1"/>
        <v>6</v>
      </c>
      <c r="B207">
        <f ca="1"/>
        <v>9</v>
      </c>
      <c r="C207">
        <f ca="1"/>
        <v>5</v>
      </c>
      <c r="D207">
        <f ca="1"/>
        <v>9</v>
      </c>
      <c r="E207">
        <f ca="1"/>
        <v>6</v>
      </c>
      <c r="F207">
        <f ca="1"/>
        <v>7</v>
      </c>
      <c r="G207">
        <f t="shared" ca="1" si="21"/>
        <v>5</v>
      </c>
      <c r="H207">
        <f t="shared" ca="1" si="22"/>
        <v>5</v>
      </c>
      <c r="I207">
        <f t="shared" ca="1" si="23"/>
        <v>0</v>
      </c>
      <c r="J207">
        <f t="shared" ca="1" si="24"/>
        <v>2</v>
      </c>
      <c r="K207" cm="1">
        <f t="array" aca="1" ref="K207" ca="1">IF(G207&gt;7,
        IF(G207&gt;H207, 1, IF(G207&lt;H207, 0, 2)),
        IF(       H207&gt;7,
                     IF(G207&gt;H207, 1, IF(G207&lt;H207, 0, 2)),
                     IF(         G207&lt;6,
                                   IF(            _xlfn.XLOOKUP(C207,'deck &amp; rules'!$D$22:$M$22,_xlfn.XLOOKUP(H207,'deck &amp; rules'!$C$23:$C$30,'deck &amp; rules'!$D$23:$M$30))="draw",
                                                     IF(I207&gt;J207,1,IF(I207&lt;J207,0,2)),
                                                     IF(I207&gt;H207,1,IF(I207&lt;H207,0,2))),
                                   IF(H207&lt;7,
                                        IF(G207&gt;J207,1,IF(G207&lt;J207,0,2)),
                                        IF(G207&gt;H207,1,IF(G207&lt;H207,0,2))
                                        )
                          )
              )
        )</f>
        <v>0</v>
      </c>
      <c r="L207">
        <f t="shared" ca="1" si="25"/>
        <v>-20</v>
      </c>
      <c r="M207">
        <f t="shared" ca="1" si="26"/>
        <v>-18.800000000000047</v>
      </c>
      <c r="N207">
        <f t="shared" ca="1" si="27"/>
        <v>-53</v>
      </c>
    </row>
    <row r="208" spans="1:14" x14ac:dyDescent="0.25">
      <c r="A208">
        <f ca="1"/>
        <v>5</v>
      </c>
      <c r="B208">
        <f ca="1"/>
        <v>0</v>
      </c>
      <c r="C208">
        <f ca="1"/>
        <v>9</v>
      </c>
      <c r="D208">
        <f ca="1"/>
        <v>0</v>
      </c>
      <c r="E208">
        <f ca="1"/>
        <v>2</v>
      </c>
      <c r="F208">
        <f ca="1"/>
        <v>0</v>
      </c>
      <c r="G208">
        <f t="shared" ca="1" si="21"/>
        <v>5</v>
      </c>
      <c r="H208">
        <f t="shared" ca="1" si="22"/>
        <v>2</v>
      </c>
      <c r="I208">
        <f t="shared" ca="1" si="23"/>
        <v>4</v>
      </c>
      <c r="J208">
        <f t="shared" ca="1" si="24"/>
        <v>2</v>
      </c>
      <c r="K208" cm="1">
        <f t="array" aca="1" ref="K208" ca="1">IF(G208&gt;7,
        IF(G208&gt;H208, 1, IF(G208&lt;H208, 0, 2)),
        IF(       H208&gt;7,
                     IF(G208&gt;H208, 1, IF(G208&lt;H208, 0, 2)),
                     IF(         G208&lt;6,
                                   IF(            _xlfn.XLOOKUP(C208,'deck &amp; rules'!$D$22:$M$22,_xlfn.XLOOKUP(H208,'deck &amp; rules'!$C$23:$C$30,'deck &amp; rules'!$D$23:$M$30))="draw",
                                                     IF(I208&gt;J208,1,IF(I208&lt;J208,0,2)),
                                                     IF(I208&gt;H208,1,IF(I208&lt;H208,0,2))),
                                   IF(H208&lt;7,
                                        IF(G208&gt;J208,1,IF(G208&lt;J208,0,2)),
                                        IF(G208&gt;H208,1,IF(G208&lt;H208,0,2))
                                        )
                          )
              )
        )</f>
        <v>1</v>
      </c>
      <c r="L208">
        <f t="shared" ca="1" si="25"/>
        <v>-19</v>
      </c>
      <c r="M208">
        <f t="shared" ca="1" si="26"/>
        <v>-19.800000000000047</v>
      </c>
      <c r="N208">
        <f t="shared" ca="1" si="27"/>
        <v>-54</v>
      </c>
    </row>
    <row r="209" spans="1:14" x14ac:dyDescent="0.25">
      <c r="A209">
        <f ca="1"/>
        <v>0</v>
      </c>
      <c r="B209">
        <f ca="1"/>
        <v>4</v>
      </c>
      <c r="C209">
        <f ca="1"/>
        <v>0</v>
      </c>
      <c r="D209">
        <f ca="1"/>
        <v>5</v>
      </c>
      <c r="E209">
        <f ca="1"/>
        <v>3</v>
      </c>
      <c r="F209">
        <f ca="1"/>
        <v>0</v>
      </c>
      <c r="G209">
        <f t="shared" ca="1" si="21"/>
        <v>4</v>
      </c>
      <c r="H209">
        <f t="shared" ca="1" si="22"/>
        <v>8</v>
      </c>
      <c r="I209">
        <f t="shared" ca="1" si="23"/>
        <v>4</v>
      </c>
      <c r="J209">
        <f t="shared" ca="1" si="24"/>
        <v>8</v>
      </c>
      <c r="K209" cm="1">
        <f t="array" aca="1" ref="K209" ca="1">IF(G209&gt;7,
        IF(G209&gt;H209, 1, IF(G209&lt;H209, 0, 2)),
        IF(       H209&gt;7,
                     IF(G209&gt;H209, 1, IF(G209&lt;H209, 0, 2)),
                     IF(         G209&lt;6,
                                   IF(            _xlfn.XLOOKUP(C209,'deck &amp; rules'!$D$22:$M$22,_xlfn.XLOOKUP(H209,'deck &amp; rules'!$C$23:$C$30,'deck &amp; rules'!$D$23:$M$30))="draw",
                                                     IF(I209&gt;J209,1,IF(I209&lt;J209,0,2)),
                                                     IF(I209&gt;H209,1,IF(I209&lt;H209,0,2))),
                                   IF(H209&lt;7,
                                        IF(G209&gt;J209,1,IF(G209&lt;J209,0,2)),
                                        IF(G209&gt;H209,1,IF(G209&lt;H209,0,2))
                                        )
                          )
              )
        )</f>
        <v>0</v>
      </c>
      <c r="L209">
        <f t="shared" ca="1" si="25"/>
        <v>-20</v>
      </c>
      <c r="M209">
        <f t="shared" ca="1" si="26"/>
        <v>-18.850000000000048</v>
      </c>
      <c r="N209">
        <f t="shared" ca="1" si="27"/>
        <v>-55</v>
      </c>
    </row>
    <row r="210" spans="1:14" x14ac:dyDescent="0.25">
      <c r="A210">
        <f ca="1"/>
        <v>1</v>
      </c>
      <c r="B210">
        <f ca="1"/>
        <v>2</v>
      </c>
      <c r="C210">
        <f ca="1"/>
        <v>8</v>
      </c>
      <c r="D210">
        <f ca="1"/>
        <v>3</v>
      </c>
      <c r="E210">
        <f ca="1"/>
        <v>0</v>
      </c>
      <c r="F210">
        <f ca="1"/>
        <v>6</v>
      </c>
      <c r="G210">
        <f t="shared" ca="1" si="21"/>
        <v>3</v>
      </c>
      <c r="H210">
        <f t="shared" ca="1" si="22"/>
        <v>3</v>
      </c>
      <c r="I210">
        <f t="shared" ca="1" si="23"/>
        <v>1</v>
      </c>
      <c r="J210">
        <f t="shared" ca="1" si="24"/>
        <v>9</v>
      </c>
      <c r="K210" cm="1">
        <f t="array" aca="1" ref="K210" ca="1">IF(G210&gt;7,
        IF(G210&gt;H210, 1, IF(G210&lt;H210, 0, 2)),
        IF(       H210&gt;7,
                     IF(G210&gt;H210, 1, IF(G210&lt;H210, 0, 2)),
                     IF(         G210&lt;6,
                                   IF(            _xlfn.XLOOKUP(C210,'deck &amp; rules'!$D$22:$M$22,_xlfn.XLOOKUP(H210,'deck &amp; rules'!$C$23:$C$30,'deck &amp; rules'!$D$23:$M$30))="draw",
                                                     IF(I210&gt;J210,1,IF(I210&lt;J210,0,2)),
                                                     IF(I210&gt;H210,1,IF(I210&lt;H210,0,2))),
                                   IF(H210&lt;7,
                                        IF(G210&gt;J210,1,IF(G210&lt;J210,0,2)),
                                        IF(G210&gt;H210,1,IF(G210&lt;H210,0,2))
                                        )
                          )
              )
        )</f>
        <v>0</v>
      </c>
      <c r="L210">
        <f t="shared" ca="1" si="25"/>
        <v>-21</v>
      </c>
      <c r="M210">
        <f t="shared" ca="1" si="26"/>
        <v>-17.900000000000048</v>
      </c>
      <c r="N210">
        <f t="shared" ca="1" si="27"/>
        <v>-56</v>
      </c>
    </row>
    <row r="211" spans="1:14" x14ac:dyDescent="0.25">
      <c r="A211">
        <f ca="1"/>
        <v>2</v>
      </c>
      <c r="B211">
        <f ca="1"/>
        <v>3</v>
      </c>
      <c r="C211">
        <f ca="1"/>
        <v>6</v>
      </c>
      <c r="D211">
        <f ca="1"/>
        <v>7</v>
      </c>
      <c r="E211">
        <f ca="1"/>
        <v>0</v>
      </c>
      <c r="F211">
        <f ca="1"/>
        <v>3</v>
      </c>
      <c r="G211">
        <f t="shared" ca="1" si="21"/>
        <v>5</v>
      </c>
      <c r="H211">
        <f t="shared" ca="1" si="22"/>
        <v>7</v>
      </c>
      <c r="I211">
        <f t="shared" ca="1" si="23"/>
        <v>1</v>
      </c>
      <c r="J211">
        <f t="shared" ca="1" si="24"/>
        <v>0</v>
      </c>
      <c r="K211" cm="1">
        <f t="array" aca="1" ref="K211" ca="1">IF(G211&gt;7,
        IF(G211&gt;H211, 1, IF(G211&lt;H211, 0, 2)),
        IF(       H211&gt;7,
                     IF(G211&gt;H211, 1, IF(G211&lt;H211, 0, 2)),
                     IF(         G211&lt;6,
                                   IF(            _xlfn.XLOOKUP(C211,'deck &amp; rules'!$D$22:$M$22,_xlfn.XLOOKUP(H211,'deck &amp; rules'!$C$23:$C$30,'deck &amp; rules'!$D$23:$M$30))="draw",
                                                     IF(I211&gt;J211,1,IF(I211&lt;J211,0,2)),
                                                     IF(I211&gt;H211,1,IF(I211&lt;H211,0,2))),
                                   IF(H211&lt;7,
                                        IF(G211&gt;J211,1,IF(G211&lt;J211,0,2)),
                                        IF(G211&gt;H211,1,IF(G211&lt;H211,0,2))
                                        )
                          )
              )
        )</f>
        <v>0</v>
      </c>
      <c r="L211">
        <f t="shared" ca="1" si="25"/>
        <v>-22</v>
      </c>
      <c r="M211">
        <f t="shared" ca="1" si="26"/>
        <v>-16.950000000000049</v>
      </c>
      <c r="N211">
        <f t="shared" ca="1" si="27"/>
        <v>-57</v>
      </c>
    </row>
    <row r="212" spans="1:14" x14ac:dyDescent="0.25">
      <c r="A212">
        <f ca="1"/>
        <v>9</v>
      </c>
      <c r="B212">
        <f ca="1"/>
        <v>5</v>
      </c>
      <c r="C212">
        <f ca="1"/>
        <v>4</v>
      </c>
      <c r="D212">
        <f ca="1"/>
        <v>0</v>
      </c>
      <c r="E212">
        <f ca="1"/>
        <v>2</v>
      </c>
      <c r="F212">
        <f ca="1"/>
        <v>0</v>
      </c>
      <c r="G212">
        <f t="shared" ca="1" si="21"/>
        <v>4</v>
      </c>
      <c r="H212">
        <f t="shared" ca="1" si="22"/>
        <v>2</v>
      </c>
      <c r="I212">
        <f t="shared" ca="1" si="23"/>
        <v>8</v>
      </c>
      <c r="J212">
        <f t="shared" ca="1" si="24"/>
        <v>2</v>
      </c>
      <c r="K212" cm="1">
        <f t="array" aca="1" ref="K212" ca="1">IF(G212&gt;7,
        IF(G212&gt;H212, 1, IF(G212&lt;H212, 0, 2)),
        IF(       H212&gt;7,
                     IF(G212&gt;H212, 1, IF(G212&lt;H212, 0, 2)),
                     IF(         G212&lt;6,
                                   IF(            _xlfn.XLOOKUP(C212,'deck &amp; rules'!$D$22:$M$22,_xlfn.XLOOKUP(H212,'deck &amp; rules'!$C$23:$C$30,'deck &amp; rules'!$D$23:$M$30))="draw",
                                                     IF(I212&gt;J212,1,IF(I212&lt;J212,0,2)),
                                                     IF(I212&gt;H212,1,IF(I212&lt;H212,0,2))),
                                   IF(H212&lt;7,
                                        IF(G212&gt;J212,1,IF(G212&lt;J212,0,2)),
                                        IF(G212&gt;H212,1,IF(G212&lt;H212,0,2))
                                        )
                          )
              )
        )</f>
        <v>1</v>
      </c>
      <c r="L212">
        <f t="shared" ca="1" si="25"/>
        <v>-21</v>
      </c>
      <c r="M212">
        <f t="shared" ca="1" si="26"/>
        <v>-17.950000000000049</v>
      </c>
      <c r="N212">
        <f t="shared" ca="1" si="27"/>
        <v>-58</v>
      </c>
    </row>
    <row r="213" spans="1:14" x14ac:dyDescent="0.25">
      <c r="A213">
        <f ca="1"/>
        <v>0</v>
      </c>
      <c r="B213">
        <f ca="1"/>
        <v>0</v>
      </c>
      <c r="C213">
        <f ca="1"/>
        <v>0</v>
      </c>
      <c r="D213">
        <f ca="1"/>
        <v>3</v>
      </c>
      <c r="E213">
        <f ca="1"/>
        <v>0</v>
      </c>
      <c r="F213">
        <f ca="1"/>
        <v>5</v>
      </c>
      <c r="G213">
        <f t="shared" ca="1" si="21"/>
        <v>0</v>
      </c>
      <c r="H213">
        <f t="shared" ca="1" si="22"/>
        <v>3</v>
      </c>
      <c r="I213">
        <f t="shared" ca="1" si="23"/>
        <v>0</v>
      </c>
      <c r="J213">
        <f t="shared" ca="1" si="24"/>
        <v>8</v>
      </c>
      <c r="K213" cm="1">
        <f t="array" aca="1" ref="K213" ca="1">IF(G213&gt;7,
        IF(G213&gt;H213, 1, IF(G213&lt;H213, 0, 2)),
        IF(       H213&gt;7,
                     IF(G213&gt;H213, 1, IF(G213&lt;H213, 0, 2)),
                     IF(         G213&lt;6,
                                   IF(            _xlfn.XLOOKUP(C213,'deck &amp; rules'!$D$22:$M$22,_xlfn.XLOOKUP(H213,'deck &amp; rules'!$C$23:$C$30,'deck &amp; rules'!$D$23:$M$30))="draw",
                                                     IF(I213&gt;J213,1,IF(I213&lt;J213,0,2)),
                                                     IF(I213&gt;H213,1,IF(I213&lt;H213,0,2))),
                                   IF(H213&lt;7,
                                        IF(G213&gt;J213,1,IF(G213&lt;J213,0,2)),
                                        IF(G213&gt;H213,1,IF(G213&lt;H213,0,2))
                                        )
                          )
              )
        )</f>
        <v>0</v>
      </c>
      <c r="L213">
        <f t="shared" ca="1" si="25"/>
        <v>-22</v>
      </c>
      <c r="M213">
        <f t="shared" ca="1" si="26"/>
        <v>-17.00000000000005</v>
      </c>
      <c r="N213">
        <f t="shared" ca="1" si="27"/>
        <v>-59</v>
      </c>
    </row>
    <row r="214" spans="1:14" x14ac:dyDescent="0.25">
      <c r="A214">
        <f ca="1"/>
        <v>1</v>
      </c>
      <c r="B214">
        <f ca="1"/>
        <v>0</v>
      </c>
      <c r="C214">
        <f ca="1"/>
        <v>0</v>
      </c>
      <c r="D214">
        <f ca="1"/>
        <v>6</v>
      </c>
      <c r="E214">
        <f ca="1"/>
        <v>0</v>
      </c>
      <c r="F214">
        <f ca="1"/>
        <v>5</v>
      </c>
      <c r="G214">
        <f t="shared" ca="1" si="21"/>
        <v>1</v>
      </c>
      <c r="H214">
        <f t="shared" ca="1" si="22"/>
        <v>6</v>
      </c>
      <c r="I214">
        <f t="shared" ca="1" si="23"/>
        <v>1</v>
      </c>
      <c r="J214">
        <f t="shared" ca="1" si="24"/>
        <v>1</v>
      </c>
      <c r="K214" cm="1">
        <f t="array" aca="1" ref="K214" ca="1">IF(G214&gt;7,
        IF(G214&gt;H214, 1, IF(G214&lt;H214, 0, 2)),
        IF(       H214&gt;7,
                     IF(G214&gt;H214, 1, IF(G214&lt;H214, 0, 2)),
                     IF(         G214&lt;6,
                                   IF(            _xlfn.XLOOKUP(C214,'deck &amp; rules'!$D$22:$M$22,_xlfn.XLOOKUP(H214,'deck &amp; rules'!$C$23:$C$30,'deck &amp; rules'!$D$23:$M$30))="draw",
                                                     IF(I214&gt;J214,1,IF(I214&lt;J214,0,2)),
                                                     IF(I214&gt;H214,1,IF(I214&lt;H214,0,2))),
                                   IF(H214&lt;7,
                                        IF(G214&gt;J214,1,IF(G214&lt;J214,0,2)),
                                        IF(G214&gt;H214,1,IF(G214&lt;H214,0,2))
                                        )
                          )
              )
        )</f>
        <v>0</v>
      </c>
      <c r="L214">
        <f t="shared" ca="1" si="25"/>
        <v>-23</v>
      </c>
      <c r="M214">
        <f t="shared" ca="1" si="26"/>
        <v>-16.05000000000005</v>
      </c>
      <c r="N214">
        <f t="shared" ca="1" si="27"/>
        <v>-60</v>
      </c>
    </row>
    <row r="215" spans="1:14" x14ac:dyDescent="0.25">
      <c r="A215">
        <f ca="1"/>
        <v>8</v>
      </c>
      <c r="B215">
        <f ca="1"/>
        <v>9</v>
      </c>
      <c r="C215">
        <f ca="1"/>
        <v>7</v>
      </c>
      <c r="D215">
        <f ca="1"/>
        <v>3</v>
      </c>
      <c r="E215">
        <f ca="1"/>
        <v>0</v>
      </c>
      <c r="F215">
        <f ca="1"/>
        <v>0</v>
      </c>
      <c r="G215">
        <f t="shared" ca="1" si="21"/>
        <v>7</v>
      </c>
      <c r="H215">
        <f t="shared" ca="1" si="22"/>
        <v>3</v>
      </c>
      <c r="I215">
        <f t="shared" ca="1" si="23"/>
        <v>4</v>
      </c>
      <c r="J215">
        <f t="shared" ca="1" si="24"/>
        <v>3</v>
      </c>
      <c r="K215" cm="1">
        <f t="array" aca="1" ref="K215" ca="1">IF(G215&gt;7,
        IF(G215&gt;H215, 1, IF(G215&lt;H215, 0, 2)),
        IF(       H215&gt;7,
                     IF(G215&gt;H215, 1, IF(G215&lt;H215, 0, 2)),
                     IF(         G215&lt;6,
                                   IF(            _xlfn.XLOOKUP(C215,'deck &amp; rules'!$D$22:$M$22,_xlfn.XLOOKUP(H215,'deck &amp; rules'!$C$23:$C$30,'deck &amp; rules'!$D$23:$M$30))="draw",
                                                     IF(I215&gt;J215,1,IF(I215&lt;J215,0,2)),
                                                     IF(I215&gt;H215,1,IF(I215&lt;H215,0,2))),
                                   IF(H215&lt;7,
                                        IF(G215&gt;J215,1,IF(G215&lt;J215,0,2)),
                                        IF(G215&gt;H215,1,IF(G215&lt;H215,0,2))
                                        )
                          )
              )
        )</f>
        <v>1</v>
      </c>
      <c r="L215">
        <f t="shared" ca="1" si="25"/>
        <v>-22</v>
      </c>
      <c r="M215">
        <f t="shared" ca="1" si="26"/>
        <v>-17.05000000000005</v>
      </c>
      <c r="N215">
        <f t="shared" ca="1" si="27"/>
        <v>-61</v>
      </c>
    </row>
    <row r="216" spans="1:14" x14ac:dyDescent="0.25">
      <c r="A216">
        <f ca="1"/>
        <v>6</v>
      </c>
      <c r="B216">
        <f ca="1"/>
        <v>7</v>
      </c>
      <c r="C216">
        <f ca="1"/>
        <v>3</v>
      </c>
      <c r="D216">
        <f ca="1"/>
        <v>1</v>
      </c>
      <c r="E216">
        <f ca="1"/>
        <v>0</v>
      </c>
      <c r="F216">
        <f ca="1"/>
        <v>2</v>
      </c>
      <c r="G216">
        <f t="shared" ca="1" si="21"/>
        <v>3</v>
      </c>
      <c r="H216">
        <f t="shared" ca="1" si="22"/>
        <v>1</v>
      </c>
      <c r="I216">
        <f t="shared" ca="1" si="23"/>
        <v>6</v>
      </c>
      <c r="J216">
        <f t="shared" ca="1" si="24"/>
        <v>3</v>
      </c>
      <c r="K216" cm="1">
        <f t="array" aca="1" ref="K216" ca="1">IF(G216&gt;7,
        IF(G216&gt;H216, 1, IF(G216&lt;H216, 0, 2)),
        IF(       H216&gt;7,
                     IF(G216&gt;H216, 1, IF(G216&lt;H216, 0, 2)),
                     IF(         G216&lt;6,
                                   IF(            _xlfn.XLOOKUP(C216,'deck &amp; rules'!$D$22:$M$22,_xlfn.XLOOKUP(H216,'deck &amp; rules'!$C$23:$C$30,'deck &amp; rules'!$D$23:$M$30))="draw",
                                                     IF(I216&gt;J216,1,IF(I216&lt;J216,0,2)),
                                                     IF(I216&gt;H216,1,IF(I216&lt;H216,0,2))),
                                   IF(H216&lt;7,
                                        IF(G216&gt;J216,1,IF(G216&lt;J216,0,2)),
                                        IF(G216&gt;H216,1,IF(G216&lt;H216,0,2))
                                        )
                          )
              )
        )</f>
        <v>1</v>
      </c>
      <c r="L216">
        <f t="shared" ca="1" si="25"/>
        <v>-21</v>
      </c>
      <c r="M216">
        <f t="shared" ca="1" si="26"/>
        <v>-18.05000000000005</v>
      </c>
      <c r="N216">
        <f t="shared" ca="1" si="27"/>
        <v>-62</v>
      </c>
    </row>
    <row r="217" spans="1:14" x14ac:dyDescent="0.25">
      <c r="A217">
        <f ca="1"/>
        <v>0</v>
      </c>
      <c r="B217">
        <f ca="1"/>
        <v>2</v>
      </c>
      <c r="C217">
        <f ca="1"/>
        <v>0</v>
      </c>
      <c r="D217">
        <f ca="1"/>
        <v>0</v>
      </c>
      <c r="E217">
        <f ca="1"/>
        <v>7</v>
      </c>
      <c r="F217">
        <f ca="1"/>
        <v>7</v>
      </c>
      <c r="G217">
        <f t="shared" ca="1" si="21"/>
        <v>2</v>
      </c>
      <c r="H217">
        <f t="shared" ca="1" si="22"/>
        <v>7</v>
      </c>
      <c r="I217">
        <f t="shared" ca="1" si="23"/>
        <v>2</v>
      </c>
      <c r="J217">
        <f t="shared" ca="1" si="24"/>
        <v>4</v>
      </c>
      <c r="K217" cm="1">
        <f t="array" aca="1" ref="K217" ca="1">IF(G217&gt;7,
        IF(G217&gt;H217, 1, IF(G217&lt;H217, 0, 2)),
        IF(       H217&gt;7,
                     IF(G217&gt;H217, 1, IF(G217&lt;H217, 0, 2)),
                     IF(         G217&lt;6,
                                   IF(            _xlfn.XLOOKUP(C217,'deck &amp; rules'!$D$22:$M$22,_xlfn.XLOOKUP(H217,'deck &amp; rules'!$C$23:$C$30,'deck &amp; rules'!$D$23:$M$30))="draw",
                                                     IF(I217&gt;J217,1,IF(I217&lt;J217,0,2)),
                                                     IF(I217&gt;H217,1,IF(I217&lt;H217,0,2))),
                                   IF(H217&lt;7,
                                        IF(G217&gt;J217,1,IF(G217&lt;J217,0,2)),
                                        IF(G217&gt;H217,1,IF(G217&lt;H217,0,2))
                                        )
                          )
              )
        )</f>
        <v>0</v>
      </c>
      <c r="L217">
        <f t="shared" ca="1" si="25"/>
        <v>-22</v>
      </c>
      <c r="M217">
        <f t="shared" ca="1" si="26"/>
        <v>-17.100000000000051</v>
      </c>
      <c r="N217">
        <f t="shared" ca="1" si="27"/>
        <v>-63</v>
      </c>
    </row>
    <row r="218" spans="1:14" x14ac:dyDescent="0.25">
      <c r="A218">
        <f ca="1"/>
        <v>6</v>
      </c>
      <c r="B218">
        <f ca="1"/>
        <v>5</v>
      </c>
      <c r="C218">
        <f ca="1"/>
        <v>7</v>
      </c>
      <c r="D218">
        <f ca="1"/>
        <v>0</v>
      </c>
      <c r="E218">
        <f ca="1"/>
        <v>0</v>
      </c>
      <c r="F218">
        <f ca="1"/>
        <v>8</v>
      </c>
      <c r="G218">
        <f t="shared" ca="1" si="21"/>
        <v>1</v>
      </c>
      <c r="H218">
        <f t="shared" ca="1" si="22"/>
        <v>0</v>
      </c>
      <c r="I218">
        <f t="shared" ca="1" si="23"/>
        <v>8</v>
      </c>
      <c r="J218">
        <f t="shared" ca="1" si="24"/>
        <v>8</v>
      </c>
      <c r="K218" cm="1">
        <f t="array" aca="1" ref="K218" ca="1">IF(G218&gt;7,
        IF(G218&gt;H218, 1, IF(G218&lt;H218, 0, 2)),
        IF(       H218&gt;7,
                     IF(G218&gt;H218, 1, IF(G218&lt;H218, 0, 2)),
                     IF(         G218&lt;6,
                                   IF(            _xlfn.XLOOKUP(C218,'deck &amp; rules'!$D$22:$M$22,_xlfn.XLOOKUP(H218,'deck &amp; rules'!$C$23:$C$30,'deck &amp; rules'!$D$23:$M$30))="draw",
                                                     IF(I218&gt;J218,1,IF(I218&lt;J218,0,2)),
                                                     IF(I218&gt;H218,1,IF(I218&lt;H218,0,2))),
                                   IF(H218&lt;7,
                                        IF(G218&gt;J218,1,IF(G218&lt;J218,0,2)),
                                        IF(G218&gt;H218,1,IF(G218&lt;H218,0,2))
                                        )
                          )
              )
        )</f>
        <v>2</v>
      </c>
      <c r="L218">
        <f t="shared" ca="1" si="25"/>
        <v>-23</v>
      </c>
      <c r="M218">
        <f t="shared" ca="1" si="26"/>
        <v>-18.100000000000051</v>
      </c>
      <c r="N218">
        <f t="shared" ca="1" si="27"/>
        <v>-55</v>
      </c>
    </row>
    <row r="219" spans="1:14" x14ac:dyDescent="0.25">
      <c r="A219">
        <f ca="1"/>
        <v>0</v>
      </c>
      <c r="B219">
        <f ca="1"/>
        <v>9</v>
      </c>
      <c r="C219">
        <f ca="1"/>
        <v>7</v>
      </c>
      <c r="D219">
        <f ca="1"/>
        <v>3</v>
      </c>
      <c r="E219">
        <f ca="1"/>
        <v>0</v>
      </c>
      <c r="F219">
        <f ca="1"/>
        <v>0</v>
      </c>
      <c r="G219">
        <f t="shared" ca="1" si="21"/>
        <v>9</v>
      </c>
      <c r="H219">
        <f t="shared" ca="1" si="22"/>
        <v>3</v>
      </c>
      <c r="I219">
        <f t="shared" ca="1" si="23"/>
        <v>6</v>
      </c>
      <c r="J219">
        <f t="shared" ca="1" si="24"/>
        <v>3</v>
      </c>
      <c r="K219" cm="1">
        <f t="array" aca="1" ref="K219" ca="1">IF(G219&gt;7,
        IF(G219&gt;H219, 1, IF(G219&lt;H219, 0, 2)),
        IF(       H219&gt;7,
                     IF(G219&gt;H219, 1, IF(G219&lt;H219, 0, 2)),
                     IF(         G219&lt;6,
                                   IF(            _xlfn.XLOOKUP(C219,'deck &amp; rules'!$D$22:$M$22,_xlfn.XLOOKUP(H219,'deck &amp; rules'!$C$23:$C$30,'deck &amp; rules'!$D$23:$M$30))="draw",
                                                     IF(I219&gt;J219,1,IF(I219&lt;J219,0,2)),
                                                     IF(I219&gt;H219,1,IF(I219&lt;H219,0,2))),
                                   IF(H219&lt;7,
                                        IF(G219&gt;J219,1,IF(G219&lt;J219,0,2)),
                                        IF(G219&gt;H219,1,IF(G219&lt;H219,0,2))
                                        )
                          )
              )
        )</f>
        <v>1</v>
      </c>
      <c r="L219">
        <f t="shared" ca="1" si="25"/>
        <v>-22</v>
      </c>
      <c r="M219">
        <f t="shared" ca="1" si="26"/>
        <v>-19.100000000000051</v>
      </c>
      <c r="N219">
        <f t="shared" ca="1" si="27"/>
        <v>-56</v>
      </c>
    </row>
    <row r="220" spans="1:14" x14ac:dyDescent="0.25">
      <c r="A220">
        <f ca="1"/>
        <v>0</v>
      </c>
      <c r="B220">
        <f ca="1"/>
        <v>4</v>
      </c>
      <c r="C220">
        <f ca="1"/>
        <v>3</v>
      </c>
      <c r="D220">
        <f ca="1"/>
        <v>0</v>
      </c>
      <c r="E220">
        <f ca="1"/>
        <v>1</v>
      </c>
      <c r="F220">
        <f ca="1"/>
        <v>0</v>
      </c>
      <c r="G220">
        <f t="shared" ca="1" si="21"/>
        <v>4</v>
      </c>
      <c r="H220">
        <f t="shared" ca="1" si="22"/>
        <v>1</v>
      </c>
      <c r="I220">
        <f t="shared" ca="1" si="23"/>
        <v>7</v>
      </c>
      <c r="J220">
        <f t="shared" ca="1" si="24"/>
        <v>1</v>
      </c>
      <c r="K220" cm="1">
        <f t="array" aca="1" ref="K220" ca="1">IF(G220&gt;7,
        IF(G220&gt;H220, 1, IF(G220&lt;H220, 0, 2)),
        IF(       H220&gt;7,
                     IF(G220&gt;H220, 1, IF(G220&lt;H220, 0, 2)),
                     IF(         G220&lt;6,
                                   IF(            _xlfn.XLOOKUP(C220,'deck &amp; rules'!$D$22:$M$22,_xlfn.XLOOKUP(H220,'deck &amp; rules'!$C$23:$C$30,'deck &amp; rules'!$D$23:$M$30))="draw",
                                                     IF(I220&gt;J220,1,IF(I220&lt;J220,0,2)),
                                                     IF(I220&gt;H220,1,IF(I220&lt;H220,0,2))),
                                   IF(H220&lt;7,
                                        IF(G220&gt;J220,1,IF(G220&lt;J220,0,2)),
                                        IF(G220&gt;H220,1,IF(G220&lt;H220,0,2))
                                        )
                          )
              )
        )</f>
        <v>1</v>
      </c>
      <c r="L220">
        <f t="shared" ca="1" si="25"/>
        <v>-21</v>
      </c>
      <c r="M220">
        <f t="shared" ca="1" si="26"/>
        <v>-20.100000000000051</v>
      </c>
      <c r="N220">
        <f t="shared" ca="1" si="27"/>
        <v>-57</v>
      </c>
    </row>
    <row r="221" spans="1:14" x14ac:dyDescent="0.25">
      <c r="A221">
        <f ca="1"/>
        <v>0</v>
      </c>
      <c r="B221">
        <f ca="1"/>
        <v>5</v>
      </c>
      <c r="C221">
        <f ca="1"/>
        <v>0</v>
      </c>
      <c r="D221">
        <f ca="1"/>
        <v>0</v>
      </c>
      <c r="E221">
        <f ca="1"/>
        <v>1</v>
      </c>
      <c r="F221">
        <f ca="1"/>
        <v>4</v>
      </c>
      <c r="G221">
        <f t="shared" ca="1" si="21"/>
        <v>5</v>
      </c>
      <c r="H221">
        <f t="shared" ca="1" si="22"/>
        <v>1</v>
      </c>
      <c r="I221">
        <f t="shared" ca="1" si="23"/>
        <v>5</v>
      </c>
      <c r="J221">
        <f t="shared" ca="1" si="24"/>
        <v>5</v>
      </c>
      <c r="K221" cm="1">
        <f t="array" aca="1" ref="K221" ca="1">IF(G221&gt;7,
        IF(G221&gt;H221, 1, IF(G221&lt;H221, 0, 2)),
        IF(       H221&gt;7,
                     IF(G221&gt;H221, 1, IF(G221&lt;H221, 0, 2)),
                     IF(         G221&lt;6,
                                   IF(            _xlfn.XLOOKUP(C221,'deck &amp; rules'!$D$22:$M$22,_xlfn.XLOOKUP(H221,'deck &amp; rules'!$C$23:$C$30,'deck &amp; rules'!$D$23:$M$30))="draw",
                                                     IF(I221&gt;J221,1,IF(I221&lt;J221,0,2)),
                                                     IF(I221&gt;H221,1,IF(I221&lt;H221,0,2))),
                                   IF(H221&lt;7,
                                        IF(G221&gt;J221,1,IF(G221&lt;J221,0,2)),
                                        IF(G221&gt;H221,1,IF(G221&lt;H221,0,2))
                                        )
                          )
              )
        )</f>
        <v>2</v>
      </c>
      <c r="L221">
        <f t="shared" ca="1" si="25"/>
        <v>-22</v>
      </c>
      <c r="M221">
        <f t="shared" ca="1" si="26"/>
        <v>-21.100000000000051</v>
      </c>
      <c r="N221">
        <f t="shared" ca="1" si="27"/>
        <v>-49</v>
      </c>
    </row>
    <row r="222" spans="1:14" x14ac:dyDescent="0.25">
      <c r="A222">
        <f ca="1"/>
        <v>0</v>
      </c>
      <c r="B222">
        <f ca="1"/>
        <v>4</v>
      </c>
      <c r="C222">
        <f ca="1"/>
        <v>9</v>
      </c>
      <c r="D222">
        <f ca="1"/>
        <v>0</v>
      </c>
      <c r="E222">
        <f ca="1"/>
        <v>4</v>
      </c>
      <c r="F222">
        <f ca="1"/>
        <v>8</v>
      </c>
      <c r="G222">
        <f t="shared" ca="1" si="21"/>
        <v>4</v>
      </c>
      <c r="H222">
        <f t="shared" ca="1" si="22"/>
        <v>4</v>
      </c>
      <c r="I222">
        <f t="shared" ca="1" si="23"/>
        <v>3</v>
      </c>
      <c r="J222">
        <f t="shared" ca="1" si="24"/>
        <v>2</v>
      </c>
      <c r="K222" cm="1">
        <f t="array" aca="1" ref="K222" ca="1">IF(G222&gt;7,
        IF(G222&gt;H222, 1, IF(G222&lt;H222, 0, 2)),
        IF(       H222&gt;7,
                     IF(G222&gt;H222, 1, IF(G222&lt;H222, 0, 2)),
                     IF(         G222&lt;6,
                                   IF(            _xlfn.XLOOKUP(C222,'deck &amp; rules'!$D$22:$M$22,_xlfn.XLOOKUP(H222,'deck &amp; rules'!$C$23:$C$30,'deck &amp; rules'!$D$23:$M$30))="draw",
                                                     IF(I222&gt;J222,1,IF(I222&lt;J222,0,2)),
                                                     IF(I222&gt;H222,1,IF(I222&lt;H222,0,2))),
                                   IF(H222&lt;7,
                                        IF(G222&gt;J222,1,IF(G222&lt;J222,0,2)),
                                        IF(G222&gt;H222,1,IF(G222&lt;H222,0,2))
                                        )
                          )
              )
        )</f>
        <v>0</v>
      </c>
      <c r="L222">
        <f t="shared" ca="1" si="25"/>
        <v>-23</v>
      </c>
      <c r="M222">
        <f t="shared" ca="1" si="26"/>
        <v>-20.150000000000052</v>
      </c>
      <c r="N222">
        <f t="shared" ca="1" si="27"/>
        <v>-50</v>
      </c>
    </row>
    <row r="223" spans="1:14" x14ac:dyDescent="0.25">
      <c r="A223">
        <f ca="1"/>
        <v>4</v>
      </c>
      <c r="B223">
        <f ca="1"/>
        <v>6</v>
      </c>
      <c r="C223">
        <f ca="1"/>
        <v>4</v>
      </c>
      <c r="D223">
        <f ca="1"/>
        <v>2</v>
      </c>
      <c r="E223">
        <f ca="1"/>
        <v>0</v>
      </c>
      <c r="F223">
        <f ca="1"/>
        <v>7</v>
      </c>
      <c r="G223">
        <f t="shared" ca="1" si="21"/>
        <v>0</v>
      </c>
      <c r="H223">
        <f t="shared" ca="1" si="22"/>
        <v>2</v>
      </c>
      <c r="I223">
        <f t="shared" ca="1" si="23"/>
        <v>4</v>
      </c>
      <c r="J223">
        <f t="shared" ca="1" si="24"/>
        <v>9</v>
      </c>
      <c r="K223" cm="1">
        <f t="array" aca="1" ref="K223" ca="1">IF(G223&gt;7,
        IF(G223&gt;H223, 1, IF(G223&lt;H223, 0, 2)),
        IF(       H223&gt;7,
                     IF(G223&gt;H223, 1, IF(G223&lt;H223, 0, 2)),
                     IF(         G223&lt;6,
                                   IF(            _xlfn.XLOOKUP(C223,'deck &amp; rules'!$D$22:$M$22,_xlfn.XLOOKUP(H223,'deck &amp; rules'!$C$23:$C$30,'deck &amp; rules'!$D$23:$M$30))="draw",
                                                     IF(I223&gt;J223,1,IF(I223&lt;J223,0,2)),
                                                     IF(I223&gt;H223,1,IF(I223&lt;H223,0,2))),
                                   IF(H223&lt;7,
                                        IF(G223&gt;J223,1,IF(G223&lt;J223,0,2)),
                                        IF(G223&gt;H223,1,IF(G223&lt;H223,0,2))
                                        )
                          )
              )
        )</f>
        <v>0</v>
      </c>
      <c r="L223">
        <f t="shared" ca="1" si="25"/>
        <v>-24</v>
      </c>
      <c r="M223">
        <f t="shared" ca="1" si="26"/>
        <v>-19.200000000000053</v>
      </c>
      <c r="N223">
        <f t="shared" ca="1" si="27"/>
        <v>-51</v>
      </c>
    </row>
    <row r="224" spans="1:14" x14ac:dyDescent="0.25">
      <c r="A224">
        <f ca="1"/>
        <v>0</v>
      </c>
      <c r="B224">
        <f ca="1"/>
        <v>0</v>
      </c>
      <c r="C224">
        <f ca="1"/>
        <v>1</v>
      </c>
      <c r="D224">
        <f ca="1"/>
        <v>2</v>
      </c>
      <c r="E224">
        <f ca="1"/>
        <v>8</v>
      </c>
      <c r="F224">
        <f ca="1"/>
        <v>0</v>
      </c>
      <c r="G224">
        <f t="shared" ca="1" si="21"/>
        <v>0</v>
      </c>
      <c r="H224">
        <f t="shared" ca="1" si="22"/>
        <v>0</v>
      </c>
      <c r="I224">
        <f t="shared" ca="1" si="23"/>
        <v>1</v>
      </c>
      <c r="J224">
        <f t="shared" ca="1" si="24"/>
        <v>0</v>
      </c>
      <c r="K224" cm="1">
        <f t="array" aca="1" ref="K224" ca="1">IF(G224&gt;7,
        IF(G224&gt;H224, 1, IF(G224&lt;H224, 0, 2)),
        IF(       H224&gt;7,
                     IF(G224&gt;H224, 1, IF(G224&lt;H224, 0, 2)),
                     IF(         G224&lt;6,
                                   IF(            _xlfn.XLOOKUP(C224,'deck &amp; rules'!$D$22:$M$22,_xlfn.XLOOKUP(H224,'deck &amp; rules'!$C$23:$C$30,'deck &amp; rules'!$D$23:$M$30))="draw",
                                                     IF(I224&gt;J224,1,IF(I224&lt;J224,0,2)),
                                                     IF(I224&gt;H224,1,IF(I224&lt;H224,0,2))),
                                   IF(H224&lt;7,
                                        IF(G224&gt;J224,1,IF(G224&lt;J224,0,2)),
                                        IF(G224&gt;H224,1,IF(G224&lt;H224,0,2))
                                        )
                          )
              )
        )</f>
        <v>1</v>
      </c>
      <c r="L224">
        <f t="shared" ca="1" si="25"/>
        <v>-23</v>
      </c>
      <c r="M224">
        <f t="shared" ca="1" si="26"/>
        <v>-20.200000000000053</v>
      </c>
      <c r="N224">
        <f t="shared" ca="1" si="27"/>
        <v>-52</v>
      </c>
    </row>
    <row r="225" spans="1:14" x14ac:dyDescent="0.25">
      <c r="A225">
        <f ca="1"/>
        <v>5</v>
      </c>
      <c r="B225">
        <f ca="1"/>
        <v>8</v>
      </c>
      <c r="C225">
        <f ca="1"/>
        <v>8</v>
      </c>
      <c r="D225">
        <f ca="1"/>
        <v>0</v>
      </c>
      <c r="E225">
        <f ca="1"/>
        <v>1</v>
      </c>
      <c r="F225">
        <f ca="1"/>
        <v>2</v>
      </c>
      <c r="G225">
        <f t="shared" ca="1" si="21"/>
        <v>3</v>
      </c>
      <c r="H225">
        <f t="shared" ca="1" si="22"/>
        <v>1</v>
      </c>
      <c r="I225">
        <f t="shared" ca="1" si="23"/>
        <v>1</v>
      </c>
      <c r="J225">
        <f t="shared" ca="1" si="24"/>
        <v>3</v>
      </c>
      <c r="K225" cm="1">
        <f t="array" aca="1" ref="K225" ca="1">IF(G225&gt;7,
        IF(G225&gt;H225, 1, IF(G225&lt;H225, 0, 2)),
        IF(       H225&gt;7,
                     IF(G225&gt;H225, 1, IF(G225&lt;H225, 0, 2)),
                     IF(         G225&lt;6,
                                   IF(            _xlfn.XLOOKUP(C225,'deck &amp; rules'!$D$22:$M$22,_xlfn.XLOOKUP(H225,'deck &amp; rules'!$C$23:$C$30,'deck &amp; rules'!$D$23:$M$30))="draw",
                                                     IF(I225&gt;J225,1,IF(I225&lt;J225,0,2)),
                                                     IF(I225&gt;H225,1,IF(I225&lt;H225,0,2))),
                                   IF(H225&lt;7,
                                        IF(G225&gt;J225,1,IF(G225&lt;J225,0,2)),
                                        IF(G225&gt;H225,1,IF(G225&lt;H225,0,2))
                                        )
                          )
              )
        )</f>
        <v>0</v>
      </c>
      <c r="L225">
        <f t="shared" ca="1" si="25"/>
        <v>-24</v>
      </c>
      <c r="M225">
        <f t="shared" ca="1" si="26"/>
        <v>-19.250000000000053</v>
      </c>
      <c r="N225">
        <f t="shared" ca="1" si="27"/>
        <v>-53</v>
      </c>
    </row>
    <row r="226" spans="1:14" x14ac:dyDescent="0.25">
      <c r="A226">
        <f ca="1"/>
        <v>3</v>
      </c>
      <c r="B226">
        <f ca="1"/>
        <v>0</v>
      </c>
      <c r="C226">
        <f ca="1"/>
        <v>0</v>
      </c>
      <c r="D226">
        <f ca="1"/>
        <v>0</v>
      </c>
      <c r="E226">
        <f ca="1"/>
        <v>6</v>
      </c>
      <c r="F226">
        <f ca="1"/>
        <v>0</v>
      </c>
      <c r="G226">
        <f t="shared" ca="1" si="21"/>
        <v>3</v>
      </c>
      <c r="H226">
        <f t="shared" ca="1" si="22"/>
        <v>6</v>
      </c>
      <c r="I226">
        <f t="shared" ca="1" si="23"/>
        <v>3</v>
      </c>
      <c r="J226">
        <f t="shared" ca="1" si="24"/>
        <v>6</v>
      </c>
      <c r="K226" cm="1">
        <f t="array" aca="1" ref="K226" ca="1">IF(G226&gt;7,
        IF(G226&gt;H226, 1, IF(G226&lt;H226, 0, 2)),
        IF(       H226&gt;7,
                     IF(G226&gt;H226, 1, IF(G226&lt;H226, 0, 2)),
                     IF(         G226&lt;6,
                                   IF(            _xlfn.XLOOKUP(C226,'deck &amp; rules'!$D$22:$M$22,_xlfn.XLOOKUP(H226,'deck &amp; rules'!$C$23:$C$30,'deck &amp; rules'!$D$23:$M$30))="draw",
                                                     IF(I226&gt;J226,1,IF(I226&lt;J226,0,2)),
                                                     IF(I226&gt;H226,1,IF(I226&lt;H226,0,2))),
                                   IF(H226&lt;7,
                                        IF(G226&gt;J226,1,IF(G226&lt;J226,0,2)),
                                        IF(G226&gt;H226,1,IF(G226&lt;H226,0,2))
                                        )
                          )
              )
        )</f>
        <v>0</v>
      </c>
      <c r="L226">
        <f t="shared" ca="1" si="25"/>
        <v>-25</v>
      </c>
      <c r="M226">
        <f t="shared" ca="1" si="26"/>
        <v>-18.300000000000054</v>
      </c>
      <c r="N226">
        <f t="shared" ca="1" si="27"/>
        <v>-54</v>
      </c>
    </row>
    <row r="227" spans="1:14" x14ac:dyDescent="0.25">
      <c r="A227">
        <f ca="1"/>
        <v>2</v>
      </c>
      <c r="B227">
        <f ca="1"/>
        <v>7</v>
      </c>
      <c r="C227">
        <f ca="1"/>
        <v>8</v>
      </c>
      <c r="D227">
        <f ca="1"/>
        <v>0</v>
      </c>
      <c r="E227">
        <f ca="1"/>
        <v>8</v>
      </c>
      <c r="F227">
        <f ca="1"/>
        <v>2</v>
      </c>
      <c r="G227">
        <f t="shared" ca="1" si="21"/>
        <v>9</v>
      </c>
      <c r="H227">
        <f t="shared" ca="1" si="22"/>
        <v>8</v>
      </c>
      <c r="I227">
        <f t="shared" ca="1" si="23"/>
        <v>7</v>
      </c>
      <c r="J227">
        <f t="shared" ca="1" si="24"/>
        <v>0</v>
      </c>
      <c r="K227" cm="1">
        <f t="array" aca="1" ref="K227" ca="1">IF(G227&gt;7,
        IF(G227&gt;H227, 1, IF(G227&lt;H227, 0, 2)),
        IF(       H227&gt;7,
                     IF(G227&gt;H227, 1, IF(G227&lt;H227, 0, 2)),
                     IF(         G227&lt;6,
                                   IF(            _xlfn.XLOOKUP(C227,'deck &amp; rules'!$D$22:$M$22,_xlfn.XLOOKUP(H227,'deck &amp; rules'!$C$23:$C$30,'deck &amp; rules'!$D$23:$M$30))="draw",
                                                     IF(I227&gt;J227,1,IF(I227&lt;J227,0,2)),
                                                     IF(I227&gt;H227,1,IF(I227&lt;H227,0,2))),
                                   IF(H227&lt;7,
                                        IF(G227&gt;J227,1,IF(G227&lt;J227,0,2)),
                                        IF(G227&gt;H227,1,IF(G227&lt;H227,0,2))
                                        )
                          )
              )
        )</f>
        <v>1</v>
      </c>
      <c r="L227">
        <f t="shared" ca="1" si="25"/>
        <v>-24</v>
      </c>
      <c r="M227">
        <f t="shared" ca="1" si="26"/>
        <v>-19.300000000000054</v>
      </c>
      <c r="N227">
        <f t="shared" ca="1" si="27"/>
        <v>-55</v>
      </c>
    </row>
    <row r="228" spans="1:14" x14ac:dyDescent="0.25">
      <c r="A228">
        <f ca="1"/>
        <v>0</v>
      </c>
      <c r="B228">
        <f ca="1"/>
        <v>3</v>
      </c>
      <c r="C228">
        <f ca="1"/>
        <v>1</v>
      </c>
      <c r="D228">
        <f ca="1"/>
        <v>8</v>
      </c>
      <c r="E228">
        <f ca="1"/>
        <v>4</v>
      </c>
      <c r="F228">
        <f ca="1"/>
        <v>3</v>
      </c>
      <c r="G228">
        <f t="shared" ca="1" si="21"/>
        <v>3</v>
      </c>
      <c r="H228">
        <f t="shared" ca="1" si="22"/>
        <v>2</v>
      </c>
      <c r="I228">
        <f t="shared" ca="1" si="23"/>
        <v>4</v>
      </c>
      <c r="J228">
        <f t="shared" ca="1" si="24"/>
        <v>5</v>
      </c>
      <c r="K228" cm="1">
        <f t="array" aca="1" ref="K228" ca="1">IF(G228&gt;7,
        IF(G228&gt;H228, 1, IF(G228&lt;H228, 0, 2)),
        IF(       H228&gt;7,
                     IF(G228&gt;H228, 1, IF(G228&lt;H228, 0, 2)),
                     IF(         G228&lt;6,
                                   IF(            _xlfn.XLOOKUP(C228,'deck &amp; rules'!$D$22:$M$22,_xlfn.XLOOKUP(H228,'deck &amp; rules'!$C$23:$C$30,'deck &amp; rules'!$D$23:$M$30))="draw",
                                                     IF(I228&gt;J228,1,IF(I228&lt;J228,0,2)),
                                                     IF(I228&gt;H228,1,IF(I228&lt;H228,0,2))),
                                   IF(H228&lt;7,
                                        IF(G228&gt;J228,1,IF(G228&lt;J228,0,2)),
                                        IF(G228&gt;H228,1,IF(G228&lt;H228,0,2))
                                        )
                          )
              )
        )</f>
        <v>0</v>
      </c>
      <c r="L228">
        <f t="shared" ca="1" si="25"/>
        <v>-25</v>
      </c>
      <c r="M228">
        <f t="shared" ca="1" si="26"/>
        <v>-18.350000000000055</v>
      </c>
      <c r="N228">
        <f t="shared" ca="1" si="27"/>
        <v>-56</v>
      </c>
    </row>
    <row r="229" spans="1:14" x14ac:dyDescent="0.25">
      <c r="A229">
        <f ca="1"/>
        <v>3</v>
      </c>
      <c r="B229">
        <f ca="1"/>
        <v>0</v>
      </c>
      <c r="C229">
        <f ca="1"/>
        <v>6</v>
      </c>
      <c r="D229">
        <f ca="1"/>
        <v>0</v>
      </c>
      <c r="E229">
        <f ca="1"/>
        <v>7</v>
      </c>
      <c r="F229">
        <f ca="1"/>
        <v>4</v>
      </c>
      <c r="G229">
        <f t="shared" ca="1" si="21"/>
        <v>3</v>
      </c>
      <c r="H229">
        <f t="shared" ca="1" si="22"/>
        <v>7</v>
      </c>
      <c r="I229">
        <f t="shared" ca="1" si="23"/>
        <v>9</v>
      </c>
      <c r="J229">
        <f t="shared" ca="1" si="24"/>
        <v>1</v>
      </c>
      <c r="K229" cm="1">
        <f t="array" aca="1" ref="K229" ca="1">IF(G229&gt;7,
        IF(G229&gt;H229, 1, IF(G229&lt;H229, 0, 2)),
        IF(       H229&gt;7,
                     IF(G229&gt;H229, 1, IF(G229&lt;H229, 0, 2)),
                     IF(         G229&lt;6,
                                   IF(            _xlfn.XLOOKUP(C229,'deck &amp; rules'!$D$22:$M$22,_xlfn.XLOOKUP(H229,'deck &amp; rules'!$C$23:$C$30,'deck &amp; rules'!$D$23:$M$30))="draw",
                                                     IF(I229&gt;J229,1,IF(I229&lt;J229,0,2)),
                                                     IF(I229&gt;H229,1,IF(I229&lt;H229,0,2))),
                                   IF(H229&lt;7,
                                        IF(G229&gt;J229,1,IF(G229&lt;J229,0,2)),
                                        IF(G229&gt;H229,1,IF(G229&lt;H229,0,2))
                                        )
                          )
              )
        )</f>
        <v>1</v>
      </c>
      <c r="L229">
        <f t="shared" ca="1" si="25"/>
        <v>-24</v>
      </c>
      <c r="M229">
        <f t="shared" ca="1" si="26"/>
        <v>-19.350000000000055</v>
      </c>
      <c r="N229">
        <f t="shared" ca="1" si="27"/>
        <v>-57</v>
      </c>
    </row>
    <row r="230" spans="1:14" x14ac:dyDescent="0.25">
      <c r="A230">
        <f ca="1"/>
        <v>4</v>
      </c>
      <c r="B230">
        <f ca="1"/>
        <v>6</v>
      </c>
      <c r="C230">
        <f ca="1"/>
        <v>0</v>
      </c>
      <c r="D230">
        <f ca="1"/>
        <v>1</v>
      </c>
      <c r="E230">
        <f ca="1"/>
        <v>7</v>
      </c>
      <c r="F230">
        <f ca="1"/>
        <v>9</v>
      </c>
      <c r="G230">
        <f t="shared" ca="1" si="21"/>
        <v>0</v>
      </c>
      <c r="H230">
        <f t="shared" ca="1" si="22"/>
        <v>8</v>
      </c>
      <c r="I230">
        <f t="shared" ca="1" si="23"/>
        <v>0</v>
      </c>
      <c r="J230">
        <f t="shared" ca="1" si="24"/>
        <v>7</v>
      </c>
      <c r="K230" cm="1">
        <f t="array" aca="1" ref="K230" ca="1">IF(G230&gt;7,
        IF(G230&gt;H230, 1, IF(G230&lt;H230, 0, 2)),
        IF(       H230&gt;7,
                     IF(G230&gt;H230, 1, IF(G230&lt;H230, 0, 2)),
                     IF(         G230&lt;6,
                                   IF(            _xlfn.XLOOKUP(C230,'deck &amp; rules'!$D$22:$M$22,_xlfn.XLOOKUP(H230,'deck &amp; rules'!$C$23:$C$30,'deck &amp; rules'!$D$23:$M$30))="draw",
                                                     IF(I230&gt;J230,1,IF(I230&lt;J230,0,2)),
                                                     IF(I230&gt;H230,1,IF(I230&lt;H230,0,2))),
                                   IF(H230&lt;7,
                                        IF(G230&gt;J230,1,IF(G230&lt;J230,0,2)),
                                        IF(G230&gt;H230,1,IF(G230&lt;H230,0,2))
                                        )
                          )
              )
        )</f>
        <v>0</v>
      </c>
      <c r="L230">
        <f t="shared" ca="1" si="25"/>
        <v>-25</v>
      </c>
      <c r="M230">
        <f t="shared" ca="1" si="26"/>
        <v>-18.400000000000055</v>
      </c>
      <c r="N230">
        <f t="shared" ca="1" si="27"/>
        <v>-58</v>
      </c>
    </row>
    <row r="231" spans="1:14" x14ac:dyDescent="0.25">
      <c r="A231">
        <f ca="1"/>
        <v>0</v>
      </c>
      <c r="B231">
        <f ca="1"/>
        <v>0</v>
      </c>
      <c r="C231">
        <f ca="1"/>
        <v>9</v>
      </c>
      <c r="D231">
        <f ca="1"/>
        <v>7</v>
      </c>
      <c r="E231">
        <f ca="1"/>
        <v>0</v>
      </c>
      <c r="F231">
        <f ca="1"/>
        <v>7</v>
      </c>
      <c r="G231">
        <f t="shared" ca="1" si="21"/>
        <v>0</v>
      </c>
      <c r="H231">
        <f t="shared" ca="1" si="22"/>
        <v>7</v>
      </c>
      <c r="I231">
        <f t="shared" ca="1" si="23"/>
        <v>9</v>
      </c>
      <c r="J231">
        <f t="shared" ca="1" si="24"/>
        <v>4</v>
      </c>
      <c r="K231" cm="1">
        <f t="array" aca="1" ref="K231" ca="1">IF(G231&gt;7,
        IF(G231&gt;H231, 1, IF(G231&lt;H231, 0, 2)),
        IF(       H231&gt;7,
                     IF(G231&gt;H231, 1, IF(G231&lt;H231, 0, 2)),
                     IF(         G231&lt;6,
                                   IF(            _xlfn.XLOOKUP(C231,'deck &amp; rules'!$D$22:$M$22,_xlfn.XLOOKUP(H231,'deck &amp; rules'!$C$23:$C$30,'deck &amp; rules'!$D$23:$M$30))="draw",
                                                     IF(I231&gt;J231,1,IF(I231&lt;J231,0,2)),
                                                     IF(I231&gt;H231,1,IF(I231&lt;H231,0,2))),
                                   IF(H231&lt;7,
                                        IF(G231&gt;J231,1,IF(G231&lt;J231,0,2)),
                                        IF(G231&gt;H231,1,IF(G231&lt;H231,0,2))
                                        )
                          )
              )
        )</f>
        <v>1</v>
      </c>
      <c r="L231">
        <f t="shared" ca="1" si="25"/>
        <v>-24</v>
      </c>
      <c r="M231">
        <f t="shared" ca="1" si="26"/>
        <v>-19.400000000000055</v>
      </c>
      <c r="N231">
        <f t="shared" ca="1" si="27"/>
        <v>-59</v>
      </c>
    </row>
    <row r="232" spans="1:14" x14ac:dyDescent="0.25">
      <c r="A232">
        <f ca="1"/>
        <v>3</v>
      </c>
      <c r="B232">
        <f ca="1"/>
        <v>0</v>
      </c>
      <c r="C232">
        <f ca="1"/>
        <v>0</v>
      </c>
      <c r="D232">
        <f ca="1"/>
        <v>6</v>
      </c>
      <c r="E232">
        <f ca="1"/>
        <v>3</v>
      </c>
      <c r="F232">
        <f ca="1"/>
        <v>9</v>
      </c>
      <c r="G232">
        <f t="shared" ca="1" si="21"/>
        <v>3</v>
      </c>
      <c r="H232">
        <f t="shared" ca="1" si="22"/>
        <v>9</v>
      </c>
      <c r="I232">
        <f t="shared" ca="1" si="23"/>
        <v>3</v>
      </c>
      <c r="J232">
        <f t="shared" ca="1" si="24"/>
        <v>8</v>
      </c>
      <c r="K232" cm="1">
        <f t="array" aca="1" ref="K232" ca="1">IF(G232&gt;7,
        IF(G232&gt;H232, 1, IF(G232&lt;H232, 0, 2)),
        IF(       H232&gt;7,
                     IF(G232&gt;H232, 1, IF(G232&lt;H232, 0, 2)),
                     IF(         G232&lt;6,
                                   IF(            _xlfn.XLOOKUP(C232,'deck &amp; rules'!$D$22:$M$22,_xlfn.XLOOKUP(H232,'deck &amp; rules'!$C$23:$C$30,'deck &amp; rules'!$D$23:$M$30))="draw",
                                                     IF(I232&gt;J232,1,IF(I232&lt;J232,0,2)),
                                                     IF(I232&gt;H232,1,IF(I232&lt;H232,0,2))),
                                   IF(H232&lt;7,
                                        IF(G232&gt;J232,1,IF(G232&lt;J232,0,2)),
                                        IF(G232&gt;H232,1,IF(G232&lt;H232,0,2))
                                        )
                          )
              )
        )</f>
        <v>0</v>
      </c>
      <c r="L232">
        <f t="shared" ca="1" si="25"/>
        <v>-25</v>
      </c>
      <c r="M232">
        <f t="shared" ca="1" si="26"/>
        <v>-18.450000000000056</v>
      </c>
      <c r="N232">
        <f t="shared" ca="1" si="27"/>
        <v>-60</v>
      </c>
    </row>
    <row r="233" spans="1:14" x14ac:dyDescent="0.25">
      <c r="A233">
        <f ca="1"/>
        <v>7</v>
      </c>
      <c r="B233">
        <f ca="1"/>
        <v>9</v>
      </c>
      <c r="C233">
        <f ca="1"/>
        <v>0</v>
      </c>
      <c r="D233">
        <f ca="1"/>
        <v>5</v>
      </c>
      <c r="E233">
        <f ca="1"/>
        <v>8</v>
      </c>
      <c r="F233">
        <f ca="1"/>
        <v>0</v>
      </c>
      <c r="G233">
        <f t="shared" ca="1" si="21"/>
        <v>6</v>
      </c>
      <c r="H233">
        <f t="shared" ca="1" si="22"/>
        <v>3</v>
      </c>
      <c r="I233">
        <f t="shared" ca="1" si="23"/>
        <v>6</v>
      </c>
      <c r="J233">
        <f t="shared" ca="1" si="24"/>
        <v>3</v>
      </c>
      <c r="K233" cm="1">
        <f t="array" aca="1" ref="K233" ca="1">IF(G233&gt;7,
        IF(G233&gt;H233, 1, IF(G233&lt;H233, 0, 2)),
        IF(       H233&gt;7,
                     IF(G233&gt;H233, 1, IF(G233&lt;H233, 0, 2)),
                     IF(         G233&lt;6,
                                   IF(            _xlfn.XLOOKUP(C233,'deck &amp; rules'!$D$22:$M$22,_xlfn.XLOOKUP(H233,'deck &amp; rules'!$C$23:$C$30,'deck &amp; rules'!$D$23:$M$30))="draw",
                                                     IF(I233&gt;J233,1,IF(I233&lt;J233,0,2)),
                                                     IF(I233&gt;H233,1,IF(I233&lt;H233,0,2))),
                                   IF(H233&lt;7,
                                        IF(G233&gt;J233,1,IF(G233&lt;J233,0,2)),
                                        IF(G233&gt;H233,1,IF(G233&lt;H233,0,2))
                                        )
                          )
              )
        )</f>
        <v>1</v>
      </c>
      <c r="L233">
        <f t="shared" ca="1" si="25"/>
        <v>-24</v>
      </c>
      <c r="M233">
        <f t="shared" ca="1" si="26"/>
        <v>-19.450000000000056</v>
      </c>
      <c r="N233">
        <f t="shared" ca="1" si="27"/>
        <v>-61</v>
      </c>
    </row>
    <row r="234" spans="1:14" x14ac:dyDescent="0.25">
      <c r="A234">
        <f ca="1"/>
        <v>6</v>
      </c>
      <c r="B234">
        <f ca="1"/>
        <v>0</v>
      </c>
      <c r="C234">
        <f ca="1"/>
        <v>0</v>
      </c>
      <c r="D234">
        <f ca="1"/>
        <v>5</v>
      </c>
      <c r="E234">
        <f ca="1"/>
        <v>6</v>
      </c>
      <c r="F234">
        <f ca="1"/>
        <v>8</v>
      </c>
      <c r="G234">
        <f t="shared" ca="1" si="21"/>
        <v>6</v>
      </c>
      <c r="H234">
        <f t="shared" ca="1" si="22"/>
        <v>1</v>
      </c>
      <c r="I234">
        <f t="shared" ca="1" si="23"/>
        <v>6</v>
      </c>
      <c r="J234">
        <f t="shared" ca="1" si="24"/>
        <v>9</v>
      </c>
      <c r="K234" cm="1">
        <f t="array" aca="1" ref="K234" ca="1">IF(G234&gt;7,
        IF(G234&gt;H234, 1, IF(G234&lt;H234, 0, 2)),
        IF(       H234&gt;7,
                     IF(G234&gt;H234, 1, IF(G234&lt;H234, 0, 2)),
                     IF(         G234&lt;6,
                                   IF(            _xlfn.XLOOKUP(C234,'deck &amp; rules'!$D$22:$M$22,_xlfn.XLOOKUP(H234,'deck &amp; rules'!$C$23:$C$30,'deck &amp; rules'!$D$23:$M$30))="draw",
                                                     IF(I234&gt;J234,1,IF(I234&lt;J234,0,2)),
                                                     IF(I234&gt;H234,1,IF(I234&lt;H234,0,2))),
                                   IF(H234&lt;7,
                                        IF(G234&gt;J234,1,IF(G234&lt;J234,0,2)),
                                        IF(G234&gt;H234,1,IF(G234&lt;H234,0,2))
                                        )
                          )
              )
        )</f>
        <v>0</v>
      </c>
      <c r="L234">
        <f t="shared" ca="1" si="25"/>
        <v>-25</v>
      </c>
      <c r="M234">
        <f t="shared" ca="1" si="26"/>
        <v>-18.500000000000057</v>
      </c>
      <c r="N234">
        <f t="shared" ca="1" si="27"/>
        <v>-62</v>
      </c>
    </row>
    <row r="235" spans="1:14" x14ac:dyDescent="0.25">
      <c r="A235">
        <f ca="1"/>
        <v>0</v>
      </c>
      <c r="B235">
        <f ca="1"/>
        <v>4</v>
      </c>
      <c r="C235">
        <f ca="1"/>
        <v>8</v>
      </c>
      <c r="D235">
        <f ca="1"/>
        <v>7</v>
      </c>
      <c r="E235">
        <f ca="1"/>
        <v>0</v>
      </c>
      <c r="F235">
        <f ca="1"/>
        <v>0</v>
      </c>
      <c r="G235">
        <f t="shared" ca="1" si="21"/>
        <v>4</v>
      </c>
      <c r="H235">
        <f t="shared" ca="1" si="22"/>
        <v>7</v>
      </c>
      <c r="I235">
        <f t="shared" ca="1" si="23"/>
        <v>2</v>
      </c>
      <c r="J235">
        <f t="shared" ca="1" si="24"/>
        <v>7</v>
      </c>
      <c r="K235" cm="1">
        <f t="array" aca="1" ref="K235" ca="1">IF(G235&gt;7,
        IF(G235&gt;H235, 1, IF(G235&lt;H235, 0, 2)),
        IF(       H235&gt;7,
                     IF(G235&gt;H235, 1, IF(G235&lt;H235, 0, 2)),
                     IF(         G235&lt;6,
                                   IF(            _xlfn.XLOOKUP(C235,'deck &amp; rules'!$D$22:$M$22,_xlfn.XLOOKUP(H235,'deck &amp; rules'!$C$23:$C$30,'deck &amp; rules'!$D$23:$M$30))="draw",
                                                     IF(I235&gt;J235,1,IF(I235&lt;J235,0,2)),
                                                     IF(I235&gt;H235,1,IF(I235&lt;H235,0,2))),
                                   IF(H235&lt;7,
                                        IF(G235&gt;J235,1,IF(G235&lt;J235,0,2)),
                                        IF(G235&gt;H235,1,IF(G235&lt;H235,0,2))
                                        )
                          )
              )
        )</f>
        <v>0</v>
      </c>
      <c r="L235">
        <f t="shared" ca="1" si="25"/>
        <v>-26</v>
      </c>
      <c r="M235">
        <f t="shared" ca="1" si="26"/>
        <v>-17.550000000000058</v>
      </c>
      <c r="N235">
        <f t="shared" ca="1" si="27"/>
        <v>-63</v>
      </c>
    </row>
    <row r="236" spans="1:14" x14ac:dyDescent="0.25">
      <c r="A236">
        <f ca="1"/>
        <v>0</v>
      </c>
      <c r="B236">
        <f ca="1"/>
        <v>4</v>
      </c>
      <c r="C236">
        <f ca="1"/>
        <v>0</v>
      </c>
      <c r="D236">
        <f ca="1"/>
        <v>1</v>
      </c>
      <c r="E236">
        <f ca="1"/>
        <v>5</v>
      </c>
      <c r="F236">
        <f ca="1"/>
        <v>8</v>
      </c>
      <c r="G236">
        <f t="shared" ca="1" si="21"/>
        <v>4</v>
      </c>
      <c r="H236">
        <f t="shared" ca="1" si="22"/>
        <v>6</v>
      </c>
      <c r="I236">
        <f t="shared" ca="1" si="23"/>
        <v>4</v>
      </c>
      <c r="J236">
        <f t="shared" ca="1" si="24"/>
        <v>4</v>
      </c>
      <c r="K236" cm="1">
        <f t="array" aca="1" ref="K236" ca="1">IF(G236&gt;7,
        IF(G236&gt;H236, 1, IF(G236&lt;H236, 0, 2)),
        IF(       H236&gt;7,
                     IF(G236&gt;H236, 1, IF(G236&lt;H236, 0, 2)),
                     IF(         G236&lt;6,
                                   IF(            _xlfn.XLOOKUP(C236,'deck &amp; rules'!$D$22:$M$22,_xlfn.XLOOKUP(H236,'deck &amp; rules'!$C$23:$C$30,'deck &amp; rules'!$D$23:$M$30))="draw",
                                                     IF(I236&gt;J236,1,IF(I236&lt;J236,0,2)),
                                                     IF(I236&gt;H236,1,IF(I236&lt;H236,0,2))),
                                   IF(H236&lt;7,
                                        IF(G236&gt;J236,1,IF(G236&lt;J236,0,2)),
                                        IF(G236&gt;H236,1,IF(G236&lt;H236,0,2))
                                        )
                          )
              )
        )</f>
        <v>0</v>
      </c>
      <c r="L236">
        <f t="shared" ca="1" si="25"/>
        <v>-27</v>
      </c>
      <c r="M236">
        <f t="shared" ca="1" si="26"/>
        <v>-16.600000000000058</v>
      </c>
      <c r="N236">
        <f t="shared" ca="1" si="27"/>
        <v>-64</v>
      </c>
    </row>
    <row r="237" spans="1:14" x14ac:dyDescent="0.25">
      <c r="A237">
        <f ca="1"/>
        <v>1</v>
      </c>
      <c r="B237">
        <f ca="1"/>
        <v>0</v>
      </c>
      <c r="C237">
        <f ca="1"/>
        <v>6</v>
      </c>
      <c r="D237">
        <f ca="1"/>
        <v>5</v>
      </c>
      <c r="E237">
        <f ca="1"/>
        <v>0</v>
      </c>
      <c r="F237">
        <f ca="1"/>
        <v>7</v>
      </c>
      <c r="G237">
        <f t="shared" ca="1" si="21"/>
        <v>1</v>
      </c>
      <c r="H237">
        <f t="shared" ca="1" si="22"/>
        <v>5</v>
      </c>
      <c r="I237">
        <f t="shared" ca="1" si="23"/>
        <v>7</v>
      </c>
      <c r="J237">
        <f t="shared" ca="1" si="24"/>
        <v>2</v>
      </c>
      <c r="K237" cm="1">
        <f t="array" aca="1" ref="K237" ca="1">IF(G237&gt;7,
        IF(G237&gt;H237, 1, IF(G237&lt;H237, 0, 2)),
        IF(       H237&gt;7,
                     IF(G237&gt;H237, 1, IF(G237&lt;H237, 0, 2)),
                     IF(         G237&lt;6,
                                   IF(            _xlfn.XLOOKUP(C237,'deck &amp; rules'!$D$22:$M$22,_xlfn.XLOOKUP(H237,'deck &amp; rules'!$C$23:$C$30,'deck &amp; rules'!$D$23:$M$30))="draw",
                                                     IF(I237&gt;J237,1,IF(I237&lt;J237,0,2)),
                                                     IF(I237&gt;H237,1,IF(I237&lt;H237,0,2))),
                                   IF(H237&lt;7,
                                        IF(G237&gt;J237,1,IF(G237&lt;J237,0,2)),
                                        IF(G237&gt;H237,1,IF(G237&lt;H237,0,2))
                                        )
                          )
              )
        )</f>
        <v>1</v>
      </c>
      <c r="L237">
        <f t="shared" ca="1" si="25"/>
        <v>-26</v>
      </c>
      <c r="M237">
        <f t="shared" ca="1" si="26"/>
        <v>-17.600000000000058</v>
      </c>
      <c r="N237">
        <f t="shared" ca="1" si="27"/>
        <v>-65</v>
      </c>
    </row>
    <row r="238" spans="1:14" x14ac:dyDescent="0.25">
      <c r="A238">
        <f ca="1"/>
        <v>5</v>
      </c>
      <c r="B238">
        <f ca="1"/>
        <v>1</v>
      </c>
      <c r="C238">
        <f ca="1"/>
        <v>7</v>
      </c>
      <c r="D238">
        <f ca="1"/>
        <v>5</v>
      </c>
      <c r="E238">
        <f ca="1"/>
        <v>4</v>
      </c>
      <c r="F238">
        <f ca="1"/>
        <v>0</v>
      </c>
      <c r="G238">
        <f t="shared" ca="1" si="21"/>
        <v>6</v>
      </c>
      <c r="H238">
        <f t="shared" ca="1" si="22"/>
        <v>9</v>
      </c>
      <c r="I238">
        <f t="shared" ca="1" si="23"/>
        <v>3</v>
      </c>
      <c r="J238">
        <f t="shared" ca="1" si="24"/>
        <v>9</v>
      </c>
      <c r="K238" cm="1">
        <f t="array" aca="1" ref="K238" ca="1">IF(G238&gt;7,
        IF(G238&gt;H238, 1, IF(G238&lt;H238, 0, 2)),
        IF(       H238&gt;7,
                     IF(G238&gt;H238, 1, IF(G238&lt;H238, 0, 2)),
                     IF(         G238&lt;6,
                                   IF(            _xlfn.XLOOKUP(C238,'deck &amp; rules'!$D$22:$M$22,_xlfn.XLOOKUP(H238,'deck &amp; rules'!$C$23:$C$30,'deck &amp; rules'!$D$23:$M$30))="draw",
                                                     IF(I238&gt;J238,1,IF(I238&lt;J238,0,2)),
                                                     IF(I238&gt;H238,1,IF(I238&lt;H238,0,2))),
                                   IF(H238&lt;7,
                                        IF(G238&gt;J238,1,IF(G238&lt;J238,0,2)),
                                        IF(G238&gt;H238,1,IF(G238&lt;H238,0,2))
                                        )
                          )
              )
        )</f>
        <v>0</v>
      </c>
      <c r="L238">
        <f t="shared" ca="1" si="25"/>
        <v>-27</v>
      </c>
      <c r="M238">
        <f t="shared" ca="1" si="26"/>
        <v>-16.650000000000059</v>
      </c>
      <c r="N238">
        <f t="shared" ca="1" si="27"/>
        <v>-66</v>
      </c>
    </row>
    <row r="239" spans="1:14" x14ac:dyDescent="0.25">
      <c r="A239">
        <f ca="1"/>
        <v>1</v>
      </c>
      <c r="B239">
        <f ca="1"/>
        <v>9</v>
      </c>
      <c r="C239">
        <f ca="1"/>
        <v>6</v>
      </c>
      <c r="D239">
        <f ca="1"/>
        <v>6</v>
      </c>
      <c r="E239">
        <f ca="1"/>
        <v>0</v>
      </c>
      <c r="F239">
        <f ca="1"/>
        <v>4</v>
      </c>
      <c r="G239">
        <f t="shared" ca="1" si="21"/>
        <v>0</v>
      </c>
      <c r="H239">
        <f t="shared" ca="1" si="22"/>
        <v>6</v>
      </c>
      <c r="I239">
        <f t="shared" ca="1" si="23"/>
        <v>6</v>
      </c>
      <c r="J239">
        <f t="shared" ca="1" si="24"/>
        <v>0</v>
      </c>
      <c r="K239" cm="1">
        <f t="array" aca="1" ref="K239" ca="1">IF(G239&gt;7,
        IF(G239&gt;H239, 1, IF(G239&lt;H239, 0, 2)),
        IF(       H239&gt;7,
                     IF(G239&gt;H239, 1, IF(G239&lt;H239, 0, 2)),
                     IF(         G239&lt;6,
                                   IF(            _xlfn.XLOOKUP(C239,'deck &amp; rules'!$D$22:$M$22,_xlfn.XLOOKUP(H239,'deck &amp; rules'!$C$23:$C$30,'deck &amp; rules'!$D$23:$M$30))="draw",
                                                     IF(I239&gt;J239,1,IF(I239&lt;J239,0,2)),
                                                     IF(I239&gt;H239,1,IF(I239&lt;H239,0,2))),
                                   IF(H239&lt;7,
                                        IF(G239&gt;J239,1,IF(G239&lt;J239,0,2)),
                                        IF(G239&gt;H239,1,IF(G239&lt;H239,0,2))
                                        )
                          )
              )
        )</f>
        <v>1</v>
      </c>
      <c r="L239">
        <f t="shared" ca="1" si="25"/>
        <v>-26</v>
      </c>
      <c r="M239">
        <f t="shared" ca="1" si="26"/>
        <v>-17.650000000000059</v>
      </c>
      <c r="N239">
        <f t="shared" ca="1" si="27"/>
        <v>-67</v>
      </c>
    </row>
    <row r="240" spans="1:14" x14ac:dyDescent="0.25">
      <c r="A240">
        <f ca="1"/>
        <v>0</v>
      </c>
      <c r="B240">
        <f ca="1"/>
        <v>6</v>
      </c>
      <c r="C240">
        <f ca="1"/>
        <v>0</v>
      </c>
      <c r="D240">
        <f ca="1"/>
        <v>1</v>
      </c>
      <c r="E240">
        <f ca="1"/>
        <v>4</v>
      </c>
      <c r="F240">
        <f ca="1"/>
        <v>7</v>
      </c>
      <c r="G240">
        <f t="shared" ca="1" si="21"/>
        <v>6</v>
      </c>
      <c r="H240">
        <f t="shared" ca="1" si="22"/>
        <v>5</v>
      </c>
      <c r="I240">
        <f t="shared" ca="1" si="23"/>
        <v>6</v>
      </c>
      <c r="J240">
        <f t="shared" ca="1" si="24"/>
        <v>2</v>
      </c>
      <c r="K240" cm="1">
        <f t="array" aca="1" ref="K240" ca="1">IF(G240&gt;7,
        IF(G240&gt;H240, 1, IF(G240&lt;H240, 0, 2)),
        IF(       H240&gt;7,
                     IF(G240&gt;H240, 1, IF(G240&lt;H240, 0, 2)),
                     IF(         G240&lt;6,
                                   IF(            _xlfn.XLOOKUP(C240,'deck &amp; rules'!$D$22:$M$22,_xlfn.XLOOKUP(H240,'deck &amp; rules'!$C$23:$C$30,'deck &amp; rules'!$D$23:$M$30))="draw",
                                                     IF(I240&gt;J240,1,IF(I240&lt;J240,0,2)),
                                                     IF(I240&gt;H240,1,IF(I240&lt;H240,0,2))),
                                   IF(H240&lt;7,
                                        IF(G240&gt;J240,1,IF(G240&lt;J240,0,2)),
                                        IF(G240&gt;H240,1,IF(G240&lt;H240,0,2))
                                        )
                          )
              )
        )</f>
        <v>1</v>
      </c>
      <c r="L240">
        <f t="shared" ca="1" si="25"/>
        <v>-25</v>
      </c>
      <c r="M240">
        <f t="shared" ca="1" si="26"/>
        <v>-18.650000000000059</v>
      </c>
      <c r="N240">
        <f t="shared" ca="1" si="27"/>
        <v>-68</v>
      </c>
    </row>
    <row r="241" spans="1:14" x14ac:dyDescent="0.25">
      <c r="A241">
        <f ca="1"/>
        <v>2</v>
      </c>
      <c r="B241">
        <f ca="1"/>
        <v>0</v>
      </c>
      <c r="C241">
        <f ca="1"/>
        <v>6</v>
      </c>
      <c r="D241">
        <f ca="1"/>
        <v>0</v>
      </c>
      <c r="E241">
        <f ca="1"/>
        <v>7</v>
      </c>
      <c r="F241">
        <f ca="1"/>
        <v>3</v>
      </c>
      <c r="G241">
        <f t="shared" ca="1" si="21"/>
        <v>2</v>
      </c>
      <c r="H241">
        <f t="shared" ca="1" si="22"/>
        <v>7</v>
      </c>
      <c r="I241">
        <f t="shared" ca="1" si="23"/>
        <v>8</v>
      </c>
      <c r="J241">
        <f t="shared" ca="1" si="24"/>
        <v>0</v>
      </c>
      <c r="K241" cm="1">
        <f t="array" aca="1" ref="K241" ca="1">IF(G241&gt;7,
        IF(G241&gt;H241, 1, IF(G241&lt;H241, 0, 2)),
        IF(       H241&gt;7,
                     IF(G241&gt;H241, 1, IF(G241&lt;H241, 0, 2)),
                     IF(         G241&lt;6,
                                   IF(            _xlfn.XLOOKUP(C241,'deck &amp; rules'!$D$22:$M$22,_xlfn.XLOOKUP(H241,'deck &amp; rules'!$C$23:$C$30,'deck &amp; rules'!$D$23:$M$30))="draw",
                                                     IF(I241&gt;J241,1,IF(I241&lt;J241,0,2)),
                                                     IF(I241&gt;H241,1,IF(I241&lt;H241,0,2))),
                                   IF(H241&lt;7,
                                        IF(G241&gt;J241,1,IF(G241&lt;J241,0,2)),
                                        IF(G241&gt;H241,1,IF(G241&lt;H241,0,2))
                                        )
                          )
              )
        )</f>
        <v>1</v>
      </c>
      <c r="L241">
        <f t="shared" ca="1" si="25"/>
        <v>-24</v>
      </c>
      <c r="M241">
        <f t="shared" ca="1" si="26"/>
        <v>-19.650000000000059</v>
      </c>
      <c r="N241">
        <f t="shared" ca="1" si="27"/>
        <v>-69</v>
      </c>
    </row>
    <row r="242" spans="1:14" x14ac:dyDescent="0.25">
      <c r="A242">
        <f ca="1"/>
        <v>5</v>
      </c>
      <c r="B242">
        <f ca="1"/>
        <v>3</v>
      </c>
      <c r="C242">
        <f ca="1"/>
        <v>9</v>
      </c>
      <c r="D242">
        <f ca="1"/>
        <v>0</v>
      </c>
      <c r="E242">
        <f ca="1"/>
        <v>0</v>
      </c>
      <c r="F242">
        <f ca="1"/>
        <v>8</v>
      </c>
      <c r="G242">
        <f t="shared" ca="1" si="21"/>
        <v>8</v>
      </c>
      <c r="H242">
        <f t="shared" ca="1" si="22"/>
        <v>0</v>
      </c>
      <c r="I242">
        <f t="shared" ca="1" si="23"/>
        <v>7</v>
      </c>
      <c r="J242">
        <f t="shared" ca="1" si="24"/>
        <v>8</v>
      </c>
      <c r="K242" cm="1">
        <f t="array" aca="1" ref="K242" ca="1">IF(G242&gt;7,
        IF(G242&gt;H242, 1, IF(G242&lt;H242, 0, 2)),
        IF(       H242&gt;7,
                     IF(G242&gt;H242, 1, IF(G242&lt;H242, 0, 2)),
                     IF(         G242&lt;6,
                                   IF(            _xlfn.XLOOKUP(C242,'deck &amp; rules'!$D$22:$M$22,_xlfn.XLOOKUP(H242,'deck &amp; rules'!$C$23:$C$30,'deck &amp; rules'!$D$23:$M$30))="draw",
                                                     IF(I242&gt;J242,1,IF(I242&lt;J242,0,2)),
                                                     IF(I242&gt;H242,1,IF(I242&lt;H242,0,2))),
                                   IF(H242&lt;7,
                                        IF(G242&gt;J242,1,IF(G242&lt;J242,0,2)),
                                        IF(G242&gt;H242,1,IF(G242&lt;H242,0,2))
                                        )
                          )
              )
        )</f>
        <v>1</v>
      </c>
      <c r="L242">
        <f t="shared" ca="1" si="25"/>
        <v>-23</v>
      </c>
      <c r="M242">
        <f t="shared" ca="1" si="26"/>
        <v>-20.650000000000059</v>
      </c>
      <c r="N242">
        <f t="shared" ca="1" si="27"/>
        <v>-70</v>
      </c>
    </row>
    <row r="243" spans="1:14" x14ac:dyDescent="0.25">
      <c r="A243">
        <f ca="1"/>
        <v>2</v>
      </c>
      <c r="B243">
        <f ca="1"/>
        <v>2</v>
      </c>
      <c r="C243">
        <f ca="1"/>
        <v>8</v>
      </c>
      <c r="D243">
        <f ca="1"/>
        <v>5</v>
      </c>
      <c r="E243">
        <f ca="1"/>
        <v>7</v>
      </c>
      <c r="F243">
        <f ca="1"/>
        <v>1</v>
      </c>
      <c r="G243">
        <f t="shared" ca="1" si="21"/>
        <v>4</v>
      </c>
      <c r="H243">
        <f t="shared" ca="1" si="22"/>
        <v>2</v>
      </c>
      <c r="I243">
        <f t="shared" ca="1" si="23"/>
        <v>2</v>
      </c>
      <c r="J243">
        <f t="shared" ca="1" si="24"/>
        <v>3</v>
      </c>
      <c r="K243" cm="1">
        <f t="array" aca="1" ref="K243" ca="1">IF(G243&gt;7,
        IF(G243&gt;H243, 1, IF(G243&lt;H243, 0, 2)),
        IF(       H243&gt;7,
                     IF(G243&gt;H243, 1, IF(G243&lt;H243, 0, 2)),
                     IF(         G243&lt;6,
                                   IF(            _xlfn.XLOOKUP(C243,'deck &amp; rules'!$D$22:$M$22,_xlfn.XLOOKUP(H243,'deck &amp; rules'!$C$23:$C$30,'deck &amp; rules'!$D$23:$M$30))="draw",
                                                     IF(I243&gt;J243,1,IF(I243&lt;J243,0,2)),
                                                     IF(I243&gt;H243,1,IF(I243&lt;H243,0,2))),
                                   IF(H243&lt;7,
                                        IF(G243&gt;J243,1,IF(G243&lt;J243,0,2)),
                                        IF(G243&gt;H243,1,IF(G243&lt;H243,0,2))
                                        )
                          )
              )
        )</f>
        <v>0</v>
      </c>
      <c r="L243">
        <f t="shared" ca="1" si="25"/>
        <v>-24</v>
      </c>
      <c r="M243">
        <f t="shared" ca="1" si="26"/>
        <v>-19.70000000000006</v>
      </c>
      <c r="N243">
        <f t="shared" ca="1" si="27"/>
        <v>-71</v>
      </c>
    </row>
    <row r="244" spans="1:14" x14ac:dyDescent="0.25">
      <c r="A244">
        <f ca="1"/>
        <v>0</v>
      </c>
      <c r="B244">
        <f ca="1"/>
        <v>0</v>
      </c>
      <c r="C244">
        <f ca="1"/>
        <v>2</v>
      </c>
      <c r="D244">
        <f ca="1"/>
        <v>0</v>
      </c>
      <c r="E244">
        <f ca="1"/>
        <v>0</v>
      </c>
      <c r="F244">
        <f ca="1"/>
        <v>0</v>
      </c>
      <c r="G244">
        <f t="shared" ca="1" si="21"/>
        <v>0</v>
      </c>
      <c r="H244">
        <f t="shared" ca="1" si="22"/>
        <v>0</v>
      </c>
      <c r="I244">
        <f t="shared" ca="1" si="23"/>
        <v>2</v>
      </c>
      <c r="J244">
        <f t="shared" ca="1" si="24"/>
        <v>0</v>
      </c>
      <c r="K244" cm="1">
        <f t="array" aca="1" ref="K244" ca="1">IF(G244&gt;7,
        IF(G244&gt;H244, 1, IF(G244&lt;H244, 0, 2)),
        IF(       H244&gt;7,
                     IF(G244&gt;H244, 1, IF(G244&lt;H244, 0, 2)),
                     IF(         G244&lt;6,
                                   IF(            _xlfn.XLOOKUP(C244,'deck &amp; rules'!$D$22:$M$22,_xlfn.XLOOKUP(H244,'deck &amp; rules'!$C$23:$C$30,'deck &amp; rules'!$D$23:$M$30))="draw",
                                                     IF(I244&gt;J244,1,IF(I244&lt;J244,0,2)),
                                                     IF(I244&gt;H244,1,IF(I244&lt;H244,0,2))),
                                   IF(H244&lt;7,
                                        IF(G244&gt;J244,1,IF(G244&lt;J244,0,2)),
                                        IF(G244&gt;H244,1,IF(G244&lt;H244,0,2))
                                        )
                          )
              )
        )</f>
        <v>1</v>
      </c>
      <c r="L244">
        <f t="shared" ca="1" si="25"/>
        <v>-23</v>
      </c>
      <c r="M244">
        <f t="shared" ca="1" si="26"/>
        <v>-20.70000000000006</v>
      </c>
      <c r="N244">
        <f t="shared" ca="1" si="27"/>
        <v>-72</v>
      </c>
    </row>
    <row r="245" spans="1:14" x14ac:dyDescent="0.25">
      <c r="A245">
        <f ca="1"/>
        <v>2</v>
      </c>
      <c r="B245">
        <f ca="1"/>
        <v>1</v>
      </c>
      <c r="C245">
        <f ca="1"/>
        <v>9</v>
      </c>
      <c r="D245">
        <f ca="1"/>
        <v>2</v>
      </c>
      <c r="E245">
        <f ca="1"/>
        <v>8</v>
      </c>
      <c r="F245">
        <f ca="1"/>
        <v>7</v>
      </c>
      <c r="G245">
        <f t="shared" ca="1" si="21"/>
        <v>3</v>
      </c>
      <c r="H245">
        <f t="shared" ca="1" si="22"/>
        <v>0</v>
      </c>
      <c r="I245">
        <f t="shared" ca="1" si="23"/>
        <v>2</v>
      </c>
      <c r="J245">
        <f t="shared" ca="1" si="24"/>
        <v>7</v>
      </c>
      <c r="K245" cm="1">
        <f t="array" aca="1" ref="K245" ca="1">IF(G245&gt;7,
        IF(G245&gt;H245, 1, IF(G245&lt;H245, 0, 2)),
        IF(       H245&gt;7,
                     IF(G245&gt;H245, 1, IF(G245&lt;H245, 0, 2)),
                     IF(         G245&lt;6,
                                   IF(            _xlfn.XLOOKUP(C245,'deck &amp; rules'!$D$22:$M$22,_xlfn.XLOOKUP(H245,'deck &amp; rules'!$C$23:$C$30,'deck &amp; rules'!$D$23:$M$30))="draw",
                                                     IF(I245&gt;J245,1,IF(I245&lt;J245,0,2)),
                                                     IF(I245&gt;H245,1,IF(I245&lt;H245,0,2))),
                                   IF(H245&lt;7,
                                        IF(G245&gt;J245,1,IF(G245&lt;J245,0,2)),
                                        IF(G245&gt;H245,1,IF(G245&lt;H245,0,2))
                                        )
                          )
              )
        )</f>
        <v>0</v>
      </c>
      <c r="L245">
        <f t="shared" ca="1" si="25"/>
        <v>-24</v>
      </c>
      <c r="M245">
        <f t="shared" ca="1" si="26"/>
        <v>-19.75000000000006</v>
      </c>
      <c r="N245">
        <f t="shared" ca="1" si="27"/>
        <v>-73</v>
      </c>
    </row>
    <row r="246" spans="1:14" x14ac:dyDescent="0.25">
      <c r="A246">
        <f ca="1"/>
        <v>4</v>
      </c>
      <c r="B246">
        <f ca="1"/>
        <v>0</v>
      </c>
      <c r="C246">
        <f ca="1"/>
        <v>9</v>
      </c>
      <c r="D246">
        <f ca="1"/>
        <v>2</v>
      </c>
      <c r="E246">
        <f ca="1"/>
        <v>3</v>
      </c>
      <c r="F246">
        <f ca="1"/>
        <v>5</v>
      </c>
      <c r="G246">
        <f t="shared" ca="1" si="21"/>
        <v>4</v>
      </c>
      <c r="H246">
        <f t="shared" ca="1" si="22"/>
        <v>5</v>
      </c>
      <c r="I246">
        <f t="shared" ca="1" si="23"/>
        <v>3</v>
      </c>
      <c r="J246">
        <f t="shared" ca="1" si="24"/>
        <v>0</v>
      </c>
      <c r="K246" cm="1">
        <f t="array" aca="1" ref="K246" ca="1">IF(G246&gt;7,
        IF(G246&gt;H246, 1, IF(G246&lt;H246, 0, 2)),
        IF(       H246&gt;7,
                     IF(G246&gt;H246, 1, IF(G246&lt;H246, 0, 2)),
                     IF(         G246&lt;6,
                                   IF(            _xlfn.XLOOKUP(C246,'deck &amp; rules'!$D$22:$M$22,_xlfn.XLOOKUP(H246,'deck &amp; rules'!$C$23:$C$30,'deck &amp; rules'!$D$23:$M$30))="draw",
                                                     IF(I246&gt;J246,1,IF(I246&lt;J246,0,2)),
                                                     IF(I246&gt;H246,1,IF(I246&lt;H246,0,2))),
                                   IF(H246&lt;7,
                                        IF(G246&gt;J246,1,IF(G246&lt;J246,0,2)),
                                        IF(G246&gt;H246,1,IF(G246&lt;H246,0,2))
                                        )
                          )
              )
        )</f>
        <v>0</v>
      </c>
      <c r="L246">
        <f t="shared" ca="1" si="25"/>
        <v>-25</v>
      </c>
      <c r="M246">
        <f t="shared" ca="1" si="26"/>
        <v>-18.800000000000061</v>
      </c>
      <c r="N246">
        <f t="shared" ca="1" si="27"/>
        <v>-74</v>
      </c>
    </row>
    <row r="247" spans="1:14" x14ac:dyDescent="0.25">
      <c r="A247">
        <f ca="1"/>
        <v>8</v>
      </c>
      <c r="B247">
        <f ca="1"/>
        <v>0</v>
      </c>
      <c r="C247">
        <f ca="1"/>
        <v>0</v>
      </c>
      <c r="D247">
        <f ca="1"/>
        <v>6</v>
      </c>
      <c r="E247">
        <f ca="1"/>
        <v>4</v>
      </c>
      <c r="F247">
        <f ca="1"/>
        <v>0</v>
      </c>
      <c r="G247">
        <f t="shared" ca="1" si="21"/>
        <v>8</v>
      </c>
      <c r="H247">
        <f t="shared" ca="1" si="22"/>
        <v>0</v>
      </c>
      <c r="I247">
        <f t="shared" ca="1" si="23"/>
        <v>8</v>
      </c>
      <c r="J247">
        <f t="shared" ca="1" si="24"/>
        <v>0</v>
      </c>
      <c r="K247" cm="1">
        <f t="array" aca="1" ref="K247" ca="1">IF(G247&gt;7,
        IF(G247&gt;H247, 1, IF(G247&lt;H247, 0, 2)),
        IF(       H247&gt;7,
                     IF(G247&gt;H247, 1, IF(G247&lt;H247, 0, 2)),
                     IF(         G247&lt;6,
                                   IF(            _xlfn.XLOOKUP(C247,'deck &amp; rules'!$D$22:$M$22,_xlfn.XLOOKUP(H247,'deck &amp; rules'!$C$23:$C$30,'deck &amp; rules'!$D$23:$M$30))="draw",
                                                     IF(I247&gt;J247,1,IF(I247&lt;J247,0,2)),
                                                     IF(I247&gt;H247,1,IF(I247&lt;H247,0,2))),
                                   IF(H247&lt;7,
                                        IF(G247&gt;J247,1,IF(G247&lt;J247,0,2)),
                                        IF(G247&gt;H247,1,IF(G247&lt;H247,0,2))
                                        )
                          )
              )
        )</f>
        <v>1</v>
      </c>
      <c r="L247">
        <f t="shared" ca="1" si="25"/>
        <v>-24</v>
      </c>
      <c r="M247">
        <f t="shared" ca="1" si="26"/>
        <v>-19.800000000000061</v>
      </c>
      <c r="N247">
        <f t="shared" ca="1" si="27"/>
        <v>-75</v>
      </c>
    </row>
    <row r="248" spans="1:14" x14ac:dyDescent="0.25">
      <c r="A248">
        <f ca="1"/>
        <v>8</v>
      </c>
      <c r="B248">
        <f ca="1"/>
        <v>0</v>
      </c>
      <c r="C248">
        <f ca="1"/>
        <v>3</v>
      </c>
      <c r="D248">
        <f ca="1"/>
        <v>9</v>
      </c>
      <c r="E248">
        <f ca="1"/>
        <v>2</v>
      </c>
      <c r="F248">
        <f ca="1"/>
        <v>8</v>
      </c>
      <c r="G248">
        <f t="shared" ca="1" si="21"/>
        <v>8</v>
      </c>
      <c r="H248">
        <f t="shared" ca="1" si="22"/>
        <v>1</v>
      </c>
      <c r="I248">
        <f t="shared" ca="1" si="23"/>
        <v>1</v>
      </c>
      <c r="J248">
        <f t="shared" ca="1" si="24"/>
        <v>9</v>
      </c>
      <c r="K248" cm="1">
        <f t="array" aca="1" ref="K248" ca="1">IF(G248&gt;7,
        IF(G248&gt;H248, 1, IF(G248&lt;H248, 0, 2)),
        IF(       H248&gt;7,
                     IF(G248&gt;H248, 1, IF(G248&lt;H248, 0, 2)),
                     IF(         G248&lt;6,
                                   IF(            _xlfn.XLOOKUP(C248,'deck &amp; rules'!$D$22:$M$22,_xlfn.XLOOKUP(H248,'deck &amp; rules'!$C$23:$C$30,'deck &amp; rules'!$D$23:$M$30))="draw",
                                                     IF(I248&gt;J248,1,IF(I248&lt;J248,0,2)),
                                                     IF(I248&gt;H248,1,IF(I248&lt;H248,0,2))),
                                   IF(H248&lt;7,
                                        IF(G248&gt;J248,1,IF(G248&lt;J248,0,2)),
                                        IF(G248&gt;H248,1,IF(G248&lt;H248,0,2))
                                        )
                          )
              )
        )</f>
        <v>1</v>
      </c>
      <c r="L248">
        <f t="shared" ca="1" si="25"/>
        <v>-23</v>
      </c>
      <c r="M248">
        <f t="shared" ca="1" si="26"/>
        <v>-20.800000000000061</v>
      </c>
      <c r="N248">
        <f t="shared" ca="1" si="27"/>
        <v>-76</v>
      </c>
    </row>
    <row r="249" spans="1:14" x14ac:dyDescent="0.25">
      <c r="A249">
        <f ca="1"/>
        <v>7</v>
      </c>
      <c r="B249">
        <f ca="1"/>
        <v>0</v>
      </c>
      <c r="C249">
        <f ca="1"/>
        <v>4</v>
      </c>
      <c r="D249">
        <f ca="1"/>
        <v>0</v>
      </c>
      <c r="E249">
        <f ca="1"/>
        <v>9</v>
      </c>
      <c r="F249">
        <f ca="1"/>
        <v>3</v>
      </c>
      <c r="G249">
        <f t="shared" ca="1" si="21"/>
        <v>7</v>
      </c>
      <c r="H249">
        <f t="shared" ca="1" si="22"/>
        <v>9</v>
      </c>
      <c r="I249">
        <f t="shared" ca="1" si="23"/>
        <v>1</v>
      </c>
      <c r="J249">
        <f t="shared" ca="1" si="24"/>
        <v>2</v>
      </c>
      <c r="K249" cm="1">
        <f t="array" aca="1" ref="K249" ca="1">IF(G249&gt;7,
        IF(G249&gt;H249, 1, IF(G249&lt;H249, 0, 2)),
        IF(       H249&gt;7,
                     IF(G249&gt;H249, 1, IF(G249&lt;H249, 0, 2)),
                     IF(         G249&lt;6,
                                   IF(            _xlfn.XLOOKUP(C249,'deck &amp; rules'!$D$22:$M$22,_xlfn.XLOOKUP(H249,'deck &amp; rules'!$C$23:$C$30,'deck &amp; rules'!$D$23:$M$30))="draw",
                                                     IF(I249&gt;J249,1,IF(I249&lt;J249,0,2)),
                                                     IF(I249&gt;H249,1,IF(I249&lt;H249,0,2))),
                                   IF(H249&lt;7,
                                        IF(G249&gt;J249,1,IF(G249&lt;J249,0,2)),
                                        IF(G249&gt;H249,1,IF(G249&lt;H249,0,2))
                                        )
                          )
              )
        )</f>
        <v>0</v>
      </c>
      <c r="L249">
        <f t="shared" ca="1" si="25"/>
        <v>-24</v>
      </c>
      <c r="M249">
        <f t="shared" ca="1" si="26"/>
        <v>-19.850000000000062</v>
      </c>
      <c r="N249">
        <f t="shared" ca="1" si="27"/>
        <v>-77</v>
      </c>
    </row>
    <row r="250" spans="1:14" x14ac:dyDescent="0.25">
      <c r="A250">
        <f ca="1"/>
        <v>0</v>
      </c>
      <c r="B250">
        <f ca="1"/>
        <v>9</v>
      </c>
      <c r="C250">
        <f ca="1"/>
        <v>0</v>
      </c>
      <c r="D250">
        <f ca="1"/>
        <v>4</v>
      </c>
      <c r="E250">
        <f ca="1"/>
        <v>0</v>
      </c>
      <c r="F250">
        <f ca="1"/>
        <v>7</v>
      </c>
      <c r="G250">
        <f t="shared" ca="1" si="21"/>
        <v>9</v>
      </c>
      <c r="H250">
        <f t="shared" ca="1" si="22"/>
        <v>4</v>
      </c>
      <c r="I250">
        <f t="shared" ca="1" si="23"/>
        <v>9</v>
      </c>
      <c r="J250">
        <f t="shared" ca="1" si="24"/>
        <v>1</v>
      </c>
      <c r="K250" cm="1">
        <f t="array" aca="1" ref="K250" ca="1">IF(G250&gt;7,
        IF(G250&gt;H250, 1, IF(G250&lt;H250, 0, 2)),
        IF(       H250&gt;7,
                     IF(G250&gt;H250, 1, IF(G250&lt;H250, 0, 2)),
                     IF(         G250&lt;6,
                                   IF(            _xlfn.XLOOKUP(C250,'deck &amp; rules'!$D$22:$M$22,_xlfn.XLOOKUP(H250,'deck &amp; rules'!$C$23:$C$30,'deck &amp; rules'!$D$23:$M$30))="draw",
                                                     IF(I250&gt;J250,1,IF(I250&lt;J250,0,2)),
                                                     IF(I250&gt;H250,1,IF(I250&lt;H250,0,2))),
                                   IF(H250&lt;7,
                                        IF(G250&gt;J250,1,IF(G250&lt;J250,0,2)),
                                        IF(G250&gt;H250,1,IF(G250&lt;H250,0,2))
                                        )
                          )
              )
        )</f>
        <v>1</v>
      </c>
      <c r="L250">
        <f t="shared" ca="1" si="25"/>
        <v>-23</v>
      </c>
      <c r="M250">
        <f t="shared" ca="1" si="26"/>
        <v>-20.850000000000062</v>
      </c>
      <c r="N250">
        <f t="shared" ca="1" si="27"/>
        <v>-78</v>
      </c>
    </row>
    <row r="251" spans="1:14" x14ac:dyDescent="0.25">
      <c r="A251">
        <f ca="1"/>
        <v>6</v>
      </c>
      <c r="B251">
        <f ca="1"/>
        <v>3</v>
      </c>
      <c r="C251">
        <f ca="1"/>
        <v>9</v>
      </c>
      <c r="D251">
        <f ca="1"/>
        <v>9</v>
      </c>
      <c r="E251">
        <f ca="1"/>
        <v>7</v>
      </c>
      <c r="F251">
        <f ca="1"/>
        <v>5</v>
      </c>
      <c r="G251">
        <f t="shared" ca="1" si="21"/>
        <v>9</v>
      </c>
      <c r="H251">
        <f t="shared" ca="1" si="22"/>
        <v>6</v>
      </c>
      <c r="I251">
        <f t="shared" ca="1" si="23"/>
        <v>8</v>
      </c>
      <c r="J251">
        <f t="shared" ca="1" si="24"/>
        <v>1</v>
      </c>
      <c r="K251" cm="1">
        <f t="array" aca="1" ref="K251" ca="1">IF(G251&gt;7,
        IF(G251&gt;H251, 1, IF(G251&lt;H251, 0, 2)),
        IF(       H251&gt;7,
                     IF(G251&gt;H251, 1, IF(G251&lt;H251, 0, 2)),
                     IF(         G251&lt;6,
                                   IF(            _xlfn.XLOOKUP(C251,'deck &amp; rules'!$D$22:$M$22,_xlfn.XLOOKUP(H251,'deck &amp; rules'!$C$23:$C$30,'deck &amp; rules'!$D$23:$M$30))="draw",
                                                     IF(I251&gt;J251,1,IF(I251&lt;J251,0,2)),
                                                     IF(I251&gt;H251,1,IF(I251&lt;H251,0,2))),
                                   IF(H251&lt;7,
                                        IF(G251&gt;J251,1,IF(G251&lt;J251,0,2)),
                                        IF(G251&gt;H251,1,IF(G251&lt;H251,0,2))
                                        )
                          )
              )
        )</f>
        <v>1</v>
      </c>
      <c r="L251">
        <f t="shared" ca="1" si="25"/>
        <v>-22</v>
      </c>
      <c r="M251">
        <f t="shared" ca="1" si="26"/>
        <v>-21.850000000000062</v>
      </c>
      <c r="N251">
        <f t="shared" ca="1" si="27"/>
        <v>-79</v>
      </c>
    </row>
    <row r="252" spans="1:14" x14ac:dyDescent="0.25">
      <c r="A252">
        <f ca="1"/>
        <v>0</v>
      </c>
      <c r="B252">
        <f ca="1"/>
        <v>5</v>
      </c>
      <c r="C252">
        <f ca="1"/>
        <v>5</v>
      </c>
      <c r="D252">
        <f ca="1"/>
        <v>5</v>
      </c>
      <c r="E252">
        <f ca="1"/>
        <v>5</v>
      </c>
      <c r="F252">
        <f ca="1"/>
        <v>5</v>
      </c>
      <c r="G252">
        <f t="shared" ca="1" si="21"/>
        <v>5</v>
      </c>
      <c r="H252">
        <f t="shared" ca="1" si="22"/>
        <v>0</v>
      </c>
      <c r="I252">
        <f t="shared" ca="1" si="23"/>
        <v>0</v>
      </c>
      <c r="J252">
        <f t="shared" ca="1" si="24"/>
        <v>5</v>
      </c>
      <c r="K252" cm="1">
        <f t="array" aca="1" ref="K252" ca="1">IF(G252&gt;7,
        IF(G252&gt;H252, 1, IF(G252&lt;H252, 0, 2)),
        IF(       H252&gt;7,
                     IF(G252&gt;H252, 1, IF(G252&lt;H252, 0, 2)),
                     IF(         G252&lt;6,
                                   IF(            _xlfn.XLOOKUP(C252,'deck &amp; rules'!$D$22:$M$22,_xlfn.XLOOKUP(H252,'deck &amp; rules'!$C$23:$C$30,'deck &amp; rules'!$D$23:$M$30))="draw",
                                                     IF(I252&gt;J252,1,IF(I252&lt;J252,0,2)),
                                                     IF(I252&gt;H252,1,IF(I252&lt;H252,0,2))),
                                   IF(H252&lt;7,
                                        IF(G252&gt;J252,1,IF(G252&lt;J252,0,2)),
                                        IF(G252&gt;H252,1,IF(G252&lt;H252,0,2))
                                        )
                          )
              )
        )</f>
        <v>0</v>
      </c>
      <c r="L252">
        <f t="shared" ca="1" si="25"/>
        <v>-23</v>
      </c>
      <c r="M252">
        <f t="shared" ca="1" si="26"/>
        <v>-20.900000000000063</v>
      </c>
      <c r="N252">
        <f t="shared" ca="1" si="27"/>
        <v>-80</v>
      </c>
    </row>
    <row r="253" spans="1:14" x14ac:dyDescent="0.25">
      <c r="A253">
        <f ca="1"/>
        <v>0</v>
      </c>
      <c r="B253">
        <f ca="1"/>
        <v>7</v>
      </c>
      <c r="C253">
        <f ca="1"/>
        <v>0</v>
      </c>
      <c r="D253">
        <f ca="1"/>
        <v>0</v>
      </c>
      <c r="E253">
        <f ca="1"/>
        <v>0</v>
      </c>
      <c r="F253">
        <f ca="1"/>
        <v>6</v>
      </c>
      <c r="G253">
        <f t="shared" ca="1" si="21"/>
        <v>7</v>
      </c>
      <c r="H253">
        <f t="shared" ca="1" si="22"/>
        <v>0</v>
      </c>
      <c r="I253">
        <f t="shared" ca="1" si="23"/>
        <v>7</v>
      </c>
      <c r="J253">
        <f t="shared" ca="1" si="24"/>
        <v>6</v>
      </c>
      <c r="K253" cm="1">
        <f t="array" aca="1" ref="K253" ca="1">IF(G253&gt;7,
        IF(G253&gt;H253, 1, IF(G253&lt;H253, 0, 2)),
        IF(       H253&gt;7,
                     IF(G253&gt;H253, 1, IF(G253&lt;H253, 0, 2)),
                     IF(         G253&lt;6,
                                   IF(            _xlfn.XLOOKUP(C253,'deck &amp; rules'!$D$22:$M$22,_xlfn.XLOOKUP(H253,'deck &amp; rules'!$C$23:$C$30,'deck &amp; rules'!$D$23:$M$30))="draw",
                                                     IF(I253&gt;J253,1,IF(I253&lt;J253,0,2)),
                                                     IF(I253&gt;H253,1,IF(I253&lt;H253,0,2))),
                                   IF(H253&lt;7,
                                        IF(G253&gt;J253,1,IF(G253&lt;J253,0,2)),
                                        IF(G253&gt;H253,1,IF(G253&lt;H253,0,2))
                                        )
                          )
              )
        )</f>
        <v>1</v>
      </c>
      <c r="L253">
        <f t="shared" ca="1" si="25"/>
        <v>-22</v>
      </c>
      <c r="M253">
        <f t="shared" ca="1" si="26"/>
        <v>-21.900000000000063</v>
      </c>
      <c r="N253">
        <f t="shared" ca="1" si="27"/>
        <v>-81</v>
      </c>
    </row>
    <row r="254" spans="1:14" x14ac:dyDescent="0.25">
      <c r="A254">
        <f ca="1"/>
        <v>5</v>
      </c>
      <c r="B254">
        <f ca="1"/>
        <v>0</v>
      </c>
      <c r="C254">
        <f ca="1"/>
        <v>0</v>
      </c>
      <c r="D254">
        <f ca="1"/>
        <v>5</v>
      </c>
      <c r="E254">
        <f ca="1"/>
        <v>0</v>
      </c>
      <c r="F254">
        <f ca="1"/>
        <v>2</v>
      </c>
      <c r="G254">
        <f t="shared" ca="1" si="21"/>
        <v>5</v>
      </c>
      <c r="H254">
        <f t="shared" ca="1" si="22"/>
        <v>5</v>
      </c>
      <c r="I254">
        <f t="shared" ca="1" si="23"/>
        <v>5</v>
      </c>
      <c r="J254">
        <f t="shared" ca="1" si="24"/>
        <v>7</v>
      </c>
      <c r="K254" cm="1">
        <f t="array" aca="1" ref="K254" ca="1">IF(G254&gt;7,
        IF(G254&gt;H254, 1, IF(G254&lt;H254, 0, 2)),
        IF(       H254&gt;7,
                     IF(G254&gt;H254, 1, IF(G254&lt;H254, 0, 2)),
                     IF(         G254&lt;6,
                                   IF(            _xlfn.XLOOKUP(C254,'deck &amp; rules'!$D$22:$M$22,_xlfn.XLOOKUP(H254,'deck &amp; rules'!$C$23:$C$30,'deck &amp; rules'!$D$23:$M$30))="draw",
                                                     IF(I254&gt;J254,1,IF(I254&lt;J254,0,2)),
                                                     IF(I254&gt;H254,1,IF(I254&lt;H254,0,2))),
                                   IF(H254&lt;7,
                                        IF(G254&gt;J254,1,IF(G254&lt;J254,0,2)),
                                        IF(G254&gt;H254,1,IF(G254&lt;H254,0,2))
                                        )
                          )
              )
        )</f>
        <v>2</v>
      </c>
      <c r="L254">
        <f t="shared" ca="1" si="25"/>
        <v>-23</v>
      </c>
      <c r="M254">
        <f t="shared" ca="1" si="26"/>
        <v>-22.900000000000063</v>
      </c>
      <c r="N254">
        <f t="shared" ca="1" si="27"/>
        <v>-73</v>
      </c>
    </row>
    <row r="255" spans="1:14" x14ac:dyDescent="0.25">
      <c r="A255">
        <f ca="1"/>
        <v>2</v>
      </c>
      <c r="B255">
        <f ca="1"/>
        <v>0</v>
      </c>
      <c r="C255">
        <f ca="1"/>
        <v>7</v>
      </c>
      <c r="D255">
        <f ca="1"/>
        <v>0</v>
      </c>
      <c r="E255">
        <f ca="1"/>
        <v>0</v>
      </c>
      <c r="F255">
        <f ca="1"/>
        <v>0</v>
      </c>
      <c r="G255">
        <f t="shared" ca="1" si="21"/>
        <v>2</v>
      </c>
      <c r="H255">
        <f t="shared" ca="1" si="22"/>
        <v>0</v>
      </c>
      <c r="I255">
        <f t="shared" ca="1" si="23"/>
        <v>9</v>
      </c>
      <c r="J255">
        <f t="shared" ca="1" si="24"/>
        <v>0</v>
      </c>
      <c r="K255" cm="1">
        <f t="array" aca="1" ref="K255" ca="1">IF(G255&gt;7,
        IF(G255&gt;H255, 1, IF(G255&lt;H255, 0, 2)),
        IF(       H255&gt;7,
                     IF(G255&gt;H255, 1, IF(G255&lt;H255, 0, 2)),
                     IF(         G255&lt;6,
                                   IF(            _xlfn.XLOOKUP(C255,'deck &amp; rules'!$D$22:$M$22,_xlfn.XLOOKUP(H255,'deck &amp; rules'!$C$23:$C$30,'deck &amp; rules'!$D$23:$M$30))="draw",
                                                     IF(I255&gt;J255,1,IF(I255&lt;J255,0,2)),
                                                     IF(I255&gt;H255,1,IF(I255&lt;H255,0,2))),
                                   IF(H255&lt;7,
                                        IF(G255&gt;J255,1,IF(G255&lt;J255,0,2)),
                                        IF(G255&gt;H255,1,IF(G255&lt;H255,0,2))
                                        )
                          )
              )
        )</f>
        <v>1</v>
      </c>
      <c r="L255">
        <f t="shared" ca="1" si="25"/>
        <v>-22</v>
      </c>
      <c r="M255">
        <f t="shared" ca="1" si="26"/>
        <v>-23.900000000000063</v>
      </c>
      <c r="N255">
        <f t="shared" ca="1" si="27"/>
        <v>-74</v>
      </c>
    </row>
    <row r="256" spans="1:14" x14ac:dyDescent="0.25">
      <c r="A256">
        <f ca="1"/>
        <v>4</v>
      </c>
      <c r="B256">
        <f ca="1"/>
        <v>4</v>
      </c>
      <c r="C256">
        <f ca="1"/>
        <v>2</v>
      </c>
      <c r="D256">
        <f ca="1"/>
        <v>8</v>
      </c>
      <c r="E256">
        <f ca="1"/>
        <v>2</v>
      </c>
      <c r="F256">
        <f ca="1"/>
        <v>0</v>
      </c>
      <c r="G256">
        <f t="shared" ca="1" si="21"/>
        <v>8</v>
      </c>
      <c r="H256">
        <f t="shared" ca="1" si="22"/>
        <v>0</v>
      </c>
      <c r="I256">
        <f t="shared" ca="1" si="23"/>
        <v>0</v>
      </c>
      <c r="J256">
        <f t="shared" ca="1" si="24"/>
        <v>0</v>
      </c>
      <c r="K256" cm="1">
        <f t="array" aca="1" ref="K256" ca="1">IF(G256&gt;7,
        IF(G256&gt;H256, 1, IF(G256&lt;H256, 0, 2)),
        IF(       H256&gt;7,
                     IF(G256&gt;H256, 1, IF(G256&lt;H256, 0, 2)),
                     IF(         G256&lt;6,
                                   IF(            _xlfn.XLOOKUP(C256,'deck &amp; rules'!$D$22:$M$22,_xlfn.XLOOKUP(H256,'deck &amp; rules'!$C$23:$C$30,'deck &amp; rules'!$D$23:$M$30))="draw",
                                                     IF(I256&gt;J256,1,IF(I256&lt;J256,0,2)),
                                                     IF(I256&gt;H256,1,IF(I256&lt;H256,0,2))),
                                   IF(H256&lt;7,
                                        IF(G256&gt;J256,1,IF(G256&lt;J256,0,2)),
                                        IF(G256&gt;H256,1,IF(G256&lt;H256,0,2))
                                        )
                          )
              )
        )</f>
        <v>1</v>
      </c>
      <c r="L256">
        <f t="shared" ca="1" si="25"/>
        <v>-21</v>
      </c>
      <c r="M256">
        <f t="shared" ca="1" si="26"/>
        <v>-24.900000000000063</v>
      </c>
      <c r="N256">
        <f t="shared" ca="1" si="27"/>
        <v>-75</v>
      </c>
    </row>
    <row r="257" spans="1:14" x14ac:dyDescent="0.25">
      <c r="A257">
        <f ca="1"/>
        <v>7</v>
      </c>
      <c r="B257">
        <f ca="1"/>
        <v>0</v>
      </c>
      <c r="C257">
        <f ca="1"/>
        <v>0</v>
      </c>
      <c r="D257">
        <f ca="1"/>
        <v>3</v>
      </c>
      <c r="E257">
        <f ca="1"/>
        <v>1</v>
      </c>
      <c r="F257">
        <f ca="1"/>
        <v>6</v>
      </c>
      <c r="G257">
        <f t="shared" ca="1" si="21"/>
        <v>7</v>
      </c>
      <c r="H257">
        <f t="shared" ca="1" si="22"/>
        <v>4</v>
      </c>
      <c r="I257">
        <f t="shared" ca="1" si="23"/>
        <v>7</v>
      </c>
      <c r="J257">
        <f t="shared" ca="1" si="24"/>
        <v>0</v>
      </c>
      <c r="K257" cm="1">
        <f t="array" aca="1" ref="K257" ca="1">IF(G257&gt;7,
        IF(G257&gt;H257, 1, IF(G257&lt;H257, 0, 2)),
        IF(       H257&gt;7,
                     IF(G257&gt;H257, 1, IF(G257&lt;H257, 0, 2)),
                     IF(         G257&lt;6,
                                   IF(            _xlfn.XLOOKUP(C257,'deck &amp; rules'!$D$22:$M$22,_xlfn.XLOOKUP(H257,'deck &amp; rules'!$C$23:$C$30,'deck &amp; rules'!$D$23:$M$30))="draw",
                                                     IF(I257&gt;J257,1,IF(I257&lt;J257,0,2)),
                                                     IF(I257&gt;H257,1,IF(I257&lt;H257,0,2))),
                                   IF(H257&lt;7,
                                        IF(G257&gt;J257,1,IF(G257&lt;J257,0,2)),
                                        IF(G257&gt;H257,1,IF(G257&lt;H257,0,2))
                                        )
                          )
              )
        )</f>
        <v>1</v>
      </c>
      <c r="L257">
        <f t="shared" ca="1" si="25"/>
        <v>-20</v>
      </c>
      <c r="M257">
        <f t="shared" ca="1" si="26"/>
        <v>-25.900000000000063</v>
      </c>
      <c r="N257">
        <f t="shared" ca="1" si="27"/>
        <v>-76</v>
      </c>
    </row>
    <row r="258" spans="1:14" x14ac:dyDescent="0.25">
      <c r="A258">
        <f ca="1"/>
        <v>0</v>
      </c>
      <c r="B258">
        <f ca="1"/>
        <v>3</v>
      </c>
      <c r="C258">
        <f ca="1"/>
        <v>8</v>
      </c>
      <c r="D258">
        <f ca="1"/>
        <v>3</v>
      </c>
      <c r="E258">
        <f ca="1"/>
        <v>0</v>
      </c>
      <c r="F258">
        <f ca="1"/>
        <v>2</v>
      </c>
      <c r="G258">
        <f t="shared" ca="1" si="21"/>
        <v>3</v>
      </c>
      <c r="H258">
        <f t="shared" ca="1" si="22"/>
        <v>3</v>
      </c>
      <c r="I258">
        <f t="shared" ca="1" si="23"/>
        <v>1</v>
      </c>
      <c r="J258">
        <f t="shared" ca="1" si="24"/>
        <v>5</v>
      </c>
      <c r="K258" cm="1">
        <f t="array" aca="1" ref="K258" ca="1">IF(G258&gt;7,
        IF(G258&gt;H258, 1, IF(G258&lt;H258, 0, 2)),
        IF(       H258&gt;7,
                     IF(G258&gt;H258, 1, IF(G258&lt;H258, 0, 2)),
                     IF(         G258&lt;6,
                                   IF(            _xlfn.XLOOKUP(C258,'deck &amp; rules'!$D$22:$M$22,_xlfn.XLOOKUP(H258,'deck &amp; rules'!$C$23:$C$30,'deck &amp; rules'!$D$23:$M$30))="draw",
                                                     IF(I258&gt;J258,1,IF(I258&lt;J258,0,2)),
                                                     IF(I258&gt;H258,1,IF(I258&lt;H258,0,2))),
                                   IF(H258&lt;7,
                                        IF(G258&gt;J258,1,IF(G258&lt;J258,0,2)),
                                        IF(G258&gt;H258,1,IF(G258&lt;H258,0,2))
                                        )
                          )
              )
        )</f>
        <v>0</v>
      </c>
      <c r="L258">
        <f t="shared" ca="1" si="25"/>
        <v>-21</v>
      </c>
      <c r="M258">
        <f t="shared" ca="1" si="26"/>
        <v>-24.950000000000063</v>
      </c>
      <c r="N258">
        <f t="shared" ca="1" si="27"/>
        <v>-77</v>
      </c>
    </row>
    <row r="259" spans="1:14" x14ac:dyDescent="0.25">
      <c r="A259">
        <f ca="1"/>
        <v>0</v>
      </c>
      <c r="B259">
        <f ca="1"/>
        <v>0</v>
      </c>
      <c r="C259">
        <f ca="1"/>
        <v>4</v>
      </c>
      <c r="D259">
        <f ca="1"/>
        <v>3</v>
      </c>
      <c r="E259">
        <f ca="1"/>
        <v>1</v>
      </c>
      <c r="F259">
        <f ca="1"/>
        <v>0</v>
      </c>
      <c r="G259">
        <f t="shared" ref="G259:G322" ca="1" si="28">IF(A259+B259&gt;9,A259+B259-10,A259+B259)</f>
        <v>0</v>
      </c>
      <c r="H259">
        <f t="shared" ref="H259:H322" ca="1" si="29">IF(D259+E259&gt;9,D259+E259-10,D259+E259)</f>
        <v>4</v>
      </c>
      <c r="I259">
        <f t="shared" ref="I259:I322" ca="1" si="30">IF(G259+C259&gt;9,G259+C259-10,G259+C259)</f>
        <v>4</v>
      </c>
      <c r="J259">
        <f t="shared" ref="J259:J322" ca="1" si="31">IF(H259+F259&gt;9,H259+F259-10,H259+F259)</f>
        <v>4</v>
      </c>
      <c r="K259" cm="1">
        <f t="array" aca="1" ref="K259" ca="1">IF(G259&gt;7,
        IF(G259&gt;H259, 1, IF(G259&lt;H259, 0, 2)),
        IF(       H259&gt;7,
                     IF(G259&gt;H259, 1, IF(G259&lt;H259, 0, 2)),
                     IF(         G259&lt;6,
                                   IF(            _xlfn.XLOOKUP(C259,'deck &amp; rules'!$D$22:$M$22,_xlfn.XLOOKUP(H259,'deck &amp; rules'!$C$23:$C$30,'deck &amp; rules'!$D$23:$M$30))="draw",
                                                     IF(I259&gt;J259,1,IF(I259&lt;J259,0,2)),
                                                     IF(I259&gt;H259,1,IF(I259&lt;H259,0,2))),
                                   IF(H259&lt;7,
                                        IF(G259&gt;J259,1,IF(G259&lt;J259,0,2)),
                                        IF(G259&gt;H259,1,IF(G259&lt;H259,0,2))
                                        )
                          )
              )
        )</f>
        <v>2</v>
      </c>
      <c r="L259">
        <f t="shared" ca="1" si="25"/>
        <v>-22</v>
      </c>
      <c r="M259">
        <f t="shared" ca="1" si="26"/>
        <v>-25.950000000000063</v>
      </c>
      <c r="N259">
        <f t="shared" ca="1" si="27"/>
        <v>-69</v>
      </c>
    </row>
    <row r="260" spans="1:14" x14ac:dyDescent="0.25">
      <c r="A260">
        <f ca="1"/>
        <v>0</v>
      </c>
      <c r="B260">
        <f ca="1"/>
        <v>2</v>
      </c>
      <c r="C260">
        <f ca="1"/>
        <v>9</v>
      </c>
      <c r="D260">
        <f ca="1"/>
        <v>2</v>
      </c>
      <c r="E260">
        <f ca="1"/>
        <v>3</v>
      </c>
      <c r="F260">
        <f ca="1"/>
        <v>0</v>
      </c>
      <c r="G260">
        <f t="shared" ca="1" si="28"/>
        <v>2</v>
      </c>
      <c r="H260">
        <f t="shared" ca="1" si="29"/>
        <v>5</v>
      </c>
      <c r="I260">
        <f t="shared" ca="1" si="30"/>
        <v>1</v>
      </c>
      <c r="J260">
        <f t="shared" ca="1" si="31"/>
        <v>5</v>
      </c>
      <c r="K260" cm="1">
        <f t="array" aca="1" ref="K260" ca="1">IF(G260&gt;7,
        IF(G260&gt;H260, 1, IF(G260&lt;H260, 0, 2)),
        IF(       H260&gt;7,
                     IF(G260&gt;H260, 1, IF(G260&lt;H260, 0, 2)),
                     IF(         G260&lt;6,
                                   IF(            _xlfn.XLOOKUP(C260,'deck &amp; rules'!$D$22:$M$22,_xlfn.XLOOKUP(H260,'deck &amp; rules'!$C$23:$C$30,'deck &amp; rules'!$D$23:$M$30))="draw",
                                                     IF(I260&gt;J260,1,IF(I260&lt;J260,0,2)),
                                                     IF(I260&gt;H260,1,IF(I260&lt;H260,0,2))),
                                   IF(H260&lt;7,
                                        IF(G260&gt;J260,1,IF(G260&lt;J260,0,2)),
                                        IF(G260&gt;H260,1,IF(G260&lt;H260,0,2))
                                        )
                          )
              )
        )</f>
        <v>0</v>
      </c>
      <c r="L260">
        <f t="shared" ref="L260:L323" ca="1" si="32">IF(K260=1,L259+1,L259-1)</f>
        <v>-23</v>
      </c>
      <c r="M260">
        <f t="shared" ref="M260:M323" ca="1" si="33">IF(K260=0,M259+19/20,M259-1)</f>
        <v>-25.000000000000064</v>
      </c>
      <c r="N260">
        <f t="shared" ref="N260:N323" ca="1" si="34">IF(K260=2,N259+8,N259-1)</f>
        <v>-70</v>
      </c>
    </row>
    <row r="261" spans="1:14" x14ac:dyDescent="0.25">
      <c r="A261">
        <f ca="1"/>
        <v>0</v>
      </c>
      <c r="B261">
        <f ca="1"/>
        <v>0</v>
      </c>
      <c r="C261">
        <f ca="1"/>
        <v>2</v>
      </c>
      <c r="D261">
        <f ca="1"/>
        <v>7</v>
      </c>
      <c r="E261">
        <f ca="1"/>
        <v>3</v>
      </c>
      <c r="F261">
        <f ca="1"/>
        <v>9</v>
      </c>
      <c r="G261">
        <f t="shared" ca="1" si="28"/>
        <v>0</v>
      </c>
      <c r="H261">
        <f t="shared" ca="1" si="29"/>
        <v>0</v>
      </c>
      <c r="I261">
        <f t="shared" ca="1" si="30"/>
        <v>2</v>
      </c>
      <c r="J261">
        <f t="shared" ca="1" si="31"/>
        <v>9</v>
      </c>
      <c r="K261" cm="1">
        <f t="array" aca="1" ref="K261" ca="1">IF(G261&gt;7,
        IF(G261&gt;H261, 1, IF(G261&lt;H261, 0, 2)),
        IF(       H261&gt;7,
                     IF(G261&gt;H261, 1, IF(G261&lt;H261, 0, 2)),
                     IF(         G261&lt;6,
                                   IF(            _xlfn.XLOOKUP(C261,'deck &amp; rules'!$D$22:$M$22,_xlfn.XLOOKUP(H261,'deck &amp; rules'!$C$23:$C$30,'deck &amp; rules'!$D$23:$M$30))="draw",
                                                     IF(I261&gt;J261,1,IF(I261&lt;J261,0,2)),
                                                     IF(I261&gt;H261,1,IF(I261&lt;H261,0,2))),
                                   IF(H261&lt;7,
                                        IF(G261&gt;J261,1,IF(G261&lt;J261,0,2)),
                                        IF(G261&gt;H261,1,IF(G261&lt;H261,0,2))
                                        )
                          )
              )
        )</f>
        <v>0</v>
      </c>
      <c r="L261">
        <f t="shared" ca="1" si="32"/>
        <v>-24</v>
      </c>
      <c r="M261">
        <f t="shared" ca="1" si="33"/>
        <v>-24.050000000000065</v>
      </c>
      <c r="N261">
        <f t="shared" ca="1" si="34"/>
        <v>-71</v>
      </c>
    </row>
    <row r="262" spans="1:14" x14ac:dyDescent="0.25">
      <c r="A262">
        <f ca="1"/>
        <v>8</v>
      </c>
      <c r="B262">
        <f ca="1"/>
        <v>0</v>
      </c>
      <c r="C262">
        <f ca="1"/>
        <v>9</v>
      </c>
      <c r="D262">
        <f ca="1"/>
        <v>8</v>
      </c>
      <c r="E262">
        <f ca="1"/>
        <v>4</v>
      </c>
      <c r="F262">
        <f ca="1"/>
        <v>0</v>
      </c>
      <c r="G262">
        <f t="shared" ca="1" si="28"/>
        <v>8</v>
      </c>
      <c r="H262">
        <f t="shared" ca="1" si="29"/>
        <v>2</v>
      </c>
      <c r="I262">
        <f t="shared" ca="1" si="30"/>
        <v>7</v>
      </c>
      <c r="J262">
        <f t="shared" ca="1" si="31"/>
        <v>2</v>
      </c>
      <c r="K262" cm="1">
        <f t="array" aca="1" ref="K262" ca="1">IF(G262&gt;7,
        IF(G262&gt;H262, 1, IF(G262&lt;H262, 0, 2)),
        IF(       H262&gt;7,
                     IF(G262&gt;H262, 1, IF(G262&lt;H262, 0, 2)),
                     IF(         G262&lt;6,
                                   IF(            _xlfn.XLOOKUP(C262,'deck &amp; rules'!$D$22:$M$22,_xlfn.XLOOKUP(H262,'deck &amp; rules'!$C$23:$C$30,'deck &amp; rules'!$D$23:$M$30))="draw",
                                                     IF(I262&gt;J262,1,IF(I262&lt;J262,0,2)),
                                                     IF(I262&gt;H262,1,IF(I262&lt;H262,0,2))),
                                   IF(H262&lt;7,
                                        IF(G262&gt;J262,1,IF(G262&lt;J262,0,2)),
                                        IF(G262&gt;H262,1,IF(G262&lt;H262,0,2))
                                        )
                          )
              )
        )</f>
        <v>1</v>
      </c>
      <c r="L262">
        <f t="shared" ca="1" si="32"/>
        <v>-23</v>
      </c>
      <c r="M262">
        <f t="shared" ca="1" si="33"/>
        <v>-25.050000000000065</v>
      </c>
      <c r="N262">
        <f t="shared" ca="1" si="34"/>
        <v>-72</v>
      </c>
    </row>
    <row r="263" spans="1:14" x14ac:dyDescent="0.25">
      <c r="A263">
        <f ca="1"/>
        <v>0</v>
      </c>
      <c r="B263">
        <f ca="1"/>
        <v>8</v>
      </c>
      <c r="C263">
        <f ca="1"/>
        <v>9</v>
      </c>
      <c r="D263">
        <f ca="1"/>
        <v>8</v>
      </c>
      <c r="E263">
        <f ca="1"/>
        <v>4</v>
      </c>
      <c r="F263">
        <f ca="1"/>
        <v>2</v>
      </c>
      <c r="G263">
        <f t="shared" ca="1" si="28"/>
        <v>8</v>
      </c>
      <c r="H263">
        <f t="shared" ca="1" si="29"/>
        <v>2</v>
      </c>
      <c r="I263">
        <f t="shared" ca="1" si="30"/>
        <v>7</v>
      </c>
      <c r="J263">
        <f t="shared" ca="1" si="31"/>
        <v>4</v>
      </c>
      <c r="K263" cm="1">
        <f t="array" aca="1" ref="K263" ca="1">IF(G263&gt;7,
        IF(G263&gt;H263, 1, IF(G263&lt;H263, 0, 2)),
        IF(       H263&gt;7,
                     IF(G263&gt;H263, 1, IF(G263&lt;H263, 0, 2)),
                     IF(         G263&lt;6,
                                   IF(            _xlfn.XLOOKUP(C263,'deck &amp; rules'!$D$22:$M$22,_xlfn.XLOOKUP(H263,'deck &amp; rules'!$C$23:$C$30,'deck &amp; rules'!$D$23:$M$30))="draw",
                                                     IF(I263&gt;J263,1,IF(I263&lt;J263,0,2)),
                                                     IF(I263&gt;H263,1,IF(I263&lt;H263,0,2))),
                                   IF(H263&lt;7,
                                        IF(G263&gt;J263,1,IF(G263&lt;J263,0,2)),
                                        IF(G263&gt;H263,1,IF(G263&lt;H263,0,2))
                                        )
                          )
              )
        )</f>
        <v>1</v>
      </c>
      <c r="L263">
        <f t="shared" ca="1" si="32"/>
        <v>-22</v>
      </c>
      <c r="M263">
        <f t="shared" ca="1" si="33"/>
        <v>-26.050000000000065</v>
      </c>
      <c r="N263">
        <f t="shared" ca="1" si="34"/>
        <v>-73</v>
      </c>
    </row>
    <row r="264" spans="1:14" x14ac:dyDescent="0.25">
      <c r="A264">
        <f ca="1"/>
        <v>5</v>
      </c>
      <c r="B264">
        <f ca="1"/>
        <v>0</v>
      </c>
      <c r="C264">
        <f ca="1"/>
        <v>9</v>
      </c>
      <c r="D264">
        <f ca="1"/>
        <v>4</v>
      </c>
      <c r="E264">
        <f ca="1"/>
        <v>3</v>
      </c>
      <c r="F264">
        <f ca="1"/>
        <v>6</v>
      </c>
      <c r="G264">
        <f t="shared" ca="1" si="28"/>
        <v>5</v>
      </c>
      <c r="H264">
        <f t="shared" ca="1" si="29"/>
        <v>7</v>
      </c>
      <c r="I264">
        <f t="shared" ca="1" si="30"/>
        <v>4</v>
      </c>
      <c r="J264">
        <f t="shared" ca="1" si="31"/>
        <v>3</v>
      </c>
      <c r="K264" cm="1">
        <f t="array" aca="1" ref="K264" ca="1">IF(G264&gt;7,
        IF(G264&gt;H264, 1, IF(G264&lt;H264, 0, 2)),
        IF(       H264&gt;7,
                     IF(G264&gt;H264, 1, IF(G264&lt;H264, 0, 2)),
                     IF(         G264&lt;6,
                                   IF(            _xlfn.XLOOKUP(C264,'deck &amp; rules'!$D$22:$M$22,_xlfn.XLOOKUP(H264,'deck &amp; rules'!$C$23:$C$30,'deck &amp; rules'!$D$23:$M$30))="draw",
                                                     IF(I264&gt;J264,1,IF(I264&lt;J264,0,2)),
                                                     IF(I264&gt;H264,1,IF(I264&lt;H264,0,2))),
                                   IF(H264&lt;7,
                                        IF(G264&gt;J264,1,IF(G264&lt;J264,0,2)),
                                        IF(G264&gt;H264,1,IF(G264&lt;H264,0,2))
                                        )
                          )
              )
        )</f>
        <v>0</v>
      </c>
      <c r="L264">
        <f t="shared" ca="1" si="32"/>
        <v>-23</v>
      </c>
      <c r="M264">
        <f t="shared" ca="1" si="33"/>
        <v>-25.100000000000065</v>
      </c>
      <c r="N264">
        <f t="shared" ca="1" si="34"/>
        <v>-74</v>
      </c>
    </row>
    <row r="265" spans="1:14" x14ac:dyDescent="0.25">
      <c r="A265">
        <f ca="1"/>
        <v>9</v>
      </c>
      <c r="B265">
        <f ca="1"/>
        <v>0</v>
      </c>
      <c r="C265">
        <f ca="1"/>
        <v>4</v>
      </c>
      <c r="D265">
        <f ca="1"/>
        <v>0</v>
      </c>
      <c r="E265">
        <f ca="1"/>
        <v>0</v>
      </c>
      <c r="F265">
        <f ca="1"/>
        <v>0</v>
      </c>
      <c r="G265">
        <f t="shared" ca="1" si="28"/>
        <v>9</v>
      </c>
      <c r="H265">
        <f t="shared" ca="1" si="29"/>
        <v>0</v>
      </c>
      <c r="I265">
        <f t="shared" ca="1" si="30"/>
        <v>3</v>
      </c>
      <c r="J265">
        <f t="shared" ca="1" si="31"/>
        <v>0</v>
      </c>
      <c r="K265" cm="1">
        <f t="array" aca="1" ref="K265" ca="1">IF(G265&gt;7,
        IF(G265&gt;H265, 1, IF(G265&lt;H265, 0, 2)),
        IF(       H265&gt;7,
                     IF(G265&gt;H265, 1, IF(G265&lt;H265, 0, 2)),
                     IF(         G265&lt;6,
                                   IF(            _xlfn.XLOOKUP(C265,'deck &amp; rules'!$D$22:$M$22,_xlfn.XLOOKUP(H265,'deck &amp; rules'!$C$23:$C$30,'deck &amp; rules'!$D$23:$M$30))="draw",
                                                     IF(I265&gt;J265,1,IF(I265&lt;J265,0,2)),
                                                     IF(I265&gt;H265,1,IF(I265&lt;H265,0,2))),
                                   IF(H265&lt;7,
                                        IF(G265&gt;J265,1,IF(G265&lt;J265,0,2)),
                                        IF(G265&gt;H265,1,IF(G265&lt;H265,0,2))
                                        )
                          )
              )
        )</f>
        <v>1</v>
      </c>
      <c r="L265">
        <f t="shared" ca="1" si="32"/>
        <v>-22</v>
      </c>
      <c r="M265">
        <f t="shared" ca="1" si="33"/>
        <v>-26.100000000000065</v>
      </c>
      <c r="N265">
        <f t="shared" ca="1" si="34"/>
        <v>-75</v>
      </c>
    </row>
    <row r="266" spans="1:14" x14ac:dyDescent="0.25">
      <c r="A266">
        <f ca="1"/>
        <v>0</v>
      </c>
      <c r="B266">
        <f ca="1"/>
        <v>7</v>
      </c>
      <c r="C266">
        <f ca="1"/>
        <v>6</v>
      </c>
      <c r="D266">
        <f ca="1"/>
        <v>0</v>
      </c>
      <c r="E266">
        <f ca="1"/>
        <v>7</v>
      </c>
      <c r="F266">
        <f ca="1"/>
        <v>0</v>
      </c>
      <c r="G266">
        <f t="shared" ca="1" si="28"/>
        <v>7</v>
      </c>
      <c r="H266">
        <f t="shared" ca="1" si="29"/>
        <v>7</v>
      </c>
      <c r="I266">
        <f t="shared" ca="1" si="30"/>
        <v>3</v>
      </c>
      <c r="J266">
        <f t="shared" ca="1" si="31"/>
        <v>7</v>
      </c>
      <c r="K266" cm="1">
        <f t="array" aca="1" ref="K266" ca="1">IF(G266&gt;7,
        IF(G266&gt;H266, 1, IF(G266&lt;H266, 0, 2)),
        IF(       H266&gt;7,
                     IF(G266&gt;H266, 1, IF(G266&lt;H266, 0, 2)),
                     IF(         G266&lt;6,
                                   IF(            _xlfn.XLOOKUP(C266,'deck &amp; rules'!$D$22:$M$22,_xlfn.XLOOKUP(H266,'deck &amp; rules'!$C$23:$C$30,'deck &amp; rules'!$D$23:$M$30))="draw",
                                                     IF(I266&gt;J266,1,IF(I266&lt;J266,0,2)),
                                                     IF(I266&gt;H266,1,IF(I266&lt;H266,0,2))),
                                   IF(H266&lt;7,
                                        IF(G266&gt;J266,1,IF(G266&lt;J266,0,2)),
                                        IF(G266&gt;H266,1,IF(G266&lt;H266,0,2))
                                        )
                          )
              )
        )</f>
        <v>2</v>
      </c>
      <c r="L266">
        <f t="shared" ca="1" si="32"/>
        <v>-23</v>
      </c>
      <c r="M266">
        <f t="shared" ca="1" si="33"/>
        <v>-27.100000000000065</v>
      </c>
      <c r="N266">
        <f t="shared" ca="1" si="34"/>
        <v>-67</v>
      </c>
    </row>
    <row r="267" spans="1:14" x14ac:dyDescent="0.25">
      <c r="A267">
        <f ca="1"/>
        <v>0</v>
      </c>
      <c r="B267">
        <f ca="1"/>
        <v>2</v>
      </c>
      <c r="C267">
        <f ca="1"/>
        <v>5</v>
      </c>
      <c r="D267">
        <f ca="1"/>
        <v>4</v>
      </c>
      <c r="E267">
        <f ca="1"/>
        <v>7</v>
      </c>
      <c r="F267">
        <f ca="1"/>
        <v>0</v>
      </c>
      <c r="G267">
        <f t="shared" ca="1" si="28"/>
        <v>2</v>
      </c>
      <c r="H267">
        <f t="shared" ca="1" si="29"/>
        <v>1</v>
      </c>
      <c r="I267">
        <f t="shared" ca="1" si="30"/>
        <v>7</v>
      </c>
      <c r="J267">
        <f t="shared" ca="1" si="31"/>
        <v>1</v>
      </c>
      <c r="K267" cm="1">
        <f t="array" aca="1" ref="K267" ca="1">IF(G267&gt;7,
        IF(G267&gt;H267, 1, IF(G267&lt;H267, 0, 2)),
        IF(       H267&gt;7,
                     IF(G267&gt;H267, 1, IF(G267&lt;H267, 0, 2)),
                     IF(         G267&lt;6,
                                   IF(            _xlfn.XLOOKUP(C267,'deck &amp; rules'!$D$22:$M$22,_xlfn.XLOOKUP(H267,'deck &amp; rules'!$C$23:$C$30,'deck &amp; rules'!$D$23:$M$30))="draw",
                                                     IF(I267&gt;J267,1,IF(I267&lt;J267,0,2)),
                                                     IF(I267&gt;H267,1,IF(I267&lt;H267,0,2))),
                                   IF(H267&lt;7,
                                        IF(G267&gt;J267,1,IF(G267&lt;J267,0,2)),
                                        IF(G267&gt;H267,1,IF(G267&lt;H267,0,2))
                                        )
                          )
              )
        )</f>
        <v>1</v>
      </c>
      <c r="L267">
        <f t="shared" ca="1" si="32"/>
        <v>-22</v>
      </c>
      <c r="M267">
        <f t="shared" ca="1" si="33"/>
        <v>-28.100000000000065</v>
      </c>
      <c r="N267">
        <f t="shared" ca="1" si="34"/>
        <v>-68</v>
      </c>
    </row>
    <row r="268" spans="1:14" x14ac:dyDescent="0.25">
      <c r="A268">
        <f ca="1"/>
        <v>3</v>
      </c>
      <c r="B268">
        <f ca="1"/>
        <v>3</v>
      </c>
      <c r="C268">
        <f ca="1"/>
        <v>4</v>
      </c>
      <c r="D268">
        <f ca="1"/>
        <v>0</v>
      </c>
      <c r="E268">
        <f ca="1"/>
        <v>8</v>
      </c>
      <c r="F268">
        <f ca="1"/>
        <v>0</v>
      </c>
      <c r="G268">
        <f t="shared" ca="1" si="28"/>
        <v>6</v>
      </c>
      <c r="H268">
        <f t="shared" ca="1" si="29"/>
        <v>8</v>
      </c>
      <c r="I268">
        <f t="shared" ca="1" si="30"/>
        <v>0</v>
      </c>
      <c r="J268">
        <f t="shared" ca="1" si="31"/>
        <v>8</v>
      </c>
      <c r="K268" cm="1">
        <f t="array" aca="1" ref="K268" ca="1">IF(G268&gt;7,
        IF(G268&gt;H268, 1, IF(G268&lt;H268, 0, 2)),
        IF(       H268&gt;7,
                     IF(G268&gt;H268, 1, IF(G268&lt;H268, 0, 2)),
                     IF(         G268&lt;6,
                                   IF(            _xlfn.XLOOKUP(C268,'deck &amp; rules'!$D$22:$M$22,_xlfn.XLOOKUP(H268,'deck &amp; rules'!$C$23:$C$30,'deck &amp; rules'!$D$23:$M$30))="draw",
                                                     IF(I268&gt;J268,1,IF(I268&lt;J268,0,2)),
                                                     IF(I268&gt;H268,1,IF(I268&lt;H268,0,2))),
                                   IF(H268&lt;7,
                                        IF(G268&gt;J268,1,IF(G268&lt;J268,0,2)),
                                        IF(G268&gt;H268,1,IF(G268&lt;H268,0,2))
                                        )
                          )
              )
        )</f>
        <v>0</v>
      </c>
      <c r="L268">
        <f t="shared" ca="1" si="32"/>
        <v>-23</v>
      </c>
      <c r="M268">
        <f t="shared" ca="1" si="33"/>
        <v>-27.150000000000066</v>
      </c>
      <c r="N268">
        <f t="shared" ca="1" si="34"/>
        <v>-69</v>
      </c>
    </row>
    <row r="269" spans="1:14" x14ac:dyDescent="0.25">
      <c r="A269">
        <f ca="1"/>
        <v>9</v>
      </c>
      <c r="B269">
        <f ca="1"/>
        <v>9</v>
      </c>
      <c r="C269">
        <f ca="1"/>
        <v>2</v>
      </c>
      <c r="D269">
        <f ca="1"/>
        <v>7</v>
      </c>
      <c r="E269">
        <f ca="1"/>
        <v>0</v>
      </c>
      <c r="F269">
        <f ca="1"/>
        <v>0</v>
      </c>
      <c r="G269">
        <f t="shared" ca="1" si="28"/>
        <v>8</v>
      </c>
      <c r="H269">
        <f t="shared" ca="1" si="29"/>
        <v>7</v>
      </c>
      <c r="I269">
        <f t="shared" ca="1" si="30"/>
        <v>0</v>
      </c>
      <c r="J269">
        <f t="shared" ca="1" si="31"/>
        <v>7</v>
      </c>
      <c r="K269" cm="1">
        <f t="array" aca="1" ref="K269" ca="1">IF(G269&gt;7,
        IF(G269&gt;H269, 1, IF(G269&lt;H269, 0, 2)),
        IF(       H269&gt;7,
                     IF(G269&gt;H269, 1, IF(G269&lt;H269, 0, 2)),
                     IF(         G269&lt;6,
                                   IF(            _xlfn.XLOOKUP(C269,'deck &amp; rules'!$D$22:$M$22,_xlfn.XLOOKUP(H269,'deck &amp; rules'!$C$23:$C$30,'deck &amp; rules'!$D$23:$M$30))="draw",
                                                     IF(I269&gt;J269,1,IF(I269&lt;J269,0,2)),
                                                     IF(I269&gt;H269,1,IF(I269&lt;H269,0,2))),
                                   IF(H269&lt;7,
                                        IF(G269&gt;J269,1,IF(G269&lt;J269,0,2)),
                                        IF(G269&gt;H269,1,IF(G269&lt;H269,0,2))
                                        )
                          )
              )
        )</f>
        <v>1</v>
      </c>
      <c r="L269">
        <f t="shared" ca="1" si="32"/>
        <v>-22</v>
      </c>
      <c r="M269">
        <f t="shared" ca="1" si="33"/>
        <v>-28.150000000000066</v>
      </c>
      <c r="N269">
        <f t="shared" ca="1" si="34"/>
        <v>-70</v>
      </c>
    </row>
    <row r="270" spans="1:14" x14ac:dyDescent="0.25">
      <c r="A270">
        <f ca="1"/>
        <v>2</v>
      </c>
      <c r="B270">
        <f ca="1"/>
        <v>0</v>
      </c>
      <c r="C270">
        <f ca="1"/>
        <v>2</v>
      </c>
      <c r="D270">
        <f ca="1"/>
        <v>6</v>
      </c>
      <c r="E270">
        <f ca="1"/>
        <v>8</v>
      </c>
      <c r="F270">
        <f ca="1"/>
        <v>6</v>
      </c>
      <c r="G270">
        <f t="shared" ca="1" si="28"/>
        <v>2</v>
      </c>
      <c r="H270">
        <f t="shared" ca="1" si="29"/>
        <v>4</v>
      </c>
      <c r="I270">
        <f t="shared" ca="1" si="30"/>
        <v>4</v>
      </c>
      <c r="J270">
        <f t="shared" ca="1" si="31"/>
        <v>0</v>
      </c>
      <c r="K270" cm="1">
        <f t="array" aca="1" ref="K270" ca="1">IF(G270&gt;7,
        IF(G270&gt;H270, 1, IF(G270&lt;H270, 0, 2)),
        IF(       H270&gt;7,
                     IF(G270&gt;H270, 1, IF(G270&lt;H270, 0, 2)),
                     IF(         G270&lt;6,
                                   IF(            _xlfn.XLOOKUP(C270,'deck &amp; rules'!$D$22:$M$22,_xlfn.XLOOKUP(H270,'deck &amp; rules'!$C$23:$C$30,'deck &amp; rules'!$D$23:$M$30))="draw",
                                                     IF(I270&gt;J270,1,IF(I270&lt;J270,0,2)),
                                                     IF(I270&gt;H270,1,IF(I270&lt;H270,0,2))),
                                   IF(H270&lt;7,
                                        IF(G270&gt;J270,1,IF(G270&lt;J270,0,2)),
                                        IF(G270&gt;H270,1,IF(G270&lt;H270,0,2))
                                        )
                          )
              )
        )</f>
        <v>1</v>
      </c>
      <c r="L270">
        <f t="shared" ca="1" si="32"/>
        <v>-21</v>
      </c>
      <c r="M270">
        <f t="shared" ca="1" si="33"/>
        <v>-29.150000000000066</v>
      </c>
      <c r="N270">
        <f t="shared" ca="1" si="34"/>
        <v>-71</v>
      </c>
    </row>
    <row r="271" spans="1:14" x14ac:dyDescent="0.25">
      <c r="A271">
        <f ca="1"/>
        <v>9</v>
      </c>
      <c r="B271">
        <f ca="1"/>
        <v>3</v>
      </c>
      <c r="C271">
        <f ca="1"/>
        <v>9</v>
      </c>
      <c r="D271">
        <f ca="1"/>
        <v>0</v>
      </c>
      <c r="E271">
        <f ca="1"/>
        <v>0</v>
      </c>
      <c r="F271">
        <f ca="1"/>
        <v>0</v>
      </c>
      <c r="G271">
        <f t="shared" ca="1" si="28"/>
        <v>2</v>
      </c>
      <c r="H271">
        <f t="shared" ca="1" si="29"/>
        <v>0</v>
      </c>
      <c r="I271">
        <f t="shared" ca="1" si="30"/>
        <v>1</v>
      </c>
      <c r="J271">
        <f t="shared" ca="1" si="31"/>
        <v>0</v>
      </c>
      <c r="K271" cm="1">
        <f t="array" aca="1" ref="K271" ca="1">IF(G271&gt;7,
        IF(G271&gt;H271, 1, IF(G271&lt;H271, 0, 2)),
        IF(       H271&gt;7,
                     IF(G271&gt;H271, 1, IF(G271&lt;H271, 0, 2)),
                     IF(         G271&lt;6,
                                   IF(            _xlfn.XLOOKUP(C271,'deck &amp; rules'!$D$22:$M$22,_xlfn.XLOOKUP(H271,'deck &amp; rules'!$C$23:$C$30,'deck &amp; rules'!$D$23:$M$30))="draw",
                                                     IF(I271&gt;J271,1,IF(I271&lt;J271,0,2)),
                                                     IF(I271&gt;H271,1,IF(I271&lt;H271,0,2))),
                                   IF(H271&lt;7,
                                        IF(G271&gt;J271,1,IF(G271&lt;J271,0,2)),
                                        IF(G271&gt;H271,1,IF(G271&lt;H271,0,2))
                                        )
                          )
              )
        )</f>
        <v>1</v>
      </c>
      <c r="L271">
        <f t="shared" ca="1" si="32"/>
        <v>-20</v>
      </c>
      <c r="M271">
        <f t="shared" ca="1" si="33"/>
        <v>-30.150000000000066</v>
      </c>
      <c r="N271">
        <f t="shared" ca="1" si="34"/>
        <v>-72</v>
      </c>
    </row>
    <row r="272" spans="1:14" x14ac:dyDescent="0.25">
      <c r="A272">
        <f ca="1"/>
        <v>0</v>
      </c>
      <c r="B272">
        <f ca="1"/>
        <v>0</v>
      </c>
      <c r="C272">
        <f ca="1"/>
        <v>1</v>
      </c>
      <c r="D272">
        <f ca="1"/>
        <v>4</v>
      </c>
      <c r="E272">
        <f ca="1"/>
        <v>4</v>
      </c>
      <c r="F272">
        <f ca="1"/>
        <v>5</v>
      </c>
      <c r="G272">
        <f t="shared" ca="1" si="28"/>
        <v>0</v>
      </c>
      <c r="H272">
        <f t="shared" ca="1" si="29"/>
        <v>8</v>
      </c>
      <c r="I272">
        <f t="shared" ca="1" si="30"/>
        <v>1</v>
      </c>
      <c r="J272">
        <f t="shared" ca="1" si="31"/>
        <v>3</v>
      </c>
      <c r="K272" cm="1">
        <f t="array" aca="1" ref="K272" ca="1">IF(G272&gt;7,
        IF(G272&gt;H272, 1, IF(G272&lt;H272, 0, 2)),
        IF(       H272&gt;7,
                     IF(G272&gt;H272, 1, IF(G272&lt;H272, 0, 2)),
                     IF(         G272&lt;6,
                                   IF(            _xlfn.XLOOKUP(C272,'deck &amp; rules'!$D$22:$M$22,_xlfn.XLOOKUP(H272,'deck &amp; rules'!$C$23:$C$30,'deck &amp; rules'!$D$23:$M$30))="draw",
                                                     IF(I272&gt;J272,1,IF(I272&lt;J272,0,2)),
                                                     IF(I272&gt;H272,1,IF(I272&lt;H272,0,2))),
                                   IF(H272&lt;7,
                                        IF(G272&gt;J272,1,IF(G272&lt;J272,0,2)),
                                        IF(G272&gt;H272,1,IF(G272&lt;H272,0,2))
                                        )
                          )
              )
        )</f>
        <v>0</v>
      </c>
      <c r="L272">
        <f t="shared" ca="1" si="32"/>
        <v>-21</v>
      </c>
      <c r="M272">
        <f t="shared" ca="1" si="33"/>
        <v>-29.200000000000067</v>
      </c>
      <c r="N272">
        <f t="shared" ca="1" si="34"/>
        <v>-73</v>
      </c>
    </row>
    <row r="273" spans="1:14" x14ac:dyDescent="0.25">
      <c r="A273">
        <f ca="1"/>
        <v>0</v>
      </c>
      <c r="B273">
        <f ca="1"/>
        <v>0</v>
      </c>
      <c r="C273">
        <f ca="1"/>
        <v>6</v>
      </c>
      <c r="D273">
        <f ca="1"/>
        <v>3</v>
      </c>
      <c r="E273">
        <f ca="1"/>
        <v>2</v>
      </c>
      <c r="F273">
        <f ca="1"/>
        <v>9</v>
      </c>
      <c r="G273">
        <f t="shared" ca="1" si="28"/>
        <v>0</v>
      </c>
      <c r="H273">
        <f t="shared" ca="1" si="29"/>
        <v>5</v>
      </c>
      <c r="I273">
        <f t="shared" ca="1" si="30"/>
        <v>6</v>
      </c>
      <c r="J273">
        <f t="shared" ca="1" si="31"/>
        <v>4</v>
      </c>
      <c r="K273" cm="1">
        <f t="array" aca="1" ref="K273" ca="1">IF(G273&gt;7,
        IF(G273&gt;H273, 1, IF(G273&lt;H273, 0, 2)),
        IF(       H273&gt;7,
                     IF(G273&gt;H273, 1, IF(G273&lt;H273, 0, 2)),
                     IF(         G273&lt;6,
                                   IF(            _xlfn.XLOOKUP(C273,'deck &amp; rules'!$D$22:$M$22,_xlfn.XLOOKUP(H273,'deck &amp; rules'!$C$23:$C$30,'deck &amp; rules'!$D$23:$M$30))="draw",
                                                     IF(I273&gt;J273,1,IF(I273&lt;J273,0,2)),
                                                     IF(I273&gt;H273,1,IF(I273&lt;H273,0,2))),
                                   IF(H273&lt;7,
                                        IF(G273&gt;J273,1,IF(G273&lt;J273,0,2)),
                                        IF(G273&gt;H273,1,IF(G273&lt;H273,0,2))
                                        )
                          )
              )
        )</f>
        <v>1</v>
      </c>
      <c r="L273">
        <f t="shared" ca="1" si="32"/>
        <v>-20</v>
      </c>
      <c r="M273">
        <f t="shared" ca="1" si="33"/>
        <v>-30.200000000000067</v>
      </c>
      <c r="N273">
        <f t="shared" ca="1" si="34"/>
        <v>-74</v>
      </c>
    </row>
    <row r="274" spans="1:14" x14ac:dyDescent="0.25">
      <c r="A274">
        <f ca="1"/>
        <v>2</v>
      </c>
      <c r="B274">
        <f ca="1"/>
        <v>0</v>
      </c>
      <c r="C274">
        <f ca="1"/>
        <v>5</v>
      </c>
      <c r="D274">
        <f ca="1"/>
        <v>4</v>
      </c>
      <c r="E274">
        <f ca="1"/>
        <v>4</v>
      </c>
      <c r="F274">
        <f ca="1"/>
        <v>0</v>
      </c>
      <c r="G274">
        <f t="shared" ca="1" si="28"/>
        <v>2</v>
      </c>
      <c r="H274">
        <f t="shared" ca="1" si="29"/>
        <v>8</v>
      </c>
      <c r="I274">
        <f t="shared" ca="1" si="30"/>
        <v>7</v>
      </c>
      <c r="J274">
        <f t="shared" ca="1" si="31"/>
        <v>8</v>
      </c>
      <c r="K274" cm="1">
        <f t="array" aca="1" ref="K274" ca="1">IF(G274&gt;7,
        IF(G274&gt;H274, 1, IF(G274&lt;H274, 0, 2)),
        IF(       H274&gt;7,
                     IF(G274&gt;H274, 1, IF(G274&lt;H274, 0, 2)),
                     IF(         G274&lt;6,
                                   IF(            _xlfn.XLOOKUP(C274,'deck &amp; rules'!$D$22:$M$22,_xlfn.XLOOKUP(H274,'deck &amp; rules'!$C$23:$C$30,'deck &amp; rules'!$D$23:$M$30))="draw",
                                                     IF(I274&gt;J274,1,IF(I274&lt;J274,0,2)),
                                                     IF(I274&gt;H274,1,IF(I274&lt;H274,0,2))),
                                   IF(H274&lt;7,
                                        IF(G274&gt;J274,1,IF(G274&lt;J274,0,2)),
                                        IF(G274&gt;H274,1,IF(G274&lt;H274,0,2))
                                        )
                          )
              )
        )</f>
        <v>0</v>
      </c>
      <c r="L274">
        <f t="shared" ca="1" si="32"/>
        <v>-21</v>
      </c>
      <c r="M274">
        <f t="shared" ca="1" si="33"/>
        <v>-29.250000000000068</v>
      </c>
      <c r="N274">
        <f t="shared" ca="1" si="34"/>
        <v>-75</v>
      </c>
    </row>
    <row r="275" spans="1:14" x14ac:dyDescent="0.25">
      <c r="A275">
        <f ca="1"/>
        <v>9</v>
      </c>
      <c r="B275">
        <f ca="1"/>
        <v>0</v>
      </c>
      <c r="C275">
        <f ca="1"/>
        <v>4</v>
      </c>
      <c r="D275">
        <f ca="1"/>
        <v>0</v>
      </c>
      <c r="E275">
        <f ca="1"/>
        <v>6</v>
      </c>
      <c r="F275">
        <f ca="1"/>
        <v>0</v>
      </c>
      <c r="G275">
        <f t="shared" ca="1" si="28"/>
        <v>9</v>
      </c>
      <c r="H275">
        <f t="shared" ca="1" si="29"/>
        <v>6</v>
      </c>
      <c r="I275">
        <f t="shared" ca="1" si="30"/>
        <v>3</v>
      </c>
      <c r="J275">
        <f t="shared" ca="1" si="31"/>
        <v>6</v>
      </c>
      <c r="K275" cm="1">
        <f t="array" aca="1" ref="K275" ca="1">IF(G275&gt;7,
        IF(G275&gt;H275, 1, IF(G275&lt;H275, 0, 2)),
        IF(       H275&gt;7,
                     IF(G275&gt;H275, 1, IF(G275&lt;H275, 0, 2)),
                     IF(         G275&lt;6,
                                   IF(            _xlfn.XLOOKUP(C275,'deck &amp; rules'!$D$22:$M$22,_xlfn.XLOOKUP(H275,'deck &amp; rules'!$C$23:$C$30,'deck &amp; rules'!$D$23:$M$30))="draw",
                                                     IF(I275&gt;J275,1,IF(I275&lt;J275,0,2)),
                                                     IF(I275&gt;H275,1,IF(I275&lt;H275,0,2))),
                                   IF(H275&lt;7,
                                        IF(G275&gt;J275,1,IF(G275&lt;J275,0,2)),
                                        IF(G275&gt;H275,1,IF(G275&lt;H275,0,2))
                                        )
                          )
              )
        )</f>
        <v>1</v>
      </c>
      <c r="L275">
        <f t="shared" ca="1" si="32"/>
        <v>-20</v>
      </c>
      <c r="M275">
        <f t="shared" ca="1" si="33"/>
        <v>-30.250000000000068</v>
      </c>
      <c r="N275">
        <f t="shared" ca="1" si="34"/>
        <v>-76</v>
      </c>
    </row>
    <row r="276" spans="1:14" x14ac:dyDescent="0.25">
      <c r="A276">
        <f ca="1"/>
        <v>0</v>
      </c>
      <c r="B276">
        <f ca="1"/>
        <v>3</v>
      </c>
      <c r="C276">
        <f ca="1"/>
        <v>9</v>
      </c>
      <c r="D276">
        <f ca="1"/>
        <v>8</v>
      </c>
      <c r="E276">
        <f ca="1"/>
        <v>1</v>
      </c>
      <c r="F276">
        <f ca="1"/>
        <v>0</v>
      </c>
      <c r="G276">
        <f t="shared" ca="1" si="28"/>
        <v>3</v>
      </c>
      <c r="H276">
        <f t="shared" ca="1" si="29"/>
        <v>9</v>
      </c>
      <c r="I276">
        <f t="shared" ca="1" si="30"/>
        <v>2</v>
      </c>
      <c r="J276">
        <f t="shared" ca="1" si="31"/>
        <v>9</v>
      </c>
      <c r="K276" cm="1">
        <f t="array" aca="1" ref="K276" ca="1">IF(G276&gt;7,
        IF(G276&gt;H276, 1, IF(G276&lt;H276, 0, 2)),
        IF(       H276&gt;7,
                     IF(G276&gt;H276, 1, IF(G276&lt;H276, 0, 2)),
                     IF(         G276&lt;6,
                                   IF(            _xlfn.XLOOKUP(C276,'deck &amp; rules'!$D$22:$M$22,_xlfn.XLOOKUP(H276,'deck &amp; rules'!$C$23:$C$30,'deck &amp; rules'!$D$23:$M$30))="draw",
                                                     IF(I276&gt;J276,1,IF(I276&lt;J276,0,2)),
                                                     IF(I276&gt;H276,1,IF(I276&lt;H276,0,2))),
                                   IF(H276&lt;7,
                                        IF(G276&gt;J276,1,IF(G276&lt;J276,0,2)),
                                        IF(G276&gt;H276,1,IF(G276&lt;H276,0,2))
                                        )
                          )
              )
        )</f>
        <v>0</v>
      </c>
      <c r="L276">
        <f t="shared" ca="1" si="32"/>
        <v>-21</v>
      </c>
      <c r="M276">
        <f t="shared" ca="1" si="33"/>
        <v>-29.300000000000068</v>
      </c>
      <c r="N276">
        <f t="shared" ca="1" si="34"/>
        <v>-77</v>
      </c>
    </row>
    <row r="277" spans="1:14" x14ac:dyDescent="0.25">
      <c r="A277">
        <f ca="1"/>
        <v>0</v>
      </c>
      <c r="B277">
        <f ca="1"/>
        <v>1</v>
      </c>
      <c r="C277">
        <f ca="1"/>
        <v>4</v>
      </c>
      <c r="D277">
        <f ca="1"/>
        <v>0</v>
      </c>
      <c r="E277">
        <f ca="1"/>
        <v>2</v>
      </c>
      <c r="F277">
        <f ca="1"/>
        <v>0</v>
      </c>
      <c r="G277">
        <f t="shared" ca="1" si="28"/>
        <v>1</v>
      </c>
      <c r="H277">
        <f t="shared" ca="1" si="29"/>
        <v>2</v>
      </c>
      <c r="I277">
        <f t="shared" ca="1" si="30"/>
        <v>5</v>
      </c>
      <c r="J277">
        <f t="shared" ca="1" si="31"/>
        <v>2</v>
      </c>
      <c r="K277" cm="1">
        <f t="array" aca="1" ref="K277" ca="1">IF(G277&gt;7,
        IF(G277&gt;H277, 1, IF(G277&lt;H277, 0, 2)),
        IF(       H277&gt;7,
                     IF(G277&gt;H277, 1, IF(G277&lt;H277, 0, 2)),
                     IF(         G277&lt;6,
                                   IF(            _xlfn.XLOOKUP(C277,'deck &amp; rules'!$D$22:$M$22,_xlfn.XLOOKUP(H277,'deck &amp; rules'!$C$23:$C$30,'deck &amp; rules'!$D$23:$M$30))="draw",
                                                     IF(I277&gt;J277,1,IF(I277&lt;J277,0,2)),
                                                     IF(I277&gt;H277,1,IF(I277&lt;H277,0,2))),
                                   IF(H277&lt;7,
                                        IF(G277&gt;J277,1,IF(G277&lt;J277,0,2)),
                                        IF(G277&gt;H277,1,IF(G277&lt;H277,0,2))
                                        )
                          )
              )
        )</f>
        <v>1</v>
      </c>
      <c r="L277">
        <f t="shared" ca="1" si="32"/>
        <v>-20</v>
      </c>
      <c r="M277">
        <f t="shared" ca="1" si="33"/>
        <v>-30.300000000000068</v>
      </c>
      <c r="N277">
        <f t="shared" ca="1" si="34"/>
        <v>-78</v>
      </c>
    </row>
    <row r="278" spans="1:14" x14ac:dyDescent="0.25">
      <c r="A278">
        <f ca="1"/>
        <v>3</v>
      </c>
      <c r="B278">
        <f ca="1"/>
        <v>8</v>
      </c>
      <c r="C278">
        <f ca="1"/>
        <v>0</v>
      </c>
      <c r="D278">
        <f ca="1"/>
        <v>5</v>
      </c>
      <c r="E278">
        <f ca="1"/>
        <v>0</v>
      </c>
      <c r="F278">
        <f ca="1"/>
        <v>3</v>
      </c>
      <c r="G278">
        <f t="shared" ca="1" si="28"/>
        <v>1</v>
      </c>
      <c r="H278">
        <f t="shared" ca="1" si="29"/>
        <v>5</v>
      </c>
      <c r="I278">
        <f t="shared" ca="1" si="30"/>
        <v>1</v>
      </c>
      <c r="J278">
        <f t="shared" ca="1" si="31"/>
        <v>8</v>
      </c>
      <c r="K278" cm="1">
        <f t="array" aca="1" ref="K278" ca="1">IF(G278&gt;7,
        IF(G278&gt;H278, 1, IF(G278&lt;H278, 0, 2)),
        IF(       H278&gt;7,
                     IF(G278&gt;H278, 1, IF(G278&lt;H278, 0, 2)),
                     IF(         G278&lt;6,
                                   IF(            _xlfn.XLOOKUP(C278,'deck &amp; rules'!$D$22:$M$22,_xlfn.XLOOKUP(H278,'deck &amp; rules'!$C$23:$C$30,'deck &amp; rules'!$D$23:$M$30))="draw",
                                                     IF(I278&gt;J278,1,IF(I278&lt;J278,0,2)),
                                                     IF(I278&gt;H278,1,IF(I278&lt;H278,0,2))),
                                   IF(H278&lt;7,
                                        IF(G278&gt;J278,1,IF(G278&lt;J278,0,2)),
                                        IF(G278&gt;H278,1,IF(G278&lt;H278,0,2))
                                        )
                          )
              )
        )</f>
        <v>0</v>
      </c>
      <c r="L278">
        <f t="shared" ca="1" si="32"/>
        <v>-21</v>
      </c>
      <c r="M278">
        <f t="shared" ca="1" si="33"/>
        <v>-29.350000000000069</v>
      </c>
      <c r="N278">
        <f t="shared" ca="1" si="34"/>
        <v>-79</v>
      </c>
    </row>
    <row r="279" spans="1:14" x14ac:dyDescent="0.25">
      <c r="A279">
        <f ca="1"/>
        <v>8</v>
      </c>
      <c r="B279">
        <f ca="1"/>
        <v>5</v>
      </c>
      <c r="C279">
        <f ca="1"/>
        <v>1</v>
      </c>
      <c r="D279">
        <f ca="1"/>
        <v>0</v>
      </c>
      <c r="E279">
        <f ca="1"/>
        <v>6</v>
      </c>
      <c r="F279">
        <f ca="1"/>
        <v>2</v>
      </c>
      <c r="G279">
        <f t="shared" ca="1" si="28"/>
        <v>3</v>
      </c>
      <c r="H279">
        <f t="shared" ca="1" si="29"/>
        <v>6</v>
      </c>
      <c r="I279">
        <f t="shared" ca="1" si="30"/>
        <v>4</v>
      </c>
      <c r="J279">
        <f t="shared" ca="1" si="31"/>
        <v>8</v>
      </c>
      <c r="K279" cm="1">
        <f t="array" aca="1" ref="K279" ca="1">IF(G279&gt;7,
        IF(G279&gt;H279, 1, IF(G279&lt;H279, 0, 2)),
        IF(       H279&gt;7,
                     IF(G279&gt;H279, 1, IF(G279&lt;H279, 0, 2)),
                     IF(         G279&lt;6,
                                   IF(            _xlfn.XLOOKUP(C279,'deck &amp; rules'!$D$22:$M$22,_xlfn.XLOOKUP(H279,'deck &amp; rules'!$C$23:$C$30,'deck &amp; rules'!$D$23:$M$30))="draw",
                                                     IF(I279&gt;J279,1,IF(I279&lt;J279,0,2)),
                                                     IF(I279&gt;H279,1,IF(I279&lt;H279,0,2))),
                                   IF(H279&lt;7,
                                        IF(G279&gt;J279,1,IF(G279&lt;J279,0,2)),
                                        IF(G279&gt;H279,1,IF(G279&lt;H279,0,2))
                                        )
                          )
              )
        )</f>
        <v>0</v>
      </c>
      <c r="L279">
        <f t="shared" ca="1" si="32"/>
        <v>-22</v>
      </c>
      <c r="M279">
        <f t="shared" ca="1" si="33"/>
        <v>-28.40000000000007</v>
      </c>
      <c r="N279">
        <f t="shared" ca="1" si="34"/>
        <v>-80</v>
      </c>
    </row>
    <row r="280" spans="1:14" x14ac:dyDescent="0.25">
      <c r="A280">
        <f ca="1"/>
        <v>9</v>
      </c>
      <c r="B280">
        <f ca="1"/>
        <v>0</v>
      </c>
      <c r="C280">
        <f ca="1"/>
        <v>9</v>
      </c>
      <c r="D280">
        <f ca="1"/>
        <v>3</v>
      </c>
      <c r="E280">
        <f ca="1"/>
        <v>2</v>
      </c>
      <c r="F280">
        <f ca="1"/>
        <v>8</v>
      </c>
      <c r="G280">
        <f t="shared" ca="1" si="28"/>
        <v>9</v>
      </c>
      <c r="H280">
        <f t="shared" ca="1" si="29"/>
        <v>5</v>
      </c>
      <c r="I280">
        <f t="shared" ca="1" si="30"/>
        <v>8</v>
      </c>
      <c r="J280">
        <f t="shared" ca="1" si="31"/>
        <v>3</v>
      </c>
      <c r="K280" cm="1">
        <f t="array" aca="1" ref="K280" ca="1">IF(G280&gt;7,
        IF(G280&gt;H280, 1, IF(G280&lt;H280, 0, 2)),
        IF(       H280&gt;7,
                     IF(G280&gt;H280, 1, IF(G280&lt;H280, 0, 2)),
                     IF(         G280&lt;6,
                                   IF(            _xlfn.XLOOKUP(C280,'deck &amp; rules'!$D$22:$M$22,_xlfn.XLOOKUP(H280,'deck &amp; rules'!$C$23:$C$30,'deck &amp; rules'!$D$23:$M$30))="draw",
                                                     IF(I280&gt;J280,1,IF(I280&lt;J280,0,2)),
                                                     IF(I280&gt;H280,1,IF(I280&lt;H280,0,2))),
                                   IF(H280&lt;7,
                                        IF(G280&gt;J280,1,IF(G280&lt;J280,0,2)),
                                        IF(G280&gt;H280,1,IF(G280&lt;H280,0,2))
                                        )
                          )
              )
        )</f>
        <v>1</v>
      </c>
      <c r="L280">
        <f t="shared" ca="1" si="32"/>
        <v>-21</v>
      </c>
      <c r="M280">
        <f t="shared" ca="1" si="33"/>
        <v>-29.40000000000007</v>
      </c>
      <c r="N280">
        <f t="shared" ca="1" si="34"/>
        <v>-81</v>
      </c>
    </row>
    <row r="281" spans="1:14" x14ac:dyDescent="0.25">
      <c r="A281">
        <f ca="1"/>
        <v>6</v>
      </c>
      <c r="B281">
        <f ca="1"/>
        <v>3</v>
      </c>
      <c r="C281">
        <f ca="1"/>
        <v>0</v>
      </c>
      <c r="D281">
        <f ca="1"/>
        <v>7</v>
      </c>
      <c r="E281">
        <f ca="1"/>
        <v>7</v>
      </c>
      <c r="F281">
        <f ca="1"/>
        <v>0</v>
      </c>
      <c r="G281">
        <f t="shared" ca="1" si="28"/>
        <v>9</v>
      </c>
      <c r="H281">
        <f t="shared" ca="1" si="29"/>
        <v>4</v>
      </c>
      <c r="I281">
        <f t="shared" ca="1" si="30"/>
        <v>9</v>
      </c>
      <c r="J281">
        <f t="shared" ca="1" si="31"/>
        <v>4</v>
      </c>
      <c r="K281" cm="1">
        <f t="array" aca="1" ref="K281" ca="1">IF(G281&gt;7,
        IF(G281&gt;H281, 1, IF(G281&lt;H281, 0, 2)),
        IF(       H281&gt;7,
                     IF(G281&gt;H281, 1, IF(G281&lt;H281, 0, 2)),
                     IF(         G281&lt;6,
                                   IF(            _xlfn.XLOOKUP(C281,'deck &amp; rules'!$D$22:$M$22,_xlfn.XLOOKUP(H281,'deck &amp; rules'!$C$23:$C$30,'deck &amp; rules'!$D$23:$M$30))="draw",
                                                     IF(I281&gt;J281,1,IF(I281&lt;J281,0,2)),
                                                     IF(I281&gt;H281,1,IF(I281&lt;H281,0,2))),
                                   IF(H281&lt;7,
                                        IF(G281&gt;J281,1,IF(G281&lt;J281,0,2)),
                                        IF(G281&gt;H281,1,IF(G281&lt;H281,0,2))
                                        )
                          )
              )
        )</f>
        <v>1</v>
      </c>
      <c r="L281">
        <f t="shared" ca="1" si="32"/>
        <v>-20</v>
      </c>
      <c r="M281">
        <f t="shared" ca="1" si="33"/>
        <v>-30.40000000000007</v>
      </c>
      <c r="N281">
        <f t="shared" ca="1" si="34"/>
        <v>-82</v>
      </c>
    </row>
    <row r="282" spans="1:14" x14ac:dyDescent="0.25">
      <c r="A282">
        <f ca="1"/>
        <v>0</v>
      </c>
      <c r="B282">
        <f ca="1"/>
        <v>3</v>
      </c>
      <c r="C282">
        <f ca="1"/>
        <v>2</v>
      </c>
      <c r="D282">
        <f ca="1"/>
        <v>0</v>
      </c>
      <c r="E282">
        <f ca="1"/>
        <v>0</v>
      </c>
      <c r="F282">
        <f ca="1"/>
        <v>1</v>
      </c>
      <c r="G282">
        <f t="shared" ca="1" si="28"/>
        <v>3</v>
      </c>
      <c r="H282">
        <f t="shared" ca="1" si="29"/>
        <v>0</v>
      </c>
      <c r="I282">
        <f t="shared" ca="1" si="30"/>
        <v>5</v>
      </c>
      <c r="J282">
        <f t="shared" ca="1" si="31"/>
        <v>1</v>
      </c>
      <c r="K282" cm="1">
        <f t="array" aca="1" ref="K282" ca="1">IF(G282&gt;7,
        IF(G282&gt;H282, 1, IF(G282&lt;H282, 0, 2)),
        IF(       H282&gt;7,
                     IF(G282&gt;H282, 1, IF(G282&lt;H282, 0, 2)),
                     IF(         G282&lt;6,
                                   IF(            _xlfn.XLOOKUP(C282,'deck &amp; rules'!$D$22:$M$22,_xlfn.XLOOKUP(H282,'deck &amp; rules'!$C$23:$C$30,'deck &amp; rules'!$D$23:$M$30))="draw",
                                                     IF(I282&gt;J282,1,IF(I282&lt;J282,0,2)),
                                                     IF(I282&gt;H282,1,IF(I282&lt;H282,0,2))),
                                   IF(H282&lt;7,
                                        IF(G282&gt;J282,1,IF(G282&lt;J282,0,2)),
                                        IF(G282&gt;H282,1,IF(G282&lt;H282,0,2))
                                        )
                          )
              )
        )</f>
        <v>1</v>
      </c>
      <c r="L282">
        <f t="shared" ca="1" si="32"/>
        <v>-19</v>
      </c>
      <c r="M282">
        <f t="shared" ca="1" si="33"/>
        <v>-31.40000000000007</v>
      </c>
      <c r="N282">
        <f t="shared" ca="1" si="34"/>
        <v>-83</v>
      </c>
    </row>
    <row r="283" spans="1:14" x14ac:dyDescent="0.25">
      <c r="A283">
        <f ca="1"/>
        <v>0</v>
      </c>
      <c r="B283">
        <f ca="1"/>
        <v>6</v>
      </c>
      <c r="C283">
        <f ca="1"/>
        <v>8</v>
      </c>
      <c r="D283">
        <f ca="1"/>
        <v>6</v>
      </c>
      <c r="E283">
        <f ca="1"/>
        <v>1</v>
      </c>
      <c r="F283">
        <f ca="1"/>
        <v>5</v>
      </c>
      <c r="G283">
        <f t="shared" ca="1" si="28"/>
        <v>6</v>
      </c>
      <c r="H283">
        <f t="shared" ca="1" si="29"/>
        <v>7</v>
      </c>
      <c r="I283">
        <f t="shared" ca="1" si="30"/>
        <v>4</v>
      </c>
      <c r="J283">
        <f t="shared" ca="1" si="31"/>
        <v>2</v>
      </c>
      <c r="K283" cm="1">
        <f t="array" aca="1" ref="K283" ca="1">IF(G283&gt;7,
        IF(G283&gt;H283, 1, IF(G283&lt;H283, 0, 2)),
        IF(       H283&gt;7,
                     IF(G283&gt;H283, 1, IF(G283&lt;H283, 0, 2)),
                     IF(         G283&lt;6,
                                   IF(            _xlfn.XLOOKUP(C283,'deck &amp; rules'!$D$22:$M$22,_xlfn.XLOOKUP(H283,'deck &amp; rules'!$C$23:$C$30,'deck &amp; rules'!$D$23:$M$30))="draw",
                                                     IF(I283&gt;J283,1,IF(I283&lt;J283,0,2)),
                                                     IF(I283&gt;H283,1,IF(I283&lt;H283,0,2))),
                                   IF(H283&lt;7,
                                        IF(G283&gt;J283,1,IF(G283&lt;J283,0,2)),
                                        IF(G283&gt;H283,1,IF(G283&lt;H283,0,2))
                                        )
                          )
              )
        )</f>
        <v>0</v>
      </c>
      <c r="L283">
        <f t="shared" ca="1" si="32"/>
        <v>-20</v>
      </c>
      <c r="M283">
        <f t="shared" ca="1" si="33"/>
        <v>-30.45000000000007</v>
      </c>
      <c r="N283">
        <f t="shared" ca="1" si="34"/>
        <v>-84</v>
      </c>
    </row>
    <row r="284" spans="1:14" x14ac:dyDescent="0.25">
      <c r="A284">
        <f ca="1"/>
        <v>6</v>
      </c>
      <c r="B284">
        <f ca="1"/>
        <v>0</v>
      </c>
      <c r="C284">
        <f ca="1"/>
        <v>0</v>
      </c>
      <c r="D284">
        <f ca="1"/>
        <v>2</v>
      </c>
      <c r="E284">
        <f ca="1"/>
        <v>0</v>
      </c>
      <c r="F284">
        <f ca="1"/>
        <v>1</v>
      </c>
      <c r="G284">
        <f t="shared" ca="1" si="28"/>
        <v>6</v>
      </c>
      <c r="H284">
        <f t="shared" ca="1" si="29"/>
        <v>2</v>
      </c>
      <c r="I284">
        <f t="shared" ca="1" si="30"/>
        <v>6</v>
      </c>
      <c r="J284">
        <f t="shared" ca="1" si="31"/>
        <v>3</v>
      </c>
      <c r="K284" cm="1">
        <f t="array" aca="1" ref="K284" ca="1">IF(G284&gt;7,
        IF(G284&gt;H284, 1, IF(G284&lt;H284, 0, 2)),
        IF(       H284&gt;7,
                     IF(G284&gt;H284, 1, IF(G284&lt;H284, 0, 2)),
                     IF(         G284&lt;6,
                                   IF(            _xlfn.XLOOKUP(C284,'deck &amp; rules'!$D$22:$M$22,_xlfn.XLOOKUP(H284,'deck &amp; rules'!$C$23:$C$30,'deck &amp; rules'!$D$23:$M$30))="draw",
                                                     IF(I284&gt;J284,1,IF(I284&lt;J284,0,2)),
                                                     IF(I284&gt;H284,1,IF(I284&lt;H284,0,2))),
                                   IF(H284&lt;7,
                                        IF(G284&gt;J284,1,IF(G284&lt;J284,0,2)),
                                        IF(G284&gt;H284,1,IF(G284&lt;H284,0,2))
                                        )
                          )
              )
        )</f>
        <v>1</v>
      </c>
      <c r="L284">
        <f t="shared" ca="1" si="32"/>
        <v>-19</v>
      </c>
      <c r="M284">
        <f t="shared" ca="1" si="33"/>
        <v>-31.45000000000007</v>
      </c>
      <c r="N284">
        <f t="shared" ca="1" si="34"/>
        <v>-85</v>
      </c>
    </row>
    <row r="285" spans="1:14" x14ac:dyDescent="0.25">
      <c r="A285">
        <f ca="1"/>
        <v>8</v>
      </c>
      <c r="B285">
        <f ca="1"/>
        <v>7</v>
      </c>
      <c r="C285">
        <f ca="1"/>
        <v>4</v>
      </c>
      <c r="D285">
        <f ca="1"/>
        <v>4</v>
      </c>
      <c r="E285">
        <f ca="1"/>
        <v>7</v>
      </c>
      <c r="F285">
        <f ca="1"/>
        <v>4</v>
      </c>
      <c r="G285">
        <f t="shared" ca="1" si="28"/>
        <v>5</v>
      </c>
      <c r="H285">
        <f t="shared" ca="1" si="29"/>
        <v>1</v>
      </c>
      <c r="I285">
        <f t="shared" ca="1" si="30"/>
        <v>9</v>
      </c>
      <c r="J285">
        <f t="shared" ca="1" si="31"/>
        <v>5</v>
      </c>
      <c r="K285" cm="1">
        <f t="array" aca="1" ref="K285" ca="1">IF(G285&gt;7,
        IF(G285&gt;H285, 1, IF(G285&lt;H285, 0, 2)),
        IF(       H285&gt;7,
                     IF(G285&gt;H285, 1, IF(G285&lt;H285, 0, 2)),
                     IF(         G285&lt;6,
                                   IF(            _xlfn.XLOOKUP(C285,'deck &amp; rules'!$D$22:$M$22,_xlfn.XLOOKUP(H285,'deck &amp; rules'!$C$23:$C$30,'deck &amp; rules'!$D$23:$M$30))="draw",
                                                     IF(I285&gt;J285,1,IF(I285&lt;J285,0,2)),
                                                     IF(I285&gt;H285,1,IF(I285&lt;H285,0,2))),
                                   IF(H285&lt;7,
                                        IF(G285&gt;J285,1,IF(G285&lt;J285,0,2)),
                                        IF(G285&gt;H285,1,IF(G285&lt;H285,0,2))
                                        )
                          )
              )
        )</f>
        <v>1</v>
      </c>
      <c r="L285">
        <f t="shared" ca="1" si="32"/>
        <v>-18</v>
      </c>
      <c r="M285">
        <f t="shared" ca="1" si="33"/>
        <v>-32.450000000000074</v>
      </c>
      <c r="N285">
        <f t="shared" ca="1" si="34"/>
        <v>-86</v>
      </c>
    </row>
    <row r="286" spans="1:14" x14ac:dyDescent="0.25">
      <c r="A286">
        <f ca="1"/>
        <v>2</v>
      </c>
      <c r="B286">
        <f ca="1"/>
        <v>7</v>
      </c>
      <c r="C286">
        <f ca="1"/>
        <v>6</v>
      </c>
      <c r="D286">
        <f ca="1"/>
        <v>4</v>
      </c>
      <c r="E286">
        <f ca="1"/>
        <v>0</v>
      </c>
      <c r="F286">
        <f ca="1"/>
        <v>4</v>
      </c>
      <c r="G286">
        <f t="shared" ca="1" si="28"/>
        <v>9</v>
      </c>
      <c r="H286">
        <f t="shared" ca="1" si="29"/>
        <v>4</v>
      </c>
      <c r="I286">
        <f t="shared" ca="1" si="30"/>
        <v>5</v>
      </c>
      <c r="J286">
        <f t="shared" ca="1" si="31"/>
        <v>8</v>
      </c>
      <c r="K286" cm="1">
        <f t="array" aca="1" ref="K286" ca="1">IF(G286&gt;7,
        IF(G286&gt;H286, 1, IF(G286&lt;H286, 0, 2)),
        IF(       H286&gt;7,
                     IF(G286&gt;H286, 1, IF(G286&lt;H286, 0, 2)),
                     IF(         G286&lt;6,
                                   IF(            _xlfn.XLOOKUP(C286,'deck &amp; rules'!$D$22:$M$22,_xlfn.XLOOKUP(H286,'deck &amp; rules'!$C$23:$C$30,'deck &amp; rules'!$D$23:$M$30))="draw",
                                                     IF(I286&gt;J286,1,IF(I286&lt;J286,0,2)),
                                                     IF(I286&gt;H286,1,IF(I286&lt;H286,0,2))),
                                   IF(H286&lt;7,
                                        IF(G286&gt;J286,1,IF(G286&lt;J286,0,2)),
                                        IF(G286&gt;H286,1,IF(G286&lt;H286,0,2))
                                        )
                          )
              )
        )</f>
        <v>1</v>
      </c>
      <c r="L286">
        <f t="shared" ca="1" si="32"/>
        <v>-17</v>
      </c>
      <c r="M286">
        <f t="shared" ca="1" si="33"/>
        <v>-33.450000000000074</v>
      </c>
      <c r="N286">
        <f t="shared" ca="1" si="34"/>
        <v>-87</v>
      </c>
    </row>
    <row r="287" spans="1:14" x14ac:dyDescent="0.25">
      <c r="A287">
        <f ca="1"/>
        <v>2</v>
      </c>
      <c r="B287">
        <f ca="1"/>
        <v>0</v>
      </c>
      <c r="C287">
        <f ca="1"/>
        <v>2</v>
      </c>
      <c r="D287">
        <f ca="1"/>
        <v>9</v>
      </c>
      <c r="E287">
        <f ca="1"/>
        <v>1</v>
      </c>
      <c r="F287">
        <f ca="1"/>
        <v>3</v>
      </c>
      <c r="G287">
        <f t="shared" ca="1" si="28"/>
        <v>2</v>
      </c>
      <c r="H287">
        <f t="shared" ca="1" si="29"/>
        <v>0</v>
      </c>
      <c r="I287">
        <f t="shared" ca="1" si="30"/>
        <v>4</v>
      </c>
      <c r="J287">
        <f t="shared" ca="1" si="31"/>
        <v>3</v>
      </c>
      <c r="K287" cm="1">
        <f t="array" aca="1" ref="K287" ca="1">IF(G287&gt;7,
        IF(G287&gt;H287, 1, IF(G287&lt;H287, 0, 2)),
        IF(       H287&gt;7,
                     IF(G287&gt;H287, 1, IF(G287&lt;H287, 0, 2)),
                     IF(         G287&lt;6,
                                   IF(            _xlfn.XLOOKUP(C287,'deck &amp; rules'!$D$22:$M$22,_xlfn.XLOOKUP(H287,'deck &amp; rules'!$C$23:$C$30,'deck &amp; rules'!$D$23:$M$30))="draw",
                                                     IF(I287&gt;J287,1,IF(I287&lt;J287,0,2)),
                                                     IF(I287&gt;H287,1,IF(I287&lt;H287,0,2))),
                                   IF(H287&lt;7,
                                        IF(G287&gt;J287,1,IF(G287&lt;J287,0,2)),
                                        IF(G287&gt;H287,1,IF(G287&lt;H287,0,2))
                                        )
                          )
              )
        )</f>
        <v>1</v>
      </c>
      <c r="L287">
        <f t="shared" ca="1" si="32"/>
        <v>-16</v>
      </c>
      <c r="M287">
        <f t="shared" ca="1" si="33"/>
        <v>-34.450000000000074</v>
      </c>
      <c r="N287">
        <f t="shared" ca="1" si="34"/>
        <v>-88</v>
      </c>
    </row>
    <row r="288" spans="1:14" x14ac:dyDescent="0.25">
      <c r="A288">
        <f ca="1"/>
        <v>7</v>
      </c>
      <c r="B288">
        <f ca="1"/>
        <v>0</v>
      </c>
      <c r="C288">
        <f ca="1"/>
        <v>2</v>
      </c>
      <c r="D288">
        <f ca="1"/>
        <v>7</v>
      </c>
      <c r="E288">
        <f ca="1"/>
        <v>8</v>
      </c>
      <c r="F288">
        <f ca="1"/>
        <v>0</v>
      </c>
      <c r="G288">
        <f t="shared" ca="1" si="28"/>
        <v>7</v>
      </c>
      <c r="H288">
        <f t="shared" ca="1" si="29"/>
        <v>5</v>
      </c>
      <c r="I288">
        <f t="shared" ca="1" si="30"/>
        <v>9</v>
      </c>
      <c r="J288">
        <f t="shared" ca="1" si="31"/>
        <v>5</v>
      </c>
      <c r="K288" cm="1">
        <f t="array" aca="1" ref="K288" ca="1">IF(G288&gt;7,
        IF(G288&gt;H288, 1, IF(G288&lt;H288, 0, 2)),
        IF(       H288&gt;7,
                     IF(G288&gt;H288, 1, IF(G288&lt;H288, 0, 2)),
                     IF(         G288&lt;6,
                                   IF(            _xlfn.XLOOKUP(C288,'deck &amp; rules'!$D$22:$M$22,_xlfn.XLOOKUP(H288,'deck &amp; rules'!$C$23:$C$30,'deck &amp; rules'!$D$23:$M$30))="draw",
                                                     IF(I288&gt;J288,1,IF(I288&lt;J288,0,2)),
                                                     IF(I288&gt;H288,1,IF(I288&lt;H288,0,2))),
                                   IF(H288&lt;7,
                                        IF(G288&gt;J288,1,IF(G288&lt;J288,0,2)),
                                        IF(G288&gt;H288,1,IF(G288&lt;H288,0,2))
                                        )
                          )
              )
        )</f>
        <v>1</v>
      </c>
      <c r="L288">
        <f t="shared" ca="1" si="32"/>
        <v>-15</v>
      </c>
      <c r="M288">
        <f t="shared" ca="1" si="33"/>
        <v>-35.450000000000074</v>
      </c>
      <c r="N288">
        <f t="shared" ca="1" si="34"/>
        <v>-89</v>
      </c>
    </row>
    <row r="289" spans="1:14" x14ac:dyDescent="0.25">
      <c r="A289">
        <f ca="1"/>
        <v>2</v>
      </c>
      <c r="B289">
        <f ca="1"/>
        <v>9</v>
      </c>
      <c r="C289">
        <f ca="1"/>
        <v>3</v>
      </c>
      <c r="D289">
        <f ca="1"/>
        <v>2</v>
      </c>
      <c r="E289">
        <f ca="1"/>
        <v>3</v>
      </c>
      <c r="F289">
        <f ca="1"/>
        <v>3</v>
      </c>
      <c r="G289">
        <f t="shared" ca="1" si="28"/>
        <v>1</v>
      </c>
      <c r="H289">
        <f t="shared" ca="1" si="29"/>
        <v>5</v>
      </c>
      <c r="I289">
        <f t="shared" ca="1" si="30"/>
        <v>4</v>
      </c>
      <c r="J289">
        <f t="shared" ca="1" si="31"/>
        <v>8</v>
      </c>
      <c r="K289" cm="1">
        <f t="array" aca="1" ref="K289" ca="1">IF(G289&gt;7,
        IF(G289&gt;H289, 1, IF(G289&lt;H289, 0, 2)),
        IF(       H289&gt;7,
                     IF(G289&gt;H289, 1, IF(G289&lt;H289, 0, 2)),
                     IF(         G289&lt;6,
                                   IF(            _xlfn.XLOOKUP(C289,'deck &amp; rules'!$D$22:$M$22,_xlfn.XLOOKUP(H289,'deck &amp; rules'!$C$23:$C$30,'deck &amp; rules'!$D$23:$M$30))="draw",
                                                     IF(I289&gt;J289,1,IF(I289&lt;J289,0,2)),
                                                     IF(I289&gt;H289,1,IF(I289&lt;H289,0,2))),
                                   IF(H289&lt;7,
                                        IF(G289&gt;J289,1,IF(G289&lt;J289,0,2)),
                                        IF(G289&gt;H289,1,IF(G289&lt;H289,0,2))
                                        )
                          )
              )
        )</f>
        <v>0</v>
      </c>
      <c r="L289">
        <f t="shared" ca="1" si="32"/>
        <v>-16</v>
      </c>
      <c r="M289">
        <f t="shared" ca="1" si="33"/>
        <v>-34.500000000000071</v>
      </c>
      <c r="N289">
        <f t="shared" ca="1" si="34"/>
        <v>-90</v>
      </c>
    </row>
    <row r="290" spans="1:14" x14ac:dyDescent="0.25">
      <c r="A290">
        <f ca="1"/>
        <v>0</v>
      </c>
      <c r="B290">
        <f ca="1"/>
        <v>1</v>
      </c>
      <c r="C290">
        <f ca="1"/>
        <v>9</v>
      </c>
      <c r="D290">
        <f ca="1"/>
        <v>6</v>
      </c>
      <c r="E290">
        <f ca="1"/>
        <v>1</v>
      </c>
      <c r="F290">
        <f ca="1"/>
        <v>7</v>
      </c>
      <c r="G290">
        <f t="shared" ca="1" si="28"/>
        <v>1</v>
      </c>
      <c r="H290">
        <f t="shared" ca="1" si="29"/>
        <v>7</v>
      </c>
      <c r="I290">
        <f t="shared" ca="1" si="30"/>
        <v>0</v>
      </c>
      <c r="J290">
        <f t="shared" ca="1" si="31"/>
        <v>4</v>
      </c>
      <c r="K290" cm="1">
        <f t="array" aca="1" ref="K290" ca="1">IF(G290&gt;7,
        IF(G290&gt;H290, 1, IF(G290&lt;H290, 0, 2)),
        IF(       H290&gt;7,
                     IF(G290&gt;H290, 1, IF(G290&lt;H290, 0, 2)),
                     IF(         G290&lt;6,
                                   IF(            _xlfn.XLOOKUP(C290,'deck &amp; rules'!$D$22:$M$22,_xlfn.XLOOKUP(H290,'deck &amp; rules'!$C$23:$C$30,'deck &amp; rules'!$D$23:$M$30))="draw",
                                                     IF(I290&gt;J290,1,IF(I290&lt;J290,0,2)),
                                                     IF(I290&gt;H290,1,IF(I290&lt;H290,0,2))),
                                   IF(H290&lt;7,
                                        IF(G290&gt;J290,1,IF(G290&lt;J290,0,2)),
                                        IF(G290&gt;H290,1,IF(G290&lt;H290,0,2))
                                        )
                          )
              )
        )</f>
        <v>0</v>
      </c>
      <c r="L290">
        <f t="shared" ca="1" si="32"/>
        <v>-17</v>
      </c>
      <c r="M290">
        <f t="shared" ca="1" si="33"/>
        <v>-33.550000000000068</v>
      </c>
      <c r="N290">
        <f t="shared" ca="1" si="34"/>
        <v>-91</v>
      </c>
    </row>
    <row r="291" spans="1:14" x14ac:dyDescent="0.25">
      <c r="A291">
        <f ca="1"/>
        <v>7</v>
      </c>
      <c r="B291">
        <f ca="1"/>
        <v>2</v>
      </c>
      <c r="C291">
        <f ca="1"/>
        <v>5</v>
      </c>
      <c r="D291">
        <f ca="1"/>
        <v>0</v>
      </c>
      <c r="E291">
        <f ca="1"/>
        <v>0</v>
      </c>
      <c r="F291">
        <f ca="1"/>
        <v>0</v>
      </c>
      <c r="G291">
        <f t="shared" ca="1" si="28"/>
        <v>9</v>
      </c>
      <c r="H291">
        <f t="shared" ca="1" si="29"/>
        <v>0</v>
      </c>
      <c r="I291">
        <f t="shared" ca="1" si="30"/>
        <v>4</v>
      </c>
      <c r="J291">
        <f t="shared" ca="1" si="31"/>
        <v>0</v>
      </c>
      <c r="K291" cm="1">
        <f t="array" aca="1" ref="K291" ca="1">IF(G291&gt;7,
        IF(G291&gt;H291, 1, IF(G291&lt;H291, 0, 2)),
        IF(       H291&gt;7,
                     IF(G291&gt;H291, 1, IF(G291&lt;H291, 0, 2)),
                     IF(         G291&lt;6,
                                   IF(            _xlfn.XLOOKUP(C291,'deck &amp; rules'!$D$22:$M$22,_xlfn.XLOOKUP(H291,'deck &amp; rules'!$C$23:$C$30,'deck &amp; rules'!$D$23:$M$30))="draw",
                                                     IF(I291&gt;J291,1,IF(I291&lt;J291,0,2)),
                                                     IF(I291&gt;H291,1,IF(I291&lt;H291,0,2))),
                                   IF(H291&lt;7,
                                        IF(G291&gt;J291,1,IF(G291&lt;J291,0,2)),
                                        IF(G291&gt;H291,1,IF(G291&lt;H291,0,2))
                                        )
                          )
              )
        )</f>
        <v>1</v>
      </c>
      <c r="L291">
        <f t="shared" ca="1" si="32"/>
        <v>-16</v>
      </c>
      <c r="M291">
        <f t="shared" ca="1" si="33"/>
        <v>-34.550000000000068</v>
      </c>
      <c r="N291">
        <f t="shared" ca="1" si="34"/>
        <v>-92</v>
      </c>
    </row>
    <row r="292" spans="1:14" x14ac:dyDescent="0.25">
      <c r="A292">
        <f ca="1"/>
        <v>2</v>
      </c>
      <c r="B292">
        <f ca="1"/>
        <v>0</v>
      </c>
      <c r="C292">
        <f ca="1"/>
        <v>8</v>
      </c>
      <c r="D292">
        <f ca="1"/>
        <v>6</v>
      </c>
      <c r="E292">
        <f ca="1"/>
        <v>3</v>
      </c>
      <c r="F292">
        <f ca="1"/>
        <v>2</v>
      </c>
      <c r="G292">
        <f t="shared" ca="1" si="28"/>
        <v>2</v>
      </c>
      <c r="H292">
        <f t="shared" ca="1" si="29"/>
        <v>9</v>
      </c>
      <c r="I292">
        <f t="shared" ca="1" si="30"/>
        <v>0</v>
      </c>
      <c r="J292">
        <f t="shared" ca="1" si="31"/>
        <v>1</v>
      </c>
      <c r="K292" cm="1">
        <f t="array" aca="1" ref="K292" ca="1">IF(G292&gt;7,
        IF(G292&gt;H292, 1, IF(G292&lt;H292, 0, 2)),
        IF(       H292&gt;7,
                     IF(G292&gt;H292, 1, IF(G292&lt;H292, 0, 2)),
                     IF(         G292&lt;6,
                                   IF(            _xlfn.XLOOKUP(C292,'deck &amp; rules'!$D$22:$M$22,_xlfn.XLOOKUP(H292,'deck &amp; rules'!$C$23:$C$30,'deck &amp; rules'!$D$23:$M$30))="draw",
                                                     IF(I292&gt;J292,1,IF(I292&lt;J292,0,2)),
                                                     IF(I292&gt;H292,1,IF(I292&lt;H292,0,2))),
                                   IF(H292&lt;7,
                                        IF(G292&gt;J292,1,IF(G292&lt;J292,0,2)),
                                        IF(G292&gt;H292,1,IF(G292&lt;H292,0,2))
                                        )
                          )
              )
        )</f>
        <v>0</v>
      </c>
      <c r="L292">
        <f t="shared" ca="1" si="32"/>
        <v>-17</v>
      </c>
      <c r="M292">
        <f t="shared" ca="1" si="33"/>
        <v>-33.600000000000065</v>
      </c>
      <c r="N292">
        <f t="shared" ca="1" si="34"/>
        <v>-93</v>
      </c>
    </row>
    <row r="293" spans="1:14" x14ac:dyDescent="0.25">
      <c r="A293">
        <f ca="1"/>
        <v>0</v>
      </c>
      <c r="B293">
        <f ca="1"/>
        <v>7</v>
      </c>
      <c r="C293">
        <f ca="1"/>
        <v>0</v>
      </c>
      <c r="D293">
        <f ca="1"/>
        <v>1</v>
      </c>
      <c r="E293">
        <f ca="1"/>
        <v>5</v>
      </c>
      <c r="F293">
        <f ca="1"/>
        <v>0</v>
      </c>
      <c r="G293">
        <f t="shared" ca="1" si="28"/>
        <v>7</v>
      </c>
      <c r="H293">
        <f t="shared" ca="1" si="29"/>
        <v>6</v>
      </c>
      <c r="I293">
        <f t="shared" ca="1" si="30"/>
        <v>7</v>
      </c>
      <c r="J293">
        <f t="shared" ca="1" si="31"/>
        <v>6</v>
      </c>
      <c r="K293" cm="1">
        <f t="array" aca="1" ref="K293" ca="1">IF(G293&gt;7,
        IF(G293&gt;H293, 1, IF(G293&lt;H293, 0, 2)),
        IF(       H293&gt;7,
                     IF(G293&gt;H293, 1, IF(G293&lt;H293, 0, 2)),
                     IF(         G293&lt;6,
                                   IF(            _xlfn.XLOOKUP(C293,'deck &amp; rules'!$D$22:$M$22,_xlfn.XLOOKUP(H293,'deck &amp; rules'!$C$23:$C$30,'deck &amp; rules'!$D$23:$M$30))="draw",
                                                     IF(I293&gt;J293,1,IF(I293&lt;J293,0,2)),
                                                     IF(I293&gt;H293,1,IF(I293&lt;H293,0,2))),
                                   IF(H293&lt;7,
                                        IF(G293&gt;J293,1,IF(G293&lt;J293,0,2)),
                                        IF(G293&gt;H293,1,IF(G293&lt;H293,0,2))
                                        )
                          )
              )
        )</f>
        <v>1</v>
      </c>
      <c r="L293">
        <f t="shared" ca="1" si="32"/>
        <v>-16</v>
      </c>
      <c r="M293">
        <f t="shared" ca="1" si="33"/>
        <v>-34.600000000000065</v>
      </c>
      <c r="N293">
        <f t="shared" ca="1" si="34"/>
        <v>-94</v>
      </c>
    </row>
    <row r="294" spans="1:14" x14ac:dyDescent="0.25">
      <c r="A294">
        <f ca="1"/>
        <v>9</v>
      </c>
      <c r="B294">
        <f ca="1"/>
        <v>5</v>
      </c>
      <c r="C294">
        <f ca="1"/>
        <v>7</v>
      </c>
      <c r="D294">
        <f ca="1"/>
        <v>0</v>
      </c>
      <c r="E294">
        <f ca="1"/>
        <v>4</v>
      </c>
      <c r="F294">
        <f ca="1"/>
        <v>1</v>
      </c>
      <c r="G294">
        <f t="shared" ca="1" si="28"/>
        <v>4</v>
      </c>
      <c r="H294">
        <f t="shared" ca="1" si="29"/>
        <v>4</v>
      </c>
      <c r="I294">
        <f t="shared" ca="1" si="30"/>
        <v>1</v>
      </c>
      <c r="J294">
        <f t="shared" ca="1" si="31"/>
        <v>5</v>
      </c>
      <c r="K294" cm="1">
        <f t="array" aca="1" ref="K294" ca="1">IF(G294&gt;7,
        IF(G294&gt;H294, 1, IF(G294&lt;H294, 0, 2)),
        IF(       H294&gt;7,
                     IF(G294&gt;H294, 1, IF(G294&lt;H294, 0, 2)),
                     IF(         G294&lt;6,
                                   IF(            _xlfn.XLOOKUP(C294,'deck &amp; rules'!$D$22:$M$22,_xlfn.XLOOKUP(H294,'deck &amp; rules'!$C$23:$C$30,'deck &amp; rules'!$D$23:$M$30))="draw",
                                                     IF(I294&gt;J294,1,IF(I294&lt;J294,0,2)),
                                                     IF(I294&gt;H294,1,IF(I294&lt;H294,0,2))),
                                   IF(H294&lt;7,
                                        IF(G294&gt;J294,1,IF(G294&lt;J294,0,2)),
                                        IF(G294&gt;H294,1,IF(G294&lt;H294,0,2))
                                        )
                          )
              )
        )</f>
        <v>0</v>
      </c>
      <c r="L294">
        <f t="shared" ca="1" si="32"/>
        <v>-17</v>
      </c>
      <c r="M294">
        <f t="shared" ca="1" si="33"/>
        <v>-33.650000000000063</v>
      </c>
      <c r="N294">
        <f t="shared" ca="1" si="34"/>
        <v>-95</v>
      </c>
    </row>
    <row r="295" spans="1:14" x14ac:dyDescent="0.25">
      <c r="A295">
        <f ca="1"/>
        <v>5</v>
      </c>
      <c r="B295">
        <f ca="1"/>
        <v>1</v>
      </c>
      <c r="C295">
        <f ca="1"/>
        <v>5</v>
      </c>
      <c r="D295">
        <f ca="1"/>
        <v>0</v>
      </c>
      <c r="E295">
        <f ca="1"/>
        <v>3</v>
      </c>
      <c r="F295">
        <f ca="1"/>
        <v>0</v>
      </c>
      <c r="G295">
        <f t="shared" ca="1" si="28"/>
        <v>6</v>
      </c>
      <c r="H295">
        <f t="shared" ca="1" si="29"/>
        <v>3</v>
      </c>
      <c r="I295">
        <f t="shared" ca="1" si="30"/>
        <v>1</v>
      </c>
      <c r="J295">
        <f t="shared" ca="1" si="31"/>
        <v>3</v>
      </c>
      <c r="K295" cm="1">
        <f t="array" aca="1" ref="K295" ca="1">IF(G295&gt;7,
        IF(G295&gt;H295, 1, IF(G295&lt;H295, 0, 2)),
        IF(       H295&gt;7,
                     IF(G295&gt;H295, 1, IF(G295&lt;H295, 0, 2)),
                     IF(         G295&lt;6,
                                   IF(            _xlfn.XLOOKUP(C295,'deck &amp; rules'!$D$22:$M$22,_xlfn.XLOOKUP(H295,'deck &amp; rules'!$C$23:$C$30,'deck &amp; rules'!$D$23:$M$30))="draw",
                                                     IF(I295&gt;J295,1,IF(I295&lt;J295,0,2)),
                                                     IF(I295&gt;H295,1,IF(I295&lt;H295,0,2))),
                                   IF(H295&lt;7,
                                        IF(G295&gt;J295,1,IF(G295&lt;J295,0,2)),
                                        IF(G295&gt;H295,1,IF(G295&lt;H295,0,2))
                                        )
                          )
              )
        )</f>
        <v>1</v>
      </c>
      <c r="L295">
        <f t="shared" ca="1" si="32"/>
        <v>-16</v>
      </c>
      <c r="M295">
        <f t="shared" ca="1" si="33"/>
        <v>-34.650000000000063</v>
      </c>
      <c r="N295">
        <f t="shared" ca="1" si="34"/>
        <v>-96</v>
      </c>
    </row>
    <row r="296" spans="1:14" x14ac:dyDescent="0.25">
      <c r="A296">
        <f ca="1"/>
        <v>1</v>
      </c>
      <c r="B296">
        <f ca="1"/>
        <v>2</v>
      </c>
      <c r="C296">
        <f ca="1"/>
        <v>3</v>
      </c>
      <c r="D296">
        <f ca="1"/>
        <v>0</v>
      </c>
      <c r="E296">
        <f ca="1"/>
        <v>4</v>
      </c>
      <c r="F296">
        <f ca="1"/>
        <v>5</v>
      </c>
      <c r="G296">
        <f t="shared" ca="1" si="28"/>
        <v>3</v>
      </c>
      <c r="H296">
        <f t="shared" ca="1" si="29"/>
        <v>4</v>
      </c>
      <c r="I296">
        <f t="shared" ca="1" si="30"/>
        <v>6</v>
      </c>
      <c r="J296">
        <f t="shared" ca="1" si="31"/>
        <v>9</v>
      </c>
      <c r="K296" cm="1">
        <f t="array" aca="1" ref="K296" ca="1">IF(G296&gt;7,
        IF(G296&gt;H296, 1, IF(G296&lt;H296, 0, 2)),
        IF(       H296&gt;7,
                     IF(G296&gt;H296, 1, IF(G296&lt;H296, 0, 2)),
                     IF(         G296&lt;6,
                                   IF(            _xlfn.XLOOKUP(C296,'deck &amp; rules'!$D$22:$M$22,_xlfn.XLOOKUP(H296,'deck &amp; rules'!$C$23:$C$30,'deck &amp; rules'!$D$23:$M$30))="draw",
                                                     IF(I296&gt;J296,1,IF(I296&lt;J296,0,2)),
                                                     IF(I296&gt;H296,1,IF(I296&lt;H296,0,2))),
                                   IF(H296&lt;7,
                                        IF(G296&gt;J296,1,IF(G296&lt;J296,0,2)),
                                        IF(G296&gt;H296,1,IF(G296&lt;H296,0,2))
                                        )
                          )
              )
        )</f>
        <v>0</v>
      </c>
      <c r="L296">
        <f t="shared" ca="1" si="32"/>
        <v>-17</v>
      </c>
      <c r="M296">
        <f t="shared" ca="1" si="33"/>
        <v>-33.70000000000006</v>
      </c>
      <c r="N296">
        <f t="shared" ca="1" si="34"/>
        <v>-97</v>
      </c>
    </row>
    <row r="297" spans="1:14" x14ac:dyDescent="0.25">
      <c r="A297">
        <f ca="1"/>
        <v>0</v>
      </c>
      <c r="B297">
        <f ca="1"/>
        <v>1</v>
      </c>
      <c r="C297">
        <f ca="1"/>
        <v>0</v>
      </c>
      <c r="D297">
        <f ca="1"/>
        <v>3</v>
      </c>
      <c r="E297">
        <f ca="1"/>
        <v>3</v>
      </c>
      <c r="F297">
        <f ca="1"/>
        <v>0</v>
      </c>
      <c r="G297">
        <f t="shared" ca="1" si="28"/>
        <v>1</v>
      </c>
      <c r="H297">
        <f t="shared" ca="1" si="29"/>
        <v>6</v>
      </c>
      <c r="I297">
        <f t="shared" ca="1" si="30"/>
        <v>1</v>
      </c>
      <c r="J297">
        <f t="shared" ca="1" si="31"/>
        <v>6</v>
      </c>
      <c r="K297" cm="1">
        <f t="array" aca="1" ref="K297" ca="1">IF(G297&gt;7,
        IF(G297&gt;H297, 1, IF(G297&lt;H297, 0, 2)),
        IF(       H297&gt;7,
                     IF(G297&gt;H297, 1, IF(G297&lt;H297, 0, 2)),
                     IF(         G297&lt;6,
                                   IF(            _xlfn.XLOOKUP(C297,'deck &amp; rules'!$D$22:$M$22,_xlfn.XLOOKUP(H297,'deck &amp; rules'!$C$23:$C$30,'deck &amp; rules'!$D$23:$M$30))="draw",
                                                     IF(I297&gt;J297,1,IF(I297&lt;J297,0,2)),
                                                     IF(I297&gt;H297,1,IF(I297&lt;H297,0,2))),
                                   IF(H297&lt;7,
                                        IF(G297&gt;J297,1,IF(G297&lt;J297,0,2)),
                                        IF(G297&gt;H297,1,IF(G297&lt;H297,0,2))
                                        )
                          )
              )
        )</f>
        <v>0</v>
      </c>
      <c r="L297">
        <f t="shared" ca="1" si="32"/>
        <v>-18</v>
      </c>
      <c r="M297">
        <f t="shared" ca="1" si="33"/>
        <v>-32.750000000000057</v>
      </c>
      <c r="N297">
        <f t="shared" ca="1" si="34"/>
        <v>-98</v>
      </c>
    </row>
    <row r="298" spans="1:14" x14ac:dyDescent="0.25">
      <c r="A298">
        <f ca="1"/>
        <v>9</v>
      </c>
      <c r="B298">
        <f ca="1"/>
        <v>8</v>
      </c>
      <c r="C298">
        <f ca="1"/>
        <v>5</v>
      </c>
      <c r="D298">
        <f ca="1"/>
        <v>4</v>
      </c>
      <c r="E298">
        <f ca="1"/>
        <v>3</v>
      </c>
      <c r="F298">
        <f ca="1"/>
        <v>4</v>
      </c>
      <c r="G298">
        <f t="shared" ca="1" si="28"/>
        <v>7</v>
      </c>
      <c r="H298">
        <f t="shared" ca="1" si="29"/>
        <v>7</v>
      </c>
      <c r="I298">
        <f t="shared" ca="1" si="30"/>
        <v>2</v>
      </c>
      <c r="J298">
        <f t="shared" ca="1" si="31"/>
        <v>1</v>
      </c>
      <c r="K298" cm="1">
        <f t="array" aca="1" ref="K298" ca="1">IF(G298&gt;7,
        IF(G298&gt;H298, 1, IF(G298&lt;H298, 0, 2)),
        IF(       H298&gt;7,
                     IF(G298&gt;H298, 1, IF(G298&lt;H298, 0, 2)),
                     IF(         G298&lt;6,
                                   IF(            _xlfn.XLOOKUP(C298,'deck &amp; rules'!$D$22:$M$22,_xlfn.XLOOKUP(H298,'deck &amp; rules'!$C$23:$C$30,'deck &amp; rules'!$D$23:$M$30))="draw",
                                                     IF(I298&gt;J298,1,IF(I298&lt;J298,0,2)),
                                                     IF(I298&gt;H298,1,IF(I298&lt;H298,0,2))),
                                   IF(H298&lt;7,
                                        IF(G298&gt;J298,1,IF(G298&lt;J298,0,2)),
                                        IF(G298&gt;H298,1,IF(G298&lt;H298,0,2))
                                        )
                          )
              )
        )</f>
        <v>2</v>
      </c>
      <c r="L298">
        <f t="shared" ca="1" si="32"/>
        <v>-19</v>
      </c>
      <c r="M298">
        <f t="shared" ca="1" si="33"/>
        <v>-33.750000000000057</v>
      </c>
      <c r="N298">
        <f t="shared" ca="1" si="34"/>
        <v>-90</v>
      </c>
    </row>
    <row r="299" spans="1:14" x14ac:dyDescent="0.25">
      <c r="A299">
        <f ca="1"/>
        <v>0</v>
      </c>
      <c r="B299">
        <f ca="1"/>
        <v>0</v>
      </c>
      <c r="C299">
        <f ca="1"/>
        <v>6</v>
      </c>
      <c r="D299">
        <f ca="1"/>
        <v>9</v>
      </c>
      <c r="E299">
        <f ca="1"/>
        <v>0</v>
      </c>
      <c r="F299">
        <f ca="1"/>
        <v>4</v>
      </c>
      <c r="G299">
        <f t="shared" ca="1" si="28"/>
        <v>0</v>
      </c>
      <c r="H299">
        <f t="shared" ca="1" si="29"/>
        <v>9</v>
      </c>
      <c r="I299">
        <f t="shared" ca="1" si="30"/>
        <v>6</v>
      </c>
      <c r="J299">
        <f t="shared" ca="1" si="31"/>
        <v>3</v>
      </c>
      <c r="K299" cm="1">
        <f t="array" aca="1" ref="K299" ca="1">IF(G299&gt;7,
        IF(G299&gt;H299, 1, IF(G299&lt;H299, 0, 2)),
        IF(       H299&gt;7,
                     IF(G299&gt;H299, 1, IF(G299&lt;H299, 0, 2)),
                     IF(         G299&lt;6,
                                   IF(            _xlfn.XLOOKUP(C299,'deck &amp; rules'!$D$22:$M$22,_xlfn.XLOOKUP(H299,'deck &amp; rules'!$C$23:$C$30,'deck &amp; rules'!$D$23:$M$30))="draw",
                                                     IF(I299&gt;J299,1,IF(I299&lt;J299,0,2)),
                                                     IF(I299&gt;H299,1,IF(I299&lt;H299,0,2))),
                                   IF(H299&lt;7,
                                        IF(G299&gt;J299,1,IF(G299&lt;J299,0,2)),
                                        IF(G299&gt;H299,1,IF(G299&lt;H299,0,2))
                                        )
                          )
              )
        )</f>
        <v>0</v>
      </c>
      <c r="L299">
        <f t="shared" ca="1" si="32"/>
        <v>-20</v>
      </c>
      <c r="M299">
        <f t="shared" ca="1" si="33"/>
        <v>-32.800000000000054</v>
      </c>
      <c r="N299">
        <f t="shared" ca="1" si="34"/>
        <v>-91</v>
      </c>
    </row>
    <row r="300" spans="1:14" x14ac:dyDescent="0.25">
      <c r="A300">
        <f ca="1"/>
        <v>6</v>
      </c>
      <c r="B300">
        <f ca="1"/>
        <v>3</v>
      </c>
      <c r="C300">
        <f ca="1"/>
        <v>4</v>
      </c>
      <c r="D300">
        <f ca="1"/>
        <v>0</v>
      </c>
      <c r="E300">
        <f ca="1"/>
        <v>6</v>
      </c>
      <c r="F300">
        <f ca="1"/>
        <v>0</v>
      </c>
      <c r="G300">
        <f t="shared" ca="1" si="28"/>
        <v>9</v>
      </c>
      <c r="H300">
        <f t="shared" ca="1" si="29"/>
        <v>6</v>
      </c>
      <c r="I300">
        <f t="shared" ca="1" si="30"/>
        <v>3</v>
      </c>
      <c r="J300">
        <f t="shared" ca="1" si="31"/>
        <v>6</v>
      </c>
      <c r="K300" cm="1">
        <f t="array" aca="1" ref="K300" ca="1">IF(G300&gt;7,
        IF(G300&gt;H300, 1, IF(G300&lt;H300, 0, 2)),
        IF(       H300&gt;7,
                     IF(G300&gt;H300, 1, IF(G300&lt;H300, 0, 2)),
                     IF(         G300&lt;6,
                                   IF(            _xlfn.XLOOKUP(C300,'deck &amp; rules'!$D$22:$M$22,_xlfn.XLOOKUP(H300,'deck &amp; rules'!$C$23:$C$30,'deck &amp; rules'!$D$23:$M$30))="draw",
                                                     IF(I300&gt;J300,1,IF(I300&lt;J300,0,2)),
                                                     IF(I300&gt;H300,1,IF(I300&lt;H300,0,2))),
                                   IF(H300&lt;7,
                                        IF(G300&gt;J300,1,IF(G300&lt;J300,0,2)),
                                        IF(G300&gt;H300,1,IF(G300&lt;H300,0,2))
                                        )
                          )
              )
        )</f>
        <v>1</v>
      </c>
      <c r="L300">
        <f t="shared" ca="1" si="32"/>
        <v>-19</v>
      </c>
      <c r="M300">
        <f t="shared" ca="1" si="33"/>
        <v>-33.800000000000054</v>
      </c>
      <c r="N300">
        <f t="shared" ca="1" si="34"/>
        <v>-92</v>
      </c>
    </row>
    <row r="301" spans="1:14" x14ac:dyDescent="0.25">
      <c r="A301">
        <f ca="1"/>
        <v>3</v>
      </c>
      <c r="B301">
        <f ca="1"/>
        <v>9</v>
      </c>
      <c r="C301">
        <f ca="1"/>
        <v>9</v>
      </c>
      <c r="D301">
        <f ca="1"/>
        <v>0</v>
      </c>
      <c r="E301">
        <f ca="1"/>
        <v>7</v>
      </c>
      <c r="F301">
        <f ca="1"/>
        <v>9</v>
      </c>
      <c r="G301">
        <f t="shared" ca="1" si="28"/>
        <v>2</v>
      </c>
      <c r="H301">
        <f t="shared" ca="1" si="29"/>
        <v>7</v>
      </c>
      <c r="I301">
        <f t="shared" ca="1" si="30"/>
        <v>1</v>
      </c>
      <c r="J301">
        <f t="shared" ca="1" si="31"/>
        <v>6</v>
      </c>
      <c r="K301" cm="1">
        <f t="array" aca="1" ref="K301" ca="1">IF(G301&gt;7,
        IF(G301&gt;H301, 1, IF(G301&lt;H301, 0, 2)),
        IF(       H301&gt;7,
                     IF(G301&gt;H301, 1, IF(G301&lt;H301, 0, 2)),
                     IF(         G301&lt;6,
                                   IF(            _xlfn.XLOOKUP(C301,'deck &amp; rules'!$D$22:$M$22,_xlfn.XLOOKUP(H301,'deck &amp; rules'!$C$23:$C$30,'deck &amp; rules'!$D$23:$M$30))="draw",
                                                     IF(I301&gt;J301,1,IF(I301&lt;J301,0,2)),
                                                     IF(I301&gt;H301,1,IF(I301&lt;H301,0,2))),
                                   IF(H301&lt;7,
                                        IF(G301&gt;J301,1,IF(G301&lt;J301,0,2)),
                                        IF(G301&gt;H301,1,IF(G301&lt;H301,0,2))
                                        )
                          )
              )
        )</f>
        <v>0</v>
      </c>
      <c r="L301">
        <f t="shared" ca="1" si="32"/>
        <v>-20</v>
      </c>
      <c r="M301">
        <f t="shared" ca="1" si="33"/>
        <v>-32.850000000000051</v>
      </c>
      <c r="N301">
        <f t="shared" ca="1" si="34"/>
        <v>-93</v>
      </c>
    </row>
    <row r="302" spans="1:14" x14ac:dyDescent="0.25">
      <c r="A302">
        <f ca="1"/>
        <v>2</v>
      </c>
      <c r="B302">
        <f ca="1"/>
        <v>2</v>
      </c>
      <c r="C302">
        <f ca="1"/>
        <v>0</v>
      </c>
      <c r="D302">
        <f ca="1"/>
        <v>0</v>
      </c>
      <c r="E302">
        <f ca="1"/>
        <v>7</v>
      </c>
      <c r="F302">
        <f ca="1"/>
        <v>0</v>
      </c>
      <c r="G302">
        <f t="shared" ca="1" si="28"/>
        <v>4</v>
      </c>
      <c r="H302">
        <f t="shared" ca="1" si="29"/>
        <v>7</v>
      </c>
      <c r="I302">
        <f t="shared" ca="1" si="30"/>
        <v>4</v>
      </c>
      <c r="J302">
        <f t="shared" ca="1" si="31"/>
        <v>7</v>
      </c>
      <c r="K302" cm="1">
        <f t="array" aca="1" ref="K302" ca="1">IF(G302&gt;7,
        IF(G302&gt;H302, 1, IF(G302&lt;H302, 0, 2)),
        IF(       H302&gt;7,
                     IF(G302&gt;H302, 1, IF(G302&lt;H302, 0, 2)),
                     IF(         G302&lt;6,
                                   IF(            _xlfn.XLOOKUP(C302,'deck &amp; rules'!$D$22:$M$22,_xlfn.XLOOKUP(H302,'deck &amp; rules'!$C$23:$C$30,'deck &amp; rules'!$D$23:$M$30))="draw",
                                                     IF(I302&gt;J302,1,IF(I302&lt;J302,0,2)),
                                                     IF(I302&gt;H302,1,IF(I302&lt;H302,0,2))),
                                   IF(H302&lt;7,
                                        IF(G302&gt;J302,1,IF(G302&lt;J302,0,2)),
                                        IF(G302&gt;H302,1,IF(G302&lt;H302,0,2))
                                        )
                          )
              )
        )</f>
        <v>0</v>
      </c>
      <c r="L302">
        <f t="shared" ca="1" si="32"/>
        <v>-21</v>
      </c>
      <c r="M302">
        <f t="shared" ca="1" si="33"/>
        <v>-31.900000000000052</v>
      </c>
      <c r="N302">
        <f t="shared" ca="1" si="34"/>
        <v>-94</v>
      </c>
    </row>
    <row r="303" spans="1:14" x14ac:dyDescent="0.25">
      <c r="A303">
        <f ca="1"/>
        <v>0</v>
      </c>
      <c r="B303">
        <f ca="1"/>
        <v>5</v>
      </c>
      <c r="C303">
        <f ca="1"/>
        <v>8</v>
      </c>
      <c r="D303">
        <f ca="1"/>
        <v>0</v>
      </c>
      <c r="E303">
        <f ca="1"/>
        <v>0</v>
      </c>
      <c r="F303">
        <f ca="1"/>
        <v>5</v>
      </c>
      <c r="G303">
        <f t="shared" ca="1" si="28"/>
        <v>5</v>
      </c>
      <c r="H303">
        <f t="shared" ca="1" si="29"/>
        <v>0</v>
      </c>
      <c r="I303">
        <f t="shared" ca="1" si="30"/>
        <v>3</v>
      </c>
      <c r="J303">
        <f t="shared" ca="1" si="31"/>
        <v>5</v>
      </c>
      <c r="K303" cm="1">
        <f t="array" aca="1" ref="K303" ca="1">IF(G303&gt;7,
        IF(G303&gt;H303, 1, IF(G303&lt;H303, 0, 2)),
        IF(       H303&gt;7,
                     IF(G303&gt;H303, 1, IF(G303&lt;H303, 0, 2)),
                     IF(         G303&lt;6,
                                   IF(            _xlfn.XLOOKUP(C303,'deck &amp; rules'!$D$22:$M$22,_xlfn.XLOOKUP(H303,'deck &amp; rules'!$C$23:$C$30,'deck &amp; rules'!$D$23:$M$30))="draw",
                                                     IF(I303&gt;J303,1,IF(I303&lt;J303,0,2)),
                                                     IF(I303&gt;H303,1,IF(I303&lt;H303,0,2))),
                                   IF(H303&lt;7,
                                        IF(G303&gt;J303,1,IF(G303&lt;J303,0,2)),
                                        IF(G303&gt;H303,1,IF(G303&lt;H303,0,2))
                                        )
                          )
              )
        )</f>
        <v>0</v>
      </c>
      <c r="L303">
        <f t="shared" ca="1" si="32"/>
        <v>-22</v>
      </c>
      <c r="M303">
        <f t="shared" ca="1" si="33"/>
        <v>-30.950000000000053</v>
      </c>
      <c r="N303">
        <f t="shared" ca="1" si="34"/>
        <v>-95</v>
      </c>
    </row>
    <row r="304" spans="1:14" x14ac:dyDescent="0.25">
      <c r="A304">
        <f ca="1"/>
        <v>6</v>
      </c>
      <c r="B304">
        <f ca="1"/>
        <v>4</v>
      </c>
      <c r="C304">
        <f ca="1"/>
        <v>0</v>
      </c>
      <c r="D304">
        <f ca="1"/>
        <v>3</v>
      </c>
      <c r="E304">
        <f ca="1"/>
        <v>1</v>
      </c>
      <c r="F304">
        <f ca="1"/>
        <v>2</v>
      </c>
      <c r="G304">
        <f t="shared" ca="1" si="28"/>
        <v>0</v>
      </c>
      <c r="H304">
        <f t="shared" ca="1" si="29"/>
        <v>4</v>
      </c>
      <c r="I304">
        <f t="shared" ca="1" si="30"/>
        <v>0</v>
      </c>
      <c r="J304">
        <f t="shared" ca="1" si="31"/>
        <v>6</v>
      </c>
      <c r="K304" cm="1">
        <f t="array" aca="1" ref="K304" ca="1">IF(G304&gt;7,
        IF(G304&gt;H304, 1, IF(G304&lt;H304, 0, 2)),
        IF(       H304&gt;7,
                     IF(G304&gt;H304, 1, IF(G304&lt;H304, 0, 2)),
                     IF(         G304&lt;6,
                                   IF(            _xlfn.XLOOKUP(C304,'deck &amp; rules'!$D$22:$M$22,_xlfn.XLOOKUP(H304,'deck &amp; rules'!$C$23:$C$30,'deck &amp; rules'!$D$23:$M$30))="draw",
                                                     IF(I304&gt;J304,1,IF(I304&lt;J304,0,2)),
                                                     IF(I304&gt;H304,1,IF(I304&lt;H304,0,2))),
                                   IF(H304&lt;7,
                                        IF(G304&gt;J304,1,IF(G304&lt;J304,0,2)),
                                        IF(G304&gt;H304,1,IF(G304&lt;H304,0,2))
                                        )
                          )
              )
        )</f>
        <v>0</v>
      </c>
      <c r="L304">
        <f t="shared" ca="1" si="32"/>
        <v>-23</v>
      </c>
      <c r="M304">
        <f t="shared" ca="1" si="33"/>
        <v>-30.000000000000053</v>
      </c>
      <c r="N304">
        <f t="shared" ca="1" si="34"/>
        <v>-96</v>
      </c>
    </row>
    <row r="305" spans="1:14" x14ac:dyDescent="0.25">
      <c r="A305">
        <f ca="1"/>
        <v>0</v>
      </c>
      <c r="B305">
        <f ca="1"/>
        <v>5</v>
      </c>
      <c r="C305">
        <f ca="1"/>
        <v>4</v>
      </c>
      <c r="D305">
        <f ca="1"/>
        <v>6</v>
      </c>
      <c r="E305">
        <f ca="1"/>
        <v>3</v>
      </c>
      <c r="F305">
        <f ca="1"/>
        <v>9</v>
      </c>
      <c r="G305">
        <f t="shared" ca="1" si="28"/>
        <v>5</v>
      </c>
      <c r="H305">
        <f t="shared" ca="1" si="29"/>
        <v>9</v>
      </c>
      <c r="I305">
        <f t="shared" ca="1" si="30"/>
        <v>9</v>
      </c>
      <c r="J305">
        <f t="shared" ca="1" si="31"/>
        <v>8</v>
      </c>
      <c r="K305" cm="1">
        <f t="array" aca="1" ref="K305" ca="1">IF(G305&gt;7,
        IF(G305&gt;H305, 1, IF(G305&lt;H305, 0, 2)),
        IF(       H305&gt;7,
                     IF(G305&gt;H305, 1, IF(G305&lt;H305, 0, 2)),
                     IF(         G305&lt;6,
                                   IF(            _xlfn.XLOOKUP(C305,'deck &amp; rules'!$D$22:$M$22,_xlfn.XLOOKUP(H305,'deck &amp; rules'!$C$23:$C$30,'deck &amp; rules'!$D$23:$M$30))="draw",
                                                     IF(I305&gt;J305,1,IF(I305&lt;J305,0,2)),
                                                     IF(I305&gt;H305,1,IF(I305&lt;H305,0,2))),
                                   IF(H305&lt;7,
                                        IF(G305&gt;J305,1,IF(G305&lt;J305,0,2)),
                                        IF(G305&gt;H305,1,IF(G305&lt;H305,0,2))
                                        )
                          )
              )
        )</f>
        <v>0</v>
      </c>
      <c r="L305">
        <f t="shared" ca="1" si="32"/>
        <v>-24</v>
      </c>
      <c r="M305">
        <f t="shared" ca="1" si="33"/>
        <v>-29.050000000000054</v>
      </c>
      <c r="N305">
        <f t="shared" ca="1" si="34"/>
        <v>-97</v>
      </c>
    </row>
    <row r="306" spans="1:14" x14ac:dyDescent="0.25">
      <c r="A306">
        <f ca="1"/>
        <v>4</v>
      </c>
      <c r="B306">
        <f ca="1"/>
        <v>0</v>
      </c>
      <c r="C306">
        <f ca="1"/>
        <v>2</v>
      </c>
      <c r="D306">
        <f ca="1"/>
        <v>9</v>
      </c>
      <c r="E306">
        <f ca="1"/>
        <v>8</v>
      </c>
      <c r="F306">
        <f ca="1"/>
        <v>8</v>
      </c>
      <c r="G306">
        <f t="shared" ca="1" si="28"/>
        <v>4</v>
      </c>
      <c r="H306">
        <f t="shared" ca="1" si="29"/>
        <v>7</v>
      </c>
      <c r="I306">
        <f t="shared" ca="1" si="30"/>
        <v>6</v>
      </c>
      <c r="J306">
        <f t="shared" ca="1" si="31"/>
        <v>5</v>
      </c>
      <c r="K306" cm="1">
        <f t="array" aca="1" ref="K306" ca="1">IF(G306&gt;7,
        IF(G306&gt;H306, 1, IF(G306&lt;H306, 0, 2)),
        IF(       H306&gt;7,
                     IF(G306&gt;H306, 1, IF(G306&lt;H306, 0, 2)),
                     IF(         G306&lt;6,
                                   IF(            _xlfn.XLOOKUP(C306,'deck &amp; rules'!$D$22:$M$22,_xlfn.XLOOKUP(H306,'deck &amp; rules'!$C$23:$C$30,'deck &amp; rules'!$D$23:$M$30))="draw",
                                                     IF(I306&gt;J306,1,IF(I306&lt;J306,0,2)),
                                                     IF(I306&gt;H306,1,IF(I306&lt;H306,0,2))),
                                   IF(H306&lt;7,
                                        IF(G306&gt;J306,1,IF(G306&lt;J306,0,2)),
                                        IF(G306&gt;H306,1,IF(G306&lt;H306,0,2))
                                        )
                          )
              )
        )</f>
        <v>0</v>
      </c>
      <c r="L306">
        <f t="shared" ca="1" si="32"/>
        <v>-25</v>
      </c>
      <c r="M306">
        <f t="shared" ca="1" si="33"/>
        <v>-28.100000000000055</v>
      </c>
      <c r="N306">
        <f t="shared" ca="1" si="34"/>
        <v>-98</v>
      </c>
    </row>
    <row r="307" spans="1:14" x14ac:dyDescent="0.25">
      <c r="A307">
        <f ca="1"/>
        <v>2</v>
      </c>
      <c r="B307">
        <f ca="1"/>
        <v>9</v>
      </c>
      <c r="C307">
        <f ca="1"/>
        <v>7</v>
      </c>
      <c r="D307">
        <f ca="1"/>
        <v>0</v>
      </c>
      <c r="E307">
        <f ca="1"/>
        <v>0</v>
      </c>
      <c r="F307">
        <f ca="1"/>
        <v>0</v>
      </c>
      <c r="G307">
        <f t="shared" ca="1" si="28"/>
        <v>1</v>
      </c>
      <c r="H307">
        <f t="shared" ca="1" si="29"/>
        <v>0</v>
      </c>
      <c r="I307">
        <f t="shared" ca="1" si="30"/>
        <v>8</v>
      </c>
      <c r="J307">
        <f t="shared" ca="1" si="31"/>
        <v>0</v>
      </c>
      <c r="K307" cm="1">
        <f t="array" aca="1" ref="K307" ca="1">IF(G307&gt;7,
        IF(G307&gt;H307, 1, IF(G307&lt;H307, 0, 2)),
        IF(       H307&gt;7,
                     IF(G307&gt;H307, 1, IF(G307&lt;H307, 0, 2)),
                     IF(         G307&lt;6,
                                   IF(            _xlfn.XLOOKUP(C307,'deck &amp; rules'!$D$22:$M$22,_xlfn.XLOOKUP(H307,'deck &amp; rules'!$C$23:$C$30,'deck &amp; rules'!$D$23:$M$30))="draw",
                                                     IF(I307&gt;J307,1,IF(I307&lt;J307,0,2)),
                                                     IF(I307&gt;H307,1,IF(I307&lt;H307,0,2))),
                                   IF(H307&lt;7,
                                        IF(G307&gt;J307,1,IF(G307&lt;J307,0,2)),
                                        IF(G307&gt;H307,1,IF(G307&lt;H307,0,2))
                                        )
                          )
              )
        )</f>
        <v>1</v>
      </c>
      <c r="L307">
        <f t="shared" ca="1" si="32"/>
        <v>-24</v>
      </c>
      <c r="M307">
        <f t="shared" ca="1" si="33"/>
        <v>-29.100000000000055</v>
      </c>
      <c r="N307">
        <f t="shared" ca="1" si="34"/>
        <v>-99</v>
      </c>
    </row>
    <row r="308" spans="1:14" x14ac:dyDescent="0.25">
      <c r="A308">
        <f ca="1"/>
        <v>9</v>
      </c>
      <c r="B308">
        <f ca="1"/>
        <v>4</v>
      </c>
      <c r="C308">
        <f ca="1"/>
        <v>5</v>
      </c>
      <c r="D308">
        <f ca="1"/>
        <v>5</v>
      </c>
      <c r="E308">
        <f ca="1"/>
        <v>3</v>
      </c>
      <c r="F308">
        <f ca="1"/>
        <v>8</v>
      </c>
      <c r="G308">
        <f t="shared" ca="1" si="28"/>
        <v>3</v>
      </c>
      <c r="H308">
        <f t="shared" ca="1" si="29"/>
        <v>8</v>
      </c>
      <c r="I308">
        <f t="shared" ca="1" si="30"/>
        <v>8</v>
      </c>
      <c r="J308">
        <f t="shared" ca="1" si="31"/>
        <v>6</v>
      </c>
      <c r="K308" cm="1">
        <f t="array" aca="1" ref="K308" ca="1">IF(G308&gt;7,
        IF(G308&gt;H308, 1, IF(G308&lt;H308, 0, 2)),
        IF(       H308&gt;7,
                     IF(G308&gt;H308, 1, IF(G308&lt;H308, 0, 2)),
                     IF(         G308&lt;6,
                                   IF(            _xlfn.XLOOKUP(C308,'deck &amp; rules'!$D$22:$M$22,_xlfn.XLOOKUP(H308,'deck &amp; rules'!$C$23:$C$30,'deck &amp; rules'!$D$23:$M$30))="draw",
                                                     IF(I308&gt;J308,1,IF(I308&lt;J308,0,2)),
                                                     IF(I308&gt;H308,1,IF(I308&lt;H308,0,2))),
                                   IF(H308&lt;7,
                                        IF(G308&gt;J308,1,IF(G308&lt;J308,0,2)),
                                        IF(G308&gt;H308,1,IF(G308&lt;H308,0,2))
                                        )
                          )
              )
        )</f>
        <v>0</v>
      </c>
      <c r="L308">
        <f t="shared" ca="1" si="32"/>
        <v>-25</v>
      </c>
      <c r="M308">
        <f t="shared" ca="1" si="33"/>
        <v>-28.150000000000055</v>
      </c>
      <c r="N308">
        <f t="shared" ca="1" si="34"/>
        <v>-100</v>
      </c>
    </row>
    <row r="309" spans="1:14" x14ac:dyDescent="0.25">
      <c r="A309">
        <f ca="1"/>
        <v>7</v>
      </c>
      <c r="B309">
        <f ca="1"/>
        <v>0</v>
      </c>
      <c r="C309">
        <f ca="1"/>
        <v>1</v>
      </c>
      <c r="D309">
        <f ca="1"/>
        <v>5</v>
      </c>
      <c r="E309">
        <f ca="1"/>
        <v>6</v>
      </c>
      <c r="F309">
        <f ca="1"/>
        <v>0</v>
      </c>
      <c r="G309">
        <f t="shared" ca="1" si="28"/>
        <v>7</v>
      </c>
      <c r="H309">
        <f t="shared" ca="1" si="29"/>
        <v>1</v>
      </c>
      <c r="I309">
        <f t="shared" ca="1" si="30"/>
        <v>8</v>
      </c>
      <c r="J309">
        <f t="shared" ca="1" si="31"/>
        <v>1</v>
      </c>
      <c r="K309" cm="1">
        <f t="array" aca="1" ref="K309" ca="1">IF(G309&gt;7,
        IF(G309&gt;H309, 1, IF(G309&lt;H309, 0, 2)),
        IF(       H309&gt;7,
                     IF(G309&gt;H309, 1, IF(G309&lt;H309, 0, 2)),
                     IF(         G309&lt;6,
                                   IF(            _xlfn.XLOOKUP(C309,'deck &amp; rules'!$D$22:$M$22,_xlfn.XLOOKUP(H309,'deck &amp; rules'!$C$23:$C$30,'deck &amp; rules'!$D$23:$M$30))="draw",
                                                     IF(I309&gt;J309,1,IF(I309&lt;J309,0,2)),
                                                     IF(I309&gt;H309,1,IF(I309&lt;H309,0,2))),
                                   IF(H309&lt;7,
                                        IF(G309&gt;J309,1,IF(G309&lt;J309,0,2)),
                                        IF(G309&gt;H309,1,IF(G309&lt;H309,0,2))
                                        )
                          )
              )
        )</f>
        <v>1</v>
      </c>
      <c r="L309">
        <f t="shared" ca="1" si="32"/>
        <v>-24</v>
      </c>
      <c r="M309">
        <f t="shared" ca="1" si="33"/>
        <v>-29.150000000000055</v>
      </c>
      <c r="N309">
        <f t="shared" ca="1" si="34"/>
        <v>-101</v>
      </c>
    </row>
    <row r="310" spans="1:14" x14ac:dyDescent="0.25">
      <c r="A310">
        <f ca="1"/>
        <v>7</v>
      </c>
      <c r="B310">
        <f ca="1"/>
        <v>4</v>
      </c>
      <c r="C310">
        <f ca="1"/>
        <v>0</v>
      </c>
      <c r="D310">
        <f ca="1"/>
        <v>0</v>
      </c>
      <c r="E310">
        <f ca="1"/>
        <v>7</v>
      </c>
      <c r="F310">
        <f ca="1"/>
        <v>0</v>
      </c>
      <c r="G310">
        <f t="shared" ca="1" si="28"/>
        <v>1</v>
      </c>
      <c r="H310">
        <f t="shared" ca="1" si="29"/>
        <v>7</v>
      </c>
      <c r="I310">
        <f t="shared" ca="1" si="30"/>
        <v>1</v>
      </c>
      <c r="J310">
        <f t="shared" ca="1" si="31"/>
        <v>7</v>
      </c>
      <c r="K310" cm="1">
        <f t="array" aca="1" ref="K310" ca="1">IF(G310&gt;7,
        IF(G310&gt;H310, 1, IF(G310&lt;H310, 0, 2)),
        IF(       H310&gt;7,
                     IF(G310&gt;H310, 1, IF(G310&lt;H310, 0, 2)),
                     IF(         G310&lt;6,
                                   IF(            _xlfn.XLOOKUP(C310,'deck &amp; rules'!$D$22:$M$22,_xlfn.XLOOKUP(H310,'deck &amp; rules'!$C$23:$C$30,'deck &amp; rules'!$D$23:$M$30))="draw",
                                                     IF(I310&gt;J310,1,IF(I310&lt;J310,0,2)),
                                                     IF(I310&gt;H310,1,IF(I310&lt;H310,0,2))),
                                   IF(H310&lt;7,
                                        IF(G310&gt;J310,1,IF(G310&lt;J310,0,2)),
                                        IF(G310&gt;H310,1,IF(G310&lt;H310,0,2))
                                        )
                          )
              )
        )</f>
        <v>0</v>
      </c>
      <c r="L310">
        <f t="shared" ca="1" si="32"/>
        <v>-25</v>
      </c>
      <c r="M310">
        <f t="shared" ca="1" si="33"/>
        <v>-28.200000000000056</v>
      </c>
      <c r="N310">
        <f t="shared" ca="1" si="34"/>
        <v>-102</v>
      </c>
    </row>
    <row r="311" spans="1:14" x14ac:dyDescent="0.25">
      <c r="A311">
        <f ca="1"/>
        <v>0</v>
      </c>
      <c r="B311">
        <f ca="1"/>
        <v>7</v>
      </c>
      <c r="C311">
        <f ca="1"/>
        <v>0</v>
      </c>
      <c r="D311">
        <f ca="1"/>
        <v>0</v>
      </c>
      <c r="E311">
        <f ca="1"/>
        <v>0</v>
      </c>
      <c r="F311">
        <f ca="1"/>
        <v>9</v>
      </c>
      <c r="G311">
        <f t="shared" ca="1" si="28"/>
        <v>7</v>
      </c>
      <c r="H311">
        <f t="shared" ca="1" si="29"/>
        <v>0</v>
      </c>
      <c r="I311">
        <f t="shared" ca="1" si="30"/>
        <v>7</v>
      </c>
      <c r="J311">
        <f t="shared" ca="1" si="31"/>
        <v>9</v>
      </c>
      <c r="K311" cm="1">
        <f t="array" aca="1" ref="K311" ca="1">IF(G311&gt;7,
        IF(G311&gt;H311, 1, IF(G311&lt;H311, 0, 2)),
        IF(       H311&gt;7,
                     IF(G311&gt;H311, 1, IF(G311&lt;H311, 0, 2)),
                     IF(         G311&lt;6,
                                   IF(            _xlfn.XLOOKUP(C311,'deck &amp; rules'!$D$22:$M$22,_xlfn.XLOOKUP(H311,'deck &amp; rules'!$C$23:$C$30,'deck &amp; rules'!$D$23:$M$30))="draw",
                                                     IF(I311&gt;J311,1,IF(I311&lt;J311,0,2)),
                                                     IF(I311&gt;H311,1,IF(I311&lt;H311,0,2))),
                                   IF(H311&lt;7,
                                        IF(G311&gt;J311,1,IF(G311&lt;J311,0,2)),
                                        IF(G311&gt;H311,1,IF(G311&lt;H311,0,2))
                                        )
                          )
              )
        )</f>
        <v>0</v>
      </c>
      <c r="L311">
        <f t="shared" ca="1" si="32"/>
        <v>-26</v>
      </c>
      <c r="M311">
        <f t="shared" ca="1" si="33"/>
        <v>-27.250000000000057</v>
      </c>
      <c r="N311">
        <f t="shared" ca="1" si="34"/>
        <v>-103</v>
      </c>
    </row>
    <row r="312" spans="1:14" x14ac:dyDescent="0.25">
      <c r="A312">
        <f ca="1"/>
        <v>4</v>
      </c>
      <c r="B312">
        <f ca="1"/>
        <v>4</v>
      </c>
      <c r="C312">
        <f ca="1"/>
        <v>0</v>
      </c>
      <c r="D312">
        <f ca="1"/>
        <v>5</v>
      </c>
      <c r="E312">
        <f ca="1"/>
        <v>9</v>
      </c>
      <c r="F312">
        <f ca="1"/>
        <v>9</v>
      </c>
      <c r="G312">
        <f t="shared" ca="1" si="28"/>
        <v>8</v>
      </c>
      <c r="H312">
        <f t="shared" ca="1" si="29"/>
        <v>4</v>
      </c>
      <c r="I312">
        <f t="shared" ca="1" si="30"/>
        <v>8</v>
      </c>
      <c r="J312">
        <f t="shared" ca="1" si="31"/>
        <v>3</v>
      </c>
      <c r="K312" cm="1">
        <f t="array" aca="1" ref="K312" ca="1">IF(G312&gt;7,
        IF(G312&gt;H312, 1, IF(G312&lt;H312, 0, 2)),
        IF(       H312&gt;7,
                     IF(G312&gt;H312, 1, IF(G312&lt;H312, 0, 2)),
                     IF(         G312&lt;6,
                                   IF(            _xlfn.XLOOKUP(C312,'deck &amp; rules'!$D$22:$M$22,_xlfn.XLOOKUP(H312,'deck &amp; rules'!$C$23:$C$30,'deck &amp; rules'!$D$23:$M$30))="draw",
                                                     IF(I312&gt;J312,1,IF(I312&lt;J312,0,2)),
                                                     IF(I312&gt;H312,1,IF(I312&lt;H312,0,2))),
                                   IF(H312&lt;7,
                                        IF(G312&gt;J312,1,IF(G312&lt;J312,0,2)),
                                        IF(G312&gt;H312,1,IF(G312&lt;H312,0,2))
                                        )
                          )
              )
        )</f>
        <v>1</v>
      </c>
      <c r="L312">
        <f t="shared" ca="1" si="32"/>
        <v>-25</v>
      </c>
      <c r="M312">
        <f t="shared" ca="1" si="33"/>
        <v>-28.250000000000057</v>
      </c>
      <c r="N312">
        <f t="shared" ca="1" si="34"/>
        <v>-104</v>
      </c>
    </row>
    <row r="313" spans="1:14" x14ac:dyDescent="0.25">
      <c r="A313">
        <f ca="1"/>
        <v>9</v>
      </c>
      <c r="B313">
        <f ca="1"/>
        <v>0</v>
      </c>
      <c r="C313">
        <f ca="1"/>
        <v>9</v>
      </c>
      <c r="D313">
        <f ca="1"/>
        <v>0</v>
      </c>
      <c r="E313">
        <f ca="1"/>
        <v>9</v>
      </c>
      <c r="F313">
        <f ca="1"/>
        <v>2</v>
      </c>
      <c r="G313">
        <f t="shared" ca="1" si="28"/>
        <v>9</v>
      </c>
      <c r="H313">
        <f t="shared" ca="1" si="29"/>
        <v>9</v>
      </c>
      <c r="I313">
        <f t="shared" ca="1" si="30"/>
        <v>8</v>
      </c>
      <c r="J313">
        <f t="shared" ca="1" si="31"/>
        <v>1</v>
      </c>
      <c r="K313" cm="1">
        <f t="array" aca="1" ref="K313" ca="1">IF(G313&gt;7,
        IF(G313&gt;H313, 1, IF(G313&lt;H313, 0, 2)),
        IF(       H313&gt;7,
                     IF(G313&gt;H313, 1, IF(G313&lt;H313, 0, 2)),
                     IF(         G313&lt;6,
                                   IF(            _xlfn.XLOOKUP(C313,'deck &amp; rules'!$D$22:$M$22,_xlfn.XLOOKUP(H313,'deck &amp; rules'!$C$23:$C$30,'deck &amp; rules'!$D$23:$M$30))="draw",
                                                     IF(I313&gt;J313,1,IF(I313&lt;J313,0,2)),
                                                     IF(I313&gt;H313,1,IF(I313&lt;H313,0,2))),
                                   IF(H313&lt;7,
                                        IF(G313&gt;J313,1,IF(G313&lt;J313,0,2)),
                                        IF(G313&gt;H313,1,IF(G313&lt;H313,0,2))
                                        )
                          )
              )
        )</f>
        <v>2</v>
      </c>
      <c r="L313">
        <f t="shared" ca="1" si="32"/>
        <v>-26</v>
      </c>
      <c r="M313">
        <f t="shared" ca="1" si="33"/>
        <v>-29.250000000000057</v>
      </c>
      <c r="N313">
        <f t="shared" ca="1" si="34"/>
        <v>-96</v>
      </c>
    </row>
    <row r="314" spans="1:14" x14ac:dyDescent="0.25">
      <c r="A314">
        <f ca="1"/>
        <v>0</v>
      </c>
      <c r="B314">
        <f ca="1"/>
        <v>3</v>
      </c>
      <c r="C314">
        <f ca="1"/>
        <v>5</v>
      </c>
      <c r="D314">
        <f ca="1"/>
        <v>0</v>
      </c>
      <c r="E314">
        <f ca="1"/>
        <v>9</v>
      </c>
      <c r="F314">
        <f ca="1"/>
        <v>8</v>
      </c>
      <c r="G314">
        <f t="shared" ca="1" si="28"/>
        <v>3</v>
      </c>
      <c r="H314">
        <f t="shared" ca="1" si="29"/>
        <v>9</v>
      </c>
      <c r="I314">
        <f t="shared" ca="1" si="30"/>
        <v>8</v>
      </c>
      <c r="J314">
        <f t="shared" ca="1" si="31"/>
        <v>7</v>
      </c>
      <c r="K314" cm="1">
        <f t="array" aca="1" ref="K314" ca="1">IF(G314&gt;7,
        IF(G314&gt;H314, 1, IF(G314&lt;H314, 0, 2)),
        IF(       H314&gt;7,
                     IF(G314&gt;H314, 1, IF(G314&lt;H314, 0, 2)),
                     IF(         G314&lt;6,
                                   IF(            _xlfn.XLOOKUP(C314,'deck &amp; rules'!$D$22:$M$22,_xlfn.XLOOKUP(H314,'deck &amp; rules'!$C$23:$C$30,'deck &amp; rules'!$D$23:$M$30))="draw",
                                                     IF(I314&gt;J314,1,IF(I314&lt;J314,0,2)),
                                                     IF(I314&gt;H314,1,IF(I314&lt;H314,0,2))),
                                   IF(H314&lt;7,
                                        IF(G314&gt;J314,1,IF(G314&lt;J314,0,2)),
                                        IF(G314&gt;H314,1,IF(G314&lt;H314,0,2))
                                        )
                          )
              )
        )</f>
        <v>0</v>
      </c>
      <c r="L314">
        <f t="shared" ca="1" si="32"/>
        <v>-27</v>
      </c>
      <c r="M314">
        <f t="shared" ca="1" si="33"/>
        <v>-28.300000000000058</v>
      </c>
      <c r="N314">
        <f t="shared" ca="1" si="34"/>
        <v>-97</v>
      </c>
    </row>
    <row r="315" spans="1:14" x14ac:dyDescent="0.25">
      <c r="A315">
        <f ca="1"/>
        <v>0</v>
      </c>
      <c r="B315">
        <f ca="1"/>
        <v>0</v>
      </c>
      <c r="C315">
        <f ca="1"/>
        <v>0</v>
      </c>
      <c r="D315">
        <f ca="1"/>
        <v>0</v>
      </c>
      <c r="E315">
        <f ca="1"/>
        <v>9</v>
      </c>
      <c r="F315">
        <f ca="1"/>
        <v>9</v>
      </c>
      <c r="G315">
        <f t="shared" ca="1" si="28"/>
        <v>0</v>
      </c>
      <c r="H315">
        <f t="shared" ca="1" si="29"/>
        <v>9</v>
      </c>
      <c r="I315">
        <f t="shared" ca="1" si="30"/>
        <v>0</v>
      </c>
      <c r="J315">
        <f t="shared" ca="1" si="31"/>
        <v>8</v>
      </c>
      <c r="K315" cm="1">
        <f t="array" aca="1" ref="K315" ca="1">IF(G315&gt;7,
        IF(G315&gt;H315, 1, IF(G315&lt;H315, 0, 2)),
        IF(       H315&gt;7,
                     IF(G315&gt;H315, 1, IF(G315&lt;H315, 0, 2)),
                     IF(         G315&lt;6,
                                   IF(            _xlfn.XLOOKUP(C315,'deck &amp; rules'!$D$22:$M$22,_xlfn.XLOOKUP(H315,'deck &amp; rules'!$C$23:$C$30,'deck &amp; rules'!$D$23:$M$30))="draw",
                                                     IF(I315&gt;J315,1,IF(I315&lt;J315,0,2)),
                                                     IF(I315&gt;H315,1,IF(I315&lt;H315,0,2))),
                                   IF(H315&lt;7,
                                        IF(G315&gt;J315,1,IF(G315&lt;J315,0,2)),
                                        IF(G315&gt;H315,1,IF(G315&lt;H315,0,2))
                                        )
                          )
              )
        )</f>
        <v>0</v>
      </c>
      <c r="L315">
        <f t="shared" ca="1" si="32"/>
        <v>-28</v>
      </c>
      <c r="M315">
        <f t="shared" ca="1" si="33"/>
        <v>-27.350000000000058</v>
      </c>
      <c r="N315">
        <f t="shared" ca="1" si="34"/>
        <v>-98</v>
      </c>
    </row>
    <row r="316" spans="1:14" x14ac:dyDescent="0.25">
      <c r="A316">
        <f ca="1"/>
        <v>0</v>
      </c>
      <c r="B316">
        <f ca="1"/>
        <v>0</v>
      </c>
      <c r="C316">
        <f ca="1"/>
        <v>0</v>
      </c>
      <c r="D316">
        <f ca="1"/>
        <v>3</v>
      </c>
      <c r="E316">
        <f ca="1"/>
        <v>8</v>
      </c>
      <c r="F316">
        <f ca="1"/>
        <v>4</v>
      </c>
      <c r="G316">
        <f t="shared" ca="1" si="28"/>
        <v>0</v>
      </c>
      <c r="H316">
        <f t="shared" ca="1" si="29"/>
        <v>1</v>
      </c>
      <c r="I316">
        <f t="shared" ca="1" si="30"/>
        <v>0</v>
      </c>
      <c r="J316">
        <f t="shared" ca="1" si="31"/>
        <v>5</v>
      </c>
      <c r="K316" cm="1">
        <f t="array" aca="1" ref="K316" ca="1">IF(G316&gt;7,
        IF(G316&gt;H316, 1, IF(G316&lt;H316, 0, 2)),
        IF(       H316&gt;7,
                     IF(G316&gt;H316, 1, IF(G316&lt;H316, 0, 2)),
                     IF(         G316&lt;6,
                                   IF(            _xlfn.XLOOKUP(C316,'deck &amp; rules'!$D$22:$M$22,_xlfn.XLOOKUP(H316,'deck &amp; rules'!$C$23:$C$30,'deck &amp; rules'!$D$23:$M$30))="draw",
                                                     IF(I316&gt;J316,1,IF(I316&lt;J316,0,2)),
                                                     IF(I316&gt;H316,1,IF(I316&lt;H316,0,2))),
                                   IF(H316&lt;7,
                                        IF(G316&gt;J316,1,IF(G316&lt;J316,0,2)),
                                        IF(G316&gt;H316,1,IF(G316&lt;H316,0,2))
                                        )
                          )
              )
        )</f>
        <v>0</v>
      </c>
      <c r="L316">
        <f t="shared" ca="1" si="32"/>
        <v>-29</v>
      </c>
      <c r="M316">
        <f t="shared" ca="1" si="33"/>
        <v>-26.400000000000059</v>
      </c>
      <c r="N316">
        <f t="shared" ca="1" si="34"/>
        <v>-99</v>
      </c>
    </row>
    <row r="317" spans="1:14" x14ac:dyDescent="0.25">
      <c r="A317">
        <f ca="1"/>
        <v>3</v>
      </c>
      <c r="B317">
        <f ca="1"/>
        <v>6</v>
      </c>
      <c r="C317">
        <f ca="1"/>
        <v>1</v>
      </c>
      <c r="D317">
        <f ca="1"/>
        <v>0</v>
      </c>
      <c r="E317">
        <f ca="1"/>
        <v>6</v>
      </c>
      <c r="F317">
        <f ca="1"/>
        <v>0</v>
      </c>
      <c r="G317">
        <f t="shared" ca="1" si="28"/>
        <v>9</v>
      </c>
      <c r="H317">
        <f t="shared" ca="1" si="29"/>
        <v>6</v>
      </c>
      <c r="I317">
        <f t="shared" ca="1" si="30"/>
        <v>0</v>
      </c>
      <c r="J317">
        <f t="shared" ca="1" si="31"/>
        <v>6</v>
      </c>
      <c r="K317" cm="1">
        <f t="array" aca="1" ref="K317" ca="1">IF(G317&gt;7,
        IF(G317&gt;H317, 1, IF(G317&lt;H317, 0, 2)),
        IF(       H317&gt;7,
                     IF(G317&gt;H317, 1, IF(G317&lt;H317, 0, 2)),
                     IF(         G317&lt;6,
                                   IF(            _xlfn.XLOOKUP(C317,'deck &amp; rules'!$D$22:$M$22,_xlfn.XLOOKUP(H317,'deck &amp; rules'!$C$23:$C$30,'deck &amp; rules'!$D$23:$M$30))="draw",
                                                     IF(I317&gt;J317,1,IF(I317&lt;J317,0,2)),
                                                     IF(I317&gt;H317,1,IF(I317&lt;H317,0,2))),
                                   IF(H317&lt;7,
                                        IF(G317&gt;J317,1,IF(G317&lt;J317,0,2)),
                                        IF(G317&gt;H317,1,IF(G317&lt;H317,0,2))
                                        )
                          )
              )
        )</f>
        <v>1</v>
      </c>
      <c r="L317">
        <f t="shared" ca="1" si="32"/>
        <v>-28</v>
      </c>
      <c r="M317">
        <f t="shared" ca="1" si="33"/>
        <v>-27.400000000000059</v>
      </c>
      <c r="N317">
        <f t="shared" ca="1" si="34"/>
        <v>-100</v>
      </c>
    </row>
    <row r="318" spans="1:14" x14ac:dyDescent="0.25">
      <c r="A318">
        <f ca="1"/>
        <v>1</v>
      </c>
      <c r="B318">
        <f ca="1"/>
        <v>0</v>
      </c>
      <c r="C318">
        <f ca="1"/>
        <v>5</v>
      </c>
      <c r="D318">
        <f ca="1"/>
        <v>0</v>
      </c>
      <c r="E318">
        <f ca="1"/>
        <v>4</v>
      </c>
      <c r="F318">
        <f ca="1"/>
        <v>0</v>
      </c>
      <c r="G318">
        <f t="shared" ca="1" si="28"/>
        <v>1</v>
      </c>
      <c r="H318">
        <f t="shared" ca="1" si="29"/>
        <v>4</v>
      </c>
      <c r="I318">
        <f t="shared" ca="1" si="30"/>
        <v>6</v>
      </c>
      <c r="J318">
        <f t="shared" ca="1" si="31"/>
        <v>4</v>
      </c>
      <c r="K318" cm="1">
        <f t="array" aca="1" ref="K318" ca="1">IF(G318&gt;7,
        IF(G318&gt;H318, 1, IF(G318&lt;H318, 0, 2)),
        IF(       H318&gt;7,
                     IF(G318&gt;H318, 1, IF(G318&lt;H318, 0, 2)),
                     IF(         G318&lt;6,
                                   IF(            _xlfn.XLOOKUP(C318,'deck &amp; rules'!$D$22:$M$22,_xlfn.XLOOKUP(H318,'deck &amp; rules'!$C$23:$C$30,'deck &amp; rules'!$D$23:$M$30))="draw",
                                                     IF(I318&gt;J318,1,IF(I318&lt;J318,0,2)),
                                                     IF(I318&gt;H318,1,IF(I318&lt;H318,0,2))),
                                   IF(H318&lt;7,
                                        IF(G318&gt;J318,1,IF(G318&lt;J318,0,2)),
                                        IF(G318&gt;H318,1,IF(G318&lt;H318,0,2))
                                        )
                          )
              )
        )</f>
        <v>1</v>
      </c>
      <c r="L318">
        <f t="shared" ca="1" si="32"/>
        <v>-27</v>
      </c>
      <c r="M318">
        <f t="shared" ca="1" si="33"/>
        <v>-28.400000000000059</v>
      </c>
      <c r="N318">
        <f t="shared" ca="1" si="34"/>
        <v>-101</v>
      </c>
    </row>
    <row r="319" spans="1:14" x14ac:dyDescent="0.25">
      <c r="A319">
        <f ca="1"/>
        <v>3</v>
      </c>
      <c r="B319">
        <f ca="1"/>
        <v>4</v>
      </c>
      <c r="C319">
        <f ca="1"/>
        <v>0</v>
      </c>
      <c r="D319">
        <f ca="1"/>
        <v>9</v>
      </c>
      <c r="E319">
        <f ca="1"/>
        <v>0</v>
      </c>
      <c r="F319">
        <f ca="1"/>
        <v>8</v>
      </c>
      <c r="G319">
        <f t="shared" ca="1" si="28"/>
        <v>7</v>
      </c>
      <c r="H319">
        <f t="shared" ca="1" si="29"/>
        <v>9</v>
      </c>
      <c r="I319">
        <f t="shared" ca="1" si="30"/>
        <v>7</v>
      </c>
      <c r="J319">
        <f t="shared" ca="1" si="31"/>
        <v>7</v>
      </c>
      <c r="K319" cm="1">
        <f t="array" aca="1" ref="K319" ca="1">IF(G319&gt;7,
        IF(G319&gt;H319, 1, IF(G319&lt;H319, 0, 2)),
        IF(       H319&gt;7,
                     IF(G319&gt;H319, 1, IF(G319&lt;H319, 0, 2)),
                     IF(         G319&lt;6,
                                   IF(            _xlfn.XLOOKUP(C319,'deck &amp; rules'!$D$22:$M$22,_xlfn.XLOOKUP(H319,'deck &amp; rules'!$C$23:$C$30,'deck &amp; rules'!$D$23:$M$30))="draw",
                                                     IF(I319&gt;J319,1,IF(I319&lt;J319,0,2)),
                                                     IF(I319&gt;H319,1,IF(I319&lt;H319,0,2))),
                                   IF(H319&lt;7,
                                        IF(G319&gt;J319,1,IF(G319&lt;J319,0,2)),
                                        IF(G319&gt;H319,1,IF(G319&lt;H319,0,2))
                                        )
                          )
              )
        )</f>
        <v>0</v>
      </c>
      <c r="L319">
        <f t="shared" ca="1" si="32"/>
        <v>-28</v>
      </c>
      <c r="M319">
        <f t="shared" ca="1" si="33"/>
        <v>-27.45000000000006</v>
      </c>
      <c r="N319">
        <f t="shared" ca="1" si="34"/>
        <v>-102</v>
      </c>
    </row>
    <row r="320" spans="1:14" x14ac:dyDescent="0.25">
      <c r="A320">
        <f ca="1"/>
        <v>6</v>
      </c>
      <c r="B320">
        <f ca="1"/>
        <v>9</v>
      </c>
      <c r="C320">
        <f ca="1"/>
        <v>2</v>
      </c>
      <c r="D320">
        <f ca="1"/>
        <v>1</v>
      </c>
      <c r="E320">
        <f ca="1"/>
        <v>0</v>
      </c>
      <c r="F320">
        <f ca="1"/>
        <v>9</v>
      </c>
      <c r="G320">
        <f t="shared" ca="1" si="28"/>
        <v>5</v>
      </c>
      <c r="H320">
        <f t="shared" ca="1" si="29"/>
        <v>1</v>
      </c>
      <c r="I320">
        <f t="shared" ca="1" si="30"/>
        <v>7</v>
      </c>
      <c r="J320">
        <f t="shared" ca="1" si="31"/>
        <v>0</v>
      </c>
      <c r="K320" cm="1">
        <f t="array" aca="1" ref="K320" ca="1">IF(G320&gt;7,
        IF(G320&gt;H320, 1, IF(G320&lt;H320, 0, 2)),
        IF(       H320&gt;7,
                     IF(G320&gt;H320, 1, IF(G320&lt;H320, 0, 2)),
                     IF(         G320&lt;6,
                                   IF(            _xlfn.XLOOKUP(C320,'deck &amp; rules'!$D$22:$M$22,_xlfn.XLOOKUP(H320,'deck &amp; rules'!$C$23:$C$30,'deck &amp; rules'!$D$23:$M$30))="draw",
                                                     IF(I320&gt;J320,1,IF(I320&lt;J320,0,2)),
                                                     IF(I320&gt;H320,1,IF(I320&lt;H320,0,2))),
                                   IF(H320&lt;7,
                                        IF(G320&gt;J320,1,IF(G320&lt;J320,0,2)),
                                        IF(G320&gt;H320,1,IF(G320&lt;H320,0,2))
                                        )
                          )
              )
        )</f>
        <v>1</v>
      </c>
      <c r="L320">
        <f t="shared" ca="1" si="32"/>
        <v>-27</v>
      </c>
      <c r="M320">
        <f t="shared" ca="1" si="33"/>
        <v>-28.45000000000006</v>
      </c>
      <c r="N320">
        <f t="shared" ca="1" si="34"/>
        <v>-103</v>
      </c>
    </row>
    <row r="321" spans="1:14" x14ac:dyDescent="0.25">
      <c r="A321">
        <f ca="1"/>
        <v>1</v>
      </c>
      <c r="B321">
        <f ca="1"/>
        <v>7</v>
      </c>
      <c r="C321">
        <f ca="1"/>
        <v>9</v>
      </c>
      <c r="D321">
        <f ca="1"/>
        <v>6</v>
      </c>
      <c r="E321">
        <f ca="1"/>
        <v>0</v>
      </c>
      <c r="F321">
        <f ca="1"/>
        <v>0</v>
      </c>
      <c r="G321">
        <f t="shared" ca="1" si="28"/>
        <v>8</v>
      </c>
      <c r="H321">
        <f t="shared" ca="1" si="29"/>
        <v>6</v>
      </c>
      <c r="I321">
        <f t="shared" ca="1" si="30"/>
        <v>7</v>
      </c>
      <c r="J321">
        <f t="shared" ca="1" si="31"/>
        <v>6</v>
      </c>
      <c r="K321" cm="1">
        <f t="array" aca="1" ref="K321" ca="1">IF(G321&gt;7,
        IF(G321&gt;H321, 1, IF(G321&lt;H321, 0, 2)),
        IF(       H321&gt;7,
                     IF(G321&gt;H321, 1, IF(G321&lt;H321, 0, 2)),
                     IF(         G321&lt;6,
                                   IF(            _xlfn.XLOOKUP(C321,'deck &amp; rules'!$D$22:$M$22,_xlfn.XLOOKUP(H321,'deck &amp; rules'!$C$23:$C$30,'deck &amp; rules'!$D$23:$M$30))="draw",
                                                     IF(I321&gt;J321,1,IF(I321&lt;J321,0,2)),
                                                     IF(I321&gt;H321,1,IF(I321&lt;H321,0,2))),
                                   IF(H321&lt;7,
                                        IF(G321&gt;J321,1,IF(G321&lt;J321,0,2)),
                                        IF(G321&gt;H321,1,IF(G321&lt;H321,0,2))
                                        )
                          )
              )
        )</f>
        <v>1</v>
      </c>
      <c r="L321">
        <f t="shared" ca="1" si="32"/>
        <v>-26</v>
      </c>
      <c r="M321">
        <f t="shared" ca="1" si="33"/>
        <v>-29.45000000000006</v>
      </c>
      <c r="N321">
        <f t="shared" ca="1" si="34"/>
        <v>-104</v>
      </c>
    </row>
    <row r="322" spans="1:14" x14ac:dyDescent="0.25">
      <c r="A322">
        <f ca="1"/>
        <v>0</v>
      </c>
      <c r="B322">
        <f ca="1"/>
        <v>5</v>
      </c>
      <c r="C322">
        <f ca="1"/>
        <v>0</v>
      </c>
      <c r="D322">
        <f ca="1"/>
        <v>4</v>
      </c>
      <c r="E322">
        <f ca="1"/>
        <v>0</v>
      </c>
      <c r="F322">
        <f ca="1"/>
        <v>0</v>
      </c>
      <c r="G322">
        <f t="shared" ca="1" si="28"/>
        <v>5</v>
      </c>
      <c r="H322">
        <f t="shared" ca="1" si="29"/>
        <v>4</v>
      </c>
      <c r="I322">
        <f t="shared" ca="1" si="30"/>
        <v>5</v>
      </c>
      <c r="J322">
        <f t="shared" ca="1" si="31"/>
        <v>4</v>
      </c>
      <c r="K322" cm="1">
        <f t="array" aca="1" ref="K322" ca="1">IF(G322&gt;7,
        IF(G322&gt;H322, 1, IF(G322&lt;H322, 0, 2)),
        IF(       H322&gt;7,
                     IF(G322&gt;H322, 1, IF(G322&lt;H322, 0, 2)),
                     IF(         G322&lt;6,
                                   IF(            _xlfn.XLOOKUP(C322,'deck &amp; rules'!$D$22:$M$22,_xlfn.XLOOKUP(H322,'deck &amp; rules'!$C$23:$C$30,'deck &amp; rules'!$D$23:$M$30))="draw",
                                                     IF(I322&gt;J322,1,IF(I322&lt;J322,0,2)),
                                                     IF(I322&gt;H322,1,IF(I322&lt;H322,0,2))),
                                   IF(H322&lt;7,
                                        IF(G322&gt;J322,1,IF(G322&lt;J322,0,2)),
                                        IF(G322&gt;H322,1,IF(G322&lt;H322,0,2))
                                        )
                          )
              )
        )</f>
        <v>1</v>
      </c>
      <c r="L322">
        <f t="shared" ca="1" si="32"/>
        <v>-25</v>
      </c>
      <c r="M322">
        <f t="shared" ca="1" si="33"/>
        <v>-30.45000000000006</v>
      </c>
      <c r="N322">
        <f t="shared" ca="1" si="34"/>
        <v>-105</v>
      </c>
    </row>
    <row r="323" spans="1:14" x14ac:dyDescent="0.25">
      <c r="A323">
        <f ca="1"/>
        <v>0</v>
      </c>
      <c r="B323">
        <f ca="1"/>
        <v>6</v>
      </c>
      <c r="C323">
        <f ca="1"/>
        <v>2</v>
      </c>
      <c r="D323">
        <f ca="1"/>
        <v>4</v>
      </c>
      <c r="E323">
        <f ca="1"/>
        <v>0</v>
      </c>
      <c r="F323">
        <f ca="1"/>
        <v>6</v>
      </c>
      <c r="G323">
        <f t="shared" ref="G323:G386" ca="1" si="35">IF(A323+B323&gt;9,A323+B323-10,A323+B323)</f>
        <v>6</v>
      </c>
      <c r="H323">
        <f t="shared" ref="H323:H386" ca="1" si="36">IF(D323+E323&gt;9,D323+E323-10,D323+E323)</f>
        <v>4</v>
      </c>
      <c r="I323">
        <f t="shared" ref="I323:I386" ca="1" si="37">IF(G323+C323&gt;9,G323+C323-10,G323+C323)</f>
        <v>8</v>
      </c>
      <c r="J323">
        <f t="shared" ref="J323:J386" ca="1" si="38">IF(H323+F323&gt;9,H323+F323-10,H323+F323)</f>
        <v>0</v>
      </c>
      <c r="K323" cm="1">
        <f t="array" aca="1" ref="K323" ca="1">IF(G323&gt;7,
        IF(G323&gt;H323, 1, IF(G323&lt;H323, 0, 2)),
        IF(       H323&gt;7,
                     IF(G323&gt;H323, 1, IF(G323&lt;H323, 0, 2)),
                     IF(         G323&lt;6,
                                   IF(            _xlfn.XLOOKUP(C323,'deck &amp; rules'!$D$22:$M$22,_xlfn.XLOOKUP(H323,'deck &amp; rules'!$C$23:$C$30,'deck &amp; rules'!$D$23:$M$30))="draw",
                                                     IF(I323&gt;J323,1,IF(I323&lt;J323,0,2)),
                                                     IF(I323&gt;H323,1,IF(I323&lt;H323,0,2))),
                                   IF(H323&lt;7,
                                        IF(G323&gt;J323,1,IF(G323&lt;J323,0,2)),
                                        IF(G323&gt;H323,1,IF(G323&lt;H323,0,2))
                                        )
                          )
              )
        )</f>
        <v>1</v>
      </c>
      <c r="L323">
        <f t="shared" ca="1" si="32"/>
        <v>-24</v>
      </c>
      <c r="M323">
        <f t="shared" ca="1" si="33"/>
        <v>-31.45000000000006</v>
      </c>
      <c r="N323">
        <f t="shared" ca="1" si="34"/>
        <v>-106</v>
      </c>
    </row>
    <row r="324" spans="1:14" x14ac:dyDescent="0.25">
      <c r="A324">
        <f ca="1"/>
        <v>0</v>
      </c>
      <c r="B324">
        <f ca="1"/>
        <v>4</v>
      </c>
      <c r="C324">
        <f ca="1"/>
        <v>2</v>
      </c>
      <c r="D324">
        <f ca="1"/>
        <v>0</v>
      </c>
      <c r="E324">
        <f ca="1"/>
        <v>8</v>
      </c>
      <c r="F324">
        <f ca="1"/>
        <v>0</v>
      </c>
      <c r="G324">
        <f t="shared" ca="1" si="35"/>
        <v>4</v>
      </c>
      <c r="H324">
        <f t="shared" ca="1" si="36"/>
        <v>8</v>
      </c>
      <c r="I324">
        <f t="shared" ca="1" si="37"/>
        <v>6</v>
      </c>
      <c r="J324">
        <f t="shared" ca="1" si="38"/>
        <v>8</v>
      </c>
      <c r="K324" cm="1">
        <f t="array" aca="1" ref="K324" ca="1">IF(G324&gt;7,
        IF(G324&gt;H324, 1, IF(G324&lt;H324, 0, 2)),
        IF(       H324&gt;7,
                     IF(G324&gt;H324, 1, IF(G324&lt;H324, 0, 2)),
                     IF(         G324&lt;6,
                                   IF(            _xlfn.XLOOKUP(C324,'deck &amp; rules'!$D$22:$M$22,_xlfn.XLOOKUP(H324,'deck &amp; rules'!$C$23:$C$30,'deck &amp; rules'!$D$23:$M$30))="draw",
                                                     IF(I324&gt;J324,1,IF(I324&lt;J324,0,2)),
                                                     IF(I324&gt;H324,1,IF(I324&lt;H324,0,2))),
                                   IF(H324&lt;7,
                                        IF(G324&gt;J324,1,IF(G324&lt;J324,0,2)),
                                        IF(G324&gt;H324,1,IF(G324&lt;H324,0,2))
                                        )
                          )
              )
        )</f>
        <v>0</v>
      </c>
      <c r="L324">
        <f t="shared" ref="L324:L387" ca="1" si="39">IF(K324=1,L323+1,L323-1)</f>
        <v>-25</v>
      </c>
      <c r="M324">
        <f t="shared" ref="M324:M387" ca="1" si="40">IF(K324=0,M323+19/20,M323-1)</f>
        <v>-30.50000000000006</v>
      </c>
      <c r="N324">
        <f t="shared" ref="N324:N387" ca="1" si="41">IF(K324=2,N323+8,N323-1)</f>
        <v>-107</v>
      </c>
    </row>
    <row r="325" spans="1:14" x14ac:dyDescent="0.25">
      <c r="A325">
        <f ca="1"/>
        <v>4</v>
      </c>
      <c r="B325">
        <f ca="1"/>
        <v>3</v>
      </c>
      <c r="C325">
        <f ca="1"/>
        <v>6</v>
      </c>
      <c r="D325">
        <f ca="1"/>
        <v>4</v>
      </c>
      <c r="E325">
        <f ca="1"/>
        <v>0</v>
      </c>
      <c r="F325">
        <f ca="1"/>
        <v>4</v>
      </c>
      <c r="G325">
        <f t="shared" ca="1" si="35"/>
        <v>7</v>
      </c>
      <c r="H325">
        <f t="shared" ca="1" si="36"/>
        <v>4</v>
      </c>
      <c r="I325">
        <f t="shared" ca="1" si="37"/>
        <v>3</v>
      </c>
      <c r="J325">
        <f t="shared" ca="1" si="38"/>
        <v>8</v>
      </c>
      <c r="K325" cm="1">
        <f t="array" aca="1" ref="K325" ca="1">IF(G325&gt;7,
        IF(G325&gt;H325, 1, IF(G325&lt;H325, 0, 2)),
        IF(       H325&gt;7,
                     IF(G325&gt;H325, 1, IF(G325&lt;H325, 0, 2)),
                     IF(         G325&lt;6,
                                   IF(            _xlfn.XLOOKUP(C325,'deck &amp; rules'!$D$22:$M$22,_xlfn.XLOOKUP(H325,'deck &amp; rules'!$C$23:$C$30,'deck &amp; rules'!$D$23:$M$30))="draw",
                                                     IF(I325&gt;J325,1,IF(I325&lt;J325,0,2)),
                                                     IF(I325&gt;H325,1,IF(I325&lt;H325,0,2))),
                                   IF(H325&lt;7,
                                        IF(G325&gt;J325,1,IF(G325&lt;J325,0,2)),
                                        IF(G325&gt;H325,1,IF(G325&lt;H325,0,2))
                                        )
                          )
              )
        )</f>
        <v>0</v>
      </c>
      <c r="L325">
        <f t="shared" ca="1" si="39"/>
        <v>-26</v>
      </c>
      <c r="M325">
        <f t="shared" ca="1" si="40"/>
        <v>-29.550000000000061</v>
      </c>
      <c r="N325">
        <f t="shared" ca="1" si="41"/>
        <v>-108</v>
      </c>
    </row>
    <row r="326" spans="1:14" x14ac:dyDescent="0.25">
      <c r="A326">
        <f ca="1"/>
        <v>1</v>
      </c>
      <c r="B326">
        <f ca="1"/>
        <v>8</v>
      </c>
      <c r="C326">
        <f ca="1"/>
        <v>7</v>
      </c>
      <c r="D326">
        <f ca="1"/>
        <v>1</v>
      </c>
      <c r="E326">
        <f ca="1"/>
        <v>0</v>
      </c>
      <c r="F326">
        <f ca="1"/>
        <v>9</v>
      </c>
      <c r="G326">
        <f t="shared" ca="1" si="35"/>
        <v>9</v>
      </c>
      <c r="H326">
        <f t="shared" ca="1" si="36"/>
        <v>1</v>
      </c>
      <c r="I326">
        <f t="shared" ca="1" si="37"/>
        <v>6</v>
      </c>
      <c r="J326">
        <f t="shared" ca="1" si="38"/>
        <v>0</v>
      </c>
      <c r="K326" cm="1">
        <f t="array" aca="1" ref="K326" ca="1">IF(G326&gt;7,
        IF(G326&gt;H326, 1, IF(G326&lt;H326, 0, 2)),
        IF(       H326&gt;7,
                     IF(G326&gt;H326, 1, IF(G326&lt;H326, 0, 2)),
                     IF(         G326&lt;6,
                                   IF(            _xlfn.XLOOKUP(C326,'deck &amp; rules'!$D$22:$M$22,_xlfn.XLOOKUP(H326,'deck &amp; rules'!$C$23:$C$30,'deck &amp; rules'!$D$23:$M$30))="draw",
                                                     IF(I326&gt;J326,1,IF(I326&lt;J326,0,2)),
                                                     IF(I326&gt;H326,1,IF(I326&lt;H326,0,2))),
                                   IF(H326&lt;7,
                                        IF(G326&gt;J326,1,IF(G326&lt;J326,0,2)),
                                        IF(G326&gt;H326,1,IF(G326&lt;H326,0,2))
                                        )
                          )
              )
        )</f>
        <v>1</v>
      </c>
      <c r="L326">
        <f t="shared" ca="1" si="39"/>
        <v>-25</v>
      </c>
      <c r="M326">
        <f t="shared" ca="1" si="40"/>
        <v>-30.550000000000061</v>
      </c>
      <c r="N326">
        <f t="shared" ca="1" si="41"/>
        <v>-109</v>
      </c>
    </row>
    <row r="327" spans="1:14" x14ac:dyDescent="0.25">
      <c r="A327">
        <f ca="1"/>
        <v>0</v>
      </c>
      <c r="B327">
        <f ca="1"/>
        <v>0</v>
      </c>
      <c r="C327">
        <f ca="1"/>
        <v>2</v>
      </c>
      <c r="D327">
        <f ca="1"/>
        <v>5</v>
      </c>
      <c r="E327">
        <f ca="1"/>
        <v>0</v>
      </c>
      <c r="F327">
        <f ca="1"/>
        <v>0</v>
      </c>
      <c r="G327">
        <f t="shared" ca="1" si="35"/>
        <v>0</v>
      </c>
      <c r="H327">
        <f t="shared" ca="1" si="36"/>
        <v>5</v>
      </c>
      <c r="I327">
        <f t="shared" ca="1" si="37"/>
        <v>2</v>
      </c>
      <c r="J327">
        <f t="shared" ca="1" si="38"/>
        <v>5</v>
      </c>
      <c r="K327" cm="1">
        <f t="array" aca="1" ref="K327" ca="1">IF(G327&gt;7,
        IF(G327&gt;H327, 1, IF(G327&lt;H327, 0, 2)),
        IF(       H327&gt;7,
                     IF(G327&gt;H327, 1, IF(G327&lt;H327, 0, 2)),
                     IF(         G327&lt;6,
                                   IF(            _xlfn.XLOOKUP(C327,'deck &amp; rules'!$D$22:$M$22,_xlfn.XLOOKUP(H327,'deck &amp; rules'!$C$23:$C$30,'deck &amp; rules'!$D$23:$M$30))="draw",
                                                     IF(I327&gt;J327,1,IF(I327&lt;J327,0,2)),
                                                     IF(I327&gt;H327,1,IF(I327&lt;H327,0,2))),
                                   IF(H327&lt;7,
                                        IF(G327&gt;J327,1,IF(G327&lt;J327,0,2)),
                                        IF(G327&gt;H327,1,IF(G327&lt;H327,0,2))
                                        )
                          )
              )
        )</f>
        <v>0</v>
      </c>
      <c r="L327">
        <f t="shared" ca="1" si="39"/>
        <v>-26</v>
      </c>
      <c r="M327">
        <f t="shared" ca="1" si="40"/>
        <v>-29.600000000000062</v>
      </c>
      <c r="N327">
        <f t="shared" ca="1" si="41"/>
        <v>-110</v>
      </c>
    </row>
    <row r="328" spans="1:14" x14ac:dyDescent="0.25">
      <c r="A328">
        <f ca="1"/>
        <v>7</v>
      </c>
      <c r="B328">
        <f ca="1"/>
        <v>5</v>
      </c>
      <c r="C328">
        <f ca="1"/>
        <v>6</v>
      </c>
      <c r="D328">
        <f ca="1"/>
        <v>5</v>
      </c>
      <c r="E328">
        <f ca="1"/>
        <v>4</v>
      </c>
      <c r="F328">
        <f ca="1"/>
        <v>0</v>
      </c>
      <c r="G328">
        <f t="shared" ca="1" si="35"/>
        <v>2</v>
      </c>
      <c r="H328">
        <f t="shared" ca="1" si="36"/>
        <v>9</v>
      </c>
      <c r="I328">
        <f t="shared" ca="1" si="37"/>
        <v>8</v>
      </c>
      <c r="J328">
        <f t="shared" ca="1" si="38"/>
        <v>9</v>
      </c>
      <c r="K328" cm="1">
        <f t="array" aca="1" ref="K328" ca="1">IF(G328&gt;7,
        IF(G328&gt;H328, 1, IF(G328&lt;H328, 0, 2)),
        IF(       H328&gt;7,
                     IF(G328&gt;H328, 1, IF(G328&lt;H328, 0, 2)),
                     IF(         G328&lt;6,
                                   IF(            _xlfn.XLOOKUP(C328,'deck &amp; rules'!$D$22:$M$22,_xlfn.XLOOKUP(H328,'deck &amp; rules'!$C$23:$C$30,'deck &amp; rules'!$D$23:$M$30))="draw",
                                                     IF(I328&gt;J328,1,IF(I328&lt;J328,0,2)),
                                                     IF(I328&gt;H328,1,IF(I328&lt;H328,0,2))),
                                   IF(H328&lt;7,
                                        IF(G328&gt;J328,1,IF(G328&lt;J328,0,2)),
                                        IF(G328&gt;H328,1,IF(G328&lt;H328,0,2))
                                        )
                          )
              )
        )</f>
        <v>0</v>
      </c>
      <c r="L328">
        <f t="shared" ca="1" si="39"/>
        <v>-27</v>
      </c>
      <c r="M328">
        <f t="shared" ca="1" si="40"/>
        <v>-28.650000000000063</v>
      </c>
      <c r="N328">
        <f t="shared" ca="1" si="41"/>
        <v>-111</v>
      </c>
    </row>
    <row r="329" spans="1:14" x14ac:dyDescent="0.25">
      <c r="A329">
        <f ca="1"/>
        <v>7</v>
      </c>
      <c r="B329">
        <f ca="1"/>
        <v>0</v>
      </c>
      <c r="C329">
        <f ca="1"/>
        <v>4</v>
      </c>
      <c r="D329">
        <f ca="1"/>
        <v>2</v>
      </c>
      <c r="E329">
        <f ca="1"/>
        <v>2</v>
      </c>
      <c r="F329">
        <f ca="1"/>
        <v>7</v>
      </c>
      <c r="G329">
        <f t="shared" ca="1" si="35"/>
        <v>7</v>
      </c>
      <c r="H329">
        <f t="shared" ca="1" si="36"/>
        <v>4</v>
      </c>
      <c r="I329">
        <f t="shared" ca="1" si="37"/>
        <v>1</v>
      </c>
      <c r="J329">
        <f t="shared" ca="1" si="38"/>
        <v>1</v>
      </c>
      <c r="K329" cm="1">
        <f t="array" aca="1" ref="K329" ca="1">IF(G329&gt;7,
        IF(G329&gt;H329, 1, IF(G329&lt;H329, 0, 2)),
        IF(       H329&gt;7,
                     IF(G329&gt;H329, 1, IF(G329&lt;H329, 0, 2)),
                     IF(         G329&lt;6,
                                   IF(            _xlfn.XLOOKUP(C329,'deck &amp; rules'!$D$22:$M$22,_xlfn.XLOOKUP(H329,'deck &amp; rules'!$C$23:$C$30,'deck &amp; rules'!$D$23:$M$30))="draw",
                                                     IF(I329&gt;J329,1,IF(I329&lt;J329,0,2)),
                                                     IF(I329&gt;H329,1,IF(I329&lt;H329,0,2))),
                                   IF(H329&lt;7,
                                        IF(G329&gt;J329,1,IF(G329&lt;J329,0,2)),
                                        IF(G329&gt;H329,1,IF(G329&lt;H329,0,2))
                                        )
                          )
              )
        )</f>
        <v>1</v>
      </c>
      <c r="L329">
        <f t="shared" ca="1" si="39"/>
        <v>-26</v>
      </c>
      <c r="M329">
        <f t="shared" ca="1" si="40"/>
        <v>-29.650000000000063</v>
      </c>
      <c r="N329">
        <f t="shared" ca="1" si="41"/>
        <v>-112</v>
      </c>
    </row>
    <row r="330" spans="1:14" x14ac:dyDescent="0.25">
      <c r="A330">
        <f ca="1"/>
        <v>7</v>
      </c>
      <c r="B330">
        <f ca="1"/>
        <v>3</v>
      </c>
      <c r="C330">
        <f ca="1"/>
        <v>0</v>
      </c>
      <c r="D330">
        <f ca="1"/>
        <v>2</v>
      </c>
      <c r="E330">
        <f ca="1"/>
        <v>3</v>
      </c>
      <c r="F330">
        <f ca="1"/>
        <v>0</v>
      </c>
      <c r="G330">
        <f t="shared" ca="1" si="35"/>
        <v>0</v>
      </c>
      <c r="H330">
        <f t="shared" ca="1" si="36"/>
        <v>5</v>
      </c>
      <c r="I330">
        <f t="shared" ca="1" si="37"/>
        <v>0</v>
      </c>
      <c r="J330">
        <f t="shared" ca="1" si="38"/>
        <v>5</v>
      </c>
      <c r="K330" cm="1">
        <f t="array" aca="1" ref="K330" ca="1">IF(G330&gt;7,
        IF(G330&gt;H330, 1, IF(G330&lt;H330, 0, 2)),
        IF(       H330&gt;7,
                     IF(G330&gt;H330, 1, IF(G330&lt;H330, 0, 2)),
                     IF(         G330&lt;6,
                                   IF(            _xlfn.XLOOKUP(C330,'deck &amp; rules'!$D$22:$M$22,_xlfn.XLOOKUP(H330,'deck &amp; rules'!$C$23:$C$30,'deck &amp; rules'!$D$23:$M$30))="draw",
                                                     IF(I330&gt;J330,1,IF(I330&lt;J330,0,2)),
                                                     IF(I330&gt;H330,1,IF(I330&lt;H330,0,2))),
                                   IF(H330&lt;7,
                                        IF(G330&gt;J330,1,IF(G330&lt;J330,0,2)),
                                        IF(G330&gt;H330,1,IF(G330&lt;H330,0,2))
                                        )
                          )
              )
        )</f>
        <v>0</v>
      </c>
      <c r="L330">
        <f t="shared" ca="1" si="39"/>
        <v>-27</v>
      </c>
      <c r="M330">
        <f t="shared" ca="1" si="40"/>
        <v>-28.700000000000063</v>
      </c>
      <c r="N330">
        <f t="shared" ca="1" si="41"/>
        <v>-113</v>
      </c>
    </row>
    <row r="331" spans="1:14" x14ac:dyDescent="0.25">
      <c r="A331">
        <f ca="1"/>
        <v>0</v>
      </c>
      <c r="B331">
        <f ca="1"/>
        <v>1</v>
      </c>
      <c r="C331">
        <f ca="1"/>
        <v>4</v>
      </c>
      <c r="D331">
        <f ca="1"/>
        <v>6</v>
      </c>
      <c r="E331">
        <f ca="1"/>
        <v>0</v>
      </c>
      <c r="F331">
        <f ca="1"/>
        <v>7</v>
      </c>
      <c r="G331">
        <f t="shared" ca="1" si="35"/>
        <v>1</v>
      </c>
      <c r="H331">
        <f t="shared" ca="1" si="36"/>
        <v>6</v>
      </c>
      <c r="I331">
        <f t="shared" ca="1" si="37"/>
        <v>5</v>
      </c>
      <c r="J331">
        <f t="shared" ca="1" si="38"/>
        <v>3</v>
      </c>
      <c r="K331" cm="1">
        <f t="array" aca="1" ref="K331" ca="1">IF(G331&gt;7,
        IF(G331&gt;H331, 1, IF(G331&lt;H331, 0, 2)),
        IF(       H331&gt;7,
                     IF(G331&gt;H331, 1, IF(G331&lt;H331, 0, 2)),
                     IF(         G331&lt;6,
                                   IF(            _xlfn.XLOOKUP(C331,'deck &amp; rules'!$D$22:$M$22,_xlfn.XLOOKUP(H331,'deck &amp; rules'!$C$23:$C$30,'deck &amp; rules'!$D$23:$M$30))="draw",
                                                     IF(I331&gt;J331,1,IF(I331&lt;J331,0,2)),
                                                     IF(I331&gt;H331,1,IF(I331&lt;H331,0,2))),
                                   IF(H331&lt;7,
                                        IF(G331&gt;J331,1,IF(G331&lt;J331,0,2)),
                                        IF(G331&gt;H331,1,IF(G331&lt;H331,0,2))
                                        )
                          )
              )
        )</f>
        <v>0</v>
      </c>
      <c r="L331">
        <f t="shared" ca="1" si="39"/>
        <v>-28</v>
      </c>
      <c r="M331">
        <f t="shared" ca="1" si="40"/>
        <v>-27.750000000000064</v>
      </c>
      <c r="N331">
        <f t="shared" ca="1" si="41"/>
        <v>-114</v>
      </c>
    </row>
    <row r="332" spans="1:14" x14ac:dyDescent="0.25">
      <c r="A332">
        <f ca="1"/>
        <v>3</v>
      </c>
      <c r="B332">
        <f ca="1"/>
        <v>6</v>
      </c>
      <c r="C332">
        <f ca="1"/>
        <v>4</v>
      </c>
      <c r="D332">
        <f ca="1"/>
        <v>5</v>
      </c>
      <c r="E332">
        <f ca="1"/>
        <v>0</v>
      </c>
      <c r="F332">
        <f ca="1"/>
        <v>2</v>
      </c>
      <c r="G332">
        <f t="shared" ca="1" si="35"/>
        <v>9</v>
      </c>
      <c r="H332">
        <f t="shared" ca="1" si="36"/>
        <v>5</v>
      </c>
      <c r="I332">
        <f t="shared" ca="1" si="37"/>
        <v>3</v>
      </c>
      <c r="J332">
        <f t="shared" ca="1" si="38"/>
        <v>7</v>
      </c>
      <c r="K332" cm="1">
        <f t="array" aca="1" ref="K332" ca="1">IF(G332&gt;7,
        IF(G332&gt;H332, 1, IF(G332&lt;H332, 0, 2)),
        IF(       H332&gt;7,
                     IF(G332&gt;H332, 1, IF(G332&lt;H332, 0, 2)),
                     IF(         G332&lt;6,
                                   IF(            _xlfn.XLOOKUP(C332,'deck &amp; rules'!$D$22:$M$22,_xlfn.XLOOKUP(H332,'deck &amp; rules'!$C$23:$C$30,'deck &amp; rules'!$D$23:$M$30))="draw",
                                                     IF(I332&gt;J332,1,IF(I332&lt;J332,0,2)),
                                                     IF(I332&gt;H332,1,IF(I332&lt;H332,0,2))),
                                   IF(H332&lt;7,
                                        IF(G332&gt;J332,1,IF(G332&lt;J332,0,2)),
                                        IF(G332&gt;H332,1,IF(G332&lt;H332,0,2))
                                        )
                          )
              )
        )</f>
        <v>1</v>
      </c>
      <c r="L332">
        <f t="shared" ca="1" si="39"/>
        <v>-27</v>
      </c>
      <c r="M332">
        <f t="shared" ca="1" si="40"/>
        <v>-28.750000000000064</v>
      </c>
      <c r="N332">
        <f t="shared" ca="1" si="41"/>
        <v>-115</v>
      </c>
    </row>
    <row r="333" spans="1:14" x14ac:dyDescent="0.25">
      <c r="A333">
        <f ca="1"/>
        <v>0</v>
      </c>
      <c r="B333">
        <f ca="1"/>
        <v>0</v>
      </c>
      <c r="C333">
        <f ca="1"/>
        <v>1</v>
      </c>
      <c r="D333">
        <f ca="1"/>
        <v>2</v>
      </c>
      <c r="E333">
        <f ca="1"/>
        <v>6</v>
      </c>
      <c r="F333">
        <f ca="1"/>
        <v>9</v>
      </c>
      <c r="G333">
        <f t="shared" ca="1" si="35"/>
        <v>0</v>
      </c>
      <c r="H333">
        <f t="shared" ca="1" si="36"/>
        <v>8</v>
      </c>
      <c r="I333">
        <f t="shared" ca="1" si="37"/>
        <v>1</v>
      </c>
      <c r="J333">
        <f t="shared" ca="1" si="38"/>
        <v>7</v>
      </c>
      <c r="K333" cm="1">
        <f t="array" aca="1" ref="K333" ca="1">IF(G333&gt;7,
        IF(G333&gt;H333, 1, IF(G333&lt;H333, 0, 2)),
        IF(       H333&gt;7,
                     IF(G333&gt;H333, 1, IF(G333&lt;H333, 0, 2)),
                     IF(         G333&lt;6,
                                   IF(            _xlfn.XLOOKUP(C333,'deck &amp; rules'!$D$22:$M$22,_xlfn.XLOOKUP(H333,'deck &amp; rules'!$C$23:$C$30,'deck &amp; rules'!$D$23:$M$30))="draw",
                                                     IF(I333&gt;J333,1,IF(I333&lt;J333,0,2)),
                                                     IF(I333&gt;H333,1,IF(I333&lt;H333,0,2))),
                                   IF(H333&lt;7,
                                        IF(G333&gt;J333,1,IF(G333&lt;J333,0,2)),
                                        IF(G333&gt;H333,1,IF(G333&lt;H333,0,2))
                                        )
                          )
              )
        )</f>
        <v>0</v>
      </c>
      <c r="L333">
        <f t="shared" ca="1" si="39"/>
        <v>-28</v>
      </c>
      <c r="M333">
        <f t="shared" ca="1" si="40"/>
        <v>-27.800000000000065</v>
      </c>
      <c r="N333">
        <f t="shared" ca="1" si="41"/>
        <v>-116</v>
      </c>
    </row>
    <row r="334" spans="1:14" x14ac:dyDescent="0.25">
      <c r="A334">
        <f ca="1"/>
        <v>3</v>
      </c>
      <c r="B334">
        <f ca="1"/>
        <v>4</v>
      </c>
      <c r="C334">
        <f ca="1"/>
        <v>0</v>
      </c>
      <c r="D334">
        <f ca="1"/>
        <v>0</v>
      </c>
      <c r="E334">
        <f ca="1"/>
        <v>5</v>
      </c>
      <c r="F334">
        <f ca="1"/>
        <v>3</v>
      </c>
      <c r="G334">
        <f t="shared" ca="1" si="35"/>
        <v>7</v>
      </c>
      <c r="H334">
        <f t="shared" ca="1" si="36"/>
        <v>5</v>
      </c>
      <c r="I334">
        <f t="shared" ca="1" si="37"/>
        <v>7</v>
      </c>
      <c r="J334">
        <f t="shared" ca="1" si="38"/>
        <v>8</v>
      </c>
      <c r="K334" cm="1">
        <f t="array" aca="1" ref="K334" ca="1">IF(G334&gt;7,
        IF(G334&gt;H334, 1, IF(G334&lt;H334, 0, 2)),
        IF(       H334&gt;7,
                     IF(G334&gt;H334, 1, IF(G334&lt;H334, 0, 2)),
                     IF(         G334&lt;6,
                                   IF(            _xlfn.XLOOKUP(C334,'deck &amp; rules'!$D$22:$M$22,_xlfn.XLOOKUP(H334,'deck &amp; rules'!$C$23:$C$30,'deck &amp; rules'!$D$23:$M$30))="draw",
                                                     IF(I334&gt;J334,1,IF(I334&lt;J334,0,2)),
                                                     IF(I334&gt;H334,1,IF(I334&lt;H334,0,2))),
                                   IF(H334&lt;7,
                                        IF(G334&gt;J334,1,IF(G334&lt;J334,0,2)),
                                        IF(G334&gt;H334,1,IF(G334&lt;H334,0,2))
                                        )
                          )
              )
        )</f>
        <v>0</v>
      </c>
      <c r="L334">
        <f t="shared" ca="1" si="39"/>
        <v>-29</v>
      </c>
      <c r="M334">
        <f t="shared" ca="1" si="40"/>
        <v>-26.850000000000065</v>
      </c>
      <c r="N334">
        <f t="shared" ca="1" si="41"/>
        <v>-117</v>
      </c>
    </row>
    <row r="335" spans="1:14" x14ac:dyDescent="0.25">
      <c r="A335">
        <f ca="1"/>
        <v>9</v>
      </c>
      <c r="B335">
        <f ca="1"/>
        <v>6</v>
      </c>
      <c r="C335">
        <f ca="1"/>
        <v>0</v>
      </c>
      <c r="D335">
        <f ca="1"/>
        <v>7</v>
      </c>
      <c r="E335">
        <f ca="1"/>
        <v>9</v>
      </c>
      <c r="F335">
        <f ca="1"/>
        <v>0</v>
      </c>
      <c r="G335">
        <f t="shared" ca="1" si="35"/>
        <v>5</v>
      </c>
      <c r="H335">
        <f t="shared" ca="1" si="36"/>
        <v>6</v>
      </c>
      <c r="I335">
        <f t="shared" ca="1" si="37"/>
        <v>5</v>
      </c>
      <c r="J335">
        <f t="shared" ca="1" si="38"/>
        <v>6</v>
      </c>
      <c r="K335" cm="1">
        <f t="array" aca="1" ref="K335" ca="1">IF(G335&gt;7,
        IF(G335&gt;H335, 1, IF(G335&lt;H335, 0, 2)),
        IF(       H335&gt;7,
                     IF(G335&gt;H335, 1, IF(G335&lt;H335, 0, 2)),
                     IF(         G335&lt;6,
                                   IF(            _xlfn.XLOOKUP(C335,'deck &amp; rules'!$D$22:$M$22,_xlfn.XLOOKUP(H335,'deck &amp; rules'!$C$23:$C$30,'deck &amp; rules'!$D$23:$M$30))="draw",
                                                     IF(I335&gt;J335,1,IF(I335&lt;J335,0,2)),
                                                     IF(I335&gt;H335,1,IF(I335&lt;H335,0,2))),
                                   IF(H335&lt;7,
                                        IF(G335&gt;J335,1,IF(G335&lt;J335,0,2)),
                                        IF(G335&gt;H335,1,IF(G335&lt;H335,0,2))
                                        )
                          )
              )
        )</f>
        <v>0</v>
      </c>
      <c r="L335">
        <f t="shared" ca="1" si="39"/>
        <v>-30</v>
      </c>
      <c r="M335">
        <f t="shared" ca="1" si="40"/>
        <v>-25.900000000000066</v>
      </c>
      <c r="N335">
        <f t="shared" ca="1" si="41"/>
        <v>-118</v>
      </c>
    </row>
    <row r="336" spans="1:14" x14ac:dyDescent="0.25">
      <c r="A336">
        <f ca="1"/>
        <v>2</v>
      </c>
      <c r="B336">
        <f ca="1"/>
        <v>3</v>
      </c>
      <c r="C336">
        <f ca="1"/>
        <v>4</v>
      </c>
      <c r="D336">
        <f ca="1"/>
        <v>7</v>
      </c>
      <c r="E336">
        <f ca="1"/>
        <v>9</v>
      </c>
      <c r="F336">
        <f ca="1"/>
        <v>1</v>
      </c>
      <c r="G336">
        <f t="shared" ca="1" si="35"/>
        <v>5</v>
      </c>
      <c r="H336">
        <f t="shared" ca="1" si="36"/>
        <v>6</v>
      </c>
      <c r="I336">
        <f t="shared" ca="1" si="37"/>
        <v>9</v>
      </c>
      <c r="J336">
        <f t="shared" ca="1" si="38"/>
        <v>7</v>
      </c>
      <c r="K336" cm="1">
        <f t="array" aca="1" ref="K336" ca="1">IF(G336&gt;7,
        IF(G336&gt;H336, 1, IF(G336&lt;H336, 0, 2)),
        IF(       H336&gt;7,
                     IF(G336&gt;H336, 1, IF(G336&lt;H336, 0, 2)),
                     IF(         G336&lt;6,
                                   IF(            _xlfn.XLOOKUP(C336,'deck &amp; rules'!$D$22:$M$22,_xlfn.XLOOKUP(H336,'deck &amp; rules'!$C$23:$C$30,'deck &amp; rules'!$D$23:$M$30))="draw",
                                                     IF(I336&gt;J336,1,IF(I336&lt;J336,0,2)),
                                                     IF(I336&gt;H336,1,IF(I336&lt;H336,0,2))),
                                   IF(H336&lt;7,
                                        IF(G336&gt;J336,1,IF(G336&lt;J336,0,2)),
                                        IF(G336&gt;H336,1,IF(G336&lt;H336,0,2))
                                        )
                          )
              )
        )</f>
        <v>1</v>
      </c>
      <c r="L336">
        <f t="shared" ca="1" si="39"/>
        <v>-29</v>
      </c>
      <c r="M336">
        <f t="shared" ca="1" si="40"/>
        <v>-26.900000000000066</v>
      </c>
      <c r="N336">
        <f t="shared" ca="1" si="41"/>
        <v>-119</v>
      </c>
    </row>
    <row r="337" spans="1:14" x14ac:dyDescent="0.25">
      <c r="A337">
        <f ca="1"/>
        <v>8</v>
      </c>
      <c r="B337">
        <f ca="1"/>
        <v>3</v>
      </c>
      <c r="C337">
        <f ca="1"/>
        <v>5</v>
      </c>
      <c r="D337">
        <f ca="1"/>
        <v>8</v>
      </c>
      <c r="E337">
        <f ca="1"/>
        <v>0</v>
      </c>
      <c r="F337">
        <f ca="1"/>
        <v>4</v>
      </c>
      <c r="G337">
        <f t="shared" ca="1" si="35"/>
        <v>1</v>
      </c>
      <c r="H337">
        <f t="shared" ca="1" si="36"/>
        <v>8</v>
      </c>
      <c r="I337">
        <f t="shared" ca="1" si="37"/>
        <v>6</v>
      </c>
      <c r="J337">
        <f t="shared" ca="1" si="38"/>
        <v>2</v>
      </c>
      <c r="K337" cm="1">
        <f t="array" aca="1" ref="K337" ca="1">IF(G337&gt;7,
        IF(G337&gt;H337, 1, IF(G337&lt;H337, 0, 2)),
        IF(       H337&gt;7,
                     IF(G337&gt;H337, 1, IF(G337&lt;H337, 0, 2)),
                     IF(         G337&lt;6,
                                   IF(            _xlfn.XLOOKUP(C337,'deck &amp; rules'!$D$22:$M$22,_xlfn.XLOOKUP(H337,'deck &amp; rules'!$C$23:$C$30,'deck &amp; rules'!$D$23:$M$30))="draw",
                                                     IF(I337&gt;J337,1,IF(I337&lt;J337,0,2)),
                                                     IF(I337&gt;H337,1,IF(I337&lt;H337,0,2))),
                                   IF(H337&lt;7,
                                        IF(G337&gt;J337,1,IF(G337&lt;J337,0,2)),
                                        IF(G337&gt;H337,1,IF(G337&lt;H337,0,2))
                                        )
                          )
              )
        )</f>
        <v>0</v>
      </c>
      <c r="L337">
        <f t="shared" ca="1" si="39"/>
        <v>-30</v>
      </c>
      <c r="M337">
        <f t="shared" ca="1" si="40"/>
        <v>-25.950000000000067</v>
      </c>
      <c r="N337">
        <f t="shared" ca="1" si="41"/>
        <v>-120</v>
      </c>
    </row>
    <row r="338" spans="1:14" x14ac:dyDescent="0.25">
      <c r="A338">
        <f ca="1"/>
        <v>0</v>
      </c>
      <c r="B338">
        <f ca="1"/>
        <v>1</v>
      </c>
      <c r="C338">
        <f ca="1"/>
        <v>2</v>
      </c>
      <c r="D338">
        <f ca="1"/>
        <v>4</v>
      </c>
      <c r="E338">
        <f ca="1"/>
        <v>2</v>
      </c>
      <c r="F338">
        <f ca="1"/>
        <v>1</v>
      </c>
      <c r="G338">
        <f t="shared" ca="1" si="35"/>
        <v>1</v>
      </c>
      <c r="H338">
        <f t="shared" ca="1" si="36"/>
        <v>6</v>
      </c>
      <c r="I338">
        <f t="shared" ca="1" si="37"/>
        <v>3</v>
      </c>
      <c r="J338">
        <f t="shared" ca="1" si="38"/>
        <v>7</v>
      </c>
      <c r="K338" cm="1">
        <f t="array" aca="1" ref="K338" ca="1">IF(G338&gt;7,
        IF(G338&gt;H338, 1, IF(G338&lt;H338, 0, 2)),
        IF(       H338&gt;7,
                     IF(G338&gt;H338, 1, IF(G338&lt;H338, 0, 2)),
                     IF(         G338&lt;6,
                                   IF(            _xlfn.XLOOKUP(C338,'deck &amp; rules'!$D$22:$M$22,_xlfn.XLOOKUP(H338,'deck &amp; rules'!$C$23:$C$30,'deck &amp; rules'!$D$23:$M$30))="draw",
                                                     IF(I338&gt;J338,1,IF(I338&lt;J338,0,2)),
                                                     IF(I338&gt;H338,1,IF(I338&lt;H338,0,2))),
                                   IF(H338&lt;7,
                                        IF(G338&gt;J338,1,IF(G338&lt;J338,0,2)),
                                        IF(G338&gt;H338,1,IF(G338&lt;H338,0,2))
                                        )
                          )
              )
        )</f>
        <v>0</v>
      </c>
      <c r="L338">
        <f t="shared" ca="1" si="39"/>
        <v>-31</v>
      </c>
      <c r="M338">
        <f t="shared" ca="1" si="40"/>
        <v>-25.000000000000068</v>
      </c>
      <c r="N338">
        <f t="shared" ca="1" si="41"/>
        <v>-121</v>
      </c>
    </row>
    <row r="339" spans="1:14" x14ac:dyDescent="0.25">
      <c r="A339">
        <f ca="1"/>
        <v>1</v>
      </c>
      <c r="B339">
        <f ca="1"/>
        <v>3</v>
      </c>
      <c r="C339">
        <f ca="1"/>
        <v>6</v>
      </c>
      <c r="D339">
        <f ca="1"/>
        <v>0</v>
      </c>
      <c r="E339">
        <f ca="1"/>
        <v>0</v>
      </c>
      <c r="F339">
        <f ca="1"/>
        <v>1</v>
      </c>
      <c r="G339">
        <f t="shared" ca="1" si="35"/>
        <v>4</v>
      </c>
      <c r="H339">
        <f t="shared" ca="1" si="36"/>
        <v>0</v>
      </c>
      <c r="I339">
        <f t="shared" ca="1" si="37"/>
        <v>0</v>
      </c>
      <c r="J339">
        <f t="shared" ca="1" si="38"/>
        <v>1</v>
      </c>
      <c r="K339" cm="1">
        <f t="array" aca="1" ref="K339" ca="1">IF(G339&gt;7,
        IF(G339&gt;H339, 1, IF(G339&lt;H339, 0, 2)),
        IF(       H339&gt;7,
                     IF(G339&gt;H339, 1, IF(G339&lt;H339, 0, 2)),
                     IF(         G339&lt;6,
                                   IF(            _xlfn.XLOOKUP(C339,'deck &amp; rules'!$D$22:$M$22,_xlfn.XLOOKUP(H339,'deck &amp; rules'!$C$23:$C$30,'deck &amp; rules'!$D$23:$M$30))="draw",
                                                     IF(I339&gt;J339,1,IF(I339&lt;J339,0,2)),
                                                     IF(I339&gt;H339,1,IF(I339&lt;H339,0,2))),
                                   IF(H339&lt;7,
                                        IF(G339&gt;J339,1,IF(G339&lt;J339,0,2)),
                                        IF(G339&gt;H339,1,IF(G339&lt;H339,0,2))
                                        )
                          )
              )
        )</f>
        <v>0</v>
      </c>
      <c r="L339">
        <f t="shared" ca="1" si="39"/>
        <v>-32</v>
      </c>
      <c r="M339">
        <f t="shared" ca="1" si="40"/>
        <v>-24.050000000000068</v>
      </c>
      <c r="N339">
        <f t="shared" ca="1" si="41"/>
        <v>-122</v>
      </c>
    </row>
    <row r="340" spans="1:14" x14ac:dyDescent="0.25">
      <c r="A340">
        <f ca="1"/>
        <v>1</v>
      </c>
      <c r="B340">
        <f ca="1"/>
        <v>1</v>
      </c>
      <c r="C340">
        <f ca="1"/>
        <v>0</v>
      </c>
      <c r="D340">
        <f ca="1"/>
        <v>0</v>
      </c>
      <c r="E340">
        <f ca="1"/>
        <v>8</v>
      </c>
      <c r="F340">
        <f ca="1"/>
        <v>9</v>
      </c>
      <c r="G340">
        <f t="shared" ca="1" si="35"/>
        <v>2</v>
      </c>
      <c r="H340">
        <f t="shared" ca="1" si="36"/>
        <v>8</v>
      </c>
      <c r="I340">
        <f t="shared" ca="1" si="37"/>
        <v>2</v>
      </c>
      <c r="J340">
        <f t="shared" ca="1" si="38"/>
        <v>7</v>
      </c>
      <c r="K340" cm="1">
        <f t="array" aca="1" ref="K340" ca="1">IF(G340&gt;7,
        IF(G340&gt;H340, 1, IF(G340&lt;H340, 0, 2)),
        IF(       H340&gt;7,
                     IF(G340&gt;H340, 1, IF(G340&lt;H340, 0, 2)),
                     IF(         G340&lt;6,
                                   IF(            _xlfn.XLOOKUP(C340,'deck &amp; rules'!$D$22:$M$22,_xlfn.XLOOKUP(H340,'deck &amp; rules'!$C$23:$C$30,'deck &amp; rules'!$D$23:$M$30))="draw",
                                                     IF(I340&gt;J340,1,IF(I340&lt;J340,0,2)),
                                                     IF(I340&gt;H340,1,IF(I340&lt;H340,0,2))),
                                   IF(H340&lt;7,
                                        IF(G340&gt;J340,1,IF(G340&lt;J340,0,2)),
                                        IF(G340&gt;H340,1,IF(G340&lt;H340,0,2))
                                        )
                          )
              )
        )</f>
        <v>0</v>
      </c>
      <c r="L340">
        <f t="shared" ca="1" si="39"/>
        <v>-33</v>
      </c>
      <c r="M340">
        <f t="shared" ca="1" si="40"/>
        <v>-23.100000000000069</v>
      </c>
      <c r="N340">
        <f t="shared" ca="1" si="41"/>
        <v>-123</v>
      </c>
    </row>
    <row r="341" spans="1:14" x14ac:dyDescent="0.25">
      <c r="A341">
        <f ca="1"/>
        <v>0</v>
      </c>
      <c r="B341">
        <f ca="1"/>
        <v>0</v>
      </c>
      <c r="C341">
        <f ca="1"/>
        <v>5</v>
      </c>
      <c r="D341">
        <f ca="1"/>
        <v>0</v>
      </c>
      <c r="E341">
        <f ca="1"/>
        <v>0</v>
      </c>
      <c r="F341">
        <f ca="1"/>
        <v>0</v>
      </c>
      <c r="G341">
        <f t="shared" ca="1" si="35"/>
        <v>0</v>
      </c>
      <c r="H341">
        <f t="shared" ca="1" si="36"/>
        <v>0</v>
      </c>
      <c r="I341">
        <f t="shared" ca="1" si="37"/>
        <v>5</v>
      </c>
      <c r="J341">
        <f t="shared" ca="1" si="38"/>
        <v>0</v>
      </c>
      <c r="K341" cm="1">
        <f t="array" aca="1" ref="K341" ca="1">IF(G341&gt;7,
        IF(G341&gt;H341, 1, IF(G341&lt;H341, 0, 2)),
        IF(       H341&gt;7,
                     IF(G341&gt;H341, 1, IF(G341&lt;H341, 0, 2)),
                     IF(         G341&lt;6,
                                   IF(            _xlfn.XLOOKUP(C341,'deck &amp; rules'!$D$22:$M$22,_xlfn.XLOOKUP(H341,'deck &amp; rules'!$C$23:$C$30,'deck &amp; rules'!$D$23:$M$30))="draw",
                                                     IF(I341&gt;J341,1,IF(I341&lt;J341,0,2)),
                                                     IF(I341&gt;H341,1,IF(I341&lt;H341,0,2))),
                                   IF(H341&lt;7,
                                        IF(G341&gt;J341,1,IF(G341&lt;J341,0,2)),
                                        IF(G341&gt;H341,1,IF(G341&lt;H341,0,2))
                                        )
                          )
              )
        )</f>
        <v>1</v>
      </c>
      <c r="L341">
        <f t="shared" ca="1" si="39"/>
        <v>-32</v>
      </c>
      <c r="M341">
        <f t="shared" ca="1" si="40"/>
        <v>-24.100000000000069</v>
      </c>
      <c r="N341">
        <f t="shared" ca="1" si="41"/>
        <v>-124</v>
      </c>
    </row>
    <row r="342" spans="1:14" x14ac:dyDescent="0.25">
      <c r="A342">
        <f ca="1"/>
        <v>1</v>
      </c>
      <c r="B342">
        <f ca="1"/>
        <v>0</v>
      </c>
      <c r="C342">
        <f ca="1"/>
        <v>7</v>
      </c>
      <c r="D342">
        <f ca="1"/>
        <v>0</v>
      </c>
      <c r="E342">
        <f ca="1"/>
        <v>3</v>
      </c>
      <c r="F342">
        <f ca="1"/>
        <v>4</v>
      </c>
      <c r="G342">
        <f t="shared" ca="1" si="35"/>
        <v>1</v>
      </c>
      <c r="H342">
        <f t="shared" ca="1" si="36"/>
        <v>3</v>
      </c>
      <c r="I342">
        <f t="shared" ca="1" si="37"/>
        <v>8</v>
      </c>
      <c r="J342">
        <f t="shared" ca="1" si="38"/>
        <v>7</v>
      </c>
      <c r="K342" cm="1">
        <f t="array" aca="1" ref="K342" ca="1">IF(G342&gt;7,
        IF(G342&gt;H342, 1, IF(G342&lt;H342, 0, 2)),
        IF(       H342&gt;7,
                     IF(G342&gt;H342, 1, IF(G342&lt;H342, 0, 2)),
                     IF(         G342&lt;6,
                                   IF(            _xlfn.XLOOKUP(C342,'deck &amp; rules'!$D$22:$M$22,_xlfn.XLOOKUP(H342,'deck &amp; rules'!$C$23:$C$30,'deck &amp; rules'!$D$23:$M$30))="draw",
                                                     IF(I342&gt;J342,1,IF(I342&lt;J342,0,2)),
                                                     IF(I342&gt;H342,1,IF(I342&lt;H342,0,2))),
                                   IF(H342&lt;7,
                                        IF(G342&gt;J342,1,IF(G342&lt;J342,0,2)),
                                        IF(G342&gt;H342,1,IF(G342&lt;H342,0,2))
                                        )
                          )
              )
        )</f>
        <v>1</v>
      </c>
      <c r="L342">
        <f t="shared" ca="1" si="39"/>
        <v>-31</v>
      </c>
      <c r="M342">
        <f t="shared" ca="1" si="40"/>
        <v>-25.100000000000069</v>
      </c>
      <c r="N342">
        <f t="shared" ca="1" si="41"/>
        <v>-125</v>
      </c>
    </row>
    <row r="343" spans="1:14" x14ac:dyDescent="0.25">
      <c r="A343">
        <f ca="1"/>
        <v>1</v>
      </c>
      <c r="B343">
        <f ca="1"/>
        <v>9</v>
      </c>
      <c r="C343">
        <f ca="1"/>
        <v>1</v>
      </c>
      <c r="D343">
        <f ca="1"/>
        <v>0</v>
      </c>
      <c r="E343">
        <f ca="1"/>
        <v>0</v>
      </c>
      <c r="F343">
        <f ca="1"/>
        <v>2</v>
      </c>
      <c r="G343">
        <f t="shared" ca="1" si="35"/>
        <v>0</v>
      </c>
      <c r="H343">
        <f t="shared" ca="1" si="36"/>
        <v>0</v>
      </c>
      <c r="I343">
        <f t="shared" ca="1" si="37"/>
        <v>1</v>
      </c>
      <c r="J343">
        <f t="shared" ca="1" si="38"/>
        <v>2</v>
      </c>
      <c r="K343" cm="1">
        <f t="array" aca="1" ref="K343" ca="1">IF(G343&gt;7,
        IF(G343&gt;H343, 1, IF(G343&lt;H343, 0, 2)),
        IF(       H343&gt;7,
                     IF(G343&gt;H343, 1, IF(G343&lt;H343, 0, 2)),
                     IF(         G343&lt;6,
                                   IF(            _xlfn.XLOOKUP(C343,'deck &amp; rules'!$D$22:$M$22,_xlfn.XLOOKUP(H343,'deck &amp; rules'!$C$23:$C$30,'deck &amp; rules'!$D$23:$M$30))="draw",
                                                     IF(I343&gt;J343,1,IF(I343&lt;J343,0,2)),
                                                     IF(I343&gt;H343,1,IF(I343&lt;H343,0,2))),
                                   IF(H343&lt;7,
                                        IF(G343&gt;J343,1,IF(G343&lt;J343,0,2)),
                                        IF(G343&gt;H343,1,IF(G343&lt;H343,0,2))
                                        )
                          )
              )
        )</f>
        <v>0</v>
      </c>
      <c r="L343">
        <f t="shared" ca="1" si="39"/>
        <v>-32</v>
      </c>
      <c r="M343">
        <f t="shared" ca="1" si="40"/>
        <v>-24.15000000000007</v>
      </c>
      <c r="N343">
        <f t="shared" ca="1" si="41"/>
        <v>-126</v>
      </c>
    </row>
    <row r="344" spans="1:14" x14ac:dyDescent="0.25">
      <c r="A344">
        <f ca="1"/>
        <v>0</v>
      </c>
      <c r="B344">
        <f ca="1"/>
        <v>7</v>
      </c>
      <c r="C344">
        <f ca="1"/>
        <v>3</v>
      </c>
      <c r="D344">
        <f ca="1"/>
        <v>7</v>
      </c>
      <c r="E344">
        <f ca="1"/>
        <v>5</v>
      </c>
      <c r="F344">
        <f ca="1"/>
        <v>5</v>
      </c>
      <c r="G344">
        <f t="shared" ca="1" si="35"/>
        <v>7</v>
      </c>
      <c r="H344">
        <f t="shared" ca="1" si="36"/>
        <v>2</v>
      </c>
      <c r="I344">
        <f t="shared" ca="1" si="37"/>
        <v>0</v>
      </c>
      <c r="J344">
        <f t="shared" ca="1" si="38"/>
        <v>7</v>
      </c>
      <c r="K344" cm="1">
        <f t="array" aca="1" ref="K344" ca="1">IF(G344&gt;7,
        IF(G344&gt;H344, 1, IF(G344&lt;H344, 0, 2)),
        IF(       H344&gt;7,
                     IF(G344&gt;H344, 1, IF(G344&lt;H344, 0, 2)),
                     IF(         G344&lt;6,
                                   IF(            _xlfn.XLOOKUP(C344,'deck &amp; rules'!$D$22:$M$22,_xlfn.XLOOKUP(H344,'deck &amp; rules'!$C$23:$C$30,'deck &amp; rules'!$D$23:$M$30))="draw",
                                                     IF(I344&gt;J344,1,IF(I344&lt;J344,0,2)),
                                                     IF(I344&gt;H344,1,IF(I344&lt;H344,0,2))),
                                   IF(H344&lt;7,
                                        IF(G344&gt;J344,1,IF(G344&lt;J344,0,2)),
                                        IF(G344&gt;H344,1,IF(G344&lt;H344,0,2))
                                        )
                          )
              )
        )</f>
        <v>2</v>
      </c>
      <c r="L344">
        <f t="shared" ca="1" si="39"/>
        <v>-33</v>
      </c>
      <c r="M344">
        <f t="shared" ca="1" si="40"/>
        <v>-25.15000000000007</v>
      </c>
      <c r="N344">
        <f t="shared" ca="1" si="41"/>
        <v>-118</v>
      </c>
    </row>
    <row r="345" spans="1:14" x14ac:dyDescent="0.25">
      <c r="A345">
        <f ca="1"/>
        <v>7</v>
      </c>
      <c r="B345">
        <f ca="1"/>
        <v>0</v>
      </c>
      <c r="C345">
        <f ca="1"/>
        <v>7</v>
      </c>
      <c r="D345">
        <f ca="1"/>
        <v>3</v>
      </c>
      <c r="E345">
        <f ca="1"/>
        <v>0</v>
      </c>
      <c r="F345">
        <f ca="1"/>
        <v>9</v>
      </c>
      <c r="G345">
        <f t="shared" ca="1" si="35"/>
        <v>7</v>
      </c>
      <c r="H345">
        <f t="shared" ca="1" si="36"/>
        <v>3</v>
      </c>
      <c r="I345">
        <f t="shared" ca="1" si="37"/>
        <v>4</v>
      </c>
      <c r="J345">
        <f t="shared" ca="1" si="38"/>
        <v>2</v>
      </c>
      <c r="K345" cm="1">
        <f t="array" aca="1" ref="K345" ca="1">IF(G345&gt;7,
        IF(G345&gt;H345, 1, IF(G345&lt;H345, 0, 2)),
        IF(       H345&gt;7,
                     IF(G345&gt;H345, 1, IF(G345&lt;H345, 0, 2)),
                     IF(         G345&lt;6,
                                   IF(            _xlfn.XLOOKUP(C345,'deck &amp; rules'!$D$22:$M$22,_xlfn.XLOOKUP(H345,'deck &amp; rules'!$C$23:$C$30,'deck &amp; rules'!$D$23:$M$30))="draw",
                                                     IF(I345&gt;J345,1,IF(I345&lt;J345,0,2)),
                                                     IF(I345&gt;H345,1,IF(I345&lt;H345,0,2))),
                                   IF(H345&lt;7,
                                        IF(G345&gt;J345,1,IF(G345&lt;J345,0,2)),
                                        IF(G345&gt;H345,1,IF(G345&lt;H345,0,2))
                                        )
                          )
              )
        )</f>
        <v>1</v>
      </c>
      <c r="L345">
        <f t="shared" ca="1" si="39"/>
        <v>-32</v>
      </c>
      <c r="M345">
        <f t="shared" ca="1" si="40"/>
        <v>-26.15000000000007</v>
      </c>
      <c r="N345">
        <f t="shared" ca="1" si="41"/>
        <v>-119</v>
      </c>
    </row>
    <row r="346" spans="1:14" x14ac:dyDescent="0.25">
      <c r="A346">
        <f ca="1"/>
        <v>4</v>
      </c>
      <c r="B346">
        <f ca="1"/>
        <v>4</v>
      </c>
      <c r="C346">
        <f ca="1"/>
        <v>5</v>
      </c>
      <c r="D346">
        <f ca="1"/>
        <v>6</v>
      </c>
      <c r="E346">
        <f ca="1"/>
        <v>2</v>
      </c>
      <c r="F346">
        <f ca="1"/>
        <v>8</v>
      </c>
      <c r="G346">
        <f t="shared" ca="1" si="35"/>
        <v>8</v>
      </c>
      <c r="H346">
        <f t="shared" ca="1" si="36"/>
        <v>8</v>
      </c>
      <c r="I346">
        <f t="shared" ca="1" si="37"/>
        <v>3</v>
      </c>
      <c r="J346">
        <f t="shared" ca="1" si="38"/>
        <v>6</v>
      </c>
      <c r="K346" cm="1">
        <f t="array" aca="1" ref="K346" ca="1">IF(G346&gt;7,
        IF(G346&gt;H346, 1, IF(G346&lt;H346, 0, 2)),
        IF(       H346&gt;7,
                     IF(G346&gt;H346, 1, IF(G346&lt;H346, 0, 2)),
                     IF(         G346&lt;6,
                                   IF(            _xlfn.XLOOKUP(C346,'deck &amp; rules'!$D$22:$M$22,_xlfn.XLOOKUP(H346,'deck &amp; rules'!$C$23:$C$30,'deck &amp; rules'!$D$23:$M$30))="draw",
                                                     IF(I346&gt;J346,1,IF(I346&lt;J346,0,2)),
                                                     IF(I346&gt;H346,1,IF(I346&lt;H346,0,2))),
                                   IF(H346&lt;7,
                                        IF(G346&gt;J346,1,IF(G346&lt;J346,0,2)),
                                        IF(G346&gt;H346,1,IF(G346&lt;H346,0,2))
                                        )
                          )
              )
        )</f>
        <v>2</v>
      </c>
      <c r="L346">
        <f t="shared" ca="1" si="39"/>
        <v>-33</v>
      </c>
      <c r="M346">
        <f t="shared" ca="1" si="40"/>
        <v>-27.15000000000007</v>
      </c>
      <c r="N346">
        <f t="shared" ca="1" si="41"/>
        <v>-111</v>
      </c>
    </row>
    <row r="347" spans="1:14" x14ac:dyDescent="0.25">
      <c r="A347">
        <f ca="1"/>
        <v>1</v>
      </c>
      <c r="B347">
        <f ca="1"/>
        <v>2</v>
      </c>
      <c r="C347">
        <f ca="1"/>
        <v>4</v>
      </c>
      <c r="D347">
        <f ca="1"/>
        <v>8</v>
      </c>
      <c r="E347">
        <f ca="1"/>
        <v>8</v>
      </c>
      <c r="F347">
        <f ca="1"/>
        <v>4</v>
      </c>
      <c r="G347">
        <f t="shared" ca="1" si="35"/>
        <v>3</v>
      </c>
      <c r="H347">
        <f t="shared" ca="1" si="36"/>
        <v>6</v>
      </c>
      <c r="I347">
        <f t="shared" ca="1" si="37"/>
        <v>7</v>
      </c>
      <c r="J347">
        <f t="shared" ca="1" si="38"/>
        <v>0</v>
      </c>
      <c r="K347" cm="1">
        <f t="array" aca="1" ref="K347" ca="1">IF(G347&gt;7,
        IF(G347&gt;H347, 1, IF(G347&lt;H347, 0, 2)),
        IF(       H347&gt;7,
                     IF(G347&gt;H347, 1, IF(G347&lt;H347, 0, 2)),
                     IF(         G347&lt;6,
                                   IF(            _xlfn.XLOOKUP(C347,'deck &amp; rules'!$D$22:$M$22,_xlfn.XLOOKUP(H347,'deck &amp; rules'!$C$23:$C$30,'deck &amp; rules'!$D$23:$M$30))="draw",
                                                     IF(I347&gt;J347,1,IF(I347&lt;J347,0,2)),
                                                     IF(I347&gt;H347,1,IF(I347&lt;H347,0,2))),
                                   IF(H347&lt;7,
                                        IF(G347&gt;J347,1,IF(G347&lt;J347,0,2)),
                                        IF(G347&gt;H347,1,IF(G347&lt;H347,0,2))
                                        )
                          )
              )
        )</f>
        <v>1</v>
      </c>
      <c r="L347">
        <f t="shared" ca="1" si="39"/>
        <v>-32</v>
      </c>
      <c r="M347">
        <f t="shared" ca="1" si="40"/>
        <v>-28.15000000000007</v>
      </c>
      <c r="N347">
        <f t="shared" ca="1" si="41"/>
        <v>-112</v>
      </c>
    </row>
    <row r="348" spans="1:14" x14ac:dyDescent="0.25">
      <c r="A348">
        <f ca="1"/>
        <v>6</v>
      </c>
      <c r="B348">
        <f ca="1"/>
        <v>0</v>
      </c>
      <c r="C348">
        <f ca="1"/>
        <v>0</v>
      </c>
      <c r="D348">
        <f ca="1"/>
        <v>0</v>
      </c>
      <c r="E348">
        <f ca="1"/>
        <v>4</v>
      </c>
      <c r="F348">
        <f ca="1"/>
        <v>0</v>
      </c>
      <c r="G348">
        <f t="shared" ca="1" si="35"/>
        <v>6</v>
      </c>
      <c r="H348">
        <f t="shared" ca="1" si="36"/>
        <v>4</v>
      </c>
      <c r="I348">
        <f t="shared" ca="1" si="37"/>
        <v>6</v>
      </c>
      <c r="J348">
        <f t="shared" ca="1" si="38"/>
        <v>4</v>
      </c>
      <c r="K348" cm="1">
        <f t="array" aca="1" ref="K348" ca="1">IF(G348&gt;7,
        IF(G348&gt;H348, 1, IF(G348&lt;H348, 0, 2)),
        IF(       H348&gt;7,
                     IF(G348&gt;H348, 1, IF(G348&lt;H348, 0, 2)),
                     IF(         G348&lt;6,
                                   IF(            _xlfn.XLOOKUP(C348,'deck &amp; rules'!$D$22:$M$22,_xlfn.XLOOKUP(H348,'deck &amp; rules'!$C$23:$C$30,'deck &amp; rules'!$D$23:$M$30))="draw",
                                                     IF(I348&gt;J348,1,IF(I348&lt;J348,0,2)),
                                                     IF(I348&gt;H348,1,IF(I348&lt;H348,0,2))),
                                   IF(H348&lt;7,
                                        IF(G348&gt;J348,1,IF(G348&lt;J348,0,2)),
                                        IF(G348&gt;H348,1,IF(G348&lt;H348,0,2))
                                        )
                          )
              )
        )</f>
        <v>1</v>
      </c>
      <c r="L348">
        <f t="shared" ca="1" si="39"/>
        <v>-31</v>
      </c>
      <c r="M348">
        <f t="shared" ca="1" si="40"/>
        <v>-29.15000000000007</v>
      </c>
      <c r="N348">
        <f t="shared" ca="1" si="41"/>
        <v>-113</v>
      </c>
    </row>
    <row r="349" spans="1:14" x14ac:dyDescent="0.25">
      <c r="A349">
        <f ca="1"/>
        <v>3</v>
      </c>
      <c r="B349">
        <f ca="1"/>
        <v>5</v>
      </c>
      <c r="C349">
        <f ca="1"/>
        <v>0</v>
      </c>
      <c r="D349">
        <f ca="1"/>
        <v>2</v>
      </c>
      <c r="E349">
        <f ca="1"/>
        <v>0</v>
      </c>
      <c r="F349">
        <f ca="1"/>
        <v>8</v>
      </c>
      <c r="G349">
        <f t="shared" ca="1" si="35"/>
        <v>8</v>
      </c>
      <c r="H349">
        <f t="shared" ca="1" si="36"/>
        <v>2</v>
      </c>
      <c r="I349">
        <f t="shared" ca="1" si="37"/>
        <v>8</v>
      </c>
      <c r="J349">
        <f t="shared" ca="1" si="38"/>
        <v>0</v>
      </c>
      <c r="K349" cm="1">
        <f t="array" aca="1" ref="K349" ca="1">IF(G349&gt;7,
        IF(G349&gt;H349, 1, IF(G349&lt;H349, 0, 2)),
        IF(       H349&gt;7,
                     IF(G349&gt;H349, 1, IF(G349&lt;H349, 0, 2)),
                     IF(         G349&lt;6,
                                   IF(            _xlfn.XLOOKUP(C349,'deck &amp; rules'!$D$22:$M$22,_xlfn.XLOOKUP(H349,'deck &amp; rules'!$C$23:$C$30,'deck &amp; rules'!$D$23:$M$30))="draw",
                                                     IF(I349&gt;J349,1,IF(I349&lt;J349,0,2)),
                                                     IF(I349&gt;H349,1,IF(I349&lt;H349,0,2))),
                                   IF(H349&lt;7,
                                        IF(G349&gt;J349,1,IF(G349&lt;J349,0,2)),
                                        IF(G349&gt;H349,1,IF(G349&lt;H349,0,2))
                                        )
                          )
              )
        )</f>
        <v>1</v>
      </c>
      <c r="L349">
        <f t="shared" ca="1" si="39"/>
        <v>-30</v>
      </c>
      <c r="M349">
        <f t="shared" ca="1" si="40"/>
        <v>-30.15000000000007</v>
      </c>
      <c r="N349">
        <f t="shared" ca="1" si="41"/>
        <v>-114</v>
      </c>
    </row>
    <row r="350" spans="1:14" x14ac:dyDescent="0.25">
      <c r="A350">
        <f ca="1"/>
        <v>0</v>
      </c>
      <c r="B350">
        <f ca="1"/>
        <v>2</v>
      </c>
      <c r="C350">
        <f ca="1"/>
        <v>5</v>
      </c>
      <c r="D350">
        <f ca="1"/>
        <v>2</v>
      </c>
      <c r="E350">
        <f ca="1"/>
        <v>0</v>
      </c>
      <c r="F350">
        <f ca="1"/>
        <v>8</v>
      </c>
      <c r="G350">
        <f t="shared" ca="1" si="35"/>
        <v>2</v>
      </c>
      <c r="H350">
        <f t="shared" ca="1" si="36"/>
        <v>2</v>
      </c>
      <c r="I350">
        <f t="shared" ca="1" si="37"/>
        <v>7</v>
      </c>
      <c r="J350">
        <f t="shared" ca="1" si="38"/>
        <v>0</v>
      </c>
      <c r="K350" cm="1">
        <f t="array" aca="1" ref="K350" ca="1">IF(G350&gt;7,
        IF(G350&gt;H350, 1, IF(G350&lt;H350, 0, 2)),
        IF(       H350&gt;7,
                     IF(G350&gt;H350, 1, IF(G350&lt;H350, 0, 2)),
                     IF(         G350&lt;6,
                                   IF(            _xlfn.XLOOKUP(C350,'deck &amp; rules'!$D$22:$M$22,_xlfn.XLOOKUP(H350,'deck &amp; rules'!$C$23:$C$30,'deck &amp; rules'!$D$23:$M$30))="draw",
                                                     IF(I350&gt;J350,1,IF(I350&lt;J350,0,2)),
                                                     IF(I350&gt;H350,1,IF(I350&lt;H350,0,2))),
                                   IF(H350&lt;7,
                                        IF(G350&gt;J350,1,IF(G350&lt;J350,0,2)),
                                        IF(G350&gt;H350,1,IF(G350&lt;H350,0,2))
                                        )
                          )
              )
        )</f>
        <v>1</v>
      </c>
      <c r="L350">
        <f t="shared" ca="1" si="39"/>
        <v>-29</v>
      </c>
      <c r="M350">
        <f t="shared" ca="1" si="40"/>
        <v>-31.15000000000007</v>
      </c>
      <c r="N350">
        <f t="shared" ca="1" si="41"/>
        <v>-115</v>
      </c>
    </row>
    <row r="351" spans="1:14" x14ac:dyDescent="0.25">
      <c r="A351">
        <f ca="1"/>
        <v>2</v>
      </c>
      <c r="B351">
        <f ca="1"/>
        <v>0</v>
      </c>
      <c r="C351">
        <f ca="1"/>
        <v>6</v>
      </c>
      <c r="D351">
        <f ca="1"/>
        <v>9</v>
      </c>
      <c r="E351">
        <f ca="1"/>
        <v>2</v>
      </c>
      <c r="F351">
        <f ca="1"/>
        <v>0</v>
      </c>
      <c r="G351">
        <f t="shared" ca="1" si="35"/>
        <v>2</v>
      </c>
      <c r="H351">
        <f t="shared" ca="1" si="36"/>
        <v>1</v>
      </c>
      <c r="I351">
        <f t="shared" ca="1" si="37"/>
        <v>8</v>
      </c>
      <c r="J351">
        <f t="shared" ca="1" si="38"/>
        <v>1</v>
      </c>
      <c r="K351" cm="1">
        <f t="array" aca="1" ref="K351" ca="1">IF(G351&gt;7,
        IF(G351&gt;H351, 1, IF(G351&lt;H351, 0, 2)),
        IF(       H351&gt;7,
                     IF(G351&gt;H351, 1, IF(G351&lt;H351, 0, 2)),
                     IF(         G351&lt;6,
                                   IF(            _xlfn.XLOOKUP(C351,'deck &amp; rules'!$D$22:$M$22,_xlfn.XLOOKUP(H351,'deck &amp; rules'!$C$23:$C$30,'deck &amp; rules'!$D$23:$M$30))="draw",
                                                     IF(I351&gt;J351,1,IF(I351&lt;J351,0,2)),
                                                     IF(I351&gt;H351,1,IF(I351&lt;H351,0,2))),
                                   IF(H351&lt;7,
                                        IF(G351&gt;J351,1,IF(G351&lt;J351,0,2)),
                                        IF(G351&gt;H351,1,IF(G351&lt;H351,0,2))
                                        )
                          )
              )
        )</f>
        <v>1</v>
      </c>
      <c r="L351">
        <f t="shared" ca="1" si="39"/>
        <v>-28</v>
      </c>
      <c r="M351">
        <f t="shared" ca="1" si="40"/>
        <v>-32.15000000000007</v>
      </c>
      <c r="N351">
        <f t="shared" ca="1" si="41"/>
        <v>-116</v>
      </c>
    </row>
    <row r="352" spans="1:14" x14ac:dyDescent="0.25">
      <c r="A352">
        <f ca="1"/>
        <v>0</v>
      </c>
      <c r="B352">
        <f ca="1"/>
        <v>2</v>
      </c>
      <c r="C352">
        <f ca="1"/>
        <v>0</v>
      </c>
      <c r="D352">
        <f ca="1"/>
        <v>0</v>
      </c>
      <c r="E352">
        <f ca="1"/>
        <v>2</v>
      </c>
      <c r="F352">
        <f ca="1"/>
        <v>5</v>
      </c>
      <c r="G352">
        <f t="shared" ca="1" si="35"/>
        <v>2</v>
      </c>
      <c r="H352">
        <f t="shared" ca="1" si="36"/>
        <v>2</v>
      </c>
      <c r="I352">
        <f t="shared" ca="1" si="37"/>
        <v>2</v>
      </c>
      <c r="J352">
        <f t="shared" ca="1" si="38"/>
        <v>7</v>
      </c>
      <c r="K352" cm="1">
        <f t="array" aca="1" ref="K352" ca="1">IF(G352&gt;7,
        IF(G352&gt;H352, 1, IF(G352&lt;H352, 0, 2)),
        IF(       H352&gt;7,
                     IF(G352&gt;H352, 1, IF(G352&lt;H352, 0, 2)),
                     IF(         G352&lt;6,
                                   IF(            _xlfn.XLOOKUP(C352,'deck &amp; rules'!$D$22:$M$22,_xlfn.XLOOKUP(H352,'deck &amp; rules'!$C$23:$C$30,'deck &amp; rules'!$D$23:$M$30))="draw",
                                                     IF(I352&gt;J352,1,IF(I352&lt;J352,0,2)),
                                                     IF(I352&gt;H352,1,IF(I352&lt;H352,0,2))),
                                   IF(H352&lt;7,
                                        IF(G352&gt;J352,1,IF(G352&lt;J352,0,2)),
                                        IF(G352&gt;H352,1,IF(G352&lt;H352,0,2))
                                        )
                          )
              )
        )</f>
        <v>0</v>
      </c>
      <c r="L352">
        <f t="shared" ca="1" si="39"/>
        <v>-29</v>
      </c>
      <c r="M352">
        <f t="shared" ca="1" si="40"/>
        <v>-31.20000000000007</v>
      </c>
      <c r="N352">
        <f t="shared" ca="1" si="41"/>
        <v>-117</v>
      </c>
    </row>
    <row r="353" spans="1:14" x14ac:dyDescent="0.25">
      <c r="A353">
        <f ca="1"/>
        <v>7</v>
      </c>
      <c r="B353">
        <f ca="1"/>
        <v>0</v>
      </c>
      <c r="C353">
        <f ca="1"/>
        <v>6</v>
      </c>
      <c r="D353">
        <f ca="1"/>
        <v>0</v>
      </c>
      <c r="E353">
        <f ca="1"/>
        <v>3</v>
      </c>
      <c r="F353">
        <f ca="1"/>
        <v>9</v>
      </c>
      <c r="G353">
        <f t="shared" ca="1" si="35"/>
        <v>7</v>
      </c>
      <c r="H353">
        <f t="shared" ca="1" si="36"/>
        <v>3</v>
      </c>
      <c r="I353">
        <f t="shared" ca="1" si="37"/>
        <v>3</v>
      </c>
      <c r="J353">
        <f t="shared" ca="1" si="38"/>
        <v>2</v>
      </c>
      <c r="K353" cm="1">
        <f t="array" aca="1" ref="K353" ca="1">IF(G353&gt;7,
        IF(G353&gt;H353, 1, IF(G353&lt;H353, 0, 2)),
        IF(       H353&gt;7,
                     IF(G353&gt;H353, 1, IF(G353&lt;H353, 0, 2)),
                     IF(         G353&lt;6,
                                   IF(            _xlfn.XLOOKUP(C353,'deck &amp; rules'!$D$22:$M$22,_xlfn.XLOOKUP(H353,'deck &amp; rules'!$C$23:$C$30,'deck &amp; rules'!$D$23:$M$30))="draw",
                                                     IF(I353&gt;J353,1,IF(I353&lt;J353,0,2)),
                                                     IF(I353&gt;H353,1,IF(I353&lt;H353,0,2))),
                                   IF(H353&lt;7,
                                        IF(G353&gt;J353,1,IF(G353&lt;J353,0,2)),
                                        IF(G353&gt;H353,1,IF(G353&lt;H353,0,2))
                                        )
                          )
              )
        )</f>
        <v>1</v>
      </c>
      <c r="L353">
        <f t="shared" ca="1" si="39"/>
        <v>-28</v>
      </c>
      <c r="M353">
        <f t="shared" ca="1" si="40"/>
        <v>-32.200000000000074</v>
      </c>
      <c r="N353">
        <f t="shared" ca="1" si="41"/>
        <v>-118</v>
      </c>
    </row>
    <row r="354" spans="1:14" x14ac:dyDescent="0.25">
      <c r="A354">
        <f ca="1"/>
        <v>0</v>
      </c>
      <c r="B354">
        <f ca="1"/>
        <v>1</v>
      </c>
      <c r="C354">
        <f ca="1"/>
        <v>0</v>
      </c>
      <c r="D354">
        <f ca="1"/>
        <v>4</v>
      </c>
      <c r="E354">
        <f ca="1"/>
        <v>7</v>
      </c>
      <c r="F354">
        <f ca="1"/>
        <v>7</v>
      </c>
      <c r="G354">
        <f t="shared" ca="1" si="35"/>
        <v>1</v>
      </c>
      <c r="H354">
        <f t="shared" ca="1" si="36"/>
        <v>1</v>
      </c>
      <c r="I354">
        <f t="shared" ca="1" si="37"/>
        <v>1</v>
      </c>
      <c r="J354">
        <f t="shared" ca="1" si="38"/>
        <v>8</v>
      </c>
      <c r="K354" cm="1">
        <f t="array" aca="1" ref="K354" ca="1">IF(G354&gt;7,
        IF(G354&gt;H354, 1, IF(G354&lt;H354, 0, 2)),
        IF(       H354&gt;7,
                     IF(G354&gt;H354, 1, IF(G354&lt;H354, 0, 2)),
                     IF(         G354&lt;6,
                                   IF(            _xlfn.XLOOKUP(C354,'deck &amp; rules'!$D$22:$M$22,_xlfn.XLOOKUP(H354,'deck &amp; rules'!$C$23:$C$30,'deck &amp; rules'!$D$23:$M$30))="draw",
                                                     IF(I354&gt;J354,1,IF(I354&lt;J354,0,2)),
                                                     IF(I354&gt;H354,1,IF(I354&lt;H354,0,2))),
                                   IF(H354&lt;7,
                                        IF(G354&gt;J354,1,IF(G354&lt;J354,0,2)),
                                        IF(G354&gt;H354,1,IF(G354&lt;H354,0,2))
                                        )
                          )
              )
        )</f>
        <v>0</v>
      </c>
      <c r="L354">
        <f t="shared" ca="1" si="39"/>
        <v>-29</v>
      </c>
      <c r="M354">
        <f t="shared" ca="1" si="40"/>
        <v>-31.250000000000075</v>
      </c>
      <c r="N354">
        <f t="shared" ca="1" si="41"/>
        <v>-119</v>
      </c>
    </row>
    <row r="355" spans="1:14" x14ac:dyDescent="0.25">
      <c r="A355">
        <f ca="1"/>
        <v>7</v>
      </c>
      <c r="B355">
        <f ca="1"/>
        <v>7</v>
      </c>
      <c r="C355">
        <f ca="1"/>
        <v>9</v>
      </c>
      <c r="D355">
        <f ca="1"/>
        <v>0</v>
      </c>
      <c r="E355">
        <f ca="1"/>
        <v>0</v>
      </c>
      <c r="F355">
        <f ca="1"/>
        <v>9</v>
      </c>
      <c r="G355">
        <f t="shared" ca="1" si="35"/>
        <v>4</v>
      </c>
      <c r="H355">
        <f t="shared" ca="1" si="36"/>
        <v>0</v>
      </c>
      <c r="I355">
        <f t="shared" ca="1" si="37"/>
        <v>3</v>
      </c>
      <c r="J355">
        <f t="shared" ca="1" si="38"/>
        <v>9</v>
      </c>
      <c r="K355" cm="1">
        <f t="array" aca="1" ref="K355" ca="1">IF(G355&gt;7,
        IF(G355&gt;H355, 1, IF(G355&lt;H355, 0, 2)),
        IF(       H355&gt;7,
                     IF(G355&gt;H355, 1, IF(G355&lt;H355, 0, 2)),
                     IF(         G355&lt;6,
                                   IF(            _xlfn.XLOOKUP(C355,'deck &amp; rules'!$D$22:$M$22,_xlfn.XLOOKUP(H355,'deck &amp; rules'!$C$23:$C$30,'deck &amp; rules'!$D$23:$M$30))="draw",
                                                     IF(I355&gt;J355,1,IF(I355&lt;J355,0,2)),
                                                     IF(I355&gt;H355,1,IF(I355&lt;H355,0,2))),
                                   IF(H355&lt;7,
                                        IF(G355&gt;J355,1,IF(G355&lt;J355,0,2)),
                                        IF(G355&gt;H355,1,IF(G355&lt;H355,0,2))
                                        )
                          )
              )
        )</f>
        <v>0</v>
      </c>
      <c r="L355">
        <f t="shared" ca="1" si="39"/>
        <v>-30</v>
      </c>
      <c r="M355">
        <f t="shared" ca="1" si="40"/>
        <v>-30.300000000000075</v>
      </c>
      <c r="N355">
        <f t="shared" ca="1" si="41"/>
        <v>-120</v>
      </c>
    </row>
    <row r="356" spans="1:14" x14ac:dyDescent="0.25">
      <c r="A356">
        <f ca="1"/>
        <v>8</v>
      </c>
      <c r="B356">
        <f ca="1"/>
        <v>1</v>
      </c>
      <c r="C356">
        <f ca="1"/>
        <v>5</v>
      </c>
      <c r="D356">
        <f ca="1"/>
        <v>0</v>
      </c>
      <c r="E356">
        <f ca="1"/>
        <v>0</v>
      </c>
      <c r="F356">
        <f ca="1"/>
        <v>2</v>
      </c>
      <c r="G356">
        <f t="shared" ca="1" si="35"/>
        <v>9</v>
      </c>
      <c r="H356">
        <f t="shared" ca="1" si="36"/>
        <v>0</v>
      </c>
      <c r="I356">
        <f t="shared" ca="1" si="37"/>
        <v>4</v>
      </c>
      <c r="J356">
        <f t="shared" ca="1" si="38"/>
        <v>2</v>
      </c>
      <c r="K356" cm="1">
        <f t="array" aca="1" ref="K356" ca="1">IF(G356&gt;7,
        IF(G356&gt;H356, 1, IF(G356&lt;H356, 0, 2)),
        IF(       H356&gt;7,
                     IF(G356&gt;H356, 1, IF(G356&lt;H356, 0, 2)),
                     IF(         G356&lt;6,
                                   IF(            _xlfn.XLOOKUP(C356,'deck &amp; rules'!$D$22:$M$22,_xlfn.XLOOKUP(H356,'deck &amp; rules'!$C$23:$C$30,'deck &amp; rules'!$D$23:$M$30))="draw",
                                                     IF(I356&gt;J356,1,IF(I356&lt;J356,0,2)),
                                                     IF(I356&gt;H356,1,IF(I356&lt;H356,0,2))),
                                   IF(H356&lt;7,
                                        IF(G356&gt;J356,1,IF(G356&lt;J356,0,2)),
                                        IF(G356&gt;H356,1,IF(G356&lt;H356,0,2))
                                        )
                          )
              )
        )</f>
        <v>1</v>
      </c>
      <c r="L356">
        <f t="shared" ca="1" si="39"/>
        <v>-29</v>
      </c>
      <c r="M356">
        <f t="shared" ca="1" si="40"/>
        <v>-31.300000000000075</v>
      </c>
      <c r="N356">
        <f t="shared" ca="1" si="41"/>
        <v>-121</v>
      </c>
    </row>
    <row r="357" spans="1:14" x14ac:dyDescent="0.25">
      <c r="A357">
        <f ca="1"/>
        <v>5</v>
      </c>
      <c r="B357">
        <f ca="1"/>
        <v>8</v>
      </c>
      <c r="C357">
        <f ca="1"/>
        <v>0</v>
      </c>
      <c r="D357">
        <f ca="1"/>
        <v>8</v>
      </c>
      <c r="E357">
        <f ca="1"/>
        <v>1</v>
      </c>
      <c r="F357">
        <f ca="1"/>
        <v>4</v>
      </c>
      <c r="G357">
        <f t="shared" ca="1" si="35"/>
        <v>3</v>
      </c>
      <c r="H357">
        <f t="shared" ca="1" si="36"/>
        <v>9</v>
      </c>
      <c r="I357">
        <f t="shared" ca="1" si="37"/>
        <v>3</v>
      </c>
      <c r="J357">
        <f t="shared" ca="1" si="38"/>
        <v>3</v>
      </c>
      <c r="K357" cm="1">
        <f t="array" aca="1" ref="K357" ca="1">IF(G357&gt;7,
        IF(G357&gt;H357, 1, IF(G357&lt;H357, 0, 2)),
        IF(       H357&gt;7,
                     IF(G357&gt;H357, 1, IF(G357&lt;H357, 0, 2)),
                     IF(         G357&lt;6,
                                   IF(            _xlfn.XLOOKUP(C357,'deck &amp; rules'!$D$22:$M$22,_xlfn.XLOOKUP(H357,'deck &amp; rules'!$C$23:$C$30,'deck &amp; rules'!$D$23:$M$30))="draw",
                                                     IF(I357&gt;J357,1,IF(I357&lt;J357,0,2)),
                                                     IF(I357&gt;H357,1,IF(I357&lt;H357,0,2))),
                                   IF(H357&lt;7,
                                        IF(G357&gt;J357,1,IF(G357&lt;J357,0,2)),
                                        IF(G357&gt;H357,1,IF(G357&lt;H357,0,2))
                                        )
                          )
              )
        )</f>
        <v>0</v>
      </c>
      <c r="L357">
        <f t="shared" ca="1" si="39"/>
        <v>-30</v>
      </c>
      <c r="M357">
        <f t="shared" ca="1" si="40"/>
        <v>-30.350000000000076</v>
      </c>
      <c r="N357">
        <f t="shared" ca="1" si="41"/>
        <v>-122</v>
      </c>
    </row>
    <row r="358" spans="1:14" x14ac:dyDescent="0.25">
      <c r="A358">
        <f ca="1"/>
        <v>0</v>
      </c>
      <c r="B358">
        <f ca="1"/>
        <v>0</v>
      </c>
      <c r="C358">
        <f ca="1"/>
        <v>0</v>
      </c>
      <c r="D358">
        <f ca="1"/>
        <v>1</v>
      </c>
      <c r="E358">
        <f ca="1"/>
        <v>8</v>
      </c>
      <c r="F358">
        <f ca="1"/>
        <v>0</v>
      </c>
      <c r="G358">
        <f t="shared" ca="1" si="35"/>
        <v>0</v>
      </c>
      <c r="H358">
        <f t="shared" ca="1" si="36"/>
        <v>9</v>
      </c>
      <c r="I358">
        <f t="shared" ca="1" si="37"/>
        <v>0</v>
      </c>
      <c r="J358">
        <f t="shared" ca="1" si="38"/>
        <v>9</v>
      </c>
      <c r="K358" cm="1">
        <f t="array" aca="1" ref="K358" ca="1">IF(G358&gt;7,
        IF(G358&gt;H358, 1, IF(G358&lt;H358, 0, 2)),
        IF(       H358&gt;7,
                     IF(G358&gt;H358, 1, IF(G358&lt;H358, 0, 2)),
                     IF(         G358&lt;6,
                                   IF(            _xlfn.XLOOKUP(C358,'deck &amp; rules'!$D$22:$M$22,_xlfn.XLOOKUP(H358,'deck &amp; rules'!$C$23:$C$30,'deck &amp; rules'!$D$23:$M$30))="draw",
                                                     IF(I358&gt;J358,1,IF(I358&lt;J358,0,2)),
                                                     IF(I358&gt;H358,1,IF(I358&lt;H358,0,2))),
                                   IF(H358&lt;7,
                                        IF(G358&gt;J358,1,IF(G358&lt;J358,0,2)),
                                        IF(G358&gt;H358,1,IF(G358&lt;H358,0,2))
                                        )
                          )
              )
        )</f>
        <v>0</v>
      </c>
      <c r="L358">
        <f t="shared" ca="1" si="39"/>
        <v>-31</v>
      </c>
      <c r="M358">
        <f t="shared" ca="1" si="40"/>
        <v>-29.400000000000077</v>
      </c>
      <c r="N358">
        <f t="shared" ca="1" si="41"/>
        <v>-123</v>
      </c>
    </row>
    <row r="359" spans="1:14" x14ac:dyDescent="0.25">
      <c r="A359">
        <f ca="1"/>
        <v>9</v>
      </c>
      <c r="B359">
        <f ca="1"/>
        <v>6</v>
      </c>
      <c r="C359">
        <f ca="1"/>
        <v>1</v>
      </c>
      <c r="D359">
        <f ca="1"/>
        <v>0</v>
      </c>
      <c r="E359">
        <f ca="1"/>
        <v>7</v>
      </c>
      <c r="F359">
        <f ca="1"/>
        <v>0</v>
      </c>
      <c r="G359">
        <f t="shared" ca="1" si="35"/>
        <v>5</v>
      </c>
      <c r="H359">
        <f t="shared" ca="1" si="36"/>
        <v>7</v>
      </c>
      <c r="I359">
        <f t="shared" ca="1" si="37"/>
        <v>6</v>
      </c>
      <c r="J359">
        <f t="shared" ca="1" si="38"/>
        <v>7</v>
      </c>
      <c r="K359" cm="1">
        <f t="array" aca="1" ref="K359" ca="1">IF(G359&gt;7,
        IF(G359&gt;H359, 1, IF(G359&lt;H359, 0, 2)),
        IF(       H359&gt;7,
                     IF(G359&gt;H359, 1, IF(G359&lt;H359, 0, 2)),
                     IF(         G359&lt;6,
                                   IF(            _xlfn.XLOOKUP(C359,'deck &amp; rules'!$D$22:$M$22,_xlfn.XLOOKUP(H359,'deck &amp; rules'!$C$23:$C$30,'deck &amp; rules'!$D$23:$M$30))="draw",
                                                     IF(I359&gt;J359,1,IF(I359&lt;J359,0,2)),
                                                     IF(I359&gt;H359,1,IF(I359&lt;H359,0,2))),
                                   IF(H359&lt;7,
                                        IF(G359&gt;J359,1,IF(G359&lt;J359,0,2)),
                                        IF(G359&gt;H359,1,IF(G359&lt;H359,0,2))
                                        )
                          )
              )
        )</f>
        <v>0</v>
      </c>
      <c r="L359">
        <f t="shared" ca="1" si="39"/>
        <v>-32</v>
      </c>
      <c r="M359">
        <f t="shared" ca="1" si="40"/>
        <v>-28.450000000000077</v>
      </c>
      <c r="N359">
        <f t="shared" ca="1" si="41"/>
        <v>-124</v>
      </c>
    </row>
    <row r="360" spans="1:14" x14ac:dyDescent="0.25">
      <c r="A360">
        <f ca="1"/>
        <v>1</v>
      </c>
      <c r="B360">
        <f ca="1"/>
        <v>9</v>
      </c>
      <c r="C360">
        <f ca="1"/>
        <v>8</v>
      </c>
      <c r="D360">
        <f ca="1"/>
        <v>8</v>
      </c>
      <c r="E360">
        <f ca="1"/>
        <v>6</v>
      </c>
      <c r="F360">
        <f ca="1"/>
        <v>0</v>
      </c>
      <c r="G360">
        <f t="shared" ca="1" si="35"/>
        <v>0</v>
      </c>
      <c r="H360">
        <f t="shared" ca="1" si="36"/>
        <v>4</v>
      </c>
      <c r="I360">
        <f t="shared" ca="1" si="37"/>
        <v>8</v>
      </c>
      <c r="J360">
        <f t="shared" ca="1" si="38"/>
        <v>4</v>
      </c>
      <c r="K360" cm="1">
        <f t="array" aca="1" ref="K360" ca="1">IF(G360&gt;7,
        IF(G360&gt;H360, 1, IF(G360&lt;H360, 0, 2)),
        IF(       H360&gt;7,
                     IF(G360&gt;H360, 1, IF(G360&lt;H360, 0, 2)),
                     IF(         G360&lt;6,
                                   IF(            _xlfn.XLOOKUP(C360,'deck &amp; rules'!$D$22:$M$22,_xlfn.XLOOKUP(H360,'deck &amp; rules'!$C$23:$C$30,'deck &amp; rules'!$D$23:$M$30))="draw",
                                                     IF(I360&gt;J360,1,IF(I360&lt;J360,0,2)),
                                                     IF(I360&gt;H360,1,IF(I360&lt;H360,0,2))),
                                   IF(H360&lt;7,
                                        IF(G360&gt;J360,1,IF(G360&lt;J360,0,2)),
                                        IF(G360&gt;H360,1,IF(G360&lt;H360,0,2))
                                        )
                          )
              )
        )</f>
        <v>1</v>
      </c>
      <c r="L360">
        <f t="shared" ca="1" si="39"/>
        <v>-31</v>
      </c>
      <c r="M360">
        <f t="shared" ca="1" si="40"/>
        <v>-29.450000000000077</v>
      </c>
      <c r="N360">
        <f t="shared" ca="1" si="41"/>
        <v>-125</v>
      </c>
    </row>
    <row r="361" spans="1:14" x14ac:dyDescent="0.25">
      <c r="A361">
        <f ca="1"/>
        <v>5</v>
      </c>
      <c r="B361">
        <f ca="1"/>
        <v>3</v>
      </c>
      <c r="C361">
        <f ca="1"/>
        <v>0</v>
      </c>
      <c r="D361">
        <f ca="1"/>
        <v>8</v>
      </c>
      <c r="E361">
        <f ca="1"/>
        <v>0</v>
      </c>
      <c r="F361">
        <f ca="1"/>
        <v>1</v>
      </c>
      <c r="G361">
        <f t="shared" ca="1" si="35"/>
        <v>8</v>
      </c>
      <c r="H361">
        <f t="shared" ca="1" si="36"/>
        <v>8</v>
      </c>
      <c r="I361">
        <f t="shared" ca="1" si="37"/>
        <v>8</v>
      </c>
      <c r="J361">
        <f t="shared" ca="1" si="38"/>
        <v>9</v>
      </c>
      <c r="K361" cm="1">
        <f t="array" aca="1" ref="K361" ca="1">IF(G361&gt;7,
        IF(G361&gt;H361, 1, IF(G361&lt;H361, 0, 2)),
        IF(       H361&gt;7,
                     IF(G361&gt;H361, 1, IF(G361&lt;H361, 0, 2)),
                     IF(         G361&lt;6,
                                   IF(            _xlfn.XLOOKUP(C361,'deck &amp; rules'!$D$22:$M$22,_xlfn.XLOOKUP(H361,'deck &amp; rules'!$C$23:$C$30,'deck &amp; rules'!$D$23:$M$30))="draw",
                                                     IF(I361&gt;J361,1,IF(I361&lt;J361,0,2)),
                                                     IF(I361&gt;H361,1,IF(I361&lt;H361,0,2))),
                                   IF(H361&lt;7,
                                        IF(G361&gt;J361,1,IF(G361&lt;J361,0,2)),
                                        IF(G361&gt;H361,1,IF(G361&lt;H361,0,2))
                                        )
                          )
              )
        )</f>
        <v>2</v>
      </c>
      <c r="L361">
        <f t="shared" ca="1" si="39"/>
        <v>-32</v>
      </c>
      <c r="M361">
        <f t="shared" ca="1" si="40"/>
        <v>-30.450000000000077</v>
      </c>
      <c r="N361">
        <f t="shared" ca="1" si="41"/>
        <v>-117</v>
      </c>
    </row>
    <row r="362" spans="1:14" x14ac:dyDescent="0.25">
      <c r="A362">
        <f ca="1"/>
        <v>2</v>
      </c>
      <c r="B362">
        <f ca="1"/>
        <v>8</v>
      </c>
      <c r="C362">
        <f ca="1"/>
        <v>0</v>
      </c>
      <c r="D362">
        <f ca="1"/>
        <v>2</v>
      </c>
      <c r="E362">
        <f ca="1"/>
        <v>0</v>
      </c>
      <c r="F362">
        <f ca="1"/>
        <v>3</v>
      </c>
      <c r="G362">
        <f t="shared" ca="1" si="35"/>
        <v>0</v>
      </c>
      <c r="H362">
        <f t="shared" ca="1" si="36"/>
        <v>2</v>
      </c>
      <c r="I362">
        <f t="shared" ca="1" si="37"/>
        <v>0</v>
      </c>
      <c r="J362">
        <f t="shared" ca="1" si="38"/>
        <v>5</v>
      </c>
      <c r="K362" cm="1">
        <f t="array" aca="1" ref="K362" ca="1">IF(G362&gt;7,
        IF(G362&gt;H362, 1, IF(G362&lt;H362, 0, 2)),
        IF(       H362&gt;7,
                     IF(G362&gt;H362, 1, IF(G362&lt;H362, 0, 2)),
                     IF(         G362&lt;6,
                                   IF(            _xlfn.XLOOKUP(C362,'deck &amp; rules'!$D$22:$M$22,_xlfn.XLOOKUP(H362,'deck &amp; rules'!$C$23:$C$30,'deck &amp; rules'!$D$23:$M$30))="draw",
                                                     IF(I362&gt;J362,1,IF(I362&lt;J362,0,2)),
                                                     IF(I362&gt;H362,1,IF(I362&lt;H362,0,2))),
                                   IF(H362&lt;7,
                                        IF(G362&gt;J362,1,IF(G362&lt;J362,0,2)),
                                        IF(G362&gt;H362,1,IF(G362&lt;H362,0,2))
                                        )
                          )
              )
        )</f>
        <v>0</v>
      </c>
      <c r="L362">
        <f t="shared" ca="1" si="39"/>
        <v>-33</v>
      </c>
      <c r="M362">
        <f t="shared" ca="1" si="40"/>
        <v>-29.500000000000078</v>
      </c>
      <c r="N362">
        <f t="shared" ca="1" si="41"/>
        <v>-118</v>
      </c>
    </row>
    <row r="363" spans="1:14" x14ac:dyDescent="0.25">
      <c r="A363">
        <f ca="1"/>
        <v>8</v>
      </c>
      <c r="B363">
        <f ca="1"/>
        <v>0</v>
      </c>
      <c r="C363">
        <f ca="1"/>
        <v>1</v>
      </c>
      <c r="D363">
        <f ca="1"/>
        <v>1</v>
      </c>
      <c r="E363">
        <f ca="1"/>
        <v>3</v>
      </c>
      <c r="F363">
        <f ca="1"/>
        <v>6</v>
      </c>
      <c r="G363">
        <f t="shared" ca="1" si="35"/>
        <v>8</v>
      </c>
      <c r="H363">
        <f t="shared" ca="1" si="36"/>
        <v>4</v>
      </c>
      <c r="I363">
        <f t="shared" ca="1" si="37"/>
        <v>9</v>
      </c>
      <c r="J363">
        <f t="shared" ca="1" si="38"/>
        <v>0</v>
      </c>
      <c r="K363" cm="1">
        <f t="array" aca="1" ref="K363" ca="1">IF(G363&gt;7,
        IF(G363&gt;H363, 1, IF(G363&lt;H363, 0, 2)),
        IF(       H363&gt;7,
                     IF(G363&gt;H363, 1, IF(G363&lt;H363, 0, 2)),
                     IF(         G363&lt;6,
                                   IF(            _xlfn.XLOOKUP(C363,'deck &amp; rules'!$D$22:$M$22,_xlfn.XLOOKUP(H363,'deck &amp; rules'!$C$23:$C$30,'deck &amp; rules'!$D$23:$M$30))="draw",
                                                     IF(I363&gt;J363,1,IF(I363&lt;J363,0,2)),
                                                     IF(I363&gt;H363,1,IF(I363&lt;H363,0,2))),
                                   IF(H363&lt;7,
                                        IF(G363&gt;J363,1,IF(G363&lt;J363,0,2)),
                                        IF(G363&gt;H363,1,IF(G363&lt;H363,0,2))
                                        )
                          )
              )
        )</f>
        <v>1</v>
      </c>
      <c r="L363">
        <f t="shared" ca="1" si="39"/>
        <v>-32</v>
      </c>
      <c r="M363">
        <f t="shared" ca="1" si="40"/>
        <v>-30.500000000000078</v>
      </c>
      <c r="N363">
        <f t="shared" ca="1" si="41"/>
        <v>-119</v>
      </c>
    </row>
    <row r="364" spans="1:14" x14ac:dyDescent="0.25">
      <c r="A364">
        <f ca="1"/>
        <v>2</v>
      </c>
      <c r="B364">
        <f ca="1"/>
        <v>1</v>
      </c>
      <c r="C364">
        <f ca="1"/>
        <v>2</v>
      </c>
      <c r="D364">
        <f ca="1"/>
        <v>0</v>
      </c>
      <c r="E364">
        <f ca="1"/>
        <v>5</v>
      </c>
      <c r="F364">
        <f ca="1"/>
        <v>3</v>
      </c>
      <c r="G364">
        <f t="shared" ca="1" si="35"/>
        <v>3</v>
      </c>
      <c r="H364">
        <f t="shared" ca="1" si="36"/>
        <v>5</v>
      </c>
      <c r="I364">
        <f t="shared" ca="1" si="37"/>
        <v>5</v>
      </c>
      <c r="J364">
        <f t="shared" ca="1" si="38"/>
        <v>8</v>
      </c>
      <c r="K364" cm="1">
        <f t="array" aca="1" ref="K364" ca="1">IF(G364&gt;7,
        IF(G364&gt;H364, 1, IF(G364&lt;H364, 0, 2)),
        IF(       H364&gt;7,
                     IF(G364&gt;H364, 1, IF(G364&lt;H364, 0, 2)),
                     IF(         G364&lt;6,
                                   IF(            _xlfn.XLOOKUP(C364,'deck &amp; rules'!$D$22:$M$22,_xlfn.XLOOKUP(H364,'deck &amp; rules'!$C$23:$C$30,'deck &amp; rules'!$D$23:$M$30))="draw",
                                                     IF(I364&gt;J364,1,IF(I364&lt;J364,0,2)),
                                                     IF(I364&gt;H364,1,IF(I364&lt;H364,0,2))),
                                   IF(H364&lt;7,
                                        IF(G364&gt;J364,1,IF(G364&lt;J364,0,2)),
                                        IF(G364&gt;H364,1,IF(G364&lt;H364,0,2))
                                        )
                          )
              )
        )</f>
        <v>2</v>
      </c>
      <c r="L364">
        <f t="shared" ca="1" si="39"/>
        <v>-33</v>
      </c>
      <c r="M364">
        <f t="shared" ca="1" si="40"/>
        <v>-31.500000000000078</v>
      </c>
      <c r="N364">
        <f t="shared" ca="1" si="41"/>
        <v>-111</v>
      </c>
    </row>
    <row r="365" spans="1:14" x14ac:dyDescent="0.25">
      <c r="A365">
        <f ca="1"/>
        <v>0</v>
      </c>
      <c r="B365">
        <f ca="1"/>
        <v>2</v>
      </c>
      <c r="C365">
        <f ca="1"/>
        <v>1</v>
      </c>
      <c r="D365">
        <f ca="1"/>
        <v>7</v>
      </c>
      <c r="E365">
        <f ca="1"/>
        <v>0</v>
      </c>
      <c r="F365">
        <f ca="1"/>
        <v>0</v>
      </c>
      <c r="G365">
        <f t="shared" ca="1" si="35"/>
        <v>2</v>
      </c>
      <c r="H365">
        <f t="shared" ca="1" si="36"/>
        <v>7</v>
      </c>
      <c r="I365">
        <f t="shared" ca="1" si="37"/>
        <v>3</v>
      </c>
      <c r="J365">
        <f t="shared" ca="1" si="38"/>
        <v>7</v>
      </c>
      <c r="K365" cm="1">
        <f t="array" aca="1" ref="K365" ca="1">IF(G365&gt;7,
        IF(G365&gt;H365, 1, IF(G365&lt;H365, 0, 2)),
        IF(       H365&gt;7,
                     IF(G365&gt;H365, 1, IF(G365&lt;H365, 0, 2)),
                     IF(         G365&lt;6,
                                   IF(            _xlfn.XLOOKUP(C365,'deck &amp; rules'!$D$22:$M$22,_xlfn.XLOOKUP(H365,'deck &amp; rules'!$C$23:$C$30,'deck &amp; rules'!$D$23:$M$30))="draw",
                                                     IF(I365&gt;J365,1,IF(I365&lt;J365,0,2)),
                                                     IF(I365&gt;H365,1,IF(I365&lt;H365,0,2))),
                                   IF(H365&lt;7,
                                        IF(G365&gt;J365,1,IF(G365&lt;J365,0,2)),
                                        IF(G365&gt;H365,1,IF(G365&lt;H365,0,2))
                                        )
                          )
              )
        )</f>
        <v>0</v>
      </c>
      <c r="L365">
        <f t="shared" ca="1" si="39"/>
        <v>-34</v>
      </c>
      <c r="M365">
        <f t="shared" ca="1" si="40"/>
        <v>-30.550000000000079</v>
      </c>
      <c r="N365">
        <f t="shared" ca="1" si="41"/>
        <v>-112</v>
      </c>
    </row>
    <row r="366" spans="1:14" x14ac:dyDescent="0.25">
      <c r="A366">
        <f ca="1"/>
        <v>8</v>
      </c>
      <c r="B366">
        <f ca="1"/>
        <v>9</v>
      </c>
      <c r="C366">
        <f ca="1"/>
        <v>0</v>
      </c>
      <c r="D366">
        <f ca="1"/>
        <v>7</v>
      </c>
      <c r="E366">
        <f ca="1"/>
        <v>3</v>
      </c>
      <c r="F366">
        <f ca="1"/>
        <v>0</v>
      </c>
      <c r="G366">
        <f t="shared" ca="1" si="35"/>
        <v>7</v>
      </c>
      <c r="H366">
        <f t="shared" ca="1" si="36"/>
        <v>0</v>
      </c>
      <c r="I366">
        <f t="shared" ca="1" si="37"/>
        <v>7</v>
      </c>
      <c r="J366">
        <f t="shared" ca="1" si="38"/>
        <v>0</v>
      </c>
      <c r="K366" cm="1">
        <f t="array" aca="1" ref="K366" ca="1">IF(G366&gt;7,
        IF(G366&gt;H366, 1, IF(G366&lt;H366, 0, 2)),
        IF(       H366&gt;7,
                     IF(G366&gt;H366, 1, IF(G366&lt;H366, 0, 2)),
                     IF(         G366&lt;6,
                                   IF(            _xlfn.XLOOKUP(C366,'deck &amp; rules'!$D$22:$M$22,_xlfn.XLOOKUP(H366,'deck &amp; rules'!$C$23:$C$30,'deck &amp; rules'!$D$23:$M$30))="draw",
                                                     IF(I366&gt;J366,1,IF(I366&lt;J366,0,2)),
                                                     IF(I366&gt;H366,1,IF(I366&lt;H366,0,2))),
                                   IF(H366&lt;7,
                                        IF(G366&gt;J366,1,IF(G366&lt;J366,0,2)),
                                        IF(G366&gt;H366,1,IF(G366&lt;H366,0,2))
                                        )
                          )
              )
        )</f>
        <v>1</v>
      </c>
      <c r="L366">
        <f t="shared" ca="1" si="39"/>
        <v>-33</v>
      </c>
      <c r="M366">
        <f t="shared" ca="1" si="40"/>
        <v>-31.550000000000079</v>
      </c>
      <c r="N366">
        <f t="shared" ca="1" si="41"/>
        <v>-113</v>
      </c>
    </row>
    <row r="367" spans="1:14" x14ac:dyDescent="0.25">
      <c r="A367">
        <f ca="1"/>
        <v>0</v>
      </c>
      <c r="B367">
        <f ca="1"/>
        <v>5</v>
      </c>
      <c r="C367">
        <f ca="1"/>
        <v>7</v>
      </c>
      <c r="D367">
        <f ca="1"/>
        <v>0</v>
      </c>
      <c r="E367">
        <f ca="1"/>
        <v>0</v>
      </c>
      <c r="F367">
        <f ca="1"/>
        <v>1</v>
      </c>
      <c r="G367">
        <f t="shared" ca="1" si="35"/>
        <v>5</v>
      </c>
      <c r="H367">
        <f t="shared" ca="1" si="36"/>
        <v>0</v>
      </c>
      <c r="I367">
        <f t="shared" ca="1" si="37"/>
        <v>2</v>
      </c>
      <c r="J367">
        <f t="shared" ca="1" si="38"/>
        <v>1</v>
      </c>
      <c r="K367" cm="1">
        <f t="array" aca="1" ref="K367" ca="1">IF(G367&gt;7,
        IF(G367&gt;H367, 1, IF(G367&lt;H367, 0, 2)),
        IF(       H367&gt;7,
                     IF(G367&gt;H367, 1, IF(G367&lt;H367, 0, 2)),
                     IF(         G367&lt;6,
                                   IF(            _xlfn.XLOOKUP(C367,'deck &amp; rules'!$D$22:$M$22,_xlfn.XLOOKUP(H367,'deck &amp; rules'!$C$23:$C$30,'deck &amp; rules'!$D$23:$M$30))="draw",
                                                     IF(I367&gt;J367,1,IF(I367&lt;J367,0,2)),
                                                     IF(I367&gt;H367,1,IF(I367&lt;H367,0,2))),
                                   IF(H367&lt;7,
                                        IF(G367&gt;J367,1,IF(G367&lt;J367,0,2)),
                                        IF(G367&gt;H367,1,IF(G367&lt;H367,0,2))
                                        )
                          )
              )
        )</f>
        <v>1</v>
      </c>
      <c r="L367">
        <f t="shared" ca="1" si="39"/>
        <v>-32</v>
      </c>
      <c r="M367">
        <f t="shared" ca="1" si="40"/>
        <v>-32.550000000000082</v>
      </c>
      <c r="N367">
        <f t="shared" ca="1" si="41"/>
        <v>-114</v>
      </c>
    </row>
    <row r="368" spans="1:14" x14ac:dyDescent="0.25">
      <c r="A368">
        <f ca="1"/>
        <v>6</v>
      </c>
      <c r="B368">
        <f ca="1"/>
        <v>0</v>
      </c>
      <c r="C368">
        <f ca="1"/>
        <v>1</v>
      </c>
      <c r="D368">
        <f ca="1"/>
        <v>0</v>
      </c>
      <c r="E368">
        <f ca="1"/>
        <v>5</v>
      </c>
      <c r="F368">
        <f ca="1"/>
        <v>6</v>
      </c>
      <c r="G368">
        <f t="shared" ca="1" si="35"/>
        <v>6</v>
      </c>
      <c r="H368">
        <f t="shared" ca="1" si="36"/>
        <v>5</v>
      </c>
      <c r="I368">
        <f t="shared" ca="1" si="37"/>
        <v>7</v>
      </c>
      <c r="J368">
        <f t="shared" ca="1" si="38"/>
        <v>1</v>
      </c>
      <c r="K368" cm="1">
        <f t="array" aca="1" ref="K368" ca="1">IF(G368&gt;7,
        IF(G368&gt;H368, 1, IF(G368&lt;H368, 0, 2)),
        IF(       H368&gt;7,
                     IF(G368&gt;H368, 1, IF(G368&lt;H368, 0, 2)),
                     IF(         G368&lt;6,
                                   IF(            _xlfn.XLOOKUP(C368,'deck &amp; rules'!$D$22:$M$22,_xlfn.XLOOKUP(H368,'deck &amp; rules'!$C$23:$C$30,'deck &amp; rules'!$D$23:$M$30))="draw",
                                                     IF(I368&gt;J368,1,IF(I368&lt;J368,0,2)),
                                                     IF(I368&gt;H368,1,IF(I368&lt;H368,0,2))),
                                   IF(H368&lt;7,
                                        IF(G368&gt;J368,1,IF(G368&lt;J368,0,2)),
                                        IF(G368&gt;H368,1,IF(G368&lt;H368,0,2))
                                        )
                          )
              )
        )</f>
        <v>1</v>
      </c>
      <c r="L368">
        <f t="shared" ca="1" si="39"/>
        <v>-31</v>
      </c>
      <c r="M368">
        <f t="shared" ca="1" si="40"/>
        <v>-33.550000000000082</v>
      </c>
      <c r="N368">
        <f t="shared" ca="1" si="41"/>
        <v>-115</v>
      </c>
    </row>
    <row r="369" spans="1:14" x14ac:dyDescent="0.25">
      <c r="A369">
        <f ca="1"/>
        <v>0</v>
      </c>
      <c r="B369">
        <f ca="1"/>
        <v>5</v>
      </c>
      <c r="C369">
        <f ca="1"/>
        <v>5</v>
      </c>
      <c r="D369">
        <f ca="1"/>
        <v>1</v>
      </c>
      <c r="E369">
        <f ca="1"/>
        <v>3</v>
      </c>
      <c r="F369">
        <f ca="1"/>
        <v>1</v>
      </c>
      <c r="G369">
        <f t="shared" ca="1" si="35"/>
        <v>5</v>
      </c>
      <c r="H369">
        <f t="shared" ca="1" si="36"/>
        <v>4</v>
      </c>
      <c r="I369">
        <f t="shared" ca="1" si="37"/>
        <v>0</v>
      </c>
      <c r="J369">
        <f t="shared" ca="1" si="38"/>
        <v>5</v>
      </c>
      <c r="K369" cm="1">
        <f t="array" aca="1" ref="K369" ca="1">IF(G369&gt;7,
        IF(G369&gt;H369, 1, IF(G369&lt;H369, 0, 2)),
        IF(       H369&gt;7,
                     IF(G369&gt;H369, 1, IF(G369&lt;H369, 0, 2)),
                     IF(         G369&lt;6,
                                   IF(            _xlfn.XLOOKUP(C369,'deck &amp; rules'!$D$22:$M$22,_xlfn.XLOOKUP(H369,'deck &amp; rules'!$C$23:$C$30,'deck &amp; rules'!$D$23:$M$30))="draw",
                                                     IF(I369&gt;J369,1,IF(I369&lt;J369,0,2)),
                                                     IF(I369&gt;H369,1,IF(I369&lt;H369,0,2))),
                                   IF(H369&lt;7,
                                        IF(G369&gt;J369,1,IF(G369&lt;J369,0,2)),
                                        IF(G369&gt;H369,1,IF(G369&lt;H369,0,2))
                                        )
                          )
              )
        )</f>
        <v>0</v>
      </c>
      <c r="L369">
        <f t="shared" ca="1" si="39"/>
        <v>-32</v>
      </c>
      <c r="M369">
        <f t="shared" ca="1" si="40"/>
        <v>-32.60000000000008</v>
      </c>
      <c r="N369">
        <f t="shared" ca="1" si="41"/>
        <v>-116</v>
      </c>
    </row>
    <row r="370" spans="1:14" x14ac:dyDescent="0.25">
      <c r="A370">
        <f ca="1"/>
        <v>5</v>
      </c>
      <c r="B370">
        <f ca="1"/>
        <v>5</v>
      </c>
      <c r="C370">
        <f ca="1"/>
        <v>7</v>
      </c>
      <c r="D370">
        <f ca="1"/>
        <v>0</v>
      </c>
      <c r="E370">
        <f ca="1"/>
        <v>5</v>
      </c>
      <c r="F370">
        <f ca="1"/>
        <v>0</v>
      </c>
      <c r="G370">
        <f t="shared" ca="1" si="35"/>
        <v>0</v>
      </c>
      <c r="H370">
        <f t="shared" ca="1" si="36"/>
        <v>5</v>
      </c>
      <c r="I370">
        <f t="shared" ca="1" si="37"/>
        <v>7</v>
      </c>
      <c r="J370">
        <f t="shared" ca="1" si="38"/>
        <v>5</v>
      </c>
      <c r="K370" cm="1">
        <f t="array" aca="1" ref="K370" ca="1">IF(G370&gt;7,
        IF(G370&gt;H370, 1, IF(G370&lt;H370, 0, 2)),
        IF(       H370&gt;7,
                     IF(G370&gt;H370, 1, IF(G370&lt;H370, 0, 2)),
                     IF(         G370&lt;6,
                                   IF(            _xlfn.XLOOKUP(C370,'deck &amp; rules'!$D$22:$M$22,_xlfn.XLOOKUP(H370,'deck &amp; rules'!$C$23:$C$30,'deck &amp; rules'!$D$23:$M$30))="draw",
                                                     IF(I370&gt;J370,1,IF(I370&lt;J370,0,2)),
                                                     IF(I370&gt;H370,1,IF(I370&lt;H370,0,2))),
                                   IF(H370&lt;7,
                                        IF(G370&gt;J370,1,IF(G370&lt;J370,0,2)),
                                        IF(G370&gt;H370,1,IF(G370&lt;H370,0,2))
                                        )
                          )
              )
        )</f>
        <v>1</v>
      </c>
      <c r="L370">
        <f t="shared" ca="1" si="39"/>
        <v>-31</v>
      </c>
      <c r="M370">
        <f t="shared" ca="1" si="40"/>
        <v>-33.60000000000008</v>
      </c>
      <c r="N370">
        <f t="shared" ca="1" si="41"/>
        <v>-117</v>
      </c>
    </row>
    <row r="371" spans="1:14" x14ac:dyDescent="0.25">
      <c r="A371">
        <f ca="1"/>
        <v>0</v>
      </c>
      <c r="B371">
        <f ca="1"/>
        <v>0</v>
      </c>
      <c r="C371">
        <f ca="1"/>
        <v>9</v>
      </c>
      <c r="D371">
        <f ca="1"/>
        <v>6</v>
      </c>
      <c r="E371">
        <f ca="1"/>
        <v>0</v>
      </c>
      <c r="F371">
        <f ca="1"/>
        <v>7</v>
      </c>
      <c r="G371">
        <f t="shared" ca="1" si="35"/>
        <v>0</v>
      </c>
      <c r="H371">
        <f t="shared" ca="1" si="36"/>
        <v>6</v>
      </c>
      <c r="I371">
        <f t="shared" ca="1" si="37"/>
        <v>9</v>
      </c>
      <c r="J371">
        <f t="shared" ca="1" si="38"/>
        <v>3</v>
      </c>
      <c r="K371" cm="1">
        <f t="array" aca="1" ref="K371" ca="1">IF(G371&gt;7,
        IF(G371&gt;H371, 1, IF(G371&lt;H371, 0, 2)),
        IF(       H371&gt;7,
                     IF(G371&gt;H371, 1, IF(G371&lt;H371, 0, 2)),
                     IF(         G371&lt;6,
                                   IF(            _xlfn.XLOOKUP(C371,'deck &amp; rules'!$D$22:$M$22,_xlfn.XLOOKUP(H371,'deck &amp; rules'!$C$23:$C$30,'deck &amp; rules'!$D$23:$M$30))="draw",
                                                     IF(I371&gt;J371,1,IF(I371&lt;J371,0,2)),
                                                     IF(I371&gt;H371,1,IF(I371&lt;H371,0,2))),
                                   IF(H371&lt;7,
                                        IF(G371&gt;J371,1,IF(G371&lt;J371,0,2)),
                                        IF(G371&gt;H371,1,IF(G371&lt;H371,0,2))
                                        )
                          )
              )
        )</f>
        <v>1</v>
      </c>
      <c r="L371">
        <f t="shared" ca="1" si="39"/>
        <v>-30</v>
      </c>
      <c r="M371">
        <f t="shared" ca="1" si="40"/>
        <v>-34.60000000000008</v>
      </c>
      <c r="N371">
        <f t="shared" ca="1" si="41"/>
        <v>-118</v>
      </c>
    </row>
    <row r="372" spans="1:14" x14ac:dyDescent="0.25">
      <c r="A372">
        <f ca="1"/>
        <v>0</v>
      </c>
      <c r="B372">
        <f ca="1"/>
        <v>2</v>
      </c>
      <c r="C372">
        <f ca="1"/>
        <v>8</v>
      </c>
      <c r="D372">
        <f ca="1"/>
        <v>8</v>
      </c>
      <c r="E372">
        <f ca="1"/>
        <v>0</v>
      </c>
      <c r="F372">
        <f ca="1"/>
        <v>6</v>
      </c>
      <c r="G372">
        <f t="shared" ca="1" si="35"/>
        <v>2</v>
      </c>
      <c r="H372">
        <f t="shared" ca="1" si="36"/>
        <v>8</v>
      </c>
      <c r="I372">
        <f t="shared" ca="1" si="37"/>
        <v>0</v>
      </c>
      <c r="J372">
        <f t="shared" ca="1" si="38"/>
        <v>4</v>
      </c>
      <c r="K372" cm="1">
        <f t="array" aca="1" ref="K372" ca="1">IF(G372&gt;7,
        IF(G372&gt;H372, 1, IF(G372&lt;H372, 0, 2)),
        IF(       H372&gt;7,
                     IF(G372&gt;H372, 1, IF(G372&lt;H372, 0, 2)),
                     IF(         G372&lt;6,
                                   IF(            _xlfn.XLOOKUP(C372,'deck &amp; rules'!$D$22:$M$22,_xlfn.XLOOKUP(H372,'deck &amp; rules'!$C$23:$C$30,'deck &amp; rules'!$D$23:$M$30))="draw",
                                                     IF(I372&gt;J372,1,IF(I372&lt;J372,0,2)),
                                                     IF(I372&gt;H372,1,IF(I372&lt;H372,0,2))),
                                   IF(H372&lt;7,
                                        IF(G372&gt;J372,1,IF(G372&lt;J372,0,2)),
                                        IF(G372&gt;H372,1,IF(G372&lt;H372,0,2))
                                        )
                          )
              )
        )</f>
        <v>0</v>
      </c>
      <c r="L372">
        <f t="shared" ca="1" si="39"/>
        <v>-31</v>
      </c>
      <c r="M372">
        <f t="shared" ca="1" si="40"/>
        <v>-33.650000000000077</v>
      </c>
      <c r="N372">
        <f t="shared" ca="1" si="41"/>
        <v>-119</v>
      </c>
    </row>
    <row r="373" spans="1:14" x14ac:dyDescent="0.25">
      <c r="A373">
        <f ca="1"/>
        <v>4</v>
      </c>
      <c r="B373">
        <f ca="1"/>
        <v>1</v>
      </c>
      <c r="C373">
        <f ca="1"/>
        <v>0</v>
      </c>
      <c r="D373">
        <f ca="1"/>
        <v>6</v>
      </c>
      <c r="E373">
        <f ca="1"/>
        <v>0</v>
      </c>
      <c r="F373">
        <f ca="1"/>
        <v>9</v>
      </c>
      <c r="G373">
        <f t="shared" ca="1" si="35"/>
        <v>5</v>
      </c>
      <c r="H373">
        <f t="shared" ca="1" si="36"/>
        <v>6</v>
      </c>
      <c r="I373">
        <f t="shared" ca="1" si="37"/>
        <v>5</v>
      </c>
      <c r="J373">
        <f t="shared" ca="1" si="38"/>
        <v>5</v>
      </c>
      <c r="K373" cm="1">
        <f t="array" aca="1" ref="K373" ca="1">IF(G373&gt;7,
        IF(G373&gt;H373, 1, IF(G373&lt;H373, 0, 2)),
        IF(       H373&gt;7,
                     IF(G373&gt;H373, 1, IF(G373&lt;H373, 0, 2)),
                     IF(         G373&lt;6,
                                   IF(            _xlfn.XLOOKUP(C373,'deck &amp; rules'!$D$22:$M$22,_xlfn.XLOOKUP(H373,'deck &amp; rules'!$C$23:$C$30,'deck &amp; rules'!$D$23:$M$30))="draw",
                                                     IF(I373&gt;J373,1,IF(I373&lt;J373,0,2)),
                                                     IF(I373&gt;H373,1,IF(I373&lt;H373,0,2))),
                                   IF(H373&lt;7,
                                        IF(G373&gt;J373,1,IF(G373&lt;J373,0,2)),
                                        IF(G373&gt;H373,1,IF(G373&lt;H373,0,2))
                                        )
                          )
              )
        )</f>
        <v>0</v>
      </c>
      <c r="L373">
        <f t="shared" ca="1" si="39"/>
        <v>-32</v>
      </c>
      <c r="M373">
        <f t="shared" ca="1" si="40"/>
        <v>-32.700000000000074</v>
      </c>
      <c r="N373">
        <f t="shared" ca="1" si="41"/>
        <v>-120</v>
      </c>
    </row>
    <row r="374" spans="1:14" x14ac:dyDescent="0.25">
      <c r="A374">
        <f ca="1"/>
        <v>5</v>
      </c>
      <c r="B374">
        <f ca="1"/>
        <v>4</v>
      </c>
      <c r="C374">
        <f ca="1"/>
        <v>0</v>
      </c>
      <c r="D374">
        <f ca="1"/>
        <v>8</v>
      </c>
      <c r="E374">
        <f ca="1"/>
        <v>0</v>
      </c>
      <c r="F374">
        <f ca="1"/>
        <v>0</v>
      </c>
      <c r="G374">
        <f t="shared" ca="1" si="35"/>
        <v>9</v>
      </c>
      <c r="H374">
        <f t="shared" ca="1" si="36"/>
        <v>8</v>
      </c>
      <c r="I374">
        <f t="shared" ca="1" si="37"/>
        <v>9</v>
      </c>
      <c r="J374">
        <f t="shared" ca="1" si="38"/>
        <v>8</v>
      </c>
      <c r="K374" cm="1">
        <f t="array" aca="1" ref="K374" ca="1">IF(G374&gt;7,
        IF(G374&gt;H374, 1, IF(G374&lt;H374, 0, 2)),
        IF(       H374&gt;7,
                     IF(G374&gt;H374, 1, IF(G374&lt;H374, 0, 2)),
                     IF(         G374&lt;6,
                                   IF(            _xlfn.XLOOKUP(C374,'deck &amp; rules'!$D$22:$M$22,_xlfn.XLOOKUP(H374,'deck &amp; rules'!$C$23:$C$30,'deck &amp; rules'!$D$23:$M$30))="draw",
                                                     IF(I374&gt;J374,1,IF(I374&lt;J374,0,2)),
                                                     IF(I374&gt;H374,1,IF(I374&lt;H374,0,2))),
                                   IF(H374&lt;7,
                                        IF(G374&gt;J374,1,IF(G374&lt;J374,0,2)),
                                        IF(G374&gt;H374,1,IF(G374&lt;H374,0,2))
                                        )
                          )
              )
        )</f>
        <v>1</v>
      </c>
      <c r="L374">
        <f t="shared" ca="1" si="39"/>
        <v>-31</v>
      </c>
      <c r="M374">
        <f t="shared" ca="1" si="40"/>
        <v>-33.700000000000074</v>
      </c>
      <c r="N374">
        <f t="shared" ca="1" si="41"/>
        <v>-121</v>
      </c>
    </row>
    <row r="375" spans="1:14" x14ac:dyDescent="0.25">
      <c r="A375">
        <f ca="1"/>
        <v>8</v>
      </c>
      <c r="B375">
        <f ca="1"/>
        <v>7</v>
      </c>
      <c r="C375">
        <f ca="1"/>
        <v>8</v>
      </c>
      <c r="D375">
        <f ca="1"/>
        <v>7</v>
      </c>
      <c r="E375">
        <f ca="1"/>
        <v>4</v>
      </c>
      <c r="F375">
        <f ca="1"/>
        <v>2</v>
      </c>
      <c r="G375">
        <f t="shared" ca="1" si="35"/>
        <v>5</v>
      </c>
      <c r="H375">
        <f t="shared" ca="1" si="36"/>
        <v>1</v>
      </c>
      <c r="I375">
        <f t="shared" ca="1" si="37"/>
        <v>3</v>
      </c>
      <c r="J375">
        <f t="shared" ca="1" si="38"/>
        <v>3</v>
      </c>
      <c r="K375" cm="1">
        <f t="array" aca="1" ref="K375" ca="1">IF(G375&gt;7,
        IF(G375&gt;H375, 1, IF(G375&lt;H375, 0, 2)),
        IF(       H375&gt;7,
                     IF(G375&gt;H375, 1, IF(G375&lt;H375, 0, 2)),
                     IF(         G375&lt;6,
                                   IF(            _xlfn.XLOOKUP(C375,'deck &amp; rules'!$D$22:$M$22,_xlfn.XLOOKUP(H375,'deck &amp; rules'!$C$23:$C$30,'deck &amp; rules'!$D$23:$M$30))="draw",
                                                     IF(I375&gt;J375,1,IF(I375&lt;J375,0,2)),
                                                     IF(I375&gt;H375,1,IF(I375&lt;H375,0,2))),
                                   IF(H375&lt;7,
                                        IF(G375&gt;J375,1,IF(G375&lt;J375,0,2)),
                                        IF(G375&gt;H375,1,IF(G375&lt;H375,0,2))
                                        )
                          )
              )
        )</f>
        <v>2</v>
      </c>
      <c r="L375">
        <f t="shared" ca="1" si="39"/>
        <v>-32</v>
      </c>
      <c r="M375">
        <f t="shared" ca="1" si="40"/>
        <v>-34.700000000000074</v>
      </c>
      <c r="N375">
        <f t="shared" ca="1" si="41"/>
        <v>-113</v>
      </c>
    </row>
    <row r="376" spans="1:14" x14ac:dyDescent="0.25">
      <c r="A376">
        <f ca="1"/>
        <v>0</v>
      </c>
      <c r="B376">
        <f ca="1"/>
        <v>0</v>
      </c>
      <c r="C376">
        <f ca="1"/>
        <v>8</v>
      </c>
      <c r="D376">
        <f ca="1"/>
        <v>5</v>
      </c>
      <c r="E376">
        <f ca="1"/>
        <v>2</v>
      </c>
      <c r="F376">
        <f ca="1"/>
        <v>1</v>
      </c>
      <c r="G376">
        <f t="shared" ca="1" si="35"/>
        <v>0</v>
      </c>
      <c r="H376">
        <f t="shared" ca="1" si="36"/>
        <v>7</v>
      </c>
      <c r="I376">
        <f t="shared" ca="1" si="37"/>
        <v>8</v>
      </c>
      <c r="J376">
        <f t="shared" ca="1" si="38"/>
        <v>8</v>
      </c>
      <c r="K376" cm="1">
        <f t="array" aca="1" ref="K376" ca="1">IF(G376&gt;7,
        IF(G376&gt;H376, 1, IF(G376&lt;H376, 0, 2)),
        IF(       H376&gt;7,
                     IF(G376&gt;H376, 1, IF(G376&lt;H376, 0, 2)),
                     IF(         G376&lt;6,
                                   IF(            _xlfn.XLOOKUP(C376,'deck &amp; rules'!$D$22:$M$22,_xlfn.XLOOKUP(H376,'deck &amp; rules'!$C$23:$C$30,'deck &amp; rules'!$D$23:$M$30))="draw",
                                                     IF(I376&gt;J376,1,IF(I376&lt;J376,0,2)),
                                                     IF(I376&gt;H376,1,IF(I376&lt;H376,0,2))),
                                   IF(H376&lt;7,
                                        IF(G376&gt;J376,1,IF(G376&lt;J376,0,2)),
                                        IF(G376&gt;H376,1,IF(G376&lt;H376,0,2))
                                        )
                          )
              )
        )</f>
        <v>1</v>
      </c>
      <c r="L376">
        <f t="shared" ca="1" si="39"/>
        <v>-31</v>
      </c>
      <c r="M376">
        <f t="shared" ca="1" si="40"/>
        <v>-35.700000000000074</v>
      </c>
      <c r="N376">
        <f t="shared" ca="1" si="41"/>
        <v>-114</v>
      </c>
    </row>
    <row r="377" spans="1:14" x14ac:dyDescent="0.25">
      <c r="A377">
        <f ca="1"/>
        <v>4</v>
      </c>
      <c r="B377">
        <f ca="1"/>
        <v>0</v>
      </c>
      <c r="C377">
        <f ca="1"/>
        <v>0</v>
      </c>
      <c r="D377">
        <f ca="1"/>
        <v>9</v>
      </c>
      <c r="E377">
        <f ca="1"/>
        <v>5</v>
      </c>
      <c r="F377">
        <f ca="1"/>
        <v>0</v>
      </c>
      <c r="G377">
        <f t="shared" ca="1" si="35"/>
        <v>4</v>
      </c>
      <c r="H377">
        <f t="shared" ca="1" si="36"/>
        <v>4</v>
      </c>
      <c r="I377">
        <f t="shared" ca="1" si="37"/>
        <v>4</v>
      </c>
      <c r="J377">
        <f t="shared" ca="1" si="38"/>
        <v>4</v>
      </c>
      <c r="K377" cm="1">
        <f t="array" aca="1" ref="K377" ca="1">IF(G377&gt;7,
        IF(G377&gt;H377, 1, IF(G377&lt;H377, 0, 2)),
        IF(       H377&gt;7,
                     IF(G377&gt;H377, 1, IF(G377&lt;H377, 0, 2)),
                     IF(         G377&lt;6,
                                   IF(            _xlfn.XLOOKUP(C377,'deck &amp; rules'!$D$22:$M$22,_xlfn.XLOOKUP(H377,'deck &amp; rules'!$C$23:$C$30,'deck &amp; rules'!$D$23:$M$30))="draw",
                                                     IF(I377&gt;J377,1,IF(I377&lt;J377,0,2)),
                                                     IF(I377&gt;H377,1,IF(I377&lt;H377,0,2))),
                                   IF(H377&lt;7,
                                        IF(G377&gt;J377,1,IF(G377&lt;J377,0,2)),
                                        IF(G377&gt;H377,1,IF(G377&lt;H377,0,2))
                                        )
                          )
              )
        )</f>
        <v>2</v>
      </c>
      <c r="L377">
        <f t="shared" ca="1" si="39"/>
        <v>-32</v>
      </c>
      <c r="M377">
        <f t="shared" ca="1" si="40"/>
        <v>-36.700000000000074</v>
      </c>
      <c r="N377">
        <f t="shared" ca="1" si="41"/>
        <v>-106</v>
      </c>
    </row>
    <row r="378" spans="1:14" x14ac:dyDescent="0.25">
      <c r="A378">
        <f ca="1"/>
        <v>4</v>
      </c>
      <c r="B378">
        <f ca="1"/>
        <v>7</v>
      </c>
      <c r="C378">
        <f ca="1"/>
        <v>8</v>
      </c>
      <c r="D378">
        <f ca="1"/>
        <v>0</v>
      </c>
      <c r="E378">
        <f ca="1"/>
        <v>7</v>
      </c>
      <c r="F378">
        <f ca="1"/>
        <v>9</v>
      </c>
      <c r="G378">
        <f t="shared" ca="1" si="35"/>
        <v>1</v>
      </c>
      <c r="H378">
        <f t="shared" ca="1" si="36"/>
        <v>7</v>
      </c>
      <c r="I378">
        <f t="shared" ca="1" si="37"/>
        <v>9</v>
      </c>
      <c r="J378">
        <f t="shared" ca="1" si="38"/>
        <v>6</v>
      </c>
      <c r="K378" cm="1">
        <f t="array" aca="1" ref="K378" ca="1">IF(G378&gt;7,
        IF(G378&gt;H378, 1, IF(G378&lt;H378, 0, 2)),
        IF(       H378&gt;7,
                     IF(G378&gt;H378, 1, IF(G378&lt;H378, 0, 2)),
                     IF(         G378&lt;6,
                                   IF(            _xlfn.XLOOKUP(C378,'deck &amp; rules'!$D$22:$M$22,_xlfn.XLOOKUP(H378,'deck &amp; rules'!$C$23:$C$30,'deck &amp; rules'!$D$23:$M$30))="draw",
                                                     IF(I378&gt;J378,1,IF(I378&lt;J378,0,2)),
                                                     IF(I378&gt;H378,1,IF(I378&lt;H378,0,2))),
                                   IF(H378&lt;7,
                                        IF(G378&gt;J378,1,IF(G378&lt;J378,0,2)),
                                        IF(G378&gt;H378,1,IF(G378&lt;H378,0,2))
                                        )
                          )
              )
        )</f>
        <v>1</v>
      </c>
      <c r="L378">
        <f t="shared" ca="1" si="39"/>
        <v>-31</v>
      </c>
      <c r="M378">
        <f t="shared" ca="1" si="40"/>
        <v>-37.700000000000074</v>
      </c>
      <c r="N378">
        <f t="shared" ca="1" si="41"/>
        <v>-107</v>
      </c>
    </row>
    <row r="379" spans="1:14" x14ac:dyDescent="0.25">
      <c r="A379">
        <f ca="1"/>
        <v>0</v>
      </c>
      <c r="B379">
        <f ca="1"/>
        <v>4</v>
      </c>
      <c r="C379">
        <f ca="1"/>
        <v>5</v>
      </c>
      <c r="D379">
        <f ca="1"/>
        <v>0</v>
      </c>
      <c r="E379">
        <f ca="1"/>
        <v>0</v>
      </c>
      <c r="F379">
        <f ca="1"/>
        <v>2</v>
      </c>
      <c r="G379">
        <f t="shared" ca="1" si="35"/>
        <v>4</v>
      </c>
      <c r="H379">
        <f t="shared" ca="1" si="36"/>
        <v>0</v>
      </c>
      <c r="I379">
        <f t="shared" ca="1" si="37"/>
        <v>9</v>
      </c>
      <c r="J379">
        <f t="shared" ca="1" si="38"/>
        <v>2</v>
      </c>
      <c r="K379" cm="1">
        <f t="array" aca="1" ref="K379" ca="1">IF(G379&gt;7,
        IF(G379&gt;H379, 1, IF(G379&lt;H379, 0, 2)),
        IF(       H379&gt;7,
                     IF(G379&gt;H379, 1, IF(G379&lt;H379, 0, 2)),
                     IF(         G379&lt;6,
                                   IF(            _xlfn.XLOOKUP(C379,'deck &amp; rules'!$D$22:$M$22,_xlfn.XLOOKUP(H379,'deck &amp; rules'!$C$23:$C$30,'deck &amp; rules'!$D$23:$M$30))="draw",
                                                     IF(I379&gt;J379,1,IF(I379&lt;J379,0,2)),
                                                     IF(I379&gt;H379,1,IF(I379&lt;H379,0,2))),
                                   IF(H379&lt;7,
                                        IF(G379&gt;J379,1,IF(G379&lt;J379,0,2)),
                                        IF(G379&gt;H379,1,IF(G379&lt;H379,0,2))
                                        )
                          )
              )
        )</f>
        <v>1</v>
      </c>
      <c r="L379">
        <f t="shared" ca="1" si="39"/>
        <v>-30</v>
      </c>
      <c r="M379">
        <f t="shared" ca="1" si="40"/>
        <v>-38.700000000000074</v>
      </c>
      <c r="N379">
        <f t="shared" ca="1" si="41"/>
        <v>-108</v>
      </c>
    </row>
    <row r="380" spans="1:14" x14ac:dyDescent="0.25">
      <c r="A380">
        <f ca="1"/>
        <v>3</v>
      </c>
      <c r="B380">
        <f ca="1"/>
        <v>5</v>
      </c>
      <c r="C380">
        <f ca="1"/>
        <v>7</v>
      </c>
      <c r="D380">
        <f ca="1"/>
        <v>3</v>
      </c>
      <c r="E380">
        <f ca="1"/>
        <v>3</v>
      </c>
      <c r="F380">
        <f ca="1"/>
        <v>7</v>
      </c>
      <c r="G380">
        <f t="shared" ca="1" si="35"/>
        <v>8</v>
      </c>
      <c r="H380">
        <f t="shared" ca="1" si="36"/>
        <v>6</v>
      </c>
      <c r="I380">
        <f t="shared" ca="1" si="37"/>
        <v>5</v>
      </c>
      <c r="J380">
        <f t="shared" ca="1" si="38"/>
        <v>3</v>
      </c>
      <c r="K380" cm="1">
        <f t="array" aca="1" ref="K380" ca="1">IF(G380&gt;7,
        IF(G380&gt;H380, 1, IF(G380&lt;H380, 0, 2)),
        IF(       H380&gt;7,
                     IF(G380&gt;H380, 1, IF(G380&lt;H380, 0, 2)),
                     IF(         G380&lt;6,
                                   IF(            _xlfn.XLOOKUP(C380,'deck &amp; rules'!$D$22:$M$22,_xlfn.XLOOKUP(H380,'deck &amp; rules'!$C$23:$C$30,'deck &amp; rules'!$D$23:$M$30))="draw",
                                                     IF(I380&gt;J380,1,IF(I380&lt;J380,0,2)),
                                                     IF(I380&gt;H380,1,IF(I380&lt;H380,0,2))),
                                   IF(H380&lt;7,
                                        IF(G380&gt;J380,1,IF(G380&lt;J380,0,2)),
                                        IF(G380&gt;H380,1,IF(G380&lt;H380,0,2))
                                        )
                          )
              )
        )</f>
        <v>1</v>
      </c>
      <c r="L380">
        <f t="shared" ca="1" si="39"/>
        <v>-29</v>
      </c>
      <c r="M380">
        <f t="shared" ca="1" si="40"/>
        <v>-39.700000000000074</v>
      </c>
      <c r="N380">
        <f t="shared" ca="1" si="41"/>
        <v>-109</v>
      </c>
    </row>
    <row r="381" spans="1:14" x14ac:dyDescent="0.25">
      <c r="A381">
        <f ca="1"/>
        <v>0</v>
      </c>
      <c r="B381">
        <f ca="1"/>
        <v>0</v>
      </c>
      <c r="C381">
        <f ca="1"/>
        <v>8</v>
      </c>
      <c r="D381">
        <f ca="1"/>
        <v>7</v>
      </c>
      <c r="E381">
        <f ca="1"/>
        <v>0</v>
      </c>
      <c r="F381">
        <f ca="1"/>
        <v>0</v>
      </c>
      <c r="G381">
        <f t="shared" ca="1" si="35"/>
        <v>0</v>
      </c>
      <c r="H381">
        <f t="shared" ca="1" si="36"/>
        <v>7</v>
      </c>
      <c r="I381">
        <f t="shared" ca="1" si="37"/>
        <v>8</v>
      </c>
      <c r="J381">
        <f t="shared" ca="1" si="38"/>
        <v>7</v>
      </c>
      <c r="K381" cm="1">
        <f t="array" aca="1" ref="K381" ca="1">IF(G381&gt;7,
        IF(G381&gt;H381, 1, IF(G381&lt;H381, 0, 2)),
        IF(       H381&gt;7,
                     IF(G381&gt;H381, 1, IF(G381&lt;H381, 0, 2)),
                     IF(         G381&lt;6,
                                   IF(            _xlfn.XLOOKUP(C381,'deck &amp; rules'!$D$22:$M$22,_xlfn.XLOOKUP(H381,'deck &amp; rules'!$C$23:$C$30,'deck &amp; rules'!$D$23:$M$30))="draw",
                                                     IF(I381&gt;J381,1,IF(I381&lt;J381,0,2)),
                                                     IF(I381&gt;H381,1,IF(I381&lt;H381,0,2))),
                                   IF(H381&lt;7,
                                        IF(G381&gt;J381,1,IF(G381&lt;J381,0,2)),
                                        IF(G381&gt;H381,1,IF(G381&lt;H381,0,2))
                                        )
                          )
              )
        )</f>
        <v>1</v>
      </c>
      <c r="L381">
        <f t="shared" ca="1" si="39"/>
        <v>-28</v>
      </c>
      <c r="M381">
        <f t="shared" ca="1" si="40"/>
        <v>-40.700000000000074</v>
      </c>
      <c r="N381">
        <f t="shared" ca="1" si="41"/>
        <v>-110</v>
      </c>
    </row>
    <row r="382" spans="1:14" x14ac:dyDescent="0.25">
      <c r="A382">
        <f ca="1"/>
        <v>2</v>
      </c>
      <c r="B382">
        <f ca="1"/>
        <v>0</v>
      </c>
      <c r="C382">
        <f ca="1"/>
        <v>0</v>
      </c>
      <c r="D382">
        <f ca="1"/>
        <v>0</v>
      </c>
      <c r="E382">
        <f ca="1"/>
        <v>9</v>
      </c>
      <c r="F382">
        <f ca="1"/>
        <v>1</v>
      </c>
      <c r="G382">
        <f t="shared" ca="1" si="35"/>
        <v>2</v>
      </c>
      <c r="H382">
        <f t="shared" ca="1" si="36"/>
        <v>9</v>
      </c>
      <c r="I382">
        <f t="shared" ca="1" si="37"/>
        <v>2</v>
      </c>
      <c r="J382">
        <f t="shared" ca="1" si="38"/>
        <v>0</v>
      </c>
      <c r="K382" cm="1">
        <f t="array" aca="1" ref="K382" ca="1">IF(G382&gt;7,
        IF(G382&gt;H382, 1, IF(G382&lt;H382, 0, 2)),
        IF(       H382&gt;7,
                     IF(G382&gt;H382, 1, IF(G382&lt;H382, 0, 2)),
                     IF(         G382&lt;6,
                                   IF(            _xlfn.XLOOKUP(C382,'deck &amp; rules'!$D$22:$M$22,_xlfn.XLOOKUP(H382,'deck &amp; rules'!$C$23:$C$30,'deck &amp; rules'!$D$23:$M$30))="draw",
                                                     IF(I382&gt;J382,1,IF(I382&lt;J382,0,2)),
                                                     IF(I382&gt;H382,1,IF(I382&lt;H382,0,2))),
                                   IF(H382&lt;7,
                                        IF(G382&gt;J382,1,IF(G382&lt;J382,0,2)),
                                        IF(G382&gt;H382,1,IF(G382&lt;H382,0,2))
                                        )
                          )
              )
        )</f>
        <v>0</v>
      </c>
      <c r="L382">
        <f t="shared" ca="1" si="39"/>
        <v>-29</v>
      </c>
      <c r="M382">
        <f t="shared" ca="1" si="40"/>
        <v>-39.750000000000071</v>
      </c>
      <c r="N382">
        <f t="shared" ca="1" si="41"/>
        <v>-111</v>
      </c>
    </row>
    <row r="383" spans="1:14" x14ac:dyDescent="0.25">
      <c r="A383">
        <f ca="1"/>
        <v>4</v>
      </c>
      <c r="B383">
        <f ca="1"/>
        <v>0</v>
      </c>
      <c r="C383">
        <f ca="1"/>
        <v>0</v>
      </c>
      <c r="D383">
        <f ca="1"/>
        <v>1</v>
      </c>
      <c r="E383">
        <f ca="1"/>
        <v>7</v>
      </c>
      <c r="F383">
        <f ca="1"/>
        <v>2</v>
      </c>
      <c r="G383">
        <f t="shared" ca="1" si="35"/>
        <v>4</v>
      </c>
      <c r="H383">
        <f t="shared" ca="1" si="36"/>
        <v>8</v>
      </c>
      <c r="I383">
        <f t="shared" ca="1" si="37"/>
        <v>4</v>
      </c>
      <c r="J383">
        <f t="shared" ca="1" si="38"/>
        <v>0</v>
      </c>
      <c r="K383" cm="1">
        <f t="array" aca="1" ref="K383" ca="1">IF(G383&gt;7,
        IF(G383&gt;H383, 1, IF(G383&lt;H383, 0, 2)),
        IF(       H383&gt;7,
                     IF(G383&gt;H383, 1, IF(G383&lt;H383, 0, 2)),
                     IF(         G383&lt;6,
                                   IF(            _xlfn.XLOOKUP(C383,'deck &amp; rules'!$D$22:$M$22,_xlfn.XLOOKUP(H383,'deck &amp; rules'!$C$23:$C$30,'deck &amp; rules'!$D$23:$M$30))="draw",
                                                     IF(I383&gt;J383,1,IF(I383&lt;J383,0,2)),
                                                     IF(I383&gt;H383,1,IF(I383&lt;H383,0,2))),
                                   IF(H383&lt;7,
                                        IF(G383&gt;J383,1,IF(G383&lt;J383,0,2)),
                                        IF(G383&gt;H383,1,IF(G383&lt;H383,0,2))
                                        )
                          )
              )
        )</f>
        <v>0</v>
      </c>
      <c r="L383">
        <f t="shared" ca="1" si="39"/>
        <v>-30</v>
      </c>
      <c r="M383">
        <f t="shared" ca="1" si="40"/>
        <v>-38.800000000000068</v>
      </c>
      <c r="N383">
        <f t="shared" ca="1" si="41"/>
        <v>-112</v>
      </c>
    </row>
    <row r="384" spans="1:14" x14ac:dyDescent="0.25">
      <c r="A384">
        <f ca="1"/>
        <v>5</v>
      </c>
      <c r="B384">
        <f ca="1"/>
        <v>6</v>
      </c>
      <c r="C384">
        <f ca="1"/>
        <v>5</v>
      </c>
      <c r="D384">
        <f ca="1"/>
        <v>4</v>
      </c>
      <c r="E384">
        <f ca="1"/>
        <v>0</v>
      </c>
      <c r="F384">
        <f ca="1"/>
        <v>0</v>
      </c>
      <c r="G384">
        <f t="shared" ca="1" si="35"/>
        <v>1</v>
      </c>
      <c r="H384">
        <f t="shared" ca="1" si="36"/>
        <v>4</v>
      </c>
      <c r="I384">
        <f t="shared" ca="1" si="37"/>
        <v>6</v>
      </c>
      <c r="J384">
        <f t="shared" ca="1" si="38"/>
        <v>4</v>
      </c>
      <c r="K384" cm="1">
        <f t="array" aca="1" ref="K384" ca="1">IF(G384&gt;7,
        IF(G384&gt;H384, 1, IF(G384&lt;H384, 0, 2)),
        IF(       H384&gt;7,
                     IF(G384&gt;H384, 1, IF(G384&lt;H384, 0, 2)),
                     IF(         G384&lt;6,
                                   IF(            _xlfn.XLOOKUP(C384,'deck &amp; rules'!$D$22:$M$22,_xlfn.XLOOKUP(H384,'deck &amp; rules'!$C$23:$C$30,'deck &amp; rules'!$D$23:$M$30))="draw",
                                                     IF(I384&gt;J384,1,IF(I384&lt;J384,0,2)),
                                                     IF(I384&gt;H384,1,IF(I384&lt;H384,0,2))),
                                   IF(H384&lt;7,
                                        IF(G384&gt;J384,1,IF(G384&lt;J384,0,2)),
                                        IF(G384&gt;H384,1,IF(G384&lt;H384,0,2))
                                        )
                          )
              )
        )</f>
        <v>1</v>
      </c>
      <c r="L384">
        <f t="shared" ca="1" si="39"/>
        <v>-29</v>
      </c>
      <c r="M384">
        <f t="shared" ca="1" si="40"/>
        <v>-39.800000000000068</v>
      </c>
      <c r="N384">
        <f t="shared" ca="1" si="41"/>
        <v>-113</v>
      </c>
    </row>
    <row r="385" spans="1:14" x14ac:dyDescent="0.25">
      <c r="A385">
        <f ca="1"/>
        <v>6</v>
      </c>
      <c r="B385">
        <f ca="1"/>
        <v>4</v>
      </c>
      <c r="C385">
        <f ca="1"/>
        <v>0</v>
      </c>
      <c r="D385">
        <f ca="1"/>
        <v>1</v>
      </c>
      <c r="E385">
        <f ca="1"/>
        <v>7</v>
      </c>
      <c r="F385">
        <f ca="1"/>
        <v>2</v>
      </c>
      <c r="G385">
        <f t="shared" ca="1" si="35"/>
        <v>0</v>
      </c>
      <c r="H385">
        <f t="shared" ca="1" si="36"/>
        <v>8</v>
      </c>
      <c r="I385">
        <f t="shared" ca="1" si="37"/>
        <v>0</v>
      </c>
      <c r="J385">
        <f t="shared" ca="1" si="38"/>
        <v>0</v>
      </c>
      <c r="K385" cm="1">
        <f t="array" aca="1" ref="K385" ca="1">IF(G385&gt;7,
        IF(G385&gt;H385, 1, IF(G385&lt;H385, 0, 2)),
        IF(       H385&gt;7,
                     IF(G385&gt;H385, 1, IF(G385&lt;H385, 0, 2)),
                     IF(         G385&lt;6,
                                   IF(            _xlfn.XLOOKUP(C385,'deck &amp; rules'!$D$22:$M$22,_xlfn.XLOOKUP(H385,'deck &amp; rules'!$C$23:$C$30,'deck &amp; rules'!$D$23:$M$30))="draw",
                                                     IF(I385&gt;J385,1,IF(I385&lt;J385,0,2)),
                                                     IF(I385&gt;H385,1,IF(I385&lt;H385,0,2))),
                                   IF(H385&lt;7,
                                        IF(G385&gt;J385,1,IF(G385&lt;J385,0,2)),
                                        IF(G385&gt;H385,1,IF(G385&lt;H385,0,2))
                                        )
                          )
              )
        )</f>
        <v>0</v>
      </c>
      <c r="L385">
        <f t="shared" ca="1" si="39"/>
        <v>-30</v>
      </c>
      <c r="M385">
        <f t="shared" ca="1" si="40"/>
        <v>-38.850000000000065</v>
      </c>
      <c r="N385">
        <f t="shared" ca="1" si="41"/>
        <v>-114</v>
      </c>
    </row>
    <row r="386" spans="1:14" x14ac:dyDescent="0.25">
      <c r="A386">
        <f ca="1"/>
        <v>0</v>
      </c>
      <c r="B386">
        <f ca="1"/>
        <v>6</v>
      </c>
      <c r="C386">
        <f ca="1"/>
        <v>8</v>
      </c>
      <c r="D386">
        <f ca="1"/>
        <v>0</v>
      </c>
      <c r="E386">
        <f ca="1"/>
        <v>9</v>
      </c>
      <c r="F386">
        <f ca="1"/>
        <v>3</v>
      </c>
      <c r="G386">
        <f t="shared" ca="1" si="35"/>
        <v>6</v>
      </c>
      <c r="H386">
        <f t="shared" ca="1" si="36"/>
        <v>9</v>
      </c>
      <c r="I386">
        <f t="shared" ca="1" si="37"/>
        <v>4</v>
      </c>
      <c r="J386">
        <f t="shared" ca="1" si="38"/>
        <v>2</v>
      </c>
      <c r="K386" cm="1">
        <f t="array" aca="1" ref="K386" ca="1">IF(G386&gt;7,
        IF(G386&gt;H386, 1, IF(G386&lt;H386, 0, 2)),
        IF(       H386&gt;7,
                     IF(G386&gt;H386, 1, IF(G386&lt;H386, 0, 2)),
                     IF(         G386&lt;6,
                                   IF(            _xlfn.XLOOKUP(C386,'deck &amp; rules'!$D$22:$M$22,_xlfn.XLOOKUP(H386,'deck &amp; rules'!$C$23:$C$30,'deck &amp; rules'!$D$23:$M$30))="draw",
                                                     IF(I386&gt;J386,1,IF(I386&lt;J386,0,2)),
                                                     IF(I386&gt;H386,1,IF(I386&lt;H386,0,2))),
                                   IF(H386&lt;7,
                                        IF(G386&gt;J386,1,IF(G386&lt;J386,0,2)),
                                        IF(G386&gt;H386,1,IF(G386&lt;H386,0,2))
                                        )
                          )
              )
        )</f>
        <v>0</v>
      </c>
      <c r="L386">
        <f t="shared" ca="1" si="39"/>
        <v>-31</v>
      </c>
      <c r="M386">
        <f t="shared" ca="1" si="40"/>
        <v>-37.900000000000063</v>
      </c>
      <c r="N386">
        <f t="shared" ca="1" si="41"/>
        <v>-115</v>
      </c>
    </row>
    <row r="387" spans="1:14" x14ac:dyDescent="0.25">
      <c r="A387">
        <f ca="1"/>
        <v>0</v>
      </c>
      <c r="B387">
        <f ca="1"/>
        <v>0</v>
      </c>
      <c r="C387">
        <f ca="1"/>
        <v>6</v>
      </c>
      <c r="D387">
        <f ca="1"/>
        <v>0</v>
      </c>
      <c r="E387">
        <f ca="1"/>
        <v>9</v>
      </c>
      <c r="F387">
        <f ca="1"/>
        <v>3</v>
      </c>
      <c r="G387">
        <f t="shared" ref="G387:G450" ca="1" si="42">IF(A387+B387&gt;9,A387+B387-10,A387+B387)</f>
        <v>0</v>
      </c>
      <c r="H387">
        <f t="shared" ref="H387:H450" ca="1" si="43">IF(D387+E387&gt;9,D387+E387-10,D387+E387)</f>
        <v>9</v>
      </c>
      <c r="I387">
        <f t="shared" ref="I387:I450" ca="1" si="44">IF(G387+C387&gt;9,G387+C387-10,G387+C387)</f>
        <v>6</v>
      </c>
      <c r="J387">
        <f t="shared" ref="J387:J450" ca="1" si="45">IF(H387+F387&gt;9,H387+F387-10,H387+F387)</f>
        <v>2</v>
      </c>
      <c r="K387" cm="1">
        <f t="array" aca="1" ref="K387" ca="1">IF(G387&gt;7,
        IF(G387&gt;H387, 1, IF(G387&lt;H387, 0, 2)),
        IF(       H387&gt;7,
                     IF(G387&gt;H387, 1, IF(G387&lt;H387, 0, 2)),
                     IF(         G387&lt;6,
                                   IF(            _xlfn.XLOOKUP(C387,'deck &amp; rules'!$D$22:$M$22,_xlfn.XLOOKUP(H387,'deck &amp; rules'!$C$23:$C$30,'deck &amp; rules'!$D$23:$M$30))="draw",
                                                     IF(I387&gt;J387,1,IF(I387&lt;J387,0,2)),
                                                     IF(I387&gt;H387,1,IF(I387&lt;H387,0,2))),
                                   IF(H387&lt;7,
                                        IF(G387&gt;J387,1,IF(G387&lt;J387,0,2)),
                                        IF(G387&gt;H387,1,IF(G387&lt;H387,0,2))
                                        )
                          )
              )
        )</f>
        <v>0</v>
      </c>
      <c r="L387">
        <f t="shared" ca="1" si="39"/>
        <v>-32</v>
      </c>
      <c r="M387">
        <f t="shared" ca="1" si="40"/>
        <v>-36.95000000000006</v>
      </c>
      <c r="N387">
        <f t="shared" ca="1" si="41"/>
        <v>-116</v>
      </c>
    </row>
    <row r="388" spans="1:14" x14ac:dyDescent="0.25">
      <c r="A388">
        <f ca="1"/>
        <v>5</v>
      </c>
      <c r="B388">
        <f ca="1"/>
        <v>0</v>
      </c>
      <c r="C388">
        <f ca="1"/>
        <v>0</v>
      </c>
      <c r="D388">
        <f ca="1"/>
        <v>0</v>
      </c>
      <c r="E388">
        <f ca="1"/>
        <v>6</v>
      </c>
      <c r="F388">
        <f ca="1"/>
        <v>6</v>
      </c>
      <c r="G388">
        <f t="shared" ca="1" si="42"/>
        <v>5</v>
      </c>
      <c r="H388">
        <f t="shared" ca="1" si="43"/>
        <v>6</v>
      </c>
      <c r="I388">
        <f t="shared" ca="1" si="44"/>
        <v>5</v>
      </c>
      <c r="J388">
        <f t="shared" ca="1" si="45"/>
        <v>2</v>
      </c>
      <c r="K388" cm="1">
        <f t="array" aca="1" ref="K388" ca="1">IF(G388&gt;7,
        IF(G388&gt;H388, 1, IF(G388&lt;H388, 0, 2)),
        IF(       H388&gt;7,
                     IF(G388&gt;H388, 1, IF(G388&lt;H388, 0, 2)),
                     IF(         G388&lt;6,
                                   IF(            _xlfn.XLOOKUP(C388,'deck &amp; rules'!$D$22:$M$22,_xlfn.XLOOKUP(H388,'deck &amp; rules'!$C$23:$C$30,'deck &amp; rules'!$D$23:$M$30))="draw",
                                                     IF(I388&gt;J388,1,IF(I388&lt;J388,0,2)),
                                                     IF(I388&gt;H388,1,IF(I388&lt;H388,0,2))),
                                   IF(H388&lt;7,
                                        IF(G388&gt;J388,1,IF(G388&lt;J388,0,2)),
                                        IF(G388&gt;H388,1,IF(G388&lt;H388,0,2))
                                        )
                          )
              )
        )</f>
        <v>0</v>
      </c>
      <c r="L388">
        <f t="shared" ref="L388:L451" ca="1" si="46">IF(K388=1,L387+1,L387-1)</f>
        <v>-33</v>
      </c>
      <c r="M388">
        <f t="shared" ref="M388:M451" ca="1" si="47">IF(K388=0,M387+19/20,M387-1)</f>
        <v>-36.000000000000057</v>
      </c>
      <c r="N388">
        <f t="shared" ref="N388:N451" ca="1" si="48">IF(K388=2,N387+8,N387-1)</f>
        <v>-117</v>
      </c>
    </row>
    <row r="389" spans="1:14" x14ac:dyDescent="0.25">
      <c r="A389">
        <f ca="1"/>
        <v>9</v>
      </c>
      <c r="B389">
        <f ca="1"/>
        <v>8</v>
      </c>
      <c r="C389">
        <f ca="1"/>
        <v>0</v>
      </c>
      <c r="D389">
        <f ca="1"/>
        <v>9</v>
      </c>
      <c r="E389">
        <f ca="1"/>
        <v>9</v>
      </c>
      <c r="F389">
        <f ca="1"/>
        <v>6</v>
      </c>
      <c r="G389">
        <f t="shared" ca="1" si="42"/>
        <v>7</v>
      </c>
      <c r="H389">
        <f t="shared" ca="1" si="43"/>
        <v>8</v>
      </c>
      <c r="I389">
        <f t="shared" ca="1" si="44"/>
        <v>7</v>
      </c>
      <c r="J389">
        <f t="shared" ca="1" si="45"/>
        <v>4</v>
      </c>
      <c r="K389" cm="1">
        <f t="array" aca="1" ref="K389" ca="1">IF(G389&gt;7,
        IF(G389&gt;H389, 1, IF(G389&lt;H389, 0, 2)),
        IF(       H389&gt;7,
                     IF(G389&gt;H389, 1, IF(G389&lt;H389, 0, 2)),
                     IF(         G389&lt;6,
                                   IF(            _xlfn.XLOOKUP(C389,'deck &amp; rules'!$D$22:$M$22,_xlfn.XLOOKUP(H389,'deck &amp; rules'!$C$23:$C$30,'deck &amp; rules'!$D$23:$M$30))="draw",
                                                     IF(I389&gt;J389,1,IF(I389&lt;J389,0,2)),
                                                     IF(I389&gt;H389,1,IF(I389&lt;H389,0,2))),
                                   IF(H389&lt;7,
                                        IF(G389&gt;J389,1,IF(G389&lt;J389,0,2)),
                                        IF(G389&gt;H389,1,IF(G389&lt;H389,0,2))
                                        )
                          )
              )
        )</f>
        <v>0</v>
      </c>
      <c r="L389">
        <f t="shared" ca="1" si="46"/>
        <v>-34</v>
      </c>
      <c r="M389">
        <f t="shared" ca="1" si="47"/>
        <v>-35.050000000000054</v>
      </c>
      <c r="N389">
        <f t="shared" ca="1" si="48"/>
        <v>-118</v>
      </c>
    </row>
    <row r="390" spans="1:14" x14ac:dyDescent="0.25">
      <c r="A390">
        <f ca="1"/>
        <v>7</v>
      </c>
      <c r="B390">
        <f ca="1"/>
        <v>1</v>
      </c>
      <c r="C390">
        <f ca="1"/>
        <v>0</v>
      </c>
      <c r="D390">
        <f ca="1"/>
        <v>2</v>
      </c>
      <c r="E390">
        <f ca="1"/>
        <v>0</v>
      </c>
      <c r="F390">
        <f ca="1"/>
        <v>5</v>
      </c>
      <c r="G390">
        <f t="shared" ca="1" si="42"/>
        <v>8</v>
      </c>
      <c r="H390">
        <f t="shared" ca="1" si="43"/>
        <v>2</v>
      </c>
      <c r="I390">
        <f t="shared" ca="1" si="44"/>
        <v>8</v>
      </c>
      <c r="J390">
        <f t="shared" ca="1" si="45"/>
        <v>7</v>
      </c>
      <c r="K390" cm="1">
        <f t="array" aca="1" ref="K390" ca="1">IF(G390&gt;7,
        IF(G390&gt;H390, 1, IF(G390&lt;H390, 0, 2)),
        IF(       H390&gt;7,
                     IF(G390&gt;H390, 1, IF(G390&lt;H390, 0, 2)),
                     IF(         G390&lt;6,
                                   IF(            _xlfn.XLOOKUP(C390,'deck &amp; rules'!$D$22:$M$22,_xlfn.XLOOKUP(H390,'deck &amp; rules'!$C$23:$C$30,'deck &amp; rules'!$D$23:$M$30))="draw",
                                                     IF(I390&gt;J390,1,IF(I390&lt;J390,0,2)),
                                                     IF(I390&gt;H390,1,IF(I390&lt;H390,0,2))),
                                   IF(H390&lt;7,
                                        IF(G390&gt;J390,1,IF(G390&lt;J390,0,2)),
                                        IF(G390&gt;H390,1,IF(G390&lt;H390,0,2))
                                        )
                          )
              )
        )</f>
        <v>1</v>
      </c>
      <c r="L390">
        <f t="shared" ca="1" si="46"/>
        <v>-33</v>
      </c>
      <c r="M390">
        <f t="shared" ca="1" si="47"/>
        <v>-36.050000000000054</v>
      </c>
      <c r="N390">
        <f t="shared" ca="1" si="48"/>
        <v>-119</v>
      </c>
    </row>
    <row r="391" spans="1:14" x14ac:dyDescent="0.25">
      <c r="A391">
        <f ca="1"/>
        <v>4</v>
      </c>
      <c r="B391">
        <f ca="1"/>
        <v>4</v>
      </c>
      <c r="C391">
        <f ca="1"/>
        <v>4</v>
      </c>
      <c r="D391">
        <f ca="1"/>
        <v>3</v>
      </c>
      <c r="E391">
        <f ca="1"/>
        <v>4</v>
      </c>
      <c r="F391">
        <f ca="1"/>
        <v>4</v>
      </c>
      <c r="G391">
        <f t="shared" ca="1" si="42"/>
        <v>8</v>
      </c>
      <c r="H391">
        <f t="shared" ca="1" si="43"/>
        <v>7</v>
      </c>
      <c r="I391">
        <f t="shared" ca="1" si="44"/>
        <v>2</v>
      </c>
      <c r="J391">
        <f t="shared" ca="1" si="45"/>
        <v>1</v>
      </c>
      <c r="K391" cm="1">
        <f t="array" aca="1" ref="K391" ca="1">IF(G391&gt;7,
        IF(G391&gt;H391, 1, IF(G391&lt;H391, 0, 2)),
        IF(       H391&gt;7,
                     IF(G391&gt;H391, 1, IF(G391&lt;H391, 0, 2)),
                     IF(         G391&lt;6,
                                   IF(            _xlfn.XLOOKUP(C391,'deck &amp; rules'!$D$22:$M$22,_xlfn.XLOOKUP(H391,'deck &amp; rules'!$C$23:$C$30,'deck &amp; rules'!$D$23:$M$30))="draw",
                                                     IF(I391&gt;J391,1,IF(I391&lt;J391,0,2)),
                                                     IF(I391&gt;H391,1,IF(I391&lt;H391,0,2))),
                                   IF(H391&lt;7,
                                        IF(G391&gt;J391,1,IF(G391&lt;J391,0,2)),
                                        IF(G391&gt;H391,1,IF(G391&lt;H391,0,2))
                                        )
                          )
              )
        )</f>
        <v>1</v>
      </c>
      <c r="L391">
        <f t="shared" ca="1" si="46"/>
        <v>-32</v>
      </c>
      <c r="M391">
        <f t="shared" ca="1" si="47"/>
        <v>-37.050000000000054</v>
      </c>
      <c r="N391">
        <f t="shared" ca="1" si="48"/>
        <v>-120</v>
      </c>
    </row>
    <row r="392" spans="1:14" x14ac:dyDescent="0.25">
      <c r="A392">
        <f ca="1"/>
        <v>1</v>
      </c>
      <c r="B392">
        <f ca="1"/>
        <v>4</v>
      </c>
      <c r="C392">
        <f ca="1"/>
        <v>0</v>
      </c>
      <c r="D392">
        <f ca="1"/>
        <v>8</v>
      </c>
      <c r="E392">
        <f ca="1"/>
        <v>2</v>
      </c>
      <c r="F392">
        <f ca="1"/>
        <v>9</v>
      </c>
      <c r="G392">
        <f t="shared" ca="1" si="42"/>
        <v>5</v>
      </c>
      <c r="H392">
        <f t="shared" ca="1" si="43"/>
        <v>0</v>
      </c>
      <c r="I392">
        <f t="shared" ca="1" si="44"/>
        <v>5</v>
      </c>
      <c r="J392">
        <f t="shared" ca="1" si="45"/>
        <v>9</v>
      </c>
      <c r="K392" cm="1">
        <f t="array" aca="1" ref="K392" ca="1">IF(G392&gt;7,
        IF(G392&gt;H392, 1, IF(G392&lt;H392, 0, 2)),
        IF(       H392&gt;7,
                     IF(G392&gt;H392, 1, IF(G392&lt;H392, 0, 2)),
                     IF(         G392&lt;6,
                                   IF(            _xlfn.XLOOKUP(C392,'deck &amp; rules'!$D$22:$M$22,_xlfn.XLOOKUP(H392,'deck &amp; rules'!$C$23:$C$30,'deck &amp; rules'!$D$23:$M$30))="draw",
                                                     IF(I392&gt;J392,1,IF(I392&lt;J392,0,2)),
                                                     IF(I392&gt;H392,1,IF(I392&lt;H392,0,2))),
                                   IF(H392&lt;7,
                                        IF(G392&gt;J392,1,IF(G392&lt;J392,0,2)),
                                        IF(G392&gt;H392,1,IF(G392&lt;H392,0,2))
                                        )
                          )
              )
        )</f>
        <v>0</v>
      </c>
      <c r="L392">
        <f t="shared" ca="1" si="46"/>
        <v>-33</v>
      </c>
      <c r="M392">
        <f t="shared" ca="1" si="47"/>
        <v>-36.100000000000051</v>
      </c>
      <c r="N392">
        <f t="shared" ca="1" si="48"/>
        <v>-121</v>
      </c>
    </row>
    <row r="393" spans="1:14" x14ac:dyDescent="0.25">
      <c r="A393">
        <f ca="1"/>
        <v>3</v>
      </c>
      <c r="B393">
        <f ca="1"/>
        <v>0</v>
      </c>
      <c r="C393">
        <f ca="1"/>
        <v>0</v>
      </c>
      <c r="D393">
        <f ca="1"/>
        <v>3</v>
      </c>
      <c r="E393">
        <f ca="1"/>
        <v>0</v>
      </c>
      <c r="F393">
        <f ca="1"/>
        <v>2</v>
      </c>
      <c r="G393">
        <f t="shared" ca="1" si="42"/>
        <v>3</v>
      </c>
      <c r="H393">
        <f t="shared" ca="1" si="43"/>
        <v>3</v>
      </c>
      <c r="I393">
        <f t="shared" ca="1" si="44"/>
        <v>3</v>
      </c>
      <c r="J393">
        <f t="shared" ca="1" si="45"/>
        <v>5</v>
      </c>
      <c r="K393" cm="1">
        <f t="array" aca="1" ref="K393" ca="1">IF(G393&gt;7,
        IF(G393&gt;H393, 1, IF(G393&lt;H393, 0, 2)),
        IF(       H393&gt;7,
                     IF(G393&gt;H393, 1, IF(G393&lt;H393, 0, 2)),
                     IF(         G393&lt;6,
                                   IF(            _xlfn.XLOOKUP(C393,'deck &amp; rules'!$D$22:$M$22,_xlfn.XLOOKUP(H393,'deck &amp; rules'!$C$23:$C$30,'deck &amp; rules'!$D$23:$M$30))="draw",
                                                     IF(I393&gt;J393,1,IF(I393&lt;J393,0,2)),
                                                     IF(I393&gt;H393,1,IF(I393&lt;H393,0,2))),
                                   IF(H393&lt;7,
                                        IF(G393&gt;J393,1,IF(G393&lt;J393,0,2)),
                                        IF(G393&gt;H393,1,IF(G393&lt;H393,0,2))
                                        )
                          )
              )
        )</f>
        <v>0</v>
      </c>
      <c r="L393">
        <f t="shared" ca="1" si="46"/>
        <v>-34</v>
      </c>
      <c r="M393">
        <f t="shared" ca="1" si="47"/>
        <v>-35.150000000000048</v>
      </c>
      <c r="N393">
        <f t="shared" ca="1" si="48"/>
        <v>-122</v>
      </c>
    </row>
    <row r="394" spans="1:14" x14ac:dyDescent="0.25">
      <c r="A394">
        <f ca="1"/>
        <v>0</v>
      </c>
      <c r="B394">
        <f ca="1"/>
        <v>8</v>
      </c>
      <c r="C394">
        <f ca="1"/>
        <v>8</v>
      </c>
      <c r="D394">
        <f ca="1"/>
        <v>0</v>
      </c>
      <c r="E394">
        <f ca="1"/>
        <v>7</v>
      </c>
      <c r="F394">
        <f ca="1"/>
        <v>0</v>
      </c>
      <c r="G394">
        <f t="shared" ca="1" si="42"/>
        <v>8</v>
      </c>
      <c r="H394">
        <f t="shared" ca="1" si="43"/>
        <v>7</v>
      </c>
      <c r="I394">
        <f t="shared" ca="1" si="44"/>
        <v>6</v>
      </c>
      <c r="J394">
        <f t="shared" ca="1" si="45"/>
        <v>7</v>
      </c>
      <c r="K394" cm="1">
        <f t="array" aca="1" ref="K394" ca="1">IF(G394&gt;7,
        IF(G394&gt;H394, 1, IF(G394&lt;H394, 0, 2)),
        IF(       H394&gt;7,
                     IF(G394&gt;H394, 1, IF(G394&lt;H394, 0, 2)),
                     IF(         G394&lt;6,
                                   IF(            _xlfn.XLOOKUP(C394,'deck &amp; rules'!$D$22:$M$22,_xlfn.XLOOKUP(H394,'deck &amp; rules'!$C$23:$C$30,'deck &amp; rules'!$D$23:$M$30))="draw",
                                                     IF(I394&gt;J394,1,IF(I394&lt;J394,0,2)),
                                                     IF(I394&gt;H394,1,IF(I394&lt;H394,0,2))),
                                   IF(H394&lt;7,
                                        IF(G394&gt;J394,1,IF(G394&lt;J394,0,2)),
                                        IF(G394&gt;H394,1,IF(G394&lt;H394,0,2))
                                        )
                          )
              )
        )</f>
        <v>1</v>
      </c>
      <c r="L394">
        <f t="shared" ca="1" si="46"/>
        <v>-33</v>
      </c>
      <c r="M394">
        <f t="shared" ca="1" si="47"/>
        <v>-36.150000000000048</v>
      </c>
      <c r="N394">
        <f t="shared" ca="1" si="48"/>
        <v>-123</v>
      </c>
    </row>
    <row r="395" spans="1:14" x14ac:dyDescent="0.25">
      <c r="A395">
        <f ca="1"/>
        <v>8</v>
      </c>
      <c r="B395">
        <f ca="1"/>
        <v>0</v>
      </c>
      <c r="C395">
        <f ca="1"/>
        <v>4</v>
      </c>
      <c r="D395">
        <f ca="1"/>
        <v>1</v>
      </c>
      <c r="E395">
        <f ca="1"/>
        <v>7</v>
      </c>
      <c r="F395">
        <f ca="1"/>
        <v>4</v>
      </c>
      <c r="G395">
        <f t="shared" ca="1" si="42"/>
        <v>8</v>
      </c>
      <c r="H395">
        <f t="shared" ca="1" si="43"/>
        <v>8</v>
      </c>
      <c r="I395">
        <f t="shared" ca="1" si="44"/>
        <v>2</v>
      </c>
      <c r="J395">
        <f t="shared" ca="1" si="45"/>
        <v>2</v>
      </c>
      <c r="K395" cm="1">
        <f t="array" aca="1" ref="K395" ca="1">IF(G395&gt;7,
        IF(G395&gt;H395, 1, IF(G395&lt;H395, 0, 2)),
        IF(       H395&gt;7,
                     IF(G395&gt;H395, 1, IF(G395&lt;H395, 0, 2)),
                     IF(         G395&lt;6,
                                   IF(            _xlfn.XLOOKUP(C395,'deck &amp; rules'!$D$22:$M$22,_xlfn.XLOOKUP(H395,'deck &amp; rules'!$C$23:$C$30,'deck &amp; rules'!$D$23:$M$30))="draw",
                                                     IF(I395&gt;J395,1,IF(I395&lt;J395,0,2)),
                                                     IF(I395&gt;H395,1,IF(I395&lt;H395,0,2))),
                                   IF(H395&lt;7,
                                        IF(G395&gt;J395,1,IF(G395&lt;J395,0,2)),
                                        IF(G395&gt;H395,1,IF(G395&lt;H395,0,2))
                                        )
                          )
              )
        )</f>
        <v>2</v>
      </c>
      <c r="L395">
        <f t="shared" ca="1" si="46"/>
        <v>-34</v>
      </c>
      <c r="M395">
        <f t="shared" ca="1" si="47"/>
        <v>-37.150000000000048</v>
      </c>
      <c r="N395">
        <f t="shared" ca="1" si="48"/>
        <v>-115</v>
      </c>
    </row>
    <row r="396" spans="1:14" x14ac:dyDescent="0.25">
      <c r="A396">
        <f ca="1"/>
        <v>5</v>
      </c>
      <c r="B396">
        <f ca="1"/>
        <v>0</v>
      </c>
      <c r="C396">
        <f ca="1"/>
        <v>0</v>
      </c>
      <c r="D396">
        <f ca="1"/>
        <v>9</v>
      </c>
      <c r="E396">
        <f ca="1"/>
        <v>6</v>
      </c>
      <c r="F396">
        <f ca="1"/>
        <v>2</v>
      </c>
      <c r="G396">
        <f t="shared" ca="1" si="42"/>
        <v>5</v>
      </c>
      <c r="H396">
        <f t="shared" ca="1" si="43"/>
        <v>5</v>
      </c>
      <c r="I396">
        <f t="shared" ca="1" si="44"/>
        <v>5</v>
      </c>
      <c r="J396">
        <f t="shared" ca="1" si="45"/>
        <v>7</v>
      </c>
      <c r="K396" cm="1">
        <f t="array" aca="1" ref="K396" ca="1">IF(G396&gt;7,
        IF(G396&gt;H396, 1, IF(G396&lt;H396, 0, 2)),
        IF(       H396&gt;7,
                     IF(G396&gt;H396, 1, IF(G396&lt;H396, 0, 2)),
                     IF(         G396&lt;6,
                                   IF(            _xlfn.XLOOKUP(C396,'deck &amp; rules'!$D$22:$M$22,_xlfn.XLOOKUP(H396,'deck &amp; rules'!$C$23:$C$30,'deck &amp; rules'!$D$23:$M$30))="draw",
                                                     IF(I396&gt;J396,1,IF(I396&lt;J396,0,2)),
                                                     IF(I396&gt;H396,1,IF(I396&lt;H396,0,2))),
                                   IF(H396&lt;7,
                                        IF(G396&gt;J396,1,IF(G396&lt;J396,0,2)),
                                        IF(G396&gt;H396,1,IF(G396&lt;H396,0,2))
                                        )
                          )
              )
        )</f>
        <v>2</v>
      </c>
      <c r="L396">
        <f t="shared" ca="1" si="46"/>
        <v>-35</v>
      </c>
      <c r="M396">
        <f t="shared" ca="1" si="47"/>
        <v>-38.150000000000048</v>
      </c>
      <c r="N396">
        <f t="shared" ca="1" si="48"/>
        <v>-107</v>
      </c>
    </row>
    <row r="397" spans="1:14" x14ac:dyDescent="0.25">
      <c r="A397">
        <f ca="1"/>
        <v>1</v>
      </c>
      <c r="B397">
        <f ca="1"/>
        <v>3</v>
      </c>
      <c r="C397">
        <f ca="1"/>
        <v>7</v>
      </c>
      <c r="D397">
        <f ca="1"/>
        <v>2</v>
      </c>
      <c r="E397">
        <f ca="1"/>
        <v>6</v>
      </c>
      <c r="F397">
        <f ca="1"/>
        <v>6</v>
      </c>
      <c r="G397">
        <f t="shared" ca="1" si="42"/>
        <v>4</v>
      </c>
      <c r="H397">
        <f t="shared" ca="1" si="43"/>
        <v>8</v>
      </c>
      <c r="I397">
        <f t="shared" ca="1" si="44"/>
        <v>1</v>
      </c>
      <c r="J397">
        <f t="shared" ca="1" si="45"/>
        <v>4</v>
      </c>
      <c r="K397" cm="1">
        <f t="array" aca="1" ref="K397" ca="1">IF(G397&gt;7,
        IF(G397&gt;H397, 1, IF(G397&lt;H397, 0, 2)),
        IF(       H397&gt;7,
                     IF(G397&gt;H397, 1, IF(G397&lt;H397, 0, 2)),
                     IF(         G397&lt;6,
                                   IF(            _xlfn.XLOOKUP(C397,'deck &amp; rules'!$D$22:$M$22,_xlfn.XLOOKUP(H397,'deck &amp; rules'!$C$23:$C$30,'deck &amp; rules'!$D$23:$M$30))="draw",
                                                     IF(I397&gt;J397,1,IF(I397&lt;J397,0,2)),
                                                     IF(I397&gt;H397,1,IF(I397&lt;H397,0,2))),
                                   IF(H397&lt;7,
                                        IF(G397&gt;J397,1,IF(G397&lt;J397,0,2)),
                                        IF(G397&gt;H397,1,IF(G397&lt;H397,0,2))
                                        )
                          )
              )
        )</f>
        <v>0</v>
      </c>
      <c r="L397">
        <f t="shared" ca="1" si="46"/>
        <v>-36</v>
      </c>
      <c r="M397">
        <f t="shared" ca="1" si="47"/>
        <v>-37.200000000000045</v>
      </c>
      <c r="N397">
        <f t="shared" ca="1" si="48"/>
        <v>-108</v>
      </c>
    </row>
    <row r="398" spans="1:14" x14ac:dyDescent="0.25">
      <c r="A398">
        <f ca="1"/>
        <v>4</v>
      </c>
      <c r="B398">
        <f ca="1"/>
        <v>7</v>
      </c>
      <c r="C398">
        <f ca="1"/>
        <v>7</v>
      </c>
      <c r="D398">
        <f ca="1"/>
        <v>7</v>
      </c>
      <c r="E398">
        <f ca="1"/>
        <v>0</v>
      </c>
      <c r="F398">
        <f ca="1"/>
        <v>0</v>
      </c>
      <c r="G398">
        <f t="shared" ca="1" si="42"/>
        <v>1</v>
      </c>
      <c r="H398">
        <f t="shared" ca="1" si="43"/>
        <v>7</v>
      </c>
      <c r="I398">
        <f t="shared" ca="1" si="44"/>
        <v>8</v>
      </c>
      <c r="J398">
        <f t="shared" ca="1" si="45"/>
        <v>7</v>
      </c>
      <c r="K398" cm="1">
        <f t="array" aca="1" ref="K398" ca="1">IF(G398&gt;7,
        IF(G398&gt;H398, 1, IF(G398&lt;H398, 0, 2)),
        IF(       H398&gt;7,
                     IF(G398&gt;H398, 1, IF(G398&lt;H398, 0, 2)),
                     IF(         G398&lt;6,
                                   IF(            _xlfn.XLOOKUP(C398,'deck &amp; rules'!$D$22:$M$22,_xlfn.XLOOKUP(H398,'deck &amp; rules'!$C$23:$C$30,'deck &amp; rules'!$D$23:$M$30))="draw",
                                                     IF(I398&gt;J398,1,IF(I398&lt;J398,0,2)),
                                                     IF(I398&gt;H398,1,IF(I398&lt;H398,0,2))),
                                   IF(H398&lt;7,
                                        IF(G398&gt;J398,1,IF(G398&lt;J398,0,2)),
                                        IF(G398&gt;H398,1,IF(G398&lt;H398,0,2))
                                        )
                          )
              )
        )</f>
        <v>1</v>
      </c>
      <c r="L398">
        <f t="shared" ca="1" si="46"/>
        <v>-35</v>
      </c>
      <c r="M398">
        <f t="shared" ca="1" si="47"/>
        <v>-38.200000000000045</v>
      </c>
      <c r="N398">
        <f t="shared" ca="1" si="48"/>
        <v>-109</v>
      </c>
    </row>
    <row r="399" spans="1:14" x14ac:dyDescent="0.25">
      <c r="A399">
        <f ca="1"/>
        <v>9</v>
      </c>
      <c r="B399">
        <f ca="1"/>
        <v>8</v>
      </c>
      <c r="C399">
        <f ca="1"/>
        <v>0</v>
      </c>
      <c r="D399">
        <f ca="1"/>
        <v>5</v>
      </c>
      <c r="E399">
        <f ca="1"/>
        <v>4</v>
      </c>
      <c r="F399">
        <f ca="1"/>
        <v>0</v>
      </c>
      <c r="G399">
        <f t="shared" ca="1" si="42"/>
        <v>7</v>
      </c>
      <c r="H399">
        <f t="shared" ca="1" si="43"/>
        <v>9</v>
      </c>
      <c r="I399">
        <f t="shared" ca="1" si="44"/>
        <v>7</v>
      </c>
      <c r="J399">
        <f t="shared" ca="1" si="45"/>
        <v>9</v>
      </c>
      <c r="K399" cm="1">
        <f t="array" aca="1" ref="K399" ca="1">IF(G399&gt;7,
        IF(G399&gt;H399, 1, IF(G399&lt;H399, 0, 2)),
        IF(       H399&gt;7,
                     IF(G399&gt;H399, 1, IF(G399&lt;H399, 0, 2)),
                     IF(         G399&lt;6,
                                   IF(            _xlfn.XLOOKUP(C399,'deck &amp; rules'!$D$22:$M$22,_xlfn.XLOOKUP(H399,'deck &amp; rules'!$C$23:$C$30,'deck &amp; rules'!$D$23:$M$30))="draw",
                                                     IF(I399&gt;J399,1,IF(I399&lt;J399,0,2)),
                                                     IF(I399&gt;H399,1,IF(I399&lt;H399,0,2))),
                                   IF(H399&lt;7,
                                        IF(G399&gt;J399,1,IF(G399&lt;J399,0,2)),
                                        IF(G399&gt;H399,1,IF(G399&lt;H399,0,2))
                                        )
                          )
              )
        )</f>
        <v>0</v>
      </c>
      <c r="L399">
        <f t="shared" ca="1" si="46"/>
        <v>-36</v>
      </c>
      <c r="M399">
        <f t="shared" ca="1" si="47"/>
        <v>-37.250000000000043</v>
      </c>
      <c r="N399">
        <f t="shared" ca="1" si="48"/>
        <v>-110</v>
      </c>
    </row>
    <row r="400" spans="1:14" x14ac:dyDescent="0.25">
      <c r="A400">
        <f ca="1"/>
        <v>0</v>
      </c>
      <c r="B400">
        <f ca="1"/>
        <v>6</v>
      </c>
      <c r="C400">
        <f ca="1"/>
        <v>0</v>
      </c>
      <c r="D400">
        <f ca="1"/>
        <v>0</v>
      </c>
      <c r="E400">
        <f ca="1"/>
        <v>4</v>
      </c>
      <c r="F400">
        <f ca="1"/>
        <v>0</v>
      </c>
      <c r="G400">
        <f t="shared" ca="1" si="42"/>
        <v>6</v>
      </c>
      <c r="H400">
        <f t="shared" ca="1" si="43"/>
        <v>4</v>
      </c>
      <c r="I400">
        <f t="shared" ca="1" si="44"/>
        <v>6</v>
      </c>
      <c r="J400">
        <f t="shared" ca="1" si="45"/>
        <v>4</v>
      </c>
      <c r="K400" cm="1">
        <f t="array" aca="1" ref="K400" ca="1">IF(G400&gt;7,
        IF(G400&gt;H400, 1, IF(G400&lt;H400, 0, 2)),
        IF(       H400&gt;7,
                     IF(G400&gt;H400, 1, IF(G400&lt;H400, 0, 2)),
                     IF(         G400&lt;6,
                                   IF(            _xlfn.XLOOKUP(C400,'deck &amp; rules'!$D$22:$M$22,_xlfn.XLOOKUP(H400,'deck &amp; rules'!$C$23:$C$30,'deck &amp; rules'!$D$23:$M$30))="draw",
                                                     IF(I400&gt;J400,1,IF(I400&lt;J400,0,2)),
                                                     IF(I400&gt;H400,1,IF(I400&lt;H400,0,2))),
                                   IF(H400&lt;7,
                                        IF(G400&gt;J400,1,IF(G400&lt;J400,0,2)),
                                        IF(G400&gt;H400,1,IF(G400&lt;H400,0,2))
                                        )
                          )
              )
        )</f>
        <v>1</v>
      </c>
      <c r="L400">
        <f t="shared" ca="1" si="46"/>
        <v>-35</v>
      </c>
      <c r="M400">
        <f t="shared" ca="1" si="47"/>
        <v>-38.250000000000043</v>
      </c>
      <c r="N400">
        <f t="shared" ca="1" si="48"/>
        <v>-111</v>
      </c>
    </row>
    <row r="401" spans="1:14" x14ac:dyDescent="0.25">
      <c r="A401">
        <f ca="1"/>
        <v>2</v>
      </c>
      <c r="B401">
        <f ca="1"/>
        <v>0</v>
      </c>
      <c r="C401">
        <f ca="1"/>
        <v>0</v>
      </c>
      <c r="D401">
        <f ca="1"/>
        <v>8</v>
      </c>
      <c r="E401">
        <f ca="1"/>
        <v>3</v>
      </c>
      <c r="F401">
        <f ca="1"/>
        <v>5</v>
      </c>
      <c r="G401">
        <f t="shared" ca="1" si="42"/>
        <v>2</v>
      </c>
      <c r="H401">
        <f t="shared" ca="1" si="43"/>
        <v>1</v>
      </c>
      <c r="I401">
        <f t="shared" ca="1" si="44"/>
        <v>2</v>
      </c>
      <c r="J401">
        <f t="shared" ca="1" si="45"/>
        <v>6</v>
      </c>
      <c r="K401" cm="1">
        <f t="array" aca="1" ref="K401" ca="1">IF(G401&gt;7,
        IF(G401&gt;H401, 1, IF(G401&lt;H401, 0, 2)),
        IF(       H401&gt;7,
                     IF(G401&gt;H401, 1, IF(G401&lt;H401, 0, 2)),
                     IF(         G401&lt;6,
                                   IF(            _xlfn.XLOOKUP(C401,'deck &amp; rules'!$D$22:$M$22,_xlfn.XLOOKUP(H401,'deck &amp; rules'!$C$23:$C$30,'deck &amp; rules'!$D$23:$M$30))="draw",
                                                     IF(I401&gt;J401,1,IF(I401&lt;J401,0,2)),
                                                     IF(I401&gt;H401,1,IF(I401&lt;H401,0,2))),
                                   IF(H401&lt;7,
                                        IF(G401&gt;J401,1,IF(G401&lt;J401,0,2)),
                                        IF(G401&gt;H401,1,IF(G401&lt;H401,0,2))
                                        )
                          )
              )
        )</f>
        <v>0</v>
      </c>
      <c r="L401">
        <f t="shared" ca="1" si="46"/>
        <v>-36</v>
      </c>
      <c r="M401">
        <f t="shared" ca="1" si="47"/>
        <v>-37.30000000000004</v>
      </c>
      <c r="N401">
        <f t="shared" ca="1" si="48"/>
        <v>-112</v>
      </c>
    </row>
    <row r="402" spans="1:14" x14ac:dyDescent="0.25">
      <c r="A402">
        <f ca="1"/>
        <v>0</v>
      </c>
      <c r="B402">
        <f ca="1"/>
        <v>0</v>
      </c>
      <c r="C402">
        <f ca="1"/>
        <v>9</v>
      </c>
      <c r="D402">
        <f ca="1"/>
        <v>1</v>
      </c>
      <c r="E402">
        <f ca="1"/>
        <v>8</v>
      </c>
      <c r="F402">
        <f ca="1"/>
        <v>9</v>
      </c>
      <c r="G402">
        <f t="shared" ca="1" si="42"/>
        <v>0</v>
      </c>
      <c r="H402">
        <f t="shared" ca="1" si="43"/>
        <v>9</v>
      </c>
      <c r="I402">
        <f t="shared" ca="1" si="44"/>
        <v>9</v>
      </c>
      <c r="J402">
        <f t="shared" ca="1" si="45"/>
        <v>8</v>
      </c>
      <c r="K402" cm="1">
        <f t="array" aca="1" ref="K402" ca="1">IF(G402&gt;7,
        IF(G402&gt;H402, 1, IF(G402&lt;H402, 0, 2)),
        IF(       H402&gt;7,
                     IF(G402&gt;H402, 1, IF(G402&lt;H402, 0, 2)),
                     IF(         G402&lt;6,
                                   IF(            _xlfn.XLOOKUP(C402,'deck &amp; rules'!$D$22:$M$22,_xlfn.XLOOKUP(H402,'deck &amp; rules'!$C$23:$C$30,'deck &amp; rules'!$D$23:$M$30))="draw",
                                                     IF(I402&gt;J402,1,IF(I402&lt;J402,0,2)),
                                                     IF(I402&gt;H402,1,IF(I402&lt;H402,0,2))),
                                   IF(H402&lt;7,
                                        IF(G402&gt;J402,1,IF(G402&lt;J402,0,2)),
                                        IF(G402&gt;H402,1,IF(G402&lt;H402,0,2))
                                        )
                          )
              )
        )</f>
        <v>0</v>
      </c>
      <c r="L402">
        <f t="shared" ca="1" si="46"/>
        <v>-37</v>
      </c>
      <c r="M402">
        <f t="shared" ca="1" si="47"/>
        <v>-36.350000000000037</v>
      </c>
      <c r="N402">
        <f t="shared" ca="1" si="48"/>
        <v>-113</v>
      </c>
    </row>
    <row r="403" spans="1:14" x14ac:dyDescent="0.25">
      <c r="A403">
        <f ca="1"/>
        <v>5</v>
      </c>
      <c r="B403">
        <f ca="1"/>
        <v>1</v>
      </c>
      <c r="C403">
        <f ca="1"/>
        <v>4</v>
      </c>
      <c r="D403">
        <f ca="1"/>
        <v>5</v>
      </c>
      <c r="E403">
        <f ca="1"/>
        <v>3</v>
      </c>
      <c r="F403">
        <f ca="1"/>
        <v>0</v>
      </c>
      <c r="G403">
        <f t="shared" ca="1" si="42"/>
        <v>6</v>
      </c>
      <c r="H403">
        <f t="shared" ca="1" si="43"/>
        <v>8</v>
      </c>
      <c r="I403">
        <f t="shared" ca="1" si="44"/>
        <v>0</v>
      </c>
      <c r="J403">
        <f t="shared" ca="1" si="45"/>
        <v>8</v>
      </c>
      <c r="K403" cm="1">
        <f t="array" aca="1" ref="K403" ca="1">IF(G403&gt;7,
        IF(G403&gt;H403, 1, IF(G403&lt;H403, 0, 2)),
        IF(       H403&gt;7,
                     IF(G403&gt;H403, 1, IF(G403&lt;H403, 0, 2)),
                     IF(         G403&lt;6,
                                   IF(            _xlfn.XLOOKUP(C403,'deck &amp; rules'!$D$22:$M$22,_xlfn.XLOOKUP(H403,'deck &amp; rules'!$C$23:$C$30,'deck &amp; rules'!$D$23:$M$30))="draw",
                                                     IF(I403&gt;J403,1,IF(I403&lt;J403,0,2)),
                                                     IF(I403&gt;H403,1,IF(I403&lt;H403,0,2))),
                                   IF(H403&lt;7,
                                        IF(G403&gt;J403,1,IF(G403&lt;J403,0,2)),
                                        IF(G403&gt;H403,1,IF(G403&lt;H403,0,2))
                                        )
                          )
              )
        )</f>
        <v>0</v>
      </c>
      <c r="L403">
        <f t="shared" ca="1" si="46"/>
        <v>-38</v>
      </c>
      <c r="M403">
        <f t="shared" ca="1" si="47"/>
        <v>-35.400000000000034</v>
      </c>
      <c r="N403">
        <f t="shared" ca="1" si="48"/>
        <v>-114</v>
      </c>
    </row>
    <row r="404" spans="1:14" x14ac:dyDescent="0.25">
      <c r="A404">
        <f ca="1"/>
        <v>0</v>
      </c>
      <c r="B404">
        <f ca="1"/>
        <v>0</v>
      </c>
      <c r="C404">
        <f ca="1"/>
        <v>0</v>
      </c>
      <c r="D404">
        <f ca="1"/>
        <v>0</v>
      </c>
      <c r="E404">
        <f ca="1"/>
        <v>0</v>
      </c>
      <c r="F404">
        <f ca="1"/>
        <v>3</v>
      </c>
      <c r="G404">
        <f t="shared" ca="1" si="42"/>
        <v>0</v>
      </c>
      <c r="H404">
        <f t="shared" ca="1" si="43"/>
        <v>0</v>
      </c>
      <c r="I404">
        <f t="shared" ca="1" si="44"/>
        <v>0</v>
      </c>
      <c r="J404">
        <f t="shared" ca="1" si="45"/>
        <v>3</v>
      </c>
      <c r="K404" cm="1">
        <f t="array" aca="1" ref="K404" ca="1">IF(G404&gt;7,
        IF(G404&gt;H404, 1, IF(G404&lt;H404, 0, 2)),
        IF(       H404&gt;7,
                     IF(G404&gt;H404, 1, IF(G404&lt;H404, 0, 2)),
                     IF(         G404&lt;6,
                                   IF(            _xlfn.XLOOKUP(C404,'deck &amp; rules'!$D$22:$M$22,_xlfn.XLOOKUP(H404,'deck &amp; rules'!$C$23:$C$30,'deck &amp; rules'!$D$23:$M$30))="draw",
                                                     IF(I404&gt;J404,1,IF(I404&lt;J404,0,2)),
                                                     IF(I404&gt;H404,1,IF(I404&lt;H404,0,2))),
                                   IF(H404&lt;7,
                                        IF(G404&gt;J404,1,IF(G404&lt;J404,0,2)),
                                        IF(G404&gt;H404,1,IF(G404&lt;H404,0,2))
                                        )
                          )
              )
        )</f>
        <v>0</v>
      </c>
      <c r="L404">
        <f t="shared" ca="1" si="46"/>
        <v>-39</v>
      </c>
      <c r="M404">
        <f t="shared" ca="1" si="47"/>
        <v>-34.450000000000031</v>
      </c>
      <c r="N404">
        <f t="shared" ca="1" si="48"/>
        <v>-115</v>
      </c>
    </row>
    <row r="405" spans="1:14" x14ac:dyDescent="0.25">
      <c r="A405">
        <f ca="1"/>
        <v>5</v>
      </c>
      <c r="B405">
        <f ca="1"/>
        <v>5</v>
      </c>
      <c r="C405">
        <f ca="1"/>
        <v>8</v>
      </c>
      <c r="D405">
        <f ca="1"/>
        <v>4</v>
      </c>
      <c r="E405">
        <f ca="1"/>
        <v>4</v>
      </c>
      <c r="F405">
        <f ca="1"/>
        <v>3</v>
      </c>
      <c r="G405">
        <f t="shared" ca="1" si="42"/>
        <v>0</v>
      </c>
      <c r="H405">
        <f t="shared" ca="1" si="43"/>
        <v>8</v>
      </c>
      <c r="I405">
        <f t="shared" ca="1" si="44"/>
        <v>8</v>
      </c>
      <c r="J405">
        <f t="shared" ca="1" si="45"/>
        <v>1</v>
      </c>
      <c r="K405" cm="1">
        <f t="array" aca="1" ref="K405" ca="1">IF(G405&gt;7,
        IF(G405&gt;H405, 1, IF(G405&lt;H405, 0, 2)),
        IF(       H405&gt;7,
                     IF(G405&gt;H405, 1, IF(G405&lt;H405, 0, 2)),
                     IF(         G405&lt;6,
                                   IF(            _xlfn.XLOOKUP(C405,'deck &amp; rules'!$D$22:$M$22,_xlfn.XLOOKUP(H405,'deck &amp; rules'!$C$23:$C$30,'deck &amp; rules'!$D$23:$M$30))="draw",
                                                     IF(I405&gt;J405,1,IF(I405&lt;J405,0,2)),
                                                     IF(I405&gt;H405,1,IF(I405&lt;H405,0,2))),
                                   IF(H405&lt;7,
                                        IF(G405&gt;J405,1,IF(G405&lt;J405,0,2)),
                                        IF(G405&gt;H405,1,IF(G405&lt;H405,0,2))
                                        )
                          )
              )
        )</f>
        <v>0</v>
      </c>
      <c r="L405">
        <f t="shared" ca="1" si="46"/>
        <v>-40</v>
      </c>
      <c r="M405">
        <f t="shared" ca="1" si="47"/>
        <v>-33.500000000000028</v>
      </c>
      <c r="N405">
        <f t="shared" ca="1" si="48"/>
        <v>-116</v>
      </c>
    </row>
    <row r="406" spans="1:14" x14ac:dyDescent="0.25">
      <c r="A406">
        <f ca="1"/>
        <v>6</v>
      </c>
      <c r="B406">
        <f ca="1"/>
        <v>0</v>
      </c>
      <c r="C406">
        <f ca="1"/>
        <v>9</v>
      </c>
      <c r="D406">
        <f ca="1"/>
        <v>4</v>
      </c>
      <c r="E406">
        <f ca="1"/>
        <v>0</v>
      </c>
      <c r="F406">
        <f ca="1"/>
        <v>9</v>
      </c>
      <c r="G406">
        <f t="shared" ca="1" si="42"/>
        <v>6</v>
      </c>
      <c r="H406">
        <f t="shared" ca="1" si="43"/>
        <v>4</v>
      </c>
      <c r="I406">
        <f t="shared" ca="1" si="44"/>
        <v>5</v>
      </c>
      <c r="J406">
        <f t="shared" ca="1" si="45"/>
        <v>3</v>
      </c>
      <c r="K406" cm="1">
        <f t="array" aca="1" ref="K406" ca="1">IF(G406&gt;7,
        IF(G406&gt;H406, 1, IF(G406&lt;H406, 0, 2)),
        IF(       H406&gt;7,
                     IF(G406&gt;H406, 1, IF(G406&lt;H406, 0, 2)),
                     IF(         G406&lt;6,
                                   IF(            _xlfn.XLOOKUP(C406,'deck &amp; rules'!$D$22:$M$22,_xlfn.XLOOKUP(H406,'deck &amp; rules'!$C$23:$C$30,'deck &amp; rules'!$D$23:$M$30))="draw",
                                                     IF(I406&gt;J406,1,IF(I406&lt;J406,0,2)),
                                                     IF(I406&gt;H406,1,IF(I406&lt;H406,0,2))),
                                   IF(H406&lt;7,
                                        IF(G406&gt;J406,1,IF(G406&lt;J406,0,2)),
                                        IF(G406&gt;H406,1,IF(G406&lt;H406,0,2))
                                        )
                          )
              )
        )</f>
        <v>1</v>
      </c>
      <c r="L406">
        <f t="shared" ca="1" si="46"/>
        <v>-39</v>
      </c>
      <c r="M406">
        <f t="shared" ca="1" si="47"/>
        <v>-34.500000000000028</v>
      </c>
      <c r="N406">
        <f t="shared" ca="1" si="48"/>
        <v>-117</v>
      </c>
    </row>
    <row r="407" spans="1:14" x14ac:dyDescent="0.25">
      <c r="A407">
        <f ca="1"/>
        <v>0</v>
      </c>
      <c r="B407">
        <f ca="1"/>
        <v>3</v>
      </c>
      <c r="C407">
        <f ca="1"/>
        <v>0</v>
      </c>
      <c r="D407">
        <f ca="1"/>
        <v>0</v>
      </c>
      <c r="E407">
        <f ca="1"/>
        <v>0</v>
      </c>
      <c r="F407">
        <f ca="1"/>
        <v>0</v>
      </c>
      <c r="G407">
        <f t="shared" ca="1" si="42"/>
        <v>3</v>
      </c>
      <c r="H407">
        <f t="shared" ca="1" si="43"/>
        <v>0</v>
      </c>
      <c r="I407">
        <f t="shared" ca="1" si="44"/>
        <v>3</v>
      </c>
      <c r="J407">
        <f t="shared" ca="1" si="45"/>
        <v>0</v>
      </c>
      <c r="K407" cm="1">
        <f t="array" aca="1" ref="K407" ca="1">IF(G407&gt;7,
        IF(G407&gt;H407, 1, IF(G407&lt;H407, 0, 2)),
        IF(       H407&gt;7,
                     IF(G407&gt;H407, 1, IF(G407&lt;H407, 0, 2)),
                     IF(         G407&lt;6,
                                   IF(            _xlfn.XLOOKUP(C407,'deck &amp; rules'!$D$22:$M$22,_xlfn.XLOOKUP(H407,'deck &amp; rules'!$C$23:$C$30,'deck &amp; rules'!$D$23:$M$30))="draw",
                                                     IF(I407&gt;J407,1,IF(I407&lt;J407,0,2)),
                                                     IF(I407&gt;H407,1,IF(I407&lt;H407,0,2))),
                                   IF(H407&lt;7,
                                        IF(G407&gt;J407,1,IF(G407&lt;J407,0,2)),
                                        IF(G407&gt;H407,1,IF(G407&lt;H407,0,2))
                                        )
                          )
              )
        )</f>
        <v>1</v>
      </c>
      <c r="L407">
        <f t="shared" ca="1" si="46"/>
        <v>-38</v>
      </c>
      <c r="M407">
        <f t="shared" ca="1" si="47"/>
        <v>-35.500000000000028</v>
      </c>
      <c r="N407">
        <f t="shared" ca="1" si="48"/>
        <v>-118</v>
      </c>
    </row>
    <row r="408" spans="1:14" x14ac:dyDescent="0.25">
      <c r="A408">
        <f ca="1"/>
        <v>0</v>
      </c>
      <c r="B408">
        <f ca="1"/>
        <v>2</v>
      </c>
      <c r="C408">
        <f ca="1"/>
        <v>0</v>
      </c>
      <c r="D408">
        <f ca="1"/>
        <v>2</v>
      </c>
      <c r="E408">
        <f ca="1"/>
        <v>5</v>
      </c>
      <c r="F408">
        <f ca="1"/>
        <v>1</v>
      </c>
      <c r="G408">
        <f t="shared" ca="1" si="42"/>
        <v>2</v>
      </c>
      <c r="H408">
        <f t="shared" ca="1" si="43"/>
        <v>7</v>
      </c>
      <c r="I408">
        <f t="shared" ca="1" si="44"/>
        <v>2</v>
      </c>
      <c r="J408">
        <f t="shared" ca="1" si="45"/>
        <v>8</v>
      </c>
      <c r="K408" cm="1">
        <f t="array" aca="1" ref="K408" ca="1">IF(G408&gt;7,
        IF(G408&gt;H408, 1, IF(G408&lt;H408, 0, 2)),
        IF(       H408&gt;7,
                     IF(G408&gt;H408, 1, IF(G408&lt;H408, 0, 2)),
                     IF(         G408&lt;6,
                                   IF(            _xlfn.XLOOKUP(C408,'deck &amp; rules'!$D$22:$M$22,_xlfn.XLOOKUP(H408,'deck &amp; rules'!$C$23:$C$30,'deck &amp; rules'!$D$23:$M$30))="draw",
                                                     IF(I408&gt;J408,1,IF(I408&lt;J408,0,2)),
                                                     IF(I408&gt;H408,1,IF(I408&lt;H408,0,2))),
                                   IF(H408&lt;7,
                                        IF(G408&gt;J408,1,IF(G408&lt;J408,0,2)),
                                        IF(G408&gt;H408,1,IF(G408&lt;H408,0,2))
                                        )
                          )
              )
        )</f>
        <v>0</v>
      </c>
      <c r="L408">
        <f t="shared" ca="1" si="46"/>
        <v>-39</v>
      </c>
      <c r="M408">
        <f t="shared" ca="1" si="47"/>
        <v>-34.550000000000026</v>
      </c>
      <c r="N408">
        <f t="shared" ca="1" si="48"/>
        <v>-119</v>
      </c>
    </row>
    <row r="409" spans="1:14" x14ac:dyDescent="0.25">
      <c r="A409">
        <f ca="1"/>
        <v>9</v>
      </c>
      <c r="B409">
        <f ca="1"/>
        <v>0</v>
      </c>
      <c r="C409">
        <f ca="1"/>
        <v>8</v>
      </c>
      <c r="D409">
        <f ca="1"/>
        <v>9</v>
      </c>
      <c r="E409">
        <f ca="1"/>
        <v>1</v>
      </c>
      <c r="F409">
        <f ca="1"/>
        <v>8</v>
      </c>
      <c r="G409">
        <f t="shared" ca="1" si="42"/>
        <v>9</v>
      </c>
      <c r="H409">
        <f t="shared" ca="1" si="43"/>
        <v>0</v>
      </c>
      <c r="I409">
        <f t="shared" ca="1" si="44"/>
        <v>7</v>
      </c>
      <c r="J409">
        <f t="shared" ca="1" si="45"/>
        <v>8</v>
      </c>
      <c r="K409" cm="1">
        <f t="array" aca="1" ref="K409" ca="1">IF(G409&gt;7,
        IF(G409&gt;H409, 1, IF(G409&lt;H409, 0, 2)),
        IF(       H409&gt;7,
                     IF(G409&gt;H409, 1, IF(G409&lt;H409, 0, 2)),
                     IF(         G409&lt;6,
                                   IF(            _xlfn.XLOOKUP(C409,'deck &amp; rules'!$D$22:$M$22,_xlfn.XLOOKUP(H409,'deck &amp; rules'!$C$23:$C$30,'deck &amp; rules'!$D$23:$M$30))="draw",
                                                     IF(I409&gt;J409,1,IF(I409&lt;J409,0,2)),
                                                     IF(I409&gt;H409,1,IF(I409&lt;H409,0,2))),
                                   IF(H409&lt;7,
                                        IF(G409&gt;J409,1,IF(G409&lt;J409,0,2)),
                                        IF(G409&gt;H409,1,IF(G409&lt;H409,0,2))
                                        )
                          )
              )
        )</f>
        <v>1</v>
      </c>
      <c r="L409">
        <f t="shared" ca="1" si="46"/>
        <v>-38</v>
      </c>
      <c r="M409">
        <f t="shared" ca="1" si="47"/>
        <v>-35.550000000000026</v>
      </c>
      <c r="N409">
        <f t="shared" ca="1" si="48"/>
        <v>-120</v>
      </c>
    </row>
    <row r="410" spans="1:14" x14ac:dyDescent="0.25">
      <c r="A410">
        <f ca="1"/>
        <v>3</v>
      </c>
      <c r="B410">
        <f ca="1"/>
        <v>3</v>
      </c>
      <c r="C410">
        <f ca="1"/>
        <v>0</v>
      </c>
      <c r="D410">
        <f ca="1"/>
        <v>0</v>
      </c>
      <c r="E410">
        <f ca="1"/>
        <v>7</v>
      </c>
      <c r="F410">
        <f ca="1"/>
        <v>4</v>
      </c>
      <c r="G410">
        <f t="shared" ca="1" si="42"/>
        <v>6</v>
      </c>
      <c r="H410">
        <f t="shared" ca="1" si="43"/>
        <v>7</v>
      </c>
      <c r="I410">
        <f t="shared" ca="1" si="44"/>
        <v>6</v>
      </c>
      <c r="J410">
        <f t="shared" ca="1" si="45"/>
        <v>1</v>
      </c>
      <c r="K410" cm="1">
        <f t="array" aca="1" ref="K410" ca="1">IF(G410&gt;7,
        IF(G410&gt;H410, 1, IF(G410&lt;H410, 0, 2)),
        IF(       H410&gt;7,
                     IF(G410&gt;H410, 1, IF(G410&lt;H410, 0, 2)),
                     IF(         G410&lt;6,
                                   IF(            _xlfn.XLOOKUP(C410,'deck &amp; rules'!$D$22:$M$22,_xlfn.XLOOKUP(H410,'deck &amp; rules'!$C$23:$C$30,'deck &amp; rules'!$D$23:$M$30))="draw",
                                                     IF(I410&gt;J410,1,IF(I410&lt;J410,0,2)),
                                                     IF(I410&gt;H410,1,IF(I410&lt;H410,0,2))),
                                   IF(H410&lt;7,
                                        IF(G410&gt;J410,1,IF(G410&lt;J410,0,2)),
                                        IF(G410&gt;H410,1,IF(G410&lt;H410,0,2))
                                        )
                          )
              )
        )</f>
        <v>0</v>
      </c>
      <c r="L410">
        <f t="shared" ca="1" si="46"/>
        <v>-39</v>
      </c>
      <c r="M410">
        <f t="shared" ca="1" si="47"/>
        <v>-34.600000000000023</v>
      </c>
      <c r="N410">
        <f t="shared" ca="1" si="48"/>
        <v>-121</v>
      </c>
    </row>
    <row r="411" spans="1:14" x14ac:dyDescent="0.25">
      <c r="A411">
        <f ca="1"/>
        <v>0</v>
      </c>
      <c r="B411">
        <f ca="1"/>
        <v>0</v>
      </c>
      <c r="C411">
        <f ca="1"/>
        <v>3</v>
      </c>
      <c r="D411">
        <f ca="1"/>
        <v>0</v>
      </c>
      <c r="E411">
        <f ca="1"/>
        <v>1</v>
      </c>
      <c r="F411">
        <f ca="1"/>
        <v>7</v>
      </c>
      <c r="G411">
        <f t="shared" ca="1" si="42"/>
        <v>0</v>
      </c>
      <c r="H411">
        <f t="shared" ca="1" si="43"/>
        <v>1</v>
      </c>
      <c r="I411">
        <f t="shared" ca="1" si="44"/>
        <v>3</v>
      </c>
      <c r="J411">
        <f t="shared" ca="1" si="45"/>
        <v>8</v>
      </c>
      <c r="K411" cm="1">
        <f t="array" aca="1" ref="K411" ca="1">IF(G411&gt;7,
        IF(G411&gt;H411, 1, IF(G411&lt;H411, 0, 2)),
        IF(       H411&gt;7,
                     IF(G411&gt;H411, 1, IF(G411&lt;H411, 0, 2)),
                     IF(         G411&lt;6,
                                   IF(            _xlfn.XLOOKUP(C411,'deck &amp; rules'!$D$22:$M$22,_xlfn.XLOOKUP(H411,'deck &amp; rules'!$C$23:$C$30,'deck &amp; rules'!$D$23:$M$30))="draw",
                                                     IF(I411&gt;J411,1,IF(I411&lt;J411,0,2)),
                                                     IF(I411&gt;H411,1,IF(I411&lt;H411,0,2))),
                                   IF(H411&lt;7,
                                        IF(G411&gt;J411,1,IF(G411&lt;J411,0,2)),
                                        IF(G411&gt;H411,1,IF(G411&lt;H411,0,2))
                                        )
                          )
              )
        )</f>
        <v>0</v>
      </c>
      <c r="L411">
        <f t="shared" ca="1" si="46"/>
        <v>-40</v>
      </c>
      <c r="M411">
        <f t="shared" ca="1" si="47"/>
        <v>-33.65000000000002</v>
      </c>
      <c r="N411">
        <f t="shared" ca="1" si="48"/>
        <v>-122</v>
      </c>
    </row>
    <row r="412" spans="1:14" x14ac:dyDescent="0.25">
      <c r="A412">
        <f ca="1"/>
        <v>1</v>
      </c>
      <c r="B412">
        <f ca="1"/>
        <v>7</v>
      </c>
      <c r="C412">
        <f ca="1"/>
        <v>0</v>
      </c>
      <c r="D412">
        <f ca="1"/>
        <v>7</v>
      </c>
      <c r="E412">
        <f ca="1"/>
        <v>1</v>
      </c>
      <c r="F412">
        <f ca="1"/>
        <v>6</v>
      </c>
      <c r="G412">
        <f t="shared" ca="1" si="42"/>
        <v>8</v>
      </c>
      <c r="H412">
        <f t="shared" ca="1" si="43"/>
        <v>8</v>
      </c>
      <c r="I412">
        <f t="shared" ca="1" si="44"/>
        <v>8</v>
      </c>
      <c r="J412">
        <f t="shared" ca="1" si="45"/>
        <v>4</v>
      </c>
      <c r="K412" cm="1">
        <f t="array" aca="1" ref="K412" ca="1">IF(G412&gt;7,
        IF(G412&gt;H412, 1, IF(G412&lt;H412, 0, 2)),
        IF(       H412&gt;7,
                     IF(G412&gt;H412, 1, IF(G412&lt;H412, 0, 2)),
                     IF(         G412&lt;6,
                                   IF(            _xlfn.XLOOKUP(C412,'deck &amp; rules'!$D$22:$M$22,_xlfn.XLOOKUP(H412,'deck &amp; rules'!$C$23:$C$30,'deck &amp; rules'!$D$23:$M$30))="draw",
                                                     IF(I412&gt;J412,1,IF(I412&lt;J412,0,2)),
                                                     IF(I412&gt;H412,1,IF(I412&lt;H412,0,2))),
                                   IF(H412&lt;7,
                                        IF(G412&gt;J412,1,IF(G412&lt;J412,0,2)),
                                        IF(G412&gt;H412,1,IF(G412&lt;H412,0,2))
                                        )
                          )
              )
        )</f>
        <v>2</v>
      </c>
      <c r="L412">
        <f t="shared" ca="1" si="46"/>
        <v>-41</v>
      </c>
      <c r="M412">
        <f t="shared" ca="1" si="47"/>
        <v>-34.65000000000002</v>
      </c>
      <c r="N412">
        <f t="shared" ca="1" si="48"/>
        <v>-114</v>
      </c>
    </row>
    <row r="413" spans="1:14" x14ac:dyDescent="0.25">
      <c r="A413">
        <f ca="1"/>
        <v>9</v>
      </c>
      <c r="B413">
        <f ca="1"/>
        <v>4</v>
      </c>
      <c r="C413">
        <f ca="1"/>
        <v>1</v>
      </c>
      <c r="D413">
        <f ca="1"/>
        <v>8</v>
      </c>
      <c r="E413">
        <f ca="1"/>
        <v>9</v>
      </c>
      <c r="F413">
        <f ca="1"/>
        <v>8</v>
      </c>
      <c r="G413">
        <f t="shared" ca="1" si="42"/>
        <v>3</v>
      </c>
      <c r="H413">
        <f t="shared" ca="1" si="43"/>
        <v>7</v>
      </c>
      <c r="I413">
        <f t="shared" ca="1" si="44"/>
        <v>4</v>
      </c>
      <c r="J413">
        <f t="shared" ca="1" si="45"/>
        <v>5</v>
      </c>
      <c r="K413" cm="1">
        <f t="array" aca="1" ref="K413" ca="1">IF(G413&gt;7,
        IF(G413&gt;H413, 1, IF(G413&lt;H413, 0, 2)),
        IF(       H413&gt;7,
                     IF(G413&gt;H413, 1, IF(G413&lt;H413, 0, 2)),
                     IF(         G413&lt;6,
                                   IF(            _xlfn.XLOOKUP(C413,'deck &amp; rules'!$D$22:$M$22,_xlfn.XLOOKUP(H413,'deck &amp; rules'!$C$23:$C$30,'deck &amp; rules'!$D$23:$M$30))="draw",
                                                     IF(I413&gt;J413,1,IF(I413&lt;J413,0,2)),
                                                     IF(I413&gt;H413,1,IF(I413&lt;H413,0,2))),
                                   IF(H413&lt;7,
                                        IF(G413&gt;J413,1,IF(G413&lt;J413,0,2)),
                                        IF(G413&gt;H413,1,IF(G413&lt;H413,0,2))
                                        )
                          )
              )
        )</f>
        <v>0</v>
      </c>
      <c r="L413">
        <f t="shared" ca="1" si="46"/>
        <v>-42</v>
      </c>
      <c r="M413">
        <f t="shared" ca="1" si="47"/>
        <v>-33.700000000000017</v>
      </c>
      <c r="N413">
        <f t="shared" ca="1" si="48"/>
        <v>-115</v>
      </c>
    </row>
    <row r="414" spans="1:14" x14ac:dyDescent="0.25">
      <c r="A414">
        <f ca="1"/>
        <v>0</v>
      </c>
      <c r="B414">
        <f ca="1"/>
        <v>8</v>
      </c>
      <c r="C414">
        <f ca="1"/>
        <v>2</v>
      </c>
      <c r="D414">
        <f ca="1"/>
        <v>6</v>
      </c>
      <c r="E414">
        <f ca="1"/>
        <v>6</v>
      </c>
      <c r="F414">
        <f ca="1"/>
        <v>6</v>
      </c>
      <c r="G414">
        <f t="shared" ca="1" si="42"/>
        <v>8</v>
      </c>
      <c r="H414">
        <f t="shared" ca="1" si="43"/>
        <v>2</v>
      </c>
      <c r="I414">
        <f t="shared" ca="1" si="44"/>
        <v>0</v>
      </c>
      <c r="J414">
        <f t="shared" ca="1" si="45"/>
        <v>8</v>
      </c>
      <c r="K414" cm="1">
        <f t="array" aca="1" ref="K414" ca="1">IF(G414&gt;7,
        IF(G414&gt;H414, 1, IF(G414&lt;H414, 0, 2)),
        IF(       H414&gt;7,
                     IF(G414&gt;H414, 1, IF(G414&lt;H414, 0, 2)),
                     IF(         G414&lt;6,
                                   IF(            _xlfn.XLOOKUP(C414,'deck &amp; rules'!$D$22:$M$22,_xlfn.XLOOKUP(H414,'deck &amp; rules'!$C$23:$C$30,'deck &amp; rules'!$D$23:$M$30))="draw",
                                                     IF(I414&gt;J414,1,IF(I414&lt;J414,0,2)),
                                                     IF(I414&gt;H414,1,IF(I414&lt;H414,0,2))),
                                   IF(H414&lt;7,
                                        IF(G414&gt;J414,1,IF(G414&lt;J414,0,2)),
                                        IF(G414&gt;H414,1,IF(G414&lt;H414,0,2))
                                        )
                          )
              )
        )</f>
        <v>1</v>
      </c>
      <c r="L414">
        <f t="shared" ca="1" si="46"/>
        <v>-41</v>
      </c>
      <c r="M414">
        <f t="shared" ca="1" si="47"/>
        <v>-34.700000000000017</v>
      </c>
      <c r="N414">
        <f t="shared" ca="1" si="48"/>
        <v>-116</v>
      </c>
    </row>
    <row r="415" spans="1:14" x14ac:dyDescent="0.25">
      <c r="A415">
        <f ca="1"/>
        <v>0</v>
      </c>
      <c r="B415">
        <f ca="1"/>
        <v>0</v>
      </c>
      <c r="C415">
        <f ca="1"/>
        <v>2</v>
      </c>
      <c r="D415">
        <f ca="1"/>
        <v>0</v>
      </c>
      <c r="E415">
        <f ca="1"/>
        <v>0</v>
      </c>
      <c r="F415">
        <f ca="1"/>
        <v>9</v>
      </c>
      <c r="G415">
        <f t="shared" ca="1" si="42"/>
        <v>0</v>
      </c>
      <c r="H415">
        <f t="shared" ca="1" si="43"/>
        <v>0</v>
      </c>
      <c r="I415">
        <f t="shared" ca="1" si="44"/>
        <v>2</v>
      </c>
      <c r="J415">
        <f t="shared" ca="1" si="45"/>
        <v>9</v>
      </c>
      <c r="K415" cm="1">
        <f t="array" aca="1" ref="K415" ca="1">IF(G415&gt;7,
        IF(G415&gt;H415, 1, IF(G415&lt;H415, 0, 2)),
        IF(       H415&gt;7,
                     IF(G415&gt;H415, 1, IF(G415&lt;H415, 0, 2)),
                     IF(         G415&lt;6,
                                   IF(            _xlfn.XLOOKUP(C415,'deck &amp; rules'!$D$22:$M$22,_xlfn.XLOOKUP(H415,'deck &amp; rules'!$C$23:$C$30,'deck &amp; rules'!$D$23:$M$30))="draw",
                                                     IF(I415&gt;J415,1,IF(I415&lt;J415,0,2)),
                                                     IF(I415&gt;H415,1,IF(I415&lt;H415,0,2))),
                                   IF(H415&lt;7,
                                        IF(G415&gt;J415,1,IF(G415&lt;J415,0,2)),
                                        IF(G415&gt;H415,1,IF(G415&lt;H415,0,2))
                                        )
                          )
              )
        )</f>
        <v>0</v>
      </c>
      <c r="L415">
        <f t="shared" ca="1" si="46"/>
        <v>-42</v>
      </c>
      <c r="M415">
        <f t="shared" ca="1" si="47"/>
        <v>-33.750000000000014</v>
      </c>
      <c r="N415">
        <f t="shared" ca="1" si="48"/>
        <v>-117</v>
      </c>
    </row>
    <row r="416" spans="1:14" x14ac:dyDescent="0.25">
      <c r="A416">
        <f ca="1"/>
        <v>1</v>
      </c>
      <c r="B416">
        <f ca="1"/>
        <v>9</v>
      </c>
      <c r="C416">
        <f ca="1"/>
        <v>5</v>
      </c>
      <c r="D416">
        <f ca="1"/>
        <v>3</v>
      </c>
      <c r="E416">
        <f ca="1"/>
        <v>1</v>
      </c>
      <c r="F416">
        <f ca="1"/>
        <v>8</v>
      </c>
      <c r="G416">
        <f t="shared" ca="1" si="42"/>
        <v>0</v>
      </c>
      <c r="H416">
        <f t="shared" ca="1" si="43"/>
        <v>4</v>
      </c>
      <c r="I416">
        <f t="shared" ca="1" si="44"/>
        <v>5</v>
      </c>
      <c r="J416">
        <f t="shared" ca="1" si="45"/>
        <v>2</v>
      </c>
      <c r="K416" cm="1">
        <f t="array" aca="1" ref="K416" ca="1">IF(G416&gt;7,
        IF(G416&gt;H416, 1, IF(G416&lt;H416, 0, 2)),
        IF(       H416&gt;7,
                     IF(G416&gt;H416, 1, IF(G416&lt;H416, 0, 2)),
                     IF(         G416&lt;6,
                                   IF(            _xlfn.XLOOKUP(C416,'deck &amp; rules'!$D$22:$M$22,_xlfn.XLOOKUP(H416,'deck &amp; rules'!$C$23:$C$30,'deck &amp; rules'!$D$23:$M$30))="draw",
                                                     IF(I416&gt;J416,1,IF(I416&lt;J416,0,2)),
                                                     IF(I416&gt;H416,1,IF(I416&lt;H416,0,2))),
                                   IF(H416&lt;7,
                                        IF(G416&gt;J416,1,IF(G416&lt;J416,0,2)),
                                        IF(G416&gt;H416,1,IF(G416&lt;H416,0,2))
                                        )
                          )
              )
        )</f>
        <v>1</v>
      </c>
      <c r="L416">
        <f t="shared" ca="1" si="46"/>
        <v>-41</v>
      </c>
      <c r="M416">
        <f t="shared" ca="1" si="47"/>
        <v>-34.750000000000014</v>
      </c>
      <c r="N416">
        <f t="shared" ca="1" si="48"/>
        <v>-118</v>
      </c>
    </row>
    <row r="417" spans="1:14" x14ac:dyDescent="0.25">
      <c r="A417">
        <f ca="1"/>
        <v>6</v>
      </c>
      <c r="B417">
        <f ca="1"/>
        <v>0</v>
      </c>
      <c r="C417">
        <f ca="1"/>
        <v>0</v>
      </c>
      <c r="D417">
        <f ca="1"/>
        <v>6</v>
      </c>
      <c r="E417">
        <f ca="1"/>
        <v>3</v>
      </c>
      <c r="F417">
        <f ca="1"/>
        <v>0</v>
      </c>
      <c r="G417">
        <f t="shared" ca="1" si="42"/>
        <v>6</v>
      </c>
      <c r="H417">
        <f t="shared" ca="1" si="43"/>
        <v>9</v>
      </c>
      <c r="I417">
        <f t="shared" ca="1" si="44"/>
        <v>6</v>
      </c>
      <c r="J417">
        <f t="shared" ca="1" si="45"/>
        <v>9</v>
      </c>
      <c r="K417" cm="1">
        <f t="array" aca="1" ref="K417" ca="1">IF(G417&gt;7,
        IF(G417&gt;H417, 1, IF(G417&lt;H417, 0, 2)),
        IF(       H417&gt;7,
                     IF(G417&gt;H417, 1, IF(G417&lt;H417, 0, 2)),
                     IF(         G417&lt;6,
                                   IF(            _xlfn.XLOOKUP(C417,'deck &amp; rules'!$D$22:$M$22,_xlfn.XLOOKUP(H417,'deck &amp; rules'!$C$23:$C$30,'deck &amp; rules'!$D$23:$M$30))="draw",
                                                     IF(I417&gt;J417,1,IF(I417&lt;J417,0,2)),
                                                     IF(I417&gt;H417,1,IF(I417&lt;H417,0,2))),
                                   IF(H417&lt;7,
                                        IF(G417&gt;J417,1,IF(G417&lt;J417,0,2)),
                                        IF(G417&gt;H417,1,IF(G417&lt;H417,0,2))
                                        )
                          )
              )
        )</f>
        <v>0</v>
      </c>
      <c r="L417">
        <f t="shared" ca="1" si="46"/>
        <v>-42</v>
      </c>
      <c r="M417">
        <f t="shared" ca="1" si="47"/>
        <v>-33.800000000000011</v>
      </c>
      <c r="N417">
        <f t="shared" ca="1" si="48"/>
        <v>-119</v>
      </c>
    </row>
    <row r="418" spans="1:14" x14ac:dyDescent="0.25">
      <c r="A418">
        <f ca="1"/>
        <v>6</v>
      </c>
      <c r="B418">
        <f ca="1"/>
        <v>8</v>
      </c>
      <c r="C418">
        <f ca="1"/>
        <v>9</v>
      </c>
      <c r="D418">
        <f ca="1"/>
        <v>8</v>
      </c>
      <c r="E418">
        <f ca="1"/>
        <v>8</v>
      </c>
      <c r="F418">
        <f ca="1"/>
        <v>5</v>
      </c>
      <c r="G418">
        <f t="shared" ca="1" si="42"/>
        <v>4</v>
      </c>
      <c r="H418">
        <f t="shared" ca="1" si="43"/>
        <v>6</v>
      </c>
      <c r="I418">
        <f t="shared" ca="1" si="44"/>
        <v>3</v>
      </c>
      <c r="J418">
        <f t="shared" ca="1" si="45"/>
        <v>1</v>
      </c>
      <c r="K418" cm="1">
        <f t="array" aca="1" ref="K418" ca="1">IF(G418&gt;7,
        IF(G418&gt;H418, 1, IF(G418&lt;H418, 0, 2)),
        IF(       H418&gt;7,
                     IF(G418&gt;H418, 1, IF(G418&lt;H418, 0, 2)),
                     IF(         G418&lt;6,
                                   IF(            _xlfn.XLOOKUP(C418,'deck &amp; rules'!$D$22:$M$22,_xlfn.XLOOKUP(H418,'deck &amp; rules'!$C$23:$C$30,'deck &amp; rules'!$D$23:$M$30))="draw",
                                                     IF(I418&gt;J418,1,IF(I418&lt;J418,0,2)),
                                                     IF(I418&gt;H418,1,IF(I418&lt;H418,0,2))),
                                   IF(H418&lt;7,
                                        IF(G418&gt;J418,1,IF(G418&lt;J418,0,2)),
                                        IF(G418&gt;H418,1,IF(G418&lt;H418,0,2))
                                        )
                          )
              )
        )</f>
        <v>0</v>
      </c>
      <c r="L418">
        <f t="shared" ca="1" si="46"/>
        <v>-43</v>
      </c>
      <c r="M418">
        <f t="shared" ca="1" si="47"/>
        <v>-32.850000000000009</v>
      </c>
      <c r="N418">
        <f t="shared" ca="1" si="48"/>
        <v>-120</v>
      </c>
    </row>
    <row r="419" spans="1:14" x14ac:dyDescent="0.25">
      <c r="A419">
        <f ca="1"/>
        <v>1</v>
      </c>
      <c r="B419">
        <f ca="1"/>
        <v>0</v>
      </c>
      <c r="C419">
        <f ca="1"/>
        <v>0</v>
      </c>
      <c r="D419">
        <f ca="1"/>
        <v>2</v>
      </c>
      <c r="E419">
        <f ca="1"/>
        <v>0</v>
      </c>
      <c r="F419">
        <f ca="1"/>
        <v>0</v>
      </c>
      <c r="G419">
        <f t="shared" ca="1" si="42"/>
        <v>1</v>
      </c>
      <c r="H419">
        <f t="shared" ca="1" si="43"/>
        <v>2</v>
      </c>
      <c r="I419">
        <f t="shared" ca="1" si="44"/>
        <v>1</v>
      </c>
      <c r="J419">
        <f t="shared" ca="1" si="45"/>
        <v>2</v>
      </c>
      <c r="K419" cm="1">
        <f t="array" aca="1" ref="K419" ca="1">IF(G419&gt;7,
        IF(G419&gt;H419, 1, IF(G419&lt;H419, 0, 2)),
        IF(       H419&gt;7,
                     IF(G419&gt;H419, 1, IF(G419&lt;H419, 0, 2)),
                     IF(         G419&lt;6,
                                   IF(            _xlfn.XLOOKUP(C419,'deck &amp; rules'!$D$22:$M$22,_xlfn.XLOOKUP(H419,'deck &amp; rules'!$C$23:$C$30,'deck &amp; rules'!$D$23:$M$30))="draw",
                                                     IF(I419&gt;J419,1,IF(I419&lt;J419,0,2)),
                                                     IF(I419&gt;H419,1,IF(I419&lt;H419,0,2))),
                                   IF(H419&lt;7,
                                        IF(G419&gt;J419,1,IF(G419&lt;J419,0,2)),
                                        IF(G419&gt;H419,1,IF(G419&lt;H419,0,2))
                                        )
                          )
              )
        )</f>
        <v>0</v>
      </c>
      <c r="L419">
        <f t="shared" ca="1" si="46"/>
        <v>-44</v>
      </c>
      <c r="M419">
        <f t="shared" ca="1" si="47"/>
        <v>-31.900000000000009</v>
      </c>
      <c r="N419">
        <f t="shared" ca="1" si="48"/>
        <v>-121</v>
      </c>
    </row>
    <row r="420" spans="1:14" x14ac:dyDescent="0.25">
      <c r="A420">
        <f ca="1"/>
        <v>1</v>
      </c>
      <c r="B420">
        <f ca="1"/>
        <v>4</v>
      </c>
      <c r="C420">
        <f ca="1"/>
        <v>6</v>
      </c>
      <c r="D420">
        <f ca="1"/>
        <v>6</v>
      </c>
      <c r="E420">
        <f ca="1"/>
        <v>6</v>
      </c>
      <c r="F420">
        <f ca="1"/>
        <v>8</v>
      </c>
      <c r="G420">
        <f t="shared" ca="1" si="42"/>
        <v>5</v>
      </c>
      <c r="H420">
        <f t="shared" ca="1" si="43"/>
        <v>2</v>
      </c>
      <c r="I420">
        <f t="shared" ca="1" si="44"/>
        <v>1</v>
      </c>
      <c r="J420">
        <f t="shared" ca="1" si="45"/>
        <v>0</v>
      </c>
      <c r="K420" cm="1">
        <f t="array" aca="1" ref="K420" ca="1">IF(G420&gt;7,
        IF(G420&gt;H420, 1, IF(G420&lt;H420, 0, 2)),
        IF(       H420&gt;7,
                     IF(G420&gt;H420, 1, IF(G420&lt;H420, 0, 2)),
                     IF(         G420&lt;6,
                                   IF(            _xlfn.XLOOKUP(C420,'deck &amp; rules'!$D$22:$M$22,_xlfn.XLOOKUP(H420,'deck &amp; rules'!$C$23:$C$30,'deck &amp; rules'!$D$23:$M$30))="draw",
                                                     IF(I420&gt;J420,1,IF(I420&lt;J420,0,2)),
                                                     IF(I420&gt;H420,1,IF(I420&lt;H420,0,2))),
                                   IF(H420&lt;7,
                                        IF(G420&gt;J420,1,IF(G420&lt;J420,0,2)),
                                        IF(G420&gt;H420,1,IF(G420&lt;H420,0,2))
                                        )
                          )
              )
        )</f>
        <v>1</v>
      </c>
      <c r="L420">
        <f t="shared" ca="1" si="46"/>
        <v>-43</v>
      </c>
      <c r="M420">
        <f t="shared" ca="1" si="47"/>
        <v>-32.900000000000006</v>
      </c>
      <c r="N420">
        <f t="shared" ca="1" si="48"/>
        <v>-122</v>
      </c>
    </row>
    <row r="421" spans="1:14" x14ac:dyDescent="0.25">
      <c r="A421">
        <f ca="1"/>
        <v>6</v>
      </c>
      <c r="B421">
        <f ca="1"/>
        <v>2</v>
      </c>
      <c r="C421">
        <f ca="1"/>
        <v>5</v>
      </c>
      <c r="D421">
        <f ca="1"/>
        <v>0</v>
      </c>
      <c r="E421">
        <f ca="1"/>
        <v>0</v>
      </c>
      <c r="F421">
        <f ca="1"/>
        <v>8</v>
      </c>
      <c r="G421">
        <f t="shared" ca="1" si="42"/>
        <v>8</v>
      </c>
      <c r="H421">
        <f t="shared" ca="1" si="43"/>
        <v>0</v>
      </c>
      <c r="I421">
        <f t="shared" ca="1" si="44"/>
        <v>3</v>
      </c>
      <c r="J421">
        <f t="shared" ca="1" si="45"/>
        <v>8</v>
      </c>
      <c r="K421" cm="1">
        <f t="array" aca="1" ref="K421" ca="1">IF(G421&gt;7,
        IF(G421&gt;H421, 1, IF(G421&lt;H421, 0, 2)),
        IF(       H421&gt;7,
                     IF(G421&gt;H421, 1, IF(G421&lt;H421, 0, 2)),
                     IF(         G421&lt;6,
                                   IF(            _xlfn.XLOOKUP(C421,'deck &amp; rules'!$D$22:$M$22,_xlfn.XLOOKUP(H421,'deck &amp; rules'!$C$23:$C$30,'deck &amp; rules'!$D$23:$M$30))="draw",
                                                     IF(I421&gt;J421,1,IF(I421&lt;J421,0,2)),
                                                     IF(I421&gt;H421,1,IF(I421&lt;H421,0,2))),
                                   IF(H421&lt;7,
                                        IF(G421&gt;J421,1,IF(G421&lt;J421,0,2)),
                                        IF(G421&gt;H421,1,IF(G421&lt;H421,0,2))
                                        )
                          )
              )
        )</f>
        <v>1</v>
      </c>
      <c r="L421">
        <f t="shared" ca="1" si="46"/>
        <v>-42</v>
      </c>
      <c r="M421">
        <f t="shared" ca="1" si="47"/>
        <v>-33.900000000000006</v>
      </c>
      <c r="N421">
        <f t="shared" ca="1" si="48"/>
        <v>-123</v>
      </c>
    </row>
    <row r="422" spans="1:14" x14ac:dyDescent="0.25">
      <c r="A422">
        <f ca="1"/>
        <v>0</v>
      </c>
      <c r="B422">
        <f ca="1"/>
        <v>0</v>
      </c>
      <c r="C422">
        <f ca="1"/>
        <v>1</v>
      </c>
      <c r="D422">
        <f ca="1"/>
        <v>6</v>
      </c>
      <c r="E422">
        <f ca="1"/>
        <v>0</v>
      </c>
      <c r="F422">
        <f ca="1"/>
        <v>2</v>
      </c>
      <c r="G422">
        <f t="shared" ca="1" si="42"/>
        <v>0</v>
      </c>
      <c r="H422">
        <f t="shared" ca="1" si="43"/>
        <v>6</v>
      </c>
      <c r="I422">
        <f t="shared" ca="1" si="44"/>
        <v>1</v>
      </c>
      <c r="J422">
        <f t="shared" ca="1" si="45"/>
        <v>8</v>
      </c>
      <c r="K422" cm="1">
        <f t="array" aca="1" ref="K422" ca="1">IF(G422&gt;7,
        IF(G422&gt;H422, 1, IF(G422&lt;H422, 0, 2)),
        IF(       H422&gt;7,
                     IF(G422&gt;H422, 1, IF(G422&lt;H422, 0, 2)),
                     IF(         G422&lt;6,
                                   IF(            _xlfn.XLOOKUP(C422,'deck &amp; rules'!$D$22:$M$22,_xlfn.XLOOKUP(H422,'deck &amp; rules'!$C$23:$C$30,'deck &amp; rules'!$D$23:$M$30))="draw",
                                                     IF(I422&gt;J422,1,IF(I422&lt;J422,0,2)),
                                                     IF(I422&gt;H422,1,IF(I422&lt;H422,0,2))),
                                   IF(H422&lt;7,
                                        IF(G422&gt;J422,1,IF(G422&lt;J422,0,2)),
                                        IF(G422&gt;H422,1,IF(G422&lt;H422,0,2))
                                        )
                          )
              )
        )</f>
        <v>0</v>
      </c>
      <c r="L422">
        <f t="shared" ca="1" si="46"/>
        <v>-43</v>
      </c>
      <c r="M422">
        <f t="shared" ca="1" si="47"/>
        <v>-32.950000000000003</v>
      </c>
      <c r="N422">
        <f t="shared" ca="1" si="48"/>
        <v>-124</v>
      </c>
    </row>
    <row r="423" spans="1:14" x14ac:dyDescent="0.25">
      <c r="A423">
        <f ca="1"/>
        <v>7</v>
      </c>
      <c r="B423">
        <f ca="1"/>
        <v>0</v>
      </c>
      <c r="C423">
        <f ca="1"/>
        <v>7</v>
      </c>
      <c r="D423">
        <f ca="1"/>
        <v>9</v>
      </c>
      <c r="E423">
        <f ca="1"/>
        <v>3</v>
      </c>
      <c r="F423">
        <f ca="1"/>
        <v>4</v>
      </c>
      <c r="G423">
        <f t="shared" ca="1" si="42"/>
        <v>7</v>
      </c>
      <c r="H423">
        <f t="shared" ca="1" si="43"/>
        <v>2</v>
      </c>
      <c r="I423">
        <f t="shared" ca="1" si="44"/>
        <v>4</v>
      </c>
      <c r="J423">
        <f t="shared" ca="1" si="45"/>
        <v>6</v>
      </c>
      <c r="K423" cm="1">
        <f t="array" aca="1" ref="K423" ca="1">IF(G423&gt;7,
        IF(G423&gt;H423, 1, IF(G423&lt;H423, 0, 2)),
        IF(       H423&gt;7,
                     IF(G423&gt;H423, 1, IF(G423&lt;H423, 0, 2)),
                     IF(         G423&lt;6,
                                   IF(            _xlfn.XLOOKUP(C423,'deck &amp; rules'!$D$22:$M$22,_xlfn.XLOOKUP(H423,'deck &amp; rules'!$C$23:$C$30,'deck &amp; rules'!$D$23:$M$30))="draw",
                                                     IF(I423&gt;J423,1,IF(I423&lt;J423,0,2)),
                                                     IF(I423&gt;H423,1,IF(I423&lt;H423,0,2))),
                                   IF(H423&lt;7,
                                        IF(G423&gt;J423,1,IF(G423&lt;J423,0,2)),
                                        IF(G423&gt;H423,1,IF(G423&lt;H423,0,2))
                                        )
                          )
              )
        )</f>
        <v>1</v>
      </c>
      <c r="L423">
        <f t="shared" ca="1" si="46"/>
        <v>-42</v>
      </c>
      <c r="M423">
        <f t="shared" ca="1" si="47"/>
        <v>-33.950000000000003</v>
      </c>
      <c r="N423">
        <f t="shared" ca="1" si="48"/>
        <v>-125</v>
      </c>
    </row>
    <row r="424" spans="1:14" x14ac:dyDescent="0.25">
      <c r="A424">
        <f ca="1"/>
        <v>0</v>
      </c>
      <c r="B424">
        <f ca="1"/>
        <v>2</v>
      </c>
      <c r="C424">
        <f ca="1"/>
        <v>2</v>
      </c>
      <c r="D424">
        <f ca="1"/>
        <v>2</v>
      </c>
      <c r="E424">
        <f ca="1"/>
        <v>0</v>
      </c>
      <c r="F424">
        <f ca="1"/>
        <v>2</v>
      </c>
      <c r="G424">
        <f t="shared" ca="1" si="42"/>
        <v>2</v>
      </c>
      <c r="H424">
        <f t="shared" ca="1" si="43"/>
        <v>2</v>
      </c>
      <c r="I424">
        <f t="shared" ca="1" si="44"/>
        <v>4</v>
      </c>
      <c r="J424">
        <f t="shared" ca="1" si="45"/>
        <v>4</v>
      </c>
      <c r="K424" cm="1">
        <f t="array" aca="1" ref="K424" ca="1">IF(G424&gt;7,
        IF(G424&gt;H424, 1, IF(G424&lt;H424, 0, 2)),
        IF(       H424&gt;7,
                     IF(G424&gt;H424, 1, IF(G424&lt;H424, 0, 2)),
                     IF(         G424&lt;6,
                                   IF(            _xlfn.XLOOKUP(C424,'deck &amp; rules'!$D$22:$M$22,_xlfn.XLOOKUP(H424,'deck &amp; rules'!$C$23:$C$30,'deck &amp; rules'!$D$23:$M$30))="draw",
                                                     IF(I424&gt;J424,1,IF(I424&lt;J424,0,2)),
                                                     IF(I424&gt;H424,1,IF(I424&lt;H424,0,2))),
                                   IF(H424&lt;7,
                                        IF(G424&gt;J424,1,IF(G424&lt;J424,0,2)),
                                        IF(G424&gt;H424,1,IF(G424&lt;H424,0,2))
                                        )
                          )
              )
        )</f>
        <v>2</v>
      </c>
      <c r="L424">
        <f t="shared" ca="1" si="46"/>
        <v>-43</v>
      </c>
      <c r="M424">
        <f t="shared" ca="1" si="47"/>
        <v>-34.950000000000003</v>
      </c>
      <c r="N424">
        <f t="shared" ca="1" si="48"/>
        <v>-117</v>
      </c>
    </row>
    <row r="425" spans="1:14" x14ac:dyDescent="0.25">
      <c r="A425">
        <f ca="1"/>
        <v>0</v>
      </c>
      <c r="B425">
        <f ca="1"/>
        <v>1</v>
      </c>
      <c r="C425">
        <f ca="1"/>
        <v>6</v>
      </c>
      <c r="D425">
        <f ca="1"/>
        <v>0</v>
      </c>
      <c r="E425">
        <f ca="1"/>
        <v>0</v>
      </c>
      <c r="F425">
        <f ca="1"/>
        <v>0</v>
      </c>
      <c r="G425">
        <f t="shared" ca="1" si="42"/>
        <v>1</v>
      </c>
      <c r="H425">
        <f t="shared" ca="1" si="43"/>
        <v>0</v>
      </c>
      <c r="I425">
        <f t="shared" ca="1" si="44"/>
        <v>7</v>
      </c>
      <c r="J425">
        <f t="shared" ca="1" si="45"/>
        <v>0</v>
      </c>
      <c r="K425" cm="1">
        <f t="array" aca="1" ref="K425" ca="1">IF(G425&gt;7,
        IF(G425&gt;H425, 1, IF(G425&lt;H425, 0, 2)),
        IF(       H425&gt;7,
                     IF(G425&gt;H425, 1, IF(G425&lt;H425, 0, 2)),
                     IF(         G425&lt;6,
                                   IF(            _xlfn.XLOOKUP(C425,'deck &amp; rules'!$D$22:$M$22,_xlfn.XLOOKUP(H425,'deck &amp; rules'!$C$23:$C$30,'deck &amp; rules'!$D$23:$M$30))="draw",
                                                     IF(I425&gt;J425,1,IF(I425&lt;J425,0,2)),
                                                     IF(I425&gt;H425,1,IF(I425&lt;H425,0,2))),
                                   IF(H425&lt;7,
                                        IF(G425&gt;J425,1,IF(G425&lt;J425,0,2)),
                                        IF(G425&gt;H425,1,IF(G425&lt;H425,0,2))
                                        )
                          )
              )
        )</f>
        <v>1</v>
      </c>
      <c r="L425">
        <f t="shared" ca="1" si="46"/>
        <v>-42</v>
      </c>
      <c r="M425">
        <f t="shared" ca="1" si="47"/>
        <v>-35.950000000000003</v>
      </c>
      <c r="N425">
        <f t="shared" ca="1" si="48"/>
        <v>-118</v>
      </c>
    </row>
    <row r="426" spans="1:14" x14ac:dyDescent="0.25">
      <c r="A426">
        <f ca="1"/>
        <v>4</v>
      </c>
      <c r="B426">
        <f ca="1"/>
        <v>6</v>
      </c>
      <c r="C426">
        <f ca="1"/>
        <v>7</v>
      </c>
      <c r="D426">
        <f ca="1"/>
        <v>0</v>
      </c>
      <c r="E426">
        <f ca="1"/>
        <v>2</v>
      </c>
      <c r="F426">
        <f ca="1"/>
        <v>7</v>
      </c>
      <c r="G426">
        <f t="shared" ca="1" si="42"/>
        <v>0</v>
      </c>
      <c r="H426">
        <f t="shared" ca="1" si="43"/>
        <v>2</v>
      </c>
      <c r="I426">
        <f t="shared" ca="1" si="44"/>
        <v>7</v>
      </c>
      <c r="J426">
        <f t="shared" ca="1" si="45"/>
        <v>9</v>
      </c>
      <c r="K426" cm="1">
        <f t="array" aca="1" ref="K426" ca="1">IF(G426&gt;7,
        IF(G426&gt;H426, 1, IF(G426&lt;H426, 0, 2)),
        IF(       H426&gt;7,
                     IF(G426&gt;H426, 1, IF(G426&lt;H426, 0, 2)),
                     IF(         G426&lt;6,
                                   IF(            _xlfn.XLOOKUP(C426,'deck &amp; rules'!$D$22:$M$22,_xlfn.XLOOKUP(H426,'deck &amp; rules'!$C$23:$C$30,'deck &amp; rules'!$D$23:$M$30))="draw",
                                                     IF(I426&gt;J426,1,IF(I426&lt;J426,0,2)),
                                                     IF(I426&gt;H426,1,IF(I426&lt;H426,0,2))),
                                   IF(H426&lt;7,
                                        IF(G426&gt;J426,1,IF(G426&lt;J426,0,2)),
                                        IF(G426&gt;H426,1,IF(G426&lt;H426,0,2))
                                        )
                          )
              )
        )</f>
        <v>0</v>
      </c>
      <c r="L426">
        <f t="shared" ca="1" si="46"/>
        <v>-43</v>
      </c>
      <c r="M426">
        <f t="shared" ca="1" si="47"/>
        <v>-35</v>
      </c>
      <c r="N426">
        <f t="shared" ca="1" si="48"/>
        <v>-119</v>
      </c>
    </row>
    <row r="427" spans="1:14" x14ac:dyDescent="0.25">
      <c r="A427">
        <f ca="1"/>
        <v>2</v>
      </c>
      <c r="B427">
        <f ca="1"/>
        <v>0</v>
      </c>
      <c r="C427">
        <f ca="1"/>
        <v>5</v>
      </c>
      <c r="D427">
        <f ca="1"/>
        <v>0</v>
      </c>
      <c r="E427">
        <f ca="1"/>
        <v>0</v>
      </c>
      <c r="F427">
        <f ca="1"/>
        <v>1</v>
      </c>
      <c r="G427">
        <f t="shared" ca="1" si="42"/>
        <v>2</v>
      </c>
      <c r="H427">
        <f t="shared" ca="1" si="43"/>
        <v>0</v>
      </c>
      <c r="I427">
        <f t="shared" ca="1" si="44"/>
        <v>7</v>
      </c>
      <c r="J427">
        <f t="shared" ca="1" si="45"/>
        <v>1</v>
      </c>
      <c r="K427" cm="1">
        <f t="array" aca="1" ref="K427" ca="1">IF(G427&gt;7,
        IF(G427&gt;H427, 1, IF(G427&lt;H427, 0, 2)),
        IF(       H427&gt;7,
                     IF(G427&gt;H427, 1, IF(G427&lt;H427, 0, 2)),
                     IF(         G427&lt;6,
                                   IF(            _xlfn.XLOOKUP(C427,'deck &amp; rules'!$D$22:$M$22,_xlfn.XLOOKUP(H427,'deck &amp; rules'!$C$23:$C$30,'deck &amp; rules'!$D$23:$M$30))="draw",
                                                     IF(I427&gt;J427,1,IF(I427&lt;J427,0,2)),
                                                     IF(I427&gt;H427,1,IF(I427&lt;H427,0,2))),
                                   IF(H427&lt;7,
                                        IF(G427&gt;J427,1,IF(G427&lt;J427,0,2)),
                                        IF(G427&gt;H427,1,IF(G427&lt;H427,0,2))
                                        )
                          )
              )
        )</f>
        <v>1</v>
      </c>
      <c r="L427">
        <f t="shared" ca="1" si="46"/>
        <v>-42</v>
      </c>
      <c r="M427">
        <f t="shared" ca="1" si="47"/>
        <v>-36</v>
      </c>
      <c r="N427">
        <f t="shared" ca="1" si="48"/>
        <v>-120</v>
      </c>
    </row>
    <row r="428" spans="1:14" x14ac:dyDescent="0.25">
      <c r="A428">
        <f ca="1"/>
        <v>9</v>
      </c>
      <c r="B428">
        <f ca="1"/>
        <v>0</v>
      </c>
      <c r="C428">
        <f ca="1"/>
        <v>0</v>
      </c>
      <c r="D428">
        <f ca="1"/>
        <v>0</v>
      </c>
      <c r="E428">
        <f ca="1"/>
        <v>0</v>
      </c>
      <c r="F428">
        <f ca="1"/>
        <v>5</v>
      </c>
      <c r="G428">
        <f t="shared" ca="1" si="42"/>
        <v>9</v>
      </c>
      <c r="H428">
        <f t="shared" ca="1" si="43"/>
        <v>0</v>
      </c>
      <c r="I428">
        <f t="shared" ca="1" si="44"/>
        <v>9</v>
      </c>
      <c r="J428">
        <f t="shared" ca="1" si="45"/>
        <v>5</v>
      </c>
      <c r="K428" cm="1">
        <f t="array" aca="1" ref="K428" ca="1">IF(G428&gt;7,
        IF(G428&gt;H428, 1, IF(G428&lt;H428, 0, 2)),
        IF(       H428&gt;7,
                     IF(G428&gt;H428, 1, IF(G428&lt;H428, 0, 2)),
                     IF(         G428&lt;6,
                                   IF(            _xlfn.XLOOKUP(C428,'deck &amp; rules'!$D$22:$M$22,_xlfn.XLOOKUP(H428,'deck &amp; rules'!$C$23:$C$30,'deck &amp; rules'!$D$23:$M$30))="draw",
                                                     IF(I428&gt;J428,1,IF(I428&lt;J428,0,2)),
                                                     IF(I428&gt;H428,1,IF(I428&lt;H428,0,2))),
                                   IF(H428&lt;7,
                                        IF(G428&gt;J428,1,IF(G428&lt;J428,0,2)),
                                        IF(G428&gt;H428,1,IF(G428&lt;H428,0,2))
                                        )
                          )
              )
        )</f>
        <v>1</v>
      </c>
      <c r="L428">
        <f t="shared" ca="1" si="46"/>
        <v>-41</v>
      </c>
      <c r="M428">
        <f t="shared" ca="1" si="47"/>
        <v>-37</v>
      </c>
      <c r="N428">
        <f t="shared" ca="1" si="48"/>
        <v>-121</v>
      </c>
    </row>
    <row r="429" spans="1:14" x14ac:dyDescent="0.25">
      <c r="A429">
        <f ca="1"/>
        <v>0</v>
      </c>
      <c r="B429">
        <f ca="1"/>
        <v>8</v>
      </c>
      <c r="C429">
        <f ca="1"/>
        <v>0</v>
      </c>
      <c r="D429">
        <f ca="1"/>
        <v>3</v>
      </c>
      <c r="E429">
        <f ca="1"/>
        <v>5</v>
      </c>
      <c r="F429">
        <f ca="1"/>
        <v>6</v>
      </c>
      <c r="G429">
        <f t="shared" ca="1" si="42"/>
        <v>8</v>
      </c>
      <c r="H429">
        <f t="shared" ca="1" si="43"/>
        <v>8</v>
      </c>
      <c r="I429">
        <f t="shared" ca="1" si="44"/>
        <v>8</v>
      </c>
      <c r="J429">
        <f t="shared" ca="1" si="45"/>
        <v>4</v>
      </c>
      <c r="K429" cm="1">
        <f t="array" aca="1" ref="K429" ca="1">IF(G429&gt;7,
        IF(G429&gt;H429, 1, IF(G429&lt;H429, 0, 2)),
        IF(       H429&gt;7,
                     IF(G429&gt;H429, 1, IF(G429&lt;H429, 0, 2)),
                     IF(         G429&lt;6,
                                   IF(            _xlfn.XLOOKUP(C429,'deck &amp; rules'!$D$22:$M$22,_xlfn.XLOOKUP(H429,'deck &amp; rules'!$C$23:$C$30,'deck &amp; rules'!$D$23:$M$30))="draw",
                                                     IF(I429&gt;J429,1,IF(I429&lt;J429,0,2)),
                                                     IF(I429&gt;H429,1,IF(I429&lt;H429,0,2))),
                                   IF(H429&lt;7,
                                        IF(G429&gt;J429,1,IF(G429&lt;J429,0,2)),
                                        IF(G429&gt;H429,1,IF(G429&lt;H429,0,2))
                                        )
                          )
              )
        )</f>
        <v>2</v>
      </c>
      <c r="L429">
        <f t="shared" ca="1" si="46"/>
        <v>-42</v>
      </c>
      <c r="M429">
        <f t="shared" ca="1" si="47"/>
        <v>-38</v>
      </c>
      <c r="N429">
        <f t="shared" ca="1" si="48"/>
        <v>-113</v>
      </c>
    </row>
    <row r="430" spans="1:14" x14ac:dyDescent="0.25">
      <c r="A430">
        <f ca="1"/>
        <v>3</v>
      </c>
      <c r="B430">
        <f ca="1"/>
        <v>0</v>
      </c>
      <c r="C430">
        <f ca="1"/>
        <v>0</v>
      </c>
      <c r="D430">
        <f ca="1"/>
        <v>0</v>
      </c>
      <c r="E430">
        <f ca="1"/>
        <v>0</v>
      </c>
      <c r="F430">
        <f ca="1"/>
        <v>1</v>
      </c>
      <c r="G430">
        <f t="shared" ca="1" si="42"/>
        <v>3</v>
      </c>
      <c r="H430">
        <f t="shared" ca="1" si="43"/>
        <v>0</v>
      </c>
      <c r="I430">
        <f t="shared" ca="1" si="44"/>
        <v>3</v>
      </c>
      <c r="J430">
        <f t="shared" ca="1" si="45"/>
        <v>1</v>
      </c>
      <c r="K430" cm="1">
        <f t="array" aca="1" ref="K430" ca="1">IF(G430&gt;7,
        IF(G430&gt;H430, 1, IF(G430&lt;H430, 0, 2)),
        IF(       H430&gt;7,
                     IF(G430&gt;H430, 1, IF(G430&lt;H430, 0, 2)),
                     IF(         G430&lt;6,
                                   IF(            _xlfn.XLOOKUP(C430,'deck &amp; rules'!$D$22:$M$22,_xlfn.XLOOKUP(H430,'deck &amp; rules'!$C$23:$C$30,'deck &amp; rules'!$D$23:$M$30))="draw",
                                                     IF(I430&gt;J430,1,IF(I430&lt;J430,0,2)),
                                                     IF(I430&gt;H430,1,IF(I430&lt;H430,0,2))),
                                   IF(H430&lt;7,
                                        IF(G430&gt;J430,1,IF(G430&lt;J430,0,2)),
                                        IF(G430&gt;H430,1,IF(G430&lt;H430,0,2))
                                        )
                          )
              )
        )</f>
        <v>1</v>
      </c>
      <c r="L430">
        <f t="shared" ca="1" si="46"/>
        <v>-41</v>
      </c>
      <c r="M430">
        <f t="shared" ca="1" si="47"/>
        <v>-39</v>
      </c>
      <c r="N430">
        <f t="shared" ca="1" si="48"/>
        <v>-114</v>
      </c>
    </row>
    <row r="431" spans="1:14" x14ac:dyDescent="0.25">
      <c r="A431">
        <f ca="1"/>
        <v>6</v>
      </c>
      <c r="B431">
        <f ca="1"/>
        <v>8</v>
      </c>
      <c r="C431">
        <f ca="1"/>
        <v>0</v>
      </c>
      <c r="D431">
        <f ca="1"/>
        <v>1</v>
      </c>
      <c r="E431">
        <f ca="1"/>
        <v>0</v>
      </c>
      <c r="F431">
        <f ca="1"/>
        <v>3</v>
      </c>
      <c r="G431">
        <f t="shared" ca="1" si="42"/>
        <v>4</v>
      </c>
      <c r="H431">
        <f t="shared" ca="1" si="43"/>
        <v>1</v>
      </c>
      <c r="I431">
        <f t="shared" ca="1" si="44"/>
        <v>4</v>
      </c>
      <c r="J431">
        <f t="shared" ca="1" si="45"/>
        <v>4</v>
      </c>
      <c r="K431" cm="1">
        <f t="array" aca="1" ref="K431" ca="1">IF(G431&gt;7,
        IF(G431&gt;H431, 1, IF(G431&lt;H431, 0, 2)),
        IF(       H431&gt;7,
                     IF(G431&gt;H431, 1, IF(G431&lt;H431, 0, 2)),
                     IF(         G431&lt;6,
                                   IF(            _xlfn.XLOOKUP(C431,'deck &amp; rules'!$D$22:$M$22,_xlfn.XLOOKUP(H431,'deck &amp; rules'!$C$23:$C$30,'deck &amp; rules'!$D$23:$M$30))="draw",
                                                     IF(I431&gt;J431,1,IF(I431&lt;J431,0,2)),
                                                     IF(I431&gt;H431,1,IF(I431&lt;H431,0,2))),
                                   IF(H431&lt;7,
                                        IF(G431&gt;J431,1,IF(G431&lt;J431,0,2)),
                                        IF(G431&gt;H431,1,IF(G431&lt;H431,0,2))
                                        )
                          )
              )
        )</f>
        <v>2</v>
      </c>
      <c r="L431">
        <f t="shared" ca="1" si="46"/>
        <v>-42</v>
      </c>
      <c r="M431">
        <f t="shared" ca="1" si="47"/>
        <v>-40</v>
      </c>
      <c r="N431">
        <f t="shared" ca="1" si="48"/>
        <v>-106</v>
      </c>
    </row>
    <row r="432" spans="1:14" x14ac:dyDescent="0.25">
      <c r="A432">
        <f ca="1"/>
        <v>7</v>
      </c>
      <c r="B432">
        <f ca="1"/>
        <v>0</v>
      </c>
      <c r="C432">
        <f ca="1"/>
        <v>0</v>
      </c>
      <c r="D432">
        <f ca="1"/>
        <v>1</v>
      </c>
      <c r="E432">
        <f ca="1"/>
        <v>0</v>
      </c>
      <c r="F432">
        <f ca="1"/>
        <v>0</v>
      </c>
      <c r="G432">
        <f t="shared" ca="1" si="42"/>
        <v>7</v>
      </c>
      <c r="H432">
        <f t="shared" ca="1" si="43"/>
        <v>1</v>
      </c>
      <c r="I432">
        <f t="shared" ca="1" si="44"/>
        <v>7</v>
      </c>
      <c r="J432">
        <f t="shared" ca="1" si="45"/>
        <v>1</v>
      </c>
      <c r="K432" cm="1">
        <f t="array" aca="1" ref="K432" ca="1">IF(G432&gt;7,
        IF(G432&gt;H432, 1, IF(G432&lt;H432, 0, 2)),
        IF(       H432&gt;7,
                     IF(G432&gt;H432, 1, IF(G432&lt;H432, 0, 2)),
                     IF(         G432&lt;6,
                                   IF(            _xlfn.XLOOKUP(C432,'deck &amp; rules'!$D$22:$M$22,_xlfn.XLOOKUP(H432,'deck &amp; rules'!$C$23:$C$30,'deck &amp; rules'!$D$23:$M$30))="draw",
                                                     IF(I432&gt;J432,1,IF(I432&lt;J432,0,2)),
                                                     IF(I432&gt;H432,1,IF(I432&lt;H432,0,2))),
                                   IF(H432&lt;7,
                                        IF(G432&gt;J432,1,IF(G432&lt;J432,0,2)),
                                        IF(G432&gt;H432,1,IF(G432&lt;H432,0,2))
                                        )
                          )
              )
        )</f>
        <v>1</v>
      </c>
      <c r="L432">
        <f t="shared" ca="1" si="46"/>
        <v>-41</v>
      </c>
      <c r="M432">
        <f t="shared" ca="1" si="47"/>
        <v>-41</v>
      </c>
      <c r="N432">
        <f t="shared" ca="1" si="48"/>
        <v>-107</v>
      </c>
    </row>
    <row r="433" spans="1:14" x14ac:dyDescent="0.25">
      <c r="A433">
        <f ca="1"/>
        <v>2</v>
      </c>
      <c r="B433">
        <f ca="1"/>
        <v>0</v>
      </c>
      <c r="C433">
        <f ca="1"/>
        <v>3</v>
      </c>
      <c r="D433">
        <f ca="1"/>
        <v>0</v>
      </c>
      <c r="E433">
        <f ca="1"/>
        <v>0</v>
      </c>
      <c r="F433">
        <f ca="1"/>
        <v>5</v>
      </c>
      <c r="G433">
        <f t="shared" ca="1" si="42"/>
        <v>2</v>
      </c>
      <c r="H433">
        <f t="shared" ca="1" si="43"/>
        <v>0</v>
      </c>
      <c r="I433">
        <f t="shared" ca="1" si="44"/>
        <v>5</v>
      </c>
      <c r="J433">
        <f t="shared" ca="1" si="45"/>
        <v>5</v>
      </c>
      <c r="K433" cm="1">
        <f t="array" aca="1" ref="K433" ca="1">IF(G433&gt;7,
        IF(G433&gt;H433, 1, IF(G433&lt;H433, 0, 2)),
        IF(       H433&gt;7,
                     IF(G433&gt;H433, 1, IF(G433&lt;H433, 0, 2)),
                     IF(         G433&lt;6,
                                   IF(            _xlfn.XLOOKUP(C433,'deck &amp; rules'!$D$22:$M$22,_xlfn.XLOOKUP(H433,'deck &amp; rules'!$C$23:$C$30,'deck &amp; rules'!$D$23:$M$30))="draw",
                                                     IF(I433&gt;J433,1,IF(I433&lt;J433,0,2)),
                                                     IF(I433&gt;H433,1,IF(I433&lt;H433,0,2))),
                                   IF(H433&lt;7,
                                        IF(G433&gt;J433,1,IF(G433&lt;J433,0,2)),
                                        IF(G433&gt;H433,1,IF(G433&lt;H433,0,2))
                                        )
                          )
              )
        )</f>
        <v>2</v>
      </c>
      <c r="L433">
        <f t="shared" ca="1" si="46"/>
        <v>-42</v>
      </c>
      <c r="M433">
        <f t="shared" ca="1" si="47"/>
        <v>-42</v>
      </c>
      <c r="N433">
        <f t="shared" ca="1" si="48"/>
        <v>-99</v>
      </c>
    </row>
    <row r="434" spans="1:14" x14ac:dyDescent="0.25">
      <c r="A434">
        <f ca="1"/>
        <v>0</v>
      </c>
      <c r="B434">
        <f ca="1"/>
        <v>6</v>
      </c>
      <c r="C434">
        <f ca="1"/>
        <v>3</v>
      </c>
      <c r="D434">
        <f ca="1"/>
        <v>2</v>
      </c>
      <c r="E434">
        <f ca="1"/>
        <v>6</v>
      </c>
      <c r="F434">
        <f ca="1"/>
        <v>1</v>
      </c>
      <c r="G434">
        <f t="shared" ca="1" si="42"/>
        <v>6</v>
      </c>
      <c r="H434">
        <f t="shared" ca="1" si="43"/>
        <v>8</v>
      </c>
      <c r="I434">
        <f t="shared" ca="1" si="44"/>
        <v>9</v>
      </c>
      <c r="J434">
        <f t="shared" ca="1" si="45"/>
        <v>9</v>
      </c>
      <c r="K434" cm="1">
        <f t="array" aca="1" ref="K434" ca="1">IF(G434&gt;7,
        IF(G434&gt;H434, 1, IF(G434&lt;H434, 0, 2)),
        IF(       H434&gt;7,
                     IF(G434&gt;H434, 1, IF(G434&lt;H434, 0, 2)),
                     IF(         G434&lt;6,
                                   IF(            _xlfn.XLOOKUP(C434,'deck &amp; rules'!$D$22:$M$22,_xlfn.XLOOKUP(H434,'deck &amp; rules'!$C$23:$C$30,'deck &amp; rules'!$D$23:$M$30))="draw",
                                                     IF(I434&gt;J434,1,IF(I434&lt;J434,0,2)),
                                                     IF(I434&gt;H434,1,IF(I434&lt;H434,0,2))),
                                   IF(H434&lt;7,
                                        IF(G434&gt;J434,1,IF(G434&lt;J434,0,2)),
                                        IF(G434&gt;H434,1,IF(G434&lt;H434,0,2))
                                        )
                          )
              )
        )</f>
        <v>0</v>
      </c>
      <c r="L434">
        <f t="shared" ca="1" si="46"/>
        <v>-43</v>
      </c>
      <c r="M434">
        <f t="shared" ca="1" si="47"/>
        <v>-41.05</v>
      </c>
      <c r="N434">
        <f t="shared" ca="1" si="48"/>
        <v>-100</v>
      </c>
    </row>
    <row r="435" spans="1:14" x14ac:dyDescent="0.25">
      <c r="A435">
        <f ca="1"/>
        <v>1</v>
      </c>
      <c r="B435">
        <f ca="1"/>
        <v>0</v>
      </c>
      <c r="C435">
        <f ca="1"/>
        <v>1</v>
      </c>
      <c r="D435">
        <f ca="1"/>
        <v>2</v>
      </c>
      <c r="E435">
        <f ca="1"/>
        <v>6</v>
      </c>
      <c r="F435">
        <f ca="1"/>
        <v>2</v>
      </c>
      <c r="G435">
        <f t="shared" ca="1" si="42"/>
        <v>1</v>
      </c>
      <c r="H435">
        <f t="shared" ca="1" si="43"/>
        <v>8</v>
      </c>
      <c r="I435">
        <f t="shared" ca="1" si="44"/>
        <v>2</v>
      </c>
      <c r="J435">
        <f t="shared" ca="1" si="45"/>
        <v>0</v>
      </c>
      <c r="K435" cm="1">
        <f t="array" aca="1" ref="K435" ca="1">IF(G435&gt;7,
        IF(G435&gt;H435, 1, IF(G435&lt;H435, 0, 2)),
        IF(       H435&gt;7,
                     IF(G435&gt;H435, 1, IF(G435&lt;H435, 0, 2)),
                     IF(         G435&lt;6,
                                   IF(            _xlfn.XLOOKUP(C435,'deck &amp; rules'!$D$22:$M$22,_xlfn.XLOOKUP(H435,'deck &amp; rules'!$C$23:$C$30,'deck &amp; rules'!$D$23:$M$30))="draw",
                                                     IF(I435&gt;J435,1,IF(I435&lt;J435,0,2)),
                                                     IF(I435&gt;H435,1,IF(I435&lt;H435,0,2))),
                                   IF(H435&lt;7,
                                        IF(G435&gt;J435,1,IF(G435&lt;J435,0,2)),
                                        IF(G435&gt;H435,1,IF(G435&lt;H435,0,2))
                                        )
                          )
              )
        )</f>
        <v>0</v>
      </c>
      <c r="L435">
        <f t="shared" ca="1" si="46"/>
        <v>-44</v>
      </c>
      <c r="M435">
        <f t="shared" ca="1" si="47"/>
        <v>-40.099999999999994</v>
      </c>
      <c r="N435">
        <f t="shared" ca="1" si="48"/>
        <v>-101</v>
      </c>
    </row>
    <row r="436" spans="1:14" x14ac:dyDescent="0.25">
      <c r="A436">
        <f ca="1"/>
        <v>2</v>
      </c>
      <c r="B436">
        <f ca="1"/>
        <v>8</v>
      </c>
      <c r="C436">
        <f ca="1"/>
        <v>0</v>
      </c>
      <c r="D436">
        <f ca="1"/>
        <v>9</v>
      </c>
      <c r="E436">
        <f ca="1"/>
        <v>5</v>
      </c>
      <c r="F436">
        <f ca="1"/>
        <v>2</v>
      </c>
      <c r="G436">
        <f t="shared" ca="1" si="42"/>
        <v>0</v>
      </c>
      <c r="H436">
        <f t="shared" ca="1" si="43"/>
        <v>4</v>
      </c>
      <c r="I436">
        <f t="shared" ca="1" si="44"/>
        <v>0</v>
      </c>
      <c r="J436">
        <f t="shared" ca="1" si="45"/>
        <v>6</v>
      </c>
      <c r="K436" cm="1">
        <f t="array" aca="1" ref="K436" ca="1">IF(G436&gt;7,
        IF(G436&gt;H436, 1, IF(G436&lt;H436, 0, 2)),
        IF(       H436&gt;7,
                     IF(G436&gt;H436, 1, IF(G436&lt;H436, 0, 2)),
                     IF(         G436&lt;6,
                                   IF(            _xlfn.XLOOKUP(C436,'deck &amp; rules'!$D$22:$M$22,_xlfn.XLOOKUP(H436,'deck &amp; rules'!$C$23:$C$30,'deck &amp; rules'!$D$23:$M$30))="draw",
                                                     IF(I436&gt;J436,1,IF(I436&lt;J436,0,2)),
                                                     IF(I436&gt;H436,1,IF(I436&lt;H436,0,2))),
                                   IF(H436&lt;7,
                                        IF(G436&gt;J436,1,IF(G436&lt;J436,0,2)),
                                        IF(G436&gt;H436,1,IF(G436&lt;H436,0,2))
                                        )
                          )
              )
        )</f>
        <v>0</v>
      </c>
      <c r="L436">
        <f t="shared" ca="1" si="46"/>
        <v>-45</v>
      </c>
      <c r="M436">
        <f t="shared" ca="1" si="47"/>
        <v>-39.149999999999991</v>
      </c>
      <c r="N436">
        <f t="shared" ca="1" si="48"/>
        <v>-102</v>
      </c>
    </row>
    <row r="437" spans="1:14" x14ac:dyDescent="0.25">
      <c r="A437">
        <f ca="1"/>
        <v>0</v>
      </c>
      <c r="B437">
        <f ca="1"/>
        <v>0</v>
      </c>
      <c r="C437">
        <f ca="1"/>
        <v>0</v>
      </c>
      <c r="D437">
        <f ca="1"/>
        <v>4</v>
      </c>
      <c r="E437">
        <f ca="1"/>
        <v>3</v>
      </c>
      <c r="F437">
        <f ca="1"/>
        <v>9</v>
      </c>
      <c r="G437">
        <f t="shared" ca="1" si="42"/>
        <v>0</v>
      </c>
      <c r="H437">
        <f t="shared" ca="1" si="43"/>
        <v>7</v>
      </c>
      <c r="I437">
        <f t="shared" ca="1" si="44"/>
        <v>0</v>
      </c>
      <c r="J437">
        <f t="shared" ca="1" si="45"/>
        <v>6</v>
      </c>
      <c r="K437" cm="1">
        <f t="array" aca="1" ref="K437" ca="1">IF(G437&gt;7,
        IF(G437&gt;H437, 1, IF(G437&lt;H437, 0, 2)),
        IF(       H437&gt;7,
                     IF(G437&gt;H437, 1, IF(G437&lt;H437, 0, 2)),
                     IF(         G437&lt;6,
                                   IF(            _xlfn.XLOOKUP(C437,'deck &amp; rules'!$D$22:$M$22,_xlfn.XLOOKUP(H437,'deck &amp; rules'!$C$23:$C$30,'deck &amp; rules'!$D$23:$M$30))="draw",
                                                     IF(I437&gt;J437,1,IF(I437&lt;J437,0,2)),
                                                     IF(I437&gt;H437,1,IF(I437&lt;H437,0,2))),
                                   IF(H437&lt;7,
                                        IF(G437&gt;J437,1,IF(G437&lt;J437,0,2)),
                                        IF(G437&gt;H437,1,IF(G437&lt;H437,0,2))
                                        )
                          )
              )
        )</f>
        <v>0</v>
      </c>
      <c r="L437">
        <f t="shared" ca="1" si="46"/>
        <v>-46</v>
      </c>
      <c r="M437">
        <f t="shared" ca="1" si="47"/>
        <v>-38.199999999999989</v>
      </c>
      <c r="N437">
        <f t="shared" ca="1" si="48"/>
        <v>-103</v>
      </c>
    </row>
    <row r="438" spans="1:14" x14ac:dyDescent="0.25">
      <c r="A438">
        <f ca="1"/>
        <v>1</v>
      </c>
      <c r="B438">
        <f ca="1"/>
        <v>0</v>
      </c>
      <c r="C438">
        <f ca="1"/>
        <v>4</v>
      </c>
      <c r="D438">
        <f ca="1"/>
        <v>1</v>
      </c>
      <c r="E438">
        <f ca="1"/>
        <v>0</v>
      </c>
      <c r="F438">
        <f ca="1"/>
        <v>5</v>
      </c>
      <c r="G438">
        <f t="shared" ca="1" si="42"/>
        <v>1</v>
      </c>
      <c r="H438">
        <f t="shared" ca="1" si="43"/>
        <v>1</v>
      </c>
      <c r="I438">
        <f t="shared" ca="1" si="44"/>
        <v>5</v>
      </c>
      <c r="J438">
        <f t="shared" ca="1" si="45"/>
        <v>6</v>
      </c>
      <c r="K438" cm="1">
        <f t="array" aca="1" ref="K438" ca="1">IF(G438&gt;7,
        IF(G438&gt;H438, 1, IF(G438&lt;H438, 0, 2)),
        IF(       H438&gt;7,
                     IF(G438&gt;H438, 1, IF(G438&lt;H438, 0, 2)),
                     IF(         G438&lt;6,
                                   IF(            _xlfn.XLOOKUP(C438,'deck &amp; rules'!$D$22:$M$22,_xlfn.XLOOKUP(H438,'deck &amp; rules'!$C$23:$C$30,'deck &amp; rules'!$D$23:$M$30))="draw",
                                                     IF(I438&gt;J438,1,IF(I438&lt;J438,0,2)),
                                                     IF(I438&gt;H438,1,IF(I438&lt;H438,0,2))),
                                   IF(H438&lt;7,
                                        IF(G438&gt;J438,1,IF(G438&lt;J438,0,2)),
                                        IF(G438&gt;H438,1,IF(G438&lt;H438,0,2))
                                        )
                          )
              )
        )</f>
        <v>0</v>
      </c>
      <c r="L438">
        <f t="shared" ca="1" si="46"/>
        <v>-47</v>
      </c>
      <c r="M438">
        <f t="shared" ca="1" si="47"/>
        <v>-37.249999999999986</v>
      </c>
      <c r="N438">
        <f t="shared" ca="1" si="48"/>
        <v>-104</v>
      </c>
    </row>
    <row r="439" spans="1:14" x14ac:dyDescent="0.25">
      <c r="A439">
        <f ca="1"/>
        <v>3</v>
      </c>
      <c r="B439">
        <f ca="1"/>
        <v>7</v>
      </c>
      <c r="C439">
        <f ca="1"/>
        <v>0</v>
      </c>
      <c r="D439">
        <f ca="1"/>
        <v>1</v>
      </c>
      <c r="E439">
        <f ca="1"/>
        <v>6</v>
      </c>
      <c r="F439">
        <f ca="1"/>
        <v>0</v>
      </c>
      <c r="G439">
        <f t="shared" ca="1" si="42"/>
        <v>0</v>
      </c>
      <c r="H439">
        <f t="shared" ca="1" si="43"/>
        <v>7</v>
      </c>
      <c r="I439">
        <f t="shared" ca="1" si="44"/>
        <v>0</v>
      </c>
      <c r="J439">
        <f t="shared" ca="1" si="45"/>
        <v>7</v>
      </c>
      <c r="K439" cm="1">
        <f t="array" aca="1" ref="K439" ca="1">IF(G439&gt;7,
        IF(G439&gt;H439, 1, IF(G439&lt;H439, 0, 2)),
        IF(       H439&gt;7,
                     IF(G439&gt;H439, 1, IF(G439&lt;H439, 0, 2)),
                     IF(         G439&lt;6,
                                   IF(            _xlfn.XLOOKUP(C439,'deck &amp; rules'!$D$22:$M$22,_xlfn.XLOOKUP(H439,'deck &amp; rules'!$C$23:$C$30,'deck &amp; rules'!$D$23:$M$30))="draw",
                                                     IF(I439&gt;J439,1,IF(I439&lt;J439,0,2)),
                                                     IF(I439&gt;H439,1,IF(I439&lt;H439,0,2))),
                                   IF(H439&lt;7,
                                        IF(G439&gt;J439,1,IF(G439&lt;J439,0,2)),
                                        IF(G439&gt;H439,1,IF(G439&lt;H439,0,2))
                                        )
                          )
              )
        )</f>
        <v>0</v>
      </c>
      <c r="L439">
        <f t="shared" ca="1" si="46"/>
        <v>-48</v>
      </c>
      <c r="M439">
        <f t="shared" ca="1" si="47"/>
        <v>-36.299999999999983</v>
      </c>
      <c r="N439">
        <f t="shared" ca="1" si="48"/>
        <v>-105</v>
      </c>
    </row>
    <row r="440" spans="1:14" x14ac:dyDescent="0.25">
      <c r="A440">
        <f ca="1"/>
        <v>4</v>
      </c>
      <c r="B440">
        <f ca="1"/>
        <v>9</v>
      </c>
      <c r="C440">
        <f ca="1"/>
        <v>4</v>
      </c>
      <c r="D440">
        <f ca="1"/>
        <v>4</v>
      </c>
      <c r="E440">
        <f ca="1"/>
        <v>8</v>
      </c>
      <c r="F440">
        <f ca="1"/>
        <v>9</v>
      </c>
      <c r="G440">
        <f t="shared" ca="1" si="42"/>
        <v>3</v>
      </c>
      <c r="H440">
        <f t="shared" ca="1" si="43"/>
        <v>2</v>
      </c>
      <c r="I440">
        <f t="shared" ca="1" si="44"/>
        <v>7</v>
      </c>
      <c r="J440">
        <f t="shared" ca="1" si="45"/>
        <v>1</v>
      </c>
      <c r="K440" cm="1">
        <f t="array" aca="1" ref="K440" ca="1">IF(G440&gt;7,
        IF(G440&gt;H440, 1, IF(G440&lt;H440, 0, 2)),
        IF(       H440&gt;7,
                     IF(G440&gt;H440, 1, IF(G440&lt;H440, 0, 2)),
                     IF(         G440&lt;6,
                                   IF(            _xlfn.XLOOKUP(C440,'deck &amp; rules'!$D$22:$M$22,_xlfn.XLOOKUP(H440,'deck &amp; rules'!$C$23:$C$30,'deck &amp; rules'!$D$23:$M$30))="draw",
                                                     IF(I440&gt;J440,1,IF(I440&lt;J440,0,2)),
                                                     IF(I440&gt;H440,1,IF(I440&lt;H440,0,2))),
                                   IF(H440&lt;7,
                                        IF(G440&gt;J440,1,IF(G440&lt;J440,0,2)),
                                        IF(G440&gt;H440,1,IF(G440&lt;H440,0,2))
                                        )
                          )
              )
        )</f>
        <v>1</v>
      </c>
      <c r="L440">
        <f t="shared" ca="1" si="46"/>
        <v>-47</v>
      </c>
      <c r="M440">
        <f t="shared" ca="1" si="47"/>
        <v>-37.299999999999983</v>
      </c>
      <c r="N440">
        <f t="shared" ca="1" si="48"/>
        <v>-106</v>
      </c>
    </row>
    <row r="441" spans="1:14" x14ac:dyDescent="0.25">
      <c r="A441">
        <f ca="1"/>
        <v>6</v>
      </c>
      <c r="B441">
        <f ca="1"/>
        <v>8</v>
      </c>
      <c r="C441">
        <f ca="1"/>
        <v>5</v>
      </c>
      <c r="D441">
        <f ca="1"/>
        <v>7</v>
      </c>
      <c r="E441">
        <f ca="1"/>
        <v>0</v>
      </c>
      <c r="F441">
        <f ca="1"/>
        <v>5</v>
      </c>
      <c r="G441">
        <f t="shared" ca="1" si="42"/>
        <v>4</v>
      </c>
      <c r="H441">
        <f t="shared" ca="1" si="43"/>
        <v>7</v>
      </c>
      <c r="I441">
        <f t="shared" ca="1" si="44"/>
        <v>9</v>
      </c>
      <c r="J441">
        <f t="shared" ca="1" si="45"/>
        <v>2</v>
      </c>
      <c r="K441" cm="1">
        <f t="array" aca="1" ref="K441" ca="1">IF(G441&gt;7,
        IF(G441&gt;H441, 1, IF(G441&lt;H441, 0, 2)),
        IF(       H441&gt;7,
                     IF(G441&gt;H441, 1, IF(G441&lt;H441, 0, 2)),
                     IF(         G441&lt;6,
                                   IF(            _xlfn.XLOOKUP(C441,'deck &amp; rules'!$D$22:$M$22,_xlfn.XLOOKUP(H441,'deck &amp; rules'!$C$23:$C$30,'deck &amp; rules'!$D$23:$M$30))="draw",
                                                     IF(I441&gt;J441,1,IF(I441&lt;J441,0,2)),
                                                     IF(I441&gt;H441,1,IF(I441&lt;H441,0,2))),
                                   IF(H441&lt;7,
                                        IF(G441&gt;J441,1,IF(G441&lt;J441,0,2)),
                                        IF(G441&gt;H441,1,IF(G441&lt;H441,0,2))
                                        )
                          )
              )
        )</f>
        <v>1</v>
      </c>
      <c r="L441">
        <f t="shared" ca="1" si="46"/>
        <v>-46</v>
      </c>
      <c r="M441">
        <f t="shared" ca="1" si="47"/>
        <v>-38.299999999999983</v>
      </c>
      <c r="N441">
        <f t="shared" ca="1" si="48"/>
        <v>-107</v>
      </c>
    </row>
    <row r="442" spans="1:14" x14ac:dyDescent="0.25">
      <c r="A442">
        <f ca="1"/>
        <v>6</v>
      </c>
      <c r="B442">
        <f ca="1"/>
        <v>6</v>
      </c>
      <c r="C442">
        <f ca="1"/>
        <v>1</v>
      </c>
      <c r="D442">
        <f ca="1"/>
        <v>5</v>
      </c>
      <c r="E442">
        <f ca="1"/>
        <v>9</v>
      </c>
      <c r="F442">
        <f ca="1"/>
        <v>1</v>
      </c>
      <c r="G442">
        <f t="shared" ca="1" si="42"/>
        <v>2</v>
      </c>
      <c r="H442">
        <f t="shared" ca="1" si="43"/>
        <v>4</v>
      </c>
      <c r="I442">
        <f t="shared" ca="1" si="44"/>
        <v>3</v>
      </c>
      <c r="J442">
        <f t="shared" ca="1" si="45"/>
        <v>5</v>
      </c>
      <c r="K442" cm="1">
        <f t="array" aca="1" ref="K442" ca="1">IF(G442&gt;7,
        IF(G442&gt;H442, 1, IF(G442&lt;H442, 0, 2)),
        IF(       H442&gt;7,
                     IF(G442&gt;H442, 1, IF(G442&lt;H442, 0, 2)),
                     IF(         G442&lt;6,
                                   IF(            _xlfn.XLOOKUP(C442,'deck &amp; rules'!$D$22:$M$22,_xlfn.XLOOKUP(H442,'deck &amp; rules'!$C$23:$C$30,'deck &amp; rules'!$D$23:$M$30))="draw",
                                                     IF(I442&gt;J442,1,IF(I442&lt;J442,0,2)),
                                                     IF(I442&gt;H442,1,IF(I442&lt;H442,0,2))),
                                   IF(H442&lt;7,
                                        IF(G442&gt;J442,1,IF(G442&lt;J442,0,2)),
                                        IF(G442&gt;H442,1,IF(G442&lt;H442,0,2))
                                        )
                          )
              )
        )</f>
        <v>0</v>
      </c>
      <c r="L442">
        <f t="shared" ca="1" si="46"/>
        <v>-47</v>
      </c>
      <c r="M442">
        <f t="shared" ca="1" si="47"/>
        <v>-37.34999999999998</v>
      </c>
      <c r="N442">
        <f t="shared" ca="1" si="48"/>
        <v>-108</v>
      </c>
    </row>
    <row r="443" spans="1:14" x14ac:dyDescent="0.25">
      <c r="A443">
        <f ca="1"/>
        <v>7</v>
      </c>
      <c r="B443">
        <f ca="1"/>
        <v>4</v>
      </c>
      <c r="C443">
        <f ca="1"/>
        <v>4</v>
      </c>
      <c r="D443">
        <f ca="1"/>
        <v>0</v>
      </c>
      <c r="E443">
        <f ca="1"/>
        <v>5</v>
      </c>
      <c r="F443">
        <f ca="1"/>
        <v>0</v>
      </c>
      <c r="G443">
        <f t="shared" ca="1" si="42"/>
        <v>1</v>
      </c>
      <c r="H443">
        <f t="shared" ca="1" si="43"/>
        <v>5</v>
      </c>
      <c r="I443">
        <f t="shared" ca="1" si="44"/>
        <v>5</v>
      </c>
      <c r="J443">
        <f t="shared" ca="1" si="45"/>
        <v>5</v>
      </c>
      <c r="K443" cm="1">
        <f t="array" aca="1" ref="K443" ca="1">IF(G443&gt;7,
        IF(G443&gt;H443, 1, IF(G443&lt;H443, 0, 2)),
        IF(       H443&gt;7,
                     IF(G443&gt;H443, 1, IF(G443&lt;H443, 0, 2)),
                     IF(         G443&lt;6,
                                   IF(            _xlfn.XLOOKUP(C443,'deck &amp; rules'!$D$22:$M$22,_xlfn.XLOOKUP(H443,'deck &amp; rules'!$C$23:$C$30,'deck &amp; rules'!$D$23:$M$30))="draw",
                                                     IF(I443&gt;J443,1,IF(I443&lt;J443,0,2)),
                                                     IF(I443&gt;H443,1,IF(I443&lt;H443,0,2))),
                                   IF(H443&lt;7,
                                        IF(G443&gt;J443,1,IF(G443&lt;J443,0,2)),
                                        IF(G443&gt;H443,1,IF(G443&lt;H443,0,2))
                                        )
                          )
              )
        )</f>
        <v>2</v>
      </c>
      <c r="L443">
        <f t="shared" ca="1" si="46"/>
        <v>-48</v>
      </c>
      <c r="M443">
        <f t="shared" ca="1" si="47"/>
        <v>-38.34999999999998</v>
      </c>
      <c r="N443">
        <f t="shared" ca="1" si="48"/>
        <v>-100</v>
      </c>
    </row>
    <row r="444" spans="1:14" x14ac:dyDescent="0.25">
      <c r="A444">
        <f ca="1"/>
        <v>0</v>
      </c>
      <c r="B444">
        <f ca="1"/>
        <v>8</v>
      </c>
      <c r="C444">
        <f ca="1"/>
        <v>0</v>
      </c>
      <c r="D444">
        <f ca="1"/>
        <v>5</v>
      </c>
      <c r="E444">
        <f ca="1"/>
        <v>0</v>
      </c>
      <c r="F444">
        <f ca="1"/>
        <v>0</v>
      </c>
      <c r="G444">
        <f t="shared" ca="1" si="42"/>
        <v>8</v>
      </c>
      <c r="H444">
        <f t="shared" ca="1" si="43"/>
        <v>5</v>
      </c>
      <c r="I444">
        <f t="shared" ca="1" si="44"/>
        <v>8</v>
      </c>
      <c r="J444">
        <f t="shared" ca="1" si="45"/>
        <v>5</v>
      </c>
      <c r="K444" cm="1">
        <f t="array" aca="1" ref="K444" ca="1">IF(G444&gt;7,
        IF(G444&gt;H444, 1, IF(G444&lt;H444, 0, 2)),
        IF(       H444&gt;7,
                     IF(G444&gt;H444, 1, IF(G444&lt;H444, 0, 2)),
                     IF(         G444&lt;6,
                                   IF(            _xlfn.XLOOKUP(C444,'deck &amp; rules'!$D$22:$M$22,_xlfn.XLOOKUP(H444,'deck &amp; rules'!$C$23:$C$30,'deck &amp; rules'!$D$23:$M$30))="draw",
                                                     IF(I444&gt;J444,1,IF(I444&lt;J444,0,2)),
                                                     IF(I444&gt;H444,1,IF(I444&lt;H444,0,2))),
                                   IF(H444&lt;7,
                                        IF(G444&gt;J444,1,IF(G444&lt;J444,0,2)),
                                        IF(G444&gt;H444,1,IF(G444&lt;H444,0,2))
                                        )
                          )
              )
        )</f>
        <v>1</v>
      </c>
      <c r="L444">
        <f t="shared" ca="1" si="46"/>
        <v>-47</v>
      </c>
      <c r="M444">
        <f t="shared" ca="1" si="47"/>
        <v>-39.34999999999998</v>
      </c>
      <c r="N444">
        <f t="shared" ca="1" si="48"/>
        <v>-101</v>
      </c>
    </row>
    <row r="445" spans="1:14" x14ac:dyDescent="0.25">
      <c r="A445">
        <f ca="1"/>
        <v>1</v>
      </c>
      <c r="B445">
        <f ca="1"/>
        <v>4</v>
      </c>
      <c r="C445">
        <f ca="1"/>
        <v>7</v>
      </c>
      <c r="D445">
        <f ca="1"/>
        <v>0</v>
      </c>
      <c r="E445">
        <f ca="1"/>
        <v>0</v>
      </c>
      <c r="F445">
        <f ca="1"/>
        <v>0</v>
      </c>
      <c r="G445">
        <f t="shared" ca="1" si="42"/>
        <v>5</v>
      </c>
      <c r="H445">
        <f t="shared" ca="1" si="43"/>
        <v>0</v>
      </c>
      <c r="I445">
        <f t="shared" ca="1" si="44"/>
        <v>2</v>
      </c>
      <c r="J445">
        <f t="shared" ca="1" si="45"/>
        <v>0</v>
      </c>
      <c r="K445" cm="1">
        <f t="array" aca="1" ref="K445" ca="1">IF(G445&gt;7,
        IF(G445&gt;H445, 1, IF(G445&lt;H445, 0, 2)),
        IF(       H445&gt;7,
                     IF(G445&gt;H445, 1, IF(G445&lt;H445, 0, 2)),
                     IF(         G445&lt;6,
                                   IF(            _xlfn.XLOOKUP(C445,'deck &amp; rules'!$D$22:$M$22,_xlfn.XLOOKUP(H445,'deck &amp; rules'!$C$23:$C$30,'deck &amp; rules'!$D$23:$M$30))="draw",
                                                     IF(I445&gt;J445,1,IF(I445&lt;J445,0,2)),
                                                     IF(I445&gt;H445,1,IF(I445&lt;H445,0,2))),
                                   IF(H445&lt;7,
                                        IF(G445&gt;J445,1,IF(G445&lt;J445,0,2)),
                                        IF(G445&gt;H445,1,IF(G445&lt;H445,0,2))
                                        )
                          )
              )
        )</f>
        <v>1</v>
      </c>
      <c r="L445">
        <f t="shared" ca="1" si="46"/>
        <v>-46</v>
      </c>
      <c r="M445">
        <f t="shared" ca="1" si="47"/>
        <v>-40.34999999999998</v>
      </c>
      <c r="N445">
        <f t="shared" ca="1" si="48"/>
        <v>-102</v>
      </c>
    </row>
    <row r="446" spans="1:14" x14ac:dyDescent="0.25">
      <c r="A446">
        <f ca="1"/>
        <v>0</v>
      </c>
      <c r="B446">
        <f ca="1"/>
        <v>8</v>
      </c>
      <c r="C446">
        <f ca="1"/>
        <v>5</v>
      </c>
      <c r="D446">
        <f ca="1"/>
        <v>0</v>
      </c>
      <c r="E446">
        <f ca="1"/>
        <v>0</v>
      </c>
      <c r="F446">
        <f ca="1"/>
        <v>0</v>
      </c>
      <c r="G446">
        <f t="shared" ca="1" si="42"/>
        <v>8</v>
      </c>
      <c r="H446">
        <f t="shared" ca="1" si="43"/>
        <v>0</v>
      </c>
      <c r="I446">
        <f t="shared" ca="1" si="44"/>
        <v>3</v>
      </c>
      <c r="J446">
        <f t="shared" ca="1" si="45"/>
        <v>0</v>
      </c>
      <c r="K446" cm="1">
        <f t="array" aca="1" ref="K446" ca="1">IF(G446&gt;7,
        IF(G446&gt;H446, 1, IF(G446&lt;H446, 0, 2)),
        IF(       H446&gt;7,
                     IF(G446&gt;H446, 1, IF(G446&lt;H446, 0, 2)),
                     IF(         G446&lt;6,
                                   IF(            _xlfn.XLOOKUP(C446,'deck &amp; rules'!$D$22:$M$22,_xlfn.XLOOKUP(H446,'deck &amp; rules'!$C$23:$C$30,'deck &amp; rules'!$D$23:$M$30))="draw",
                                                     IF(I446&gt;J446,1,IF(I446&lt;J446,0,2)),
                                                     IF(I446&gt;H446,1,IF(I446&lt;H446,0,2))),
                                   IF(H446&lt;7,
                                        IF(G446&gt;J446,1,IF(G446&lt;J446,0,2)),
                                        IF(G446&gt;H446,1,IF(G446&lt;H446,0,2))
                                        )
                          )
              )
        )</f>
        <v>1</v>
      </c>
      <c r="L446">
        <f t="shared" ca="1" si="46"/>
        <v>-45</v>
      </c>
      <c r="M446">
        <f t="shared" ca="1" si="47"/>
        <v>-41.34999999999998</v>
      </c>
      <c r="N446">
        <f t="shared" ca="1" si="48"/>
        <v>-103</v>
      </c>
    </row>
    <row r="447" spans="1:14" x14ac:dyDescent="0.25">
      <c r="A447">
        <f ca="1"/>
        <v>0</v>
      </c>
      <c r="B447">
        <f ca="1"/>
        <v>5</v>
      </c>
      <c r="C447">
        <f ca="1"/>
        <v>5</v>
      </c>
      <c r="D447">
        <f ca="1"/>
        <v>5</v>
      </c>
      <c r="E447">
        <f ca="1"/>
        <v>0</v>
      </c>
      <c r="F447">
        <f ca="1"/>
        <v>9</v>
      </c>
      <c r="G447">
        <f t="shared" ca="1" si="42"/>
        <v>5</v>
      </c>
      <c r="H447">
        <f t="shared" ca="1" si="43"/>
        <v>5</v>
      </c>
      <c r="I447">
        <f t="shared" ca="1" si="44"/>
        <v>0</v>
      </c>
      <c r="J447">
        <f t="shared" ca="1" si="45"/>
        <v>4</v>
      </c>
      <c r="K447" cm="1">
        <f t="array" aca="1" ref="K447" ca="1">IF(G447&gt;7,
        IF(G447&gt;H447, 1, IF(G447&lt;H447, 0, 2)),
        IF(       H447&gt;7,
                     IF(G447&gt;H447, 1, IF(G447&lt;H447, 0, 2)),
                     IF(         G447&lt;6,
                                   IF(            _xlfn.XLOOKUP(C447,'deck &amp; rules'!$D$22:$M$22,_xlfn.XLOOKUP(H447,'deck &amp; rules'!$C$23:$C$30,'deck &amp; rules'!$D$23:$M$30))="draw",
                                                     IF(I447&gt;J447,1,IF(I447&lt;J447,0,2)),
                                                     IF(I447&gt;H447,1,IF(I447&lt;H447,0,2))),
                                   IF(H447&lt;7,
                                        IF(G447&gt;J447,1,IF(G447&lt;J447,0,2)),
                                        IF(G447&gt;H447,1,IF(G447&lt;H447,0,2))
                                        )
                          )
              )
        )</f>
        <v>0</v>
      </c>
      <c r="L447">
        <f t="shared" ca="1" si="46"/>
        <v>-46</v>
      </c>
      <c r="M447">
        <f t="shared" ca="1" si="47"/>
        <v>-40.399999999999977</v>
      </c>
      <c r="N447">
        <f t="shared" ca="1" si="48"/>
        <v>-104</v>
      </c>
    </row>
    <row r="448" spans="1:14" x14ac:dyDescent="0.25">
      <c r="A448">
        <f ca="1"/>
        <v>4</v>
      </c>
      <c r="B448">
        <f ca="1"/>
        <v>2</v>
      </c>
      <c r="C448">
        <f ca="1"/>
        <v>5</v>
      </c>
      <c r="D448">
        <f ca="1"/>
        <v>6</v>
      </c>
      <c r="E448">
        <f ca="1"/>
        <v>2</v>
      </c>
      <c r="F448">
        <f ca="1"/>
        <v>0</v>
      </c>
      <c r="G448">
        <f t="shared" ca="1" si="42"/>
        <v>6</v>
      </c>
      <c r="H448">
        <f t="shared" ca="1" si="43"/>
        <v>8</v>
      </c>
      <c r="I448">
        <f t="shared" ca="1" si="44"/>
        <v>1</v>
      </c>
      <c r="J448">
        <f t="shared" ca="1" si="45"/>
        <v>8</v>
      </c>
      <c r="K448" cm="1">
        <f t="array" aca="1" ref="K448" ca="1">IF(G448&gt;7,
        IF(G448&gt;H448, 1, IF(G448&lt;H448, 0, 2)),
        IF(       H448&gt;7,
                     IF(G448&gt;H448, 1, IF(G448&lt;H448, 0, 2)),
                     IF(         G448&lt;6,
                                   IF(            _xlfn.XLOOKUP(C448,'deck &amp; rules'!$D$22:$M$22,_xlfn.XLOOKUP(H448,'deck &amp; rules'!$C$23:$C$30,'deck &amp; rules'!$D$23:$M$30))="draw",
                                                     IF(I448&gt;J448,1,IF(I448&lt;J448,0,2)),
                                                     IF(I448&gt;H448,1,IF(I448&lt;H448,0,2))),
                                   IF(H448&lt;7,
                                        IF(G448&gt;J448,1,IF(G448&lt;J448,0,2)),
                                        IF(G448&gt;H448,1,IF(G448&lt;H448,0,2))
                                        )
                          )
              )
        )</f>
        <v>0</v>
      </c>
      <c r="L448">
        <f t="shared" ca="1" si="46"/>
        <v>-47</v>
      </c>
      <c r="M448">
        <f t="shared" ca="1" si="47"/>
        <v>-39.449999999999974</v>
      </c>
      <c r="N448">
        <f t="shared" ca="1" si="48"/>
        <v>-105</v>
      </c>
    </row>
    <row r="449" spans="1:14" x14ac:dyDescent="0.25">
      <c r="A449">
        <f ca="1"/>
        <v>1</v>
      </c>
      <c r="B449">
        <f ca="1"/>
        <v>7</v>
      </c>
      <c r="C449">
        <f ca="1"/>
        <v>1</v>
      </c>
      <c r="D449">
        <f ca="1"/>
        <v>1</v>
      </c>
      <c r="E449">
        <f ca="1"/>
        <v>3</v>
      </c>
      <c r="F449">
        <f ca="1"/>
        <v>9</v>
      </c>
      <c r="G449">
        <f t="shared" ca="1" si="42"/>
        <v>8</v>
      </c>
      <c r="H449">
        <f t="shared" ca="1" si="43"/>
        <v>4</v>
      </c>
      <c r="I449">
        <f t="shared" ca="1" si="44"/>
        <v>9</v>
      </c>
      <c r="J449">
        <f t="shared" ca="1" si="45"/>
        <v>3</v>
      </c>
      <c r="K449" cm="1">
        <f t="array" aca="1" ref="K449" ca="1">IF(G449&gt;7,
        IF(G449&gt;H449, 1, IF(G449&lt;H449, 0, 2)),
        IF(       H449&gt;7,
                     IF(G449&gt;H449, 1, IF(G449&lt;H449, 0, 2)),
                     IF(         G449&lt;6,
                                   IF(            _xlfn.XLOOKUP(C449,'deck &amp; rules'!$D$22:$M$22,_xlfn.XLOOKUP(H449,'deck &amp; rules'!$C$23:$C$30,'deck &amp; rules'!$D$23:$M$30))="draw",
                                                     IF(I449&gt;J449,1,IF(I449&lt;J449,0,2)),
                                                     IF(I449&gt;H449,1,IF(I449&lt;H449,0,2))),
                                   IF(H449&lt;7,
                                        IF(G449&gt;J449,1,IF(G449&lt;J449,0,2)),
                                        IF(G449&gt;H449,1,IF(G449&lt;H449,0,2))
                                        )
                          )
              )
        )</f>
        <v>1</v>
      </c>
      <c r="L449">
        <f t="shared" ca="1" si="46"/>
        <v>-46</v>
      </c>
      <c r="M449">
        <f t="shared" ca="1" si="47"/>
        <v>-40.449999999999974</v>
      </c>
      <c r="N449">
        <f t="shared" ca="1" si="48"/>
        <v>-106</v>
      </c>
    </row>
    <row r="450" spans="1:14" x14ac:dyDescent="0.25">
      <c r="A450">
        <f ca="1"/>
        <v>6</v>
      </c>
      <c r="B450">
        <f ca="1"/>
        <v>6</v>
      </c>
      <c r="C450">
        <f ca="1"/>
        <v>0</v>
      </c>
      <c r="D450">
        <f ca="1"/>
        <v>9</v>
      </c>
      <c r="E450">
        <f ca="1"/>
        <v>0</v>
      </c>
      <c r="F450">
        <f ca="1"/>
        <v>2</v>
      </c>
      <c r="G450">
        <f t="shared" ca="1" si="42"/>
        <v>2</v>
      </c>
      <c r="H450">
        <f t="shared" ca="1" si="43"/>
        <v>9</v>
      </c>
      <c r="I450">
        <f t="shared" ca="1" si="44"/>
        <v>2</v>
      </c>
      <c r="J450">
        <f t="shared" ca="1" si="45"/>
        <v>1</v>
      </c>
      <c r="K450" cm="1">
        <f t="array" aca="1" ref="K450" ca="1">IF(G450&gt;7,
        IF(G450&gt;H450, 1, IF(G450&lt;H450, 0, 2)),
        IF(       H450&gt;7,
                     IF(G450&gt;H450, 1, IF(G450&lt;H450, 0, 2)),
                     IF(         G450&lt;6,
                                   IF(            _xlfn.XLOOKUP(C450,'deck &amp; rules'!$D$22:$M$22,_xlfn.XLOOKUP(H450,'deck &amp; rules'!$C$23:$C$30,'deck &amp; rules'!$D$23:$M$30))="draw",
                                                     IF(I450&gt;J450,1,IF(I450&lt;J450,0,2)),
                                                     IF(I450&gt;H450,1,IF(I450&lt;H450,0,2))),
                                   IF(H450&lt;7,
                                        IF(G450&gt;J450,1,IF(G450&lt;J450,0,2)),
                                        IF(G450&gt;H450,1,IF(G450&lt;H450,0,2))
                                        )
                          )
              )
        )</f>
        <v>0</v>
      </c>
      <c r="L450">
        <f t="shared" ca="1" si="46"/>
        <v>-47</v>
      </c>
      <c r="M450">
        <f t="shared" ca="1" si="47"/>
        <v>-39.499999999999972</v>
      </c>
      <c r="N450">
        <f t="shared" ca="1" si="48"/>
        <v>-107</v>
      </c>
    </row>
    <row r="451" spans="1:14" x14ac:dyDescent="0.25">
      <c r="A451">
        <f ca="1"/>
        <v>0</v>
      </c>
      <c r="B451">
        <f ca="1"/>
        <v>0</v>
      </c>
      <c r="C451">
        <f ca="1"/>
        <v>1</v>
      </c>
      <c r="D451">
        <f ca="1"/>
        <v>0</v>
      </c>
      <c r="E451">
        <f ca="1"/>
        <v>2</v>
      </c>
      <c r="F451">
        <f ca="1"/>
        <v>7</v>
      </c>
      <c r="G451">
        <f t="shared" ref="G451:G514" ca="1" si="49">IF(A451+B451&gt;9,A451+B451-10,A451+B451)</f>
        <v>0</v>
      </c>
      <c r="H451">
        <f t="shared" ref="H451:H514" ca="1" si="50">IF(D451+E451&gt;9,D451+E451-10,D451+E451)</f>
        <v>2</v>
      </c>
      <c r="I451">
        <f t="shared" ref="I451:I514" ca="1" si="51">IF(G451+C451&gt;9,G451+C451-10,G451+C451)</f>
        <v>1</v>
      </c>
      <c r="J451">
        <f t="shared" ref="J451:J514" ca="1" si="52">IF(H451+F451&gt;9,H451+F451-10,H451+F451)</f>
        <v>9</v>
      </c>
      <c r="K451" cm="1">
        <f t="array" aca="1" ref="K451" ca="1">IF(G451&gt;7,
        IF(G451&gt;H451, 1, IF(G451&lt;H451, 0, 2)),
        IF(       H451&gt;7,
                     IF(G451&gt;H451, 1, IF(G451&lt;H451, 0, 2)),
                     IF(         G451&lt;6,
                                   IF(            _xlfn.XLOOKUP(C451,'deck &amp; rules'!$D$22:$M$22,_xlfn.XLOOKUP(H451,'deck &amp; rules'!$C$23:$C$30,'deck &amp; rules'!$D$23:$M$30))="draw",
                                                     IF(I451&gt;J451,1,IF(I451&lt;J451,0,2)),
                                                     IF(I451&gt;H451,1,IF(I451&lt;H451,0,2))),
                                   IF(H451&lt;7,
                                        IF(G451&gt;J451,1,IF(G451&lt;J451,0,2)),
                                        IF(G451&gt;H451,1,IF(G451&lt;H451,0,2))
                                        )
                          )
              )
        )</f>
        <v>0</v>
      </c>
      <c r="L451">
        <f t="shared" ca="1" si="46"/>
        <v>-48</v>
      </c>
      <c r="M451">
        <f t="shared" ca="1" si="47"/>
        <v>-38.549999999999969</v>
      </c>
      <c r="N451">
        <f t="shared" ca="1" si="48"/>
        <v>-108</v>
      </c>
    </row>
    <row r="452" spans="1:14" x14ac:dyDescent="0.25">
      <c r="A452">
        <f ca="1"/>
        <v>8</v>
      </c>
      <c r="B452">
        <f ca="1"/>
        <v>9</v>
      </c>
      <c r="C452">
        <f ca="1"/>
        <v>0</v>
      </c>
      <c r="D452">
        <f ca="1"/>
        <v>0</v>
      </c>
      <c r="E452">
        <f ca="1"/>
        <v>3</v>
      </c>
      <c r="F452">
        <f ca="1"/>
        <v>0</v>
      </c>
      <c r="G452">
        <f t="shared" ca="1" si="49"/>
        <v>7</v>
      </c>
      <c r="H452">
        <f t="shared" ca="1" si="50"/>
        <v>3</v>
      </c>
      <c r="I452">
        <f t="shared" ca="1" si="51"/>
        <v>7</v>
      </c>
      <c r="J452">
        <f t="shared" ca="1" si="52"/>
        <v>3</v>
      </c>
      <c r="K452" cm="1">
        <f t="array" aca="1" ref="K452" ca="1">IF(G452&gt;7,
        IF(G452&gt;H452, 1, IF(G452&lt;H452, 0, 2)),
        IF(       H452&gt;7,
                     IF(G452&gt;H452, 1, IF(G452&lt;H452, 0, 2)),
                     IF(         G452&lt;6,
                                   IF(            _xlfn.XLOOKUP(C452,'deck &amp; rules'!$D$22:$M$22,_xlfn.XLOOKUP(H452,'deck &amp; rules'!$C$23:$C$30,'deck &amp; rules'!$D$23:$M$30))="draw",
                                                     IF(I452&gt;J452,1,IF(I452&lt;J452,0,2)),
                                                     IF(I452&gt;H452,1,IF(I452&lt;H452,0,2))),
                                   IF(H452&lt;7,
                                        IF(G452&gt;J452,1,IF(G452&lt;J452,0,2)),
                                        IF(G452&gt;H452,1,IF(G452&lt;H452,0,2))
                                        )
                          )
              )
        )</f>
        <v>1</v>
      </c>
      <c r="L452">
        <f t="shared" ref="L452:L515" ca="1" si="53">IF(K452=1,L451+1,L451-1)</f>
        <v>-47</v>
      </c>
      <c r="M452">
        <f t="shared" ref="M452:M515" ca="1" si="54">IF(K452=0,M451+19/20,M451-1)</f>
        <v>-39.549999999999969</v>
      </c>
      <c r="N452">
        <f t="shared" ref="N452:N515" ca="1" si="55">IF(K452=2,N451+8,N451-1)</f>
        <v>-109</v>
      </c>
    </row>
    <row r="453" spans="1:14" x14ac:dyDescent="0.25">
      <c r="A453">
        <f ca="1"/>
        <v>0</v>
      </c>
      <c r="B453">
        <f ca="1"/>
        <v>6</v>
      </c>
      <c r="C453">
        <f ca="1"/>
        <v>6</v>
      </c>
      <c r="D453">
        <f ca="1"/>
        <v>0</v>
      </c>
      <c r="E453">
        <f ca="1"/>
        <v>9</v>
      </c>
      <c r="F453">
        <f ca="1"/>
        <v>0</v>
      </c>
      <c r="G453">
        <f t="shared" ca="1" si="49"/>
        <v>6</v>
      </c>
      <c r="H453">
        <f t="shared" ca="1" si="50"/>
        <v>9</v>
      </c>
      <c r="I453">
        <f t="shared" ca="1" si="51"/>
        <v>2</v>
      </c>
      <c r="J453">
        <f t="shared" ca="1" si="52"/>
        <v>9</v>
      </c>
      <c r="K453" cm="1">
        <f t="array" aca="1" ref="K453" ca="1">IF(G453&gt;7,
        IF(G453&gt;H453, 1, IF(G453&lt;H453, 0, 2)),
        IF(       H453&gt;7,
                     IF(G453&gt;H453, 1, IF(G453&lt;H453, 0, 2)),
                     IF(         G453&lt;6,
                                   IF(            _xlfn.XLOOKUP(C453,'deck &amp; rules'!$D$22:$M$22,_xlfn.XLOOKUP(H453,'deck &amp; rules'!$C$23:$C$30,'deck &amp; rules'!$D$23:$M$30))="draw",
                                                     IF(I453&gt;J453,1,IF(I453&lt;J453,0,2)),
                                                     IF(I453&gt;H453,1,IF(I453&lt;H453,0,2))),
                                   IF(H453&lt;7,
                                        IF(G453&gt;J453,1,IF(G453&lt;J453,0,2)),
                                        IF(G453&gt;H453,1,IF(G453&lt;H453,0,2))
                                        )
                          )
              )
        )</f>
        <v>0</v>
      </c>
      <c r="L453">
        <f t="shared" ca="1" si="53"/>
        <v>-48</v>
      </c>
      <c r="M453">
        <f t="shared" ca="1" si="54"/>
        <v>-38.599999999999966</v>
      </c>
      <c r="N453">
        <f t="shared" ca="1" si="55"/>
        <v>-110</v>
      </c>
    </row>
    <row r="454" spans="1:14" x14ac:dyDescent="0.25">
      <c r="A454">
        <f ca="1"/>
        <v>3</v>
      </c>
      <c r="B454">
        <f ca="1"/>
        <v>8</v>
      </c>
      <c r="C454">
        <f ca="1"/>
        <v>8</v>
      </c>
      <c r="D454">
        <f ca="1"/>
        <v>9</v>
      </c>
      <c r="E454">
        <f ca="1"/>
        <v>9</v>
      </c>
      <c r="F454">
        <f ca="1"/>
        <v>2</v>
      </c>
      <c r="G454">
        <f t="shared" ca="1" si="49"/>
        <v>1</v>
      </c>
      <c r="H454">
        <f t="shared" ca="1" si="50"/>
        <v>8</v>
      </c>
      <c r="I454">
        <f t="shared" ca="1" si="51"/>
        <v>9</v>
      </c>
      <c r="J454">
        <f t="shared" ca="1" si="52"/>
        <v>0</v>
      </c>
      <c r="K454" cm="1">
        <f t="array" aca="1" ref="K454" ca="1">IF(G454&gt;7,
        IF(G454&gt;H454, 1, IF(G454&lt;H454, 0, 2)),
        IF(       H454&gt;7,
                     IF(G454&gt;H454, 1, IF(G454&lt;H454, 0, 2)),
                     IF(         G454&lt;6,
                                   IF(            _xlfn.XLOOKUP(C454,'deck &amp; rules'!$D$22:$M$22,_xlfn.XLOOKUP(H454,'deck &amp; rules'!$C$23:$C$30,'deck &amp; rules'!$D$23:$M$30))="draw",
                                                     IF(I454&gt;J454,1,IF(I454&lt;J454,0,2)),
                                                     IF(I454&gt;H454,1,IF(I454&lt;H454,0,2))),
                                   IF(H454&lt;7,
                                        IF(G454&gt;J454,1,IF(G454&lt;J454,0,2)),
                                        IF(G454&gt;H454,1,IF(G454&lt;H454,0,2))
                                        )
                          )
              )
        )</f>
        <v>0</v>
      </c>
      <c r="L454">
        <f t="shared" ca="1" si="53"/>
        <v>-49</v>
      </c>
      <c r="M454">
        <f t="shared" ca="1" si="54"/>
        <v>-37.649999999999963</v>
      </c>
      <c r="N454">
        <f t="shared" ca="1" si="55"/>
        <v>-111</v>
      </c>
    </row>
    <row r="455" spans="1:14" x14ac:dyDescent="0.25">
      <c r="A455">
        <f ca="1"/>
        <v>6</v>
      </c>
      <c r="B455">
        <f ca="1"/>
        <v>0</v>
      </c>
      <c r="C455">
        <f ca="1"/>
        <v>9</v>
      </c>
      <c r="D455">
        <f ca="1"/>
        <v>0</v>
      </c>
      <c r="E455">
        <f ca="1"/>
        <v>4</v>
      </c>
      <c r="F455">
        <f ca="1"/>
        <v>9</v>
      </c>
      <c r="G455">
        <f t="shared" ca="1" si="49"/>
        <v>6</v>
      </c>
      <c r="H455">
        <f t="shared" ca="1" si="50"/>
        <v>4</v>
      </c>
      <c r="I455">
        <f t="shared" ca="1" si="51"/>
        <v>5</v>
      </c>
      <c r="J455">
        <f t="shared" ca="1" si="52"/>
        <v>3</v>
      </c>
      <c r="K455" cm="1">
        <f t="array" aca="1" ref="K455" ca="1">IF(G455&gt;7,
        IF(G455&gt;H455, 1, IF(G455&lt;H455, 0, 2)),
        IF(       H455&gt;7,
                     IF(G455&gt;H455, 1, IF(G455&lt;H455, 0, 2)),
                     IF(         G455&lt;6,
                                   IF(            _xlfn.XLOOKUP(C455,'deck &amp; rules'!$D$22:$M$22,_xlfn.XLOOKUP(H455,'deck &amp; rules'!$C$23:$C$30,'deck &amp; rules'!$D$23:$M$30))="draw",
                                                     IF(I455&gt;J455,1,IF(I455&lt;J455,0,2)),
                                                     IF(I455&gt;H455,1,IF(I455&lt;H455,0,2))),
                                   IF(H455&lt;7,
                                        IF(G455&gt;J455,1,IF(G455&lt;J455,0,2)),
                                        IF(G455&gt;H455,1,IF(G455&lt;H455,0,2))
                                        )
                          )
              )
        )</f>
        <v>1</v>
      </c>
      <c r="L455">
        <f t="shared" ca="1" si="53"/>
        <v>-48</v>
      </c>
      <c r="M455">
        <f t="shared" ca="1" si="54"/>
        <v>-38.649999999999963</v>
      </c>
      <c r="N455">
        <f t="shared" ca="1" si="55"/>
        <v>-112</v>
      </c>
    </row>
    <row r="456" spans="1:14" x14ac:dyDescent="0.25">
      <c r="A456">
        <f ca="1"/>
        <v>6</v>
      </c>
      <c r="B456">
        <f ca="1"/>
        <v>2</v>
      </c>
      <c r="C456">
        <f ca="1"/>
        <v>7</v>
      </c>
      <c r="D456">
        <f ca="1"/>
        <v>2</v>
      </c>
      <c r="E456">
        <f ca="1"/>
        <v>0</v>
      </c>
      <c r="F456">
        <f ca="1"/>
        <v>6</v>
      </c>
      <c r="G456">
        <f t="shared" ca="1" si="49"/>
        <v>8</v>
      </c>
      <c r="H456">
        <f t="shared" ca="1" si="50"/>
        <v>2</v>
      </c>
      <c r="I456">
        <f t="shared" ca="1" si="51"/>
        <v>5</v>
      </c>
      <c r="J456">
        <f t="shared" ca="1" si="52"/>
        <v>8</v>
      </c>
      <c r="K456" cm="1">
        <f t="array" aca="1" ref="K456" ca="1">IF(G456&gt;7,
        IF(G456&gt;H456, 1, IF(G456&lt;H456, 0, 2)),
        IF(       H456&gt;7,
                     IF(G456&gt;H456, 1, IF(G456&lt;H456, 0, 2)),
                     IF(         G456&lt;6,
                                   IF(            _xlfn.XLOOKUP(C456,'deck &amp; rules'!$D$22:$M$22,_xlfn.XLOOKUP(H456,'deck &amp; rules'!$C$23:$C$30,'deck &amp; rules'!$D$23:$M$30))="draw",
                                                     IF(I456&gt;J456,1,IF(I456&lt;J456,0,2)),
                                                     IF(I456&gt;H456,1,IF(I456&lt;H456,0,2))),
                                   IF(H456&lt;7,
                                        IF(G456&gt;J456,1,IF(G456&lt;J456,0,2)),
                                        IF(G456&gt;H456,1,IF(G456&lt;H456,0,2))
                                        )
                          )
              )
        )</f>
        <v>1</v>
      </c>
      <c r="L456">
        <f t="shared" ca="1" si="53"/>
        <v>-47</v>
      </c>
      <c r="M456">
        <f t="shared" ca="1" si="54"/>
        <v>-39.649999999999963</v>
      </c>
      <c r="N456">
        <f t="shared" ca="1" si="55"/>
        <v>-113</v>
      </c>
    </row>
    <row r="457" spans="1:14" x14ac:dyDescent="0.25">
      <c r="A457">
        <f ca="1"/>
        <v>0</v>
      </c>
      <c r="B457">
        <f ca="1"/>
        <v>2</v>
      </c>
      <c r="C457">
        <f ca="1"/>
        <v>0</v>
      </c>
      <c r="D457">
        <f ca="1"/>
        <v>7</v>
      </c>
      <c r="E457">
        <f ca="1"/>
        <v>5</v>
      </c>
      <c r="F457">
        <f ca="1"/>
        <v>0</v>
      </c>
      <c r="G457">
        <f t="shared" ca="1" si="49"/>
        <v>2</v>
      </c>
      <c r="H457">
        <f t="shared" ca="1" si="50"/>
        <v>2</v>
      </c>
      <c r="I457">
        <f t="shared" ca="1" si="51"/>
        <v>2</v>
      </c>
      <c r="J457">
        <f t="shared" ca="1" si="52"/>
        <v>2</v>
      </c>
      <c r="K457" cm="1">
        <f t="array" aca="1" ref="K457" ca="1">IF(G457&gt;7,
        IF(G457&gt;H457, 1, IF(G457&lt;H457, 0, 2)),
        IF(       H457&gt;7,
                     IF(G457&gt;H457, 1, IF(G457&lt;H457, 0, 2)),
                     IF(         G457&lt;6,
                                   IF(            _xlfn.XLOOKUP(C457,'deck &amp; rules'!$D$22:$M$22,_xlfn.XLOOKUP(H457,'deck &amp; rules'!$C$23:$C$30,'deck &amp; rules'!$D$23:$M$30))="draw",
                                                     IF(I457&gt;J457,1,IF(I457&lt;J457,0,2)),
                                                     IF(I457&gt;H457,1,IF(I457&lt;H457,0,2))),
                                   IF(H457&lt;7,
                                        IF(G457&gt;J457,1,IF(G457&lt;J457,0,2)),
                                        IF(G457&gt;H457,1,IF(G457&lt;H457,0,2))
                                        )
                          )
              )
        )</f>
        <v>2</v>
      </c>
      <c r="L457">
        <f t="shared" ca="1" si="53"/>
        <v>-48</v>
      </c>
      <c r="M457">
        <f t="shared" ca="1" si="54"/>
        <v>-40.649999999999963</v>
      </c>
      <c r="N457">
        <f t="shared" ca="1" si="55"/>
        <v>-105</v>
      </c>
    </row>
    <row r="458" spans="1:14" x14ac:dyDescent="0.25">
      <c r="A458">
        <f ca="1"/>
        <v>5</v>
      </c>
      <c r="B458">
        <f ca="1"/>
        <v>4</v>
      </c>
      <c r="C458">
        <f ca="1"/>
        <v>9</v>
      </c>
      <c r="D458">
        <f ca="1"/>
        <v>0</v>
      </c>
      <c r="E458">
        <f ca="1"/>
        <v>3</v>
      </c>
      <c r="F458">
        <f ca="1"/>
        <v>7</v>
      </c>
      <c r="G458">
        <f t="shared" ca="1" si="49"/>
        <v>9</v>
      </c>
      <c r="H458">
        <f t="shared" ca="1" si="50"/>
        <v>3</v>
      </c>
      <c r="I458">
        <f t="shared" ca="1" si="51"/>
        <v>8</v>
      </c>
      <c r="J458">
        <f t="shared" ca="1" si="52"/>
        <v>0</v>
      </c>
      <c r="K458" cm="1">
        <f t="array" aca="1" ref="K458" ca="1">IF(G458&gt;7,
        IF(G458&gt;H458, 1, IF(G458&lt;H458, 0, 2)),
        IF(       H458&gt;7,
                     IF(G458&gt;H458, 1, IF(G458&lt;H458, 0, 2)),
                     IF(         G458&lt;6,
                                   IF(            _xlfn.XLOOKUP(C458,'deck &amp; rules'!$D$22:$M$22,_xlfn.XLOOKUP(H458,'deck &amp; rules'!$C$23:$C$30,'deck &amp; rules'!$D$23:$M$30))="draw",
                                                     IF(I458&gt;J458,1,IF(I458&lt;J458,0,2)),
                                                     IF(I458&gt;H458,1,IF(I458&lt;H458,0,2))),
                                   IF(H458&lt;7,
                                        IF(G458&gt;J458,1,IF(G458&lt;J458,0,2)),
                                        IF(G458&gt;H458,1,IF(G458&lt;H458,0,2))
                                        )
                          )
              )
        )</f>
        <v>1</v>
      </c>
      <c r="L458">
        <f t="shared" ca="1" si="53"/>
        <v>-47</v>
      </c>
      <c r="M458">
        <f t="shared" ca="1" si="54"/>
        <v>-41.649999999999963</v>
      </c>
      <c r="N458">
        <f t="shared" ca="1" si="55"/>
        <v>-106</v>
      </c>
    </row>
    <row r="459" spans="1:14" x14ac:dyDescent="0.25">
      <c r="A459">
        <f ca="1"/>
        <v>9</v>
      </c>
      <c r="B459">
        <f ca="1"/>
        <v>9</v>
      </c>
      <c r="C459">
        <f ca="1"/>
        <v>0</v>
      </c>
      <c r="D459">
        <f ca="1"/>
        <v>8</v>
      </c>
      <c r="E459">
        <f ca="1"/>
        <v>8</v>
      </c>
      <c r="F459">
        <f ca="1"/>
        <v>7</v>
      </c>
      <c r="G459">
        <f t="shared" ca="1" si="49"/>
        <v>8</v>
      </c>
      <c r="H459">
        <f t="shared" ca="1" si="50"/>
        <v>6</v>
      </c>
      <c r="I459">
        <f t="shared" ca="1" si="51"/>
        <v>8</v>
      </c>
      <c r="J459">
        <f t="shared" ca="1" si="52"/>
        <v>3</v>
      </c>
      <c r="K459" cm="1">
        <f t="array" aca="1" ref="K459" ca="1">IF(G459&gt;7,
        IF(G459&gt;H459, 1, IF(G459&lt;H459, 0, 2)),
        IF(       H459&gt;7,
                     IF(G459&gt;H459, 1, IF(G459&lt;H459, 0, 2)),
                     IF(         G459&lt;6,
                                   IF(            _xlfn.XLOOKUP(C459,'deck &amp; rules'!$D$22:$M$22,_xlfn.XLOOKUP(H459,'deck &amp; rules'!$C$23:$C$30,'deck &amp; rules'!$D$23:$M$30))="draw",
                                                     IF(I459&gt;J459,1,IF(I459&lt;J459,0,2)),
                                                     IF(I459&gt;H459,1,IF(I459&lt;H459,0,2))),
                                   IF(H459&lt;7,
                                        IF(G459&gt;J459,1,IF(G459&lt;J459,0,2)),
                                        IF(G459&gt;H459,1,IF(G459&lt;H459,0,2))
                                        )
                          )
              )
        )</f>
        <v>1</v>
      </c>
      <c r="L459">
        <f t="shared" ca="1" si="53"/>
        <v>-46</v>
      </c>
      <c r="M459">
        <f t="shared" ca="1" si="54"/>
        <v>-42.649999999999963</v>
      </c>
      <c r="N459">
        <f t="shared" ca="1" si="55"/>
        <v>-107</v>
      </c>
    </row>
    <row r="460" spans="1:14" x14ac:dyDescent="0.25">
      <c r="A460">
        <f ca="1"/>
        <v>6</v>
      </c>
      <c r="B460">
        <f ca="1"/>
        <v>4</v>
      </c>
      <c r="C460">
        <f ca="1"/>
        <v>0</v>
      </c>
      <c r="D460">
        <f ca="1"/>
        <v>6</v>
      </c>
      <c r="E460">
        <f ca="1"/>
        <v>7</v>
      </c>
      <c r="F460">
        <f ca="1"/>
        <v>5</v>
      </c>
      <c r="G460">
        <f t="shared" ca="1" si="49"/>
        <v>0</v>
      </c>
      <c r="H460">
        <f t="shared" ca="1" si="50"/>
        <v>3</v>
      </c>
      <c r="I460">
        <f t="shared" ca="1" si="51"/>
        <v>0</v>
      </c>
      <c r="J460">
        <f t="shared" ca="1" si="52"/>
        <v>8</v>
      </c>
      <c r="K460" cm="1">
        <f t="array" aca="1" ref="K460" ca="1">IF(G460&gt;7,
        IF(G460&gt;H460, 1, IF(G460&lt;H460, 0, 2)),
        IF(       H460&gt;7,
                     IF(G460&gt;H460, 1, IF(G460&lt;H460, 0, 2)),
                     IF(         G460&lt;6,
                                   IF(            _xlfn.XLOOKUP(C460,'deck &amp; rules'!$D$22:$M$22,_xlfn.XLOOKUP(H460,'deck &amp; rules'!$C$23:$C$30,'deck &amp; rules'!$D$23:$M$30))="draw",
                                                     IF(I460&gt;J460,1,IF(I460&lt;J460,0,2)),
                                                     IF(I460&gt;H460,1,IF(I460&lt;H460,0,2))),
                                   IF(H460&lt;7,
                                        IF(G460&gt;J460,1,IF(G460&lt;J460,0,2)),
                                        IF(G460&gt;H460,1,IF(G460&lt;H460,0,2))
                                        )
                          )
              )
        )</f>
        <v>0</v>
      </c>
      <c r="L460">
        <f t="shared" ca="1" si="53"/>
        <v>-47</v>
      </c>
      <c r="M460">
        <f t="shared" ca="1" si="54"/>
        <v>-41.69999999999996</v>
      </c>
      <c r="N460">
        <f t="shared" ca="1" si="55"/>
        <v>-108</v>
      </c>
    </row>
    <row r="461" spans="1:14" x14ac:dyDescent="0.25">
      <c r="A461">
        <f ca="1"/>
        <v>3</v>
      </c>
      <c r="B461">
        <f ca="1"/>
        <v>1</v>
      </c>
      <c r="C461">
        <f ca="1"/>
        <v>0</v>
      </c>
      <c r="D461">
        <f ca="1"/>
        <v>4</v>
      </c>
      <c r="E461">
        <f ca="1"/>
        <v>0</v>
      </c>
      <c r="F461">
        <f ca="1"/>
        <v>2</v>
      </c>
      <c r="G461">
        <f t="shared" ca="1" si="49"/>
        <v>4</v>
      </c>
      <c r="H461">
        <f t="shared" ca="1" si="50"/>
        <v>4</v>
      </c>
      <c r="I461">
        <f t="shared" ca="1" si="51"/>
        <v>4</v>
      </c>
      <c r="J461">
        <f t="shared" ca="1" si="52"/>
        <v>6</v>
      </c>
      <c r="K461" cm="1">
        <f t="array" aca="1" ref="K461" ca="1">IF(G461&gt;7,
        IF(G461&gt;H461, 1, IF(G461&lt;H461, 0, 2)),
        IF(       H461&gt;7,
                     IF(G461&gt;H461, 1, IF(G461&lt;H461, 0, 2)),
                     IF(         G461&lt;6,
                                   IF(            _xlfn.XLOOKUP(C461,'deck &amp; rules'!$D$22:$M$22,_xlfn.XLOOKUP(H461,'deck &amp; rules'!$C$23:$C$30,'deck &amp; rules'!$D$23:$M$30))="draw",
                                                     IF(I461&gt;J461,1,IF(I461&lt;J461,0,2)),
                                                     IF(I461&gt;H461,1,IF(I461&lt;H461,0,2))),
                                   IF(H461&lt;7,
                                        IF(G461&gt;J461,1,IF(G461&lt;J461,0,2)),
                                        IF(G461&gt;H461,1,IF(G461&lt;H461,0,2))
                                        )
                          )
              )
        )</f>
        <v>2</v>
      </c>
      <c r="L461">
        <f t="shared" ca="1" si="53"/>
        <v>-48</v>
      </c>
      <c r="M461">
        <f t="shared" ca="1" si="54"/>
        <v>-42.69999999999996</v>
      </c>
      <c r="N461">
        <f t="shared" ca="1" si="55"/>
        <v>-100</v>
      </c>
    </row>
    <row r="462" spans="1:14" x14ac:dyDescent="0.25">
      <c r="A462">
        <f ca="1"/>
        <v>5</v>
      </c>
      <c r="B462">
        <f ca="1"/>
        <v>0</v>
      </c>
      <c r="C462">
        <f ca="1"/>
        <v>0</v>
      </c>
      <c r="D462">
        <f ca="1"/>
        <v>9</v>
      </c>
      <c r="E462">
        <f ca="1"/>
        <v>4</v>
      </c>
      <c r="F462">
        <f ca="1"/>
        <v>0</v>
      </c>
      <c r="G462">
        <f t="shared" ca="1" si="49"/>
        <v>5</v>
      </c>
      <c r="H462">
        <f t="shared" ca="1" si="50"/>
        <v>3</v>
      </c>
      <c r="I462">
        <f t="shared" ca="1" si="51"/>
        <v>5</v>
      </c>
      <c r="J462">
        <f t="shared" ca="1" si="52"/>
        <v>3</v>
      </c>
      <c r="K462" cm="1">
        <f t="array" aca="1" ref="K462" ca="1">IF(G462&gt;7,
        IF(G462&gt;H462, 1, IF(G462&lt;H462, 0, 2)),
        IF(       H462&gt;7,
                     IF(G462&gt;H462, 1, IF(G462&lt;H462, 0, 2)),
                     IF(         G462&lt;6,
                                   IF(            _xlfn.XLOOKUP(C462,'deck &amp; rules'!$D$22:$M$22,_xlfn.XLOOKUP(H462,'deck &amp; rules'!$C$23:$C$30,'deck &amp; rules'!$D$23:$M$30))="draw",
                                                     IF(I462&gt;J462,1,IF(I462&lt;J462,0,2)),
                                                     IF(I462&gt;H462,1,IF(I462&lt;H462,0,2))),
                                   IF(H462&lt;7,
                                        IF(G462&gt;J462,1,IF(G462&lt;J462,0,2)),
                                        IF(G462&gt;H462,1,IF(G462&lt;H462,0,2))
                                        )
                          )
              )
        )</f>
        <v>1</v>
      </c>
      <c r="L462">
        <f t="shared" ca="1" si="53"/>
        <v>-47</v>
      </c>
      <c r="M462">
        <f t="shared" ca="1" si="54"/>
        <v>-43.69999999999996</v>
      </c>
      <c r="N462">
        <f t="shared" ca="1" si="55"/>
        <v>-101</v>
      </c>
    </row>
    <row r="463" spans="1:14" x14ac:dyDescent="0.25">
      <c r="A463">
        <f ca="1"/>
        <v>7</v>
      </c>
      <c r="B463">
        <f ca="1"/>
        <v>0</v>
      </c>
      <c r="C463">
        <f ca="1"/>
        <v>0</v>
      </c>
      <c r="D463">
        <f ca="1"/>
        <v>5</v>
      </c>
      <c r="E463">
        <f ca="1"/>
        <v>2</v>
      </c>
      <c r="F463">
        <f ca="1"/>
        <v>0</v>
      </c>
      <c r="G463">
        <f t="shared" ca="1" si="49"/>
        <v>7</v>
      </c>
      <c r="H463">
        <f t="shared" ca="1" si="50"/>
        <v>7</v>
      </c>
      <c r="I463">
        <f t="shared" ca="1" si="51"/>
        <v>7</v>
      </c>
      <c r="J463">
        <f t="shared" ca="1" si="52"/>
        <v>7</v>
      </c>
      <c r="K463" cm="1">
        <f t="array" aca="1" ref="K463" ca="1">IF(G463&gt;7,
        IF(G463&gt;H463, 1, IF(G463&lt;H463, 0, 2)),
        IF(       H463&gt;7,
                     IF(G463&gt;H463, 1, IF(G463&lt;H463, 0, 2)),
                     IF(         G463&lt;6,
                                   IF(            _xlfn.XLOOKUP(C463,'deck &amp; rules'!$D$22:$M$22,_xlfn.XLOOKUP(H463,'deck &amp; rules'!$C$23:$C$30,'deck &amp; rules'!$D$23:$M$30))="draw",
                                                     IF(I463&gt;J463,1,IF(I463&lt;J463,0,2)),
                                                     IF(I463&gt;H463,1,IF(I463&lt;H463,0,2))),
                                   IF(H463&lt;7,
                                        IF(G463&gt;J463,1,IF(G463&lt;J463,0,2)),
                                        IF(G463&gt;H463,1,IF(G463&lt;H463,0,2))
                                        )
                          )
              )
        )</f>
        <v>2</v>
      </c>
      <c r="L463">
        <f t="shared" ca="1" si="53"/>
        <v>-48</v>
      </c>
      <c r="M463">
        <f t="shared" ca="1" si="54"/>
        <v>-44.69999999999996</v>
      </c>
      <c r="N463">
        <f t="shared" ca="1" si="55"/>
        <v>-93</v>
      </c>
    </row>
    <row r="464" spans="1:14" x14ac:dyDescent="0.25">
      <c r="A464">
        <f ca="1"/>
        <v>0</v>
      </c>
      <c r="B464">
        <f ca="1"/>
        <v>9</v>
      </c>
      <c r="C464">
        <f ca="1"/>
        <v>4</v>
      </c>
      <c r="D464">
        <f ca="1"/>
        <v>0</v>
      </c>
      <c r="E464">
        <f ca="1"/>
        <v>4</v>
      </c>
      <c r="F464">
        <f ca="1"/>
        <v>3</v>
      </c>
      <c r="G464">
        <f t="shared" ca="1" si="49"/>
        <v>9</v>
      </c>
      <c r="H464">
        <f t="shared" ca="1" si="50"/>
        <v>4</v>
      </c>
      <c r="I464">
        <f t="shared" ca="1" si="51"/>
        <v>3</v>
      </c>
      <c r="J464">
        <f t="shared" ca="1" si="52"/>
        <v>7</v>
      </c>
      <c r="K464" cm="1">
        <f t="array" aca="1" ref="K464" ca="1">IF(G464&gt;7,
        IF(G464&gt;H464, 1, IF(G464&lt;H464, 0, 2)),
        IF(       H464&gt;7,
                     IF(G464&gt;H464, 1, IF(G464&lt;H464, 0, 2)),
                     IF(         G464&lt;6,
                                   IF(            _xlfn.XLOOKUP(C464,'deck &amp; rules'!$D$22:$M$22,_xlfn.XLOOKUP(H464,'deck &amp; rules'!$C$23:$C$30,'deck &amp; rules'!$D$23:$M$30))="draw",
                                                     IF(I464&gt;J464,1,IF(I464&lt;J464,0,2)),
                                                     IF(I464&gt;H464,1,IF(I464&lt;H464,0,2))),
                                   IF(H464&lt;7,
                                        IF(G464&gt;J464,1,IF(G464&lt;J464,0,2)),
                                        IF(G464&gt;H464,1,IF(G464&lt;H464,0,2))
                                        )
                          )
              )
        )</f>
        <v>1</v>
      </c>
      <c r="L464">
        <f t="shared" ca="1" si="53"/>
        <v>-47</v>
      </c>
      <c r="M464">
        <f t="shared" ca="1" si="54"/>
        <v>-45.69999999999996</v>
      </c>
      <c r="N464">
        <f t="shared" ca="1" si="55"/>
        <v>-94</v>
      </c>
    </row>
    <row r="465" spans="1:14" x14ac:dyDescent="0.25">
      <c r="A465">
        <f ca="1"/>
        <v>0</v>
      </c>
      <c r="B465">
        <f ca="1"/>
        <v>0</v>
      </c>
      <c r="C465">
        <f ca="1"/>
        <v>9</v>
      </c>
      <c r="D465">
        <f ca="1"/>
        <v>1</v>
      </c>
      <c r="E465">
        <f ca="1"/>
        <v>0</v>
      </c>
      <c r="F465">
        <f ca="1"/>
        <v>2</v>
      </c>
      <c r="G465">
        <f t="shared" ca="1" si="49"/>
        <v>0</v>
      </c>
      <c r="H465">
        <f t="shared" ca="1" si="50"/>
        <v>1</v>
      </c>
      <c r="I465">
        <f t="shared" ca="1" si="51"/>
        <v>9</v>
      </c>
      <c r="J465">
        <f t="shared" ca="1" si="52"/>
        <v>3</v>
      </c>
      <c r="K465" cm="1">
        <f t="array" aca="1" ref="K465" ca="1">IF(G465&gt;7,
        IF(G465&gt;H465, 1, IF(G465&lt;H465, 0, 2)),
        IF(       H465&gt;7,
                     IF(G465&gt;H465, 1, IF(G465&lt;H465, 0, 2)),
                     IF(         G465&lt;6,
                                   IF(            _xlfn.XLOOKUP(C465,'deck &amp; rules'!$D$22:$M$22,_xlfn.XLOOKUP(H465,'deck &amp; rules'!$C$23:$C$30,'deck &amp; rules'!$D$23:$M$30))="draw",
                                                     IF(I465&gt;J465,1,IF(I465&lt;J465,0,2)),
                                                     IF(I465&gt;H465,1,IF(I465&lt;H465,0,2))),
                                   IF(H465&lt;7,
                                        IF(G465&gt;J465,1,IF(G465&lt;J465,0,2)),
                                        IF(G465&gt;H465,1,IF(G465&lt;H465,0,2))
                                        )
                          )
              )
        )</f>
        <v>1</v>
      </c>
      <c r="L465">
        <f t="shared" ca="1" si="53"/>
        <v>-46</v>
      </c>
      <c r="M465">
        <f t="shared" ca="1" si="54"/>
        <v>-46.69999999999996</v>
      </c>
      <c r="N465">
        <f t="shared" ca="1" si="55"/>
        <v>-95</v>
      </c>
    </row>
    <row r="466" spans="1:14" x14ac:dyDescent="0.25">
      <c r="A466">
        <f ca="1"/>
        <v>8</v>
      </c>
      <c r="B466">
        <f ca="1"/>
        <v>0</v>
      </c>
      <c r="C466">
        <f ca="1"/>
        <v>5</v>
      </c>
      <c r="D466">
        <f ca="1"/>
        <v>6</v>
      </c>
      <c r="E466">
        <f ca="1"/>
        <v>2</v>
      </c>
      <c r="F466">
        <f ca="1"/>
        <v>7</v>
      </c>
      <c r="G466">
        <f t="shared" ca="1" si="49"/>
        <v>8</v>
      </c>
      <c r="H466">
        <f t="shared" ca="1" si="50"/>
        <v>8</v>
      </c>
      <c r="I466">
        <f t="shared" ca="1" si="51"/>
        <v>3</v>
      </c>
      <c r="J466">
        <f t="shared" ca="1" si="52"/>
        <v>5</v>
      </c>
      <c r="K466" cm="1">
        <f t="array" aca="1" ref="K466" ca="1">IF(G466&gt;7,
        IF(G466&gt;H466, 1, IF(G466&lt;H466, 0, 2)),
        IF(       H466&gt;7,
                     IF(G466&gt;H466, 1, IF(G466&lt;H466, 0, 2)),
                     IF(         G466&lt;6,
                                   IF(            _xlfn.XLOOKUP(C466,'deck &amp; rules'!$D$22:$M$22,_xlfn.XLOOKUP(H466,'deck &amp; rules'!$C$23:$C$30,'deck &amp; rules'!$D$23:$M$30))="draw",
                                                     IF(I466&gt;J466,1,IF(I466&lt;J466,0,2)),
                                                     IF(I466&gt;H466,1,IF(I466&lt;H466,0,2))),
                                   IF(H466&lt;7,
                                        IF(G466&gt;J466,1,IF(G466&lt;J466,0,2)),
                                        IF(G466&gt;H466,1,IF(G466&lt;H466,0,2))
                                        )
                          )
              )
        )</f>
        <v>2</v>
      </c>
      <c r="L466">
        <f t="shared" ca="1" si="53"/>
        <v>-47</v>
      </c>
      <c r="M466">
        <f t="shared" ca="1" si="54"/>
        <v>-47.69999999999996</v>
      </c>
      <c r="N466">
        <f t="shared" ca="1" si="55"/>
        <v>-87</v>
      </c>
    </row>
    <row r="467" spans="1:14" x14ac:dyDescent="0.25">
      <c r="A467">
        <f ca="1"/>
        <v>5</v>
      </c>
      <c r="B467">
        <f ca="1"/>
        <v>3</v>
      </c>
      <c r="C467">
        <f ca="1"/>
        <v>4</v>
      </c>
      <c r="D467">
        <f ca="1"/>
        <v>7</v>
      </c>
      <c r="E467">
        <f ca="1"/>
        <v>3</v>
      </c>
      <c r="F467">
        <f ca="1"/>
        <v>0</v>
      </c>
      <c r="G467">
        <f t="shared" ca="1" si="49"/>
        <v>8</v>
      </c>
      <c r="H467">
        <f t="shared" ca="1" si="50"/>
        <v>0</v>
      </c>
      <c r="I467">
        <f t="shared" ca="1" si="51"/>
        <v>2</v>
      </c>
      <c r="J467">
        <f t="shared" ca="1" si="52"/>
        <v>0</v>
      </c>
      <c r="K467" cm="1">
        <f t="array" aca="1" ref="K467" ca="1">IF(G467&gt;7,
        IF(G467&gt;H467, 1, IF(G467&lt;H467, 0, 2)),
        IF(       H467&gt;7,
                     IF(G467&gt;H467, 1, IF(G467&lt;H467, 0, 2)),
                     IF(         G467&lt;6,
                                   IF(            _xlfn.XLOOKUP(C467,'deck &amp; rules'!$D$22:$M$22,_xlfn.XLOOKUP(H467,'deck &amp; rules'!$C$23:$C$30,'deck &amp; rules'!$D$23:$M$30))="draw",
                                                     IF(I467&gt;J467,1,IF(I467&lt;J467,0,2)),
                                                     IF(I467&gt;H467,1,IF(I467&lt;H467,0,2))),
                                   IF(H467&lt;7,
                                        IF(G467&gt;J467,1,IF(G467&lt;J467,0,2)),
                                        IF(G467&gt;H467,1,IF(G467&lt;H467,0,2))
                                        )
                          )
              )
        )</f>
        <v>1</v>
      </c>
      <c r="L467">
        <f t="shared" ca="1" si="53"/>
        <v>-46</v>
      </c>
      <c r="M467">
        <f t="shared" ca="1" si="54"/>
        <v>-48.69999999999996</v>
      </c>
      <c r="N467">
        <f t="shared" ca="1" si="55"/>
        <v>-88</v>
      </c>
    </row>
    <row r="468" spans="1:14" x14ac:dyDescent="0.25">
      <c r="A468">
        <f ca="1"/>
        <v>3</v>
      </c>
      <c r="B468">
        <f ca="1"/>
        <v>0</v>
      </c>
      <c r="C468">
        <f ca="1"/>
        <v>3</v>
      </c>
      <c r="D468">
        <f ca="1"/>
        <v>0</v>
      </c>
      <c r="E468">
        <f ca="1"/>
        <v>0</v>
      </c>
      <c r="F468">
        <f ca="1"/>
        <v>6</v>
      </c>
      <c r="G468">
        <f t="shared" ca="1" si="49"/>
        <v>3</v>
      </c>
      <c r="H468">
        <f t="shared" ca="1" si="50"/>
        <v>0</v>
      </c>
      <c r="I468">
        <f t="shared" ca="1" si="51"/>
        <v>6</v>
      </c>
      <c r="J468">
        <f t="shared" ca="1" si="52"/>
        <v>6</v>
      </c>
      <c r="K468" cm="1">
        <f t="array" aca="1" ref="K468" ca="1">IF(G468&gt;7,
        IF(G468&gt;H468, 1, IF(G468&lt;H468, 0, 2)),
        IF(       H468&gt;7,
                     IF(G468&gt;H468, 1, IF(G468&lt;H468, 0, 2)),
                     IF(         G468&lt;6,
                                   IF(            _xlfn.XLOOKUP(C468,'deck &amp; rules'!$D$22:$M$22,_xlfn.XLOOKUP(H468,'deck &amp; rules'!$C$23:$C$30,'deck &amp; rules'!$D$23:$M$30))="draw",
                                                     IF(I468&gt;J468,1,IF(I468&lt;J468,0,2)),
                                                     IF(I468&gt;H468,1,IF(I468&lt;H468,0,2))),
                                   IF(H468&lt;7,
                                        IF(G468&gt;J468,1,IF(G468&lt;J468,0,2)),
                                        IF(G468&gt;H468,1,IF(G468&lt;H468,0,2))
                                        )
                          )
              )
        )</f>
        <v>2</v>
      </c>
      <c r="L468">
        <f t="shared" ca="1" si="53"/>
        <v>-47</v>
      </c>
      <c r="M468">
        <f t="shared" ca="1" si="54"/>
        <v>-49.69999999999996</v>
      </c>
      <c r="N468">
        <f t="shared" ca="1" si="55"/>
        <v>-80</v>
      </c>
    </row>
    <row r="469" spans="1:14" x14ac:dyDescent="0.25">
      <c r="A469">
        <f ca="1"/>
        <v>9</v>
      </c>
      <c r="B469">
        <f ca="1"/>
        <v>1</v>
      </c>
      <c r="C469">
        <f ca="1"/>
        <v>6</v>
      </c>
      <c r="D469">
        <f ca="1"/>
        <v>9</v>
      </c>
      <c r="E469">
        <f ca="1"/>
        <v>0</v>
      </c>
      <c r="F469">
        <f ca="1"/>
        <v>3</v>
      </c>
      <c r="G469">
        <f t="shared" ca="1" si="49"/>
        <v>0</v>
      </c>
      <c r="H469">
        <f t="shared" ca="1" si="50"/>
        <v>9</v>
      </c>
      <c r="I469">
        <f t="shared" ca="1" si="51"/>
        <v>6</v>
      </c>
      <c r="J469">
        <f t="shared" ca="1" si="52"/>
        <v>2</v>
      </c>
      <c r="K469" cm="1">
        <f t="array" aca="1" ref="K469" ca="1">IF(G469&gt;7,
        IF(G469&gt;H469, 1, IF(G469&lt;H469, 0, 2)),
        IF(       H469&gt;7,
                     IF(G469&gt;H469, 1, IF(G469&lt;H469, 0, 2)),
                     IF(         G469&lt;6,
                                   IF(            _xlfn.XLOOKUP(C469,'deck &amp; rules'!$D$22:$M$22,_xlfn.XLOOKUP(H469,'deck &amp; rules'!$C$23:$C$30,'deck &amp; rules'!$D$23:$M$30))="draw",
                                                     IF(I469&gt;J469,1,IF(I469&lt;J469,0,2)),
                                                     IF(I469&gt;H469,1,IF(I469&lt;H469,0,2))),
                                   IF(H469&lt;7,
                                        IF(G469&gt;J469,1,IF(G469&lt;J469,0,2)),
                                        IF(G469&gt;H469,1,IF(G469&lt;H469,0,2))
                                        )
                          )
              )
        )</f>
        <v>0</v>
      </c>
      <c r="L469">
        <f t="shared" ca="1" si="53"/>
        <v>-48</v>
      </c>
      <c r="M469">
        <f t="shared" ca="1" si="54"/>
        <v>-48.749999999999957</v>
      </c>
      <c r="N469">
        <f t="shared" ca="1" si="55"/>
        <v>-81</v>
      </c>
    </row>
    <row r="470" spans="1:14" x14ac:dyDescent="0.25">
      <c r="A470">
        <f ca="1"/>
        <v>3</v>
      </c>
      <c r="B470">
        <f ca="1"/>
        <v>3</v>
      </c>
      <c r="C470">
        <f ca="1"/>
        <v>1</v>
      </c>
      <c r="D470">
        <f ca="1"/>
        <v>8</v>
      </c>
      <c r="E470">
        <f ca="1"/>
        <v>2</v>
      </c>
      <c r="F470">
        <f ca="1"/>
        <v>8</v>
      </c>
      <c r="G470">
        <f t="shared" ca="1" si="49"/>
        <v>6</v>
      </c>
      <c r="H470">
        <f t="shared" ca="1" si="50"/>
        <v>0</v>
      </c>
      <c r="I470">
        <f t="shared" ca="1" si="51"/>
        <v>7</v>
      </c>
      <c r="J470">
        <f t="shared" ca="1" si="52"/>
        <v>8</v>
      </c>
      <c r="K470" cm="1">
        <f t="array" aca="1" ref="K470" ca="1">IF(G470&gt;7,
        IF(G470&gt;H470, 1, IF(G470&lt;H470, 0, 2)),
        IF(       H470&gt;7,
                     IF(G470&gt;H470, 1, IF(G470&lt;H470, 0, 2)),
                     IF(         G470&lt;6,
                                   IF(            _xlfn.XLOOKUP(C470,'deck &amp; rules'!$D$22:$M$22,_xlfn.XLOOKUP(H470,'deck &amp; rules'!$C$23:$C$30,'deck &amp; rules'!$D$23:$M$30))="draw",
                                                     IF(I470&gt;J470,1,IF(I470&lt;J470,0,2)),
                                                     IF(I470&gt;H470,1,IF(I470&lt;H470,0,2))),
                                   IF(H470&lt;7,
                                        IF(G470&gt;J470,1,IF(G470&lt;J470,0,2)),
                                        IF(G470&gt;H470,1,IF(G470&lt;H470,0,2))
                                        )
                          )
              )
        )</f>
        <v>0</v>
      </c>
      <c r="L470">
        <f t="shared" ca="1" si="53"/>
        <v>-49</v>
      </c>
      <c r="M470">
        <f t="shared" ca="1" si="54"/>
        <v>-47.799999999999955</v>
      </c>
      <c r="N470">
        <f t="shared" ca="1" si="55"/>
        <v>-82</v>
      </c>
    </row>
    <row r="471" spans="1:14" x14ac:dyDescent="0.25">
      <c r="A471">
        <f ca="1"/>
        <v>0</v>
      </c>
      <c r="B471">
        <f ca="1"/>
        <v>2</v>
      </c>
      <c r="C471">
        <f ca="1"/>
        <v>3</v>
      </c>
      <c r="D471">
        <f ca="1"/>
        <v>9</v>
      </c>
      <c r="E471">
        <f ca="1"/>
        <v>6</v>
      </c>
      <c r="F471">
        <f ca="1"/>
        <v>1</v>
      </c>
      <c r="G471">
        <f t="shared" ca="1" si="49"/>
        <v>2</v>
      </c>
      <c r="H471">
        <f t="shared" ca="1" si="50"/>
        <v>5</v>
      </c>
      <c r="I471">
        <f t="shared" ca="1" si="51"/>
        <v>5</v>
      </c>
      <c r="J471">
        <f t="shared" ca="1" si="52"/>
        <v>6</v>
      </c>
      <c r="K471" cm="1">
        <f t="array" aca="1" ref="K471" ca="1">IF(G471&gt;7,
        IF(G471&gt;H471, 1, IF(G471&lt;H471, 0, 2)),
        IF(       H471&gt;7,
                     IF(G471&gt;H471, 1, IF(G471&lt;H471, 0, 2)),
                     IF(         G471&lt;6,
                                   IF(            _xlfn.XLOOKUP(C471,'deck &amp; rules'!$D$22:$M$22,_xlfn.XLOOKUP(H471,'deck &amp; rules'!$C$23:$C$30,'deck &amp; rules'!$D$23:$M$30))="draw",
                                                     IF(I471&gt;J471,1,IF(I471&lt;J471,0,2)),
                                                     IF(I471&gt;H471,1,IF(I471&lt;H471,0,2))),
                                   IF(H471&lt;7,
                                        IF(G471&gt;J471,1,IF(G471&lt;J471,0,2)),
                                        IF(G471&gt;H471,1,IF(G471&lt;H471,0,2))
                                        )
                          )
              )
        )</f>
        <v>2</v>
      </c>
      <c r="L471">
        <f t="shared" ca="1" si="53"/>
        <v>-50</v>
      </c>
      <c r="M471">
        <f t="shared" ca="1" si="54"/>
        <v>-48.799999999999955</v>
      </c>
      <c r="N471">
        <f t="shared" ca="1" si="55"/>
        <v>-74</v>
      </c>
    </row>
    <row r="472" spans="1:14" x14ac:dyDescent="0.25">
      <c r="A472">
        <f ca="1"/>
        <v>0</v>
      </c>
      <c r="B472">
        <f ca="1"/>
        <v>6</v>
      </c>
      <c r="C472">
        <f ca="1"/>
        <v>7</v>
      </c>
      <c r="D472">
        <f ca="1"/>
        <v>0</v>
      </c>
      <c r="E472">
        <f ca="1"/>
        <v>8</v>
      </c>
      <c r="F472">
        <f ca="1"/>
        <v>3</v>
      </c>
      <c r="G472">
        <f t="shared" ca="1" si="49"/>
        <v>6</v>
      </c>
      <c r="H472">
        <f t="shared" ca="1" si="50"/>
        <v>8</v>
      </c>
      <c r="I472">
        <f t="shared" ca="1" si="51"/>
        <v>3</v>
      </c>
      <c r="J472">
        <f t="shared" ca="1" si="52"/>
        <v>1</v>
      </c>
      <c r="K472" cm="1">
        <f t="array" aca="1" ref="K472" ca="1">IF(G472&gt;7,
        IF(G472&gt;H472, 1, IF(G472&lt;H472, 0, 2)),
        IF(       H472&gt;7,
                     IF(G472&gt;H472, 1, IF(G472&lt;H472, 0, 2)),
                     IF(         G472&lt;6,
                                   IF(            _xlfn.XLOOKUP(C472,'deck &amp; rules'!$D$22:$M$22,_xlfn.XLOOKUP(H472,'deck &amp; rules'!$C$23:$C$30,'deck &amp; rules'!$D$23:$M$30))="draw",
                                                     IF(I472&gt;J472,1,IF(I472&lt;J472,0,2)),
                                                     IF(I472&gt;H472,1,IF(I472&lt;H472,0,2))),
                                   IF(H472&lt;7,
                                        IF(G472&gt;J472,1,IF(G472&lt;J472,0,2)),
                                        IF(G472&gt;H472,1,IF(G472&lt;H472,0,2))
                                        )
                          )
              )
        )</f>
        <v>0</v>
      </c>
      <c r="L472">
        <f t="shared" ca="1" si="53"/>
        <v>-51</v>
      </c>
      <c r="M472">
        <f t="shared" ca="1" si="54"/>
        <v>-47.849999999999952</v>
      </c>
      <c r="N472">
        <f t="shared" ca="1" si="55"/>
        <v>-75</v>
      </c>
    </row>
    <row r="473" spans="1:14" x14ac:dyDescent="0.25">
      <c r="A473">
        <f ca="1"/>
        <v>7</v>
      </c>
      <c r="B473">
        <f ca="1"/>
        <v>0</v>
      </c>
      <c r="C473">
        <f ca="1"/>
        <v>1</v>
      </c>
      <c r="D473">
        <f ca="1"/>
        <v>0</v>
      </c>
      <c r="E473">
        <f ca="1"/>
        <v>2</v>
      </c>
      <c r="F473">
        <f ca="1"/>
        <v>8</v>
      </c>
      <c r="G473">
        <f t="shared" ca="1" si="49"/>
        <v>7</v>
      </c>
      <c r="H473">
        <f t="shared" ca="1" si="50"/>
        <v>2</v>
      </c>
      <c r="I473">
        <f t="shared" ca="1" si="51"/>
        <v>8</v>
      </c>
      <c r="J473">
        <f t="shared" ca="1" si="52"/>
        <v>0</v>
      </c>
      <c r="K473" cm="1">
        <f t="array" aca="1" ref="K473" ca="1">IF(G473&gt;7,
        IF(G473&gt;H473, 1, IF(G473&lt;H473, 0, 2)),
        IF(       H473&gt;7,
                     IF(G473&gt;H473, 1, IF(G473&lt;H473, 0, 2)),
                     IF(         G473&lt;6,
                                   IF(            _xlfn.XLOOKUP(C473,'deck &amp; rules'!$D$22:$M$22,_xlfn.XLOOKUP(H473,'deck &amp; rules'!$C$23:$C$30,'deck &amp; rules'!$D$23:$M$30))="draw",
                                                     IF(I473&gt;J473,1,IF(I473&lt;J473,0,2)),
                                                     IF(I473&gt;H473,1,IF(I473&lt;H473,0,2))),
                                   IF(H473&lt;7,
                                        IF(G473&gt;J473,1,IF(G473&lt;J473,0,2)),
                                        IF(G473&gt;H473,1,IF(G473&lt;H473,0,2))
                                        )
                          )
              )
        )</f>
        <v>1</v>
      </c>
      <c r="L473">
        <f t="shared" ca="1" si="53"/>
        <v>-50</v>
      </c>
      <c r="M473">
        <f t="shared" ca="1" si="54"/>
        <v>-48.849999999999952</v>
      </c>
      <c r="N473">
        <f t="shared" ca="1" si="55"/>
        <v>-76</v>
      </c>
    </row>
    <row r="474" spans="1:14" x14ac:dyDescent="0.25">
      <c r="A474">
        <f ca="1"/>
        <v>4</v>
      </c>
      <c r="B474">
        <f ca="1"/>
        <v>9</v>
      </c>
      <c r="C474">
        <f ca="1"/>
        <v>0</v>
      </c>
      <c r="D474">
        <f ca="1"/>
        <v>0</v>
      </c>
      <c r="E474">
        <f ca="1"/>
        <v>6</v>
      </c>
      <c r="F474">
        <f ca="1"/>
        <v>1</v>
      </c>
      <c r="G474">
        <f t="shared" ca="1" si="49"/>
        <v>3</v>
      </c>
      <c r="H474">
        <f t="shared" ca="1" si="50"/>
        <v>6</v>
      </c>
      <c r="I474">
        <f t="shared" ca="1" si="51"/>
        <v>3</v>
      </c>
      <c r="J474">
        <f t="shared" ca="1" si="52"/>
        <v>7</v>
      </c>
      <c r="K474" cm="1">
        <f t="array" aca="1" ref="K474" ca="1">IF(G474&gt;7,
        IF(G474&gt;H474, 1, IF(G474&lt;H474, 0, 2)),
        IF(       H474&gt;7,
                     IF(G474&gt;H474, 1, IF(G474&lt;H474, 0, 2)),
                     IF(         G474&lt;6,
                                   IF(            _xlfn.XLOOKUP(C474,'deck &amp; rules'!$D$22:$M$22,_xlfn.XLOOKUP(H474,'deck &amp; rules'!$C$23:$C$30,'deck &amp; rules'!$D$23:$M$30))="draw",
                                                     IF(I474&gt;J474,1,IF(I474&lt;J474,0,2)),
                                                     IF(I474&gt;H474,1,IF(I474&lt;H474,0,2))),
                                   IF(H474&lt;7,
                                        IF(G474&gt;J474,1,IF(G474&lt;J474,0,2)),
                                        IF(G474&gt;H474,1,IF(G474&lt;H474,0,2))
                                        )
                          )
              )
        )</f>
        <v>0</v>
      </c>
      <c r="L474">
        <f t="shared" ca="1" si="53"/>
        <v>-51</v>
      </c>
      <c r="M474">
        <f t="shared" ca="1" si="54"/>
        <v>-47.899999999999949</v>
      </c>
      <c r="N474">
        <f t="shared" ca="1" si="55"/>
        <v>-77</v>
      </c>
    </row>
    <row r="475" spans="1:14" x14ac:dyDescent="0.25">
      <c r="A475">
        <f ca="1"/>
        <v>2</v>
      </c>
      <c r="B475">
        <f ca="1"/>
        <v>0</v>
      </c>
      <c r="C475">
        <f ca="1"/>
        <v>0</v>
      </c>
      <c r="D475">
        <f ca="1"/>
        <v>6</v>
      </c>
      <c r="E475">
        <f ca="1"/>
        <v>8</v>
      </c>
      <c r="F475">
        <f ca="1"/>
        <v>1</v>
      </c>
      <c r="G475">
        <f t="shared" ca="1" si="49"/>
        <v>2</v>
      </c>
      <c r="H475">
        <f t="shared" ca="1" si="50"/>
        <v>4</v>
      </c>
      <c r="I475">
        <f t="shared" ca="1" si="51"/>
        <v>2</v>
      </c>
      <c r="J475">
        <f t="shared" ca="1" si="52"/>
        <v>5</v>
      </c>
      <c r="K475" cm="1">
        <f t="array" aca="1" ref="K475" ca="1">IF(G475&gt;7,
        IF(G475&gt;H475, 1, IF(G475&lt;H475, 0, 2)),
        IF(       H475&gt;7,
                     IF(G475&gt;H475, 1, IF(G475&lt;H475, 0, 2)),
                     IF(         G475&lt;6,
                                   IF(            _xlfn.XLOOKUP(C475,'deck &amp; rules'!$D$22:$M$22,_xlfn.XLOOKUP(H475,'deck &amp; rules'!$C$23:$C$30,'deck &amp; rules'!$D$23:$M$30))="draw",
                                                     IF(I475&gt;J475,1,IF(I475&lt;J475,0,2)),
                                                     IF(I475&gt;H475,1,IF(I475&lt;H475,0,2))),
                                   IF(H475&lt;7,
                                        IF(G475&gt;J475,1,IF(G475&lt;J475,0,2)),
                                        IF(G475&gt;H475,1,IF(G475&lt;H475,0,2))
                                        )
                          )
              )
        )</f>
        <v>0</v>
      </c>
      <c r="L475">
        <f t="shared" ca="1" si="53"/>
        <v>-52</v>
      </c>
      <c r="M475">
        <f t="shared" ca="1" si="54"/>
        <v>-46.949999999999946</v>
      </c>
      <c r="N475">
        <f t="shared" ca="1" si="55"/>
        <v>-78</v>
      </c>
    </row>
    <row r="476" spans="1:14" x14ac:dyDescent="0.25">
      <c r="A476">
        <f ca="1"/>
        <v>2</v>
      </c>
      <c r="B476">
        <f ca="1"/>
        <v>2</v>
      </c>
      <c r="C476">
        <f ca="1"/>
        <v>0</v>
      </c>
      <c r="D476">
        <f ca="1"/>
        <v>0</v>
      </c>
      <c r="E476">
        <f ca="1"/>
        <v>7</v>
      </c>
      <c r="F476">
        <f ca="1"/>
        <v>3</v>
      </c>
      <c r="G476">
        <f t="shared" ca="1" si="49"/>
        <v>4</v>
      </c>
      <c r="H476">
        <f t="shared" ca="1" si="50"/>
        <v>7</v>
      </c>
      <c r="I476">
        <f t="shared" ca="1" si="51"/>
        <v>4</v>
      </c>
      <c r="J476">
        <f t="shared" ca="1" si="52"/>
        <v>0</v>
      </c>
      <c r="K476" cm="1">
        <f t="array" aca="1" ref="K476" ca="1">IF(G476&gt;7,
        IF(G476&gt;H476, 1, IF(G476&lt;H476, 0, 2)),
        IF(       H476&gt;7,
                     IF(G476&gt;H476, 1, IF(G476&lt;H476, 0, 2)),
                     IF(         G476&lt;6,
                                   IF(            _xlfn.XLOOKUP(C476,'deck &amp; rules'!$D$22:$M$22,_xlfn.XLOOKUP(H476,'deck &amp; rules'!$C$23:$C$30,'deck &amp; rules'!$D$23:$M$30))="draw",
                                                     IF(I476&gt;J476,1,IF(I476&lt;J476,0,2)),
                                                     IF(I476&gt;H476,1,IF(I476&lt;H476,0,2))),
                                   IF(H476&lt;7,
                                        IF(G476&gt;J476,1,IF(G476&lt;J476,0,2)),
                                        IF(G476&gt;H476,1,IF(G476&lt;H476,0,2))
                                        )
                          )
              )
        )</f>
        <v>0</v>
      </c>
      <c r="L476">
        <f t="shared" ca="1" si="53"/>
        <v>-53</v>
      </c>
      <c r="M476">
        <f t="shared" ca="1" si="54"/>
        <v>-45.999999999999943</v>
      </c>
      <c r="N476">
        <f t="shared" ca="1" si="55"/>
        <v>-79</v>
      </c>
    </row>
    <row r="477" spans="1:14" x14ac:dyDescent="0.25">
      <c r="A477">
        <f ca="1"/>
        <v>6</v>
      </c>
      <c r="B477">
        <f ca="1"/>
        <v>0</v>
      </c>
      <c r="C477">
        <f ca="1"/>
        <v>6</v>
      </c>
      <c r="D477">
        <f ca="1"/>
        <v>0</v>
      </c>
      <c r="E477">
        <f ca="1"/>
        <v>3</v>
      </c>
      <c r="F477">
        <f ca="1"/>
        <v>0</v>
      </c>
      <c r="G477">
        <f t="shared" ca="1" si="49"/>
        <v>6</v>
      </c>
      <c r="H477">
        <f t="shared" ca="1" si="50"/>
        <v>3</v>
      </c>
      <c r="I477">
        <f t="shared" ca="1" si="51"/>
        <v>2</v>
      </c>
      <c r="J477">
        <f t="shared" ca="1" si="52"/>
        <v>3</v>
      </c>
      <c r="K477" cm="1">
        <f t="array" aca="1" ref="K477" ca="1">IF(G477&gt;7,
        IF(G477&gt;H477, 1, IF(G477&lt;H477, 0, 2)),
        IF(       H477&gt;7,
                     IF(G477&gt;H477, 1, IF(G477&lt;H477, 0, 2)),
                     IF(         G477&lt;6,
                                   IF(            _xlfn.XLOOKUP(C477,'deck &amp; rules'!$D$22:$M$22,_xlfn.XLOOKUP(H477,'deck &amp; rules'!$C$23:$C$30,'deck &amp; rules'!$D$23:$M$30))="draw",
                                                     IF(I477&gt;J477,1,IF(I477&lt;J477,0,2)),
                                                     IF(I477&gt;H477,1,IF(I477&lt;H477,0,2))),
                                   IF(H477&lt;7,
                                        IF(G477&gt;J477,1,IF(G477&lt;J477,0,2)),
                                        IF(G477&gt;H477,1,IF(G477&lt;H477,0,2))
                                        )
                          )
              )
        )</f>
        <v>1</v>
      </c>
      <c r="L477">
        <f t="shared" ca="1" si="53"/>
        <v>-52</v>
      </c>
      <c r="M477">
        <f t="shared" ca="1" si="54"/>
        <v>-46.999999999999943</v>
      </c>
      <c r="N477">
        <f t="shared" ca="1" si="55"/>
        <v>-80</v>
      </c>
    </row>
    <row r="478" spans="1:14" x14ac:dyDescent="0.25">
      <c r="A478">
        <f ca="1"/>
        <v>6</v>
      </c>
      <c r="B478">
        <f ca="1"/>
        <v>0</v>
      </c>
      <c r="C478">
        <f ca="1"/>
        <v>3</v>
      </c>
      <c r="D478">
        <f ca="1"/>
        <v>0</v>
      </c>
      <c r="E478">
        <f ca="1"/>
        <v>4</v>
      </c>
      <c r="F478">
        <f ca="1"/>
        <v>7</v>
      </c>
      <c r="G478">
        <f t="shared" ca="1" si="49"/>
        <v>6</v>
      </c>
      <c r="H478">
        <f t="shared" ca="1" si="50"/>
        <v>4</v>
      </c>
      <c r="I478">
        <f t="shared" ca="1" si="51"/>
        <v>9</v>
      </c>
      <c r="J478">
        <f t="shared" ca="1" si="52"/>
        <v>1</v>
      </c>
      <c r="K478" cm="1">
        <f t="array" aca="1" ref="K478" ca="1">IF(G478&gt;7,
        IF(G478&gt;H478, 1, IF(G478&lt;H478, 0, 2)),
        IF(       H478&gt;7,
                     IF(G478&gt;H478, 1, IF(G478&lt;H478, 0, 2)),
                     IF(         G478&lt;6,
                                   IF(            _xlfn.XLOOKUP(C478,'deck &amp; rules'!$D$22:$M$22,_xlfn.XLOOKUP(H478,'deck &amp; rules'!$C$23:$C$30,'deck &amp; rules'!$D$23:$M$30))="draw",
                                                     IF(I478&gt;J478,1,IF(I478&lt;J478,0,2)),
                                                     IF(I478&gt;H478,1,IF(I478&lt;H478,0,2))),
                                   IF(H478&lt;7,
                                        IF(G478&gt;J478,1,IF(G478&lt;J478,0,2)),
                                        IF(G478&gt;H478,1,IF(G478&lt;H478,0,2))
                                        )
                          )
              )
        )</f>
        <v>1</v>
      </c>
      <c r="L478">
        <f t="shared" ca="1" si="53"/>
        <v>-51</v>
      </c>
      <c r="M478">
        <f t="shared" ca="1" si="54"/>
        <v>-47.999999999999943</v>
      </c>
      <c r="N478">
        <f t="shared" ca="1" si="55"/>
        <v>-81</v>
      </c>
    </row>
    <row r="479" spans="1:14" x14ac:dyDescent="0.25">
      <c r="A479">
        <f ca="1"/>
        <v>9</v>
      </c>
      <c r="B479">
        <f ca="1"/>
        <v>2</v>
      </c>
      <c r="C479">
        <f ca="1"/>
        <v>5</v>
      </c>
      <c r="D479">
        <f ca="1"/>
        <v>0</v>
      </c>
      <c r="E479">
        <f ca="1"/>
        <v>6</v>
      </c>
      <c r="F479">
        <f ca="1"/>
        <v>0</v>
      </c>
      <c r="G479">
        <f t="shared" ca="1" si="49"/>
        <v>1</v>
      </c>
      <c r="H479">
        <f t="shared" ca="1" si="50"/>
        <v>6</v>
      </c>
      <c r="I479">
        <f t="shared" ca="1" si="51"/>
        <v>6</v>
      </c>
      <c r="J479">
        <f t="shared" ca="1" si="52"/>
        <v>6</v>
      </c>
      <c r="K479" cm="1">
        <f t="array" aca="1" ref="K479" ca="1">IF(G479&gt;7,
        IF(G479&gt;H479, 1, IF(G479&lt;H479, 0, 2)),
        IF(       H479&gt;7,
                     IF(G479&gt;H479, 1, IF(G479&lt;H479, 0, 2)),
                     IF(         G479&lt;6,
                                   IF(            _xlfn.XLOOKUP(C479,'deck &amp; rules'!$D$22:$M$22,_xlfn.XLOOKUP(H479,'deck &amp; rules'!$C$23:$C$30,'deck &amp; rules'!$D$23:$M$30))="draw",
                                                     IF(I479&gt;J479,1,IF(I479&lt;J479,0,2)),
                                                     IF(I479&gt;H479,1,IF(I479&lt;H479,0,2))),
                                   IF(H479&lt;7,
                                        IF(G479&gt;J479,1,IF(G479&lt;J479,0,2)),
                                        IF(G479&gt;H479,1,IF(G479&lt;H479,0,2))
                                        )
                          )
              )
        )</f>
        <v>2</v>
      </c>
      <c r="L479">
        <f t="shared" ca="1" si="53"/>
        <v>-52</v>
      </c>
      <c r="M479">
        <f t="shared" ca="1" si="54"/>
        <v>-48.999999999999943</v>
      </c>
      <c r="N479">
        <f t="shared" ca="1" si="55"/>
        <v>-73</v>
      </c>
    </row>
    <row r="480" spans="1:14" x14ac:dyDescent="0.25">
      <c r="A480">
        <f ca="1"/>
        <v>0</v>
      </c>
      <c r="B480">
        <f ca="1"/>
        <v>1</v>
      </c>
      <c r="C480">
        <f ca="1"/>
        <v>2</v>
      </c>
      <c r="D480">
        <f ca="1"/>
        <v>0</v>
      </c>
      <c r="E480">
        <f ca="1"/>
        <v>2</v>
      </c>
      <c r="F480">
        <f ca="1"/>
        <v>2</v>
      </c>
      <c r="G480">
        <f t="shared" ca="1" si="49"/>
        <v>1</v>
      </c>
      <c r="H480">
        <f t="shared" ca="1" si="50"/>
        <v>2</v>
      </c>
      <c r="I480">
        <f t="shared" ca="1" si="51"/>
        <v>3</v>
      </c>
      <c r="J480">
        <f t="shared" ca="1" si="52"/>
        <v>4</v>
      </c>
      <c r="K480" cm="1">
        <f t="array" aca="1" ref="K480" ca="1">IF(G480&gt;7,
        IF(G480&gt;H480, 1, IF(G480&lt;H480, 0, 2)),
        IF(       H480&gt;7,
                     IF(G480&gt;H480, 1, IF(G480&lt;H480, 0, 2)),
                     IF(         G480&lt;6,
                                   IF(            _xlfn.XLOOKUP(C480,'deck &amp; rules'!$D$22:$M$22,_xlfn.XLOOKUP(H480,'deck &amp; rules'!$C$23:$C$30,'deck &amp; rules'!$D$23:$M$30))="draw",
                                                     IF(I480&gt;J480,1,IF(I480&lt;J480,0,2)),
                                                     IF(I480&gt;H480,1,IF(I480&lt;H480,0,2))),
                                   IF(H480&lt;7,
                                        IF(G480&gt;J480,1,IF(G480&lt;J480,0,2)),
                                        IF(G480&gt;H480,1,IF(G480&lt;H480,0,2))
                                        )
                          )
              )
        )</f>
        <v>0</v>
      </c>
      <c r="L480">
        <f t="shared" ca="1" si="53"/>
        <v>-53</v>
      </c>
      <c r="M480">
        <f t="shared" ca="1" si="54"/>
        <v>-48.04999999999994</v>
      </c>
      <c r="N480">
        <f t="shared" ca="1" si="55"/>
        <v>-74</v>
      </c>
    </row>
    <row r="481" spans="1:14" x14ac:dyDescent="0.25">
      <c r="A481">
        <f ca="1"/>
        <v>1</v>
      </c>
      <c r="B481">
        <f ca="1"/>
        <v>0</v>
      </c>
      <c r="C481">
        <f ca="1"/>
        <v>0</v>
      </c>
      <c r="D481">
        <f ca="1"/>
        <v>0</v>
      </c>
      <c r="E481">
        <f ca="1"/>
        <v>3</v>
      </c>
      <c r="F481">
        <f ca="1"/>
        <v>0</v>
      </c>
      <c r="G481">
        <f t="shared" ca="1" si="49"/>
        <v>1</v>
      </c>
      <c r="H481">
        <f t="shared" ca="1" si="50"/>
        <v>3</v>
      </c>
      <c r="I481">
        <f t="shared" ca="1" si="51"/>
        <v>1</v>
      </c>
      <c r="J481">
        <f t="shared" ca="1" si="52"/>
        <v>3</v>
      </c>
      <c r="K481" cm="1">
        <f t="array" aca="1" ref="K481" ca="1">IF(G481&gt;7,
        IF(G481&gt;H481, 1, IF(G481&lt;H481, 0, 2)),
        IF(       H481&gt;7,
                     IF(G481&gt;H481, 1, IF(G481&lt;H481, 0, 2)),
                     IF(         G481&lt;6,
                                   IF(            _xlfn.XLOOKUP(C481,'deck &amp; rules'!$D$22:$M$22,_xlfn.XLOOKUP(H481,'deck &amp; rules'!$C$23:$C$30,'deck &amp; rules'!$D$23:$M$30))="draw",
                                                     IF(I481&gt;J481,1,IF(I481&lt;J481,0,2)),
                                                     IF(I481&gt;H481,1,IF(I481&lt;H481,0,2))),
                                   IF(H481&lt;7,
                                        IF(G481&gt;J481,1,IF(G481&lt;J481,0,2)),
                                        IF(G481&gt;H481,1,IF(G481&lt;H481,0,2))
                                        )
                          )
              )
        )</f>
        <v>0</v>
      </c>
      <c r="L481">
        <f t="shared" ca="1" si="53"/>
        <v>-54</v>
      </c>
      <c r="M481">
        <f t="shared" ca="1" si="54"/>
        <v>-47.099999999999937</v>
      </c>
      <c r="N481">
        <f t="shared" ca="1" si="55"/>
        <v>-75</v>
      </c>
    </row>
    <row r="482" spans="1:14" x14ac:dyDescent="0.25">
      <c r="A482">
        <f ca="1"/>
        <v>0</v>
      </c>
      <c r="B482">
        <f ca="1"/>
        <v>4</v>
      </c>
      <c r="C482">
        <f ca="1"/>
        <v>2</v>
      </c>
      <c r="D482">
        <f ca="1"/>
        <v>0</v>
      </c>
      <c r="E482">
        <f ca="1"/>
        <v>6</v>
      </c>
      <c r="F482">
        <f ca="1"/>
        <v>5</v>
      </c>
      <c r="G482">
        <f t="shared" ca="1" si="49"/>
        <v>4</v>
      </c>
      <c r="H482">
        <f t="shared" ca="1" si="50"/>
        <v>6</v>
      </c>
      <c r="I482">
        <f t="shared" ca="1" si="51"/>
        <v>6</v>
      </c>
      <c r="J482">
        <f t="shared" ca="1" si="52"/>
        <v>1</v>
      </c>
      <c r="K482" cm="1">
        <f t="array" aca="1" ref="K482" ca="1">IF(G482&gt;7,
        IF(G482&gt;H482, 1, IF(G482&lt;H482, 0, 2)),
        IF(       H482&gt;7,
                     IF(G482&gt;H482, 1, IF(G482&lt;H482, 0, 2)),
                     IF(         G482&lt;6,
                                   IF(            _xlfn.XLOOKUP(C482,'deck &amp; rules'!$D$22:$M$22,_xlfn.XLOOKUP(H482,'deck &amp; rules'!$C$23:$C$30,'deck &amp; rules'!$D$23:$M$30))="draw",
                                                     IF(I482&gt;J482,1,IF(I482&lt;J482,0,2)),
                                                     IF(I482&gt;H482,1,IF(I482&lt;H482,0,2))),
                                   IF(H482&lt;7,
                                        IF(G482&gt;J482,1,IF(G482&lt;J482,0,2)),
                                        IF(G482&gt;H482,1,IF(G482&lt;H482,0,2))
                                        )
                          )
              )
        )</f>
        <v>2</v>
      </c>
      <c r="L482">
        <f t="shared" ca="1" si="53"/>
        <v>-55</v>
      </c>
      <c r="M482">
        <f t="shared" ca="1" si="54"/>
        <v>-48.099999999999937</v>
      </c>
      <c r="N482">
        <f t="shared" ca="1" si="55"/>
        <v>-67</v>
      </c>
    </row>
    <row r="483" spans="1:14" x14ac:dyDescent="0.25">
      <c r="A483">
        <f ca="1"/>
        <v>6</v>
      </c>
      <c r="B483">
        <f ca="1"/>
        <v>8</v>
      </c>
      <c r="C483">
        <f ca="1"/>
        <v>2</v>
      </c>
      <c r="D483">
        <f ca="1"/>
        <v>0</v>
      </c>
      <c r="E483">
        <f ca="1"/>
        <v>0</v>
      </c>
      <c r="F483">
        <f ca="1"/>
        <v>1</v>
      </c>
      <c r="G483">
        <f t="shared" ca="1" si="49"/>
        <v>4</v>
      </c>
      <c r="H483">
        <f t="shared" ca="1" si="50"/>
        <v>0</v>
      </c>
      <c r="I483">
        <f t="shared" ca="1" si="51"/>
        <v>6</v>
      </c>
      <c r="J483">
        <f t="shared" ca="1" si="52"/>
        <v>1</v>
      </c>
      <c r="K483" cm="1">
        <f t="array" aca="1" ref="K483" ca="1">IF(G483&gt;7,
        IF(G483&gt;H483, 1, IF(G483&lt;H483, 0, 2)),
        IF(       H483&gt;7,
                     IF(G483&gt;H483, 1, IF(G483&lt;H483, 0, 2)),
                     IF(         G483&lt;6,
                                   IF(            _xlfn.XLOOKUP(C483,'deck &amp; rules'!$D$22:$M$22,_xlfn.XLOOKUP(H483,'deck &amp; rules'!$C$23:$C$30,'deck &amp; rules'!$D$23:$M$30))="draw",
                                                     IF(I483&gt;J483,1,IF(I483&lt;J483,0,2)),
                                                     IF(I483&gt;H483,1,IF(I483&lt;H483,0,2))),
                                   IF(H483&lt;7,
                                        IF(G483&gt;J483,1,IF(G483&lt;J483,0,2)),
                                        IF(G483&gt;H483,1,IF(G483&lt;H483,0,2))
                                        )
                          )
              )
        )</f>
        <v>1</v>
      </c>
      <c r="L483">
        <f t="shared" ca="1" si="53"/>
        <v>-54</v>
      </c>
      <c r="M483">
        <f t="shared" ca="1" si="54"/>
        <v>-49.099999999999937</v>
      </c>
      <c r="N483">
        <f t="shared" ca="1" si="55"/>
        <v>-68</v>
      </c>
    </row>
    <row r="484" spans="1:14" x14ac:dyDescent="0.25">
      <c r="A484">
        <f ca="1"/>
        <v>0</v>
      </c>
      <c r="B484">
        <f ca="1"/>
        <v>4</v>
      </c>
      <c r="C484">
        <f ca="1"/>
        <v>9</v>
      </c>
      <c r="D484">
        <f ca="1"/>
        <v>4</v>
      </c>
      <c r="E484">
        <f ca="1"/>
        <v>3</v>
      </c>
      <c r="F484">
        <f ca="1"/>
        <v>1</v>
      </c>
      <c r="G484">
        <f t="shared" ca="1" si="49"/>
        <v>4</v>
      </c>
      <c r="H484">
        <f t="shared" ca="1" si="50"/>
        <v>7</v>
      </c>
      <c r="I484">
        <f t="shared" ca="1" si="51"/>
        <v>3</v>
      </c>
      <c r="J484">
        <f t="shared" ca="1" si="52"/>
        <v>8</v>
      </c>
      <c r="K484" cm="1">
        <f t="array" aca="1" ref="K484" ca="1">IF(G484&gt;7,
        IF(G484&gt;H484, 1, IF(G484&lt;H484, 0, 2)),
        IF(       H484&gt;7,
                     IF(G484&gt;H484, 1, IF(G484&lt;H484, 0, 2)),
                     IF(         G484&lt;6,
                                   IF(            _xlfn.XLOOKUP(C484,'deck &amp; rules'!$D$22:$M$22,_xlfn.XLOOKUP(H484,'deck &amp; rules'!$C$23:$C$30,'deck &amp; rules'!$D$23:$M$30))="draw",
                                                     IF(I484&gt;J484,1,IF(I484&lt;J484,0,2)),
                                                     IF(I484&gt;H484,1,IF(I484&lt;H484,0,2))),
                                   IF(H484&lt;7,
                                        IF(G484&gt;J484,1,IF(G484&lt;J484,0,2)),
                                        IF(G484&gt;H484,1,IF(G484&lt;H484,0,2))
                                        )
                          )
              )
        )</f>
        <v>0</v>
      </c>
      <c r="L484">
        <f t="shared" ca="1" si="53"/>
        <v>-55</v>
      </c>
      <c r="M484">
        <f t="shared" ca="1" si="54"/>
        <v>-48.149999999999935</v>
      </c>
      <c r="N484">
        <f t="shared" ca="1" si="55"/>
        <v>-69</v>
      </c>
    </row>
    <row r="485" spans="1:14" x14ac:dyDescent="0.25">
      <c r="A485">
        <f ca="1"/>
        <v>1</v>
      </c>
      <c r="B485">
        <f ca="1"/>
        <v>8</v>
      </c>
      <c r="C485">
        <f ca="1"/>
        <v>0</v>
      </c>
      <c r="D485">
        <f ca="1"/>
        <v>0</v>
      </c>
      <c r="E485">
        <f ca="1"/>
        <v>2</v>
      </c>
      <c r="F485">
        <f ca="1"/>
        <v>5</v>
      </c>
      <c r="G485">
        <f t="shared" ca="1" si="49"/>
        <v>9</v>
      </c>
      <c r="H485">
        <f t="shared" ca="1" si="50"/>
        <v>2</v>
      </c>
      <c r="I485">
        <f t="shared" ca="1" si="51"/>
        <v>9</v>
      </c>
      <c r="J485">
        <f t="shared" ca="1" si="52"/>
        <v>7</v>
      </c>
      <c r="K485" cm="1">
        <f t="array" aca="1" ref="K485" ca="1">IF(G485&gt;7,
        IF(G485&gt;H485, 1, IF(G485&lt;H485, 0, 2)),
        IF(       H485&gt;7,
                     IF(G485&gt;H485, 1, IF(G485&lt;H485, 0, 2)),
                     IF(         G485&lt;6,
                                   IF(            _xlfn.XLOOKUP(C485,'deck &amp; rules'!$D$22:$M$22,_xlfn.XLOOKUP(H485,'deck &amp; rules'!$C$23:$C$30,'deck &amp; rules'!$D$23:$M$30))="draw",
                                                     IF(I485&gt;J485,1,IF(I485&lt;J485,0,2)),
                                                     IF(I485&gt;H485,1,IF(I485&lt;H485,0,2))),
                                   IF(H485&lt;7,
                                        IF(G485&gt;J485,1,IF(G485&lt;J485,0,2)),
                                        IF(G485&gt;H485,1,IF(G485&lt;H485,0,2))
                                        )
                          )
              )
        )</f>
        <v>1</v>
      </c>
      <c r="L485">
        <f t="shared" ca="1" si="53"/>
        <v>-54</v>
      </c>
      <c r="M485">
        <f t="shared" ca="1" si="54"/>
        <v>-49.149999999999935</v>
      </c>
      <c r="N485">
        <f t="shared" ca="1" si="55"/>
        <v>-70</v>
      </c>
    </row>
    <row r="486" spans="1:14" x14ac:dyDescent="0.25">
      <c r="A486">
        <f ca="1"/>
        <v>8</v>
      </c>
      <c r="B486">
        <f ca="1"/>
        <v>8</v>
      </c>
      <c r="C486">
        <f ca="1"/>
        <v>0</v>
      </c>
      <c r="D486">
        <f ca="1"/>
        <v>5</v>
      </c>
      <c r="E486">
        <f ca="1"/>
        <v>0</v>
      </c>
      <c r="F486">
        <f ca="1"/>
        <v>2</v>
      </c>
      <c r="G486">
        <f t="shared" ca="1" si="49"/>
        <v>6</v>
      </c>
      <c r="H486">
        <f t="shared" ca="1" si="50"/>
        <v>5</v>
      </c>
      <c r="I486">
        <f t="shared" ca="1" si="51"/>
        <v>6</v>
      </c>
      <c r="J486">
        <f t="shared" ca="1" si="52"/>
        <v>7</v>
      </c>
      <c r="K486" cm="1">
        <f t="array" aca="1" ref="K486" ca="1">IF(G486&gt;7,
        IF(G486&gt;H486, 1, IF(G486&lt;H486, 0, 2)),
        IF(       H486&gt;7,
                     IF(G486&gt;H486, 1, IF(G486&lt;H486, 0, 2)),
                     IF(         G486&lt;6,
                                   IF(            _xlfn.XLOOKUP(C486,'deck &amp; rules'!$D$22:$M$22,_xlfn.XLOOKUP(H486,'deck &amp; rules'!$C$23:$C$30,'deck &amp; rules'!$D$23:$M$30))="draw",
                                                     IF(I486&gt;J486,1,IF(I486&lt;J486,0,2)),
                                                     IF(I486&gt;H486,1,IF(I486&lt;H486,0,2))),
                                   IF(H486&lt;7,
                                        IF(G486&gt;J486,1,IF(G486&lt;J486,0,2)),
                                        IF(G486&gt;H486,1,IF(G486&lt;H486,0,2))
                                        )
                          )
              )
        )</f>
        <v>0</v>
      </c>
      <c r="L486">
        <f t="shared" ca="1" si="53"/>
        <v>-55</v>
      </c>
      <c r="M486">
        <f t="shared" ca="1" si="54"/>
        <v>-48.199999999999932</v>
      </c>
      <c r="N486">
        <f t="shared" ca="1" si="55"/>
        <v>-71</v>
      </c>
    </row>
    <row r="487" spans="1:14" x14ac:dyDescent="0.25">
      <c r="A487">
        <f ca="1"/>
        <v>8</v>
      </c>
      <c r="B487">
        <f ca="1"/>
        <v>1</v>
      </c>
      <c r="C487">
        <f ca="1"/>
        <v>3</v>
      </c>
      <c r="D487">
        <f ca="1"/>
        <v>2</v>
      </c>
      <c r="E487">
        <f ca="1"/>
        <v>0</v>
      </c>
      <c r="F487">
        <f ca="1"/>
        <v>0</v>
      </c>
      <c r="G487">
        <f t="shared" ca="1" si="49"/>
        <v>9</v>
      </c>
      <c r="H487">
        <f t="shared" ca="1" si="50"/>
        <v>2</v>
      </c>
      <c r="I487">
        <f t="shared" ca="1" si="51"/>
        <v>2</v>
      </c>
      <c r="J487">
        <f t="shared" ca="1" si="52"/>
        <v>2</v>
      </c>
      <c r="K487" cm="1">
        <f t="array" aca="1" ref="K487" ca="1">IF(G487&gt;7,
        IF(G487&gt;H487, 1, IF(G487&lt;H487, 0, 2)),
        IF(       H487&gt;7,
                     IF(G487&gt;H487, 1, IF(G487&lt;H487, 0, 2)),
                     IF(         G487&lt;6,
                                   IF(            _xlfn.XLOOKUP(C487,'deck &amp; rules'!$D$22:$M$22,_xlfn.XLOOKUP(H487,'deck &amp; rules'!$C$23:$C$30,'deck &amp; rules'!$D$23:$M$30))="draw",
                                                     IF(I487&gt;J487,1,IF(I487&lt;J487,0,2)),
                                                     IF(I487&gt;H487,1,IF(I487&lt;H487,0,2))),
                                   IF(H487&lt;7,
                                        IF(G487&gt;J487,1,IF(G487&lt;J487,0,2)),
                                        IF(G487&gt;H487,1,IF(G487&lt;H487,0,2))
                                        )
                          )
              )
        )</f>
        <v>1</v>
      </c>
      <c r="L487">
        <f t="shared" ca="1" si="53"/>
        <v>-54</v>
      </c>
      <c r="M487">
        <f t="shared" ca="1" si="54"/>
        <v>-49.199999999999932</v>
      </c>
      <c r="N487">
        <f t="shared" ca="1" si="55"/>
        <v>-72</v>
      </c>
    </row>
    <row r="488" spans="1:14" x14ac:dyDescent="0.25">
      <c r="A488">
        <f ca="1"/>
        <v>6</v>
      </c>
      <c r="B488">
        <f ca="1"/>
        <v>0</v>
      </c>
      <c r="C488">
        <f ca="1"/>
        <v>7</v>
      </c>
      <c r="D488">
        <f ca="1"/>
        <v>4</v>
      </c>
      <c r="E488">
        <f ca="1"/>
        <v>8</v>
      </c>
      <c r="F488">
        <f ca="1"/>
        <v>8</v>
      </c>
      <c r="G488">
        <f t="shared" ca="1" si="49"/>
        <v>6</v>
      </c>
      <c r="H488">
        <f t="shared" ca="1" si="50"/>
        <v>2</v>
      </c>
      <c r="I488">
        <f t="shared" ca="1" si="51"/>
        <v>3</v>
      </c>
      <c r="J488">
        <f t="shared" ca="1" si="52"/>
        <v>0</v>
      </c>
      <c r="K488" cm="1">
        <f t="array" aca="1" ref="K488" ca="1">IF(G488&gt;7,
        IF(G488&gt;H488, 1, IF(G488&lt;H488, 0, 2)),
        IF(       H488&gt;7,
                     IF(G488&gt;H488, 1, IF(G488&lt;H488, 0, 2)),
                     IF(         G488&lt;6,
                                   IF(            _xlfn.XLOOKUP(C488,'deck &amp; rules'!$D$22:$M$22,_xlfn.XLOOKUP(H488,'deck &amp; rules'!$C$23:$C$30,'deck &amp; rules'!$D$23:$M$30))="draw",
                                                     IF(I488&gt;J488,1,IF(I488&lt;J488,0,2)),
                                                     IF(I488&gt;H488,1,IF(I488&lt;H488,0,2))),
                                   IF(H488&lt;7,
                                        IF(G488&gt;J488,1,IF(G488&lt;J488,0,2)),
                                        IF(G488&gt;H488,1,IF(G488&lt;H488,0,2))
                                        )
                          )
              )
        )</f>
        <v>1</v>
      </c>
      <c r="L488">
        <f t="shared" ca="1" si="53"/>
        <v>-53</v>
      </c>
      <c r="M488">
        <f t="shared" ca="1" si="54"/>
        <v>-50.199999999999932</v>
      </c>
      <c r="N488">
        <f t="shared" ca="1" si="55"/>
        <v>-73</v>
      </c>
    </row>
    <row r="489" spans="1:14" x14ac:dyDescent="0.25">
      <c r="A489">
        <f ca="1"/>
        <v>0</v>
      </c>
      <c r="B489">
        <f ca="1"/>
        <v>0</v>
      </c>
      <c r="C489">
        <f ca="1"/>
        <v>5</v>
      </c>
      <c r="D489">
        <f ca="1"/>
        <v>3</v>
      </c>
      <c r="E489">
        <f ca="1"/>
        <v>3</v>
      </c>
      <c r="F489">
        <f ca="1"/>
        <v>0</v>
      </c>
      <c r="G489">
        <f t="shared" ca="1" si="49"/>
        <v>0</v>
      </c>
      <c r="H489">
        <f t="shared" ca="1" si="50"/>
        <v>6</v>
      </c>
      <c r="I489">
        <f t="shared" ca="1" si="51"/>
        <v>5</v>
      </c>
      <c r="J489">
        <f t="shared" ca="1" si="52"/>
        <v>6</v>
      </c>
      <c r="K489" cm="1">
        <f t="array" aca="1" ref="K489" ca="1">IF(G489&gt;7,
        IF(G489&gt;H489, 1, IF(G489&lt;H489, 0, 2)),
        IF(       H489&gt;7,
                     IF(G489&gt;H489, 1, IF(G489&lt;H489, 0, 2)),
                     IF(         G489&lt;6,
                                   IF(            _xlfn.XLOOKUP(C489,'deck &amp; rules'!$D$22:$M$22,_xlfn.XLOOKUP(H489,'deck &amp; rules'!$C$23:$C$30,'deck &amp; rules'!$D$23:$M$30))="draw",
                                                     IF(I489&gt;J489,1,IF(I489&lt;J489,0,2)),
                                                     IF(I489&gt;H489,1,IF(I489&lt;H489,0,2))),
                                   IF(H489&lt;7,
                                        IF(G489&gt;J489,1,IF(G489&lt;J489,0,2)),
                                        IF(G489&gt;H489,1,IF(G489&lt;H489,0,2))
                                        )
                          )
              )
        )</f>
        <v>0</v>
      </c>
      <c r="L489">
        <f t="shared" ca="1" si="53"/>
        <v>-54</v>
      </c>
      <c r="M489">
        <f t="shared" ca="1" si="54"/>
        <v>-49.249999999999929</v>
      </c>
      <c r="N489">
        <f t="shared" ca="1" si="55"/>
        <v>-74</v>
      </c>
    </row>
    <row r="490" spans="1:14" x14ac:dyDescent="0.25">
      <c r="A490">
        <f ca="1"/>
        <v>2</v>
      </c>
      <c r="B490">
        <f ca="1"/>
        <v>8</v>
      </c>
      <c r="C490">
        <f ca="1"/>
        <v>0</v>
      </c>
      <c r="D490">
        <f ca="1"/>
        <v>0</v>
      </c>
      <c r="E490">
        <f ca="1"/>
        <v>0</v>
      </c>
      <c r="F490">
        <f ca="1"/>
        <v>4</v>
      </c>
      <c r="G490">
        <f t="shared" ca="1" si="49"/>
        <v>0</v>
      </c>
      <c r="H490">
        <f t="shared" ca="1" si="50"/>
        <v>0</v>
      </c>
      <c r="I490">
        <f t="shared" ca="1" si="51"/>
        <v>0</v>
      </c>
      <c r="J490">
        <f t="shared" ca="1" si="52"/>
        <v>4</v>
      </c>
      <c r="K490" cm="1">
        <f t="array" aca="1" ref="K490" ca="1">IF(G490&gt;7,
        IF(G490&gt;H490, 1, IF(G490&lt;H490, 0, 2)),
        IF(       H490&gt;7,
                     IF(G490&gt;H490, 1, IF(G490&lt;H490, 0, 2)),
                     IF(         G490&lt;6,
                                   IF(            _xlfn.XLOOKUP(C490,'deck &amp; rules'!$D$22:$M$22,_xlfn.XLOOKUP(H490,'deck &amp; rules'!$C$23:$C$30,'deck &amp; rules'!$D$23:$M$30))="draw",
                                                     IF(I490&gt;J490,1,IF(I490&lt;J490,0,2)),
                                                     IF(I490&gt;H490,1,IF(I490&lt;H490,0,2))),
                                   IF(H490&lt;7,
                                        IF(G490&gt;J490,1,IF(G490&lt;J490,0,2)),
                                        IF(G490&gt;H490,1,IF(G490&lt;H490,0,2))
                                        )
                          )
              )
        )</f>
        <v>0</v>
      </c>
      <c r="L490">
        <f t="shared" ca="1" si="53"/>
        <v>-55</v>
      </c>
      <c r="M490">
        <f t="shared" ca="1" si="54"/>
        <v>-48.299999999999926</v>
      </c>
      <c r="N490">
        <f t="shared" ca="1" si="55"/>
        <v>-75</v>
      </c>
    </row>
    <row r="491" spans="1:14" x14ac:dyDescent="0.25">
      <c r="A491">
        <f ca="1"/>
        <v>4</v>
      </c>
      <c r="B491">
        <f ca="1"/>
        <v>1</v>
      </c>
      <c r="C491">
        <f ca="1"/>
        <v>0</v>
      </c>
      <c r="D491">
        <f ca="1"/>
        <v>4</v>
      </c>
      <c r="E491">
        <f ca="1"/>
        <v>1</v>
      </c>
      <c r="F491">
        <f ca="1"/>
        <v>9</v>
      </c>
      <c r="G491">
        <f t="shared" ca="1" si="49"/>
        <v>5</v>
      </c>
      <c r="H491">
        <f t="shared" ca="1" si="50"/>
        <v>5</v>
      </c>
      <c r="I491">
        <f t="shared" ca="1" si="51"/>
        <v>5</v>
      </c>
      <c r="J491">
        <f t="shared" ca="1" si="52"/>
        <v>4</v>
      </c>
      <c r="K491" cm="1">
        <f t="array" aca="1" ref="K491" ca="1">IF(G491&gt;7,
        IF(G491&gt;H491, 1, IF(G491&lt;H491, 0, 2)),
        IF(       H491&gt;7,
                     IF(G491&gt;H491, 1, IF(G491&lt;H491, 0, 2)),
                     IF(         G491&lt;6,
                                   IF(            _xlfn.XLOOKUP(C491,'deck &amp; rules'!$D$22:$M$22,_xlfn.XLOOKUP(H491,'deck &amp; rules'!$C$23:$C$30,'deck &amp; rules'!$D$23:$M$30))="draw",
                                                     IF(I491&gt;J491,1,IF(I491&lt;J491,0,2)),
                                                     IF(I491&gt;H491,1,IF(I491&lt;H491,0,2))),
                                   IF(H491&lt;7,
                                        IF(G491&gt;J491,1,IF(G491&lt;J491,0,2)),
                                        IF(G491&gt;H491,1,IF(G491&lt;H491,0,2))
                                        )
                          )
              )
        )</f>
        <v>2</v>
      </c>
      <c r="L491">
        <f t="shared" ca="1" si="53"/>
        <v>-56</v>
      </c>
      <c r="M491">
        <f t="shared" ca="1" si="54"/>
        <v>-49.299999999999926</v>
      </c>
      <c r="N491">
        <f t="shared" ca="1" si="55"/>
        <v>-67</v>
      </c>
    </row>
    <row r="492" spans="1:14" x14ac:dyDescent="0.25">
      <c r="A492">
        <f ca="1"/>
        <v>6</v>
      </c>
      <c r="B492">
        <f ca="1"/>
        <v>6</v>
      </c>
      <c r="C492">
        <f ca="1"/>
        <v>0</v>
      </c>
      <c r="D492">
        <f ca="1"/>
        <v>0</v>
      </c>
      <c r="E492">
        <f ca="1"/>
        <v>7</v>
      </c>
      <c r="F492">
        <f ca="1"/>
        <v>2</v>
      </c>
      <c r="G492">
        <f t="shared" ca="1" si="49"/>
        <v>2</v>
      </c>
      <c r="H492">
        <f t="shared" ca="1" si="50"/>
        <v>7</v>
      </c>
      <c r="I492">
        <f t="shared" ca="1" si="51"/>
        <v>2</v>
      </c>
      <c r="J492">
        <f t="shared" ca="1" si="52"/>
        <v>9</v>
      </c>
      <c r="K492" cm="1">
        <f t="array" aca="1" ref="K492" ca="1">IF(G492&gt;7,
        IF(G492&gt;H492, 1, IF(G492&lt;H492, 0, 2)),
        IF(       H492&gt;7,
                     IF(G492&gt;H492, 1, IF(G492&lt;H492, 0, 2)),
                     IF(         G492&lt;6,
                                   IF(            _xlfn.XLOOKUP(C492,'deck &amp; rules'!$D$22:$M$22,_xlfn.XLOOKUP(H492,'deck &amp; rules'!$C$23:$C$30,'deck &amp; rules'!$D$23:$M$30))="draw",
                                                     IF(I492&gt;J492,1,IF(I492&lt;J492,0,2)),
                                                     IF(I492&gt;H492,1,IF(I492&lt;H492,0,2))),
                                   IF(H492&lt;7,
                                        IF(G492&gt;J492,1,IF(G492&lt;J492,0,2)),
                                        IF(G492&gt;H492,1,IF(G492&lt;H492,0,2))
                                        )
                          )
              )
        )</f>
        <v>0</v>
      </c>
      <c r="L492">
        <f t="shared" ca="1" si="53"/>
        <v>-57</v>
      </c>
      <c r="M492">
        <f t="shared" ca="1" si="54"/>
        <v>-48.349999999999923</v>
      </c>
      <c r="N492">
        <f t="shared" ca="1" si="55"/>
        <v>-68</v>
      </c>
    </row>
    <row r="493" spans="1:14" x14ac:dyDescent="0.25">
      <c r="A493">
        <f ca="1"/>
        <v>3</v>
      </c>
      <c r="B493">
        <f ca="1"/>
        <v>2</v>
      </c>
      <c r="C493">
        <f ca="1"/>
        <v>6</v>
      </c>
      <c r="D493">
        <f ca="1"/>
        <v>6</v>
      </c>
      <c r="E493">
        <f ca="1"/>
        <v>0</v>
      </c>
      <c r="F493">
        <f ca="1"/>
        <v>1</v>
      </c>
      <c r="G493">
        <f t="shared" ca="1" si="49"/>
        <v>5</v>
      </c>
      <c r="H493">
        <f t="shared" ca="1" si="50"/>
        <v>6</v>
      </c>
      <c r="I493">
        <f t="shared" ca="1" si="51"/>
        <v>1</v>
      </c>
      <c r="J493">
        <f t="shared" ca="1" si="52"/>
        <v>7</v>
      </c>
      <c r="K493" cm="1">
        <f t="array" aca="1" ref="K493" ca="1">IF(G493&gt;7,
        IF(G493&gt;H493, 1, IF(G493&lt;H493, 0, 2)),
        IF(       H493&gt;7,
                     IF(G493&gt;H493, 1, IF(G493&lt;H493, 0, 2)),
                     IF(         G493&lt;6,
                                   IF(            _xlfn.XLOOKUP(C493,'deck &amp; rules'!$D$22:$M$22,_xlfn.XLOOKUP(H493,'deck &amp; rules'!$C$23:$C$30,'deck &amp; rules'!$D$23:$M$30))="draw",
                                                     IF(I493&gt;J493,1,IF(I493&lt;J493,0,2)),
                                                     IF(I493&gt;H493,1,IF(I493&lt;H493,0,2))),
                                   IF(H493&lt;7,
                                        IF(G493&gt;J493,1,IF(G493&lt;J493,0,2)),
                                        IF(G493&gt;H493,1,IF(G493&lt;H493,0,2))
                                        )
                          )
              )
        )</f>
        <v>0</v>
      </c>
      <c r="L493">
        <f t="shared" ca="1" si="53"/>
        <v>-58</v>
      </c>
      <c r="M493">
        <f t="shared" ca="1" si="54"/>
        <v>-47.39999999999992</v>
      </c>
      <c r="N493">
        <f t="shared" ca="1" si="55"/>
        <v>-69</v>
      </c>
    </row>
    <row r="494" spans="1:14" x14ac:dyDescent="0.25">
      <c r="A494">
        <f ca="1"/>
        <v>5</v>
      </c>
      <c r="B494">
        <f ca="1"/>
        <v>0</v>
      </c>
      <c r="C494">
        <f ca="1"/>
        <v>9</v>
      </c>
      <c r="D494">
        <f ca="1"/>
        <v>0</v>
      </c>
      <c r="E494">
        <f ca="1"/>
        <v>0</v>
      </c>
      <c r="F494">
        <f ca="1"/>
        <v>0</v>
      </c>
      <c r="G494">
        <f t="shared" ca="1" si="49"/>
        <v>5</v>
      </c>
      <c r="H494">
        <f t="shared" ca="1" si="50"/>
        <v>0</v>
      </c>
      <c r="I494">
        <f t="shared" ca="1" si="51"/>
        <v>4</v>
      </c>
      <c r="J494">
        <f t="shared" ca="1" si="52"/>
        <v>0</v>
      </c>
      <c r="K494" cm="1">
        <f t="array" aca="1" ref="K494" ca="1">IF(G494&gt;7,
        IF(G494&gt;H494, 1, IF(G494&lt;H494, 0, 2)),
        IF(       H494&gt;7,
                     IF(G494&gt;H494, 1, IF(G494&lt;H494, 0, 2)),
                     IF(         G494&lt;6,
                                   IF(            _xlfn.XLOOKUP(C494,'deck &amp; rules'!$D$22:$M$22,_xlfn.XLOOKUP(H494,'deck &amp; rules'!$C$23:$C$30,'deck &amp; rules'!$D$23:$M$30))="draw",
                                                     IF(I494&gt;J494,1,IF(I494&lt;J494,0,2)),
                                                     IF(I494&gt;H494,1,IF(I494&lt;H494,0,2))),
                                   IF(H494&lt;7,
                                        IF(G494&gt;J494,1,IF(G494&lt;J494,0,2)),
                                        IF(G494&gt;H494,1,IF(G494&lt;H494,0,2))
                                        )
                          )
              )
        )</f>
        <v>1</v>
      </c>
      <c r="L494">
        <f t="shared" ca="1" si="53"/>
        <v>-57</v>
      </c>
      <c r="M494">
        <f t="shared" ca="1" si="54"/>
        <v>-48.39999999999992</v>
      </c>
      <c r="N494">
        <f t="shared" ca="1" si="55"/>
        <v>-70</v>
      </c>
    </row>
    <row r="495" spans="1:14" x14ac:dyDescent="0.25">
      <c r="A495">
        <f ca="1"/>
        <v>0</v>
      </c>
      <c r="B495">
        <f ca="1"/>
        <v>2</v>
      </c>
      <c r="C495">
        <f ca="1"/>
        <v>7</v>
      </c>
      <c r="D495">
        <f ca="1"/>
        <v>0</v>
      </c>
      <c r="E495">
        <f ca="1"/>
        <v>5</v>
      </c>
      <c r="F495">
        <f ca="1"/>
        <v>6</v>
      </c>
      <c r="G495">
        <f t="shared" ca="1" si="49"/>
        <v>2</v>
      </c>
      <c r="H495">
        <f t="shared" ca="1" si="50"/>
        <v>5</v>
      </c>
      <c r="I495">
        <f t="shared" ca="1" si="51"/>
        <v>9</v>
      </c>
      <c r="J495">
        <f t="shared" ca="1" si="52"/>
        <v>1</v>
      </c>
      <c r="K495" cm="1">
        <f t="array" aca="1" ref="K495" ca="1">IF(G495&gt;7,
        IF(G495&gt;H495, 1, IF(G495&lt;H495, 0, 2)),
        IF(       H495&gt;7,
                     IF(G495&gt;H495, 1, IF(G495&lt;H495, 0, 2)),
                     IF(         G495&lt;6,
                                   IF(            _xlfn.XLOOKUP(C495,'deck &amp; rules'!$D$22:$M$22,_xlfn.XLOOKUP(H495,'deck &amp; rules'!$C$23:$C$30,'deck &amp; rules'!$D$23:$M$30))="draw",
                                                     IF(I495&gt;J495,1,IF(I495&lt;J495,0,2)),
                                                     IF(I495&gt;H495,1,IF(I495&lt;H495,0,2))),
                                   IF(H495&lt;7,
                                        IF(G495&gt;J495,1,IF(G495&lt;J495,0,2)),
                                        IF(G495&gt;H495,1,IF(G495&lt;H495,0,2))
                                        )
                          )
              )
        )</f>
        <v>1</v>
      </c>
      <c r="L495">
        <f t="shared" ca="1" si="53"/>
        <v>-56</v>
      </c>
      <c r="M495">
        <f t="shared" ca="1" si="54"/>
        <v>-49.39999999999992</v>
      </c>
      <c r="N495">
        <f t="shared" ca="1" si="55"/>
        <v>-71</v>
      </c>
    </row>
    <row r="496" spans="1:14" x14ac:dyDescent="0.25">
      <c r="A496">
        <f ca="1"/>
        <v>2</v>
      </c>
      <c r="B496">
        <f ca="1"/>
        <v>0</v>
      </c>
      <c r="C496">
        <f ca="1"/>
        <v>7</v>
      </c>
      <c r="D496">
        <f ca="1"/>
        <v>0</v>
      </c>
      <c r="E496">
        <f ca="1"/>
        <v>5</v>
      </c>
      <c r="F496">
        <f ca="1"/>
        <v>1</v>
      </c>
      <c r="G496">
        <f t="shared" ca="1" si="49"/>
        <v>2</v>
      </c>
      <c r="H496">
        <f t="shared" ca="1" si="50"/>
        <v>5</v>
      </c>
      <c r="I496">
        <f t="shared" ca="1" si="51"/>
        <v>9</v>
      </c>
      <c r="J496">
        <f t="shared" ca="1" si="52"/>
        <v>6</v>
      </c>
      <c r="K496" cm="1">
        <f t="array" aca="1" ref="K496" ca="1">IF(G496&gt;7,
        IF(G496&gt;H496, 1, IF(G496&lt;H496, 0, 2)),
        IF(       H496&gt;7,
                     IF(G496&gt;H496, 1, IF(G496&lt;H496, 0, 2)),
                     IF(         G496&lt;6,
                                   IF(            _xlfn.XLOOKUP(C496,'deck &amp; rules'!$D$22:$M$22,_xlfn.XLOOKUP(H496,'deck &amp; rules'!$C$23:$C$30,'deck &amp; rules'!$D$23:$M$30))="draw",
                                                     IF(I496&gt;J496,1,IF(I496&lt;J496,0,2)),
                                                     IF(I496&gt;H496,1,IF(I496&lt;H496,0,2))),
                                   IF(H496&lt;7,
                                        IF(G496&gt;J496,1,IF(G496&lt;J496,0,2)),
                                        IF(G496&gt;H496,1,IF(G496&lt;H496,0,2))
                                        )
                          )
              )
        )</f>
        <v>1</v>
      </c>
      <c r="L496">
        <f t="shared" ca="1" si="53"/>
        <v>-55</v>
      </c>
      <c r="M496">
        <f t="shared" ca="1" si="54"/>
        <v>-50.39999999999992</v>
      </c>
      <c r="N496">
        <f t="shared" ca="1" si="55"/>
        <v>-72</v>
      </c>
    </row>
    <row r="497" spans="1:14" x14ac:dyDescent="0.25">
      <c r="A497">
        <f ca="1"/>
        <v>0</v>
      </c>
      <c r="B497">
        <f ca="1"/>
        <v>0</v>
      </c>
      <c r="C497">
        <f ca="1"/>
        <v>4</v>
      </c>
      <c r="D497">
        <f ca="1"/>
        <v>0</v>
      </c>
      <c r="E497">
        <f ca="1"/>
        <v>6</v>
      </c>
      <c r="F497">
        <f ca="1"/>
        <v>1</v>
      </c>
      <c r="G497">
        <f t="shared" ca="1" si="49"/>
        <v>0</v>
      </c>
      <c r="H497">
        <f t="shared" ca="1" si="50"/>
        <v>6</v>
      </c>
      <c r="I497">
        <f t="shared" ca="1" si="51"/>
        <v>4</v>
      </c>
      <c r="J497">
        <f t="shared" ca="1" si="52"/>
        <v>7</v>
      </c>
      <c r="K497" cm="1">
        <f t="array" aca="1" ref="K497" ca="1">IF(G497&gt;7,
        IF(G497&gt;H497, 1, IF(G497&lt;H497, 0, 2)),
        IF(       H497&gt;7,
                     IF(G497&gt;H497, 1, IF(G497&lt;H497, 0, 2)),
                     IF(         G497&lt;6,
                                   IF(            _xlfn.XLOOKUP(C497,'deck &amp; rules'!$D$22:$M$22,_xlfn.XLOOKUP(H497,'deck &amp; rules'!$C$23:$C$30,'deck &amp; rules'!$D$23:$M$30))="draw",
                                                     IF(I497&gt;J497,1,IF(I497&lt;J497,0,2)),
                                                     IF(I497&gt;H497,1,IF(I497&lt;H497,0,2))),
                                   IF(H497&lt;7,
                                        IF(G497&gt;J497,1,IF(G497&lt;J497,0,2)),
                                        IF(G497&gt;H497,1,IF(G497&lt;H497,0,2))
                                        )
                          )
              )
        )</f>
        <v>0</v>
      </c>
      <c r="L497">
        <f t="shared" ca="1" si="53"/>
        <v>-56</v>
      </c>
      <c r="M497">
        <f t="shared" ca="1" si="54"/>
        <v>-49.449999999999918</v>
      </c>
      <c r="N497">
        <f t="shared" ca="1" si="55"/>
        <v>-73</v>
      </c>
    </row>
    <row r="498" spans="1:14" x14ac:dyDescent="0.25">
      <c r="A498">
        <f ca="1"/>
        <v>8</v>
      </c>
      <c r="B498">
        <f ca="1"/>
        <v>6</v>
      </c>
      <c r="C498">
        <f ca="1"/>
        <v>1</v>
      </c>
      <c r="D498">
        <f ca="1"/>
        <v>9</v>
      </c>
      <c r="E498">
        <f ca="1"/>
        <v>6</v>
      </c>
      <c r="F498">
        <f ca="1"/>
        <v>3</v>
      </c>
      <c r="G498">
        <f t="shared" ca="1" si="49"/>
        <v>4</v>
      </c>
      <c r="H498">
        <f t="shared" ca="1" si="50"/>
        <v>5</v>
      </c>
      <c r="I498">
        <f t="shared" ca="1" si="51"/>
        <v>5</v>
      </c>
      <c r="J498">
        <f t="shared" ca="1" si="52"/>
        <v>8</v>
      </c>
      <c r="K498" cm="1">
        <f t="array" aca="1" ref="K498" ca="1">IF(G498&gt;7,
        IF(G498&gt;H498, 1, IF(G498&lt;H498, 0, 2)),
        IF(       H498&gt;7,
                     IF(G498&gt;H498, 1, IF(G498&lt;H498, 0, 2)),
                     IF(         G498&lt;6,
                                   IF(            _xlfn.XLOOKUP(C498,'deck &amp; rules'!$D$22:$M$22,_xlfn.XLOOKUP(H498,'deck &amp; rules'!$C$23:$C$30,'deck &amp; rules'!$D$23:$M$30))="draw",
                                                     IF(I498&gt;J498,1,IF(I498&lt;J498,0,2)),
                                                     IF(I498&gt;H498,1,IF(I498&lt;H498,0,2))),
                                   IF(H498&lt;7,
                                        IF(G498&gt;J498,1,IF(G498&lt;J498,0,2)),
                                        IF(G498&gt;H498,1,IF(G498&lt;H498,0,2))
                                        )
                          )
              )
        )</f>
        <v>2</v>
      </c>
      <c r="L498">
        <f t="shared" ca="1" si="53"/>
        <v>-57</v>
      </c>
      <c r="M498">
        <f t="shared" ca="1" si="54"/>
        <v>-50.449999999999918</v>
      </c>
      <c r="N498">
        <f t="shared" ca="1" si="55"/>
        <v>-65</v>
      </c>
    </row>
    <row r="499" spans="1:14" x14ac:dyDescent="0.25">
      <c r="A499">
        <f ca="1"/>
        <v>2</v>
      </c>
      <c r="B499">
        <f ca="1"/>
        <v>0</v>
      </c>
      <c r="C499">
        <f ca="1"/>
        <v>4</v>
      </c>
      <c r="D499">
        <f ca="1"/>
        <v>6</v>
      </c>
      <c r="E499">
        <f ca="1"/>
        <v>0</v>
      </c>
      <c r="F499">
        <f ca="1"/>
        <v>4</v>
      </c>
      <c r="G499">
        <f t="shared" ca="1" si="49"/>
        <v>2</v>
      </c>
      <c r="H499">
        <f t="shared" ca="1" si="50"/>
        <v>6</v>
      </c>
      <c r="I499">
        <f t="shared" ca="1" si="51"/>
        <v>6</v>
      </c>
      <c r="J499">
        <f t="shared" ca="1" si="52"/>
        <v>0</v>
      </c>
      <c r="K499" cm="1">
        <f t="array" aca="1" ref="K499" ca="1">IF(G499&gt;7,
        IF(G499&gt;H499, 1, IF(G499&lt;H499, 0, 2)),
        IF(       H499&gt;7,
                     IF(G499&gt;H499, 1, IF(G499&lt;H499, 0, 2)),
                     IF(         G499&lt;6,
                                   IF(            _xlfn.XLOOKUP(C499,'deck &amp; rules'!$D$22:$M$22,_xlfn.XLOOKUP(H499,'deck &amp; rules'!$C$23:$C$30,'deck &amp; rules'!$D$23:$M$30))="draw",
                                                     IF(I499&gt;J499,1,IF(I499&lt;J499,0,2)),
                                                     IF(I499&gt;H499,1,IF(I499&lt;H499,0,2))),
                                   IF(H499&lt;7,
                                        IF(G499&gt;J499,1,IF(G499&lt;J499,0,2)),
                                        IF(G499&gt;H499,1,IF(G499&lt;H499,0,2))
                                        )
                          )
              )
        )</f>
        <v>2</v>
      </c>
      <c r="L499">
        <f t="shared" ca="1" si="53"/>
        <v>-58</v>
      </c>
      <c r="M499">
        <f t="shared" ca="1" si="54"/>
        <v>-51.449999999999918</v>
      </c>
      <c r="N499">
        <f t="shared" ca="1" si="55"/>
        <v>-57</v>
      </c>
    </row>
    <row r="500" spans="1:14" x14ac:dyDescent="0.25">
      <c r="A500">
        <f ca="1"/>
        <v>5</v>
      </c>
      <c r="B500">
        <f ca="1"/>
        <v>0</v>
      </c>
      <c r="C500">
        <f ca="1"/>
        <v>0</v>
      </c>
      <c r="D500">
        <f ca="1"/>
        <v>0</v>
      </c>
      <c r="E500">
        <f ca="1"/>
        <v>7</v>
      </c>
      <c r="F500">
        <f ca="1"/>
        <v>0</v>
      </c>
      <c r="G500">
        <f t="shared" ca="1" si="49"/>
        <v>5</v>
      </c>
      <c r="H500">
        <f t="shared" ca="1" si="50"/>
        <v>7</v>
      </c>
      <c r="I500">
        <f t="shared" ca="1" si="51"/>
        <v>5</v>
      </c>
      <c r="J500">
        <f t="shared" ca="1" si="52"/>
        <v>7</v>
      </c>
      <c r="K500" cm="1">
        <f t="array" aca="1" ref="K500" ca="1">IF(G500&gt;7,
        IF(G500&gt;H500, 1, IF(G500&lt;H500, 0, 2)),
        IF(       H500&gt;7,
                     IF(G500&gt;H500, 1, IF(G500&lt;H500, 0, 2)),
                     IF(         G500&lt;6,
                                   IF(            _xlfn.XLOOKUP(C500,'deck &amp; rules'!$D$22:$M$22,_xlfn.XLOOKUP(H500,'deck &amp; rules'!$C$23:$C$30,'deck &amp; rules'!$D$23:$M$30))="draw",
                                                     IF(I500&gt;J500,1,IF(I500&lt;J500,0,2)),
                                                     IF(I500&gt;H500,1,IF(I500&lt;H500,0,2))),
                                   IF(H500&lt;7,
                                        IF(G500&gt;J500,1,IF(G500&lt;J500,0,2)),
                                        IF(G500&gt;H500,1,IF(G500&lt;H500,0,2))
                                        )
                          )
              )
        )</f>
        <v>0</v>
      </c>
      <c r="L500">
        <f t="shared" ca="1" si="53"/>
        <v>-59</v>
      </c>
      <c r="M500">
        <f t="shared" ca="1" si="54"/>
        <v>-50.499999999999915</v>
      </c>
      <c r="N500">
        <f t="shared" ca="1" si="55"/>
        <v>-58</v>
      </c>
    </row>
    <row r="501" spans="1:14" x14ac:dyDescent="0.25">
      <c r="A501">
        <f ca="1"/>
        <v>9</v>
      </c>
      <c r="B501">
        <f ca="1"/>
        <v>0</v>
      </c>
      <c r="C501">
        <f ca="1"/>
        <v>0</v>
      </c>
      <c r="D501">
        <f ca="1"/>
        <v>0</v>
      </c>
      <c r="E501">
        <f ca="1"/>
        <v>1</v>
      </c>
      <c r="F501">
        <f ca="1"/>
        <v>0</v>
      </c>
      <c r="G501">
        <f t="shared" ca="1" si="49"/>
        <v>9</v>
      </c>
      <c r="H501">
        <f t="shared" ca="1" si="50"/>
        <v>1</v>
      </c>
      <c r="I501">
        <f t="shared" ca="1" si="51"/>
        <v>9</v>
      </c>
      <c r="J501">
        <f t="shared" ca="1" si="52"/>
        <v>1</v>
      </c>
      <c r="K501" cm="1">
        <f t="array" aca="1" ref="K501" ca="1">IF(G501&gt;7,
        IF(G501&gt;H501, 1, IF(G501&lt;H501, 0, 2)),
        IF(       H501&gt;7,
                     IF(G501&gt;H501, 1, IF(G501&lt;H501, 0, 2)),
                     IF(         G501&lt;6,
                                   IF(            _xlfn.XLOOKUP(C501,'deck &amp; rules'!$D$22:$M$22,_xlfn.XLOOKUP(H501,'deck &amp; rules'!$C$23:$C$30,'deck &amp; rules'!$D$23:$M$30))="draw",
                                                     IF(I501&gt;J501,1,IF(I501&lt;J501,0,2)),
                                                     IF(I501&gt;H501,1,IF(I501&lt;H501,0,2))),
                                   IF(H501&lt;7,
                                        IF(G501&gt;J501,1,IF(G501&lt;J501,0,2)),
                                        IF(G501&gt;H501,1,IF(G501&lt;H501,0,2))
                                        )
                          )
              )
        )</f>
        <v>1</v>
      </c>
      <c r="L501">
        <f t="shared" ca="1" si="53"/>
        <v>-58</v>
      </c>
      <c r="M501">
        <f t="shared" ca="1" si="54"/>
        <v>-51.499999999999915</v>
      </c>
      <c r="N501">
        <f t="shared" ca="1" si="55"/>
        <v>-59</v>
      </c>
    </row>
    <row r="502" spans="1:14" x14ac:dyDescent="0.25">
      <c r="A502">
        <f ca="1"/>
        <v>1</v>
      </c>
      <c r="B502">
        <f ca="1"/>
        <v>6</v>
      </c>
      <c r="C502">
        <f ca="1"/>
        <v>7</v>
      </c>
      <c r="D502">
        <f ca="1"/>
        <v>0</v>
      </c>
      <c r="E502">
        <f ca="1"/>
        <v>0</v>
      </c>
      <c r="F502">
        <f ca="1"/>
        <v>0</v>
      </c>
      <c r="G502">
        <f t="shared" ca="1" si="49"/>
        <v>7</v>
      </c>
      <c r="H502">
        <f t="shared" ca="1" si="50"/>
        <v>0</v>
      </c>
      <c r="I502">
        <f t="shared" ca="1" si="51"/>
        <v>4</v>
      </c>
      <c r="J502">
        <f t="shared" ca="1" si="52"/>
        <v>0</v>
      </c>
      <c r="K502" cm="1">
        <f t="array" aca="1" ref="K502" ca="1">IF(G502&gt;7,
        IF(G502&gt;H502, 1, IF(G502&lt;H502, 0, 2)),
        IF(       H502&gt;7,
                     IF(G502&gt;H502, 1, IF(G502&lt;H502, 0, 2)),
                     IF(         G502&lt;6,
                                   IF(            _xlfn.XLOOKUP(C502,'deck &amp; rules'!$D$22:$M$22,_xlfn.XLOOKUP(H502,'deck &amp; rules'!$C$23:$C$30,'deck &amp; rules'!$D$23:$M$30))="draw",
                                                     IF(I502&gt;J502,1,IF(I502&lt;J502,0,2)),
                                                     IF(I502&gt;H502,1,IF(I502&lt;H502,0,2))),
                                   IF(H502&lt;7,
                                        IF(G502&gt;J502,1,IF(G502&lt;J502,0,2)),
                                        IF(G502&gt;H502,1,IF(G502&lt;H502,0,2))
                                        )
                          )
              )
        )</f>
        <v>1</v>
      </c>
      <c r="L502">
        <f t="shared" ca="1" si="53"/>
        <v>-57</v>
      </c>
      <c r="M502">
        <f t="shared" ca="1" si="54"/>
        <v>-52.499999999999915</v>
      </c>
      <c r="N502">
        <f t="shared" ca="1" si="55"/>
        <v>-60</v>
      </c>
    </row>
    <row r="503" spans="1:14" x14ac:dyDescent="0.25">
      <c r="A503">
        <f ca="1"/>
        <v>7</v>
      </c>
      <c r="B503">
        <f ca="1"/>
        <v>4</v>
      </c>
      <c r="C503">
        <f ca="1"/>
        <v>0</v>
      </c>
      <c r="D503">
        <f ca="1"/>
        <v>6</v>
      </c>
      <c r="E503">
        <f ca="1"/>
        <v>7</v>
      </c>
      <c r="F503">
        <f ca="1"/>
        <v>0</v>
      </c>
      <c r="G503">
        <f t="shared" ca="1" si="49"/>
        <v>1</v>
      </c>
      <c r="H503">
        <f t="shared" ca="1" si="50"/>
        <v>3</v>
      </c>
      <c r="I503">
        <f t="shared" ca="1" si="51"/>
        <v>1</v>
      </c>
      <c r="J503">
        <f t="shared" ca="1" si="52"/>
        <v>3</v>
      </c>
      <c r="K503" cm="1">
        <f t="array" aca="1" ref="K503" ca="1">IF(G503&gt;7,
        IF(G503&gt;H503, 1, IF(G503&lt;H503, 0, 2)),
        IF(       H503&gt;7,
                     IF(G503&gt;H503, 1, IF(G503&lt;H503, 0, 2)),
                     IF(         G503&lt;6,
                                   IF(            _xlfn.XLOOKUP(C503,'deck &amp; rules'!$D$22:$M$22,_xlfn.XLOOKUP(H503,'deck &amp; rules'!$C$23:$C$30,'deck &amp; rules'!$D$23:$M$30))="draw",
                                                     IF(I503&gt;J503,1,IF(I503&lt;J503,0,2)),
                                                     IF(I503&gt;H503,1,IF(I503&lt;H503,0,2))),
                                   IF(H503&lt;7,
                                        IF(G503&gt;J503,1,IF(G503&lt;J503,0,2)),
                                        IF(G503&gt;H503,1,IF(G503&lt;H503,0,2))
                                        )
                          )
              )
        )</f>
        <v>0</v>
      </c>
      <c r="L503">
        <f t="shared" ca="1" si="53"/>
        <v>-58</v>
      </c>
      <c r="M503">
        <f t="shared" ca="1" si="54"/>
        <v>-51.549999999999912</v>
      </c>
      <c r="N503">
        <f t="shared" ca="1" si="55"/>
        <v>-61</v>
      </c>
    </row>
    <row r="504" spans="1:14" x14ac:dyDescent="0.25">
      <c r="A504">
        <f ca="1"/>
        <v>0</v>
      </c>
      <c r="B504">
        <f ca="1"/>
        <v>0</v>
      </c>
      <c r="C504">
        <f ca="1"/>
        <v>1</v>
      </c>
      <c r="D504">
        <f ca="1"/>
        <v>6</v>
      </c>
      <c r="E504">
        <f ca="1"/>
        <v>4</v>
      </c>
      <c r="F504">
        <f ca="1"/>
        <v>5</v>
      </c>
      <c r="G504">
        <f t="shared" ca="1" si="49"/>
        <v>0</v>
      </c>
      <c r="H504">
        <f t="shared" ca="1" si="50"/>
        <v>0</v>
      </c>
      <c r="I504">
        <f t="shared" ca="1" si="51"/>
        <v>1</v>
      </c>
      <c r="J504">
        <f t="shared" ca="1" si="52"/>
        <v>5</v>
      </c>
      <c r="K504" cm="1">
        <f t="array" aca="1" ref="K504" ca="1">IF(G504&gt;7,
        IF(G504&gt;H504, 1, IF(G504&lt;H504, 0, 2)),
        IF(       H504&gt;7,
                     IF(G504&gt;H504, 1, IF(G504&lt;H504, 0, 2)),
                     IF(         G504&lt;6,
                                   IF(            _xlfn.XLOOKUP(C504,'deck &amp; rules'!$D$22:$M$22,_xlfn.XLOOKUP(H504,'deck &amp; rules'!$C$23:$C$30,'deck &amp; rules'!$D$23:$M$30))="draw",
                                                     IF(I504&gt;J504,1,IF(I504&lt;J504,0,2)),
                                                     IF(I504&gt;H504,1,IF(I504&lt;H504,0,2))),
                                   IF(H504&lt;7,
                                        IF(G504&gt;J504,1,IF(G504&lt;J504,0,2)),
                                        IF(G504&gt;H504,1,IF(G504&lt;H504,0,2))
                                        )
                          )
              )
        )</f>
        <v>0</v>
      </c>
      <c r="L504">
        <f t="shared" ca="1" si="53"/>
        <v>-59</v>
      </c>
      <c r="M504">
        <f t="shared" ca="1" si="54"/>
        <v>-50.599999999999909</v>
      </c>
      <c r="N504">
        <f t="shared" ca="1" si="55"/>
        <v>-62</v>
      </c>
    </row>
    <row r="505" spans="1:14" x14ac:dyDescent="0.25">
      <c r="A505">
        <f ca="1"/>
        <v>3</v>
      </c>
      <c r="B505">
        <f ca="1"/>
        <v>2</v>
      </c>
      <c r="C505">
        <f ca="1"/>
        <v>0</v>
      </c>
      <c r="D505">
        <f ca="1"/>
        <v>1</v>
      </c>
      <c r="E505">
        <f ca="1"/>
        <v>0</v>
      </c>
      <c r="F505">
        <f ca="1"/>
        <v>7</v>
      </c>
      <c r="G505">
        <f t="shared" ca="1" si="49"/>
        <v>5</v>
      </c>
      <c r="H505">
        <f t="shared" ca="1" si="50"/>
        <v>1</v>
      </c>
      <c r="I505">
        <f t="shared" ca="1" si="51"/>
        <v>5</v>
      </c>
      <c r="J505">
        <f t="shared" ca="1" si="52"/>
        <v>8</v>
      </c>
      <c r="K505" cm="1">
        <f t="array" aca="1" ref="K505" ca="1">IF(G505&gt;7,
        IF(G505&gt;H505, 1, IF(G505&lt;H505, 0, 2)),
        IF(       H505&gt;7,
                     IF(G505&gt;H505, 1, IF(G505&lt;H505, 0, 2)),
                     IF(         G505&lt;6,
                                   IF(            _xlfn.XLOOKUP(C505,'deck &amp; rules'!$D$22:$M$22,_xlfn.XLOOKUP(H505,'deck &amp; rules'!$C$23:$C$30,'deck &amp; rules'!$D$23:$M$30))="draw",
                                                     IF(I505&gt;J505,1,IF(I505&lt;J505,0,2)),
                                                     IF(I505&gt;H505,1,IF(I505&lt;H505,0,2))),
                                   IF(H505&lt;7,
                                        IF(G505&gt;J505,1,IF(G505&lt;J505,0,2)),
                                        IF(G505&gt;H505,1,IF(G505&lt;H505,0,2))
                                        )
                          )
              )
        )</f>
        <v>0</v>
      </c>
      <c r="L505">
        <f t="shared" ca="1" si="53"/>
        <v>-60</v>
      </c>
      <c r="M505">
        <f t="shared" ca="1" si="54"/>
        <v>-49.649999999999906</v>
      </c>
      <c r="N505">
        <f t="shared" ca="1" si="55"/>
        <v>-63</v>
      </c>
    </row>
    <row r="506" spans="1:14" x14ac:dyDescent="0.25">
      <c r="A506">
        <f ca="1"/>
        <v>1</v>
      </c>
      <c r="B506">
        <f ca="1"/>
        <v>5</v>
      </c>
      <c r="C506">
        <f ca="1"/>
        <v>8</v>
      </c>
      <c r="D506">
        <f ca="1"/>
        <v>0</v>
      </c>
      <c r="E506">
        <f ca="1"/>
        <v>0</v>
      </c>
      <c r="F506">
        <f ca="1"/>
        <v>8</v>
      </c>
      <c r="G506">
        <f t="shared" ca="1" si="49"/>
        <v>6</v>
      </c>
      <c r="H506">
        <f t="shared" ca="1" si="50"/>
        <v>0</v>
      </c>
      <c r="I506">
        <f t="shared" ca="1" si="51"/>
        <v>4</v>
      </c>
      <c r="J506">
        <f t="shared" ca="1" si="52"/>
        <v>8</v>
      </c>
      <c r="K506" cm="1">
        <f t="array" aca="1" ref="K506" ca="1">IF(G506&gt;7,
        IF(G506&gt;H506, 1, IF(G506&lt;H506, 0, 2)),
        IF(       H506&gt;7,
                     IF(G506&gt;H506, 1, IF(G506&lt;H506, 0, 2)),
                     IF(         G506&lt;6,
                                   IF(            _xlfn.XLOOKUP(C506,'deck &amp; rules'!$D$22:$M$22,_xlfn.XLOOKUP(H506,'deck &amp; rules'!$C$23:$C$30,'deck &amp; rules'!$D$23:$M$30))="draw",
                                                     IF(I506&gt;J506,1,IF(I506&lt;J506,0,2)),
                                                     IF(I506&gt;H506,1,IF(I506&lt;H506,0,2))),
                                   IF(H506&lt;7,
                                        IF(G506&gt;J506,1,IF(G506&lt;J506,0,2)),
                                        IF(G506&gt;H506,1,IF(G506&lt;H506,0,2))
                                        )
                          )
              )
        )</f>
        <v>0</v>
      </c>
      <c r="L506">
        <f t="shared" ca="1" si="53"/>
        <v>-61</v>
      </c>
      <c r="M506">
        <f t="shared" ca="1" si="54"/>
        <v>-48.699999999999903</v>
      </c>
      <c r="N506">
        <f t="shared" ca="1" si="55"/>
        <v>-64</v>
      </c>
    </row>
    <row r="507" spans="1:14" x14ac:dyDescent="0.25">
      <c r="A507">
        <f ca="1"/>
        <v>0</v>
      </c>
      <c r="B507">
        <f ca="1"/>
        <v>7</v>
      </c>
      <c r="C507">
        <f ca="1"/>
        <v>6</v>
      </c>
      <c r="D507">
        <f ca="1"/>
        <v>4</v>
      </c>
      <c r="E507">
        <f ca="1"/>
        <v>0</v>
      </c>
      <c r="F507">
        <f ca="1"/>
        <v>5</v>
      </c>
      <c r="G507">
        <f t="shared" ca="1" si="49"/>
        <v>7</v>
      </c>
      <c r="H507">
        <f t="shared" ca="1" si="50"/>
        <v>4</v>
      </c>
      <c r="I507">
        <f t="shared" ca="1" si="51"/>
        <v>3</v>
      </c>
      <c r="J507">
        <f t="shared" ca="1" si="52"/>
        <v>9</v>
      </c>
      <c r="K507" cm="1">
        <f t="array" aca="1" ref="K507" ca="1">IF(G507&gt;7,
        IF(G507&gt;H507, 1, IF(G507&lt;H507, 0, 2)),
        IF(       H507&gt;7,
                     IF(G507&gt;H507, 1, IF(G507&lt;H507, 0, 2)),
                     IF(         G507&lt;6,
                                   IF(            _xlfn.XLOOKUP(C507,'deck &amp; rules'!$D$22:$M$22,_xlfn.XLOOKUP(H507,'deck &amp; rules'!$C$23:$C$30,'deck &amp; rules'!$D$23:$M$30))="draw",
                                                     IF(I507&gt;J507,1,IF(I507&lt;J507,0,2)),
                                                     IF(I507&gt;H507,1,IF(I507&lt;H507,0,2))),
                                   IF(H507&lt;7,
                                        IF(G507&gt;J507,1,IF(G507&lt;J507,0,2)),
                                        IF(G507&gt;H507,1,IF(G507&lt;H507,0,2))
                                        )
                          )
              )
        )</f>
        <v>0</v>
      </c>
      <c r="L507">
        <f t="shared" ca="1" si="53"/>
        <v>-62</v>
      </c>
      <c r="M507">
        <f t="shared" ca="1" si="54"/>
        <v>-47.749999999999901</v>
      </c>
      <c r="N507">
        <f t="shared" ca="1" si="55"/>
        <v>-65</v>
      </c>
    </row>
    <row r="508" spans="1:14" x14ac:dyDescent="0.25">
      <c r="A508">
        <f ca="1"/>
        <v>6</v>
      </c>
      <c r="B508">
        <f ca="1"/>
        <v>4</v>
      </c>
      <c r="C508">
        <f ca="1"/>
        <v>6</v>
      </c>
      <c r="D508">
        <f ca="1"/>
        <v>1</v>
      </c>
      <c r="E508">
        <f ca="1"/>
        <v>0</v>
      </c>
      <c r="F508">
        <f ca="1"/>
        <v>0</v>
      </c>
      <c r="G508">
        <f t="shared" ca="1" si="49"/>
        <v>0</v>
      </c>
      <c r="H508">
        <f t="shared" ca="1" si="50"/>
        <v>1</v>
      </c>
      <c r="I508">
        <f t="shared" ca="1" si="51"/>
        <v>6</v>
      </c>
      <c r="J508">
        <f t="shared" ca="1" si="52"/>
        <v>1</v>
      </c>
      <c r="K508" cm="1">
        <f t="array" aca="1" ref="K508" ca="1">IF(G508&gt;7,
        IF(G508&gt;H508, 1, IF(G508&lt;H508, 0, 2)),
        IF(       H508&gt;7,
                     IF(G508&gt;H508, 1, IF(G508&lt;H508, 0, 2)),
                     IF(         G508&lt;6,
                                   IF(            _xlfn.XLOOKUP(C508,'deck &amp; rules'!$D$22:$M$22,_xlfn.XLOOKUP(H508,'deck &amp; rules'!$C$23:$C$30,'deck &amp; rules'!$D$23:$M$30))="draw",
                                                     IF(I508&gt;J508,1,IF(I508&lt;J508,0,2)),
                                                     IF(I508&gt;H508,1,IF(I508&lt;H508,0,2))),
                                   IF(H508&lt;7,
                                        IF(G508&gt;J508,1,IF(G508&lt;J508,0,2)),
                                        IF(G508&gt;H508,1,IF(G508&lt;H508,0,2))
                                        )
                          )
              )
        )</f>
        <v>1</v>
      </c>
      <c r="L508">
        <f t="shared" ca="1" si="53"/>
        <v>-61</v>
      </c>
      <c r="M508">
        <f t="shared" ca="1" si="54"/>
        <v>-48.749999999999901</v>
      </c>
      <c r="N508">
        <f t="shared" ca="1" si="55"/>
        <v>-66</v>
      </c>
    </row>
    <row r="509" spans="1:14" x14ac:dyDescent="0.25">
      <c r="A509">
        <f ca="1"/>
        <v>6</v>
      </c>
      <c r="B509">
        <f ca="1"/>
        <v>0</v>
      </c>
      <c r="C509">
        <f ca="1"/>
        <v>1</v>
      </c>
      <c r="D509">
        <f ca="1"/>
        <v>6</v>
      </c>
      <c r="E509">
        <f ca="1"/>
        <v>0</v>
      </c>
      <c r="F509">
        <f ca="1"/>
        <v>4</v>
      </c>
      <c r="G509">
        <f t="shared" ca="1" si="49"/>
        <v>6</v>
      </c>
      <c r="H509">
        <f t="shared" ca="1" si="50"/>
        <v>6</v>
      </c>
      <c r="I509">
        <f t="shared" ca="1" si="51"/>
        <v>7</v>
      </c>
      <c r="J509">
        <f t="shared" ca="1" si="52"/>
        <v>0</v>
      </c>
      <c r="K509" cm="1">
        <f t="array" aca="1" ref="K509" ca="1">IF(G509&gt;7,
        IF(G509&gt;H509, 1, IF(G509&lt;H509, 0, 2)),
        IF(       H509&gt;7,
                     IF(G509&gt;H509, 1, IF(G509&lt;H509, 0, 2)),
                     IF(         G509&lt;6,
                                   IF(            _xlfn.XLOOKUP(C509,'deck &amp; rules'!$D$22:$M$22,_xlfn.XLOOKUP(H509,'deck &amp; rules'!$C$23:$C$30,'deck &amp; rules'!$D$23:$M$30))="draw",
                                                     IF(I509&gt;J509,1,IF(I509&lt;J509,0,2)),
                                                     IF(I509&gt;H509,1,IF(I509&lt;H509,0,2))),
                                   IF(H509&lt;7,
                                        IF(G509&gt;J509,1,IF(G509&lt;J509,0,2)),
                                        IF(G509&gt;H509,1,IF(G509&lt;H509,0,2))
                                        )
                          )
              )
        )</f>
        <v>1</v>
      </c>
      <c r="L509">
        <f t="shared" ca="1" si="53"/>
        <v>-60</v>
      </c>
      <c r="M509">
        <f t="shared" ca="1" si="54"/>
        <v>-49.749999999999901</v>
      </c>
      <c r="N509">
        <f t="shared" ca="1" si="55"/>
        <v>-67</v>
      </c>
    </row>
    <row r="510" spans="1:14" x14ac:dyDescent="0.25">
      <c r="A510">
        <f ca="1"/>
        <v>5</v>
      </c>
      <c r="B510">
        <f ca="1"/>
        <v>6</v>
      </c>
      <c r="C510">
        <f ca="1"/>
        <v>5</v>
      </c>
      <c r="D510">
        <f ca="1"/>
        <v>9</v>
      </c>
      <c r="E510">
        <f ca="1"/>
        <v>5</v>
      </c>
      <c r="F510">
        <f ca="1"/>
        <v>8</v>
      </c>
      <c r="G510">
        <f t="shared" ca="1" si="49"/>
        <v>1</v>
      </c>
      <c r="H510">
        <f t="shared" ca="1" si="50"/>
        <v>4</v>
      </c>
      <c r="I510">
        <f t="shared" ca="1" si="51"/>
        <v>6</v>
      </c>
      <c r="J510">
        <f t="shared" ca="1" si="52"/>
        <v>2</v>
      </c>
      <c r="K510" cm="1">
        <f t="array" aca="1" ref="K510" ca="1">IF(G510&gt;7,
        IF(G510&gt;H510, 1, IF(G510&lt;H510, 0, 2)),
        IF(       H510&gt;7,
                     IF(G510&gt;H510, 1, IF(G510&lt;H510, 0, 2)),
                     IF(         G510&lt;6,
                                   IF(            _xlfn.XLOOKUP(C510,'deck &amp; rules'!$D$22:$M$22,_xlfn.XLOOKUP(H510,'deck &amp; rules'!$C$23:$C$30,'deck &amp; rules'!$D$23:$M$30))="draw",
                                                     IF(I510&gt;J510,1,IF(I510&lt;J510,0,2)),
                                                     IF(I510&gt;H510,1,IF(I510&lt;H510,0,2))),
                                   IF(H510&lt;7,
                                        IF(G510&gt;J510,1,IF(G510&lt;J510,0,2)),
                                        IF(G510&gt;H510,1,IF(G510&lt;H510,0,2))
                                        )
                          )
              )
        )</f>
        <v>1</v>
      </c>
      <c r="L510">
        <f t="shared" ca="1" si="53"/>
        <v>-59</v>
      </c>
      <c r="M510">
        <f t="shared" ca="1" si="54"/>
        <v>-50.749999999999901</v>
      </c>
      <c r="N510">
        <f t="shared" ca="1" si="55"/>
        <v>-68</v>
      </c>
    </row>
    <row r="511" spans="1:14" x14ac:dyDescent="0.25">
      <c r="A511">
        <f ca="1"/>
        <v>0</v>
      </c>
      <c r="B511">
        <f ca="1"/>
        <v>7</v>
      </c>
      <c r="C511">
        <f ca="1"/>
        <v>1</v>
      </c>
      <c r="D511">
        <f ca="1"/>
        <v>6</v>
      </c>
      <c r="E511">
        <f ca="1"/>
        <v>1</v>
      </c>
      <c r="F511">
        <f ca="1"/>
        <v>9</v>
      </c>
      <c r="G511">
        <f t="shared" ca="1" si="49"/>
        <v>7</v>
      </c>
      <c r="H511">
        <f t="shared" ca="1" si="50"/>
        <v>7</v>
      </c>
      <c r="I511">
        <f t="shared" ca="1" si="51"/>
        <v>8</v>
      </c>
      <c r="J511">
        <f t="shared" ca="1" si="52"/>
        <v>6</v>
      </c>
      <c r="K511" cm="1">
        <f t="array" aca="1" ref="K511" ca="1">IF(G511&gt;7,
        IF(G511&gt;H511, 1, IF(G511&lt;H511, 0, 2)),
        IF(       H511&gt;7,
                     IF(G511&gt;H511, 1, IF(G511&lt;H511, 0, 2)),
                     IF(         G511&lt;6,
                                   IF(            _xlfn.XLOOKUP(C511,'deck &amp; rules'!$D$22:$M$22,_xlfn.XLOOKUP(H511,'deck &amp; rules'!$C$23:$C$30,'deck &amp; rules'!$D$23:$M$30))="draw",
                                                     IF(I511&gt;J511,1,IF(I511&lt;J511,0,2)),
                                                     IF(I511&gt;H511,1,IF(I511&lt;H511,0,2))),
                                   IF(H511&lt;7,
                                        IF(G511&gt;J511,1,IF(G511&lt;J511,0,2)),
                                        IF(G511&gt;H511,1,IF(G511&lt;H511,0,2))
                                        )
                          )
              )
        )</f>
        <v>2</v>
      </c>
      <c r="L511">
        <f t="shared" ca="1" si="53"/>
        <v>-60</v>
      </c>
      <c r="M511">
        <f t="shared" ca="1" si="54"/>
        <v>-51.749999999999901</v>
      </c>
      <c r="N511">
        <f t="shared" ca="1" si="55"/>
        <v>-60</v>
      </c>
    </row>
    <row r="512" spans="1:14" x14ac:dyDescent="0.25">
      <c r="A512">
        <f ca="1"/>
        <v>1</v>
      </c>
      <c r="B512">
        <f ca="1"/>
        <v>3</v>
      </c>
      <c r="C512">
        <f ca="1"/>
        <v>0</v>
      </c>
      <c r="D512">
        <f ca="1"/>
        <v>0</v>
      </c>
      <c r="E512">
        <f ca="1"/>
        <v>6</v>
      </c>
      <c r="F512">
        <f ca="1"/>
        <v>7</v>
      </c>
      <c r="G512">
        <f t="shared" ca="1" si="49"/>
        <v>4</v>
      </c>
      <c r="H512">
        <f t="shared" ca="1" si="50"/>
        <v>6</v>
      </c>
      <c r="I512">
        <f t="shared" ca="1" si="51"/>
        <v>4</v>
      </c>
      <c r="J512">
        <f t="shared" ca="1" si="52"/>
        <v>3</v>
      </c>
      <c r="K512" cm="1">
        <f t="array" aca="1" ref="K512" ca="1">IF(G512&gt;7,
        IF(G512&gt;H512, 1, IF(G512&lt;H512, 0, 2)),
        IF(       H512&gt;7,
                     IF(G512&gt;H512, 1, IF(G512&lt;H512, 0, 2)),
                     IF(         G512&lt;6,
                                   IF(            _xlfn.XLOOKUP(C512,'deck &amp; rules'!$D$22:$M$22,_xlfn.XLOOKUP(H512,'deck &amp; rules'!$C$23:$C$30,'deck &amp; rules'!$D$23:$M$30))="draw",
                                                     IF(I512&gt;J512,1,IF(I512&lt;J512,0,2)),
                                                     IF(I512&gt;H512,1,IF(I512&lt;H512,0,2))),
                                   IF(H512&lt;7,
                                        IF(G512&gt;J512,1,IF(G512&lt;J512,0,2)),
                                        IF(G512&gt;H512,1,IF(G512&lt;H512,0,2))
                                        )
                          )
              )
        )</f>
        <v>0</v>
      </c>
      <c r="L512">
        <f t="shared" ca="1" si="53"/>
        <v>-61</v>
      </c>
      <c r="M512">
        <f t="shared" ca="1" si="54"/>
        <v>-50.799999999999898</v>
      </c>
      <c r="N512">
        <f t="shared" ca="1" si="55"/>
        <v>-61</v>
      </c>
    </row>
    <row r="513" spans="1:14" x14ac:dyDescent="0.25">
      <c r="A513">
        <f ca="1"/>
        <v>7</v>
      </c>
      <c r="B513">
        <f ca="1"/>
        <v>3</v>
      </c>
      <c r="C513">
        <f ca="1"/>
        <v>0</v>
      </c>
      <c r="D513">
        <f ca="1"/>
        <v>7</v>
      </c>
      <c r="E513">
        <f ca="1"/>
        <v>0</v>
      </c>
      <c r="F513">
        <f ca="1"/>
        <v>0</v>
      </c>
      <c r="G513">
        <f t="shared" ca="1" si="49"/>
        <v>0</v>
      </c>
      <c r="H513">
        <f t="shared" ca="1" si="50"/>
        <v>7</v>
      </c>
      <c r="I513">
        <f t="shared" ca="1" si="51"/>
        <v>0</v>
      </c>
      <c r="J513">
        <f t="shared" ca="1" si="52"/>
        <v>7</v>
      </c>
      <c r="K513" cm="1">
        <f t="array" aca="1" ref="K513" ca="1">IF(G513&gt;7,
        IF(G513&gt;H513, 1, IF(G513&lt;H513, 0, 2)),
        IF(       H513&gt;7,
                     IF(G513&gt;H513, 1, IF(G513&lt;H513, 0, 2)),
                     IF(         G513&lt;6,
                                   IF(            _xlfn.XLOOKUP(C513,'deck &amp; rules'!$D$22:$M$22,_xlfn.XLOOKUP(H513,'deck &amp; rules'!$C$23:$C$30,'deck &amp; rules'!$D$23:$M$30))="draw",
                                                     IF(I513&gt;J513,1,IF(I513&lt;J513,0,2)),
                                                     IF(I513&gt;H513,1,IF(I513&lt;H513,0,2))),
                                   IF(H513&lt;7,
                                        IF(G513&gt;J513,1,IF(G513&lt;J513,0,2)),
                                        IF(G513&gt;H513,1,IF(G513&lt;H513,0,2))
                                        )
                          )
              )
        )</f>
        <v>0</v>
      </c>
      <c r="L513">
        <f t="shared" ca="1" si="53"/>
        <v>-62</v>
      </c>
      <c r="M513">
        <f t="shared" ca="1" si="54"/>
        <v>-49.849999999999895</v>
      </c>
      <c r="N513">
        <f t="shared" ca="1" si="55"/>
        <v>-62</v>
      </c>
    </row>
    <row r="514" spans="1:14" x14ac:dyDescent="0.25">
      <c r="A514">
        <f ca="1"/>
        <v>3</v>
      </c>
      <c r="B514">
        <f ca="1"/>
        <v>9</v>
      </c>
      <c r="C514">
        <f ca="1"/>
        <v>7</v>
      </c>
      <c r="D514">
        <f ca="1"/>
        <v>5</v>
      </c>
      <c r="E514">
        <f ca="1"/>
        <v>7</v>
      </c>
      <c r="F514">
        <f ca="1"/>
        <v>6</v>
      </c>
      <c r="G514">
        <f t="shared" ca="1" si="49"/>
        <v>2</v>
      </c>
      <c r="H514">
        <f t="shared" ca="1" si="50"/>
        <v>2</v>
      </c>
      <c r="I514">
        <f t="shared" ca="1" si="51"/>
        <v>9</v>
      </c>
      <c r="J514">
        <f t="shared" ca="1" si="52"/>
        <v>8</v>
      </c>
      <c r="K514" cm="1">
        <f t="array" aca="1" ref="K514" ca="1">IF(G514&gt;7,
        IF(G514&gt;H514, 1, IF(G514&lt;H514, 0, 2)),
        IF(       H514&gt;7,
                     IF(G514&gt;H514, 1, IF(G514&lt;H514, 0, 2)),
                     IF(         G514&lt;6,
                                   IF(            _xlfn.XLOOKUP(C514,'deck &amp; rules'!$D$22:$M$22,_xlfn.XLOOKUP(H514,'deck &amp; rules'!$C$23:$C$30,'deck &amp; rules'!$D$23:$M$30))="draw",
                                                     IF(I514&gt;J514,1,IF(I514&lt;J514,0,2)),
                                                     IF(I514&gt;H514,1,IF(I514&lt;H514,0,2))),
                                   IF(H514&lt;7,
                                        IF(G514&gt;J514,1,IF(G514&lt;J514,0,2)),
                                        IF(G514&gt;H514,1,IF(G514&lt;H514,0,2))
                                        )
                          )
              )
        )</f>
        <v>1</v>
      </c>
      <c r="L514">
        <f t="shared" ca="1" si="53"/>
        <v>-61</v>
      </c>
      <c r="M514">
        <f t="shared" ca="1" si="54"/>
        <v>-50.849999999999895</v>
      </c>
      <c r="N514">
        <f t="shared" ca="1" si="55"/>
        <v>-63</v>
      </c>
    </row>
    <row r="515" spans="1:14" x14ac:dyDescent="0.25">
      <c r="A515">
        <f ca="1"/>
        <v>0</v>
      </c>
      <c r="B515">
        <f ca="1"/>
        <v>7</v>
      </c>
      <c r="C515">
        <f ca="1"/>
        <v>6</v>
      </c>
      <c r="D515">
        <f ca="1"/>
        <v>7</v>
      </c>
      <c r="E515">
        <f ca="1"/>
        <v>0</v>
      </c>
      <c r="F515">
        <f ca="1"/>
        <v>4</v>
      </c>
      <c r="G515">
        <f t="shared" ref="G515:G578" ca="1" si="56">IF(A515+B515&gt;9,A515+B515-10,A515+B515)</f>
        <v>7</v>
      </c>
      <c r="H515">
        <f t="shared" ref="H515:H578" ca="1" si="57">IF(D515+E515&gt;9,D515+E515-10,D515+E515)</f>
        <v>7</v>
      </c>
      <c r="I515">
        <f t="shared" ref="I515:I578" ca="1" si="58">IF(G515+C515&gt;9,G515+C515-10,G515+C515)</f>
        <v>3</v>
      </c>
      <c r="J515">
        <f t="shared" ref="J515:J578" ca="1" si="59">IF(H515+F515&gt;9,H515+F515-10,H515+F515)</f>
        <v>1</v>
      </c>
      <c r="K515" cm="1">
        <f t="array" aca="1" ref="K515" ca="1">IF(G515&gt;7,
        IF(G515&gt;H515, 1, IF(G515&lt;H515, 0, 2)),
        IF(       H515&gt;7,
                     IF(G515&gt;H515, 1, IF(G515&lt;H515, 0, 2)),
                     IF(         G515&lt;6,
                                   IF(            _xlfn.XLOOKUP(C515,'deck &amp; rules'!$D$22:$M$22,_xlfn.XLOOKUP(H515,'deck &amp; rules'!$C$23:$C$30,'deck &amp; rules'!$D$23:$M$30))="draw",
                                                     IF(I515&gt;J515,1,IF(I515&lt;J515,0,2)),
                                                     IF(I515&gt;H515,1,IF(I515&lt;H515,0,2))),
                                   IF(H515&lt;7,
                                        IF(G515&gt;J515,1,IF(G515&lt;J515,0,2)),
                                        IF(G515&gt;H515,1,IF(G515&lt;H515,0,2))
                                        )
                          )
              )
        )</f>
        <v>2</v>
      </c>
      <c r="L515">
        <f t="shared" ca="1" si="53"/>
        <v>-62</v>
      </c>
      <c r="M515">
        <f t="shared" ca="1" si="54"/>
        <v>-51.849999999999895</v>
      </c>
      <c r="N515">
        <f t="shared" ca="1" si="55"/>
        <v>-55</v>
      </c>
    </row>
    <row r="516" spans="1:14" x14ac:dyDescent="0.25">
      <c r="A516">
        <f ca="1"/>
        <v>0</v>
      </c>
      <c r="B516">
        <f ca="1"/>
        <v>0</v>
      </c>
      <c r="C516">
        <f ca="1"/>
        <v>0</v>
      </c>
      <c r="D516">
        <f ca="1"/>
        <v>9</v>
      </c>
      <c r="E516">
        <f ca="1"/>
        <v>2</v>
      </c>
      <c r="F516">
        <f ca="1"/>
        <v>3</v>
      </c>
      <c r="G516">
        <f t="shared" ca="1" si="56"/>
        <v>0</v>
      </c>
      <c r="H516">
        <f t="shared" ca="1" si="57"/>
        <v>1</v>
      </c>
      <c r="I516">
        <f t="shared" ca="1" si="58"/>
        <v>0</v>
      </c>
      <c r="J516">
        <f t="shared" ca="1" si="59"/>
        <v>4</v>
      </c>
      <c r="K516" cm="1">
        <f t="array" aca="1" ref="K516" ca="1">IF(G516&gt;7,
        IF(G516&gt;H516, 1, IF(G516&lt;H516, 0, 2)),
        IF(       H516&gt;7,
                     IF(G516&gt;H516, 1, IF(G516&lt;H516, 0, 2)),
                     IF(         G516&lt;6,
                                   IF(            _xlfn.XLOOKUP(C516,'deck &amp; rules'!$D$22:$M$22,_xlfn.XLOOKUP(H516,'deck &amp; rules'!$C$23:$C$30,'deck &amp; rules'!$D$23:$M$30))="draw",
                                                     IF(I516&gt;J516,1,IF(I516&lt;J516,0,2)),
                                                     IF(I516&gt;H516,1,IF(I516&lt;H516,0,2))),
                                   IF(H516&lt;7,
                                        IF(G516&gt;J516,1,IF(G516&lt;J516,0,2)),
                                        IF(G516&gt;H516,1,IF(G516&lt;H516,0,2))
                                        )
                          )
              )
        )</f>
        <v>0</v>
      </c>
      <c r="L516">
        <f t="shared" ref="L516:L579" ca="1" si="60">IF(K516=1,L515+1,L515-1)</f>
        <v>-63</v>
      </c>
      <c r="M516">
        <f t="shared" ref="M516:M579" ca="1" si="61">IF(K516=0,M515+19/20,M515-1)</f>
        <v>-50.899999999999892</v>
      </c>
      <c r="N516">
        <f t="shared" ref="N516:N579" ca="1" si="62">IF(K516=2,N515+8,N515-1)</f>
        <v>-56</v>
      </c>
    </row>
    <row r="517" spans="1:14" x14ac:dyDescent="0.25">
      <c r="A517">
        <f ca="1"/>
        <v>0</v>
      </c>
      <c r="B517">
        <f ca="1"/>
        <v>6</v>
      </c>
      <c r="C517">
        <f ca="1"/>
        <v>7</v>
      </c>
      <c r="D517">
        <f ca="1"/>
        <v>0</v>
      </c>
      <c r="E517">
        <f ca="1"/>
        <v>5</v>
      </c>
      <c r="F517">
        <f ca="1"/>
        <v>3</v>
      </c>
      <c r="G517">
        <f t="shared" ca="1" si="56"/>
        <v>6</v>
      </c>
      <c r="H517">
        <f t="shared" ca="1" si="57"/>
        <v>5</v>
      </c>
      <c r="I517">
        <f t="shared" ca="1" si="58"/>
        <v>3</v>
      </c>
      <c r="J517">
        <f t="shared" ca="1" si="59"/>
        <v>8</v>
      </c>
      <c r="K517" cm="1">
        <f t="array" aca="1" ref="K517" ca="1">IF(G517&gt;7,
        IF(G517&gt;H517, 1, IF(G517&lt;H517, 0, 2)),
        IF(       H517&gt;7,
                     IF(G517&gt;H517, 1, IF(G517&lt;H517, 0, 2)),
                     IF(         G517&lt;6,
                                   IF(            _xlfn.XLOOKUP(C517,'deck &amp; rules'!$D$22:$M$22,_xlfn.XLOOKUP(H517,'deck &amp; rules'!$C$23:$C$30,'deck &amp; rules'!$D$23:$M$30))="draw",
                                                     IF(I517&gt;J517,1,IF(I517&lt;J517,0,2)),
                                                     IF(I517&gt;H517,1,IF(I517&lt;H517,0,2))),
                                   IF(H517&lt;7,
                                        IF(G517&gt;J517,1,IF(G517&lt;J517,0,2)),
                                        IF(G517&gt;H517,1,IF(G517&lt;H517,0,2))
                                        )
                          )
              )
        )</f>
        <v>0</v>
      </c>
      <c r="L517">
        <f t="shared" ca="1" si="60"/>
        <v>-64</v>
      </c>
      <c r="M517">
        <f t="shared" ca="1" si="61"/>
        <v>-49.949999999999889</v>
      </c>
      <c r="N517">
        <f t="shared" ca="1" si="62"/>
        <v>-57</v>
      </c>
    </row>
    <row r="518" spans="1:14" x14ac:dyDescent="0.25">
      <c r="A518">
        <f ca="1"/>
        <v>3</v>
      </c>
      <c r="B518">
        <f ca="1"/>
        <v>5</v>
      </c>
      <c r="C518">
        <f ca="1"/>
        <v>2</v>
      </c>
      <c r="D518">
        <f ca="1"/>
        <v>9</v>
      </c>
      <c r="E518">
        <f ca="1"/>
        <v>0</v>
      </c>
      <c r="F518">
        <f ca="1"/>
        <v>8</v>
      </c>
      <c r="G518">
        <f t="shared" ca="1" si="56"/>
        <v>8</v>
      </c>
      <c r="H518">
        <f t="shared" ca="1" si="57"/>
        <v>9</v>
      </c>
      <c r="I518">
        <f t="shared" ca="1" si="58"/>
        <v>0</v>
      </c>
      <c r="J518">
        <f t="shared" ca="1" si="59"/>
        <v>7</v>
      </c>
      <c r="K518" cm="1">
        <f t="array" aca="1" ref="K518" ca="1">IF(G518&gt;7,
        IF(G518&gt;H518, 1, IF(G518&lt;H518, 0, 2)),
        IF(       H518&gt;7,
                     IF(G518&gt;H518, 1, IF(G518&lt;H518, 0, 2)),
                     IF(         G518&lt;6,
                                   IF(            _xlfn.XLOOKUP(C518,'deck &amp; rules'!$D$22:$M$22,_xlfn.XLOOKUP(H518,'deck &amp; rules'!$C$23:$C$30,'deck &amp; rules'!$D$23:$M$30))="draw",
                                                     IF(I518&gt;J518,1,IF(I518&lt;J518,0,2)),
                                                     IF(I518&gt;H518,1,IF(I518&lt;H518,0,2))),
                                   IF(H518&lt;7,
                                        IF(G518&gt;J518,1,IF(G518&lt;J518,0,2)),
                                        IF(G518&gt;H518,1,IF(G518&lt;H518,0,2))
                                        )
                          )
              )
        )</f>
        <v>0</v>
      </c>
      <c r="L518">
        <f t="shared" ca="1" si="60"/>
        <v>-65</v>
      </c>
      <c r="M518">
        <f t="shared" ca="1" si="61"/>
        <v>-48.999999999999886</v>
      </c>
      <c r="N518">
        <f t="shared" ca="1" si="62"/>
        <v>-58</v>
      </c>
    </row>
    <row r="519" spans="1:14" x14ac:dyDescent="0.25">
      <c r="A519">
        <f ca="1"/>
        <v>2</v>
      </c>
      <c r="B519">
        <f ca="1"/>
        <v>5</v>
      </c>
      <c r="C519">
        <f ca="1"/>
        <v>1</v>
      </c>
      <c r="D519">
        <f ca="1"/>
        <v>0</v>
      </c>
      <c r="E519">
        <f ca="1"/>
        <v>1</v>
      </c>
      <c r="F519">
        <f ca="1"/>
        <v>0</v>
      </c>
      <c r="G519">
        <f t="shared" ca="1" si="56"/>
        <v>7</v>
      </c>
      <c r="H519">
        <f t="shared" ca="1" si="57"/>
        <v>1</v>
      </c>
      <c r="I519">
        <f t="shared" ca="1" si="58"/>
        <v>8</v>
      </c>
      <c r="J519">
        <f t="shared" ca="1" si="59"/>
        <v>1</v>
      </c>
      <c r="K519" cm="1">
        <f t="array" aca="1" ref="K519" ca="1">IF(G519&gt;7,
        IF(G519&gt;H519, 1, IF(G519&lt;H519, 0, 2)),
        IF(       H519&gt;7,
                     IF(G519&gt;H519, 1, IF(G519&lt;H519, 0, 2)),
                     IF(         G519&lt;6,
                                   IF(            _xlfn.XLOOKUP(C519,'deck &amp; rules'!$D$22:$M$22,_xlfn.XLOOKUP(H519,'deck &amp; rules'!$C$23:$C$30,'deck &amp; rules'!$D$23:$M$30))="draw",
                                                     IF(I519&gt;J519,1,IF(I519&lt;J519,0,2)),
                                                     IF(I519&gt;H519,1,IF(I519&lt;H519,0,2))),
                                   IF(H519&lt;7,
                                        IF(G519&gt;J519,1,IF(G519&lt;J519,0,2)),
                                        IF(G519&gt;H519,1,IF(G519&lt;H519,0,2))
                                        )
                          )
              )
        )</f>
        <v>1</v>
      </c>
      <c r="L519">
        <f t="shared" ca="1" si="60"/>
        <v>-64</v>
      </c>
      <c r="M519">
        <f t="shared" ca="1" si="61"/>
        <v>-49.999999999999886</v>
      </c>
      <c r="N519">
        <f t="shared" ca="1" si="62"/>
        <v>-59</v>
      </c>
    </row>
    <row r="520" spans="1:14" x14ac:dyDescent="0.25">
      <c r="A520">
        <f ca="1"/>
        <v>0</v>
      </c>
      <c r="B520">
        <f ca="1"/>
        <v>1</v>
      </c>
      <c r="C520">
        <f ca="1"/>
        <v>0</v>
      </c>
      <c r="D520">
        <f ca="1"/>
        <v>1</v>
      </c>
      <c r="E520">
        <f ca="1"/>
        <v>5</v>
      </c>
      <c r="F520">
        <f ca="1"/>
        <v>7</v>
      </c>
      <c r="G520">
        <f t="shared" ca="1" si="56"/>
        <v>1</v>
      </c>
      <c r="H520">
        <f t="shared" ca="1" si="57"/>
        <v>6</v>
      </c>
      <c r="I520">
        <f t="shared" ca="1" si="58"/>
        <v>1</v>
      </c>
      <c r="J520">
        <f t="shared" ca="1" si="59"/>
        <v>3</v>
      </c>
      <c r="K520" cm="1">
        <f t="array" aca="1" ref="K520" ca="1">IF(G520&gt;7,
        IF(G520&gt;H520, 1, IF(G520&lt;H520, 0, 2)),
        IF(       H520&gt;7,
                     IF(G520&gt;H520, 1, IF(G520&lt;H520, 0, 2)),
                     IF(         G520&lt;6,
                                   IF(            _xlfn.XLOOKUP(C520,'deck &amp; rules'!$D$22:$M$22,_xlfn.XLOOKUP(H520,'deck &amp; rules'!$C$23:$C$30,'deck &amp; rules'!$D$23:$M$30))="draw",
                                                     IF(I520&gt;J520,1,IF(I520&lt;J520,0,2)),
                                                     IF(I520&gt;H520,1,IF(I520&lt;H520,0,2))),
                                   IF(H520&lt;7,
                                        IF(G520&gt;J520,1,IF(G520&lt;J520,0,2)),
                                        IF(G520&gt;H520,1,IF(G520&lt;H520,0,2))
                                        )
                          )
              )
        )</f>
        <v>0</v>
      </c>
      <c r="L520">
        <f t="shared" ca="1" si="60"/>
        <v>-65</v>
      </c>
      <c r="M520">
        <f t="shared" ca="1" si="61"/>
        <v>-49.049999999999883</v>
      </c>
      <c r="N520">
        <f t="shared" ca="1" si="62"/>
        <v>-60</v>
      </c>
    </row>
    <row r="521" spans="1:14" x14ac:dyDescent="0.25">
      <c r="A521">
        <f ca="1"/>
        <v>8</v>
      </c>
      <c r="B521">
        <f ca="1"/>
        <v>0</v>
      </c>
      <c r="C521">
        <f ca="1"/>
        <v>0</v>
      </c>
      <c r="D521">
        <f ca="1"/>
        <v>5</v>
      </c>
      <c r="E521">
        <f ca="1"/>
        <v>9</v>
      </c>
      <c r="F521">
        <f ca="1"/>
        <v>1</v>
      </c>
      <c r="G521">
        <f t="shared" ca="1" si="56"/>
        <v>8</v>
      </c>
      <c r="H521">
        <f t="shared" ca="1" si="57"/>
        <v>4</v>
      </c>
      <c r="I521">
        <f t="shared" ca="1" si="58"/>
        <v>8</v>
      </c>
      <c r="J521">
        <f t="shared" ca="1" si="59"/>
        <v>5</v>
      </c>
      <c r="K521" cm="1">
        <f t="array" aca="1" ref="K521" ca="1">IF(G521&gt;7,
        IF(G521&gt;H521, 1, IF(G521&lt;H521, 0, 2)),
        IF(       H521&gt;7,
                     IF(G521&gt;H521, 1, IF(G521&lt;H521, 0, 2)),
                     IF(         G521&lt;6,
                                   IF(            _xlfn.XLOOKUP(C521,'deck &amp; rules'!$D$22:$M$22,_xlfn.XLOOKUP(H521,'deck &amp; rules'!$C$23:$C$30,'deck &amp; rules'!$D$23:$M$30))="draw",
                                                     IF(I521&gt;J521,1,IF(I521&lt;J521,0,2)),
                                                     IF(I521&gt;H521,1,IF(I521&lt;H521,0,2))),
                                   IF(H521&lt;7,
                                        IF(G521&gt;J521,1,IF(G521&lt;J521,0,2)),
                                        IF(G521&gt;H521,1,IF(G521&lt;H521,0,2))
                                        )
                          )
              )
        )</f>
        <v>1</v>
      </c>
      <c r="L521">
        <f t="shared" ca="1" si="60"/>
        <v>-64</v>
      </c>
      <c r="M521">
        <f t="shared" ca="1" si="61"/>
        <v>-50.049999999999883</v>
      </c>
      <c r="N521">
        <f t="shared" ca="1" si="62"/>
        <v>-61</v>
      </c>
    </row>
    <row r="522" spans="1:14" x14ac:dyDescent="0.25">
      <c r="A522">
        <f ca="1"/>
        <v>8</v>
      </c>
      <c r="B522">
        <f ca="1"/>
        <v>9</v>
      </c>
      <c r="C522">
        <f ca="1"/>
        <v>1</v>
      </c>
      <c r="D522">
        <f ca="1"/>
        <v>2</v>
      </c>
      <c r="E522">
        <f ca="1"/>
        <v>0</v>
      </c>
      <c r="F522">
        <f ca="1"/>
        <v>3</v>
      </c>
      <c r="G522">
        <f t="shared" ca="1" si="56"/>
        <v>7</v>
      </c>
      <c r="H522">
        <f t="shared" ca="1" si="57"/>
        <v>2</v>
      </c>
      <c r="I522">
        <f t="shared" ca="1" si="58"/>
        <v>8</v>
      </c>
      <c r="J522">
        <f t="shared" ca="1" si="59"/>
        <v>5</v>
      </c>
      <c r="K522" cm="1">
        <f t="array" aca="1" ref="K522" ca="1">IF(G522&gt;7,
        IF(G522&gt;H522, 1, IF(G522&lt;H522, 0, 2)),
        IF(       H522&gt;7,
                     IF(G522&gt;H522, 1, IF(G522&lt;H522, 0, 2)),
                     IF(         G522&lt;6,
                                   IF(            _xlfn.XLOOKUP(C522,'deck &amp; rules'!$D$22:$M$22,_xlfn.XLOOKUP(H522,'deck &amp; rules'!$C$23:$C$30,'deck &amp; rules'!$D$23:$M$30))="draw",
                                                     IF(I522&gt;J522,1,IF(I522&lt;J522,0,2)),
                                                     IF(I522&gt;H522,1,IF(I522&lt;H522,0,2))),
                                   IF(H522&lt;7,
                                        IF(G522&gt;J522,1,IF(G522&lt;J522,0,2)),
                                        IF(G522&gt;H522,1,IF(G522&lt;H522,0,2))
                                        )
                          )
              )
        )</f>
        <v>1</v>
      </c>
      <c r="L522">
        <f t="shared" ca="1" si="60"/>
        <v>-63</v>
      </c>
      <c r="M522">
        <f t="shared" ca="1" si="61"/>
        <v>-51.049999999999883</v>
      </c>
      <c r="N522">
        <f t="shared" ca="1" si="62"/>
        <v>-62</v>
      </c>
    </row>
    <row r="523" spans="1:14" x14ac:dyDescent="0.25">
      <c r="A523">
        <f ca="1"/>
        <v>0</v>
      </c>
      <c r="B523">
        <f ca="1"/>
        <v>0</v>
      </c>
      <c r="C523">
        <f ca="1"/>
        <v>3</v>
      </c>
      <c r="D523">
        <f ca="1"/>
        <v>0</v>
      </c>
      <c r="E523">
        <f ca="1"/>
        <v>0</v>
      </c>
      <c r="F523">
        <f ca="1"/>
        <v>4</v>
      </c>
      <c r="G523">
        <f t="shared" ca="1" si="56"/>
        <v>0</v>
      </c>
      <c r="H523">
        <f t="shared" ca="1" si="57"/>
        <v>0</v>
      </c>
      <c r="I523">
        <f t="shared" ca="1" si="58"/>
        <v>3</v>
      </c>
      <c r="J523">
        <f t="shared" ca="1" si="59"/>
        <v>4</v>
      </c>
      <c r="K523" cm="1">
        <f t="array" aca="1" ref="K523" ca="1">IF(G523&gt;7,
        IF(G523&gt;H523, 1, IF(G523&lt;H523, 0, 2)),
        IF(       H523&gt;7,
                     IF(G523&gt;H523, 1, IF(G523&lt;H523, 0, 2)),
                     IF(         G523&lt;6,
                                   IF(            _xlfn.XLOOKUP(C523,'deck &amp; rules'!$D$22:$M$22,_xlfn.XLOOKUP(H523,'deck &amp; rules'!$C$23:$C$30,'deck &amp; rules'!$D$23:$M$30))="draw",
                                                     IF(I523&gt;J523,1,IF(I523&lt;J523,0,2)),
                                                     IF(I523&gt;H523,1,IF(I523&lt;H523,0,2))),
                                   IF(H523&lt;7,
                                        IF(G523&gt;J523,1,IF(G523&lt;J523,0,2)),
                                        IF(G523&gt;H523,1,IF(G523&lt;H523,0,2))
                                        )
                          )
              )
        )</f>
        <v>0</v>
      </c>
      <c r="L523">
        <f t="shared" ca="1" si="60"/>
        <v>-64</v>
      </c>
      <c r="M523">
        <f t="shared" ca="1" si="61"/>
        <v>-50.099999999999881</v>
      </c>
      <c r="N523">
        <f t="shared" ca="1" si="62"/>
        <v>-63</v>
      </c>
    </row>
    <row r="524" spans="1:14" x14ac:dyDescent="0.25">
      <c r="A524">
        <f ca="1"/>
        <v>7</v>
      </c>
      <c r="B524">
        <f ca="1"/>
        <v>2</v>
      </c>
      <c r="C524">
        <f ca="1"/>
        <v>8</v>
      </c>
      <c r="D524">
        <f ca="1"/>
        <v>7</v>
      </c>
      <c r="E524">
        <f ca="1"/>
        <v>0</v>
      </c>
      <c r="F524">
        <f ca="1"/>
        <v>9</v>
      </c>
      <c r="G524">
        <f t="shared" ca="1" si="56"/>
        <v>9</v>
      </c>
      <c r="H524">
        <f t="shared" ca="1" si="57"/>
        <v>7</v>
      </c>
      <c r="I524">
        <f t="shared" ca="1" si="58"/>
        <v>7</v>
      </c>
      <c r="J524">
        <f t="shared" ca="1" si="59"/>
        <v>6</v>
      </c>
      <c r="K524" cm="1">
        <f t="array" aca="1" ref="K524" ca="1">IF(G524&gt;7,
        IF(G524&gt;H524, 1, IF(G524&lt;H524, 0, 2)),
        IF(       H524&gt;7,
                     IF(G524&gt;H524, 1, IF(G524&lt;H524, 0, 2)),
                     IF(         G524&lt;6,
                                   IF(            _xlfn.XLOOKUP(C524,'deck &amp; rules'!$D$22:$M$22,_xlfn.XLOOKUP(H524,'deck &amp; rules'!$C$23:$C$30,'deck &amp; rules'!$D$23:$M$30))="draw",
                                                     IF(I524&gt;J524,1,IF(I524&lt;J524,0,2)),
                                                     IF(I524&gt;H524,1,IF(I524&lt;H524,0,2))),
                                   IF(H524&lt;7,
                                        IF(G524&gt;J524,1,IF(G524&lt;J524,0,2)),
                                        IF(G524&gt;H524,1,IF(G524&lt;H524,0,2))
                                        )
                          )
              )
        )</f>
        <v>1</v>
      </c>
      <c r="L524">
        <f t="shared" ca="1" si="60"/>
        <v>-63</v>
      </c>
      <c r="M524">
        <f t="shared" ca="1" si="61"/>
        <v>-51.099999999999881</v>
      </c>
      <c r="N524">
        <f t="shared" ca="1" si="62"/>
        <v>-64</v>
      </c>
    </row>
    <row r="525" spans="1:14" x14ac:dyDescent="0.25">
      <c r="A525">
        <f ca="1"/>
        <v>0</v>
      </c>
      <c r="B525">
        <f ca="1"/>
        <v>4</v>
      </c>
      <c r="C525">
        <f ca="1"/>
        <v>0</v>
      </c>
      <c r="D525">
        <f ca="1"/>
        <v>0</v>
      </c>
      <c r="E525">
        <f ca="1"/>
        <v>0</v>
      </c>
      <c r="F525">
        <f ca="1"/>
        <v>3</v>
      </c>
      <c r="G525">
        <f t="shared" ca="1" si="56"/>
        <v>4</v>
      </c>
      <c r="H525">
        <f t="shared" ca="1" si="57"/>
        <v>0</v>
      </c>
      <c r="I525">
        <f t="shared" ca="1" si="58"/>
        <v>4</v>
      </c>
      <c r="J525">
        <f t="shared" ca="1" si="59"/>
        <v>3</v>
      </c>
      <c r="K525" cm="1">
        <f t="array" aca="1" ref="K525" ca="1">IF(G525&gt;7,
        IF(G525&gt;H525, 1, IF(G525&lt;H525, 0, 2)),
        IF(       H525&gt;7,
                     IF(G525&gt;H525, 1, IF(G525&lt;H525, 0, 2)),
                     IF(         G525&lt;6,
                                   IF(            _xlfn.XLOOKUP(C525,'deck &amp; rules'!$D$22:$M$22,_xlfn.XLOOKUP(H525,'deck &amp; rules'!$C$23:$C$30,'deck &amp; rules'!$D$23:$M$30))="draw",
                                                     IF(I525&gt;J525,1,IF(I525&lt;J525,0,2)),
                                                     IF(I525&gt;H525,1,IF(I525&lt;H525,0,2))),
                                   IF(H525&lt;7,
                                        IF(G525&gt;J525,1,IF(G525&lt;J525,0,2)),
                                        IF(G525&gt;H525,1,IF(G525&lt;H525,0,2))
                                        )
                          )
              )
        )</f>
        <v>1</v>
      </c>
      <c r="L525">
        <f t="shared" ca="1" si="60"/>
        <v>-62</v>
      </c>
      <c r="M525">
        <f t="shared" ca="1" si="61"/>
        <v>-52.099999999999881</v>
      </c>
      <c r="N525">
        <f t="shared" ca="1" si="62"/>
        <v>-65</v>
      </c>
    </row>
    <row r="526" spans="1:14" x14ac:dyDescent="0.25">
      <c r="A526">
        <f ca="1"/>
        <v>5</v>
      </c>
      <c r="B526">
        <f ca="1"/>
        <v>3</v>
      </c>
      <c r="C526">
        <f ca="1"/>
        <v>5</v>
      </c>
      <c r="D526">
        <f ca="1"/>
        <v>0</v>
      </c>
      <c r="E526">
        <f ca="1"/>
        <v>5</v>
      </c>
      <c r="F526">
        <f ca="1"/>
        <v>0</v>
      </c>
      <c r="G526">
        <f t="shared" ca="1" si="56"/>
        <v>8</v>
      </c>
      <c r="H526">
        <f t="shared" ca="1" si="57"/>
        <v>5</v>
      </c>
      <c r="I526">
        <f t="shared" ca="1" si="58"/>
        <v>3</v>
      </c>
      <c r="J526">
        <f t="shared" ca="1" si="59"/>
        <v>5</v>
      </c>
      <c r="K526" cm="1">
        <f t="array" aca="1" ref="K526" ca="1">IF(G526&gt;7,
        IF(G526&gt;H526, 1, IF(G526&lt;H526, 0, 2)),
        IF(       H526&gt;7,
                     IF(G526&gt;H526, 1, IF(G526&lt;H526, 0, 2)),
                     IF(         G526&lt;6,
                                   IF(            _xlfn.XLOOKUP(C526,'deck &amp; rules'!$D$22:$M$22,_xlfn.XLOOKUP(H526,'deck &amp; rules'!$C$23:$C$30,'deck &amp; rules'!$D$23:$M$30))="draw",
                                                     IF(I526&gt;J526,1,IF(I526&lt;J526,0,2)),
                                                     IF(I526&gt;H526,1,IF(I526&lt;H526,0,2))),
                                   IF(H526&lt;7,
                                        IF(G526&gt;J526,1,IF(G526&lt;J526,0,2)),
                                        IF(G526&gt;H526,1,IF(G526&lt;H526,0,2))
                                        )
                          )
              )
        )</f>
        <v>1</v>
      </c>
      <c r="L526">
        <f t="shared" ca="1" si="60"/>
        <v>-61</v>
      </c>
      <c r="M526">
        <f t="shared" ca="1" si="61"/>
        <v>-53.099999999999881</v>
      </c>
      <c r="N526">
        <f t="shared" ca="1" si="62"/>
        <v>-66</v>
      </c>
    </row>
    <row r="527" spans="1:14" x14ac:dyDescent="0.25">
      <c r="A527">
        <f ca="1"/>
        <v>0</v>
      </c>
      <c r="B527">
        <f ca="1"/>
        <v>1</v>
      </c>
      <c r="C527">
        <f ca="1"/>
        <v>6</v>
      </c>
      <c r="D527">
        <f ca="1"/>
        <v>2</v>
      </c>
      <c r="E527">
        <f ca="1"/>
        <v>2</v>
      </c>
      <c r="F527">
        <f ca="1"/>
        <v>3</v>
      </c>
      <c r="G527">
        <f t="shared" ca="1" si="56"/>
        <v>1</v>
      </c>
      <c r="H527">
        <f t="shared" ca="1" si="57"/>
        <v>4</v>
      </c>
      <c r="I527">
        <f t="shared" ca="1" si="58"/>
        <v>7</v>
      </c>
      <c r="J527">
        <f t="shared" ca="1" si="59"/>
        <v>7</v>
      </c>
      <c r="K527" cm="1">
        <f t="array" aca="1" ref="K527" ca="1">IF(G527&gt;7,
        IF(G527&gt;H527, 1, IF(G527&lt;H527, 0, 2)),
        IF(       H527&gt;7,
                     IF(G527&gt;H527, 1, IF(G527&lt;H527, 0, 2)),
                     IF(         G527&lt;6,
                                   IF(            _xlfn.XLOOKUP(C527,'deck &amp; rules'!$D$22:$M$22,_xlfn.XLOOKUP(H527,'deck &amp; rules'!$C$23:$C$30,'deck &amp; rules'!$D$23:$M$30))="draw",
                                                     IF(I527&gt;J527,1,IF(I527&lt;J527,0,2)),
                                                     IF(I527&gt;H527,1,IF(I527&lt;H527,0,2))),
                                   IF(H527&lt;7,
                                        IF(G527&gt;J527,1,IF(G527&lt;J527,0,2)),
                                        IF(G527&gt;H527,1,IF(G527&lt;H527,0,2))
                                        )
                          )
              )
        )</f>
        <v>2</v>
      </c>
      <c r="L527">
        <f t="shared" ca="1" si="60"/>
        <v>-62</v>
      </c>
      <c r="M527">
        <f t="shared" ca="1" si="61"/>
        <v>-54.099999999999881</v>
      </c>
      <c r="N527">
        <f t="shared" ca="1" si="62"/>
        <v>-58</v>
      </c>
    </row>
    <row r="528" spans="1:14" x14ac:dyDescent="0.25">
      <c r="A528">
        <f ca="1"/>
        <v>1</v>
      </c>
      <c r="B528">
        <f ca="1"/>
        <v>6</v>
      </c>
      <c r="C528">
        <f ca="1"/>
        <v>5</v>
      </c>
      <c r="D528">
        <f ca="1"/>
        <v>0</v>
      </c>
      <c r="E528">
        <f ca="1"/>
        <v>0</v>
      </c>
      <c r="F528">
        <f ca="1"/>
        <v>3</v>
      </c>
      <c r="G528">
        <f t="shared" ca="1" si="56"/>
        <v>7</v>
      </c>
      <c r="H528">
        <f t="shared" ca="1" si="57"/>
        <v>0</v>
      </c>
      <c r="I528">
        <f t="shared" ca="1" si="58"/>
        <v>2</v>
      </c>
      <c r="J528">
        <f t="shared" ca="1" si="59"/>
        <v>3</v>
      </c>
      <c r="K528" cm="1">
        <f t="array" aca="1" ref="K528" ca="1">IF(G528&gt;7,
        IF(G528&gt;H528, 1, IF(G528&lt;H528, 0, 2)),
        IF(       H528&gt;7,
                     IF(G528&gt;H528, 1, IF(G528&lt;H528, 0, 2)),
                     IF(         G528&lt;6,
                                   IF(            _xlfn.XLOOKUP(C528,'deck &amp; rules'!$D$22:$M$22,_xlfn.XLOOKUP(H528,'deck &amp; rules'!$C$23:$C$30,'deck &amp; rules'!$D$23:$M$30))="draw",
                                                     IF(I528&gt;J528,1,IF(I528&lt;J528,0,2)),
                                                     IF(I528&gt;H528,1,IF(I528&lt;H528,0,2))),
                                   IF(H528&lt;7,
                                        IF(G528&gt;J528,1,IF(G528&lt;J528,0,2)),
                                        IF(G528&gt;H528,1,IF(G528&lt;H528,0,2))
                                        )
                          )
              )
        )</f>
        <v>1</v>
      </c>
      <c r="L528">
        <f t="shared" ca="1" si="60"/>
        <v>-61</v>
      </c>
      <c r="M528">
        <f t="shared" ca="1" si="61"/>
        <v>-55.099999999999881</v>
      </c>
      <c r="N528">
        <f t="shared" ca="1" si="62"/>
        <v>-59</v>
      </c>
    </row>
    <row r="529" spans="1:14" x14ac:dyDescent="0.25">
      <c r="A529">
        <f ca="1"/>
        <v>6</v>
      </c>
      <c r="B529">
        <f ca="1"/>
        <v>0</v>
      </c>
      <c r="C529">
        <f ca="1"/>
        <v>0</v>
      </c>
      <c r="D529">
        <f ca="1"/>
        <v>7</v>
      </c>
      <c r="E529">
        <f ca="1"/>
        <v>0</v>
      </c>
      <c r="F529">
        <f ca="1"/>
        <v>0</v>
      </c>
      <c r="G529">
        <f t="shared" ca="1" si="56"/>
        <v>6</v>
      </c>
      <c r="H529">
        <f t="shared" ca="1" si="57"/>
        <v>7</v>
      </c>
      <c r="I529">
        <f t="shared" ca="1" si="58"/>
        <v>6</v>
      </c>
      <c r="J529">
        <f t="shared" ca="1" si="59"/>
        <v>7</v>
      </c>
      <c r="K529" cm="1">
        <f t="array" aca="1" ref="K529" ca="1">IF(G529&gt;7,
        IF(G529&gt;H529, 1, IF(G529&lt;H529, 0, 2)),
        IF(       H529&gt;7,
                     IF(G529&gt;H529, 1, IF(G529&lt;H529, 0, 2)),
                     IF(         G529&lt;6,
                                   IF(            _xlfn.XLOOKUP(C529,'deck &amp; rules'!$D$22:$M$22,_xlfn.XLOOKUP(H529,'deck &amp; rules'!$C$23:$C$30,'deck &amp; rules'!$D$23:$M$30))="draw",
                                                     IF(I529&gt;J529,1,IF(I529&lt;J529,0,2)),
                                                     IF(I529&gt;H529,1,IF(I529&lt;H529,0,2))),
                                   IF(H529&lt;7,
                                        IF(G529&gt;J529,1,IF(G529&lt;J529,0,2)),
                                        IF(G529&gt;H529,1,IF(G529&lt;H529,0,2))
                                        )
                          )
              )
        )</f>
        <v>0</v>
      </c>
      <c r="L529">
        <f t="shared" ca="1" si="60"/>
        <v>-62</v>
      </c>
      <c r="M529">
        <f t="shared" ca="1" si="61"/>
        <v>-54.149999999999878</v>
      </c>
      <c r="N529">
        <f t="shared" ca="1" si="62"/>
        <v>-60</v>
      </c>
    </row>
    <row r="530" spans="1:14" x14ac:dyDescent="0.25">
      <c r="A530">
        <f ca="1"/>
        <v>7</v>
      </c>
      <c r="B530">
        <f ca="1"/>
        <v>4</v>
      </c>
      <c r="C530">
        <f ca="1"/>
        <v>5</v>
      </c>
      <c r="D530">
        <f ca="1"/>
        <v>9</v>
      </c>
      <c r="E530">
        <f ca="1"/>
        <v>3</v>
      </c>
      <c r="F530">
        <f ca="1"/>
        <v>9</v>
      </c>
      <c r="G530">
        <f t="shared" ca="1" si="56"/>
        <v>1</v>
      </c>
      <c r="H530">
        <f t="shared" ca="1" si="57"/>
        <v>2</v>
      </c>
      <c r="I530">
        <f t="shared" ca="1" si="58"/>
        <v>6</v>
      </c>
      <c r="J530">
        <f t="shared" ca="1" si="59"/>
        <v>1</v>
      </c>
      <c r="K530" cm="1">
        <f t="array" aca="1" ref="K530" ca="1">IF(G530&gt;7,
        IF(G530&gt;H530, 1, IF(G530&lt;H530, 0, 2)),
        IF(       H530&gt;7,
                     IF(G530&gt;H530, 1, IF(G530&lt;H530, 0, 2)),
                     IF(         G530&lt;6,
                                   IF(            _xlfn.XLOOKUP(C530,'deck &amp; rules'!$D$22:$M$22,_xlfn.XLOOKUP(H530,'deck &amp; rules'!$C$23:$C$30,'deck &amp; rules'!$D$23:$M$30))="draw",
                                                     IF(I530&gt;J530,1,IF(I530&lt;J530,0,2)),
                                                     IF(I530&gt;H530,1,IF(I530&lt;H530,0,2))),
                                   IF(H530&lt;7,
                                        IF(G530&gt;J530,1,IF(G530&lt;J530,0,2)),
                                        IF(G530&gt;H530,1,IF(G530&lt;H530,0,2))
                                        )
                          )
              )
        )</f>
        <v>1</v>
      </c>
      <c r="L530">
        <f t="shared" ca="1" si="60"/>
        <v>-61</v>
      </c>
      <c r="M530">
        <f t="shared" ca="1" si="61"/>
        <v>-55.149999999999878</v>
      </c>
      <c r="N530">
        <f t="shared" ca="1" si="62"/>
        <v>-61</v>
      </c>
    </row>
    <row r="531" spans="1:14" x14ac:dyDescent="0.25">
      <c r="A531">
        <f ca="1"/>
        <v>3</v>
      </c>
      <c r="B531">
        <f ca="1"/>
        <v>5</v>
      </c>
      <c r="C531">
        <f ca="1"/>
        <v>8</v>
      </c>
      <c r="D531">
        <f ca="1"/>
        <v>0</v>
      </c>
      <c r="E531">
        <f ca="1"/>
        <v>4</v>
      </c>
      <c r="F531">
        <f ca="1"/>
        <v>6</v>
      </c>
      <c r="G531">
        <f t="shared" ca="1" si="56"/>
        <v>8</v>
      </c>
      <c r="H531">
        <f t="shared" ca="1" si="57"/>
        <v>4</v>
      </c>
      <c r="I531">
        <f t="shared" ca="1" si="58"/>
        <v>6</v>
      </c>
      <c r="J531">
        <f t="shared" ca="1" si="59"/>
        <v>0</v>
      </c>
      <c r="K531" cm="1">
        <f t="array" aca="1" ref="K531" ca="1">IF(G531&gt;7,
        IF(G531&gt;H531, 1, IF(G531&lt;H531, 0, 2)),
        IF(       H531&gt;7,
                     IF(G531&gt;H531, 1, IF(G531&lt;H531, 0, 2)),
                     IF(         G531&lt;6,
                                   IF(            _xlfn.XLOOKUP(C531,'deck &amp; rules'!$D$22:$M$22,_xlfn.XLOOKUP(H531,'deck &amp; rules'!$C$23:$C$30,'deck &amp; rules'!$D$23:$M$30))="draw",
                                                     IF(I531&gt;J531,1,IF(I531&lt;J531,0,2)),
                                                     IF(I531&gt;H531,1,IF(I531&lt;H531,0,2))),
                                   IF(H531&lt;7,
                                        IF(G531&gt;J531,1,IF(G531&lt;J531,0,2)),
                                        IF(G531&gt;H531,1,IF(G531&lt;H531,0,2))
                                        )
                          )
              )
        )</f>
        <v>1</v>
      </c>
      <c r="L531">
        <f t="shared" ca="1" si="60"/>
        <v>-60</v>
      </c>
      <c r="M531">
        <f t="shared" ca="1" si="61"/>
        <v>-56.149999999999878</v>
      </c>
      <c r="N531">
        <f t="shared" ca="1" si="62"/>
        <v>-62</v>
      </c>
    </row>
    <row r="532" spans="1:14" x14ac:dyDescent="0.25">
      <c r="A532">
        <f ca="1"/>
        <v>2</v>
      </c>
      <c r="B532">
        <f ca="1"/>
        <v>9</v>
      </c>
      <c r="C532">
        <f ca="1"/>
        <v>2</v>
      </c>
      <c r="D532">
        <f ca="1"/>
        <v>0</v>
      </c>
      <c r="E532">
        <f ca="1"/>
        <v>7</v>
      </c>
      <c r="F532">
        <f ca="1"/>
        <v>5</v>
      </c>
      <c r="G532">
        <f t="shared" ca="1" si="56"/>
        <v>1</v>
      </c>
      <c r="H532">
        <f t="shared" ca="1" si="57"/>
        <v>7</v>
      </c>
      <c r="I532">
        <f t="shared" ca="1" si="58"/>
        <v>3</v>
      </c>
      <c r="J532">
        <f t="shared" ca="1" si="59"/>
        <v>2</v>
      </c>
      <c r="K532" cm="1">
        <f t="array" aca="1" ref="K532" ca="1">IF(G532&gt;7,
        IF(G532&gt;H532, 1, IF(G532&lt;H532, 0, 2)),
        IF(       H532&gt;7,
                     IF(G532&gt;H532, 1, IF(G532&lt;H532, 0, 2)),
                     IF(         G532&lt;6,
                                   IF(            _xlfn.XLOOKUP(C532,'deck &amp; rules'!$D$22:$M$22,_xlfn.XLOOKUP(H532,'deck &amp; rules'!$C$23:$C$30,'deck &amp; rules'!$D$23:$M$30))="draw",
                                                     IF(I532&gt;J532,1,IF(I532&lt;J532,0,2)),
                                                     IF(I532&gt;H532,1,IF(I532&lt;H532,0,2))),
                                   IF(H532&lt;7,
                                        IF(G532&gt;J532,1,IF(G532&lt;J532,0,2)),
                                        IF(G532&gt;H532,1,IF(G532&lt;H532,0,2))
                                        )
                          )
              )
        )</f>
        <v>0</v>
      </c>
      <c r="L532">
        <f t="shared" ca="1" si="60"/>
        <v>-61</v>
      </c>
      <c r="M532">
        <f t="shared" ca="1" si="61"/>
        <v>-55.199999999999875</v>
      </c>
      <c r="N532">
        <f t="shared" ca="1" si="62"/>
        <v>-63</v>
      </c>
    </row>
    <row r="533" spans="1:14" x14ac:dyDescent="0.25">
      <c r="A533">
        <f ca="1"/>
        <v>9</v>
      </c>
      <c r="B533">
        <f ca="1"/>
        <v>3</v>
      </c>
      <c r="C533">
        <f ca="1"/>
        <v>6</v>
      </c>
      <c r="D533">
        <f ca="1"/>
        <v>4</v>
      </c>
      <c r="E533">
        <f ca="1"/>
        <v>0</v>
      </c>
      <c r="F533">
        <f ca="1"/>
        <v>8</v>
      </c>
      <c r="G533">
        <f t="shared" ca="1" si="56"/>
        <v>2</v>
      </c>
      <c r="H533">
        <f t="shared" ca="1" si="57"/>
        <v>4</v>
      </c>
      <c r="I533">
        <f t="shared" ca="1" si="58"/>
        <v>8</v>
      </c>
      <c r="J533">
        <f t="shared" ca="1" si="59"/>
        <v>2</v>
      </c>
      <c r="K533" cm="1">
        <f t="array" aca="1" ref="K533" ca="1">IF(G533&gt;7,
        IF(G533&gt;H533, 1, IF(G533&lt;H533, 0, 2)),
        IF(       H533&gt;7,
                     IF(G533&gt;H533, 1, IF(G533&lt;H533, 0, 2)),
                     IF(         G533&lt;6,
                                   IF(            _xlfn.XLOOKUP(C533,'deck &amp; rules'!$D$22:$M$22,_xlfn.XLOOKUP(H533,'deck &amp; rules'!$C$23:$C$30,'deck &amp; rules'!$D$23:$M$30))="draw",
                                                     IF(I533&gt;J533,1,IF(I533&lt;J533,0,2)),
                                                     IF(I533&gt;H533,1,IF(I533&lt;H533,0,2))),
                                   IF(H533&lt;7,
                                        IF(G533&gt;J533,1,IF(G533&lt;J533,0,2)),
                                        IF(G533&gt;H533,1,IF(G533&lt;H533,0,2))
                                        )
                          )
              )
        )</f>
        <v>1</v>
      </c>
      <c r="L533">
        <f t="shared" ca="1" si="60"/>
        <v>-60</v>
      </c>
      <c r="M533">
        <f t="shared" ca="1" si="61"/>
        <v>-56.199999999999875</v>
      </c>
      <c r="N533">
        <f t="shared" ca="1" si="62"/>
        <v>-64</v>
      </c>
    </row>
    <row r="534" spans="1:14" x14ac:dyDescent="0.25">
      <c r="A534">
        <f ca="1"/>
        <v>2</v>
      </c>
      <c r="B534">
        <f ca="1"/>
        <v>6</v>
      </c>
      <c r="C534">
        <f ca="1"/>
        <v>0</v>
      </c>
      <c r="D534">
        <f ca="1"/>
        <v>0</v>
      </c>
      <c r="E534">
        <f ca="1"/>
        <v>0</v>
      </c>
      <c r="F534">
        <f ca="1"/>
        <v>9</v>
      </c>
      <c r="G534">
        <f t="shared" ca="1" si="56"/>
        <v>8</v>
      </c>
      <c r="H534">
        <f t="shared" ca="1" si="57"/>
        <v>0</v>
      </c>
      <c r="I534">
        <f t="shared" ca="1" si="58"/>
        <v>8</v>
      </c>
      <c r="J534">
        <f t="shared" ca="1" si="59"/>
        <v>9</v>
      </c>
      <c r="K534" cm="1">
        <f t="array" aca="1" ref="K534" ca="1">IF(G534&gt;7,
        IF(G534&gt;H534, 1, IF(G534&lt;H534, 0, 2)),
        IF(       H534&gt;7,
                     IF(G534&gt;H534, 1, IF(G534&lt;H534, 0, 2)),
                     IF(         G534&lt;6,
                                   IF(            _xlfn.XLOOKUP(C534,'deck &amp; rules'!$D$22:$M$22,_xlfn.XLOOKUP(H534,'deck &amp; rules'!$C$23:$C$30,'deck &amp; rules'!$D$23:$M$30))="draw",
                                                     IF(I534&gt;J534,1,IF(I534&lt;J534,0,2)),
                                                     IF(I534&gt;H534,1,IF(I534&lt;H534,0,2))),
                                   IF(H534&lt;7,
                                        IF(G534&gt;J534,1,IF(G534&lt;J534,0,2)),
                                        IF(G534&gt;H534,1,IF(G534&lt;H534,0,2))
                                        )
                          )
              )
        )</f>
        <v>1</v>
      </c>
      <c r="L534">
        <f t="shared" ca="1" si="60"/>
        <v>-59</v>
      </c>
      <c r="M534">
        <f t="shared" ca="1" si="61"/>
        <v>-57.199999999999875</v>
      </c>
      <c r="N534">
        <f t="shared" ca="1" si="62"/>
        <v>-65</v>
      </c>
    </row>
    <row r="535" spans="1:14" x14ac:dyDescent="0.25">
      <c r="A535">
        <f ca="1"/>
        <v>2</v>
      </c>
      <c r="B535">
        <f ca="1"/>
        <v>0</v>
      </c>
      <c r="C535">
        <f ca="1"/>
        <v>1</v>
      </c>
      <c r="D535">
        <f ca="1"/>
        <v>5</v>
      </c>
      <c r="E535">
        <f ca="1"/>
        <v>0</v>
      </c>
      <c r="F535">
        <f ca="1"/>
        <v>0</v>
      </c>
      <c r="G535">
        <f t="shared" ca="1" si="56"/>
        <v>2</v>
      </c>
      <c r="H535">
        <f t="shared" ca="1" si="57"/>
        <v>5</v>
      </c>
      <c r="I535">
        <f t="shared" ca="1" si="58"/>
        <v>3</v>
      </c>
      <c r="J535">
        <f t="shared" ca="1" si="59"/>
        <v>5</v>
      </c>
      <c r="K535" cm="1">
        <f t="array" aca="1" ref="K535" ca="1">IF(G535&gt;7,
        IF(G535&gt;H535, 1, IF(G535&lt;H535, 0, 2)),
        IF(       H535&gt;7,
                     IF(G535&gt;H535, 1, IF(G535&lt;H535, 0, 2)),
                     IF(         G535&lt;6,
                                   IF(            _xlfn.XLOOKUP(C535,'deck &amp; rules'!$D$22:$M$22,_xlfn.XLOOKUP(H535,'deck &amp; rules'!$C$23:$C$30,'deck &amp; rules'!$D$23:$M$30))="draw",
                                                     IF(I535&gt;J535,1,IF(I535&lt;J535,0,2)),
                                                     IF(I535&gt;H535,1,IF(I535&lt;H535,0,2))),
                                   IF(H535&lt;7,
                                        IF(G535&gt;J535,1,IF(G535&lt;J535,0,2)),
                                        IF(G535&gt;H535,1,IF(G535&lt;H535,0,2))
                                        )
                          )
              )
        )</f>
        <v>0</v>
      </c>
      <c r="L535">
        <f t="shared" ca="1" si="60"/>
        <v>-60</v>
      </c>
      <c r="M535">
        <f t="shared" ca="1" si="61"/>
        <v>-56.249999999999872</v>
      </c>
      <c r="N535">
        <f t="shared" ca="1" si="62"/>
        <v>-66</v>
      </c>
    </row>
    <row r="536" spans="1:14" x14ac:dyDescent="0.25">
      <c r="A536">
        <f ca="1"/>
        <v>9</v>
      </c>
      <c r="B536">
        <f ca="1"/>
        <v>4</v>
      </c>
      <c r="C536">
        <f ca="1"/>
        <v>0</v>
      </c>
      <c r="D536">
        <f ca="1"/>
        <v>7</v>
      </c>
      <c r="E536">
        <f ca="1"/>
        <v>2</v>
      </c>
      <c r="F536">
        <f ca="1"/>
        <v>9</v>
      </c>
      <c r="G536">
        <f t="shared" ca="1" si="56"/>
        <v>3</v>
      </c>
      <c r="H536">
        <f t="shared" ca="1" si="57"/>
        <v>9</v>
      </c>
      <c r="I536">
        <f t="shared" ca="1" si="58"/>
        <v>3</v>
      </c>
      <c r="J536">
        <f t="shared" ca="1" si="59"/>
        <v>8</v>
      </c>
      <c r="K536" cm="1">
        <f t="array" aca="1" ref="K536" ca="1">IF(G536&gt;7,
        IF(G536&gt;H536, 1, IF(G536&lt;H536, 0, 2)),
        IF(       H536&gt;7,
                     IF(G536&gt;H536, 1, IF(G536&lt;H536, 0, 2)),
                     IF(         G536&lt;6,
                                   IF(            _xlfn.XLOOKUP(C536,'deck &amp; rules'!$D$22:$M$22,_xlfn.XLOOKUP(H536,'deck &amp; rules'!$C$23:$C$30,'deck &amp; rules'!$D$23:$M$30))="draw",
                                                     IF(I536&gt;J536,1,IF(I536&lt;J536,0,2)),
                                                     IF(I536&gt;H536,1,IF(I536&lt;H536,0,2))),
                                   IF(H536&lt;7,
                                        IF(G536&gt;J536,1,IF(G536&lt;J536,0,2)),
                                        IF(G536&gt;H536,1,IF(G536&lt;H536,0,2))
                                        )
                          )
              )
        )</f>
        <v>0</v>
      </c>
      <c r="L536">
        <f t="shared" ca="1" si="60"/>
        <v>-61</v>
      </c>
      <c r="M536">
        <f t="shared" ca="1" si="61"/>
        <v>-55.299999999999869</v>
      </c>
      <c r="N536">
        <f t="shared" ca="1" si="62"/>
        <v>-67</v>
      </c>
    </row>
    <row r="537" spans="1:14" x14ac:dyDescent="0.25">
      <c r="A537">
        <f ca="1"/>
        <v>4</v>
      </c>
      <c r="B537">
        <f ca="1"/>
        <v>0</v>
      </c>
      <c r="C537">
        <f ca="1"/>
        <v>1</v>
      </c>
      <c r="D537">
        <f ca="1"/>
        <v>0</v>
      </c>
      <c r="E537">
        <f ca="1"/>
        <v>7</v>
      </c>
      <c r="F537">
        <f ca="1"/>
        <v>2</v>
      </c>
      <c r="G537">
        <f t="shared" ca="1" si="56"/>
        <v>4</v>
      </c>
      <c r="H537">
        <f t="shared" ca="1" si="57"/>
        <v>7</v>
      </c>
      <c r="I537">
        <f t="shared" ca="1" si="58"/>
        <v>5</v>
      </c>
      <c r="J537">
        <f t="shared" ca="1" si="59"/>
        <v>9</v>
      </c>
      <c r="K537" cm="1">
        <f t="array" aca="1" ref="K537" ca="1">IF(G537&gt;7,
        IF(G537&gt;H537, 1, IF(G537&lt;H537, 0, 2)),
        IF(       H537&gt;7,
                     IF(G537&gt;H537, 1, IF(G537&lt;H537, 0, 2)),
                     IF(         G537&lt;6,
                                   IF(            _xlfn.XLOOKUP(C537,'deck &amp; rules'!$D$22:$M$22,_xlfn.XLOOKUP(H537,'deck &amp; rules'!$C$23:$C$30,'deck &amp; rules'!$D$23:$M$30))="draw",
                                                     IF(I537&gt;J537,1,IF(I537&lt;J537,0,2)),
                                                     IF(I537&gt;H537,1,IF(I537&lt;H537,0,2))),
                                   IF(H537&lt;7,
                                        IF(G537&gt;J537,1,IF(G537&lt;J537,0,2)),
                                        IF(G537&gt;H537,1,IF(G537&lt;H537,0,2))
                                        )
                          )
              )
        )</f>
        <v>0</v>
      </c>
      <c r="L537">
        <f t="shared" ca="1" si="60"/>
        <v>-62</v>
      </c>
      <c r="M537">
        <f t="shared" ca="1" si="61"/>
        <v>-54.349999999999866</v>
      </c>
      <c r="N537">
        <f t="shared" ca="1" si="62"/>
        <v>-68</v>
      </c>
    </row>
    <row r="538" spans="1:14" x14ac:dyDescent="0.25">
      <c r="A538">
        <f ca="1"/>
        <v>4</v>
      </c>
      <c r="B538">
        <f ca="1"/>
        <v>8</v>
      </c>
      <c r="C538">
        <f ca="1"/>
        <v>7</v>
      </c>
      <c r="D538">
        <f ca="1"/>
        <v>0</v>
      </c>
      <c r="E538">
        <f ca="1"/>
        <v>1</v>
      </c>
      <c r="F538">
        <f ca="1"/>
        <v>3</v>
      </c>
      <c r="G538">
        <f t="shared" ca="1" si="56"/>
        <v>2</v>
      </c>
      <c r="H538">
        <f t="shared" ca="1" si="57"/>
        <v>1</v>
      </c>
      <c r="I538">
        <f t="shared" ca="1" si="58"/>
        <v>9</v>
      </c>
      <c r="J538">
        <f t="shared" ca="1" si="59"/>
        <v>4</v>
      </c>
      <c r="K538" cm="1">
        <f t="array" aca="1" ref="K538" ca="1">IF(G538&gt;7,
        IF(G538&gt;H538, 1, IF(G538&lt;H538, 0, 2)),
        IF(       H538&gt;7,
                     IF(G538&gt;H538, 1, IF(G538&lt;H538, 0, 2)),
                     IF(         G538&lt;6,
                                   IF(            _xlfn.XLOOKUP(C538,'deck &amp; rules'!$D$22:$M$22,_xlfn.XLOOKUP(H538,'deck &amp; rules'!$C$23:$C$30,'deck &amp; rules'!$D$23:$M$30))="draw",
                                                     IF(I538&gt;J538,1,IF(I538&lt;J538,0,2)),
                                                     IF(I538&gt;H538,1,IF(I538&lt;H538,0,2))),
                                   IF(H538&lt;7,
                                        IF(G538&gt;J538,1,IF(G538&lt;J538,0,2)),
                                        IF(G538&gt;H538,1,IF(G538&lt;H538,0,2))
                                        )
                          )
              )
        )</f>
        <v>1</v>
      </c>
      <c r="L538">
        <f t="shared" ca="1" si="60"/>
        <v>-61</v>
      </c>
      <c r="M538">
        <f t="shared" ca="1" si="61"/>
        <v>-55.349999999999866</v>
      </c>
      <c r="N538">
        <f t="shared" ca="1" si="62"/>
        <v>-69</v>
      </c>
    </row>
    <row r="539" spans="1:14" x14ac:dyDescent="0.25">
      <c r="A539">
        <f ca="1"/>
        <v>3</v>
      </c>
      <c r="B539">
        <f ca="1"/>
        <v>5</v>
      </c>
      <c r="C539">
        <f ca="1"/>
        <v>0</v>
      </c>
      <c r="D539">
        <f ca="1"/>
        <v>0</v>
      </c>
      <c r="E539">
        <f ca="1"/>
        <v>2</v>
      </c>
      <c r="F539">
        <f ca="1"/>
        <v>1</v>
      </c>
      <c r="G539">
        <f t="shared" ca="1" si="56"/>
        <v>8</v>
      </c>
      <c r="H539">
        <f t="shared" ca="1" si="57"/>
        <v>2</v>
      </c>
      <c r="I539">
        <f t="shared" ca="1" si="58"/>
        <v>8</v>
      </c>
      <c r="J539">
        <f t="shared" ca="1" si="59"/>
        <v>3</v>
      </c>
      <c r="K539" cm="1">
        <f t="array" aca="1" ref="K539" ca="1">IF(G539&gt;7,
        IF(G539&gt;H539, 1, IF(G539&lt;H539, 0, 2)),
        IF(       H539&gt;7,
                     IF(G539&gt;H539, 1, IF(G539&lt;H539, 0, 2)),
                     IF(         G539&lt;6,
                                   IF(            _xlfn.XLOOKUP(C539,'deck &amp; rules'!$D$22:$M$22,_xlfn.XLOOKUP(H539,'deck &amp; rules'!$C$23:$C$30,'deck &amp; rules'!$D$23:$M$30))="draw",
                                                     IF(I539&gt;J539,1,IF(I539&lt;J539,0,2)),
                                                     IF(I539&gt;H539,1,IF(I539&lt;H539,0,2))),
                                   IF(H539&lt;7,
                                        IF(G539&gt;J539,1,IF(G539&lt;J539,0,2)),
                                        IF(G539&gt;H539,1,IF(G539&lt;H539,0,2))
                                        )
                          )
              )
        )</f>
        <v>1</v>
      </c>
      <c r="L539">
        <f t="shared" ca="1" si="60"/>
        <v>-60</v>
      </c>
      <c r="M539">
        <f t="shared" ca="1" si="61"/>
        <v>-56.349999999999866</v>
      </c>
      <c r="N539">
        <f t="shared" ca="1" si="62"/>
        <v>-70</v>
      </c>
    </row>
    <row r="540" spans="1:14" x14ac:dyDescent="0.25">
      <c r="A540">
        <f ca="1"/>
        <v>8</v>
      </c>
      <c r="B540">
        <f ca="1"/>
        <v>0</v>
      </c>
      <c r="C540">
        <f ca="1"/>
        <v>8</v>
      </c>
      <c r="D540">
        <f ca="1"/>
        <v>0</v>
      </c>
      <c r="E540">
        <f ca="1"/>
        <v>2</v>
      </c>
      <c r="F540">
        <f ca="1"/>
        <v>7</v>
      </c>
      <c r="G540">
        <f t="shared" ca="1" si="56"/>
        <v>8</v>
      </c>
      <c r="H540">
        <f t="shared" ca="1" si="57"/>
        <v>2</v>
      </c>
      <c r="I540">
        <f t="shared" ca="1" si="58"/>
        <v>6</v>
      </c>
      <c r="J540">
        <f t="shared" ca="1" si="59"/>
        <v>9</v>
      </c>
      <c r="K540" cm="1">
        <f t="array" aca="1" ref="K540" ca="1">IF(G540&gt;7,
        IF(G540&gt;H540, 1, IF(G540&lt;H540, 0, 2)),
        IF(       H540&gt;7,
                     IF(G540&gt;H540, 1, IF(G540&lt;H540, 0, 2)),
                     IF(         G540&lt;6,
                                   IF(            _xlfn.XLOOKUP(C540,'deck &amp; rules'!$D$22:$M$22,_xlfn.XLOOKUP(H540,'deck &amp; rules'!$C$23:$C$30,'deck &amp; rules'!$D$23:$M$30))="draw",
                                                     IF(I540&gt;J540,1,IF(I540&lt;J540,0,2)),
                                                     IF(I540&gt;H540,1,IF(I540&lt;H540,0,2))),
                                   IF(H540&lt;7,
                                        IF(G540&gt;J540,1,IF(G540&lt;J540,0,2)),
                                        IF(G540&gt;H540,1,IF(G540&lt;H540,0,2))
                                        )
                          )
              )
        )</f>
        <v>1</v>
      </c>
      <c r="L540">
        <f t="shared" ca="1" si="60"/>
        <v>-59</v>
      </c>
      <c r="M540">
        <f t="shared" ca="1" si="61"/>
        <v>-57.349999999999866</v>
      </c>
      <c r="N540">
        <f t="shared" ca="1" si="62"/>
        <v>-71</v>
      </c>
    </row>
    <row r="541" spans="1:14" x14ac:dyDescent="0.25">
      <c r="A541">
        <f ca="1"/>
        <v>6</v>
      </c>
      <c r="B541">
        <f ca="1"/>
        <v>0</v>
      </c>
      <c r="C541">
        <f ca="1"/>
        <v>7</v>
      </c>
      <c r="D541">
        <f ca="1"/>
        <v>0</v>
      </c>
      <c r="E541">
        <f ca="1"/>
        <v>0</v>
      </c>
      <c r="F541">
        <f ca="1"/>
        <v>9</v>
      </c>
      <c r="G541">
        <f t="shared" ca="1" si="56"/>
        <v>6</v>
      </c>
      <c r="H541">
        <f t="shared" ca="1" si="57"/>
        <v>0</v>
      </c>
      <c r="I541">
        <f t="shared" ca="1" si="58"/>
        <v>3</v>
      </c>
      <c r="J541">
        <f t="shared" ca="1" si="59"/>
        <v>9</v>
      </c>
      <c r="K541" cm="1">
        <f t="array" aca="1" ref="K541" ca="1">IF(G541&gt;7,
        IF(G541&gt;H541, 1, IF(G541&lt;H541, 0, 2)),
        IF(       H541&gt;7,
                     IF(G541&gt;H541, 1, IF(G541&lt;H541, 0, 2)),
                     IF(         G541&lt;6,
                                   IF(            _xlfn.XLOOKUP(C541,'deck &amp; rules'!$D$22:$M$22,_xlfn.XLOOKUP(H541,'deck &amp; rules'!$C$23:$C$30,'deck &amp; rules'!$D$23:$M$30))="draw",
                                                     IF(I541&gt;J541,1,IF(I541&lt;J541,0,2)),
                                                     IF(I541&gt;H541,1,IF(I541&lt;H541,0,2))),
                                   IF(H541&lt;7,
                                        IF(G541&gt;J541,1,IF(G541&lt;J541,0,2)),
                                        IF(G541&gt;H541,1,IF(G541&lt;H541,0,2))
                                        )
                          )
              )
        )</f>
        <v>0</v>
      </c>
      <c r="L541">
        <f t="shared" ca="1" si="60"/>
        <v>-60</v>
      </c>
      <c r="M541">
        <f t="shared" ca="1" si="61"/>
        <v>-56.399999999999864</v>
      </c>
      <c r="N541">
        <f t="shared" ca="1" si="62"/>
        <v>-72</v>
      </c>
    </row>
    <row r="542" spans="1:14" x14ac:dyDescent="0.25">
      <c r="A542">
        <f ca="1"/>
        <v>4</v>
      </c>
      <c r="B542">
        <f ca="1"/>
        <v>6</v>
      </c>
      <c r="C542">
        <f ca="1"/>
        <v>9</v>
      </c>
      <c r="D542">
        <f ca="1"/>
        <v>8</v>
      </c>
      <c r="E542">
        <f ca="1"/>
        <v>3</v>
      </c>
      <c r="F542">
        <f ca="1"/>
        <v>8</v>
      </c>
      <c r="G542">
        <f t="shared" ca="1" si="56"/>
        <v>0</v>
      </c>
      <c r="H542">
        <f t="shared" ca="1" si="57"/>
        <v>1</v>
      </c>
      <c r="I542">
        <f t="shared" ca="1" si="58"/>
        <v>9</v>
      </c>
      <c r="J542">
        <f t="shared" ca="1" si="59"/>
        <v>9</v>
      </c>
      <c r="K542" cm="1">
        <f t="array" aca="1" ref="K542" ca="1">IF(G542&gt;7,
        IF(G542&gt;H542, 1, IF(G542&lt;H542, 0, 2)),
        IF(       H542&gt;7,
                     IF(G542&gt;H542, 1, IF(G542&lt;H542, 0, 2)),
                     IF(         G542&lt;6,
                                   IF(            _xlfn.XLOOKUP(C542,'deck &amp; rules'!$D$22:$M$22,_xlfn.XLOOKUP(H542,'deck &amp; rules'!$C$23:$C$30,'deck &amp; rules'!$D$23:$M$30))="draw",
                                                     IF(I542&gt;J542,1,IF(I542&lt;J542,0,2)),
                                                     IF(I542&gt;H542,1,IF(I542&lt;H542,0,2))),
                                   IF(H542&lt;7,
                                        IF(G542&gt;J542,1,IF(G542&lt;J542,0,2)),
                                        IF(G542&gt;H542,1,IF(G542&lt;H542,0,2))
                                        )
                          )
              )
        )</f>
        <v>2</v>
      </c>
      <c r="L542">
        <f t="shared" ca="1" si="60"/>
        <v>-61</v>
      </c>
      <c r="M542">
        <f t="shared" ca="1" si="61"/>
        <v>-57.399999999999864</v>
      </c>
      <c r="N542">
        <f t="shared" ca="1" si="62"/>
        <v>-64</v>
      </c>
    </row>
    <row r="543" spans="1:14" x14ac:dyDescent="0.25">
      <c r="A543">
        <f ca="1"/>
        <v>0</v>
      </c>
      <c r="B543">
        <f ca="1"/>
        <v>0</v>
      </c>
      <c r="C543">
        <f ca="1"/>
        <v>1</v>
      </c>
      <c r="D543">
        <f ca="1"/>
        <v>3</v>
      </c>
      <c r="E543">
        <f ca="1"/>
        <v>0</v>
      </c>
      <c r="F543">
        <f ca="1"/>
        <v>0</v>
      </c>
      <c r="G543">
        <f t="shared" ca="1" si="56"/>
        <v>0</v>
      </c>
      <c r="H543">
        <f t="shared" ca="1" si="57"/>
        <v>3</v>
      </c>
      <c r="I543">
        <f t="shared" ca="1" si="58"/>
        <v>1</v>
      </c>
      <c r="J543">
        <f t="shared" ca="1" si="59"/>
        <v>3</v>
      </c>
      <c r="K543" cm="1">
        <f t="array" aca="1" ref="K543" ca="1">IF(G543&gt;7,
        IF(G543&gt;H543, 1, IF(G543&lt;H543, 0, 2)),
        IF(       H543&gt;7,
                     IF(G543&gt;H543, 1, IF(G543&lt;H543, 0, 2)),
                     IF(         G543&lt;6,
                                   IF(            _xlfn.XLOOKUP(C543,'deck &amp; rules'!$D$22:$M$22,_xlfn.XLOOKUP(H543,'deck &amp; rules'!$C$23:$C$30,'deck &amp; rules'!$D$23:$M$30))="draw",
                                                     IF(I543&gt;J543,1,IF(I543&lt;J543,0,2)),
                                                     IF(I543&gt;H543,1,IF(I543&lt;H543,0,2))),
                                   IF(H543&lt;7,
                                        IF(G543&gt;J543,1,IF(G543&lt;J543,0,2)),
                                        IF(G543&gt;H543,1,IF(G543&lt;H543,0,2))
                                        )
                          )
              )
        )</f>
        <v>0</v>
      </c>
      <c r="L543">
        <f t="shared" ca="1" si="60"/>
        <v>-62</v>
      </c>
      <c r="M543">
        <f t="shared" ca="1" si="61"/>
        <v>-56.449999999999861</v>
      </c>
      <c r="N543">
        <f t="shared" ca="1" si="62"/>
        <v>-65</v>
      </c>
    </row>
    <row r="544" spans="1:14" x14ac:dyDescent="0.25">
      <c r="A544">
        <f ca="1"/>
        <v>0</v>
      </c>
      <c r="B544">
        <f ca="1"/>
        <v>7</v>
      </c>
      <c r="C544">
        <f ca="1"/>
        <v>6</v>
      </c>
      <c r="D544">
        <f ca="1"/>
        <v>3</v>
      </c>
      <c r="E544">
        <f ca="1"/>
        <v>8</v>
      </c>
      <c r="F544">
        <f ca="1"/>
        <v>0</v>
      </c>
      <c r="G544">
        <f t="shared" ca="1" si="56"/>
        <v>7</v>
      </c>
      <c r="H544">
        <f t="shared" ca="1" si="57"/>
        <v>1</v>
      </c>
      <c r="I544">
        <f t="shared" ca="1" si="58"/>
        <v>3</v>
      </c>
      <c r="J544">
        <f t="shared" ca="1" si="59"/>
        <v>1</v>
      </c>
      <c r="K544" cm="1">
        <f t="array" aca="1" ref="K544" ca="1">IF(G544&gt;7,
        IF(G544&gt;H544, 1, IF(G544&lt;H544, 0, 2)),
        IF(       H544&gt;7,
                     IF(G544&gt;H544, 1, IF(G544&lt;H544, 0, 2)),
                     IF(         G544&lt;6,
                                   IF(            _xlfn.XLOOKUP(C544,'deck &amp; rules'!$D$22:$M$22,_xlfn.XLOOKUP(H544,'deck &amp; rules'!$C$23:$C$30,'deck &amp; rules'!$D$23:$M$30))="draw",
                                                     IF(I544&gt;J544,1,IF(I544&lt;J544,0,2)),
                                                     IF(I544&gt;H544,1,IF(I544&lt;H544,0,2))),
                                   IF(H544&lt;7,
                                        IF(G544&gt;J544,1,IF(G544&lt;J544,0,2)),
                                        IF(G544&gt;H544,1,IF(G544&lt;H544,0,2))
                                        )
                          )
              )
        )</f>
        <v>1</v>
      </c>
      <c r="L544">
        <f t="shared" ca="1" si="60"/>
        <v>-61</v>
      </c>
      <c r="M544">
        <f t="shared" ca="1" si="61"/>
        <v>-57.449999999999861</v>
      </c>
      <c r="N544">
        <f t="shared" ca="1" si="62"/>
        <v>-66</v>
      </c>
    </row>
    <row r="545" spans="1:14" x14ac:dyDescent="0.25">
      <c r="A545">
        <f ca="1"/>
        <v>4</v>
      </c>
      <c r="B545">
        <f ca="1"/>
        <v>0</v>
      </c>
      <c r="C545">
        <f ca="1"/>
        <v>2</v>
      </c>
      <c r="D545">
        <f ca="1"/>
        <v>3</v>
      </c>
      <c r="E545">
        <f ca="1"/>
        <v>8</v>
      </c>
      <c r="F545">
        <f ca="1"/>
        <v>8</v>
      </c>
      <c r="G545">
        <f t="shared" ca="1" si="56"/>
        <v>4</v>
      </c>
      <c r="H545">
        <f t="shared" ca="1" si="57"/>
        <v>1</v>
      </c>
      <c r="I545">
        <f t="shared" ca="1" si="58"/>
        <v>6</v>
      </c>
      <c r="J545">
        <f t="shared" ca="1" si="59"/>
        <v>9</v>
      </c>
      <c r="K545" cm="1">
        <f t="array" aca="1" ref="K545" ca="1">IF(G545&gt;7,
        IF(G545&gt;H545, 1, IF(G545&lt;H545, 0, 2)),
        IF(       H545&gt;7,
                     IF(G545&gt;H545, 1, IF(G545&lt;H545, 0, 2)),
                     IF(         G545&lt;6,
                                   IF(            _xlfn.XLOOKUP(C545,'deck &amp; rules'!$D$22:$M$22,_xlfn.XLOOKUP(H545,'deck &amp; rules'!$C$23:$C$30,'deck &amp; rules'!$D$23:$M$30))="draw",
                                                     IF(I545&gt;J545,1,IF(I545&lt;J545,0,2)),
                                                     IF(I545&gt;H545,1,IF(I545&lt;H545,0,2))),
                                   IF(H545&lt;7,
                                        IF(G545&gt;J545,1,IF(G545&lt;J545,0,2)),
                                        IF(G545&gt;H545,1,IF(G545&lt;H545,0,2))
                                        )
                          )
              )
        )</f>
        <v>0</v>
      </c>
      <c r="L545">
        <f t="shared" ca="1" si="60"/>
        <v>-62</v>
      </c>
      <c r="M545">
        <f t="shared" ca="1" si="61"/>
        <v>-56.499999999999858</v>
      </c>
      <c r="N545">
        <f t="shared" ca="1" si="62"/>
        <v>-67</v>
      </c>
    </row>
    <row r="546" spans="1:14" x14ac:dyDescent="0.25">
      <c r="A546">
        <f ca="1"/>
        <v>8</v>
      </c>
      <c r="B546">
        <f ca="1"/>
        <v>4</v>
      </c>
      <c r="C546">
        <f ca="1"/>
        <v>2</v>
      </c>
      <c r="D546">
        <f ca="1"/>
        <v>5</v>
      </c>
      <c r="E546">
        <f ca="1"/>
        <v>0</v>
      </c>
      <c r="F546">
        <f ca="1"/>
        <v>0</v>
      </c>
      <c r="G546">
        <f t="shared" ca="1" si="56"/>
        <v>2</v>
      </c>
      <c r="H546">
        <f t="shared" ca="1" si="57"/>
        <v>5</v>
      </c>
      <c r="I546">
        <f t="shared" ca="1" si="58"/>
        <v>4</v>
      </c>
      <c r="J546">
        <f t="shared" ca="1" si="59"/>
        <v>5</v>
      </c>
      <c r="K546" cm="1">
        <f t="array" aca="1" ref="K546" ca="1">IF(G546&gt;7,
        IF(G546&gt;H546, 1, IF(G546&lt;H546, 0, 2)),
        IF(       H546&gt;7,
                     IF(G546&gt;H546, 1, IF(G546&lt;H546, 0, 2)),
                     IF(         G546&lt;6,
                                   IF(            _xlfn.XLOOKUP(C546,'deck &amp; rules'!$D$22:$M$22,_xlfn.XLOOKUP(H546,'deck &amp; rules'!$C$23:$C$30,'deck &amp; rules'!$D$23:$M$30))="draw",
                                                     IF(I546&gt;J546,1,IF(I546&lt;J546,0,2)),
                                                     IF(I546&gt;H546,1,IF(I546&lt;H546,0,2))),
                                   IF(H546&lt;7,
                                        IF(G546&gt;J546,1,IF(G546&lt;J546,0,2)),
                                        IF(G546&gt;H546,1,IF(G546&lt;H546,0,2))
                                        )
                          )
              )
        )</f>
        <v>0</v>
      </c>
      <c r="L546">
        <f t="shared" ca="1" si="60"/>
        <v>-63</v>
      </c>
      <c r="M546">
        <f t="shared" ca="1" si="61"/>
        <v>-55.549999999999855</v>
      </c>
      <c r="N546">
        <f t="shared" ca="1" si="62"/>
        <v>-68</v>
      </c>
    </row>
    <row r="547" spans="1:14" x14ac:dyDescent="0.25">
      <c r="A547">
        <f ca="1"/>
        <v>8</v>
      </c>
      <c r="B547">
        <f ca="1"/>
        <v>0</v>
      </c>
      <c r="C547">
        <f ca="1"/>
        <v>5</v>
      </c>
      <c r="D547">
        <f ca="1"/>
        <v>0</v>
      </c>
      <c r="E547">
        <f ca="1"/>
        <v>7</v>
      </c>
      <c r="F547">
        <f ca="1"/>
        <v>8</v>
      </c>
      <c r="G547">
        <f t="shared" ca="1" si="56"/>
        <v>8</v>
      </c>
      <c r="H547">
        <f t="shared" ca="1" si="57"/>
        <v>7</v>
      </c>
      <c r="I547">
        <f t="shared" ca="1" si="58"/>
        <v>3</v>
      </c>
      <c r="J547">
        <f t="shared" ca="1" si="59"/>
        <v>5</v>
      </c>
      <c r="K547" cm="1">
        <f t="array" aca="1" ref="K547" ca="1">IF(G547&gt;7,
        IF(G547&gt;H547, 1, IF(G547&lt;H547, 0, 2)),
        IF(       H547&gt;7,
                     IF(G547&gt;H547, 1, IF(G547&lt;H547, 0, 2)),
                     IF(         G547&lt;6,
                                   IF(            _xlfn.XLOOKUP(C547,'deck &amp; rules'!$D$22:$M$22,_xlfn.XLOOKUP(H547,'deck &amp; rules'!$C$23:$C$30,'deck &amp; rules'!$D$23:$M$30))="draw",
                                                     IF(I547&gt;J547,1,IF(I547&lt;J547,0,2)),
                                                     IF(I547&gt;H547,1,IF(I547&lt;H547,0,2))),
                                   IF(H547&lt;7,
                                        IF(G547&gt;J547,1,IF(G547&lt;J547,0,2)),
                                        IF(G547&gt;H547,1,IF(G547&lt;H547,0,2))
                                        )
                          )
              )
        )</f>
        <v>1</v>
      </c>
      <c r="L547">
        <f t="shared" ca="1" si="60"/>
        <v>-62</v>
      </c>
      <c r="M547">
        <f t="shared" ca="1" si="61"/>
        <v>-56.549999999999855</v>
      </c>
      <c r="N547">
        <f t="shared" ca="1" si="62"/>
        <v>-69</v>
      </c>
    </row>
    <row r="548" spans="1:14" x14ac:dyDescent="0.25">
      <c r="A548">
        <f ca="1"/>
        <v>0</v>
      </c>
      <c r="B548">
        <f ca="1"/>
        <v>5</v>
      </c>
      <c r="C548">
        <f ca="1"/>
        <v>1</v>
      </c>
      <c r="D548">
        <f ca="1"/>
        <v>0</v>
      </c>
      <c r="E548">
        <f ca="1"/>
        <v>8</v>
      </c>
      <c r="F548">
        <f ca="1"/>
        <v>9</v>
      </c>
      <c r="G548">
        <f t="shared" ca="1" si="56"/>
        <v>5</v>
      </c>
      <c r="H548">
        <f t="shared" ca="1" si="57"/>
        <v>8</v>
      </c>
      <c r="I548">
        <f t="shared" ca="1" si="58"/>
        <v>6</v>
      </c>
      <c r="J548">
        <f t="shared" ca="1" si="59"/>
        <v>7</v>
      </c>
      <c r="K548" cm="1">
        <f t="array" aca="1" ref="K548" ca="1">IF(G548&gt;7,
        IF(G548&gt;H548, 1, IF(G548&lt;H548, 0, 2)),
        IF(       H548&gt;7,
                     IF(G548&gt;H548, 1, IF(G548&lt;H548, 0, 2)),
                     IF(         G548&lt;6,
                                   IF(            _xlfn.XLOOKUP(C548,'deck &amp; rules'!$D$22:$M$22,_xlfn.XLOOKUP(H548,'deck &amp; rules'!$C$23:$C$30,'deck &amp; rules'!$D$23:$M$30))="draw",
                                                     IF(I548&gt;J548,1,IF(I548&lt;J548,0,2)),
                                                     IF(I548&gt;H548,1,IF(I548&lt;H548,0,2))),
                                   IF(H548&lt;7,
                                        IF(G548&gt;J548,1,IF(G548&lt;J548,0,2)),
                                        IF(G548&gt;H548,1,IF(G548&lt;H548,0,2))
                                        )
                          )
              )
        )</f>
        <v>0</v>
      </c>
      <c r="L548">
        <f t="shared" ca="1" si="60"/>
        <v>-63</v>
      </c>
      <c r="M548">
        <f t="shared" ca="1" si="61"/>
        <v>-55.599999999999852</v>
      </c>
      <c r="N548">
        <f t="shared" ca="1" si="62"/>
        <v>-70</v>
      </c>
    </row>
    <row r="549" spans="1:14" x14ac:dyDescent="0.25">
      <c r="A549">
        <f ca="1"/>
        <v>7</v>
      </c>
      <c r="B549">
        <f ca="1"/>
        <v>1</v>
      </c>
      <c r="C549">
        <f ca="1"/>
        <v>0</v>
      </c>
      <c r="D549">
        <f ca="1"/>
        <v>0</v>
      </c>
      <c r="E549">
        <f ca="1"/>
        <v>6</v>
      </c>
      <c r="F549">
        <f ca="1"/>
        <v>8</v>
      </c>
      <c r="G549">
        <f t="shared" ca="1" si="56"/>
        <v>8</v>
      </c>
      <c r="H549">
        <f t="shared" ca="1" si="57"/>
        <v>6</v>
      </c>
      <c r="I549">
        <f t="shared" ca="1" si="58"/>
        <v>8</v>
      </c>
      <c r="J549">
        <f t="shared" ca="1" si="59"/>
        <v>4</v>
      </c>
      <c r="K549" cm="1">
        <f t="array" aca="1" ref="K549" ca="1">IF(G549&gt;7,
        IF(G549&gt;H549, 1, IF(G549&lt;H549, 0, 2)),
        IF(       H549&gt;7,
                     IF(G549&gt;H549, 1, IF(G549&lt;H549, 0, 2)),
                     IF(         G549&lt;6,
                                   IF(            _xlfn.XLOOKUP(C549,'deck &amp; rules'!$D$22:$M$22,_xlfn.XLOOKUP(H549,'deck &amp; rules'!$C$23:$C$30,'deck &amp; rules'!$D$23:$M$30))="draw",
                                                     IF(I549&gt;J549,1,IF(I549&lt;J549,0,2)),
                                                     IF(I549&gt;H549,1,IF(I549&lt;H549,0,2))),
                                   IF(H549&lt;7,
                                        IF(G549&gt;J549,1,IF(G549&lt;J549,0,2)),
                                        IF(G549&gt;H549,1,IF(G549&lt;H549,0,2))
                                        )
                          )
              )
        )</f>
        <v>1</v>
      </c>
      <c r="L549">
        <f t="shared" ca="1" si="60"/>
        <v>-62</v>
      </c>
      <c r="M549">
        <f t="shared" ca="1" si="61"/>
        <v>-56.599999999999852</v>
      </c>
      <c r="N549">
        <f t="shared" ca="1" si="62"/>
        <v>-71</v>
      </c>
    </row>
    <row r="550" spans="1:14" x14ac:dyDescent="0.25">
      <c r="A550">
        <f ca="1"/>
        <v>7</v>
      </c>
      <c r="B550">
        <f ca="1"/>
        <v>3</v>
      </c>
      <c r="C550">
        <f ca="1"/>
        <v>1</v>
      </c>
      <c r="D550">
        <f ca="1"/>
        <v>8</v>
      </c>
      <c r="E550">
        <f ca="1"/>
        <v>5</v>
      </c>
      <c r="F550">
        <f ca="1"/>
        <v>5</v>
      </c>
      <c r="G550">
        <f t="shared" ca="1" si="56"/>
        <v>0</v>
      </c>
      <c r="H550">
        <f t="shared" ca="1" si="57"/>
        <v>3</v>
      </c>
      <c r="I550">
        <f t="shared" ca="1" si="58"/>
        <v>1</v>
      </c>
      <c r="J550">
        <f t="shared" ca="1" si="59"/>
        <v>8</v>
      </c>
      <c r="K550" cm="1">
        <f t="array" aca="1" ref="K550" ca="1">IF(G550&gt;7,
        IF(G550&gt;H550, 1, IF(G550&lt;H550, 0, 2)),
        IF(       H550&gt;7,
                     IF(G550&gt;H550, 1, IF(G550&lt;H550, 0, 2)),
                     IF(         G550&lt;6,
                                   IF(            _xlfn.XLOOKUP(C550,'deck &amp; rules'!$D$22:$M$22,_xlfn.XLOOKUP(H550,'deck &amp; rules'!$C$23:$C$30,'deck &amp; rules'!$D$23:$M$30))="draw",
                                                     IF(I550&gt;J550,1,IF(I550&lt;J550,0,2)),
                                                     IF(I550&gt;H550,1,IF(I550&lt;H550,0,2))),
                                   IF(H550&lt;7,
                                        IF(G550&gt;J550,1,IF(G550&lt;J550,0,2)),
                                        IF(G550&gt;H550,1,IF(G550&lt;H550,0,2))
                                        )
                          )
              )
        )</f>
        <v>0</v>
      </c>
      <c r="L550">
        <f t="shared" ca="1" si="60"/>
        <v>-63</v>
      </c>
      <c r="M550">
        <f t="shared" ca="1" si="61"/>
        <v>-55.649999999999849</v>
      </c>
      <c r="N550">
        <f t="shared" ca="1" si="62"/>
        <v>-72</v>
      </c>
    </row>
    <row r="551" spans="1:14" x14ac:dyDescent="0.25">
      <c r="A551">
        <f ca="1"/>
        <v>0</v>
      </c>
      <c r="B551">
        <f ca="1"/>
        <v>0</v>
      </c>
      <c r="C551">
        <f ca="1"/>
        <v>4</v>
      </c>
      <c r="D551">
        <f ca="1"/>
        <v>8</v>
      </c>
      <c r="E551">
        <f ca="1"/>
        <v>0</v>
      </c>
      <c r="F551">
        <f ca="1"/>
        <v>5</v>
      </c>
      <c r="G551">
        <f t="shared" ca="1" si="56"/>
        <v>0</v>
      </c>
      <c r="H551">
        <f t="shared" ca="1" si="57"/>
        <v>8</v>
      </c>
      <c r="I551">
        <f t="shared" ca="1" si="58"/>
        <v>4</v>
      </c>
      <c r="J551">
        <f t="shared" ca="1" si="59"/>
        <v>3</v>
      </c>
      <c r="K551" cm="1">
        <f t="array" aca="1" ref="K551" ca="1">IF(G551&gt;7,
        IF(G551&gt;H551, 1, IF(G551&lt;H551, 0, 2)),
        IF(       H551&gt;7,
                     IF(G551&gt;H551, 1, IF(G551&lt;H551, 0, 2)),
                     IF(         G551&lt;6,
                                   IF(            _xlfn.XLOOKUP(C551,'deck &amp; rules'!$D$22:$M$22,_xlfn.XLOOKUP(H551,'deck &amp; rules'!$C$23:$C$30,'deck &amp; rules'!$D$23:$M$30))="draw",
                                                     IF(I551&gt;J551,1,IF(I551&lt;J551,0,2)),
                                                     IF(I551&gt;H551,1,IF(I551&lt;H551,0,2))),
                                   IF(H551&lt;7,
                                        IF(G551&gt;J551,1,IF(G551&lt;J551,0,2)),
                                        IF(G551&gt;H551,1,IF(G551&lt;H551,0,2))
                                        )
                          )
              )
        )</f>
        <v>0</v>
      </c>
      <c r="L551">
        <f t="shared" ca="1" si="60"/>
        <v>-64</v>
      </c>
      <c r="M551">
        <f t="shared" ca="1" si="61"/>
        <v>-54.699999999999847</v>
      </c>
      <c r="N551">
        <f t="shared" ca="1" si="62"/>
        <v>-73</v>
      </c>
    </row>
    <row r="552" spans="1:14" x14ac:dyDescent="0.25">
      <c r="A552">
        <f ca="1"/>
        <v>0</v>
      </c>
      <c r="B552">
        <f ca="1"/>
        <v>7</v>
      </c>
      <c r="C552">
        <f ca="1"/>
        <v>7</v>
      </c>
      <c r="D552">
        <f ca="1"/>
        <v>5</v>
      </c>
      <c r="E552">
        <f ca="1"/>
        <v>4</v>
      </c>
      <c r="F552">
        <f ca="1"/>
        <v>5</v>
      </c>
      <c r="G552">
        <f t="shared" ca="1" si="56"/>
        <v>7</v>
      </c>
      <c r="H552">
        <f t="shared" ca="1" si="57"/>
        <v>9</v>
      </c>
      <c r="I552">
        <f t="shared" ca="1" si="58"/>
        <v>4</v>
      </c>
      <c r="J552">
        <f t="shared" ca="1" si="59"/>
        <v>4</v>
      </c>
      <c r="K552" cm="1">
        <f t="array" aca="1" ref="K552" ca="1">IF(G552&gt;7,
        IF(G552&gt;H552, 1, IF(G552&lt;H552, 0, 2)),
        IF(       H552&gt;7,
                     IF(G552&gt;H552, 1, IF(G552&lt;H552, 0, 2)),
                     IF(         G552&lt;6,
                                   IF(            _xlfn.XLOOKUP(C552,'deck &amp; rules'!$D$22:$M$22,_xlfn.XLOOKUP(H552,'deck &amp; rules'!$C$23:$C$30,'deck &amp; rules'!$D$23:$M$30))="draw",
                                                     IF(I552&gt;J552,1,IF(I552&lt;J552,0,2)),
                                                     IF(I552&gt;H552,1,IF(I552&lt;H552,0,2))),
                                   IF(H552&lt;7,
                                        IF(G552&gt;J552,1,IF(G552&lt;J552,0,2)),
                                        IF(G552&gt;H552,1,IF(G552&lt;H552,0,2))
                                        )
                          )
              )
        )</f>
        <v>0</v>
      </c>
      <c r="L552">
        <f t="shared" ca="1" si="60"/>
        <v>-65</v>
      </c>
      <c r="M552">
        <f t="shared" ca="1" si="61"/>
        <v>-53.749999999999844</v>
      </c>
      <c r="N552">
        <f t="shared" ca="1" si="62"/>
        <v>-74</v>
      </c>
    </row>
    <row r="553" spans="1:14" x14ac:dyDescent="0.25">
      <c r="A553">
        <f ca="1"/>
        <v>9</v>
      </c>
      <c r="B553">
        <f ca="1"/>
        <v>0</v>
      </c>
      <c r="C553">
        <f ca="1"/>
        <v>3</v>
      </c>
      <c r="D553">
        <f ca="1"/>
        <v>2</v>
      </c>
      <c r="E553">
        <f ca="1"/>
        <v>0</v>
      </c>
      <c r="F553">
        <f ca="1"/>
        <v>6</v>
      </c>
      <c r="G553">
        <f t="shared" ca="1" si="56"/>
        <v>9</v>
      </c>
      <c r="H553">
        <f t="shared" ca="1" si="57"/>
        <v>2</v>
      </c>
      <c r="I553">
        <f t="shared" ca="1" si="58"/>
        <v>2</v>
      </c>
      <c r="J553">
        <f t="shared" ca="1" si="59"/>
        <v>8</v>
      </c>
      <c r="K553" cm="1">
        <f t="array" aca="1" ref="K553" ca="1">IF(G553&gt;7,
        IF(G553&gt;H553, 1, IF(G553&lt;H553, 0, 2)),
        IF(       H553&gt;7,
                     IF(G553&gt;H553, 1, IF(G553&lt;H553, 0, 2)),
                     IF(         G553&lt;6,
                                   IF(            _xlfn.XLOOKUP(C553,'deck &amp; rules'!$D$22:$M$22,_xlfn.XLOOKUP(H553,'deck &amp; rules'!$C$23:$C$30,'deck &amp; rules'!$D$23:$M$30))="draw",
                                                     IF(I553&gt;J553,1,IF(I553&lt;J553,0,2)),
                                                     IF(I553&gt;H553,1,IF(I553&lt;H553,0,2))),
                                   IF(H553&lt;7,
                                        IF(G553&gt;J553,1,IF(G553&lt;J553,0,2)),
                                        IF(G553&gt;H553,1,IF(G553&lt;H553,0,2))
                                        )
                          )
              )
        )</f>
        <v>1</v>
      </c>
      <c r="L553">
        <f t="shared" ca="1" si="60"/>
        <v>-64</v>
      </c>
      <c r="M553">
        <f t="shared" ca="1" si="61"/>
        <v>-54.749999999999844</v>
      </c>
      <c r="N553">
        <f t="shared" ca="1" si="62"/>
        <v>-75</v>
      </c>
    </row>
    <row r="554" spans="1:14" x14ac:dyDescent="0.25">
      <c r="A554">
        <f ca="1"/>
        <v>0</v>
      </c>
      <c r="B554">
        <f ca="1"/>
        <v>0</v>
      </c>
      <c r="C554">
        <f ca="1"/>
        <v>0</v>
      </c>
      <c r="D554">
        <f ca="1"/>
        <v>0</v>
      </c>
      <c r="E554">
        <f ca="1"/>
        <v>0</v>
      </c>
      <c r="F554">
        <f ca="1"/>
        <v>0</v>
      </c>
      <c r="G554">
        <f t="shared" ca="1" si="56"/>
        <v>0</v>
      </c>
      <c r="H554">
        <f t="shared" ca="1" si="57"/>
        <v>0</v>
      </c>
      <c r="I554">
        <f t="shared" ca="1" si="58"/>
        <v>0</v>
      </c>
      <c r="J554">
        <f t="shared" ca="1" si="59"/>
        <v>0</v>
      </c>
      <c r="K554" cm="1">
        <f t="array" aca="1" ref="K554" ca="1">IF(G554&gt;7,
        IF(G554&gt;H554, 1, IF(G554&lt;H554, 0, 2)),
        IF(       H554&gt;7,
                     IF(G554&gt;H554, 1, IF(G554&lt;H554, 0, 2)),
                     IF(         G554&lt;6,
                                   IF(            _xlfn.XLOOKUP(C554,'deck &amp; rules'!$D$22:$M$22,_xlfn.XLOOKUP(H554,'deck &amp; rules'!$C$23:$C$30,'deck &amp; rules'!$D$23:$M$30))="draw",
                                                     IF(I554&gt;J554,1,IF(I554&lt;J554,0,2)),
                                                     IF(I554&gt;H554,1,IF(I554&lt;H554,0,2))),
                                   IF(H554&lt;7,
                                        IF(G554&gt;J554,1,IF(G554&lt;J554,0,2)),
                                        IF(G554&gt;H554,1,IF(G554&lt;H554,0,2))
                                        )
                          )
              )
        )</f>
        <v>2</v>
      </c>
      <c r="L554">
        <f t="shared" ca="1" si="60"/>
        <v>-65</v>
      </c>
      <c r="M554">
        <f t="shared" ca="1" si="61"/>
        <v>-55.749999999999844</v>
      </c>
      <c r="N554">
        <f t="shared" ca="1" si="62"/>
        <v>-67</v>
      </c>
    </row>
    <row r="555" spans="1:14" x14ac:dyDescent="0.25">
      <c r="A555">
        <f ca="1"/>
        <v>0</v>
      </c>
      <c r="B555">
        <f ca="1"/>
        <v>0</v>
      </c>
      <c r="C555">
        <f ca="1"/>
        <v>2</v>
      </c>
      <c r="D555">
        <f ca="1"/>
        <v>2</v>
      </c>
      <c r="E555">
        <f ca="1"/>
        <v>2</v>
      </c>
      <c r="F555">
        <f ca="1"/>
        <v>9</v>
      </c>
      <c r="G555">
        <f t="shared" ca="1" si="56"/>
        <v>0</v>
      </c>
      <c r="H555">
        <f t="shared" ca="1" si="57"/>
        <v>4</v>
      </c>
      <c r="I555">
        <f t="shared" ca="1" si="58"/>
        <v>2</v>
      </c>
      <c r="J555">
        <f t="shared" ca="1" si="59"/>
        <v>3</v>
      </c>
      <c r="K555" cm="1">
        <f t="array" aca="1" ref="K555" ca="1">IF(G555&gt;7,
        IF(G555&gt;H555, 1, IF(G555&lt;H555, 0, 2)),
        IF(       H555&gt;7,
                     IF(G555&gt;H555, 1, IF(G555&lt;H555, 0, 2)),
                     IF(         G555&lt;6,
                                   IF(            _xlfn.XLOOKUP(C555,'deck &amp; rules'!$D$22:$M$22,_xlfn.XLOOKUP(H555,'deck &amp; rules'!$C$23:$C$30,'deck &amp; rules'!$D$23:$M$30))="draw",
                                                     IF(I555&gt;J555,1,IF(I555&lt;J555,0,2)),
                                                     IF(I555&gt;H555,1,IF(I555&lt;H555,0,2))),
                                   IF(H555&lt;7,
                                        IF(G555&gt;J555,1,IF(G555&lt;J555,0,2)),
                                        IF(G555&gt;H555,1,IF(G555&lt;H555,0,2))
                                        )
                          )
              )
        )</f>
        <v>0</v>
      </c>
      <c r="L555">
        <f t="shared" ca="1" si="60"/>
        <v>-66</v>
      </c>
      <c r="M555">
        <f t="shared" ca="1" si="61"/>
        <v>-54.799999999999841</v>
      </c>
      <c r="N555">
        <f t="shared" ca="1" si="62"/>
        <v>-68</v>
      </c>
    </row>
    <row r="556" spans="1:14" x14ac:dyDescent="0.25">
      <c r="A556">
        <f ca="1"/>
        <v>9</v>
      </c>
      <c r="B556">
        <f ca="1"/>
        <v>8</v>
      </c>
      <c r="C556">
        <f ca="1"/>
        <v>2</v>
      </c>
      <c r="D556">
        <f ca="1"/>
        <v>6</v>
      </c>
      <c r="E556">
        <f ca="1"/>
        <v>4</v>
      </c>
      <c r="F556">
        <f ca="1"/>
        <v>6</v>
      </c>
      <c r="G556">
        <f t="shared" ca="1" si="56"/>
        <v>7</v>
      </c>
      <c r="H556">
        <f t="shared" ca="1" si="57"/>
        <v>0</v>
      </c>
      <c r="I556">
        <f t="shared" ca="1" si="58"/>
        <v>9</v>
      </c>
      <c r="J556">
        <f t="shared" ca="1" si="59"/>
        <v>6</v>
      </c>
      <c r="K556" cm="1">
        <f t="array" aca="1" ref="K556" ca="1">IF(G556&gt;7,
        IF(G556&gt;H556, 1, IF(G556&lt;H556, 0, 2)),
        IF(       H556&gt;7,
                     IF(G556&gt;H556, 1, IF(G556&lt;H556, 0, 2)),
                     IF(         G556&lt;6,
                                   IF(            _xlfn.XLOOKUP(C556,'deck &amp; rules'!$D$22:$M$22,_xlfn.XLOOKUP(H556,'deck &amp; rules'!$C$23:$C$30,'deck &amp; rules'!$D$23:$M$30))="draw",
                                                     IF(I556&gt;J556,1,IF(I556&lt;J556,0,2)),
                                                     IF(I556&gt;H556,1,IF(I556&lt;H556,0,2))),
                                   IF(H556&lt;7,
                                        IF(G556&gt;J556,1,IF(G556&lt;J556,0,2)),
                                        IF(G556&gt;H556,1,IF(G556&lt;H556,0,2))
                                        )
                          )
              )
        )</f>
        <v>1</v>
      </c>
      <c r="L556">
        <f t="shared" ca="1" si="60"/>
        <v>-65</v>
      </c>
      <c r="M556">
        <f t="shared" ca="1" si="61"/>
        <v>-55.799999999999841</v>
      </c>
      <c r="N556">
        <f t="shared" ca="1" si="62"/>
        <v>-69</v>
      </c>
    </row>
    <row r="557" spans="1:14" x14ac:dyDescent="0.25">
      <c r="A557">
        <f ca="1"/>
        <v>0</v>
      </c>
      <c r="B557">
        <f ca="1"/>
        <v>0</v>
      </c>
      <c r="C557">
        <f ca="1"/>
        <v>4</v>
      </c>
      <c r="D557">
        <f ca="1"/>
        <v>5</v>
      </c>
      <c r="E557">
        <f ca="1"/>
        <v>0</v>
      </c>
      <c r="F557">
        <f ca="1"/>
        <v>7</v>
      </c>
      <c r="G557">
        <f t="shared" ca="1" si="56"/>
        <v>0</v>
      </c>
      <c r="H557">
        <f t="shared" ca="1" si="57"/>
        <v>5</v>
      </c>
      <c r="I557">
        <f t="shared" ca="1" si="58"/>
        <v>4</v>
      </c>
      <c r="J557">
        <f t="shared" ca="1" si="59"/>
        <v>2</v>
      </c>
      <c r="K557" cm="1">
        <f t="array" aca="1" ref="K557" ca="1">IF(G557&gt;7,
        IF(G557&gt;H557, 1, IF(G557&lt;H557, 0, 2)),
        IF(       H557&gt;7,
                     IF(G557&gt;H557, 1, IF(G557&lt;H557, 0, 2)),
                     IF(         G557&lt;6,
                                   IF(            _xlfn.XLOOKUP(C557,'deck &amp; rules'!$D$22:$M$22,_xlfn.XLOOKUP(H557,'deck &amp; rules'!$C$23:$C$30,'deck &amp; rules'!$D$23:$M$30))="draw",
                                                     IF(I557&gt;J557,1,IF(I557&lt;J557,0,2)),
                                                     IF(I557&gt;H557,1,IF(I557&lt;H557,0,2))),
                                   IF(H557&lt;7,
                                        IF(G557&gt;J557,1,IF(G557&lt;J557,0,2)),
                                        IF(G557&gt;H557,1,IF(G557&lt;H557,0,2))
                                        )
                          )
              )
        )</f>
        <v>1</v>
      </c>
      <c r="L557">
        <f t="shared" ca="1" si="60"/>
        <v>-64</v>
      </c>
      <c r="M557">
        <f t="shared" ca="1" si="61"/>
        <v>-56.799999999999841</v>
      </c>
      <c r="N557">
        <f t="shared" ca="1" si="62"/>
        <v>-70</v>
      </c>
    </row>
    <row r="558" spans="1:14" x14ac:dyDescent="0.25">
      <c r="A558">
        <f ca="1"/>
        <v>0</v>
      </c>
      <c r="B558">
        <f ca="1"/>
        <v>9</v>
      </c>
      <c r="C558">
        <f ca="1"/>
        <v>9</v>
      </c>
      <c r="D558">
        <f ca="1"/>
        <v>4</v>
      </c>
      <c r="E558">
        <f ca="1"/>
        <v>5</v>
      </c>
      <c r="F558">
        <f ca="1"/>
        <v>3</v>
      </c>
      <c r="G558">
        <f t="shared" ca="1" si="56"/>
        <v>9</v>
      </c>
      <c r="H558">
        <f t="shared" ca="1" si="57"/>
        <v>9</v>
      </c>
      <c r="I558">
        <f t="shared" ca="1" si="58"/>
        <v>8</v>
      </c>
      <c r="J558">
        <f t="shared" ca="1" si="59"/>
        <v>2</v>
      </c>
      <c r="K558" cm="1">
        <f t="array" aca="1" ref="K558" ca="1">IF(G558&gt;7,
        IF(G558&gt;H558, 1, IF(G558&lt;H558, 0, 2)),
        IF(       H558&gt;7,
                     IF(G558&gt;H558, 1, IF(G558&lt;H558, 0, 2)),
                     IF(         G558&lt;6,
                                   IF(            _xlfn.XLOOKUP(C558,'deck &amp; rules'!$D$22:$M$22,_xlfn.XLOOKUP(H558,'deck &amp; rules'!$C$23:$C$30,'deck &amp; rules'!$D$23:$M$30))="draw",
                                                     IF(I558&gt;J558,1,IF(I558&lt;J558,0,2)),
                                                     IF(I558&gt;H558,1,IF(I558&lt;H558,0,2))),
                                   IF(H558&lt;7,
                                        IF(G558&gt;J558,1,IF(G558&lt;J558,0,2)),
                                        IF(G558&gt;H558,1,IF(G558&lt;H558,0,2))
                                        )
                          )
              )
        )</f>
        <v>2</v>
      </c>
      <c r="L558">
        <f t="shared" ca="1" si="60"/>
        <v>-65</v>
      </c>
      <c r="M558">
        <f t="shared" ca="1" si="61"/>
        <v>-57.799999999999841</v>
      </c>
      <c r="N558">
        <f t="shared" ca="1" si="62"/>
        <v>-62</v>
      </c>
    </row>
    <row r="559" spans="1:14" x14ac:dyDescent="0.25">
      <c r="A559">
        <f ca="1"/>
        <v>4</v>
      </c>
      <c r="B559">
        <f ca="1"/>
        <v>3</v>
      </c>
      <c r="C559">
        <f ca="1"/>
        <v>5</v>
      </c>
      <c r="D559">
        <f ca="1"/>
        <v>5</v>
      </c>
      <c r="E559">
        <f ca="1"/>
        <v>7</v>
      </c>
      <c r="F559">
        <f ca="1"/>
        <v>0</v>
      </c>
      <c r="G559">
        <f t="shared" ca="1" si="56"/>
        <v>7</v>
      </c>
      <c r="H559">
        <f t="shared" ca="1" si="57"/>
        <v>2</v>
      </c>
      <c r="I559">
        <f t="shared" ca="1" si="58"/>
        <v>2</v>
      </c>
      <c r="J559">
        <f t="shared" ca="1" si="59"/>
        <v>2</v>
      </c>
      <c r="K559" cm="1">
        <f t="array" aca="1" ref="K559" ca="1">IF(G559&gt;7,
        IF(G559&gt;H559, 1, IF(G559&lt;H559, 0, 2)),
        IF(       H559&gt;7,
                     IF(G559&gt;H559, 1, IF(G559&lt;H559, 0, 2)),
                     IF(         G559&lt;6,
                                   IF(            _xlfn.XLOOKUP(C559,'deck &amp; rules'!$D$22:$M$22,_xlfn.XLOOKUP(H559,'deck &amp; rules'!$C$23:$C$30,'deck &amp; rules'!$D$23:$M$30))="draw",
                                                     IF(I559&gt;J559,1,IF(I559&lt;J559,0,2)),
                                                     IF(I559&gt;H559,1,IF(I559&lt;H559,0,2))),
                                   IF(H559&lt;7,
                                        IF(G559&gt;J559,1,IF(G559&lt;J559,0,2)),
                                        IF(G559&gt;H559,1,IF(G559&lt;H559,0,2))
                                        )
                          )
              )
        )</f>
        <v>1</v>
      </c>
      <c r="L559">
        <f t="shared" ca="1" si="60"/>
        <v>-64</v>
      </c>
      <c r="M559">
        <f t="shared" ca="1" si="61"/>
        <v>-58.799999999999841</v>
      </c>
      <c r="N559">
        <f t="shared" ca="1" si="62"/>
        <v>-63</v>
      </c>
    </row>
    <row r="560" spans="1:14" x14ac:dyDescent="0.25">
      <c r="A560">
        <f ca="1"/>
        <v>1</v>
      </c>
      <c r="B560">
        <f ca="1"/>
        <v>8</v>
      </c>
      <c r="C560">
        <f ca="1"/>
        <v>0</v>
      </c>
      <c r="D560">
        <f ca="1"/>
        <v>4</v>
      </c>
      <c r="E560">
        <f ca="1"/>
        <v>2</v>
      </c>
      <c r="F560">
        <f ca="1"/>
        <v>0</v>
      </c>
      <c r="G560">
        <f t="shared" ca="1" si="56"/>
        <v>9</v>
      </c>
      <c r="H560">
        <f t="shared" ca="1" si="57"/>
        <v>6</v>
      </c>
      <c r="I560">
        <f t="shared" ca="1" si="58"/>
        <v>9</v>
      </c>
      <c r="J560">
        <f t="shared" ca="1" si="59"/>
        <v>6</v>
      </c>
      <c r="K560" cm="1">
        <f t="array" aca="1" ref="K560" ca="1">IF(G560&gt;7,
        IF(G560&gt;H560, 1, IF(G560&lt;H560, 0, 2)),
        IF(       H560&gt;7,
                     IF(G560&gt;H560, 1, IF(G560&lt;H560, 0, 2)),
                     IF(         G560&lt;6,
                                   IF(            _xlfn.XLOOKUP(C560,'deck &amp; rules'!$D$22:$M$22,_xlfn.XLOOKUP(H560,'deck &amp; rules'!$C$23:$C$30,'deck &amp; rules'!$D$23:$M$30))="draw",
                                                     IF(I560&gt;J560,1,IF(I560&lt;J560,0,2)),
                                                     IF(I560&gt;H560,1,IF(I560&lt;H560,0,2))),
                                   IF(H560&lt;7,
                                        IF(G560&gt;J560,1,IF(G560&lt;J560,0,2)),
                                        IF(G560&gt;H560,1,IF(G560&lt;H560,0,2))
                                        )
                          )
              )
        )</f>
        <v>1</v>
      </c>
      <c r="L560">
        <f t="shared" ca="1" si="60"/>
        <v>-63</v>
      </c>
      <c r="M560">
        <f t="shared" ca="1" si="61"/>
        <v>-59.799999999999841</v>
      </c>
      <c r="N560">
        <f t="shared" ca="1" si="62"/>
        <v>-64</v>
      </c>
    </row>
    <row r="561" spans="1:14" x14ac:dyDescent="0.25">
      <c r="A561">
        <f ca="1"/>
        <v>2</v>
      </c>
      <c r="B561">
        <f ca="1"/>
        <v>4</v>
      </c>
      <c r="C561">
        <f ca="1"/>
        <v>0</v>
      </c>
      <c r="D561">
        <f ca="1"/>
        <v>0</v>
      </c>
      <c r="E561">
        <f ca="1"/>
        <v>0</v>
      </c>
      <c r="F561">
        <f ca="1"/>
        <v>0</v>
      </c>
      <c r="G561">
        <f t="shared" ca="1" si="56"/>
        <v>6</v>
      </c>
      <c r="H561">
        <f t="shared" ca="1" si="57"/>
        <v>0</v>
      </c>
      <c r="I561">
        <f t="shared" ca="1" si="58"/>
        <v>6</v>
      </c>
      <c r="J561">
        <f t="shared" ca="1" si="59"/>
        <v>0</v>
      </c>
      <c r="K561" cm="1">
        <f t="array" aca="1" ref="K561" ca="1">IF(G561&gt;7,
        IF(G561&gt;H561, 1, IF(G561&lt;H561, 0, 2)),
        IF(       H561&gt;7,
                     IF(G561&gt;H561, 1, IF(G561&lt;H561, 0, 2)),
                     IF(         G561&lt;6,
                                   IF(            _xlfn.XLOOKUP(C561,'deck &amp; rules'!$D$22:$M$22,_xlfn.XLOOKUP(H561,'deck &amp; rules'!$C$23:$C$30,'deck &amp; rules'!$D$23:$M$30))="draw",
                                                     IF(I561&gt;J561,1,IF(I561&lt;J561,0,2)),
                                                     IF(I561&gt;H561,1,IF(I561&lt;H561,0,2))),
                                   IF(H561&lt;7,
                                        IF(G561&gt;J561,1,IF(G561&lt;J561,0,2)),
                                        IF(G561&gt;H561,1,IF(G561&lt;H561,0,2))
                                        )
                          )
              )
        )</f>
        <v>1</v>
      </c>
      <c r="L561">
        <f t="shared" ca="1" si="60"/>
        <v>-62</v>
      </c>
      <c r="M561">
        <f t="shared" ca="1" si="61"/>
        <v>-60.799999999999841</v>
      </c>
      <c r="N561">
        <f t="shared" ca="1" si="62"/>
        <v>-65</v>
      </c>
    </row>
    <row r="562" spans="1:14" x14ac:dyDescent="0.25">
      <c r="A562">
        <f ca="1"/>
        <v>8</v>
      </c>
      <c r="B562">
        <f ca="1"/>
        <v>6</v>
      </c>
      <c r="C562">
        <f ca="1"/>
        <v>1</v>
      </c>
      <c r="D562">
        <f ca="1"/>
        <v>2</v>
      </c>
      <c r="E562">
        <f ca="1"/>
        <v>1</v>
      </c>
      <c r="F562">
        <f ca="1"/>
        <v>8</v>
      </c>
      <c r="G562">
        <f t="shared" ca="1" si="56"/>
        <v>4</v>
      </c>
      <c r="H562">
        <f t="shared" ca="1" si="57"/>
        <v>3</v>
      </c>
      <c r="I562">
        <f t="shared" ca="1" si="58"/>
        <v>5</v>
      </c>
      <c r="J562">
        <f t="shared" ca="1" si="59"/>
        <v>1</v>
      </c>
      <c r="K562" cm="1">
        <f t="array" aca="1" ref="K562" ca="1">IF(G562&gt;7,
        IF(G562&gt;H562, 1, IF(G562&lt;H562, 0, 2)),
        IF(       H562&gt;7,
                     IF(G562&gt;H562, 1, IF(G562&lt;H562, 0, 2)),
                     IF(         G562&lt;6,
                                   IF(            _xlfn.XLOOKUP(C562,'deck &amp; rules'!$D$22:$M$22,_xlfn.XLOOKUP(H562,'deck &amp; rules'!$C$23:$C$30,'deck &amp; rules'!$D$23:$M$30))="draw",
                                                     IF(I562&gt;J562,1,IF(I562&lt;J562,0,2)),
                                                     IF(I562&gt;H562,1,IF(I562&lt;H562,0,2))),
                                   IF(H562&lt;7,
                                        IF(G562&gt;J562,1,IF(G562&lt;J562,0,2)),
                                        IF(G562&gt;H562,1,IF(G562&lt;H562,0,2))
                                        )
                          )
              )
        )</f>
        <v>1</v>
      </c>
      <c r="L562">
        <f t="shared" ca="1" si="60"/>
        <v>-61</v>
      </c>
      <c r="M562">
        <f t="shared" ca="1" si="61"/>
        <v>-61.799999999999841</v>
      </c>
      <c r="N562">
        <f t="shared" ca="1" si="62"/>
        <v>-66</v>
      </c>
    </row>
    <row r="563" spans="1:14" x14ac:dyDescent="0.25">
      <c r="A563">
        <f ca="1"/>
        <v>0</v>
      </c>
      <c r="B563">
        <f ca="1"/>
        <v>2</v>
      </c>
      <c r="C563">
        <f ca="1"/>
        <v>8</v>
      </c>
      <c r="D563">
        <f ca="1"/>
        <v>0</v>
      </c>
      <c r="E563">
        <f ca="1"/>
        <v>9</v>
      </c>
      <c r="F563">
        <f ca="1"/>
        <v>0</v>
      </c>
      <c r="G563">
        <f t="shared" ca="1" si="56"/>
        <v>2</v>
      </c>
      <c r="H563">
        <f t="shared" ca="1" si="57"/>
        <v>9</v>
      </c>
      <c r="I563">
        <f t="shared" ca="1" si="58"/>
        <v>0</v>
      </c>
      <c r="J563">
        <f t="shared" ca="1" si="59"/>
        <v>9</v>
      </c>
      <c r="K563" cm="1">
        <f t="array" aca="1" ref="K563" ca="1">IF(G563&gt;7,
        IF(G563&gt;H563, 1, IF(G563&lt;H563, 0, 2)),
        IF(       H563&gt;7,
                     IF(G563&gt;H563, 1, IF(G563&lt;H563, 0, 2)),
                     IF(         G563&lt;6,
                                   IF(            _xlfn.XLOOKUP(C563,'deck &amp; rules'!$D$22:$M$22,_xlfn.XLOOKUP(H563,'deck &amp; rules'!$C$23:$C$30,'deck &amp; rules'!$D$23:$M$30))="draw",
                                                     IF(I563&gt;J563,1,IF(I563&lt;J563,0,2)),
                                                     IF(I563&gt;H563,1,IF(I563&lt;H563,0,2))),
                                   IF(H563&lt;7,
                                        IF(G563&gt;J563,1,IF(G563&lt;J563,0,2)),
                                        IF(G563&gt;H563,1,IF(G563&lt;H563,0,2))
                                        )
                          )
              )
        )</f>
        <v>0</v>
      </c>
      <c r="L563">
        <f t="shared" ca="1" si="60"/>
        <v>-62</v>
      </c>
      <c r="M563">
        <f t="shared" ca="1" si="61"/>
        <v>-60.849999999999838</v>
      </c>
      <c r="N563">
        <f t="shared" ca="1" si="62"/>
        <v>-67</v>
      </c>
    </row>
    <row r="564" spans="1:14" x14ac:dyDescent="0.25">
      <c r="A564">
        <f ca="1"/>
        <v>5</v>
      </c>
      <c r="B564">
        <f ca="1"/>
        <v>1</v>
      </c>
      <c r="C564">
        <f ca="1"/>
        <v>3</v>
      </c>
      <c r="D564">
        <f ca="1"/>
        <v>6</v>
      </c>
      <c r="E564">
        <f ca="1"/>
        <v>1</v>
      </c>
      <c r="F564">
        <f ca="1"/>
        <v>0</v>
      </c>
      <c r="G564">
        <f t="shared" ca="1" si="56"/>
        <v>6</v>
      </c>
      <c r="H564">
        <f t="shared" ca="1" si="57"/>
        <v>7</v>
      </c>
      <c r="I564">
        <f t="shared" ca="1" si="58"/>
        <v>9</v>
      </c>
      <c r="J564">
        <f t="shared" ca="1" si="59"/>
        <v>7</v>
      </c>
      <c r="K564" cm="1">
        <f t="array" aca="1" ref="K564" ca="1">IF(G564&gt;7,
        IF(G564&gt;H564, 1, IF(G564&lt;H564, 0, 2)),
        IF(       H564&gt;7,
                     IF(G564&gt;H564, 1, IF(G564&lt;H564, 0, 2)),
                     IF(         G564&lt;6,
                                   IF(            _xlfn.XLOOKUP(C564,'deck &amp; rules'!$D$22:$M$22,_xlfn.XLOOKUP(H564,'deck &amp; rules'!$C$23:$C$30,'deck &amp; rules'!$D$23:$M$30))="draw",
                                                     IF(I564&gt;J564,1,IF(I564&lt;J564,0,2)),
                                                     IF(I564&gt;H564,1,IF(I564&lt;H564,0,2))),
                                   IF(H564&lt;7,
                                        IF(G564&gt;J564,1,IF(G564&lt;J564,0,2)),
                                        IF(G564&gt;H564,1,IF(G564&lt;H564,0,2))
                                        )
                          )
              )
        )</f>
        <v>0</v>
      </c>
      <c r="L564">
        <f t="shared" ca="1" si="60"/>
        <v>-63</v>
      </c>
      <c r="M564">
        <f t="shared" ca="1" si="61"/>
        <v>-59.899999999999835</v>
      </c>
      <c r="N564">
        <f t="shared" ca="1" si="62"/>
        <v>-68</v>
      </c>
    </row>
    <row r="565" spans="1:14" x14ac:dyDescent="0.25">
      <c r="A565">
        <f ca="1"/>
        <v>0</v>
      </c>
      <c r="B565">
        <f ca="1"/>
        <v>8</v>
      </c>
      <c r="C565">
        <f ca="1"/>
        <v>0</v>
      </c>
      <c r="D565">
        <f ca="1"/>
        <v>0</v>
      </c>
      <c r="E565">
        <f ca="1"/>
        <v>0</v>
      </c>
      <c r="F565">
        <f ca="1"/>
        <v>4</v>
      </c>
      <c r="G565">
        <f t="shared" ca="1" si="56"/>
        <v>8</v>
      </c>
      <c r="H565">
        <f t="shared" ca="1" si="57"/>
        <v>0</v>
      </c>
      <c r="I565">
        <f t="shared" ca="1" si="58"/>
        <v>8</v>
      </c>
      <c r="J565">
        <f t="shared" ca="1" si="59"/>
        <v>4</v>
      </c>
      <c r="K565" cm="1">
        <f t="array" aca="1" ref="K565" ca="1">IF(G565&gt;7,
        IF(G565&gt;H565, 1, IF(G565&lt;H565, 0, 2)),
        IF(       H565&gt;7,
                     IF(G565&gt;H565, 1, IF(G565&lt;H565, 0, 2)),
                     IF(         G565&lt;6,
                                   IF(            _xlfn.XLOOKUP(C565,'deck &amp; rules'!$D$22:$M$22,_xlfn.XLOOKUP(H565,'deck &amp; rules'!$C$23:$C$30,'deck &amp; rules'!$D$23:$M$30))="draw",
                                                     IF(I565&gt;J565,1,IF(I565&lt;J565,0,2)),
                                                     IF(I565&gt;H565,1,IF(I565&lt;H565,0,2))),
                                   IF(H565&lt;7,
                                        IF(G565&gt;J565,1,IF(G565&lt;J565,0,2)),
                                        IF(G565&gt;H565,1,IF(G565&lt;H565,0,2))
                                        )
                          )
              )
        )</f>
        <v>1</v>
      </c>
      <c r="L565">
        <f t="shared" ca="1" si="60"/>
        <v>-62</v>
      </c>
      <c r="M565">
        <f t="shared" ca="1" si="61"/>
        <v>-60.899999999999835</v>
      </c>
      <c r="N565">
        <f t="shared" ca="1" si="62"/>
        <v>-69</v>
      </c>
    </row>
    <row r="566" spans="1:14" x14ac:dyDescent="0.25">
      <c r="A566">
        <f ca="1"/>
        <v>4</v>
      </c>
      <c r="B566">
        <f ca="1"/>
        <v>6</v>
      </c>
      <c r="C566">
        <f ca="1"/>
        <v>7</v>
      </c>
      <c r="D566">
        <f ca="1"/>
        <v>0</v>
      </c>
      <c r="E566">
        <f ca="1"/>
        <v>5</v>
      </c>
      <c r="F566">
        <f ca="1"/>
        <v>1</v>
      </c>
      <c r="G566">
        <f t="shared" ca="1" si="56"/>
        <v>0</v>
      </c>
      <c r="H566">
        <f t="shared" ca="1" si="57"/>
        <v>5</v>
      </c>
      <c r="I566">
        <f t="shared" ca="1" si="58"/>
        <v>7</v>
      </c>
      <c r="J566">
        <f t="shared" ca="1" si="59"/>
        <v>6</v>
      </c>
      <c r="K566" cm="1">
        <f t="array" aca="1" ref="K566" ca="1">IF(G566&gt;7,
        IF(G566&gt;H566, 1, IF(G566&lt;H566, 0, 2)),
        IF(       H566&gt;7,
                     IF(G566&gt;H566, 1, IF(G566&lt;H566, 0, 2)),
                     IF(         G566&lt;6,
                                   IF(            _xlfn.XLOOKUP(C566,'deck &amp; rules'!$D$22:$M$22,_xlfn.XLOOKUP(H566,'deck &amp; rules'!$C$23:$C$30,'deck &amp; rules'!$D$23:$M$30))="draw",
                                                     IF(I566&gt;J566,1,IF(I566&lt;J566,0,2)),
                                                     IF(I566&gt;H566,1,IF(I566&lt;H566,0,2))),
                                   IF(H566&lt;7,
                                        IF(G566&gt;J566,1,IF(G566&lt;J566,0,2)),
                                        IF(G566&gt;H566,1,IF(G566&lt;H566,0,2))
                                        )
                          )
              )
        )</f>
        <v>1</v>
      </c>
      <c r="L566">
        <f t="shared" ca="1" si="60"/>
        <v>-61</v>
      </c>
      <c r="M566">
        <f t="shared" ca="1" si="61"/>
        <v>-61.899999999999835</v>
      </c>
      <c r="N566">
        <f t="shared" ca="1" si="62"/>
        <v>-70</v>
      </c>
    </row>
    <row r="567" spans="1:14" x14ac:dyDescent="0.25">
      <c r="A567">
        <f ca="1"/>
        <v>0</v>
      </c>
      <c r="B567">
        <f ca="1"/>
        <v>0</v>
      </c>
      <c r="C567">
        <f ca="1"/>
        <v>1</v>
      </c>
      <c r="D567">
        <f ca="1"/>
        <v>0</v>
      </c>
      <c r="E567">
        <f ca="1"/>
        <v>6</v>
      </c>
      <c r="F567">
        <f ca="1"/>
        <v>4</v>
      </c>
      <c r="G567">
        <f t="shared" ca="1" si="56"/>
        <v>0</v>
      </c>
      <c r="H567">
        <f t="shared" ca="1" si="57"/>
        <v>6</v>
      </c>
      <c r="I567">
        <f t="shared" ca="1" si="58"/>
        <v>1</v>
      </c>
      <c r="J567">
        <f t="shared" ca="1" si="59"/>
        <v>0</v>
      </c>
      <c r="K567" cm="1">
        <f t="array" aca="1" ref="K567" ca="1">IF(G567&gt;7,
        IF(G567&gt;H567, 1, IF(G567&lt;H567, 0, 2)),
        IF(       H567&gt;7,
                     IF(G567&gt;H567, 1, IF(G567&lt;H567, 0, 2)),
                     IF(         G567&lt;6,
                                   IF(            _xlfn.XLOOKUP(C567,'deck &amp; rules'!$D$22:$M$22,_xlfn.XLOOKUP(H567,'deck &amp; rules'!$C$23:$C$30,'deck &amp; rules'!$D$23:$M$30))="draw",
                                                     IF(I567&gt;J567,1,IF(I567&lt;J567,0,2)),
                                                     IF(I567&gt;H567,1,IF(I567&lt;H567,0,2))),
                                   IF(H567&lt;7,
                                        IF(G567&gt;J567,1,IF(G567&lt;J567,0,2)),
                                        IF(G567&gt;H567,1,IF(G567&lt;H567,0,2))
                                        )
                          )
              )
        )</f>
        <v>0</v>
      </c>
      <c r="L567">
        <f t="shared" ca="1" si="60"/>
        <v>-62</v>
      </c>
      <c r="M567">
        <f t="shared" ca="1" si="61"/>
        <v>-60.949999999999832</v>
      </c>
      <c r="N567">
        <f t="shared" ca="1" si="62"/>
        <v>-71</v>
      </c>
    </row>
    <row r="568" spans="1:14" x14ac:dyDescent="0.25">
      <c r="A568">
        <f ca="1"/>
        <v>5</v>
      </c>
      <c r="B568">
        <f ca="1"/>
        <v>6</v>
      </c>
      <c r="C568">
        <f ca="1"/>
        <v>7</v>
      </c>
      <c r="D568">
        <f ca="1"/>
        <v>7</v>
      </c>
      <c r="E568">
        <f ca="1"/>
        <v>9</v>
      </c>
      <c r="F568">
        <f ca="1"/>
        <v>0</v>
      </c>
      <c r="G568">
        <f t="shared" ca="1" si="56"/>
        <v>1</v>
      </c>
      <c r="H568">
        <f t="shared" ca="1" si="57"/>
        <v>6</v>
      </c>
      <c r="I568">
        <f t="shared" ca="1" si="58"/>
        <v>8</v>
      </c>
      <c r="J568">
        <f t="shared" ca="1" si="59"/>
        <v>6</v>
      </c>
      <c r="K568" cm="1">
        <f t="array" aca="1" ref="K568" ca="1">IF(G568&gt;7,
        IF(G568&gt;H568, 1, IF(G568&lt;H568, 0, 2)),
        IF(       H568&gt;7,
                     IF(G568&gt;H568, 1, IF(G568&lt;H568, 0, 2)),
                     IF(         G568&lt;6,
                                   IF(            _xlfn.XLOOKUP(C568,'deck &amp; rules'!$D$22:$M$22,_xlfn.XLOOKUP(H568,'deck &amp; rules'!$C$23:$C$30,'deck &amp; rules'!$D$23:$M$30))="draw",
                                                     IF(I568&gt;J568,1,IF(I568&lt;J568,0,2)),
                                                     IF(I568&gt;H568,1,IF(I568&lt;H568,0,2))),
                                   IF(H568&lt;7,
                                        IF(G568&gt;J568,1,IF(G568&lt;J568,0,2)),
                                        IF(G568&gt;H568,1,IF(G568&lt;H568,0,2))
                                        )
                          )
              )
        )</f>
        <v>1</v>
      </c>
      <c r="L568">
        <f t="shared" ca="1" si="60"/>
        <v>-61</v>
      </c>
      <c r="M568">
        <f t="shared" ca="1" si="61"/>
        <v>-61.949999999999832</v>
      </c>
      <c r="N568">
        <f t="shared" ca="1" si="62"/>
        <v>-72</v>
      </c>
    </row>
    <row r="569" spans="1:14" x14ac:dyDescent="0.25">
      <c r="A569">
        <f ca="1"/>
        <v>2</v>
      </c>
      <c r="B569">
        <f ca="1"/>
        <v>0</v>
      </c>
      <c r="C569">
        <f ca="1"/>
        <v>0</v>
      </c>
      <c r="D569">
        <f ca="1"/>
        <v>3</v>
      </c>
      <c r="E569">
        <f ca="1"/>
        <v>1</v>
      </c>
      <c r="F569">
        <f ca="1"/>
        <v>0</v>
      </c>
      <c r="G569">
        <f t="shared" ca="1" si="56"/>
        <v>2</v>
      </c>
      <c r="H569">
        <f t="shared" ca="1" si="57"/>
        <v>4</v>
      </c>
      <c r="I569">
        <f t="shared" ca="1" si="58"/>
        <v>2</v>
      </c>
      <c r="J569">
        <f t="shared" ca="1" si="59"/>
        <v>4</v>
      </c>
      <c r="K569" cm="1">
        <f t="array" aca="1" ref="K569" ca="1">IF(G569&gt;7,
        IF(G569&gt;H569, 1, IF(G569&lt;H569, 0, 2)),
        IF(       H569&gt;7,
                     IF(G569&gt;H569, 1, IF(G569&lt;H569, 0, 2)),
                     IF(         G569&lt;6,
                                   IF(            _xlfn.XLOOKUP(C569,'deck &amp; rules'!$D$22:$M$22,_xlfn.XLOOKUP(H569,'deck &amp; rules'!$C$23:$C$30,'deck &amp; rules'!$D$23:$M$30))="draw",
                                                     IF(I569&gt;J569,1,IF(I569&lt;J569,0,2)),
                                                     IF(I569&gt;H569,1,IF(I569&lt;H569,0,2))),
                                   IF(H569&lt;7,
                                        IF(G569&gt;J569,1,IF(G569&lt;J569,0,2)),
                                        IF(G569&gt;H569,1,IF(G569&lt;H569,0,2))
                                        )
                          )
              )
        )</f>
        <v>0</v>
      </c>
      <c r="L569">
        <f t="shared" ca="1" si="60"/>
        <v>-62</v>
      </c>
      <c r="M569">
        <f t="shared" ca="1" si="61"/>
        <v>-60.999999999999829</v>
      </c>
      <c r="N569">
        <f t="shared" ca="1" si="62"/>
        <v>-73</v>
      </c>
    </row>
    <row r="570" spans="1:14" x14ac:dyDescent="0.25">
      <c r="A570">
        <f ca="1"/>
        <v>8</v>
      </c>
      <c r="B570">
        <f ca="1"/>
        <v>0</v>
      </c>
      <c r="C570">
        <f ca="1"/>
        <v>6</v>
      </c>
      <c r="D570">
        <f ca="1"/>
        <v>3</v>
      </c>
      <c r="E570">
        <f ca="1"/>
        <v>0</v>
      </c>
      <c r="F570">
        <f ca="1"/>
        <v>4</v>
      </c>
      <c r="G570">
        <f t="shared" ca="1" si="56"/>
        <v>8</v>
      </c>
      <c r="H570">
        <f t="shared" ca="1" si="57"/>
        <v>3</v>
      </c>
      <c r="I570">
        <f t="shared" ca="1" si="58"/>
        <v>4</v>
      </c>
      <c r="J570">
        <f t="shared" ca="1" si="59"/>
        <v>7</v>
      </c>
      <c r="K570" cm="1">
        <f t="array" aca="1" ref="K570" ca="1">IF(G570&gt;7,
        IF(G570&gt;H570, 1, IF(G570&lt;H570, 0, 2)),
        IF(       H570&gt;7,
                     IF(G570&gt;H570, 1, IF(G570&lt;H570, 0, 2)),
                     IF(         G570&lt;6,
                                   IF(            _xlfn.XLOOKUP(C570,'deck &amp; rules'!$D$22:$M$22,_xlfn.XLOOKUP(H570,'deck &amp; rules'!$C$23:$C$30,'deck &amp; rules'!$D$23:$M$30))="draw",
                                                     IF(I570&gt;J570,1,IF(I570&lt;J570,0,2)),
                                                     IF(I570&gt;H570,1,IF(I570&lt;H570,0,2))),
                                   IF(H570&lt;7,
                                        IF(G570&gt;J570,1,IF(G570&lt;J570,0,2)),
                                        IF(G570&gt;H570,1,IF(G570&lt;H570,0,2))
                                        )
                          )
              )
        )</f>
        <v>1</v>
      </c>
      <c r="L570">
        <f t="shared" ca="1" si="60"/>
        <v>-61</v>
      </c>
      <c r="M570">
        <f t="shared" ca="1" si="61"/>
        <v>-61.999999999999829</v>
      </c>
      <c r="N570">
        <f t="shared" ca="1" si="62"/>
        <v>-74</v>
      </c>
    </row>
    <row r="571" spans="1:14" x14ac:dyDescent="0.25">
      <c r="A571">
        <f ca="1"/>
        <v>2</v>
      </c>
      <c r="B571">
        <f ca="1"/>
        <v>8</v>
      </c>
      <c r="C571">
        <f ca="1"/>
        <v>2</v>
      </c>
      <c r="D571">
        <f ca="1"/>
        <v>1</v>
      </c>
      <c r="E571">
        <f ca="1"/>
        <v>0</v>
      </c>
      <c r="F571">
        <f ca="1"/>
        <v>0</v>
      </c>
      <c r="G571">
        <f t="shared" ca="1" si="56"/>
        <v>0</v>
      </c>
      <c r="H571">
        <f t="shared" ca="1" si="57"/>
        <v>1</v>
      </c>
      <c r="I571">
        <f t="shared" ca="1" si="58"/>
        <v>2</v>
      </c>
      <c r="J571">
        <f t="shared" ca="1" si="59"/>
        <v>1</v>
      </c>
      <c r="K571" cm="1">
        <f t="array" aca="1" ref="K571" ca="1">IF(G571&gt;7,
        IF(G571&gt;H571, 1, IF(G571&lt;H571, 0, 2)),
        IF(       H571&gt;7,
                     IF(G571&gt;H571, 1, IF(G571&lt;H571, 0, 2)),
                     IF(         G571&lt;6,
                                   IF(            _xlfn.XLOOKUP(C571,'deck &amp; rules'!$D$22:$M$22,_xlfn.XLOOKUP(H571,'deck &amp; rules'!$C$23:$C$30,'deck &amp; rules'!$D$23:$M$30))="draw",
                                                     IF(I571&gt;J571,1,IF(I571&lt;J571,0,2)),
                                                     IF(I571&gt;H571,1,IF(I571&lt;H571,0,2))),
                                   IF(H571&lt;7,
                                        IF(G571&gt;J571,1,IF(G571&lt;J571,0,2)),
                                        IF(G571&gt;H571,1,IF(G571&lt;H571,0,2))
                                        )
                          )
              )
        )</f>
        <v>1</v>
      </c>
      <c r="L571">
        <f t="shared" ca="1" si="60"/>
        <v>-60</v>
      </c>
      <c r="M571">
        <f t="shared" ca="1" si="61"/>
        <v>-62.999999999999829</v>
      </c>
      <c r="N571">
        <f t="shared" ca="1" si="62"/>
        <v>-75</v>
      </c>
    </row>
    <row r="572" spans="1:14" x14ac:dyDescent="0.25">
      <c r="A572">
        <f ca="1"/>
        <v>7</v>
      </c>
      <c r="B572">
        <f ca="1"/>
        <v>4</v>
      </c>
      <c r="C572">
        <f ca="1"/>
        <v>9</v>
      </c>
      <c r="D572">
        <f ca="1"/>
        <v>7</v>
      </c>
      <c r="E572">
        <f ca="1"/>
        <v>1</v>
      </c>
      <c r="F572">
        <f ca="1"/>
        <v>6</v>
      </c>
      <c r="G572">
        <f t="shared" ca="1" si="56"/>
        <v>1</v>
      </c>
      <c r="H572">
        <f t="shared" ca="1" si="57"/>
        <v>8</v>
      </c>
      <c r="I572">
        <f t="shared" ca="1" si="58"/>
        <v>0</v>
      </c>
      <c r="J572">
        <f t="shared" ca="1" si="59"/>
        <v>4</v>
      </c>
      <c r="K572" cm="1">
        <f t="array" aca="1" ref="K572" ca="1">IF(G572&gt;7,
        IF(G572&gt;H572, 1, IF(G572&lt;H572, 0, 2)),
        IF(       H572&gt;7,
                     IF(G572&gt;H572, 1, IF(G572&lt;H572, 0, 2)),
                     IF(         G572&lt;6,
                                   IF(            _xlfn.XLOOKUP(C572,'deck &amp; rules'!$D$22:$M$22,_xlfn.XLOOKUP(H572,'deck &amp; rules'!$C$23:$C$30,'deck &amp; rules'!$D$23:$M$30))="draw",
                                                     IF(I572&gt;J572,1,IF(I572&lt;J572,0,2)),
                                                     IF(I572&gt;H572,1,IF(I572&lt;H572,0,2))),
                                   IF(H572&lt;7,
                                        IF(G572&gt;J572,1,IF(G572&lt;J572,0,2)),
                                        IF(G572&gt;H572,1,IF(G572&lt;H572,0,2))
                                        )
                          )
              )
        )</f>
        <v>0</v>
      </c>
      <c r="L572">
        <f t="shared" ca="1" si="60"/>
        <v>-61</v>
      </c>
      <c r="M572">
        <f t="shared" ca="1" si="61"/>
        <v>-62.049999999999827</v>
      </c>
      <c r="N572">
        <f t="shared" ca="1" si="62"/>
        <v>-76</v>
      </c>
    </row>
    <row r="573" spans="1:14" x14ac:dyDescent="0.25">
      <c r="A573">
        <f ca="1"/>
        <v>8</v>
      </c>
      <c r="B573">
        <f ca="1"/>
        <v>8</v>
      </c>
      <c r="C573">
        <f ca="1"/>
        <v>5</v>
      </c>
      <c r="D573">
        <f ca="1"/>
        <v>6</v>
      </c>
      <c r="E573">
        <f ca="1"/>
        <v>8</v>
      </c>
      <c r="F573">
        <f ca="1"/>
        <v>2</v>
      </c>
      <c r="G573">
        <f t="shared" ca="1" si="56"/>
        <v>6</v>
      </c>
      <c r="H573">
        <f t="shared" ca="1" si="57"/>
        <v>4</v>
      </c>
      <c r="I573">
        <f t="shared" ca="1" si="58"/>
        <v>1</v>
      </c>
      <c r="J573">
        <f t="shared" ca="1" si="59"/>
        <v>6</v>
      </c>
      <c r="K573" cm="1">
        <f t="array" aca="1" ref="K573" ca="1">IF(G573&gt;7,
        IF(G573&gt;H573, 1, IF(G573&lt;H573, 0, 2)),
        IF(       H573&gt;7,
                     IF(G573&gt;H573, 1, IF(G573&lt;H573, 0, 2)),
                     IF(         G573&lt;6,
                                   IF(            _xlfn.XLOOKUP(C573,'deck &amp; rules'!$D$22:$M$22,_xlfn.XLOOKUP(H573,'deck &amp; rules'!$C$23:$C$30,'deck &amp; rules'!$D$23:$M$30))="draw",
                                                     IF(I573&gt;J573,1,IF(I573&lt;J573,0,2)),
                                                     IF(I573&gt;H573,1,IF(I573&lt;H573,0,2))),
                                   IF(H573&lt;7,
                                        IF(G573&gt;J573,1,IF(G573&lt;J573,0,2)),
                                        IF(G573&gt;H573,1,IF(G573&lt;H573,0,2))
                                        )
                          )
              )
        )</f>
        <v>2</v>
      </c>
      <c r="L573">
        <f t="shared" ca="1" si="60"/>
        <v>-62</v>
      </c>
      <c r="M573">
        <f t="shared" ca="1" si="61"/>
        <v>-63.049999999999827</v>
      </c>
      <c r="N573">
        <f t="shared" ca="1" si="62"/>
        <v>-68</v>
      </c>
    </row>
    <row r="574" spans="1:14" x14ac:dyDescent="0.25">
      <c r="A574">
        <f ca="1"/>
        <v>6</v>
      </c>
      <c r="B574">
        <f ca="1"/>
        <v>4</v>
      </c>
      <c r="C574">
        <f ca="1"/>
        <v>8</v>
      </c>
      <c r="D574">
        <f ca="1"/>
        <v>4</v>
      </c>
      <c r="E574">
        <f ca="1"/>
        <v>0</v>
      </c>
      <c r="F574">
        <f ca="1"/>
        <v>9</v>
      </c>
      <c r="G574">
        <f t="shared" ca="1" si="56"/>
        <v>0</v>
      </c>
      <c r="H574">
        <f t="shared" ca="1" si="57"/>
        <v>4</v>
      </c>
      <c r="I574">
        <f t="shared" ca="1" si="58"/>
        <v>8</v>
      </c>
      <c r="J574">
        <f t="shared" ca="1" si="59"/>
        <v>3</v>
      </c>
      <c r="K574" cm="1">
        <f t="array" aca="1" ref="K574" ca="1">IF(G574&gt;7,
        IF(G574&gt;H574, 1, IF(G574&lt;H574, 0, 2)),
        IF(       H574&gt;7,
                     IF(G574&gt;H574, 1, IF(G574&lt;H574, 0, 2)),
                     IF(         G574&lt;6,
                                   IF(            _xlfn.XLOOKUP(C574,'deck &amp; rules'!$D$22:$M$22,_xlfn.XLOOKUP(H574,'deck &amp; rules'!$C$23:$C$30,'deck &amp; rules'!$D$23:$M$30))="draw",
                                                     IF(I574&gt;J574,1,IF(I574&lt;J574,0,2)),
                                                     IF(I574&gt;H574,1,IF(I574&lt;H574,0,2))),
                                   IF(H574&lt;7,
                                        IF(G574&gt;J574,1,IF(G574&lt;J574,0,2)),
                                        IF(G574&gt;H574,1,IF(G574&lt;H574,0,2))
                                        )
                          )
              )
        )</f>
        <v>1</v>
      </c>
      <c r="L574">
        <f t="shared" ca="1" si="60"/>
        <v>-61</v>
      </c>
      <c r="M574">
        <f t="shared" ca="1" si="61"/>
        <v>-64.049999999999827</v>
      </c>
      <c r="N574">
        <f t="shared" ca="1" si="62"/>
        <v>-69</v>
      </c>
    </row>
    <row r="575" spans="1:14" x14ac:dyDescent="0.25">
      <c r="A575">
        <f ca="1"/>
        <v>6</v>
      </c>
      <c r="B575">
        <f ca="1"/>
        <v>0</v>
      </c>
      <c r="C575">
        <f ca="1"/>
        <v>7</v>
      </c>
      <c r="D575">
        <f ca="1"/>
        <v>0</v>
      </c>
      <c r="E575">
        <f ca="1"/>
        <v>2</v>
      </c>
      <c r="F575">
        <f ca="1"/>
        <v>6</v>
      </c>
      <c r="G575">
        <f t="shared" ca="1" si="56"/>
        <v>6</v>
      </c>
      <c r="H575">
        <f t="shared" ca="1" si="57"/>
        <v>2</v>
      </c>
      <c r="I575">
        <f t="shared" ca="1" si="58"/>
        <v>3</v>
      </c>
      <c r="J575">
        <f t="shared" ca="1" si="59"/>
        <v>8</v>
      </c>
      <c r="K575" cm="1">
        <f t="array" aca="1" ref="K575" ca="1">IF(G575&gt;7,
        IF(G575&gt;H575, 1, IF(G575&lt;H575, 0, 2)),
        IF(       H575&gt;7,
                     IF(G575&gt;H575, 1, IF(G575&lt;H575, 0, 2)),
                     IF(         G575&lt;6,
                                   IF(            _xlfn.XLOOKUP(C575,'deck &amp; rules'!$D$22:$M$22,_xlfn.XLOOKUP(H575,'deck &amp; rules'!$C$23:$C$30,'deck &amp; rules'!$D$23:$M$30))="draw",
                                                     IF(I575&gt;J575,1,IF(I575&lt;J575,0,2)),
                                                     IF(I575&gt;H575,1,IF(I575&lt;H575,0,2))),
                                   IF(H575&lt;7,
                                        IF(G575&gt;J575,1,IF(G575&lt;J575,0,2)),
                                        IF(G575&gt;H575,1,IF(G575&lt;H575,0,2))
                                        )
                          )
              )
        )</f>
        <v>0</v>
      </c>
      <c r="L575">
        <f t="shared" ca="1" si="60"/>
        <v>-62</v>
      </c>
      <c r="M575">
        <f t="shared" ca="1" si="61"/>
        <v>-63.099999999999824</v>
      </c>
      <c r="N575">
        <f t="shared" ca="1" si="62"/>
        <v>-70</v>
      </c>
    </row>
    <row r="576" spans="1:14" x14ac:dyDescent="0.25">
      <c r="A576">
        <f ca="1"/>
        <v>6</v>
      </c>
      <c r="B576">
        <f ca="1"/>
        <v>0</v>
      </c>
      <c r="C576">
        <f ca="1"/>
        <v>0</v>
      </c>
      <c r="D576">
        <f ca="1"/>
        <v>8</v>
      </c>
      <c r="E576">
        <f ca="1"/>
        <v>9</v>
      </c>
      <c r="F576">
        <f ca="1"/>
        <v>3</v>
      </c>
      <c r="G576">
        <f t="shared" ca="1" si="56"/>
        <v>6</v>
      </c>
      <c r="H576">
        <f t="shared" ca="1" si="57"/>
        <v>7</v>
      </c>
      <c r="I576">
        <f t="shared" ca="1" si="58"/>
        <v>6</v>
      </c>
      <c r="J576">
        <f t="shared" ca="1" si="59"/>
        <v>0</v>
      </c>
      <c r="K576" cm="1">
        <f t="array" aca="1" ref="K576" ca="1">IF(G576&gt;7,
        IF(G576&gt;H576, 1, IF(G576&lt;H576, 0, 2)),
        IF(       H576&gt;7,
                     IF(G576&gt;H576, 1, IF(G576&lt;H576, 0, 2)),
                     IF(         G576&lt;6,
                                   IF(            _xlfn.XLOOKUP(C576,'deck &amp; rules'!$D$22:$M$22,_xlfn.XLOOKUP(H576,'deck &amp; rules'!$C$23:$C$30,'deck &amp; rules'!$D$23:$M$30))="draw",
                                                     IF(I576&gt;J576,1,IF(I576&lt;J576,0,2)),
                                                     IF(I576&gt;H576,1,IF(I576&lt;H576,0,2))),
                                   IF(H576&lt;7,
                                        IF(G576&gt;J576,1,IF(G576&lt;J576,0,2)),
                                        IF(G576&gt;H576,1,IF(G576&lt;H576,0,2))
                                        )
                          )
              )
        )</f>
        <v>0</v>
      </c>
      <c r="L576">
        <f t="shared" ca="1" si="60"/>
        <v>-63</v>
      </c>
      <c r="M576">
        <f t="shared" ca="1" si="61"/>
        <v>-62.149999999999821</v>
      </c>
      <c r="N576">
        <f t="shared" ca="1" si="62"/>
        <v>-71</v>
      </c>
    </row>
    <row r="577" spans="1:14" x14ac:dyDescent="0.25">
      <c r="A577">
        <f ca="1"/>
        <v>6</v>
      </c>
      <c r="B577">
        <f ca="1"/>
        <v>9</v>
      </c>
      <c r="C577">
        <f ca="1"/>
        <v>2</v>
      </c>
      <c r="D577">
        <f ca="1"/>
        <v>7</v>
      </c>
      <c r="E577">
        <f ca="1"/>
        <v>0</v>
      </c>
      <c r="F577">
        <f ca="1"/>
        <v>0</v>
      </c>
      <c r="G577">
        <f t="shared" ca="1" si="56"/>
        <v>5</v>
      </c>
      <c r="H577">
        <f t="shared" ca="1" si="57"/>
        <v>7</v>
      </c>
      <c r="I577">
        <f t="shared" ca="1" si="58"/>
        <v>7</v>
      </c>
      <c r="J577">
        <f t="shared" ca="1" si="59"/>
        <v>7</v>
      </c>
      <c r="K577" cm="1">
        <f t="array" aca="1" ref="K577" ca="1">IF(G577&gt;7,
        IF(G577&gt;H577, 1, IF(G577&lt;H577, 0, 2)),
        IF(       H577&gt;7,
                     IF(G577&gt;H577, 1, IF(G577&lt;H577, 0, 2)),
                     IF(         G577&lt;6,
                                   IF(            _xlfn.XLOOKUP(C577,'deck &amp; rules'!$D$22:$M$22,_xlfn.XLOOKUP(H577,'deck &amp; rules'!$C$23:$C$30,'deck &amp; rules'!$D$23:$M$30))="draw",
                                                     IF(I577&gt;J577,1,IF(I577&lt;J577,0,2)),
                                                     IF(I577&gt;H577,1,IF(I577&lt;H577,0,2))),
                                   IF(H577&lt;7,
                                        IF(G577&gt;J577,1,IF(G577&lt;J577,0,2)),
                                        IF(G577&gt;H577,1,IF(G577&lt;H577,0,2))
                                        )
                          )
              )
        )</f>
        <v>2</v>
      </c>
      <c r="L577">
        <f t="shared" ca="1" si="60"/>
        <v>-64</v>
      </c>
      <c r="M577">
        <f t="shared" ca="1" si="61"/>
        <v>-63.149999999999821</v>
      </c>
      <c r="N577">
        <f t="shared" ca="1" si="62"/>
        <v>-63</v>
      </c>
    </row>
    <row r="578" spans="1:14" x14ac:dyDescent="0.25">
      <c r="A578">
        <f ca="1"/>
        <v>4</v>
      </c>
      <c r="B578">
        <f ca="1"/>
        <v>0</v>
      </c>
      <c r="C578">
        <f ca="1"/>
        <v>0</v>
      </c>
      <c r="D578">
        <f ca="1"/>
        <v>8</v>
      </c>
      <c r="E578">
        <f ca="1"/>
        <v>3</v>
      </c>
      <c r="F578">
        <f ca="1"/>
        <v>2</v>
      </c>
      <c r="G578">
        <f t="shared" ca="1" si="56"/>
        <v>4</v>
      </c>
      <c r="H578">
        <f t="shared" ca="1" si="57"/>
        <v>1</v>
      </c>
      <c r="I578">
        <f t="shared" ca="1" si="58"/>
        <v>4</v>
      </c>
      <c r="J578">
        <f t="shared" ca="1" si="59"/>
        <v>3</v>
      </c>
      <c r="K578" cm="1">
        <f t="array" aca="1" ref="K578" ca="1">IF(G578&gt;7,
        IF(G578&gt;H578, 1, IF(G578&lt;H578, 0, 2)),
        IF(       H578&gt;7,
                     IF(G578&gt;H578, 1, IF(G578&lt;H578, 0, 2)),
                     IF(         G578&lt;6,
                                   IF(            _xlfn.XLOOKUP(C578,'deck &amp; rules'!$D$22:$M$22,_xlfn.XLOOKUP(H578,'deck &amp; rules'!$C$23:$C$30,'deck &amp; rules'!$D$23:$M$30))="draw",
                                                     IF(I578&gt;J578,1,IF(I578&lt;J578,0,2)),
                                                     IF(I578&gt;H578,1,IF(I578&lt;H578,0,2))),
                                   IF(H578&lt;7,
                                        IF(G578&gt;J578,1,IF(G578&lt;J578,0,2)),
                                        IF(G578&gt;H578,1,IF(G578&lt;H578,0,2))
                                        )
                          )
              )
        )</f>
        <v>1</v>
      </c>
      <c r="L578">
        <f t="shared" ca="1" si="60"/>
        <v>-63</v>
      </c>
      <c r="M578">
        <f t="shared" ca="1" si="61"/>
        <v>-64.149999999999821</v>
      </c>
      <c r="N578">
        <f t="shared" ca="1" si="62"/>
        <v>-64</v>
      </c>
    </row>
    <row r="579" spans="1:14" x14ac:dyDescent="0.25">
      <c r="A579">
        <f ca="1"/>
        <v>0</v>
      </c>
      <c r="B579">
        <f ca="1"/>
        <v>4</v>
      </c>
      <c r="C579">
        <f ca="1"/>
        <v>0</v>
      </c>
      <c r="D579">
        <f ca="1"/>
        <v>7</v>
      </c>
      <c r="E579">
        <f ca="1"/>
        <v>8</v>
      </c>
      <c r="F579">
        <f ca="1"/>
        <v>0</v>
      </c>
      <c r="G579">
        <f t="shared" ref="G579:G642" ca="1" si="63">IF(A579+B579&gt;9,A579+B579-10,A579+B579)</f>
        <v>4</v>
      </c>
      <c r="H579">
        <f t="shared" ref="H579:H642" ca="1" si="64">IF(D579+E579&gt;9,D579+E579-10,D579+E579)</f>
        <v>5</v>
      </c>
      <c r="I579">
        <f t="shared" ref="I579:I642" ca="1" si="65">IF(G579+C579&gt;9,G579+C579-10,G579+C579)</f>
        <v>4</v>
      </c>
      <c r="J579">
        <f t="shared" ref="J579:J642" ca="1" si="66">IF(H579+F579&gt;9,H579+F579-10,H579+F579)</f>
        <v>5</v>
      </c>
      <c r="K579" cm="1">
        <f t="array" aca="1" ref="K579" ca="1">IF(G579&gt;7,
        IF(G579&gt;H579, 1, IF(G579&lt;H579, 0, 2)),
        IF(       H579&gt;7,
                     IF(G579&gt;H579, 1, IF(G579&lt;H579, 0, 2)),
                     IF(         G579&lt;6,
                                   IF(            _xlfn.XLOOKUP(C579,'deck &amp; rules'!$D$22:$M$22,_xlfn.XLOOKUP(H579,'deck &amp; rules'!$C$23:$C$30,'deck &amp; rules'!$D$23:$M$30))="draw",
                                                     IF(I579&gt;J579,1,IF(I579&lt;J579,0,2)),
                                                     IF(I579&gt;H579,1,IF(I579&lt;H579,0,2))),
                                   IF(H579&lt;7,
                                        IF(G579&gt;J579,1,IF(G579&lt;J579,0,2)),
                                        IF(G579&gt;H579,1,IF(G579&lt;H579,0,2))
                                        )
                          )
              )
        )</f>
        <v>0</v>
      </c>
      <c r="L579">
        <f t="shared" ca="1" si="60"/>
        <v>-64</v>
      </c>
      <c r="M579">
        <f t="shared" ca="1" si="61"/>
        <v>-63.199999999999818</v>
      </c>
      <c r="N579">
        <f t="shared" ca="1" si="62"/>
        <v>-65</v>
      </c>
    </row>
    <row r="580" spans="1:14" x14ac:dyDescent="0.25">
      <c r="A580">
        <f ca="1"/>
        <v>0</v>
      </c>
      <c r="B580">
        <f ca="1"/>
        <v>0</v>
      </c>
      <c r="C580">
        <f ca="1"/>
        <v>9</v>
      </c>
      <c r="D580">
        <f ca="1"/>
        <v>0</v>
      </c>
      <c r="E580">
        <f ca="1"/>
        <v>4</v>
      </c>
      <c r="F580">
        <f ca="1"/>
        <v>5</v>
      </c>
      <c r="G580">
        <f t="shared" ca="1" si="63"/>
        <v>0</v>
      </c>
      <c r="H580">
        <f t="shared" ca="1" si="64"/>
        <v>4</v>
      </c>
      <c r="I580">
        <f t="shared" ca="1" si="65"/>
        <v>9</v>
      </c>
      <c r="J580">
        <f t="shared" ca="1" si="66"/>
        <v>9</v>
      </c>
      <c r="K580" cm="1">
        <f t="array" aca="1" ref="K580" ca="1">IF(G580&gt;7,
        IF(G580&gt;H580, 1, IF(G580&lt;H580, 0, 2)),
        IF(       H580&gt;7,
                     IF(G580&gt;H580, 1, IF(G580&lt;H580, 0, 2)),
                     IF(         G580&lt;6,
                                   IF(            _xlfn.XLOOKUP(C580,'deck &amp; rules'!$D$22:$M$22,_xlfn.XLOOKUP(H580,'deck &amp; rules'!$C$23:$C$30,'deck &amp; rules'!$D$23:$M$30))="draw",
                                                     IF(I580&gt;J580,1,IF(I580&lt;J580,0,2)),
                                                     IF(I580&gt;H580,1,IF(I580&lt;H580,0,2))),
                                   IF(H580&lt;7,
                                        IF(G580&gt;J580,1,IF(G580&lt;J580,0,2)),
                                        IF(G580&gt;H580,1,IF(G580&lt;H580,0,2))
                                        )
                          )
              )
        )</f>
        <v>1</v>
      </c>
      <c r="L580">
        <f t="shared" ref="L580:L643" ca="1" si="67">IF(K580=1,L579+1,L579-1)</f>
        <v>-63</v>
      </c>
      <c r="M580">
        <f t="shared" ref="M580:M643" ca="1" si="68">IF(K580=0,M579+19/20,M579-1)</f>
        <v>-64.199999999999818</v>
      </c>
      <c r="N580">
        <f t="shared" ref="N580:N643" ca="1" si="69">IF(K580=2,N579+8,N579-1)</f>
        <v>-66</v>
      </c>
    </row>
    <row r="581" spans="1:14" x14ac:dyDescent="0.25">
      <c r="A581">
        <f ca="1"/>
        <v>5</v>
      </c>
      <c r="B581">
        <f ca="1"/>
        <v>4</v>
      </c>
      <c r="C581">
        <f ca="1"/>
        <v>5</v>
      </c>
      <c r="D581">
        <f ca="1"/>
        <v>0</v>
      </c>
      <c r="E581">
        <f ca="1"/>
        <v>0</v>
      </c>
      <c r="F581">
        <f ca="1"/>
        <v>2</v>
      </c>
      <c r="G581">
        <f t="shared" ca="1" si="63"/>
        <v>9</v>
      </c>
      <c r="H581">
        <f t="shared" ca="1" si="64"/>
        <v>0</v>
      </c>
      <c r="I581">
        <f t="shared" ca="1" si="65"/>
        <v>4</v>
      </c>
      <c r="J581">
        <f t="shared" ca="1" si="66"/>
        <v>2</v>
      </c>
      <c r="K581" cm="1">
        <f t="array" aca="1" ref="K581" ca="1">IF(G581&gt;7,
        IF(G581&gt;H581, 1, IF(G581&lt;H581, 0, 2)),
        IF(       H581&gt;7,
                     IF(G581&gt;H581, 1, IF(G581&lt;H581, 0, 2)),
                     IF(         G581&lt;6,
                                   IF(            _xlfn.XLOOKUP(C581,'deck &amp; rules'!$D$22:$M$22,_xlfn.XLOOKUP(H581,'deck &amp; rules'!$C$23:$C$30,'deck &amp; rules'!$D$23:$M$30))="draw",
                                                     IF(I581&gt;J581,1,IF(I581&lt;J581,0,2)),
                                                     IF(I581&gt;H581,1,IF(I581&lt;H581,0,2))),
                                   IF(H581&lt;7,
                                        IF(G581&gt;J581,1,IF(G581&lt;J581,0,2)),
                                        IF(G581&gt;H581,1,IF(G581&lt;H581,0,2))
                                        )
                          )
              )
        )</f>
        <v>1</v>
      </c>
      <c r="L581">
        <f t="shared" ca="1" si="67"/>
        <v>-62</v>
      </c>
      <c r="M581">
        <f t="shared" ca="1" si="68"/>
        <v>-65.199999999999818</v>
      </c>
      <c r="N581">
        <f t="shared" ca="1" si="69"/>
        <v>-67</v>
      </c>
    </row>
    <row r="582" spans="1:14" x14ac:dyDescent="0.25">
      <c r="A582">
        <f ca="1"/>
        <v>2</v>
      </c>
      <c r="B582">
        <f ca="1"/>
        <v>7</v>
      </c>
      <c r="C582">
        <f ca="1"/>
        <v>8</v>
      </c>
      <c r="D582">
        <f ca="1"/>
        <v>5</v>
      </c>
      <c r="E582">
        <f ca="1"/>
        <v>2</v>
      </c>
      <c r="F582">
        <f ca="1"/>
        <v>6</v>
      </c>
      <c r="G582">
        <f t="shared" ca="1" si="63"/>
        <v>9</v>
      </c>
      <c r="H582">
        <f t="shared" ca="1" si="64"/>
        <v>7</v>
      </c>
      <c r="I582">
        <f t="shared" ca="1" si="65"/>
        <v>7</v>
      </c>
      <c r="J582">
        <f t="shared" ca="1" si="66"/>
        <v>3</v>
      </c>
      <c r="K582" cm="1">
        <f t="array" aca="1" ref="K582" ca="1">IF(G582&gt;7,
        IF(G582&gt;H582, 1, IF(G582&lt;H582, 0, 2)),
        IF(       H582&gt;7,
                     IF(G582&gt;H582, 1, IF(G582&lt;H582, 0, 2)),
                     IF(         G582&lt;6,
                                   IF(            _xlfn.XLOOKUP(C582,'deck &amp; rules'!$D$22:$M$22,_xlfn.XLOOKUP(H582,'deck &amp; rules'!$C$23:$C$30,'deck &amp; rules'!$D$23:$M$30))="draw",
                                                     IF(I582&gt;J582,1,IF(I582&lt;J582,0,2)),
                                                     IF(I582&gt;H582,1,IF(I582&lt;H582,0,2))),
                                   IF(H582&lt;7,
                                        IF(G582&gt;J582,1,IF(G582&lt;J582,0,2)),
                                        IF(G582&gt;H582,1,IF(G582&lt;H582,0,2))
                                        )
                          )
              )
        )</f>
        <v>1</v>
      </c>
      <c r="L582">
        <f t="shared" ca="1" si="67"/>
        <v>-61</v>
      </c>
      <c r="M582">
        <f t="shared" ca="1" si="68"/>
        <v>-66.199999999999818</v>
      </c>
      <c r="N582">
        <f t="shared" ca="1" si="69"/>
        <v>-68</v>
      </c>
    </row>
    <row r="583" spans="1:14" x14ac:dyDescent="0.25">
      <c r="A583">
        <f ca="1"/>
        <v>1</v>
      </c>
      <c r="B583">
        <f ca="1"/>
        <v>1</v>
      </c>
      <c r="C583">
        <f ca="1"/>
        <v>4</v>
      </c>
      <c r="D583">
        <f ca="1"/>
        <v>0</v>
      </c>
      <c r="E583">
        <f ca="1"/>
        <v>0</v>
      </c>
      <c r="F583">
        <f ca="1"/>
        <v>0</v>
      </c>
      <c r="G583">
        <f t="shared" ca="1" si="63"/>
        <v>2</v>
      </c>
      <c r="H583">
        <f t="shared" ca="1" si="64"/>
        <v>0</v>
      </c>
      <c r="I583">
        <f t="shared" ca="1" si="65"/>
        <v>6</v>
      </c>
      <c r="J583">
        <f t="shared" ca="1" si="66"/>
        <v>0</v>
      </c>
      <c r="K583" cm="1">
        <f t="array" aca="1" ref="K583" ca="1">IF(G583&gt;7,
        IF(G583&gt;H583, 1, IF(G583&lt;H583, 0, 2)),
        IF(       H583&gt;7,
                     IF(G583&gt;H583, 1, IF(G583&lt;H583, 0, 2)),
                     IF(         G583&lt;6,
                                   IF(            _xlfn.XLOOKUP(C583,'deck &amp; rules'!$D$22:$M$22,_xlfn.XLOOKUP(H583,'deck &amp; rules'!$C$23:$C$30,'deck &amp; rules'!$D$23:$M$30))="draw",
                                                     IF(I583&gt;J583,1,IF(I583&lt;J583,0,2)),
                                                     IF(I583&gt;H583,1,IF(I583&lt;H583,0,2))),
                                   IF(H583&lt;7,
                                        IF(G583&gt;J583,1,IF(G583&lt;J583,0,2)),
                                        IF(G583&gt;H583,1,IF(G583&lt;H583,0,2))
                                        )
                          )
              )
        )</f>
        <v>1</v>
      </c>
      <c r="L583">
        <f t="shared" ca="1" si="67"/>
        <v>-60</v>
      </c>
      <c r="M583">
        <f t="shared" ca="1" si="68"/>
        <v>-67.199999999999818</v>
      </c>
      <c r="N583">
        <f t="shared" ca="1" si="69"/>
        <v>-69</v>
      </c>
    </row>
    <row r="584" spans="1:14" x14ac:dyDescent="0.25">
      <c r="A584">
        <f ca="1"/>
        <v>5</v>
      </c>
      <c r="B584">
        <f ca="1"/>
        <v>5</v>
      </c>
      <c r="C584">
        <f ca="1"/>
        <v>2</v>
      </c>
      <c r="D584">
        <f ca="1"/>
        <v>6</v>
      </c>
      <c r="E584">
        <f ca="1"/>
        <v>7</v>
      </c>
      <c r="F584">
        <f ca="1"/>
        <v>3</v>
      </c>
      <c r="G584">
        <f t="shared" ca="1" si="63"/>
        <v>0</v>
      </c>
      <c r="H584">
        <f t="shared" ca="1" si="64"/>
        <v>3</v>
      </c>
      <c r="I584">
        <f t="shared" ca="1" si="65"/>
        <v>2</v>
      </c>
      <c r="J584">
        <f t="shared" ca="1" si="66"/>
        <v>6</v>
      </c>
      <c r="K584" cm="1">
        <f t="array" aca="1" ref="K584" ca="1">IF(G584&gt;7,
        IF(G584&gt;H584, 1, IF(G584&lt;H584, 0, 2)),
        IF(       H584&gt;7,
                     IF(G584&gt;H584, 1, IF(G584&lt;H584, 0, 2)),
                     IF(         G584&lt;6,
                                   IF(            _xlfn.XLOOKUP(C584,'deck &amp; rules'!$D$22:$M$22,_xlfn.XLOOKUP(H584,'deck &amp; rules'!$C$23:$C$30,'deck &amp; rules'!$D$23:$M$30))="draw",
                                                     IF(I584&gt;J584,1,IF(I584&lt;J584,0,2)),
                                                     IF(I584&gt;H584,1,IF(I584&lt;H584,0,2))),
                                   IF(H584&lt;7,
                                        IF(G584&gt;J584,1,IF(G584&lt;J584,0,2)),
                                        IF(G584&gt;H584,1,IF(G584&lt;H584,0,2))
                                        )
                          )
              )
        )</f>
        <v>0</v>
      </c>
      <c r="L584">
        <f t="shared" ca="1" si="67"/>
        <v>-61</v>
      </c>
      <c r="M584">
        <f t="shared" ca="1" si="68"/>
        <v>-66.249999999999815</v>
      </c>
      <c r="N584">
        <f t="shared" ca="1" si="69"/>
        <v>-70</v>
      </c>
    </row>
    <row r="585" spans="1:14" x14ac:dyDescent="0.25">
      <c r="A585">
        <f ca="1"/>
        <v>0</v>
      </c>
      <c r="B585">
        <f ca="1"/>
        <v>5</v>
      </c>
      <c r="C585">
        <f ca="1"/>
        <v>6</v>
      </c>
      <c r="D585">
        <f ca="1"/>
        <v>3</v>
      </c>
      <c r="E585">
        <f ca="1"/>
        <v>0</v>
      </c>
      <c r="F585">
        <f ca="1"/>
        <v>0</v>
      </c>
      <c r="G585">
        <f t="shared" ca="1" si="63"/>
        <v>5</v>
      </c>
      <c r="H585">
        <f t="shared" ca="1" si="64"/>
        <v>3</v>
      </c>
      <c r="I585">
        <f t="shared" ca="1" si="65"/>
        <v>1</v>
      </c>
      <c r="J585">
        <f t="shared" ca="1" si="66"/>
        <v>3</v>
      </c>
      <c r="K585" cm="1">
        <f t="array" aca="1" ref="K585" ca="1">IF(G585&gt;7,
        IF(G585&gt;H585, 1, IF(G585&lt;H585, 0, 2)),
        IF(       H585&gt;7,
                     IF(G585&gt;H585, 1, IF(G585&lt;H585, 0, 2)),
                     IF(         G585&lt;6,
                                   IF(            _xlfn.XLOOKUP(C585,'deck &amp; rules'!$D$22:$M$22,_xlfn.XLOOKUP(H585,'deck &amp; rules'!$C$23:$C$30,'deck &amp; rules'!$D$23:$M$30))="draw",
                                                     IF(I585&gt;J585,1,IF(I585&lt;J585,0,2)),
                                                     IF(I585&gt;H585,1,IF(I585&lt;H585,0,2))),
                                   IF(H585&lt;7,
                                        IF(G585&gt;J585,1,IF(G585&lt;J585,0,2)),
                                        IF(G585&gt;H585,1,IF(G585&lt;H585,0,2))
                                        )
                          )
              )
        )</f>
        <v>0</v>
      </c>
      <c r="L585">
        <f t="shared" ca="1" si="67"/>
        <v>-62</v>
      </c>
      <c r="M585">
        <f t="shared" ca="1" si="68"/>
        <v>-65.299999999999812</v>
      </c>
      <c r="N585">
        <f t="shared" ca="1" si="69"/>
        <v>-71</v>
      </c>
    </row>
    <row r="586" spans="1:14" x14ac:dyDescent="0.25">
      <c r="A586">
        <f ca="1"/>
        <v>0</v>
      </c>
      <c r="B586">
        <f ca="1"/>
        <v>8</v>
      </c>
      <c r="C586">
        <f ca="1"/>
        <v>9</v>
      </c>
      <c r="D586">
        <f ca="1"/>
        <v>3</v>
      </c>
      <c r="E586">
        <f ca="1"/>
        <v>5</v>
      </c>
      <c r="F586">
        <f ca="1"/>
        <v>4</v>
      </c>
      <c r="G586">
        <f t="shared" ca="1" si="63"/>
        <v>8</v>
      </c>
      <c r="H586">
        <f t="shared" ca="1" si="64"/>
        <v>8</v>
      </c>
      <c r="I586">
        <f t="shared" ca="1" si="65"/>
        <v>7</v>
      </c>
      <c r="J586">
        <f t="shared" ca="1" si="66"/>
        <v>2</v>
      </c>
      <c r="K586" cm="1">
        <f t="array" aca="1" ref="K586" ca="1">IF(G586&gt;7,
        IF(G586&gt;H586, 1, IF(G586&lt;H586, 0, 2)),
        IF(       H586&gt;7,
                     IF(G586&gt;H586, 1, IF(G586&lt;H586, 0, 2)),
                     IF(         G586&lt;6,
                                   IF(            _xlfn.XLOOKUP(C586,'deck &amp; rules'!$D$22:$M$22,_xlfn.XLOOKUP(H586,'deck &amp; rules'!$C$23:$C$30,'deck &amp; rules'!$D$23:$M$30))="draw",
                                                     IF(I586&gt;J586,1,IF(I586&lt;J586,0,2)),
                                                     IF(I586&gt;H586,1,IF(I586&lt;H586,0,2))),
                                   IF(H586&lt;7,
                                        IF(G586&gt;J586,1,IF(G586&lt;J586,0,2)),
                                        IF(G586&gt;H586,1,IF(G586&lt;H586,0,2))
                                        )
                          )
              )
        )</f>
        <v>2</v>
      </c>
      <c r="L586">
        <f t="shared" ca="1" si="67"/>
        <v>-63</v>
      </c>
      <c r="M586">
        <f t="shared" ca="1" si="68"/>
        <v>-66.299999999999812</v>
      </c>
      <c r="N586">
        <f t="shared" ca="1" si="69"/>
        <v>-63</v>
      </c>
    </row>
    <row r="587" spans="1:14" x14ac:dyDescent="0.25">
      <c r="A587">
        <f ca="1"/>
        <v>0</v>
      </c>
      <c r="B587">
        <f ca="1"/>
        <v>7</v>
      </c>
      <c r="C587">
        <f ca="1"/>
        <v>4</v>
      </c>
      <c r="D587">
        <f ca="1"/>
        <v>0</v>
      </c>
      <c r="E587">
        <f ca="1"/>
        <v>7</v>
      </c>
      <c r="F587">
        <f ca="1"/>
        <v>5</v>
      </c>
      <c r="G587">
        <f t="shared" ca="1" si="63"/>
        <v>7</v>
      </c>
      <c r="H587">
        <f t="shared" ca="1" si="64"/>
        <v>7</v>
      </c>
      <c r="I587">
        <f t="shared" ca="1" si="65"/>
        <v>1</v>
      </c>
      <c r="J587">
        <f t="shared" ca="1" si="66"/>
        <v>2</v>
      </c>
      <c r="K587" cm="1">
        <f t="array" aca="1" ref="K587" ca="1">IF(G587&gt;7,
        IF(G587&gt;H587, 1, IF(G587&lt;H587, 0, 2)),
        IF(       H587&gt;7,
                     IF(G587&gt;H587, 1, IF(G587&lt;H587, 0, 2)),
                     IF(         G587&lt;6,
                                   IF(            _xlfn.XLOOKUP(C587,'deck &amp; rules'!$D$22:$M$22,_xlfn.XLOOKUP(H587,'deck &amp; rules'!$C$23:$C$30,'deck &amp; rules'!$D$23:$M$30))="draw",
                                                     IF(I587&gt;J587,1,IF(I587&lt;J587,0,2)),
                                                     IF(I587&gt;H587,1,IF(I587&lt;H587,0,2))),
                                   IF(H587&lt;7,
                                        IF(G587&gt;J587,1,IF(G587&lt;J587,0,2)),
                                        IF(G587&gt;H587,1,IF(G587&lt;H587,0,2))
                                        )
                          )
              )
        )</f>
        <v>2</v>
      </c>
      <c r="L587">
        <f t="shared" ca="1" si="67"/>
        <v>-64</v>
      </c>
      <c r="M587">
        <f t="shared" ca="1" si="68"/>
        <v>-67.299999999999812</v>
      </c>
      <c r="N587">
        <f t="shared" ca="1" si="69"/>
        <v>-55</v>
      </c>
    </row>
    <row r="588" spans="1:14" x14ac:dyDescent="0.25">
      <c r="A588">
        <f ca="1"/>
        <v>9</v>
      </c>
      <c r="B588">
        <f ca="1"/>
        <v>7</v>
      </c>
      <c r="C588">
        <f ca="1"/>
        <v>0</v>
      </c>
      <c r="D588">
        <f ca="1"/>
        <v>9</v>
      </c>
      <c r="E588">
        <f ca="1"/>
        <v>3</v>
      </c>
      <c r="F588">
        <f ca="1"/>
        <v>0</v>
      </c>
      <c r="G588">
        <f t="shared" ca="1" si="63"/>
        <v>6</v>
      </c>
      <c r="H588">
        <f t="shared" ca="1" si="64"/>
        <v>2</v>
      </c>
      <c r="I588">
        <f t="shared" ca="1" si="65"/>
        <v>6</v>
      </c>
      <c r="J588">
        <f t="shared" ca="1" si="66"/>
        <v>2</v>
      </c>
      <c r="K588" cm="1">
        <f t="array" aca="1" ref="K588" ca="1">IF(G588&gt;7,
        IF(G588&gt;H588, 1, IF(G588&lt;H588, 0, 2)),
        IF(       H588&gt;7,
                     IF(G588&gt;H588, 1, IF(G588&lt;H588, 0, 2)),
                     IF(         G588&lt;6,
                                   IF(            _xlfn.XLOOKUP(C588,'deck &amp; rules'!$D$22:$M$22,_xlfn.XLOOKUP(H588,'deck &amp; rules'!$C$23:$C$30,'deck &amp; rules'!$D$23:$M$30))="draw",
                                                     IF(I588&gt;J588,1,IF(I588&lt;J588,0,2)),
                                                     IF(I588&gt;H588,1,IF(I588&lt;H588,0,2))),
                                   IF(H588&lt;7,
                                        IF(G588&gt;J588,1,IF(G588&lt;J588,0,2)),
                                        IF(G588&gt;H588,1,IF(G588&lt;H588,0,2))
                                        )
                          )
              )
        )</f>
        <v>1</v>
      </c>
      <c r="L588">
        <f t="shared" ca="1" si="67"/>
        <v>-63</v>
      </c>
      <c r="M588">
        <f t="shared" ca="1" si="68"/>
        <v>-68.299999999999812</v>
      </c>
      <c r="N588">
        <f t="shared" ca="1" si="69"/>
        <v>-56</v>
      </c>
    </row>
    <row r="589" spans="1:14" x14ac:dyDescent="0.25">
      <c r="A589">
        <f ca="1"/>
        <v>1</v>
      </c>
      <c r="B589">
        <f ca="1"/>
        <v>3</v>
      </c>
      <c r="C589">
        <f ca="1"/>
        <v>7</v>
      </c>
      <c r="D589">
        <f ca="1"/>
        <v>9</v>
      </c>
      <c r="E589">
        <f ca="1"/>
        <v>1</v>
      </c>
      <c r="F589">
        <f ca="1"/>
        <v>9</v>
      </c>
      <c r="G589">
        <f t="shared" ca="1" si="63"/>
        <v>4</v>
      </c>
      <c r="H589">
        <f t="shared" ca="1" si="64"/>
        <v>0</v>
      </c>
      <c r="I589">
        <f t="shared" ca="1" si="65"/>
        <v>1</v>
      </c>
      <c r="J589">
        <f t="shared" ca="1" si="66"/>
        <v>9</v>
      </c>
      <c r="K589" cm="1">
        <f t="array" aca="1" ref="K589" ca="1">IF(G589&gt;7,
        IF(G589&gt;H589, 1, IF(G589&lt;H589, 0, 2)),
        IF(       H589&gt;7,
                     IF(G589&gt;H589, 1, IF(G589&lt;H589, 0, 2)),
                     IF(         G589&lt;6,
                                   IF(            _xlfn.XLOOKUP(C589,'deck &amp; rules'!$D$22:$M$22,_xlfn.XLOOKUP(H589,'deck &amp; rules'!$C$23:$C$30,'deck &amp; rules'!$D$23:$M$30))="draw",
                                                     IF(I589&gt;J589,1,IF(I589&lt;J589,0,2)),
                                                     IF(I589&gt;H589,1,IF(I589&lt;H589,0,2))),
                                   IF(H589&lt;7,
                                        IF(G589&gt;J589,1,IF(G589&lt;J589,0,2)),
                                        IF(G589&gt;H589,1,IF(G589&lt;H589,0,2))
                                        )
                          )
              )
        )</f>
        <v>0</v>
      </c>
      <c r="L589">
        <f t="shared" ca="1" si="67"/>
        <v>-64</v>
      </c>
      <c r="M589">
        <f t="shared" ca="1" si="68"/>
        <v>-67.34999999999981</v>
      </c>
      <c r="N589">
        <f t="shared" ca="1" si="69"/>
        <v>-57</v>
      </c>
    </row>
    <row r="590" spans="1:14" x14ac:dyDescent="0.25">
      <c r="A590">
        <f ca="1"/>
        <v>0</v>
      </c>
      <c r="B590">
        <f ca="1"/>
        <v>5</v>
      </c>
      <c r="C590">
        <f ca="1"/>
        <v>0</v>
      </c>
      <c r="D590">
        <f ca="1"/>
        <v>0</v>
      </c>
      <c r="E590">
        <f ca="1"/>
        <v>7</v>
      </c>
      <c r="F590">
        <f ca="1"/>
        <v>0</v>
      </c>
      <c r="G590">
        <f t="shared" ca="1" si="63"/>
        <v>5</v>
      </c>
      <c r="H590">
        <f t="shared" ca="1" si="64"/>
        <v>7</v>
      </c>
      <c r="I590">
        <f t="shared" ca="1" si="65"/>
        <v>5</v>
      </c>
      <c r="J590">
        <f t="shared" ca="1" si="66"/>
        <v>7</v>
      </c>
      <c r="K590" cm="1">
        <f t="array" aca="1" ref="K590" ca="1">IF(G590&gt;7,
        IF(G590&gt;H590, 1, IF(G590&lt;H590, 0, 2)),
        IF(       H590&gt;7,
                     IF(G590&gt;H590, 1, IF(G590&lt;H590, 0, 2)),
                     IF(         G590&lt;6,
                                   IF(            _xlfn.XLOOKUP(C590,'deck &amp; rules'!$D$22:$M$22,_xlfn.XLOOKUP(H590,'deck &amp; rules'!$C$23:$C$30,'deck &amp; rules'!$D$23:$M$30))="draw",
                                                     IF(I590&gt;J590,1,IF(I590&lt;J590,0,2)),
                                                     IF(I590&gt;H590,1,IF(I590&lt;H590,0,2))),
                                   IF(H590&lt;7,
                                        IF(G590&gt;J590,1,IF(G590&lt;J590,0,2)),
                                        IF(G590&gt;H590,1,IF(G590&lt;H590,0,2))
                                        )
                          )
              )
        )</f>
        <v>0</v>
      </c>
      <c r="L590">
        <f t="shared" ca="1" si="67"/>
        <v>-65</v>
      </c>
      <c r="M590">
        <f t="shared" ca="1" si="68"/>
        <v>-66.399999999999807</v>
      </c>
      <c r="N590">
        <f t="shared" ca="1" si="69"/>
        <v>-58</v>
      </c>
    </row>
    <row r="591" spans="1:14" x14ac:dyDescent="0.25">
      <c r="A591">
        <f ca="1"/>
        <v>9</v>
      </c>
      <c r="B591">
        <f ca="1"/>
        <v>0</v>
      </c>
      <c r="C591">
        <f ca="1"/>
        <v>1</v>
      </c>
      <c r="D591">
        <f ca="1"/>
        <v>2</v>
      </c>
      <c r="E591">
        <f ca="1"/>
        <v>2</v>
      </c>
      <c r="F591">
        <f ca="1"/>
        <v>6</v>
      </c>
      <c r="G591">
        <f t="shared" ca="1" si="63"/>
        <v>9</v>
      </c>
      <c r="H591">
        <f t="shared" ca="1" si="64"/>
        <v>4</v>
      </c>
      <c r="I591">
        <f t="shared" ca="1" si="65"/>
        <v>0</v>
      </c>
      <c r="J591">
        <f t="shared" ca="1" si="66"/>
        <v>0</v>
      </c>
      <c r="K591" cm="1">
        <f t="array" aca="1" ref="K591" ca="1">IF(G591&gt;7,
        IF(G591&gt;H591, 1, IF(G591&lt;H591, 0, 2)),
        IF(       H591&gt;7,
                     IF(G591&gt;H591, 1, IF(G591&lt;H591, 0, 2)),
                     IF(         G591&lt;6,
                                   IF(            _xlfn.XLOOKUP(C591,'deck &amp; rules'!$D$22:$M$22,_xlfn.XLOOKUP(H591,'deck &amp; rules'!$C$23:$C$30,'deck &amp; rules'!$D$23:$M$30))="draw",
                                                     IF(I591&gt;J591,1,IF(I591&lt;J591,0,2)),
                                                     IF(I591&gt;H591,1,IF(I591&lt;H591,0,2))),
                                   IF(H591&lt;7,
                                        IF(G591&gt;J591,1,IF(G591&lt;J591,0,2)),
                                        IF(G591&gt;H591,1,IF(G591&lt;H591,0,2))
                                        )
                          )
              )
        )</f>
        <v>1</v>
      </c>
      <c r="L591">
        <f t="shared" ca="1" si="67"/>
        <v>-64</v>
      </c>
      <c r="M591">
        <f t="shared" ca="1" si="68"/>
        <v>-67.399999999999807</v>
      </c>
      <c r="N591">
        <f t="shared" ca="1" si="69"/>
        <v>-59</v>
      </c>
    </row>
    <row r="592" spans="1:14" x14ac:dyDescent="0.25">
      <c r="A592">
        <f ca="1"/>
        <v>0</v>
      </c>
      <c r="B592">
        <f ca="1"/>
        <v>5</v>
      </c>
      <c r="C592">
        <f ca="1"/>
        <v>2</v>
      </c>
      <c r="D592">
        <f ca="1"/>
        <v>7</v>
      </c>
      <c r="E592">
        <f ca="1"/>
        <v>3</v>
      </c>
      <c r="F592">
        <f ca="1"/>
        <v>2</v>
      </c>
      <c r="G592">
        <f t="shared" ca="1" si="63"/>
        <v>5</v>
      </c>
      <c r="H592">
        <f t="shared" ca="1" si="64"/>
        <v>0</v>
      </c>
      <c r="I592">
        <f t="shared" ca="1" si="65"/>
        <v>7</v>
      </c>
      <c r="J592">
        <f t="shared" ca="1" si="66"/>
        <v>2</v>
      </c>
      <c r="K592" cm="1">
        <f t="array" aca="1" ref="K592" ca="1">IF(G592&gt;7,
        IF(G592&gt;H592, 1, IF(G592&lt;H592, 0, 2)),
        IF(       H592&gt;7,
                     IF(G592&gt;H592, 1, IF(G592&lt;H592, 0, 2)),
                     IF(         G592&lt;6,
                                   IF(            _xlfn.XLOOKUP(C592,'deck &amp; rules'!$D$22:$M$22,_xlfn.XLOOKUP(H592,'deck &amp; rules'!$C$23:$C$30,'deck &amp; rules'!$D$23:$M$30))="draw",
                                                     IF(I592&gt;J592,1,IF(I592&lt;J592,0,2)),
                                                     IF(I592&gt;H592,1,IF(I592&lt;H592,0,2))),
                                   IF(H592&lt;7,
                                        IF(G592&gt;J592,1,IF(G592&lt;J592,0,2)),
                                        IF(G592&gt;H592,1,IF(G592&lt;H592,0,2))
                                        )
                          )
              )
        )</f>
        <v>1</v>
      </c>
      <c r="L592">
        <f t="shared" ca="1" si="67"/>
        <v>-63</v>
      </c>
      <c r="M592">
        <f t="shared" ca="1" si="68"/>
        <v>-68.399999999999807</v>
      </c>
      <c r="N592">
        <f t="shared" ca="1" si="69"/>
        <v>-60</v>
      </c>
    </row>
    <row r="593" spans="1:14" x14ac:dyDescent="0.25">
      <c r="A593">
        <f ca="1"/>
        <v>6</v>
      </c>
      <c r="B593">
        <f ca="1"/>
        <v>7</v>
      </c>
      <c r="C593">
        <f ca="1"/>
        <v>6</v>
      </c>
      <c r="D593">
        <f ca="1"/>
        <v>0</v>
      </c>
      <c r="E593">
        <f ca="1"/>
        <v>0</v>
      </c>
      <c r="F593">
        <f ca="1"/>
        <v>1</v>
      </c>
      <c r="G593">
        <f t="shared" ca="1" si="63"/>
        <v>3</v>
      </c>
      <c r="H593">
        <f t="shared" ca="1" si="64"/>
        <v>0</v>
      </c>
      <c r="I593">
        <f t="shared" ca="1" si="65"/>
        <v>9</v>
      </c>
      <c r="J593">
        <f t="shared" ca="1" si="66"/>
        <v>1</v>
      </c>
      <c r="K593" cm="1">
        <f t="array" aca="1" ref="K593" ca="1">IF(G593&gt;7,
        IF(G593&gt;H593, 1, IF(G593&lt;H593, 0, 2)),
        IF(       H593&gt;7,
                     IF(G593&gt;H593, 1, IF(G593&lt;H593, 0, 2)),
                     IF(         G593&lt;6,
                                   IF(            _xlfn.XLOOKUP(C593,'deck &amp; rules'!$D$22:$M$22,_xlfn.XLOOKUP(H593,'deck &amp; rules'!$C$23:$C$30,'deck &amp; rules'!$D$23:$M$30))="draw",
                                                     IF(I593&gt;J593,1,IF(I593&lt;J593,0,2)),
                                                     IF(I593&gt;H593,1,IF(I593&lt;H593,0,2))),
                                   IF(H593&lt;7,
                                        IF(G593&gt;J593,1,IF(G593&lt;J593,0,2)),
                                        IF(G593&gt;H593,1,IF(G593&lt;H593,0,2))
                                        )
                          )
              )
        )</f>
        <v>1</v>
      </c>
      <c r="L593">
        <f t="shared" ca="1" si="67"/>
        <v>-62</v>
      </c>
      <c r="M593">
        <f t="shared" ca="1" si="68"/>
        <v>-69.399999999999807</v>
      </c>
      <c r="N593">
        <f t="shared" ca="1" si="69"/>
        <v>-61</v>
      </c>
    </row>
    <row r="594" spans="1:14" x14ac:dyDescent="0.25">
      <c r="A594">
        <f ca="1"/>
        <v>0</v>
      </c>
      <c r="B594">
        <f ca="1"/>
        <v>2</v>
      </c>
      <c r="C594">
        <f ca="1"/>
        <v>2</v>
      </c>
      <c r="D594">
        <f ca="1"/>
        <v>5</v>
      </c>
      <c r="E594">
        <f ca="1"/>
        <v>7</v>
      </c>
      <c r="F594">
        <f ca="1"/>
        <v>7</v>
      </c>
      <c r="G594">
        <f t="shared" ca="1" si="63"/>
        <v>2</v>
      </c>
      <c r="H594">
        <f t="shared" ca="1" si="64"/>
        <v>2</v>
      </c>
      <c r="I594">
        <f t="shared" ca="1" si="65"/>
        <v>4</v>
      </c>
      <c r="J594">
        <f t="shared" ca="1" si="66"/>
        <v>9</v>
      </c>
      <c r="K594" cm="1">
        <f t="array" aca="1" ref="K594" ca="1">IF(G594&gt;7,
        IF(G594&gt;H594, 1, IF(G594&lt;H594, 0, 2)),
        IF(       H594&gt;7,
                     IF(G594&gt;H594, 1, IF(G594&lt;H594, 0, 2)),
                     IF(         G594&lt;6,
                                   IF(            _xlfn.XLOOKUP(C594,'deck &amp; rules'!$D$22:$M$22,_xlfn.XLOOKUP(H594,'deck &amp; rules'!$C$23:$C$30,'deck &amp; rules'!$D$23:$M$30))="draw",
                                                     IF(I594&gt;J594,1,IF(I594&lt;J594,0,2)),
                                                     IF(I594&gt;H594,1,IF(I594&lt;H594,0,2))),
                                   IF(H594&lt;7,
                                        IF(G594&gt;J594,1,IF(G594&lt;J594,0,2)),
                                        IF(G594&gt;H594,1,IF(G594&lt;H594,0,2))
                                        )
                          )
              )
        )</f>
        <v>0</v>
      </c>
      <c r="L594">
        <f t="shared" ca="1" si="67"/>
        <v>-63</v>
      </c>
      <c r="M594">
        <f t="shared" ca="1" si="68"/>
        <v>-68.449999999999804</v>
      </c>
      <c r="N594">
        <f t="shared" ca="1" si="69"/>
        <v>-62</v>
      </c>
    </row>
    <row r="595" spans="1:14" x14ac:dyDescent="0.25">
      <c r="A595">
        <f ca="1"/>
        <v>7</v>
      </c>
      <c r="B595">
        <f ca="1"/>
        <v>0</v>
      </c>
      <c r="C595">
        <f ca="1"/>
        <v>4</v>
      </c>
      <c r="D595">
        <f ca="1"/>
        <v>0</v>
      </c>
      <c r="E595">
        <f ca="1"/>
        <v>5</v>
      </c>
      <c r="F595">
        <f ca="1"/>
        <v>0</v>
      </c>
      <c r="G595">
        <f t="shared" ca="1" si="63"/>
        <v>7</v>
      </c>
      <c r="H595">
        <f t="shared" ca="1" si="64"/>
        <v>5</v>
      </c>
      <c r="I595">
        <f t="shared" ca="1" si="65"/>
        <v>1</v>
      </c>
      <c r="J595">
        <f t="shared" ca="1" si="66"/>
        <v>5</v>
      </c>
      <c r="K595" cm="1">
        <f t="array" aca="1" ref="K595" ca="1">IF(G595&gt;7,
        IF(G595&gt;H595, 1, IF(G595&lt;H595, 0, 2)),
        IF(       H595&gt;7,
                     IF(G595&gt;H595, 1, IF(G595&lt;H595, 0, 2)),
                     IF(         G595&lt;6,
                                   IF(            _xlfn.XLOOKUP(C595,'deck &amp; rules'!$D$22:$M$22,_xlfn.XLOOKUP(H595,'deck &amp; rules'!$C$23:$C$30,'deck &amp; rules'!$D$23:$M$30))="draw",
                                                     IF(I595&gt;J595,1,IF(I595&lt;J595,0,2)),
                                                     IF(I595&gt;H595,1,IF(I595&lt;H595,0,2))),
                                   IF(H595&lt;7,
                                        IF(G595&gt;J595,1,IF(G595&lt;J595,0,2)),
                                        IF(G595&gt;H595,1,IF(G595&lt;H595,0,2))
                                        )
                          )
              )
        )</f>
        <v>1</v>
      </c>
      <c r="L595">
        <f t="shared" ca="1" si="67"/>
        <v>-62</v>
      </c>
      <c r="M595">
        <f t="shared" ca="1" si="68"/>
        <v>-69.449999999999804</v>
      </c>
      <c r="N595">
        <f t="shared" ca="1" si="69"/>
        <v>-63</v>
      </c>
    </row>
    <row r="596" spans="1:14" x14ac:dyDescent="0.25">
      <c r="A596">
        <f ca="1"/>
        <v>6</v>
      </c>
      <c r="B596">
        <f ca="1"/>
        <v>5</v>
      </c>
      <c r="C596">
        <f ca="1"/>
        <v>0</v>
      </c>
      <c r="D596">
        <f ca="1"/>
        <v>0</v>
      </c>
      <c r="E596">
        <f ca="1"/>
        <v>8</v>
      </c>
      <c r="F596">
        <f ca="1"/>
        <v>5</v>
      </c>
      <c r="G596">
        <f t="shared" ca="1" si="63"/>
        <v>1</v>
      </c>
      <c r="H596">
        <f t="shared" ca="1" si="64"/>
        <v>8</v>
      </c>
      <c r="I596">
        <f t="shared" ca="1" si="65"/>
        <v>1</v>
      </c>
      <c r="J596">
        <f t="shared" ca="1" si="66"/>
        <v>3</v>
      </c>
      <c r="K596" cm="1">
        <f t="array" aca="1" ref="K596" ca="1">IF(G596&gt;7,
        IF(G596&gt;H596, 1, IF(G596&lt;H596, 0, 2)),
        IF(       H596&gt;7,
                     IF(G596&gt;H596, 1, IF(G596&lt;H596, 0, 2)),
                     IF(         G596&lt;6,
                                   IF(            _xlfn.XLOOKUP(C596,'deck &amp; rules'!$D$22:$M$22,_xlfn.XLOOKUP(H596,'deck &amp; rules'!$C$23:$C$30,'deck &amp; rules'!$D$23:$M$30))="draw",
                                                     IF(I596&gt;J596,1,IF(I596&lt;J596,0,2)),
                                                     IF(I596&gt;H596,1,IF(I596&lt;H596,0,2))),
                                   IF(H596&lt;7,
                                        IF(G596&gt;J596,1,IF(G596&lt;J596,0,2)),
                                        IF(G596&gt;H596,1,IF(G596&lt;H596,0,2))
                                        )
                          )
              )
        )</f>
        <v>0</v>
      </c>
      <c r="L596">
        <f t="shared" ca="1" si="67"/>
        <v>-63</v>
      </c>
      <c r="M596">
        <f t="shared" ca="1" si="68"/>
        <v>-68.499999999999801</v>
      </c>
      <c r="N596">
        <f t="shared" ca="1" si="69"/>
        <v>-64</v>
      </c>
    </row>
    <row r="597" spans="1:14" x14ac:dyDescent="0.25">
      <c r="A597">
        <f ca="1"/>
        <v>5</v>
      </c>
      <c r="B597">
        <f ca="1"/>
        <v>5</v>
      </c>
      <c r="C597">
        <f ca="1"/>
        <v>0</v>
      </c>
      <c r="D597">
        <f ca="1"/>
        <v>8</v>
      </c>
      <c r="E597">
        <f ca="1"/>
        <v>4</v>
      </c>
      <c r="F597">
        <f ca="1"/>
        <v>6</v>
      </c>
      <c r="G597">
        <f t="shared" ca="1" si="63"/>
        <v>0</v>
      </c>
      <c r="H597">
        <f t="shared" ca="1" si="64"/>
        <v>2</v>
      </c>
      <c r="I597">
        <f t="shared" ca="1" si="65"/>
        <v>0</v>
      </c>
      <c r="J597">
        <f t="shared" ca="1" si="66"/>
        <v>8</v>
      </c>
      <c r="K597" cm="1">
        <f t="array" aca="1" ref="K597" ca="1">IF(G597&gt;7,
        IF(G597&gt;H597, 1, IF(G597&lt;H597, 0, 2)),
        IF(       H597&gt;7,
                     IF(G597&gt;H597, 1, IF(G597&lt;H597, 0, 2)),
                     IF(         G597&lt;6,
                                   IF(            _xlfn.XLOOKUP(C597,'deck &amp; rules'!$D$22:$M$22,_xlfn.XLOOKUP(H597,'deck &amp; rules'!$C$23:$C$30,'deck &amp; rules'!$D$23:$M$30))="draw",
                                                     IF(I597&gt;J597,1,IF(I597&lt;J597,0,2)),
                                                     IF(I597&gt;H597,1,IF(I597&lt;H597,0,2))),
                                   IF(H597&lt;7,
                                        IF(G597&gt;J597,1,IF(G597&lt;J597,0,2)),
                                        IF(G597&gt;H597,1,IF(G597&lt;H597,0,2))
                                        )
                          )
              )
        )</f>
        <v>0</v>
      </c>
      <c r="L597">
        <f t="shared" ca="1" si="67"/>
        <v>-64</v>
      </c>
      <c r="M597">
        <f t="shared" ca="1" si="68"/>
        <v>-67.549999999999798</v>
      </c>
      <c r="N597">
        <f t="shared" ca="1" si="69"/>
        <v>-65</v>
      </c>
    </row>
    <row r="598" spans="1:14" x14ac:dyDescent="0.25">
      <c r="A598">
        <f ca="1"/>
        <v>0</v>
      </c>
      <c r="B598">
        <f ca="1"/>
        <v>7</v>
      </c>
      <c r="C598">
        <f ca="1"/>
        <v>0</v>
      </c>
      <c r="D598">
        <f ca="1"/>
        <v>0</v>
      </c>
      <c r="E598">
        <f ca="1"/>
        <v>0</v>
      </c>
      <c r="F598">
        <f ca="1"/>
        <v>8</v>
      </c>
      <c r="G598">
        <f t="shared" ca="1" si="63"/>
        <v>7</v>
      </c>
      <c r="H598">
        <f t="shared" ca="1" si="64"/>
        <v>0</v>
      </c>
      <c r="I598">
        <f t="shared" ca="1" si="65"/>
        <v>7</v>
      </c>
      <c r="J598">
        <f t="shared" ca="1" si="66"/>
        <v>8</v>
      </c>
      <c r="K598" cm="1">
        <f t="array" aca="1" ref="K598" ca="1">IF(G598&gt;7,
        IF(G598&gt;H598, 1, IF(G598&lt;H598, 0, 2)),
        IF(       H598&gt;7,
                     IF(G598&gt;H598, 1, IF(G598&lt;H598, 0, 2)),
                     IF(         G598&lt;6,
                                   IF(            _xlfn.XLOOKUP(C598,'deck &amp; rules'!$D$22:$M$22,_xlfn.XLOOKUP(H598,'deck &amp; rules'!$C$23:$C$30,'deck &amp; rules'!$D$23:$M$30))="draw",
                                                     IF(I598&gt;J598,1,IF(I598&lt;J598,0,2)),
                                                     IF(I598&gt;H598,1,IF(I598&lt;H598,0,2))),
                                   IF(H598&lt;7,
                                        IF(G598&gt;J598,1,IF(G598&lt;J598,0,2)),
                                        IF(G598&gt;H598,1,IF(G598&lt;H598,0,2))
                                        )
                          )
              )
        )</f>
        <v>0</v>
      </c>
      <c r="L598">
        <f t="shared" ca="1" si="67"/>
        <v>-65</v>
      </c>
      <c r="M598">
        <f t="shared" ca="1" si="68"/>
        <v>-66.599999999999795</v>
      </c>
      <c r="N598">
        <f t="shared" ca="1" si="69"/>
        <v>-66</v>
      </c>
    </row>
    <row r="599" spans="1:14" x14ac:dyDescent="0.25">
      <c r="A599">
        <f ca="1"/>
        <v>1</v>
      </c>
      <c r="B599">
        <f ca="1"/>
        <v>3</v>
      </c>
      <c r="C599">
        <f ca="1"/>
        <v>5</v>
      </c>
      <c r="D599">
        <f ca="1"/>
        <v>0</v>
      </c>
      <c r="E599">
        <f ca="1"/>
        <v>5</v>
      </c>
      <c r="F599">
        <f ca="1"/>
        <v>0</v>
      </c>
      <c r="G599">
        <f t="shared" ca="1" si="63"/>
        <v>4</v>
      </c>
      <c r="H599">
        <f t="shared" ca="1" si="64"/>
        <v>5</v>
      </c>
      <c r="I599">
        <f t="shared" ca="1" si="65"/>
        <v>9</v>
      </c>
      <c r="J599">
        <f t="shared" ca="1" si="66"/>
        <v>5</v>
      </c>
      <c r="K599" cm="1">
        <f t="array" aca="1" ref="K599" ca="1">IF(G599&gt;7,
        IF(G599&gt;H599, 1, IF(G599&lt;H599, 0, 2)),
        IF(       H599&gt;7,
                     IF(G599&gt;H599, 1, IF(G599&lt;H599, 0, 2)),
                     IF(         G599&lt;6,
                                   IF(            _xlfn.XLOOKUP(C599,'deck &amp; rules'!$D$22:$M$22,_xlfn.XLOOKUP(H599,'deck &amp; rules'!$C$23:$C$30,'deck &amp; rules'!$D$23:$M$30))="draw",
                                                     IF(I599&gt;J599,1,IF(I599&lt;J599,0,2)),
                                                     IF(I599&gt;H599,1,IF(I599&lt;H599,0,2))),
                                   IF(H599&lt;7,
                                        IF(G599&gt;J599,1,IF(G599&lt;J599,0,2)),
                                        IF(G599&gt;H599,1,IF(G599&lt;H599,0,2))
                                        )
                          )
              )
        )</f>
        <v>1</v>
      </c>
      <c r="L599">
        <f t="shared" ca="1" si="67"/>
        <v>-64</v>
      </c>
      <c r="M599">
        <f t="shared" ca="1" si="68"/>
        <v>-67.599999999999795</v>
      </c>
      <c r="N599">
        <f t="shared" ca="1" si="69"/>
        <v>-67</v>
      </c>
    </row>
    <row r="600" spans="1:14" x14ac:dyDescent="0.25">
      <c r="A600">
        <f ca="1"/>
        <v>4</v>
      </c>
      <c r="B600">
        <f ca="1"/>
        <v>3</v>
      </c>
      <c r="C600">
        <f ca="1"/>
        <v>3</v>
      </c>
      <c r="D600">
        <f ca="1"/>
        <v>4</v>
      </c>
      <c r="E600">
        <f ca="1"/>
        <v>6</v>
      </c>
      <c r="F600">
        <f ca="1"/>
        <v>4</v>
      </c>
      <c r="G600">
        <f t="shared" ca="1" si="63"/>
        <v>7</v>
      </c>
      <c r="H600">
        <f t="shared" ca="1" si="64"/>
        <v>0</v>
      </c>
      <c r="I600">
        <f t="shared" ca="1" si="65"/>
        <v>0</v>
      </c>
      <c r="J600">
        <f t="shared" ca="1" si="66"/>
        <v>4</v>
      </c>
      <c r="K600" cm="1">
        <f t="array" aca="1" ref="K600" ca="1">IF(G600&gt;7,
        IF(G600&gt;H600, 1, IF(G600&lt;H600, 0, 2)),
        IF(       H600&gt;7,
                     IF(G600&gt;H600, 1, IF(G600&lt;H600, 0, 2)),
                     IF(         G600&lt;6,
                                   IF(            _xlfn.XLOOKUP(C600,'deck &amp; rules'!$D$22:$M$22,_xlfn.XLOOKUP(H600,'deck &amp; rules'!$C$23:$C$30,'deck &amp; rules'!$D$23:$M$30))="draw",
                                                     IF(I600&gt;J600,1,IF(I600&lt;J600,0,2)),
                                                     IF(I600&gt;H600,1,IF(I600&lt;H600,0,2))),
                                   IF(H600&lt;7,
                                        IF(G600&gt;J600,1,IF(G600&lt;J600,0,2)),
                                        IF(G600&gt;H600,1,IF(G600&lt;H600,0,2))
                                        )
                          )
              )
        )</f>
        <v>1</v>
      </c>
      <c r="L600">
        <f t="shared" ca="1" si="67"/>
        <v>-63</v>
      </c>
      <c r="M600">
        <f t="shared" ca="1" si="68"/>
        <v>-68.599999999999795</v>
      </c>
      <c r="N600">
        <f t="shared" ca="1" si="69"/>
        <v>-68</v>
      </c>
    </row>
    <row r="601" spans="1:14" x14ac:dyDescent="0.25">
      <c r="A601">
        <f ca="1"/>
        <v>0</v>
      </c>
      <c r="B601">
        <f ca="1"/>
        <v>0</v>
      </c>
      <c r="C601">
        <f ca="1"/>
        <v>4</v>
      </c>
      <c r="D601">
        <f ca="1"/>
        <v>7</v>
      </c>
      <c r="E601">
        <f ca="1"/>
        <v>6</v>
      </c>
      <c r="F601">
        <f ca="1"/>
        <v>3</v>
      </c>
      <c r="G601">
        <f t="shared" ca="1" si="63"/>
        <v>0</v>
      </c>
      <c r="H601">
        <f t="shared" ca="1" si="64"/>
        <v>3</v>
      </c>
      <c r="I601">
        <f t="shared" ca="1" si="65"/>
        <v>4</v>
      </c>
      <c r="J601">
        <f t="shared" ca="1" si="66"/>
        <v>6</v>
      </c>
      <c r="K601" cm="1">
        <f t="array" aca="1" ref="K601" ca="1">IF(G601&gt;7,
        IF(G601&gt;H601, 1, IF(G601&lt;H601, 0, 2)),
        IF(       H601&gt;7,
                     IF(G601&gt;H601, 1, IF(G601&lt;H601, 0, 2)),
                     IF(         G601&lt;6,
                                   IF(            _xlfn.XLOOKUP(C601,'deck &amp; rules'!$D$22:$M$22,_xlfn.XLOOKUP(H601,'deck &amp; rules'!$C$23:$C$30,'deck &amp; rules'!$D$23:$M$30))="draw",
                                                     IF(I601&gt;J601,1,IF(I601&lt;J601,0,2)),
                                                     IF(I601&gt;H601,1,IF(I601&lt;H601,0,2))),
                                   IF(H601&lt;7,
                                        IF(G601&gt;J601,1,IF(G601&lt;J601,0,2)),
                                        IF(G601&gt;H601,1,IF(G601&lt;H601,0,2))
                                        )
                          )
              )
        )</f>
        <v>0</v>
      </c>
      <c r="L601">
        <f t="shared" ca="1" si="67"/>
        <v>-64</v>
      </c>
      <c r="M601">
        <f t="shared" ca="1" si="68"/>
        <v>-67.649999999999793</v>
      </c>
      <c r="N601">
        <f t="shared" ca="1" si="69"/>
        <v>-69</v>
      </c>
    </row>
    <row r="602" spans="1:14" x14ac:dyDescent="0.25">
      <c r="A602">
        <f ca="1"/>
        <v>5</v>
      </c>
      <c r="B602">
        <f ca="1"/>
        <v>0</v>
      </c>
      <c r="C602">
        <f ca="1"/>
        <v>8</v>
      </c>
      <c r="D602">
        <f ca="1"/>
        <v>7</v>
      </c>
      <c r="E602">
        <f ca="1"/>
        <v>6</v>
      </c>
      <c r="F602">
        <f ca="1"/>
        <v>1</v>
      </c>
      <c r="G602">
        <f t="shared" ca="1" si="63"/>
        <v>5</v>
      </c>
      <c r="H602">
        <f t="shared" ca="1" si="64"/>
        <v>3</v>
      </c>
      <c r="I602">
        <f t="shared" ca="1" si="65"/>
        <v>3</v>
      </c>
      <c r="J602">
        <f t="shared" ca="1" si="66"/>
        <v>4</v>
      </c>
      <c r="K602" cm="1">
        <f t="array" aca="1" ref="K602" ca="1">IF(G602&gt;7,
        IF(G602&gt;H602, 1, IF(G602&lt;H602, 0, 2)),
        IF(       H602&gt;7,
                     IF(G602&gt;H602, 1, IF(G602&lt;H602, 0, 2)),
                     IF(         G602&lt;6,
                                   IF(            _xlfn.XLOOKUP(C602,'deck &amp; rules'!$D$22:$M$22,_xlfn.XLOOKUP(H602,'deck &amp; rules'!$C$23:$C$30,'deck &amp; rules'!$D$23:$M$30))="draw",
                                                     IF(I602&gt;J602,1,IF(I602&lt;J602,0,2)),
                                                     IF(I602&gt;H602,1,IF(I602&lt;H602,0,2))),
                                   IF(H602&lt;7,
                                        IF(G602&gt;J602,1,IF(G602&lt;J602,0,2)),
                                        IF(G602&gt;H602,1,IF(G602&lt;H602,0,2))
                                        )
                          )
              )
        )</f>
        <v>2</v>
      </c>
      <c r="L602">
        <f t="shared" ca="1" si="67"/>
        <v>-65</v>
      </c>
      <c r="M602">
        <f t="shared" ca="1" si="68"/>
        <v>-68.649999999999793</v>
      </c>
      <c r="N602">
        <f t="shared" ca="1" si="69"/>
        <v>-61</v>
      </c>
    </row>
    <row r="603" spans="1:14" x14ac:dyDescent="0.25">
      <c r="A603">
        <f ca="1"/>
        <v>0</v>
      </c>
      <c r="B603">
        <f ca="1"/>
        <v>6</v>
      </c>
      <c r="C603">
        <f ca="1"/>
        <v>5</v>
      </c>
      <c r="D603">
        <f ca="1"/>
        <v>6</v>
      </c>
      <c r="E603">
        <f ca="1"/>
        <v>8</v>
      </c>
      <c r="F603">
        <f ca="1"/>
        <v>6</v>
      </c>
      <c r="G603">
        <f t="shared" ca="1" si="63"/>
        <v>6</v>
      </c>
      <c r="H603">
        <f t="shared" ca="1" si="64"/>
        <v>4</v>
      </c>
      <c r="I603">
        <f t="shared" ca="1" si="65"/>
        <v>1</v>
      </c>
      <c r="J603">
        <f t="shared" ca="1" si="66"/>
        <v>0</v>
      </c>
      <c r="K603" cm="1">
        <f t="array" aca="1" ref="K603" ca="1">IF(G603&gt;7,
        IF(G603&gt;H603, 1, IF(G603&lt;H603, 0, 2)),
        IF(       H603&gt;7,
                     IF(G603&gt;H603, 1, IF(G603&lt;H603, 0, 2)),
                     IF(         G603&lt;6,
                                   IF(            _xlfn.XLOOKUP(C603,'deck &amp; rules'!$D$22:$M$22,_xlfn.XLOOKUP(H603,'deck &amp; rules'!$C$23:$C$30,'deck &amp; rules'!$D$23:$M$30))="draw",
                                                     IF(I603&gt;J603,1,IF(I603&lt;J603,0,2)),
                                                     IF(I603&gt;H603,1,IF(I603&lt;H603,0,2))),
                                   IF(H603&lt;7,
                                        IF(G603&gt;J603,1,IF(G603&lt;J603,0,2)),
                                        IF(G603&gt;H603,1,IF(G603&lt;H603,0,2))
                                        )
                          )
              )
        )</f>
        <v>1</v>
      </c>
      <c r="L603">
        <f t="shared" ca="1" si="67"/>
        <v>-64</v>
      </c>
      <c r="M603">
        <f t="shared" ca="1" si="68"/>
        <v>-69.649999999999793</v>
      </c>
      <c r="N603">
        <f t="shared" ca="1" si="69"/>
        <v>-62</v>
      </c>
    </row>
    <row r="604" spans="1:14" x14ac:dyDescent="0.25">
      <c r="A604">
        <f ca="1"/>
        <v>7</v>
      </c>
      <c r="B604">
        <f ca="1"/>
        <v>0</v>
      </c>
      <c r="C604">
        <f ca="1"/>
        <v>2</v>
      </c>
      <c r="D604">
        <f ca="1"/>
        <v>2</v>
      </c>
      <c r="E604">
        <f ca="1"/>
        <v>6</v>
      </c>
      <c r="F604">
        <f ca="1"/>
        <v>5</v>
      </c>
      <c r="G604">
        <f t="shared" ca="1" si="63"/>
        <v>7</v>
      </c>
      <c r="H604">
        <f t="shared" ca="1" si="64"/>
        <v>8</v>
      </c>
      <c r="I604">
        <f t="shared" ca="1" si="65"/>
        <v>9</v>
      </c>
      <c r="J604">
        <f t="shared" ca="1" si="66"/>
        <v>3</v>
      </c>
      <c r="K604" cm="1">
        <f t="array" aca="1" ref="K604" ca="1">IF(G604&gt;7,
        IF(G604&gt;H604, 1, IF(G604&lt;H604, 0, 2)),
        IF(       H604&gt;7,
                     IF(G604&gt;H604, 1, IF(G604&lt;H604, 0, 2)),
                     IF(         G604&lt;6,
                                   IF(            _xlfn.XLOOKUP(C604,'deck &amp; rules'!$D$22:$M$22,_xlfn.XLOOKUP(H604,'deck &amp; rules'!$C$23:$C$30,'deck &amp; rules'!$D$23:$M$30))="draw",
                                                     IF(I604&gt;J604,1,IF(I604&lt;J604,0,2)),
                                                     IF(I604&gt;H604,1,IF(I604&lt;H604,0,2))),
                                   IF(H604&lt;7,
                                        IF(G604&gt;J604,1,IF(G604&lt;J604,0,2)),
                                        IF(G604&gt;H604,1,IF(G604&lt;H604,0,2))
                                        )
                          )
              )
        )</f>
        <v>0</v>
      </c>
      <c r="L604">
        <f t="shared" ca="1" si="67"/>
        <v>-65</v>
      </c>
      <c r="M604">
        <f t="shared" ca="1" si="68"/>
        <v>-68.69999999999979</v>
      </c>
      <c r="N604">
        <f t="shared" ca="1" si="69"/>
        <v>-63</v>
      </c>
    </row>
    <row r="605" spans="1:14" x14ac:dyDescent="0.25">
      <c r="A605">
        <f ca="1"/>
        <v>0</v>
      </c>
      <c r="B605">
        <f ca="1"/>
        <v>0</v>
      </c>
      <c r="C605">
        <f ca="1"/>
        <v>5</v>
      </c>
      <c r="D605">
        <f ca="1"/>
        <v>0</v>
      </c>
      <c r="E605">
        <f ca="1"/>
        <v>8</v>
      </c>
      <c r="F605">
        <f ca="1"/>
        <v>2</v>
      </c>
      <c r="G605">
        <f t="shared" ca="1" si="63"/>
        <v>0</v>
      </c>
      <c r="H605">
        <f t="shared" ca="1" si="64"/>
        <v>8</v>
      </c>
      <c r="I605">
        <f t="shared" ca="1" si="65"/>
        <v>5</v>
      </c>
      <c r="J605">
        <f t="shared" ca="1" si="66"/>
        <v>0</v>
      </c>
      <c r="K605" cm="1">
        <f t="array" aca="1" ref="K605" ca="1">IF(G605&gt;7,
        IF(G605&gt;H605, 1, IF(G605&lt;H605, 0, 2)),
        IF(       H605&gt;7,
                     IF(G605&gt;H605, 1, IF(G605&lt;H605, 0, 2)),
                     IF(         G605&lt;6,
                                   IF(            _xlfn.XLOOKUP(C605,'deck &amp; rules'!$D$22:$M$22,_xlfn.XLOOKUP(H605,'deck &amp; rules'!$C$23:$C$30,'deck &amp; rules'!$D$23:$M$30))="draw",
                                                     IF(I605&gt;J605,1,IF(I605&lt;J605,0,2)),
                                                     IF(I605&gt;H605,1,IF(I605&lt;H605,0,2))),
                                   IF(H605&lt;7,
                                        IF(G605&gt;J605,1,IF(G605&lt;J605,0,2)),
                                        IF(G605&gt;H605,1,IF(G605&lt;H605,0,2))
                                        )
                          )
              )
        )</f>
        <v>0</v>
      </c>
      <c r="L605">
        <f t="shared" ca="1" si="67"/>
        <v>-66</v>
      </c>
      <c r="M605">
        <f t="shared" ca="1" si="68"/>
        <v>-67.749999999999787</v>
      </c>
      <c r="N605">
        <f t="shared" ca="1" si="69"/>
        <v>-64</v>
      </c>
    </row>
    <row r="606" spans="1:14" x14ac:dyDescent="0.25">
      <c r="A606">
        <f ca="1"/>
        <v>0</v>
      </c>
      <c r="B606">
        <f ca="1"/>
        <v>4</v>
      </c>
      <c r="C606">
        <f ca="1"/>
        <v>0</v>
      </c>
      <c r="D606">
        <f ca="1"/>
        <v>0</v>
      </c>
      <c r="E606">
        <f ca="1"/>
        <v>5</v>
      </c>
      <c r="F606">
        <f ca="1"/>
        <v>2</v>
      </c>
      <c r="G606">
        <f t="shared" ca="1" si="63"/>
        <v>4</v>
      </c>
      <c r="H606">
        <f t="shared" ca="1" si="64"/>
        <v>5</v>
      </c>
      <c r="I606">
        <f t="shared" ca="1" si="65"/>
        <v>4</v>
      </c>
      <c r="J606">
        <f t="shared" ca="1" si="66"/>
        <v>7</v>
      </c>
      <c r="K606" cm="1">
        <f t="array" aca="1" ref="K606" ca="1">IF(G606&gt;7,
        IF(G606&gt;H606, 1, IF(G606&lt;H606, 0, 2)),
        IF(       H606&gt;7,
                     IF(G606&gt;H606, 1, IF(G606&lt;H606, 0, 2)),
                     IF(         G606&lt;6,
                                   IF(            _xlfn.XLOOKUP(C606,'deck &amp; rules'!$D$22:$M$22,_xlfn.XLOOKUP(H606,'deck &amp; rules'!$C$23:$C$30,'deck &amp; rules'!$D$23:$M$30))="draw",
                                                     IF(I606&gt;J606,1,IF(I606&lt;J606,0,2)),
                                                     IF(I606&gt;H606,1,IF(I606&lt;H606,0,2))),
                                   IF(H606&lt;7,
                                        IF(G606&gt;J606,1,IF(G606&lt;J606,0,2)),
                                        IF(G606&gt;H606,1,IF(G606&lt;H606,0,2))
                                        )
                          )
              )
        )</f>
        <v>0</v>
      </c>
      <c r="L606">
        <f t="shared" ca="1" si="67"/>
        <v>-67</v>
      </c>
      <c r="M606">
        <f t="shared" ca="1" si="68"/>
        <v>-66.799999999999784</v>
      </c>
      <c r="N606">
        <f t="shared" ca="1" si="69"/>
        <v>-65</v>
      </c>
    </row>
    <row r="607" spans="1:14" x14ac:dyDescent="0.25">
      <c r="A607">
        <f ca="1"/>
        <v>0</v>
      </c>
      <c r="B607">
        <f ca="1"/>
        <v>5</v>
      </c>
      <c r="C607">
        <f ca="1"/>
        <v>0</v>
      </c>
      <c r="D607">
        <f ca="1"/>
        <v>9</v>
      </c>
      <c r="E607">
        <f ca="1"/>
        <v>8</v>
      </c>
      <c r="F607">
        <f ca="1"/>
        <v>6</v>
      </c>
      <c r="G607">
        <f t="shared" ca="1" si="63"/>
        <v>5</v>
      </c>
      <c r="H607">
        <f t="shared" ca="1" si="64"/>
        <v>7</v>
      </c>
      <c r="I607">
        <f t="shared" ca="1" si="65"/>
        <v>5</v>
      </c>
      <c r="J607">
        <f t="shared" ca="1" si="66"/>
        <v>3</v>
      </c>
      <c r="K607" cm="1">
        <f t="array" aca="1" ref="K607" ca="1">IF(G607&gt;7,
        IF(G607&gt;H607, 1, IF(G607&lt;H607, 0, 2)),
        IF(       H607&gt;7,
                     IF(G607&gt;H607, 1, IF(G607&lt;H607, 0, 2)),
                     IF(         G607&lt;6,
                                   IF(            _xlfn.XLOOKUP(C607,'deck &amp; rules'!$D$22:$M$22,_xlfn.XLOOKUP(H607,'deck &amp; rules'!$C$23:$C$30,'deck &amp; rules'!$D$23:$M$30))="draw",
                                                     IF(I607&gt;J607,1,IF(I607&lt;J607,0,2)),
                                                     IF(I607&gt;H607,1,IF(I607&lt;H607,0,2))),
                                   IF(H607&lt;7,
                                        IF(G607&gt;J607,1,IF(G607&lt;J607,0,2)),
                                        IF(G607&gt;H607,1,IF(G607&lt;H607,0,2))
                                        )
                          )
              )
        )</f>
        <v>0</v>
      </c>
      <c r="L607">
        <f t="shared" ca="1" si="67"/>
        <v>-68</v>
      </c>
      <c r="M607">
        <f t="shared" ca="1" si="68"/>
        <v>-65.849999999999781</v>
      </c>
      <c r="N607">
        <f t="shared" ca="1" si="69"/>
        <v>-66</v>
      </c>
    </row>
    <row r="608" spans="1:14" x14ac:dyDescent="0.25">
      <c r="A608">
        <f ca="1"/>
        <v>0</v>
      </c>
      <c r="B608">
        <f ca="1"/>
        <v>4</v>
      </c>
      <c r="C608">
        <f ca="1"/>
        <v>0</v>
      </c>
      <c r="D608">
        <f ca="1"/>
        <v>0</v>
      </c>
      <c r="E608">
        <f ca="1"/>
        <v>3</v>
      </c>
      <c r="F608">
        <f ca="1"/>
        <v>9</v>
      </c>
      <c r="G608">
        <f t="shared" ca="1" si="63"/>
        <v>4</v>
      </c>
      <c r="H608">
        <f t="shared" ca="1" si="64"/>
        <v>3</v>
      </c>
      <c r="I608">
        <f t="shared" ca="1" si="65"/>
        <v>4</v>
      </c>
      <c r="J608">
        <f t="shared" ca="1" si="66"/>
        <v>2</v>
      </c>
      <c r="K608" cm="1">
        <f t="array" aca="1" ref="K608" ca="1">IF(G608&gt;7,
        IF(G608&gt;H608, 1, IF(G608&lt;H608, 0, 2)),
        IF(       H608&gt;7,
                     IF(G608&gt;H608, 1, IF(G608&lt;H608, 0, 2)),
                     IF(         G608&lt;6,
                                   IF(            _xlfn.XLOOKUP(C608,'deck &amp; rules'!$D$22:$M$22,_xlfn.XLOOKUP(H608,'deck &amp; rules'!$C$23:$C$30,'deck &amp; rules'!$D$23:$M$30))="draw",
                                                     IF(I608&gt;J608,1,IF(I608&lt;J608,0,2)),
                                                     IF(I608&gt;H608,1,IF(I608&lt;H608,0,2))),
                                   IF(H608&lt;7,
                                        IF(G608&gt;J608,1,IF(G608&lt;J608,0,2)),
                                        IF(G608&gt;H608,1,IF(G608&lt;H608,0,2))
                                        )
                          )
              )
        )</f>
        <v>1</v>
      </c>
      <c r="L608">
        <f t="shared" ca="1" si="67"/>
        <v>-67</v>
      </c>
      <c r="M608">
        <f t="shared" ca="1" si="68"/>
        <v>-66.849999999999781</v>
      </c>
      <c r="N608">
        <f t="shared" ca="1" si="69"/>
        <v>-67</v>
      </c>
    </row>
    <row r="609" spans="1:14" x14ac:dyDescent="0.25">
      <c r="A609">
        <f ca="1"/>
        <v>0</v>
      </c>
      <c r="B609">
        <f ca="1"/>
        <v>0</v>
      </c>
      <c r="C609">
        <f ca="1"/>
        <v>0</v>
      </c>
      <c r="D609">
        <f ca="1"/>
        <v>3</v>
      </c>
      <c r="E609">
        <f ca="1"/>
        <v>5</v>
      </c>
      <c r="F609">
        <f ca="1"/>
        <v>5</v>
      </c>
      <c r="G609">
        <f t="shared" ca="1" si="63"/>
        <v>0</v>
      </c>
      <c r="H609">
        <f t="shared" ca="1" si="64"/>
        <v>8</v>
      </c>
      <c r="I609">
        <f t="shared" ca="1" si="65"/>
        <v>0</v>
      </c>
      <c r="J609">
        <f t="shared" ca="1" si="66"/>
        <v>3</v>
      </c>
      <c r="K609" cm="1">
        <f t="array" aca="1" ref="K609" ca="1">IF(G609&gt;7,
        IF(G609&gt;H609, 1, IF(G609&lt;H609, 0, 2)),
        IF(       H609&gt;7,
                     IF(G609&gt;H609, 1, IF(G609&lt;H609, 0, 2)),
                     IF(         G609&lt;6,
                                   IF(            _xlfn.XLOOKUP(C609,'deck &amp; rules'!$D$22:$M$22,_xlfn.XLOOKUP(H609,'deck &amp; rules'!$C$23:$C$30,'deck &amp; rules'!$D$23:$M$30))="draw",
                                                     IF(I609&gt;J609,1,IF(I609&lt;J609,0,2)),
                                                     IF(I609&gt;H609,1,IF(I609&lt;H609,0,2))),
                                   IF(H609&lt;7,
                                        IF(G609&gt;J609,1,IF(G609&lt;J609,0,2)),
                                        IF(G609&gt;H609,1,IF(G609&lt;H609,0,2))
                                        )
                          )
              )
        )</f>
        <v>0</v>
      </c>
      <c r="L609">
        <f t="shared" ca="1" si="67"/>
        <v>-68</v>
      </c>
      <c r="M609">
        <f t="shared" ca="1" si="68"/>
        <v>-65.899999999999778</v>
      </c>
      <c r="N609">
        <f t="shared" ca="1" si="69"/>
        <v>-68</v>
      </c>
    </row>
    <row r="610" spans="1:14" x14ac:dyDescent="0.25">
      <c r="A610">
        <f ca="1"/>
        <v>0</v>
      </c>
      <c r="B610">
        <f ca="1"/>
        <v>1</v>
      </c>
      <c r="C610">
        <f ca="1"/>
        <v>3</v>
      </c>
      <c r="D610">
        <f ca="1"/>
        <v>6</v>
      </c>
      <c r="E610">
        <f ca="1"/>
        <v>0</v>
      </c>
      <c r="F610">
        <f ca="1"/>
        <v>1</v>
      </c>
      <c r="G610">
        <f t="shared" ca="1" si="63"/>
        <v>1</v>
      </c>
      <c r="H610">
        <f t="shared" ca="1" si="64"/>
        <v>6</v>
      </c>
      <c r="I610">
        <f t="shared" ca="1" si="65"/>
        <v>4</v>
      </c>
      <c r="J610">
        <f t="shared" ca="1" si="66"/>
        <v>7</v>
      </c>
      <c r="K610" cm="1">
        <f t="array" aca="1" ref="K610" ca="1">IF(G610&gt;7,
        IF(G610&gt;H610, 1, IF(G610&lt;H610, 0, 2)),
        IF(       H610&gt;7,
                     IF(G610&gt;H610, 1, IF(G610&lt;H610, 0, 2)),
                     IF(         G610&lt;6,
                                   IF(            _xlfn.XLOOKUP(C610,'deck &amp; rules'!$D$22:$M$22,_xlfn.XLOOKUP(H610,'deck &amp; rules'!$C$23:$C$30,'deck &amp; rules'!$D$23:$M$30))="draw",
                                                     IF(I610&gt;J610,1,IF(I610&lt;J610,0,2)),
                                                     IF(I610&gt;H610,1,IF(I610&lt;H610,0,2))),
                                   IF(H610&lt;7,
                                        IF(G610&gt;J610,1,IF(G610&lt;J610,0,2)),
                                        IF(G610&gt;H610,1,IF(G610&lt;H610,0,2))
                                        )
                          )
              )
        )</f>
        <v>0</v>
      </c>
      <c r="L610">
        <f t="shared" ca="1" si="67"/>
        <v>-69</v>
      </c>
      <c r="M610">
        <f t="shared" ca="1" si="68"/>
        <v>-64.949999999999775</v>
      </c>
      <c r="N610">
        <f t="shared" ca="1" si="69"/>
        <v>-69</v>
      </c>
    </row>
    <row r="611" spans="1:14" x14ac:dyDescent="0.25">
      <c r="A611">
        <f ca="1"/>
        <v>9</v>
      </c>
      <c r="B611">
        <f ca="1"/>
        <v>9</v>
      </c>
      <c r="C611">
        <f ca="1"/>
        <v>4</v>
      </c>
      <c r="D611">
        <f ca="1"/>
        <v>0</v>
      </c>
      <c r="E611">
        <f ca="1"/>
        <v>1</v>
      </c>
      <c r="F611">
        <f ca="1"/>
        <v>0</v>
      </c>
      <c r="G611">
        <f t="shared" ca="1" si="63"/>
        <v>8</v>
      </c>
      <c r="H611">
        <f t="shared" ca="1" si="64"/>
        <v>1</v>
      </c>
      <c r="I611">
        <f t="shared" ca="1" si="65"/>
        <v>2</v>
      </c>
      <c r="J611">
        <f t="shared" ca="1" si="66"/>
        <v>1</v>
      </c>
      <c r="K611" cm="1">
        <f t="array" aca="1" ref="K611" ca="1">IF(G611&gt;7,
        IF(G611&gt;H611, 1, IF(G611&lt;H611, 0, 2)),
        IF(       H611&gt;7,
                     IF(G611&gt;H611, 1, IF(G611&lt;H611, 0, 2)),
                     IF(         G611&lt;6,
                                   IF(            _xlfn.XLOOKUP(C611,'deck &amp; rules'!$D$22:$M$22,_xlfn.XLOOKUP(H611,'deck &amp; rules'!$C$23:$C$30,'deck &amp; rules'!$D$23:$M$30))="draw",
                                                     IF(I611&gt;J611,1,IF(I611&lt;J611,0,2)),
                                                     IF(I611&gt;H611,1,IF(I611&lt;H611,0,2))),
                                   IF(H611&lt;7,
                                        IF(G611&gt;J611,1,IF(G611&lt;J611,0,2)),
                                        IF(G611&gt;H611,1,IF(G611&lt;H611,0,2))
                                        )
                          )
              )
        )</f>
        <v>1</v>
      </c>
      <c r="L611">
        <f t="shared" ca="1" si="67"/>
        <v>-68</v>
      </c>
      <c r="M611">
        <f t="shared" ca="1" si="68"/>
        <v>-65.949999999999775</v>
      </c>
      <c r="N611">
        <f t="shared" ca="1" si="69"/>
        <v>-70</v>
      </c>
    </row>
    <row r="612" spans="1:14" x14ac:dyDescent="0.25">
      <c r="A612">
        <f ca="1"/>
        <v>4</v>
      </c>
      <c r="B612">
        <f ca="1"/>
        <v>1</v>
      </c>
      <c r="C612">
        <f ca="1"/>
        <v>9</v>
      </c>
      <c r="D612">
        <f ca="1"/>
        <v>2</v>
      </c>
      <c r="E612">
        <f ca="1"/>
        <v>0</v>
      </c>
      <c r="F612">
        <f ca="1"/>
        <v>9</v>
      </c>
      <c r="G612">
        <f t="shared" ca="1" si="63"/>
        <v>5</v>
      </c>
      <c r="H612">
        <f t="shared" ca="1" si="64"/>
        <v>2</v>
      </c>
      <c r="I612">
        <f t="shared" ca="1" si="65"/>
        <v>4</v>
      </c>
      <c r="J612">
        <f t="shared" ca="1" si="66"/>
        <v>1</v>
      </c>
      <c r="K612" cm="1">
        <f t="array" aca="1" ref="K612" ca="1">IF(G612&gt;7,
        IF(G612&gt;H612, 1, IF(G612&lt;H612, 0, 2)),
        IF(       H612&gt;7,
                     IF(G612&gt;H612, 1, IF(G612&lt;H612, 0, 2)),
                     IF(         G612&lt;6,
                                   IF(            _xlfn.XLOOKUP(C612,'deck &amp; rules'!$D$22:$M$22,_xlfn.XLOOKUP(H612,'deck &amp; rules'!$C$23:$C$30,'deck &amp; rules'!$D$23:$M$30))="draw",
                                                     IF(I612&gt;J612,1,IF(I612&lt;J612,0,2)),
                                                     IF(I612&gt;H612,1,IF(I612&lt;H612,0,2))),
                                   IF(H612&lt;7,
                                        IF(G612&gt;J612,1,IF(G612&lt;J612,0,2)),
                                        IF(G612&gt;H612,1,IF(G612&lt;H612,0,2))
                                        )
                          )
              )
        )</f>
        <v>1</v>
      </c>
      <c r="L612">
        <f t="shared" ca="1" si="67"/>
        <v>-67</v>
      </c>
      <c r="M612">
        <f t="shared" ca="1" si="68"/>
        <v>-66.949999999999775</v>
      </c>
      <c r="N612">
        <f t="shared" ca="1" si="69"/>
        <v>-71</v>
      </c>
    </row>
    <row r="613" spans="1:14" x14ac:dyDescent="0.25">
      <c r="A613">
        <f ca="1"/>
        <v>4</v>
      </c>
      <c r="B613">
        <f ca="1"/>
        <v>9</v>
      </c>
      <c r="C613">
        <f ca="1"/>
        <v>1</v>
      </c>
      <c r="D613">
        <f ca="1"/>
        <v>6</v>
      </c>
      <c r="E613">
        <f ca="1"/>
        <v>9</v>
      </c>
      <c r="F613">
        <f ca="1"/>
        <v>4</v>
      </c>
      <c r="G613">
        <f t="shared" ca="1" si="63"/>
        <v>3</v>
      </c>
      <c r="H613">
        <f t="shared" ca="1" si="64"/>
        <v>5</v>
      </c>
      <c r="I613">
        <f t="shared" ca="1" si="65"/>
        <v>4</v>
      </c>
      <c r="J613">
        <f t="shared" ca="1" si="66"/>
        <v>9</v>
      </c>
      <c r="K613" cm="1">
        <f t="array" aca="1" ref="K613" ca="1">IF(G613&gt;7,
        IF(G613&gt;H613, 1, IF(G613&lt;H613, 0, 2)),
        IF(       H613&gt;7,
                     IF(G613&gt;H613, 1, IF(G613&lt;H613, 0, 2)),
                     IF(         G613&lt;6,
                                   IF(            _xlfn.XLOOKUP(C613,'deck &amp; rules'!$D$22:$M$22,_xlfn.XLOOKUP(H613,'deck &amp; rules'!$C$23:$C$30,'deck &amp; rules'!$D$23:$M$30))="draw",
                                                     IF(I613&gt;J613,1,IF(I613&lt;J613,0,2)),
                                                     IF(I613&gt;H613,1,IF(I613&lt;H613,0,2))),
                                   IF(H613&lt;7,
                                        IF(G613&gt;J613,1,IF(G613&lt;J613,0,2)),
                                        IF(G613&gt;H613,1,IF(G613&lt;H613,0,2))
                                        )
                          )
              )
        )</f>
        <v>0</v>
      </c>
      <c r="L613">
        <f t="shared" ca="1" si="67"/>
        <v>-68</v>
      </c>
      <c r="M613">
        <f t="shared" ca="1" si="68"/>
        <v>-65.999999999999773</v>
      </c>
      <c r="N613">
        <f t="shared" ca="1" si="69"/>
        <v>-72</v>
      </c>
    </row>
    <row r="614" spans="1:14" x14ac:dyDescent="0.25">
      <c r="A614">
        <f ca="1"/>
        <v>1</v>
      </c>
      <c r="B614">
        <f ca="1"/>
        <v>5</v>
      </c>
      <c r="C614">
        <f ca="1"/>
        <v>0</v>
      </c>
      <c r="D614">
        <f ca="1"/>
        <v>1</v>
      </c>
      <c r="E614">
        <f ca="1"/>
        <v>2</v>
      </c>
      <c r="F614">
        <f ca="1"/>
        <v>0</v>
      </c>
      <c r="G614">
        <f t="shared" ca="1" si="63"/>
        <v>6</v>
      </c>
      <c r="H614">
        <f t="shared" ca="1" si="64"/>
        <v>3</v>
      </c>
      <c r="I614">
        <f t="shared" ca="1" si="65"/>
        <v>6</v>
      </c>
      <c r="J614">
        <f t="shared" ca="1" si="66"/>
        <v>3</v>
      </c>
      <c r="K614" cm="1">
        <f t="array" aca="1" ref="K614" ca="1">IF(G614&gt;7,
        IF(G614&gt;H614, 1, IF(G614&lt;H614, 0, 2)),
        IF(       H614&gt;7,
                     IF(G614&gt;H614, 1, IF(G614&lt;H614, 0, 2)),
                     IF(         G614&lt;6,
                                   IF(            _xlfn.XLOOKUP(C614,'deck &amp; rules'!$D$22:$M$22,_xlfn.XLOOKUP(H614,'deck &amp; rules'!$C$23:$C$30,'deck &amp; rules'!$D$23:$M$30))="draw",
                                                     IF(I614&gt;J614,1,IF(I614&lt;J614,0,2)),
                                                     IF(I614&gt;H614,1,IF(I614&lt;H614,0,2))),
                                   IF(H614&lt;7,
                                        IF(G614&gt;J614,1,IF(G614&lt;J614,0,2)),
                                        IF(G614&gt;H614,1,IF(G614&lt;H614,0,2))
                                        )
                          )
              )
        )</f>
        <v>1</v>
      </c>
      <c r="L614">
        <f t="shared" ca="1" si="67"/>
        <v>-67</v>
      </c>
      <c r="M614">
        <f t="shared" ca="1" si="68"/>
        <v>-66.999999999999773</v>
      </c>
      <c r="N614">
        <f t="shared" ca="1" si="69"/>
        <v>-73</v>
      </c>
    </row>
    <row r="615" spans="1:14" x14ac:dyDescent="0.25">
      <c r="A615">
        <f ca="1"/>
        <v>3</v>
      </c>
      <c r="B615">
        <f ca="1"/>
        <v>6</v>
      </c>
      <c r="C615">
        <f ca="1"/>
        <v>3</v>
      </c>
      <c r="D615">
        <f ca="1"/>
        <v>0</v>
      </c>
      <c r="E615">
        <f ca="1"/>
        <v>0</v>
      </c>
      <c r="F615">
        <f ca="1"/>
        <v>3</v>
      </c>
      <c r="G615">
        <f t="shared" ca="1" si="63"/>
        <v>9</v>
      </c>
      <c r="H615">
        <f t="shared" ca="1" si="64"/>
        <v>0</v>
      </c>
      <c r="I615">
        <f t="shared" ca="1" si="65"/>
        <v>2</v>
      </c>
      <c r="J615">
        <f t="shared" ca="1" si="66"/>
        <v>3</v>
      </c>
      <c r="K615" cm="1">
        <f t="array" aca="1" ref="K615" ca="1">IF(G615&gt;7,
        IF(G615&gt;H615, 1, IF(G615&lt;H615, 0, 2)),
        IF(       H615&gt;7,
                     IF(G615&gt;H615, 1, IF(G615&lt;H615, 0, 2)),
                     IF(         G615&lt;6,
                                   IF(            _xlfn.XLOOKUP(C615,'deck &amp; rules'!$D$22:$M$22,_xlfn.XLOOKUP(H615,'deck &amp; rules'!$C$23:$C$30,'deck &amp; rules'!$D$23:$M$30))="draw",
                                                     IF(I615&gt;J615,1,IF(I615&lt;J615,0,2)),
                                                     IF(I615&gt;H615,1,IF(I615&lt;H615,0,2))),
                                   IF(H615&lt;7,
                                        IF(G615&gt;J615,1,IF(G615&lt;J615,0,2)),
                                        IF(G615&gt;H615,1,IF(G615&lt;H615,0,2))
                                        )
                          )
              )
        )</f>
        <v>1</v>
      </c>
      <c r="L615">
        <f t="shared" ca="1" si="67"/>
        <v>-66</v>
      </c>
      <c r="M615">
        <f t="shared" ca="1" si="68"/>
        <v>-67.999999999999773</v>
      </c>
      <c r="N615">
        <f t="shared" ca="1" si="69"/>
        <v>-74</v>
      </c>
    </row>
    <row r="616" spans="1:14" x14ac:dyDescent="0.25">
      <c r="A616">
        <f ca="1"/>
        <v>1</v>
      </c>
      <c r="B616">
        <f ca="1"/>
        <v>9</v>
      </c>
      <c r="C616">
        <f ca="1"/>
        <v>6</v>
      </c>
      <c r="D616">
        <f ca="1"/>
        <v>8</v>
      </c>
      <c r="E616">
        <f ca="1"/>
        <v>3</v>
      </c>
      <c r="F616">
        <f ca="1"/>
        <v>8</v>
      </c>
      <c r="G616">
        <f t="shared" ca="1" si="63"/>
        <v>0</v>
      </c>
      <c r="H616">
        <f t="shared" ca="1" si="64"/>
        <v>1</v>
      </c>
      <c r="I616">
        <f t="shared" ca="1" si="65"/>
        <v>6</v>
      </c>
      <c r="J616">
        <f t="shared" ca="1" si="66"/>
        <v>9</v>
      </c>
      <c r="K616" cm="1">
        <f t="array" aca="1" ref="K616" ca="1">IF(G616&gt;7,
        IF(G616&gt;H616, 1, IF(G616&lt;H616, 0, 2)),
        IF(       H616&gt;7,
                     IF(G616&gt;H616, 1, IF(G616&lt;H616, 0, 2)),
                     IF(         G616&lt;6,
                                   IF(            _xlfn.XLOOKUP(C616,'deck &amp; rules'!$D$22:$M$22,_xlfn.XLOOKUP(H616,'deck &amp; rules'!$C$23:$C$30,'deck &amp; rules'!$D$23:$M$30))="draw",
                                                     IF(I616&gt;J616,1,IF(I616&lt;J616,0,2)),
                                                     IF(I616&gt;H616,1,IF(I616&lt;H616,0,2))),
                                   IF(H616&lt;7,
                                        IF(G616&gt;J616,1,IF(G616&lt;J616,0,2)),
                                        IF(G616&gt;H616,1,IF(G616&lt;H616,0,2))
                                        )
                          )
              )
        )</f>
        <v>0</v>
      </c>
      <c r="L616">
        <f t="shared" ca="1" si="67"/>
        <v>-67</v>
      </c>
      <c r="M616">
        <f t="shared" ca="1" si="68"/>
        <v>-67.04999999999977</v>
      </c>
      <c r="N616">
        <f t="shared" ca="1" si="69"/>
        <v>-75</v>
      </c>
    </row>
    <row r="617" spans="1:14" x14ac:dyDescent="0.25">
      <c r="A617">
        <f ca="1"/>
        <v>3</v>
      </c>
      <c r="B617">
        <f ca="1"/>
        <v>1</v>
      </c>
      <c r="C617">
        <f ca="1"/>
        <v>6</v>
      </c>
      <c r="D617">
        <f ca="1"/>
        <v>5</v>
      </c>
      <c r="E617">
        <f ca="1"/>
        <v>0</v>
      </c>
      <c r="F617">
        <f ca="1"/>
        <v>3</v>
      </c>
      <c r="G617">
        <f t="shared" ca="1" si="63"/>
        <v>4</v>
      </c>
      <c r="H617">
        <f t="shared" ca="1" si="64"/>
        <v>5</v>
      </c>
      <c r="I617">
        <f t="shared" ca="1" si="65"/>
        <v>0</v>
      </c>
      <c r="J617">
        <f t="shared" ca="1" si="66"/>
        <v>8</v>
      </c>
      <c r="K617" cm="1">
        <f t="array" aca="1" ref="K617" ca="1">IF(G617&gt;7,
        IF(G617&gt;H617, 1, IF(G617&lt;H617, 0, 2)),
        IF(       H617&gt;7,
                     IF(G617&gt;H617, 1, IF(G617&lt;H617, 0, 2)),
                     IF(         G617&lt;6,
                                   IF(            _xlfn.XLOOKUP(C617,'deck &amp; rules'!$D$22:$M$22,_xlfn.XLOOKUP(H617,'deck &amp; rules'!$C$23:$C$30,'deck &amp; rules'!$D$23:$M$30))="draw",
                                                     IF(I617&gt;J617,1,IF(I617&lt;J617,0,2)),
                                                     IF(I617&gt;H617,1,IF(I617&lt;H617,0,2))),
                                   IF(H617&lt;7,
                                        IF(G617&gt;J617,1,IF(G617&lt;J617,0,2)),
                                        IF(G617&gt;H617,1,IF(G617&lt;H617,0,2))
                                        )
                          )
              )
        )</f>
        <v>0</v>
      </c>
      <c r="L617">
        <f t="shared" ca="1" si="67"/>
        <v>-68</v>
      </c>
      <c r="M617">
        <f t="shared" ca="1" si="68"/>
        <v>-66.099999999999767</v>
      </c>
      <c r="N617">
        <f t="shared" ca="1" si="69"/>
        <v>-76</v>
      </c>
    </row>
    <row r="618" spans="1:14" x14ac:dyDescent="0.25">
      <c r="A618">
        <f ca="1"/>
        <v>6</v>
      </c>
      <c r="B618">
        <f ca="1"/>
        <v>2</v>
      </c>
      <c r="C618">
        <f ca="1"/>
        <v>2</v>
      </c>
      <c r="D618">
        <f ca="1"/>
        <v>3</v>
      </c>
      <c r="E618">
        <f ca="1"/>
        <v>0</v>
      </c>
      <c r="F618">
        <f ca="1"/>
        <v>8</v>
      </c>
      <c r="G618">
        <f t="shared" ca="1" si="63"/>
        <v>8</v>
      </c>
      <c r="H618">
        <f t="shared" ca="1" si="64"/>
        <v>3</v>
      </c>
      <c r="I618">
        <f t="shared" ca="1" si="65"/>
        <v>0</v>
      </c>
      <c r="J618">
        <f t="shared" ca="1" si="66"/>
        <v>1</v>
      </c>
      <c r="K618" cm="1">
        <f t="array" aca="1" ref="K618" ca="1">IF(G618&gt;7,
        IF(G618&gt;H618, 1, IF(G618&lt;H618, 0, 2)),
        IF(       H618&gt;7,
                     IF(G618&gt;H618, 1, IF(G618&lt;H618, 0, 2)),
                     IF(         G618&lt;6,
                                   IF(            _xlfn.XLOOKUP(C618,'deck &amp; rules'!$D$22:$M$22,_xlfn.XLOOKUP(H618,'deck &amp; rules'!$C$23:$C$30,'deck &amp; rules'!$D$23:$M$30))="draw",
                                                     IF(I618&gt;J618,1,IF(I618&lt;J618,0,2)),
                                                     IF(I618&gt;H618,1,IF(I618&lt;H618,0,2))),
                                   IF(H618&lt;7,
                                        IF(G618&gt;J618,1,IF(G618&lt;J618,0,2)),
                                        IF(G618&gt;H618,1,IF(G618&lt;H618,0,2))
                                        )
                          )
              )
        )</f>
        <v>1</v>
      </c>
      <c r="L618">
        <f t="shared" ca="1" si="67"/>
        <v>-67</v>
      </c>
      <c r="M618">
        <f t="shared" ca="1" si="68"/>
        <v>-67.099999999999767</v>
      </c>
      <c r="N618">
        <f t="shared" ca="1" si="69"/>
        <v>-77</v>
      </c>
    </row>
    <row r="619" spans="1:14" x14ac:dyDescent="0.25">
      <c r="A619">
        <f ca="1"/>
        <v>0</v>
      </c>
      <c r="B619">
        <f ca="1"/>
        <v>5</v>
      </c>
      <c r="C619">
        <f ca="1"/>
        <v>6</v>
      </c>
      <c r="D619">
        <f ca="1"/>
        <v>5</v>
      </c>
      <c r="E619">
        <f ca="1"/>
        <v>9</v>
      </c>
      <c r="F619">
        <f ca="1"/>
        <v>3</v>
      </c>
      <c r="G619">
        <f t="shared" ca="1" si="63"/>
        <v>5</v>
      </c>
      <c r="H619">
        <f t="shared" ca="1" si="64"/>
        <v>4</v>
      </c>
      <c r="I619">
        <f t="shared" ca="1" si="65"/>
        <v>1</v>
      </c>
      <c r="J619">
        <f t="shared" ca="1" si="66"/>
        <v>7</v>
      </c>
      <c r="K619" cm="1">
        <f t="array" aca="1" ref="K619" ca="1">IF(G619&gt;7,
        IF(G619&gt;H619, 1, IF(G619&lt;H619, 0, 2)),
        IF(       H619&gt;7,
                     IF(G619&gt;H619, 1, IF(G619&lt;H619, 0, 2)),
                     IF(         G619&lt;6,
                                   IF(            _xlfn.XLOOKUP(C619,'deck &amp; rules'!$D$22:$M$22,_xlfn.XLOOKUP(H619,'deck &amp; rules'!$C$23:$C$30,'deck &amp; rules'!$D$23:$M$30))="draw",
                                                     IF(I619&gt;J619,1,IF(I619&lt;J619,0,2)),
                                                     IF(I619&gt;H619,1,IF(I619&lt;H619,0,2))),
                                   IF(H619&lt;7,
                                        IF(G619&gt;J619,1,IF(G619&lt;J619,0,2)),
                                        IF(G619&gt;H619,1,IF(G619&lt;H619,0,2))
                                        )
                          )
              )
        )</f>
        <v>0</v>
      </c>
      <c r="L619">
        <f t="shared" ca="1" si="67"/>
        <v>-68</v>
      </c>
      <c r="M619">
        <f t="shared" ca="1" si="68"/>
        <v>-66.149999999999764</v>
      </c>
      <c r="N619">
        <f t="shared" ca="1" si="69"/>
        <v>-78</v>
      </c>
    </row>
    <row r="620" spans="1:14" x14ac:dyDescent="0.25">
      <c r="A620">
        <f ca="1"/>
        <v>6</v>
      </c>
      <c r="B620">
        <f ca="1"/>
        <v>5</v>
      </c>
      <c r="C620">
        <f ca="1"/>
        <v>9</v>
      </c>
      <c r="D620">
        <f ca="1"/>
        <v>6</v>
      </c>
      <c r="E620">
        <f ca="1"/>
        <v>9</v>
      </c>
      <c r="F620">
        <f ca="1"/>
        <v>6</v>
      </c>
      <c r="G620">
        <f t="shared" ca="1" si="63"/>
        <v>1</v>
      </c>
      <c r="H620">
        <f t="shared" ca="1" si="64"/>
        <v>5</v>
      </c>
      <c r="I620">
        <f t="shared" ca="1" si="65"/>
        <v>0</v>
      </c>
      <c r="J620">
        <f t="shared" ca="1" si="66"/>
        <v>1</v>
      </c>
      <c r="K620" cm="1">
        <f t="array" aca="1" ref="K620" ca="1">IF(G620&gt;7,
        IF(G620&gt;H620, 1, IF(G620&lt;H620, 0, 2)),
        IF(       H620&gt;7,
                     IF(G620&gt;H620, 1, IF(G620&lt;H620, 0, 2)),
                     IF(         G620&lt;6,
                                   IF(            _xlfn.XLOOKUP(C620,'deck &amp; rules'!$D$22:$M$22,_xlfn.XLOOKUP(H620,'deck &amp; rules'!$C$23:$C$30,'deck &amp; rules'!$D$23:$M$30))="draw",
                                                     IF(I620&gt;J620,1,IF(I620&lt;J620,0,2)),
                                                     IF(I620&gt;H620,1,IF(I620&lt;H620,0,2))),
                                   IF(H620&lt;7,
                                        IF(G620&gt;J620,1,IF(G620&lt;J620,0,2)),
                                        IF(G620&gt;H620,1,IF(G620&lt;H620,0,2))
                                        )
                          )
              )
        )</f>
        <v>0</v>
      </c>
      <c r="L620">
        <f t="shared" ca="1" si="67"/>
        <v>-69</v>
      </c>
      <c r="M620">
        <f t="shared" ca="1" si="68"/>
        <v>-65.199999999999761</v>
      </c>
      <c r="N620">
        <f t="shared" ca="1" si="69"/>
        <v>-79</v>
      </c>
    </row>
    <row r="621" spans="1:14" x14ac:dyDescent="0.25">
      <c r="A621">
        <f ca="1"/>
        <v>7</v>
      </c>
      <c r="B621">
        <f ca="1"/>
        <v>6</v>
      </c>
      <c r="C621">
        <f ca="1"/>
        <v>0</v>
      </c>
      <c r="D621">
        <f ca="1"/>
        <v>2</v>
      </c>
      <c r="E621">
        <f ca="1"/>
        <v>0</v>
      </c>
      <c r="F621">
        <f ca="1"/>
        <v>0</v>
      </c>
      <c r="G621">
        <f t="shared" ca="1" si="63"/>
        <v>3</v>
      </c>
      <c r="H621">
        <f t="shared" ca="1" si="64"/>
        <v>2</v>
      </c>
      <c r="I621">
        <f t="shared" ca="1" si="65"/>
        <v>3</v>
      </c>
      <c r="J621">
        <f t="shared" ca="1" si="66"/>
        <v>2</v>
      </c>
      <c r="K621" cm="1">
        <f t="array" aca="1" ref="K621" ca="1">IF(G621&gt;7,
        IF(G621&gt;H621, 1, IF(G621&lt;H621, 0, 2)),
        IF(       H621&gt;7,
                     IF(G621&gt;H621, 1, IF(G621&lt;H621, 0, 2)),
                     IF(         G621&lt;6,
                                   IF(            _xlfn.XLOOKUP(C621,'deck &amp; rules'!$D$22:$M$22,_xlfn.XLOOKUP(H621,'deck &amp; rules'!$C$23:$C$30,'deck &amp; rules'!$D$23:$M$30))="draw",
                                                     IF(I621&gt;J621,1,IF(I621&lt;J621,0,2)),
                                                     IF(I621&gt;H621,1,IF(I621&lt;H621,0,2))),
                                   IF(H621&lt;7,
                                        IF(G621&gt;J621,1,IF(G621&lt;J621,0,2)),
                                        IF(G621&gt;H621,1,IF(G621&lt;H621,0,2))
                                        )
                          )
              )
        )</f>
        <v>1</v>
      </c>
      <c r="L621">
        <f t="shared" ca="1" si="67"/>
        <v>-68</v>
      </c>
      <c r="M621">
        <f t="shared" ca="1" si="68"/>
        <v>-66.199999999999761</v>
      </c>
      <c r="N621">
        <f t="shared" ca="1" si="69"/>
        <v>-80</v>
      </c>
    </row>
    <row r="622" spans="1:14" x14ac:dyDescent="0.25">
      <c r="A622">
        <f ca="1"/>
        <v>9</v>
      </c>
      <c r="B622">
        <f ca="1"/>
        <v>0</v>
      </c>
      <c r="C622">
        <f ca="1"/>
        <v>7</v>
      </c>
      <c r="D622">
        <f ca="1"/>
        <v>0</v>
      </c>
      <c r="E622">
        <f ca="1"/>
        <v>0</v>
      </c>
      <c r="F622">
        <f ca="1"/>
        <v>6</v>
      </c>
      <c r="G622">
        <f t="shared" ca="1" si="63"/>
        <v>9</v>
      </c>
      <c r="H622">
        <f t="shared" ca="1" si="64"/>
        <v>0</v>
      </c>
      <c r="I622">
        <f t="shared" ca="1" si="65"/>
        <v>6</v>
      </c>
      <c r="J622">
        <f t="shared" ca="1" si="66"/>
        <v>6</v>
      </c>
      <c r="K622" cm="1">
        <f t="array" aca="1" ref="K622" ca="1">IF(G622&gt;7,
        IF(G622&gt;H622, 1, IF(G622&lt;H622, 0, 2)),
        IF(       H622&gt;7,
                     IF(G622&gt;H622, 1, IF(G622&lt;H622, 0, 2)),
                     IF(         G622&lt;6,
                                   IF(            _xlfn.XLOOKUP(C622,'deck &amp; rules'!$D$22:$M$22,_xlfn.XLOOKUP(H622,'deck &amp; rules'!$C$23:$C$30,'deck &amp; rules'!$D$23:$M$30))="draw",
                                                     IF(I622&gt;J622,1,IF(I622&lt;J622,0,2)),
                                                     IF(I622&gt;H622,1,IF(I622&lt;H622,0,2))),
                                   IF(H622&lt;7,
                                        IF(G622&gt;J622,1,IF(G622&lt;J622,0,2)),
                                        IF(G622&gt;H622,1,IF(G622&lt;H622,0,2))
                                        )
                          )
              )
        )</f>
        <v>1</v>
      </c>
      <c r="L622">
        <f t="shared" ca="1" si="67"/>
        <v>-67</v>
      </c>
      <c r="M622">
        <f t="shared" ca="1" si="68"/>
        <v>-67.199999999999761</v>
      </c>
      <c r="N622">
        <f t="shared" ca="1" si="69"/>
        <v>-81</v>
      </c>
    </row>
    <row r="623" spans="1:14" x14ac:dyDescent="0.25">
      <c r="A623">
        <f ca="1"/>
        <v>4</v>
      </c>
      <c r="B623">
        <f ca="1"/>
        <v>3</v>
      </c>
      <c r="C623">
        <f ca="1"/>
        <v>5</v>
      </c>
      <c r="D623">
        <f ca="1"/>
        <v>0</v>
      </c>
      <c r="E623">
        <f ca="1"/>
        <v>0</v>
      </c>
      <c r="F623">
        <f ca="1"/>
        <v>7</v>
      </c>
      <c r="G623">
        <f t="shared" ca="1" si="63"/>
        <v>7</v>
      </c>
      <c r="H623">
        <f t="shared" ca="1" si="64"/>
        <v>0</v>
      </c>
      <c r="I623">
        <f t="shared" ca="1" si="65"/>
        <v>2</v>
      </c>
      <c r="J623">
        <f t="shared" ca="1" si="66"/>
        <v>7</v>
      </c>
      <c r="K623" cm="1">
        <f t="array" aca="1" ref="K623" ca="1">IF(G623&gt;7,
        IF(G623&gt;H623, 1, IF(G623&lt;H623, 0, 2)),
        IF(       H623&gt;7,
                     IF(G623&gt;H623, 1, IF(G623&lt;H623, 0, 2)),
                     IF(         G623&lt;6,
                                   IF(            _xlfn.XLOOKUP(C623,'deck &amp; rules'!$D$22:$M$22,_xlfn.XLOOKUP(H623,'deck &amp; rules'!$C$23:$C$30,'deck &amp; rules'!$D$23:$M$30))="draw",
                                                     IF(I623&gt;J623,1,IF(I623&lt;J623,0,2)),
                                                     IF(I623&gt;H623,1,IF(I623&lt;H623,0,2))),
                                   IF(H623&lt;7,
                                        IF(G623&gt;J623,1,IF(G623&lt;J623,0,2)),
                                        IF(G623&gt;H623,1,IF(G623&lt;H623,0,2))
                                        )
                          )
              )
        )</f>
        <v>2</v>
      </c>
      <c r="L623">
        <f t="shared" ca="1" si="67"/>
        <v>-68</v>
      </c>
      <c r="M623">
        <f t="shared" ca="1" si="68"/>
        <v>-68.199999999999761</v>
      </c>
      <c r="N623">
        <f t="shared" ca="1" si="69"/>
        <v>-73</v>
      </c>
    </row>
    <row r="624" spans="1:14" x14ac:dyDescent="0.25">
      <c r="A624">
        <f ca="1"/>
        <v>9</v>
      </c>
      <c r="B624">
        <f ca="1"/>
        <v>0</v>
      </c>
      <c r="C624">
        <f ca="1"/>
        <v>0</v>
      </c>
      <c r="D624">
        <f ca="1"/>
        <v>7</v>
      </c>
      <c r="E624">
        <f ca="1"/>
        <v>2</v>
      </c>
      <c r="F624">
        <f ca="1"/>
        <v>0</v>
      </c>
      <c r="G624">
        <f t="shared" ca="1" si="63"/>
        <v>9</v>
      </c>
      <c r="H624">
        <f t="shared" ca="1" si="64"/>
        <v>9</v>
      </c>
      <c r="I624">
        <f t="shared" ca="1" si="65"/>
        <v>9</v>
      </c>
      <c r="J624">
        <f t="shared" ca="1" si="66"/>
        <v>9</v>
      </c>
      <c r="K624" cm="1">
        <f t="array" aca="1" ref="K624" ca="1">IF(G624&gt;7,
        IF(G624&gt;H624, 1, IF(G624&lt;H624, 0, 2)),
        IF(       H624&gt;7,
                     IF(G624&gt;H624, 1, IF(G624&lt;H624, 0, 2)),
                     IF(         G624&lt;6,
                                   IF(            _xlfn.XLOOKUP(C624,'deck &amp; rules'!$D$22:$M$22,_xlfn.XLOOKUP(H624,'deck &amp; rules'!$C$23:$C$30,'deck &amp; rules'!$D$23:$M$30))="draw",
                                                     IF(I624&gt;J624,1,IF(I624&lt;J624,0,2)),
                                                     IF(I624&gt;H624,1,IF(I624&lt;H624,0,2))),
                                   IF(H624&lt;7,
                                        IF(G624&gt;J624,1,IF(G624&lt;J624,0,2)),
                                        IF(G624&gt;H624,1,IF(G624&lt;H624,0,2))
                                        )
                          )
              )
        )</f>
        <v>2</v>
      </c>
      <c r="L624">
        <f t="shared" ca="1" si="67"/>
        <v>-69</v>
      </c>
      <c r="M624">
        <f t="shared" ca="1" si="68"/>
        <v>-69.199999999999761</v>
      </c>
      <c r="N624">
        <f t="shared" ca="1" si="69"/>
        <v>-65</v>
      </c>
    </row>
    <row r="625" spans="1:14" x14ac:dyDescent="0.25">
      <c r="A625">
        <f ca="1"/>
        <v>5</v>
      </c>
      <c r="B625">
        <f ca="1"/>
        <v>9</v>
      </c>
      <c r="C625">
        <f ca="1"/>
        <v>0</v>
      </c>
      <c r="D625">
        <f ca="1"/>
        <v>8</v>
      </c>
      <c r="E625">
        <f ca="1"/>
        <v>2</v>
      </c>
      <c r="F625">
        <f ca="1"/>
        <v>0</v>
      </c>
      <c r="G625">
        <f t="shared" ca="1" si="63"/>
        <v>4</v>
      </c>
      <c r="H625">
        <f t="shared" ca="1" si="64"/>
        <v>0</v>
      </c>
      <c r="I625">
        <f t="shared" ca="1" si="65"/>
        <v>4</v>
      </c>
      <c r="J625">
        <f t="shared" ca="1" si="66"/>
        <v>0</v>
      </c>
      <c r="K625" cm="1">
        <f t="array" aca="1" ref="K625" ca="1">IF(G625&gt;7,
        IF(G625&gt;H625, 1, IF(G625&lt;H625, 0, 2)),
        IF(       H625&gt;7,
                     IF(G625&gt;H625, 1, IF(G625&lt;H625, 0, 2)),
                     IF(         G625&lt;6,
                                   IF(            _xlfn.XLOOKUP(C625,'deck &amp; rules'!$D$22:$M$22,_xlfn.XLOOKUP(H625,'deck &amp; rules'!$C$23:$C$30,'deck &amp; rules'!$D$23:$M$30))="draw",
                                                     IF(I625&gt;J625,1,IF(I625&lt;J625,0,2)),
                                                     IF(I625&gt;H625,1,IF(I625&lt;H625,0,2))),
                                   IF(H625&lt;7,
                                        IF(G625&gt;J625,1,IF(G625&lt;J625,0,2)),
                                        IF(G625&gt;H625,1,IF(G625&lt;H625,0,2))
                                        )
                          )
              )
        )</f>
        <v>1</v>
      </c>
      <c r="L625">
        <f t="shared" ca="1" si="67"/>
        <v>-68</v>
      </c>
      <c r="M625">
        <f t="shared" ca="1" si="68"/>
        <v>-70.199999999999761</v>
      </c>
      <c r="N625">
        <f t="shared" ca="1" si="69"/>
        <v>-66</v>
      </c>
    </row>
    <row r="626" spans="1:14" x14ac:dyDescent="0.25">
      <c r="A626">
        <f ca="1"/>
        <v>9</v>
      </c>
      <c r="B626">
        <f ca="1"/>
        <v>6</v>
      </c>
      <c r="C626">
        <f ca="1"/>
        <v>7</v>
      </c>
      <c r="D626">
        <f ca="1"/>
        <v>7</v>
      </c>
      <c r="E626">
        <f ca="1"/>
        <v>0</v>
      </c>
      <c r="F626">
        <f ca="1"/>
        <v>0</v>
      </c>
      <c r="G626">
        <f t="shared" ca="1" si="63"/>
        <v>5</v>
      </c>
      <c r="H626">
        <f t="shared" ca="1" si="64"/>
        <v>7</v>
      </c>
      <c r="I626">
        <f t="shared" ca="1" si="65"/>
        <v>2</v>
      </c>
      <c r="J626">
        <f t="shared" ca="1" si="66"/>
        <v>7</v>
      </c>
      <c r="K626" cm="1">
        <f t="array" aca="1" ref="K626" ca="1">IF(G626&gt;7,
        IF(G626&gt;H626, 1, IF(G626&lt;H626, 0, 2)),
        IF(       H626&gt;7,
                     IF(G626&gt;H626, 1, IF(G626&lt;H626, 0, 2)),
                     IF(         G626&lt;6,
                                   IF(            _xlfn.XLOOKUP(C626,'deck &amp; rules'!$D$22:$M$22,_xlfn.XLOOKUP(H626,'deck &amp; rules'!$C$23:$C$30,'deck &amp; rules'!$D$23:$M$30))="draw",
                                                     IF(I626&gt;J626,1,IF(I626&lt;J626,0,2)),
                                                     IF(I626&gt;H626,1,IF(I626&lt;H626,0,2))),
                                   IF(H626&lt;7,
                                        IF(G626&gt;J626,1,IF(G626&lt;J626,0,2)),
                                        IF(G626&gt;H626,1,IF(G626&lt;H626,0,2))
                                        )
                          )
              )
        )</f>
        <v>0</v>
      </c>
      <c r="L626">
        <f t="shared" ca="1" si="67"/>
        <v>-69</v>
      </c>
      <c r="M626">
        <f t="shared" ca="1" si="68"/>
        <v>-69.249999999999758</v>
      </c>
      <c r="N626">
        <f t="shared" ca="1" si="69"/>
        <v>-67</v>
      </c>
    </row>
    <row r="627" spans="1:14" x14ac:dyDescent="0.25">
      <c r="A627">
        <f ca="1"/>
        <v>0</v>
      </c>
      <c r="B627">
        <f ca="1"/>
        <v>6</v>
      </c>
      <c r="C627">
        <f ca="1"/>
        <v>4</v>
      </c>
      <c r="D627">
        <f ca="1"/>
        <v>0</v>
      </c>
      <c r="E627">
        <f ca="1"/>
        <v>9</v>
      </c>
      <c r="F627">
        <f ca="1"/>
        <v>6</v>
      </c>
      <c r="G627">
        <f t="shared" ca="1" si="63"/>
        <v>6</v>
      </c>
      <c r="H627">
        <f t="shared" ca="1" si="64"/>
        <v>9</v>
      </c>
      <c r="I627">
        <f t="shared" ca="1" si="65"/>
        <v>0</v>
      </c>
      <c r="J627">
        <f t="shared" ca="1" si="66"/>
        <v>5</v>
      </c>
      <c r="K627" cm="1">
        <f t="array" aca="1" ref="K627" ca="1">IF(G627&gt;7,
        IF(G627&gt;H627, 1, IF(G627&lt;H627, 0, 2)),
        IF(       H627&gt;7,
                     IF(G627&gt;H627, 1, IF(G627&lt;H627, 0, 2)),
                     IF(         G627&lt;6,
                                   IF(            _xlfn.XLOOKUP(C627,'deck &amp; rules'!$D$22:$M$22,_xlfn.XLOOKUP(H627,'deck &amp; rules'!$C$23:$C$30,'deck &amp; rules'!$D$23:$M$30))="draw",
                                                     IF(I627&gt;J627,1,IF(I627&lt;J627,0,2)),
                                                     IF(I627&gt;H627,1,IF(I627&lt;H627,0,2))),
                                   IF(H627&lt;7,
                                        IF(G627&gt;J627,1,IF(G627&lt;J627,0,2)),
                                        IF(G627&gt;H627,1,IF(G627&lt;H627,0,2))
                                        )
                          )
              )
        )</f>
        <v>0</v>
      </c>
      <c r="L627">
        <f t="shared" ca="1" si="67"/>
        <v>-70</v>
      </c>
      <c r="M627">
        <f t="shared" ca="1" si="68"/>
        <v>-68.299999999999756</v>
      </c>
      <c r="N627">
        <f t="shared" ca="1" si="69"/>
        <v>-68</v>
      </c>
    </row>
    <row r="628" spans="1:14" x14ac:dyDescent="0.25">
      <c r="A628">
        <f ca="1"/>
        <v>5</v>
      </c>
      <c r="B628">
        <f ca="1"/>
        <v>0</v>
      </c>
      <c r="C628">
        <f ca="1"/>
        <v>4</v>
      </c>
      <c r="D628">
        <f ca="1"/>
        <v>7</v>
      </c>
      <c r="E628">
        <f ca="1"/>
        <v>6</v>
      </c>
      <c r="F628">
        <f ca="1"/>
        <v>0</v>
      </c>
      <c r="G628">
        <f t="shared" ca="1" si="63"/>
        <v>5</v>
      </c>
      <c r="H628">
        <f t="shared" ca="1" si="64"/>
        <v>3</v>
      </c>
      <c r="I628">
        <f t="shared" ca="1" si="65"/>
        <v>9</v>
      </c>
      <c r="J628">
        <f t="shared" ca="1" si="66"/>
        <v>3</v>
      </c>
      <c r="K628" cm="1">
        <f t="array" aca="1" ref="K628" ca="1">IF(G628&gt;7,
        IF(G628&gt;H628, 1, IF(G628&lt;H628, 0, 2)),
        IF(       H628&gt;7,
                     IF(G628&gt;H628, 1, IF(G628&lt;H628, 0, 2)),
                     IF(         G628&lt;6,
                                   IF(            _xlfn.XLOOKUP(C628,'deck &amp; rules'!$D$22:$M$22,_xlfn.XLOOKUP(H628,'deck &amp; rules'!$C$23:$C$30,'deck &amp; rules'!$D$23:$M$30))="draw",
                                                     IF(I628&gt;J628,1,IF(I628&lt;J628,0,2)),
                                                     IF(I628&gt;H628,1,IF(I628&lt;H628,0,2))),
                                   IF(H628&lt;7,
                                        IF(G628&gt;J628,1,IF(G628&lt;J628,0,2)),
                                        IF(G628&gt;H628,1,IF(G628&lt;H628,0,2))
                                        )
                          )
              )
        )</f>
        <v>1</v>
      </c>
      <c r="L628">
        <f t="shared" ca="1" si="67"/>
        <v>-69</v>
      </c>
      <c r="M628">
        <f t="shared" ca="1" si="68"/>
        <v>-69.299999999999756</v>
      </c>
      <c r="N628">
        <f t="shared" ca="1" si="69"/>
        <v>-69</v>
      </c>
    </row>
    <row r="629" spans="1:14" x14ac:dyDescent="0.25">
      <c r="A629">
        <f ca="1"/>
        <v>9</v>
      </c>
      <c r="B629">
        <f ca="1"/>
        <v>0</v>
      </c>
      <c r="C629">
        <f ca="1"/>
        <v>3</v>
      </c>
      <c r="D629">
        <f ca="1"/>
        <v>3</v>
      </c>
      <c r="E629">
        <f ca="1"/>
        <v>1</v>
      </c>
      <c r="F629">
        <f ca="1"/>
        <v>0</v>
      </c>
      <c r="G629">
        <f t="shared" ca="1" si="63"/>
        <v>9</v>
      </c>
      <c r="H629">
        <f t="shared" ca="1" si="64"/>
        <v>4</v>
      </c>
      <c r="I629">
        <f t="shared" ca="1" si="65"/>
        <v>2</v>
      </c>
      <c r="J629">
        <f t="shared" ca="1" si="66"/>
        <v>4</v>
      </c>
      <c r="K629" cm="1">
        <f t="array" aca="1" ref="K629" ca="1">IF(G629&gt;7,
        IF(G629&gt;H629, 1, IF(G629&lt;H629, 0, 2)),
        IF(       H629&gt;7,
                     IF(G629&gt;H629, 1, IF(G629&lt;H629, 0, 2)),
                     IF(         G629&lt;6,
                                   IF(            _xlfn.XLOOKUP(C629,'deck &amp; rules'!$D$22:$M$22,_xlfn.XLOOKUP(H629,'deck &amp; rules'!$C$23:$C$30,'deck &amp; rules'!$D$23:$M$30))="draw",
                                                     IF(I629&gt;J629,1,IF(I629&lt;J629,0,2)),
                                                     IF(I629&gt;H629,1,IF(I629&lt;H629,0,2))),
                                   IF(H629&lt;7,
                                        IF(G629&gt;J629,1,IF(G629&lt;J629,0,2)),
                                        IF(G629&gt;H629,1,IF(G629&lt;H629,0,2))
                                        )
                          )
              )
        )</f>
        <v>1</v>
      </c>
      <c r="L629">
        <f t="shared" ca="1" si="67"/>
        <v>-68</v>
      </c>
      <c r="M629">
        <f t="shared" ca="1" si="68"/>
        <v>-70.299999999999756</v>
      </c>
      <c r="N629">
        <f t="shared" ca="1" si="69"/>
        <v>-70</v>
      </c>
    </row>
    <row r="630" spans="1:14" x14ac:dyDescent="0.25">
      <c r="A630">
        <f ca="1"/>
        <v>7</v>
      </c>
      <c r="B630">
        <f ca="1"/>
        <v>0</v>
      </c>
      <c r="C630">
        <f ca="1"/>
        <v>6</v>
      </c>
      <c r="D630">
        <f ca="1"/>
        <v>8</v>
      </c>
      <c r="E630">
        <f ca="1"/>
        <v>5</v>
      </c>
      <c r="F630">
        <f ca="1"/>
        <v>0</v>
      </c>
      <c r="G630">
        <f t="shared" ca="1" si="63"/>
        <v>7</v>
      </c>
      <c r="H630">
        <f t="shared" ca="1" si="64"/>
        <v>3</v>
      </c>
      <c r="I630">
        <f t="shared" ca="1" si="65"/>
        <v>3</v>
      </c>
      <c r="J630">
        <f t="shared" ca="1" si="66"/>
        <v>3</v>
      </c>
      <c r="K630" cm="1">
        <f t="array" aca="1" ref="K630" ca="1">IF(G630&gt;7,
        IF(G630&gt;H630, 1, IF(G630&lt;H630, 0, 2)),
        IF(       H630&gt;7,
                     IF(G630&gt;H630, 1, IF(G630&lt;H630, 0, 2)),
                     IF(         G630&lt;6,
                                   IF(            _xlfn.XLOOKUP(C630,'deck &amp; rules'!$D$22:$M$22,_xlfn.XLOOKUP(H630,'deck &amp; rules'!$C$23:$C$30,'deck &amp; rules'!$D$23:$M$30))="draw",
                                                     IF(I630&gt;J630,1,IF(I630&lt;J630,0,2)),
                                                     IF(I630&gt;H630,1,IF(I630&lt;H630,0,2))),
                                   IF(H630&lt;7,
                                        IF(G630&gt;J630,1,IF(G630&lt;J630,0,2)),
                                        IF(G630&gt;H630,1,IF(G630&lt;H630,0,2))
                                        )
                          )
              )
        )</f>
        <v>1</v>
      </c>
      <c r="L630">
        <f t="shared" ca="1" si="67"/>
        <v>-67</v>
      </c>
      <c r="M630">
        <f t="shared" ca="1" si="68"/>
        <v>-71.299999999999756</v>
      </c>
      <c r="N630">
        <f t="shared" ca="1" si="69"/>
        <v>-71</v>
      </c>
    </row>
    <row r="631" spans="1:14" x14ac:dyDescent="0.25">
      <c r="A631">
        <f ca="1"/>
        <v>0</v>
      </c>
      <c r="B631">
        <f ca="1"/>
        <v>7</v>
      </c>
      <c r="C631">
        <f ca="1"/>
        <v>7</v>
      </c>
      <c r="D631">
        <f ca="1"/>
        <v>0</v>
      </c>
      <c r="E631">
        <f ca="1"/>
        <v>4</v>
      </c>
      <c r="F631">
        <f ca="1"/>
        <v>0</v>
      </c>
      <c r="G631">
        <f t="shared" ca="1" si="63"/>
        <v>7</v>
      </c>
      <c r="H631">
        <f t="shared" ca="1" si="64"/>
        <v>4</v>
      </c>
      <c r="I631">
        <f t="shared" ca="1" si="65"/>
        <v>4</v>
      </c>
      <c r="J631">
        <f t="shared" ca="1" si="66"/>
        <v>4</v>
      </c>
      <c r="K631" cm="1">
        <f t="array" aca="1" ref="K631" ca="1">IF(G631&gt;7,
        IF(G631&gt;H631, 1, IF(G631&lt;H631, 0, 2)),
        IF(       H631&gt;7,
                     IF(G631&gt;H631, 1, IF(G631&lt;H631, 0, 2)),
                     IF(         G631&lt;6,
                                   IF(            _xlfn.XLOOKUP(C631,'deck &amp; rules'!$D$22:$M$22,_xlfn.XLOOKUP(H631,'deck &amp; rules'!$C$23:$C$30,'deck &amp; rules'!$D$23:$M$30))="draw",
                                                     IF(I631&gt;J631,1,IF(I631&lt;J631,0,2)),
                                                     IF(I631&gt;H631,1,IF(I631&lt;H631,0,2))),
                                   IF(H631&lt;7,
                                        IF(G631&gt;J631,1,IF(G631&lt;J631,0,2)),
                                        IF(G631&gt;H631,1,IF(G631&lt;H631,0,2))
                                        )
                          )
              )
        )</f>
        <v>1</v>
      </c>
      <c r="L631">
        <f t="shared" ca="1" si="67"/>
        <v>-66</v>
      </c>
      <c r="M631">
        <f t="shared" ca="1" si="68"/>
        <v>-72.299999999999756</v>
      </c>
      <c r="N631">
        <f t="shared" ca="1" si="69"/>
        <v>-72</v>
      </c>
    </row>
    <row r="632" spans="1:14" x14ac:dyDescent="0.25">
      <c r="A632">
        <f ca="1"/>
        <v>0</v>
      </c>
      <c r="B632">
        <f ca="1"/>
        <v>0</v>
      </c>
      <c r="C632">
        <f ca="1"/>
        <v>1</v>
      </c>
      <c r="D632">
        <f ca="1"/>
        <v>4</v>
      </c>
      <c r="E632">
        <f ca="1"/>
        <v>8</v>
      </c>
      <c r="F632">
        <f ca="1"/>
        <v>8</v>
      </c>
      <c r="G632">
        <f t="shared" ca="1" si="63"/>
        <v>0</v>
      </c>
      <c r="H632">
        <f t="shared" ca="1" si="64"/>
        <v>2</v>
      </c>
      <c r="I632">
        <f t="shared" ca="1" si="65"/>
        <v>1</v>
      </c>
      <c r="J632">
        <f t="shared" ca="1" si="66"/>
        <v>0</v>
      </c>
      <c r="K632" cm="1">
        <f t="array" aca="1" ref="K632" ca="1">IF(G632&gt;7,
        IF(G632&gt;H632, 1, IF(G632&lt;H632, 0, 2)),
        IF(       H632&gt;7,
                     IF(G632&gt;H632, 1, IF(G632&lt;H632, 0, 2)),
                     IF(         G632&lt;6,
                                   IF(            _xlfn.XLOOKUP(C632,'deck &amp; rules'!$D$22:$M$22,_xlfn.XLOOKUP(H632,'deck &amp; rules'!$C$23:$C$30,'deck &amp; rules'!$D$23:$M$30))="draw",
                                                     IF(I632&gt;J632,1,IF(I632&lt;J632,0,2)),
                                                     IF(I632&gt;H632,1,IF(I632&lt;H632,0,2))),
                                   IF(H632&lt;7,
                                        IF(G632&gt;J632,1,IF(G632&lt;J632,0,2)),
                                        IF(G632&gt;H632,1,IF(G632&lt;H632,0,2))
                                        )
                          )
              )
        )</f>
        <v>1</v>
      </c>
      <c r="L632">
        <f t="shared" ca="1" si="67"/>
        <v>-65</v>
      </c>
      <c r="M632">
        <f t="shared" ca="1" si="68"/>
        <v>-73.299999999999756</v>
      </c>
      <c r="N632">
        <f t="shared" ca="1" si="69"/>
        <v>-73</v>
      </c>
    </row>
    <row r="633" spans="1:14" x14ac:dyDescent="0.25">
      <c r="A633">
        <f ca="1"/>
        <v>8</v>
      </c>
      <c r="B633">
        <f ca="1"/>
        <v>4</v>
      </c>
      <c r="C633">
        <f ca="1"/>
        <v>5</v>
      </c>
      <c r="D633">
        <f ca="1"/>
        <v>7</v>
      </c>
      <c r="E633">
        <f ca="1"/>
        <v>0</v>
      </c>
      <c r="F633">
        <f ca="1"/>
        <v>8</v>
      </c>
      <c r="G633">
        <f t="shared" ca="1" si="63"/>
        <v>2</v>
      </c>
      <c r="H633">
        <f t="shared" ca="1" si="64"/>
        <v>7</v>
      </c>
      <c r="I633">
        <f t="shared" ca="1" si="65"/>
        <v>7</v>
      </c>
      <c r="J633">
        <f t="shared" ca="1" si="66"/>
        <v>5</v>
      </c>
      <c r="K633" cm="1">
        <f t="array" aca="1" ref="K633" ca="1">IF(G633&gt;7,
        IF(G633&gt;H633, 1, IF(G633&lt;H633, 0, 2)),
        IF(       H633&gt;7,
                     IF(G633&gt;H633, 1, IF(G633&lt;H633, 0, 2)),
                     IF(         G633&lt;6,
                                   IF(            _xlfn.XLOOKUP(C633,'deck &amp; rules'!$D$22:$M$22,_xlfn.XLOOKUP(H633,'deck &amp; rules'!$C$23:$C$30,'deck &amp; rules'!$D$23:$M$30))="draw",
                                                     IF(I633&gt;J633,1,IF(I633&lt;J633,0,2)),
                                                     IF(I633&gt;H633,1,IF(I633&lt;H633,0,2))),
                                   IF(H633&lt;7,
                                        IF(G633&gt;J633,1,IF(G633&lt;J633,0,2)),
                                        IF(G633&gt;H633,1,IF(G633&lt;H633,0,2))
                                        )
                          )
              )
        )</f>
        <v>2</v>
      </c>
      <c r="L633">
        <f t="shared" ca="1" si="67"/>
        <v>-66</v>
      </c>
      <c r="M633">
        <f t="shared" ca="1" si="68"/>
        <v>-74.299999999999756</v>
      </c>
      <c r="N633">
        <f t="shared" ca="1" si="69"/>
        <v>-65</v>
      </c>
    </row>
    <row r="634" spans="1:14" x14ac:dyDescent="0.25">
      <c r="A634">
        <f ca="1"/>
        <v>8</v>
      </c>
      <c r="B634">
        <f ca="1"/>
        <v>2</v>
      </c>
      <c r="C634">
        <f ca="1"/>
        <v>9</v>
      </c>
      <c r="D634">
        <f ca="1"/>
        <v>0</v>
      </c>
      <c r="E634">
        <f ca="1"/>
        <v>0</v>
      </c>
      <c r="F634">
        <f ca="1"/>
        <v>2</v>
      </c>
      <c r="G634">
        <f t="shared" ca="1" si="63"/>
        <v>0</v>
      </c>
      <c r="H634">
        <f t="shared" ca="1" si="64"/>
        <v>0</v>
      </c>
      <c r="I634">
        <f t="shared" ca="1" si="65"/>
        <v>9</v>
      </c>
      <c r="J634">
        <f t="shared" ca="1" si="66"/>
        <v>2</v>
      </c>
      <c r="K634" cm="1">
        <f t="array" aca="1" ref="K634" ca="1">IF(G634&gt;7,
        IF(G634&gt;H634, 1, IF(G634&lt;H634, 0, 2)),
        IF(       H634&gt;7,
                     IF(G634&gt;H634, 1, IF(G634&lt;H634, 0, 2)),
                     IF(         G634&lt;6,
                                   IF(            _xlfn.XLOOKUP(C634,'deck &amp; rules'!$D$22:$M$22,_xlfn.XLOOKUP(H634,'deck &amp; rules'!$C$23:$C$30,'deck &amp; rules'!$D$23:$M$30))="draw",
                                                     IF(I634&gt;J634,1,IF(I634&lt;J634,0,2)),
                                                     IF(I634&gt;H634,1,IF(I634&lt;H634,0,2))),
                                   IF(H634&lt;7,
                                        IF(G634&gt;J634,1,IF(G634&lt;J634,0,2)),
                                        IF(G634&gt;H634,1,IF(G634&lt;H634,0,2))
                                        )
                          )
              )
        )</f>
        <v>1</v>
      </c>
      <c r="L634">
        <f t="shared" ca="1" si="67"/>
        <v>-65</v>
      </c>
      <c r="M634">
        <f t="shared" ca="1" si="68"/>
        <v>-75.299999999999756</v>
      </c>
      <c r="N634">
        <f t="shared" ca="1" si="69"/>
        <v>-66</v>
      </c>
    </row>
    <row r="635" spans="1:14" x14ac:dyDescent="0.25">
      <c r="A635">
        <f ca="1"/>
        <v>2</v>
      </c>
      <c r="B635">
        <f ca="1"/>
        <v>9</v>
      </c>
      <c r="C635">
        <f ca="1"/>
        <v>8</v>
      </c>
      <c r="D635">
        <f ca="1"/>
        <v>0</v>
      </c>
      <c r="E635">
        <f ca="1"/>
        <v>6</v>
      </c>
      <c r="F635">
        <f ca="1"/>
        <v>0</v>
      </c>
      <c r="G635">
        <f t="shared" ca="1" si="63"/>
        <v>1</v>
      </c>
      <c r="H635">
        <f t="shared" ca="1" si="64"/>
        <v>6</v>
      </c>
      <c r="I635">
        <f t="shared" ca="1" si="65"/>
        <v>9</v>
      </c>
      <c r="J635">
        <f t="shared" ca="1" si="66"/>
        <v>6</v>
      </c>
      <c r="K635" cm="1">
        <f t="array" aca="1" ref="K635" ca="1">IF(G635&gt;7,
        IF(G635&gt;H635, 1, IF(G635&lt;H635, 0, 2)),
        IF(       H635&gt;7,
                     IF(G635&gt;H635, 1, IF(G635&lt;H635, 0, 2)),
                     IF(         G635&lt;6,
                                   IF(            _xlfn.XLOOKUP(C635,'deck &amp; rules'!$D$22:$M$22,_xlfn.XLOOKUP(H635,'deck &amp; rules'!$C$23:$C$30,'deck &amp; rules'!$D$23:$M$30))="draw",
                                                     IF(I635&gt;J635,1,IF(I635&lt;J635,0,2)),
                                                     IF(I635&gt;H635,1,IF(I635&lt;H635,0,2))),
                                   IF(H635&lt;7,
                                        IF(G635&gt;J635,1,IF(G635&lt;J635,0,2)),
                                        IF(G635&gt;H635,1,IF(G635&lt;H635,0,2))
                                        )
                          )
              )
        )</f>
        <v>1</v>
      </c>
      <c r="L635">
        <f t="shared" ca="1" si="67"/>
        <v>-64</v>
      </c>
      <c r="M635">
        <f t="shared" ca="1" si="68"/>
        <v>-76.299999999999756</v>
      </c>
      <c r="N635">
        <f t="shared" ca="1" si="69"/>
        <v>-67</v>
      </c>
    </row>
    <row r="636" spans="1:14" x14ac:dyDescent="0.25">
      <c r="A636">
        <f ca="1"/>
        <v>8</v>
      </c>
      <c r="B636">
        <f ca="1"/>
        <v>8</v>
      </c>
      <c r="C636">
        <f ca="1"/>
        <v>8</v>
      </c>
      <c r="D636">
        <f ca="1"/>
        <v>6</v>
      </c>
      <c r="E636">
        <f ca="1"/>
        <v>7</v>
      </c>
      <c r="F636">
        <f ca="1"/>
        <v>2</v>
      </c>
      <c r="G636">
        <f t="shared" ca="1" si="63"/>
        <v>6</v>
      </c>
      <c r="H636">
        <f t="shared" ca="1" si="64"/>
        <v>3</v>
      </c>
      <c r="I636">
        <f t="shared" ca="1" si="65"/>
        <v>4</v>
      </c>
      <c r="J636">
        <f t="shared" ca="1" si="66"/>
        <v>5</v>
      </c>
      <c r="K636" cm="1">
        <f t="array" aca="1" ref="K636" ca="1">IF(G636&gt;7,
        IF(G636&gt;H636, 1, IF(G636&lt;H636, 0, 2)),
        IF(       H636&gt;7,
                     IF(G636&gt;H636, 1, IF(G636&lt;H636, 0, 2)),
                     IF(         G636&lt;6,
                                   IF(            _xlfn.XLOOKUP(C636,'deck &amp; rules'!$D$22:$M$22,_xlfn.XLOOKUP(H636,'deck &amp; rules'!$C$23:$C$30,'deck &amp; rules'!$D$23:$M$30))="draw",
                                                     IF(I636&gt;J636,1,IF(I636&lt;J636,0,2)),
                                                     IF(I636&gt;H636,1,IF(I636&lt;H636,0,2))),
                                   IF(H636&lt;7,
                                        IF(G636&gt;J636,1,IF(G636&lt;J636,0,2)),
                                        IF(G636&gt;H636,1,IF(G636&lt;H636,0,2))
                                        )
                          )
              )
        )</f>
        <v>1</v>
      </c>
      <c r="L636">
        <f t="shared" ca="1" si="67"/>
        <v>-63</v>
      </c>
      <c r="M636">
        <f t="shared" ca="1" si="68"/>
        <v>-77.299999999999756</v>
      </c>
      <c r="N636">
        <f t="shared" ca="1" si="69"/>
        <v>-68</v>
      </c>
    </row>
    <row r="637" spans="1:14" x14ac:dyDescent="0.25">
      <c r="A637">
        <f ca="1"/>
        <v>9</v>
      </c>
      <c r="B637">
        <f ca="1"/>
        <v>0</v>
      </c>
      <c r="C637">
        <f ca="1"/>
        <v>0</v>
      </c>
      <c r="D637">
        <f ca="1"/>
        <v>0</v>
      </c>
      <c r="E637">
        <f ca="1"/>
        <v>4</v>
      </c>
      <c r="F637">
        <f ca="1"/>
        <v>9</v>
      </c>
      <c r="G637">
        <f t="shared" ca="1" si="63"/>
        <v>9</v>
      </c>
      <c r="H637">
        <f t="shared" ca="1" si="64"/>
        <v>4</v>
      </c>
      <c r="I637">
        <f t="shared" ca="1" si="65"/>
        <v>9</v>
      </c>
      <c r="J637">
        <f t="shared" ca="1" si="66"/>
        <v>3</v>
      </c>
      <c r="K637" cm="1">
        <f t="array" aca="1" ref="K637" ca="1">IF(G637&gt;7,
        IF(G637&gt;H637, 1, IF(G637&lt;H637, 0, 2)),
        IF(       H637&gt;7,
                     IF(G637&gt;H637, 1, IF(G637&lt;H637, 0, 2)),
                     IF(         G637&lt;6,
                                   IF(            _xlfn.XLOOKUP(C637,'deck &amp; rules'!$D$22:$M$22,_xlfn.XLOOKUP(H637,'deck &amp; rules'!$C$23:$C$30,'deck &amp; rules'!$D$23:$M$30))="draw",
                                                     IF(I637&gt;J637,1,IF(I637&lt;J637,0,2)),
                                                     IF(I637&gt;H637,1,IF(I637&lt;H637,0,2))),
                                   IF(H637&lt;7,
                                        IF(G637&gt;J637,1,IF(G637&lt;J637,0,2)),
                                        IF(G637&gt;H637,1,IF(G637&lt;H637,0,2))
                                        )
                          )
              )
        )</f>
        <v>1</v>
      </c>
      <c r="L637">
        <f t="shared" ca="1" si="67"/>
        <v>-62</v>
      </c>
      <c r="M637">
        <f t="shared" ca="1" si="68"/>
        <v>-78.299999999999756</v>
      </c>
      <c r="N637">
        <f t="shared" ca="1" si="69"/>
        <v>-69</v>
      </c>
    </row>
    <row r="638" spans="1:14" x14ac:dyDescent="0.25">
      <c r="A638">
        <f ca="1"/>
        <v>6</v>
      </c>
      <c r="B638">
        <f ca="1"/>
        <v>6</v>
      </c>
      <c r="C638">
        <f ca="1"/>
        <v>0</v>
      </c>
      <c r="D638">
        <f ca="1"/>
        <v>3</v>
      </c>
      <c r="E638">
        <f ca="1"/>
        <v>1</v>
      </c>
      <c r="F638">
        <f ca="1"/>
        <v>0</v>
      </c>
      <c r="G638">
        <f t="shared" ca="1" si="63"/>
        <v>2</v>
      </c>
      <c r="H638">
        <f t="shared" ca="1" si="64"/>
        <v>4</v>
      </c>
      <c r="I638">
        <f t="shared" ca="1" si="65"/>
        <v>2</v>
      </c>
      <c r="J638">
        <f t="shared" ca="1" si="66"/>
        <v>4</v>
      </c>
      <c r="K638" cm="1">
        <f t="array" aca="1" ref="K638" ca="1">IF(G638&gt;7,
        IF(G638&gt;H638, 1, IF(G638&lt;H638, 0, 2)),
        IF(       H638&gt;7,
                     IF(G638&gt;H638, 1, IF(G638&lt;H638, 0, 2)),
                     IF(         G638&lt;6,
                                   IF(            _xlfn.XLOOKUP(C638,'deck &amp; rules'!$D$22:$M$22,_xlfn.XLOOKUP(H638,'deck &amp; rules'!$C$23:$C$30,'deck &amp; rules'!$D$23:$M$30))="draw",
                                                     IF(I638&gt;J638,1,IF(I638&lt;J638,0,2)),
                                                     IF(I638&gt;H638,1,IF(I638&lt;H638,0,2))),
                                   IF(H638&lt;7,
                                        IF(G638&gt;J638,1,IF(G638&lt;J638,0,2)),
                                        IF(G638&gt;H638,1,IF(G638&lt;H638,0,2))
                                        )
                          )
              )
        )</f>
        <v>0</v>
      </c>
      <c r="L638">
        <f t="shared" ca="1" si="67"/>
        <v>-63</v>
      </c>
      <c r="M638">
        <f t="shared" ca="1" si="68"/>
        <v>-77.349999999999753</v>
      </c>
      <c r="N638">
        <f t="shared" ca="1" si="69"/>
        <v>-70</v>
      </c>
    </row>
    <row r="639" spans="1:14" x14ac:dyDescent="0.25">
      <c r="A639">
        <f ca="1"/>
        <v>9</v>
      </c>
      <c r="B639">
        <f ca="1"/>
        <v>8</v>
      </c>
      <c r="C639">
        <f ca="1"/>
        <v>0</v>
      </c>
      <c r="D639">
        <f ca="1"/>
        <v>5</v>
      </c>
      <c r="E639">
        <f ca="1"/>
        <v>0</v>
      </c>
      <c r="F639">
        <f ca="1"/>
        <v>9</v>
      </c>
      <c r="G639">
        <f t="shared" ca="1" si="63"/>
        <v>7</v>
      </c>
      <c r="H639">
        <f t="shared" ca="1" si="64"/>
        <v>5</v>
      </c>
      <c r="I639">
        <f t="shared" ca="1" si="65"/>
        <v>7</v>
      </c>
      <c r="J639">
        <f t="shared" ca="1" si="66"/>
        <v>4</v>
      </c>
      <c r="K639" cm="1">
        <f t="array" aca="1" ref="K639" ca="1">IF(G639&gt;7,
        IF(G639&gt;H639, 1, IF(G639&lt;H639, 0, 2)),
        IF(       H639&gt;7,
                     IF(G639&gt;H639, 1, IF(G639&lt;H639, 0, 2)),
                     IF(         G639&lt;6,
                                   IF(            _xlfn.XLOOKUP(C639,'deck &amp; rules'!$D$22:$M$22,_xlfn.XLOOKUP(H639,'deck &amp; rules'!$C$23:$C$30,'deck &amp; rules'!$D$23:$M$30))="draw",
                                                     IF(I639&gt;J639,1,IF(I639&lt;J639,0,2)),
                                                     IF(I639&gt;H639,1,IF(I639&lt;H639,0,2))),
                                   IF(H639&lt;7,
                                        IF(G639&gt;J639,1,IF(G639&lt;J639,0,2)),
                                        IF(G639&gt;H639,1,IF(G639&lt;H639,0,2))
                                        )
                          )
              )
        )</f>
        <v>1</v>
      </c>
      <c r="L639">
        <f t="shared" ca="1" si="67"/>
        <v>-62</v>
      </c>
      <c r="M639">
        <f t="shared" ca="1" si="68"/>
        <v>-78.349999999999753</v>
      </c>
      <c r="N639">
        <f t="shared" ca="1" si="69"/>
        <v>-71</v>
      </c>
    </row>
    <row r="640" spans="1:14" x14ac:dyDescent="0.25">
      <c r="A640">
        <f ca="1"/>
        <v>0</v>
      </c>
      <c r="B640">
        <f ca="1"/>
        <v>0</v>
      </c>
      <c r="C640">
        <f ca="1"/>
        <v>8</v>
      </c>
      <c r="D640">
        <f ca="1"/>
        <v>1</v>
      </c>
      <c r="E640">
        <f ca="1"/>
        <v>0</v>
      </c>
      <c r="F640">
        <f ca="1"/>
        <v>7</v>
      </c>
      <c r="G640">
        <f t="shared" ca="1" si="63"/>
        <v>0</v>
      </c>
      <c r="H640">
        <f t="shared" ca="1" si="64"/>
        <v>1</v>
      </c>
      <c r="I640">
        <f t="shared" ca="1" si="65"/>
        <v>8</v>
      </c>
      <c r="J640">
        <f t="shared" ca="1" si="66"/>
        <v>8</v>
      </c>
      <c r="K640" cm="1">
        <f t="array" aca="1" ref="K640" ca="1">IF(G640&gt;7,
        IF(G640&gt;H640, 1, IF(G640&lt;H640, 0, 2)),
        IF(       H640&gt;7,
                     IF(G640&gt;H640, 1, IF(G640&lt;H640, 0, 2)),
                     IF(         G640&lt;6,
                                   IF(            _xlfn.XLOOKUP(C640,'deck &amp; rules'!$D$22:$M$22,_xlfn.XLOOKUP(H640,'deck &amp; rules'!$C$23:$C$30,'deck &amp; rules'!$D$23:$M$30))="draw",
                                                     IF(I640&gt;J640,1,IF(I640&lt;J640,0,2)),
                                                     IF(I640&gt;H640,1,IF(I640&lt;H640,0,2))),
                                   IF(H640&lt;7,
                                        IF(G640&gt;J640,1,IF(G640&lt;J640,0,2)),
                                        IF(G640&gt;H640,1,IF(G640&lt;H640,0,2))
                                        )
                          )
              )
        )</f>
        <v>2</v>
      </c>
      <c r="L640">
        <f t="shared" ca="1" si="67"/>
        <v>-63</v>
      </c>
      <c r="M640">
        <f t="shared" ca="1" si="68"/>
        <v>-79.349999999999753</v>
      </c>
      <c r="N640">
        <f t="shared" ca="1" si="69"/>
        <v>-63</v>
      </c>
    </row>
    <row r="641" spans="1:14" x14ac:dyDescent="0.25">
      <c r="A641">
        <f ca="1"/>
        <v>2</v>
      </c>
      <c r="B641">
        <f ca="1"/>
        <v>9</v>
      </c>
      <c r="C641">
        <f ca="1"/>
        <v>8</v>
      </c>
      <c r="D641">
        <f ca="1"/>
        <v>8</v>
      </c>
      <c r="E641">
        <f ca="1"/>
        <v>0</v>
      </c>
      <c r="F641">
        <f ca="1"/>
        <v>2</v>
      </c>
      <c r="G641">
        <f t="shared" ca="1" si="63"/>
        <v>1</v>
      </c>
      <c r="H641">
        <f t="shared" ca="1" si="64"/>
        <v>8</v>
      </c>
      <c r="I641">
        <f t="shared" ca="1" si="65"/>
        <v>9</v>
      </c>
      <c r="J641">
        <f t="shared" ca="1" si="66"/>
        <v>0</v>
      </c>
      <c r="K641" cm="1">
        <f t="array" aca="1" ref="K641" ca="1">IF(G641&gt;7,
        IF(G641&gt;H641, 1, IF(G641&lt;H641, 0, 2)),
        IF(       H641&gt;7,
                     IF(G641&gt;H641, 1, IF(G641&lt;H641, 0, 2)),
                     IF(         G641&lt;6,
                                   IF(            _xlfn.XLOOKUP(C641,'deck &amp; rules'!$D$22:$M$22,_xlfn.XLOOKUP(H641,'deck &amp; rules'!$C$23:$C$30,'deck &amp; rules'!$D$23:$M$30))="draw",
                                                     IF(I641&gt;J641,1,IF(I641&lt;J641,0,2)),
                                                     IF(I641&gt;H641,1,IF(I641&lt;H641,0,2))),
                                   IF(H641&lt;7,
                                        IF(G641&gt;J641,1,IF(G641&lt;J641,0,2)),
                                        IF(G641&gt;H641,1,IF(G641&lt;H641,0,2))
                                        )
                          )
              )
        )</f>
        <v>0</v>
      </c>
      <c r="L641">
        <f t="shared" ca="1" si="67"/>
        <v>-64</v>
      </c>
      <c r="M641">
        <f t="shared" ca="1" si="68"/>
        <v>-78.39999999999975</v>
      </c>
      <c r="N641">
        <f t="shared" ca="1" si="69"/>
        <v>-64</v>
      </c>
    </row>
    <row r="642" spans="1:14" x14ac:dyDescent="0.25">
      <c r="A642">
        <f ca="1"/>
        <v>3</v>
      </c>
      <c r="B642">
        <f ca="1"/>
        <v>0</v>
      </c>
      <c r="C642">
        <f ca="1"/>
        <v>1</v>
      </c>
      <c r="D642">
        <f ca="1"/>
        <v>0</v>
      </c>
      <c r="E642">
        <f ca="1"/>
        <v>3</v>
      </c>
      <c r="F642">
        <f ca="1"/>
        <v>1</v>
      </c>
      <c r="G642">
        <f t="shared" ca="1" si="63"/>
        <v>3</v>
      </c>
      <c r="H642">
        <f t="shared" ca="1" si="64"/>
        <v>3</v>
      </c>
      <c r="I642">
        <f t="shared" ca="1" si="65"/>
        <v>4</v>
      </c>
      <c r="J642">
        <f t="shared" ca="1" si="66"/>
        <v>4</v>
      </c>
      <c r="K642" cm="1">
        <f t="array" aca="1" ref="K642" ca="1">IF(G642&gt;7,
        IF(G642&gt;H642, 1, IF(G642&lt;H642, 0, 2)),
        IF(       H642&gt;7,
                     IF(G642&gt;H642, 1, IF(G642&lt;H642, 0, 2)),
                     IF(         G642&lt;6,
                                   IF(            _xlfn.XLOOKUP(C642,'deck &amp; rules'!$D$22:$M$22,_xlfn.XLOOKUP(H642,'deck &amp; rules'!$C$23:$C$30,'deck &amp; rules'!$D$23:$M$30))="draw",
                                                     IF(I642&gt;J642,1,IF(I642&lt;J642,0,2)),
                                                     IF(I642&gt;H642,1,IF(I642&lt;H642,0,2))),
                                   IF(H642&lt;7,
                                        IF(G642&gt;J642,1,IF(G642&lt;J642,0,2)),
                                        IF(G642&gt;H642,1,IF(G642&lt;H642,0,2))
                                        )
                          )
              )
        )</f>
        <v>2</v>
      </c>
      <c r="L642">
        <f t="shared" ca="1" si="67"/>
        <v>-65</v>
      </c>
      <c r="M642">
        <f t="shared" ca="1" si="68"/>
        <v>-79.39999999999975</v>
      </c>
      <c r="N642">
        <f t="shared" ca="1" si="69"/>
        <v>-56</v>
      </c>
    </row>
    <row r="643" spans="1:14" x14ac:dyDescent="0.25">
      <c r="A643">
        <f ca="1"/>
        <v>1</v>
      </c>
      <c r="B643">
        <f ca="1"/>
        <v>1</v>
      </c>
      <c r="C643">
        <f ca="1"/>
        <v>7</v>
      </c>
      <c r="D643">
        <f ca="1"/>
        <v>5</v>
      </c>
      <c r="E643">
        <f ca="1"/>
        <v>4</v>
      </c>
      <c r="F643">
        <f ca="1"/>
        <v>0</v>
      </c>
      <c r="G643">
        <f t="shared" ref="G643:G706" ca="1" si="70">IF(A643+B643&gt;9,A643+B643-10,A643+B643)</f>
        <v>2</v>
      </c>
      <c r="H643">
        <f t="shared" ref="H643:H706" ca="1" si="71">IF(D643+E643&gt;9,D643+E643-10,D643+E643)</f>
        <v>9</v>
      </c>
      <c r="I643">
        <f t="shared" ref="I643:I706" ca="1" si="72">IF(G643+C643&gt;9,G643+C643-10,G643+C643)</f>
        <v>9</v>
      </c>
      <c r="J643">
        <f t="shared" ref="J643:J706" ca="1" si="73">IF(H643+F643&gt;9,H643+F643-10,H643+F643)</f>
        <v>9</v>
      </c>
      <c r="K643" cm="1">
        <f t="array" aca="1" ref="K643" ca="1">IF(G643&gt;7,
        IF(G643&gt;H643, 1, IF(G643&lt;H643, 0, 2)),
        IF(       H643&gt;7,
                     IF(G643&gt;H643, 1, IF(G643&lt;H643, 0, 2)),
                     IF(         G643&lt;6,
                                   IF(            _xlfn.XLOOKUP(C643,'deck &amp; rules'!$D$22:$M$22,_xlfn.XLOOKUP(H643,'deck &amp; rules'!$C$23:$C$30,'deck &amp; rules'!$D$23:$M$30))="draw",
                                                     IF(I643&gt;J643,1,IF(I643&lt;J643,0,2)),
                                                     IF(I643&gt;H643,1,IF(I643&lt;H643,0,2))),
                                   IF(H643&lt;7,
                                        IF(G643&gt;J643,1,IF(G643&lt;J643,0,2)),
                                        IF(G643&gt;H643,1,IF(G643&lt;H643,0,2))
                                        )
                          )
              )
        )</f>
        <v>0</v>
      </c>
      <c r="L643">
        <f t="shared" ca="1" si="67"/>
        <v>-66</v>
      </c>
      <c r="M643">
        <f t="shared" ca="1" si="68"/>
        <v>-78.449999999999747</v>
      </c>
      <c r="N643">
        <f t="shared" ca="1" si="69"/>
        <v>-57</v>
      </c>
    </row>
    <row r="644" spans="1:14" x14ac:dyDescent="0.25">
      <c r="A644">
        <f ca="1"/>
        <v>3</v>
      </c>
      <c r="B644">
        <f ca="1"/>
        <v>9</v>
      </c>
      <c r="C644">
        <f ca="1"/>
        <v>7</v>
      </c>
      <c r="D644">
        <f ca="1"/>
        <v>0</v>
      </c>
      <c r="E644">
        <f ca="1"/>
        <v>0</v>
      </c>
      <c r="F644">
        <f ca="1"/>
        <v>2</v>
      </c>
      <c r="G644">
        <f t="shared" ca="1" si="70"/>
        <v>2</v>
      </c>
      <c r="H644">
        <f t="shared" ca="1" si="71"/>
        <v>0</v>
      </c>
      <c r="I644">
        <f t="shared" ca="1" si="72"/>
        <v>9</v>
      </c>
      <c r="J644">
        <f t="shared" ca="1" si="73"/>
        <v>2</v>
      </c>
      <c r="K644" cm="1">
        <f t="array" aca="1" ref="K644" ca="1">IF(G644&gt;7,
        IF(G644&gt;H644, 1, IF(G644&lt;H644, 0, 2)),
        IF(       H644&gt;7,
                     IF(G644&gt;H644, 1, IF(G644&lt;H644, 0, 2)),
                     IF(         G644&lt;6,
                                   IF(            _xlfn.XLOOKUP(C644,'deck &amp; rules'!$D$22:$M$22,_xlfn.XLOOKUP(H644,'deck &amp; rules'!$C$23:$C$30,'deck &amp; rules'!$D$23:$M$30))="draw",
                                                     IF(I644&gt;J644,1,IF(I644&lt;J644,0,2)),
                                                     IF(I644&gt;H644,1,IF(I644&lt;H644,0,2))),
                                   IF(H644&lt;7,
                                        IF(G644&gt;J644,1,IF(G644&lt;J644,0,2)),
                                        IF(G644&gt;H644,1,IF(G644&lt;H644,0,2))
                                        )
                          )
              )
        )</f>
        <v>1</v>
      </c>
      <c r="L644">
        <f t="shared" ref="L644:L707" ca="1" si="74">IF(K644=1,L643+1,L643-1)</f>
        <v>-65</v>
      </c>
      <c r="M644">
        <f t="shared" ref="M644:M707" ca="1" si="75">IF(K644=0,M643+19/20,M643-1)</f>
        <v>-79.449999999999747</v>
      </c>
      <c r="N644">
        <f t="shared" ref="N644:N707" ca="1" si="76">IF(K644=2,N643+8,N643-1)</f>
        <v>-58</v>
      </c>
    </row>
    <row r="645" spans="1:14" x14ac:dyDescent="0.25">
      <c r="A645">
        <f ca="1"/>
        <v>5</v>
      </c>
      <c r="B645">
        <f ca="1"/>
        <v>0</v>
      </c>
      <c r="C645">
        <f ca="1"/>
        <v>0</v>
      </c>
      <c r="D645">
        <f ca="1"/>
        <v>2</v>
      </c>
      <c r="E645">
        <f ca="1"/>
        <v>1</v>
      </c>
      <c r="F645">
        <f ca="1"/>
        <v>7</v>
      </c>
      <c r="G645">
        <f t="shared" ca="1" si="70"/>
        <v>5</v>
      </c>
      <c r="H645">
        <f t="shared" ca="1" si="71"/>
        <v>3</v>
      </c>
      <c r="I645">
        <f t="shared" ca="1" si="72"/>
        <v>5</v>
      </c>
      <c r="J645">
        <f t="shared" ca="1" si="73"/>
        <v>0</v>
      </c>
      <c r="K645" cm="1">
        <f t="array" aca="1" ref="K645" ca="1">IF(G645&gt;7,
        IF(G645&gt;H645, 1, IF(G645&lt;H645, 0, 2)),
        IF(       H645&gt;7,
                     IF(G645&gt;H645, 1, IF(G645&lt;H645, 0, 2)),
                     IF(         G645&lt;6,
                                   IF(            _xlfn.XLOOKUP(C645,'deck &amp; rules'!$D$22:$M$22,_xlfn.XLOOKUP(H645,'deck &amp; rules'!$C$23:$C$30,'deck &amp; rules'!$D$23:$M$30))="draw",
                                                     IF(I645&gt;J645,1,IF(I645&lt;J645,0,2)),
                                                     IF(I645&gt;H645,1,IF(I645&lt;H645,0,2))),
                                   IF(H645&lt;7,
                                        IF(G645&gt;J645,1,IF(G645&lt;J645,0,2)),
                                        IF(G645&gt;H645,1,IF(G645&lt;H645,0,2))
                                        )
                          )
              )
        )</f>
        <v>1</v>
      </c>
      <c r="L645">
        <f t="shared" ca="1" si="74"/>
        <v>-64</v>
      </c>
      <c r="M645">
        <f t="shared" ca="1" si="75"/>
        <v>-80.449999999999747</v>
      </c>
      <c r="N645">
        <f t="shared" ca="1" si="76"/>
        <v>-59</v>
      </c>
    </row>
    <row r="646" spans="1:14" x14ac:dyDescent="0.25">
      <c r="A646">
        <f ca="1"/>
        <v>5</v>
      </c>
      <c r="B646">
        <f ca="1"/>
        <v>4</v>
      </c>
      <c r="C646">
        <f ca="1"/>
        <v>0</v>
      </c>
      <c r="D646">
        <f ca="1"/>
        <v>0</v>
      </c>
      <c r="E646">
        <f ca="1"/>
        <v>7</v>
      </c>
      <c r="F646">
        <f ca="1"/>
        <v>9</v>
      </c>
      <c r="G646">
        <f t="shared" ca="1" si="70"/>
        <v>9</v>
      </c>
      <c r="H646">
        <f t="shared" ca="1" si="71"/>
        <v>7</v>
      </c>
      <c r="I646">
        <f t="shared" ca="1" si="72"/>
        <v>9</v>
      </c>
      <c r="J646">
        <f t="shared" ca="1" si="73"/>
        <v>6</v>
      </c>
      <c r="K646" cm="1">
        <f t="array" aca="1" ref="K646" ca="1">IF(G646&gt;7,
        IF(G646&gt;H646, 1, IF(G646&lt;H646, 0, 2)),
        IF(       H646&gt;7,
                     IF(G646&gt;H646, 1, IF(G646&lt;H646, 0, 2)),
                     IF(         G646&lt;6,
                                   IF(            _xlfn.XLOOKUP(C646,'deck &amp; rules'!$D$22:$M$22,_xlfn.XLOOKUP(H646,'deck &amp; rules'!$C$23:$C$30,'deck &amp; rules'!$D$23:$M$30))="draw",
                                                     IF(I646&gt;J646,1,IF(I646&lt;J646,0,2)),
                                                     IF(I646&gt;H646,1,IF(I646&lt;H646,0,2))),
                                   IF(H646&lt;7,
                                        IF(G646&gt;J646,1,IF(G646&lt;J646,0,2)),
                                        IF(G646&gt;H646,1,IF(G646&lt;H646,0,2))
                                        )
                          )
              )
        )</f>
        <v>1</v>
      </c>
      <c r="L646">
        <f t="shared" ca="1" si="74"/>
        <v>-63</v>
      </c>
      <c r="M646">
        <f t="shared" ca="1" si="75"/>
        <v>-81.449999999999747</v>
      </c>
      <c r="N646">
        <f t="shared" ca="1" si="76"/>
        <v>-60</v>
      </c>
    </row>
    <row r="647" spans="1:14" x14ac:dyDescent="0.25">
      <c r="A647">
        <f ca="1"/>
        <v>3</v>
      </c>
      <c r="B647">
        <f ca="1"/>
        <v>0</v>
      </c>
      <c r="C647">
        <f ca="1"/>
        <v>4</v>
      </c>
      <c r="D647">
        <f ca="1"/>
        <v>0</v>
      </c>
      <c r="E647">
        <f ca="1"/>
        <v>0</v>
      </c>
      <c r="F647">
        <f ca="1"/>
        <v>0</v>
      </c>
      <c r="G647">
        <f t="shared" ca="1" si="70"/>
        <v>3</v>
      </c>
      <c r="H647">
        <f t="shared" ca="1" si="71"/>
        <v>0</v>
      </c>
      <c r="I647">
        <f t="shared" ca="1" si="72"/>
        <v>7</v>
      </c>
      <c r="J647">
        <f t="shared" ca="1" si="73"/>
        <v>0</v>
      </c>
      <c r="K647" cm="1">
        <f t="array" aca="1" ref="K647" ca="1">IF(G647&gt;7,
        IF(G647&gt;H647, 1, IF(G647&lt;H647, 0, 2)),
        IF(       H647&gt;7,
                     IF(G647&gt;H647, 1, IF(G647&lt;H647, 0, 2)),
                     IF(         G647&lt;6,
                                   IF(            _xlfn.XLOOKUP(C647,'deck &amp; rules'!$D$22:$M$22,_xlfn.XLOOKUP(H647,'deck &amp; rules'!$C$23:$C$30,'deck &amp; rules'!$D$23:$M$30))="draw",
                                                     IF(I647&gt;J647,1,IF(I647&lt;J647,0,2)),
                                                     IF(I647&gt;H647,1,IF(I647&lt;H647,0,2))),
                                   IF(H647&lt;7,
                                        IF(G647&gt;J647,1,IF(G647&lt;J647,0,2)),
                                        IF(G647&gt;H647,1,IF(G647&lt;H647,0,2))
                                        )
                          )
              )
        )</f>
        <v>1</v>
      </c>
      <c r="L647">
        <f t="shared" ca="1" si="74"/>
        <v>-62</v>
      </c>
      <c r="M647">
        <f t="shared" ca="1" si="75"/>
        <v>-82.449999999999747</v>
      </c>
      <c r="N647">
        <f t="shared" ca="1" si="76"/>
        <v>-61</v>
      </c>
    </row>
    <row r="648" spans="1:14" x14ac:dyDescent="0.25">
      <c r="A648">
        <f ca="1"/>
        <v>0</v>
      </c>
      <c r="B648">
        <f ca="1"/>
        <v>5</v>
      </c>
      <c r="C648">
        <f ca="1"/>
        <v>1</v>
      </c>
      <c r="D648">
        <f ca="1"/>
        <v>0</v>
      </c>
      <c r="E648">
        <f ca="1"/>
        <v>4</v>
      </c>
      <c r="F648">
        <f ca="1"/>
        <v>2</v>
      </c>
      <c r="G648">
        <f t="shared" ca="1" si="70"/>
        <v>5</v>
      </c>
      <c r="H648">
        <f t="shared" ca="1" si="71"/>
        <v>4</v>
      </c>
      <c r="I648">
        <f t="shared" ca="1" si="72"/>
        <v>6</v>
      </c>
      <c r="J648">
        <f t="shared" ca="1" si="73"/>
        <v>6</v>
      </c>
      <c r="K648" cm="1">
        <f t="array" aca="1" ref="K648" ca="1">IF(G648&gt;7,
        IF(G648&gt;H648, 1, IF(G648&lt;H648, 0, 2)),
        IF(       H648&gt;7,
                     IF(G648&gt;H648, 1, IF(G648&lt;H648, 0, 2)),
                     IF(         G648&lt;6,
                                   IF(            _xlfn.XLOOKUP(C648,'deck &amp; rules'!$D$22:$M$22,_xlfn.XLOOKUP(H648,'deck &amp; rules'!$C$23:$C$30,'deck &amp; rules'!$D$23:$M$30))="draw",
                                                     IF(I648&gt;J648,1,IF(I648&lt;J648,0,2)),
                                                     IF(I648&gt;H648,1,IF(I648&lt;H648,0,2))),
                                   IF(H648&lt;7,
                                        IF(G648&gt;J648,1,IF(G648&lt;J648,0,2)),
                                        IF(G648&gt;H648,1,IF(G648&lt;H648,0,2))
                                        )
                          )
              )
        )</f>
        <v>1</v>
      </c>
      <c r="L648">
        <f t="shared" ca="1" si="74"/>
        <v>-61</v>
      </c>
      <c r="M648">
        <f t="shared" ca="1" si="75"/>
        <v>-83.449999999999747</v>
      </c>
      <c r="N648">
        <f t="shared" ca="1" si="76"/>
        <v>-62</v>
      </c>
    </row>
    <row r="649" spans="1:14" x14ac:dyDescent="0.25">
      <c r="A649">
        <f ca="1"/>
        <v>5</v>
      </c>
      <c r="B649">
        <f ca="1"/>
        <v>1</v>
      </c>
      <c r="C649">
        <f ca="1"/>
        <v>5</v>
      </c>
      <c r="D649">
        <f ca="1"/>
        <v>0</v>
      </c>
      <c r="E649">
        <f ca="1"/>
        <v>3</v>
      </c>
      <c r="F649">
        <f ca="1"/>
        <v>3</v>
      </c>
      <c r="G649">
        <f t="shared" ca="1" si="70"/>
        <v>6</v>
      </c>
      <c r="H649">
        <f t="shared" ca="1" si="71"/>
        <v>3</v>
      </c>
      <c r="I649">
        <f t="shared" ca="1" si="72"/>
        <v>1</v>
      </c>
      <c r="J649">
        <f t="shared" ca="1" si="73"/>
        <v>6</v>
      </c>
      <c r="K649" cm="1">
        <f t="array" aca="1" ref="K649" ca="1">IF(G649&gt;7,
        IF(G649&gt;H649, 1, IF(G649&lt;H649, 0, 2)),
        IF(       H649&gt;7,
                     IF(G649&gt;H649, 1, IF(G649&lt;H649, 0, 2)),
                     IF(         G649&lt;6,
                                   IF(            _xlfn.XLOOKUP(C649,'deck &amp; rules'!$D$22:$M$22,_xlfn.XLOOKUP(H649,'deck &amp; rules'!$C$23:$C$30,'deck &amp; rules'!$D$23:$M$30))="draw",
                                                     IF(I649&gt;J649,1,IF(I649&lt;J649,0,2)),
                                                     IF(I649&gt;H649,1,IF(I649&lt;H649,0,2))),
                                   IF(H649&lt;7,
                                        IF(G649&gt;J649,1,IF(G649&lt;J649,0,2)),
                                        IF(G649&gt;H649,1,IF(G649&lt;H649,0,2))
                                        )
                          )
              )
        )</f>
        <v>2</v>
      </c>
      <c r="L649">
        <f t="shared" ca="1" si="74"/>
        <v>-62</v>
      </c>
      <c r="M649">
        <f t="shared" ca="1" si="75"/>
        <v>-84.449999999999747</v>
      </c>
      <c r="N649">
        <f t="shared" ca="1" si="76"/>
        <v>-54</v>
      </c>
    </row>
    <row r="650" spans="1:14" x14ac:dyDescent="0.25">
      <c r="A650">
        <f ca="1"/>
        <v>7</v>
      </c>
      <c r="B650">
        <f ca="1"/>
        <v>5</v>
      </c>
      <c r="C650">
        <f ca="1"/>
        <v>2</v>
      </c>
      <c r="D650">
        <f ca="1"/>
        <v>1</v>
      </c>
      <c r="E650">
        <f ca="1"/>
        <v>3</v>
      </c>
      <c r="F650">
        <f ca="1"/>
        <v>0</v>
      </c>
      <c r="G650">
        <f t="shared" ca="1" si="70"/>
        <v>2</v>
      </c>
      <c r="H650">
        <f t="shared" ca="1" si="71"/>
        <v>4</v>
      </c>
      <c r="I650">
        <f t="shared" ca="1" si="72"/>
        <v>4</v>
      </c>
      <c r="J650">
        <f t="shared" ca="1" si="73"/>
        <v>4</v>
      </c>
      <c r="K650" cm="1">
        <f t="array" aca="1" ref="K650" ca="1">IF(G650&gt;7,
        IF(G650&gt;H650, 1, IF(G650&lt;H650, 0, 2)),
        IF(       H650&gt;7,
                     IF(G650&gt;H650, 1, IF(G650&lt;H650, 0, 2)),
                     IF(         G650&lt;6,
                                   IF(            _xlfn.XLOOKUP(C650,'deck &amp; rules'!$D$22:$M$22,_xlfn.XLOOKUP(H650,'deck &amp; rules'!$C$23:$C$30,'deck &amp; rules'!$D$23:$M$30))="draw",
                                                     IF(I650&gt;J650,1,IF(I650&lt;J650,0,2)),
                                                     IF(I650&gt;H650,1,IF(I650&lt;H650,0,2))),
                                   IF(H650&lt;7,
                                        IF(G650&gt;J650,1,IF(G650&lt;J650,0,2)),
                                        IF(G650&gt;H650,1,IF(G650&lt;H650,0,2))
                                        )
                          )
              )
        )</f>
        <v>2</v>
      </c>
      <c r="L650">
        <f t="shared" ca="1" si="74"/>
        <v>-63</v>
      </c>
      <c r="M650">
        <f t="shared" ca="1" si="75"/>
        <v>-85.449999999999747</v>
      </c>
      <c r="N650">
        <f t="shared" ca="1" si="76"/>
        <v>-46</v>
      </c>
    </row>
    <row r="651" spans="1:14" x14ac:dyDescent="0.25">
      <c r="A651">
        <f ca="1"/>
        <v>0</v>
      </c>
      <c r="B651">
        <f ca="1"/>
        <v>7</v>
      </c>
      <c r="C651">
        <f ca="1"/>
        <v>9</v>
      </c>
      <c r="D651">
        <f ca="1"/>
        <v>0</v>
      </c>
      <c r="E651">
        <f ca="1"/>
        <v>9</v>
      </c>
      <c r="F651">
        <f ca="1"/>
        <v>7</v>
      </c>
      <c r="G651">
        <f t="shared" ca="1" si="70"/>
        <v>7</v>
      </c>
      <c r="H651">
        <f t="shared" ca="1" si="71"/>
        <v>9</v>
      </c>
      <c r="I651">
        <f t="shared" ca="1" si="72"/>
        <v>6</v>
      </c>
      <c r="J651">
        <f t="shared" ca="1" si="73"/>
        <v>6</v>
      </c>
      <c r="K651" cm="1">
        <f t="array" aca="1" ref="K651" ca="1">IF(G651&gt;7,
        IF(G651&gt;H651, 1, IF(G651&lt;H651, 0, 2)),
        IF(       H651&gt;7,
                     IF(G651&gt;H651, 1, IF(G651&lt;H651, 0, 2)),
                     IF(         G651&lt;6,
                                   IF(            _xlfn.XLOOKUP(C651,'deck &amp; rules'!$D$22:$M$22,_xlfn.XLOOKUP(H651,'deck &amp; rules'!$C$23:$C$30,'deck &amp; rules'!$D$23:$M$30))="draw",
                                                     IF(I651&gt;J651,1,IF(I651&lt;J651,0,2)),
                                                     IF(I651&gt;H651,1,IF(I651&lt;H651,0,2))),
                                   IF(H651&lt;7,
                                        IF(G651&gt;J651,1,IF(G651&lt;J651,0,2)),
                                        IF(G651&gt;H651,1,IF(G651&lt;H651,0,2))
                                        )
                          )
              )
        )</f>
        <v>0</v>
      </c>
      <c r="L651">
        <f t="shared" ca="1" si="74"/>
        <v>-64</v>
      </c>
      <c r="M651">
        <f t="shared" ca="1" si="75"/>
        <v>-84.499999999999744</v>
      </c>
      <c r="N651">
        <f t="shared" ca="1" si="76"/>
        <v>-47</v>
      </c>
    </row>
    <row r="652" spans="1:14" x14ac:dyDescent="0.25">
      <c r="A652">
        <f ca="1"/>
        <v>7</v>
      </c>
      <c r="B652">
        <f ca="1"/>
        <v>0</v>
      </c>
      <c r="C652">
        <f ca="1"/>
        <v>0</v>
      </c>
      <c r="D652">
        <f ca="1"/>
        <v>6</v>
      </c>
      <c r="E652">
        <f ca="1"/>
        <v>4</v>
      </c>
      <c r="F652">
        <f ca="1"/>
        <v>3</v>
      </c>
      <c r="G652">
        <f t="shared" ca="1" si="70"/>
        <v>7</v>
      </c>
      <c r="H652">
        <f t="shared" ca="1" si="71"/>
        <v>0</v>
      </c>
      <c r="I652">
        <f t="shared" ca="1" si="72"/>
        <v>7</v>
      </c>
      <c r="J652">
        <f t="shared" ca="1" si="73"/>
        <v>3</v>
      </c>
      <c r="K652" cm="1">
        <f t="array" aca="1" ref="K652" ca="1">IF(G652&gt;7,
        IF(G652&gt;H652, 1, IF(G652&lt;H652, 0, 2)),
        IF(       H652&gt;7,
                     IF(G652&gt;H652, 1, IF(G652&lt;H652, 0, 2)),
                     IF(         G652&lt;6,
                                   IF(            _xlfn.XLOOKUP(C652,'deck &amp; rules'!$D$22:$M$22,_xlfn.XLOOKUP(H652,'deck &amp; rules'!$C$23:$C$30,'deck &amp; rules'!$D$23:$M$30))="draw",
                                                     IF(I652&gt;J652,1,IF(I652&lt;J652,0,2)),
                                                     IF(I652&gt;H652,1,IF(I652&lt;H652,0,2))),
                                   IF(H652&lt;7,
                                        IF(G652&gt;J652,1,IF(G652&lt;J652,0,2)),
                                        IF(G652&gt;H652,1,IF(G652&lt;H652,0,2))
                                        )
                          )
              )
        )</f>
        <v>1</v>
      </c>
      <c r="L652">
        <f t="shared" ca="1" si="74"/>
        <v>-63</v>
      </c>
      <c r="M652">
        <f t="shared" ca="1" si="75"/>
        <v>-85.499999999999744</v>
      </c>
      <c r="N652">
        <f t="shared" ca="1" si="76"/>
        <v>-48</v>
      </c>
    </row>
    <row r="653" spans="1:14" x14ac:dyDescent="0.25">
      <c r="A653">
        <f ca="1"/>
        <v>4</v>
      </c>
      <c r="B653">
        <f ca="1"/>
        <v>3</v>
      </c>
      <c r="C653">
        <f ca="1"/>
        <v>0</v>
      </c>
      <c r="D653">
        <f ca="1"/>
        <v>1</v>
      </c>
      <c r="E653">
        <f ca="1"/>
        <v>3</v>
      </c>
      <c r="F653">
        <f ca="1"/>
        <v>0</v>
      </c>
      <c r="G653">
        <f t="shared" ca="1" si="70"/>
        <v>7</v>
      </c>
      <c r="H653">
        <f t="shared" ca="1" si="71"/>
        <v>4</v>
      </c>
      <c r="I653">
        <f t="shared" ca="1" si="72"/>
        <v>7</v>
      </c>
      <c r="J653">
        <f t="shared" ca="1" si="73"/>
        <v>4</v>
      </c>
      <c r="K653" cm="1">
        <f t="array" aca="1" ref="K653" ca="1">IF(G653&gt;7,
        IF(G653&gt;H653, 1, IF(G653&lt;H653, 0, 2)),
        IF(       H653&gt;7,
                     IF(G653&gt;H653, 1, IF(G653&lt;H653, 0, 2)),
                     IF(         G653&lt;6,
                                   IF(            _xlfn.XLOOKUP(C653,'deck &amp; rules'!$D$22:$M$22,_xlfn.XLOOKUP(H653,'deck &amp; rules'!$C$23:$C$30,'deck &amp; rules'!$D$23:$M$30))="draw",
                                                     IF(I653&gt;J653,1,IF(I653&lt;J653,0,2)),
                                                     IF(I653&gt;H653,1,IF(I653&lt;H653,0,2))),
                                   IF(H653&lt;7,
                                        IF(G653&gt;J653,1,IF(G653&lt;J653,0,2)),
                                        IF(G653&gt;H653,1,IF(G653&lt;H653,0,2))
                                        )
                          )
              )
        )</f>
        <v>1</v>
      </c>
      <c r="L653">
        <f t="shared" ca="1" si="74"/>
        <v>-62</v>
      </c>
      <c r="M653">
        <f t="shared" ca="1" si="75"/>
        <v>-86.499999999999744</v>
      </c>
      <c r="N653">
        <f t="shared" ca="1" si="76"/>
        <v>-49</v>
      </c>
    </row>
    <row r="654" spans="1:14" x14ac:dyDescent="0.25">
      <c r="A654">
        <f ca="1"/>
        <v>7</v>
      </c>
      <c r="B654">
        <f ca="1"/>
        <v>3</v>
      </c>
      <c r="C654">
        <f ca="1"/>
        <v>0</v>
      </c>
      <c r="D654">
        <f ca="1"/>
        <v>0</v>
      </c>
      <c r="E654">
        <f ca="1"/>
        <v>0</v>
      </c>
      <c r="F654">
        <f ca="1"/>
        <v>1</v>
      </c>
      <c r="G654">
        <f t="shared" ca="1" si="70"/>
        <v>0</v>
      </c>
      <c r="H654">
        <f t="shared" ca="1" si="71"/>
        <v>0</v>
      </c>
      <c r="I654">
        <f t="shared" ca="1" si="72"/>
        <v>0</v>
      </c>
      <c r="J654">
        <f t="shared" ca="1" si="73"/>
        <v>1</v>
      </c>
      <c r="K654" cm="1">
        <f t="array" aca="1" ref="K654" ca="1">IF(G654&gt;7,
        IF(G654&gt;H654, 1, IF(G654&lt;H654, 0, 2)),
        IF(       H654&gt;7,
                     IF(G654&gt;H654, 1, IF(G654&lt;H654, 0, 2)),
                     IF(         G654&lt;6,
                                   IF(            _xlfn.XLOOKUP(C654,'deck &amp; rules'!$D$22:$M$22,_xlfn.XLOOKUP(H654,'deck &amp; rules'!$C$23:$C$30,'deck &amp; rules'!$D$23:$M$30))="draw",
                                                     IF(I654&gt;J654,1,IF(I654&lt;J654,0,2)),
                                                     IF(I654&gt;H654,1,IF(I654&lt;H654,0,2))),
                                   IF(H654&lt;7,
                                        IF(G654&gt;J654,1,IF(G654&lt;J654,0,2)),
                                        IF(G654&gt;H654,1,IF(G654&lt;H654,0,2))
                                        )
                          )
              )
        )</f>
        <v>0</v>
      </c>
      <c r="L654">
        <f t="shared" ca="1" si="74"/>
        <v>-63</v>
      </c>
      <c r="M654">
        <f t="shared" ca="1" si="75"/>
        <v>-85.549999999999741</v>
      </c>
      <c r="N654">
        <f t="shared" ca="1" si="76"/>
        <v>-50</v>
      </c>
    </row>
    <row r="655" spans="1:14" x14ac:dyDescent="0.25">
      <c r="A655">
        <f ca="1"/>
        <v>0</v>
      </c>
      <c r="B655">
        <f ca="1"/>
        <v>6</v>
      </c>
      <c r="C655">
        <f ca="1"/>
        <v>0</v>
      </c>
      <c r="D655">
        <f ca="1"/>
        <v>6</v>
      </c>
      <c r="E655">
        <f ca="1"/>
        <v>9</v>
      </c>
      <c r="F655">
        <f ca="1"/>
        <v>2</v>
      </c>
      <c r="G655">
        <f t="shared" ca="1" si="70"/>
        <v>6</v>
      </c>
      <c r="H655">
        <f t="shared" ca="1" si="71"/>
        <v>5</v>
      </c>
      <c r="I655">
        <f t="shared" ca="1" si="72"/>
        <v>6</v>
      </c>
      <c r="J655">
        <f t="shared" ca="1" si="73"/>
        <v>7</v>
      </c>
      <c r="K655" cm="1">
        <f t="array" aca="1" ref="K655" ca="1">IF(G655&gt;7,
        IF(G655&gt;H655, 1, IF(G655&lt;H655, 0, 2)),
        IF(       H655&gt;7,
                     IF(G655&gt;H655, 1, IF(G655&lt;H655, 0, 2)),
                     IF(         G655&lt;6,
                                   IF(            _xlfn.XLOOKUP(C655,'deck &amp; rules'!$D$22:$M$22,_xlfn.XLOOKUP(H655,'deck &amp; rules'!$C$23:$C$30,'deck &amp; rules'!$D$23:$M$30))="draw",
                                                     IF(I655&gt;J655,1,IF(I655&lt;J655,0,2)),
                                                     IF(I655&gt;H655,1,IF(I655&lt;H655,0,2))),
                                   IF(H655&lt;7,
                                        IF(G655&gt;J655,1,IF(G655&lt;J655,0,2)),
                                        IF(G655&gt;H655,1,IF(G655&lt;H655,0,2))
                                        )
                          )
              )
        )</f>
        <v>0</v>
      </c>
      <c r="L655">
        <f t="shared" ca="1" si="74"/>
        <v>-64</v>
      </c>
      <c r="M655">
        <f t="shared" ca="1" si="75"/>
        <v>-84.599999999999739</v>
      </c>
      <c r="N655">
        <f t="shared" ca="1" si="76"/>
        <v>-51</v>
      </c>
    </row>
    <row r="656" spans="1:14" x14ac:dyDescent="0.25">
      <c r="A656">
        <f ca="1"/>
        <v>0</v>
      </c>
      <c r="B656">
        <f ca="1"/>
        <v>0</v>
      </c>
      <c r="C656">
        <f ca="1"/>
        <v>6</v>
      </c>
      <c r="D656">
        <f ca="1"/>
        <v>3</v>
      </c>
      <c r="E656">
        <f ca="1"/>
        <v>8</v>
      </c>
      <c r="F656">
        <f ca="1"/>
        <v>0</v>
      </c>
      <c r="G656">
        <f t="shared" ca="1" si="70"/>
        <v>0</v>
      </c>
      <c r="H656">
        <f t="shared" ca="1" si="71"/>
        <v>1</v>
      </c>
      <c r="I656">
        <f t="shared" ca="1" si="72"/>
        <v>6</v>
      </c>
      <c r="J656">
        <f t="shared" ca="1" si="73"/>
        <v>1</v>
      </c>
      <c r="K656" cm="1">
        <f t="array" aca="1" ref="K656" ca="1">IF(G656&gt;7,
        IF(G656&gt;H656, 1, IF(G656&lt;H656, 0, 2)),
        IF(       H656&gt;7,
                     IF(G656&gt;H656, 1, IF(G656&lt;H656, 0, 2)),
                     IF(         G656&lt;6,
                                   IF(            _xlfn.XLOOKUP(C656,'deck &amp; rules'!$D$22:$M$22,_xlfn.XLOOKUP(H656,'deck &amp; rules'!$C$23:$C$30,'deck &amp; rules'!$D$23:$M$30))="draw",
                                                     IF(I656&gt;J656,1,IF(I656&lt;J656,0,2)),
                                                     IF(I656&gt;H656,1,IF(I656&lt;H656,0,2))),
                                   IF(H656&lt;7,
                                        IF(G656&gt;J656,1,IF(G656&lt;J656,0,2)),
                                        IF(G656&gt;H656,1,IF(G656&lt;H656,0,2))
                                        )
                          )
              )
        )</f>
        <v>1</v>
      </c>
      <c r="L656">
        <f t="shared" ca="1" si="74"/>
        <v>-63</v>
      </c>
      <c r="M656">
        <f t="shared" ca="1" si="75"/>
        <v>-85.599999999999739</v>
      </c>
      <c r="N656">
        <f t="shared" ca="1" si="76"/>
        <v>-52</v>
      </c>
    </row>
    <row r="657" spans="1:14" x14ac:dyDescent="0.25">
      <c r="A657">
        <f ca="1"/>
        <v>0</v>
      </c>
      <c r="B657">
        <f ca="1"/>
        <v>4</v>
      </c>
      <c r="C657">
        <f ca="1"/>
        <v>9</v>
      </c>
      <c r="D657">
        <f ca="1"/>
        <v>4</v>
      </c>
      <c r="E657">
        <f ca="1"/>
        <v>6</v>
      </c>
      <c r="F657">
        <f ca="1"/>
        <v>0</v>
      </c>
      <c r="G657">
        <f t="shared" ca="1" si="70"/>
        <v>4</v>
      </c>
      <c r="H657">
        <f t="shared" ca="1" si="71"/>
        <v>0</v>
      </c>
      <c r="I657">
        <f t="shared" ca="1" si="72"/>
        <v>3</v>
      </c>
      <c r="J657">
        <f t="shared" ca="1" si="73"/>
        <v>0</v>
      </c>
      <c r="K657" cm="1">
        <f t="array" aca="1" ref="K657" ca="1">IF(G657&gt;7,
        IF(G657&gt;H657, 1, IF(G657&lt;H657, 0, 2)),
        IF(       H657&gt;7,
                     IF(G657&gt;H657, 1, IF(G657&lt;H657, 0, 2)),
                     IF(         G657&lt;6,
                                   IF(            _xlfn.XLOOKUP(C657,'deck &amp; rules'!$D$22:$M$22,_xlfn.XLOOKUP(H657,'deck &amp; rules'!$C$23:$C$30,'deck &amp; rules'!$D$23:$M$30))="draw",
                                                     IF(I657&gt;J657,1,IF(I657&lt;J657,0,2)),
                                                     IF(I657&gt;H657,1,IF(I657&lt;H657,0,2))),
                                   IF(H657&lt;7,
                                        IF(G657&gt;J657,1,IF(G657&lt;J657,0,2)),
                                        IF(G657&gt;H657,1,IF(G657&lt;H657,0,2))
                                        )
                          )
              )
        )</f>
        <v>1</v>
      </c>
      <c r="L657">
        <f t="shared" ca="1" si="74"/>
        <v>-62</v>
      </c>
      <c r="M657">
        <f t="shared" ca="1" si="75"/>
        <v>-86.599999999999739</v>
      </c>
      <c r="N657">
        <f t="shared" ca="1" si="76"/>
        <v>-53</v>
      </c>
    </row>
    <row r="658" spans="1:14" x14ac:dyDescent="0.25">
      <c r="A658">
        <f ca="1"/>
        <v>5</v>
      </c>
      <c r="B658">
        <f ca="1"/>
        <v>0</v>
      </c>
      <c r="C658">
        <f ca="1"/>
        <v>3</v>
      </c>
      <c r="D658">
        <f ca="1"/>
        <v>9</v>
      </c>
      <c r="E658">
        <f ca="1"/>
        <v>8</v>
      </c>
      <c r="F658">
        <f ca="1"/>
        <v>1</v>
      </c>
      <c r="G658">
        <f t="shared" ca="1" si="70"/>
        <v>5</v>
      </c>
      <c r="H658">
        <f t="shared" ca="1" si="71"/>
        <v>7</v>
      </c>
      <c r="I658">
        <f t="shared" ca="1" si="72"/>
        <v>8</v>
      </c>
      <c r="J658">
        <f t="shared" ca="1" si="73"/>
        <v>8</v>
      </c>
      <c r="K658" cm="1">
        <f t="array" aca="1" ref="K658" ca="1">IF(G658&gt;7,
        IF(G658&gt;H658, 1, IF(G658&lt;H658, 0, 2)),
        IF(       H658&gt;7,
                     IF(G658&gt;H658, 1, IF(G658&lt;H658, 0, 2)),
                     IF(         G658&lt;6,
                                   IF(            _xlfn.XLOOKUP(C658,'deck &amp; rules'!$D$22:$M$22,_xlfn.XLOOKUP(H658,'deck &amp; rules'!$C$23:$C$30,'deck &amp; rules'!$D$23:$M$30))="draw",
                                                     IF(I658&gt;J658,1,IF(I658&lt;J658,0,2)),
                                                     IF(I658&gt;H658,1,IF(I658&lt;H658,0,2))),
                                   IF(H658&lt;7,
                                        IF(G658&gt;J658,1,IF(G658&lt;J658,0,2)),
                                        IF(G658&gt;H658,1,IF(G658&lt;H658,0,2))
                                        )
                          )
              )
        )</f>
        <v>1</v>
      </c>
      <c r="L658">
        <f t="shared" ca="1" si="74"/>
        <v>-61</v>
      </c>
      <c r="M658">
        <f t="shared" ca="1" si="75"/>
        <v>-87.599999999999739</v>
      </c>
      <c r="N658">
        <f t="shared" ca="1" si="76"/>
        <v>-54</v>
      </c>
    </row>
    <row r="659" spans="1:14" x14ac:dyDescent="0.25">
      <c r="A659">
        <f ca="1"/>
        <v>0</v>
      </c>
      <c r="B659">
        <f ca="1"/>
        <v>6</v>
      </c>
      <c r="C659">
        <f ca="1"/>
        <v>6</v>
      </c>
      <c r="D659">
        <f ca="1"/>
        <v>6</v>
      </c>
      <c r="E659">
        <f ca="1"/>
        <v>3</v>
      </c>
      <c r="F659">
        <f ca="1"/>
        <v>0</v>
      </c>
      <c r="G659">
        <f t="shared" ca="1" si="70"/>
        <v>6</v>
      </c>
      <c r="H659">
        <f t="shared" ca="1" si="71"/>
        <v>9</v>
      </c>
      <c r="I659">
        <f t="shared" ca="1" si="72"/>
        <v>2</v>
      </c>
      <c r="J659">
        <f t="shared" ca="1" si="73"/>
        <v>9</v>
      </c>
      <c r="K659" cm="1">
        <f t="array" aca="1" ref="K659" ca="1">IF(G659&gt;7,
        IF(G659&gt;H659, 1, IF(G659&lt;H659, 0, 2)),
        IF(       H659&gt;7,
                     IF(G659&gt;H659, 1, IF(G659&lt;H659, 0, 2)),
                     IF(         G659&lt;6,
                                   IF(            _xlfn.XLOOKUP(C659,'deck &amp; rules'!$D$22:$M$22,_xlfn.XLOOKUP(H659,'deck &amp; rules'!$C$23:$C$30,'deck &amp; rules'!$D$23:$M$30))="draw",
                                                     IF(I659&gt;J659,1,IF(I659&lt;J659,0,2)),
                                                     IF(I659&gt;H659,1,IF(I659&lt;H659,0,2))),
                                   IF(H659&lt;7,
                                        IF(G659&gt;J659,1,IF(G659&lt;J659,0,2)),
                                        IF(G659&gt;H659,1,IF(G659&lt;H659,0,2))
                                        )
                          )
              )
        )</f>
        <v>0</v>
      </c>
      <c r="L659">
        <f t="shared" ca="1" si="74"/>
        <v>-62</v>
      </c>
      <c r="M659">
        <f t="shared" ca="1" si="75"/>
        <v>-86.649999999999736</v>
      </c>
      <c r="N659">
        <f t="shared" ca="1" si="76"/>
        <v>-55</v>
      </c>
    </row>
    <row r="660" spans="1:14" x14ac:dyDescent="0.25">
      <c r="A660">
        <f ca="1"/>
        <v>1</v>
      </c>
      <c r="B660">
        <f ca="1"/>
        <v>0</v>
      </c>
      <c r="C660">
        <f ca="1"/>
        <v>3</v>
      </c>
      <c r="D660">
        <f ca="1"/>
        <v>6</v>
      </c>
      <c r="E660">
        <f ca="1"/>
        <v>0</v>
      </c>
      <c r="F660">
        <f ca="1"/>
        <v>0</v>
      </c>
      <c r="G660">
        <f t="shared" ca="1" si="70"/>
        <v>1</v>
      </c>
      <c r="H660">
        <f t="shared" ca="1" si="71"/>
        <v>6</v>
      </c>
      <c r="I660">
        <f t="shared" ca="1" si="72"/>
        <v>4</v>
      </c>
      <c r="J660">
        <f t="shared" ca="1" si="73"/>
        <v>6</v>
      </c>
      <c r="K660" cm="1">
        <f t="array" aca="1" ref="K660" ca="1">IF(G660&gt;7,
        IF(G660&gt;H660, 1, IF(G660&lt;H660, 0, 2)),
        IF(       H660&gt;7,
                     IF(G660&gt;H660, 1, IF(G660&lt;H660, 0, 2)),
                     IF(         G660&lt;6,
                                   IF(            _xlfn.XLOOKUP(C660,'deck &amp; rules'!$D$22:$M$22,_xlfn.XLOOKUP(H660,'deck &amp; rules'!$C$23:$C$30,'deck &amp; rules'!$D$23:$M$30))="draw",
                                                     IF(I660&gt;J660,1,IF(I660&lt;J660,0,2)),
                                                     IF(I660&gt;H660,1,IF(I660&lt;H660,0,2))),
                                   IF(H660&lt;7,
                                        IF(G660&gt;J660,1,IF(G660&lt;J660,0,2)),
                                        IF(G660&gt;H660,1,IF(G660&lt;H660,0,2))
                                        )
                          )
              )
        )</f>
        <v>0</v>
      </c>
      <c r="L660">
        <f t="shared" ca="1" si="74"/>
        <v>-63</v>
      </c>
      <c r="M660">
        <f t="shared" ca="1" si="75"/>
        <v>-85.699999999999733</v>
      </c>
      <c r="N660">
        <f t="shared" ca="1" si="76"/>
        <v>-56</v>
      </c>
    </row>
    <row r="661" spans="1:14" x14ac:dyDescent="0.25">
      <c r="A661">
        <f ca="1"/>
        <v>9</v>
      </c>
      <c r="B661">
        <f ca="1"/>
        <v>4</v>
      </c>
      <c r="C661">
        <f ca="1"/>
        <v>8</v>
      </c>
      <c r="D661">
        <f ca="1"/>
        <v>6</v>
      </c>
      <c r="E661">
        <f ca="1"/>
        <v>9</v>
      </c>
      <c r="F661">
        <f ca="1"/>
        <v>3</v>
      </c>
      <c r="G661">
        <f t="shared" ca="1" si="70"/>
        <v>3</v>
      </c>
      <c r="H661">
        <f t="shared" ca="1" si="71"/>
        <v>5</v>
      </c>
      <c r="I661">
        <f t="shared" ca="1" si="72"/>
        <v>1</v>
      </c>
      <c r="J661">
        <f t="shared" ca="1" si="73"/>
        <v>8</v>
      </c>
      <c r="K661" cm="1">
        <f t="array" aca="1" ref="K661" ca="1">IF(G661&gt;7,
        IF(G661&gt;H661, 1, IF(G661&lt;H661, 0, 2)),
        IF(       H661&gt;7,
                     IF(G661&gt;H661, 1, IF(G661&lt;H661, 0, 2)),
                     IF(         G661&lt;6,
                                   IF(            _xlfn.XLOOKUP(C661,'deck &amp; rules'!$D$22:$M$22,_xlfn.XLOOKUP(H661,'deck &amp; rules'!$C$23:$C$30,'deck &amp; rules'!$D$23:$M$30))="draw",
                                                     IF(I661&gt;J661,1,IF(I661&lt;J661,0,2)),
                                                     IF(I661&gt;H661,1,IF(I661&lt;H661,0,2))),
                                   IF(H661&lt;7,
                                        IF(G661&gt;J661,1,IF(G661&lt;J661,0,2)),
                                        IF(G661&gt;H661,1,IF(G661&lt;H661,0,2))
                                        )
                          )
              )
        )</f>
        <v>0</v>
      </c>
      <c r="L661">
        <f t="shared" ca="1" si="74"/>
        <v>-64</v>
      </c>
      <c r="M661">
        <f t="shared" ca="1" si="75"/>
        <v>-84.74999999999973</v>
      </c>
      <c r="N661">
        <f t="shared" ca="1" si="76"/>
        <v>-57</v>
      </c>
    </row>
    <row r="662" spans="1:14" x14ac:dyDescent="0.25">
      <c r="A662">
        <f ca="1"/>
        <v>0</v>
      </c>
      <c r="B662">
        <f ca="1"/>
        <v>0</v>
      </c>
      <c r="C662">
        <f ca="1"/>
        <v>8</v>
      </c>
      <c r="D662">
        <f ca="1"/>
        <v>7</v>
      </c>
      <c r="E662">
        <f ca="1"/>
        <v>7</v>
      </c>
      <c r="F662">
        <f ca="1"/>
        <v>0</v>
      </c>
      <c r="G662">
        <f t="shared" ca="1" si="70"/>
        <v>0</v>
      </c>
      <c r="H662">
        <f t="shared" ca="1" si="71"/>
        <v>4</v>
      </c>
      <c r="I662">
        <f t="shared" ca="1" si="72"/>
        <v>8</v>
      </c>
      <c r="J662">
        <f t="shared" ca="1" si="73"/>
        <v>4</v>
      </c>
      <c r="K662" cm="1">
        <f t="array" aca="1" ref="K662" ca="1">IF(G662&gt;7,
        IF(G662&gt;H662, 1, IF(G662&lt;H662, 0, 2)),
        IF(       H662&gt;7,
                     IF(G662&gt;H662, 1, IF(G662&lt;H662, 0, 2)),
                     IF(         G662&lt;6,
                                   IF(            _xlfn.XLOOKUP(C662,'deck &amp; rules'!$D$22:$M$22,_xlfn.XLOOKUP(H662,'deck &amp; rules'!$C$23:$C$30,'deck &amp; rules'!$D$23:$M$30))="draw",
                                                     IF(I662&gt;J662,1,IF(I662&lt;J662,0,2)),
                                                     IF(I662&gt;H662,1,IF(I662&lt;H662,0,2))),
                                   IF(H662&lt;7,
                                        IF(G662&gt;J662,1,IF(G662&lt;J662,0,2)),
                                        IF(G662&gt;H662,1,IF(G662&lt;H662,0,2))
                                        )
                          )
              )
        )</f>
        <v>1</v>
      </c>
      <c r="L662">
        <f t="shared" ca="1" si="74"/>
        <v>-63</v>
      </c>
      <c r="M662">
        <f t="shared" ca="1" si="75"/>
        <v>-85.74999999999973</v>
      </c>
      <c r="N662">
        <f t="shared" ca="1" si="76"/>
        <v>-58</v>
      </c>
    </row>
    <row r="663" spans="1:14" x14ac:dyDescent="0.25">
      <c r="A663">
        <f ca="1"/>
        <v>0</v>
      </c>
      <c r="B663">
        <f ca="1"/>
        <v>0</v>
      </c>
      <c r="C663">
        <f ca="1"/>
        <v>0</v>
      </c>
      <c r="D663">
        <f ca="1"/>
        <v>0</v>
      </c>
      <c r="E663">
        <f ca="1"/>
        <v>1</v>
      </c>
      <c r="F663">
        <f ca="1"/>
        <v>9</v>
      </c>
      <c r="G663">
        <f t="shared" ca="1" si="70"/>
        <v>0</v>
      </c>
      <c r="H663">
        <f t="shared" ca="1" si="71"/>
        <v>1</v>
      </c>
      <c r="I663">
        <f t="shared" ca="1" si="72"/>
        <v>0</v>
      </c>
      <c r="J663">
        <f t="shared" ca="1" si="73"/>
        <v>0</v>
      </c>
      <c r="K663" cm="1">
        <f t="array" aca="1" ref="K663" ca="1">IF(G663&gt;7,
        IF(G663&gt;H663, 1, IF(G663&lt;H663, 0, 2)),
        IF(       H663&gt;7,
                     IF(G663&gt;H663, 1, IF(G663&lt;H663, 0, 2)),
                     IF(         G663&lt;6,
                                   IF(            _xlfn.XLOOKUP(C663,'deck &amp; rules'!$D$22:$M$22,_xlfn.XLOOKUP(H663,'deck &amp; rules'!$C$23:$C$30,'deck &amp; rules'!$D$23:$M$30))="draw",
                                                     IF(I663&gt;J663,1,IF(I663&lt;J663,0,2)),
                                                     IF(I663&gt;H663,1,IF(I663&lt;H663,0,2))),
                                   IF(H663&lt;7,
                                        IF(G663&gt;J663,1,IF(G663&lt;J663,0,2)),
                                        IF(G663&gt;H663,1,IF(G663&lt;H663,0,2))
                                        )
                          )
              )
        )</f>
        <v>2</v>
      </c>
      <c r="L663">
        <f t="shared" ca="1" si="74"/>
        <v>-64</v>
      </c>
      <c r="M663">
        <f t="shared" ca="1" si="75"/>
        <v>-86.74999999999973</v>
      </c>
      <c r="N663">
        <f t="shared" ca="1" si="76"/>
        <v>-50</v>
      </c>
    </row>
    <row r="664" spans="1:14" x14ac:dyDescent="0.25">
      <c r="A664">
        <f ca="1"/>
        <v>0</v>
      </c>
      <c r="B664">
        <f ca="1"/>
        <v>7</v>
      </c>
      <c r="C664">
        <f ca="1"/>
        <v>7</v>
      </c>
      <c r="D664">
        <f ca="1"/>
        <v>6</v>
      </c>
      <c r="E664">
        <f ca="1"/>
        <v>9</v>
      </c>
      <c r="F664">
        <f ca="1"/>
        <v>1</v>
      </c>
      <c r="G664">
        <f t="shared" ca="1" si="70"/>
        <v>7</v>
      </c>
      <c r="H664">
        <f t="shared" ca="1" si="71"/>
        <v>5</v>
      </c>
      <c r="I664">
        <f t="shared" ca="1" si="72"/>
        <v>4</v>
      </c>
      <c r="J664">
        <f t="shared" ca="1" si="73"/>
        <v>6</v>
      </c>
      <c r="K664" cm="1">
        <f t="array" aca="1" ref="K664" ca="1">IF(G664&gt;7,
        IF(G664&gt;H664, 1, IF(G664&lt;H664, 0, 2)),
        IF(       H664&gt;7,
                     IF(G664&gt;H664, 1, IF(G664&lt;H664, 0, 2)),
                     IF(         G664&lt;6,
                                   IF(            _xlfn.XLOOKUP(C664,'deck &amp; rules'!$D$22:$M$22,_xlfn.XLOOKUP(H664,'deck &amp; rules'!$C$23:$C$30,'deck &amp; rules'!$D$23:$M$30))="draw",
                                                     IF(I664&gt;J664,1,IF(I664&lt;J664,0,2)),
                                                     IF(I664&gt;H664,1,IF(I664&lt;H664,0,2))),
                                   IF(H664&lt;7,
                                        IF(G664&gt;J664,1,IF(G664&lt;J664,0,2)),
                                        IF(G664&gt;H664,1,IF(G664&lt;H664,0,2))
                                        )
                          )
              )
        )</f>
        <v>1</v>
      </c>
      <c r="L664">
        <f t="shared" ca="1" si="74"/>
        <v>-63</v>
      </c>
      <c r="M664">
        <f t="shared" ca="1" si="75"/>
        <v>-87.74999999999973</v>
      </c>
      <c r="N664">
        <f t="shared" ca="1" si="76"/>
        <v>-51</v>
      </c>
    </row>
    <row r="665" spans="1:14" x14ac:dyDescent="0.25">
      <c r="A665">
        <f ca="1"/>
        <v>8</v>
      </c>
      <c r="B665">
        <f ca="1"/>
        <v>4</v>
      </c>
      <c r="C665">
        <f ca="1"/>
        <v>3</v>
      </c>
      <c r="D665">
        <f ca="1"/>
        <v>0</v>
      </c>
      <c r="E665">
        <f ca="1"/>
        <v>4</v>
      </c>
      <c r="F665">
        <f ca="1"/>
        <v>0</v>
      </c>
      <c r="G665">
        <f t="shared" ca="1" si="70"/>
        <v>2</v>
      </c>
      <c r="H665">
        <f t="shared" ca="1" si="71"/>
        <v>4</v>
      </c>
      <c r="I665">
        <f t="shared" ca="1" si="72"/>
        <v>5</v>
      </c>
      <c r="J665">
        <f t="shared" ca="1" si="73"/>
        <v>4</v>
      </c>
      <c r="K665" cm="1">
        <f t="array" aca="1" ref="K665" ca="1">IF(G665&gt;7,
        IF(G665&gt;H665, 1, IF(G665&lt;H665, 0, 2)),
        IF(       H665&gt;7,
                     IF(G665&gt;H665, 1, IF(G665&lt;H665, 0, 2)),
                     IF(         G665&lt;6,
                                   IF(            _xlfn.XLOOKUP(C665,'deck &amp; rules'!$D$22:$M$22,_xlfn.XLOOKUP(H665,'deck &amp; rules'!$C$23:$C$30,'deck &amp; rules'!$D$23:$M$30))="draw",
                                                     IF(I665&gt;J665,1,IF(I665&lt;J665,0,2)),
                                                     IF(I665&gt;H665,1,IF(I665&lt;H665,0,2))),
                                   IF(H665&lt;7,
                                        IF(G665&gt;J665,1,IF(G665&lt;J665,0,2)),
                                        IF(G665&gt;H665,1,IF(G665&lt;H665,0,2))
                                        )
                          )
              )
        )</f>
        <v>1</v>
      </c>
      <c r="L665">
        <f t="shared" ca="1" si="74"/>
        <v>-62</v>
      </c>
      <c r="M665">
        <f t="shared" ca="1" si="75"/>
        <v>-88.74999999999973</v>
      </c>
      <c r="N665">
        <f t="shared" ca="1" si="76"/>
        <v>-52</v>
      </c>
    </row>
    <row r="666" spans="1:14" x14ac:dyDescent="0.25">
      <c r="A666">
        <f ca="1"/>
        <v>7</v>
      </c>
      <c r="B666">
        <f ca="1"/>
        <v>5</v>
      </c>
      <c r="C666">
        <f ca="1"/>
        <v>2</v>
      </c>
      <c r="D666">
        <f ca="1"/>
        <v>5</v>
      </c>
      <c r="E666">
        <f ca="1"/>
        <v>7</v>
      </c>
      <c r="F666">
        <f ca="1"/>
        <v>8</v>
      </c>
      <c r="G666">
        <f t="shared" ca="1" si="70"/>
        <v>2</v>
      </c>
      <c r="H666">
        <f t="shared" ca="1" si="71"/>
        <v>2</v>
      </c>
      <c r="I666">
        <f t="shared" ca="1" si="72"/>
        <v>4</v>
      </c>
      <c r="J666">
        <f t="shared" ca="1" si="73"/>
        <v>0</v>
      </c>
      <c r="K666" cm="1">
        <f t="array" aca="1" ref="K666" ca="1">IF(G666&gt;7,
        IF(G666&gt;H666, 1, IF(G666&lt;H666, 0, 2)),
        IF(       H666&gt;7,
                     IF(G666&gt;H666, 1, IF(G666&lt;H666, 0, 2)),
                     IF(         G666&lt;6,
                                   IF(            _xlfn.XLOOKUP(C666,'deck &amp; rules'!$D$22:$M$22,_xlfn.XLOOKUP(H666,'deck &amp; rules'!$C$23:$C$30,'deck &amp; rules'!$D$23:$M$30))="draw",
                                                     IF(I666&gt;J666,1,IF(I666&lt;J666,0,2)),
                                                     IF(I666&gt;H666,1,IF(I666&lt;H666,0,2))),
                                   IF(H666&lt;7,
                                        IF(G666&gt;J666,1,IF(G666&lt;J666,0,2)),
                                        IF(G666&gt;H666,1,IF(G666&lt;H666,0,2))
                                        )
                          )
              )
        )</f>
        <v>1</v>
      </c>
      <c r="L666">
        <f t="shared" ca="1" si="74"/>
        <v>-61</v>
      </c>
      <c r="M666">
        <f t="shared" ca="1" si="75"/>
        <v>-89.74999999999973</v>
      </c>
      <c r="N666">
        <f t="shared" ca="1" si="76"/>
        <v>-53</v>
      </c>
    </row>
    <row r="667" spans="1:14" x14ac:dyDescent="0.25">
      <c r="A667">
        <f ca="1"/>
        <v>7</v>
      </c>
      <c r="B667">
        <f ca="1"/>
        <v>2</v>
      </c>
      <c r="C667">
        <f ca="1"/>
        <v>4</v>
      </c>
      <c r="D667">
        <f ca="1"/>
        <v>0</v>
      </c>
      <c r="E667">
        <f ca="1"/>
        <v>0</v>
      </c>
      <c r="F667">
        <f ca="1"/>
        <v>6</v>
      </c>
      <c r="G667">
        <f t="shared" ca="1" si="70"/>
        <v>9</v>
      </c>
      <c r="H667">
        <f t="shared" ca="1" si="71"/>
        <v>0</v>
      </c>
      <c r="I667">
        <f t="shared" ca="1" si="72"/>
        <v>3</v>
      </c>
      <c r="J667">
        <f t="shared" ca="1" si="73"/>
        <v>6</v>
      </c>
      <c r="K667" cm="1">
        <f t="array" aca="1" ref="K667" ca="1">IF(G667&gt;7,
        IF(G667&gt;H667, 1, IF(G667&lt;H667, 0, 2)),
        IF(       H667&gt;7,
                     IF(G667&gt;H667, 1, IF(G667&lt;H667, 0, 2)),
                     IF(         G667&lt;6,
                                   IF(            _xlfn.XLOOKUP(C667,'deck &amp; rules'!$D$22:$M$22,_xlfn.XLOOKUP(H667,'deck &amp; rules'!$C$23:$C$30,'deck &amp; rules'!$D$23:$M$30))="draw",
                                                     IF(I667&gt;J667,1,IF(I667&lt;J667,0,2)),
                                                     IF(I667&gt;H667,1,IF(I667&lt;H667,0,2))),
                                   IF(H667&lt;7,
                                        IF(G667&gt;J667,1,IF(G667&lt;J667,0,2)),
                                        IF(G667&gt;H667,1,IF(G667&lt;H667,0,2))
                                        )
                          )
              )
        )</f>
        <v>1</v>
      </c>
      <c r="L667">
        <f t="shared" ca="1" si="74"/>
        <v>-60</v>
      </c>
      <c r="M667">
        <f t="shared" ca="1" si="75"/>
        <v>-90.74999999999973</v>
      </c>
      <c r="N667">
        <f t="shared" ca="1" si="76"/>
        <v>-54</v>
      </c>
    </row>
    <row r="668" spans="1:14" x14ac:dyDescent="0.25">
      <c r="A668">
        <f ca="1"/>
        <v>0</v>
      </c>
      <c r="B668">
        <f ca="1"/>
        <v>6</v>
      </c>
      <c r="C668">
        <f ca="1"/>
        <v>2</v>
      </c>
      <c r="D668">
        <f ca="1"/>
        <v>2</v>
      </c>
      <c r="E668">
        <f ca="1"/>
        <v>0</v>
      </c>
      <c r="F668">
        <f ca="1"/>
        <v>0</v>
      </c>
      <c r="G668">
        <f t="shared" ca="1" si="70"/>
        <v>6</v>
      </c>
      <c r="H668">
        <f t="shared" ca="1" si="71"/>
        <v>2</v>
      </c>
      <c r="I668">
        <f t="shared" ca="1" si="72"/>
        <v>8</v>
      </c>
      <c r="J668">
        <f t="shared" ca="1" si="73"/>
        <v>2</v>
      </c>
      <c r="K668" cm="1">
        <f t="array" aca="1" ref="K668" ca="1">IF(G668&gt;7,
        IF(G668&gt;H668, 1, IF(G668&lt;H668, 0, 2)),
        IF(       H668&gt;7,
                     IF(G668&gt;H668, 1, IF(G668&lt;H668, 0, 2)),
                     IF(         G668&lt;6,
                                   IF(            _xlfn.XLOOKUP(C668,'deck &amp; rules'!$D$22:$M$22,_xlfn.XLOOKUP(H668,'deck &amp; rules'!$C$23:$C$30,'deck &amp; rules'!$D$23:$M$30))="draw",
                                                     IF(I668&gt;J668,1,IF(I668&lt;J668,0,2)),
                                                     IF(I668&gt;H668,1,IF(I668&lt;H668,0,2))),
                                   IF(H668&lt;7,
                                        IF(G668&gt;J668,1,IF(G668&lt;J668,0,2)),
                                        IF(G668&gt;H668,1,IF(G668&lt;H668,0,2))
                                        )
                          )
              )
        )</f>
        <v>1</v>
      </c>
      <c r="L668">
        <f t="shared" ca="1" si="74"/>
        <v>-59</v>
      </c>
      <c r="M668">
        <f t="shared" ca="1" si="75"/>
        <v>-91.74999999999973</v>
      </c>
      <c r="N668">
        <f t="shared" ca="1" si="76"/>
        <v>-55</v>
      </c>
    </row>
    <row r="669" spans="1:14" x14ac:dyDescent="0.25">
      <c r="A669">
        <f ca="1"/>
        <v>9</v>
      </c>
      <c r="B669">
        <f ca="1"/>
        <v>7</v>
      </c>
      <c r="C669">
        <f ca="1"/>
        <v>0</v>
      </c>
      <c r="D669">
        <f ca="1"/>
        <v>0</v>
      </c>
      <c r="E669">
        <f ca="1"/>
        <v>0</v>
      </c>
      <c r="F669">
        <f ca="1"/>
        <v>8</v>
      </c>
      <c r="G669">
        <f t="shared" ca="1" si="70"/>
        <v>6</v>
      </c>
      <c r="H669">
        <f t="shared" ca="1" si="71"/>
        <v>0</v>
      </c>
      <c r="I669">
        <f t="shared" ca="1" si="72"/>
        <v>6</v>
      </c>
      <c r="J669">
        <f t="shared" ca="1" si="73"/>
        <v>8</v>
      </c>
      <c r="K669" cm="1">
        <f t="array" aca="1" ref="K669" ca="1">IF(G669&gt;7,
        IF(G669&gt;H669, 1, IF(G669&lt;H669, 0, 2)),
        IF(       H669&gt;7,
                     IF(G669&gt;H669, 1, IF(G669&lt;H669, 0, 2)),
                     IF(         G669&lt;6,
                                   IF(            _xlfn.XLOOKUP(C669,'deck &amp; rules'!$D$22:$M$22,_xlfn.XLOOKUP(H669,'deck &amp; rules'!$C$23:$C$30,'deck &amp; rules'!$D$23:$M$30))="draw",
                                                     IF(I669&gt;J669,1,IF(I669&lt;J669,0,2)),
                                                     IF(I669&gt;H669,1,IF(I669&lt;H669,0,2))),
                                   IF(H669&lt;7,
                                        IF(G669&gt;J669,1,IF(G669&lt;J669,0,2)),
                                        IF(G669&gt;H669,1,IF(G669&lt;H669,0,2))
                                        )
                          )
              )
        )</f>
        <v>0</v>
      </c>
      <c r="L669">
        <f t="shared" ca="1" si="74"/>
        <v>-60</v>
      </c>
      <c r="M669">
        <f t="shared" ca="1" si="75"/>
        <v>-90.799999999999727</v>
      </c>
      <c r="N669">
        <f t="shared" ca="1" si="76"/>
        <v>-56</v>
      </c>
    </row>
    <row r="670" spans="1:14" x14ac:dyDescent="0.25">
      <c r="A670">
        <f ca="1"/>
        <v>1</v>
      </c>
      <c r="B670">
        <f ca="1"/>
        <v>0</v>
      </c>
      <c r="C670">
        <f ca="1"/>
        <v>9</v>
      </c>
      <c r="D670">
        <f ca="1"/>
        <v>1</v>
      </c>
      <c r="E670">
        <f ca="1"/>
        <v>2</v>
      </c>
      <c r="F670">
        <f ca="1"/>
        <v>0</v>
      </c>
      <c r="G670">
        <f t="shared" ca="1" si="70"/>
        <v>1</v>
      </c>
      <c r="H670">
        <f t="shared" ca="1" si="71"/>
        <v>3</v>
      </c>
      <c r="I670">
        <f t="shared" ca="1" si="72"/>
        <v>0</v>
      </c>
      <c r="J670">
        <f t="shared" ca="1" si="73"/>
        <v>3</v>
      </c>
      <c r="K670" cm="1">
        <f t="array" aca="1" ref="K670" ca="1">IF(G670&gt;7,
        IF(G670&gt;H670, 1, IF(G670&lt;H670, 0, 2)),
        IF(       H670&gt;7,
                     IF(G670&gt;H670, 1, IF(G670&lt;H670, 0, 2)),
                     IF(         G670&lt;6,
                                   IF(            _xlfn.XLOOKUP(C670,'deck &amp; rules'!$D$22:$M$22,_xlfn.XLOOKUP(H670,'deck &amp; rules'!$C$23:$C$30,'deck &amp; rules'!$D$23:$M$30))="draw",
                                                     IF(I670&gt;J670,1,IF(I670&lt;J670,0,2)),
                                                     IF(I670&gt;H670,1,IF(I670&lt;H670,0,2))),
                                   IF(H670&lt;7,
                                        IF(G670&gt;J670,1,IF(G670&lt;J670,0,2)),
                                        IF(G670&gt;H670,1,IF(G670&lt;H670,0,2))
                                        )
                          )
              )
        )</f>
        <v>0</v>
      </c>
      <c r="L670">
        <f t="shared" ca="1" si="74"/>
        <v>-61</v>
      </c>
      <c r="M670">
        <f t="shared" ca="1" si="75"/>
        <v>-89.849999999999724</v>
      </c>
      <c r="N670">
        <f t="shared" ca="1" si="76"/>
        <v>-57</v>
      </c>
    </row>
    <row r="671" spans="1:14" x14ac:dyDescent="0.25">
      <c r="A671">
        <f ca="1"/>
        <v>4</v>
      </c>
      <c r="B671">
        <f ca="1"/>
        <v>2</v>
      </c>
      <c r="C671">
        <f ca="1"/>
        <v>0</v>
      </c>
      <c r="D671">
        <f ca="1"/>
        <v>5</v>
      </c>
      <c r="E671">
        <f ca="1"/>
        <v>1</v>
      </c>
      <c r="F671">
        <f ca="1"/>
        <v>2</v>
      </c>
      <c r="G671">
        <f t="shared" ca="1" si="70"/>
        <v>6</v>
      </c>
      <c r="H671">
        <f t="shared" ca="1" si="71"/>
        <v>6</v>
      </c>
      <c r="I671">
        <f t="shared" ca="1" si="72"/>
        <v>6</v>
      </c>
      <c r="J671">
        <f t="shared" ca="1" si="73"/>
        <v>8</v>
      </c>
      <c r="K671" cm="1">
        <f t="array" aca="1" ref="K671" ca="1">IF(G671&gt;7,
        IF(G671&gt;H671, 1, IF(G671&lt;H671, 0, 2)),
        IF(       H671&gt;7,
                     IF(G671&gt;H671, 1, IF(G671&lt;H671, 0, 2)),
                     IF(         G671&lt;6,
                                   IF(            _xlfn.XLOOKUP(C671,'deck &amp; rules'!$D$22:$M$22,_xlfn.XLOOKUP(H671,'deck &amp; rules'!$C$23:$C$30,'deck &amp; rules'!$D$23:$M$30))="draw",
                                                     IF(I671&gt;J671,1,IF(I671&lt;J671,0,2)),
                                                     IF(I671&gt;H671,1,IF(I671&lt;H671,0,2))),
                                   IF(H671&lt;7,
                                        IF(G671&gt;J671,1,IF(G671&lt;J671,0,2)),
                                        IF(G671&gt;H671,1,IF(G671&lt;H671,0,2))
                                        )
                          )
              )
        )</f>
        <v>0</v>
      </c>
      <c r="L671">
        <f t="shared" ca="1" si="74"/>
        <v>-62</v>
      </c>
      <c r="M671">
        <f t="shared" ca="1" si="75"/>
        <v>-88.899999999999721</v>
      </c>
      <c r="N671">
        <f t="shared" ca="1" si="76"/>
        <v>-58</v>
      </c>
    </row>
    <row r="672" spans="1:14" x14ac:dyDescent="0.25">
      <c r="A672">
        <f ca="1"/>
        <v>0</v>
      </c>
      <c r="B672">
        <f ca="1"/>
        <v>6</v>
      </c>
      <c r="C672">
        <f ca="1"/>
        <v>6</v>
      </c>
      <c r="D672">
        <f ca="1"/>
        <v>0</v>
      </c>
      <c r="E672">
        <f ca="1"/>
        <v>2</v>
      </c>
      <c r="F672">
        <f ca="1"/>
        <v>0</v>
      </c>
      <c r="G672">
        <f t="shared" ca="1" si="70"/>
        <v>6</v>
      </c>
      <c r="H672">
        <f t="shared" ca="1" si="71"/>
        <v>2</v>
      </c>
      <c r="I672">
        <f t="shared" ca="1" si="72"/>
        <v>2</v>
      </c>
      <c r="J672">
        <f t="shared" ca="1" si="73"/>
        <v>2</v>
      </c>
      <c r="K672" cm="1">
        <f t="array" aca="1" ref="K672" ca="1">IF(G672&gt;7,
        IF(G672&gt;H672, 1, IF(G672&lt;H672, 0, 2)),
        IF(       H672&gt;7,
                     IF(G672&gt;H672, 1, IF(G672&lt;H672, 0, 2)),
                     IF(         G672&lt;6,
                                   IF(            _xlfn.XLOOKUP(C672,'deck &amp; rules'!$D$22:$M$22,_xlfn.XLOOKUP(H672,'deck &amp; rules'!$C$23:$C$30,'deck &amp; rules'!$D$23:$M$30))="draw",
                                                     IF(I672&gt;J672,1,IF(I672&lt;J672,0,2)),
                                                     IF(I672&gt;H672,1,IF(I672&lt;H672,0,2))),
                                   IF(H672&lt;7,
                                        IF(G672&gt;J672,1,IF(G672&lt;J672,0,2)),
                                        IF(G672&gt;H672,1,IF(G672&lt;H672,0,2))
                                        )
                          )
              )
        )</f>
        <v>1</v>
      </c>
      <c r="L672">
        <f t="shared" ca="1" si="74"/>
        <v>-61</v>
      </c>
      <c r="M672">
        <f t="shared" ca="1" si="75"/>
        <v>-89.899999999999721</v>
      </c>
      <c r="N672">
        <f t="shared" ca="1" si="76"/>
        <v>-59</v>
      </c>
    </row>
    <row r="673" spans="1:14" x14ac:dyDescent="0.25">
      <c r="A673">
        <f ca="1"/>
        <v>1</v>
      </c>
      <c r="B673">
        <f ca="1"/>
        <v>5</v>
      </c>
      <c r="C673">
        <f ca="1"/>
        <v>0</v>
      </c>
      <c r="D673">
        <f ca="1"/>
        <v>5</v>
      </c>
      <c r="E673">
        <f ca="1"/>
        <v>4</v>
      </c>
      <c r="F673">
        <f ca="1"/>
        <v>9</v>
      </c>
      <c r="G673">
        <f t="shared" ca="1" si="70"/>
        <v>6</v>
      </c>
      <c r="H673">
        <f t="shared" ca="1" si="71"/>
        <v>9</v>
      </c>
      <c r="I673">
        <f t="shared" ca="1" si="72"/>
        <v>6</v>
      </c>
      <c r="J673">
        <f t="shared" ca="1" si="73"/>
        <v>8</v>
      </c>
      <c r="K673" cm="1">
        <f t="array" aca="1" ref="K673" ca="1">IF(G673&gt;7,
        IF(G673&gt;H673, 1, IF(G673&lt;H673, 0, 2)),
        IF(       H673&gt;7,
                     IF(G673&gt;H673, 1, IF(G673&lt;H673, 0, 2)),
                     IF(         G673&lt;6,
                                   IF(            _xlfn.XLOOKUP(C673,'deck &amp; rules'!$D$22:$M$22,_xlfn.XLOOKUP(H673,'deck &amp; rules'!$C$23:$C$30,'deck &amp; rules'!$D$23:$M$30))="draw",
                                                     IF(I673&gt;J673,1,IF(I673&lt;J673,0,2)),
                                                     IF(I673&gt;H673,1,IF(I673&lt;H673,0,2))),
                                   IF(H673&lt;7,
                                        IF(G673&gt;J673,1,IF(G673&lt;J673,0,2)),
                                        IF(G673&gt;H673,1,IF(G673&lt;H673,0,2))
                                        )
                          )
              )
        )</f>
        <v>0</v>
      </c>
      <c r="L673">
        <f t="shared" ca="1" si="74"/>
        <v>-62</v>
      </c>
      <c r="M673">
        <f t="shared" ca="1" si="75"/>
        <v>-88.949999999999719</v>
      </c>
      <c r="N673">
        <f t="shared" ca="1" si="76"/>
        <v>-60</v>
      </c>
    </row>
    <row r="674" spans="1:14" x14ac:dyDescent="0.25">
      <c r="A674">
        <f ca="1"/>
        <v>6</v>
      </c>
      <c r="B674">
        <f ca="1"/>
        <v>2</v>
      </c>
      <c r="C674">
        <f ca="1"/>
        <v>5</v>
      </c>
      <c r="D674">
        <f ca="1"/>
        <v>1</v>
      </c>
      <c r="E674">
        <f ca="1"/>
        <v>9</v>
      </c>
      <c r="F674">
        <f ca="1"/>
        <v>4</v>
      </c>
      <c r="G674">
        <f t="shared" ca="1" si="70"/>
        <v>8</v>
      </c>
      <c r="H674">
        <f t="shared" ca="1" si="71"/>
        <v>0</v>
      </c>
      <c r="I674">
        <f t="shared" ca="1" si="72"/>
        <v>3</v>
      </c>
      <c r="J674">
        <f t="shared" ca="1" si="73"/>
        <v>4</v>
      </c>
      <c r="K674" cm="1">
        <f t="array" aca="1" ref="K674" ca="1">IF(G674&gt;7,
        IF(G674&gt;H674, 1, IF(G674&lt;H674, 0, 2)),
        IF(       H674&gt;7,
                     IF(G674&gt;H674, 1, IF(G674&lt;H674, 0, 2)),
                     IF(         G674&lt;6,
                                   IF(            _xlfn.XLOOKUP(C674,'deck &amp; rules'!$D$22:$M$22,_xlfn.XLOOKUP(H674,'deck &amp; rules'!$C$23:$C$30,'deck &amp; rules'!$D$23:$M$30))="draw",
                                                     IF(I674&gt;J674,1,IF(I674&lt;J674,0,2)),
                                                     IF(I674&gt;H674,1,IF(I674&lt;H674,0,2))),
                                   IF(H674&lt;7,
                                        IF(G674&gt;J674,1,IF(G674&lt;J674,0,2)),
                                        IF(G674&gt;H674,1,IF(G674&lt;H674,0,2))
                                        )
                          )
              )
        )</f>
        <v>1</v>
      </c>
      <c r="L674">
        <f t="shared" ca="1" si="74"/>
        <v>-61</v>
      </c>
      <c r="M674">
        <f t="shared" ca="1" si="75"/>
        <v>-89.949999999999719</v>
      </c>
      <c r="N674">
        <f t="shared" ca="1" si="76"/>
        <v>-61</v>
      </c>
    </row>
    <row r="675" spans="1:14" x14ac:dyDescent="0.25">
      <c r="A675">
        <f ca="1"/>
        <v>1</v>
      </c>
      <c r="B675">
        <f ca="1"/>
        <v>4</v>
      </c>
      <c r="C675">
        <f ca="1"/>
        <v>4</v>
      </c>
      <c r="D675">
        <f ca="1"/>
        <v>0</v>
      </c>
      <c r="E675">
        <f ca="1"/>
        <v>0</v>
      </c>
      <c r="F675">
        <f ca="1"/>
        <v>6</v>
      </c>
      <c r="G675">
        <f t="shared" ca="1" si="70"/>
        <v>5</v>
      </c>
      <c r="H675">
        <f t="shared" ca="1" si="71"/>
        <v>0</v>
      </c>
      <c r="I675">
        <f t="shared" ca="1" si="72"/>
        <v>9</v>
      </c>
      <c r="J675">
        <f t="shared" ca="1" si="73"/>
        <v>6</v>
      </c>
      <c r="K675" cm="1">
        <f t="array" aca="1" ref="K675" ca="1">IF(G675&gt;7,
        IF(G675&gt;H675, 1, IF(G675&lt;H675, 0, 2)),
        IF(       H675&gt;7,
                     IF(G675&gt;H675, 1, IF(G675&lt;H675, 0, 2)),
                     IF(         G675&lt;6,
                                   IF(            _xlfn.XLOOKUP(C675,'deck &amp; rules'!$D$22:$M$22,_xlfn.XLOOKUP(H675,'deck &amp; rules'!$C$23:$C$30,'deck &amp; rules'!$D$23:$M$30))="draw",
                                                     IF(I675&gt;J675,1,IF(I675&lt;J675,0,2)),
                                                     IF(I675&gt;H675,1,IF(I675&lt;H675,0,2))),
                                   IF(H675&lt;7,
                                        IF(G675&gt;J675,1,IF(G675&lt;J675,0,2)),
                                        IF(G675&gt;H675,1,IF(G675&lt;H675,0,2))
                                        )
                          )
              )
        )</f>
        <v>1</v>
      </c>
      <c r="L675">
        <f t="shared" ca="1" si="74"/>
        <v>-60</v>
      </c>
      <c r="M675">
        <f t="shared" ca="1" si="75"/>
        <v>-90.949999999999719</v>
      </c>
      <c r="N675">
        <f t="shared" ca="1" si="76"/>
        <v>-62</v>
      </c>
    </row>
    <row r="676" spans="1:14" x14ac:dyDescent="0.25">
      <c r="A676">
        <f ca="1"/>
        <v>0</v>
      </c>
      <c r="B676">
        <f ca="1"/>
        <v>0</v>
      </c>
      <c r="C676">
        <f ca="1"/>
        <v>0</v>
      </c>
      <c r="D676">
        <f ca="1"/>
        <v>1</v>
      </c>
      <c r="E676">
        <f ca="1"/>
        <v>9</v>
      </c>
      <c r="F676">
        <f ca="1"/>
        <v>0</v>
      </c>
      <c r="G676">
        <f t="shared" ca="1" si="70"/>
        <v>0</v>
      </c>
      <c r="H676">
        <f t="shared" ca="1" si="71"/>
        <v>0</v>
      </c>
      <c r="I676">
        <f t="shared" ca="1" si="72"/>
        <v>0</v>
      </c>
      <c r="J676">
        <f t="shared" ca="1" si="73"/>
        <v>0</v>
      </c>
      <c r="K676" cm="1">
        <f t="array" aca="1" ref="K676" ca="1">IF(G676&gt;7,
        IF(G676&gt;H676, 1, IF(G676&lt;H676, 0, 2)),
        IF(       H676&gt;7,
                     IF(G676&gt;H676, 1, IF(G676&lt;H676, 0, 2)),
                     IF(         G676&lt;6,
                                   IF(            _xlfn.XLOOKUP(C676,'deck &amp; rules'!$D$22:$M$22,_xlfn.XLOOKUP(H676,'deck &amp; rules'!$C$23:$C$30,'deck &amp; rules'!$D$23:$M$30))="draw",
                                                     IF(I676&gt;J676,1,IF(I676&lt;J676,0,2)),
                                                     IF(I676&gt;H676,1,IF(I676&lt;H676,0,2))),
                                   IF(H676&lt;7,
                                        IF(G676&gt;J676,1,IF(G676&lt;J676,0,2)),
                                        IF(G676&gt;H676,1,IF(G676&lt;H676,0,2))
                                        )
                          )
              )
        )</f>
        <v>2</v>
      </c>
      <c r="L676">
        <f t="shared" ca="1" si="74"/>
        <v>-61</v>
      </c>
      <c r="M676">
        <f t="shared" ca="1" si="75"/>
        <v>-91.949999999999719</v>
      </c>
      <c r="N676">
        <f t="shared" ca="1" si="76"/>
        <v>-54</v>
      </c>
    </row>
    <row r="677" spans="1:14" x14ac:dyDescent="0.25">
      <c r="A677">
        <f ca="1"/>
        <v>2</v>
      </c>
      <c r="B677">
        <f ca="1"/>
        <v>0</v>
      </c>
      <c r="C677">
        <f ca="1"/>
        <v>8</v>
      </c>
      <c r="D677">
        <f ca="1"/>
        <v>0</v>
      </c>
      <c r="E677">
        <f ca="1"/>
        <v>0</v>
      </c>
      <c r="F677">
        <f ca="1"/>
        <v>2</v>
      </c>
      <c r="G677">
        <f t="shared" ca="1" si="70"/>
        <v>2</v>
      </c>
      <c r="H677">
        <f t="shared" ca="1" si="71"/>
        <v>0</v>
      </c>
      <c r="I677">
        <f t="shared" ca="1" si="72"/>
        <v>0</v>
      </c>
      <c r="J677">
        <f t="shared" ca="1" si="73"/>
        <v>2</v>
      </c>
      <c r="K677" cm="1">
        <f t="array" aca="1" ref="K677" ca="1">IF(G677&gt;7,
        IF(G677&gt;H677, 1, IF(G677&lt;H677, 0, 2)),
        IF(       H677&gt;7,
                     IF(G677&gt;H677, 1, IF(G677&lt;H677, 0, 2)),
                     IF(         G677&lt;6,
                                   IF(            _xlfn.XLOOKUP(C677,'deck &amp; rules'!$D$22:$M$22,_xlfn.XLOOKUP(H677,'deck &amp; rules'!$C$23:$C$30,'deck &amp; rules'!$D$23:$M$30))="draw",
                                                     IF(I677&gt;J677,1,IF(I677&lt;J677,0,2)),
                                                     IF(I677&gt;H677,1,IF(I677&lt;H677,0,2))),
                                   IF(H677&lt;7,
                                        IF(G677&gt;J677,1,IF(G677&lt;J677,0,2)),
                                        IF(G677&gt;H677,1,IF(G677&lt;H677,0,2))
                                        )
                          )
              )
        )</f>
        <v>0</v>
      </c>
      <c r="L677">
        <f t="shared" ca="1" si="74"/>
        <v>-62</v>
      </c>
      <c r="M677">
        <f t="shared" ca="1" si="75"/>
        <v>-90.999999999999716</v>
      </c>
      <c r="N677">
        <f t="shared" ca="1" si="76"/>
        <v>-55</v>
      </c>
    </row>
    <row r="678" spans="1:14" x14ac:dyDescent="0.25">
      <c r="A678">
        <f ca="1"/>
        <v>0</v>
      </c>
      <c r="B678">
        <f ca="1"/>
        <v>0</v>
      </c>
      <c r="C678">
        <f ca="1"/>
        <v>5</v>
      </c>
      <c r="D678">
        <f ca="1"/>
        <v>5</v>
      </c>
      <c r="E678">
        <f ca="1"/>
        <v>7</v>
      </c>
      <c r="F678">
        <f ca="1"/>
        <v>0</v>
      </c>
      <c r="G678">
        <f t="shared" ca="1" si="70"/>
        <v>0</v>
      </c>
      <c r="H678">
        <f t="shared" ca="1" si="71"/>
        <v>2</v>
      </c>
      <c r="I678">
        <f t="shared" ca="1" si="72"/>
        <v>5</v>
      </c>
      <c r="J678">
        <f t="shared" ca="1" si="73"/>
        <v>2</v>
      </c>
      <c r="K678" cm="1">
        <f t="array" aca="1" ref="K678" ca="1">IF(G678&gt;7,
        IF(G678&gt;H678, 1, IF(G678&lt;H678, 0, 2)),
        IF(       H678&gt;7,
                     IF(G678&gt;H678, 1, IF(G678&lt;H678, 0, 2)),
                     IF(         G678&lt;6,
                                   IF(            _xlfn.XLOOKUP(C678,'deck &amp; rules'!$D$22:$M$22,_xlfn.XLOOKUP(H678,'deck &amp; rules'!$C$23:$C$30,'deck &amp; rules'!$D$23:$M$30))="draw",
                                                     IF(I678&gt;J678,1,IF(I678&lt;J678,0,2)),
                                                     IF(I678&gt;H678,1,IF(I678&lt;H678,0,2))),
                                   IF(H678&lt;7,
                                        IF(G678&gt;J678,1,IF(G678&lt;J678,0,2)),
                                        IF(G678&gt;H678,1,IF(G678&lt;H678,0,2))
                                        )
                          )
              )
        )</f>
        <v>1</v>
      </c>
      <c r="L678">
        <f t="shared" ca="1" si="74"/>
        <v>-61</v>
      </c>
      <c r="M678">
        <f t="shared" ca="1" si="75"/>
        <v>-91.999999999999716</v>
      </c>
      <c r="N678">
        <f t="shared" ca="1" si="76"/>
        <v>-56</v>
      </c>
    </row>
    <row r="679" spans="1:14" x14ac:dyDescent="0.25">
      <c r="A679">
        <f ca="1"/>
        <v>7</v>
      </c>
      <c r="B679">
        <f ca="1"/>
        <v>0</v>
      </c>
      <c r="C679">
        <f ca="1"/>
        <v>8</v>
      </c>
      <c r="D679">
        <f ca="1"/>
        <v>1</v>
      </c>
      <c r="E679">
        <f ca="1"/>
        <v>5</v>
      </c>
      <c r="F679">
        <f ca="1"/>
        <v>0</v>
      </c>
      <c r="G679">
        <f t="shared" ca="1" si="70"/>
        <v>7</v>
      </c>
      <c r="H679">
        <f t="shared" ca="1" si="71"/>
        <v>6</v>
      </c>
      <c r="I679">
        <f t="shared" ca="1" si="72"/>
        <v>5</v>
      </c>
      <c r="J679">
        <f t="shared" ca="1" si="73"/>
        <v>6</v>
      </c>
      <c r="K679" cm="1">
        <f t="array" aca="1" ref="K679" ca="1">IF(G679&gt;7,
        IF(G679&gt;H679, 1, IF(G679&lt;H679, 0, 2)),
        IF(       H679&gt;7,
                     IF(G679&gt;H679, 1, IF(G679&lt;H679, 0, 2)),
                     IF(         G679&lt;6,
                                   IF(            _xlfn.XLOOKUP(C679,'deck &amp; rules'!$D$22:$M$22,_xlfn.XLOOKUP(H679,'deck &amp; rules'!$C$23:$C$30,'deck &amp; rules'!$D$23:$M$30))="draw",
                                                     IF(I679&gt;J679,1,IF(I679&lt;J679,0,2)),
                                                     IF(I679&gt;H679,1,IF(I679&lt;H679,0,2))),
                                   IF(H679&lt;7,
                                        IF(G679&gt;J679,1,IF(G679&lt;J679,0,2)),
                                        IF(G679&gt;H679,1,IF(G679&lt;H679,0,2))
                                        )
                          )
              )
        )</f>
        <v>1</v>
      </c>
      <c r="L679">
        <f t="shared" ca="1" si="74"/>
        <v>-60</v>
      </c>
      <c r="M679">
        <f t="shared" ca="1" si="75"/>
        <v>-92.999999999999716</v>
      </c>
      <c r="N679">
        <f t="shared" ca="1" si="76"/>
        <v>-57</v>
      </c>
    </row>
    <row r="680" spans="1:14" x14ac:dyDescent="0.25">
      <c r="A680">
        <f ca="1"/>
        <v>5</v>
      </c>
      <c r="B680">
        <f ca="1"/>
        <v>1</v>
      </c>
      <c r="C680">
        <f ca="1"/>
        <v>0</v>
      </c>
      <c r="D680">
        <f ca="1"/>
        <v>0</v>
      </c>
      <c r="E680">
        <f ca="1"/>
        <v>0</v>
      </c>
      <c r="F680">
        <f ca="1"/>
        <v>4</v>
      </c>
      <c r="G680">
        <f t="shared" ca="1" si="70"/>
        <v>6</v>
      </c>
      <c r="H680">
        <f t="shared" ca="1" si="71"/>
        <v>0</v>
      </c>
      <c r="I680">
        <f t="shared" ca="1" si="72"/>
        <v>6</v>
      </c>
      <c r="J680">
        <f t="shared" ca="1" si="73"/>
        <v>4</v>
      </c>
      <c r="K680" cm="1">
        <f t="array" aca="1" ref="K680" ca="1">IF(G680&gt;7,
        IF(G680&gt;H680, 1, IF(G680&lt;H680, 0, 2)),
        IF(       H680&gt;7,
                     IF(G680&gt;H680, 1, IF(G680&lt;H680, 0, 2)),
                     IF(         G680&lt;6,
                                   IF(            _xlfn.XLOOKUP(C680,'deck &amp; rules'!$D$22:$M$22,_xlfn.XLOOKUP(H680,'deck &amp; rules'!$C$23:$C$30,'deck &amp; rules'!$D$23:$M$30))="draw",
                                                     IF(I680&gt;J680,1,IF(I680&lt;J680,0,2)),
                                                     IF(I680&gt;H680,1,IF(I680&lt;H680,0,2))),
                                   IF(H680&lt;7,
                                        IF(G680&gt;J680,1,IF(G680&lt;J680,0,2)),
                                        IF(G680&gt;H680,1,IF(G680&lt;H680,0,2))
                                        )
                          )
              )
        )</f>
        <v>1</v>
      </c>
      <c r="L680">
        <f t="shared" ca="1" si="74"/>
        <v>-59</v>
      </c>
      <c r="M680">
        <f t="shared" ca="1" si="75"/>
        <v>-93.999999999999716</v>
      </c>
      <c r="N680">
        <f t="shared" ca="1" si="76"/>
        <v>-58</v>
      </c>
    </row>
    <row r="681" spans="1:14" x14ac:dyDescent="0.25">
      <c r="A681">
        <f ca="1"/>
        <v>4</v>
      </c>
      <c r="B681">
        <f ca="1"/>
        <v>0</v>
      </c>
      <c r="C681">
        <f ca="1"/>
        <v>6</v>
      </c>
      <c r="D681">
        <f ca="1"/>
        <v>0</v>
      </c>
      <c r="E681">
        <f ca="1"/>
        <v>8</v>
      </c>
      <c r="F681">
        <f ca="1"/>
        <v>0</v>
      </c>
      <c r="G681">
        <f t="shared" ca="1" si="70"/>
        <v>4</v>
      </c>
      <c r="H681">
        <f t="shared" ca="1" si="71"/>
        <v>8</v>
      </c>
      <c r="I681">
        <f t="shared" ca="1" si="72"/>
        <v>0</v>
      </c>
      <c r="J681">
        <f t="shared" ca="1" si="73"/>
        <v>8</v>
      </c>
      <c r="K681" cm="1">
        <f t="array" aca="1" ref="K681" ca="1">IF(G681&gt;7,
        IF(G681&gt;H681, 1, IF(G681&lt;H681, 0, 2)),
        IF(       H681&gt;7,
                     IF(G681&gt;H681, 1, IF(G681&lt;H681, 0, 2)),
                     IF(         G681&lt;6,
                                   IF(            _xlfn.XLOOKUP(C681,'deck &amp; rules'!$D$22:$M$22,_xlfn.XLOOKUP(H681,'deck &amp; rules'!$C$23:$C$30,'deck &amp; rules'!$D$23:$M$30))="draw",
                                                     IF(I681&gt;J681,1,IF(I681&lt;J681,0,2)),
                                                     IF(I681&gt;H681,1,IF(I681&lt;H681,0,2))),
                                   IF(H681&lt;7,
                                        IF(G681&gt;J681,1,IF(G681&lt;J681,0,2)),
                                        IF(G681&gt;H681,1,IF(G681&lt;H681,0,2))
                                        )
                          )
              )
        )</f>
        <v>0</v>
      </c>
      <c r="L681">
        <f t="shared" ca="1" si="74"/>
        <v>-60</v>
      </c>
      <c r="M681">
        <f t="shared" ca="1" si="75"/>
        <v>-93.049999999999713</v>
      </c>
      <c r="N681">
        <f t="shared" ca="1" si="76"/>
        <v>-59</v>
      </c>
    </row>
    <row r="682" spans="1:14" x14ac:dyDescent="0.25">
      <c r="A682">
        <f ca="1"/>
        <v>6</v>
      </c>
      <c r="B682">
        <f ca="1"/>
        <v>9</v>
      </c>
      <c r="C682">
        <f ca="1"/>
        <v>0</v>
      </c>
      <c r="D682">
        <f ca="1"/>
        <v>0</v>
      </c>
      <c r="E682">
        <f ca="1"/>
        <v>5</v>
      </c>
      <c r="F682">
        <f ca="1"/>
        <v>5</v>
      </c>
      <c r="G682">
        <f t="shared" ca="1" si="70"/>
        <v>5</v>
      </c>
      <c r="H682">
        <f t="shared" ca="1" si="71"/>
        <v>5</v>
      </c>
      <c r="I682">
        <f t="shared" ca="1" si="72"/>
        <v>5</v>
      </c>
      <c r="J682">
        <f t="shared" ca="1" si="73"/>
        <v>0</v>
      </c>
      <c r="K682" cm="1">
        <f t="array" aca="1" ref="K682" ca="1">IF(G682&gt;7,
        IF(G682&gt;H682, 1, IF(G682&lt;H682, 0, 2)),
        IF(       H682&gt;7,
                     IF(G682&gt;H682, 1, IF(G682&lt;H682, 0, 2)),
                     IF(         G682&lt;6,
                                   IF(            _xlfn.XLOOKUP(C682,'deck &amp; rules'!$D$22:$M$22,_xlfn.XLOOKUP(H682,'deck &amp; rules'!$C$23:$C$30,'deck &amp; rules'!$D$23:$M$30))="draw",
                                                     IF(I682&gt;J682,1,IF(I682&lt;J682,0,2)),
                                                     IF(I682&gt;H682,1,IF(I682&lt;H682,0,2))),
                                   IF(H682&lt;7,
                                        IF(G682&gt;J682,1,IF(G682&lt;J682,0,2)),
                                        IF(G682&gt;H682,1,IF(G682&lt;H682,0,2))
                                        )
                          )
              )
        )</f>
        <v>2</v>
      </c>
      <c r="L682">
        <f t="shared" ca="1" si="74"/>
        <v>-61</v>
      </c>
      <c r="M682">
        <f t="shared" ca="1" si="75"/>
        <v>-94.049999999999713</v>
      </c>
      <c r="N682">
        <f t="shared" ca="1" si="76"/>
        <v>-51</v>
      </c>
    </row>
    <row r="683" spans="1:14" x14ac:dyDescent="0.25">
      <c r="A683">
        <f ca="1"/>
        <v>4</v>
      </c>
      <c r="B683">
        <f ca="1"/>
        <v>0</v>
      </c>
      <c r="C683">
        <f ca="1"/>
        <v>1</v>
      </c>
      <c r="D683">
        <f ca="1"/>
        <v>8</v>
      </c>
      <c r="E683">
        <f ca="1"/>
        <v>0</v>
      </c>
      <c r="F683">
        <f ca="1"/>
        <v>8</v>
      </c>
      <c r="G683">
        <f t="shared" ca="1" si="70"/>
        <v>4</v>
      </c>
      <c r="H683">
        <f t="shared" ca="1" si="71"/>
        <v>8</v>
      </c>
      <c r="I683">
        <f t="shared" ca="1" si="72"/>
        <v>5</v>
      </c>
      <c r="J683">
        <f t="shared" ca="1" si="73"/>
        <v>6</v>
      </c>
      <c r="K683" cm="1">
        <f t="array" aca="1" ref="K683" ca="1">IF(G683&gt;7,
        IF(G683&gt;H683, 1, IF(G683&lt;H683, 0, 2)),
        IF(       H683&gt;7,
                     IF(G683&gt;H683, 1, IF(G683&lt;H683, 0, 2)),
                     IF(         G683&lt;6,
                                   IF(            _xlfn.XLOOKUP(C683,'deck &amp; rules'!$D$22:$M$22,_xlfn.XLOOKUP(H683,'deck &amp; rules'!$C$23:$C$30,'deck &amp; rules'!$D$23:$M$30))="draw",
                                                     IF(I683&gt;J683,1,IF(I683&lt;J683,0,2)),
                                                     IF(I683&gt;H683,1,IF(I683&lt;H683,0,2))),
                                   IF(H683&lt;7,
                                        IF(G683&gt;J683,1,IF(G683&lt;J683,0,2)),
                                        IF(G683&gt;H683,1,IF(G683&lt;H683,0,2))
                                        )
                          )
              )
        )</f>
        <v>0</v>
      </c>
      <c r="L683">
        <f t="shared" ca="1" si="74"/>
        <v>-62</v>
      </c>
      <c r="M683">
        <f t="shared" ca="1" si="75"/>
        <v>-93.09999999999971</v>
      </c>
      <c r="N683">
        <f t="shared" ca="1" si="76"/>
        <v>-52</v>
      </c>
    </row>
    <row r="684" spans="1:14" x14ac:dyDescent="0.25">
      <c r="A684">
        <f ca="1"/>
        <v>8</v>
      </c>
      <c r="B684">
        <f ca="1"/>
        <v>0</v>
      </c>
      <c r="C684">
        <f ca="1"/>
        <v>4</v>
      </c>
      <c r="D684">
        <f ca="1"/>
        <v>0</v>
      </c>
      <c r="E684">
        <f ca="1"/>
        <v>6</v>
      </c>
      <c r="F684">
        <f ca="1"/>
        <v>5</v>
      </c>
      <c r="G684">
        <f t="shared" ca="1" si="70"/>
        <v>8</v>
      </c>
      <c r="H684">
        <f t="shared" ca="1" si="71"/>
        <v>6</v>
      </c>
      <c r="I684">
        <f t="shared" ca="1" si="72"/>
        <v>2</v>
      </c>
      <c r="J684">
        <f t="shared" ca="1" si="73"/>
        <v>1</v>
      </c>
      <c r="K684" cm="1">
        <f t="array" aca="1" ref="K684" ca="1">IF(G684&gt;7,
        IF(G684&gt;H684, 1, IF(G684&lt;H684, 0, 2)),
        IF(       H684&gt;7,
                     IF(G684&gt;H684, 1, IF(G684&lt;H684, 0, 2)),
                     IF(         G684&lt;6,
                                   IF(            _xlfn.XLOOKUP(C684,'deck &amp; rules'!$D$22:$M$22,_xlfn.XLOOKUP(H684,'deck &amp; rules'!$C$23:$C$30,'deck &amp; rules'!$D$23:$M$30))="draw",
                                                     IF(I684&gt;J684,1,IF(I684&lt;J684,0,2)),
                                                     IF(I684&gt;H684,1,IF(I684&lt;H684,0,2))),
                                   IF(H684&lt;7,
                                        IF(G684&gt;J684,1,IF(G684&lt;J684,0,2)),
                                        IF(G684&gt;H684,1,IF(G684&lt;H684,0,2))
                                        )
                          )
              )
        )</f>
        <v>1</v>
      </c>
      <c r="L684">
        <f t="shared" ca="1" si="74"/>
        <v>-61</v>
      </c>
      <c r="M684">
        <f t="shared" ca="1" si="75"/>
        <v>-94.09999999999971</v>
      </c>
      <c r="N684">
        <f t="shared" ca="1" si="76"/>
        <v>-53</v>
      </c>
    </row>
    <row r="685" spans="1:14" x14ac:dyDescent="0.25">
      <c r="A685">
        <f ca="1"/>
        <v>1</v>
      </c>
      <c r="B685">
        <f ca="1"/>
        <v>8</v>
      </c>
      <c r="C685">
        <f ca="1"/>
        <v>7</v>
      </c>
      <c r="D685">
        <f ca="1"/>
        <v>0</v>
      </c>
      <c r="E685">
        <f ca="1"/>
        <v>6</v>
      </c>
      <c r="F685">
        <f ca="1"/>
        <v>3</v>
      </c>
      <c r="G685">
        <f t="shared" ca="1" si="70"/>
        <v>9</v>
      </c>
      <c r="H685">
        <f t="shared" ca="1" si="71"/>
        <v>6</v>
      </c>
      <c r="I685">
        <f t="shared" ca="1" si="72"/>
        <v>6</v>
      </c>
      <c r="J685">
        <f t="shared" ca="1" si="73"/>
        <v>9</v>
      </c>
      <c r="K685" cm="1">
        <f t="array" aca="1" ref="K685" ca="1">IF(G685&gt;7,
        IF(G685&gt;H685, 1, IF(G685&lt;H685, 0, 2)),
        IF(       H685&gt;7,
                     IF(G685&gt;H685, 1, IF(G685&lt;H685, 0, 2)),
                     IF(         G685&lt;6,
                                   IF(            _xlfn.XLOOKUP(C685,'deck &amp; rules'!$D$22:$M$22,_xlfn.XLOOKUP(H685,'deck &amp; rules'!$C$23:$C$30,'deck &amp; rules'!$D$23:$M$30))="draw",
                                                     IF(I685&gt;J685,1,IF(I685&lt;J685,0,2)),
                                                     IF(I685&gt;H685,1,IF(I685&lt;H685,0,2))),
                                   IF(H685&lt;7,
                                        IF(G685&gt;J685,1,IF(G685&lt;J685,0,2)),
                                        IF(G685&gt;H685,1,IF(G685&lt;H685,0,2))
                                        )
                          )
              )
        )</f>
        <v>1</v>
      </c>
      <c r="L685">
        <f t="shared" ca="1" si="74"/>
        <v>-60</v>
      </c>
      <c r="M685">
        <f t="shared" ca="1" si="75"/>
        <v>-95.09999999999971</v>
      </c>
      <c r="N685">
        <f t="shared" ca="1" si="76"/>
        <v>-54</v>
      </c>
    </row>
    <row r="686" spans="1:14" x14ac:dyDescent="0.25">
      <c r="A686">
        <f ca="1"/>
        <v>1</v>
      </c>
      <c r="B686">
        <f ca="1"/>
        <v>1</v>
      </c>
      <c r="C686">
        <f ca="1"/>
        <v>5</v>
      </c>
      <c r="D686">
        <f ca="1"/>
        <v>3</v>
      </c>
      <c r="E686">
        <f ca="1"/>
        <v>0</v>
      </c>
      <c r="F686">
        <f ca="1"/>
        <v>6</v>
      </c>
      <c r="G686">
        <f t="shared" ca="1" si="70"/>
        <v>2</v>
      </c>
      <c r="H686">
        <f t="shared" ca="1" si="71"/>
        <v>3</v>
      </c>
      <c r="I686">
        <f t="shared" ca="1" si="72"/>
        <v>7</v>
      </c>
      <c r="J686">
        <f t="shared" ca="1" si="73"/>
        <v>9</v>
      </c>
      <c r="K686" cm="1">
        <f t="array" aca="1" ref="K686" ca="1">IF(G686&gt;7,
        IF(G686&gt;H686, 1, IF(G686&lt;H686, 0, 2)),
        IF(       H686&gt;7,
                     IF(G686&gt;H686, 1, IF(G686&lt;H686, 0, 2)),
                     IF(         G686&lt;6,
                                   IF(            _xlfn.XLOOKUP(C686,'deck &amp; rules'!$D$22:$M$22,_xlfn.XLOOKUP(H686,'deck &amp; rules'!$C$23:$C$30,'deck &amp; rules'!$D$23:$M$30))="draw",
                                                     IF(I686&gt;J686,1,IF(I686&lt;J686,0,2)),
                                                     IF(I686&gt;H686,1,IF(I686&lt;H686,0,2))),
                                   IF(H686&lt;7,
                                        IF(G686&gt;J686,1,IF(G686&lt;J686,0,2)),
                                        IF(G686&gt;H686,1,IF(G686&lt;H686,0,2))
                                        )
                          )
              )
        )</f>
        <v>0</v>
      </c>
      <c r="L686">
        <f t="shared" ca="1" si="74"/>
        <v>-61</v>
      </c>
      <c r="M686">
        <f t="shared" ca="1" si="75"/>
        <v>-94.149999999999707</v>
      </c>
      <c r="N686">
        <f t="shared" ca="1" si="76"/>
        <v>-55</v>
      </c>
    </row>
    <row r="687" spans="1:14" x14ac:dyDescent="0.25">
      <c r="A687">
        <f ca="1"/>
        <v>0</v>
      </c>
      <c r="B687">
        <f ca="1"/>
        <v>3</v>
      </c>
      <c r="C687">
        <f ca="1"/>
        <v>2</v>
      </c>
      <c r="D687">
        <f ca="1"/>
        <v>0</v>
      </c>
      <c r="E687">
        <f ca="1"/>
        <v>7</v>
      </c>
      <c r="F687">
        <f ca="1"/>
        <v>5</v>
      </c>
      <c r="G687">
        <f t="shared" ca="1" si="70"/>
        <v>3</v>
      </c>
      <c r="H687">
        <f t="shared" ca="1" si="71"/>
        <v>7</v>
      </c>
      <c r="I687">
        <f t="shared" ca="1" si="72"/>
        <v>5</v>
      </c>
      <c r="J687">
        <f t="shared" ca="1" si="73"/>
        <v>2</v>
      </c>
      <c r="K687" cm="1">
        <f t="array" aca="1" ref="K687" ca="1">IF(G687&gt;7,
        IF(G687&gt;H687, 1, IF(G687&lt;H687, 0, 2)),
        IF(       H687&gt;7,
                     IF(G687&gt;H687, 1, IF(G687&lt;H687, 0, 2)),
                     IF(         G687&lt;6,
                                   IF(            _xlfn.XLOOKUP(C687,'deck &amp; rules'!$D$22:$M$22,_xlfn.XLOOKUP(H687,'deck &amp; rules'!$C$23:$C$30,'deck &amp; rules'!$D$23:$M$30))="draw",
                                                     IF(I687&gt;J687,1,IF(I687&lt;J687,0,2)),
                                                     IF(I687&gt;H687,1,IF(I687&lt;H687,0,2))),
                                   IF(H687&lt;7,
                                        IF(G687&gt;J687,1,IF(G687&lt;J687,0,2)),
                                        IF(G687&gt;H687,1,IF(G687&lt;H687,0,2))
                                        )
                          )
              )
        )</f>
        <v>0</v>
      </c>
      <c r="L687">
        <f t="shared" ca="1" si="74"/>
        <v>-62</v>
      </c>
      <c r="M687">
        <f t="shared" ca="1" si="75"/>
        <v>-93.199999999999704</v>
      </c>
      <c r="N687">
        <f t="shared" ca="1" si="76"/>
        <v>-56</v>
      </c>
    </row>
    <row r="688" spans="1:14" x14ac:dyDescent="0.25">
      <c r="A688">
        <f ca="1"/>
        <v>2</v>
      </c>
      <c r="B688">
        <f ca="1"/>
        <v>1</v>
      </c>
      <c r="C688">
        <f ca="1"/>
        <v>8</v>
      </c>
      <c r="D688">
        <f ca="1"/>
        <v>0</v>
      </c>
      <c r="E688">
        <f ca="1"/>
        <v>0</v>
      </c>
      <c r="F688">
        <f ca="1"/>
        <v>0</v>
      </c>
      <c r="G688">
        <f t="shared" ca="1" si="70"/>
        <v>3</v>
      </c>
      <c r="H688">
        <f t="shared" ca="1" si="71"/>
        <v>0</v>
      </c>
      <c r="I688">
        <f t="shared" ca="1" si="72"/>
        <v>1</v>
      </c>
      <c r="J688">
        <f t="shared" ca="1" si="73"/>
        <v>0</v>
      </c>
      <c r="K688" cm="1">
        <f t="array" aca="1" ref="K688" ca="1">IF(G688&gt;7,
        IF(G688&gt;H688, 1, IF(G688&lt;H688, 0, 2)),
        IF(       H688&gt;7,
                     IF(G688&gt;H688, 1, IF(G688&lt;H688, 0, 2)),
                     IF(         G688&lt;6,
                                   IF(            _xlfn.XLOOKUP(C688,'deck &amp; rules'!$D$22:$M$22,_xlfn.XLOOKUP(H688,'deck &amp; rules'!$C$23:$C$30,'deck &amp; rules'!$D$23:$M$30))="draw",
                                                     IF(I688&gt;J688,1,IF(I688&lt;J688,0,2)),
                                                     IF(I688&gt;H688,1,IF(I688&lt;H688,0,2))),
                                   IF(H688&lt;7,
                                        IF(G688&gt;J688,1,IF(G688&lt;J688,0,2)),
                                        IF(G688&gt;H688,1,IF(G688&lt;H688,0,2))
                                        )
                          )
              )
        )</f>
        <v>1</v>
      </c>
      <c r="L688">
        <f t="shared" ca="1" si="74"/>
        <v>-61</v>
      </c>
      <c r="M688">
        <f t="shared" ca="1" si="75"/>
        <v>-94.199999999999704</v>
      </c>
      <c r="N688">
        <f t="shared" ca="1" si="76"/>
        <v>-57</v>
      </c>
    </row>
    <row r="689" spans="1:14" x14ac:dyDescent="0.25">
      <c r="A689">
        <f ca="1"/>
        <v>8</v>
      </c>
      <c r="B689">
        <f ca="1"/>
        <v>3</v>
      </c>
      <c r="C689">
        <f ca="1"/>
        <v>8</v>
      </c>
      <c r="D689">
        <f ca="1"/>
        <v>4</v>
      </c>
      <c r="E689">
        <f ca="1"/>
        <v>0</v>
      </c>
      <c r="F689">
        <f ca="1"/>
        <v>4</v>
      </c>
      <c r="G689">
        <f t="shared" ca="1" si="70"/>
        <v>1</v>
      </c>
      <c r="H689">
        <f t="shared" ca="1" si="71"/>
        <v>4</v>
      </c>
      <c r="I689">
        <f t="shared" ca="1" si="72"/>
        <v>9</v>
      </c>
      <c r="J689">
        <f t="shared" ca="1" si="73"/>
        <v>8</v>
      </c>
      <c r="K689" cm="1">
        <f t="array" aca="1" ref="K689" ca="1">IF(G689&gt;7,
        IF(G689&gt;H689, 1, IF(G689&lt;H689, 0, 2)),
        IF(       H689&gt;7,
                     IF(G689&gt;H689, 1, IF(G689&lt;H689, 0, 2)),
                     IF(         G689&lt;6,
                                   IF(            _xlfn.XLOOKUP(C689,'deck &amp; rules'!$D$22:$M$22,_xlfn.XLOOKUP(H689,'deck &amp; rules'!$C$23:$C$30,'deck &amp; rules'!$D$23:$M$30))="draw",
                                                     IF(I689&gt;J689,1,IF(I689&lt;J689,0,2)),
                                                     IF(I689&gt;H689,1,IF(I689&lt;H689,0,2))),
                                   IF(H689&lt;7,
                                        IF(G689&gt;J689,1,IF(G689&lt;J689,0,2)),
                                        IF(G689&gt;H689,1,IF(G689&lt;H689,0,2))
                                        )
                          )
              )
        )</f>
        <v>1</v>
      </c>
      <c r="L689">
        <f t="shared" ca="1" si="74"/>
        <v>-60</v>
      </c>
      <c r="M689">
        <f t="shared" ca="1" si="75"/>
        <v>-95.199999999999704</v>
      </c>
      <c r="N689">
        <f t="shared" ca="1" si="76"/>
        <v>-58</v>
      </c>
    </row>
    <row r="690" spans="1:14" x14ac:dyDescent="0.25">
      <c r="A690">
        <f ca="1"/>
        <v>1</v>
      </c>
      <c r="B690">
        <f ca="1"/>
        <v>3</v>
      </c>
      <c r="C690">
        <f ca="1"/>
        <v>0</v>
      </c>
      <c r="D690">
        <f ca="1"/>
        <v>9</v>
      </c>
      <c r="E690">
        <f ca="1"/>
        <v>0</v>
      </c>
      <c r="F690">
        <f ca="1"/>
        <v>7</v>
      </c>
      <c r="G690">
        <f t="shared" ca="1" si="70"/>
        <v>4</v>
      </c>
      <c r="H690">
        <f t="shared" ca="1" si="71"/>
        <v>9</v>
      </c>
      <c r="I690">
        <f t="shared" ca="1" si="72"/>
        <v>4</v>
      </c>
      <c r="J690">
        <f t="shared" ca="1" si="73"/>
        <v>6</v>
      </c>
      <c r="K690" cm="1">
        <f t="array" aca="1" ref="K690" ca="1">IF(G690&gt;7,
        IF(G690&gt;H690, 1, IF(G690&lt;H690, 0, 2)),
        IF(       H690&gt;7,
                     IF(G690&gt;H690, 1, IF(G690&lt;H690, 0, 2)),
                     IF(         G690&lt;6,
                                   IF(            _xlfn.XLOOKUP(C690,'deck &amp; rules'!$D$22:$M$22,_xlfn.XLOOKUP(H690,'deck &amp; rules'!$C$23:$C$30,'deck &amp; rules'!$D$23:$M$30))="draw",
                                                     IF(I690&gt;J690,1,IF(I690&lt;J690,0,2)),
                                                     IF(I690&gt;H690,1,IF(I690&lt;H690,0,2))),
                                   IF(H690&lt;7,
                                        IF(G690&gt;J690,1,IF(G690&lt;J690,0,2)),
                                        IF(G690&gt;H690,1,IF(G690&lt;H690,0,2))
                                        )
                          )
              )
        )</f>
        <v>0</v>
      </c>
      <c r="L690">
        <f t="shared" ca="1" si="74"/>
        <v>-61</v>
      </c>
      <c r="M690">
        <f t="shared" ca="1" si="75"/>
        <v>-94.249999999999702</v>
      </c>
      <c r="N690">
        <f t="shared" ca="1" si="76"/>
        <v>-59</v>
      </c>
    </row>
    <row r="691" spans="1:14" x14ac:dyDescent="0.25">
      <c r="A691">
        <f ca="1"/>
        <v>4</v>
      </c>
      <c r="B691">
        <f ca="1"/>
        <v>7</v>
      </c>
      <c r="C691">
        <f ca="1"/>
        <v>4</v>
      </c>
      <c r="D691">
        <f ca="1"/>
        <v>1</v>
      </c>
      <c r="E691">
        <f ca="1"/>
        <v>6</v>
      </c>
      <c r="F691">
        <f ca="1"/>
        <v>3</v>
      </c>
      <c r="G691">
        <f t="shared" ca="1" si="70"/>
        <v>1</v>
      </c>
      <c r="H691">
        <f t="shared" ca="1" si="71"/>
        <v>7</v>
      </c>
      <c r="I691">
        <f t="shared" ca="1" si="72"/>
        <v>5</v>
      </c>
      <c r="J691">
        <f t="shared" ca="1" si="73"/>
        <v>0</v>
      </c>
      <c r="K691" cm="1">
        <f t="array" aca="1" ref="K691" ca="1">IF(G691&gt;7,
        IF(G691&gt;H691, 1, IF(G691&lt;H691, 0, 2)),
        IF(       H691&gt;7,
                     IF(G691&gt;H691, 1, IF(G691&lt;H691, 0, 2)),
                     IF(         G691&lt;6,
                                   IF(            _xlfn.XLOOKUP(C691,'deck &amp; rules'!$D$22:$M$22,_xlfn.XLOOKUP(H691,'deck &amp; rules'!$C$23:$C$30,'deck &amp; rules'!$D$23:$M$30))="draw",
                                                     IF(I691&gt;J691,1,IF(I691&lt;J691,0,2)),
                                                     IF(I691&gt;H691,1,IF(I691&lt;H691,0,2))),
                                   IF(H691&lt;7,
                                        IF(G691&gt;J691,1,IF(G691&lt;J691,0,2)),
                                        IF(G691&gt;H691,1,IF(G691&lt;H691,0,2))
                                        )
                          )
              )
        )</f>
        <v>0</v>
      </c>
      <c r="L691">
        <f t="shared" ca="1" si="74"/>
        <v>-62</v>
      </c>
      <c r="M691">
        <f t="shared" ca="1" si="75"/>
        <v>-93.299999999999699</v>
      </c>
      <c r="N691">
        <f t="shared" ca="1" si="76"/>
        <v>-60</v>
      </c>
    </row>
    <row r="692" spans="1:14" x14ac:dyDescent="0.25">
      <c r="A692">
        <f ca="1"/>
        <v>5</v>
      </c>
      <c r="B692">
        <f ca="1"/>
        <v>8</v>
      </c>
      <c r="C692">
        <f ca="1"/>
        <v>3</v>
      </c>
      <c r="D692">
        <f ca="1"/>
        <v>9</v>
      </c>
      <c r="E692">
        <f ca="1"/>
        <v>9</v>
      </c>
      <c r="F692">
        <f ca="1"/>
        <v>0</v>
      </c>
      <c r="G692">
        <f t="shared" ca="1" si="70"/>
        <v>3</v>
      </c>
      <c r="H692">
        <f t="shared" ca="1" si="71"/>
        <v>8</v>
      </c>
      <c r="I692">
        <f t="shared" ca="1" si="72"/>
        <v>6</v>
      </c>
      <c r="J692">
        <f t="shared" ca="1" si="73"/>
        <v>8</v>
      </c>
      <c r="K692" cm="1">
        <f t="array" aca="1" ref="K692" ca="1">IF(G692&gt;7,
        IF(G692&gt;H692, 1, IF(G692&lt;H692, 0, 2)),
        IF(       H692&gt;7,
                     IF(G692&gt;H692, 1, IF(G692&lt;H692, 0, 2)),
                     IF(         G692&lt;6,
                                   IF(            _xlfn.XLOOKUP(C692,'deck &amp; rules'!$D$22:$M$22,_xlfn.XLOOKUP(H692,'deck &amp; rules'!$C$23:$C$30,'deck &amp; rules'!$D$23:$M$30))="draw",
                                                     IF(I692&gt;J692,1,IF(I692&lt;J692,0,2)),
                                                     IF(I692&gt;H692,1,IF(I692&lt;H692,0,2))),
                                   IF(H692&lt;7,
                                        IF(G692&gt;J692,1,IF(G692&lt;J692,0,2)),
                                        IF(G692&gt;H692,1,IF(G692&lt;H692,0,2))
                                        )
                          )
              )
        )</f>
        <v>0</v>
      </c>
      <c r="L692">
        <f t="shared" ca="1" si="74"/>
        <v>-63</v>
      </c>
      <c r="M692">
        <f t="shared" ca="1" si="75"/>
        <v>-92.349999999999696</v>
      </c>
      <c r="N692">
        <f t="shared" ca="1" si="76"/>
        <v>-61</v>
      </c>
    </row>
    <row r="693" spans="1:14" x14ac:dyDescent="0.25">
      <c r="A693">
        <f ca="1"/>
        <v>0</v>
      </c>
      <c r="B693">
        <f ca="1"/>
        <v>4</v>
      </c>
      <c r="C693">
        <f ca="1"/>
        <v>0</v>
      </c>
      <c r="D693">
        <f ca="1"/>
        <v>9</v>
      </c>
      <c r="E693">
        <f ca="1"/>
        <v>9</v>
      </c>
      <c r="F693">
        <f ca="1"/>
        <v>5</v>
      </c>
      <c r="G693">
        <f t="shared" ca="1" si="70"/>
        <v>4</v>
      </c>
      <c r="H693">
        <f t="shared" ca="1" si="71"/>
        <v>8</v>
      </c>
      <c r="I693">
        <f t="shared" ca="1" si="72"/>
        <v>4</v>
      </c>
      <c r="J693">
        <f t="shared" ca="1" si="73"/>
        <v>3</v>
      </c>
      <c r="K693" cm="1">
        <f t="array" aca="1" ref="K693" ca="1">IF(G693&gt;7,
        IF(G693&gt;H693, 1, IF(G693&lt;H693, 0, 2)),
        IF(       H693&gt;7,
                     IF(G693&gt;H693, 1, IF(G693&lt;H693, 0, 2)),
                     IF(         G693&lt;6,
                                   IF(            _xlfn.XLOOKUP(C693,'deck &amp; rules'!$D$22:$M$22,_xlfn.XLOOKUP(H693,'deck &amp; rules'!$C$23:$C$30,'deck &amp; rules'!$D$23:$M$30))="draw",
                                                     IF(I693&gt;J693,1,IF(I693&lt;J693,0,2)),
                                                     IF(I693&gt;H693,1,IF(I693&lt;H693,0,2))),
                                   IF(H693&lt;7,
                                        IF(G693&gt;J693,1,IF(G693&lt;J693,0,2)),
                                        IF(G693&gt;H693,1,IF(G693&lt;H693,0,2))
                                        )
                          )
              )
        )</f>
        <v>0</v>
      </c>
      <c r="L693">
        <f t="shared" ca="1" si="74"/>
        <v>-64</v>
      </c>
      <c r="M693">
        <f t="shared" ca="1" si="75"/>
        <v>-91.399999999999693</v>
      </c>
      <c r="N693">
        <f t="shared" ca="1" si="76"/>
        <v>-62</v>
      </c>
    </row>
    <row r="694" spans="1:14" x14ac:dyDescent="0.25">
      <c r="A694">
        <f ca="1"/>
        <v>6</v>
      </c>
      <c r="B694">
        <f ca="1"/>
        <v>1</v>
      </c>
      <c r="C694">
        <f ca="1"/>
        <v>8</v>
      </c>
      <c r="D694">
        <f ca="1"/>
        <v>2</v>
      </c>
      <c r="E694">
        <f ca="1"/>
        <v>2</v>
      </c>
      <c r="F694">
        <f ca="1"/>
        <v>2</v>
      </c>
      <c r="G694">
        <f t="shared" ca="1" si="70"/>
        <v>7</v>
      </c>
      <c r="H694">
        <f t="shared" ca="1" si="71"/>
        <v>4</v>
      </c>
      <c r="I694">
        <f t="shared" ca="1" si="72"/>
        <v>5</v>
      </c>
      <c r="J694">
        <f t="shared" ca="1" si="73"/>
        <v>6</v>
      </c>
      <c r="K694" cm="1">
        <f t="array" aca="1" ref="K694" ca="1">IF(G694&gt;7,
        IF(G694&gt;H694, 1, IF(G694&lt;H694, 0, 2)),
        IF(       H694&gt;7,
                     IF(G694&gt;H694, 1, IF(G694&lt;H694, 0, 2)),
                     IF(         G694&lt;6,
                                   IF(            _xlfn.XLOOKUP(C694,'deck &amp; rules'!$D$22:$M$22,_xlfn.XLOOKUP(H694,'deck &amp; rules'!$C$23:$C$30,'deck &amp; rules'!$D$23:$M$30))="draw",
                                                     IF(I694&gt;J694,1,IF(I694&lt;J694,0,2)),
                                                     IF(I694&gt;H694,1,IF(I694&lt;H694,0,2))),
                                   IF(H694&lt;7,
                                        IF(G694&gt;J694,1,IF(G694&lt;J694,0,2)),
                                        IF(G694&gt;H694,1,IF(G694&lt;H694,0,2))
                                        )
                          )
              )
        )</f>
        <v>1</v>
      </c>
      <c r="L694">
        <f t="shared" ca="1" si="74"/>
        <v>-63</v>
      </c>
      <c r="M694">
        <f t="shared" ca="1" si="75"/>
        <v>-92.399999999999693</v>
      </c>
      <c r="N694">
        <f t="shared" ca="1" si="76"/>
        <v>-63</v>
      </c>
    </row>
    <row r="695" spans="1:14" x14ac:dyDescent="0.25">
      <c r="A695">
        <f ca="1"/>
        <v>1</v>
      </c>
      <c r="B695">
        <f ca="1"/>
        <v>8</v>
      </c>
      <c r="C695">
        <f ca="1"/>
        <v>5</v>
      </c>
      <c r="D695">
        <f ca="1"/>
        <v>9</v>
      </c>
      <c r="E695">
        <f ca="1"/>
        <v>9</v>
      </c>
      <c r="F695">
        <f ca="1"/>
        <v>6</v>
      </c>
      <c r="G695">
        <f t="shared" ca="1" si="70"/>
        <v>9</v>
      </c>
      <c r="H695">
        <f t="shared" ca="1" si="71"/>
        <v>8</v>
      </c>
      <c r="I695">
        <f t="shared" ca="1" si="72"/>
        <v>4</v>
      </c>
      <c r="J695">
        <f t="shared" ca="1" si="73"/>
        <v>4</v>
      </c>
      <c r="K695" cm="1">
        <f t="array" aca="1" ref="K695" ca="1">IF(G695&gt;7,
        IF(G695&gt;H695, 1, IF(G695&lt;H695, 0, 2)),
        IF(       H695&gt;7,
                     IF(G695&gt;H695, 1, IF(G695&lt;H695, 0, 2)),
                     IF(         G695&lt;6,
                                   IF(            _xlfn.XLOOKUP(C695,'deck &amp; rules'!$D$22:$M$22,_xlfn.XLOOKUP(H695,'deck &amp; rules'!$C$23:$C$30,'deck &amp; rules'!$D$23:$M$30))="draw",
                                                     IF(I695&gt;J695,1,IF(I695&lt;J695,0,2)),
                                                     IF(I695&gt;H695,1,IF(I695&lt;H695,0,2))),
                                   IF(H695&lt;7,
                                        IF(G695&gt;J695,1,IF(G695&lt;J695,0,2)),
                                        IF(G695&gt;H695,1,IF(G695&lt;H695,0,2))
                                        )
                          )
              )
        )</f>
        <v>1</v>
      </c>
      <c r="L695">
        <f t="shared" ca="1" si="74"/>
        <v>-62</v>
      </c>
      <c r="M695">
        <f t="shared" ca="1" si="75"/>
        <v>-93.399999999999693</v>
      </c>
      <c r="N695">
        <f t="shared" ca="1" si="76"/>
        <v>-64</v>
      </c>
    </row>
    <row r="696" spans="1:14" x14ac:dyDescent="0.25">
      <c r="A696">
        <f ca="1"/>
        <v>0</v>
      </c>
      <c r="B696">
        <f ca="1"/>
        <v>6</v>
      </c>
      <c r="C696">
        <f ca="1"/>
        <v>3</v>
      </c>
      <c r="D696">
        <f ca="1"/>
        <v>8</v>
      </c>
      <c r="E696">
        <f ca="1"/>
        <v>0</v>
      </c>
      <c r="F696">
        <f ca="1"/>
        <v>4</v>
      </c>
      <c r="G696">
        <f t="shared" ca="1" si="70"/>
        <v>6</v>
      </c>
      <c r="H696">
        <f t="shared" ca="1" si="71"/>
        <v>8</v>
      </c>
      <c r="I696">
        <f t="shared" ca="1" si="72"/>
        <v>9</v>
      </c>
      <c r="J696">
        <f t="shared" ca="1" si="73"/>
        <v>2</v>
      </c>
      <c r="K696" cm="1">
        <f t="array" aca="1" ref="K696" ca="1">IF(G696&gt;7,
        IF(G696&gt;H696, 1, IF(G696&lt;H696, 0, 2)),
        IF(       H696&gt;7,
                     IF(G696&gt;H696, 1, IF(G696&lt;H696, 0, 2)),
                     IF(         G696&lt;6,
                                   IF(            _xlfn.XLOOKUP(C696,'deck &amp; rules'!$D$22:$M$22,_xlfn.XLOOKUP(H696,'deck &amp; rules'!$C$23:$C$30,'deck &amp; rules'!$D$23:$M$30))="draw",
                                                     IF(I696&gt;J696,1,IF(I696&lt;J696,0,2)),
                                                     IF(I696&gt;H696,1,IF(I696&lt;H696,0,2))),
                                   IF(H696&lt;7,
                                        IF(G696&gt;J696,1,IF(G696&lt;J696,0,2)),
                                        IF(G696&gt;H696,1,IF(G696&lt;H696,0,2))
                                        )
                          )
              )
        )</f>
        <v>0</v>
      </c>
      <c r="L696">
        <f t="shared" ca="1" si="74"/>
        <v>-63</v>
      </c>
      <c r="M696">
        <f t="shared" ca="1" si="75"/>
        <v>-92.44999999999969</v>
      </c>
      <c r="N696">
        <f t="shared" ca="1" si="76"/>
        <v>-65</v>
      </c>
    </row>
    <row r="697" spans="1:14" x14ac:dyDescent="0.25">
      <c r="A697">
        <f ca="1"/>
        <v>0</v>
      </c>
      <c r="B697">
        <f ca="1"/>
        <v>5</v>
      </c>
      <c r="C697">
        <f ca="1"/>
        <v>6</v>
      </c>
      <c r="D697">
        <f ca="1"/>
        <v>3</v>
      </c>
      <c r="E697">
        <f ca="1"/>
        <v>6</v>
      </c>
      <c r="F697">
        <f ca="1"/>
        <v>4</v>
      </c>
      <c r="G697">
        <f t="shared" ca="1" si="70"/>
        <v>5</v>
      </c>
      <c r="H697">
        <f t="shared" ca="1" si="71"/>
        <v>9</v>
      </c>
      <c r="I697">
        <f t="shared" ca="1" si="72"/>
        <v>1</v>
      </c>
      <c r="J697">
        <f t="shared" ca="1" si="73"/>
        <v>3</v>
      </c>
      <c r="K697" cm="1">
        <f t="array" aca="1" ref="K697" ca="1">IF(G697&gt;7,
        IF(G697&gt;H697, 1, IF(G697&lt;H697, 0, 2)),
        IF(       H697&gt;7,
                     IF(G697&gt;H697, 1, IF(G697&lt;H697, 0, 2)),
                     IF(         G697&lt;6,
                                   IF(            _xlfn.XLOOKUP(C697,'deck &amp; rules'!$D$22:$M$22,_xlfn.XLOOKUP(H697,'deck &amp; rules'!$C$23:$C$30,'deck &amp; rules'!$D$23:$M$30))="draw",
                                                     IF(I697&gt;J697,1,IF(I697&lt;J697,0,2)),
                                                     IF(I697&gt;H697,1,IF(I697&lt;H697,0,2))),
                                   IF(H697&lt;7,
                                        IF(G697&gt;J697,1,IF(G697&lt;J697,0,2)),
                                        IF(G697&gt;H697,1,IF(G697&lt;H697,0,2))
                                        )
                          )
              )
        )</f>
        <v>0</v>
      </c>
      <c r="L697">
        <f t="shared" ca="1" si="74"/>
        <v>-64</v>
      </c>
      <c r="M697">
        <f t="shared" ca="1" si="75"/>
        <v>-91.499999999999687</v>
      </c>
      <c r="N697">
        <f t="shared" ca="1" si="76"/>
        <v>-66</v>
      </c>
    </row>
    <row r="698" spans="1:14" x14ac:dyDescent="0.25">
      <c r="A698">
        <f ca="1"/>
        <v>4</v>
      </c>
      <c r="B698">
        <f ca="1"/>
        <v>4</v>
      </c>
      <c r="C698">
        <f ca="1"/>
        <v>2</v>
      </c>
      <c r="D698">
        <f ca="1"/>
        <v>0</v>
      </c>
      <c r="E698">
        <f ca="1"/>
        <v>6</v>
      </c>
      <c r="F698">
        <f ca="1"/>
        <v>7</v>
      </c>
      <c r="G698">
        <f t="shared" ca="1" si="70"/>
        <v>8</v>
      </c>
      <c r="H698">
        <f t="shared" ca="1" si="71"/>
        <v>6</v>
      </c>
      <c r="I698">
        <f t="shared" ca="1" si="72"/>
        <v>0</v>
      </c>
      <c r="J698">
        <f t="shared" ca="1" si="73"/>
        <v>3</v>
      </c>
      <c r="K698" cm="1">
        <f t="array" aca="1" ref="K698" ca="1">IF(G698&gt;7,
        IF(G698&gt;H698, 1, IF(G698&lt;H698, 0, 2)),
        IF(       H698&gt;7,
                     IF(G698&gt;H698, 1, IF(G698&lt;H698, 0, 2)),
                     IF(         G698&lt;6,
                                   IF(            _xlfn.XLOOKUP(C698,'deck &amp; rules'!$D$22:$M$22,_xlfn.XLOOKUP(H698,'deck &amp; rules'!$C$23:$C$30,'deck &amp; rules'!$D$23:$M$30))="draw",
                                                     IF(I698&gt;J698,1,IF(I698&lt;J698,0,2)),
                                                     IF(I698&gt;H698,1,IF(I698&lt;H698,0,2))),
                                   IF(H698&lt;7,
                                        IF(G698&gt;J698,1,IF(G698&lt;J698,0,2)),
                                        IF(G698&gt;H698,1,IF(G698&lt;H698,0,2))
                                        )
                          )
              )
        )</f>
        <v>1</v>
      </c>
      <c r="L698">
        <f t="shared" ca="1" si="74"/>
        <v>-63</v>
      </c>
      <c r="M698">
        <f t="shared" ca="1" si="75"/>
        <v>-92.499999999999687</v>
      </c>
      <c r="N698">
        <f t="shared" ca="1" si="76"/>
        <v>-67</v>
      </c>
    </row>
    <row r="699" spans="1:14" x14ac:dyDescent="0.25">
      <c r="A699">
        <f ca="1"/>
        <v>5</v>
      </c>
      <c r="B699">
        <f ca="1"/>
        <v>5</v>
      </c>
      <c r="C699">
        <f ca="1"/>
        <v>0</v>
      </c>
      <c r="D699">
        <f ca="1"/>
        <v>6</v>
      </c>
      <c r="E699">
        <f ca="1"/>
        <v>0</v>
      </c>
      <c r="F699">
        <f ca="1"/>
        <v>6</v>
      </c>
      <c r="G699">
        <f t="shared" ca="1" si="70"/>
        <v>0</v>
      </c>
      <c r="H699">
        <f t="shared" ca="1" si="71"/>
        <v>6</v>
      </c>
      <c r="I699">
        <f t="shared" ca="1" si="72"/>
        <v>0</v>
      </c>
      <c r="J699">
        <f t="shared" ca="1" si="73"/>
        <v>2</v>
      </c>
      <c r="K699" cm="1">
        <f t="array" aca="1" ref="K699" ca="1">IF(G699&gt;7,
        IF(G699&gt;H699, 1, IF(G699&lt;H699, 0, 2)),
        IF(       H699&gt;7,
                     IF(G699&gt;H699, 1, IF(G699&lt;H699, 0, 2)),
                     IF(         G699&lt;6,
                                   IF(            _xlfn.XLOOKUP(C699,'deck &amp; rules'!$D$22:$M$22,_xlfn.XLOOKUP(H699,'deck &amp; rules'!$C$23:$C$30,'deck &amp; rules'!$D$23:$M$30))="draw",
                                                     IF(I699&gt;J699,1,IF(I699&lt;J699,0,2)),
                                                     IF(I699&gt;H699,1,IF(I699&lt;H699,0,2))),
                                   IF(H699&lt;7,
                                        IF(G699&gt;J699,1,IF(G699&lt;J699,0,2)),
                                        IF(G699&gt;H699,1,IF(G699&lt;H699,0,2))
                                        )
                          )
              )
        )</f>
        <v>0</v>
      </c>
      <c r="L699">
        <f t="shared" ca="1" si="74"/>
        <v>-64</v>
      </c>
      <c r="M699">
        <f t="shared" ca="1" si="75"/>
        <v>-91.549999999999685</v>
      </c>
      <c r="N699">
        <f t="shared" ca="1" si="76"/>
        <v>-68</v>
      </c>
    </row>
    <row r="700" spans="1:14" x14ac:dyDescent="0.25">
      <c r="A700">
        <f ca="1"/>
        <v>0</v>
      </c>
      <c r="B700">
        <f ca="1"/>
        <v>7</v>
      </c>
      <c r="C700">
        <f ca="1"/>
        <v>3</v>
      </c>
      <c r="D700">
        <f ca="1"/>
        <v>4</v>
      </c>
      <c r="E700">
        <f ca="1"/>
        <v>0</v>
      </c>
      <c r="F700">
        <f ca="1"/>
        <v>4</v>
      </c>
      <c r="G700">
        <f t="shared" ca="1" si="70"/>
        <v>7</v>
      </c>
      <c r="H700">
        <f t="shared" ca="1" si="71"/>
        <v>4</v>
      </c>
      <c r="I700">
        <f t="shared" ca="1" si="72"/>
        <v>0</v>
      </c>
      <c r="J700">
        <f t="shared" ca="1" si="73"/>
        <v>8</v>
      </c>
      <c r="K700" cm="1">
        <f t="array" aca="1" ref="K700" ca="1">IF(G700&gt;7,
        IF(G700&gt;H700, 1, IF(G700&lt;H700, 0, 2)),
        IF(       H700&gt;7,
                     IF(G700&gt;H700, 1, IF(G700&lt;H700, 0, 2)),
                     IF(         G700&lt;6,
                                   IF(            _xlfn.XLOOKUP(C700,'deck &amp; rules'!$D$22:$M$22,_xlfn.XLOOKUP(H700,'deck &amp; rules'!$C$23:$C$30,'deck &amp; rules'!$D$23:$M$30))="draw",
                                                     IF(I700&gt;J700,1,IF(I700&lt;J700,0,2)),
                                                     IF(I700&gt;H700,1,IF(I700&lt;H700,0,2))),
                                   IF(H700&lt;7,
                                        IF(G700&gt;J700,1,IF(G700&lt;J700,0,2)),
                                        IF(G700&gt;H700,1,IF(G700&lt;H700,0,2))
                                        )
                          )
              )
        )</f>
        <v>0</v>
      </c>
      <c r="L700">
        <f t="shared" ca="1" si="74"/>
        <v>-65</v>
      </c>
      <c r="M700">
        <f t="shared" ca="1" si="75"/>
        <v>-90.599999999999682</v>
      </c>
      <c r="N700">
        <f t="shared" ca="1" si="76"/>
        <v>-69</v>
      </c>
    </row>
    <row r="701" spans="1:14" x14ac:dyDescent="0.25">
      <c r="A701">
        <f ca="1"/>
        <v>6</v>
      </c>
      <c r="B701">
        <f ca="1"/>
        <v>9</v>
      </c>
      <c r="C701">
        <f ca="1"/>
        <v>0</v>
      </c>
      <c r="D701">
        <f ca="1"/>
        <v>0</v>
      </c>
      <c r="E701">
        <f ca="1"/>
        <v>0</v>
      </c>
      <c r="F701">
        <f ca="1"/>
        <v>8</v>
      </c>
      <c r="G701">
        <f t="shared" ca="1" si="70"/>
        <v>5</v>
      </c>
      <c r="H701">
        <f t="shared" ca="1" si="71"/>
        <v>0</v>
      </c>
      <c r="I701">
        <f t="shared" ca="1" si="72"/>
        <v>5</v>
      </c>
      <c r="J701">
        <f t="shared" ca="1" si="73"/>
        <v>8</v>
      </c>
      <c r="K701" cm="1">
        <f t="array" aca="1" ref="K701" ca="1">IF(G701&gt;7,
        IF(G701&gt;H701, 1, IF(G701&lt;H701, 0, 2)),
        IF(       H701&gt;7,
                     IF(G701&gt;H701, 1, IF(G701&lt;H701, 0, 2)),
                     IF(         G701&lt;6,
                                   IF(            _xlfn.XLOOKUP(C701,'deck &amp; rules'!$D$22:$M$22,_xlfn.XLOOKUP(H701,'deck &amp; rules'!$C$23:$C$30,'deck &amp; rules'!$D$23:$M$30))="draw",
                                                     IF(I701&gt;J701,1,IF(I701&lt;J701,0,2)),
                                                     IF(I701&gt;H701,1,IF(I701&lt;H701,0,2))),
                                   IF(H701&lt;7,
                                        IF(G701&gt;J701,1,IF(G701&lt;J701,0,2)),
                                        IF(G701&gt;H701,1,IF(G701&lt;H701,0,2))
                                        )
                          )
              )
        )</f>
        <v>0</v>
      </c>
      <c r="L701">
        <f t="shared" ca="1" si="74"/>
        <v>-66</v>
      </c>
      <c r="M701">
        <f t="shared" ca="1" si="75"/>
        <v>-89.649999999999679</v>
      </c>
      <c r="N701">
        <f t="shared" ca="1" si="76"/>
        <v>-70</v>
      </c>
    </row>
    <row r="702" spans="1:14" x14ac:dyDescent="0.25">
      <c r="A702">
        <f ca="1"/>
        <v>1</v>
      </c>
      <c r="B702">
        <f ca="1"/>
        <v>3</v>
      </c>
      <c r="C702">
        <f ca="1"/>
        <v>3</v>
      </c>
      <c r="D702">
        <f ca="1"/>
        <v>3</v>
      </c>
      <c r="E702">
        <f ca="1"/>
        <v>0</v>
      </c>
      <c r="F702">
        <f ca="1"/>
        <v>0</v>
      </c>
      <c r="G702">
        <f t="shared" ca="1" si="70"/>
        <v>4</v>
      </c>
      <c r="H702">
        <f t="shared" ca="1" si="71"/>
        <v>3</v>
      </c>
      <c r="I702">
        <f t="shared" ca="1" si="72"/>
        <v>7</v>
      </c>
      <c r="J702">
        <f t="shared" ca="1" si="73"/>
        <v>3</v>
      </c>
      <c r="K702" cm="1">
        <f t="array" aca="1" ref="K702" ca="1">IF(G702&gt;7,
        IF(G702&gt;H702, 1, IF(G702&lt;H702, 0, 2)),
        IF(       H702&gt;7,
                     IF(G702&gt;H702, 1, IF(G702&lt;H702, 0, 2)),
                     IF(         G702&lt;6,
                                   IF(            _xlfn.XLOOKUP(C702,'deck &amp; rules'!$D$22:$M$22,_xlfn.XLOOKUP(H702,'deck &amp; rules'!$C$23:$C$30,'deck &amp; rules'!$D$23:$M$30))="draw",
                                                     IF(I702&gt;J702,1,IF(I702&lt;J702,0,2)),
                                                     IF(I702&gt;H702,1,IF(I702&lt;H702,0,2))),
                                   IF(H702&lt;7,
                                        IF(G702&gt;J702,1,IF(G702&lt;J702,0,2)),
                                        IF(G702&gt;H702,1,IF(G702&lt;H702,0,2))
                                        )
                          )
              )
        )</f>
        <v>1</v>
      </c>
      <c r="L702">
        <f t="shared" ca="1" si="74"/>
        <v>-65</v>
      </c>
      <c r="M702">
        <f t="shared" ca="1" si="75"/>
        <v>-90.649999999999679</v>
      </c>
      <c r="N702">
        <f t="shared" ca="1" si="76"/>
        <v>-71</v>
      </c>
    </row>
    <row r="703" spans="1:14" x14ac:dyDescent="0.25">
      <c r="A703">
        <f ca="1"/>
        <v>2</v>
      </c>
      <c r="B703">
        <f ca="1"/>
        <v>1</v>
      </c>
      <c r="C703">
        <f ca="1"/>
        <v>0</v>
      </c>
      <c r="D703">
        <f ca="1"/>
        <v>3</v>
      </c>
      <c r="E703">
        <f ca="1"/>
        <v>8</v>
      </c>
      <c r="F703">
        <f ca="1"/>
        <v>0</v>
      </c>
      <c r="G703">
        <f t="shared" ca="1" si="70"/>
        <v>3</v>
      </c>
      <c r="H703">
        <f t="shared" ca="1" si="71"/>
        <v>1</v>
      </c>
      <c r="I703">
        <f t="shared" ca="1" si="72"/>
        <v>3</v>
      </c>
      <c r="J703">
        <f t="shared" ca="1" si="73"/>
        <v>1</v>
      </c>
      <c r="K703" cm="1">
        <f t="array" aca="1" ref="K703" ca="1">IF(G703&gt;7,
        IF(G703&gt;H703, 1, IF(G703&lt;H703, 0, 2)),
        IF(       H703&gt;7,
                     IF(G703&gt;H703, 1, IF(G703&lt;H703, 0, 2)),
                     IF(         G703&lt;6,
                                   IF(            _xlfn.XLOOKUP(C703,'deck &amp; rules'!$D$22:$M$22,_xlfn.XLOOKUP(H703,'deck &amp; rules'!$C$23:$C$30,'deck &amp; rules'!$D$23:$M$30))="draw",
                                                     IF(I703&gt;J703,1,IF(I703&lt;J703,0,2)),
                                                     IF(I703&gt;H703,1,IF(I703&lt;H703,0,2))),
                                   IF(H703&lt;7,
                                        IF(G703&gt;J703,1,IF(G703&lt;J703,0,2)),
                                        IF(G703&gt;H703,1,IF(G703&lt;H703,0,2))
                                        )
                          )
              )
        )</f>
        <v>1</v>
      </c>
      <c r="L703">
        <f t="shared" ca="1" si="74"/>
        <v>-64</v>
      </c>
      <c r="M703">
        <f t="shared" ca="1" si="75"/>
        <v>-91.649999999999679</v>
      </c>
      <c r="N703">
        <f t="shared" ca="1" si="76"/>
        <v>-72</v>
      </c>
    </row>
    <row r="704" spans="1:14" x14ac:dyDescent="0.25">
      <c r="A704">
        <f ca="1"/>
        <v>8</v>
      </c>
      <c r="B704">
        <f ca="1"/>
        <v>0</v>
      </c>
      <c r="C704">
        <f ca="1"/>
        <v>0</v>
      </c>
      <c r="D704">
        <f ca="1"/>
        <v>0</v>
      </c>
      <c r="E704">
        <f ca="1"/>
        <v>1</v>
      </c>
      <c r="F704">
        <f ca="1"/>
        <v>0</v>
      </c>
      <c r="G704">
        <f t="shared" ca="1" si="70"/>
        <v>8</v>
      </c>
      <c r="H704">
        <f t="shared" ca="1" si="71"/>
        <v>1</v>
      </c>
      <c r="I704">
        <f t="shared" ca="1" si="72"/>
        <v>8</v>
      </c>
      <c r="J704">
        <f t="shared" ca="1" si="73"/>
        <v>1</v>
      </c>
      <c r="K704" cm="1">
        <f t="array" aca="1" ref="K704" ca="1">IF(G704&gt;7,
        IF(G704&gt;H704, 1, IF(G704&lt;H704, 0, 2)),
        IF(       H704&gt;7,
                     IF(G704&gt;H704, 1, IF(G704&lt;H704, 0, 2)),
                     IF(         G704&lt;6,
                                   IF(            _xlfn.XLOOKUP(C704,'deck &amp; rules'!$D$22:$M$22,_xlfn.XLOOKUP(H704,'deck &amp; rules'!$C$23:$C$30,'deck &amp; rules'!$D$23:$M$30))="draw",
                                                     IF(I704&gt;J704,1,IF(I704&lt;J704,0,2)),
                                                     IF(I704&gt;H704,1,IF(I704&lt;H704,0,2))),
                                   IF(H704&lt;7,
                                        IF(G704&gt;J704,1,IF(G704&lt;J704,0,2)),
                                        IF(G704&gt;H704,1,IF(G704&lt;H704,0,2))
                                        )
                          )
              )
        )</f>
        <v>1</v>
      </c>
      <c r="L704">
        <f t="shared" ca="1" si="74"/>
        <v>-63</v>
      </c>
      <c r="M704">
        <f t="shared" ca="1" si="75"/>
        <v>-92.649999999999679</v>
      </c>
      <c r="N704">
        <f t="shared" ca="1" si="76"/>
        <v>-73</v>
      </c>
    </row>
    <row r="705" spans="1:14" x14ac:dyDescent="0.25">
      <c r="A705">
        <f ca="1"/>
        <v>9</v>
      </c>
      <c r="B705">
        <f ca="1"/>
        <v>7</v>
      </c>
      <c r="C705">
        <f ca="1"/>
        <v>8</v>
      </c>
      <c r="D705">
        <f ca="1"/>
        <v>0</v>
      </c>
      <c r="E705">
        <f ca="1"/>
        <v>0</v>
      </c>
      <c r="F705">
        <f ca="1"/>
        <v>3</v>
      </c>
      <c r="G705">
        <f t="shared" ca="1" si="70"/>
        <v>6</v>
      </c>
      <c r="H705">
        <f t="shared" ca="1" si="71"/>
        <v>0</v>
      </c>
      <c r="I705">
        <f t="shared" ca="1" si="72"/>
        <v>4</v>
      </c>
      <c r="J705">
        <f t="shared" ca="1" si="73"/>
        <v>3</v>
      </c>
      <c r="K705" cm="1">
        <f t="array" aca="1" ref="K705" ca="1">IF(G705&gt;7,
        IF(G705&gt;H705, 1, IF(G705&lt;H705, 0, 2)),
        IF(       H705&gt;7,
                     IF(G705&gt;H705, 1, IF(G705&lt;H705, 0, 2)),
                     IF(         G705&lt;6,
                                   IF(            _xlfn.XLOOKUP(C705,'deck &amp; rules'!$D$22:$M$22,_xlfn.XLOOKUP(H705,'deck &amp; rules'!$C$23:$C$30,'deck &amp; rules'!$D$23:$M$30))="draw",
                                                     IF(I705&gt;J705,1,IF(I705&lt;J705,0,2)),
                                                     IF(I705&gt;H705,1,IF(I705&lt;H705,0,2))),
                                   IF(H705&lt;7,
                                        IF(G705&gt;J705,1,IF(G705&lt;J705,0,2)),
                                        IF(G705&gt;H705,1,IF(G705&lt;H705,0,2))
                                        )
                          )
              )
        )</f>
        <v>1</v>
      </c>
      <c r="L705">
        <f t="shared" ca="1" si="74"/>
        <v>-62</v>
      </c>
      <c r="M705">
        <f t="shared" ca="1" si="75"/>
        <v>-93.649999999999679</v>
      </c>
      <c r="N705">
        <f t="shared" ca="1" si="76"/>
        <v>-74</v>
      </c>
    </row>
    <row r="706" spans="1:14" x14ac:dyDescent="0.25">
      <c r="A706">
        <f ca="1"/>
        <v>3</v>
      </c>
      <c r="B706">
        <f ca="1"/>
        <v>2</v>
      </c>
      <c r="C706">
        <f ca="1"/>
        <v>8</v>
      </c>
      <c r="D706">
        <f ca="1"/>
        <v>0</v>
      </c>
      <c r="E706">
        <f ca="1"/>
        <v>2</v>
      </c>
      <c r="F706">
        <f ca="1"/>
        <v>0</v>
      </c>
      <c r="G706">
        <f t="shared" ca="1" si="70"/>
        <v>5</v>
      </c>
      <c r="H706">
        <f t="shared" ca="1" si="71"/>
        <v>2</v>
      </c>
      <c r="I706">
        <f t="shared" ca="1" si="72"/>
        <v>3</v>
      </c>
      <c r="J706">
        <f t="shared" ca="1" si="73"/>
        <v>2</v>
      </c>
      <c r="K706" cm="1">
        <f t="array" aca="1" ref="K706" ca="1">IF(G706&gt;7,
        IF(G706&gt;H706, 1, IF(G706&lt;H706, 0, 2)),
        IF(       H706&gt;7,
                     IF(G706&gt;H706, 1, IF(G706&lt;H706, 0, 2)),
                     IF(         G706&lt;6,
                                   IF(            _xlfn.XLOOKUP(C706,'deck &amp; rules'!$D$22:$M$22,_xlfn.XLOOKUP(H706,'deck &amp; rules'!$C$23:$C$30,'deck &amp; rules'!$D$23:$M$30))="draw",
                                                     IF(I706&gt;J706,1,IF(I706&lt;J706,0,2)),
                                                     IF(I706&gt;H706,1,IF(I706&lt;H706,0,2))),
                                   IF(H706&lt;7,
                                        IF(G706&gt;J706,1,IF(G706&lt;J706,0,2)),
                                        IF(G706&gt;H706,1,IF(G706&lt;H706,0,2))
                                        )
                          )
              )
        )</f>
        <v>1</v>
      </c>
      <c r="L706">
        <f t="shared" ca="1" si="74"/>
        <v>-61</v>
      </c>
      <c r="M706">
        <f t="shared" ca="1" si="75"/>
        <v>-94.649999999999679</v>
      </c>
      <c r="N706">
        <f t="shared" ca="1" si="76"/>
        <v>-75</v>
      </c>
    </row>
    <row r="707" spans="1:14" x14ac:dyDescent="0.25">
      <c r="A707">
        <f ca="1"/>
        <v>4</v>
      </c>
      <c r="B707">
        <f ca="1"/>
        <v>8</v>
      </c>
      <c r="C707">
        <f ca="1"/>
        <v>3</v>
      </c>
      <c r="D707">
        <f ca="1"/>
        <v>0</v>
      </c>
      <c r="E707">
        <f ca="1"/>
        <v>8</v>
      </c>
      <c r="F707">
        <f ca="1"/>
        <v>2</v>
      </c>
      <c r="G707">
        <f t="shared" ref="G707:G770" ca="1" si="77">IF(A707+B707&gt;9,A707+B707-10,A707+B707)</f>
        <v>2</v>
      </c>
      <c r="H707">
        <f t="shared" ref="H707:H770" ca="1" si="78">IF(D707+E707&gt;9,D707+E707-10,D707+E707)</f>
        <v>8</v>
      </c>
      <c r="I707">
        <f t="shared" ref="I707:I770" ca="1" si="79">IF(G707+C707&gt;9,G707+C707-10,G707+C707)</f>
        <v>5</v>
      </c>
      <c r="J707">
        <f t="shared" ref="J707:J770" ca="1" si="80">IF(H707+F707&gt;9,H707+F707-10,H707+F707)</f>
        <v>0</v>
      </c>
      <c r="K707" cm="1">
        <f t="array" aca="1" ref="K707" ca="1">IF(G707&gt;7,
        IF(G707&gt;H707, 1, IF(G707&lt;H707, 0, 2)),
        IF(       H707&gt;7,
                     IF(G707&gt;H707, 1, IF(G707&lt;H707, 0, 2)),
                     IF(         G707&lt;6,
                                   IF(            _xlfn.XLOOKUP(C707,'deck &amp; rules'!$D$22:$M$22,_xlfn.XLOOKUP(H707,'deck &amp; rules'!$C$23:$C$30,'deck &amp; rules'!$D$23:$M$30))="draw",
                                                     IF(I707&gt;J707,1,IF(I707&lt;J707,0,2)),
                                                     IF(I707&gt;H707,1,IF(I707&lt;H707,0,2))),
                                   IF(H707&lt;7,
                                        IF(G707&gt;J707,1,IF(G707&lt;J707,0,2)),
                                        IF(G707&gt;H707,1,IF(G707&lt;H707,0,2))
                                        )
                          )
              )
        )</f>
        <v>0</v>
      </c>
      <c r="L707">
        <f t="shared" ca="1" si="74"/>
        <v>-62</v>
      </c>
      <c r="M707">
        <f t="shared" ca="1" si="75"/>
        <v>-93.699999999999676</v>
      </c>
      <c r="N707">
        <f t="shared" ca="1" si="76"/>
        <v>-76</v>
      </c>
    </row>
    <row r="708" spans="1:14" x14ac:dyDescent="0.25">
      <c r="A708">
        <f ca="1"/>
        <v>7</v>
      </c>
      <c r="B708">
        <f ca="1"/>
        <v>4</v>
      </c>
      <c r="C708">
        <f ca="1"/>
        <v>4</v>
      </c>
      <c r="D708">
        <f ca="1"/>
        <v>0</v>
      </c>
      <c r="E708">
        <f ca="1"/>
        <v>3</v>
      </c>
      <c r="F708">
        <f ca="1"/>
        <v>9</v>
      </c>
      <c r="G708">
        <f t="shared" ca="1" si="77"/>
        <v>1</v>
      </c>
      <c r="H708">
        <f t="shared" ca="1" si="78"/>
        <v>3</v>
      </c>
      <c r="I708">
        <f t="shared" ca="1" si="79"/>
        <v>5</v>
      </c>
      <c r="J708">
        <f t="shared" ca="1" si="80"/>
        <v>2</v>
      </c>
      <c r="K708" cm="1">
        <f t="array" aca="1" ref="K708" ca="1">IF(G708&gt;7,
        IF(G708&gt;H708, 1, IF(G708&lt;H708, 0, 2)),
        IF(       H708&gt;7,
                     IF(G708&gt;H708, 1, IF(G708&lt;H708, 0, 2)),
                     IF(         G708&lt;6,
                                   IF(            _xlfn.XLOOKUP(C708,'deck &amp; rules'!$D$22:$M$22,_xlfn.XLOOKUP(H708,'deck &amp; rules'!$C$23:$C$30,'deck &amp; rules'!$D$23:$M$30))="draw",
                                                     IF(I708&gt;J708,1,IF(I708&lt;J708,0,2)),
                                                     IF(I708&gt;H708,1,IF(I708&lt;H708,0,2))),
                                   IF(H708&lt;7,
                                        IF(G708&gt;J708,1,IF(G708&lt;J708,0,2)),
                                        IF(G708&gt;H708,1,IF(G708&lt;H708,0,2))
                                        )
                          )
              )
        )</f>
        <v>1</v>
      </c>
      <c r="L708">
        <f t="shared" ref="L708:L771" ca="1" si="81">IF(K708=1,L707+1,L707-1)</f>
        <v>-61</v>
      </c>
      <c r="M708">
        <f t="shared" ref="M708:M771" ca="1" si="82">IF(K708=0,M707+19/20,M707-1)</f>
        <v>-94.699999999999676</v>
      </c>
      <c r="N708">
        <f t="shared" ref="N708:N771" ca="1" si="83">IF(K708=2,N707+8,N707-1)</f>
        <v>-77</v>
      </c>
    </row>
    <row r="709" spans="1:14" x14ac:dyDescent="0.25">
      <c r="A709">
        <f ca="1"/>
        <v>2</v>
      </c>
      <c r="B709">
        <f ca="1"/>
        <v>3</v>
      </c>
      <c r="C709">
        <f ca="1"/>
        <v>1</v>
      </c>
      <c r="D709">
        <f ca="1"/>
        <v>9</v>
      </c>
      <c r="E709">
        <f ca="1"/>
        <v>7</v>
      </c>
      <c r="F709">
        <f ca="1"/>
        <v>0</v>
      </c>
      <c r="G709">
        <f t="shared" ca="1" si="77"/>
        <v>5</v>
      </c>
      <c r="H709">
        <f t="shared" ca="1" si="78"/>
        <v>6</v>
      </c>
      <c r="I709">
        <f t="shared" ca="1" si="79"/>
        <v>6</v>
      </c>
      <c r="J709">
        <f t="shared" ca="1" si="80"/>
        <v>6</v>
      </c>
      <c r="K709" cm="1">
        <f t="array" aca="1" ref="K709" ca="1">IF(G709&gt;7,
        IF(G709&gt;H709, 1, IF(G709&lt;H709, 0, 2)),
        IF(       H709&gt;7,
                     IF(G709&gt;H709, 1, IF(G709&lt;H709, 0, 2)),
                     IF(         G709&lt;6,
                                   IF(            _xlfn.XLOOKUP(C709,'deck &amp; rules'!$D$22:$M$22,_xlfn.XLOOKUP(H709,'deck &amp; rules'!$C$23:$C$30,'deck &amp; rules'!$D$23:$M$30))="draw",
                                                     IF(I709&gt;J709,1,IF(I709&lt;J709,0,2)),
                                                     IF(I709&gt;H709,1,IF(I709&lt;H709,0,2))),
                                   IF(H709&lt;7,
                                        IF(G709&gt;J709,1,IF(G709&lt;J709,0,2)),
                                        IF(G709&gt;H709,1,IF(G709&lt;H709,0,2))
                                        )
                          )
              )
        )</f>
        <v>2</v>
      </c>
      <c r="L709">
        <f t="shared" ca="1" si="81"/>
        <v>-62</v>
      </c>
      <c r="M709">
        <f t="shared" ca="1" si="82"/>
        <v>-95.699999999999676</v>
      </c>
      <c r="N709">
        <f t="shared" ca="1" si="83"/>
        <v>-69</v>
      </c>
    </row>
    <row r="710" spans="1:14" x14ac:dyDescent="0.25">
      <c r="A710">
        <f ca="1"/>
        <v>7</v>
      </c>
      <c r="B710">
        <f ca="1"/>
        <v>9</v>
      </c>
      <c r="C710">
        <f ca="1"/>
        <v>1</v>
      </c>
      <c r="D710">
        <f ca="1"/>
        <v>0</v>
      </c>
      <c r="E710">
        <f ca="1"/>
        <v>0</v>
      </c>
      <c r="F710">
        <f ca="1"/>
        <v>5</v>
      </c>
      <c r="G710">
        <f t="shared" ca="1" si="77"/>
        <v>6</v>
      </c>
      <c r="H710">
        <f t="shared" ca="1" si="78"/>
        <v>0</v>
      </c>
      <c r="I710">
        <f t="shared" ca="1" si="79"/>
        <v>7</v>
      </c>
      <c r="J710">
        <f t="shared" ca="1" si="80"/>
        <v>5</v>
      </c>
      <c r="K710" cm="1">
        <f t="array" aca="1" ref="K710" ca="1">IF(G710&gt;7,
        IF(G710&gt;H710, 1, IF(G710&lt;H710, 0, 2)),
        IF(       H710&gt;7,
                     IF(G710&gt;H710, 1, IF(G710&lt;H710, 0, 2)),
                     IF(         G710&lt;6,
                                   IF(            _xlfn.XLOOKUP(C710,'deck &amp; rules'!$D$22:$M$22,_xlfn.XLOOKUP(H710,'deck &amp; rules'!$C$23:$C$30,'deck &amp; rules'!$D$23:$M$30))="draw",
                                                     IF(I710&gt;J710,1,IF(I710&lt;J710,0,2)),
                                                     IF(I710&gt;H710,1,IF(I710&lt;H710,0,2))),
                                   IF(H710&lt;7,
                                        IF(G710&gt;J710,1,IF(G710&lt;J710,0,2)),
                                        IF(G710&gt;H710,1,IF(G710&lt;H710,0,2))
                                        )
                          )
              )
        )</f>
        <v>1</v>
      </c>
      <c r="L710">
        <f t="shared" ca="1" si="81"/>
        <v>-61</v>
      </c>
      <c r="M710">
        <f t="shared" ca="1" si="82"/>
        <v>-96.699999999999676</v>
      </c>
      <c r="N710">
        <f t="shared" ca="1" si="83"/>
        <v>-70</v>
      </c>
    </row>
    <row r="711" spans="1:14" x14ac:dyDescent="0.25">
      <c r="A711">
        <f ca="1"/>
        <v>3</v>
      </c>
      <c r="B711">
        <f ca="1"/>
        <v>7</v>
      </c>
      <c r="C711">
        <f ca="1"/>
        <v>1</v>
      </c>
      <c r="D711">
        <f ca="1"/>
        <v>7</v>
      </c>
      <c r="E711">
        <f ca="1"/>
        <v>0</v>
      </c>
      <c r="F711">
        <f ca="1"/>
        <v>5</v>
      </c>
      <c r="G711">
        <f t="shared" ca="1" si="77"/>
        <v>0</v>
      </c>
      <c r="H711">
        <f t="shared" ca="1" si="78"/>
        <v>7</v>
      </c>
      <c r="I711">
        <f t="shared" ca="1" si="79"/>
        <v>1</v>
      </c>
      <c r="J711">
        <f t="shared" ca="1" si="80"/>
        <v>2</v>
      </c>
      <c r="K711" cm="1">
        <f t="array" aca="1" ref="K711" ca="1">IF(G711&gt;7,
        IF(G711&gt;H711, 1, IF(G711&lt;H711, 0, 2)),
        IF(       H711&gt;7,
                     IF(G711&gt;H711, 1, IF(G711&lt;H711, 0, 2)),
                     IF(         G711&lt;6,
                                   IF(            _xlfn.XLOOKUP(C711,'deck &amp; rules'!$D$22:$M$22,_xlfn.XLOOKUP(H711,'deck &amp; rules'!$C$23:$C$30,'deck &amp; rules'!$D$23:$M$30))="draw",
                                                     IF(I711&gt;J711,1,IF(I711&lt;J711,0,2)),
                                                     IF(I711&gt;H711,1,IF(I711&lt;H711,0,2))),
                                   IF(H711&lt;7,
                                        IF(G711&gt;J711,1,IF(G711&lt;J711,0,2)),
                                        IF(G711&gt;H711,1,IF(G711&lt;H711,0,2))
                                        )
                          )
              )
        )</f>
        <v>0</v>
      </c>
      <c r="L711">
        <f t="shared" ca="1" si="81"/>
        <v>-62</v>
      </c>
      <c r="M711">
        <f t="shared" ca="1" si="82"/>
        <v>-95.749999999999673</v>
      </c>
      <c r="N711">
        <f t="shared" ca="1" si="83"/>
        <v>-71</v>
      </c>
    </row>
    <row r="712" spans="1:14" x14ac:dyDescent="0.25">
      <c r="A712">
        <f ca="1"/>
        <v>8</v>
      </c>
      <c r="B712">
        <f ca="1"/>
        <v>0</v>
      </c>
      <c r="C712">
        <f ca="1"/>
        <v>0</v>
      </c>
      <c r="D712">
        <f ca="1"/>
        <v>3</v>
      </c>
      <c r="E712">
        <f ca="1"/>
        <v>0</v>
      </c>
      <c r="F712">
        <f ca="1"/>
        <v>0</v>
      </c>
      <c r="G712">
        <f t="shared" ca="1" si="77"/>
        <v>8</v>
      </c>
      <c r="H712">
        <f t="shared" ca="1" si="78"/>
        <v>3</v>
      </c>
      <c r="I712">
        <f t="shared" ca="1" si="79"/>
        <v>8</v>
      </c>
      <c r="J712">
        <f t="shared" ca="1" si="80"/>
        <v>3</v>
      </c>
      <c r="K712" cm="1">
        <f t="array" aca="1" ref="K712" ca="1">IF(G712&gt;7,
        IF(G712&gt;H712, 1, IF(G712&lt;H712, 0, 2)),
        IF(       H712&gt;7,
                     IF(G712&gt;H712, 1, IF(G712&lt;H712, 0, 2)),
                     IF(         G712&lt;6,
                                   IF(            _xlfn.XLOOKUP(C712,'deck &amp; rules'!$D$22:$M$22,_xlfn.XLOOKUP(H712,'deck &amp; rules'!$C$23:$C$30,'deck &amp; rules'!$D$23:$M$30))="draw",
                                                     IF(I712&gt;J712,1,IF(I712&lt;J712,0,2)),
                                                     IF(I712&gt;H712,1,IF(I712&lt;H712,0,2))),
                                   IF(H712&lt;7,
                                        IF(G712&gt;J712,1,IF(G712&lt;J712,0,2)),
                                        IF(G712&gt;H712,1,IF(G712&lt;H712,0,2))
                                        )
                          )
              )
        )</f>
        <v>1</v>
      </c>
      <c r="L712">
        <f t="shared" ca="1" si="81"/>
        <v>-61</v>
      </c>
      <c r="M712">
        <f t="shared" ca="1" si="82"/>
        <v>-96.749999999999673</v>
      </c>
      <c r="N712">
        <f t="shared" ca="1" si="83"/>
        <v>-72</v>
      </c>
    </row>
    <row r="713" spans="1:14" x14ac:dyDescent="0.25">
      <c r="A713">
        <f ca="1"/>
        <v>8</v>
      </c>
      <c r="B713">
        <f ca="1"/>
        <v>1</v>
      </c>
      <c r="C713">
        <f ca="1"/>
        <v>1</v>
      </c>
      <c r="D713">
        <f ca="1"/>
        <v>8</v>
      </c>
      <c r="E713">
        <f ca="1"/>
        <v>7</v>
      </c>
      <c r="F713">
        <f ca="1"/>
        <v>4</v>
      </c>
      <c r="G713">
        <f t="shared" ca="1" si="77"/>
        <v>9</v>
      </c>
      <c r="H713">
        <f t="shared" ca="1" si="78"/>
        <v>5</v>
      </c>
      <c r="I713">
        <f t="shared" ca="1" si="79"/>
        <v>0</v>
      </c>
      <c r="J713">
        <f t="shared" ca="1" si="80"/>
        <v>9</v>
      </c>
      <c r="K713" cm="1">
        <f t="array" aca="1" ref="K713" ca="1">IF(G713&gt;7,
        IF(G713&gt;H713, 1, IF(G713&lt;H713, 0, 2)),
        IF(       H713&gt;7,
                     IF(G713&gt;H713, 1, IF(G713&lt;H713, 0, 2)),
                     IF(         G713&lt;6,
                                   IF(            _xlfn.XLOOKUP(C713,'deck &amp; rules'!$D$22:$M$22,_xlfn.XLOOKUP(H713,'deck &amp; rules'!$C$23:$C$30,'deck &amp; rules'!$D$23:$M$30))="draw",
                                                     IF(I713&gt;J713,1,IF(I713&lt;J713,0,2)),
                                                     IF(I713&gt;H713,1,IF(I713&lt;H713,0,2))),
                                   IF(H713&lt;7,
                                        IF(G713&gt;J713,1,IF(G713&lt;J713,0,2)),
                                        IF(G713&gt;H713,1,IF(G713&lt;H713,0,2))
                                        )
                          )
              )
        )</f>
        <v>1</v>
      </c>
      <c r="L713">
        <f t="shared" ca="1" si="81"/>
        <v>-60</v>
      </c>
      <c r="M713">
        <f t="shared" ca="1" si="82"/>
        <v>-97.749999999999673</v>
      </c>
      <c r="N713">
        <f t="shared" ca="1" si="83"/>
        <v>-73</v>
      </c>
    </row>
    <row r="714" spans="1:14" x14ac:dyDescent="0.25">
      <c r="A714">
        <f ca="1"/>
        <v>0</v>
      </c>
      <c r="B714">
        <f ca="1"/>
        <v>0</v>
      </c>
      <c r="C714">
        <f ca="1"/>
        <v>5</v>
      </c>
      <c r="D714">
        <f ca="1"/>
        <v>9</v>
      </c>
      <c r="E714">
        <f ca="1"/>
        <v>0</v>
      </c>
      <c r="F714">
        <f ca="1"/>
        <v>0</v>
      </c>
      <c r="G714">
        <f t="shared" ca="1" si="77"/>
        <v>0</v>
      </c>
      <c r="H714">
        <f t="shared" ca="1" si="78"/>
        <v>9</v>
      </c>
      <c r="I714">
        <f t="shared" ca="1" si="79"/>
        <v>5</v>
      </c>
      <c r="J714">
        <f t="shared" ca="1" si="80"/>
        <v>9</v>
      </c>
      <c r="K714" cm="1">
        <f t="array" aca="1" ref="K714" ca="1">IF(G714&gt;7,
        IF(G714&gt;H714, 1, IF(G714&lt;H714, 0, 2)),
        IF(       H714&gt;7,
                     IF(G714&gt;H714, 1, IF(G714&lt;H714, 0, 2)),
                     IF(         G714&lt;6,
                                   IF(            _xlfn.XLOOKUP(C714,'deck &amp; rules'!$D$22:$M$22,_xlfn.XLOOKUP(H714,'deck &amp; rules'!$C$23:$C$30,'deck &amp; rules'!$D$23:$M$30))="draw",
                                                     IF(I714&gt;J714,1,IF(I714&lt;J714,0,2)),
                                                     IF(I714&gt;H714,1,IF(I714&lt;H714,0,2))),
                                   IF(H714&lt;7,
                                        IF(G714&gt;J714,1,IF(G714&lt;J714,0,2)),
                                        IF(G714&gt;H714,1,IF(G714&lt;H714,0,2))
                                        )
                          )
              )
        )</f>
        <v>0</v>
      </c>
      <c r="L714">
        <f t="shared" ca="1" si="81"/>
        <v>-61</v>
      </c>
      <c r="M714">
        <f t="shared" ca="1" si="82"/>
        <v>-96.79999999999967</v>
      </c>
      <c r="N714">
        <f t="shared" ca="1" si="83"/>
        <v>-74</v>
      </c>
    </row>
    <row r="715" spans="1:14" x14ac:dyDescent="0.25">
      <c r="A715">
        <f ca="1"/>
        <v>9</v>
      </c>
      <c r="B715">
        <f ca="1"/>
        <v>7</v>
      </c>
      <c r="C715">
        <f ca="1"/>
        <v>2</v>
      </c>
      <c r="D715">
        <f ca="1"/>
        <v>5</v>
      </c>
      <c r="E715">
        <f ca="1"/>
        <v>7</v>
      </c>
      <c r="F715">
        <f ca="1"/>
        <v>1</v>
      </c>
      <c r="G715">
        <f t="shared" ca="1" si="77"/>
        <v>6</v>
      </c>
      <c r="H715">
        <f t="shared" ca="1" si="78"/>
        <v>2</v>
      </c>
      <c r="I715">
        <f t="shared" ca="1" si="79"/>
        <v>8</v>
      </c>
      <c r="J715">
        <f t="shared" ca="1" si="80"/>
        <v>3</v>
      </c>
      <c r="K715" cm="1">
        <f t="array" aca="1" ref="K715" ca="1">IF(G715&gt;7,
        IF(G715&gt;H715, 1, IF(G715&lt;H715, 0, 2)),
        IF(       H715&gt;7,
                     IF(G715&gt;H715, 1, IF(G715&lt;H715, 0, 2)),
                     IF(         G715&lt;6,
                                   IF(            _xlfn.XLOOKUP(C715,'deck &amp; rules'!$D$22:$M$22,_xlfn.XLOOKUP(H715,'deck &amp; rules'!$C$23:$C$30,'deck &amp; rules'!$D$23:$M$30))="draw",
                                                     IF(I715&gt;J715,1,IF(I715&lt;J715,0,2)),
                                                     IF(I715&gt;H715,1,IF(I715&lt;H715,0,2))),
                                   IF(H715&lt;7,
                                        IF(G715&gt;J715,1,IF(G715&lt;J715,0,2)),
                                        IF(G715&gt;H715,1,IF(G715&lt;H715,0,2))
                                        )
                          )
              )
        )</f>
        <v>1</v>
      </c>
      <c r="L715">
        <f t="shared" ca="1" si="81"/>
        <v>-60</v>
      </c>
      <c r="M715">
        <f t="shared" ca="1" si="82"/>
        <v>-97.79999999999967</v>
      </c>
      <c r="N715">
        <f t="shared" ca="1" si="83"/>
        <v>-75</v>
      </c>
    </row>
    <row r="716" spans="1:14" x14ac:dyDescent="0.25">
      <c r="A716">
        <f ca="1"/>
        <v>2</v>
      </c>
      <c r="B716">
        <f ca="1"/>
        <v>0</v>
      </c>
      <c r="C716">
        <f ca="1"/>
        <v>7</v>
      </c>
      <c r="D716">
        <f ca="1"/>
        <v>3</v>
      </c>
      <c r="E716">
        <f ca="1"/>
        <v>7</v>
      </c>
      <c r="F716">
        <f ca="1"/>
        <v>0</v>
      </c>
      <c r="G716">
        <f t="shared" ca="1" si="77"/>
        <v>2</v>
      </c>
      <c r="H716">
        <f t="shared" ca="1" si="78"/>
        <v>0</v>
      </c>
      <c r="I716">
        <f t="shared" ca="1" si="79"/>
        <v>9</v>
      </c>
      <c r="J716">
        <f t="shared" ca="1" si="80"/>
        <v>0</v>
      </c>
      <c r="K716" cm="1">
        <f t="array" aca="1" ref="K716" ca="1">IF(G716&gt;7,
        IF(G716&gt;H716, 1, IF(G716&lt;H716, 0, 2)),
        IF(       H716&gt;7,
                     IF(G716&gt;H716, 1, IF(G716&lt;H716, 0, 2)),
                     IF(         G716&lt;6,
                                   IF(            _xlfn.XLOOKUP(C716,'deck &amp; rules'!$D$22:$M$22,_xlfn.XLOOKUP(H716,'deck &amp; rules'!$C$23:$C$30,'deck &amp; rules'!$D$23:$M$30))="draw",
                                                     IF(I716&gt;J716,1,IF(I716&lt;J716,0,2)),
                                                     IF(I716&gt;H716,1,IF(I716&lt;H716,0,2))),
                                   IF(H716&lt;7,
                                        IF(G716&gt;J716,1,IF(G716&lt;J716,0,2)),
                                        IF(G716&gt;H716,1,IF(G716&lt;H716,0,2))
                                        )
                          )
              )
        )</f>
        <v>1</v>
      </c>
      <c r="L716">
        <f t="shared" ca="1" si="81"/>
        <v>-59</v>
      </c>
      <c r="M716">
        <f t="shared" ca="1" si="82"/>
        <v>-98.79999999999967</v>
      </c>
      <c r="N716">
        <f t="shared" ca="1" si="83"/>
        <v>-76</v>
      </c>
    </row>
    <row r="717" spans="1:14" x14ac:dyDescent="0.25">
      <c r="A717">
        <f ca="1"/>
        <v>8</v>
      </c>
      <c r="B717">
        <f ca="1"/>
        <v>3</v>
      </c>
      <c r="C717">
        <f ca="1"/>
        <v>8</v>
      </c>
      <c r="D717">
        <f ca="1"/>
        <v>7</v>
      </c>
      <c r="E717">
        <f ca="1"/>
        <v>0</v>
      </c>
      <c r="F717">
        <f ca="1"/>
        <v>9</v>
      </c>
      <c r="G717">
        <f t="shared" ca="1" si="77"/>
        <v>1</v>
      </c>
      <c r="H717">
        <f t="shared" ca="1" si="78"/>
        <v>7</v>
      </c>
      <c r="I717">
        <f t="shared" ca="1" si="79"/>
        <v>9</v>
      </c>
      <c r="J717">
        <f t="shared" ca="1" si="80"/>
        <v>6</v>
      </c>
      <c r="K717" cm="1">
        <f t="array" aca="1" ref="K717" ca="1">IF(G717&gt;7,
        IF(G717&gt;H717, 1, IF(G717&lt;H717, 0, 2)),
        IF(       H717&gt;7,
                     IF(G717&gt;H717, 1, IF(G717&lt;H717, 0, 2)),
                     IF(         G717&lt;6,
                                   IF(            _xlfn.XLOOKUP(C717,'deck &amp; rules'!$D$22:$M$22,_xlfn.XLOOKUP(H717,'deck &amp; rules'!$C$23:$C$30,'deck &amp; rules'!$D$23:$M$30))="draw",
                                                     IF(I717&gt;J717,1,IF(I717&lt;J717,0,2)),
                                                     IF(I717&gt;H717,1,IF(I717&lt;H717,0,2))),
                                   IF(H717&lt;7,
                                        IF(G717&gt;J717,1,IF(G717&lt;J717,0,2)),
                                        IF(G717&gt;H717,1,IF(G717&lt;H717,0,2))
                                        )
                          )
              )
        )</f>
        <v>1</v>
      </c>
      <c r="L717">
        <f t="shared" ca="1" si="81"/>
        <v>-58</v>
      </c>
      <c r="M717">
        <f t="shared" ca="1" si="82"/>
        <v>-99.79999999999967</v>
      </c>
      <c r="N717">
        <f t="shared" ca="1" si="83"/>
        <v>-77</v>
      </c>
    </row>
    <row r="718" spans="1:14" x14ac:dyDescent="0.25">
      <c r="A718">
        <f ca="1"/>
        <v>0</v>
      </c>
      <c r="B718">
        <f ca="1"/>
        <v>8</v>
      </c>
      <c r="C718">
        <f ca="1"/>
        <v>7</v>
      </c>
      <c r="D718">
        <f ca="1"/>
        <v>0</v>
      </c>
      <c r="E718">
        <f ca="1"/>
        <v>0</v>
      </c>
      <c r="F718">
        <f ca="1"/>
        <v>9</v>
      </c>
      <c r="G718">
        <f t="shared" ca="1" si="77"/>
        <v>8</v>
      </c>
      <c r="H718">
        <f t="shared" ca="1" si="78"/>
        <v>0</v>
      </c>
      <c r="I718">
        <f t="shared" ca="1" si="79"/>
        <v>5</v>
      </c>
      <c r="J718">
        <f t="shared" ca="1" si="80"/>
        <v>9</v>
      </c>
      <c r="K718" cm="1">
        <f t="array" aca="1" ref="K718" ca="1">IF(G718&gt;7,
        IF(G718&gt;H718, 1, IF(G718&lt;H718, 0, 2)),
        IF(       H718&gt;7,
                     IF(G718&gt;H718, 1, IF(G718&lt;H718, 0, 2)),
                     IF(         G718&lt;6,
                                   IF(            _xlfn.XLOOKUP(C718,'deck &amp; rules'!$D$22:$M$22,_xlfn.XLOOKUP(H718,'deck &amp; rules'!$C$23:$C$30,'deck &amp; rules'!$D$23:$M$30))="draw",
                                                     IF(I718&gt;J718,1,IF(I718&lt;J718,0,2)),
                                                     IF(I718&gt;H718,1,IF(I718&lt;H718,0,2))),
                                   IF(H718&lt;7,
                                        IF(G718&gt;J718,1,IF(G718&lt;J718,0,2)),
                                        IF(G718&gt;H718,1,IF(G718&lt;H718,0,2))
                                        )
                          )
              )
        )</f>
        <v>1</v>
      </c>
      <c r="L718">
        <f t="shared" ca="1" si="81"/>
        <v>-57</v>
      </c>
      <c r="M718">
        <f t="shared" ca="1" si="82"/>
        <v>-100.79999999999967</v>
      </c>
      <c r="N718">
        <f t="shared" ca="1" si="83"/>
        <v>-78</v>
      </c>
    </row>
    <row r="719" spans="1:14" x14ac:dyDescent="0.25">
      <c r="A719">
        <f ca="1"/>
        <v>2</v>
      </c>
      <c r="B719">
        <f ca="1"/>
        <v>5</v>
      </c>
      <c r="C719">
        <f ca="1"/>
        <v>9</v>
      </c>
      <c r="D719">
        <f ca="1"/>
        <v>3</v>
      </c>
      <c r="E719">
        <f ca="1"/>
        <v>5</v>
      </c>
      <c r="F719">
        <f ca="1"/>
        <v>8</v>
      </c>
      <c r="G719">
        <f t="shared" ca="1" si="77"/>
        <v>7</v>
      </c>
      <c r="H719">
        <f t="shared" ca="1" si="78"/>
        <v>8</v>
      </c>
      <c r="I719">
        <f t="shared" ca="1" si="79"/>
        <v>6</v>
      </c>
      <c r="J719">
        <f t="shared" ca="1" si="80"/>
        <v>6</v>
      </c>
      <c r="K719" cm="1">
        <f t="array" aca="1" ref="K719" ca="1">IF(G719&gt;7,
        IF(G719&gt;H719, 1, IF(G719&lt;H719, 0, 2)),
        IF(       H719&gt;7,
                     IF(G719&gt;H719, 1, IF(G719&lt;H719, 0, 2)),
                     IF(         G719&lt;6,
                                   IF(            _xlfn.XLOOKUP(C719,'deck &amp; rules'!$D$22:$M$22,_xlfn.XLOOKUP(H719,'deck &amp; rules'!$C$23:$C$30,'deck &amp; rules'!$D$23:$M$30))="draw",
                                                     IF(I719&gt;J719,1,IF(I719&lt;J719,0,2)),
                                                     IF(I719&gt;H719,1,IF(I719&lt;H719,0,2))),
                                   IF(H719&lt;7,
                                        IF(G719&gt;J719,1,IF(G719&lt;J719,0,2)),
                                        IF(G719&gt;H719,1,IF(G719&lt;H719,0,2))
                                        )
                          )
              )
        )</f>
        <v>0</v>
      </c>
      <c r="L719">
        <f t="shared" ca="1" si="81"/>
        <v>-58</v>
      </c>
      <c r="M719">
        <f t="shared" ca="1" si="82"/>
        <v>-99.849999999999667</v>
      </c>
      <c r="N719">
        <f t="shared" ca="1" si="83"/>
        <v>-79</v>
      </c>
    </row>
    <row r="720" spans="1:14" x14ac:dyDescent="0.25">
      <c r="A720">
        <f ca="1"/>
        <v>1</v>
      </c>
      <c r="B720">
        <f ca="1"/>
        <v>9</v>
      </c>
      <c r="C720">
        <f ca="1"/>
        <v>9</v>
      </c>
      <c r="D720">
        <f ca="1"/>
        <v>0</v>
      </c>
      <c r="E720">
        <f ca="1"/>
        <v>0</v>
      </c>
      <c r="F720">
        <f ca="1"/>
        <v>4</v>
      </c>
      <c r="G720">
        <f t="shared" ca="1" si="77"/>
        <v>0</v>
      </c>
      <c r="H720">
        <f t="shared" ca="1" si="78"/>
        <v>0</v>
      </c>
      <c r="I720">
        <f t="shared" ca="1" si="79"/>
        <v>9</v>
      </c>
      <c r="J720">
        <f t="shared" ca="1" si="80"/>
        <v>4</v>
      </c>
      <c r="K720" cm="1">
        <f t="array" aca="1" ref="K720" ca="1">IF(G720&gt;7,
        IF(G720&gt;H720, 1, IF(G720&lt;H720, 0, 2)),
        IF(       H720&gt;7,
                     IF(G720&gt;H720, 1, IF(G720&lt;H720, 0, 2)),
                     IF(         G720&lt;6,
                                   IF(            _xlfn.XLOOKUP(C720,'deck &amp; rules'!$D$22:$M$22,_xlfn.XLOOKUP(H720,'deck &amp; rules'!$C$23:$C$30,'deck &amp; rules'!$D$23:$M$30))="draw",
                                                     IF(I720&gt;J720,1,IF(I720&lt;J720,0,2)),
                                                     IF(I720&gt;H720,1,IF(I720&lt;H720,0,2))),
                                   IF(H720&lt;7,
                                        IF(G720&gt;J720,1,IF(G720&lt;J720,0,2)),
                                        IF(G720&gt;H720,1,IF(G720&lt;H720,0,2))
                                        )
                          )
              )
        )</f>
        <v>1</v>
      </c>
      <c r="L720">
        <f t="shared" ca="1" si="81"/>
        <v>-57</v>
      </c>
      <c r="M720">
        <f t="shared" ca="1" si="82"/>
        <v>-100.84999999999967</v>
      </c>
      <c r="N720">
        <f t="shared" ca="1" si="83"/>
        <v>-80</v>
      </c>
    </row>
    <row r="721" spans="1:14" x14ac:dyDescent="0.25">
      <c r="A721">
        <f ca="1"/>
        <v>0</v>
      </c>
      <c r="B721">
        <f ca="1"/>
        <v>0</v>
      </c>
      <c r="C721">
        <f ca="1"/>
        <v>0</v>
      </c>
      <c r="D721">
        <f ca="1"/>
        <v>0</v>
      </c>
      <c r="E721">
        <f ca="1"/>
        <v>4</v>
      </c>
      <c r="F721">
        <f ca="1"/>
        <v>2</v>
      </c>
      <c r="G721">
        <f t="shared" ca="1" si="77"/>
        <v>0</v>
      </c>
      <c r="H721">
        <f t="shared" ca="1" si="78"/>
        <v>4</v>
      </c>
      <c r="I721">
        <f t="shared" ca="1" si="79"/>
        <v>0</v>
      </c>
      <c r="J721">
        <f t="shared" ca="1" si="80"/>
        <v>6</v>
      </c>
      <c r="K721" cm="1">
        <f t="array" aca="1" ref="K721" ca="1">IF(G721&gt;7,
        IF(G721&gt;H721, 1, IF(G721&lt;H721, 0, 2)),
        IF(       H721&gt;7,
                     IF(G721&gt;H721, 1, IF(G721&lt;H721, 0, 2)),
                     IF(         G721&lt;6,
                                   IF(            _xlfn.XLOOKUP(C721,'deck &amp; rules'!$D$22:$M$22,_xlfn.XLOOKUP(H721,'deck &amp; rules'!$C$23:$C$30,'deck &amp; rules'!$D$23:$M$30))="draw",
                                                     IF(I721&gt;J721,1,IF(I721&lt;J721,0,2)),
                                                     IF(I721&gt;H721,1,IF(I721&lt;H721,0,2))),
                                   IF(H721&lt;7,
                                        IF(G721&gt;J721,1,IF(G721&lt;J721,0,2)),
                                        IF(G721&gt;H721,1,IF(G721&lt;H721,0,2))
                                        )
                          )
              )
        )</f>
        <v>0</v>
      </c>
      <c r="L721">
        <f t="shared" ca="1" si="81"/>
        <v>-58</v>
      </c>
      <c r="M721">
        <f t="shared" ca="1" si="82"/>
        <v>-99.899999999999665</v>
      </c>
      <c r="N721">
        <f t="shared" ca="1" si="83"/>
        <v>-81</v>
      </c>
    </row>
    <row r="722" spans="1:14" x14ac:dyDescent="0.25">
      <c r="A722">
        <f ca="1"/>
        <v>6</v>
      </c>
      <c r="B722">
        <f ca="1"/>
        <v>8</v>
      </c>
      <c r="C722">
        <f ca="1"/>
        <v>8</v>
      </c>
      <c r="D722">
        <f ca="1"/>
        <v>0</v>
      </c>
      <c r="E722">
        <f ca="1"/>
        <v>3</v>
      </c>
      <c r="F722">
        <f ca="1"/>
        <v>1</v>
      </c>
      <c r="G722">
        <f t="shared" ca="1" si="77"/>
        <v>4</v>
      </c>
      <c r="H722">
        <f t="shared" ca="1" si="78"/>
        <v>3</v>
      </c>
      <c r="I722">
        <f t="shared" ca="1" si="79"/>
        <v>2</v>
      </c>
      <c r="J722">
        <f t="shared" ca="1" si="80"/>
        <v>4</v>
      </c>
      <c r="K722" cm="1">
        <f t="array" aca="1" ref="K722" ca="1">IF(G722&gt;7,
        IF(G722&gt;H722, 1, IF(G722&lt;H722, 0, 2)),
        IF(       H722&gt;7,
                     IF(G722&gt;H722, 1, IF(G722&lt;H722, 0, 2)),
                     IF(         G722&lt;6,
                                   IF(            _xlfn.XLOOKUP(C722,'deck &amp; rules'!$D$22:$M$22,_xlfn.XLOOKUP(H722,'deck &amp; rules'!$C$23:$C$30,'deck &amp; rules'!$D$23:$M$30))="draw",
                                                     IF(I722&gt;J722,1,IF(I722&lt;J722,0,2)),
                                                     IF(I722&gt;H722,1,IF(I722&lt;H722,0,2))),
                                   IF(H722&lt;7,
                                        IF(G722&gt;J722,1,IF(G722&lt;J722,0,2)),
                                        IF(G722&gt;H722,1,IF(G722&lt;H722,0,2))
                                        )
                          )
              )
        )</f>
        <v>0</v>
      </c>
      <c r="L722">
        <f t="shared" ca="1" si="81"/>
        <v>-59</v>
      </c>
      <c r="M722">
        <f t="shared" ca="1" si="82"/>
        <v>-98.949999999999662</v>
      </c>
      <c r="N722">
        <f t="shared" ca="1" si="83"/>
        <v>-82</v>
      </c>
    </row>
    <row r="723" spans="1:14" x14ac:dyDescent="0.25">
      <c r="A723">
        <f ca="1"/>
        <v>0</v>
      </c>
      <c r="B723">
        <f ca="1"/>
        <v>3</v>
      </c>
      <c r="C723">
        <f ca="1"/>
        <v>0</v>
      </c>
      <c r="D723">
        <f ca="1"/>
        <v>0</v>
      </c>
      <c r="E723">
        <f ca="1"/>
        <v>1</v>
      </c>
      <c r="F723">
        <f ca="1"/>
        <v>0</v>
      </c>
      <c r="G723">
        <f t="shared" ca="1" si="77"/>
        <v>3</v>
      </c>
      <c r="H723">
        <f t="shared" ca="1" si="78"/>
        <v>1</v>
      </c>
      <c r="I723">
        <f t="shared" ca="1" si="79"/>
        <v>3</v>
      </c>
      <c r="J723">
        <f t="shared" ca="1" si="80"/>
        <v>1</v>
      </c>
      <c r="K723" cm="1">
        <f t="array" aca="1" ref="K723" ca="1">IF(G723&gt;7,
        IF(G723&gt;H723, 1, IF(G723&lt;H723, 0, 2)),
        IF(       H723&gt;7,
                     IF(G723&gt;H723, 1, IF(G723&lt;H723, 0, 2)),
                     IF(         G723&lt;6,
                                   IF(            _xlfn.XLOOKUP(C723,'deck &amp; rules'!$D$22:$M$22,_xlfn.XLOOKUP(H723,'deck &amp; rules'!$C$23:$C$30,'deck &amp; rules'!$D$23:$M$30))="draw",
                                                     IF(I723&gt;J723,1,IF(I723&lt;J723,0,2)),
                                                     IF(I723&gt;H723,1,IF(I723&lt;H723,0,2))),
                                   IF(H723&lt;7,
                                        IF(G723&gt;J723,1,IF(G723&lt;J723,0,2)),
                                        IF(G723&gt;H723,1,IF(G723&lt;H723,0,2))
                                        )
                          )
              )
        )</f>
        <v>1</v>
      </c>
      <c r="L723">
        <f t="shared" ca="1" si="81"/>
        <v>-58</v>
      </c>
      <c r="M723">
        <f t="shared" ca="1" si="82"/>
        <v>-99.949999999999662</v>
      </c>
      <c r="N723">
        <f t="shared" ca="1" si="83"/>
        <v>-83</v>
      </c>
    </row>
    <row r="724" spans="1:14" x14ac:dyDescent="0.25">
      <c r="A724">
        <f ca="1"/>
        <v>3</v>
      </c>
      <c r="B724">
        <f ca="1"/>
        <v>7</v>
      </c>
      <c r="C724">
        <f ca="1"/>
        <v>8</v>
      </c>
      <c r="D724">
        <f ca="1"/>
        <v>0</v>
      </c>
      <c r="E724">
        <f ca="1"/>
        <v>0</v>
      </c>
      <c r="F724">
        <f ca="1"/>
        <v>1</v>
      </c>
      <c r="G724">
        <f t="shared" ca="1" si="77"/>
        <v>0</v>
      </c>
      <c r="H724">
        <f t="shared" ca="1" si="78"/>
        <v>0</v>
      </c>
      <c r="I724">
        <f t="shared" ca="1" si="79"/>
        <v>8</v>
      </c>
      <c r="J724">
        <f t="shared" ca="1" si="80"/>
        <v>1</v>
      </c>
      <c r="K724" cm="1">
        <f t="array" aca="1" ref="K724" ca="1">IF(G724&gt;7,
        IF(G724&gt;H724, 1, IF(G724&lt;H724, 0, 2)),
        IF(       H724&gt;7,
                     IF(G724&gt;H724, 1, IF(G724&lt;H724, 0, 2)),
                     IF(         G724&lt;6,
                                   IF(            _xlfn.XLOOKUP(C724,'deck &amp; rules'!$D$22:$M$22,_xlfn.XLOOKUP(H724,'deck &amp; rules'!$C$23:$C$30,'deck &amp; rules'!$D$23:$M$30))="draw",
                                                     IF(I724&gt;J724,1,IF(I724&lt;J724,0,2)),
                                                     IF(I724&gt;H724,1,IF(I724&lt;H724,0,2))),
                                   IF(H724&lt;7,
                                        IF(G724&gt;J724,1,IF(G724&lt;J724,0,2)),
                                        IF(G724&gt;H724,1,IF(G724&lt;H724,0,2))
                                        )
                          )
              )
        )</f>
        <v>1</v>
      </c>
      <c r="L724">
        <f t="shared" ca="1" si="81"/>
        <v>-57</v>
      </c>
      <c r="M724">
        <f t="shared" ca="1" si="82"/>
        <v>-100.94999999999966</v>
      </c>
      <c r="N724">
        <f t="shared" ca="1" si="83"/>
        <v>-84</v>
      </c>
    </row>
    <row r="725" spans="1:14" x14ac:dyDescent="0.25">
      <c r="A725">
        <f ca="1"/>
        <v>7</v>
      </c>
      <c r="B725">
        <f ca="1"/>
        <v>5</v>
      </c>
      <c r="C725">
        <f ca="1"/>
        <v>2</v>
      </c>
      <c r="D725">
        <f ca="1"/>
        <v>3</v>
      </c>
      <c r="E725">
        <f ca="1"/>
        <v>9</v>
      </c>
      <c r="F725">
        <f ca="1"/>
        <v>9</v>
      </c>
      <c r="G725">
        <f t="shared" ca="1" si="77"/>
        <v>2</v>
      </c>
      <c r="H725">
        <f t="shared" ca="1" si="78"/>
        <v>2</v>
      </c>
      <c r="I725">
        <f t="shared" ca="1" si="79"/>
        <v>4</v>
      </c>
      <c r="J725">
        <f t="shared" ca="1" si="80"/>
        <v>1</v>
      </c>
      <c r="K725" cm="1">
        <f t="array" aca="1" ref="K725" ca="1">IF(G725&gt;7,
        IF(G725&gt;H725, 1, IF(G725&lt;H725, 0, 2)),
        IF(       H725&gt;7,
                     IF(G725&gt;H725, 1, IF(G725&lt;H725, 0, 2)),
                     IF(         G725&lt;6,
                                   IF(            _xlfn.XLOOKUP(C725,'deck &amp; rules'!$D$22:$M$22,_xlfn.XLOOKUP(H725,'deck &amp; rules'!$C$23:$C$30,'deck &amp; rules'!$D$23:$M$30))="draw",
                                                     IF(I725&gt;J725,1,IF(I725&lt;J725,0,2)),
                                                     IF(I725&gt;H725,1,IF(I725&lt;H725,0,2))),
                                   IF(H725&lt;7,
                                        IF(G725&gt;J725,1,IF(G725&lt;J725,0,2)),
                                        IF(G725&gt;H725,1,IF(G725&lt;H725,0,2))
                                        )
                          )
              )
        )</f>
        <v>1</v>
      </c>
      <c r="L725">
        <f t="shared" ca="1" si="81"/>
        <v>-56</v>
      </c>
      <c r="M725">
        <f t="shared" ca="1" si="82"/>
        <v>-101.94999999999966</v>
      </c>
      <c r="N725">
        <f t="shared" ca="1" si="83"/>
        <v>-85</v>
      </c>
    </row>
    <row r="726" spans="1:14" x14ac:dyDescent="0.25">
      <c r="A726">
        <f ca="1"/>
        <v>0</v>
      </c>
      <c r="B726">
        <f ca="1"/>
        <v>0</v>
      </c>
      <c r="C726">
        <f ca="1"/>
        <v>9</v>
      </c>
      <c r="D726">
        <f ca="1"/>
        <v>3</v>
      </c>
      <c r="E726">
        <f ca="1"/>
        <v>7</v>
      </c>
      <c r="F726">
        <f ca="1"/>
        <v>0</v>
      </c>
      <c r="G726">
        <f t="shared" ca="1" si="77"/>
        <v>0</v>
      </c>
      <c r="H726">
        <f t="shared" ca="1" si="78"/>
        <v>0</v>
      </c>
      <c r="I726">
        <f t="shared" ca="1" si="79"/>
        <v>9</v>
      </c>
      <c r="J726">
        <f t="shared" ca="1" si="80"/>
        <v>0</v>
      </c>
      <c r="K726" cm="1">
        <f t="array" aca="1" ref="K726" ca="1">IF(G726&gt;7,
        IF(G726&gt;H726, 1, IF(G726&lt;H726, 0, 2)),
        IF(       H726&gt;7,
                     IF(G726&gt;H726, 1, IF(G726&lt;H726, 0, 2)),
                     IF(         G726&lt;6,
                                   IF(            _xlfn.XLOOKUP(C726,'deck &amp; rules'!$D$22:$M$22,_xlfn.XLOOKUP(H726,'deck &amp; rules'!$C$23:$C$30,'deck &amp; rules'!$D$23:$M$30))="draw",
                                                     IF(I726&gt;J726,1,IF(I726&lt;J726,0,2)),
                                                     IF(I726&gt;H726,1,IF(I726&lt;H726,0,2))),
                                   IF(H726&lt;7,
                                        IF(G726&gt;J726,1,IF(G726&lt;J726,0,2)),
                                        IF(G726&gt;H726,1,IF(G726&lt;H726,0,2))
                                        )
                          )
              )
        )</f>
        <v>1</v>
      </c>
      <c r="L726">
        <f t="shared" ca="1" si="81"/>
        <v>-55</v>
      </c>
      <c r="M726">
        <f t="shared" ca="1" si="82"/>
        <v>-102.94999999999966</v>
      </c>
      <c r="N726">
        <f t="shared" ca="1" si="83"/>
        <v>-86</v>
      </c>
    </row>
    <row r="727" spans="1:14" x14ac:dyDescent="0.25">
      <c r="A727">
        <f ca="1"/>
        <v>4</v>
      </c>
      <c r="B727">
        <f ca="1"/>
        <v>5</v>
      </c>
      <c r="C727">
        <f ca="1"/>
        <v>3</v>
      </c>
      <c r="D727">
        <f ca="1"/>
        <v>5</v>
      </c>
      <c r="E727">
        <f ca="1"/>
        <v>8</v>
      </c>
      <c r="F727">
        <f ca="1"/>
        <v>5</v>
      </c>
      <c r="G727">
        <f t="shared" ca="1" si="77"/>
        <v>9</v>
      </c>
      <c r="H727">
        <f t="shared" ca="1" si="78"/>
        <v>3</v>
      </c>
      <c r="I727">
        <f t="shared" ca="1" si="79"/>
        <v>2</v>
      </c>
      <c r="J727">
        <f t="shared" ca="1" si="80"/>
        <v>8</v>
      </c>
      <c r="K727" cm="1">
        <f t="array" aca="1" ref="K727" ca="1">IF(G727&gt;7,
        IF(G727&gt;H727, 1, IF(G727&lt;H727, 0, 2)),
        IF(       H727&gt;7,
                     IF(G727&gt;H727, 1, IF(G727&lt;H727, 0, 2)),
                     IF(         G727&lt;6,
                                   IF(            _xlfn.XLOOKUP(C727,'deck &amp; rules'!$D$22:$M$22,_xlfn.XLOOKUP(H727,'deck &amp; rules'!$C$23:$C$30,'deck &amp; rules'!$D$23:$M$30))="draw",
                                                     IF(I727&gt;J727,1,IF(I727&lt;J727,0,2)),
                                                     IF(I727&gt;H727,1,IF(I727&lt;H727,0,2))),
                                   IF(H727&lt;7,
                                        IF(G727&gt;J727,1,IF(G727&lt;J727,0,2)),
                                        IF(G727&gt;H727,1,IF(G727&lt;H727,0,2))
                                        )
                          )
              )
        )</f>
        <v>1</v>
      </c>
      <c r="L727">
        <f t="shared" ca="1" si="81"/>
        <v>-54</v>
      </c>
      <c r="M727">
        <f t="shared" ca="1" si="82"/>
        <v>-103.94999999999966</v>
      </c>
      <c r="N727">
        <f t="shared" ca="1" si="83"/>
        <v>-87</v>
      </c>
    </row>
    <row r="728" spans="1:14" x14ac:dyDescent="0.25">
      <c r="A728">
        <f ca="1"/>
        <v>2</v>
      </c>
      <c r="B728">
        <f ca="1"/>
        <v>0</v>
      </c>
      <c r="C728">
        <f ca="1"/>
        <v>5</v>
      </c>
      <c r="D728">
        <f ca="1"/>
        <v>5</v>
      </c>
      <c r="E728">
        <f ca="1"/>
        <v>1</v>
      </c>
      <c r="F728">
        <f ca="1"/>
        <v>0</v>
      </c>
      <c r="G728">
        <f t="shared" ca="1" si="77"/>
        <v>2</v>
      </c>
      <c r="H728">
        <f t="shared" ca="1" si="78"/>
        <v>6</v>
      </c>
      <c r="I728">
        <f t="shared" ca="1" si="79"/>
        <v>7</v>
      </c>
      <c r="J728">
        <f t="shared" ca="1" si="80"/>
        <v>6</v>
      </c>
      <c r="K728" cm="1">
        <f t="array" aca="1" ref="K728" ca="1">IF(G728&gt;7,
        IF(G728&gt;H728, 1, IF(G728&lt;H728, 0, 2)),
        IF(       H728&gt;7,
                     IF(G728&gt;H728, 1, IF(G728&lt;H728, 0, 2)),
                     IF(         G728&lt;6,
                                   IF(            _xlfn.XLOOKUP(C728,'deck &amp; rules'!$D$22:$M$22,_xlfn.XLOOKUP(H728,'deck &amp; rules'!$C$23:$C$30,'deck &amp; rules'!$D$23:$M$30))="draw",
                                                     IF(I728&gt;J728,1,IF(I728&lt;J728,0,2)),
                                                     IF(I728&gt;H728,1,IF(I728&lt;H728,0,2))),
                                   IF(H728&lt;7,
                                        IF(G728&gt;J728,1,IF(G728&lt;J728,0,2)),
                                        IF(G728&gt;H728,1,IF(G728&lt;H728,0,2))
                                        )
                          )
              )
        )</f>
        <v>1</v>
      </c>
      <c r="L728">
        <f t="shared" ca="1" si="81"/>
        <v>-53</v>
      </c>
      <c r="M728">
        <f t="shared" ca="1" si="82"/>
        <v>-104.94999999999966</v>
      </c>
      <c r="N728">
        <f t="shared" ca="1" si="83"/>
        <v>-88</v>
      </c>
    </row>
    <row r="729" spans="1:14" x14ac:dyDescent="0.25">
      <c r="A729">
        <f ca="1"/>
        <v>7</v>
      </c>
      <c r="B729">
        <f ca="1"/>
        <v>3</v>
      </c>
      <c r="C729">
        <f ca="1"/>
        <v>5</v>
      </c>
      <c r="D729">
        <f ca="1"/>
        <v>0</v>
      </c>
      <c r="E729">
        <f ca="1"/>
        <v>0</v>
      </c>
      <c r="F729">
        <f ca="1"/>
        <v>4</v>
      </c>
      <c r="G729">
        <f t="shared" ca="1" si="77"/>
        <v>0</v>
      </c>
      <c r="H729">
        <f t="shared" ca="1" si="78"/>
        <v>0</v>
      </c>
      <c r="I729">
        <f t="shared" ca="1" si="79"/>
        <v>5</v>
      </c>
      <c r="J729">
        <f t="shared" ca="1" si="80"/>
        <v>4</v>
      </c>
      <c r="K729" cm="1">
        <f t="array" aca="1" ref="K729" ca="1">IF(G729&gt;7,
        IF(G729&gt;H729, 1, IF(G729&lt;H729, 0, 2)),
        IF(       H729&gt;7,
                     IF(G729&gt;H729, 1, IF(G729&lt;H729, 0, 2)),
                     IF(         G729&lt;6,
                                   IF(            _xlfn.XLOOKUP(C729,'deck &amp; rules'!$D$22:$M$22,_xlfn.XLOOKUP(H729,'deck &amp; rules'!$C$23:$C$30,'deck &amp; rules'!$D$23:$M$30))="draw",
                                                     IF(I729&gt;J729,1,IF(I729&lt;J729,0,2)),
                                                     IF(I729&gt;H729,1,IF(I729&lt;H729,0,2))),
                                   IF(H729&lt;7,
                                        IF(G729&gt;J729,1,IF(G729&lt;J729,0,2)),
                                        IF(G729&gt;H729,1,IF(G729&lt;H729,0,2))
                                        )
                          )
              )
        )</f>
        <v>1</v>
      </c>
      <c r="L729">
        <f t="shared" ca="1" si="81"/>
        <v>-52</v>
      </c>
      <c r="M729">
        <f t="shared" ca="1" si="82"/>
        <v>-105.94999999999966</v>
      </c>
      <c r="N729">
        <f t="shared" ca="1" si="83"/>
        <v>-89</v>
      </c>
    </row>
    <row r="730" spans="1:14" x14ac:dyDescent="0.25">
      <c r="A730">
        <f ca="1"/>
        <v>7</v>
      </c>
      <c r="B730">
        <f ca="1"/>
        <v>3</v>
      </c>
      <c r="C730">
        <f ca="1"/>
        <v>6</v>
      </c>
      <c r="D730">
        <f ca="1"/>
        <v>0</v>
      </c>
      <c r="E730">
        <f ca="1"/>
        <v>5</v>
      </c>
      <c r="F730">
        <f ca="1"/>
        <v>0</v>
      </c>
      <c r="G730">
        <f t="shared" ca="1" si="77"/>
        <v>0</v>
      </c>
      <c r="H730">
        <f t="shared" ca="1" si="78"/>
        <v>5</v>
      </c>
      <c r="I730">
        <f t="shared" ca="1" si="79"/>
        <v>6</v>
      </c>
      <c r="J730">
        <f t="shared" ca="1" si="80"/>
        <v>5</v>
      </c>
      <c r="K730" cm="1">
        <f t="array" aca="1" ref="K730" ca="1">IF(G730&gt;7,
        IF(G730&gt;H730, 1, IF(G730&lt;H730, 0, 2)),
        IF(       H730&gt;7,
                     IF(G730&gt;H730, 1, IF(G730&lt;H730, 0, 2)),
                     IF(         G730&lt;6,
                                   IF(            _xlfn.XLOOKUP(C730,'deck &amp; rules'!$D$22:$M$22,_xlfn.XLOOKUP(H730,'deck &amp; rules'!$C$23:$C$30,'deck &amp; rules'!$D$23:$M$30))="draw",
                                                     IF(I730&gt;J730,1,IF(I730&lt;J730,0,2)),
                                                     IF(I730&gt;H730,1,IF(I730&lt;H730,0,2))),
                                   IF(H730&lt;7,
                                        IF(G730&gt;J730,1,IF(G730&lt;J730,0,2)),
                                        IF(G730&gt;H730,1,IF(G730&lt;H730,0,2))
                                        )
                          )
              )
        )</f>
        <v>1</v>
      </c>
      <c r="L730">
        <f t="shared" ca="1" si="81"/>
        <v>-51</v>
      </c>
      <c r="M730">
        <f t="shared" ca="1" si="82"/>
        <v>-106.94999999999966</v>
      </c>
      <c r="N730">
        <f t="shared" ca="1" si="83"/>
        <v>-90</v>
      </c>
    </row>
    <row r="731" spans="1:14" x14ac:dyDescent="0.25">
      <c r="A731">
        <f ca="1"/>
        <v>5</v>
      </c>
      <c r="B731">
        <f ca="1"/>
        <v>5</v>
      </c>
      <c r="C731">
        <f ca="1"/>
        <v>5</v>
      </c>
      <c r="D731">
        <f ca="1"/>
        <v>4</v>
      </c>
      <c r="E731">
        <f ca="1"/>
        <v>0</v>
      </c>
      <c r="F731">
        <f ca="1"/>
        <v>0</v>
      </c>
      <c r="G731">
        <f t="shared" ca="1" si="77"/>
        <v>0</v>
      </c>
      <c r="H731">
        <f t="shared" ca="1" si="78"/>
        <v>4</v>
      </c>
      <c r="I731">
        <f t="shared" ca="1" si="79"/>
        <v>5</v>
      </c>
      <c r="J731">
        <f t="shared" ca="1" si="80"/>
        <v>4</v>
      </c>
      <c r="K731" cm="1">
        <f t="array" aca="1" ref="K731" ca="1">IF(G731&gt;7,
        IF(G731&gt;H731, 1, IF(G731&lt;H731, 0, 2)),
        IF(       H731&gt;7,
                     IF(G731&gt;H731, 1, IF(G731&lt;H731, 0, 2)),
                     IF(         G731&lt;6,
                                   IF(            _xlfn.XLOOKUP(C731,'deck &amp; rules'!$D$22:$M$22,_xlfn.XLOOKUP(H731,'deck &amp; rules'!$C$23:$C$30,'deck &amp; rules'!$D$23:$M$30))="draw",
                                                     IF(I731&gt;J731,1,IF(I731&lt;J731,0,2)),
                                                     IF(I731&gt;H731,1,IF(I731&lt;H731,0,2))),
                                   IF(H731&lt;7,
                                        IF(G731&gt;J731,1,IF(G731&lt;J731,0,2)),
                                        IF(G731&gt;H731,1,IF(G731&lt;H731,0,2))
                                        )
                          )
              )
        )</f>
        <v>1</v>
      </c>
      <c r="L731">
        <f t="shared" ca="1" si="81"/>
        <v>-50</v>
      </c>
      <c r="M731">
        <f t="shared" ca="1" si="82"/>
        <v>-107.94999999999966</v>
      </c>
      <c r="N731">
        <f t="shared" ca="1" si="83"/>
        <v>-91</v>
      </c>
    </row>
    <row r="732" spans="1:14" x14ac:dyDescent="0.25">
      <c r="A732">
        <f ca="1"/>
        <v>9</v>
      </c>
      <c r="B732">
        <f ca="1"/>
        <v>0</v>
      </c>
      <c r="C732">
        <f ca="1"/>
        <v>3</v>
      </c>
      <c r="D732">
        <f ca="1"/>
        <v>6</v>
      </c>
      <c r="E732">
        <f ca="1"/>
        <v>0</v>
      </c>
      <c r="F732">
        <f ca="1"/>
        <v>5</v>
      </c>
      <c r="G732">
        <f t="shared" ca="1" si="77"/>
        <v>9</v>
      </c>
      <c r="H732">
        <f t="shared" ca="1" si="78"/>
        <v>6</v>
      </c>
      <c r="I732">
        <f t="shared" ca="1" si="79"/>
        <v>2</v>
      </c>
      <c r="J732">
        <f t="shared" ca="1" si="80"/>
        <v>1</v>
      </c>
      <c r="K732" cm="1">
        <f t="array" aca="1" ref="K732" ca="1">IF(G732&gt;7,
        IF(G732&gt;H732, 1, IF(G732&lt;H732, 0, 2)),
        IF(       H732&gt;7,
                     IF(G732&gt;H732, 1, IF(G732&lt;H732, 0, 2)),
                     IF(         G732&lt;6,
                                   IF(            _xlfn.XLOOKUP(C732,'deck &amp; rules'!$D$22:$M$22,_xlfn.XLOOKUP(H732,'deck &amp; rules'!$C$23:$C$30,'deck &amp; rules'!$D$23:$M$30))="draw",
                                                     IF(I732&gt;J732,1,IF(I732&lt;J732,0,2)),
                                                     IF(I732&gt;H732,1,IF(I732&lt;H732,0,2))),
                                   IF(H732&lt;7,
                                        IF(G732&gt;J732,1,IF(G732&lt;J732,0,2)),
                                        IF(G732&gt;H732,1,IF(G732&lt;H732,0,2))
                                        )
                          )
              )
        )</f>
        <v>1</v>
      </c>
      <c r="L732">
        <f t="shared" ca="1" si="81"/>
        <v>-49</v>
      </c>
      <c r="M732">
        <f t="shared" ca="1" si="82"/>
        <v>-108.94999999999966</v>
      </c>
      <c r="N732">
        <f t="shared" ca="1" si="83"/>
        <v>-92</v>
      </c>
    </row>
    <row r="733" spans="1:14" x14ac:dyDescent="0.25">
      <c r="A733">
        <f ca="1"/>
        <v>4</v>
      </c>
      <c r="B733">
        <f ca="1"/>
        <v>8</v>
      </c>
      <c r="C733">
        <f ca="1"/>
        <v>0</v>
      </c>
      <c r="D733">
        <f ca="1"/>
        <v>0</v>
      </c>
      <c r="E733">
        <f ca="1"/>
        <v>7</v>
      </c>
      <c r="F733">
        <f ca="1"/>
        <v>5</v>
      </c>
      <c r="G733">
        <f t="shared" ca="1" si="77"/>
        <v>2</v>
      </c>
      <c r="H733">
        <f t="shared" ca="1" si="78"/>
        <v>7</v>
      </c>
      <c r="I733">
        <f t="shared" ca="1" si="79"/>
        <v>2</v>
      </c>
      <c r="J733">
        <f t="shared" ca="1" si="80"/>
        <v>2</v>
      </c>
      <c r="K733" cm="1">
        <f t="array" aca="1" ref="K733" ca="1">IF(G733&gt;7,
        IF(G733&gt;H733, 1, IF(G733&lt;H733, 0, 2)),
        IF(       H733&gt;7,
                     IF(G733&gt;H733, 1, IF(G733&lt;H733, 0, 2)),
                     IF(         G733&lt;6,
                                   IF(            _xlfn.XLOOKUP(C733,'deck &amp; rules'!$D$22:$M$22,_xlfn.XLOOKUP(H733,'deck &amp; rules'!$C$23:$C$30,'deck &amp; rules'!$D$23:$M$30))="draw",
                                                     IF(I733&gt;J733,1,IF(I733&lt;J733,0,2)),
                                                     IF(I733&gt;H733,1,IF(I733&lt;H733,0,2))),
                                   IF(H733&lt;7,
                                        IF(G733&gt;J733,1,IF(G733&lt;J733,0,2)),
                                        IF(G733&gt;H733,1,IF(G733&lt;H733,0,2))
                                        )
                          )
              )
        )</f>
        <v>0</v>
      </c>
      <c r="L733">
        <f t="shared" ca="1" si="81"/>
        <v>-50</v>
      </c>
      <c r="M733">
        <f t="shared" ca="1" si="82"/>
        <v>-107.99999999999966</v>
      </c>
      <c r="N733">
        <f t="shared" ca="1" si="83"/>
        <v>-93</v>
      </c>
    </row>
    <row r="734" spans="1:14" x14ac:dyDescent="0.25">
      <c r="A734">
        <f ca="1"/>
        <v>4</v>
      </c>
      <c r="B734">
        <f ca="1"/>
        <v>8</v>
      </c>
      <c r="C734">
        <f ca="1"/>
        <v>3</v>
      </c>
      <c r="D734">
        <f ca="1"/>
        <v>0</v>
      </c>
      <c r="E734">
        <f ca="1"/>
        <v>2</v>
      </c>
      <c r="F734">
        <f ca="1"/>
        <v>8</v>
      </c>
      <c r="G734">
        <f t="shared" ca="1" si="77"/>
        <v>2</v>
      </c>
      <c r="H734">
        <f t="shared" ca="1" si="78"/>
        <v>2</v>
      </c>
      <c r="I734">
        <f t="shared" ca="1" si="79"/>
        <v>5</v>
      </c>
      <c r="J734">
        <f t="shared" ca="1" si="80"/>
        <v>0</v>
      </c>
      <c r="K734" cm="1">
        <f t="array" aca="1" ref="K734" ca="1">IF(G734&gt;7,
        IF(G734&gt;H734, 1, IF(G734&lt;H734, 0, 2)),
        IF(       H734&gt;7,
                     IF(G734&gt;H734, 1, IF(G734&lt;H734, 0, 2)),
                     IF(         G734&lt;6,
                                   IF(            _xlfn.XLOOKUP(C734,'deck &amp; rules'!$D$22:$M$22,_xlfn.XLOOKUP(H734,'deck &amp; rules'!$C$23:$C$30,'deck &amp; rules'!$D$23:$M$30))="draw",
                                                     IF(I734&gt;J734,1,IF(I734&lt;J734,0,2)),
                                                     IF(I734&gt;H734,1,IF(I734&lt;H734,0,2))),
                                   IF(H734&lt;7,
                                        IF(G734&gt;J734,1,IF(G734&lt;J734,0,2)),
                                        IF(G734&gt;H734,1,IF(G734&lt;H734,0,2))
                                        )
                          )
              )
        )</f>
        <v>1</v>
      </c>
      <c r="L734">
        <f t="shared" ca="1" si="81"/>
        <v>-49</v>
      </c>
      <c r="M734">
        <f t="shared" ca="1" si="82"/>
        <v>-108.99999999999966</v>
      </c>
      <c r="N734">
        <f t="shared" ca="1" si="83"/>
        <v>-94</v>
      </c>
    </row>
    <row r="735" spans="1:14" x14ac:dyDescent="0.25">
      <c r="A735">
        <f ca="1"/>
        <v>4</v>
      </c>
      <c r="B735">
        <f ca="1"/>
        <v>6</v>
      </c>
      <c r="C735">
        <f ca="1"/>
        <v>0</v>
      </c>
      <c r="D735">
        <f ca="1"/>
        <v>0</v>
      </c>
      <c r="E735">
        <f ca="1"/>
        <v>0</v>
      </c>
      <c r="F735">
        <f ca="1"/>
        <v>9</v>
      </c>
      <c r="G735">
        <f t="shared" ca="1" si="77"/>
        <v>0</v>
      </c>
      <c r="H735">
        <f t="shared" ca="1" si="78"/>
        <v>0</v>
      </c>
      <c r="I735">
        <f t="shared" ca="1" si="79"/>
        <v>0</v>
      </c>
      <c r="J735">
        <f t="shared" ca="1" si="80"/>
        <v>9</v>
      </c>
      <c r="K735" cm="1">
        <f t="array" aca="1" ref="K735" ca="1">IF(G735&gt;7,
        IF(G735&gt;H735, 1, IF(G735&lt;H735, 0, 2)),
        IF(       H735&gt;7,
                     IF(G735&gt;H735, 1, IF(G735&lt;H735, 0, 2)),
                     IF(         G735&lt;6,
                                   IF(            _xlfn.XLOOKUP(C735,'deck &amp; rules'!$D$22:$M$22,_xlfn.XLOOKUP(H735,'deck &amp; rules'!$C$23:$C$30,'deck &amp; rules'!$D$23:$M$30))="draw",
                                                     IF(I735&gt;J735,1,IF(I735&lt;J735,0,2)),
                                                     IF(I735&gt;H735,1,IF(I735&lt;H735,0,2))),
                                   IF(H735&lt;7,
                                        IF(G735&gt;J735,1,IF(G735&lt;J735,0,2)),
                                        IF(G735&gt;H735,1,IF(G735&lt;H735,0,2))
                                        )
                          )
              )
        )</f>
        <v>0</v>
      </c>
      <c r="L735">
        <f t="shared" ca="1" si="81"/>
        <v>-50</v>
      </c>
      <c r="M735">
        <f t="shared" ca="1" si="82"/>
        <v>-108.04999999999966</v>
      </c>
      <c r="N735">
        <f t="shared" ca="1" si="83"/>
        <v>-95</v>
      </c>
    </row>
    <row r="736" spans="1:14" x14ac:dyDescent="0.25">
      <c r="A736">
        <f ca="1"/>
        <v>7</v>
      </c>
      <c r="B736">
        <f ca="1"/>
        <v>0</v>
      </c>
      <c r="C736">
        <f ca="1"/>
        <v>6</v>
      </c>
      <c r="D736">
        <f ca="1"/>
        <v>0</v>
      </c>
      <c r="E736">
        <f ca="1"/>
        <v>0</v>
      </c>
      <c r="F736">
        <f ca="1"/>
        <v>8</v>
      </c>
      <c r="G736">
        <f t="shared" ca="1" si="77"/>
        <v>7</v>
      </c>
      <c r="H736">
        <f t="shared" ca="1" si="78"/>
        <v>0</v>
      </c>
      <c r="I736">
        <f t="shared" ca="1" si="79"/>
        <v>3</v>
      </c>
      <c r="J736">
        <f t="shared" ca="1" si="80"/>
        <v>8</v>
      </c>
      <c r="K736" cm="1">
        <f t="array" aca="1" ref="K736" ca="1">IF(G736&gt;7,
        IF(G736&gt;H736, 1, IF(G736&lt;H736, 0, 2)),
        IF(       H736&gt;7,
                     IF(G736&gt;H736, 1, IF(G736&lt;H736, 0, 2)),
                     IF(         G736&lt;6,
                                   IF(            _xlfn.XLOOKUP(C736,'deck &amp; rules'!$D$22:$M$22,_xlfn.XLOOKUP(H736,'deck &amp; rules'!$C$23:$C$30,'deck &amp; rules'!$D$23:$M$30))="draw",
                                                     IF(I736&gt;J736,1,IF(I736&lt;J736,0,2)),
                                                     IF(I736&gt;H736,1,IF(I736&lt;H736,0,2))),
                                   IF(H736&lt;7,
                                        IF(G736&gt;J736,1,IF(G736&lt;J736,0,2)),
                                        IF(G736&gt;H736,1,IF(G736&lt;H736,0,2))
                                        )
                          )
              )
        )</f>
        <v>0</v>
      </c>
      <c r="L736">
        <f t="shared" ca="1" si="81"/>
        <v>-51</v>
      </c>
      <c r="M736">
        <f t="shared" ca="1" si="82"/>
        <v>-107.09999999999965</v>
      </c>
      <c r="N736">
        <f t="shared" ca="1" si="83"/>
        <v>-96</v>
      </c>
    </row>
    <row r="737" spans="1:14" x14ac:dyDescent="0.25">
      <c r="A737">
        <f ca="1"/>
        <v>9</v>
      </c>
      <c r="B737">
        <f ca="1"/>
        <v>0</v>
      </c>
      <c r="C737">
        <f ca="1"/>
        <v>1</v>
      </c>
      <c r="D737">
        <f ca="1"/>
        <v>2</v>
      </c>
      <c r="E737">
        <f ca="1"/>
        <v>5</v>
      </c>
      <c r="F737">
        <f ca="1"/>
        <v>0</v>
      </c>
      <c r="G737">
        <f t="shared" ca="1" si="77"/>
        <v>9</v>
      </c>
      <c r="H737">
        <f t="shared" ca="1" si="78"/>
        <v>7</v>
      </c>
      <c r="I737">
        <f t="shared" ca="1" si="79"/>
        <v>0</v>
      </c>
      <c r="J737">
        <f t="shared" ca="1" si="80"/>
        <v>7</v>
      </c>
      <c r="K737" cm="1">
        <f t="array" aca="1" ref="K737" ca="1">IF(G737&gt;7,
        IF(G737&gt;H737, 1, IF(G737&lt;H737, 0, 2)),
        IF(       H737&gt;7,
                     IF(G737&gt;H737, 1, IF(G737&lt;H737, 0, 2)),
                     IF(         G737&lt;6,
                                   IF(            _xlfn.XLOOKUP(C737,'deck &amp; rules'!$D$22:$M$22,_xlfn.XLOOKUP(H737,'deck &amp; rules'!$C$23:$C$30,'deck &amp; rules'!$D$23:$M$30))="draw",
                                                     IF(I737&gt;J737,1,IF(I737&lt;J737,0,2)),
                                                     IF(I737&gt;H737,1,IF(I737&lt;H737,0,2))),
                                   IF(H737&lt;7,
                                        IF(G737&gt;J737,1,IF(G737&lt;J737,0,2)),
                                        IF(G737&gt;H737,1,IF(G737&lt;H737,0,2))
                                        )
                          )
              )
        )</f>
        <v>1</v>
      </c>
      <c r="L737">
        <f t="shared" ca="1" si="81"/>
        <v>-50</v>
      </c>
      <c r="M737">
        <f t="shared" ca="1" si="82"/>
        <v>-108.09999999999965</v>
      </c>
      <c r="N737">
        <f t="shared" ca="1" si="83"/>
        <v>-97</v>
      </c>
    </row>
    <row r="738" spans="1:14" x14ac:dyDescent="0.25">
      <c r="A738">
        <f ca="1"/>
        <v>2</v>
      </c>
      <c r="B738">
        <f ca="1"/>
        <v>2</v>
      </c>
      <c r="C738">
        <f ca="1"/>
        <v>2</v>
      </c>
      <c r="D738">
        <f ca="1"/>
        <v>0</v>
      </c>
      <c r="E738">
        <f ca="1"/>
        <v>0</v>
      </c>
      <c r="F738">
        <f ca="1"/>
        <v>0</v>
      </c>
      <c r="G738">
        <f t="shared" ca="1" si="77"/>
        <v>4</v>
      </c>
      <c r="H738">
        <f t="shared" ca="1" si="78"/>
        <v>0</v>
      </c>
      <c r="I738">
        <f t="shared" ca="1" si="79"/>
        <v>6</v>
      </c>
      <c r="J738">
        <f t="shared" ca="1" si="80"/>
        <v>0</v>
      </c>
      <c r="K738" cm="1">
        <f t="array" aca="1" ref="K738" ca="1">IF(G738&gt;7,
        IF(G738&gt;H738, 1, IF(G738&lt;H738, 0, 2)),
        IF(       H738&gt;7,
                     IF(G738&gt;H738, 1, IF(G738&lt;H738, 0, 2)),
                     IF(         G738&lt;6,
                                   IF(            _xlfn.XLOOKUP(C738,'deck &amp; rules'!$D$22:$M$22,_xlfn.XLOOKUP(H738,'deck &amp; rules'!$C$23:$C$30,'deck &amp; rules'!$D$23:$M$30))="draw",
                                                     IF(I738&gt;J738,1,IF(I738&lt;J738,0,2)),
                                                     IF(I738&gt;H738,1,IF(I738&lt;H738,0,2))),
                                   IF(H738&lt;7,
                                        IF(G738&gt;J738,1,IF(G738&lt;J738,0,2)),
                                        IF(G738&gt;H738,1,IF(G738&lt;H738,0,2))
                                        )
                          )
              )
        )</f>
        <v>1</v>
      </c>
      <c r="L738">
        <f t="shared" ca="1" si="81"/>
        <v>-49</v>
      </c>
      <c r="M738">
        <f t="shared" ca="1" si="82"/>
        <v>-109.09999999999965</v>
      </c>
      <c r="N738">
        <f t="shared" ca="1" si="83"/>
        <v>-98</v>
      </c>
    </row>
    <row r="739" spans="1:14" x14ac:dyDescent="0.25">
      <c r="A739">
        <f ca="1"/>
        <v>4</v>
      </c>
      <c r="B739">
        <f ca="1"/>
        <v>0</v>
      </c>
      <c r="C739">
        <f ca="1"/>
        <v>0</v>
      </c>
      <c r="D739">
        <f ca="1"/>
        <v>3</v>
      </c>
      <c r="E739">
        <f ca="1"/>
        <v>5</v>
      </c>
      <c r="F739">
        <f ca="1"/>
        <v>2</v>
      </c>
      <c r="G739">
        <f t="shared" ca="1" si="77"/>
        <v>4</v>
      </c>
      <c r="H739">
        <f t="shared" ca="1" si="78"/>
        <v>8</v>
      </c>
      <c r="I739">
        <f t="shared" ca="1" si="79"/>
        <v>4</v>
      </c>
      <c r="J739">
        <f t="shared" ca="1" si="80"/>
        <v>0</v>
      </c>
      <c r="K739" cm="1">
        <f t="array" aca="1" ref="K739" ca="1">IF(G739&gt;7,
        IF(G739&gt;H739, 1, IF(G739&lt;H739, 0, 2)),
        IF(       H739&gt;7,
                     IF(G739&gt;H739, 1, IF(G739&lt;H739, 0, 2)),
                     IF(         G739&lt;6,
                                   IF(            _xlfn.XLOOKUP(C739,'deck &amp; rules'!$D$22:$M$22,_xlfn.XLOOKUP(H739,'deck &amp; rules'!$C$23:$C$30,'deck &amp; rules'!$D$23:$M$30))="draw",
                                                     IF(I739&gt;J739,1,IF(I739&lt;J739,0,2)),
                                                     IF(I739&gt;H739,1,IF(I739&lt;H739,0,2))),
                                   IF(H739&lt;7,
                                        IF(G739&gt;J739,1,IF(G739&lt;J739,0,2)),
                                        IF(G739&gt;H739,1,IF(G739&lt;H739,0,2))
                                        )
                          )
              )
        )</f>
        <v>0</v>
      </c>
      <c r="L739">
        <f t="shared" ca="1" si="81"/>
        <v>-50</v>
      </c>
      <c r="M739">
        <f t="shared" ca="1" si="82"/>
        <v>-108.14999999999965</v>
      </c>
      <c r="N739">
        <f t="shared" ca="1" si="83"/>
        <v>-99</v>
      </c>
    </row>
    <row r="740" spans="1:14" x14ac:dyDescent="0.25">
      <c r="A740">
        <f ca="1"/>
        <v>2</v>
      </c>
      <c r="B740">
        <f ca="1"/>
        <v>0</v>
      </c>
      <c r="C740">
        <f ca="1"/>
        <v>0</v>
      </c>
      <c r="D740">
        <f ca="1"/>
        <v>0</v>
      </c>
      <c r="E740">
        <f ca="1"/>
        <v>4</v>
      </c>
      <c r="F740">
        <f ca="1"/>
        <v>5</v>
      </c>
      <c r="G740">
        <f t="shared" ca="1" si="77"/>
        <v>2</v>
      </c>
      <c r="H740">
        <f t="shared" ca="1" si="78"/>
        <v>4</v>
      </c>
      <c r="I740">
        <f t="shared" ca="1" si="79"/>
        <v>2</v>
      </c>
      <c r="J740">
        <f t="shared" ca="1" si="80"/>
        <v>9</v>
      </c>
      <c r="K740" cm="1">
        <f t="array" aca="1" ref="K740" ca="1">IF(G740&gt;7,
        IF(G740&gt;H740, 1, IF(G740&lt;H740, 0, 2)),
        IF(       H740&gt;7,
                     IF(G740&gt;H740, 1, IF(G740&lt;H740, 0, 2)),
                     IF(         G740&lt;6,
                                   IF(            _xlfn.XLOOKUP(C740,'deck &amp; rules'!$D$22:$M$22,_xlfn.XLOOKUP(H740,'deck &amp; rules'!$C$23:$C$30,'deck &amp; rules'!$D$23:$M$30))="draw",
                                                     IF(I740&gt;J740,1,IF(I740&lt;J740,0,2)),
                                                     IF(I740&gt;H740,1,IF(I740&lt;H740,0,2))),
                                   IF(H740&lt;7,
                                        IF(G740&gt;J740,1,IF(G740&lt;J740,0,2)),
                                        IF(G740&gt;H740,1,IF(G740&lt;H740,0,2))
                                        )
                          )
              )
        )</f>
        <v>0</v>
      </c>
      <c r="L740">
        <f t="shared" ca="1" si="81"/>
        <v>-51</v>
      </c>
      <c r="M740">
        <f t="shared" ca="1" si="82"/>
        <v>-107.19999999999965</v>
      </c>
      <c r="N740">
        <f t="shared" ca="1" si="83"/>
        <v>-100</v>
      </c>
    </row>
    <row r="741" spans="1:14" x14ac:dyDescent="0.25">
      <c r="A741">
        <f ca="1"/>
        <v>5</v>
      </c>
      <c r="B741">
        <f ca="1"/>
        <v>4</v>
      </c>
      <c r="C741">
        <f ca="1"/>
        <v>7</v>
      </c>
      <c r="D741">
        <f ca="1"/>
        <v>7</v>
      </c>
      <c r="E741">
        <f ca="1"/>
        <v>2</v>
      </c>
      <c r="F741">
        <f ca="1"/>
        <v>7</v>
      </c>
      <c r="G741">
        <f t="shared" ca="1" si="77"/>
        <v>9</v>
      </c>
      <c r="H741">
        <f t="shared" ca="1" si="78"/>
        <v>9</v>
      </c>
      <c r="I741">
        <f t="shared" ca="1" si="79"/>
        <v>6</v>
      </c>
      <c r="J741">
        <f t="shared" ca="1" si="80"/>
        <v>6</v>
      </c>
      <c r="K741" cm="1">
        <f t="array" aca="1" ref="K741" ca="1">IF(G741&gt;7,
        IF(G741&gt;H741, 1, IF(G741&lt;H741, 0, 2)),
        IF(       H741&gt;7,
                     IF(G741&gt;H741, 1, IF(G741&lt;H741, 0, 2)),
                     IF(         G741&lt;6,
                                   IF(            _xlfn.XLOOKUP(C741,'deck &amp; rules'!$D$22:$M$22,_xlfn.XLOOKUP(H741,'deck &amp; rules'!$C$23:$C$30,'deck &amp; rules'!$D$23:$M$30))="draw",
                                                     IF(I741&gt;J741,1,IF(I741&lt;J741,0,2)),
                                                     IF(I741&gt;H741,1,IF(I741&lt;H741,0,2))),
                                   IF(H741&lt;7,
                                        IF(G741&gt;J741,1,IF(G741&lt;J741,0,2)),
                                        IF(G741&gt;H741,1,IF(G741&lt;H741,0,2))
                                        )
                          )
              )
        )</f>
        <v>2</v>
      </c>
      <c r="L741">
        <f t="shared" ca="1" si="81"/>
        <v>-52</v>
      </c>
      <c r="M741">
        <f t="shared" ca="1" si="82"/>
        <v>-108.19999999999965</v>
      </c>
      <c r="N741">
        <f t="shared" ca="1" si="83"/>
        <v>-92</v>
      </c>
    </row>
    <row r="742" spans="1:14" x14ac:dyDescent="0.25">
      <c r="A742">
        <f ca="1"/>
        <v>0</v>
      </c>
      <c r="B742">
        <f ca="1"/>
        <v>4</v>
      </c>
      <c r="C742">
        <f ca="1"/>
        <v>0</v>
      </c>
      <c r="D742">
        <f ca="1"/>
        <v>0</v>
      </c>
      <c r="E742">
        <f ca="1"/>
        <v>7</v>
      </c>
      <c r="F742">
        <f ca="1"/>
        <v>0</v>
      </c>
      <c r="G742">
        <f t="shared" ca="1" si="77"/>
        <v>4</v>
      </c>
      <c r="H742">
        <f t="shared" ca="1" si="78"/>
        <v>7</v>
      </c>
      <c r="I742">
        <f t="shared" ca="1" si="79"/>
        <v>4</v>
      </c>
      <c r="J742">
        <f t="shared" ca="1" si="80"/>
        <v>7</v>
      </c>
      <c r="K742" cm="1">
        <f t="array" aca="1" ref="K742" ca="1">IF(G742&gt;7,
        IF(G742&gt;H742, 1, IF(G742&lt;H742, 0, 2)),
        IF(       H742&gt;7,
                     IF(G742&gt;H742, 1, IF(G742&lt;H742, 0, 2)),
                     IF(         G742&lt;6,
                                   IF(            _xlfn.XLOOKUP(C742,'deck &amp; rules'!$D$22:$M$22,_xlfn.XLOOKUP(H742,'deck &amp; rules'!$C$23:$C$30,'deck &amp; rules'!$D$23:$M$30))="draw",
                                                     IF(I742&gt;J742,1,IF(I742&lt;J742,0,2)),
                                                     IF(I742&gt;H742,1,IF(I742&lt;H742,0,2))),
                                   IF(H742&lt;7,
                                        IF(G742&gt;J742,1,IF(G742&lt;J742,0,2)),
                                        IF(G742&gt;H742,1,IF(G742&lt;H742,0,2))
                                        )
                          )
              )
        )</f>
        <v>0</v>
      </c>
      <c r="L742">
        <f t="shared" ca="1" si="81"/>
        <v>-53</v>
      </c>
      <c r="M742">
        <f t="shared" ca="1" si="82"/>
        <v>-107.24999999999964</v>
      </c>
      <c r="N742">
        <f t="shared" ca="1" si="83"/>
        <v>-93</v>
      </c>
    </row>
    <row r="743" spans="1:14" x14ac:dyDescent="0.25">
      <c r="A743">
        <f ca="1"/>
        <v>0</v>
      </c>
      <c r="B743">
        <f ca="1"/>
        <v>1</v>
      </c>
      <c r="C743">
        <f ca="1"/>
        <v>1</v>
      </c>
      <c r="D743">
        <f ca="1"/>
        <v>2</v>
      </c>
      <c r="E743">
        <f ca="1"/>
        <v>7</v>
      </c>
      <c r="F743">
        <f ca="1"/>
        <v>8</v>
      </c>
      <c r="G743">
        <f t="shared" ca="1" si="77"/>
        <v>1</v>
      </c>
      <c r="H743">
        <f t="shared" ca="1" si="78"/>
        <v>9</v>
      </c>
      <c r="I743">
        <f t="shared" ca="1" si="79"/>
        <v>2</v>
      </c>
      <c r="J743">
        <f t="shared" ca="1" si="80"/>
        <v>7</v>
      </c>
      <c r="K743" cm="1">
        <f t="array" aca="1" ref="K743" ca="1">IF(G743&gt;7,
        IF(G743&gt;H743, 1, IF(G743&lt;H743, 0, 2)),
        IF(       H743&gt;7,
                     IF(G743&gt;H743, 1, IF(G743&lt;H743, 0, 2)),
                     IF(         G743&lt;6,
                                   IF(            _xlfn.XLOOKUP(C743,'deck &amp; rules'!$D$22:$M$22,_xlfn.XLOOKUP(H743,'deck &amp; rules'!$C$23:$C$30,'deck &amp; rules'!$D$23:$M$30))="draw",
                                                     IF(I743&gt;J743,1,IF(I743&lt;J743,0,2)),
                                                     IF(I743&gt;H743,1,IF(I743&lt;H743,0,2))),
                                   IF(H743&lt;7,
                                        IF(G743&gt;J743,1,IF(G743&lt;J743,0,2)),
                                        IF(G743&gt;H743,1,IF(G743&lt;H743,0,2))
                                        )
                          )
              )
        )</f>
        <v>0</v>
      </c>
      <c r="L743">
        <f t="shared" ca="1" si="81"/>
        <v>-54</v>
      </c>
      <c r="M743">
        <f t="shared" ca="1" si="82"/>
        <v>-106.29999999999964</v>
      </c>
      <c r="N743">
        <f t="shared" ca="1" si="83"/>
        <v>-94</v>
      </c>
    </row>
    <row r="744" spans="1:14" x14ac:dyDescent="0.25">
      <c r="A744">
        <f ca="1"/>
        <v>0</v>
      </c>
      <c r="B744">
        <f ca="1"/>
        <v>2</v>
      </c>
      <c r="C744">
        <f ca="1"/>
        <v>7</v>
      </c>
      <c r="D744">
        <f ca="1"/>
        <v>7</v>
      </c>
      <c r="E744">
        <f ca="1"/>
        <v>9</v>
      </c>
      <c r="F744">
        <f ca="1"/>
        <v>2</v>
      </c>
      <c r="G744">
        <f t="shared" ca="1" si="77"/>
        <v>2</v>
      </c>
      <c r="H744">
        <f t="shared" ca="1" si="78"/>
        <v>6</v>
      </c>
      <c r="I744">
        <f t="shared" ca="1" si="79"/>
        <v>9</v>
      </c>
      <c r="J744">
        <f t="shared" ca="1" si="80"/>
        <v>8</v>
      </c>
      <c r="K744" cm="1">
        <f t="array" aca="1" ref="K744" ca="1">IF(G744&gt;7,
        IF(G744&gt;H744, 1, IF(G744&lt;H744, 0, 2)),
        IF(       H744&gt;7,
                     IF(G744&gt;H744, 1, IF(G744&lt;H744, 0, 2)),
                     IF(         G744&lt;6,
                                   IF(            _xlfn.XLOOKUP(C744,'deck &amp; rules'!$D$22:$M$22,_xlfn.XLOOKUP(H744,'deck &amp; rules'!$C$23:$C$30,'deck &amp; rules'!$D$23:$M$30))="draw",
                                                     IF(I744&gt;J744,1,IF(I744&lt;J744,0,2)),
                                                     IF(I744&gt;H744,1,IF(I744&lt;H744,0,2))),
                                   IF(H744&lt;7,
                                        IF(G744&gt;J744,1,IF(G744&lt;J744,0,2)),
                                        IF(G744&gt;H744,1,IF(G744&lt;H744,0,2))
                                        )
                          )
              )
        )</f>
        <v>1</v>
      </c>
      <c r="L744">
        <f t="shared" ca="1" si="81"/>
        <v>-53</v>
      </c>
      <c r="M744">
        <f t="shared" ca="1" si="82"/>
        <v>-107.29999999999964</v>
      </c>
      <c r="N744">
        <f t="shared" ca="1" si="83"/>
        <v>-95</v>
      </c>
    </row>
    <row r="745" spans="1:14" x14ac:dyDescent="0.25">
      <c r="A745">
        <f ca="1"/>
        <v>2</v>
      </c>
      <c r="B745">
        <f ca="1"/>
        <v>0</v>
      </c>
      <c r="C745">
        <f ca="1"/>
        <v>1</v>
      </c>
      <c r="D745">
        <f ca="1"/>
        <v>3</v>
      </c>
      <c r="E745">
        <f ca="1"/>
        <v>3</v>
      </c>
      <c r="F745">
        <f ca="1"/>
        <v>0</v>
      </c>
      <c r="G745">
        <f t="shared" ca="1" si="77"/>
        <v>2</v>
      </c>
      <c r="H745">
        <f t="shared" ca="1" si="78"/>
        <v>6</v>
      </c>
      <c r="I745">
        <f t="shared" ca="1" si="79"/>
        <v>3</v>
      </c>
      <c r="J745">
        <f t="shared" ca="1" si="80"/>
        <v>6</v>
      </c>
      <c r="K745" cm="1">
        <f t="array" aca="1" ref="K745" ca="1">IF(G745&gt;7,
        IF(G745&gt;H745, 1, IF(G745&lt;H745, 0, 2)),
        IF(       H745&gt;7,
                     IF(G745&gt;H745, 1, IF(G745&lt;H745, 0, 2)),
                     IF(         G745&lt;6,
                                   IF(            _xlfn.XLOOKUP(C745,'deck &amp; rules'!$D$22:$M$22,_xlfn.XLOOKUP(H745,'deck &amp; rules'!$C$23:$C$30,'deck &amp; rules'!$D$23:$M$30))="draw",
                                                     IF(I745&gt;J745,1,IF(I745&lt;J745,0,2)),
                                                     IF(I745&gt;H745,1,IF(I745&lt;H745,0,2))),
                                   IF(H745&lt;7,
                                        IF(G745&gt;J745,1,IF(G745&lt;J745,0,2)),
                                        IF(G745&gt;H745,1,IF(G745&lt;H745,0,2))
                                        )
                          )
              )
        )</f>
        <v>0</v>
      </c>
      <c r="L745">
        <f t="shared" ca="1" si="81"/>
        <v>-54</v>
      </c>
      <c r="M745">
        <f t="shared" ca="1" si="82"/>
        <v>-106.34999999999964</v>
      </c>
      <c r="N745">
        <f t="shared" ca="1" si="83"/>
        <v>-96</v>
      </c>
    </row>
    <row r="746" spans="1:14" x14ac:dyDescent="0.25">
      <c r="A746">
        <f ca="1"/>
        <v>0</v>
      </c>
      <c r="B746">
        <f ca="1"/>
        <v>2</v>
      </c>
      <c r="C746">
        <f ca="1"/>
        <v>0</v>
      </c>
      <c r="D746">
        <f ca="1"/>
        <v>6</v>
      </c>
      <c r="E746">
        <f ca="1"/>
        <v>0</v>
      </c>
      <c r="F746">
        <f ca="1"/>
        <v>6</v>
      </c>
      <c r="G746">
        <f t="shared" ca="1" si="77"/>
        <v>2</v>
      </c>
      <c r="H746">
        <f t="shared" ca="1" si="78"/>
        <v>6</v>
      </c>
      <c r="I746">
        <f t="shared" ca="1" si="79"/>
        <v>2</v>
      </c>
      <c r="J746">
        <f t="shared" ca="1" si="80"/>
        <v>2</v>
      </c>
      <c r="K746" cm="1">
        <f t="array" aca="1" ref="K746" ca="1">IF(G746&gt;7,
        IF(G746&gt;H746, 1, IF(G746&lt;H746, 0, 2)),
        IF(       H746&gt;7,
                     IF(G746&gt;H746, 1, IF(G746&lt;H746, 0, 2)),
                     IF(         G746&lt;6,
                                   IF(            _xlfn.XLOOKUP(C746,'deck &amp; rules'!$D$22:$M$22,_xlfn.XLOOKUP(H746,'deck &amp; rules'!$C$23:$C$30,'deck &amp; rules'!$D$23:$M$30))="draw",
                                                     IF(I746&gt;J746,1,IF(I746&lt;J746,0,2)),
                                                     IF(I746&gt;H746,1,IF(I746&lt;H746,0,2))),
                                   IF(H746&lt;7,
                                        IF(G746&gt;J746,1,IF(G746&lt;J746,0,2)),
                                        IF(G746&gt;H746,1,IF(G746&lt;H746,0,2))
                                        )
                          )
              )
        )</f>
        <v>0</v>
      </c>
      <c r="L746">
        <f t="shared" ca="1" si="81"/>
        <v>-55</v>
      </c>
      <c r="M746">
        <f t="shared" ca="1" si="82"/>
        <v>-105.39999999999964</v>
      </c>
      <c r="N746">
        <f t="shared" ca="1" si="83"/>
        <v>-97</v>
      </c>
    </row>
    <row r="747" spans="1:14" x14ac:dyDescent="0.25">
      <c r="A747">
        <f ca="1"/>
        <v>3</v>
      </c>
      <c r="B747">
        <f ca="1"/>
        <v>0</v>
      </c>
      <c r="C747">
        <f ca="1"/>
        <v>9</v>
      </c>
      <c r="D747">
        <f ca="1"/>
        <v>7</v>
      </c>
      <c r="E747">
        <f ca="1"/>
        <v>3</v>
      </c>
      <c r="F747">
        <f ca="1"/>
        <v>9</v>
      </c>
      <c r="G747">
        <f t="shared" ca="1" si="77"/>
        <v>3</v>
      </c>
      <c r="H747">
        <f t="shared" ca="1" si="78"/>
        <v>0</v>
      </c>
      <c r="I747">
        <f t="shared" ca="1" si="79"/>
        <v>2</v>
      </c>
      <c r="J747">
        <f t="shared" ca="1" si="80"/>
        <v>9</v>
      </c>
      <c r="K747" cm="1">
        <f t="array" aca="1" ref="K747" ca="1">IF(G747&gt;7,
        IF(G747&gt;H747, 1, IF(G747&lt;H747, 0, 2)),
        IF(       H747&gt;7,
                     IF(G747&gt;H747, 1, IF(G747&lt;H747, 0, 2)),
                     IF(         G747&lt;6,
                                   IF(            _xlfn.XLOOKUP(C747,'deck &amp; rules'!$D$22:$M$22,_xlfn.XLOOKUP(H747,'deck &amp; rules'!$C$23:$C$30,'deck &amp; rules'!$D$23:$M$30))="draw",
                                                     IF(I747&gt;J747,1,IF(I747&lt;J747,0,2)),
                                                     IF(I747&gt;H747,1,IF(I747&lt;H747,0,2))),
                                   IF(H747&lt;7,
                                        IF(G747&gt;J747,1,IF(G747&lt;J747,0,2)),
                                        IF(G747&gt;H747,1,IF(G747&lt;H747,0,2))
                                        )
                          )
              )
        )</f>
        <v>0</v>
      </c>
      <c r="L747">
        <f t="shared" ca="1" si="81"/>
        <v>-56</v>
      </c>
      <c r="M747">
        <f t="shared" ca="1" si="82"/>
        <v>-104.44999999999963</v>
      </c>
      <c r="N747">
        <f t="shared" ca="1" si="83"/>
        <v>-98</v>
      </c>
    </row>
    <row r="748" spans="1:14" x14ac:dyDescent="0.25">
      <c r="A748">
        <f ca="1"/>
        <v>0</v>
      </c>
      <c r="B748">
        <f ca="1"/>
        <v>0</v>
      </c>
      <c r="C748">
        <f ca="1"/>
        <v>7</v>
      </c>
      <c r="D748">
        <f ca="1"/>
        <v>0</v>
      </c>
      <c r="E748">
        <f ca="1"/>
        <v>6</v>
      </c>
      <c r="F748">
        <f ca="1"/>
        <v>4</v>
      </c>
      <c r="G748">
        <f t="shared" ca="1" si="77"/>
        <v>0</v>
      </c>
      <c r="H748">
        <f t="shared" ca="1" si="78"/>
        <v>6</v>
      </c>
      <c r="I748">
        <f t="shared" ca="1" si="79"/>
        <v>7</v>
      </c>
      <c r="J748">
        <f t="shared" ca="1" si="80"/>
        <v>0</v>
      </c>
      <c r="K748" cm="1">
        <f t="array" aca="1" ref="K748" ca="1">IF(G748&gt;7,
        IF(G748&gt;H748, 1, IF(G748&lt;H748, 0, 2)),
        IF(       H748&gt;7,
                     IF(G748&gt;H748, 1, IF(G748&lt;H748, 0, 2)),
                     IF(         G748&lt;6,
                                   IF(            _xlfn.XLOOKUP(C748,'deck &amp; rules'!$D$22:$M$22,_xlfn.XLOOKUP(H748,'deck &amp; rules'!$C$23:$C$30,'deck &amp; rules'!$D$23:$M$30))="draw",
                                                     IF(I748&gt;J748,1,IF(I748&lt;J748,0,2)),
                                                     IF(I748&gt;H748,1,IF(I748&lt;H748,0,2))),
                                   IF(H748&lt;7,
                                        IF(G748&gt;J748,1,IF(G748&lt;J748,0,2)),
                                        IF(G748&gt;H748,1,IF(G748&lt;H748,0,2))
                                        )
                          )
              )
        )</f>
        <v>1</v>
      </c>
      <c r="L748">
        <f t="shared" ca="1" si="81"/>
        <v>-55</v>
      </c>
      <c r="M748">
        <f t="shared" ca="1" si="82"/>
        <v>-105.44999999999963</v>
      </c>
      <c r="N748">
        <f t="shared" ca="1" si="83"/>
        <v>-99</v>
      </c>
    </row>
    <row r="749" spans="1:14" x14ac:dyDescent="0.25">
      <c r="A749">
        <f ca="1"/>
        <v>4</v>
      </c>
      <c r="B749">
        <f ca="1"/>
        <v>0</v>
      </c>
      <c r="C749">
        <f ca="1"/>
        <v>3</v>
      </c>
      <c r="D749">
        <f ca="1"/>
        <v>3</v>
      </c>
      <c r="E749">
        <f ca="1"/>
        <v>3</v>
      </c>
      <c r="F749">
        <f ca="1"/>
        <v>0</v>
      </c>
      <c r="G749">
        <f t="shared" ca="1" si="77"/>
        <v>4</v>
      </c>
      <c r="H749">
        <f t="shared" ca="1" si="78"/>
        <v>6</v>
      </c>
      <c r="I749">
        <f t="shared" ca="1" si="79"/>
        <v>7</v>
      </c>
      <c r="J749">
        <f t="shared" ca="1" si="80"/>
        <v>6</v>
      </c>
      <c r="K749" cm="1">
        <f t="array" aca="1" ref="K749" ca="1">IF(G749&gt;7,
        IF(G749&gt;H749, 1, IF(G749&lt;H749, 0, 2)),
        IF(       H749&gt;7,
                     IF(G749&gt;H749, 1, IF(G749&lt;H749, 0, 2)),
                     IF(         G749&lt;6,
                                   IF(            _xlfn.XLOOKUP(C749,'deck &amp; rules'!$D$22:$M$22,_xlfn.XLOOKUP(H749,'deck &amp; rules'!$C$23:$C$30,'deck &amp; rules'!$D$23:$M$30))="draw",
                                                     IF(I749&gt;J749,1,IF(I749&lt;J749,0,2)),
                                                     IF(I749&gt;H749,1,IF(I749&lt;H749,0,2))),
                                   IF(H749&lt;7,
                                        IF(G749&gt;J749,1,IF(G749&lt;J749,0,2)),
                                        IF(G749&gt;H749,1,IF(G749&lt;H749,0,2))
                                        )
                          )
              )
        )</f>
        <v>1</v>
      </c>
      <c r="L749">
        <f t="shared" ca="1" si="81"/>
        <v>-54</v>
      </c>
      <c r="M749">
        <f t="shared" ca="1" si="82"/>
        <v>-106.44999999999963</v>
      </c>
      <c r="N749">
        <f t="shared" ca="1" si="83"/>
        <v>-100</v>
      </c>
    </row>
    <row r="750" spans="1:14" x14ac:dyDescent="0.25">
      <c r="A750">
        <f ca="1"/>
        <v>6</v>
      </c>
      <c r="B750">
        <f ca="1"/>
        <v>4</v>
      </c>
      <c r="C750">
        <f ca="1"/>
        <v>7</v>
      </c>
      <c r="D750">
        <f ca="1"/>
        <v>9</v>
      </c>
      <c r="E750">
        <f ca="1"/>
        <v>7</v>
      </c>
      <c r="F750">
        <f ca="1"/>
        <v>0</v>
      </c>
      <c r="G750">
        <f t="shared" ca="1" si="77"/>
        <v>0</v>
      </c>
      <c r="H750">
        <f t="shared" ca="1" si="78"/>
        <v>6</v>
      </c>
      <c r="I750">
        <f t="shared" ca="1" si="79"/>
        <v>7</v>
      </c>
      <c r="J750">
        <f t="shared" ca="1" si="80"/>
        <v>6</v>
      </c>
      <c r="K750" cm="1">
        <f t="array" aca="1" ref="K750" ca="1">IF(G750&gt;7,
        IF(G750&gt;H750, 1, IF(G750&lt;H750, 0, 2)),
        IF(       H750&gt;7,
                     IF(G750&gt;H750, 1, IF(G750&lt;H750, 0, 2)),
                     IF(         G750&lt;6,
                                   IF(            _xlfn.XLOOKUP(C750,'deck &amp; rules'!$D$22:$M$22,_xlfn.XLOOKUP(H750,'deck &amp; rules'!$C$23:$C$30,'deck &amp; rules'!$D$23:$M$30))="draw",
                                                     IF(I750&gt;J750,1,IF(I750&lt;J750,0,2)),
                                                     IF(I750&gt;H750,1,IF(I750&lt;H750,0,2))),
                                   IF(H750&lt;7,
                                        IF(G750&gt;J750,1,IF(G750&lt;J750,0,2)),
                                        IF(G750&gt;H750,1,IF(G750&lt;H750,0,2))
                                        )
                          )
              )
        )</f>
        <v>1</v>
      </c>
      <c r="L750">
        <f t="shared" ca="1" si="81"/>
        <v>-53</v>
      </c>
      <c r="M750">
        <f t="shared" ca="1" si="82"/>
        <v>-107.44999999999963</v>
      </c>
      <c r="N750">
        <f t="shared" ca="1" si="83"/>
        <v>-101</v>
      </c>
    </row>
    <row r="751" spans="1:14" x14ac:dyDescent="0.25">
      <c r="A751">
        <f ca="1"/>
        <v>0</v>
      </c>
      <c r="B751">
        <f ca="1"/>
        <v>0</v>
      </c>
      <c r="C751">
        <f ca="1"/>
        <v>4</v>
      </c>
      <c r="D751">
        <f ca="1"/>
        <v>8</v>
      </c>
      <c r="E751">
        <f ca="1"/>
        <v>3</v>
      </c>
      <c r="F751">
        <f ca="1"/>
        <v>5</v>
      </c>
      <c r="G751">
        <f t="shared" ca="1" si="77"/>
        <v>0</v>
      </c>
      <c r="H751">
        <f t="shared" ca="1" si="78"/>
        <v>1</v>
      </c>
      <c r="I751">
        <f t="shared" ca="1" si="79"/>
        <v>4</v>
      </c>
      <c r="J751">
        <f t="shared" ca="1" si="80"/>
        <v>6</v>
      </c>
      <c r="K751" cm="1">
        <f t="array" aca="1" ref="K751" ca="1">IF(G751&gt;7,
        IF(G751&gt;H751, 1, IF(G751&lt;H751, 0, 2)),
        IF(       H751&gt;7,
                     IF(G751&gt;H751, 1, IF(G751&lt;H751, 0, 2)),
                     IF(         G751&lt;6,
                                   IF(            _xlfn.XLOOKUP(C751,'deck &amp; rules'!$D$22:$M$22,_xlfn.XLOOKUP(H751,'deck &amp; rules'!$C$23:$C$30,'deck &amp; rules'!$D$23:$M$30))="draw",
                                                     IF(I751&gt;J751,1,IF(I751&lt;J751,0,2)),
                                                     IF(I751&gt;H751,1,IF(I751&lt;H751,0,2))),
                                   IF(H751&lt;7,
                                        IF(G751&gt;J751,1,IF(G751&lt;J751,0,2)),
                                        IF(G751&gt;H751,1,IF(G751&lt;H751,0,2))
                                        )
                          )
              )
        )</f>
        <v>0</v>
      </c>
      <c r="L751">
        <f t="shared" ca="1" si="81"/>
        <v>-54</v>
      </c>
      <c r="M751">
        <f t="shared" ca="1" si="82"/>
        <v>-106.49999999999963</v>
      </c>
      <c r="N751">
        <f t="shared" ca="1" si="83"/>
        <v>-102</v>
      </c>
    </row>
    <row r="752" spans="1:14" x14ac:dyDescent="0.25">
      <c r="A752">
        <f ca="1"/>
        <v>8</v>
      </c>
      <c r="B752">
        <f ca="1"/>
        <v>2</v>
      </c>
      <c r="C752">
        <f ca="1"/>
        <v>0</v>
      </c>
      <c r="D752">
        <f ca="1"/>
        <v>1</v>
      </c>
      <c r="E752">
        <f ca="1"/>
        <v>2</v>
      </c>
      <c r="F752">
        <f ca="1"/>
        <v>9</v>
      </c>
      <c r="G752">
        <f t="shared" ca="1" si="77"/>
        <v>0</v>
      </c>
      <c r="H752">
        <f t="shared" ca="1" si="78"/>
        <v>3</v>
      </c>
      <c r="I752">
        <f t="shared" ca="1" si="79"/>
        <v>0</v>
      </c>
      <c r="J752">
        <f t="shared" ca="1" si="80"/>
        <v>2</v>
      </c>
      <c r="K752" cm="1">
        <f t="array" aca="1" ref="K752" ca="1">IF(G752&gt;7,
        IF(G752&gt;H752, 1, IF(G752&lt;H752, 0, 2)),
        IF(       H752&gt;7,
                     IF(G752&gt;H752, 1, IF(G752&lt;H752, 0, 2)),
                     IF(         G752&lt;6,
                                   IF(            _xlfn.XLOOKUP(C752,'deck &amp; rules'!$D$22:$M$22,_xlfn.XLOOKUP(H752,'deck &amp; rules'!$C$23:$C$30,'deck &amp; rules'!$D$23:$M$30))="draw",
                                                     IF(I752&gt;J752,1,IF(I752&lt;J752,0,2)),
                                                     IF(I752&gt;H752,1,IF(I752&lt;H752,0,2))),
                                   IF(H752&lt;7,
                                        IF(G752&gt;J752,1,IF(G752&lt;J752,0,2)),
                                        IF(G752&gt;H752,1,IF(G752&lt;H752,0,2))
                                        )
                          )
              )
        )</f>
        <v>0</v>
      </c>
      <c r="L752">
        <f t="shared" ca="1" si="81"/>
        <v>-55</v>
      </c>
      <c r="M752">
        <f t="shared" ca="1" si="82"/>
        <v>-105.54999999999963</v>
      </c>
      <c r="N752">
        <f t="shared" ca="1" si="83"/>
        <v>-103</v>
      </c>
    </row>
    <row r="753" spans="1:14" x14ac:dyDescent="0.25">
      <c r="A753">
        <f ca="1"/>
        <v>6</v>
      </c>
      <c r="B753">
        <f ca="1"/>
        <v>4</v>
      </c>
      <c r="C753">
        <f ca="1"/>
        <v>1</v>
      </c>
      <c r="D753">
        <f ca="1"/>
        <v>9</v>
      </c>
      <c r="E753">
        <f ca="1"/>
        <v>7</v>
      </c>
      <c r="F753">
        <f ca="1"/>
        <v>0</v>
      </c>
      <c r="G753">
        <f t="shared" ca="1" si="77"/>
        <v>0</v>
      </c>
      <c r="H753">
        <f t="shared" ca="1" si="78"/>
        <v>6</v>
      </c>
      <c r="I753">
        <f t="shared" ca="1" si="79"/>
        <v>1</v>
      </c>
      <c r="J753">
        <f t="shared" ca="1" si="80"/>
        <v>6</v>
      </c>
      <c r="K753" cm="1">
        <f t="array" aca="1" ref="K753" ca="1">IF(G753&gt;7,
        IF(G753&gt;H753, 1, IF(G753&lt;H753, 0, 2)),
        IF(       H753&gt;7,
                     IF(G753&gt;H753, 1, IF(G753&lt;H753, 0, 2)),
                     IF(         G753&lt;6,
                                   IF(            _xlfn.XLOOKUP(C753,'deck &amp; rules'!$D$22:$M$22,_xlfn.XLOOKUP(H753,'deck &amp; rules'!$C$23:$C$30,'deck &amp; rules'!$D$23:$M$30))="draw",
                                                     IF(I753&gt;J753,1,IF(I753&lt;J753,0,2)),
                                                     IF(I753&gt;H753,1,IF(I753&lt;H753,0,2))),
                                   IF(H753&lt;7,
                                        IF(G753&gt;J753,1,IF(G753&lt;J753,0,2)),
                                        IF(G753&gt;H753,1,IF(G753&lt;H753,0,2))
                                        )
                          )
              )
        )</f>
        <v>0</v>
      </c>
      <c r="L753">
        <f t="shared" ca="1" si="81"/>
        <v>-56</v>
      </c>
      <c r="M753">
        <f t="shared" ca="1" si="82"/>
        <v>-104.59999999999962</v>
      </c>
      <c r="N753">
        <f t="shared" ca="1" si="83"/>
        <v>-104</v>
      </c>
    </row>
    <row r="754" spans="1:14" x14ac:dyDescent="0.25">
      <c r="A754">
        <f ca="1"/>
        <v>1</v>
      </c>
      <c r="B754">
        <f ca="1"/>
        <v>2</v>
      </c>
      <c r="C754">
        <f ca="1"/>
        <v>2</v>
      </c>
      <c r="D754">
        <f ca="1"/>
        <v>9</v>
      </c>
      <c r="E754">
        <f ca="1"/>
        <v>6</v>
      </c>
      <c r="F754">
        <f ca="1"/>
        <v>9</v>
      </c>
      <c r="G754">
        <f t="shared" ca="1" si="77"/>
        <v>3</v>
      </c>
      <c r="H754">
        <f t="shared" ca="1" si="78"/>
        <v>5</v>
      </c>
      <c r="I754">
        <f t="shared" ca="1" si="79"/>
        <v>5</v>
      </c>
      <c r="J754">
        <f t="shared" ca="1" si="80"/>
        <v>4</v>
      </c>
      <c r="K754" cm="1">
        <f t="array" aca="1" ref="K754" ca="1">IF(G754&gt;7,
        IF(G754&gt;H754, 1, IF(G754&lt;H754, 0, 2)),
        IF(       H754&gt;7,
                     IF(G754&gt;H754, 1, IF(G754&lt;H754, 0, 2)),
                     IF(         G754&lt;6,
                                   IF(            _xlfn.XLOOKUP(C754,'deck &amp; rules'!$D$22:$M$22,_xlfn.XLOOKUP(H754,'deck &amp; rules'!$C$23:$C$30,'deck &amp; rules'!$D$23:$M$30))="draw",
                                                     IF(I754&gt;J754,1,IF(I754&lt;J754,0,2)),
                                                     IF(I754&gt;H754,1,IF(I754&lt;H754,0,2))),
                                   IF(H754&lt;7,
                                        IF(G754&gt;J754,1,IF(G754&lt;J754,0,2)),
                                        IF(G754&gt;H754,1,IF(G754&lt;H754,0,2))
                                        )
                          )
              )
        )</f>
        <v>2</v>
      </c>
      <c r="L754">
        <f t="shared" ca="1" si="81"/>
        <v>-57</v>
      </c>
      <c r="M754">
        <f t="shared" ca="1" si="82"/>
        <v>-105.59999999999962</v>
      </c>
      <c r="N754">
        <f t="shared" ca="1" si="83"/>
        <v>-96</v>
      </c>
    </row>
    <row r="755" spans="1:14" x14ac:dyDescent="0.25">
      <c r="A755">
        <f ca="1"/>
        <v>7</v>
      </c>
      <c r="B755">
        <f ca="1"/>
        <v>1</v>
      </c>
      <c r="C755">
        <f ca="1"/>
        <v>7</v>
      </c>
      <c r="D755">
        <f ca="1"/>
        <v>6</v>
      </c>
      <c r="E755">
        <f ca="1"/>
        <v>0</v>
      </c>
      <c r="F755">
        <f ca="1"/>
        <v>5</v>
      </c>
      <c r="G755">
        <f t="shared" ca="1" si="77"/>
        <v>8</v>
      </c>
      <c r="H755">
        <f t="shared" ca="1" si="78"/>
        <v>6</v>
      </c>
      <c r="I755">
        <f t="shared" ca="1" si="79"/>
        <v>5</v>
      </c>
      <c r="J755">
        <f t="shared" ca="1" si="80"/>
        <v>1</v>
      </c>
      <c r="K755" cm="1">
        <f t="array" aca="1" ref="K755" ca="1">IF(G755&gt;7,
        IF(G755&gt;H755, 1, IF(G755&lt;H755, 0, 2)),
        IF(       H755&gt;7,
                     IF(G755&gt;H755, 1, IF(G755&lt;H755, 0, 2)),
                     IF(         G755&lt;6,
                                   IF(            _xlfn.XLOOKUP(C755,'deck &amp; rules'!$D$22:$M$22,_xlfn.XLOOKUP(H755,'deck &amp; rules'!$C$23:$C$30,'deck &amp; rules'!$D$23:$M$30))="draw",
                                                     IF(I755&gt;J755,1,IF(I755&lt;J755,0,2)),
                                                     IF(I755&gt;H755,1,IF(I755&lt;H755,0,2))),
                                   IF(H755&lt;7,
                                        IF(G755&gt;J755,1,IF(G755&lt;J755,0,2)),
                                        IF(G755&gt;H755,1,IF(G755&lt;H755,0,2))
                                        )
                          )
              )
        )</f>
        <v>1</v>
      </c>
      <c r="L755">
        <f t="shared" ca="1" si="81"/>
        <v>-56</v>
      </c>
      <c r="M755">
        <f t="shared" ca="1" si="82"/>
        <v>-106.59999999999962</v>
      </c>
      <c r="N755">
        <f t="shared" ca="1" si="83"/>
        <v>-97</v>
      </c>
    </row>
    <row r="756" spans="1:14" x14ac:dyDescent="0.25">
      <c r="A756">
        <f ca="1"/>
        <v>0</v>
      </c>
      <c r="B756">
        <f ca="1"/>
        <v>0</v>
      </c>
      <c r="C756">
        <f ca="1"/>
        <v>9</v>
      </c>
      <c r="D756">
        <f ca="1"/>
        <v>9</v>
      </c>
      <c r="E756">
        <f ca="1"/>
        <v>6</v>
      </c>
      <c r="F756">
        <f ca="1"/>
        <v>0</v>
      </c>
      <c r="G756">
        <f t="shared" ca="1" si="77"/>
        <v>0</v>
      </c>
      <c r="H756">
        <f t="shared" ca="1" si="78"/>
        <v>5</v>
      </c>
      <c r="I756">
        <f t="shared" ca="1" si="79"/>
        <v>9</v>
      </c>
      <c r="J756">
        <f t="shared" ca="1" si="80"/>
        <v>5</v>
      </c>
      <c r="K756" cm="1">
        <f t="array" aca="1" ref="K756" ca="1">IF(G756&gt;7,
        IF(G756&gt;H756, 1, IF(G756&lt;H756, 0, 2)),
        IF(       H756&gt;7,
                     IF(G756&gt;H756, 1, IF(G756&lt;H756, 0, 2)),
                     IF(         G756&lt;6,
                                   IF(            _xlfn.XLOOKUP(C756,'deck &amp; rules'!$D$22:$M$22,_xlfn.XLOOKUP(H756,'deck &amp; rules'!$C$23:$C$30,'deck &amp; rules'!$D$23:$M$30))="draw",
                                                     IF(I756&gt;J756,1,IF(I756&lt;J756,0,2)),
                                                     IF(I756&gt;H756,1,IF(I756&lt;H756,0,2))),
                                   IF(H756&lt;7,
                                        IF(G756&gt;J756,1,IF(G756&lt;J756,0,2)),
                                        IF(G756&gt;H756,1,IF(G756&lt;H756,0,2))
                                        )
                          )
              )
        )</f>
        <v>1</v>
      </c>
      <c r="L756">
        <f t="shared" ca="1" si="81"/>
        <v>-55</v>
      </c>
      <c r="M756">
        <f t="shared" ca="1" si="82"/>
        <v>-107.59999999999962</v>
      </c>
      <c r="N756">
        <f t="shared" ca="1" si="83"/>
        <v>-98</v>
      </c>
    </row>
    <row r="757" spans="1:14" x14ac:dyDescent="0.25">
      <c r="A757">
        <f ca="1"/>
        <v>7</v>
      </c>
      <c r="B757">
        <f ca="1"/>
        <v>4</v>
      </c>
      <c r="C757">
        <f ca="1"/>
        <v>7</v>
      </c>
      <c r="D757">
        <f ca="1"/>
        <v>0</v>
      </c>
      <c r="E757">
        <f ca="1"/>
        <v>3</v>
      </c>
      <c r="F757">
        <f ca="1"/>
        <v>6</v>
      </c>
      <c r="G757">
        <f t="shared" ca="1" si="77"/>
        <v>1</v>
      </c>
      <c r="H757">
        <f t="shared" ca="1" si="78"/>
        <v>3</v>
      </c>
      <c r="I757">
        <f t="shared" ca="1" si="79"/>
        <v>8</v>
      </c>
      <c r="J757">
        <f t="shared" ca="1" si="80"/>
        <v>9</v>
      </c>
      <c r="K757" cm="1">
        <f t="array" aca="1" ref="K757" ca="1">IF(G757&gt;7,
        IF(G757&gt;H757, 1, IF(G757&lt;H757, 0, 2)),
        IF(       H757&gt;7,
                     IF(G757&gt;H757, 1, IF(G757&lt;H757, 0, 2)),
                     IF(         G757&lt;6,
                                   IF(            _xlfn.XLOOKUP(C757,'deck &amp; rules'!$D$22:$M$22,_xlfn.XLOOKUP(H757,'deck &amp; rules'!$C$23:$C$30,'deck &amp; rules'!$D$23:$M$30))="draw",
                                                     IF(I757&gt;J757,1,IF(I757&lt;J757,0,2)),
                                                     IF(I757&gt;H757,1,IF(I757&lt;H757,0,2))),
                                   IF(H757&lt;7,
                                        IF(G757&gt;J757,1,IF(G757&lt;J757,0,2)),
                                        IF(G757&gt;H757,1,IF(G757&lt;H757,0,2))
                                        )
                          )
              )
        )</f>
        <v>0</v>
      </c>
      <c r="L757">
        <f t="shared" ca="1" si="81"/>
        <v>-56</v>
      </c>
      <c r="M757">
        <f t="shared" ca="1" si="82"/>
        <v>-106.64999999999962</v>
      </c>
      <c r="N757">
        <f t="shared" ca="1" si="83"/>
        <v>-99</v>
      </c>
    </row>
    <row r="758" spans="1:14" x14ac:dyDescent="0.25">
      <c r="A758">
        <f ca="1"/>
        <v>6</v>
      </c>
      <c r="B758">
        <f ca="1"/>
        <v>1</v>
      </c>
      <c r="C758">
        <f ca="1"/>
        <v>3</v>
      </c>
      <c r="D758">
        <f ca="1"/>
        <v>0</v>
      </c>
      <c r="E758">
        <f ca="1"/>
        <v>0</v>
      </c>
      <c r="F758">
        <f ca="1"/>
        <v>5</v>
      </c>
      <c r="G758">
        <f t="shared" ca="1" si="77"/>
        <v>7</v>
      </c>
      <c r="H758">
        <f t="shared" ca="1" si="78"/>
        <v>0</v>
      </c>
      <c r="I758">
        <f t="shared" ca="1" si="79"/>
        <v>0</v>
      </c>
      <c r="J758">
        <f t="shared" ca="1" si="80"/>
        <v>5</v>
      </c>
      <c r="K758" cm="1">
        <f t="array" aca="1" ref="K758" ca="1">IF(G758&gt;7,
        IF(G758&gt;H758, 1, IF(G758&lt;H758, 0, 2)),
        IF(       H758&gt;7,
                     IF(G758&gt;H758, 1, IF(G758&lt;H758, 0, 2)),
                     IF(         G758&lt;6,
                                   IF(            _xlfn.XLOOKUP(C758,'deck &amp; rules'!$D$22:$M$22,_xlfn.XLOOKUP(H758,'deck &amp; rules'!$C$23:$C$30,'deck &amp; rules'!$D$23:$M$30))="draw",
                                                     IF(I758&gt;J758,1,IF(I758&lt;J758,0,2)),
                                                     IF(I758&gt;H758,1,IF(I758&lt;H758,0,2))),
                                   IF(H758&lt;7,
                                        IF(G758&gt;J758,1,IF(G758&lt;J758,0,2)),
                                        IF(G758&gt;H758,1,IF(G758&lt;H758,0,2))
                                        )
                          )
              )
        )</f>
        <v>1</v>
      </c>
      <c r="L758">
        <f t="shared" ca="1" si="81"/>
        <v>-55</v>
      </c>
      <c r="M758">
        <f t="shared" ca="1" si="82"/>
        <v>-107.64999999999962</v>
      </c>
      <c r="N758">
        <f t="shared" ca="1" si="83"/>
        <v>-100</v>
      </c>
    </row>
    <row r="759" spans="1:14" x14ac:dyDescent="0.25">
      <c r="A759">
        <f ca="1"/>
        <v>7</v>
      </c>
      <c r="B759">
        <f ca="1"/>
        <v>3</v>
      </c>
      <c r="C759">
        <f ca="1"/>
        <v>1</v>
      </c>
      <c r="D759">
        <f ca="1"/>
        <v>4</v>
      </c>
      <c r="E759">
        <f ca="1"/>
        <v>1</v>
      </c>
      <c r="F759">
        <f ca="1"/>
        <v>8</v>
      </c>
      <c r="G759">
        <f t="shared" ca="1" si="77"/>
        <v>0</v>
      </c>
      <c r="H759">
        <f t="shared" ca="1" si="78"/>
        <v>5</v>
      </c>
      <c r="I759">
        <f t="shared" ca="1" si="79"/>
        <v>1</v>
      </c>
      <c r="J759">
        <f t="shared" ca="1" si="80"/>
        <v>3</v>
      </c>
      <c r="K759" cm="1">
        <f t="array" aca="1" ref="K759" ca="1">IF(G759&gt;7,
        IF(G759&gt;H759, 1, IF(G759&lt;H759, 0, 2)),
        IF(       H759&gt;7,
                     IF(G759&gt;H759, 1, IF(G759&lt;H759, 0, 2)),
                     IF(         G759&lt;6,
                                   IF(            _xlfn.XLOOKUP(C759,'deck &amp; rules'!$D$22:$M$22,_xlfn.XLOOKUP(H759,'deck &amp; rules'!$C$23:$C$30,'deck &amp; rules'!$D$23:$M$30))="draw",
                                                     IF(I759&gt;J759,1,IF(I759&lt;J759,0,2)),
                                                     IF(I759&gt;H759,1,IF(I759&lt;H759,0,2))),
                                   IF(H759&lt;7,
                                        IF(G759&gt;J759,1,IF(G759&lt;J759,0,2)),
                                        IF(G759&gt;H759,1,IF(G759&lt;H759,0,2))
                                        )
                          )
              )
        )</f>
        <v>0</v>
      </c>
      <c r="L759">
        <f t="shared" ca="1" si="81"/>
        <v>-56</v>
      </c>
      <c r="M759">
        <f t="shared" ca="1" si="82"/>
        <v>-106.69999999999962</v>
      </c>
      <c r="N759">
        <f t="shared" ca="1" si="83"/>
        <v>-101</v>
      </c>
    </row>
    <row r="760" spans="1:14" x14ac:dyDescent="0.25">
      <c r="A760">
        <f ca="1"/>
        <v>8</v>
      </c>
      <c r="B760">
        <f ca="1"/>
        <v>4</v>
      </c>
      <c r="C760">
        <f ca="1"/>
        <v>0</v>
      </c>
      <c r="D760">
        <f ca="1"/>
        <v>2</v>
      </c>
      <c r="E760">
        <f ca="1"/>
        <v>9</v>
      </c>
      <c r="F760">
        <f ca="1"/>
        <v>0</v>
      </c>
      <c r="G760">
        <f t="shared" ca="1" si="77"/>
        <v>2</v>
      </c>
      <c r="H760">
        <f t="shared" ca="1" si="78"/>
        <v>1</v>
      </c>
      <c r="I760">
        <f t="shared" ca="1" si="79"/>
        <v>2</v>
      </c>
      <c r="J760">
        <f t="shared" ca="1" si="80"/>
        <v>1</v>
      </c>
      <c r="K760" cm="1">
        <f t="array" aca="1" ref="K760" ca="1">IF(G760&gt;7,
        IF(G760&gt;H760, 1, IF(G760&lt;H760, 0, 2)),
        IF(       H760&gt;7,
                     IF(G760&gt;H760, 1, IF(G760&lt;H760, 0, 2)),
                     IF(         G760&lt;6,
                                   IF(            _xlfn.XLOOKUP(C760,'deck &amp; rules'!$D$22:$M$22,_xlfn.XLOOKUP(H760,'deck &amp; rules'!$C$23:$C$30,'deck &amp; rules'!$D$23:$M$30))="draw",
                                                     IF(I760&gt;J760,1,IF(I760&lt;J760,0,2)),
                                                     IF(I760&gt;H760,1,IF(I760&lt;H760,0,2))),
                                   IF(H760&lt;7,
                                        IF(G760&gt;J760,1,IF(G760&lt;J760,0,2)),
                                        IF(G760&gt;H760,1,IF(G760&lt;H760,0,2))
                                        )
                          )
              )
        )</f>
        <v>1</v>
      </c>
      <c r="L760">
        <f t="shared" ca="1" si="81"/>
        <v>-55</v>
      </c>
      <c r="M760">
        <f t="shared" ca="1" si="82"/>
        <v>-107.69999999999962</v>
      </c>
      <c r="N760">
        <f t="shared" ca="1" si="83"/>
        <v>-102</v>
      </c>
    </row>
    <row r="761" spans="1:14" x14ac:dyDescent="0.25">
      <c r="A761">
        <f ca="1"/>
        <v>0</v>
      </c>
      <c r="B761">
        <f ca="1"/>
        <v>6</v>
      </c>
      <c r="C761">
        <f ca="1"/>
        <v>4</v>
      </c>
      <c r="D761">
        <f ca="1"/>
        <v>4</v>
      </c>
      <c r="E761">
        <f ca="1"/>
        <v>5</v>
      </c>
      <c r="F761">
        <f ca="1"/>
        <v>3</v>
      </c>
      <c r="G761">
        <f t="shared" ca="1" si="77"/>
        <v>6</v>
      </c>
      <c r="H761">
        <f t="shared" ca="1" si="78"/>
        <v>9</v>
      </c>
      <c r="I761">
        <f t="shared" ca="1" si="79"/>
        <v>0</v>
      </c>
      <c r="J761">
        <f t="shared" ca="1" si="80"/>
        <v>2</v>
      </c>
      <c r="K761" cm="1">
        <f t="array" aca="1" ref="K761" ca="1">IF(G761&gt;7,
        IF(G761&gt;H761, 1, IF(G761&lt;H761, 0, 2)),
        IF(       H761&gt;7,
                     IF(G761&gt;H761, 1, IF(G761&lt;H761, 0, 2)),
                     IF(         G761&lt;6,
                                   IF(            _xlfn.XLOOKUP(C761,'deck &amp; rules'!$D$22:$M$22,_xlfn.XLOOKUP(H761,'deck &amp; rules'!$C$23:$C$30,'deck &amp; rules'!$D$23:$M$30))="draw",
                                                     IF(I761&gt;J761,1,IF(I761&lt;J761,0,2)),
                                                     IF(I761&gt;H761,1,IF(I761&lt;H761,0,2))),
                                   IF(H761&lt;7,
                                        IF(G761&gt;J761,1,IF(G761&lt;J761,0,2)),
                                        IF(G761&gt;H761,1,IF(G761&lt;H761,0,2))
                                        )
                          )
              )
        )</f>
        <v>0</v>
      </c>
      <c r="L761">
        <f t="shared" ca="1" si="81"/>
        <v>-56</v>
      </c>
      <c r="M761">
        <f t="shared" ca="1" si="82"/>
        <v>-106.74999999999962</v>
      </c>
      <c r="N761">
        <f t="shared" ca="1" si="83"/>
        <v>-103</v>
      </c>
    </row>
    <row r="762" spans="1:14" x14ac:dyDescent="0.25">
      <c r="A762">
        <f ca="1"/>
        <v>2</v>
      </c>
      <c r="B762">
        <f ca="1"/>
        <v>5</v>
      </c>
      <c r="C762">
        <f ca="1"/>
        <v>0</v>
      </c>
      <c r="D762">
        <f ca="1"/>
        <v>3</v>
      </c>
      <c r="E762">
        <f ca="1"/>
        <v>5</v>
      </c>
      <c r="F762">
        <f ca="1"/>
        <v>9</v>
      </c>
      <c r="G762">
        <f t="shared" ca="1" si="77"/>
        <v>7</v>
      </c>
      <c r="H762">
        <f t="shared" ca="1" si="78"/>
        <v>8</v>
      </c>
      <c r="I762">
        <f t="shared" ca="1" si="79"/>
        <v>7</v>
      </c>
      <c r="J762">
        <f t="shared" ca="1" si="80"/>
        <v>7</v>
      </c>
      <c r="K762" cm="1">
        <f t="array" aca="1" ref="K762" ca="1">IF(G762&gt;7,
        IF(G762&gt;H762, 1, IF(G762&lt;H762, 0, 2)),
        IF(       H762&gt;7,
                     IF(G762&gt;H762, 1, IF(G762&lt;H762, 0, 2)),
                     IF(         G762&lt;6,
                                   IF(            _xlfn.XLOOKUP(C762,'deck &amp; rules'!$D$22:$M$22,_xlfn.XLOOKUP(H762,'deck &amp; rules'!$C$23:$C$30,'deck &amp; rules'!$D$23:$M$30))="draw",
                                                     IF(I762&gt;J762,1,IF(I762&lt;J762,0,2)),
                                                     IF(I762&gt;H762,1,IF(I762&lt;H762,0,2))),
                                   IF(H762&lt;7,
                                        IF(G762&gt;J762,1,IF(G762&lt;J762,0,2)),
                                        IF(G762&gt;H762,1,IF(G762&lt;H762,0,2))
                                        )
                          )
              )
        )</f>
        <v>0</v>
      </c>
      <c r="L762">
        <f t="shared" ca="1" si="81"/>
        <v>-57</v>
      </c>
      <c r="M762">
        <f t="shared" ca="1" si="82"/>
        <v>-105.79999999999961</v>
      </c>
      <c r="N762">
        <f t="shared" ca="1" si="83"/>
        <v>-104</v>
      </c>
    </row>
    <row r="763" spans="1:14" x14ac:dyDescent="0.25">
      <c r="A763">
        <f ca="1"/>
        <v>0</v>
      </c>
      <c r="B763">
        <f ca="1"/>
        <v>2</v>
      </c>
      <c r="C763">
        <f ca="1"/>
        <v>8</v>
      </c>
      <c r="D763">
        <f ca="1"/>
        <v>8</v>
      </c>
      <c r="E763">
        <f ca="1"/>
        <v>6</v>
      </c>
      <c r="F763">
        <f ca="1"/>
        <v>9</v>
      </c>
      <c r="G763">
        <f t="shared" ca="1" si="77"/>
        <v>2</v>
      </c>
      <c r="H763">
        <f t="shared" ca="1" si="78"/>
        <v>4</v>
      </c>
      <c r="I763">
        <f t="shared" ca="1" si="79"/>
        <v>0</v>
      </c>
      <c r="J763">
        <f t="shared" ca="1" si="80"/>
        <v>3</v>
      </c>
      <c r="K763" cm="1">
        <f t="array" aca="1" ref="K763" ca="1">IF(G763&gt;7,
        IF(G763&gt;H763, 1, IF(G763&lt;H763, 0, 2)),
        IF(       H763&gt;7,
                     IF(G763&gt;H763, 1, IF(G763&lt;H763, 0, 2)),
                     IF(         G763&lt;6,
                                   IF(            _xlfn.XLOOKUP(C763,'deck &amp; rules'!$D$22:$M$22,_xlfn.XLOOKUP(H763,'deck &amp; rules'!$C$23:$C$30,'deck &amp; rules'!$D$23:$M$30))="draw",
                                                     IF(I763&gt;J763,1,IF(I763&lt;J763,0,2)),
                                                     IF(I763&gt;H763,1,IF(I763&lt;H763,0,2))),
                                   IF(H763&lt;7,
                                        IF(G763&gt;J763,1,IF(G763&lt;J763,0,2)),
                                        IF(G763&gt;H763,1,IF(G763&lt;H763,0,2))
                                        )
                          )
              )
        )</f>
        <v>0</v>
      </c>
      <c r="L763">
        <f t="shared" ca="1" si="81"/>
        <v>-58</v>
      </c>
      <c r="M763">
        <f t="shared" ca="1" si="82"/>
        <v>-104.84999999999961</v>
      </c>
      <c r="N763">
        <f t="shared" ca="1" si="83"/>
        <v>-105</v>
      </c>
    </row>
    <row r="764" spans="1:14" x14ac:dyDescent="0.25">
      <c r="A764">
        <f ca="1"/>
        <v>1</v>
      </c>
      <c r="B764">
        <f ca="1"/>
        <v>1</v>
      </c>
      <c r="C764">
        <f ca="1"/>
        <v>2</v>
      </c>
      <c r="D764">
        <f ca="1"/>
        <v>7</v>
      </c>
      <c r="E764">
        <f ca="1"/>
        <v>5</v>
      </c>
      <c r="F764">
        <f ca="1"/>
        <v>2</v>
      </c>
      <c r="G764">
        <f t="shared" ca="1" si="77"/>
        <v>2</v>
      </c>
      <c r="H764">
        <f t="shared" ca="1" si="78"/>
        <v>2</v>
      </c>
      <c r="I764">
        <f t="shared" ca="1" si="79"/>
        <v>4</v>
      </c>
      <c r="J764">
        <f t="shared" ca="1" si="80"/>
        <v>4</v>
      </c>
      <c r="K764" cm="1">
        <f t="array" aca="1" ref="K764" ca="1">IF(G764&gt;7,
        IF(G764&gt;H764, 1, IF(G764&lt;H764, 0, 2)),
        IF(       H764&gt;7,
                     IF(G764&gt;H764, 1, IF(G764&lt;H764, 0, 2)),
                     IF(         G764&lt;6,
                                   IF(            _xlfn.XLOOKUP(C764,'deck &amp; rules'!$D$22:$M$22,_xlfn.XLOOKUP(H764,'deck &amp; rules'!$C$23:$C$30,'deck &amp; rules'!$D$23:$M$30))="draw",
                                                     IF(I764&gt;J764,1,IF(I764&lt;J764,0,2)),
                                                     IF(I764&gt;H764,1,IF(I764&lt;H764,0,2))),
                                   IF(H764&lt;7,
                                        IF(G764&gt;J764,1,IF(G764&lt;J764,0,2)),
                                        IF(G764&gt;H764,1,IF(G764&lt;H764,0,2))
                                        )
                          )
              )
        )</f>
        <v>2</v>
      </c>
      <c r="L764">
        <f t="shared" ca="1" si="81"/>
        <v>-59</v>
      </c>
      <c r="M764">
        <f t="shared" ca="1" si="82"/>
        <v>-105.84999999999961</v>
      </c>
      <c r="N764">
        <f t="shared" ca="1" si="83"/>
        <v>-97</v>
      </c>
    </row>
    <row r="765" spans="1:14" x14ac:dyDescent="0.25">
      <c r="A765">
        <f ca="1"/>
        <v>0</v>
      </c>
      <c r="B765">
        <f ca="1"/>
        <v>0</v>
      </c>
      <c r="C765">
        <f ca="1"/>
        <v>2</v>
      </c>
      <c r="D765">
        <f ca="1"/>
        <v>9</v>
      </c>
      <c r="E765">
        <f ca="1"/>
        <v>6</v>
      </c>
      <c r="F765">
        <f ca="1"/>
        <v>3</v>
      </c>
      <c r="G765">
        <f t="shared" ca="1" si="77"/>
        <v>0</v>
      </c>
      <c r="H765">
        <f t="shared" ca="1" si="78"/>
        <v>5</v>
      </c>
      <c r="I765">
        <f t="shared" ca="1" si="79"/>
        <v>2</v>
      </c>
      <c r="J765">
        <f t="shared" ca="1" si="80"/>
        <v>8</v>
      </c>
      <c r="K765" cm="1">
        <f t="array" aca="1" ref="K765" ca="1">IF(G765&gt;7,
        IF(G765&gt;H765, 1, IF(G765&lt;H765, 0, 2)),
        IF(       H765&gt;7,
                     IF(G765&gt;H765, 1, IF(G765&lt;H765, 0, 2)),
                     IF(         G765&lt;6,
                                   IF(            _xlfn.XLOOKUP(C765,'deck &amp; rules'!$D$22:$M$22,_xlfn.XLOOKUP(H765,'deck &amp; rules'!$C$23:$C$30,'deck &amp; rules'!$D$23:$M$30))="draw",
                                                     IF(I765&gt;J765,1,IF(I765&lt;J765,0,2)),
                                                     IF(I765&gt;H765,1,IF(I765&lt;H765,0,2))),
                                   IF(H765&lt;7,
                                        IF(G765&gt;J765,1,IF(G765&lt;J765,0,2)),
                                        IF(G765&gt;H765,1,IF(G765&lt;H765,0,2))
                                        )
                          )
              )
        )</f>
        <v>0</v>
      </c>
      <c r="L765">
        <f t="shared" ca="1" si="81"/>
        <v>-60</v>
      </c>
      <c r="M765">
        <f t="shared" ca="1" si="82"/>
        <v>-104.89999999999961</v>
      </c>
      <c r="N765">
        <f t="shared" ca="1" si="83"/>
        <v>-98</v>
      </c>
    </row>
    <row r="766" spans="1:14" x14ac:dyDescent="0.25">
      <c r="A766">
        <f ca="1"/>
        <v>1</v>
      </c>
      <c r="B766">
        <f ca="1"/>
        <v>9</v>
      </c>
      <c r="C766">
        <f ca="1"/>
        <v>1</v>
      </c>
      <c r="D766">
        <f ca="1"/>
        <v>7</v>
      </c>
      <c r="E766">
        <f ca="1"/>
        <v>0</v>
      </c>
      <c r="F766">
        <f ca="1"/>
        <v>0</v>
      </c>
      <c r="G766">
        <f t="shared" ca="1" si="77"/>
        <v>0</v>
      </c>
      <c r="H766">
        <f t="shared" ca="1" si="78"/>
        <v>7</v>
      </c>
      <c r="I766">
        <f t="shared" ca="1" si="79"/>
        <v>1</v>
      </c>
      <c r="J766">
        <f t="shared" ca="1" si="80"/>
        <v>7</v>
      </c>
      <c r="K766" cm="1">
        <f t="array" aca="1" ref="K766" ca="1">IF(G766&gt;7,
        IF(G766&gt;H766, 1, IF(G766&lt;H766, 0, 2)),
        IF(       H766&gt;7,
                     IF(G766&gt;H766, 1, IF(G766&lt;H766, 0, 2)),
                     IF(         G766&lt;6,
                                   IF(            _xlfn.XLOOKUP(C766,'deck &amp; rules'!$D$22:$M$22,_xlfn.XLOOKUP(H766,'deck &amp; rules'!$C$23:$C$30,'deck &amp; rules'!$D$23:$M$30))="draw",
                                                     IF(I766&gt;J766,1,IF(I766&lt;J766,0,2)),
                                                     IF(I766&gt;H766,1,IF(I766&lt;H766,0,2))),
                                   IF(H766&lt;7,
                                        IF(G766&gt;J766,1,IF(G766&lt;J766,0,2)),
                                        IF(G766&gt;H766,1,IF(G766&lt;H766,0,2))
                                        )
                          )
              )
        )</f>
        <v>0</v>
      </c>
      <c r="L766">
        <f t="shared" ca="1" si="81"/>
        <v>-61</v>
      </c>
      <c r="M766">
        <f t="shared" ca="1" si="82"/>
        <v>-103.9499999999996</v>
      </c>
      <c r="N766">
        <f t="shared" ca="1" si="83"/>
        <v>-99</v>
      </c>
    </row>
    <row r="767" spans="1:14" x14ac:dyDescent="0.25">
      <c r="A767">
        <f ca="1"/>
        <v>9</v>
      </c>
      <c r="B767">
        <f ca="1"/>
        <v>0</v>
      </c>
      <c r="C767">
        <f ca="1"/>
        <v>0</v>
      </c>
      <c r="D767">
        <f ca="1"/>
        <v>6</v>
      </c>
      <c r="E767">
        <f ca="1"/>
        <v>0</v>
      </c>
      <c r="F767">
        <f ca="1"/>
        <v>0</v>
      </c>
      <c r="G767">
        <f t="shared" ca="1" si="77"/>
        <v>9</v>
      </c>
      <c r="H767">
        <f t="shared" ca="1" si="78"/>
        <v>6</v>
      </c>
      <c r="I767">
        <f t="shared" ca="1" si="79"/>
        <v>9</v>
      </c>
      <c r="J767">
        <f t="shared" ca="1" si="80"/>
        <v>6</v>
      </c>
      <c r="K767" cm="1">
        <f t="array" aca="1" ref="K767" ca="1">IF(G767&gt;7,
        IF(G767&gt;H767, 1, IF(G767&lt;H767, 0, 2)),
        IF(       H767&gt;7,
                     IF(G767&gt;H767, 1, IF(G767&lt;H767, 0, 2)),
                     IF(         G767&lt;6,
                                   IF(            _xlfn.XLOOKUP(C767,'deck &amp; rules'!$D$22:$M$22,_xlfn.XLOOKUP(H767,'deck &amp; rules'!$C$23:$C$30,'deck &amp; rules'!$D$23:$M$30))="draw",
                                                     IF(I767&gt;J767,1,IF(I767&lt;J767,0,2)),
                                                     IF(I767&gt;H767,1,IF(I767&lt;H767,0,2))),
                                   IF(H767&lt;7,
                                        IF(G767&gt;J767,1,IF(G767&lt;J767,0,2)),
                                        IF(G767&gt;H767,1,IF(G767&lt;H767,0,2))
                                        )
                          )
              )
        )</f>
        <v>1</v>
      </c>
      <c r="L767">
        <f t="shared" ca="1" si="81"/>
        <v>-60</v>
      </c>
      <c r="M767">
        <f t="shared" ca="1" si="82"/>
        <v>-104.9499999999996</v>
      </c>
      <c r="N767">
        <f t="shared" ca="1" si="83"/>
        <v>-100</v>
      </c>
    </row>
    <row r="768" spans="1:14" x14ac:dyDescent="0.25">
      <c r="A768">
        <f ca="1"/>
        <v>6</v>
      </c>
      <c r="B768">
        <f ca="1"/>
        <v>1</v>
      </c>
      <c r="C768">
        <f ca="1"/>
        <v>7</v>
      </c>
      <c r="D768">
        <f ca="1"/>
        <v>7</v>
      </c>
      <c r="E768">
        <f ca="1"/>
        <v>2</v>
      </c>
      <c r="F768">
        <f ca="1"/>
        <v>6</v>
      </c>
      <c r="G768">
        <f t="shared" ca="1" si="77"/>
        <v>7</v>
      </c>
      <c r="H768">
        <f t="shared" ca="1" si="78"/>
        <v>9</v>
      </c>
      <c r="I768">
        <f t="shared" ca="1" si="79"/>
        <v>4</v>
      </c>
      <c r="J768">
        <f t="shared" ca="1" si="80"/>
        <v>5</v>
      </c>
      <c r="K768" cm="1">
        <f t="array" aca="1" ref="K768" ca="1">IF(G768&gt;7,
        IF(G768&gt;H768, 1, IF(G768&lt;H768, 0, 2)),
        IF(       H768&gt;7,
                     IF(G768&gt;H768, 1, IF(G768&lt;H768, 0, 2)),
                     IF(         G768&lt;6,
                                   IF(            _xlfn.XLOOKUP(C768,'deck &amp; rules'!$D$22:$M$22,_xlfn.XLOOKUP(H768,'deck &amp; rules'!$C$23:$C$30,'deck &amp; rules'!$D$23:$M$30))="draw",
                                                     IF(I768&gt;J768,1,IF(I768&lt;J768,0,2)),
                                                     IF(I768&gt;H768,1,IF(I768&lt;H768,0,2))),
                                   IF(H768&lt;7,
                                        IF(G768&gt;J768,1,IF(G768&lt;J768,0,2)),
                                        IF(G768&gt;H768,1,IF(G768&lt;H768,0,2))
                                        )
                          )
              )
        )</f>
        <v>0</v>
      </c>
      <c r="L768">
        <f t="shared" ca="1" si="81"/>
        <v>-61</v>
      </c>
      <c r="M768">
        <f t="shared" ca="1" si="82"/>
        <v>-103.9999999999996</v>
      </c>
      <c r="N768">
        <f t="shared" ca="1" si="83"/>
        <v>-101</v>
      </c>
    </row>
    <row r="769" spans="1:14" x14ac:dyDescent="0.25">
      <c r="A769">
        <f ca="1"/>
        <v>2</v>
      </c>
      <c r="B769">
        <f ca="1"/>
        <v>0</v>
      </c>
      <c r="C769">
        <f ca="1"/>
        <v>8</v>
      </c>
      <c r="D769">
        <f ca="1"/>
        <v>0</v>
      </c>
      <c r="E769">
        <f ca="1"/>
        <v>6</v>
      </c>
      <c r="F769">
        <f ca="1"/>
        <v>9</v>
      </c>
      <c r="G769">
        <f t="shared" ca="1" si="77"/>
        <v>2</v>
      </c>
      <c r="H769">
        <f t="shared" ca="1" si="78"/>
        <v>6</v>
      </c>
      <c r="I769">
        <f t="shared" ca="1" si="79"/>
        <v>0</v>
      </c>
      <c r="J769">
        <f t="shared" ca="1" si="80"/>
        <v>5</v>
      </c>
      <c r="K769" cm="1">
        <f t="array" aca="1" ref="K769" ca="1">IF(G769&gt;7,
        IF(G769&gt;H769, 1, IF(G769&lt;H769, 0, 2)),
        IF(       H769&gt;7,
                     IF(G769&gt;H769, 1, IF(G769&lt;H769, 0, 2)),
                     IF(         G769&lt;6,
                                   IF(            _xlfn.XLOOKUP(C769,'deck &amp; rules'!$D$22:$M$22,_xlfn.XLOOKUP(H769,'deck &amp; rules'!$C$23:$C$30,'deck &amp; rules'!$D$23:$M$30))="draw",
                                                     IF(I769&gt;J769,1,IF(I769&lt;J769,0,2)),
                                                     IF(I769&gt;H769,1,IF(I769&lt;H769,0,2))),
                                   IF(H769&lt;7,
                                        IF(G769&gt;J769,1,IF(G769&lt;J769,0,2)),
                                        IF(G769&gt;H769,1,IF(G769&lt;H769,0,2))
                                        )
                          )
              )
        )</f>
        <v>0</v>
      </c>
      <c r="L769">
        <f t="shared" ca="1" si="81"/>
        <v>-62</v>
      </c>
      <c r="M769">
        <f t="shared" ca="1" si="82"/>
        <v>-103.0499999999996</v>
      </c>
      <c r="N769">
        <f t="shared" ca="1" si="83"/>
        <v>-102</v>
      </c>
    </row>
    <row r="770" spans="1:14" x14ac:dyDescent="0.25">
      <c r="A770">
        <f ca="1"/>
        <v>0</v>
      </c>
      <c r="B770">
        <f ca="1"/>
        <v>9</v>
      </c>
      <c r="C770">
        <f ca="1"/>
        <v>6</v>
      </c>
      <c r="D770">
        <f ca="1"/>
        <v>7</v>
      </c>
      <c r="E770">
        <f ca="1"/>
        <v>0</v>
      </c>
      <c r="F770">
        <f ca="1"/>
        <v>0</v>
      </c>
      <c r="G770">
        <f t="shared" ca="1" si="77"/>
        <v>9</v>
      </c>
      <c r="H770">
        <f t="shared" ca="1" si="78"/>
        <v>7</v>
      </c>
      <c r="I770">
        <f t="shared" ca="1" si="79"/>
        <v>5</v>
      </c>
      <c r="J770">
        <f t="shared" ca="1" si="80"/>
        <v>7</v>
      </c>
      <c r="K770" cm="1">
        <f t="array" aca="1" ref="K770" ca="1">IF(G770&gt;7,
        IF(G770&gt;H770, 1, IF(G770&lt;H770, 0, 2)),
        IF(       H770&gt;7,
                     IF(G770&gt;H770, 1, IF(G770&lt;H770, 0, 2)),
                     IF(         G770&lt;6,
                                   IF(            _xlfn.XLOOKUP(C770,'deck &amp; rules'!$D$22:$M$22,_xlfn.XLOOKUP(H770,'deck &amp; rules'!$C$23:$C$30,'deck &amp; rules'!$D$23:$M$30))="draw",
                                                     IF(I770&gt;J770,1,IF(I770&lt;J770,0,2)),
                                                     IF(I770&gt;H770,1,IF(I770&lt;H770,0,2))),
                                   IF(H770&lt;7,
                                        IF(G770&gt;J770,1,IF(G770&lt;J770,0,2)),
                                        IF(G770&gt;H770,1,IF(G770&lt;H770,0,2))
                                        )
                          )
              )
        )</f>
        <v>1</v>
      </c>
      <c r="L770">
        <f t="shared" ca="1" si="81"/>
        <v>-61</v>
      </c>
      <c r="M770">
        <f t="shared" ca="1" si="82"/>
        <v>-104.0499999999996</v>
      </c>
      <c r="N770">
        <f t="shared" ca="1" si="83"/>
        <v>-103</v>
      </c>
    </row>
    <row r="771" spans="1:14" x14ac:dyDescent="0.25">
      <c r="A771">
        <f ca="1"/>
        <v>0</v>
      </c>
      <c r="B771">
        <f ca="1"/>
        <v>0</v>
      </c>
      <c r="C771">
        <f ca="1"/>
        <v>0</v>
      </c>
      <c r="D771">
        <f ca="1"/>
        <v>7</v>
      </c>
      <c r="E771">
        <f ca="1"/>
        <v>7</v>
      </c>
      <c r="F771">
        <f ca="1"/>
        <v>8</v>
      </c>
      <c r="G771">
        <f t="shared" ref="G771:G834" ca="1" si="84">IF(A771+B771&gt;9,A771+B771-10,A771+B771)</f>
        <v>0</v>
      </c>
      <c r="H771">
        <f t="shared" ref="H771:H834" ca="1" si="85">IF(D771+E771&gt;9,D771+E771-10,D771+E771)</f>
        <v>4</v>
      </c>
      <c r="I771">
        <f t="shared" ref="I771:I834" ca="1" si="86">IF(G771+C771&gt;9,G771+C771-10,G771+C771)</f>
        <v>0</v>
      </c>
      <c r="J771">
        <f t="shared" ref="J771:J834" ca="1" si="87">IF(H771+F771&gt;9,H771+F771-10,H771+F771)</f>
        <v>2</v>
      </c>
      <c r="K771" cm="1">
        <f t="array" aca="1" ref="K771" ca="1">IF(G771&gt;7,
        IF(G771&gt;H771, 1, IF(G771&lt;H771, 0, 2)),
        IF(       H771&gt;7,
                     IF(G771&gt;H771, 1, IF(G771&lt;H771, 0, 2)),
                     IF(         G771&lt;6,
                                   IF(            _xlfn.XLOOKUP(C771,'deck &amp; rules'!$D$22:$M$22,_xlfn.XLOOKUP(H771,'deck &amp; rules'!$C$23:$C$30,'deck &amp; rules'!$D$23:$M$30))="draw",
                                                     IF(I771&gt;J771,1,IF(I771&lt;J771,0,2)),
                                                     IF(I771&gt;H771,1,IF(I771&lt;H771,0,2))),
                                   IF(H771&lt;7,
                                        IF(G771&gt;J771,1,IF(G771&lt;J771,0,2)),
                                        IF(G771&gt;H771,1,IF(G771&lt;H771,0,2))
                                        )
                          )
              )
        )</f>
        <v>0</v>
      </c>
      <c r="L771">
        <f t="shared" ca="1" si="81"/>
        <v>-62</v>
      </c>
      <c r="M771">
        <f t="shared" ca="1" si="82"/>
        <v>-103.0999999999996</v>
      </c>
      <c r="N771">
        <f t="shared" ca="1" si="83"/>
        <v>-104</v>
      </c>
    </row>
    <row r="772" spans="1:14" x14ac:dyDescent="0.25">
      <c r="A772">
        <f ca="1"/>
        <v>4</v>
      </c>
      <c r="B772">
        <f ca="1"/>
        <v>0</v>
      </c>
      <c r="C772">
        <f ca="1"/>
        <v>0</v>
      </c>
      <c r="D772">
        <f ca="1"/>
        <v>1</v>
      </c>
      <c r="E772">
        <f ca="1"/>
        <v>8</v>
      </c>
      <c r="F772">
        <f ca="1"/>
        <v>2</v>
      </c>
      <c r="G772">
        <f t="shared" ca="1" si="84"/>
        <v>4</v>
      </c>
      <c r="H772">
        <f t="shared" ca="1" si="85"/>
        <v>9</v>
      </c>
      <c r="I772">
        <f t="shared" ca="1" si="86"/>
        <v>4</v>
      </c>
      <c r="J772">
        <f t="shared" ca="1" si="87"/>
        <v>1</v>
      </c>
      <c r="K772" cm="1">
        <f t="array" aca="1" ref="K772" ca="1">IF(G772&gt;7,
        IF(G772&gt;H772, 1, IF(G772&lt;H772, 0, 2)),
        IF(       H772&gt;7,
                     IF(G772&gt;H772, 1, IF(G772&lt;H772, 0, 2)),
                     IF(         G772&lt;6,
                                   IF(            _xlfn.XLOOKUP(C772,'deck &amp; rules'!$D$22:$M$22,_xlfn.XLOOKUP(H772,'deck &amp; rules'!$C$23:$C$30,'deck &amp; rules'!$D$23:$M$30))="draw",
                                                     IF(I772&gt;J772,1,IF(I772&lt;J772,0,2)),
                                                     IF(I772&gt;H772,1,IF(I772&lt;H772,0,2))),
                                   IF(H772&lt;7,
                                        IF(G772&gt;J772,1,IF(G772&lt;J772,0,2)),
                                        IF(G772&gt;H772,1,IF(G772&lt;H772,0,2))
                                        )
                          )
              )
        )</f>
        <v>0</v>
      </c>
      <c r="L772">
        <f t="shared" ref="L772:L835" ca="1" si="88">IF(K772=1,L771+1,L771-1)</f>
        <v>-63</v>
      </c>
      <c r="M772">
        <f t="shared" ref="M772:M835" ca="1" si="89">IF(K772=0,M771+19/20,M771-1)</f>
        <v>-102.14999999999959</v>
      </c>
      <c r="N772">
        <f t="shared" ref="N772:N835" ca="1" si="90">IF(K772=2,N771+8,N771-1)</f>
        <v>-105</v>
      </c>
    </row>
    <row r="773" spans="1:14" x14ac:dyDescent="0.25">
      <c r="A773">
        <f ca="1"/>
        <v>6</v>
      </c>
      <c r="B773">
        <f ca="1"/>
        <v>5</v>
      </c>
      <c r="C773">
        <f ca="1"/>
        <v>5</v>
      </c>
      <c r="D773">
        <f ca="1"/>
        <v>8</v>
      </c>
      <c r="E773">
        <f ca="1"/>
        <v>9</v>
      </c>
      <c r="F773">
        <f ca="1"/>
        <v>0</v>
      </c>
      <c r="G773">
        <f t="shared" ca="1" si="84"/>
        <v>1</v>
      </c>
      <c r="H773">
        <f t="shared" ca="1" si="85"/>
        <v>7</v>
      </c>
      <c r="I773">
        <f t="shared" ca="1" si="86"/>
        <v>6</v>
      </c>
      <c r="J773">
        <f t="shared" ca="1" si="87"/>
        <v>7</v>
      </c>
      <c r="K773" cm="1">
        <f t="array" aca="1" ref="K773" ca="1">IF(G773&gt;7,
        IF(G773&gt;H773, 1, IF(G773&lt;H773, 0, 2)),
        IF(       H773&gt;7,
                     IF(G773&gt;H773, 1, IF(G773&lt;H773, 0, 2)),
                     IF(         G773&lt;6,
                                   IF(            _xlfn.XLOOKUP(C773,'deck &amp; rules'!$D$22:$M$22,_xlfn.XLOOKUP(H773,'deck &amp; rules'!$C$23:$C$30,'deck &amp; rules'!$D$23:$M$30))="draw",
                                                     IF(I773&gt;J773,1,IF(I773&lt;J773,0,2)),
                                                     IF(I773&gt;H773,1,IF(I773&lt;H773,0,2))),
                                   IF(H773&lt;7,
                                        IF(G773&gt;J773,1,IF(G773&lt;J773,0,2)),
                                        IF(G773&gt;H773,1,IF(G773&lt;H773,0,2))
                                        )
                          )
              )
        )</f>
        <v>0</v>
      </c>
      <c r="L773">
        <f t="shared" ca="1" si="88"/>
        <v>-64</v>
      </c>
      <c r="M773">
        <f t="shared" ca="1" si="89"/>
        <v>-101.19999999999959</v>
      </c>
      <c r="N773">
        <f t="shared" ca="1" si="90"/>
        <v>-106</v>
      </c>
    </row>
    <row r="774" spans="1:14" x14ac:dyDescent="0.25">
      <c r="A774">
        <f ca="1"/>
        <v>5</v>
      </c>
      <c r="B774">
        <f ca="1"/>
        <v>0</v>
      </c>
      <c r="C774">
        <f ca="1"/>
        <v>2</v>
      </c>
      <c r="D774">
        <f ca="1"/>
        <v>5</v>
      </c>
      <c r="E774">
        <f ca="1"/>
        <v>6</v>
      </c>
      <c r="F774">
        <f ca="1"/>
        <v>3</v>
      </c>
      <c r="G774">
        <f t="shared" ca="1" si="84"/>
        <v>5</v>
      </c>
      <c r="H774">
        <f t="shared" ca="1" si="85"/>
        <v>1</v>
      </c>
      <c r="I774">
        <f t="shared" ca="1" si="86"/>
        <v>7</v>
      </c>
      <c r="J774">
        <f t="shared" ca="1" si="87"/>
        <v>4</v>
      </c>
      <c r="K774" cm="1">
        <f t="array" aca="1" ref="K774" ca="1">IF(G774&gt;7,
        IF(G774&gt;H774, 1, IF(G774&lt;H774, 0, 2)),
        IF(       H774&gt;7,
                     IF(G774&gt;H774, 1, IF(G774&lt;H774, 0, 2)),
                     IF(         G774&lt;6,
                                   IF(            _xlfn.XLOOKUP(C774,'deck &amp; rules'!$D$22:$M$22,_xlfn.XLOOKUP(H774,'deck &amp; rules'!$C$23:$C$30,'deck &amp; rules'!$D$23:$M$30))="draw",
                                                     IF(I774&gt;J774,1,IF(I774&lt;J774,0,2)),
                                                     IF(I774&gt;H774,1,IF(I774&lt;H774,0,2))),
                                   IF(H774&lt;7,
                                        IF(G774&gt;J774,1,IF(G774&lt;J774,0,2)),
                                        IF(G774&gt;H774,1,IF(G774&lt;H774,0,2))
                                        )
                          )
              )
        )</f>
        <v>1</v>
      </c>
      <c r="L774">
        <f t="shared" ca="1" si="88"/>
        <v>-63</v>
      </c>
      <c r="M774">
        <f t="shared" ca="1" si="89"/>
        <v>-102.19999999999959</v>
      </c>
      <c r="N774">
        <f t="shared" ca="1" si="90"/>
        <v>-107</v>
      </c>
    </row>
    <row r="775" spans="1:14" x14ac:dyDescent="0.25">
      <c r="A775">
        <f ca="1"/>
        <v>0</v>
      </c>
      <c r="B775">
        <f ca="1"/>
        <v>0</v>
      </c>
      <c r="C775">
        <f ca="1"/>
        <v>5</v>
      </c>
      <c r="D775">
        <f ca="1"/>
        <v>7</v>
      </c>
      <c r="E775">
        <f ca="1"/>
        <v>0</v>
      </c>
      <c r="F775">
        <f ca="1"/>
        <v>2</v>
      </c>
      <c r="G775">
        <f t="shared" ca="1" si="84"/>
        <v>0</v>
      </c>
      <c r="H775">
        <f t="shared" ca="1" si="85"/>
        <v>7</v>
      </c>
      <c r="I775">
        <f t="shared" ca="1" si="86"/>
        <v>5</v>
      </c>
      <c r="J775">
        <f t="shared" ca="1" si="87"/>
        <v>9</v>
      </c>
      <c r="K775" cm="1">
        <f t="array" aca="1" ref="K775" ca="1">IF(G775&gt;7,
        IF(G775&gt;H775, 1, IF(G775&lt;H775, 0, 2)),
        IF(       H775&gt;7,
                     IF(G775&gt;H775, 1, IF(G775&lt;H775, 0, 2)),
                     IF(         G775&lt;6,
                                   IF(            _xlfn.XLOOKUP(C775,'deck &amp; rules'!$D$22:$M$22,_xlfn.XLOOKUP(H775,'deck &amp; rules'!$C$23:$C$30,'deck &amp; rules'!$D$23:$M$30))="draw",
                                                     IF(I775&gt;J775,1,IF(I775&lt;J775,0,2)),
                                                     IF(I775&gt;H775,1,IF(I775&lt;H775,0,2))),
                                   IF(H775&lt;7,
                                        IF(G775&gt;J775,1,IF(G775&lt;J775,0,2)),
                                        IF(G775&gt;H775,1,IF(G775&lt;H775,0,2))
                                        )
                          )
              )
        )</f>
        <v>0</v>
      </c>
      <c r="L775">
        <f t="shared" ca="1" si="88"/>
        <v>-64</v>
      </c>
      <c r="M775">
        <f t="shared" ca="1" si="89"/>
        <v>-101.24999999999959</v>
      </c>
      <c r="N775">
        <f t="shared" ca="1" si="90"/>
        <v>-108</v>
      </c>
    </row>
    <row r="776" spans="1:14" x14ac:dyDescent="0.25">
      <c r="A776">
        <f ca="1"/>
        <v>7</v>
      </c>
      <c r="B776">
        <f ca="1"/>
        <v>3</v>
      </c>
      <c r="C776">
        <f ca="1"/>
        <v>0</v>
      </c>
      <c r="D776">
        <f ca="1"/>
        <v>3</v>
      </c>
      <c r="E776">
        <f ca="1"/>
        <v>0</v>
      </c>
      <c r="F776">
        <f ca="1"/>
        <v>0</v>
      </c>
      <c r="G776">
        <f t="shared" ca="1" si="84"/>
        <v>0</v>
      </c>
      <c r="H776">
        <f t="shared" ca="1" si="85"/>
        <v>3</v>
      </c>
      <c r="I776">
        <f t="shared" ca="1" si="86"/>
        <v>0</v>
      </c>
      <c r="J776">
        <f t="shared" ca="1" si="87"/>
        <v>3</v>
      </c>
      <c r="K776" cm="1">
        <f t="array" aca="1" ref="K776" ca="1">IF(G776&gt;7,
        IF(G776&gt;H776, 1, IF(G776&lt;H776, 0, 2)),
        IF(       H776&gt;7,
                     IF(G776&gt;H776, 1, IF(G776&lt;H776, 0, 2)),
                     IF(         G776&lt;6,
                                   IF(            _xlfn.XLOOKUP(C776,'deck &amp; rules'!$D$22:$M$22,_xlfn.XLOOKUP(H776,'deck &amp; rules'!$C$23:$C$30,'deck &amp; rules'!$D$23:$M$30))="draw",
                                                     IF(I776&gt;J776,1,IF(I776&lt;J776,0,2)),
                                                     IF(I776&gt;H776,1,IF(I776&lt;H776,0,2))),
                                   IF(H776&lt;7,
                                        IF(G776&gt;J776,1,IF(G776&lt;J776,0,2)),
                                        IF(G776&gt;H776,1,IF(G776&lt;H776,0,2))
                                        )
                          )
              )
        )</f>
        <v>0</v>
      </c>
      <c r="L776">
        <f t="shared" ca="1" si="88"/>
        <v>-65</v>
      </c>
      <c r="M776">
        <f t="shared" ca="1" si="89"/>
        <v>-100.29999999999959</v>
      </c>
      <c r="N776">
        <f t="shared" ca="1" si="90"/>
        <v>-109</v>
      </c>
    </row>
    <row r="777" spans="1:14" x14ac:dyDescent="0.25">
      <c r="A777">
        <f ca="1"/>
        <v>2</v>
      </c>
      <c r="B777">
        <f ca="1"/>
        <v>2</v>
      </c>
      <c r="C777">
        <f ca="1"/>
        <v>0</v>
      </c>
      <c r="D777">
        <f ca="1"/>
        <v>8</v>
      </c>
      <c r="E777">
        <f ca="1"/>
        <v>0</v>
      </c>
      <c r="F777">
        <f ca="1"/>
        <v>8</v>
      </c>
      <c r="G777">
        <f t="shared" ca="1" si="84"/>
        <v>4</v>
      </c>
      <c r="H777">
        <f t="shared" ca="1" si="85"/>
        <v>8</v>
      </c>
      <c r="I777">
        <f t="shared" ca="1" si="86"/>
        <v>4</v>
      </c>
      <c r="J777">
        <f t="shared" ca="1" si="87"/>
        <v>6</v>
      </c>
      <c r="K777" cm="1">
        <f t="array" aca="1" ref="K777" ca="1">IF(G777&gt;7,
        IF(G777&gt;H777, 1, IF(G777&lt;H777, 0, 2)),
        IF(       H777&gt;7,
                     IF(G777&gt;H777, 1, IF(G777&lt;H777, 0, 2)),
                     IF(         G777&lt;6,
                                   IF(            _xlfn.XLOOKUP(C777,'deck &amp; rules'!$D$22:$M$22,_xlfn.XLOOKUP(H777,'deck &amp; rules'!$C$23:$C$30,'deck &amp; rules'!$D$23:$M$30))="draw",
                                                     IF(I777&gt;J777,1,IF(I777&lt;J777,0,2)),
                                                     IF(I777&gt;H777,1,IF(I777&lt;H777,0,2))),
                                   IF(H777&lt;7,
                                        IF(G777&gt;J777,1,IF(G777&lt;J777,0,2)),
                                        IF(G777&gt;H777,1,IF(G777&lt;H777,0,2))
                                        )
                          )
              )
        )</f>
        <v>0</v>
      </c>
      <c r="L777">
        <f t="shared" ca="1" si="88"/>
        <v>-66</v>
      </c>
      <c r="M777">
        <f t="shared" ca="1" si="89"/>
        <v>-99.349999999999582</v>
      </c>
      <c r="N777">
        <f t="shared" ca="1" si="90"/>
        <v>-110</v>
      </c>
    </row>
    <row r="778" spans="1:14" x14ac:dyDescent="0.25">
      <c r="A778">
        <f ca="1"/>
        <v>3</v>
      </c>
      <c r="B778">
        <f ca="1"/>
        <v>9</v>
      </c>
      <c r="C778">
        <f ca="1"/>
        <v>0</v>
      </c>
      <c r="D778">
        <f ca="1"/>
        <v>9</v>
      </c>
      <c r="E778">
        <f ca="1"/>
        <v>7</v>
      </c>
      <c r="F778">
        <f ca="1"/>
        <v>3</v>
      </c>
      <c r="G778">
        <f t="shared" ca="1" si="84"/>
        <v>2</v>
      </c>
      <c r="H778">
        <f t="shared" ca="1" si="85"/>
        <v>6</v>
      </c>
      <c r="I778">
        <f t="shared" ca="1" si="86"/>
        <v>2</v>
      </c>
      <c r="J778">
        <f t="shared" ca="1" si="87"/>
        <v>9</v>
      </c>
      <c r="K778" cm="1">
        <f t="array" aca="1" ref="K778" ca="1">IF(G778&gt;7,
        IF(G778&gt;H778, 1, IF(G778&lt;H778, 0, 2)),
        IF(       H778&gt;7,
                     IF(G778&gt;H778, 1, IF(G778&lt;H778, 0, 2)),
                     IF(         G778&lt;6,
                                   IF(            _xlfn.XLOOKUP(C778,'deck &amp; rules'!$D$22:$M$22,_xlfn.XLOOKUP(H778,'deck &amp; rules'!$C$23:$C$30,'deck &amp; rules'!$D$23:$M$30))="draw",
                                                     IF(I778&gt;J778,1,IF(I778&lt;J778,0,2)),
                                                     IF(I778&gt;H778,1,IF(I778&lt;H778,0,2))),
                                   IF(H778&lt;7,
                                        IF(G778&gt;J778,1,IF(G778&lt;J778,0,2)),
                                        IF(G778&gt;H778,1,IF(G778&lt;H778,0,2))
                                        )
                          )
              )
        )</f>
        <v>0</v>
      </c>
      <c r="L778">
        <f t="shared" ca="1" si="88"/>
        <v>-67</v>
      </c>
      <c r="M778">
        <f t="shared" ca="1" si="89"/>
        <v>-98.399999999999579</v>
      </c>
      <c r="N778">
        <f t="shared" ca="1" si="90"/>
        <v>-111</v>
      </c>
    </row>
    <row r="779" spans="1:14" x14ac:dyDescent="0.25">
      <c r="A779">
        <f ca="1"/>
        <v>5</v>
      </c>
      <c r="B779">
        <f ca="1"/>
        <v>8</v>
      </c>
      <c r="C779">
        <f ca="1"/>
        <v>3</v>
      </c>
      <c r="D779">
        <f ca="1"/>
        <v>0</v>
      </c>
      <c r="E779">
        <f ca="1"/>
        <v>0</v>
      </c>
      <c r="F779">
        <f ca="1"/>
        <v>2</v>
      </c>
      <c r="G779">
        <f t="shared" ca="1" si="84"/>
        <v>3</v>
      </c>
      <c r="H779">
        <f t="shared" ca="1" si="85"/>
        <v>0</v>
      </c>
      <c r="I779">
        <f t="shared" ca="1" si="86"/>
        <v>6</v>
      </c>
      <c r="J779">
        <f t="shared" ca="1" si="87"/>
        <v>2</v>
      </c>
      <c r="K779" cm="1">
        <f t="array" aca="1" ref="K779" ca="1">IF(G779&gt;7,
        IF(G779&gt;H779, 1, IF(G779&lt;H779, 0, 2)),
        IF(       H779&gt;7,
                     IF(G779&gt;H779, 1, IF(G779&lt;H779, 0, 2)),
                     IF(         G779&lt;6,
                                   IF(            _xlfn.XLOOKUP(C779,'deck &amp; rules'!$D$22:$M$22,_xlfn.XLOOKUP(H779,'deck &amp; rules'!$C$23:$C$30,'deck &amp; rules'!$D$23:$M$30))="draw",
                                                     IF(I779&gt;J779,1,IF(I779&lt;J779,0,2)),
                                                     IF(I779&gt;H779,1,IF(I779&lt;H779,0,2))),
                                   IF(H779&lt;7,
                                        IF(G779&gt;J779,1,IF(G779&lt;J779,0,2)),
                                        IF(G779&gt;H779,1,IF(G779&lt;H779,0,2))
                                        )
                          )
              )
        )</f>
        <v>1</v>
      </c>
      <c r="L779">
        <f t="shared" ca="1" si="88"/>
        <v>-66</v>
      </c>
      <c r="M779">
        <f t="shared" ca="1" si="89"/>
        <v>-99.399999999999579</v>
      </c>
      <c r="N779">
        <f t="shared" ca="1" si="90"/>
        <v>-112</v>
      </c>
    </row>
    <row r="780" spans="1:14" x14ac:dyDescent="0.25">
      <c r="A780">
        <f ca="1"/>
        <v>4</v>
      </c>
      <c r="B780">
        <f ca="1"/>
        <v>3</v>
      </c>
      <c r="C780">
        <f ca="1"/>
        <v>1</v>
      </c>
      <c r="D780">
        <f ca="1"/>
        <v>8</v>
      </c>
      <c r="E780">
        <f ca="1"/>
        <v>1</v>
      </c>
      <c r="F780">
        <f ca="1"/>
        <v>4</v>
      </c>
      <c r="G780">
        <f t="shared" ca="1" si="84"/>
        <v>7</v>
      </c>
      <c r="H780">
        <f t="shared" ca="1" si="85"/>
        <v>9</v>
      </c>
      <c r="I780">
        <f t="shared" ca="1" si="86"/>
        <v>8</v>
      </c>
      <c r="J780">
        <f t="shared" ca="1" si="87"/>
        <v>3</v>
      </c>
      <c r="K780" cm="1">
        <f t="array" aca="1" ref="K780" ca="1">IF(G780&gt;7,
        IF(G780&gt;H780, 1, IF(G780&lt;H780, 0, 2)),
        IF(       H780&gt;7,
                     IF(G780&gt;H780, 1, IF(G780&lt;H780, 0, 2)),
                     IF(         G780&lt;6,
                                   IF(            _xlfn.XLOOKUP(C780,'deck &amp; rules'!$D$22:$M$22,_xlfn.XLOOKUP(H780,'deck &amp; rules'!$C$23:$C$30,'deck &amp; rules'!$D$23:$M$30))="draw",
                                                     IF(I780&gt;J780,1,IF(I780&lt;J780,0,2)),
                                                     IF(I780&gt;H780,1,IF(I780&lt;H780,0,2))),
                                   IF(H780&lt;7,
                                        IF(G780&gt;J780,1,IF(G780&lt;J780,0,2)),
                                        IF(G780&gt;H780,1,IF(G780&lt;H780,0,2))
                                        )
                          )
              )
        )</f>
        <v>0</v>
      </c>
      <c r="L780">
        <f t="shared" ca="1" si="88"/>
        <v>-67</v>
      </c>
      <c r="M780">
        <f t="shared" ca="1" si="89"/>
        <v>-98.449999999999577</v>
      </c>
      <c r="N780">
        <f t="shared" ca="1" si="90"/>
        <v>-113</v>
      </c>
    </row>
    <row r="781" spans="1:14" x14ac:dyDescent="0.25">
      <c r="A781">
        <f ca="1"/>
        <v>6</v>
      </c>
      <c r="B781">
        <f ca="1"/>
        <v>6</v>
      </c>
      <c r="C781">
        <f ca="1"/>
        <v>9</v>
      </c>
      <c r="D781">
        <f ca="1"/>
        <v>4</v>
      </c>
      <c r="E781">
        <f ca="1"/>
        <v>0</v>
      </c>
      <c r="F781">
        <f ca="1"/>
        <v>0</v>
      </c>
      <c r="G781">
        <f t="shared" ca="1" si="84"/>
        <v>2</v>
      </c>
      <c r="H781">
        <f t="shared" ca="1" si="85"/>
        <v>4</v>
      </c>
      <c r="I781">
        <f t="shared" ca="1" si="86"/>
        <v>1</v>
      </c>
      <c r="J781">
        <f t="shared" ca="1" si="87"/>
        <v>4</v>
      </c>
      <c r="K781" cm="1">
        <f t="array" aca="1" ref="K781" ca="1">IF(G781&gt;7,
        IF(G781&gt;H781, 1, IF(G781&lt;H781, 0, 2)),
        IF(       H781&gt;7,
                     IF(G781&gt;H781, 1, IF(G781&lt;H781, 0, 2)),
                     IF(         G781&lt;6,
                                   IF(            _xlfn.XLOOKUP(C781,'deck &amp; rules'!$D$22:$M$22,_xlfn.XLOOKUP(H781,'deck &amp; rules'!$C$23:$C$30,'deck &amp; rules'!$D$23:$M$30))="draw",
                                                     IF(I781&gt;J781,1,IF(I781&lt;J781,0,2)),
                                                     IF(I781&gt;H781,1,IF(I781&lt;H781,0,2))),
                                   IF(H781&lt;7,
                                        IF(G781&gt;J781,1,IF(G781&lt;J781,0,2)),
                                        IF(G781&gt;H781,1,IF(G781&lt;H781,0,2))
                                        )
                          )
              )
        )</f>
        <v>0</v>
      </c>
      <c r="L781">
        <f t="shared" ca="1" si="88"/>
        <v>-68</v>
      </c>
      <c r="M781">
        <f t="shared" ca="1" si="89"/>
        <v>-97.499999999999574</v>
      </c>
      <c r="N781">
        <f t="shared" ca="1" si="90"/>
        <v>-114</v>
      </c>
    </row>
    <row r="782" spans="1:14" x14ac:dyDescent="0.25">
      <c r="A782">
        <f ca="1"/>
        <v>7</v>
      </c>
      <c r="B782">
        <f ca="1"/>
        <v>0</v>
      </c>
      <c r="C782">
        <f ca="1"/>
        <v>1</v>
      </c>
      <c r="D782">
        <f ca="1"/>
        <v>0</v>
      </c>
      <c r="E782">
        <f ca="1"/>
        <v>7</v>
      </c>
      <c r="F782">
        <f ca="1"/>
        <v>8</v>
      </c>
      <c r="G782">
        <f t="shared" ca="1" si="84"/>
        <v>7</v>
      </c>
      <c r="H782">
        <f t="shared" ca="1" si="85"/>
        <v>7</v>
      </c>
      <c r="I782">
        <f t="shared" ca="1" si="86"/>
        <v>8</v>
      </c>
      <c r="J782">
        <f t="shared" ca="1" si="87"/>
        <v>5</v>
      </c>
      <c r="K782" cm="1">
        <f t="array" aca="1" ref="K782" ca="1">IF(G782&gt;7,
        IF(G782&gt;H782, 1, IF(G782&lt;H782, 0, 2)),
        IF(       H782&gt;7,
                     IF(G782&gt;H782, 1, IF(G782&lt;H782, 0, 2)),
                     IF(         G782&lt;6,
                                   IF(            _xlfn.XLOOKUP(C782,'deck &amp; rules'!$D$22:$M$22,_xlfn.XLOOKUP(H782,'deck &amp; rules'!$C$23:$C$30,'deck &amp; rules'!$D$23:$M$30))="draw",
                                                     IF(I782&gt;J782,1,IF(I782&lt;J782,0,2)),
                                                     IF(I782&gt;H782,1,IF(I782&lt;H782,0,2))),
                                   IF(H782&lt;7,
                                        IF(G782&gt;J782,1,IF(G782&lt;J782,0,2)),
                                        IF(G782&gt;H782,1,IF(G782&lt;H782,0,2))
                                        )
                          )
              )
        )</f>
        <v>2</v>
      </c>
      <c r="L782">
        <f t="shared" ca="1" si="88"/>
        <v>-69</v>
      </c>
      <c r="M782">
        <f t="shared" ca="1" si="89"/>
        <v>-98.499999999999574</v>
      </c>
      <c r="N782">
        <f t="shared" ca="1" si="90"/>
        <v>-106</v>
      </c>
    </row>
    <row r="783" spans="1:14" x14ac:dyDescent="0.25">
      <c r="A783">
        <f ca="1"/>
        <v>2</v>
      </c>
      <c r="B783">
        <f ca="1"/>
        <v>6</v>
      </c>
      <c r="C783">
        <f ca="1"/>
        <v>2</v>
      </c>
      <c r="D783">
        <f ca="1"/>
        <v>2</v>
      </c>
      <c r="E783">
        <f ca="1"/>
        <v>5</v>
      </c>
      <c r="F783">
        <f ca="1"/>
        <v>4</v>
      </c>
      <c r="G783">
        <f t="shared" ca="1" si="84"/>
        <v>8</v>
      </c>
      <c r="H783">
        <f t="shared" ca="1" si="85"/>
        <v>7</v>
      </c>
      <c r="I783">
        <f t="shared" ca="1" si="86"/>
        <v>0</v>
      </c>
      <c r="J783">
        <f t="shared" ca="1" si="87"/>
        <v>1</v>
      </c>
      <c r="K783" cm="1">
        <f t="array" aca="1" ref="K783" ca="1">IF(G783&gt;7,
        IF(G783&gt;H783, 1, IF(G783&lt;H783, 0, 2)),
        IF(       H783&gt;7,
                     IF(G783&gt;H783, 1, IF(G783&lt;H783, 0, 2)),
                     IF(         G783&lt;6,
                                   IF(            _xlfn.XLOOKUP(C783,'deck &amp; rules'!$D$22:$M$22,_xlfn.XLOOKUP(H783,'deck &amp; rules'!$C$23:$C$30,'deck &amp; rules'!$D$23:$M$30))="draw",
                                                     IF(I783&gt;J783,1,IF(I783&lt;J783,0,2)),
                                                     IF(I783&gt;H783,1,IF(I783&lt;H783,0,2))),
                                   IF(H783&lt;7,
                                        IF(G783&gt;J783,1,IF(G783&lt;J783,0,2)),
                                        IF(G783&gt;H783,1,IF(G783&lt;H783,0,2))
                                        )
                          )
              )
        )</f>
        <v>1</v>
      </c>
      <c r="L783">
        <f t="shared" ca="1" si="88"/>
        <v>-68</v>
      </c>
      <c r="M783">
        <f t="shared" ca="1" si="89"/>
        <v>-99.499999999999574</v>
      </c>
      <c r="N783">
        <f t="shared" ca="1" si="90"/>
        <v>-107</v>
      </c>
    </row>
    <row r="784" spans="1:14" x14ac:dyDescent="0.25">
      <c r="A784">
        <f ca="1"/>
        <v>1</v>
      </c>
      <c r="B784">
        <f ca="1"/>
        <v>1</v>
      </c>
      <c r="C784">
        <f ca="1"/>
        <v>0</v>
      </c>
      <c r="D784">
        <f ca="1"/>
        <v>2</v>
      </c>
      <c r="E784">
        <f ca="1"/>
        <v>0</v>
      </c>
      <c r="F784">
        <f ca="1"/>
        <v>2</v>
      </c>
      <c r="G784">
        <f t="shared" ca="1" si="84"/>
        <v>2</v>
      </c>
      <c r="H784">
        <f t="shared" ca="1" si="85"/>
        <v>2</v>
      </c>
      <c r="I784">
        <f t="shared" ca="1" si="86"/>
        <v>2</v>
      </c>
      <c r="J784">
        <f t="shared" ca="1" si="87"/>
        <v>4</v>
      </c>
      <c r="K784" cm="1">
        <f t="array" aca="1" ref="K784" ca="1">IF(G784&gt;7,
        IF(G784&gt;H784, 1, IF(G784&lt;H784, 0, 2)),
        IF(       H784&gt;7,
                     IF(G784&gt;H784, 1, IF(G784&lt;H784, 0, 2)),
                     IF(         G784&lt;6,
                                   IF(            _xlfn.XLOOKUP(C784,'deck &amp; rules'!$D$22:$M$22,_xlfn.XLOOKUP(H784,'deck &amp; rules'!$C$23:$C$30,'deck &amp; rules'!$D$23:$M$30))="draw",
                                                     IF(I784&gt;J784,1,IF(I784&lt;J784,0,2)),
                                                     IF(I784&gt;H784,1,IF(I784&lt;H784,0,2))),
                                   IF(H784&lt;7,
                                        IF(G784&gt;J784,1,IF(G784&lt;J784,0,2)),
                                        IF(G784&gt;H784,1,IF(G784&lt;H784,0,2))
                                        )
                          )
              )
        )</f>
        <v>0</v>
      </c>
      <c r="L784">
        <f t="shared" ca="1" si="88"/>
        <v>-69</v>
      </c>
      <c r="M784">
        <f t="shared" ca="1" si="89"/>
        <v>-98.549999999999571</v>
      </c>
      <c r="N784">
        <f t="shared" ca="1" si="90"/>
        <v>-108</v>
      </c>
    </row>
    <row r="785" spans="1:14" x14ac:dyDescent="0.25">
      <c r="A785">
        <f ca="1"/>
        <v>6</v>
      </c>
      <c r="B785">
        <f ca="1"/>
        <v>0</v>
      </c>
      <c r="C785">
        <f ca="1"/>
        <v>0</v>
      </c>
      <c r="D785">
        <f ca="1"/>
        <v>0</v>
      </c>
      <c r="E785">
        <f ca="1"/>
        <v>3</v>
      </c>
      <c r="F785">
        <f ca="1"/>
        <v>0</v>
      </c>
      <c r="G785">
        <f t="shared" ca="1" si="84"/>
        <v>6</v>
      </c>
      <c r="H785">
        <f t="shared" ca="1" si="85"/>
        <v>3</v>
      </c>
      <c r="I785">
        <f t="shared" ca="1" si="86"/>
        <v>6</v>
      </c>
      <c r="J785">
        <f t="shared" ca="1" si="87"/>
        <v>3</v>
      </c>
      <c r="K785" cm="1">
        <f t="array" aca="1" ref="K785" ca="1">IF(G785&gt;7,
        IF(G785&gt;H785, 1, IF(G785&lt;H785, 0, 2)),
        IF(       H785&gt;7,
                     IF(G785&gt;H785, 1, IF(G785&lt;H785, 0, 2)),
                     IF(         G785&lt;6,
                                   IF(            _xlfn.XLOOKUP(C785,'deck &amp; rules'!$D$22:$M$22,_xlfn.XLOOKUP(H785,'deck &amp; rules'!$C$23:$C$30,'deck &amp; rules'!$D$23:$M$30))="draw",
                                                     IF(I785&gt;J785,1,IF(I785&lt;J785,0,2)),
                                                     IF(I785&gt;H785,1,IF(I785&lt;H785,0,2))),
                                   IF(H785&lt;7,
                                        IF(G785&gt;J785,1,IF(G785&lt;J785,0,2)),
                                        IF(G785&gt;H785,1,IF(G785&lt;H785,0,2))
                                        )
                          )
              )
        )</f>
        <v>1</v>
      </c>
      <c r="L785">
        <f t="shared" ca="1" si="88"/>
        <v>-68</v>
      </c>
      <c r="M785">
        <f t="shared" ca="1" si="89"/>
        <v>-99.549999999999571</v>
      </c>
      <c r="N785">
        <f t="shared" ca="1" si="90"/>
        <v>-109</v>
      </c>
    </row>
    <row r="786" spans="1:14" x14ac:dyDescent="0.25">
      <c r="A786">
        <f ca="1"/>
        <v>2</v>
      </c>
      <c r="B786">
        <f ca="1"/>
        <v>9</v>
      </c>
      <c r="C786">
        <f ca="1"/>
        <v>0</v>
      </c>
      <c r="D786">
        <f ca="1"/>
        <v>6</v>
      </c>
      <c r="E786">
        <f ca="1"/>
        <v>6</v>
      </c>
      <c r="F786">
        <f ca="1"/>
        <v>0</v>
      </c>
      <c r="G786">
        <f t="shared" ca="1" si="84"/>
        <v>1</v>
      </c>
      <c r="H786">
        <f t="shared" ca="1" si="85"/>
        <v>2</v>
      </c>
      <c r="I786">
        <f t="shared" ca="1" si="86"/>
        <v>1</v>
      </c>
      <c r="J786">
        <f t="shared" ca="1" si="87"/>
        <v>2</v>
      </c>
      <c r="K786" cm="1">
        <f t="array" aca="1" ref="K786" ca="1">IF(G786&gt;7,
        IF(G786&gt;H786, 1, IF(G786&lt;H786, 0, 2)),
        IF(       H786&gt;7,
                     IF(G786&gt;H786, 1, IF(G786&lt;H786, 0, 2)),
                     IF(         G786&lt;6,
                                   IF(            _xlfn.XLOOKUP(C786,'deck &amp; rules'!$D$22:$M$22,_xlfn.XLOOKUP(H786,'deck &amp; rules'!$C$23:$C$30,'deck &amp; rules'!$D$23:$M$30))="draw",
                                                     IF(I786&gt;J786,1,IF(I786&lt;J786,0,2)),
                                                     IF(I786&gt;H786,1,IF(I786&lt;H786,0,2))),
                                   IF(H786&lt;7,
                                        IF(G786&gt;J786,1,IF(G786&lt;J786,0,2)),
                                        IF(G786&gt;H786,1,IF(G786&lt;H786,0,2))
                                        )
                          )
              )
        )</f>
        <v>0</v>
      </c>
      <c r="L786">
        <f t="shared" ca="1" si="88"/>
        <v>-69</v>
      </c>
      <c r="M786">
        <f t="shared" ca="1" si="89"/>
        <v>-98.599999999999568</v>
      </c>
      <c r="N786">
        <f t="shared" ca="1" si="90"/>
        <v>-110</v>
      </c>
    </row>
    <row r="787" spans="1:14" x14ac:dyDescent="0.25">
      <c r="A787">
        <f ca="1"/>
        <v>4</v>
      </c>
      <c r="B787">
        <f ca="1"/>
        <v>1</v>
      </c>
      <c r="C787">
        <f ca="1"/>
        <v>5</v>
      </c>
      <c r="D787">
        <f ca="1"/>
        <v>1</v>
      </c>
      <c r="E787">
        <f ca="1"/>
        <v>7</v>
      </c>
      <c r="F787">
        <f ca="1"/>
        <v>0</v>
      </c>
      <c r="G787">
        <f t="shared" ca="1" si="84"/>
        <v>5</v>
      </c>
      <c r="H787">
        <f t="shared" ca="1" si="85"/>
        <v>8</v>
      </c>
      <c r="I787">
        <f t="shared" ca="1" si="86"/>
        <v>0</v>
      </c>
      <c r="J787">
        <f t="shared" ca="1" si="87"/>
        <v>8</v>
      </c>
      <c r="K787" cm="1">
        <f t="array" aca="1" ref="K787" ca="1">IF(G787&gt;7,
        IF(G787&gt;H787, 1, IF(G787&lt;H787, 0, 2)),
        IF(       H787&gt;7,
                     IF(G787&gt;H787, 1, IF(G787&lt;H787, 0, 2)),
                     IF(         G787&lt;6,
                                   IF(            _xlfn.XLOOKUP(C787,'deck &amp; rules'!$D$22:$M$22,_xlfn.XLOOKUP(H787,'deck &amp; rules'!$C$23:$C$30,'deck &amp; rules'!$D$23:$M$30))="draw",
                                                     IF(I787&gt;J787,1,IF(I787&lt;J787,0,2)),
                                                     IF(I787&gt;H787,1,IF(I787&lt;H787,0,2))),
                                   IF(H787&lt;7,
                                        IF(G787&gt;J787,1,IF(G787&lt;J787,0,2)),
                                        IF(G787&gt;H787,1,IF(G787&lt;H787,0,2))
                                        )
                          )
              )
        )</f>
        <v>0</v>
      </c>
      <c r="L787">
        <f t="shared" ca="1" si="88"/>
        <v>-70</v>
      </c>
      <c r="M787">
        <f t="shared" ca="1" si="89"/>
        <v>-97.649999999999565</v>
      </c>
      <c r="N787">
        <f t="shared" ca="1" si="90"/>
        <v>-111</v>
      </c>
    </row>
    <row r="788" spans="1:14" x14ac:dyDescent="0.25">
      <c r="A788">
        <f ca="1"/>
        <v>3</v>
      </c>
      <c r="B788">
        <f ca="1"/>
        <v>0</v>
      </c>
      <c r="C788">
        <f ca="1"/>
        <v>6</v>
      </c>
      <c r="D788">
        <f ca="1"/>
        <v>4</v>
      </c>
      <c r="E788">
        <f ca="1"/>
        <v>0</v>
      </c>
      <c r="F788">
        <f ca="1"/>
        <v>3</v>
      </c>
      <c r="G788">
        <f t="shared" ca="1" si="84"/>
        <v>3</v>
      </c>
      <c r="H788">
        <f t="shared" ca="1" si="85"/>
        <v>4</v>
      </c>
      <c r="I788">
        <f t="shared" ca="1" si="86"/>
        <v>9</v>
      </c>
      <c r="J788">
        <f t="shared" ca="1" si="87"/>
        <v>7</v>
      </c>
      <c r="K788" cm="1">
        <f t="array" aca="1" ref="K788" ca="1">IF(G788&gt;7,
        IF(G788&gt;H788, 1, IF(G788&lt;H788, 0, 2)),
        IF(       H788&gt;7,
                     IF(G788&gt;H788, 1, IF(G788&lt;H788, 0, 2)),
                     IF(         G788&lt;6,
                                   IF(            _xlfn.XLOOKUP(C788,'deck &amp; rules'!$D$22:$M$22,_xlfn.XLOOKUP(H788,'deck &amp; rules'!$C$23:$C$30,'deck &amp; rules'!$D$23:$M$30))="draw",
                                                     IF(I788&gt;J788,1,IF(I788&lt;J788,0,2)),
                                                     IF(I788&gt;H788,1,IF(I788&lt;H788,0,2))),
                                   IF(H788&lt;7,
                                        IF(G788&gt;J788,1,IF(G788&lt;J788,0,2)),
                                        IF(G788&gt;H788,1,IF(G788&lt;H788,0,2))
                                        )
                          )
              )
        )</f>
        <v>1</v>
      </c>
      <c r="L788">
        <f t="shared" ca="1" si="88"/>
        <v>-69</v>
      </c>
      <c r="M788">
        <f t="shared" ca="1" si="89"/>
        <v>-98.649999999999565</v>
      </c>
      <c r="N788">
        <f t="shared" ca="1" si="90"/>
        <v>-112</v>
      </c>
    </row>
    <row r="789" spans="1:14" x14ac:dyDescent="0.25">
      <c r="A789">
        <f ca="1"/>
        <v>7</v>
      </c>
      <c r="B789">
        <f ca="1"/>
        <v>0</v>
      </c>
      <c r="C789">
        <f ca="1"/>
        <v>7</v>
      </c>
      <c r="D789">
        <f ca="1"/>
        <v>7</v>
      </c>
      <c r="E789">
        <f ca="1"/>
        <v>6</v>
      </c>
      <c r="F789">
        <f ca="1"/>
        <v>0</v>
      </c>
      <c r="G789">
        <f t="shared" ca="1" si="84"/>
        <v>7</v>
      </c>
      <c r="H789">
        <f t="shared" ca="1" si="85"/>
        <v>3</v>
      </c>
      <c r="I789">
        <f t="shared" ca="1" si="86"/>
        <v>4</v>
      </c>
      <c r="J789">
        <f t="shared" ca="1" si="87"/>
        <v>3</v>
      </c>
      <c r="K789" cm="1">
        <f t="array" aca="1" ref="K789" ca="1">IF(G789&gt;7,
        IF(G789&gt;H789, 1, IF(G789&lt;H789, 0, 2)),
        IF(       H789&gt;7,
                     IF(G789&gt;H789, 1, IF(G789&lt;H789, 0, 2)),
                     IF(         G789&lt;6,
                                   IF(            _xlfn.XLOOKUP(C789,'deck &amp; rules'!$D$22:$M$22,_xlfn.XLOOKUP(H789,'deck &amp; rules'!$C$23:$C$30,'deck &amp; rules'!$D$23:$M$30))="draw",
                                                     IF(I789&gt;J789,1,IF(I789&lt;J789,0,2)),
                                                     IF(I789&gt;H789,1,IF(I789&lt;H789,0,2))),
                                   IF(H789&lt;7,
                                        IF(G789&gt;J789,1,IF(G789&lt;J789,0,2)),
                                        IF(G789&gt;H789,1,IF(G789&lt;H789,0,2))
                                        )
                          )
              )
        )</f>
        <v>1</v>
      </c>
      <c r="L789">
        <f t="shared" ca="1" si="88"/>
        <v>-68</v>
      </c>
      <c r="M789">
        <f t="shared" ca="1" si="89"/>
        <v>-99.649999999999565</v>
      </c>
      <c r="N789">
        <f t="shared" ca="1" si="90"/>
        <v>-113</v>
      </c>
    </row>
    <row r="790" spans="1:14" x14ac:dyDescent="0.25">
      <c r="A790">
        <f ca="1"/>
        <v>1</v>
      </c>
      <c r="B790">
        <f ca="1"/>
        <v>4</v>
      </c>
      <c r="C790">
        <f ca="1"/>
        <v>1</v>
      </c>
      <c r="D790">
        <f ca="1"/>
        <v>0</v>
      </c>
      <c r="E790">
        <f ca="1"/>
        <v>4</v>
      </c>
      <c r="F790">
        <f ca="1"/>
        <v>7</v>
      </c>
      <c r="G790">
        <f t="shared" ca="1" si="84"/>
        <v>5</v>
      </c>
      <c r="H790">
        <f t="shared" ca="1" si="85"/>
        <v>4</v>
      </c>
      <c r="I790">
        <f t="shared" ca="1" si="86"/>
        <v>6</v>
      </c>
      <c r="J790">
        <f t="shared" ca="1" si="87"/>
        <v>1</v>
      </c>
      <c r="K790" cm="1">
        <f t="array" aca="1" ref="K790" ca="1">IF(G790&gt;7,
        IF(G790&gt;H790, 1, IF(G790&lt;H790, 0, 2)),
        IF(       H790&gt;7,
                     IF(G790&gt;H790, 1, IF(G790&lt;H790, 0, 2)),
                     IF(         G790&lt;6,
                                   IF(            _xlfn.XLOOKUP(C790,'deck &amp; rules'!$D$22:$M$22,_xlfn.XLOOKUP(H790,'deck &amp; rules'!$C$23:$C$30,'deck &amp; rules'!$D$23:$M$30))="draw",
                                                     IF(I790&gt;J790,1,IF(I790&lt;J790,0,2)),
                                                     IF(I790&gt;H790,1,IF(I790&lt;H790,0,2))),
                                   IF(H790&lt;7,
                                        IF(G790&gt;J790,1,IF(G790&lt;J790,0,2)),
                                        IF(G790&gt;H790,1,IF(G790&lt;H790,0,2))
                                        )
                          )
              )
        )</f>
        <v>1</v>
      </c>
      <c r="L790">
        <f t="shared" ca="1" si="88"/>
        <v>-67</v>
      </c>
      <c r="M790">
        <f t="shared" ca="1" si="89"/>
        <v>-100.64999999999957</v>
      </c>
      <c r="N790">
        <f t="shared" ca="1" si="90"/>
        <v>-114</v>
      </c>
    </row>
    <row r="791" spans="1:14" x14ac:dyDescent="0.25">
      <c r="A791">
        <f ca="1"/>
        <v>6</v>
      </c>
      <c r="B791">
        <f ca="1"/>
        <v>9</v>
      </c>
      <c r="C791">
        <f ca="1"/>
        <v>0</v>
      </c>
      <c r="D791">
        <f ca="1"/>
        <v>6</v>
      </c>
      <c r="E791">
        <f ca="1"/>
        <v>8</v>
      </c>
      <c r="F791">
        <f ca="1"/>
        <v>0</v>
      </c>
      <c r="G791">
        <f t="shared" ca="1" si="84"/>
        <v>5</v>
      </c>
      <c r="H791">
        <f t="shared" ca="1" si="85"/>
        <v>4</v>
      </c>
      <c r="I791">
        <f t="shared" ca="1" si="86"/>
        <v>5</v>
      </c>
      <c r="J791">
        <f t="shared" ca="1" si="87"/>
        <v>4</v>
      </c>
      <c r="K791" cm="1">
        <f t="array" aca="1" ref="K791" ca="1">IF(G791&gt;7,
        IF(G791&gt;H791, 1, IF(G791&lt;H791, 0, 2)),
        IF(       H791&gt;7,
                     IF(G791&gt;H791, 1, IF(G791&lt;H791, 0, 2)),
                     IF(         G791&lt;6,
                                   IF(            _xlfn.XLOOKUP(C791,'deck &amp; rules'!$D$22:$M$22,_xlfn.XLOOKUP(H791,'deck &amp; rules'!$C$23:$C$30,'deck &amp; rules'!$D$23:$M$30))="draw",
                                                     IF(I791&gt;J791,1,IF(I791&lt;J791,0,2)),
                                                     IF(I791&gt;H791,1,IF(I791&lt;H791,0,2))),
                                   IF(H791&lt;7,
                                        IF(G791&gt;J791,1,IF(G791&lt;J791,0,2)),
                                        IF(G791&gt;H791,1,IF(G791&lt;H791,0,2))
                                        )
                          )
              )
        )</f>
        <v>1</v>
      </c>
      <c r="L791">
        <f t="shared" ca="1" si="88"/>
        <v>-66</v>
      </c>
      <c r="M791">
        <f t="shared" ca="1" si="89"/>
        <v>-101.64999999999957</v>
      </c>
      <c r="N791">
        <f t="shared" ca="1" si="90"/>
        <v>-115</v>
      </c>
    </row>
    <row r="792" spans="1:14" x14ac:dyDescent="0.25">
      <c r="A792">
        <f ca="1"/>
        <v>0</v>
      </c>
      <c r="B792">
        <f ca="1"/>
        <v>0</v>
      </c>
      <c r="C792">
        <f ca="1"/>
        <v>6</v>
      </c>
      <c r="D792">
        <f ca="1"/>
        <v>6</v>
      </c>
      <c r="E792">
        <f ca="1"/>
        <v>3</v>
      </c>
      <c r="F792">
        <f ca="1"/>
        <v>0</v>
      </c>
      <c r="G792">
        <f t="shared" ca="1" si="84"/>
        <v>0</v>
      </c>
      <c r="H792">
        <f t="shared" ca="1" si="85"/>
        <v>9</v>
      </c>
      <c r="I792">
        <f t="shared" ca="1" si="86"/>
        <v>6</v>
      </c>
      <c r="J792">
        <f t="shared" ca="1" si="87"/>
        <v>9</v>
      </c>
      <c r="K792" cm="1">
        <f t="array" aca="1" ref="K792" ca="1">IF(G792&gt;7,
        IF(G792&gt;H792, 1, IF(G792&lt;H792, 0, 2)),
        IF(       H792&gt;7,
                     IF(G792&gt;H792, 1, IF(G792&lt;H792, 0, 2)),
                     IF(         G792&lt;6,
                                   IF(            _xlfn.XLOOKUP(C792,'deck &amp; rules'!$D$22:$M$22,_xlfn.XLOOKUP(H792,'deck &amp; rules'!$C$23:$C$30,'deck &amp; rules'!$D$23:$M$30))="draw",
                                                     IF(I792&gt;J792,1,IF(I792&lt;J792,0,2)),
                                                     IF(I792&gt;H792,1,IF(I792&lt;H792,0,2))),
                                   IF(H792&lt;7,
                                        IF(G792&gt;J792,1,IF(G792&lt;J792,0,2)),
                                        IF(G792&gt;H792,1,IF(G792&lt;H792,0,2))
                                        )
                          )
              )
        )</f>
        <v>0</v>
      </c>
      <c r="L792">
        <f t="shared" ca="1" si="88"/>
        <v>-67</v>
      </c>
      <c r="M792">
        <f t="shared" ca="1" si="89"/>
        <v>-100.69999999999956</v>
      </c>
      <c r="N792">
        <f t="shared" ca="1" si="90"/>
        <v>-116</v>
      </c>
    </row>
    <row r="793" spans="1:14" x14ac:dyDescent="0.25">
      <c r="A793">
        <f ca="1"/>
        <v>3</v>
      </c>
      <c r="B793">
        <f ca="1"/>
        <v>2</v>
      </c>
      <c r="C793">
        <f ca="1"/>
        <v>9</v>
      </c>
      <c r="D793">
        <f ca="1"/>
        <v>7</v>
      </c>
      <c r="E793">
        <f ca="1"/>
        <v>8</v>
      </c>
      <c r="F793">
        <f ca="1"/>
        <v>3</v>
      </c>
      <c r="G793">
        <f t="shared" ca="1" si="84"/>
        <v>5</v>
      </c>
      <c r="H793">
        <f t="shared" ca="1" si="85"/>
        <v>5</v>
      </c>
      <c r="I793">
        <f t="shared" ca="1" si="86"/>
        <v>4</v>
      </c>
      <c r="J793">
        <f t="shared" ca="1" si="87"/>
        <v>8</v>
      </c>
      <c r="K793" cm="1">
        <f t="array" aca="1" ref="K793" ca="1">IF(G793&gt;7,
        IF(G793&gt;H793, 1, IF(G793&lt;H793, 0, 2)),
        IF(       H793&gt;7,
                     IF(G793&gt;H793, 1, IF(G793&lt;H793, 0, 2)),
                     IF(         G793&lt;6,
                                   IF(            _xlfn.XLOOKUP(C793,'deck &amp; rules'!$D$22:$M$22,_xlfn.XLOOKUP(H793,'deck &amp; rules'!$C$23:$C$30,'deck &amp; rules'!$D$23:$M$30))="draw",
                                                     IF(I793&gt;J793,1,IF(I793&lt;J793,0,2)),
                                                     IF(I793&gt;H793,1,IF(I793&lt;H793,0,2))),
                                   IF(H793&lt;7,
                                        IF(G793&gt;J793,1,IF(G793&lt;J793,0,2)),
                                        IF(G793&gt;H793,1,IF(G793&lt;H793,0,2))
                                        )
                          )
              )
        )</f>
        <v>0</v>
      </c>
      <c r="L793">
        <f t="shared" ca="1" si="88"/>
        <v>-68</v>
      </c>
      <c r="M793">
        <f t="shared" ca="1" si="89"/>
        <v>-99.749999999999559</v>
      </c>
      <c r="N793">
        <f t="shared" ca="1" si="90"/>
        <v>-117</v>
      </c>
    </row>
    <row r="794" spans="1:14" x14ac:dyDescent="0.25">
      <c r="A794">
        <f ca="1"/>
        <v>5</v>
      </c>
      <c r="B794">
        <f ca="1"/>
        <v>4</v>
      </c>
      <c r="C794">
        <f ca="1"/>
        <v>7</v>
      </c>
      <c r="D794">
        <f ca="1"/>
        <v>7</v>
      </c>
      <c r="E794">
        <f ca="1"/>
        <v>8</v>
      </c>
      <c r="F794">
        <f ca="1"/>
        <v>0</v>
      </c>
      <c r="G794">
        <f t="shared" ca="1" si="84"/>
        <v>9</v>
      </c>
      <c r="H794">
        <f t="shared" ca="1" si="85"/>
        <v>5</v>
      </c>
      <c r="I794">
        <f t="shared" ca="1" si="86"/>
        <v>6</v>
      </c>
      <c r="J794">
        <f t="shared" ca="1" si="87"/>
        <v>5</v>
      </c>
      <c r="K794" cm="1">
        <f t="array" aca="1" ref="K794" ca="1">IF(G794&gt;7,
        IF(G794&gt;H794, 1, IF(G794&lt;H794, 0, 2)),
        IF(       H794&gt;7,
                     IF(G794&gt;H794, 1, IF(G794&lt;H794, 0, 2)),
                     IF(         G794&lt;6,
                                   IF(            _xlfn.XLOOKUP(C794,'deck &amp; rules'!$D$22:$M$22,_xlfn.XLOOKUP(H794,'deck &amp; rules'!$C$23:$C$30,'deck &amp; rules'!$D$23:$M$30))="draw",
                                                     IF(I794&gt;J794,1,IF(I794&lt;J794,0,2)),
                                                     IF(I794&gt;H794,1,IF(I794&lt;H794,0,2))),
                                   IF(H794&lt;7,
                                        IF(G794&gt;J794,1,IF(G794&lt;J794,0,2)),
                                        IF(G794&gt;H794,1,IF(G794&lt;H794,0,2))
                                        )
                          )
              )
        )</f>
        <v>1</v>
      </c>
      <c r="L794">
        <f t="shared" ca="1" si="88"/>
        <v>-67</v>
      </c>
      <c r="M794">
        <f t="shared" ca="1" si="89"/>
        <v>-100.74999999999956</v>
      </c>
      <c r="N794">
        <f t="shared" ca="1" si="90"/>
        <v>-118</v>
      </c>
    </row>
    <row r="795" spans="1:14" x14ac:dyDescent="0.25">
      <c r="A795">
        <f ca="1"/>
        <v>3</v>
      </c>
      <c r="B795">
        <f ca="1"/>
        <v>2</v>
      </c>
      <c r="C795">
        <f ca="1"/>
        <v>6</v>
      </c>
      <c r="D795">
        <f ca="1"/>
        <v>3</v>
      </c>
      <c r="E795">
        <f ca="1"/>
        <v>3</v>
      </c>
      <c r="F795">
        <f ca="1"/>
        <v>5</v>
      </c>
      <c r="G795">
        <f t="shared" ca="1" si="84"/>
        <v>5</v>
      </c>
      <c r="H795">
        <f t="shared" ca="1" si="85"/>
        <v>6</v>
      </c>
      <c r="I795">
        <f t="shared" ca="1" si="86"/>
        <v>1</v>
      </c>
      <c r="J795">
        <f t="shared" ca="1" si="87"/>
        <v>1</v>
      </c>
      <c r="K795" cm="1">
        <f t="array" aca="1" ref="K795" ca="1">IF(G795&gt;7,
        IF(G795&gt;H795, 1, IF(G795&lt;H795, 0, 2)),
        IF(       H795&gt;7,
                     IF(G795&gt;H795, 1, IF(G795&lt;H795, 0, 2)),
                     IF(         G795&lt;6,
                                   IF(            _xlfn.XLOOKUP(C795,'deck &amp; rules'!$D$22:$M$22,_xlfn.XLOOKUP(H795,'deck &amp; rules'!$C$23:$C$30,'deck &amp; rules'!$D$23:$M$30))="draw",
                                                     IF(I795&gt;J795,1,IF(I795&lt;J795,0,2)),
                                                     IF(I795&gt;H795,1,IF(I795&lt;H795,0,2))),
                                   IF(H795&lt;7,
                                        IF(G795&gt;J795,1,IF(G795&lt;J795,0,2)),
                                        IF(G795&gt;H795,1,IF(G795&lt;H795,0,2))
                                        )
                          )
              )
        )</f>
        <v>2</v>
      </c>
      <c r="L795">
        <f t="shared" ca="1" si="88"/>
        <v>-68</v>
      </c>
      <c r="M795">
        <f t="shared" ca="1" si="89"/>
        <v>-101.74999999999956</v>
      </c>
      <c r="N795">
        <f t="shared" ca="1" si="90"/>
        <v>-110</v>
      </c>
    </row>
    <row r="796" spans="1:14" x14ac:dyDescent="0.25">
      <c r="A796">
        <f ca="1"/>
        <v>4</v>
      </c>
      <c r="B796">
        <f ca="1"/>
        <v>7</v>
      </c>
      <c r="C796">
        <f ca="1"/>
        <v>3</v>
      </c>
      <c r="D796">
        <f ca="1"/>
        <v>9</v>
      </c>
      <c r="E796">
        <f ca="1"/>
        <v>2</v>
      </c>
      <c r="F796">
        <f ca="1"/>
        <v>3</v>
      </c>
      <c r="G796">
        <f t="shared" ca="1" si="84"/>
        <v>1</v>
      </c>
      <c r="H796">
        <f t="shared" ca="1" si="85"/>
        <v>1</v>
      </c>
      <c r="I796">
        <f t="shared" ca="1" si="86"/>
        <v>4</v>
      </c>
      <c r="J796">
        <f t="shared" ca="1" si="87"/>
        <v>4</v>
      </c>
      <c r="K796" cm="1">
        <f t="array" aca="1" ref="K796" ca="1">IF(G796&gt;7,
        IF(G796&gt;H796, 1, IF(G796&lt;H796, 0, 2)),
        IF(       H796&gt;7,
                     IF(G796&gt;H796, 1, IF(G796&lt;H796, 0, 2)),
                     IF(         G796&lt;6,
                                   IF(            _xlfn.XLOOKUP(C796,'deck &amp; rules'!$D$22:$M$22,_xlfn.XLOOKUP(H796,'deck &amp; rules'!$C$23:$C$30,'deck &amp; rules'!$D$23:$M$30))="draw",
                                                     IF(I796&gt;J796,1,IF(I796&lt;J796,0,2)),
                                                     IF(I796&gt;H796,1,IF(I796&lt;H796,0,2))),
                                   IF(H796&lt;7,
                                        IF(G796&gt;J796,1,IF(G796&lt;J796,0,2)),
                                        IF(G796&gt;H796,1,IF(G796&lt;H796,0,2))
                                        )
                          )
              )
        )</f>
        <v>2</v>
      </c>
      <c r="L796">
        <f t="shared" ca="1" si="88"/>
        <v>-69</v>
      </c>
      <c r="M796">
        <f t="shared" ca="1" si="89"/>
        <v>-102.74999999999956</v>
      </c>
      <c r="N796">
        <f t="shared" ca="1" si="90"/>
        <v>-102</v>
      </c>
    </row>
    <row r="797" spans="1:14" x14ac:dyDescent="0.25">
      <c r="A797">
        <f ca="1"/>
        <v>8</v>
      </c>
      <c r="B797">
        <f ca="1"/>
        <v>2</v>
      </c>
      <c r="C797">
        <f ca="1"/>
        <v>0</v>
      </c>
      <c r="D797">
        <f ca="1"/>
        <v>8</v>
      </c>
      <c r="E797">
        <f ca="1"/>
        <v>0</v>
      </c>
      <c r="F797">
        <f ca="1"/>
        <v>0</v>
      </c>
      <c r="G797">
        <f t="shared" ca="1" si="84"/>
        <v>0</v>
      </c>
      <c r="H797">
        <f t="shared" ca="1" si="85"/>
        <v>8</v>
      </c>
      <c r="I797">
        <f t="shared" ca="1" si="86"/>
        <v>0</v>
      </c>
      <c r="J797">
        <f t="shared" ca="1" si="87"/>
        <v>8</v>
      </c>
      <c r="K797" cm="1">
        <f t="array" aca="1" ref="K797" ca="1">IF(G797&gt;7,
        IF(G797&gt;H797, 1, IF(G797&lt;H797, 0, 2)),
        IF(       H797&gt;7,
                     IF(G797&gt;H797, 1, IF(G797&lt;H797, 0, 2)),
                     IF(         G797&lt;6,
                                   IF(            _xlfn.XLOOKUP(C797,'deck &amp; rules'!$D$22:$M$22,_xlfn.XLOOKUP(H797,'deck &amp; rules'!$C$23:$C$30,'deck &amp; rules'!$D$23:$M$30))="draw",
                                                     IF(I797&gt;J797,1,IF(I797&lt;J797,0,2)),
                                                     IF(I797&gt;H797,1,IF(I797&lt;H797,0,2))),
                                   IF(H797&lt;7,
                                        IF(G797&gt;J797,1,IF(G797&lt;J797,0,2)),
                                        IF(G797&gt;H797,1,IF(G797&lt;H797,0,2))
                                        )
                          )
              )
        )</f>
        <v>0</v>
      </c>
      <c r="L797">
        <f t="shared" ca="1" si="88"/>
        <v>-70</v>
      </c>
      <c r="M797">
        <f t="shared" ca="1" si="89"/>
        <v>-101.79999999999956</v>
      </c>
      <c r="N797">
        <f t="shared" ca="1" si="90"/>
        <v>-103</v>
      </c>
    </row>
    <row r="798" spans="1:14" x14ac:dyDescent="0.25">
      <c r="A798">
        <f ca="1"/>
        <v>1</v>
      </c>
      <c r="B798">
        <f ca="1"/>
        <v>6</v>
      </c>
      <c r="C798">
        <f ca="1"/>
        <v>4</v>
      </c>
      <c r="D798">
        <f ca="1"/>
        <v>7</v>
      </c>
      <c r="E798">
        <f ca="1"/>
        <v>0</v>
      </c>
      <c r="F798">
        <f ca="1"/>
        <v>4</v>
      </c>
      <c r="G798">
        <f t="shared" ca="1" si="84"/>
        <v>7</v>
      </c>
      <c r="H798">
        <f t="shared" ca="1" si="85"/>
        <v>7</v>
      </c>
      <c r="I798">
        <f t="shared" ca="1" si="86"/>
        <v>1</v>
      </c>
      <c r="J798">
        <f t="shared" ca="1" si="87"/>
        <v>1</v>
      </c>
      <c r="K798" cm="1">
        <f t="array" aca="1" ref="K798" ca="1">IF(G798&gt;7,
        IF(G798&gt;H798, 1, IF(G798&lt;H798, 0, 2)),
        IF(       H798&gt;7,
                     IF(G798&gt;H798, 1, IF(G798&lt;H798, 0, 2)),
                     IF(         G798&lt;6,
                                   IF(            _xlfn.XLOOKUP(C798,'deck &amp; rules'!$D$22:$M$22,_xlfn.XLOOKUP(H798,'deck &amp; rules'!$C$23:$C$30,'deck &amp; rules'!$D$23:$M$30))="draw",
                                                     IF(I798&gt;J798,1,IF(I798&lt;J798,0,2)),
                                                     IF(I798&gt;H798,1,IF(I798&lt;H798,0,2))),
                                   IF(H798&lt;7,
                                        IF(G798&gt;J798,1,IF(G798&lt;J798,0,2)),
                                        IF(G798&gt;H798,1,IF(G798&lt;H798,0,2))
                                        )
                          )
              )
        )</f>
        <v>2</v>
      </c>
      <c r="L798">
        <f t="shared" ca="1" si="88"/>
        <v>-71</v>
      </c>
      <c r="M798">
        <f t="shared" ca="1" si="89"/>
        <v>-102.79999999999956</v>
      </c>
      <c r="N798">
        <f t="shared" ca="1" si="90"/>
        <v>-95</v>
      </c>
    </row>
    <row r="799" spans="1:14" x14ac:dyDescent="0.25">
      <c r="A799">
        <f ca="1"/>
        <v>4</v>
      </c>
      <c r="B799">
        <f ca="1"/>
        <v>2</v>
      </c>
      <c r="C799">
        <f ca="1"/>
        <v>3</v>
      </c>
      <c r="D799">
        <f ca="1"/>
        <v>8</v>
      </c>
      <c r="E799">
        <f ca="1"/>
        <v>2</v>
      </c>
      <c r="F799">
        <f ca="1"/>
        <v>5</v>
      </c>
      <c r="G799">
        <f t="shared" ca="1" si="84"/>
        <v>6</v>
      </c>
      <c r="H799">
        <f t="shared" ca="1" si="85"/>
        <v>0</v>
      </c>
      <c r="I799">
        <f t="shared" ca="1" si="86"/>
        <v>9</v>
      </c>
      <c r="J799">
        <f t="shared" ca="1" si="87"/>
        <v>5</v>
      </c>
      <c r="K799" cm="1">
        <f t="array" aca="1" ref="K799" ca="1">IF(G799&gt;7,
        IF(G799&gt;H799, 1, IF(G799&lt;H799, 0, 2)),
        IF(       H799&gt;7,
                     IF(G799&gt;H799, 1, IF(G799&lt;H799, 0, 2)),
                     IF(         G799&lt;6,
                                   IF(            _xlfn.XLOOKUP(C799,'deck &amp; rules'!$D$22:$M$22,_xlfn.XLOOKUP(H799,'deck &amp; rules'!$C$23:$C$30,'deck &amp; rules'!$D$23:$M$30))="draw",
                                                     IF(I799&gt;J799,1,IF(I799&lt;J799,0,2)),
                                                     IF(I799&gt;H799,1,IF(I799&lt;H799,0,2))),
                                   IF(H799&lt;7,
                                        IF(G799&gt;J799,1,IF(G799&lt;J799,0,2)),
                                        IF(G799&gt;H799,1,IF(G799&lt;H799,0,2))
                                        )
                          )
              )
        )</f>
        <v>1</v>
      </c>
      <c r="L799">
        <f t="shared" ca="1" si="88"/>
        <v>-70</v>
      </c>
      <c r="M799">
        <f t="shared" ca="1" si="89"/>
        <v>-103.79999999999956</v>
      </c>
      <c r="N799">
        <f t="shared" ca="1" si="90"/>
        <v>-96</v>
      </c>
    </row>
    <row r="800" spans="1:14" x14ac:dyDescent="0.25">
      <c r="A800">
        <f ca="1"/>
        <v>8</v>
      </c>
      <c r="B800">
        <f ca="1"/>
        <v>3</v>
      </c>
      <c r="C800">
        <f ca="1"/>
        <v>6</v>
      </c>
      <c r="D800">
        <f ca="1"/>
        <v>3</v>
      </c>
      <c r="E800">
        <f ca="1"/>
        <v>1</v>
      </c>
      <c r="F800">
        <f ca="1"/>
        <v>1</v>
      </c>
      <c r="G800">
        <f t="shared" ca="1" si="84"/>
        <v>1</v>
      </c>
      <c r="H800">
        <f t="shared" ca="1" si="85"/>
        <v>4</v>
      </c>
      <c r="I800">
        <f t="shared" ca="1" si="86"/>
        <v>7</v>
      </c>
      <c r="J800">
        <f t="shared" ca="1" si="87"/>
        <v>5</v>
      </c>
      <c r="K800" cm="1">
        <f t="array" aca="1" ref="K800" ca="1">IF(G800&gt;7,
        IF(G800&gt;H800, 1, IF(G800&lt;H800, 0, 2)),
        IF(       H800&gt;7,
                     IF(G800&gt;H800, 1, IF(G800&lt;H800, 0, 2)),
                     IF(         G800&lt;6,
                                   IF(            _xlfn.XLOOKUP(C800,'deck &amp; rules'!$D$22:$M$22,_xlfn.XLOOKUP(H800,'deck &amp; rules'!$C$23:$C$30,'deck &amp; rules'!$D$23:$M$30))="draw",
                                                     IF(I800&gt;J800,1,IF(I800&lt;J800,0,2)),
                                                     IF(I800&gt;H800,1,IF(I800&lt;H800,0,2))),
                                   IF(H800&lt;7,
                                        IF(G800&gt;J800,1,IF(G800&lt;J800,0,2)),
                                        IF(G800&gt;H800,1,IF(G800&lt;H800,0,2))
                                        )
                          )
              )
        )</f>
        <v>1</v>
      </c>
      <c r="L800">
        <f t="shared" ca="1" si="88"/>
        <v>-69</v>
      </c>
      <c r="M800">
        <f t="shared" ca="1" si="89"/>
        <v>-104.79999999999956</v>
      </c>
      <c r="N800">
        <f t="shared" ca="1" si="90"/>
        <v>-97</v>
      </c>
    </row>
    <row r="801" spans="1:14" x14ac:dyDescent="0.25">
      <c r="A801">
        <f ca="1"/>
        <v>0</v>
      </c>
      <c r="B801">
        <f ca="1"/>
        <v>3</v>
      </c>
      <c r="C801">
        <f ca="1"/>
        <v>9</v>
      </c>
      <c r="D801">
        <f ca="1"/>
        <v>2</v>
      </c>
      <c r="E801">
        <f ca="1"/>
        <v>0</v>
      </c>
      <c r="F801">
        <f ca="1"/>
        <v>0</v>
      </c>
      <c r="G801">
        <f t="shared" ca="1" si="84"/>
        <v>3</v>
      </c>
      <c r="H801">
        <f t="shared" ca="1" si="85"/>
        <v>2</v>
      </c>
      <c r="I801">
        <f t="shared" ca="1" si="86"/>
        <v>2</v>
      </c>
      <c r="J801">
        <f t="shared" ca="1" si="87"/>
        <v>2</v>
      </c>
      <c r="K801" cm="1">
        <f t="array" aca="1" ref="K801" ca="1">IF(G801&gt;7,
        IF(G801&gt;H801, 1, IF(G801&lt;H801, 0, 2)),
        IF(       H801&gt;7,
                     IF(G801&gt;H801, 1, IF(G801&lt;H801, 0, 2)),
                     IF(         G801&lt;6,
                                   IF(            _xlfn.XLOOKUP(C801,'deck &amp; rules'!$D$22:$M$22,_xlfn.XLOOKUP(H801,'deck &amp; rules'!$C$23:$C$30,'deck &amp; rules'!$D$23:$M$30))="draw",
                                                     IF(I801&gt;J801,1,IF(I801&lt;J801,0,2)),
                                                     IF(I801&gt;H801,1,IF(I801&lt;H801,0,2))),
                                   IF(H801&lt;7,
                                        IF(G801&gt;J801,1,IF(G801&lt;J801,0,2)),
                                        IF(G801&gt;H801,1,IF(G801&lt;H801,0,2))
                                        )
                          )
              )
        )</f>
        <v>2</v>
      </c>
      <c r="L801">
        <f t="shared" ca="1" si="88"/>
        <v>-70</v>
      </c>
      <c r="M801">
        <f t="shared" ca="1" si="89"/>
        <v>-105.79999999999956</v>
      </c>
      <c r="N801">
        <f t="shared" ca="1" si="90"/>
        <v>-89</v>
      </c>
    </row>
    <row r="802" spans="1:14" x14ac:dyDescent="0.25">
      <c r="A802">
        <f ca="1"/>
        <v>6</v>
      </c>
      <c r="B802">
        <f ca="1"/>
        <v>3</v>
      </c>
      <c r="C802">
        <f ca="1"/>
        <v>6</v>
      </c>
      <c r="D802">
        <f ca="1"/>
        <v>3</v>
      </c>
      <c r="E802">
        <f ca="1"/>
        <v>3</v>
      </c>
      <c r="F802">
        <f ca="1"/>
        <v>7</v>
      </c>
      <c r="G802">
        <f t="shared" ca="1" si="84"/>
        <v>9</v>
      </c>
      <c r="H802">
        <f t="shared" ca="1" si="85"/>
        <v>6</v>
      </c>
      <c r="I802">
        <f t="shared" ca="1" si="86"/>
        <v>5</v>
      </c>
      <c r="J802">
        <f t="shared" ca="1" si="87"/>
        <v>3</v>
      </c>
      <c r="K802" cm="1">
        <f t="array" aca="1" ref="K802" ca="1">IF(G802&gt;7,
        IF(G802&gt;H802, 1, IF(G802&lt;H802, 0, 2)),
        IF(       H802&gt;7,
                     IF(G802&gt;H802, 1, IF(G802&lt;H802, 0, 2)),
                     IF(         G802&lt;6,
                                   IF(            _xlfn.XLOOKUP(C802,'deck &amp; rules'!$D$22:$M$22,_xlfn.XLOOKUP(H802,'deck &amp; rules'!$C$23:$C$30,'deck &amp; rules'!$D$23:$M$30))="draw",
                                                     IF(I802&gt;J802,1,IF(I802&lt;J802,0,2)),
                                                     IF(I802&gt;H802,1,IF(I802&lt;H802,0,2))),
                                   IF(H802&lt;7,
                                        IF(G802&gt;J802,1,IF(G802&lt;J802,0,2)),
                                        IF(G802&gt;H802,1,IF(G802&lt;H802,0,2))
                                        )
                          )
              )
        )</f>
        <v>1</v>
      </c>
      <c r="L802">
        <f t="shared" ca="1" si="88"/>
        <v>-69</v>
      </c>
      <c r="M802">
        <f t="shared" ca="1" si="89"/>
        <v>-106.79999999999956</v>
      </c>
      <c r="N802">
        <f t="shared" ca="1" si="90"/>
        <v>-90</v>
      </c>
    </row>
    <row r="803" spans="1:14" x14ac:dyDescent="0.25">
      <c r="A803">
        <f ca="1"/>
        <v>4</v>
      </c>
      <c r="B803">
        <f ca="1"/>
        <v>0</v>
      </c>
      <c r="C803">
        <f ca="1"/>
        <v>0</v>
      </c>
      <c r="D803">
        <f ca="1"/>
        <v>0</v>
      </c>
      <c r="E803">
        <f ca="1"/>
        <v>0</v>
      </c>
      <c r="F803">
        <f ca="1"/>
        <v>1</v>
      </c>
      <c r="G803">
        <f t="shared" ca="1" si="84"/>
        <v>4</v>
      </c>
      <c r="H803">
        <f t="shared" ca="1" si="85"/>
        <v>0</v>
      </c>
      <c r="I803">
        <f t="shared" ca="1" si="86"/>
        <v>4</v>
      </c>
      <c r="J803">
        <f t="shared" ca="1" si="87"/>
        <v>1</v>
      </c>
      <c r="K803" cm="1">
        <f t="array" aca="1" ref="K803" ca="1">IF(G803&gt;7,
        IF(G803&gt;H803, 1, IF(G803&lt;H803, 0, 2)),
        IF(       H803&gt;7,
                     IF(G803&gt;H803, 1, IF(G803&lt;H803, 0, 2)),
                     IF(         G803&lt;6,
                                   IF(            _xlfn.XLOOKUP(C803,'deck &amp; rules'!$D$22:$M$22,_xlfn.XLOOKUP(H803,'deck &amp; rules'!$C$23:$C$30,'deck &amp; rules'!$D$23:$M$30))="draw",
                                                     IF(I803&gt;J803,1,IF(I803&lt;J803,0,2)),
                                                     IF(I803&gt;H803,1,IF(I803&lt;H803,0,2))),
                                   IF(H803&lt;7,
                                        IF(G803&gt;J803,1,IF(G803&lt;J803,0,2)),
                                        IF(G803&gt;H803,1,IF(G803&lt;H803,0,2))
                                        )
                          )
              )
        )</f>
        <v>1</v>
      </c>
      <c r="L803">
        <f t="shared" ca="1" si="88"/>
        <v>-68</v>
      </c>
      <c r="M803">
        <f t="shared" ca="1" si="89"/>
        <v>-107.79999999999956</v>
      </c>
      <c r="N803">
        <f t="shared" ca="1" si="90"/>
        <v>-91</v>
      </c>
    </row>
    <row r="804" spans="1:14" x14ac:dyDescent="0.25">
      <c r="A804">
        <f ca="1"/>
        <v>3</v>
      </c>
      <c r="B804">
        <f ca="1"/>
        <v>0</v>
      </c>
      <c r="C804">
        <f ca="1"/>
        <v>1</v>
      </c>
      <c r="D804">
        <f ca="1"/>
        <v>1</v>
      </c>
      <c r="E804">
        <f ca="1"/>
        <v>0</v>
      </c>
      <c r="F804">
        <f ca="1"/>
        <v>3</v>
      </c>
      <c r="G804">
        <f t="shared" ca="1" si="84"/>
        <v>3</v>
      </c>
      <c r="H804">
        <f t="shared" ca="1" si="85"/>
        <v>1</v>
      </c>
      <c r="I804">
        <f t="shared" ca="1" si="86"/>
        <v>4</v>
      </c>
      <c r="J804">
        <f t="shared" ca="1" si="87"/>
        <v>4</v>
      </c>
      <c r="K804" cm="1">
        <f t="array" aca="1" ref="K804" ca="1">IF(G804&gt;7,
        IF(G804&gt;H804, 1, IF(G804&lt;H804, 0, 2)),
        IF(       H804&gt;7,
                     IF(G804&gt;H804, 1, IF(G804&lt;H804, 0, 2)),
                     IF(         G804&lt;6,
                                   IF(            _xlfn.XLOOKUP(C804,'deck &amp; rules'!$D$22:$M$22,_xlfn.XLOOKUP(H804,'deck &amp; rules'!$C$23:$C$30,'deck &amp; rules'!$D$23:$M$30))="draw",
                                                     IF(I804&gt;J804,1,IF(I804&lt;J804,0,2)),
                                                     IF(I804&gt;H804,1,IF(I804&lt;H804,0,2))),
                                   IF(H804&lt;7,
                                        IF(G804&gt;J804,1,IF(G804&lt;J804,0,2)),
                                        IF(G804&gt;H804,1,IF(G804&lt;H804,0,2))
                                        )
                          )
              )
        )</f>
        <v>2</v>
      </c>
      <c r="L804">
        <f t="shared" ca="1" si="88"/>
        <v>-69</v>
      </c>
      <c r="M804">
        <f t="shared" ca="1" si="89"/>
        <v>-108.79999999999956</v>
      </c>
      <c r="N804">
        <f t="shared" ca="1" si="90"/>
        <v>-83</v>
      </c>
    </row>
    <row r="805" spans="1:14" x14ac:dyDescent="0.25">
      <c r="A805">
        <f ca="1"/>
        <v>9</v>
      </c>
      <c r="B805">
        <f ca="1"/>
        <v>0</v>
      </c>
      <c r="C805">
        <f ca="1"/>
        <v>6</v>
      </c>
      <c r="D805">
        <f ca="1"/>
        <v>4</v>
      </c>
      <c r="E805">
        <f ca="1"/>
        <v>8</v>
      </c>
      <c r="F805">
        <f ca="1"/>
        <v>8</v>
      </c>
      <c r="G805">
        <f t="shared" ca="1" si="84"/>
        <v>9</v>
      </c>
      <c r="H805">
        <f t="shared" ca="1" si="85"/>
        <v>2</v>
      </c>
      <c r="I805">
        <f t="shared" ca="1" si="86"/>
        <v>5</v>
      </c>
      <c r="J805">
        <f t="shared" ca="1" si="87"/>
        <v>0</v>
      </c>
      <c r="K805" cm="1">
        <f t="array" aca="1" ref="K805" ca="1">IF(G805&gt;7,
        IF(G805&gt;H805, 1, IF(G805&lt;H805, 0, 2)),
        IF(       H805&gt;7,
                     IF(G805&gt;H805, 1, IF(G805&lt;H805, 0, 2)),
                     IF(         G805&lt;6,
                                   IF(            _xlfn.XLOOKUP(C805,'deck &amp; rules'!$D$22:$M$22,_xlfn.XLOOKUP(H805,'deck &amp; rules'!$C$23:$C$30,'deck &amp; rules'!$D$23:$M$30))="draw",
                                                     IF(I805&gt;J805,1,IF(I805&lt;J805,0,2)),
                                                     IF(I805&gt;H805,1,IF(I805&lt;H805,0,2))),
                                   IF(H805&lt;7,
                                        IF(G805&gt;J805,1,IF(G805&lt;J805,0,2)),
                                        IF(G805&gt;H805,1,IF(G805&lt;H805,0,2))
                                        )
                          )
              )
        )</f>
        <v>1</v>
      </c>
      <c r="L805">
        <f t="shared" ca="1" si="88"/>
        <v>-68</v>
      </c>
      <c r="M805">
        <f t="shared" ca="1" si="89"/>
        <v>-109.79999999999956</v>
      </c>
      <c r="N805">
        <f t="shared" ca="1" si="90"/>
        <v>-84</v>
      </c>
    </row>
    <row r="806" spans="1:14" x14ac:dyDescent="0.25">
      <c r="A806">
        <f ca="1"/>
        <v>6</v>
      </c>
      <c r="B806">
        <f ca="1"/>
        <v>9</v>
      </c>
      <c r="C806">
        <f ca="1"/>
        <v>0</v>
      </c>
      <c r="D806">
        <f ca="1"/>
        <v>6</v>
      </c>
      <c r="E806">
        <f ca="1"/>
        <v>9</v>
      </c>
      <c r="F806">
        <f ca="1"/>
        <v>5</v>
      </c>
      <c r="G806">
        <f t="shared" ca="1" si="84"/>
        <v>5</v>
      </c>
      <c r="H806">
        <f t="shared" ca="1" si="85"/>
        <v>5</v>
      </c>
      <c r="I806">
        <f t="shared" ca="1" si="86"/>
        <v>5</v>
      </c>
      <c r="J806">
        <f t="shared" ca="1" si="87"/>
        <v>0</v>
      </c>
      <c r="K806" cm="1">
        <f t="array" aca="1" ref="K806" ca="1">IF(G806&gt;7,
        IF(G806&gt;H806, 1, IF(G806&lt;H806, 0, 2)),
        IF(       H806&gt;7,
                     IF(G806&gt;H806, 1, IF(G806&lt;H806, 0, 2)),
                     IF(         G806&lt;6,
                                   IF(            _xlfn.XLOOKUP(C806,'deck &amp; rules'!$D$22:$M$22,_xlfn.XLOOKUP(H806,'deck &amp; rules'!$C$23:$C$30,'deck &amp; rules'!$D$23:$M$30))="draw",
                                                     IF(I806&gt;J806,1,IF(I806&lt;J806,0,2)),
                                                     IF(I806&gt;H806,1,IF(I806&lt;H806,0,2))),
                                   IF(H806&lt;7,
                                        IF(G806&gt;J806,1,IF(G806&lt;J806,0,2)),
                                        IF(G806&gt;H806,1,IF(G806&lt;H806,0,2))
                                        )
                          )
              )
        )</f>
        <v>2</v>
      </c>
      <c r="L806">
        <f t="shared" ca="1" si="88"/>
        <v>-69</v>
      </c>
      <c r="M806">
        <f t="shared" ca="1" si="89"/>
        <v>-110.79999999999956</v>
      </c>
      <c r="N806">
        <f t="shared" ca="1" si="90"/>
        <v>-76</v>
      </c>
    </row>
    <row r="807" spans="1:14" x14ac:dyDescent="0.25">
      <c r="A807">
        <f ca="1"/>
        <v>0</v>
      </c>
      <c r="B807">
        <f ca="1"/>
        <v>0</v>
      </c>
      <c r="C807">
        <f ca="1"/>
        <v>0</v>
      </c>
      <c r="D807">
        <f ca="1"/>
        <v>5</v>
      </c>
      <c r="E807">
        <f ca="1"/>
        <v>0</v>
      </c>
      <c r="F807">
        <f ca="1"/>
        <v>0</v>
      </c>
      <c r="G807">
        <f t="shared" ca="1" si="84"/>
        <v>0</v>
      </c>
      <c r="H807">
        <f t="shared" ca="1" si="85"/>
        <v>5</v>
      </c>
      <c r="I807">
        <f t="shared" ca="1" si="86"/>
        <v>0</v>
      </c>
      <c r="J807">
        <f t="shared" ca="1" si="87"/>
        <v>5</v>
      </c>
      <c r="K807" cm="1">
        <f t="array" aca="1" ref="K807" ca="1">IF(G807&gt;7,
        IF(G807&gt;H807, 1, IF(G807&lt;H807, 0, 2)),
        IF(       H807&gt;7,
                     IF(G807&gt;H807, 1, IF(G807&lt;H807, 0, 2)),
                     IF(         G807&lt;6,
                                   IF(            _xlfn.XLOOKUP(C807,'deck &amp; rules'!$D$22:$M$22,_xlfn.XLOOKUP(H807,'deck &amp; rules'!$C$23:$C$30,'deck &amp; rules'!$D$23:$M$30))="draw",
                                                     IF(I807&gt;J807,1,IF(I807&lt;J807,0,2)),
                                                     IF(I807&gt;H807,1,IF(I807&lt;H807,0,2))),
                                   IF(H807&lt;7,
                                        IF(G807&gt;J807,1,IF(G807&lt;J807,0,2)),
                                        IF(G807&gt;H807,1,IF(G807&lt;H807,0,2))
                                        )
                          )
              )
        )</f>
        <v>0</v>
      </c>
      <c r="L807">
        <f t="shared" ca="1" si="88"/>
        <v>-70</v>
      </c>
      <c r="M807">
        <f t="shared" ca="1" si="89"/>
        <v>-109.84999999999955</v>
      </c>
      <c r="N807">
        <f t="shared" ca="1" si="90"/>
        <v>-77</v>
      </c>
    </row>
    <row r="808" spans="1:14" x14ac:dyDescent="0.25">
      <c r="A808">
        <f ca="1"/>
        <v>7</v>
      </c>
      <c r="B808">
        <f ca="1"/>
        <v>0</v>
      </c>
      <c r="C808">
        <f ca="1"/>
        <v>3</v>
      </c>
      <c r="D808">
        <f ca="1"/>
        <v>7</v>
      </c>
      <c r="E808">
        <f ca="1"/>
        <v>3</v>
      </c>
      <c r="F808">
        <f ca="1"/>
        <v>6</v>
      </c>
      <c r="G808">
        <f t="shared" ca="1" si="84"/>
        <v>7</v>
      </c>
      <c r="H808">
        <f t="shared" ca="1" si="85"/>
        <v>0</v>
      </c>
      <c r="I808">
        <f t="shared" ca="1" si="86"/>
        <v>0</v>
      </c>
      <c r="J808">
        <f t="shared" ca="1" si="87"/>
        <v>6</v>
      </c>
      <c r="K808" cm="1">
        <f t="array" aca="1" ref="K808" ca="1">IF(G808&gt;7,
        IF(G808&gt;H808, 1, IF(G808&lt;H808, 0, 2)),
        IF(       H808&gt;7,
                     IF(G808&gt;H808, 1, IF(G808&lt;H808, 0, 2)),
                     IF(         G808&lt;6,
                                   IF(            _xlfn.XLOOKUP(C808,'deck &amp; rules'!$D$22:$M$22,_xlfn.XLOOKUP(H808,'deck &amp; rules'!$C$23:$C$30,'deck &amp; rules'!$D$23:$M$30))="draw",
                                                     IF(I808&gt;J808,1,IF(I808&lt;J808,0,2)),
                                                     IF(I808&gt;H808,1,IF(I808&lt;H808,0,2))),
                                   IF(H808&lt;7,
                                        IF(G808&gt;J808,1,IF(G808&lt;J808,0,2)),
                                        IF(G808&gt;H808,1,IF(G808&lt;H808,0,2))
                                        )
                          )
              )
        )</f>
        <v>1</v>
      </c>
      <c r="L808">
        <f t="shared" ca="1" si="88"/>
        <v>-69</v>
      </c>
      <c r="M808">
        <f t="shared" ca="1" si="89"/>
        <v>-110.84999999999955</v>
      </c>
      <c r="N808">
        <f t="shared" ca="1" si="90"/>
        <v>-78</v>
      </c>
    </row>
    <row r="809" spans="1:14" x14ac:dyDescent="0.25">
      <c r="A809">
        <f ca="1"/>
        <v>0</v>
      </c>
      <c r="B809">
        <f ca="1"/>
        <v>0</v>
      </c>
      <c r="C809">
        <f ca="1"/>
        <v>0</v>
      </c>
      <c r="D809">
        <f ca="1"/>
        <v>0</v>
      </c>
      <c r="E809">
        <f ca="1"/>
        <v>4</v>
      </c>
      <c r="F809">
        <f ca="1"/>
        <v>0</v>
      </c>
      <c r="G809">
        <f t="shared" ca="1" si="84"/>
        <v>0</v>
      </c>
      <c r="H809">
        <f t="shared" ca="1" si="85"/>
        <v>4</v>
      </c>
      <c r="I809">
        <f t="shared" ca="1" si="86"/>
        <v>0</v>
      </c>
      <c r="J809">
        <f t="shared" ca="1" si="87"/>
        <v>4</v>
      </c>
      <c r="K809" cm="1">
        <f t="array" aca="1" ref="K809" ca="1">IF(G809&gt;7,
        IF(G809&gt;H809, 1, IF(G809&lt;H809, 0, 2)),
        IF(       H809&gt;7,
                     IF(G809&gt;H809, 1, IF(G809&lt;H809, 0, 2)),
                     IF(         G809&lt;6,
                                   IF(            _xlfn.XLOOKUP(C809,'deck &amp; rules'!$D$22:$M$22,_xlfn.XLOOKUP(H809,'deck &amp; rules'!$C$23:$C$30,'deck &amp; rules'!$D$23:$M$30))="draw",
                                                     IF(I809&gt;J809,1,IF(I809&lt;J809,0,2)),
                                                     IF(I809&gt;H809,1,IF(I809&lt;H809,0,2))),
                                   IF(H809&lt;7,
                                        IF(G809&gt;J809,1,IF(G809&lt;J809,0,2)),
                                        IF(G809&gt;H809,1,IF(G809&lt;H809,0,2))
                                        )
                          )
              )
        )</f>
        <v>0</v>
      </c>
      <c r="L809">
        <f t="shared" ca="1" si="88"/>
        <v>-70</v>
      </c>
      <c r="M809">
        <f t="shared" ca="1" si="89"/>
        <v>-109.89999999999955</v>
      </c>
      <c r="N809">
        <f t="shared" ca="1" si="90"/>
        <v>-79</v>
      </c>
    </row>
    <row r="810" spans="1:14" x14ac:dyDescent="0.25">
      <c r="A810">
        <f ca="1"/>
        <v>6</v>
      </c>
      <c r="B810">
        <f ca="1"/>
        <v>0</v>
      </c>
      <c r="C810">
        <f ca="1"/>
        <v>0</v>
      </c>
      <c r="D810">
        <f ca="1"/>
        <v>3</v>
      </c>
      <c r="E810">
        <f ca="1"/>
        <v>6</v>
      </c>
      <c r="F810">
        <f ca="1"/>
        <v>0</v>
      </c>
      <c r="G810">
        <f t="shared" ca="1" si="84"/>
        <v>6</v>
      </c>
      <c r="H810">
        <f t="shared" ca="1" si="85"/>
        <v>9</v>
      </c>
      <c r="I810">
        <f t="shared" ca="1" si="86"/>
        <v>6</v>
      </c>
      <c r="J810">
        <f t="shared" ca="1" si="87"/>
        <v>9</v>
      </c>
      <c r="K810" cm="1">
        <f t="array" aca="1" ref="K810" ca="1">IF(G810&gt;7,
        IF(G810&gt;H810, 1, IF(G810&lt;H810, 0, 2)),
        IF(       H810&gt;7,
                     IF(G810&gt;H810, 1, IF(G810&lt;H810, 0, 2)),
                     IF(         G810&lt;6,
                                   IF(            _xlfn.XLOOKUP(C810,'deck &amp; rules'!$D$22:$M$22,_xlfn.XLOOKUP(H810,'deck &amp; rules'!$C$23:$C$30,'deck &amp; rules'!$D$23:$M$30))="draw",
                                                     IF(I810&gt;J810,1,IF(I810&lt;J810,0,2)),
                                                     IF(I810&gt;H810,1,IF(I810&lt;H810,0,2))),
                                   IF(H810&lt;7,
                                        IF(G810&gt;J810,1,IF(G810&lt;J810,0,2)),
                                        IF(G810&gt;H810,1,IF(G810&lt;H810,0,2))
                                        )
                          )
              )
        )</f>
        <v>0</v>
      </c>
      <c r="L810">
        <f t="shared" ca="1" si="88"/>
        <v>-71</v>
      </c>
      <c r="M810">
        <f t="shared" ca="1" si="89"/>
        <v>-108.94999999999955</v>
      </c>
      <c r="N810">
        <f t="shared" ca="1" si="90"/>
        <v>-80</v>
      </c>
    </row>
    <row r="811" spans="1:14" x14ac:dyDescent="0.25">
      <c r="A811">
        <f ca="1"/>
        <v>9</v>
      </c>
      <c r="B811">
        <f ca="1"/>
        <v>6</v>
      </c>
      <c r="C811">
        <f ca="1"/>
        <v>0</v>
      </c>
      <c r="D811">
        <f ca="1"/>
        <v>4</v>
      </c>
      <c r="E811">
        <f ca="1"/>
        <v>5</v>
      </c>
      <c r="F811">
        <f ca="1"/>
        <v>8</v>
      </c>
      <c r="G811">
        <f t="shared" ca="1" si="84"/>
        <v>5</v>
      </c>
      <c r="H811">
        <f t="shared" ca="1" si="85"/>
        <v>9</v>
      </c>
      <c r="I811">
        <f t="shared" ca="1" si="86"/>
        <v>5</v>
      </c>
      <c r="J811">
        <f t="shared" ca="1" si="87"/>
        <v>7</v>
      </c>
      <c r="K811" cm="1">
        <f t="array" aca="1" ref="K811" ca="1">IF(G811&gt;7,
        IF(G811&gt;H811, 1, IF(G811&lt;H811, 0, 2)),
        IF(       H811&gt;7,
                     IF(G811&gt;H811, 1, IF(G811&lt;H811, 0, 2)),
                     IF(         G811&lt;6,
                                   IF(            _xlfn.XLOOKUP(C811,'deck &amp; rules'!$D$22:$M$22,_xlfn.XLOOKUP(H811,'deck &amp; rules'!$C$23:$C$30,'deck &amp; rules'!$D$23:$M$30))="draw",
                                                     IF(I811&gt;J811,1,IF(I811&lt;J811,0,2)),
                                                     IF(I811&gt;H811,1,IF(I811&lt;H811,0,2))),
                                   IF(H811&lt;7,
                                        IF(G811&gt;J811,1,IF(G811&lt;J811,0,2)),
                                        IF(G811&gt;H811,1,IF(G811&lt;H811,0,2))
                                        )
                          )
              )
        )</f>
        <v>0</v>
      </c>
      <c r="L811">
        <f t="shared" ca="1" si="88"/>
        <v>-72</v>
      </c>
      <c r="M811">
        <f t="shared" ca="1" si="89"/>
        <v>-107.99999999999955</v>
      </c>
      <c r="N811">
        <f t="shared" ca="1" si="90"/>
        <v>-81</v>
      </c>
    </row>
    <row r="812" spans="1:14" x14ac:dyDescent="0.25">
      <c r="A812">
        <f ca="1"/>
        <v>0</v>
      </c>
      <c r="B812">
        <f ca="1"/>
        <v>8</v>
      </c>
      <c r="C812">
        <f ca="1"/>
        <v>0</v>
      </c>
      <c r="D812">
        <f ca="1"/>
        <v>5</v>
      </c>
      <c r="E812">
        <f ca="1"/>
        <v>9</v>
      </c>
      <c r="F812">
        <f ca="1"/>
        <v>0</v>
      </c>
      <c r="G812">
        <f t="shared" ca="1" si="84"/>
        <v>8</v>
      </c>
      <c r="H812">
        <f t="shared" ca="1" si="85"/>
        <v>4</v>
      </c>
      <c r="I812">
        <f t="shared" ca="1" si="86"/>
        <v>8</v>
      </c>
      <c r="J812">
        <f t="shared" ca="1" si="87"/>
        <v>4</v>
      </c>
      <c r="K812" cm="1">
        <f t="array" aca="1" ref="K812" ca="1">IF(G812&gt;7,
        IF(G812&gt;H812, 1, IF(G812&lt;H812, 0, 2)),
        IF(       H812&gt;7,
                     IF(G812&gt;H812, 1, IF(G812&lt;H812, 0, 2)),
                     IF(         G812&lt;6,
                                   IF(            _xlfn.XLOOKUP(C812,'deck &amp; rules'!$D$22:$M$22,_xlfn.XLOOKUP(H812,'deck &amp; rules'!$C$23:$C$30,'deck &amp; rules'!$D$23:$M$30))="draw",
                                                     IF(I812&gt;J812,1,IF(I812&lt;J812,0,2)),
                                                     IF(I812&gt;H812,1,IF(I812&lt;H812,0,2))),
                                   IF(H812&lt;7,
                                        IF(G812&gt;J812,1,IF(G812&lt;J812,0,2)),
                                        IF(G812&gt;H812,1,IF(G812&lt;H812,0,2))
                                        )
                          )
              )
        )</f>
        <v>1</v>
      </c>
      <c r="L812">
        <f t="shared" ca="1" si="88"/>
        <v>-71</v>
      </c>
      <c r="M812">
        <f t="shared" ca="1" si="89"/>
        <v>-108.99999999999955</v>
      </c>
      <c r="N812">
        <f t="shared" ca="1" si="90"/>
        <v>-82</v>
      </c>
    </row>
    <row r="813" spans="1:14" x14ac:dyDescent="0.25">
      <c r="A813">
        <f ca="1"/>
        <v>6</v>
      </c>
      <c r="B813">
        <f ca="1"/>
        <v>4</v>
      </c>
      <c r="C813">
        <f ca="1"/>
        <v>3</v>
      </c>
      <c r="D813">
        <f ca="1"/>
        <v>6</v>
      </c>
      <c r="E813">
        <f ca="1"/>
        <v>4</v>
      </c>
      <c r="F813">
        <f ca="1"/>
        <v>6</v>
      </c>
      <c r="G813">
        <f t="shared" ca="1" si="84"/>
        <v>0</v>
      </c>
      <c r="H813">
        <f t="shared" ca="1" si="85"/>
        <v>0</v>
      </c>
      <c r="I813">
        <f t="shared" ca="1" si="86"/>
        <v>3</v>
      </c>
      <c r="J813">
        <f t="shared" ca="1" si="87"/>
        <v>6</v>
      </c>
      <c r="K813" cm="1">
        <f t="array" aca="1" ref="K813" ca="1">IF(G813&gt;7,
        IF(G813&gt;H813, 1, IF(G813&lt;H813, 0, 2)),
        IF(       H813&gt;7,
                     IF(G813&gt;H813, 1, IF(G813&lt;H813, 0, 2)),
                     IF(         G813&lt;6,
                                   IF(            _xlfn.XLOOKUP(C813,'deck &amp; rules'!$D$22:$M$22,_xlfn.XLOOKUP(H813,'deck &amp; rules'!$C$23:$C$30,'deck &amp; rules'!$D$23:$M$30))="draw",
                                                     IF(I813&gt;J813,1,IF(I813&lt;J813,0,2)),
                                                     IF(I813&gt;H813,1,IF(I813&lt;H813,0,2))),
                                   IF(H813&lt;7,
                                        IF(G813&gt;J813,1,IF(G813&lt;J813,0,2)),
                                        IF(G813&gt;H813,1,IF(G813&lt;H813,0,2))
                                        )
                          )
              )
        )</f>
        <v>0</v>
      </c>
      <c r="L813">
        <f t="shared" ca="1" si="88"/>
        <v>-72</v>
      </c>
      <c r="M813">
        <f t="shared" ca="1" si="89"/>
        <v>-108.04999999999954</v>
      </c>
      <c r="N813">
        <f t="shared" ca="1" si="90"/>
        <v>-83</v>
      </c>
    </row>
    <row r="814" spans="1:14" x14ac:dyDescent="0.25">
      <c r="A814">
        <f ca="1"/>
        <v>0</v>
      </c>
      <c r="B814">
        <f ca="1"/>
        <v>0</v>
      </c>
      <c r="C814">
        <f ca="1"/>
        <v>4</v>
      </c>
      <c r="D814">
        <f ca="1"/>
        <v>0</v>
      </c>
      <c r="E814">
        <f ca="1"/>
        <v>2</v>
      </c>
      <c r="F814">
        <f ca="1"/>
        <v>6</v>
      </c>
      <c r="G814">
        <f t="shared" ca="1" si="84"/>
        <v>0</v>
      </c>
      <c r="H814">
        <f t="shared" ca="1" si="85"/>
        <v>2</v>
      </c>
      <c r="I814">
        <f t="shared" ca="1" si="86"/>
        <v>4</v>
      </c>
      <c r="J814">
        <f t="shared" ca="1" si="87"/>
        <v>8</v>
      </c>
      <c r="K814" cm="1">
        <f t="array" aca="1" ref="K814" ca="1">IF(G814&gt;7,
        IF(G814&gt;H814, 1, IF(G814&lt;H814, 0, 2)),
        IF(       H814&gt;7,
                     IF(G814&gt;H814, 1, IF(G814&lt;H814, 0, 2)),
                     IF(         G814&lt;6,
                                   IF(            _xlfn.XLOOKUP(C814,'deck &amp; rules'!$D$22:$M$22,_xlfn.XLOOKUP(H814,'deck &amp; rules'!$C$23:$C$30,'deck &amp; rules'!$D$23:$M$30))="draw",
                                                     IF(I814&gt;J814,1,IF(I814&lt;J814,0,2)),
                                                     IF(I814&gt;H814,1,IF(I814&lt;H814,0,2))),
                                   IF(H814&lt;7,
                                        IF(G814&gt;J814,1,IF(G814&lt;J814,0,2)),
                                        IF(G814&gt;H814,1,IF(G814&lt;H814,0,2))
                                        )
                          )
              )
        )</f>
        <v>0</v>
      </c>
      <c r="L814">
        <f t="shared" ca="1" si="88"/>
        <v>-73</v>
      </c>
      <c r="M814">
        <f t="shared" ca="1" si="89"/>
        <v>-107.09999999999954</v>
      </c>
      <c r="N814">
        <f t="shared" ca="1" si="90"/>
        <v>-84</v>
      </c>
    </row>
    <row r="815" spans="1:14" x14ac:dyDescent="0.25">
      <c r="A815">
        <f ca="1"/>
        <v>3</v>
      </c>
      <c r="B815">
        <f ca="1"/>
        <v>7</v>
      </c>
      <c r="C815">
        <f ca="1"/>
        <v>3</v>
      </c>
      <c r="D815">
        <f ca="1"/>
        <v>6</v>
      </c>
      <c r="E815">
        <f ca="1"/>
        <v>2</v>
      </c>
      <c r="F815">
        <f ca="1"/>
        <v>0</v>
      </c>
      <c r="G815">
        <f t="shared" ca="1" si="84"/>
        <v>0</v>
      </c>
      <c r="H815">
        <f t="shared" ca="1" si="85"/>
        <v>8</v>
      </c>
      <c r="I815">
        <f t="shared" ca="1" si="86"/>
        <v>3</v>
      </c>
      <c r="J815">
        <f t="shared" ca="1" si="87"/>
        <v>8</v>
      </c>
      <c r="K815" cm="1">
        <f t="array" aca="1" ref="K815" ca="1">IF(G815&gt;7,
        IF(G815&gt;H815, 1, IF(G815&lt;H815, 0, 2)),
        IF(       H815&gt;7,
                     IF(G815&gt;H815, 1, IF(G815&lt;H815, 0, 2)),
                     IF(         G815&lt;6,
                                   IF(            _xlfn.XLOOKUP(C815,'deck &amp; rules'!$D$22:$M$22,_xlfn.XLOOKUP(H815,'deck &amp; rules'!$C$23:$C$30,'deck &amp; rules'!$D$23:$M$30))="draw",
                                                     IF(I815&gt;J815,1,IF(I815&lt;J815,0,2)),
                                                     IF(I815&gt;H815,1,IF(I815&lt;H815,0,2))),
                                   IF(H815&lt;7,
                                        IF(G815&gt;J815,1,IF(G815&lt;J815,0,2)),
                                        IF(G815&gt;H815,1,IF(G815&lt;H815,0,2))
                                        )
                          )
              )
        )</f>
        <v>0</v>
      </c>
      <c r="L815">
        <f t="shared" ca="1" si="88"/>
        <v>-74</v>
      </c>
      <c r="M815">
        <f t="shared" ca="1" si="89"/>
        <v>-106.14999999999954</v>
      </c>
      <c r="N815">
        <f t="shared" ca="1" si="90"/>
        <v>-85</v>
      </c>
    </row>
    <row r="816" spans="1:14" x14ac:dyDescent="0.25">
      <c r="A816">
        <f ca="1"/>
        <v>0</v>
      </c>
      <c r="B816">
        <f ca="1"/>
        <v>3</v>
      </c>
      <c r="C816">
        <f ca="1"/>
        <v>3</v>
      </c>
      <c r="D816">
        <f ca="1"/>
        <v>2</v>
      </c>
      <c r="E816">
        <f ca="1"/>
        <v>0</v>
      </c>
      <c r="F816">
        <f ca="1"/>
        <v>0</v>
      </c>
      <c r="G816">
        <f t="shared" ca="1" si="84"/>
        <v>3</v>
      </c>
      <c r="H816">
        <f t="shared" ca="1" si="85"/>
        <v>2</v>
      </c>
      <c r="I816">
        <f t="shared" ca="1" si="86"/>
        <v>6</v>
      </c>
      <c r="J816">
        <f t="shared" ca="1" si="87"/>
        <v>2</v>
      </c>
      <c r="K816" cm="1">
        <f t="array" aca="1" ref="K816" ca="1">IF(G816&gt;7,
        IF(G816&gt;H816, 1, IF(G816&lt;H816, 0, 2)),
        IF(       H816&gt;7,
                     IF(G816&gt;H816, 1, IF(G816&lt;H816, 0, 2)),
                     IF(         G816&lt;6,
                                   IF(            _xlfn.XLOOKUP(C816,'deck &amp; rules'!$D$22:$M$22,_xlfn.XLOOKUP(H816,'deck &amp; rules'!$C$23:$C$30,'deck &amp; rules'!$D$23:$M$30))="draw",
                                                     IF(I816&gt;J816,1,IF(I816&lt;J816,0,2)),
                                                     IF(I816&gt;H816,1,IF(I816&lt;H816,0,2))),
                                   IF(H816&lt;7,
                                        IF(G816&gt;J816,1,IF(G816&lt;J816,0,2)),
                                        IF(G816&gt;H816,1,IF(G816&lt;H816,0,2))
                                        )
                          )
              )
        )</f>
        <v>1</v>
      </c>
      <c r="L816">
        <f t="shared" ca="1" si="88"/>
        <v>-73</v>
      </c>
      <c r="M816">
        <f t="shared" ca="1" si="89"/>
        <v>-107.14999999999954</v>
      </c>
      <c r="N816">
        <f t="shared" ca="1" si="90"/>
        <v>-86</v>
      </c>
    </row>
    <row r="817" spans="1:14" x14ac:dyDescent="0.25">
      <c r="A817">
        <f ca="1"/>
        <v>9</v>
      </c>
      <c r="B817">
        <f ca="1"/>
        <v>8</v>
      </c>
      <c r="C817">
        <f ca="1"/>
        <v>8</v>
      </c>
      <c r="D817">
        <f ca="1"/>
        <v>8</v>
      </c>
      <c r="E817">
        <f ca="1"/>
        <v>2</v>
      </c>
      <c r="F817">
        <f ca="1"/>
        <v>5</v>
      </c>
      <c r="G817">
        <f t="shared" ca="1" si="84"/>
        <v>7</v>
      </c>
      <c r="H817">
        <f t="shared" ca="1" si="85"/>
        <v>0</v>
      </c>
      <c r="I817">
        <f t="shared" ca="1" si="86"/>
        <v>5</v>
      </c>
      <c r="J817">
        <f t="shared" ca="1" si="87"/>
        <v>5</v>
      </c>
      <c r="K817" cm="1">
        <f t="array" aca="1" ref="K817" ca="1">IF(G817&gt;7,
        IF(G817&gt;H817, 1, IF(G817&lt;H817, 0, 2)),
        IF(       H817&gt;7,
                     IF(G817&gt;H817, 1, IF(G817&lt;H817, 0, 2)),
                     IF(         G817&lt;6,
                                   IF(            _xlfn.XLOOKUP(C817,'deck &amp; rules'!$D$22:$M$22,_xlfn.XLOOKUP(H817,'deck &amp; rules'!$C$23:$C$30,'deck &amp; rules'!$D$23:$M$30))="draw",
                                                     IF(I817&gt;J817,1,IF(I817&lt;J817,0,2)),
                                                     IF(I817&gt;H817,1,IF(I817&lt;H817,0,2))),
                                   IF(H817&lt;7,
                                        IF(G817&gt;J817,1,IF(G817&lt;J817,0,2)),
                                        IF(G817&gt;H817,1,IF(G817&lt;H817,0,2))
                                        )
                          )
              )
        )</f>
        <v>1</v>
      </c>
      <c r="L817">
        <f t="shared" ca="1" si="88"/>
        <v>-72</v>
      </c>
      <c r="M817">
        <f t="shared" ca="1" si="89"/>
        <v>-108.14999999999954</v>
      </c>
      <c r="N817">
        <f t="shared" ca="1" si="90"/>
        <v>-87</v>
      </c>
    </row>
    <row r="818" spans="1:14" x14ac:dyDescent="0.25">
      <c r="A818">
        <f ca="1"/>
        <v>3</v>
      </c>
      <c r="B818">
        <f ca="1"/>
        <v>8</v>
      </c>
      <c r="C818">
        <f ca="1"/>
        <v>9</v>
      </c>
      <c r="D818">
        <f ca="1"/>
        <v>0</v>
      </c>
      <c r="E818">
        <f ca="1"/>
        <v>0</v>
      </c>
      <c r="F818">
        <f ca="1"/>
        <v>4</v>
      </c>
      <c r="G818">
        <f t="shared" ca="1" si="84"/>
        <v>1</v>
      </c>
      <c r="H818">
        <f t="shared" ca="1" si="85"/>
        <v>0</v>
      </c>
      <c r="I818">
        <f t="shared" ca="1" si="86"/>
        <v>0</v>
      </c>
      <c r="J818">
        <f t="shared" ca="1" si="87"/>
        <v>4</v>
      </c>
      <c r="K818" cm="1">
        <f t="array" aca="1" ref="K818" ca="1">IF(G818&gt;7,
        IF(G818&gt;H818, 1, IF(G818&lt;H818, 0, 2)),
        IF(       H818&gt;7,
                     IF(G818&gt;H818, 1, IF(G818&lt;H818, 0, 2)),
                     IF(         G818&lt;6,
                                   IF(            _xlfn.XLOOKUP(C818,'deck &amp; rules'!$D$22:$M$22,_xlfn.XLOOKUP(H818,'deck &amp; rules'!$C$23:$C$30,'deck &amp; rules'!$D$23:$M$30))="draw",
                                                     IF(I818&gt;J818,1,IF(I818&lt;J818,0,2)),
                                                     IF(I818&gt;H818,1,IF(I818&lt;H818,0,2))),
                                   IF(H818&lt;7,
                                        IF(G818&gt;J818,1,IF(G818&lt;J818,0,2)),
                                        IF(G818&gt;H818,1,IF(G818&lt;H818,0,2))
                                        )
                          )
              )
        )</f>
        <v>0</v>
      </c>
      <c r="L818">
        <f t="shared" ca="1" si="88"/>
        <v>-73</v>
      </c>
      <c r="M818">
        <f t="shared" ca="1" si="89"/>
        <v>-107.19999999999953</v>
      </c>
      <c r="N818">
        <f t="shared" ca="1" si="90"/>
        <v>-88</v>
      </c>
    </row>
    <row r="819" spans="1:14" x14ac:dyDescent="0.25">
      <c r="A819">
        <f ca="1"/>
        <v>9</v>
      </c>
      <c r="B819">
        <f ca="1"/>
        <v>7</v>
      </c>
      <c r="C819">
        <f ca="1"/>
        <v>9</v>
      </c>
      <c r="D819">
        <f ca="1"/>
        <v>6</v>
      </c>
      <c r="E819">
        <f ca="1"/>
        <v>9</v>
      </c>
      <c r="F819">
        <f ca="1"/>
        <v>9</v>
      </c>
      <c r="G819">
        <f t="shared" ca="1" si="84"/>
        <v>6</v>
      </c>
      <c r="H819">
        <f t="shared" ca="1" si="85"/>
        <v>5</v>
      </c>
      <c r="I819">
        <f t="shared" ca="1" si="86"/>
        <v>5</v>
      </c>
      <c r="J819">
        <f t="shared" ca="1" si="87"/>
        <v>4</v>
      </c>
      <c r="K819" cm="1">
        <f t="array" aca="1" ref="K819" ca="1">IF(G819&gt;7,
        IF(G819&gt;H819, 1, IF(G819&lt;H819, 0, 2)),
        IF(       H819&gt;7,
                     IF(G819&gt;H819, 1, IF(G819&lt;H819, 0, 2)),
                     IF(         G819&lt;6,
                                   IF(            _xlfn.XLOOKUP(C819,'deck &amp; rules'!$D$22:$M$22,_xlfn.XLOOKUP(H819,'deck &amp; rules'!$C$23:$C$30,'deck &amp; rules'!$D$23:$M$30))="draw",
                                                     IF(I819&gt;J819,1,IF(I819&lt;J819,0,2)),
                                                     IF(I819&gt;H819,1,IF(I819&lt;H819,0,2))),
                                   IF(H819&lt;7,
                                        IF(G819&gt;J819,1,IF(G819&lt;J819,0,2)),
                                        IF(G819&gt;H819,1,IF(G819&lt;H819,0,2))
                                        )
                          )
              )
        )</f>
        <v>1</v>
      </c>
      <c r="L819">
        <f t="shared" ca="1" si="88"/>
        <v>-72</v>
      </c>
      <c r="M819">
        <f t="shared" ca="1" si="89"/>
        <v>-108.19999999999953</v>
      </c>
      <c r="N819">
        <f t="shared" ca="1" si="90"/>
        <v>-89</v>
      </c>
    </row>
    <row r="820" spans="1:14" x14ac:dyDescent="0.25">
      <c r="A820">
        <f ca="1"/>
        <v>2</v>
      </c>
      <c r="B820">
        <f ca="1"/>
        <v>2</v>
      </c>
      <c r="C820">
        <f ca="1"/>
        <v>0</v>
      </c>
      <c r="D820">
        <f ca="1"/>
        <v>9</v>
      </c>
      <c r="E820">
        <f ca="1"/>
        <v>6</v>
      </c>
      <c r="F820">
        <f ca="1"/>
        <v>9</v>
      </c>
      <c r="G820">
        <f t="shared" ca="1" si="84"/>
        <v>4</v>
      </c>
      <c r="H820">
        <f t="shared" ca="1" si="85"/>
        <v>5</v>
      </c>
      <c r="I820">
        <f t="shared" ca="1" si="86"/>
        <v>4</v>
      </c>
      <c r="J820">
        <f t="shared" ca="1" si="87"/>
        <v>4</v>
      </c>
      <c r="K820" cm="1">
        <f t="array" aca="1" ref="K820" ca="1">IF(G820&gt;7,
        IF(G820&gt;H820, 1, IF(G820&lt;H820, 0, 2)),
        IF(       H820&gt;7,
                     IF(G820&gt;H820, 1, IF(G820&lt;H820, 0, 2)),
                     IF(         G820&lt;6,
                                   IF(            _xlfn.XLOOKUP(C820,'deck &amp; rules'!$D$22:$M$22,_xlfn.XLOOKUP(H820,'deck &amp; rules'!$C$23:$C$30,'deck &amp; rules'!$D$23:$M$30))="draw",
                                                     IF(I820&gt;J820,1,IF(I820&lt;J820,0,2)),
                                                     IF(I820&gt;H820,1,IF(I820&lt;H820,0,2))),
                                   IF(H820&lt;7,
                                        IF(G820&gt;J820,1,IF(G820&lt;J820,0,2)),
                                        IF(G820&gt;H820,1,IF(G820&lt;H820,0,2))
                                        )
                          )
              )
        )</f>
        <v>0</v>
      </c>
      <c r="L820">
        <f t="shared" ca="1" si="88"/>
        <v>-73</v>
      </c>
      <c r="M820">
        <f t="shared" ca="1" si="89"/>
        <v>-107.24999999999953</v>
      </c>
      <c r="N820">
        <f t="shared" ca="1" si="90"/>
        <v>-90</v>
      </c>
    </row>
    <row r="821" spans="1:14" x14ac:dyDescent="0.25">
      <c r="A821">
        <f ca="1"/>
        <v>2</v>
      </c>
      <c r="B821">
        <f ca="1"/>
        <v>3</v>
      </c>
      <c r="C821">
        <f ca="1"/>
        <v>5</v>
      </c>
      <c r="D821">
        <f ca="1"/>
        <v>0</v>
      </c>
      <c r="E821">
        <f ca="1"/>
        <v>3</v>
      </c>
      <c r="F821">
        <f ca="1"/>
        <v>3</v>
      </c>
      <c r="G821">
        <f t="shared" ca="1" si="84"/>
        <v>5</v>
      </c>
      <c r="H821">
        <f t="shared" ca="1" si="85"/>
        <v>3</v>
      </c>
      <c r="I821">
        <f t="shared" ca="1" si="86"/>
        <v>0</v>
      </c>
      <c r="J821">
        <f t="shared" ca="1" si="87"/>
        <v>6</v>
      </c>
      <c r="K821" cm="1">
        <f t="array" aca="1" ref="K821" ca="1">IF(G821&gt;7,
        IF(G821&gt;H821, 1, IF(G821&lt;H821, 0, 2)),
        IF(       H821&gt;7,
                     IF(G821&gt;H821, 1, IF(G821&lt;H821, 0, 2)),
                     IF(         G821&lt;6,
                                   IF(            _xlfn.XLOOKUP(C821,'deck &amp; rules'!$D$22:$M$22,_xlfn.XLOOKUP(H821,'deck &amp; rules'!$C$23:$C$30,'deck &amp; rules'!$D$23:$M$30))="draw",
                                                     IF(I821&gt;J821,1,IF(I821&lt;J821,0,2)),
                                                     IF(I821&gt;H821,1,IF(I821&lt;H821,0,2))),
                                   IF(H821&lt;7,
                                        IF(G821&gt;J821,1,IF(G821&lt;J821,0,2)),
                                        IF(G821&gt;H821,1,IF(G821&lt;H821,0,2))
                                        )
                          )
              )
        )</f>
        <v>0</v>
      </c>
      <c r="L821">
        <f t="shared" ca="1" si="88"/>
        <v>-74</v>
      </c>
      <c r="M821">
        <f t="shared" ca="1" si="89"/>
        <v>-106.29999999999953</v>
      </c>
      <c r="N821">
        <f t="shared" ca="1" si="90"/>
        <v>-91</v>
      </c>
    </row>
    <row r="822" spans="1:14" x14ac:dyDescent="0.25">
      <c r="A822">
        <f ca="1"/>
        <v>6</v>
      </c>
      <c r="B822">
        <f ca="1"/>
        <v>4</v>
      </c>
      <c r="C822">
        <f ca="1"/>
        <v>3</v>
      </c>
      <c r="D822">
        <f ca="1"/>
        <v>5</v>
      </c>
      <c r="E822">
        <f ca="1"/>
        <v>3</v>
      </c>
      <c r="F822">
        <f ca="1"/>
        <v>4</v>
      </c>
      <c r="G822">
        <f t="shared" ca="1" si="84"/>
        <v>0</v>
      </c>
      <c r="H822">
        <f t="shared" ca="1" si="85"/>
        <v>8</v>
      </c>
      <c r="I822">
        <f t="shared" ca="1" si="86"/>
        <v>3</v>
      </c>
      <c r="J822">
        <f t="shared" ca="1" si="87"/>
        <v>2</v>
      </c>
      <c r="K822" cm="1">
        <f t="array" aca="1" ref="K822" ca="1">IF(G822&gt;7,
        IF(G822&gt;H822, 1, IF(G822&lt;H822, 0, 2)),
        IF(       H822&gt;7,
                     IF(G822&gt;H822, 1, IF(G822&lt;H822, 0, 2)),
                     IF(         G822&lt;6,
                                   IF(            _xlfn.XLOOKUP(C822,'deck &amp; rules'!$D$22:$M$22,_xlfn.XLOOKUP(H822,'deck &amp; rules'!$C$23:$C$30,'deck &amp; rules'!$D$23:$M$30))="draw",
                                                     IF(I822&gt;J822,1,IF(I822&lt;J822,0,2)),
                                                     IF(I822&gt;H822,1,IF(I822&lt;H822,0,2))),
                                   IF(H822&lt;7,
                                        IF(G822&gt;J822,1,IF(G822&lt;J822,0,2)),
                                        IF(G822&gt;H822,1,IF(G822&lt;H822,0,2))
                                        )
                          )
              )
        )</f>
        <v>0</v>
      </c>
      <c r="L822">
        <f t="shared" ca="1" si="88"/>
        <v>-75</v>
      </c>
      <c r="M822">
        <f t="shared" ca="1" si="89"/>
        <v>-105.34999999999953</v>
      </c>
      <c r="N822">
        <f t="shared" ca="1" si="90"/>
        <v>-92</v>
      </c>
    </row>
    <row r="823" spans="1:14" x14ac:dyDescent="0.25">
      <c r="A823">
        <f ca="1"/>
        <v>0</v>
      </c>
      <c r="B823">
        <f ca="1"/>
        <v>0</v>
      </c>
      <c r="C823">
        <f ca="1"/>
        <v>4</v>
      </c>
      <c r="D823">
        <f ca="1"/>
        <v>0</v>
      </c>
      <c r="E823">
        <f ca="1"/>
        <v>2</v>
      </c>
      <c r="F823">
        <f ca="1"/>
        <v>6</v>
      </c>
      <c r="G823">
        <f t="shared" ca="1" si="84"/>
        <v>0</v>
      </c>
      <c r="H823">
        <f t="shared" ca="1" si="85"/>
        <v>2</v>
      </c>
      <c r="I823">
        <f t="shared" ca="1" si="86"/>
        <v>4</v>
      </c>
      <c r="J823">
        <f t="shared" ca="1" si="87"/>
        <v>8</v>
      </c>
      <c r="K823" cm="1">
        <f t="array" aca="1" ref="K823" ca="1">IF(G823&gt;7,
        IF(G823&gt;H823, 1, IF(G823&lt;H823, 0, 2)),
        IF(       H823&gt;7,
                     IF(G823&gt;H823, 1, IF(G823&lt;H823, 0, 2)),
                     IF(         G823&lt;6,
                                   IF(            _xlfn.XLOOKUP(C823,'deck &amp; rules'!$D$22:$M$22,_xlfn.XLOOKUP(H823,'deck &amp; rules'!$C$23:$C$30,'deck &amp; rules'!$D$23:$M$30))="draw",
                                                     IF(I823&gt;J823,1,IF(I823&lt;J823,0,2)),
                                                     IF(I823&gt;H823,1,IF(I823&lt;H823,0,2))),
                                   IF(H823&lt;7,
                                        IF(G823&gt;J823,1,IF(G823&lt;J823,0,2)),
                                        IF(G823&gt;H823,1,IF(G823&lt;H823,0,2))
                                        )
                          )
              )
        )</f>
        <v>0</v>
      </c>
      <c r="L823">
        <f t="shared" ca="1" si="88"/>
        <v>-76</v>
      </c>
      <c r="M823">
        <f t="shared" ca="1" si="89"/>
        <v>-104.39999999999952</v>
      </c>
      <c r="N823">
        <f t="shared" ca="1" si="90"/>
        <v>-93</v>
      </c>
    </row>
    <row r="824" spans="1:14" x14ac:dyDescent="0.25">
      <c r="A824">
        <f ca="1"/>
        <v>0</v>
      </c>
      <c r="B824">
        <f ca="1"/>
        <v>4</v>
      </c>
      <c r="C824">
        <f ca="1"/>
        <v>3</v>
      </c>
      <c r="D824">
        <f ca="1"/>
        <v>2</v>
      </c>
      <c r="E824">
        <f ca="1"/>
        <v>9</v>
      </c>
      <c r="F824">
        <f ca="1"/>
        <v>6</v>
      </c>
      <c r="G824">
        <f t="shared" ca="1" si="84"/>
        <v>4</v>
      </c>
      <c r="H824">
        <f t="shared" ca="1" si="85"/>
        <v>1</v>
      </c>
      <c r="I824">
        <f t="shared" ca="1" si="86"/>
        <v>7</v>
      </c>
      <c r="J824">
        <f t="shared" ca="1" si="87"/>
        <v>7</v>
      </c>
      <c r="K824" cm="1">
        <f t="array" aca="1" ref="K824" ca="1">IF(G824&gt;7,
        IF(G824&gt;H824, 1, IF(G824&lt;H824, 0, 2)),
        IF(       H824&gt;7,
                     IF(G824&gt;H824, 1, IF(G824&lt;H824, 0, 2)),
                     IF(         G824&lt;6,
                                   IF(            _xlfn.XLOOKUP(C824,'deck &amp; rules'!$D$22:$M$22,_xlfn.XLOOKUP(H824,'deck &amp; rules'!$C$23:$C$30,'deck &amp; rules'!$D$23:$M$30))="draw",
                                                     IF(I824&gt;J824,1,IF(I824&lt;J824,0,2)),
                                                     IF(I824&gt;H824,1,IF(I824&lt;H824,0,2))),
                                   IF(H824&lt;7,
                                        IF(G824&gt;J824,1,IF(G824&lt;J824,0,2)),
                                        IF(G824&gt;H824,1,IF(G824&lt;H824,0,2))
                                        )
                          )
              )
        )</f>
        <v>2</v>
      </c>
      <c r="L824">
        <f t="shared" ca="1" si="88"/>
        <v>-77</v>
      </c>
      <c r="M824">
        <f t="shared" ca="1" si="89"/>
        <v>-105.39999999999952</v>
      </c>
      <c r="N824">
        <f t="shared" ca="1" si="90"/>
        <v>-85</v>
      </c>
    </row>
    <row r="825" spans="1:14" x14ac:dyDescent="0.25">
      <c r="A825">
        <f ca="1"/>
        <v>3</v>
      </c>
      <c r="B825">
        <f ca="1"/>
        <v>3</v>
      </c>
      <c r="C825">
        <f ca="1"/>
        <v>0</v>
      </c>
      <c r="D825">
        <f ca="1"/>
        <v>0</v>
      </c>
      <c r="E825">
        <f ca="1"/>
        <v>4</v>
      </c>
      <c r="F825">
        <f ca="1"/>
        <v>5</v>
      </c>
      <c r="G825">
        <f t="shared" ca="1" si="84"/>
        <v>6</v>
      </c>
      <c r="H825">
        <f t="shared" ca="1" si="85"/>
        <v>4</v>
      </c>
      <c r="I825">
        <f t="shared" ca="1" si="86"/>
        <v>6</v>
      </c>
      <c r="J825">
        <f t="shared" ca="1" si="87"/>
        <v>9</v>
      </c>
      <c r="K825" cm="1">
        <f t="array" aca="1" ref="K825" ca="1">IF(G825&gt;7,
        IF(G825&gt;H825, 1, IF(G825&lt;H825, 0, 2)),
        IF(       H825&gt;7,
                     IF(G825&gt;H825, 1, IF(G825&lt;H825, 0, 2)),
                     IF(         G825&lt;6,
                                   IF(            _xlfn.XLOOKUP(C825,'deck &amp; rules'!$D$22:$M$22,_xlfn.XLOOKUP(H825,'deck &amp; rules'!$C$23:$C$30,'deck &amp; rules'!$D$23:$M$30))="draw",
                                                     IF(I825&gt;J825,1,IF(I825&lt;J825,0,2)),
                                                     IF(I825&gt;H825,1,IF(I825&lt;H825,0,2))),
                                   IF(H825&lt;7,
                                        IF(G825&gt;J825,1,IF(G825&lt;J825,0,2)),
                                        IF(G825&gt;H825,1,IF(G825&lt;H825,0,2))
                                        )
                          )
              )
        )</f>
        <v>0</v>
      </c>
      <c r="L825">
        <f t="shared" ca="1" si="88"/>
        <v>-78</v>
      </c>
      <c r="M825">
        <f t="shared" ca="1" si="89"/>
        <v>-104.44999999999952</v>
      </c>
      <c r="N825">
        <f t="shared" ca="1" si="90"/>
        <v>-86</v>
      </c>
    </row>
    <row r="826" spans="1:14" x14ac:dyDescent="0.25">
      <c r="A826">
        <f ca="1"/>
        <v>8</v>
      </c>
      <c r="B826">
        <f ca="1"/>
        <v>0</v>
      </c>
      <c r="C826">
        <f ca="1"/>
        <v>9</v>
      </c>
      <c r="D826">
        <f ca="1"/>
        <v>0</v>
      </c>
      <c r="E826">
        <f ca="1"/>
        <v>7</v>
      </c>
      <c r="F826">
        <f ca="1"/>
        <v>0</v>
      </c>
      <c r="G826">
        <f t="shared" ca="1" si="84"/>
        <v>8</v>
      </c>
      <c r="H826">
        <f t="shared" ca="1" si="85"/>
        <v>7</v>
      </c>
      <c r="I826">
        <f t="shared" ca="1" si="86"/>
        <v>7</v>
      </c>
      <c r="J826">
        <f t="shared" ca="1" si="87"/>
        <v>7</v>
      </c>
      <c r="K826" cm="1">
        <f t="array" aca="1" ref="K826" ca="1">IF(G826&gt;7,
        IF(G826&gt;H826, 1, IF(G826&lt;H826, 0, 2)),
        IF(       H826&gt;7,
                     IF(G826&gt;H826, 1, IF(G826&lt;H826, 0, 2)),
                     IF(         G826&lt;6,
                                   IF(            _xlfn.XLOOKUP(C826,'deck &amp; rules'!$D$22:$M$22,_xlfn.XLOOKUP(H826,'deck &amp; rules'!$C$23:$C$30,'deck &amp; rules'!$D$23:$M$30))="draw",
                                                     IF(I826&gt;J826,1,IF(I826&lt;J826,0,2)),
                                                     IF(I826&gt;H826,1,IF(I826&lt;H826,0,2))),
                                   IF(H826&lt;7,
                                        IF(G826&gt;J826,1,IF(G826&lt;J826,0,2)),
                                        IF(G826&gt;H826,1,IF(G826&lt;H826,0,2))
                                        )
                          )
              )
        )</f>
        <v>1</v>
      </c>
      <c r="L826">
        <f t="shared" ca="1" si="88"/>
        <v>-77</v>
      </c>
      <c r="M826">
        <f t="shared" ca="1" si="89"/>
        <v>-105.44999999999952</v>
      </c>
      <c r="N826">
        <f t="shared" ca="1" si="90"/>
        <v>-87</v>
      </c>
    </row>
    <row r="827" spans="1:14" x14ac:dyDescent="0.25">
      <c r="A827">
        <f ca="1"/>
        <v>1</v>
      </c>
      <c r="B827">
        <f ca="1"/>
        <v>5</v>
      </c>
      <c r="C827">
        <f ca="1"/>
        <v>8</v>
      </c>
      <c r="D827">
        <f ca="1"/>
        <v>7</v>
      </c>
      <c r="E827">
        <f ca="1"/>
        <v>5</v>
      </c>
      <c r="F827">
        <f ca="1"/>
        <v>3</v>
      </c>
      <c r="G827">
        <f t="shared" ca="1" si="84"/>
        <v>6</v>
      </c>
      <c r="H827">
        <f t="shared" ca="1" si="85"/>
        <v>2</v>
      </c>
      <c r="I827">
        <f t="shared" ca="1" si="86"/>
        <v>4</v>
      </c>
      <c r="J827">
        <f t="shared" ca="1" si="87"/>
        <v>5</v>
      </c>
      <c r="K827" cm="1">
        <f t="array" aca="1" ref="K827" ca="1">IF(G827&gt;7,
        IF(G827&gt;H827, 1, IF(G827&lt;H827, 0, 2)),
        IF(       H827&gt;7,
                     IF(G827&gt;H827, 1, IF(G827&lt;H827, 0, 2)),
                     IF(         G827&lt;6,
                                   IF(            _xlfn.XLOOKUP(C827,'deck &amp; rules'!$D$22:$M$22,_xlfn.XLOOKUP(H827,'deck &amp; rules'!$C$23:$C$30,'deck &amp; rules'!$D$23:$M$30))="draw",
                                                     IF(I827&gt;J827,1,IF(I827&lt;J827,0,2)),
                                                     IF(I827&gt;H827,1,IF(I827&lt;H827,0,2))),
                                   IF(H827&lt;7,
                                        IF(G827&gt;J827,1,IF(G827&lt;J827,0,2)),
                                        IF(G827&gt;H827,1,IF(G827&lt;H827,0,2))
                                        )
                          )
              )
        )</f>
        <v>1</v>
      </c>
      <c r="L827">
        <f t="shared" ca="1" si="88"/>
        <v>-76</v>
      </c>
      <c r="M827">
        <f t="shared" ca="1" si="89"/>
        <v>-106.44999999999952</v>
      </c>
      <c r="N827">
        <f t="shared" ca="1" si="90"/>
        <v>-88</v>
      </c>
    </row>
    <row r="828" spans="1:14" x14ac:dyDescent="0.25">
      <c r="A828">
        <f ca="1"/>
        <v>0</v>
      </c>
      <c r="B828">
        <f ca="1"/>
        <v>0</v>
      </c>
      <c r="C828">
        <f ca="1"/>
        <v>0</v>
      </c>
      <c r="D828">
        <f ca="1"/>
        <v>7</v>
      </c>
      <c r="E828">
        <f ca="1"/>
        <v>0</v>
      </c>
      <c r="F828">
        <f ca="1"/>
        <v>0</v>
      </c>
      <c r="G828">
        <f t="shared" ca="1" si="84"/>
        <v>0</v>
      </c>
      <c r="H828">
        <f t="shared" ca="1" si="85"/>
        <v>7</v>
      </c>
      <c r="I828">
        <f t="shared" ca="1" si="86"/>
        <v>0</v>
      </c>
      <c r="J828">
        <f t="shared" ca="1" si="87"/>
        <v>7</v>
      </c>
      <c r="K828" cm="1">
        <f t="array" aca="1" ref="K828" ca="1">IF(G828&gt;7,
        IF(G828&gt;H828, 1, IF(G828&lt;H828, 0, 2)),
        IF(       H828&gt;7,
                     IF(G828&gt;H828, 1, IF(G828&lt;H828, 0, 2)),
                     IF(         G828&lt;6,
                                   IF(            _xlfn.XLOOKUP(C828,'deck &amp; rules'!$D$22:$M$22,_xlfn.XLOOKUP(H828,'deck &amp; rules'!$C$23:$C$30,'deck &amp; rules'!$D$23:$M$30))="draw",
                                                     IF(I828&gt;J828,1,IF(I828&lt;J828,0,2)),
                                                     IF(I828&gt;H828,1,IF(I828&lt;H828,0,2))),
                                   IF(H828&lt;7,
                                        IF(G828&gt;J828,1,IF(G828&lt;J828,0,2)),
                                        IF(G828&gt;H828,1,IF(G828&lt;H828,0,2))
                                        )
                          )
              )
        )</f>
        <v>0</v>
      </c>
      <c r="L828">
        <f t="shared" ca="1" si="88"/>
        <v>-77</v>
      </c>
      <c r="M828">
        <f t="shared" ca="1" si="89"/>
        <v>-105.49999999999952</v>
      </c>
      <c r="N828">
        <f t="shared" ca="1" si="90"/>
        <v>-89</v>
      </c>
    </row>
    <row r="829" spans="1:14" x14ac:dyDescent="0.25">
      <c r="A829">
        <f ca="1"/>
        <v>5</v>
      </c>
      <c r="B829">
        <f ca="1"/>
        <v>5</v>
      </c>
      <c r="C829">
        <f ca="1"/>
        <v>8</v>
      </c>
      <c r="D829">
        <f ca="1"/>
        <v>1</v>
      </c>
      <c r="E829">
        <f ca="1"/>
        <v>7</v>
      </c>
      <c r="F829">
        <f ca="1"/>
        <v>9</v>
      </c>
      <c r="G829">
        <f t="shared" ca="1" si="84"/>
        <v>0</v>
      </c>
      <c r="H829">
        <f t="shared" ca="1" si="85"/>
        <v>8</v>
      </c>
      <c r="I829">
        <f t="shared" ca="1" si="86"/>
        <v>8</v>
      </c>
      <c r="J829">
        <f t="shared" ca="1" si="87"/>
        <v>7</v>
      </c>
      <c r="K829" cm="1">
        <f t="array" aca="1" ref="K829" ca="1">IF(G829&gt;7,
        IF(G829&gt;H829, 1, IF(G829&lt;H829, 0, 2)),
        IF(       H829&gt;7,
                     IF(G829&gt;H829, 1, IF(G829&lt;H829, 0, 2)),
                     IF(         G829&lt;6,
                                   IF(            _xlfn.XLOOKUP(C829,'deck &amp; rules'!$D$22:$M$22,_xlfn.XLOOKUP(H829,'deck &amp; rules'!$C$23:$C$30,'deck &amp; rules'!$D$23:$M$30))="draw",
                                                     IF(I829&gt;J829,1,IF(I829&lt;J829,0,2)),
                                                     IF(I829&gt;H829,1,IF(I829&lt;H829,0,2))),
                                   IF(H829&lt;7,
                                        IF(G829&gt;J829,1,IF(G829&lt;J829,0,2)),
                                        IF(G829&gt;H829,1,IF(G829&lt;H829,0,2))
                                        )
                          )
              )
        )</f>
        <v>0</v>
      </c>
      <c r="L829">
        <f t="shared" ca="1" si="88"/>
        <v>-78</v>
      </c>
      <c r="M829">
        <f t="shared" ca="1" si="89"/>
        <v>-104.54999999999951</v>
      </c>
      <c r="N829">
        <f t="shared" ca="1" si="90"/>
        <v>-90</v>
      </c>
    </row>
    <row r="830" spans="1:14" x14ac:dyDescent="0.25">
      <c r="A830">
        <f ca="1"/>
        <v>1</v>
      </c>
      <c r="B830">
        <f ca="1"/>
        <v>4</v>
      </c>
      <c r="C830">
        <f ca="1"/>
        <v>0</v>
      </c>
      <c r="D830">
        <f ca="1"/>
        <v>5</v>
      </c>
      <c r="E830">
        <f ca="1"/>
        <v>5</v>
      </c>
      <c r="F830">
        <f ca="1"/>
        <v>9</v>
      </c>
      <c r="G830">
        <f t="shared" ca="1" si="84"/>
        <v>5</v>
      </c>
      <c r="H830">
        <f t="shared" ca="1" si="85"/>
        <v>0</v>
      </c>
      <c r="I830">
        <f t="shared" ca="1" si="86"/>
        <v>5</v>
      </c>
      <c r="J830">
        <f t="shared" ca="1" si="87"/>
        <v>9</v>
      </c>
      <c r="K830" cm="1">
        <f t="array" aca="1" ref="K830" ca="1">IF(G830&gt;7,
        IF(G830&gt;H830, 1, IF(G830&lt;H830, 0, 2)),
        IF(       H830&gt;7,
                     IF(G830&gt;H830, 1, IF(G830&lt;H830, 0, 2)),
                     IF(         G830&lt;6,
                                   IF(            _xlfn.XLOOKUP(C830,'deck &amp; rules'!$D$22:$M$22,_xlfn.XLOOKUP(H830,'deck &amp; rules'!$C$23:$C$30,'deck &amp; rules'!$D$23:$M$30))="draw",
                                                     IF(I830&gt;J830,1,IF(I830&lt;J830,0,2)),
                                                     IF(I830&gt;H830,1,IF(I830&lt;H830,0,2))),
                                   IF(H830&lt;7,
                                        IF(G830&gt;J830,1,IF(G830&lt;J830,0,2)),
                                        IF(G830&gt;H830,1,IF(G830&lt;H830,0,2))
                                        )
                          )
              )
        )</f>
        <v>0</v>
      </c>
      <c r="L830">
        <f t="shared" ca="1" si="88"/>
        <v>-79</v>
      </c>
      <c r="M830">
        <f t="shared" ca="1" si="89"/>
        <v>-103.59999999999951</v>
      </c>
      <c r="N830">
        <f t="shared" ca="1" si="90"/>
        <v>-91</v>
      </c>
    </row>
    <row r="831" spans="1:14" x14ac:dyDescent="0.25">
      <c r="A831">
        <f ca="1"/>
        <v>0</v>
      </c>
      <c r="B831">
        <f ca="1"/>
        <v>4</v>
      </c>
      <c r="C831">
        <f ca="1"/>
        <v>5</v>
      </c>
      <c r="D831">
        <f ca="1"/>
        <v>0</v>
      </c>
      <c r="E831">
        <f ca="1"/>
        <v>2</v>
      </c>
      <c r="F831">
        <f ca="1"/>
        <v>8</v>
      </c>
      <c r="G831">
        <f t="shared" ca="1" si="84"/>
        <v>4</v>
      </c>
      <c r="H831">
        <f t="shared" ca="1" si="85"/>
        <v>2</v>
      </c>
      <c r="I831">
        <f t="shared" ca="1" si="86"/>
        <v>9</v>
      </c>
      <c r="J831">
        <f t="shared" ca="1" si="87"/>
        <v>0</v>
      </c>
      <c r="K831" cm="1">
        <f t="array" aca="1" ref="K831" ca="1">IF(G831&gt;7,
        IF(G831&gt;H831, 1, IF(G831&lt;H831, 0, 2)),
        IF(       H831&gt;7,
                     IF(G831&gt;H831, 1, IF(G831&lt;H831, 0, 2)),
                     IF(         G831&lt;6,
                                   IF(            _xlfn.XLOOKUP(C831,'deck &amp; rules'!$D$22:$M$22,_xlfn.XLOOKUP(H831,'deck &amp; rules'!$C$23:$C$30,'deck &amp; rules'!$D$23:$M$30))="draw",
                                                     IF(I831&gt;J831,1,IF(I831&lt;J831,0,2)),
                                                     IF(I831&gt;H831,1,IF(I831&lt;H831,0,2))),
                                   IF(H831&lt;7,
                                        IF(G831&gt;J831,1,IF(G831&lt;J831,0,2)),
                                        IF(G831&gt;H831,1,IF(G831&lt;H831,0,2))
                                        )
                          )
              )
        )</f>
        <v>1</v>
      </c>
      <c r="L831">
        <f t="shared" ca="1" si="88"/>
        <v>-78</v>
      </c>
      <c r="M831">
        <f t="shared" ca="1" si="89"/>
        <v>-104.59999999999951</v>
      </c>
      <c r="N831">
        <f t="shared" ca="1" si="90"/>
        <v>-92</v>
      </c>
    </row>
    <row r="832" spans="1:14" x14ac:dyDescent="0.25">
      <c r="A832">
        <f ca="1"/>
        <v>0</v>
      </c>
      <c r="B832">
        <f ca="1"/>
        <v>1</v>
      </c>
      <c r="C832">
        <f ca="1"/>
        <v>0</v>
      </c>
      <c r="D832">
        <f ca="1"/>
        <v>4</v>
      </c>
      <c r="E832">
        <f ca="1"/>
        <v>4</v>
      </c>
      <c r="F832">
        <f ca="1"/>
        <v>7</v>
      </c>
      <c r="G832">
        <f t="shared" ca="1" si="84"/>
        <v>1</v>
      </c>
      <c r="H832">
        <f t="shared" ca="1" si="85"/>
        <v>8</v>
      </c>
      <c r="I832">
        <f t="shared" ca="1" si="86"/>
        <v>1</v>
      </c>
      <c r="J832">
        <f t="shared" ca="1" si="87"/>
        <v>5</v>
      </c>
      <c r="K832" cm="1">
        <f t="array" aca="1" ref="K832" ca="1">IF(G832&gt;7,
        IF(G832&gt;H832, 1, IF(G832&lt;H832, 0, 2)),
        IF(       H832&gt;7,
                     IF(G832&gt;H832, 1, IF(G832&lt;H832, 0, 2)),
                     IF(         G832&lt;6,
                                   IF(            _xlfn.XLOOKUP(C832,'deck &amp; rules'!$D$22:$M$22,_xlfn.XLOOKUP(H832,'deck &amp; rules'!$C$23:$C$30,'deck &amp; rules'!$D$23:$M$30))="draw",
                                                     IF(I832&gt;J832,1,IF(I832&lt;J832,0,2)),
                                                     IF(I832&gt;H832,1,IF(I832&lt;H832,0,2))),
                                   IF(H832&lt;7,
                                        IF(G832&gt;J832,1,IF(G832&lt;J832,0,2)),
                                        IF(G832&gt;H832,1,IF(G832&lt;H832,0,2))
                                        )
                          )
              )
        )</f>
        <v>0</v>
      </c>
      <c r="L832">
        <f t="shared" ca="1" si="88"/>
        <v>-79</v>
      </c>
      <c r="M832">
        <f t="shared" ca="1" si="89"/>
        <v>-103.64999999999951</v>
      </c>
      <c r="N832">
        <f t="shared" ca="1" si="90"/>
        <v>-93</v>
      </c>
    </row>
    <row r="833" spans="1:14" x14ac:dyDescent="0.25">
      <c r="A833">
        <f ca="1"/>
        <v>2</v>
      </c>
      <c r="B833">
        <f ca="1"/>
        <v>9</v>
      </c>
      <c r="C833">
        <f ca="1"/>
        <v>8</v>
      </c>
      <c r="D833">
        <f ca="1"/>
        <v>1</v>
      </c>
      <c r="E833">
        <f ca="1"/>
        <v>0</v>
      </c>
      <c r="F833">
        <f ca="1"/>
        <v>8</v>
      </c>
      <c r="G833">
        <f t="shared" ca="1" si="84"/>
        <v>1</v>
      </c>
      <c r="H833">
        <f t="shared" ca="1" si="85"/>
        <v>1</v>
      </c>
      <c r="I833">
        <f t="shared" ca="1" si="86"/>
        <v>9</v>
      </c>
      <c r="J833">
        <f t="shared" ca="1" si="87"/>
        <v>9</v>
      </c>
      <c r="K833" cm="1">
        <f t="array" aca="1" ref="K833" ca="1">IF(G833&gt;7,
        IF(G833&gt;H833, 1, IF(G833&lt;H833, 0, 2)),
        IF(       H833&gt;7,
                     IF(G833&gt;H833, 1, IF(G833&lt;H833, 0, 2)),
                     IF(         G833&lt;6,
                                   IF(            _xlfn.XLOOKUP(C833,'deck &amp; rules'!$D$22:$M$22,_xlfn.XLOOKUP(H833,'deck &amp; rules'!$C$23:$C$30,'deck &amp; rules'!$D$23:$M$30))="draw",
                                                     IF(I833&gt;J833,1,IF(I833&lt;J833,0,2)),
                                                     IF(I833&gt;H833,1,IF(I833&lt;H833,0,2))),
                                   IF(H833&lt;7,
                                        IF(G833&gt;J833,1,IF(G833&lt;J833,0,2)),
                                        IF(G833&gt;H833,1,IF(G833&lt;H833,0,2))
                                        )
                          )
              )
        )</f>
        <v>2</v>
      </c>
      <c r="L833">
        <f t="shared" ca="1" si="88"/>
        <v>-80</v>
      </c>
      <c r="M833">
        <f t="shared" ca="1" si="89"/>
        <v>-104.64999999999951</v>
      </c>
      <c r="N833">
        <f t="shared" ca="1" si="90"/>
        <v>-85</v>
      </c>
    </row>
    <row r="834" spans="1:14" x14ac:dyDescent="0.25">
      <c r="A834">
        <f ca="1"/>
        <v>0</v>
      </c>
      <c r="B834">
        <f ca="1"/>
        <v>2</v>
      </c>
      <c r="C834">
        <f ca="1"/>
        <v>3</v>
      </c>
      <c r="D834">
        <f ca="1"/>
        <v>4</v>
      </c>
      <c r="E834">
        <f ca="1"/>
        <v>0</v>
      </c>
      <c r="F834">
        <f ca="1"/>
        <v>3</v>
      </c>
      <c r="G834">
        <f t="shared" ca="1" si="84"/>
        <v>2</v>
      </c>
      <c r="H834">
        <f t="shared" ca="1" si="85"/>
        <v>4</v>
      </c>
      <c r="I834">
        <f t="shared" ca="1" si="86"/>
        <v>5</v>
      </c>
      <c r="J834">
        <f t="shared" ca="1" si="87"/>
        <v>7</v>
      </c>
      <c r="K834" cm="1">
        <f t="array" aca="1" ref="K834" ca="1">IF(G834&gt;7,
        IF(G834&gt;H834, 1, IF(G834&lt;H834, 0, 2)),
        IF(       H834&gt;7,
                     IF(G834&gt;H834, 1, IF(G834&lt;H834, 0, 2)),
                     IF(         G834&lt;6,
                                   IF(            _xlfn.XLOOKUP(C834,'deck &amp; rules'!$D$22:$M$22,_xlfn.XLOOKUP(H834,'deck &amp; rules'!$C$23:$C$30,'deck &amp; rules'!$D$23:$M$30))="draw",
                                                     IF(I834&gt;J834,1,IF(I834&lt;J834,0,2)),
                                                     IF(I834&gt;H834,1,IF(I834&lt;H834,0,2))),
                                   IF(H834&lt;7,
                                        IF(G834&gt;J834,1,IF(G834&lt;J834,0,2)),
                                        IF(G834&gt;H834,1,IF(G834&lt;H834,0,2))
                                        )
                          )
              )
        )</f>
        <v>0</v>
      </c>
      <c r="L834">
        <f t="shared" ca="1" si="88"/>
        <v>-81</v>
      </c>
      <c r="M834">
        <f t="shared" ca="1" si="89"/>
        <v>-103.69999999999951</v>
      </c>
      <c r="N834">
        <f t="shared" ca="1" si="90"/>
        <v>-86</v>
      </c>
    </row>
    <row r="835" spans="1:14" x14ac:dyDescent="0.25">
      <c r="A835">
        <f ca="1"/>
        <v>4</v>
      </c>
      <c r="B835">
        <f ca="1"/>
        <v>4</v>
      </c>
      <c r="C835">
        <f ca="1"/>
        <v>0</v>
      </c>
      <c r="D835">
        <f ca="1"/>
        <v>4</v>
      </c>
      <c r="E835">
        <f ca="1"/>
        <v>0</v>
      </c>
      <c r="F835">
        <f ca="1"/>
        <v>0</v>
      </c>
      <c r="G835">
        <f t="shared" ref="G835:G898" ca="1" si="91">IF(A835+B835&gt;9,A835+B835-10,A835+B835)</f>
        <v>8</v>
      </c>
      <c r="H835">
        <f t="shared" ref="H835:H898" ca="1" si="92">IF(D835+E835&gt;9,D835+E835-10,D835+E835)</f>
        <v>4</v>
      </c>
      <c r="I835">
        <f t="shared" ref="I835:I898" ca="1" si="93">IF(G835+C835&gt;9,G835+C835-10,G835+C835)</f>
        <v>8</v>
      </c>
      <c r="J835">
        <f t="shared" ref="J835:J898" ca="1" si="94">IF(H835+F835&gt;9,H835+F835-10,H835+F835)</f>
        <v>4</v>
      </c>
      <c r="K835" cm="1">
        <f t="array" aca="1" ref="K835" ca="1">IF(G835&gt;7,
        IF(G835&gt;H835, 1, IF(G835&lt;H835, 0, 2)),
        IF(       H835&gt;7,
                     IF(G835&gt;H835, 1, IF(G835&lt;H835, 0, 2)),
                     IF(         G835&lt;6,
                                   IF(            _xlfn.XLOOKUP(C835,'deck &amp; rules'!$D$22:$M$22,_xlfn.XLOOKUP(H835,'deck &amp; rules'!$C$23:$C$30,'deck &amp; rules'!$D$23:$M$30))="draw",
                                                     IF(I835&gt;J835,1,IF(I835&lt;J835,0,2)),
                                                     IF(I835&gt;H835,1,IF(I835&lt;H835,0,2))),
                                   IF(H835&lt;7,
                                        IF(G835&gt;J835,1,IF(G835&lt;J835,0,2)),
                                        IF(G835&gt;H835,1,IF(G835&lt;H835,0,2))
                                        )
                          )
              )
        )</f>
        <v>1</v>
      </c>
      <c r="L835">
        <f t="shared" ca="1" si="88"/>
        <v>-80</v>
      </c>
      <c r="M835">
        <f t="shared" ca="1" si="89"/>
        <v>-104.69999999999951</v>
      </c>
      <c r="N835">
        <f t="shared" ca="1" si="90"/>
        <v>-87</v>
      </c>
    </row>
    <row r="836" spans="1:14" x14ac:dyDescent="0.25">
      <c r="A836">
        <f ca="1"/>
        <v>0</v>
      </c>
      <c r="B836">
        <f ca="1"/>
        <v>0</v>
      </c>
      <c r="C836">
        <f ca="1"/>
        <v>7</v>
      </c>
      <c r="D836">
        <f ca="1"/>
        <v>0</v>
      </c>
      <c r="E836">
        <f ca="1"/>
        <v>0</v>
      </c>
      <c r="F836">
        <f ca="1"/>
        <v>2</v>
      </c>
      <c r="G836">
        <f t="shared" ca="1" si="91"/>
        <v>0</v>
      </c>
      <c r="H836">
        <f t="shared" ca="1" si="92"/>
        <v>0</v>
      </c>
      <c r="I836">
        <f t="shared" ca="1" si="93"/>
        <v>7</v>
      </c>
      <c r="J836">
        <f t="shared" ca="1" si="94"/>
        <v>2</v>
      </c>
      <c r="K836" cm="1">
        <f t="array" aca="1" ref="K836" ca="1">IF(G836&gt;7,
        IF(G836&gt;H836, 1, IF(G836&lt;H836, 0, 2)),
        IF(       H836&gt;7,
                     IF(G836&gt;H836, 1, IF(G836&lt;H836, 0, 2)),
                     IF(         G836&lt;6,
                                   IF(            _xlfn.XLOOKUP(C836,'deck &amp; rules'!$D$22:$M$22,_xlfn.XLOOKUP(H836,'deck &amp; rules'!$C$23:$C$30,'deck &amp; rules'!$D$23:$M$30))="draw",
                                                     IF(I836&gt;J836,1,IF(I836&lt;J836,0,2)),
                                                     IF(I836&gt;H836,1,IF(I836&lt;H836,0,2))),
                                   IF(H836&lt;7,
                                        IF(G836&gt;J836,1,IF(G836&lt;J836,0,2)),
                                        IF(G836&gt;H836,1,IF(G836&lt;H836,0,2))
                                        )
                          )
              )
        )</f>
        <v>1</v>
      </c>
      <c r="L836">
        <f t="shared" ref="L836:L899" ca="1" si="95">IF(K836=1,L835+1,L835-1)</f>
        <v>-79</v>
      </c>
      <c r="M836">
        <f t="shared" ref="M836:M899" ca="1" si="96">IF(K836=0,M835+19/20,M835-1)</f>
        <v>-105.69999999999951</v>
      </c>
      <c r="N836">
        <f t="shared" ref="N836:N899" ca="1" si="97">IF(K836=2,N835+8,N835-1)</f>
        <v>-88</v>
      </c>
    </row>
    <row r="837" spans="1:14" x14ac:dyDescent="0.25">
      <c r="A837">
        <f ca="1"/>
        <v>1</v>
      </c>
      <c r="B837">
        <f ca="1"/>
        <v>0</v>
      </c>
      <c r="C837">
        <f ca="1"/>
        <v>9</v>
      </c>
      <c r="D837">
        <f ca="1"/>
        <v>0</v>
      </c>
      <c r="E837">
        <f ca="1"/>
        <v>0</v>
      </c>
      <c r="F837">
        <f ca="1"/>
        <v>9</v>
      </c>
      <c r="G837">
        <f t="shared" ca="1" si="91"/>
        <v>1</v>
      </c>
      <c r="H837">
        <f t="shared" ca="1" si="92"/>
        <v>0</v>
      </c>
      <c r="I837">
        <f t="shared" ca="1" si="93"/>
        <v>0</v>
      </c>
      <c r="J837">
        <f t="shared" ca="1" si="94"/>
        <v>9</v>
      </c>
      <c r="K837" cm="1">
        <f t="array" aca="1" ref="K837" ca="1">IF(G837&gt;7,
        IF(G837&gt;H837, 1, IF(G837&lt;H837, 0, 2)),
        IF(       H837&gt;7,
                     IF(G837&gt;H837, 1, IF(G837&lt;H837, 0, 2)),
                     IF(         G837&lt;6,
                                   IF(            _xlfn.XLOOKUP(C837,'deck &amp; rules'!$D$22:$M$22,_xlfn.XLOOKUP(H837,'deck &amp; rules'!$C$23:$C$30,'deck &amp; rules'!$D$23:$M$30))="draw",
                                                     IF(I837&gt;J837,1,IF(I837&lt;J837,0,2)),
                                                     IF(I837&gt;H837,1,IF(I837&lt;H837,0,2))),
                                   IF(H837&lt;7,
                                        IF(G837&gt;J837,1,IF(G837&lt;J837,0,2)),
                                        IF(G837&gt;H837,1,IF(G837&lt;H837,0,2))
                                        )
                          )
              )
        )</f>
        <v>0</v>
      </c>
      <c r="L837">
        <f t="shared" ca="1" si="95"/>
        <v>-80</v>
      </c>
      <c r="M837">
        <f t="shared" ca="1" si="96"/>
        <v>-104.7499999999995</v>
      </c>
      <c r="N837">
        <f t="shared" ca="1" si="97"/>
        <v>-89</v>
      </c>
    </row>
    <row r="838" spans="1:14" x14ac:dyDescent="0.25">
      <c r="A838">
        <f ca="1"/>
        <v>0</v>
      </c>
      <c r="B838">
        <f ca="1"/>
        <v>0</v>
      </c>
      <c r="C838">
        <f ca="1"/>
        <v>7</v>
      </c>
      <c r="D838">
        <f ca="1"/>
        <v>8</v>
      </c>
      <c r="E838">
        <f ca="1"/>
        <v>4</v>
      </c>
      <c r="F838">
        <f ca="1"/>
        <v>0</v>
      </c>
      <c r="G838">
        <f t="shared" ca="1" si="91"/>
        <v>0</v>
      </c>
      <c r="H838">
        <f t="shared" ca="1" si="92"/>
        <v>2</v>
      </c>
      <c r="I838">
        <f t="shared" ca="1" si="93"/>
        <v>7</v>
      </c>
      <c r="J838">
        <f t="shared" ca="1" si="94"/>
        <v>2</v>
      </c>
      <c r="K838" cm="1">
        <f t="array" aca="1" ref="K838" ca="1">IF(G838&gt;7,
        IF(G838&gt;H838, 1, IF(G838&lt;H838, 0, 2)),
        IF(       H838&gt;7,
                     IF(G838&gt;H838, 1, IF(G838&lt;H838, 0, 2)),
                     IF(         G838&lt;6,
                                   IF(            _xlfn.XLOOKUP(C838,'deck &amp; rules'!$D$22:$M$22,_xlfn.XLOOKUP(H838,'deck &amp; rules'!$C$23:$C$30,'deck &amp; rules'!$D$23:$M$30))="draw",
                                                     IF(I838&gt;J838,1,IF(I838&lt;J838,0,2)),
                                                     IF(I838&gt;H838,1,IF(I838&lt;H838,0,2))),
                                   IF(H838&lt;7,
                                        IF(G838&gt;J838,1,IF(G838&lt;J838,0,2)),
                                        IF(G838&gt;H838,1,IF(G838&lt;H838,0,2))
                                        )
                          )
              )
        )</f>
        <v>1</v>
      </c>
      <c r="L838">
        <f t="shared" ca="1" si="95"/>
        <v>-79</v>
      </c>
      <c r="M838">
        <f t="shared" ca="1" si="96"/>
        <v>-105.7499999999995</v>
      </c>
      <c r="N838">
        <f t="shared" ca="1" si="97"/>
        <v>-90</v>
      </c>
    </row>
    <row r="839" spans="1:14" x14ac:dyDescent="0.25">
      <c r="A839">
        <f ca="1"/>
        <v>0</v>
      </c>
      <c r="B839">
        <f ca="1"/>
        <v>8</v>
      </c>
      <c r="C839">
        <f ca="1"/>
        <v>9</v>
      </c>
      <c r="D839">
        <f ca="1"/>
        <v>7</v>
      </c>
      <c r="E839">
        <f ca="1"/>
        <v>8</v>
      </c>
      <c r="F839">
        <f ca="1"/>
        <v>0</v>
      </c>
      <c r="G839">
        <f t="shared" ca="1" si="91"/>
        <v>8</v>
      </c>
      <c r="H839">
        <f t="shared" ca="1" si="92"/>
        <v>5</v>
      </c>
      <c r="I839">
        <f t="shared" ca="1" si="93"/>
        <v>7</v>
      </c>
      <c r="J839">
        <f t="shared" ca="1" si="94"/>
        <v>5</v>
      </c>
      <c r="K839" cm="1">
        <f t="array" aca="1" ref="K839" ca="1">IF(G839&gt;7,
        IF(G839&gt;H839, 1, IF(G839&lt;H839, 0, 2)),
        IF(       H839&gt;7,
                     IF(G839&gt;H839, 1, IF(G839&lt;H839, 0, 2)),
                     IF(         G839&lt;6,
                                   IF(            _xlfn.XLOOKUP(C839,'deck &amp; rules'!$D$22:$M$22,_xlfn.XLOOKUP(H839,'deck &amp; rules'!$C$23:$C$30,'deck &amp; rules'!$D$23:$M$30))="draw",
                                                     IF(I839&gt;J839,1,IF(I839&lt;J839,0,2)),
                                                     IF(I839&gt;H839,1,IF(I839&lt;H839,0,2))),
                                   IF(H839&lt;7,
                                        IF(G839&gt;J839,1,IF(G839&lt;J839,0,2)),
                                        IF(G839&gt;H839,1,IF(G839&lt;H839,0,2))
                                        )
                          )
              )
        )</f>
        <v>1</v>
      </c>
      <c r="L839">
        <f t="shared" ca="1" si="95"/>
        <v>-78</v>
      </c>
      <c r="M839">
        <f t="shared" ca="1" si="96"/>
        <v>-106.7499999999995</v>
      </c>
      <c r="N839">
        <f t="shared" ca="1" si="97"/>
        <v>-91</v>
      </c>
    </row>
    <row r="840" spans="1:14" x14ac:dyDescent="0.25">
      <c r="A840">
        <f ca="1"/>
        <v>9</v>
      </c>
      <c r="B840">
        <f ca="1"/>
        <v>6</v>
      </c>
      <c r="C840">
        <f ca="1"/>
        <v>5</v>
      </c>
      <c r="D840">
        <f ca="1"/>
        <v>0</v>
      </c>
      <c r="E840">
        <f ca="1"/>
        <v>9</v>
      </c>
      <c r="F840">
        <f ca="1"/>
        <v>3</v>
      </c>
      <c r="G840">
        <f t="shared" ca="1" si="91"/>
        <v>5</v>
      </c>
      <c r="H840">
        <f t="shared" ca="1" si="92"/>
        <v>9</v>
      </c>
      <c r="I840">
        <f t="shared" ca="1" si="93"/>
        <v>0</v>
      </c>
      <c r="J840">
        <f t="shared" ca="1" si="94"/>
        <v>2</v>
      </c>
      <c r="K840" cm="1">
        <f t="array" aca="1" ref="K840" ca="1">IF(G840&gt;7,
        IF(G840&gt;H840, 1, IF(G840&lt;H840, 0, 2)),
        IF(       H840&gt;7,
                     IF(G840&gt;H840, 1, IF(G840&lt;H840, 0, 2)),
                     IF(         G840&lt;6,
                                   IF(            _xlfn.XLOOKUP(C840,'deck &amp; rules'!$D$22:$M$22,_xlfn.XLOOKUP(H840,'deck &amp; rules'!$C$23:$C$30,'deck &amp; rules'!$D$23:$M$30))="draw",
                                                     IF(I840&gt;J840,1,IF(I840&lt;J840,0,2)),
                                                     IF(I840&gt;H840,1,IF(I840&lt;H840,0,2))),
                                   IF(H840&lt;7,
                                        IF(G840&gt;J840,1,IF(G840&lt;J840,0,2)),
                                        IF(G840&gt;H840,1,IF(G840&lt;H840,0,2))
                                        )
                          )
              )
        )</f>
        <v>0</v>
      </c>
      <c r="L840">
        <f t="shared" ca="1" si="95"/>
        <v>-79</v>
      </c>
      <c r="M840">
        <f t="shared" ca="1" si="96"/>
        <v>-105.7999999999995</v>
      </c>
      <c r="N840">
        <f t="shared" ca="1" si="97"/>
        <v>-92</v>
      </c>
    </row>
    <row r="841" spans="1:14" x14ac:dyDescent="0.25">
      <c r="A841">
        <f ca="1"/>
        <v>9</v>
      </c>
      <c r="B841">
        <f ca="1"/>
        <v>8</v>
      </c>
      <c r="C841">
        <f ca="1"/>
        <v>5</v>
      </c>
      <c r="D841">
        <f ca="1"/>
        <v>0</v>
      </c>
      <c r="E841">
        <f ca="1"/>
        <v>9</v>
      </c>
      <c r="F841">
        <f ca="1"/>
        <v>9</v>
      </c>
      <c r="G841">
        <f t="shared" ca="1" si="91"/>
        <v>7</v>
      </c>
      <c r="H841">
        <f t="shared" ca="1" si="92"/>
        <v>9</v>
      </c>
      <c r="I841">
        <f t="shared" ca="1" si="93"/>
        <v>2</v>
      </c>
      <c r="J841">
        <f t="shared" ca="1" si="94"/>
        <v>8</v>
      </c>
      <c r="K841" cm="1">
        <f t="array" aca="1" ref="K841" ca="1">IF(G841&gt;7,
        IF(G841&gt;H841, 1, IF(G841&lt;H841, 0, 2)),
        IF(       H841&gt;7,
                     IF(G841&gt;H841, 1, IF(G841&lt;H841, 0, 2)),
                     IF(         G841&lt;6,
                                   IF(            _xlfn.XLOOKUP(C841,'deck &amp; rules'!$D$22:$M$22,_xlfn.XLOOKUP(H841,'deck &amp; rules'!$C$23:$C$30,'deck &amp; rules'!$D$23:$M$30))="draw",
                                                     IF(I841&gt;J841,1,IF(I841&lt;J841,0,2)),
                                                     IF(I841&gt;H841,1,IF(I841&lt;H841,0,2))),
                                   IF(H841&lt;7,
                                        IF(G841&gt;J841,1,IF(G841&lt;J841,0,2)),
                                        IF(G841&gt;H841,1,IF(G841&lt;H841,0,2))
                                        )
                          )
              )
        )</f>
        <v>0</v>
      </c>
      <c r="L841">
        <f t="shared" ca="1" si="95"/>
        <v>-80</v>
      </c>
      <c r="M841">
        <f t="shared" ca="1" si="96"/>
        <v>-104.8499999999995</v>
      </c>
      <c r="N841">
        <f t="shared" ca="1" si="97"/>
        <v>-93</v>
      </c>
    </row>
    <row r="842" spans="1:14" x14ac:dyDescent="0.25">
      <c r="A842">
        <f ca="1"/>
        <v>0</v>
      </c>
      <c r="B842">
        <f ca="1"/>
        <v>5</v>
      </c>
      <c r="C842">
        <f ca="1"/>
        <v>0</v>
      </c>
      <c r="D842">
        <f ca="1"/>
        <v>1</v>
      </c>
      <c r="E842">
        <f ca="1"/>
        <v>0</v>
      </c>
      <c r="F842">
        <f ca="1"/>
        <v>7</v>
      </c>
      <c r="G842">
        <f t="shared" ca="1" si="91"/>
        <v>5</v>
      </c>
      <c r="H842">
        <f t="shared" ca="1" si="92"/>
        <v>1</v>
      </c>
      <c r="I842">
        <f t="shared" ca="1" si="93"/>
        <v>5</v>
      </c>
      <c r="J842">
        <f t="shared" ca="1" si="94"/>
        <v>8</v>
      </c>
      <c r="K842" cm="1">
        <f t="array" aca="1" ref="K842" ca="1">IF(G842&gt;7,
        IF(G842&gt;H842, 1, IF(G842&lt;H842, 0, 2)),
        IF(       H842&gt;7,
                     IF(G842&gt;H842, 1, IF(G842&lt;H842, 0, 2)),
                     IF(         G842&lt;6,
                                   IF(            _xlfn.XLOOKUP(C842,'deck &amp; rules'!$D$22:$M$22,_xlfn.XLOOKUP(H842,'deck &amp; rules'!$C$23:$C$30,'deck &amp; rules'!$D$23:$M$30))="draw",
                                                     IF(I842&gt;J842,1,IF(I842&lt;J842,0,2)),
                                                     IF(I842&gt;H842,1,IF(I842&lt;H842,0,2))),
                                   IF(H842&lt;7,
                                        IF(G842&gt;J842,1,IF(G842&lt;J842,0,2)),
                                        IF(G842&gt;H842,1,IF(G842&lt;H842,0,2))
                                        )
                          )
              )
        )</f>
        <v>0</v>
      </c>
      <c r="L842">
        <f t="shared" ca="1" si="95"/>
        <v>-81</v>
      </c>
      <c r="M842">
        <f t="shared" ca="1" si="96"/>
        <v>-103.89999999999949</v>
      </c>
      <c r="N842">
        <f t="shared" ca="1" si="97"/>
        <v>-94</v>
      </c>
    </row>
    <row r="843" spans="1:14" x14ac:dyDescent="0.25">
      <c r="A843">
        <f ca="1"/>
        <v>5</v>
      </c>
      <c r="B843">
        <f ca="1"/>
        <v>9</v>
      </c>
      <c r="C843">
        <f ca="1"/>
        <v>9</v>
      </c>
      <c r="D843">
        <f ca="1"/>
        <v>9</v>
      </c>
      <c r="E843">
        <f ca="1"/>
        <v>8</v>
      </c>
      <c r="F843">
        <f ca="1"/>
        <v>0</v>
      </c>
      <c r="G843">
        <f t="shared" ca="1" si="91"/>
        <v>4</v>
      </c>
      <c r="H843">
        <f t="shared" ca="1" si="92"/>
        <v>7</v>
      </c>
      <c r="I843">
        <f t="shared" ca="1" si="93"/>
        <v>3</v>
      </c>
      <c r="J843">
        <f t="shared" ca="1" si="94"/>
        <v>7</v>
      </c>
      <c r="K843" cm="1">
        <f t="array" aca="1" ref="K843" ca="1">IF(G843&gt;7,
        IF(G843&gt;H843, 1, IF(G843&lt;H843, 0, 2)),
        IF(       H843&gt;7,
                     IF(G843&gt;H843, 1, IF(G843&lt;H843, 0, 2)),
                     IF(         G843&lt;6,
                                   IF(            _xlfn.XLOOKUP(C843,'deck &amp; rules'!$D$22:$M$22,_xlfn.XLOOKUP(H843,'deck &amp; rules'!$C$23:$C$30,'deck &amp; rules'!$D$23:$M$30))="draw",
                                                     IF(I843&gt;J843,1,IF(I843&lt;J843,0,2)),
                                                     IF(I843&gt;H843,1,IF(I843&lt;H843,0,2))),
                                   IF(H843&lt;7,
                                        IF(G843&gt;J843,1,IF(G843&lt;J843,0,2)),
                                        IF(G843&gt;H843,1,IF(G843&lt;H843,0,2))
                                        )
                          )
              )
        )</f>
        <v>0</v>
      </c>
      <c r="L843">
        <f t="shared" ca="1" si="95"/>
        <v>-82</v>
      </c>
      <c r="M843">
        <f t="shared" ca="1" si="96"/>
        <v>-102.94999999999949</v>
      </c>
      <c r="N843">
        <f t="shared" ca="1" si="97"/>
        <v>-95</v>
      </c>
    </row>
    <row r="844" spans="1:14" x14ac:dyDescent="0.25">
      <c r="A844">
        <f ca="1"/>
        <v>4</v>
      </c>
      <c r="B844">
        <f ca="1"/>
        <v>0</v>
      </c>
      <c r="C844">
        <f ca="1"/>
        <v>1</v>
      </c>
      <c r="D844">
        <f ca="1"/>
        <v>0</v>
      </c>
      <c r="E844">
        <f ca="1"/>
        <v>0</v>
      </c>
      <c r="F844">
        <f ca="1"/>
        <v>3</v>
      </c>
      <c r="G844">
        <f t="shared" ca="1" si="91"/>
        <v>4</v>
      </c>
      <c r="H844">
        <f t="shared" ca="1" si="92"/>
        <v>0</v>
      </c>
      <c r="I844">
        <f t="shared" ca="1" si="93"/>
        <v>5</v>
      </c>
      <c r="J844">
        <f t="shared" ca="1" si="94"/>
        <v>3</v>
      </c>
      <c r="K844" cm="1">
        <f t="array" aca="1" ref="K844" ca="1">IF(G844&gt;7,
        IF(G844&gt;H844, 1, IF(G844&lt;H844, 0, 2)),
        IF(       H844&gt;7,
                     IF(G844&gt;H844, 1, IF(G844&lt;H844, 0, 2)),
                     IF(         G844&lt;6,
                                   IF(            _xlfn.XLOOKUP(C844,'deck &amp; rules'!$D$22:$M$22,_xlfn.XLOOKUP(H844,'deck &amp; rules'!$C$23:$C$30,'deck &amp; rules'!$D$23:$M$30))="draw",
                                                     IF(I844&gt;J844,1,IF(I844&lt;J844,0,2)),
                                                     IF(I844&gt;H844,1,IF(I844&lt;H844,0,2))),
                                   IF(H844&lt;7,
                                        IF(G844&gt;J844,1,IF(G844&lt;J844,0,2)),
                                        IF(G844&gt;H844,1,IF(G844&lt;H844,0,2))
                                        )
                          )
              )
        )</f>
        <v>1</v>
      </c>
      <c r="L844">
        <f t="shared" ca="1" si="95"/>
        <v>-81</v>
      </c>
      <c r="M844">
        <f t="shared" ca="1" si="96"/>
        <v>-103.94999999999949</v>
      </c>
      <c r="N844">
        <f t="shared" ca="1" si="97"/>
        <v>-96</v>
      </c>
    </row>
    <row r="845" spans="1:14" x14ac:dyDescent="0.25">
      <c r="A845">
        <f ca="1"/>
        <v>6</v>
      </c>
      <c r="B845">
        <f ca="1"/>
        <v>4</v>
      </c>
      <c r="C845">
        <f ca="1"/>
        <v>7</v>
      </c>
      <c r="D845">
        <f ca="1"/>
        <v>0</v>
      </c>
      <c r="E845">
        <f ca="1"/>
        <v>5</v>
      </c>
      <c r="F845">
        <f ca="1"/>
        <v>0</v>
      </c>
      <c r="G845">
        <f t="shared" ca="1" si="91"/>
        <v>0</v>
      </c>
      <c r="H845">
        <f t="shared" ca="1" si="92"/>
        <v>5</v>
      </c>
      <c r="I845">
        <f t="shared" ca="1" si="93"/>
        <v>7</v>
      </c>
      <c r="J845">
        <f t="shared" ca="1" si="94"/>
        <v>5</v>
      </c>
      <c r="K845" cm="1">
        <f t="array" aca="1" ref="K845" ca="1">IF(G845&gt;7,
        IF(G845&gt;H845, 1, IF(G845&lt;H845, 0, 2)),
        IF(       H845&gt;7,
                     IF(G845&gt;H845, 1, IF(G845&lt;H845, 0, 2)),
                     IF(         G845&lt;6,
                                   IF(            _xlfn.XLOOKUP(C845,'deck &amp; rules'!$D$22:$M$22,_xlfn.XLOOKUP(H845,'deck &amp; rules'!$C$23:$C$30,'deck &amp; rules'!$D$23:$M$30))="draw",
                                                     IF(I845&gt;J845,1,IF(I845&lt;J845,0,2)),
                                                     IF(I845&gt;H845,1,IF(I845&lt;H845,0,2))),
                                   IF(H845&lt;7,
                                        IF(G845&gt;J845,1,IF(G845&lt;J845,0,2)),
                                        IF(G845&gt;H845,1,IF(G845&lt;H845,0,2))
                                        )
                          )
              )
        )</f>
        <v>1</v>
      </c>
      <c r="L845">
        <f t="shared" ca="1" si="95"/>
        <v>-80</v>
      </c>
      <c r="M845">
        <f t="shared" ca="1" si="96"/>
        <v>-104.94999999999949</v>
      </c>
      <c r="N845">
        <f t="shared" ca="1" si="97"/>
        <v>-97</v>
      </c>
    </row>
    <row r="846" spans="1:14" x14ac:dyDescent="0.25">
      <c r="A846">
        <f ca="1"/>
        <v>0</v>
      </c>
      <c r="B846">
        <f ca="1"/>
        <v>9</v>
      </c>
      <c r="C846">
        <f ca="1"/>
        <v>5</v>
      </c>
      <c r="D846">
        <f ca="1"/>
        <v>6</v>
      </c>
      <c r="E846">
        <f ca="1"/>
        <v>5</v>
      </c>
      <c r="F846">
        <f ca="1"/>
        <v>2</v>
      </c>
      <c r="G846">
        <f t="shared" ca="1" si="91"/>
        <v>9</v>
      </c>
      <c r="H846">
        <f t="shared" ca="1" si="92"/>
        <v>1</v>
      </c>
      <c r="I846">
        <f t="shared" ca="1" si="93"/>
        <v>4</v>
      </c>
      <c r="J846">
        <f t="shared" ca="1" si="94"/>
        <v>3</v>
      </c>
      <c r="K846" cm="1">
        <f t="array" aca="1" ref="K846" ca="1">IF(G846&gt;7,
        IF(G846&gt;H846, 1, IF(G846&lt;H846, 0, 2)),
        IF(       H846&gt;7,
                     IF(G846&gt;H846, 1, IF(G846&lt;H846, 0, 2)),
                     IF(         G846&lt;6,
                                   IF(            _xlfn.XLOOKUP(C846,'deck &amp; rules'!$D$22:$M$22,_xlfn.XLOOKUP(H846,'deck &amp; rules'!$C$23:$C$30,'deck &amp; rules'!$D$23:$M$30))="draw",
                                                     IF(I846&gt;J846,1,IF(I846&lt;J846,0,2)),
                                                     IF(I846&gt;H846,1,IF(I846&lt;H846,0,2))),
                                   IF(H846&lt;7,
                                        IF(G846&gt;J846,1,IF(G846&lt;J846,0,2)),
                                        IF(G846&gt;H846,1,IF(G846&lt;H846,0,2))
                                        )
                          )
              )
        )</f>
        <v>1</v>
      </c>
      <c r="L846">
        <f t="shared" ca="1" si="95"/>
        <v>-79</v>
      </c>
      <c r="M846">
        <f t="shared" ca="1" si="96"/>
        <v>-105.94999999999949</v>
      </c>
      <c r="N846">
        <f t="shared" ca="1" si="97"/>
        <v>-98</v>
      </c>
    </row>
    <row r="847" spans="1:14" x14ac:dyDescent="0.25">
      <c r="A847">
        <f ca="1"/>
        <v>0</v>
      </c>
      <c r="B847">
        <f ca="1"/>
        <v>0</v>
      </c>
      <c r="C847">
        <f ca="1"/>
        <v>0</v>
      </c>
      <c r="D847">
        <f ca="1"/>
        <v>0</v>
      </c>
      <c r="E847">
        <f ca="1"/>
        <v>0</v>
      </c>
      <c r="F847">
        <f ca="1"/>
        <v>2</v>
      </c>
      <c r="G847">
        <f t="shared" ca="1" si="91"/>
        <v>0</v>
      </c>
      <c r="H847">
        <f t="shared" ca="1" si="92"/>
        <v>0</v>
      </c>
      <c r="I847">
        <f t="shared" ca="1" si="93"/>
        <v>0</v>
      </c>
      <c r="J847">
        <f t="shared" ca="1" si="94"/>
        <v>2</v>
      </c>
      <c r="K847" cm="1">
        <f t="array" aca="1" ref="K847" ca="1">IF(G847&gt;7,
        IF(G847&gt;H847, 1, IF(G847&lt;H847, 0, 2)),
        IF(       H847&gt;7,
                     IF(G847&gt;H847, 1, IF(G847&lt;H847, 0, 2)),
                     IF(         G847&lt;6,
                                   IF(            _xlfn.XLOOKUP(C847,'deck &amp; rules'!$D$22:$M$22,_xlfn.XLOOKUP(H847,'deck &amp; rules'!$C$23:$C$30,'deck &amp; rules'!$D$23:$M$30))="draw",
                                                     IF(I847&gt;J847,1,IF(I847&lt;J847,0,2)),
                                                     IF(I847&gt;H847,1,IF(I847&lt;H847,0,2))),
                                   IF(H847&lt;7,
                                        IF(G847&gt;J847,1,IF(G847&lt;J847,0,2)),
                                        IF(G847&gt;H847,1,IF(G847&lt;H847,0,2))
                                        )
                          )
              )
        )</f>
        <v>0</v>
      </c>
      <c r="L847">
        <f t="shared" ca="1" si="95"/>
        <v>-80</v>
      </c>
      <c r="M847">
        <f t="shared" ca="1" si="96"/>
        <v>-104.99999999999949</v>
      </c>
      <c r="N847">
        <f t="shared" ca="1" si="97"/>
        <v>-99</v>
      </c>
    </row>
    <row r="848" spans="1:14" x14ac:dyDescent="0.25">
      <c r="A848">
        <f ca="1"/>
        <v>1</v>
      </c>
      <c r="B848">
        <f ca="1"/>
        <v>5</v>
      </c>
      <c r="C848">
        <f ca="1"/>
        <v>1</v>
      </c>
      <c r="D848">
        <f ca="1"/>
        <v>1</v>
      </c>
      <c r="E848">
        <f ca="1"/>
        <v>5</v>
      </c>
      <c r="F848">
        <f ca="1"/>
        <v>8</v>
      </c>
      <c r="G848">
        <f t="shared" ca="1" si="91"/>
        <v>6</v>
      </c>
      <c r="H848">
        <f t="shared" ca="1" si="92"/>
        <v>6</v>
      </c>
      <c r="I848">
        <f t="shared" ca="1" si="93"/>
        <v>7</v>
      </c>
      <c r="J848">
        <f t="shared" ca="1" si="94"/>
        <v>4</v>
      </c>
      <c r="K848" cm="1">
        <f t="array" aca="1" ref="K848" ca="1">IF(G848&gt;7,
        IF(G848&gt;H848, 1, IF(G848&lt;H848, 0, 2)),
        IF(       H848&gt;7,
                     IF(G848&gt;H848, 1, IF(G848&lt;H848, 0, 2)),
                     IF(         G848&lt;6,
                                   IF(            _xlfn.XLOOKUP(C848,'deck &amp; rules'!$D$22:$M$22,_xlfn.XLOOKUP(H848,'deck &amp; rules'!$C$23:$C$30,'deck &amp; rules'!$D$23:$M$30))="draw",
                                                     IF(I848&gt;J848,1,IF(I848&lt;J848,0,2)),
                                                     IF(I848&gt;H848,1,IF(I848&lt;H848,0,2))),
                                   IF(H848&lt;7,
                                        IF(G848&gt;J848,1,IF(G848&lt;J848,0,2)),
                                        IF(G848&gt;H848,1,IF(G848&lt;H848,0,2))
                                        )
                          )
              )
        )</f>
        <v>1</v>
      </c>
      <c r="L848">
        <f t="shared" ca="1" si="95"/>
        <v>-79</v>
      </c>
      <c r="M848">
        <f t="shared" ca="1" si="96"/>
        <v>-105.99999999999949</v>
      </c>
      <c r="N848">
        <f t="shared" ca="1" si="97"/>
        <v>-100</v>
      </c>
    </row>
    <row r="849" spans="1:14" x14ac:dyDescent="0.25">
      <c r="A849">
        <f ca="1"/>
        <v>1</v>
      </c>
      <c r="B849">
        <f ca="1"/>
        <v>8</v>
      </c>
      <c r="C849">
        <f ca="1"/>
        <v>7</v>
      </c>
      <c r="D849">
        <f ca="1"/>
        <v>2</v>
      </c>
      <c r="E849">
        <f ca="1"/>
        <v>2</v>
      </c>
      <c r="F849">
        <f ca="1"/>
        <v>6</v>
      </c>
      <c r="G849">
        <f t="shared" ca="1" si="91"/>
        <v>9</v>
      </c>
      <c r="H849">
        <f t="shared" ca="1" si="92"/>
        <v>4</v>
      </c>
      <c r="I849">
        <f t="shared" ca="1" si="93"/>
        <v>6</v>
      </c>
      <c r="J849">
        <f t="shared" ca="1" si="94"/>
        <v>0</v>
      </c>
      <c r="K849" cm="1">
        <f t="array" aca="1" ref="K849" ca="1">IF(G849&gt;7,
        IF(G849&gt;H849, 1, IF(G849&lt;H849, 0, 2)),
        IF(       H849&gt;7,
                     IF(G849&gt;H849, 1, IF(G849&lt;H849, 0, 2)),
                     IF(         G849&lt;6,
                                   IF(            _xlfn.XLOOKUP(C849,'deck &amp; rules'!$D$22:$M$22,_xlfn.XLOOKUP(H849,'deck &amp; rules'!$C$23:$C$30,'deck &amp; rules'!$D$23:$M$30))="draw",
                                                     IF(I849&gt;J849,1,IF(I849&lt;J849,0,2)),
                                                     IF(I849&gt;H849,1,IF(I849&lt;H849,0,2))),
                                   IF(H849&lt;7,
                                        IF(G849&gt;J849,1,IF(G849&lt;J849,0,2)),
                                        IF(G849&gt;H849,1,IF(G849&lt;H849,0,2))
                                        )
                          )
              )
        )</f>
        <v>1</v>
      </c>
      <c r="L849">
        <f t="shared" ca="1" si="95"/>
        <v>-78</v>
      </c>
      <c r="M849">
        <f t="shared" ca="1" si="96"/>
        <v>-106.99999999999949</v>
      </c>
      <c r="N849">
        <f t="shared" ca="1" si="97"/>
        <v>-101</v>
      </c>
    </row>
    <row r="850" spans="1:14" x14ac:dyDescent="0.25">
      <c r="A850">
        <f ca="1"/>
        <v>1</v>
      </c>
      <c r="B850">
        <f ca="1"/>
        <v>0</v>
      </c>
      <c r="C850">
        <f ca="1"/>
        <v>8</v>
      </c>
      <c r="D850">
        <f ca="1"/>
        <v>6</v>
      </c>
      <c r="E850">
        <f ca="1"/>
        <v>5</v>
      </c>
      <c r="F850">
        <f ca="1"/>
        <v>6</v>
      </c>
      <c r="G850">
        <f t="shared" ca="1" si="91"/>
        <v>1</v>
      </c>
      <c r="H850">
        <f t="shared" ca="1" si="92"/>
        <v>1</v>
      </c>
      <c r="I850">
        <f t="shared" ca="1" si="93"/>
        <v>9</v>
      </c>
      <c r="J850">
        <f t="shared" ca="1" si="94"/>
        <v>7</v>
      </c>
      <c r="K850" cm="1">
        <f t="array" aca="1" ref="K850" ca="1">IF(G850&gt;7,
        IF(G850&gt;H850, 1, IF(G850&lt;H850, 0, 2)),
        IF(       H850&gt;7,
                     IF(G850&gt;H850, 1, IF(G850&lt;H850, 0, 2)),
                     IF(         G850&lt;6,
                                   IF(            _xlfn.XLOOKUP(C850,'deck &amp; rules'!$D$22:$M$22,_xlfn.XLOOKUP(H850,'deck &amp; rules'!$C$23:$C$30,'deck &amp; rules'!$D$23:$M$30))="draw",
                                                     IF(I850&gt;J850,1,IF(I850&lt;J850,0,2)),
                                                     IF(I850&gt;H850,1,IF(I850&lt;H850,0,2))),
                                   IF(H850&lt;7,
                                        IF(G850&gt;J850,1,IF(G850&lt;J850,0,2)),
                                        IF(G850&gt;H850,1,IF(G850&lt;H850,0,2))
                                        )
                          )
              )
        )</f>
        <v>1</v>
      </c>
      <c r="L850">
        <f t="shared" ca="1" si="95"/>
        <v>-77</v>
      </c>
      <c r="M850">
        <f t="shared" ca="1" si="96"/>
        <v>-107.99999999999949</v>
      </c>
      <c r="N850">
        <f t="shared" ca="1" si="97"/>
        <v>-102</v>
      </c>
    </row>
    <row r="851" spans="1:14" x14ac:dyDescent="0.25">
      <c r="A851">
        <f ca="1"/>
        <v>0</v>
      </c>
      <c r="B851">
        <f ca="1"/>
        <v>5</v>
      </c>
      <c r="C851">
        <f ca="1"/>
        <v>9</v>
      </c>
      <c r="D851">
        <f ca="1"/>
        <v>3</v>
      </c>
      <c r="E851">
        <f ca="1"/>
        <v>6</v>
      </c>
      <c r="F851">
        <f ca="1"/>
        <v>0</v>
      </c>
      <c r="G851">
        <f t="shared" ca="1" si="91"/>
        <v>5</v>
      </c>
      <c r="H851">
        <f t="shared" ca="1" si="92"/>
        <v>9</v>
      </c>
      <c r="I851">
        <f t="shared" ca="1" si="93"/>
        <v>4</v>
      </c>
      <c r="J851">
        <f t="shared" ca="1" si="94"/>
        <v>9</v>
      </c>
      <c r="K851" cm="1">
        <f t="array" aca="1" ref="K851" ca="1">IF(G851&gt;7,
        IF(G851&gt;H851, 1, IF(G851&lt;H851, 0, 2)),
        IF(       H851&gt;7,
                     IF(G851&gt;H851, 1, IF(G851&lt;H851, 0, 2)),
                     IF(         G851&lt;6,
                                   IF(            _xlfn.XLOOKUP(C851,'deck &amp; rules'!$D$22:$M$22,_xlfn.XLOOKUP(H851,'deck &amp; rules'!$C$23:$C$30,'deck &amp; rules'!$D$23:$M$30))="draw",
                                                     IF(I851&gt;J851,1,IF(I851&lt;J851,0,2)),
                                                     IF(I851&gt;H851,1,IF(I851&lt;H851,0,2))),
                                   IF(H851&lt;7,
                                        IF(G851&gt;J851,1,IF(G851&lt;J851,0,2)),
                                        IF(G851&gt;H851,1,IF(G851&lt;H851,0,2))
                                        )
                          )
              )
        )</f>
        <v>0</v>
      </c>
      <c r="L851">
        <f t="shared" ca="1" si="95"/>
        <v>-78</v>
      </c>
      <c r="M851">
        <f t="shared" ca="1" si="96"/>
        <v>-107.04999999999949</v>
      </c>
      <c r="N851">
        <f t="shared" ca="1" si="97"/>
        <v>-103</v>
      </c>
    </row>
    <row r="852" spans="1:14" x14ac:dyDescent="0.25">
      <c r="A852">
        <f ca="1"/>
        <v>5</v>
      </c>
      <c r="B852">
        <f ca="1"/>
        <v>5</v>
      </c>
      <c r="C852">
        <f ca="1"/>
        <v>0</v>
      </c>
      <c r="D852">
        <f ca="1"/>
        <v>5</v>
      </c>
      <c r="E852">
        <f ca="1"/>
        <v>0</v>
      </c>
      <c r="F852">
        <f ca="1"/>
        <v>7</v>
      </c>
      <c r="G852">
        <f t="shared" ca="1" si="91"/>
        <v>0</v>
      </c>
      <c r="H852">
        <f t="shared" ca="1" si="92"/>
        <v>5</v>
      </c>
      <c r="I852">
        <f t="shared" ca="1" si="93"/>
        <v>0</v>
      </c>
      <c r="J852">
        <f t="shared" ca="1" si="94"/>
        <v>2</v>
      </c>
      <c r="K852" cm="1">
        <f t="array" aca="1" ref="K852" ca="1">IF(G852&gt;7,
        IF(G852&gt;H852, 1, IF(G852&lt;H852, 0, 2)),
        IF(       H852&gt;7,
                     IF(G852&gt;H852, 1, IF(G852&lt;H852, 0, 2)),
                     IF(         G852&lt;6,
                                   IF(            _xlfn.XLOOKUP(C852,'deck &amp; rules'!$D$22:$M$22,_xlfn.XLOOKUP(H852,'deck &amp; rules'!$C$23:$C$30,'deck &amp; rules'!$D$23:$M$30))="draw",
                                                     IF(I852&gt;J852,1,IF(I852&lt;J852,0,2)),
                                                     IF(I852&gt;H852,1,IF(I852&lt;H852,0,2))),
                                   IF(H852&lt;7,
                                        IF(G852&gt;J852,1,IF(G852&lt;J852,0,2)),
                                        IF(G852&gt;H852,1,IF(G852&lt;H852,0,2))
                                        )
                          )
              )
        )</f>
        <v>0</v>
      </c>
      <c r="L852">
        <f t="shared" ca="1" si="95"/>
        <v>-79</v>
      </c>
      <c r="M852">
        <f t="shared" ca="1" si="96"/>
        <v>-106.09999999999948</v>
      </c>
      <c r="N852">
        <f t="shared" ca="1" si="97"/>
        <v>-104</v>
      </c>
    </row>
    <row r="853" spans="1:14" x14ac:dyDescent="0.25">
      <c r="A853">
        <f ca="1"/>
        <v>1</v>
      </c>
      <c r="B853">
        <f ca="1"/>
        <v>7</v>
      </c>
      <c r="C853">
        <f ca="1"/>
        <v>9</v>
      </c>
      <c r="D853">
        <f ca="1"/>
        <v>1</v>
      </c>
      <c r="E853">
        <f ca="1"/>
        <v>5</v>
      </c>
      <c r="F853">
        <f ca="1"/>
        <v>0</v>
      </c>
      <c r="G853">
        <f t="shared" ca="1" si="91"/>
        <v>8</v>
      </c>
      <c r="H853">
        <f t="shared" ca="1" si="92"/>
        <v>6</v>
      </c>
      <c r="I853">
        <f t="shared" ca="1" si="93"/>
        <v>7</v>
      </c>
      <c r="J853">
        <f t="shared" ca="1" si="94"/>
        <v>6</v>
      </c>
      <c r="K853" cm="1">
        <f t="array" aca="1" ref="K853" ca="1">IF(G853&gt;7,
        IF(G853&gt;H853, 1, IF(G853&lt;H853, 0, 2)),
        IF(       H853&gt;7,
                     IF(G853&gt;H853, 1, IF(G853&lt;H853, 0, 2)),
                     IF(         G853&lt;6,
                                   IF(            _xlfn.XLOOKUP(C853,'deck &amp; rules'!$D$22:$M$22,_xlfn.XLOOKUP(H853,'deck &amp; rules'!$C$23:$C$30,'deck &amp; rules'!$D$23:$M$30))="draw",
                                                     IF(I853&gt;J853,1,IF(I853&lt;J853,0,2)),
                                                     IF(I853&gt;H853,1,IF(I853&lt;H853,0,2))),
                                   IF(H853&lt;7,
                                        IF(G853&gt;J853,1,IF(G853&lt;J853,0,2)),
                                        IF(G853&gt;H853,1,IF(G853&lt;H853,0,2))
                                        )
                          )
              )
        )</f>
        <v>1</v>
      </c>
      <c r="L853">
        <f t="shared" ca="1" si="95"/>
        <v>-78</v>
      </c>
      <c r="M853">
        <f t="shared" ca="1" si="96"/>
        <v>-107.09999999999948</v>
      </c>
      <c r="N853">
        <f t="shared" ca="1" si="97"/>
        <v>-105</v>
      </c>
    </row>
    <row r="854" spans="1:14" x14ac:dyDescent="0.25">
      <c r="A854">
        <f ca="1"/>
        <v>8</v>
      </c>
      <c r="B854">
        <f ca="1"/>
        <v>5</v>
      </c>
      <c r="C854">
        <f ca="1"/>
        <v>7</v>
      </c>
      <c r="D854">
        <f ca="1"/>
        <v>0</v>
      </c>
      <c r="E854">
        <f ca="1"/>
        <v>0</v>
      </c>
      <c r="F854">
        <f ca="1"/>
        <v>3</v>
      </c>
      <c r="G854">
        <f t="shared" ca="1" si="91"/>
        <v>3</v>
      </c>
      <c r="H854">
        <f t="shared" ca="1" si="92"/>
        <v>0</v>
      </c>
      <c r="I854">
        <f t="shared" ca="1" si="93"/>
        <v>0</v>
      </c>
      <c r="J854">
        <f t="shared" ca="1" si="94"/>
        <v>3</v>
      </c>
      <c r="K854" cm="1">
        <f t="array" aca="1" ref="K854" ca="1">IF(G854&gt;7,
        IF(G854&gt;H854, 1, IF(G854&lt;H854, 0, 2)),
        IF(       H854&gt;7,
                     IF(G854&gt;H854, 1, IF(G854&lt;H854, 0, 2)),
                     IF(         G854&lt;6,
                                   IF(            _xlfn.XLOOKUP(C854,'deck &amp; rules'!$D$22:$M$22,_xlfn.XLOOKUP(H854,'deck &amp; rules'!$C$23:$C$30,'deck &amp; rules'!$D$23:$M$30))="draw",
                                                     IF(I854&gt;J854,1,IF(I854&lt;J854,0,2)),
                                                     IF(I854&gt;H854,1,IF(I854&lt;H854,0,2))),
                                   IF(H854&lt;7,
                                        IF(G854&gt;J854,1,IF(G854&lt;J854,0,2)),
                                        IF(G854&gt;H854,1,IF(G854&lt;H854,0,2))
                                        )
                          )
              )
        )</f>
        <v>0</v>
      </c>
      <c r="L854">
        <f t="shared" ca="1" si="95"/>
        <v>-79</v>
      </c>
      <c r="M854">
        <f t="shared" ca="1" si="96"/>
        <v>-106.14999999999948</v>
      </c>
      <c r="N854">
        <f t="shared" ca="1" si="97"/>
        <v>-106</v>
      </c>
    </row>
    <row r="855" spans="1:14" x14ac:dyDescent="0.25">
      <c r="A855">
        <f ca="1"/>
        <v>3</v>
      </c>
      <c r="B855">
        <f ca="1"/>
        <v>0</v>
      </c>
      <c r="C855">
        <f ca="1"/>
        <v>6</v>
      </c>
      <c r="D855">
        <f ca="1"/>
        <v>3</v>
      </c>
      <c r="E855">
        <f ca="1"/>
        <v>8</v>
      </c>
      <c r="F855">
        <f ca="1"/>
        <v>0</v>
      </c>
      <c r="G855">
        <f t="shared" ca="1" si="91"/>
        <v>3</v>
      </c>
      <c r="H855">
        <f t="shared" ca="1" si="92"/>
        <v>1</v>
      </c>
      <c r="I855">
        <f t="shared" ca="1" si="93"/>
        <v>9</v>
      </c>
      <c r="J855">
        <f t="shared" ca="1" si="94"/>
        <v>1</v>
      </c>
      <c r="K855" cm="1">
        <f t="array" aca="1" ref="K855" ca="1">IF(G855&gt;7,
        IF(G855&gt;H855, 1, IF(G855&lt;H855, 0, 2)),
        IF(       H855&gt;7,
                     IF(G855&gt;H855, 1, IF(G855&lt;H855, 0, 2)),
                     IF(         G855&lt;6,
                                   IF(            _xlfn.XLOOKUP(C855,'deck &amp; rules'!$D$22:$M$22,_xlfn.XLOOKUP(H855,'deck &amp; rules'!$C$23:$C$30,'deck &amp; rules'!$D$23:$M$30))="draw",
                                                     IF(I855&gt;J855,1,IF(I855&lt;J855,0,2)),
                                                     IF(I855&gt;H855,1,IF(I855&lt;H855,0,2))),
                                   IF(H855&lt;7,
                                        IF(G855&gt;J855,1,IF(G855&lt;J855,0,2)),
                                        IF(G855&gt;H855,1,IF(G855&lt;H855,0,2))
                                        )
                          )
              )
        )</f>
        <v>1</v>
      </c>
      <c r="L855">
        <f t="shared" ca="1" si="95"/>
        <v>-78</v>
      </c>
      <c r="M855">
        <f t="shared" ca="1" si="96"/>
        <v>-107.14999999999948</v>
      </c>
      <c r="N855">
        <f t="shared" ca="1" si="97"/>
        <v>-107</v>
      </c>
    </row>
    <row r="856" spans="1:14" x14ac:dyDescent="0.25">
      <c r="A856">
        <f ca="1"/>
        <v>0</v>
      </c>
      <c r="B856">
        <f ca="1"/>
        <v>0</v>
      </c>
      <c r="C856">
        <f ca="1"/>
        <v>6</v>
      </c>
      <c r="D856">
        <f ca="1"/>
        <v>2</v>
      </c>
      <c r="E856">
        <f ca="1"/>
        <v>2</v>
      </c>
      <c r="F856">
        <f ca="1"/>
        <v>3</v>
      </c>
      <c r="G856">
        <f t="shared" ca="1" si="91"/>
        <v>0</v>
      </c>
      <c r="H856">
        <f t="shared" ca="1" si="92"/>
        <v>4</v>
      </c>
      <c r="I856">
        <f t="shared" ca="1" si="93"/>
        <v>6</v>
      </c>
      <c r="J856">
        <f t="shared" ca="1" si="94"/>
        <v>7</v>
      </c>
      <c r="K856" cm="1">
        <f t="array" aca="1" ref="K856" ca="1">IF(G856&gt;7,
        IF(G856&gt;H856, 1, IF(G856&lt;H856, 0, 2)),
        IF(       H856&gt;7,
                     IF(G856&gt;H856, 1, IF(G856&lt;H856, 0, 2)),
                     IF(         G856&lt;6,
                                   IF(            _xlfn.XLOOKUP(C856,'deck &amp; rules'!$D$22:$M$22,_xlfn.XLOOKUP(H856,'deck &amp; rules'!$C$23:$C$30,'deck &amp; rules'!$D$23:$M$30))="draw",
                                                     IF(I856&gt;J856,1,IF(I856&lt;J856,0,2)),
                                                     IF(I856&gt;H856,1,IF(I856&lt;H856,0,2))),
                                   IF(H856&lt;7,
                                        IF(G856&gt;J856,1,IF(G856&lt;J856,0,2)),
                                        IF(G856&gt;H856,1,IF(G856&lt;H856,0,2))
                                        )
                          )
              )
        )</f>
        <v>0</v>
      </c>
      <c r="L856">
        <f t="shared" ca="1" si="95"/>
        <v>-79</v>
      </c>
      <c r="M856">
        <f t="shared" ca="1" si="96"/>
        <v>-106.19999999999948</v>
      </c>
      <c r="N856">
        <f t="shared" ca="1" si="97"/>
        <v>-108</v>
      </c>
    </row>
    <row r="857" spans="1:14" x14ac:dyDescent="0.25">
      <c r="A857">
        <f ca="1"/>
        <v>0</v>
      </c>
      <c r="B857">
        <f ca="1"/>
        <v>2</v>
      </c>
      <c r="C857">
        <f ca="1"/>
        <v>0</v>
      </c>
      <c r="D857">
        <f ca="1"/>
        <v>0</v>
      </c>
      <c r="E857">
        <f ca="1"/>
        <v>4</v>
      </c>
      <c r="F857">
        <f ca="1"/>
        <v>0</v>
      </c>
      <c r="G857">
        <f t="shared" ca="1" si="91"/>
        <v>2</v>
      </c>
      <c r="H857">
        <f t="shared" ca="1" si="92"/>
        <v>4</v>
      </c>
      <c r="I857">
        <f t="shared" ca="1" si="93"/>
        <v>2</v>
      </c>
      <c r="J857">
        <f t="shared" ca="1" si="94"/>
        <v>4</v>
      </c>
      <c r="K857" cm="1">
        <f t="array" aca="1" ref="K857" ca="1">IF(G857&gt;7,
        IF(G857&gt;H857, 1, IF(G857&lt;H857, 0, 2)),
        IF(       H857&gt;7,
                     IF(G857&gt;H857, 1, IF(G857&lt;H857, 0, 2)),
                     IF(         G857&lt;6,
                                   IF(            _xlfn.XLOOKUP(C857,'deck &amp; rules'!$D$22:$M$22,_xlfn.XLOOKUP(H857,'deck &amp; rules'!$C$23:$C$30,'deck &amp; rules'!$D$23:$M$30))="draw",
                                                     IF(I857&gt;J857,1,IF(I857&lt;J857,0,2)),
                                                     IF(I857&gt;H857,1,IF(I857&lt;H857,0,2))),
                                   IF(H857&lt;7,
                                        IF(G857&gt;J857,1,IF(G857&lt;J857,0,2)),
                                        IF(G857&gt;H857,1,IF(G857&lt;H857,0,2))
                                        )
                          )
              )
        )</f>
        <v>0</v>
      </c>
      <c r="L857">
        <f t="shared" ca="1" si="95"/>
        <v>-80</v>
      </c>
      <c r="M857">
        <f t="shared" ca="1" si="96"/>
        <v>-105.24999999999947</v>
      </c>
      <c r="N857">
        <f t="shared" ca="1" si="97"/>
        <v>-109</v>
      </c>
    </row>
    <row r="858" spans="1:14" x14ac:dyDescent="0.25">
      <c r="A858">
        <f ca="1"/>
        <v>7</v>
      </c>
      <c r="B858">
        <f ca="1"/>
        <v>0</v>
      </c>
      <c r="C858">
        <f ca="1"/>
        <v>7</v>
      </c>
      <c r="D858">
        <f ca="1"/>
        <v>5</v>
      </c>
      <c r="E858">
        <f ca="1"/>
        <v>0</v>
      </c>
      <c r="F858">
        <f ca="1"/>
        <v>1</v>
      </c>
      <c r="G858">
        <f t="shared" ca="1" si="91"/>
        <v>7</v>
      </c>
      <c r="H858">
        <f t="shared" ca="1" si="92"/>
        <v>5</v>
      </c>
      <c r="I858">
        <f t="shared" ca="1" si="93"/>
        <v>4</v>
      </c>
      <c r="J858">
        <f t="shared" ca="1" si="94"/>
        <v>6</v>
      </c>
      <c r="K858" cm="1">
        <f t="array" aca="1" ref="K858" ca="1">IF(G858&gt;7,
        IF(G858&gt;H858, 1, IF(G858&lt;H858, 0, 2)),
        IF(       H858&gt;7,
                     IF(G858&gt;H858, 1, IF(G858&lt;H858, 0, 2)),
                     IF(         G858&lt;6,
                                   IF(            _xlfn.XLOOKUP(C858,'deck &amp; rules'!$D$22:$M$22,_xlfn.XLOOKUP(H858,'deck &amp; rules'!$C$23:$C$30,'deck &amp; rules'!$D$23:$M$30))="draw",
                                                     IF(I858&gt;J858,1,IF(I858&lt;J858,0,2)),
                                                     IF(I858&gt;H858,1,IF(I858&lt;H858,0,2))),
                                   IF(H858&lt;7,
                                        IF(G858&gt;J858,1,IF(G858&lt;J858,0,2)),
                                        IF(G858&gt;H858,1,IF(G858&lt;H858,0,2))
                                        )
                          )
              )
        )</f>
        <v>1</v>
      </c>
      <c r="L858">
        <f t="shared" ca="1" si="95"/>
        <v>-79</v>
      </c>
      <c r="M858">
        <f t="shared" ca="1" si="96"/>
        <v>-106.24999999999947</v>
      </c>
      <c r="N858">
        <f t="shared" ca="1" si="97"/>
        <v>-110</v>
      </c>
    </row>
    <row r="859" spans="1:14" x14ac:dyDescent="0.25">
      <c r="A859">
        <f ca="1"/>
        <v>4</v>
      </c>
      <c r="B859">
        <f ca="1"/>
        <v>0</v>
      </c>
      <c r="C859">
        <f ca="1"/>
        <v>2</v>
      </c>
      <c r="D859">
        <f ca="1"/>
        <v>2</v>
      </c>
      <c r="E859">
        <f ca="1"/>
        <v>7</v>
      </c>
      <c r="F859">
        <f ca="1"/>
        <v>3</v>
      </c>
      <c r="G859">
        <f t="shared" ca="1" si="91"/>
        <v>4</v>
      </c>
      <c r="H859">
        <f t="shared" ca="1" si="92"/>
        <v>9</v>
      </c>
      <c r="I859">
        <f t="shared" ca="1" si="93"/>
        <v>6</v>
      </c>
      <c r="J859">
        <f t="shared" ca="1" si="94"/>
        <v>2</v>
      </c>
      <c r="K859" cm="1">
        <f t="array" aca="1" ref="K859" ca="1">IF(G859&gt;7,
        IF(G859&gt;H859, 1, IF(G859&lt;H859, 0, 2)),
        IF(       H859&gt;7,
                     IF(G859&gt;H859, 1, IF(G859&lt;H859, 0, 2)),
                     IF(         G859&lt;6,
                                   IF(            _xlfn.XLOOKUP(C859,'deck &amp; rules'!$D$22:$M$22,_xlfn.XLOOKUP(H859,'deck &amp; rules'!$C$23:$C$30,'deck &amp; rules'!$D$23:$M$30))="draw",
                                                     IF(I859&gt;J859,1,IF(I859&lt;J859,0,2)),
                                                     IF(I859&gt;H859,1,IF(I859&lt;H859,0,2))),
                                   IF(H859&lt;7,
                                        IF(G859&gt;J859,1,IF(G859&lt;J859,0,2)),
                                        IF(G859&gt;H859,1,IF(G859&lt;H859,0,2))
                                        )
                          )
              )
        )</f>
        <v>0</v>
      </c>
      <c r="L859">
        <f t="shared" ca="1" si="95"/>
        <v>-80</v>
      </c>
      <c r="M859">
        <f t="shared" ca="1" si="96"/>
        <v>-105.29999999999947</v>
      </c>
      <c r="N859">
        <f t="shared" ca="1" si="97"/>
        <v>-111</v>
      </c>
    </row>
    <row r="860" spans="1:14" x14ac:dyDescent="0.25">
      <c r="A860">
        <f ca="1"/>
        <v>0</v>
      </c>
      <c r="B860">
        <f ca="1"/>
        <v>2</v>
      </c>
      <c r="C860">
        <f ca="1"/>
        <v>9</v>
      </c>
      <c r="D860">
        <f ca="1"/>
        <v>0</v>
      </c>
      <c r="E860">
        <f ca="1"/>
        <v>1</v>
      </c>
      <c r="F860">
        <f ca="1"/>
        <v>5</v>
      </c>
      <c r="G860">
        <f t="shared" ca="1" si="91"/>
        <v>2</v>
      </c>
      <c r="H860">
        <f t="shared" ca="1" si="92"/>
        <v>1</v>
      </c>
      <c r="I860">
        <f t="shared" ca="1" si="93"/>
        <v>1</v>
      </c>
      <c r="J860">
        <f t="shared" ca="1" si="94"/>
        <v>6</v>
      </c>
      <c r="K860" cm="1">
        <f t="array" aca="1" ref="K860" ca="1">IF(G860&gt;7,
        IF(G860&gt;H860, 1, IF(G860&lt;H860, 0, 2)),
        IF(       H860&gt;7,
                     IF(G860&gt;H860, 1, IF(G860&lt;H860, 0, 2)),
                     IF(         G860&lt;6,
                                   IF(            _xlfn.XLOOKUP(C860,'deck &amp; rules'!$D$22:$M$22,_xlfn.XLOOKUP(H860,'deck &amp; rules'!$C$23:$C$30,'deck &amp; rules'!$D$23:$M$30))="draw",
                                                     IF(I860&gt;J860,1,IF(I860&lt;J860,0,2)),
                                                     IF(I860&gt;H860,1,IF(I860&lt;H860,0,2))),
                                   IF(H860&lt;7,
                                        IF(G860&gt;J860,1,IF(G860&lt;J860,0,2)),
                                        IF(G860&gt;H860,1,IF(G860&lt;H860,0,2))
                                        )
                          )
              )
        )</f>
        <v>0</v>
      </c>
      <c r="L860">
        <f t="shared" ca="1" si="95"/>
        <v>-81</v>
      </c>
      <c r="M860">
        <f t="shared" ca="1" si="96"/>
        <v>-104.34999999999947</v>
      </c>
      <c r="N860">
        <f t="shared" ca="1" si="97"/>
        <v>-112</v>
      </c>
    </row>
    <row r="861" spans="1:14" x14ac:dyDescent="0.25">
      <c r="A861">
        <f ca="1"/>
        <v>0</v>
      </c>
      <c r="B861">
        <f ca="1"/>
        <v>0</v>
      </c>
      <c r="C861">
        <f ca="1"/>
        <v>3</v>
      </c>
      <c r="D861">
        <f ca="1"/>
        <v>6</v>
      </c>
      <c r="E861">
        <f ca="1"/>
        <v>9</v>
      </c>
      <c r="F861">
        <f ca="1"/>
        <v>8</v>
      </c>
      <c r="G861">
        <f t="shared" ca="1" si="91"/>
        <v>0</v>
      </c>
      <c r="H861">
        <f t="shared" ca="1" si="92"/>
        <v>5</v>
      </c>
      <c r="I861">
        <f t="shared" ca="1" si="93"/>
        <v>3</v>
      </c>
      <c r="J861">
        <f t="shared" ca="1" si="94"/>
        <v>3</v>
      </c>
      <c r="K861" cm="1">
        <f t="array" aca="1" ref="K861" ca="1">IF(G861&gt;7,
        IF(G861&gt;H861, 1, IF(G861&lt;H861, 0, 2)),
        IF(       H861&gt;7,
                     IF(G861&gt;H861, 1, IF(G861&lt;H861, 0, 2)),
                     IF(         G861&lt;6,
                                   IF(            _xlfn.XLOOKUP(C861,'deck &amp; rules'!$D$22:$M$22,_xlfn.XLOOKUP(H861,'deck &amp; rules'!$C$23:$C$30,'deck &amp; rules'!$D$23:$M$30))="draw",
                                                     IF(I861&gt;J861,1,IF(I861&lt;J861,0,2)),
                                                     IF(I861&gt;H861,1,IF(I861&lt;H861,0,2))),
                                   IF(H861&lt;7,
                                        IF(G861&gt;J861,1,IF(G861&lt;J861,0,2)),
                                        IF(G861&gt;H861,1,IF(G861&lt;H861,0,2))
                                        )
                          )
              )
        )</f>
        <v>0</v>
      </c>
      <c r="L861">
        <f t="shared" ca="1" si="95"/>
        <v>-82</v>
      </c>
      <c r="M861">
        <f t="shared" ca="1" si="96"/>
        <v>-103.39999999999947</v>
      </c>
      <c r="N861">
        <f t="shared" ca="1" si="97"/>
        <v>-113</v>
      </c>
    </row>
    <row r="862" spans="1:14" x14ac:dyDescent="0.25">
      <c r="A862">
        <f ca="1"/>
        <v>0</v>
      </c>
      <c r="B862">
        <f ca="1"/>
        <v>2</v>
      </c>
      <c r="C862">
        <f ca="1"/>
        <v>0</v>
      </c>
      <c r="D862">
        <f ca="1"/>
        <v>2</v>
      </c>
      <c r="E862">
        <f ca="1"/>
        <v>0</v>
      </c>
      <c r="F862">
        <f ca="1"/>
        <v>6</v>
      </c>
      <c r="G862">
        <f t="shared" ca="1" si="91"/>
        <v>2</v>
      </c>
      <c r="H862">
        <f t="shared" ca="1" si="92"/>
        <v>2</v>
      </c>
      <c r="I862">
        <f t="shared" ca="1" si="93"/>
        <v>2</v>
      </c>
      <c r="J862">
        <f t="shared" ca="1" si="94"/>
        <v>8</v>
      </c>
      <c r="K862" cm="1">
        <f t="array" aca="1" ref="K862" ca="1">IF(G862&gt;7,
        IF(G862&gt;H862, 1, IF(G862&lt;H862, 0, 2)),
        IF(       H862&gt;7,
                     IF(G862&gt;H862, 1, IF(G862&lt;H862, 0, 2)),
                     IF(         G862&lt;6,
                                   IF(            _xlfn.XLOOKUP(C862,'deck &amp; rules'!$D$22:$M$22,_xlfn.XLOOKUP(H862,'deck &amp; rules'!$C$23:$C$30,'deck &amp; rules'!$D$23:$M$30))="draw",
                                                     IF(I862&gt;J862,1,IF(I862&lt;J862,0,2)),
                                                     IF(I862&gt;H862,1,IF(I862&lt;H862,0,2))),
                                   IF(H862&lt;7,
                                        IF(G862&gt;J862,1,IF(G862&lt;J862,0,2)),
                                        IF(G862&gt;H862,1,IF(G862&lt;H862,0,2))
                                        )
                          )
              )
        )</f>
        <v>0</v>
      </c>
      <c r="L862">
        <f t="shared" ca="1" si="95"/>
        <v>-83</v>
      </c>
      <c r="M862">
        <f t="shared" ca="1" si="96"/>
        <v>-102.44999999999946</v>
      </c>
      <c r="N862">
        <f t="shared" ca="1" si="97"/>
        <v>-114</v>
      </c>
    </row>
    <row r="863" spans="1:14" x14ac:dyDescent="0.25">
      <c r="A863">
        <f ca="1"/>
        <v>0</v>
      </c>
      <c r="B863">
        <f ca="1"/>
        <v>0</v>
      </c>
      <c r="C863">
        <f ca="1"/>
        <v>2</v>
      </c>
      <c r="D863">
        <f ca="1"/>
        <v>2</v>
      </c>
      <c r="E863">
        <f ca="1"/>
        <v>0</v>
      </c>
      <c r="F863">
        <f ca="1"/>
        <v>9</v>
      </c>
      <c r="G863">
        <f t="shared" ca="1" si="91"/>
        <v>0</v>
      </c>
      <c r="H863">
        <f t="shared" ca="1" si="92"/>
        <v>2</v>
      </c>
      <c r="I863">
        <f t="shared" ca="1" si="93"/>
        <v>2</v>
      </c>
      <c r="J863">
        <f t="shared" ca="1" si="94"/>
        <v>1</v>
      </c>
      <c r="K863" cm="1">
        <f t="array" aca="1" ref="K863" ca="1">IF(G863&gt;7,
        IF(G863&gt;H863, 1, IF(G863&lt;H863, 0, 2)),
        IF(       H863&gt;7,
                     IF(G863&gt;H863, 1, IF(G863&lt;H863, 0, 2)),
                     IF(         G863&lt;6,
                                   IF(            _xlfn.XLOOKUP(C863,'deck &amp; rules'!$D$22:$M$22,_xlfn.XLOOKUP(H863,'deck &amp; rules'!$C$23:$C$30,'deck &amp; rules'!$D$23:$M$30))="draw",
                                                     IF(I863&gt;J863,1,IF(I863&lt;J863,0,2)),
                                                     IF(I863&gt;H863,1,IF(I863&lt;H863,0,2))),
                                   IF(H863&lt;7,
                                        IF(G863&gt;J863,1,IF(G863&lt;J863,0,2)),
                                        IF(G863&gt;H863,1,IF(G863&lt;H863,0,2))
                                        )
                          )
              )
        )</f>
        <v>1</v>
      </c>
      <c r="L863">
        <f t="shared" ca="1" si="95"/>
        <v>-82</v>
      </c>
      <c r="M863">
        <f t="shared" ca="1" si="96"/>
        <v>-103.44999999999946</v>
      </c>
      <c r="N863">
        <f t="shared" ca="1" si="97"/>
        <v>-115</v>
      </c>
    </row>
    <row r="864" spans="1:14" x14ac:dyDescent="0.25">
      <c r="A864">
        <f ca="1"/>
        <v>6</v>
      </c>
      <c r="B864">
        <f ca="1"/>
        <v>8</v>
      </c>
      <c r="C864">
        <f ca="1"/>
        <v>3</v>
      </c>
      <c r="D864">
        <f ca="1"/>
        <v>6</v>
      </c>
      <c r="E864">
        <f ca="1"/>
        <v>3</v>
      </c>
      <c r="F864">
        <f ca="1"/>
        <v>8</v>
      </c>
      <c r="G864">
        <f t="shared" ca="1" si="91"/>
        <v>4</v>
      </c>
      <c r="H864">
        <f t="shared" ca="1" si="92"/>
        <v>9</v>
      </c>
      <c r="I864">
        <f t="shared" ca="1" si="93"/>
        <v>7</v>
      </c>
      <c r="J864">
        <f t="shared" ca="1" si="94"/>
        <v>7</v>
      </c>
      <c r="K864" cm="1">
        <f t="array" aca="1" ref="K864" ca="1">IF(G864&gt;7,
        IF(G864&gt;H864, 1, IF(G864&lt;H864, 0, 2)),
        IF(       H864&gt;7,
                     IF(G864&gt;H864, 1, IF(G864&lt;H864, 0, 2)),
                     IF(         G864&lt;6,
                                   IF(            _xlfn.XLOOKUP(C864,'deck &amp; rules'!$D$22:$M$22,_xlfn.XLOOKUP(H864,'deck &amp; rules'!$C$23:$C$30,'deck &amp; rules'!$D$23:$M$30))="draw",
                                                     IF(I864&gt;J864,1,IF(I864&lt;J864,0,2)),
                                                     IF(I864&gt;H864,1,IF(I864&lt;H864,0,2))),
                                   IF(H864&lt;7,
                                        IF(G864&gt;J864,1,IF(G864&lt;J864,0,2)),
                                        IF(G864&gt;H864,1,IF(G864&lt;H864,0,2))
                                        )
                          )
              )
        )</f>
        <v>0</v>
      </c>
      <c r="L864">
        <f t="shared" ca="1" si="95"/>
        <v>-83</v>
      </c>
      <c r="M864">
        <f t="shared" ca="1" si="96"/>
        <v>-102.49999999999946</v>
      </c>
      <c r="N864">
        <f t="shared" ca="1" si="97"/>
        <v>-116</v>
      </c>
    </row>
    <row r="865" spans="1:14" x14ac:dyDescent="0.25">
      <c r="A865">
        <f ca="1"/>
        <v>5</v>
      </c>
      <c r="B865">
        <f ca="1"/>
        <v>0</v>
      </c>
      <c r="C865">
        <f ca="1"/>
        <v>9</v>
      </c>
      <c r="D865">
        <f ca="1"/>
        <v>4</v>
      </c>
      <c r="E865">
        <f ca="1"/>
        <v>0</v>
      </c>
      <c r="F865">
        <f ca="1"/>
        <v>7</v>
      </c>
      <c r="G865">
        <f t="shared" ca="1" si="91"/>
        <v>5</v>
      </c>
      <c r="H865">
        <f t="shared" ca="1" si="92"/>
        <v>4</v>
      </c>
      <c r="I865">
        <f t="shared" ca="1" si="93"/>
        <v>4</v>
      </c>
      <c r="J865">
        <f t="shared" ca="1" si="94"/>
        <v>1</v>
      </c>
      <c r="K865" cm="1">
        <f t="array" aca="1" ref="K865" ca="1">IF(G865&gt;7,
        IF(G865&gt;H865, 1, IF(G865&lt;H865, 0, 2)),
        IF(       H865&gt;7,
                     IF(G865&gt;H865, 1, IF(G865&lt;H865, 0, 2)),
                     IF(         G865&lt;6,
                                   IF(            _xlfn.XLOOKUP(C865,'deck &amp; rules'!$D$22:$M$22,_xlfn.XLOOKUP(H865,'deck &amp; rules'!$C$23:$C$30,'deck &amp; rules'!$D$23:$M$30))="draw",
                                                     IF(I865&gt;J865,1,IF(I865&lt;J865,0,2)),
                                                     IF(I865&gt;H865,1,IF(I865&lt;H865,0,2))),
                                   IF(H865&lt;7,
                                        IF(G865&gt;J865,1,IF(G865&lt;J865,0,2)),
                                        IF(G865&gt;H865,1,IF(G865&lt;H865,0,2))
                                        )
                          )
              )
        )</f>
        <v>2</v>
      </c>
      <c r="L865">
        <f t="shared" ca="1" si="95"/>
        <v>-84</v>
      </c>
      <c r="M865">
        <f t="shared" ca="1" si="96"/>
        <v>-103.49999999999946</v>
      </c>
      <c r="N865">
        <f t="shared" ca="1" si="97"/>
        <v>-108</v>
      </c>
    </row>
    <row r="866" spans="1:14" x14ac:dyDescent="0.25">
      <c r="A866">
        <f ca="1"/>
        <v>0</v>
      </c>
      <c r="B866">
        <f ca="1"/>
        <v>1</v>
      </c>
      <c r="C866">
        <f ca="1"/>
        <v>5</v>
      </c>
      <c r="D866">
        <f ca="1"/>
        <v>0</v>
      </c>
      <c r="E866">
        <f ca="1"/>
        <v>2</v>
      </c>
      <c r="F866">
        <f ca="1"/>
        <v>9</v>
      </c>
      <c r="G866">
        <f t="shared" ca="1" si="91"/>
        <v>1</v>
      </c>
      <c r="H866">
        <f t="shared" ca="1" si="92"/>
        <v>2</v>
      </c>
      <c r="I866">
        <f t="shared" ca="1" si="93"/>
        <v>6</v>
      </c>
      <c r="J866">
        <f t="shared" ca="1" si="94"/>
        <v>1</v>
      </c>
      <c r="K866" cm="1">
        <f t="array" aca="1" ref="K866" ca="1">IF(G866&gt;7,
        IF(G866&gt;H866, 1, IF(G866&lt;H866, 0, 2)),
        IF(       H866&gt;7,
                     IF(G866&gt;H866, 1, IF(G866&lt;H866, 0, 2)),
                     IF(         G866&lt;6,
                                   IF(            _xlfn.XLOOKUP(C866,'deck &amp; rules'!$D$22:$M$22,_xlfn.XLOOKUP(H866,'deck &amp; rules'!$C$23:$C$30,'deck &amp; rules'!$D$23:$M$30))="draw",
                                                     IF(I866&gt;J866,1,IF(I866&lt;J866,0,2)),
                                                     IF(I866&gt;H866,1,IF(I866&lt;H866,0,2))),
                                   IF(H866&lt;7,
                                        IF(G866&gt;J866,1,IF(G866&lt;J866,0,2)),
                                        IF(G866&gt;H866,1,IF(G866&lt;H866,0,2))
                                        )
                          )
              )
        )</f>
        <v>1</v>
      </c>
      <c r="L866">
        <f t="shared" ca="1" si="95"/>
        <v>-83</v>
      </c>
      <c r="M866">
        <f t="shared" ca="1" si="96"/>
        <v>-104.49999999999946</v>
      </c>
      <c r="N866">
        <f t="shared" ca="1" si="97"/>
        <v>-109</v>
      </c>
    </row>
    <row r="867" spans="1:14" x14ac:dyDescent="0.25">
      <c r="A867">
        <f ca="1"/>
        <v>3</v>
      </c>
      <c r="B867">
        <f ca="1"/>
        <v>0</v>
      </c>
      <c r="C867">
        <f ca="1"/>
        <v>0</v>
      </c>
      <c r="D867">
        <f ca="1"/>
        <v>4</v>
      </c>
      <c r="E867">
        <f ca="1"/>
        <v>7</v>
      </c>
      <c r="F867">
        <f ca="1"/>
        <v>5</v>
      </c>
      <c r="G867">
        <f t="shared" ca="1" si="91"/>
        <v>3</v>
      </c>
      <c r="H867">
        <f t="shared" ca="1" si="92"/>
        <v>1</v>
      </c>
      <c r="I867">
        <f t="shared" ca="1" si="93"/>
        <v>3</v>
      </c>
      <c r="J867">
        <f t="shared" ca="1" si="94"/>
        <v>6</v>
      </c>
      <c r="K867" cm="1">
        <f t="array" aca="1" ref="K867" ca="1">IF(G867&gt;7,
        IF(G867&gt;H867, 1, IF(G867&lt;H867, 0, 2)),
        IF(       H867&gt;7,
                     IF(G867&gt;H867, 1, IF(G867&lt;H867, 0, 2)),
                     IF(         G867&lt;6,
                                   IF(            _xlfn.XLOOKUP(C867,'deck &amp; rules'!$D$22:$M$22,_xlfn.XLOOKUP(H867,'deck &amp; rules'!$C$23:$C$30,'deck &amp; rules'!$D$23:$M$30))="draw",
                                                     IF(I867&gt;J867,1,IF(I867&lt;J867,0,2)),
                                                     IF(I867&gt;H867,1,IF(I867&lt;H867,0,2))),
                                   IF(H867&lt;7,
                                        IF(G867&gt;J867,1,IF(G867&lt;J867,0,2)),
                                        IF(G867&gt;H867,1,IF(G867&lt;H867,0,2))
                                        )
                          )
              )
        )</f>
        <v>0</v>
      </c>
      <c r="L867">
        <f t="shared" ca="1" si="95"/>
        <v>-84</v>
      </c>
      <c r="M867">
        <f t="shared" ca="1" si="96"/>
        <v>-103.54999999999946</v>
      </c>
      <c r="N867">
        <f t="shared" ca="1" si="97"/>
        <v>-110</v>
      </c>
    </row>
    <row r="868" spans="1:14" x14ac:dyDescent="0.25">
      <c r="A868">
        <f ca="1"/>
        <v>2</v>
      </c>
      <c r="B868">
        <f ca="1"/>
        <v>0</v>
      </c>
      <c r="C868">
        <f ca="1"/>
        <v>9</v>
      </c>
      <c r="D868">
        <f ca="1"/>
        <v>4</v>
      </c>
      <c r="E868">
        <f ca="1"/>
        <v>6</v>
      </c>
      <c r="F868">
        <f ca="1"/>
        <v>0</v>
      </c>
      <c r="G868">
        <f t="shared" ca="1" si="91"/>
        <v>2</v>
      </c>
      <c r="H868">
        <f t="shared" ca="1" si="92"/>
        <v>0</v>
      </c>
      <c r="I868">
        <f t="shared" ca="1" si="93"/>
        <v>1</v>
      </c>
      <c r="J868">
        <f t="shared" ca="1" si="94"/>
        <v>0</v>
      </c>
      <c r="K868" cm="1">
        <f t="array" aca="1" ref="K868" ca="1">IF(G868&gt;7,
        IF(G868&gt;H868, 1, IF(G868&lt;H868, 0, 2)),
        IF(       H868&gt;7,
                     IF(G868&gt;H868, 1, IF(G868&lt;H868, 0, 2)),
                     IF(         G868&lt;6,
                                   IF(            _xlfn.XLOOKUP(C868,'deck &amp; rules'!$D$22:$M$22,_xlfn.XLOOKUP(H868,'deck &amp; rules'!$C$23:$C$30,'deck &amp; rules'!$D$23:$M$30))="draw",
                                                     IF(I868&gt;J868,1,IF(I868&lt;J868,0,2)),
                                                     IF(I868&gt;H868,1,IF(I868&lt;H868,0,2))),
                                   IF(H868&lt;7,
                                        IF(G868&gt;J868,1,IF(G868&lt;J868,0,2)),
                                        IF(G868&gt;H868,1,IF(G868&lt;H868,0,2))
                                        )
                          )
              )
        )</f>
        <v>1</v>
      </c>
      <c r="L868">
        <f t="shared" ca="1" si="95"/>
        <v>-83</v>
      </c>
      <c r="M868">
        <f t="shared" ca="1" si="96"/>
        <v>-104.54999999999946</v>
      </c>
      <c r="N868">
        <f t="shared" ca="1" si="97"/>
        <v>-111</v>
      </c>
    </row>
    <row r="869" spans="1:14" x14ac:dyDescent="0.25">
      <c r="A869">
        <f ca="1"/>
        <v>7</v>
      </c>
      <c r="B869">
        <f ca="1"/>
        <v>4</v>
      </c>
      <c r="C869">
        <f ca="1"/>
        <v>3</v>
      </c>
      <c r="D869">
        <f ca="1"/>
        <v>0</v>
      </c>
      <c r="E869">
        <f ca="1"/>
        <v>5</v>
      </c>
      <c r="F869">
        <f ca="1"/>
        <v>5</v>
      </c>
      <c r="G869">
        <f t="shared" ca="1" si="91"/>
        <v>1</v>
      </c>
      <c r="H869">
        <f t="shared" ca="1" si="92"/>
        <v>5</v>
      </c>
      <c r="I869">
        <f t="shared" ca="1" si="93"/>
        <v>4</v>
      </c>
      <c r="J869">
        <f t="shared" ca="1" si="94"/>
        <v>0</v>
      </c>
      <c r="K869" cm="1">
        <f t="array" aca="1" ref="K869" ca="1">IF(G869&gt;7,
        IF(G869&gt;H869, 1, IF(G869&lt;H869, 0, 2)),
        IF(       H869&gt;7,
                     IF(G869&gt;H869, 1, IF(G869&lt;H869, 0, 2)),
                     IF(         G869&lt;6,
                                   IF(            _xlfn.XLOOKUP(C869,'deck &amp; rules'!$D$22:$M$22,_xlfn.XLOOKUP(H869,'deck &amp; rules'!$C$23:$C$30,'deck &amp; rules'!$D$23:$M$30))="draw",
                                                     IF(I869&gt;J869,1,IF(I869&lt;J869,0,2)),
                                                     IF(I869&gt;H869,1,IF(I869&lt;H869,0,2))),
                                   IF(H869&lt;7,
                                        IF(G869&gt;J869,1,IF(G869&lt;J869,0,2)),
                                        IF(G869&gt;H869,1,IF(G869&lt;H869,0,2))
                                        )
                          )
              )
        )</f>
        <v>0</v>
      </c>
      <c r="L869">
        <f t="shared" ca="1" si="95"/>
        <v>-84</v>
      </c>
      <c r="M869">
        <f t="shared" ca="1" si="96"/>
        <v>-103.59999999999945</v>
      </c>
      <c r="N869">
        <f t="shared" ca="1" si="97"/>
        <v>-112</v>
      </c>
    </row>
    <row r="870" spans="1:14" x14ac:dyDescent="0.25">
      <c r="A870">
        <f ca="1"/>
        <v>4</v>
      </c>
      <c r="B870">
        <f ca="1"/>
        <v>6</v>
      </c>
      <c r="C870">
        <f ca="1"/>
        <v>7</v>
      </c>
      <c r="D870">
        <f ca="1"/>
        <v>5</v>
      </c>
      <c r="E870">
        <f ca="1"/>
        <v>1</v>
      </c>
      <c r="F870">
        <f ca="1"/>
        <v>3</v>
      </c>
      <c r="G870">
        <f t="shared" ca="1" si="91"/>
        <v>0</v>
      </c>
      <c r="H870">
        <f t="shared" ca="1" si="92"/>
        <v>6</v>
      </c>
      <c r="I870">
        <f t="shared" ca="1" si="93"/>
        <v>7</v>
      </c>
      <c r="J870">
        <f t="shared" ca="1" si="94"/>
        <v>9</v>
      </c>
      <c r="K870" cm="1">
        <f t="array" aca="1" ref="K870" ca="1">IF(G870&gt;7,
        IF(G870&gt;H870, 1, IF(G870&lt;H870, 0, 2)),
        IF(       H870&gt;7,
                     IF(G870&gt;H870, 1, IF(G870&lt;H870, 0, 2)),
                     IF(         G870&lt;6,
                                   IF(            _xlfn.XLOOKUP(C870,'deck &amp; rules'!$D$22:$M$22,_xlfn.XLOOKUP(H870,'deck &amp; rules'!$C$23:$C$30,'deck &amp; rules'!$D$23:$M$30))="draw",
                                                     IF(I870&gt;J870,1,IF(I870&lt;J870,0,2)),
                                                     IF(I870&gt;H870,1,IF(I870&lt;H870,0,2))),
                                   IF(H870&lt;7,
                                        IF(G870&gt;J870,1,IF(G870&lt;J870,0,2)),
                                        IF(G870&gt;H870,1,IF(G870&lt;H870,0,2))
                                        )
                          )
              )
        )</f>
        <v>0</v>
      </c>
      <c r="L870">
        <f t="shared" ca="1" si="95"/>
        <v>-85</v>
      </c>
      <c r="M870">
        <f t="shared" ca="1" si="96"/>
        <v>-102.64999999999945</v>
      </c>
      <c r="N870">
        <f t="shared" ca="1" si="97"/>
        <v>-113</v>
      </c>
    </row>
    <row r="871" spans="1:14" x14ac:dyDescent="0.25">
      <c r="A871">
        <f ca="1"/>
        <v>0</v>
      </c>
      <c r="B871">
        <f ca="1"/>
        <v>2</v>
      </c>
      <c r="C871">
        <f ca="1"/>
        <v>0</v>
      </c>
      <c r="D871">
        <f ca="1"/>
        <v>1</v>
      </c>
      <c r="E871">
        <f ca="1"/>
        <v>5</v>
      </c>
      <c r="F871">
        <f ca="1"/>
        <v>8</v>
      </c>
      <c r="G871">
        <f t="shared" ca="1" si="91"/>
        <v>2</v>
      </c>
      <c r="H871">
        <f t="shared" ca="1" si="92"/>
        <v>6</v>
      </c>
      <c r="I871">
        <f t="shared" ca="1" si="93"/>
        <v>2</v>
      </c>
      <c r="J871">
        <f t="shared" ca="1" si="94"/>
        <v>4</v>
      </c>
      <c r="K871" cm="1">
        <f t="array" aca="1" ref="K871" ca="1">IF(G871&gt;7,
        IF(G871&gt;H871, 1, IF(G871&lt;H871, 0, 2)),
        IF(       H871&gt;7,
                     IF(G871&gt;H871, 1, IF(G871&lt;H871, 0, 2)),
                     IF(         G871&lt;6,
                                   IF(            _xlfn.XLOOKUP(C871,'deck &amp; rules'!$D$22:$M$22,_xlfn.XLOOKUP(H871,'deck &amp; rules'!$C$23:$C$30,'deck &amp; rules'!$D$23:$M$30))="draw",
                                                     IF(I871&gt;J871,1,IF(I871&lt;J871,0,2)),
                                                     IF(I871&gt;H871,1,IF(I871&lt;H871,0,2))),
                                   IF(H871&lt;7,
                                        IF(G871&gt;J871,1,IF(G871&lt;J871,0,2)),
                                        IF(G871&gt;H871,1,IF(G871&lt;H871,0,2))
                                        )
                          )
              )
        )</f>
        <v>0</v>
      </c>
      <c r="L871">
        <f t="shared" ca="1" si="95"/>
        <v>-86</v>
      </c>
      <c r="M871">
        <f t="shared" ca="1" si="96"/>
        <v>-101.69999999999945</v>
      </c>
      <c r="N871">
        <f t="shared" ca="1" si="97"/>
        <v>-114</v>
      </c>
    </row>
    <row r="872" spans="1:14" x14ac:dyDescent="0.25">
      <c r="A872">
        <f ca="1"/>
        <v>0</v>
      </c>
      <c r="B872">
        <f ca="1"/>
        <v>4</v>
      </c>
      <c r="C872">
        <f ca="1"/>
        <v>8</v>
      </c>
      <c r="D872">
        <f ca="1"/>
        <v>9</v>
      </c>
      <c r="E872">
        <f ca="1"/>
        <v>1</v>
      </c>
      <c r="F872">
        <f ca="1"/>
        <v>0</v>
      </c>
      <c r="G872">
        <f t="shared" ca="1" si="91"/>
        <v>4</v>
      </c>
      <c r="H872">
        <f t="shared" ca="1" si="92"/>
        <v>0</v>
      </c>
      <c r="I872">
        <f t="shared" ca="1" si="93"/>
        <v>2</v>
      </c>
      <c r="J872">
        <f t="shared" ca="1" si="94"/>
        <v>0</v>
      </c>
      <c r="K872" cm="1">
        <f t="array" aca="1" ref="K872" ca="1">IF(G872&gt;7,
        IF(G872&gt;H872, 1, IF(G872&lt;H872, 0, 2)),
        IF(       H872&gt;7,
                     IF(G872&gt;H872, 1, IF(G872&lt;H872, 0, 2)),
                     IF(         G872&lt;6,
                                   IF(            _xlfn.XLOOKUP(C872,'deck &amp; rules'!$D$22:$M$22,_xlfn.XLOOKUP(H872,'deck &amp; rules'!$C$23:$C$30,'deck &amp; rules'!$D$23:$M$30))="draw",
                                                     IF(I872&gt;J872,1,IF(I872&lt;J872,0,2)),
                                                     IF(I872&gt;H872,1,IF(I872&lt;H872,0,2))),
                                   IF(H872&lt;7,
                                        IF(G872&gt;J872,1,IF(G872&lt;J872,0,2)),
                                        IF(G872&gt;H872,1,IF(G872&lt;H872,0,2))
                                        )
                          )
              )
        )</f>
        <v>1</v>
      </c>
      <c r="L872">
        <f t="shared" ca="1" si="95"/>
        <v>-85</v>
      </c>
      <c r="M872">
        <f t="shared" ca="1" si="96"/>
        <v>-102.69999999999945</v>
      </c>
      <c r="N872">
        <f t="shared" ca="1" si="97"/>
        <v>-115</v>
      </c>
    </row>
    <row r="873" spans="1:14" x14ac:dyDescent="0.25">
      <c r="A873">
        <f ca="1"/>
        <v>0</v>
      </c>
      <c r="B873">
        <f ca="1"/>
        <v>8</v>
      </c>
      <c r="C873">
        <f ca="1"/>
        <v>0</v>
      </c>
      <c r="D873">
        <f ca="1"/>
        <v>0</v>
      </c>
      <c r="E873">
        <f ca="1"/>
        <v>7</v>
      </c>
      <c r="F873">
        <f ca="1"/>
        <v>8</v>
      </c>
      <c r="G873">
        <f t="shared" ca="1" si="91"/>
        <v>8</v>
      </c>
      <c r="H873">
        <f t="shared" ca="1" si="92"/>
        <v>7</v>
      </c>
      <c r="I873">
        <f t="shared" ca="1" si="93"/>
        <v>8</v>
      </c>
      <c r="J873">
        <f t="shared" ca="1" si="94"/>
        <v>5</v>
      </c>
      <c r="K873" cm="1">
        <f t="array" aca="1" ref="K873" ca="1">IF(G873&gt;7,
        IF(G873&gt;H873, 1, IF(G873&lt;H873, 0, 2)),
        IF(       H873&gt;7,
                     IF(G873&gt;H873, 1, IF(G873&lt;H873, 0, 2)),
                     IF(         G873&lt;6,
                                   IF(            _xlfn.XLOOKUP(C873,'deck &amp; rules'!$D$22:$M$22,_xlfn.XLOOKUP(H873,'deck &amp; rules'!$C$23:$C$30,'deck &amp; rules'!$D$23:$M$30))="draw",
                                                     IF(I873&gt;J873,1,IF(I873&lt;J873,0,2)),
                                                     IF(I873&gt;H873,1,IF(I873&lt;H873,0,2))),
                                   IF(H873&lt;7,
                                        IF(G873&gt;J873,1,IF(G873&lt;J873,0,2)),
                                        IF(G873&gt;H873,1,IF(G873&lt;H873,0,2))
                                        )
                          )
              )
        )</f>
        <v>1</v>
      </c>
      <c r="L873">
        <f t="shared" ca="1" si="95"/>
        <v>-84</v>
      </c>
      <c r="M873">
        <f t="shared" ca="1" si="96"/>
        <v>-103.69999999999945</v>
      </c>
      <c r="N873">
        <f t="shared" ca="1" si="97"/>
        <v>-116</v>
      </c>
    </row>
    <row r="874" spans="1:14" x14ac:dyDescent="0.25">
      <c r="A874">
        <f ca="1"/>
        <v>0</v>
      </c>
      <c r="B874">
        <f ca="1"/>
        <v>4</v>
      </c>
      <c r="C874">
        <f ca="1"/>
        <v>9</v>
      </c>
      <c r="D874">
        <f ca="1"/>
        <v>2</v>
      </c>
      <c r="E874">
        <f ca="1"/>
        <v>2</v>
      </c>
      <c r="F874">
        <f ca="1"/>
        <v>5</v>
      </c>
      <c r="G874">
        <f t="shared" ca="1" si="91"/>
        <v>4</v>
      </c>
      <c r="H874">
        <f t="shared" ca="1" si="92"/>
        <v>4</v>
      </c>
      <c r="I874">
        <f t="shared" ca="1" si="93"/>
        <v>3</v>
      </c>
      <c r="J874">
        <f t="shared" ca="1" si="94"/>
        <v>9</v>
      </c>
      <c r="K874" cm="1">
        <f t="array" aca="1" ref="K874" ca="1">IF(G874&gt;7,
        IF(G874&gt;H874, 1, IF(G874&lt;H874, 0, 2)),
        IF(       H874&gt;7,
                     IF(G874&gt;H874, 1, IF(G874&lt;H874, 0, 2)),
                     IF(         G874&lt;6,
                                   IF(            _xlfn.XLOOKUP(C874,'deck &amp; rules'!$D$22:$M$22,_xlfn.XLOOKUP(H874,'deck &amp; rules'!$C$23:$C$30,'deck &amp; rules'!$D$23:$M$30))="draw",
                                                     IF(I874&gt;J874,1,IF(I874&lt;J874,0,2)),
                                                     IF(I874&gt;H874,1,IF(I874&lt;H874,0,2))),
                                   IF(H874&lt;7,
                                        IF(G874&gt;J874,1,IF(G874&lt;J874,0,2)),
                                        IF(G874&gt;H874,1,IF(G874&lt;H874,0,2))
                                        )
                          )
              )
        )</f>
        <v>0</v>
      </c>
      <c r="L874">
        <f t="shared" ca="1" si="95"/>
        <v>-85</v>
      </c>
      <c r="M874">
        <f t="shared" ca="1" si="96"/>
        <v>-102.74999999999945</v>
      </c>
      <c r="N874">
        <f t="shared" ca="1" si="97"/>
        <v>-117</v>
      </c>
    </row>
    <row r="875" spans="1:14" x14ac:dyDescent="0.25">
      <c r="A875">
        <f ca="1"/>
        <v>9</v>
      </c>
      <c r="B875">
        <f ca="1"/>
        <v>4</v>
      </c>
      <c r="C875">
        <f ca="1"/>
        <v>7</v>
      </c>
      <c r="D875">
        <f ca="1"/>
        <v>8</v>
      </c>
      <c r="E875">
        <f ca="1"/>
        <v>4</v>
      </c>
      <c r="F875">
        <f ca="1"/>
        <v>8</v>
      </c>
      <c r="G875">
        <f t="shared" ca="1" si="91"/>
        <v>3</v>
      </c>
      <c r="H875">
        <f t="shared" ca="1" si="92"/>
        <v>2</v>
      </c>
      <c r="I875">
        <f t="shared" ca="1" si="93"/>
        <v>0</v>
      </c>
      <c r="J875">
        <f t="shared" ca="1" si="94"/>
        <v>0</v>
      </c>
      <c r="K875" cm="1">
        <f t="array" aca="1" ref="K875" ca="1">IF(G875&gt;7,
        IF(G875&gt;H875, 1, IF(G875&lt;H875, 0, 2)),
        IF(       H875&gt;7,
                     IF(G875&gt;H875, 1, IF(G875&lt;H875, 0, 2)),
                     IF(         G875&lt;6,
                                   IF(            _xlfn.XLOOKUP(C875,'deck &amp; rules'!$D$22:$M$22,_xlfn.XLOOKUP(H875,'deck &amp; rules'!$C$23:$C$30,'deck &amp; rules'!$D$23:$M$30))="draw",
                                                     IF(I875&gt;J875,1,IF(I875&lt;J875,0,2)),
                                                     IF(I875&gt;H875,1,IF(I875&lt;H875,0,2))),
                                   IF(H875&lt;7,
                                        IF(G875&gt;J875,1,IF(G875&lt;J875,0,2)),
                                        IF(G875&gt;H875,1,IF(G875&lt;H875,0,2))
                                        )
                          )
              )
        )</f>
        <v>2</v>
      </c>
      <c r="L875">
        <f t="shared" ca="1" si="95"/>
        <v>-86</v>
      </c>
      <c r="M875">
        <f t="shared" ca="1" si="96"/>
        <v>-103.74999999999945</v>
      </c>
      <c r="N875">
        <f t="shared" ca="1" si="97"/>
        <v>-109</v>
      </c>
    </row>
    <row r="876" spans="1:14" x14ac:dyDescent="0.25">
      <c r="A876">
        <f ca="1"/>
        <v>1</v>
      </c>
      <c r="B876">
        <f ca="1"/>
        <v>1</v>
      </c>
      <c r="C876">
        <f ca="1"/>
        <v>0</v>
      </c>
      <c r="D876">
        <f ca="1"/>
        <v>0</v>
      </c>
      <c r="E876">
        <f ca="1"/>
        <v>9</v>
      </c>
      <c r="F876">
        <f ca="1"/>
        <v>5</v>
      </c>
      <c r="G876">
        <f t="shared" ca="1" si="91"/>
        <v>2</v>
      </c>
      <c r="H876">
        <f t="shared" ca="1" si="92"/>
        <v>9</v>
      </c>
      <c r="I876">
        <f t="shared" ca="1" si="93"/>
        <v>2</v>
      </c>
      <c r="J876">
        <f t="shared" ca="1" si="94"/>
        <v>4</v>
      </c>
      <c r="K876" cm="1">
        <f t="array" aca="1" ref="K876" ca="1">IF(G876&gt;7,
        IF(G876&gt;H876, 1, IF(G876&lt;H876, 0, 2)),
        IF(       H876&gt;7,
                     IF(G876&gt;H876, 1, IF(G876&lt;H876, 0, 2)),
                     IF(         G876&lt;6,
                                   IF(            _xlfn.XLOOKUP(C876,'deck &amp; rules'!$D$22:$M$22,_xlfn.XLOOKUP(H876,'deck &amp; rules'!$C$23:$C$30,'deck &amp; rules'!$D$23:$M$30))="draw",
                                                     IF(I876&gt;J876,1,IF(I876&lt;J876,0,2)),
                                                     IF(I876&gt;H876,1,IF(I876&lt;H876,0,2))),
                                   IF(H876&lt;7,
                                        IF(G876&gt;J876,1,IF(G876&lt;J876,0,2)),
                                        IF(G876&gt;H876,1,IF(G876&lt;H876,0,2))
                                        )
                          )
              )
        )</f>
        <v>0</v>
      </c>
      <c r="L876">
        <f t="shared" ca="1" si="95"/>
        <v>-87</v>
      </c>
      <c r="M876">
        <f t="shared" ca="1" si="96"/>
        <v>-102.79999999999944</v>
      </c>
      <c r="N876">
        <f t="shared" ca="1" si="97"/>
        <v>-110</v>
      </c>
    </row>
    <row r="877" spans="1:14" x14ac:dyDescent="0.25">
      <c r="A877">
        <f ca="1"/>
        <v>0</v>
      </c>
      <c r="B877">
        <f ca="1"/>
        <v>9</v>
      </c>
      <c r="C877">
        <f ca="1"/>
        <v>8</v>
      </c>
      <c r="D877">
        <f ca="1"/>
        <v>5</v>
      </c>
      <c r="E877">
        <f ca="1"/>
        <v>2</v>
      </c>
      <c r="F877">
        <f ca="1"/>
        <v>8</v>
      </c>
      <c r="G877">
        <f t="shared" ca="1" si="91"/>
        <v>9</v>
      </c>
      <c r="H877">
        <f t="shared" ca="1" si="92"/>
        <v>7</v>
      </c>
      <c r="I877">
        <f t="shared" ca="1" si="93"/>
        <v>7</v>
      </c>
      <c r="J877">
        <f t="shared" ca="1" si="94"/>
        <v>5</v>
      </c>
      <c r="K877" cm="1">
        <f t="array" aca="1" ref="K877" ca="1">IF(G877&gt;7,
        IF(G877&gt;H877, 1, IF(G877&lt;H877, 0, 2)),
        IF(       H877&gt;7,
                     IF(G877&gt;H877, 1, IF(G877&lt;H877, 0, 2)),
                     IF(         G877&lt;6,
                                   IF(            _xlfn.XLOOKUP(C877,'deck &amp; rules'!$D$22:$M$22,_xlfn.XLOOKUP(H877,'deck &amp; rules'!$C$23:$C$30,'deck &amp; rules'!$D$23:$M$30))="draw",
                                                     IF(I877&gt;J877,1,IF(I877&lt;J877,0,2)),
                                                     IF(I877&gt;H877,1,IF(I877&lt;H877,0,2))),
                                   IF(H877&lt;7,
                                        IF(G877&gt;J877,1,IF(G877&lt;J877,0,2)),
                                        IF(G877&gt;H877,1,IF(G877&lt;H877,0,2))
                                        )
                          )
              )
        )</f>
        <v>1</v>
      </c>
      <c r="L877">
        <f t="shared" ca="1" si="95"/>
        <v>-86</v>
      </c>
      <c r="M877">
        <f t="shared" ca="1" si="96"/>
        <v>-103.79999999999944</v>
      </c>
      <c r="N877">
        <f t="shared" ca="1" si="97"/>
        <v>-111</v>
      </c>
    </row>
    <row r="878" spans="1:14" x14ac:dyDescent="0.25">
      <c r="A878">
        <f ca="1"/>
        <v>9</v>
      </c>
      <c r="B878">
        <f ca="1"/>
        <v>7</v>
      </c>
      <c r="C878">
        <f ca="1"/>
        <v>7</v>
      </c>
      <c r="D878">
        <f ca="1"/>
        <v>9</v>
      </c>
      <c r="E878">
        <f ca="1"/>
        <v>0</v>
      </c>
      <c r="F878">
        <f ca="1"/>
        <v>3</v>
      </c>
      <c r="G878">
        <f t="shared" ca="1" si="91"/>
        <v>6</v>
      </c>
      <c r="H878">
        <f t="shared" ca="1" si="92"/>
        <v>9</v>
      </c>
      <c r="I878">
        <f t="shared" ca="1" si="93"/>
        <v>3</v>
      </c>
      <c r="J878">
        <f t="shared" ca="1" si="94"/>
        <v>2</v>
      </c>
      <c r="K878" cm="1">
        <f t="array" aca="1" ref="K878" ca="1">IF(G878&gt;7,
        IF(G878&gt;H878, 1, IF(G878&lt;H878, 0, 2)),
        IF(       H878&gt;7,
                     IF(G878&gt;H878, 1, IF(G878&lt;H878, 0, 2)),
                     IF(         G878&lt;6,
                                   IF(            _xlfn.XLOOKUP(C878,'deck &amp; rules'!$D$22:$M$22,_xlfn.XLOOKUP(H878,'deck &amp; rules'!$C$23:$C$30,'deck &amp; rules'!$D$23:$M$30))="draw",
                                                     IF(I878&gt;J878,1,IF(I878&lt;J878,0,2)),
                                                     IF(I878&gt;H878,1,IF(I878&lt;H878,0,2))),
                                   IF(H878&lt;7,
                                        IF(G878&gt;J878,1,IF(G878&lt;J878,0,2)),
                                        IF(G878&gt;H878,1,IF(G878&lt;H878,0,2))
                                        )
                          )
              )
        )</f>
        <v>0</v>
      </c>
      <c r="L878">
        <f t="shared" ca="1" si="95"/>
        <v>-87</v>
      </c>
      <c r="M878">
        <f t="shared" ca="1" si="96"/>
        <v>-102.84999999999944</v>
      </c>
      <c r="N878">
        <f t="shared" ca="1" si="97"/>
        <v>-112</v>
      </c>
    </row>
    <row r="879" spans="1:14" x14ac:dyDescent="0.25">
      <c r="A879">
        <f ca="1"/>
        <v>0</v>
      </c>
      <c r="B879">
        <f ca="1"/>
        <v>1</v>
      </c>
      <c r="C879">
        <f ca="1"/>
        <v>0</v>
      </c>
      <c r="D879">
        <f ca="1"/>
        <v>0</v>
      </c>
      <c r="E879">
        <f ca="1"/>
        <v>8</v>
      </c>
      <c r="F879">
        <f ca="1"/>
        <v>0</v>
      </c>
      <c r="G879">
        <f t="shared" ca="1" si="91"/>
        <v>1</v>
      </c>
      <c r="H879">
        <f t="shared" ca="1" si="92"/>
        <v>8</v>
      </c>
      <c r="I879">
        <f t="shared" ca="1" si="93"/>
        <v>1</v>
      </c>
      <c r="J879">
        <f t="shared" ca="1" si="94"/>
        <v>8</v>
      </c>
      <c r="K879" cm="1">
        <f t="array" aca="1" ref="K879" ca="1">IF(G879&gt;7,
        IF(G879&gt;H879, 1, IF(G879&lt;H879, 0, 2)),
        IF(       H879&gt;7,
                     IF(G879&gt;H879, 1, IF(G879&lt;H879, 0, 2)),
                     IF(         G879&lt;6,
                                   IF(            _xlfn.XLOOKUP(C879,'deck &amp; rules'!$D$22:$M$22,_xlfn.XLOOKUP(H879,'deck &amp; rules'!$C$23:$C$30,'deck &amp; rules'!$D$23:$M$30))="draw",
                                                     IF(I879&gt;J879,1,IF(I879&lt;J879,0,2)),
                                                     IF(I879&gt;H879,1,IF(I879&lt;H879,0,2))),
                                   IF(H879&lt;7,
                                        IF(G879&gt;J879,1,IF(G879&lt;J879,0,2)),
                                        IF(G879&gt;H879,1,IF(G879&lt;H879,0,2))
                                        )
                          )
              )
        )</f>
        <v>0</v>
      </c>
      <c r="L879">
        <f t="shared" ca="1" si="95"/>
        <v>-88</v>
      </c>
      <c r="M879">
        <f t="shared" ca="1" si="96"/>
        <v>-101.89999999999944</v>
      </c>
      <c r="N879">
        <f t="shared" ca="1" si="97"/>
        <v>-113</v>
      </c>
    </row>
    <row r="880" spans="1:14" x14ac:dyDescent="0.25">
      <c r="A880">
        <f ca="1"/>
        <v>4</v>
      </c>
      <c r="B880">
        <f ca="1"/>
        <v>6</v>
      </c>
      <c r="C880">
        <f ca="1"/>
        <v>8</v>
      </c>
      <c r="D880">
        <f ca="1"/>
        <v>0</v>
      </c>
      <c r="E880">
        <f ca="1"/>
        <v>4</v>
      </c>
      <c r="F880">
        <f ca="1"/>
        <v>8</v>
      </c>
      <c r="G880">
        <f t="shared" ca="1" si="91"/>
        <v>0</v>
      </c>
      <c r="H880">
        <f t="shared" ca="1" si="92"/>
        <v>4</v>
      </c>
      <c r="I880">
        <f t="shared" ca="1" si="93"/>
        <v>8</v>
      </c>
      <c r="J880">
        <f t="shared" ca="1" si="94"/>
        <v>2</v>
      </c>
      <c r="K880" cm="1">
        <f t="array" aca="1" ref="K880" ca="1">IF(G880&gt;7,
        IF(G880&gt;H880, 1, IF(G880&lt;H880, 0, 2)),
        IF(       H880&gt;7,
                     IF(G880&gt;H880, 1, IF(G880&lt;H880, 0, 2)),
                     IF(         G880&lt;6,
                                   IF(            _xlfn.XLOOKUP(C880,'deck &amp; rules'!$D$22:$M$22,_xlfn.XLOOKUP(H880,'deck &amp; rules'!$C$23:$C$30,'deck &amp; rules'!$D$23:$M$30))="draw",
                                                     IF(I880&gt;J880,1,IF(I880&lt;J880,0,2)),
                                                     IF(I880&gt;H880,1,IF(I880&lt;H880,0,2))),
                                   IF(H880&lt;7,
                                        IF(G880&gt;J880,1,IF(G880&lt;J880,0,2)),
                                        IF(G880&gt;H880,1,IF(G880&lt;H880,0,2))
                                        )
                          )
              )
        )</f>
        <v>1</v>
      </c>
      <c r="L880">
        <f t="shared" ca="1" si="95"/>
        <v>-87</v>
      </c>
      <c r="M880">
        <f t="shared" ca="1" si="96"/>
        <v>-102.89999999999944</v>
      </c>
      <c r="N880">
        <f t="shared" ca="1" si="97"/>
        <v>-114</v>
      </c>
    </row>
    <row r="881" spans="1:14" x14ac:dyDescent="0.25">
      <c r="A881">
        <f ca="1"/>
        <v>8</v>
      </c>
      <c r="B881">
        <f ca="1"/>
        <v>4</v>
      </c>
      <c r="C881">
        <f ca="1"/>
        <v>4</v>
      </c>
      <c r="D881">
        <f ca="1"/>
        <v>0</v>
      </c>
      <c r="E881">
        <f ca="1"/>
        <v>1</v>
      </c>
      <c r="F881">
        <f ca="1"/>
        <v>8</v>
      </c>
      <c r="G881">
        <f t="shared" ca="1" si="91"/>
        <v>2</v>
      </c>
      <c r="H881">
        <f t="shared" ca="1" si="92"/>
        <v>1</v>
      </c>
      <c r="I881">
        <f t="shared" ca="1" si="93"/>
        <v>6</v>
      </c>
      <c r="J881">
        <f t="shared" ca="1" si="94"/>
        <v>9</v>
      </c>
      <c r="K881" cm="1">
        <f t="array" aca="1" ref="K881" ca="1">IF(G881&gt;7,
        IF(G881&gt;H881, 1, IF(G881&lt;H881, 0, 2)),
        IF(       H881&gt;7,
                     IF(G881&gt;H881, 1, IF(G881&lt;H881, 0, 2)),
                     IF(         G881&lt;6,
                                   IF(            _xlfn.XLOOKUP(C881,'deck &amp; rules'!$D$22:$M$22,_xlfn.XLOOKUP(H881,'deck &amp; rules'!$C$23:$C$30,'deck &amp; rules'!$D$23:$M$30))="draw",
                                                     IF(I881&gt;J881,1,IF(I881&lt;J881,0,2)),
                                                     IF(I881&gt;H881,1,IF(I881&lt;H881,0,2))),
                                   IF(H881&lt;7,
                                        IF(G881&gt;J881,1,IF(G881&lt;J881,0,2)),
                                        IF(G881&gt;H881,1,IF(G881&lt;H881,0,2))
                                        )
                          )
              )
        )</f>
        <v>0</v>
      </c>
      <c r="L881">
        <f t="shared" ca="1" si="95"/>
        <v>-88</v>
      </c>
      <c r="M881">
        <f t="shared" ca="1" si="96"/>
        <v>-101.94999999999943</v>
      </c>
      <c r="N881">
        <f t="shared" ca="1" si="97"/>
        <v>-115</v>
      </c>
    </row>
    <row r="882" spans="1:14" x14ac:dyDescent="0.25">
      <c r="A882">
        <f ca="1"/>
        <v>5</v>
      </c>
      <c r="B882">
        <f ca="1"/>
        <v>0</v>
      </c>
      <c r="C882">
        <f ca="1"/>
        <v>8</v>
      </c>
      <c r="D882">
        <f ca="1"/>
        <v>1</v>
      </c>
      <c r="E882">
        <f ca="1"/>
        <v>2</v>
      </c>
      <c r="F882">
        <f ca="1"/>
        <v>0</v>
      </c>
      <c r="G882">
        <f t="shared" ca="1" si="91"/>
        <v>5</v>
      </c>
      <c r="H882">
        <f t="shared" ca="1" si="92"/>
        <v>3</v>
      </c>
      <c r="I882">
        <f t="shared" ca="1" si="93"/>
        <v>3</v>
      </c>
      <c r="J882">
        <f t="shared" ca="1" si="94"/>
        <v>3</v>
      </c>
      <c r="K882" cm="1">
        <f t="array" aca="1" ref="K882" ca="1">IF(G882&gt;7,
        IF(G882&gt;H882, 1, IF(G882&lt;H882, 0, 2)),
        IF(       H882&gt;7,
                     IF(G882&gt;H882, 1, IF(G882&lt;H882, 0, 2)),
                     IF(         G882&lt;6,
                                   IF(            _xlfn.XLOOKUP(C882,'deck &amp; rules'!$D$22:$M$22,_xlfn.XLOOKUP(H882,'deck &amp; rules'!$C$23:$C$30,'deck &amp; rules'!$D$23:$M$30))="draw",
                                                     IF(I882&gt;J882,1,IF(I882&lt;J882,0,2)),
                                                     IF(I882&gt;H882,1,IF(I882&lt;H882,0,2))),
                                   IF(H882&lt;7,
                                        IF(G882&gt;J882,1,IF(G882&lt;J882,0,2)),
                                        IF(G882&gt;H882,1,IF(G882&lt;H882,0,2))
                                        )
                          )
              )
        )</f>
        <v>2</v>
      </c>
      <c r="L882">
        <f t="shared" ca="1" si="95"/>
        <v>-89</v>
      </c>
      <c r="M882">
        <f t="shared" ca="1" si="96"/>
        <v>-102.94999999999943</v>
      </c>
      <c r="N882">
        <f t="shared" ca="1" si="97"/>
        <v>-107</v>
      </c>
    </row>
    <row r="883" spans="1:14" x14ac:dyDescent="0.25">
      <c r="A883">
        <f ca="1"/>
        <v>6</v>
      </c>
      <c r="B883">
        <f ca="1"/>
        <v>2</v>
      </c>
      <c r="C883">
        <f ca="1"/>
        <v>1</v>
      </c>
      <c r="D883">
        <f ca="1"/>
        <v>4</v>
      </c>
      <c r="E883">
        <f ca="1"/>
        <v>0</v>
      </c>
      <c r="F883">
        <f ca="1"/>
        <v>0</v>
      </c>
      <c r="G883">
        <f t="shared" ca="1" si="91"/>
        <v>8</v>
      </c>
      <c r="H883">
        <f t="shared" ca="1" si="92"/>
        <v>4</v>
      </c>
      <c r="I883">
        <f t="shared" ca="1" si="93"/>
        <v>9</v>
      </c>
      <c r="J883">
        <f t="shared" ca="1" si="94"/>
        <v>4</v>
      </c>
      <c r="K883" cm="1">
        <f t="array" aca="1" ref="K883" ca="1">IF(G883&gt;7,
        IF(G883&gt;H883, 1, IF(G883&lt;H883, 0, 2)),
        IF(       H883&gt;7,
                     IF(G883&gt;H883, 1, IF(G883&lt;H883, 0, 2)),
                     IF(         G883&lt;6,
                                   IF(            _xlfn.XLOOKUP(C883,'deck &amp; rules'!$D$22:$M$22,_xlfn.XLOOKUP(H883,'deck &amp; rules'!$C$23:$C$30,'deck &amp; rules'!$D$23:$M$30))="draw",
                                                     IF(I883&gt;J883,1,IF(I883&lt;J883,0,2)),
                                                     IF(I883&gt;H883,1,IF(I883&lt;H883,0,2))),
                                   IF(H883&lt;7,
                                        IF(G883&gt;J883,1,IF(G883&lt;J883,0,2)),
                                        IF(G883&gt;H883,1,IF(G883&lt;H883,0,2))
                                        )
                          )
              )
        )</f>
        <v>1</v>
      </c>
      <c r="L883">
        <f t="shared" ca="1" si="95"/>
        <v>-88</v>
      </c>
      <c r="M883">
        <f t="shared" ca="1" si="96"/>
        <v>-103.94999999999943</v>
      </c>
      <c r="N883">
        <f t="shared" ca="1" si="97"/>
        <v>-108</v>
      </c>
    </row>
    <row r="884" spans="1:14" x14ac:dyDescent="0.25">
      <c r="A884">
        <f ca="1"/>
        <v>2</v>
      </c>
      <c r="B884">
        <f ca="1"/>
        <v>5</v>
      </c>
      <c r="C884">
        <f ca="1"/>
        <v>4</v>
      </c>
      <c r="D884">
        <f ca="1"/>
        <v>1</v>
      </c>
      <c r="E884">
        <f ca="1"/>
        <v>3</v>
      </c>
      <c r="F884">
        <f ca="1"/>
        <v>0</v>
      </c>
      <c r="G884">
        <f t="shared" ca="1" si="91"/>
        <v>7</v>
      </c>
      <c r="H884">
        <f t="shared" ca="1" si="92"/>
        <v>4</v>
      </c>
      <c r="I884">
        <f t="shared" ca="1" si="93"/>
        <v>1</v>
      </c>
      <c r="J884">
        <f t="shared" ca="1" si="94"/>
        <v>4</v>
      </c>
      <c r="K884" cm="1">
        <f t="array" aca="1" ref="K884" ca="1">IF(G884&gt;7,
        IF(G884&gt;H884, 1, IF(G884&lt;H884, 0, 2)),
        IF(       H884&gt;7,
                     IF(G884&gt;H884, 1, IF(G884&lt;H884, 0, 2)),
                     IF(         G884&lt;6,
                                   IF(            _xlfn.XLOOKUP(C884,'deck &amp; rules'!$D$22:$M$22,_xlfn.XLOOKUP(H884,'deck &amp; rules'!$C$23:$C$30,'deck &amp; rules'!$D$23:$M$30))="draw",
                                                     IF(I884&gt;J884,1,IF(I884&lt;J884,0,2)),
                                                     IF(I884&gt;H884,1,IF(I884&lt;H884,0,2))),
                                   IF(H884&lt;7,
                                        IF(G884&gt;J884,1,IF(G884&lt;J884,0,2)),
                                        IF(G884&gt;H884,1,IF(G884&lt;H884,0,2))
                                        )
                          )
              )
        )</f>
        <v>1</v>
      </c>
      <c r="L884">
        <f t="shared" ca="1" si="95"/>
        <v>-87</v>
      </c>
      <c r="M884">
        <f t="shared" ca="1" si="96"/>
        <v>-104.94999999999943</v>
      </c>
      <c r="N884">
        <f t="shared" ca="1" si="97"/>
        <v>-109</v>
      </c>
    </row>
    <row r="885" spans="1:14" x14ac:dyDescent="0.25">
      <c r="A885">
        <f ca="1"/>
        <v>0</v>
      </c>
      <c r="B885">
        <f ca="1"/>
        <v>9</v>
      </c>
      <c r="C885">
        <f ca="1"/>
        <v>3</v>
      </c>
      <c r="D885">
        <f ca="1"/>
        <v>8</v>
      </c>
      <c r="E885">
        <f ca="1"/>
        <v>1</v>
      </c>
      <c r="F885">
        <f ca="1"/>
        <v>0</v>
      </c>
      <c r="G885">
        <f t="shared" ca="1" si="91"/>
        <v>9</v>
      </c>
      <c r="H885">
        <f t="shared" ca="1" si="92"/>
        <v>9</v>
      </c>
      <c r="I885">
        <f t="shared" ca="1" si="93"/>
        <v>2</v>
      </c>
      <c r="J885">
        <f t="shared" ca="1" si="94"/>
        <v>9</v>
      </c>
      <c r="K885" cm="1">
        <f t="array" aca="1" ref="K885" ca="1">IF(G885&gt;7,
        IF(G885&gt;H885, 1, IF(G885&lt;H885, 0, 2)),
        IF(       H885&gt;7,
                     IF(G885&gt;H885, 1, IF(G885&lt;H885, 0, 2)),
                     IF(         G885&lt;6,
                                   IF(            _xlfn.XLOOKUP(C885,'deck &amp; rules'!$D$22:$M$22,_xlfn.XLOOKUP(H885,'deck &amp; rules'!$C$23:$C$30,'deck &amp; rules'!$D$23:$M$30))="draw",
                                                     IF(I885&gt;J885,1,IF(I885&lt;J885,0,2)),
                                                     IF(I885&gt;H885,1,IF(I885&lt;H885,0,2))),
                                   IF(H885&lt;7,
                                        IF(G885&gt;J885,1,IF(G885&lt;J885,0,2)),
                                        IF(G885&gt;H885,1,IF(G885&lt;H885,0,2))
                                        )
                          )
              )
        )</f>
        <v>2</v>
      </c>
      <c r="L885">
        <f t="shared" ca="1" si="95"/>
        <v>-88</v>
      </c>
      <c r="M885">
        <f t="shared" ca="1" si="96"/>
        <v>-105.94999999999943</v>
      </c>
      <c r="N885">
        <f t="shared" ca="1" si="97"/>
        <v>-101</v>
      </c>
    </row>
    <row r="886" spans="1:14" x14ac:dyDescent="0.25">
      <c r="A886">
        <f ca="1"/>
        <v>5</v>
      </c>
      <c r="B886">
        <f ca="1"/>
        <v>0</v>
      </c>
      <c r="C886">
        <f ca="1"/>
        <v>8</v>
      </c>
      <c r="D886">
        <f ca="1"/>
        <v>1</v>
      </c>
      <c r="E886">
        <f ca="1"/>
        <v>8</v>
      </c>
      <c r="F886">
        <f ca="1"/>
        <v>6</v>
      </c>
      <c r="G886">
        <f t="shared" ca="1" si="91"/>
        <v>5</v>
      </c>
      <c r="H886">
        <f t="shared" ca="1" si="92"/>
        <v>9</v>
      </c>
      <c r="I886">
        <f t="shared" ca="1" si="93"/>
        <v>3</v>
      </c>
      <c r="J886">
        <f t="shared" ca="1" si="94"/>
        <v>5</v>
      </c>
      <c r="K886" cm="1">
        <f t="array" aca="1" ref="K886" ca="1">IF(G886&gt;7,
        IF(G886&gt;H886, 1, IF(G886&lt;H886, 0, 2)),
        IF(       H886&gt;7,
                     IF(G886&gt;H886, 1, IF(G886&lt;H886, 0, 2)),
                     IF(         G886&lt;6,
                                   IF(            _xlfn.XLOOKUP(C886,'deck &amp; rules'!$D$22:$M$22,_xlfn.XLOOKUP(H886,'deck &amp; rules'!$C$23:$C$30,'deck &amp; rules'!$D$23:$M$30))="draw",
                                                     IF(I886&gt;J886,1,IF(I886&lt;J886,0,2)),
                                                     IF(I886&gt;H886,1,IF(I886&lt;H886,0,2))),
                                   IF(H886&lt;7,
                                        IF(G886&gt;J886,1,IF(G886&lt;J886,0,2)),
                                        IF(G886&gt;H886,1,IF(G886&lt;H886,0,2))
                                        )
                          )
              )
        )</f>
        <v>0</v>
      </c>
      <c r="L886">
        <f t="shared" ca="1" si="95"/>
        <v>-89</v>
      </c>
      <c r="M886">
        <f t="shared" ca="1" si="96"/>
        <v>-104.99999999999943</v>
      </c>
      <c r="N886">
        <f t="shared" ca="1" si="97"/>
        <v>-102</v>
      </c>
    </row>
    <row r="887" spans="1:14" x14ac:dyDescent="0.25">
      <c r="A887">
        <f ca="1"/>
        <v>5</v>
      </c>
      <c r="B887">
        <f ca="1"/>
        <v>3</v>
      </c>
      <c r="C887">
        <f ca="1"/>
        <v>9</v>
      </c>
      <c r="D887">
        <f ca="1"/>
        <v>9</v>
      </c>
      <c r="E887">
        <f ca="1"/>
        <v>1</v>
      </c>
      <c r="F887">
        <f ca="1"/>
        <v>2</v>
      </c>
      <c r="G887">
        <f t="shared" ca="1" si="91"/>
        <v>8</v>
      </c>
      <c r="H887">
        <f t="shared" ca="1" si="92"/>
        <v>0</v>
      </c>
      <c r="I887">
        <f t="shared" ca="1" si="93"/>
        <v>7</v>
      </c>
      <c r="J887">
        <f t="shared" ca="1" si="94"/>
        <v>2</v>
      </c>
      <c r="K887" cm="1">
        <f t="array" aca="1" ref="K887" ca="1">IF(G887&gt;7,
        IF(G887&gt;H887, 1, IF(G887&lt;H887, 0, 2)),
        IF(       H887&gt;7,
                     IF(G887&gt;H887, 1, IF(G887&lt;H887, 0, 2)),
                     IF(         G887&lt;6,
                                   IF(            _xlfn.XLOOKUP(C887,'deck &amp; rules'!$D$22:$M$22,_xlfn.XLOOKUP(H887,'deck &amp; rules'!$C$23:$C$30,'deck &amp; rules'!$D$23:$M$30))="draw",
                                                     IF(I887&gt;J887,1,IF(I887&lt;J887,0,2)),
                                                     IF(I887&gt;H887,1,IF(I887&lt;H887,0,2))),
                                   IF(H887&lt;7,
                                        IF(G887&gt;J887,1,IF(G887&lt;J887,0,2)),
                                        IF(G887&gt;H887,1,IF(G887&lt;H887,0,2))
                                        )
                          )
              )
        )</f>
        <v>1</v>
      </c>
      <c r="L887">
        <f t="shared" ca="1" si="95"/>
        <v>-88</v>
      </c>
      <c r="M887">
        <f t="shared" ca="1" si="96"/>
        <v>-105.99999999999943</v>
      </c>
      <c r="N887">
        <f t="shared" ca="1" si="97"/>
        <v>-103</v>
      </c>
    </row>
    <row r="888" spans="1:14" x14ac:dyDescent="0.25">
      <c r="A888">
        <f ca="1"/>
        <v>3</v>
      </c>
      <c r="B888">
        <f ca="1"/>
        <v>9</v>
      </c>
      <c r="C888">
        <f ca="1"/>
        <v>4</v>
      </c>
      <c r="D888">
        <f ca="1"/>
        <v>5</v>
      </c>
      <c r="E888">
        <f ca="1"/>
        <v>7</v>
      </c>
      <c r="F888">
        <f ca="1"/>
        <v>3</v>
      </c>
      <c r="G888">
        <f t="shared" ca="1" si="91"/>
        <v>2</v>
      </c>
      <c r="H888">
        <f t="shared" ca="1" si="92"/>
        <v>2</v>
      </c>
      <c r="I888">
        <f t="shared" ca="1" si="93"/>
        <v>6</v>
      </c>
      <c r="J888">
        <f t="shared" ca="1" si="94"/>
        <v>5</v>
      </c>
      <c r="K888" cm="1">
        <f t="array" aca="1" ref="K888" ca="1">IF(G888&gt;7,
        IF(G888&gt;H888, 1, IF(G888&lt;H888, 0, 2)),
        IF(       H888&gt;7,
                     IF(G888&gt;H888, 1, IF(G888&lt;H888, 0, 2)),
                     IF(         G888&lt;6,
                                   IF(            _xlfn.XLOOKUP(C888,'deck &amp; rules'!$D$22:$M$22,_xlfn.XLOOKUP(H888,'deck &amp; rules'!$C$23:$C$30,'deck &amp; rules'!$D$23:$M$30))="draw",
                                                     IF(I888&gt;J888,1,IF(I888&lt;J888,0,2)),
                                                     IF(I888&gt;H888,1,IF(I888&lt;H888,0,2))),
                                   IF(H888&lt;7,
                                        IF(G888&gt;J888,1,IF(G888&lt;J888,0,2)),
                                        IF(G888&gt;H888,1,IF(G888&lt;H888,0,2))
                                        )
                          )
              )
        )</f>
        <v>1</v>
      </c>
      <c r="L888">
        <f t="shared" ca="1" si="95"/>
        <v>-87</v>
      </c>
      <c r="M888">
        <f t="shared" ca="1" si="96"/>
        <v>-106.99999999999943</v>
      </c>
      <c r="N888">
        <f t="shared" ca="1" si="97"/>
        <v>-104</v>
      </c>
    </row>
    <row r="889" spans="1:14" x14ac:dyDescent="0.25">
      <c r="A889">
        <f ca="1"/>
        <v>2</v>
      </c>
      <c r="B889">
        <f ca="1"/>
        <v>1</v>
      </c>
      <c r="C889">
        <f ca="1"/>
        <v>6</v>
      </c>
      <c r="D889">
        <f ca="1"/>
        <v>6</v>
      </c>
      <c r="E889">
        <f ca="1"/>
        <v>0</v>
      </c>
      <c r="F889">
        <f ca="1"/>
        <v>1</v>
      </c>
      <c r="G889">
        <f t="shared" ca="1" si="91"/>
        <v>3</v>
      </c>
      <c r="H889">
        <f t="shared" ca="1" si="92"/>
        <v>6</v>
      </c>
      <c r="I889">
        <f t="shared" ca="1" si="93"/>
        <v>9</v>
      </c>
      <c r="J889">
        <f t="shared" ca="1" si="94"/>
        <v>7</v>
      </c>
      <c r="K889" cm="1">
        <f t="array" aca="1" ref="K889" ca="1">IF(G889&gt;7,
        IF(G889&gt;H889, 1, IF(G889&lt;H889, 0, 2)),
        IF(       H889&gt;7,
                     IF(G889&gt;H889, 1, IF(G889&lt;H889, 0, 2)),
                     IF(         G889&lt;6,
                                   IF(            _xlfn.XLOOKUP(C889,'deck &amp; rules'!$D$22:$M$22,_xlfn.XLOOKUP(H889,'deck &amp; rules'!$C$23:$C$30,'deck &amp; rules'!$D$23:$M$30))="draw",
                                                     IF(I889&gt;J889,1,IF(I889&lt;J889,0,2)),
                                                     IF(I889&gt;H889,1,IF(I889&lt;H889,0,2))),
                                   IF(H889&lt;7,
                                        IF(G889&gt;J889,1,IF(G889&lt;J889,0,2)),
                                        IF(G889&gt;H889,1,IF(G889&lt;H889,0,2))
                                        )
                          )
              )
        )</f>
        <v>1</v>
      </c>
      <c r="L889">
        <f t="shared" ca="1" si="95"/>
        <v>-86</v>
      </c>
      <c r="M889">
        <f t="shared" ca="1" si="96"/>
        <v>-107.99999999999943</v>
      </c>
      <c r="N889">
        <f t="shared" ca="1" si="97"/>
        <v>-105</v>
      </c>
    </row>
    <row r="890" spans="1:14" x14ac:dyDescent="0.25">
      <c r="A890">
        <f ca="1"/>
        <v>5</v>
      </c>
      <c r="B890">
        <f ca="1"/>
        <v>2</v>
      </c>
      <c r="C890">
        <f ca="1"/>
        <v>2</v>
      </c>
      <c r="D890">
        <f ca="1"/>
        <v>4</v>
      </c>
      <c r="E890">
        <f ca="1"/>
        <v>0</v>
      </c>
      <c r="F890">
        <f ca="1"/>
        <v>5</v>
      </c>
      <c r="G890">
        <f t="shared" ca="1" si="91"/>
        <v>7</v>
      </c>
      <c r="H890">
        <f t="shared" ca="1" si="92"/>
        <v>4</v>
      </c>
      <c r="I890">
        <f t="shared" ca="1" si="93"/>
        <v>9</v>
      </c>
      <c r="J890">
        <f t="shared" ca="1" si="94"/>
        <v>9</v>
      </c>
      <c r="K890" cm="1">
        <f t="array" aca="1" ref="K890" ca="1">IF(G890&gt;7,
        IF(G890&gt;H890, 1, IF(G890&lt;H890, 0, 2)),
        IF(       H890&gt;7,
                     IF(G890&gt;H890, 1, IF(G890&lt;H890, 0, 2)),
                     IF(         G890&lt;6,
                                   IF(            _xlfn.XLOOKUP(C890,'deck &amp; rules'!$D$22:$M$22,_xlfn.XLOOKUP(H890,'deck &amp; rules'!$C$23:$C$30,'deck &amp; rules'!$D$23:$M$30))="draw",
                                                     IF(I890&gt;J890,1,IF(I890&lt;J890,0,2)),
                                                     IF(I890&gt;H890,1,IF(I890&lt;H890,0,2))),
                                   IF(H890&lt;7,
                                        IF(G890&gt;J890,1,IF(G890&lt;J890,0,2)),
                                        IF(G890&gt;H890,1,IF(G890&lt;H890,0,2))
                                        )
                          )
              )
        )</f>
        <v>0</v>
      </c>
      <c r="L890">
        <f t="shared" ca="1" si="95"/>
        <v>-87</v>
      </c>
      <c r="M890">
        <f t="shared" ca="1" si="96"/>
        <v>-107.04999999999943</v>
      </c>
      <c r="N890">
        <f t="shared" ca="1" si="97"/>
        <v>-106</v>
      </c>
    </row>
    <row r="891" spans="1:14" x14ac:dyDescent="0.25">
      <c r="A891">
        <f ca="1"/>
        <v>2</v>
      </c>
      <c r="B891">
        <f ca="1"/>
        <v>0</v>
      </c>
      <c r="C891">
        <f ca="1"/>
        <v>3</v>
      </c>
      <c r="D891">
        <f ca="1"/>
        <v>9</v>
      </c>
      <c r="E891">
        <f ca="1"/>
        <v>1</v>
      </c>
      <c r="F891">
        <f ca="1"/>
        <v>4</v>
      </c>
      <c r="G891">
        <f t="shared" ca="1" si="91"/>
        <v>2</v>
      </c>
      <c r="H891">
        <f t="shared" ca="1" si="92"/>
        <v>0</v>
      </c>
      <c r="I891">
        <f t="shared" ca="1" si="93"/>
        <v>5</v>
      </c>
      <c r="J891">
        <f t="shared" ca="1" si="94"/>
        <v>4</v>
      </c>
      <c r="K891" cm="1">
        <f t="array" aca="1" ref="K891" ca="1">IF(G891&gt;7,
        IF(G891&gt;H891, 1, IF(G891&lt;H891, 0, 2)),
        IF(       H891&gt;7,
                     IF(G891&gt;H891, 1, IF(G891&lt;H891, 0, 2)),
                     IF(         G891&lt;6,
                                   IF(            _xlfn.XLOOKUP(C891,'deck &amp; rules'!$D$22:$M$22,_xlfn.XLOOKUP(H891,'deck &amp; rules'!$C$23:$C$30,'deck &amp; rules'!$D$23:$M$30))="draw",
                                                     IF(I891&gt;J891,1,IF(I891&lt;J891,0,2)),
                                                     IF(I891&gt;H891,1,IF(I891&lt;H891,0,2))),
                                   IF(H891&lt;7,
                                        IF(G891&gt;J891,1,IF(G891&lt;J891,0,2)),
                                        IF(G891&gt;H891,1,IF(G891&lt;H891,0,2))
                                        )
                          )
              )
        )</f>
        <v>1</v>
      </c>
      <c r="L891">
        <f t="shared" ca="1" si="95"/>
        <v>-86</v>
      </c>
      <c r="M891">
        <f t="shared" ca="1" si="96"/>
        <v>-108.04999999999943</v>
      </c>
      <c r="N891">
        <f t="shared" ca="1" si="97"/>
        <v>-107</v>
      </c>
    </row>
    <row r="892" spans="1:14" x14ac:dyDescent="0.25">
      <c r="A892">
        <f ca="1"/>
        <v>4</v>
      </c>
      <c r="B892">
        <f ca="1"/>
        <v>7</v>
      </c>
      <c r="C892">
        <f ca="1"/>
        <v>2</v>
      </c>
      <c r="D892">
        <f ca="1"/>
        <v>7</v>
      </c>
      <c r="E892">
        <f ca="1"/>
        <v>7</v>
      </c>
      <c r="F892">
        <f ca="1"/>
        <v>7</v>
      </c>
      <c r="G892">
        <f t="shared" ca="1" si="91"/>
        <v>1</v>
      </c>
      <c r="H892">
        <f t="shared" ca="1" si="92"/>
        <v>4</v>
      </c>
      <c r="I892">
        <f t="shared" ca="1" si="93"/>
        <v>3</v>
      </c>
      <c r="J892">
        <f t="shared" ca="1" si="94"/>
        <v>1</v>
      </c>
      <c r="K892" cm="1">
        <f t="array" aca="1" ref="K892" ca="1">IF(G892&gt;7,
        IF(G892&gt;H892, 1, IF(G892&lt;H892, 0, 2)),
        IF(       H892&gt;7,
                     IF(G892&gt;H892, 1, IF(G892&lt;H892, 0, 2)),
                     IF(         G892&lt;6,
                                   IF(            _xlfn.XLOOKUP(C892,'deck &amp; rules'!$D$22:$M$22,_xlfn.XLOOKUP(H892,'deck &amp; rules'!$C$23:$C$30,'deck &amp; rules'!$D$23:$M$30))="draw",
                                                     IF(I892&gt;J892,1,IF(I892&lt;J892,0,2)),
                                                     IF(I892&gt;H892,1,IF(I892&lt;H892,0,2))),
                                   IF(H892&lt;7,
                                        IF(G892&gt;J892,1,IF(G892&lt;J892,0,2)),
                                        IF(G892&gt;H892,1,IF(G892&lt;H892,0,2))
                                        )
                          )
              )
        )</f>
        <v>1</v>
      </c>
      <c r="L892">
        <f t="shared" ca="1" si="95"/>
        <v>-85</v>
      </c>
      <c r="M892">
        <f t="shared" ca="1" si="96"/>
        <v>-109.04999999999943</v>
      </c>
      <c r="N892">
        <f t="shared" ca="1" si="97"/>
        <v>-108</v>
      </c>
    </row>
    <row r="893" spans="1:14" x14ac:dyDescent="0.25">
      <c r="A893">
        <f ca="1"/>
        <v>6</v>
      </c>
      <c r="B893">
        <f ca="1"/>
        <v>9</v>
      </c>
      <c r="C893">
        <f ca="1"/>
        <v>5</v>
      </c>
      <c r="D893">
        <f ca="1"/>
        <v>0</v>
      </c>
      <c r="E893">
        <f ca="1"/>
        <v>8</v>
      </c>
      <c r="F893">
        <f ca="1"/>
        <v>0</v>
      </c>
      <c r="G893">
        <f t="shared" ca="1" si="91"/>
        <v>5</v>
      </c>
      <c r="H893">
        <f t="shared" ca="1" si="92"/>
        <v>8</v>
      </c>
      <c r="I893">
        <f t="shared" ca="1" si="93"/>
        <v>0</v>
      </c>
      <c r="J893">
        <f t="shared" ca="1" si="94"/>
        <v>8</v>
      </c>
      <c r="K893" cm="1">
        <f t="array" aca="1" ref="K893" ca="1">IF(G893&gt;7,
        IF(G893&gt;H893, 1, IF(G893&lt;H893, 0, 2)),
        IF(       H893&gt;7,
                     IF(G893&gt;H893, 1, IF(G893&lt;H893, 0, 2)),
                     IF(         G893&lt;6,
                                   IF(            _xlfn.XLOOKUP(C893,'deck &amp; rules'!$D$22:$M$22,_xlfn.XLOOKUP(H893,'deck &amp; rules'!$C$23:$C$30,'deck &amp; rules'!$D$23:$M$30))="draw",
                                                     IF(I893&gt;J893,1,IF(I893&lt;J893,0,2)),
                                                     IF(I893&gt;H893,1,IF(I893&lt;H893,0,2))),
                                   IF(H893&lt;7,
                                        IF(G893&gt;J893,1,IF(G893&lt;J893,0,2)),
                                        IF(G893&gt;H893,1,IF(G893&lt;H893,0,2))
                                        )
                          )
              )
        )</f>
        <v>0</v>
      </c>
      <c r="L893">
        <f t="shared" ca="1" si="95"/>
        <v>-86</v>
      </c>
      <c r="M893">
        <f t="shared" ca="1" si="96"/>
        <v>-108.09999999999943</v>
      </c>
      <c r="N893">
        <f t="shared" ca="1" si="97"/>
        <v>-109</v>
      </c>
    </row>
    <row r="894" spans="1:14" x14ac:dyDescent="0.25">
      <c r="A894">
        <f ca="1"/>
        <v>9</v>
      </c>
      <c r="B894">
        <f ca="1"/>
        <v>2</v>
      </c>
      <c r="C894">
        <f ca="1"/>
        <v>1</v>
      </c>
      <c r="D894">
        <f ca="1"/>
        <v>1</v>
      </c>
      <c r="E894">
        <f ca="1"/>
        <v>6</v>
      </c>
      <c r="F894">
        <f ca="1"/>
        <v>4</v>
      </c>
      <c r="G894">
        <f t="shared" ca="1" si="91"/>
        <v>1</v>
      </c>
      <c r="H894">
        <f t="shared" ca="1" si="92"/>
        <v>7</v>
      </c>
      <c r="I894">
        <f t="shared" ca="1" si="93"/>
        <v>2</v>
      </c>
      <c r="J894">
        <f t="shared" ca="1" si="94"/>
        <v>1</v>
      </c>
      <c r="K894" cm="1">
        <f t="array" aca="1" ref="K894" ca="1">IF(G894&gt;7,
        IF(G894&gt;H894, 1, IF(G894&lt;H894, 0, 2)),
        IF(       H894&gt;7,
                     IF(G894&gt;H894, 1, IF(G894&lt;H894, 0, 2)),
                     IF(         G894&lt;6,
                                   IF(            _xlfn.XLOOKUP(C894,'deck &amp; rules'!$D$22:$M$22,_xlfn.XLOOKUP(H894,'deck &amp; rules'!$C$23:$C$30,'deck &amp; rules'!$D$23:$M$30))="draw",
                                                     IF(I894&gt;J894,1,IF(I894&lt;J894,0,2)),
                                                     IF(I894&gt;H894,1,IF(I894&lt;H894,0,2))),
                                   IF(H894&lt;7,
                                        IF(G894&gt;J894,1,IF(G894&lt;J894,0,2)),
                                        IF(G894&gt;H894,1,IF(G894&lt;H894,0,2))
                                        )
                          )
              )
        )</f>
        <v>0</v>
      </c>
      <c r="L894">
        <f t="shared" ca="1" si="95"/>
        <v>-87</v>
      </c>
      <c r="M894">
        <f t="shared" ca="1" si="96"/>
        <v>-107.14999999999942</v>
      </c>
      <c r="N894">
        <f t="shared" ca="1" si="97"/>
        <v>-110</v>
      </c>
    </row>
    <row r="895" spans="1:14" x14ac:dyDescent="0.25">
      <c r="A895">
        <f ca="1"/>
        <v>7</v>
      </c>
      <c r="B895">
        <f ca="1"/>
        <v>2</v>
      </c>
      <c r="C895">
        <f ca="1"/>
        <v>7</v>
      </c>
      <c r="D895">
        <f ca="1"/>
        <v>5</v>
      </c>
      <c r="E895">
        <f ca="1"/>
        <v>0</v>
      </c>
      <c r="F895">
        <f ca="1"/>
        <v>0</v>
      </c>
      <c r="G895">
        <f t="shared" ca="1" si="91"/>
        <v>9</v>
      </c>
      <c r="H895">
        <f t="shared" ca="1" si="92"/>
        <v>5</v>
      </c>
      <c r="I895">
        <f t="shared" ca="1" si="93"/>
        <v>6</v>
      </c>
      <c r="J895">
        <f t="shared" ca="1" si="94"/>
        <v>5</v>
      </c>
      <c r="K895" cm="1">
        <f t="array" aca="1" ref="K895" ca="1">IF(G895&gt;7,
        IF(G895&gt;H895, 1, IF(G895&lt;H895, 0, 2)),
        IF(       H895&gt;7,
                     IF(G895&gt;H895, 1, IF(G895&lt;H895, 0, 2)),
                     IF(         G895&lt;6,
                                   IF(            _xlfn.XLOOKUP(C895,'deck &amp; rules'!$D$22:$M$22,_xlfn.XLOOKUP(H895,'deck &amp; rules'!$C$23:$C$30,'deck &amp; rules'!$D$23:$M$30))="draw",
                                                     IF(I895&gt;J895,1,IF(I895&lt;J895,0,2)),
                                                     IF(I895&gt;H895,1,IF(I895&lt;H895,0,2))),
                                   IF(H895&lt;7,
                                        IF(G895&gt;J895,1,IF(G895&lt;J895,0,2)),
                                        IF(G895&gt;H895,1,IF(G895&lt;H895,0,2))
                                        )
                          )
              )
        )</f>
        <v>1</v>
      </c>
      <c r="L895">
        <f t="shared" ca="1" si="95"/>
        <v>-86</v>
      </c>
      <c r="M895">
        <f t="shared" ca="1" si="96"/>
        <v>-108.14999999999942</v>
      </c>
      <c r="N895">
        <f t="shared" ca="1" si="97"/>
        <v>-111</v>
      </c>
    </row>
    <row r="896" spans="1:14" x14ac:dyDescent="0.25">
      <c r="A896">
        <f ca="1"/>
        <v>3</v>
      </c>
      <c r="B896">
        <f ca="1"/>
        <v>2</v>
      </c>
      <c r="C896">
        <f ca="1"/>
        <v>2</v>
      </c>
      <c r="D896">
        <f ca="1"/>
        <v>4</v>
      </c>
      <c r="E896">
        <f ca="1"/>
        <v>4</v>
      </c>
      <c r="F896">
        <f ca="1"/>
        <v>9</v>
      </c>
      <c r="G896">
        <f t="shared" ca="1" si="91"/>
        <v>5</v>
      </c>
      <c r="H896">
        <f t="shared" ca="1" si="92"/>
        <v>8</v>
      </c>
      <c r="I896">
        <f t="shared" ca="1" si="93"/>
        <v>7</v>
      </c>
      <c r="J896">
        <f t="shared" ca="1" si="94"/>
        <v>7</v>
      </c>
      <c r="K896" cm="1">
        <f t="array" aca="1" ref="K896" ca="1">IF(G896&gt;7,
        IF(G896&gt;H896, 1, IF(G896&lt;H896, 0, 2)),
        IF(       H896&gt;7,
                     IF(G896&gt;H896, 1, IF(G896&lt;H896, 0, 2)),
                     IF(         G896&lt;6,
                                   IF(            _xlfn.XLOOKUP(C896,'deck &amp; rules'!$D$22:$M$22,_xlfn.XLOOKUP(H896,'deck &amp; rules'!$C$23:$C$30,'deck &amp; rules'!$D$23:$M$30))="draw",
                                                     IF(I896&gt;J896,1,IF(I896&lt;J896,0,2)),
                                                     IF(I896&gt;H896,1,IF(I896&lt;H896,0,2))),
                                   IF(H896&lt;7,
                                        IF(G896&gt;J896,1,IF(G896&lt;J896,0,2)),
                                        IF(G896&gt;H896,1,IF(G896&lt;H896,0,2))
                                        )
                          )
              )
        )</f>
        <v>0</v>
      </c>
      <c r="L896">
        <f t="shared" ca="1" si="95"/>
        <v>-87</v>
      </c>
      <c r="M896">
        <f t="shared" ca="1" si="96"/>
        <v>-107.19999999999942</v>
      </c>
      <c r="N896">
        <f t="shared" ca="1" si="97"/>
        <v>-112</v>
      </c>
    </row>
    <row r="897" spans="1:14" x14ac:dyDescent="0.25">
      <c r="A897">
        <f ca="1"/>
        <v>8</v>
      </c>
      <c r="B897">
        <f ca="1"/>
        <v>0</v>
      </c>
      <c r="C897">
        <f ca="1"/>
        <v>8</v>
      </c>
      <c r="D897">
        <f ca="1"/>
        <v>5</v>
      </c>
      <c r="E897">
        <f ca="1"/>
        <v>0</v>
      </c>
      <c r="F897">
        <f ca="1"/>
        <v>4</v>
      </c>
      <c r="G897">
        <f t="shared" ca="1" si="91"/>
        <v>8</v>
      </c>
      <c r="H897">
        <f t="shared" ca="1" si="92"/>
        <v>5</v>
      </c>
      <c r="I897">
        <f t="shared" ca="1" si="93"/>
        <v>6</v>
      </c>
      <c r="J897">
        <f t="shared" ca="1" si="94"/>
        <v>9</v>
      </c>
      <c r="K897" cm="1">
        <f t="array" aca="1" ref="K897" ca="1">IF(G897&gt;7,
        IF(G897&gt;H897, 1, IF(G897&lt;H897, 0, 2)),
        IF(       H897&gt;7,
                     IF(G897&gt;H897, 1, IF(G897&lt;H897, 0, 2)),
                     IF(         G897&lt;6,
                                   IF(            _xlfn.XLOOKUP(C897,'deck &amp; rules'!$D$22:$M$22,_xlfn.XLOOKUP(H897,'deck &amp; rules'!$C$23:$C$30,'deck &amp; rules'!$D$23:$M$30))="draw",
                                                     IF(I897&gt;J897,1,IF(I897&lt;J897,0,2)),
                                                     IF(I897&gt;H897,1,IF(I897&lt;H897,0,2))),
                                   IF(H897&lt;7,
                                        IF(G897&gt;J897,1,IF(G897&lt;J897,0,2)),
                                        IF(G897&gt;H897,1,IF(G897&lt;H897,0,2))
                                        )
                          )
              )
        )</f>
        <v>1</v>
      </c>
      <c r="L897">
        <f t="shared" ca="1" si="95"/>
        <v>-86</v>
      </c>
      <c r="M897">
        <f t="shared" ca="1" si="96"/>
        <v>-108.19999999999942</v>
      </c>
      <c r="N897">
        <f t="shared" ca="1" si="97"/>
        <v>-113</v>
      </c>
    </row>
    <row r="898" spans="1:14" x14ac:dyDescent="0.25">
      <c r="A898">
        <f ca="1"/>
        <v>9</v>
      </c>
      <c r="B898">
        <f ca="1"/>
        <v>0</v>
      </c>
      <c r="C898">
        <f ca="1"/>
        <v>0</v>
      </c>
      <c r="D898">
        <f ca="1"/>
        <v>5</v>
      </c>
      <c r="E898">
        <f ca="1"/>
        <v>0</v>
      </c>
      <c r="F898">
        <f ca="1"/>
        <v>6</v>
      </c>
      <c r="G898">
        <f t="shared" ca="1" si="91"/>
        <v>9</v>
      </c>
      <c r="H898">
        <f t="shared" ca="1" si="92"/>
        <v>5</v>
      </c>
      <c r="I898">
        <f t="shared" ca="1" si="93"/>
        <v>9</v>
      </c>
      <c r="J898">
        <f t="shared" ca="1" si="94"/>
        <v>1</v>
      </c>
      <c r="K898" cm="1">
        <f t="array" aca="1" ref="K898" ca="1">IF(G898&gt;7,
        IF(G898&gt;H898, 1, IF(G898&lt;H898, 0, 2)),
        IF(       H898&gt;7,
                     IF(G898&gt;H898, 1, IF(G898&lt;H898, 0, 2)),
                     IF(         G898&lt;6,
                                   IF(            _xlfn.XLOOKUP(C898,'deck &amp; rules'!$D$22:$M$22,_xlfn.XLOOKUP(H898,'deck &amp; rules'!$C$23:$C$30,'deck &amp; rules'!$D$23:$M$30))="draw",
                                                     IF(I898&gt;J898,1,IF(I898&lt;J898,0,2)),
                                                     IF(I898&gt;H898,1,IF(I898&lt;H898,0,2))),
                                   IF(H898&lt;7,
                                        IF(G898&gt;J898,1,IF(G898&lt;J898,0,2)),
                                        IF(G898&gt;H898,1,IF(G898&lt;H898,0,2))
                                        )
                          )
              )
        )</f>
        <v>1</v>
      </c>
      <c r="L898">
        <f t="shared" ca="1" si="95"/>
        <v>-85</v>
      </c>
      <c r="M898">
        <f t="shared" ca="1" si="96"/>
        <v>-109.19999999999942</v>
      </c>
      <c r="N898">
        <f t="shared" ca="1" si="97"/>
        <v>-114</v>
      </c>
    </row>
    <row r="899" spans="1:14" x14ac:dyDescent="0.25">
      <c r="A899">
        <f ca="1"/>
        <v>6</v>
      </c>
      <c r="B899">
        <f ca="1"/>
        <v>6</v>
      </c>
      <c r="C899">
        <f ca="1"/>
        <v>6</v>
      </c>
      <c r="D899">
        <f ca="1"/>
        <v>3</v>
      </c>
      <c r="E899">
        <f ca="1"/>
        <v>6</v>
      </c>
      <c r="F899">
        <f ca="1"/>
        <v>6</v>
      </c>
      <c r="G899">
        <f t="shared" ref="G899:G962" ca="1" si="98">IF(A899+B899&gt;9,A899+B899-10,A899+B899)</f>
        <v>2</v>
      </c>
      <c r="H899">
        <f t="shared" ref="H899:H962" ca="1" si="99">IF(D899+E899&gt;9,D899+E899-10,D899+E899)</f>
        <v>9</v>
      </c>
      <c r="I899">
        <f t="shared" ref="I899:I962" ca="1" si="100">IF(G899+C899&gt;9,G899+C899-10,G899+C899)</f>
        <v>8</v>
      </c>
      <c r="J899">
        <f t="shared" ref="J899:J962" ca="1" si="101">IF(H899+F899&gt;9,H899+F899-10,H899+F899)</f>
        <v>5</v>
      </c>
      <c r="K899" cm="1">
        <f t="array" aca="1" ref="K899" ca="1">IF(G899&gt;7,
        IF(G899&gt;H899, 1, IF(G899&lt;H899, 0, 2)),
        IF(       H899&gt;7,
                     IF(G899&gt;H899, 1, IF(G899&lt;H899, 0, 2)),
                     IF(         G899&lt;6,
                                   IF(            _xlfn.XLOOKUP(C899,'deck &amp; rules'!$D$22:$M$22,_xlfn.XLOOKUP(H899,'deck &amp; rules'!$C$23:$C$30,'deck &amp; rules'!$D$23:$M$30))="draw",
                                                     IF(I899&gt;J899,1,IF(I899&lt;J899,0,2)),
                                                     IF(I899&gt;H899,1,IF(I899&lt;H899,0,2))),
                                   IF(H899&lt;7,
                                        IF(G899&gt;J899,1,IF(G899&lt;J899,0,2)),
                                        IF(G899&gt;H899,1,IF(G899&lt;H899,0,2))
                                        )
                          )
              )
        )</f>
        <v>0</v>
      </c>
      <c r="L899">
        <f t="shared" ca="1" si="95"/>
        <v>-86</v>
      </c>
      <c r="M899">
        <f t="shared" ca="1" si="96"/>
        <v>-108.24999999999942</v>
      </c>
      <c r="N899">
        <f t="shared" ca="1" si="97"/>
        <v>-115</v>
      </c>
    </row>
    <row r="900" spans="1:14" x14ac:dyDescent="0.25">
      <c r="A900">
        <f ca="1"/>
        <v>3</v>
      </c>
      <c r="B900">
        <f ca="1"/>
        <v>6</v>
      </c>
      <c r="C900">
        <f ca="1"/>
        <v>7</v>
      </c>
      <c r="D900">
        <f ca="1"/>
        <v>9</v>
      </c>
      <c r="E900">
        <f ca="1"/>
        <v>0</v>
      </c>
      <c r="F900">
        <f ca="1"/>
        <v>0</v>
      </c>
      <c r="G900">
        <f t="shared" ca="1" si="98"/>
        <v>9</v>
      </c>
      <c r="H900">
        <f t="shared" ca="1" si="99"/>
        <v>9</v>
      </c>
      <c r="I900">
        <f t="shared" ca="1" si="100"/>
        <v>6</v>
      </c>
      <c r="J900">
        <f t="shared" ca="1" si="101"/>
        <v>9</v>
      </c>
      <c r="K900" cm="1">
        <f t="array" aca="1" ref="K900" ca="1">IF(G900&gt;7,
        IF(G900&gt;H900, 1, IF(G900&lt;H900, 0, 2)),
        IF(       H900&gt;7,
                     IF(G900&gt;H900, 1, IF(G900&lt;H900, 0, 2)),
                     IF(         G900&lt;6,
                                   IF(            _xlfn.XLOOKUP(C900,'deck &amp; rules'!$D$22:$M$22,_xlfn.XLOOKUP(H900,'deck &amp; rules'!$C$23:$C$30,'deck &amp; rules'!$D$23:$M$30))="draw",
                                                     IF(I900&gt;J900,1,IF(I900&lt;J900,0,2)),
                                                     IF(I900&gt;H900,1,IF(I900&lt;H900,0,2))),
                                   IF(H900&lt;7,
                                        IF(G900&gt;J900,1,IF(G900&lt;J900,0,2)),
                                        IF(G900&gt;H900,1,IF(G900&lt;H900,0,2))
                                        )
                          )
              )
        )</f>
        <v>2</v>
      </c>
      <c r="L900">
        <f t="shared" ref="L900:L963" ca="1" si="102">IF(K900=1,L899+1,L899-1)</f>
        <v>-87</v>
      </c>
      <c r="M900">
        <f t="shared" ref="M900:M963" ca="1" si="103">IF(K900=0,M899+19/20,M899-1)</f>
        <v>-109.24999999999942</v>
      </c>
      <c r="N900">
        <f t="shared" ref="N900:N963" ca="1" si="104">IF(K900=2,N899+8,N899-1)</f>
        <v>-107</v>
      </c>
    </row>
    <row r="901" spans="1:14" x14ac:dyDescent="0.25">
      <c r="A901">
        <f ca="1"/>
        <v>4</v>
      </c>
      <c r="B901">
        <f ca="1"/>
        <v>0</v>
      </c>
      <c r="C901">
        <f ca="1"/>
        <v>1</v>
      </c>
      <c r="D901">
        <f ca="1"/>
        <v>1</v>
      </c>
      <c r="E901">
        <f ca="1"/>
        <v>0</v>
      </c>
      <c r="F901">
        <f ca="1"/>
        <v>9</v>
      </c>
      <c r="G901">
        <f t="shared" ca="1" si="98"/>
        <v>4</v>
      </c>
      <c r="H901">
        <f t="shared" ca="1" si="99"/>
        <v>1</v>
      </c>
      <c r="I901">
        <f t="shared" ca="1" si="100"/>
        <v>5</v>
      </c>
      <c r="J901">
        <f t="shared" ca="1" si="101"/>
        <v>0</v>
      </c>
      <c r="K901" cm="1">
        <f t="array" aca="1" ref="K901" ca="1">IF(G901&gt;7,
        IF(G901&gt;H901, 1, IF(G901&lt;H901, 0, 2)),
        IF(       H901&gt;7,
                     IF(G901&gt;H901, 1, IF(G901&lt;H901, 0, 2)),
                     IF(         G901&lt;6,
                                   IF(            _xlfn.XLOOKUP(C901,'deck &amp; rules'!$D$22:$M$22,_xlfn.XLOOKUP(H901,'deck &amp; rules'!$C$23:$C$30,'deck &amp; rules'!$D$23:$M$30))="draw",
                                                     IF(I901&gt;J901,1,IF(I901&lt;J901,0,2)),
                                                     IF(I901&gt;H901,1,IF(I901&lt;H901,0,2))),
                                   IF(H901&lt;7,
                                        IF(G901&gt;J901,1,IF(G901&lt;J901,0,2)),
                                        IF(G901&gt;H901,1,IF(G901&lt;H901,0,2))
                                        )
                          )
              )
        )</f>
        <v>1</v>
      </c>
      <c r="L901">
        <f t="shared" ca="1" si="102"/>
        <v>-86</v>
      </c>
      <c r="M901">
        <f t="shared" ca="1" si="103"/>
        <v>-110.24999999999942</v>
      </c>
      <c r="N901">
        <f t="shared" ca="1" si="104"/>
        <v>-108</v>
      </c>
    </row>
    <row r="902" spans="1:14" x14ac:dyDescent="0.25">
      <c r="A902">
        <f ca="1"/>
        <v>3</v>
      </c>
      <c r="B902">
        <f ca="1"/>
        <v>4</v>
      </c>
      <c r="C902">
        <f ca="1"/>
        <v>3</v>
      </c>
      <c r="D902">
        <f ca="1"/>
        <v>7</v>
      </c>
      <c r="E902">
        <f ca="1"/>
        <v>2</v>
      </c>
      <c r="F902">
        <f ca="1"/>
        <v>6</v>
      </c>
      <c r="G902">
        <f t="shared" ca="1" si="98"/>
        <v>7</v>
      </c>
      <c r="H902">
        <f t="shared" ca="1" si="99"/>
        <v>9</v>
      </c>
      <c r="I902">
        <f t="shared" ca="1" si="100"/>
        <v>0</v>
      </c>
      <c r="J902">
        <f t="shared" ca="1" si="101"/>
        <v>5</v>
      </c>
      <c r="K902" cm="1">
        <f t="array" aca="1" ref="K902" ca="1">IF(G902&gt;7,
        IF(G902&gt;H902, 1, IF(G902&lt;H902, 0, 2)),
        IF(       H902&gt;7,
                     IF(G902&gt;H902, 1, IF(G902&lt;H902, 0, 2)),
                     IF(         G902&lt;6,
                                   IF(            _xlfn.XLOOKUP(C902,'deck &amp; rules'!$D$22:$M$22,_xlfn.XLOOKUP(H902,'deck &amp; rules'!$C$23:$C$30,'deck &amp; rules'!$D$23:$M$30))="draw",
                                                     IF(I902&gt;J902,1,IF(I902&lt;J902,0,2)),
                                                     IF(I902&gt;H902,1,IF(I902&lt;H902,0,2))),
                                   IF(H902&lt;7,
                                        IF(G902&gt;J902,1,IF(G902&lt;J902,0,2)),
                                        IF(G902&gt;H902,1,IF(G902&lt;H902,0,2))
                                        )
                          )
              )
        )</f>
        <v>0</v>
      </c>
      <c r="L902">
        <f t="shared" ca="1" si="102"/>
        <v>-87</v>
      </c>
      <c r="M902">
        <f t="shared" ca="1" si="103"/>
        <v>-109.29999999999941</v>
      </c>
      <c r="N902">
        <f t="shared" ca="1" si="104"/>
        <v>-109</v>
      </c>
    </row>
    <row r="903" spans="1:14" x14ac:dyDescent="0.25">
      <c r="A903">
        <f ca="1"/>
        <v>3</v>
      </c>
      <c r="B903">
        <f ca="1"/>
        <v>1</v>
      </c>
      <c r="C903">
        <f ca="1"/>
        <v>0</v>
      </c>
      <c r="D903">
        <f ca="1"/>
        <v>0</v>
      </c>
      <c r="E903">
        <f ca="1"/>
        <v>2</v>
      </c>
      <c r="F903">
        <f ca="1"/>
        <v>3</v>
      </c>
      <c r="G903">
        <f t="shared" ca="1" si="98"/>
        <v>4</v>
      </c>
      <c r="H903">
        <f t="shared" ca="1" si="99"/>
        <v>2</v>
      </c>
      <c r="I903">
        <f t="shared" ca="1" si="100"/>
        <v>4</v>
      </c>
      <c r="J903">
        <f t="shared" ca="1" si="101"/>
        <v>5</v>
      </c>
      <c r="K903" cm="1">
        <f t="array" aca="1" ref="K903" ca="1">IF(G903&gt;7,
        IF(G903&gt;H903, 1, IF(G903&lt;H903, 0, 2)),
        IF(       H903&gt;7,
                     IF(G903&gt;H903, 1, IF(G903&lt;H903, 0, 2)),
                     IF(         G903&lt;6,
                                   IF(            _xlfn.XLOOKUP(C903,'deck &amp; rules'!$D$22:$M$22,_xlfn.XLOOKUP(H903,'deck &amp; rules'!$C$23:$C$30,'deck &amp; rules'!$D$23:$M$30))="draw",
                                                     IF(I903&gt;J903,1,IF(I903&lt;J903,0,2)),
                                                     IF(I903&gt;H903,1,IF(I903&lt;H903,0,2))),
                                   IF(H903&lt;7,
                                        IF(G903&gt;J903,1,IF(G903&lt;J903,0,2)),
                                        IF(G903&gt;H903,1,IF(G903&lt;H903,0,2))
                                        )
                          )
              )
        )</f>
        <v>0</v>
      </c>
      <c r="L903">
        <f t="shared" ca="1" si="102"/>
        <v>-88</v>
      </c>
      <c r="M903">
        <f t="shared" ca="1" si="103"/>
        <v>-108.34999999999941</v>
      </c>
      <c r="N903">
        <f t="shared" ca="1" si="104"/>
        <v>-110</v>
      </c>
    </row>
    <row r="904" spans="1:14" x14ac:dyDescent="0.25">
      <c r="A904">
        <f ca="1"/>
        <v>0</v>
      </c>
      <c r="B904">
        <f ca="1"/>
        <v>2</v>
      </c>
      <c r="C904">
        <f ca="1"/>
        <v>3</v>
      </c>
      <c r="D904">
        <f ca="1"/>
        <v>7</v>
      </c>
      <c r="E904">
        <f ca="1"/>
        <v>7</v>
      </c>
      <c r="F904">
        <f ca="1"/>
        <v>8</v>
      </c>
      <c r="G904">
        <f t="shared" ca="1" si="98"/>
        <v>2</v>
      </c>
      <c r="H904">
        <f t="shared" ca="1" si="99"/>
        <v>4</v>
      </c>
      <c r="I904">
        <f t="shared" ca="1" si="100"/>
        <v>5</v>
      </c>
      <c r="J904">
        <f t="shared" ca="1" si="101"/>
        <v>2</v>
      </c>
      <c r="K904" cm="1">
        <f t="array" aca="1" ref="K904" ca="1">IF(G904&gt;7,
        IF(G904&gt;H904, 1, IF(G904&lt;H904, 0, 2)),
        IF(       H904&gt;7,
                     IF(G904&gt;H904, 1, IF(G904&lt;H904, 0, 2)),
                     IF(         G904&lt;6,
                                   IF(            _xlfn.XLOOKUP(C904,'deck &amp; rules'!$D$22:$M$22,_xlfn.XLOOKUP(H904,'deck &amp; rules'!$C$23:$C$30,'deck &amp; rules'!$D$23:$M$30))="draw",
                                                     IF(I904&gt;J904,1,IF(I904&lt;J904,0,2)),
                                                     IF(I904&gt;H904,1,IF(I904&lt;H904,0,2))),
                                   IF(H904&lt;7,
                                        IF(G904&gt;J904,1,IF(G904&lt;J904,0,2)),
                                        IF(G904&gt;H904,1,IF(G904&lt;H904,0,2))
                                        )
                          )
              )
        )</f>
        <v>1</v>
      </c>
      <c r="L904">
        <f t="shared" ca="1" si="102"/>
        <v>-87</v>
      </c>
      <c r="M904">
        <f t="shared" ca="1" si="103"/>
        <v>-109.34999999999941</v>
      </c>
      <c r="N904">
        <f t="shared" ca="1" si="104"/>
        <v>-111</v>
      </c>
    </row>
    <row r="905" spans="1:14" x14ac:dyDescent="0.25">
      <c r="A905">
        <f ca="1"/>
        <v>8</v>
      </c>
      <c r="B905">
        <f ca="1"/>
        <v>5</v>
      </c>
      <c r="C905">
        <f ca="1"/>
        <v>0</v>
      </c>
      <c r="D905">
        <f ca="1"/>
        <v>5</v>
      </c>
      <c r="E905">
        <f ca="1"/>
        <v>0</v>
      </c>
      <c r="F905">
        <f ca="1"/>
        <v>7</v>
      </c>
      <c r="G905">
        <f t="shared" ca="1" si="98"/>
        <v>3</v>
      </c>
      <c r="H905">
        <f t="shared" ca="1" si="99"/>
        <v>5</v>
      </c>
      <c r="I905">
        <f t="shared" ca="1" si="100"/>
        <v>3</v>
      </c>
      <c r="J905">
        <f t="shared" ca="1" si="101"/>
        <v>2</v>
      </c>
      <c r="K905" cm="1">
        <f t="array" aca="1" ref="K905" ca="1">IF(G905&gt;7,
        IF(G905&gt;H905, 1, IF(G905&lt;H905, 0, 2)),
        IF(       H905&gt;7,
                     IF(G905&gt;H905, 1, IF(G905&lt;H905, 0, 2)),
                     IF(         G905&lt;6,
                                   IF(            _xlfn.XLOOKUP(C905,'deck &amp; rules'!$D$22:$M$22,_xlfn.XLOOKUP(H905,'deck &amp; rules'!$C$23:$C$30,'deck &amp; rules'!$D$23:$M$30))="draw",
                                                     IF(I905&gt;J905,1,IF(I905&lt;J905,0,2)),
                                                     IF(I905&gt;H905,1,IF(I905&lt;H905,0,2))),
                                   IF(H905&lt;7,
                                        IF(G905&gt;J905,1,IF(G905&lt;J905,0,2)),
                                        IF(G905&gt;H905,1,IF(G905&lt;H905,0,2))
                                        )
                          )
              )
        )</f>
        <v>0</v>
      </c>
      <c r="L905">
        <f t="shared" ca="1" si="102"/>
        <v>-88</v>
      </c>
      <c r="M905">
        <f t="shared" ca="1" si="103"/>
        <v>-108.39999999999941</v>
      </c>
      <c r="N905">
        <f t="shared" ca="1" si="104"/>
        <v>-112</v>
      </c>
    </row>
    <row r="906" spans="1:14" x14ac:dyDescent="0.25">
      <c r="A906">
        <f ca="1"/>
        <v>0</v>
      </c>
      <c r="B906">
        <f ca="1"/>
        <v>7</v>
      </c>
      <c r="C906">
        <f ca="1"/>
        <v>0</v>
      </c>
      <c r="D906">
        <f ca="1"/>
        <v>1</v>
      </c>
      <c r="E906">
        <f ca="1"/>
        <v>9</v>
      </c>
      <c r="F906">
        <f ca="1"/>
        <v>7</v>
      </c>
      <c r="G906">
        <f t="shared" ca="1" si="98"/>
        <v>7</v>
      </c>
      <c r="H906">
        <f t="shared" ca="1" si="99"/>
        <v>0</v>
      </c>
      <c r="I906">
        <f t="shared" ca="1" si="100"/>
        <v>7</v>
      </c>
      <c r="J906">
        <f t="shared" ca="1" si="101"/>
        <v>7</v>
      </c>
      <c r="K906" cm="1">
        <f t="array" aca="1" ref="K906" ca="1">IF(G906&gt;7,
        IF(G906&gt;H906, 1, IF(G906&lt;H906, 0, 2)),
        IF(       H906&gt;7,
                     IF(G906&gt;H906, 1, IF(G906&lt;H906, 0, 2)),
                     IF(         G906&lt;6,
                                   IF(            _xlfn.XLOOKUP(C906,'deck &amp; rules'!$D$22:$M$22,_xlfn.XLOOKUP(H906,'deck &amp; rules'!$C$23:$C$30,'deck &amp; rules'!$D$23:$M$30))="draw",
                                                     IF(I906&gt;J906,1,IF(I906&lt;J906,0,2)),
                                                     IF(I906&gt;H906,1,IF(I906&lt;H906,0,2))),
                                   IF(H906&lt;7,
                                        IF(G906&gt;J906,1,IF(G906&lt;J906,0,2)),
                                        IF(G906&gt;H906,1,IF(G906&lt;H906,0,2))
                                        )
                          )
              )
        )</f>
        <v>2</v>
      </c>
      <c r="L906">
        <f t="shared" ca="1" si="102"/>
        <v>-89</v>
      </c>
      <c r="M906">
        <f t="shared" ca="1" si="103"/>
        <v>-109.39999999999941</v>
      </c>
      <c r="N906">
        <f t="shared" ca="1" si="104"/>
        <v>-104</v>
      </c>
    </row>
    <row r="907" spans="1:14" x14ac:dyDescent="0.25">
      <c r="A907">
        <f ca="1"/>
        <v>4</v>
      </c>
      <c r="B907">
        <f ca="1"/>
        <v>0</v>
      </c>
      <c r="C907">
        <f ca="1"/>
        <v>4</v>
      </c>
      <c r="D907">
        <f ca="1"/>
        <v>1</v>
      </c>
      <c r="E907">
        <f ca="1"/>
        <v>4</v>
      </c>
      <c r="F907">
        <f ca="1"/>
        <v>6</v>
      </c>
      <c r="G907">
        <f t="shared" ca="1" si="98"/>
        <v>4</v>
      </c>
      <c r="H907">
        <f t="shared" ca="1" si="99"/>
        <v>5</v>
      </c>
      <c r="I907">
        <f t="shared" ca="1" si="100"/>
        <v>8</v>
      </c>
      <c r="J907">
        <f t="shared" ca="1" si="101"/>
        <v>1</v>
      </c>
      <c r="K907" cm="1">
        <f t="array" aca="1" ref="K907" ca="1">IF(G907&gt;7,
        IF(G907&gt;H907, 1, IF(G907&lt;H907, 0, 2)),
        IF(       H907&gt;7,
                     IF(G907&gt;H907, 1, IF(G907&lt;H907, 0, 2)),
                     IF(         G907&lt;6,
                                   IF(            _xlfn.XLOOKUP(C907,'deck &amp; rules'!$D$22:$M$22,_xlfn.XLOOKUP(H907,'deck &amp; rules'!$C$23:$C$30,'deck &amp; rules'!$D$23:$M$30))="draw",
                                                     IF(I907&gt;J907,1,IF(I907&lt;J907,0,2)),
                                                     IF(I907&gt;H907,1,IF(I907&lt;H907,0,2))),
                                   IF(H907&lt;7,
                                        IF(G907&gt;J907,1,IF(G907&lt;J907,0,2)),
                                        IF(G907&gt;H907,1,IF(G907&lt;H907,0,2))
                                        )
                          )
              )
        )</f>
        <v>1</v>
      </c>
      <c r="L907">
        <f t="shared" ca="1" si="102"/>
        <v>-88</v>
      </c>
      <c r="M907">
        <f t="shared" ca="1" si="103"/>
        <v>-110.39999999999941</v>
      </c>
      <c r="N907">
        <f t="shared" ca="1" si="104"/>
        <v>-105</v>
      </c>
    </row>
    <row r="908" spans="1:14" x14ac:dyDescent="0.25">
      <c r="A908">
        <f ca="1"/>
        <v>1</v>
      </c>
      <c r="B908">
        <f ca="1"/>
        <v>2</v>
      </c>
      <c r="C908">
        <f ca="1"/>
        <v>0</v>
      </c>
      <c r="D908">
        <f ca="1"/>
        <v>3</v>
      </c>
      <c r="E908">
        <f ca="1"/>
        <v>0</v>
      </c>
      <c r="F908">
        <f ca="1"/>
        <v>9</v>
      </c>
      <c r="G908">
        <f t="shared" ca="1" si="98"/>
        <v>3</v>
      </c>
      <c r="H908">
        <f t="shared" ca="1" si="99"/>
        <v>3</v>
      </c>
      <c r="I908">
        <f t="shared" ca="1" si="100"/>
        <v>3</v>
      </c>
      <c r="J908">
        <f t="shared" ca="1" si="101"/>
        <v>2</v>
      </c>
      <c r="K908" cm="1">
        <f t="array" aca="1" ref="K908" ca="1">IF(G908&gt;7,
        IF(G908&gt;H908, 1, IF(G908&lt;H908, 0, 2)),
        IF(       H908&gt;7,
                     IF(G908&gt;H908, 1, IF(G908&lt;H908, 0, 2)),
                     IF(         G908&lt;6,
                                   IF(            _xlfn.XLOOKUP(C908,'deck &amp; rules'!$D$22:$M$22,_xlfn.XLOOKUP(H908,'deck &amp; rules'!$C$23:$C$30,'deck &amp; rules'!$D$23:$M$30))="draw",
                                                     IF(I908&gt;J908,1,IF(I908&lt;J908,0,2)),
                                                     IF(I908&gt;H908,1,IF(I908&lt;H908,0,2))),
                                   IF(H908&lt;7,
                                        IF(G908&gt;J908,1,IF(G908&lt;J908,0,2)),
                                        IF(G908&gt;H908,1,IF(G908&lt;H908,0,2))
                                        )
                          )
              )
        )</f>
        <v>1</v>
      </c>
      <c r="L908">
        <f t="shared" ca="1" si="102"/>
        <v>-87</v>
      </c>
      <c r="M908">
        <f t="shared" ca="1" si="103"/>
        <v>-111.39999999999941</v>
      </c>
      <c r="N908">
        <f t="shared" ca="1" si="104"/>
        <v>-106</v>
      </c>
    </row>
    <row r="909" spans="1:14" x14ac:dyDescent="0.25">
      <c r="A909">
        <f ca="1"/>
        <v>0</v>
      </c>
      <c r="B909">
        <f ca="1"/>
        <v>9</v>
      </c>
      <c r="C909">
        <f ca="1"/>
        <v>8</v>
      </c>
      <c r="D909">
        <f ca="1"/>
        <v>3</v>
      </c>
      <c r="E909">
        <f ca="1"/>
        <v>6</v>
      </c>
      <c r="F909">
        <f ca="1"/>
        <v>7</v>
      </c>
      <c r="G909">
        <f t="shared" ca="1" si="98"/>
        <v>9</v>
      </c>
      <c r="H909">
        <f t="shared" ca="1" si="99"/>
        <v>9</v>
      </c>
      <c r="I909">
        <f t="shared" ca="1" si="100"/>
        <v>7</v>
      </c>
      <c r="J909">
        <f t="shared" ca="1" si="101"/>
        <v>6</v>
      </c>
      <c r="K909" cm="1">
        <f t="array" aca="1" ref="K909" ca="1">IF(G909&gt;7,
        IF(G909&gt;H909, 1, IF(G909&lt;H909, 0, 2)),
        IF(       H909&gt;7,
                     IF(G909&gt;H909, 1, IF(G909&lt;H909, 0, 2)),
                     IF(         G909&lt;6,
                                   IF(            _xlfn.XLOOKUP(C909,'deck &amp; rules'!$D$22:$M$22,_xlfn.XLOOKUP(H909,'deck &amp; rules'!$C$23:$C$30,'deck &amp; rules'!$D$23:$M$30))="draw",
                                                     IF(I909&gt;J909,1,IF(I909&lt;J909,0,2)),
                                                     IF(I909&gt;H909,1,IF(I909&lt;H909,0,2))),
                                   IF(H909&lt;7,
                                        IF(G909&gt;J909,1,IF(G909&lt;J909,0,2)),
                                        IF(G909&gt;H909,1,IF(G909&lt;H909,0,2))
                                        )
                          )
              )
        )</f>
        <v>2</v>
      </c>
      <c r="L909">
        <f t="shared" ca="1" si="102"/>
        <v>-88</v>
      </c>
      <c r="M909">
        <f t="shared" ca="1" si="103"/>
        <v>-112.39999999999941</v>
      </c>
      <c r="N909">
        <f t="shared" ca="1" si="104"/>
        <v>-98</v>
      </c>
    </row>
    <row r="910" spans="1:14" x14ac:dyDescent="0.25">
      <c r="A910">
        <f ca="1"/>
        <v>5</v>
      </c>
      <c r="B910">
        <f ca="1"/>
        <v>6</v>
      </c>
      <c r="C910">
        <f ca="1"/>
        <v>8</v>
      </c>
      <c r="D910">
        <f ca="1"/>
        <v>0</v>
      </c>
      <c r="E910">
        <f ca="1"/>
        <v>0</v>
      </c>
      <c r="F910">
        <f ca="1"/>
        <v>8</v>
      </c>
      <c r="G910">
        <f t="shared" ca="1" si="98"/>
        <v>1</v>
      </c>
      <c r="H910">
        <f t="shared" ca="1" si="99"/>
        <v>0</v>
      </c>
      <c r="I910">
        <f t="shared" ca="1" si="100"/>
        <v>9</v>
      </c>
      <c r="J910">
        <f t="shared" ca="1" si="101"/>
        <v>8</v>
      </c>
      <c r="K910" cm="1">
        <f t="array" aca="1" ref="K910" ca="1">IF(G910&gt;7,
        IF(G910&gt;H910, 1, IF(G910&lt;H910, 0, 2)),
        IF(       H910&gt;7,
                     IF(G910&gt;H910, 1, IF(G910&lt;H910, 0, 2)),
                     IF(         G910&lt;6,
                                   IF(            _xlfn.XLOOKUP(C910,'deck &amp; rules'!$D$22:$M$22,_xlfn.XLOOKUP(H910,'deck &amp; rules'!$C$23:$C$30,'deck &amp; rules'!$D$23:$M$30))="draw",
                                                     IF(I910&gt;J910,1,IF(I910&lt;J910,0,2)),
                                                     IF(I910&gt;H910,1,IF(I910&lt;H910,0,2))),
                                   IF(H910&lt;7,
                                        IF(G910&gt;J910,1,IF(G910&lt;J910,0,2)),
                                        IF(G910&gt;H910,1,IF(G910&lt;H910,0,2))
                                        )
                          )
              )
        )</f>
        <v>1</v>
      </c>
      <c r="L910">
        <f t="shared" ca="1" si="102"/>
        <v>-87</v>
      </c>
      <c r="M910">
        <f t="shared" ca="1" si="103"/>
        <v>-113.39999999999941</v>
      </c>
      <c r="N910">
        <f t="shared" ca="1" si="104"/>
        <v>-99</v>
      </c>
    </row>
    <row r="911" spans="1:14" x14ac:dyDescent="0.25">
      <c r="A911">
        <f ca="1"/>
        <v>0</v>
      </c>
      <c r="B911">
        <f ca="1"/>
        <v>9</v>
      </c>
      <c r="C911">
        <f ca="1"/>
        <v>4</v>
      </c>
      <c r="D911">
        <f ca="1"/>
        <v>0</v>
      </c>
      <c r="E911">
        <f ca="1"/>
        <v>6</v>
      </c>
      <c r="F911">
        <f ca="1"/>
        <v>0</v>
      </c>
      <c r="G911">
        <f t="shared" ca="1" si="98"/>
        <v>9</v>
      </c>
      <c r="H911">
        <f t="shared" ca="1" si="99"/>
        <v>6</v>
      </c>
      <c r="I911">
        <f t="shared" ca="1" si="100"/>
        <v>3</v>
      </c>
      <c r="J911">
        <f t="shared" ca="1" si="101"/>
        <v>6</v>
      </c>
      <c r="K911" cm="1">
        <f t="array" aca="1" ref="K911" ca="1">IF(G911&gt;7,
        IF(G911&gt;H911, 1, IF(G911&lt;H911, 0, 2)),
        IF(       H911&gt;7,
                     IF(G911&gt;H911, 1, IF(G911&lt;H911, 0, 2)),
                     IF(         G911&lt;6,
                                   IF(            _xlfn.XLOOKUP(C911,'deck &amp; rules'!$D$22:$M$22,_xlfn.XLOOKUP(H911,'deck &amp; rules'!$C$23:$C$30,'deck &amp; rules'!$D$23:$M$30))="draw",
                                                     IF(I911&gt;J911,1,IF(I911&lt;J911,0,2)),
                                                     IF(I911&gt;H911,1,IF(I911&lt;H911,0,2))),
                                   IF(H911&lt;7,
                                        IF(G911&gt;J911,1,IF(G911&lt;J911,0,2)),
                                        IF(G911&gt;H911,1,IF(G911&lt;H911,0,2))
                                        )
                          )
              )
        )</f>
        <v>1</v>
      </c>
      <c r="L911">
        <f t="shared" ca="1" si="102"/>
        <v>-86</v>
      </c>
      <c r="M911">
        <f t="shared" ca="1" si="103"/>
        <v>-114.39999999999941</v>
      </c>
      <c r="N911">
        <f t="shared" ca="1" si="104"/>
        <v>-100</v>
      </c>
    </row>
    <row r="912" spans="1:14" x14ac:dyDescent="0.25">
      <c r="A912">
        <f ca="1"/>
        <v>9</v>
      </c>
      <c r="B912">
        <f ca="1"/>
        <v>0</v>
      </c>
      <c r="C912">
        <f ca="1"/>
        <v>9</v>
      </c>
      <c r="D912">
        <f ca="1"/>
        <v>1</v>
      </c>
      <c r="E912">
        <f ca="1"/>
        <v>0</v>
      </c>
      <c r="F912">
        <f ca="1"/>
        <v>2</v>
      </c>
      <c r="G912">
        <f t="shared" ca="1" si="98"/>
        <v>9</v>
      </c>
      <c r="H912">
        <f t="shared" ca="1" si="99"/>
        <v>1</v>
      </c>
      <c r="I912">
        <f t="shared" ca="1" si="100"/>
        <v>8</v>
      </c>
      <c r="J912">
        <f t="shared" ca="1" si="101"/>
        <v>3</v>
      </c>
      <c r="K912" cm="1">
        <f t="array" aca="1" ref="K912" ca="1">IF(G912&gt;7,
        IF(G912&gt;H912, 1, IF(G912&lt;H912, 0, 2)),
        IF(       H912&gt;7,
                     IF(G912&gt;H912, 1, IF(G912&lt;H912, 0, 2)),
                     IF(         G912&lt;6,
                                   IF(            _xlfn.XLOOKUP(C912,'deck &amp; rules'!$D$22:$M$22,_xlfn.XLOOKUP(H912,'deck &amp; rules'!$C$23:$C$30,'deck &amp; rules'!$D$23:$M$30))="draw",
                                                     IF(I912&gt;J912,1,IF(I912&lt;J912,0,2)),
                                                     IF(I912&gt;H912,1,IF(I912&lt;H912,0,2))),
                                   IF(H912&lt;7,
                                        IF(G912&gt;J912,1,IF(G912&lt;J912,0,2)),
                                        IF(G912&gt;H912,1,IF(G912&lt;H912,0,2))
                                        )
                          )
              )
        )</f>
        <v>1</v>
      </c>
      <c r="L912">
        <f t="shared" ca="1" si="102"/>
        <v>-85</v>
      </c>
      <c r="M912">
        <f t="shared" ca="1" si="103"/>
        <v>-115.39999999999941</v>
      </c>
      <c r="N912">
        <f t="shared" ca="1" si="104"/>
        <v>-101</v>
      </c>
    </row>
    <row r="913" spans="1:14" x14ac:dyDescent="0.25">
      <c r="A913">
        <f ca="1"/>
        <v>0</v>
      </c>
      <c r="B913">
        <f ca="1"/>
        <v>0</v>
      </c>
      <c r="C913">
        <f ca="1"/>
        <v>0</v>
      </c>
      <c r="D913">
        <f ca="1"/>
        <v>0</v>
      </c>
      <c r="E913">
        <f ca="1"/>
        <v>7</v>
      </c>
      <c r="F913">
        <f ca="1"/>
        <v>5</v>
      </c>
      <c r="G913">
        <f t="shared" ca="1" si="98"/>
        <v>0</v>
      </c>
      <c r="H913">
        <f t="shared" ca="1" si="99"/>
        <v>7</v>
      </c>
      <c r="I913">
        <f t="shared" ca="1" si="100"/>
        <v>0</v>
      </c>
      <c r="J913">
        <f t="shared" ca="1" si="101"/>
        <v>2</v>
      </c>
      <c r="K913" cm="1">
        <f t="array" aca="1" ref="K913" ca="1">IF(G913&gt;7,
        IF(G913&gt;H913, 1, IF(G913&lt;H913, 0, 2)),
        IF(       H913&gt;7,
                     IF(G913&gt;H913, 1, IF(G913&lt;H913, 0, 2)),
                     IF(         G913&lt;6,
                                   IF(            _xlfn.XLOOKUP(C913,'deck &amp; rules'!$D$22:$M$22,_xlfn.XLOOKUP(H913,'deck &amp; rules'!$C$23:$C$30,'deck &amp; rules'!$D$23:$M$30))="draw",
                                                     IF(I913&gt;J913,1,IF(I913&lt;J913,0,2)),
                                                     IF(I913&gt;H913,1,IF(I913&lt;H913,0,2))),
                                   IF(H913&lt;7,
                                        IF(G913&gt;J913,1,IF(G913&lt;J913,0,2)),
                                        IF(G913&gt;H913,1,IF(G913&lt;H913,0,2))
                                        )
                          )
              )
        )</f>
        <v>0</v>
      </c>
      <c r="L913">
        <f t="shared" ca="1" si="102"/>
        <v>-86</v>
      </c>
      <c r="M913">
        <f t="shared" ca="1" si="103"/>
        <v>-114.44999999999941</v>
      </c>
      <c r="N913">
        <f t="shared" ca="1" si="104"/>
        <v>-102</v>
      </c>
    </row>
    <row r="914" spans="1:14" x14ac:dyDescent="0.25">
      <c r="A914">
        <f ca="1"/>
        <v>7</v>
      </c>
      <c r="B914">
        <f ca="1"/>
        <v>8</v>
      </c>
      <c r="C914">
        <f ca="1"/>
        <v>6</v>
      </c>
      <c r="D914">
        <f ca="1"/>
        <v>5</v>
      </c>
      <c r="E914">
        <f ca="1"/>
        <v>0</v>
      </c>
      <c r="F914">
        <f ca="1"/>
        <v>8</v>
      </c>
      <c r="G914">
        <f t="shared" ca="1" si="98"/>
        <v>5</v>
      </c>
      <c r="H914">
        <f t="shared" ca="1" si="99"/>
        <v>5</v>
      </c>
      <c r="I914">
        <f t="shared" ca="1" si="100"/>
        <v>1</v>
      </c>
      <c r="J914">
        <f t="shared" ca="1" si="101"/>
        <v>3</v>
      </c>
      <c r="K914" cm="1">
        <f t="array" aca="1" ref="K914" ca="1">IF(G914&gt;7,
        IF(G914&gt;H914, 1, IF(G914&lt;H914, 0, 2)),
        IF(       H914&gt;7,
                     IF(G914&gt;H914, 1, IF(G914&lt;H914, 0, 2)),
                     IF(         G914&lt;6,
                                   IF(            _xlfn.XLOOKUP(C914,'deck &amp; rules'!$D$22:$M$22,_xlfn.XLOOKUP(H914,'deck &amp; rules'!$C$23:$C$30,'deck &amp; rules'!$D$23:$M$30))="draw",
                                                     IF(I914&gt;J914,1,IF(I914&lt;J914,0,2)),
                                                     IF(I914&gt;H914,1,IF(I914&lt;H914,0,2))),
                                   IF(H914&lt;7,
                                        IF(G914&gt;J914,1,IF(G914&lt;J914,0,2)),
                                        IF(G914&gt;H914,1,IF(G914&lt;H914,0,2))
                                        )
                          )
              )
        )</f>
        <v>0</v>
      </c>
      <c r="L914">
        <f t="shared" ca="1" si="102"/>
        <v>-87</v>
      </c>
      <c r="M914">
        <f t="shared" ca="1" si="103"/>
        <v>-113.4999999999994</v>
      </c>
      <c r="N914">
        <f t="shared" ca="1" si="104"/>
        <v>-103</v>
      </c>
    </row>
    <row r="915" spans="1:14" x14ac:dyDescent="0.25">
      <c r="A915">
        <f ca="1"/>
        <v>8</v>
      </c>
      <c r="B915">
        <f ca="1"/>
        <v>1</v>
      </c>
      <c r="C915">
        <f ca="1"/>
        <v>8</v>
      </c>
      <c r="D915">
        <f ca="1"/>
        <v>2</v>
      </c>
      <c r="E915">
        <f ca="1"/>
        <v>0</v>
      </c>
      <c r="F915">
        <f ca="1"/>
        <v>9</v>
      </c>
      <c r="G915">
        <f t="shared" ca="1" si="98"/>
        <v>9</v>
      </c>
      <c r="H915">
        <f t="shared" ca="1" si="99"/>
        <v>2</v>
      </c>
      <c r="I915">
        <f t="shared" ca="1" si="100"/>
        <v>7</v>
      </c>
      <c r="J915">
        <f t="shared" ca="1" si="101"/>
        <v>1</v>
      </c>
      <c r="K915" cm="1">
        <f t="array" aca="1" ref="K915" ca="1">IF(G915&gt;7,
        IF(G915&gt;H915, 1, IF(G915&lt;H915, 0, 2)),
        IF(       H915&gt;7,
                     IF(G915&gt;H915, 1, IF(G915&lt;H915, 0, 2)),
                     IF(         G915&lt;6,
                                   IF(            _xlfn.XLOOKUP(C915,'deck &amp; rules'!$D$22:$M$22,_xlfn.XLOOKUP(H915,'deck &amp; rules'!$C$23:$C$30,'deck &amp; rules'!$D$23:$M$30))="draw",
                                                     IF(I915&gt;J915,1,IF(I915&lt;J915,0,2)),
                                                     IF(I915&gt;H915,1,IF(I915&lt;H915,0,2))),
                                   IF(H915&lt;7,
                                        IF(G915&gt;J915,1,IF(G915&lt;J915,0,2)),
                                        IF(G915&gt;H915,1,IF(G915&lt;H915,0,2))
                                        )
                          )
              )
        )</f>
        <v>1</v>
      </c>
      <c r="L915">
        <f t="shared" ca="1" si="102"/>
        <v>-86</v>
      </c>
      <c r="M915">
        <f t="shared" ca="1" si="103"/>
        <v>-114.4999999999994</v>
      </c>
      <c r="N915">
        <f t="shared" ca="1" si="104"/>
        <v>-104</v>
      </c>
    </row>
    <row r="916" spans="1:14" x14ac:dyDescent="0.25">
      <c r="A916">
        <f ca="1"/>
        <v>8</v>
      </c>
      <c r="B916">
        <f ca="1"/>
        <v>0</v>
      </c>
      <c r="C916">
        <f ca="1"/>
        <v>2</v>
      </c>
      <c r="D916">
        <f ca="1"/>
        <v>2</v>
      </c>
      <c r="E916">
        <f ca="1"/>
        <v>4</v>
      </c>
      <c r="F916">
        <f ca="1"/>
        <v>5</v>
      </c>
      <c r="G916">
        <f t="shared" ca="1" si="98"/>
        <v>8</v>
      </c>
      <c r="H916">
        <f t="shared" ca="1" si="99"/>
        <v>6</v>
      </c>
      <c r="I916">
        <f t="shared" ca="1" si="100"/>
        <v>0</v>
      </c>
      <c r="J916">
        <f t="shared" ca="1" si="101"/>
        <v>1</v>
      </c>
      <c r="K916" cm="1">
        <f t="array" aca="1" ref="K916" ca="1">IF(G916&gt;7,
        IF(G916&gt;H916, 1, IF(G916&lt;H916, 0, 2)),
        IF(       H916&gt;7,
                     IF(G916&gt;H916, 1, IF(G916&lt;H916, 0, 2)),
                     IF(         G916&lt;6,
                                   IF(            _xlfn.XLOOKUP(C916,'deck &amp; rules'!$D$22:$M$22,_xlfn.XLOOKUP(H916,'deck &amp; rules'!$C$23:$C$30,'deck &amp; rules'!$D$23:$M$30))="draw",
                                                     IF(I916&gt;J916,1,IF(I916&lt;J916,0,2)),
                                                     IF(I916&gt;H916,1,IF(I916&lt;H916,0,2))),
                                   IF(H916&lt;7,
                                        IF(G916&gt;J916,1,IF(G916&lt;J916,0,2)),
                                        IF(G916&gt;H916,1,IF(G916&lt;H916,0,2))
                                        )
                          )
              )
        )</f>
        <v>1</v>
      </c>
      <c r="L916">
        <f t="shared" ca="1" si="102"/>
        <v>-85</v>
      </c>
      <c r="M916">
        <f t="shared" ca="1" si="103"/>
        <v>-115.4999999999994</v>
      </c>
      <c r="N916">
        <f t="shared" ca="1" si="104"/>
        <v>-105</v>
      </c>
    </row>
    <row r="917" spans="1:14" x14ac:dyDescent="0.25">
      <c r="A917">
        <f ca="1"/>
        <v>4</v>
      </c>
      <c r="B917">
        <f ca="1"/>
        <v>2</v>
      </c>
      <c r="C917">
        <f ca="1"/>
        <v>2</v>
      </c>
      <c r="D917">
        <f ca="1"/>
        <v>2</v>
      </c>
      <c r="E917">
        <f ca="1"/>
        <v>0</v>
      </c>
      <c r="F917">
        <f ca="1"/>
        <v>1</v>
      </c>
      <c r="G917">
        <f t="shared" ca="1" si="98"/>
        <v>6</v>
      </c>
      <c r="H917">
        <f t="shared" ca="1" si="99"/>
        <v>2</v>
      </c>
      <c r="I917">
        <f t="shared" ca="1" si="100"/>
        <v>8</v>
      </c>
      <c r="J917">
        <f t="shared" ca="1" si="101"/>
        <v>3</v>
      </c>
      <c r="K917" cm="1">
        <f t="array" aca="1" ref="K917" ca="1">IF(G917&gt;7,
        IF(G917&gt;H917, 1, IF(G917&lt;H917, 0, 2)),
        IF(       H917&gt;7,
                     IF(G917&gt;H917, 1, IF(G917&lt;H917, 0, 2)),
                     IF(         G917&lt;6,
                                   IF(            _xlfn.XLOOKUP(C917,'deck &amp; rules'!$D$22:$M$22,_xlfn.XLOOKUP(H917,'deck &amp; rules'!$C$23:$C$30,'deck &amp; rules'!$D$23:$M$30))="draw",
                                                     IF(I917&gt;J917,1,IF(I917&lt;J917,0,2)),
                                                     IF(I917&gt;H917,1,IF(I917&lt;H917,0,2))),
                                   IF(H917&lt;7,
                                        IF(G917&gt;J917,1,IF(G917&lt;J917,0,2)),
                                        IF(G917&gt;H917,1,IF(G917&lt;H917,0,2))
                                        )
                          )
              )
        )</f>
        <v>1</v>
      </c>
      <c r="L917">
        <f t="shared" ca="1" si="102"/>
        <v>-84</v>
      </c>
      <c r="M917">
        <f t="shared" ca="1" si="103"/>
        <v>-116.4999999999994</v>
      </c>
      <c r="N917">
        <f t="shared" ca="1" si="104"/>
        <v>-106</v>
      </c>
    </row>
    <row r="918" spans="1:14" x14ac:dyDescent="0.25">
      <c r="A918">
        <f ca="1"/>
        <v>8</v>
      </c>
      <c r="B918">
        <f ca="1"/>
        <v>1</v>
      </c>
      <c r="C918">
        <f ca="1"/>
        <v>6</v>
      </c>
      <c r="D918">
        <f ca="1"/>
        <v>3</v>
      </c>
      <c r="E918">
        <f ca="1"/>
        <v>5</v>
      </c>
      <c r="F918">
        <f ca="1"/>
        <v>0</v>
      </c>
      <c r="G918">
        <f t="shared" ca="1" si="98"/>
        <v>9</v>
      </c>
      <c r="H918">
        <f t="shared" ca="1" si="99"/>
        <v>8</v>
      </c>
      <c r="I918">
        <f t="shared" ca="1" si="100"/>
        <v>5</v>
      </c>
      <c r="J918">
        <f t="shared" ca="1" si="101"/>
        <v>8</v>
      </c>
      <c r="K918" cm="1">
        <f t="array" aca="1" ref="K918" ca="1">IF(G918&gt;7,
        IF(G918&gt;H918, 1, IF(G918&lt;H918, 0, 2)),
        IF(       H918&gt;7,
                     IF(G918&gt;H918, 1, IF(G918&lt;H918, 0, 2)),
                     IF(         G918&lt;6,
                                   IF(            _xlfn.XLOOKUP(C918,'deck &amp; rules'!$D$22:$M$22,_xlfn.XLOOKUP(H918,'deck &amp; rules'!$C$23:$C$30,'deck &amp; rules'!$D$23:$M$30))="draw",
                                                     IF(I918&gt;J918,1,IF(I918&lt;J918,0,2)),
                                                     IF(I918&gt;H918,1,IF(I918&lt;H918,0,2))),
                                   IF(H918&lt;7,
                                        IF(G918&gt;J918,1,IF(G918&lt;J918,0,2)),
                                        IF(G918&gt;H918,1,IF(G918&lt;H918,0,2))
                                        )
                          )
              )
        )</f>
        <v>1</v>
      </c>
      <c r="L918">
        <f t="shared" ca="1" si="102"/>
        <v>-83</v>
      </c>
      <c r="M918">
        <f t="shared" ca="1" si="103"/>
        <v>-117.4999999999994</v>
      </c>
      <c r="N918">
        <f t="shared" ca="1" si="104"/>
        <v>-107</v>
      </c>
    </row>
    <row r="919" spans="1:14" x14ac:dyDescent="0.25">
      <c r="A919">
        <f ca="1"/>
        <v>0</v>
      </c>
      <c r="B919">
        <f ca="1"/>
        <v>0</v>
      </c>
      <c r="C919">
        <f ca="1"/>
        <v>0</v>
      </c>
      <c r="D919">
        <f ca="1"/>
        <v>3</v>
      </c>
      <c r="E919">
        <f ca="1"/>
        <v>6</v>
      </c>
      <c r="F919">
        <f ca="1"/>
        <v>7</v>
      </c>
      <c r="G919">
        <f t="shared" ca="1" si="98"/>
        <v>0</v>
      </c>
      <c r="H919">
        <f t="shared" ca="1" si="99"/>
        <v>9</v>
      </c>
      <c r="I919">
        <f t="shared" ca="1" si="100"/>
        <v>0</v>
      </c>
      <c r="J919">
        <f t="shared" ca="1" si="101"/>
        <v>6</v>
      </c>
      <c r="K919" cm="1">
        <f t="array" aca="1" ref="K919" ca="1">IF(G919&gt;7,
        IF(G919&gt;H919, 1, IF(G919&lt;H919, 0, 2)),
        IF(       H919&gt;7,
                     IF(G919&gt;H919, 1, IF(G919&lt;H919, 0, 2)),
                     IF(         G919&lt;6,
                                   IF(            _xlfn.XLOOKUP(C919,'deck &amp; rules'!$D$22:$M$22,_xlfn.XLOOKUP(H919,'deck &amp; rules'!$C$23:$C$30,'deck &amp; rules'!$D$23:$M$30))="draw",
                                                     IF(I919&gt;J919,1,IF(I919&lt;J919,0,2)),
                                                     IF(I919&gt;H919,1,IF(I919&lt;H919,0,2))),
                                   IF(H919&lt;7,
                                        IF(G919&gt;J919,1,IF(G919&lt;J919,0,2)),
                                        IF(G919&gt;H919,1,IF(G919&lt;H919,0,2))
                                        )
                          )
              )
        )</f>
        <v>0</v>
      </c>
      <c r="L919">
        <f t="shared" ca="1" si="102"/>
        <v>-84</v>
      </c>
      <c r="M919">
        <f t="shared" ca="1" si="103"/>
        <v>-116.5499999999994</v>
      </c>
      <c r="N919">
        <f t="shared" ca="1" si="104"/>
        <v>-108</v>
      </c>
    </row>
    <row r="920" spans="1:14" x14ac:dyDescent="0.25">
      <c r="A920">
        <f ca="1"/>
        <v>6</v>
      </c>
      <c r="B920">
        <f ca="1"/>
        <v>0</v>
      </c>
      <c r="C920">
        <f ca="1"/>
        <v>8</v>
      </c>
      <c r="D920">
        <f ca="1"/>
        <v>9</v>
      </c>
      <c r="E920">
        <f ca="1"/>
        <v>9</v>
      </c>
      <c r="F920">
        <f ca="1"/>
        <v>6</v>
      </c>
      <c r="G920">
        <f t="shared" ca="1" si="98"/>
        <v>6</v>
      </c>
      <c r="H920">
        <f t="shared" ca="1" si="99"/>
        <v>8</v>
      </c>
      <c r="I920">
        <f t="shared" ca="1" si="100"/>
        <v>4</v>
      </c>
      <c r="J920">
        <f t="shared" ca="1" si="101"/>
        <v>4</v>
      </c>
      <c r="K920" cm="1">
        <f t="array" aca="1" ref="K920" ca="1">IF(G920&gt;7,
        IF(G920&gt;H920, 1, IF(G920&lt;H920, 0, 2)),
        IF(       H920&gt;7,
                     IF(G920&gt;H920, 1, IF(G920&lt;H920, 0, 2)),
                     IF(         G920&lt;6,
                                   IF(            _xlfn.XLOOKUP(C920,'deck &amp; rules'!$D$22:$M$22,_xlfn.XLOOKUP(H920,'deck &amp; rules'!$C$23:$C$30,'deck &amp; rules'!$D$23:$M$30))="draw",
                                                     IF(I920&gt;J920,1,IF(I920&lt;J920,0,2)),
                                                     IF(I920&gt;H920,1,IF(I920&lt;H920,0,2))),
                                   IF(H920&lt;7,
                                        IF(G920&gt;J920,1,IF(G920&lt;J920,0,2)),
                                        IF(G920&gt;H920,1,IF(G920&lt;H920,0,2))
                                        )
                          )
              )
        )</f>
        <v>0</v>
      </c>
      <c r="L920">
        <f t="shared" ca="1" si="102"/>
        <v>-85</v>
      </c>
      <c r="M920">
        <f t="shared" ca="1" si="103"/>
        <v>-115.5999999999994</v>
      </c>
      <c r="N920">
        <f t="shared" ca="1" si="104"/>
        <v>-109</v>
      </c>
    </row>
    <row r="921" spans="1:14" x14ac:dyDescent="0.25">
      <c r="A921">
        <f ca="1"/>
        <v>4</v>
      </c>
      <c r="B921">
        <f ca="1"/>
        <v>7</v>
      </c>
      <c r="C921">
        <f ca="1"/>
        <v>4</v>
      </c>
      <c r="D921">
        <f ca="1"/>
        <v>2</v>
      </c>
      <c r="E921">
        <f ca="1"/>
        <v>5</v>
      </c>
      <c r="F921">
        <f ca="1"/>
        <v>7</v>
      </c>
      <c r="G921">
        <f t="shared" ca="1" si="98"/>
        <v>1</v>
      </c>
      <c r="H921">
        <f t="shared" ca="1" si="99"/>
        <v>7</v>
      </c>
      <c r="I921">
        <f t="shared" ca="1" si="100"/>
        <v>5</v>
      </c>
      <c r="J921">
        <f t="shared" ca="1" si="101"/>
        <v>4</v>
      </c>
      <c r="K921" cm="1">
        <f t="array" aca="1" ref="K921" ca="1">IF(G921&gt;7,
        IF(G921&gt;H921, 1, IF(G921&lt;H921, 0, 2)),
        IF(       H921&gt;7,
                     IF(G921&gt;H921, 1, IF(G921&lt;H921, 0, 2)),
                     IF(         G921&lt;6,
                                   IF(            _xlfn.XLOOKUP(C921,'deck &amp; rules'!$D$22:$M$22,_xlfn.XLOOKUP(H921,'deck &amp; rules'!$C$23:$C$30,'deck &amp; rules'!$D$23:$M$30))="draw",
                                                     IF(I921&gt;J921,1,IF(I921&lt;J921,0,2)),
                                                     IF(I921&gt;H921,1,IF(I921&lt;H921,0,2))),
                                   IF(H921&lt;7,
                                        IF(G921&gt;J921,1,IF(G921&lt;J921,0,2)),
                                        IF(G921&gt;H921,1,IF(G921&lt;H921,0,2))
                                        )
                          )
              )
        )</f>
        <v>0</v>
      </c>
      <c r="L921">
        <f t="shared" ca="1" si="102"/>
        <v>-86</v>
      </c>
      <c r="M921">
        <f t="shared" ca="1" si="103"/>
        <v>-114.64999999999939</v>
      </c>
      <c r="N921">
        <f t="shared" ca="1" si="104"/>
        <v>-110</v>
      </c>
    </row>
    <row r="922" spans="1:14" x14ac:dyDescent="0.25">
      <c r="A922">
        <f ca="1"/>
        <v>9</v>
      </c>
      <c r="B922">
        <f ca="1"/>
        <v>2</v>
      </c>
      <c r="C922">
        <f ca="1"/>
        <v>4</v>
      </c>
      <c r="D922">
        <f ca="1"/>
        <v>7</v>
      </c>
      <c r="E922">
        <f ca="1"/>
        <v>9</v>
      </c>
      <c r="F922">
        <f ca="1"/>
        <v>9</v>
      </c>
      <c r="G922">
        <f t="shared" ca="1" si="98"/>
        <v>1</v>
      </c>
      <c r="H922">
        <f t="shared" ca="1" si="99"/>
        <v>6</v>
      </c>
      <c r="I922">
        <f t="shared" ca="1" si="100"/>
        <v>5</v>
      </c>
      <c r="J922">
        <f t="shared" ca="1" si="101"/>
        <v>5</v>
      </c>
      <c r="K922" cm="1">
        <f t="array" aca="1" ref="K922" ca="1">IF(G922&gt;7,
        IF(G922&gt;H922, 1, IF(G922&lt;H922, 0, 2)),
        IF(       H922&gt;7,
                     IF(G922&gt;H922, 1, IF(G922&lt;H922, 0, 2)),
                     IF(         G922&lt;6,
                                   IF(            _xlfn.XLOOKUP(C922,'deck &amp; rules'!$D$22:$M$22,_xlfn.XLOOKUP(H922,'deck &amp; rules'!$C$23:$C$30,'deck &amp; rules'!$D$23:$M$30))="draw",
                                                     IF(I922&gt;J922,1,IF(I922&lt;J922,0,2)),
                                                     IF(I922&gt;H922,1,IF(I922&lt;H922,0,2))),
                                   IF(H922&lt;7,
                                        IF(G922&gt;J922,1,IF(G922&lt;J922,0,2)),
                                        IF(G922&gt;H922,1,IF(G922&lt;H922,0,2))
                                        )
                          )
              )
        )</f>
        <v>0</v>
      </c>
      <c r="L922">
        <f t="shared" ca="1" si="102"/>
        <v>-87</v>
      </c>
      <c r="M922">
        <f t="shared" ca="1" si="103"/>
        <v>-113.69999999999939</v>
      </c>
      <c r="N922">
        <f t="shared" ca="1" si="104"/>
        <v>-111</v>
      </c>
    </row>
    <row r="923" spans="1:14" x14ac:dyDescent="0.25">
      <c r="A923">
        <f ca="1"/>
        <v>0</v>
      </c>
      <c r="B923">
        <f ca="1"/>
        <v>8</v>
      </c>
      <c r="C923">
        <f ca="1"/>
        <v>7</v>
      </c>
      <c r="D923">
        <f ca="1"/>
        <v>2</v>
      </c>
      <c r="E923">
        <f ca="1"/>
        <v>9</v>
      </c>
      <c r="F923">
        <f ca="1"/>
        <v>4</v>
      </c>
      <c r="G923">
        <f t="shared" ca="1" si="98"/>
        <v>8</v>
      </c>
      <c r="H923">
        <f t="shared" ca="1" si="99"/>
        <v>1</v>
      </c>
      <c r="I923">
        <f t="shared" ca="1" si="100"/>
        <v>5</v>
      </c>
      <c r="J923">
        <f t="shared" ca="1" si="101"/>
        <v>5</v>
      </c>
      <c r="K923" cm="1">
        <f t="array" aca="1" ref="K923" ca="1">IF(G923&gt;7,
        IF(G923&gt;H923, 1, IF(G923&lt;H923, 0, 2)),
        IF(       H923&gt;7,
                     IF(G923&gt;H923, 1, IF(G923&lt;H923, 0, 2)),
                     IF(         G923&lt;6,
                                   IF(            _xlfn.XLOOKUP(C923,'deck &amp; rules'!$D$22:$M$22,_xlfn.XLOOKUP(H923,'deck &amp; rules'!$C$23:$C$30,'deck &amp; rules'!$D$23:$M$30))="draw",
                                                     IF(I923&gt;J923,1,IF(I923&lt;J923,0,2)),
                                                     IF(I923&gt;H923,1,IF(I923&lt;H923,0,2))),
                                   IF(H923&lt;7,
                                        IF(G923&gt;J923,1,IF(G923&lt;J923,0,2)),
                                        IF(G923&gt;H923,1,IF(G923&lt;H923,0,2))
                                        )
                          )
              )
        )</f>
        <v>1</v>
      </c>
      <c r="L923">
        <f t="shared" ca="1" si="102"/>
        <v>-86</v>
      </c>
      <c r="M923">
        <f t="shared" ca="1" si="103"/>
        <v>-114.69999999999939</v>
      </c>
      <c r="N923">
        <f t="shared" ca="1" si="104"/>
        <v>-112</v>
      </c>
    </row>
    <row r="924" spans="1:14" x14ac:dyDescent="0.25">
      <c r="A924">
        <f ca="1"/>
        <v>0</v>
      </c>
      <c r="B924">
        <f ca="1"/>
        <v>2</v>
      </c>
      <c r="C924">
        <f ca="1"/>
        <v>0</v>
      </c>
      <c r="D924">
        <f ca="1"/>
        <v>9</v>
      </c>
      <c r="E924">
        <f ca="1"/>
        <v>7</v>
      </c>
      <c r="F924">
        <f ca="1"/>
        <v>0</v>
      </c>
      <c r="G924">
        <f t="shared" ca="1" si="98"/>
        <v>2</v>
      </c>
      <c r="H924">
        <f t="shared" ca="1" si="99"/>
        <v>6</v>
      </c>
      <c r="I924">
        <f t="shared" ca="1" si="100"/>
        <v>2</v>
      </c>
      <c r="J924">
        <f t="shared" ca="1" si="101"/>
        <v>6</v>
      </c>
      <c r="K924" cm="1">
        <f t="array" aca="1" ref="K924" ca="1">IF(G924&gt;7,
        IF(G924&gt;H924, 1, IF(G924&lt;H924, 0, 2)),
        IF(       H924&gt;7,
                     IF(G924&gt;H924, 1, IF(G924&lt;H924, 0, 2)),
                     IF(         G924&lt;6,
                                   IF(            _xlfn.XLOOKUP(C924,'deck &amp; rules'!$D$22:$M$22,_xlfn.XLOOKUP(H924,'deck &amp; rules'!$C$23:$C$30,'deck &amp; rules'!$D$23:$M$30))="draw",
                                                     IF(I924&gt;J924,1,IF(I924&lt;J924,0,2)),
                                                     IF(I924&gt;H924,1,IF(I924&lt;H924,0,2))),
                                   IF(H924&lt;7,
                                        IF(G924&gt;J924,1,IF(G924&lt;J924,0,2)),
                                        IF(G924&gt;H924,1,IF(G924&lt;H924,0,2))
                                        )
                          )
              )
        )</f>
        <v>0</v>
      </c>
      <c r="L924">
        <f t="shared" ca="1" si="102"/>
        <v>-87</v>
      </c>
      <c r="M924">
        <f t="shared" ca="1" si="103"/>
        <v>-113.74999999999939</v>
      </c>
      <c r="N924">
        <f t="shared" ca="1" si="104"/>
        <v>-113</v>
      </c>
    </row>
    <row r="925" spans="1:14" x14ac:dyDescent="0.25">
      <c r="A925">
        <f ca="1"/>
        <v>7</v>
      </c>
      <c r="B925">
        <f ca="1"/>
        <v>0</v>
      </c>
      <c r="C925">
        <f ca="1"/>
        <v>5</v>
      </c>
      <c r="D925">
        <f ca="1"/>
        <v>0</v>
      </c>
      <c r="E925">
        <f ca="1"/>
        <v>0</v>
      </c>
      <c r="F925">
        <f ca="1"/>
        <v>9</v>
      </c>
      <c r="G925">
        <f t="shared" ca="1" si="98"/>
        <v>7</v>
      </c>
      <c r="H925">
        <f t="shared" ca="1" si="99"/>
        <v>0</v>
      </c>
      <c r="I925">
        <f t="shared" ca="1" si="100"/>
        <v>2</v>
      </c>
      <c r="J925">
        <f t="shared" ca="1" si="101"/>
        <v>9</v>
      </c>
      <c r="K925" cm="1">
        <f t="array" aca="1" ref="K925" ca="1">IF(G925&gt;7,
        IF(G925&gt;H925, 1, IF(G925&lt;H925, 0, 2)),
        IF(       H925&gt;7,
                     IF(G925&gt;H925, 1, IF(G925&lt;H925, 0, 2)),
                     IF(         G925&lt;6,
                                   IF(            _xlfn.XLOOKUP(C925,'deck &amp; rules'!$D$22:$M$22,_xlfn.XLOOKUP(H925,'deck &amp; rules'!$C$23:$C$30,'deck &amp; rules'!$D$23:$M$30))="draw",
                                                     IF(I925&gt;J925,1,IF(I925&lt;J925,0,2)),
                                                     IF(I925&gt;H925,1,IF(I925&lt;H925,0,2))),
                                   IF(H925&lt;7,
                                        IF(G925&gt;J925,1,IF(G925&lt;J925,0,2)),
                                        IF(G925&gt;H925,1,IF(G925&lt;H925,0,2))
                                        )
                          )
              )
        )</f>
        <v>0</v>
      </c>
      <c r="L925">
        <f t="shared" ca="1" si="102"/>
        <v>-88</v>
      </c>
      <c r="M925">
        <f t="shared" ca="1" si="103"/>
        <v>-112.79999999999939</v>
      </c>
      <c r="N925">
        <f t="shared" ca="1" si="104"/>
        <v>-114</v>
      </c>
    </row>
    <row r="926" spans="1:14" x14ac:dyDescent="0.25">
      <c r="A926">
        <f ca="1"/>
        <v>8</v>
      </c>
      <c r="B926">
        <f ca="1"/>
        <v>0</v>
      </c>
      <c r="C926">
        <f ca="1"/>
        <v>2</v>
      </c>
      <c r="D926">
        <f ca="1"/>
        <v>0</v>
      </c>
      <c r="E926">
        <f ca="1"/>
        <v>0</v>
      </c>
      <c r="F926">
        <f ca="1"/>
        <v>7</v>
      </c>
      <c r="G926">
        <f t="shared" ca="1" si="98"/>
        <v>8</v>
      </c>
      <c r="H926">
        <f t="shared" ca="1" si="99"/>
        <v>0</v>
      </c>
      <c r="I926">
        <f t="shared" ca="1" si="100"/>
        <v>0</v>
      </c>
      <c r="J926">
        <f t="shared" ca="1" si="101"/>
        <v>7</v>
      </c>
      <c r="K926" cm="1">
        <f t="array" aca="1" ref="K926" ca="1">IF(G926&gt;7,
        IF(G926&gt;H926, 1, IF(G926&lt;H926, 0, 2)),
        IF(       H926&gt;7,
                     IF(G926&gt;H926, 1, IF(G926&lt;H926, 0, 2)),
                     IF(         G926&lt;6,
                                   IF(            _xlfn.XLOOKUP(C926,'deck &amp; rules'!$D$22:$M$22,_xlfn.XLOOKUP(H926,'deck &amp; rules'!$C$23:$C$30,'deck &amp; rules'!$D$23:$M$30))="draw",
                                                     IF(I926&gt;J926,1,IF(I926&lt;J926,0,2)),
                                                     IF(I926&gt;H926,1,IF(I926&lt;H926,0,2))),
                                   IF(H926&lt;7,
                                        IF(G926&gt;J926,1,IF(G926&lt;J926,0,2)),
                                        IF(G926&gt;H926,1,IF(G926&lt;H926,0,2))
                                        )
                          )
              )
        )</f>
        <v>1</v>
      </c>
      <c r="L926">
        <f t="shared" ca="1" si="102"/>
        <v>-87</v>
      </c>
      <c r="M926">
        <f t="shared" ca="1" si="103"/>
        <v>-113.79999999999939</v>
      </c>
      <c r="N926">
        <f t="shared" ca="1" si="104"/>
        <v>-115</v>
      </c>
    </row>
    <row r="927" spans="1:14" x14ac:dyDescent="0.25">
      <c r="A927">
        <f ca="1"/>
        <v>9</v>
      </c>
      <c r="B927">
        <f ca="1"/>
        <v>1</v>
      </c>
      <c r="C927">
        <f ca="1"/>
        <v>0</v>
      </c>
      <c r="D927">
        <f ca="1"/>
        <v>9</v>
      </c>
      <c r="E927">
        <f ca="1"/>
        <v>6</v>
      </c>
      <c r="F927">
        <f ca="1"/>
        <v>4</v>
      </c>
      <c r="G927">
        <f t="shared" ca="1" si="98"/>
        <v>0</v>
      </c>
      <c r="H927">
        <f t="shared" ca="1" si="99"/>
        <v>5</v>
      </c>
      <c r="I927">
        <f t="shared" ca="1" si="100"/>
        <v>0</v>
      </c>
      <c r="J927">
        <f t="shared" ca="1" si="101"/>
        <v>9</v>
      </c>
      <c r="K927" cm="1">
        <f t="array" aca="1" ref="K927" ca="1">IF(G927&gt;7,
        IF(G927&gt;H927, 1, IF(G927&lt;H927, 0, 2)),
        IF(       H927&gt;7,
                     IF(G927&gt;H927, 1, IF(G927&lt;H927, 0, 2)),
                     IF(         G927&lt;6,
                                   IF(            _xlfn.XLOOKUP(C927,'deck &amp; rules'!$D$22:$M$22,_xlfn.XLOOKUP(H927,'deck &amp; rules'!$C$23:$C$30,'deck &amp; rules'!$D$23:$M$30))="draw",
                                                     IF(I927&gt;J927,1,IF(I927&lt;J927,0,2)),
                                                     IF(I927&gt;H927,1,IF(I927&lt;H927,0,2))),
                                   IF(H927&lt;7,
                                        IF(G927&gt;J927,1,IF(G927&lt;J927,0,2)),
                                        IF(G927&gt;H927,1,IF(G927&lt;H927,0,2))
                                        )
                          )
              )
        )</f>
        <v>0</v>
      </c>
      <c r="L927">
        <f t="shared" ca="1" si="102"/>
        <v>-88</v>
      </c>
      <c r="M927">
        <f t="shared" ca="1" si="103"/>
        <v>-112.84999999999938</v>
      </c>
      <c r="N927">
        <f t="shared" ca="1" si="104"/>
        <v>-116</v>
      </c>
    </row>
    <row r="928" spans="1:14" x14ac:dyDescent="0.25">
      <c r="A928">
        <f ca="1"/>
        <v>9</v>
      </c>
      <c r="B928">
        <f ca="1"/>
        <v>6</v>
      </c>
      <c r="C928">
        <f ca="1"/>
        <v>0</v>
      </c>
      <c r="D928">
        <f ca="1"/>
        <v>6</v>
      </c>
      <c r="E928">
        <f ca="1"/>
        <v>0</v>
      </c>
      <c r="F928">
        <f ca="1"/>
        <v>0</v>
      </c>
      <c r="G928">
        <f t="shared" ca="1" si="98"/>
        <v>5</v>
      </c>
      <c r="H928">
        <f t="shared" ca="1" si="99"/>
        <v>6</v>
      </c>
      <c r="I928">
        <f t="shared" ca="1" si="100"/>
        <v>5</v>
      </c>
      <c r="J928">
        <f t="shared" ca="1" si="101"/>
        <v>6</v>
      </c>
      <c r="K928" cm="1">
        <f t="array" aca="1" ref="K928" ca="1">IF(G928&gt;7,
        IF(G928&gt;H928, 1, IF(G928&lt;H928, 0, 2)),
        IF(       H928&gt;7,
                     IF(G928&gt;H928, 1, IF(G928&lt;H928, 0, 2)),
                     IF(         G928&lt;6,
                                   IF(            _xlfn.XLOOKUP(C928,'deck &amp; rules'!$D$22:$M$22,_xlfn.XLOOKUP(H928,'deck &amp; rules'!$C$23:$C$30,'deck &amp; rules'!$D$23:$M$30))="draw",
                                                     IF(I928&gt;J928,1,IF(I928&lt;J928,0,2)),
                                                     IF(I928&gt;H928,1,IF(I928&lt;H928,0,2))),
                                   IF(H928&lt;7,
                                        IF(G928&gt;J928,1,IF(G928&lt;J928,0,2)),
                                        IF(G928&gt;H928,1,IF(G928&lt;H928,0,2))
                                        )
                          )
              )
        )</f>
        <v>0</v>
      </c>
      <c r="L928">
        <f t="shared" ca="1" si="102"/>
        <v>-89</v>
      </c>
      <c r="M928">
        <f t="shared" ca="1" si="103"/>
        <v>-111.89999999999938</v>
      </c>
      <c r="N928">
        <f t="shared" ca="1" si="104"/>
        <v>-117</v>
      </c>
    </row>
    <row r="929" spans="1:14" x14ac:dyDescent="0.25">
      <c r="A929">
        <f ca="1"/>
        <v>6</v>
      </c>
      <c r="B929">
        <f ca="1"/>
        <v>0</v>
      </c>
      <c r="C929">
        <f ca="1"/>
        <v>0</v>
      </c>
      <c r="D929">
        <f ca="1"/>
        <v>3</v>
      </c>
      <c r="E929">
        <f ca="1"/>
        <v>0</v>
      </c>
      <c r="F929">
        <f ca="1"/>
        <v>9</v>
      </c>
      <c r="G929">
        <f t="shared" ca="1" si="98"/>
        <v>6</v>
      </c>
      <c r="H929">
        <f t="shared" ca="1" si="99"/>
        <v>3</v>
      </c>
      <c r="I929">
        <f t="shared" ca="1" si="100"/>
        <v>6</v>
      </c>
      <c r="J929">
        <f t="shared" ca="1" si="101"/>
        <v>2</v>
      </c>
      <c r="K929" cm="1">
        <f t="array" aca="1" ref="K929" ca="1">IF(G929&gt;7,
        IF(G929&gt;H929, 1, IF(G929&lt;H929, 0, 2)),
        IF(       H929&gt;7,
                     IF(G929&gt;H929, 1, IF(G929&lt;H929, 0, 2)),
                     IF(         G929&lt;6,
                                   IF(            _xlfn.XLOOKUP(C929,'deck &amp; rules'!$D$22:$M$22,_xlfn.XLOOKUP(H929,'deck &amp; rules'!$C$23:$C$30,'deck &amp; rules'!$D$23:$M$30))="draw",
                                                     IF(I929&gt;J929,1,IF(I929&lt;J929,0,2)),
                                                     IF(I929&gt;H929,1,IF(I929&lt;H929,0,2))),
                                   IF(H929&lt;7,
                                        IF(G929&gt;J929,1,IF(G929&lt;J929,0,2)),
                                        IF(G929&gt;H929,1,IF(G929&lt;H929,0,2))
                                        )
                          )
              )
        )</f>
        <v>1</v>
      </c>
      <c r="L929">
        <f t="shared" ca="1" si="102"/>
        <v>-88</v>
      </c>
      <c r="M929">
        <f t="shared" ca="1" si="103"/>
        <v>-112.89999999999938</v>
      </c>
      <c r="N929">
        <f t="shared" ca="1" si="104"/>
        <v>-118</v>
      </c>
    </row>
    <row r="930" spans="1:14" x14ac:dyDescent="0.25">
      <c r="A930">
        <f ca="1"/>
        <v>0</v>
      </c>
      <c r="B930">
        <f ca="1"/>
        <v>0</v>
      </c>
      <c r="C930">
        <f ca="1"/>
        <v>3</v>
      </c>
      <c r="D930">
        <f ca="1"/>
        <v>3</v>
      </c>
      <c r="E930">
        <f ca="1"/>
        <v>8</v>
      </c>
      <c r="F930">
        <f ca="1"/>
        <v>3</v>
      </c>
      <c r="G930">
        <f t="shared" ca="1" si="98"/>
        <v>0</v>
      </c>
      <c r="H930">
        <f t="shared" ca="1" si="99"/>
        <v>1</v>
      </c>
      <c r="I930">
        <f t="shared" ca="1" si="100"/>
        <v>3</v>
      </c>
      <c r="J930">
        <f t="shared" ca="1" si="101"/>
        <v>4</v>
      </c>
      <c r="K930" cm="1">
        <f t="array" aca="1" ref="K930" ca="1">IF(G930&gt;7,
        IF(G930&gt;H930, 1, IF(G930&lt;H930, 0, 2)),
        IF(       H930&gt;7,
                     IF(G930&gt;H930, 1, IF(G930&lt;H930, 0, 2)),
                     IF(         G930&lt;6,
                                   IF(            _xlfn.XLOOKUP(C930,'deck &amp; rules'!$D$22:$M$22,_xlfn.XLOOKUP(H930,'deck &amp; rules'!$C$23:$C$30,'deck &amp; rules'!$D$23:$M$30))="draw",
                                                     IF(I930&gt;J930,1,IF(I930&lt;J930,0,2)),
                                                     IF(I930&gt;H930,1,IF(I930&lt;H930,0,2))),
                                   IF(H930&lt;7,
                                        IF(G930&gt;J930,1,IF(G930&lt;J930,0,2)),
                                        IF(G930&gt;H930,1,IF(G930&lt;H930,0,2))
                                        )
                          )
              )
        )</f>
        <v>0</v>
      </c>
      <c r="L930">
        <f t="shared" ca="1" si="102"/>
        <v>-89</v>
      </c>
      <c r="M930">
        <f t="shared" ca="1" si="103"/>
        <v>-111.94999999999938</v>
      </c>
      <c r="N930">
        <f t="shared" ca="1" si="104"/>
        <v>-119</v>
      </c>
    </row>
    <row r="931" spans="1:14" x14ac:dyDescent="0.25">
      <c r="A931">
        <f ca="1"/>
        <v>0</v>
      </c>
      <c r="B931">
        <f ca="1"/>
        <v>0</v>
      </c>
      <c r="C931">
        <f ca="1"/>
        <v>0</v>
      </c>
      <c r="D931">
        <f ca="1"/>
        <v>0</v>
      </c>
      <c r="E931">
        <f ca="1"/>
        <v>5</v>
      </c>
      <c r="F931">
        <f ca="1"/>
        <v>0</v>
      </c>
      <c r="G931">
        <f t="shared" ca="1" si="98"/>
        <v>0</v>
      </c>
      <c r="H931">
        <f t="shared" ca="1" si="99"/>
        <v>5</v>
      </c>
      <c r="I931">
        <f t="shared" ca="1" si="100"/>
        <v>0</v>
      </c>
      <c r="J931">
        <f t="shared" ca="1" si="101"/>
        <v>5</v>
      </c>
      <c r="K931" cm="1">
        <f t="array" aca="1" ref="K931" ca="1">IF(G931&gt;7,
        IF(G931&gt;H931, 1, IF(G931&lt;H931, 0, 2)),
        IF(       H931&gt;7,
                     IF(G931&gt;H931, 1, IF(G931&lt;H931, 0, 2)),
                     IF(         G931&lt;6,
                                   IF(            _xlfn.XLOOKUP(C931,'deck &amp; rules'!$D$22:$M$22,_xlfn.XLOOKUP(H931,'deck &amp; rules'!$C$23:$C$30,'deck &amp; rules'!$D$23:$M$30))="draw",
                                                     IF(I931&gt;J931,1,IF(I931&lt;J931,0,2)),
                                                     IF(I931&gt;H931,1,IF(I931&lt;H931,0,2))),
                                   IF(H931&lt;7,
                                        IF(G931&gt;J931,1,IF(G931&lt;J931,0,2)),
                                        IF(G931&gt;H931,1,IF(G931&lt;H931,0,2))
                                        )
                          )
              )
        )</f>
        <v>0</v>
      </c>
      <c r="L931">
        <f t="shared" ca="1" si="102"/>
        <v>-90</v>
      </c>
      <c r="M931">
        <f t="shared" ca="1" si="103"/>
        <v>-110.99999999999937</v>
      </c>
      <c r="N931">
        <f t="shared" ca="1" si="104"/>
        <v>-120</v>
      </c>
    </row>
    <row r="932" spans="1:14" x14ac:dyDescent="0.25">
      <c r="A932">
        <f ca="1"/>
        <v>6</v>
      </c>
      <c r="B932">
        <f ca="1"/>
        <v>0</v>
      </c>
      <c r="C932">
        <f ca="1"/>
        <v>9</v>
      </c>
      <c r="D932">
        <f ca="1"/>
        <v>4</v>
      </c>
      <c r="E932">
        <f ca="1"/>
        <v>9</v>
      </c>
      <c r="F932">
        <f ca="1"/>
        <v>4</v>
      </c>
      <c r="G932">
        <f t="shared" ca="1" si="98"/>
        <v>6</v>
      </c>
      <c r="H932">
        <f t="shared" ca="1" si="99"/>
        <v>3</v>
      </c>
      <c r="I932">
        <f t="shared" ca="1" si="100"/>
        <v>5</v>
      </c>
      <c r="J932">
        <f t="shared" ca="1" si="101"/>
        <v>7</v>
      </c>
      <c r="K932" cm="1">
        <f t="array" aca="1" ref="K932" ca="1">IF(G932&gt;7,
        IF(G932&gt;H932, 1, IF(G932&lt;H932, 0, 2)),
        IF(       H932&gt;7,
                     IF(G932&gt;H932, 1, IF(G932&lt;H932, 0, 2)),
                     IF(         G932&lt;6,
                                   IF(            _xlfn.XLOOKUP(C932,'deck &amp; rules'!$D$22:$M$22,_xlfn.XLOOKUP(H932,'deck &amp; rules'!$C$23:$C$30,'deck &amp; rules'!$D$23:$M$30))="draw",
                                                     IF(I932&gt;J932,1,IF(I932&lt;J932,0,2)),
                                                     IF(I932&gt;H932,1,IF(I932&lt;H932,0,2))),
                                   IF(H932&lt;7,
                                        IF(G932&gt;J932,1,IF(G932&lt;J932,0,2)),
                                        IF(G932&gt;H932,1,IF(G932&lt;H932,0,2))
                                        )
                          )
              )
        )</f>
        <v>0</v>
      </c>
      <c r="L932">
        <f t="shared" ca="1" si="102"/>
        <v>-91</v>
      </c>
      <c r="M932">
        <f t="shared" ca="1" si="103"/>
        <v>-110.04999999999937</v>
      </c>
      <c r="N932">
        <f t="shared" ca="1" si="104"/>
        <v>-121</v>
      </c>
    </row>
    <row r="933" spans="1:14" x14ac:dyDescent="0.25">
      <c r="A933">
        <f ca="1"/>
        <v>5</v>
      </c>
      <c r="B933">
        <f ca="1"/>
        <v>4</v>
      </c>
      <c r="C933">
        <f ca="1"/>
        <v>9</v>
      </c>
      <c r="D933">
        <f ca="1"/>
        <v>3</v>
      </c>
      <c r="E933">
        <f ca="1"/>
        <v>2</v>
      </c>
      <c r="F933">
        <f ca="1"/>
        <v>1</v>
      </c>
      <c r="G933">
        <f t="shared" ca="1" si="98"/>
        <v>9</v>
      </c>
      <c r="H933">
        <f t="shared" ca="1" si="99"/>
        <v>5</v>
      </c>
      <c r="I933">
        <f t="shared" ca="1" si="100"/>
        <v>8</v>
      </c>
      <c r="J933">
        <f t="shared" ca="1" si="101"/>
        <v>6</v>
      </c>
      <c r="K933" cm="1">
        <f t="array" aca="1" ref="K933" ca="1">IF(G933&gt;7,
        IF(G933&gt;H933, 1, IF(G933&lt;H933, 0, 2)),
        IF(       H933&gt;7,
                     IF(G933&gt;H933, 1, IF(G933&lt;H933, 0, 2)),
                     IF(         G933&lt;6,
                                   IF(            _xlfn.XLOOKUP(C933,'deck &amp; rules'!$D$22:$M$22,_xlfn.XLOOKUP(H933,'deck &amp; rules'!$C$23:$C$30,'deck &amp; rules'!$D$23:$M$30))="draw",
                                                     IF(I933&gt;J933,1,IF(I933&lt;J933,0,2)),
                                                     IF(I933&gt;H933,1,IF(I933&lt;H933,0,2))),
                                   IF(H933&lt;7,
                                        IF(G933&gt;J933,1,IF(G933&lt;J933,0,2)),
                                        IF(G933&gt;H933,1,IF(G933&lt;H933,0,2))
                                        )
                          )
              )
        )</f>
        <v>1</v>
      </c>
      <c r="L933">
        <f t="shared" ca="1" si="102"/>
        <v>-90</v>
      </c>
      <c r="M933">
        <f t="shared" ca="1" si="103"/>
        <v>-111.04999999999937</v>
      </c>
      <c r="N933">
        <f t="shared" ca="1" si="104"/>
        <v>-122</v>
      </c>
    </row>
    <row r="934" spans="1:14" x14ac:dyDescent="0.25">
      <c r="A934">
        <f ca="1"/>
        <v>6</v>
      </c>
      <c r="B934">
        <f ca="1"/>
        <v>0</v>
      </c>
      <c r="C934">
        <f ca="1"/>
        <v>5</v>
      </c>
      <c r="D934">
        <f ca="1"/>
        <v>1</v>
      </c>
      <c r="E934">
        <f ca="1"/>
        <v>3</v>
      </c>
      <c r="F934">
        <f ca="1"/>
        <v>0</v>
      </c>
      <c r="G934">
        <f t="shared" ca="1" si="98"/>
        <v>6</v>
      </c>
      <c r="H934">
        <f t="shared" ca="1" si="99"/>
        <v>4</v>
      </c>
      <c r="I934">
        <f t="shared" ca="1" si="100"/>
        <v>1</v>
      </c>
      <c r="J934">
        <f t="shared" ca="1" si="101"/>
        <v>4</v>
      </c>
      <c r="K934" cm="1">
        <f t="array" aca="1" ref="K934" ca="1">IF(G934&gt;7,
        IF(G934&gt;H934, 1, IF(G934&lt;H934, 0, 2)),
        IF(       H934&gt;7,
                     IF(G934&gt;H934, 1, IF(G934&lt;H934, 0, 2)),
                     IF(         G934&lt;6,
                                   IF(            _xlfn.XLOOKUP(C934,'deck &amp; rules'!$D$22:$M$22,_xlfn.XLOOKUP(H934,'deck &amp; rules'!$C$23:$C$30,'deck &amp; rules'!$D$23:$M$30))="draw",
                                                     IF(I934&gt;J934,1,IF(I934&lt;J934,0,2)),
                                                     IF(I934&gt;H934,1,IF(I934&lt;H934,0,2))),
                                   IF(H934&lt;7,
                                        IF(G934&gt;J934,1,IF(G934&lt;J934,0,2)),
                                        IF(G934&gt;H934,1,IF(G934&lt;H934,0,2))
                                        )
                          )
              )
        )</f>
        <v>1</v>
      </c>
      <c r="L934">
        <f t="shared" ca="1" si="102"/>
        <v>-89</v>
      </c>
      <c r="M934">
        <f t="shared" ca="1" si="103"/>
        <v>-112.04999999999937</v>
      </c>
      <c r="N934">
        <f t="shared" ca="1" si="104"/>
        <v>-123</v>
      </c>
    </row>
    <row r="935" spans="1:14" x14ac:dyDescent="0.25">
      <c r="A935">
        <f ca="1"/>
        <v>3</v>
      </c>
      <c r="B935">
        <f ca="1"/>
        <v>9</v>
      </c>
      <c r="C935">
        <f ca="1"/>
        <v>0</v>
      </c>
      <c r="D935">
        <f ca="1"/>
        <v>1</v>
      </c>
      <c r="E935">
        <f ca="1"/>
        <v>7</v>
      </c>
      <c r="F935">
        <f ca="1"/>
        <v>0</v>
      </c>
      <c r="G935">
        <f t="shared" ca="1" si="98"/>
        <v>2</v>
      </c>
      <c r="H935">
        <f t="shared" ca="1" si="99"/>
        <v>8</v>
      </c>
      <c r="I935">
        <f t="shared" ca="1" si="100"/>
        <v>2</v>
      </c>
      <c r="J935">
        <f t="shared" ca="1" si="101"/>
        <v>8</v>
      </c>
      <c r="K935" cm="1">
        <f t="array" aca="1" ref="K935" ca="1">IF(G935&gt;7,
        IF(G935&gt;H935, 1, IF(G935&lt;H935, 0, 2)),
        IF(       H935&gt;7,
                     IF(G935&gt;H935, 1, IF(G935&lt;H935, 0, 2)),
                     IF(         G935&lt;6,
                                   IF(            _xlfn.XLOOKUP(C935,'deck &amp; rules'!$D$22:$M$22,_xlfn.XLOOKUP(H935,'deck &amp; rules'!$C$23:$C$30,'deck &amp; rules'!$D$23:$M$30))="draw",
                                                     IF(I935&gt;J935,1,IF(I935&lt;J935,0,2)),
                                                     IF(I935&gt;H935,1,IF(I935&lt;H935,0,2))),
                                   IF(H935&lt;7,
                                        IF(G935&gt;J935,1,IF(G935&lt;J935,0,2)),
                                        IF(G935&gt;H935,1,IF(G935&lt;H935,0,2))
                                        )
                          )
              )
        )</f>
        <v>0</v>
      </c>
      <c r="L935">
        <f t="shared" ca="1" si="102"/>
        <v>-90</v>
      </c>
      <c r="M935">
        <f t="shared" ca="1" si="103"/>
        <v>-111.09999999999937</v>
      </c>
      <c r="N935">
        <f t="shared" ca="1" si="104"/>
        <v>-124</v>
      </c>
    </row>
    <row r="936" spans="1:14" x14ac:dyDescent="0.25">
      <c r="A936">
        <f ca="1"/>
        <v>7</v>
      </c>
      <c r="B936">
        <f ca="1"/>
        <v>6</v>
      </c>
      <c r="C936">
        <f ca="1"/>
        <v>0</v>
      </c>
      <c r="D936">
        <f ca="1"/>
        <v>5</v>
      </c>
      <c r="E936">
        <f ca="1"/>
        <v>2</v>
      </c>
      <c r="F936">
        <f ca="1"/>
        <v>0</v>
      </c>
      <c r="G936">
        <f t="shared" ca="1" si="98"/>
        <v>3</v>
      </c>
      <c r="H936">
        <f t="shared" ca="1" si="99"/>
        <v>7</v>
      </c>
      <c r="I936">
        <f t="shared" ca="1" si="100"/>
        <v>3</v>
      </c>
      <c r="J936">
        <f t="shared" ca="1" si="101"/>
        <v>7</v>
      </c>
      <c r="K936" cm="1">
        <f t="array" aca="1" ref="K936" ca="1">IF(G936&gt;7,
        IF(G936&gt;H936, 1, IF(G936&lt;H936, 0, 2)),
        IF(       H936&gt;7,
                     IF(G936&gt;H936, 1, IF(G936&lt;H936, 0, 2)),
                     IF(         G936&lt;6,
                                   IF(            _xlfn.XLOOKUP(C936,'deck &amp; rules'!$D$22:$M$22,_xlfn.XLOOKUP(H936,'deck &amp; rules'!$C$23:$C$30,'deck &amp; rules'!$D$23:$M$30))="draw",
                                                     IF(I936&gt;J936,1,IF(I936&lt;J936,0,2)),
                                                     IF(I936&gt;H936,1,IF(I936&lt;H936,0,2))),
                                   IF(H936&lt;7,
                                        IF(G936&gt;J936,1,IF(G936&lt;J936,0,2)),
                                        IF(G936&gt;H936,1,IF(G936&lt;H936,0,2))
                                        )
                          )
              )
        )</f>
        <v>0</v>
      </c>
      <c r="L936">
        <f t="shared" ca="1" si="102"/>
        <v>-91</v>
      </c>
      <c r="M936">
        <f t="shared" ca="1" si="103"/>
        <v>-110.14999999999937</v>
      </c>
      <c r="N936">
        <f t="shared" ca="1" si="104"/>
        <v>-125</v>
      </c>
    </row>
    <row r="937" spans="1:14" x14ac:dyDescent="0.25">
      <c r="A937">
        <f ca="1"/>
        <v>1</v>
      </c>
      <c r="B937">
        <f ca="1"/>
        <v>4</v>
      </c>
      <c r="C937">
        <f ca="1"/>
        <v>0</v>
      </c>
      <c r="D937">
        <f ca="1"/>
        <v>8</v>
      </c>
      <c r="E937">
        <f ca="1"/>
        <v>0</v>
      </c>
      <c r="F937">
        <f ca="1"/>
        <v>5</v>
      </c>
      <c r="G937">
        <f t="shared" ca="1" si="98"/>
        <v>5</v>
      </c>
      <c r="H937">
        <f t="shared" ca="1" si="99"/>
        <v>8</v>
      </c>
      <c r="I937">
        <f t="shared" ca="1" si="100"/>
        <v>5</v>
      </c>
      <c r="J937">
        <f t="shared" ca="1" si="101"/>
        <v>3</v>
      </c>
      <c r="K937" cm="1">
        <f t="array" aca="1" ref="K937" ca="1">IF(G937&gt;7,
        IF(G937&gt;H937, 1, IF(G937&lt;H937, 0, 2)),
        IF(       H937&gt;7,
                     IF(G937&gt;H937, 1, IF(G937&lt;H937, 0, 2)),
                     IF(         G937&lt;6,
                                   IF(            _xlfn.XLOOKUP(C937,'deck &amp; rules'!$D$22:$M$22,_xlfn.XLOOKUP(H937,'deck &amp; rules'!$C$23:$C$30,'deck &amp; rules'!$D$23:$M$30))="draw",
                                                     IF(I937&gt;J937,1,IF(I937&lt;J937,0,2)),
                                                     IF(I937&gt;H937,1,IF(I937&lt;H937,0,2))),
                                   IF(H937&lt;7,
                                        IF(G937&gt;J937,1,IF(G937&lt;J937,0,2)),
                                        IF(G937&gt;H937,1,IF(G937&lt;H937,0,2))
                                        )
                          )
              )
        )</f>
        <v>0</v>
      </c>
      <c r="L937">
        <f t="shared" ca="1" si="102"/>
        <v>-92</v>
      </c>
      <c r="M937">
        <f t="shared" ca="1" si="103"/>
        <v>-109.19999999999936</v>
      </c>
      <c r="N937">
        <f t="shared" ca="1" si="104"/>
        <v>-126</v>
      </c>
    </row>
    <row r="938" spans="1:14" x14ac:dyDescent="0.25">
      <c r="A938">
        <f ca="1"/>
        <v>7</v>
      </c>
      <c r="B938">
        <f ca="1"/>
        <v>0</v>
      </c>
      <c r="C938">
        <f ca="1"/>
        <v>6</v>
      </c>
      <c r="D938">
        <f ca="1"/>
        <v>9</v>
      </c>
      <c r="E938">
        <f ca="1"/>
        <v>0</v>
      </c>
      <c r="F938">
        <f ca="1"/>
        <v>4</v>
      </c>
      <c r="G938">
        <f t="shared" ca="1" si="98"/>
        <v>7</v>
      </c>
      <c r="H938">
        <f t="shared" ca="1" si="99"/>
        <v>9</v>
      </c>
      <c r="I938">
        <f t="shared" ca="1" si="100"/>
        <v>3</v>
      </c>
      <c r="J938">
        <f t="shared" ca="1" si="101"/>
        <v>3</v>
      </c>
      <c r="K938" cm="1">
        <f t="array" aca="1" ref="K938" ca="1">IF(G938&gt;7,
        IF(G938&gt;H938, 1, IF(G938&lt;H938, 0, 2)),
        IF(       H938&gt;7,
                     IF(G938&gt;H938, 1, IF(G938&lt;H938, 0, 2)),
                     IF(         G938&lt;6,
                                   IF(            _xlfn.XLOOKUP(C938,'deck &amp; rules'!$D$22:$M$22,_xlfn.XLOOKUP(H938,'deck &amp; rules'!$C$23:$C$30,'deck &amp; rules'!$D$23:$M$30))="draw",
                                                     IF(I938&gt;J938,1,IF(I938&lt;J938,0,2)),
                                                     IF(I938&gt;H938,1,IF(I938&lt;H938,0,2))),
                                   IF(H938&lt;7,
                                        IF(G938&gt;J938,1,IF(G938&lt;J938,0,2)),
                                        IF(G938&gt;H938,1,IF(G938&lt;H938,0,2))
                                        )
                          )
              )
        )</f>
        <v>0</v>
      </c>
      <c r="L938">
        <f t="shared" ca="1" si="102"/>
        <v>-93</v>
      </c>
      <c r="M938">
        <f t="shared" ca="1" si="103"/>
        <v>-108.24999999999936</v>
      </c>
      <c r="N938">
        <f t="shared" ca="1" si="104"/>
        <v>-127</v>
      </c>
    </row>
    <row r="939" spans="1:14" x14ac:dyDescent="0.25">
      <c r="A939">
        <f ca="1"/>
        <v>0</v>
      </c>
      <c r="B939">
        <f ca="1"/>
        <v>2</v>
      </c>
      <c r="C939">
        <f ca="1"/>
        <v>0</v>
      </c>
      <c r="D939">
        <f ca="1"/>
        <v>0</v>
      </c>
      <c r="E939">
        <f ca="1"/>
        <v>0</v>
      </c>
      <c r="F939">
        <f ca="1"/>
        <v>7</v>
      </c>
      <c r="G939">
        <f t="shared" ca="1" si="98"/>
        <v>2</v>
      </c>
      <c r="H939">
        <f t="shared" ca="1" si="99"/>
        <v>0</v>
      </c>
      <c r="I939">
        <f t="shared" ca="1" si="100"/>
        <v>2</v>
      </c>
      <c r="J939">
        <f t="shared" ca="1" si="101"/>
        <v>7</v>
      </c>
      <c r="K939" cm="1">
        <f t="array" aca="1" ref="K939" ca="1">IF(G939&gt;7,
        IF(G939&gt;H939, 1, IF(G939&lt;H939, 0, 2)),
        IF(       H939&gt;7,
                     IF(G939&gt;H939, 1, IF(G939&lt;H939, 0, 2)),
                     IF(         G939&lt;6,
                                   IF(            _xlfn.XLOOKUP(C939,'deck &amp; rules'!$D$22:$M$22,_xlfn.XLOOKUP(H939,'deck &amp; rules'!$C$23:$C$30,'deck &amp; rules'!$D$23:$M$30))="draw",
                                                     IF(I939&gt;J939,1,IF(I939&lt;J939,0,2)),
                                                     IF(I939&gt;H939,1,IF(I939&lt;H939,0,2))),
                                   IF(H939&lt;7,
                                        IF(G939&gt;J939,1,IF(G939&lt;J939,0,2)),
                                        IF(G939&gt;H939,1,IF(G939&lt;H939,0,2))
                                        )
                          )
              )
        )</f>
        <v>0</v>
      </c>
      <c r="L939">
        <f t="shared" ca="1" si="102"/>
        <v>-94</v>
      </c>
      <c r="M939">
        <f t="shared" ca="1" si="103"/>
        <v>-107.29999999999936</v>
      </c>
      <c r="N939">
        <f t="shared" ca="1" si="104"/>
        <v>-128</v>
      </c>
    </row>
    <row r="940" spans="1:14" x14ac:dyDescent="0.25">
      <c r="A940">
        <f ca="1"/>
        <v>1</v>
      </c>
      <c r="B940">
        <f ca="1"/>
        <v>0</v>
      </c>
      <c r="C940">
        <f ca="1"/>
        <v>9</v>
      </c>
      <c r="D940">
        <f ca="1"/>
        <v>8</v>
      </c>
      <c r="E940">
        <f ca="1"/>
        <v>6</v>
      </c>
      <c r="F940">
        <f ca="1"/>
        <v>1</v>
      </c>
      <c r="G940">
        <f t="shared" ca="1" si="98"/>
        <v>1</v>
      </c>
      <c r="H940">
        <f t="shared" ca="1" si="99"/>
        <v>4</v>
      </c>
      <c r="I940">
        <f t="shared" ca="1" si="100"/>
        <v>0</v>
      </c>
      <c r="J940">
        <f t="shared" ca="1" si="101"/>
        <v>5</v>
      </c>
      <c r="K940" cm="1">
        <f t="array" aca="1" ref="K940" ca="1">IF(G940&gt;7,
        IF(G940&gt;H940, 1, IF(G940&lt;H940, 0, 2)),
        IF(       H940&gt;7,
                     IF(G940&gt;H940, 1, IF(G940&lt;H940, 0, 2)),
                     IF(         G940&lt;6,
                                   IF(            _xlfn.XLOOKUP(C940,'deck &amp; rules'!$D$22:$M$22,_xlfn.XLOOKUP(H940,'deck &amp; rules'!$C$23:$C$30,'deck &amp; rules'!$D$23:$M$30))="draw",
                                                     IF(I940&gt;J940,1,IF(I940&lt;J940,0,2)),
                                                     IF(I940&gt;H940,1,IF(I940&lt;H940,0,2))),
                                   IF(H940&lt;7,
                                        IF(G940&gt;J940,1,IF(G940&lt;J940,0,2)),
                                        IF(G940&gt;H940,1,IF(G940&lt;H940,0,2))
                                        )
                          )
              )
        )</f>
        <v>0</v>
      </c>
      <c r="L940">
        <f t="shared" ca="1" si="102"/>
        <v>-95</v>
      </c>
      <c r="M940">
        <f t="shared" ca="1" si="103"/>
        <v>-106.34999999999935</v>
      </c>
      <c r="N940">
        <f t="shared" ca="1" si="104"/>
        <v>-129</v>
      </c>
    </row>
    <row r="941" spans="1:14" x14ac:dyDescent="0.25">
      <c r="A941">
        <f ca="1"/>
        <v>0</v>
      </c>
      <c r="B941">
        <f ca="1"/>
        <v>0</v>
      </c>
      <c r="C941">
        <f ca="1"/>
        <v>0</v>
      </c>
      <c r="D941">
        <f ca="1"/>
        <v>0</v>
      </c>
      <c r="E941">
        <f ca="1"/>
        <v>9</v>
      </c>
      <c r="F941">
        <f ca="1"/>
        <v>1</v>
      </c>
      <c r="G941">
        <f t="shared" ca="1" si="98"/>
        <v>0</v>
      </c>
      <c r="H941">
        <f t="shared" ca="1" si="99"/>
        <v>9</v>
      </c>
      <c r="I941">
        <f t="shared" ca="1" si="100"/>
        <v>0</v>
      </c>
      <c r="J941">
        <f t="shared" ca="1" si="101"/>
        <v>0</v>
      </c>
      <c r="K941" cm="1">
        <f t="array" aca="1" ref="K941" ca="1">IF(G941&gt;7,
        IF(G941&gt;H941, 1, IF(G941&lt;H941, 0, 2)),
        IF(       H941&gt;7,
                     IF(G941&gt;H941, 1, IF(G941&lt;H941, 0, 2)),
                     IF(         G941&lt;6,
                                   IF(            _xlfn.XLOOKUP(C941,'deck &amp; rules'!$D$22:$M$22,_xlfn.XLOOKUP(H941,'deck &amp; rules'!$C$23:$C$30,'deck &amp; rules'!$D$23:$M$30))="draw",
                                                     IF(I941&gt;J941,1,IF(I941&lt;J941,0,2)),
                                                     IF(I941&gt;H941,1,IF(I941&lt;H941,0,2))),
                                   IF(H941&lt;7,
                                        IF(G941&gt;J941,1,IF(G941&lt;J941,0,2)),
                                        IF(G941&gt;H941,1,IF(G941&lt;H941,0,2))
                                        )
                          )
              )
        )</f>
        <v>0</v>
      </c>
      <c r="L941">
        <f t="shared" ca="1" si="102"/>
        <v>-96</v>
      </c>
      <c r="M941">
        <f t="shared" ca="1" si="103"/>
        <v>-105.39999999999935</v>
      </c>
      <c r="N941">
        <f t="shared" ca="1" si="104"/>
        <v>-130</v>
      </c>
    </row>
    <row r="942" spans="1:14" x14ac:dyDescent="0.25">
      <c r="A942">
        <f ca="1"/>
        <v>6</v>
      </c>
      <c r="B942">
        <f ca="1"/>
        <v>5</v>
      </c>
      <c r="C942">
        <f ca="1"/>
        <v>1</v>
      </c>
      <c r="D942">
        <f ca="1"/>
        <v>5</v>
      </c>
      <c r="E942">
        <f ca="1"/>
        <v>3</v>
      </c>
      <c r="F942">
        <f ca="1"/>
        <v>2</v>
      </c>
      <c r="G942">
        <f t="shared" ca="1" si="98"/>
        <v>1</v>
      </c>
      <c r="H942">
        <f t="shared" ca="1" si="99"/>
        <v>8</v>
      </c>
      <c r="I942">
        <f t="shared" ca="1" si="100"/>
        <v>2</v>
      </c>
      <c r="J942">
        <f t="shared" ca="1" si="101"/>
        <v>0</v>
      </c>
      <c r="K942" cm="1">
        <f t="array" aca="1" ref="K942" ca="1">IF(G942&gt;7,
        IF(G942&gt;H942, 1, IF(G942&lt;H942, 0, 2)),
        IF(       H942&gt;7,
                     IF(G942&gt;H942, 1, IF(G942&lt;H942, 0, 2)),
                     IF(         G942&lt;6,
                                   IF(            _xlfn.XLOOKUP(C942,'deck &amp; rules'!$D$22:$M$22,_xlfn.XLOOKUP(H942,'deck &amp; rules'!$C$23:$C$30,'deck &amp; rules'!$D$23:$M$30))="draw",
                                                     IF(I942&gt;J942,1,IF(I942&lt;J942,0,2)),
                                                     IF(I942&gt;H942,1,IF(I942&lt;H942,0,2))),
                                   IF(H942&lt;7,
                                        IF(G942&gt;J942,1,IF(G942&lt;J942,0,2)),
                                        IF(G942&gt;H942,1,IF(G942&lt;H942,0,2))
                                        )
                          )
              )
        )</f>
        <v>0</v>
      </c>
      <c r="L942">
        <f t="shared" ca="1" si="102"/>
        <v>-97</v>
      </c>
      <c r="M942">
        <f t="shared" ca="1" si="103"/>
        <v>-104.44999999999935</v>
      </c>
      <c r="N942">
        <f t="shared" ca="1" si="104"/>
        <v>-131</v>
      </c>
    </row>
    <row r="943" spans="1:14" x14ac:dyDescent="0.25">
      <c r="A943">
        <f ca="1"/>
        <v>5</v>
      </c>
      <c r="B943">
        <f ca="1"/>
        <v>1</v>
      </c>
      <c r="C943">
        <f ca="1"/>
        <v>1</v>
      </c>
      <c r="D943">
        <f ca="1"/>
        <v>4</v>
      </c>
      <c r="E943">
        <f ca="1"/>
        <v>1</v>
      </c>
      <c r="F943">
        <f ca="1"/>
        <v>7</v>
      </c>
      <c r="G943">
        <f t="shared" ca="1" si="98"/>
        <v>6</v>
      </c>
      <c r="H943">
        <f t="shared" ca="1" si="99"/>
        <v>5</v>
      </c>
      <c r="I943">
        <f t="shared" ca="1" si="100"/>
        <v>7</v>
      </c>
      <c r="J943">
        <f t="shared" ca="1" si="101"/>
        <v>2</v>
      </c>
      <c r="K943" cm="1">
        <f t="array" aca="1" ref="K943" ca="1">IF(G943&gt;7,
        IF(G943&gt;H943, 1, IF(G943&lt;H943, 0, 2)),
        IF(       H943&gt;7,
                     IF(G943&gt;H943, 1, IF(G943&lt;H943, 0, 2)),
                     IF(         G943&lt;6,
                                   IF(            _xlfn.XLOOKUP(C943,'deck &amp; rules'!$D$22:$M$22,_xlfn.XLOOKUP(H943,'deck &amp; rules'!$C$23:$C$30,'deck &amp; rules'!$D$23:$M$30))="draw",
                                                     IF(I943&gt;J943,1,IF(I943&lt;J943,0,2)),
                                                     IF(I943&gt;H943,1,IF(I943&lt;H943,0,2))),
                                   IF(H943&lt;7,
                                        IF(G943&gt;J943,1,IF(G943&lt;J943,0,2)),
                                        IF(G943&gt;H943,1,IF(G943&lt;H943,0,2))
                                        )
                          )
              )
        )</f>
        <v>1</v>
      </c>
      <c r="L943">
        <f t="shared" ca="1" si="102"/>
        <v>-96</v>
      </c>
      <c r="M943">
        <f t="shared" ca="1" si="103"/>
        <v>-105.44999999999935</v>
      </c>
      <c r="N943">
        <f t="shared" ca="1" si="104"/>
        <v>-132</v>
      </c>
    </row>
    <row r="944" spans="1:14" x14ac:dyDescent="0.25">
      <c r="A944">
        <f ca="1"/>
        <v>5</v>
      </c>
      <c r="B944">
        <f ca="1"/>
        <v>8</v>
      </c>
      <c r="C944">
        <f ca="1"/>
        <v>0</v>
      </c>
      <c r="D944">
        <f ca="1"/>
        <v>1</v>
      </c>
      <c r="E944">
        <f ca="1"/>
        <v>3</v>
      </c>
      <c r="F944">
        <f ca="1"/>
        <v>0</v>
      </c>
      <c r="G944">
        <f t="shared" ca="1" si="98"/>
        <v>3</v>
      </c>
      <c r="H944">
        <f t="shared" ca="1" si="99"/>
        <v>4</v>
      </c>
      <c r="I944">
        <f t="shared" ca="1" si="100"/>
        <v>3</v>
      </c>
      <c r="J944">
        <f t="shared" ca="1" si="101"/>
        <v>4</v>
      </c>
      <c r="K944" cm="1">
        <f t="array" aca="1" ref="K944" ca="1">IF(G944&gt;7,
        IF(G944&gt;H944, 1, IF(G944&lt;H944, 0, 2)),
        IF(       H944&gt;7,
                     IF(G944&gt;H944, 1, IF(G944&lt;H944, 0, 2)),
                     IF(         G944&lt;6,
                                   IF(            _xlfn.XLOOKUP(C944,'deck &amp; rules'!$D$22:$M$22,_xlfn.XLOOKUP(H944,'deck &amp; rules'!$C$23:$C$30,'deck &amp; rules'!$D$23:$M$30))="draw",
                                                     IF(I944&gt;J944,1,IF(I944&lt;J944,0,2)),
                                                     IF(I944&gt;H944,1,IF(I944&lt;H944,0,2))),
                                   IF(H944&lt;7,
                                        IF(G944&gt;J944,1,IF(G944&lt;J944,0,2)),
                                        IF(G944&gt;H944,1,IF(G944&lt;H944,0,2))
                                        )
                          )
              )
        )</f>
        <v>0</v>
      </c>
      <c r="L944">
        <f t="shared" ca="1" si="102"/>
        <v>-97</v>
      </c>
      <c r="M944">
        <f t="shared" ca="1" si="103"/>
        <v>-104.49999999999935</v>
      </c>
      <c r="N944">
        <f t="shared" ca="1" si="104"/>
        <v>-133</v>
      </c>
    </row>
    <row r="945" spans="1:14" x14ac:dyDescent="0.25">
      <c r="A945">
        <f ca="1"/>
        <v>5</v>
      </c>
      <c r="B945">
        <f ca="1"/>
        <v>4</v>
      </c>
      <c r="C945">
        <f ca="1"/>
        <v>5</v>
      </c>
      <c r="D945">
        <f ca="1"/>
        <v>7</v>
      </c>
      <c r="E945">
        <f ca="1"/>
        <v>5</v>
      </c>
      <c r="F945">
        <f ca="1"/>
        <v>0</v>
      </c>
      <c r="G945">
        <f t="shared" ca="1" si="98"/>
        <v>9</v>
      </c>
      <c r="H945">
        <f t="shared" ca="1" si="99"/>
        <v>2</v>
      </c>
      <c r="I945">
        <f t="shared" ca="1" si="100"/>
        <v>4</v>
      </c>
      <c r="J945">
        <f t="shared" ca="1" si="101"/>
        <v>2</v>
      </c>
      <c r="K945" cm="1">
        <f t="array" aca="1" ref="K945" ca="1">IF(G945&gt;7,
        IF(G945&gt;H945, 1, IF(G945&lt;H945, 0, 2)),
        IF(       H945&gt;7,
                     IF(G945&gt;H945, 1, IF(G945&lt;H945, 0, 2)),
                     IF(         G945&lt;6,
                                   IF(            _xlfn.XLOOKUP(C945,'deck &amp; rules'!$D$22:$M$22,_xlfn.XLOOKUP(H945,'deck &amp; rules'!$C$23:$C$30,'deck &amp; rules'!$D$23:$M$30))="draw",
                                                     IF(I945&gt;J945,1,IF(I945&lt;J945,0,2)),
                                                     IF(I945&gt;H945,1,IF(I945&lt;H945,0,2))),
                                   IF(H945&lt;7,
                                        IF(G945&gt;J945,1,IF(G945&lt;J945,0,2)),
                                        IF(G945&gt;H945,1,IF(G945&lt;H945,0,2))
                                        )
                          )
              )
        )</f>
        <v>1</v>
      </c>
      <c r="L945">
        <f t="shared" ca="1" si="102"/>
        <v>-96</v>
      </c>
      <c r="M945">
        <f t="shared" ca="1" si="103"/>
        <v>-105.49999999999935</v>
      </c>
      <c r="N945">
        <f t="shared" ca="1" si="104"/>
        <v>-134</v>
      </c>
    </row>
    <row r="946" spans="1:14" x14ac:dyDescent="0.25">
      <c r="A946">
        <f ca="1"/>
        <v>9</v>
      </c>
      <c r="B946">
        <f ca="1"/>
        <v>0</v>
      </c>
      <c r="C946">
        <f ca="1"/>
        <v>8</v>
      </c>
      <c r="D946">
        <f ca="1"/>
        <v>2</v>
      </c>
      <c r="E946">
        <f ca="1"/>
        <v>9</v>
      </c>
      <c r="F946">
        <f ca="1"/>
        <v>4</v>
      </c>
      <c r="G946">
        <f t="shared" ca="1" si="98"/>
        <v>9</v>
      </c>
      <c r="H946">
        <f t="shared" ca="1" si="99"/>
        <v>1</v>
      </c>
      <c r="I946">
        <f t="shared" ca="1" si="100"/>
        <v>7</v>
      </c>
      <c r="J946">
        <f t="shared" ca="1" si="101"/>
        <v>5</v>
      </c>
      <c r="K946" cm="1">
        <f t="array" aca="1" ref="K946" ca="1">IF(G946&gt;7,
        IF(G946&gt;H946, 1, IF(G946&lt;H946, 0, 2)),
        IF(       H946&gt;7,
                     IF(G946&gt;H946, 1, IF(G946&lt;H946, 0, 2)),
                     IF(         G946&lt;6,
                                   IF(            _xlfn.XLOOKUP(C946,'deck &amp; rules'!$D$22:$M$22,_xlfn.XLOOKUP(H946,'deck &amp; rules'!$C$23:$C$30,'deck &amp; rules'!$D$23:$M$30))="draw",
                                                     IF(I946&gt;J946,1,IF(I946&lt;J946,0,2)),
                                                     IF(I946&gt;H946,1,IF(I946&lt;H946,0,2))),
                                   IF(H946&lt;7,
                                        IF(G946&gt;J946,1,IF(G946&lt;J946,0,2)),
                                        IF(G946&gt;H946,1,IF(G946&lt;H946,0,2))
                                        )
                          )
              )
        )</f>
        <v>1</v>
      </c>
      <c r="L946">
        <f t="shared" ca="1" si="102"/>
        <v>-95</v>
      </c>
      <c r="M946">
        <f t="shared" ca="1" si="103"/>
        <v>-106.49999999999935</v>
      </c>
      <c r="N946">
        <f t="shared" ca="1" si="104"/>
        <v>-135</v>
      </c>
    </row>
    <row r="947" spans="1:14" x14ac:dyDescent="0.25">
      <c r="A947">
        <f ca="1"/>
        <v>5</v>
      </c>
      <c r="B947">
        <f ca="1"/>
        <v>3</v>
      </c>
      <c r="C947">
        <f ca="1"/>
        <v>8</v>
      </c>
      <c r="D947">
        <f ca="1"/>
        <v>0</v>
      </c>
      <c r="E947">
        <f ca="1"/>
        <v>9</v>
      </c>
      <c r="F947">
        <f ca="1"/>
        <v>5</v>
      </c>
      <c r="G947">
        <f t="shared" ca="1" si="98"/>
        <v>8</v>
      </c>
      <c r="H947">
        <f t="shared" ca="1" si="99"/>
        <v>9</v>
      </c>
      <c r="I947">
        <f t="shared" ca="1" si="100"/>
        <v>6</v>
      </c>
      <c r="J947">
        <f t="shared" ca="1" si="101"/>
        <v>4</v>
      </c>
      <c r="K947" cm="1">
        <f t="array" aca="1" ref="K947" ca="1">IF(G947&gt;7,
        IF(G947&gt;H947, 1, IF(G947&lt;H947, 0, 2)),
        IF(       H947&gt;7,
                     IF(G947&gt;H947, 1, IF(G947&lt;H947, 0, 2)),
                     IF(         G947&lt;6,
                                   IF(            _xlfn.XLOOKUP(C947,'deck &amp; rules'!$D$22:$M$22,_xlfn.XLOOKUP(H947,'deck &amp; rules'!$C$23:$C$30,'deck &amp; rules'!$D$23:$M$30))="draw",
                                                     IF(I947&gt;J947,1,IF(I947&lt;J947,0,2)),
                                                     IF(I947&gt;H947,1,IF(I947&lt;H947,0,2))),
                                   IF(H947&lt;7,
                                        IF(G947&gt;J947,1,IF(G947&lt;J947,0,2)),
                                        IF(G947&gt;H947,1,IF(G947&lt;H947,0,2))
                                        )
                          )
              )
        )</f>
        <v>0</v>
      </c>
      <c r="L947">
        <f t="shared" ca="1" si="102"/>
        <v>-96</v>
      </c>
      <c r="M947">
        <f t="shared" ca="1" si="103"/>
        <v>-105.54999999999934</v>
      </c>
      <c r="N947">
        <f t="shared" ca="1" si="104"/>
        <v>-136</v>
      </c>
    </row>
    <row r="948" spans="1:14" x14ac:dyDescent="0.25">
      <c r="A948">
        <f ca="1"/>
        <v>0</v>
      </c>
      <c r="B948">
        <f ca="1"/>
        <v>0</v>
      </c>
      <c r="C948">
        <f ca="1"/>
        <v>7</v>
      </c>
      <c r="D948">
        <f ca="1"/>
        <v>0</v>
      </c>
      <c r="E948">
        <f ca="1"/>
        <v>2</v>
      </c>
      <c r="F948">
        <f ca="1"/>
        <v>0</v>
      </c>
      <c r="G948">
        <f t="shared" ca="1" si="98"/>
        <v>0</v>
      </c>
      <c r="H948">
        <f t="shared" ca="1" si="99"/>
        <v>2</v>
      </c>
      <c r="I948">
        <f t="shared" ca="1" si="100"/>
        <v>7</v>
      </c>
      <c r="J948">
        <f t="shared" ca="1" si="101"/>
        <v>2</v>
      </c>
      <c r="K948" cm="1">
        <f t="array" aca="1" ref="K948" ca="1">IF(G948&gt;7,
        IF(G948&gt;H948, 1, IF(G948&lt;H948, 0, 2)),
        IF(       H948&gt;7,
                     IF(G948&gt;H948, 1, IF(G948&lt;H948, 0, 2)),
                     IF(         G948&lt;6,
                                   IF(            _xlfn.XLOOKUP(C948,'deck &amp; rules'!$D$22:$M$22,_xlfn.XLOOKUP(H948,'deck &amp; rules'!$C$23:$C$30,'deck &amp; rules'!$D$23:$M$30))="draw",
                                                     IF(I948&gt;J948,1,IF(I948&lt;J948,0,2)),
                                                     IF(I948&gt;H948,1,IF(I948&lt;H948,0,2))),
                                   IF(H948&lt;7,
                                        IF(G948&gt;J948,1,IF(G948&lt;J948,0,2)),
                                        IF(G948&gt;H948,1,IF(G948&lt;H948,0,2))
                                        )
                          )
              )
        )</f>
        <v>1</v>
      </c>
      <c r="L948">
        <f t="shared" ca="1" si="102"/>
        <v>-95</v>
      </c>
      <c r="M948">
        <f t="shared" ca="1" si="103"/>
        <v>-106.54999999999934</v>
      </c>
      <c r="N948">
        <f t="shared" ca="1" si="104"/>
        <v>-137</v>
      </c>
    </row>
    <row r="949" spans="1:14" x14ac:dyDescent="0.25">
      <c r="A949">
        <f ca="1"/>
        <v>5</v>
      </c>
      <c r="B949">
        <f ca="1"/>
        <v>0</v>
      </c>
      <c r="C949">
        <f ca="1"/>
        <v>2</v>
      </c>
      <c r="D949">
        <f ca="1"/>
        <v>8</v>
      </c>
      <c r="E949">
        <f ca="1"/>
        <v>9</v>
      </c>
      <c r="F949">
        <f ca="1"/>
        <v>9</v>
      </c>
      <c r="G949">
        <f t="shared" ca="1" si="98"/>
        <v>5</v>
      </c>
      <c r="H949">
        <f t="shared" ca="1" si="99"/>
        <v>7</v>
      </c>
      <c r="I949">
        <f t="shared" ca="1" si="100"/>
        <v>7</v>
      </c>
      <c r="J949">
        <f t="shared" ca="1" si="101"/>
        <v>6</v>
      </c>
      <c r="K949" cm="1">
        <f t="array" aca="1" ref="K949" ca="1">IF(G949&gt;7,
        IF(G949&gt;H949, 1, IF(G949&lt;H949, 0, 2)),
        IF(       H949&gt;7,
                     IF(G949&gt;H949, 1, IF(G949&lt;H949, 0, 2)),
                     IF(         G949&lt;6,
                                   IF(            _xlfn.XLOOKUP(C949,'deck &amp; rules'!$D$22:$M$22,_xlfn.XLOOKUP(H949,'deck &amp; rules'!$C$23:$C$30,'deck &amp; rules'!$D$23:$M$30))="draw",
                                                     IF(I949&gt;J949,1,IF(I949&lt;J949,0,2)),
                                                     IF(I949&gt;H949,1,IF(I949&lt;H949,0,2))),
                                   IF(H949&lt;7,
                                        IF(G949&gt;J949,1,IF(G949&lt;J949,0,2)),
                                        IF(G949&gt;H949,1,IF(G949&lt;H949,0,2))
                                        )
                          )
              )
        )</f>
        <v>2</v>
      </c>
      <c r="L949">
        <f t="shared" ca="1" si="102"/>
        <v>-96</v>
      </c>
      <c r="M949">
        <f t="shared" ca="1" si="103"/>
        <v>-107.54999999999934</v>
      </c>
      <c r="N949">
        <f t="shared" ca="1" si="104"/>
        <v>-129</v>
      </c>
    </row>
    <row r="950" spans="1:14" x14ac:dyDescent="0.25">
      <c r="A950">
        <f ca="1"/>
        <v>0</v>
      </c>
      <c r="B950">
        <f ca="1"/>
        <v>9</v>
      </c>
      <c r="C950">
        <f ca="1"/>
        <v>0</v>
      </c>
      <c r="D950">
        <f ca="1"/>
        <v>0</v>
      </c>
      <c r="E950">
        <f ca="1"/>
        <v>0</v>
      </c>
      <c r="F950">
        <f ca="1"/>
        <v>8</v>
      </c>
      <c r="G950">
        <f t="shared" ca="1" si="98"/>
        <v>9</v>
      </c>
      <c r="H950">
        <f t="shared" ca="1" si="99"/>
        <v>0</v>
      </c>
      <c r="I950">
        <f t="shared" ca="1" si="100"/>
        <v>9</v>
      </c>
      <c r="J950">
        <f t="shared" ca="1" si="101"/>
        <v>8</v>
      </c>
      <c r="K950" cm="1">
        <f t="array" aca="1" ref="K950" ca="1">IF(G950&gt;7,
        IF(G950&gt;H950, 1, IF(G950&lt;H950, 0, 2)),
        IF(       H950&gt;7,
                     IF(G950&gt;H950, 1, IF(G950&lt;H950, 0, 2)),
                     IF(         G950&lt;6,
                                   IF(            _xlfn.XLOOKUP(C950,'deck &amp; rules'!$D$22:$M$22,_xlfn.XLOOKUP(H950,'deck &amp; rules'!$C$23:$C$30,'deck &amp; rules'!$D$23:$M$30))="draw",
                                                     IF(I950&gt;J950,1,IF(I950&lt;J950,0,2)),
                                                     IF(I950&gt;H950,1,IF(I950&lt;H950,0,2))),
                                   IF(H950&lt;7,
                                        IF(G950&gt;J950,1,IF(G950&lt;J950,0,2)),
                                        IF(G950&gt;H950,1,IF(G950&lt;H950,0,2))
                                        )
                          )
              )
        )</f>
        <v>1</v>
      </c>
      <c r="L950">
        <f t="shared" ca="1" si="102"/>
        <v>-95</v>
      </c>
      <c r="M950">
        <f t="shared" ca="1" si="103"/>
        <v>-108.54999999999934</v>
      </c>
      <c r="N950">
        <f t="shared" ca="1" si="104"/>
        <v>-130</v>
      </c>
    </row>
    <row r="951" spans="1:14" x14ac:dyDescent="0.25">
      <c r="A951">
        <f ca="1"/>
        <v>0</v>
      </c>
      <c r="B951">
        <f ca="1"/>
        <v>0</v>
      </c>
      <c r="C951">
        <f ca="1"/>
        <v>2</v>
      </c>
      <c r="D951">
        <f ca="1"/>
        <v>9</v>
      </c>
      <c r="E951">
        <f ca="1"/>
        <v>0</v>
      </c>
      <c r="F951">
        <f ca="1"/>
        <v>3</v>
      </c>
      <c r="G951">
        <f t="shared" ca="1" si="98"/>
        <v>0</v>
      </c>
      <c r="H951">
        <f t="shared" ca="1" si="99"/>
        <v>9</v>
      </c>
      <c r="I951">
        <f t="shared" ca="1" si="100"/>
        <v>2</v>
      </c>
      <c r="J951">
        <f t="shared" ca="1" si="101"/>
        <v>2</v>
      </c>
      <c r="K951" cm="1">
        <f t="array" aca="1" ref="K951" ca="1">IF(G951&gt;7,
        IF(G951&gt;H951, 1, IF(G951&lt;H951, 0, 2)),
        IF(       H951&gt;7,
                     IF(G951&gt;H951, 1, IF(G951&lt;H951, 0, 2)),
                     IF(         G951&lt;6,
                                   IF(            _xlfn.XLOOKUP(C951,'deck &amp; rules'!$D$22:$M$22,_xlfn.XLOOKUP(H951,'deck &amp; rules'!$C$23:$C$30,'deck &amp; rules'!$D$23:$M$30))="draw",
                                                     IF(I951&gt;J951,1,IF(I951&lt;J951,0,2)),
                                                     IF(I951&gt;H951,1,IF(I951&lt;H951,0,2))),
                                   IF(H951&lt;7,
                                        IF(G951&gt;J951,1,IF(G951&lt;J951,0,2)),
                                        IF(G951&gt;H951,1,IF(G951&lt;H951,0,2))
                                        )
                          )
              )
        )</f>
        <v>0</v>
      </c>
      <c r="L951">
        <f t="shared" ca="1" si="102"/>
        <v>-96</v>
      </c>
      <c r="M951">
        <f t="shared" ca="1" si="103"/>
        <v>-107.59999999999934</v>
      </c>
      <c r="N951">
        <f t="shared" ca="1" si="104"/>
        <v>-131</v>
      </c>
    </row>
    <row r="952" spans="1:14" x14ac:dyDescent="0.25">
      <c r="A952">
        <f ca="1"/>
        <v>8</v>
      </c>
      <c r="B952">
        <f ca="1"/>
        <v>7</v>
      </c>
      <c r="C952">
        <f ca="1"/>
        <v>0</v>
      </c>
      <c r="D952">
        <f ca="1"/>
        <v>0</v>
      </c>
      <c r="E952">
        <f ca="1"/>
        <v>0</v>
      </c>
      <c r="F952">
        <f ca="1"/>
        <v>5</v>
      </c>
      <c r="G952">
        <f t="shared" ca="1" si="98"/>
        <v>5</v>
      </c>
      <c r="H952">
        <f t="shared" ca="1" si="99"/>
        <v>0</v>
      </c>
      <c r="I952">
        <f t="shared" ca="1" si="100"/>
        <v>5</v>
      </c>
      <c r="J952">
        <f t="shared" ca="1" si="101"/>
        <v>5</v>
      </c>
      <c r="K952" cm="1">
        <f t="array" aca="1" ref="K952" ca="1">IF(G952&gt;7,
        IF(G952&gt;H952, 1, IF(G952&lt;H952, 0, 2)),
        IF(       H952&gt;7,
                     IF(G952&gt;H952, 1, IF(G952&lt;H952, 0, 2)),
                     IF(         G952&lt;6,
                                   IF(            _xlfn.XLOOKUP(C952,'deck &amp; rules'!$D$22:$M$22,_xlfn.XLOOKUP(H952,'deck &amp; rules'!$C$23:$C$30,'deck &amp; rules'!$D$23:$M$30))="draw",
                                                     IF(I952&gt;J952,1,IF(I952&lt;J952,0,2)),
                                                     IF(I952&gt;H952,1,IF(I952&lt;H952,0,2))),
                                   IF(H952&lt;7,
                                        IF(G952&gt;J952,1,IF(G952&lt;J952,0,2)),
                                        IF(G952&gt;H952,1,IF(G952&lt;H952,0,2))
                                        )
                          )
              )
        )</f>
        <v>2</v>
      </c>
      <c r="L952">
        <f t="shared" ca="1" si="102"/>
        <v>-97</v>
      </c>
      <c r="M952">
        <f t="shared" ca="1" si="103"/>
        <v>-108.59999999999934</v>
      </c>
      <c r="N952">
        <f t="shared" ca="1" si="104"/>
        <v>-123</v>
      </c>
    </row>
    <row r="953" spans="1:14" x14ac:dyDescent="0.25">
      <c r="A953">
        <f ca="1"/>
        <v>0</v>
      </c>
      <c r="B953">
        <f ca="1"/>
        <v>6</v>
      </c>
      <c r="C953">
        <f ca="1"/>
        <v>1</v>
      </c>
      <c r="D953">
        <f ca="1"/>
        <v>9</v>
      </c>
      <c r="E953">
        <f ca="1"/>
        <v>6</v>
      </c>
      <c r="F953">
        <f ca="1"/>
        <v>1</v>
      </c>
      <c r="G953">
        <f t="shared" ca="1" si="98"/>
        <v>6</v>
      </c>
      <c r="H953">
        <f t="shared" ca="1" si="99"/>
        <v>5</v>
      </c>
      <c r="I953">
        <f t="shared" ca="1" si="100"/>
        <v>7</v>
      </c>
      <c r="J953">
        <f t="shared" ca="1" si="101"/>
        <v>6</v>
      </c>
      <c r="K953" cm="1">
        <f t="array" aca="1" ref="K953" ca="1">IF(G953&gt;7,
        IF(G953&gt;H953, 1, IF(G953&lt;H953, 0, 2)),
        IF(       H953&gt;7,
                     IF(G953&gt;H953, 1, IF(G953&lt;H953, 0, 2)),
                     IF(         G953&lt;6,
                                   IF(            _xlfn.XLOOKUP(C953,'deck &amp; rules'!$D$22:$M$22,_xlfn.XLOOKUP(H953,'deck &amp; rules'!$C$23:$C$30,'deck &amp; rules'!$D$23:$M$30))="draw",
                                                     IF(I953&gt;J953,1,IF(I953&lt;J953,0,2)),
                                                     IF(I953&gt;H953,1,IF(I953&lt;H953,0,2))),
                                   IF(H953&lt;7,
                                        IF(G953&gt;J953,1,IF(G953&lt;J953,0,2)),
                                        IF(G953&gt;H953,1,IF(G953&lt;H953,0,2))
                                        )
                          )
              )
        )</f>
        <v>2</v>
      </c>
      <c r="L953">
        <f t="shared" ca="1" si="102"/>
        <v>-98</v>
      </c>
      <c r="M953">
        <f t="shared" ca="1" si="103"/>
        <v>-109.59999999999934</v>
      </c>
      <c r="N953">
        <f t="shared" ca="1" si="104"/>
        <v>-115</v>
      </c>
    </row>
    <row r="954" spans="1:14" x14ac:dyDescent="0.25">
      <c r="A954">
        <f ca="1"/>
        <v>0</v>
      </c>
      <c r="B954">
        <f ca="1"/>
        <v>6</v>
      </c>
      <c r="C954">
        <f ca="1"/>
        <v>8</v>
      </c>
      <c r="D954">
        <f ca="1"/>
        <v>3</v>
      </c>
      <c r="E954">
        <f ca="1"/>
        <v>4</v>
      </c>
      <c r="F954">
        <f ca="1"/>
        <v>0</v>
      </c>
      <c r="G954">
        <f t="shared" ca="1" si="98"/>
        <v>6</v>
      </c>
      <c r="H954">
        <f t="shared" ca="1" si="99"/>
        <v>7</v>
      </c>
      <c r="I954">
        <f t="shared" ca="1" si="100"/>
        <v>4</v>
      </c>
      <c r="J954">
        <f t="shared" ca="1" si="101"/>
        <v>7</v>
      </c>
      <c r="K954" cm="1">
        <f t="array" aca="1" ref="K954" ca="1">IF(G954&gt;7,
        IF(G954&gt;H954, 1, IF(G954&lt;H954, 0, 2)),
        IF(       H954&gt;7,
                     IF(G954&gt;H954, 1, IF(G954&lt;H954, 0, 2)),
                     IF(         G954&lt;6,
                                   IF(            _xlfn.XLOOKUP(C954,'deck &amp; rules'!$D$22:$M$22,_xlfn.XLOOKUP(H954,'deck &amp; rules'!$C$23:$C$30,'deck &amp; rules'!$D$23:$M$30))="draw",
                                                     IF(I954&gt;J954,1,IF(I954&lt;J954,0,2)),
                                                     IF(I954&gt;H954,1,IF(I954&lt;H954,0,2))),
                                   IF(H954&lt;7,
                                        IF(G954&gt;J954,1,IF(G954&lt;J954,0,2)),
                                        IF(G954&gt;H954,1,IF(G954&lt;H954,0,2))
                                        )
                          )
              )
        )</f>
        <v>0</v>
      </c>
      <c r="L954">
        <f t="shared" ca="1" si="102"/>
        <v>-99</v>
      </c>
      <c r="M954">
        <f t="shared" ca="1" si="103"/>
        <v>-108.64999999999934</v>
      </c>
      <c r="N954">
        <f t="shared" ca="1" si="104"/>
        <v>-116</v>
      </c>
    </row>
    <row r="955" spans="1:14" x14ac:dyDescent="0.25">
      <c r="A955">
        <f ca="1"/>
        <v>0</v>
      </c>
      <c r="B955">
        <f ca="1"/>
        <v>0</v>
      </c>
      <c r="C955">
        <f ca="1"/>
        <v>2</v>
      </c>
      <c r="D955">
        <f ca="1"/>
        <v>0</v>
      </c>
      <c r="E955">
        <f ca="1"/>
        <v>7</v>
      </c>
      <c r="F955">
        <f ca="1"/>
        <v>0</v>
      </c>
      <c r="G955">
        <f t="shared" ca="1" si="98"/>
        <v>0</v>
      </c>
      <c r="H955">
        <f t="shared" ca="1" si="99"/>
        <v>7</v>
      </c>
      <c r="I955">
        <f t="shared" ca="1" si="100"/>
        <v>2</v>
      </c>
      <c r="J955">
        <f t="shared" ca="1" si="101"/>
        <v>7</v>
      </c>
      <c r="K955" cm="1">
        <f t="array" aca="1" ref="K955" ca="1">IF(G955&gt;7,
        IF(G955&gt;H955, 1, IF(G955&lt;H955, 0, 2)),
        IF(       H955&gt;7,
                     IF(G955&gt;H955, 1, IF(G955&lt;H955, 0, 2)),
                     IF(         G955&lt;6,
                                   IF(            _xlfn.XLOOKUP(C955,'deck &amp; rules'!$D$22:$M$22,_xlfn.XLOOKUP(H955,'deck &amp; rules'!$C$23:$C$30,'deck &amp; rules'!$D$23:$M$30))="draw",
                                                     IF(I955&gt;J955,1,IF(I955&lt;J955,0,2)),
                                                     IF(I955&gt;H955,1,IF(I955&lt;H955,0,2))),
                                   IF(H955&lt;7,
                                        IF(G955&gt;J955,1,IF(G955&lt;J955,0,2)),
                                        IF(G955&gt;H955,1,IF(G955&lt;H955,0,2))
                                        )
                          )
              )
        )</f>
        <v>0</v>
      </c>
      <c r="L955">
        <f t="shared" ca="1" si="102"/>
        <v>-100</v>
      </c>
      <c r="M955">
        <f t="shared" ca="1" si="103"/>
        <v>-107.69999999999933</v>
      </c>
      <c r="N955">
        <f t="shared" ca="1" si="104"/>
        <v>-117</v>
      </c>
    </row>
    <row r="956" spans="1:14" x14ac:dyDescent="0.25">
      <c r="A956">
        <f ca="1"/>
        <v>2</v>
      </c>
      <c r="B956">
        <f ca="1"/>
        <v>0</v>
      </c>
      <c r="C956">
        <f ca="1"/>
        <v>1</v>
      </c>
      <c r="D956">
        <f ca="1"/>
        <v>8</v>
      </c>
      <c r="E956">
        <f ca="1"/>
        <v>3</v>
      </c>
      <c r="F956">
        <f ca="1"/>
        <v>6</v>
      </c>
      <c r="G956">
        <f t="shared" ca="1" si="98"/>
        <v>2</v>
      </c>
      <c r="H956">
        <f t="shared" ca="1" si="99"/>
        <v>1</v>
      </c>
      <c r="I956">
        <f t="shared" ca="1" si="100"/>
        <v>3</v>
      </c>
      <c r="J956">
        <f t="shared" ca="1" si="101"/>
        <v>7</v>
      </c>
      <c r="K956" cm="1">
        <f t="array" aca="1" ref="K956" ca="1">IF(G956&gt;7,
        IF(G956&gt;H956, 1, IF(G956&lt;H956, 0, 2)),
        IF(       H956&gt;7,
                     IF(G956&gt;H956, 1, IF(G956&lt;H956, 0, 2)),
                     IF(         G956&lt;6,
                                   IF(            _xlfn.XLOOKUP(C956,'deck &amp; rules'!$D$22:$M$22,_xlfn.XLOOKUP(H956,'deck &amp; rules'!$C$23:$C$30,'deck &amp; rules'!$D$23:$M$30))="draw",
                                                     IF(I956&gt;J956,1,IF(I956&lt;J956,0,2)),
                                                     IF(I956&gt;H956,1,IF(I956&lt;H956,0,2))),
                                   IF(H956&lt;7,
                                        IF(G956&gt;J956,1,IF(G956&lt;J956,0,2)),
                                        IF(G956&gt;H956,1,IF(G956&lt;H956,0,2))
                                        )
                          )
              )
        )</f>
        <v>0</v>
      </c>
      <c r="L956">
        <f t="shared" ca="1" si="102"/>
        <v>-101</v>
      </c>
      <c r="M956">
        <f t="shared" ca="1" si="103"/>
        <v>-106.74999999999933</v>
      </c>
      <c r="N956">
        <f t="shared" ca="1" si="104"/>
        <v>-118</v>
      </c>
    </row>
    <row r="957" spans="1:14" x14ac:dyDescent="0.25">
      <c r="A957">
        <f ca="1"/>
        <v>7</v>
      </c>
      <c r="B957">
        <f ca="1"/>
        <v>0</v>
      </c>
      <c r="C957">
        <f ca="1"/>
        <v>3</v>
      </c>
      <c r="D957">
        <f ca="1"/>
        <v>8</v>
      </c>
      <c r="E957">
        <f ca="1"/>
        <v>3</v>
      </c>
      <c r="F957">
        <f ca="1"/>
        <v>7</v>
      </c>
      <c r="G957">
        <f t="shared" ca="1" si="98"/>
        <v>7</v>
      </c>
      <c r="H957">
        <f t="shared" ca="1" si="99"/>
        <v>1</v>
      </c>
      <c r="I957">
        <f t="shared" ca="1" si="100"/>
        <v>0</v>
      </c>
      <c r="J957">
        <f t="shared" ca="1" si="101"/>
        <v>8</v>
      </c>
      <c r="K957" cm="1">
        <f t="array" aca="1" ref="K957" ca="1">IF(G957&gt;7,
        IF(G957&gt;H957, 1, IF(G957&lt;H957, 0, 2)),
        IF(       H957&gt;7,
                     IF(G957&gt;H957, 1, IF(G957&lt;H957, 0, 2)),
                     IF(         G957&lt;6,
                                   IF(            _xlfn.XLOOKUP(C957,'deck &amp; rules'!$D$22:$M$22,_xlfn.XLOOKUP(H957,'deck &amp; rules'!$C$23:$C$30,'deck &amp; rules'!$D$23:$M$30))="draw",
                                                     IF(I957&gt;J957,1,IF(I957&lt;J957,0,2)),
                                                     IF(I957&gt;H957,1,IF(I957&lt;H957,0,2))),
                                   IF(H957&lt;7,
                                        IF(G957&gt;J957,1,IF(G957&lt;J957,0,2)),
                                        IF(G957&gt;H957,1,IF(G957&lt;H957,0,2))
                                        )
                          )
              )
        )</f>
        <v>0</v>
      </c>
      <c r="L957">
        <f t="shared" ca="1" si="102"/>
        <v>-102</v>
      </c>
      <c r="M957">
        <f t="shared" ca="1" si="103"/>
        <v>-105.79999999999933</v>
      </c>
      <c r="N957">
        <f t="shared" ca="1" si="104"/>
        <v>-119</v>
      </c>
    </row>
    <row r="958" spans="1:14" x14ac:dyDescent="0.25">
      <c r="A958">
        <f ca="1"/>
        <v>4</v>
      </c>
      <c r="B958">
        <f ca="1"/>
        <v>7</v>
      </c>
      <c r="C958">
        <f ca="1"/>
        <v>5</v>
      </c>
      <c r="D958">
        <f ca="1"/>
        <v>6</v>
      </c>
      <c r="E958">
        <f ca="1"/>
        <v>0</v>
      </c>
      <c r="F958">
        <f ca="1"/>
        <v>0</v>
      </c>
      <c r="G958">
        <f t="shared" ca="1" si="98"/>
        <v>1</v>
      </c>
      <c r="H958">
        <f t="shared" ca="1" si="99"/>
        <v>6</v>
      </c>
      <c r="I958">
        <f t="shared" ca="1" si="100"/>
        <v>6</v>
      </c>
      <c r="J958">
        <f t="shared" ca="1" si="101"/>
        <v>6</v>
      </c>
      <c r="K958" cm="1">
        <f t="array" aca="1" ref="K958" ca="1">IF(G958&gt;7,
        IF(G958&gt;H958, 1, IF(G958&lt;H958, 0, 2)),
        IF(       H958&gt;7,
                     IF(G958&gt;H958, 1, IF(G958&lt;H958, 0, 2)),
                     IF(         G958&lt;6,
                                   IF(            _xlfn.XLOOKUP(C958,'deck &amp; rules'!$D$22:$M$22,_xlfn.XLOOKUP(H958,'deck &amp; rules'!$C$23:$C$30,'deck &amp; rules'!$D$23:$M$30))="draw",
                                                     IF(I958&gt;J958,1,IF(I958&lt;J958,0,2)),
                                                     IF(I958&gt;H958,1,IF(I958&lt;H958,0,2))),
                                   IF(H958&lt;7,
                                        IF(G958&gt;J958,1,IF(G958&lt;J958,0,2)),
                                        IF(G958&gt;H958,1,IF(G958&lt;H958,0,2))
                                        )
                          )
              )
        )</f>
        <v>2</v>
      </c>
      <c r="L958">
        <f t="shared" ca="1" si="102"/>
        <v>-103</v>
      </c>
      <c r="M958">
        <f t="shared" ca="1" si="103"/>
        <v>-106.79999999999933</v>
      </c>
      <c r="N958">
        <f t="shared" ca="1" si="104"/>
        <v>-111</v>
      </c>
    </row>
    <row r="959" spans="1:14" x14ac:dyDescent="0.25">
      <c r="A959">
        <f ca="1"/>
        <v>8</v>
      </c>
      <c r="B959">
        <f ca="1"/>
        <v>0</v>
      </c>
      <c r="C959">
        <f ca="1"/>
        <v>0</v>
      </c>
      <c r="D959">
        <f ca="1"/>
        <v>7</v>
      </c>
      <c r="E959">
        <f ca="1"/>
        <v>0</v>
      </c>
      <c r="F959">
        <f ca="1"/>
        <v>0</v>
      </c>
      <c r="G959">
        <f t="shared" ca="1" si="98"/>
        <v>8</v>
      </c>
      <c r="H959">
        <f t="shared" ca="1" si="99"/>
        <v>7</v>
      </c>
      <c r="I959">
        <f t="shared" ca="1" si="100"/>
        <v>8</v>
      </c>
      <c r="J959">
        <f t="shared" ca="1" si="101"/>
        <v>7</v>
      </c>
      <c r="K959" cm="1">
        <f t="array" aca="1" ref="K959" ca="1">IF(G959&gt;7,
        IF(G959&gt;H959, 1, IF(G959&lt;H959, 0, 2)),
        IF(       H959&gt;7,
                     IF(G959&gt;H959, 1, IF(G959&lt;H959, 0, 2)),
                     IF(         G959&lt;6,
                                   IF(            _xlfn.XLOOKUP(C959,'deck &amp; rules'!$D$22:$M$22,_xlfn.XLOOKUP(H959,'deck &amp; rules'!$C$23:$C$30,'deck &amp; rules'!$D$23:$M$30))="draw",
                                                     IF(I959&gt;J959,1,IF(I959&lt;J959,0,2)),
                                                     IF(I959&gt;H959,1,IF(I959&lt;H959,0,2))),
                                   IF(H959&lt;7,
                                        IF(G959&gt;J959,1,IF(G959&lt;J959,0,2)),
                                        IF(G959&gt;H959,1,IF(G959&lt;H959,0,2))
                                        )
                          )
              )
        )</f>
        <v>1</v>
      </c>
      <c r="L959">
        <f t="shared" ca="1" si="102"/>
        <v>-102</v>
      </c>
      <c r="M959">
        <f t="shared" ca="1" si="103"/>
        <v>-107.79999999999933</v>
      </c>
      <c r="N959">
        <f t="shared" ca="1" si="104"/>
        <v>-112</v>
      </c>
    </row>
    <row r="960" spans="1:14" x14ac:dyDescent="0.25">
      <c r="A960">
        <f ca="1"/>
        <v>2</v>
      </c>
      <c r="B960">
        <f ca="1"/>
        <v>0</v>
      </c>
      <c r="C960">
        <f ca="1"/>
        <v>0</v>
      </c>
      <c r="D960">
        <f ca="1"/>
        <v>8</v>
      </c>
      <c r="E960">
        <f ca="1"/>
        <v>2</v>
      </c>
      <c r="F960">
        <f ca="1"/>
        <v>0</v>
      </c>
      <c r="G960">
        <f t="shared" ca="1" si="98"/>
        <v>2</v>
      </c>
      <c r="H960">
        <f t="shared" ca="1" si="99"/>
        <v>0</v>
      </c>
      <c r="I960">
        <f t="shared" ca="1" si="100"/>
        <v>2</v>
      </c>
      <c r="J960">
        <f t="shared" ca="1" si="101"/>
        <v>0</v>
      </c>
      <c r="K960" cm="1">
        <f t="array" aca="1" ref="K960" ca="1">IF(G960&gt;7,
        IF(G960&gt;H960, 1, IF(G960&lt;H960, 0, 2)),
        IF(       H960&gt;7,
                     IF(G960&gt;H960, 1, IF(G960&lt;H960, 0, 2)),
                     IF(         G960&lt;6,
                                   IF(            _xlfn.XLOOKUP(C960,'deck &amp; rules'!$D$22:$M$22,_xlfn.XLOOKUP(H960,'deck &amp; rules'!$C$23:$C$30,'deck &amp; rules'!$D$23:$M$30))="draw",
                                                     IF(I960&gt;J960,1,IF(I960&lt;J960,0,2)),
                                                     IF(I960&gt;H960,1,IF(I960&lt;H960,0,2))),
                                   IF(H960&lt;7,
                                        IF(G960&gt;J960,1,IF(G960&lt;J960,0,2)),
                                        IF(G960&gt;H960,1,IF(G960&lt;H960,0,2))
                                        )
                          )
              )
        )</f>
        <v>1</v>
      </c>
      <c r="L960">
        <f t="shared" ca="1" si="102"/>
        <v>-101</v>
      </c>
      <c r="M960">
        <f t="shared" ca="1" si="103"/>
        <v>-108.79999999999933</v>
      </c>
      <c r="N960">
        <f t="shared" ca="1" si="104"/>
        <v>-113</v>
      </c>
    </row>
    <row r="961" spans="1:14" x14ac:dyDescent="0.25">
      <c r="A961">
        <f ca="1"/>
        <v>0</v>
      </c>
      <c r="B961">
        <f ca="1"/>
        <v>0</v>
      </c>
      <c r="C961">
        <f ca="1"/>
        <v>0</v>
      </c>
      <c r="D961">
        <f ca="1"/>
        <v>0</v>
      </c>
      <c r="E961">
        <f ca="1"/>
        <v>5</v>
      </c>
      <c r="F961">
        <f ca="1"/>
        <v>4</v>
      </c>
      <c r="G961">
        <f t="shared" ca="1" si="98"/>
        <v>0</v>
      </c>
      <c r="H961">
        <f t="shared" ca="1" si="99"/>
        <v>5</v>
      </c>
      <c r="I961">
        <f t="shared" ca="1" si="100"/>
        <v>0</v>
      </c>
      <c r="J961">
        <f t="shared" ca="1" si="101"/>
        <v>9</v>
      </c>
      <c r="K961" cm="1">
        <f t="array" aca="1" ref="K961" ca="1">IF(G961&gt;7,
        IF(G961&gt;H961, 1, IF(G961&lt;H961, 0, 2)),
        IF(       H961&gt;7,
                     IF(G961&gt;H961, 1, IF(G961&lt;H961, 0, 2)),
                     IF(         G961&lt;6,
                                   IF(            _xlfn.XLOOKUP(C961,'deck &amp; rules'!$D$22:$M$22,_xlfn.XLOOKUP(H961,'deck &amp; rules'!$C$23:$C$30,'deck &amp; rules'!$D$23:$M$30))="draw",
                                                     IF(I961&gt;J961,1,IF(I961&lt;J961,0,2)),
                                                     IF(I961&gt;H961,1,IF(I961&lt;H961,0,2))),
                                   IF(H961&lt;7,
                                        IF(G961&gt;J961,1,IF(G961&lt;J961,0,2)),
                                        IF(G961&gt;H961,1,IF(G961&lt;H961,0,2))
                                        )
                          )
              )
        )</f>
        <v>0</v>
      </c>
      <c r="L961">
        <f t="shared" ca="1" si="102"/>
        <v>-102</v>
      </c>
      <c r="M961">
        <f t="shared" ca="1" si="103"/>
        <v>-107.84999999999933</v>
      </c>
      <c r="N961">
        <f t="shared" ca="1" si="104"/>
        <v>-114</v>
      </c>
    </row>
    <row r="962" spans="1:14" x14ac:dyDescent="0.25">
      <c r="A962">
        <f ca="1"/>
        <v>4</v>
      </c>
      <c r="B962">
        <f ca="1"/>
        <v>3</v>
      </c>
      <c r="C962">
        <f ca="1"/>
        <v>4</v>
      </c>
      <c r="D962">
        <f ca="1"/>
        <v>0</v>
      </c>
      <c r="E962">
        <f ca="1"/>
        <v>6</v>
      </c>
      <c r="F962">
        <f ca="1"/>
        <v>4</v>
      </c>
      <c r="G962">
        <f t="shared" ca="1" si="98"/>
        <v>7</v>
      </c>
      <c r="H962">
        <f t="shared" ca="1" si="99"/>
        <v>6</v>
      </c>
      <c r="I962">
        <f t="shared" ca="1" si="100"/>
        <v>1</v>
      </c>
      <c r="J962">
        <f t="shared" ca="1" si="101"/>
        <v>0</v>
      </c>
      <c r="K962" cm="1">
        <f t="array" aca="1" ref="K962" ca="1">IF(G962&gt;7,
        IF(G962&gt;H962, 1, IF(G962&lt;H962, 0, 2)),
        IF(       H962&gt;7,
                     IF(G962&gt;H962, 1, IF(G962&lt;H962, 0, 2)),
                     IF(         G962&lt;6,
                                   IF(            _xlfn.XLOOKUP(C962,'deck &amp; rules'!$D$22:$M$22,_xlfn.XLOOKUP(H962,'deck &amp; rules'!$C$23:$C$30,'deck &amp; rules'!$D$23:$M$30))="draw",
                                                     IF(I962&gt;J962,1,IF(I962&lt;J962,0,2)),
                                                     IF(I962&gt;H962,1,IF(I962&lt;H962,0,2))),
                                   IF(H962&lt;7,
                                        IF(G962&gt;J962,1,IF(G962&lt;J962,0,2)),
                                        IF(G962&gt;H962,1,IF(G962&lt;H962,0,2))
                                        )
                          )
              )
        )</f>
        <v>1</v>
      </c>
      <c r="L962">
        <f t="shared" ca="1" si="102"/>
        <v>-101</v>
      </c>
      <c r="M962">
        <f t="shared" ca="1" si="103"/>
        <v>-108.84999999999933</v>
      </c>
      <c r="N962">
        <f t="shared" ca="1" si="104"/>
        <v>-115</v>
      </c>
    </row>
    <row r="963" spans="1:14" x14ac:dyDescent="0.25">
      <c r="A963">
        <f ca="1"/>
        <v>6</v>
      </c>
      <c r="B963">
        <f ca="1"/>
        <v>0</v>
      </c>
      <c r="C963">
        <f ca="1"/>
        <v>9</v>
      </c>
      <c r="D963">
        <f ca="1"/>
        <v>0</v>
      </c>
      <c r="E963">
        <f ca="1"/>
        <v>0</v>
      </c>
      <c r="F963">
        <f ca="1"/>
        <v>7</v>
      </c>
      <c r="G963">
        <f t="shared" ref="G963:G1026" ca="1" si="105">IF(A963+B963&gt;9,A963+B963-10,A963+B963)</f>
        <v>6</v>
      </c>
      <c r="H963">
        <f t="shared" ref="H963:H1026" ca="1" si="106">IF(D963+E963&gt;9,D963+E963-10,D963+E963)</f>
        <v>0</v>
      </c>
      <c r="I963">
        <f t="shared" ref="I963:I1026" ca="1" si="107">IF(G963+C963&gt;9,G963+C963-10,G963+C963)</f>
        <v>5</v>
      </c>
      <c r="J963">
        <f t="shared" ref="J963:J1026" ca="1" si="108">IF(H963+F963&gt;9,H963+F963-10,H963+F963)</f>
        <v>7</v>
      </c>
      <c r="K963" cm="1">
        <f t="array" aca="1" ref="K963" ca="1">IF(G963&gt;7,
        IF(G963&gt;H963, 1, IF(G963&lt;H963, 0, 2)),
        IF(       H963&gt;7,
                     IF(G963&gt;H963, 1, IF(G963&lt;H963, 0, 2)),
                     IF(         G963&lt;6,
                                   IF(            _xlfn.XLOOKUP(C963,'deck &amp; rules'!$D$22:$M$22,_xlfn.XLOOKUP(H963,'deck &amp; rules'!$C$23:$C$30,'deck &amp; rules'!$D$23:$M$30))="draw",
                                                     IF(I963&gt;J963,1,IF(I963&lt;J963,0,2)),
                                                     IF(I963&gt;H963,1,IF(I963&lt;H963,0,2))),
                                   IF(H963&lt;7,
                                        IF(G963&gt;J963,1,IF(G963&lt;J963,0,2)),
                                        IF(G963&gt;H963,1,IF(G963&lt;H963,0,2))
                                        )
                          )
              )
        )</f>
        <v>0</v>
      </c>
      <c r="L963">
        <f t="shared" ca="1" si="102"/>
        <v>-102</v>
      </c>
      <c r="M963">
        <f t="shared" ca="1" si="103"/>
        <v>-107.89999999999932</v>
      </c>
      <c r="N963">
        <f t="shared" ca="1" si="104"/>
        <v>-116</v>
      </c>
    </row>
    <row r="964" spans="1:14" x14ac:dyDescent="0.25">
      <c r="A964">
        <f ca="1"/>
        <v>2</v>
      </c>
      <c r="B964">
        <f ca="1"/>
        <v>1</v>
      </c>
      <c r="C964">
        <f ca="1"/>
        <v>1</v>
      </c>
      <c r="D964">
        <f ca="1"/>
        <v>2</v>
      </c>
      <c r="E964">
        <f ca="1"/>
        <v>1</v>
      </c>
      <c r="F964">
        <f ca="1"/>
        <v>3</v>
      </c>
      <c r="G964">
        <f t="shared" ca="1" si="105"/>
        <v>3</v>
      </c>
      <c r="H964">
        <f t="shared" ca="1" si="106"/>
        <v>3</v>
      </c>
      <c r="I964">
        <f t="shared" ca="1" si="107"/>
        <v>4</v>
      </c>
      <c r="J964">
        <f t="shared" ca="1" si="108"/>
        <v>6</v>
      </c>
      <c r="K964" cm="1">
        <f t="array" aca="1" ref="K964" ca="1">IF(G964&gt;7,
        IF(G964&gt;H964, 1, IF(G964&lt;H964, 0, 2)),
        IF(       H964&gt;7,
                     IF(G964&gt;H964, 1, IF(G964&lt;H964, 0, 2)),
                     IF(         G964&lt;6,
                                   IF(            _xlfn.XLOOKUP(C964,'deck &amp; rules'!$D$22:$M$22,_xlfn.XLOOKUP(H964,'deck &amp; rules'!$C$23:$C$30,'deck &amp; rules'!$D$23:$M$30))="draw",
                                                     IF(I964&gt;J964,1,IF(I964&lt;J964,0,2)),
                                                     IF(I964&gt;H964,1,IF(I964&lt;H964,0,2))),
                                   IF(H964&lt;7,
                                        IF(G964&gt;J964,1,IF(G964&lt;J964,0,2)),
                                        IF(G964&gt;H964,1,IF(G964&lt;H964,0,2))
                                        )
                          )
              )
        )</f>
        <v>0</v>
      </c>
      <c r="L964">
        <f t="shared" ref="L964:L1027" ca="1" si="109">IF(K964=1,L963+1,L963-1)</f>
        <v>-103</v>
      </c>
      <c r="M964">
        <f t="shared" ref="M964:M1027" ca="1" si="110">IF(K964=0,M963+19/20,M963-1)</f>
        <v>-106.94999999999932</v>
      </c>
      <c r="N964">
        <f t="shared" ref="N964:N1027" ca="1" si="111">IF(K964=2,N963+8,N963-1)</f>
        <v>-117</v>
      </c>
    </row>
    <row r="965" spans="1:14" x14ac:dyDescent="0.25">
      <c r="A965">
        <f ca="1"/>
        <v>9</v>
      </c>
      <c r="B965">
        <f ca="1"/>
        <v>0</v>
      </c>
      <c r="C965">
        <f ca="1"/>
        <v>0</v>
      </c>
      <c r="D965">
        <f ca="1"/>
        <v>9</v>
      </c>
      <c r="E965">
        <f ca="1"/>
        <v>5</v>
      </c>
      <c r="F965">
        <f ca="1"/>
        <v>9</v>
      </c>
      <c r="G965">
        <f t="shared" ca="1" si="105"/>
        <v>9</v>
      </c>
      <c r="H965">
        <f t="shared" ca="1" si="106"/>
        <v>4</v>
      </c>
      <c r="I965">
        <f t="shared" ca="1" si="107"/>
        <v>9</v>
      </c>
      <c r="J965">
        <f t="shared" ca="1" si="108"/>
        <v>3</v>
      </c>
      <c r="K965" cm="1">
        <f t="array" aca="1" ref="K965" ca="1">IF(G965&gt;7,
        IF(G965&gt;H965, 1, IF(G965&lt;H965, 0, 2)),
        IF(       H965&gt;7,
                     IF(G965&gt;H965, 1, IF(G965&lt;H965, 0, 2)),
                     IF(         G965&lt;6,
                                   IF(            _xlfn.XLOOKUP(C965,'deck &amp; rules'!$D$22:$M$22,_xlfn.XLOOKUP(H965,'deck &amp; rules'!$C$23:$C$30,'deck &amp; rules'!$D$23:$M$30))="draw",
                                                     IF(I965&gt;J965,1,IF(I965&lt;J965,0,2)),
                                                     IF(I965&gt;H965,1,IF(I965&lt;H965,0,2))),
                                   IF(H965&lt;7,
                                        IF(G965&gt;J965,1,IF(G965&lt;J965,0,2)),
                                        IF(G965&gt;H965,1,IF(G965&lt;H965,0,2))
                                        )
                          )
              )
        )</f>
        <v>1</v>
      </c>
      <c r="L965">
        <f t="shared" ca="1" si="109"/>
        <v>-102</v>
      </c>
      <c r="M965">
        <f t="shared" ca="1" si="110"/>
        <v>-107.94999999999932</v>
      </c>
      <c r="N965">
        <f t="shared" ca="1" si="111"/>
        <v>-118</v>
      </c>
    </row>
    <row r="966" spans="1:14" x14ac:dyDescent="0.25">
      <c r="A966">
        <f ca="1"/>
        <v>0</v>
      </c>
      <c r="B966">
        <f ca="1"/>
        <v>7</v>
      </c>
      <c r="C966">
        <f ca="1"/>
        <v>8</v>
      </c>
      <c r="D966">
        <f ca="1"/>
        <v>1</v>
      </c>
      <c r="E966">
        <f ca="1"/>
        <v>3</v>
      </c>
      <c r="F966">
        <f ca="1"/>
        <v>5</v>
      </c>
      <c r="G966">
        <f t="shared" ca="1" si="105"/>
        <v>7</v>
      </c>
      <c r="H966">
        <f t="shared" ca="1" si="106"/>
        <v>4</v>
      </c>
      <c r="I966">
        <f t="shared" ca="1" si="107"/>
        <v>5</v>
      </c>
      <c r="J966">
        <f t="shared" ca="1" si="108"/>
        <v>9</v>
      </c>
      <c r="K966" cm="1">
        <f t="array" aca="1" ref="K966" ca="1">IF(G966&gt;7,
        IF(G966&gt;H966, 1, IF(G966&lt;H966, 0, 2)),
        IF(       H966&gt;7,
                     IF(G966&gt;H966, 1, IF(G966&lt;H966, 0, 2)),
                     IF(         G966&lt;6,
                                   IF(            _xlfn.XLOOKUP(C966,'deck &amp; rules'!$D$22:$M$22,_xlfn.XLOOKUP(H966,'deck &amp; rules'!$C$23:$C$30,'deck &amp; rules'!$D$23:$M$30))="draw",
                                                     IF(I966&gt;J966,1,IF(I966&lt;J966,0,2)),
                                                     IF(I966&gt;H966,1,IF(I966&lt;H966,0,2))),
                                   IF(H966&lt;7,
                                        IF(G966&gt;J966,1,IF(G966&lt;J966,0,2)),
                                        IF(G966&gt;H966,1,IF(G966&lt;H966,0,2))
                                        )
                          )
              )
        )</f>
        <v>0</v>
      </c>
      <c r="L966">
        <f t="shared" ca="1" si="109"/>
        <v>-103</v>
      </c>
      <c r="M966">
        <f t="shared" ca="1" si="110"/>
        <v>-106.99999999999932</v>
      </c>
      <c r="N966">
        <f t="shared" ca="1" si="111"/>
        <v>-119</v>
      </c>
    </row>
    <row r="967" spans="1:14" x14ac:dyDescent="0.25">
      <c r="A967">
        <f ca="1"/>
        <v>0</v>
      </c>
      <c r="B967">
        <f ca="1"/>
        <v>0</v>
      </c>
      <c r="C967">
        <f ca="1"/>
        <v>6</v>
      </c>
      <c r="D967">
        <f ca="1"/>
        <v>3</v>
      </c>
      <c r="E967">
        <f ca="1"/>
        <v>4</v>
      </c>
      <c r="F967">
        <f ca="1"/>
        <v>1</v>
      </c>
      <c r="G967">
        <f t="shared" ca="1" si="105"/>
        <v>0</v>
      </c>
      <c r="H967">
        <f t="shared" ca="1" si="106"/>
        <v>7</v>
      </c>
      <c r="I967">
        <f t="shared" ca="1" si="107"/>
        <v>6</v>
      </c>
      <c r="J967">
        <f t="shared" ca="1" si="108"/>
        <v>8</v>
      </c>
      <c r="K967" cm="1">
        <f t="array" aca="1" ref="K967" ca="1">IF(G967&gt;7,
        IF(G967&gt;H967, 1, IF(G967&lt;H967, 0, 2)),
        IF(       H967&gt;7,
                     IF(G967&gt;H967, 1, IF(G967&lt;H967, 0, 2)),
                     IF(         G967&lt;6,
                                   IF(            _xlfn.XLOOKUP(C967,'deck &amp; rules'!$D$22:$M$22,_xlfn.XLOOKUP(H967,'deck &amp; rules'!$C$23:$C$30,'deck &amp; rules'!$D$23:$M$30))="draw",
                                                     IF(I967&gt;J967,1,IF(I967&lt;J967,0,2)),
                                                     IF(I967&gt;H967,1,IF(I967&lt;H967,0,2))),
                                   IF(H967&lt;7,
                                        IF(G967&gt;J967,1,IF(G967&lt;J967,0,2)),
                                        IF(G967&gt;H967,1,IF(G967&lt;H967,0,2))
                                        )
                          )
              )
        )</f>
        <v>0</v>
      </c>
      <c r="L967">
        <f t="shared" ca="1" si="109"/>
        <v>-104</v>
      </c>
      <c r="M967">
        <f t="shared" ca="1" si="110"/>
        <v>-106.04999999999932</v>
      </c>
      <c r="N967">
        <f t="shared" ca="1" si="111"/>
        <v>-120</v>
      </c>
    </row>
    <row r="968" spans="1:14" x14ac:dyDescent="0.25">
      <c r="A968">
        <f ca="1"/>
        <v>0</v>
      </c>
      <c r="B968">
        <f ca="1"/>
        <v>0</v>
      </c>
      <c r="C968">
        <f ca="1"/>
        <v>2</v>
      </c>
      <c r="D968">
        <f ca="1"/>
        <v>0</v>
      </c>
      <c r="E968">
        <f ca="1"/>
        <v>3</v>
      </c>
      <c r="F968">
        <f ca="1"/>
        <v>5</v>
      </c>
      <c r="G968">
        <f t="shared" ca="1" si="105"/>
        <v>0</v>
      </c>
      <c r="H968">
        <f t="shared" ca="1" si="106"/>
        <v>3</v>
      </c>
      <c r="I968">
        <f t="shared" ca="1" si="107"/>
        <v>2</v>
      </c>
      <c r="J968">
        <f t="shared" ca="1" si="108"/>
        <v>8</v>
      </c>
      <c r="K968" cm="1">
        <f t="array" aca="1" ref="K968" ca="1">IF(G968&gt;7,
        IF(G968&gt;H968, 1, IF(G968&lt;H968, 0, 2)),
        IF(       H968&gt;7,
                     IF(G968&gt;H968, 1, IF(G968&lt;H968, 0, 2)),
                     IF(         G968&lt;6,
                                   IF(            _xlfn.XLOOKUP(C968,'deck &amp; rules'!$D$22:$M$22,_xlfn.XLOOKUP(H968,'deck &amp; rules'!$C$23:$C$30,'deck &amp; rules'!$D$23:$M$30))="draw",
                                                     IF(I968&gt;J968,1,IF(I968&lt;J968,0,2)),
                                                     IF(I968&gt;H968,1,IF(I968&lt;H968,0,2))),
                                   IF(H968&lt;7,
                                        IF(G968&gt;J968,1,IF(G968&lt;J968,0,2)),
                                        IF(G968&gt;H968,1,IF(G968&lt;H968,0,2))
                                        )
                          )
              )
        )</f>
        <v>0</v>
      </c>
      <c r="L968">
        <f t="shared" ca="1" si="109"/>
        <v>-105</v>
      </c>
      <c r="M968">
        <f t="shared" ca="1" si="110"/>
        <v>-105.09999999999931</v>
      </c>
      <c r="N968">
        <f t="shared" ca="1" si="111"/>
        <v>-121</v>
      </c>
    </row>
    <row r="969" spans="1:14" x14ac:dyDescent="0.25">
      <c r="A969">
        <f ca="1"/>
        <v>9</v>
      </c>
      <c r="B969">
        <f ca="1"/>
        <v>0</v>
      </c>
      <c r="C969">
        <f ca="1"/>
        <v>0</v>
      </c>
      <c r="D969">
        <f ca="1"/>
        <v>3</v>
      </c>
      <c r="E969">
        <f ca="1"/>
        <v>0</v>
      </c>
      <c r="F969">
        <f ca="1"/>
        <v>2</v>
      </c>
      <c r="G969">
        <f t="shared" ca="1" si="105"/>
        <v>9</v>
      </c>
      <c r="H969">
        <f t="shared" ca="1" si="106"/>
        <v>3</v>
      </c>
      <c r="I969">
        <f t="shared" ca="1" si="107"/>
        <v>9</v>
      </c>
      <c r="J969">
        <f t="shared" ca="1" si="108"/>
        <v>5</v>
      </c>
      <c r="K969" cm="1">
        <f t="array" aca="1" ref="K969" ca="1">IF(G969&gt;7,
        IF(G969&gt;H969, 1, IF(G969&lt;H969, 0, 2)),
        IF(       H969&gt;7,
                     IF(G969&gt;H969, 1, IF(G969&lt;H969, 0, 2)),
                     IF(         G969&lt;6,
                                   IF(            _xlfn.XLOOKUP(C969,'deck &amp; rules'!$D$22:$M$22,_xlfn.XLOOKUP(H969,'deck &amp; rules'!$C$23:$C$30,'deck &amp; rules'!$D$23:$M$30))="draw",
                                                     IF(I969&gt;J969,1,IF(I969&lt;J969,0,2)),
                                                     IF(I969&gt;H969,1,IF(I969&lt;H969,0,2))),
                                   IF(H969&lt;7,
                                        IF(G969&gt;J969,1,IF(G969&lt;J969,0,2)),
                                        IF(G969&gt;H969,1,IF(G969&lt;H969,0,2))
                                        )
                          )
              )
        )</f>
        <v>1</v>
      </c>
      <c r="L969">
        <f t="shared" ca="1" si="109"/>
        <v>-104</v>
      </c>
      <c r="M969">
        <f t="shared" ca="1" si="110"/>
        <v>-106.09999999999931</v>
      </c>
      <c r="N969">
        <f t="shared" ca="1" si="111"/>
        <v>-122</v>
      </c>
    </row>
    <row r="970" spans="1:14" x14ac:dyDescent="0.25">
      <c r="A970">
        <f ca="1"/>
        <v>7</v>
      </c>
      <c r="B970">
        <f ca="1"/>
        <v>4</v>
      </c>
      <c r="C970">
        <f ca="1"/>
        <v>6</v>
      </c>
      <c r="D970">
        <f ca="1"/>
        <v>8</v>
      </c>
      <c r="E970">
        <f ca="1"/>
        <v>0</v>
      </c>
      <c r="F970">
        <f ca="1"/>
        <v>8</v>
      </c>
      <c r="G970">
        <f t="shared" ca="1" si="105"/>
        <v>1</v>
      </c>
      <c r="H970">
        <f t="shared" ca="1" si="106"/>
        <v>8</v>
      </c>
      <c r="I970">
        <f t="shared" ca="1" si="107"/>
        <v>7</v>
      </c>
      <c r="J970">
        <f t="shared" ca="1" si="108"/>
        <v>6</v>
      </c>
      <c r="K970" cm="1">
        <f t="array" aca="1" ref="K970" ca="1">IF(G970&gt;7,
        IF(G970&gt;H970, 1, IF(G970&lt;H970, 0, 2)),
        IF(       H970&gt;7,
                     IF(G970&gt;H970, 1, IF(G970&lt;H970, 0, 2)),
                     IF(         G970&lt;6,
                                   IF(            _xlfn.XLOOKUP(C970,'deck &amp; rules'!$D$22:$M$22,_xlfn.XLOOKUP(H970,'deck &amp; rules'!$C$23:$C$30,'deck &amp; rules'!$D$23:$M$30))="draw",
                                                     IF(I970&gt;J970,1,IF(I970&lt;J970,0,2)),
                                                     IF(I970&gt;H970,1,IF(I970&lt;H970,0,2))),
                                   IF(H970&lt;7,
                                        IF(G970&gt;J970,1,IF(G970&lt;J970,0,2)),
                                        IF(G970&gt;H970,1,IF(G970&lt;H970,0,2))
                                        )
                          )
              )
        )</f>
        <v>0</v>
      </c>
      <c r="L970">
        <f t="shared" ca="1" si="109"/>
        <v>-105</v>
      </c>
      <c r="M970">
        <f t="shared" ca="1" si="110"/>
        <v>-105.14999999999931</v>
      </c>
      <c r="N970">
        <f t="shared" ca="1" si="111"/>
        <v>-123</v>
      </c>
    </row>
    <row r="971" spans="1:14" x14ac:dyDescent="0.25">
      <c r="A971">
        <f ca="1"/>
        <v>1</v>
      </c>
      <c r="B971">
        <f ca="1"/>
        <v>1</v>
      </c>
      <c r="C971">
        <f ca="1"/>
        <v>1</v>
      </c>
      <c r="D971">
        <f ca="1"/>
        <v>4</v>
      </c>
      <c r="E971">
        <f ca="1"/>
        <v>0</v>
      </c>
      <c r="F971">
        <f ca="1"/>
        <v>0</v>
      </c>
      <c r="G971">
        <f t="shared" ca="1" si="105"/>
        <v>2</v>
      </c>
      <c r="H971">
        <f t="shared" ca="1" si="106"/>
        <v>4</v>
      </c>
      <c r="I971">
        <f t="shared" ca="1" si="107"/>
        <v>3</v>
      </c>
      <c r="J971">
        <f t="shared" ca="1" si="108"/>
        <v>4</v>
      </c>
      <c r="K971" cm="1">
        <f t="array" aca="1" ref="K971" ca="1">IF(G971&gt;7,
        IF(G971&gt;H971, 1, IF(G971&lt;H971, 0, 2)),
        IF(       H971&gt;7,
                     IF(G971&gt;H971, 1, IF(G971&lt;H971, 0, 2)),
                     IF(         G971&lt;6,
                                   IF(            _xlfn.XLOOKUP(C971,'deck &amp; rules'!$D$22:$M$22,_xlfn.XLOOKUP(H971,'deck &amp; rules'!$C$23:$C$30,'deck &amp; rules'!$D$23:$M$30))="draw",
                                                     IF(I971&gt;J971,1,IF(I971&lt;J971,0,2)),
                                                     IF(I971&gt;H971,1,IF(I971&lt;H971,0,2))),
                                   IF(H971&lt;7,
                                        IF(G971&gt;J971,1,IF(G971&lt;J971,0,2)),
                                        IF(G971&gt;H971,1,IF(G971&lt;H971,0,2))
                                        )
                          )
              )
        )</f>
        <v>0</v>
      </c>
      <c r="L971">
        <f t="shared" ca="1" si="109"/>
        <v>-106</v>
      </c>
      <c r="M971">
        <f t="shared" ca="1" si="110"/>
        <v>-104.19999999999931</v>
      </c>
      <c r="N971">
        <f t="shared" ca="1" si="111"/>
        <v>-124</v>
      </c>
    </row>
    <row r="972" spans="1:14" x14ac:dyDescent="0.25">
      <c r="A972">
        <f ca="1"/>
        <v>0</v>
      </c>
      <c r="B972">
        <f ca="1"/>
        <v>6</v>
      </c>
      <c r="C972">
        <f ca="1"/>
        <v>6</v>
      </c>
      <c r="D972">
        <f ca="1"/>
        <v>9</v>
      </c>
      <c r="E972">
        <f ca="1"/>
        <v>4</v>
      </c>
      <c r="F972">
        <f ca="1"/>
        <v>5</v>
      </c>
      <c r="G972">
        <f t="shared" ca="1" si="105"/>
        <v>6</v>
      </c>
      <c r="H972">
        <f t="shared" ca="1" si="106"/>
        <v>3</v>
      </c>
      <c r="I972">
        <f t="shared" ca="1" si="107"/>
        <v>2</v>
      </c>
      <c r="J972">
        <f t="shared" ca="1" si="108"/>
        <v>8</v>
      </c>
      <c r="K972" cm="1">
        <f t="array" aca="1" ref="K972" ca="1">IF(G972&gt;7,
        IF(G972&gt;H972, 1, IF(G972&lt;H972, 0, 2)),
        IF(       H972&gt;7,
                     IF(G972&gt;H972, 1, IF(G972&lt;H972, 0, 2)),
                     IF(         G972&lt;6,
                                   IF(            _xlfn.XLOOKUP(C972,'deck &amp; rules'!$D$22:$M$22,_xlfn.XLOOKUP(H972,'deck &amp; rules'!$C$23:$C$30,'deck &amp; rules'!$D$23:$M$30))="draw",
                                                     IF(I972&gt;J972,1,IF(I972&lt;J972,0,2)),
                                                     IF(I972&gt;H972,1,IF(I972&lt;H972,0,2))),
                                   IF(H972&lt;7,
                                        IF(G972&gt;J972,1,IF(G972&lt;J972,0,2)),
                                        IF(G972&gt;H972,1,IF(G972&lt;H972,0,2))
                                        )
                          )
              )
        )</f>
        <v>0</v>
      </c>
      <c r="L972">
        <f t="shared" ca="1" si="109"/>
        <v>-107</v>
      </c>
      <c r="M972">
        <f t="shared" ca="1" si="110"/>
        <v>-103.2499999999993</v>
      </c>
      <c r="N972">
        <f t="shared" ca="1" si="111"/>
        <v>-125</v>
      </c>
    </row>
    <row r="973" spans="1:14" x14ac:dyDescent="0.25">
      <c r="A973">
        <f ca="1"/>
        <v>0</v>
      </c>
      <c r="B973">
        <f ca="1"/>
        <v>4</v>
      </c>
      <c r="C973">
        <f ca="1"/>
        <v>0</v>
      </c>
      <c r="D973">
        <f ca="1"/>
        <v>0</v>
      </c>
      <c r="E973">
        <f ca="1"/>
        <v>7</v>
      </c>
      <c r="F973">
        <f ca="1"/>
        <v>2</v>
      </c>
      <c r="G973">
        <f t="shared" ca="1" si="105"/>
        <v>4</v>
      </c>
      <c r="H973">
        <f t="shared" ca="1" si="106"/>
        <v>7</v>
      </c>
      <c r="I973">
        <f t="shared" ca="1" si="107"/>
        <v>4</v>
      </c>
      <c r="J973">
        <f t="shared" ca="1" si="108"/>
        <v>9</v>
      </c>
      <c r="K973" cm="1">
        <f t="array" aca="1" ref="K973" ca="1">IF(G973&gt;7,
        IF(G973&gt;H973, 1, IF(G973&lt;H973, 0, 2)),
        IF(       H973&gt;7,
                     IF(G973&gt;H973, 1, IF(G973&lt;H973, 0, 2)),
                     IF(         G973&lt;6,
                                   IF(            _xlfn.XLOOKUP(C973,'deck &amp; rules'!$D$22:$M$22,_xlfn.XLOOKUP(H973,'deck &amp; rules'!$C$23:$C$30,'deck &amp; rules'!$D$23:$M$30))="draw",
                                                     IF(I973&gt;J973,1,IF(I973&lt;J973,0,2)),
                                                     IF(I973&gt;H973,1,IF(I973&lt;H973,0,2))),
                                   IF(H973&lt;7,
                                        IF(G973&gt;J973,1,IF(G973&lt;J973,0,2)),
                                        IF(G973&gt;H973,1,IF(G973&lt;H973,0,2))
                                        )
                          )
              )
        )</f>
        <v>0</v>
      </c>
      <c r="L973">
        <f t="shared" ca="1" si="109"/>
        <v>-108</v>
      </c>
      <c r="M973">
        <f t="shared" ca="1" si="110"/>
        <v>-102.2999999999993</v>
      </c>
      <c r="N973">
        <f t="shared" ca="1" si="111"/>
        <v>-126</v>
      </c>
    </row>
    <row r="974" spans="1:14" x14ac:dyDescent="0.25">
      <c r="A974">
        <f ca="1"/>
        <v>4</v>
      </c>
      <c r="B974">
        <f ca="1"/>
        <v>2</v>
      </c>
      <c r="C974">
        <f ca="1"/>
        <v>0</v>
      </c>
      <c r="D974">
        <f ca="1"/>
        <v>4</v>
      </c>
      <c r="E974">
        <f ca="1"/>
        <v>2</v>
      </c>
      <c r="F974">
        <f ca="1"/>
        <v>5</v>
      </c>
      <c r="G974">
        <f t="shared" ca="1" si="105"/>
        <v>6</v>
      </c>
      <c r="H974">
        <f t="shared" ca="1" si="106"/>
        <v>6</v>
      </c>
      <c r="I974">
        <f t="shared" ca="1" si="107"/>
        <v>6</v>
      </c>
      <c r="J974">
        <f t="shared" ca="1" si="108"/>
        <v>1</v>
      </c>
      <c r="K974" cm="1">
        <f t="array" aca="1" ref="K974" ca="1">IF(G974&gt;7,
        IF(G974&gt;H974, 1, IF(G974&lt;H974, 0, 2)),
        IF(       H974&gt;7,
                     IF(G974&gt;H974, 1, IF(G974&lt;H974, 0, 2)),
                     IF(         G974&lt;6,
                                   IF(            _xlfn.XLOOKUP(C974,'deck &amp; rules'!$D$22:$M$22,_xlfn.XLOOKUP(H974,'deck &amp; rules'!$C$23:$C$30,'deck &amp; rules'!$D$23:$M$30))="draw",
                                                     IF(I974&gt;J974,1,IF(I974&lt;J974,0,2)),
                                                     IF(I974&gt;H974,1,IF(I974&lt;H974,0,2))),
                                   IF(H974&lt;7,
                                        IF(G974&gt;J974,1,IF(G974&lt;J974,0,2)),
                                        IF(G974&gt;H974,1,IF(G974&lt;H974,0,2))
                                        )
                          )
              )
        )</f>
        <v>1</v>
      </c>
      <c r="L974">
        <f t="shared" ca="1" si="109"/>
        <v>-107</v>
      </c>
      <c r="M974">
        <f t="shared" ca="1" si="110"/>
        <v>-103.2999999999993</v>
      </c>
      <c r="N974">
        <f t="shared" ca="1" si="111"/>
        <v>-127</v>
      </c>
    </row>
    <row r="975" spans="1:14" x14ac:dyDescent="0.25">
      <c r="A975">
        <f ca="1"/>
        <v>0</v>
      </c>
      <c r="B975">
        <f ca="1"/>
        <v>0</v>
      </c>
      <c r="C975">
        <f ca="1"/>
        <v>5</v>
      </c>
      <c r="D975">
        <f ca="1"/>
        <v>0</v>
      </c>
      <c r="E975">
        <f ca="1"/>
        <v>4</v>
      </c>
      <c r="F975">
        <f ca="1"/>
        <v>9</v>
      </c>
      <c r="G975">
        <f t="shared" ca="1" si="105"/>
        <v>0</v>
      </c>
      <c r="H975">
        <f t="shared" ca="1" si="106"/>
        <v>4</v>
      </c>
      <c r="I975">
        <f t="shared" ca="1" si="107"/>
        <v>5</v>
      </c>
      <c r="J975">
        <f t="shared" ca="1" si="108"/>
        <v>3</v>
      </c>
      <c r="K975" cm="1">
        <f t="array" aca="1" ref="K975" ca="1">IF(G975&gt;7,
        IF(G975&gt;H975, 1, IF(G975&lt;H975, 0, 2)),
        IF(       H975&gt;7,
                     IF(G975&gt;H975, 1, IF(G975&lt;H975, 0, 2)),
                     IF(         G975&lt;6,
                                   IF(            _xlfn.XLOOKUP(C975,'deck &amp; rules'!$D$22:$M$22,_xlfn.XLOOKUP(H975,'deck &amp; rules'!$C$23:$C$30,'deck &amp; rules'!$D$23:$M$30))="draw",
                                                     IF(I975&gt;J975,1,IF(I975&lt;J975,0,2)),
                                                     IF(I975&gt;H975,1,IF(I975&lt;H975,0,2))),
                                   IF(H975&lt;7,
                                        IF(G975&gt;J975,1,IF(G975&lt;J975,0,2)),
                                        IF(G975&gt;H975,1,IF(G975&lt;H975,0,2))
                                        )
                          )
              )
        )</f>
        <v>1</v>
      </c>
      <c r="L975">
        <f t="shared" ca="1" si="109"/>
        <v>-106</v>
      </c>
      <c r="M975">
        <f t="shared" ca="1" si="110"/>
        <v>-104.2999999999993</v>
      </c>
      <c r="N975">
        <f t="shared" ca="1" si="111"/>
        <v>-128</v>
      </c>
    </row>
    <row r="976" spans="1:14" x14ac:dyDescent="0.25">
      <c r="A976">
        <f ca="1"/>
        <v>3</v>
      </c>
      <c r="B976">
        <f ca="1"/>
        <v>1</v>
      </c>
      <c r="C976">
        <f ca="1"/>
        <v>7</v>
      </c>
      <c r="D976">
        <f ca="1"/>
        <v>0</v>
      </c>
      <c r="E976">
        <f ca="1"/>
        <v>2</v>
      </c>
      <c r="F976">
        <f ca="1"/>
        <v>5</v>
      </c>
      <c r="G976">
        <f t="shared" ca="1" si="105"/>
        <v>4</v>
      </c>
      <c r="H976">
        <f t="shared" ca="1" si="106"/>
        <v>2</v>
      </c>
      <c r="I976">
        <f t="shared" ca="1" si="107"/>
        <v>1</v>
      </c>
      <c r="J976">
        <f t="shared" ca="1" si="108"/>
        <v>7</v>
      </c>
      <c r="K976" cm="1">
        <f t="array" aca="1" ref="K976" ca="1">IF(G976&gt;7,
        IF(G976&gt;H976, 1, IF(G976&lt;H976, 0, 2)),
        IF(       H976&gt;7,
                     IF(G976&gt;H976, 1, IF(G976&lt;H976, 0, 2)),
                     IF(         G976&lt;6,
                                   IF(            _xlfn.XLOOKUP(C976,'deck &amp; rules'!$D$22:$M$22,_xlfn.XLOOKUP(H976,'deck &amp; rules'!$C$23:$C$30,'deck &amp; rules'!$D$23:$M$30))="draw",
                                                     IF(I976&gt;J976,1,IF(I976&lt;J976,0,2)),
                                                     IF(I976&gt;H976,1,IF(I976&lt;H976,0,2))),
                                   IF(H976&lt;7,
                                        IF(G976&gt;J976,1,IF(G976&lt;J976,0,2)),
                                        IF(G976&gt;H976,1,IF(G976&lt;H976,0,2))
                                        )
                          )
              )
        )</f>
        <v>0</v>
      </c>
      <c r="L976">
        <f t="shared" ca="1" si="109"/>
        <v>-107</v>
      </c>
      <c r="M976">
        <f t="shared" ca="1" si="110"/>
        <v>-103.3499999999993</v>
      </c>
      <c r="N976">
        <f t="shared" ca="1" si="111"/>
        <v>-129</v>
      </c>
    </row>
    <row r="977" spans="1:14" x14ac:dyDescent="0.25">
      <c r="A977">
        <f ca="1"/>
        <v>2</v>
      </c>
      <c r="B977">
        <f ca="1"/>
        <v>5</v>
      </c>
      <c r="C977">
        <f ca="1"/>
        <v>0</v>
      </c>
      <c r="D977">
        <f ca="1"/>
        <v>9</v>
      </c>
      <c r="E977">
        <f ca="1"/>
        <v>8</v>
      </c>
      <c r="F977">
        <f ca="1"/>
        <v>7</v>
      </c>
      <c r="G977">
        <f t="shared" ca="1" si="105"/>
        <v>7</v>
      </c>
      <c r="H977">
        <f t="shared" ca="1" si="106"/>
        <v>7</v>
      </c>
      <c r="I977">
        <f t="shared" ca="1" si="107"/>
        <v>7</v>
      </c>
      <c r="J977">
        <f t="shared" ca="1" si="108"/>
        <v>4</v>
      </c>
      <c r="K977" cm="1">
        <f t="array" aca="1" ref="K977" ca="1">IF(G977&gt;7,
        IF(G977&gt;H977, 1, IF(G977&lt;H977, 0, 2)),
        IF(       H977&gt;7,
                     IF(G977&gt;H977, 1, IF(G977&lt;H977, 0, 2)),
                     IF(         G977&lt;6,
                                   IF(            _xlfn.XLOOKUP(C977,'deck &amp; rules'!$D$22:$M$22,_xlfn.XLOOKUP(H977,'deck &amp; rules'!$C$23:$C$30,'deck &amp; rules'!$D$23:$M$30))="draw",
                                                     IF(I977&gt;J977,1,IF(I977&lt;J977,0,2)),
                                                     IF(I977&gt;H977,1,IF(I977&lt;H977,0,2))),
                                   IF(H977&lt;7,
                                        IF(G977&gt;J977,1,IF(G977&lt;J977,0,2)),
                                        IF(G977&gt;H977,1,IF(G977&lt;H977,0,2))
                                        )
                          )
              )
        )</f>
        <v>2</v>
      </c>
      <c r="L977">
        <f t="shared" ca="1" si="109"/>
        <v>-108</v>
      </c>
      <c r="M977">
        <f t="shared" ca="1" si="110"/>
        <v>-104.3499999999993</v>
      </c>
      <c r="N977">
        <f t="shared" ca="1" si="111"/>
        <v>-121</v>
      </c>
    </row>
    <row r="978" spans="1:14" x14ac:dyDescent="0.25">
      <c r="A978">
        <f ca="1"/>
        <v>0</v>
      </c>
      <c r="B978">
        <f ca="1"/>
        <v>0</v>
      </c>
      <c r="C978">
        <f ca="1"/>
        <v>6</v>
      </c>
      <c r="D978">
        <f ca="1"/>
        <v>0</v>
      </c>
      <c r="E978">
        <f ca="1"/>
        <v>2</v>
      </c>
      <c r="F978">
        <f ca="1"/>
        <v>7</v>
      </c>
      <c r="G978">
        <f t="shared" ca="1" si="105"/>
        <v>0</v>
      </c>
      <c r="H978">
        <f t="shared" ca="1" si="106"/>
        <v>2</v>
      </c>
      <c r="I978">
        <f t="shared" ca="1" si="107"/>
        <v>6</v>
      </c>
      <c r="J978">
        <f t="shared" ca="1" si="108"/>
        <v>9</v>
      </c>
      <c r="K978" cm="1">
        <f t="array" aca="1" ref="K978" ca="1">IF(G978&gt;7,
        IF(G978&gt;H978, 1, IF(G978&lt;H978, 0, 2)),
        IF(       H978&gt;7,
                     IF(G978&gt;H978, 1, IF(G978&lt;H978, 0, 2)),
                     IF(         G978&lt;6,
                                   IF(            _xlfn.XLOOKUP(C978,'deck &amp; rules'!$D$22:$M$22,_xlfn.XLOOKUP(H978,'deck &amp; rules'!$C$23:$C$30,'deck &amp; rules'!$D$23:$M$30))="draw",
                                                     IF(I978&gt;J978,1,IF(I978&lt;J978,0,2)),
                                                     IF(I978&gt;H978,1,IF(I978&lt;H978,0,2))),
                                   IF(H978&lt;7,
                                        IF(G978&gt;J978,1,IF(G978&lt;J978,0,2)),
                                        IF(G978&gt;H978,1,IF(G978&lt;H978,0,2))
                                        )
                          )
              )
        )</f>
        <v>0</v>
      </c>
      <c r="L978">
        <f t="shared" ca="1" si="109"/>
        <v>-109</v>
      </c>
      <c r="M978">
        <f t="shared" ca="1" si="110"/>
        <v>-103.3999999999993</v>
      </c>
      <c r="N978">
        <f t="shared" ca="1" si="111"/>
        <v>-122</v>
      </c>
    </row>
    <row r="979" spans="1:14" x14ac:dyDescent="0.25">
      <c r="A979">
        <f ca="1"/>
        <v>0</v>
      </c>
      <c r="B979">
        <f ca="1"/>
        <v>6</v>
      </c>
      <c r="C979">
        <f ca="1"/>
        <v>0</v>
      </c>
      <c r="D979">
        <f ca="1"/>
        <v>9</v>
      </c>
      <c r="E979">
        <f ca="1"/>
        <v>4</v>
      </c>
      <c r="F979">
        <f ca="1"/>
        <v>1</v>
      </c>
      <c r="G979">
        <f t="shared" ca="1" si="105"/>
        <v>6</v>
      </c>
      <c r="H979">
        <f t="shared" ca="1" si="106"/>
        <v>3</v>
      </c>
      <c r="I979">
        <f t="shared" ca="1" si="107"/>
        <v>6</v>
      </c>
      <c r="J979">
        <f t="shared" ca="1" si="108"/>
        <v>4</v>
      </c>
      <c r="K979" cm="1">
        <f t="array" aca="1" ref="K979" ca="1">IF(G979&gt;7,
        IF(G979&gt;H979, 1, IF(G979&lt;H979, 0, 2)),
        IF(       H979&gt;7,
                     IF(G979&gt;H979, 1, IF(G979&lt;H979, 0, 2)),
                     IF(         G979&lt;6,
                                   IF(            _xlfn.XLOOKUP(C979,'deck &amp; rules'!$D$22:$M$22,_xlfn.XLOOKUP(H979,'deck &amp; rules'!$C$23:$C$30,'deck &amp; rules'!$D$23:$M$30))="draw",
                                                     IF(I979&gt;J979,1,IF(I979&lt;J979,0,2)),
                                                     IF(I979&gt;H979,1,IF(I979&lt;H979,0,2))),
                                   IF(H979&lt;7,
                                        IF(G979&gt;J979,1,IF(G979&lt;J979,0,2)),
                                        IF(G979&gt;H979,1,IF(G979&lt;H979,0,2))
                                        )
                          )
              )
        )</f>
        <v>1</v>
      </c>
      <c r="L979">
        <f t="shared" ca="1" si="109"/>
        <v>-108</v>
      </c>
      <c r="M979">
        <f t="shared" ca="1" si="110"/>
        <v>-104.3999999999993</v>
      </c>
      <c r="N979">
        <f t="shared" ca="1" si="111"/>
        <v>-123</v>
      </c>
    </row>
    <row r="980" spans="1:14" x14ac:dyDescent="0.25">
      <c r="A980">
        <f ca="1"/>
        <v>1</v>
      </c>
      <c r="B980">
        <f ca="1"/>
        <v>0</v>
      </c>
      <c r="C980">
        <f ca="1"/>
        <v>1</v>
      </c>
      <c r="D980">
        <f ca="1"/>
        <v>6</v>
      </c>
      <c r="E980">
        <f ca="1"/>
        <v>0</v>
      </c>
      <c r="F980">
        <f ca="1"/>
        <v>4</v>
      </c>
      <c r="G980">
        <f t="shared" ca="1" si="105"/>
        <v>1</v>
      </c>
      <c r="H980">
        <f t="shared" ca="1" si="106"/>
        <v>6</v>
      </c>
      <c r="I980">
        <f t="shared" ca="1" si="107"/>
        <v>2</v>
      </c>
      <c r="J980">
        <f t="shared" ca="1" si="108"/>
        <v>0</v>
      </c>
      <c r="K980" cm="1">
        <f t="array" aca="1" ref="K980" ca="1">IF(G980&gt;7,
        IF(G980&gt;H980, 1, IF(G980&lt;H980, 0, 2)),
        IF(       H980&gt;7,
                     IF(G980&gt;H980, 1, IF(G980&lt;H980, 0, 2)),
                     IF(         G980&lt;6,
                                   IF(            _xlfn.XLOOKUP(C980,'deck &amp; rules'!$D$22:$M$22,_xlfn.XLOOKUP(H980,'deck &amp; rules'!$C$23:$C$30,'deck &amp; rules'!$D$23:$M$30))="draw",
                                                     IF(I980&gt;J980,1,IF(I980&lt;J980,0,2)),
                                                     IF(I980&gt;H980,1,IF(I980&lt;H980,0,2))),
                                   IF(H980&lt;7,
                                        IF(G980&gt;J980,1,IF(G980&lt;J980,0,2)),
                                        IF(G980&gt;H980,1,IF(G980&lt;H980,0,2))
                                        )
                          )
              )
        )</f>
        <v>0</v>
      </c>
      <c r="L980">
        <f t="shared" ca="1" si="109"/>
        <v>-109</v>
      </c>
      <c r="M980">
        <f t="shared" ca="1" si="110"/>
        <v>-103.44999999999929</v>
      </c>
      <c r="N980">
        <f t="shared" ca="1" si="111"/>
        <v>-124</v>
      </c>
    </row>
    <row r="981" spans="1:14" x14ac:dyDescent="0.25">
      <c r="A981">
        <f ca="1"/>
        <v>0</v>
      </c>
      <c r="B981">
        <f ca="1"/>
        <v>0</v>
      </c>
      <c r="C981">
        <f ca="1"/>
        <v>4</v>
      </c>
      <c r="D981">
        <f ca="1"/>
        <v>9</v>
      </c>
      <c r="E981">
        <f ca="1"/>
        <v>4</v>
      </c>
      <c r="F981">
        <f ca="1"/>
        <v>6</v>
      </c>
      <c r="G981">
        <f t="shared" ca="1" si="105"/>
        <v>0</v>
      </c>
      <c r="H981">
        <f t="shared" ca="1" si="106"/>
        <v>3</v>
      </c>
      <c r="I981">
        <f t="shared" ca="1" si="107"/>
        <v>4</v>
      </c>
      <c r="J981">
        <f t="shared" ca="1" si="108"/>
        <v>9</v>
      </c>
      <c r="K981" cm="1">
        <f t="array" aca="1" ref="K981" ca="1">IF(G981&gt;7,
        IF(G981&gt;H981, 1, IF(G981&lt;H981, 0, 2)),
        IF(       H981&gt;7,
                     IF(G981&gt;H981, 1, IF(G981&lt;H981, 0, 2)),
                     IF(         G981&lt;6,
                                   IF(            _xlfn.XLOOKUP(C981,'deck &amp; rules'!$D$22:$M$22,_xlfn.XLOOKUP(H981,'deck &amp; rules'!$C$23:$C$30,'deck &amp; rules'!$D$23:$M$30))="draw",
                                                     IF(I981&gt;J981,1,IF(I981&lt;J981,0,2)),
                                                     IF(I981&gt;H981,1,IF(I981&lt;H981,0,2))),
                                   IF(H981&lt;7,
                                        IF(G981&gt;J981,1,IF(G981&lt;J981,0,2)),
                                        IF(G981&gt;H981,1,IF(G981&lt;H981,0,2))
                                        )
                          )
              )
        )</f>
        <v>0</v>
      </c>
      <c r="L981">
        <f t="shared" ca="1" si="109"/>
        <v>-110</v>
      </c>
      <c r="M981">
        <f t="shared" ca="1" si="110"/>
        <v>-102.49999999999929</v>
      </c>
      <c r="N981">
        <f t="shared" ca="1" si="111"/>
        <v>-125</v>
      </c>
    </row>
    <row r="982" spans="1:14" x14ac:dyDescent="0.25">
      <c r="A982">
        <f ca="1"/>
        <v>9</v>
      </c>
      <c r="B982">
        <f ca="1"/>
        <v>7</v>
      </c>
      <c r="C982">
        <f ca="1"/>
        <v>6</v>
      </c>
      <c r="D982">
        <f ca="1"/>
        <v>7</v>
      </c>
      <c r="E982">
        <f ca="1"/>
        <v>2</v>
      </c>
      <c r="F982">
        <f ca="1"/>
        <v>0</v>
      </c>
      <c r="G982">
        <f t="shared" ca="1" si="105"/>
        <v>6</v>
      </c>
      <c r="H982">
        <f t="shared" ca="1" si="106"/>
        <v>9</v>
      </c>
      <c r="I982">
        <f t="shared" ca="1" si="107"/>
        <v>2</v>
      </c>
      <c r="J982">
        <f t="shared" ca="1" si="108"/>
        <v>9</v>
      </c>
      <c r="K982" cm="1">
        <f t="array" aca="1" ref="K982" ca="1">IF(G982&gt;7,
        IF(G982&gt;H982, 1, IF(G982&lt;H982, 0, 2)),
        IF(       H982&gt;7,
                     IF(G982&gt;H982, 1, IF(G982&lt;H982, 0, 2)),
                     IF(         G982&lt;6,
                                   IF(            _xlfn.XLOOKUP(C982,'deck &amp; rules'!$D$22:$M$22,_xlfn.XLOOKUP(H982,'deck &amp; rules'!$C$23:$C$30,'deck &amp; rules'!$D$23:$M$30))="draw",
                                                     IF(I982&gt;J982,1,IF(I982&lt;J982,0,2)),
                                                     IF(I982&gt;H982,1,IF(I982&lt;H982,0,2))),
                                   IF(H982&lt;7,
                                        IF(G982&gt;J982,1,IF(G982&lt;J982,0,2)),
                                        IF(G982&gt;H982,1,IF(G982&lt;H982,0,2))
                                        )
                          )
              )
        )</f>
        <v>0</v>
      </c>
      <c r="L982">
        <f t="shared" ca="1" si="109"/>
        <v>-111</v>
      </c>
      <c r="M982">
        <f t="shared" ca="1" si="110"/>
        <v>-101.54999999999929</v>
      </c>
      <c r="N982">
        <f t="shared" ca="1" si="111"/>
        <v>-126</v>
      </c>
    </row>
    <row r="983" spans="1:14" x14ac:dyDescent="0.25">
      <c r="A983">
        <f ca="1"/>
        <v>0</v>
      </c>
      <c r="B983">
        <f ca="1"/>
        <v>1</v>
      </c>
      <c r="C983">
        <f ca="1"/>
        <v>6</v>
      </c>
      <c r="D983">
        <f ca="1"/>
        <v>0</v>
      </c>
      <c r="E983">
        <f ca="1"/>
        <v>6</v>
      </c>
      <c r="F983">
        <f ca="1"/>
        <v>0</v>
      </c>
      <c r="G983">
        <f t="shared" ca="1" si="105"/>
        <v>1</v>
      </c>
      <c r="H983">
        <f t="shared" ca="1" si="106"/>
        <v>6</v>
      </c>
      <c r="I983">
        <f t="shared" ca="1" si="107"/>
        <v>7</v>
      </c>
      <c r="J983">
        <f t="shared" ca="1" si="108"/>
        <v>6</v>
      </c>
      <c r="K983" cm="1">
        <f t="array" aca="1" ref="K983" ca="1">IF(G983&gt;7,
        IF(G983&gt;H983, 1, IF(G983&lt;H983, 0, 2)),
        IF(       H983&gt;7,
                     IF(G983&gt;H983, 1, IF(G983&lt;H983, 0, 2)),
                     IF(         G983&lt;6,
                                   IF(            _xlfn.XLOOKUP(C983,'deck &amp; rules'!$D$22:$M$22,_xlfn.XLOOKUP(H983,'deck &amp; rules'!$C$23:$C$30,'deck &amp; rules'!$D$23:$M$30))="draw",
                                                     IF(I983&gt;J983,1,IF(I983&lt;J983,0,2)),
                                                     IF(I983&gt;H983,1,IF(I983&lt;H983,0,2))),
                                   IF(H983&lt;7,
                                        IF(G983&gt;J983,1,IF(G983&lt;J983,0,2)),
                                        IF(G983&gt;H983,1,IF(G983&lt;H983,0,2))
                                        )
                          )
              )
        )</f>
        <v>1</v>
      </c>
      <c r="L983">
        <f t="shared" ca="1" si="109"/>
        <v>-110</v>
      </c>
      <c r="M983">
        <f t="shared" ca="1" si="110"/>
        <v>-102.54999999999929</v>
      </c>
      <c r="N983">
        <f t="shared" ca="1" si="111"/>
        <v>-127</v>
      </c>
    </row>
    <row r="984" spans="1:14" x14ac:dyDescent="0.25">
      <c r="A984">
        <f ca="1"/>
        <v>0</v>
      </c>
      <c r="B984">
        <f ca="1"/>
        <v>3</v>
      </c>
      <c r="C984">
        <f ca="1"/>
        <v>0</v>
      </c>
      <c r="D984">
        <f ca="1"/>
        <v>0</v>
      </c>
      <c r="E984">
        <f ca="1"/>
        <v>7</v>
      </c>
      <c r="F984">
        <f ca="1"/>
        <v>5</v>
      </c>
      <c r="G984">
        <f t="shared" ca="1" si="105"/>
        <v>3</v>
      </c>
      <c r="H984">
        <f t="shared" ca="1" si="106"/>
        <v>7</v>
      </c>
      <c r="I984">
        <f t="shared" ca="1" si="107"/>
        <v>3</v>
      </c>
      <c r="J984">
        <f t="shared" ca="1" si="108"/>
        <v>2</v>
      </c>
      <c r="K984" cm="1">
        <f t="array" aca="1" ref="K984" ca="1">IF(G984&gt;7,
        IF(G984&gt;H984, 1, IF(G984&lt;H984, 0, 2)),
        IF(       H984&gt;7,
                     IF(G984&gt;H984, 1, IF(G984&lt;H984, 0, 2)),
                     IF(         G984&lt;6,
                                   IF(            _xlfn.XLOOKUP(C984,'deck &amp; rules'!$D$22:$M$22,_xlfn.XLOOKUP(H984,'deck &amp; rules'!$C$23:$C$30,'deck &amp; rules'!$D$23:$M$30))="draw",
                                                     IF(I984&gt;J984,1,IF(I984&lt;J984,0,2)),
                                                     IF(I984&gt;H984,1,IF(I984&lt;H984,0,2))),
                                   IF(H984&lt;7,
                                        IF(G984&gt;J984,1,IF(G984&lt;J984,0,2)),
                                        IF(G984&gt;H984,1,IF(G984&lt;H984,0,2))
                                        )
                          )
              )
        )</f>
        <v>0</v>
      </c>
      <c r="L984">
        <f t="shared" ca="1" si="109"/>
        <v>-111</v>
      </c>
      <c r="M984">
        <f t="shared" ca="1" si="110"/>
        <v>-101.59999999999928</v>
      </c>
      <c r="N984">
        <f t="shared" ca="1" si="111"/>
        <v>-128</v>
      </c>
    </row>
    <row r="985" spans="1:14" x14ac:dyDescent="0.25">
      <c r="A985">
        <f ca="1"/>
        <v>9</v>
      </c>
      <c r="B985">
        <f ca="1"/>
        <v>4</v>
      </c>
      <c r="C985">
        <f ca="1"/>
        <v>6</v>
      </c>
      <c r="D985">
        <f ca="1"/>
        <v>0</v>
      </c>
      <c r="E985">
        <f ca="1"/>
        <v>0</v>
      </c>
      <c r="F985">
        <f ca="1"/>
        <v>5</v>
      </c>
      <c r="G985">
        <f t="shared" ca="1" si="105"/>
        <v>3</v>
      </c>
      <c r="H985">
        <f t="shared" ca="1" si="106"/>
        <v>0</v>
      </c>
      <c r="I985">
        <f t="shared" ca="1" si="107"/>
        <v>9</v>
      </c>
      <c r="J985">
        <f t="shared" ca="1" si="108"/>
        <v>5</v>
      </c>
      <c r="K985" cm="1">
        <f t="array" aca="1" ref="K985" ca="1">IF(G985&gt;7,
        IF(G985&gt;H985, 1, IF(G985&lt;H985, 0, 2)),
        IF(       H985&gt;7,
                     IF(G985&gt;H985, 1, IF(G985&lt;H985, 0, 2)),
                     IF(         G985&lt;6,
                                   IF(            _xlfn.XLOOKUP(C985,'deck &amp; rules'!$D$22:$M$22,_xlfn.XLOOKUP(H985,'deck &amp; rules'!$C$23:$C$30,'deck &amp; rules'!$D$23:$M$30))="draw",
                                                     IF(I985&gt;J985,1,IF(I985&lt;J985,0,2)),
                                                     IF(I985&gt;H985,1,IF(I985&lt;H985,0,2))),
                                   IF(H985&lt;7,
                                        IF(G985&gt;J985,1,IF(G985&lt;J985,0,2)),
                                        IF(G985&gt;H985,1,IF(G985&lt;H985,0,2))
                                        )
                          )
              )
        )</f>
        <v>1</v>
      </c>
      <c r="L985">
        <f t="shared" ca="1" si="109"/>
        <v>-110</v>
      </c>
      <c r="M985">
        <f t="shared" ca="1" si="110"/>
        <v>-102.59999999999928</v>
      </c>
      <c r="N985">
        <f t="shared" ca="1" si="111"/>
        <v>-129</v>
      </c>
    </row>
    <row r="986" spans="1:14" x14ac:dyDescent="0.25">
      <c r="A986">
        <f ca="1"/>
        <v>1</v>
      </c>
      <c r="B986">
        <f ca="1"/>
        <v>9</v>
      </c>
      <c r="C986">
        <f ca="1"/>
        <v>7</v>
      </c>
      <c r="D986">
        <f ca="1"/>
        <v>0</v>
      </c>
      <c r="E986">
        <f ca="1"/>
        <v>0</v>
      </c>
      <c r="F986">
        <f ca="1"/>
        <v>3</v>
      </c>
      <c r="G986">
        <f t="shared" ca="1" si="105"/>
        <v>0</v>
      </c>
      <c r="H986">
        <f t="shared" ca="1" si="106"/>
        <v>0</v>
      </c>
      <c r="I986">
        <f t="shared" ca="1" si="107"/>
        <v>7</v>
      </c>
      <c r="J986">
        <f t="shared" ca="1" si="108"/>
        <v>3</v>
      </c>
      <c r="K986" cm="1">
        <f t="array" aca="1" ref="K986" ca="1">IF(G986&gt;7,
        IF(G986&gt;H986, 1, IF(G986&lt;H986, 0, 2)),
        IF(       H986&gt;7,
                     IF(G986&gt;H986, 1, IF(G986&lt;H986, 0, 2)),
                     IF(         G986&lt;6,
                                   IF(            _xlfn.XLOOKUP(C986,'deck &amp; rules'!$D$22:$M$22,_xlfn.XLOOKUP(H986,'deck &amp; rules'!$C$23:$C$30,'deck &amp; rules'!$D$23:$M$30))="draw",
                                                     IF(I986&gt;J986,1,IF(I986&lt;J986,0,2)),
                                                     IF(I986&gt;H986,1,IF(I986&lt;H986,0,2))),
                                   IF(H986&lt;7,
                                        IF(G986&gt;J986,1,IF(G986&lt;J986,0,2)),
                                        IF(G986&gt;H986,1,IF(G986&lt;H986,0,2))
                                        )
                          )
              )
        )</f>
        <v>1</v>
      </c>
      <c r="L986">
        <f t="shared" ca="1" si="109"/>
        <v>-109</v>
      </c>
      <c r="M986">
        <f t="shared" ca="1" si="110"/>
        <v>-103.59999999999928</v>
      </c>
      <c r="N986">
        <f t="shared" ca="1" si="111"/>
        <v>-130</v>
      </c>
    </row>
    <row r="987" spans="1:14" x14ac:dyDescent="0.25">
      <c r="A987">
        <f ca="1"/>
        <v>4</v>
      </c>
      <c r="B987">
        <f ca="1"/>
        <v>0</v>
      </c>
      <c r="C987">
        <f ca="1"/>
        <v>4</v>
      </c>
      <c r="D987">
        <f ca="1"/>
        <v>5</v>
      </c>
      <c r="E987">
        <f ca="1"/>
        <v>3</v>
      </c>
      <c r="F987">
        <f ca="1"/>
        <v>8</v>
      </c>
      <c r="G987">
        <f t="shared" ca="1" si="105"/>
        <v>4</v>
      </c>
      <c r="H987">
        <f t="shared" ca="1" si="106"/>
        <v>8</v>
      </c>
      <c r="I987">
        <f t="shared" ca="1" si="107"/>
        <v>8</v>
      </c>
      <c r="J987">
        <f t="shared" ca="1" si="108"/>
        <v>6</v>
      </c>
      <c r="K987" cm="1">
        <f t="array" aca="1" ref="K987" ca="1">IF(G987&gt;7,
        IF(G987&gt;H987, 1, IF(G987&lt;H987, 0, 2)),
        IF(       H987&gt;7,
                     IF(G987&gt;H987, 1, IF(G987&lt;H987, 0, 2)),
                     IF(         G987&lt;6,
                                   IF(            _xlfn.XLOOKUP(C987,'deck &amp; rules'!$D$22:$M$22,_xlfn.XLOOKUP(H987,'deck &amp; rules'!$C$23:$C$30,'deck &amp; rules'!$D$23:$M$30))="draw",
                                                     IF(I987&gt;J987,1,IF(I987&lt;J987,0,2)),
                                                     IF(I987&gt;H987,1,IF(I987&lt;H987,0,2))),
                                   IF(H987&lt;7,
                                        IF(G987&gt;J987,1,IF(G987&lt;J987,0,2)),
                                        IF(G987&gt;H987,1,IF(G987&lt;H987,0,2))
                                        )
                          )
              )
        )</f>
        <v>0</v>
      </c>
      <c r="L987">
        <f t="shared" ca="1" si="109"/>
        <v>-110</v>
      </c>
      <c r="M987">
        <f t="shared" ca="1" si="110"/>
        <v>-102.64999999999928</v>
      </c>
      <c r="N987">
        <f t="shared" ca="1" si="111"/>
        <v>-131</v>
      </c>
    </row>
    <row r="988" spans="1:14" x14ac:dyDescent="0.25">
      <c r="A988">
        <f ca="1"/>
        <v>0</v>
      </c>
      <c r="B988">
        <f ca="1"/>
        <v>1</v>
      </c>
      <c r="C988">
        <f ca="1"/>
        <v>8</v>
      </c>
      <c r="D988">
        <f ca="1"/>
        <v>0</v>
      </c>
      <c r="E988">
        <f ca="1"/>
        <v>0</v>
      </c>
      <c r="F988">
        <f ca="1"/>
        <v>6</v>
      </c>
      <c r="G988">
        <f t="shared" ca="1" si="105"/>
        <v>1</v>
      </c>
      <c r="H988">
        <f t="shared" ca="1" si="106"/>
        <v>0</v>
      </c>
      <c r="I988">
        <f t="shared" ca="1" si="107"/>
        <v>9</v>
      </c>
      <c r="J988">
        <f t="shared" ca="1" si="108"/>
        <v>6</v>
      </c>
      <c r="K988" cm="1">
        <f t="array" aca="1" ref="K988" ca="1">IF(G988&gt;7,
        IF(G988&gt;H988, 1, IF(G988&lt;H988, 0, 2)),
        IF(       H988&gt;7,
                     IF(G988&gt;H988, 1, IF(G988&lt;H988, 0, 2)),
                     IF(         G988&lt;6,
                                   IF(            _xlfn.XLOOKUP(C988,'deck &amp; rules'!$D$22:$M$22,_xlfn.XLOOKUP(H988,'deck &amp; rules'!$C$23:$C$30,'deck &amp; rules'!$D$23:$M$30))="draw",
                                                     IF(I988&gt;J988,1,IF(I988&lt;J988,0,2)),
                                                     IF(I988&gt;H988,1,IF(I988&lt;H988,0,2))),
                                   IF(H988&lt;7,
                                        IF(G988&gt;J988,1,IF(G988&lt;J988,0,2)),
                                        IF(G988&gt;H988,1,IF(G988&lt;H988,0,2))
                                        )
                          )
              )
        )</f>
        <v>1</v>
      </c>
      <c r="L988">
        <f t="shared" ca="1" si="109"/>
        <v>-109</v>
      </c>
      <c r="M988">
        <f t="shared" ca="1" si="110"/>
        <v>-103.64999999999928</v>
      </c>
      <c r="N988">
        <f t="shared" ca="1" si="111"/>
        <v>-132</v>
      </c>
    </row>
    <row r="989" spans="1:14" x14ac:dyDescent="0.25">
      <c r="A989">
        <f ca="1"/>
        <v>0</v>
      </c>
      <c r="B989">
        <f ca="1"/>
        <v>0</v>
      </c>
      <c r="C989">
        <f ca="1"/>
        <v>3</v>
      </c>
      <c r="D989">
        <f ca="1"/>
        <v>5</v>
      </c>
      <c r="E989">
        <f ca="1"/>
        <v>0</v>
      </c>
      <c r="F989">
        <f ca="1"/>
        <v>3</v>
      </c>
      <c r="G989">
        <f t="shared" ca="1" si="105"/>
        <v>0</v>
      </c>
      <c r="H989">
        <f t="shared" ca="1" si="106"/>
        <v>5</v>
      </c>
      <c r="I989">
        <f t="shared" ca="1" si="107"/>
        <v>3</v>
      </c>
      <c r="J989">
        <f t="shared" ca="1" si="108"/>
        <v>8</v>
      </c>
      <c r="K989" cm="1">
        <f t="array" aca="1" ref="K989" ca="1">IF(G989&gt;7,
        IF(G989&gt;H989, 1, IF(G989&lt;H989, 0, 2)),
        IF(       H989&gt;7,
                     IF(G989&gt;H989, 1, IF(G989&lt;H989, 0, 2)),
                     IF(         G989&lt;6,
                                   IF(            _xlfn.XLOOKUP(C989,'deck &amp; rules'!$D$22:$M$22,_xlfn.XLOOKUP(H989,'deck &amp; rules'!$C$23:$C$30,'deck &amp; rules'!$D$23:$M$30))="draw",
                                                     IF(I989&gt;J989,1,IF(I989&lt;J989,0,2)),
                                                     IF(I989&gt;H989,1,IF(I989&lt;H989,0,2))),
                                   IF(H989&lt;7,
                                        IF(G989&gt;J989,1,IF(G989&lt;J989,0,2)),
                                        IF(G989&gt;H989,1,IF(G989&lt;H989,0,2))
                                        )
                          )
              )
        )</f>
        <v>0</v>
      </c>
      <c r="L989">
        <f t="shared" ca="1" si="109"/>
        <v>-110</v>
      </c>
      <c r="M989">
        <f t="shared" ca="1" si="110"/>
        <v>-102.69999999999928</v>
      </c>
      <c r="N989">
        <f t="shared" ca="1" si="111"/>
        <v>-133</v>
      </c>
    </row>
    <row r="990" spans="1:14" x14ac:dyDescent="0.25">
      <c r="A990">
        <f ca="1"/>
        <v>9</v>
      </c>
      <c r="B990">
        <f ca="1"/>
        <v>9</v>
      </c>
      <c r="C990">
        <f ca="1"/>
        <v>7</v>
      </c>
      <c r="D990">
        <f ca="1"/>
        <v>0</v>
      </c>
      <c r="E990">
        <f ca="1"/>
        <v>0</v>
      </c>
      <c r="F990">
        <f ca="1"/>
        <v>5</v>
      </c>
      <c r="G990">
        <f t="shared" ca="1" si="105"/>
        <v>8</v>
      </c>
      <c r="H990">
        <f t="shared" ca="1" si="106"/>
        <v>0</v>
      </c>
      <c r="I990">
        <f t="shared" ca="1" si="107"/>
        <v>5</v>
      </c>
      <c r="J990">
        <f t="shared" ca="1" si="108"/>
        <v>5</v>
      </c>
      <c r="K990" cm="1">
        <f t="array" aca="1" ref="K990" ca="1">IF(G990&gt;7,
        IF(G990&gt;H990, 1, IF(G990&lt;H990, 0, 2)),
        IF(       H990&gt;7,
                     IF(G990&gt;H990, 1, IF(G990&lt;H990, 0, 2)),
                     IF(         G990&lt;6,
                                   IF(            _xlfn.XLOOKUP(C990,'deck &amp; rules'!$D$22:$M$22,_xlfn.XLOOKUP(H990,'deck &amp; rules'!$C$23:$C$30,'deck &amp; rules'!$D$23:$M$30))="draw",
                                                     IF(I990&gt;J990,1,IF(I990&lt;J990,0,2)),
                                                     IF(I990&gt;H990,1,IF(I990&lt;H990,0,2))),
                                   IF(H990&lt;7,
                                        IF(G990&gt;J990,1,IF(G990&lt;J990,0,2)),
                                        IF(G990&gt;H990,1,IF(G990&lt;H990,0,2))
                                        )
                          )
              )
        )</f>
        <v>1</v>
      </c>
      <c r="L990">
        <f t="shared" ca="1" si="109"/>
        <v>-109</v>
      </c>
      <c r="M990">
        <f t="shared" ca="1" si="110"/>
        <v>-103.69999999999928</v>
      </c>
      <c r="N990">
        <f t="shared" ca="1" si="111"/>
        <v>-134</v>
      </c>
    </row>
    <row r="991" spans="1:14" x14ac:dyDescent="0.25">
      <c r="A991">
        <f ca="1"/>
        <v>0</v>
      </c>
      <c r="B991">
        <f ca="1"/>
        <v>6</v>
      </c>
      <c r="C991">
        <f ca="1"/>
        <v>1</v>
      </c>
      <c r="D991">
        <f ca="1"/>
        <v>0</v>
      </c>
      <c r="E991">
        <f ca="1"/>
        <v>9</v>
      </c>
      <c r="F991">
        <f ca="1"/>
        <v>3</v>
      </c>
      <c r="G991">
        <f t="shared" ca="1" si="105"/>
        <v>6</v>
      </c>
      <c r="H991">
        <f t="shared" ca="1" si="106"/>
        <v>9</v>
      </c>
      <c r="I991">
        <f t="shared" ca="1" si="107"/>
        <v>7</v>
      </c>
      <c r="J991">
        <f t="shared" ca="1" si="108"/>
        <v>2</v>
      </c>
      <c r="K991" cm="1">
        <f t="array" aca="1" ref="K991" ca="1">IF(G991&gt;7,
        IF(G991&gt;H991, 1, IF(G991&lt;H991, 0, 2)),
        IF(       H991&gt;7,
                     IF(G991&gt;H991, 1, IF(G991&lt;H991, 0, 2)),
                     IF(         G991&lt;6,
                                   IF(            _xlfn.XLOOKUP(C991,'deck &amp; rules'!$D$22:$M$22,_xlfn.XLOOKUP(H991,'deck &amp; rules'!$C$23:$C$30,'deck &amp; rules'!$D$23:$M$30))="draw",
                                                     IF(I991&gt;J991,1,IF(I991&lt;J991,0,2)),
                                                     IF(I991&gt;H991,1,IF(I991&lt;H991,0,2))),
                                   IF(H991&lt;7,
                                        IF(G991&gt;J991,1,IF(G991&lt;J991,0,2)),
                                        IF(G991&gt;H991,1,IF(G991&lt;H991,0,2))
                                        )
                          )
              )
        )</f>
        <v>0</v>
      </c>
      <c r="L991">
        <f t="shared" ca="1" si="109"/>
        <v>-110</v>
      </c>
      <c r="M991">
        <f t="shared" ca="1" si="110"/>
        <v>-102.74999999999928</v>
      </c>
      <c r="N991">
        <f t="shared" ca="1" si="111"/>
        <v>-135</v>
      </c>
    </row>
    <row r="992" spans="1:14" x14ac:dyDescent="0.25">
      <c r="A992">
        <f ca="1"/>
        <v>6</v>
      </c>
      <c r="B992">
        <f ca="1"/>
        <v>5</v>
      </c>
      <c r="C992">
        <f ca="1"/>
        <v>0</v>
      </c>
      <c r="D992">
        <f ca="1"/>
        <v>4</v>
      </c>
      <c r="E992">
        <f ca="1"/>
        <v>8</v>
      </c>
      <c r="F992">
        <f ca="1"/>
        <v>8</v>
      </c>
      <c r="G992">
        <f t="shared" ca="1" si="105"/>
        <v>1</v>
      </c>
      <c r="H992">
        <f t="shared" ca="1" si="106"/>
        <v>2</v>
      </c>
      <c r="I992">
        <f t="shared" ca="1" si="107"/>
        <v>1</v>
      </c>
      <c r="J992">
        <f t="shared" ca="1" si="108"/>
        <v>0</v>
      </c>
      <c r="K992" cm="1">
        <f t="array" aca="1" ref="K992" ca="1">IF(G992&gt;7,
        IF(G992&gt;H992, 1, IF(G992&lt;H992, 0, 2)),
        IF(       H992&gt;7,
                     IF(G992&gt;H992, 1, IF(G992&lt;H992, 0, 2)),
                     IF(         G992&lt;6,
                                   IF(            _xlfn.XLOOKUP(C992,'deck &amp; rules'!$D$22:$M$22,_xlfn.XLOOKUP(H992,'deck &amp; rules'!$C$23:$C$30,'deck &amp; rules'!$D$23:$M$30))="draw",
                                                     IF(I992&gt;J992,1,IF(I992&lt;J992,0,2)),
                                                     IF(I992&gt;H992,1,IF(I992&lt;H992,0,2))),
                                   IF(H992&lt;7,
                                        IF(G992&gt;J992,1,IF(G992&lt;J992,0,2)),
                                        IF(G992&gt;H992,1,IF(G992&lt;H992,0,2))
                                        )
                          )
              )
        )</f>
        <v>1</v>
      </c>
      <c r="L992">
        <f t="shared" ca="1" si="109"/>
        <v>-109</v>
      </c>
      <c r="M992">
        <f t="shared" ca="1" si="110"/>
        <v>-103.74999999999928</v>
      </c>
      <c r="N992">
        <f t="shared" ca="1" si="111"/>
        <v>-136</v>
      </c>
    </row>
    <row r="993" spans="1:14" x14ac:dyDescent="0.25">
      <c r="A993">
        <f ca="1"/>
        <v>3</v>
      </c>
      <c r="B993">
        <f ca="1"/>
        <v>0</v>
      </c>
      <c r="C993">
        <f ca="1"/>
        <v>0</v>
      </c>
      <c r="D993">
        <f ca="1"/>
        <v>4</v>
      </c>
      <c r="E993">
        <f ca="1"/>
        <v>5</v>
      </c>
      <c r="F993">
        <f ca="1"/>
        <v>7</v>
      </c>
      <c r="G993">
        <f t="shared" ca="1" si="105"/>
        <v>3</v>
      </c>
      <c r="H993">
        <f t="shared" ca="1" si="106"/>
        <v>9</v>
      </c>
      <c r="I993">
        <f t="shared" ca="1" si="107"/>
        <v>3</v>
      </c>
      <c r="J993">
        <f t="shared" ca="1" si="108"/>
        <v>6</v>
      </c>
      <c r="K993" cm="1">
        <f t="array" aca="1" ref="K993" ca="1">IF(G993&gt;7,
        IF(G993&gt;H993, 1, IF(G993&lt;H993, 0, 2)),
        IF(       H993&gt;7,
                     IF(G993&gt;H993, 1, IF(G993&lt;H993, 0, 2)),
                     IF(         G993&lt;6,
                                   IF(            _xlfn.XLOOKUP(C993,'deck &amp; rules'!$D$22:$M$22,_xlfn.XLOOKUP(H993,'deck &amp; rules'!$C$23:$C$30,'deck &amp; rules'!$D$23:$M$30))="draw",
                                                     IF(I993&gt;J993,1,IF(I993&lt;J993,0,2)),
                                                     IF(I993&gt;H993,1,IF(I993&lt;H993,0,2))),
                                   IF(H993&lt;7,
                                        IF(G993&gt;J993,1,IF(G993&lt;J993,0,2)),
                                        IF(G993&gt;H993,1,IF(G993&lt;H993,0,2))
                                        )
                          )
              )
        )</f>
        <v>0</v>
      </c>
      <c r="L993">
        <f t="shared" ca="1" si="109"/>
        <v>-110</v>
      </c>
      <c r="M993">
        <f t="shared" ca="1" si="110"/>
        <v>-102.79999999999927</v>
      </c>
      <c r="N993">
        <f t="shared" ca="1" si="111"/>
        <v>-137</v>
      </c>
    </row>
    <row r="994" spans="1:14" x14ac:dyDescent="0.25">
      <c r="A994">
        <f ca="1"/>
        <v>2</v>
      </c>
      <c r="B994">
        <f ca="1"/>
        <v>0</v>
      </c>
      <c r="C994">
        <f ca="1"/>
        <v>7</v>
      </c>
      <c r="D994">
        <f ca="1"/>
        <v>0</v>
      </c>
      <c r="E994">
        <f ca="1"/>
        <v>6</v>
      </c>
      <c r="F994">
        <f ca="1"/>
        <v>1</v>
      </c>
      <c r="G994">
        <f t="shared" ca="1" si="105"/>
        <v>2</v>
      </c>
      <c r="H994">
        <f t="shared" ca="1" si="106"/>
        <v>6</v>
      </c>
      <c r="I994">
        <f t="shared" ca="1" si="107"/>
        <v>9</v>
      </c>
      <c r="J994">
        <f t="shared" ca="1" si="108"/>
        <v>7</v>
      </c>
      <c r="K994" cm="1">
        <f t="array" aca="1" ref="K994" ca="1">IF(G994&gt;7,
        IF(G994&gt;H994, 1, IF(G994&lt;H994, 0, 2)),
        IF(       H994&gt;7,
                     IF(G994&gt;H994, 1, IF(G994&lt;H994, 0, 2)),
                     IF(         G994&lt;6,
                                   IF(            _xlfn.XLOOKUP(C994,'deck &amp; rules'!$D$22:$M$22,_xlfn.XLOOKUP(H994,'deck &amp; rules'!$C$23:$C$30,'deck &amp; rules'!$D$23:$M$30))="draw",
                                                     IF(I994&gt;J994,1,IF(I994&lt;J994,0,2)),
                                                     IF(I994&gt;H994,1,IF(I994&lt;H994,0,2))),
                                   IF(H994&lt;7,
                                        IF(G994&gt;J994,1,IF(G994&lt;J994,0,2)),
                                        IF(G994&gt;H994,1,IF(G994&lt;H994,0,2))
                                        )
                          )
              )
        )</f>
        <v>1</v>
      </c>
      <c r="L994">
        <f t="shared" ca="1" si="109"/>
        <v>-109</v>
      </c>
      <c r="M994">
        <f t="shared" ca="1" si="110"/>
        <v>-103.79999999999927</v>
      </c>
      <c r="N994">
        <f t="shared" ca="1" si="111"/>
        <v>-138</v>
      </c>
    </row>
    <row r="995" spans="1:14" x14ac:dyDescent="0.25">
      <c r="A995">
        <f ca="1"/>
        <v>0</v>
      </c>
      <c r="B995">
        <f ca="1"/>
        <v>2</v>
      </c>
      <c r="C995">
        <f ca="1"/>
        <v>0</v>
      </c>
      <c r="D995">
        <f ca="1"/>
        <v>8</v>
      </c>
      <c r="E995">
        <f ca="1"/>
        <v>2</v>
      </c>
      <c r="F995">
        <f ca="1"/>
        <v>4</v>
      </c>
      <c r="G995">
        <f t="shared" ca="1" si="105"/>
        <v>2</v>
      </c>
      <c r="H995">
        <f t="shared" ca="1" si="106"/>
        <v>0</v>
      </c>
      <c r="I995">
        <f t="shared" ca="1" si="107"/>
        <v>2</v>
      </c>
      <c r="J995">
        <f t="shared" ca="1" si="108"/>
        <v>4</v>
      </c>
      <c r="K995" cm="1">
        <f t="array" aca="1" ref="K995" ca="1">IF(G995&gt;7,
        IF(G995&gt;H995, 1, IF(G995&lt;H995, 0, 2)),
        IF(       H995&gt;7,
                     IF(G995&gt;H995, 1, IF(G995&lt;H995, 0, 2)),
                     IF(         G995&lt;6,
                                   IF(            _xlfn.XLOOKUP(C995,'deck &amp; rules'!$D$22:$M$22,_xlfn.XLOOKUP(H995,'deck &amp; rules'!$C$23:$C$30,'deck &amp; rules'!$D$23:$M$30))="draw",
                                                     IF(I995&gt;J995,1,IF(I995&lt;J995,0,2)),
                                                     IF(I995&gt;H995,1,IF(I995&lt;H995,0,2))),
                                   IF(H995&lt;7,
                                        IF(G995&gt;J995,1,IF(G995&lt;J995,0,2)),
                                        IF(G995&gt;H995,1,IF(G995&lt;H995,0,2))
                                        )
                          )
              )
        )</f>
        <v>0</v>
      </c>
      <c r="L995">
        <f t="shared" ca="1" si="109"/>
        <v>-110</v>
      </c>
      <c r="M995">
        <f t="shared" ca="1" si="110"/>
        <v>-102.84999999999927</v>
      </c>
      <c r="N995">
        <f t="shared" ca="1" si="111"/>
        <v>-139</v>
      </c>
    </row>
    <row r="996" spans="1:14" x14ac:dyDescent="0.25">
      <c r="A996">
        <f ca="1"/>
        <v>4</v>
      </c>
      <c r="B996">
        <f ca="1"/>
        <v>0</v>
      </c>
      <c r="C996">
        <f ca="1"/>
        <v>1</v>
      </c>
      <c r="D996">
        <f ca="1"/>
        <v>7</v>
      </c>
      <c r="E996">
        <f ca="1"/>
        <v>5</v>
      </c>
      <c r="F996">
        <f ca="1"/>
        <v>1</v>
      </c>
      <c r="G996">
        <f t="shared" ca="1" si="105"/>
        <v>4</v>
      </c>
      <c r="H996">
        <f t="shared" ca="1" si="106"/>
        <v>2</v>
      </c>
      <c r="I996">
        <f t="shared" ca="1" si="107"/>
        <v>5</v>
      </c>
      <c r="J996">
        <f t="shared" ca="1" si="108"/>
        <v>3</v>
      </c>
      <c r="K996" cm="1">
        <f t="array" aca="1" ref="K996" ca="1">IF(G996&gt;7,
        IF(G996&gt;H996, 1, IF(G996&lt;H996, 0, 2)),
        IF(       H996&gt;7,
                     IF(G996&gt;H996, 1, IF(G996&lt;H996, 0, 2)),
                     IF(         G996&lt;6,
                                   IF(            _xlfn.XLOOKUP(C996,'deck &amp; rules'!$D$22:$M$22,_xlfn.XLOOKUP(H996,'deck &amp; rules'!$C$23:$C$30,'deck &amp; rules'!$D$23:$M$30))="draw",
                                                     IF(I996&gt;J996,1,IF(I996&lt;J996,0,2)),
                                                     IF(I996&gt;H996,1,IF(I996&lt;H996,0,2))),
                                   IF(H996&lt;7,
                                        IF(G996&gt;J996,1,IF(G996&lt;J996,0,2)),
                                        IF(G996&gt;H996,1,IF(G996&lt;H996,0,2))
                                        )
                          )
              )
        )</f>
        <v>1</v>
      </c>
      <c r="L996">
        <f t="shared" ca="1" si="109"/>
        <v>-109</v>
      </c>
      <c r="M996">
        <f t="shared" ca="1" si="110"/>
        <v>-103.84999999999927</v>
      </c>
      <c r="N996">
        <f t="shared" ca="1" si="111"/>
        <v>-140</v>
      </c>
    </row>
    <row r="997" spans="1:14" x14ac:dyDescent="0.25">
      <c r="A997">
        <f ca="1"/>
        <v>3</v>
      </c>
      <c r="B997">
        <f ca="1"/>
        <v>8</v>
      </c>
      <c r="C997">
        <f ca="1"/>
        <v>4</v>
      </c>
      <c r="D997">
        <f ca="1"/>
        <v>0</v>
      </c>
      <c r="E997">
        <f ca="1"/>
        <v>0</v>
      </c>
      <c r="F997">
        <f ca="1"/>
        <v>0</v>
      </c>
      <c r="G997">
        <f t="shared" ca="1" si="105"/>
        <v>1</v>
      </c>
      <c r="H997">
        <f t="shared" ca="1" si="106"/>
        <v>0</v>
      </c>
      <c r="I997">
        <f t="shared" ca="1" si="107"/>
        <v>5</v>
      </c>
      <c r="J997">
        <f t="shared" ca="1" si="108"/>
        <v>0</v>
      </c>
      <c r="K997" cm="1">
        <f t="array" aca="1" ref="K997" ca="1">IF(G997&gt;7,
        IF(G997&gt;H997, 1, IF(G997&lt;H997, 0, 2)),
        IF(       H997&gt;7,
                     IF(G997&gt;H997, 1, IF(G997&lt;H997, 0, 2)),
                     IF(         G997&lt;6,
                                   IF(            _xlfn.XLOOKUP(C997,'deck &amp; rules'!$D$22:$M$22,_xlfn.XLOOKUP(H997,'deck &amp; rules'!$C$23:$C$30,'deck &amp; rules'!$D$23:$M$30))="draw",
                                                     IF(I997&gt;J997,1,IF(I997&lt;J997,0,2)),
                                                     IF(I997&gt;H997,1,IF(I997&lt;H997,0,2))),
                                   IF(H997&lt;7,
                                        IF(G997&gt;J997,1,IF(G997&lt;J997,0,2)),
                                        IF(G997&gt;H997,1,IF(G997&lt;H997,0,2))
                                        )
                          )
              )
        )</f>
        <v>1</v>
      </c>
      <c r="L997">
        <f t="shared" ca="1" si="109"/>
        <v>-108</v>
      </c>
      <c r="M997">
        <f t="shared" ca="1" si="110"/>
        <v>-104.84999999999927</v>
      </c>
      <c r="N997">
        <f t="shared" ca="1" si="111"/>
        <v>-141</v>
      </c>
    </row>
    <row r="998" spans="1:14" x14ac:dyDescent="0.25">
      <c r="A998">
        <f ca="1"/>
        <v>0</v>
      </c>
      <c r="B998">
        <f ca="1"/>
        <v>7</v>
      </c>
      <c r="C998">
        <f ca="1"/>
        <v>3</v>
      </c>
      <c r="D998">
        <f ca="1"/>
        <v>0</v>
      </c>
      <c r="E998">
        <f ca="1"/>
        <v>0</v>
      </c>
      <c r="F998">
        <f ca="1"/>
        <v>3</v>
      </c>
      <c r="G998">
        <f t="shared" ca="1" si="105"/>
        <v>7</v>
      </c>
      <c r="H998">
        <f t="shared" ca="1" si="106"/>
        <v>0</v>
      </c>
      <c r="I998">
        <f t="shared" ca="1" si="107"/>
        <v>0</v>
      </c>
      <c r="J998">
        <f t="shared" ca="1" si="108"/>
        <v>3</v>
      </c>
      <c r="K998" cm="1">
        <f t="array" aca="1" ref="K998" ca="1">IF(G998&gt;7,
        IF(G998&gt;H998, 1, IF(G998&lt;H998, 0, 2)),
        IF(       H998&gt;7,
                     IF(G998&gt;H998, 1, IF(G998&lt;H998, 0, 2)),
                     IF(         G998&lt;6,
                                   IF(            _xlfn.XLOOKUP(C998,'deck &amp; rules'!$D$22:$M$22,_xlfn.XLOOKUP(H998,'deck &amp; rules'!$C$23:$C$30,'deck &amp; rules'!$D$23:$M$30))="draw",
                                                     IF(I998&gt;J998,1,IF(I998&lt;J998,0,2)),
                                                     IF(I998&gt;H998,1,IF(I998&lt;H998,0,2))),
                                   IF(H998&lt;7,
                                        IF(G998&gt;J998,1,IF(G998&lt;J998,0,2)),
                                        IF(G998&gt;H998,1,IF(G998&lt;H998,0,2))
                                        )
                          )
              )
        )</f>
        <v>1</v>
      </c>
      <c r="L998">
        <f t="shared" ca="1" si="109"/>
        <v>-107</v>
      </c>
      <c r="M998">
        <f t="shared" ca="1" si="110"/>
        <v>-105.84999999999927</v>
      </c>
      <c r="N998">
        <f t="shared" ca="1" si="111"/>
        <v>-142</v>
      </c>
    </row>
    <row r="999" spans="1:14" x14ac:dyDescent="0.25">
      <c r="A999">
        <f ca="1"/>
        <v>0</v>
      </c>
      <c r="B999">
        <f ca="1"/>
        <v>0</v>
      </c>
      <c r="C999">
        <f ca="1"/>
        <v>8</v>
      </c>
      <c r="D999">
        <f ca="1"/>
        <v>4</v>
      </c>
      <c r="E999">
        <f ca="1"/>
        <v>9</v>
      </c>
      <c r="F999">
        <f ca="1"/>
        <v>0</v>
      </c>
      <c r="G999">
        <f t="shared" ca="1" si="105"/>
        <v>0</v>
      </c>
      <c r="H999">
        <f t="shared" ca="1" si="106"/>
        <v>3</v>
      </c>
      <c r="I999">
        <f t="shared" ca="1" si="107"/>
        <v>8</v>
      </c>
      <c r="J999">
        <f t="shared" ca="1" si="108"/>
        <v>3</v>
      </c>
      <c r="K999" cm="1">
        <f t="array" aca="1" ref="K999" ca="1">IF(G999&gt;7,
        IF(G999&gt;H999, 1, IF(G999&lt;H999, 0, 2)),
        IF(       H999&gt;7,
                     IF(G999&gt;H999, 1, IF(G999&lt;H999, 0, 2)),
                     IF(         G999&lt;6,
                                   IF(            _xlfn.XLOOKUP(C999,'deck &amp; rules'!$D$22:$M$22,_xlfn.XLOOKUP(H999,'deck &amp; rules'!$C$23:$C$30,'deck &amp; rules'!$D$23:$M$30))="draw",
                                                     IF(I999&gt;J999,1,IF(I999&lt;J999,0,2)),
                                                     IF(I999&gt;H999,1,IF(I999&lt;H999,0,2))),
                                   IF(H999&lt;7,
                                        IF(G999&gt;J999,1,IF(G999&lt;J999,0,2)),
                                        IF(G999&gt;H999,1,IF(G999&lt;H999,0,2))
                                        )
                          )
              )
        )</f>
        <v>1</v>
      </c>
      <c r="L999">
        <f t="shared" ca="1" si="109"/>
        <v>-106</v>
      </c>
      <c r="M999">
        <f t="shared" ca="1" si="110"/>
        <v>-106.84999999999927</v>
      </c>
      <c r="N999">
        <f t="shared" ca="1" si="111"/>
        <v>-143</v>
      </c>
    </row>
    <row r="1000" spans="1:14" x14ac:dyDescent="0.25">
      <c r="A1000">
        <f ca="1"/>
        <v>4</v>
      </c>
      <c r="B1000">
        <f ca="1"/>
        <v>7</v>
      </c>
      <c r="C1000">
        <f ca="1"/>
        <v>4</v>
      </c>
      <c r="D1000">
        <f ca="1"/>
        <v>0</v>
      </c>
      <c r="E1000">
        <f ca="1"/>
        <v>7</v>
      </c>
      <c r="F1000">
        <f ca="1"/>
        <v>4</v>
      </c>
      <c r="G1000">
        <f t="shared" ca="1" si="105"/>
        <v>1</v>
      </c>
      <c r="H1000">
        <f t="shared" ca="1" si="106"/>
        <v>7</v>
      </c>
      <c r="I1000">
        <f t="shared" ca="1" si="107"/>
        <v>5</v>
      </c>
      <c r="J1000">
        <f t="shared" ca="1" si="108"/>
        <v>1</v>
      </c>
      <c r="K1000" cm="1">
        <f t="array" aca="1" ref="K1000" ca="1">IF(G1000&gt;7,
        IF(G1000&gt;H1000, 1, IF(G1000&lt;H1000, 0, 2)),
        IF(       H1000&gt;7,
                     IF(G1000&gt;H1000, 1, IF(G1000&lt;H1000, 0, 2)),
                     IF(         G1000&lt;6,
                                   IF(            _xlfn.XLOOKUP(C1000,'deck &amp; rules'!$D$22:$M$22,_xlfn.XLOOKUP(H1000,'deck &amp; rules'!$C$23:$C$30,'deck &amp; rules'!$D$23:$M$30))="draw",
                                                     IF(I1000&gt;J1000,1,IF(I1000&lt;J1000,0,2)),
                                                     IF(I1000&gt;H1000,1,IF(I1000&lt;H1000,0,2))),
                                   IF(H1000&lt;7,
                                        IF(G1000&gt;J1000,1,IF(G1000&lt;J1000,0,2)),
                                        IF(G1000&gt;H1000,1,IF(G1000&lt;H1000,0,2))
                                        )
                          )
              )
        )</f>
        <v>0</v>
      </c>
      <c r="L1000">
        <f t="shared" ca="1" si="109"/>
        <v>-107</v>
      </c>
      <c r="M1000">
        <f t="shared" ca="1" si="110"/>
        <v>-105.89999999999927</v>
      </c>
      <c r="N1000">
        <f t="shared" ca="1" si="111"/>
        <v>-144</v>
      </c>
    </row>
    <row r="1001" spans="1:14" x14ac:dyDescent="0.25">
      <c r="A1001">
        <f ca="1"/>
        <v>3</v>
      </c>
      <c r="B1001">
        <f ca="1"/>
        <v>8</v>
      </c>
      <c r="C1001">
        <f ca="1"/>
        <v>0</v>
      </c>
      <c r="D1001">
        <f ca="1"/>
        <v>0</v>
      </c>
      <c r="E1001">
        <f ca="1"/>
        <v>0</v>
      </c>
      <c r="F1001">
        <f ca="1"/>
        <v>0</v>
      </c>
      <c r="G1001">
        <f t="shared" ca="1" si="105"/>
        <v>1</v>
      </c>
      <c r="H1001">
        <f t="shared" ca="1" si="106"/>
        <v>0</v>
      </c>
      <c r="I1001">
        <f t="shared" ca="1" si="107"/>
        <v>1</v>
      </c>
      <c r="J1001">
        <f t="shared" ca="1" si="108"/>
        <v>0</v>
      </c>
      <c r="K1001" cm="1">
        <f t="array" aca="1" ref="K1001" ca="1">IF(G1001&gt;7,
        IF(G1001&gt;H1001, 1, IF(G1001&lt;H1001, 0, 2)),
        IF(       H1001&gt;7,
                     IF(G1001&gt;H1001, 1, IF(G1001&lt;H1001, 0, 2)),
                     IF(         G1001&lt;6,
                                   IF(            _xlfn.XLOOKUP(C1001,'deck &amp; rules'!$D$22:$M$22,_xlfn.XLOOKUP(H1001,'deck &amp; rules'!$C$23:$C$30,'deck &amp; rules'!$D$23:$M$30))="draw",
                                                     IF(I1001&gt;J1001,1,IF(I1001&lt;J1001,0,2)),
                                                     IF(I1001&gt;H1001,1,IF(I1001&lt;H1001,0,2))),
                                   IF(H1001&lt;7,
                                        IF(G1001&gt;J1001,1,IF(G1001&lt;J1001,0,2)),
                                        IF(G1001&gt;H1001,1,IF(G1001&lt;H1001,0,2))
                                        )
                          )
              )
        )</f>
        <v>1</v>
      </c>
      <c r="L1001">
        <f t="shared" ca="1" si="109"/>
        <v>-106</v>
      </c>
      <c r="M1001">
        <f t="shared" ca="1" si="110"/>
        <v>-106.89999999999927</v>
      </c>
      <c r="N1001">
        <f t="shared" ca="1" si="111"/>
        <v>-145</v>
      </c>
    </row>
    <row r="1002" spans="1:14" x14ac:dyDescent="0.25">
      <c r="A1002">
        <f ca="1"/>
        <v>9</v>
      </c>
      <c r="B1002">
        <f ca="1"/>
        <v>0</v>
      </c>
      <c r="C1002">
        <f ca="1"/>
        <v>8</v>
      </c>
      <c r="D1002">
        <f ca="1"/>
        <v>2</v>
      </c>
      <c r="E1002">
        <f ca="1"/>
        <v>4</v>
      </c>
      <c r="F1002">
        <f ca="1"/>
        <v>3</v>
      </c>
      <c r="G1002">
        <f t="shared" ca="1" si="105"/>
        <v>9</v>
      </c>
      <c r="H1002">
        <f t="shared" ca="1" si="106"/>
        <v>6</v>
      </c>
      <c r="I1002">
        <f t="shared" ca="1" si="107"/>
        <v>7</v>
      </c>
      <c r="J1002">
        <f t="shared" ca="1" si="108"/>
        <v>9</v>
      </c>
      <c r="K1002" cm="1">
        <f t="array" aca="1" ref="K1002" ca="1">IF(G1002&gt;7,
        IF(G1002&gt;H1002, 1, IF(G1002&lt;H1002, 0, 2)),
        IF(       H1002&gt;7,
                     IF(G1002&gt;H1002, 1, IF(G1002&lt;H1002, 0, 2)),
                     IF(         G1002&lt;6,
                                   IF(            _xlfn.XLOOKUP(C1002,'deck &amp; rules'!$D$22:$M$22,_xlfn.XLOOKUP(H1002,'deck &amp; rules'!$C$23:$C$30,'deck &amp; rules'!$D$23:$M$30))="draw",
                                                     IF(I1002&gt;J1002,1,IF(I1002&lt;J1002,0,2)),
                                                     IF(I1002&gt;H1002,1,IF(I1002&lt;H1002,0,2))),
                                   IF(H1002&lt;7,
                                        IF(G1002&gt;J1002,1,IF(G1002&lt;J1002,0,2)),
                                        IF(G1002&gt;H1002,1,IF(G1002&lt;H1002,0,2))
                                        )
                          )
              )
        )</f>
        <v>1</v>
      </c>
      <c r="L1002">
        <f t="shared" ca="1" si="109"/>
        <v>-105</v>
      </c>
      <c r="M1002">
        <f t="shared" ca="1" si="110"/>
        <v>-107.89999999999927</v>
      </c>
      <c r="N1002">
        <f t="shared" ca="1" si="111"/>
        <v>-146</v>
      </c>
    </row>
    <row r="1003" spans="1:14" x14ac:dyDescent="0.25">
      <c r="A1003">
        <f ca="1"/>
        <v>0</v>
      </c>
      <c r="B1003">
        <f ca="1"/>
        <v>0</v>
      </c>
      <c r="C1003">
        <f ca="1"/>
        <v>4</v>
      </c>
      <c r="D1003">
        <f ca="1"/>
        <v>0</v>
      </c>
      <c r="E1003">
        <f ca="1"/>
        <v>2</v>
      </c>
      <c r="F1003">
        <f ca="1"/>
        <v>7</v>
      </c>
      <c r="G1003">
        <f t="shared" ca="1" si="105"/>
        <v>0</v>
      </c>
      <c r="H1003">
        <f t="shared" ca="1" si="106"/>
        <v>2</v>
      </c>
      <c r="I1003">
        <f t="shared" ca="1" si="107"/>
        <v>4</v>
      </c>
      <c r="J1003">
        <f t="shared" ca="1" si="108"/>
        <v>9</v>
      </c>
      <c r="K1003" cm="1">
        <f t="array" aca="1" ref="K1003" ca="1">IF(G1003&gt;7,
        IF(G1003&gt;H1003, 1, IF(G1003&lt;H1003, 0, 2)),
        IF(       H1003&gt;7,
                     IF(G1003&gt;H1003, 1, IF(G1003&lt;H1003, 0, 2)),
                     IF(         G1003&lt;6,
                                   IF(            _xlfn.XLOOKUP(C1003,'deck &amp; rules'!$D$22:$M$22,_xlfn.XLOOKUP(H1003,'deck &amp; rules'!$C$23:$C$30,'deck &amp; rules'!$D$23:$M$30))="draw",
                                                     IF(I1003&gt;J1003,1,IF(I1003&lt;J1003,0,2)),
                                                     IF(I1003&gt;H1003,1,IF(I1003&lt;H1003,0,2))),
                                   IF(H1003&lt;7,
                                        IF(G1003&gt;J1003,1,IF(G1003&lt;J1003,0,2)),
                                        IF(G1003&gt;H1003,1,IF(G1003&lt;H1003,0,2))
                                        )
                          )
              )
        )</f>
        <v>0</v>
      </c>
      <c r="L1003">
        <f t="shared" ca="1" si="109"/>
        <v>-106</v>
      </c>
      <c r="M1003">
        <f t="shared" ca="1" si="110"/>
        <v>-106.94999999999926</v>
      </c>
      <c r="N1003">
        <f t="shared" ca="1" si="111"/>
        <v>-147</v>
      </c>
    </row>
    <row r="1004" spans="1:14" x14ac:dyDescent="0.25">
      <c r="A1004">
        <f ca="1"/>
        <v>2</v>
      </c>
      <c r="B1004">
        <f ca="1"/>
        <v>7</v>
      </c>
      <c r="C1004">
        <f ca="1"/>
        <v>6</v>
      </c>
      <c r="D1004">
        <f ca="1"/>
        <v>6</v>
      </c>
      <c r="E1004">
        <f ca="1"/>
        <v>0</v>
      </c>
      <c r="F1004">
        <f ca="1"/>
        <v>0</v>
      </c>
      <c r="G1004">
        <f t="shared" ca="1" si="105"/>
        <v>9</v>
      </c>
      <c r="H1004">
        <f t="shared" ca="1" si="106"/>
        <v>6</v>
      </c>
      <c r="I1004">
        <f t="shared" ca="1" si="107"/>
        <v>5</v>
      </c>
      <c r="J1004">
        <f t="shared" ca="1" si="108"/>
        <v>6</v>
      </c>
      <c r="K1004" cm="1">
        <f t="array" aca="1" ref="K1004" ca="1">IF(G1004&gt;7,
        IF(G1004&gt;H1004, 1, IF(G1004&lt;H1004, 0, 2)),
        IF(       H1004&gt;7,
                     IF(G1004&gt;H1004, 1, IF(G1004&lt;H1004, 0, 2)),
                     IF(         G1004&lt;6,
                                   IF(            _xlfn.XLOOKUP(C1004,'deck &amp; rules'!$D$22:$M$22,_xlfn.XLOOKUP(H1004,'deck &amp; rules'!$C$23:$C$30,'deck &amp; rules'!$D$23:$M$30))="draw",
                                                     IF(I1004&gt;J1004,1,IF(I1004&lt;J1004,0,2)),
                                                     IF(I1004&gt;H1004,1,IF(I1004&lt;H1004,0,2))),
                                   IF(H1004&lt;7,
                                        IF(G1004&gt;J1004,1,IF(G1004&lt;J1004,0,2)),
                                        IF(G1004&gt;H1004,1,IF(G1004&lt;H1004,0,2))
                                        )
                          )
              )
        )</f>
        <v>1</v>
      </c>
      <c r="L1004">
        <f t="shared" ca="1" si="109"/>
        <v>-105</v>
      </c>
      <c r="M1004">
        <f t="shared" ca="1" si="110"/>
        <v>-107.94999999999926</v>
      </c>
      <c r="N1004">
        <f t="shared" ca="1" si="111"/>
        <v>-148</v>
      </c>
    </row>
    <row r="1005" spans="1:14" x14ac:dyDescent="0.25">
      <c r="A1005">
        <f ca="1"/>
        <v>0</v>
      </c>
      <c r="B1005">
        <f ca="1"/>
        <v>6</v>
      </c>
      <c r="C1005">
        <f ca="1"/>
        <v>1</v>
      </c>
      <c r="D1005">
        <f ca="1"/>
        <v>8</v>
      </c>
      <c r="E1005">
        <f ca="1"/>
        <v>8</v>
      </c>
      <c r="F1005">
        <f ca="1"/>
        <v>3</v>
      </c>
      <c r="G1005">
        <f t="shared" ca="1" si="105"/>
        <v>6</v>
      </c>
      <c r="H1005">
        <f t="shared" ca="1" si="106"/>
        <v>6</v>
      </c>
      <c r="I1005">
        <f t="shared" ca="1" si="107"/>
        <v>7</v>
      </c>
      <c r="J1005">
        <f t="shared" ca="1" si="108"/>
        <v>9</v>
      </c>
      <c r="K1005" cm="1">
        <f t="array" aca="1" ref="K1005" ca="1">IF(G1005&gt;7,
        IF(G1005&gt;H1005, 1, IF(G1005&lt;H1005, 0, 2)),
        IF(       H1005&gt;7,
                     IF(G1005&gt;H1005, 1, IF(G1005&lt;H1005, 0, 2)),
                     IF(         G1005&lt;6,
                                   IF(            _xlfn.XLOOKUP(C1005,'deck &amp; rules'!$D$22:$M$22,_xlfn.XLOOKUP(H1005,'deck &amp; rules'!$C$23:$C$30,'deck &amp; rules'!$D$23:$M$30))="draw",
                                                     IF(I1005&gt;J1005,1,IF(I1005&lt;J1005,0,2)),
                                                     IF(I1005&gt;H1005,1,IF(I1005&lt;H1005,0,2))),
                                   IF(H1005&lt;7,
                                        IF(G1005&gt;J1005,1,IF(G1005&lt;J1005,0,2)),
                                        IF(G1005&gt;H1005,1,IF(G1005&lt;H1005,0,2))
                                        )
                          )
              )
        )</f>
        <v>0</v>
      </c>
      <c r="L1005">
        <f t="shared" ca="1" si="109"/>
        <v>-106</v>
      </c>
      <c r="M1005">
        <f t="shared" ca="1" si="110"/>
        <v>-106.99999999999926</v>
      </c>
      <c r="N1005">
        <f t="shared" ca="1" si="111"/>
        <v>-149</v>
      </c>
    </row>
    <row r="1006" spans="1:14" x14ac:dyDescent="0.25">
      <c r="A1006">
        <f ca="1"/>
        <v>1</v>
      </c>
      <c r="B1006">
        <f ca="1"/>
        <v>6</v>
      </c>
      <c r="C1006">
        <f ca="1"/>
        <v>8</v>
      </c>
      <c r="D1006">
        <f ca="1"/>
        <v>0</v>
      </c>
      <c r="E1006">
        <f ca="1"/>
        <v>4</v>
      </c>
      <c r="F1006">
        <f ca="1"/>
        <v>7</v>
      </c>
      <c r="G1006">
        <f t="shared" ca="1" si="105"/>
        <v>7</v>
      </c>
      <c r="H1006">
        <f t="shared" ca="1" si="106"/>
        <v>4</v>
      </c>
      <c r="I1006">
        <f t="shared" ca="1" si="107"/>
        <v>5</v>
      </c>
      <c r="J1006">
        <f t="shared" ca="1" si="108"/>
        <v>1</v>
      </c>
      <c r="K1006" cm="1">
        <f t="array" aca="1" ref="K1006" ca="1">IF(G1006&gt;7,
        IF(G1006&gt;H1006, 1, IF(G1006&lt;H1006, 0, 2)),
        IF(       H1006&gt;7,
                     IF(G1006&gt;H1006, 1, IF(G1006&lt;H1006, 0, 2)),
                     IF(         G1006&lt;6,
                                   IF(            _xlfn.XLOOKUP(C1006,'deck &amp; rules'!$D$22:$M$22,_xlfn.XLOOKUP(H1006,'deck &amp; rules'!$C$23:$C$30,'deck &amp; rules'!$D$23:$M$30))="draw",
                                                     IF(I1006&gt;J1006,1,IF(I1006&lt;J1006,0,2)),
                                                     IF(I1006&gt;H1006,1,IF(I1006&lt;H1006,0,2))),
                                   IF(H1006&lt;7,
                                        IF(G1006&gt;J1006,1,IF(G1006&lt;J1006,0,2)),
                                        IF(G1006&gt;H1006,1,IF(G1006&lt;H1006,0,2))
                                        )
                          )
              )
        )</f>
        <v>1</v>
      </c>
      <c r="L1006">
        <f t="shared" ca="1" si="109"/>
        <v>-105</v>
      </c>
      <c r="M1006">
        <f t="shared" ca="1" si="110"/>
        <v>-107.99999999999926</v>
      </c>
      <c r="N1006">
        <f t="shared" ca="1" si="111"/>
        <v>-150</v>
      </c>
    </row>
    <row r="1007" spans="1:14" x14ac:dyDescent="0.25">
      <c r="A1007">
        <f ca="1"/>
        <v>2</v>
      </c>
      <c r="B1007">
        <f ca="1"/>
        <v>9</v>
      </c>
      <c r="C1007">
        <f ca="1"/>
        <v>8</v>
      </c>
      <c r="D1007">
        <f ca="1"/>
        <v>9</v>
      </c>
      <c r="E1007">
        <f ca="1"/>
        <v>3</v>
      </c>
      <c r="F1007">
        <f ca="1"/>
        <v>5</v>
      </c>
      <c r="G1007">
        <f t="shared" ca="1" si="105"/>
        <v>1</v>
      </c>
      <c r="H1007">
        <f t="shared" ca="1" si="106"/>
        <v>2</v>
      </c>
      <c r="I1007">
        <f t="shared" ca="1" si="107"/>
        <v>9</v>
      </c>
      <c r="J1007">
        <f t="shared" ca="1" si="108"/>
        <v>7</v>
      </c>
      <c r="K1007" cm="1">
        <f t="array" aca="1" ref="K1007" ca="1">IF(G1007&gt;7,
        IF(G1007&gt;H1007, 1, IF(G1007&lt;H1007, 0, 2)),
        IF(       H1007&gt;7,
                     IF(G1007&gt;H1007, 1, IF(G1007&lt;H1007, 0, 2)),
                     IF(         G1007&lt;6,
                                   IF(            _xlfn.XLOOKUP(C1007,'deck &amp; rules'!$D$22:$M$22,_xlfn.XLOOKUP(H1007,'deck &amp; rules'!$C$23:$C$30,'deck &amp; rules'!$D$23:$M$30))="draw",
                                                     IF(I1007&gt;J1007,1,IF(I1007&lt;J1007,0,2)),
                                                     IF(I1007&gt;H1007,1,IF(I1007&lt;H1007,0,2))),
                                   IF(H1007&lt;7,
                                        IF(G1007&gt;J1007,1,IF(G1007&lt;J1007,0,2)),
                                        IF(G1007&gt;H1007,1,IF(G1007&lt;H1007,0,2))
                                        )
                          )
              )
        )</f>
        <v>1</v>
      </c>
      <c r="L1007">
        <f t="shared" ca="1" si="109"/>
        <v>-104</v>
      </c>
      <c r="M1007">
        <f t="shared" ca="1" si="110"/>
        <v>-108.99999999999926</v>
      </c>
      <c r="N1007">
        <f t="shared" ca="1" si="111"/>
        <v>-151</v>
      </c>
    </row>
    <row r="1008" spans="1:14" x14ac:dyDescent="0.25">
      <c r="A1008">
        <f ca="1"/>
        <v>0</v>
      </c>
      <c r="B1008">
        <f ca="1"/>
        <v>5</v>
      </c>
      <c r="C1008">
        <f ca="1"/>
        <v>5</v>
      </c>
      <c r="D1008">
        <f ca="1"/>
        <v>2</v>
      </c>
      <c r="E1008">
        <f ca="1"/>
        <v>0</v>
      </c>
      <c r="F1008">
        <f ca="1"/>
        <v>8</v>
      </c>
      <c r="G1008">
        <f t="shared" ca="1" si="105"/>
        <v>5</v>
      </c>
      <c r="H1008">
        <f t="shared" ca="1" si="106"/>
        <v>2</v>
      </c>
      <c r="I1008">
        <f t="shared" ca="1" si="107"/>
        <v>0</v>
      </c>
      <c r="J1008">
        <f t="shared" ca="1" si="108"/>
        <v>0</v>
      </c>
      <c r="K1008" cm="1">
        <f t="array" aca="1" ref="K1008" ca="1">IF(G1008&gt;7,
        IF(G1008&gt;H1008, 1, IF(G1008&lt;H1008, 0, 2)),
        IF(       H1008&gt;7,
                     IF(G1008&gt;H1008, 1, IF(G1008&lt;H1008, 0, 2)),
                     IF(         G1008&lt;6,
                                   IF(            _xlfn.XLOOKUP(C1008,'deck &amp; rules'!$D$22:$M$22,_xlfn.XLOOKUP(H1008,'deck &amp; rules'!$C$23:$C$30,'deck &amp; rules'!$D$23:$M$30))="draw",
                                                     IF(I1008&gt;J1008,1,IF(I1008&lt;J1008,0,2)),
                                                     IF(I1008&gt;H1008,1,IF(I1008&lt;H1008,0,2))),
                                   IF(H1008&lt;7,
                                        IF(G1008&gt;J1008,1,IF(G1008&lt;J1008,0,2)),
                                        IF(G1008&gt;H1008,1,IF(G1008&lt;H1008,0,2))
                                        )
                          )
              )
        )</f>
        <v>2</v>
      </c>
      <c r="L1008">
        <f t="shared" ca="1" si="109"/>
        <v>-105</v>
      </c>
      <c r="M1008">
        <f t="shared" ca="1" si="110"/>
        <v>-109.99999999999926</v>
      </c>
      <c r="N1008">
        <f t="shared" ca="1" si="111"/>
        <v>-143</v>
      </c>
    </row>
    <row r="1009" spans="1:14" x14ac:dyDescent="0.25">
      <c r="A1009">
        <f ca="1"/>
        <v>8</v>
      </c>
      <c r="B1009">
        <f ca="1"/>
        <v>8</v>
      </c>
      <c r="C1009">
        <f ca="1"/>
        <v>7</v>
      </c>
      <c r="D1009">
        <f ca="1"/>
        <v>2</v>
      </c>
      <c r="E1009">
        <f ca="1"/>
        <v>5</v>
      </c>
      <c r="F1009">
        <f ca="1"/>
        <v>0</v>
      </c>
      <c r="G1009">
        <f t="shared" ca="1" si="105"/>
        <v>6</v>
      </c>
      <c r="H1009">
        <f t="shared" ca="1" si="106"/>
        <v>7</v>
      </c>
      <c r="I1009">
        <f t="shared" ca="1" si="107"/>
        <v>3</v>
      </c>
      <c r="J1009">
        <f t="shared" ca="1" si="108"/>
        <v>7</v>
      </c>
      <c r="K1009" cm="1">
        <f t="array" aca="1" ref="K1009" ca="1">IF(G1009&gt;7,
        IF(G1009&gt;H1009, 1, IF(G1009&lt;H1009, 0, 2)),
        IF(       H1009&gt;7,
                     IF(G1009&gt;H1009, 1, IF(G1009&lt;H1009, 0, 2)),
                     IF(         G1009&lt;6,
                                   IF(            _xlfn.XLOOKUP(C1009,'deck &amp; rules'!$D$22:$M$22,_xlfn.XLOOKUP(H1009,'deck &amp; rules'!$C$23:$C$30,'deck &amp; rules'!$D$23:$M$30))="draw",
                                                     IF(I1009&gt;J1009,1,IF(I1009&lt;J1009,0,2)),
                                                     IF(I1009&gt;H1009,1,IF(I1009&lt;H1009,0,2))),
                                   IF(H1009&lt;7,
                                        IF(G1009&gt;J1009,1,IF(G1009&lt;J1009,0,2)),
                                        IF(G1009&gt;H1009,1,IF(G1009&lt;H1009,0,2))
                                        )
                          )
              )
        )</f>
        <v>0</v>
      </c>
      <c r="L1009">
        <f t="shared" ca="1" si="109"/>
        <v>-106</v>
      </c>
      <c r="M1009">
        <f t="shared" ca="1" si="110"/>
        <v>-109.04999999999926</v>
      </c>
      <c r="N1009">
        <f t="shared" ca="1" si="111"/>
        <v>-144</v>
      </c>
    </row>
    <row r="1010" spans="1:14" x14ac:dyDescent="0.25">
      <c r="A1010">
        <f ca="1"/>
        <v>6</v>
      </c>
      <c r="B1010">
        <f ca="1"/>
        <v>8</v>
      </c>
      <c r="C1010">
        <f ca="1"/>
        <v>0</v>
      </c>
      <c r="D1010">
        <f ca="1"/>
        <v>8</v>
      </c>
      <c r="E1010">
        <f ca="1"/>
        <v>4</v>
      </c>
      <c r="F1010">
        <f ca="1"/>
        <v>0</v>
      </c>
      <c r="G1010">
        <f t="shared" ca="1" si="105"/>
        <v>4</v>
      </c>
      <c r="H1010">
        <f t="shared" ca="1" si="106"/>
        <v>2</v>
      </c>
      <c r="I1010">
        <f t="shared" ca="1" si="107"/>
        <v>4</v>
      </c>
      <c r="J1010">
        <f t="shared" ca="1" si="108"/>
        <v>2</v>
      </c>
      <c r="K1010" cm="1">
        <f t="array" aca="1" ref="K1010" ca="1">IF(G1010&gt;7,
        IF(G1010&gt;H1010, 1, IF(G1010&lt;H1010, 0, 2)),
        IF(       H1010&gt;7,
                     IF(G1010&gt;H1010, 1, IF(G1010&lt;H1010, 0, 2)),
                     IF(         G1010&lt;6,
                                   IF(            _xlfn.XLOOKUP(C1010,'deck &amp; rules'!$D$22:$M$22,_xlfn.XLOOKUP(H1010,'deck &amp; rules'!$C$23:$C$30,'deck &amp; rules'!$D$23:$M$30))="draw",
                                                     IF(I1010&gt;J1010,1,IF(I1010&lt;J1010,0,2)),
                                                     IF(I1010&gt;H1010,1,IF(I1010&lt;H1010,0,2))),
                                   IF(H1010&lt;7,
                                        IF(G1010&gt;J1010,1,IF(G1010&lt;J1010,0,2)),
                                        IF(G1010&gt;H1010,1,IF(G1010&lt;H1010,0,2))
                                        )
                          )
              )
        )</f>
        <v>1</v>
      </c>
      <c r="L1010">
        <f t="shared" ca="1" si="109"/>
        <v>-105</v>
      </c>
      <c r="M1010">
        <f t="shared" ca="1" si="110"/>
        <v>-110.04999999999926</v>
      </c>
      <c r="N1010">
        <f t="shared" ca="1" si="111"/>
        <v>-145</v>
      </c>
    </row>
    <row r="1011" spans="1:14" x14ac:dyDescent="0.25">
      <c r="A1011">
        <f ca="1"/>
        <v>6</v>
      </c>
      <c r="B1011">
        <f ca="1"/>
        <v>6</v>
      </c>
      <c r="C1011">
        <f ca="1"/>
        <v>0</v>
      </c>
      <c r="D1011">
        <f ca="1"/>
        <v>1</v>
      </c>
      <c r="E1011">
        <f ca="1"/>
        <v>0</v>
      </c>
      <c r="F1011">
        <f ca="1"/>
        <v>3</v>
      </c>
      <c r="G1011">
        <f t="shared" ca="1" si="105"/>
        <v>2</v>
      </c>
      <c r="H1011">
        <f t="shared" ca="1" si="106"/>
        <v>1</v>
      </c>
      <c r="I1011">
        <f t="shared" ca="1" si="107"/>
        <v>2</v>
      </c>
      <c r="J1011">
        <f t="shared" ca="1" si="108"/>
        <v>4</v>
      </c>
      <c r="K1011" cm="1">
        <f t="array" aca="1" ref="K1011" ca="1">IF(G1011&gt;7,
        IF(G1011&gt;H1011, 1, IF(G1011&lt;H1011, 0, 2)),
        IF(       H1011&gt;7,
                     IF(G1011&gt;H1011, 1, IF(G1011&lt;H1011, 0, 2)),
                     IF(         G1011&lt;6,
                                   IF(            _xlfn.XLOOKUP(C1011,'deck &amp; rules'!$D$22:$M$22,_xlfn.XLOOKUP(H1011,'deck &amp; rules'!$C$23:$C$30,'deck &amp; rules'!$D$23:$M$30))="draw",
                                                     IF(I1011&gt;J1011,1,IF(I1011&lt;J1011,0,2)),
                                                     IF(I1011&gt;H1011,1,IF(I1011&lt;H1011,0,2))),
                                   IF(H1011&lt;7,
                                        IF(G1011&gt;J1011,1,IF(G1011&lt;J1011,0,2)),
                                        IF(G1011&gt;H1011,1,IF(G1011&lt;H1011,0,2))
                                        )
                          )
              )
        )</f>
        <v>0</v>
      </c>
      <c r="L1011">
        <f t="shared" ca="1" si="109"/>
        <v>-106</v>
      </c>
      <c r="M1011">
        <f t="shared" ca="1" si="110"/>
        <v>-109.09999999999926</v>
      </c>
      <c r="N1011">
        <f t="shared" ca="1" si="111"/>
        <v>-146</v>
      </c>
    </row>
    <row r="1012" spans="1:14" x14ac:dyDescent="0.25">
      <c r="A1012">
        <f ca="1"/>
        <v>1</v>
      </c>
      <c r="B1012">
        <f ca="1"/>
        <v>0</v>
      </c>
      <c r="C1012">
        <f ca="1"/>
        <v>0</v>
      </c>
      <c r="D1012">
        <f ca="1"/>
        <v>9</v>
      </c>
      <c r="E1012">
        <f ca="1"/>
        <v>5</v>
      </c>
      <c r="F1012">
        <f ca="1"/>
        <v>0</v>
      </c>
      <c r="G1012">
        <f t="shared" ca="1" si="105"/>
        <v>1</v>
      </c>
      <c r="H1012">
        <f t="shared" ca="1" si="106"/>
        <v>4</v>
      </c>
      <c r="I1012">
        <f t="shared" ca="1" si="107"/>
        <v>1</v>
      </c>
      <c r="J1012">
        <f t="shared" ca="1" si="108"/>
        <v>4</v>
      </c>
      <c r="K1012" cm="1">
        <f t="array" aca="1" ref="K1012" ca="1">IF(G1012&gt;7,
        IF(G1012&gt;H1012, 1, IF(G1012&lt;H1012, 0, 2)),
        IF(       H1012&gt;7,
                     IF(G1012&gt;H1012, 1, IF(G1012&lt;H1012, 0, 2)),
                     IF(         G1012&lt;6,
                                   IF(            _xlfn.XLOOKUP(C1012,'deck &amp; rules'!$D$22:$M$22,_xlfn.XLOOKUP(H1012,'deck &amp; rules'!$C$23:$C$30,'deck &amp; rules'!$D$23:$M$30))="draw",
                                                     IF(I1012&gt;J1012,1,IF(I1012&lt;J1012,0,2)),
                                                     IF(I1012&gt;H1012,1,IF(I1012&lt;H1012,0,2))),
                                   IF(H1012&lt;7,
                                        IF(G1012&gt;J1012,1,IF(G1012&lt;J1012,0,2)),
                                        IF(G1012&gt;H1012,1,IF(G1012&lt;H1012,0,2))
                                        )
                          )
              )
        )</f>
        <v>0</v>
      </c>
      <c r="L1012">
        <f t="shared" ca="1" si="109"/>
        <v>-107</v>
      </c>
      <c r="M1012">
        <f t="shared" ca="1" si="110"/>
        <v>-108.14999999999925</v>
      </c>
      <c r="N1012">
        <f t="shared" ca="1" si="111"/>
        <v>-147</v>
      </c>
    </row>
    <row r="1013" spans="1:14" x14ac:dyDescent="0.25">
      <c r="A1013">
        <f ca="1"/>
        <v>6</v>
      </c>
      <c r="B1013">
        <f ca="1"/>
        <v>5</v>
      </c>
      <c r="C1013">
        <f ca="1"/>
        <v>2</v>
      </c>
      <c r="D1013">
        <f ca="1"/>
        <v>7</v>
      </c>
      <c r="E1013">
        <f ca="1"/>
        <v>8</v>
      </c>
      <c r="F1013">
        <f ca="1"/>
        <v>7</v>
      </c>
      <c r="G1013">
        <f t="shared" ca="1" si="105"/>
        <v>1</v>
      </c>
      <c r="H1013">
        <f t="shared" ca="1" si="106"/>
        <v>5</v>
      </c>
      <c r="I1013">
        <f t="shared" ca="1" si="107"/>
        <v>3</v>
      </c>
      <c r="J1013">
        <f t="shared" ca="1" si="108"/>
        <v>2</v>
      </c>
      <c r="K1013" cm="1">
        <f t="array" aca="1" ref="K1013" ca="1">IF(G1013&gt;7,
        IF(G1013&gt;H1013, 1, IF(G1013&lt;H1013, 0, 2)),
        IF(       H1013&gt;7,
                     IF(G1013&gt;H1013, 1, IF(G1013&lt;H1013, 0, 2)),
                     IF(         G1013&lt;6,
                                   IF(            _xlfn.XLOOKUP(C1013,'deck &amp; rules'!$D$22:$M$22,_xlfn.XLOOKUP(H1013,'deck &amp; rules'!$C$23:$C$30,'deck &amp; rules'!$D$23:$M$30))="draw",
                                                     IF(I1013&gt;J1013,1,IF(I1013&lt;J1013,0,2)),
                                                     IF(I1013&gt;H1013,1,IF(I1013&lt;H1013,0,2))),
                                   IF(H1013&lt;7,
                                        IF(G1013&gt;J1013,1,IF(G1013&lt;J1013,0,2)),
                                        IF(G1013&gt;H1013,1,IF(G1013&lt;H1013,0,2))
                                        )
                          )
              )
        )</f>
        <v>0</v>
      </c>
      <c r="L1013">
        <f t="shared" ca="1" si="109"/>
        <v>-108</v>
      </c>
      <c r="M1013">
        <f t="shared" ca="1" si="110"/>
        <v>-107.19999999999925</v>
      </c>
      <c r="N1013">
        <f t="shared" ca="1" si="111"/>
        <v>-148</v>
      </c>
    </row>
    <row r="1014" spans="1:14" x14ac:dyDescent="0.25">
      <c r="A1014">
        <f ca="1"/>
        <v>1</v>
      </c>
      <c r="B1014">
        <f ca="1"/>
        <v>8</v>
      </c>
      <c r="C1014">
        <f ca="1"/>
        <v>0</v>
      </c>
      <c r="D1014">
        <f ca="1"/>
        <v>5</v>
      </c>
      <c r="E1014">
        <f ca="1"/>
        <v>3</v>
      </c>
      <c r="F1014">
        <f ca="1"/>
        <v>8</v>
      </c>
      <c r="G1014">
        <f t="shared" ca="1" si="105"/>
        <v>9</v>
      </c>
      <c r="H1014">
        <f t="shared" ca="1" si="106"/>
        <v>8</v>
      </c>
      <c r="I1014">
        <f t="shared" ca="1" si="107"/>
        <v>9</v>
      </c>
      <c r="J1014">
        <f t="shared" ca="1" si="108"/>
        <v>6</v>
      </c>
      <c r="K1014" cm="1">
        <f t="array" aca="1" ref="K1014" ca="1">IF(G1014&gt;7,
        IF(G1014&gt;H1014, 1, IF(G1014&lt;H1014, 0, 2)),
        IF(       H1014&gt;7,
                     IF(G1014&gt;H1014, 1, IF(G1014&lt;H1014, 0, 2)),
                     IF(         G1014&lt;6,
                                   IF(            _xlfn.XLOOKUP(C1014,'deck &amp; rules'!$D$22:$M$22,_xlfn.XLOOKUP(H1014,'deck &amp; rules'!$C$23:$C$30,'deck &amp; rules'!$D$23:$M$30))="draw",
                                                     IF(I1014&gt;J1014,1,IF(I1014&lt;J1014,0,2)),
                                                     IF(I1014&gt;H1014,1,IF(I1014&lt;H1014,0,2))),
                                   IF(H1014&lt;7,
                                        IF(G1014&gt;J1014,1,IF(G1014&lt;J1014,0,2)),
                                        IF(G1014&gt;H1014,1,IF(G1014&lt;H1014,0,2))
                                        )
                          )
              )
        )</f>
        <v>1</v>
      </c>
      <c r="L1014">
        <f t="shared" ca="1" si="109"/>
        <v>-107</v>
      </c>
      <c r="M1014">
        <f t="shared" ca="1" si="110"/>
        <v>-108.19999999999925</v>
      </c>
      <c r="N1014">
        <f t="shared" ca="1" si="111"/>
        <v>-149</v>
      </c>
    </row>
    <row r="1015" spans="1:14" x14ac:dyDescent="0.25">
      <c r="A1015">
        <f ca="1"/>
        <v>4</v>
      </c>
      <c r="B1015">
        <f ca="1"/>
        <v>1</v>
      </c>
      <c r="C1015">
        <f ca="1"/>
        <v>0</v>
      </c>
      <c r="D1015">
        <f ca="1"/>
        <v>0</v>
      </c>
      <c r="E1015">
        <f ca="1"/>
        <v>4</v>
      </c>
      <c r="F1015">
        <f ca="1"/>
        <v>1</v>
      </c>
      <c r="G1015">
        <f t="shared" ca="1" si="105"/>
        <v>5</v>
      </c>
      <c r="H1015">
        <f t="shared" ca="1" si="106"/>
        <v>4</v>
      </c>
      <c r="I1015">
        <f t="shared" ca="1" si="107"/>
        <v>5</v>
      </c>
      <c r="J1015">
        <f t="shared" ca="1" si="108"/>
        <v>5</v>
      </c>
      <c r="K1015" cm="1">
        <f t="array" aca="1" ref="K1015" ca="1">IF(G1015&gt;7,
        IF(G1015&gt;H1015, 1, IF(G1015&lt;H1015, 0, 2)),
        IF(       H1015&gt;7,
                     IF(G1015&gt;H1015, 1, IF(G1015&lt;H1015, 0, 2)),
                     IF(         G1015&lt;6,
                                   IF(            _xlfn.XLOOKUP(C1015,'deck &amp; rules'!$D$22:$M$22,_xlfn.XLOOKUP(H1015,'deck &amp; rules'!$C$23:$C$30,'deck &amp; rules'!$D$23:$M$30))="draw",
                                                     IF(I1015&gt;J1015,1,IF(I1015&lt;J1015,0,2)),
                                                     IF(I1015&gt;H1015,1,IF(I1015&lt;H1015,0,2))),
                                   IF(H1015&lt;7,
                                        IF(G1015&gt;J1015,1,IF(G1015&lt;J1015,0,2)),
                                        IF(G1015&gt;H1015,1,IF(G1015&lt;H1015,0,2))
                                        )
                          )
              )
        )</f>
        <v>1</v>
      </c>
      <c r="L1015">
        <f t="shared" ca="1" si="109"/>
        <v>-106</v>
      </c>
      <c r="M1015">
        <f t="shared" ca="1" si="110"/>
        <v>-109.19999999999925</v>
      </c>
      <c r="N1015">
        <f t="shared" ca="1" si="111"/>
        <v>-150</v>
      </c>
    </row>
    <row r="1016" spans="1:14" x14ac:dyDescent="0.25">
      <c r="A1016">
        <f ca="1"/>
        <v>2</v>
      </c>
      <c r="B1016">
        <f ca="1"/>
        <v>0</v>
      </c>
      <c r="C1016">
        <f ca="1"/>
        <v>4</v>
      </c>
      <c r="D1016">
        <f ca="1"/>
        <v>0</v>
      </c>
      <c r="E1016">
        <f ca="1"/>
        <v>0</v>
      </c>
      <c r="F1016">
        <f ca="1"/>
        <v>9</v>
      </c>
      <c r="G1016">
        <f t="shared" ca="1" si="105"/>
        <v>2</v>
      </c>
      <c r="H1016">
        <f t="shared" ca="1" si="106"/>
        <v>0</v>
      </c>
      <c r="I1016">
        <f t="shared" ca="1" si="107"/>
        <v>6</v>
      </c>
      <c r="J1016">
        <f t="shared" ca="1" si="108"/>
        <v>9</v>
      </c>
      <c r="K1016" cm="1">
        <f t="array" aca="1" ref="K1016" ca="1">IF(G1016&gt;7,
        IF(G1016&gt;H1016, 1, IF(G1016&lt;H1016, 0, 2)),
        IF(       H1016&gt;7,
                     IF(G1016&gt;H1016, 1, IF(G1016&lt;H1016, 0, 2)),
                     IF(         G1016&lt;6,
                                   IF(            _xlfn.XLOOKUP(C1016,'deck &amp; rules'!$D$22:$M$22,_xlfn.XLOOKUP(H1016,'deck &amp; rules'!$C$23:$C$30,'deck &amp; rules'!$D$23:$M$30))="draw",
                                                     IF(I1016&gt;J1016,1,IF(I1016&lt;J1016,0,2)),
                                                     IF(I1016&gt;H1016,1,IF(I1016&lt;H1016,0,2))),
                                   IF(H1016&lt;7,
                                        IF(G1016&gt;J1016,1,IF(G1016&lt;J1016,0,2)),
                                        IF(G1016&gt;H1016,1,IF(G1016&lt;H1016,0,2))
                                        )
                          )
              )
        )</f>
        <v>0</v>
      </c>
      <c r="L1016">
        <f t="shared" ca="1" si="109"/>
        <v>-107</v>
      </c>
      <c r="M1016">
        <f t="shared" ca="1" si="110"/>
        <v>-108.24999999999925</v>
      </c>
      <c r="N1016">
        <f t="shared" ca="1" si="111"/>
        <v>-151</v>
      </c>
    </row>
    <row r="1017" spans="1:14" x14ac:dyDescent="0.25">
      <c r="A1017">
        <f ca="1"/>
        <v>0</v>
      </c>
      <c r="B1017">
        <f ca="1"/>
        <v>7</v>
      </c>
      <c r="C1017">
        <f ca="1"/>
        <v>5</v>
      </c>
      <c r="D1017">
        <f ca="1"/>
        <v>9</v>
      </c>
      <c r="E1017">
        <f ca="1"/>
        <v>5</v>
      </c>
      <c r="F1017">
        <f ca="1"/>
        <v>5</v>
      </c>
      <c r="G1017">
        <f t="shared" ca="1" si="105"/>
        <v>7</v>
      </c>
      <c r="H1017">
        <f t="shared" ca="1" si="106"/>
        <v>4</v>
      </c>
      <c r="I1017">
        <f t="shared" ca="1" si="107"/>
        <v>2</v>
      </c>
      <c r="J1017">
        <f t="shared" ca="1" si="108"/>
        <v>9</v>
      </c>
      <c r="K1017" cm="1">
        <f t="array" aca="1" ref="K1017" ca="1">IF(G1017&gt;7,
        IF(G1017&gt;H1017, 1, IF(G1017&lt;H1017, 0, 2)),
        IF(       H1017&gt;7,
                     IF(G1017&gt;H1017, 1, IF(G1017&lt;H1017, 0, 2)),
                     IF(         G1017&lt;6,
                                   IF(            _xlfn.XLOOKUP(C1017,'deck &amp; rules'!$D$22:$M$22,_xlfn.XLOOKUP(H1017,'deck &amp; rules'!$C$23:$C$30,'deck &amp; rules'!$D$23:$M$30))="draw",
                                                     IF(I1017&gt;J1017,1,IF(I1017&lt;J1017,0,2)),
                                                     IF(I1017&gt;H1017,1,IF(I1017&lt;H1017,0,2))),
                                   IF(H1017&lt;7,
                                        IF(G1017&gt;J1017,1,IF(G1017&lt;J1017,0,2)),
                                        IF(G1017&gt;H1017,1,IF(G1017&lt;H1017,0,2))
                                        )
                          )
              )
        )</f>
        <v>0</v>
      </c>
      <c r="L1017">
        <f t="shared" ca="1" si="109"/>
        <v>-108</v>
      </c>
      <c r="M1017">
        <f t="shared" ca="1" si="110"/>
        <v>-107.29999999999924</v>
      </c>
      <c r="N1017">
        <f t="shared" ca="1" si="111"/>
        <v>-152</v>
      </c>
    </row>
    <row r="1018" spans="1:14" x14ac:dyDescent="0.25">
      <c r="A1018">
        <f ca="1"/>
        <v>0</v>
      </c>
      <c r="B1018">
        <f ca="1"/>
        <v>0</v>
      </c>
      <c r="C1018">
        <f ca="1"/>
        <v>1</v>
      </c>
      <c r="D1018">
        <f ca="1"/>
        <v>0</v>
      </c>
      <c r="E1018">
        <f ca="1"/>
        <v>4</v>
      </c>
      <c r="F1018">
        <f ca="1"/>
        <v>1</v>
      </c>
      <c r="G1018">
        <f t="shared" ca="1" si="105"/>
        <v>0</v>
      </c>
      <c r="H1018">
        <f t="shared" ca="1" si="106"/>
        <v>4</v>
      </c>
      <c r="I1018">
        <f t="shared" ca="1" si="107"/>
        <v>1</v>
      </c>
      <c r="J1018">
        <f t="shared" ca="1" si="108"/>
        <v>5</v>
      </c>
      <c r="K1018" cm="1">
        <f t="array" aca="1" ref="K1018" ca="1">IF(G1018&gt;7,
        IF(G1018&gt;H1018, 1, IF(G1018&lt;H1018, 0, 2)),
        IF(       H1018&gt;7,
                     IF(G1018&gt;H1018, 1, IF(G1018&lt;H1018, 0, 2)),
                     IF(         G1018&lt;6,
                                   IF(            _xlfn.XLOOKUP(C1018,'deck &amp; rules'!$D$22:$M$22,_xlfn.XLOOKUP(H1018,'deck &amp; rules'!$C$23:$C$30,'deck &amp; rules'!$D$23:$M$30))="draw",
                                                     IF(I1018&gt;J1018,1,IF(I1018&lt;J1018,0,2)),
                                                     IF(I1018&gt;H1018,1,IF(I1018&lt;H1018,0,2))),
                                   IF(H1018&lt;7,
                                        IF(G1018&gt;J1018,1,IF(G1018&lt;J1018,0,2)),
                                        IF(G1018&gt;H1018,1,IF(G1018&lt;H1018,0,2))
                                        )
                          )
              )
        )</f>
        <v>0</v>
      </c>
      <c r="L1018">
        <f t="shared" ca="1" si="109"/>
        <v>-109</v>
      </c>
      <c r="M1018">
        <f t="shared" ca="1" si="110"/>
        <v>-106.34999999999924</v>
      </c>
      <c r="N1018">
        <f t="shared" ca="1" si="111"/>
        <v>-153</v>
      </c>
    </row>
    <row r="1019" spans="1:14" x14ac:dyDescent="0.25">
      <c r="A1019">
        <f ca="1"/>
        <v>3</v>
      </c>
      <c r="B1019">
        <f ca="1"/>
        <v>3</v>
      </c>
      <c r="C1019">
        <f ca="1"/>
        <v>3</v>
      </c>
      <c r="D1019">
        <f ca="1"/>
        <v>0</v>
      </c>
      <c r="E1019">
        <f ca="1"/>
        <v>8</v>
      </c>
      <c r="F1019">
        <f ca="1"/>
        <v>8</v>
      </c>
      <c r="G1019">
        <f t="shared" ca="1" si="105"/>
        <v>6</v>
      </c>
      <c r="H1019">
        <f t="shared" ca="1" si="106"/>
        <v>8</v>
      </c>
      <c r="I1019">
        <f t="shared" ca="1" si="107"/>
        <v>9</v>
      </c>
      <c r="J1019">
        <f t="shared" ca="1" si="108"/>
        <v>6</v>
      </c>
      <c r="K1019" cm="1">
        <f t="array" aca="1" ref="K1019" ca="1">IF(G1019&gt;7,
        IF(G1019&gt;H1019, 1, IF(G1019&lt;H1019, 0, 2)),
        IF(       H1019&gt;7,
                     IF(G1019&gt;H1019, 1, IF(G1019&lt;H1019, 0, 2)),
                     IF(         G1019&lt;6,
                                   IF(            _xlfn.XLOOKUP(C1019,'deck &amp; rules'!$D$22:$M$22,_xlfn.XLOOKUP(H1019,'deck &amp; rules'!$C$23:$C$30,'deck &amp; rules'!$D$23:$M$30))="draw",
                                                     IF(I1019&gt;J1019,1,IF(I1019&lt;J1019,0,2)),
                                                     IF(I1019&gt;H1019,1,IF(I1019&lt;H1019,0,2))),
                                   IF(H1019&lt;7,
                                        IF(G1019&gt;J1019,1,IF(G1019&lt;J1019,0,2)),
                                        IF(G1019&gt;H1019,1,IF(G1019&lt;H1019,0,2))
                                        )
                          )
              )
        )</f>
        <v>0</v>
      </c>
      <c r="L1019">
        <f t="shared" ca="1" si="109"/>
        <v>-110</v>
      </c>
      <c r="M1019">
        <f t="shared" ca="1" si="110"/>
        <v>-105.39999999999924</v>
      </c>
      <c r="N1019">
        <f t="shared" ca="1" si="111"/>
        <v>-154</v>
      </c>
    </row>
    <row r="1020" spans="1:14" x14ac:dyDescent="0.25">
      <c r="A1020">
        <f ca="1"/>
        <v>9</v>
      </c>
      <c r="B1020">
        <f ca="1"/>
        <v>7</v>
      </c>
      <c r="C1020">
        <f ca="1"/>
        <v>0</v>
      </c>
      <c r="D1020">
        <f ca="1"/>
        <v>6</v>
      </c>
      <c r="E1020">
        <f ca="1"/>
        <v>7</v>
      </c>
      <c r="F1020">
        <f ca="1"/>
        <v>4</v>
      </c>
      <c r="G1020">
        <f t="shared" ca="1" si="105"/>
        <v>6</v>
      </c>
      <c r="H1020">
        <f t="shared" ca="1" si="106"/>
        <v>3</v>
      </c>
      <c r="I1020">
        <f t="shared" ca="1" si="107"/>
        <v>6</v>
      </c>
      <c r="J1020">
        <f t="shared" ca="1" si="108"/>
        <v>7</v>
      </c>
      <c r="K1020" cm="1">
        <f t="array" aca="1" ref="K1020" ca="1">IF(G1020&gt;7,
        IF(G1020&gt;H1020, 1, IF(G1020&lt;H1020, 0, 2)),
        IF(       H1020&gt;7,
                     IF(G1020&gt;H1020, 1, IF(G1020&lt;H1020, 0, 2)),
                     IF(         G1020&lt;6,
                                   IF(            _xlfn.XLOOKUP(C1020,'deck &amp; rules'!$D$22:$M$22,_xlfn.XLOOKUP(H1020,'deck &amp; rules'!$C$23:$C$30,'deck &amp; rules'!$D$23:$M$30))="draw",
                                                     IF(I1020&gt;J1020,1,IF(I1020&lt;J1020,0,2)),
                                                     IF(I1020&gt;H1020,1,IF(I1020&lt;H1020,0,2))),
                                   IF(H1020&lt;7,
                                        IF(G1020&gt;J1020,1,IF(G1020&lt;J1020,0,2)),
                                        IF(G1020&gt;H1020,1,IF(G1020&lt;H1020,0,2))
                                        )
                          )
              )
        )</f>
        <v>0</v>
      </c>
      <c r="L1020">
        <f t="shared" ca="1" si="109"/>
        <v>-111</v>
      </c>
      <c r="M1020">
        <f t="shared" ca="1" si="110"/>
        <v>-104.44999999999924</v>
      </c>
      <c r="N1020">
        <f t="shared" ca="1" si="111"/>
        <v>-155</v>
      </c>
    </row>
    <row r="1021" spans="1:14" x14ac:dyDescent="0.25">
      <c r="A1021">
        <f ca="1"/>
        <v>0</v>
      </c>
      <c r="B1021">
        <f ca="1"/>
        <v>8</v>
      </c>
      <c r="C1021">
        <f ca="1"/>
        <v>4</v>
      </c>
      <c r="D1021">
        <f ca="1"/>
        <v>0</v>
      </c>
      <c r="E1021">
        <f ca="1"/>
        <v>8</v>
      </c>
      <c r="F1021">
        <f ca="1"/>
        <v>5</v>
      </c>
      <c r="G1021">
        <f t="shared" ca="1" si="105"/>
        <v>8</v>
      </c>
      <c r="H1021">
        <f t="shared" ca="1" si="106"/>
        <v>8</v>
      </c>
      <c r="I1021">
        <f t="shared" ca="1" si="107"/>
        <v>2</v>
      </c>
      <c r="J1021">
        <f t="shared" ca="1" si="108"/>
        <v>3</v>
      </c>
      <c r="K1021" cm="1">
        <f t="array" aca="1" ref="K1021" ca="1">IF(G1021&gt;7,
        IF(G1021&gt;H1021, 1, IF(G1021&lt;H1021, 0, 2)),
        IF(       H1021&gt;7,
                     IF(G1021&gt;H1021, 1, IF(G1021&lt;H1021, 0, 2)),
                     IF(         G1021&lt;6,
                                   IF(            _xlfn.XLOOKUP(C1021,'deck &amp; rules'!$D$22:$M$22,_xlfn.XLOOKUP(H1021,'deck &amp; rules'!$C$23:$C$30,'deck &amp; rules'!$D$23:$M$30))="draw",
                                                     IF(I1021&gt;J1021,1,IF(I1021&lt;J1021,0,2)),
                                                     IF(I1021&gt;H1021,1,IF(I1021&lt;H1021,0,2))),
                                   IF(H1021&lt;7,
                                        IF(G1021&gt;J1021,1,IF(G1021&lt;J1021,0,2)),
                                        IF(G1021&gt;H1021,1,IF(G1021&lt;H1021,0,2))
                                        )
                          )
              )
        )</f>
        <v>2</v>
      </c>
      <c r="L1021">
        <f t="shared" ca="1" si="109"/>
        <v>-112</v>
      </c>
      <c r="M1021">
        <f t="shared" ca="1" si="110"/>
        <v>-105.44999999999924</v>
      </c>
      <c r="N1021">
        <f t="shared" ca="1" si="111"/>
        <v>-147</v>
      </c>
    </row>
    <row r="1022" spans="1:14" x14ac:dyDescent="0.25">
      <c r="A1022">
        <f ca="1"/>
        <v>7</v>
      </c>
      <c r="B1022">
        <f ca="1"/>
        <v>0</v>
      </c>
      <c r="C1022">
        <f ca="1"/>
        <v>2</v>
      </c>
      <c r="D1022">
        <f ca="1"/>
        <v>0</v>
      </c>
      <c r="E1022">
        <f ca="1"/>
        <v>0</v>
      </c>
      <c r="F1022">
        <f ca="1"/>
        <v>0</v>
      </c>
      <c r="G1022">
        <f t="shared" ca="1" si="105"/>
        <v>7</v>
      </c>
      <c r="H1022">
        <f t="shared" ca="1" si="106"/>
        <v>0</v>
      </c>
      <c r="I1022">
        <f t="shared" ca="1" si="107"/>
        <v>9</v>
      </c>
      <c r="J1022">
        <f t="shared" ca="1" si="108"/>
        <v>0</v>
      </c>
      <c r="K1022" cm="1">
        <f t="array" aca="1" ref="K1022" ca="1">IF(G1022&gt;7,
        IF(G1022&gt;H1022, 1, IF(G1022&lt;H1022, 0, 2)),
        IF(       H1022&gt;7,
                     IF(G1022&gt;H1022, 1, IF(G1022&lt;H1022, 0, 2)),
                     IF(         G1022&lt;6,
                                   IF(            _xlfn.XLOOKUP(C1022,'deck &amp; rules'!$D$22:$M$22,_xlfn.XLOOKUP(H1022,'deck &amp; rules'!$C$23:$C$30,'deck &amp; rules'!$D$23:$M$30))="draw",
                                                     IF(I1022&gt;J1022,1,IF(I1022&lt;J1022,0,2)),
                                                     IF(I1022&gt;H1022,1,IF(I1022&lt;H1022,0,2))),
                                   IF(H1022&lt;7,
                                        IF(G1022&gt;J1022,1,IF(G1022&lt;J1022,0,2)),
                                        IF(G1022&gt;H1022,1,IF(G1022&lt;H1022,0,2))
                                        )
                          )
              )
        )</f>
        <v>1</v>
      </c>
      <c r="L1022">
        <f t="shared" ca="1" si="109"/>
        <v>-111</v>
      </c>
      <c r="M1022">
        <f t="shared" ca="1" si="110"/>
        <v>-106.44999999999924</v>
      </c>
      <c r="N1022">
        <f t="shared" ca="1" si="111"/>
        <v>-148</v>
      </c>
    </row>
    <row r="1023" spans="1:14" x14ac:dyDescent="0.25">
      <c r="A1023">
        <f ca="1"/>
        <v>0</v>
      </c>
      <c r="B1023">
        <f ca="1"/>
        <v>0</v>
      </c>
      <c r="C1023">
        <f ca="1"/>
        <v>0</v>
      </c>
      <c r="D1023">
        <f ca="1"/>
        <v>2</v>
      </c>
      <c r="E1023">
        <f ca="1"/>
        <v>0</v>
      </c>
      <c r="F1023">
        <f ca="1"/>
        <v>8</v>
      </c>
      <c r="G1023">
        <f t="shared" ca="1" si="105"/>
        <v>0</v>
      </c>
      <c r="H1023">
        <f t="shared" ca="1" si="106"/>
        <v>2</v>
      </c>
      <c r="I1023">
        <f t="shared" ca="1" si="107"/>
        <v>0</v>
      </c>
      <c r="J1023">
        <f t="shared" ca="1" si="108"/>
        <v>0</v>
      </c>
      <c r="K1023" cm="1">
        <f t="array" aca="1" ref="K1023" ca="1">IF(G1023&gt;7,
        IF(G1023&gt;H1023, 1, IF(G1023&lt;H1023, 0, 2)),
        IF(       H1023&gt;7,
                     IF(G1023&gt;H1023, 1, IF(G1023&lt;H1023, 0, 2)),
                     IF(         G1023&lt;6,
                                   IF(            _xlfn.XLOOKUP(C1023,'deck &amp; rules'!$D$22:$M$22,_xlfn.XLOOKUP(H1023,'deck &amp; rules'!$C$23:$C$30,'deck &amp; rules'!$D$23:$M$30))="draw",
                                                     IF(I1023&gt;J1023,1,IF(I1023&lt;J1023,0,2)),
                                                     IF(I1023&gt;H1023,1,IF(I1023&lt;H1023,0,2))),
                                   IF(H1023&lt;7,
                                        IF(G1023&gt;J1023,1,IF(G1023&lt;J1023,0,2)),
                                        IF(G1023&gt;H1023,1,IF(G1023&lt;H1023,0,2))
                                        )
                          )
              )
        )</f>
        <v>2</v>
      </c>
      <c r="L1023">
        <f t="shared" ca="1" si="109"/>
        <v>-112</v>
      </c>
      <c r="M1023">
        <f t="shared" ca="1" si="110"/>
        <v>-107.44999999999924</v>
      </c>
      <c r="N1023">
        <f t="shared" ca="1" si="111"/>
        <v>-140</v>
      </c>
    </row>
    <row r="1024" spans="1:14" x14ac:dyDescent="0.25">
      <c r="A1024">
        <f ca="1"/>
        <v>3</v>
      </c>
      <c r="B1024">
        <f ca="1"/>
        <v>1</v>
      </c>
      <c r="C1024">
        <f ca="1"/>
        <v>7</v>
      </c>
      <c r="D1024">
        <f ca="1"/>
        <v>9</v>
      </c>
      <c r="E1024">
        <f ca="1"/>
        <v>0</v>
      </c>
      <c r="F1024">
        <f ca="1"/>
        <v>7</v>
      </c>
      <c r="G1024">
        <f t="shared" ca="1" si="105"/>
        <v>4</v>
      </c>
      <c r="H1024">
        <f t="shared" ca="1" si="106"/>
        <v>9</v>
      </c>
      <c r="I1024">
        <f t="shared" ca="1" si="107"/>
        <v>1</v>
      </c>
      <c r="J1024">
        <f t="shared" ca="1" si="108"/>
        <v>6</v>
      </c>
      <c r="K1024" cm="1">
        <f t="array" aca="1" ref="K1024" ca="1">IF(G1024&gt;7,
        IF(G1024&gt;H1024, 1, IF(G1024&lt;H1024, 0, 2)),
        IF(       H1024&gt;7,
                     IF(G1024&gt;H1024, 1, IF(G1024&lt;H1024, 0, 2)),
                     IF(         G1024&lt;6,
                                   IF(            _xlfn.XLOOKUP(C1024,'deck &amp; rules'!$D$22:$M$22,_xlfn.XLOOKUP(H1024,'deck &amp; rules'!$C$23:$C$30,'deck &amp; rules'!$D$23:$M$30))="draw",
                                                     IF(I1024&gt;J1024,1,IF(I1024&lt;J1024,0,2)),
                                                     IF(I1024&gt;H1024,1,IF(I1024&lt;H1024,0,2))),
                                   IF(H1024&lt;7,
                                        IF(G1024&gt;J1024,1,IF(G1024&lt;J1024,0,2)),
                                        IF(G1024&gt;H1024,1,IF(G1024&lt;H1024,0,2))
                                        )
                          )
              )
        )</f>
        <v>0</v>
      </c>
      <c r="L1024">
        <f t="shared" ca="1" si="109"/>
        <v>-113</v>
      </c>
      <c r="M1024">
        <f t="shared" ca="1" si="110"/>
        <v>-106.49999999999923</v>
      </c>
      <c r="N1024">
        <f t="shared" ca="1" si="111"/>
        <v>-141</v>
      </c>
    </row>
    <row r="1025" spans="1:14" x14ac:dyDescent="0.25">
      <c r="A1025">
        <f ca="1"/>
        <v>0</v>
      </c>
      <c r="B1025">
        <f ca="1"/>
        <v>9</v>
      </c>
      <c r="C1025">
        <f ca="1"/>
        <v>0</v>
      </c>
      <c r="D1025">
        <f ca="1"/>
        <v>0</v>
      </c>
      <c r="E1025">
        <f ca="1"/>
        <v>7</v>
      </c>
      <c r="F1025">
        <f ca="1"/>
        <v>5</v>
      </c>
      <c r="G1025">
        <f t="shared" ca="1" si="105"/>
        <v>9</v>
      </c>
      <c r="H1025">
        <f t="shared" ca="1" si="106"/>
        <v>7</v>
      </c>
      <c r="I1025">
        <f t="shared" ca="1" si="107"/>
        <v>9</v>
      </c>
      <c r="J1025">
        <f t="shared" ca="1" si="108"/>
        <v>2</v>
      </c>
      <c r="K1025" cm="1">
        <f t="array" aca="1" ref="K1025" ca="1">IF(G1025&gt;7,
        IF(G1025&gt;H1025, 1, IF(G1025&lt;H1025, 0, 2)),
        IF(       H1025&gt;7,
                     IF(G1025&gt;H1025, 1, IF(G1025&lt;H1025, 0, 2)),
                     IF(         G1025&lt;6,
                                   IF(            _xlfn.XLOOKUP(C1025,'deck &amp; rules'!$D$22:$M$22,_xlfn.XLOOKUP(H1025,'deck &amp; rules'!$C$23:$C$30,'deck &amp; rules'!$D$23:$M$30))="draw",
                                                     IF(I1025&gt;J1025,1,IF(I1025&lt;J1025,0,2)),
                                                     IF(I1025&gt;H1025,1,IF(I1025&lt;H1025,0,2))),
                                   IF(H1025&lt;7,
                                        IF(G1025&gt;J1025,1,IF(G1025&lt;J1025,0,2)),
                                        IF(G1025&gt;H1025,1,IF(G1025&lt;H1025,0,2))
                                        )
                          )
              )
        )</f>
        <v>1</v>
      </c>
      <c r="L1025">
        <f t="shared" ca="1" si="109"/>
        <v>-112</v>
      </c>
      <c r="M1025">
        <f t="shared" ca="1" si="110"/>
        <v>-107.49999999999923</v>
      </c>
      <c r="N1025">
        <f t="shared" ca="1" si="111"/>
        <v>-142</v>
      </c>
    </row>
    <row r="1026" spans="1:14" x14ac:dyDescent="0.25">
      <c r="A1026">
        <f ca="1"/>
        <v>0</v>
      </c>
      <c r="B1026">
        <f ca="1"/>
        <v>1</v>
      </c>
      <c r="C1026">
        <f ca="1"/>
        <v>1</v>
      </c>
      <c r="D1026">
        <f ca="1"/>
        <v>6</v>
      </c>
      <c r="E1026">
        <f ca="1"/>
        <v>3</v>
      </c>
      <c r="F1026">
        <f ca="1"/>
        <v>0</v>
      </c>
      <c r="G1026">
        <f t="shared" ca="1" si="105"/>
        <v>1</v>
      </c>
      <c r="H1026">
        <f t="shared" ca="1" si="106"/>
        <v>9</v>
      </c>
      <c r="I1026">
        <f t="shared" ca="1" si="107"/>
        <v>2</v>
      </c>
      <c r="J1026">
        <f t="shared" ca="1" si="108"/>
        <v>9</v>
      </c>
      <c r="K1026" cm="1">
        <f t="array" aca="1" ref="K1026" ca="1">IF(G1026&gt;7,
        IF(G1026&gt;H1026, 1, IF(G1026&lt;H1026, 0, 2)),
        IF(       H1026&gt;7,
                     IF(G1026&gt;H1026, 1, IF(G1026&lt;H1026, 0, 2)),
                     IF(         G1026&lt;6,
                                   IF(            _xlfn.XLOOKUP(C1026,'deck &amp; rules'!$D$22:$M$22,_xlfn.XLOOKUP(H1026,'deck &amp; rules'!$C$23:$C$30,'deck &amp; rules'!$D$23:$M$30))="draw",
                                                     IF(I1026&gt;J1026,1,IF(I1026&lt;J1026,0,2)),
                                                     IF(I1026&gt;H1026,1,IF(I1026&lt;H1026,0,2))),
                                   IF(H1026&lt;7,
                                        IF(G1026&gt;J1026,1,IF(G1026&lt;J1026,0,2)),
                                        IF(G1026&gt;H1026,1,IF(G1026&lt;H1026,0,2))
                                        )
                          )
              )
        )</f>
        <v>0</v>
      </c>
      <c r="L1026">
        <f t="shared" ca="1" si="109"/>
        <v>-113</v>
      </c>
      <c r="M1026">
        <f t="shared" ca="1" si="110"/>
        <v>-106.54999999999923</v>
      </c>
      <c r="N1026">
        <f t="shared" ca="1" si="111"/>
        <v>-143</v>
      </c>
    </row>
    <row r="1027" spans="1:14" x14ac:dyDescent="0.25">
      <c r="A1027">
        <f ca="1"/>
        <v>7</v>
      </c>
      <c r="B1027">
        <f ca="1"/>
        <v>0</v>
      </c>
      <c r="C1027">
        <f ca="1"/>
        <v>8</v>
      </c>
      <c r="D1027">
        <f ca="1"/>
        <v>7</v>
      </c>
      <c r="E1027">
        <f ca="1"/>
        <v>0</v>
      </c>
      <c r="F1027">
        <f ca="1"/>
        <v>9</v>
      </c>
      <c r="G1027">
        <f t="shared" ref="G1027:G1090" ca="1" si="112">IF(A1027+B1027&gt;9,A1027+B1027-10,A1027+B1027)</f>
        <v>7</v>
      </c>
      <c r="H1027">
        <f t="shared" ref="H1027:H1090" ca="1" si="113">IF(D1027+E1027&gt;9,D1027+E1027-10,D1027+E1027)</f>
        <v>7</v>
      </c>
      <c r="I1027">
        <f t="shared" ref="I1027:I1090" ca="1" si="114">IF(G1027+C1027&gt;9,G1027+C1027-10,G1027+C1027)</f>
        <v>5</v>
      </c>
      <c r="J1027">
        <f t="shared" ref="J1027:J1090" ca="1" si="115">IF(H1027+F1027&gt;9,H1027+F1027-10,H1027+F1027)</f>
        <v>6</v>
      </c>
      <c r="K1027" cm="1">
        <f t="array" aca="1" ref="K1027" ca="1">IF(G1027&gt;7,
        IF(G1027&gt;H1027, 1, IF(G1027&lt;H1027, 0, 2)),
        IF(       H1027&gt;7,
                     IF(G1027&gt;H1027, 1, IF(G1027&lt;H1027, 0, 2)),
                     IF(         G1027&lt;6,
                                   IF(            _xlfn.XLOOKUP(C1027,'deck &amp; rules'!$D$22:$M$22,_xlfn.XLOOKUP(H1027,'deck &amp; rules'!$C$23:$C$30,'deck &amp; rules'!$D$23:$M$30))="draw",
                                                     IF(I1027&gt;J1027,1,IF(I1027&lt;J1027,0,2)),
                                                     IF(I1027&gt;H1027,1,IF(I1027&lt;H1027,0,2))),
                                   IF(H1027&lt;7,
                                        IF(G1027&gt;J1027,1,IF(G1027&lt;J1027,0,2)),
                                        IF(G1027&gt;H1027,1,IF(G1027&lt;H1027,0,2))
                                        )
                          )
              )
        )</f>
        <v>2</v>
      </c>
      <c r="L1027">
        <f t="shared" ca="1" si="109"/>
        <v>-114</v>
      </c>
      <c r="M1027">
        <f t="shared" ca="1" si="110"/>
        <v>-107.54999999999923</v>
      </c>
      <c r="N1027">
        <f t="shared" ca="1" si="111"/>
        <v>-135</v>
      </c>
    </row>
    <row r="1028" spans="1:14" x14ac:dyDescent="0.25">
      <c r="A1028">
        <f ca="1"/>
        <v>1</v>
      </c>
      <c r="B1028">
        <f ca="1"/>
        <v>0</v>
      </c>
      <c r="C1028">
        <f ca="1"/>
        <v>0</v>
      </c>
      <c r="D1028">
        <f ca="1"/>
        <v>9</v>
      </c>
      <c r="E1028">
        <f ca="1"/>
        <v>7</v>
      </c>
      <c r="F1028">
        <f ca="1"/>
        <v>0</v>
      </c>
      <c r="G1028">
        <f t="shared" ca="1" si="112"/>
        <v>1</v>
      </c>
      <c r="H1028">
        <f t="shared" ca="1" si="113"/>
        <v>6</v>
      </c>
      <c r="I1028">
        <f t="shared" ca="1" si="114"/>
        <v>1</v>
      </c>
      <c r="J1028">
        <f t="shared" ca="1" si="115"/>
        <v>6</v>
      </c>
      <c r="K1028" cm="1">
        <f t="array" aca="1" ref="K1028" ca="1">IF(G1028&gt;7,
        IF(G1028&gt;H1028, 1, IF(G1028&lt;H1028, 0, 2)),
        IF(       H1028&gt;7,
                     IF(G1028&gt;H1028, 1, IF(G1028&lt;H1028, 0, 2)),
                     IF(         G1028&lt;6,
                                   IF(            _xlfn.XLOOKUP(C1028,'deck &amp; rules'!$D$22:$M$22,_xlfn.XLOOKUP(H1028,'deck &amp; rules'!$C$23:$C$30,'deck &amp; rules'!$D$23:$M$30))="draw",
                                                     IF(I1028&gt;J1028,1,IF(I1028&lt;J1028,0,2)),
                                                     IF(I1028&gt;H1028,1,IF(I1028&lt;H1028,0,2))),
                                   IF(H1028&lt;7,
                                        IF(G1028&gt;J1028,1,IF(G1028&lt;J1028,0,2)),
                                        IF(G1028&gt;H1028,1,IF(G1028&lt;H1028,0,2))
                                        )
                          )
              )
        )</f>
        <v>0</v>
      </c>
      <c r="L1028">
        <f t="shared" ref="L1028:L1091" ca="1" si="116">IF(K1028=1,L1027+1,L1027-1)</f>
        <v>-115</v>
      </c>
      <c r="M1028">
        <f t="shared" ref="M1028:M1091" ca="1" si="117">IF(K1028=0,M1027+19/20,M1027-1)</f>
        <v>-106.59999999999923</v>
      </c>
      <c r="N1028">
        <f t="shared" ref="N1028:N1091" ca="1" si="118">IF(K1028=2,N1027+8,N1027-1)</f>
        <v>-136</v>
      </c>
    </row>
    <row r="1029" spans="1:14" x14ac:dyDescent="0.25">
      <c r="A1029">
        <f ca="1"/>
        <v>8</v>
      </c>
      <c r="B1029">
        <f ca="1"/>
        <v>4</v>
      </c>
      <c r="C1029">
        <f ca="1"/>
        <v>0</v>
      </c>
      <c r="D1029">
        <f ca="1"/>
        <v>0</v>
      </c>
      <c r="E1029">
        <f ca="1"/>
        <v>5</v>
      </c>
      <c r="F1029">
        <f ca="1"/>
        <v>5</v>
      </c>
      <c r="G1029">
        <f t="shared" ca="1" si="112"/>
        <v>2</v>
      </c>
      <c r="H1029">
        <f t="shared" ca="1" si="113"/>
        <v>5</v>
      </c>
      <c r="I1029">
        <f t="shared" ca="1" si="114"/>
        <v>2</v>
      </c>
      <c r="J1029">
        <f t="shared" ca="1" si="115"/>
        <v>0</v>
      </c>
      <c r="K1029" cm="1">
        <f t="array" aca="1" ref="K1029" ca="1">IF(G1029&gt;7,
        IF(G1029&gt;H1029, 1, IF(G1029&lt;H1029, 0, 2)),
        IF(       H1029&gt;7,
                     IF(G1029&gt;H1029, 1, IF(G1029&lt;H1029, 0, 2)),
                     IF(         G1029&lt;6,
                                   IF(            _xlfn.XLOOKUP(C1029,'deck &amp; rules'!$D$22:$M$22,_xlfn.XLOOKUP(H1029,'deck &amp; rules'!$C$23:$C$30,'deck &amp; rules'!$D$23:$M$30))="draw",
                                                     IF(I1029&gt;J1029,1,IF(I1029&lt;J1029,0,2)),
                                                     IF(I1029&gt;H1029,1,IF(I1029&lt;H1029,0,2))),
                                   IF(H1029&lt;7,
                                        IF(G1029&gt;J1029,1,IF(G1029&lt;J1029,0,2)),
                                        IF(G1029&gt;H1029,1,IF(G1029&lt;H1029,0,2))
                                        )
                          )
              )
        )</f>
        <v>0</v>
      </c>
      <c r="L1029">
        <f t="shared" ca="1" si="116"/>
        <v>-116</v>
      </c>
      <c r="M1029">
        <f t="shared" ca="1" si="117"/>
        <v>-105.64999999999922</v>
      </c>
      <c r="N1029">
        <f t="shared" ca="1" si="118"/>
        <v>-137</v>
      </c>
    </row>
    <row r="1030" spans="1:14" x14ac:dyDescent="0.25">
      <c r="A1030">
        <f ca="1"/>
        <v>9</v>
      </c>
      <c r="B1030">
        <f ca="1"/>
        <v>1</v>
      </c>
      <c r="C1030">
        <f ca="1"/>
        <v>4</v>
      </c>
      <c r="D1030">
        <f ca="1"/>
        <v>6</v>
      </c>
      <c r="E1030">
        <f ca="1"/>
        <v>0</v>
      </c>
      <c r="F1030">
        <f ca="1"/>
        <v>9</v>
      </c>
      <c r="G1030">
        <f t="shared" ca="1" si="112"/>
        <v>0</v>
      </c>
      <c r="H1030">
        <f t="shared" ca="1" si="113"/>
        <v>6</v>
      </c>
      <c r="I1030">
        <f t="shared" ca="1" si="114"/>
        <v>4</v>
      </c>
      <c r="J1030">
        <f t="shared" ca="1" si="115"/>
        <v>5</v>
      </c>
      <c r="K1030" cm="1">
        <f t="array" aca="1" ref="K1030" ca="1">IF(G1030&gt;7,
        IF(G1030&gt;H1030, 1, IF(G1030&lt;H1030, 0, 2)),
        IF(       H1030&gt;7,
                     IF(G1030&gt;H1030, 1, IF(G1030&lt;H1030, 0, 2)),
                     IF(         G1030&lt;6,
                                   IF(            _xlfn.XLOOKUP(C1030,'deck &amp; rules'!$D$22:$M$22,_xlfn.XLOOKUP(H1030,'deck &amp; rules'!$C$23:$C$30,'deck &amp; rules'!$D$23:$M$30))="draw",
                                                     IF(I1030&gt;J1030,1,IF(I1030&lt;J1030,0,2)),
                                                     IF(I1030&gt;H1030,1,IF(I1030&lt;H1030,0,2))),
                                   IF(H1030&lt;7,
                                        IF(G1030&gt;J1030,1,IF(G1030&lt;J1030,0,2)),
                                        IF(G1030&gt;H1030,1,IF(G1030&lt;H1030,0,2))
                                        )
                          )
              )
        )</f>
        <v>0</v>
      </c>
      <c r="L1030">
        <f t="shared" ca="1" si="116"/>
        <v>-117</v>
      </c>
      <c r="M1030">
        <f t="shared" ca="1" si="117"/>
        <v>-104.69999999999922</v>
      </c>
      <c r="N1030">
        <f t="shared" ca="1" si="118"/>
        <v>-138</v>
      </c>
    </row>
    <row r="1031" spans="1:14" x14ac:dyDescent="0.25">
      <c r="A1031">
        <f ca="1"/>
        <v>0</v>
      </c>
      <c r="B1031">
        <f ca="1"/>
        <v>0</v>
      </c>
      <c r="C1031">
        <f ca="1"/>
        <v>2</v>
      </c>
      <c r="D1031">
        <f ca="1"/>
        <v>4</v>
      </c>
      <c r="E1031">
        <f ca="1"/>
        <v>3</v>
      </c>
      <c r="F1031">
        <f ca="1"/>
        <v>3</v>
      </c>
      <c r="G1031">
        <f t="shared" ca="1" si="112"/>
        <v>0</v>
      </c>
      <c r="H1031">
        <f t="shared" ca="1" si="113"/>
        <v>7</v>
      </c>
      <c r="I1031">
        <f t="shared" ca="1" si="114"/>
        <v>2</v>
      </c>
      <c r="J1031">
        <f t="shared" ca="1" si="115"/>
        <v>0</v>
      </c>
      <c r="K1031" cm="1">
        <f t="array" aca="1" ref="K1031" ca="1">IF(G1031&gt;7,
        IF(G1031&gt;H1031, 1, IF(G1031&lt;H1031, 0, 2)),
        IF(       H1031&gt;7,
                     IF(G1031&gt;H1031, 1, IF(G1031&lt;H1031, 0, 2)),
                     IF(         G1031&lt;6,
                                   IF(            _xlfn.XLOOKUP(C1031,'deck &amp; rules'!$D$22:$M$22,_xlfn.XLOOKUP(H1031,'deck &amp; rules'!$C$23:$C$30,'deck &amp; rules'!$D$23:$M$30))="draw",
                                                     IF(I1031&gt;J1031,1,IF(I1031&lt;J1031,0,2)),
                                                     IF(I1031&gt;H1031,1,IF(I1031&lt;H1031,0,2))),
                                   IF(H1031&lt;7,
                                        IF(G1031&gt;J1031,1,IF(G1031&lt;J1031,0,2)),
                                        IF(G1031&gt;H1031,1,IF(G1031&lt;H1031,0,2))
                                        )
                          )
              )
        )</f>
        <v>0</v>
      </c>
      <c r="L1031">
        <f t="shared" ca="1" si="116"/>
        <v>-118</v>
      </c>
      <c r="M1031">
        <f t="shared" ca="1" si="117"/>
        <v>-103.74999999999922</v>
      </c>
      <c r="N1031">
        <f t="shared" ca="1" si="118"/>
        <v>-139</v>
      </c>
    </row>
    <row r="1032" spans="1:14" x14ac:dyDescent="0.25">
      <c r="A1032">
        <f ca="1"/>
        <v>3</v>
      </c>
      <c r="B1032">
        <f ca="1"/>
        <v>6</v>
      </c>
      <c r="C1032">
        <f ca="1"/>
        <v>0</v>
      </c>
      <c r="D1032">
        <f ca="1"/>
        <v>3</v>
      </c>
      <c r="E1032">
        <f ca="1"/>
        <v>3</v>
      </c>
      <c r="F1032">
        <f ca="1"/>
        <v>3</v>
      </c>
      <c r="G1032">
        <f t="shared" ca="1" si="112"/>
        <v>9</v>
      </c>
      <c r="H1032">
        <f t="shared" ca="1" si="113"/>
        <v>6</v>
      </c>
      <c r="I1032">
        <f t="shared" ca="1" si="114"/>
        <v>9</v>
      </c>
      <c r="J1032">
        <f t="shared" ca="1" si="115"/>
        <v>9</v>
      </c>
      <c r="K1032" cm="1">
        <f t="array" aca="1" ref="K1032" ca="1">IF(G1032&gt;7,
        IF(G1032&gt;H1032, 1, IF(G1032&lt;H1032, 0, 2)),
        IF(       H1032&gt;7,
                     IF(G1032&gt;H1032, 1, IF(G1032&lt;H1032, 0, 2)),
                     IF(         G1032&lt;6,
                                   IF(            _xlfn.XLOOKUP(C1032,'deck &amp; rules'!$D$22:$M$22,_xlfn.XLOOKUP(H1032,'deck &amp; rules'!$C$23:$C$30,'deck &amp; rules'!$D$23:$M$30))="draw",
                                                     IF(I1032&gt;J1032,1,IF(I1032&lt;J1032,0,2)),
                                                     IF(I1032&gt;H1032,1,IF(I1032&lt;H1032,0,2))),
                                   IF(H1032&lt;7,
                                        IF(G1032&gt;J1032,1,IF(G1032&lt;J1032,0,2)),
                                        IF(G1032&gt;H1032,1,IF(G1032&lt;H1032,0,2))
                                        )
                          )
              )
        )</f>
        <v>1</v>
      </c>
      <c r="L1032">
        <f t="shared" ca="1" si="116"/>
        <v>-117</v>
      </c>
      <c r="M1032">
        <f t="shared" ca="1" si="117"/>
        <v>-104.74999999999922</v>
      </c>
      <c r="N1032">
        <f t="shared" ca="1" si="118"/>
        <v>-140</v>
      </c>
    </row>
    <row r="1033" spans="1:14" x14ac:dyDescent="0.25">
      <c r="A1033">
        <f ca="1"/>
        <v>0</v>
      </c>
      <c r="B1033">
        <f ca="1"/>
        <v>6</v>
      </c>
      <c r="C1033">
        <f ca="1"/>
        <v>8</v>
      </c>
      <c r="D1033">
        <f ca="1"/>
        <v>0</v>
      </c>
      <c r="E1033">
        <f ca="1"/>
        <v>9</v>
      </c>
      <c r="F1033">
        <f ca="1"/>
        <v>6</v>
      </c>
      <c r="G1033">
        <f t="shared" ca="1" si="112"/>
        <v>6</v>
      </c>
      <c r="H1033">
        <f t="shared" ca="1" si="113"/>
        <v>9</v>
      </c>
      <c r="I1033">
        <f t="shared" ca="1" si="114"/>
        <v>4</v>
      </c>
      <c r="J1033">
        <f t="shared" ca="1" si="115"/>
        <v>5</v>
      </c>
      <c r="K1033" cm="1">
        <f t="array" aca="1" ref="K1033" ca="1">IF(G1033&gt;7,
        IF(G1033&gt;H1033, 1, IF(G1033&lt;H1033, 0, 2)),
        IF(       H1033&gt;7,
                     IF(G1033&gt;H1033, 1, IF(G1033&lt;H1033, 0, 2)),
                     IF(         G1033&lt;6,
                                   IF(            _xlfn.XLOOKUP(C1033,'deck &amp; rules'!$D$22:$M$22,_xlfn.XLOOKUP(H1033,'deck &amp; rules'!$C$23:$C$30,'deck &amp; rules'!$D$23:$M$30))="draw",
                                                     IF(I1033&gt;J1033,1,IF(I1033&lt;J1033,0,2)),
                                                     IF(I1033&gt;H1033,1,IF(I1033&lt;H1033,0,2))),
                                   IF(H1033&lt;7,
                                        IF(G1033&gt;J1033,1,IF(G1033&lt;J1033,0,2)),
                                        IF(G1033&gt;H1033,1,IF(G1033&lt;H1033,0,2))
                                        )
                          )
              )
        )</f>
        <v>0</v>
      </c>
      <c r="L1033">
        <f t="shared" ca="1" si="116"/>
        <v>-118</v>
      </c>
      <c r="M1033">
        <f t="shared" ca="1" si="117"/>
        <v>-103.79999999999922</v>
      </c>
      <c r="N1033">
        <f t="shared" ca="1" si="118"/>
        <v>-141</v>
      </c>
    </row>
    <row r="1034" spans="1:14" x14ac:dyDescent="0.25">
      <c r="A1034">
        <f ca="1"/>
        <v>3</v>
      </c>
      <c r="B1034">
        <f ca="1"/>
        <v>4</v>
      </c>
      <c r="C1034">
        <f ca="1"/>
        <v>2</v>
      </c>
      <c r="D1034">
        <f ca="1"/>
        <v>8</v>
      </c>
      <c r="E1034">
        <f ca="1"/>
        <v>0</v>
      </c>
      <c r="F1034">
        <f ca="1"/>
        <v>5</v>
      </c>
      <c r="G1034">
        <f t="shared" ca="1" si="112"/>
        <v>7</v>
      </c>
      <c r="H1034">
        <f t="shared" ca="1" si="113"/>
        <v>8</v>
      </c>
      <c r="I1034">
        <f t="shared" ca="1" si="114"/>
        <v>9</v>
      </c>
      <c r="J1034">
        <f t="shared" ca="1" si="115"/>
        <v>3</v>
      </c>
      <c r="K1034" cm="1">
        <f t="array" aca="1" ref="K1034" ca="1">IF(G1034&gt;7,
        IF(G1034&gt;H1034, 1, IF(G1034&lt;H1034, 0, 2)),
        IF(       H1034&gt;7,
                     IF(G1034&gt;H1034, 1, IF(G1034&lt;H1034, 0, 2)),
                     IF(         G1034&lt;6,
                                   IF(            _xlfn.XLOOKUP(C1034,'deck &amp; rules'!$D$22:$M$22,_xlfn.XLOOKUP(H1034,'deck &amp; rules'!$C$23:$C$30,'deck &amp; rules'!$D$23:$M$30))="draw",
                                                     IF(I1034&gt;J1034,1,IF(I1034&lt;J1034,0,2)),
                                                     IF(I1034&gt;H1034,1,IF(I1034&lt;H1034,0,2))),
                                   IF(H1034&lt;7,
                                        IF(G1034&gt;J1034,1,IF(G1034&lt;J1034,0,2)),
                                        IF(G1034&gt;H1034,1,IF(G1034&lt;H1034,0,2))
                                        )
                          )
              )
        )</f>
        <v>0</v>
      </c>
      <c r="L1034">
        <f t="shared" ca="1" si="116"/>
        <v>-119</v>
      </c>
      <c r="M1034">
        <f t="shared" ca="1" si="117"/>
        <v>-102.84999999999921</v>
      </c>
      <c r="N1034">
        <f t="shared" ca="1" si="118"/>
        <v>-142</v>
      </c>
    </row>
    <row r="1035" spans="1:14" x14ac:dyDescent="0.25">
      <c r="A1035">
        <f ca="1"/>
        <v>0</v>
      </c>
      <c r="B1035">
        <f ca="1"/>
        <v>2</v>
      </c>
      <c r="C1035">
        <f ca="1"/>
        <v>6</v>
      </c>
      <c r="D1035">
        <f ca="1"/>
        <v>1</v>
      </c>
      <c r="E1035">
        <f ca="1"/>
        <v>7</v>
      </c>
      <c r="F1035">
        <f ca="1"/>
        <v>7</v>
      </c>
      <c r="G1035">
        <f t="shared" ca="1" si="112"/>
        <v>2</v>
      </c>
      <c r="H1035">
        <f t="shared" ca="1" si="113"/>
        <v>8</v>
      </c>
      <c r="I1035">
        <f t="shared" ca="1" si="114"/>
        <v>8</v>
      </c>
      <c r="J1035">
        <f t="shared" ca="1" si="115"/>
        <v>5</v>
      </c>
      <c r="K1035" cm="1">
        <f t="array" aca="1" ref="K1035" ca="1">IF(G1035&gt;7,
        IF(G1035&gt;H1035, 1, IF(G1035&lt;H1035, 0, 2)),
        IF(       H1035&gt;7,
                     IF(G1035&gt;H1035, 1, IF(G1035&lt;H1035, 0, 2)),
                     IF(         G1035&lt;6,
                                   IF(            _xlfn.XLOOKUP(C1035,'deck &amp; rules'!$D$22:$M$22,_xlfn.XLOOKUP(H1035,'deck &amp; rules'!$C$23:$C$30,'deck &amp; rules'!$D$23:$M$30))="draw",
                                                     IF(I1035&gt;J1035,1,IF(I1035&lt;J1035,0,2)),
                                                     IF(I1035&gt;H1035,1,IF(I1035&lt;H1035,0,2))),
                                   IF(H1035&lt;7,
                                        IF(G1035&gt;J1035,1,IF(G1035&lt;J1035,0,2)),
                                        IF(G1035&gt;H1035,1,IF(G1035&lt;H1035,0,2))
                                        )
                          )
              )
        )</f>
        <v>0</v>
      </c>
      <c r="L1035">
        <f t="shared" ca="1" si="116"/>
        <v>-120</v>
      </c>
      <c r="M1035">
        <f t="shared" ca="1" si="117"/>
        <v>-101.89999999999921</v>
      </c>
      <c r="N1035">
        <f t="shared" ca="1" si="118"/>
        <v>-143</v>
      </c>
    </row>
    <row r="1036" spans="1:14" x14ac:dyDescent="0.25">
      <c r="A1036">
        <f ca="1"/>
        <v>1</v>
      </c>
      <c r="B1036">
        <f ca="1"/>
        <v>6</v>
      </c>
      <c r="C1036">
        <f ca="1"/>
        <v>0</v>
      </c>
      <c r="D1036">
        <f ca="1"/>
        <v>7</v>
      </c>
      <c r="E1036">
        <f ca="1"/>
        <v>0</v>
      </c>
      <c r="F1036">
        <f ca="1"/>
        <v>0</v>
      </c>
      <c r="G1036">
        <f t="shared" ca="1" si="112"/>
        <v>7</v>
      </c>
      <c r="H1036">
        <f t="shared" ca="1" si="113"/>
        <v>7</v>
      </c>
      <c r="I1036">
        <f t="shared" ca="1" si="114"/>
        <v>7</v>
      </c>
      <c r="J1036">
        <f t="shared" ca="1" si="115"/>
        <v>7</v>
      </c>
      <c r="K1036" cm="1">
        <f t="array" aca="1" ref="K1036" ca="1">IF(G1036&gt;7,
        IF(G1036&gt;H1036, 1, IF(G1036&lt;H1036, 0, 2)),
        IF(       H1036&gt;7,
                     IF(G1036&gt;H1036, 1, IF(G1036&lt;H1036, 0, 2)),
                     IF(         G1036&lt;6,
                                   IF(            _xlfn.XLOOKUP(C1036,'deck &amp; rules'!$D$22:$M$22,_xlfn.XLOOKUP(H1036,'deck &amp; rules'!$C$23:$C$30,'deck &amp; rules'!$D$23:$M$30))="draw",
                                                     IF(I1036&gt;J1036,1,IF(I1036&lt;J1036,0,2)),
                                                     IF(I1036&gt;H1036,1,IF(I1036&lt;H1036,0,2))),
                                   IF(H1036&lt;7,
                                        IF(G1036&gt;J1036,1,IF(G1036&lt;J1036,0,2)),
                                        IF(G1036&gt;H1036,1,IF(G1036&lt;H1036,0,2))
                                        )
                          )
              )
        )</f>
        <v>2</v>
      </c>
      <c r="L1036">
        <f t="shared" ca="1" si="116"/>
        <v>-121</v>
      </c>
      <c r="M1036">
        <f t="shared" ca="1" si="117"/>
        <v>-102.89999999999921</v>
      </c>
      <c r="N1036">
        <f t="shared" ca="1" si="118"/>
        <v>-135</v>
      </c>
    </row>
    <row r="1037" spans="1:14" x14ac:dyDescent="0.25">
      <c r="A1037">
        <f ca="1"/>
        <v>0</v>
      </c>
      <c r="B1037">
        <f ca="1"/>
        <v>0</v>
      </c>
      <c r="C1037">
        <f ca="1"/>
        <v>5</v>
      </c>
      <c r="D1037">
        <f ca="1"/>
        <v>6</v>
      </c>
      <c r="E1037">
        <f ca="1"/>
        <v>4</v>
      </c>
      <c r="F1037">
        <f ca="1"/>
        <v>5</v>
      </c>
      <c r="G1037">
        <f t="shared" ca="1" si="112"/>
        <v>0</v>
      </c>
      <c r="H1037">
        <f t="shared" ca="1" si="113"/>
        <v>0</v>
      </c>
      <c r="I1037">
        <f t="shared" ca="1" si="114"/>
        <v>5</v>
      </c>
      <c r="J1037">
        <f t="shared" ca="1" si="115"/>
        <v>5</v>
      </c>
      <c r="K1037" cm="1">
        <f t="array" aca="1" ref="K1037" ca="1">IF(G1037&gt;7,
        IF(G1037&gt;H1037, 1, IF(G1037&lt;H1037, 0, 2)),
        IF(       H1037&gt;7,
                     IF(G1037&gt;H1037, 1, IF(G1037&lt;H1037, 0, 2)),
                     IF(         G1037&lt;6,
                                   IF(            _xlfn.XLOOKUP(C1037,'deck &amp; rules'!$D$22:$M$22,_xlfn.XLOOKUP(H1037,'deck &amp; rules'!$C$23:$C$30,'deck &amp; rules'!$D$23:$M$30))="draw",
                                                     IF(I1037&gt;J1037,1,IF(I1037&lt;J1037,0,2)),
                                                     IF(I1037&gt;H1037,1,IF(I1037&lt;H1037,0,2))),
                                   IF(H1037&lt;7,
                                        IF(G1037&gt;J1037,1,IF(G1037&lt;J1037,0,2)),
                                        IF(G1037&gt;H1037,1,IF(G1037&lt;H1037,0,2))
                                        )
                          )
              )
        )</f>
        <v>2</v>
      </c>
      <c r="L1037">
        <f t="shared" ca="1" si="116"/>
        <v>-122</v>
      </c>
      <c r="M1037">
        <f t="shared" ca="1" si="117"/>
        <v>-103.89999999999921</v>
      </c>
      <c r="N1037">
        <f t="shared" ca="1" si="118"/>
        <v>-127</v>
      </c>
    </row>
    <row r="1038" spans="1:14" x14ac:dyDescent="0.25">
      <c r="A1038">
        <f ca="1"/>
        <v>0</v>
      </c>
      <c r="B1038">
        <f ca="1"/>
        <v>7</v>
      </c>
      <c r="C1038">
        <f ca="1"/>
        <v>0</v>
      </c>
      <c r="D1038">
        <f ca="1"/>
        <v>0</v>
      </c>
      <c r="E1038">
        <f ca="1"/>
        <v>6</v>
      </c>
      <c r="F1038">
        <f ca="1"/>
        <v>0</v>
      </c>
      <c r="G1038">
        <f t="shared" ca="1" si="112"/>
        <v>7</v>
      </c>
      <c r="H1038">
        <f t="shared" ca="1" si="113"/>
        <v>6</v>
      </c>
      <c r="I1038">
        <f t="shared" ca="1" si="114"/>
        <v>7</v>
      </c>
      <c r="J1038">
        <f t="shared" ca="1" si="115"/>
        <v>6</v>
      </c>
      <c r="K1038" cm="1">
        <f t="array" aca="1" ref="K1038" ca="1">IF(G1038&gt;7,
        IF(G1038&gt;H1038, 1, IF(G1038&lt;H1038, 0, 2)),
        IF(       H1038&gt;7,
                     IF(G1038&gt;H1038, 1, IF(G1038&lt;H1038, 0, 2)),
                     IF(         G1038&lt;6,
                                   IF(            _xlfn.XLOOKUP(C1038,'deck &amp; rules'!$D$22:$M$22,_xlfn.XLOOKUP(H1038,'deck &amp; rules'!$C$23:$C$30,'deck &amp; rules'!$D$23:$M$30))="draw",
                                                     IF(I1038&gt;J1038,1,IF(I1038&lt;J1038,0,2)),
                                                     IF(I1038&gt;H1038,1,IF(I1038&lt;H1038,0,2))),
                                   IF(H1038&lt;7,
                                        IF(G1038&gt;J1038,1,IF(G1038&lt;J1038,0,2)),
                                        IF(G1038&gt;H1038,1,IF(G1038&lt;H1038,0,2))
                                        )
                          )
              )
        )</f>
        <v>1</v>
      </c>
      <c r="L1038">
        <f t="shared" ca="1" si="116"/>
        <v>-121</v>
      </c>
      <c r="M1038">
        <f t="shared" ca="1" si="117"/>
        <v>-104.89999999999921</v>
      </c>
      <c r="N1038">
        <f t="shared" ca="1" si="118"/>
        <v>-128</v>
      </c>
    </row>
    <row r="1039" spans="1:14" x14ac:dyDescent="0.25">
      <c r="A1039">
        <f ca="1"/>
        <v>0</v>
      </c>
      <c r="B1039">
        <f ca="1"/>
        <v>6</v>
      </c>
      <c r="C1039">
        <f ca="1"/>
        <v>7</v>
      </c>
      <c r="D1039">
        <f ca="1"/>
        <v>3</v>
      </c>
      <c r="E1039">
        <f ca="1"/>
        <v>3</v>
      </c>
      <c r="F1039">
        <f ca="1"/>
        <v>0</v>
      </c>
      <c r="G1039">
        <f t="shared" ca="1" si="112"/>
        <v>6</v>
      </c>
      <c r="H1039">
        <f t="shared" ca="1" si="113"/>
        <v>6</v>
      </c>
      <c r="I1039">
        <f t="shared" ca="1" si="114"/>
        <v>3</v>
      </c>
      <c r="J1039">
        <f t="shared" ca="1" si="115"/>
        <v>6</v>
      </c>
      <c r="K1039" cm="1">
        <f t="array" aca="1" ref="K1039" ca="1">IF(G1039&gt;7,
        IF(G1039&gt;H1039, 1, IF(G1039&lt;H1039, 0, 2)),
        IF(       H1039&gt;7,
                     IF(G1039&gt;H1039, 1, IF(G1039&lt;H1039, 0, 2)),
                     IF(         G1039&lt;6,
                                   IF(            _xlfn.XLOOKUP(C1039,'deck &amp; rules'!$D$22:$M$22,_xlfn.XLOOKUP(H1039,'deck &amp; rules'!$C$23:$C$30,'deck &amp; rules'!$D$23:$M$30))="draw",
                                                     IF(I1039&gt;J1039,1,IF(I1039&lt;J1039,0,2)),
                                                     IF(I1039&gt;H1039,1,IF(I1039&lt;H1039,0,2))),
                                   IF(H1039&lt;7,
                                        IF(G1039&gt;J1039,1,IF(G1039&lt;J1039,0,2)),
                                        IF(G1039&gt;H1039,1,IF(G1039&lt;H1039,0,2))
                                        )
                          )
              )
        )</f>
        <v>2</v>
      </c>
      <c r="L1039">
        <f t="shared" ca="1" si="116"/>
        <v>-122</v>
      </c>
      <c r="M1039">
        <f t="shared" ca="1" si="117"/>
        <v>-105.89999999999921</v>
      </c>
      <c r="N1039">
        <f t="shared" ca="1" si="118"/>
        <v>-120</v>
      </c>
    </row>
    <row r="1040" spans="1:14" x14ac:dyDescent="0.25">
      <c r="A1040">
        <f ca="1"/>
        <v>7</v>
      </c>
      <c r="B1040">
        <f ca="1"/>
        <v>9</v>
      </c>
      <c r="C1040">
        <f ca="1"/>
        <v>4</v>
      </c>
      <c r="D1040">
        <f ca="1"/>
        <v>9</v>
      </c>
      <c r="E1040">
        <f ca="1"/>
        <v>3</v>
      </c>
      <c r="F1040">
        <f ca="1"/>
        <v>4</v>
      </c>
      <c r="G1040">
        <f t="shared" ca="1" si="112"/>
        <v>6</v>
      </c>
      <c r="H1040">
        <f t="shared" ca="1" si="113"/>
        <v>2</v>
      </c>
      <c r="I1040">
        <f t="shared" ca="1" si="114"/>
        <v>0</v>
      </c>
      <c r="J1040">
        <f t="shared" ca="1" si="115"/>
        <v>6</v>
      </c>
      <c r="K1040" cm="1">
        <f t="array" aca="1" ref="K1040" ca="1">IF(G1040&gt;7,
        IF(G1040&gt;H1040, 1, IF(G1040&lt;H1040, 0, 2)),
        IF(       H1040&gt;7,
                     IF(G1040&gt;H1040, 1, IF(G1040&lt;H1040, 0, 2)),
                     IF(         G1040&lt;6,
                                   IF(            _xlfn.XLOOKUP(C1040,'deck &amp; rules'!$D$22:$M$22,_xlfn.XLOOKUP(H1040,'deck &amp; rules'!$C$23:$C$30,'deck &amp; rules'!$D$23:$M$30))="draw",
                                                     IF(I1040&gt;J1040,1,IF(I1040&lt;J1040,0,2)),
                                                     IF(I1040&gt;H1040,1,IF(I1040&lt;H1040,0,2))),
                                   IF(H1040&lt;7,
                                        IF(G1040&gt;J1040,1,IF(G1040&lt;J1040,0,2)),
                                        IF(G1040&gt;H1040,1,IF(G1040&lt;H1040,0,2))
                                        )
                          )
              )
        )</f>
        <v>2</v>
      </c>
      <c r="L1040">
        <f t="shared" ca="1" si="116"/>
        <v>-123</v>
      </c>
      <c r="M1040">
        <f t="shared" ca="1" si="117"/>
        <v>-106.89999999999921</v>
      </c>
      <c r="N1040">
        <f t="shared" ca="1" si="118"/>
        <v>-112</v>
      </c>
    </row>
    <row r="1041" spans="1:14" x14ac:dyDescent="0.25">
      <c r="A1041">
        <f ca="1"/>
        <v>3</v>
      </c>
      <c r="B1041">
        <f ca="1"/>
        <v>7</v>
      </c>
      <c r="C1041">
        <f ca="1"/>
        <v>9</v>
      </c>
      <c r="D1041">
        <f ca="1"/>
        <v>9</v>
      </c>
      <c r="E1041">
        <f ca="1"/>
        <v>1</v>
      </c>
      <c r="F1041">
        <f ca="1"/>
        <v>0</v>
      </c>
      <c r="G1041">
        <f t="shared" ca="1" si="112"/>
        <v>0</v>
      </c>
      <c r="H1041">
        <f t="shared" ca="1" si="113"/>
        <v>0</v>
      </c>
      <c r="I1041">
        <f t="shared" ca="1" si="114"/>
        <v>9</v>
      </c>
      <c r="J1041">
        <f t="shared" ca="1" si="115"/>
        <v>0</v>
      </c>
      <c r="K1041" cm="1">
        <f t="array" aca="1" ref="K1041" ca="1">IF(G1041&gt;7,
        IF(G1041&gt;H1041, 1, IF(G1041&lt;H1041, 0, 2)),
        IF(       H1041&gt;7,
                     IF(G1041&gt;H1041, 1, IF(G1041&lt;H1041, 0, 2)),
                     IF(         G1041&lt;6,
                                   IF(            _xlfn.XLOOKUP(C1041,'deck &amp; rules'!$D$22:$M$22,_xlfn.XLOOKUP(H1041,'deck &amp; rules'!$C$23:$C$30,'deck &amp; rules'!$D$23:$M$30))="draw",
                                                     IF(I1041&gt;J1041,1,IF(I1041&lt;J1041,0,2)),
                                                     IF(I1041&gt;H1041,1,IF(I1041&lt;H1041,0,2))),
                                   IF(H1041&lt;7,
                                        IF(G1041&gt;J1041,1,IF(G1041&lt;J1041,0,2)),
                                        IF(G1041&gt;H1041,1,IF(G1041&lt;H1041,0,2))
                                        )
                          )
              )
        )</f>
        <v>1</v>
      </c>
      <c r="L1041">
        <f t="shared" ca="1" si="116"/>
        <v>-122</v>
      </c>
      <c r="M1041">
        <f t="shared" ca="1" si="117"/>
        <v>-107.89999999999921</v>
      </c>
      <c r="N1041">
        <f t="shared" ca="1" si="118"/>
        <v>-113</v>
      </c>
    </row>
    <row r="1042" spans="1:14" x14ac:dyDescent="0.25">
      <c r="A1042">
        <f ca="1"/>
        <v>0</v>
      </c>
      <c r="B1042">
        <f ca="1"/>
        <v>0</v>
      </c>
      <c r="C1042">
        <f ca="1"/>
        <v>6</v>
      </c>
      <c r="D1042">
        <f ca="1"/>
        <v>2</v>
      </c>
      <c r="E1042">
        <f ca="1"/>
        <v>0</v>
      </c>
      <c r="F1042">
        <f ca="1"/>
        <v>5</v>
      </c>
      <c r="G1042">
        <f t="shared" ca="1" si="112"/>
        <v>0</v>
      </c>
      <c r="H1042">
        <f t="shared" ca="1" si="113"/>
        <v>2</v>
      </c>
      <c r="I1042">
        <f t="shared" ca="1" si="114"/>
        <v>6</v>
      </c>
      <c r="J1042">
        <f t="shared" ca="1" si="115"/>
        <v>7</v>
      </c>
      <c r="K1042" cm="1">
        <f t="array" aca="1" ref="K1042" ca="1">IF(G1042&gt;7,
        IF(G1042&gt;H1042, 1, IF(G1042&lt;H1042, 0, 2)),
        IF(       H1042&gt;7,
                     IF(G1042&gt;H1042, 1, IF(G1042&lt;H1042, 0, 2)),
                     IF(         G1042&lt;6,
                                   IF(            _xlfn.XLOOKUP(C1042,'deck &amp; rules'!$D$22:$M$22,_xlfn.XLOOKUP(H1042,'deck &amp; rules'!$C$23:$C$30,'deck &amp; rules'!$D$23:$M$30))="draw",
                                                     IF(I1042&gt;J1042,1,IF(I1042&lt;J1042,0,2)),
                                                     IF(I1042&gt;H1042,1,IF(I1042&lt;H1042,0,2))),
                                   IF(H1042&lt;7,
                                        IF(G1042&gt;J1042,1,IF(G1042&lt;J1042,0,2)),
                                        IF(G1042&gt;H1042,1,IF(G1042&lt;H1042,0,2))
                                        )
                          )
              )
        )</f>
        <v>0</v>
      </c>
      <c r="L1042">
        <f t="shared" ca="1" si="116"/>
        <v>-123</v>
      </c>
      <c r="M1042">
        <f t="shared" ca="1" si="117"/>
        <v>-106.94999999999921</v>
      </c>
      <c r="N1042">
        <f t="shared" ca="1" si="118"/>
        <v>-114</v>
      </c>
    </row>
    <row r="1043" spans="1:14" x14ac:dyDescent="0.25">
      <c r="A1043">
        <f ca="1"/>
        <v>9</v>
      </c>
      <c r="B1043">
        <f ca="1"/>
        <v>2</v>
      </c>
      <c r="C1043">
        <f ca="1"/>
        <v>5</v>
      </c>
      <c r="D1043">
        <f ca="1"/>
        <v>2</v>
      </c>
      <c r="E1043">
        <f ca="1"/>
        <v>0</v>
      </c>
      <c r="F1043">
        <f ca="1"/>
        <v>3</v>
      </c>
      <c r="G1043">
        <f t="shared" ca="1" si="112"/>
        <v>1</v>
      </c>
      <c r="H1043">
        <f t="shared" ca="1" si="113"/>
        <v>2</v>
      </c>
      <c r="I1043">
        <f t="shared" ca="1" si="114"/>
        <v>6</v>
      </c>
      <c r="J1043">
        <f t="shared" ca="1" si="115"/>
        <v>5</v>
      </c>
      <c r="K1043" cm="1">
        <f t="array" aca="1" ref="K1043" ca="1">IF(G1043&gt;7,
        IF(G1043&gt;H1043, 1, IF(G1043&lt;H1043, 0, 2)),
        IF(       H1043&gt;7,
                     IF(G1043&gt;H1043, 1, IF(G1043&lt;H1043, 0, 2)),
                     IF(         G1043&lt;6,
                                   IF(            _xlfn.XLOOKUP(C1043,'deck &amp; rules'!$D$22:$M$22,_xlfn.XLOOKUP(H1043,'deck &amp; rules'!$C$23:$C$30,'deck &amp; rules'!$D$23:$M$30))="draw",
                                                     IF(I1043&gt;J1043,1,IF(I1043&lt;J1043,0,2)),
                                                     IF(I1043&gt;H1043,1,IF(I1043&lt;H1043,0,2))),
                                   IF(H1043&lt;7,
                                        IF(G1043&gt;J1043,1,IF(G1043&lt;J1043,0,2)),
                                        IF(G1043&gt;H1043,1,IF(G1043&lt;H1043,0,2))
                                        )
                          )
              )
        )</f>
        <v>1</v>
      </c>
      <c r="L1043">
        <f t="shared" ca="1" si="116"/>
        <v>-122</v>
      </c>
      <c r="M1043">
        <f t="shared" ca="1" si="117"/>
        <v>-107.94999999999921</v>
      </c>
      <c r="N1043">
        <f t="shared" ca="1" si="118"/>
        <v>-115</v>
      </c>
    </row>
    <row r="1044" spans="1:14" x14ac:dyDescent="0.25">
      <c r="A1044">
        <f ca="1"/>
        <v>2</v>
      </c>
      <c r="B1044">
        <f ca="1"/>
        <v>0</v>
      </c>
      <c r="C1044">
        <f ca="1"/>
        <v>0</v>
      </c>
      <c r="D1044">
        <f ca="1"/>
        <v>0</v>
      </c>
      <c r="E1044">
        <f ca="1"/>
        <v>9</v>
      </c>
      <c r="F1044">
        <f ca="1"/>
        <v>2</v>
      </c>
      <c r="G1044">
        <f t="shared" ca="1" si="112"/>
        <v>2</v>
      </c>
      <c r="H1044">
        <f t="shared" ca="1" si="113"/>
        <v>9</v>
      </c>
      <c r="I1044">
        <f t="shared" ca="1" si="114"/>
        <v>2</v>
      </c>
      <c r="J1044">
        <f t="shared" ca="1" si="115"/>
        <v>1</v>
      </c>
      <c r="K1044" cm="1">
        <f t="array" aca="1" ref="K1044" ca="1">IF(G1044&gt;7,
        IF(G1044&gt;H1044, 1, IF(G1044&lt;H1044, 0, 2)),
        IF(       H1044&gt;7,
                     IF(G1044&gt;H1044, 1, IF(G1044&lt;H1044, 0, 2)),
                     IF(         G1044&lt;6,
                                   IF(            _xlfn.XLOOKUP(C1044,'deck &amp; rules'!$D$22:$M$22,_xlfn.XLOOKUP(H1044,'deck &amp; rules'!$C$23:$C$30,'deck &amp; rules'!$D$23:$M$30))="draw",
                                                     IF(I1044&gt;J1044,1,IF(I1044&lt;J1044,0,2)),
                                                     IF(I1044&gt;H1044,1,IF(I1044&lt;H1044,0,2))),
                                   IF(H1044&lt;7,
                                        IF(G1044&gt;J1044,1,IF(G1044&lt;J1044,0,2)),
                                        IF(G1044&gt;H1044,1,IF(G1044&lt;H1044,0,2))
                                        )
                          )
              )
        )</f>
        <v>0</v>
      </c>
      <c r="L1044">
        <f t="shared" ca="1" si="116"/>
        <v>-123</v>
      </c>
      <c r="M1044">
        <f t="shared" ca="1" si="117"/>
        <v>-106.9999999999992</v>
      </c>
      <c r="N1044">
        <f t="shared" ca="1" si="118"/>
        <v>-116</v>
      </c>
    </row>
    <row r="1045" spans="1:14" x14ac:dyDescent="0.25">
      <c r="A1045">
        <f ca="1"/>
        <v>0</v>
      </c>
      <c r="B1045">
        <f ca="1"/>
        <v>9</v>
      </c>
      <c r="C1045">
        <f ca="1"/>
        <v>2</v>
      </c>
      <c r="D1045">
        <f ca="1"/>
        <v>0</v>
      </c>
      <c r="E1045">
        <f ca="1"/>
        <v>8</v>
      </c>
      <c r="F1045">
        <f ca="1"/>
        <v>1</v>
      </c>
      <c r="G1045">
        <f t="shared" ca="1" si="112"/>
        <v>9</v>
      </c>
      <c r="H1045">
        <f t="shared" ca="1" si="113"/>
        <v>8</v>
      </c>
      <c r="I1045">
        <f t="shared" ca="1" si="114"/>
        <v>1</v>
      </c>
      <c r="J1045">
        <f t="shared" ca="1" si="115"/>
        <v>9</v>
      </c>
      <c r="K1045" cm="1">
        <f t="array" aca="1" ref="K1045" ca="1">IF(G1045&gt;7,
        IF(G1045&gt;H1045, 1, IF(G1045&lt;H1045, 0, 2)),
        IF(       H1045&gt;7,
                     IF(G1045&gt;H1045, 1, IF(G1045&lt;H1045, 0, 2)),
                     IF(         G1045&lt;6,
                                   IF(            _xlfn.XLOOKUP(C1045,'deck &amp; rules'!$D$22:$M$22,_xlfn.XLOOKUP(H1045,'deck &amp; rules'!$C$23:$C$30,'deck &amp; rules'!$D$23:$M$30))="draw",
                                                     IF(I1045&gt;J1045,1,IF(I1045&lt;J1045,0,2)),
                                                     IF(I1045&gt;H1045,1,IF(I1045&lt;H1045,0,2))),
                                   IF(H1045&lt;7,
                                        IF(G1045&gt;J1045,1,IF(G1045&lt;J1045,0,2)),
                                        IF(G1045&gt;H1045,1,IF(G1045&lt;H1045,0,2))
                                        )
                          )
              )
        )</f>
        <v>1</v>
      </c>
      <c r="L1045">
        <f t="shared" ca="1" si="116"/>
        <v>-122</v>
      </c>
      <c r="M1045">
        <f t="shared" ca="1" si="117"/>
        <v>-107.9999999999992</v>
      </c>
      <c r="N1045">
        <f t="shared" ca="1" si="118"/>
        <v>-117</v>
      </c>
    </row>
    <row r="1046" spans="1:14" x14ac:dyDescent="0.25">
      <c r="A1046">
        <f ca="1"/>
        <v>9</v>
      </c>
      <c r="B1046">
        <f ca="1"/>
        <v>0</v>
      </c>
      <c r="C1046">
        <f ca="1"/>
        <v>0</v>
      </c>
      <c r="D1046">
        <f ca="1"/>
        <v>0</v>
      </c>
      <c r="E1046">
        <f ca="1"/>
        <v>5</v>
      </c>
      <c r="F1046">
        <f ca="1"/>
        <v>3</v>
      </c>
      <c r="G1046">
        <f t="shared" ca="1" si="112"/>
        <v>9</v>
      </c>
      <c r="H1046">
        <f t="shared" ca="1" si="113"/>
        <v>5</v>
      </c>
      <c r="I1046">
        <f t="shared" ca="1" si="114"/>
        <v>9</v>
      </c>
      <c r="J1046">
        <f t="shared" ca="1" si="115"/>
        <v>8</v>
      </c>
      <c r="K1046" cm="1">
        <f t="array" aca="1" ref="K1046" ca="1">IF(G1046&gt;7,
        IF(G1046&gt;H1046, 1, IF(G1046&lt;H1046, 0, 2)),
        IF(       H1046&gt;7,
                     IF(G1046&gt;H1046, 1, IF(G1046&lt;H1046, 0, 2)),
                     IF(         G1046&lt;6,
                                   IF(            _xlfn.XLOOKUP(C1046,'deck &amp; rules'!$D$22:$M$22,_xlfn.XLOOKUP(H1046,'deck &amp; rules'!$C$23:$C$30,'deck &amp; rules'!$D$23:$M$30))="draw",
                                                     IF(I1046&gt;J1046,1,IF(I1046&lt;J1046,0,2)),
                                                     IF(I1046&gt;H1046,1,IF(I1046&lt;H1046,0,2))),
                                   IF(H1046&lt;7,
                                        IF(G1046&gt;J1046,1,IF(G1046&lt;J1046,0,2)),
                                        IF(G1046&gt;H1046,1,IF(G1046&lt;H1046,0,2))
                                        )
                          )
              )
        )</f>
        <v>1</v>
      </c>
      <c r="L1046">
        <f t="shared" ca="1" si="116"/>
        <v>-121</v>
      </c>
      <c r="M1046">
        <f t="shared" ca="1" si="117"/>
        <v>-108.9999999999992</v>
      </c>
      <c r="N1046">
        <f t="shared" ca="1" si="118"/>
        <v>-118</v>
      </c>
    </row>
    <row r="1047" spans="1:14" x14ac:dyDescent="0.25">
      <c r="A1047">
        <f ca="1"/>
        <v>6</v>
      </c>
      <c r="B1047">
        <f ca="1"/>
        <v>6</v>
      </c>
      <c r="C1047">
        <f ca="1"/>
        <v>0</v>
      </c>
      <c r="D1047">
        <f ca="1"/>
        <v>0</v>
      </c>
      <c r="E1047">
        <f ca="1"/>
        <v>9</v>
      </c>
      <c r="F1047">
        <f ca="1"/>
        <v>0</v>
      </c>
      <c r="G1047">
        <f t="shared" ca="1" si="112"/>
        <v>2</v>
      </c>
      <c r="H1047">
        <f t="shared" ca="1" si="113"/>
        <v>9</v>
      </c>
      <c r="I1047">
        <f t="shared" ca="1" si="114"/>
        <v>2</v>
      </c>
      <c r="J1047">
        <f t="shared" ca="1" si="115"/>
        <v>9</v>
      </c>
      <c r="K1047" cm="1">
        <f t="array" aca="1" ref="K1047" ca="1">IF(G1047&gt;7,
        IF(G1047&gt;H1047, 1, IF(G1047&lt;H1047, 0, 2)),
        IF(       H1047&gt;7,
                     IF(G1047&gt;H1047, 1, IF(G1047&lt;H1047, 0, 2)),
                     IF(         G1047&lt;6,
                                   IF(            _xlfn.XLOOKUP(C1047,'deck &amp; rules'!$D$22:$M$22,_xlfn.XLOOKUP(H1047,'deck &amp; rules'!$C$23:$C$30,'deck &amp; rules'!$D$23:$M$30))="draw",
                                                     IF(I1047&gt;J1047,1,IF(I1047&lt;J1047,0,2)),
                                                     IF(I1047&gt;H1047,1,IF(I1047&lt;H1047,0,2))),
                                   IF(H1047&lt;7,
                                        IF(G1047&gt;J1047,1,IF(G1047&lt;J1047,0,2)),
                                        IF(G1047&gt;H1047,1,IF(G1047&lt;H1047,0,2))
                                        )
                          )
              )
        )</f>
        <v>0</v>
      </c>
      <c r="L1047">
        <f t="shared" ca="1" si="116"/>
        <v>-122</v>
      </c>
      <c r="M1047">
        <f t="shared" ca="1" si="117"/>
        <v>-108.0499999999992</v>
      </c>
      <c r="N1047">
        <f t="shared" ca="1" si="118"/>
        <v>-119</v>
      </c>
    </row>
    <row r="1048" spans="1:14" x14ac:dyDescent="0.25">
      <c r="A1048">
        <f ca="1"/>
        <v>1</v>
      </c>
      <c r="B1048">
        <f ca="1"/>
        <v>0</v>
      </c>
      <c r="C1048">
        <f ca="1"/>
        <v>0</v>
      </c>
      <c r="D1048">
        <f ca="1"/>
        <v>0</v>
      </c>
      <c r="E1048">
        <f ca="1"/>
        <v>0</v>
      </c>
      <c r="F1048">
        <f ca="1"/>
        <v>0</v>
      </c>
      <c r="G1048">
        <f t="shared" ca="1" si="112"/>
        <v>1</v>
      </c>
      <c r="H1048">
        <f t="shared" ca="1" si="113"/>
        <v>0</v>
      </c>
      <c r="I1048">
        <f t="shared" ca="1" si="114"/>
        <v>1</v>
      </c>
      <c r="J1048">
        <f t="shared" ca="1" si="115"/>
        <v>0</v>
      </c>
      <c r="K1048" cm="1">
        <f t="array" aca="1" ref="K1048" ca="1">IF(G1048&gt;7,
        IF(G1048&gt;H1048, 1, IF(G1048&lt;H1048, 0, 2)),
        IF(       H1048&gt;7,
                     IF(G1048&gt;H1048, 1, IF(G1048&lt;H1048, 0, 2)),
                     IF(         G1048&lt;6,
                                   IF(            _xlfn.XLOOKUP(C1048,'deck &amp; rules'!$D$22:$M$22,_xlfn.XLOOKUP(H1048,'deck &amp; rules'!$C$23:$C$30,'deck &amp; rules'!$D$23:$M$30))="draw",
                                                     IF(I1048&gt;J1048,1,IF(I1048&lt;J1048,0,2)),
                                                     IF(I1048&gt;H1048,1,IF(I1048&lt;H1048,0,2))),
                                   IF(H1048&lt;7,
                                        IF(G1048&gt;J1048,1,IF(G1048&lt;J1048,0,2)),
                                        IF(G1048&gt;H1048,1,IF(G1048&lt;H1048,0,2))
                                        )
                          )
              )
        )</f>
        <v>1</v>
      </c>
      <c r="L1048">
        <f t="shared" ca="1" si="116"/>
        <v>-121</v>
      </c>
      <c r="M1048">
        <f t="shared" ca="1" si="117"/>
        <v>-109.0499999999992</v>
      </c>
      <c r="N1048">
        <f t="shared" ca="1" si="118"/>
        <v>-120</v>
      </c>
    </row>
    <row r="1049" spans="1:14" x14ac:dyDescent="0.25">
      <c r="A1049">
        <f ca="1"/>
        <v>9</v>
      </c>
      <c r="B1049">
        <f ca="1"/>
        <v>0</v>
      </c>
      <c r="C1049">
        <f ca="1"/>
        <v>3</v>
      </c>
      <c r="D1049">
        <f ca="1"/>
        <v>9</v>
      </c>
      <c r="E1049">
        <f ca="1"/>
        <v>2</v>
      </c>
      <c r="F1049">
        <f ca="1"/>
        <v>9</v>
      </c>
      <c r="G1049">
        <f t="shared" ca="1" si="112"/>
        <v>9</v>
      </c>
      <c r="H1049">
        <f t="shared" ca="1" si="113"/>
        <v>1</v>
      </c>
      <c r="I1049">
        <f t="shared" ca="1" si="114"/>
        <v>2</v>
      </c>
      <c r="J1049">
        <f t="shared" ca="1" si="115"/>
        <v>0</v>
      </c>
      <c r="K1049" cm="1">
        <f t="array" aca="1" ref="K1049" ca="1">IF(G1049&gt;7,
        IF(G1049&gt;H1049, 1, IF(G1049&lt;H1049, 0, 2)),
        IF(       H1049&gt;7,
                     IF(G1049&gt;H1049, 1, IF(G1049&lt;H1049, 0, 2)),
                     IF(         G1049&lt;6,
                                   IF(            _xlfn.XLOOKUP(C1049,'deck &amp; rules'!$D$22:$M$22,_xlfn.XLOOKUP(H1049,'deck &amp; rules'!$C$23:$C$30,'deck &amp; rules'!$D$23:$M$30))="draw",
                                                     IF(I1049&gt;J1049,1,IF(I1049&lt;J1049,0,2)),
                                                     IF(I1049&gt;H1049,1,IF(I1049&lt;H1049,0,2))),
                                   IF(H1049&lt;7,
                                        IF(G1049&gt;J1049,1,IF(G1049&lt;J1049,0,2)),
                                        IF(G1049&gt;H1049,1,IF(G1049&lt;H1049,0,2))
                                        )
                          )
              )
        )</f>
        <v>1</v>
      </c>
      <c r="L1049">
        <f t="shared" ca="1" si="116"/>
        <v>-120</v>
      </c>
      <c r="M1049">
        <f t="shared" ca="1" si="117"/>
        <v>-110.0499999999992</v>
      </c>
      <c r="N1049">
        <f t="shared" ca="1" si="118"/>
        <v>-121</v>
      </c>
    </row>
    <row r="1050" spans="1:14" x14ac:dyDescent="0.25">
      <c r="A1050">
        <f ca="1"/>
        <v>0</v>
      </c>
      <c r="B1050">
        <f ca="1"/>
        <v>0</v>
      </c>
      <c r="C1050">
        <f ca="1"/>
        <v>3</v>
      </c>
      <c r="D1050">
        <f ca="1"/>
        <v>4</v>
      </c>
      <c r="E1050">
        <f ca="1"/>
        <v>0</v>
      </c>
      <c r="F1050">
        <f ca="1"/>
        <v>1</v>
      </c>
      <c r="G1050">
        <f t="shared" ca="1" si="112"/>
        <v>0</v>
      </c>
      <c r="H1050">
        <f t="shared" ca="1" si="113"/>
        <v>4</v>
      </c>
      <c r="I1050">
        <f t="shared" ca="1" si="114"/>
        <v>3</v>
      </c>
      <c r="J1050">
        <f t="shared" ca="1" si="115"/>
        <v>5</v>
      </c>
      <c r="K1050" cm="1">
        <f t="array" aca="1" ref="K1050" ca="1">IF(G1050&gt;7,
        IF(G1050&gt;H1050, 1, IF(G1050&lt;H1050, 0, 2)),
        IF(       H1050&gt;7,
                     IF(G1050&gt;H1050, 1, IF(G1050&lt;H1050, 0, 2)),
                     IF(         G1050&lt;6,
                                   IF(            _xlfn.XLOOKUP(C1050,'deck &amp; rules'!$D$22:$M$22,_xlfn.XLOOKUP(H1050,'deck &amp; rules'!$C$23:$C$30,'deck &amp; rules'!$D$23:$M$30))="draw",
                                                     IF(I1050&gt;J1050,1,IF(I1050&lt;J1050,0,2)),
                                                     IF(I1050&gt;H1050,1,IF(I1050&lt;H1050,0,2))),
                                   IF(H1050&lt;7,
                                        IF(G1050&gt;J1050,1,IF(G1050&lt;J1050,0,2)),
                                        IF(G1050&gt;H1050,1,IF(G1050&lt;H1050,0,2))
                                        )
                          )
              )
        )</f>
        <v>0</v>
      </c>
      <c r="L1050">
        <f t="shared" ca="1" si="116"/>
        <v>-121</v>
      </c>
      <c r="M1050">
        <f t="shared" ca="1" si="117"/>
        <v>-109.0999999999992</v>
      </c>
      <c r="N1050">
        <f t="shared" ca="1" si="118"/>
        <v>-122</v>
      </c>
    </row>
    <row r="1051" spans="1:14" x14ac:dyDescent="0.25">
      <c r="A1051">
        <f ca="1"/>
        <v>4</v>
      </c>
      <c r="B1051">
        <f ca="1"/>
        <v>4</v>
      </c>
      <c r="C1051">
        <f ca="1"/>
        <v>8</v>
      </c>
      <c r="D1051">
        <f ca="1"/>
        <v>7</v>
      </c>
      <c r="E1051">
        <f ca="1"/>
        <v>7</v>
      </c>
      <c r="F1051">
        <f ca="1"/>
        <v>4</v>
      </c>
      <c r="G1051">
        <f t="shared" ca="1" si="112"/>
        <v>8</v>
      </c>
      <c r="H1051">
        <f t="shared" ca="1" si="113"/>
        <v>4</v>
      </c>
      <c r="I1051">
        <f t="shared" ca="1" si="114"/>
        <v>6</v>
      </c>
      <c r="J1051">
        <f t="shared" ca="1" si="115"/>
        <v>8</v>
      </c>
      <c r="K1051" cm="1">
        <f t="array" aca="1" ref="K1051" ca="1">IF(G1051&gt;7,
        IF(G1051&gt;H1051, 1, IF(G1051&lt;H1051, 0, 2)),
        IF(       H1051&gt;7,
                     IF(G1051&gt;H1051, 1, IF(G1051&lt;H1051, 0, 2)),
                     IF(         G1051&lt;6,
                                   IF(            _xlfn.XLOOKUP(C1051,'deck &amp; rules'!$D$22:$M$22,_xlfn.XLOOKUP(H1051,'deck &amp; rules'!$C$23:$C$30,'deck &amp; rules'!$D$23:$M$30))="draw",
                                                     IF(I1051&gt;J1051,1,IF(I1051&lt;J1051,0,2)),
                                                     IF(I1051&gt;H1051,1,IF(I1051&lt;H1051,0,2))),
                                   IF(H1051&lt;7,
                                        IF(G1051&gt;J1051,1,IF(G1051&lt;J1051,0,2)),
                                        IF(G1051&gt;H1051,1,IF(G1051&lt;H1051,0,2))
                                        )
                          )
              )
        )</f>
        <v>1</v>
      </c>
      <c r="L1051">
        <f t="shared" ca="1" si="116"/>
        <v>-120</v>
      </c>
      <c r="M1051">
        <f t="shared" ca="1" si="117"/>
        <v>-110.0999999999992</v>
      </c>
      <c r="N1051">
        <f t="shared" ca="1" si="118"/>
        <v>-123</v>
      </c>
    </row>
    <row r="1052" spans="1:14" x14ac:dyDescent="0.25">
      <c r="A1052">
        <f ca="1"/>
        <v>0</v>
      </c>
      <c r="B1052">
        <f ca="1"/>
        <v>0</v>
      </c>
      <c r="C1052">
        <f ca="1"/>
        <v>0</v>
      </c>
      <c r="D1052">
        <f ca="1"/>
        <v>7</v>
      </c>
      <c r="E1052">
        <f ca="1"/>
        <v>0</v>
      </c>
      <c r="F1052">
        <f ca="1"/>
        <v>6</v>
      </c>
      <c r="G1052">
        <f t="shared" ca="1" si="112"/>
        <v>0</v>
      </c>
      <c r="H1052">
        <f t="shared" ca="1" si="113"/>
        <v>7</v>
      </c>
      <c r="I1052">
        <f t="shared" ca="1" si="114"/>
        <v>0</v>
      </c>
      <c r="J1052">
        <f t="shared" ca="1" si="115"/>
        <v>3</v>
      </c>
      <c r="K1052" cm="1">
        <f t="array" aca="1" ref="K1052" ca="1">IF(G1052&gt;7,
        IF(G1052&gt;H1052, 1, IF(G1052&lt;H1052, 0, 2)),
        IF(       H1052&gt;7,
                     IF(G1052&gt;H1052, 1, IF(G1052&lt;H1052, 0, 2)),
                     IF(         G1052&lt;6,
                                   IF(            _xlfn.XLOOKUP(C1052,'deck &amp; rules'!$D$22:$M$22,_xlfn.XLOOKUP(H1052,'deck &amp; rules'!$C$23:$C$30,'deck &amp; rules'!$D$23:$M$30))="draw",
                                                     IF(I1052&gt;J1052,1,IF(I1052&lt;J1052,0,2)),
                                                     IF(I1052&gt;H1052,1,IF(I1052&lt;H1052,0,2))),
                                   IF(H1052&lt;7,
                                        IF(G1052&gt;J1052,1,IF(G1052&lt;J1052,0,2)),
                                        IF(G1052&gt;H1052,1,IF(G1052&lt;H1052,0,2))
                                        )
                          )
              )
        )</f>
        <v>0</v>
      </c>
      <c r="L1052">
        <f t="shared" ca="1" si="116"/>
        <v>-121</v>
      </c>
      <c r="M1052">
        <f t="shared" ca="1" si="117"/>
        <v>-109.1499999999992</v>
      </c>
      <c r="N1052">
        <f t="shared" ca="1" si="118"/>
        <v>-124</v>
      </c>
    </row>
    <row r="1053" spans="1:14" x14ac:dyDescent="0.25">
      <c r="A1053">
        <f ca="1"/>
        <v>7</v>
      </c>
      <c r="B1053">
        <f ca="1"/>
        <v>0</v>
      </c>
      <c r="C1053">
        <f ca="1"/>
        <v>9</v>
      </c>
      <c r="D1053">
        <f ca="1"/>
        <v>4</v>
      </c>
      <c r="E1053">
        <f ca="1"/>
        <v>7</v>
      </c>
      <c r="F1053">
        <f ca="1"/>
        <v>3</v>
      </c>
      <c r="G1053">
        <f t="shared" ca="1" si="112"/>
        <v>7</v>
      </c>
      <c r="H1053">
        <f t="shared" ca="1" si="113"/>
        <v>1</v>
      </c>
      <c r="I1053">
        <f t="shared" ca="1" si="114"/>
        <v>6</v>
      </c>
      <c r="J1053">
        <f t="shared" ca="1" si="115"/>
        <v>4</v>
      </c>
      <c r="K1053" cm="1">
        <f t="array" aca="1" ref="K1053" ca="1">IF(G1053&gt;7,
        IF(G1053&gt;H1053, 1, IF(G1053&lt;H1053, 0, 2)),
        IF(       H1053&gt;7,
                     IF(G1053&gt;H1053, 1, IF(G1053&lt;H1053, 0, 2)),
                     IF(         G1053&lt;6,
                                   IF(            _xlfn.XLOOKUP(C1053,'deck &amp; rules'!$D$22:$M$22,_xlfn.XLOOKUP(H1053,'deck &amp; rules'!$C$23:$C$30,'deck &amp; rules'!$D$23:$M$30))="draw",
                                                     IF(I1053&gt;J1053,1,IF(I1053&lt;J1053,0,2)),
                                                     IF(I1053&gt;H1053,1,IF(I1053&lt;H1053,0,2))),
                                   IF(H1053&lt;7,
                                        IF(G1053&gt;J1053,1,IF(G1053&lt;J1053,0,2)),
                                        IF(G1053&gt;H1053,1,IF(G1053&lt;H1053,0,2))
                                        )
                          )
              )
        )</f>
        <v>1</v>
      </c>
      <c r="L1053">
        <f t="shared" ca="1" si="116"/>
        <v>-120</v>
      </c>
      <c r="M1053">
        <f t="shared" ca="1" si="117"/>
        <v>-110.1499999999992</v>
      </c>
      <c r="N1053">
        <f t="shared" ca="1" si="118"/>
        <v>-125</v>
      </c>
    </row>
    <row r="1054" spans="1:14" x14ac:dyDescent="0.25">
      <c r="A1054">
        <f ca="1"/>
        <v>2</v>
      </c>
      <c r="B1054">
        <f ca="1"/>
        <v>9</v>
      </c>
      <c r="C1054">
        <f ca="1"/>
        <v>0</v>
      </c>
      <c r="D1054">
        <f ca="1"/>
        <v>7</v>
      </c>
      <c r="E1054">
        <f ca="1"/>
        <v>0</v>
      </c>
      <c r="F1054">
        <f ca="1"/>
        <v>0</v>
      </c>
      <c r="G1054">
        <f t="shared" ca="1" si="112"/>
        <v>1</v>
      </c>
      <c r="H1054">
        <f t="shared" ca="1" si="113"/>
        <v>7</v>
      </c>
      <c r="I1054">
        <f t="shared" ca="1" si="114"/>
        <v>1</v>
      </c>
      <c r="J1054">
        <f t="shared" ca="1" si="115"/>
        <v>7</v>
      </c>
      <c r="K1054" cm="1">
        <f t="array" aca="1" ref="K1054" ca="1">IF(G1054&gt;7,
        IF(G1054&gt;H1054, 1, IF(G1054&lt;H1054, 0, 2)),
        IF(       H1054&gt;7,
                     IF(G1054&gt;H1054, 1, IF(G1054&lt;H1054, 0, 2)),
                     IF(         G1054&lt;6,
                                   IF(            _xlfn.XLOOKUP(C1054,'deck &amp; rules'!$D$22:$M$22,_xlfn.XLOOKUP(H1054,'deck &amp; rules'!$C$23:$C$30,'deck &amp; rules'!$D$23:$M$30))="draw",
                                                     IF(I1054&gt;J1054,1,IF(I1054&lt;J1054,0,2)),
                                                     IF(I1054&gt;H1054,1,IF(I1054&lt;H1054,0,2))),
                                   IF(H1054&lt;7,
                                        IF(G1054&gt;J1054,1,IF(G1054&lt;J1054,0,2)),
                                        IF(G1054&gt;H1054,1,IF(G1054&lt;H1054,0,2))
                                        )
                          )
              )
        )</f>
        <v>0</v>
      </c>
      <c r="L1054">
        <f t="shared" ca="1" si="116"/>
        <v>-121</v>
      </c>
      <c r="M1054">
        <f t="shared" ca="1" si="117"/>
        <v>-109.19999999999919</v>
      </c>
      <c r="N1054">
        <f t="shared" ca="1" si="118"/>
        <v>-126</v>
      </c>
    </row>
    <row r="1055" spans="1:14" x14ac:dyDescent="0.25">
      <c r="A1055">
        <f ca="1"/>
        <v>8</v>
      </c>
      <c r="B1055">
        <f ca="1"/>
        <v>0</v>
      </c>
      <c r="C1055">
        <f ca="1"/>
        <v>2</v>
      </c>
      <c r="D1055">
        <f ca="1"/>
        <v>4</v>
      </c>
      <c r="E1055">
        <f ca="1"/>
        <v>7</v>
      </c>
      <c r="F1055">
        <f ca="1"/>
        <v>7</v>
      </c>
      <c r="G1055">
        <f t="shared" ca="1" si="112"/>
        <v>8</v>
      </c>
      <c r="H1055">
        <f t="shared" ca="1" si="113"/>
        <v>1</v>
      </c>
      <c r="I1055">
        <f t="shared" ca="1" si="114"/>
        <v>0</v>
      </c>
      <c r="J1055">
        <f t="shared" ca="1" si="115"/>
        <v>8</v>
      </c>
      <c r="K1055" cm="1">
        <f t="array" aca="1" ref="K1055" ca="1">IF(G1055&gt;7,
        IF(G1055&gt;H1055, 1, IF(G1055&lt;H1055, 0, 2)),
        IF(       H1055&gt;7,
                     IF(G1055&gt;H1055, 1, IF(G1055&lt;H1055, 0, 2)),
                     IF(         G1055&lt;6,
                                   IF(            _xlfn.XLOOKUP(C1055,'deck &amp; rules'!$D$22:$M$22,_xlfn.XLOOKUP(H1055,'deck &amp; rules'!$C$23:$C$30,'deck &amp; rules'!$D$23:$M$30))="draw",
                                                     IF(I1055&gt;J1055,1,IF(I1055&lt;J1055,0,2)),
                                                     IF(I1055&gt;H1055,1,IF(I1055&lt;H1055,0,2))),
                                   IF(H1055&lt;7,
                                        IF(G1055&gt;J1055,1,IF(G1055&lt;J1055,0,2)),
                                        IF(G1055&gt;H1055,1,IF(G1055&lt;H1055,0,2))
                                        )
                          )
              )
        )</f>
        <v>1</v>
      </c>
      <c r="L1055">
        <f t="shared" ca="1" si="116"/>
        <v>-120</v>
      </c>
      <c r="M1055">
        <f t="shared" ca="1" si="117"/>
        <v>-110.19999999999919</v>
      </c>
      <c r="N1055">
        <f t="shared" ca="1" si="118"/>
        <v>-127</v>
      </c>
    </row>
    <row r="1056" spans="1:14" x14ac:dyDescent="0.25">
      <c r="A1056">
        <f ca="1"/>
        <v>0</v>
      </c>
      <c r="B1056">
        <f ca="1"/>
        <v>9</v>
      </c>
      <c r="C1056">
        <f ca="1"/>
        <v>0</v>
      </c>
      <c r="D1056">
        <f ca="1"/>
        <v>0</v>
      </c>
      <c r="E1056">
        <f ca="1"/>
        <v>8</v>
      </c>
      <c r="F1056">
        <f ca="1"/>
        <v>0</v>
      </c>
      <c r="G1056">
        <f t="shared" ca="1" si="112"/>
        <v>9</v>
      </c>
      <c r="H1056">
        <f t="shared" ca="1" si="113"/>
        <v>8</v>
      </c>
      <c r="I1056">
        <f t="shared" ca="1" si="114"/>
        <v>9</v>
      </c>
      <c r="J1056">
        <f t="shared" ca="1" si="115"/>
        <v>8</v>
      </c>
      <c r="K1056" cm="1">
        <f t="array" aca="1" ref="K1056" ca="1">IF(G1056&gt;7,
        IF(G1056&gt;H1056, 1, IF(G1056&lt;H1056, 0, 2)),
        IF(       H1056&gt;7,
                     IF(G1056&gt;H1056, 1, IF(G1056&lt;H1056, 0, 2)),
                     IF(         G1056&lt;6,
                                   IF(            _xlfn.XLOOKUP(C1056,'deck &amp; rules'!$D$22:$M$22,_xlfn.XLOOKUP(H1056,'deck &amp; rules'!$C$23:$C$30,'deck &amp; rules'!$D$23:$M$30))="draw",
                                                     IF(I1056&gt;J1056,1,IF(I1056&lt;J1056,0,2)),
                                                     IF(I1056&gt;H1056,1,IF(I1056&lt;H1056,0,2))),
                                   IF(H1056&lt;7,
                                        IF(G1056&gt;J1056,1,IF(G1056&lt;J1056,0,2)),
                                        IF(G1056&gt;H1056,1,IF(G1056&lt;H1056,0,2))
                                        )
                          )
              )
        )</f>
        <v>1</v>
      </c>
      <c r="L1056">
        <f t="shared" ca="1" si="116"/>
        <v>-119</v>
      </c>
      <c r="M1056">
        <f t="shared" ca="1" si="117"/>
        <v>-111.19999999999919</v>
      </c>
      <c r="N1056">
        <f t="shared" ca="1" si="118"/>
        <v>-128</v>
      </c>
    </row>
    <row r="1057" spans="1:14" x14ac:dyDescent="0.25">
      <c r="A1057">
        <f ca="1"/>
        <v>7</v>
      </c>
      <c r="B1057">
        <f ca="1"/>
        <v>0</v>
      </c>
      <c r="C1057">
        <f ca="1"/>
        <v>2</v>
      </c>
      <c r="D1057">
        <f ca="1"/>
        <v>6</v>
      </c>
      <c r="E1057">
        <f ca="1"/>
        <v>4</v>
      </c>
      <c r="F1057">
        <f ca="1"/>
        <v>0</v>
      </c>
      <c r="G1057">
        <f t="shared" ca="1" si="112"/>
        <v>7</v>
      </c>
      <c r="H1057">
        <f t="shared" ca="1" si="113"/>
        <v>0</v>
      </c>
      <c r="I1057">
        <f t="shared" ca="1" si="114"/>
        <v>9</v>
      </c>
      <c r="J1057">
        <f t="shared" ca="1" si="115"/>
        <v>0</v>
      </c>
      <c r="K1057" cm="1">
        <f t="array" aca="1" ref="K1057" ca="1">IF(G1057&gt;7,
        IF(G1057&gt;H1057, 1, IF(G1057&lt;H1057, 0, 2)),
        IF(       H1057&gt;7,
                     IF(G1057&gt;H1057, 1, IF(G1057&lt;H1057, 0, 2)),
                     IF(         G1057&lt;6,
                                   IF(            _xlfn.XLOOKUP(C1057,'deck &amp; rules'!$D$22:$M$22,_xlfn.XLOOKUP(H1057,'deck &amp; rules'!$C$23:$C$30,'deck &amp; rules'!$D$23:$M$30))="draw",
                                                     IF(I1057&gt;J1057,1,IF(I1057&lt;J1057,0,2)),
                                                     IF(I1057&gt;H1057,1,IF(I1057&lt;H1057,0,2))),
                                   IF(H1057&lt;7,
                                        IF(G1057&gt;J1057,1,IF(G1057&lt;J1057,0,2)),
                                        IF(G1057&gt;H1057,1,IF(G1057&lt;H1057,0,2))
                                        )
                          )
              )
        )</f>
        <v>1</v>
      </c>
      <c r="L1057">
        <f t="shared" ca="1" si="116"/>
        <v>-118</v>
      </c>
      <c r="M1057">
        <f t="shared" ca="1" si="117"/>
        <v>-112.19999999999919</v>
      </c>
      <c r="N1057">
        <f t="shared" ca="1" si="118"/>
        <v>-129</v>
      </c>
    </row>
    <row r="1058" spans="1:14" x14ac:dyDescent="0.25">
      <c r="A1058">
        <f ca="1"/>
        <v>9</v>
      </c>
      <c r="B1058">
        <f ca="1"/>
        <v>7</v>
      </c>
      <c r="C1058">
        <f ca="1"/>
        <v>0</v>
      </c>
      <c r="D1058">
        <f ca="1"/>
        <v>3</v>
      </c>
      <c r="E1058">
        <f ca="1"/>
        <v>0</v>
      </c>
      <c r="F1058">
        <f ca="1"/>
        <v>9</v>
      </c>
      <c r="G1058">
        <f t="shared" ca="1" si="112"/>
        <v>6</v>
      </c>
      <c r="H1058">
        <f t="shared" ca="1" si="113"/>
        <v>3</v>
      </c>
      <c r="I1058">
        <f t="shared" ca="1" si="114"/>
        <v>6</v>
      </c>
      <c r="J1058">
        <f t="shared" ca="1" si="115"/>
        <v>2</v>
      </c>
      <c r="K1058" cm="1">
        <f t="array" aca="1" ref="K1058" ca="1">IF(G1058&gt;7,
        IF(G1058&gt;H1058, 1, IF(G1058&lt;H1058, 0, 2)),
        IF(       H1058&gt;7,
                     IF(G1058&gt;H1058, 1, IF(G1058&lt;H1058, 0, 2)),
                     IF(         G1058&lt;6,
                                   IF(            _xlfn.XLOOKUP(C1058,'deck &amp; rules'!$D$22:$M$22,_xlfn.XLOOKUP(H1058,'deck &amp; rules'!$C$23:$C$30,'deck &amp; rules'!$D$23:$M$30))="draw",
                                                     IF(I1058&gt;J1058,1,IF(I1058&lt;J1058,0,2)),
                                                     IF(I1058&gt;H1058,1,IF(I1058&lt;H1058,0,2))),
                                   IF(H1058&lt;7,
                                        IF(G1058&gt;J1058,1,IF(G1058&lt;J1058,0,2)),
                                        IF(G1058&gt;H1058,1,IF(G1058&lt;H1058,0,2))
                                        )
                          )
              )
        )</f>
        <v>1</v>
      </c>
      <c r="L1058">
        <f t="shared" ca="1" si="116"/>
        <v>-117</v>
      </c>
      <c r="M1058">
        <f t="shared" ca="1" si="117"/>
        <v>-113.19999999999919</v>
      </c>
      <c r="N1058">
        <f t="shared" ca="1" si="118"/>
        <v>-130</v>
      </c>
    </row>
    <row r="1059" spans="1:14" x14ac:dyDescent="0.25">
      <c r="A1059">
        <f ca="1"/>
        <v>0</v>
      </c>
      <c r="B1059">
        <f ca="1"/>
        <v>0</v>
      </c>
      <c r="C1059">
        <f ca="1"/>
        <v>3</v>
      </c>
      <c r="D1059">
        <f ca="1"/>
        <v>9</v>
      </c>
      <c r="E1059">
        <f ca="1"/>
        <v>6</v>
      </c>
      <c r="F1059">
        <f ca="1"/>
        <v>6</v>
      </c>
      <c r="G1059">
        <f t="shared" ca="1" si="112"/>
        <v>0</v>
      </c>
      <c r="H1059">
        <f t="shared" ca="1" si="113"/>
        <v>5</v>
      </c>
      <c r="I1059">
        <f t="shared" ca="1" si="114"/>
        <v>3</v>
      </c>
      <c r="J1059">
        <f t="shared" ca="1" si="115"/>
        <v>1</v>
      </c>
      <c r="K1059" cm="1">
        <f t="array" aca="1" ref="K1059" ca="1">IF(G1059&gt;7,
        IF(G1059&gt;H1059, 1, IF(G1059&lt;H1059, 0, 2)),
        IF(       H1059&gt;7,
                     IF(G1059&gt;H1059, 1, IF(G1059&lt;H1059, 0, 2)),
                     IF(         G1059&lt;6,
                                   IF(            _xlfn.XLOOKUP(C1059,'deck &amp; rules'!$D$22:$M$22,_xlfn.XLOOKUP(H1059,'deck &amp; rules'!$C$23:$C$30,'deck &amp; rules'!$D$23:$M$30))="draw",
                                                     IF(I1059&gt;J1059,1,IF(I1059&lt;J1059,0,2)),
                                                     IF(I1059&gt;H1059,1,IF(I1059&lt;H1059,0,2))),
                                   IF(H1059&lt;7,
                                        IF(G1059&gt;J1059,1,IF(G1059&lt;J1059,0,2)),
                                        IF(G1059&gt;H1059,1,IF(G1059&lt;H1059,0,2))
                                        )
                          )
              )
        )</f>
        <v>0</v>
      </c>
      <c r="L1059">
        <f t="shared" ca="1" si="116"/>
        <v>-118</v>
      </c>
      <c r="M1059">
        <f t="shared" ca="1" si="117"/>
        <v>-112.24999999999919</v>
      </c>
      <c r="N1059">
        <f t="shared" ca="1" si="118"/>
        <v>-131</v>
      </c>
    </row>
    <row r="1060" spans="1:14" x14ac:dyDescent="0.25">
      <c r="A1060">
        <f ca="1"/>
        <v>2</v>
      </c>
      <c r="B1060">
        <f ca="1"/>
        <v>0</v>
      </c>
      <c r="C1060">
        <f ca="1"/>
        <v>9</v>
      </c>
      <c r="D1060">
        <f ca="1"/>
        <v>0</v>
      </c>
      <c r="E1060">
        <f ca="1"/>
        <v>9</v>
      </c>
      <c r="F1060">
        <f ca="1"/>
        <v>8</v>
      </c>
      <c r="G1060">
        <f t="shared" ca="1" si="112"/>
        <v>2</v>
      </c>
      <c r="H1060">
        <f t="shared" ca="1" si="113"/>
        <v>9</v>
      </c>
      <c r="I1060">
        <f t="shared" ca="1" si="114"/>
        <v>1</v>
      </c>
      <c r="J1060">
        <f t="shared" ca="1" si="115"/>
        <v>7</v>
      </c>
      <c r="K1060" cm="1">
        <f t="array" aca="1" ref="K1060" ca="1">IF(G1060&gt;7,
        IF(G1060&gt;H1060, 1, IF(G1060&lt;H1060, 0, 2)),
        IF(       H1060&gt;7,
                     IF(G1060&gt;H1060, 1, IF(G1060&lt;H1060, 0, 2)),
                     IF(         G1060&lt;6,
                                   IF(            _xlfn.XLOOKUP(C1060,'deck &amp; rules'!$D$22:$M$22,_xlfn.XLOOKUP(H1060,'deck &amp; rules'!$C$23:$C$30,'deck &amp; rules'!$D$23:$M$30))="draw",
                                                     IF(I1060&gt;J1060,1,IF(I1060&lt;J1060,0,2)),
                                                     IF(I1060&gt;H1060,1,IF(I1060&lt;H1060,0,2))),
                                   IF(H1060&lt;7,
                                        IF(G1060&gt;J1060,1,IF(G1060&lt;J1060,0,2)),
                                        IF(G1060&gt;H1060,1,IF(G1060&lt;H1060,0,2))
                                        )
                          )
              )
        )</f>
        <v>0</v>
      </c>
      <c r="L1060">
        <f t="shared" ca="1" si="116"/>
        <v>-119</v>
      </c>
      <c r="M1060">
        <f t="shared" ca="1" si="117"/>
        <v>-111.29999999999919</v>
      </c>
      <c r="N1060">
        <f t="shared" ca="1" si="118"/>
        <v>-132</v>
      </c>
    </row>
    <row r="1061" spans="1:14" x14ac:dyDescent="0.25">
      <c r="A1061">
        <f ca="1"/>
        <v>2</v>
      </c>
      <c r="B1061">
        <f ca="1"/>
        <v>9</v>
      </c>
      <c r="C1061">
        <f ca="1"/>
        <v>8</v>
      </c>
      <c r="D1061">
        <f ca="1"/>
        <v>0</v>
      </c>
      <c r="E1061">
        <f ca="1"/>
        <v>0</v>
      </c>
      <c r="F1061">
        <f ca="1"/>
        <v>0</v>
      </c>
      <c r="G1061">
        <f t="shared" ca="1" si="112"/>
        <v>1</v>
      </c>
      <c r="H1061">
        <f t="shared" ca="1" si="113"/>
        <v>0</v>
      </c>
      <c r="I1061">
        <f t="shared" ca="1" si="114"/>
        <v>9</v>
      </c>
      <c r="J1061">
        <f t="shared" ca="1" si="115"/>
        <v>0</v>
      </c>
      <c r="K1061" cm="1">
        <f t="array" aca="1" ref="K1061" ca="1">IF(G1061&gt;7,
        IF(G1061&gt;H1061, 1, IF(G1061&lt;H1061, 0, 2)),
        IF(       H1061&gt;7,
                     IF(G1061&gt;H1061, 1, IF(G1061&lt;H1061, 0, 2)),
                     IF(         G1061&lt;6,
                                   IF(            _xlfn.XLOOKUP(C1061,'deck &amp; rules'!$D$22:$M$22,_xlfn.XLOOKUP(H1061,'deck &amp; rules'!$C$23:$C$30,'deck &amp; rules'!$D$23:$M$30))="draw",
                                                     IF(I1061&gt;J1061,1,IF(I1061&lt;J1061,0,2)),
                                                     IF(I1061&gt;H1061,1,IF(I1061&lt;H1061,0,2))),
                                   IF(H1061&lt;7,
                                        IF(G1061&gt;J1061,1,IF(G1061&lt;J1061,0,2)),
                                        IF(G1061&gt;H1061,1,IF(G1061&lt;H1061,0,2))
                                        )
                          )
              )
        )</f>
        <v>1</v>
      </c>
      <c r="L1061">
        <f t="shared" ca="1" si="116"/>
        <v>-118</v>
      </c>
      <c r="M1061">
        <f t="shared" ca="1" si="117"/>
        <v>-112.29999999999919</v>
      </c>
      <c r="N1061">
        <f t="shared" ca="1" si="118"/>
        <v>-133</v>
      </c>
    </row>
    <row r="1062" spans="1:14" x14ac:dyDescent="0.25">
      <c r="A1062">
        <f ca="1"/>
        <v>8</v>
      </c>
      <c r="B1062">
        <f ca="1"/>
        <v>7</v>
      </c>
      <c r="C1062">
        <f ca="1"/>
        <v>0</v>
      </c>
      <c r="D1062">
        <f ca="1"/>
        <v>2</v>
      </c>
      <c r="E1062">
        <f ca="1"/>
        <v>0</v>
      </c>
      <c r="F1062">
        <f ca="1"/>
        <v>0</v>
      </c>
      <c r="G1062">
        <f t="shared" ca="1" si="112"/>
        <v>5</v>
      </c>
      <c r="H1062">
        <f t="shared" ca="1" si="113"/>
        <v>2</v>
      </c>
      <c r="I1062">
        <f t="shared" ca="1" si="114"/>
        <v>5</v>
      </c>
      <c r="J1062">
        <f t="shared" ca="1" si="115"/>
        <v>2</v>
      </c>
      <c r="K1062" cm="1">
        <f t="array" aca="1" ref="K1062" ca="1">IF(G1062&gt;7,
        IF(G1062&gt;H1062, 1, IF(G1062&lt;H1062, 0, 2)),
        IF(       H1062&gt;7,
                     IF(G1062&gt;H1062, 1, IF(G1062&lt;H1062, 0, 2)),
                     IF(         G1062&lt;6,
                                   IF(            _xlfn.XLOOKUP(C1062,'deck &amp; rules'!$D$22:$M$22,_xlfn.XLOOKUP(H1062,'deck &amp; rules'!$C$23:$C$30,'deck &amp; rules'!$D$23:$M$30))="draw",
                                                     IF(I1062&gt;J1062,1,IF(I1062&lt;J1062,0,2)),
                                                     IF(I1062&gt;H1062,1,IF(I1062&lt;H1062,0,2))),
                                   IF(H1062&lt;7,
                                        IF(G1062&gt;J1062,1,IF(G1062&lt;J1062,0,2)),
                                        IF(G1062&gt;H1062,1,IF(G1062&lt;H1062,0,2))
                                        )
                          )
              )
        )</f>
        <v>1</v>
      </c>
      <c r="L1062">
        <f t="shared" ca="1" si="116"/>
        <v>-117</v>
      </c>
      <c r="M1062">
        <f t="shared" ca="1" si="117"/>
        <v>-113.29999999999919</v>
      </c>
      <c r="N1062">
        <f t="shared" ca="1" si="118"/>
        <v>-134</v>
      </c>
    </row>
    <row r="1063" spans="1:14" x14ac:dyDescent="0.25">
      <c r="A1063">
        <f ca="1"/>
        <v>1</v>
      </c>
      <c r="B1063">
        <f ca="1"/>
        <v>3</v>
      </c>
      <c r="C1063">
        <f ca="1"/>
        <v>0</v>
      </c>
      <c r="D1063">
        <f ca="1"/>
        <v>0</v>
      </c>
      <c r="E1063">
        <f ca="1"/>
        <v>0</v>
      </c>
      <c r="F1063">
        <f ca="1"/>
        <v>1</v>
      </c>
      <c r="G1063">
        <f t="shared" ca="1" si="112"/>
        <v>4</v>
      </c>
      <c r="H1063">
        <f t="shared" ca="1" si="113"/>
        <v>0</v>
      </c>
      <c r="I1063">
        <f t="shared" ca="1" si="114"/>
        <v>4</v>
      </c>
      <c r="J1063">
        <f t="shared" ca="1" si="115"/>
        <v>1</v>
      </c>
      <c r="K1063" cm="1">
        <f t="array" aca="1" ref="K1063" ca="1">IF(G1063&gt;7,
        IF(G1063&gt;H1063, 1, IF(G1063&lt;H1063, 0, 2)),
        IF(       H1063&gt;7,
                     IF(G1063&gt;H1063, 1, IF(G1063&lt;H1063, 0, 2)),
                     IF(         G1063&lt;6,
                                   IF(            _xlfn.XLOOKUP(C1063,'deck &amp; rules'!$D$22:$M$22,_xlfn.XLOOKUP(H1063,'deck &amp; rules'!$C$23:$C$30,'deck &amp; rules'!$D$23:$M$30))="draw",
                                                     IF(I1063&gt;J1063,1,IF(I1063&lt;J1063,0,2)),
                                                     IF(I1063&gt;H1063,1,IF(I1063&lt;H1063,0,2))),
                                   IF(H1063&lt;7,
                                        IF(G1063&gt;J1063,1,IF(G1063&lt;J1063,0,2)),
                                        IF(G1063&gt;H1063,1,IF(G1063&lt;H1063,0,2))
                                        )
                          )
              )
        )</f>
        <v>1</v>
      </c>
      <c r="L1063">
        <f t="shared" ca="1" si="116"/>
        <v>-116</v>
      </c>
      <c r="M1063">
        <f t="shared" ca="1" si="117"/>
        <v>-114.29999999999919</v>
      </c>
      <c r="N1063">
        <f t="shared" ca="1" si="118"/>
        <v>-135</v>
      </c>
    </row>
    <row r="1064" spans="1:14" x14ac:dyDescent="0.25">
      <c r="A1064">
        <f ca="1"/>
        <v>2</v>
      </c>
      <c r="B1064">
        <f ca="1"/>
        <v>1</v>
      </c>
      <c r="C1064">
        <f ca="1"/>
        <v>8</v>
      </c>
      <c r="D1064">
        <f ca="1"/>
        <v>6</v>
      </c>
      <c r="E1064">
        <f ca="1"/>
        <v>0</v>
      </c>
      <c r="F1064">
        <f ca="1"/>
        <v>0</v>
      </c>
      <c r="G1064">
        <f t="shared" ca="1" si="112"/>
        <v>3</v>
      </c>
      <c r="H1064">
        <f t="shared" ca="1" si="113"/>
        <v>6</v>
      </c>
      <c r="I1064">
        <f t="shared" ca="1" si="114"/>
        <v>1</v>
      </c>
      <c r="J1064">
        <f t="shared" ca="1" si="115"/>
        <v>6</v>
      </c>
      <c r="K1064" cm="1">
        <f t="array" aca="1" ref="K1064" ca="1">IF(G1064&gt;7,
        IF(G1064&gt;H1064, 1, IF(G1064&lt;H1064, 0, 2)),
        IF(       H1064&gt;7,
                     IF(G1064&gt;H1064, 1, IF(G1064&lt;H1064, 0, 2)),
                     IF(         G1064&lt;6,
                                   IF(            _xlfn.XLOOKUP(C1064,'deck &amp; rules'!$D$22:$M$22,_xlfn.XLOOKUP(H1064,'deck &amp; rules'!$C$23:$C$30,'deck &amp; rules'!$D$23:$M$30))="draw",
                                                     IF(I1064&gt;J1064,1,IF(I1064&lt;J1064,0,2)),
                                                     IF(I1064&gt;H1064,1,IF(I1064&lt;H1064,0,2))),
                                   IF(H1064&lt;7,
                                        IF(G1064&gt;J1064,1,IF(G1064&lt;J1064,0,2)),
                                        IF(G1064&gt;H1064,1,IF(G1064&lt;H1064,0,2))
                                        )
                          )
              )
        )</f>
        <v>0</v>
      </c>
      <c r="L1064">
        <f t="shared" ca="1" si="116"/>
        <v>-117</v>
      </c>
      <c r="M1064">
        <f t="shared" ca="1" si="117"/>
        <v>-113.34999999999918</v>
      </c>
      <c r="N1064">
        <f t="shared" ca="1" si="118"/>
        <v>-136</v>
      </c>
    </row>
    <row r="1065" spans="1:14" x14ac:dyDescent="0.25">
      <c r="A1065">
        <f ca="1"/>
        <v>0</v>
      </c>
      <c r="B1065">
        <f ca="1"/>
        <v>0</v>
      </c>
      <c r="C1065">
        <f ca="1"/>
        <v>7</v>
      </c>
      <c r="D1065">
        <f ca="1"/>
        <v>5</v>
      </c>
      <c r="E1065">
        <f ca="1"/>
        <v>5</v>
      </c>
      <c r="F1065">
        <f ca="1"/>
        <v>1</v>
      </c>
      <c r="G1065">
        <f t="shared" ca="1" si="112"/>
        <v>0</v>
      </c>
      <c r="H1065">
        <f t="shared" ca="1" si="113"/>
        <v>0</v>
      </c>
      <c r="I1065">
        <f t="shared" ca="1" si="114"/>
        <v>7</v>
      </c>
      <c r="J1065">
        <f t="shared" ca="1" si="115"/>
        <v>1</v>
      </c>
      <c r="K1065" cm="1">
        <f t="array" aca="1" ref="K1065" ca="1">IF(G1065&gt;7,
        IF(G1065&gt;H1065, 1, IF(G1065&lt;H1065, 0, 2)),
        IF(       H1065&gt;7,
                     IF(G1065&gt;H1065, 1, IF(G1065&lt;H1065, 0, 2)),
                     IF(         G1065&lt;6,
                                   IF(            _xlfn.XLOOKUP(C1065,'deck &amp; rules'!$D$22:$M$22,_xlfn.XLOOKUP(H1065,'deck &amp; rules'!$C$23:$C$30,'deck &amp; rules'!$D$23:$M$30))="draw",
                                                     IF(I1065&gt;J1065,1,IF(I1065&lt;J1065,0,2)),
                                                     IF(I1065&gt;H1065,1,IF(I1065&lt;H1065,0,2))),
                                   IF(H1065&lt;7,
                                        IF(G1065&gt;J1065,1,IF(G1065&lt;J1065,0,2)),
                                        IF(G1065&gt;H1065,1,IF(G1065&lt;H1065,0,2))
                                        )
                          )
              )
        )</f>
        <v>1</v>
      </c>
      <c r="L1065">
        <f t="shared" ca="1" si="116"/>
        <v>-116</v>
      </c>
      <c r="M1065">
        <f t="shared" ca="1" si="117"/>
        <v>-114.34999999999918</v>
      </c>
      <c r="N1065">
        <f t="shared" ca="1" si="118"/>
        <v>-137</v>
      </c>
    </row>
    <row r="1066" spans="1:14" x14ac:dyDescent="0.25">
      <c r="A1066">
        <f ca="1"/>
        <v>4</v>
      </c>
      <c r="B1066">
        <f ca="1"/>
        <v>4</v>
      </c>
      <c r="C1066">
        <f ca="1"/>
        <v>2</v>
      </c>
      <c r="D1066">
        <f ca="1"/>
        <v>0</v>
      </c>
      <c r="E1066">
        <f ca="1"/>
        <v>0</v>
      </c>
      <c r="F1066">
        <f ca="1"/>
        <v>4</v>
      </c>
      <c r="G1066">
        <f t="shared" ca="1" si="112"/>
        <v>8</v>
      </c>
      <c r="H1066">
        <f t="shared" ca="1" si="113"/>
        <v>0</v>
      </c>
      <c r="I1066">
        <f t="shared" ca="1" si="114"/>
        <v>0</v>
      </c>
      <c r="J1066">
        <f t="shared" ca="1" si="115"/>
        <v>4</v>
      </c>
      <c r="K1066" cm="1">
        <f t="array" aca="1" ref="K1066" ca="1">IF(G1066&gt;7,
        IF(G1066&gt;H1066, 1, IF(G1066&lt;H1066, 0, 2)),
        IF(       H1066&gt;7,
                     IF(G1066&gt;H1066, 1, IF(G1066&lt;H1066, 0, 2)),
                     IF(         G1066&lt;6,
                                   IF(            _xlfn.XLOOKUP(C1066,'deck &amp; rules'!$D$22:$M$22,_xlfn.XLOOKUP(H1066,'deck &amp; rules'!$C$23:$C$30,'deck &amp; rules'!$D$23:$M$30))="draw",
                                                     IF(I1066&gt;J1066,1,IF(I1066&lt;J1066,0,2)),
                                                     IF(I1066&gt;H1066,1,IF(I1066&lt;H1066,0,2))),
                                   IF(H1066&lt;7,
                                        IF(G1066&gt;J1066,1,IF(G1066&lt;J1066,0,2)),
                                        IF(G1066&gt;H1066,1,IF(G1066&lt;H1066,0,2))
                                        )
                          )
              )
        )</f>
        <v>1</v>
      </c>
      <c r="L1066">
        <f t="shared" ca="1" si="116"/>
        <v>-115</v>
      </c>
      <c r="M1066">
        <f t="shared" ca="1" si="117"/>
        <v>-115.34999999999918</v>
      </c>
      <c r="N1066">
        <f t="shared" ca="1" si="118"/>
        <v>-138</v>
      </c>
    </row>
    <row r="1067" spans="1:14" x14ac:dyDescent="0.25">
      <c r="A1067">
        <f ca="1"/>
        <v>7</v>
      </c>
      <c r="B1067">
        <f ca="1"/>
        <v>2</v>
      </c>
      <c r="C1067">
        <f ca="1"/>
        <v>4</v>
      </c>
      <c r="D1067">
        <f ca="1"/>
        <v>9</v>
      </c>
      <c r="E1067">
        <f ca="1"/>
        <v>8</v>
      </c>
      <c r="F1067">
        <f ca="1"/>
        <v>0</v>
      </c>
      <c r="G1067">
        <f t="shared" ca="1" si="112"/>
        <v>9</v>
      </c>
      <c r="H1067">
        <f t="shared" ca="1" si="113"/>
        <v>7</v>
      </c>
      <c r="I1067">
        <f t="shared" ca="1" si="114"/>
        <v>3</v>
      </c>
      <c r="J1067">
        <f t="shared" ca="1" si="115"/>
        <v>7</v>
      </c>
      <c r="K1067" cm="1">
        <f t="array" aca="1" ref="K1067" ca="1">IF(G1067&gt;7,
        IF(G1067&gt;H1067, 1, IF(G1067&lt;H1067, 0, 2)),
        IF(       H1067&gt;7,
                     IF(G1067&gt;H1067, 1, IF(G1067&lt;H1067, 0, 2)),
                     IF(         G1067&lt;6,
                                   IF(            _xlfn.XLOOKUP(C1067,'deck &amp; rules'!$D$22:$M$22,_xlfn.XLOOKUP(H1067,'deck &amp; rules'!$C$23:$C$30,'deck &amp; rules'!$D$23:$M$30))="draw",
                                                     IF(I1067&gt;J1067,1,IF(I1067&lt;J1067,0,2)),
                                                     IF(I1067&gt;H1067,1,IF(I1067&lt;H1067,0,2))),
                                   IF(H1067&lt;7,
                                        IF(G1067&gt;J1067,1,IF(G1067&lt;J1067,0,2)),
                                        IF(G1067&gt;H1067,1,IF(G1067&lt;H1067,0,2))
                                        )
                          )
              )
        )</f>
        <v>1</v>
      </c>
      <c r="L1067">
        <f t="shared" ca="1" si="116"/>
        <v>-114</v>
      </c>
      <c r="M1067">
        <f t="shared" ca="1" si="117"/>
        <v>-116.34999999999918</v>
      </c>
      <c r="N1067">
        <f t="shared" ca="1" si="118"/>
        <v>-139</v>
      </c>
    </row>
    <row r="1068" spans="1:14" x14ac:dyDescent="0.25">
      <c r="A1068">
        <f ca="1"/>
        <v>1</v>
      </c>
      <c r="B1068">
        <f ca="1"/>
        <v>1</v>
      </c>
      <c r="C1068">
        <f ca="1"/>
        <v>8</v>
      </c>
      <c r="D1068">
        <f ca="1"/>
        <v>0</v>
      </c>
      <c r="E1068">
        <f ca="1"/>
        <v>0</v>
      </c>
      <c r="F1068">
        <f ca="1"/>
        <v>5</v>
      </c>
      <c r="G1068">
        <f t="shared" ca="1" si="112"/>
        <v>2</v>
      </c>
      <c r="H1068">
        <f t="shared" ca="1" si="113"/>
        <v>0</v>
      </c>
      <c r="I1068">
        <f t="shared" ca="1" si="114"/>
        <v>0</v>
      </c>
      <c r="J1068">
        <f t="shared" ca="1" si="115"/>
        <v>5</v>
      </c>
      <c r="K1068" cm="1">
        <f t="array" aca="1" ref="K1068" ca="1">IF(G1068&gt;7,
        IF(G1068&gt;H1068, 1, IF(G1068&lt;H1068, 0, 2)),
        IF(       H1068&gt;7,
                     IF(G1068&gt;H1068, 1, IF(G1068&lt;H1068, 0, 2)),
                     IF(         G1068&lt;6,
                                   IF(            _xlfn.XLOOKUP(C1068,'deck &amp; rules'!$D$22:$M$22,_xlfn.XLOOKUP(H1068,'deck &amp; rules'!$C$23:$C$30,'deck &amp; rules'!$D$23:$M$30))="draw",
                                                     IF(I1068&gt;J1068,1,IF(I1068&lt;J1068,0,2)),
                                                     IF(I1068&gt;H1068,1,IF(I1068&lt;H1068,0,2))),
                                   IF(H1068&lt;7,
                                        IF(G1068&gt;J1068,1,IF(G1068&lt;J1068,0,2)),
                                        IF(G1068&gt;H1068,1,IF(G1068&lt;H1068,0,2))
                                        )
                          )
              )
        )</f>
        <v>0</v>
      </c>
      <c r="L1068">
        <f t="shared" ca="1" si="116"/>
        <v>-115</v>
      </c>
      <c r="M1068">
        <f t="shared" ca="1" si="117"/>
        <v>-115.39999999999918</v>
      </c>
      <c r="N1068">
        <f t="shared" ca="1" si="118"/>
        <v>-140</v>
      </c>
    </row>
    <row r="1069" spans="1:14" x14ac:dyDescent="0.25">
      <c r="A1069">
        <f ca="1"/>
        <v>8</v>
      </c>
      <c r="B1069">
        <f ca="1"/>
        <v>0</v>
      </c>
      <c r="C1069">
        <f ca="1"/>
        <v>9</v>
      </c>
      <c r="D1069">
        <f ca="1"/>
        <v>5</v>
      </c>
      <c r="E1069">
        <f ca="1"/>
        <v>7</v>
      </c>
      <c r="F1069">
        <f ca="1"/>
        <v>0</v>
      </c>
      <c r="G1069">
        <f t="shared" ca="1" si="112"/>
        <v>8</v>
      </c>
      <c r="H1069">
        <f t="shared" ca="1" si="113"/>
        <v>2</v>
      </c>
      <c r="I1069">
        <f t="shared" ca="1" si="114"/>
        <v>7</v>
      </c>
      <c r="J1069">
        <f t="shared" ca="1" si="115"/>
        <v>2</v>
      </c>
      <c r="K1069" cm="1">
        <f t="array" aca="1" ref="K1069" ca="1">IF(G1069&gt;7,
        IF(G1069&gt;H1069, 1, IF(G1069&lt;H1069, 0, 2)),
        IF(       H1069&gt;7,
                     IF(G1069&gt;H1069, 1, IF(G1069&lt;H1069, 0, 2)),
                     IF(         G1069&lt;6,
                                   IF(            _xlfn.XLOOKUP(C1069,'deck &amp; rules'!$D$22:$M$22,_xlfn.XLOOKUP(H1069,'deck &amp; rules'!$C$23:$C$30,'deck &amp; rules'!$D$23:$M$30))="draw",
                                                     IF(I1069&gt;J1069,1,IF(I1069&lt;J1069,0,2)),
                                                     IF(I1069&gt;H1069,1,IF(I1069&lt;H1069,0,2))),
                                   IF(H1069&lt;7,
                                        IF(G1069&gt;J1069,1,IF(G1069&lt;J1069,0,2)),
                                        IF(G1069&gt;H1069,1,IF(G1069&lt;H1069,0,2))
                                        )
                          )
              )
        )</f>
        <v>1</v>
      </c>
      <c r="L1069">
        <f t="shared" ca="1" si="116"/>
        <v>-114</v>
      </c>
      <c r="M1069">
        <f t="shared" ca="1" si="117"/>
        <v>-116.39999999999918</v>
      </c>
      <c r="N1069">
        <f t="shared" ca="1" si="118"/>
        <v>-141</v>
      </c>
    </row>
    <row r="1070" spans="1:14" x14ac:dyDescent="0.25">
      <c r="A1070">
        <f ca="1"/>
        <v>7</v>
      </c>
      <c r="B1070">
        <f ca="1"/>
        <v>2</v>
      </c>
      <c r="C1070">
        <f ca="1"/>
        <v>0</v>
      </c>
      <c r="D1070">
        <f ca="1"/>
        <v>2</v>
      </c>
      <c r="E1070">
        <f ca="1"/>
        <v>3</v>
      </c>
      <c r="F1070">
        <f ca="1"/>
        <v>0</v>
      </c>
      <c r="G1070">
        <f t="shared" ca="1" si="112"/>
        <v>9</v>
      </c>
      <c r="H1070">
        <f t="shared" ca="1" si="113"/>
        <v>5</v>
      </c>
      <c r="I1070">
        <f t="shared" ca="1" si="114"/>
        <v>9</v>
      </c>
      <c r="J1070">
        <f t="shared" ca="1" si="115"/>
        <v>5</v>
      </c>
      <c r="K1070" cm="1">
        <f t="array" aca="1" ref="K1070" ca="1">IF(G1070&gt;7,
        IF(G1070&gt;H1070, 1, IF(G1070&lt;H1070, 0, 2)),
        IF(       H1070&gt;7,
                     IF(G1070&gt;H1070, 1, IF(G1070&lt;H1070, 0, 2)),
                     IF(         G1070&lt;6,
                                   IF(            _xlfn.XLOOKUP(C1070,'deck &amp; rules'!$D$22:$M$22,_xlfn.XLOOKUP(H1070,'deck &amp; rules'!$C$23:$C$30,'deck &amp; rules'!$D$23:$M$30))="draw",
                                                     IF(I1070&gt;J1070,1,IF(I1070&lt;J1070,0,2)),
                                                     IF(I1070&gt;H1070,1,IF(I1070&lt;H1070,0,2))),
                                   IF(H1070&lt;7,
                                        IF(G1070&gt;J1070,1,IF(G1070&lt;J1070,0,2)),
                                        IF(G1070&gt;H1070,1,IF(G1070&lt;H1070,0,2))
                                        )
                          )
              )
        )</f>
        <v>1</v>
      </c>
      <c r="L1070">
        <f t="shared" ca="1" si="116"/>
        <v>-113</v>
      </c>
      <c r="M1070">
        <f t="shared" ca="1" si="117"/>
        <v>-117.39999999999918</v>
      </c>
      <c r="N1070">
        <f t="shared" ca="1" si="118"/>
        <v>-142</v>
      </c>
    </row>
    <row r="1071" spans="1:14" x14ac:dyDescent="0.25">
      <c r="A1071">
        <f ca="1"/>
        <v>5</v>
      </c>
      <c r="B1071">
        <f ca="1"/>
        <v>0</v>
      </c>
      <c r="C1071">
        <f ca="1"/>
        <v>6</v>
      </c>
      <c r="D1071">
        <f ca="1"/>
        <v>0</v>
      </c>
      <c r="E1071">
        <f ca="1"/>
        <v>8</v>
      </c>
      <c r="F1071">
        <f ca="1"/>
        <v>4</v>
      </c>
      <c r="G1071">
        <f t="shared" ca="1" si="112"/>
        <v>5</v>
      </c>
      <c r="H1071">
        <f t="shared" ca="1" si="113"/>
        <v>8</v>
      </c>
      <c r="I1071">
        <f t="shared" ca="1" si="114"/>
        <v>1</v>
      </c>
      <c r="J1071">
        <f t="shared" ca="1" si="115"/>
        <v>2</v>
      </c>
      <c r="K1071" cm="1">
        <f t="array" aca="1" ref="K1071" ca="1">IF(G1071&gt;7,
        IF(G1071&gt;H1071, 1, IF(G1071&lt;H1071, 0, 2)),
        IF(       H1071&gt;7,
                     IF(G1071&gt;H1071, 1, IF(G1071&lt;H1071, 0, 2)),
                     IF(         G1071&lt;6,
                                   IF(            _xlfn.XLOOKUP(C1071,'deck &amp; rules'!$D$22:$M$22,_xlfn.XLOOKUP(H1071,'deck &amp; rules'!$C$23:$C$30,'deck &amp; rules'!$D$23:$M$30))="draw",
                                                     IF(I1071&gt;J1071,1,IF(I1071&lt;J1071,0,2)),
                                                     IF(I1071&gt;H1071,1,IF(I1071&lt;H1071,0,2))),
                                   IF(H1071&lt;7,
                                        IF(G1071&gt;J1071,1,IF(G1071&lt;J1071,0,2)),
                                        IF(G1071&gt;H1071,1,IF(G1071&lt;H1071,0,2))
                                        )
                          )
              )
        )</f>
        <v>0</v>
      </c>
      <c r="L1071">
        <f t="shared" ca="1" si="116"/>
        <v>-114</v>
      </c>
      <c r="M1071">
        <f t="shared" ca="1" si="117"/>
        <v>-116.44999999999918</v>
      </c>
      <c r="N1071">
        <f t="shared" ca="1" si="118"/>
        <v>-143</v>
      </c>
    </row>
    <row r="1072" spans="1:14" x14ac:dyDescent="0.25">
      <c r="A1072">
        <f ca="1"/>
        <v>5</v>
      </c>
      <c r="B1072">
        <f ca="1"/>
        <v>0</v>
      </c>
      <c r="C1072">
        <f ca="1"/>
        <v>2</v>
      </c>
      <c r="D1072">
        <f ca="1"/>
        <v>0</v>
      </c>
      <c r="E1072">
        <f ca="1"/>
        <v>9</v>
      </c>
      <c r="F1072">
        <f ca="1"/>
        <v>8</v>
      </c>
      <c r="G1072">
        <f t="shared" ca="1" si="112"/>
        <v>5</v>
      </c>
      <c r="H1072">
        <f t="shared" ca="1" si="113"/>
        <v>9</v>
      </c>
      <c r="I1072">
        <f t="shared" ca="1" si="114"/>
        <v>7</v>
      </c>
      <c r="J1072">
        <f t="shared" ca="1" si="115"/>
        <v>7</v>
      </c>
      <c r="K1072" cm="1">
        <f t="array" aca="1" ref="K1072" ca="1">IF(G1072&gt;7,
        IF(G1072&gt;H1072, 1, IF(G1072&lt;H1072, 0, 2)),
        IF(       H1072&gt;7,
                     IF(G1072&gt;H1072, 1, IF(G1072&lt;H1072, 0, 2)),
                     IF(         G1072&lt;6,
                                   IF(            _xlfn.XLOOKUP(C1072,'deck &amp; rules'!$D$22:$M$22,_xlfn.XLOOKUP(H1072,'deck &amp; rules'!$C$23:$C$30,'deck &amp; rules'!$D$23:$M$30))="draw",
                                                     IF(I1072&gt;J1072,1,IF(I1072&lt;J1072,0,2)),
                                                     IF(I1072&gt;H1072,1,IF(I1072&lt;H1072,0,2))),
                                   IF(H1072&lt;7,
                                        IF(G1072&gt;J1072,1,IF(G1072&lt;J1072,0,2)),
                                        IF(G1072&gt;H1072,1,IF(G1072&lt;H1072,0,2))
                                        )
                          )
              )
        )</f>
        <v>0</v>
      </c>
      <c r="L1072">
        <f t="shared" ca="1" si="116"/>
        <v>-115</v>
      </c>
      <c r="M1072">
        <f t="shared" ca="1" si="117"/>
        <v>-115.49999999999918</v>
      </c>
      <c r="N1072">
        <f t="shared" ca="1" si="118"/>
        <v>-144</v>
      </c>
    </row>
    <row r="1073" spans="1:14" x14ac:dyDescent="0.25">
      <c r="A1073">
        <f ca="1"/>
        <v>0</v>
      </c>
      <c r="B1073">
        <f ca="1"/>
        <v>4</v>
      </c>
      <c r="C1073">
        <f ca="1"/>
        <v>5</v>
      </c>
      <c r="D1073">
        <f ca="1"/>
        <v>5</v>
      </c>
      <c r="E1073">
        <f ca="1"/>
        <v>0</v>
      </c>
      <c r="F1073">
        <f ca="1"/>
        <v>7</v>
      </c>
      <c r="G1073">
        <f t="shared" ca="1" si="112"/>
        <v>4</v>
      </c>
      <c r="H1073">
        <f t="shared" ca="1" si="113"/>
        <v>5</v>
      </c>
      <c r="I1073">
        <f t="shared" ca="1" si="114"/>
        <v>9</v>
      </c>
      <c r="J1073">
        <f t="shared" ca="1" si="115"/>
        <v>2</v>
      </c>
      <c r="K1073" cm="1">
        <f t="array" aca="1" ref="K1073" ca="1">IF(G1073&gt;7,
        IF(G1073&gt;H1073, 1, IF(G1073&lt;H1073, 0, 2)),
        IF(       H1073&gt;7,
                     IF(G1073&gt;H1073, 1, IF(G1073&lt;H1073, 0, 2)),
                     IF(         G1073&lt;6,
                                   IF(            _xlfn.XLOOKUP(C1073,'deck &amp; rules'!$D$22:$M$22,_xlfn.XLOOKUP(H1073,'deck &amp; rules'!$C$23:$C$30,'deck &amp; rules'!$D$23:$M$30))="draw",
                                                     IF(I1073&gt;J1073,1,IF(I1073&lt;J1073,0,2)),
                                                     IF(I1073&gt;H1073,1,IF(I1073&lt;H1073,0,2))),
                                   IF(H1073&lt;7,
                                        IF(G1073&gt;J1073,1,IF(G1073&lt;J1073,0,2)),
                                        IF(G1073&gt;H1073,1,IF(G1073&lt;H1073,0,2))
                                        )
                          )
              )
        )</f>
        <v>1</v>
      </c>
      <c r="L1073">
        <f t="shared" ca="1" si="116"/>
        <v>-114</v>
      </c>
      <c r="M1073">
        <f t="shared" ca="1" si="117"/>
        <v>-116.49999999999918</v>
      </c>
      <c r="N1073">
        <f t="shared" ca="1" si="118"/>
        <v>-145</v>
      </c>
    </row>
    <row r="1074" spans="1:14" x14ac:dyDescent="0.25">
      <c r="A1074">
        <f ca="1"/>
        <v>0</v>
      </c>
      <c r="B1074">
        <f ca="1"/>
        <v>3</v>
      </c>
      <c r="C1074">
        <f ca="1"/>
        <v>9</v>
      </c>
      <c r="D1074">
        <f ca="1"/>
        <v>0</v>
      </c>
      <c r="E1074">
        <f ca="1"/>
        <v>3</v>
      </c>
      <c r="F1074">
        <f ca="1"/>
        <v>8</v>
      </c>
      <c r="G1074">
        <f t="shared" ca="1" si="112"/>
        <v>3</v>
      </c>
      <c r="H1074">
        <f t="shared" ca="1" si="113"/>
        <v>3</v>
      </c>
      <c r="I1074">
        <f t="shared" ca="1" si="114"/>
        <v>2</v>
      </c>
      <c r="J1074">
        <f t="shared" ca="1" si="115"/>
        <v>1</v>
      </c>
      <c r="K1074" cm="1">
        <f t="array" aca="1" ref="K1074" ca="1">IF(G1074&gt;7,
        IF(G1074&gt;H1074, 1, IF(G1074&lt;H1074, 0, 2)),
        IF(       H1074&gt;7,
                     IF(G1074&gt;H1074, 1, IF(G1074&lt;H1074, 0, 2)),
                     IF(         G1074&lt;6,
                                   IF(            _xlfn.XLOOKUP(C1074,'deck &amp; rules'!$D$22:$M$22,_xlfn.XLOOKUP(H1074,'deck &amp; rules'!$C$23:$C$30,'deck &amp; rules'!$D$23:$M$30))="draw",
                                                     IF(I1074&gt;J1074,1,IF(I1074&lt;J1074,0,2)),
                                                     IF(I1074&gt;H1074,1,IF(I1074&lt;H1074,0,2))),
                                   IF(H1074&lt;7,
                                        IF(G1074&gt;J1074,1,IF(G1074&lt;J1074,0,2)),
                                        IF(G1074&gt;H1074,1,IF(G1074&lt;H1074,0,2))
                                        )
                          )
              )
        )</f>
        <v>1</v>
      </c>
      <c r="L1074">
        <f t="shared" ca="1" si="116"/>
        <v>-113</v>
      </c>
      <c r="M1074">
        <f t="shared" ca="1" si="117"/>
        <v>-117.49999999999918</v>
      </c>
      <c r="N1074">
        <f t="shared" ca="1" si="118"/>
        <v>-146</v>
      </c>
    </row>
    <row r="1075" spans="1:14" x14ac:dyDescent="0.25">
      <c r="A1075">
        <f ca="1"/>
        <v>4</v>
      </c>
      <c r="B1075">
        <f ca="1"/>
        <v>9</v>
      </c>
      <c r="C1075">
        <f ca="1"/>
        <v>0</v>
      </c>
      <c r="D1075">
        <f ca="1"/>
        <v>0</v>
      </c>
      <c r="E1075">
        <f ca="1"/>
        <v>0</v>
      </c>
      <c r="F1075">
        <f ca="1"/>
        <v>9</v>
      </c>
      <c r="G1075">
        <f t="shared" ca="1" si="112"/>
        <v>3</v>
      </c>
      <c r="H1075">
        <f t="shared" ca="1" si="113"/>
        <v>0</v>
      </c>
      <c r="I1075">
        <f t="shared" ca="1" si="114"/>
        <v>3</v>
      </c>
      <c r="J1075">
        <f t="shared" ca="1" si="115"/>
        <v>9</v>
      </c>
      <c r="K1075" cm="1">
        <f t="array" aca="1" ref="K1075" ca="1">IF(G1075&gt;7,
        IF(G1075&gt;H1075, 1, IF(G1075&lt;H1075, 0, 2)),
        IF(       H1075&gt;7,
                     IF(G1075&gt;H1075, 1, IF(G1075&lt;H1075, 0, 2)),
                     IF(         G1075&lt;6,
                                   IF(            _xlfn.XLOOKUP(C1075,'deck &amp; rules'!$D$22:$M$22,_xlfn.XLOOKUP(H1075,'deck &amp; rules'!$C$23:$C$30,'deck &amp; rules'!$D$23:$M$30))="draw",
                                                     IF(I1075&gt;J1075,1,IF(I1075&lt;J1075,0,2)),
                                                     IF(I1075&gt;H1075,1,IF(I1075&lt;H1075,0,2))),
                                   IF(H1075&lt;7,
                                        IF(G1075&gt;J1075,1,IF(G1075&lt;J1075,0,2)),
                                        IF(G1075&gt;H1075,1,IF(G1075&lt;H1075,0,2))
                                        )
                          )
              )
        )</f>
        <v>0</v>
      </c>
      <c r="L1075">
        <f t="shared" ca="1" si="116"/>
        <v>-114</v>
      </c>
      <c r="M1075">
        <f t="shared" ca="1" si="117"/>
        <v>-116.54999999999917</v>
      </c>
      <c r="N1075">
        <f t="shared" ca="1" si="118"/>
        <v>-147</v>
      </c>
    </row>
    <row r="1076" spans="1:14" x14ac:dyDescent="0.25">
      <c r="A1076">
        <f ca="1"/>
        <v>2</v>
      </c>
      <c r="B1076">
        <f ca="1"/>
        <v>6</v>
      </c>
      <c r="C1076">
        <f ca="1"/>
        <v>0</v>
      </c>
      <c r="D1076">
        <f ca="1"/>
        <v>6</v>
      </c>
      <c r="E1076">
        <f ca="1"/>
        <v>2</v>
      </c>
      <c r="F1076">
        <f ca="1"/>
        <v>5</v>
      </c>
      <c r="G1076">
        <f t="shared" ca="1" si="112"/>
        <v>8</v>
      </c>
      <c r="H1076">
        <f t="shared" ca="1" si="113"/>
        <v>8</v>
      </c>
      <c r="I1076">
        <f t="shared" ca="1" si="114"/>
        <v>8</v>
      </c>
      <c r="J1076">
        <f t="shared" ca="1" si="115"/>
        <v>3</v>
      </c>
      <c r="K1076" cm="1">
        <f t="array" aca="1" ref="K1076" ca="1">IF(G1076&gt;7,
        IF(G1076&gt;H1076, 1, IF(G1076&lt;H1076, 0, 2)),
        IF(       H1076&gt;7,
                     IF(G1076&gt;H1076, 1, IF(G1076&lt;H1076, 0, 2)),
                     IF(         G1076&lt;6,
                                   IF(            _xlfn.XLOOKUP(C1076,'deck &amp; rules'!$D$22:$M$22,_xlfn.XLOOKUP(H1076,'deck &amp; rules'!$C$23:$C$30,'deck &amp; rules'!$D$23:$M$30))="draw",
                                                     IF(I1076&gt;J1076,1,IF(I1076&lt;J1076,0,2)),
                                                     IF(I1076&gt;H1076,1,IF(I1076&lt;H1076,0,2))),
                                   IF(H1076&lt;7,
                                        IF(G1076&gt;J1076,1,IF(G1076&lt;J1076,0,2)),
                                        IF(G1076&gt;H1076,1,IF(G1076&lt;H1076,0,2))
                                        )
                          )
              )
        )</f>
        <v>2</v>
      </c>
      <c r="L1076">
        <f t="shared" ca="1" si="116"/>
        <v>-115</v>
      </c>
      <c r="M1076">
        <f t="shared" ca="1" si="117"/>
        <v>-117.54999999999917</v>
      </c>
      <c r="N1076">
        <f t="shared" ca="1" si="118"/>
        <v>-139</v>
      </c>
    </row>
    <row r="1077" spans="1:14" x14ac:dyDescent="0.25">
      <c r="A1077">
        <f ca="1"/>
        <v>0</v>
      </c>
      <c r="B1077">
        <f ca="1"/>
        <v>8</v>
      </c>
      <c r="C1077">
        <f ca="1"/>
        <v>5</v>
      </c>
      <c r="D1077">
        <f ca="1"/>
        <v>9</v>
      </c>
      <c r="E1077">
        <f ca="1"/>
        <v>0</v>
      </c>
      <c r="F1077">
        <f ca="1"/>
        <v>5</v>
      </c>
      <c r="G1077">
        <f t="shared" ca="1" si="112"/>
        <v>8</v>
      </c>
      <c r="H1077">
        <f t="shared" ca="1" si="113"/>
        <v>9</v>
      </c>
      <c r="I1077">
        <f t="shared" ca="1" si="114"/>
        <v>3</v>
      </c>
      <c r="J1077">
        <f t="shared" ca="1" si="115"/>
        <v>4</v>
      </c>
      <c r="K1077" cm="1">
        <f t="array" aca="1" ref="K1077" ca="1">IF(G1077&gt;7,
        IF(G1077&gt;H1077, 1, IF(G1077&lt;H1077, 0, 2)),
        IF(       H1077&gt;7,
                     IF(G1077&gt;H1077, 1, IF(G1077&lt;H1077, 0, 2)),
                     IF(         G1077&lt;6,
                                   IF(            _xlfn.XLOOKUP(C1077,'deck &amp; rules'!$D$22:$M$22,_xlfn.XLOOKUP(H1077,'deck &amp; rules'!$C$23:$C$30,'deck &amp; rules'!$D$23:$M$30))="draw",
                                                     IF(I1077&gt;J1077,1,IF(I1077&lt;J1077,0,2)),
                                                     IF(I1077&gt;H1077,1,IF(I1077&lt;H1077,0,2))),
                                   IF(H1077&lt;7,
                                        IF(G1077&gt;J1077,1,IF(G1077&lt;J1077,0,2)),
                                        IF(G1077&gt;H1077,1,IF(G1077&lt;H1077,0,2))
                                        )
                          )
              )
        )</f>
        <v>0</v>
      </c>
      <c r="L1077">
        <f t="shared" ca="1" si="116"/>
        <v>-116</v>
      </c>
      <c r="M1077">
        <f t="shared" ca="1" si="117"/>
        <v>-116.59999999999917</v>
      </c>
      <c r="N1077">
        <f t="shared" ca="1" si="118"/>
        <v>-140</v>
      </c>
    </row>
    <row r="1078" spans="1:14" x14ac:dyDescent="0.25">
      <c r="A1078">
        <f ca="1"/>
        <v>1</v>
      </c>
      <c r="B1078">
        <f ca="1"/>
        <v>1</v>
      </c>
      <c r="C1078">
        <f ca="1"/>
        <v>2</v>
      </c>
      <c r="D1078">
        <f ca="1"/>
        <v>3</v>
      </c>
      <c r="E1078">
        <f ca="1"/>
        <v>0</v>
      </c>
      <c r="F1078">
        <f ca="1"/>
        <v>0</v>
      </c>
      <c r="G1078">
        <f t="shared" ca="1" si="112"/>
        <v>2</v>
      </c>
      <c r="H1078">
        <f t="shared" ca="1" si="113"/>
        <v>3</v>
      </c>
      <c r="I1078">
        <f t="shared" ca="1" si="114"/>
        <v>4</v>
      </c>
      <c r="J1078">
        <f t="shared" ca="1" si="115"/>
        <v>3</v>
      </c>
      <c r="K1078" cm="1">
        <f t="array" aca="1" ref="K1078" ca="1">IF(G1078&gt;7,
        IF(G1078&gt;H1078, 1, IF(G1078&lt;H1078, 0, 2)),
        IF(       H1078&gt;7,
                     IF(G1078&gt;H1078, 1, IF(G1078&lt;H1078, 0, 2)),
                     IF(         G1078&lt;6,
                                   IF(            _xlfn.XLOOKUP(C1078,'deck &amp; rules'!$D$22:$M$22,_xlfn.XLOOKUP(H1078,'deck &amp; rules'!$C$23:$C$30,'deck &amp; rules'!$D$23:$M$30))="draw",
                                                     IF(I1078&gt;J1078,1,IF(I1078&lt;J1078,0,2)),
                                                     IF(I1078&gt;H1078,1,IF(I1078&lt;H1078,0,2))),
                                   IF(H1078&lt;7,
                                        IF(G1078&gt;J1078,1,IF(G1078&lt;J1078,0,2)),
                                        IF(G1078&gt;H1078,1,IF(G1078&lt;H1078,0,2))
                                        )
                          )
              )
        )</f>
        <v>1</v>
      </c>
      <c r="L1078">
        <f t="shared" ca="1" si="116"/>
        <v>-115</v>
      </c>
      <c r="M1078">
        <f t="shared" ca="1" si="117"/>
        <v>-117.59999999999917</v>
      </c>
      <c r="N1078">
        <f t="shared" ca="1" si="118"/>
        <v>-141</v>
      </c>
    </row>
    <row r="1079" spans="1:14" x14ac:dyDescent="0.25">
      <c r="A1079">
        <f ca="1"/>
        <v>6</v>
      </c>
      <c r="B1079">
        <f ca="1"/>
        <v>5</v>
      </c>
      <c r="C1079">
        <f ca="1"/>
        <v>3</v>
      </c>
      <c r="D1079">
        <f ca="1"/>
        <v>7</v>
      </c>
      <c r="E1079">
        <f ca="1"/>
        <v>3</v>
      </c>
      <c r="F1079">
        <f ca="1"/>
        <v>1</v>
      </c>
      <c r="G1079">
        <f t="shared" ca="1" si="112"/>
        <v>1</v>
      </c>
      <c r="H1079">
        <f t="shared" ca="1" si="113"/>
        <v>0</v>
      </c>
      <c r="I1079">
        <f t="shared" ca="1" si="114"/>
        <v>4</v>
      </c>
      <c r="J1079">
        <f t="shared" ca="1" si="115"/>
        <v>1</v>
      </c>
      <c r="K1079" cm="1">
        <f t="array" aca="1" ref="K1079" ca="1">IF(G1079&gt;7,
        IF(G1079&gt;H1079, 1, IF(G1079&lt;H1079, 0, 2)),
        IF(       H1079&gt;7,
                     IF(G1079&gt;H1079, 1, IF(G1079&lt;H1079, 0, 2)),
                     IF(         G1079&lt;6,
                                   IF(            _xlfn.XLOOKUP(C1079,'deck &amp; rules'!$D$22:$M$22,_xlfn.XLOOKUP(H1079,'deck &amp; rules'!$C$23:$C$30,'deck &amp; rules'!$D$23:$M$30))="draw",
                                                     IF(I1079&gt;J1079,1,IF(I1079&lt;J1079,0,2)),
                                                     IF(I1079&gt;H1079,1,IF(I1079&lt;H1079,0,2))),
                                   IF(H1079&lt;7,
                                        IF(G1079&gt;J1079,1,IF(G1079&lt;J1079,0,2)),
                                        IF(G1079&gt;H1079,1,IF(G1079&lt;H1079,0,2))
                                        )
                          )
              )
        )</f>
        <v>1</v>
      </c>
      <c r="L1079">
        <f t="shared" ca="1" si="116"/>
        <v>-114</v>
      </c>
      <c r="M1079">
        <f t="shared" ca="1" si="117"/>
        <v>-118.59999999999917</v>
      </c>
      <c r="N1079">
        <f t="shared" ca="1" si="118"/>
        <v>-142</v>
      </c>
    </row>
    <row r="1080" spans="1:14" x14ac:dyDescent="0.25">
      <c r="A1080">
        <f ca="1"/>
        <v>6</v>
      </c>
      <c r="B1080">
        <f ca="1"/>
        <v>0</v>
      </c>
      <c r="C1080">
        <f ca="1"/>
        <v>7</v>
      </c>
      <c r="D1080">
        <f ca="1"/>
        <v>5</v>
      </c>
      <c r="E1080">
        <f ca="1"/>
        <v>9</v>
      </c>
      <c r="F1080">
        <f ca="1"/>
        <v>6</v>
      </c>
      <c r="G1080">
        <f t="shared" ca="1" si="112"/>
        <v>6</v>
      </c>
      <c r="H1080">
        <f t="shared" ca="1" si="113"/>
        <v>4</v>
      </c>
      <c r="I1080">
        <f t="shared" ca="1" si="114"/>
        <v>3</v>
      </c>
      <c r="J1080">
        <f t="shared" ca="1" si="115"/>
        <v>0</v>
      </c>
      <c r="K1080" cm="1">
        <f t="array" aca="1" ref="K1080" ca="1">IF(G1080&gt;7,
        IF(G1080&gt;H1080, 1, IF(G1080&lt;H1080, 0, 2)),
        IF(       H1080&gt;7,
                     IF(G1080&gt;H1080, 1, IF(G1080&lt;H1080, 0, 2)),
                     IF(         G1080&lt;6,
                                   IF(            _xlfn.XLOOKUP(C1080,'deck &amp; rules'!$D$22:$M$22,_xlfn.XLOOKUP(H1080,'deck &amp; rules'!$C$23:$C$30,'deck &amp; rules'!$D$23:$M$30))="draw",
                                                     IF(I1080&gt;J1080,1,IF(I1080&lt;J1080,0,2)),
                                                     IF(I1080&gt;H1080,1,IF(I1080&lt;H1080,0,2))),
                                   IF(H1080&lt;7,
                                        IF(G1080&gt;J1080,1,IF(G1080&lt;J1080,0,2)),
                                        IF(G1080&gt;H1080,1,IF(G1080&lt;H1080,0,2))
                                        )
                          )
              )
        )</f>
        <v>1</v>
      </c>
      <c r="L1080">
        <f t="shared" ca="1" si="116"/>
        <v>-113</v>
      </c>
      <c r="M1080">
        <f t="shared" ca="1" si="117"/>
        <v>-119.59999999999917</v>
      </c>
      <c r="N1080">
        <f t="shared" ca="1" si="118"/>
        <v>-143</v>
      </c>
    </row>
    <row r="1081" spans="1:14" x14ac:dyDescent="0.25">
      <c r="A1081">
        <f ca="1"/>
        <v>0</v>
      </c>
      <c r="B1081">
        <f ca="1"/>
        <v>0</v>
      </c>
      <c r="C1081">
        <f ca="1"/>
        <v>0</v>
      </c>
      <c r="D1081">
        <f ca="1"/>
        <v>0</v>
      </c>
      <c r="E1081">
        <f ca="1"/>
        <v>4</v>
      </c>
      <c r="F1081">
        <f ca="1"/>
        <v>0</v>
      </c>
      <c r="G1081">
        <f t="shared" ca="1" si="112"/>
        <v>0</v>
      </c>
      <c r="H1081">
        <f t="shared" ca="1" si="113"/>
        <v>4</v>
      </c>
      <c r="I1081">
        <f t="shared" ca="1" si="114"/>
        <v>0</v>
      </c>
      <c r="J1081">
        <f t="shared" ca="1" si="115"/>
        <v>4</v>
      </c>
      <c r="K1081" cm="1">
        <f t="array" aca="1" ref="K1081" ca="1">IF(G1081&gt;7,
        IF(G1081&gt;H1081, 1, IF(G1081&lt;H1081, 0, 2)),
        IF(       H1081&gt;7,
                     IF(G1081&gt;H1081, 1, IF(G1081&lt;H1081, 0, 2)),
                     IF(         G1081&lt;6,
                                   IF(            _xlfn.XLOOKUP(C1081,'deck &amp; rules'!$D$22:$M$22,_xlfn.XLOOKUP(H1081,'deck &amp; rules'!$C$23:$C$30,'deck &amp; rules'!$D$23:$M$30))="draw",
                                                     IF(I1081&gt;J1081,1,IF(I1081&lt;J1081,0,2)),
                                                     IF(I1081&gt;H1081,1,IF(I1081&lt;H1081,0,2))),
                                   IF(H1081&lt;7,
                                        IF(G1081&gt;J1081,1,IF(G1081&lt;J1081,0,2)),
                                        IF(G1081&gt;H1081,1,IF(G1081&lt;H1081,0,2))
                                        )
                          )
              )
        )</f>
        <v>0</v>
      </c>
      <c r="L1081">
        <f t="shared" ca="1" si="116"/>
        <v>-114</v>
      </c>
      <c r="M1081">
        <f t="shared" ca="1" si="117"/>
        <v>-118.64999999999917</v>
      </c>
      <c r="N1081">
        <f t="shared" ca="1" si="118"/>
        <v>-144</v>
      </c>
    </row>
    <row r="1082" spans="1:14" x14ac:dyDescent="0.25">
      <c r="A1082">
        <f ca="1"/>
        <v>7</v>
      </c>
      <c r="B1082">
        <f ca="1"/>
        <v>5</v>
      </c>
      <c r="C1082">
        <f ca="1"/>
        <v>7</v>
      </c>
      <c r="D1082">
        <f ca="1"/>
        <v>8</v>
      </c>
      <c r="E1082">
        <f ca="1"/>
        <v>0</v>
      </c>
      <c r="F1082">
        <f ca="1"/>
        <v>0</v>
      </c>
      <c r="G1082">
        <f t="shared" ca="1" si="112"/>
        <v>2</v>
      </c>
      <c r="H1082">
        <f t="shared" ca="1" si="113"/>
        <v>8</v>
      </c>
      <c r="I1082">
        <f t="shared" ca="1" si="114"/>
        <v>9</v>
      </c>
      <c r="J1082">
        <f t="shared" ca="1" si="115"/>
        <v>8</v>
      </c>
      <c r="K1082" cm="1">
        <f t="array" aca="1" ref="K1082" ca="1">IF(G1082&gt;7,
        IF(G1082&gt;H1082, 1, IF(G1082&lt;H1082, 0, 2)),
        IF(       H1082&gt;7,
                     IF(G1082&gt;H1082, 1, IF(G1082&lt;H1082, 0, 2)),
                     IF(         G1082&lt;6,
                                   IF(            _xlfn.XLOOKUP(C1082,'deck &amp; rules'!$D$22:$M$22,_xlfn.XLOOKUP(H1082,'deck &amp; rules'!$C$23:$C$30,'deck &amp; rules'!$D$23:$M$30))="draw",
                                                     IF(I1082&gt;J1082,1,IF(I1082&lt;J1082,0,2)),
                                                     IF(I1082&gt;H1082,1,IF(I1082&lt;H1082,0,2))),
                                   IF(H1082&lt;7,
                                        IF(G1082&gt;J1082,1,IF(G1082&lt;J1082,0,2)),
                                        IF(G1082&gt;H1082,1,IF(G1082&lt;H1082,0,2))
                                        )
                          )
              )
        )</f>
        <v>0</v>
      </c>
      <c r="L1082">
        <f t="shared" ca="1" si="116"/>
        <v>-115</v>
      </c>
      <c r="M1082">
        <f t="shared" ca="1" si="117"/>
        <v>-117.69999999999916</v>
      </c>
      <c r="N1082">
        <f t="shared" ca="1" si="118"/>
        <v>-145</v>
      </c>
    </row>
    <row r="1083" spans="1:14" x14ac:dyDescent="0.25">
      <c r="A1083">
        <f ca="1"/>
        <v>9</v>
      </c>
      <c r="B1083">
        <f ca="1"/>
        <v>3</v>
      </c>
      <c r="C1083">
        <f ca="1"/>
        <v>9</v>
      </c>
      <c r="D1083">
        <f ca="1"/>
        <v>0</v>
      </c>
      <c r="E1083">
        <f ca="1"/>
        <v>9</v>
      </c>
      <c r="F1083">
        <f ca="1"/>
        <v>7</v>
      </c>
      <c r="G1083">
        <f t="shared" ca="1" si="112"/>
        <v>2</v>
      </c>
      <c r="H1083">
        <f t="shared" ca="1" si="113"/>
        <v>9</v>
      </c>
      <c r="I1083">
        <f t="shared" ca="1" si="114"/>
        <v>1</v>
      </c>
      <c r="J1083">
        <f t="shared" ca="1" si="115"/>
        <v>6</v>
      </c>
      <c r="K1083" cm="1">
        <f t="array" aca="1" ref="K1083" ca="1">IF(G1083&gt;7,
        IF(G1083&gt;H1083, 1, IF(G1083&lt;H1083, 0, 2)),
        IF(       H1083&gt;7,
                     IF(G1083&gt;H1083, 1, IF(G1083&lt;H1083, 0, 2)),
                     IF(         G1083&lt;6,
                                   IF(            _xlfn.XLOOKUP(C1083,'deck &amp; rules'!$D$22:$M$22,_xlfn.XLOOKUP(H1083,'deck &amp; rules'!$C$23:$C$30,'deck &amp; rules'!$D$23:$M$30))="draw",
                                                     IF(I1083&gt;J1083,1,IF(I1083&lt;J1083,0,2)),
                                                     IF(I1083&gt;H1083,1,IF(I1083&lt;H1083,0,2))),
                                   IF(H1083&lt;7,
                                        IF(G1083&gt;J1083,1,IF(G1083&lt;J1083,0,2)),
                                        IF(G1083&gt;H1083,1,IF(G1083&lt;H1083,0,2))
                                        )
                          )
              )
        )</f>
        <v>0</v>
      </c>
      <c r="L1083">
        <f t="shared" ca="1" si="116"/>
        <v>-116</v>
      </c>
      <c r="M1083">
        <f t="shared" ca="1" si="117"/>
        <v>-116.74999999999916</v>
      </c>
      <c r="N1083">
        <f t="shared" ca="1" si="118"/>
        <v>-146</v>
      </c>
    </row>
    <row r="1084" spans="1:14" x14ac:dyDescent="0.25">
      <c r="A1084">
        <f ca="1"/>
        <v>3</v>
      </c>
      <c r="B1084">
        <f ca="1"/>
        <v>3</v>
      </c>
      <c r="C1084">
        <f ca="1"/>
        <v>0</v>
      </c>
      <c r="D1084">
        <f ca="1"/>
        <v>0</v>
      </c>
      <c r="E1084">
        <f ca="1"/>
        <v>9</v>
      </c>
      <c r="F1084">
        <f ca="1"/>
        <v>7</v>
      </c>
      <c r="G1084">
        <f t="shared" ca="1" si="112"/>
        <v>6</v>
      </c>
      <c r="H1084">
        <f t="shared" ca="1" si="113"/>
        <v>9</v>
      </c>
      <c r="I1084">
        <f t="shared" ca="1" si="114"/>
        <v>6</v>
      </c>
      <c r="J1084">
        <f t="shared" ca="1" si="115"/>
        <v>6</v>
      </c>
      <c r="K1084" cm="1">
        <f t="array" aca="1" ref="K1084" ca="1">IF(G1084&gt;7,
        IF(G1084&gt;H1084, 1, IF(G1084&lt;H1084, 0, 2)),
        IF(       H1084&gt;7,
                     IF(G1084&gt;H1084, 1, IF(G1084&lt;H1084, 0, 2)),
                     IF(         G1084&lt;6,
                                   IF(            _xlfn.XLOOKUP(C1084,'deck &amp; rules'!$D$22:$M$22,_xlfn.XLOOKUP(H1084,'deck &amp; rules'!$C$23:$C$30,'deck &amp; rules'!$D$23:$M$30))="draw",
                                                     IF(I1084&gt;J1084,1,IF(I1084&lt;J1084,0,2)),
                                                     IF(I1084&gt;H1084,1,IF(I1084&lt;H1084,0,2))),
                                   IF(H1084&lt;7,
                                        IF(G1084&gt;J1084,1,IF(G1084&lt;J1084,0,2)),
                                        IF(G1084&gt;H1084,1,IF(G1084&lt;H1084,0,2))
                                        )
                          )
              )
        )</f>
        <v>0</v>
      </c>
      <c r="L1084">
        <f t="shared" ca="1" si="116"/>
        <v>-117</v>
      </c>
      <c r="M1084">
        <f t="shared" ca="1" si="117"/>
        <v>-115.79999999999916</v>
      </c>
      <c r="N1084">
        <f t="shared" ca="1" si="118"/>
        <v>-147</v>
      </c>
    </row>
    <row r="1085" spans="1:14" x14ac:dyDescent="0.25">
      <c r="A1085">
        <f ca="1"/>
        <v>7</v>
      </c>
      <c r="B1085">
        <f ca="1"/>
        <v>2</v>
      </c>
      <c r="C1085">
        <f ca="1"/>
        <v>4</v>
      </c>
      <c r="D1085">
        <f ca="1"/>
        <v>6</v>
      </c>
      <c r="E1085">
        <f ca="1"/>
        <v>0</v>
      </c>
      <c r="F1085">
        <f ca="1"/>
        <v>1</v>
      </c>
      <c r="G1085">
        <f t="shared" ca="1" si="112"/>
        <v>9</v>
      </c>
      <c r="H1085">
        <f t="shared" ca="1" si="113"/>
        <v>6</v>
      </c>
      <c r="I1085">
        <f t="shared" ca="1" si="114"/>
        <v>3</v>
      </c>
      <c r="J1085">
        <f t="shared" ca="1" si="115"/>
        <v>7</v>
      </c>
      <c r="K1085" cm="1">
        <f t="array" aca="1" ref="K1085" ca="1">IF(G1085&gt;7,
        IF(G1085&gt;H1085, 1, IF(G1085&lt;H1085, 0, 2)),
        IF(       H1085&gt;7,
                     IF(G1085&gt;H1085, 1, IF(G1085&lt;H1085, 0, 2)),
                     IF(         G1085&lt;6,
                                   IF(            _xlfn.XLOOKUP(C1085,'deck &amp; rules'!$D$22:$M$22,_xlfn.XLOOKUP(H1085,'deck &amp; rules'!$C$23:$C$30,'deck &amp; rules'!$D$23:$M$30))="draw",
                                                     IF(I1085&gt;J1085,1,IF(I1085&lt;J1085,0,2)),
                                                     IF(I1085&gt;H1085,1,IF(I1085&lt;H1085,0,2))),
                                   IF(H1085&lt;7,
                                        IF(G1085&gt;J1085,1,IF(G1085&lt;J1085,0,2)),
                                        IF(G1085&gt;H1085,1,IF(G1085&lt;H1085,0,2))
                                        )
                          )
              )
        )</f>
        <v>1</v>
      </c>
      <c r="L1085">
        <f t="shared" ca="1" si="116"/>
        <v>-116</v>
      </c>
      <c r="M1085">
        <f t="shared" ca="1" si="117"/>
        <v>-116.79999999999916</v>
      </c>
      <c r="N1085">
        <f t="shared" ca="1" si="118"/>
        <v>-148</v>
      </c>
    </row>
    <row r="1086" spans="1:14" x14ac:dyDescent="0.25">
      <c r="A1086">
        <f ca="1"/>
        <v>1</v>
      </c>
      <c r="B1086">
        <f ca="1"/>
        <v>7</v>
      </c>
      <c r="C1086">
        <f ca="1"/>
        <v>3</v>
      </c>
      <c r="D1086">
        <f ca="1"/>
        <v>4</v>
      </c>
      <c r="E1086">
        <f ca="1"/>
        <v>0</v>
      </c>
      <c r="F1086">
        <f ca="1"/>
        <v>5</v>
      </c>
      <c r="G1086">
        <f t="shared" ca="1" si="112"/>
        <v>8</v>
      </c>
      <c r="H1086">
        <f t="shared" ca="1" si="113"/>
        <v>4</v>
      </c>
      <c r="I1086">
        <f t="shared" ca="1" si="114"/>
        <v>1</v>
      </c>
      <c r="J1086">
        <f t="shared" ca="1" si="115"/>
        <v>9</v>
      </c>
      <c r="K1086" cm="1">
        <f t="array" aca="1" ref="K1086" ca="1">IF(G1086&gt;7,
        IF(G1086&gt;H1086, 1, IF(G1086&lt;H1086, 0, 2)),
        IF(       H1086&gt;7,
                     IF(G1086&gt;H1086, 1, IF(G1086&lt;H1086, 0, 2)),
                     IF(         G1086&lt;6,
                                   IF(            _xlfn.XLOOKUP(C1086,'deck &amp; rules'!$D$22:$M$22,_xlfn.XLOOKUP(H1086,'deck &amp; rules'!$C$23:$C$30,'deck &amp; rules'!$D$23:$M$30))="draw",
                                                     IF(I1086&gt;J1086,1,IF(I1086&lt;J1086,0,2)),
                                                     IF(I1086&gt;H1086,1,IF(I1086&lt;H1086,0,2))),
                                   IF(H1086&lt;7,
                                        IF(G1086&gt;J1086,1,IF(G1086&lt;J1086,0,2)),
                                        IF(G1086&gt;H1086,1,IF(G1086&lt;H1086,0,2))
                                        )
                          )
              )
        )</f>
        <v>1</v>
      </c>
      <c r="L1086">
        <f t="shared" ca="1" si="116"/>
        <v>-115</v>
      </c>
      <c r="M1086">
        <f t="shared" ca="1" si="117"/>
        <v>-117.79999999999916</v>
      </c>
      <c r="N1086">
        <f t="shared" ca="1" si="118"/>
        <v>-149</v>
      </c>
    </row>
    <row r="1087" spans="1:14" x14ac:dyDescent="0.25">
      <c r="A1087">
        <f ca="1"/>
        <v>0</v>
      </c>
      <c r="B1087">
        <f ca="1"/>
        <v>6</v>
      </c>
      <c r="C1087">
        <f ca="1"/>
        <v>0</v>
      </c>
      <c r="D1087">
        <f ca="1"/>
        <v>1</v>
      </c>
      <c r="E1087">
        <f ca="1"/>
        <v>0</v>
      </c>
      <c r="F1087">
        <f ca="1"/>
        <v>1</v>
      </c>
      <c r="G1087">
        <f t="shared" ca="1" si="112"/>
        <v>6</v>
      </c>
      <c r="H1087">
        <f t="shared" ca="1" si="113"/>
        <v>1</v>
      </c>
      <c r="I1087">
        <f t="shared" ca="1" si="114"/>
        <v>6</v>
      </c>
      <c r="J1087">
        <f t="shared" ca="1" si="115"/>
        <v>2</v>
      </c>
      <c r="K1087" cm="1">
        <f t="array" aca="1" ref="K1087" ca="1">IF(G1087&gt;7,
        IF(G1087&gt;H1087, 1, IF(G1087&lt;H1087, 0, 2)),
        IF(       H1087&gt;7,
                     IF(G1087&gt;H1087, 1, IF(G1087&lt;H1087, 0, 2)),
                     IF(         G1087&lt;6,
                                   IF(            _xlfn.XLOOKUP(C1087,'deck &amp; rules'!$D$22:$M$22,_xlfn.XLOOKUP(H1087,'deck &amp; rules'!$C$23:$C$30,'deck &amp; rules'!$D$23:$M$30))="draw",
                                                     IF(I1087&gt;J1087,1,IF(I1087&lt;J1087,0,2)),
                                                     IF(I1087&gt;H1087,1,IF(I1087&lt;H1087,0,2))),
                                   IF(H1087&lt;7,
                                        IF(G1087&gt;J1087,1,IF(G1087&lt;J1087,0,2)),
                                        IF(G1087&gt;H1087,1,IF(G1087&lt;H1087,0,2))
                                        )
                          )
              )
        )</f>
        <v>1</v>
      </c>
      <c r="L1087">
        <f t="shared" ca="1" si="116"/>
        <v>-114</v>
      </c>
      <c r="M1087">
        <f t="shared" ca="1" si="117"/>
        <v>-118.79999999999916</v>
      </c>
      <c r="N1087">
        <f t="shared" ca="1" si="118"/>
        <v>-150</v>
      </c>
    </row>
    <row r="1088" spans="1:14" x14ac:dyDescent="0.25">
      <c r="A1088">
        <f ca="1"/>
        <v>0</v>
      </c>
      <c r="B1088">
        <f ca="1"/>
        <v>0</v>
      </c>
      <c r="C1088">
        <f ca="1"/>
        <v>0</v>
      </c>
      <c r="D1088">
        <f ca="1"/>
        <v>7</v>
      </c>
      <c r="E1088">
        <f ca="1"/>
        <v>4</v>
      </c>
      <c r="F1088">
        <f ca="1"/>
        <v>8</v>
      </c>
      <c r="G1088">
        <f t="shared" ca="1" si="112"/>
        <v>0</v>
      </c>
      <c r="H1088">
        <f t="shared" ca="1" si="113"/>
        <v>1</v>
      </c>
      <c r="I1088">
        <f t="shared" ca="1" si="114"/>
        <v>0</v>
      </c>
      <c r="J1088">
        <f t="shared" ca="1" si="115"/>
        <v>9</v>
      </c>
      <c r="K1088" cm="1">
        <f t="array" aca="1" ref="K1088" ca="1">IF(G1088&gt;7,
        IF(G1088&gt;H1088, 1, IF(G1088&lt;H1088, 0, 2)),
        IF(       H1088&gt;7,
                     IF(G1088&gt;H1088, 1, IF(G1088&lt;H1088, 0, 2)),
                     IF(         G1088&lt;6,
                                   IF(            _xlfn.XLOOKUP(C1088,'deck &amp; rules'!$D$22:$M$22,_xlfn.XLOOKUP(H1088,'deck &amp; rules'!$C$23:$C$30,'deck &amp; rules'!$D$23:$M$30))="draw",
                                                     IF(I1088&gt;J1088,1,IF(I1088&lt;J1088,0,2)),
                                                     IF(I1088&gt;H1088,1,IF(I1088&lt;H1088,0,2))),
                                   IF(H1088&lt;7,
                                        IF(G1088&gt;J1088,1,IF(G1088&lt;J1088,0,2)),
                                        IF(G1088&gt;H1088,1,IF(G1088&lt;H1088,0,2))
                                        )
                          )
              )
        )</f>
        <v>0</v>
      </c>
      <c r="L1088">
        <f t="shared" ca="1" si="116"/>
        <v>-115</v>
      </c>
      <c r="M1088">
        <f t="shared" ca="1" si="117"/>
        <v>-117.84999999999916</v>
      </c>
      <c r="N1088">
        <f t="shared" ca="1" si="118"/>
        <v>-151</v>
      </c>
    </row>
    <row r="1089" spans="1:14" x14ac:dyDescent="0.25">
      <c r="A1089">
        <f ca="1"/>
        <v>2</v>
      </c>
      <c r="B1089">
        <f ca="1"/>
        <v>0</v>
      </c>
      <c r="C1089">
        <f ca="1"/>
        <v>6</v>
      </c>
      <c r="D1089">
        <f ca="1"/>
        <v>8</v>
      </c>
      <c r="E1089">
        <f ca="1"/>
        <v>0</v>
      </c>
      <c r="F1089">
        <f ca="1"/>
        <v>9</v>
      </c>
      <c r="G1089">
        <f t="shared" ca="1" si="112"/>
        <v>2</v>
      </c>
      <c r="H1089">
        <f t="shared" ca="1" si="113"/>
        <v>8</v>
      </c>
      <c r="I1089">
        <f t="shared" ca="1" si="114"/>
        <v>8</v>
      </c>
      <c r="J1089">
        <f t="shared" ca="1" si="115"/>
        <v>7</v>
      </c>
      <c r="K1089" cm="1">
        <f t="array" aca="1" ref="K1089" ca="1">IF(G1089&gt;7,
        IF(G1089&gt;H1089, 1, IF(G1089&lt;H1089, 0, 2)),
        IF(       H1089&gt;7,
                     IF(G1089&gt;H1089, 1, IF(G1089&lt;H1089, 0, 2)),
                     IF(         G1089&lt;6,
                                   IF(            _xlfn.XLOOKUP(C1089,'deck &amp; rules'!$D$22:$M$22,_xlfn.XLOOKUP(H1089,'deck &amp; rules'!$C$23:$C$30,'deck &amp; rules'!$D$23:$M$30))="draw",
                                                     IF(I1089&gt;J1089,1,IF(I1089&lt;J1089,0,2)),
                                                     IF(I1089&gt;H1089,1,IF(I1089&lt;H1089,0,2))),
                                   IF(H1089&lt;7,
                                        IF(G1089&gt;J1089,1,IF(G1089&lt;J1089,0,2)),
                                        IF(G1089&gt;H1089,1,IF(G1089&lt;H1089,0,2))
                                        )
                          )
              )
        )</f>
        <v>0</v>
      </c>
      <c r="L1089">
        <f t="shared" ca="1" si="116"/>
        <v>-116</v>
      </c>
      <c r="M1089">
        <f t="shared" ca="1" si="117"/>
        <v>-116.89999999999915</v>
      </c>
      <c r="N1089">
        <f t="shared" ca="1" si="118"/>
        <v>-152</v>
      </c>
    </row>
    <row r="1090" spans="1:14" x14ac:dyDescent="0.25">
      <c r="A1090">
        <f ca="1"/>
        <v>8</v>
      </c>
      <c r="B1090">
        <f ca="1"/>
        <v>5</v>
      </c>
      <c r="C1090">
        <f ca="1"/>
        <v>0</v>
      </c>
      <c r="D1090">
        <f ca="1"/>
        <v>9</v>
      </c>
      <c r="E1090">
        <f ca="1"/>
        <v>3</v>
      </c>
      <c r="F1090">
        <f ca="1"/>
        <v>8</v>
      </c>
      <c r="G1090">
        <f t="shared" ca="1" si="112"/>
        <v>3</v>
      </c>
      <c r="H1090">
        <f t="shared" ca="1" si="113"/>
        <v>2</v>
      </c>
      <c r="I1090">
        <f t="shared" ca="1" si="114"/>
        <v>3</v>
      </c>
      <c r="J1090">
        <f t="shared" ca="1" si="115"/>
        <v>0</v>
      </c>
      <c r="K1090" cm="1">
        <f t="array" aca="1" ref="K1090" ca="1">IF(G1090&gt;7,
        IF(G1090&gt;H1090, 1, IF(G1090&lt;H1090, 0, 2)),
        IF(       H1090&gt;7,
                     IF(G1090&gt;H1090, 1, IF(G1090&lt;H1090, 0, 2)),
                     IF(         G1090&lt;6,
                                   IF(            _xlfn.XLOOKUP(C1090,'deck &amp; rules'!$D$22:$M$22,_xlfn.XLOOKUP(H1090,'deck &amp; rules'!$C$23:$C$30,'deck &amp; rules'!$D$23:$M$30))="draw",
                                                     IF(I1090&gt;J1090,1,IF(I1090&lt;J1090,0,2)),
                                                     IF(I1090&gt;H1090,1,IF(I1090&lt;H1090,0,2))),
                                   IF(H1090&lt;7,
                                        IF(G1090&gt;J1090,1,IF(G1090&lt;J1090,0,2)),
                                        IF(G1090&gt;H1090,1,IF(G1090&lt;H1090,0,2))
                                        )
                          )
              )
        )</f>
        <v>1</v>
      </c>
      <c r="L1090">
        <f t="shared" ca="1" si="116"/>
        <v>-115</v>
      </c>
      <c r="M1090">
        <f t="shared" ca="1" si="117"/>
        <v>-117.89999999999915</v>
      </c>
      <c r="N1090">
        <f t="shared" ca="1" si="118"/>
        <v>-153</v>
      </c>
    </row>
    <row r="1091" spans="1:14" x14ac:dyDescent="0.25">
      <c r="A1091">
        <f ca="1"/>
        <v>7</v>
      </c>
      <c r="B1091">
        <f ca="1"/>
        <v>2</v>
      </c>
      <c r="C1091">
        <f ca="1"/>
        <v>3</v>
      </c>
      <c r="D1091">
        <f ca="1"/>
        <v>9</v>
      </c>
      <c r="E1091">
        <f ca="1"/>
        <v>3</v>
      </c>
      <c r="F1091">
        <f ca="1"/>
        <v>7</v>
      </c>
      <c r="G1091">
        <f t="shared" ref="G1091:G1154" ca="1" si="119">IF(A1091+B1091&gt;9,A1091+B1091-10,A1091+B1091)</f>
        <v>9</v>
      </c>
      <c r="H1091">
        <f t="shared" ref="H1091:H1154" ca="1" si="120">IF(D1091+E1091&gt;9,D1091+E1091-10,D1091+E1091)</f>
        <v>2</v>
      </c>
      <c r="I1091">
        <f t="shared" ref="I1091:I1154" ca="1" si="121">IF(G1091+C1091&gt;9,G1091+C1091-10,G1091+C1091)</f>
        <v>2</v>
      </c>
      <c r="J1091">
        <f t="shared" ref="J1091:J1154" ca="1" si="122">IF(H1091+F1091&gt;9,H1091+F1091-10,H1091+F1091)</f>
        <v>9</v>
      </c>
      <c r="K1091" cm="1">
        <f t="array" aca="1" ref="K1091" ca="1">IF(G1091&gt;7,
        IF(G1091&gt;H1091, 1, IF(G1091&lt;H1091, 0, 2)),
        IF(       H1091&gt;7,
                     IF(G1091&gt;H1091, 1, IF(G1091&lt;H1091, 0, 2)),
                     IF(         G1091&lt;6,
                                   IF(            _xlfn.XLOOKUP(C1091,'deck &amp; rules'!$D$22:$M$22,_xlfn.XLOOKUP(H1091,'deck &amp; rules'!$C$23:$C$30,'deck &amp; rules'!$D$23:$M$30))="draw",
                                                     IF(I1091&gt;J1091,1,IF(I1091&lt;J1091,0,2)),
                                                     IF(I1091&gt;H1091,1,IF(I1091&lt;H1091,0,2))),
                                   IF(H1091&lt;7,
                                        IF(G1091&gt;J1091,1,IF(G1091&lt;J1091,0,2)),
                                        IF(G1091&gt;H1091,1,IF(G1091&lt;H1091,0,2))
                                        )
                          )
              )
        )</f>
        <v>1</v>
      </c>
      <c r="L1091">
        <f t="shared" ca="1" si="116"/>
        <v>-114</v>
      </c>
      <c r="M1091">
        <f t="shared" ca="1" si="117"/>
        <v>-118.89999999999915</v>
      </c>
      <c r="N1091">
        <f t="shared" ca="1" si="118"/>
        <v>-154</v>
      </c>
    </row>
    <row r="1092" spans="1:14" x14ac:dyDescent="0.25">
      <c r="A1092">
        <f ca="1"/>
        <v>5</v>
      </c>
      <c r="B1092">
        <f ca="1"/>
        <v>3</v>
      </c>
      <c r="C1092">
        <f ca="1"/>
        <v>6</v>
      </c>
      <c r="D1092">
        <f ca="1"/>
        <v>0</v>
      </c>
      <c r="E1092">
        <f ca="1"/>
        <v>1</v>
      </c>
      <c r="F1092">
        <f ca="1"/>
        <v>4</v>
      </c>
      <c r="G1092">
        <f t="shared" ca="1" si="119"/>
        <v>8</v>
      </c>
      <c r="H1092">
        <f t="shared" ca="1" si="120"/>
        <v>1</v>
      </c>
      <c r="I1092">
        <f t="shared" ca="1" si="121"/>
        <v>4</v>
      </c>
      <c r="J1092">
        <f t="shared" ca="1" si="122"/>
        <v>5</v>
      </c>
      <c r="K1092" cm="1">
        <f t="array" aca="1" ref="K1092" ca="1">IF(G1092&gt;7,
        IF(G1092&gt;H1092, 1, IF(G1092&lt;H1092, 0, 2)),
        IF(       H1092&gt;7,
                     IF(G1092&gt;H1092, 1, IF(G1092&lt;H1092, 0, 2)),
                     IF(         G1092&lt;6,
                                   IF(            _xlfn.XLOOKUP(C1092,'deck &amp; rules'!$D$22:$M$22,_xlfn.XLOOKUP(H1092,'deck &amp; rules'!$C$23:$C$30,'deck &amp; rules'!$D$23:$M$30))="draw",
                                                     IF(I1092&gt;J1092,1,IF(I1092&lt;J1092,0,2)),
                                                     IF(I1092&gt;H1092,1,IF(I1092&lt;H1092,0,2))),
                                   IF(H1092&lt;7,
                                        IF(G1092&gt;J1092,1,IF(G1092&lt;J1092,0,2)),
                                        IF(G1092&gt;H1092,1,IF(G1092&lt;H1092,0,2))
                                        )
                          )
              )
        )</f>
        <v>1</v>
      </c>
      <c r="L1092">
        <f t="shared" ref="L1092:L1155" ca="1" si="123">IF(K1092=1,L1091+1,L1091-1)</f>
        <v>-113</v>
      </c>
      <c r="M1092">
        <f t="shared" ref="M1092:M1155" ca="1" si="124">IF(K1092=0,M1091+19/20,M1091-1)</f>
        <v>-119.89999999999915</v>
      </c>
      <c r="N1092">
        <f t="shared" ref="N1092:N1155" ca="1" si="125">IF(K1092=2,N1091+8,N1091-1)</f>
        <v>-155</v>
      </c>
    </row>
    <row r="1093" spans="1:14" x14ac:dyDescent="0.25">
      <c r="A1093">
        <f ca="1"/>
        <v>8</v>
      </c>
      <c r="B1093">
        <f ca="1"/>
        <v>1</v>
      </c>
      <c r="C1093">
        <f ca="1"/>
        <v>4</v>
      </c>
      <c r="D1093">
        <f ca="1"/>
        <v>9</v>
      </c>
      <c r="E1093">
        <f ca="1"/>
        <v>1</v>
      </c>
      <c r="F1093">
        <f ca="1"/>
        <v>2</v>
      </c>
      <c r="G1093">
        <f t="shared" ca="1" si="119"/>
        <v>9</v>
      </c>
      <c r="H1093">
        <f t="shared" ca="1" si="120"/>
        <v>0</v>
      </c>
      <c r="I1093">
        <f t="shared" ca="1" si="121"/>
        <v>3</v>
      </c>
      <c r="J1093">
        <f t="shared" ca="1" si="122"/>
        <v>2</v>
      </c>
      <c r="K1093" cm="1">
        <f t="array" aca="1" ref="K1093" ca="1">IF(G1093&gt;7,
        IF(G1093&gt;H1093, 1, IF(G1093&lt;H1093, 0, 2)),
        IF(       H1093&gt;7,
                     IF(G1093&gt;H1093, 1, IF(G1093&lt;H1093, 0, 2)),
                     IF(         G1093&lt;6,
                                   IF(            _xlfn.XLOOKUP(C1093,'deck &amp; rules'!$D$22:$M$22,_xlfn.XLOOKUP(H1093,'deck &amp; rules'!$C$23:$C$30,'deck &amp; rules'!$D$23:$M$30))="draw",
                                                     IF(I1093&gt;J1093,1,IF(I1093&lt;J1093,0,2)),
                                                     IF(I1093&gt;H1093,1,IF(I1093&lt;H1093,0,2))),
                                   IF(H1093&lt;7,
                                        IF(G1093&gt;J1093,1,IF(G1093&lt;J1093,0,2)),
                                        IF(G1093&gt;H1093,1,IF(G1093&lt;H1093,0,2))
                                        )
                          )
              )
        )</f>
        <v>1</v>
      </c>
      <c r="L1093">
        <f t="shared" ca="1" si="123"/>
        <v>-112</v>
      </c>
      <c r="M1093">
        <f t="shared" ca="1" si="124"/>
        <v>-120.89999999999915</v>
      </c>
      <c r="N1093">
        <f t="shared" ca="1" si="125"/>
        <v>-156</v>
      </c>
    </row>
    <row r="1094" spans="1:14" x14ac:dyDescent="0.25">
      <c r="A1094">
        <f ca="1"/>
        <v>0</v>
      </c>
      <c r="B1094">
        <f ca="1"/>
        <v>6</v>
      </c>
      <c r="C1094">
        <f ca="1"/>
        <v>1</v>
      </c>
      <c r="D1094">
        <f ca="1"/>
        <v>0</v>
      </c>
      <c r="E1094">
        <f ca="1"/>
        <v>0</v>
      </c>
      <c r="F1094">
        <f ca="1"/>
        <v>4</v>
      </c>
      <c r="G1094">
        <f t="shared" ca="1" si="119"/>
        <v>6</v>
      </c>
      <c r="H1094">
        <f t="shared" ca="1" si="120"/>
        <v>0</v>
      </c>
      <c r="I1094">
        <f t="shared" ca="1" si="121"/>
        <v>7</v>
      </c>
      <c r="J1094">
        <f t="shared" ca="1" si="122"/>
        <v>4</v>
      </c>
      <c r="K1094" cm="1">
        <f t="array" aca="1" ref="K1094" ca="1">IF(G1094&gt;7,
        IF(G1094&gt;H1094, 1, IF(G1094&lt;H1094, 0, 2)),
        IF(       H1094&gt;7,
                     IF(G1094&gt;H1094, 1, IF(G1094&lt;H1094, 0, 2)),
                     IF(         G1094&lt;6,
                                   IF(            _xlfn.XLOOKUP(C1094,'deck &amp; rules'!$D$22:$M$22,_xlfn.XLOOKUP(H1094,'deck &amp; rules'!$C$23:$C$30,'deck &amp; rules'!$D$23:$M$30))="draw",
                                                     IF(I1094&gt;J1094,1,IF(I1094&lt;J1094,0,2)),
                                                     IF(I1094&gt;H1094,1,IF(I1094&lt;H1094,0,2))),
                                   IF(H1094&lt;7,
                                        IF(G1094&gt;J1094,1,IF(G1094&lt;J1094,0,2)),
                                        IF(G1094&gt;H1094,1,IF(G1094&lt;H1094,0,2))
                                        )
                          )
              )
        )</f>
        <v>1</v>
      </c>
      <c r="L1094">
        <f t="shared" ca="1" si="123"/>
        <v>-111</v>
      </c>
      <c r="M1094">
        <f t="shared" ca="1" si="124"/>
        <v>-121.89999999999915</v>
      </c>
      <c r="N1094">
        <f t="shared" ca="1" si="125"/>
        <v>-157</v>
      </c>
    </row>
    <row r="1095" spans="1:14" x14ac:dyDescent="0.25">
      <c r="A1095">
        <f ca="1"/>
        <v>9</v>
      </c>
      <c r="B1095">
        <f ca="1"/>
        <v>9</v>
      </c>
      <c r="C1095">
        <f ca="1"/>
        <v>0</v>
      </c>
      <c r="D1095">
        <f ca="1"/>
        <v>0</v>
      </c>
      <c r="E1095">
        <f ca="1"/>
        <v>0</v>
      </c>
      <c r="F1095">
        <f ca="1"/>
        <v>3</v>
      </c>
      <c r="G1095">
        <f t="shared" ca="1" si="119"/>
        <v>8</v>
      </c>
      <c r="H1095">
        <f t="shared" ca="1" si="120"/>
        <v>0</v>
      </c>
      <c r="I1095">
        <f t="shared" ca="1" si="121"/>
        <v>8</v>
      </c>
      <c r="J1095">
        <f t="shared" ca="1" si="122"/>
        <v>3</v>
      </c>
      <c r="K1095" cm="1">
        <f t="array" aca="1" ref="K1095" ca="1">IF(G1095&gt;7,
        IF(G1095&gt;H1095, 1, IF(G1095&lt;H1095, 0, 2)),
        IF(       H1095&gt;7,
                     IF(G1095&gt;H1095, 1, IF(G1095&lt;H1095, 0, 2)),
                     IF(         G1095&lt;6,
                                   IF(            _xlfn.XLOOKUP(C1095,'deck &amp; rules'!$D$22:$M$22,_xlfn.XLOOKUP(H1095,'deck &amp; rules'!$C$23:$C$30,'deck &amp; rules'!$D$23:$M$30))="draw",
                                                     IF(I1095&gt;J1095,1,IF(I1095&lt;J1095,0,2)),
                                                     IF(I1095&gt;H1095,1,IF(I1095&lt;H1095,0,2))),
                                   IF(H1095&lt;7,
                                        IF(G1095&gt;J1095,1,IF(G1095&lt;J1095,0,2)),
                                        IF(G1095&gt;H1095,1,IF(G1095&lt;H1095,0,2))
                                        )
                          )
              )
        )</f>
        <v>1</v>
      </c>
      <c r="L1095">
        <f t="shared" ca="1" si="123"/>
        <v>-110</v>
      </c>
      <c r="M1095">
        <f t="shared" ca="1" si="124"/>
        <v>-122.89999999999915</v>
      </c>
      <c r="N1095">
        <f t="shared" ca="1" si="125"/>
        <v>-158</v>
      </c>
    </row>
    <row r="1096" spans="1:14" x14ac:dyDescent="0.25">
      <c r="A1096">
        <f ca="1"/>
        <v>6</v>
      </c>
      <c r="B1096">
        <f ca="1"/>
        <v>2</v>
      </c>
      <c r="C1096">
        <f ca="1"/>
        <v>9</v>
      </c>
      <c r="D1096">
        <f ca="1"/>
        <v>6</v>
      </c>
      <c r="E1096">
        <f ca="1"/>
        <v>0</v>
      </c>
      <c r="F1096">
        <f ca="1"/>
        <v>3</v>
      </c>
      <c r="G1096">
        <f t="shared" ca="1" si="119"/>
        <v>8</v>
      </c>
      <c r="H1096">
        <f t="shared" ca="1" si="120"/>
        <v>6</v>
      </c>
      <c r="I1096">
        <f t="shared" ca="1" si="121"/>
        <v>7</v>
      </c>
      <c r="J1096">
        <f t="shared" ca="1" si="122"/>
        <v>9</v>
      </c>
      <c r="K1096" cm="1">
        <f t="array" aca="1" ref="K1096" ca="1">IF(G1096&gt;7,
        IF(G1096&gt;H1096, 1, IF(G1096&lt;H1096, 0, 2)),
        IF(       H1096&gt;7,
                     IF(G1096&gt;H1096, 1, IF(G1096&lt;H1096, 0, 2)),
                     IF(         G1096&lt;6,
                                   IF(            _xlfn.XLOOKUP(C1096,'deck &amp; rules'!$D$22:$M$22,_xlfn.XLOOKUP(H1096,'deck &amp; rules'!$C$23:$C$30,'deck &amp; rules'!$D$23:$M$30))="draw",
                                                     IF(I1096&gt;J1096,1,IF(I1096&lt;J1096,0,2)),
                                                     IF(I1096&gt;H1096,1,IF(I1096&lt;H1096,0,2))),
                                   IF(H1096&lt;7,
                                        IF(G1096&gt;J1096,1,IF(G1096&lt;J1096,0,2)),
                                        IF(G1096&gt;H1096,1,IF(G1096&lt;H1096,0,2))
                                        )
                          )
              )
        )</f>
        <v>1</v>
      </c>
      <c r="L1096">
        <f t="shared" ca="1" si="123"/>
        <v>-109</v>
      </c>
      <c r="M1096">
        <f t="shared" ca="1" si="124"/>
        <v>-123.89999999999915</v>
      </c>
      <c r="N1096">
        <f t="shared" ca="1" si="125"/>
        <v>-159</v>
      </c>
    </row>
    <row r="1097" spans="1:14" x14ac:dyDescent="0.25">
      <c r="A1097">
        <f ca="1"/>
        <v>0</v>
      </c>
      <c r="B1097">
        <f ca="1"/>
        <v>0</v>
      </c>
      <c r="C1097">
        <f ca="1"/>
        <v>5</v>
      </c>
      <c r="D1097">
        <f ca="1"/>
        <v>7</v>
      </c>
      <c r="E1097">
        <f ca="1"/>
        <v>4</v>
      </c>
      <c r="F1097">
        <f ca="1"/>
        <v>3</v>
      </c>
      <c r="G1097">
        <f t="shared" ca="1" si="119"/>
        <v>0</v>
      </c>
      <c r="H1097">
        <f t="shared" ca="1" si="120"/>
        <v>1</v>
      </c>
      <c r="I1097">
        <f t="shared" ca="1" si="121"/>
        <v>5</v>
      </c>
      <c r="J1097">
        <f t="shared" ca="1" si="122"/>
        <v>4</v>
      </c>
      <c r="K1097" cm="1">
        <f t="array" aca="1" ref="K1097" ca="1">IF(G1097&gt;7,
        IF(G1097&gt;H1097, 1, IF(G1097&lt;H1097, 0, 2)),
        IF(       H1097&gt;7,
                     IF(G1097&gt;H1097, 1, IF(G1097&lt;H1097, 0, 2)),
                     IF(         G1097&lt;6,
                                   IF(            _xlfn.XLOOKUP(C1097,'deck &amp; rules'!$D$22:$M$22,_xlfn.XLOOKUP(H1097,'deck &amp; rules'!$C$23:$C$30,'deck &amp; rules'!$D$23:$M$30))="draw",
                                                     IF(I1097&gt;J1097,1,IF(I1097&lt;J1097,0,2)),
                                                     IF(I1097&gt;H1097,1,IF(I1097&lt;H1097,0,2))),
                                   IF(H1097&lt;7,
                                        IF(G1097&gt;J1097,1,IF(G1097&lt;J1097,0,2)),
                                        IF(G1097&gt;H1097,1,IF(G1097&lt;H1097,0,2))
                                        )
                          )
              )
        )</f>
        <v>1</v>
      </c>
      <c r="L1097">
        <f t="shared" ca="1" si="123"/>
        <v>-108</v>
      </c>
      <c r="M1097">
        <f t="shared" ca="1" si="124"/>
        <v>-124.89999999999915</v>
      </c>
      <c r="N1097">
        <f t="shared" ca="1" si="125"/>
        <v>-160</v>
      </c>
    </row>
    <row r="1098" spans="1:14" x14ac:dyDescent="0.25">
      <c r="A1098">
        <f ca="1"/>
        <v>8</v>
      </c>
      <c r="B1098">
        <f ca="1"/>
        <v>9</v>
      </c>
      <c r="C1098">
        <f ca="1"/>
        <v>8</v>
      </c>
      <c r="D1098">
        <f ca="1"/>
        <v>7</v>
      </c>
      <c r="E1098">
        <f ca="1"/>
        <v>1</v>
      </c>
      <c r="F1098">
        <f ca="1"/>
        <v>0</v>
      </c>
      <c r="G1098">
        <f t="shared" ca="1" si="119"/>
        <v>7</v>
      </c>
      <c r="H1098">
        <f t="shared" ca="1" si="120"/>
        <v>8</v>
      </c>
      <c r="I1098">
        <f t="shared" ca="1" si="121"/>
        <v>5</v>
      </c>
      <c r="J1098">
        <f t="shared" ca="1" si="122"/>
        <v>8</v>
      </c>
      <c r="K1098" cm="1">
        <f t="array" aca="1" ref="K1098" ca="1">IF(G1098&gt;7,
        IF(G1098&gt;H1098, 1, IF(G1098&lt;H1098, 0, 2)),
        IF(       H1098&gt;7,
                     IF(G1098&gt;H1098, 1, IF(G1098&lt;H1098, 0, 2)),
                     IF(         G1098&lt;6,
                                   IF(            _xlfn.XLOOKUP(C1098,'deck &amp; rules'!$D$22:$M$22,_xlfn.XLOOKUP(H1098,'deck &amp; rules'!$C$23:$C$30,'deck &amp; rules'!$D$23:$M$30))="draw",
                                                     IF(I1098&gt;J1098,1,IF(I1098&lt;J1098,0,2)),
                                                     IF(I1098&gt;H1098,1,IF(I1098&lt;H1098,0,2))),
                                   IF(H1098&lt;7,
                                        IF(G1098&gt;J1098,1,IF(G1098&lt;J1098,0,2)),
                                        IF(G1098&gt;H1098,1,IF(G1098&lt;H1098,0,2))
                                        )
                          )
              )
        )</f>
        <v>0</v>
      </c>
      <c r="L1098">
        <f t="shared" ca="1" si="123"/>
        <v>-109</v>
      </c>
      <c r="M1098">
        <f t="shared" ca="1" si="124"/>
        <v>-123.94999999999915</v>
      </c>
      <c r="N1098">
        <f t="shared" ca="1" si="125"/>
        <v>-161</v>
      </c>
    </row>
    <row r="1099" spans="1:14" x14ac:dyDescent="0.25">
      <c r="A1099">
        <f ca="1"/>
        <v>3</v>
      </c>
      <c r="B1099">
        <f ca="1"/>
        <v>2</v>
      </c>
      <c r="C1099">
        <f ca="1"/>
        <v>6</v>
      </c>
      <c r="D1099">
        <f ca="1"/>
        <v>5</v>
      </c>
      <c r="E1099">
        <f ca="1"/>
        <v>2</v>
      </c>
      <c r="F1099">
        <f ca="1"/>
        <v>0</v>
      </c>
      <c r="G1099">
        <f t="shared" ca="1" si="119"/>
        <v>5</v>
      </c>
      <c r="H1099">
        <f t="shared" ca="1" si="120"/>
        <v>7</v>
      </c>
      <c r="I1099">
        <f t="shared" ca="1" si="121"/>
        <v>1</v>
      </c>
      <c r="J1099">
        <f t="shared" ca="1" si="122"/>
        <v>7</v>
      </c>
      <c r="K1099" cm="1">
        <f t="array" aca="1" ref="K1099" ca="1">IF(G1099&gt;7,
        IF(G1099&gt;H1099, 1, IF(G1099&lt;H1099, 0, 2)),
        IF(       H1099&gt;7,
                     IF(G1099&gt;H1099, 1, IF(G1099&lt;H1099, 0, 2)),
                     IF(         G1099&lt;6,
                                   IF(            _xlfn.XLOOKUP(C1099,'deck &amp; rules'!$D$22:$M$22,_xlfn.XLOOKUP(H1099,'deck &amp; rules'!$C$23:$C$30,'deck &amp; rules'!$D$23:$M$30))="draw",
                                                     IF(I1099&gt;J1099,1,IF(I1099&lt;J1099,0,2)),
                                                     IF(I1099&gt;H1099,1,IF(I1099&lt;H1099,0,2))),
                                   IF(H1099&lt;7,
                                        IF(G1099&gt;J1099,1,IF(G1099&lt;J1099,0,2)),
                                        IF(G1099&gt;H1099,1,IF(G1099&lt;H1099,0,2))
                                        )
                          )
              )
        )</f>
        <v>0</v>
      </c>
      <c r="L1099">
        <f t="shared" ca="1" si="123"/>
        <v>-110</v>
      </c>
      <c r="M1099">
        <f t="shared" ca="1" si="124"/>
        <v>-122.99999999999915</v>
      </c>
      <c r="N1099">
        <f t="shared" ca="1" si="125"/>
        <v>-162</v>
      </c>
    </row>
    <row r="1100" spans="1:14" x14ac:dyDescent="0.25">
      <c r="A1100">
        <f ca="1"/>
        <v>9</v>
      </c>
      <c r="B1100">
        <f ca="1"/>
        <v>4</v>
      </c>
      <c r="C1100">
        <f ca="1"/>
        <v>2</v>
      </c>
      <c r="D1100">
        <f ca="1"/>
        <v>7</v>
      </c>
      <c r="E1100">
        <f ca="1"/>
        <v>3</v>
      </c>
      <c r="F1100">
        <f ca="1"/>
        <v>4</v>
      </c>
      <c r="G1100">
        <f t="shared" ca="1" si="119"/>
        <v>3</v>
      </c>
      <c r="H1100">
        <f t="shared" ca="1" si="120"/>
        <v>0</v>
      </c>
      <c r="I1100">
        <f t="shared" ca="1" si="121"/>
        <v>5</v>
      </c>
      <c r="J1100">
        <f t="shared" ca="1" si="122"/>
        <v>4</v>
      </c>
      <c r="K1100" cm="1">
        <f t="array" aca="1" ref="K1100" ca="1">IF(G1100&gt;7,
        IF(G1100&gt;H1100, 1, IF(G1100&lt;H1100, 0, 2)),
        IF(       H1100&gt;7,
                     IF(G1100&gt;H1100, 1, IF(G1100&lt;H1100, 0, 2)),
                     IF(         G1100&lt;6,
                                   IF(            _xlfn.XLOOKUP(C1100,'deck &amp; rules'!$D$22:$M$22,_xlfn.XLOOKUP(H1100,'deck &amp; rules'!$C$23:$C$30,'deck &amp; rules'!$D$23:$M$30))="draw",
                                                     IF(I1100&gt;J1100,1,IF(I1100&lt;J1100,0,2)),
                                                     IF(I1100&gt;H1100,1,IF(I1100&lt;H1100,0,2))),
                                   IF(H1100&lt;7,
                                        IF(G1100&gt;J1100,1,IF(G1100&lt;J1100,0,2)),
                                        IF(G1100&gt;H1100,1,IF(G1100&lt;H1100,0,2))
                                        )
                          )
              )
        )</f>
        <v>1</v>
      </c>
      <c r="L1100">
        <f t="shared" ca="1" si="123"/>
        <v>-109</v>
      </c>
      <c r="M1100">
        <f t="shared" ca="1" si="124"/>
        <v>-123.99999999999915</v>
      </c>
      <c r="N1100">
        <f t="shared" ca="1" si="125"/>
        <v>-163</v>
      </c>
    </row>
    <row r="1101" spans="1:14" x14ac:dyDescent="0.25">
      <c r="A1101">
        <f ca="1"/>
        <v>3</v>
      </c>
      <c r="B1101">
        <f ca="1"/>
        <v>2</v>
      </c>
      <c r="C1101">
        <f ca="1"/>
        <v>1</v>
      </c>
      <c r="D1101">
        <f ca="1"/>
        <v>2</v>
      </c>
      <c r="E1101">
        <f ca="1"/>
        <v>8</v>
      </c>
      <c r="F1101">
        <f ca="1"/>
        <v>1</v>
      </c>
      <c r="G1101">
        <f t="shared" ca="1" si="119"/>
        <v>5</v>
      </c>
      <c r="H1101">
        <f t="shared" ca="1" si="120"/>
        <v>0</v>
      </c>
      <c r="I1101">
        <f t="shared" ca="1" si="121"/>
        <v>6</v>
      </c>
      <c r="J1101">
        <f t="shared" ca="1" si="122"/>
        <v>1</v>
      </c>
      <c r="K1101" cm="1">
        <f t="array" aca="1" ref="K1101" ca="1">IF(G1101&gt;7,
        IF(G1101&gt;H1101, 1, IF(G1101&lt;H1101, 0, 2)),
        IF(       H1101&gt;7,
                     IF(G1101&gt;H1101, 1, IF(G1101&lt;H1101, 0, 2)),
                     IF(         G1101&lt;6,
                                   IF(            _xlfn.XLOOKUP(C1101,'deck &amp; rules'!$D$22:$M$22,_xlfn.XLOOKUP(H1101,'deck &amp; rules'!$C$23:$C$30,'deck &amp; rules'!$D$23:$M$30))="draw",
                                                     IF(I1101&gt;J1101,1,IF(I1101&lt;J1101,0,2)),
                                                     IF(I1101&gt;H1101,1,IF(I1101&lt;H1101,0,2))),
                                   IF(H1101&lt;7,
                                        IF(G1101&gt;J1101,1,IF(G1101&lt;J1101,0,2)),
                                        IF(G1101&gt;H1101,1,IF(G1101&lt;H1101,0,2))
                                        )
                          )
              )
        )</f>
        <v>1</v>
      </c>
      <c r="L1101">
        <f t="shared" ca="1" si="123"/>
        <v>-108</v>
      </c>
      <c r="M1101">
        <f t="shared" ca="1" si="124"/>
        <v>-124.99999999999915</v>
      </c>
      <c r="N1101">
        <f t="shared" ca="1" si="125"/>
        <v>-164</v>
      </c>
    </row>
    <row r="1102" spans="1:14" x14ac:dyDescent="0.25">
      <c r="A1102">
        <f ca="1"/>
        <v>8</v>
      </c>
      <c r="B1102">
        <f ca="1"/>
        <v>0</v>
      </c>
      <c r="C1102">
        <f ca="1"/>
        <v>1</v>
      </c>
      <c r="D1102">
        <f ca="1"/>
        <v>0</v>
      </c>
      <c r="E1102">
        <f ca="1"/>
        <v>0</v>
      </c>
      <c r="F1102">
        <f ca="1"/>
        <v>3</v>
      </c>
      <c r="G1102">
        <f t="shared" ca="1" si="119"/>
        <v>8</v>
      </c>
      <c r="H1102">
        <f t="shared" ca="1" si="120"/>
        <v>0</v>
      </c>
      <c r="I1102">
        <f t="shared" ca="1" si="121"/>
        <v>9</v>
      </c>
      <c r="J1102">
        <f t="shared" ca="1" si="122"/>
        <v>3</v>
      </c>
      <c r="K1102" cm="1">
        <f t="array" aca="1" ref="K1102" ca="1">IF(G1102&gt;7,
        IF(G1102&gt;H1102, 1, IF(G1102&lt;H1102, 0, 2)),
        IF(       H1102&gt;7,
                     IF(G1102&gt;H1102, 1, IF(G1102&lt;H1102, 0, 2)),
                     IF(         G1102&lt;6,
                                   IF(            _xlfn.XLOOKUP(C1102,'deck &amp; rules'!$D$22:$M$22,_xlfn.XLOOKUP(H1102,'deck &amp; rules'!$C$23:$C$30,'deck &amp; rules'!$D$23:$M$30))="draw",
                                                     IF(I1102&gt;J1102,1,IF(I1102&lt;J1102,0,2)),
                                                     IF(I1102&gt;H1102,1,IF(I1102&lt;H1102,0,2))),
                                   IF(H1102&lt;7,
                                        IF(G1102&gt;J1102,1,IF(G1102&lt;J1102,0,2)),
                                        IF(G1102&gt;H1102,1,IF(G1102&lt;H1102,0,2))
                                        )
                          )
              )
        )</f>
        <v>1</v>
      </c>
      <c r="L1102">
        <f t="shared" ca="1" si="123"/>
        <v>-107</v>
      </c>
      <c r="M1102">
        <f t="shared" ca="1" si="124"/>
        <v>-125.99999999999915</v>
      </c>
      <c r="N1102">
        <f t="shared" ca="1" si="125"/>
        <v>-165</v>
      </c>
    </row>
    <row r="1103" spans="1:14" x14ac:dyDescent="0.25">
      <c r="A1103">
        <f ca="1"/>
        <v>0</v>
      </c>
      <c r="B1103">
        <f ca="1"/>
        <v>0</v>
      </c>
      <c r="C1103">
        <f ca="1"/>
        <v>5</v>
      </c>
      <c r="D1103">
        <f ca="1"/>
        <v>0</v>
      </c>
      <c r="E1103">
        <f ca="1"/>
        <v>2</v>
      </c>
      <c r="F1103">
        <f ca="1"/>
        <v>5</v>
      </c>
      <c r="G1103">
        <f t="shared" ca="1" si="119"/>
        <v>0</v>
      </c>
      <c r="H1103">
        <f t="shared" ca="1" si="120"/>
        <v>2</v>
      </c>
      <c r="I1103">
        <f t="shared" ca="1" si="121"/>
        <v>5</v>
      </c>
      <c r="J1103">
        <f t="shared" ca="1" si="122"/>
        <v>7</v>
      </c>
      <c r="K1103" cm="1">
        <f t="array" aca="1" ref="K1103" ca="1">IF(G1103&gt;7,
        IF(G1103&gt;H1103, 1, IF(G1103&lt;H1103, 0, 2)),
        IF(       H1103&gt;7,
                     IF(G1103&gt;H1103, 1, IF(G1103&lt;H1103, 0, 2)),
                     IF(         G1103&lt;6,
                                   IF(            _xlfn.XLOOKUP(C1103,'deck &amp; rules'!$D$22:$M$22,_xlfn.XLOOKUP(H1103,'deck &amp; rules'!$C$23:$C$30,'deck &amp; rules'!$D$23:$M$30))="draw",
                                                     IF(I1103&gt;J1103,1,IF(I1103&lt;J1103,0,2)),
                                                     IF(I1103&gt;H1103,1,IF(I1103&lt;H1103,0,2))),
                                   IF(H1103&lt;7,
                                        IF(G1103&gt;J1103,1,IF(G1103&lt;J1103,0,2)),
                                        IF(G1103&gt;H1103,1,IF(G1103&lt;H1103,0,2))
                                        )
                          )
              )
        )</f>
        <v>0</v>
      </c>
      <c r="L1103">
        <f t="shared" ca="1" si="123"/>
        <v>-108</v>
      </c>
      <c r="M1103">
        <f t="shared" ca="1" si="124"/>
        <v>-125.04999999999914</v>
      </c>
      <c r="N1103">
        <f t="shared" ca="1" si="125"/>
        <v>-166</v>
      </c>
    </row>
    <row r="1104" spans="1:14" x14ac:dyDescent="0.25">
      <c r="A1104">
        <f ca="1"/>
        <v>2</v>
      </c>
      <c r="B1104">
        <f ca="1"/>
        <v>5</v>
      </c>
      <c r="C1104">
        <f ca="1"/>
        <v>0</v>
      </c>
      <c r="D1104">
        <f ca="1"/>
        <v>2</v>
      </c>
      <c r="E1104">
        <f ca="1"/>
        <v>0</v>
      </c>
      <c r="F1104">
        <f ca="1"/>
        <v>0</v>
      </c>
      <c r="G1104">
        <f t="shared" ca="1" si="119"/>
        <v>7</v>
      </c>
      <c r="H1104">
        <f t="shared" ca="1" si="120"/>
        <v>2</v>
      </c>
      <c r="I1104">
        <f t="shared" ca="1" si="121"/>
        <v>7</v>
      </c>
      <c r="J1104">
        <f t="shared" ca="1" si="122"/>
        <v>2</v>
      </c>
      <c r="K1104" cm="1">
        <f t="array" aca="1" ref="K1104" ca="1">IF(G1104&gt;7,
        IF(G1104&gt;H1104, 1, IF(G1104&lt;H1104, 0, 2)),
        IF(       H1104&gt;7,
                     IF(G1104&gt;H1104, 1, IF(G1104&lt;H1104, 0, 2)),
                     IF(         G1104&lt;6,
                                   IF(            _xlfn.XLOOKUP(C1104,'deck &amp; rules'!$D$22:$M$22,_xlfn.XLOOKUP(H1104,'deck &amp; rules'!$C$23:$C$30,'deck &amp; rules'!$D$23:$M$30))="draw",
                                                     IF(I1104&gt;J1104,1,IF(I1104&lt;J1104,0,2)),
                                                     IF(I1104&gt;H1104,1,IF(I1104&lt;H1104,0,2))),
                                   IF(H1104&lt;7,
                                        IF(G1104&gt;J1104,1,IF(G1104&lt;J1104,0,2)),
                                        IF(G1104&gt;H1104,1,IF(G1104&lt;H1104,0,2))
                                        )
                          )
              )
        )</f>
        <v>1</v>
      </c>
      <c r="L1104">
        <f t="shared" ca="1" si="123"/>
        <v>-107</v>
      </c>
      <c r="M1104">
        <f t="shared" ca="1" si="124"/>
        <v>-126.04999999999914</v>
      </c>
      <c r="N1104">
        <f t="shared" ca="1" si="125"/>
        <v>-167</v>
      </c>
    </row>
    <row r="1105" spans="1:14" x14ac:dyDescent="0.25">
      <c r="A1105">
        <f ca="1"/>
        <v>0</v>
      </c>
      <c r="B1105">
        <f ca="1"/>
        <v>9</v>
      </c>
      <c r="C1105">
        <f ca="1"/>
        <v>6</v>
      </c>
      <c r="D1105">
        <f ca="1"/>
        <v>9</v>
      </c>
      <c r="E1105">
        <f ca="1"/>
        <v>9</v>
      </c>
      <c r="F1105">
        <f ca="1"/>
        <v>0</v>
      </c>
      <c r="G1105">
        <f t="shared" ca="1" si="119"/>
        <v>9</v>
      </c>
      <c r="H1105">
        <f t="shared" ca="1" si="120"/>
        <v>8</v>
      </c>
      <c r="I1105">
        <f t="shared" ca="1" si="121"/>
        <v>5</v>
      </c>
      <c r="J1105">
        <f t="shared" ca="1" si="122"/>
        <v>8</v>
      </c>
      <c r="K1105" cm="1">
        <f t="array" aca="1" ref="K1105" ca="1">IF(G1105&gt;7,
        IF(G1105&gt;H1105, 1, IF(G1105&lt;H1105, 0, 2)),
        IF(       H1105&gt;7,
                     IF(G1105&gt;H1105, 1, IF(G1105&lt;H1105, 0, 2)),
                     IF(         G1105&lt;6,
                                   IF(            _xlfn.XLOOKUP(C1105,'deck &amp; rules'!$D$22:$M$22,_xlfn.XLOOKUP(H1105,'deck &amp; rules'!$C$23:$C$30,'deck &amp; rules'!$D$23:$M$30))="draw",
                                                     IF(I1105&gt;J1105,1,IF(I1105&lt;J1105,0,2)),
                                                     IF(I1105&gt;H1105,1,IF(I1105&lt;H1105,0,2))),
                                   IF(H1105&lt;7,
                                        IF(G1105&gt;J1105,1,IF(G1105&lt;J1105,0,2)),
                                        IF(G1105&gt;H1105,1,IF(G1105&lt;H1105,0,2))
                                        )
                          )
              )
        )</f>
        <v>1</v>
      </c>
      <c r="L1105">
        <f t="shared" ca="1" si="123"/>
        <v>-106</v>
      </c>
      <c r="M1105">
        <f t="shared" ca="1" si="124"/>
        <v>-127.04999999999914</v>
      </c>
      <c r="N1105">
        <f t="shared" ca="1" si="125"/>
        <v>-168</v>
      </c>
    </row>
    <row r="1106" spans="1:14" x14ac:dyDescent="0.25">
      <c r="A1106">
        <f ca="1"/>
        <v>6</v>
      </c>
      <c r="B1106">
        <f ca="1"/>
        <v>0</v>
      </c>
      <c r="C1106">
        <f ca="1"/>
        <v>6</v>
      </c>
      <c r="D1106">
        <f ca="1"/>
        <v>9</v>
      </c>
      <c r="E1106">
        <f ca="1"/>
        <v>0</v>
      </c>
      <c r="F1106">
        <f ca="1"/>
        <v>9</v>
      </c>
      <c r="G1106">
        <f t="shared" ca="1" si="119"/>
        <v>6</v>
      </c>
      <c r="H1106">
        <f t="shared" ca="1" si="120"/>
        <v>9</v>
      </c>
      <c r="I1106">
        <f t="shared" ca="1" si="121"/>
        <v>2</v>
      </c>
      <c r="J1106">
        <f t="shared" ca="1" si="122"/>
        <v>8</v>
      </c>
      <c r="K1106" cm="1">
        <f t="array" aca="1" ref="K1106" ca="1">IF(G1106&gt;7,
        IF(G1106&gt;H1106, 1, IF(G1106&lt;H1106, 0, 2)),
        IF(       H1106&gt;7,
                     IF(G1106&gt;H1106, 1, IF(G1106&lt;H1106, 0, 2)),
                     IF(         G1106&lt;6,
                                   IF(            _xlfn.XLOOKUP(C1106,'deck &amp; rules'!$D$22:$M$22,_xlfn.XLOOKUP(H1106,'deck &amp; rules'!$C$23:$C$30,'deck &amp; rules'!$D$23:$M$30))="draw",
                                                     IF(I1106&gt;J1106,1,IF(I1106&lt;J1106,0,2)),
                                                     IF(I1106&gt;H1106,1,IF(I1106&lt;H1106,0,2))),
                                   IF(H1106&lt;7,
                                        IF(G1106&gt;J1106,1,IF(G1106&lt;J1106,0,2)),
                                        IF(G1106&gt;H1106,1,IF(G1106&lt;H1106,0,2))
                                        )
                          )
              )
        )</f>
        <v>0</v>
      </c>
      <c r="L1106">
        <f t="shared" ca="1" si="123"/>
        <v>-107</v>
      </c>
      <c r="M1106">
        <f t="shared" ca="1" si="124"/>
        <v>-126.09999999999914</v>
      </c>
      <c r="N1106">
        <f t="shared" ca="1" si="125"/>
        <v>-169</v>
      </c>
    </row>
    <row r="1107" spans="1:14" x14ac:dyDescent="0.25">
      <c r="A1107">
        <f ca="1"/>
        <v>3</v>
      </c>
      <c r="B1107">
        <f ca="1"/>
        <v>0</v>
      </c>
      <c r="C1107">
        <f ca="1"/>
        <v>8</v>
      </c>
      <c r="D1107">
        <f ca="1"/>
        <v>6</v>
      </c>
      <c r="E1107">
        <f ca="1"/>
        <v>9</v>
      </c>
      <c r="F1107">
        <f ca="1"/>
        <v>9</v>
      </c>
      <c r="G1107">
        <f t="shared" ca="1" si="119"/>
        <v>3</v>
      </c>
      <c r="H1107">
        <f t="shared" ca="1" si="120"/>
        <v>5</v>
      </c>
      <c r="I1107">
        <f t="shared" ca="1" si="121"/>
        <v>1</v>
      </c>
      <c r="J1107">
        <f t="shared" ca="1" si="122"/>
        <v>4</v>
      </c>
      <c r="K1107" cm="1">
        <f t="array" aca="1" ref="K1107" ca="1">IF(G1107&gt;7,
        IF(G1107&gt;H1107, 1, IF(G1107&lt;H1107, 0, 2)),
        IF(       H1107&gt;7,
                     IF(G1107&gt;H1107, 1, IF(G1107&lt;H1107, 0, 2)),
                     IF(         G1107&lt;6,
                                   IF(            _xlfn.XLOOKUP(C1107,'deck &amp; rules'!$D$22:$M$22,_xlfn.XLOOKUP(H1107,'deck &amp; rules'!$C$23:$C$30,'deck &amp; rules'!$D$23:$M$30))="draw",
                                                     IF(I1107&gt;J1107,1,IF(I1107&lt;J1107,0,2)),
                                                     IF(I1107&gt;H1107,1,IF(I1107&lt;H1107,0,2))),
                                   IF(H1107&lt;7,
                                        IF(G1107&gt;J1107,1,IF(G1107&lt;J1107,0,2)),
                                        IF(G1107&gt;H1107,1,IF(G1107&lt;H1107,0,2))
                                        )
                          )
              )
        )</f>
        <v>0</v>
      </c>
      <c r="L1107">
        <f t="shared" ca="1" si="123"/>
        <v>-108</v>
      </c>
      <c r="M1107">
        <f t="shared" ca="1" si="124"/>
        <v>-125.14999999999914</v>
      </c>
      <c r="N1107">
        <f t="shared" ca="1" si="125"/>
        <v>-170</v>
      </c>
    </row>
    <row r="1108" spans="1:14" x14ac:dyDescent="0.25">
      <c r="A1108">
        <f ca="1"/>
        <v>7</v>
      </c>
      <c r="B1108">
        <f ca="1"/>
        <v>0</v>
      </c>
      <c r="C1108">
        <f ca="1"/>
        <v>9</v>
      </c>
      <c r="D1108">
        <f ca="1"/>
        <v>0</v>
      </c>
      <c r="E1108">
        <f ca="1"/>
        <v>7</v>
      </c>
      <c r="F1108">
        <f ca="1"/>
        <v>2</v>
      </c>
      <c r="G1108">
        <f t="shared" ca="1" si="119"/>
        <v>7</v>
      </c>
      <c r="H1108">
        <f t="shared" ca="1" si="120"/>
        <v>7</v>
      </c>
      <c r="I1108">
        <f t="shared" ca="1" si="121"/>
        <v>6</v>
      </c>
      <c r="J1108">
        <f t="shared" ca="1" si="122"/>
        <v>9</v>
      </c>
      <c r="K1108" cm="1">
        <f t="array" aca="1" ref="K1108" ca="1">IF(G1108&gt;7,
        IF(G1108&gt;H1108, 1, IF(G1108&lt;H1108, 0, 2)),
        IF(       H1108&gt;7,
                     IF(G1108&gt;H1108, 1, IF(G1108&lt;H1108, 0, 2)),
                     IF(         G1108&lt;6,
                                   IF(            _xlfn.XLOOKUP(C1108,'deck &amp; rules'!$D$22:$M$22,_xlfn.XLOOKUP(H1108,'deck &amp; rules'!$C$23:$C$30,'deck &amp; rules'!$D$23:$M$30))="draw",
                                                     IF(I1108&gt;J1108,1,IF(I1108&lt;J1108,0,2)),
                                                     IF(I1108&gt;H1108,1,IF(I1108&lt;H1108,0,2))),
                                   IF(H1108&lt;7,
                                        IF(G1108&gt;J1108,1,IF(G1108&lt;J1108,0,2)),
                                        IF(G1108&gt;H1108,1,IF(G1108&lt;H1108,0,2))
                                        )
                          )
              )
        )</f>
        <v>2</v>
      </c>
      <c r="L1108">
        <f t="shared" ca="1" si="123"/>
        <v>-109</v>
      </c>
      <c r="M1108">
        <f t="shared" ca="1" si="124"/>
        <v>-126.14999999999914</v>
      </c>
      <c r="N1108">
        <f t="shared" ca="1" si="125"/>
        <v>-162</v>
      </c>
    </row>
    <row r="1109" spans="1:14" x14ac:dyDescent="0.25">
      <c r="A1109">
        <f ca="1"/>
        <v>4</v>
      </c>
      <c r="B1109">
        <f ca="1"/>
        <v>0</v>
      </c>
      <c r="C1109">
        <f ca="1"/>
        <v>2</v>
      </c>
      <c r="D1109">
        <f ca="1"/>
        <v>2</v>
      </c>
      <c r="E1109">
        <f ca="1"/>
        <v>3</v>
      </c>
      <c r="F1109">
        <f ca="1"/>
        <v>0</v>
      </c>
      <c r="G1109">
        <f t="shared" ca="1" si="119"/>
        <v>4</v>
      </c>
      <c r="H1109">
        <f t="shared" ca="1" si="120"/>
        <v>5</v>
      </c>
      <c r="I1109">
        <f t="shared" ca="1" si="121"/>
        <v>6</v>
      </c>
      <c r="J1109">
        <f t="shared" ca="1" si="122"/>
        <v>5</v>
      </c>
      <c r="K1109" cm="1">
        <f t="array" aca="1" ref="K1109" ca="1">IF(G1109&gt;7,
        IF(G1109&gt;H1109, 1, IF(G1109&lt;H1109, 0, 2)),
        IF(       H1109&gt;7,
                     IF(G1109&gt;H1109, 1, IF(G1109&lt;H1109, 0, 2)),
                     IF(         G1109&lt;6,
                                   IF(            _xlfn.XLOOKUP(C1109,'deck &amp; rules'!$D$22:$M$22,_xlfn.XLOOKUP(H1109,'deck &amp; rules'!$C$23:$C$30,'deck &amp; rules'!$D$23:$M$30))="draw",
                                                     IF(I1109&gt;J1109,1,IF(I1109&lt;J1109,0,2)),
                                                     IF(I1109&gt;H1109,1,IF(I1109&lt;H1109,0,2))),
                                   IF(H1109&lt;7,
                                        IF(G1109&gt;J1109,1,IF(G1109&lt;J1109,0,2)),
                                        IF(G1109&gt;H1109,1,IF(G1109&lt;H1109,0,2))
                                        )
                          )
              )
        )</f>
        <v>1</v>
      </c>
      <c r="L1109">
        <f t="shared" ca="1" si="123"/>
        <v>-108</v>
      </c>
      <c r="M1109">
        <f t="shared" ca="1" si="124"/>
        <v>-127.14999999999914</v>
      </c>
      <c r="N1109">
        <f t="shared" ca="1" si="125"/>
        <v>-163</v>
      </c>
    </row>
    <row r="1110" spans="1:14" x14ac:dyDescent="0.25">
      <c r="A1110">
        <f ca="1"/>
        <v>9</v>
      </c>
      <c r="B1110">
        <f ca="1"/>
        <v>9</v>
      </c>
      <c r="C1110">
        <f ca="1"/>
        <v>0</v>
      </c>
      <c r="D1110">
        <f ca="1"/>
        <v>6</v>
      </c>
      <c r="E1110">
        <f ca="1"/>
        <v>3</v>
      </c>
      <c r="F1110">
        <f ca="1"/>
        <v>0</v>
      </c>
      <c r="G1110">
        <f t="shared" ca="1" si="119"/>
        <v>8</v>
      </c>
      <c r="H1110">
        <f t="shared" ca="1" si="120"/>
        <v>9</v>
      </c>
      <c r="I1110">
        <f t="shared" ca="1" si="121"/>
        <v>8</v>
      </c>
      <c r="J1110">
        <f t="shared" ca="1" si="122"/>
        <v>9</v>
      </c>
      <c r="K1110" cm="1">
        <f t="array" aca="1" ref="K1110" ca="1">IF(G1110&gt;7,
        IF(G1110&gt;H1110, 1, IF(G1110&lt;H1110, 0, 2)),
        IF(       H1110&gt;7,
                     IF(G1110&gt;H1110, 1, IF(G1110&lt;H1110, 0, 2)),
                     IF(         G1110&lt;6,
                                   IF(            _xlfn.XLOOKUP(C1110,'deck &amp; rules'!$D$22:$M$22,_xlfn.XLOOKUP(H1110,'deck &amp; rules'!$C$23:$C$30,'deck &amp; rules'!$D$23:$M$30))="draw",
                                                     IF(I1110&gt;J1110,1,IF(I1110&lt;J1110,0,2)),
                                                     IF(I1110&gt;H1110,1,IF(I1110&lt;H1110,0,2))),
                                   IF(H1110&lt;7,
                                        IF(G1110&gt;J1110,1,IF(G1110&lt;J1110,0,2)),
                                        IF(G1110&gt;H1110,1,IF(G1110&lt;H1110,0,2))
                                        )
                          )
              )
        )</f>
        <v>0</v>
      </c>
      <c r="L1110">
        <f t="shared" ca="1" si="123"/>
        <v>-109</v>
      </c>
      <c r="M1110">
        <f t="shared" ca="1" si="124"/>
        <v>-126.19999999999914</v>
      </c>
      <c r="N1110">
        <f t="shared" ca="1" si="125"/>
        <v>-164</v>
      </c>
    </row>
    <row r="1111" spans="1:14" x14ac:dyDescent="0.25">
      <c r="A1111">
        <f ca="1"/>
        <v>1</v>
      </c>
      <c r="B1111">
        <f ca="1"/>
        <v>3</v>
      </c>
      <c r="C1111">
        <f ca="1"/>
        <v>8</v>
      </c>
      <c r="D1111">
        <f ca="1"/>
        <v>0</v>
      </c>
      <c r="E1111">
        <f ca="1"/>
        <v>0</v>
      </c>
      <c r="F1111">
        <f ca="1"/>
        <v>0</v>
      </c>
      <c r="G1111">
        <f t="shared" ca="1" si="119"/>
        <v>4</v>
      </c>
      <c r="H1111">
        <f t="shared" ca="1" si="120"/>
        <v>0</v>
      </c>
      <c r="I1111">
        <f t="shared" ca="1" si="121"/>
        <v>2</v>
      </c>
      <c r="J1111">
        <f t="shared" ca="1" si="122"/>
        <v>0</v>
      </c>
      <c r="K1111" cm="1">
        <f t="array" aca="1" ref="K1111" ca="1">IF(G1111&gt;7,
        IF(G1111&gt;H1111, 1, IF(G1111&lt;H1111, 0, 2)),
        IF(       H1111&gt;7,
                     IF(G1111&gt;H1111, 1, IF(G1111&lt;H1111, 0, 2)),
                     IF(         G1111&lt;6,
                                   IF(            _xlfn.XLOOKUP(C1111,'deck &amp; rules'!$D$22:$M$22,_xlfn.XLOOKUP(H1111,'deck &amp; rules'!$C$23:$C$30,'deck &amp; rules'!$D$23:$M$30))="draw",
                                                     IF(I1111&gt;J1111,1,IF(I1111&lt;J1111,0,2)),
                                                     IF(I1111&gt;H1111,1,IF(I1111&lt;H1111,0,2))),
                                   IF(H1111&lt;7,
                                        IF(G1111&gt;J1111,1,IF(G1111&lt;J1111,0,2)),
                                        IF(G1111&gt;H1111,1,IF(G1111&lt;H1111,0,2))
                                        )
                          )
              )
        )</f>
        <v>1</v>
      </c>
      <c r="L1111">
        <f t="shared" ca="1" si="123"/>
        <v>-108</v>
      </c>
      <c r="M1111">
        <f t="shared" ca="1" si="124"/>
        <v>-127.19999999999914</v>
      </c>
      <c r="N1111">
        <f t="shared" ca="1" si="125"/>
        <v>-165</v>
      </c>
    </row>
    <row r="1112" spans="1:14" x14ac:dyDescent="0.25">
      <c r="A1112">
        <f ca="1"/>
        <v>8</v>
      </c>
      <c r="B1112">
        <f ca="1"/>
        <v>9</v>
      </c>
      <c r="C1112">
        <f ca="1"/>
        <v>2</v>
      </c>
      <c r="D1112">
        <f ca="1"/>
        <v>3</v>
      </c>
      <c r="E1112">
        <f ca="1"/>
        <v>2</v>
      </c>
      <c r="F1112">
        <f ca="1"/>
        <v>3</v>
      </c>
      <c r="G1112">
        <f t="shared" ca="1" si="119"/>
        <v>7</v>
      </c>
      <c r="H1112">
        <f t="shared" ca="1" si="120"/>
        <v>5</v>
      </c>
      <c r="I1112">
        <f t="shared" ca="1" si="121"/>
        <v>9</v>
      </c>
      <c r="J1112">
        <f t="shared" ca="1" si="122"/>
        <v>8</v>
      </c>
      <c r="K1112" cm="1">
        <f t="array" aca="1" ref="K1112" ca="1">IF(G1112&gt;7,
        IF(G1112&gt;H1112, 1, IF(G1112&lt;H1112, 0, 2)),
        IF(       H1112&gt;7,
                     IF(G1112&gt;H1112, 1, IF(G1112&lt;H1112, 0, 2)),
                     IF(         G1112&lt;6,
                                   IF(            _xlfn.XLOOKUP(C1112,'deck &amp; rules'!$D$22:$M$22,_xlfn.XLOOKUP(H1112,'deck &amp; rules'!$C$23:$C$30,'deck &amp; rules'!$D$23:$M$30))="draw",
                                                     IF(I1112&gt;J1112,1,IF(I1112&lt;J1112,0,2)),
                                                     IF(I1112&gt;H1112,1,IF(I1112&lt;H1112,0,2))),
                                   IF(H1112&lt;7,
                                        IF(G1112&gt;J1112,1,IF(G1112&lt;J1112,0,2)),
                                        IF(G1112&gt;H1112,1,IF(G1112&lt;H1112,0,2))
                                        )
                          )
              )
        )</f>
        <v>0</v>
      </c>
      <c r="L1112">
        <f t="shared" ca="1" si="123"/>
        <v>-109</v>
      </c>
      <c r="M1112">
        <f t="shared" ca="1" si="124"/>
        <v>-126.24999999999913</v>
      </c>
      <c r="N1112">
        <f t="shared" ca="1" si="125"/>
        <v>-166</v>
      </c>
    </row>
    <row r="1113" spans="1:14" x14ac:dyDescent="0.25">
      <c r="A1113">
        <f ca="1"/>
        <v>0</v>
      </c>
      <c r="B1113">
        <f ca="1"/>
        <v>3</v>
      </c>
      <c r="C1113">
        <f ca="1"/>
        <v>6</v>
      </c>
      <c r="D1113">
        <f ca="1"/>
        <v>8</v>
      </c>
      <c r="E1113">
        <f ca="1"/>
        <v>4</v>
      </c>
      <c r="F1113">
        <f ca="1"/>
        <v>9</v>
      </c>
      <c r="G1113">
        <f t="shared" ca="1" si="119"/>
        <v>3</v>
      </c>
      <c r="H1113">
        <f t="shared" ca="1" si="120"/>
        <v>2</v>
      </c>
      <c r="I1113">
        <f t="shared" ca="1" si="121"/>
        <v>9</v>
      </c>
      <c r="J1113">
        <f t="shared" ca="1" si="122"/>
        <v>1</v>
      </c>
      <c r="K1113" cm="1">
        <f t="array" aca="1" ref="K1113" ca="1">IF(G1113&gt;7,
        IF(G1113&gt;H1113, 1, IF(G1113&lt;H1113, 0, 2)),
        IF(       H1113&gt;7,
                     IF(G1113&gt;H1113, 1, IF(G1113&lt;H1113, 0, 2)),
                     IF(         G1113&lt;6,
                                   IF(            _xlfn.XLOOKUP(C1113,'deck &amp; rules'!$D$22:$M$22,_xlfn.XLOOKUP(H1113,'deck &amp; rules'!$C$23:$C$30,'deck &amp; rules'!$D$23:$M$30))="draw",
                                                     IF(I1113&gt;J1113,1,IF(I1113&lt;J1113,0,2)),
                                                     IF(I1113&gt;H1113,1,IF(I1113&lt;H1113,0,2))),
                                   IF(H1113&lt;7,
                                        IF(G1113&gt;J1113,1,IF(G1113&lt;J1113,0,2)),
                                        IF(G1113&gt;H1113,1,IF(G1113&lt;H1113,0,2))
                                        )
                          )
              )
        )</f>
        <v>1</v>
      </c>
      <c r="L1113">
        <f t="shared" ca="1" si="123"/>
        <v>-108</v>
      </c>
      <c r="M1113">
        <f t="shared" ca="1" si="124"/>
        <v>-127.24999999999913</v>
      </c>
      <c r="N1113">
        <f t="shared" ca="1" si="125"/>
        <v>-167</v>
      </c>
    </row>
    <row r="1114" spans="1:14" x14ac:dyDescent="0.25">
      <c r="A1114">
        <f ca="1"/>
        <v>0</v>
      </c>
      <c r="B1114">
        <f ca="1"/>
        <v>3</v>
      </c>
      <c r="C1114">
        <f ca="1"/>
        <v>6</v>
      </c>
      <c r="D1114">
        <f ca="1"/>
        <v>3</v>
      </c>
      <c r="E1114">
        <f ca="1"/>
        <v>0</v>
      </c>
      <c r="F1114">
        <f ca="1"/>
        <v>7</v>
      </c>
      <c r="G1114">
        <f t="shared" ca="1" si="119"/>
        <v>3</v>
      </c>
      <c r="H1114">
        <f t="shared" ca="1" si="120"/>
        <v>3</v>
      </c>
      <c r="I1114">
        <f t="shared" ca="1" si="121"/>
        <v>9</v>
      </c>
      <c r="J1114">
        <f t="shared" ca="1" si="122"/>
        <v>0</v>
      </c>
      <c r="K1114" cm="1">
        <f t="array" aca="1" ref="K1114" ca="1">IF(G1114&gt;7,
        IF(G1114&gt;H1114, 1, IF(G1114&lt;H1114, 0, 2)),
        IF(       H1114&gt;7,
                     IF(G1114&gt;H1114, 1, IF(G1114&lt;H1114, 0, 2)),
                     IF(         G1114&lt;6,
                                   IF(            _xlfn.XLOOKUP(C1114,'deck &amp; rules'!$D$22:$M$22,_xlfn.XLOOKUP(H1114,'deck &amp; rules'!$C$23:$C$30,'deck &amp; rules'!$D$23:$M$30))="draw",
                                                     IF(I1114&gt;J1114,1,IF(I1114&lt;J1114,0,2)),
                                                     IF(I1114&gt;H1114,1,IF(I1114&lt;H1114,0,2))),
                                   IF(H1114&lt;7,
                                        IF(G1114&gt;J1114,1,IF(G1114&lt;J1114,0,2)),
                                        IF(G1114&gt;H1114,1,IF(G1114&lt;H1114,0,2))
                                        )
                          )
              )
        )</f>
        <v>1</v>
      </c>
      <c r="L1114">
        <f t="shared" ca="1" si="123"/>
        <v>-107</v>
      </c>
      <c r="M1114">
        <f t="shared" ca="1" si="124"/>
        <v>-128.24999999999915</v>
      </c>
      <c r="N1114">
        <f t="shared" ca="1" si="125"/>
        <v>-168</v>
      </c>
    </row>
    <row r="1115" spans="1:14" x14ac:dyDescent="0.25">
      <c r="A1115">
        <f ca="1"/>
        <v>0</v>
      </c>
      <c r="B1115">
        <f ca="1"/>
        <v>4</v>
      </c>
      <c r="C1115">
        <f ca="1"/>
        <v>7</v>
      </c>
      <c r="D1115">
        <f ca="1"/>
        <v>0</v>
      </c>
      <c r="E1115">
        <f ca="1"/>
        <v>3</v>
      </c>
      <c r="F1115">
        <f ca="1"/>
        <v>5</v>
      </c>
      <c r="G1115">
        <f t="shared" ca="1" si="119"/>
        <v>4</v>
      </c>
      <c r="H1115">
        <f t="shared" ca="1" si="120"/>
        <v>3</v>
      </c>
      <c r="I1115">
        <f t="shared" ca="1" si="121"/>
        <v>1</v>
      </c>
      <c r="J1115">
        <f t="shared" ca="1" si="122"/>
        <v>8</v>
      </c>
      <c r="K1115" cm="1">
        <f t="array" aca="1" ref="K1115" ca="1">IF(G1115&gt;7,
        IF(G1115&gt;H1115, 1, IF(G1115&lt;H1115, 0, 2)),
        IF(       H1115&gt;7,
                     IF(G1115&gt;H1115, 1, IF(G1115&lt;H1115, 0, 2)),
                     IF(         G1115&lt;6,
                                   IF(            _xlfn.XLOOKUP(C1115,'deck &amp; rules'!$D$22:$M$22,_xlfn.XLOOKUP(H1115,'deck &amp; rules'!$C$23:$C$30,'deck &amp; rules'!$D$23:$M$30))="draw",
                                                     IF(I1115&gt;J1115,1,IF(I1115&lt;J1115,0,2)),
                                                     IF(I1115&gt;H1115,1,IF(I1115&lt;H1115,0,2))),
                                   IF(H1115&lt;7,
                                        IF(G1115&gt;J1115,1,IF(G1115&lt;J1115,0,2)),
                                        IF(G1115&gt;H1115,1,IF(G1115&lt;H1115,0,2))
                                        )
                          )
              )
        )</f>
        <v>0</v>
      </c>
      <c r="L1115">
        <f t="shared" ca="1" si="123"/>
        <v>-108</v>
      </c>
      <c r="M1115">
        <f t="shared" ca="1" si="124"/>
        <v>-127.29999999999914</v>
      </c>
      <c r="N1115">
        <f t="shared" ca="1" si="125"/>
        <v>-169</v>
      </c>
    </row>
    <row r="1116" spans="1:14" x14ac:dyDescent="0.25">
      <c r="A1116">
        <f ca="1"/>
        <v>7</v>
      </c>
      <c r="B1116">
        <f ca="1"/>
        <v>4</v>
      </c>
      <c r="C1116">
        <f ca="1"/>
        <v>6</v>
      </c>
      <c r="D1116">
        <f ca="1"/>
        <v>3</v>
      </c>
      <c r="E1116">
        <f ca="1"/>
        <v>6</v>
      </c>
      <c r="F1116">
        <f ca="1"/>
        <v>2</v>
      </c>
      <c r="G1116">
        <f t="shared" ca="1" si="119"/>
        <v>1</v>
      </c>
      <c r="H1116">
        <f t="shared" ca="1" si="120"/>
        <v>9</v>
      </c>
      <c r="I1116">
        <f t="shared" ca="1" si="121"/>
        <v>7</v>
      </c>
      <c r="J1116">
        <f t="shared" ca="1" si="122"/>
        <v>1</v>
      </c>
      <c r="K1116" cm="1">
        <f t="array" aca="1" ref="K1116" ca="1">IF(G1116&gt;7,
        IF(G1116&gt;H1116, 1, IF(G1116&lt;H1116, 0, 2)),
        IF(       H1116&gt;7,
                     IF(G1116&gt;H1116, 1, IF(G1116&lt;H1116, 0, 2)),
                     IF(         G1116&lt;6,
                                   IF(            _xlfn.XLOOKUP(C1116,'deck &amp; rules'!$D$22:$M$22,_xlfn.XLOOKUP(H1116,'deck &amp; rules'!$C$23:$C$30,'deck &amp; rules'!$D$23:$M$30))="draw",
                                                     IF(I1116&gt;J1116,1,IF(I1116&lt;J1116,0,2)),
                                                     IF(I1116&gt;H1116,1,IF(I1116&lt;H1116,0,2))),
                                   IF(H1116&lt;7,
                                        IF(G1116&gt;J1116,1,IF(G1116&lt;J1116,0,2)),
                                        IF(G1116&gt;H1116,1,IF(G1116&lt;H1116,0,2))
                                        )
                          )
              )
        )</f>
        <v>0</v>
      </c>
      <c r="L1116">
        <f t="shared" ca="1" si="123"/>
        <v>-109</v>
      </c>
      <c r="M1116">
        <f t="shared" ca="1" si="124"/>
        <v>-126.34999999999914</v>
      </c>
      <c r="N1116">
        <f t="shared" ca="1" si="125"/>
        <v>-170</v>
      </c>
    </row>
    <row r="1117" spans="1:14" x14ac:dyDescent="0.25">
      <c r="A1117">
        <f ca="1"/>
        <v>2</v>
      </c>
      <c r="B1117">
        <f ca="1"/>
        <v>9</v>
      </c>
      <c r="C1117">
        <f ca="1"/>
        <v>4</v>
      </c>
      <c r="D1117">
        <f ca="1"/>
        <v>3</v>
      </c>
      <c r="E1117">
        <f ca="1"/>
        <v>0</v>
      </c>
      <c r="F1117">
        <f ca="1"/>
        <v>2</v>
      </c>
      <c r="G1117">
        <f t="shared" ca="1" si="119"/>
        <v>1</v>
      </c>
      <c r="H1117">
        <f t="shared" ca="1" si="120"/>
        <v>3</v>
      </c>
      <c r="I1117">
        <f t="shared" ca="1" si="121"/>
        <v>5</v>
      </c>
      <c r="J1117">
        <f t="shared" ca="1" si="122"/>
        <v>5</v>
      </c>
      <c r="K1117" cm="1">
        <f t="array" aca="1" ref="K1117" ca="1">IF(G1117&gt;7,
        IF(G1117&gt;H1117, 1, IF(G1117&lt;H1117, 0, 2)),
        IF(       H1117&gt;7,
                     IF(G1117&gt;H1117, 1, IF(G1117&lt;H1117, 0, 2)),
                     IF(         G1117&lt;6,
                                   IF(            _xlfn.XLOOKUP(C1117,'deck &amp; rules'!$D$22:$M$22,_xlfn.XLOOKUP(H1117,'deck &amp; rules'!$C$23:$C$30,'deck &amp; rules'!$D$23:$M$30))="draw",
                                                     IF(I1117&gt;J1117,1,IF(I1117&lt;J1117,0,2)),
                                                     IF(I1117&gt;H1117,1,IF(I1117&lt;H1117,0,2))),
                                   IF(H1117&lt;7,
                                        IF(G1117&gt;J1117,1,IF(G1117&lt;J1117,0,2)),
                                        IF(G1117&gt;H1117,1,IF(G1117&lt;H1117,0,2))
                                        )
                          )
              )
        )</f>
        <v>2</v>
      </c>
      <c r="L1117">
        <f t="shared" ca="1" si="123"/>
        <v>-110</v>
      </c>
      <c r="M1117">
        <f t="shared" ca="1" si="124"/>
        <v>-127.34999999999914</v>
      </c>
      <c r="N1117">
        <f t="shared" ca="1" si="125"/>
        <v>-162</v>
      </c>
    </row>
    <row r="1118" spans="1:14" x14ac:dyDescent="0.25">
      <c r="A1118">
        <f ca="1"/>
        <v>0</v>
      </c>
      <c r="B1118">
        <f ca="1"/>
        <v>0</v>
      </c>
      <c r="C1118">
        <f ca="1"/>
        <v>7</v>
      </c>
      <c r="D1118">
        <f ca="1"/>
        <v>8</v>
      </c>
      <c r="E1118">
        <f ca="1"/>
        <v>0</v>
      </c>
      <c r="F1118">
        <f ca="1"/>
        <v>9</v>
      </c>
      <c r="G1118">
        <f t="shared" ca="1" si="119"/>
        <v>0</v>
      </c>
      <c r="H1118">
        <f t="shared" ca="1" si="120"/>
        <v>8</v>
      </c>
      <c r="I1118">
        <f t="shared" ca="1" si="121"/>
        <v>7</v>
      </c>
      <c r="J1118">
        <f t="shared" ca="1" si="122"/>
        <v>7</v>
      </c>
      <c r="K1118" cm="1">
        <f t="array" aca="1" ref="K1118" ca="1">IF(G1118&gt;7,
        IF(G1118&gt;H1118, 1, IF(G1118&lt;H1118, 0, 2)),
        IF(       H1118&gt;7,
                     IF(G1118&gt;H1118, 1, IF(G1118&lt;H1118, 0, 2)),
                     IF(         G1118&lt;6,
                                   IF(            _xlfn.XLOOKUP(C1118,'deck &amp; rules'!$D$22:$M$22,_xlfn.XLOOKUP(H1118,'deck &amp; rules'!$C$23:$C$30,'deck &amp; rules'!$D$23:$M$30))="draw",
                                                     IF(I1118&gt;J1118,1,IF(I1118&lt;J1118,0,2)),
                                                     IF(I1118&gt;H1118,1,IF(I1118&lt;H1118,0,2))),
                                   IF(H1118&lt;7,
                                        IF(G1118&gt;J1118,1,IF(G1118&lt;J1118,0,2)),
                                        IF(G1118&gt;H1118,1,IF(G1118&lt;H1118,0,2))
                                        )
                          )
              )
        )</f>
        <v>0</v>
      </c>
      <c r="L1118">
        <f t="shared" ca="1" si="123"/>
        <v>-111</v>
      </c>
      <c r="M1118">
        <f t="shared" ca="1" si="124"/>
        <v>-126.39999999999914</v>
      </c>
      <c r="N1118">
        <f t="shared" ca="1" si="125"/>
        <v>-163</v>
      </c>
    </row>
    <row r="1119" spans="1:14" x14ac:dyDescent="0.25">
      <c r="A1119">
        <f ca="1"/>
        <v>1</v>
      </c>
      <c r="B1119">
        <f ca="1"/>
        <v>8</v>
      </c>
      <c r="C1119">
        <f ca="1"/>
        <v>1</v>
      </c>
      <c r="D1119">
        <f ca="1"/>
        <v>5</v>
      </c>
      <c r="E1119">
        <f ca="1"/>
        <v>8</v>
      </c>
      <c r="F1119">
        <f ca="1"/>
        <v>0</v>
      </c>
      <c r="G1119">
        <f t="shared" ca="1" si="119"/>
        <v>9</v>
      </c>
      <c r="H1119">
        <f t="shared" ca="1" si="120"/>
        <v>3</v>
      </c>
      <c r="I1119">
        <f t="shared" ca="1" si="121"/>
        <v>0</v>
      </c>
      <c r="J1119">
        <f t="shared" ca="1" si="122"/>
        <v>3</v>
      </c>
      <c r="K1119" cm="1">
        <f t="array" aca="1" ref="K1119" ca="1">IF(G1119&gt;7,
        IF(G1119&gt;H1119, 1, IF(G1119&lt;H1119, 0, 2)),
        IF(       H1119&gt;7,
                     IF(G1119&gt;H1119, 1, IF(G1119&lt;H1119, 0, 2)),
                     IF(         G1119&lt;6,
                                   IF(            _xlfn.XLOOKUP(C1119,'deck &amp; rules'!$D$22:$M$22,_xlfn.XLOOKUP(H1119,'deck &amp; rules'!$C$23:$C$30,'deck &amp; rules'!$D$23:$M$30))="draw",
                                                     IF(I1119&gt;J1119,1,IF(I1119&lt;J1119,0,2)),
                                                     IF(I1119&gt;H1119,1,IF(I1119&lt;H1119,0,2))),
                                   IF(H1119&lt;7,
                                        IF(G1119&gt;J1119,1,IF(G1119&lt;J1119,0,2)),
                                        IF(G1119&gt;H1119,1,IF(G1119&lt;H1119,0,2))
                                        )
                          )
              )
        )</f>
        <v>1</v>
      </c>
      <c r="L1119">
        <f t="shared" ca="1" si="123"/>
        <v>-110</v>
      </c>
      <c r="M1119">
        <f t="shared" ca="1" si="124"/>
        <v>-127.39999999999914</v>
      </c>
      <c r="N1119">
        <f t="shared" ca="1" si="125"/>
        <v>-164</v>
      </c>
    </row>
    <row r="1120" spans="1:14" x14ac:dyDescent="0.25">
      <c r="A1120">
        <f ca="1"/>
        <v>4</v>
      </c>
      <c r="B1120">
        <f ca="1"/>
        <v>0</v>
      </c>
      <c r="C1120">
        <f ca="1"/>
        <v>0</v>
      </c>
      <c r="D1120">
        <f ca="1"/>
        <v>0</v>
      </c>
      <c r="E1120">
        <f ca="1"/>
        <v>1</v>
      </c>
      <c r="F1120">
        <f ca="1"/>
        <v>7</v>
      </c>
      <c r="G1120">
        <f t="shared" ca="1" si="119"/>
        <v>4</v>
      </c>
      <c r="H1120">
        <f t="shared" ca="1" si="120"/>
        <v>1</v>
      </c>
      <c r="I1120">
        <f t="shared" ca="1" si="121"/>
        <v>4</v>
      </c>
      <c r="J1120">
        <f t="shared" ca="1" si="122"/>
        <v>8</v>
      </c>
      <c r="K1120" cm="1">
        <f t="array" aca="1" ref="K1120" ca="1">IF(G1120&gt;7,
        IF(G1120&gt;H1120, 1, IF(G1120&lt;H1120, 0, 2)),
        IF(       H1120&gt;7,
                     IF(G1120&gt;H1120, 1, IF(G1120&lt;H1120, 0, 2)),
                     IF(         G1120&lt;6,
                                   IF(            _xlfn.XLOOKUP(C1120,'deck &amp; rules'!$D$22:$M$22,_xlfn.XLOOKUP(H1120,'deck &amp; rules'!$C$23:$C$30,'deck &amp; rules'!$D$23:$M$30))="draw",
                                                     IF(I1120&gt;J1120,1,IF(I1120&lt;J1120,0,2)),
                                                     IF(I1120&gt;H1120,1,IF(I1120&lt;H1120,0,2))),
                                   IF(H1120&lt;7,
                                        IF(G1120&gt;J1120,1,IF(G1120&lt;J1120,0,2)),
                                        IF(G1120&gt;H1120,1,IF(G1120&lt;H1120,0,2))
                                        )
                          )
              )
        )</f>
        <v>0</v>
      </c>
      <c r="L1120">
        <f t="shared" ca="1" si="123"/>
        <v>-111</v>
      </c>
      <c r="M1120">
        <f t="shared" ca="1" si="124"/>
        <v>-126.44999999999914</v>
      </c>
      <c r="N1120">
        <f t="shared" ca="1" si="125"/>
        <v>-165</v>
      </c>
    </row>
    <row r="1121" spans="1:14" x14ac:dyDescent="0.25">
      <c r="A1121">
        <f ca="1"/>
        <v>0</v>
      </c>
      <c r="B1121">
        <f ca="1"/>
        <v>2</v>
      </c>
      <c r="C1121">
        <f ca="1"/>
        <v>8</v>
      </c>
      <c r="D1121">
        <f ca="1"/>
        <v>0</v>
      </c>
      <c r="E1121">
        <f ca="1"/>
        <v>7</v>
      </c>
      <c r="F1121">
        <f ca="1"/>
        <v>6</v>
      </c>
      <c r="G1121">
        <f t="shared" ca="1" si="119"/>
        <v>2</v>
      </c>
      <c r="H1121">
        <f t="shared" ca="1" si="120"/>
        <v>7</v>
      </c>
      <c r="I1121">
        <f t="shared" ca="1" si="121"/>
        <v>0</v>
      </c>
      <c r="J1121">
        <f t="shared" ca="1" si="122"/>
        <v>3</v>
      </c>
      <c r="K1121" cm="1">
        <f t="array" aca="1" ref="K1121" ca="1">IF(G1121&gt;7,
        IF(G1121&gt;H1121, 1, IF(G1121&lt;H1121, 0, 2)),
        IF(       H1121&gt;7,
                     IF(G1121&gt;H1121, 1, IF(G1121&lt;H1121, 0, 2)),
                     IF(         G1121&lt;6,
                                   IF(            _xlfn.XLOOKUP(C1121,'deck &amp; rules'!$D$22:$M$22,_xlfn.XLOOKUP(H1121,'deck &amp; rules'!$C$23:$C$30,'deck &amp; rules'!$D$23:$M$30))="draw",
                                                     IF(I1121&gt;J1121,1,IF(I1121&lt;J1121,0,2)),
                                                     IF(I1121&gt;H1121,1,IF(I1121&lt;H1121,0,2))),
                                   IF(H1121&lt;7,
                                        IF(G1121&gt;J1121,1,IF(G1121&lt;J1121,0,2)),
                                        IF(G1121&gt;H1121,1,IF(G1121&lt;H1121,0,2))
                                        )
                          )
              )
        )</f>
        <v>0</v>
      </c>
      <c r="L1121">
        <f t="shared" ca="1" si="123"/>
        <v>-112</v>
      </c>
      <c r="M1121">
        <f t="shared" ca="1" si="124"/>
        <v>-125.49999999999913</v>
      </c>
      <c r="N1121">
        <f t="shared" ca="1" si="125"/>
        <v>-166</v>
      </c>
    </row>
    <row r="1122" spans="1:14" x14ac:dyDescent="0.25">
      <c r="A1122">
        <f ca="1"/>
        <v>8</v>
      </c>
      <c r="B1122">
        <f ca="1"/>
        <v>3</v>
      </c>
      <c r="C1122">
        <f ca="1"/>
        <v>3</v>
      </c>
      <c r="D1122">
        <f ca="1"/>
        <v>3</v>
      </c>
      <c r="E1122">
        <f ca="1"/>
        <v>0</v>
      </c>
      <c r="F1122">
        <f ca="1"/>
        <v>0</v>
      </c>
      <c r="G1122">
        <f t="shared" ca="1" si="119"/>
        <v>1</v>
      </c>
      <c r="H1122">
        <f t="shared" ca="1" si="120"/>
        <v>3</v>
      </c>
      <c r="I1122">
        <f t="shared" ca="1" si="121"/>
        <v>4</v>
      </c>
      <c r="J1122">
        <f t="shared" ca="1" si="122"/>
        <v>3</v>
      </c>
      <c r="K1122" cm="1">
        <f t="array" aca="1" ref="K1122" ca="1">IF(G1122&gt;7,
        IF(G1122&gt;H1122, 1, IF(G1122&lt;H1122, 0, 2)),
        IF(       H1122&gt;7,
                     IF(G1122&gt;H1122, 1, IF(G1122&lt;H1122, 0, 2)),
                     IF(         G1122&lt;6,
                                   IF(            _xlfn.XLOOKUP(C1122,'deck &amp; rules'!$D$22:$M$22,_xlfn.XLOOKUP(H1122,'deck &amp; rules'!$C$23:$C$30,'deck &amp; rules'!$D$23:$M$30))="draw",
                                                     IF(I1122&gt;J1122,1,IF(I1122&lt;J1122,0,2)),
                                                     IF(I1122&gt;H1122,1,IF(I1122&lt;H1122,0,2))),
                                   IF(H1122&lt;7,
                                        IF(G1122&gt;J1122,1,IF(G1122&lt;J1122,0,2)),
                                        IF(G1122&gt;H1122,1,IF(G1122&lt;H1122,0,2))
                                        )
                          )
              )
        )</f>
        <v>1</v>
      </c>
      <c r="L1122">
        <f t="shared" ca="1" si="123"/>
        <v>-111</v>
      </c>
      <c r="M1122">
        <f t="shared" ca="1" si="124"/>
        <v>-126.49999999999913</v>
      </c>
      <c r="N1122">
        <f t="shared" ca="1" si="125"/>
        <v>-167</v>
      </c>
    </row>
    <row r="1123" spans="1:14" x14ac:dyDescent="0.25">
      <c r="A1123">
        <f ca="1"/>
        <v>9</v>
      </c>
      <c r="B1123">
        <f ca="1"/>
        <v>9</v>
      </c>
      <c r="C1123">
        <f ca="1"/>
        <v>0</v>
      </c>
      <c r="D1123">
        <f ca="1"/>
        <v>0</v>
      </c>
      <c r="E1123">
        <f ca="1"/>
        <v>4</v>
      </c>
      <c r="F1123">
        <f ca="1"/>
        <v>0</v>
      </c>
      <c r="G1123">
        <f t="shared" ca="1" si="119"/>
        <v>8</v>
      </c>
      <c r="H1123">
        <f t="shared" ca="1" si="120"/>
        <v>4</v>
      </c>
      <c r="I1123">
        <f t="shared" ca="1" si="121"/>
        <v>8</v>
      </c>
      <c r="J1123">
        <f t="shared" ca="1" si="122"/>
        <v>4</v>
      </c>
      <c r="K1123" cm="1">
        <f t="array" aca="1" ref="K1123" ca="1">IF(G1123&gt;7,
        IF(G1123&gt;H1123, 1, IF(G1123&lt;H1123, 0, 2)),
        IF(       H1123&gt;7,
                     IF(G1123&gt;H1123, 1, IF(G1123&lt;H1123, 0, 2)),
                     IF(         G1123&lt;6,
                                   IF(            _xlfn.XLOOKUP(C1123,'deck &amp; rules'!$D$22:$M$22,_xlfn.XLOOKUP(H1123,'deck &amp; rules'!$C$23:$C$30,'deck &amp; rules'!$D$23:$M$30))="draw",
                                                     IF(I1123&gt;J1123,1,IF(I1123&lt;J1123,0,2)),
                                                     IF(I1123&gt;H1123,1,IF(I1123&lt;H1123,0,2))),
                                   IF(H1123&lt;7,
                                        IF(G1123&gt;J1123,1,IF(G1123&lt;J1123,0,2)),
                                        IF(G1123&gt;H1123,1,IF(G1123&lt;H1123,0,2))
                                        )
                          )
              )
        )</f>
        <v>1</v>
      </c>
      <c r="L1123">
        <f t="shared" ca="1" si="123"/>
        <v>-110</v>
      </c>
      <c r="M1123">
        <f t="shared" ca="1" si="124"/>
        <v>-127.49999999999913</v>
      </c>
      <c r="N1123">
        <f t="shared" ca="1" si="125"/>
        <v>-168</v>
      </c>
    </row>
    <row r="1124" spans="1:14" x14ac:dyDescent="0.25">
      <c r="A1124">
        <f ca="1"/>
        <v>8</v>
      </c>
      <c r="B1124">
        <f ca="1"/>
        <v>9</v>
      </c>
      <c r="C1124">
        <f ca="1"/>
        <v>7</v>
      </c>
      <c r="D1124">
        <f ca="1"/>
        <v>7</v>
      </c>
      <c r="E1124">
        <f ca="1"/>
        <v>0</v>
      </c>
      <c r="F1124">
        <f ca="1"/>
        <v>6</v>
      </c>
      <c r="G1124">
        <f t="shared" ca="1" si="119"/>
        <v>7</v>
      </c>
      <c r="H1124">
        <f t="shared" ca="1" si="120"/>
        <v>7</v>
      </c>
      <c r="I1124">
        <f t="shared" ca="1" si="121"/>
        <v>4</v>
      </c>
      <c r="J1124">
        <f t="shared" ca="1" si="122"/>
        <v>3</v>
      </c>
      <c r="K1124" cm="1">
        <f t="array" aca="1" ref="K1124" ca="1">IF(G1124&gt;7,
        IF(G1124&gt;H1124, 1, IF(G1124&lt;H1124, 0, 2)),
        IF(       H1124&gt;7,
                     IF(G1124&gt;H1124, 1, IF(G1124&lt;H1124, 0, 2)),
                     IF(         G1124&lt;6,
                                   IF(            _xlfn.XLOOKUP(C1124,'deck &amp; rules'!$D$22:$M$22,_xlfn.XLOOKUP(H1124,'deck &amp; rules'!$C$23:$C$30,'deck &amp; rules'!$D$23:$M$30))="draw",
                                                     IF(I1124&gt;J1124,1,IF(I1124&lt;J1124,0,2)),
                                                     IF(I1124&gt;H1124,1,IF(I1124&lt;H1124,0,2))),
                                   IF(H1124&lt;7,
                                        IF(G1124&gt;J1124,1,IF(G1124&lt;J1124,0,2)),
                                        IF(G1124&gt;H1124,1,IF(G1124&lt;H1124,0,2))
                                        )
                          )
              )
        )</f>
        <v>2</v>
      </c>
      <c r="L1124">
        <f t="shared" ca="1" si="123"/>
        <v>-111</v>
      </c>
      <c r="M1124">
        <f t="shared" ca="1" si="124"/>
        <v>-128.49999999999915</v>
      </c>
      <c r="N1124">
        <f t="shared" ca="1" si="125"/>
        <v>-160</v>
      </c>
    </row>
    <row r="1125" spans="1:14" x14ac:dyDescent="0.25">
      <c r="A1125">
        <f ca="1"/>
        <v>2</v>
      </c>
      <c r="B1125">
        <f ca="1"/>
        <v>8</v>
      </c>
      <c r="C1125">
        <f ca="1"/>
        <v>9</v>
      </c>
      <c r="D1125">
        <f ca="1"/>
        <v>6</v>
      </c>
      <c r="E1125">
        <f ca="1"/>
        <v>0</v>
      </c>
      <c r="F1125">
        <f ca="1"/>
        <v>4</v>
      </c>
      <c r="G1125">
        <f t="shared" ca="1" si="119"/>
        <v>0</v>
      </c>
      <c r="H1125">
        <f t="shared" ca="1" si="120"/>
        <v>6</v>
      </c>
      <c r="I1125">
        <f t="shared" ca="1" si="121"/>
        <v>9</v>
      </c>
      <c r="J1125">
        <f t="shared" ca="1" si="122"/>
        <v>0</v>
      </c>
      <c r="K1125" cm="1">
        <f t="array" aca="1" ref="K1125" ca="1">IF(G1125&gt;7,
        IF(G1125&gt;H1125, 1, IF(G1125&lt;H1125, 0, 2)),
        IF(       H1125&gt;7,
                     IF(G1125&gt;H1125, 1, IF(G1125&lt;H1125, 0, 2)),
                     IF(         G1125&lt;6,
                                   IF(            _xlfn.XLOOKUP(C1125,'deck &amp; rules'!$D$22:$M$22,_xlfn.XLOOKUP(H1125,'deck &amp; rules'!$C$23:$C$30,'deck &amp; rules'!$D$23:$M$30))="draw",
                                                     IF(I1125&gt;J1125,1,IF(I1125&lt;J1125,0,2)),
                                                     IF(I1125&gt;H1125,1,IF(I1125&lt;H1125,0,2))),
                                   IF(H1125&lt;7,
                                        IF(G1125&gt;J1125,1,IF(G1125&lt;J1125,0,2)),
                                        IF(G1125&gt;H1125,1,IF(G1125&lt;H1125,0,2))
                                        )
                          )
              )
        )</f>
        <v>1</v>
      </c>
      <c r="L1125">
        <f t="shared" ca="1" si="123"/>
        <v>-110</v>
      </c>
      <c r="M1125">
        <f t="shared" ca="1" si="124"/>
        <v>-129.49999999999915</v>
      </c>
      <c r="N1125">
        <f t="shared" ca="1" si="125"/>
        <v>-161</v>
      </c>
    </row>
    <row r="1126" spans="1:14" x14ac:dyDescent="0.25">
      <c r="A1126">
        <f ca="1"/>
        <v>0</v>
      </c>
      <c r="B1126">
        <f ca="1"/>
        <v>7</v>
      </c>
      <c r="C1126">
        <f ca="1"/>
        <v>0</v>
      </c>
      <c r="D1126">
        <f ca="1"/>
        <v>5</v>
      </c>
      <c r="E1126">
        <f ca="1"/>
        <v>0</v>
      </c>
      <c r="F1126">
        <f ca="1"/>
        <v>8</v>
      </c>
      <c r="G1126">
        <f t="shared" ca="1" si="119"/>
        <v>7</v>
      </c>
      <c r="H1126">
        <f t="shared" ca="1" si="120"/>
        <v>5</v>
      </c>
      <c r="I1126">
        <f t="shared" ca="1" si="121"/>
        <v>7</v>
      </c>
      <c r="J1126">
        <f t="shared" ca="1" si="122"/>
        <v>3</v>
      </c>
      <c r="K1126" cm="1">
        <f t="array" aca="1" ref="K1126" ca="1">IF(G1126&gt;7,
        IF(G1126&gt;H1126, 1, IF(G1126&lt;H1126, 0, 2)),
        IF(       H1126&gt;7,
                     IF(G1126&gt;H1126, 1, IF(G1126&lt;H1126, 0, 2)),
                     IF(         G1126&lt;6,
                                   IF(            _xlfn.XLOOKUP(C1126,'deck &amp; rules'!$D$22:$M$22,_xlfn.XLOOKUP(H1126,'deck &amp; rules'!$C$23:$C$30,'deck &amp; rules'!$D$23:$M$30))="draw",
                                                     IF(I1126&gt;J1126,1,IF(I1126&lt;J1126,0,2)),
                                                     IF(I1126&gt;H1126,1,IF(I1126&lt;H1126,0,2))),
                                   IF(H1126&lt;7,
                                        IF(G1126&gt;J1126,1,IF(G1126&lt;J1126,0,2)),
                                        IF(G1126&gt;H1126,1,IF(G1126&lt;H1126,0,2))
                                        )
                          )
              )
        )</f>
        <v>1</v>
      </c>
      <c r="L1126">
        <f t="shared" ca="1" si="123"/>
        <v>-109</v>
      </c>
      <c r="M1126">
        <f t="shared" ca="1" si="124"/>
        <v>-130.49999999999915</v>
      </c>
      <c r="N1126">
        <f t="shared" ca="1" si="125"/>
        <v>-162</v>
      </c>
    </row>
    <row r="1127" spans="1:14" x14ac:dyDescent="0.25">
      <c r="A1127">
        <f ca="1"/>
        <v>0</v>
      </c>
      <c r="B1127">
        <f ca="1"/>
        <v>0</v>
      </c>
      <c r="C1127">
        <f ca="1"/>
        <v>2</v>
      </c>
      <c r="D1127">
        <f ca="1"/>
        <v>2</v>
      </c>
      <c r="E1127">
        <f ca="1"/>
        <v>0</v>
      </c>
      <c r="F1127">
        <f ca="1"/>
        <v>5</v>
      </c>
      <c r="G1127">
        <f t="shared" ca="1" si="119"/>
        <v>0</v>
      </c>
      <c r="H1127">
        <f t="shared" ca="1" si="120"/>
        <v>2</v>
      </c>
      <c r="I1127">
        <f t="shared" ca="1" si="121"/>
        <v>2</v>
      </c>
      <c r="J1127">
        <f t="shared" ca="1" si="122"/>
        <v>7</v>
      </c>
      <c r="K1127" cm="1">
        <f t="array" aca="1" ref="K1127" ca="1">IF(G1127&gt;7,
        IF(G1127&gt;H1127, 1, IF(G1127&lt;H1127, 0, 2)),
        IF(       H1127&gt;7,
                     IF(G1127&gt;H1127, 1, IF(G1127&lt;H1127, 0, 2)),
                     IF(         G1127&lt;6,
                                   IF(            _xlfn.XLOOKUP(C1127,'deck &amp; rules'!$D$22:$M$22,_xlfn.XLOOKUP(H1127,'deck &amp; rules'!$C$23:$C$30,'deck &amp; rules'!$D$23:$M$30))="draw",
                                                     IF(I1127&gt;J1127,1,IF(I1127&lt;J1127,0,2)),
                                                     IF(I1127&gt;H1127,1,IF(I1127&lt;H1127,0,2))),
                                   IF(H1127&lt;7,
                                        IF(G1127&gt;J1127,1,IF(G1127&lt;J1127,0,2)),
                                        IF(G1127&gt;H1127,1,IF(G1127&lt;H1127,0,2))
                                        )
                          )
              )
        )</f>
        <v>0</v>
      </c>
      <c r="L1127">
        <f t="shared" ca="1" si="123"/>
        <v>-110</v>
      </c>
      <c r="M1127">
        <f t="shared" ca="1" si="124"/>
        <v>-129.54999999999916</v>
      </c>
      <c r="N1127">
        <f t="shared" ca="1" si="125"/>
        <v>-163</v>
      </c>
    </row>
    <row r="1128" spans="1:14" x14ac:dyDescent="0.25">
      <c r="A1128">
        <f ca="1"/>
        <v>5</v>
      </c>
      <c r="B1128">
        <f ca="1"/>
        <v>0</v>
      </c>
      <c r="C1128">
        <f ca="1"/>
        <v>1</v>
      </c>
      <c r="D1128">
        <f ca="1"/>
        <v>5</v>
      </c>
      <c r="E1128">
        <f ca="1"/>
        <v>0</v>
      </c>
      <c r="F1128">
        <f ca="1"/>
        <v>0</v>
      </c>
      <c r="G1128">
        <f t="shared" ca="1" si="119"/>
        <v>5</v>
      </c>
      <c r="H1128">
        <f t="shared" ca="1" si="120"/>
        <v>5</v>
      </c>
      <c r="I1128">
        <f t="shared" ca="1" si="121"/>
        <v>6</v>
      </c>
      <c r="J1128">
        <f t="shared" ca="1" si="122"/>
        <v>5</v>
      </c>
      <c r="K1128" cm="1">
        <f t="array" aca="1" ref="K1128" ca="1">IF(G1128&gt;7,
        IF(G1128&gt;H1128, 1, IF(G1128&lt;H1128, 0, 2)),
        IF(       H1128&gt;7,
                     IF(G1128&gt;H1128, 1, IF(G1128&lt;H1128, 0, 2)),
                     IF(         G1128&lt;6,
                                   IF(            _xlfn.XLOOKUP(C1128,'deck &amp; rules'!$D$22:$M$22,_xlfn.XLOOKUP(H1128,'deck &amp; rules'!$C$23:$C$30,'deck &amp; rules'!$D$23:$M$30))="draw",
                                                     IF(I1128&gt;J1128,1,IF(I1128&lt;J1128,0,2)),
                                                     IF(I1128&gt;H1128,1,IF(I1128&lt;H1128,0,2))),
                                   IF(H1128&lt;7,
                                        IF(G1128&gt;J1128,1,IF(G1128&lt;J1128,0,2)),
                                        IF(G1128&gt;H1128,1,IF(G1128&lt;H1128,0,2))
                                        )
                          )
              )
        )</f>
        <v>1</v>
      </c>
      <c r="L1128">
        <f t="shared" ca="1" si="123"/>
        <v>-109</v>
      </c>
      <c r="M1128">
        <f t="shared" ca="1" si="124"/>
        <v>-130.54999999999916</v>
      </c>
      <c r="N1128">
        <f t="shared" ca="1" si="125"/>
        <v>-164</v>
      </c>
    </row>
    <row r="1129" spans="1:14" x14ac:dyDescent="0.25">
      <c r="A1129">
        <f ca="1"/>
        <v>1</v>
      </c>
      <c r="B1129">
        <f ca="1"/>
        <v>0</v>
      </c>
      <c r="C1129">
        <f ca="1"/>
        <v>1</v>
      </c>
      <c r="D1129">
        <f ca="1"/>
        <v>8</v>
      </c>
      <c r="E1129">
        <f ca="1"/>
        <v>0</v>
      </c>
      <c r="F1129">
        <f ca="1"/>
        <v>0</v>
      </c>
      <c r="G1129">
        <f t="shared" ca="1" si="119"/>
        <v>1</v>
      </c>
      <c r="H1129">
        <f t="shared" ca="1" si="120"/>
        <v>8</v>
      </c>
      <c r="I1129">
        <f t="shared" ca="1" si="121"/>
        <v>2</v>
      </c>
      <c r="J1129">
        <f t="shared" ca="1" si="122"/>
        <v>8</v>
      </c>
      <c r="K1129" cm="1">
        <f t="array" aca="1" ref="K1129" ca="1">IF(G1129&gt;7,
        IF(G1129&gt;H1129, 1, IF(G1129&lt;H1129, 0, 2)),
        IF(       H1129&gt;7,
                     IF(G1129&gt;H1129, 1, IF(G1129&lt;H1129, 0, 2)),
                     IF(         G1129&lt;6,
                                   IF(            _xlfn.XLOOKUP(C1129,'deck &amp; rules'!$D$22:$M$22,_xlfn.XLOOKUP(H1129,'deck &amp; rules'!$C$23:$C$30,'deck &amp; rules'!$D$23:$M$30))="draw",
                                                     IF(I1129&gt;J1129,1,IF(I1129&lt;J1129,0,2)),
                                                     IF(I1129&gt;H1129,1,IF(I1129&lt;H1129,0,2))),
                                   IF(H1129&lt;7,
                                        IF(G1129&gt;J1129,1,IF(G1129&lt;J1129,0,2)),
                                        IF(G1129&gt;H1129,1,IF(G1129&lt;H1129,0,2))
                                        )
                          )
              )
        )</f>
        <v>0</v>
      </c>
      <c r="L1129">
        <f t="shared" ca="1" si="123"/>
        <v>-110</v>
      </c>
      <c r="M1129">
        <f t="shared" ca="1" si="124"/>
        <v>-129.59999999999917</v>
      </c>
      <c r="N1129">
        <f t="shared" ca="1" si="125"/>
        <v>-165</v>
      </c>
    </row>
    <row r="1130" spans="1:14" x14ac:dyDescent="0.25">
      <c r="A1130">
        <f ca="1"/>
        <v>5</v>
      </c>
      <c r="B1130">
        <f ca="1"/>
        <v>0</v>
      </c>
      <c r="C1130">
        <f ca="1"/>
        <v>3</v>
      </c>
      <c r="D1130">
        <f ca="1"/>
        <v>1</v>
      </c>
      <c r="E1130">
        <f ca="1"/>
        <v>1</v>
      </c>
      <c r="F1130">
        <f ca="1"/>
        <v>5</v>
      </c>
      <c r="G1130">
        <f t="shared" ca="1" si="119"/>
        <v>5</v>
      </c>
      <c r="H1130">
        <f t="shared" ca="1" si="120"/>
        <v>2</v>
      </c>
      <c r="I1130">
        <f t="shared" ca="1" si="121"/>
        <v>8</v>
      </c>
      <c r="J1130">
        <f t="shared" ca="1" si="122"/>
        <v>7</v>
      </c>
      <c r="K1130" cm="1">
        <f t="array" aca="1" ref="K1130" ca="1">IF(G1130&gt;7,
        IF(G1130&gt;H1130, 1, IF(G1130&lt;H1130, 0, 2)),
        IF(       H1130&gt;7,
                     IF(G1130&gt;H1130, 1, IF(G1130&lt;H1130, 0, 2)),
                     IF(         G1130&lt;6,
                                   IF(            _xlfn.XLOOKUP(C1130,'deck &amp; rules'!$D$22:$M$22,_xlfn.XLOOKUP(H1130,'deck &amp; rules'!$C$23:$C$30,'deck &amp; rules'!$D$23:$M$30))="draw",
                                                     IF(I1130&gt;J1130,1,IF(I1130&lt;J1130,0,2)),
                                                     IF(I1130&gt;H1130,1,IF(I1130&lt;H1130,0,2))),
                                   IF(H1130&lt;7,
                                        IF(G1130&gt;J1130,1,IF(G1130&lt;J1130,0,2)),
                                        IF(G1130&gt;H1130,1,IF(G1130&lt;H1130,0,2))
                                        )
                          )
              )
        )</f>
        <v>1</v>
      </c>
      <c r="L1130">
        <f t="shared" ca="1" si="123"/>
        <v>-109</v>
      </c>
      <c r="M1130">
        <f t="shared" ca="1" si="124"/>
        <v>-130.59999999999917</v>
      </c>
      <c r="N1130">
        <f t="shared" ca="1" si="125"/>
        <v>-166</v>
      </c>
    </row>
    <row r="1131" spans="1:14" x14ac:dyDescent="0.25">
      <c r="A1131">
        <f ca="1"/>
        <v>3</v>
      </c>
      <c r="B1131">
        <f ca="1"/>
        <v>0</v>
      </c>
      <c r="C1131">
        <f ca="1"/>
        <v>0</v>
      </c>
      <c r="D1131">
        <f ca="1"/>
        <v>2</v>
      </c>
      <c r="E1131">
        <f ca="1"/>
        <v>0</v>
      </c>
      <c r="F1131">
        <f ca="1"/>
        <v>0</v>
      </c>
      <c r="G1131">
        <f t="shared" ca="1" si="119"/>
        <v>3</v>
      </c>
      <c r="H1131">
        <f t="shared" ca="1" si="120"/>
        <v>2</v>
      </c>
      <c r="I1131">
        <f t="shared" ca="1" si="121"/>
        <v>3</v>
      </c>
      <c r="J1131">
        <f t="shared" ca="1" si="122"/>
        <v>2</v>
      </c>
      <c r="K1131" cm="1">
        <f t="array" aca="1" ref="K1131" ca="1">IF(G1131&gt;7,
        IF(G1131&gt;H1131, 1, IF(G1131&lt;H1131, 0, 2)),
        IF(       H1131&gt;7,
                     IF(G1131&gt;H1131, 1, IF(G1131&lt;H1131, 0, 2)),
                     IF(         G1131&lt;6,
                                   IF(            _xlfn.XLOOKUP(C1131,'deck &amp; rules'!$D$22:$M$22,_xlfn.XLOOKUP(H1131,'deck &amp; rules'!$C$23:$C$30,'deck &amp; rules'!$D$23:$M$30))="draw",
                                                     IF(I1131&gt;J1131,1,IF(I1131&lt;J1131,0,2)),
                                                     IF(I1131&gt;H1131,1,IF(I1131&lt;H1131,0,2))),
                                   IF(H1131&lt;7,
                                        IF(G1131&gt;J1131,1,IF(G1131&lt;J1131,0,2)),
                                        IF(G1131&gt;H1131,1,IF(G1131&lt;H1131,0,2))
                                        )
                          )
              )
        )</f>
        <v>1</v>
      </c>
      <c r="L1131">
        <f t="shared" ca="1" si="123"/>
        <v>-108</v>
      </c>
      <c r="M1131">
        <f t="shared" ca="1" si="124"/>
        <v>-131.59999999999917</v>
      </c>
      <c r="N1131">
        <f t="shared" ca="1" si="125"/>
        <v>-167</v>
      </c>
    </row>
    <row r="1132" spans="1:14" x14ac:dyDescent="0.25">
      <c r="A1132">
        <f ca="1"/>
        <v>0</v>
      </c>
      <c r="B1132">
        <f ca="1"/>
        <v>8</v>
      </c>
      <c r="C1132">
        <f ca="1"/>
        <v>4</v>
      </c>
      <c r="D1132">
        <f ca="1"/>
        <v>0</v>
      </c>
      <c r="E1132">
        <f ca="1"/>
        <v>0</v>
      </c>
      <c r="F1132">
        <f ca="1"/>
        <v>1</v>
      </c>
      <c r="G1132">
        <f t="shared" ca="1" si="119"/>
        <v>8</v>
      </c>
      <c r="H1132">
        <f t="shared" ca="1" si="120"/>
        <v>0</v>
      </c>
      <c r="I1132">
        <f t="shared" ca="1" si="121"/>
        <v>2</v>
      </c>
      <c r="J1132">
        <f t="shared" ca="1" si="122"/>
        <v>1</v>
      </c>
      <c r="K1132" cm="1">
        <f t="array" aca="1" ref="K1132" ca="1">IF(G1132&gt;7,
        IF(G1132&gt;H1132, 1, IF(G1132&lt;H1132, 0, 2)),
        IF(       H1132&gt;7,
                     IF(G1132&gt;H1132, 1, IF(G1132&lt;H1132, 0, 2)),
                     IF(         G1132&lt;6,
                                   IF(            _xlfn.XLOOKUP(C1132,'deck &amp; rules'!$D$22:$M$22,_xlfn.XLOOKUP(H1132,'deck &amp; rules'!$C$23:$C$30,'deck &amp; rules'!$D$23:$M$30))="draw",
                                                     IF(I1132&gt;J1132,1,IF(I1132&lt;J1132,0,2)),
                                                     IF(I1132&gt;H1132,1,IF(I1132&lt;H1132,0,2))),
                                   IF(H1132&lt;7,
                                        IF(G1132&gt;J1132,1,IF(G1132&lt;J1132,0,2)),
                                        IF(G1132&gt;H1132,1,IF(G1132&lt;H1132,0,2))
                                        )
                          )
              )
        )</f>
        <v>1</v>
      </c>
      <c r="L1132">
        <f t="shared" ca="1" si="123"/>
        <v>-107</v>
      </c>
      <c r="M1132">
        <f t="shared" ca="1" si="124"/>
        <v>-132.59999999999917</v>
      </c>
      <c r="N1132">
        <f t="shared" ca="1" si="125"/>
        <v>-168</v>
      </c>
    </row>
    <row r="1133" spans="1:14" x14ac:dyDescent="0.25">
      <c r="A1133">
        <f ca="1"/>
        <v>5</v>
      </c>
      <c r="B1133">
        <f ca="1"/>
        <v>0</v>
      </c>
      <c r="C1133">
        <f ca="1"/>
        <v>8</v>
      </c>
      <c r="D1133">
        <f ca="1"/>
        <v>1</v>
      </c>
      <c r="E1133">
        <f ca="1"/>
        <v>1</v>
      </c>
      <c r="F1133">
        <f ca="1"/>
        <v>5</v>
      </c>
      <c r="G1133">
        <f t="shared" ca="1" si="119"/>
        <v>5</v>
      </c>
      <c r="H1133">
        <f t="shared" ca="1" si="120"/>
        <v>2</v>
      </c>
      <c r="I1133">
        <f t="shared" ca="1" si="121"/>
        <v>3</v>
      </c>
      <c r="J1133">
        <f t="shared" ca="1" si="122"/>
        <v>7</v>
      </c>
      <c r="K1133" cm="1">
        <f t="array" aca="1" ref="K1133" ca="1">IF(G1133&gt;7,
        IF(G1133&gt;H1133, 1, IF(G1133&lt;H1133, 0, 2)),
        IF(       H1133&gt;7,
                     IF(G1133&gt;H1133, 1, IF(G1133&lt;H1133, 0, 2)),
                     IF(         G1133&lt;6,
                                   IF(            _xlfn.XLOOKUP(C1133,'deck &amp; rules'!$D$22:$M$22,_xlfn.XLOOKUP(H1133,'deck &amp; rules'!$C$23:$C$30,'deck &amp; rules'!$D$23:$M$30))="draw",
                                                     IF(I1133&gt;J1133,1,IF(I1133&lt;J1133,0,2)),
                                                     IF(I1133&gt;H1133,1,IF(I1133&lt;H1133,0,2))),
                                   IF(H1133&lt;7,
                                        IF(G1133&gt;J1133,1,IF(G1133&lt;J1133,0,2)),
                                        IF(G1133&gt;H1133,1,IF(G1133&lt;H1133,0,2))
                                        )
                          )
              )
        )</f>
        <v>0</v>
      </c>
      <c r="L1133">
        <f t="shared" ca="1" si="123"/>
        <v>-108</v>
      </c>
      <c r="M1133">
        <f t="shared" ca="1" si="124"/>
        <v>-131.64999999999918</v>
      </c>
      <c r="N1133">
        <f t="shared" ca="1" si="125"/>
        <v>-169</v>
      </c>
    </row>
    <row r="1134" spans="1:14" x14ac:dyDescent="0.25">
      <c r="A1134">
        <f ca="1"/>
        <v>5</v>
      </c>
      <c r="B1134">
        <f ca="1"/>
        <v>0</v>
      </c>
      <c r="C1134">
        <f ca="1"/>
        <v>0</v>
      </c>
      <c r="D1134">
        <f ca="1"/>
        <v>9</v>
      </c>
      <c r="E1134">
        <f ca="1"/>
        <v>8</v>
      </c>
      <c r="F1134">
        <f ca="1"/>
        <v>8</v>
      </c>
      <c r="G1134">
        <f t="shared" ca="1" si="119"/>
        <v>5</v>
      </c>
      <c r="H1134">
        <f t="shared" ca="1" si="120"/>
        <v>7</v>
      </c>
      <c r="I1134">
        <f t="shared" ca="1" si="121"/>
        <v>5</v>
      </c>
      <c r="J1134">
        <f t="shared" ca="1" si="122"/>
        <v>5</v>
      </c>
      <c r="K1134" cm="1">
        <f t="array" aca="1" ref="K1134" ca="1">IF(G1134&gt;7,
        IF(G1134&gt;H1134, 1, IF(G1134&lt;H1134, 0, 2)),
        IF(       H1134&gt;7,
                     IF(G1134&gt;H1134, 1, IF(G1134&lt;H1134, 0, 2)),
                     IF(         G1134&lt;6,
                                   IF(            _xlfn.XLOOKUP(C1134,'deck &amp; rules'!$D$22:$M$22,_xlfn.XLOOKUP(H1134,'deck &amp; rules'!$C$23:$C$30,'deck &amp; rules'!$D$23:$M$30))="draw",
                                                     IF(I1134&gt;J1134,1,IF(I1134&lt;J1134,0,2)),
                                                     IF(I1134&gt;H1134,1,IF(I1134&lt;H1134,0,2))),
                                   IF(H1134&lt;7,
                                        IF(G1134&gt;J1134,1,IF(G1134&lt;J1134,0,2)),
                                        IF(G1134&gt;H1134,1,IF(G1134&lt;H1134,0,2))
                                        )
                          )
              )
        )</f>
        <v>0</v>
      </c>
      <c r="L1134">
        <f t="shared" ca="1" si="123"/>
        <v>-109</v>
      </c>
      <c r="M1134">
        <f t="shared" ca="1" si="124"/>
        <v>-130.69999999999919</v>
      </c>
      <c r="N1134">
        <f t="shared" ca="1" si="125"/>
        <v>-170</v>
      </c>
    </row>
    <row r="1135" spans="1:14" x14ac:dyDescent="0.25">
      <c r="A1135">
        <f ca="1"/>
        <v>0</v>
      </c>
      <c r="B1135">
        <f ca="1"/>
        <v>6</v>
      </c>
      <c r="C1135">
        <f ca="1"/>
        <v>9</v>
      </c>
      <c r="D1135">
        <f ca="1"/>
        <v>8</v>
      </c>
      <c r="E1135">
        <f ca="1"/>
        <v>0</v>
      </c>
      <c r="F1135">
        <f ca="1"/>
        <v>6</v>
      </c>
      <c r="G1135">
        <f t="shared" ca="1" si="119"/>
        <v>6</v>
      </c>
      <c r="H1135">
        <f t="shared" ca="1" si="120"/>
        <v>8</v>
      </c>
      <c r="I1135">
        <f t="shared" ca="1" si="121"/>
        <v>5</v>
      </c>
      <c r="J1135">
        <f t="shared" ca="1" si="122"/>
        <v>4</v>
      </c>
      <c r="K1135" cm="1">
        <f t="array" aca="1" ref="K1135" ca="1">IF(G1135&gt;7,
        IF(G1135&gt;H1135, 1, IF(G1135&lt;H1135, 0, 2)),
        IF(       H1135&gt;7,
                     IF(G1135&gt;H1135, 1, IF(G1135&lt;H1135, 0, 2)),
                     IF(         G1135&lt;6,
                                   IF(            _xlfn.XLOOKUP(C1135,'deck &amp; rules'!$D$22:$M$22,_xlfn.XLOOKUP(H1135,'deck &amp; rules'!$C$23:$C$30,'deck &amp; rules'!$D$23:$M$30))="draw",
                                                     IF(I1135&gt;J1135,1,IF(I1135&lt;J1135,0,2)),
                                                     IF(I1135&gt;H1135,1,IF(I1135&lt;H1135,0,2))),
                                   IF(H1135&lt;7,
                                        IF(G1135&gt;J1135,1,IF(G1135&lt;J1135,0,2)),
                                        IF(G1135&gt;H1135,1,IF(G1135&lt;H1135,0,2))
                                        )
                          )
              )
        )</f>
        <v>0</v>
      </c>
      <c r="L1135">
        <f t="shared" ca="1" si="123"/>
        <v>-110</v>
      </c>
      <c r="M1135">
        <f t="shared" ca="1" si="124"/>
        <v>-129.7499999999992</v>
      </c>
      <c r="N1135">
        <f t="shared" ca="1" si="125"/>
        <v>-171</v>
      </c>
    </row>
    <row r="1136" spans="1:14" x14ac:dyDescent="0.25">
      <c r="A1136">
        <f ca="1"/>
        <v>9</v>
      </c>
      <c r="B1136">
        <f ca="1"/>
        <v>6</v>
      </c>
      <c r="C1136">
        <f ca="1"/>
        <v>1</v>
      </c>
      <c r="D1136">
        <f ca="1"/>
        <v>2</v>
      </c>
      <c r="E1136">
        <f ca="1"/>
        <v>7</v>
      </c>
      <c r="F1136">
        <f ca="1"/>
        <v>9</v>
      </c>
      <c r="G1136">
        <f t="shared" ca="1" si="119"/>
        <v>5</v>
      </c>
      <c r="H1136">
        <f t="shared" ca="1" si="120"/>
        <v>9</v>
      </c>
      <c r="I1136">
        <f t="shared" ca="1" si="121"/>
        <v>6</v>
      </c>
      <c r="J1136">
        <f t="shared" ca="1" si="122"/>
        <v>8</v>
      </c>
      <c r="K1136" cm="1">
        <f t="array" aca="1" ref="K1136" ca="1">IF(G1136&gt;7,
        IF(G1136&gt;H1136, 1, IF(G1136&lt;H1136, 0, 2)),
        IF(       H1136&gt;7,
                     IF(G1136&gt;H1136, 1, IF(G1136&lt;H1136, 0, 2)),
                     IF(         G1136&lt;6,
                                   IF(            _xlfn.XLOOKUP(C1136,'deck &amp; rules'!$D$22:$M$22,_xlfn.XLOOKUP(H1136,'deck &amp; rules'!$C$23:$C$30,'deck &amp; rules'!$D$23:$M$30))="draw",
                                                     IF(I1136&gt;J1136,1,IF(I1136&lt;J1136,0,2)),
                                                     IF(I1136&gt;H1136,1,IF(I1136&lt;H1136,0,2))),
                                   IF(H1136&lt;7,
                                        IF(G1136&gt;J1136,1,IF(G1136&lt;J1136,0,2)),
                                        IF(G1136&gt;H1136,1,IF(G1136&lt;H1136,0,2))
                                        )
                          )
              )
        )</f>
        <v>0</v>
      </c>
      <c r="L1136">
        <f t="shared" ca="1" si="123"/>
        <v>-111</v>
      </c>
      <c r="M1136">
        <f t="shared" ca="1" si="124"/>
        <v>-128.79999999999922</v>
      </c>
      <c r="N1136">
        <f t="shared" ca="1" si="125"/>
        <v>-172</v>
      </c>
    </row>
    <row r="1137" spans="1:14" x14ac:dyDescent="0.25">
      <c r="A1137">
        <f ca="1"/>
        <v>0</v>
      </c>
      <c r="B1137">
        <f ca="1"/>
        <v>8</v>
      </c>
      <c r="C1137">
        <f ca="1"/>
        <v>0</v>
      </c>
      <c r="D1137">
        <f ca="1"/>
        <v>5</v>
      </c>
      <c r="E1137">
        <f ca="1"/>
        <v>0</v>
      </c>
      <c r="F1137">
        <f ca="1"/>
        <v>5</v>
      </c>
      <c r="G1137">
        <f t="shared" ca="1" si="119"/>
        <v>8</v>
      </c>
      <c r="H1137">
        <f t="shared" ca="1" si="120"/>
        <v>5</v>
      </c>
      <c r="I1137">
        <f t="shared" ca="1" si="121"/>
        <v>8</v>
      </c>
      <c r="J1137">
        <f t="shared" ca="1" si="122"/>
        <v>0</v>
      </c>
      <c r="K1137" cm="1">
        <f t="array" aca="1" ref="K1137" ca="1">IF(G1137&gt;7,
        IF(G1137&gt;H1137, 1, IF(G1137&lt;H1137, 0, 2)),
        IF(       H1137&gt;7,
                     IF(G1137&gt;H1137, 1, IF(G1137&lt;H1137, 0, 2)),
                     IF(         G1137&lt;6,
                                   IF(            _xlfn.XLOOKUP(C1137,'deck &amp; rules'!$D$22:$M$22,_xlfn.XLOOKUP(H1137,'deck &amp; rules'!$C$23:$C$30,'deck &amp; rules'!$D$23:$M$30))="draw",
                                                     IF(I1137&gt;J1137,1,IF(I1137&lt;J1137,0,2)),
                                                     IF(I1137&gt;H1137,1,IF(I1137&lt;H1137,0,2))),
                                   IF(H1137&lt;7,
                                        IF(G1137&gt;J1137,1,IF(G1137&lt;J1137,0,2)),
                                        IF(G1137&gt;H1137,1,IF(G1137&lt;H1137,0,2))
                                        )
                          )
              )
        )</f>
        <v>1</v>
      </c>
      <c r="L1137">
        <f t="shared" ca="1" si="123"/>
        <v>-110</v>
      </c>
      <c r="M1137">
        <f t="shared" ca="1" si="124"/>
        <v>-129.79999999999922</v>
      </c>
      <c r="N1137">
        <f t="shared" ca="1" si="125"/>
        <v>-173</v>
      </c>
    </row>
    <row r="1138" spans="1:14" x14ac:dyDescent="0.25">
      <c r="A1138">
        <f ca="1"/>
        <v>1</v>
      </c>
      <c r="B1138">
        <f ca="1"/>
        <v>0</v>
      </c>
      <c r="C1138">
        <f ca="1"/>
        <v>2</v>
      </c>
      <c r="D1138">
        <f ca="1"/>
        <v>0</v>
      </c>
      <c r="E1138">
        <f ca="1"/>
        <v>8</v>
      </c>
      <c r="F1138">
        <f ca="1"/>
        <v>8</v>
      </c>
      <c r="G1138">
        <f t="shared" ca="1" si="119"/>
        <v>1</v>
      </c>
      <c r="H1138">
        <f t="shared" ca="1" si="120"/>
        <v>8</v>
      </c>
      <c r="I1138">
        <f t="shared" ca="1" si="121"/>
        <v>3</v>
      </c>
      <c r="J1138">
        <f t="shared" ca="1" si="122"/>
        <v>6</v>
      </c>
      <c r="K1138" cm="1">
        <f t="array" aca="1" ref="K1138" ca="1">IF(G1138&gt;7,
        IF(G1138&gt;H1138, 1, IF(G1138&lt;H1138, 0, 2)),
        IF(       H1138&gt;7,
                     IF(G1138&gt;H1138, 1, IF(G1138&lt;H1138, 0, 2)),
                     IF(         G1138&lt;6,
                                   IF(            _xlfn.XLOOKUP(C1138,'deck &amp; rules'!$D$22:$M$22,_xlfn.XLOOKUP(H1138,'deck &amp; rules'!$C$23:$C$30,'deck &amp; rules'!$D$23:$M$30))="draw",
                                                     IF(I1138&gt;J1138,1,IF(I1138&lt;J1138,0,2)),
                                                     IF(I1138&gt;H1138,1,IF(I1138&lt;H1138,0,2))),
                                   IF(H1138&lt;7,
                                        IF(G1138&gt;J1138,1,IF(G1138&lt;J1138,0,2)),
                                        IF(G1138&gt;H1138,1,IF(G1138&lt;H1138,0,2))
                                        )
                          )
              )
        )</f>
        <v>0</v>
      </c>
      <c r="L1138">
        <f t="shared" ca="1" si="123"/>
        <v>-111</v>
      </c>
      <c r="M1138">
        <f t="shared" ca="1" si="124"/>
        <v>-128.84999999999923</v>
      </c>
      <c r="N1138">
        <f t="shared" ca="1" si="125"/>
        <v>-174</v>
      </c>
    </row>
    <row r="1139" spans="1:14" x14ac:dyDescent="0.25">
      <c r="A1139">
        <f ca="1"/>
        <v>1</v>
      </c>
      <c r="B1139">
        <f ca="1"/>
        <v>2</v>
      </c>
      <c r="C1139">
        <f ca="1"/>
        <v>9</v>
      </c>
      <c r="D1139">
        <f ca="1"/>
        <v>9</v>
      </c>
      <c r="E1139">
        <f ca="1"/>
        <v>3</v>
      </c>
      <c r="F1139">
        <f ca="1"/>
        <v>0</v>
      </c>
      <c r="G1139">
        <f t="shared" ca="1" si="119"/>
        <v>3</v>
      </c>
      <c r="H1139">
        <f t="shared" ca="1" si="120"/>
        <v>2</v>
      </c>
      <c r="I1139">
        <f t="shared" ca="1" si="121"/>
        <v>2</v>
      </c>
      <c r="J1139">
        <f t="shared" ca="1" si="122"/>
        <v>2</v>
      </c>
      <c r="K1139" cm="1">
        <f t="array" aca="1" ref="K1139" ca="1">IF(G1139&gt;7,
        IF(G1139&gt;H1139, 1, IF(G1139&lt;H1139, 0, 2)),
        IF(       H1139&gt;7,
                     IF(G1139&gt;H1139, 1, IF(G1139&lt;H1139, 0, 2)),
                     IF(         G1139&lt;6,
                                   IF(            _xlfn.XLOOKUP(C1139,'deck &amp; rules'!$D$22:$M$22,_xlfn.XLOOKUP(H1139,'deck &amp; rules'!$C$23:$C$30,'deck &amp; rules'!$D$23:$M$30))="draw",
                                                     IF(I1139&gt;J1139,1,IF(I1139&lt;J1139,0,2)),
                                                     IF(I1139&gt;H1139,1,IF(I1139&lt;H1139,0,2))),
                                   IF(H1139&lt;7,
                                        IF(G1139&gt;J1139,1,IF(G1139&lt;J1139,0,2)),
                                        IF(G1139&gt;H1139,1,IF(G1139&lt;H1139,0,2))
                                        )
                          )
              )
        )</f>
        <v>2</v>
      </c>
      <c r="L1139">
        <f t="shared" ca="1" si="123"/>
        <v>-112</v>
      </c>
      <c r="M1139">
        <f t="shared" ca="1" si="124"/>
        <v>-129.84999999999923</v>
      </c>
      <c r="N1139">
        <f t="shared" ca="1" si="125"/>
        <v>-166</v>
      </c>
    </row>
    <row r="1140" spans="1:14" x14ac:dyDescent="0.25">
      <c r="A1140">
        <f ca="1"/>
        <v>7</v>
      </c>
      <c r="B1140">
        <f ca="1"/>
        <v>0</v>
      </c>
      <c r="C1140">
        <f ca="1"/>
        <v>3</v>
      </c>
      <c r="D1140">
        <f ca="1"/>
        <v>6</v>
      </c>
      <c r="E1140">
        <f ca="1"/>
        <v>5</v>
      </c>
      <c r="F1140">
        <f ca="1"/>
        <v>0</v>
      </c>
      <c r="G1140">
        <f t="shared" ca="1" si="119"/>
        <v>7</v>
      </c>
      <c r="H1140">
        <f t="shared" ca="1" si="120"/>
        <v>1</v>
      </c>
      <c r="I1140">
        <f t="shared" ca="1" si="121"/>
        <v>0</v>
      </c>
      <c r="J1140">
        <f t="shared" ca="1" si="122"/>
        <v>1</v>
      </c>
      <c r="K1140" cm="1">
        <f t="array" aca="1" ref="K1140" ca="1">IF(G1140&gt;7,
        IF(G1140&gt;H1140, 1, IF(G1140&lt;H1140, 0, 2)),
        IF(       H1140&gt;7,
                     IF(G1140&gt;H1140, 1, IF(G1140&lt;H1140, 0, 2)),
                     IF(         G1140&lt;6,
                                   IF(            _xlfn.XLOOKUP(C1140,'deck &amp; rules'!$D$22:$M$22,_xlfn.XLOOKUP(H1140,'deck &amp; rules'!$C$23:$C$30,'deck &amp; rules'!$D$23:$M$30))="draw",
                                                     IF(I1140&gt;J1140,1,IF(I1140&lt;J1140,0,2)),
                                                     IF(I1140&gt;H1140,1,IF(I1140&lt;H1140,0,2))),
                                   IF(H1140&lt;7,
                                        IF(G1140&gt;J1140,1,IF(G1140&lt;J1140,0,2)),
                                        IF(G1140&gt;H1140,1,IF(G1140&lt;H1140,0,2))
                                        )
                          )
              )
        )</f>
        <v>1</v>
      </c>
      <c r="L1140">
        <f t="shared" ca="1" si="123"/>
        <v>-111</v>
      </c>
      <c r="M1140">
        <f t="shared" ca="1" si="124"/>
        <v>-130.84999999999923</v>
      </c>
      <c r="N1140">
        <f t="shared" ca="1" si="125"/>
        <v>-167</v>
      </c>
    </row>
    <row r="1141" spans="1:14" x14ac:dyDescent="0.25">
      <c r="A1141">
        <f ca="1"/>
        <v>6</v>
      </c>
      <c r="B1141">
        <f ca="1"/>
        <v>9</v>
      </c>
      <c r="C1141">
        <f ca="1"/>
        <v>2</v>
      </c>
      <c r="D1141">
        <f ca="1"/>
        <v>2</v>
      </c>
      <c r="E1141">
        <f ca="1"/>
        <v>0</v>
      </c>
      <c r="F1141">
        <f ca="1"/>
        <v>5</v>
      </c>
      <c r="G1141">
        <f t="shared" ca="1" si="119"/>
        <v>5</v>
      </c>
      <c r="H1141">
        <f t="shared" ca="1" si="120"/>
        <v>2</v>
      </c>
      <c r="I1141">
        <f t="shared" ca="1" si="121"/>
        <v>7</v>
      </c>
      <c r="J1141">
        <f t="shared" ca="1" si="122"/>
        <v>7</v>
      </c>
      <c r="K1141" cm="1">
        <f t="array" aca="1" ref="K1141" ca="1">IF(G1141&gt;7,
        IF(G1141&gt;H1141, 1, IF(G1141&lt;H1141, 0, 2)),
        IF(       H1141&gt;7,
                     IF(G1141&gt;H1141, 1, IF(G1141&lt;H1141, 0, 2)),
                     IF(         G1141&lt;6,
                                   IF(            _xlfn.XLOOKUP(C1141,'deck &amp; rules'!$D$22:$M$22,_xlfn.XLOOKUP(H1141,'deck &amp; rules'!$C$23:$C$30,'deck &amp; rules'!$D$23:$M$30))="draw",
                                                     IF(I1141&gt;J1141,1,IF(I1141&lt;J1141,0,2)),
                                                     IF(I1141&gt;H1141,1,IF(I1141&lt;H1141,0,2))),
                                   IF(H1141&lt;7,
                                        IF(G1141&gt;J1141,1,IF(G1141&lt;J1141,0,2)),
                                        IF(G1141&gt;H1141,1,IF(G1141&lt;H1141,0,2))
                                        )
                          )
              )
        )</f>
        <v>2</v>
      </c>
      <c r="L1141">
        <f t="shared" ca="1" si="123"/>
        <v>-112</v>
      </c>
      <c r="M1141">
        <f t="shared" ca="1" si="124"/>
        <v>-131.84999999999923</v>
      </c>
      <c r="N1141">
        <f t="shared" ca="1" si="125"/>
        <v>-159</v>
      </c>
    </row>
    <row r="1142" spans="1:14" x14ac:dyDescent="0.25">
      <c r="A1142">
        <f ca="1"/>
        <v>9</v>
      </c>
      <c r="B1142">
        <f ca="1"/>
        <v>4</v>
      </c>
      <c r="C1142">
        <f ca="1"/>
        <v>7</v>
      </c>
      <c r="D1142">
        <f ca="1"/>
        <v>9</v>
      </c>
      <c r="E1142">
        <f ca="1"/>
        <v>1</v>
      </c>
      <c r="F1142">
        <f ca="1"/>
        <v>0</v>
      </c>
      <c r="G1142">
        <f t="shared" ca="1" si="119"/>
        <v>3</v>
      </c>
      <c r="H1142">
        <f t="shared" ca="1" si="120"/>
        <v>0</v>
      </c>
      <c r="I1142">
        <f t="shared" ca="1" si="121"/>
        <v>0</v>
      </c>
      <c r="J1142">
        <f t="shared" ca="1" si="122"/>
        <v>0</v>
      </c>
      <c r="K1142" cm="1">
        <f t="array" aca="1" ref="K1142" ca="1">IF(G1142&gt;7,
        IF(G1142&gt;H1142, 1, IF(G1142&lt;H1142, 0, 2)),
        IF(       H1142&gt;7,
                     IF(G1142&gt;H1142, 1, IF(G1142&lt;H1142, 0, 2)),
                     IF(         G1142&lt;6,
                                   IF(            _xlfn.XLOOKUP(C1142,'deck &amp; rules'!$D$22:$M$22,_xlfn.XLOOKUP(H1142,'deck &amp; rules'!$C$23:$C$30,'deck &amp; rules'!$D$23:$M$30))="draw",
                                                     IF(I1142&gt;J1142,1,IF(I1142&lt;J1142,0,2)),
                                                     IF(I1142&gt;H1142,1,IF(I1142&lt;H1142,0,2))),
                                   IF(H1142&lt;7,
                                        IF(G1142&gt;J1142,1,IF(G1142&lt;J1142,0,2)),
                                        IF(G1142&gt;H1142,1,IF(G1142&lt;H1142,0,2))
                                        )
                          )
              )
        )</f>
        <v>2</v>
      </c>
      <c r="L1142">
        <f t="shared" ca="1" si="123"/>
        <v>-113</v>
      </c>
      <c r="M1142">
        <f t="shared" ca="1" si="124"/>
        <v>-132.84999999999923</v>
      </c>
      <c r="N1142">
        <f t="shared" ca="1" si="125"/>
        <v>-151</v>
      </c>
    </row>
    <row r="1143" spans="1:14" x14ac:dyDescent="0.25">
      <c r="A1143">
        <f ca="1"/>
        <v>2</v>
      </c>
      <c r="B1143">
        <f ca="1"/>
        <v>5</v>
      </c>
      <c r="C1143">
        <f ca="1"/>
        <v>0</v>
      </c>
      <c r="D1143">
        <f ca="1"/>
        <v>6</v>
      </c>
      <c r="E1143">
        <f ca="1"/>
        <v>5</v>
      </c>
      <c r="F1143">
        <f ca="1"/>
        <v>1</v>
      </c>
      <c r="G1143">
        <f t="shared" ca="1" si="119"/>
        <v>7</v>
      </c>
      <c r="H1143">
        <f t="shared" ca="1" si="120"/>
        <v>1</v>
      </c>
      <c r="I1143">
        <f t="shared" ca="1" si="121"/>
        <v>7</v>
      </c>
      <c r="J1143">
        <f t="shared" ca="1" si="122"/>
        <v>2</v>
      </c>
      <c r="K1143" cm="1">
        <f t="array" aca="1" ref="K1143" ca="1">IF(G1143&gt;7,
        IF(G1143&gt;H1143, 1, IF(G1143&lt;H1143, 0, 2)),
        IF(       H1143&gt;7,
                     IF(G1143&gt;H1143, 1, IF(G1143&lt;H1143, 0, 2)),
                     IF(         G1143&lt;6,
                                   IF(            _xlfn.XLOOKUP(C1143,'deck &amp; rules'!$D$22:$M$22,_xlfn.XLOOKUP(H1143,'deck &amp; rules'!$C$23:$C$30,'deck &amp; rules'!$D$23:$M$30))="draw",
                                                     IF(I1143&gt;J1143,1,IF(I1143&lt;J1143,0,2)),
                                                     IF(I1143&gt;H1143,1,IF(I1143&lt;H1143,0,2))),
                                   IF(H1143&lt;7,
                                        IF(G1143&gt;J1143,1,IF(G1143&lt;J1143,0,2)),
                                        IF(G1143&gt;H1143,1,IF(G1143&lt;H1143,0,2))
                                        )
                          )
              )
        )</f>
        <v>1</v>
      </c>
      <c r="L1143">
        <f t="shared" ca="1" si="123"/>
        <v>-112</v>
      </c>
      <c r="M1143">
        <f t="shared" ca="1" si="124"/>
        <v>-133.84999999999923</v>
      </c>
      <c r="N1143">
        <f t="shared" ca="1" si="125"/>
        <v>-152</v>
      </c>
    </row>
    <row r="1144" spans="1:14" x14ac:dyDescent="0.25">
      <c r="A1144">
        <f ca="1"/>
        <v>0</v>
      </c>
      <c r="B1144">
        <f ca="1"/>
        <v>0</v>
      </c>
      <c r="C1144">
        <f ca="1"/>
        <v>0</v>
      </c>
      <c r="D1144">
        <f ca="1"/>
        <v>0</v>
      </c>
      <c r="E1144">
        <f ca="1"/>
        <v>2</v>
      </c>
      <c r="F1144">
        <f ca="1"/>
        <v>8</v>
      </c>
      <c r="G1144">
        <f t="shared" ca="1" si="119"/>
        <v>0</v>
      </c>
      <c r="H1144">
        <f t="shared" ca="1" si="120"/>
        <v>2</v>
      </c>
      <c r="I1144">
        <f t="shared" ca="1" si="121"/>
        <v>0</v>
      </c>
      <c r="J1144">
        <f t="shared" ca="1" si="122"/>
        <v>0</v>
      </c>
      <c r="K1144" cm="1">
        <f t="array" aca="1" ref="K1144" ca="1">IF(G1144&gt;7,
        IF(G1144&gt;H1144, 1, IF(G1144&lt;H1144, 0, 2)),
        IF(       H1144&gt;7,
                     IF(G1144&gt;H1144, 1, IF(G1144&lt;H1144, 0, 2)),
                     IF(         G1144&lt;6,
                                   IF(            _xlfn.XLOOKUP(C1144,'deck &amp; rules'!$D$22:$M$22,_xlfn.XLOOKUP(H1144,'deck &amp; rules'!$C$23:$C$30,'deck &amp; rules'!$D$23:$M$30))="draw",
                                                     IF(I1144&gt;J1144,1,IF(I1144&lt;J1144,0,2)),
                                                     IF(I1144&gt;H1144,1,IF(I1144&lt;H1144,0,2))),
                                   IF(H1144&lt;7,
                                        IF(G1144&gt;J1144,1,IF(G1144&lt;J1144,0,2)),
                                        IF(G1144&gt;H1144,1,IF(G1144&lt;H1144,0,2))
                                        )
                          )
              )
        )</f>
        <v>2</v>
      </c>
      <c r="L1144">
        <f t="shared" ca="1" si="123"/>
        <v>-113</v>
      </c>
      <c r="M1144">
        <f t="shared" ca="1" si="124"/>
        <v>-134.84999999999923</v>
      </c>
      <c r="N1144">
        <f t="shared" ca="1" si="125"/>
        <v>-144</v>
      </c>
    </row>
    <row r="1145" spans="1:14" x14ac:dyDescent="0.25">
      <c r="A1145">
        <f ca="1"/>
        <v>0</v>
      </c>
      <c r="B1145">
        <f ca="1"/>
        <v>0</v>
      </c>
      <c r="C1145">
        <f ca="1"/>
        <v>4</v>
      </c>
      <c r="D1145">
        <f ca="1"/>
        <v>9</v>
      </c>
      <c r="E1145">
        <f ca="1"/>
        <v>6</v>
      </c>
      <c r="F1145">
        <f ca="1"/>
        <v>8</v>
      </c>
      <c r="G1145">
        <f t="shared" ca="1" si="119"/>
        <v>0</v>
      </c>
      <c r="H1145">
        <f t="shared" ca="1" si="120"/>
        <v>5</v>
      </c>
      <c r="I1145">
        <f t="shared" ca="1" si="121"/>
        <v>4</v>
      </c>
      <c r="J1145">
        <f t="shared" ca="1" si="122"/>
        <v>3</v>
      </c>
      <c r="K1145" cm="1">
        <f t="array" aca="1" ref="K1145" ca="1">IF(G1145&gt;7,
        IF(G1145&gt;H1145, 1, IF(G1145&lt;H1145, 0, 2)),
        IF(       H1145&gt;7,
                     IF(G1145&gt;H1145, 1, IF(G1145&lt;H1145, 0, 2)),
                     IF(         G1145&lt;6,
                                   IF(            _xlfn.XLOOKUP(C1145,'deck &amp; rules'!$D$22:$M$22,_xlfn.XLOOKUP(H1145,'deck &amp; rules'!$C$23:$C$30,'deck &amp; rules'!$D$23:$M$30))="draw",
                                                     IF(I1145&gt;J1145,1,IF(I1145&lt;J1145,0,2)),
                                                     IF(I1145&gt;H1145,1,IF(I1145&lt;H1145,0,2))),
                                   IF(H1145&lt;7,
                                        IF(G1145&gt;J1145,1,IF(G1145&lt;J1145,0,2)),
                                        IF(G1145&gt;H1145,1,IF(G1145&lt;H1145,0,2))
                                        )
                          )
              )
        )</f>
        <v>1</v>
      </c>
      <c r="L1145">
        <f t="shared" ca="1" si="123"/>
        <v>-112</v>
      </c>
      <c r="M1145">
        <f t="shared" ca="1" si="124"/>
        <v>-135.84999999999923</v>
      </c>
      <c r="N1145">
        <f t="shared" ca="1" si="125"/>
        <v>-145</v>
      </c>
    </row>
    <row r="1146" spans="1:14" x14ac:dyDescent="0.25">
      <c r="A1146">
        <f ca="1"/>
        <v>0</v>
      </c>
      <c r="B1146">
        <f ca="1"/>
        <v>0</v>
      </c>
      <c r="C1146">
        <f ca="1"/>
        <v>0</v>
      </c>
      <c r="D1146">
        <f ca="1"/>
        <v>3</v>
      </c>
      <c r="E1146">
        <f ca="1"/>
        <v>0</v>
      </c>
      <c r="F1146">
        <f ca="1"/>
        <v>1</v>
      </c>
      <c r="G1146">
        <f t="shared" ca="1" si="119"/>
        <v>0</v>
      </c>
      <c r="H1146">
        <f t="shared" ca="1" si="120"/>
        <v>3</v>
      </c>
      <c r="I1146">
        <f t="shared" ca="1" si="121"/>
        <v>0</v>
      </c>
      <c r="J1146">
        <f t="shared" ca="1" si="122"/>
        <v>4</v>
      </c>
      <c r="K1146" cm="1">
        <f t="array" aca="1" ref="K1146" ca="1">IF(G1146&gt;7,
        IF(G1146&gt;H1146, 1, IF(G1146&lt;H1146, 0, 2)),
        IF(       H1146&gt;7,
                     IF(G1146&gt;H1146, 1, IF(G1146&lt;H1146, 0, 2)),
                     IF(         G1146&lt;6,
                                   IF(            _xlfn.XLOOKUP(C1146,'deck &amp; rules'!$D$22:$M$22,_xlfn.XLOOKUP(H1146,'deck &amp; rules'!$C$23:$C$30,'deck &amp; rules'!$D$23:$M$30))="draw",
                                                     IF(I1146&gt;J1146,1,IF(I1146&lt;J1146,0,2)),
                                                     IF(I1146&gt;H1146,1,IF(I1146&lt;H1146,0,2))),
                                   IF(H1146&lt;7,
                                        IF(G1146&gt;J1146,1,IF(G1146&lt;J1146,0,2)),
                                        IF(G1146&gt;H1146,1,IF(G1146&lt;H1146,0,2))
                                        )
                          )
              )
        )</f>
        <v>0</v>
      </c>
      <c r="L1146">
        <f t="shared" ca="1" si="123"/>
        <v>-113</v>
      </c>
      <c r="M1146">
        <f t="shared" ca="1" si="124"/>
        <v>-134.89999999999924</v>
      </c>
      <c r="N1146">
        <f t="shared" ca="1" si="125"/>
        <v>-146</v>
      </c>
    </row>
    <row r="1147" spans="1:14" x14ac:dyDescent="0.25">
      <c r="A1147">
        <f ca="1"/>
        <v>5</v>
      </c>
      <c r="B1147">
        <f ca="1"/>
        <v>5</v>
      </c>
      <c r="C1147">
        <f ca="1"/>
        <v>1</v>
      </c>
      <c r="D1147">
        <f ca="1"/>
        <v>0</v>
      </c>
      <c r="E1147">
        <f ca="1"/>
        <v>4</v>
      </c>
      <c r="F1147">
        <f ca="1"/>
        <v>8</v>
      </c>
      <c r="G1147">
        <f t="shared" ca="1" si="119"/>
        <v>0</v>
      </c>
      <c r="H1147">
        <f t="shared" ca="1" si="120"/>
        <v>4</v>
      </c>
      <c r="I1147">
        <f t="shared" ca="1" si="121"/>
        <v>1</v>
      </c>
      <c r="J1147">
        <f t="shared" ca="1" si="122"/>
        <v>2</v>
      </c>
      <c r="K1147" cm="1">
        <f t="array" aca="1" ref="K1147" ca="1">IF(G1147&gt;7,
        IF(G1147&gt;H1147, 1, IF(G1147&lt;H1147, 0, 2)),
        IF(       H1147&gt;7,
                     IF(G1147&gt;H1147, 1, IF(G1147&lt;H1147, 0, 2)),
                     IF(         G1147&lt;6,
                                   IF(            _xlfn.XLOOKUP(C1147,'deck &amp; rules'!$D$22:$M$22,_xlfn.XLOOKUP(H1147,'deck &amp; rules'!$C$23:$C$30,'deck &amp; rules'!$D$23:$M$30))="draw",
                                                     IF(I1147&gt;J1147,1,IF(I1147&lt;J1147,0,2)),
                                                     IF(I1147&gt;H1147,1,IF(I1147&lt;H1147,0,2))),
                                   IF(H1147&lt;7,
                                        IF(G1147&gt;J1147,1,IF(G1147&lt;J1147,0,2)),
                                        IF(G1147&gt;H1147,1,IF(G1147&lt;H1147,0,2))
                                        )
                          )
              )
        )</f>
        <v>0</v>
      </c>
      <c r="L1147">
        <f t="shared" ca="1" si="123"/>
        <v>-114</v>
      </c>
      <c r="M1147">
        <f t="shared" ca="1" si="124"/>
        <v>-133.94999999999925</v>
      </c>
      <c r="N1147">
        <f t="shared" ca="1" si="125"/>
        <v>-147</v>
      </c>
    </row>
    <row r="1148" spans="1:14" x14ac:dyDescent="0.25">
      <c r="A1148">
        <f ca="1"/>
        <v>3</v>
      </c>
      <c r="B1148">
        <f ca="1"/>
        <v>0</v>
      </c>
      <c r="C1148">
        <f ca="1"/>
        <v>2</v>
      </c>
      <c r="D1148">
        <f ca="1"/>
        <v>1</v>
      </c>
      <c r="E1148">
        <f ca="1"/>
        <v>4</v>
      </c>
      <c r="F1148">
        <f ca="1"/>
        <v>0</v>
      </c>
      <c r="G1148">
        <f t="shared" ca="1" si="119"/>
        <v>3</v>
      </c>
      <c r="H1148">
        <f t="shared" ca="1" si="120"/>
        <v>5</v>
      </c>
      <c r="I1148">
        <f t="shared" ca="1" si="121"/>
        <v>5</v>
      </c>
      <c r="J1148">
        <f t="shared" ca="1" si="122"/>
        <v>5</v>
      </c>
      <c r="K1148" cm="1">
        <f t="array" aca="1" ref="K1148" ca="1">IF(G1148&gt;7,
        IF(G1148&gt;H1148, 1, IF(G1148&lt;H1148, 0, 2)),
        IF(       H1148&gt;7,
                     IF(G1148&gt;H1148, 1, IF(G1148&lt;H1148, 0, 2)),
                     IF(         G1148&lt;6,
                                   IF(            _xlfn.XLOOKUP(C1148,'deck &amp; rules'!$D$22:$M$22,_xlfn.XLOOKUP(H1148,'deck &amp; rules'!$C$23:$C$30,'deck &amp; rules'!$D$23:$M$30))="draw",
                                                     IF(I1148&gt;J1148,1,IF(I1148&lt;J1148,0,2)),
                                                     IF(I1148&gt;H1148,1,IF(I1148&lt;H1148,0,2))),
                                   IF(H1148&lt;7,
                                        IF(G1148&gt;J1148,1,IF(G1148&lt;J1148,0,2)),
                                        IF(G1148&gt;H1148,1,IF(G1148&lt;H1148,0,2))
                                        )
                          )
              )
        )</f>
        <v>2</v>
      </c>
      <c r="L1148">
        <f t="shared" ca="1" si="123"/>
        <v>-115</v>
      </c>
      <c r="M1148">
        <f t="shared" ca="1" si="124"/>
        <v>-134.94999999999925</v>
      </c>
      <c r="N1148">
        <f t="shared" ca="1" si="125"/>
        <v>-139</v>
      </c>
    </row>
    <row r="1149" spans="1:14" x14ac:dyDescent="0.25">
      <c r="A1149">
        <f ca="1"/>
        <v>5</v>
      </c>
      <c r="B1149">
        <f ca="1"/>
        <v>0</v>
      </c>
      <c r="C1149">
        <f ca="1"/>
        <v>0</v>
      </c>
      <c r="D1149">
        <f ca="1"/>
        <v>0</v>
      </c>
      <c r="E1149">
        <f ca="1"/>
        <v>6</v>
      </c>
      <c r="F1149">
        <f ca="1"/>
        <v>3</v>
      </c>
      <c r="G1149">
        <f t="shared" ca="1" si="119"/>
        <v>5</v>
      </c>
      <c r="H1149">
        <f t="shared" ca="1" si="120"/>
        <v>6</v>
      </c>
      <c r="I1149">
        <f t="shared" ca="1" si="121"/>
        <v>5</v>
      </c>
      <c r="J1149">
        <f t="shared" ca="1" si="122"/>
        <v>9</v>
      </c>
      <c r="K1149" cm="1">
        <f t="array" aca="1" ref="K1149" ca="1">IF(G1149&gt;7,
        IF(G1149&gt;H1149, 1, IF(G1149&lt;H1149, 0, 2)),
        IF(       H1149&gt;7,
                     IF(G1149&gt;H1149, 1, IF(G1149&lt;H1149, 0, 2)),
                     IF(         G1149&lt;6,
                                   IF(            _xlfn.XLOOKUP(C1149,'deck &amp; rules'!$D$22:$M$22,_xlfn.XLOOKUP(H1149,'deck &amp; rules'!$C$23:$C$30,'deck &amp; rules'!$D$23:$M$30))="draw",
                                                     IF(I1149&gt;J1149,1,IF(I1149&lt;J1149,0,2)),
                                                     IF(I1149&gt;H1149,1,IF(I1149&lt;H1149,0,2))),
                                   IF(H1149&lt;7,
                                        IF(G1149&gt;J1149,1,IF(G1149&lt;J1149,0,2)),
                                        IF(G1149&gt;H1149,1,IF(G1149&lt;H1149,0,2))
                                        )
                          )
              )
        )</f>
        <v>0</v>
      </c>
      <c r="L1149">
        <f t="shared" ca="1" si="123"/>
        <v>-116</v>
      </c>
      <c r="M1149">
        <f t="shared" ca="1" si="124"/>
        <v>-133.99999999999926</v>
      </c>
      <c r="N1149">
        <f t="shared" ca="1" si="125"/>
        <v>-140</v>
      </c>
    </row>
    <row r="1150" spans="1:14" x14ac:dyDescent="0.25">
      <c r="A1150">
        <f ca="1"/>
        <v>2</v>
      </c>
      <c r="B1150">
        <f ca="1"/>
        <v>7</v>
      </c>
      <c r="C1150">
        <f ca="1"/>
        <v>7</v>
      </c>
      <c r="D1150">
        <f ca="1"/>
        <v>6</v>
      </c>
      <c r="E1150">
        <f ca="1"/>
        <v>7</v>
      </c>
      <c r="F1150">
        <f ca="1"/>
        <v>0</v>
      </c>
      <c r="G1150">
        <f t="shared" ca="1" si="119"/>
        <v>9</v>
      </c>
      <c r="H1150">
        <f t="shared" ca="1" si="120"/>
        <v>3</v>
      </c>
      <c r="I1150">
        <f t="shared" ca="1" si="121"/>
        <v>6</v>
      </c>
      <c r="J1150">
        <f t="shared" ca="1" si="122"/>
        <v>3</v>
      </c>
      <c r="K1150" cm="1">
        <f t="array" aca="1" ref="K1150" ca="1">IF(G1150&gt;7,
        IF(G1150&gt;H1150, 1, IF(G1150&lt;H1150, 0, 2)),
        IF(       H1150&gt;7,
                     IF(G1150&gt;H1150, 1, IF(G1150&lt;H1150, 0, 2)),
                     IF(         G1150&lt;6,
                                   IF(            _xlfn.XLOOKUP(C1150,'deck &amp; rules'!$D$22:$M$22,_xlfn.XLOOKUP(H1150,'deck &amp; rules'!$C$23:$C$30,'deck &amp; rules'!$D$23:$M$30))="draw",
                                                     IF(I1150&gt;J1150,1,IF(I1150&lt;J1150,0,2)),
                                                     IF(I1150&gt;H1150,1,IF(I1150&lt;H1150,0,2))),
                                   IF(H1150&lt;7,
                                        IF(G1150&gt;J1150,1,IF(G1150&lt;J1150,0,2)),
                                        IF(G1150&gt;H1150,1,IF(G1150&lt;H1150,0,2))
                                        )
                          )
              )
        )</f>
        <v>1</v>
      </c>
      <c r="L1150">
        <f t="shared" ca="1" si="123"/>
        <v>-115</v>
      </c>
      <c r="M1150">
        <f t="shared" ca="1" si="124"/>
        <v>-134.99999999999926</v>
      </c>
      <c r="N1150">
        <f t="shared" ca="1" si="125"/>
        <v>-141</v>
      </c>
    </row>
    <row r="1151" spans="1:14" x14ac:dyDescent="0.25">
      <c r="A1151">
        <f ca="1"/>
        <v>0</v>
      </c>
      <c r="B1151">
        <f ca="1"/>
        <v>0</v>
      </c>
      <c r="C1151">
        <f ca="1"/>
        <v>7</v>
      </c>
      <c r="D1151">
        <f ca="1"/>
        <v>9</v>
      </c>
      <c r="E1151">
        <f ca="1"/>
        <v>9</v>
      </c>
      <c r="F1151">
        <f ca="1"/>
        <v>1</v>
      </c>
      <c r="G1151">
        <f t="shared" ca="1" si="119"/>
        <v>0</v>
      </c>
      <c r="H1151">
        <f t="shared" ca="1" si="120"/>
        <v>8</v>
      </c>
      <c r="I1151">
        <f t="shared" ca="1" si="121"/>
        <v>7</v>
      </c>
      <c r="J1151">
        <f t="shared" ca="1" si="122"/>
        <v>9</v>
      </c>
      <c r="K1151" cm="1">
        <f t="array" aca="1" ref="K1151" ca="1">IF(G1151&gt;7,
        IF(G1151&gt;H1151, 1, IF(G1151&lt;H1151, 0, 2)),
        IF(       H1151&gt;7,
                     IF(G1151&gt;H1151, 1, IF(G1151&lt;H1151, 0, 2)),
                     IF(         G1151&lt;6,
                                   IF(            _xlfn.XLOOKUP(C1151,'deck &amp; rules'!$D$22:$M$22,_xlfn.XLOOKUP(H1151,'deck &amp; rules'!$C$23:$C$30,'deck &amp; rules'!$D$23:$M$30))="draw",
                                                     IF(I1151&gt;J1151,1,IF(I1151&lt;J1151,0,2)),
                                                     IF(I1151&gt;H1151,1,IF(I1151&lt;H1151,0,2))),
                                   IF(H1151&lt;7,
                                        IF(G1151&gt;J1151,1,IF(G1151&lt;J1151,0,2)),
                                        IF(G1151&gt;H1151,1,IF(G1151&lt;H1151,0,2))
                                        )
                          )
              )
        )</f>
        <v>0</v>
      </c>
      <c r="L1151">
        <f t="shared" ca="1" si="123"/>
        <v>-116</v>
      </c>
      <c r="M1151">
        <f t="shared" ca="1" si="124"/>
        <v>-134.04999999999927</v>
      </c>
      <c r="N1151">
        <f t="shared" ca="1" si="125"/>
        <v>-142</v>
      </c>
    </row>
    <row r="1152" spans="1:14" x14ac:dyDescent="0.25">
      <c r="A1152">
        <f ca="1"/>
        <v>0</v>
      </c>
      <c r="B1152">
        <f ca="1"/>
        <v>8</v>
      </c>
      <c r="C1152">
        <f ca="1"/>
        <v>0</v>
      </c>
      <c r="D1152">
        <f ca="1"/>
        <v>2</v>
      </c>
      <c r="E1152">
        <f ca="1"/>
        <v>0</v>
      </c>
      <c r="F1152">
        <f ca="1"/>
        <v>7</v>
      </c>
      <c r="G1152">
        <f t="shared" ca="1" si="119"/>
        <v>8</v>
      </c>
      <c r="H1152">
        <f t="shared" ca="1" si="120"/>
        <v>2</v>
      </c>
      <c r="I1152">
        <f t="shared" ca="1" si="121"/>
        <v>8</v>
      </c>
      <c r="J1152">
        <f t="shared" ca="1" si="122"/>
        <v>9</v>
      </c>
      <c r="K1152" cm="1">
        <f t="array" aca="1" ref="K1152" ca="1">IF(G1152&gt;7,
        IF(G1152&gt;H1152, 1, IF(G1152&lt;H1152, 0, 2)),
        IF(       H1152&gt;7,
                     IF(G1152&gt;H1152, 1, IF(G1152&lt;H1152, 0, 2)),
                     IF(         G1152&lt;6,
                                   IF(            _xlfn.XLOOKUP(C1152,'deck &amp; rules'!$D$22:$M$22,_xlfn.XLOOKUP(H1152,'deck &amp; rules'!$C$23:$C$30,'deck &amp; rules'!$D$23:$M$30))="draw",
                                                     IF(I1152&gt;J1152,1,IF(I1152&lt;J1152,0,2)),
                                                     IF(I1152&gt;H1152,1,IF(I1152&lt;H1152,0,2))),
                                   IF(H1152&lt;7,
                                        IF(G1152&gt;J1152,1,IF(G1152&lt;J1152,0,2)),
                                        IF(G1152&gt;H1152,1,IF(G1152&lt;H1152,0,2))
                                        )
                          )
              )
        )</f>
        <v>1</v>
      </c>
      <c r="L1152">
        <f t="shared" ca="1" si="123"/>
        <v>-115</v>
      </c>
      <c r="M1152">
        <f t="shared" ca="1" si="124"/>
        <v>-135.04999999999927</v>
      </c>
      <c r="N1152">
        <f t="shared" ca="1" si="125"/>
        <v>-143</v>
      </c>
    </row>
    <row r="1153" spans="1:14" x14ac:dyDescent="0.25">
      <c r="A1153">
        <f ca="1"/>
        <v>7</v>
      </c>
      <c r="B1153">
        <f ca="1"/>
        <v>2</v>
      </c>
      <c r="C1153">
        <f ca="1"/>
        <v>0</v>
      </c>
      <c r="D1153">
        <f ca="1"/>
        <v>9</v>
      </c>
      <c r="E1153">
        <f ca="1"/>
        <v>4</v>
      </c>
      <c r="F1153">
        <f ca="1"/>
        <v>0</v>
      </c>
      <c r="G1153">
        <f t="shared" ca="1" si="119"/>
        <v>9</v>
      </c>
      <c r="H1153">
        <f t="shared" ca="1" si="120"/>
        <v>3</v>
      </c>
      <c r="I1153">
        <f t="shared" ca="1" si="121"/>
        <v>9</v>
      </c>
      <c r="J1153">
        <f t="shared" ca="1" si="122"/>
        <v>3</v>
      </c>
      <c r="K1153" cm="1">
        <f t="array" aca="1" ref="K1153" ca="1">IF(G1153&gt;7,
        IF(G1153&gt;H1153, 1, IF(G1153&lt;H1153, 0, 2)),
        IF(       H1153&gt;7,
                     IF(G1153&gt;H1153, 1, IF(G1153&lt;H1153, 0, 2)),
                     IF(         G1153&lt;6,
                                   IF(            _xlfn.XLOOKUP(C1153,'deck &amp; rules'!$D$22:$M$22,_xlfn.XLOOKUP(H1153,'deck &amp; rules'!$C$23:$C$30,'deck &amp; rules'!$D$23:$M$30))="draw",
                                                     IF(I1153&gt;J1153,1,IF(I1153&lt;J1153,0,2)),
                                                     IF(I1153&gt;H1153,1,IF(I1153&lt;H1153,0,2))),
                                   IF(H1153&lt;7,
                                        IF(G1153&gt;J1153,1,IF(G1153&lt;J1153,0,2)),
                                        IF(G1153&gt;H1153,1,IF(G1153&lt;H1153,0,2))
                                        )
                          )
              )
        )</f>
        <v>1</v>
      </c>
      <c r="L1153">
        <f t="shared" ca="1" si="123"/>
        <v>-114</v>
      </c>
      <c r="M1153">
        <f t="shared" ca="1" si="124"/>
        <v>-136.04999999999927</v>
      </c>
      <c r="N1153">
        <f t="shared" ca="1" si="125"/>
        <v>-144</v>
      </c>
    </row>
    <row r="1154" spans="1:14" x14ac:dyDescent="0.25">
      <c r="A1154">
        <f ca="1"/>
        <v>0</v>
      </c>
      <c r="B1154">
        <f ca="1"/>
        <v>9</v>
      </c>
      <c r="C1154">
        <f ca="1"/>
        <v>8</v>
      </c>
      <c r="D1154">
        <f ca="1"/>
        <v>0</v>
      </c>
      <c r="E1154">
        <f ca="1"/>
        <v>6</v>
      </c>
      <c r="F1154">
        <f ca="1"/>
        <v>0</v>
      </c>
      <c r="G1154">
        <f t="shared" ca="1" si="119"/>
        <v>9</v>
      </c>
      <c r="H1154">
        <f t="shared" ca="1" si="120"/>
        <v>6</v>
      </c>
      <c r="I1154">
        <f t="shared" ca="1" si="121"/>
        <v>7</v>
      </c>
      <c r="J1154">
        <f t="shared" ca="1" si="122"/>
        <v>6</v>
      </c>
      <c r="K1154" cm="1">
        <f t="array" aca="1" ref="K1154" ca="1">IF(G1154&gt;7,
        IF(G1154&gt;H1154, 1, IF(G1154&lt;H1154, 0, 2)),
        IF(       H1154&gt;7,
                     IF(G1154&gt;H1154, 1, IF(G1154&lt;H1154, 0, 2)),
                     IF(         G1154&lt;6,
                                   IF(            _xlfn.XLOOKUP(C1154,'deck &amp; rules'!$D$22:$M$22,_xlfn.XLOOKUP(H1154,'deck &amp; rules'!$C$23:$C$30,'deck &amp; rules'!$D$23:$M$30))="draw",
                                                     IF(I1154&gt;J1154,1,IF(I1154&lt;J1154,0,2)),
                                                     IF(I1154&gt;H1154,1,IF(I1154&lt;H1154,0,2))),
                                   IF(H1154&lt;7,
                                        IF(G1154&gt;J1154,1,IF(G1154&lt;J1154,0,2)),
                                        IF(G1154&gt;H1154,1,IF(G1154&lt;H1154,0,2))
                                        )
                          )
              )
        )</f>
        <v>1</v>
      </c>
      <c r="L1154">
        <f t="shared" ca="1" si="123"/>
        <v>-113</v>
      </c>
      <c r="M1154">
        <f t="shared" ca="1" si="124"/>
        <v>-137.04999999999927</v>
      </c>
      <c r="N1154">
        <f t="shared" ca="1" si="125"/>
        <v>-145</v>
      </c>
    </row>
    <row r="1155" spans="1:14" x14ac:dyDescent="0.25">
      <c r="A1155">
        <f ca="1"/>
        <v>0</v>
      </c>
      <c r="B1155">
        <f ca="1"/>
        <v>5</v>
      </c>
      <c r="C1155">
        <f ca="1"/>
        <v>0</v>
      </c>
      <c r="D1155">
        <f ca="1"/>
        <v>4</v>
      </c>
      <c r="E1155">
        <f ca="1"/>
        <v>0</v>
      </c>
      <c r="F1155">
        <f ca="1"/>
        <v>1</v>
      </c>
      <c r="G1155">
        <f t="shared" ref="G1155:G1218" ca="1" si="126">IF(A1155+B1155&gt;9,A1155+B1155-10,A1155+B1155)</f>
        <v>5</v>
      </c>
      <c r="H1155">
        <f t="shared" ref="H1155:H1218" ca="1" si="127">IF(D1155+E1155&gt;9,D1155+E1155-10,D1155+E1155)</f>
        <v>4</v>
      </c>
      <c r="I1155">
        <f t="shared" ref="I1155:I1218" ca="1" si="128">IF(G1155+C1155&gt;9,G1155+C1155-10,G1155+C1155)</f>
        <v>5</v>
      </c>
      <c r="J1155">
        <f t="shared" ref="J1155:J1218" ca="1" si="129">IF(H1155+F1155&gt;9,H1155+F1155-10,H1155+F1155)</f>
        <v>5</v>
      </c>
      <c r="K1155" cm="1">
        <f t="array" aca="1" ref="K1155" ca="1">IF(G1155&gt;7,
        IF(G1155&gt;H1155, 1, IF(G1155&lt;H1155, 0, 2)),
        IF(       H1155&gt;7,
                     IF(G1155&gt;H1155, 1, IF(G1155&lt;H1155, 0, 2)),
                     IF(         G1155&lt;6,
                                   IF(            _xlfn.XLOOKUP(C1155,'deck &amp; rules'!$D$22:$M$22,_xlfn.XLOOKUP(H1155,'deck &amp; rules'!$C$23:$C$30,'deck &amp; rules'!$D$23:$M$30))="draw",
                                                     IF(I1155&gt;J1155,1,IF(I1155&lt;J1155,0,2)),
                                                     IF(I1155&gt;H1155,1,IF(I1155&lt;H1155,0,2))),
                                   IF(H1155&lt;7,
                                        IF(G1155&gt;J1155,1,IF(G1155&lt;J1155,0,2)),
                                        IF(G1155&gt;H1155,1,IF(G1155&lt;H1155,0,2))
                                        )
                          )
              )
        )</f>
        <v>1</v>
      </c>
      <c r="L1155">
        <f t="shared" ca="1" si="123"/>
        <v>-112</v>
      </c>
      <c r="M1155">
        <f t="shared" ca="1" si="124"/>
        <v>-138.04999999999927</v>
      </c>
      <c r="N1155">
        <f t="shared" ca="1" si="125"/>
        <v>-146</v>
      </c>
    </row>
    <row r="1156" spans="1:14" x14ac:dyDescent="0.25">
      <c r="A1156">
        <f ca="1"/>
        <v>2</v>
      </c>
      <c r="B1156">
        <f ca="1"/>
        <v>6</v>
      </c>
      <c r="C1156">
        <f ca="1"/>
        <v>8</v>
      </c>
      <c r="D1156">
        <f ca="1"/>
        <v>8</v>
      </c>
      <c r="E1156">
        <f ca="1"/>
        <v>8</v>
      </c>
      <c r="F1156">
        <f ca="1"/>
        <v>2</v>
      </c>
      <c r="G1156">
        <f t="shared" ca="1" si="126"/>
        <v>8</v>
      </c>
      <c r="H1156">
        <f t="shared" ca="1" si="127"/>
        <v>6</v>
      </c>
      <c r="I1156">
        <f t="shared" ca="1" si="128"/>
        <v>6</v>
      </c>
      <c r="J1156">
        <f t="shared" ca="1" si="129"/>
        <v>8</v>
      </c>
      <c r="K1156" cm="1">
        <f t="array" aca="1" ref="K1156" ca="1">IF(G1156&gt;7,
        IF(G1156&gt;H1156, 1, IF(G1156&lt;H1156, 0, 2)),
        IF(       H1156&gt;7,
                     IF(G1156&gt;H1156, 1, IF(G1156&lt;H1156, 0, 2)),
                     IF(         G1156&lt;6,
                                   IF(            _xlfn.XLOOKUP(C1156,'deck &amp; rules'!$D$22:$M$22,_xlfn.XLOOKUP(H1156,'deck &amp; rules'!$C$23:$C$30,'deck &amp; rules'!$D$23:$M$30))="draw",
                                                     IF(I1156&gt;J1156,1,IF(I1156&lt;J1156,0,2)),
                                                     IF(I1156&gt;H1156,1,IF(I1156&lt;H1156,0,2))),
                                   IF(H1156&lt;7,
                                        IF(G1156&gt;J1156,1,IF(G1156&lt;J1156,0,2)),
                                        IF(G1156&gt;H1156,1,IF(G1156&lt;H1156,0,2))
                                        )
                          )
              )
        )</f>
        <v>1</v>
      </c>
      <c r="L1156">
        <f t="shared" ref="L1156:L1219" ca="1" si="130">IF(K1156=1,L1155+1,L1155-1)</f>
        <v>-111</v>
      </c>
      <c r="M1156">
        <f t="shared" ref="M1156:M1219" ca="1" si="131">IF(K1156=0,M1155+19/20,M1155-1)</f>
        <v>-139.04999999999927</v>
      </c>
      <c r="N1156">
        <f t="shared" ref="N1156:N1219" ca="1" si="132">IF(K1156=2,N1155+8,N1155-1)</f>
        <v>-147</v>
      </c>
    </row>
    <row r="1157" spans="1:14" x14ac:dyDescent="0.25">
      <c r="A1157">
        <f ca="1"/>
        <v>2</v>
      </c>
      <c r="B1157">
        <f ca="1"/>
        <v>0</v>
      </c>
      <c r="C1157">
        <f ca="1"/>
        <v>7</v>
      </c>
      <c r="D1157">
        <f ca="1"/>
        <v>0</v>
      </c>
      <c r="E1157">
        <f ca="1"/>
        <v>1</v>
      </c>
      <c r="F1157">
        <f ca="1"/>
        <v>1</v>
      </c>
      <c r="G1157">
        <f t="shared" ca="1" si="126"/>
        <v>2</v>
      </c>
      <c r="H1157">
        <f t="shared" ca="1" si="127"/>
        <v>1</v>
      </c>
      <c r="I1157">
        <f t="shared" ca="1" si="128"/>
        <v>9</v>
      </c>
      <c r="J1157">
        <f t="shared" ca="1" si="129"/>
        <v>2</v>
      </c>
      <c r="K1157" cm="1">
        <f t="array" aca="1" ref="K1157" ca="1">IF(G1157&gt;7,
        IF(G1157&gt;H1157, 1, IF(G1157&lt;H1157, 0, 2)),
        IF(       H1157&gt;7,
                     IF(G1157&gt;H1157, 1, IF(G1157&lt;H1157, 0, 2)),
                     IF(         G1157&lt;6,
                                   IF(            _xlfn.XLOOKUP(C1157,'deck &amp; rules'!$D$22:$M$22,_xlfn.XLOOKUP(H1157,'deck &amp; rules'!$C$23:$C$30,'deck &amp; rules'!$D$23:$M$30))="draw",
                                                     IF(I1157&gt;J1157,1,IF(I1157&lt;J1157,0,2)),
                                                     IF(I1157&gt;H1157,1,IF(I1157&lt;H1157,0,2))),
                                   IF(H1157&lt;7,
                                        IF(G1157&gt;J1157,1,IF(G1157&lt;J1157,0,2)),
                                        IF(G1157&gt;H1157,1,IF(G1157&lt;H1157,0,2))
                                        )
                          )
              )
        )</f>
        <v>1</v>
      </c>
      <c r="L1157">
        <f t="shared" ca="1" si="130"/>
        <v>-110</v>
      </c>
      <c r="M1157">
        <f t="shared" ca="1" si="131"/>
        <v>-140.04999999999927</v>
      </c>
      <c r="N1157">
        <f t="shared" ca="1" si="132"/>
        <v>-148</v>
      </c>
    </row>
    <row r="1158" spans="1:14" x14ac:dyDescent="0.25">
      <c r="A1158">
        <f ca="1"/>
        <v>0</v>
      </c>
      <c r="B1158">
        <f ca="1"/>
        <v>9</v>
      </c>
      <c r="C1158">
        <f ca="1"/>
        <v>0</v>
      </c>
      <c r="D1158">
        <f ca="1"/>
        <v>0</v>
      </c>
      <c r="E1158">
        <f ca="1"/>
        <v>6</v>
      </c>
      <c r="F1158">
        <f ca="1"/>
        <v>6</v>
      </c>
      <c r="G1158">
        <f t="shared" ca="1" si="126"/>
        <v>9</v>
      </c>
      <c r="H1158">
        <f t="shared" ca="1" si="127"/>
        <v>6</v>
      </c>
      <c r="I1158">
        <f t="shared" ca="1" si="128"/>
        <v>9</v>
      </c>
      <c r="J1158">
        <f t="shared" ca="1" si="129"/>
        <v>2</v>
      </c>
      <c r="K1158" cm="1">
        <f t="array" aca="1" ref="K1158" ca="1">IF(G1158&gt;7,
        IF(G1158&gt;H1158, 1, IF(G1158&lt;H1158, 0, 2)),
        IF(       H1158&gt;7,
                     IF(G1158&gt;H1158, 1, IF(G1158&lt;H1158, 0, 2)),
                     IF(         G1158&lt;6,
                                   IF(            _xlfn.XLOOKUP(C1158,'deck &amp; rules'!$D$22:$M$22,_xlfn.XLOOKUP(H1158,'deck &amp; rules'!$C$23:$C$30,'deck &amp; rules'!$D$23:$M$30))="draw",
                                                     IF(I1158&gt;J1158,1,IF(I1158&lt;J1158,0,2)),
                                                     IF(I1158&gt;H1158,1,IF(I1158&lt;H1158,0,2))),
                                   IF(H1158&lt;7,
                                        IF(G1158&gt;J1158,1,IF(G1158&lt;J1158,0,2)),
                                        IF(G1158&gt;H1158,1,IF(G1158&lt;H1158,0,2))
                                        )
                          )
              )
        )</f>
        <v>1</v>
      </c>
      <c r="L1158">
        <f t="shared" ca="1" si="130"/>
        <v>-109</v>
      </c>
      <c r="M1158">
        <f t="shared" ca="1" si="131"/>
        <v>-141.04999999999927</v>
      </c>
      <c r="N1158">
        <f t="shared" ca="1" si="132"/>
        <v>-149</v>
      </c>
    </row>
    <row r="1159" spans="1:14" x14ac:dyDescent="0.25">
      <c r="A1159">
        <f ca="1"/>
        <v>0</v>
      </c>
      <c r="B1159">
        <f ca="1"/>
        <v>0</v>
      </c>
      <c r="C1159">
        <f ca="1"/>
        <v>4</v>
      </c>
      <c r="D1159">
        <f ca="1"/>
        <v>0</v>
      </c>
      <c r="E1159">
        <f ca="1"/>
        <v>0</v>
      </c>
      <c r="F1159">
        <f ca="1"/>
        <v>9</v>
      </c>
      <c r="G1159">
        <f t="shared" ca="1" si="126"/>
        <v>0</v>
      </c>
      <c r="H1159">
        <f t="shared" ca="1" si="127"/>
        <v>0</v>
      </c>
      <c r="I1159">
        <f t="shared" ca="1" si="128"/>
        <v>4</v>
      </c>
      <c r="J1159">
        <f t="shared" ca="1" si="129"/>
        <v>9</v>
      </c>
      <c r="K1159" cm="1">
        <f t="array" aca="1" ref="K1159" ca="1">IF(G1159&gt;7,
        IF(G1159&gt;H1159, 1, IF(G1159&lt;H1159, 0, 2)),
        IF(       H1159&gt;7,
                     IF(G1159&gt;H1159, 1, IF(G1159&lt;H1159, 0, 2)),
                     IF(         G1159&lt;6,
                                   IF(            _xlfn.XLOOKUP(C1159,'deck &amp; rules'!$D$22:$M$22,_xlfn.XLOOKUP(H1159,'deck &amp; rules'!$C$23:$C$30,'deck &amp; rules'!$D$23:$M$30))="draw",
                                                     IF(I1159&gt;J1159,1,IF(I1159&lt;J1159,0,2)),
                                                     IF(I1159&gt;H1159,1,IF(I1159&lt;H1159,0,2))),
                                   IF(H1159&lt;7,
                                        IF(G1159&gt;J1159,1,IF(G1159&lt;J1159,0,2)),
                                        IF(G1159&gt;H1159,1,IF(G1159&lt;H1159,0,2))
                                        )
                          )
              )
        )</f>
        <v>0</v>
      </c>
      <c r="L1159">
        <f t="shared" ca="1" si="130"/>
        <v>-110</v>
      </c>
      <c r="M1159">
        <f t="shared" ca="1" si="131"/>
        <v>-140.09999999999928</v>
      </c>
      <c r="N1159">
        <f t="shared" ca="1" si="132"/>
        <v>-150</v>
      </c>
    </row>
    <row r="1160" spans="1:14" x14ac:dyDescent="0.25">
      <c r="A1160">
        <f ca="1"/>
        <v>9</v>
      </c>
      <c r="B1160">
        <f ca="1"/>
        <v>4</v>
      </c>
      <c r="C1160">
        <f ca="1"/>
        <v>0</v>
      </c>
      <c r="D1160">
        <f ca="1"/>
        <v>4</v>
      </c>
      <c r="E1160">
        <f ca="1"/>
        <v>1</v>
      </c>
      <c r="F1160">
        <f ca="1"/>
        <v>9</v>
      </c>
      <c r="G1160">
        <f t="shared" ca="1" si="126"/>
        <v>3</v>
      </c>
      <c r="H1160">
        <f t="shared" ca="1" si="127"/>
        <v>5</v>
      </c>
      <c r="I1160">
        <f t="shared" ca="1" si="128"/>
        <v>3</v>
      </c>
      <c r="J1160">
        <f t="shared" ca="1" si="129"/>
        <v>4</v>
      </c>
      <c r="K1160" cm="1">
        <f t="array" aca="1" ref="K1160" ca="1">IF(G1160&gt;7,
        IF(G1160&gt;H1160, 1, IF(G1160&lt;H1160, 0, 2)),
        IF(       H1160&gt;7,
                     IF(G1160&gt;H1160, 1, IF(G1160&lt;H1160, 0, 2)),
                     IF(         G1160&lt;6,
                                   IF(            _xlfn.XLOOKUP(C1160,'deck &amp; rules'!$D$22:$M$22,_xlfn.XLOOKUP(H1160,'deck &amp; rules'!$C$23:$C$30,'deck &amp; rules'!$D$23:$M$30))="draw",
                                                     IF(I1160&gt;J1160,1,IF(I1160&lt;J1160,0,2)),
                                                     IF(I1160&gt;H1160,1,IF(I1160&lt;H1160,0,2))),
                                   IF(H1160&lt;7,
                                        IF(G1160&gt;J1160,1,IF(G1160&lt;J1160,0,2)),
                                        IF(G1160&gt;H1160,1,IF(G1160&lt;H1160,0,2))
                                        )
                          )
              )
        )</f>
        <v>0</v>
      </c>
      <c r="L1160">
        <f t="shared" ca="1" si="130"/>
        <v>-111</v>
      </c>
      <c r="M1160">
        <f t="shared" ca="1" si="131"/>
        <v>-139.1499999999993</v>
      </c>
      <c r="N1160">
        <f t="shared" ca="1" si="132"/>
        <v>-151</v>
      </c>
    </row>
    <row r="1161" spans="1:14" x14ac:dyDescent="0.25">
      <c r="A1161">
        <f ca="1"/>
        <v>3</v>
      </c>
      <c r="B1161">
        <f ca="1"/>
        <v>3</v>
      </c>
      <c r="C1161">
        <f ca="1"/>
        <v>0</v>
      </c>
      <c r="D1161">
        <f ca="1"/>
        <v>0</v>
      </c>
      <c r="E1161">
        <f ca="1"/>
        <v>3</v>
      </c>
      <c r="F1161">
        <f ca="1"/>
        <v>9</v>
      </c>
      <c r="G1161">
        <f t="shared" ca="1" si="126"/>
        <v>6</v>
      </c>
      <c r="H1161">
        <f t="shared" ca="1" si="127"/>
        <v>3</v>
      </c>
      <c r="I1161">
        <f t="shared" ca="1" si="128"/>
        <v>6</v>
      </c>
      <c r="J1161">
        <f t="shared" ca="1" si="129"/>
        <v>2</v>
      </c>
      <c r="K1161" cm="1">
        <f t="array" aca="1" ref="K1161" ca="1">IF(G1161&gt;7,
        IF(G1161&gt;H1161, 1, IF(G1161&lt;H1161, 0, 2)),
        IF(       H1161&gt;7,
                     IF(G1161&gt;H1161, 1, IF(G1161&lt;H1161, 0, 2)),
                     IF(         G1161&lt;6,
                                   IF(            _xlfn.XLOOKUP(C1161,'deck &amp; rules'!$D$22:$M$22,_xlfn.XLOOKUP(H1161,'deck &amp; rules'!$C$23:$C$30,'deck &amp; rules'!$D$23:$M$30))="draw",
                                                     IF(I1161&gt;J1161,1,IF(I1161&lt;J1161,0,2)),
                                                     IF(I1161&gt;H1161,1,IF(I1161&lt;H1161,0,2))),
                                   IF(H1161&lt;7,
                                        IF(G1161&gt;J1161,1,IF(G1161&lt;J1161,0,2)),
                                        IF(G1161&gt;H1161,1,IF(G1161&lt;H1161,0,2))
                                        )
                          )
              )
        )</f>
        <v>1</v>
      </c>
      <c r="L1161">
        <f t="shared" ca="1" si="130"/>
        <v>-110</v>
      </c>
      <c r="M1161">
        <f t="shared" ca="1" si="131"/>
        <v>-140.1499999999993</v>
      </c>
      <c r="N1161">
        <f t="shared" ca="1" si="132"/>
        <v>-152</v>
      </c>
    </row>
    <row r="1162" spans="1:14" x14ac:dyDescent="0.25">
      <c r="A1162">
        <f ca="1"/>
        <v>6</v>
      </c>
      <c r="B1162">
        <f ca="1"/>
        <v>9</v>
      </c>
      <c r="C1162">
        <f ca="1"/>
        <v>9</v>
      </c>
      <c r="D1162">
        <f ca="1"/>
        <v>0</v>
      </c>
      <c r="E1162">
        <f ca="1"/>
        <v>0</v>
      </c>
      <c r="F1162">
        <f ca="1"/>
        <v>2</v>
      </c>
      <c r="G1162">
        <f t="shared" ca="1" si="126"/>
        <v>5</v>
      </c>
      <c r="H1162">
        <f t="shared" ca="1" si="127"/>
        <v>0</v>
      </c>
      <c r="I1162">
        <f t="shared" ca="1" si="128"/>
        <v>4</v>
      </c>
      <c r="J1162">
        <f t="shared" ca="1" si="129"/>
        <v>2</v>
      </c>
      <c r="K1162" cm="1">
        <f t="array" aca="1" ref="K1162" ca="1">IF(G1162&gt;7,
        IF(G1162&gt;H1162, 1, IF(G1162&lt;H1162, 0, 2)),
        IF(       H1162&gt;7,
                     IF(G1162&gt;H1162, 1, IF(G1162&lt;H1162, 0, 2)),
                     IF(         G1162&lt;6,
                                   IF(            _xlfn.XLOOKUP(C1162,'deck &amp; rules'!$D$22:$M$22,_xlfn.XLOOKUP(H1162,'deck &amp; rules'!$C$23:$C$30,'deck &amp; rules'!$D$23:$M$30))="draw",
                                                     IF(I1162&gt;J1162,1,IF(I1162&lt;J1162,0,2)),
                                                     IF(I1162&gt;H1162,1,IF(I1162&lt;H1162,0,2))),
                                   IF(H1162&lt;7,
                                        IF(G1162&gt;J1162,1,IF(G1162&lt;J1162,0,2)),
                                        IF(G1162&gt;H1162,1,IF(G1162&lt;H1162,0,2))
                                        )
                          )
              )
        )</f>
        <v>1</v>
      </c>
      <c r="L1162">
        <f t="shared" ca="1" si="130"/>
        <v>-109</v>
      </c>
      <c r="M1162">
        <f t="shared" ca="1" si="131"/>
        <v>-141.1499999999993</v>
      </c>
      <c r="N1162">
        <f t="shared" ca="1" si="132"/>
        <v>-153</v>
      </c>
    </row>
    <row r="1163" spans="1:14" x14ac:dyDescent="0.25">
      <c r="A1163">
        <f ca="1"/>
        <v>9</v>
      </c>
      <c r="B1163">
        <f ca="1"/>
        <v>7</v>
      </c>
      <c r="C1163">
        <f ca="1"/>
        <v>6</v>
      </c>
      <c r="D1163">
        <f ca="1"/>
        <v>0</v>
      </c>
      <c r="E1163">
        <f ca="1"/>
        <v>3</v>
      </c>
      <c r="F1163">
        <f ca="1"/>
        <v>0</v>
      </c>
      <c r="G1163">
        <f t="shared" ca="1" si="126"/>
        <v>6</v>
      </c>
      <c r="H1163">
        <f t="shared" ca="1" si="127"/>
        <v>3</v>
      </c>
      <c r="I1163">
        <f t="shared" ca="1" si="128"/>
        <v>2</v>
      </c>
      <c r="J1163">
        <f t="shared" ca="1" si="129"/>
        <v>3</v>
      </c>
      <c r="K1163" cm="1">
        <f t="array" aca="1" ref="K1163" ca="1">IF(G1163&gt;7,
        IF(G1163&gt;H1163, 1, IF(G1163&lt;H1163, 0, 2)),
        IF(       H1163&gt;7,
                     IF(G1163&gt;H1163, 1, IF(G1163&lt;H1163, 0, 2)),
                     IF(         G1163&lt;6,
                                   IF(            _xlfn.XLOOKUP(C1163,'deck &amp; rules'!$D$22:$M$22,_xlfn.XLOOKUP(H1163,'deck &amp; rules'!$C$23:$C$30,'deck &amp; rules'!$D$23:$M$30))="draw",
                                                     IF(I1163&gt;J1163,1,IF(I1163&lt;J1163,0,2)),
                                                     IF(I1163&gt;H1163,1,IF(I1163&lt;H1163,0,2))),
                                   IF(H1163&lt;7,
                                        IF(G1163&gt;J1163,1,IF(G1163&lt;J1163,0,2)),
                                        IF(G1163&gt;H1163,1,IF(G1163&lt;H1163,0,2))
                                        )
                          )
              )
        )</f>
        <v>1</v>
      </c>
      <c r="L1163">
        <f t="shared" ca="1" si="130"/>
        <v>-108</v>
      </c>
      <c r="M1163">
        <f t="shared" ca="1" si="131"/>
        <v>-142.1499999999993</v>
      </c>
      <c r="N1163">
        <f t="shared" ca="1" si="132"/>
        <v>-154</v>
      </c>
    </row>
    <row r="1164" spans="1:14" x14ac:dyDescent="0.25">
      <c r="A1164">
        <f ca="1"/>
        <v>3</v>
      </c>
      <c r="B1164">
        <f ca="1"/>
        <v>5</v>
      </c>
      <c r="C1164">
        <f ca="1"/>
        <v>1</v>
      </c>
      <c r="D1164">
        <f ca="1"/>
        <v>7</v>
      </c>
      <c r="E1164">
        <f ca="1"/>
        <v>7</v>
      </c>
      <c r="F1164">
        <f ca="1"/>
        <v>3</v>
      </c>
      <c r="G1164">
        <f t="shared" ca="1" si="126"/>
        <v>8</v>
      </c>
      <c r="H1164">
        <f t="shared" ca="1" si="127"/>
        <v>4</v>
      </c>
      <c r="I1164">
        <f t="shared" ca="1" si="128"/>
        <v>9</v>
      </c>
      <c r="J1164">
        <f t="shared" ca="1" si="129"/>
        <v>7</v>
      </c>
      <c r="K1164" cm="1">
        <f t="array" aca="1" ref="K1164" ca="1">IF(G1164&gt;7,
        IF(G1164&gt;H1164, 1, IF(G1164&lt;H1164, 0, 2)),
        IF(       H1164&gt;7,
                     IF(G1164&gt;H1164, 1, IF(G1164&lt;H1164, 0, 2)),
                     IF(         G1164&lt;6,
                                   IF(            _xlfn.XLOOKUP(C1164,'deck &amp; rules'!$D$22:$M$22,_xlfn.XLOOKUP(H1164,'deck &amp; rules'!$C$23:$C$30,'deck &amp; rules'!$D$23:$M$30))="draw",
                                                     IF(I1164&gt;J1164,1,IF(I1164&lt;J1164,0,2)),
                                                     IF(I1164&gt;H1164,1,IF(I1164&lt;H1164,0,2))),
                                   IF(H1164&lt;7,
                                        IF(G1164&gt;J1164,1,IF(G1164&lt;J1164,0,2)),
                                        IF(G1164&gt;H1164,1,IF(G1164&lt;H1164,0,2))
                                        )
                          )
              )
        )</f>
        <v>1</v>
      </c>
      <c r="L1164">
        <f t="shared" ca="1" si="130"/>
        <v>-107</v>
      </c>
      <c r="M1164">
        <f t="shared" ca="1" si="131"/>
        <v>-143.1499999999993</v>
      </c>
      <c r="N1164">
        <f t="shared" ca="1" si="132"/>
        <v>-155</v>
      </c>
    </row>
    <row r="1165" spans="1:14" x14ac:dyDescent="0.25">
      <c r="A1165">
        <f ca="1"/>
        <v>4</v>
      </c>
      <c r="B1165">
        <f ca="1"/>
        <v>0</v>
      </c>
      <c r="C1165">
        <f ca="1"/>
        <v>0</v>
      </c>
      <c r="D1165">
        <f ca="1"/>
        <v>9</v>
      </c>
      <c r="E1165">
        <f ca="1"/>
        <v>0</v>
      </c>
      <c r="F1165">
        <f ca="1"/>
        <v>8</v>
      </c>
      <c r="G1165">
        <f t="shared" ca="1" si="126"/>
        <v>4</v>
      </c>
      <c r="H1165">
        <f t="shared" ca="1" si="127"/>
        <v>9</v>
      </c>
      <c r="I1165">
        <f t="shared" ca="1" si="128"/>
        <v>4</v>
      </c>
      <c r="J1165">
        <f t="shared" ca="1" si="129"/>
        <v>7</v>
      </c>
      <c r="K1165" cm="1">
        <f t="array" aca="1" ref="K1165" ca="1">IF(G1165&gt;7,
        IF(G1165&gt;H1165, 1, IF(G1165&lt;H1165, 0, 2)),
        IF(       H1165&gt;7,
                     IF(G1165&gt;H1165, 1, IF(G1165&lt;H1165, 0, 2)),
                     IF(         G1165&lt;6,
                                   IF(            _xlfn.XLOOKUP(C1165,'deck &amp; rules'!$D$22:$M$22,_xlfn.XLOOKUP(H1165,'deck &amp; rules'!$C$23:$C$30,'deck &amp; rules'!$D$23:$M$30))="draw",
                                                     IF(I1165&gt;J1165,1,IF(I1165&lt;J1165,0,2)),
                                                     IF(I1165&gt;H1165,1,IF(I1165&lt;H1165,0,2))),
                                   IF(H1165&lt;7,
                                        IF(G1165&gt;J1165,1,IF(G1165&lt;J1165,0,2)),
                                        IF(G1165&gt;H1165,1,IF(G1165&lt;H1165,0,2))
                                        )
                          )
              )
        )</f>
        <v>0</v>
      </c>
      <c r="L1165">
        <f t="shared" ca="1" si="130"/>
        <v>-108</v>
      </c>
      <c r="M1165">
        <f t="shared" ca="1" si="131"/>
        <v>-142.19999999999931</v>
      </c>
      <c r="N1165">
        <f t="shared" ca="1" si="132"/>
        <v>-156</v>
      </c>
    </row>
    <row r="1166" spans="1:14" x14ac:dyDescent="0.25">
      <c r="A1166">
        <f ca="1"/>
        <v>3</v>
      </c>
      <c r="B1166">
        <f ca="1"/>
        <v>2</v>
      </c>
      <c r="C1166">
        <f ca="1"/>
        <v>5</v>
      </c>
      <c r="D1166">
        <f ca="1"/>
        <v>8</v>
      </c>
      <c r="E1166">
        <f ca="1"/>
        <v>3</v>
      </c>
      <c r="F1166">
        <f ca="1"/>
        <v>7</v>
      </c>
      <c r="G1166">
        <f t="shared" ca="1" si="126"/>
        <v>5</v>
      </c>
      <c r="H1166">
        <f t="shared" ca="1" si="127"/>
        <v>1</v>
      </c>
      <c r="I1166">
        <f t="shared" ca="1" si="128"/>
        <v>0</v>
      </c>
      <c r="J1166">
        <f t="shared" ca="1" si="129"/>
        <v>8</v>
      </c>
      <c r="K1166" cm="1">
        <f t="array" aca="1" ref="K1166" ca="1">IF(G1166&gt;7,
        IF(G1166&gt;H1166, 1, IF(G1166&lt;H1166, 0, 2)),
        IF(       H1166&gt;7,
                     IF(G1166&gt;H1166, 1, IF(G1166&lt;H1166, 0, 2)),
                     IF(         G1166&lt;6,
                                   IF(            _xlfn.XLOOKUP(C1166,'deck &amp; rules'!$D$22:$M$22,_xlfn.XLOOKUP(H1166,'deck &amp; rules'!$C$23:$C$30,'deck &amp; rules'!$D$23:$M$30))="draw",
                                                     IF(I1166&gt;J1166,1,IF(I1166&lt;J1166,0,2)),
                                                     IF(I1166&gt;H1166,1,IF(I1166&lt;H1166,0,2))),
                                   IF(H1166&lt;7,
                                        IF(G1166&gt;J1166,1,IF(G1166&lt;J1166,0,2)),
                                        IF(G1166&gt;H1166,1,IF(G1166&lt;H1166,0,2))
                                        )
                          )
              )
        )</f>
        <v>0</v>
      </c>
      <c r="L1166">
        <f t="shared" ca="1" si="130"/>
        <v>-109</v>
      </c>
      <c r="M1166">
        <f t="shared" ca="1" si="131"/>
        <v>-141.24999999999932</v>
      </c>
      <c r="N1166">
        <f t="shared" ca="1" si="132"/>
        <v>-157</v>
      </c>
    </row>
    <row r="1167" spans="1:14" x14ac:dyDescent="0.25">
      <c r="A1167">
        <f ca="1"/>
        <v>0</v>
      </c>
      <c r="B1167">
        <f ca="1"/>
        <v>2</v>
      </c>
      <c r="C1167">
        <f ca="1"/>
        <v>7</v>
      </c>
      <c r="D1167">
        <f ca="1"/>
        <v>0</v>
      </c>
      <c r="E1167">
        <f ca="1"/>
        <v>6</v>
      </c>
      <c r="F1167">
        <f ca="1"/>
        <v>8</v>
      </c>
      <c r="G1167">
        <f t="shared" ca="1" si="126"/>
        <v>2</v>
      </c>
      <c r="H1167">
        <f t="shared" ca="1" si="127"/>
        <v>6</v>
      </c>
      <c r="I1167">
        <f t="shared" ca="1" si="128"/>
        <v>9</v>
      </c>
      <c r="J1167">
        <f t="shared" ca="1" si="129"/>
        <v>4</v>
      </c>
      <c r="K1167" cm="1">
        <f t="array" aca="1" ref="K1167" ca="1">IF(G1167&gt;7,
        IF(G1167&gt;H1167, 1, IF(G1167&lt;H1167, 0, 2)),
        IF(       H1167&gt;7,
                     IF(G1167&gt;H1167, 1, IF(G1167&lt;H1167, 0, 2)),
                     IF(         G1167&lt;6,
                                   IF(            _xlfn.XLOOKUP(C1167,'deck &amp; rules'!$D$22:$M$22,_xlfn.XLOOKUP(H1167,'deck &amp; rules'!$C$23:$C$30,'deck &amp; rules'!$D$23:$M$30))="draw",
                                                     IF(I1167&gt;J1167,1,IF(I1167&lt;J1167,0,2)),
                                                     IF(I1167&gt;H1167,1,IF(I1167&lt;H1167,0,2))),
                                   IF(H1167&lt;7,
                                        IF(G1167&gt;J1167,1,IF(G1167&lt;J1167,0,2)),
                                        IF(G1167&gt;H1167,1,IF(G1167&lt;H1167,0,2))
                                        )
                          )
              )
        )</f>
        <v>1</v>
      </c>
      <c r="L1167">
        <f t="shared" ca="1" si="130"/>
        <v>-108</v>
      </c>
      <c r="M1167">
        <f t="shared" ca="1" si="131"/>
        <v>-142.24999999999932</v>
      </c>
      <c r="N1167">
        <f t="shared" ca="1" si="132"/>
        <v>-158</v>
      </c>
    </row>
    <row r="1168" spans="1:14" x14ac:dyDescent="0.25">
      <c r="A1168">
        <f ca="1"/>
        <v>0</v>
      </c>
      <c r="B1168">
        <f ca="1"/>
        <v>3</v>
      </c>
      <c r="C1168">
        <f ca="1"/>
        <v>9</v>
      </c>
      <c r="D1168">
        <f ca="1"/>
        <v>0</v>
      </c>
      <c r="E1168">
        <f ca="1"/>
        <v>2</v>
      </c>
      <c r="F1168">
        <f ca="1"/>
        <v>7</v>
      </c>
      <c r="G1168">
        <f t="shared" ca="1" si="126"/>
        <v>3</v>
      </c>
      <c r="H1168">
        <f t="shared" ca="1" si="127"/>
        <v>2</v>
      </c>
      <c r="I1168">
        <f t="shared" ca="1" si="128"/>
        <v>2</v>
      </c>
      <c r="J1168">
        <f t="shared" ca="1" si="129"/>
        <v>9</v>
      </c>
      <c r="K1168" cm="1">
        <f t="array" aca="1" ref="K1168" ca="1">IF(G1168&gt;7,
        IF(G1168&gt;H1168, 1, IF(G1168&lt;H1168, 0, 2)),
        IF(       H1168&gt;7,
                     IF(G1168&gt;H1168, 1, IF(G1168&lt;H1168, 0, 2)),
                     IF(         G1168&lt;6,
                                   IF(            _xlfn.XLOOKUP(C1168,'deck &amp; rules'!$D$22:$M$22,_xlfn.XLOOKUP(H1168,'deck &amp; rules'!$C$23:$C$30,'deck &amp; rules'!$D$23:$M$30))="draw",
                                                     IF(I1168&gt;J1168,1,IF(I1168&lt;J1168,0,2)),
                                                     IF(I1168&gt;H1168,1,IF(I1168&lt;H1168,0,2))),
                                   IF(H1168&lt;7,
                                        IF(G1168&gt;J1168,1,IF(G1168&lt;J1168,0,2)),
                                        IF(G1168&gt;H1168,1,IF(G1168&lt;H1168,0,2))
                                        )
                          )
              )
        )</f>
        <v>0</v>
      </c>
      <c r="L1168">
        <f t="shared" ca="1" si="130"/>
        <v>-109</v>
      </c>
      <c r="M1168">
        <f t="shared" ca="1" si="131"/>
        <v>-141.29999999999933</v>
      </c>
      <c r="N1168">
        <f t="shared" ca="1" si="132"/>
        <v>-159</v>
      </c>
    </row>
    <row r="1169" spans="1:14" x14ac:dyDescent="0.25">
      <c r="A1169">
        <f ca="1"/>
        <v>3</v>
      </c>
      <c r="B1169">
        <f ca="1"/>
        <v>0</v>
      </c>
      <c r="C1169">
        <f ca="1"/>
        <v>5</v>
      </c>
      <c r="D1169">
        <f ca="1"/>
        <v>8</v>
      </c>
      <c r="E1169">
        <f ca="1"/>
        <v>0</v>
      </c>
      <c r="F1169">
        <f ca="1"/>
        <v>7</v>
      </c>
      <c r="G1169">
        <f t="shared" ca="1" si="126"/>
        <v>3</v>
      </c>
      <c r="H1169">
        <f t="shared" ca="1" si="127"/>
        <v>8</v>
      </c>
      <c r="I1169">
        <f t="shared" ca="1" si="128"/>
        <v>8</v>
      </c>
      <c r="J1169">
        <f t="shared" ca="1" si="129"/>
        <v>5</v>
      </c>
      <c r="K1169" cm="1">
        <f t="array" aca="1" ref="K1169" ca="1">IF(G1169&gt;7,
        IF(G1169&gt;H1169, 1, IF(G1169&lt;H1169, 0, 2)),
        IF(       H1169&gt;7,
                     IF(G1169&gt;H1169, 1, IF(G1169&lt;H1169, 0, 2)),
                     IF(         G1169&lt;6,
                                   IF(            _xlfn.XLOOKUP(C1169,'deck &amp; rules'!$D$22:$M$22,_xlfn.XLOOKUP(H1169,'deck &amp; rules'!$C$23:$C$30,'deck &amp; rules'!$D$23:$M$30))="draw",
                                                     IF(I1169&gt;J1169,1,IF(I1169&lt;J1169,0,2)),
                                                     IF(I1169&gt;H1169,1,IF(I1169&lt;H1169,0,2))),
                                   IF(H1169&lt;7,
                                        IF(G1169&gt;J1169,1,IF(G1169&lt;J1169,0,2)),
                                        IF(G1169&gt;H1169,1,IF(G1169&lt;H1169,0,2))
                                        )
                          )
              )
        )</f>
        <v>0</v>
      </c>
      <c r="L1169">
        <f t="shared" ca="1" si="130"/>
        <v>-110</v>
      </c>
      <c r="M1169">
        <f t="shared" ca="1" si="131"/>
        <v>-140.34999999999934</v>
      </c>
      <c r="N1169">
        <f t="shared" ca="1" si="132"/>
        <v>-160</v>
      </c>
    </row>
    <row r="1170" spans="1:14" x14ac:dyDescent="0.25">
      <c r="A1170">
        <f ca="1"/>
        <v>3</v>
      </c>
      <c r="B1170">
        <f ca="1"/>
        <v>0</v>
      </c>
      <c r="C1170">
        <f ca="1"/>
        <v>4</v>
      </c>
      <c r="D1170">
        <f ca="1"/>
        <v>8</v>
      </c>
      <c r="E1170">
        <f ca="1"/>
        <v>7</v>
      </c>
      <c r="F1170">
        <f ca="1"/>
        <v>0</v>
      </c>
      <c r="G1170">
        <f t="shared" ca="1" si="126"/>
        <v>3</v>
      </c>
      <c r="H1170">
        <f t="shared" ca="1" si="127"/>
        <v>5</v>
      </c>
      <c r="I1170">
        <f t="shared" ca="1" si="128"/>
        <v>7</v>
      </c>
      <c r="J1170">
        <f t="shared" ca="1" si="129"/>
        <v>5</v>
      </c>
      <c r="K1170" cm="1">
        <f t="array" aca="1" ref="K1170" ca="1">IF(G1170&gt;7,
        IF(G1170&gt;H1170, 1, IF(G1170&lt;H1170, 0, 2)),
        IF(       H1170&gt;7,
                     IF(G1170&gt;H1170, 1, IF(G1170&lt;H1170, 0, 2)),
                     IF(         G1170&lt;6,
                                   IF(            _xlfn.XLOOKUP(C1170,'deck &amp; rules'!$D$22:$M$22,_xlfn.XLOOKUP(H1170,'deck &amp; rules'!$C$23:$C$30,'deck &amp; rules'!$D$23:$M$30))="draw",
                                                     IF(I1170&gt;J1170,1,IF(I1170&lt;J1170,0,2)),
                                                     IF(I1170&gt;H1170,1,IF(I1170&lt;H1170,0,2))),
                                   IF(H1170&lt;7,
                                        IF(G1170&gt;J1170,1,IF(G1170&lt;J1170,0,2)),
                                        IF(G1170&gt;H1170,1,IF(G1170&lt;H1170,0,2))
                                        )
                          )
              )
        )</f>
        <v>1</v>
      </c>
      <c r="L1170">
        <f t="shared" ca="1" si="130"/>
        <v>-109</v>
      </c>
      <c r="M1170">
        <f t="shared" ca="1" si="131"/>
        <v>-141.34999999999934</v>
      </c>
      <c r="N1170">
        <f t="shared" ca="1" si="132"/>
        <v>-161</v>
      </c>
    </row>
    <row r="1171" spans="1:14" x14ac:dyDescent="0.25">
      <c r="A1171">
        <f ca="1"/>
        <v>7</v>
      </c>
      <c r="B1171">
        <f ca="1"/>
        <v>0</v>
      </c>
      <c r="C1171">
        <f ca="1"/>
        <v>0</v>
      </c>
      <c r="D1171">
        <f ca="1"/>
        <v>0</v>
      </c>
      <c r="E1171">
        <f ca="1"/>
        <v>3</v>
      </c>
      <c r="F1171">
        <f ca="1"/>
        <v>2</v>
      </c>
      <c r="G1171">
        <f t="shared" ca="1" si="126"/>
        <v>7</v>
      </c>
      <c r="H1171">
        <f t="shared" ca="1" si="127"/>
        <v>3</v>
      </c>
      <c r="I1171">
        <f t="shared" ca="1" si="128"/>
        <v>7</v>
      </c>
      <c r="J1171">
        <f t="shared" ca="1" si="129"/>
        <v>5</v>
      </c>
      <c r="K1171" cm="1">
        <f t="array" aca="1" ref="K1171" ca="1">IF(G1171&gt;7,
        IF(G1171&gt;H1171, 1, IF(G1171&lt;H1171, 0, 2)),
        IF(       H1171&gt;7,
                     IF(G1171&gt;H1171, 1, IF(G1171&lt;H1171, 0, 2)),
                     IF(         G1171&lt;6,
                                   IF(            _xlfn.XLOOKUP(C1171,'deck &amp; rules'!$D$22:$M$22,_xlfn.XLOOKUP(H1171,'deck &amp; rules'!$C$23:$C$30,'deck &amp; rules'!$D$23:$M$30))="draw",
                                                     IF(I1171&gt;J1171,1,IF(I1171&lt;J1171,0,2)),
                                                     IF(I1171&gt;H1171,1,IF(I1171&lt;H1171,0,2))),
                                   IF(H1171&lt;7,
                                        IF(G1171&gt;J1171,1,IF(G1171&lt;J1171,0,2)),
                                        IF(G1171&gt;H1171,1,IF(G1171&lt;H1171,0,2))
                                        )
                          )
              )
        )</f>
        <v>1</v>
      </c>
      <c r="L1171">
        <f t="shared" ca="1" si="130"/>
        <v>-108</v>
      </c>
      <c r="M1171">
        <f t="shared" ca="1" si="131"/>
        <v>-142.34999999999934</v>
      </c>
      <c r="N1171">
        <f t="shared" ca="1" si="132"/>
        <v>-162</v>
      </c>
    </row>
    <row r="1172" spans="1:14" x14ac:dyDescent="0.25">
      <c r="A1172">
        <f ca="1"/>
        <v>1</v>
      </c>
      <c r="B1172">
        <f ca="1"/>
        <v>0</v>
      </c>
      <c r="C1172">
        <f ca="1"/>
        <v>8</v>
      </c>
      <c r="D1172">
        <f ca="1"/>
        <v>9</v>
      </c>
      <c r="E1172">
        <f ca="1"/>
        <v>0</v>
      </c>
      <c r="F1172">
        <f ca="1"/>
        <v>7</v>
      </c>
      <c r="G1172">
        <f t="shared" ca="1" si="126"/>
        <v>1</v>
      </c>
      <c r="H1172">
        <f t="shared" ca="1" si="127"/>
        <v>9</v>
      </c>
      <c r="I1172">
        <f t="shared" ca="1" si="128"/>
        <v>9</v>
      </c>
      <c r="J1172">
        <f t="shared" ca="1" si="129"/>
        <v>6</v>
      </c>
      <c r="K1172" cm="1">
        <f t="array" aca="1" ref="K1172" ca="1">IF(G1172&gt;7,
        IF(G1172&gt;H1172, 1, IF(G1172&lt;H1172, 0, 2)),
        IF(       H1172&gt;7,
                     IF(G1172&gt;H1172, 1, IF(G1172&lt;H1172, 0, 2)),
                     IF(         G1172&lt;6,
                                   IF(            _xlfn.XLOOKUP(C1172,'deck &amp; rules'!$D$22:$M$22,_xlfn.XLOOKUP(H1172,'deck &amp; rules'!$C$23:$C$30,'deck &amp; rules'!$D$23:$M$30))="draw",
                                                     IF(I1172&gt;J1172,1,IF(I1172&lt;J1172,0,2)),
                                                     IF(I1172&gt;H1172,1,IF(I1172&lt;H1172,0,2))),
                                   IF(H1172&lt;7,
                                        IF(G1172&gt;J1172,1,IF(G1172&lt;J1172,0,2)),
                                        IF(G1172&gt;H1172,1,IF(G1172&lt;H1172,0,2))
                                        )
                          )
              )
        )</f>
        <v>0</v>
      </c>
      <c r="L1172">
        <f t="shared" ca="1" si="130"/>
        <v>-109</v>
      </c>
      <c r="M1172">
        <f t="shared" ca="1" si="131"/>
        <v>-141.39999999999935</v>
      </c>
      <c r="N1172">
        <f t="shared" ca="1" si="132"/>
        <v>-163</v>
      </c>
    </row>
    <row r="1173" spans="1:14" x14ac:dyDescent="0.25">
      <c r="A1173">
        <f ca="1"/>
        <v>9</v>
      </c>
      <c r="B1173">
        <f ca="1"/>
        <v>0</v>
      </c>
      <c r="C1173">
        <f ca="1"/>
        <v>0</v>
      </c>
      <c r="D1173">
        <f ca="1"/>
        <v>6</v>
      </c>
      <c r="E1173">
        <f ca="1"/>
        <v>0</v>
      </c>
      <c r="F1173">
        <f ca="1"/>
        <v>3</v>
      </c>
      <c r="G1173">
        <f t="shared" ca="1" si="126"/>
        <v>9</v>
      </c>
      <c r="H1173">
        <f t="shared" ca="1" si="127"/>
        <v>6</v>
      </c>
      <c r="I1173">
        <f t="shared" ca="1" si="128"/>
        <v>9</v>
      </c>
      <c r="J1173">
        <f t="shared" ca="1" si="129"/>
        <v>9</v>
      </c>
      <c r="K1173" cm="1">
        <f t="array" aca="1" ref="K1173" ca="1">IF(G1173&gt;7,
        IF(G1173&gt;H1173, 1, IF(G1173&lt;H1173, 0, 2)),
        IF(       H1173&gt;7,
                     IF(G1173&gt;H1173, 1, IF(G1173&lt;H1173, 0, 2)),
                     IF(         G1173&lt;6,
                                   IF(            _xlfn.XLOOKUP(C1173,'deck &amp; rules'!$D$22:$M$22,_xlfn.XLOOKUP(H1173,'deck &amp; rules'!$C$23:$C$30,'deck &amp; rules'!$D$23:$M$30))="draw",
                                                     IF(I1173&gt;J1173,1,IF(I1173&lt;J1173,0,2)),
                                                     IF(I1173&gt;H1173,1,IF(I1173&lt;H1173,0,2))),
                                   IF(H1173&lt;7,
                                        IF(G1173&gt;J1173,1,IF(G1173&lt;J1173,0,2)),
                                        IF(G1173&gt;H1173,1,IF(G1173&lt;H1173,0,2))
                                        )
                          )
              )
        )</f>
        <v>1</v>
      </c>
      <c r="L1173">
        <f t="shared" ca="1" si="130"/>
        <v>-108</v>
      </c>
      <c r="M1173">
        <f t="shared" ca="1" si="131"/>
        <v>-142.39999999999935</v>
      </c>
      <c r="N1173">
        <f t="shared" ca="1" si="132"/>
        <v>-164</v>
      </c>
    </row>
    <row r="1174" spans="1:14" x14ac:dyDescent="0.25">
      <c r="A1174">
        <f ca="1"/>
        <v>8</v>
      </c>
      <c r="B1174">
        <f ca="1"/>
        <v>9</v>
      </c>
      <c r="C1174">
        <f ca="1"/>
        <v>7</v>
      </c>
      <c r="D1174">
        <f ca="1"/>
        <v>0</v>
      </c>
      <c r="E1174">
        <f ca="1"/>
        <v>4</v>
      </c>
      <c r="F1174">
        <f ca="1"/>
        <v>0</v>
      </c>
      <c r="G1174">
        <f t="shared" ca="1" si="126"/>
        <v>7</v>
      </c>
      <c r="H1174">
        <f t="shared" ca="1" si="127"/>
        <v>4</v>
      </c>
      <c r="I1174">
        <f t="shared" ca="1" si="128"/>
        <v>4</v>
      </c>
      <c r="J1174">
        <f t="shared" ca="1" si="129"/>
        <v>4</v>
      </c>
      <c r="K1174" cm="1">
        <f t="array" aca="1" ref="K1174" ca="1">IF(G1174&gt;7,
        IF(G1174&gt;H1174, 1, IF(G1174&lt;H1174, 0, 2)),
        IF(       H1174&gt;7,
                     IF(G1174&gt;H1174, 1, IF(G1174&lt;H1174, 0, 2)),
                     IF(         G1174&lt;6,
                                   IF(            _xlfn.XLOOKUP(C1174,'deck &amp; rules'!$D$22:$M$22,_xlfn.XLOOKUP(H1174,'deck &amp; rules'!$C$23:$C$30,'deck &amp; rules'!$D$23:$M$30))="draw",
                                                     IF(I1174&gt;J1174,1,IF(I1174&lt;J1174,0,2)),
                                                     IF(I1174&gt;H1174,1,IF(I1174&lt;H1174,0,2))),
                                   IF(H1174&lt;7,
                                        IF(G1174&gt;J1174,1,IF(G1174&lt;J1174,0,2)),
                                        IF(G1174&gt;H1174,1,IF(G1174&lt;H1174,0,2))
                                        )
                          )
              )
        )</f>
        <v>1</v>
      </c>
      <c r="L1174">
        <f t="shared" ca="1" si="130"/>
        <v>-107</v>
      </c>
      <c r="M1174">
        <f t="shared" ca="1" si="131"/>
        <v>-143.39999999999935</v>
      </c>
      <c r="N1174">
        <f t="shared" ca="1" si="132"/>
        <v>-165</v>
      </c>
    </row>
    <row r="1175" spans="1:14" x14ac:dyDescent="0.25">
      <c r="A1175">
        <f ca="1"/>
        <v>4</v>
      </c>
      <c r="B1175">
        <f ca="1"/>
        <v>0</v>
      </c>
      <c r="C1175">
        <f ca="1"/>
        <v>1</v>
      </c>
      <c r="D1175">
        <f ca="1"/>
        <v>2</v>
      </c>
      <c r="E1175">
        <f ca="1"/>
        <v>0</v>
      </c>
      <c r="F1175">
        <f ca="1"/>
        <v>3</v>
      </c>
      <c r="G1175">
        <f t="shared" ca="1" si="126"/>
        <v>4</v>
      </c>
      <c r="H1175">
        <f t="shared" ca="1" si="127"/>
        <v>2</v>
      </c>
      <c r="I1175">
        <f t="shared" ca="1" si="128"/>
        <v>5</v>
      </c>
      <c r="J1175">
        <f t="shared" ca="1" si="129"/>
        <v>5</v>
      </c>
      <c r="K1175" cm="1">
        <f t="array" aca="1" ref="K1175" ca="1">IF(G1175&gt;7,
        IF(G1175&gt;H1175, 1, IF(G1175&lt;H1175, 0, 2)),
        IF(       H1175&gt;7,
                     IF(G1175&gt;H1175, 1, IF(G1175&lt;H1175, 0, 2)),
                     IF(         G1175&lt;6,
                                   IF(            _xlfn.XLOOKUP(C1175,'deck &amp; rules'!$D$22:$M$22,_xlfn.XLOOKUP(H1175,'deck &amp; rules'!$C$23:$C$30,'deck &amp; rules'!$D$23:$M$30))="draw",
                                                     IF(I1175&gt;J1175,1,IF(I1175&lt;J1175,0,2)),
                                                     IF(I1175&gt;H1175,1,IF(I1175&lt;H1175,0,2))),
                                   IF(H1175&lt;7,
                                        IF(G1175&gt;J1175,1,IF(G1175&lt;J1175,0,2)),
                                        IF(G1175&gt;H1175,1,IF(G1175&lt;H1175,0,2))
                                        )
                          )
              )
        )</f>
        <v>2</v>
      </c>
      <c r="L1175">
        <f t="shared" ca="1" si="130"/>
        <v>-108</v>
      </c>
      <c r="M1175">
        <f t="shared" ca="1" si="131"/>
        <v>-144.39999999999935</v>
      </c>
      <c r="N1175">
        <f t="shared" ca="1" si="132"/>
        <v>-157</v>
      </c>
    </row>
    <row r="1176" spans="1:14" x14ac:dyDescent="0.25">
      <c r="A1176">
        <f ca="1"/>
        <v>0</v>
      </c>
      <c r="B1176">
        <f ca="1"/>
        <v>0</v>
      </c>
      <c r="C1176">
        <f ca="1"/>
        <v>3</v>
      </c>
      <c r="D1176">
        <f ca="1"/>
        <v>9</v>
      </c>
      <c r="E1176">
        <f ca="1"/>
        <v>2</v>
      </c>
      <c r="F1176">
        <f ca="1"/>
        <v>8</v>
      </c>
      <c r="G1176">
        <f t="shared" ca="1" si="126"/>
        <v>0</v>
      </c>
      <c r="H1176">
        <f t="shared" ca="1" si="127"/>
        <v>1</v>
      </c>
      <c r="I1176">
        <f t="shared" ca="1" si="128"/>
        <v>3</v>
      </c>
      <c r="J1176">
        <f t="shared" ca="1" si="129"/>
        <v>9</v>
      </c>
      <c r="K1176" cm="1">
        <f t="array" aca="1" ref="K1176" ca="1">IF(G1176&gt;7,
        IF(G1176&gt;H1176, 1, IF(G1176&lt;H1176, 0, 2)),
        IF(       H1176&gt;7,
                     IF(G1176&gt;H1176, 1, IF(G1176&lt;H1176, 0, 2)),
                     IF(         G1176&lt;6,
                                   IF(            _xlfn.XLOOKUP(C1176,'deck &amp; rules'!$D$22:$M$22,_xlfn.XLOOKUP(H1176,'deck &amp; rules'!$C$23:$C$30,'deck &amp; rules'!$D$23:$M$30))="draw",
                                                     IF(I1176&gt;J1176,1,IF(I1176&lt;J1176,0,2)),
                                                     IF(I1176&gt;H1176,1,IF(I1176&lt;H1176,0,2))),
                                   IF(H1176&lt;7,
                                        IF(G1176&gt;J1176,1,IF(G1176&lt;J1176,0,2)),
                                        IF(G1176&gt;H1176,1,IF(G1176&lt;H1176,0,2))
                                        )
                          )
              )
        )</f>
        <v>0</v>
      </c>
      <c r="L1176">
        <f t="shared" ca="1" si="130"/>
        <v>-109</v>
      </c>
      <c r="M1176">
        <f t="shared" ca="1" si="131"/>
        <v>-143.44999999999936</v>
      </c>
      <c r="N1176">
        <f t="shared" ca="1" si="132"/>
        <v>-158</v>
      </c>
    </row>
    <row r="1177" spans="1:14" x14ac:dyDescent="0.25">
      <c r="A1177">
        <f ca="1"/>
        <v>0</v>
      </c>
      <c r="B1177">
        <f ca="1"/>
        <v>6</v>
      </c>
      <c r="C1177">
        <f ca="1"/>
        <v>0</v>
      </c>
      <c r="D1177">
        <f ca="1"/>
        <v>2</v>
      </c>
      <c r="E1177">
        <f ca="1"/>
        <v>5</v>
      </c>
      <c r="F1177">
        <f ca="1"/>
        <v>0</v>
      </c>
      <c r="G1177">
        <f t="shared" ca="1" si="126"/>
        <v>6</v>
      </c>
      <c r="H1177">
        <f t="shared" ca="1" si="127"/>
        <v>7</v>
      </c>
      <c r="I1177">
        <f t="shared" ca="1" si="128"/>
        <v>6</v>
      </c>
      <c r="J1177">
        <f t="shared" ca="1" si="129"/>
        <v>7</v>
      </c>
      <c r="K1177" cm="1">
        <f t="array" aca="1" ref="K1177" ca="1">IF(G1177&gt;7,
        IF(G1177&gt;H1177, 1, IF(G1177&lt;H1177, 0, 2)),
        IF(       H1177&gt;7,
                     IF(G1177&gt;H1177, 1, IF(G1177&lt;H1177, 0, 2)),
                     IF(         G1177&lt;6,
                                   IF(            _xlfn.XLOOKUP(C1177,'deck &amp; rules'!$D$22:$M$22,_xlfn.XLOOKUP(H1177,'deck &amp; rules'!$C$23:$C$30,'deck &amp; rules'!$D$23:$M$30))="draw",
                                                     IF(I1177&gt;J1177,1,IF(I1177&lt;J1177,0,2)),
                                                     IF(I1177&gt;H1177,1,IF(I1177&lt;H1177,0,2))),
                                   IF(H1177&lt;7,
                                        IF(G1177&gt;J1177,1,IF(G1177&lt;J1177,0,2)),
                                        IF(G1177&gt;H1177,1,IF(G1177&lt;H1177,0,2))
                                        )
                          )
              )
        )</f>
        <v>0</v>
      </c>
      <c r="L1177">
        <f t="shared" ca="1" si="130"/>
        <v>-110</v>
      </c>
      <c r="M1177">
        <f t="shared" ca="1" si="131"/>
        <v>-142.49999999999937</v>
      </c>
      <c r="N1177">
        <f t="shared" ca="1" si="132"/>
        <v>-159</v>
      </c>
    </row>
    <row r="1178" spans="1:14" x14ac:dyDescent="0.25">
      <c r="A1178">
        <f ca="1"/>
        <v>4</v>
      </c>
      <c r="B1178">
        <f ca="1"/>
        <v>7</v>
      </c>
      <c r="C1178">
        <f ca="1"/>
        <v>3</v>
      </c>
      <c r="D1178">
        <f ca="1"/>
        <v>4</v>
      </c>
      <c r="E1178">
        <f ca="1"/>
        <v>4</v>
      </c>
      <c r="F1178">
        <f ca="1"/>
        <v>7</v>
      </c>
      <c r="G1178">
        <f t="shared" ca="1" si="126"/>
        <v>1</v>
      </c>
      <c r="H1178">
        <f t="shared" ca="1" si="127"/>
        <v>8</v>
      </c>
      <c r="I1178">
        <f t="shared" ca="1" si="128"/>
        <v>4</v>
      </c>
      <c r="J1178">
        <f t="shared" ca="1" si="129"/>
        <v>5</v>
      </c>
      <c r="K1178" cm="1">
        <f t="array" aca="1" ref="K1178" ca="1">IF(G1178&gt;7,
        IF(G1178&gt;H1178, 1, IF(G1178&lt;H1178, 0, 2)),
        IF(       H1178&gt;7,
                     IF(G1178&gt;H1178, 1, IF(G1178&lt;H1178, 0, 2)),
                     IF(         G1178&lt;6,
                                   IF(            _xlfn.XLOOKUP(C1178,'deck &amp; rules'!$D$22:$M$22,_xlfn.XLOOKUP(H1178,'deck &amp; rules'!$C$23:$C$30,'deck &amp; rules'!$D$23:$M$30))="draw",
                                                     IF(I1178&gt;J1178,1,IF(I1178&lt;J1178,0,2)),
                                                     IF(I1178&gt;H1178,1,IF(I1178&lt;H1178,0,2))),
                                   IF(H1178&lt;7,
                                        IF(G1178&gt;J1178,1,IF(G1178&lt;J1178,0,2)),
                                        IF(G1178&gt;H1178,1,IF(G1178&lt;H1178,0,2))
                                        )
                          )
              )
        )</f>
        <v>0</v>
      </c>
      <c r="L1178">
        <f t="shared" ca="1" si="130"/>
        <v>-111</v>
      </c>
      <c r="M1178">
        <f t="shared" ca="1" si="131"/>
        <v>-141.54999999999939</v>
      </c>
      <c r="N1178">
        <f t="shared" ca="1" si="132"/>
        <v>-160</v>
      </c>
    </row>
    <row r="1179" spans="1:14" x14ac:dyDescent="0.25">
      <c r="A1179">
        <f ca="1"/>
        <v>6</v>
      </c>
      <c r="B1179">
        <f ca="1"/>
        <v>0</v>
      </c>
      <c r="C1179">
        <f ca="1"/>
        <v>0</v>
      </c>
      <c r="D1179">
        <f ca="1"/>
        <v>7</v>
      </c>
      <c r="E1179">
        <f ca="1"/>
        <v>5</v>
      </c>
      <c r="F1179">
        <f ca="1"/>
        <v>3</v>
      </c>
      <c r="G1179">
        <f t="shared" ca="1" si="126"/>
        <v>6</v>
      </c>
      <c r="H1179">
        <f t="shared" ca="1" si="127"/>
        <v>2</v>
      </c>
      <c r="I1179">
        <f t="shared" ca="1" si="128"/>
        <v>6</v>
      </c>
      <c r="J1179">
        <f t="shared" ca="1" si="129"/>
        <v>5</v>
      </c>
      <c r="K1179" cm="1">
        <f t="array" aca="1" ref="K1179" ca="1">IF(G1179&gt;7,
        IF(G1179&gt;H1179, 1, IF(G1179&lt;H1179, 0, 2)),
        IF(       H1179&gt;7,
                     IF(G1179&gt;H1179, 1, IF(G1179&lt;H1179, 0, 2)),
                     IF(         G1179&lt;6,
                                   IF(            _xlfn.XLOOKUP(C1179,'deck &amp; rules'!$D$22:$M$22,_xlfn.XLOOKUP(H1179,'deck &amp; rules'!$C$23:$C$30,'deck &amp; rules'!$D$23:$M$30))="draw",
                                                     IF(I1179&gt;J1179,1,IF(I1179&lt;J1179,0,2)),
                                                     IF(I1179&gt;H1179,1,IF(I1179&lt;H1179,0,2))),
                                   IF(H1179&lt;7,
                                        IF(G1179&gt;J1179,1,IF(G1179&lt;J1179,0,2)),
                                        IF(G1179&gt;H1179,1,IF(G1179&lt;H1179,0,2))
                                        )
                          )
              )
        )</f>
        <v>1</v>
      </c>
      <c r="L1179">
        <f t="shared" ca="1" si="130"/>
        <v>-110</v>
      </c>
      <c r="M1179">
        <f t="shared" ca="1" si="131"/>
        <v>-142.54999999999939</v>
      </c>
      <c r="N1179">
        <f t="shared" ca="1" si="132"/>
        <v>-161</v>
      </c>
    </row>
    <row r="1180" spans="1:14" x14ac:dyDescent="0.25">
      <c r="A1180">
        <f ca="1"/>
        <v>5</v>
      </c>
      <c r="B1180">
        <f ca="1"/>
        <v>0</v>
      </c>
      <c r="C1180">
        <f ca="1"/>
        <v>9</v>
      </c>
      <c r="D1180">
        <f ca="1"/>
        <v>5</v>
      </c>
      <c r="E1180">
        <f ca="1"/>
        <v>0</v>
      </c>
      <c r="F1180">
        <f ca="1"/>
        <v>8</v>
      </c>
      <c r="G1180">
        <f t="shared" ca="1" si="126"/>
        <v>5</v>
      </c>
      <c r="H1180">
        <f t="shared" ca="1" si="127"/>
        <v>5</v>
      </c>
      <c r="I1180">
        <f t="shared" ca="1" si="128"/>
        <v>4</v>
      </c>
      <c r="J1180">
        <f t="shared" ca="1" si="129"/>
        <v>3</v>
      </c>
      <c r="K1180" cm="1">
        <f t="array" aca="1" ref="K1180" ca="1">IF(G1180&gt;7,
        IF(G1180&gt;H1180, 1, IF(G1180&lt;H1180, 0, 2)),
        IF(       H1180&gt;7,
                     IF(G1180&gt;H1180, 1, IF(G1180&lt;H1180, 0, 2)),
                     IF(         G1180&lt;6,
                                   IF(            _xlfn.XLOOKUP(C1180,'deck &amp; rules'!$D$22:$M$22,_xlfn.XLOOKUP(H1180,'deck &amp; rules'!$C$23:$C$30,'deck &amp; rules'!$D$23:$M$30))="draw",
                                                     IF(I1180&gt;J1180,1,IF(I1180&lt;J1180,0,2)),
                                                     IF(I1180&gt;H1180,1,IF(I1180&lt;H1180,0,2))),
                                   IF(H1180&lt;7,
                                        IF(G1180&gt;J1180,1,IF(G1180&lt;J1180,0,2)),
                                        IF(G1180&gt;H1180,1,IF(G1180&lt;H1180,0,2))
                                        )
                          )
              )
        )</f>
        <v>0</v>
      </c>
      <c r="L1180">
        <f t="shared" ca="1" si="130"/>
        <v>-111</v>
      </c>
      <c r="M1180">
        <f t="shared" ca="1" si="131"/>
        <v>-141.5999999999994</v>
      </c>
      <c r="N1180">
        <f t="shared" ca="1" si="132"/>
        <v>-162</v>
      </c>
    </row>
    <row r="1181" spans="1:14" x14ac:dyDescent="0.25">
      <c r="A1181">
        <f ca="1"/>
        <v>0</v>
      </c>
      <c r="B1181">
        <f ca="1"/>
        <v>0</v>
      </c>
      <c r="C1181">
        <f ca="1"/>
        <v>4</v>
      </c>
      <c r="D1181">
        <f ca="1"/>
        <v>7</v>
      </c>
      <c r="E1181">
        <f ca="1"/>
        <v>2</v>
      </c>
      <c r="F1181">
        <f ca="1"/>
        <v>6</v>
      </c>
      <c r="G1181">
        <f t="shared" ca="1" si="126"/>
        <v>0</v>
      </c>
      <c r="H1181">
        <f t="shared" ca="1" si="127"/>
        <v>9</v>
      </c>
      <c r="I1181">
        <f t="shared" ca="1" si="128"/>
        <v>4</v>
      </c>
      <c r="J1181">
        <f t="shared" ca="1" si="129"/>
        <v>5</v>
      </c>
      <c r="K1181" cm="1">
        <f t="array" aca="1" ref="K1181" ca="1">IF(G1181&gt;7,
        IF(G1181&gt;H1181, 1, IF(G1181&lt;H1181, 0, 2)),
        IF(       H1181&gt;7,
                     IF(G1181&gt;H1181, 1, IF(G1181&lt;H1181, 0, 2)),
                     IF(         G1181&lt;6,
                                   IF(            _xlfn.XLOOKUP(C1181,'deck &amp; rules'!$D$22:$M$22,_xlfn.XLOOKUP(H1181,'deck &amp; rules'!$C$23:$C$30,'deck &amp; rules'!$D$23:$M$30))="draw",
                                                     IF(I1181&gt;J1181,1,IF(I1181&lt;J1181,0,2)),
                                                     IF(I1181&gt;H1181,1,IF(I1181&lt;H1181,0,2))),
                                   IF(H1181&lt;7,
                                        IF(G1181&gt;J1181,1,IF(G1181&lt;J1181,0,2)),
                                        IF(G1181&gt;H1181,1,IF(G1181&lt;H1181,0,2))
                                        )
                          )
              )
        )</f>
        <v>0</v>
      </c>
      <c r="L1181">
        <f t="shared" ca="1" si="130"/>
        <v>-112</v>
      </c>
      <c r="M1181">
        <f t="shared" ca="1" si="131"/>
        <v>-140.64999999999941</v>
      </c>
      <c r="N1181">
        <f t="shared" ca="1" si="132"/>
        <v>-163</v>
      </c>
    </row>
    <row r="1182" spans="1:14" x14ac:dyDescent="0.25">
      <c r="A1182">
        <f ca="1"/>
        <v>0</v>
      </c>
      <c r="B1182">
        <f ca="1"/>
        <v>5</v>
      </c>
      <c r="C1182">
        <f ca="1"/>
        <v>6</v>
      </c>
      <c r="D1182">
        <f ca="1"/>
        <v>0</v>
      </c>
      <c r="E1182">
        <f ca="1"/>
        <v>8</v>
      </c>
      <c r="F1182">
        <f ca="1"/>
        <v>5</v>
      </c>
      <c r="G1182">
        <f t="shared" ca="1" si="126"/>
        <v>5</v>
      </c>
      <c r="H1182">
        <f t="shared" ca="1" si="127"/>
        <v>8</v>
      </c>
      <c r="I1182">
        <f t="shared" ca="1" si="128"/>
        <v>1</v>
      </c>
      <c r="J1182">
        <f t="shared" ca="1" si="129"/>
        <v>3</v>
      </c>
      <c r="K1182" cm="1">
        <f t="array" aca="1" ref="K1182" ca="1">IF(G1182&gt;7,
        IF(G1182&gt;H1182, 1, IF(G1182&lt;H1182, 0, 2)),
        IF(       H1182&gt;7,
                     IF(G1182&gt;H1182, 1, IF(G1182&lt;H1182, 0, 2)),
                     IF(         G1182&lt;6,
                                   IF(            _xlfn.XLOOKUP(C1182,'deck &amp; rules'!$D$22:$M$22,_xlfn.XLOOKUP(H1182,'deck &amp; rules'!$C$23:$C$30,'deck &amp; rules'!$D$23:$M$30))="draw",
                                                     IF(I1182&gt;J1182,1,IF(I1182&lt;J1182,0,2)),
                                                     IF(I1182&gt;H1182,1,IF(I1182&lt;H1182,0,2))),
                                   IF(H1182&lt;7,
                                        IF(G1182&gt;J1182,1,IF(G1182&lt;J1182,0,2)),
                                        IF(G1182&gt;H1182,1,IF(G1182&lt;H1182,0,2))
                                        )
                          )
              )
        )</f>
        <v>0</v>
      </c>
      <c r="L1182">
        <f t="shared" ca="1" si="130"/>
        <v>-113</v>
      </c>
      <c r="M1182">
        <f t="shared" ca="1" si="131"/>
        <v>-139.69999999999942</v>
      </c>
      <c r="N1182">
        <f t="shared" ca="1" si="132"/>
        <v>-164</v>
      </c>
    </row>
    <row r="1183" spans="1:14" x14ac:dyDescent="0.25">
      <c r="A1183">
        <f ca="1"/>
        <v>3</v>
      </c>
      <c r="B1183">
        <f ca="1"/>
        <v>6</v>
      </c>
      <c r="C1183">
        <f ca="1"/>
        <v>8</v>
      </c>
      <c r="D1183">
        <f ca="1"/>
        <v>1</v>
      </c>
      <c r="E1183">
        <f ca="1"/>
        <v>0</v>
      </c>
      <c r="F1183">
        <f ca="1"/>
        <v>0</v>
      </c>
      <c r="G1183">
        <f t="shared" ca="1" si="126"/>
        <v>9</v>
      </c>
      <c r="H1183">
        <f t="shared" ca="1" si="127"/>
        <v>1</v>
      </c>
      <c r="I1183">
        <f t="shared" ca="1" si="128"/>
        <v>7</v>
      </c>
      <c r="J1183">
        <f t="shared" ca="1" si="129"/>
        <v>1</v>
      </c>
      <c r="K1183" cm="1">
        <f t="array" aca="1" ref="K1183" ca="1">IF(G1183&gt;7,
        IF(G1183&gt;H1183, 1, IF(G1183&lt;H1183, 0, 2)),
        IF(       H1183&gt;7,
                     IF(G1183&gt;H1183, 1, IF(G1183&lt;H1183, 0, 2)),
                     IF(         G1183&lt;6,
                                   IF(            _xlfn.XLOOKUP(C1183,'deck &amp; rules'!$D$22:$M$22,_xlfn.XLOOKUP(H1183,'deck &amp; rules'!$C$23:$C$30,'deck &amp; rules'!$D$23:$M$30))="draw",
                                                     IF(I1183&gt;J1183,1,IF(I1183&lt;J1183,0,2)),
                                                     IF(I1183&gt;H1183,1,IF(I1183&lt;H1183,0,2))),
                                   IF(H1183&lt;7,
                                        IF(G1183&gt;J1183,1,IF(G1183&lt;J1183,0,2)),
                                        IF(G1183&gt;H1183,1,IF(G1183&lt;H1183,0,2))
                                        )
                          )
              )
        )</f>
        <v>1</v>
      </c>
      <c r="L1183">
        <f t="shared" ca="1" si="130"/>
        <v>-112</v>
      </c>
      <c r="M1183">
        <f t="shared" ca="1" si="131"/>
        <v>-140.69999999999942</v>
      </c>
      <c r="N1183">
        <f t="shared" ca="1" si="132"/>
        <v>-165</v>
      </c>
    </row>
    <row r="1184" spans="1:14" x14ac:dyDescent="0.25">
      <c r="A1184">
        <f ca="1"/>
        <v>8</v>
      </c>
      <c r="B1184">
        <f ca="1"/>
        <v>5</v>
      </c>
      <c r="C1184">
        <f ca="1"/>
        <v>2</v>
      </c>
      <c r="D1184">
        <f ca="1"/>
        <v>1</v>
      </c>
      <c r="E1184">
        <f ca="1"/>
        <v>4</v>
      </c>
      <c r="F1184">
        <f ca="1"/>
        <v>8</v>
      </c>
      <c r="G1184">
        <f t="shared" ca="1" si="126"/>
        <v>3</v>
      </c>
      <c r="H1184">
        <f t="shared" ca="1" si="127"/>
        <v>5</v>
      </c>
      <c r="I1184">
        <f t="shared" ca="1" si="128"/>
        <v>5</v>
      </c>
      <c r="J1184">
        <f t="shared" ca="1" si="129"/>
        <v>3</v>
      </c>
      <c r="K1184" cm="1">
        <f t="array" aca="1" ref="K1184" ca="1">IF(G1184&gt;7,
        IF(G1184&gt;H1184, 1, IF(G1184&lt;H1184, 0, 2)),
        IF(       H1184&gt;7,
                     IF(G1184&gt;H1184, 1, IF(G1184&lt;H1184, 0, 2)),
                     IF(         G1184&lt;6,
                                   IF(            _xlfn.XLOOKUP(C1184,'deck &amp; rules'!$D$22:$M$22,_xlfn.XLOOKUP(H1184,'deck &amp; rules'!$C$23:$C$30,'deck &amp; rules'!$D$23:$M$30))="draw",
                                                     IF(I1184&gt;J1184,1,IF(I1184&lt;J1184,0,2)),
                                                     IF(I1184&gt;H1184,1,IF(I1184&lt;H1184,0,2))),
                                   IF(H1184&lt;7,
                                        IF(G1184&gt;J1184,1,IF(G1184&lt;J1184,0,2)),
                                        IF(G1184&gt;H1184,1,IF(G1184&lt;H1184,0,2))
                                        )
                          )
              )
        )</f>
        <v>2</v>
      </c>
      <c r="L1184">
        <f t="shared" ca="1" si="130"/>
        <v>-113</v>
      </c>
      <c r="M1184">
        <f t="shared" ca="1" si="131"/>
        <v>-141.69999999999942</v>
      </c>
      <c r="N1184">
        <f t="shared" ca="1" si="132"/>
        <v>-157</v>
      </c>
    </row>
    <row r="1185" spans="1:14" x14ac:dyDescent="0.25">
      <c r="A1185">
        <f ca="1"/>
        <v>4</v>
      </c>
      <c r="B1185">
        <f ca="1"/>
        <v>2</v>
      </c>
      <c r="C1185">
        <f ca="1"/>
        <v>2</v>
      </c>
      <c r="D1185">
        <f ca="1"/>
        <v>8</v>
      </c>
      <c r="E1185">
        <f ca="1"/>
        <v>4</v>
      </c>
      <c r="F1185">
        <f ca="1"/>
        <v>0</v>
      </c>
      <c r="G1185">
        <f t="shared" ca="1" si="126"/>
        <v>6</v>
      </c>
      <c r="H1185">
        <f t="shared" ca="1" si="127"/>
        <v>2</v>
      </c>
      <c r="I1185">
        <f t="shared" ca="1" si="128"/>
        <v>8</v>
      </c>
      <c r="J1185">
        <f t="shared" ca="1" si="129"/>
        <v>2</v>
      </c>
      <c r="K1185" cm="1">
        <f t="array" aca="1" ref="K1185" ca="1">IF(G1185&gt;7,
        IF(G1185&gt;H1185, 1, IF(G1185&lt;H1185, 0, 2)),
        IF(       H1185&gt;7,
                     IF(G1185&gt;H1185, 1, IF(G1185&lt;H1185, 0, 2)),
                     IF(         G1185&lt;6,
                                   IF(            _xlfn.XLOOKUP(C1185,'deck &amp; rules'!$D$22:$M$22,_xlfn.XLOOKUP(H1185,'deck &amp; rules'!$C$23:$C$30,'deck &amp; rules'!$D$23:$M$30))="draw",
                                                     IF(I1185&gt;J1185,1,IF(I1185&lt;J1185,0,2)),
                                                     IF(I1185&gt;H1185,1,IF(I1185&lt;H1185,0,2))),
                                   IF(H1185&lt;7,
                                        IF(G1185&gt;J1185,1,IF(G1185&lt;J1185,0,2)),
                                        IF(G1185&gt;H1185,1,IF(G1185&lt;H1185,0,2))
                                        )
                          )
              )
        )</f>
        <v>1</v>
      </c>
      <c r="L1185">
        <f t="shared" ca="1" si="130"/>
        <v>-112</v>
      </c>
      <c r="M1185">
        <f t="shared" ca="1" si="131"/>
        <v>-142.69999999999942</v>
      </c>
      <c r="N1185">
        <f t="shared" ca="1" si="132"/>
        <v>-158</v>
      </c>
    </row>
    <row r="1186" spans="1:14" x14ac:dyDescent="0.25">
      <c r="A1186">
        <f ca="1"/>
        <v>4</v>
      </c>
      <c r="B1186">
        <f ca="1"/>
        <v>6</v>
      </c>
      <c r="C1186">
        <f ca="1"/>
        <v>4</v>
      </c>
      <c r="D1186">
        <f ca="1"/>
        <v>1</v>
      </c>
      <c r="E1186">
        <f ca="1"/>
        <v>5</v>
      </c>
      <c r="F1186">
        <f ca="1"/>
        <v>1</v>
      </c>
      <c r="G1186">
        <f t="shared" ca="1" si="126"/>
        <v>0</v>
      </c>
      <c r="H1186">
        <f t="shared" ca="1" si="127"/>
        <v>6</v>
      </c>
      <c r="I1186">
        <f t="shared" ca="1" si="128"/>
        <v>4</v>
      </c>
      <c r="J1186">
        <f t="shared" ca="1" si="129"/>
        <v>7</v>
      </c>
      <c r="K1186" cm="1">
        <f t="array" aca="1" ref="K1186" ca="1">IF(G1186&gt;7,
        IF(G1186&gt;H1186, 1, IF(G1186&lt;H1186, 0, 2)),
        IF(       H1186&gt;7,
                     IF(G1186&gt;H1186, 1, IF(G1186&lt;H1186, 0, 2)),
                     IF(         G1186&lt;6,
                                   IF(            _xlfn.XLOOKUP(C1186,'deck &amp; rules'!$D$22:$M$22,_xlfn.XLOOKUP(H1186,'deck &amp; rules'!$C$23:$C$30,'deck &amp; rules'!$D$23:$M$30))="draw",
                                                     IF(I1186&gt;J1186,1,IF(I1186&lt;J1186,0,2)),
                                                     IF(I1186&gt;H1186,1,IF(I1186&lt;H1186,0,2))),
                                   IF(H1186&lt;7,
                                        IF(G1186&gt;J1186,1,IF(G1186&lt;J1186,0,2)),
                                        IF(G1186&gt;H1186,1,IF(G1186&lt;H1186,0,2))
                                        )
                          )
              )
        )</f>
        <v>0</v>
      </c>
      <c r="L1186">
        <f t="shared" ca="1" si="130"/>
        <v>-113</v>
      </c>
      <c r="M1186">
        <f t="shared" ca="1" si="131"/>
        <v>-141.74999999999943</v>
      </c>
      <c r="N1186">
        <f t="shared" ca="1" si="132"/>
        <v>-159</v>
      </c>
    </row>
    <row r="1187" spans="1:14" x14ac:dyDescent="0.25">
      <c r="A1187">
        <f ca="1"/>
        <v>2</v>
      </c>
      <c r="B1187">
        <f ca="1"/>
        <v>0</v>
      </c>
      <c r="C1187">
        <f ca="1"/>
        <v>3</v>
      </c>
      <c r="D1187">
        <f ca="1"/>
        <v>3</v>
      </c>
      <c r="E1187">
        <f ca="1"/>
        <v>6</v>
      </c>
      <c r="F1187">
        <f ca="1"/>
        <v>0</v>
      </c>
      <c r="G1187">
        <f t="shared" ca="1" si="126"/>
        <v>2</v>
      </c>
      <c r="H1187">
        <f t="shared" ca="1" si="127"/>
        <v>9</v>
      </c>
      <c r="I1187">
        <f t="shared" ca="1" si="128"/>
        <v>5</v>
      </c>
      <c r="J1187">
        <f t="shared" ca="1" si="129"/>
        <v>9</v>
      </c>
      <c r="K1187" cm="1">
        <f t="array" aca="1" ref="K1187" ca="1">IF(G1187&gt;7,
        IF(G1187&gt;H1187, 1, IF(G1187&lt;H1187, 0, 2)),
        IF(       H1187&gt;7,
                     IF(G1187&gt;H1187, 1, IF(G1187&lt;H1187, 0, 2)),
                     IF(         G1187&lt;6,
                                   IF(            _xlfn.XLOOKUP(C1187,'deck &amp; rules'!$D$22:$M$22,_xlfn.XLOOKUP(H1187,'deck &amp; rules'!$C$23:$C$30,'deck &amp; rules'!$D$23:$M$30))="draw",
                                                     IF(I1187&gt;J1187,1,IF(I1187&lt;J1187,0,2)),
                                                     IF(I1187&gt;H1187,1,IF(I1187&lt;H1187,0,2))),
                                   IF(H1187&lt;7,
                                        IF(G1187&gt;J1187,1,IF(G1187&lt;J1187,0,2)),
                                        IF(G1187&gt;H1187,1,IF(G1187&lt;H1187,0,2))
                                        )
                          )
              )
        )</f>
        <v>0</v>
      </c>
      <c r="L1187">
        <f t="shared" ca="1" si="130"/>
        <v>-114</v>
      </c>
      <c r="M1187">
        <f t="shared" ca="1" si="131"/>
        <v>-140.79999999999944</v>
      </c>
      <c r="N1187">
        <f t="shared" ca="1" si="132"/>
        <v>-160</v>
      </c>
    </row>
    <row r="1188" spans="1:14" x14ac:dyDescent="0.25">
      <c r="A1188">
        <f ca="1"/>
        <v>0</v>
      </c>
      <c r="B1188">
        <f ca="1"/>
        <v>0</v>
      </c>
      <c r="C1188">
        <f ca="1"/>
        <v>8</v>
      </c>
      <c r="D1188">
        <f ca="1"/>
        <v>7</v>
      </c>
      <c r="E1188">
        <f ca="1"/>
        <v>5</v>
      </c>
      <c r="F1188">
        <f ca="1"/>
        <v>0</v>
      </c>
      <c r="G1188">
        <f t="shared" ca="1" si="126"/>
        <v>0</v>
      </c>
      <c r="H1188">
        <f t="shared" ca="1" si="127"/>
        <v>2</v>
      </c>
      <c r="I1188">
        <f t="shared" ca="1" si="128"/>
        <v>8</v>
      </c>
      <c r="J1188">
        <f t="shared" ca="1" si="129"/>
        <v>2</v>
      </c>
      <c r="K1188" cm="1">
        <f t="array" aca="1" ref="K1188" ca="1">IF(G1188&gt;7,
        IF(G1188&gt;H1188, 1, IF(G1188&lt;H1188, 0, 2)),
        IF(       H1188&gt;7,
                     IF(G1188&gt;H1188, 1, IF(G1188&lt;H1188, 0, 2)),
                     IF(         G1188&lt;6,
                                   IF(            _xlfn.XLOOKUP(C1188,'deck &amp; rules'!$D$22:$M$22,_xlfn.XLOOKUP(H1188,'deck &amp; rules'!$C$23:$C$30,'deck &amp; rules'!$D$23:$M$30))="draw",
                                                     IF(I1188&gt;J1188,1,IF(I1188&lt;J1188,0,2)),
                                                     IF(I1188&gt;H1188,1,IF(I1188&lt;H1188,0,2))),
                                   IF(H1188&lt;7,
                                        IF(G1188&gt;J1188,1,IF(G1188&lt;J1188,0,2)),
                                        IF(G1188&gt;H1188,1,IF(G1188&lt;H1188,0,2))
                                        )
                          )
              )
        )</f>
        <v>1</v>
      </c>
      <c r="L1188">
        <f t="shared" ca="1" si="130"/>
        <v>-113</v>
      </c>
      <c r="M1188">
        <f t="shared" ca="1" si="131"/>
        <v>-141.79999999999944</v>
      </c>
      <c r="N1188">
        <f t="shared" ca="1" si="132"/>
        <v>-161</v>
      </c>
    </row>
    <row r="1189" spans="1:14" x14ac:dyDescent="0.25">
      <c r="A1189">
        <f ca="1"/>
        <v>0</v>
      </c>
      <c r="B1189">
        <f ca="1"/>
        <v>5</v>
      </c>
      <c r="C1189">
        <f ca="1"/>
        <v>7</v>
      </c>
      <c r="D1189">
        <f ca="1"/>
        <v>0</v>
      </c>
      <c r="E1189">
        <f ca="1"/>
        <v>0</v>
      </c>
      <c r="F1189">
        <f ca="1"/>
        <v>2</v>
      </c>
      <c r="G1189">
        <f t="shared" ca="1" si="126"/>
        <v>5</v>
      </c>
      <c r="H1189">
        <f t="shared" ca="1" si="127"/>
        <v>0</v>
      </c>
      <c r="I1189">
        <f t="shared" ca="1" si="128"/>
        <v>2</v>
      </c>
      <c r="J1189">
        <f t="shared" ca="1" si="129"/>
        <v>2</v>
      </c>
      <c r="K1189" cm="1">
        <f t="array" aca="1" ref="K1189" ca="1">IF(G1189&gt;7,
        IF(G1189&gt;H1189, 1, IF(G1189&lt;H1189, 0, 2)),
        IF(       H1189&gt;7,
                     IF(G1189&gt;H1189, 1, IF(G1189&lt;H1189, 0, 2)),
                     IF(         G1189&lt;6,
                                   IF(            _xlfn.XLOOKUP(C1189,'deck &amp; rules'!$D$22:$M$22,_xlfn.XLOOKUP(H1189,'deck &amp; rules'!$C$23:$C$30,'deck &amp; rules'!$D$23:$M$30))="draw",
                                                     IF(I1189&gt;J1189,1,IF(I1189&lt;J1189,0,2)),
                                                     IF(I1189&gt;H1189,1,IF(I1189&lt;H1189,0,2))),
                                   IF(H1189&lt;7,
                                        IF(G1189&gt;J1189,1,IF(G1189&lt;J1189,0,2)),
                                        IF(G1189&gt;H1189,1,IF(G1189&lt;H1189,0,2))
                                        )
                          )
              )
        )</f>
        <v>2</v>
      </c>
      <c r="L1189">
        <f t="shared" ca="1" si="130"/>
        <v>-114</v>
      </c>
      <c r="M1189">
        <f t="shared" ca="1" si="131"/>
        <v>-142.79999999999944</v>
      </c>
      <c r="N1189">
        <f t="shared" ca="1" si="132"/>
        <v>-153</v>
      </c>
    </row>
    <row r="1190" spans="1:14" x14ac:dyDescent="0.25">
      <c r="A1190">
        <f ca="1"/>
        <v>0</v>
      </c>
      <c r="B1190">
        <f ca="1"/>
        <v>5</v>
      </c>
      <c r="C1190">
        <f ca="1"/>
        <v>8</v>
      </c>
      <c r="D1190">
        <f ca="1"/>
        <v>0</v>
      </c>
      <c r="E1190">
        <f ca="1"/>
        <v>0</v>
      </c>
      <c r="F1190">
        <f ca="1"/>
        <v>0</v>
      </c>
      <c r="G1190">
        <f t="shared" ca="1" si="126"/>
        <v>5</v>
      </c>
      <c r="H1190">
        <f t="shared" ca="1" si="127"/>
        <v>0</v>
      </c>
      <c r="I1190">
        <f t="shared" ca="1" si="128"/>
        <v>3</v>
      </c>
      <c r="J1190">
        <f t="shared" ca="1" si="129"/>
        <v>0</v>
      </c>
      <c r="K1190" cm="1">
        <f t="array" aca="1" ref="K1190" ca="1">IF(G1190&gt;7,
        IF(G1190&gt;H1190, 1, IF(G1190&lt;H1190, 0, 2)),
        IF(       H1190&gt;7,
                     IF(G1190&gt;H1190, 1, IF(G1190&lt;H1190, 0, 2)),
                     IF(         G1190&lt;6,
                                   IF(            _xlfn.XLOOKUP(C1190,'deck &amp; rules'!$D$22:$M$22,_xlfn.XLOOKUP(H1190,'deck &amp; rules'!$C$23:$C$30,'deck &amp; rules'!$D$23:$M$30))="draw",
                                                     IF(I1190&gt;J1190,1,IF(I1190&lt;J1190,0,2)),
                                                     IF(I1190&gt;H1190,1,IF(I1190&lt;H1190,0,2))),
                                   IF(H1190&lt;7,
                                        IF(G1190&gt;J1190,1,IF(G1190&lt;J1190,0,2)),
                                        IF(G1190&gt;H1190,1,IF(G1190&lt;H1190,0,2))
                                        )
                          )
              )
        )</f>
        <v>1</v>
      </c>
      <c r="L1190">
        <f t="shared" ca="1" si="130"/>
        <v>-113</v>
      </c>
      <c r="M1190">
        <f t="shared" ca="1" si="131"/>
        <v>-143.79999999999944</v>
      </c>
      <c r="N1190">
        <f t="shared" ca="1" si="132"/>
        <v>-154</v>
      </c>
    </row>
    <row r="1191" spans="1:14" x14ac:dyDescent="0.25">
      <c r="A1191">
        <f ca="1"/>
        <v>3</v>
      </c>
      <c r="B1191">
        <f ca="1"/>
        <v>3</v>
      </c>
      <c r="C1191">
        <f ca="1"/>
        <v>1</v>
      </c>
      <c r="D1191">
        <f ca="1"/>
        <v>6</v>
      </c>
      <c r="E1191">
        <f ca="1"/>
        <v>5</v>
      </c>
      <c r="F1191">
        <f ca="1"/>
        <v>4</v>
      </c>
      <c r="G1191">
        <f t="shared" ca="1" si="126"/>
        <v>6</v>
      </c>
      <c r="H1191">
        <f t="shared" ca="1" si="127"/>
        <v>1</v>
      </c>
      <c r="I1191">
        <f t="shared" ca="1" si="128"/>
        <v>7</v>
      </c>
      <c r="J1191">
        <f t="shared" ca="1" si="129"/>
        <v>5</v>
      </c>
      <c r="K1191" cm="1">
        <f t="array" aca="1" ref="K1191" ca="1">IF(G1191&gt;7,
        IF(G1191&gt;H1191, 1, IF(G1191&lt;H1191, 0, 2)),
        IF(       H1191&gt;7,
                     IF(G1191&gt;H1191, 1, IF(G1191&lt;H1191, 0, 2)),
                     IF(         G1191&lt;6,
                                   IF(            _xlfn.XLOOKUP(C1191,'deck &amp; rules'!$D$22:$M$22,_xlfn.XLOOKUP(H1191,'deck &amp; rules'!$C$23:$C$30,'deck &amp; rules'!$D$23:$M$30))="draw",
                                                     IF(I1191&gt;J1191,1,IF(I1191&lt;J1191,0,2)),
                                                     IF(I1191&gt;H1191,1,IF(I1191&lt;H1191,0,2))),
                                   IF(H1191&lt;7,
                                        IF(G1191&gt;J1191,1,IF(G1191&lt;J1191,0,2)),
                                        IF(G1191&gt;H1191,1,IF(G1191&lt;H1191,0,2))
                                        )
                          )
              )
        )</f>
        <v>1</v>
      </c>
      <c r="L1191">
        <f t="shared" ca="1" si="130"/>
        <v>-112</v>
      </c>
      <c r="M1191">
        <f t="shared" ca="1" si="131"/>
        <v>-144.79999999999944</v>
      </c>
      <c r="N1191">
        <f t="shared" ca="1" si="132"/>
        <v>-155</v>
      </c>
    </row>
    <row r="1192" spans="1:14" x14ac:dyDescent="0.25">
      <c r="A1192">
        <f ca="1"/>
        <v>5</v>
      </c>
      <c r="B1192">
        <f ca="1"/>
        <v>3</v>
      </c>
      <c r="C1192">
        <f ca="1"/>
        <v>2</v>
      </c>
      <c r="D1192">
        <f ca="1"/>
        <v>0</v>
      </c>
      <c r="E1192">
        <f ca="1"/>
        <v>0</v>
      </c>
      <c r="F1192">
        <f ca="1"/>
        <v>4</v>
      </c>
      <c r="G1192">
        <f t="shared" ca="1" si="126"/>
        <v>8</v>
      </c>
      <c r="H1192">
        <f t="shared" ca="1" si="127"/>
        <v>0</v>
      </c>
      <c r="I1192">
        <f t="shared" ca="1" si="128"/>
        <v>0</v>
      </c>
      <c r="J1192">
        <f t="shared" ca="1" si="129"/>
        <v>4</v>
      </c>
      <c r="K1192" cm="1">
        <f t="array" aca="1" ref="K1192" ca="1">IF(G1192&gt;7,
        IF(G1192&gt;H1192, 1, IF(G1192&lt;H1192, 0, 2)),
        IF(       H1192&gt;7,
                     IF(G1192&gt;H1192, 1, IF(G1192&lt;H1192, 0, 2)),
                     IF(         G1192&lt;6,
                                   IF(            _xlfn.XLOOKUP(C1192,'deck &amp; rules'!$D$22:$M$22,_xlfn.XLOOKUP(H1192,'deck &amp; rules'!$C$23:$C$30,'deck &amp; rules'!$D$23:$M$30))="draw",
                                                     IF(I1192&gt;J1192,1,IF(I1192&lt;J1192,0,2)),
                                                     IF(I1192&gt;H1192,1,IF(I1192&lt;H1192,0,2))),
                                   IF(H1192&lt;7,
                                        IF(G1192&gt;J1192,1,IF(G1192&lt;J1192,0,2)),
                                        IF(G1192&gt;H1192,1,IF(G1192&lt;H1192,0,2))
                                        )
                          )
              )
        )</f>
        <v>1</v>
      </c>
      <c r="L1192">
        <f t="shared" ca="1" si="130"/>
        <v>-111</v>
      </c>
      <c r="M1192">
        <f t="shared" ca="1" si="131"/>
        <v>-145.79999999999944</v>
      </c>
      <c r="N1192">
        <f t="shared" ca="1" si="132"/>
        <v>-156</v>
      </c>
    </row>
    <row r="1193" spans="1:14" x14ac:dyDescent="0.25">
      <c r="A1193">
        <f ca="1"/>
        <v>0</v>
      </c>
      <c r="B1193">
        <f ca="1"/>
        <v>4</v>
      </c>
      <c r="C1193">
        <f ca="1"/>
        <v>9</v>
      </c>
      <c r="D1193">
        <f ca="1"/>
        <v>3</v>
      </c>
      <c r="E1193">
        <f ca="1"/>
        <v>0</v>
      </c>
      <c r="F1193">
        <f ca="1"/>
        <v>9</v>
      </c>
      <c r="G1193">
        <f t="shared" ca="1" si="126"/>
        <v>4</v>
      </c>
      <c r="H1193">
        <f t="shared" ca="1" si="127"/>
        <v>3</v>
      </c>
      <c r="I1193">
        <f t="shared" ca="1" si="128"/>
        <v>3</v>
      </c>
      <c r="J1193">
        <f t="shared" ca="1" si="129"/>
        <v>2</v>
      </c>
      <c r="K1193" cm="1">
        <f t="array" aca="1" ref="K1193" ca="1">IF(G1193&gt;7,
        IF(G1193&gt;H1193, 1, IF(G1193&lt;H1193, 0, 2)),
        IF(       H1193&gt;7,
                     IF(G1193&gt;H1193, 1, IF(G1193&lt;H1193, 0, 2)),
                     IF(         G1193&lt;6,
                                   IF(            _xlfn.XLOOKUP(C1193,'deck &amp; rules'!$D$22:$M$22,_xlfn.XLOOKUP(H1193,'deck &amp; rules'!$C$23:$C$30,'deck &amp; rules'!$D$23:$M$30))="draw",
                                                     IF(I1193&gt;J1193,1,IF(I1193&lt;J1193,0,2)),
                                                     IF(I1193&gt;H1193,1,IF(I1193&lt;H1193,0,2))),
                                   IF(H1193&lt;7,
                                        IF(G1193&gt;J1193,1,IF(G1193&lt;J1193,0,2)),
                                        IF(G1193&gt;H1193,1,IF(G1193&lt;H1193,0,2))
                                        )
                          )
              )
        )</f>
        <v>1</v>
      </c>
      <c r="L1193">
        <f t="shared" ca="1" si="130"/>
        <v>-110</v>
      </c>
      <c r="M1193">
        <f t="shared" ca="1" si="131"/>
        <v>-146.79999999999944</v>
      </c>
      <c r="N1193">
        <f t="shared" ca="1" si="132"/>
        <v>-157</v>
      </c>
    </row>
    <row r="1194" spans="1:14" x14ac:dyDescent="0.25">
      <c r="A1194">
        <f ca="1"/>
        <v>6</v>
      </c>
      <c r="B1194">
        <f ca="1"/>
        <v>6</v>
      </c>
      <c r="C1194">
        <f ca="1"/>
        <v>6</v>
      </c>
      <c r="D1194">
        <f ca="1"/>
        <v>3</v>
      </c>
      <c r="E1194">
        <f ca="1"/>
        <v>4</v>
      </c>
      <c r="F1194">
        <f ca="1"/>
        <v>7</v>
      </c>
      <c r="G1194">
        <f t="shared" ca="1" si="126"/>
        <v>2</v>
      </c>
      <c r="H1194">
        <f t="shared" ca="1" si="127"/>
        <v>7</v>
      </c>
      <c r="I1194">
        <f t="shared" ca="1" si="128"/>
        <v>8</v>
      </c>
      <c r="J1194">
        <f t="shared" ca="1" si="129"/>
        <v>4</v>
      </c>
      <c r="K1194" cm="1">
        <f t="array" aca="1" ref="K1194" ca="1">IF(G1194&gt;7,
        IF(G1194&gt;H1194, 1, IF(G1194&lt;H1194, 0, 2)),
        IF(       H1194&gt;7,
                     IF(G1194&gt;H1194, 1, IF(G1194&lt;H1194, 0, 2)),
                     IF(         G1194&lt;6,
                                   IF(            _xlfn.XLOOKUP(C1194,'deck &amp; rules'!$D$22:$M$22,_xlfn.XLOOKUP(H1194,'deck &amp; rules'!$C$23:$C$30,'deck &amp; rules'!$D$23:$M$30))="draw",
                                                     IF(I1194&gt;J1194,1,IF(I1194&lt;J1194,0,2)),
                                                     IF(I1194&gt;H1194,1,IF(I1194&lt;H1194,0,2))),
                                   IF(H1194&lt;7,
                                        IF(G1194&gt;J1194,1,IF(G1194&lt;J1194,0,2)),
                                        IF(G1194&gt;H1194,1,IF(G1194&lt;H1194,0,2))
                                        )
                          )
              )
        )</f>
        <v>1</v>
      </c>
      <c r="L1194">
        <f t="shared" ca="1" si="130"/>
        <v>-109</v>
      </c>
      <c r="M1194">
        <f t="shared" ca="1" si="131"/>
        <v>-147.79999999999944</v>
      </c>
      <c r="N1194">
        <f t="shared" ca="1" si="132"/>
        <v>-158</v>
      </c>
    </row>
    <row r="1195" spans="1:14" x14ac:dyDescent="0.25">
      <c r="A1195">
        <f ca="1"/>
        <v>6</v>
      </c>
      <c r="B1195">
        <f ca="1"/>
        <v>8</v>
      </c>
      <c r="C1195">
        <f ca="1"/>
        <v>0</v>
      </c>
      <c r="D1195">
        <f ca="1"/>
        <v>4</v>
      </c>
      <c r="E1195">
        <f ca="1"/>
        <v>5</v>
      </c>
      <c r="F1195">
        <f ca="1"/>
        <v>0</v>
      </c>
      <c r="G1195">
        <f t="shared" ca="1" si="126"/>
        <v>4</v>
      </c>
      <c r="H1195">
        <f t="shared" ca="1" si="127"/>
        <v>9</v>
      </c>
      <c r="I1195">
        <f t="shared" ca="1" si="128"/>
        <v>4</v>
      </c>
      <c r="J1195">
        <f t="shared" ca="1" si="129"/>
        <v>9</v>
      </c>
      <c r="K1195" cm="1">
        <f t="array" aca="1" ref="K1195" ca="1">IF(G1195&gt;7,
        IF(G1195&gt;H1195, 1, IF(G1195&lt;H1195, 0, 2)),
        IF(       H1195&gt;7,
                     IF(G1195&gt;H1195, 1, IF(G1195&lt;H1195, 0, 2)),
                     IF(         G1195&lt;6,
                                   IF(            _xlfn.XLOOKUP(C1195,'deck &amp; rules'!$D$22:$M$22,_xlfn.XLOOKUP(H1195,'deck &amp; rules'!$C$23:$C$30,'deck &amp; rules'!$D$23:$M$30))="draw",
                                                     IF(I1195&gt;J1195,1,IF(I1195&lt;J1195,0,2)),
                                                     IF(I1195&gt;H1195,1,IF(I1195&lt;H1195,0,2))),
                                   IF(H1195&lt;7,
                                        IF(G1195&gt;J1195,1,IF(G1195&lt;J1195,0,2)),
                                        IF(G1195&gt;H1195,1,IF(G1195&lt;H1195,0,2))
                                        )
                          )
              )
        )</f>
        <v>0</v>
      </c>
      <c r="L1195">
        <f t="shared" ca="1" si="130"/>
        <v>-110</v>
      </c>
      <c r="M1195">
        <f t="shared" ca="1" si="131"/>
        <v>-146.84999999999945</v>
      </c>
      <c r="N1195">
        <f t="shared" ca="1" si="132"/>
        <v>-159</v>
      </c>
    </row>
    <row r="1196" spans="1:14" x14ac:dyDescent="0.25">
      <c r="A1196">
        <f ca="1"/>
        <v>5</v>
      </c>
      <c r="B1196">
        <f ca="1"/>
        <v>7</v>
      </c>
      <c r="C1196">
        <f ca="1"/>
        <v>0</v>
      </c>
      <c r="D1196">
        <f ca="1"/>
        <v>6</v>
      </c>
      <c r="E1196">
        <f ca="1"/>
        <v>4</v>
      </c>
      <c r="F1196">
        <f ca="1"/>
        <v>0</v>
      </c>
      <c r="G1196">
        <f t="shared" ca="1" si="126"/>
        <v>2</v>
      </c>
      <c r="H1196">
        <f t="shared" ca="1" si="127"/>
        <v>0</v>
      </c>
      <c r="I1196">
        <f t="shared" ca="1" si="128"/>
        <v>2</v>
      </c>
      <c r="J1196">
        <f t="shared" ca="1" si="129"/>
        <v>0</v>
      </c>
      <c r="K1196" cm="1">
        <f t="array" aca="1" ref="K1196" ca="1">IF(G1196&gt;7,
        IF(G1196&gt;H1196, 1, IF(G1196&lt;H1196, 0, 2)),
        IF(       H1196&gt;7,
                     IF(G1196&gt;H1196, 1, IF(G1196&lt;H1196, 0, 2)),
                     IF(         G1196&lt;6,
                                   IF(            _xlfn.XLOOKUP(C1196,'deck &amp; rules'!$D$22:$M$22,_xlfn.XLOOKUP(H1196,'deck &amp; rules'!$C$23:$C$30,'deck &amp; rules'!$D$23:$M$30))="draw",
                                                     IF(I1196&gt;J1196,1,IF(I1196&lt;J1196,0,2)),
                                                     IF(I1196&gt;H1196,1,IF(I1196&lt;H1196,0,2))),
                                   IF(H1196&lt;7,
                                        IF(G1196&gt;J1196,1,IF(G1196&lt;J1196,0,2)),
                                        IF(G1196&gt;H1196,1,IF(G1196&lt;H1196,0,2))
                                        )
                          )
              )
        )</f>
        <v>1</v>
      </c>
      <c r="L1196">
        <f t="shared" ca="1" si="130"/>
        <v>-109</v>
      </c>
      <c r="M1196">
        <f t="shared" ca="1" si="131"/>
        <v>-147.84999999999945</v>
      </c>
      <c r="N1196">
        <f t="shared" ca="1" si="132"/>
        <v>-160</v>
      </c>
    </row>
    <row r="1197" spans="1:14" x14ac:dyDescent="0.25">
      <c r="A1197">
        <f ca="1"/>
        <v>0</v>
      </c>
      <c r="B1197">
        <f ca="1"/>
        <v>6</v>
      </c>
      <c r="C1197">
        <f ca="1"/>
        <v>0</v>
      </c>
      <c r="D1197">
        <f ca="1"/>
        <v>3</v>
      </c>
      <c r="E1197">
        <f ca="1"/>
        <v>0</v>
      </c>
      <c r="F1197">
        <f ca="1"/>
        <v>8</v>
      </c>
      <c r="G1197">
        <f t="shared" ca="1" si="126"/>
        <v>6</v>
      </c>
      <c r="H1197">
        <f t="shared" ca="1" si="127"/>
        <v>3</v>
      </c>
      <c r="I1197">
        <f t="shared" ca="1" si="128"/>
        <v>6</v>
      </c>
      <c r="J1197">
        <f t="shared" ca="1" si="129"/>
        <v>1</v>
      </c>
      <c r="K1197" cm="1">
        <f t="array" aca="1" ref="K1197" ca="1">IF(G1197&gt;7,
        IF(G1197&gt;H1197, 1, IF(G1197&lt;H1197, 0, 2)),
        IF(       H1197&gt;7,
                     IF(G1197&gt;H1197, 1, IF(G1197&lt;H1197, 0, 2)),
                     IF(         G1197&lt;6,
                                   IF(            _xlfn.XLOOKUP(C1197,'deck &amp; rules'!$D$22:$M$22,_xlfn.XLOOKUP(H1197,'deck &amp; rules'!$C$23:$C$30,'deck &amp; rules'!$D$23:$M$30))="draw",
                                                     IF(I1197&gt;J1197,1,IF(I1197&lt;J1197,0,2)),
                                                     IF(I1197&gt;H1197,1,IF(I1197&lt;H1197,0,2))),
                                   IF(H1197&lt;7,
                                        IF(G1197&gt;J1197,1,IF(G1197&lt;J1197,0,2)),
                                        IF(G1197&gt;H1197,1,IF(G1197&lt;H1197,0,2))
                                        )
                          )
              )
        )</f>
        <v>1</v>
      </c>
      <c r="L1197">
        <f t="shared" ca="1" si="130"/>
        <v>-108</v>
      </c>
      <c r="M1197">
        <f t="shared" ca="1" si="131"/>
        <v>-148.84999999999945</v>
      </c>
      <c r="N1197">
        <f t="shared" ca="1" si="132"/>
        <v>-161</v>
      </c>
    </row>
    <row r="1198" spans="1:14" x14ac:dyDescent="0.25">
      <c r="A1198">
        <f ca="1"/>
        <v>0</v>
      </c>
      <c r="B1198">
        <f ca="1"/>
        <v>6</v>
      </c>
      <c r="C1198">
        <f ca="1"/>
        <v>0</v>
      </c>
      <c r="D1198">
        <f ca="1"/>
        <v>0</v>
      </c>
      <c r="E1198">
        <f ca="1"/>
        <v>2</v>
      </c>
      <c r="F1198">
        <f ca="1"/>
        <v>7</v>
      </c>
      <c r="G1198">
        <f t="shared" ca="1" si="126"/>
        <v>6</v>
      </c>
      <c r="H1198">
        <f t="shared" ca="1" si="127"/>
        <v>2</v>
      </c>
      <c r="I1198">
        <f t="shared" ca="1" si="128"/>
        <v>6</v>
      </c>
      <c r="J1198">
        <f t="shared" ca="1" si="129"/>
        <v>9</v>
      </c>
      <c r="K1198" cm="1">
        <f t="array" aca="1" ref="K1198" ca="1">IF(G1198&gt;7,
        IF(G1198&gt;H1198, 1, IF(G1198&lt;H1198, 0, 2)),
        IF(       H1198&gt;7,
                     IF(G1198&gt;H1198, 1, IF(G1198&lt;H1198, 0, 2)),
                     IF(         G1198&lt;6,
                                   IF(            _xlfn.XLOOKUP(C1198,'deck &amp; rules'!$D$22:$M$22,_xlfn.XLOOKUP(H1198,'deck &amp; rules'!$C$23:$C$30,'deck &amp; rules'!$D$23:$M$30))="draw",
                                                     IF(I1198&gt;J1198,1,IF(I1198&lt;J1198,0,2)),
                                                     IF(I1198&gt;H1198,1,IF(I1198&lt;H1198,0,2))),
                                   IF(H1198&lt;7,
                                        IF(G1198&gt;J1198,1,IF(G1198&lt;J1198,0,2)),
                                        IF(G1198&gt;H1198,1,IF(G1198&lt;H1198,0,2))
                                        )
                          )
              )
        )</f>
        <v>0</v>
      </c>
      <c r="L1198">
        <f t="shared" ca="1" si="130"/>
        <v>-109</v>
      </c>
      <c r="M1198">
        <f t="shared" ca="1" si="131"/>
        <v>-147.89999999999947</v>
      </c>
      <c r="N1198">
        <f t="shared" ca="1" si="132"/>
        <v>-162</v>
      </c>
    </row>
    <row r="1199" spans="1:14" x14ac:dyDescent="0.25">
      <c r="A1199">
        <f ca="1"/>
        <v>0</v>
      </c>
      <c r="B1199">
        <f ca="1"/>
        <v>4</v>
      </c>
      <c r="C1199">
        <f ca="1"/>
        <v>3</v>
      </c>
      <c r="D1199">
        <f ca="1"/>
        <v>2</v>
      </c>
      <c r="E1199">
        <f ca="1"/>
        <v>2</v>
      </c>
      <c r="F1199">
        <f ca="1"/>
        <v>9</v>
      </c>
      <c r="G1199">
        <f t="shared" ca="1" si="126"/>
        <v>4</v>
      </c>
      <c r="H1199">
        <f t="shared" ca="1" si="127"/>
        <v>4</v>
      </c>
      <c r="I1199">
        <f t="shared" ca="1" si="128"/>
        <v>7</v>
      </c>
      <c r="J1199">
        <f t="shared" ca="1" si="129"/>
        <v>3</v>
      </c>
      <c r="K1199" cm="1">
        <f t="array" aca="1" ref="K1199" ca="1">IF(G1199&gt;7,
        IF(G1199&gt;H1199, 1, IF(G1199&lt;H1199, 0, 2)),
        IF(       H1199&gt;7,
                     IF(G1199&gt;H1199, 1, IF(G1199&lt;H1199, 0, 2)),
                     IF(         G1199&lt;6,
                                   IF(            _xlfn.XLOOKUP(C1199,'deck &amp; rules'!$D$22:$M$22,_xlfn.XLOOKUP(H1199,'deck &amp; rules'!$C$23:$C$30,'deck &amp; rules'!$D$23:$M$30))="draw",
                                                     IF(I1199&gt;J1199,1,IF(I1199&lt;J1199,0,2)),
                                                     IF(I1199&gt;H1199,1,IF(I1199&lt;H1199,0,2))),
                                   IF(H1199&lt;7,
                                        IF(G1199&gt;J1199,1,IF(G1199&lt;J1199,0,2)),
                                        IF(G1199&gt;H1199,1,IF(G1199&lt;H1199,0,2))
                                        )
                          )
              )
        )</f>
        <v>1</v>
      </c>
      <c r="L1199">
        <f t="shared" ca="1" si="130"/>
        <v>-108</v>
      </c>
      <c r="M1199">
        <f t="shared" ca="1" si="131"/>
        <v>-148.89999999999947</v>
      </c>
      <c r="N1199">
        <f t="shared" ca="1" si="132"/>
        <v>-163</v>
      </c>
    </row>
    <row r="1200" spans="1:14" x14ac:dyDescent="0.25">
      <c r="A1200">
        <f ca="1"/>
        <v>4</v>
      </c>
      <c r="B1200">
        <f ca="1"/>
        <v>0</v>
      </c>
      <c r="C1200">
        <f ca="1"/>
        <v>1</v>
      </c>
      <c r="D1200">
        <f ca="1"/>
        <v>0</v>
      </c>
      <c r="E1200">
        <f ca="1"/>
        <v>0</v>
      </c>
      <c r="F1200">
        <f ca="1"/>
        <v>0</v>
      </c>
      <c r="G1200">
        <f t="shared" ca="1" si="126"/>
        <v>4</v>
      </c>
      <c r="H1200">
        <f t="shared" ca="1" si="127"/>
        <v>0</v>
      </c>
      <c r="I1200">
        <f t="shared" ca="1" si="128"/>
        <v>5</v>
      </c>
      <c r="J1200">
        <f t="shared" ca="1" si="129"/>
        <v>0</v>
      </c>
      <c r="K1200" cm="1">
        <f t="array" aca="1" ref="K1200" ca="1">IF(G1200&gt;7,
        IF(G1200&gt;H1200, 1, IF(G1200&lt;H1200, 0, 2)),
        IF(       H1200&gt;7,
                     IF(G1200&gt;H1200, 1, IF(G1200&lt;H1200, 0, 2)),
                     IF(         G1200&lt;6,
                                   IF(            _xlfn.XLOOKUP(C1200,'deck &amp; rules'!$D$22:$M$22,_xlfn.XLOOKUP(H1200,'deck &amp; rules'!$C$23:$C$30,'deck &amp; rules'!$D$23:$M$30))="draw",
                                                     IF(I1200&gt;J1200,1,IF(I1200&lt;J1200,0,2)),
                                                     IF(I1200&gt;H1200,1,IF(I1200&lt;H1200,0,2))),
                                   IF(H1200&lt;7,
                                        IF(G1200&gt;J1200,1,IF(G1200&lt;J1200,0,2)),
                                        IF(G1200&gt;H1200,1,IF(G1200&lt;H1200,0,2))
                                        )
                          )
              )
        )</f>
        <v>1</v>
      </c>
      <c r="L1200">
        <f t="shared" ca="1" si="130"/>
        <v>-107</v>
      </c>
      <c r="M1200">
        <f t="shared" ca="1" si="131"/>
        <v>-149.89999999999947</v>
      </c>
      <c r="N1200">
        <f t="shared" ca="1" si="132"/>
        <v>-164</v>
      </c>
    </row>
    <row r="1201" spans="1:14" x14ac:dyDescent="0.25">
      <c r="A1201">
        <f ca="1"/>
        <v>0</v>
      </c>
      <c r="B1201">
        <f ca="1"/>
        <v>6</v>
      </c>
      <c r="C1201">
        <f ca="1"/>
        <v>4</v>
      </c>
      <c r="D1201">
        <f ca="1"/>
        <v>0</v>
      </c>
      <c r="E1201">
        <f ca="1"/>
        <v>2</v>
      </c>
      <c r="F1201">
        <f ca="1"/>
        <v>7</v>
      </c>
      <c r="G1201">
        <f t="shared" ca="1" si="126"/>
        <v>6</v>
      </c>
      <c r="H1201">
        <f t="shared" ca="1" si="127"/>
        <v>2</v>
      </c>
      <c r="I1201">
        <f t="shared" ca="1" si="128"/>
        <v>0</v>
      </c>
      <c r="J1201">
        <f t="shared" ca="1" si="129"/>
        <v>9</v>
      </c>
      <c r="K1201" cm="1">
        <f t="array" aca="1" ref="K1201" ca="1">IF(G1201&gt;7,
        IF(G1201&gt;H1201, 1, IF(G1201&lt;H1201, 0, 2)),
        IF(       H1201&gt;7,
                     IF(G1201&gt;H1201, 1, IF(G1201&lt;H1201, 0, 2)),
                     IF(         G1201&lt;6,
                                   IF(            _xlfn.XLOOKUP(C1201,'deck &amp; rules'!$D$22:$M$22,_xlfn.XLOOKUP(H1201,'deck &amp; rules'!$C$23:$C$30,'deck &amp; rules'!$D$23:$M$30))="draw",
                                                     IF(I1201&gt;J1201,1,IF(I1201&lt;J1201,0,2)),
                                                     IF(I1201&gt;H1201,1,IF(I1201&lt;H1201,0,2))),
                                   IF(H1201&lt;7,
                                        IF(G1201&gt;J1201,1,IF(G1201&lt;J1201,0,2)),
                                        IF(G1201&gt;H1201,1,IF(G1201&lt;H1201,0,2))
                                        )
                          )
              )
        )</f>
        <v>0</v>
      </c>
      <c r="L1201">
        <f t="shared" ca="1" si="130"/>
        <v>-108</v>
      </c>
      <c r="M1201">
        <f t="shared" ca="1" si="131"/>
        <v>-148.94999999999948</v>
      </c>
      <c r="N1201">
        <f t="shared" ca="1" si="132"/>
        <v>-165</v>
      </c>
    </row>
    <row r="1202" spans="1:14" x14ac:dyDescent="0.25">
      <c r="A1202">
        <f ca="1"/>
        <v>3</v>
      </c>
      <c r="B1202">
        <f ca="1"/>
        <v>5</v>
      </c>
      <c r="C1202">
        <f ca="1"/>
        <v>7</v>
      </c>
      <c r="D1202">
        <f ca="1"/>
        <v>5</v>
      </c>
      <c r="E1202">
        <f ca="1"/>
        <v>0</v>
      </c>
      <c r="F1202">
        <f ca="1"/>
        <v>7</v>
      </c>
      <c r="G1202">
        <f t="shared" ca="1" si="126"/>
        <v>8</v>
      </c>
      <c r="H1202">
        <f t="shared" ca="1" si="127"/>
        <v>5</v>
      </c>
      <c r="I1202">
        <f t="shared" ca="1" si="128"/>
        <v>5</v>
      </c>
      <c r="J1202">
        <f t="shared" ca="1" si="129"/>
        <v>2</v>
      </c>
      <c r="K1202" cm="1">
        <f t="array" aca="1" ref="K1202" ca="1">IF(G1202&gt;7,
        IF(G1202&gt;H1202, 1, IF(G1202&lt;H1202, 0, 2)),
        IF(       H1202&gt;7,
                     IF(G1202&gt;H1202, 1, IF(G1202&lt;H1202, 0, 2)),
                     IF(         G1202&lt;6,
                                   IF(            _xlfn.XLOOKUP(C1202,'deck &amp; rules'!$D$22:$M$22,_xlfn.XLOOKUP(H1202,'deck &amp; rules'!$C$23:$C$30,'deck &amp; rules'!$D$23:$M$30))="draw",
                                                     IF(I1202&gt;J1202,1,IF(I1202&lt;J1202,0,2)),
                                                     IF(I1202&gt;H1202,1,IF(I1202&lt;H1202,0,2))),
                                   IF(H1202&lt;7,
                                        IF(G1202&gt;J1202,1,IF(G1202&lt;J1202,0,2)),
                                        IF(G1202&gt;H1202,1,IF(G1202&lt;H1202,0,2))
                                        )
                          )
              )
        )</f>
        <v>1</v>
      </c>
      <c r="L1202">
        <f t="shared" ca="1" si="130"/>
        <v>-107</v>
      </c>
      <c r="M1202">
        <f t="shared" ca="1" si="131"/>
        <v>-149.94999999999948</v>
      </c>
      <c r="N1202">
        <f t="shared" ca="1" si="132"/>
        <v>-166</v>
      </c>
    </row>
    <row r="1203" spans="1:14" x14ac:dyDescent="0.25">
      <c r="A1203">
        <f ca="1"/>
        <v>9</v>
      </c>
      <c r="B1203">
        <f ca="1"/>
        <v>2</v>
      </c>
      <c r="C1203">
        <f ca="1"/>
        <v>5</v>
      </c>
      <c r="D1203">
        <f ca="1"/>
        <v>0</v>
      </c>
      <c r="E1203">
        <f ca="1"/>
        <v>5</v>
      </c>
      <c r="F1203">
        <f ca="1"/>
        <v>0</v>
      </c>
      <c r="G1203">
        <f t="shared" ca="1" si="126"/>
        <v>1</v>
      </c>
      <c r="H1203">
        <f t="shared" ca="1" si="127"/>
        <v>5</v>
      </c>
      <c r="I1203">
        <f t="shared" ca="1" si="128"/>
        <v>6</v>
      </c>
      <c r="J1203">
        <f t="shared" ca="1" si="129"/>
        <v>5</v>
      </c>
      <c r="K1203" cm="1">
        <f t="array" aca="1" ref="K1203" ca="1">IF(G1203&gt;7,
        IF(G1203&gt;H1203, 1, IF(G1203&lt;H1203, 0, 2)),
        IF(       H1203&gt;7,
                     IF(G1203&gt;H1203, 1, IF(G1203&lt;H1203, 0, 2)),
                     IF(         G1203&lt;6,
                                   IF(            _xlfn.XLOOKUP(C1203,'deck &amp; rules'!$D$22:$M$22,_xlfn.XLOOKUP(H1203,'deck &amp; rules'!$C$23:$C$30,'deck &amp; rules'!$D$23:$M$30))="draw",
                                                     IF(I1203&gt;J1203,1,IF(I1203&lt;J1203,0,2)),
                                                     IF(I1203&gt;H1203,1,IF(I1203&lt;H1203,0,2))),
                                   IF(H1203&lt;7,
                                        IF(G1203&gt;J1203,1,IF(G1203&lt;J1203,0,2)),
                                        IF(G1203&gt;H1203,1,IF(G1203&lt;H1203,0,2))
                                        )
                          )
              )
        )</f>
        <v>1</v>
      </c>
      <c r="L1203">
        <f t="shared" ca="1" si="130"/>
        <v>-106</v>
      </c>
      <c r="M1203">
        <f t="shared" ca="1" si="131"/>
        <v>-150.94999999999948</v>
      </c>
      <c r="N1203">
        <f t="shared" ca="1" si="132"/>
        <v>-167</v>
      </c>
    </row>
    <row r="1204" spans="1:14" x14ac:dyDescent="0.25">
      <c r="A1204">
        <f ca="1"/>
        <v>7</v>
      </c>
      <c r="B1204">
        <f ca="1"/>
        <v>3</v>
      </c>
      <c r="C1204">
        <f ca="1"/>
        <v>1</v>
      </c>
      <c r="D1204">
        <f ca="1"/>
        <v>8</v>
      </c>
      <c r="E1204">
        <f ca="1"/>
        <v>6</v>
      </c>
      <c r="F1204">
        <f ca="1"/>
        <v>3</v>
      </c>
      <c r="G1204">
        <f t="shared" ca="1" si="126"/>
        <v>0</v>
      </c>
      <c r="H1204">
        <f t="shared" ca="1" si="127"/>
        <v>4</v>
      </c>
      <c r="I1204">
        <f t="shared" ca="1" si="128"/>
        <v>1</v>
      </c>
      <c r="J1204">
        <f t="shared" ca="1" si="129"/>
        <v>7</v>
      </c>
      <c r="K1204" cm="1">
        <f t="array" aca="1" ref="K1204" ca="1">IF(G1204&gt;7,
        IF(G1204&gt;H1204, 1, IF(G1204&lt;H1204, 0, 2)),
        IF(       H1204&gt;7,
                     IF(G1204&gt;H1204, 1, IF(G1204&lt;H1204, 0, 2)),
                     IF(         G1204&lt;6,
                                   IF(            _xlfn.XLOOKUP(C1204,'deck &amp; rules'!$D$22:$M$22,_xlfn.XLOOKUP(H1204,'deck &amp; rules'!$C$23:$C$30,'deck &amp; rules'!$D$23:$M$30))="draw",
                                                     IF(I1204&gt;J1204,1,IF(I1204&lt;J1204,0,2)),
                                                     IF(I1204&gt;H1204,1,IF(I1204&lt;H1204,0,2))),
                                   IF(H1204&lt;7,
                                        IF(G1204&gt;J1204,1,IF(G1204&lt;J1204,0,2)),
                                        IF(G1204&gt;H1204,1,IF(G1204&lt;H1204,0,2))
                                        )
                          )
              )
        )</f>
        <v>0</v>
      </c>
      <c r="L1204">
        <f t="shared" ca="1" si="130"/>
        <v>-107</v>
      </c>
      <c r="M1204">
        <f t="shared" ca="1" si="131"/>
        <v>-149.99999999999949</v>
      </c>
      <c r="N1204">
        <f t="shared" ca="1" si="132"/>
        <v>-168</v>
      </c>
    </row>
    <row r="1205" spans="1:14" x14ac:dyDescent="0.25">
      <c r="A1205">
        <f ca="1"/>
        <v>8</v>
      </c>
      <c r="B1205">
        <f ca="1"/>
        <v>8</v>
      </c>
      <c r="C1205">
        <f ca="1"/>
        <v>5</v>
      </c>
      <c r="D1205">
        <f ca="1"/>
        <v>4</v>
      </c>
      <c r="E1205">
        <f ca="1"/>
        <v>8</v>
      </c>
      <c r="F1205">
        <f ca="1"/>
        <v>2</v>
      </c>
      <c r="G1205">
        <f t="shared" ca="1" si="126"/>
        <v>6</v>
      </c>
      <c r="H1205">
        <f t="shared" ca="1" si="127"/>
        <v>2</v>
      </c>
      <c r="I1205">
        <f t="shared" ca="1" si="128"/>
        <v>1</v>
      </c>
      <c r="J1205">
        <f t="shared" ca="1" si="129"/>
        <v>4</v>
      </c>
      <c r="K1205" cm="1">
        <f t="array" aca="1" ref="K1205" ca="1">IF(G1205&gt;7,
        IF(G1205&gt;H1205, 1, IF(G1205&lt;H1205, 0, 2)),
        IF(       H1205&gt;7,
                     IF(G1205&gt;H1205, 1, IF(G1205&lt;H1205, 0, 2)),
                     IF(         G1205&lt;6,
                                   IF(            _xlfn.XLOOKUP(C1205,'deck &amp; rules'!$D$22:$M$22,_xlfn.XLOOKUP(H1205,'deck &amp; rules'!$C$23:$C$30,'deck &amp; rules'!$D$23:$M$30))="draw",
                                                     IF(I1205&gt;J1205,1,IF(I1205&lt;J1205,0,2)),
                                                     IF(I1205&gt;H1205,1,IF(I1205&lt;H1205,0,2))),
                                   IF(H1205&lt;7,
                                        IF(G1205&gt;J1205,1,IF(G1205&lt;J1205,0,2)),
                                        IF(G1205&gt;H1205,1,IF(G1205&lt;H1205,0,2))
                                        )
                          )
              )
        )</f>
        <v>1</v>
      </c>
      <c r="L1205">
        <f t="shared" ca="1" si="130"/>
        <v>-106</v>
      </c>
      <c r="M1205">
        <f t="shared" ca="1" si="131"/>
        <v>-150.99999999999949</v>
      </c>
      <c r="N1205">
        <f t="shared" ca="1" si="132"/>
        <v>-169</v>
      </c>
    </row>
    <row r="1206" spans="1:14" x14ac:dyDescent="0.25">
      <c r="A1206">
        <f ca="1"/>
        <v>3</v>
      </c>
      <c r="B1206">
        <f ca="1"/>
        <v>4</v>
      </c>
      <c r="C1206">
        <f ca="1"/>
        <v>0</v>
      </c>
      <c r="D1206">
        <f ca="1"/>
        <v>0</v>
      </c>
      <c r="E1206">
        <f ca="1"/>
        <v>0</v>
      </c>
      <c r="F1206">
        <f ca="1"/>
        <v>0</v>
      </c>
      <c r="G1206">
        <f t="shared" ca="1" si="126"/>
        <v>7</v>
      </c>
      <c r="H1206">
        <f t="shared" ca="1" si="127"/>
        <v>0</v>
      </c>
      <c r="I1206">
        <f t="shared" ca="1" si="128"/>
        <v>7</v>
      </c>
      <c r="J1206">
        <f t="shared" ca="1" si="129"/>
        <v>0</v>
      </c>
      <c r="K1206" cm="1">
        <f t="array" aca="1" ref="K1206" ca="1">IF(G1206&gt;7,
        IF(G1206&gt;H1206, 1, IF(G1206&lt;H1206, 0, 2)),
        IF(       H1206&gt;7,
                     IF(G1206&gt;H1206, 1, IF(G1206&lt;H1206, 0, 2)),
                     IF(         G1206&lt;6,
                                   IF(            _xlfn.XLOOKUP(C1206,'deck &amp; rules'!$D$22:$M$22,_xlfn.XLOOKUP(H1206,'deck &amp; rules'!$C$23:$C$30,'deck &amp; rules'!$D$23:$M$30))="draw",
                                                     IF(I1206&gt;J1206,1,IF(I1206&lt;J1206,0,2)),
                                                     IF(I1206&gt;H1206,1,IF(I1206&lt;H1206,0,2))),
                                   IF(H1206&lt;7,
                                        IF(G1206&gt;J1206,1,IF(G1206&lt;J1206,0,2)),
                                        IF(G1206&gt;H1206,1,IF(G1206&lt;H1206,0,2))
                                        )
                          )
              )
        )</f>
        <v>1</v>
      </c>
      <c r="L1206">
        <f t="shared" ca="1" si="130"/>
        <v>-105</v>
      </c>
      <c r="M1206">
        <f t="shared" ca="1" si="131"/>
        <v>-151.99999999999949</v>
      </c>
      <c r="N1206">
        <f t="shared" ca="1" si="132"/>
        <v>-170</v>
      </c>
    </row>
    <row r="1207" spans="1:14" x14ac:dyDescent="0.25">
      <c r="A1207">
        <f ca="1"/>
        <v>0</v>
      </c>
      <c r="B1207">
        <f ca="1"/>
        <v>1</v>
      </c>
      <c r="C1207">
        <f ca="1"/>
        <v>9</v>
      </c>
      <c r="D1207">
        <f ca="1"/>
        <v>2</v>
      </c>
      <c r="E1207">
        <f ca="1"/>
        <v>5</v>
      </c>
      <c r="F1207">
        <f ca="1"/>
        <v>5</v>
      </c>
      <c r="G1207">
        <f t="shared" ca="1" si="126"/>
        <v>1</v>
      </c>
      <c r="H1207">
        <f t="shared" ca="1" si="127"/>
        <v>7</v>
      </c>
      <c r="I1207">
        <f t="shared" ca="1" si="128"/>
        <v>0</v>
      </c>
      <c r="J1207">
        <f t="shared" ca="1" si="129"/>
        <v>2</v>
      </c>
      <c r="K1207" cm="1">
        <f t="array" aca="1" ref="K1207" ca="1">IF(G1207&gt;7,
        IF(G1207&gt;H1207, 1, IF(G1207&lt;H1207, 0, 2)),
        IF(       H1207&gt;7,
                     IF(G1207&gt;H1207, 1, IF(G1207&lt;H1207, 0, 2)),
                     IF(         G1207&lt;6,
                                   IF(            _xlfn.XLOOKUP(C1207,'deck &amp; rules'!$D$22:$M$22,_xlfn.XLOOKUP(H1207,'deck &amp; rules'!$C$23:$C$30,'deck &amp; rules'!$D$23:$M$30))="draw",
                                                     IF(I1207&gt;J1207,1,IF(I1207&lt;J1207,0,2)),
                                                     IF(I1207&gt;H1207,1,IF(I1207&lt;H1207,0,2))),
                                   IF(H1207&lt;7,
                                        IF(G1207&gt;J1207,1,IF(G1207&lt;J1207,0,2)),
                                        IF(G1207&gt;H1207,1,IF(G1207&lt;H1207,0,2))
                                        )
                          )
              )
        )</f>
        <v>0</v>
      </c>
      <c r="L1207">
        <f t="shared" ca="1" si="130"/>
        <v>-106</v>
      </c>
      <c r="M1207">
        <f t="shared" ca="1" si="131"/>
        <v>-151.0499999999995</v>
      </c>
      <c r="N1207">
        <f t="shared" ca="1" si="132"/>
        <v>-171</v>
      </c>
    </row>
    <row r="1208" spans="1:14" x14ac:dyDescent="0.25">
      <c r="A1208">
        <f ca="1"/>
        <v>4</v>
      </c>
      <c r="B1208">
        <f ca="1"/>
        <v>7</v>
      </c>
      <c r="C1208">
        <f ca="1"/>
        <v>8</v>
      </c>
      <c r="D1208">
        <f ca="1"/>
        <v>0</v>
      </c>
      <c r="E1208">
        <f ca="1"/>
        <v>0</v>
      </c>
      <c r="F1208">
        <f ca="1"/>
        <v>9</v>
      </c>
      <c r="G1208">
        <f t="shared" ca="1" si="126"/>
        <v>1</v>
      </c>
      <c r="H1208">
        <f t="shared" ca="1" si="127"/>
        <v>0</v>
      </c>
      <c r="I1208">
        <f t="shared" ca="1" si="128"/>
        <v>9</v>
      </c>
      <c r="J1208">
        <f t="shared" ca="1" si="129"/>
        <v>9</v>
      </c>
      <c r="K1208" cm="1">
        <f t="array" aca="1" ref="K1208" ca="1">IF(G1208&gt;7,
        IF(G1208&gt;H1208, 1, IF(G1208&lt;H1208, 0, 2)),
        IF(       H1208&gt;7,
                     IF(G1208&gt;H1208, 1, IF(G1208&lt;H1208, 0, 2)),
                     IF(         G1208&lt;6,
                                   IF(            _xlfn.XLOOKUP(C1208,'deck &amp; rules'!$D$22:$M$22,_xlfn.XLOOKUP(H1208,'deck &amp; rules'!$C$23:$C$30,'deck &amp; rules'!$D$23:$M$30))="draw",
                                                     IF(I1208&gt;J1208,1,IF(I1208&lt;J1208,0,2)),
                                                     IF(I1208&gt;H1208,1,IF(I1208&lt;H1208,0,2))),
                                   IF(H1208&lt;7,
                                        IF(G1208&gt;J1208,1,IF(G1208&lt;J1208,0,2)),
                                        IF(G1208&gt;H1208,1,IF(G1208&lt;H1208,0,2))
                                        )
                          )
              )
        )</f>
        <v>2</v>
      </c>
      <c r="L1208">
        <f t="shared" ca="1" si="130"/>
        <v>-107</v>
      </c>
      <c r="M1208">
        <f t="shared" ca="1" si="131"/>
        <v>-152.0499999999995</v>
      </c>
      <c r="N1208">
        <f t="shared" ca="1" si="132"/>
        <v>-163</v>
      </c>
    </row>
    <row r="1209" spans="1:14" x14ac:dyDescent="0.25">
      <c r="A1209">
        <f ca="1"/>
        <v>9</v>
      </c>
      <c r="B1209">
        <f ca="1"/>
        <v>5</v>
      </c>
      <c r="C1209">
        <f ca="1"/>
        <v>1</v>
      </c>
      <c r="D1209">
        <f ca="1"/>
        <v>0</v>
      </c>
      <c r="E1209">
        <f ca="1"/>
        <v>3</v>
      </c>
      <c r="F1209">
        <f ca="1"/>
        <v>0</v>
      </c>
      <c r="G1209">
        <f t="shared" ca="1" si="126"/>
        <v>4</v>
      </c>
      <c r="H1209">
        <f t="shared" ca="1" si="127"/>
        <v>3</v>
      </c>
      <c r="I1209">
        <f t="shared" ca="1" si="128"/>
        <v>5</v>
      </c>
      <c r="J1209">
        <f t="shared" ca="1" si="129"/>
        <v>3</v>
      </c>
      <c r="K1209" cm="1">
        <f t="array" aca="1" ref="K1209" ca="1">IF(G1209&gt;7,
        IF(G1209&gt;H1209, 1, IF(G1209&lt;H1209, 0, 2)),
        IF(       H1209&gt;7,
                     IF(G1209&gt;H1209, 1, IF(G1209&lt;H1209, 0, 2)),
                     IF(         G1209&lt;6,
                                   IF(            _xlfn.XLOOKUP(C1209,'deck &amp; rules'!$D$22:$M$22,_xlfn.XLOOKUP(H1209,'deck &amp; rules'!$C$23:$C$30,'deck &amp; rules'!$D$23:$M$30))="draw",
                                                     IF(I1209&gt;J1209,1,IF(I1209&lt;J1209,0,2)),
                                                     IF(I1209&gt;H1209,1,IF(I1209&lt;H1209,0,2))),
                                   IF(H1209&lt;7,
                                        IF(G1209&gt;J1209,1,IF(G1209&lt;J1209,0,2)),
                                        IF(G1209&gt;H1209,1,IF(G1209&lt;H1209,0,2))
                                        )
                          )
              )
        )</f>
        <v>1</v>
      </c>
      <c r="L1209">
        <f t="shared" ca="1" si="130"/>
        <v>-106</v>
      </c>
      <c r="M1209">
        <f t="shared" ca="1" si="131"/>
        <v>-153.0499999999995</v>
      </c>
      <c r="N1209">
        <f t="shared" ca="1" si="132"/>
        <v>-164</v>
      </c>
    </row>
    <row r="1210" spans="1:14" x14ac:dyDescent="0.25">
      <c r="A1210">
        <f ca="1"/>
        <v>0</v>
      </c>
      <c r="B1210">
        <f ca="1"/>
        <v>5</v>
      </c>
      <c r="C1210">
        <f ca="1"/>
        <v>4</v>
      </c>
      <c r="D1210">
        <f ca="1"/>
        <v>5</v>
      </c>
      <c r="E1210">
        <f ca="1"/>
        <v>2</v>
      </c>
      <c r="F1210">
        <f ca="1"/>
        <v>9</v>
      </c>
      <c r="G1210">
        <f t="shared" ca="1" si="126"/>
        <v>5</v>
      </c>
      <c r="H1210">
        <f t="shared" ca="1" si="127"/>
        <v>7</v>
      </c>
      <c r="I1210">
        <f t="shared" ca="1" si="128"/>
        <v>9</v>
      </c>
      <c r="J1210">
        <f t="shared" ca="1" si="129"/>
        <v>6</v>
      </c>
      <c r="K1210" cm="1">
        <f t="array" aca="1" ref="K1210" ca="1">IF(G1210&gt;7,
        IF(G1210&gt;H1210, 1, IF(G1210&lt;H1210, 0, 2)),
        IF(       H1210&gt;7,
                     IF(G1210&gt;H1210, 1, IF(G1210&lt;H1210, 0, 2)),
                     IF(         G1210&lt;6,
                                   IF(            _xlfn.XLOOKUP(C1210,'deck &amp; rules'!$D$22:$M$22,_xlfn.XLOOKUP(H1210,'deck &amp; rules'!$C$23:$C$30,'deck &amp; rules'!$D$23:$M$30))="draw",
                                                     IF(I1210&gt;J1210,1,IF(I1210&lt;J1210,0,2)),
                                                     IF(I1210&gt;H1210,1,IF(I1210&lt;H1210,0,2))),
                                   IF(H1210&lt;7,
                                        IF(G1210&gt;J1210,1,IF(G1210&lt;J1210,0,2)),
                                        IF(G1210&gt;H1210,1,IF(G1210&lt;H1210,0,2))
                                        )
                          )
              )
        )</f>
        <v>1</v>
      </c>
      <c r="L1210">
        <f t="shared" ca="1" si="130"/>
        <v>-105</v>
      </c>
      <c r="M1210">
        <f t="shared" ca="1" si="131"/>
        <v>-154.0499999999995</v>
      </c>
      <c r="N1210">
        <f t="shared" ca="1" si="132"/>
        <v>-165</v>
      </c>
    </row>
    <row r="1211" spans="1:14" x14ac:dyDescent="0.25">
      <c r="A1211">
        <f ca="1"/>
        <v>8</v>
      </c>
      <c r="B1211">
        <f ca="1"/>
        <v>6</v>
      </c>
      <c r="C1211">
        <f ca="1"/>
        <v>5</v>
      </c>
      <c r="D1211">
        <f ca="1"/>
        <v>2</v>
      </c>
      <c r="E1211">
        <f ca="1"/>
        <v>4</v>
      </c>
      <c r="F1211">
        <f ca="1"/>
        <v>4</v>
      </c>
      <c r="G1211">
        <f t="shared" ca="1" si="126"/>
        <v>4</v>
      </c>
      <c r="H1211">
        <f t="shared" ca="1" si="127"/>
        <v>6</v>
      </c>
      <c r="I1211">
        <f t="shared" ca="1" si="128"/>
        <v>9</v>
      </c>
      <c r="J1211">
        <f t="shared" ca="1" si="129"/>
        <v>0</v>
      </c>
      <c r="K1211" cm="1">
        <f t="array" aca="1" ref="K1211" ca="1">IF(G1211&gt;7,
        IF(G1211&gt;H1211, 1, IF(G1211&lt;H1211, 0, 2)),
        IF(       H1211&gt;7,
                     IF(G1211&gt;H1211, 1, IF(G1211&lt;H1211, 0, 2)),
                     IF(         G1211&lt;6,
                                   IF(            _xlfn.XLOOKUP(C1211,'deck &amp; rules'!$D$22:$M$22,_xlfn.XLOOKUP(H1211,'deck &amp; rules'!$C$23:$C$30,'deck &amp; rules'!$D$23:$M$30))="draw",
                                                     IF(I1211&gt;J1211,1,IF(I1211&lt;J1211,0,2)),
                                                     IF(I1211&gt;H1211,1,IF(I1211&lt;H1211,0,2))),
                                   IF(H1211&lt;7,
                                        IF(G1211&gt;J1211,1,IF(G1211&lt;J1211,0,2)),
                                        IF(G1211&gt;H1211,1,IF(G1211&lt;H1211,0,2))
                                        )
                          )
              )
        )</f>
        <v>1</v>
      </c>
      <c r="L1211">
        <f t="shared" ca="1" si="130"/>
        <v>-104</v>
      </c>
      <c r="M1211">
        <f t="shared" ca="1" si="131"/>
        <v>-155.0499999999995</v>
      </c>
      <c r="N1211">
        <f t="shared" ca="1" si="132"/>
        <v>-166</v>
      </c>
    </row>
    <row r="1212" spans="1:14" x14ac:dyDescent="0.25">
      <c r="A1212">
        <f ca="1"/>
        <v>8</v>
      </c>
      <c r="B1212">
        <f ca="1"/>
        <v>4</v>
      </c>
      <c r="C1212">
        <f ca="1"/>
        <v>4</v>
      </c>
      <c r="D1212">
        <f ca="1"/>
        <v>4</v>
      </c>
      <c r="E1212">
        <f ca="1"/>
        <v>0</v>
      </c>
      <c r="F1212">
        <f ca="1"/>
        <v>5</v>
      </c>
      <c r="G1212">
        <f t="shared" ca="1" si="126"/>
        <v>2</v>
      </c>
      <c r="H1212">
        <f t="shared" ca="1" si="127"/>
        <v>4</v>
      </c>
      <c r="I1212">
        <f t="shared" ca="1" si="128"/>
        <v>6</v>
      </c>
      <c r="J1212">
        <f t="shared" ca="1" si="129"/>
        <v>9</v>
      </c>
      <c r="K1212" cm="1">
        <f t="array" aca="1" ref="K1212" ca="1">IF(G1212&gt;7,
        IF(G1212&gt;H1212, 1, IF(G1212&lt;H1212, 0, 2)),
        IF(       H1212&gt;7,
                     IF(G1212&gt;H1212, 1, IF(G1212&lt;H1212, 0, 2)),
                     IF(         G1212&lt;6,
                                   IF(            _xlfn.XLOOKUP(C1212,'deck &amp; rules'!$D$22:$M$22,_xlfn.XLOOKUP(H1212,'deck &amp; rules'!$C$23:$C$30,'deck &amp; rules'!$D$23:$M$30))="draw",
                                                     IF(I1212&gt;J1212,1,IF(I1212&lt;J1212,0,2)),
                                                     IF(I1212&gt;H1212,1,IF(I1212&lt;H1212,0,2))),
                                   IF(H1212&lt;7,
                                        IF(G1212&gt;J1212,1,IF(G1212&lt;J1212,0,2)),
                                        IF(G1212&gt;H1212,1,IF(G1212&lt;H1212,0,2))
                                        )
                          )
              )
        )</f>
        <v>0</v>
      </c>
      <c r="L1212">
        <f t="shared" ca="1" si="130"/>
        <v>-105</v>
      </c>
      <c r="M1212">
        <f t="shared" ca="1" si="131"/>
        <v>-154.09999999999951</v>
      </c>
      <c r="N1212">
        <f t="shared" ca="1" si="132"/>
        <v>-167</v>
      </c>
    </row>
    <row r="1213" spans="1:14" x14ac:dyDescent="0.25">
      <c r="A1213">
        <f ca="1"/>
        <v>0</v>
      </c>
      <c r="B1213">
        <f ca="1"/>
        <v>0</v>
      </c>
      <c r="C1213">
        <f ca="1"/>
        <v>1</v>
      </c>
      <c r="D1213">
        <f ca="1"/>
        <v>6</v>
      </c>
      <c r="E1213">
        <f ca="1"/>
        <v>4</v>
      </c>
      <c r="F1213">
        <f ca="1"/>
        <v>8</v>
      </c>
      <c r="G1213">
        <f t="shared" ca="1" si="126"/>
        <v>0</v>
      </c>
      <c r="H1213">
        <f t="shared" ca="1" si="127"/>
        <v>0</v>
      </c>
      <c r="I1213">
        <f t="shared" ca="1" si="128"/>
        <v>1</v>
      </c>
      <c r="J1213">
        <f t="shared" ca="1" si="129"/>
        <v>8</v>
      </c>
      <c r="K1213" cm="1">
        <f t="array" aca="1" ref="K1213" ca="1">IF(G1213&gt;7,
        IF(G1213&gt;H1213, 1, IF(G1213&lt;H1213, 0, 2)),
        IF(       H1213&gt;7,
                     IF(G1213&gt;H1213, 1, IF(G1213&lt;H1213, 0, 2)),
                     IF(         G1213&lt;6,
                                   IF(            _xlfn.XLOOKUP(C1213,'deck &amp; rules'!$D$22:$M$22,_xlfn.XLOOKUP(H1213,'deck &amp; rules'!$C$23:$C$30,'deck &amp; rules'!$D$23:$M$30))="draw",
                                                     IF(I1213&gt;J1213,1,IF(I1213&lt;J1213,0,2)),
                                                     IF(I1213&gt;H1213,1,IF(I1213&lt;H1213,0,2))),
                                   IF(H1213&lt;7,
                                        IF(G1213&gt;J1213,1,IF(G1213&lt;J1213,0,2)),
                                        IF(G1213&gt;H1213,1,IF(G1213&lt;H1213,0,2))
                                        )
                          )
              )
        )</f>
        <v>0</v>
      </c>
      <c r="L1213">
        <f t="shared" ca="1" si="130"/>
        <v>-106</v>
      </c>
      <c r="M1213">
        <f t="shared" ca="1" si="131"/>
        <v>-153.14999999999952</v>
      </c>
      <c r="N1213">
        <f t="shared" ca="1" si="132"/>
        <v>-168</v>
      </c>
    </row>
    <row r="1214" spans="1:14" x14ac:dyDescent="0.25">
      <c r="A1214">
        <f ca="1"/>
        <v>3</v>
      </c>
      <c r="B1214">
        <f ca="1"/>
        <v>3</v>
      </c>
      <c r="C1214">
        <f ca="1"/>
        <v>0</v>
      </c>
      <c r="D1214">
        <f ca="1"/>
        <v>8</v>
      </c>
      <c r="E1214">
        <f ca="1"/>
        <v>6</v>
      </c>
      <c r="F1214">
        <f ca="1"/>
        <v>8</v>
      </c>
      <c r="G1214">
        <f t="shared" ca="1" si="126"/>
        <v>6</v>
      </c>
      <c r="H1214">
        <f t="shared" ca="1" si="127"/>
        <v>4</v>
      </c>
      <c r="I1214">
        <f t="shared" ca="1" si="128"/>
        <v>6</v>
      </c>
      <c r="J1214">
        <f t="shared" ca="1" si="129"/>
        <v>2</v>
      </c>
      <c r="K1214" cm="1">
        <f t="array" aca="1" ref="K1214" ca="1">IF(G1214&gt;7,
        IF(G1214&gt;H1214, 1, IF(G1214&lt;H1214, 0, 2)),
        IF(       H1214&gt;7,
                     IF(G1214&gt;H1214, 1, IF(G1214&lt;H1214, 0, 2)),
                     IF(         G1214&lt;6,
                                   IF(            _xlfn.XLOOKUP(C1214,'deck &amp; rules'!$D$22:$M$22,_xlfn.XLOOKUP(H1214,'deck &amp; rules'!$C$23:$C$30,'deck &amp; rules'!$D$23:$M$30))="draw",
                                                     IF(I1214&gt;J1214,1,IF(I1214&lt;J1214,0,2)),
                                                     IF(I1214&gt;H1214,1,IF(I1214&lt;H1214,0,2))),
                                   IF(H1214&lt;7,
                                        IF(G1214&gt;J1214,1,IF(G1214&lt;J1214,0,2)),
                                        IF(G1214&gt;H1214,1,IF(G1214&lt;H1214,0,2))
                                        )
                          )
              )
        )</f>
        <v>1</v>
      </c>
      <c r="L1214">
        <f t="shared" ca="1" si="130"/>
        <v>-105</v>
      </c>
      <c r="M1214">
        <f t="shared" ca="1" si="131"/>
        <v>-154.14999999999952</v>
      </c>
      <c r="N1214">
        <f t="shared" ca="1" si="132"/>
        <v>-169</v>
      </c>
    </row>
    <row r="1215" spans="1:14" x14ac:dyDescent="0.25">
      <c r="A1215">
        <f ca="1"/>
        <v>0</v>
      </c>
      <c r="B1215">
        <f ca="1"/>
        <v>8</v>
      </c>
      <c r="C1215">
        <f ca="1"/>
        <v>9</v>
      </c>
      <c r="D1215">
        <f ca="1"/>
        <v>6</v>
      </c>
      <c r="E1215">
        <f ca="1"/>
        <v>1</v>
      </c>
      <c r="F1215">
        <f ca="1"/>
        <v>4</v>
      </c>
      <c r="G1215">
        <f t="shared" ca="1" si="126"/>
        <v>8</v>
      </c>
      <c r="H1215">
        <f t="shared" ca="1" si="127"/>
        <v>7</v>
      </c>
      <c r="I1215">
        <f t="shared" ca="1" si="128"/>
        <v>7</v>
      </c>
      <c r="J1215">
        <f t="shared" ca="1" si="129"/>
        <v>1</v>
      </c>
      <c r="K1215" cm="1">
        <f t="array" aca="1" ref="K1215" ca="1">IF(G1215&gt;7,
        IF(G1215&gt;H1215, 1, IF(G1215&lt;H1215, 0, 2)),
        IF(       H1215&gt;7,
                     IF(G1215&gt;H1215, 1, IF(G1215&lt;H1215, 0, 2)),
                     IF(         G1215&lt;6,
                                   IF(            _xlfn.XLOOKUP(C1215,'deck &amp; rules'!$D$22:$M$22,_xlfn.XLOOKUP(H1215,'deck &amp; rules'!$C$23:$C$30,'deck &amp; rules'!$D$23:$M$30))="draw",
                                                     IF(I1215&gt;J1215,1,IF(I1215&lt;J1215,0,2)),
                                                     IF(I1215&gt;H1215,1,IF(I1215&lt;H1215,0,2))),
                                   IF(H1215&lt;7,
                                        IF(G1215&gt;J1215,1,IF(G1215&lt;J1215,0,2)),
                                        IF(G1215&gt;H1215,1,IF(G1215&lt;H1215,0,2))
                                        )
                          )
              )
        )</f>
        <v>1</v>
      </c>
      <c r="L1215">
        <f t="shared" ca="1" si="130"/>
        <v>-104</v>
      </c>
      <c r="M1215">
        <f t="shared" ca="1" si="131"/>
        <v>-155.14999999999952</v>
      </c>
      <c r="N1215">
        <f t="shared" ca="1" si="132"/>
        <v>-170</v>
      </c>
    </row>
    <row r="1216" spans="1:14" x14ac:dyDescent="0.25">
      <c r="A1216">
        <f ca="1"/>
        <v>0</v>
      </c>
      <c r="B1216">
        <f ca="1"/>
        <v>4</v>
      </c>
      <c r="C1216">
        <f ca="1"/>
        <v>2</v>
      </c>
      <c r="D1216">
        <f ca="1"/>
        <v>4</v>
      </c>
      <c r="E1216">
        <f ca="1"/>
        <v>0</v>
      </c>
      <c r="F1216">
        <f ca="1"/>
        <v>4</v>
      </c>
      <c r="G1216">
        <f t="shared" ca="1" si="126"/>
        <v>4</v>
      </c>
      <c r="H1216">
        <f t="shared" ca="1" si="127"/>
        <v>4</v>
      </c>
      <c r="I1216">
        <f t="shared" ca="1" si="128"/>
        <v>6</v>
      </c>
      <c r="J1216">
        <f t="shared" ca="1" si="129"/>
        <v>8</v>
      </c>
      <c r="K1216" cm="1">
        <f t="array" aca="1" ref="K1216" ca="1">IF(G1216&gt;7,
        IF(G1216&gt;H1216, 1, IF(G1216&lt;H1216, 0, 2)),
        IF(       H1216&gt;7,
                     IF(G1216&gt;H1216, 1, IF(G1216&lt;H1216, 0, 2)),
                     IF(         G1216&lt;6,
                                   IF(            _xlfn.XLOOKUP(C1216,'deck &amp; rules'!$D$22:$M$22,_xlfn.XLOOKUP(H1216,'deck &amp; rules'!$C$23:$C$30,'deck &amp; rules'!$D$23:$M$30))="draw",
                                                     IF(I1216&gt;J1216,1,IF(I1216&lt;J1216,0,2)),
                                                     IF(I1216&gt;H1216,1,IF(I1216&lt;H1216,0,2))),
                                   IF(H1216&lt;7,
                                        IF(G1216&gt;J1216,1,IF(G1216&lt;J1216,0,2)),
                                        IF(G1216&gt;H1216,1,IF(G1216&lt;H1216,0,2))
                                        )
                          )
              )
        )</f>
        <v>0</v>
      </c>
      <c r="L1216">
        <f t="shared" ca="1" si="130"/>
        <v>-105</v>
      </c>
      <c r="M1216">
        <f t="shared" ca="1" si="131"/>
        <v>-154.19999999999953</v>
      </c>
      <c r="N1216">
        <f t="shared" ca="1" si="132"/>
        <v>-171</v>
      </c>
    </row>
    <row r="1217" spans="1:14" x14ac:dyDescent="0.25">
      <c r="A1217">
        <f ca="1"/>
        <v>0</v>
      </c>
      <c r="B1217">
        <f ca="1"/>
        <v>8</v>
      </c>
      <c r="C1217">
        <f ca="1"/>
        <v>5</v>
      </c>
      <c r="D1217">
        <f ca="1"/>
        <v>3</v>
      </c>
      <c r="E1217">
        <f ca="1"/>
        <v>2</v>
      </c>
      <c r="F1217">
        <f ca="1"/>
        <v>6</v>
      </c>
      <c r="G1217">
        <f t="shared" ca="1" si="126"/>
        <v>8</v>
      </c>
      <c r="H1217">
        <f t="shared" ca="1" si="127"/>
        <v>5</v>
      </c>
      <c r="I1217">
        <f t="shared" ca="1" si="128"/>
        <v>3</v>
      </c>
      <c r="J1217">
        <f t="shared" ca="1" si="129"/>
        <v>1</v>
      </c>
      <c r="K1217" cm="1">
        <f t="array" aca="1" ref="K1217" ca="1">IF(G1217&gt;7,
        IF(G1217&gt;H1217, 1, IF(G1217&lt;H1217, 0, 2)),
        IF(       H1217&gt;7,
                     IF(G1217&gt;H1217, 1, IF(G1217&lt;H1217, 0, 2)),
                     IF(         G1217&lt;6,
                                   IF(            _xlfn.XLOOKUP(C1217,'deck &amp; rules'!$D$22:$M$22,_xlfn.XLOOKUP(H1217,'deck &amp; rules'!$C$23:$C$30,'deck &amp; rules'!$D$23:$M$30))="draw",
                                                     IF(I1217&gt;J1217,1,IF(I1217&lt;J1217,0,2)),
                                                     IF(I1217&gt;H1217,1,IF(I1217&lt;H1217,0,2))),
                                   IF(H1217&lt;7,
                                        IF(G1217&gt;J1217,1,IF(G1217&lt;J1217,0,2)),
                                        IF(G1217&gt;H1217,1,IF(G1217&lt;H1217,0,2))
                                        )
                          )
              )
        )</f>
        <v>1</v>
      </c>
      <c r="L1217">
        <f t="shared" ca="1" si="130"/>
        <v>-104</v>
      </c>
      <c r="M1217">
        <f t="shared" ca="1" si="131"/>
        <v>-155.19999999999953</v>
      </c>
      <c r="N1217">
        <f t="shared" ca="1" si="132"/>
        <v>-172</v>
      </c>
    </row>
    <row r="1218" spans="1:14" x14ac:dyDescent="0.25">
      <c r="A1218">
        <f ca="1"/>
        <v>1</v>
      </c>
      <c r="B1218">
        <f ca="1"/>
        <v>8</v>
      </c>
      <c r="C1218">
        <f ca="1"/>
        <v>2</v>
      </c>
      <c r="D1218">
        <f ca="1"/>
        <v>5</v>
      </c>
      <c r="E1218">
        <f ca="1"/>
        <v>6</v>
      </c>
      <c r="F1218">
        <f ca="1"/>
        <v>0</v>
      </c>
      <c r="G1218">
        <f t="shared" ca="1" si="126"/>
        <v>9</v>
      </c>
      <c r="H1218">
        <f t="shared" ca="1" si="127"/>
        <v>1</v>
      </c>
      <c r="I1218">
        <f t="shared" ca="1" si="128"/>
        <v>1</v>
      </c>
      <c r="J1218">
        <f t="shared" ca="1" si="129"/>
        <v>1</v>
      </c>
      <c r="K1218" cm="1">
        <f t="array" aca="1" ref="K1218" ca="1">IF(G1218&gt;7,
        IF(G1218&gt;H1218, 1, IF(G1218&lt;H1218, 0, 2)),
        IF(       H1218&gt;7,
                     IF(G1218&gt;H1218, 1, IF(G1218&lt;H1218, 0, 2)),
                     IF(         G1218&lt;6,
                                   IF(            _xlfn.XLOOKUP(C1218,'deck &amp; rules'!$D$22:$M$22,_xlfn.XLOOKUP(H1218,'deck &amp; rules'!$C$23:$C$30,'deck &amp; rules'!$D$23:$M$30))="draw",
                                                     IF(I1218&gt;J1218,1,IF(I1218&lt;J1218,0,2)),
                                                     IF(I1218&gt;H1218,1,IF(I1218&lt;H1218,0,2))),
                                   IF(H1218&lt;7,
                                        IF(G1218&gt;J1218,1,IF(G1218&lt;J1218,0,2)),
                                        IF(G1218&gt;H1218,1,IF(G1218&lt;H1218,0,2))
                                        )
                          )
              )
        )</f>
        <v>1</v>
      </c>
      <c r="L1218">
        <f t="shared" ca="1" si="130"/>
        <v>-103</v>
      </c>
      <c r="M1218">
        <f t="shared" ca="1" si="131"/>
        <v>-156.19999999999953</v>
      </c>
      <c r="N1218">
        <f t="shared" ca="1" si="132"/>
        <v>-173</v>
      </c>
    </row>
    <row r="1219" spans="1:14" x14ac:dyDescent="0.25">
      <c r="A1219">
        <f ca="1"/>
        <v>0</v>
      </c>
      <c r="B1219">
        <f ca="1"/>
        <v>9</v>
      </c>
      <c r="C1219">
        <f ca="1"/>
        <v>6</v>
      </c>
      <c r="D1219">
        <f ca="1"/>
        <v>8</v>
      </c>
      <c r="E1219">
        <f ca="1"/>
        <v>1</v>
      </c>
      <c r="F1219">
        <f ca="1"/>
        <v>1</v>
      </c>
      <c r="G1219">
        <f t="shared" ref="G1219:G1282" ca="1" si="133">IF(A1219+B1219&gt;9,A1219+B1219-10,A1219+B1219)</f>
        <v>9</v>
      </c>
      <c r="H1219">
        <f t="shared" ref="H1219:H1282" ca="1" si="134">IF(D1219+E1219&gt;9,D1219+E1219-10,D1219+E1219)</f>
        <v>9</v>
      </c>
      <c r="I1219">
        <f t="shared" ref="I1219:I1282" ca="1" si="135">IF(G1219+C1219&gt;9,G1219+C1219-10,G1219+C1219)</f>
        <v>5</v>
      </c>
      <c r="J1219">
        <f t="shared" ref="J1219:J1282" ca="1" si="136">IF(H1219+F1219&gt;9,H1219+F1219-10,H1219+F1219)</f>
        <v>0</v>
      </c>
      <c r="K1219" cm="1">
        <f t="array" aca="1" ref="K1219" ca="1">IF(G1219&gt;7,
        IF(G1219&gt;H1219, 1, IF(G1219&lt;H1219, 0, 2)),
        IF(       H1219&gt;7,
                     IF(G1219&gt;H1219, 1, IF(G1219&lt;H1219, 0, 2)),
                     IF(         G1219&lt;6,
                                   IF(            _xlfn.XLOOKUP(C1219,'deck &amp; rules'!$D$22:$M$22,_xlfn.XLOOKUP(H1219,'deck &amp; rules'!$C$23:$C$30,'deck &amp; rules'!$D$23:$M$30))="draw",
                                                     IF(I1219&gt;J1219,1,IF(I1219&lt;J1219,0,2)),
                                                     IF(I1219&gt;H1219,1,IF(I1219&lt;H1219,0,2))),
                                   IF(H1219&lt;7,
                                        IF(G1219&gt;J1219,1,IF(G1219&lt;J1219,0,2)),
                                        IF(G1219&gt;H1219,1,IF(G1219&lt;H1219,0,2))
                                        )
                          )
              )
        )</f>
        <v>2</v>
      </c>
      <c r="L1219">
        <f t="shared" ca="1" si="130"/>
        <v>-104</v>
      </c>
      <c r="M1219">
        <f t="shared" ca="1" si="131"/>
        <v>-157.19999999999953</v>
      </c>
      <c r="N1219">
        <f t="shared" ca="1" si="132"/>
        <v>-165</v>
      </c>
    </row>
    <row r="1220" spans="1:14" x14ac:dyDescent="0.25">
      <c r="A1220">
        <f ca="1"/>
        <v>8</v>
      </c>
      <c r="B1220">
        <f ca="1"/>
        <v>8</v>
      </c>
      <c r="C1220">
        <f ca="1"/>
        <v>4</v>
      </c>
      <c r="D1220">
        <f ca="1"/>
        <v>0</v>
      </c>
      <c r="E1220">
        <f ca="1"/>
        <v>7</v>
      </c>
      <c r="F1220">
        <f ca="1"/>
        <v>8</v>
      </c>
      <c r="G1220">
        <f t="shared" ca="1" si="133"/>
        <v>6</v>
      </c>
      <c r="H1220">
        <f t="shared" ca="1" si="134"/>
        <v>7</v>
      </c>
      <c r="I1220">
        <f t="shared" ca="1" si="135"/>
        <v>0</v>
      </c>
      <c r="J1220">
        <f t="shared" ca="1" si="136"/>
        <v>5</v>
      </c>
      <c r="K1220" cm="1">
        <f t="array" aca="1" ref="K1220" ca="1">IF(G1220&gt;7,
        IF(G1220&gt;H1220, 1, IF(G1220&lt;H1220, 0, 2)),
        IF(       H1220&gt;7,
                     IF(G1220&gt;H1220, 1, IF(G1220&lt;H1220, 0, 2)),
                     IF(         G1220&lt;6,
                                   IF(            _xlfn.XLOOKUP(C1220,'deck &amp; rules'!$D$22:$M$22,_xlfn.XLOOKUP(H1220,'deck &amp; rules'!$C$23:$C$30,'deck &amp; rules'!$D$23:$M$30))="draw",
                                                     IF(I1220&gt;J1220,1,IF(I1220&lt;J1220,0,2)),
                                                     IF(I1220&gt;H1220,1,IF(I1220&lt;H1220,0,2))),
                                   IF(H1220&lt;7,
                                        IF(G1220&gt;J1220,1,IF(G1220&lt;J1220,0,2)),
                                        IF(G1220&gt;H1220,1,IF(G1220&lt;H1220,0,2))
                                        )
                          )
              )
        )</f>
        <v>0</v>
      </c>
      <c r="L1220">
        <f t="shared" ref="L1220:L1283" ca="1" si="137">IF(K1220=1,L1219+1,L1219-1)</f>
        <v>-105</v>
      </c>
      <c r="M1220">
        <f t="shared" ref="M1220:M1283" ca="1" si="138">IF(K1220=0,M1219+19/20,M1219-1)</f>
        <v>-156.24999999999955</v>
      </c>
      <c r="N1220">
        <f t="shared" ref="N1220:N1283" ca="1" si="139">IF(K1220=2,N1219+8,N1219-1)</f>
        <v>-166</v>
      </c>
    </row>
    <row r="1221" spans="1:14" x14ac:dyDescent="0.25">
      <c r="A1221">
        <f ca="1"/>
        <v>0</v>
      </c>
      <c r="B1221">
        <f ca="1"/>
        <v>4</v>
      </c>
      <c r="C1221">
        <f ca="1"/>
        <v>5</v>
      </c>
      <c r="D1221">
        <f ca="1"/>
        <v>1</v>
      </c>
      <c r="E1221">
        <f ca="1"/>
        <v>5</v>
      </c>
      <c r="F1221">
        <f ca="1"/>
        <v>0</v>
      </c>
      <c r="G1221">
        <f t="shared" ca="1" si="133"/>
        <v>4</v>
      </c>
      <c r="H1221">
        <f t="shared" ca="1" si="134"/>
        <v>6</v>
      </c>
      <c r="I1221">
        <f t="shared" ca="1" si="135"/>
        <v>9</v>
      </c>
      <c r="J1221">
        <f t="shared" ca="1" si="136"/>
        <v>6</v>
      </c>
      <c r="K1221" cm="1">
        <f t="array" aca="1" ref="K1221" ca="1">IF(G1221&gt;7,
        IF(G1221&gt;H1221, 1, IF(G1221&lt;H1221, 0, 2)),
        IF(       H1221&gt;7,
                     IF(G1221&gt;H1221, 1, IF(G1221&lt;H1221, 0, 2)),
                     IF(         G1221&lt;6,
                                   IF(            _xlfn.XLOOKUP(C1221,'deck &amp; rules'!$D$22:$M$22,_xlfn.XLOOKUP(H1221,'deck &amp; rules'!$C$23:$C$30,'deck &amp; rules'!$D$23:$M$30))="draw",
                                                     IF(I1221&gt;J1221,1,IF(I1221&lt;J1221,0,2)),
                                                     IF(I1221&gt;H1221,1,IF(I1221&lt;H1221,0,2))),
                                   IF(H1221&lt;7,
                                        IF(G1221&gt;J1221,1,IF(G1221&lt;J1221,0,2)),
                                        IF(G1221&gt;H1221,1,IF(G1221&lt;H1221,0,2))
                                        )
                          )
              )
        )</f>
        <v>1</v>
      </c>
      <c r="L1221">
        <f t="shared" ca="1" si="137"/>
        <v>-104</v>
      </c>
      <c r="M1221">
        <f t="shared" ca="1" si="138"/>
        <v>-157.24999999999955</v>
      </c>
      <c r="N1221">
        <f t="shared" ca="1" si="139"/>
        <v>-167</v>
      </c>
    </row>
    <row r="1222" spans="1:14" x14ac:dyDescent="0.25">
      <c r="A1222">
        <f ca="1"/>
        <v>3</v>
      </c>
      <c r="B1222">
        <f ca="1"/>
        <v>8</v>
      </c>
      <c r="C1222">
        <f ca="1"/>
        <v>7</v>
      </c>
      <c r="D1222">
        <f ca="1"/>
        <v>7</v>
      </c>
      <c r="E1222">
        <f ca="1"/>
        <v>4</v>
      </c>
      <c r="F1222">
        <f ca="1"/>
        <v>0</v>
      </c>
      <c r="G1222">
        <f t="shared" ca="1" si="133"/>
        <v>1</v>
      </c>
      <c r="H1222">
        <f t="shared" ca="1" si="134"/>
        <v>1</v>
      </c>
      <c r="I1222">
        <f t="shared" ca="1" si="135"/>
        <v>8</v>
      </c>
      <c r="J1222">
        <f t="shared" ca="1" si="136"/>
        <v>1</v>
      </c>
      <c r="K1222" cm="1">
        <f t="array" aca="1" ref="K1222" ca="1">IF(G1222&gt;7,
        IF(G1222&gt;H1222, 1, IF(G1222&lt;H1222, 0, 2)),
        IF(       H1222&gt;7,
                     IF(G1222&gt;H1222, 1, IF(G1222&lt;H1222, 0, 2)),
                     IF(         G1222&lt;6,
                                   IF(            _xlfn.XLOOKUP(C1222,'deck &amp; rules'!$D$22:$M$22,_xlfn.XLOOKUP(H1222,'deck &amp; rules'!$C$23:$C$30,'deck &amp; rules'!$D$23:$M$30))="draw",
                                                     IF(I1222&gt;J1222,1,IF(I1222&lt;J1222,0,2)),
                                                     IF(I1222&gt;H1222,1,IF(I1222&lt;H1222,0,2))),
                                   IF(H1222&lt;7,
                                        IF(G1222&gt;J1222,1,IF(G1222&lt;J1222,0,2)),
                                        IF(G1222&gt;H1222,1,IF(G1222&lt;H1222,0,2))
                                        )
                          )
              )
        )</f>
        <v>1</v>
      </c>
      <c r="L1222">
        <f t="shared" ca="1" si="137"/>
        <v>-103</v>
      </c>
      <c r="M1222">
        <f t="shared" ca="1" si="138"/>
        <v>-158.24999999999955</v>
      </c>
      <c r="N1222">
        <f t="shared" ca="1" si="139"/>
        <v>-168</v>
      </c>
    </row>
    <row r="1223" spans="1:14" x14ac:dyDescent="0.25">
      <c r="A1223">
        <f ca="1"/>
        <v>0</v>
      </c>
      <c r="B1223">
        <f ca="1"/>
        <v>0</v>
      </c>
      <c r="C1223">
        <f ca="1"/>
        <v>4</v>
      </c>
      <c r="D1223">
        <f ca="1"/>
        <v>9</v>
      </c>
      <c r="E1223">
        <f ca="1"/>
        <v>7</v>
      </c>
      <c r="F1223">
        <f ca="1"/>
        <v>4</v>
      </c>
      <c r="G1223">
        <f t="shared" ca="1" si="133"/>
        <v>0</v>
      </c>
      <c r="H1223">
        <f t="shared" ca="1" si="134"/>
        <v>6</v>
      </c>
      <c r="I1223">
        <f t="shared" ca="1" si="135"/>
        <v>4</v>
      </c>
      <c r="J1223">
        <f t="shared" ca="1" si="136"/>
        <v>0</v>
      </c>
      <c r="K1223" cm="1">
        <f t="array" aca="1" ref="K1223" ca="1">IF(G1223&gt;7,
        IF(G1223&gt;H1223, 1, IF(G1223&lt;H1223, 0, 2)),
        IF(       H1223&gt;7,
                     IF(G1223&gt;H1223, 1, IF(G1223&lt;H1223, 0, 2)),
                     IF(         G1223&lt;6,
                                   IF(            _xlfn.XLOOKUP(C1223,'deck &amp; rules'!$D$22:$M$22,_xlfn.XLOOKUP(H1223,'deck &amp; rules'!$C$23:$C$30,'deck &amp; rules'!$D$23:$M$30))="draw",
                                                     IF(I1223&gt;J1223,1,IF(I1223&lt;J1223,0,2)),
                                                     IF(I1223&gt;H1223,1,IF(I1223&lt;H1223,0,2))),
                                   IF(H1223&lt;7,
                                        IF(G1223&gt;J1223,1,IF(G1223&lt;J1223,0,2)),
                                        IF(G1223&gt;H1223,1,IF(G1223&lt;H1223,0,2))
                                        )
                          )
              )
        )</f>
        <v>0</v>
      </c>
      <c r="L1223">
        <f t="shared" ca="1" si="137"/>
        <v>-104</v>
      </c>
      <c r="M1223">
        <f t="shared" ca="1" si="138"/>
        <v>-157.29999999999956</v>
      </c>
      <c r="N1223">
        <f t="shared" ca="1" si="139"/>
        <v>-169</v>
      </c>
    </row>
    <row r="1224" spans="1:14" x14ac:dyDescent="0.25">
      <c r="A1224">
        <f ca="1"/>
        <v>0</v>
      </c>
      <c r="B1224">
        <f ca="1"/>
        <v>9</v>
      </c>
      <c r="C1224">
        <f ca="1"/>
        <v>6</v>
      </c>
      <c r="D1224">
        <f ca="1"/>
        <v>5</v>
      </c>
      <c r="E1224">
        <f ca="1"/>
        <v>0</v>
      </c>
      <c r="F1224">
        <f ca="1"/>
        <v>0</v>
      </c>
      <c r="G1224">
        <f t="shared" ca="1" si="133"/>
        <v>9</v>
      </c>
      <c r="H1224">
        <f t="shared" ca="1" si="134"/>
        <v>5</v>
      </c>
      <c r="I1224">
        <f t="shared" ca="1" si="135"/>
        <v>5</v>
      </c>
      <c r="J1224">
        <f t="shared" ca="1" si="136"/>
        <v>5</v>
      </c>
      <c r="K1224" cm="1">
        <f t="array" aca="1" ref="K1224" ca="1">IF(G1224&gt;7,
        IF(G1224&gt;H1224, 1, IF(G1224&lt;H1224, 0, 2)),
        IF(       H1224&gt;7,
                     IF(G1224&gt;H1224, 1, IF(G1224&lt;H1224, 0, 2)),
                     IF(         G1224&lt;6,
                                   IF(            _xlfn.XLOOKUP(C1224,'deck &amp; rules'!$D$22:$M$22,_xlfn.XLOOKUP(H1224,'deck &amp; rules'!$C$23:$C$30,'deck &amp; rules'!$D$23:$M$30))="draw",
                                                     IF(I1224&gt;J1224,1,IF(I1224&lt;J1224,0,2)),
                                                     IF(I1224&gt;H1224,1,IF(I1224&lt;H1224,0,2))),
                                   IF(H1224&lt;7,
                                        IF(G1224&gt;J1224,1,IF(G1224&lt;J1224,0,2)),
                                        IF(G1224&gt;H1224,1,IF(G1224&lt;H1224,0,2))
                                        )
                          )
              )
        )</f>
        <v>1</v>
      </c>
      <c r="L1224">
        <f t="shared" ca="1" si="137"/>
        <v>-103</v>
      </c>
      <c r="M1224">
        <f t="shared" ca="1" si="138"/>
        <v>-158.29999999999956</v>
      </c>
      <c r="N1224">
        <f t="shared" ca="1" si="139"/>
        <v>-170</v>
      </c>
    </row>
    <row r="1225" spans="1:14" x14ac:dyDescent="0.25">
      <c r="A1225">
        <f ca="1"/>
        <v>1</v>
      </c>
      <c r="B1225">
        <f ca="1"/>
        <v>0</v>
      </c>
      <c r="C1225">
        <f ca="1"/>
        <v>7</v>
      </c>
      <c r="D1225">
        <f ca="1"/>
        <v>3</v>
      </c>
      <c r="E1225">
        <f ca="1"/>
        <v>8</v>
      </c>
      <c r="F1225">
        <f ca="1"/>
        <v>0</v>
      </c>
      <c r="G1225">
        <f t="shared" ca="1" si="133"/>
        <v>1</v>
      </c>
      <c r="H1225">
        <f t="shared" ca="1" si="134"/>
        <v>1</v>
      </c>
      <c r="I1225">
        <f t="shared" ca="1" si="135"/>
        <v>8</v>
      </c>
      <c r="J1225">
        <f t="shared" ca="1" si="136"/>
        <v>1</v>
      </c>
      <c r="K1225" cm="1">
        <f t="array" aca="1" ref="K1225" ca="1">IF(G1225&gt;7,
        IF(G1225&gt;H1225, 1, IF(G1225&lt;H1225, 0, 2)),
        IF(       H1225&gt;7,
                     IF(G1225&gt;H1225, 1, IF(G1225&lt;H1225, 0, 2)),
                     IF(         G1225&lt;6,
                                   IF(            _xlfn.XLOOKUP(C1225,'deck &amp; rules'!$D$22:$M$22,_xlfn.XLOOKUP(H1225,'deck &amp; rules'!$C$23:$C$30,'deck &amp; rules'!$D$23:$M$30))="draw",
                                                     IF(I1225&gt;J1225,1,IF(I1225&lt;J1225,0,2)),
                                                     IF(I1225&gt;H1225,1,IF(I1225&lt;H1225,0,2))),
                                   IF(H1225&lt;7,
                                        IF(G1225&gt;J1225,1,IF(G1225&lt;J1225,0,2)),
                                        IF(G1225&gt;H1225,1,IF(G1225&lt;H1225,0,2))
                                        )
                          )
              )
        )</f>
        <v>1</v>
      </c>
      <c r="L1225">
        <f t="shared" ca="1" si="137"/>
        <v>-102</v>
      </c>
      <c r="M1225">
        <f t="shared" ca="1" si="138"/>
        <v>-159.29999999999956</v>
      </c>
      <c r="N1225">
        <f t="shared" ca="1" si="139"/>
        <v>-171</v>
      </c>
    </row>
    <row r="1226" spans="1:14" x14ac:dyDescent="0.25">
      <c r="A1226">
        <f ca="1"/>
        <v>0</v>
      </c>
      <c r="B1226">
        <f ca="1"/>
        <v>6</v>
      </c>
      <c r="C1226">
        <f ca="1"/>
        <v>0</v>
      </c>
      <c r="D1226">
        <f ca="1"/>
        <v>2</v>
      </c>
      <c r="E1226">
        <f ca="1"/>
        <v>0</v>
      </c>
      <c r="F1226">
        <f ca="1"/>
        <v>7</v>
      </c>
      <c r="G1226">
        <f t="shared" ca="1" si="133"/>
        <v>6</v>
      </c>
      <c r="H1226">
        <f t="shared" ca="1" si="134"/>
        <v>2</v>
      </c>
      <c r="I1226">
        <f t="shared" ca="1" si="135"/>
        <v>6</v>
      </c>
      <c r="J1226">
        <f t="shared" ca="1" si="136"/>
        <v>9</v>
      </c>
      <c r="K1226" cm="1">
        <f t="array" aca="1" ref="K1226" ca="1">IF(G1226&gt;7,
        IF(G1226&gt;H1226, 1, IF(G1226&lt;H1226, 0, 2)),
        IF(       H1226&gt;7,
                     IF(G1226&gt;H1226, 1, IF(G1226&lt;H1226, 0, 2)),
                     IF(         G1226&lt;6,
                                   IF(            _xlfn.XLOOKUP(C1226,'deck &amp; rules'!$D$22:$M$22,_xlfn.XLOOKUP(H1226,'deck &amp; rules'!$C$23:$C$30,'deck &amp; rules'!$D$23:$M$30))="draw",
                                                     IF(I1226&gt;J1226,1,IF(I1226&lt;J1226,0,2)),
                                                     IF(I1226&gt;H1226,1,IF(I1226&lt;H1226,0,2))),
                                   IF(H1226&lt;7,
                                        IF(G1226&gt;J1226,1,IF(G1226&lt;J1226,0,2)),
                                        IF(G1226&gt;H1226,1,IF(G1226&lt;H1226,0,2))
                                        )
                          )
              )
        )</f>
        <v>0</v>
      </c>
      <c r="L1226">
        <f t="shared" ca="1" si="137"/>
        <v>-103</v>
      </c>
      <c r="M1226">
        <f t="shared" ca="1" si="138"/>
        <v>-158.34999999999957</v>
      </c>
      <c r="N1226">
        <f t="shared" ca="1" si="139"/>
        <v>-172</v>
      </c>
    </row>
    <row r="1227" spans="1:14" x14ac:dyDescent="0.25">
      <c r="A1227">
        <f ca="1"/>
        <v>6</v>
      </c>
      <c r="B1227">
        <f ca="1"/>
        <v>7</v>
      </c>
      <c r="C1227">
        <f ca="1"/>
        <v>9</v>
      </c>
      <c r="D1227">
        <f ca="1"/>
        <v>6</v>
      </c>
      <c r="E1227">
        <f ca="1"/>
        <v>0</v>
      </c>
      <c r="F1227">
        <f ca="1"/>
        <v>2</v>
      </c>
      <c r="G1227">
        <f t="shared" ca="1" si="133"/>
        <v>3</v>
      </c>
      <c r="H1227">
        <f t="shared" ca="1" si="134"/>
        <v>6</v>
      </c>
      <c r="I1227">
        <f t="shared" ca="1" si="135"/>
        <v>2</v>
      </c>
      <c r="J1227">
        <f t="shared" ca="1" si="136"/>
        <v>8</v>
      </c>
      <c r="K1227" cm="1">
        <f t="array" aca="1" ref="K1227" ca="1">IF(G1227&gt;7,
        IF(G1227&gt;H1227, 1, IF(G1227&lt;H1227, 0, 2)),
        IF(       H1227&gt;7,
                     IF(G1227&gt;H1227, 1, IF(G1227&lt;H1227, 0, 2)),
                     IF(         G1227&lt;6,
                                   IF(            _xlfn.XLOOKUP(C1227,'deck &amp; rules'!$D$22:$M$22,_xlfn.XLOOKUP(H1227,'deck &amp; rules'!$C$23:$C$30,'deck &amp; rules'!$D$23:$M$30))="draw",
                                                     IF(I1227&gt;J1227,1,IF(I1227&lt;J1227,0,2)),
                                                     IF(I1227&gt;H1227,1,IF(I1227&lt;H1227,0,2))),
                                   IF(H1227&lt;7,
                                        IF(G1227&gt;J1227,1,IF(G1227&lt;J1227,0,2)),
                                        IF(G1227&gt;H1227,1,IF(G1227&lt;H1227,0,2))
                                        )
                          )
              )
        )</f>
        <v>0</v>
      </c>
      <c r="L1227">
        <f t="shared" ca="1" si="137"/>
        <v>-104</v>
      </c>
      <c r="M1227">
        <f t="shared" ca="1" si="138"/>
        <v>-157.39999999999958</v>
      </c>
      <c r="N1227">
        <f t="shared" ca="1" si="139"/>
        <v>-173</v>
      </c>
    </row>
    <row r="1228" spans="1:14" x14ac:dyDescent="0.25">
      <c r="A1228">
        <f ca="1"/>
        <v>8</v>
      </c>
      <c r="B1228">
        <f ca="1"/>
        <v>4</v>
      </c>
      <c r="C1228">
        <f ca="1"/>
        <v>7</v>
      </c>
      <c r="D1228">
        <f ca="1"/>
        <v>2</v>
      </c>
      <c r="E1228">
        <f ca="1"/>
        <v>7</v>
      </c>
      <c r="F1228">
        <f ca="1"/>
        <v>3</v>
      </c>
      <c r="G1228">
        <f t="shared" ca="1" si="133"/>
        <v>2</v>
      </c>
      <c r="H1228">
        <f t="shared" ca="1" si="134"/>
        <v>9</v>
      </c>
      <c r="I1228">
        <f t="shared" ca="1" si="135"/>
        <v>9</v>
      </c>
      <c r="J1228">
        <f t="shared" ca="1" si="136"/>
        <v>2</v>
      </c>
      <c r="K1228" cm="1">
        <f t="array" aca="1" ref="K1228" ca="1">IF(G1228&gt;7,
        IF(G1228&gt;H1228, 1, IF(G1228&lt;H1228, 0, 2)),
        IF(       H1228&gt;7,
                     IF(G1228&gt;H1228, 1, IF(G1228&lt;H1228, 0, 2)),
                     IF(         G1228&lt;6,
                                   IF(            _xlfn.XLOOKUP(C1228,'deck &amp; rules'!$D$22:$M$22,_xlfn.XLOOKUP(H1228,'deck &amp; rules'!$C$23:$C$30,'deck &amp; rules'!$D$23:$M$30))="draw",
                                                     IF(I1228&gt;J1228,1,IF(I1228&lt;J1228,0,2)),
                                                     IF(I1228&gt;H1228,1,IF(I1228&lt;H1228,0,2))),
                                   IF(H1228&lt;7,
                                        IF(G1228&gt;J1228,1,IF(G1228&lt;J1228,0,2)),
                                        IF(G1228&gt;H1228,1,IF(G1228&lt;H1228,0,2))
                                        )
                          )
              )
        )</f>
        <v>0</v>
      </c>
      <c r="L1228">
        <f t="shared" ca="1" si="137"/>
        <v>-105</v>
      </c>
      <c r="M1228">
        <f t="shared" ca="1" si="138"/>
        <v>-156.44999999999959</v>
      </c>
      <c r="N1228">
        <f t="shared" ca="1" si="139"/>
        <v>-174</v>
      </c>
    </row>
    <row r="1229" spans="1:14" x14ac:dyDescent="0.25">
      <c r="A1229">
        <f ca="1"/>
        <v>4</v>
      </c>
      <c r="B1229">
        <f ca="1"/>
        <v>5</v>
      </c>
      <c r="C1229">
        <f ca="1"/>
        <v>3</v>
      </c>
      <c r="D1229">
        <f ca="1"/>
        <v>6</v>
      </c>
      <c r="E1229">
        <f ca="1"/>
        <v>8</v>
      </c>
      <c r="F1229">
        <f ca="1"/>
        <v>0</v>
      </c>
      <c r="G1229">
        <f t="shared" ca="1" si="133"/>
        <v>9</v>
      </c>
      <c r="H1229">
        <f t="shared" ca="1" si="134"/>
        <v>4</v>
      </c>
      <c r="I1229">
        <f t="shared" ca="1" si="135"/>
        <v>2</v>
      </c>
      <c r="J1229">
        <f t="shared" ca="1" si="136"/>
        <v>4</v>
      </c>
      <c r="K1229" cm="1">
        <f t="array" aca="1" ref="K1229" ca="1">IF(G1229&gt;7,
        IF(G1229&gt;H1229, 1, IF(G1229&lt;H1229, 0, 2)),
        IF(       H1229&gt;7,
                     IF(G1229&gt;H1229, 1, IF(G1229&lt;H1229, 0, 2)),
                     IF(         G1229&lt;6,
                                   IF(            _xlfn.XLOOKUP(C1229,'deck &amp; rules'!$D$22:$M$22,_xlfn.XLOOKUP(H1229,'deck &amp; rules'!$C$23:$C$30,'deck &amp; rules'!$D$23:$M$30))="draw",
                                                     IF(I1229&gt;J1229,1,IF(I1229&lt;J1229,0,2)),
                                                     IF(I1229&gt;H1229,1,IF(I1229&lt;H1229,0,2))),
                                   IF(H1229&lt;7,
                                        IF(G1229&gt;J1229,1,IF(G1229&lt;J1229,0,2)),
                                        IF(G1229&gt;H1229,1,IF(G1229&lt;H1229,0,2))
                                        )
                          )
              )
        )</f>
        <v>1</v>
      </c>
      <c r="L1229">
        <f t="shared" ca="1" si="137"/>
        <v>-104</v>
      </c>
      <c r="M1229">
        <f t="shared" ca="1" si="138"/>
        <v>-157.44999999999959</v>
      </c>
      <c r="N1229">
        <f t="shared" ca="1" si="139"/>
        <v>-175</v>
      </c>
    </row>
    <row r="1230" spans="1:14" x14ac:dyDescent="0.25">
      <c r="A1230">
        <f ca="1"/>
        <v>5</v>
      </c>
      <c r="B1230">
        <f ca="1"/>
        <v>4</v>
      </c>
      <c r="C1230">
        <f ca="1"/>
        <v>6</v>
      </c>
      <c r="D1230">
        <f ca="1"/>
        <v>0</v>
      </c>
      <c r="E1230">
        <f ca="1"/>
        <v>2</v>
      </c>
      <c r="F1230">
        <f ca="1"/>
        <v>1</v>
      </c>
      <c r="G1230">
        <f t="shared" ca="1" si="133"/>
        <v>9</v>
      </c>
      <c r="H1230">
        <f t="shared" ca="1" si="134"/>
        <v>2</v>
      </c>
      <c r="I1230">
        <f t="shared" ca="1" si="135"/>
        <v>5</v>
      </c>
      <c r="J1230">
        <f t="shared" ca="1" si="136"/>
        <v>3</v>
      </c>
      <c r="K1230" cm="1">
        <f t="array" aca="1" ref="K1230" ca="1">IF(G1230&gt;7,
        IF(G1230&gt;H1230, 1, IF(G1230&lt;H1230, 0, 2)),
        IF(       H1230&gt;7,
                     IF(G1230&gt;H1230, 1, IF(G1230&lt;H1230, 0, 2)),
                     IF(         G1230&lt;6,
                                   IF(            _xlfn.XLOOKUP(C1230,'deck &amp; rules'!$D$22:$M$22,_xlfn.XLOOKUP(H1230,'deck &amp; rules'!$C$23:$C$30,'deck &amp; rules'!$D$23:$M$30))="draw",
                                                     IF(I1230&gt;J1230,1,IF(I1230&lt;J1230,0,2)),
                                                     IF(I1230&gt;H1230,1,IF(I1230&lt;H1230,0,2))),
                                   IF(H1230&lt;7,
                                        IF(G1230&gt;J1230,1,IF(G1230&lt;J1230,0,2)),
                                        IF(G1230&gt;H1230,1,IF(G1230&lt;H1230,0,2))
                                        )
                          )
              )
        )</f>
        <v>1</v>
      </c>
      <c r="L1230">
        <f t="shared" ca="1" si="137"/>
        <v>-103</v>
      </c>
      <c r="M1230">
        <f t="shared" ca="1" si="138"/>
        <v>-158.44999999999959</v>
      </c>
      <c r="N1230">
        <f t="shared" ca="1" si="139"/>
        <v>-176</v>
      </c>
    </row>
    <row r="1231" spans="1:14" x14ac:dyDescent="0.25">
      <c r="A1231">
        <f ca="1"/>
        <v>5</v>
      </c>
      <c r="B1231">
        <f ca="1"/>
        <v>2</v>
      </c>
      <c r="C1231">
        <f ca="1"/>
        <v>7</v>
      </c>
      <c r="D1231">
        <f ca="1"/>
        <v>0</v>
      </c>
      <c r="E1231">
        <f ca="1"/>
        <v>7</v>
      </c>
      <c r="F1231">
        <f ca="1"/>
        <v>4</v>
      </c>
      <c r="G1231">
        <f t="shared" ca="1" si="133"/>
        <v>7</v>
      </c>
      <c r="H1231">
        <f t="shared" ca="1" si="134"/>
        <v>7</v>
      </c>
      <c r="I1231">
        <f t="shared" ca="1" si="135"/>
        <v>4</v>
      </c>
      <c r="J1231">
        <f t="shared" ca="1" si="136"/>
        <v>1</v>
      </c>
      <c r="K1231" cm="1">
        <f t="array" aca="1" ref="K1231" ca="1">IF(G1231&gt;7,
        IF(G1231&gt;H1231, 1, IF(G1231&lt;H1231, 0, 2)),
        IF(       H1231&gt;7,
                     IF(G1231&gt;H1231, 1, IF(G1231&lt;H1231, 0, 2)),
                     IF(         G1231&lt;6,
                                   IF(            _xlfn.XLOOKUP(C1231,'deck &amp; rules'!$D$22:$M$22,_xlfn.XLOOKUP(H1231,'deck &amp; rules'!$C$23:$C$30,'deck &amp; rules'!$D$23:$M$30))="draw",
                                                     IF(I1231&gt;J1231,1,IF(I1231&lt;J1231,0,2)),
                                                     IF(I1231&gt;H1231,1,IF(I1231&lt;H1231,0,2))),
                                   IF(H1231&lt;7,
                                        IF(G1231&gt;J1231,1,IF(G1231&lt;J1231,0,2)),
                                        IF(G1231&gt;H1231,1,IF(G1231&lt;H1231,0,2))
                                        )
                          )
              )
        )</f>
        <v>2</v>
      </c>
      <c r="L1231">
        <f t="shared" ca="1" si="137"/>
        <v>-104</v>
      </c>
      <c r="M1231">
        <f t="shared" ca="1" si="138"/>
        <v>-159.44999999999959</v>
      </c>
      <c r="N1231">
        <f t="shared" ca="1" si="139"/>
        <v>-168</v>
      </c>
    </row>
    <row r="1232" spans="1:14" x14ac:dyDescent="0.25">
      <c r="A1232">
        <f ca="1"/>
        <v>0</v>
      </c>
      <c r="B1232">
        <f ca="1"/>
        <v>2</v>
      </c>
      <c r="C1232">
        <f ca="1"/>
        <v>0</v>
      </c>
      <c r="D1232">
        <f ca="1"/>
        <v>0</v>
      </c>
      <c r="E1232">
        <f ca="1"/>
        <v>4</v>
      </c>
      <c r="F1232">
        <f ca="1"/>
        <v>1</v>
      </c>
      <c r="G1232">
        <f t="shared" ca="1" si="133"/>
        <v>2</v>
      </c>
      <c r="H1232">
        <f t="shared" ca="1" si="134"/>
        <v>4</v>
      </c>
      <c r="I1232">
        <f t="shared" ca="1" si="135"/>
        <v>2</v>
      </c>
      <c r="J1232">
        <f t="shared" ca="1" si="136"/>
        <v>5</v>
      </c>
      <c r="K1232" cm="1">
        <f t="array" aca="1" ref="K1232" ca="1">IF(G1232&gt;7,
        IF(G1232&gt;H1232, 1, IF(G1232&lt;H1232, 0, 2)),
        IF(       H1232&gt;7,
                     IF(G1232&gt;H1232, 1, IF(G1232&lt;H1232, 0, 2)),
                     IF(         G1232&lt;6,
                                   IF(            _xlfn.XLOOKUP(C1232,'deck &amp; rules'!$D$22:$M$22,_xlfn.XLOOKUP(H1232,'deck &amp; rules'!$C$23:$C$30,'deck &amp; rules'!$D$23:$M$30))="draw",
                                                     IF(I1232&gt;J1232,1,IF(I1232&lt;J1232,0,2)),
                                                     IF(I1232&gt;H1232,1,IF(I1232&lt;H1232,0,2))),
                                   IF(H1232&lt;7,
                                        IF(G1232&gt;J1232,1,IF(G1232&lt;J1232,0,2)),
                                        IF(G1232&gt;H1232,1,IF(G1232&lt;H1232,0,2))
                                        )
                          )
              )
        )</f>
        <v>0</v>
      </c>
      <c r="L1232">
        <f t="shared" ca="1" si="137"/>
        <v>-105</v>
      </c>
      <c r="M1232">
        <f t="shared" ca="1" si="138"/>
        <v>-158.4999999999996</v>
      </c>
      <c r="N1232">
        <f t="shared" ca="1" si="139"/>
        <v>-169</v>
      </c>
    </row>
    <row r="1233" spans="1:14" x14ac:dyDescent="0.25">
      <c r="A1233">
        <f ca="1"/>
        <v>7</v>
      </c>
      <c r="B1233">
        <f ca="1"/>
        <v>0</v>
      </c>
      <c r="C1233">
        <f ca="1"/>
        <v>6</v>
      </c>
      <c r="D1233">
        <f ca="1"/>
        <v>4</v>
      </c>
      <c r="E1233">
        <f ca="1"/>
        <v>5</v>
      </c>
      <c r="F1233">
        <f ca="1"/>
        <v>0</v>
      </c>
      <c r="G1233">
        <f t="shared" ca="1" si="133"/>
        <v>7</v>
      </c>
      <c r="H1233">
        <f t="shared" ca="1" si="134"/>
        <v>9</v>
      </c>
      <c r="I1233">
        <f t="shared" ca="1" si="135"/>
        <v>3</v>
      </c>
      <c r="J1233">
        <f t="shared" ca="1" si="136"/>
        <v>9</v>
      </c>
      <c r="K1233" cm="1">
        <f t="array" aca="1" ref="K1233" ca="1">IF(G1233&gt;7,
        IF(G1233&gt;H1233, 1, IF(G1233&lt;H1233, 0, 2)),
        IF(       H1233&gt;7,
                     IF(G1233&gt;H1233, 1, IF(G1233&lt;H1233, 0, 2)),
                     IF(         G1233&lt;6,
                                   IF(            _xlfn.XLOOKUP(C1233,'deck &amp; rules'!$D$22:$M$22,_xlfn.XLOOKUP(H1233,'deck &amp; rules'!$C$23:$C$30,'deck &amp; rules'!$D$23:$M$30))="draw",
                                                     IF(I1233&gt;J1233,1,IF(I1233&lt;J1233,0,2)),
                                                     IF(I1233&gt;H1233,1,IF(I1233&lt;H1233,0,2))),
                                   IF(H1233&lt;7,
                                        IF(G1233&gt;J1233,1,IF(G1233&lt;J1233,0,2)),
                                        IF(G1233&gt;H1233,1,IF(G1233&lt;H1233,0,2))
                                        )
                          )
              )
        )</f>
        <v>0</v>
      </c>
      <c r="L1233">
        <f t="shared" ca="1" si="137"/>
        <v>-106</v>
      </c>
      <c r="M1233">
        <f t="shared" ca="1" si="138"/>
        <v>-157.54999999999961</v>
      </c>
      <c r="N1233">
        <f t="shared" ca="1" si="139"/>
        <v>-170</v>
      </c>
    </row>
    <row r="1234" spans="1:14" x14ac:dyDescent="0.25">
      <c r="A1234">
        <f ca="1"/>
        <v>6</v>
      </c>
      <c r="B1234">
        <f ca="1"/>
        <v>0</v>
      </c>
      <c r="C1234">
        <f ca="1"/>
        <v>0</v>
      </c>
      <c r="D1234">
        <f ca="1"/>
        <v>3</v>
      </c>
      <c r="E1234">
        <f ca="1"/>
        <v>0</v>
      </c>
      <c r="F1234">
        <f ca="1"/>
        <v>2</v>
      </c>
      <c r="G1234">
        <f t="shared" ca="1" si="133"/>
        <v>6</v>
      </c>
      <c r="H1234">
        <f t="shared" ca="1" si="134"/>
        <v>3</v>
      </c>
      <c r="I1234">
        <f t="shared" ca="1" si="135"/>
        <v>6</v>
      </c>
      <c r="J1234">
        <f t="shared" ca="1" si="136"/>
        <v>5</v>
      </c>
      <c r="K1234" cm="1">
        <f t="array" aca="1" ref="K1234" ca="1">IF(G1234&gt;7,
        IF(G1234&gt;H1234, 1, IF(G1234&lt;H1234, 0, 2)),
        IF(       H1234&gt;7,
                     IF(G1234&gt;H1234, 1, IF(G1234&lt;H1234, 0, 2)),
                     IF(         G1234&lt;6,
                                   IF(            _xlfn.XLOOKUP(C1234,'deck &amp; rules'!$D$22:$M$22,_xlfn.XLOOKUP(H1234,'deck &amp; rules'!$C$23:$C$30,'deck &amp; rules'!$D$23:$M$30))="draw",
                                                     IF(I1234&gt;J1234,1,IF(I1234&lt;J1234,0,2)),
                                                     IF(I1234&gt;H1234,1,IF(I1234&lt;H1234,0,2))),
                                   IF(H1234&lt;7,
                                        IF(G1234&gt;J1234,1,IF(G1234&lt;J1234,0,2)),
                                        IF(G1234&gt;H1234,1,IF(G1234&lt;H1234,0,2))
                                        )
                          )
              )
        )</f>
        <v>1</v>
      </c>
      <c r="L1234">
        <f t="shared" ca="1" si="137"/>
        <v>-105</v>
      </c>
      <c r="M1234">
        <f t="shared" ca="1" si="138"/>
        <v>-158.54999999999961</v>
      </c>
      <c r="N1234">
        <f t="shared" ca="1" si="139"/>
        <v>-171</v>
      </c>
    </row>
    <row r="1235" spans="1:14" x14ac:dyDescent="0.25">
      <c r="A1235">
        <f ca="1"/>
        <v>0</v>
      </c>
      <c r="B1235">
        <f ca="1"/>
        <v>7</v>
      </c>
      <c r="C1235">
        <f ca="1"/>
        <v>5</v>
      </c>
      <c r="D1235">
        <f ca="1"/>
        <v>2</v>
      </c>
      <c r="E1235">
        <f ca="1"/>
        <v>2</v>
      </c>
      <c r="F1235">
        <f ca="1"/>
        <v>9</v>
      </c>
      <c r="G1235">
        <f t="shared" ca="1" si="133"/>
        <v>7</v>
      </c>
      <c r="H1235">
        <f t="shared" ca="1" si="134"/>
        <v>4</v>
      </c>
      <c r="I1235">
        <f t="shared" ca="1" si="135"/>
        <v>2</v>
      </c>
      <c r="J1235">
        <f t="shared" ca="1" si="136"/>
        <v>3</v>
      </c>
      <c r="K1235" cm="1">
        <f t="array" aca="1" ref="K1235" ca="1">IF(G1235&gt;7,
        IF(G1235&gt;H1235, 1, IF(G1235&lt;H1235, 0, 2)),
        IF(       H1235&gt;7,
                     IF(G1235&gt;H1235, 1, IF(G1235&lt;H1235, 0, 2)),
                     IF(         G1235&lt;6,
                                   IF(            _xlfn.XLOOKUP(C1235,'deck &amp; rules'!$D$22:$M$22,_xlfn.XLOOKUP(H1235,'deck &amp; rules'!$C$23:$C$30,'deck &amp; rules'!$D$23:$M$30))="draw",
                                                     IF(I1235&gt;J1235,1,IF(I1235&lt;J1235,0,2)),
                                                     IF(I1235&gt;H1235,1,IF(I1235&lt;H1235,0,2))),
                                   IF(H1235&lt;7,
                                        IF(G1235&gt;J1235,1,IF(G1235&lt;J1235,0,2)),
                                        IF(G1235&gt;H1235,1,IF(G1235&lt;H1235,0,2))
                                        )
                          )
              )
        )</f>
        <v>1</v>
      </c>
      <c r="L1235">
        <f t="shared" ca="1" si="137"/>
        <v>-104</v>
      </c>
      <c r="M1235">
        <f t="shared" ca="1" si="138"/>
        <v>-159.54999999999961</v>
      </c>
      <c r="N1235">
        <f t="shared" ca="1" si="139"/>
        <v>-172</v>
      </c>
    </row>
    <row r="1236" spans="1:14" x14ac:dyDescent="0.25">
      <c r="A1236">
        <f ca="1"/>
        <v>1</v>
      </c>
      <c r="B1236">
        <f ca="1"/>
        <v>0</v>
      </c>
      <c r="C1236">
        <f ca="1"/>
        <v>0</v>
      </c>
      <c r="D1236">
        <f ca="1"/>
        <v>4</v>
      </c>
      <c r="E1236">
        <f ca="1"/>
        <v>6</v>
      </c>
      <c r="F1236">
        <f ca="1"/>
        <v>7</v>
      </c>
      <c r="G1236">
        <f t="shared" ca="1" si="133"/>
        <v>1</v>
      </c>
      <c r="H1236">
        <f t="shared" ca="1" si="134"/>
        <v>0</v>
      </c>
      <c r="I1236">
        <f t="shared" ca="1" si="135"/>
        <v>1</v>
      </c>
      <c r="J1236">
        <f t="shared" ca="1" si="136"/>
        <v>7</v>
      </c>
      <c r="K1236" cm="1">
        <f t="array" aca="1" ref="K1236" ca="1">IF(G1236&gt;7,
        IF(G1236&gt;H1236, 1, IF(G1236&lt;H1236, 0, 2)),
        IF(       H1236&gt;7,
                     IF(G1236&gt;H1236, 1, IF(G1236&lt;H1236, 0, 2)),
                     IF(         G1236&lt;6,
                                   IF(            _xlfn.XLOOKUP(C1236,'deck &amp; rules'!$D$22:$M$22,_xlfn.XLOOKUP(H1236,'deck &amp; rules'!$C$23:$C$30,'deck &amp; rules'!$D$23:$M$30))="draw",
                                                     IF(I1236&gt;J1236,1,IF(I1236&lt;J1236,0,2)),
                                                     IF(I1236&gt;H1236,1,IF(I1236&lt;H1236,0,2))),
                                   IF(H1236&lt;7,
                                        IF(G1236&gt;J1236,1,IF(G1236&lt;J1236,0,2)),
                                        IF(G1236&gt;H1236,1,IF(G1236&lt;H1236,0,2))
                                        )
                          )
              )
        )</f>
        <v>0</v>
      </c>
      <c r="L1236">
        <f t="shared" ca="1" si="137"/>
        <v>-105</v>
      </c>
      <c r="M1236">
        <f t="shared" ca="1" si="138"/>
        <v>-158.59999999999962</v>
      </c>
      <c r="N1236">
        <f t="shared" ca="1" si="139"/>
        <v>-173</v>
      </c>
    </row>
    <row r="1237" spans="1:14" x14ac:dyDescent="0.25">
      <c r="A1237">
        <f ca="1"/>
        <v>8</v>
      </c>
      <c r="B1237">
        <f ca="1"/>
        <v>8</v>
      </c>
      <c r="C1237">
        <f ca="1"/>
        <v>6</v>
      </c>
      <c r="D1237">
        <f ca="1"/>
        <v>4</v>
      </c>
      <c r="E1237">
        <f ca="1"/>
        <v>2</v>
      </c>
      <c r="F1237">
        <f ca="1"/>
        <v>9</v>
      </c>
      <c r="G1237">
        <f t="shared" ca="1" si="133"/>
        <v>6</v>
      </c>
      <c r="H1237">
        <f t="shared" ca="1" si="134"/>
        <v>6</v>
      </c>
      <c r="I1237">
        <f t="shared" ca="1" si="135"/>
        <v>2</v>
      </c>
      <c r="J1237">
        <f t="shared" ca="1" si="136"/>
        <v>5</v>
      </c>
      <c r="K1237" cm="1">
        <f t="array" aca="1" ref="K1237" ca="1">IF(G1237&gt;7,
        IF(G1237&gt;H1237, 1, IF(G1237&lt;H1237, 0, 2)),
        IF(       H1237&gt;7,
                     IF(G1237&gt;H1237, 1, IF(G1237&lt;H1237, 0, 2)),
                     IF(         G1237&lt;6,
                                   IF(            _xlfn.XLOOKUP(C1237,'deck &amp; rules'!$D$22:$M$22,_xlfn.XLOOKUP(H1237,'deck &amp; rules'!$C$23:$C$30,'deck &amp; rules'!$D$23:$M$30))="draw",
                                                     IF(I1237&gt;J1237,1,IF(I1237&lt;J1237,0,2)),
                                                     IF(I1237&gt;H1237,1,IF(I1237&lt;H1237,0,2))),
                                   IF(H1237&lt;7,
                                        IF(G1237&gt;J1237,1,IF(G1237&lt;J1237,0,2)),
                                        IF(G1237&gt;H1237,1,IF(G1237&lt;H1237,0,2))
                                        )
                          )
              )
        )</f>
        <v>1</v>
      </c>
      <c r="L1237">
        <f t="shared" ca="1" si="137"/>
        <v>-104</v>
      </c>
      <c r="M1237">
        <f t="shared" ca="1" si="138"/>
        <v>-159.59999999999962</v>
      </c>
      <c r="N1237">
        <f t="shared" ca="1" si="139"/>
        <v>-174</v>
      </c>
    </row>
    <row r="1238" spans="1:14" x14ac:dyDescent="0.25">
      <c r="A1238">
        <f ca="1"/>
        <v>0</v>
      </c>
      <c r="B1238">
        <f ca="1"/>
        <v>6</v>
      </c>
      <c r="C1238">
        <f ca="1"/>
        <v>0</v>
      </c>
      <c r="D1238">
        <f ca="1"/>
        <v>8</v>
      </c>
      <c r="E1238">
        <f ca="1"/>
        <v>1</v>
      </c>
      <c r="F1238">
        <f ca="1"/>
        <v>2</v>
      </c>
      <c r="G1238">
        <f t="shared" ca="1" si="133"/>
        <v>6</v>
      </c>
      <c r="H1238">
        <f t="shared" ca="1" si="134"/>
        <v>9</v>
      </c>
      <c r="I1238">
        <f t="shared" ca="1" si="135"/>
        <v>6</v>
      </c>
      <c r="J1238">
        <f t="shared" ca="1" si="136"/>
        <v>1</v>
      </c>
      <c r="K1238" cm="1">
        <f t="array" aca="1" ref="K1238" ca="1">IF(G1238&gt;7,
        IF(G1238&gt;H1238, 1, IF(G1238&lt;H1238, 0, 2)),
        IF(       H1238&gt;7,
                     IF(G1238&gt;H1238, 1, IF(G1238&lt;H1238, 0, 2)),
                     IF(         G1238&lt;6,
                                   IF(            _xlfn.XLOOKUP(C1238,'deck &amp; rules'!$D$22:$M$22,_xlfn.XLOOKUP(H1238,'deck &amp; rules'!$C$23:$C$30,'deck &amp; rules'!$D$23:$M$30))="draw",
                                                     IF(I1238&gt;J1238,1,IF(I1238&lt;J1238,0,2)),
                                                     IF(I1238&gt;H1238,1,IF(I1238&lt;H1238,0,2))),
                                   IF(H1238&lt;7,
                                        IF(G1238&gt;J1238,1,IF(G1238&lt;J1238,0,2)),
                                        IF(G1238&gt;H1238,1,IF(G1238&lt;H1238,0,2))
                                        )
                          )
              )
        )</f>
        <v>0</v>
      </c>
      <c r="L1238">
        <f t="shared" ca="1" si="137"/>
        <v>-105</v>
      </c>
      <c r="M1238">
        <f t="shared" ca="1" si="138"/>
        <v>-158.64999999999964</v>
      </c>
      <c r="N1238">
        <f t="shared" ca="1" si="139"/>
        <v>-175</v>
      </c>
    </row>
    <row r="1239" spans="1:14" x14ac:dyDescent="0.25">
      <c r="A1239">
        <f ca="1"/>
        <v>0</v>
      </c>
      <c r="B1239">
        <f ca="1"/>
        <v>0</v>
      </c>
      <c r="C1239">
        <f ca="1"/>
        <v>5</v>
      </c>
      <c r="D1239">
        <f ca="1"/>
        <v>0</v>
      </c>
      <c r="E1239">
        <f ca="1"/>
        <v>0</v>
      </c>
      <c r="F1239">
        <f ca="1"/>
        <v>1</v>
      </c>
      <c r="G1239">
        <f t="shared" ca="1" si="133"/>
        <v>0</v>
      </c>
      <c r="H1239">
        <f t="shared" ca="1" si="134"/>
        <v>0</v>
      </c>
      <c r="I1239">
        <f t="shared" ca="1" si="135"/>
        <v>5</v>
      </c>
      <c r="J1239">
        <f t="shared" ca="1" si="136"/>
        <v>1</v>
      </c>
      <c r="K1239" cm="1">
        <f t="array" aca="1" ref="K1239" ca="1">IF(G1239&gt;7,
        IF(G1239&gt;H1239, 1, IF(G1239&lt;H1239, 0, 2)),
        IF(       H1239&gt;7,
                     IF(G1239&gt;H1239, 1, IF(G1239&lt;H1239, 0, 2)),
                     IF(         G1239&lt;6,
                                   IF(            _xlfn.XLOOKUP(C1239,'deck &amp; rules'!$D$22:$M$22,_xlfn.XLOOKUP(H1239,'deck &amp; rules'!$C$23:$C$30,'deck &amp; rules'!$D$23:$M$30))="draw",
                                                     IF(I1239&gt;J1239,1,IF(I1239&lt;J1239,0,2)),
                                                     IF(I1239&gt;H1239,1,IF(I1239&lt;H1239,0,2))),
                                   IF(H1239&lt;7,
                                        IF(G1239&gt;J1239,1,IF(G1239&lt;J1239,0,2)),
                                        IF(G1239&gt;H1239,1,IF(G1239&lt;H1239,0,2))
                                        )
                          )
              )
        )</f>
        <v>1</v>
      </c>
      <c r="L1239">
        <f t="shared" ca="1" si="137"/>
        <v>-104</v>
      </c>
      <c r="M1239">
        <f t="shared" ca="1" si="138"/>
        <v>-159.64999999999964</v>
      </c>
      <c r="N1239">
        <f t="shared" ca="1" si="139"/>
        <v>-176</v>
      </c>
    </row>
    <row r="1240" spans="1:14" x14ac:dyDescent="0.25">
      <c r="A1240">
        <f ca="1"/>
        <v>5</v>
      </c>
      <c r="B1240">
        <f ca="1"/>
        <v>0</v>
      </c>
      <c r="C1240">
        <f ca="1"/>
        <v>7</v>
      </c>
      <c r="D1240">
        <f ca="1"/>
        <v>3</v>
      </c>
      <c r="E1240">
        <f ca="1"/>
        <v>6</v>
      </c>
      <c r="F1240">
        <f ca="1"/>
        <v>0</v>
      </c>
      <c r="G1240">
        <f t="shared" ca="1" si="133"/>
        <v>5</v>
      </c>
      <c r="H1240">
        <f t="shared" ca="1" si="134"/>
        <v>9</v>
      </c>
      <c r="I1240">
        <f t="shared" ca="1" si="135"/>
        <v>2</v>
      </c>
      <c r="J1240">
        <f t="shared" ca="1" si="136"/>
        <v>9</v>
      </c>
      <c r="K1240" cm="1">
        <f t="array" aca="1" ref="K1240" ca="1">IF(G1240&gt;7,
        IF(G1240&gt;H1240, 1, IF(G1240&lt;H1240, 0, 2)),
        IF(       H1240&gt;7,
                     IF(G1240&gt;H1240, 1, IF(G1240&lt;H1240, 0, 2)),
                     IF(         G1240&lt;6,
                                   IF(            _xlfn.XLOOKUP(C1240,'deck &amp; rules'!$D$22:$M$22,_xlfn.XLOOKUP(H1240,'deck &amp; rules'!$C$23:$C$30,'deck &amp; rules'!$D$23:$M$30))="draw",
                                                     IF(I1240&gt;J1240,1,IF(I1240&lt;J1240,0,2)),
                                                     IF(I1240&gt;H1240,1,IF(I1240&lt;H1240,0,2))),
                                   IF(H1240&lt;7,
                                        IF(G1240&gt;J1240,1,IF(G1240&lt;J1240,0,2)),
                                        IF(G1240&gt;H1240,1,IF(G1240&lt;H1240,0,2))
                                        )
                          )
              )
        )</f>
        <v>0</v>
      </c>
      <c r="L1240">
        <f t="shared" ca="1" si="137"/>
        <v>-105</v>
      </c>
      <c r="M1240">
        <f t="shared" ca="1" si="138"/>
        <v>-158.69999999999965</v>
      </c>
      <c r="N1240">
        <f t="shared" ca="1" si="139"/>
        <v>-177</v>
      </c>
    </row>
    <row r="1241" spans="1:14" x14ac:dyDescent="0.25">
      <c r="A1241">
        <f ca="1"/>
        <v>4</v>
      </c>
      <c r="B1241">
        <f ca="1"/>
        <v>8</v>
      </c>
      <c r="C1241">
        <f ca="1"/>
        <v>5</v>
      </c>
      <c r="D1241">
        <f ca="1"/>
        <v>0</v>
      </c>
      <c r="E1241">
        <f ca="1"/>
        <v>9</v>
      </c>
      <c r="F1241">
        <f ca="1"/>
        <v>0</v>
      </c>
      <c r="G1241">
        <f t="shared" ca="1" si="133"/>
        <v>2</v>
      </c>
      <c r="H1241">
        <f t="shared" ca="1" si="134"/>
        <v>9</v>
      </c>
      <c r="I1241">
        <f t="shared" ca="1" si="135"/>
        <v>7</v>
      </c>
      <c r="J1241">
        <f t="shared" ca="1" si="136"/>
        <v>9</v>
      </c>
      <c r="K1241" cm="1">
        <f t="array" aca="1" ref="K1241" ca="1">IF(G1241&gt;7,
        IF(G1241&gt;H1241, 1, IF(G1241&lt;H1241, 0, 2)),
        IF(       H1241&gt;7,
                     IF(G1241&gt;H1241, 1, IF(G1241&lt;H1241, 0, 2)),
                     IF(         G1241&lt;6,
                                   IF(            _xlfn.XLOOKUP(C1241,'deck &amp; rules'!$D$22:$M$22,_xlfn.XLOOKUP(H1241,'deck &amp; rules'!$C$23:$C$30,'deck &amp; rules'!$D$23:$M$30))="draw",
                                                     IF(I1241&gt;J1241,1,IF(I1241&lt;J1241,0,2)),
                                                     IF(I1241&gt;H1241,1,IF(I1241&lt;H1241,0,2))),
                                   IF(H1241&lt;7,
                                        IF(G1241&gt;J1241,1,IF(G1241&lt;J1241,0,2)),
                                        IF(G1241&gt;H1241,1,IF(G1241&lt;H1241,0,2))
                                        )
                          )
              )
        )</f>
        <v>0</v>
      </c>
      <c r="L1241">
        <f t="shared" ca="1" si="137"/>
        <v>-106</v>
      </c>
      <c r="M1241">
        <f t="shared" ca="1" si="138"/>
        <v>-157.74999999999966</v>
      </c>
      <c r="N1241">
        <f t="shared" ca="1" si="139"/>
        <v>-178</v>
      </c>
    </row>
    <row r="1242" spans="1:14" x14ac:dyDescent="0.25">
      <c r="A1242">
        <f ca="1"/>
        <v>0</v>
      </c>
      <c r="B1242">
        <f ca="1"/>
        <v>9</v>
      </c>
      <c r="C1242">
        <f ca="1"/>
        <v>9</v>
      </c>
      <c r="D1242">
        <f ca="1"/>
        <v>5</v>
      </c>
      <c r="E1242">
        <f ca="1"/>
        <v>5</v>
      </c>
      <c r="F1242">
        <f ca="1"/>
        <v>0</v>
      </c>
      <c r="G1242">
        <f t="shared" ca="1" si="133"/>
        <v>9</v>
      </c>
      <c r="H1242">
        <f t="shared" ca="1" si="134"/>
        <v>0</v>
      </c>
      <c r="I1242">
        <f t="shared" ca="1" si="135"/>
        <v>8</v>
      </c>
      <c r="J1242">
        <f t="shared" ca="1" si="136"/>
        <v>0</v>
      </c>
      <c r="K1242" cm="1">
        <f t="array" aca="1" ref="K1242" ca="1">IF(G1242&gt;7,
        IF(G1242&gt;H1242, 1, IF(G1242&lt;H1242, 0, 2)),
        IF(       H1242&gt;7,
                     IF(G1242&gt;H1242, 1, IF(G1242&lt;H1242, 0, 2)),
                     IF(         G1242&lt;6,
                                   IF(            _xlfn.XLOOKUP(C1242,'deck &amp; rules'!$D$22:$M$22,_xlfn.XLOOKUP(H1242,'deck &amp; rules'!$C$23:$C$30,'deck &amp; rules'!$D$23:$M$30))="draw",
                                                     IF(I1242&gt;J1242,1,IF(I1242&lt;J1242,0,2)),
                                                     IF(I1242&gt;H1242,1,IF(I1242&lt;H1242,0,2))),
                                   IF(H1242&lt;7,
                                        IF(G1242&gt;J1242,1,IF(G1242&lt;J1242,0,2)),
                                        IF(G1242&gt;H1242,1,IF(G1242&lt;H1242,0,2))
                                        )
                          )
              )
        )</f>
        <v>1</v>
      </c>
      <c r="L1242">
        <f t="shared" ca="1" si="137"/>
        <v>-105</v>
      </c>
      <c r="M1242">
        <f t="shared" ca="1" si="138"/>
        <v>-158.74999999999966</v>
      </c>
      <c r="N1242">
        <f t="shared" ca="1" si="139"/>
        <v>-179</v>
      </c>
    </row>
    <row r="1243" spans="1:14" x14ac:dyDescent="0.25">
      <c r="A1243">
        <f ca="1"/>
        <v>0</v>
      </c>
      <c r="B1243">
        <f ca="1"/>
        <v>5</v>
      </c>
      <c r="C1243">
        <f ca="1"/>
        <v>2</v>
      </c>
      <c r="D1243">
        <f ca="1"/>
        <v>0</v>
      </c>
      <c r="E1243">
        <f ca="1"/>
        <v>0</v>
      </c>
      <c r="F1243">
        <f ca="1"/>
        <v>3</v>
      </c>
      <c r="G1243">
        <f t="shared" ca="1" si="133"/>
        <v>5</v>
      </c>
      <c r="H1243">
        <f t="shared" ca="1" si="134"/>
        <v>0</v>
      </c>
      <c r="I1243">
        <f t="shared" ca="1" si="135"/>
        <v>7</v>
      </c>
      <c r="J1243">
        <f t="shared" ca="1" si="136"/>
        <v>3</v>
      </c>
      <c r="K1243" cm="1">
        <f t="array" aca="1" ref="K1243" ca="1">IF(G1243&gt;7,
        IF(G1243&gt;H1243, 1, IF(G1243&lt;H1243, 0, 2)),
        IF(       H1243&gt;7,
                     IF(G1243&gt;H1243, 1, IF(G1243&lt;H1243, 0, 2)),
                     IF(         G1243&lt;6,
                                   IF(            _xlfn.XLOOKUP(C1243,'deck &amp; rules'!$D$22:$M$22,_xlfn.XLOOKUP(H1243,'deck &amp; rules'!$C$23:$C$30,'deck &amp; rules'!$D$23:$M$30))="draw",
                                                     IF(I1243&gt;J1243,1,IF(I1243&lt;J1243,0,2)),
                                                     IF(I1243&gt;H1243,1,IF(I1243&lt;H1243,0,2))),
                                   IF(H1243&lt;7,
                                        IF(G1243&gt;J1243,1,IF(G1243&lt;J1243,0,2)),
                                        IF(G1243&gt;H1243,1,IF(G1243&lt;H1243,0,2))
                                        )
                          )
              )
        )</f>
        <v>1</v>
      </c>
      <c r="L1243">
        <f t="shared" ca="1" si="137"/>
        <v>-104</v>
      </c>
      <c r="M1243">
        <f t="shared" ca="1" si="138"/>
        <v>-159.74999999999966</v>
      </c>
      <c r="N1243">
        <f t="shared" ca="1" si="139"/>
        <v>-180</v>
      </c>
    </row>
    <row r="1244" spans="1:14" x14ac:dyDescent="0.25">
      <c r="A1244">
        <f ca="1"/>
        <v>3</v>
      </c>
      <c r="B1244">
        <f ca="1"/>
        <v>3</v>
      </c>
      <c r="C1244">
        <f ca="1"/>
        <v>9</v>
      </c>
      <c r="D1244">
        <f ca="1"/>
        <v>7</v>
      </c>
      <c r="E1244">
        <f ca="1"/>
        <v>0</v>
      </c>
      <c r="F1244">
        <f ca="1"/>
        <v>3</v>
      </c>
      <c r="G1244">
        <f t="shared" ca="1" si="133"/>
        <v>6</v>
      </c>
      <c r="H1244">
        <f t="shared" ca="1" si="134"/>
        <v>7</v>
      </c>
      <c r="I1244">
        <f t="shared" ca="1" si="135"/>
        <v>5</v>
      </c>
      <c r="J1244">
        <f t="shared" ca="1" si="136"/>
        <v>0</v>
      </c>
      <c r="K1244" cm="1">
        <f t="array" aca="1" ref="K1244" ca="1">IF(G1244&gt;7,
        IF(G1244&gt;H1244, 1, IF(G1244&lt;H1244, 0, 2)),
        IF(       H1244&gt;7,
                     IF(G1244&gt;H1244, 1, IF(G1244&lt;H1244, 0, 2)),
                     IF(         G1244&lt;6,
                                   IF(            _xlfn.XLOOKUP(C1244,'deck &amp; rules'!$D$22:$M$22,_xlfn.XLOOKUP(H1244,'deck &amp; rules'!$C$23:$C$30,'deck &amp; rules'!$D$23:$M$30))="draw",
                                                     IF(I1244&gt;J1244,1,IF(I1244&lt;J1244,0,2)),
                                                     IF(I1244&gt;H1244,1,IF(I1244&lt;H1244,0,2))),
                                   IF(H1244&lt;7,
                                        IF(G1244&gt;J1244,1,IF(G1244&lt;J1244,0,2)),
                                        IF(G1244&gt;H1244,1,IF(G1244&lt;H1244,0,2))
                                        )
                          )
              )
        )</f>
        <v>0</v>
      </c>
      <c r="L1244">
        <f t="shared" ca="1" si="137"/>
        <v>-105</v>
      </c>
      <c r="M1244">
        <f t="shared" ca="1" si="138"/>
        <v>-158.79999999999967</v>
      </c>
      <c r="N1244">
        <f t="shared" ca="1" si="139"/>
        <v>-181</v>
      </c>
    </row>
    <row r="1245" spans="1:14" x14ac:dyDescent="0.25">
      <c r="A1245">
        <f ca="1"/>
        <v>3</v>
      </c>
      <c r="B1245">
        <f ca="1"/>
        <v>7</v>
      </c>
      <c r="C1245">
        <f ca="1"/>
        <v>6</v>
      </c>
      <c r="D1245">
        <f ca="1"/>
        <v>0</v>
      </c>
      <c r="E1245">
        <f ca="1"/>
        <v>4</v>
      </c>
      <c r="F1245">
        <f ca="1"/>
        <v>0</v>
      </c>
      <c r="G1245">
        <f t="shared" ca="1" si="133"/>
        <v>0</v>
      </c>
      <c r="H1245">
        <f t="shared" ca="1" si="134"/>
        <v>4</v>
      </c>
      <c r="I1245">
        <f t="shared" ca="1" si="135"/>
        <v>6</v>
      </c>
      <c r="J1245">
        <f t="shared" ca="1" si="136"/>
        <v>4</v>
      </c>
      <c r="K1245" cm="1">
        <f t="array" aca="1" ref="K1245" ca="1">IF(G1245&gt;7,
        IF(G1245&gt;H1245, 1, IF(G1245&lt;H1245, 0, 2)),
        IF(       H1245&gt;7,
                     IF(G1245&gt;H1245, 1, IF(G1245&lt;H1245, 0, 2)),
                     IF(         G1245&lt;6,
                                   IF(            _xlfn.XLOOKUP(C1245,'deck &amp; rules'!$D$22:$M$22,_xlfn.XLOOKUP(H1245,'deck &amp; rules'!$C$23:$C$30,'deck &amp; rules'!$D$23:$M$30))="draw",
                                                     IF(I1245&gt;J1245,1,IF(I1245&lt;J1245,0,2)),
                                                     IF(I1245&gt;H1245,1,IF(I1245&lt;H1245,0,2))),
                                   IF(H1245&lt;7,
                                        IF(G1245&gt;J1245,1,IF(G1245&lt;J1245,0,2)),
                                        IF(G1245&gt;H1245,1,IF(G1245&lt;H1245,0,2))
                                        )
                          )
              )
        )</f>
        <v>1</v>
      </c>
      <c r="L1245">
        <f t="shared" ca="1" si="137"/>
        <v>-104</v>
      </c>
      <c r="M1245">
        <f t="shared" ca="1" si="138"/>
        <v>-159.79999999999967</v>
      </c>
      <c r="N1245">
        <f t="shared" ca="1" si="139"/>
        <v>-182</v>
      </c>
    </row>
    <row r="1246" spans="1:14" x14ac:dyDescent="0.25">
      <c r="A1246">
        <f ca="1"/>
        <v>6</v>
      </c>
      <c r="B1246">
        <f ca="1"/>
        <v>8</v>
      </c>
      <c r="C1246">
        <f ca="1"/>
        <v>8</v>
      </c>
      <c r="D1246">
        <f ca="1"/>
        <v>0</v>
      </c>
      <c r="E1246">
        <f ca="1"/>
        <v>8</v>
      </c>
      <c r="F1246">
        <f ca="1"/>
        <v>0</v>
      </c>
      <c r="G1246">
        <f t="shared" ca="1" si="133"/>
        <v>4</v>
      </c>
      <c r="H1246">
        <f t="shared" ca="1" si="134"/>
        <v>8</v>
      </c>
      <c r="I1246">
        <f t="shared" ca="1" si="135"/>
        <v>2</v>
      </c>
      <c r="J1246">
        <f t="shared" ca="1" si="136"/>
        <v>8</v>
      </c>
      <c r="K1246" cm="1">
        <f t="array" aca="1" ref="K1246" ca="1">IF(G1246&gt;7,
        IF(G1246&gt;H1246, 1, IF(G1246&lt;H1246, 0, 2)),
        IF(       H1246&gt;7,
                     IF(G1246&gt;H1246, 1, IF(G1246&lt;H1246, 0, 2)),
                     IF(         G1246&lt;6,
                                   IF(            _xlfn.XLOOKUP(C1246,'deck &amp; rules'!$D$22:$M$22,_xlfn.XLOOKUP(H1246,'deck &amp; rules'!$C$23:$C$30,'deck &amp; rules'!$D$23:$M$30))="draw",
                                                     IF(I1246&gt;J1246,1,IF(I1246&lt;J1246,0,2)),
                                                     IF(I1246&gt;H1246,1,IF(I1246&lt;H1246,0,2))),
                                   IF(H1246&lt;7,
                                        IF(G1246&gt;J1246,1,IF(G1246&lt;J1246,0,2)),
                                        IF(G1246&gt;H1246,1,IF(G1246&lt;H1246,0,2))
                                        )
                          )
              )
        )</f>
        <v>0</v>
      </c>
      <c r="L1246">
        <f t="shared" ca="1" si="137"/>
        <v>-105</v>
      </c>
      <c r="M1246">
        <f t="shared" ca="1" si="138"/>
        <v>-158.84999999999968</v>
      </c>
      <c r="N1246">
        <f t="shared" ca="1" si="139"/>
        <v>-183</v>
      </c>
    </row>
    <row r="1247" spans="1:14" x14ac:dyDescent="0.25">
      <c r="A1247">
        <f ca="1"/>
        <v>2</v>
      </c>
      <c r="B1247">
        <f ca="1"/>
        <v>0</v>
      </c>
      <c r="C1247">
        <f ca="1"/>
        <v>8</v>
      </c>
      <c r="D1247">
        <f ca="1"/>
        <v>4</v>
      </c>
      <c r="E1247">
        <f ca="1"/>
        <v>2</v>
      </c>
      <c r="F1247">
        <f ca="1"/>
        <v>8</v>
      </c>
      <c r="G1247">
        <f t="shared" ca="1" si="133"/>
        <v>2</v>
      </c>
      <c r="H1247">
        <f t="shared" ca="1" si="134"/>
        <v>6</v>
      </c>
      <c r="I1247">
        <f t="shared" ca="1" si="135"/>
        <v>0</v>
      </c>
      <c r="J1247">
        <f t="shared" ca="1" si="136"/>
        <v>4</v>
      </c>
      <c r="K1247" cm="1">
        <f t="array" aca="1" ref="K1247" ca="1">IF(G1247&gt;7,
        IF(G1247&gt;H1247, 1, IF(G1247&lt;H1247, 0, 2)),
        IF(       H1247&gt;7,
                     IF(G1247&gt;H1247, 1, IF(G1247&lt;H1247, 0, 2)),
                     IF(         G1247&lt;6,
                                   IF(            _xlfn.XLOOKUP(C1247,'deck &amp; rules'!$D$22:$M$22,_xlfn.XLOOKUP(H1247,'deck &amp; rules'!$C$23:$C$30,'deck &amp; rules'!$D$23:$M$30))="draw",
                                                     IF(I1247&gt;J1247,1,IF(I1247&lt;J1247,0,2)),
                                                     IF(I1247&gt;H1247,1,IF(I1247&lt;H1247,0,2))),
                                   IF(H1247&lt;7,
                                        IF(G1247&gt;J1247,1,IF(G1247&lt;J1247,0,2)),
                                        IF(G1247&gt;H1247,1,IF(G1247&lt;H1247,0,2))
                                        )
                          )
              )
        )</f>
        <v>0</v>
      </c>
      <c r="L1247">
        <f t="shared" ca="1" si="137"/>
        <v>-106</v>
      </c>
      <c r="M1247">
        <f t="shared" ca="1" si="138"/>
        <v>-157.89999999999969</v>
      </c>
      <c r="N1247">
        <f t="shared" ca="1" si="139"/>
        <v>-184</v>
      </c>
    </row>
    <row r="1248" spans="1:14" x14ac:dyDescent="0.25">
      <c r="A1248">
        <f ca="1"/>
        <v>4</v>
      </c>
      <c r="B1248">
        <f ca="1"/>
        <v>5</v>
      </c>
      <c r="C1248">
        <f ca="1"/>
        <v>3</v>
      </c>
      <c r="D1248">
        <f ca="1"/>
        <v>3</v>
      </c>
      <c r="E1248">
        <f ca="1"/>
        <v>1</v>
      </c>
      <c r="F1248">
        <f ca="1"/>
        <v>3</v>
      </c>
      <c r="G1248">
        <f t="shared" ca="1" si="133"/>
        <v>9</v>
      </c>
      <c r="H1248">
        <f t="shared" ca="1" si="134"/>
        <v>4</v>
      </c>
      <c r="I1248">
        <f t="shared" ca="1" si="135"/>
        <v>2</v>
      </c>
      <c r="J1248">
        <f t="shared" ca="1" si="136"/>
        <v>7</v>
      </c>
      <c r="K1248" cm="1">
        <f t="array" aca="1" ref="K1248" ca="1">IF(G1248&gt;7,
        IF(G1248&gt;H1248, 1, IF(G1248&lt;H1248, 0, 2)),
        IF(       H1248&gt;7,
                     IF(G1248&gt;H1248, 1, IF(G1248&lt;H1248, 0, 2)),
                     IF(         G1248&lt;6,
                                   IF(            _xlfn.XLOOKUP(C1248,'deck &amp; rules'!$D$22:$M$22,_xlfn.XLOOKUP(H1248,'deck &amp; rules'!$C$23:$C$30,'deck &amp; rules'!$D$23:$M$30))="draw",
                                                     IF(I1248&gt;J1248,1,IF(I1248&lt;J1248,0,2)),
                                                     IF(I1248&gt;H1248,1,IF(I1248&lt;H1248,0,2))),
                                   IF(H1248&lt;7,
                                        IF(G1248&gt;J1248,1,IF(G1248&lt;J1248,0,2)),
                                        IF(G1248&gt;H1248,1,IF(G1248&lt;H1248,0,2))
                                        )
                          )
              )
        )</f>
        <v>1</v>
      </c>
      <c r="L1248">
        <f t="shared" ca="1" si="137"/>
        <v>-105</v>
      </c>
      <c r="M1248">
        <f t="shared" ca="1" si="138"/>
        <v>-158.89999999999969</v>
      </c>
      <c r="N1248">
        <f t="shared" ca="1" si="139"/>
        <v>-185</v>
      </c>
    </row>
    <row r="1249" spans="1:14" x14ac:dyDescent="0.25">
      <c r="A1249">
        <f ca="1"/>
        <v>7</v>
      </c>
      <c r="B1249">
        <f ca="1"/>
        <v>0</v>
      </c>
      <c r="C1249">
        <f ca="1"/>
        <v>0</v>
      </c>
      <c r="D1249">
        <f ca="1"/>
        <v>3</v>
      </c>
      <c r="E1249">
        <f ca="1"/>
        <v>3</v>
      </c>
      <c r="F1249">
        <f ca="1"/>
        <v>2</v>
      </c>
      <c r="G1249">
        <f t="shared" ca="1" si="133"/>
        <v>7</v>
      </c>
      <c r="H1249">
        <f t="shared" ca="1" si="134"/>
        <v>6</v>
      </c>
      <c r="I1249">
        <f t="shared" ca="1" si="135"/>
        <v>7</v>
      </c>
      <c r="J1249">
        <f t="shared" ca="1" si="136"/>
        <v>8</v>
      </c>
      <c r="K1249" cm="1">
        <f t="array" aca="1" ref="K1249" ca="1">IF(G1249&gt;7,
        IF(G1249&gt;H1249, 1, IF(G1249&lt;H1249, 0, 2)),
        IF(       H1249&gt;7,
                     IF(G1249&gt;H1249, 1, IF(G1249&lt;H1249, 0, 2)),
                     IF(         G1249&lt;6,
                                   IF(            _xlfn.XLOOKUP(C1249,'deck &amp; rules'!$D$22:$M$22,_xlfn.XLOOKUP(H1249,'deck &amp; rules'!$C$23:$C$30,'deck &amp; rules'!$D$23:$M$30))="draw",
                                                     IF(I1249&gt;J1249,1,IF(I1249&lt;J1249,0,2)),
                                                     IF(I1249&gt;H1249,1,IF(I1249&lt;H1249,0,2))),
                                   IF(H1249&lt;7,
                                        IF(G1249&gt;J1249,1,IF(G1249&lt;J1249,0,2)),
                                        IF(G1249&gt;H1249,1,IF(G1249&lt;H1249,0,2))
                                        )
                          )
              )
        )</f>
        <v>0</v>
      </c>
      <c r="L1249">
        <f t="shared" ca="1" si="137"/>
        <v>-106</v>
      </c>
      <c r="M1249">
        <f t="shared" ca="1" si="138"/>
        <v>-157.9499999999997</v>
      </c>
      <c r="N1249">
        <f t="shared" ca="1" si="139"/>
        <v>-186</v>
      </c>
    </row>
    <row r="1250" spans="1:14" x14ac:dyDescent="0.25">
      <c r="A1250">
        <f ca="1"/>
        <v>0</v>
      </c>
      <c r="B1250">
        <f ca="1"/>
        <v>0</v>
      </c>
      <c r="C1250">
        <f ca="1"/>
        <v>5</v>
      </c>
      <c r="D1250">
        <f ca="1"/>
        <v>0</v>
      </c>
      <c r="E1250">
        <f ca="1"/>
        <v>9</v>
      </c>
      <c r="F1250">
        <f ca="1"/>
        <v>0</v>
      </c>
      <c r="G1250">
        <f t="shared" ca="1" si="133"/>
        <v>0</v>
      </c>
      <c r="H1250">
        <f t="shared" ca="1" si="134"/>
        <v>9</v>
      </c>
      <c r="I1250">
        <f t="shared" ca="1" si="135"/>
        <v>5</v>
      </c>
      <c r="J1250">
        <f t="shared" ca="1" si="136"/>
        <v>9</v>
      </c>
      <c r="K1250" cm="1">
        <f t="array" aca="1" ref="K1250" ca="1">IF(G1250&gt;7,
        IF(G1250&gt;H1250, 1, IF(G1250&lt;H1250, 0, 2)),
        IF(       H1250&gt;7,
                     IF(G1250&gt;H1250, 1, IF(G1250&lt;H1250, 0, 2)),
                     IF(         G1250&lt;6,
                                   IF(            _xlfn.XLOOKUP(C1250,'deck &amp; rules'!$D$22:$M$22,_xlfn.XLOOKUP(H1250,'deck &amp; rules'!$C$23:$C$30,'deck &amp; rules'!$D$23:$M$30))="draw",
                                                     IF(I1250&gt;J1250,1,IF(I1250&lt;J1250,0,2)),
                                                     IF(I1250&gt;H1250,1,IF(I1250&lt;H1250,0,2))),
                                   IF(H1250&lt;7,
                                        IF(G1250&gt;J1250,1,IF(G1250&lt;J1250,0,2)),
                                        IF(G1250&gt;H1250,1,IF(G1250&lt;H1250,0,2))
                                        )
                          )
              )
        )</f>
        <v>0</v>
      </c>
      <c r="L1250">
        <f t="shared" ca="1" si="137"/>
        <v>-107</v>
      </c>
      <c r="M1250">
        <f t="shared" ca="1" si="138"/>
        <v>-156.99999999999972</v>
      </c>
      <c r="N1250">
        <f t="shared" ca="1" si="139"/>
        <v>-187</v>
      </c>
    </row>
    <row r="1251" spans="1:14" x14ac:dyDescent="0.25">
      <c r="A1251">
        <f ca="1"/>
        <v>0</v>
      </c>
      <c r="B1251">
        <f ca="1"/>
        <v>0</v>
      </c>
      <c r="C1251">
        <f ca="1"/>
        <v>9</v>
      </c>
      <c r="D1251">
        <f ca="1"/>
        <v>6</v>
      </c>
      <c r="E1251">
        <f ca="1"/>
        <v>4</v>
      </c>
      <c r="F1251">
        <f ca="1"/>
        <v>8</v>
      </c>
      <c r="G1251">
        <f t="shared" ca="1" si="133"/>
        <v>0</v>
      </c>
      <c r="H1251">
        <f t="shared" ca="1" si="134"/>
        <v>0</v>
      </c>
      <c r="I1251">
        <f t="shared" ca="1" si="135"/>
        <v>9</v>
      </c>
      <c r="J1251">
        <f t="shared" ca="1" si="136"/>
        <v>8</v>
      </c>
      <c r="K1251" cm="1">
        <f t="array" aca="1" ref="K1251" ca="1">IF(G1251&gt;7,
        IF(G1251&gt;H1251, 1, IF(G1251&lt;H1251, 0, 2)),
        IF(       H1251&gt;7,
                     IF(G1251&gt;H1251, 1, IF(G1251&lt;H1251, 0, 2)),
                     IF(         G1251&lt;6,
                                   IF(            _xlfn.XLOOKUP(C1251,'deck &amp; rules'!$D$22:$M$22,_xlfn.XLOOKUP(H1251,'deck &amp; rules'!$C$23:$C$30,'deck &amp; rules'!$D$23:$M$30))="draw",
                                                     IF(I1251&gt;J1251,1,IF(I1251&lt;J1251,0,2)),
                                                     IF(I1251&gt;H1251,1,IF(I1251&lt;H1251,0,2))),
                                   IF(H1251&lt;7,
                                        IF(G1251&gt;J1251,1,IF(G1251&lt;J1251,0,2)),
                                        IF(G1251&gt;H1251,1,IF(G1251&lt;H1251,0,2))
                                        )
                          )
              )
        )</f>
        <v>1</v>
      </c>
      <c r="L1251">
        <f t="shared" ca="1" si="137"/>
        <v>-106</v>
      </c>
      <c r="M1251">
        <f t="shared" ca="1" si="138"/>
        <v>-157.99999999999972</v>
      </c>
      <c r="N1251">
        <f t="shared" ca="1" si="139"/>
        <v>-188</v>
      </c>
    </row>
    <row r="1252" spans="1:14" x14ac:dyDescent="0.25">
      <c r="A1252">
        <f ca="1"/>
        <v>5</v>
      </c>
      <c r="B1252">
        <f ca="1"/>
        <v>0</v>
      </c>
      <c r="C1252">
        <f ca="1"/>
        <v>6</v>
      </c>
      <c r="D1252">
        <f ca="1"/>
        <v>0</v>
      </c>
      <c r="E1252">
        <f ca="1"/>
        <v>9</v>
      </c>
      <c r="F1252">
        <f ca="1"/>
        <v>4</v>
      </c>
      <c r="G1252">
        <f t="shared" ca="1" si="133"/>
        <v>5</v>
      </c>
      <c r="H1252">
        <f t="shared" ca="1" si="134"/>
        <v>9</v>
      </c>
      <c r="I1252">
        <f t="shared" ca="1" si="135"/>
        <v>1</v>
      </c>
      <c r="J1252">
        <f t="shared" ca="1" si="136"/>
        <v>3</v>
      </c>
      <c r="K1252" cm="1">
        <f t="array" aca="1" ref="K1252" ca="1">IF(G1252&gt;7,
        IF(G1252&gt;H1252, 1, IF(G1252&lt;H1252, 0, 2)),
        IF(       H1252&gt;7,
                     IF(G1252&gt;H1252, 1, IF(G1252&lt;H1252, 0, 2)),
                     IF(         G1252&lt;6,
                                   IF(            _xlfn.XLOOKUP(C1252,'deck &amp; rules'!$D$22:$M$22,_xlfn.XLOOKUP(H1252,'deck &amp; rules'!$C$23:$C$30,'deck &amp; rules'!$D$23:$M$30))="draw",
                                                     IF(I1252&gt;J1252,1,IF(I1252&lt;J1252,0,2)),
                                                     IF(I1252&gt;H1252,1,IF(I1252&lt;H1252,0,2))),
                                   IF(H1252&lt;7,
                                        IF(G1252&gt;J1252,1,IF(G1252&lt;J1252,0,2)),
                                        IF(G1252&gt;H1252,1,IF(G1252&lt;H1252,0,2))
                                        )
                          )
              )
        )</f>
        <v>0</v>
      </c>
      <c r="L1252">
        <f t="shared" ca="1" si="137"/>
        <v>-107</v>
      </c>
      <c r="M1252">
        <f t="shared" ca="1" si="138"/>
        <v>-157.04999999999973</v>
      </c>
      <c r="N1252">
        <f t="shared" ca="1" si="139"/>
        <v>-189</v>
      </c>
    </row>
    <row r="1253" spans="1:14" x14ac:dyDescent="0.25">
      <c r="A1253">
        <f ca="1"/>
        <v>3</v>
      </c>
      <c r="B1253">
        <f ca="1"/>
        <v>2</v>
      </c>
      <c r="C1253">
        <f ca="1"/>
        <v>0</v>
      </c>
      <c r="D1253">
        <f ca="1"/>
        <v>8</v>
      </c>
      <c r="E1253">
        <f ca="1"/>
        <v>8</v>
      </c>
      <c r="F1253">
        <f ca="1"/>
        <v>8</v>
      </c>
      <c r="G1253">
        <f t="shared" ca="1" si="133"/>
        <v>5</v>
      </c>
      <c r="H1253">
        <f t="shared" ca="1" si="134"/>
        <v>6</v>
      </c>
      <c r="I1253">
        <f t="shared" ca="1" si="135"/>
        <v>5</v>
      </c>
      <c r="J1253">
        <f t="shared" ca="1" si="136"/>
        <v>4</v>
      </c>
      <c r="K1253" cm="1">
        <f t="array" aca="1" ref="K1253" ca="1">IF(G1253&gt;7,
        IF(G1253&gt;H1253, 1, IF(G1253&lt;H1253, 0, 2)),
        IF(       H1253&gt;7,
                     IF(G1253&gt;H1253, 1, IF(G1253&lt;H1253, 0, 2)),
                     IF(         G1253&lt;6,
                                   IF(            _xlfn.XLOOKUP(C1253,'deck &amp; rules'!$D$22:$M$22,_xlfn.XLOOKUP(H1253,'deck &amp; rules'!$C$23:$C$30,'deck &amp; rules'!$D$23:$M$30))="draw",
                                                     IF(I1253&gt;J1253,1,IF(I1253&lt;J1253,0,2)),
                                                     IF(I1253&gt;H1253,1,IF(I1253&lt;H1253,0,2))),
                                   IF(H1253&lt;7,
                                        IF(G1253&gt;J1253,1,IF(G1253&lt;J1253,0,2)),
                                        IF(G1253&gt;H1253,1,IF(G1253&lt;H1253,0,2))
                                        )
                          )
              )
        )</f>
        <v>0</v>
      </c>
      <c r="L1253">
        <f t="shared" ca="1" si="137"/>
        <v>-108</v>
      </c>
      <c r="M1253">
        <f t="shared" ca="1" si="138"/>
        <v>-156.09999999999974</v>
      </c>
      <c r="N1253">
        <f t="shared" ca="1" si="139"/>
        <v>-190</v>
      </c>
    </row>
    <row r="1254" spans="1:14" x14ac:dyDescent="0.25">
      <c r="A1254">
        <f ca="1"/>
        <v>7</v>
      </c>
      <c r="B1254">
        <f ca="1"/>
        <v>9</v>
      </c>
      <c r="C1254">
        <f ca="1"/>
        <v>4</v>
      </c>
      <c r="D1254">
        <f ca="1"/>
        <v>0</v>
      </c>
      <c r="E1254">
        <f ca="1"/>
        <v>0</v>
      </c>
      <c r="F1254">
        <f ca="1"/>
        <v>4</v>
      </c>
      <c r="G1254">
        <f t="shared" ca="1" si="133"/>
        <v>6</v>
      </c>
      <c r="H1254">
        <f t="shared" ca="1" si="134"/>
        <v>0</v>
      </c>
      <c r="I1254">
        <f t="shared" ca="1" si="135"/>
        <v>0</v>
      </c>
      <c r="J1254">
        <f t="shared" ca="1" si="136"/>
        <v>4</v>
      </c>
      <c r="K1254" cm="1">
        <f t="array" aca="1" ref="K1254" ca="1">IF(G1254&gt;7,
        IF(G1254&gt;H1254, 1, IF(G1254&lt;H1254, 0, 2)),
        IF(       H1254&gt;7,
                     IF(G1254&gt;H1254, 1, IF(G1254&lt;H1254, 0, 2)),
                     IF(         G1254&lt;6,
                                   IF(            _xlfn.XLOOKUP(C1254,'deck &amp; rules'!$D$22:$M$22,_xlfn.XLOOKUP(H1254,'deck &amp; rules'!$C$23:$C$30,'deck &amp; rules'!$D$23:$M$30))="draw",
                                                     IF(I1254&gt;J1254,1,IF(I1254&lt;J1254,0,2)),
                                                     IF(I1254&gt;H1254,1,IF(I1254&lt;H1254,0,2))),
                                   IF(H1254&lt;7,
                                        IF(G1254&gt;J1254,1,IF(G1254&lt;J1254,0,2)),
                                        IF(G1254&gt;H1254,1,IF(G1254&lt;H1254,0,2))
                                        )
                          )
              )
        )</f>
        <v>1</v>
      </c>
      <c r="L1254">
        <f t="shared" ca="1" si="137"/>
        <v>-107</v>
      </c>
      <c r="M1254">
        <f t="shared" ca="1" si="138"/>
        <v>-157.09999999999974</v>
      </c>
      <c r="N1254">
        <f t="shared" ca="1" si="139"/>
        <v>-191</v>
      </c>
    </row>
    <row r="1255" spans="1:14" x14ac:dyDescent="0.25">
      <c r="A1255">
        <f ca="1"/>
        <v>2</v>
      </c>
      <c r="B1255">
        <f ca="1"/>
        <v>5</v>
      </c>
      <c r="C1255">
        <f ca="1"/>
        <v>6</v>
      </c>
      <c r="D1255">
        <f ca="1"/>
        <v>8</v>
      </c>
      <c r="E1255">
        <f ca="1"/>
        <v>2</v>
      </c>
      <c r="F1255">
        <f ca="1"/>
        <v>0</v>
      </c>
      <c r="G1255">
        <f t="shared" ca="1" si="133"/>
        <v>7</v>
      </c>
      <c r="H1255">
        <f t="shared" ca="1" si="134"/>
        <v>0</v>
      </c>
      <c r="I1255">
        <f t="shared" ca="1" si="135"/>
        <v>3</v>
      </c>
      <c r="J1255">
        <f t="shared" ca="1" si="136"/>
        <v>0</v>
      </c>
      <c r="K1255" cm="1">
        <f t="array" aca="1" ref="K1255" ca="1">IF(G1255&gt;7,
        IF(G1255&gt;H1255, 1, IF(G1255&lt;H1255, 0, 2)),
        IF(       H1255&gt;7,
                     IF(G1255&gt;H1255, 1, IF(G1255&lt;H1255, 0, 2)),
                     IF(         G1255&lt;6,
                                   IF(            _xlfn.XLOOKUP(C1255,'deck &amp; rules'!$D$22:$M$22,_xlfn.XLOOKUP(H1255,'deck &amp; rules'!$C$23:$C$30,'deck &amp; rules'!$D$23:$M$30))="draw",
                                                     IF(I1255&gt;J1255,1,IF(I1255&lt;J1255,0,2)),
                                                     IF(I1255&gt;H1255,1,IF(I1255&lt;H1255,0,2))),
                                   IF(H1255&lt;7,
                                        IF(G1255&gt;J1255,1,IF(G1255&lt;J1255,0,2)),
                                        IF(G1255&gt;H1255,1,IF(G1255&lt;H1255,0,2))
                                        )
                          )
              )
        )</f>
        <v>1</v>
      </c>
      <c r="L1255">
        <f t="shared" ca="1" si="137"/>
        <v>-106</v>
      </c>
      <c r="M1255">
        <f t="shared" ca="1" si="138"/>
        <v>-158.09999999999974</v>
      </c>
      <c r="N1255">
        <f t="shared" ca="1" si="139"/>
        <v>-192</v>
      </c>
    </row>
    <row r="1256" spans="1:14" x14ac:dyDescent="0.25">
      <c r="A1256">
        <f ca="1"/>
        <v>9</v>
      </c>
      <c r="B1256">
        <f ca="1"/>
        <v>2</v>
      </c>
      <c r="C1256">
        <f ca="1"/>
        <v>0</v>
      </c>
      <c r="D1256">
        <f ca="1"/>
        <v>7</v>
      </c>
      <c r="E1256">
        <f ca="1"/>
        <v>5</v>
      </c>
      <c r="F1256">
        <f ca="1"/>
        <v>0</v>
      </c>
      <c r="G1256">
        <f t="shared" ca="1" si="133"/>
        <v>1</v>
      </c>
      <c r="H1256">
        <f t="shared" ca="1" si="134"/>
        <v>2</v>
      </c>
      <c r="I1256">
        <f t="shared" ca="1" si="135"/>
        <v>1</v>
      </c>
      <c r="J1256">
        <f t="shared" ca="1" si="136"/>
        <v>2</v>
      </c>
      <c r="K1256" cm="1">
        <f t="array" aca="1" ref="K1256" ca="1">IF(G1256&gt;7,
        IF(G1256&gt;H1256, 1, IF(G1256&lt;H1256, 0, 2)),
        IF(       H1256&gt;7,
                     IF(G1256&gt;H1256, 1, IF(G1256&lt;H1256, 0, 2)),
                     IF(         G1256&lt;6,
                                   IF(            _xlfn.XLOOKUP(C1256,'deck &amp; rules'!$D$22:$M$22,_xlfn.XLOOKUP(H1256,'deck &amp; rules'!$C$23:$C$30,'deck &amp; rules'!$D$23:$M$30))="draw",
                                                     IF(I1256&gt;J1256,1,IF(I1256&lt;J1256,0,2)),
                                                     IF(I1256&gt;H1256,1,IF(I1256&lt;H1256,0,2))),
                                   IF(H1256&lt;7,
                                        IF(G1256&gt;J1256,1,IF(G1256&lt;J1256,0,2)),
                                        IF(G1256&gt;H1256,1,IF(G1256&lt;H1256,0,2))
                                        )
                          )
              )
        )</f>
        <v>0</v>
      </c>
      <c r="L1256">
        <f t="shared" ca="1" si="137"/>
        <v>-107</v>
      </c>
      <c r="M1256">
        <f t="shared" ca="1" si="138"/>
        <v>-157.14999999999975</v>
      </c>
      <c r="N1256">
        <f t="shared" ca="1" si="139"/>
        <v>-193</v>
      </c>
    </row>
    <row r="1257" spans="1:14" x14ac:dyDescent="0.25">
      <c r="A1257">
        <f ca="1"/>
        <v>1</v>
      </c>
      <c r="B1257">
        <f ca="1"/>
        <v>2</v>
      </c>
      <c r="C1257">
        <f ca="1"/>
        <v>0</v>
      </c>
      <c r="D1257">
        <f ca="1"/>
        <v>9</v>
      </c>
      <c r="E1257">
        <f ca="1"/>
        <v>2</v>
      </c>
      <c r="F1257">
        <f ca="1"/>
        <v>0</v>
      </c>
      <c r="G1257">
        <f t="shared" ca="1" si="133"/>
        <v>3</v>
      </c>
      <c r="H1257">
        <f t="shared" ca="1" si="134"/>
        <v>1</v>
      </c>
      <c r="I1257">
        <f t="shared" ca="1" si="135"/>
        <v>3</v>
      </c>
      <c r="J1257">
        <f t="shared" ca="1" si="136"/>
        <v>1</v>
      </c>
      <c r="K1257" cm="1">
        <f t="array" aca="1" ref="K1257" ca="1">IF(G1257&gt;7,
        IF(G1257&gt;H1257, 1, IF(G1257&lt;H1257, 0, 2)),
        IF(       H1257&gt;7,
                     IF(G1257&gt;H1257, 1, IF(G1257&lt;H1257, 0, 2)),
                     IF(         G1257&lt;6,
                                   IF(            _xlfn.XLOOKUP(C1257,'deck &amp; rules'!$D$22:$M$22,_xlfn.XLOOKUP(H1257,'deck &amp; rules'!$C$23:$C$30,'deck &amp; rules'!$D$23:$M$30))="draw",
                                                     IF(I1257&gt;J1257,1,IF(I1257&lt;J1257,0,2)),
                                                     IF(I1257&gt;H1257,1,IF(I1257&lt;H1257,0,2))),
                                   IF(H1257&lt;7,
                                        IF(G1257&gt;J1257,1,IF(G1257&lt;J1257,0,2)),
                                        IF(G1257&gt;H1257,1,IF(G1257&lt;H1257,0,2))
                                        )
                          )
              )
        )</f>
        <v>1</v>
      </c>
      <c r="L1257">
        <f t="shared" ca="1" si="137"/>
        <v>-106</v>
      </c>
      <c r="M1257">
        <f t="shared" ca="1" si="138"/>
        <v>-158.14999999999975</v>
      </c>
      <c r="N1257">
        <f t="shared" ca="1" si="139"/>
        <v>-194</v>
      </c>
    </row>
    <row r="1258" spans="1:14" x14ac:dyDescent="0.25">
      <c r="A1258">
        <f ca="1"/>
        <v>4</v>
      </c>
      <c r="B1258">
        <f ca="1"/>
        <v>2</v>
      </c>
      <c r="C1258">
        <f ca="1"/>
        <v>9</v>
      </c>
      <c r="D1258">
        <f ca="1"/>
        <v>0</v>
      </c>
      <c r="E1258">
        <f ca="1"/>
        <v>3</v>
      </c>
      <c r="F1258">
        <f ca="1"/>
        <v>4</v>
      </c>
      <c r="G1258">
        <f t="shared" ca="1" si="133"/>
        <v>6</v>
      </c>
      <c r="H1258">
        <f t="shared" ca="1" si="134"/>
        <v>3</v>
      </c>
      <c r="I1258">
        <f t="shared" ca="1" si="135"/>
        <v>5</v>
      </c>
      <c r="J1258">
        <f t="shared" ca="1" si="136"/>
        <v>7</v>
      </c>
      <c r="K1258" cm="1">
        <f t="array" aca="1" ref="K1258" ca="1">IF(G1258&gt;7,
        IF(G1258&gt;H1258, 1, IF(G1258&lt;H1258, 0, 2)),
        IF(       H1258&gt;7,
                     IF(G1258&gt;H1258, 1, IF(G1258&lt;H1258, 0, 2)),
                     IF(         G1258&lt;6,
                                   IF(            _xlfn.XLOOKUP(C1258,'deck &amp; rules'!$D$22:$M$22,_xlfn.XLOOKUP(H1258,'deck &amp; rules'!$C$23:$C$30,'deck &amp; rules'!$D$23:$M$30))="draw",
                                                     IF(I1258&gt;J1258,1,IF(I1258&lt;J1258,0,2)),
                                                     IF(I1258&gt;H1258,1,IF(I1258&lt;H1258,0,2))),
                                   IF(H1258&lt;7,
                                        IF(G1258&gt;J1258,1,IF(G1258&lt;J1258,0,2)),
                                        IF(G1258&gt;H1258,1,IF(G1258&lt;H1258,0,2))
                                        )
                          )
              )
        )</f>
        <v>0</v>
      </c>
      <c r="L1258">
        <f t="shared" ca="1" si="137"/>
        <v>-107</v>
      </c>
      <c r="M1258">
        <f t="shared" ca="1" si="138"/>
        <v>-157.19999999999976</v>
      </c>
      <c r="N1258">
        <f t="shared" ca="1" si="139"/>
        <v>-195</v>
      </c>
    </row>
    <row r="1259" spans="1:14" x14ac:dyDescent="0.25">
      <c r="A1259">
        <f ca="1"/>
        <v>0</v>
      </c>
      <c r="B1259">
        <f ca="1"/>
        <v>2</v>
      </c>
      <c r="C1259">
        <f ca="1"/>
        <v>4</v>
      </c>
      <c r="D1259">
        <f ca="1"/>
        <v>8</v>
      </c>
      <c r="E1259">
        <f ca="1"/>
        <v>1</v>
      </c>
      <c r="F1259">
        <f ca="1"/>
        <v>0</v>
      </c>
      <c r="G1259">
        <f t="shared" ca="1" si="133"/>
        <v>2</v>
      </c>
      <c r="H1259">
        <f t="shared" ca="1" si="134"/>
        <v>9</v>
      </c>
      <c r="I1259">
        <f t="shared" ca="1" si="135"/>
        <v>6</v>
      </c>
      <c r="J1259">
        <f t="shared" ca="1" si="136"/>
        <v>9</v>
      </c>
      <c r="K1259" cm="1">
        <f t="array" aca="1" ref="K1259" ca="1">IF(G1259&gt;7,
        IF(G1259&gt;H1259, 1, IF(G1259&lt;H1259, 0, 2)),
        IF(       H1259&gt;7,
                     IF(G1259&gt;H1259, 1, IF(G1259&lt;H1259, 0, 2)),
                     IF(         G1259&lt;6,
                                   IF(            _xlfn.XLOOKUP(C1259,'deck &amp; rules'!$D$22:$M$22,_xlfn.XLOOKUP(H1259,'deck &amp; rules'!$C$23:$C$30,'deck &amp; rules'!$D$23:$M$30))="draw",
                                                     IF(I1259&gt;J1259,1,IF(I1259&lt;J1259,0,2)),
                                                     IF(I1259&gt;H1259,1,IF(I1259&lt;H1259,0,2))),
                                   IF(H1259&lt;7,
                                        IF(G1259&gt;J1259,1,IF(G1259&lt;J1259,0,2)),
                                        IF(G1259&gt;H1259,1,IF(G1259&lt;H1259,0,2))
                                        )
                          )
              )
        )</f>
        <v>0</v>
      </c>
      <c r="L1259">
        <f t="shared" ca="1" si="137"/>
        <v>-108</v>
      </c>
      <c r="M1259">
        <f t="shared" ca="1" si="138"/>
        <v>-156.24999999999977</v>
      </c>
      <c r="N1259">
        <f t="shared" ca="1" si="139"/>
        <v>-196</v>
      </c>
    </row>
    <row r="1260" spans="1:14" x14ac:dyDescent="0.25">
      <c r="A1260">
        <f ca="1"/>
        <v>9</v>
      </c>
      <c r="B1260">
        <f ca="1"/>
        <v>3</v>
      </c>
      <c r="C1260">
        <f ca="1"/>
        <v>0</v>
      </c>
      <c r="D1260">
        <f ca="1"/>
        <v>9</v>
      </c>
      <c r="E1260">
        <f ca="1"/>
        <v>9</v>
      </c>
      <c r="F1260">
        <f ca="1"/>
        <v>6</v>
      </c>
      <c r="G1260">
        <f t="shared" ca="1" si="133"/>
        <v>2</v>
      </c>
      <c r="H1260">
        <f t="shared" ca="1" si="134"/>
        <v>8</v>
      </c>
      <c r="I1260">
        <f t="shared" ca="1" si="135"/>
        <v>2</v>
      </c>
      <c r="J1260">
        <f t="shared" ca="1" si="136"/>
        <v>4</v>
      </c>
      <c r="K1260" cm="1">
        <f t="array" aca="1" ref="K1260" ca="1">IF(G1260&gt;7,
        IF(G1260&gt;H1260, 1, IF(G1260&lt;H1260, 0, 2)),
        IF(       H1260&gt;7,
                     IF(G1260&gt;H1260, 1, IF(G1260&lt;H1260, 0, 2)),
                     IF(         G1260&lt;6,
                                   IF(            _xlfn.XLOOKUP(C1260,'deck &amp; rules'!$D$22:$M$22,_xlfn.XLOOKUP(H1260,'deck &amp; rules'!$C$23:$C$30,'deck &amp; rules'!$D$23:$M$30))="draw",
                                                     IF(I1260&gt;J1260,1,IF(I1260&lt;J1260,0,2)),
                                                     IF(I1260&gt;H1260,1,IF(I1260&lt;H1260,0,2))),
                                   IF(H1260&lt;7,
                                        IF(G1260&gt;J1260,1,IF(G1260&lt;J1260,0,2)),
                                        IF(G1260&gt;H1260,1,IF(G1260&lt;H1260,0,2))
                                        )
                          )
              )
        )</f>
        <v>0</v>
      </c>
      <c r="L1260">
        <f t="shared" ca="1" si="137"/>
        <v>-109</v>
      </c>
      <c r="M1260">
        <f t="shared" ca="1" si="138"/>
        <v>-155.29999999999978</v>
      </c>
      <c r="N1260">
        <f t="shared" ca="1" si="139"/>
        <v>-197</v>
      </c>
    </row>
    <row r="1261" spans="1:14" x14ac:dyDescent="0.25">
      <c r="A1261">
        <f ca="1"/>
        <v>0</v>
      </c>
      <c r="B1261">
        <f ca="1"/>
        <v>3</v>
      </c>
      <c r="C1261">
        <f ca="1"/>
        <v>3</v>
      </c>
      <c r="D1261">
        <f ca="1"/>
        <v>7</v>
      </c>
      <c r="E1261">
        <f ca="1"/>
        <v>0</v>
      </c>
      <c r="F1261">
        <f ca="1"/>
        <v>3</v>
      </c>
      <c r="G1261">
        <f t="shared" ca="1" si="133"/>
        <v>3</v>
      </c>
      <c r="H1261">
        <f t="shared" ca="1" si="134"/>
        <v>7</v>
      </c>
      <c r="I1261">
        <f t="shared" ca="1" si="135"/>
        <v>6</v>
      </c>
      <c r="J1261">
        <f t="shared" ca="1" si="136"/>
        <v>0</v>
      </c>
      <c r="K1261" cm="1">
        <f t="array" aca="1" ref="K1261" ca="1">IF(G1261&gt;7,
        IF(G1261&gt;H1261, 1, IF(G1261&lt;H1261, 0, 2)),
        IF(       H1261&gt;7,
                     IF(G1261&gt;H1261, 1, IF(G1261&lt;H1261, 0, 2)),
                     IF(         G1261&lt;6,
                                   IF(            _xlfn.XLOOKUP(C1261,'deck &amp; rules'!$D$22:$M$22,_xlfn.XLOOKUP(H1261,'deck &amp; rules'!$C$23:$C$30,'deck &amp; rules'!$D$23:$M$30))="draw",
                                                     IF(I1261&gt;J1261,1,IF(I1261&lt;J1261,0,2)),
                                                     IF(I1261&gt;H1261,1,IF(I1261&lt;H1261,0,2))),
                                   IF(H1261&lt;7,
                                        IF(G1261&gt;J1261,1,IF(G1261&lt;J1261,0,2)),
                                        IF(G1261&gt;H1261,1,IF(G1261&lt;H1261,0,2))
                                        )
                          )
              )
        )</f>
        <v>0</v>
      </c>
      <c r="L1261">
        <f t="shared" ca="1" si="137"/>
        <v>-110</v>
      </c>
      <c r="M1261">
        <f t="shared" ca="1" si="138"/>
        <v>-154.3499999999998</v>
      </c>
      <c r="N1261">
        <f t="shared" ca="1" si="139"/>
        <v>-198</v>
      </c>
    </row>
    <row r="1262" spans="1:14" x14ac:dyDescent="0.25">
      <c r="A1262">
        <f ca="1"/>
        <v>4</v>
      </c>
      <c r="B1262">
        <f ca="1"/>
        <v>1</v>
      </c>
      <c r="C1262">
        <f ca="1"/>
        <v>9</v>
      </c>
      <c r="D1262">
        <f ca="1"/>
        <v>9</v>
      </c>
      <c r="E1262">
        <f ca="1"/>
        <v>2</v>
      </c>
      <c r="F1262">
        <f ca="1"/>
        <v>3</v>
      </c>
      <c r="G1262">
        <f t="shared" ca="1" si="133"/>
        <v>5</v>
      </c>
      <c r="H1262">
        <f t="shared" ca="1" si="134"/>
        <v>1</v>
      </c>
      <c r="I1262">
        <f t="shared" ca="1" si="135"/>
        <v>4</v>
      </c>
      <c r="J1262">
        <f t="shared" ca="1" si="136"/>
        <v>4</v>
      </c>
      <c r="K1262" cm="1">
        <f t="array" aca="1" ref="K1262" ca="1">IF(G1262&gt;7,
        IF(G1262&gt;H1262, 1, IF(G1262&lt;H1262, 0, 2)),
        IF(       H1262&gt;7,
                     IF(G1262&gt;H1262, 1, IF(G1262&lt;H1262, 0, 2)),
                     IF(         G1262&lt;6,
                                   IF(            _xlfn.XLOOKUP(C1262,'deck &amp; rules'!$D$22:$M$22,_xlfn.XLOOKUP(H1262,'deck &amp; rules'!$C$23:$C$30,'deck &amp; rules'!$D$23:$M$30))="draw",
                                                     IF(I1262&gt;J1262,1,IF(I1262&lt;J1262,0,2)),
                                                     IF(I1262&gt;H1262,1,IF(I1262&lt;H1262,0,2))),
                                   IF(H1262&lt;7,
                                        IF(G1262&gt;J1262,1,IF(G1262&lt;J1262,0,2)),
                                        IF(G1262&gt;H1262,1,IF(G1262&lt;H1262,0,2))
                                        )
                          )
              )
        )</f>
        <v>2</v>
      </c>
      <c r="L1262">
        <f t="shared" ca="1" si="137"/>
        <v>-111</v>
      </c>
      <c r="M1262">
        <f t="shared" ca="1" si="138"/>
        <v>-155.3499999999998</v>
      </c>
      <c r="N1262">
        <f t="shared" ca="1" si="139"/>
        <v>-190</v>
      </c>
    </row>
    <row r="1263" spans="1:14" x14ac:dyDescent="0.25">
      <c r="A1263">
        <f ca="1"/>
        <v>0</v>
      </c>
      <c r="B1263">
        <f ca="1"/>
        <v>6</v>
      </c>
      <c r="C1263">
        <f ca="1"/>
        <v>5</v>
      </c>
      <c r="D1263">
        <f ca="1"/>
        <v>0</v>
      </c>
      <c r="E1263">
        <f ca="1"/>
        <v>0</v>
      </c>
      <c r="F1263">
        <f ca="1"/>
        <v>3</v>
      </c>
      <c r="G1263">
        <f t="shared" ca="1" si="133"/>
        <v>6</v>
      </c>
      <c r="H1263">
        <f t="shared" ca="1" si="134"/>
        <v>0</v>
      </c>
      <c r="I1263">
        <f t="shared" ca="1" si="135"/>
        <v>1</v>
      </c>
      <c r="J1263">
        <f t="shared" ca="1" si="136"/>
        <v>3</v>
      </c>
      <c r="K1263" cm="1">
        <f t="array" aca="1" ref="K1263" ca="1">IF(G1263&gt;7,
        IF(G1263&gt;H1263, 1, IF(G1263&lt;H1263, 0, 2)),
        IF(       H1263&gt;7,
                     IF(G1263&gt;H1263, 1, IF(G1263&lt;H1263, 0, 2)),
                     IF(         G1263&lt;6,
                                   IF(            _xlfn.XLOOKUP(C1263,'deck &amp; rules'!$D$22:$M$22,_xlfn.XLOOKUP(H1263,'deck &amp; rules'!$C$23:$C$30,'deck &amp; rules'!$D$23:$M$30))="draw",
                                                     IF(I1263&gt;J1263,1,IF(I1263&lt;J1263,0,2)),
                                                     IF(I1263&gt;H1263,1,IF(I1263&lt;H1263,0,2))),
                                   IF(H1263&lt;7,
                                        IF(G1263&gt;J1263,1,IF(G1263&lt;J1263,0,2)),
                                        IF(G1263&gt;H1263,1,IF(G1263&lt;H1263,0,2))
                                        )
                          )
              )
        )</f>
        <v>1</v>
      </c>
      <c r="L1263">
        <f t="shared" ca="1" si="137"/>
        <v>-110</v>
      </c>
      <c r="M1263">
        <f t="shared" ca="1" si="138"/>
        <v>-156.3499999999998</v>
      </c>
      <c r="N1263">
        <f t="shared" ca="1" si="139"/>
        <v>-191</v>
      </c>
    </row>
    <row r="1264" spans="1:14" x14ac:dyDescent="0.25">
      <c r="A1264">
        <f ca="1"/>
        <v>0</v>
      </c>
      <c r="B1264">
        <f ca="1"/>
        <v>6</v>
      </c>
      <c r="C1264">
        <f ca="1"/>
        <v>7</v>
      </c>
      <c r="D1264">
        <f ca="1"/>
        <v>8</v>
      </c>
      <c r="E1264">
        <f ca="1"/>
        <v>6</v>
      </c>
      <c r="F1264">
        <f ca="1"/>
        <v>0</v>
      </c>
      <c r="G1264">
        <f t="shared" ca="1" si="133"/>
        <v>6</v>
      </c>
      <c r="H1264">
        <f t="shared" ca="1" si="134"/>
        <v>4</v>
      </c>
      <c r="I1264">
        <f t="shared" ca="1" si="135"/>
        <v>3</v>
      </c>
      <c r="J1264">
        <f t="shared" ca="1" si="136"/>
        <v>4</v>
      </c>
      <c r="K1264" cm="1">
        <f t="array" aca="1" ref="K1264" ca="1">IF(G1264&gt;7,
        IF(G1264&gt;H1264, 1, IF(G1264&lt;H1264, 0, 2)),
        IF(       H1264&gt;7,
                     IF(G1264&gt;H1264, 1, IF(G1264&lt;H1264, 0, 2)),
                     IF(         G1264&lt;6,
                                   IF(            _xlfn.XLOOKUP(C1264,'deck &amp; rules'!$D$22:$M$22,_xlfn.XLOOKUP(H1264,'deck &amp; rules'!$C$23:$C$30,'deck &amp; rules'!$D$23:$M$30))="draw",
                                                     IF(I1264&gt;J1264,1,IF(I1264&lt;J1264,0,2)),
                                                     IF(I1264&gt;H1264,1,IF(I1264&lt;H1264,0,2))),
                                   IF(H1264&lt;7,
                                        IF(G1264&gt;J1264,1,IF(G1264&lt;J1264,0,2)),
                                        IF(G1264&gt;H1264,1,IF(G1264&lt;H1264,0,2))
                                        )
                          )
              )
        )</f>
        <v>1</v>
      </c>
      <c r="L1264">
        <f t="shared" ca="1" si="137"/>
        <v>-109</v>
      </c>
      <c r="M1264">
        <f t="shared" ca="1" si="138"/>
        <v>-157.3499999999998</v>
      </c>
      <c r="N1264">
        <f t="shared" ca="1" si="139"/>
        <v>-192</v>
      </c>
    </row>
    <row r="1265" spans="1:14" x14ac:dyDescent="0.25">
      <c r="A1265">
        <f ca="1"/>
        <v>0</v>
      </c>
      <c r="B1265">
        <f ca="1"/>
        <v>5</v>
      </c>
      <c r="C1265">
        <f ca="1"/>
        <v>2</v>
      </c>
      <c r="D1265">
        <f ca="1"/>
        <v>4</v>
      </c>
      <c r="E1265">
        <f ca="1"/>
        <v>9</v>
      </c>
      <c r="F1265">
        <f ca="1"/>
        <v>0</v>
      </c>
      <c r="G1265">
        <f t="shared" ca="1" si="133"/>
        <v>5</v>
      </c>
      <c r="H1265">
        <f t="shared" ca="1" si="134"/>
        <v>3</v>
      </c>
      <c r="I1265">
        <f t="shared" ca="1" si="135"/>
        <v>7</v>
      </c>
      <c r="J1265">
        <f t="shared" ca="1" si="136"/>
        <v>3</v>
      </c>
      <c r="K1265" cm="1">
        <f t="array" aca="1" ref="K1265" ca="1">IF(G1265&gt;7,
        IF(G1265&gt;H1265, 1, IF(G1265&lt;H1265, 0, 2)),
        IF(       H1265&gt;7,
                     IF(G1265&gt;H1265, 1, IF(G1265&lt;H1265, 0, 2)),
                     IF(         G1265&lt;6,
                                   IF(            _xlfn.XLOOKUP(C1265,'deck &amp; rules'!$D$22:$M$22,_xlfn.XLOOKUP(H1265,'deck &amp; rules'!$C$23:$C$30,'deck &amp; rules'!$D$23:$M$30))="draw",
                                                     IF(I1265&gt;J1265,1,IF(I1265&lt;J1265,0,2)),
                                                     IF(I1265&gt;H1265,1,IF(I1265&lt;H1265,0,2))),
                                   IF(H1265&lt;7,
                                        IF(G1265&gt;J1265,1,IF(G1265&lt;J1265,0,2)),
                                        IF(G1265&gt;H1265,1,IF(G1265&lt;H1265,0,2))
                                        )
                          )
              )
        )</f>
        <v>1</v>
      </c>
      <c r="L1265">
        <f t="shared" ca="1" si="137"/>
        <v>-108</v>
      </c>
      <c r="M1265">
        <f t="shared" ca="1" si="138"/>
        <v>-158.3499999999998</v>
      </c>
      <c r="N1265">
        <f t="shared" ca="1" si="139"/>
        <v>-193</v>
      </c>
    </row>
    <row r="1266" spans="1:14" x14ac:dyDescent="0.25">
      <c r="A1266">
        <f ca="1"/>
        <v>0</v>
      </c>
      <c r="B1266">
        <f ca="1"/>
        <v>8</v>
      </c>
      <c r="C1266">
        <f ca="1"/>
        <v>0</v>
      </c>
      <c r="D1266">
        <f ca="1"/>
        <v>0</v>
      </c>
      <c r="E1266">
        <f ca="1"/>
        <v>3</v>
      </c>
      <c r="F1266">
        <f ca="1"/>
        <v>0</v>
      </c>
      <c r="G1266">
        <f t="shared" ca="1" si="133"/>
        <v>8</v>
      </c>
      <c r="H1266">
        <f t="shared" ca="1" si="134"/>
        <v>3</v>
      </c>
      <c r="I1266">
        <f t="shared" ca="1" si="135"/>
        <v>8</v>
      </c>
      <c r="J1266">
        <f t="shared" ca="1" si="136"/>
        <v>3</v>
      </c>
      <c r="K1266" cm="1">
        <f t="array" aca="1" ref="K1266" ca="1">IF(G1266&gt;7,
        IF(G1266&gt;H1266, 1, IF(G1266&lt;H1266, 0, 2)),
        IF(       H1266&gt;7,
                     IF(G1266&gt;H1266, 1, IF(G1266&lt;H1266, 0, 2)),
                     IF(         G1266&lt;6,
                                   IF(            _xlfn.XLOOKUP(C1266,'deck &amp; rules'!$D$22:$M$22,_xlfn.XLOOKUP(H1266,'deck &amp; rules'!$C$23:$C$30,'deck &amp; rules'!$D$23:$M$30))="draw",
                                                     IF(I1266&gt;J1266,1,IF(I1266&lt;J1266,0,2)),
                                                     IF(I1266&gt;H1266,1,IF(I1266&lt;H1266,0,2))),
                                   IF(H1266&lt;7,
                                        IF(G1266&gt;J1266,1,IF(G1266&lt;J1266,0,2)),
                                        IF(G1266&gt;H1266,1,IF(G1266&lt;H1266,0,2))
                                        )
                          )
              )
        )</f>
        <v>1</v>
      </c>
      <c r="L1266">
        <f t="shared" ca="1" si="137"/>
        <v>-107</v>
      </c>
      <c r="M1266">
        <f t="shared" ca="1" si="138"/>
        <v>-159.3499999999998</v>
      </c>
      <c r="N1266">
        <f t="shared" ca="1" si="139"/>
        <v>-194</v>
      </c>
    </row>
    <row r="1267" spans="1:14" x14ac:dyDescent="0.25">
      <c r="A1267">
        <f ca="1"/>
        <v>2</v>
      </c>
      <c r="B1267">
        <f ca="1"/>
        <v>8</v>
      </c>
      <c r="C1267">
        <f ca="1"/>
        <v>9</v>
      </c>
      <c r="D1267">
        <f ca="1"/>
        <v>0</v>
      </c>
      <c r="E1267">
        <f ca="1"/>
        <v>6</v>
      </c>
      <c r="F1267">
        <f ca="1"/>
        <v>5</v>
      </c>
      <c r="G1267">
        <f t="shared" ca="1" si="133"/>
        <v>0</v>
      </c>
      <c r="H1267">
        <f t="shared" ca="1" si="134"/>
        <v>6</v>
      </c>
      <c r="I1267">
        <f t="shared" ca="1" si="135"/>
        <v>9</v>
      </c>
      <c r="J1267">
        <f t="shared" ca="1" si="136"/>
        <v>1</v>
      </c>
      <c r="K1267" cm="1">
        <f t="array" aca="1" ref="K1267" ca="1">IF(G1267&gt;7,
        IF(G1267&gt;H1267, 1, IF(G1267&lt;H1267, 0, 2)),
        IF(       H1267&gt;7,
                     IF(G1267&gt;H1267, 1, IF(G1267&lt;H1267, 0, 2)),
                     IF(         G1267&lt;6,
                                   IF(            _xlfn.XLOOKUP(C1267,'deck &amp; rules'!$D$22:$M$22,_xlfn.XLOOKUP(H1267,'deck &amp; rules'!$C$23:$C$30,'deck &amp; rules'!$D$23:$M$30))="draw",
                                                     IF(I1267&gt;J1267,1,IF(I1267&lt;J1267,0,2)),
                                                     IF(I1267&gt;H1267,1,IF(I1267&lt;H1267,0,2))),
                                   IF(H1267&lt;7,
                                        IF(G1267&gt;J1267,1,IF(G1267&lt;J1267,0,2)),
                                        IF(G1267&gt;H1267,1,IF(G1267&lt;H1267,0,2))
                                        )
                          )
              )
        )</f>
        <v>1</v>
      </c>
      <c r="L1267">
        <f t="shared" ca="1" si="137"/>
        <v>-106</v>
      </c>
      <c r="M1267">
        <f t="shared" ca="1" si="138"/>
        <v>-160.3499999999998</v>
      </c>
      <c r="N1267">
        <f t="shared" ca="1" si="139"/>
        <v>-195</v>
      </c>
    </row>
    <row r="1268" spans="1:14" x14ac:dyDescent="0.25">
      <c r="A1268">
        <f ca="1"/>
        <v>0</v>
      </c>
      <c r="B1268">
        <f ca="1"/>
        <v>2</v>
      </c>
      <c r="C1268">
        <f ca="1"/>
        <v>0</v>
      </c>
      <c r="D1268">
        <f ca="1"/>
        <v>0</v>
      </c>
      <c r="E1268">
        <f ca="1"/>
        <v>1</v>
      </c>
      <c r="F1268">
        <f ca="1"/>
        <v>4</v>
      </c>
      <c r="G1268">
        <f t="shared" ca="1" si="133"/>
        <v>2</v>
      </c>
      <c r="H1268">
        <f t="shared" ca="1" si="134"/>
        <v>1</v>
      </c>
      <c r="I1268">
        <f t="shared" ca="1" si="135"/>
        <v>2</v>
      </c>
      <c r="J1268">
        <f t="shared" ca="1" si="136"/>
        <v>5</v>
      </c>
      <c r="K1268" cm="1">
        <f t="array" aca="1" ref="K1268" ca="1">IF(G1268&gt;7,
        IF(G1268&gt;H1268, 1, IF(G1268&lt;H1268, 0, 2)),
        IF(       H1268&gt;7,
                     IF(G1268&gt;H1268, 1, IF(G1268&lt;H1268, 0, 2)),
                     IF(         G1268&lt;6,
                                   IF(            _xlfn.XLOOKUP(C1268,'deck &amp; rules'!$D$22:$M$22,_xlfn.XLOOKUP(H1268,'deck &amp; rules'!$C$23:$C$30,'deck &amp; rules'!$D$23:$M$30))="draw",
                                                     IF(I1268&gt;J1268,1,IF(I1268&lt;J1268,0,2)),
                                                     IF(I1268&gt;H1268,1,IF(I1268&lt;H1268,0,2))),
                                   IF(H1268&lt;7,
                                        IF(G1268&gt;J1268,1,IF(G1268&lt;J1268,0,2)),
                                        IF(G1268&gt;H1268,1,IF(G1268&lt;H1268,0,2))
                                        )
                          )
              )
        )</f>
        <v>0</v>
      </c>
      <c r="L1268">
        <f t="shared" ca="1" si="137"/>
        <v>-107</v>
      </c>
      <c r="M1268">
        <f t="shared" ca="1" si="138"/>
        <v>-159.39999999999981</v>
      </c>
      <c r="N1268">
        <f t="shared" ca="1" si="139"/>
        <v>-196</v>
      </c>
    </row>
    <row r="1269" spans="1:14" x14ac:dyDescent="0.25">
      <c r="A1269">
        <f ca="1"/>
        <v>9</v>
      </c>
      <c r="B1269">
        <f ca="1"/>
        <v>0</v>
      </c>
      <c r="C1269">
        <f ca="1"/>
        <v>0</v>
      </c>
      <c r="D1269">
        <f ca="1"/>
        <v>5</v>
      </c>
      <c r="E1269">
        <f ca="1"/>
        <v>5</v>
      </c>
      <c r="F1269">
        <f ca="1"/>
        <v>9</v>
      </c>
      <c r="G1269">
        <f t="shared" ca="1" si="133"/>
        <v>9</v>
      </c>
      <c r="H1269">
        <f t="shared" ca="1" si="134"/>
        <v>0</v>
      </c>
      <c r="I1269">
        <f t="shared" ca="1" si="135"/>
        <v>9</v>
      </c>
      <c r="J1269">
        <f t="shared" ca="1" si="136"/>
        <v>9</v>
      </c>
      <c r="K1269" cm="1">
        <f t="array" aca="1" ref="K1269" ca="1">IF(G1269&gt;7,
        IF(G1269&gt;H1269, 1, IF(G1269&lt;H1269, 0, 2)),
        IF(       H1269&gt;7,
                     IF(G1269&gt;H1269, 1, IF(G1269&lt;H1269, 0, 2)),
                     IF(         G1269&lt;6,
                                   IF(            _xlfn.XLOOKUP(C1269,'deck &amp; rules'!$D$22:$M$22,_xlfn.XLOOKUP(H1269,'deck &amp; rules'!$C$23:$C$30,'deck &amp; rules'!$D$23:$M$30))="draw",
                                                     IF(I1269&gt;J1269,1,IF(I1269&lt;J1269,0,2)),
                                                     IF(I1269&gt;H1269,1,IF(I1269&lt;H1269,0,2))),
                                   IF(H1269&lt;7,
                                        IF(G1269&gt;J1269,1,IF(G1269&lt;J1269,0,2)),
                                        IF(G1269&gt;H1269,1,IF(G1269&lt;H1269,0,2))
                                        )
                          )
              )
        )</f>
        <v>1</v>
      </c>
      <c r="L1269">
        <f t="shared" ca="1" si="137"/>
        <v>-106</v>
      </c>
      <c r="M1269">
        <f t="shared" ca="1" si="138"/>
        <v>-160.39999999999981</v>
      </c>
      <c r="N1269">
        <f t="shared" ca="1" si="139"/>
        <v>-197</v>
      </c>
    </row>
    <row r="1270" spans="1:14" x14ac:dyDescent="0.25">
      <c r="A1270">
        <f ca="1"/>
        <v>9</v>
      </c>
      <c r="B1270">
        <f ca="1"/>
        <v>8</v>
      </c>
      <c r="C1270">
        <f ca="1"/>
        <v>0</v>
      </c>
      <c r="D1270">
        <f ca="1"/>
        <v>7</v>
      </c>
      <c r="E1270">
        <f ca="1"/>
        <v>0</v>
      </c>
      <c r="F1270">
        <f ca="1"/>
        <v>0</v>
      </c>
      <c r="G1270">
        <f t="shared" ca="1" si="133"/>
        <v>7</v>
      </c>
      <c r="H1270">
        <f t="shared" ca="1" si="134"/>
        <v>7</v>
      </c>
      <c r="I1270">
        <f t="shared" ca="1" si="135"/>
        <v>7</v>
      </c>
      <c r="J1270">
        <f t="shared" ca="1" si="136"/>
        <v>7</v>
      </c>
      <c r="K1270" cm="1">
        <f t="array" aca="1" ref="K1270" ca="1">IF(G1270&gt;7,
        IF(G1270&gt;H1270, 1, IF(G1270&lt;H1270, 0, 2)),
        IF(       H1270&gt;7,
                     IF(G1270&gt;H1270, 1, IF(G1270&lt;H1270, 0, 2)),
                     IF(         G1270&lt;6,
                                   IF(            _xlfn.XLOOKUP(C1270,'deck &amp; rules'!$D$22:$M$22,_xlfn.XLOOKUP(H1270,'deck &amp; rules'!$C$23:$C$30,'deck &amp; rules'!$D$23:$M$30))="draw",
                                                     IF(I1270&gt;J1270,1,IF(I1270&lt;J1270,0,2)),
                                                     IF(I1270&gt;H1270,1,IF(I1270&lt;H1270,0,2))),
                                   IF(H1270&lt;7,
                                        IF(G1270&gt;J1270,1,IF(G1270&lt;J1270,0,2)),
                                        IF(G1270&gt;H1270,1,IF(G1270&lt;H1270,0,2))
                                        )
                          )
              )
        )</f>
        <v>2</v>
      </c>
      <c r="L1270">
        <f t="shared" ca="1" si="137"/>
        <v>-107</v>
      </c>
      <c r="M1270">
        <f t="shared" ca="1" si="138"/>
        <v>-161.39999999999981</v>
      </c>
      <c r="N1270">
        <f t="shared" ca="1" si="139"/>
        <v>-189</v>
      </c>
    </row>
    <row r="1271" spans="1:14" x14ac:dyDescent="0.25">
      <c r="A1271">
        <f ca="1"/>
        <v>7</v>
      </c>
      <c r="B1271">
        <f ca="1"/>
        <v>0</v>
      </c>
      <c r="C1271">
        <f ca="1"/>
        <v>0</v>
      </c>
      <c r="D1271">
        <f ca="1"/>
        <v>1</v>
      </c>
      <c r="E1271">
        <f ca="1"/>
        <v>8</v>
      </c>
      <c r="F1271">
        <f ca="1"/>
        <v>5</v>
      </c>
      <c r="G1271">
        <f t="shared" ca="1" si="133"/>
        <v>7</v>
      </c>
      <c r="H1271">
        <f t="shared" ca="1" si="134"/>
        <v>9</v>
      </c>
      <c r="I1271">
        <f t="shared" ca="1" si="135"/>
        <v>7</v>
      </c>
      <c r="J1271">
        <f t="shared" ca="1" si="136"/>
        <v>4</v>
      </c>
      <c r="K1271" cm="1">
        <f t="array" aca="1" ref="K1271" ca="1">IF(G1271&gt;7,
        IF(G1271&gt;H1271, 1, IF(G1271&lt;H1271, 0, 2)),
        IF(       H1271&gt;7,
                     IF(G1271&gt;H1271, 1, IF(G1271&lt;H1271, 0, 2)),
                     IF(         G1271&lt;6,
                                   IF(            _xlfn.XLOOKUP(C1271,'deck &amp; rules'!$D$22:$M$22,_xlfn.XLOOKUP(H1271,'deck &amp; rules'!$C$23:$C$30,'deck &amp; rules'!$D$23:$M$30))="draw",
                                                     IF(I1271&gt;J1271,1,IF(I1271&lt;J1271,0,2)),
                                                     IF(I1271&gt;H1271,1,IF(I1271&lt;H1271,0,2))),
                                   IF(H1271&lt;7,
                                        IF(G1271&gt;J1271,1,IF(G1271&lt;J1271,0,2)),
                                        IF(G1271&gt;H1271,1,IF(G1271&lt;H1271,0,2))
                                        )
                          )
              )
        )</f>
        <v>0</v>
      </c>
      <c r="L1271">
        <f t="shared" ca="1" si="137"/>
        <v>-108</v>
      </c>
      <c r="M1271">
        <f t="shared" ca="1" si="138"/>
        <v>-160.44999999999982</v>
      </c>
      <c r="N1271">
        <f t="shared" ca="1" si="139"/>
        <v>-190</v>
      </c>
    </row>
    <row r="1272" spans="1:14" x14ac:dyDescent="0.25">
      <c r="A1272">
        <f ca="1"/>
        <v>3</v>
      </c>
      <c r="B1272">
        <f ca="1"/>
        <v>5</v>
      </c>
      <c r="C1272">
        <f ca="1"/>
        <v>5</v>
      </c>
      <c r="D1272">
        <f ca="1"/>
        <v>0</v>
      </c>
      <c r="E1272">
        <f ca="1"/>
        <v>3</v>
      </c>
      <c r="F1272">
        <f ca="1"/>
        <v>3</v>
      </c>
      <c r="G1272">
        <f t="shared" ca="1" si="133"/>
        <v>8</v>
      </c>
      <c r="H1272">
        <f t="shared" ca="1" si="134"/>
        <v>3</v>
      </c>
      <c r="I1272">
        <f t="shared" ca="1" si="135"/>
        <v>3</v>
      </c>
      <c r="J1272">
        <f t="shared" ca="1" si="136"/>
        <v>6</v>
      </c>
      <c r="K1272" cm="1">
        <f t="array" aca="1" ref="K1272" ca="1">IF(G1272&gt;7,
        IF(G1272&gt;H1272, 1, IF(G1272&lt;H1272, 0, 2)),
        IF(       H1272&gt;7,
                     IF(G1272&gt;H1272, 1, IF(G1272&lt;H1272, 0, 2)),
                     IF(         G1272&lt;6,
                                   IF(            _xlfn.XLOOKUP(C1272,'deck &amp; rules'!$D$22:$M$22,_xlfn.XLOOKUP(H1272,'deck &amp; rules'!$C$23:$C$30,'deck &amp; rules'!$D$23:$M$30))="draw",
                                                     IF(I1272&gt;J1272,1,IF(I1272&lt;J1272,0,2)),
                                                     IF(I1272&gt;H1272,1,IF(I1272&lt;H1272,0,2))),
                                   IF(H1272&lt;7,
                                        IF(G1272&gt;J1272,1,IF(G1272&lt;J1272,0,2)),
                                        IF(G1272&gt;H1272,1,IF(G1272&lt;H1272,0,2))
                                        )
                          )
              )
        )</f>
        <v>1</v>
      </c>
      <c r="L1272">
        <f t="shared" ca="1" si="137"/>
        <v>-107</v>
      </c>
      <c r="M1272">
        <f t="shared" ca="1" si="138"/>
        <v>-161.44999999999982</v>
      </c>
      <c r="N1272">
        <f t="shared" ca="1" si="139"/>
        <v>-191</v>
      </c>
    </row>
    <row r="1273" spans="1:14" x14ac:dyDescent="0.25">
      <c r="A1273">
        <f ca="1"/>
        <v>3</v>
      </c>
      <c r="B1273">
        <f ca="1"/>
        <v>9</v>
      </c>
      <c r="C1273">
        <f ca="1"/>
        <v>8</v>
      </c>
      <c r="D1273">
        <f ca="1"/>
        <v>2</v>
      </c>
      <c r="E1273">
        <f ca="1"/>
        <v>0</v>
      </c>
      <c r="F1273">
        <f ca="1"/>
        <v>4</v>
      </c>
      <c r="G1273">
        <f t="shared" ca="1" si="133"/>
        <v>2</v>
      </c>
      <c r="H1273">
        <f t="shared" ca="1" si="134"/>
        <v>2</v>
      </c>
      <c r="I1273">
        <f t="shared" ca="1" si="135"/>
        <v>0</v>
      </c>
      <c r="J1273">
        <f t="shared" ca="1" si="136"/>
        <v>6</v>
      </c>
      <c r="K1273" cm="1">
        <f t="array" aca="1" ref="K1273" ca="1">IF(G1273&gt;7,
        IF(G1273&gt;H1273, 1, IF(G1273&lt;H1273, 0, 2)),
        IF(       H1273&gt;7,
                     IF(G1273&gt;H1273, 1, IF(G1273&lt;H1273, 0, 2)),
                     IF(         G1273&lt;6,
                                   IF(            _xlfn.XLOOKUP(C1273,'deck &amp; rules'!$D$22:$M$22,_xlfn.XLOOKUP(H1273,'deck &amp; rules'!$C$23:$C$30,'deck &amp; rules'!$D$23:$M$30))="draw",
                                                     IF(I1273&gt;J1273,1,IF(I1273&lt;J1273,0,2)),
                                                     IF(I1273&gt;H1273,1,IF(I1273&lt;H1273,0,2))),
                                   IF(H1273&lt;7,
                                        IF(G1273&gt;J1273,1,IF(G1273&lt;J1273,0,2)),
                                        IF(G1273&gt;H1273,1,IF(G1273&lt;H1273,0,2))
                                        )
                          )
              )
        )</f>
        <v>0</v>
      </c>
      <c r="L1273">
        <f t="shared" ca="1" si="137"/>
        <v>-108</v>
      </c>
      <c r="M1273">
        <f t="shared" ca="1" si="138"/>
        <v>-160.49999999999983</v>
      </c>
      <c r="N1273">
        <f t="shared" ca="1" si="139"/>
        <v>-192</v>
      </c>
    </row>
    <row r="1274" spans="1:14" x14ac:dyDescent="0.25">
      <c r="A1274">
        <f ca="1"/>
        <v>9</v>
      </c>
      <c r="B1274">
        <f ca="1"/>
        <v>0</v>
      </c>
      <c r="C1274">
        <f ca="1"/>
        <v>7</v>
      </c>
      <c r="D1274">
        <f ca="1"/>
        <v>4</v>
      </c>
      <c r="E1274">
        <f ca="1"/>
        <v>0</v>
      </c>
      <c r="F1274">
        <f ca="1"/>
        <v>4</v>
      </c>
      <c r="G1274">
        <f t="shared" ca="1" si="133"/>
        <v>9</v>
      </c>
      <c r="H1274">
        <f t="shared" ca="1" si="134"/>
        <v>4</v>
      </c>
      <c r="I1274">
        <f t="shared" ca="1" si="135"/>
        <v>6</v>
      </c>
      <c r="J1274">
        <f t="shared" ca="1" si="136"/>
        <v>8</v>
      </c>
      <c r="K1274" cm="1">
        <f t="array" aca="1" ref="K1274" ca="1">IF(G1274&gt;7,
        IF(G1274&gt;H1274, 1, IF(G1274&lt;H1274, 0, 2)),
        IF(       H1274&gt;7,
                     IF(G1274&gt;H1274, 1, IF(G1274&lt;H1274, 0, 2)),
                     IF(         G1274&lt;6,
                                   IF(            _xlfn.XLOOKUP(C1274,'deck &amp; rules'!$D$22:$M$22,_xlfn.XLOOKUP(H1274,'deck &amp; rules'!$C$23:$C$30,'deck &amp; rules'!$D$23:$M$30))="draw",
                                                     IF(I1274&gt;J1274,1,IF(I1274&lt;J1274,0,2)),
                                                     IF(I1274&gt;H1274,1,IF(I1274&lt;H1274,0,2))),
                                   IF(H1274&lt;7,
                                        IF(G1274&gt;J1274,1,IF(G1274&lt;J1274,0,2)),
                                        IF(G1274&gt;H1274,1,IF(G1274&lt;H1274,0,2))
                                        )
                          )
              )
        )</f>
        <v>1</v>
      </c>
      <c r="L1274">
        <f t="shared" ca="1" si="137"/>
        <v>-107</v>
      </c>
      <c r="M1274">
        <f t="shared" ca="1" si="138"/>
        <v>-161.49999999999983</v>
      </c>
      <c r="N1274">
        <f t="shared" ca="1" si="139"/>
        <v>-193</v>
      </c>
    </row>
    <row r="1275" spans="1:14" x14ac:dyDescent="0.25">
      <c r="A1275">
        <f ca="1"/>
        <v>8</v>
      </c>
      <c r="B1275">
        <f ca="1"/>
        <v>8</v>
      </c>
      <c r="C1275">
        <f ca="1"/>
        <v>8</v>
      </c>
      <c r="D1275">
        <f ca="1"/>
        <v>5</v>
      </c>
      <c r="E1275">
        <f ca="1"/>
        <v>4</v>
      </c>
      <c r="F1275">
        <f ca="1"/>
        <v>5</v>
      </c>
      <c r="G1275">
        <f t="shared" ca="1" si="133"/>
        <v>6</v>
      </c>
      <c r="H1275">
        <f t="shared" ca="1" si="134"/>
        <v>9</v>
      </c>
      <c r="I1275">
        <f t="shared" ca="1" si="135"/>
        <v>4</v>
      </c>
      <c r="J1275">
        <f t="shared" ca="1" si="136"/>
        <v>4</v>
      </c>
      <c r="K1275" cm="1">
        <f t="array" aca="1" ref="K1275" ca="1">IF(G1275&gt;7,
        IF(G1275&gt;H1275, 1, IF(G1275&lt;H1275, 0, 2)),
        IF(       H1275&gt;7,
                     IF(G1275&gt;H1275, 1, IF(G1275&lt;H1275, 0, 2)),
                     IF(         G1275&lt;6,
                                   IF(            _xlfn.XLOOKUP(C1275,'deck &amp; rules'!$D$22:$M$22,_xlfn.XLOOKUP(H1275,'deck &amp; rules'!$C$23:$C$30,'deck &amp; rules'!$D$23:$M$30))="draw",
                                                     IF(I1275&gt;J1275,1,IF(I1275&lt;J1275,0,2)),
                                                     IF(I1275&gt;H1275,1,IF(I1275&lt;H1275,0,2))),
                                   IF(H1275&lt;7,
                                        IF(G1275&gt;J1275,1,IF(G1275&lt;J1275,0,2)),
                                        IF(G1275&gt;H1275,1,IF(G1275&lt;H1275,0,2))
                                        )
                          )
              )
        )</f>
        <v>0</v>
      </c>
      <c r="L1275">
        <f t="shared" ca="1" si="137"/>
        <v>-108</v>
      </c>
      <c r="M1275">
        <f t="shared" ca="1" si="138"/>
        <v>-160.54999999999984</v>
      </c>
      <c r="N1275">
        <f t="shared" ca="1" si="139"/>
        <v>-194</v>
      </c>
    </row>
    <row r="1276" spans="1:14" x14ac:dyDescent="0.25">
      <c r="A1276">
        <f ca="1"/>
        <v>4</v>
      </c>
      <c r="B1276">
        <f ca="1"/>
        <v>0</v>
      </c>
      <c r="C1276">
        <f ca="1"/>
        <v>0</v>
      </c>
      <c r="D1276">
        <f ca="1"/>
        <v>0</v>
      </c>
      <c r="E1276">
        <f ca="1"/>
        <v>1</v>
      </c>
      <c r="F1276">
        <f ca="1"/>
        <v>0</v>
      </c>
      <c r="G1276">
        <f t="shared" ca="1" si="133"/>
        <v>4</v>
      </c>
      <c r="H1276">
        <f t="shared" ca="1" si="134"/>
        <v>1</v>
      </c>
      <c r="I1276">
        <f t="shared" ca="1" si="135"/>
        <v>4</v>
      </c>
      <c r="J1276">
        <f t="shared" ca="1" si="136"/>
        <v>1</v>
      </c>
      <c r="K1276" cm="1">
        <f t="array" aca="1" ref="K1276" ca="1">IF(G1276&gt;7,
        IF(G1276&gt;H1276, 1, IF(G1276&lt;H1276, 0, 2)),
        IF(       H1276&gt;7,
                     IF(G1276&gt;H1276, 1, IF(G1276&lt;H1276, 0, 2)),
                     IF(         G1276&lt;6,
                                   IF(            _xlfn.XLOOKUP(C1276,'deck &amp; rules'!$D$22:$M$22,_xlfn.XLOOKUP(H1276,'deck &amp; rules'!$C$23:$C$30,'deck &amp; rules'!$D$23:$M$30))="draw",
                                                     IF(I1276&gt;J1276,1,IF(I1276&lt;J1276,0,2)),
                                                     IF(I1276&gt;H1276,1,IF(I1276&lt;H1276,0,2))),
                                   IF(H1276&lt;7,
                                        IF(G1276&gt;J1276,1,IF(G1276&lt;J1276,0,2)),
                                        IF(G1276&gt;H1276,1,IF(G1276&lt;H1276,0,2))
                                        )
                          )
              )
        )</f>
        <v>1</v>
      </c>
      <c r="L1276">
        <f t="shared" ca="1" si="137"/>
        <v>-107</v>
      </c>
      <c r="M1276">
        <f t="shared" ca="1" si="138"/>
        <v>-161.54999999999984</v>
      </c>
      <c r="N1276">
        <f t="shared" ca="1" si="139"/>
        <v>-195</v>
      </c>
    </row>
    <row r="1277" spans="1:14" x14ac:dyDescent="0.25">
      <c r="A1277">
        <f ca="1"/>
        <v>1</v>
      </c>
      <c r="B1277">
        <f ca="1"/>
        <v>4</v>
      </c>
      <c r="C1277">
        <f ca="1"/>
        <v>4</v>
      </c>
      <c r="D1277">
        <f ca="1"/>
        <v>0</v>
      </c>
      <c r="E1277">
        <f ca="1"/>
        <v>9</v>
      </c>
      <c r="F1277">
        <f ca="1"/>
        <v>7</v>
      </c>
      <c r="G1277">
        <f t="shared" ca="1" si="133"/>
        <v>5</v>
      </c>
      <c r="H1277">
        <f t="shared" ca="1" si="134"/>
        <v>9</v>
      </c>
      <c r="I1277">
        <f t="shared" ca="1" si="135"/>
        <v>9</v>
      </c>
      <c r="J1277">
        <f t="shared" ca="1" si="136"/>
        <v>6</v>
      </c>
      <c r="K1277" cm="1">
        <f t="array" aca="1" ref="K1277" ca="1">IF(G1277&gt;7,
        IF(G1277&gt;H1277, 1, IF(G1277&lt;H1277, 0, 2)),
        IF(       H1277&gt;7,
                     IF(G1277&gt;H1277, 1, IF(G1277&lt;H1277, 0, 2)),
                     IF(         G1277&lt;6,
                                   IF(            _xlfn.XLOOKUP(C1277,'deck &amp; rules'!$D$22:$M$22,_xlfn.XLOOKUP(H1277,'deck &amp; rules'!$C$23:$C$30,'deck &amp; rules'!$D$23:$M$30))="draw",
                                                     IF(I1277&gt;J1277,1,IF(I1277&lt;J1277,0,2)),
                                                     IF(I1277&gt;H1277,1,IF(I1277&lt;H1277,0,2))),
                                   IF(H1277&lt;7,
                                        IF(G1277&gt;J1277,1,IF(G1277&lt;J1277,0,2)),
                                        IF(G1277&gt;H1277,1,IF(G1277&lt;H1277,0,2))
                                        )
                          )
              )
        )</f>
        <v>0</v>
      </c>
      <c r="L1277">
        <f t="shared" ca="1" si="137"/>
        <v>-108</v>
      </c>
      <c r="M1277">
        <f t="shared" ca="1" si="138"/>
        <v>-160.59999999999985</v>
      </c>
      <c r="N1277">
        <f t="shared" ca="1" si="139"/>
        <v>-196</v>
      </c>
    </row>
    <row r="1278" spans="1:14" x14ac:dyDescent="0.25">
      <c r="A1278">
        <f ca="1"/>
        <v>4</v>
      </c>
      <c r="B1278">
        <f ca="1"/>
        <v>0</v>
      </c>
      <c r="C1278">
        <f ca="1"/>
        <v>4</v>
      </c>
      <c r="D1278">
        <f ca="1"/>
        <v>0</v>
      </c>
      <c r="E1278">
        <f ca="1"/>
        <v>1</v>
      </c>
      <c r="F1278">
        <f ca="1"/>
        <v>0</v>
      </c>
      <c r="G1278">
        <f t="shared" ca="1" si="133"/>
        <v>4</v>
      </c>
      <c r="H1278">
        <f t="shared" ca="1" si="134"/>
        <v>1</v>
      </c>
      <c r="I1278">
        <f t="shared" ca="1" si="135"/>
        <v>8</v>
      </c>
      <c r="J1278">
        <f t="shared" ca="1" si="136"/>
        <v>1</v>
      </c>
      <c r="K1278" cm="1">
        <f t="array" aca="1" ref="K1278" ca="1">IF(G1278&gt;7,
        IF(G1278&gt;H1278, 1, IF(G1278&lt;H1278, 0, 2)),
        IF(       H1278&gt;7,
                     IF(G1278&gt;H1278, 1, IF(G1278&lt;H1278, 0, 2)),
                     IF(         G1278&lt;6,
                                   IF(            _xlfn.XLOOKUP(C1278,'deck &amp; rules'!$D$22:$M$22,_xlfn.XLOOKUP(H1278,'deck &amp; rules'!$C$23:$C$30,'deck &amp; rules'!$D$23:$M$30))="draw",
                                                     IF(I1278&gt;J1278,1,IF(I1278&lt;J1278,0,2)),
                                                     IF(I1278&gt;H1278,1,IF(I1278&lt;H1278,0,2))),
                                   IF(H1278&lt;7,
                                        IF(G1278&gt;J1278,1,IF(G1278&lt;J1278,0,2)),
                                        IF(G1278&gt;H1278,1,IF(G1278&lt;H1278,0,2))
                                        )
                          )
              )
        )</f>
        <v>1</v>
      </c>
      <c r="L1278">
        <f t="shared" ca="1" si="137"/>
        <v>-107</v>
      </c>
      <c r="M1278">
        <f t="shared" ca="1" si="138"/>
        <v>-161.59999999999985</v>
      </c>
      <c r="N1278">
        <f t="shared" ca="1" si="139"/>
        <v>-197</v>
      </c>
    </row>
    <row r="1279" spans="1:14" x14ac:dyDescent="0.25">
      <c r="A1279">
        <f ca="1"/>
        <v>3</v>
      </c>
      <c r="B1279">
        <f ca="1"/>
        <v>0</v>
      </c>
      <c r="C1279">
        <f ca="1"/>
        <v>0</v>
      </c>
      <c r="D1279">
        <f ca="1"/>
        <v>5</v>
      </c>
      <c r="E1279">
        <f ca="1"/>
        <v>5</v>
      </c>
      <c r="F1279">
        <f ca="1"/>
        <v>9</v>
      </c>
      <c r="G1279">
        <f t="shared" ca="1" si="133"/>
        <v>3</v>
      </c>
      <c r="H1279">
        <f t="shared" ca="1" si="134"/>
        <v>0</v>
      </c>
      <c r="I1279">
        <f t="shared" ca="1" si="135"/>
        <v>3</v>
      </c>
      <c r="J1279">
        <f t="shared" ca="1" si="136"/>
        <v>9</v>
      </c>
      <c r="K1279" cm="1">
        <f t="array" aca="1" ref="K1279" ca="1">IF(G1279&gt;7,
        IF(G1279&gt;H1279, 1, IF(G1279&lt;H1279, 0, 2)),
        IF(       H1279&gt;7,
                     IF(G1279&gt;H1279, 1, IF(G1279&lt;H1279, 0, 2)),
                     IF(         G1279&lt;6,
                                   IF(            _xlfn.XLOOKUP(C1279,'deck &amp; rules'!$D$22:$M$22,_xlfn.XLOOKUP(H1279,'deck &amp; rules'!$C$23:$C$30,'deck &amp; rules'!$D$23:$M$30))="draw",
                                                     IF(I1279&gt;J1279,1,IF(I1279&lt;J1279,0,2)),
                                                     IF(I1279&gt;H1279,1,IF(I1279&lt;H1279,0,2))),
                                   IF(H1279&lt;7,
                                        IF(G1279&gt;J1279,1,IF(G1279&lt;J1279,0,2)),
                                        IF(G1279&gt;H1279,1,IF(G1279&lt;H1279,0,2))
                                        )
                          )
              )
        )</f>
        <v>0</v>
      </c>
      <c r="L1279">
        <f t="shared" ca="1" si="137"/>
        <v>-108</v>
      </c>
      <c r="M1279">
        <f t="shared" ca="1" si="138"/>
        <v>-160.64999999999986</v>
      </c>
      <c r="N1279">
        <f t="shared" ca="1" si="139"/>
        <v>-198</v>
      </c>
    </row>
    <row r="1280" spans="1:14" x14ac:dyDescent="0.25">
      <c r="A1280">
        <f ca="1"/>
        <v>0</v>
      </c>
      <c r="B1280">
        <f ca="1"/>
        <v>9</v>
      </c>
      <c r="C1280">
        <f ca="1"/>
        <v>4</v>
      </c>
      <c r="D1280">
        <f ca="1"/>
        <v>0</v>
      </c>
      <c r="E1280">
        <f ca="1"/>
        <v>4</v>
      </c>
      <c r="F1280">
        <f ca="1"/>
        <v>9</v>
      </c>
      <c r="G1280">
        <f t="shared" ca="1" si="133"/>
        <v>9</v>
      </c>
      <c r="H1280">
        <f t="shared" ca="1" si="134"/>
        <v>4</v>
      </c>
      <c r="I1280">
        <f t="shared" ca="1" si="135"/>
        <v>3</v>
      </c>
      <c r="J1280">
        <f t="shared" ca="1" si="136"/>
        <v>3</v>
      </c>
      <c r="K1280" cm="1">
        <f t="array" aca="1" ref="K1280" ca="1">IF(G1280&gt;7,
        IF(G1280&gt;H1280, 1, IF(G1280&lt;H1280, 0, 2)),
        IF(       H1280&gt;7,
                     IF(G1280&gt;H1280, 1, IF(G1280&lt;H1280, 0, 2)),
                     IF(         G1280&lt;6,
                                   IF(            _xlfn.XLOOKUP(C1280,'deck &amp; rules'!$D$22:$M$22,_xlfn.XLOOKUP(H1280,'deck &amp; rules'!$C$23:$C$30,'deck &amp; rules'!$D$23:$M$30))="draw",
                                                     IF(I1280&gt;J1280,1,IF(I1280&lt;J1280,0,2)),
                                                     IF(I1280&gt;H1280,1,IF(I1280&lt;H1280,0,2))),
                                   IF(H1280&lt;7,
                                        IF(G1280&gt;J1280,1,IF(G1280&lt;J1280,0,2)),
                                        IF(G1280&gt;H1280,1,IF(G1280&lt;H1280,0,2))
                                        )
                          )
              )
        )</f>
        <v>1</v>
      </c>
      <c r="L1280">
        <f t="shared" ca="1" si="137"/>
        <v>-107</v>
      </c>
      <c r="M1280">
        <f t="shared" ca="1" si="138"/>
        <v>-161.64999999999986</v>
      </c>
      <c r="N1280">
        <f t="shared" ca="1" si="139"/>
        <v>-199</v>
      </c>
    </row>
    <row r="1281" spans="1:14" x14ac:dyDescent="0.25">
      <c r="A1281">
        <f ca="1"/>
        <v>6</v>
      </c>
      <c r="B1281">
        <f ca="1"/>
        <v>5</v>
      </c>
      <c r="C1281">
        <f ca="1"/>
        <v>0</v>
      </c>
      <c r="D1281">
        <f ca="1"/>
        <v>8</v>
      </c>
      <c r="E1281">
        <f ca="1"/>
        <v>1</v>
      </c>
      <c r="F1281">
        <f ca="1"/>
        <v>2</v>
      </c>
      <c r="G1281">
        <f t="shared" ca="1" si="133"/>
        <v>1</v>
      </c>
      <c r="H1281">
        <f t="shared" ca="1" si="134"/>
        <v>9</v>
      </c>
      <c r="I1281">
        <f t="shared" ca="1" si="135"/>
        <v>1</v>
      </c>
      <c r="J1281">
        <f t="shared" ca="1" si="136"/>
        <v>1</v>
      </c>
      <c r="K1281" cm="1">
        <f t="array" aca="1" ref="K1281" ca="1">IF(G1281&gt;7,
        IF(G1281&gt;H1281, 1, IF(G1281&lt;H1281, 0, 2)),
        IF(       H1281&gt;7,
                     IF(G1281&gt;H1281, 1, IF(G1281&lt;H1281, 0, 2)),
                     IF(         G1281&lt;6,
                                   IF(            _xlfn.XLOOKUP(C1281,'deck &amp; rules'!$D$22:$M$22,_xlfn.XLOOKUP(H1281,'deck &amp; rules'!$C$23:$C$30,'deck &amp; rules'!$D$23:$M$30))="draw",
                                                     IF(I1281&gt;J1281,1,IF(I1281&lt;J1281,0,2)),
                                                     IF(I1281&gt;H1281,1,IF(I1281&lt;H1281,0,2))),
                                   IF(H1281&lt;7,
                                        IF(G1281&gt;J1281,1,IF(G1281&lt;J1281,0,2)),
                                        IF(G1281&gt;H1281,1,IF(G1281&lt;H1281,0,2))
                                        )
                          )
              )
        )</f>
        <v>0</v>
      </c>
      <c r="L1281">
        <f t="shared" ca="1" si="137"/>
        <v>-108</v>
      </c>
      <c r="M1281">
        <f t="shared" ca="1" si="138"/>
        <v>-160.69999999999987</v>
      </c>
      <c r="N1281">
        <f t="shared" ca="1" si="139"/>
        <v>-200</v>
      </c>
    </row>
    <row r="1282" spans="1:14" x14ac:dyDescent="0.25">
      <c r="A1282">
        <f ca="1"/>
        <v>0</v>
      </c>
      <c r="B1282">
        <f ca="1"/>
        <v>9</v>
      </c>
      <c r="C1282">
        <f ca="1"/>
        <v>8</v>
      </c>
      <c r="D1282">
        <f ca="1"/>
        <v>9</v>
      </c>
      <c r="E1282">
        <f ca="1"/>
        <v>0</v>
      </c>
      <c r="F1282">
        <f ca="1"/>
        <v>0</v>
      </c>
      <c r="G1282">
        <f t="shared" ca="1" si="133"/>
        <v>9</v>
      </c>
      <c r="H1282">
        <f t="shared" ca="1" si="134"/>
        <v>9</v>
      </c>
      <c r="I1282">
        <f t="shared" ca="1" si="135"/>
        <v>7</v>
      </c>
      <c r="J1282">
        <f t="shared" ca="1" si="136"/>
        <v>9</v>
      </c>
      <c r="K1282" cm="1">
        <f t="array" aca="1" ref="K1282" ca="1">IF(G1282&gt;7,
        IF(G1282&gt;H1282, 1, IF(G1282&lt;H1282, 0, 2)),
        IF(       H1282&gt;7,
                     IF(G1282&gt;H1282, 1, IF(G1282&lt;H1282, 0, 2)),
                     IF(         G1282&lt;6,
                                   IF(            _xlfn.XLOOKUP(C1282,'deck &amp; rules'!$D$22:$M$22,_xlfn.XLOOKUP(H1282,'deck &amp; rules'!$C$23:$C$30,'deck &amp; rules'!$D$23:$M$30))="draw",
                                                     IF(I1282&gt;J1282,1,IF(I1282&lt;J1282,0,2)),
                                                     IF(I1282&gt;H1282,1,IF(I1282&lt;H1282,0,2))),
                                   IF(H1282&lt;7,
                                        IF(G1282&gt;J1282,1,IF(G1282&lt;J1282,0,2)),
                                        IF(G1282&gt;H1282,1,IF(G1282&lt;H1282,0,2))
                                        )
                          )
              )
        )</f>
        <v>2</v>
      </c>
      <c r="L1282">
        <f t="shared" ca="1" si="137"/>
        <v>-109</v>
      </c>
      <c r="M1282">
        <f t="shared" ca="1" si="138"/>
        <v>-161.69999999999987</v>
      </c>
      <c r="N1282">
        <f t="shared" ca="1" si="139"/>
        <v>-192</v>
      </c>
    </row>
    <row r="1283" spans="1:14" x14ac:dyDescent="0.25">
      <c r="A1283">
        <f ca="1"/>
        <v>6</v>
      </c>
      <c r="B1283">
        <f ca="1"/>
        <v>5</v>
      </c>
      <c r="C1283">
        <f ca="1"/>
        <v>0</v>
      </c>
      <c r="D1283">
        <f ca="1"/>
        <v>0</v>
      </c>
      <c r="E1283">
        <f ca="1"/>
        <v>6</v>
      </c>
      <c r="F1283">
        <f ca="1"/>
        <v>4</v>
      </c>
      <c r="G1283">
        <f t="shared" ref="G1283:G1346" ca="1" si="140">IF(A1283+B1283&gt;9,A1283+B1283-10,A1283+B1283)</f>
        <v>1</v>
      </c>
      <c r="H1283">
        <f t="shared" ref="H1283:H1346" ca="1" si="141">IF(D1283+E1283&gt;9,D1283+E1283-10,D1283+E1283)</f>
        <v>6</v>
      </c>
      <c r="I1283">
        <f t="shared" ref="I1283:I1346" ca="1" si="142">IF(G1283+C1283&gt;9,G1283+C1283-10,G1283+C1283)</f>
        <v>1</v>
      </c>
      <c r="J1283">
        <f t="shared" ref="J1283:J1346" ca="1" si="143">IF(H1283+F1283&gt;9,H1283+F1283-10,H1283+F1283)</f>
        <v>0</v>
      </c>
      <c r="K1283" cm="1">
        <f t="array" aca="1" ref="K1283" ca="1">IF(G1283&gt;7,
        IF(G1283&gt;H1283, 1, IF(G1283&lt;H1283, 0, 2)),
        IF(       H1283&gt;7,
                     IF(G1283&gt;H1283, 1, IF(G1283&lt;H1283, 0, 2)),
                     IF(         G1283&lt;6,
                                   IF(            _xlfn.XLOOKUP(C1283,'deck &amp; rules'!$D$22:$M$22,_xlfn.XLOOKUP(H1283,'deck &amp; rules'!$C$23:$C$30,'deck &amp; rules'!$D$23:$M$30))="draw",
                                                     IF(I1283&gt;J1283,1,IF(I1283&lt;J1283,0,2)),
                                                     IF(I1283&gt;H1283,1,IF(I1283&lt;H1283,0,2))),
                                   IF(H1283&lt;7,
                                        IF(G1283&gt;J1283,1,IF(G1283&lt;J1283,0,2)),
                                        IF(G1283&gt;H1283,1,IF(G1283&lt;H1283,0,2))
                                        )
                          )
              )
        )</f>
        <v>0</v>
      </c>
      <c r="L1283">
        <f t="shared" ca="1" si="137"/>
        <v>-110</v>
      </c>
      <c r="M1283">
        <f t="shared" ca="1" si="138"/>
        <v>-160.74999999999989</v>
      </c>
      <c r="N1283">
        <f t="shared" ca="1" si="139"/>
        <v>-193</v>
      </c>
    </row>
    <row r="1284" spans="1:14" x14ac:dyDescent="0.25">
      <c r="A1284">
        <f ca="1"/>
        <v>5</v>
      </c>
      <c r="B1284">
        <f ca="1"/>
        <v>0</v>
      </c>
      <c r="C1284">
        <f ca="1"/>
        <v>3</v>
      </c>
      <c r="D1284">
        <f ca="1"/>
        <v>6</v>
      </c>
      <c r="E1284">
        <f ca="1"/>
        <v>1</v>
      </c>
      <c r="F1284">
        <f ca="1"/>
        <v>7</v>
      </c>
      <c r="G1284">
        <f t="shared" ca="1" si="140"/>
        <v>5</v>
      </c>
      <c r="H1284">
        <f t="shared" ca="1" si="141"/>
        <v>7</v>
      </c>
      <c r="I1284">
        <f t="shared" ca="1" si="142"/>
        <v>8</v>
      </c>
      <c r="J1284">
        <f t="shared" ca="1" si="143"/>
        <v>4</v>
      </c>
      <c r="K1284" cm="1">
        <f t="array" aca="1" ref="K1284" ca="1">IF(G1284&gt;7,
        IF(G1284&gt;H1284, 1, IF(G1284&lt;H1284, 0, 2)),
        IF(       H1284&gt;7,
                     IF(G1284&gt;H1284, 1, IF(G1284&lt;H1284, 0, 2)),
                     IF(         G1284&lt;6,
                                   IF(            _xlfn.XLOOKUP(C1284,'deck &amp; rules'!$D$22:$M$22,_xlfn.XLOOKUP(H1284,'deck &amp; rules'!$C$23:$C$30,'deck &amp; rules'!$D$23:$M$30))="draw",
                                                     IF(I1284&gt;J1284,1,IF(I1284&lt;J1284,0,2)),
                                                     IF(I1284&gt;H1284,1,IF(I1284&lt;H1284,0,2))),
                                   IF(H1284&lt;7,
                                        IF(G1284&gt;J1284,1,IF(G1284&lt;J1284,0,2)),
                                        IF(G1284&gt;H1284,1,IF(G1284&lt;H1284,0,2))
                                        )
                          )
              )
        )</f>
        <v>1</v>
      </c>
      <c r="L1284">
        <f t="shared" ref="L1284:L1347" ca="1" si="144">IF(K1284=1,L1283+1,L1283-1)</f>
        <v>-109</v>
      </c>
      <c r="M1284">
        <f t="shared" ref="M1284:M1347" ca="1" si="145">IF(K1284=0,M1283+19/20,M1283-1)</f>
        <v>-161.74999999999989</v>
      </c>
      <c r="N1284">
        <f t="shared" ref="N1284:N1347" ca="1" si="146">IF(K1284=2,N1283+8,N1283-1)</f>
        <v>-194</v>
      </c>
    </row>
    <row r="1285" spans="1:14" x14ac:dyDescent="0.25">
      <c r="A1285">
        <f ca="1"/>
        <v>0</v>
      </c>
      <c r="B1285">
        <f ca="1"/>
        <v>9</v>
      </c>
      <c r="C1285">
        <f ca="1"/>
        <v>3</v>
      </c>
      <c r="D1285">
        <f ca="1"/>
        <v>0</v>
      </c>
      <c r="E1285">
        <f ca="1"/>
        <v>6</v>
      </c>
      <c r="F1285">
        <f ca="1"/>
        <v>6</v>
      </c>
      <c r="G1285">
        <f t="shared" ca="1" si="140"/>
        <v>9</v>
      </c>
      <c r="H1285">
        <f t="shared" ca="1" si="141"/>
        <v>6</v>
      </c>
      <c r="I1285">
        <f t="shared" ca="1" si="142"/>
        <v>2</v>
      </c>
      <c r="J1285">
        <f t="shared" ca="1" si="143"/>
        <v>2</v>
      </c>
      <c r="K1285" cm="1">
        <f t="array" aca="1" ref="K1285" ca="1">IF(G1285&gt;7,
        IF(G1285&gt;H1285, 1, IF(G1285&lt;H1285, 0, 2)),
        IF(       H1285&gt;7,
                     IF(G1285&gt;H1285, 1, IF(G1285&lt;H1285, 0, 2)),
                     IF(         G1285&lt;6,
                                   IF(            _xlfn.XLOOKUP(C1285,'deck &amp; rules'!$D$22:$M$22,_xlfn.XLOOKUP(H1285,'deck &amp; rules'!$C$23:$C$30,'deck &amp; rules'!$D$23:$M$30))="draw",
                                                     IF(I1285&gt;J1285,1,IF(I1285&lt;J1285,0,2)),
                                                     IF(I1285&gt;H1285,1,IF(I1285&lt;H1285,0,2))),
                                   IF(H1285&lt;7,
                                        IF(G1285&gt;J1285,1,IF(G1285&lt;J1285,0,2)),
                                        IF(G1285&gt;H1285,1,IF(G1285&lt;H1285,0,2))
                                        )
                          )
              )
        )</f>
        <v>1</v>
      </c>
      <c r="L1285">
        <f t="shared" ca="1" si="144"/>
        <v>-108</v>
      </c>
      <c r="M1285">
        <f t="shared" ca="1" si="145"/>
        <v>-162.74999999999989</v>
      </c>
      <c r="N1285">
        <f t="shared" ca="1" si="146"/>
        <v>-195</v>
      </c>
    </row>
    <row r="1286" spans="1:14" x14ac:dyDescent="0.25">
      <c r="A1286">
        <f ca="1"/>
        <v>0</v>
      </c>
      <c r="B1286">
        <f ca="1"/>
        <v>7</v>
      </c>
      <c r="C1286">
        <f ca="1"/>
        <v>4</v>
      </c>
      <c r="D1286">
        <f ca="1"/>
        <v>0</v>
      </c>
      <c r="E1286">
        <f ca="1"/>
        <v>7</v>
      </c>
      <c r="F1286">
        <f ca="1"/>
        <v>2</v>
      </c>
      <c r="G1286">
        <f t="shared" ca="1" si="140"/>
        <v>7</v>
      </c>
      <c r="H1286">
        <f t="shared" ca="1" si="141"/>
        <v>7</v>
      </c>
      <c r="I1286">
        <f t="shared" ca="1" si="142"/>
        <v>1</v>
      </c>
      <c r="J1286">
        <f t="shared" ca="1" si="143"/>
        <v>9</v>
      </c>
      <c r="K1286" cm="1">
        <f t="array" aca="1" ref="K1286" ca="1">IF(G1286&gt;7,
        IF(G1286&gt;H1286, 1, IF(G1286&lt;H1286, 0, 2)),
        IF(       H1286&gt;7,
                     IF(G1286&gt;H1286, 1, IF(G1286&lt;H1286, 0, 2)),
                     IF(         G1286&lt;6,
                                   IF(            _xlfn.XLOOKUP(C1286,'deck &amp; rules'!$D$22:$M$22,_xlfn.XLOOKUP(H1286,'deck &amp; rules'!$C$23:$C$30,'deck &amp; rules'!$D$23:$M$30))="draw",
                                                     IF(I1286&gt;J1286,1,IF(I1286&lt;J1286,0,2)),
                                                     IF(I1286&gt;H1286,1,IF(I1286&lt;H1286,0,2))),
                                   IF(H1286&lt;7,
                                        IF(G1286&gt;J1286,1,IF(G1286&lt;J1286,0,2)),
                                        IF(G1286&gt;H1286,1,IF(G1286&lt;H1286,0,2))
                                        )
                          )
              )
        )</f>
        <v>2</v>
      </c>
      <c r="L1286">
        <f t="shared" ca="1" si="144"/>
        <v>-109</v>
      </c>
      <c r="M1286">
        <f t="shared" ca="1" si="145"/>
        <v>-163.74999999999989</v>
      </c>
      <c r="N1286">
        <f t="shared" ca="1" si="146"/>
        <v>-187</v>
      </c>
    </row>
    <row r="1287" spans="1:14" x14ac:dyDescent="0.25">
      <c r="A1287">
        <f ca="1"/>
        <v>7</v>
      </c>
      <c r="B1287">
        <f ca="1"/>
        <v>4</v>
      </c>
      <c r="C1287">
        <f ca="1"/>
        <v>0</v>
      </c>
      <c r="D1287">
        <f ca="1"/>
        <v>0</v>
      </c>
      <c r="E1287">
        <f ca="1"/>
        <v>9</v>
      </c>
      <c r="F1287">
        <f ca="1"/>
        <v>0</v>
      </c>
      <c r="G1287">
        <f t="shared" ca="1" si="140"/>
        <v>1</v>
      </c>
      <c r="H1287">
        <f t="shared" ca="1" si="141"/>
        <v>9</v>
      </c>
      <c r="I1287">
        <f t="shared" ca="1" si="142"/>
        <v>1</v>
      </c>
      <c r="J1287">
        <f t="shared" ca="1" si="143"/>
        <v>9</v>
      </c>
      <c r="K1287" cm="1">
        <f t="array" aca="1" ref="K1287" ca="1">IF(G1287&gt;7,
        IF(G1287&gt;H1287, 1, IF(G1287&lt;H1287, 0, 2)),
        IF(       H1287&gt;7,
                     IF(G1287&gt;H1287, 1, IF(G1287&lt;H1287, 0, 2)),
                     IF(         G1287&lt;6,
                                   IF(            _xlfn.XLOOKUP(C1287,'deck &amp; rules'!$D$22:$M$22,_xlfn.XLOOKUP(H1287,'deck &amp; rules'!$C$23:$C$30,'deck &amp; rules'!$D$23:$M$30))="draw",
                                                     IF(I1287&gt;J1287,1,IF(I1287&lt;J1287,0,2)),
                                                     IF(I1287&gt;H1287,1,IF(I1287&lt;H1287,0,2))),
                                   IF(H1287&lt;7,
                                        IF(G1287&gt;J1287,1,IF(G1287&lt;J1287,0,2)),
                                        IF(G1287&gt;H1287,1,IF(G1287&lt;H1287,0,2))
                                        )
                          )
              )
        )</f>
        <v>0</v>
      </c>
      <c r="L1287">
        <f t="shared" ca="1" si="144"/>
        <v>-110</v>
      </c>
      <c r="M1287">
        <f t="shared" ca="1" si="145"/>
        <v>-162.7999999999999</v>
      </c>
      <c r="N1287">
        <f t="shared" ca="1" si="146"/>
        <v>-188</v>
      </c>
    </row>
    <row r="1288" spans="1:14" x14ac:dyDescent="0.25">
      <c r="A1288">
        <f ca="1"/>
        <v>0</v>
      </c>
      <c r="B1288">
        <f ca="1"/>
        <v>0</v>
      </c>
      <c r="C1288">
        <f ca="1"/>
        <v>2</v>
      </c>
      <c r="D1288">
        <f ca="1"/>
        <v>0</v>
      </c>
      <c r="E1288">
        <f ca="1"/>
        <v>0</v>
      </c>
      <c r="F1288">
        <f ca="1"/>
        <v>0</v>
      </c>
      <c r="G1288">
        <f t="shared" ca="1" si="140"/>
        <v>0</v>
      </c>
      <c r="H1288">
        <f t="shared" ca="1" si="141"/>
        <v>0</v>
      </c>
      <c r="I1288">
        <f t="shared" ca="1" si="142"/>
        <v>2</v>
      </c>
      <c r="J1288">
        <f t="shared" ca="1" si="143"/>
        <v>0</v>
      </c>
      <c r="K1288" cm="1">
        <f t="array" aca="1" ref="K1288" ca="1">IF(G1288&gt;7,
        IF(G1288&gt;H1288, 1, IF(G1288&lt;H1288, 0, 2)),
        IF(       H1288&gt;7,
                     IF(G1288&gt;H1288, 1, IF(G1288&lt;H1288, 0, 2)),
                     IF(         G1288&lt;6,
                                   IF(            _xlfn.XLOOKUP(C1288,'deck &amp; rules'!$D$22:$M$22,_xlfn.XLOOKUP(H1288,'deck &amp; rules'!$C$23:$C$30,'deck &amp; rules'!$D$23:$M$30))="draw",
                                                     IF(I1288&gt;J1288,1,IF(I1288&lt;J1288,0,2)),
                                                     IF(I1288&gt;H1288,1,IF(I1288&lt;H1288,0,2))),
                                   IF(H1288&lt;7,
                                        IF(G1288&gt;J1288,1,IF(G1288&lt;J1288,0,2)),
                                        IF(G1288&gt;H1288,1,IF(G1288&lt;H1288,0,2))
                                        )
                          )
              )
        )</f>
        <v>1</v>
      </c>
      <c r="L1288">
        <f t="shared" ca="1" si="144"/>
        <v>-109</v>
      </c>
      <c r="M1288">
        <f t="shared" ca="1" si="145"/>
        <v>-163.7999999999999</v>
      </c>
      <c r="N1288">
        <f t="shared" ca="1" si="146"/>
        <v>-189</v>
      </c>
    </row>
    <row r="1289" spans="1:14" x14ac:dyDescent="0.25">
      <c r="A1289">
        <f ca="1"/>
        <v>4</v>
      </c>
      <c r="B1289">
        <f ca="1"/>
        <v>0</v>
      </c>
      <c r="C1289">
        <f ca="1"/>
        <v>9</v>
      </c>
      <c r="D1289">
        <f ca="1"/>
        <v>2</v>
      </c>
      <c r="E1289">
        <f ca="1"/>
        <v>2</v>
      </c>
      <c r="F1289">
        <f ca="1"/>
        <v>7</v>
      </c>
      <c r="G1289">
        <f t="shared" ca="1" si="140"/>
        <v>4</v>
      </c>
      <c r="H1289">
        <f t="shared" ca="1" si="141"/>
        <v>4</v>
      </c>
      <c r="I1289">
        <f t="shared" ca="1" si="142"/>
        <v>3</v>
      </c>
      <c r="J1289">
        <f t="shared" ca="1" si="143"/>
        <v>1</v>
      </c>
      <c r="K1289" cm="1">
        <f t="array" aca="1" ref="K1289" ca="1">IF(G1289&gt;7,
        IF(G1289&gt;H1289, 1, IF(G1289&lt;H1289, 0, 2)),
        IF(       H1289&gt;7,
                     IF(G1289&gt;H1289, 1, IF(G1289&lt;H1289, 0, 2)),
                     IF(         G1289&lt;6,
                                   IF(            _xlfn.XLOOKUP(C1289,'deck &amp; rules'!$D$22:$M$22,_xlfn.XLOOKUP(H1289,'deck &amp; rules'!$C$23:$C$30,'deck &amp; rules'!$D$23:$M$30))="draw",
                                                     IF(I1289&gt;J1289,1,IF(I1289&lt;J1289,0,2)),
                                                     IF(I1289&gt;H1289,1,IF(I1289&lt;H1289,0,2))),
                                   IF(H1289&lt;7,
                                        IF(G1289&gt;J1289,1,IF(G1289&lt;J1289,0,2)),
                                        IF(G1289&gt;H1289,1,IF(G1289&lt;H1289,0,2))
                                        )
                          )
              )
        )</f>
        <v>0</v>
      </c>
      <c r="L1289">
        <f t="shared" ca="1" si="144"/>
        <v>-110</v>
      </c>
      <c r="M1289">
        <f t="shared" ca="1" si="145"/>
        <v>-162.84999999999991</v>
      </c>
      <c r="N1289">
        <f t="shared" ca="1" si="146"/>
        <v>-190</v>
      </c>
    </row>
    <row r="1290" spans="1:14" x14ac:dyDescent="0.25">
      <c r="A1290">
        <f ca="1"/>
        <v>1</v>
      </c>
      <c r="B1290">
        <f ca="1"/>
        <v>4</v>
      </c>
      <c r="C1290">
        <f ca="1"/>
        <v>9</v>
      </c>
      <c r="D1290">
        <f ca="1"/>
        <v>2</v>
      </c>
      <c r="E1290">
        <f ca="1"/>
        <v>0</v>
      </c>
      <c r="F1290">
        <f ca="1"/>
        <v>0</v>
      </c>
      <c r="G1290">
        <f t="shared" ca="1" si="140"/>
        <v>5</v>
      </c>
      <c r="H1290">
        <f t="shared" ca="1" si="141"/>
        <v>2</v>
      </c>
      <c r="I1290">
        <f t="shared" ca="1" si="142"/>
        <v>4</v>
      </c>
      <c r="J1290">
        <f t="shared" ca="1" si="143"/>
        <v>2</v>
      </c>
      <c r="K1290" cm="1">
        <f t="array" aca="1" ref="K1290" ca="1">IF(G1290&gt;7,
        IF(G1290&gt;H1290, 1, IF(G1290&lt;H1290, 0, 2)),
        IF(       H1290&gt;7,
                     IF(G1290&gt;H1290, 1, IF(G1290&lt;H1290, 0, 2)),
                     IF(         G1290&lt;6,
                                   IF(            _xlfn.XLOOKUP(C1290,'deck &amp; rules'!$D$22:$M$22,_xlfn.XLOOKUP(H1290,'deck &amp; rules'!$C$23:$C$30,'deck &amp; rules'!$D$23:$M$30))="draw",
                                                     IF(I1290&gt;J1290,1,IF(I1290&lt;J1290,0,2)),
                                                     IF(I1290&gt;H1290,1,IF(I1290&lt;H1290,0,2))),
                                   IF(H1290&lt;7,
                                        IF(G1290&gt;J1290,1,IF(G1290&lt;J1290,0,2)),
                                        IF(G1290&gt;H1290,1,IF(G1290&lt;H1290,0,2))
                                        )
                          )
              )
        )</f>
        <v>1</v>
      </c>
      <c r="L1290">
        <f t="shared" ca="1" si="144"/>
        <v>-109</v>
      </c>
      <c r="M1290">
        <f t="shared" ca="1" si="145"/>
        <v>-163.84999999999991</v>
      </c>
      <c r="N1290">
        <f t="shared" ca="1" si="146"/>
        <v>-191</v>
      </c>
    </row>
    <row r="1291" spans="1:14" x14ac:dyDescent="0.25">
      <c r="A1291">
        <f ca="1"/>
        <v>4</v>
      </c>
      <c r="B1291">
        <f ca="1"/>
        <v>9</v>
      </c>
      <c r="C1291">
        <f ca="1"/>
        <v>7</v>
      </c>
      <c r="D1291">
        <f ca="1"/>
        <v>0</v>
      </c>
      <c r="E1291">
        <f ca="1"/>
        <v>0</v>
      </c>
      <c r="F1291">
        <f ca="1"/>
        <v>0</v>
      </c>
      <c r="G1291">
        <f t="shared" ca="1" si="140"/>
        <v>3</v>
      </c>
      <c r="H1291">
        <f t="shared" ca="1" si="141"/>
        <v>0</v>
      </c>
      <c r="I1291">
        <f t="shared" ca="1" si="142"/>
        <v>0</v>
      </c>
      <c r="J1291">
        <f t="shared" ca="1" si="143"/>
        <v>0</v>
      </c>
      <c r="K1291" cm="1">
        <f t="array" aca="1" ref="K1291" ca="1">IF(G1291&gt;7,
        IF(G1291&gt;H1291, 1, IF(G1291&lt;H1291, 0, 2)),
        IF(       H1291&gt;7,
                     IF(G1291&gt;H1291, 1, IF(G1291&lt;H1291, 0, 2)),
                     IF(         G1291&lt;6,
                                   IF(            _xlfn.XLOOKUP(C1291,'deck &amp; rules'!$D$22:$M$22,_xlfn.XLOOKUP(H1291,'deck &amp; rules'!$C$23:$C$30,'deck &amp; rules'!$D$23:$M$30))="draw",
                                                     IF(I1291&gt;J1291,1,IF(I1291&lt;J1291,0,2)),
                                                     IF(I1291&gt;H1291,1,IF(I1291&lt;H1291,0,2))),
                                   IF(H1291&lt;7,
                                        IF(G1291&gt;J1291,1,IF(G1291&lt;J1291,0,2)),
                                        IF(G1291&gt;H1291,1,IF(G1291&lt;H1291,0,2))
                                        )
                          )
              )
        )</f>
        <v>2</v>
      </c>
      <c r="L1291">
        <f t="shared" ca="1" si="144"/>
        <v>-110</v>
      </c>
      <c r="M1291">
        <f t="shared" ca="1" si="145"/>
        <v>-164.84999999999991</v>
      </c>
      <c r="N1291">
        <f t="shared" ca="1" si="146"/>
        <v>-183</v>
      </c>
    </row>
    <row r="1292" spans="1:14" x14ac:dyDescent="0.25">
      <c r="A1292">
        <f ca="1"/>
        <v>0</v>
      </c>
      <c r="B1292">
        <f ca="1"/>
        <v>0</v>
      </c>
      <c r="C1292">
        <f ca="1"/>
        <v>6</v>
      </c>
      <c r="D1292">
        <f ca="1"/>
        <v>0</v>
      </c>
      <c r="E1292">
        <f ca="1"/>
        <v>0</v>
      </c>
      <c r="F1292">
        <f ca="1"/>
        <v>0</v>
      </c>
      <c r="G1292">
        <f t="shared" ca="1" si="140"/>
        <v>0</v>
      </c>
      <c r="H1292">
        <f t="shared" ca="1" si="141"/>
        <v>0</v>
      </c>
      <c r="I1292">
        <f t="shared" ca="1" si="142"/>
        <v>6</v>
      </c>
      <c r="J1292">
        <f t="shared" ca="1" si="143"/>
        <v>0</v>
      </c>
      <c r="K1292" cm="1">
        <f t="array" aca="1" ref="K1292" ca="1">IF(G1292&gt;7,
        IF(G1292&gt;H1292, 1, IF(G1292&lt;H1292, 0, 2)),
        IF(       H1292&gt;7,
                     IF(G1292&gt;H1292, 1, IF(G1292&lt;H1292, 0, 2)),
                     IF(         G1292&lt;6,
                                   IF(            _xlfn.XLOOKUP(C1292,'deck &amp; rules'!$D$22:$M$22,_xlfn.XLOOKUP(H1292,'deck &amp; rules'!$C$23:$C$30,'deck &amp; rules'!$D$23:$M$30))="draw",
                                                     IF(I1292&gt;J1292,1,IF(I1292&lt;J1292,0,2)),
                                                     IF(I1292&gt;H1292,1,IF(I1292&lt;H1292,0,2))),
                                   IF(H1292&lt;7,
                                        IF(G1292&gt;J1292,1,IF(G1292&lt;J1292,0,2)),
                                        IF(G1292&gt;H1292,1,IF(G1292&lt;H1292,0,2))
                                        )
                          )
              )
        )</f>
        <v>1</v>
      </c>
      <c r="L1292">
        <f t="shared" ca="1" si="144"/>
        <v>-109</v>
      </c>
      <c r="M1292">
        <f t="shared" ca="1" si="145"/>
        <v>-165.84999999999991</v>
      </c>
      <c r="N1292">
        <f t="shared" ca="1" si="146"/>
        <v>-184</v>
      </c>
    </row>
    <row r="1293" spans="1:14" x14ac:dyDescent="0.25">
      <c r="A1293">
        <f ca="1"/>
        <v>4</v>
      </c>
      <c r="B1293">
        <f ca="1"/>
        <v>5</v>
      </c>
      <c r="C1293">
        <f ca="1"/>
        <v>0</v>
      </c>
      <c r="D1293">
        <f ca="1"/>
        <v>1</v>
      </c>
      <c r="E1293">
        <f ca="1"/>
        <v>9</v>
      </c>
      <c r="F1293">
        <f ca="1"/>
        <v>3</v>
      </c>
      <c r="G1293">
        <f t="shared" ca="1" si="140"/>
        <v>9</v>
      </c>
      <c r="H1293">
        <f t="shared" ca="1" si="141"/>
        <v>0</v>
      </c>
      <c r="I1293">
        <f t="shared" ca="1" si="142"/>
        <v>9</v>
      </c>
      <c r="J1293">
        <f t="shared" ca="1" si="143"/>
        <v>3</v>
      </c>
      <c r="K1293" cm="1">
        <f t="array" aca="1" ref="K1293" ca="1">IF(G1293&gt;7,
        IF(G1293&gt;H1293, 1, IF(G1293&lt;H1293, 0, 2)),
        IF(       H1293&gt;7,
                     IF(G1293&gt;H1293, 1, IF(G1293&lt;H1293, 0, 2)),
                     IF(         G1293&lt;6,
                                   IF(            _xlfn.XLOOKUP(C1293,'deck &amp; rules'!$D$22:$M$22,_xlfn.XLOOKUP(H1293,'deck &amp; rules'!$C$23:$C$30,'deck &amp; rules'!$D$23:$M$30))="draw",
                                                     IF(I1293&gt;J1293,1,IF(I1293&lt;J1293,0,2)),
                                                     IF(I1293&gt;H1293,1,IF(I1293&lt;H1293,0,2))),
                                   IF(H1293&lt;7,
                                        IF(G1293&gt;J1293,1,IF(G1293&lt;J1293,0,2)),
                                        IF(G1293&gt;H1293,1,IF(G1293&lt;H1293,0,2))
                                        )
                          )
              )
        )</f>
        <v>1</v>
      </c>
      <c r="L1293">
        <f t="shared" ca="1" si="144"/>
        <v>-108</v>
      </c>
      <c r="M1293">
        <f t="shared" ca="1" si="145"/>
        <v>-166.84999999999991</v>
      </c>
      <c r="N1293">
        <f t="shared" ca="1" si="146"/>
        <v>-185</v>
      </c>
    </row>
    <row r="1294" spans="1:14" x14ac:dyDescent="0.25">
      <c r="A1294">
        <f ca="1"/>
        <v>9</v>
      </c>
      <c r="B1294">
        <f ca="1"/>
        <v>5</v>
      </c>
      <c r="C1294">
        <f ca="1"/>
        <v>7</v>
      </c>
      <c r="D1294">
        <f ca="1"/>
        <v>8</v>
      </c>
      <c r="E1294">
        <f ca="1"/>
        <v>7</v>
      </c>
      <c r="F1294">
        <f ca="1"/>
        <v>0</v>
      </c>
      <c r="G1294">
        <f t="shared" ca="1" si="140"/>
        <v>4</v>
      </c>
      <c r="H1294">
        <f t="shared" ca="1" si="141"/>
        <v>5</v>
      </c>
      <c r="I1294">
        <f t="shared" ca="1" si="142"/>
        <v>1</v>
      </c>
      <c r="J1294">
        <f t="shared" ca="1" si="143"/>
        <v>5</v>
      </c>
      <c r="K1294" cm="1">
        <f t="array" aca="1" ref="K1294" ca="1">IF(G1294&gt;7,
        IF(G1294&gt;H1294, 1, IF(G1294&lt;H1294, 0, 2)),
        IF(       H1294&gt;7,
                     IF(G1294&gt;H1294, 1, IF(G1294&lt;H1294, 0, 2)),
                     IF(         G1294&lt;6,
                                   IF(            _xlfn.XLOOKUP(C1294,'deck &amp; rules'!$D$22:$M$22,_xlfn.XLOOKUP(H1294,'deck &amp; rules'!$C$23:$C$30,'deck &amp; rules'!$D$23:$M$30))="draw",
                                                     IF(I1294&gt;J1294,1,IF(I1294&lt;J1294,0,2)),
                                                     IF(I1294&gt;H1294,1,IF(I1294&lt;H1294,0,2))),
                                   IF(H1294&lt;7,
                                        IF(G1294&gt;J1294,1,IF(G1294&lt;J1294,0,2)),
                                        IF(G1294&gt;H1294,1,IF(G1294&lt;H1294,0,2))
                                        )
                          )
              )
        )</f>
        <v>0</v>
      </c>
      <c r="L1294">
        <f t="shared" ca="1" si="144"/>
        <v>-109</v>
      </c>
      <c r="M1294">
        <f t="shared" ca="1" si="145"/>
        <v>-165.89999999999992</v>
      </c>
      <c r="N1294">
        <f t="shared" ca="1" si="146"/>
        <v>-186</v>
      </c>
    </row>
    <row r="1295" spans="1:14" x14ac:dyDescent="0.25">
      <c r="A1295">
        <f ca="1"/>
        <v>7</v>
      </c>
      <c r="B1295">
        <f ca="1"/>
        <v>1</v>
      </c>
      <c r="C1295">
        <f ca="1"/>
        <v>0</v>
      </c>
      <c r="D1295">
        <f ca="1"/>
        <v>3</v>
      </c>
      <c r="E1295">
        <f ca="1"/>
        <v>2</v>
      </c>
      <c r="F1295">
        <f ca="1"/>
        <v>1</v>
      </c>
      <c r="G1295">
        <f t="shared" ca="1" si="140"/>
        <v>8</v>
      </c>
      <c r="H1295">
        <f t="shared" ca="1" si="141"/>
        <v>5</v>
      </c>
      <c r="I1295">
        <f t="shared" ca="1" si="142"/>
        <v>8</v>
      </c>
      <c r="J1295">
        <f t="shared" ca="1" si="143"/>
        <v>6</v>
      </c>
      <c r="K1295" cm="1">
        <f t="array" aca="1" ref="K1295" ca="1">IF(G1295&gt;7,
        IF(G1295&gt;H1295, 1, IF(G1295&lt;H1295, 0, 2)),
        IF(       H1295&gt;7,
                     IF(G1295&gt;H1295, 1, IF(G1295&lt;H1295, 0, 2)),
                     IF(         G1295&lt;6,
                                   IF(            _xlfn.XLOOKUP(C1295,'deck &amp; rules'!$D$22:$M$22,_xlfn.XLOOKUP(H1295,'deck &amp; rules'!$C$23:$C$30,'deck &amp; rules'!$D$23:$M$30))="draw",
                                                     IF(I1295&gt;J1295,1,IF(I1295&lt;J1295,0,2)),
                                                     IF(I1295&gt;H1295,1,IF(I1295&lt;H1295,0,2))),
                                   IF(H1295&lt;7,
                                        IF(G1295&gt;J1295,1,IF(G1295&lt;J1295,0,2)),
                                        IF(G1295&gt;H1295,1,IF(G1295&lt;H1295,0,2))
                                        )
                          )
              )
        )</f>
        <v>1</v>
      </c>
      <c r="L1295">
        <f t="shared" ca="1" si="144"/>
        <v>-108</v>
      </c>
      <c r="M1295">
        <f t="shared" ca="1" si="145"/>
        <v>-166.89999999999992</v>
      </c>
      <c r="N1295">
        <f t="shared" ca="1" si="146"/>
        <v>-187</v>
      </c>
    </row>
    <row r="1296" spans="1:14" x14ac:dyDescent="0.25">
      <c r="A1296">
        <f ca="1"/>
        <v>0</v>
      </c>
      <c r="B1296">
        <f ca="1"/>
        <v>0</v>
      </c>
      <c r="C1296">
        <f ca="1"/>
        <v>6</v>
      </c>
      <c r="D1296">
        <f ca="1"/>
        <v>1</v>
      </c>
      <c r="E1296">
        <f ca="1"/>
        <v>0</v>
      </c>
      <c r="F1296">
        <f ca="1"/>
        <v>2</v>
      </c>
      <c r="G1296">
        <f t="shared" ca="1" si="140"/>
        <v>0</v>
      </c>
      <c r="H1296">
        <f t="shared" ca="1" si="141"/>
        <v>1</v>
      </c>
      <c r="I1296">
        <f t="shared" ca="1" si="142"/>
        <v>6</v>
      </c>
      <c r="J1296">
        <f t="shared" ca="1" si="143"/>
        <v>3</v>
      </c>
      <c r="K1296" cm="1">
        <f t="array" aca="1" ref="K1296" ca="1">IF(G1296&gt;7,
        IF(G1296&gt;H1296, 1, IF(G1296&lt;H1296, 0, 2)),
        IF(       H1296&gt;7,
                     IF(G1296&gt;H1296, 1, IF(G1296&lt;H1296, 0, 2)),
                     IF(         G1296&lt;6,
                                   IF(            _xlfn.XLOOKUP(C1296,'deck &amp; rules'!$D$22:$M$22,_xlfn.XLOOKUP(H1296,'deck &amp; rules'!$C$23:$C$30,'deck &amp; rules'!$D$23:$M$30))="draw",
                                                     IF(I1296&gt;J1296,1,IF(I1296&lt;J1296,0,2)),
                                                     IF(I1296&gt;H1296,1,IF(I1296&lt;H1296,0,2))),
                                   IF(H1296&lt;7,
                                        IF(G1296&gt;J1296,1,IF(G1296&lt;J1296,0,2)),
                                        IF(G1296&gt;H1296,1,IF(G1296&lt;H1296,0,2))
                                        )
                          )
              )
        )</f>
        <v>1</v>
      </c>
      <c r="L1296">
        <f t="shared" ca="1" si="144"/>
        <v>-107</v>
      </c>
      <c r="M1296">
        <f t="shared" ca="1" si="145"/>
        <v>-167.89999999999992</v>
      </c>
      <c r="N1296">
        <f t="shared" ca="1" si="146"/>
        <v>-188</v>
      </c>
    </row>
    <row r="1297" spans="1:14" x14ac:dyDescent="0.25">
      <c r="A1297">
        <f ca="1"/>
        <v>4</v>
      </c>
      <c r="B1297">
        <f ca="1"/>
        <v>7</v>
      </c>
      <c r="C1297">
        <f ca="1"/>
        <v>0</v>
      </c>
      <c r="D1297">
        <f ca="1"/>
        <v>0</v>
      </c>
      <c r="E1297">
        <f ca="1"/>
        <v>8</v>
      </c>
      <c r="F1297">
        <f ca="1"/>
        <v>7</v>
      </c>
      <c r="G1297">
        <f t="shared" ca="1" si="140"/>
        <v>1</v>
      </c>
      <c r="H1297">
        <f t="shared" ca="1" si="141"/>
        <v>8</v>
      </c>
      <c r="I1297">
        <f t="shared" ca="1" si="142"/>
        <v>1</v>
      </c>
      <c r="J1297">
        <f t="shared" ca="1" si="143"/>
        <v>5</v>
      </c>
      <c r="K1297" cm="1">
        <f t="array" aca="1" ref="K1297" ca="1">IF(G1297&gt;7,
        IF(G1297&gt;H1297, 1, IF(G1297&lt;H1297, 0, 2)),
        IF(       H1297&gt;7,
                     IF(G1297&gt;H1297, 1, IF(G1297&lt;H1297, 0, 2)),
                     IF(         G1297&lt;6,
                                   IF(            _xlfn.XLOOKUP(C1297,'deck &amp; rules'!$D$22:$M$22,_xlfn.XLOOKUP(H1297,'deck &amp; rules'!$C$23:$C$30,'deck &amp; rules'!$D$23:$M$30))="draw",
                                                     IF(I1297&gt;J1297,1,IF(I1297&lt;J1297,0,2)),
                                                     IF(I1297&gt;H1297,1,IF(I1297&lt;H1297,0,2))),
                                   IF(H1297&lt;7,
                                        IF(G1297&gt;J1297,1,IF(G1297&lt;J1297,0,2)),
                                        IF(G1297&gt;H1297,1,IF(G1297&lt;H1297,0,2))
                                        )
                          )
              )
        )</f>
        <v>0</v>
      </c>
      <c r="L1297">
        <f t="shared" ca="1" si="144"/>
        <v>-108</v>
      </c>
      <c r="M1297">
        <f t="shared" ca="1" si="145"/>
        <v>-166.94999999999993</v>
      </c>
      <c r="N1297">
        <f t="shared" ca="1" si="146"/>
        <v>-189</v>
      </c>
    </row>
    <row r="1298" spans="1:14" x14ac:dyDescent="0.25">
      <c r="A1298">
        <f ca="1"/>
        <v>8</v>
      </c>
      <c r="B1298">
        <f ca="1"/>
        <v>5</v>
      </c>
      <c r="C1298">
        <f ca="1"/>
        <v>7</v>
      </c>
      <c r="D1298">
        <f ca="1"/>
        <v>4</v>
      </c>
      <c r="E1298">
        <f ca="1"/>
        <v>4</v>
      </c>
      <c r="F1298">
        <f ca="1"/>
        <v>2</v>
      </c>
      <c r="G1298">
        <f t="shared" ca="1" si="140"/>
        <v>3</v>
      </c>
      <c r="H1298">
        <f t="shared" ca="1" si="141"/>
        <v>8</v>
      </c>
      <c r="I1298">
        <f t="shared" ca="1" si="142"/>
        <v>0</v>
      </c>
      <c r="J1298">
        <f t="shared" ca="1" si="143"/>
        <v>0</v>
      </c>
      <c r="K1298" cm="1">
        <f t="array" aca="1" ref="K1298" ca="1">IF(G1298&gt;7,
        IF(G1298&gt;H1298, 1, IF(G1298&lt;H1298, 0, 2)),
        IF(       H1298&gt;7,
                     IF(G1298&gt;H1298, 1, IF(G1298&lt;H1298, 0, 2)),
                     IF(         G1298&lt;6,
                                   IF(            _xlfn.XLOOKUP(C1298,'deck &amp; rules'!$D$22:$M$22,_xlfn.XLOOKUP(H1298,'deck &amp; rules'!$C$23:$C$30,'deck &amp; rules'!$D$23:$M$30))="draw",
                                                     IF(I1298&gt;J1298,1,IF(I1298&lt;J1298,0,2)),
                                                     IF(I1298&gt;H1298,1,IF(I1298&lt;H1298,0,2))),
                                   IF(H1298&lt;7,
                                        IF(G1298&gt;J1298,1,IF(G1298&lt;J1298,0,2)),
                                        IF(G1298&gt;H1298,1,IF(G1298&lt;H1298,0,2))
                                        )
                          )
              )
        )</f>
        <v>0</v>
      </c>
      <c r="L1298">
        <f t="shared" ca="1" si="144"/>
        <v>-109</v>
      </c>
      <c r="M1298">
        <f t="shared" ca="1" si="145"/>
        <v>-165.99999999999994</v>
      </c>
      <c r="N1298">
        <f t="shared" ca="1" si="146"/>
        <v>-190</v>
      </c>
    </row>
    <row r="1299" spans="1:14" x14ac:dyDescent="0.25">
      <c r="A1299">
        <f ca="1"/>
        <v>9</v>
      </c>
      <c r="B1299">
        <f ca="1"/>
        <v>5</v>
      </c>
      <c r="C1299">
        <f ca="1"/>
        <v>0</v>
      </c>
      <c r="D1299">
        <f ca="1"/>
        <v>0</v>
      </c>
      <c r="E1299">
        <f ca="1"/>
        <v>7</v>
      </c>
      <c r="F1299">
        <f ca="1"/>
        <v>0</v>
      </c>
      <c r="G1299">
        <f t="shared" ca="1" si="140"/>
        <v>4</v>
      </c>
      <c r="H1299">
        <f t="shared" ca="1" si="141"/>
        <v>7</v>
      </c>
      <c r="I1299">
        <f t="shared" ca="1" si="142"/>
        <v>4</v>
      </c>
      <c r="J1299">
        <f t="shared" ca="1" si="143"/>
        <v>7</v>
      </c>
      <c r="K1299" cm="1">
        <f t="array" aca="1" ref="K1299" ca="1">IF(G1299&gt;7,
        IF(G1299&gt;H1299, 1, IF(G1299&lt;H1299, 0, 2)),
        IF(       H1299&gt;7,
                     IF(G1299&gt;H1299, 1, IF(G1299&lt;H1299, 0, 2)),
                     IF(         G1299&lt;6,
                                   IF(            _xlfn.XLOOKUP(C1299,'deck &amp; rules'!$D$22:$M$22,_xlfn.XLOOKUP(H1299,'deck &amp; rules'!$C$23:$C$30,'deck &amp; rules'!$D$23:$M$30))="draw",
                                                     IF(I1299&gt;J1299,1,IF(I1299&lt;J1299,0,2)),
                                                     IF(I1299&gt;H1299,1,IF(I1299&lt;H1299,0,2))),
                                   IF(H1299&lt;7,
                                        IF(G1299&gt;J1299,1,IF(G1299&lt;J1299,0,2)),
                                        IF(G1299&gt;H1299,1,IF(G1299&lt;H1299,0,2))
                                        )
                          )
              )
        )</f>
        <v>0</v>
      </c>
      <c r="L1299">
        <f t="shared" ca="1" si="144"/>
        <v>-110</v>
      </c>
      <c r="M1299">
        <f t="shared" ca="1" si="145"/>
        <v>-165.04999999999995</v>
      </c>
      <c r="N1299">
        <f t="shared" ca="1" si="146"/>
        <v>-191</v>
      </c>
    </row>
    <row r="1300" spans="1:14" x14ac:dyDescent="0.25">
      <c r="A1300">
        <f ca="1"/>
        <v>6</v>
      </c>
      <c r="B1300">
        <f ca="1"/>
        <v>0</v>
      </c>
      <c r="C1300">
        <f ca="1"/>
        <v>1</v>
      </c>
      <c r="D1300">
        <f ca="1"/>
        <v>2</v>
      </c>
      <c r="E1300">
        <f ca="1"/>
        <v>0</v>
      </c>
      <c r="F1300">
        <f ca="1"/>
        <v>4</v>
      </c>
      <c r="G1300">
        <f t="shared" ca="1" si="140"/>
        <v>6</v>
      </c>
      <c r="H1300">
        <f t="shared" ca="1" si="141"/>
        <v>2</v>
      </c>
      <c r="I1300">
        <f t="shared" ca="1" si="142"/>
        <v>7</v>
      </c>
      <c r="J1300">
        <f t="shared" ca="1" si="143"/>
        <v>6</v>
      </c>
      <c r="K1300" cm="1">
        <f t="array" aca="1" ref="K1300" ca="1">IF(G1300&gt;7,
        IF(G1300&gt;H1300, 1, IF(G1300&lt;H1300, 0, 2)),
        IF(       H1300&gt;7,
                     IF(G1300&gt;H1300, 1, IF(G1300&lt;H1300, 0, 2)),
                     IF(         G1300&lt;6,
                                   IF(            _xlfn.XLOOKUP(C1300,'deck &amp; rules'!$D$22:$M$22,_xlfn.XLOOKUP(H1300,'deck &amp; rules'!$C$23:$C$30,'deck &amp; rules'!$D$23:$M$30))="draw",
                                                     IF(I1300&gt;J1300,1,IF(I1300&lt;J1300,0,2)),
                                                     IF(I1300&gt;H1300,1,IF(I1300&lt;H1300,0,2))),
                                   IF(H1300&lt;7,
                                        IF(G1300&gt;J1300,1,IF(G1300&lt;J1300,0,2)),
                                        IF(G1300&gt;H1300,1,IF(G1300&lt;H1300,0,2))
                                        )
                          )
              )
        )</f>
        <v>2</v>
      </c>
      <c r="L1300">
        <f t="shared" ca="1" si="144"/>
        <v>-111</v>
      </c>
      <c r="M1300">
        <f t="shared" ca="1" si="145"/>
        <v>-166.04999999999995</v>
      </c>
      <c r="N1300">
        <f t="shared" ca="1" si="146"/>
        <v>-183</v>
      </c>
    </row>
    <row r="1301" spans="1:14" x14ac:dyDescent="0.25">
      <c r="A1301">
        <f ca="1"/>
        <v>1</v>
      </c>
      <c r="B1301">
        <f ca="1"/>
        <v>4</v>
      </c>
      <c r="C1301">
        <f ca="1"/>
        <v>1</v>
      </c>
      <c r="D1301">
        <f ca="1"/>
        <v>0</v>
      </c>
      <c r="E1301">
        <f ca="1"/>
        <v>0</v>
      </c>
      <c r="F1301">
        <f ca="1"/>
        <v>2</v>
      </c>
      <c r="G1301">
        <f t="shared" ca="1" si="140"/>
        <v>5</v>
      </c>
      <c r="H1301">
        <f t="shared" ca="1" si="141"/>
        <v>0</v>
      </c>
      <c r="I1301">
        <f t="shared" ca="1" si="142"/>
        <v>6</v>
      </c>
      <c r="J1301">
        <f t="shared" ca="1" si="143"/>
        <v>2</v>
      </c>
      <c r="K1301" cm="1">
        <f t="array" aca="1" ref="K1301" ca="1">IF(G1301&gt;7,
        IF(G1301&gt;H1301, 1, IF(G1301&lt;H1301, 0, 2)),
        IF(       H1301&gt;7,
                     IF(G1301&gt;H1301, 1, IF(G1301&lt;H1301, 0, 2)),
                     IF(         G1301&lt;6,
                                   IF(            _xlfn.XLOOKUP(C1301,'deck &amp; rules'!$D$22:$M$22,_xlfn.XLOOKUP(H1301,'deck &amp; rules'!$C$23:$C$30,'deck &amp; rules'!$D$23:$M$30))="draw",
                                                     IF(I1301&gt;J1301,1,IF(I1301&lt;J1301,0,2)),
                                                     IF(I1301&gt;H1301,1,IF(I1301&lt;H1301,0,2))),
                                   IF(H1301&lt;7,
                                        IF(G1301&gt;J1301,1,IF(G1301&lt;J1301,0,2)),
                                        IF(G1301&gt;H1301,1,IF(G1301&lt;H1301,0,2))
                                        )
                          )
              )
        )</f>
        <v>1</v>
      </c>
      <c r="L1301">
        <f t="shared" ca="1" si="144"/>
        <v>-110</v>
      </c>
      <c r="M1301">
        <f t="shared" ca="1" si="145"/>
        <v>-167.04999999999995</v>
      </c>
      <c r="N1301">
        <f t="shared" ca="1" si="146"/>
        <v>-184</v>
      </c>
    </row>
    <row r="1302" spans="1:14" x14ac:dyDescent="0.25">
      <c r="A1302">
        <f ca="1"/>
        <v>0</v>
      </c>
      <c r="B1302">
        <f ca="1"/>
        <v>6</v>
      </c>
      <c r="C1302">
        <f ca="1"/>
        <v>8</v>
      </c>
      <c r="D1302">
        <f ca="1"/>
        <v>0</v>
      </c>
      <c r="E1302">
        <f ca="1"/>
        <v>0</v>
      </c>
      <c r="F1302">
        <f ca="1"/>
        <v>3</v>
      </c>
      <c r="G1302">
        <f t="shared" ca="1" si="140"/>
        <v>6</v>
      </c>
      <c r="H1302">
        <f t="shared" ca="1" si="141"/>
        <v>0</v>
      </c>
      <c r="I1302">
        <f t="shared" ca="1" si="142"/>
        <v>4</v>
      </c>
      <c r="J1302">
        <f t="shared" ca="1" si="143"/>
        <v>3</v>
      </c>
      <c r="K1302" cm="1">
        <f t="array" aca="1" ref="K1302" ca="1">IF(G1302&gt;7,
        IF(G1302&gt;H1302, 1, IF(G1302&lt;H1302, 0, 2)),
        IF(       H1302&gt;7,
                     IF(G1302&gt;H1302, 1, IF(G1302&lt;H1302, 0, 2)),
                     IF(         G1302&lt;6,
                                   IF(            _xlfn.XLOOKUP(C1302,'deck &amp; rules'!$D$22:$M$22,_xlfn.XLOOKUP(H1302,'deck &amp; rules'!$C$23:$C$30,'deck &amp; rules'!$D$23:$M$30))="draw",
                                                     IF(I1302&gt;J1302,1,IF(I1302&lt;J1302,0,2)),
                                                     IF(I1302&gt;H1302,1,IF(I1302&lt;H1302,0,2))),
                                   IF(H1302&lt;7,
                                        IF(G1302&gt;J1302,1,IF(G1302&lt;J1302,0,2)),
                                        IF(G1302&gt;H1302,1,IF(G1302&lt;H1302,0,2))
                                        )
                          )
              )
        )</f>
        <v>1</v>
      </c>
      <c r="L1302">
        <f t="shared" ca="1" si="144"/>
        <v>-109</v>
      </c>
      <c r="M1302">
        <f t="shared" ca="1" si="145"/>
        <v>-168.04999999999995</v>
      </c>
      <c r="N1302">
        <f t="shared" ca="1" si="146"/>
        <v>-185</v>
      </c>
    </row>
    <row r="1303" spans="1:14" x14ac:dyDescent="0.25">
      <c r="A1303">
        <f ca="1"/>
        <v>3</v>
      </c>
      <c r="B1303">
        <f ca="1"/>
        <v>0</v>
      </c>
      <c r="C1303">
        <f ca="1"/>
        <v>9</v>
      </c>
      <c r="D1303">
        <f ca="1"/>
        <v>7</v>
      </c>
      <c r="E1303">
        <f ca="1"/>
        <v>8</v>
      </c>
      <c r="F1303">
        <f ca="1"/>
        <v>0</v>
      </c>
      <c r="G1303">
        <f t="shared" ca="1" si="140"/>
        <v>3</v>
      </c>
      <c r="H1303">
        <f t="shared" ca="1" si="141"/>
        <v>5</v>
      </c>
      <c r="I1303">
        <f t="shared" ca="1" si="142"/>
        <v>2</v>
      </c>
      <c r="J1303">
        <f t="shared" ca="1" si="143"/>
        <v>5</v>
      </c>
      <c r="K1303" cm="1">
        <f t="array" aca="1" ref="K1303" ca="1">IF(G1303&gt;7,
        IF(G1303&gt;H1303, 1, IF(G1303&lt;H1303, 0, 2)),
        IF(       H1303&gt;7,
                     IF(G1303&gt;H1303, 1, IF(G1303&lt;H1303, 0, 2)),
                     IF(         G1303&lt;6,
                                   IF(            _xlfn.XLOOKUP(C1303,'deck &amp; rules'!$D$22:$M$22,_xlfn.XLOOKUP(H1303,'deck &amp; rules'!$C$23:$C$30,'deck &amp; rules'!$D$23:$M$30))="draw",
                                                     IF(I1303&gt;J1303,1,IF(I1303&lt;J1303,0,2)),
                                                     IF(I1303&gt;H1303,1,IF(I1303&lt;H1303,0,2))),
                                   IF(H1303&lt;7,
                                        IF(G1303&gt;J1303,1,IF(G1303&lt;J1303,0,2)),
                                        IF(G1303&gt;H1303,1,IF(G1303&lt;H1303,0,2))
                                        )
                          )
              )
        )</f>
        <v>0</v>
      </c>
      <c r="L1303">
        <f t="shared" ca="1" si="144"/>
        <v>-110</v>
      </c>
      <c r="M1303">
        <f t="shared" ca="1" si="145"/>
        <v>-167.09999999999997</v>
      </c>
      <c r="N1303">
        <f t="shared" ca="1" si="146"/>
        <v>-186</v>
      </c>
    </row>
    <row r="1304" spans="1:14" x14ac:dyDescent="0.25">
      <c r="A1304">
        <f ca="1"/>
        <v>3</v>
      </c>
      <c r="B1304">
        <f ca="1"/>
        <v>0</v>
      </c>
      <c r="C1304">
        <f ca="1"/>
        <v>0</v>
      </c>
      <c r="D1304">
        <f ca="1"/>
        <v>3</v>
      </c>
      <c r="E1304">
        <f ca="1"/>
        <v>4</v>
      </c>
      <c r="F1304">
        <f ca="1"/>
        <v>7</v>
      </c>
      <c r="G1304">
        <f t="shared" ca="1" si="140"/>
        <v>3</v>
      </c>
      <c r="H1304">
        <f t="shared" ca="1" si="141"/>
        <v>7</v>
      </c>
      <c r="I1304">
        <f t="shared" ca="1" si="142"/>
        <v>3</v>
      </c>
      <c r="J1304">
        <f t="shared" ca="1" si="143"/>
        <v>4</v>
      </c>
      <c r="K1304" cm="1">
        <f t="array" aca="1" ref="K1304" ca="1">IF(G1304&gt;7,
        IF(G1304&gt;H1304, 1, IF(G1304&lt;H1304, 0, 2)),
        IF(       H1304&gt;7,
                     IF(G1304&gt;H1304, 1, IF(G1304&lt;H1304, 0, 2)),
                     IF(         G1304&lt;6,
                                   IF(            _xlfn.XLOOKUP(C1304,'deck &amp; rules'!$D$22:$M$22,_xlfn.XLOOKUP(H1304,'deck &amp; rules'!$C$23:$C$30,'deck &amp; rules'!$D$23:$M$30))="draw",
                                                     IF(I1304&gt;J1304,1,IF(I1304&lt;J1304,0,2)),
                                                     IF(I1304&gt;H1304,1,IF(I1304&lt;H1304,0,2))),
                                   IF(H1304&lt;7,
                                        IF(G1304&gt;J1304,1,IF(G1304&lt;J1304,0,2)),
                                        IF(G1304&gt;H1304,1,IF(G1304&lt;H1304,0,2))
                                        )
                          )
              )
        )</f>
        <v>0</v>
      </c>
      <c r="L1304">
        <f t="shared" ca="1" si="144"/>
        <v>-111</v>
      </c>
      <c r="M1304">
        <f t="shared" ca="1" si="145"/>
        <v>-166.14999999999998</v>
      </c>
      <c r="N1304">
        <f t="shared" ca="1" si="146"/>
        <v>-187</v>
      </c>
    </row>
    <row r="1305" spans="1:14" x14ac:dyDescent="0.25">
      <c r="A1305">
        <f ca="1"/>
        <v>7</v>
      </c>
      <c r="B1305">
        <f ca="1"/>
        <v>4</v>
      </c>
      <c r="C1305">
        <f ca="1"/>
        <v>0</v>
      </c>
      <c r="D1305">
        <f ca="1"/>
        <v>0</v>
      </c>
      <c r="E1305">
        <f ca="1"/>
        <v>3</v>
      </c>
      <c r="F1305">
        <f ca="1"/>
        <v>0</v>
      </c>
      <c r="G1305">
        <f t="shared" ca="1" si="140"/>
        <v>1</v>
      </c>
      <c r="H1305">
        <f t="shared" ca="1" si="141"/>
        <v>3</v>
      </c>
      <c r="I1305">
        <f t="shared" ca="1" si="142"/>
        <v>1</v>
      </c>
      <c r="J1305">
        <f t="shared" ca="1" si="143"/>
        <v>3</v>
      </c>
      <c r="K1305" cm="1">
        <f t="array" aca="1" ref="K1305" ca="1">IF(G1305&gt;7,
        IF(G1305&gt;H1305, 1, IF(G1305&lt;H1305, 0, 2)),
        IF(       H1305&gt;7,
                     IF(G1305&gt;H1305, 1, IF(G1305&lt;H1305, 0, 2)),
                     IF(         G1305&lt;6,
                                   IF(            _xlfn.XLOOKUP(C1305,'deck &amp; rules'!$D$22:$M$22,_xlfn.XLOOKUP(H1305,'deck &amp; rules'!$C$23:$C$30,'deck &amp; rules'!$D$23:$M$30))="draw",
                                                     IF(I1305&gt;J1305,1,IF(I1305&lt;J1305,0,2)),
                                                     IF(I1305&gt;H1305,1,IF(I1305&lt;H1305,0,2))),
                                   IF(H1305&lt;7,
                                        IF(G1305&gt;J1305,1,IF(G1305&lt;J1305,0,2)),
                                        IF(G1305&gt;H1305,1,IF(G1305&lt;H1305,0,2))
                                        )
                          )
              )
        )</f>
        <v>0</v>
      </c>
      <c r="L1305">
        <f t="shared" ca="1" si="144"/>
        <v>-112</v>
      </c>
      <c r="M1305">
        <f t="shared" ca="1" si="145"/>
        <v>-165.2</v>
      </c>
      <c r="N1305">
        <f t="shared" ca="1" si="146"/>
        <v>-188</v>
      </c>
    </row>
    <row r="1306" spans="1:14" x14ac:dyDescent="0.25">
      <c r="A1306">
        <f ca="1"/>
        <v>0</v>
      </c>
      <c r="B1306">
        <f ca="1"/>
        <v>5</v>
      </c>
      <c r="C1306">
        <f ca="1"/>
        <v>8</v>
      </c>
      <c r="D1306">
        <f ca="1"/>
        <v>2</v>
      </c>
      <c r="E1306">
        <f ca="1"/>
        <v>0</v>
      </c>
      <c r="F1306">
        <f ca="1"/>
        <v>0</v>
      </c>
      <c r="G1306">
        <f t="shared" ca="1" si="140"/>
        <v>5</v>
      </c>
      <c r="H1306">
        <f t="shared" ca="1" si="141"/>
        <v>2</v>
      </c>
      <c r="I1306">
        <f t="shared" ca="1" si="142"/>
        <v>3</v>
      </c>
      <c r="J1306">
        <f t="shared" ca="1" si="143"/>
        <v>2</v>
      </c>
      <c r="K1306" cm="1">
        <f t="array" aca="1" ref="K1306" ca="1">IF(G1306&gt;7,
        IF(G1306&gt;H1306, 1, IF(G1306&lt;H1306, 0, 2)),
        IF(       H1306&gt;7,
                     IF(G1306&gt;H1306, 1, IF(G1306&lt;H1306, 0, 2)),
                     IF(         G1306&lt;6,
                                   IF(            _xlfn.XLOOKUP(C1306,'deck &amp; rules'!$D$22:$M$22,_xlfn.XLOOKUP(H1306,'deck &amp; rules'!$C$23:$C$30,'deck &amp; rules'!$D$23:$M$30))="draw",
                                                     IF(I1306&gt;J1306,1,IF(I1306&lt;J1306,0,2)),
                                                     IF(I1306&gt;H1306,1,IF(I1306&lt;H1306,0,2))),
                                   IF(H1306&lt;7,
                                        IF(G1306&gt;J1306,1,IF(G1306&lt;J1306,0,2)),
                                        IF(G1306&gt;H1306,1,IF(G1306&lt;H1306,0,2))
                                        )
                          )
              )
        )</f>
        <v>1</v>
      </c>
      <c r="L1306">
        <f t="shared" ca="1" si="144"/>
        <v>-111</v>
      </c>
      <c r="M1306">
        <f t="shared" ca="1" si="145"/>
        <v>-166.2</v>
      </c>
      <c r="N1306">
        <f t="shared" ca="1" si="146"/>
        <v>-189</v>
      </c>
    </row>
    <row r="1307" spans="1:14" x14ac:dyDescent="0.25">
      <c r="A1307">
        <f ca="1"/>
        <v>7</v>
      </c>
      <c r="B1307">
        <f ca="1"/>
        <v>0</v>
      </c>
      <c r="C1307">
        <f ca="1"/>
        <v>3</v>
      </c>
      <c r="D1307">
        <f ca="1"/>
        <v>3</v>
      </c>
      <c r="E1307">
        <f ca="1"/>
        <v>9</v>
      </c>
      <c r="F1307">
        <f ca="1"/>
        <v>0</v>
      </c>
      <c r="G1307">
        <f t="shared" ca="1" si="140"/>
        <v>7</v>
      </c>
      <c r="H1307">
        <f t="shared" ca="1" si="141"/>
        <v>2</v>
      </c>
      <c r="I1307">
        <f t="shared" ca="1" si="142"/>
        <v>0</v>
      </c>
      <c r="J1307">
        <f t="shared" ca="1" si="143"/>
        <v>2</v>
      </c>
      <c r="K1307" cm="1">
        <f t="array" aca="1" ref="K1307" ca="1">IF(G1307&gt;7,
        IF(G1307&gt;H1307, 1, IF(G1307&lt;H1307, 0, 2)),
        IF(       H1307&gt;7,
                     IF(G1307&gt;H1307, 1, IF(G1307&lt;H1307, 0, 2)),
                     IF(         G1307&lt;6,
                                   IF(            _xlfn.XLOOKUP(C1307,'deck &amp; rules'!$D$22:$M$22,_xlfn.XLOOKUP(H1307,'deck &amp; rules'!$C$23:$C$30,'deck &amp; rules'!$D$23:$M$30))="draw",
                                                     IF(I1307&gt;J1307,1,IF(I1307&lt;J1307,0,2)),
                                                     IF(I1307&gt;H1307,1,IF(I1307&lt;H1307,0,2))),
                                   IF(H1307&lt;7,
                                        IF(G1307&gt;J1307,1,IF(G1307&lt;J1307,0,2)),
                                        IF(G1307&gt;H1307,1,IF(G1307&lt;H1307,0,2))
                                        )
                          )
              )
        )</f>
        <v>1</v>
      </c>
      <c r="L1307">
        <f t="shared" ca="1" si="144"/>
        <v>-110</v>
      </c>
      <c r="M1307">
        <f t="shared" ca="1" si="145"/>
        <v>-167.2</v>
      </c>
      <c r="N1307">
        <f t="shared" ca="1" si="146"/>
        <v>-190</v>
      </c>
    </row>
    <row r="1308" spans="1:14" x14ac:dyDescent="0.25">
      <c r="A1308">
        <f ca="1"/>
        <v>6</v>
      </c>
      <c r="B1308">
        <f ca="1"/>
        <v>5</v>
      </c>
      <c r="C1308">
        <f ca="1"/>
        <v>7</v>
      </c>
      <c r="D1308">
        <f ca="1"/>
        <v>6</v>
      </c>
      <c r="E1308">
        <f ca="1"/>
        <v>0</v>
      </c>
      <c r="F1308">
        <f ca="1"/>
        <v>5</v>
      </c>
      <c r="G1308">
        <f t="shared" ca="1" si="140"/>
        <v>1</v>
      </c>
      <c r="H1308">
        <f t="shared" ca="1" si="141"/>
        <v>6</v>
      </c>
      <c r="I1308">
        <f t="shared" ca="1" si="142"/>
        <v>8</v>
      </c>
      <c r="J1308">
        <f t="shared" ca="1" si="143"/>
        <v>1</v>
      </c>
      <c r="K1308" cm="1">
        <f t="array" aca="1" ref="K1308" ca="1">IF(G1308&gt;7,
        IF(G1308&gt;H1308, 1, IF(G1308&lt;H1308, 0, 2)),
        IF(       H1308&gt;7,
                     IF(G1308&gt;H1308, 1, IF(G1308&lt;H1308, 0, 2)),
                     IF(         G1308&lt;6,
                                   IF(            _xlfn.XLOOKUP(C1308,'deck &amp; rules'!$D$22:$M$22,_xlfn.XLOOKUP(H1308,'deck &amp; rules'!$C$23:$C$30,'deck &amp; rules'!$D$23:$M$30))="draw",
                                                     IF(I1308&gt;J1308,1,IF(I1308&lt;J1308,0,2)),
                                                     IF(I1308&gt;H1308,1,IF(I1308&lt;H1308,0,2))),
                                   IF(H1308&lt;7,
                                        IF(G1308&gt;J1308,1,IF(G1308&lt;J1308,0,2)),
                                        IF(G1308&gt;H1308,1,IF(G1308&lt;H1308,0,2))
                                        )
                          )
              )
        )</f>
        <v>1</v>
      </c>
      <c r="L1308">
        <f t="shared" ca="1" si="144"/>
        <v>-109</v>
      </c>
      <c r="M1308">
        <f t="shared" ca="1" si="145"/>
        <v>-168.2</v>
      </c>
      <c r="N1308">
        <f t="shared" ca="1" si="146"/>
        <v>-191</v>
      </c>
    </row>
    <row r="1309" spans="1:14" x14ac:dyDescent="0.25">
      <c r="A1309">
        <f ca="1"/>
        <v>0</v>
      </c>
      <c r="B1309">
        <f ca="1"/>
        <v>6</v>
      </c>
      <c r="C1309">
        <f ca="1"/>
        <v>1</v>
      </c>
      <c r="D1309">
        <f ca="1"/>
        <v>4</v>
      </c>
      <c r="E1309">
        <f ca="1"/>
        <v>1</v>
      </c>
      <c r="F1309">
        <f ca="1"/>
        <v>7</v>
      </c>
      <c r="G1309">
        <f t="shared" ca="1" si="140"/>
        <v>6</v>
      </c>
      <c r="H1309">
        <f t="shared" ca="1" si="141"/>
        <v>5</v>
      </c>
      <c r="I1309">
        <f t="shared" ca="1" si="142"/>
        <v>7</v>
      </c>
      <c r="J1309">
        <f t="shared" ca="1" si="143"/>
        <v>2</v>
      </c>
      <c r="K1309" cm="1">
        <f t="array" aca="1" ref="K1309" ca="1">IF(G1309&gt;7,
        IF(G1309&gt;H1309, 1, IF(G1309&lt;H1309, 0, 2)),
        IF(       H1309&gt;7,
                     IF(G1309&gt;H1309, 1, IF(G1309&lt;H1309, 0, 2)),
                     IF(         G1309&lt;6,
                                   IF(            _xlfn.XLOOKUP(C1309,'deck &amp; rules'!$D$22:$M$22,_xlfn.XLOOKUP(H1309,'deck &amp; rules'!$C$23:$C$30,'deck &amp; rules'!$D$23:$M$30))="draw",
                                                     IF(I1309&gt;J1309,1,IF(I1309&lt;J1309,0,2)),
                                                     IF(I1309&gt;H1309,1,IF(I1309&lt;H1309,0,2))),
                                   IF(H1309&lt;7,
                                        IF(G1309&gt;J1309,1,IF(G1309&lt;J1309,0,2)),
                                        IF(G1309&gt;H1309,1,IF(G1309&lt;H1309,0,2))
                                        )
                          )
              )
        )</f>
        <v>1</v>
      </c>
      <c r="L1309">
        <f t="shared" ca="1" si="144"/>
        <v>-108</v>
      </c>
      <c r="M1309">
        <f t="shared" ca="1" si="145"/>
        <v>-169.2</v>
      </c>
      <c r="N1309">
        <f t="shared" ca="1" si="146"/>
        <v>-192</v>
      </c>
    </row>
    <row r="1310" spans="1:14" x14ac:dyDescent="0.25">
      <c r="A1310">
        <f ca="1"/>
        <v>0</v>
      </c>
      <c r="B1310">
        <f ca="1"/>
        <v>0</v>
      </c>
      <c r="C1310">
        <f ca="1"/>
        <v>7</v>
      </c>
      <c r="D1310">
        <f ca="1"/>
        <v>0</v>
      </c>
      <c r="E1310">
        <f ca="1"/>
        <v>3</v>
      </c>
      <c r="F1310">
        <f ca="1"/>
        <v>7</v>
      </c>
      <c r="G1310">
        <f t="shared" ca="1" si="140"/>
        <v>0</v>
      </c>
      <c r="H1310">
        <f t="shared" ca="1" si="141"/>
        <v>3</v>
      </c>
      <c r="I1310">
        <f t="shared" ca="1" si="142"/>
        <v>7</v>
      </c>
      <c r="J1310">
        <f t="shared" ca="1" si="143"/>
        <v>0</v>
      </c>
      <c r="K1310" cm="1">
        <f t="array" aca="1" ref="K1310" ca="1">IF(G1310&gt;7,
        IF(G1310&gt;H1310, 1, IF(G1310&lt;H1310, 0, 2)),
        IF(       H1310&gt;7,
                     IF(G1310&gt;H1310, 1, IF(G1310&lt;H1310, 0, 2)),
                     IF(         G1310&lt;6,
                                   IF(            _xlfn.XLOOKUP(C1310,'deck &amp; rules'!$D$22:$M$22,_xlfn.XLOOKUP(H1310,'deck &amp; rules'!$C$23:$C$30,'deck &amp; rules'!$D$23:$M$30))="draw",
                                                     IF(I1310&gt;J1310,1,IF(I1310&lt;J1310,0,2)),
                                                     IF(I1310&gt;H1310,1,IF(I1310&lt;H1310,0,2))),
                                   IF(H1310&lt;7,
                                        IF(G1310&gt;J1310,1,IF(G1310&lt;J1310,0,2)),
                                        IF(G1310&gt;H1310,1,IF(G1310&lt;H1310,0,2))
                                        )
                          )
              )
        )</f>
        <v>1</v>
      </c>
      <c r="L1310">
        <f t="shared" ca="1" si="144"/>
        <v>-107</v>
      </c>
      <c r="M1310">
        <f t="shared" ca="1" si="145"/>
        <v>-170.2</v>
      </c>
      <c r="N1310">
        <f t="shared" ca="1" si="146"/>
        <v>-193</v>
      </c>
    </row>
    <row r="1311" spans="1:14" x14ac:dyDescent="0.25">
      <c r="A1311">
        <f ca="1"/>
        <v>4</v>
      </c>
      <c r="B1311">
        <f ca="1"/>
        <v>4</v>
      </c>
      <c r="C1311">
        <f ca="1"/>
        <v>0</v>
      </c>
      <c r="D1311">
        <f ca="1"/>
        <v>5</v>
      </c>
      <c r="E1311">
        <f ca="1"/>
        <v>2</v>
      </c>
      <c r="F1311">
        <f ca="1"/>
        <v>8</v>
      </c>
      <c r="G1311">
        <f t="shared" ca="1" si="140"/>
        <v>8</v>
      </c>
      <c r="H1311">
        <f t="shared" ca="1" si="141"/>
        <v>7</v>
      </c>
      <c r="I1311">
        <f t="shared" ca="1" si="142"/>
        <v>8</v>
      </c>
      <c r="J1311">
        <f t="shared" ca="1" si="143"/>
        <v>5</v>
      </c>
      <c r="K1311" cm="1">
        <f t="array" aca="1" ref="K1311" ca="1">IF(G1311&gt;7,
        IF(G1311&gt;H1311, 1, IF(G1311&lt;H1311, 0, 2)),
        IF(       H1311&gt;7,
                     IF(G1311&gt;H1311, 1, IF(G1311&lt;H1311, 0, 2)),
                     IF(         G1311&lt;6,
                                   IF(            _xlfn.XLOOKUP(C1311,'deck &amp; rules'!$D$22:$M$22,_xlfn.XLOOKUP(H1311,'deck &amp; rules'!$C$23:$C$30,'deck &amp; rules'!$D$23:$M$30))="draw",
                                                     IF(I1311&gt;J1311,1,IF(I1311&lt;J1311,0,2)),
                                                     IF(I1311&gt;H1311,1,IF(I1311&lt;H1311,0,2))),
                                   IF(H1311&lt;7,
                                        IF(G1311&gt;J1311,1,IF(G1311&lt;J1311,0,2)),
                                        IF(G1311&gt;H1311,1,IF(G1311&lt;H1311,0,2))
                                        )
                          )
              )
        )</f>
        <v>1</v>
      </c>
      <c r="L1311">
        <f t="shared" ca="1" si="144"/>
        <v>-106</v>
      </c>
      <c r="M1311">
        <f t="shared" ca="1" si="145"/>
        <v>-171.2</v>
      </c>
      <c r="N1311">
        <f t="shared" ca="1" si="146"/>
        <v>-194</v>
      </c>
    </row>
    <row r="1312" spans="1:14" x14ac:dyDescent="0.25">
      <c r="A1312">
        <f ca="1"/>
        <v>0</v>
      </c>
      <c r="B1312">
        <f ca="1"/>
        <v>0</v>
      </c>
      <c r="C1312">
        <f ca="1"/>
        <v>9</v>
      </c>
      <c r="D1312">
        <f ca="1"/>
        <v>2</v>
      </c>
      <c r="E1312">
        <f ca="1"/>
        <v>7</v>
      </c>
      <c r="F1312">
        <f ca="1"/>
        <v>6</v>
      </c>
      <c r="G1312">
        <f t="shared" ca="1" si="140"/>
        <v>0</v>
      </c>
      <c r="H1312">
        <f t="shared" ca="1" si="141"/>
        <v>9</v>
      </c>
      <c r="I1312">
        <f t="shared" ca="1" si="142"/>
        <v>9</v>
      </c>
      <c r="J1312">
        <f t="shared" ca="1" si="143"/>
        <v>5</v>
      </c>
      <c r="K1312" cm="1">
        <f t="array" aca="1" ref="K1312" ca="1">IF(G1312&gt;7,
        IF(G1312&gt;H1312, 1, IF(G1312&lt;H1312, 0, 2)),
        IF(       H1312&gt;7,
                     IF(G1312&gt;H1312, 1, IF(G1312&lt;H1312, 0, 2)),
                     IF(         G1312&lt;6,
                                   IF(            _xlfn.XLOOKUP(C1312,'deck &amp; rules'!$D$22:$M$22,_xlfn.XLOOKUP(H1312,'deck &amp; rules'!$C$23:$C$30,'deck &amp; rules'!$D$23:$M$30))="draw",
                                                     IF(I1312&gt;J1312,1,IF(I1312&lt;J1312,0,2)),
                                                     IF(I1312&gt;H1312,1,IF(I1312&lt;H1312,0,2))),
                                   IF(H1312&lt;7,
                                        IF(G1312&gt;J1312,1,IF(G1312&lt;J1312,0,2)),
                                        IF(G1312&gt;H1312,1,IF(G1312&lt;H1312,0,2))
                                        )
                          )
              )
        )</f>
        <v>0</v>
      </c>
      <c r="L1312">
        <f t="shared" ca="1" si="144"/>
        <v>-107</v>
      </c>
      <c r="M1312">
        <f t="shared" ca="1" si="145"/>
        <v>-170.25</v>
      </c>
      <c r="N1312">
        <f t="shared" ca="1" si="146"/>
        <v>-195</v>
      </c>
    </row>
    <row r="1313" spans="1:14" x14ac:dyDescent="0.25">
      <c r="A1313">
        <f ca="1"/>
        <v>2</v>
      </c>
      <c r="B1313">
        <f ca="1"/>
        <v>9</v>
      </c>
      <c r="C1313">
        <f ca="1"/>
        <v>0</v>
      </c>
      <c r="D1313">
        <f ca="1"/>
        <v>0</v>
      </c>
      <c r="E1313">
        <f ca="1"/>
        <v>2</v>
      </c>
      <c r="F1313">
        <f ca="1"/>
        <v>4</v>
      </c>
      <c r="G1313">
        <f t="shared" ca="1" si="140"/>
        <v>1</v>
      </c>
      <c r="H1313">
        <f t="shared" ca="1" si="141"/>
        <v>2</v>
      </c>
      <c r="I1313">
        <f t="shared" ca="1" si="142"/>
        <v>1</v>
      </c>
      <c r="J1313">
        <f t="shared" ca="1" si="143"/>
        <v>6</v>
      </c>
      <c r="K1313" cm="1">
        <f t="array" aca="1" ref="K1313" ca="1">IF(G1313&gt;7,
        IF(G1313&gt;H1313, 1, IF(G1313&lt;H1313, 0, 2)),
        IF(       H1313&gt;7,
                     IF(G1313&gt;H1313, 1, IF(G1313&lt;H1313, 0, 2)),
                     IF(         G1313&lt;6,
                                   IF(            _xlfn.XLOOKUP(C1313,'deck &amp; rules'!$D$22:$M$22,_xlfn.XLOOKUP(H1313,'deck &amp; rules'!$C$23:$C$30,'deck &amp; rules'!$D$23:$M$30))="draw",
                                                     IF(I1313&gt;J1313,1,IF(I1313&lt;J1313,0,2)),
                                                     IF(I1313&gt;H1313,1,IF(I1313&lt;H1313,0,2))),
                                   IF(H1313&lt;7,
                                        IF(G1313&gt;J1313,1,IF(G1313&lt;J1313,0,2)),
                                        IF(G1313&gt;H1313,1,IF(G1313&lt;H1313,0,2))
                                        )
                          )
              )
        )</f>
        <v>0</v>
      </c>
      <c r="L1313">
        <f t="shared" ca="1" si="144"/>
        <v>-108</v>
      </c>
      <c r="M1313">
        <f t="shared" ca="1" si="145"/>
        <v>-169.3</v>
      </c>
      <c r="N1313">
        <f t="shared" ca="1" si="146"/>
        <v>-196</v>
      </c>
    </row>
    <row r="1314" spans="1:14" x14ac:dyDescent="0.25">
      <c r="A1314">
        <f ca="1"/>
        <v>7</v>
      </c>
      <c r="B1314">
        <f ca="1"/>
        <v>6</v>
      </c>
      <c r="C1314">
        <f ca="1"/>
        <v>0</v>
      </c>
      <c r="D1314">
        <f ca="1"/>
        <v>3</v>
      </c>
      <c r="E1314">
        <f ca="1"/>
        <v>1</v>
      </c>
      <c r="F1314">
        <f ca="1"/>
        <v>3</v>
      </c>
      <c r="G1314">
        <f t="shared" ca="1" si="140"/>
        <v>3</v>
      </c>
      <c r="H1314">
        <f t="shared" ca="1" si="141"/>
        <v>4</v>
      </c>
      <c r="I1314">
        <f t="shared" ca="1" si="142"/>
        <v>3</v>
      </c>
      <c r="J1314">
        <f t="shared" ca="1" si="143"/>
        <v>7</v>
      </c>
      <c r="K1314" cm="1">
        <f t="array" aca="1" ref="K1314" ca="1">IF(G1314&gt;7,
        IF(G1314&gt;H1314, 1, IF(G1314&lt;H1314, 0, 2)),
        IF(       H1314&gt;7,
                     IF(G1314&gt;H1314, 1, IF(G1314&lt;H1314, 0, 2)),
                     IF(         G1314&lt;6,
                                   IF(            _xlfn.XLOOKUP(C1314,'deck &amp; rules'!$D$22:$M$22,_xlfn.XLOOKUP(H1314,'deck &amp; rules'!$C$23:$C$30,'deck &amp; rules'!$D$23:$M$30))="draw",
                                                     IF(I1314&gt;J1314,1,IF(I1314&lt;J1314,0,2)),
                                                     IF(I1314&gt;H1314,1,IF(I1314&lt;H1314,0,2))),
                                   IF(H1314&lt;7,
                                        IF(G1314&gt;J1314,1,IF(G1314&lt;J1314,0,2)),
                                        IF(G1314&gt;H1314,1,IF(G1314&lt;H1314,0,2))
                                        )
                          )
              )
        )</f>
        <v>0</v>
      </c>
      <c r="L1314">
        <f t="shared" ca="1" si="144"/>
        <v>-109</v>
      </c>
      <c r="M1314">
        <f t="shared" ca="1" si="145"/>
        <v>-168.35000000000002</v>
      </c>
      <c r="N1314">
        <f t="shared" ca="1" si="146"/>
        <v>-197</v>
      </c>
    </row>
    <row r="1315" spans="1:14" x14ac:dyDescent="0.25">
      <c r="A1315">
        <f ca="1"/>
        <v>4</v>
      </c>
      <c r="B1315">
        <f ca="1"/>
        <v>4</v>
      </c>
      <c r="C1315">
        <f ca="1"/>
        <v>5</v>
      </c>
      <c r="D1315">
        <f ca="1"/>
        <v>0</v>
      </c>
      <c r="E1315">
        <f ca="1"/>
        <v>1</v>
      </c>
      <c r="F1315">
        <f ca="1"/>
        <v>3</v>
      </c>
      <c r="G1315">
        <f t="shared" ca="1" si="140"/>
        <v>8</v>
      </c>
      <c r="H1315">
        <f t="shared" ca="1" si="141"/>
        <v>1</v>
      </c>
      <c r="I1315">
        <f t="shared" ca="1" si="142"/>
        <v>3</v>
      </c>
      <c r="J1315">
        <f t="shared" ca="1" si="143"/>
        <v>4</v>
      </c>
      <c r="K1315" cm="1">
        <f t="array" aca="1" ref="K1315" ca="1">IF(G1315&gt;7,
        IF(G1315&gt;H1315, 1, IF(G1315&lt;H1315, 0, 2)),
        IF(       H1315&gt;7,
                     IF(G1315&gt;H1315, 1, IF(G1315&lt;H1315, 0, 2)),
                     IF(         G1315&lt;6,
                                   IF(            _xlfn.XLOOKUP(C1315,'deck &amp; rules'!$D$22:$M$22,_xlfn.XLOOKUP(H1315,'deck &amp; rules'!$C$23:$C$30,'deck &amp; rules'!$D$23:$M$30))="draw",
                                                     IF(I1315&gt;J1315,1,IF(I1315&lt;J1315,0,2)),
                                                     IF(I1315&gt;H1315,1,IF(I1315&lt;H1315,0,2))),
                                   IF(H1315&lt;7,
                                        IF(G1315&gt;J1315,1,IF(G1315&lt;J1315,0,2)),
                                        IF(G1315&gt;H1315,1,IF(G1315&lt;H1315,0,2))
                                        )
                          )
              )
        )</f>
        <v>1</v>
      </c>
      <c r="L1315">
        <f t="shared" ca="1" si="144"/>
        <v>-108</v>
      </c>
      <c r="M1315">
        <f t="shared" ca="1" si="145"/>
        <v>-169.35000000000002</v>
      </c>
      <c r="N1315">
        <f t="shared" ca="1" si="146"/>
        <v>-198</v>
      </c>
    </row>
    <row r="1316" spans="1:14" x14ac:dyDescent="0.25">
      <c r="A1316">
        <f ca="1"/>
        <v>5</v>
      </c>
      <c r="B1316">
        <f ca="1"/>
        <v>0</v>
      </c>
      <c r="C1316">
        <f ca="1"/>
        <v>2</v>
      </c>
      <c r="D1316">
        <f ca="1"/>
        <v>3</v>
      </c>
      <c r="E1316">
        <f ca="1"/>
        <v>3</v>
      </c>
      <c r="F1316">
        <f ca="1"/>
        <v>7</v>
      </c>
      <c r="G1316">
        <f t="shared" ca="1" si="140"/>
        <v>5</v>
      </c>
      <c r="H1316">
        <f t="shared" ca="1" si="141"/>
        <v>6</v>
      </c>
      <c r="I1316">
        <f t="shared" ca="1" si="142"/>
        <v>7</v>
      </c>
      <c r="J1316">
        <f t="shared" ca="1" si="143"/>
        <v>3</v>
      </c>
      <c r="K1316" cm="1">
        <f t="array" aca="1" ref="K1316" ca="1">IF(G1316&gt;7,
        IF(G1316&gt;H1316, 1, IF(G1316&lt;H1316, 0, 2)),
        IF(       H1316&gt;7,
                     IF(G1316&gt;H1316, 1, IF(G1316&lt;H1316, 0, 2)),
                     IF(         G1316&lt;6,
                                   IF(            _xlfn.XLOOKUP(C1316,'deck &amp; rules'!$D$22:$M$22,_xlfn.XLOOKUP(H1316,'deck &amp; rules'!$C$23:$C$30,'deck &amp; rules'!$D$23:$M$30))="draw",
                                                     IF(I1316&gt;J1316,1,IF(I1316&lt;J1316,0,2)),
                                                     IF(I1316&gt;H1316,1,IF(I1316&lt;H1316,0,2))),
                                   IF(H1316&lt;7,
                                        IF(G1316&gt;J1316,1,IF(G1316&lt;J1316,0,2)),
                                        IF(G1316&gt;H1316,1,IF(G1316&lt;H1316,0,2))
                                        )
                          )
              )
        )</f>
        <v>1</v>
      </c>
      <c r="L1316">
        <f t="shared" ca="1" si="144"/>
        <v>-107</v>
      </c>
      <c r="M1316">
        <f t="shared" ca="1" si="145"/>
        <v>-170.35000000000002</v>
      </c>
      <c r="N1316">
        <f t="shared" ca="1" si="146"/>
        <v>-199</v>
      </c>
    </row>
    <row r="1317" spans="1:14" x14ac:dyDescent="0.25">
      <c r="A1317">
        <f ca="1"/>
        <v>4</v>
      </c>
      <c r="B1317">
        <f ca="1"/>
        <v>8</v>
      </c>
      <c r="C1317">
        <f ca="1"/>
        <v>0</v>
      </c>
      <c r="D1317">
        <f ca="1"/>
        <v>7</v>
      </c>
      <c r="E1317">
        <f ca="1"/>
        <v>1</v>
      </c>
      <c r="F1317">
        <f ca="1"/>
        <v>0</v>
      </c>
      <c r="G1317">
        <f t="shared" ca="1" si="140"/>
        <v>2</v>
      </c>
      <c r="H1317">
        <f t="shared" ca="1" si="141"/>
        <v>8</v>
      </c>
      <c r="I1317">
        <f t="shared" ca="1" si="142"/>
        <v>2</v>
      </c>
      <c r="J1317">
        <f t="shared" ca="1" si="143"/>
        <v>8</v>
      </c>
      <c r="K1317" cm="1">
        <f t="array" aca="1" ref="K1317" ca="1">IF(G1317&gt;7,
        IF(G1317&gt;H1317, 1, IF(G1317&lt;H1317, 0, 2)),
        IF(       H1317&gt;7,
                     IF(G1317&gt;H1317, 1, IF(G1317&lt;H1317, 0, 2)),
                     IF(         G1317&lt;6,
                                   IF(            _xlfn.XLOOKUP(C1317,'deck &amp; rules'!$D$22:$M$22,_xlfn.XLOOKUP(H1317,'deck &amp; rules'!$C$23:$C$30,'deck &amp; rules'!$D$23:$M$30))="draw",
                                                     IF(I1317&gt;J1317,1,IF(I1317&lt;J1317,0,2)),
                                                     IF(I1317&gt;H1317,1,IF(I1317&lt;H1317,0,2))),
                                   IF(H1317&lt;7,
                                        IF(G1317&gt;J1317,1,IF(G1317&lt;J1317,0,2)),
                                        IF(G1317&gt;H1317,1,IF(G1317&lt;H1317,0,2))
                                        )
                          )
              )
        )</f>
        <v>0</v>
      </c>
      <c r="L1317">
        <f t="shared" ca="1" si="144"/>
        <v>-108</v>
      </c>
      <c r="M1317">
        <f t="shared" ca="1" si="145"/>
        <v>-169.40000000000003</v>
      </c>
      <c r="N1317">
        <f t="shared" ca="1" si="146"/>
        <v>-200</v>
      </c>
    </row>
    <row r="1318" spans="1:14" x14ac:dyDescent="0.25">
      <c r="A1318">
        <f ca="1"/>
        <v>4</v>
      </c>
      <c r="B1318">
        <f ca="1"/>
        <v>8</v>
      </c>
      <c r="C1318">
        <f ca="1"/>
        <v>2</v>
      </c>
      <c r="D1318">
        <f ca="1"/>
        <v>2</v>
      </c>
      <c r="E1318">
        <f ca="1"/>
        <v>6</v>
      </c>
      <c r="F1318">
        <f ca="1"/>
        <v>0</v>
      </c>
      <c r="G1318">
        <f t="shared" ca="1" si="140"/>
        <v>2</v>
      </c>
      <c r="H1318">
        <f t="shared" ca="1" si="141"/>
        <v>8</v>
      </c>
      <c r="I1318">
        <f t="shared" ca="1" si="142"/>
        <v>4</v>
      </c>
      <c r="J1318">
        <f t="shared" ca="1" si="143"/>
        <v>8</v>
      </c>
      <c r="K1318" cm="1">
        <f t="array" aca="1" ref="K1318" ca="1">IF(G1318&gt;7,
        IF(G1318&gt;H1318, 1, IF(G1318&lt;H1318, 0, 2)),
        IF(       H1318&gt;7,
                     IF(G1318&gt;H1318, 1, IF(G1318&lt;H1318, 0, 2)),
                     IF(         G1318&lt;6,
                                   IF(            _xlfn.XLOOKUP(C1318,'deck &amp; rules'!$D$22:$M$22,_xlfn.XLOOKUP(H1318,'deck &amp; rules'!$C$23:$C$30,'deck &amp; rules'!$D$23:$M$30))="draw",
                                                     IF(I1318&gt;J1318,1,IF(I1318&lt;J1318,0,2)),
                                                     IF(I1318&gt;H1318,1,IF(I1318&lt;H1318,0,2))),
                                   IF(H1318&lt;7,
                                        IF(G1318&gt;J1318,1,IF(G1318&lt;J1318,0,2)),
                                        IF(G1318&gt;H1318,1,IF(G1318&lt;H1318,0,2))
                                        )
                          )
              )
        )</f>
        <v>0</v>
      </c>
      <c r="L1318">
        <f t="shared" ca="1" si="144"/>
        <v>-109</v>
      </c>
      <c r="M1318">
        <f t="shared" ca="1" si="145"/>
        <v>-168.45000000000005</v>
      </c>
      <c r="N1318">
        <f t="shared" ca="1" si="146"/>
        <v>-201</v>
      </c>
    </row>
    <row r="1319" spans="1:14" x14ac:dyDescent="0.25">
      <c r="A1319">
        <f ca="1"/>
        <v>9</v>
      </c>
      <c r="B1319">
        <f ca="1"/>
        <v>6</v>
      </c>
      <c r="C1319">
        <f ca="1"/>
        <v>4</v>
      </c>
      <c r="D1319">
        <f ca="1"/>
        <v>0</v>
      </c>
      <c r="E1319">
        <f ca="1"/>
        <v>9</v>
      </c>
      <c r="F1319">
        <f ca="1"/>
        <v>0</v>
      </c>
      <c r="G1319">
        <f t="shared" ca="1" si="140"/>
        <v>5</v>
      </c>
      <c r="H1319">
        <f t="shared" ca="1" si="141"/>
        <v>9</v>
      </c>
      <c r="I1319">
        <f t="shared" ca="1" si="142"/>
        <v>9</v>
      </c>
      <c r="J1319">
        <f t="shared" ca="1" si="143"/>
        <v>9</v>
      </c>
      <c r="K1319" cm="1">
        <f t="array" aca="1" ref="K1319" ca="1">IF(G1319&gt;7,
        IF(G1319&gt;H1319, 1, IF(G1319&lt;H1319, 0, 2)),
        IF(       H1319&gt;7,
                     IF(G1319&gt;H1319, 1, IF(G1319&lt;H1319, 0, 2)),
                     IF(         G1319&lt;6,
                                   IF(            _xlfn.XLOOKUP(C1319,'deck &amp; rules'!$D$22:$M$22,_xlfn.XLOOKUP(H1319,'deck &amp; rules'!$C$23:$C$30,'deck &amp; rules'!$D$23:$M$30))="draw",
                                                     IF(I1319&gt;J1319,1,IF(I1319&lt;J1319,0,2)),
                                                     IF(I1319&gt;H1319,1,IF(I1319&lt;H1319,0,2))),
                                   IF(H1319&lt;7,
                                        IF(G1319&gt;J1319,1,IF(G1319&lt;J1319,0,2)),
                                        IF(G1319&gt;H1319,1,IF(G1319&lt;H1319,0,2))
                                        )
                          )
              )
        )</f>
        <v>0</v>
      </c>
      <c r="L1319">
        <f t="shared" ca="1" si="144"/>
        <v>-110</v>
      </c>
      <c r="M1319">
        <f t="shared" ca="1" si="145"/>
        <v>-167.50000000000006</v>
      </c>
      <c r="N1319">
        <f t="shared" ca="1" si="146"/>
        <v>-202</v>
      </c>
    </row>
    <row r="1320" spans="1:14" x14ac:dyDescent="0.25">
      <c r="A1320">
        <f ca="1"/>
        <v>1</v>
      </c>
      <c r="B1320">
        <f ca="1"/>
        <v>0</v>
      </c>
      <c r="C1320">
        <f ca="1"/>
        <v>0</v>
      </c>
      <c r="D1320">
        <f ca="1"/>
        <v>7</v>
      </c>
      <c r="E1320">
        <f ca="1"/>
        <v>9</v>
      </c>
      <c r="F1320">
        <f ca="1"/>
        <v>0</v>
      </c>
      <c r="G1320">
        <f t="shared" ca="1" si="140"/>
        <v>1</v>
      </c>
      <c r="H1320">
        <f t="shared" ca="1" si="141"/>
        <v>6</v>
      </c>
      <c r="I1320">
        <f t="shared" ca="1" si="142"/>
        <v>1</v>
      </c>
      <c r="J1320">
        <f t="shared" ca="1" si="143"/>
        <v>6</v>
      </c>
      <c r="K1320" cm="1">
        <f t="array" aca="1" ref="K1320" ca="1">IF(G1320&gt;7,
        IF(G1320&gt;H1320, 1, IF(G1320&lt;H1320, 0, 2)),
        IF(       H1320&gt;7,
                     IF(G1320&gt;H1320, 1, IF(G1320&lt;H1320, 0, 2)),
                     IF(         G1320&lt;6,
                                   IF(            _xlfn.XLOOKUP(C1320,'deck &amp; rules'!$D$22:$M$22,_xlfn.XLOOKUP(H1320,'deck &amp; rules'!$C$23:$C$30,'deck &amp; rules'!$D$23:$M$30))="draw",
                                                     IF(I1320&gt;J1320,1,IF(I1320&lt;J1320,0,2)),
                                                     IF(I1320&gt;H1320,1,IF(I1320&lt;H1320,0,2))),
                                   IF(H1320&lt;7,
                                        IF(G1320&gt;J1320,1,IF(G1320&lt;J1320,0,2)),
                                        IF(G1320&gt;H1320,1,IF(G1320&lt;H1320,0,2))
                                        )
                          )
              )
        )</f>
        <v>0</v>
      </c>
      <c r="L1320">
        <f t="shared" ca="1" si="144"/>
        <v>-111</v>
      </c>
      <c r="M1320">
        <f t="shared" ca="1" si="145"/>
        <v>-166.55000000000007</v>
      </c>
      <c r="N1320">
        <f t="shared" ca="1" si="146"/>
        <v>-203</v>
      </c>
    </row>
    <row r="1321" spans="1:14" x14ac:dyDescent="0.25">
      <c r="A1321">
        <f ca="1"/>
        <v>4</v>
      </c>
      <c r="B1321">
        <f ca="1"/>
        <v>4</v>
      </c>
      <c r="C1321">
        <f ca="1"/>
        <v>6</v>
      </c>
      <c r="D1321">
        <f ca="1"/>
        <v>0</v>
      </c>
      <c r="E1321">
        <f ca="1"/>
        <v>2</v>
      </c>
      <c r="F1321">
        <f ca="1"/>
        <v>0</v>
      </c>
      <c r="G1321">
        <f t="shared" ca="1" si="140"/>
        <v>8</v>
      </c>
      <c r="H1321">
        <f t="shared" ca="1" si="141"/>
        <v>2</v>
      </c>
      <c r="I1321">
        <f t="shared" ca="1" si="142"/>
        <v>4</v>
      </c>
      <c r="J1321">
        <f t="shared" ca="1" si="143"/>
        <v>2</v>
      </c>
      <c r="K1321" cm="1">
        <f t="array" aca="1" ref="K1321" ca="1">IF(G1321&gt;7,
        IF(G1321&gt;H1321, 1, IF(G1321&lt;H1321, 0, 2)),
        IF(       H1321&gt;7,
                     IF(G1321&gt;H1321, 1, IF(G1321&lt;H1321, 0, 2)),
                     IF(         G1321&lt;6,
                                   IF(            _xlfn.XLOOKUP(C1321,'deck &amp; rules'!$D$22:$M$22,_xlfn.XLOOKUP(H1321,'deck &amp; rules'!$C$23:$C$30,'deck &amp; rules'!$D$23:$M$30))="draw",
                                                     IF(I1321&gt;J1321,1,IF(I1321&lt;J1321,0,2)),
                                                     IF(I1321&gt;H1321,1,IF(I1321&lt;H1321,0,2))),
                                   IF(H1321&lt;7,
                                        IF(G1321&gt;J1321,1,IF(G1321&lt;J1321,0,2)),
                                        IF(G1321&gt;H1321,1,IF(G1321&lt;H1321,0,2))
                                        )
                          )
              )
        )</f>
        <v>1</v>
      </c>
      <c r="L1321">
        <f t="shared" ca="1" si="144"/>
        <v>-110</v>
      </c>
      <c r="M1321">
        <f t="shared" ca="1" si="145"/>
        <v>-167.55000000000007</v>
      </c>
      <c r="N1321">
        <f t="shared" ca="1" si="146"/>
        <v>-204</v>
      </c>
    </row>
    <row r="1322" spans="1:14" x14ac:dyDescent="0.25">
      <c r="A1322">
        <f ca="1"/>
        <v>8</v>
      </c>
      <c r="B1322">
        <f ca="1"/>
        <v>3</v>
      </c>
      <c r="C1322">
        <f ca="1"/>
        <v>0</v>
      </c>
      <c r="D1322">
        <f ca="1"/>
        <v>9</v>
      </c>
      <c r="E1322">
        <f ca="1"/>
        <v>2</v>
      </c>
      <c r="F1322">
        <f ca="1"/>
        <v>8</v>
      </c>
      <c r="G1322">
        <f t="shared" ca="1" si="140"/>
        <v>1</v>
      </c>
      <c r="H1322">
        <f t="shared" ca="1" si="141"/>
        <v>1</v>
      </c>
      <c r="I1322">
        <f t="shared" ca="1" si="142"/>
        <v>1</v>
      </c>
      <c r="J1322">
        <f t="shared" ca="1" si="143"/>
        <v>9</v>
      </c>
      <c r="K1322" cm="1">
        <f t="array" aca="1" ref="K1322" ca="1">IF(G1322&gt;7,
        IF(G1322&gt;H1322, 1, IF(G1322&lt;H1322, 0, 2)),
        IF(       H1322&gt;7,
                     IF(G1322&gt;H1322, 1, IF(G1322&lt;H1322, 0, 2)),
                     IF(         G1322&lt;6,
                                   IF(            _xlfn.XLOOKUP(C1322,'deck &amp; rules'!$D$22:$M$22,_xlfn.XLOOKUP(H1322,'deck &amp; rules'!$C$23:$C$30,'deck &amp; rules'!$D$23:$M$30))="draw",
                                                     IF(I1322&gt;J1322,1,IF(I1322&lt;J1322,0,2)),
                                                     IF(I1322&gt;H1322,1,IF(I1322&lt;H1322,0,2))),
                                   IF(H1322&lt;7,
                                        IF(G1322&gt;J1322,1,IF(G1322&lt;J1322,0,2)),
                                        IF(G1322&gt;H1322,1,IF(G1322&lt;H1322,0,2))
                                        )
                          )
              )
        )</f>
        <v>0</v>
      </c>
      <c r="L1322">
        <f t="shared" ca="1" si="144"/>
        <v>-111</v>
      </c>
      <c r="M1322">
        <f t="shared" ca="1" si="145"/>
        <v>-166.60000000000008</v>
      </c>
      <c r="N1322">
        <f t="shared" ca="1" si="146"/>
        <v>-205</v>
      </c>
    </row>
    <row r="1323" spans="1:14" x14ac:dyDescent="0.25">
      <c r="A1323">
        <f ca="1"/>
        <v>2</v>
      </c>
      <c r="B1323">
        <f ca="1"/>
        <v>7</v>
      </c>
      <c r="C1323">
        <f ca="1"/>
        <v>0</v>
      </c>
      <c r="D1323">
        <f ca="1"/>
        <v>4</v>
      </c>
      <c r="E1323">
        <f ca="1"/>
        <v>8</v>
      </c>
      <c r="F1323">
        <f ca="1"/>
        <v>0</v>
      </c>
      <c r="G1323">
        <f t="shared" ca="1" si="140"/>
        <v>9</v>
      </c>
      <c r="H1323">
        <f t="shared" ca="1" si="141"/>
        <v>2</v>
      </c>
      <c r="I1323">
        <f t="shared" ca="1" si="142"/>
        <v>9</v>
      </c>
      <c r="J1323">
        <f t="shared" ca="1" si="143"/>
        <v>2</v>
      </c>
      <c r="K1323" cm="1">
        <f t="array" aca="1" ref="K1323" ca="1">IF(G1323&gt;7,
        IF(G1323&gt;H1323, 1, IF(G1323&lt;H1323, 0, 2)),
        IF(       H1323&gt;7,
                     IF(G1323&gt;H1323, 1, IF(G1323&lt;H1323, 0, 2)),
                     IF(         G1323&lt;6,
                                   IF(            _xlfn.XLOOKUP(C1323,'deck &amp; rules'!$D$22:$M$22,_xlfn.XLOOKUP(H1323,'deck &amp; rules'!$C$23:$C$30,'deck &amp; rules'!$D$23:$M$30))="draw",
                                                     IF(I1323&gt;J1323,1,IF(I1323&lt;J1323,0,2)),
                                                     IF(I1323&gt;H1323,1,IF(I1323&lt;H1323,0,2))),
                                   IF(H1323&lt;7,
                                        IF(G1323&gt;J1323,1,IF(G1323&lt;J1323,0,2)),
                                        IF(G1323&gt;H1323,1,IF(G1323&lt;H1323,0,2))
                                        )
                          )
              )
        )</f>
        <v>1</v>
      </c>
      <c r="L1323">
        <f t="shared" ca="1" si="144"/>
        <v>-110</v>
      </c>
      <c r="M1323">
        <f t="shared" ca="1" si="145"/>
        <v>-167.60000000000008</v>
      </c>
      <c r="N1323">
        <f t="shared" ca="1" si="146"/>
        <v>-206</v>
      </c>
    </row>
    <row r="1324" spans="1:14" x14ac:dyDescent="0.25">
      <c r="A1324">
        <f ca="1"/>
        <v>1</v>
      </c>
      <c r="B1324">
        <f ca="1"/>
        <v>1</v>
      </c>
      <c r="C1324">
        <f ca="1"/>
        <v>0</v>
      </c>
      <c r="D1324">
        <f ca="1"/>
        <v>6</v>
      </c>
      <c r="E1324">
        <f ca="1"/>
        <v>0</v>
      </c>
      <c r="F1324">
        <f ca="1"/>
        <v>8</v>
      </c>
      <c r="G1324">
        <f t="shared" ca="1" si="140"/>
        <v>2</v>
      </c>
      <c r="H1324">
        <f t="shared" ca="1" si="141"/>
        <v>6</v>
      </c>
      <c r="I1324">
        <f t="shared" ca="1" si="142"/>
        <v>2</v>
      </c>
      <c r="J1324">
        <f t="shared" ca="1" si="143"/>
        <v>4</v>
      </c>
      <c r="K1324" cm="1">
        <f t="array" aca="1" ref="K1324" ca="1">IF(G1324&gt;7,
        IF(G1324&gt;H1324, 1, IF(G1324&lt;H1324, 0, 2)),
        IF(       H1324&gt;7,
                     IF(G1324&gt;H1324, 1, IF(G1324&lt;H1324, 0, 2)),
                     IF(         G1324&lt;6,
                                   IF(            _xlfn.XLOOKUP(C1324,'deck &amp; rules'!$D$22:$M$22,_xlfn.XLOOKUP(H1324,'deck &amp; rules'!$C$23:$C$30,'deck &amp; rules'!$D$23:$M$30))="draw",
                                                     IF(I1324&gt;J1324,1,IF(I1324&lt;J1324,0,2)),
                                                     IF(I1324&gt;H1324,1,IF(I1324&lt;H1324,0,2))),
                                   IF(H1324&lt;7,
                                        IF(G1324&gt;J1324,1,IF(G1324&lt;J1324,0,2)),
                                        IF(G1324&gt;H1324,1,IF(G1324&lt;H1324,0,2))
                                        )
                          )
              )
        )</f>
        <v>0</v>
      </c>
      <c r="L1324">
        <f t="shared" ca="1" si="144"/>
        <v>-111</v>
      </c>
      <c r="M1324">
        <f t="shared" ca="1" si="145"/>
        <v>-166.65000000000009</v>
      </c>
      <c r="N1324">
        <f t="shared" ca="1" si="146"/>
        <v>-207</v>
      </c>
    </row>
    <row r="1325" spans="1:14" x14ac:dyDescent="0.25">
      <c r="A1325">
        <f ca="1"/>
        <v>5</v>
      </c>
      <c r="B1325">
        <f ca="1"/>
        <v>9</v>
      </c>
      <c r="C1325">
        <f ca="1"/>
        <v>5</v>
      </c>
      <c r="D1325">
        <f ca="1"/>
        <v>2</v>
      </c>
      <c r="E1325">
        <f ca="1"/>
        <v>0</v>
      </c>
      <c r="F1325">
        <f ca="1"/>
        <v>4</v>
      </c>
      <c r="G1325">
        <f t="shared" ca="1" si="140"/>
        <v>4</v>
      </c>
      <c r="H1325">
        <f t="shared" ca="1" si="141"/>
        <v>2</v>
      </c>
      <c r="I1325">
        <f t="shared" ca="1" si="142"/>
        <v>9</v>
      </c>
      <c r="J1325">
        <f t="shared" ca="1" si="143"/>
        <v>6</v>
      </c>
      <c r="K1325" cm="1">
        <f t="array" aca="1" ref="K1325" ca="1">IF(G1325&gt;7,
        IF(G1325&gt;H1325, 1, IF(G1325&lt;H1325, 0, 2)),
        IF(       H1325&gt;7,
                     IF(G1325&gt;H1325, 1, IF(G1325&lt;H1325, 0, 2)),
                     IF(         G1325&lt;6,
                                   IF(            _xlfn.XLOOKUP(C1325,'deck &amp; rules'!$D$22:$M$22,_xlfn.XLOOKUP(H1325,'deck &amp; rules'!$C$23:$C$30,'deck &amp; rules'!$D$23:$M$30))="draw",
                                                     IF(I1325&gt;J1325,1,IF(I1325&lt;J1325,0,2)),
                                                     IF(I1325&gt;H1325,1,IF(I1325&lt;H1325,0,2))),
                                   IF(H1325&lt;7,
                                        IF(G1325&gt;J1325,1,IF(G1325&lt;J1325,0,2)),
                                        IF(G1325&gt;H1325,1,IF(G1325&lt;H1325,0,2))
                                        )
                          )
              )
        )</f>
        <v>1</v>
      </c>
      <c r="L1325">
        <f t="shared" ca="1" si="144"/>
        <v>-110</v>
      </c>
      <c r="M1325">
        <f t="shared" ca="1" si="145"/>
        <v>-167.65000000000009</v>
      </c>
      <c r="N1325">
        <f t="shared" ca="1" si="146"/>
        <v>-208</v>
      </c>
    </row>
    <row r="1326" spans="1:14" x14ac:dyDescent="0.25">
      <c r="A1326">
        <f ca="1"/>
        <v>1</v>
      </c>
      <c r="B1326">
        <f ca="1"/>
        <v>8</v>
      </c>
      <c r="C1326">
        <f ca="1"/>
        <v>0</v>
      </c>
      <c r="D1326">
        <f ca="1"/>
        <v>0</v>
      </c>
      <c r="E1326">
        <f ca="1"/>
        <v>8</v>
      </c>
      <c r="F1326">
        <f ca="1"/>
        <v>4</v>
      </c>
      <c r="G1326">
        <f t="shared" ca="1" si="140"/>
        <v>9</v>
      </c>
      <c r="H1326">
        <f t="shared" ca="1" si="141"/>
        <v>8</v>
      </c>
      <c r="I1326">
        <f t="shared" ca="1" si="142"/>
        <v>9</v>
      </c>
      <c r="J1326">
        <f t="shared" ca="1" si="143"/>
        <v>2</v>
      </c>
      <c r="K1326" cm="1">
        <f t="array" aca="1" ref="K1326" ca="1">IF(G1326&gt;7,
        IF(G1326&gt;H1326, 1, IF(G1326&lt;H1326, 0, 2)),
        IF(       H1326&gt;7,
                     IF(G1326&gt;H1326, 1, IF(G1326&lt;H1326, 0, 2)),
                     IF(         G1326&lt;6,
                                   IF(            _xlfn.XLOOKUP(C1326,'deck &amp; rules'!$D$22:$M$22,_xlfn.XLOOKUP(H1326,'deck &amp; rules'!$C$23:$C$30,'deck &amp; rules'!$D$23:$M$30))="draw",
                                                     IF(I1326&gt;J1326,1,IF(I1326&lt;J1326,0,2)),
                                                     IF(I1326&gt;H1326,1,IF(I1326&lt;H1326,0,2))),
                                   IF(H1326&lt;7,
                                        IF(G1326&gt;J1326,1,IF(G1326&lt;J1326,0,2)),
                                        IF(G1326&gt;H1326,1,IF(G1326&lt;H1326,0,2))
                                        )
                          )
              )
        )</f>
        <v>1</v>
      </c>
      <c r="L1326">
        <f t="shared" ca="1" si="144"/>
        <v>-109</v>
      </c>
      <c r="M1326">
        <f t="shared" ca="1" si="145"/>
        <v>-168.65000000000009</v>
      </c>
      <c r="N1326">
        <f t="shared" ca="1" si="146"/>
        <v>-209</v>
      </c>
    </row>
    <row r="1327" spans="1:14" x14ac:dyDescent="0.25">
      <c r="A1327">
        <f ca="1"/>
        <v>4</v>
      </c>
      <c r="B1327">
        <f ca="1"/>
        <v>6</v>
      </c>
      <c r="C1327">
        <f ca="1"/>
        <v>0</v>
      </c>
      <c r="D1327">
        <f ca="1"/>
        <v>8</v>
      </c>
      <c r="E1327">
        <f ca="1"/>
        <v>0</v>
      </c>
      <c r="F1327">
        <f ca="1"/>
        <v>0</v>
      </c>
      <c r="G1327">
        <f t="shared" ca="1" si="140"/>
        <v>0</v>
      </c>
      <c r="H1327">
        <f t="shared" ca="1" si="141"/>
        <v>8</v>
      </c>
      <c r="I1327">
        <f t="shared" ca="1" si="142"/>
        <v>0</v>
      </c>
      <c r="J1327">
        <f t="shared" ca="1" si="143"/>
        <v>8</v>
      </c>
      <c r="K1327" cm="1">
        <f t="array" aca="1" ref="K1327" ca="1">IF(G1327&gt;7,
        IF(G1327&gt;H1327, 1, IF(G1327&lt;H1327, 0, 2)),
        IF(       H1327&gt;7,
                     IF(G1327&gt;H1327, 1, IF(G1327&lt;H1327, 0, 2)),
                     IF(         G1327&lt;6,
                                   IF(            _xlfn.XLOOKUP(C1327,'deck &amp; rules'!$D$22:$M$22,_xlfn.XLOOKUP(H1327,'deck &amp; rules'!$C$23:$C$30,'deck &amp; rules'!$D$23:$M$30))="draw",
                                                     IF(I1327&gt;J1327,1,IF(I1327&lt;J1327,0,2)),
                                                     IF(I1327&gt;H1327,1,IF(I1327&lt;H1327,0,2))),
                                   IF(H1327&lt;7,
                                        IF(G1327&gt;J1327,1,IF(G1327&lt;J1327,0,2)),
                                        IF(G1327&gt;H1327,1,IF(G1327&lt;H1327,0,2))
                                        )
                          )
              )
        )</f>
        <v>0</v>
      </c>
      <c r="L1327">
        <f t="shared" ca="1" si="144"/>
        <v>-110</v>
      </c>
      <c r="M1327">
        <f t="shared" ca="1" si="145"/>
        <v>-167.7000000000001</v>
      </c>
      <c r="N1327">
        <f t="shared" ca="1" si="146"/>
        <v>-210</v>
      </c>
    </row>
    <row r="1328" spans="1:14" x14ac:dyDescent="0.25">
      <c r="A1328">
        <f ca="1"/>
        <v>1</v>
      </c>
      <c r="B1328">
        <f ca="1"/>
        <v>0</v>
      </c>
      <c r="C1328">
        <f ca="1"/>
        <v>0</v>
      </c>
      <c r="D1328">
        <f ca="1"/>
        <v>0</v>
      </c>
      <c r="E1328">
        <f ca="1"/>
        <v>5</v>
      </c>
      <c r="F1328">
        <f ca="1"/>
        <v>9</v>
      </c>
      <c r="G1328">
        <f t="shared" ca="1" si="140"/>
        <v>1</v>
      </c>
      <c r="H1328">
        <f t="shared" ca="1" si="141"/>
        <v>5</v>
      </c>
      <c r="I1328">
        <f t="shared" ca="1" si="142"/>
        <v>1</v>
      </c>
      <c r="J1328">
        <f t="shared" ca="1" si="143"/>
        <v>4</v>
      </c>
      <c r="K1328" cm="1">
        <f t="array" aca="1" ref="K1328" ca="1">IF(G1328&gt;7,
        IF(G1328&gt;H1328, 1, IF(G1328&lt;H1328, 0, 2)),
        IF(       H1328&gt;7,
                     IF(G1328&gt;H1328, 1, IF(G1328&lt;H1328, 0, 2)),
                     IF(         G1328&lt;6,
                                   IF(            _xlfn.XLOOKUP(C1328,'deck &amp; rules'!$D$22:$M$22,_xlfn.XLOOKUP(H1328,'deck &amp; rules'!$C$23:$C$30,'deck &amp; rules'!$D$23:$M$30))="draw",
                                                     IF(I1328&gt;J1328,1,IF(I1328&lt;J1328,0,2)),
                                                     IF(I1328&gt;H1328,1,IF(I1328&lt;H1328,0,2))),
                                   IF(H1328&lt;7,
                                        IF(G1328&gt;J1328,1,IF(G1328&lt;J1328,0,2)),
                                        IF(G1328&gt;H1328,1,IF(G1328&lt;H1328,0,2))
                                        )
                          )
              )
        )</f>
        <v>0</v>
      </c>
      <c r="L1328">
        <f t="shared" ca="1" si="144"/>
        <v>-111</v>
      </c>
      <c r="M1328">
        <f t="shared" ca="1" si="145"/>
        <v>-166.75000000000011</v>
      </c>
      <c r="N1328">
        <f t="shared" ca="1" si="146"/>
        <v>-211</v>
      </c>
    </row>
    <row r="1329" spans="1:14" x14ac:dyDescent="0.25">
      <c r="A1329">
        <f ca="1"/>
        <v>0</v>
      </c>
      <c r="B1329">
        <f ca="1"/>
        <v>1</v>
      </c>
      <c r="C1329">
        <f ca="1"/>
        <v>3</v>
      </c>
      <c r="D1329">
        <f ca="1"/>
        <v>7</v>
      </c>
      <c r="E1329">
        <f ca="1"/>
        <v>4</v>
      </c>
      <c r="F1329">
        <f ca="1"/>
        <v>6</v>
      </c>
      <c r="G1329">
        <f t="shared" ca="1" si="140"/>
        <v>1</v>
      </c>
      <c r="H1329">
        <f t="shared" ca="1" si="141"/>
        <v>1</v>
      </c>
      <c r="I1329">
        <f t="shared" ca="1" si="142"/>
        <v>4</v>
      </c>
      <c r="J1329">
        <f t="shared" ca="1" si="143"/>
        <v>7</v>
      </c>
      <c r="K1329" cm="1">
        <f t="array" aca="1" ref="K1329" ca="1">IF(G1329&gt;7,
        IF(G1329&gt;H1329, 1, IF(G1329&lt;H1329, 0, 2)),
        IF(       H1329&gt;7,
                     IF(G1329&gt;H1329, 1, IF(G1329&lt;H1329, 0, 2)),
                     IF(         G1329&lt;6,
                                   IF(            _xlfn.XLOOKUP(C1329,'deck &amp; rules'!$D$22:$M$22,_xlfn.XLOOKUP(H1329,'deck &amp; rules'!$C$23:$C$30,'deck &amp; rules'!$D$23:$M$30))="draw",
                                                     IF(I1329&gt;J1329,1,IF(I1329&lt;J1329,0,2)),
                                                     IF(I1329&gt;H1329,1,IF(I1329&lt;H1329,0,2))),
                                   IF(H1329&lt;7,
                                        IF(G1329&gt;J1329,1,IF(G1329&lt;J1329,0,2)),
                                        IF(G1329&gt;H1329,1,IF(G1329&lt;H1329,0,2))
                                        )
                          )
              )
        )</f>
        <v>0</v>
      </c>
      <c r="L1329">
        <f t="shared" ca="1" si="144"/>
        <v>-112</v>
      </c>
      <c r="M1329">
        <f t="shared" ca="1" si="145"/>
        <v>-165.80000000000013</v>
      </c>
      <c r="N1329">
        <f t="shared" ca="1" si="146"/>
        <v>-212</v>
      </c>
    </row>
    <row r="1330" spans="1:14" x14ac:dyDescent="0.25">
      <c r="A1330">
        <f ca="1"/>
        <v>5</v>
      </c>
      <c r="B1330">
        <f ca="1"/>
        <v>9</v>
      </c>
      <c r="C1330">
        <f ca="1"/>
        <v>0</v>
      </c>
      <c r="D1330">
        <f ca="1"/>
        <v>0</v>
      </c>
      <c r="E1330">
        <f ca="1"/>
        <v>6</v>
      </c>
      <c r="F1330">
        <f ca="1"/>
        <v>3</v>
      </c>
      <c r="G1330">
        <f t="shared" ca="1" si="140"/>
        <v>4</v>
      </c>
      <c r="H1330">
        <f t="shared" ca="1" si="141"/>
        <v>6</v>
      </c>
      <c r="I1330">
        <f t="shared" ca="1" si="142"/>
        <v>4</v>
      </c>
      <c r="J1330">
        <f t="shared" ca="1" si="143"/>
        <v>9</v>
      </c>
      <c r="K1330" cm="1">
        <f t="array" aca="1" ref="K1330" ca="1">IF(G1330&gt;7,
        IF(G1330&gt;H1330, 1, IF(G1330&lt;H1330, 0, 2)),
        IF(       H1330&gt;7,
                     IF(G1330&gt;H1330, 1, IF(G1330&lt;H1330, 0, 2)),
                     IF(         G1330&lt;6,
                                   IF(            _xlfn.XLOOKUP(C1330,'deck &amp; rules'!$D$22:$M$22,_xlfn.XLOOKUP(H1330,'deck &amp; rules'!$C$23:$C$30,'deck &amp; rules'!$D$23:$M$30))="draw",
                                                     IF(I1330&gt;J1330,1,IF(I1330&lt;J1330,0,2)),
                                                     IF(I1330&gt;H1330,1,IF(I1330&lt;H1330,0,2))),
                                   IF(H1330&lt;7,
                                        IF(G1330&gt;J1330,1,IF(G1330&lt;J1330,0,2)),
                                        IF(G1330&gt;H1330,1,IF(G1330&lt;H1330,0,2))
                                        )
                          )
              )
        )</f>
        <v>0</v>
      </c>
      <c r="L1330">
        <f t="shared" ca="1" si="144"/>
        <v>-113</v>
      </c>
      <c r="M1330">
        <f t="shared" ca="1" si="145"/>
        <v>-164.85000000000014</v>
      </c>
      <c r="N1330">
        <f t="shared" ca="1" si="146"/>
        <v>-213</v>
      </c>
    </row>
    <row r="1331" spans="1:14" x14ac:dyDescent="0.25">
      <c r="A1331">
        <f ca="1"/>
        <v>0</v>
      </c>
      <c r="B1331">
        <f ca="1"/>
        <v>0</v>
      </c>
      <c r="C1331">
        <f ca="1"/>
        <v>0</v>
      </c>
      <c r="D1331">
        <f ca="1"/>
        <v>0</v>
      </c>
      <c r="E1331">
        <f ca="1"/>
        <v>3</v>
      </c>
      <c r="F1331">
        <f ca="1"/>
        <v>4</v>
      </c>
      <c r="G1331">
        <f t="shared" ca="1" si="140"/>
        <v>0</v>
      </c>
      <c r="H1331">
        <f t="shared" ca="1" si="141"/>
        <v>3</v>
      </c>
      <c r="I1331">
        <f t="shared" ca="1" si="142"/>
        <v>0</v>
      </c>
      <c r="J1331">
        <f t="shared" ca="1" si="143"/>
        <v>7</v>
      </c>
      <c r="K1331" cm="1">
        <f t="array" aca="1" ref="K1331" ca="1">IF(G1331&gt;7,
        IF(G1331&gt;H1331, 1, IF(G1331&lt;H1331, 0, 2)),
        IF(       H1331&gt;7,
                     IF(G1331&gt;H1331, 1, IF(G1331&lt;H1331, 0, 2)),
                     IF(         G1331&lt;6,
                                   IF(            _xlfn.XLOOKUP(C1331,'deck &amp; rules'!$D$22:$M$22,_xlfn.XLOOKUP(H1331,'deck &amp; rules'!$C$23:$C$30,'deck &amp; rules'!$D$23:$M$30))="draw",
                                                     IF(I1331&gt;J1331,1,IF(I1331&lt;J1331,0,2)),
                                                     IF(I1331&gt;H1331,1,IF(I1331&lt;H1331,0,2))),
                                   IF(H1331&lt;7,
                                        IF(G1331&gt;J1331,1,IF(G1331&lt;J1331,0,2)),
                                        IF(G1331&gt;H1331,1,IF(G1331&lt;H1331,0,2))
                                        )
                          )
              )
        )</f>
        <v>0</v>
      </c>
      <c r="L1331">
        <f t="shared" ca="1" si="144"/>
        <v>-114</v>
      </c>
      <c r="M1331">
        <f t="shared" ca="1" si="145"/>
        <v>-163.90000000000015</v>
      </c>
      <c r="N1331">
        <f t="shared" ca="1" si="146"/>
        <v>-214</v>
      </c>
    </row>
    <row r="1332" spans="1:14" x14ac:dyDescent="0.25">
      <c r="A1332">
        <f ca="1"/>
        <v>0</v>
      </c>
      <c r="B1332">
        <f ca="1"/>
        <v>4</v>
      </c>
      <c r="C1332">
        <f ca="1"/>
        <v>3</v>
      </c>
      <c r="D1332">
        <f ca="1"/>
        <v>5</v>
      </c>
      <c r="E1332">
        <f ca="1"/>
        <v>7</v>
      </c>
      <c r="F1332">
        <f ca="1"/>
        <v>9</v>
      </c>
      <c r="G1332">
        <f t="shared" ca="1" si="140"/>
        <v>4</v>
      </c>
      <c r="H1332">
        <f t="shared" ca="1" si="141"/>
        <v>2</v>
      </c>
      <c r="I1332">
        <f t="shared" ca="1" si="142"/>
        <v>7</v>
      </c>
      <c r="J1332">
        <f t="shared" ca="1" si="143"/>
        <v>1</v>
      </c>
      <c r="K1332" cm="1">
        <f t="array" aca="1" ref="K1332" ca="1">IF(G1332&gt;7,
        IF(G1332&gt;H1332, 1, IF(G1332&lt;H1332, 0, 2)),
        IF(       H1332&gt;7,
                     IF(G1332&gt;H1332, 1, IF(G1332&lt;H1332, 0, 2)),
                     IF(         G1332&lt;6,
                                   IF(            _xlfn.XLOOKUP(C1332,'deck &amp; rules'!$D$22:$M$22,_xlfn.XLOOKUP(H1332,'deck &amp; rules'!$C$23:$C$30,'deck &amp; rules'!$D$23:$M$30))="draw",
                                                     IF(I1332&gt;J1332,1,IF(I1332&lt;J1332,0,2)),
                                                     IF(I1332&gt;H1332,1,IF(I1332&lt;H1332,0,2))),
                                   IF(H1332&lt;7,
                                        IF(G1332&gt;J1332,1,IF(G1332&lt;J1332,0,2)),
                                        IF(G1332&gt;H1332,1,IF(G1332&lt;H1332,0,2))
                                        )
                          )
              )
        )</f>
        <v>1</v>
      </c>
      <c r="L1332">
        <f t="shared" ca="1" si="144"/>
        <v>-113</v>
      </c>
      <c r="M1332">
        <f t="shared" ca="1" si="145"/>
        <v>-164.90000000000015</v>
      </c>
      <c r="N1332">
        <f t="shared" ca="1" si="146"/>
        <v>-215</v>
      </c>
    </row>
    <row r="1333" spans="1:14" x14ac:dyDescent="0.25">
      <c r="A1333">
        <f ca="1"/>
        <v>0</v>
      </c>
      <c r="B1333">
        <f ca="1"/>
        <v>0</v>
      </c>
      <c r="C1333">
        <f ca="1"/>
        <v>2</v>
      </c>
      <c r="D1333">
        <f ca="1"/>
        <v>9</v>
      </c>
      <c r="E1333">
        <f ca="1"/>
        <v>9</v>
      </c>
      <c r="F1333">
        <f ca="1"/>
        <v>0</v>
      </c>
      <c r="G1333">
        <f t="shared" ca="1" si="140"/>
        <v>0</v>
      </c>
      <c r="H1333">
        <f t="shared" ca="1" si="141"/>
        <v>8</v>
      </c>
      <c r="I1333">
        <f t="shared" ca="1" si="142"/>
        <v>2</v>
      </c>
      <c r="J1333">
        <f t="shared" ca="1" si="143"/>
        <v>8</v>
      </c>
      <c r="K1333" cm="1">
        <f t="array" aca="1" ref="K1333" ca="1">IF(G1333&gt;7,
        IF(G1333&gt;H1333, 1, IF(G1333&lt;H1333, 0, 2)),
        IF(       H1333&gt;7,
                     IF(G1333&gt;H1333, 1, IF(G1333&lt;H1333, 0, 2)),
                     IF(         G1333&lt;6,
                                   IF(            _xlfn.XLOOKUP(C1333,'deck &amp; rules'!$D$22:$M$22,_xlfn.XLOOKUP(H1333,'deck &amp; rules'!$C$23:$C$30,'deck &amp; rules'!$D$23:$M$30))="draw",
                                                     IF(I1333&gt;J1333,1,IF(I1333&lt;J1333,0,2)),
                                                     IF(I1333&gt;H1333,1,IF(I1333&lt;H1333,0,2))),
                                   IF(H1333&lt;7,
                                        IF(G1333&gt;J1333,1,IF(G1333&lt;J1333,0,2)),
                                        IF(G1333&gt;H1333,1,IF(G1333&lt;H1333,0,2))
                                        )
                          )
              )
        )</f>
        <v>0</v>
      </c>
      <c r="L1333">
        <f t="shared" ca="1" si="144"/>
        <v>-114</v>
      </c>
      <c r="M1333">
        <f t="shared" ca="1" si="145"/>
        <v>-163.95000000000016</v>
      </c>
      <c r="N1333">
        <f t="shared" ca="1" si="146"/>
        <v>-216</v>
      </c>
    </row>
    <row r="1334" spans="1:14" x14ac:dyDescent="0.25">
      <c r="A1334">
        <f ca="1"/>
        <v>0</v>
      </c>
      <c r="B1334">
        <f ca="1"/>
        <v>3</v>
      </c>
      <c r="C1334">
        <f ca="1"/>
        <v>0</v>
      </c>
      <c r="D1334">
        <f ca="1"/>
        <v>3</v>
      </c>
      <c r="E1334">
        <f ca="1"/>
        <v>0</v>
      </c>
      <c r="F1334">
        <f ca="1"/>
        <v>0</v>
      </c>
      <c r="G1334">
        <f t="shared" ca="1" si="140"/>
        <v>3</v>
      </c>
      <c r="H1334">
        <f t="shared" ca="1" si="141"/>
        <v>3</v>
      </c>
      <c r="I1334">
        <f t="shared" ca="1" si="142"/>
        <v>3</v>
      </c>
      <c r="J1334">
        <f t="shared" ca="1" si="143"/>
        <v>3</v>
      </c>
      <c r="K1334" cm="1">
        <f t="array" aca="1" ref="K1334" ca="1">IF(G1334&gt;7,
        IF(G1334&gt;H1334, 1, IF(G1334&lt;H1334, 0, 2)),
        IF(       H1334&gt;7,
                     IF(G1334&gt;H1334, 1, IF(G1334&lt;H1334, 0, 2)),
                     IF(         G1334&lt;6,
                                   IF(            _xlfn.XLOOKUP(C1334,'deck &amp; rules'!$D$22:$M$22,_xlfn.XLOOKUP(H1334,'deck &amp; rules'!$C$23:$C$30,'deck &amp; rules'!$D$23:$M$30))="draw",
                                                     IF(I1334&gt;J1334,1,IF(I1334&lt;J1334,0,2)),
                                                     IF(I1334&gt;H1334,1,IF(I1334&lt;H1334,0,2))),
                                   IF(H1334&lt;7,
                                        IF(G1334&gt;J1334,1,IF(G1334&lt;J1334,0,2)),
                                        IF(G1334&gt;H1334,1,IF(G1334&lt;H1334,0,2))
                                        )
                          )
              )
        )</f>
        <v>2</v>
      </c>
      <c r="L1334">
        <f t="shared" ca="1" si="144"/>
        <v>-115</v>
      </c>
      <c r="M1334">
        <f t="shared" ca="1" si="145"/>
        <v>-164.95000000000016</v>
      </c>
      <c r="N1334">
        <f t="shared" ca="1" si="146"/>
        <v>-208</v>
      </c>
    </row>
    <row r="1335" spans="1:14" x14ac:dyDescent="0.25">
      <c r="A1335">
        <f ca="1"/>
        <v>2</v>
      </c>
      <c r="B1335">
        <f ca="1"/>
        <v>7</v>
      </c>
      <c r="C1335">
        <f ca="1"/>
        <v>4</v>
      </c>
      <c r="D1335">
        <f ca="1"/>
        <v>8</v>
      </c>
      <c r="E1335">
        <f ca="1"/>
        <v>6</v>
      </c>
      <c r="F1335">
        <f ca="1"/>
        <v>9</v>
      </c>
      <c r="G1335">
        <f t="shared" ca="1" si="140"/>
        <v>9</v>
      </c>
      <c r="H1335">
        <f t="shared" ca="1" si="141"/>
        <v>4</v>
      </c>
      <c r="I1335">
        <f t="shared" ca="1" si="142"/>
        <v>3</v>
      </c>
      <c r="J1335">
        <f t="shared" ca="1" si="143"/>
        <v>3</v>
      </c>
      <c r="K1335" cm="1">
        <f t="array" aca="1" ref="K1335" ca="1">IF(G1335&gt;7,
        IF(G1335&gt;H1335, 1, IF(G1335&lt;H1335, 0, 2)),
        IF(       H1335&gt;7,
                     IF(G1335&gt;H1335, 1, IF(G1335&lt;H1335, 0, 2)),
                     IF(         G1335&lt;6,
                                   IF(            _xlfn.XLOOKUP(C1335,'deck &amp; rules'!$D$22:$M$22,_xlfn.XLOOKUP(H1335,'deck &amp; rules'!$C$23:$C$30,'deck &amp; rules'!$D$23:$M$30))="draw",
                                                     IF(I1335&gt;J1335,1,IF(I1335&lt;J1335,0,2)),
                                                     IF(I1335&gt;H1335,1,IF(I1335&lt;H1335,0,2))),
                                   IF(H1335&lt;7,
                                        IF(G1335&gt;J1335,1,IF(G1335&lt;J1335,0,2)),
                                        IF(G1335&gt;H1335,1,IF(G1335&lt;H1335,0,2))
                                        )
                          )
              )
        )</f>
        <v>1</v>
      </c>
      <c r="L1335">
        <f t="shared" ca="1" si="144"/>
        <v>-114</v>
      </c>
      <c r="M1335">
        <f t="shared" ca="1" si="145"/>
        <v>-165.95000000000016</v>
      </c>
      <c r="N1335">
        <f t="shared" ca="1" si="146"/>
        <v>-209</v>
      </c>
    </row>
    <row r="1336" spans="1:14" x14ac:dyDescent="0.25">
      <c r="A1336">
        <f ca="1"/>
        <v>5</v>
      </c>
      <c r="B1336">
        <f ca="1"/>
        <v>1</v>
      </c>
      <c r="C1336">
        <f ca="1"/>
        <v>4</v>
      </c>
      <c r="D1336">
        <f ca="1"/>
        <v>1</v>
      </c>
      <c r="E1336">
        <f ca="1"/>
        <v>0</v>
      </c>
      <c r="F1336">
        <f ca="1"/>
        <v>3</v>
      </c>
      <c r="G1336">
        <f t="shared" ca="1" si="140"/>
        <v>6</v>
      </c>
      <c r="H1336">
        <f t="shared" ca="1" si="141"/>
        <v>1</v>
      </c>
      <c r="I1336">
        <f t="shared" ca="1" si="142"/>
        <v>0</v>
      </c>
      <c r="J1336">
        <f t="shared" ca="1" si="143"/>
        <v>4</v>
      </c>
      <c r="K1336" cm="1">
        <f t="array" aca="1" ref="K1336" ca="1">IF(G1336&gt;7,
        IF(G1336&gt;H1336, 1, IF(G1336&lt;H1336, 0, 2)),
        IF(       H1336&gt;7,
                     IF(G1336&gt;H1336, 1, IF(G1336&lt;H1336, 0, 2)),
                     IF(         G1336&lt;6,
                                   IF(            _xlfn.XLOOKUP(C1336,'deck &amp; rules'!$D$22:$M$22,_xlfn.XLOOKUP(H1336,'deck &amp; rules'!$C$23:$C$30,'deck &amp; rules'!$D$23:$M$30))="draw",
                                                     IF(I1336&gt;J1336,1,IF(I1336&lt;J1336,0,2)),
                                                     IF(I1336&gt;H1336,1,IF(I1336&lt;H1336,0,2))),
                                   IF(H1336&lt;7,
                                        IF(G1336&gt;J1336,1,IF(G1336&lt;J1336,0,2)),
                                        IF(G1336&gt;H1336,1,IF(G1336&lt;H1336,0,2))
                                        )
                          )
              )
        )</f>
        <v>1</v>
      </c>
      <c r="L1336">
        <f t="shared" ca="1" si="144"/>
        <v>-113</v>
      </c>
      <c r="M1336">
        <f t="shared" ca="1" si="145"/>
        <v>-166.95000000000016</v>
      </c>
      <c r="N1336">
        <f t="shared" ca="1" si="146"/>
        <v>-210</v>
      </c>
    </row>
    <row r="1337" spans="1:14" x14ac:dyDescent="0.25">
      <c r="A1337">
        <f ca="1"/>
        <v>7</v>
      </c>
      <c r="B1337">
        <f ca="1"/>
        <v>6</v>
      </c>
      <c r="C1337">
        <f ca="1"/>
        <v>6</v>
      </c>
      <c r="D1337">
        <f ca="1"/>
        <v>5</v>
      </c>
      <c r="E1337">
        <f ca="1"/>
        <v>3</v>
      </c>
      <c r="F1337">
        <f ca="1"/>
        <v>2</v>
      </c>
      <c r="G1337">
        <f t="shared" ca="1" si="140"/>
        <v>3</v>
      </c>
      <c r="H1337">
        <f t="shared" ca="1" si="141"/>
        <v>8</v>
      </c>
      <c r="I1337">
        <f t="shared" ca="1" si="142"/>
        <v>9</v>
      </c>
      <c r="J1337">
        <f t="shared" ca="1" si="143"/>
        <v>0</v>
      </c>
      <c r="K1337" cm="1">
        <f t="array" aca="1" ref="K1337" ca="1">IF(G1337&gt;7,
        IF(G1337&gt;H1337, 1, IF(G1337&lt;H1337, 0, 2)),
        IF(       H1337&gt;7,
                     IF(G1337&gt;H1337, 1, IF(G1337&lt;H1337, 0, 2)),
                     IF(         G1337&lt;6,
                                   IF(            _xlfn.XLOOKUP(C1337,'deck &amp; rules'!$D$22:$M$22,_xlfn.XLOOKUP(H1337,'deck &amp; rules'!$C$23:$C$30,'deck &amp; rules'!$D$23:$M$30))="draw",
                                                     IF(I1337&gt;J1337,1,IF(I1337&lt;J1337,0,2)),
                                                     IF(I1337&gt;H1337,1,IF(I1337&lt;H1337,0,2))),
                                   IF(H1337&lt;7,
                                        IF(G1337&gt;J1337,1,IF(G1337&lt;J1337,0,2)),
                                        IF(G1337&gt;H1337,1,IF(G1337&lt;H1337,0,2))
                                        )
                          )
              )
        )</f>
        <v>0</v>
      </c>
      <c r="L1337">
        <f t="shared" ca="1" si="144"/>
        <v>-114</v>
      </c>
      <c r="M1337">
        <f t="shared" ca="1" si="145"/>
        <v>-166.00000000000017</v>
      </c>
      <c r="N1337">
        <f t="shared" ca="1" si="146"/>
        <v>-211</v>
      </c>
    </row>
    <row r="1338" spans="1:14" x14ac:dyDescent="0.25">
      <c r="A1338">
        <f ca="1"/>
        <v>1</v>
      </c>
      <c r="B1338">
        <f ca="1"/>
        <v>6</v>
      </c>
      <c r="C1338">
        <f ca="1"/>
        <v>9</v>
      </c>
      <c r="D1338">
        <f ca="1"/>
        <v>5</v>
      </c>
      <c r="E1338">
        <f ca="1"/>
        <v>7</v>
      </c>
      <c r="F1338">
        <f ca="1"/>
        <v>2</v>
      </c>
      <c r="G1338">
        <f t="shared" ca="1" si="140"/>
        <v>7</v>
      </c>
      <c r="H1338">
        <f t="shared" ca="1" si="141"/>
        <v>2</v>
      </c>
      <c r="I1338">
        <f t="shared" ca="1" si="142"/>
        <v>6</v>
      </c>
      <c r="J1338">
        <f t="shared" ca="1" si="143"/>
        <v>4</v>
      </c>
      <c r="K1338" cm="1">
        <f t="array" aca="1" ref="K1338" ca="1">IF(G1338&gt;7,
        IF(G1338&gt;H1338, 1, IF(G1338&lt;H1338, 0, 2)),
        IF(       H1338&gt;7,
                     IF(G1338&gt;H1338, 1, IF(G1338&lt;H1338, 0, 2)),
                     IF(         G1338&lt;6,
                                   IF(            _xlfn.XLOOKUP(C1338,'deck &amp; rules'!$D$22:$M$22,_xlfn.XLOOKUP(H1338,'deck &amp; rules'!$C$23:$C$30,'deck &amp; rules'!$D$23:$M$30))="draw",
                                                     IF(I1338&gt;J1338,1,IF(I1338&lt;J1338,0,2)),
                                                     IF(I1338&gt;H1338,1,IF(I1338&lt;H1338,0,2))),
                                   IF(H1338&lt;7,
                                        IF(G1338&gt;J1338,1,IF(G1338&lt;J1338,0,2)),
                                        IF(G1338&gt;H1338,1,IF(G1338&lt;H1338,0,2))
                                        )
                          )
              )
        )</f>
        <v>1</v>
      </c>
      <c r="L1338">
        <f t="shared" ca="1" si="144"/>
        <v>-113</v>
      </c>
      <c r="M1338">
        <f t="shared" ca="1" si="145"/>
        <v>-167.00000000000017</v>
      </c>
      <c r="N1338">
        <f t="shared" ca="1" si="146"/>
        <v>-212</v>
      </c>
    </row>
    <row r="1339" spans="1:14" x14ac:dyDescent="0.25">
      <c r="A1339">
        <f ca="1"/>
        <v>6</v>
      </c>
      <c r="B1339">
        <f ca="1"/>
        <v>3</v>
      </c>
      <c r="C1339">
        <f ca="1"/>
        <v>3</v>
      </c>
      <c r="D1339">
        <f ca="1"/>
        <v>1</v>
      </c>
      <c r="E1339">
        <f ca="1"/>
        <v>3</v>
      </c>
      <c r="F1339">
        <f ca="1"/>
        <v>8</v>
      </c>
      <c r="G1339">
        <f t="shared" ca="1" si="140"/>
        <v>9</v>
      </c>
      <c r="H1339">
        <f t="shared" ca="1" si="141"/>
        <v>4</v>
      </c>
      <c r="I1339">
        <f t="shared" ca="1" si="142"/>
        <v>2</v>
      </c>
      <c r="J1339">
        <f t="shared" ca="1" si="143"/>
        <v>2</v>
      </c>
      <c r="K1339" cm="1">
        <f t="array" aca="1" ref="K1339" ca="1">IF(G1339&gt;7,
        IF(G1339&gt;H1339, 1, IF(G1339&lt;H1339, 0, 2)),
        IF(       H1339&gt;7,
                     IF(G1339&gt;H1339, 1, IF(G1339&lt;H1339, 0, 2)),
                     IF(         G1339&lt;6,
                                   IF(            _xlfn.XLOOKUP(C1339,'deck &amp; rules'!$D$22:$M$22,_xlfn.XLOOKUP(H1339,'deck &amp; rules'!$C$23:$C$30,'deck &amp; rules'!$D$23:$M$30))="draw",
                                                     IF(I1339&gt;J1339,1,IF(I1339&lt;J1339,0,2)),
                                                     IF(I1339&gt;H1339,1,IF(I1339&lt;H1339,0,2))),
                                   IF(H1339&lt;7,
                                        IF(G1339&gt;J1339,1,IF(G1339&lt;J1339,0,2)),
                                        IF(G1339&gt;H1339,1,IF(G1339&lt;H1339,0,2))
                                        )
                          )
              )
        )</f>
        <v>1</v>
      </c>
      <c r="L1339">
        <f t="shared" ca="1" si="144"/>
        <v>-112</v>
      </c>
      <c r="M1339">
        <f t="shared" ca="1" si="145"/>
        <v>-168.00000000000017</v>
      </c>
      <c r="N1339">
        <f t="shared" ca="1" si="146"/>
        <v>-213</v>
      </c>
    </row>
    <row r="1340" spans="1:14" x14ac:dyDescent="0.25">
      <c r="A1340">
        <f ca="1"/>
        <v>2</v>
      </c>
      <c r="B1340">
        <f ca="1"/>
        <v>0</v>
      </c>
      <c r="C1340">
        <f ca="1"/>
        <v>4</v>
      </c>
      <c r="D1340">
        <f ca="1"/>
        <v>0</v>
      </c>
      <c r="E1340">
        <f ca="1"/>
        <v>7</v>
      </c>
      <c r="F1340">
        <f ca="1"/>
        <v>8</v>
      </c>
      <c r="G1340">
        <f t="shared" ca="1" si="140"/>
        <v>2</v>
      </c>
      <c r="H1340">
        <f t="shared" ca="1" si="141"/>
        <v>7</v>
      </c>
      <c r="I1340">
        <f t="shared" ca="1" si="142"/>
        <v>6</v>
      </c>
      <c r="J1340">
        <f t="shared" ca="1" si="143"/>
        <v>5</v>
      </c>
      <c r="K1340" cm="1">
        <f t="array" aca="1" ref="K1340" ca="1">IF(G1340&gt;7,
        IF(G1340&gt;H1340, 1, IF(G1340&lt;H1340, 0, 2)),
        IF(       H1340&gt;7,
                     IF(G1340&gt;H1340, 1, IF(G1340&lt;H1340, 0, 2)),
                     IF(         G1340&lt;6,
                                   IF(            _xlfn.XLOOKUP(C1340,'deck &amp; rules'!$D$22:$M$22,_xlfn.XLOOKUP(H1340,'deck &amp; rules'!$C$23:$C$30,'deck &amp; rules'!$D$23:$M$30))="draw",
                                                     IF(I1340&gt;J1340,1,IF(I1340&lt;J1340,0,2)),
                                                     IF(I1340&gt;H1340,1,IF(I1340&lt;H1340,0,2))),
                                   IF(H1340&lt;7,
                                        IF(G1340&gt;J1340,1,IF(G1340&lt;J1340,0,2)),
                                        IF(G1340&gt;H1340,1,IF(G1340&lt;H1340,0,2))
                                        )
                          )
              )
        )</f>
        <v>0</v>
      </c>
      <c r="L1340">
        <f t="shared" ca="1" si="144"/>
        <v>-113</v>
      </c>
      <c r="M1340">
        <f t="shared" ca="1" si="145"/>
        <v>-167.05000000000018</v>
      </c>
      <c r="N1340">
        <f t="shared" ca="1" si="146"/>
        <v>-214</v>
      </c>
    </row>
    <row r="1341" spans="1:14" x14ac:dyDescent="0.25">
      <c r="A1341">
        <f ca="1"/>
        <v>0</v>
      </c>
      <c r="B1341">
        <f ca="1"/>
        <v>0</v>
      </c>
      <c r="C1341">
        <f ca="1"/>
        <v>0</v>
      </c>
      <c r="D1341">
        <f ca="1"/>
        <v>2</v>
      </c>
      <c r="E1341">
        <f ca="1"/>
        <v>4</v>
      </c>
      <c r="F1341">
        <f ca="1"/>
        <v>7</v>
      </c>
      <c r="G1341">
        <f t="shared" ca="1" si="140"/>
        <v>0</v>
      </c>
      <c r="H1341">
        <f t="shared" ca="1" si="141"/>
        <v>6</v>
      </c>
      <c r="I1341">
        <f t="shared" ca="1" si="142"/>
        <v>0</v>
      </c>
      <c r="J1341">
        <f t="shared" ca="1" si="143"/>
        <v>3</v>
      </c>
      <c r="K1341" cm="1">
        <f t="array" aca="1" ref="K1341" ca="1">IF(G1341&gt;7,
        IF(G1341&gt;H1341, 1, IF(G1341&lt;H1341, 0, 2)),
        IF(       H1341&gt;7,
                     IF(G1341&gt;H1341, 1, IF(G1341&lt;H1341, 0, 2)),
                     IF(         G1341&lt;6,
                                   IF(            _xlfn.XLOOKUP(C1341,'deck &amp; rules'!$D$22:$M$22,_xlfn.XLOOKUP(H1341,'deck &amp; rules'!$C$23:$C$30,'deck &amp; rules'!$D$23:$M$30))="draw",
                                                     IF(I1341&gt;J1341,1,IF(I1341&lt;J1341,0,2)),
                                                     IF(I1341&gt;H1341,1,IF(I1341&lt;H1341,0,2))),
                                   IF(H1341&lt;7,
                                        IF(G1341&gt;J1341,1,IF(G1341&lt;J1341,0,2)),
                                        IF(G1341&gt;H1341,1,IF(G1341&lt;H1341,0,2))
                                        )
                          )
              )
        )</f>
        <v>0</v>
      </c>
      <c r="L1341">
        <f t="shared" ca="1" si="144"/>
        <v>-114</v>
      </c>
      <c r="M1341">
        <f t="shared" ca="1" si="145"/>
        <v>-166.10000000000019</v>
      </c>
      <c r="N1341">
        <f t="shared" ca="1" si="146"/>
        <v>-215</v>
      </c>
    </row>
    <row r="1342" spans="1:14" x14ac:dyDescent="0.25">
      <c r="A1342">
        <f ca="1"/>
        <v>0</v>
      </c>
      <c r="B1342">
        <f ca="1"/>
        <v>0</v>
      </c>
      <c r="C1342">
        <f ca="1"/>
        <v>5</v>
      </c>
      <c r="D1342">
        <f ca="1"/>
        <v>0</v>
      </c>
      <c r="E1342">
        <f ca="1"/>
        <v>4</v>
      </c>
      <c r="F1342">
        <f ca="1"/>
        <v>0</v>
      </c>
      <c r="G1342">
        <f t="shared" ca="1" si="140"/>
        <v>0</v>
      </c>
      <c r="H1342">
        <f t="shared" ca="1" si="141"/>
        <v>4</v>
      </c>
      <c r="I1342">
        <f t="shared" ca="1" si="142"/>
        <v>5</v>
      </c>
      <c r="J1342">
        <f t="shared" ca="1" si="143"/>
        <v>4</v>
      </c>
      <c r="K1342" cm="1">
        <f t="array" aca="1" ref="K1342" ca="1">IF(G1342&gt;7,
        IF(G1342&gt;H1342, 1, IF(G1342&lt;H1342, 0, 2)),
        IF(       H1342&gt;7,
                     IF(G1342&gt;H1342, 1, IF(G1342&lt;H1342, 0, 2)),
                     IF(         G1342&lt;6,
                                   IF(            _xlfn.XLOOKUP(C1342,'deck &amp; rules'!$D$22:$M$22,_xlfn.XLOOKUP(H1342,'deck &amp; rules'!$C$23:$C$30,'deck &amp; rules'!$D$23:$M$30))="draw",
                                                     IF(I1342&gt;J1342,1,IF(I1342&lt;J1342,0,2)),
                                                     IF(I1342&gt;H1342,1,IF(I1342&lt;H1342,0,2))),
                                   IF(H1342&lt;7,
                                        IF(G1342&gt;J1342,1,IF(G1342&lt;J1342,0,2)),
                                        IF(G1342&gt;H1342,1,IF(G1342&lt;H1342,0,2))
                                        )
                          )
              )
        )</f>
        <v>1</v>
      </c>
      <c r="L1342">
        <f t="shared" ca="1" si="144"/>
        <v>-113</v>
      </c>
      <c r="M1342">
        <f t="shared" ca="1" si="145"/>
        <v>-167.10000000000019</v>
      </c>
      <c r="N1342">
        <f t="shared" ca="1" si="146"/>
        <v>-216</v>
      </c>
    </row>
    <row r="1343" spans="1:14" x14ac:dyDescent="0.25">
      <c r="A1343">
        <f ca="1"/>
        <v>1</v>
      </c>
      <c r="B1343">
        <f ca="1"/>
        <v>0</v>
      </c>
      <c r="C1343">
        <f ca="1"/>
        <v>3</v>
      </c>
      <c r="D1343">
        <f ca="1"/>
        <v>0</v>
      </c>
      <c r="E1343">
        <f ca="1"/>
        <v>9</v>
      </c>
      <c r="F1343">
        <f ca="1"/>
        <v>9</v>
      </c>
      <c r="G1343">
        <f t="shared" ca="1" si="140"/>
        <v>1</v>
      </c>
      <c r="H1343">
        <f t="shared" ca="1" si="141"/>
        <v>9</v>
      </c>
      <c r="I1343">
        <f t="shared" ca="1" si="142"/>
        <v>4</v>
      </c>
      <c r="J1343">
        <f t="shared" ca="1" si="143"/>
        <v>8</v>
      </c>
      <c r="K1343" cm="1">
        <f t="array" aca="1" ref="K1343" ca="1">IF(G1343&gt;7,
        IF(G1343&gt;H1343, 1, IF(G1343&lt;H1343, 0, 2)),
        IF(       H1343&gt;7,
                     IF(G1343&gt;H1343, 1, IF(G1343&lt;H1343, 0, 2)),
                     IF(         G1343&lt;6,
                                   IF(            _xlfn.XLOOKUP(C1343,'deck &amp; rules'!$D$22:$M$22,_xlfn.XLOOKUP(H1343,'deck &amp; rules'!$C$23:$C$30,'deck &amp; rules'!$D$23:$M$30))="draw",
                                                     IF(I1343&gt;J1343,1,IF(I1343&lt;J1343,0,2)),
                                                     IF(I1343&gt;H1343,1,IF(I1343&lt;H1343,0,2))),
                                   IF(H1343&lt;7,
                                        IF(G1343&gt;J1343,1,IF(G1343&lt;J1343,0,2)),
                                        IF(G1343&gt;H1343,1,IF(G1343&lt;H1343,0,2))
                                        )
                          )
              )
        )</f>
        <v>0</v>
      </c>
      <c r="L1343">
        <f t="shared" ca="1" si="144"/>
        <v>-114</v>
      </c>
      <c r="M1343">
        <f t="shared" ca="1" si="145"/>
        <v>-166.1500000000002</v>
      </c>
      <c r="N1343">
        <f t="shared" ca="1" si="146"/>
        <v>-217</v>
      </c>
    </row>
    <row r="1344" spans="1:14" x14ac:dyDescent="0.25">
      <c r="A1344">
        <f ca="1"/>
        <v>3</v>
      </c>
      <c r="B1344">
        <f ca="1"/>
        <v>2</v>
      </c>
      <c r="C1344">
        <f ca="1"/>
        <v>3</v>
      </c>
      <c r="D1344">
        <f ca="1"/>
        <v>6</v>
      </c>
      <c r="E1344">
        <f ca="1"/>
        <v>0</v>
      </c>
      <c r="F1344">
        <f ca="1"/>
        <v>8</v>
      </c>
      <c r="G1344">
        <f t="shared" ca="1" si="140"/>
        <v>5</v>
      </c>
      <c r="H1344">
        <f t="shared" ca="1" si="141"/>
        <v>6</v>
      </c>
      <c r="I1344">
        <f t="shared" ca="1" si="142"/>
        <v>8</v>
      </c>
      <c r="J1344">
        <f t="shared" ca="1" si="143"/>
        <v>4</v>
      </c>
      <c r="K1344" cm="1">
        <f t="array" aca="1" ref="K1344" ca="1">IF(G1344&gt;7,
        IF(G1344&gt;H1344, 1, IF(G1344&lt;H1344, 0, 2)),
        IF(       H1344&gt;7,
                     IF(G1344&gt;H1344, 1, IF(G1344&lt;H1344, 0, 2)),
                     IF(         G1344&lt;6,
                                   IF(            _xlfn.XLOOKUP(C1344,'deck &amp; rules'!$D$22:$M$22,_xlfn.XLOOKUP(H1344,'deck &amp; rules'!$C$23:$C$30,'deck &amp; rules'!$D$23:$M$30))="draw",
                                                     IF(I1344&gt;J1344,1,IF(I1344&lt;J1344,0,2)),
                                                     IF(I1344&gt;H1344,1,IF(I1344&lt;H1344,0,2))),
                                   IF(H1344&lt;7,
                                        IF(G1344&gt;J1344,1,IF(G1344&lt;J1344,0,2)),
                                        IF(G1344&gt;H1344,1,IF(G1344&lt;H1344,0,2))
                                        )
                          )
              )
        )</f>
        <v>1</v>
      </c>
      <c r="L1344">
        <f t="shared" ca="1" si="144"/>
        <v>-113</v>
      </c>
      <c r="M1344">
        <f t="shared" ca="1" si="145"/>
        <v>-167.1500000000002</v>
      </c>
      <c r="N1344">
        <f t="shared" ca="1" si="146"/>
        <v>-218</v>
      </c>
    </row>
    <row r="1345" spans="1:14" x14ac:dyDescent="0.25">
      <c r="A1345">
        <f ca="1"/>
        <v>0</v>
      </c>
      <c r="B1345">
        <f ca="1"/>
        <v>1</v>
      </c>
      <c r="C1345">
        <f ca="1"/>
        <v>0</v>
      </c>
      <c r="D1345">
        <f ca="1"/>
        <v>0</v>
      </c>
      <c r="E1345">
        <f ca="1"/>
        <v>7</v>
      </c>
      <c r="F1345">
        <f ca="1"/>
        <v>8</v>
      </c>
      <c r="G1345">
        <f t="shared" ca="1" si="140"/>
        <v>1</v>
      </c>
      <c r="H1345">
        <f t="shared" ca="1" si="141"/>
        <v>7</v>
      </c>
      <c r="I1345">
        <f t="shared" ca="1" si="142"/>
        <v>1</v>
      </c>
      <c r="J1345">
        <f t="shared" ca="1" si="143"/>
        <v>5</v>
      </c>
      <c r="K1345" cm="1">
        <f t="array" aca="1" ref="K1345" ca="1">IF(G1345&gt;7,
        IF(G1345&gt;H1345, 1, IF(G1345&lt;H1345, 0, 2)),
        IF(       H1345&gt;7,
                     IF(G1345&gt;H1345, 1, IF(G1345&lt;H1345, 0, 2)),
                     IF(         G1345&lt;6,
                                   IF(            _xlfn.XLOOKUP(C1345,'deck &amp; rules'!$D$22:$M$22,_xlfn.XLOOKUP(H1345,'deck &amp; rules'!$C$23:$C$30,'deck &amp; rules'!$D$23:$M$30))="draw",
                                                     IF(I1345&gt;J1345,1,IF(I1345&lt;J1345,0,2)),
                                                     IF(I1345&gt;H1345,1,IF(I1345&lt;H1345,0,2))),
                                   IF(H1345&lt;7,
                                        IF(G1345&gt;J1345,1,IF(G1345&lt;J1345,0,2)),
                                        IF(G1345&gt;H1345,1,IF(G1345&lt;H1345,0,2))
                                        )
                          )
              )
        )</f>
        <v>0</v>
      </c>
      <c r="L1345">
        <f t="shared" ca="1" si="144"/>
        <v>-114</v>
      </c>
      <c r="M1345">
        <f t="shared" ca="1" si="145"/>
        <v>-166.20000000000022</v>
      </c>
      <c r="N1345">
        <f t="shared" ca="1" si="146"/>
        <v>-219</v>
      </c>
    </row>
    <row r="1346" spans="1:14" x14ac:dyDescent="0.25">
      <c r="A1346">
        <f ca="1"/>
        <v>3</v>
      </c>
      <c r="B1346">
        <f ca="1"/>
        <v>5</v>
      </c>
      <c r="C1346">
        <f ca="1"/>
        <v>4</v>
      </c>
      <c r="D1346">
        <f ca="1"/>
        <v>7</v>
      </c>
      <c r="E1346">
        <f ca="1"/>
        <v>7</v>
      </c>
      <c r="F1346">
        <f ca="1"/>
        <v>8</v>
      </c>
      <c r="G1346">
        <f t="shared" ca="1" si="140"/>
        <v>8</v>
      </c>
      <c r="H1346">
        <f t="shared" ca="1" si="141"/>
        <v>4</v>
      </c>
      <c r="I1346">
        <f t="shared" ca="1" si="142"/>
        <v>2</v>
      </c>
      <c r="J1346">
        <f t="shared" ca="1" si="143"/>
        <v>2</v>
      </c>
      <c r="K1346" cm="1">
        <f t="array" aca="1" ref="K1346" ca="1">IF(G1346&gt;7,
        IF(G1346&gt;H1346, 1, IF(G1346&lt;H1346, 0, 2)),
        IF(       H1346&gt;7,
                     IF(G1346&gt;H1346, 1, IF(G1346&lt;H1346, 0, 2)),
                     IF(         G1346&lt;6,
                                   IF(            _xlfn.XLOOKUP(C1346,'deck &amp; rules'!$D$22:$M$22,_xlfn.XLOOKUP(H1346,'deck &amp; rules'!$C$23:$C$30,'deck &amp; rules'!$D$23:$M$30))="draw",
                                                     IF(I1346&gt;J1346,1,IF(I1346&lt;J1346,0,2)),
                                                     IF(I1346&gt;H1346,1,IF(I1346&lt;H1346,0,2))),
                                   IF(H1346&lt;7,
                                        IF(G1346&gt;J1346,1,IF(G1346&lt;J1346,0,2)),
                                        IF(G1346&gt;H1346,1,IF(G1346&lt;H1346,0,2))
                                        )
                          )
              )
        )</f>
        <v>1</v>
      </c>
      <c r="L1346">
        <f t="shared" ca="1" si="144"/>
        <v>-113</v>
      </c>
      <c r="M1346">
        <f t="shared" ca="1" si="145"/>
        <v>-167.20000000000022</v>
      </c>
      <c r="N1346">
        <f t="shared" ca="1" si="146"/>
        <v>-220</v>
      </c>
    </row>
    <row r="1347" spans="1:14" x14ac:dyDescent="0.25">
      <c r="A1347">
        <f ca="1"/>
        <v>7</v>
      </c>
      <c r="B1347">
        <f ca="1"/>
        <v>8</v>
      </c>
      <c r="C1347">
        <f ca="1"/>
        <v>2</v>
      </c>
      <c r="D1347">
        <f ca="1"/>
        <v>0</v>
      </c>
      <c r="E1347">
        <f ca="1"/>
        <v>7</v>
      </c>
      <c r="F1347">
        <f ca="1"/>
        <v>0</v>
      </c>
      <c r="G1347">
        <f t="shared" ref="G1347:G1410" ca="1" si="147">IF(A1347+B1347&gt;9,A1347+B1347-10,A1347+B1347)</f>
        <v>5</v>
      </c>
      <c r="H1347">
        <f t="shared" ref="H1347:H1410" ca="1" si="148">IF(D1347+E1347&gt;9,D1347+E1347-10,D1347+E1347)</f>
        <v>7</v>
      </c>
      <c r="I1347">
        <f t="shared" ref="I1347:I1410" ca="1" si="149">IF(G1347+C1347&gt;9,G1347+C1347-10,G1347+C1347)</f>
        <v>7</v>
      </c>
      <c r="J1347">
        <f t="shared" ref="J1347:J1410" ca="1" si="150">IF(H1347+F1347&gt;9,H1347+F1347-10,H1347+F1347)</f>
        <v>7</v>
      </c>
      <c r="K1347" cm="1">
        <f t="array" aca="1" ref="K1347" ca="1">IF(G1347&gt;7,
        IF(G1347&gt;H1347, 1, IF(G1347&lt;H1347, 0, 2)),
        IF(       H1347&gt;7,
                     IF(G1347&gt;H1347, 1, IF(G1347&lt;H1347, 0, 2)),
                     IF(         G1347&lt;6,
                                   IF(            _xlfn.XLOOKUP(C1347,'deck &amp; rules'!$D$22:$M$22,_xlfn.XLOOKUP(H1347,'deck &amp; rules'!$C$23:$C$30,'deck &amp; rules'!$D$23:$M$30))="draw",
                                                     IF(I1347&gt;J1347,1,IF(I1347&lt;J1347,0,2)),
                                                     IF(I1347&gt;H1347,1,IF(I1347&lt;H1347,0,2))),
                                   IF(H1347&lt;7,
                                        IF(G1347&gt;J1347,1,IF(G1347&lt;J1347,0,2)),
                                        IF(G1347&gt;H1347,1,IF(G1347&lt;H1347,0,2))
                                        )
                          )
              )
        )</f>
        <v>2</v>
      </c>
      <c r="L1347">
        <f t="shared" ca="1" si="144"/>
        <v>-114</v>
      </c>
      <c r="M1347">
        <f t="shared" ca="1" si="145"/>
        <v>-168.20000000000022</v>
      </c>
      <c r="N1347">
        <f t="shared" ca="1" si="146"/>
        <v>-212</v>
      </c>
    </row>
    <row r="1348" spans="1:14" x14ac:dyDescent="0.25">
      <c r="A1348">
        <f ca="1"/>
        <v>0</v>
      </c>
      <c r="B1348">
        <f ca="1"/>
        <v>5</v>
      </c>
      <c r="C1348">
        <f ca="1"/>
        <v>0</v>
      </c>
      <c r="D1348">
        <f ca="1"/>
        <v>0</v>
      </c>
      <c r="E1348">
        <f ca="1"/>
        <v>8</v>
      </c>
      <c r="F1348">
        <f ca="1"/>
        <v>7</v>
      </c>
      <c r="G1348">
        <f t="shared" ca="1" si="147"/>
        <v>5</v>
      </c>
      <c r="H1348">
        <f t="shared" ca="1" si="148"/>
        <v>8</v>
      </c>
      <c r="I1348">
        <f t="shared" ca="1" si="149"/>
        <v>5</v>
      </c>
      <c r="J1348">
        <f t="shared" ca="1" si="150"/>
        <v>5</v>
      </c>
      <c r="K1348" cm="1">
        <f t="array" aca="1" ref="K1348" ca="1">IF(G1348&gt;7,
        IF(G1348&gt;H1348, 1, IF(G1348&lt;H1348, 0, 2)),
        IF(       H1348&gt;7,
                     IF(G1348&gt;H1348, 1, IF(G1348&lt;H1348, 0, 2)),
                     IF(         G1348&lt;6,
                                   IF(            _xlfn.XLOOKUP(C1348,'deck &amp; rules'!$D$22:$M$22,_xlfn.XLOOKUP(H1348,'deck &amp; rules'!$C$23:$C$30,'deck &amp; rules'!$D$23:$M$30))="draw",
                                                     IF(I1348&gt;J1348,1,IF(I1348&lt;J1348,0,2)),
                                                     IF(I1348&gt;H1348,1,IF(I1348&lt;H1348,0,2))),
                                   IF(H1348&lt;7,
                                        IF(G1348&gt;J1348,1,IF(G1348&lt;J1348,0,2)),
                                        IF(G1348&gt;H1348,1,IF(G1348&lt;H1348,0,2))
                                        )
                          )
              )
        )</f>
        <v>0</v>
      </c>
      <c r="L1348">
        <f t="shared" ref="L1348:L1411" ca="1" si="151">IF(K1348=1,L1347+1,L1347-1)</f>
        <v>-115</v>
      </c>
      <c r="M1348">
        <f t="shared" ref="M1348:M1411" ca="1" si="152">IF(K1348=0,M1347+19/20,M1347-1)</f>
        <v>-167.25000000000023</v>
      </c>
      <c r="N1348">
        <f t="shared" ref="N1348:N1411" ca="1" si="153">IF(K1348=2,N1347+8,N1347-1)</f>
        <v>-213</v>
      </c>
    </row>
    <row r="1349" spans="1:14" x14ac:dyDescent="0.25">
      <c r="A1349">
        <f ca="1"/>
        <v>7</v>
      </c>
      <c r="B1349">
        <f ca="1"/>
        <v>5</v>
      </c>
      <c r="C1349">
        <f ca="1"/>
        <v>4</v>
      </c>
      <c r="D1349">
        <f ca="1"/>
        <v>2</v>
      </c>
      <c r="E1349">
        <f ca="1"/>
        <v>3</v>
      </c>
      <c r="F1349">
        <f ca="1"/>
        <v>1</v>
      </c>
      <c r="G1349">
        <f t="shared" ca="1" si="147"/>
        <v>2</v>
      </c>
      <c r="H1349">
        <f t="shared" ca="1" si="148"/>
        <v>5</v>
      </c>
      <c r="I1349">
        <f t="shared" ca="1" si="149"/>
        <v>6</v>
      </c>
      <c r="J1349">
        <f t="shared" ca="1" si="150"/>
        <v>6</v>
      </c>
      <c r="K1349" cm="1">
        <f t="array" aca="1" ref="K1349" ca="1">IF(G1349&gt;7,
        IF(G1349&gt;H1349, 1, IF(G1349&lt;H1349, 0, 2)),
        IF(       H1349&gt;7,
                     IF(G1349&gt;H1349, 1, IF(G1349&lt;H1349, 0, 2)),
                     IF(         G1349&lt;6,
                                   IF(            _xlfn.XLOOKUP(C1349,'deck &amp; rules'!$D$22:$M$22,_xlfn.XLOOKUP(H1349,'deck &amp; rules'!$C$23:$C$30,'deck &amp; rules'!$D$23:$M$30))="draw",
                                                     IF(I1349&gt;J1349,1,IF(I1349&lt;J1349,0,2)),
                                                     IF(I1349&gt;H1349,1,IF(I1349&lt;H1349,0,2))),
                                   IF(H1349&lt;7,
                                        IF(G1349&gt;J1349,1,IF(G1349&lt;J1349,0,2)),
                                        IF(G1349&gt;H1349,1,IF(G1349&lt;H1349,0,2))
                                        )
                          )
              )
        )</f>
        <v>2</v>
      </c>
      <c r="L1349">
        <f t="shared" ca="1" si="151"/>
        <v>-116</v>
      </c>
      <c r="M1349">
        <f t="shared" ca="1" si="152"/>
        <v>-168.25000000000023</v>
      </c>
      <c r="N1349">
        <f t="shared" ca="1" si="153"/>
        <v>-205</v>
      </c>
    </row>
    <row r="1350" spans="1:14" x14ac:dyDescent="0.25">
      <c r="A1350">
        <f ca="1"/>
        <v>4</v>
      </c>
      <c r="B1350">
        <f ca="1"/>
        <v>3</v>
      </c>
      <c r="C1350">
        <f ca="1"/>
        <v>0</v>
      </c>
      <c r="D1350">
        <f ca="1"/>
        <v>9</v>
      </c>
      <c r="E1350">
        <f ca="1"/>
        <v>0</v>
      </c>
      <c r="F1350">
        <f ca="1"/>
        <v>0</v>
      </c>
      <c r="G1350">
        <f t="shared" ca="1" si="147"/>
        <v>7</v>
      </c>
      <c r="H1350">
        <f t="shared" ca="1" si="148"/>
        <v>9</v>
      </c>
      <c r="I1350">
        <f t="shared" ca="1" si="149"/>
        <v>7</v>
      </c>
      <c r="J1350">
        <f t="shared" ca="1" si="150"/>
        <v>9</v>
      </c>
      <c r="K1350" cm="1">
        <f t="array" aca="1" ref="K1350" ca="1">IF(G1350&gt;7,
        IF(G1350&gt;H1350, 1, IF(G1350&lt;H1350, 0, 2)),
        IF(       H1350&gt;7,
                     IF(G1350&gt;H1350, 1, IF(G1350&lt;H1350, 0, 2)),
                     IF(         G1350&lt;6,
                                   IF(            _xlfn.XLOOKUP(C1350,'deck &amp; rules'!$D$22:$M$22,_xlfn.XLOOKUP(H1350,'deck &amp; rules'!$C$23:$C$30,'deck &amp; rules'!$D$23:$M$30))="draw",
                                                     IF(I1350&gt;J1350,1,IF(I1350&lt;J1350,0,2)),
                                                     IF(I1350&gt;H1350,1,IF(I1350&lt;H1350,0,2))),
                                   IF(H1350&lt;7,
                                        IF(G1350&gt;J1350,1,IF(G1350&lt;J1350,0,2)),
                                        IF(G1350&gt;H1350,1,IF(G1350&lt;H1350,0,2))
                                        )
                          )
              )
        )</f>
        <v>0</v>
      </c>
      <c r="L1350">
        <f t="shared" ca="1" si="151"/>
        <v>-117</v>
      </c>
      <c r="M1350">
        <f t="shared" ca="1" si="152"/>
        <v>-167.30000000000024</v>
      </c>
      <c r="N1350">
        <f t="shared" ca="1" si="153"/>
        <v>-206</v>
      </c>
    </row>
    <row r="1351" spans="1:14" x14ac:dyDescent="0.25">
      <c r="A1351">
        <f ca="1"/>
        <v>3</v>
      </c>
      <c r="B1351">
        <f ca="1"/>
        <v>0</v>
      </c>
      <c r="C1351">
        <f ca="1"/>
        <v>1</v>
      </c>
      <c r="D1351">
        <f ca="1"/>
        <v>9</v>
      </c>
      <c r="E1351">
        <f ca="1"/>
        <v>0</v>
      </c>
      <c r="F1351">
        <f ca="1"/>
        <v>3</v>
      </c>
      <c r="G1351">
        <f t="shared" ca="1" si="147"/>
        <v>3</v>
      </c>
      <c r="H1351">
        <f t="shared" ca="1" si="148"/>
        <v>9</v>
      </c>
      <c r="I1351">
        <f t="shared" ca="1" si="149"/>
        <v>4</v>
      </c>
      <c r="J1351">
        <f t="shared" ca="1" si="150"/>
        <v>2</v>
      </c>
      <c r="K1351" cm="1">
        <f t="array" aca="1" ref="K1351" ca="1">IF(G1351&gt;7,
        IF(G1351&gt;H1351, 1, IF(G1351&lt;H1351, 0, 2)),
        IF(       H1351&gt;7,
                     IF(G1351&gt;H1351, 1, IF(G1351&lt;H1351, 0, 2)),
                     IF(         G1351&lt;6,
                                   IF(            _xlfn.XLOOKUP(C1351,'deck &amp; rules'!$D$22:$M$22,_xlfn.XLOOKUP(H1351,'deck &amp; rules'!$C$23:$C$30,'deck &amp; rules'!$D$23:$M$30))="draw",
                                                     IF(I1351&gt;J1351,1,IF(I1351&lt;J1351,0,2)),
                                                     IF(I1351&gt;H1351,1,IF(I1351&lt;H1351,0,2))),
                                   IF(H1351&lt;7,
                                        IF(G1351&gt;J1351,1,IF(G1351&lt;J1351,0,2)),
                                        IF(G1351&gt;H1351,1,IF(G1351&lt;H1351,0,2))
                                        )
                          )
              )
        )</f>
        <v>0</v>
      </c>
      <c r="L1351">
        <f t="shared" ca="1" si="151"/>
        <v>-118</v>
      </c>
      <c r="M1351">
        <f t="shared" ca="1" si="152"/>
        <v>-166.35000000000025</v>
      </c>
      <c r="N1351">
        <f t="shared" ca="1" si="153"/>
        <v>-207</v>
      </c>
    </row>
    <row r="1352" spans="1:14" x14ac:dyDescent="0.25">
      <c r="A1352">
        <f ca="1"/>
        <v>3</v>
      </c>
      <c r="B1352">
        <f ca="1"/>
        <v>8</v>
      </c>
      <c r="C1352">
        <f ca="1"/>
        <v>3</v>
      </c>
      <c r="D1352">
        <f ca="1"/>
        <v>9</v>
      </c>
      <c r="E1352">
        <f ca="1"/>
        <v>1</v>
      </c>
      <c r="F1352">
        <f ca="1"/>
        <v>4</v>
      </c>
      <c r="G1352">
        <f t="shared" ca="1" si="147"/>
        <v>1</v>
      </c>
      <c r="H1352">
        <f t="shared" ca="1" si="148"/>
        <v>0</v>
      </c>
      <c r="I1352">
        <f t="shared" ca="1" si="149"/>
        <v>4</v>
      </c>
      <c r="J1352">
        <f t="shared" ca="1" si="150"/>
        <v>4</v>
      </c>
      <c r="K1352" cm="1">
        <f t="array" aca="1" ref="K1352" ca="1">IF(G1352&gt;7,
        IF(G1352&gt;H1352, 1, IF(G1352&lt;H1352, 0, 2)),
        IF(       H1352&gt;7,
                     IF(G1352&gt;H1352, 1, IF(G1352&lt;H1352, 0, 2)),
                     IF(         G1352&lt;6,
                                   IF(            _xlfn.XLOOKUP(C1352,'deck &amp; rules'!$D$22:$M$22,_xlfn.XLOOKUP(H1352,'deck &amp; rules'!$C$23:$C$30,'deck &amp; rules'!$D$23:$M$30))="draw",
                                                     IF(I1352&gt;J1352,1,IF(I1352&lt;J1352,0,2)),
                                                     IF(I1352&gt;H1352,1,IF(I1352&lt;H1352,0,2))),
                                   IF(H1352&lt;7,
                                        IF(G1352&gt;J1352,1,IF(G1352&lt;J1352,0,2)),
                                        IF(G1352&gt;H1352,1,IF(G1352&lt;H1352,0,2))
                                        )
                          )
              )
        )</f>
        <v>2</v>
      </c>
      <c r="L1352">
        <f t="shared" ca="1" si="151"/>
        <v>-119</v>
      </c>
      <c r="M1352">
        <f t="shared" ca="1" si="152"/>
        <v>-167.35000000000025</v>
      </c>
      <c r="N1352">
        <f t="shared" ca="1" si="153"/>
        <v>-199</v>
      </c>
    </row>
    <row r="1353" spans="1:14" x14ac:dyDescent="0.25">
      <c r="A1353">
        <f ca="1"/>
        <v>0</v>
      </c>
      <c r="B1353">
        <f ca="1"/>
        <v>0</v>
      </c>
      <c r="C1353">
        <f ca="1"/>
        <v>6</v>
      </c>
      <c r="D1353">
        <f ca="1"/>
        <v>8</v>
      </c>
      <c r="E1353">
        <f ca="1"/>
        <v>9</v>
      </c>
      <c r="F1353">
        <f ca="1"/>
        <v>0</v>
      </c>
      <c r="G1353">
        <f t="shared" ca="1" si="147"/>
        <v>0</v>
      </c>
      <c r="H1353">
        <f t="shared" ca="1" si="148"/>
        <v>7</v>
      </c>
      <c r="I1353">
        <f t="shared" ca="1" si="149"/>
        <v>6</v>
      </c>
      <c r="J1353">
        <f t="shared" ca="1" si="150"/>
        <v>7</v>
      </c>
      <c r="K1353" cm="1">
        <f t="array" aca="1" ref="K1353" ca="1">IF(G1353&gt;7,
        IF(G1353&gt;H1353, 1, IF(G1353&lt;H1353, 0, 2)),
        IF(       H1353&gt;7,
                     IF(G1353&gt;H1353, 1, IF(G1353&lt;H1353, 0, 2)),
                     IF(         G1353&lt;6,
                                   IF(            _xlfn.XLOOKUP(C1353,'deck &amp; rules'!$D$22:$M$22,_xlfn.XLOOKUP(H1353,'deck &amp; rules'!$C$23:$C$30,'deck &amp; rules'!$D$23:$M$30))="draw",
                                                     IF(I1353&gt;J1353,1,IF(I1353&lt;J1353,0,2)),
                                                     IF(I1353&gt;H1353,1,IF(I1353&lt;H1353,0,2))),
                                   IF(H1353&lt;7,
                                        IF(G1353&gt;J1353,1,IF(G1353&lt;J1353,0,2)),
                                        IF(G1353&gt;H1353,1,IF(G1353&lt;H1353,0,2))
                                        )
                          )
              )
        )</f>
        <v>0</v>
      </c>
      <c r="L1353">
        <f t="shared" ca="1" si="151"/>
        <v>-120</v>
      </c>
      <c r="M1353">
        <f t="shared" ca="1" si="152"/>
        <v>-166.40000000000026</v>
      </c>
      <c r="N1353">
        <f t="shared" ca="1" si="153"/>
        <v>-200</v>
      </c>
    </row>
    <row r="1354" spans="1:14" x14ac:dyDescent="0.25">
      <c r="A1354">
        <f ca="1"/>
        <v>5</v>
      </c>
      <c r="B1354">
        <f ca="1"/>
        <v>0</v>
      </c>
      <c r="C1354">
        <f ca="1"/>
        <v>7</v>
      </c>
      <c r="D1354">
        <f ca="1"/>
        <v>0</v>
      </c>
      <c r="E1354">
        <f ca="1"/>
        <v>3</v>
      </c>
      <c r="F1354">
        <f ca="1"/>
        <v>9</v>
      </c>
      <c r="G1354">
        <f t="shared" ca="1" si="147"/>
        <v>5</v>
      </c>
      <c r="H1354">
        <f t="shared" ca="1" si="148"/>
        <v>3</v>
      </c>
      <c r="I1354">
        <f t="shared" ca="1" si="149"/>
        <v>2</v>
      </c>
      <c r="J1354">
        <f t="shared" ca="1" si="150"/>
        <v>2</v>
      </c>
      <c r="K1354" cm="1">
        <f t="array" aca="1" ref="K1354" ca="1">IF(G1354&gt;7,
        IF(G1354&gt;H1354, 1, IF(G1354&lt;H1354, 0, 2)),
        IF(       H1354&gt;7,
                     IF(G1354&gt;H1354, 1, IF(G1354&lt;H1354, 0, 2)),
                     IF(         G1354&lt;6,
                                   IF(            _xlfn.XLOOKUP(C1354,'deck &amp; rules'!$D$22:$M$22,_xlfn.XLOOKUP(H1354,'deck &amp; rules'!$C$23:$C$30,'deck &amp; rules'!$D$23:$M$30))="draw",
                                                     IF(I1354&gt;J1354,1,IF(I1354&lt;J1354,0,2)),
                                                     IF(I1354&gt;H1354,1,IF(I1354&lt;H1354,0,2))),
                                   IF(H1354&lt;7,
                                        IF(G1354&gt;J1354,1,IF(G1354&lt;J1354,0,2)),
                                        IF(G1354&gt;H1354,1,IF(G1354&lt;H1354,0,2))
                                        )
                          )
              )
        )</f>
        <v>2</v>
      </c>
      <c r="L1354">
        <f t="shared" ca="1" si="151"/>
        <v>-121</v>
      </c>
      <c r="M1354">
        <f t="shared" ca="1" si="152"/>
        <v>-167.40000000000026</v>
      </c>
      <c r="N1354">
        <f t="shared" ca="1" si="153"/>
        <v>-192</v>
      </c>
    </row>
    <row r="1355" spans="1:14" x14ac:dyDescent="0.25">
      <c r="A1355">
        <f ca="1"/>
        <v>0</v>
      </c>
      <c r="B1355">
        <f ca="1"/>
        <v>5</v>
      </c>
      <c r="C1355">
        <f ca="1"/>
        <v>0</v>
      </c>
      <c r="D1355">
        <f ca="1"/>
        <v>4</v>
      </c>
      <c r="E1355">
        <f ca="1"/>
        <v>0</v>
      </c>
      <c r="F1355">
        <f ca="1"/>
        <v>0</v>
      </c>
      <c r="G1355">
        <f t="shared" ca="1" si="147"/>
        <v>5</v>
      </c>
      <c r="H1355">
        <f t="shared" ca="1" si="148"/>
        <v>4</v>
      </c>
      <c r="I1355">
        <f t="shared" ca="1" si="149"/>
        <v>5</v>
      </c>
      <c r="J1355">
        <f t="shared" ca="1" si="150"/>
        <v>4</v>
      </c>
      <c r="K1355" cm="1">
        <f t="array" aca="1" ref="K1355" ca="1">IF(G1355&gt;7,
        IF(G1355&gt;H1355, 1, IF(G1355&lt;H1355, 0, 2)),
        IF(       H1355&gt;7,
                     IF(G1355&gt;H1355, 1, IF(G1355&lt;H1355, 0, 2)),
                     IF(         G1355&lt;6,
                                   IF(            _xlfn.XLOOKUP(C1355,'deck &amp; rules'!$D$22:$M$22,_xlfn.XLOOKUP(H1355,'deck &amp; rules'!$C$23:$C$30,'deck &amp; rules'!$D$23:$M$30))="draw",
                                                     IF(I1355&gt;J1355,1,IF(I1355&lt;J1355,0,2)),
                                                     IF(I1355&gt;H1355,1,IF(I1355&lt;H1355,0,2))),
                                   IF(H1355&lt;7,
                                        IF(G1355&gt;J1355,1,IF(G1355&lt;J1355,0,2)),
                                        IF(G1355&gt;H1355,1,IF(G1355&lt;H1355,0,2))
                                        )
                          )
              )
        )</f>
        <v>1</v>
      </c>
      <c r="L1355">
        <f t="shared" ca="1" si="151"/>
        <v>-120</v>
      </c>
      <c r="M1355">
        <f t="shared" ca="1" si="152"/>
        <v>-168.40000000000026</v>
      </c>
      <c r="N1355">
        <f t="shared" ca="1" si="153"/>
        <v>-193</v>
      </c>
    </row>
    <row r="1356" spans="1:14" x14ac:dyDescent="0.25">
      <c r="A1356">
        <f ca="1"/>
        <v>4</v>
      </c>
      <c r="B1356">
        <f ca="1"/>
        <v>0</v>
      </c>
      <c r="C1356">
        <f ca="1"/>
        <v>0</v>
      </c>
      <c r="D1356">
        <f ca="1"/>
        <v>6</v>
      </c>
      <c r="E1356">
        <f ca="1"/>
        <v>0</v>
      </c>
      <c r="F1356">
        <f ca="1"/>
        <v>4</v>
      </c>
      <c r="G1356">
        <f t="shared" ca="1" si="147"/>
        <v>4</v>
      </c>
      <c r="H1356">
        <f t="shared" ca="1" si="148"/>
        <v>6</v>
      </c>
      <c r="I1356">
        <f t="shared" ca="1" si="149"/>
        <v>4</v>
      </c>
      <c r="J1356">
        <f t="shared" ca="1" si="150"/>
        <v>0</v>
      </c>
      <c r="K1356" cm="1">
        <f t="array" aca="1" ref="K1356" ca="1">IF(G1356&gt;7,
        IF(G1356&gt;H1356, 1, IF(G1356&lt;H1356, 0, 2)),
        IF(       H1356&gt;7,
                     IF(G1356&gt;H1356, 1, IF(G1356&lt;H1356, 0, 2)),
                     IF(         G1356&lt;6,
                                   IF(            _xlfn.XLOOKUP(C1356,'deck &amp; rules'!$D$22:$M$22,_xlfn.XLOOKUP(H1356,'deck &amp; rules'!$C$23:$C$30,'deck &amp; rules'!$D$23:$M$30))="draw",
                                                     IF(I1356&gt;J1356,1,IF(I1356&lt;J1356,0,2)),
                                                     IF(I1356&gt;H1356,1,IF(I1356&lt;H1356,0,2))),
                                   IF(H1356&lt;7,
                                        IF(G1356&gt;J1356,1,IF(G1356&lt;J1356,0,2)),
                                        IF(G1356&gt;H1356,1,IF(G1356&lt;H1356,0,2))
                                        )
                          )
              )
        )</f>
        <v>0</v>
      </c>
      <c r="L1356">
        <f t="shared" ca="1" si="151"/>
        <v>-121</v>
      </c>
      <c r="M1356">
        <f t="shared" ca="1" si="152"/>
        <v>-167.45000000000027</v>
      </c>
      <c r="N1356">
        <f t="shared" ca="1" si="153"/>
        <v>-194</v>
      </c>
    </row>
    <row r="1357" spans="1:14" x14ac:dyDescent="0.25">
      <c r="A1357">
        <f ca="1"/>
        <v>9</v>
      </c>
      <c r="B1357">
        <f ca="1"/>
        <v>9</v>
      </c>
      <c r="C1357">
        <f ca="1"/>
        <v>6</v>
      </c>
      <c r="D1357">
        <f ca="1"/>
        <v>9</v>
      </c>
      <c r="E1357">
        <f ca="1"/>
        <v>4</v>
      </c>
      <c r="F1357">
        <f ca="1"/>
        <v>7</v>
      </c>
      <c r="G1357">
        <f t="shared" ca="1" si="147"/>
        <v>8</v>
      </c>
      <c r="H1357">
        <f t="shared" ca="1" si="148"/>
        <v>3</v>
      </c>
      <c r="I1357">
        <f t="shared" ca="1" si="149"/>
        <v>4</v>
      </c>
      <c r="J1357">
        <f t="shared" ca="1" si="150"/>
        <v>0</v>
      </c>
      <c r="K1357" cm="1">
        <f t="array" aca="1" ref="K1357" ca="1">IF(G1357&gt;7,
        IF(G1357&gt;H1357, 1, IF(G1357&lt;H1357, 0, 2)),
        IF(       H1357&gt;7,
                     IF(G1357&gt;H1357, 1, IF(G1357&lt;H1357, 0, 2)),
                     IF(         G1357&lt;6,
                                   IF(            _xlfn.XLOOKUP(C1357,'deck &amp; rules'!$D$22:$M$22,_xlfn.XLOOKUP(H1357,'deck &amp; rules'!$C$23:$C$30,'deck &amp; rules'!$D$23:$M$30))="draw",
                                                     IF(I1357&gt;J1357,1,IF(I1357&lt;J1357,0,2)),
                                                     IF(I1357&gt;H1357,1,IF(I1357&lt;H1357,0,2))),
                                   IF(H1357&lt;7,
                                        IF(G1357&gt;J1357,1,IF(G1357&lt;J1357,0,2)),
                                        IF(G1357&gt;H1357,1,IF(G1357&lt;H1357,0,2))
                                        )
                          )
              )
        )</f>
        <v>1</v>
      </c>
      <c r="L1357">
        <f t="shared" ca="1" si="151"/>
        <v>-120</v>
      </c>
      <c r="M1357">
        <f t="shared" ca="1" si="152"/>
        <v>-168.45000000000027</v>
      </c>
      <c r="N1357">
        <f t="shared" ca="1" si="153"/>
        <v>-195</v>
      </c>
    </row>
    <row r="1358" spans="1:14" x14ac:dyDescent="0.25">
      <c r="A1358">
        <f ca="1"/>
        <v>2</v>
      </c>
      <c r="B1358">
        <f ca="1"/>
        <v>0</v>
      </c>
      <c r="C1358">
        <f ca="1"/>
        <v>2</v>
      </c>
      <c r="D1358">
        <f ca="1"/>
        <v>0</v>
      </c>
      <c r="E1358">
        <f ca="1"/>
        <v>0</v>
      </c>
      <c r="F1358">
        <f ca="1"/>
        <v>0</v>
      </c>
      <c r="G1358">
        <f t="shared" ca="1" si="147"/>
        <v>2</v>
      </c>
      <c r="H1358">
        <f t="shared" ca="1" si="148"/>
        <v>0</v>
      </c>
      <c r="I1358">
        <f t="shared" ca="1" si="149"/>
        <v>4</v>
      </c>
      <c r="J1358">
        <f t="shared" ca="1" si="150"/>
        <v>0</v>
      </c>
      <c r="K1358" cm="1">
        <f t="array" aca="1" ref="K1358" ca="1">IF(G1358&gt;7,
        IF(G1358&gt;H1358, 1, IF(G1358&lt;H1358, 0, 2)),
        IF(       H1358&gt;7,
                     IF(G1358&gt;H1358, 1, IF(G1358&lt;H1358, 0, 2)),
                     IF(         G1358&lt;6,
                                   IF(            _xlfn.XLOOKUP(C1358,'deck &amp; rules'!$D$22:$M$22,_xlfn.XLOOKUP(H1358,'deck &amp; rules'!$C$23:$C$30,'deck &amp; rules'!$D$23:$M$30))="draw",
                                                     IF(I1358&gt;J1358,1,IF(I1358&lt;J1358,0,2)),
                                                     IF(I1358&gt;H1358,1,IF(I1358&lt;H1358,0,2))),
                                   IF(H1358&lt;7,
                                        IF(G1358&gt;J1358,1,IF(G1358&lt;J1358,0,2)),
                                        IF(G1358&gt;H1358,1,IF(G1358&lt;H1358,0,2))
                                        )
                          )
              )
        )</f>
        <v>1</v>
      </c>
      <c r="L1358">
        <f t="shared" ca="1" si="151"/>
        <v>-119</v>
      </c>
      <c r="M1358">
        <f t="shared" ca="1" si="152"/>
        <v>-169.45000000000027</v>
      </c>
      <c r="N1358">
        <f t="shared" ca="1" si="153"/>
        <v>-196</v>
      </c>
    </row>
    <row r="1359" spans="1:14" x14ac:dyDescent="0.25">
      <c r="A1359">
        <f ca="1"/>
        <v>4</v>
      </c>
      <c r="B1359">
        <f ca="1"/>
        <v>0</v>
      </c>
      <c r="C1359">
        <f ca="1"/>
        <v>0</v>
      </c>
      <c r="D1359">
        <f ca="1"/>
        <v>0</v>
      </c>
      <c r="E1359">
        <f ca="1"/>
        <v>0</v>
      </c>
      <c r="F1359">
        <f ca="1"/>
        <v>1</v>
      </c>
      <c r="G1359">
        <f t="shared" ca="1" si="147"/>
        <v>4</v>
      </c>
      <c r="H1359">
        <f t="shared" ca="1" si="148"/>
        <v>0</v>
      </c>
      <c r="I1359">
        <f t="shared" ca="1" si="149"/>
        <v>4</v>
      </c>
      <c r="J1359">
        <f t="shared" ca="1" si="150"/>
        <v>1</v>
      </c>
      <c r="K1359" cm="1">
        <f t="array" aca="1" ref="K1359" ca="1">IF(G1359&gt;7,
        IF(G1359&gt;H1359, 1, IF(G1359&lt;H1359, 0, 2)),
        IF(       H1359&gt;7,
                     IF(G1359&gt;H1359, 1, IF(G1359&lt;H1359, 0, 2)),
                     IF(         G1359&lt;6,
                                   IF(            _xlfn.XLOOKUP(C1359,'deck &amp; rules'!$D$22:$M$22,_xlfn.XLOOKUP(H1359,'deck &amp; rules'!$C$23:$C$30,'deck &amp; rules'!$D$23:$M$30))="draw",
                                                     IF(I1359&gt;J1359,1,IF(I1359&lt;J1359,0,2)),
                                                     IF(I1359&gt;H1359,1,IF(I1359&lt;H1359,0,2))),
                                   IF(H1359&lt;7,
                                        IF(G1359&gt;J1359,1,IF(G1359&lt;J1359,0,2)),
                                        IF(G1359&gt;H1359,1,IF(G1359&lt;H1359,0,2))
                                        )
                          )
              )
        )</f>
        <v>1</v>
      </c>
      <c r="L1359">
        <f t="shared" ca="1" si="151"/>
        <v>-118</v>
      </c>
      <c r="M1359">
        <f t="shared" ca="1" si="152"/>
        <v>-170.45000000000027</v>
      </c>
      <c r="N1359">
        <f t="shared" ca="1" si="153"/>
        <v>-197</v>
      </c>
    </row>
    <row r="1360" spans="1:14" x14ac:dyDescent="0.25">
      <c r="A1360">
        <f ca="1"/>
        <v>0</v>
      </c>
      <c r="B1360">
        <f ca="1"/>
        <v>4</v>
      </c>
      <c r="C1360">
        <f ca="1"/>
        <v>6</v>
      </c>
      <c r="D1360">
        <f ca="1"/>
        <v>5</v>
      </c>
      <c r="E1360">
        <f ca="1"/>
        <v>6</v>
      </c>
      <c r="F1360">
        <f ca="1"/>
        <v>1</v>
      </c>
      <c r="G1360">
        <f t="shared" ca="1" si="147"/>
        <v>4</v>
      </c>
      <c r="H1360">
        <f t="shared" ca="1" si="148"/>
        <v>1</v>
      </c>
      <c r="I1360">
        <f t="shared" ca="1" si="149"/>
        <v>0</v>
      </c>
      <c r="J1360">
        <f t="shared" ca="1" si="150"/>
        <v>2</v>
      </c>
      <c r="K1360" cm="1">
        <f t="array" aca="1" ref="K1360" ca="1">IF(G1360&gt;7,
        IF(G1360&gt;H1360, 1, IF(G1360&lt;H1360, 0, 2)),
        IF(       H1360&gt;7,
                     IF(G1360&gt;H1360, 1, IF(G1360&lt;H1360, 0, 2)),
                     IF(         G1360&lt;6,
                                   IF(            _xlfn.XLOOKUP(C1360,'deck &amp; rules'!$D$22:$M$22,_xlfn.XLOOKUP(H1360,'deck &amp; rules'!$C$23:$C$30,'deck &amp; rules'!$D$23:$M$30))="draw",
                                                     IF(I1360&gt;J1360,1,IF(I1360&lt;J1360,0,2)),
                                                     IF(I1360&gt;H1360,1,IF(I1360&lt;H1360,0,2))),
                                   IF(H1360&lt;7,
                                        IF(G1360&gt;J1360,1,IF(G1360&lt;J1360,0,2)),
                                        IF(G1360&gt;H1360,1,IF(G1360&lt;H1360,0,2))
                                        )
                          )
              )
        )</f>
        <v>0</v>
      </c>
      <c r="L1360">
        <f t="shared" ca="1" si="151"/>
        <v>-119</v>
      </c>
      <c r="M1360">
        <f t="shared" ca="1" si="152"/>
        <v>-169.50000000000028</v>
      </c>
      <c r="N1360">
        <f t="shared" ca="1" si="153"/>
        <v>-198</v>
      </c>
    </row>
    <row r="1361" spans="1:14" x14ac:dyDescent="0.25">
      <c r="A1361">
        <f ca="1"/>
        <v>0</v>
      </c>
      <c r="B1361">
        <f ca="1"/>
        <v>7</v>
      </c>
      <c r="C1361">
        <f ca="1"/>
        <v>1</v>
      </c>
      <c r="D1361">
        <f ca="1"/>
        <v>0</v>
      </c>
      <c r="E1361">
        <f ca="1"/>
        <v>9</v>
      </c>
      <c r="F1361">
        <f ca="1"/>
        <v>0</v>
      </c>
      <c r="G1361">
        <f t="shared" ca="1" si="147"/>
        <v>7</v>
      </c>
      <c r="H1361">
        <f t="shared" ca="1" si="148"/>
        <v>9</v>
      </c>
      <c r="I1361">
        <f t="shared" ca="1" si="149"/>
        <v>8</v>
      </c>
      <c r="J1361">
        <f t="shared" ca="1" si="150"/>
        <v>9</v>
      </c>
      <c r="K1361" cm="1">
        <f t="array" aca="1" ref="K1361" ca="1">IF(G1361&gt;7,
        IF(G1361&gt;H1361, 1, IF(G1361&lt;H1361, 0, 2)),
        IF(       H1361&gt;7,
                     IF(G1361&gt;H1361, 1, IF(G1361&lt;H1361, 0, 2)),
                     IF(         G1361&lt;6,
                                   IF(            _xlfn.XLOOKUP(C1361,'deck &amp; rules'!$D$22:$M$22,_xlfn.XLOOKUP(H1361,'deck &amp; rules'!$C$23:$C$30,'deck &amp; rules'!$D$23:$M$30))="draw",
                                                     IF(I1361&gt;J1361,1,IF(I1361&lt;J1361,0,2)),
                                                     IF(I1361&gt;H1361,1,IF(I1361&lt;H1361,0,2))),
                                   IF(H1361&lt;7,
                                        IF(G1361&gt;J1361,1,IF(G1361&lt;J1361,0,2)),
                                        IF(G1361&gt;H1361,1,IF(G1361&lt;H1361,0,2))
                                        )
                          )
              )
        )</f>
        <v>0</v>
      </c>
      <c r="L1361">
        <f t="shared" ca="1" si="151"/>
        <v>-120</v>
      </c>
      <c r="M1361">
        <f t="shared" ca="1" si="152"/>
        <v>-168.5500000000003</v>
      </c>
      <c r="N1361">
        <f t="shared" ca="1" si="153"/>
        <v>-199</v>
      </c>
    </row>
    <row r="1362" spans="1:14" x14ac:dyDescent="0.25">
      <c r="A1362">
        <f ca="1"/>
        <v>0</v>
      </c>
      <c r="B1362">
        <f ca="1"/>
        <v>3</v>
      </c>
      <c r="C1362">
        <f ca="1"/>
        <v>4</v>
      </c>
      <c r="D1362">
        <f ca="1"/>
        <v>0</v>
      </c>
      <c r="E1362">
        <f ca="1"/>
        <v>2</v>
      </c>
      <c r="F1362">
        <f ca="1"/>
        <v>3</v>
      </c>
      <c r="G1362">
        <f t="shared" ca="1" si="147"/>
        <v>3</v>
      </c>
      <c r="H1362">
        <f t="shared" ca="1" si="148"/>
        <v>2</v>
      </c>
      <c r="I1362">
        <f t="shared" ca="1" si="149"/>
        <v>7</v>
      </c>
      <c r="J1362">
        <f t="shared" ca="1" si="150"/>
        <v>5</v>
      </c>
      <c r="K1362" cm="1">
        <f t="array" aca="1" ref="K1362" ca="1">IF(G1362&gt;7,
        IF(G1362&gt;H1362, 1, IF(G1362&lt;H1362, 0, 2)),
        IF(       H1362&gt;7,
                     IF(G1362&gt;H1362, 1, IF(G1362&lt;H1362, 0, 2)),
                     IF(         G1362&lt;6,
                                   IF(            _xlfn.XLOOKUP(C1362,'deck &amp; rules'!$D$22:$M$22,_xlfn.XLOOKUP(H1362,'deck &amp; rules'!$C$23:$C$30,'deck &amp; rules'!$D$23:$M$30))="draw",
                                                     IF(I1362&gt;J1362,1,IF(I1362&lt;J1362,0,2)),
                                                     IF(I1362&gt;H1362,1,IF(I1362&lt;H1362,0,2))),
                                   IF(H1362&lt;7,
                                        IF(G1362&gt;J1362,1,IF(G1362&lt;J1362,0,2)),
                                        IF(G1362&gt;H1362,1,IF(G1362&lt;H1362,0,2))
                                        )
                          )
              )
        )</f>
        <v>1</v>
      </c>
      <c r="L1362">
        <f t="shared" ca="1" si="151"/>
        <v>-119</v>
      </c>
      <c r="M1362">
        <f t="shared" ca="1" si="152"/>
        <v>-169.5500000000003</v>
      </c>
      <c r="N1362">
        <f t="shared" ca="1" si="153"/>
        <v>-200</v>
      </c>
    </row>
    <row r="1363" spans="1:14" x14ac:dyDescent="0.25">
      <c r="A1363">
        <f ca="1"/>
        <v>6</v>
      </c>
      <c r="B1363">
        <f ca="1"/>
        <v>9</v>
      </c>
      <c r="C1363">
        <f ca="1"/>
        <v>9</v>
      </c>
      <c r="D1363">
        <f ca="1"/>
        <v>0</v>
      </c>
      <c r="E1363">
        <f ca="1"/>
        <v>4</v>
      </c>
      <c r="F1363">
        <f ca="1"/>
        <v>0</v>
      </c>
      <c r="G1363">
        <f t="shared" ca="1" si="147"/>
        <v>5</v>
      </c>
      <c r="H1363">
        <f t="shared" ca="1" si="148"/>
        <v>4</v>
      </c>
      <c r="I1363">
        <f t="shared" ca="1" si="149"/>
        <v>4</v>
      </c>
      <c r="J1363">
        <f t="shared" ca="1" si="150"/>
        <v>4</v>
      </c>
      <c r="K1363" cm="1">
        <f t="array" aca="1" ref="K1363" ca="1">IF(G1363&gt;7,
        IF(G1363&gt;H1363, 1, IF(G1363&lt;H1363, 0, 2)),
        IF(       H1363&gt;7,
                     IF(G1363&gt;H1363, 1, IF(G1363&lt;H1363, 0, 2)),
                     IF(         G1363&lt;6,
                                   IF(            _xlfn.XLOOKUP(C1363,'deck &amp; rules'!$D$22:$M$22,_xlfn.XLOOKUP(H1363,'deck &amp; rules'!$C$23:$C$30,'deck &amp; rules'!$D$23:$M$30))="draw",
                                                     IF(I1363&gt;J1363,1,IF(I1363&lt;J1363,0,2)),
                                                     IF(I1363&gt;H1363,1,IF(I1363&lt;H1363,0,2))),
                                   IF(H1363&lt;7,
                                        IF(G1363&gt;J1363,1,IF(G1363&lt;J1363,0,2)),
                                        IF(G1363&gt;H1363,1,IF(G1363&lt;H1363,0,2))
                                        )
                          )
              )
        )</f>
        <v>2</v>
      </c>
      <c r="L1363">
        <f t="shared" ca="1" si="151"/>
        <v>-120</v>
      </c>
      <c r="M1363">
        <f t="shared" ca="1" si="152"/>
        <v>-170.5500000000003</v>
      </c>
      <c r="N1363">
        <f t="shared" ca="1" si="153"/>
        <v>-192</v>
      </c>
    </row>
    <row r="1364" spans="1:14" x14ac:dyDescent="0.25">
      <c r="A1364">
        <f ca="1"/>
        <v>8</v>
      </c>
      <c r="B1364">
        <f ca="1"/>
        <v>5</v>
      </c>
      <c r="C1364">
        <f ca="1"/>
        <v>3</v>
      </c>
      <c r="D1364">
        <f ca="1"/>
        <v>9</v>
      </c>
      <c r="E1364">
        <f ca="1"/>
        <v>8</v>
      </c>
      <c r="F1364">
        <f ca="1"/>
        <v>0</v>
      </c>
      <c r="G1364">
        <f t="shared" ca="1" si="147"/>
        <v>3</v>
      </c>
      <c r="H1364">
        <f t="shared" ca="1" si="148"/>
        <v>7</v>
      </c>
      <c r="I1364">
        <f t="shared" ca="1" si="149"/>
        <v>6</v>
      </c>
      <c r="J1364">
        <f t="shared" ca="1" si="150"/>
        <v>7</v>
      </c>
      <c r="K1364" cm="1">
        <f t="array" aca="1" ref="K1364" ca="1">IF(G1364&gt;7,
        IF(G1364&gt;H1364, 1, IF(G1364&lt;H1364, 0, 2)),
        IF(       H1364&gt;7,
                     IF(G1364&gt;H1364, 1, IF(G1364&lt;H1364, 0, 2)),
                     IF(         G1364&lt;6,
                                   IF(            _xlfn.XLOOKUP(C1364,'deck &amp; rules'!$D$22:$M$22,_xlfn.XLOOKUP(H1364,'deck &amp; rules'!$C$23:$C$30,'deck &amp; rules'!$D$23:$M$30))="draw",
                                                     IF(I1364&gt;J1364,1,IF(I1364&lt;J1364,0,2)),
                                                     IF(I1364&gt;H1364,1,IF(I1364&lt;H1364,0,2))),
                                   IF(H1364&lt;7,
                                        IF(G1364&gt;J1364,1,IF(G1364&lt;J1364,0,2)),
                                        IF(G1364&gt;H1364,1,IF(G1364&lt;H1364,0,2))
                                        )
                          )
              )
        )</f>
        <v>0</v>
      </c>
      <c r="L1364">
        <f t="shared" ca="1" si="151"/>
        <v>-121</v>
      </c>
      <c r="M1364">
        <f t="shared" ca="1" si="152"/>
        <v>-169.60000000000031</v>
      </c>
      <c r="N1364">
        <f t="shared" ca="1" si="153"/>
        <v>-193</v>
      </c>
    </row>
    <row r="1365" spans="1:14" x14ac:dyDescent="0.25">
      <c r="A1365">
        <f ca="1"/>
        <v>2</v>
      </c>
      <c r="B1365">
        <f ca="1"/>
        <v>9</v>
      </c>
      <c r="C1365">
        <f ca="1"/>
        <v>5</v>
      </c>
      <c r="D1365">
        <f ca="1"/>
        <v>1</v>
      </c>
      <c r="E1365">
        <f ca="1"/>
        <v>8</v>
      </c>
      <c r="F1365">
        <f ca="1"/>
        <v>4</v>
      </c>
      <c r="G1365">
        <f t="shared" ca="1" si="147"/>
        <v>1</v>
      </c>
      <c r="H1365">
        <f t="shared" ca="1" si="148"/>
        <v>9</v>
      </c>
      <c r="I1365">
        <f t="shared" ca="1" si="149"/>
        <v>6</v>
      </c>
      <c r="J1365">
        <f t="shared" ca="1" si="150"/>
        <v>3</v>
      </c>
      <c r="K1365" cm="1">
        <f t="array" aca="1" ref="K1365" ca="1">IF(G1365&gt;7,
        IF(G1365&gt;H1365, 1, IF(G1365&lt;H1365, 0, 2)),
        IF(       H1365&gt;7,
                     IF(G1365&gt;H1365, 1, IF(G1365&lt;H1365, 0, 2)),
                     IF(         G1365&lt;6,
                                   IF(            _xlfn.XLOOKUP(C1365,'deck &amp; rules'!$D$22:$M$22,_xlfn.XLOOKUP(H1365,'deck &amp; rules'!$C$23:$C$30,'deck &amp; rules'!$D$23:$M$30))="draw",
                                                     IF(I1365&gt;J1365,1,IF(I1365&lt;J1365,0,2)),
                                                     IF(I1365&gt;H1365,1,IF(I1365&lt;H1365,0,2))),
                                   IF(H1365&lt;7,
                                        IF(G1365&gt;J1365,1,IF(G1365&lt;J1365,0,2)),
                                        IF(G1365&gt;H1365,1,IF(G1365&lt;H1365,0,2))
                                        )
                          )
              )
        )</f>
        <v>0</v>
      </c>
      <c r="L1365">
        <f t="shared" ca="1" si="151"/>
        <v>-122</v>
      </c>
      <c r="M1365">
        <f t="shared" ca="1" si="152"/>
        <v>-168.65000000000032</v>
      </c>
      <c r="N1365">
        <f t="shared" ca="1" si="153"/>
        <v>-194</v>
      </c>
    </row>
    <row r="1366" spans="1:14" x14ac:dyDescent="0.25">
      <c r="A1366">
        <f ca="1"/>
        <v>0</v>
      </c>
      <c r="B1366">
        <f ca="1"/>
        <v>4</v>
      </c>
      <c r="C1366">
        <f ca="1"/>
        <v>3</v>
      </c>
      <c r="D1366">
        <f ca="1"/>
        <v>0</v>
      </c>
      <c r="E1366">
        <f ca="1"/>
        <v>0</v>
      </c>
      <c r="F1366">
        <f ca="1"/>
        <v>2</v>
      </c>
      <c r="G1366">
        <f t="shared" ca="1" si="147"/>
        <v>4</v>
      </c>
      <c r="H1366">
        <f t="shared" ca="1" si="148"/>
        <v>0</v>
      </c>
      <c r="I1366">
        <f t="shared" ca="1" si="149"/>
        <v>7</v>
      </c>
      <c r="J1366">
        <f t="shared" ca="1" si="150"/>
        <v>2</v>
      </c>
      <c r="K1366" cm="1">
        <f t="array" aca="1" ref="K1366" ca="1">IF(G1366&gt;7,
        IF(G1366&gt;H1366, 1, IF(G1366&lt;H1366, 0, 2)),
        IF(       H1366&gt;7,
                     IF(G1366&gt;H1366, 1, IF(G1366&lt;H1366, 0, 2)),
                     IF(         G1366&lt;6,
                                   IF(            _xlfn.XLOOKUP(C1366,'deck &amp; rules'!$D$22:$M$22,_xlfn.XLOOKUP(H1366,'deck &amp; rules'!$C$23:$C$30,'deck &amp; rules'!$D$23:$M$30))="draw",
                                                     IF(I1366&gt;J1366,1,IF(I1366&lt;J1366,0,2)),
                                                     IF(I1366&gt;H1366,1,IF(I1366&lt;H1366,0,2))),
                                   IF(H1366&lt;7,
                                        IF(G1366&gt;J1366,1,IF(G1366&lt;J1366,0,2)),
                                        IF(G1366&gt;H1366,1,IF(G1366&lt;H1366,0,2))
                                        )
                          )
              )
        )</f>
        <v>1</v>
      </c>
      <c r="L1366">
        <f t="shared" ca="1" si="151"/>
        <v>-121</v>
      </c>
      <c r="M1366">
        <f t="shared" ca="1" si="152"/>
        <v>-169.65000000000032</v>
      </c>
      <c r="N1366">
        <f t="shared" ca="1" si="153"/>
        <v>-195</v>
      </c>
    </row>
    <row r="1367" spans="1:14" x14ac:dyDescent="0.25">
      <c r="A1367">
        <f ca="1"/>
        <v>7</v>
      </c>
      <c r="B1367">
        <f ca="1"/>
        <v>6</v>
      </c>
      <c r="C1367">
        <f ca="1"/>
        <v>6</v>
      </c>
      <c r="D1367">
        <f ca="1"/>
        <v>0</v>
      </c>
      <c r="E1367">
        <f ca="1"/>
        <v>0</v>
      </c>
      <c r="F1367">
        <f ca="1"/>
        <v>0</v>
      </c>
      <c r="G1367">
        <f t="shared" ca="1" si="147"/>
        <v>3</v>
      </c>
      <c r="H1367">
        <f t="shared" ca="1" si="148"/>
        <v>0</v>
      </c>
      <c r="I1367">
        <f t="shared" ca="1" si="149"/>
        <v>9</v>
      </c>
      <c r="J1367">
        <f t="shared" ca="1" si="150"/>
        <v>0</v>
      </c>
      <c r="K1367" cm="1">
        <f t="array" aca="1" ref="K1367" ca="1">IF(G1367&gt;7,
        IF(G1367&gt;H1367, 1, IF(G1367&lt;H1367, 0, 2)),
        IF(       H1367&gt;7,
                     IF(G1367&gt;H1367, 1, IF(G1367&lt;H1367, 0, 2)),
                     IF(         G1367&lt;6,
                                   IF(            _xlfn.XLOOKUP(C1367,'deck &amp; rules'!$D$22:$M$22,_xlfn.XLOOKUP(H1367,'deck &amp; rules'!$C$23:$C$30,'deck &amp; rules'!$D$23:$M$30))="draw",
                                                     IF(I1367&gt;J1367,1,IF(I1367&lt;J1367,0,2)),
                                                     IF(I1367&gt;H1367,1,IF(I1367&lt;H1367,0,2))),
                                   IF(H1367&lt;7,
                                        IF(G1367&gt;J1367,1,IF(G1367&lt;J1367,0,2)),
                                        IF(G1367&gt;H1367,1,IF(G1367&lt;H1367,0,2))
                                        )
                          )
              )
        )</f>
        <v>1</v>
      </c>
      <c r="L1367">
        <f t="shared" ca="1" si="151"/>
        <v>-120</v>
      </c>
      <c r="M1367">
        <f t="shared" ca="1" si="152"/>
        <v>-170.65000000000032</v>
      </c>
      <c r="N1367">
        <f t="shared" ca="1" si="153"/>
        <v>-196</v>
      </c>
    </row>
    <row r="1368" spans="1:14" x14ac:dyDescent="0.25">
      <c r="A1368">
        <f ca="1"/>
        <v>5</v>
      </c>
      <c r="B1368">
        <f ca="1"/>
        <v>4</v>
      </c>
      <c r="C1368">
        <f ca="1"/>
        <v>4</v>
      </c>
      <c r="D1368">
        <f ca="1"/>
        <v>0</v>
      </c>
      <c r="E1368">
        <f ca="1"/>
        <v>9</v>
      </c>
      <c r="F1368">
        <f ca="1"/>
        <v>2</v>
      </c>
      <c r="G1368">
        <f t="shared" ca="1" si="147"/>
        <v>9</v>
      </c>
      <c r="H1368">
        <f t="shared" ca="1" si="148"/>
        <v>9</v>
      </c>
      <c r="I1368">
        <f t="shared" ca="1" si="149"/>
        <v>3</v>
      </c>
      <c r="J1368">
        <f t="shared" ca="1" si="150"/>
        <v>1</v>
      </c>
      <c r="K1368" cm="1">
        <f t="array" aca="1" ref="K1368" ca="1">IF(G1368&gt;7,
        IF(G1368&gt;H1368, 1, IF(G1368&lt;H1368, 0, 2)),
        IF(       H1368&gt;7,
                     IF(G1368&gt;H1368, 1, IF(G1368&lt;H1368, 0, 2)),
                     IF(         G1368&lt;6,
                                   IF(            _xlfn.XLOOKUP(C1368,'deck &amp; rules'!$D$22:$M$22,_xlfn.XLOOKUP(H1368,'deck &amp; rules'!$C$23:$C$30,'deck &amp; rules'!$D$23:$M$30))="draw",
                                                     IF(I1368&gt;J1368,1,IF(I1368&lt;J1368,0,2)),
                                                     IF(I1368&gt;H1368,1,IF(I1368&lt;H1368,0,2))),
                                   IF(H1368&lt;7,
                                        IF(G1368&gt;J1368,1,IF(G1368&lt;J1368,0,2)),
                                        IF(G1368&gt;H1368,1,IF(G1368&lt;H1368,0,2))
                                        )
                          )
              )
        )</f>
        <v>2</v>
      </c>
      <c r="L1368">
        <f t="shared" ca="1" si="151"/>
        <v>-121</v>
      </c>
      <c r="M1368">
        <f t="shared" ca="1" si="152"/>
        <v>-171.65000000000032</v>
      </c>
      <c r="N1368">
        <f t="shared" ca="1" si="153"/>
        <v>-188</v>
      </c>
    </row>
    <row r="1369" spans="1:14" x14ac:dyDescent="0.25">
      <c r="A1369">
        <f ca="1"/>
        <v>1</v>
      </c>
      <c r="B1369">
        <f ca="1"/>
        <v>9</v>
      </c>
      <c r="C1369">
        <f ca="1"/>
        <v>0</v>
      </c>
      <c r="D1369">
        <f ca="1"/>
        <v>9</v>
      </c>
      <c r="E1369">
        <f ca="1"/>
        <v>2</v>
      </c>
      <c r="F1369">
        <f ca="1"/>
        <v>0</v>
      </c>
      <c r="G1369">
        <f t="shared" ca="1" si="147"/>
        <v>0</v>
      </c>
      <c r="H1369">
        <f t="shared" ca="1" si="148"/>
        <v>1</v>
      </c>
      <c r="I1369">
        <f t="shared" ca="1" si="149"/>
        <v>0</v>
      </c>
      <c r="J1369">
        <f t="shared" ca="1" si="150"/>
        <v>1</v>
      </c>
      <c r="K1369" cm="1">
        <f t="array" aca="1" ref="K1369" ca="1">IF(G1369&gt;7,
        IF(G1369&gt;H1369, 1, IF(G1369&lt;H1369, 0, 2)),
        IF(       H1369&gt;7,
                     IF(G1369&gt;H1369, 1, IF(G1369&lt;H1369, 0, 2)),
                     IF(         G1369&lt;6,
                                   IF(            _xlfn.XLOOKUP(C1369,'deck &amp; rules'!$D$22:$M$22,_xlfn.XLOOKUP(H1369,'deck &amp; rules'!$C$23:$C$30,'deck &amp; rules'!$D$23:$M$30))="draw",
                                                     IF(I1369&gt;J1369,1,IF(I1369&lt;J1369,0,2)),
                                                     IF(I1369&gt;H1369,1,IF(I1369&lt;H1369,0,2))),
                                   IF(H1369&lt;7,
                                        IF(G1369&gt;J1369,1,IF(G1369&lt;J1369,0,2)),
                                        IF(G1369&gt;H1369,1,IF(G1369&lt;H1369,0,2))
                                        )
                          )
              )
        )</f>
        <v>0</v>
      </c>
      <c r="L1369">
        <f t="shared" ca="1" si="151"/>
        <v>-122</v>
      </c>
      <c r="M1369">
        <f t="shared" ca="1" si="152"/>
        <v>-170.70000000000033</v>
      </c>
      <c r="N1369">
        <f t="shared" ca="1" si="153"/>
        <v>-189</v>
      </c>
    </row>
    <row r="1370" spans="1:14" x14ac:dyDescent="0.25">
      <c r="A1370">
        <f ca="1"/>
        <v>6</v>
      </c>
      <c r="B1370">
        <f ca="1"/>
        <v>9</v>
      </c>
      <c r="C1370">
        <f ca="1"/>
        <v>1</v>
      </c>
      <c r="D1370">
        <f ca="1"/>
        <v>4</v>
      </c>
      <c r="E1370">
        <f ca="1"/>
        <v>0</v>
      </c>
      <c r="F1370">
        <f ca="1"/>
        <v>9</v>
      </c>
      <c r="G1370">
        <f t="shared" ca="1" si="147"/>
        <v>5</v>
      </c>
      <c r="H1370">
        <f t="shared" ca="1" si="148"/>
        <v>4</v>
      </c>
      <c r="I1370">
        <f t="shared" ca="1" si="149"/>
        <v>6</v>
      </c>
      <c r="J1370">
        <f t="shared" ca="1" si="150"/>
        <v>3</v>
      </c>
      <c r="K1370" cm="1">
        <f t="array" aca="1" ref="K1370" ca="1">IF(G1370&gt;7,
        IF(G1370&gt;H1370, 1, IF(G1370&lt;H1370, 0, 2)),
        IF(       H1370&gt;7,
                     IF(G1370&gt;H1370, 1, IF(G1370&lt;H1370, 0, 2)),
                     IF(         G1370&lt;6,
                                   IF(            _xlfn.XLOOKUP(C1370,'deck &amp; rules'!$D$22:$M$22,_xlfn.XLOOKUP(H1370,'deck &amp; rules'!$C$23:$C$30,'deck &amp; rules'!$D$23:$M$30))="draw",
                                                     IF(I1370&gt;J1370,1,IF(I1370&lt;J1370,0,2)),
                                                     IF(I1370&gt;H1370,1,IF(I1370&lt;H1370,0,2))),
                                   IF(H1370&lt;7,
                                        IF(G1370&gt;J1370,1,IF(G1370&lt;J1370,0,2)),
                                        IF(G1370&gt;H1370,1,IF(G1370&lt;H1370,0,2))
                                        )
                          )
              )
        )</f>
        <v>1</v>
      </c>
      <c r="L1370">
        <f t="shared" ca="1" si="151"/>
        <v>-121</v>
      </c>
      <c r="M1370">
        <f t="shared" ca="1" si="152"/>
        <v>-171.70000000000033</v>
      </c>
      <c r="N1370">
        <f t="shared" ca="1" si="153"/>
        <v>-190</v>
      </c>
    </row>
    <row r="1371" spans="1:14" x14ac:dyDescent="0.25">
      <c r="A1371">
        <f ca="1"/>
        <v>0</v>
      </c>
      <c r="B1371">
        <f ca="1"/>
        <v>0</v>
      </c>
      <c r="C1371">
        <f ca="1"/>
        <v>6</v>
      </c>
      <c r="D1371">
        <f ca="1"/>
        <v>8</v>
      </c>
      <c r="E1371">
        <f ca="1"/>
        <v>0</v>
      </c>
      <c r="F1371">
        <f ca="1"/>
        <v>0</v>
      </c>
      <c r="G1371">
        <f t="shared" ca="1" si="147"/>
        <v>0</v>
      </c>
      <c r="H1371">
        <f t="shared" ca="1" si="148"/>
        <v>8</v>
      </c>
      <c r="I1371">
        <f t="shared" ca="1" si="149"/>
        <v>6</v>
      </c>
      <c r="J1371">
        <f t="shared" ca="1" si="150"/>
        <v>8</v>
      </c>
      <c r="K1371" cm="1">
        <f t="array" aca="1" ref="K1371" ca="1">IF(G1371&gt;7,
        IF(G1371&gt;H1371, 1, IF(G1371&lt;H1371, 0, 2)),
        IF(       H1371&gt;7,
                     IF(G1371&gt;H1371, 1, IF(G1371&lt;H1371, 0, 2)),
                     IF(         G1371&lt;6,
                                   IF(            _xlfn.XLOOKUP(C1371,'deck &amp; rules'!$D$22:$M$22,_xlfn.XLOOKUP(H1371,'deck &amp; rules'!$C$23:$C$30,'deck &amp; rules'!$D$23:$M$30))="draw",
                                                     IF(I1371&gt;J1371,1,IF(I1371&lt;J1371,0,2)),
                                                     IF(I1371&gt;H1371,1,IF(I1371&lt;H1371,0,2))),
                                   IF(H1371&lt;7,
                                        IF(G1371&gt;J1371,1,IF(G1371&lt;J1371,0,2)),
                                        IF(G1371&gt;H1371,1,IF(G1371&lt;H1371,0,2))
                                        )
                          )
              )
        )</f>
        <v>0</v>
      </c>
      <c r="L1371">
        <f t="shared" ca="1" si="151"/>
        <v>-122</v>
      </c>
      <c r="M1371">
        <f t="shared" ca="1" si="152"/>
        <v>-170.75000000000034</v>
      </c>
      <c r="N1371">
        <f t="shared" ca="1" si="153"/>
        <v>-191</v>
      </c>
    </row>
    <row r="1372" spans="1:14" x14ac:dyDescent="0.25">
      <c r="A1372">
        <f ca="1"/>
        <v>0</v>
      </c>
      <c r="B1372">
        <f ca="1"/>
        <v>4</v>
      </c>
      <c r="C1372">
        <f ca="1"/>
        <v>7</v>
      </c>
      <c r="D1372">
        <f ca="1"/>
        <v>1</v>
      </c>
      <c r="E1372">
        <f ca="1"/>
        <v>3</v>
      </c>
      <c r="F1372">
        <f ca="1"/>
        <v>1</v>
      </c>
      <c r="G1372">
        <f t="shared" ca="1" si="147"/>
        <v>4</v>
      </c>
      <c r="H1372">
        <f t="shared" ca="1" si="148"/>
        <v>4</v>
      </c>
      <c r="I1372">
        <f t="shared" ca="1" si="149"/>
        <v>1</v>
      </c>
      <c r="J1372">
        <f t="shared" ca="1" si="150"/>
        <v>5</v>
      </c>
      <c r="K1372" cm="1">
        <f t="array" aca="1" ref="K1372" ca="1">IF(G1372&gt;7,
        IF(G1372&gt;H1372, 1, IF(G1372&lt;H1372, 0, 2)),
        IF(       H1372&gt;7,
                     IF(G1372&gt;H1372, 1, IF(G1372&lt;H1372, 0, 2)),
                     IF(         G1372&lt;6,
                                   IF(            _xlfn.XLOOKUP(C1372,'deck &amp; rules'!$D$22:$M$22,_xlfn.XLOOKUP(H1372,'deck &amp; rules'!$C$23:$C$30,'deck &amp; rules'!$D$23:$M$30))="draw",
                                                     IF(I1372&gt;J1372,1,IF(I1372&lt;J1372,0,2)),
                                                     IF(I1372&gt;H1372,1,IF(I1372&lt;H1372,0,2))),
                                   IF(H1372&lt;7,
                                        IF(G1372&gt;J1372,1,IF(G1372&lt;J1372,0,2)),
                                        IF(G1372&gt;H1372,1,IF(G1372&lt;H1372,0,2))
                                        )
                          )
              )
        )</f>
        <v>0</v>
      </c>
      <c r="L1372">
        <f t="shared" ca="1" si="151"/>
        <v>-123</v>
      </c>
      <c r="M1372">
        <f t="shared" ca="1" si="152"/>
        <v>-169.80000000000035</v>
      </c>
      <c r="N1372">
        <f t="shared" ca="1" si="153"/>
        <v>-192</v>
      </c>
    </row>
    <row r="1373" spans="1:14" x14ac:dyDescent="0.25">
      <c r="A1373">
        <f ca="1"/>
        <v>9</v>
      </c>
      <c r="B1373">
        <f ca="1"/>
        <v>0</v>
      </c>
      <c r="C1373">
        <f ca="1"/>
        <v>0</v>
      </c>
      <c r="D1373">
        <f ca="1"/>
        <v>0</v>
      </c>
      <c r="E1373">
        <f ca="1"/>
        <v>4</v>
      </c>
      <c r="F1373">
        <f ca="1"/>
        <v>8</v>
      </c>
      <c r="G1373">
        <f t="shared" ca="1" si="147"/>
        <v>9</v>
      </c>
      <c r="H1373">
        <f t="shared" ca="1" si="148"/>
        <v>4</v>
      </c>
      <c r="I1373">
        <f t="shared" ca="1" si="149"/>
        <v>9</v>
      </c>
      <c r="J1373">
        <f t="shared" ca="1" si="150"/>
        <v>2</v>
      </c>
      <c r="K1373" cm="1">
        <f t="array" aca="1" ref="K1373" ca="1">IF(G1373&gt;7,
        IF(G1373&gt;H1373, 1, IF(G1373&lt;H1373, 0, 2)),
        IF(       H1373&gt;7,
                     IF(G1373&gt;H1373, 1, IF(G1373&lt;H1373, 0, 2)),
                     IF(         G1373&lt;6,
                                   IF(            _xlfn.XLOOKUP(C1373,'deck &amp; rules'!$D$22:$M$22,_xlfn.XLOOKUP(H1373,'deck &amp; rules'!$C$23:$C$30,'deck &amp; rules'!$D$23:$M$30))="draw",
                                                     IF(I1373&gt;J1373,1,IF(I1373&lt;J1373,0,2)),
                                                     IF(I1373&gt;H1373,1,IF(I1373&lt;H1373,0,2))),
                                   IF(H1373&lt;7,
                                        IF(G1373&gt;J1373,1,IF(G1373&lt;J1373,0,2)),
                                        IF(G1373&gt;H1373,1,IF(G1373&lt;H1373,0,2))
                                        )
                          )
              )
        )</f>
        <v>1</v>
      </c>
      <c r="L1373">
        <f t="shared" ca="1" si="151"/>
        <v>-122</v>
      </c>
      <c r="M1373">
        <f t="shared" ca="1" si="152"/>
        <v>-170.80000000000035</v>
      </c>
      <c r="N1373">
        <f t="shared" ca="1" si="153"/>
        <v>-193</v>
      </c>
    </row>
    <row r="1374" spans="1:14" x14ac:dyDescent="0.25">
      <c r="A1374">
        <f ca="1"/>
        <v>4</v>
      </c>
      <c r="B1374">
        <f ca="1"/>
        <v>0</v>
      </c>
      <c r="C1374">
        <f ca="1"/>
        <v>0</v>
      </c>
      <c r="D1374">
        <f ca="1"/>
        <v>8</v>
      </c>
      <c r="E1374">
        <f ca="1"/>
        <v>5</v>
      </c>
      <c r="F1374">
        <f ca="1"/>
        <v>6</v>
      </c>
      <c r="G1374">
        <f t="shared" ca="1" si="147"/>
        <v>4</v>
      </c>
      <c r="H1374">
        <f t="shared" ca="1" si="148"/>
        <v>3</v>
      </c>
      <c r="I1374">
        <f t="shared" ca="1" si="149"/>
        <v>4</v>
      </c>
      <c r="J1374">
        <f t="shared" ca="1" si="150"/>
        <v>9</v>
      </c>
      <c r="K1374" cm="1">
        <f t="array" aca="1" ref="K1374" ca="1">IF(G1374&gt;7,
        IF(G1374&gt;H1374, 1, IF(G1374&lt;H1374, 0, 2)),
        IF(       H1374&gt;7,
                     IF(G1374&gt;H1374, 1, IF(G1374&lt;H1374, 0, 2)),
                     IF(         G1374&lt;6,
                                   IF(            _xlfn.XLOOKUP(C1374,'deck &amp; rules'!$D$22:$M$22,_xlfn.XLOOKUP(H1374,'deck &amp; rules'!$C$23:$C$30,'deck &amp; rules'!$D$23:$M$30))="draw",
                                                     IF(I1374&gt;J1374,1,IF(I1374&lt;J1374,0,2)),
                                                     IF(I1374&gt;H1374,1,IF(I1374&lt;H1374,0,2))),
                                   IF(H1374&lt;7,
                                        IF(G1374&gt;J1374,1,IF(G1374&lt;J1374,0,2)),
                                        IF(G1374&gt;H1374,1,IF(G1374&lt;H1374,0,2))
                                        )
                          )
              )
        )</f>
        <v>0</v>
      </c>
      <c r="L1374">
        <f t="shared" ca="1" si="151"/>
        <v>-123</v>
      </c>
      <c r="M1374">
        <f t="shared" ca="1" si="152"/>
        <v>-169.85000000000036</v>
      </c>
      <c r="N1374">
        <f t="shared" ca="1" si="153"/>
        <v>-194</v>
      </c>
    </row>
    <row r="1375" spans="1:14" x14ac:dyDescent="0.25">
      <c r="A1375">
        <f ca="1"/>
        <v>0</v>
      </c>
      <c r="B1375">
        <f ca="1"/>
        <v>6</v>
      </c>
      <c r="C1375">
        <f ca="1"/>
        <v>9</v>
      </c>
      <c r="D1375">
        <f ca="1"/>
        <v>0</v>
      </c>
      <c r="E1375">
        <f ca="1"/>
        <v>9</v>
      </c>
      <c r="F1375">
        <f ca="1"/>
        <v>8</v>
      </c>
      <c r="G1375">
        <f t="shared" ca="1" si="147"/>
        <v>6</v>
      </c>
      <c r="H1375">
        <f t="shared" ca="1" si="148"/>
        <v>9</v>
      </c>
      <c r="I1375">
        <f t="shared" ca="1" si="149"/>
        <v>5</v>
      </c>
      <c r="J1375">
        <f t="shared" ca="1" si="150"/>
        <v>7</v>
      </c>
      <c r="K1375" cm="1">
        <f t="array" aca="1" ref="K1375" ca="1">IF(G1375&gt;7,
        IF(G1375&gt;H1375, 1, IF(G1375&lt;H1375, 0, 2)),
        IF(       H1375&gt;7,
                     IF(G1375&gt;H1375, 1, IF(G1375&lt;H1375, 0, 2)),
                     IF(         G1375&lt;6,
                                   IF(            _xlfn.XLOOKUP(C1375,'deck &amp; rules'!$D$22:$M$22,_xlfn.XLOOKUP(H1375,'deck &amp; rules'!$C$23:$C$30,'deck &amp; rules'!$D$23:$M$30))="draw",
                                                     IF(I1375&gt;J1375,1,IF(I1375&lt;J1375,0,2)),
                                                     IF(I1375&gt;H1375,1,IF(I1375&lt;H1375,0,2))),
                                   IF(H1375&lt;7,
                                        IF(G1375&gt;J1375,1,IF(G1375&lt;J1375,0,2)),
                                        IF(G1375&gt;H1375,1,IF(G1375&lt;H1375,0,2))
                                        )
                          )
              )
        )</f>
        <v>0</v>
      </c>
      <c r="L1375">
        <f t="shared" ca="1" si="151"/>
        <v>-124</v>
      </c>
      <c r="M1375">
        <f t="shared" ca="1" si="152"/>
        <v>-168.90000000000038</v>
      </c>
      <c r="N1375">
        <f t="shared" ca="1" si="153"/>
        <v>-195</v>
      </c>
    </row>
    <row r="1376" spans="1:14" x14ac:dyDescent="0.25">
      <c r="A1376">
        <f ca="1"/>
        <v>0</v>
      </c>
      <c r="B1376">
        <f ca="1"/>
        <v>5</v>
      </c>
      <c r="C1376">
        <f ca="1"/>
        <v>5</v>
      </c>
      <c r="D1376">
        <f ca="1"/>
        <v>6</v>
      </c>
      <c r="E1376">
        <f ca="1"/>
        <v>0</v>
      </c>
      <c r="F1376">
        <f ca="1"/>
        <v>9</v>
      </c>
      <c r="G1376">
        <f t="shared" ca="1" si="147"/>
        <v>5</v>
      </c>
      <c r="H1376">
        <f t="shared" ca="1" si="148"/>
        <v>6</v>
      </c>
      <c r="I1376">
        <f t="shared" ca="1" si="149"/>
        <v>0</v>
      </c>
      <c r="J1376">
        <f t="shared" ca="1" si="150"/>
        <v>5</v>
      </c>
      <c r="K1376" cm="1">
        <f t="array" aca="1" ref="K1376" ca="1">IF(G1376&gt;7,
        IF(G1376&gt;H1376, 1, IF(G1376&lt;H1376, 0, 2)),
        IF(       H1376&gt;7,
                     IF(G1376&gt;H1376, 1, IF(G1376&lt;H1376, 0, 2)),
                     IF(         G1376&lt;6,
                                   IF(            _xlfn.XLOOKUP(C1376,'deck &amp; rules'!$D$22:$M$22,_xlfn.XLOOKUP(H1376,'deck &amp; rules'!$C$23:$C$30,'deck &amp; rules'!$D$23:$M$30))="draw",
                                                     IF(I1376&gt;J1376,1,IF(I1376&lt;J1376,0,2)),
                                                     IF(I1376&gt;H1376,1,IF(I1376&lt;H1376,0,2))),
                                   IF(H1376&lt;7,
                                        IF(G1376&gt;J1376,1,IF(G1376&lt;J1376,0,2)),
                                        IF(G1376&gt;H1376,1,IF(G1376&lt;H1376,0,2))
                                        )
                          )
              )
        )</f>
        <v>0</v>
      </c>
      <c r="L1376">
        <f t="shared" ca="1" si="151"/>
        <v>-125</v>
      </c>
      <c r="M1376">
        <f t="shared" ca="1" si="152"/>
        <v>-167.95000000000039</v>
      </c>
      <c r="N1376">
        <f t="shared" ca="1" si="153"/>
        <v>-196</v>
      </c>
    </row>
    <row r="1377" spans="1:14" x14ac:dyDescent="0.25">
      <c r="A1377">
        <f ca="1"/>
        <v>1</v>
      </c>
      <c r="B1377">
        <f ca="1"/>
        <v>0</v>
      </c>
      <c r="C1377">
        <f ca="1"/>
        <v>0</v>
      </c>
      <c r="D1377">
        <f ca="1"/>
        <v>0</v>
      </c>
      <c r="E1377">
        <f ca="1"/>
        <v>0</v>
      </c>
      <c r="F1377">
        <f ca="1"/>
        <v>5</v>
      </c>
      <c r="G1377">
        <f t="shared" ca="1" si="147"/>
        <v>1</v>
      </c>
      <c r="H1377">
        <f t="shared" ca="1" si="148"/>
        <v>0</v>
      </c>
      <c r="I1377">
        <f t="shared" ca="1" si="149"/>
        <v>1</v>
      </c>
      <c r="J1377">
        <f t="shared" ca="1" si="150"/>
        <v>5</v>
      </c>
      <c r="K1377" cm="1">
        <f t="array" aca="1" ref="K1377" ca="1">IF(G1377&gt;7,
        IF(G1377&gt;H1377, 1, IF(G1377&lt;H1377, 0, 2)),
        IF(       H1377&gt;7,
                     IF(G1377&gt;H1377, 1, IF(G1377&lt;H1377, 0, 2)),
                     IF(         G1377&lt;6,
                                   IF(            _xlfn.XLOOKUP(C1377,'deck &amp; rules'!$D$22:$M$22,_xlfn.XLOOKUP(H1377,'deck &amp; rules'!$C$23:$C$30,'deck &amp; rules'!$D$23:$M$30))="draw",
                                                     IF(I1377&gt;J1377,1,IF(I1377&lt;J1377,0,2)),
                                                     IF(I1377&gt;H1377,1,IF(I1377&lt;H1377,0,2))),
                                   IF(H1377&lt;7,
                                        IF(G1377&gt;J1377,1,IF(G1377&lt;J1377,0,2)),
                                        IF(G1377&gt;H1377,1,IF(G1377&lt;H1377,0,2))
                                        )
                          )
              )
        )</f>
        <v>0</v>
      </c>
      <c r="L1377">
        <f t="shared" ca="1" si="151"/>
        <v>-126</v>
      </c>
      <c r="M1377">
        <f t="shared" ca="1" si="152"/>
        <v>-167.0000000000004</v>
      </c>
      <c r="N1377">
        <f t="shared" ca="1" si="153"/>
        <v>-197</v>
      </c>
    </row>
    <row r="1378" spans="1:14" x14ac:dyDescent="0.25">
      <c r="A1378">
        <f ca="1"/>
        <v>7</v>
      </c>
      <c r="B1378">
        <f ca="1"/>
        <v>8</v>
      </c>
      <c r="C1378">
        <f ca="1"/>
        <v>1</v>
      </c>
      <c r="D1378">
        <f ca="1"/>
        <v>8</v>
      </c>
      <c r="E1378">
        <f ca="1"/>
        <v>0</v>
      </c>
      <c r="F1378">
        <f ca="1"/>
        <v>3</v>
      </c>
      <c r="G1378">
        <f t="shared" ca="1" si="147"/>
        <v>5</v>
      </c>
      <c r="H1378">
        <f t="shared" ca="1" si="148"/>
        <v>8</v>
      </c>
      <c r="I1378">
        <f t="shared" ca="1" si="149"/>
        <v>6</v>
      </c>
      <c r="J1378">
        <f t="shared" ca="1" si="150"/>
        <v>1</v>
      </c>
      <c r="K1378" cm="1">
        <f t="array" aca="1" ref="K1378" ca="1">IF(G1378&gt;7,
        IF(G1378&gt;H1378, 1, IF(G1378&lt;H1378, 0, 2)),
        IF(       H1378&gt;7,
                     IF(G1378&gt;H1378, 1, IF(G1378&lt;H1378, 0, 2)),
                     IF(         G1378&lt;6,
                                   IF(            _xlfn.XLOOKUP(C1378,'deck &amp; rules'!$D$22:$M$22,_xlfn.XLOOKUP(H1378,'deck &amp; rules'!$C$23:$C$30,'deck &amp; rules'!$D$23:$M$30))="draw",
                                                     IF(I1378&gt;J1378,1,IF(I1378&lt;J1378,0,2)),
                                                     IF(I1378&gt;H1378,1,IF(I1378&lt;H1378,0,2))),
                                   IF(H1378&lt;7,
                                        IF(G1378&gt;J1378,1,IF(G1378&lt;J1378,0,2)),
                                        IF(G1378&gt;H1378,1,IF(G1378&lt;H1378,0,2))
                                        )
                          )
              )
        )</f>
        <v>0</v>
      </c>
      <c r="L1378">
        <f t="shared" ca="1" si="151"/>
        <v>-127</v>
      </c>
      <c r="M1378">
        <f t="shared" ca="1" si="152"/>
        <v>-166.05000000000041</v>
      </c>
      <c r="N1378">
        <f t="shared" ca="1" si="153"/>
        <v>-198</v>
      </c>
    </row>
    <row r="1379" spans="1:14" x14ac:dyDescent="0.25">
      <c r="A1379">
        <f ca="1"/>
        <v>9</v>
      </c>
      <c r="B1379">
        <f ca="1"/>
        <v>5</v>
      </c>
      <c r="C1379">
        <f ca="1"/>
        <v>6</v>
      </c>
      <c r="D1379">
        <f ca="1"/>
        <v>5</v>
      </c>
      <c r="E1379">
        <f ca="1"/>
        <v>0</v>
      </c>
      <c r="F1379">
        <f ca="1"/>
        <v>0</v>
      </c>
      <c r="G1379">
        <f t="shared" ca="1" si="147"/>
        <v>4</v>
      </c>
      <c r="H1379">
        <f t="shared" ca="1" si="148"/>
        <v>5</v>
      </c>
      <c r="I1379">
        <f t="shared" ca="1" si="149"/>
        <v>0</v>
      </c>
      <c r="J1379">
        <f t="shared" ca="1" si="150"/>
        <v>5</v>
      </c>
      <c r="K1379" cm="1">
        <f t="array" aca="1" ref="K1379" ca="1">IF(G1379&gt;7,
        IF(G1379&gt;H1379, 1, IF(G1379&lt;H1379, 0, 2)),
        IF(       H1379&gt;7,
                     IF(G1379&gt;H1379, 1, IF(G1379&lt;H1379, 0, 2)),
                     IF(         G1379&lt;6,
                                   IF(            _xlfn.XLOOKUP(C1379,'deck &amp; rules'!$D$22:$M$22,_xlfn.XLOOKUP(H1379,'deck &amp; rules'!$C$23:$C$30,'deck &amp; rules'!$D$23:$M$30))="draw",
                                                     IF(I1379&gt;J1379,1,IF(I1379&lt;J1379,0,2)),
                                                     IF(I1379&gt;H1379,1,IF(I1379&lt;H1379,0,2))),
                                   IF(H1379&lt;7,
                                        IF(G1379&gt;J1379,1,IF(G1379&lt;J1379,0,2)),
                                        IF(G1379&gt;H1379,1,IF(G1379&lt;H1379,0,2))
                                        )
                          )
              )
        )</f>
        <v>0</v>
      </c>
      <c r="L1379">
        <f t="shared" ca="1" si="151"/>
        <v>-128</v>
      </c>
      <c r="M1379">
        <f t="shared" ca="1" si="152"/>
        <v>-165.10000000000042</v>
      </c>
      <c r="N1379">
        <f t="shared" ca="1" si="153"/>
        <v>-199</v>
      </c>
    </row>
    <row r="1380" spans="1:14" x14ac:dyDescent="0.25">
      <c r="A1380">
        <f ca="1"/>
        <v>3</v>
      </c>
      <c r="B1380">
        <f ca="1"/>
        <v>1</v>
      </c>
      <c r="C1380">
        <f ca="1"/>
        <v>9</v>
      </c>
      <c r="D1380">
        <f ca="1"/>
        <v>2</v>
      </c>
      <c r="E1380">
        <f ca="1"/>
        <v>7</v>
      </c>
      <c r="F1380">
        <f ca="1"/>
        <v>0</v>
      </c>
      <c r="G1380">
        <f t="shared" ca="1" si="147"/>
        <v>4</v>
      </c>
      <c r="H1380">
        <f t="shared" ca="1" si="148"/>
        <v>9</v>
      </c>
      <c r="I1380">
        <f t="shared" ca="1" si="149"/>
        <v>3</v>
      </c>
      <c r="J1380">
        <f t="shared" ca="1" si="150"/>
        <v>9</v>
      </c>
      <c r="K1380" cm="1">
        <f t="array" aca="1" ref="K1380" ca="1">IF(G1380&gt;7,
        IF(G1380&gt;H1380, 1, IF(G1380&lt;H1380, 0, 2)),
        IF(       H1380&gt;7,
                     IF(G1380&gt;H1380, 1, IF(G1380&lt;H1380, 0, 2)),
                     IF(         G1380&lt;6,
                                   IF(            _xlfn.XLOOKUP(C1380,'deck &amp; rules'!$D$22:$M$22,_xlfn.XLOOKUP(H1380,'deck &amp; rules'!$C$23:$C$30,'deck &amp; rules'!$D$23:$M$30))="draw",
                                                     IF(I1380&gt;J1380,1,IF(I1380&lt;J1380,0,2)),
                                                     IF(I1380&gt;H1380,1,IF(I1380&lt;H1380,0,2))),
                                   IF(H1380&lt;7,
                                        IF(G1380&gt;J1380,1,IF(G1380&lt;J1380,0,2)),
                                        IF(G1380&gt;H1380,1,IF(G1380&lt;H1380,0,2))
                                        )
                          )
              )
        )</f>
        <v>0</v>
      </c>
      <c r="L1380">
        <f t="shared" ca="1" si="151"/>
        <v>-129</v>
      </c>
      <c r="M1380">
        <f t="shared" ca="1" si="152"/>
        <v>-164.15000000000043</v>
      </c>
      <c r="N1380">
        <f t="shared" ca="1" si="153"/>
        <v>-200</v>
      </c>
    </row>
    <row r="1381" spans="1:14" x14ac:dyDescent="0.25">
      <c r="A1381">
        <f ca="1"/>
        <v>0</v>
      </c>
      <c r="B1381">
        <f ca="1"/>
        <v>0</v>
      </c>
      <c r="C1381">
        <f ca="1"/>
        <v>7</v>
      </c>
      <c r="D1381">
        <f ca="1"/>
        <v>2</v>
      </c>
      <c r="E1381">
        <f ca="1"/>
        <v>0</v>
      </c>
      <c r="F1381">
        <f ca="1"/>
        <v>0</v>
      </c>
      <c r="G1381">
        <f t="shared" ca="1" si="147"/>
        <v>0</v>
      </c>
      <c r="H1381">
        <f t="shared" ca="1" si="148"/>
        <v>2</v>
      </c>
      <c r="I1381">
        <f t="shared" ca="1" si="149"/>
        <v>7</v>
      </c>
      <c r="J1381">
        <f t="shared" ca="1" si="150"/>
        <v>2</v>
      </c>
      <c r="K1381" cm="1">
        <f t="array" aca="1" ref="K1381" ca="1">IF(G1381&gt;7,
        IF(G1381&gt;H1381, 1, IF(G1381&lt;H1381, 0, 2)),
        IF(       H1381&gt;7,
                     IF(G1381&gt;H1381, 1, IF(G1381&lt;H1381, 0, 2)),
                     IF(         G1381&lt;6,
                                   IF(            _xlfn.XLOOKUP(C1381,'deck &amp; rules'!$D$22:$M$22,_xlfn.XLOOKUP(H1381,'deck &amp; rules'!$C$23:$C$30,'deck &amp; rules'!$D$23:$M$30))="draw",
                                                     IF(I1381&gt;J1381,1,IF(I1381&lt;J1381,0,2)),
                                                     IF(I1381&gt;H1381,1,IF(I1381&lt;H1381,0,2))),
                                   IF(H1381&lt;7,
                                        IF(G1381&gt;J1381,1,IF(G1381&lt;J1381,0,2)),
                                        IF(G1381&gt;H1381,1,IF(G1381&lt;H1381,0,2))
                                        )
                          )
              )
        )</f>
        <v>1</v>
      </c>
      <c r="L1381">
        <f t="shared" ca="1" si="151"/>
        <v>-128</v>
      </c>
      <c r="M1381">
        <f t="shared" ca="1" si="152"/>
        <v>-165.15000000000043</v>
      </c>
      <c r="N1381">
        <f t="shared" ca="1" si="153"/>
        <v>-201</v>
      </c>
    </row>
    <row r="1382" spans="1:14" x14ac:dyDescent="0.25">
      <c r="A1382">
        <f ca="1"/>
        <v>5</v>
      </c>
      <c r="B1382">
        <f ca="1"/>
        <v>7</v>
      </c>
      <c r="C1382">
        <f ca="1"/>
        <v>0</v>
      </c>
      <c r="D1382">
        <f ca="1"/>
        <v>8</v>
      </c>
      <c r="E1382">
        <f ca="1"/>
        <v>4</v>
      </c>
      <c r="F1382">
        <f ca="1"/>
        <v>0</v>
      </c>
      <c r="G1382">
        <f t="shared" ca="1" si="147"/>
        <v>2</v>
      </c>
      <c r="H1382">
        <f t="shared" ca="1" si="148"/>
        <v>2</v>
      </c>
      <c r="I1382">
        <f t="shared" ca="1" si="149"/>
        <v>2</v>
      </c>
      <c r="J1382">
        <f t="shared" ca="1" si="150"/>
        <v>2</v>
      </c>
      <c r="K1382" cm="1">
        <f t="array" aca="1" ref="K1382" ca="1">IF(G1382&gt;7,
        IF(G1382&gt;H1382, 1, IF(G1382&lt;H1382, 0, 2)),
        IF(       H1382&gt;7,
                     IF(G1382&gt;H1382, 1, IF(G1382&lt;H1382, 0, 2)),
                     IF(         G1382&lt;6,
                                   IF(            _xlfn.XLOOKUP(C1382,'deck &amp; rules'!$D$22:$M$22,_xlfn.XLOOKUP(H1382,'deck &amp; rules'!$C$23:$C$30,'deck &amp; rules'!$D$23:$M$30))="draw",
                                                     IF(I1382&gt;J1382,1,IF(I1382&lt;J1382,0,2)),
                                                     IF(I1382&gt;H1382,1,IF(I1382&lt;H1382,0,2))),
                                   IF(H1382&lt;7,
                                        IF(G1382&gt;J1382,1,IF(G1382&lt;J1382,0,2)),
                                        IF(G1382&gt;H1382,1,IF(G1382&lt;H1382,0,2))
                                        )
                          )
              )
        )</f>
        <v>2</v>
      </c>
      <c r="L1382">
        <f t="shared" ca="1" si="151"/>
        <v>-129</v>
      </c>
      <c r="M1382">
        <f t="shared" ca="1" si="152"/>
        <v>-166.15000000000043</v>
      </c>
      <c r="N1382">
        <f t="shared" ca="1" si="153"/>
        <v>-193</v>
      </c>
    </row>
    <row r="1383" spans="1:14" x14ac:dyDescent="0.25">
      <c r="A1383">
        <f ca="1"/>
        <v>9</v>
      </c>
      <c r="B1383">
        <f ca="1"/>
        <v>6</v>
      </c>
      <c r="C1383">
        <f ca="1"/>
        <v>2</v>
      </c>
      <c r="D1383">
        <f ca="1"/>
        <v>7</v>
      </c>
      <c r="E1383">
        <f ca="1"/>
        <v>1</v>
      </c>
      <c r="F1383">
        <f ca="1"/>
        <v>0</v>
      </c>
      <c r="G1383">
        <f t="shared" ca="1" si="147"/>
        <v>5</v>
      </c>
      <c r="H1383">
        <f t="shared" ca="1" si="148"/>
        <v>8</v>
      </c>
      <c r="I1383">
        <f t="shared" ca="1" si="149"/>
        <v>7</v>
      </c>
      <c r="J1383">
        <f t="shared" ca="1" si="150"/>
        <v>8</v>
      </c>
      <c r="K1383" cm="1">
        <f t="array" aca="1" ref="K1383" ca="1">IF(G1383&gt;7,
        IF(G1383&gt;H1383, 1, IF(G1383&lt;H1383, 0, 2)),
        IF(       H1383&gt;7,
                     IF(G1383&gt;H1383, 1, IF(G1383&lt;H1383, 0, 2)),
                     IF(         G1383&lt;6,
                                   IF(            _xlfn.XLOOKUP(C1383,'deck &amp; rules'!$D$22:$M$22,_xlfn.XLOOKUP(H1383,'deck &amp; rules'!$C$23:$C$30,'deck &amp; rules'!$D$23:$M$30))="draw",
                                                     IF(I1383&gt;J1383,1,IF(I1383&lt;J1383,0,2)),
                                                     IF(I1383&gt;H1383,1,IF(I1383&lt;H1383,0,2))),
                                   IF(H1383&lt;7,
                                        IF(G1383&gt;J1383,1,IF(G1383&lt;J1383,0,2)),
                                        IF(G1383&gt;H1383,1,IF(G1383&lt;H1383,0,2))
                                        )
                          )
              )
        )</f>
        <v>0</v>
      </c>
      <c r="L1383">
        <f t="shared" ca="1" si="151"/>
        <v>-130</v>
      </c>
      <c r="M1383">
        <f t="shared" ca="1" si="152"/>
        <v>-165.20000000000044</v>
      </c>
      <c r="N1383">
        <f t="shared" ca="1" si="153"/>
        <v>-194</v>
      </c>
    </row>
    <row r="1384" spans="1:14" x14ac:dyDescent="0.25">
      <c r="A1384">
        <f ca="1"/>
        <v>0</v>
      </c>
      <c r="B1384">
        <f ca="1"/>
        <v>6</v>
      </c>
      <c r="C1384">
        <f ca="1"/>
        <v>0</v>
      </c>
      <c r="D1384">
        <f ca="1"/>
        <v>0</v>
      </c>
      <c r="E1384">
        <f ca="1"/>
        <v>0</v>
      </c>
      <c r="F1384">
        <f ca="1"/>
        <v>6</v>
      </c>
      <c r="G1384">
        <f t="shared" ca="1" si="147"/>
        <v>6</v>
      </c>
      <c r="H1384">
        <f t="shared" ca="1" si="148"/>
        <v>0</v>
      </c>
      <c r="I1384">
        <f t="shared" ca="1" si="149"/>
        <v>6</v>
      </c>
      <c r="J1384">
        <f t="shared" ca="1" si="150"/>
        <v>6</v>
      </c>
      <c r="K1384" cm="1">
        <f t="array" aca="1" ref="K1384" ca="1">IF(G1384&gt;7,
        IF(G1384&gt;H1384, 1, IF(G1384&lt;H1384, 0, 2)),
        IF(       H1384&gt;7,
                     IF(G1384&gt;H1384, 1, IF(G1384&lt;H1384, 0, 2)),
                     IF(         G1384&lt;6,
                                   IF(            _xlfn.XLOOKUP(C1384,'deck &amp; rules'!$D$22:$M$22,_xlfn.XLOOKUP(H1384,'deck &amp; rules'!$C$23:$C$30,'deck &amp; rules'!$D$23:$M$30))="draw",
                                                     IF(I1384&gt;J1384,1,IF(I1384&lt;J1384,0,2)),
                                                     IF(I1384&gt;H1384,1,IF(I1384&lt;H1384,0,2))),
                                   IF(H1384&lt;7,
                                        IF(G1384&gt;J1384,1,IF(G1384&lt;J1384,0,2)),
                                        IF(G1384&gt;H1384,1,IF(G1384&lt;H1384,0,2))
                                        )
                          )
              )
        )</f>
        <v>2</v>
      </c>
      <c r="L1384">
        <f t="shared" ca="1" si="151"/>
        <v>-131</v>
      </c>
      <c r="M1384">
        <f t="shared" ca="1" si="152"/>
        <v>-166.20000000000044</v>
      </c>
      <c r="N1384">
        <f t="shared" ca="1" si="153"/>
        <v>-186</v>
      </c>
    </row>
    <row r="1385" spans="1:14" x14ac:dyDescent="0.25">
      <c r="A1385">
        <f ca="1"/>
        <v>6</v>
      </c>
      <c r="B1385">
        <f ca="1"/>
        <v>0</v>
      </c>
      <c r="C1385">
        <f ca="1"/>
        <v>5</v>
      </c>
      <c r="D1385">
        <f ca="1"/>
        <v>0</v>
      </c>
      <c r="E1385">
        <f ca="1"/>
        <v>0</v>
      </c>
      <c r="F1385">
        <f ca="1"/>
        <v>3</v>
      </c>
      <c r="G1385">
        <f t="shared" ca="1" si="147"/>
        <v>6</v>
      </c>
      <c r="H1385">
        <f t="shared" ca="1" si="148"/>
        <v>0</v>
      </c>
      <c r="I1385">
        <f t="shared" ca="1" si="149"/>
        <v>1</v>
      </c>
      <c r="J1385">
        <f t="shared" ca="1" si="150"/>
        <v>3</v>
      </c>
      <c r="K1385" cm="1">
        <f t="array" aca="1" ref="K1385" ca="1">IF(G1385&gt;7,
        IF(G1385&gt;H1385, 1, IF(G1385&lt;H1385, 0, 2)),
        IF(       H1385&gt;7,
                     IF(G1385&gt;H1385, 1, IF(G1385&lt;H1385, 0, 2)),
                     IF(         G1385&lt;6,
                                   IF(            _xlfn.XLOOKUP(C1385,'deck &amp; rules'!$D$22:$M$22,_xlfn.XLOOKUP(H1385,'deck &amp; rules'!$C$23:$C$30,'deck &amp; rules'!$D$23:$M$30))="draw",
                                                     IF(I1385&gt;J1385,1,IF(I1385&lt;J1385,0,2)),
                                                     IF(I1385&gt;H1385,1,IF(I1385&lt;H1385,0,2))),
                                   IF(H1385&lt;7,
                                        IF(G1385&gt;J1385,1,IF(G1385&lt;J1385,0,2)),
                                        IF(G1385&gt;H1385,1,IF(G1385&lt;H1385,0,2))
                                        )
                          )
              )
        )</f>
        <v>1</v>
      </c>
      <c r="L1385">
        <f t="shared" ca="1" si="151"/>
        <v>-130</v>
      </c>
      <c r="M1385">
        <f t="shared" ca="1" si="152"/>
        <v>-167.20000000000044</v>
      </c>
      <c r="N1385">
        <f t="shared" ca="1" si="153"/>
        <v>-187</v>
      </c>
    </row>
    <row r="1386" spans="1:14" x14ac:dyDescent="0.25">
      <c r="A1386">
        <f ca="1"/>
        <v>3</v>
      </c>
      <c r="B1386">
        <f ca="1"/>
        <v>0</v>
      </c>
      <c r="C1386">
        <f ca="1"/>
        <v>6</v>
      </c>
      <c r="D1386">
        <f ca="1"/>
        <v>2</v>
      </c>
      <c r="E1386">
        <f ca="1"/>
        <v>0</v>
      </c>
      <c r="F1386">
        <f ca="1"/>
        <v>0</v>
      </c>
      <c r="G1386">
        <f t="shared" ca="1" si="147"/>
        <v>3</v>
      </c>
      <c r="H1386">
        <f t="shared" ca="1" si="148"/>
        <v>2</v>
      </c>
      <c r="I1386">
        <f t="shared" ca="1" si="149"/>
        <v>9</v>
      </c>
      <c r="J1386">
        <f t="shared" ca="1" si="150"/>
        <v>2</v>
      </c>
      <c r="K1386" cm="1">
        <f t="array" aca="1" ref="K1386" ca="1">IF(G1386&gt;7,
        IF(G1386&gt;H1386, 1, IF(G1386&lt;H1386, 0, 2)),
        IF(       H1386&gt;7,
                     IF(G1386&gt;H1386, 1, IF(G1386&lt;H1386, 0, 2)),
                     IF(         G1386&lt;6,
                                   IF(            _xlfn.XLOOKUP(C1386,'deck &amp; rules'!$D$22:$M$22,_xlfn.XLOOKUP(H1386,'deck &amp; rules'!$C$23:$C$30,'deck &amp; rules'!$D$23:$M$30))="draw",
                                                     IF(I1386&gt;J1386,1,IF(I1386&lt;J1386,0,2)),
                                                     IF(I1386&gt;H1386,1,IF(I1386&lt;H1386,0,2))),
                                   IF(H1386&lt;7,
                                        IF(G1386&gt;J1386,1,IF(G1386&lt;J1386,0,2)),
                                        IF(G1386&gt;H1386,1,IF(G1386&lt;H1386,0,2))
                                        )
                          )
              )
        )</f>
        <v>1</v>
      </c>
      <c r="L1386">
        <f t="shared" ca="1" si="151"/>
        <v>-129</v>
      </c>
      <c r="M1386">
        <f t="shared" ca="1" si="152"/>
        <v>-168.20000000000044</v>
      </c>
      <c r="N1386">
        <f t="shared" ca="1" si="153"/>
        <v>-188</v>
      </c>
    </row>
    <row r="1387" spans="1:14" x14ac:dyDescent="0.25">
      <c r="A1387">
        <f ca="1"/>
        <v>2</v>
      </c>
      <c r="B1387">
        <f ca="1"/>
        <v>0</v>
      </c>
      <c r="C1387">
        <f ca="1"/>
        <v>0</v>
      </c>
      <c r="D1387">
        <f ca="1"/>
        <v>4</v>
      </c>
      <c r="E1387">
        <f ca="1"/>
        <v>7</v>
      </c>
      <c r="F1387">
        <f ca="1"/>
        <v>0</v>
      </c>
      <c r="G1387">
        <f t="shared" ca="1" si="147"/>
        <v>2</v>
      </c>
      <c r="H1387">
        <f t="shared" ca="1" si="148"/>
        <v>1</v>
      </c>
      <c r="I1387">
        <f t="shared" ca="1" si="149"/>
        <v>2</v>
      </c>
      <c r="J1387">
        <f t="shared" ca="1" si="150"/>
        <v>1</v>
      </c>
      <c r="K1387" cm="1">
        <f t="array" aca="1" ref="K1387" ca="1">IF(G1387&gt;7,
        IF(G1387&gt;H1387, 1, IF(G1387&lt;H1387, 0, 2)),
        IF(       H1387&gt;7,
                     IF(G1387&gt;H1387, 1, IF(G1387&lt;H1387, 0, 2)),
                     IF(         G1387&lt;6,
                                   IF(            _xlfn.XLOOKUP(C1387,'deck &amp; rules'!$D$22:$M$22,_xlfn.XLOOKUP(H1387,'deck &amp; rules'!$C$23:$C$30,'deck &amp; rules'!$D$23:$M$30))="draw",
                                                     IF(I1387&gt;J1387,1,IF(I1387&lt;J1387,0,2)),
                                                     IF(I1387&gt;H1387,1,IF(I1387&lt;H1387,0,2))),
                                   IF(H1387&lt;7,
                                        IF(G1387&gt;J1387,1,IF(G1387&lt;J1387,0,2)),
                                        IF(G1387&gt;H1387,1,IF(G1387&lt;H1387,0,2))
                                        )
                          )
              )
        )</f>
        <v>1</v>
      </c>
      <c r="L1387">
        <f t="shared" ca="1" si="151"/>
        <v>-128</v>
      </c>
      <c r="M1387">
        <f t="shared" ca="1" si="152"/>
        <v>-169.20000000000044</v>
      </c>
      <c r="N1387">
        <f t="shared" ca="1" si="153"/>
        <v>-189</v>
      </c>
    </row>
    <row r="1388" spans="1:14" x14ac:dyDescent="0.25">
      <c r="A1388">
        <f ca="1"/>
        <v>8</v>
      </c>
      <c r="B1388">
        <f ca="1"/>
        <v>3</v>
      </c>
      <c r="C1388">
        <f ca="1"/>
        <v>6</v>
      </c>
      <c r="D1388">
        <f ca="1"/>
        <v>3</v>
      </c>
      <c r="E1388">
        <f ca="1"/>
        <v>7</v>
      </c>
      <c r="F1388">
        <f ca="1"/>
        <v>6</v>
      </c>
      <c r="G1388">
        <f t="shared" ca="1" si="147"/>
        <v>1</v>
      </c>
      <c r="H1388">
        <f t="shared" ca="1" si="148"/>
        <v>0</v>
      </c>
      <c r="I1388">
        <f t="shared" ca="1" si="149"/>
        <v>7</v>
      </c>
      <c r="J1388">
        <f t="shared" ca="1" si="150"/>
        <v>6</v>
      </c>
      <c r="K1388" cm="1">
        <f t="array" aca="1" ref="K1388" ca="1">IF(G1388&gt;7,
        IF(G1388&gt;H1388, 1, IF(G1388&lt;H1388, 0, 2)),
        IF(       H1388&gt;7,
                     IF(G1388&gt;H1388, 1, IF(G1388&lt;H1388, 0, 2)),
                     IF(         G1388&lt;6,
                                   IF(            _xlfn.XLOOKUP(C1388,'deck &amp; rules'!$D$22:$M$22,_xlfn.XLOOKUP(H1388,'deck &amp; rules'!$C$23:$C$30,'deck &amp; rules'!$D$23:$M$30))="draw",
                                                     IF(I1388&gt;J1388,1,IF(I1388&lt;J1388,0,2)),
                                                     IF(I1388&gt;H1388,1,IF(I1388&lt;H1388,0,2))),
                                   IF(H1388&lt;7,
                                        IF(G1388&gt;J1388,1,IF(G1388&lt;J1388,0,2)),
                                        IF(G1388&gt;H1388,1,IF(G1388&lt;H1388,0,2))
                                        )
                          )
              )
        )</f>
        <v>1</v>
      </c>
      <c r="L1388">
        <f t="shared" ca="1" si="151"/>
        <v>-127</v>
      </c>
      <c r="M1388">
        <f t="shared" ca="1" si="152"/>
        <v>-170.20000000000044</v>
      </c>
      <c r="N1388">
        <f t="shared" ca="1" si="153"/>
        <v>-190</v>
      </c>
    </row>
    <row r="1389" spans="1:14" x14ac:dyDescent="0.25">
      <c r="A1389">
        <f ca="1"/>
        <v>3</v>
      </c>
      <c r="B1389">
        <f ca="1"/>
        <v>2</v>
      </c>
      <c r="C1389">
        <f ca="1"/>
        <v>2</v>
      </c>
      <c r="D1389">
        <f ca="1"/>
        <v>5</v>
      </c>
      <c r="E1389">
        <f ca="1"/>
        <v>6</v>
      </c>
      <c r="F1389">
        <f ca="1"/>
        <v>3</v>
      </c>
      <c r="G1389">
        <f t="shared" ca="1" si="147"/>
        <v>5</v>
      </c>
      <c r="H1389">
        <f t="shared" ca="1" si="148"/>
        <v>1</v>
      </c>
      <c r="I1389">
        <f t="shared" ca="1" si="149"/>
        <v>7</v>
      </c>
      <c r="J1389">
        <f t="shared" ca="1" si="150"/>
        <v>4</v>
      </c>
      <c r="K1389" cm="1">
        <f t="array" aca="1" ref="K1389" ca="1">IF(G1389&gt;7,
        IF(G1389&gt;H1389, 1, IF(G1389&lt;H1389, 0, 2)),
        IF(       H1389&gt;7,
                     IF(G1389&gt;H1389, 1, IF(G1389&lt;H1389, 0, 2)),
                     IF(         G1389&lt;6,
                                   IF(            _xlfn.XLOOKUP(C1389,'deck &amp; rules'!$D$22:$M$22,_xlfn.XLOOKUP(H1389,'deck &amp; rules'!$C$23:$C$30,'deck &amp; rules'!$D$23:$M$30))="draw",
                                                     IF(I1389&gt;J1389,1,IF(I1389&lt;J1389,0,2)),
                                                     IF(I1389&gt;H1389,1,IF(I1389&lt;H1389,0,2))),
                                   IF(H1389&lt;7,
                                        IF(G1389&gt;J1389,1,IF(G1389&lt;J1389,0,2)),
                                        IF(G1389&gt;H1389,1,IF(G1389&lt;H1389,0,2))
                                        )
                          )
              )
        )</f>
        <v>1</v>
      </c>
      <c r="L1389">
        <f t="shared" ca="1" si="151"/>
        <v>-126</v>
      </c>
      <c r="M1389">
        <f t="shared" ca="1" si="152"/>
        <v>-171.20000000000044</v>
      </c>
      <c r="N1389">
        <f t="shared" ca="1" si="153"/>
        <v>-191</v>
      </c>
    </row>
    <row r="1390" spans="1:14" x14ac:dyDescent="0.25">
      <c r="A1390">
        <f ca="1"/>
        <v>5</v>
      </c>
      <c r="B1390">
        <f ca="1"/>
        <v>0</v>
      </c>
      <c r="C1390">
        <f ca="1"/>
        <v>0</v>
      </c>
      <c r="D1390">
        <f ca="1"/>
        <v>9</v>
      </c>
      <c r="E1390">
        <f ca="1"/>
        <v>1</v>
      </c>
      <c r="F1390">
        <f ca="1"/>
        <v>2</v>
      </c>
      <c r="G1390">
        <f t="shared" ca="1" si="147"/>
        <v>5</v>
      </c>
      <c r="H1390">
        <f t="shared" ca="1" si="148"/>
        <v>0</v>
      </c>
      <c r="I1390">
        <f t="shared" ca="1" si="149"/>
        <v>5</v>
      </c>
      <c r="J1390">
        <f t="shared" ca="1" si="150"/>
        <v>2</v>
      </c>
      <c r="K1390" cm="1">
        <f t="array" aca="1" ref="K1390" ca="1">IF(G1390&gt;7,
        IF(G1390&gt;H1390, 1, IF(G1390&lt;H1390, 0, 2)),
        IF(       H1390&gt;7,
                     IF(G1390&gt;H1390, 1, IF(G1390&lt;H1390, 0, 2)),
                     IF(         G1390&lt;6,
                                   IF(            _xlfn.XLOOKUP(C1390,'deck &amp; rules'!$D$22:$M$22,_xlfn.XLOOKUP(H1390,'deck &amp; rules'!$C$23:$C$30,'deck &amp; rules'!$D$23:$M$30))="draw",
                                                     IF(I1390&gt;J1390,1,IF(I1390&lt;J1390,0,2)),
                                                     IF(I1390&gt;H1390,1,IF(I1390&lt;H1390,0,2))),
                                   IF(H1390&lt;7,
                                        IF(G1390&gt;J1390,1,IF(G1390&lt;J1390,0,2)),
                                        IF(G1390&gt;H1390,1,IF(G1390&lt;H1390,0,2))
                                        )
                          )
              )
        )</f>
        <v>1</v>
      </c>
      <c r="L1390">
        <f t="shared" ca="1" si="151"/>
        <v>-125</v>
      </c>
      <c r="M1390">
        <f t="shared" ca="1" si="152"/>
        <v>-172.20000000000044</v>
      </c>
      <c r="N1390">
        <f t="shared" ca="1" si="153"/>
        <v>-192</v>
      </c>
    </row>
    <row r="1391" spans="1:14" x14ac:dyDescent="0.25">
      <c r="A1391">
        <f ca="1"/>
        <v>8</v>
      </c>
      <c r="B1391">
        <f ca="1"/>
        <v>7</v>
      </c>
      <c r="C1391">
        <f ca="1"/>
        <v>0</v>
      </c>
      <c r="D1391">
        <f ca="1"/>
        <v>2</v>
      </c>
      <c r="E1391">
        <f ca="1"/>
        <v>0</v>
      </c>
      <c r="F1391">
        <f ca="1"/>
        <v>0</v>
      </c>
      <c r="G1391">
        <f t="shared" ca="1" si="147"/>
        <v>5</v>
      </c>
      <c r="H1391">
        <f t="shared" ca="1" si="148"/>
        <v>2</v>
      </c>
      <c r="I1391">
        <f t="shared" ca="1" si="149"/>
        <v>5</v>
      </c>
      <c r="J1391">
        <f t="shared" ca="1" si="150"/>
        <v>2</v>
      </c>
      <c r="K1391" cm="1">
        <f t="array" aca="1" ref="K1391" ca="1">IF(G1391&gt;7,
        IF(G1391&gt;H1391, 1, IF(G1391&lt;H1391, 0, 2)),
        IF(       H1391&gt;7,
                     IF(G1391&gt;H1391, 1, IF(G1391&lt;H1391, 0, 2)),
                     IF(         G1391&lt;6,
                                   IF(            _xlfn.XLOOKUP(C1391,'deck &amp; rules'!$D$22:$M$22,_xlfn.XLOOKUP(H1391,'deck &amp; rules'!$C$23:$C$30,'deck &amp; rules'!$D$23:$M$30))="draw",
                                                     IF(I1391&gt;J1391,1,IF(I1391&lt;J1391,0,2)),
                                                     IF(I1391&gt;H1391,1,IF(I1391&lt;H1391,0,2))),
                                   IF(H1391&lt;7,
                                        IF(G1391&gt;J1391,1,IF(G1391&lt;J1391,0,2)),
                                        IF(G1391&gt;H1391,1,IF(G1391&lt;H1391,0,2))
                                        )
                          )
              )
        )</f>
        <v>1</v>
      </c>
      <c r="L1391">
        <f t="shared" ca="1" si="151"/>
        <v>-124</v>
      </c>
      <c r="M1391">
        <f t="shared" ca="1" si="152"/>
        <v>-173.20000000000044</v>
      </c>
      <c r="N1391">
        <f t="shared" ca="1" si="153"/>
        <v>-193</v>
      </c>
    </row>
    <row r="1392" spans="1:14" x14ac:dyDescent="0.25">
      <c r="A1392">
        <f ca="1"/>
        <v>0</v>
      </c>
      <c r="B1392">
        <f ca="1"/>
        <v>8</v>
      </c>
      <c r="C1392">
        <f ca="1"/>
        <v>0</v>
      </c>
      <c r="D1392">
        <f ca="1"/>
        <v>6</v>
      </c>
      <c r="E1392">
        <f ca="1"/>
        <v>8</v>
      </c>
      <c r="F1392">
        <f ca="1"/>
        <v>5</v>
      </c>
      <c r="G1392">
        <f t="shared" ca="1" si="147"/>
        <v>8</v>
      </c>
      <c r="H1392">
        <f t="shared" ca="1" si="148"/>
        <v>4</v>
      </c>
      <c r="I1392">
        <f t="shared" ca="1" si="149"/>
        <v>8</v>
      </c>
      <c r="J1392">
        <f t="shared" ca="1" si="150"/>
        <v>9</v>
      </c>
      <c r="K1392" cm="1">
        <f t="array" aca="1" ref="K1392" ca="1">IF(G1392&gt;7,
        IF(G1392&gt;H1392, 1, IF(G1392&lt;H1392, 0, 2)),
        IF(       H1392&gt;7,
                     IF(G1392&gt;H1392, 1, IF(G1392&lt;H1392, 0, 2)),
                     IF(         G1392&lt;6,
                                   IF(            _xlfn.XLOOKUP(C1392,'deck &amp; rules'!$D$22:$M$22,_xlfn.XLOOKUP(H1392,'deck &amp; rules'!$C$23:$C$30,'deck &amp; rules'!$D$23:$M$30))="draw",
                                                     IF(I1392&gt;J1392,1,IF(I1392&lt;J1392,0,2)),
                                                     IF(I1392&gt;H1392,1,IF(I1392&lt;H1392,0,2))),
                                   IF(H1392&lt;7,
                                        IF(G1392&gt;J1392,1,IF(G1392&lt;J1392,0,2)),
                                        IF(G1392&gt;H1392,1,IF(G1392&lt;H1392,0,2))
                                        )
                          )
              )
        )</f>
        <v>1</v>
      </c>
      <c r="L1392">
        <f t="shared" ca="1" si="151"/>
        <v>-123</v>
      </c>
      <c r="M1392">
        <f t="shared" ca="1" si="152"/>
        <v>-174.20000000000044</v>
      </c>
      <c r="N1392">
        <f t="shared" ca="1" si="153"/>
        <v>-194</v>
      </c>
    </row>
    <row r="1393" spans="1:14" x14ac:dyDescent="0.25">
      <c r="A1393">
        <f ca="1"/>
        <v>9</v>
      </c>
      <c r="B1393">
        <f ca="1"/>
        <v>9</v>
      </c>
      <c r="C1393">
        <f ca="1"/>
        <v>5</v>
      </c>
      <c r="D1393">
        <f ca="1"/>
        <v>7</v>
      </c>
      <c r="E1393">
        <f ca="1"/>
        <v>6</v>
      </c>
      <c r="F1393">
        <f ca="1"/>
        <v>4</v>
      </c>
      <c r="G1393">
        <f t="shared" ca="1" si="147"/>
        <v>8</v>
      </c>
      <c r="H1393">
        <f t="shared" ca="1" si="148"/>
        <v>3</v>
      </c>
      <c r="I1393">
        <f t="shared" ca="1" si="149"/>
        <v>3</v>
      </c>
      <c r="J1393">
        <f t="shared" ca="1" si="150"/>
        <v>7</v>
      </c>
      <c r="K1393" cm="1">
        <f t="array" aca="1" ref="K1393" ca="1">IF(G1393&gt;7,
        IF(G1393&gt;H1393, 1, IF(G1393&lt;H1393, 0, 2)),
        IF(       H1393&gt;7,
                     IF(G1393&gt;H1393, 1, IF(G1393&lt;H1393, 0, 2)),
                     IF(         G1393&lt;6,
                                   IF(            _xlfn.XLOOKUP(C1393,'deck &amp; rules'!$D$22:$M$22,_xlfn.XLOOKUP(H1393,'deck &amp; rules'!$C$23:$C$30,'deck &amp; rules'!$D$23:$M$30))="draw",
                                                     IF(I1393&gt;J1393,1,IF(I1393&lt;J1393,0,2)),
                                                     IF(I1393&gt;H1393,1,IF(I1393&lt;H1393,0,2))),
                                   IF(H1393&lt;7,
                                        IF(G1393&gt;J1393,1,IF(G1393&lt;J1393,0,2)),
                                        IF(G1393&gt;H1393,1,IF(G1393&lt;H1393,0,2))
                                        )
                          )
              )
        )</f>
        <v>1</v>
      </c>
      <c r="L1393">
        <f t="shared" ca="1" si="151"/>
        <v>-122</v>
      </c>
      <c r="M1393">
        <f t="shared" ca="1" si="152"/>
        <v>-175.20000000000044</v>
      </c>
      <c r="N1393">
        <f t="shared" ca="1" si="153"/>
        <v>-195</v>
      </c>
    </row>
    <row r="1394" spans="1:14" x14ac:dyDescent="0.25">
      <c r="A1394">
        <f ca="1"/>
        <v>5</v>
      </c>
      <c r="B1394">
        <f ca="1"/>
        <v>8</v>
      </c>
      <c r="C1394">
        <f ca="1"/>
        <v>3</v>
      </c>
      <c r="D1394">
        <f ca="1"/>
        <v>0</v>
      </c>
      <c r="E1394">
        <f ca="1"/>
        <v>4</v>
      </c>
      <c r="F1394">
        <f ca="1"/>
        <v>5</v>
      </c>
      <c r="G1394">
        <f t="shared" ca="1" si="147"/>
        <v>3</v>
      </c>
      <c r="H1394">
        <f t="shared" ca="1" si="148"/>
        <v>4</v>
      </c>
      <c r="I1394">
        <f t="shared" ca="1" si="149"/>
        <v>6</v>
      </c>
      <c r="J1394">
        <f t="shared" ca="1" si="150"/>
        <v>9</v>
      </c>
      <c r="K1394" cm="1">
        <f t="array" aca="1" ref="K1394" ca="1">IF(G1394&gt;7,
        IF(G1394&gt;H1394, 1, IF(G1394&lt;H1394, 0, 2)),
        IF(       H1394&gt;7,
                     IF(G1394&gt;H1394, 1, IF(G1394&lt;H1394, 0, 2)),
                     IF(         G1394&lt;6,
                                   IF(            _xlfn.XLOOKUP(C1394,'deck &amp; rules'!$D$22:$M$22,_xlfn.XLOOKUP(H1394,'deck &amp; rules'!$C$23:$C$30,'deck &amp; rules'!$D$23:$M$30))="draw",
                                                     IF(I1394&gt;J1394,1,IF(I1394&lt;J1394,0,2)),
                                                     IF(I1394&gt;H1394,1,IF(I1394&lt;H1394,0,2))),
                                   IF(H1394&lt;7,
                                        IF(G1394&gt;J1394,1,IF(G1394&lt;J1394,0,2)),
                                        IF(G1394&gt;H1394,1,IF(G1394&lt;H1394,0,2))
                                        )
                          )
              )
        )</f>
        <v>0</v>
      </c>
      <c r="L1394">
        <f t="shared" ca="1" si="151"/>
        <v>-123</v>
      </c>
      <c r="M1394">
        <f t="shared" ca="1" si="152"/>
        <v>-174.25000000000045</v>
      </c>
      <c r="N1394">
        <f t="shared" ca="1" si="153"/>
        <v>-196</v>
      </c>
    </row>
    <row r="1395" spans="1:14" x14ac:dyDescent="0.25">
      <c r="A1395">
        <f ca="1"/>
        <v>0</v>
      </c>
      <c r="B1395">
        <f ca="1"/>
        <v>0</v>
      </c>
      <c r="C1395">
        <f ca="1"/>
        <v>1</v>
      </c>
      <c r="D1395">
        <f ca="1"/>
        <v>1</v>
      </c>
      <c r="E1395">
        <f ca="1"/>
        <v>3</v>
      </c>
      <c r="F1395">
        <f ca="1"/>
        <v>9</v>
      </c>
      <c r="G1395">
        <f t="shared" ca="1" si="147"/>
        <v>0</v>
      </c>
      <c r="H1395">
        <f t="shared" ca="1" si="148"/>
        <v>4</v>
      </c>
      <c r="I1395">
        <f t="shared" ca="1" si="149"/>
        <v>1</v>
      </c>
      <c r="J1395">
        <f t="shared" ca="1" si="150"/>
        <v>3</v>
      </c>
      <c r="K1395" cm="1">
        <f t="array" aca="1" ref="K1395" ca="1">IF(G1395&gt;7,
        IF(G1395&gt;H1395, 1, IF(G1395&lt;H1395, 0, 2)),
        IF(       H1395&gt;7,
                     IF(G1395&gt;H1395, 1, IF(G1395&lt;H1395, 0, 2)),
                     IF(         G1395&lt;6,
                                   IF(            _xlfn.XLOOKUP(C1395,'deck &amp; rules'!$D$22:$M$22,_xlfn.XLOOKUP(H1395,'deck &amp; rules'!$C$23:$C$30,'deck &amp; rules'!$D$23:$M$30))="draw",
                                                     IF(I1395&gt;J1395,1,IF(I1395&lt;J1395,0,2)),
                                                     IF(I1395&gt;H1395,1,IF(I1395&lt;H1395,0,2))),
                                   IF(H1395&lt;7,
                                        IF(G1395&gt;J1395,1,IF(G1395&lt;J1395,0,2)),
                                        IF(G1395&gt;H1395,1,IF(G1395&lt;H1395,0,2))
                                        )
                          )
              )
        )</f>
        <v>0</v>
      </c>
      <c r="L1395">
        <f t="shared" ca="1" si="151"/>
        <v>-124</v>
      </c>
      <c r="M1395">
        <f t="shared" ca="1" si="152"/>
        <v>-173.30000000000047</v>
      </c>
      <c r="N1395">
        <f t="shared" ca="1" si="153"/>
        <v>-197</v>
      </c>
    </row>
    <row r="1396" spans="1:14" x14ac:dyDescent="0.25">
      <c r="A1396">
        <f ca="1"/>
        <v>0</v>
      </c>
      <c r="B1396">
        <f ca="1"/>
        <v>9</v>
      </c>
      <c r="C1396">
        <f ca="1"/>
        <v>9</v>
      </c>
      <c r="D1396">
        <f ca="1"/>
        <v>0</v>
      </c>
      <c r="E1396">
        <f ca="1"/>
        <v>5</v>
      </c>
      <c r="F1396">
        <f ca="1"/>
        <v>0</v>
      </c>
      <c r="G1396">
        <f t="shared" ca="1" si="147"/>
        <v>9</v>
      </c>
      <c r="H1396">
        <f t="shared" ca="1" si="148"/>
        <v>5</v>
      </c>
      <c r="I1396">
        <f t="shared" ca="1" si="149"/>
        <v>8</v>
      </c>
      <c r="J1396">
        <f t="shared" ca="1" si="150"/>
        <v>5</v>
      </c>
      <c r="K1396" cm="1">
        <f t="array" aca="1" ref="K1396" ca="1">IF(G1396&gt;7,
        IF(G1396&gt;H1396, 1, IF(G1396&lt;H1396, 0, 2)),
        IF(       H1396&gt;7,
                     IF(G1396&gt;H1396, 1, IF(G1396&lt;H1396, 0, 2)),
                     IF(         G1396&lt;6,
                                   IF(            _xlfn.XLOOKUP(C1396,'deck &amp; rules'!$D$22:$M$22,_xlfn.XLOOKUP(H1396,'deck &amp; rules'!$C$23:$C$30,'deck &amp; rules'!$D$23:$M$30))="draw",
                                                     IF(I1396&gt;J1396,1,IF(I1396&lt;J1396,0,2)),
                                                     IF(I1396&gt;H1396,1,IF(I1396&lt;H1396,0,2))),
                                   IF(H1396&lt;7,
                                        IF(G1396&gt;J1396,1,IF(G1396&lt;J1396,0,2)),
                                        IF(G1396&gt;H1396,1,IF(G1396&lt;H1396,0,2))
                                        )
                          )
              )
        )</f>
        <v>1</v>
      </c>
      <c r="L1396">
        <f t="shared" ca="1" si="151"/>
        <v>-123</v>
      </c>
      <c r="M1396">
        <f t="shared" ca="1" si="152"/>
        <v>-174.30000000000047</v>
      </c>
      <c r="N1396">
        <f t="shared" ca="1" si="153"/>
        <v>-198</v>
      </c>
    </row>
    <row r="1397" spans="1:14" x14ac:dyDescent="0.25">
      <c r="A1397">
        <f ca="1"/>
        <v>0</v>
      </c>
      <c r="B1397">
        <f ca="1"/>
        <v>4</v>
      </c>
      <c r="C1397">
        <f ca="1"/>
        <v>3</v>
      </c>
      <c r="D1397">
        <f ca="1"/>
        <v>7</v>
      </c>
      <c r="E1397">
        <f ca="1"/>
        <v>5</v>
      </c>
      <c r="F1397">
        <f ca="1"/>
        <v>3</v>
      </c>
      <c r="G1397">
        <f t="shared" ca="1" si="147"/>
        <v>4</v>
      </c>
      <c r="H1397">
        <f t="shared" ca="1" si="148"/>
        <v>2</v>
      </c>
      <c r="I1397">
        <f t="shared" ca="1" si="149"/>
        <v>7</v>
      </c>
      <c r="J1397">
        <f t="shared" ca="1" si="150"/>
        <v>5</v>
      </c>
      <c r="K1397" cm="1">
        <f t="array" aca="1" ref="K1397" ca="1">IF(G1397&gt;7,
        IF(G1397&gt;H1397, 1, IF(G1397&lt;H1397, 0, 2)),
        IF(       H1397&gt;7,
                     IF(G1397&gt;H1397, 1, IF(G1397&lt;H1397, 0, 2)),
                     IF(         G1397&lt;6,
                                   IF(            _xlfn.XLOOKUP(C1397,'deck &amp; rules'!$D$22:$M$22,_xlfn.XLOOKUP(H1397,'deck &amp; rules'!$C$23:$C$30,'deck &amp; rules'!$D$23:$M$30))="draw",
                                                     IF(I1397&gt;J1397,1,IF(I1397&lt;J1397,0,2)),
                                                     IF(I1397&gt;H1397,1,IF(I1397&lt;H1397,0,2))),
                                   IF(H1397&lt;7,
                                        IF(G1397&gt;J1397,1,IF(G1397&lt;J1397,0,2)),
                                        IF(G1397&gt;H1397,1,IF(G1397&lt;H1397,0,2))
                                        )
                          )
              )
        )</f>
        <v>1</v>
      </c>
      <c r="L1397">
        <f t="shared" ca="1" si="151"/>
        <v>-122</v>
      </c>
      <c r="M1397">
        <f t="shared" ca="1" si="152"/>
        <v>-175.30000000000047</v>
      </c>
      <c r="N1397">
        <f t="shared" ca="1" si="153"/>
        <v>-199</v>
      </c>
    </row>
    <row r="1398" spans="1:14" x14ac:dyDescent="0.25">
      <c r="A1398">
        <f ca="1"/>
        <v>8</v>
      </c>
      <c r="B1398">
        <f ca="1"/>
        <v>4</v>
      </c>
      <c r="C1398">
        <f ca="1"/>
        <v>1</v>
      </c>
      <c r="D1398">
        <f ca="1"/>
        <v>3</v>
      </c>
      <c r="E1398">
        <f ca="1"/>
        <v>8</v>
      </c>
      <c r="F1398">
        <f ca="1"/>
        <v>2</v>
      </c>
      <c r="G1398">
        <f t="shared" ca="1" si="147"/>
        <v>2</v>
      </c>
      <c r="H1398">
        <f t="shared" ca="1" si="148"/>
        <v>1</v>
      </c>
      <c r="I1398">
        <f t="shared" ca="1" si="149"/>
        <v>3</v>
      </c>
      <c r="J1398">
        <f t="shared" ca="1" si="150"/>
        <v>3</v>
      </c>
      <c r="K1398" cm="1">
        <f t="array" aca="1" ref="K1398" ca="1">IF(G1398&gt;7,
        IF(G1398&gt;H1398, 1, IF(G1398&lt;H1398, 0, 2)),
        IF(       H1398&gt;7,
                     IF(G1398&gt;H1398, 1, IF(G1398&lt;H1398, 0, 2)),
                     IF(         G1398&lt;6,
                                   IF(            _xlfn.XLOOKUP(C1398,'deck &amp; rules'!$D$22:$M$22,_xlfn.XLOOKUP(H1398,'deck &amp; rules'!$C$23:$C$30,'deck &amp; rules'!$D$23:$M$30))="draw",
                                                     IF(I1398&gt;J1398,1,IF(I1398&lt;J1398,0,2)),
                                                     IF(I1398&gt;H1398,1,IF(I1398&lt;H1398,0,2))),
                                   IF(H1398&lt;7,
                                        IF(G1398&gt;J1398,1,IF(G1398&lt;J1398,0,2)),
                                        IF(G1398&gt;H1398,1,IF(G1398&lt;H1398,0,2))
                                        )
                          )
              )
        )</f>
        <v>2</v>
      </c>
      <c r="L1398">
        <f t="shared" ca="1" si="151"/>
        <v>-123</v>
      </c>
      <c r="M1398">
        <f t="shared" ca="1" si="152"/>
        <v>-176.30000000000047</v>
      </c>
      <c r="N1398">
        <f t="shared" ca="1" si="153"/>
        <v>-191</v>
      </c>
    </row>
    <row r="1399" spans="1:14" x14ac:dyDescent="0.25">
      <c r="A1399">
        <f ca="1"/>
        <v>7</v>
      </c>
      <c r="B1399">
        <f ca="1"/>
        <v>0</v>
      </c>
      <c r="C1399">
        <f ca="1"/>
        <v>2</v>
      </c>
      <c r="D1399">
        <f ca="1"/>
        <v>6</v>
      </c>
      <c r="E1399">
        <f ca="1"/>
        <v>0</v>
      </c>
      <c r="F1399">
        <f ca="1"/>
        <v>0</v>
      </c>
      <c r="G1399">
        <f t="shared" ca="1" si="147"/>
        <v>7</v>
      </c>
      <c r="H1399">
        <f t="shared" ca="1" si="148"/>
        <v>6</v>
      </c>
      <c r="I1399">
        <f t="shared" ca="1" si="149"/>
        <v>9</v>
      </c>
      <c r="J1399">
        <f t="shared" ca="1" si="150"/>
        <v>6</v>
      </c>
      <c r="K1399" cm="1">
        <f t="array" aca="1" ref="K1399" ca="1">IF(G1399&gt;7,
        IF(G1399&gt;H1399, 1, IF(G1399&lt;H1399, 0, 2)),
        IF(       H1399&gt;7,
                     IF(G1399&gt;H1399, 1, IF(G1399&lt;H1399, 0, 2)),
                     IF(         G1399&lt;6,
                                   IF(            _xlfn.XLOOKUP(C1399,'deck &amp; rules'!$D$22:$M$22,_xlfn.XLOOKUP(H1399,'deck &amp; rules'!$C$23:$C$30,'deck &amp; rules'!$D$23:$M$30))="draw",
                                                     IF(I1399&gt;J1399,1,IF(I1399&lt;J1399,0,2)),
                                                     IF(I1399&gt;H1399,1,IF(I1399&lt;H1399,0,2))),
                                   IF(H1399&lt;7,
                                        IF(G1399&gt;J1399,1,IF(G1399&lt;J1399,0,2)),
                                        IF(G1399&gt;H1399,1,IF(G1399&lt;H1399,0,2))
                                        )
                          )
              )
        )</f>
        <v>1</v>
      </c>
      <c r="L1399">
        <f t="shared" ca="1" si="151"/>
        <v>-122</v>
      </c>
      <c r="M1399">
        <f t="shared" ca="1" si="152"/>
        <v>-177.30000000000047</v>
      </c>
      <c r="N1399">
        <f t="shared" ca="1" si="153"/>
        <v>-192</v>
      </c>
    </row>
    <row r="1400" spans="1:14" x14ac:dyDescent="0.25">
      <c r="A1400">
        <f ca="1"/>
        <v>2</v>
      </c>
      <c r="B1400">
        <f ca="1"/>
        <v>8</v>
      </c>
      <c r="C1400">
        <f ca="1"/>
        <v>1</v>
      </c>
      <c r="D1400">
        <f ca="1"/>
        <v>0</v>
      </c>
      <c r="E1400">
        <f ca="1"/>
        <v>7</v>
      </c>
      <c r="F1400">
        <f ca="1"/>
        <v>6</v>
      </c>
      <c r="G1400">
        <f t="shared" ca="1" si="147"/>
        <v>0</v>
      </c>
      <c r="H1400">
        <f t="shared" ca="1" si="148"/>
        <v>7</v>
      </c>
      <c r="I1400">
        <f t="shared" ca="1" si="149"/>
        <v>1</v>
      </c>
      <c r="J1400">
        <f t="shared" ca="1" si="150"/>
        <v>3</v>
      </c>
      <c r="K1400" cm="1">
        <f t="array" aca="1" ref="K1400" ca="1">IF(G1400&gt;7,
        IF(G1400&gt;H1400, 1, IF(G1400&lt;H1400, 0, 2)),
        IF(       H1400&gt;7,
                     IF(G1400&gt;H1400, 1, IF(G1400&lt;H1400, 0, 2)),
                     IF(         G1400&lt;6,
                                   IF(            _xlfn.XLOOKUP(C1400,'deck &amp; rules'!$D$22:$M$22,_xlfn.XLOOKUP(H1400,'deck &amp; rules'!$C$23:$C$30,'deck &amp; rules'!$D$23:$M$30))="draw",
                                                     IF(I1400&gt;J1400,1,IF(I1400&lt;J1400,0,2)),
                                                     IF(I1400&gt;H1400,1,IF(I1400&lt;H1400,0,2))),
                                   IF(H1400&lt;7,
                                        IF(G1400&gt;J1400,1,IF(G1400&lt;J1400,0,2)),
                                        IF(G1400&gt;H1400,1,IF(G1400&lt;H1400,0,2))
                                        )
                          )
              )
        )</f>
        <v>0</v>
      </c>
      <c r="L1400">
        <f t="shared" ca="1" si="151"/>
        <v>-123</v>
      </c>
      <c r="M1400">
        <f t="shared" ca="1" si="152"/>
        <v>-176.35000000000048</v>
      </c>
      <c r="N1400">
        <f t="shared" ca="1" si="153"/>
        <v>-193</v>
      </c>
    </row>
    <row r="1401" spans="1:14" x14ac:dyDescent="0.25">
      <c r="A1401">
        <f ca="1"/>
        <v>0</v>
      </c>
      <c r="B1401">
        <f ca="1"/>
        <v>7</v>
      </c>
      <c r="C1401">
        <f ca="1"/>
        <v>4</v>
      </c>
      <c r="D1401">
        <f ca="1"/>
        <v>0</v>
      </c>
      <c r="E1401">
        <f ca="1"/>
        <v>9</v>
      </c>
      <c r="F1401">
        <f ca="1"/>
        <v>2</v>
      </c>
      <c r="G1401">
        <f t="shared" ca="1" si="147"/>
        <v>7</v>
      </c>
      <c r="H1401">
        <f t="shared" ca="1" si="148"/>
        <v>9</v>
      </c>
      <c r="I1401">
        <f t="shared" ca="1" si="149"/>
        <v>1</v>
      </c>
      <c r="J1401">
        <f t="shared" ca="1" si="150"/>
        <v>1</v>
      </c>
      <c r="K1401" cm="1">
        <f t="array" aca="1" ref="K1401" ca="1">IF(G1401&gt;7,
        IF(G1401&gt;H1401, 1, IF(G1401&lt;H1401, 0, 2)),
        IF(       H1401&gt;7,
                     IF(G1401&gt;H1401, 1, IF(G1401&lt;H1401, 0, 2)),
                     IF(         G1401&lt;6,
                                   IF(            _xlfn.XLOOKUP(C1401,'deck &amp; rules'!$D$22:$M$22,_xlfn.XLOOKUP(H1401,'deck &amp; rules'!$C$23:$C$30,'deck &amp; rules'!$D$23:$M$30))="draw",
                                                     IF(I1401&gt;J1401,1,IF(I1401&lt;J1401,0,2)),
                                                     IF(I1401&gt;H1401,1,IF(I1401&lt;H1401,0,2))),
                                   IF(H1401&lt;7,
                                        IF(G1401&gt;J1401,1,IF(G1401&lt;J1401,0,2)),
                                        IF(G1401&gt;H1401,1,IF(G1401&lt;H1401,0,2))
                                        )
                          )
              )
        )</f>
        <v>0</v>
      </c>
      <c r="L1401">
        <f t="shared" ca="1" si="151"/>
        <v>-124</v>
      </c>
      <c r="M1401">
        <f t="shared" ca="1" si="152"/>
        <v>-175.40000000000049</v>
      </c>
      <c r="N1401">
        <f t="shared" ca="1" si="153"/>
        <v>-194</v>
      </c>
    </row>
    <row r="1402" spans="1:14" x14ac:dyDescent="0.25">
      <c r="A1402">
        <f ca="1"/>
        <v>8</v>
      </c>
      <c r="B1402">
        <f ca="1"/>
        <v>7</v>
      </c>
      <c r="C1402">
        <f ca="1"/>
        <v>5</v>
      </c>
      <c r="D1402">
        <f ca="1"/>
        <v>5</v>
      </c>
      <c r="E1402">
        <f ca="1"/>
        <v>6</v>
      </c>
      <c r="F1402">
        <f ca="1"/>
        <v>8</v>
      </c>
      <c r="G1402">
        <f t="shared" ca="1" si="147"/>
        <v>5</v>
      </c>
      <c r="H1402">
        <f t="shared" ca="1" si="148"/>
        <v>1</v>
      </c>
      <c r="I1402">
        <f t="shared" ca="1" si="149"/>
        <v>0</v>
      </c>
      <c r="J1402">
        <f t="shared" ca="1" si="150"/>
        <v>9</v>
      </c>
      <c r="K1402" cm="1">
        <f t="array" aca="1" ref="K1402" ca="1">IF(G1402&gt;7,
        IF(G1402&gt;H1402, 1, IF(G1402&lt;H1402, 0, 2)),
        IF(       H1402&gt;7,
                     IF(G1402&gt;H1402, 1, IF(G1402&lt;H1402, 0, 2)),
                     IF(         G1402&lt;6,
                                   IF(            _xlfn.XLOOKUP(C1402,'deck &amp; rules'!$D$22:$M$22,_xlfn.XLOOKUP(H1402,'deck &amp; rules'!$C$23:$C$30,'deck &amp; rules'!$D$23:$M$30))="draw",
                                                     IF(I1402&gt;J1402,1,IF(I1402&lt;J1402,0,2)),
                                                     IF(I1402&gt;H1402,1,IF(I1402&lt;H1402,0,2))),
                                   IF(H1402&lt;7,
                                        IF(G1402&gt;J1402,1,IF(G1402&lt;J1402,0,2)),
                                        IF(G1402&gt;H1402,1,IF(G1402&lt;H1402,0,2))
                                        )
                          )
              )
        )</f>
        <v>0</v>
      </c>
      <c r="L1402">
        <f t="shared" ca="1" si="151"/>
        <v>-125</v>
      </c>
      <c r="M1402">
        <f t="shared" ca="1" si="152"/>
        <v>-174.4500000000005</v>
      </c>
      <c r="N1402">
        <f t="shared" ca="1" si="153"/>
        <v>-195</v>
      </c>
    </row>
    <row r="1403" spans="1:14" x14ac:dyDescent="0.25">
      <c r="A1403">
        <f ca="1"/>
        <v>1</v>
      </c>
      <c r="B1403">
        <f ca="1"/>
        <v>0</v>
      </c>
      <c r="C1403">
        <f ca="1"/>
        <v>0</v>
      </c>
      <c r="D1403">
        <f ca="1"/>
        <v>0</v>
      </c>
      <c r="E1403">
        <f ca="1"/>
        <v>9</v>
      </c>
      <c r="F1403">
        <f ca="1"/>
        <v>3</v>
      </c>
      <c r="G1403">
        <f t="shared" ca="1" si="147"/>
        <v>1</v>
      </c>
      <c r="H1403">
        <f t="shared" ca="1" si="148"/>
        <v>9</v>
      </c>
      <c r="I1403">
        <f t="shared" ca="1" si="149"/>
        <v>1</v>
      </c>
      <c r="J1403">
        <f t="shared" ca="1" si="150"/>
        <v>2</v>
      </c>
      <c r="K1403" cm="1">
        <f t="array" aca="1" ref="K1403" ca="1">IF(G1403&gt;7,
        IF(G1403&gt;H1403, 1, IF(G1403&lt;H1403, 0, 2)),
        IF(       H1403&gt;7,
                     IF(G1403&gt;H1403, 1, IF(G1403&lt;H1403, 0, 2)),
                     IF(         G1403&lt;6,
                                   IF(            _xlfn.XLOOKUP(C1403,'deck &amp; rules'!$D$22:$M$22,_xlfn.XLOOKUP(H1403,'deck &amp; rules'!$C$23:$C$30,'deck &amp; rules'!$D$23:$M$30))="draw",
                                                     IF(I1403&gt;J1403,1,IF(I1403&lt;J1403,0,2)),
                                                     IF(I1403&gt;H1403,1,IF(I1403&lt;H1403,0,2))),
                                   IF(H1403&lt;7,
                                        IF(G1403&gt;J1403,1,IF(G1403&lt;J1403,0,2)),
                                        IF(G1403&gt;H1403,1,IF(G1403&lt;H1403,0,2))
                                        )
                          )
              )
        )</f>
        <v>0</v>
      </c>
      <c r="L1403">
        <f t="shared" ca="1" si="151"/>
        <v>-126</v>
      </c>
      <c r="M1403">
        <f t="shared" ca="1" si="152"/>
        <v>-173.50000000000051</v>
      </c>
      <c r="N1403">
        <f t="shared" ca="1" si="153"/>
        <v>-196</v>
      </c>
    </row>
    <row r="1404" spans="1:14" x14ac:dyDescent="0.25">
      <c r="A1404">
        <f ca="1"/>
        <v>0</v>
      </c>
      <c r="B1404">
        <f ca="1"/>
        <v>7</v>
      </c>
      <c r="C1404">
        <f ca="1"/>
        <v>5</v>
      </c>
      <c r="D1404">
        <f ca="1"/>
        <v>7</v>
      </c>
      <c r="E1404">
        <f ca="1"/>
        <v>2</v>
      </c>
      <c r="F1404">
        <f ca="1"/>
        <v>4</v>
      </c>
      <c r="G1404">
        <f t="shared" ca="1" si="147"/>
        <v>7</v>
      </c>
      <c r="H1404">
        <f t="shared" ca="1" si="148"/>
        <v>9</v>
      </c>
      <c r="I1404">
        <f t="shared" ca="1" si="149"/>
        <v>2</v>
      </c>
      <c r="J1404">
        <f t="shared" ca="1" si="150"/>
        <v>3</v>
      </c>
      <c r="K1404" cm="1">
        <f t="array" aca="1" ref="K1404" ca="1">IF(G1404&gt;7,
        IF(G1404&gt;H1404, 1, IF(G1404&lt;H1404, 0, 2)),
        IF(       H1404&gt;7,
                     IF(G1404&gt;H1404, 1, IF(G1404&lt;H1404, 0, 2)),
                     IF(         G1404&lt;6,
                                   IF(            _xlfn.XLOOKUP(C1404,'deck &amp; rules'!$D$22:$M$22,_xlfn.XLOOKUP(H1404,'deck &amp; rules'!$C$23:$C$30,'deck &amp; rules'!$D$23:$M$30))="draw",
                                                     IF(I1404&gt;J1404,1,IF(I1404&lt;J1404,0,2)),
                                                     IF(I1404&gt;H1404,1,IF(I1404&lt;H1404,0,2))),
                                   IF(H1404&lt;7,
                                        IF(G1404&gt;J1404,1,IF(G1404&lt;J1404,0,2)),
                                        IF(G1404&gt;H1404,1,IF(G1404&lt;H1404,0,2))
                                        )
                          )
              )
        )</f>
        <v>0</v>
      </c>
      <c r="L1404">
        <f t="shared" ca="1" si="151"/>
        <v>-127</v>
      </c>
      <c r="M1404">
        <f t="shared" ca="1" si="152"/>
        <v>-172.55000000000052</v>
      </c>
      <c r="N1404">
        <f t="shared" ca="1" si="153"/>
        <v>-197</v>
      </c>
    </row>
    <row r="1405" spans="1:14" x14ac:dyDescent="0.25">
      <c r="A1405">
        <f ca="1"/>
        <v>9</v>
      </c>
      <c r="B1405">
        <f ca="1"/>
        <v>5</v>
      </c>
      <c r="C1405">
        <f ca="1"/>
        <v>0</v>
      </c>
      <c r="D1405">
        <f ca="1"/>
        <v>0</v>
      </c>
      <c r="E1405">
        <f ca="1"/>
        <v>0</v>
      </c>
      <c r="F1405">
        <f ca="1"/>
        <v>1</v>
      </c>
      <c r="G1405">
        <f t="shared" ca="1" si="147"/>
        <v>4</v>
      </c>
      <c r="H1405">
        <f t="shared" ca="1" si="148"/>
        <v>0</v>
      </c>
      <c r="I1405">
        <f t="shared" ca="1" si="149"/>
        <v>4</v>
      </c>
      <c r="J1405">
        <f t="shared" ca="1" si="150"/>
        <v>1</v>
      </c>
      <c r="K1405" cm="1">
        <f t="array" aca="1" ref="K1405" ca="1">IF(G1405&gt;7,
        IF(G1405&gt;H1405, 1, IF(G1405&lt;H1405, 0, 2)),
        IF(       H1405&gt;7,
                     IF(G1405&gt;H1405, 1, IF(G1405&lt;H1405, 0, 2)),
                     IF(         G1405&lt;6,
                                   IF(            _xlfn.XLOOKUP(C1405,'deck &amp; rules'!$D$22:$M$22,_xlfn.XLOOKUP(H1405,'deck &amp; rules'!$C$23:$C$30,'deck &amp; rules'!$D$23:$M$30))="draw",
                                                     IF(I1405&gt;J1405,1,IF(I1405&lt;J1405,0,2)),
                                                     IF(I1405&gt;H1405,1,IF(I1405&lt;H1405,0,2))),
                                   IF(H1405&lt;7,
                                        IF(G1405&gt;J1405,1,IF(G1405&lt;J1405,0,2)),
                                        IF(G1405&gt;H1405,1,IF(G1405&lt;H1405,0,2))
                                        )
                          )
              )
        )</f>
        <v>1</v>
      </c>
      <c r="L1405">
        <f t="shared" ca="1" si="151"/>
        <v>-126</v>
      </c>
      <c r="M1405">
        <f t="shared" ca="1" si="152"/>
        <v>-173.55000000000052</v>
      </c>
      <c r="N1405">
        <f t="shared" ca="1" si="153"/>
        <v>-198</v>
      </c>
    </row>
    <row r="1406" spans="1:14" x14ac:dyDescent="0.25">
      <c r="A1406">
        <f ca="1"/>
        <v>0</v>
      </c>
      <c r="B1406">
        <f ca="1"/>
        <v>0</v>
      </c>
      <c r="C1406">
        <f ca="1"/>
        <v>0</v>
      </c>
      <c r="D1406">
        <f ca="1"/>
        <v>4</v>
      </c>
      <c r="E1406">
        <f ca="1"/>
        <v>8</v>
      </c>
      <c r="F1406">
        <f ca="1"/>
        <v>1</v>
      </c>
      <c r="G1406">
        <f t="shared" ca="1" si="147"/>
        <v>0</v>
      </c>
      <c r="H1406">
        <f t="shared" ca="1" si="148"/>
        <v>2</v>
      </c>
      <c r="I1406">
        <f t="shared" ca="1" si="149"/>
        <v>0</v>
      </c>
      <c r="J1406">
        <f t="shared" ca="1" si="150"/>
        <v>3</v>
      </c>
      <c r="K1406" cm="1">
        <f t="array" aca="1" ref="K1406" ca="1">IF(G1406&gt;7,
        IF(G1406&gt;H1406, 1, IF(G1406&lt;H1406, 0, 2)),
        IF(       H1406&gt;7,
                     IF(G1406&gt;H1406, 1, IF(G1406&lt;H1406, 0, 2)),
                     IF(         G1406&lt;6,
                                   IF(            _xlfn.XLOOKUP(C1406,'deck &amp; rules'!$D$22:$M$22,_xlfn.XLOOKUP(H1406,'deck &amp; rules'!$C$23:$C$30,'deck &amp; rules'!$D$23:$M$30))="draw",
                                                     IF(I1406&gt;J1406,1,IF(I1406&lt;J1406,0,2)),
                                                     IF(I1406&gt;H1406,1,IF(I1406&lt;H1406,0,2))),
                                   IF(H1406&lt;7,
                                        IF(G1406&gt;J1406,1,IF(G1406&lt;J1406,0,2)),
                                        IF(G1406&gt;H1406,1,IF(G1406&lt;H1406,0,2))
                                        )
                          )
              )
        )</f>
        <v>0</v>
      </c>
      <c r="L1406">
        <f t="shared" ca="1" si="151"/>
        <v>-127</v>
      </c>
      <c r="M1406">
        <f t="shared" ca="1" si="152"/>
        <v>-172.60000000000053</v>
      </c>
      <c r="N1406">
        <f t="shared" ca="1" si="153"/>
        <v>-199</v>
      </c>
    </row>
    <row r="1407" spans="1:14" x14ac:dyDescent="0.25">
      <c r="A1407">
        <f ca="1"/>
        <v>9</v>
      </c>
      <c r="B1407">
        <f ca="1"/>
        <v>0</v>
      </c>
      <c r="C1407">
        <f ca="1"/>
        <v>0</v>
      </c>
      <c r="D1407">
        <f ca="1"/>
        <v>0</v>
      </c>
      <c r="E1407">
        <f ca="1"/>
        <v>1</v>
      </c>
      <c r="F1407">
        <f ca="1"/>
        <v>8</v>
      </c>
      <c r="G1407">
        <f t="shared" ca="1" si="147"/>
        <v>9</v>
      </c>
      <c r="H1407">
        <f t="shared" ca="1" si="148"/>
        <v>1</v>
      </c>
      <c r="I1407">
        <f t="shared" ca="1" si="149"/>
        <v>9</v>
      </c>
      <c r="J1407">
        <f t="shared" ca="1" si="150"/>
        <v>9</v>
      </c>
      <c r="K1407" cm="1">
        <f t="array" aca="1" ref="K1407" ca="1">IF(G1407&gt;7,
        IF(G1407&gt;H1407, 1, IF(G1407&lt;H1407, 0, 2)),
        IF(       H1407&gt;7,
                     IF(G1407&gt;H1407, 1, IF(G1407&lt;H1407, 0, 2)),
                     IF(         G1407&lt;6,
                                   IF(            _xlfn.XLOOKUP(C1407,'deck &amp; rules'!$D$22:$M$22,_xlfn.XLOOKUP(H1407,'deck &amp; rules'!$C$23:$C$30,'deck &amp; rules'!$D$23:$M$30))="draw",
                                                     IF(I1407&gt;J1407,1,IF(I1407&lt;J1407,0,2)),
                                                     IF(I1407&gt;H1407,1,IF(I1407&lt;H1407,0,2))),
                                   IF(H1407&lt;7,
                                        IF(G1407&gt;J1407,1,IF(G1407&lt;J1407,0,2)),
                                        IF(G1407&gt;H1407,1,IF(G1407&lt;H1407,0,2))
                                        )
                          )
              )
        )</f>
        <v>1</v>
      </c>
      <c r="L1407">
        <f t="shared" ca="1" si="151"/>
        <v>-126</v>
      </c>
      <c r="M1407">
        <f t="shared" ca="1" si="152"/>
        <v>-173.60000000000053</v>
      </c>
      <c r="N1407">
        <f t="shared" ca="1" si="153"/>
        <v>-200</v>
      </c>
    </row>
    <row r="1408" spans="1:14" x14ac:dyDescent="0.25">
      <c r="A1408">
        <f ca="1"/>
        <v>8</v>
      </c>
      <c r="B1408">
        <f ca="1"/>
        <v>0</v>
      </c>
      <c r="C1408">
        <f ca="1"/>
        <v>0</v>
      </c>
      <c r="D1408">
        <f ca="1"/>
        <v>8</v>
      </c>
      <c r="E1408">
        <f ca="1"/>
        <v>0</v>
      </c>
      <c r="F1408">
        <f ca="1"/>
        <v>5</v>
      </c>
      <c r="G1408">
        <f t="shared" ca="1" si="147"/>
        <v>8</v>
      </c>
      <c r="H1408">
        <f t="shared" ca="1" si="148"/>
        <v>8</v>
      </c>
      <c r="I1408">
        <f t="shared" ca="1" si="149"/>
        <v>8</v>
      </c>
      <c r="J1408">
        <f t="shared" ca="1" si="150"/>
        <v>3</v>
      </c>
      <c r="K1408" cm="1">
        <f t="array" aca="1" ref="K1408" ca="1">IF(G1408&gt;7,
        IF(G1408&gt;H1408, 1, IF(G1408&lt;H1408, 0, 2)),
        IF(       H1408&gt;7,
                     IF(G1408&gt;H1408, 1, IF(G1408&lt;H1408, 0, 2)),
                     IF(         G1408&lt;6,
                                   IF(            _xlfn.XLOOKUP(C1408,'deck &amp; rules'!$D$22:$M$22,_xlfn.XLOOKUP(H1408,'deck &amp; rules'!$C$23:$C$30,'deck &amp; rules'!$D$23:$M$30))="draw",
                                                     IF(I1408&gt;J1408,1,IF(I1408&lt;J1408,0,2)),
                                                     IF(I1408&gt;H1408,1,IF(I1408&lt;H1408,0,2))),
                                   IF(H1408&lt;7,
                                        IF(G1408&gt;J1408,1,IF(G1408&lt;J1408,0,2)),
                                        IF(G1408&gt;H1408,1,IF(G1408&lt;H1408,0,2))
                                        )
                          )
              )
        )</f>
        <v>2</v>
      </c>
      <c r="L1408">
        <f t="shared" ca="1" si="151"/>
        <v>-127</v>
      </c>
      <c r="M1408">
        <f t="shared" ca="1" si="152"/>
        <v>-174.60000000000053</v>
      </c>
      <c r="N1408">
        <f t="shared" ca="1" si="153"/>
        <v>-192</v>
      </c>
    </row>
    <row r="1409" spans="1:14" x14ac:dyDescent="0.25">
      <c r="A1409">
        <f ca="1"/>
        <v>8</v>
      </c>
      <c r="B1409">
        <f ca="1"/>
        <v>7</v>
      </c>
      <c r="C1409">
        <f ca="1"/>
        <v>1</v>
      </c>
      <c r="D1409">
        <f ca="1"/>
        <v>4</v>
      </c>
      <c r="E1409">
        <f ca="1"/>
        <v>2</v>
      </c>
      <c r="F1409">
        <f ca="1"/>
        <v>7</v>
      </c>
      <c r="G1409">
        <f t="shared" ca="1" si="147"/>
        <v>5</v>
      </c>
      <c r="H1409">
        <f t="shared" ca="1" si="148"/>
        <v>6</v>
      </c>
      <c r="I1409">
        <f t="shared" ca="1" si="149"/>
        <v>6</v>
      </c>
      <c r="J1409">
        <f t="shared" ca="1" si="150"/>
        <v>3</v>
      </c>
      <c r="K1409" cm="1">
        <f t="array" aca="1" ref="K1409" ca="1">IF(G1409&gt;7,
        IF(G1409&gt;H1409, 1, IF(G1409&lt;H1409, 0, 2)),
        IF(       H1409&gt;7,
                     IF(G1409&gt;H1409, 1, IF(G1409&lt;H1409, 0, 2)),
                     IF(         G1409&lt;6,
                                   IF(            _xlfn.XLOOKUP(C1409,'deck &amp; rules'!$D$22:$M$22,_xlfn.XLOOKUP(H1409,'deck &amp; rules'!$C$23:$C$30,'deck &amp; rules'!$D$23:$M$30))="draw",
                                                     IF(I1409&gt;J1409,1,IF(I1409&lt;J1409,0,2)),
                                                     IF(I1409&gt;H1409,1,IF(I1409&lt;H1409,0,2))),
                                   IF(H1409&lt;7,
                                        IF(G1409&gt;J1409,1,IF(G1409&lt;J1409,0,2)),
                                        IF(G1409&gt;H1409,1,IF(G1409&lt;H1409,0,2))
                                        )
                          )
              )
        )</f>
        <v>2</v>
      </c>
      <c r="L1409">
        <f t="shared" ca="1" si="151"/>
        <v>-128</v>
      </c>
      <c r="M1409">
        <f t="shared" ca="1" si="152"/>
        <v>-175.60000000000053</v>
      </c>
      <c r="N1409">
        <f t="shared" ca="1" si="153"/>
        <v>-184</v>
      </c>
    </row>
    <row r="1410" spans="1:14" x14ac:dyDescent="0.25">
      <c r="A1410">
        <f ca="1"/>
        <v>0</v>
      </c>
      <c r="B1410">
        <f ca="1"/>
        <v>5</v>
      </c>
      <c r="C1410">
        <f ca="1"/>
        <v>4</v>
      </c>
      <c r="D1410">
        <f ca="1"/>
        <v>3</v>
      </c>
      <c r="E1410">
        <f ca="1"/>
        <v>1</v>
      </c>
      <c r="F1410">
        <f ca="1"/>
        <v>1</v>
      </c>
      <c r="G1410">
        <f t="shared" ca="1" si="147"/>
        <v>5</v>
      </c>
      <c r="H1410">
        <f t="shared" ca="1" si="148"/>
        <v>4</v>
      </c>
      <c r="I1410">
        <f t="shared" ca="1" si="149"/>
        <v>9</v>
      </c>
      <c r="J1410">
        <f t="shared" ca="1" si="150"/>
        <v>5</v>
      </c>
      <c r="K1410" cm="1">
        <f t="array" aca="1" ref="K1410" ca="1">IF(G1410&gt;7,
        IF(G1410&gt;H1410, 1, IF(G1410&lt;H1410, 0, 2)),
        IF(       H1410&gt;7,
                     IF(G1410&gt;H1410, 1, IF(G1410&lt;H1410, 0, 2)),
                     IF(         G1410&lt;6,
                                   IF(            _xlfn.XLOOKUP(C1410,'deck &amp; rules'!$D$22:$M$22,_xlfn.XLOOKUP(H1410,'deck &amp; rules'!$C$23:$C$30,'deck &amp; rules'!$D$23:$M$30))="draw",
                                                     IF(I1410&gt;J1410,1,IF(I1410&lt;J1410,0,2)),
                                                     IF(I1410&gt;H1410,1,IF(I1410&lt;H1410,0,2))),
                                   IF(H1410&lt;7,
                                        IF(G1410&gt;J1410,1,IF(G1410&lt;J1410,0,2)),
                                        IF(G1410&gt;H1410,1,IF(G1410&lt;H1410,0,2))
                                        )
                          )
              )
        )</f>
        <v>1</v>
      </c>
      <c r="L1410">
        <f t="shared" ca="1" si="151"/>
        <v>-127</v>
      </c>
      <c r="M1410">
        <f t="shared" ca="1" si="152"/>
        <v>-176.60000000000053</v>
      </c>
      <c r="N1410">
        <f t="shared" ca="1" si="153"/>
        <v>-185</v>
      </c>
    </row>
    <row r="1411" spans="1:14" x14ac:dyDescent="0.25">
      <c r="A1411">
        <f ca="1"/>
        <v>1</v>
      </c>
      <c r="B1411">
        <f ca="1"/>
        <v>6</v>
      </c>
      <c r="C1411">
        <f ca="1"/>
        <v>0</v>
      </c>
      <c r="D1411">
        <f ca="1"/>
        <v>9</v>
      </c>
      <c r="E1411">
        <f ca="1"/>
        <v>0</v>
      </c>
      <c r="F1411">
        <f ca="1"/>
        <v>4</v>
      </c>
      <c r="G1411">
        <f t="shared" ref="G1411:G1474" ca="1" si="154">IF(A1411+B1411&gt;9,A1411+B1411-10,A1411+B1411)</f>
        <v>7</v>
      </c>
      <c r="H1411">
        <f t="shared" ref="H1411:H1474" ca="1" si="155">IF(D1411+E1411&gt;9,D1411+E1411-10,D1411+E1411)</f>
        <v>9</v>
      </c>
      <c r="I1411">
        <f t="shared" ref="I1411:I1474" ca="1" si="156">IF(G1411+C1411&gt;9,G1411+C1411-10,G1411+C1411)</f>
        <v>7</v>
      </c>
      <c r="J1411">
        <f t="shared" ref="J1411:J1474" ca="1" si="157">IF(H1411+F1411&gt;9,H1411+F1411-10,H1411+F1411)</f>
        <v>3</v>
      </c>
      <c r="K1411" cm="1">
        <f t="array" aca="1" ref="K1411" ca="1">IF(G1411&gt;7,
        IF(G1411&gt;H1411, 1, IF(G1411&lt;H1411, 0, 2)),
        IF(       H1411&gt;7,
                     IF(G1411&gt;H1411, 1, IF(G1411&lt;H1411, 0, 2)),
                     IF(         G1411&lt;6,
                                   IF(            _xlfn.XLOOKUP(C1411,'deck &amp; rules'!$D$22:$M$22,_xlfn.XLOOKUP(H1411,'deck &amp; rules'!$C$23:$C$30,'deck &amp; rules'!$D$23:$M$30))="draw",
                                                     IF(I1411&gt;J1411,1,IF(I1411&lt;J1411,0,2)),
                                                     IF(I1411&gt;H1411,1,IF(I1411&lt;H1411,0,2))),
                                   IF(H1411&lt;7,
                                        IF(G1411&gt;J1411,1,IF(G1411&lt;J1411,0,2)),
                                        IF(G1411&gt;H1411,1,IF(G1411&lt;H1411,0,2))
                                        )
                          )
              )
        )</f>
        <v>0</v>
      </c>
      <c r="L1411">
        <f t="shared" ca="1" si="151"/>
        <v>-128</v>
      </c>
      <c r="M1411">
        <f t="shared" ca="1" si="152"/>
        <v>-175.65000000000055</v>
      </c>
      <c r="N1411">
        <f t="shared" ca="1" si="153"/>
        <v>-186</v>
      </c>
    </row>
    <row r="1412" spans="1:14" x14ac:dyDescent="0.25">
      <c r="A1412">
        <f ca="1"/>
        <v>4</v>
      </c>
      <c r="B1412">
        <f ca="1"/>
        <v>0</v>
      </c>
      <c r="C1412">
        <f ca="1"/>
        <v>9</v>
      </c>
      <c r="D1412">
        <f ca="1"/>
        <v>5</v>
      </c>
      <c r="E1412">
        <f ca="1"/>
        <v>8</v>
      </c>
      <c r="F1412">
        <f ca="1"/>
        <v>0</v>
      </c>
      <c r="G1412">
        <f t="shared" ca="1" si="154"/>
        <v>4</v>
      </c>
      <c r="H1412">
        <f t="shared" ca="1" si="155"/>
        <v>3</v>
      </c>
      <c r="I1412">
        <f t="shared" ca="1" si="156"/>
        <v>3</v>
      </c>
      <c r="J1412">
        <f t="shared" ca="1" si="157"/>
        <v>3</v>
      </c>
      <c r="K1412" cm="1">
        <f t="array" aca="1" ref="K1412" ca="1">IF(G1412&gt;7,
        IF(G1412&gt;H1412, 1, IF(G1412&lt;H1412, 0, 2)),
        IF(       H1412&gt;7,
                     IF(G1412&gt;H1412, 1, IF(G1412&lt;H1412, 0, 2)),
                     IF(         G1412&lt;6,
                                   IF(            _xlfn.XLOOKUP(C1412,'deck &amp; rules'!$D$22:$M$22,_xlfn.XLOOKUP(H1412,'deck &amp; rules'!$C$23:$C$30,'deck &amp; rules'!$D$23:$M$30))="draw",
                                                     IF(I1412&gt;J1412,1,IF(I1412&lt;J1412,0,2)),
                                                     IF(I1412&gt;H1412,1,IF(I1412&lt;H1412,0,2))),
                                   IF(H1412&lt;7,
                                        IF(G1412&gt;J1412,1,IF(G1412&lt;J1412,0,2)),
                                        IF(G1412&gt;H1412,1,IF(G1412&lt;H1412,0,2))
                                        )
                          )
              )
        )</f>
        <v>2</v>
      </c>
      <c r="L1412">
        <f t="shared" ref="L1412:L1475" ca="1" si="158">IF(K1412=1,L1411+1,L1411-1)</f>
        <v>-129</v>
      </c>
      <c r="M1412">
        <f t="shared" ref="M1412:M1475" ca="1" si="159">IF(K1412=0,M1411+19/20,M1411-1)</f>
        <v>-176.65000000000055</v>
      </c>
      <c r="N1412">
        <f t="shared" ref="N1412:N1475" ca="1" si="160">IF(K1412=2,N1411+8,N1411-1)</f>
        <v>-178</v>
      </c>
    </row>
    <row r="1413" spans="1:14" x14ac:dyDescent="0.25">
      <c r="A1413">
        <f ca="1"/>
        <v>0</v>
      </c>
      <c r="B1413">
        <f ca="1"/>
        <v>7</v>
      </c>
      <c r="C1413">
        <f ca="1"/>
        <v>6</v>
      </c>
      <c r="D1413">
        <f ca="1"/>
        <v>1</v>
      </c>
      <c r="E1413">
        <f ca="1"/>
        <v>8</v>
      </c>
      <c r="F1413">
        <f ca="1"/>
        <v>6</v>
      </c>
      <c r="G1413">
        <f t="shared" ca="1" si="154"/>
        <v>7</v>
      </c>
      <c r="H1413">
        <f t="shared" ca="1" si="155"/>
        <v>9</v>
      </c>
      <c r="I1413">
        <f t="shared" ca="1" si="156"/>
        <v>3</v>
      </c>
      <c r="J1413">
        <f t="shared" ca="1" si="157"/>
        <v>5</v>
      </c>
      <c r="K1413" cm="1">
        <f t="array" aca="1" ref="K1413" ca="1">IF(G1413&gt;7,
        IF(G1413&gt;H1413, 1, IF(G1413&lt;H1413, 0, 2)),
        IF(       H1413&gt;7,
                     IF(G1413&gt;H1413, 1, IF(G1413&lt;H1413, 0, 2)),
                     IF(         G1413&lt;6,
                                   IF(            _xlfn.XLOOKUP(C1413,'deck &amp; rules'!$D$22:$M$22,_xlfn.XLOOKUP(H1413,'deck &amp; rules'!$C$23:$C$30,'deck &amp; rules'!$D$23:$M$30))="draw",
                                                     IF(I1413&gt;J1413,1,IF(I1413&lt;J1413,0,2)),
                                                     IF(I1413&gt;H1413,1,IF(I1413&lt;H1413,0,2))),
                                   IF(H1413&lt;7,
                                        IF(G1413&gt;J1413,1,IF(G1413&lt;J1413,0,2)),
                                        IF(G1413&gt;H1413,1,IF(G1413&lt;H1413,0,2))
                                        )
                          )
              )
        )</f>
        <v>0</v>
      </c>
      <c r="L1413">
        <f t="shared" ca="1" si="158"/>
        <v>-130</v>
      </c>
      <c r="M1413">
        <f t="shared" ca="1" si="159"/>
        <v>-175.70000000000056</v>
      </c>
      <c r="N1413">
        <f t="shared" ca="1" si="160"/>
        <v>-179</v>
      </c>
    </row>
    <row r="1414" spans="1:14" x14ac:dyDescent="0.25">
      <c r="A1414">
        <f ca="1"/>
        <v>2</v>
      </c>
      <c r="B1414">
        <f ca="1"/>
        <v>9</v>
      </c>
      <c r="C1414">
        <f ca="1"/>
        <v>5</v>
      </c>
      <c r="D1414">
        <f ca="1"/>
        <v>8</v>
      </c>
      <c r="E1414">
        <f ca="1"/>
        <v>1</v>
      </c>
      <c r="F1414">
        <f ca="1"/>
        <v>0</v>
      </c>
      <c r="G1414">
        <f t="shared" ca="1" si="154"/>
        <v>1</v>
      </c>
      <c r="H1414">
        <f t="shared" ca="1" si="155"/>
        <v>9</v>
      </c>
      <c r="I1414">
        <f t="shared" ca="1" si="156"/>
        <v>6</v>
      </c>
      <c r="J1414">
        <f t="shared" ca="1" si="157"/>
        <v>9</v>
      </c>
      <c r="K1414" cm="1">
        <f t="array" aca="1" ref="K1414" ca="1">IF(G1414&gt;7,
        IF(G1414&gt;H1414, 1, IF(G1414&lt;H1414, 0, 2)),
        IF(       H1414&gt;7,
                     IF(G1414&gt;H1414, 1, IF(G1414&lt;H1414, 0, 2)),
                     IF(         G1414&lt;6,
                                   IF(            _xlfn.XLOOKUP(C1414,'deck &amp; rules'!$D$22:$M$22,_xlfn.XLOOKUP(H1414,'deck &amp; rules'!$C$23:$C$30,'deck &amp; rules'!$D$23:$M$30))="draw",
                                                     IF(I1414&gt;J1414,1,IF(I1414&lt;J1414,0,2)),
                                                     IF(I1414&gt;H1414,1,IF(I1414&lt;H1414,0,2))),
                                   IF(H1414&lt;7,
                                        IF(G1414&gt;J1414,1,IF(G1414&lt;J1414,0,2)),
                                        IF(G1414&gt;H1414,1,IF(G1414&lt;H1414,0,2))
                                        )
                          )
              )
        )</f>
        <v>0</v>
      </c>
      <c r="L1414">
        <f t="shared" ca="1" si="158"/>
        <v>-131</v>
      </c>
      <c r="M1414">
        <f t="shared" ca="1" si="159"/>
        <v>-174.75000000000057</v>
      </c>
      <c r="N1414">
        <f t="shared" ca="1" si="160"/>
        <v>-180</v>
      </c>
    </row>
    <row r="1415" spans="1:14" x14ac:dyDescent="0.25">
      <c r="A1415">
        <f ca="1"/>
        <v>0</v>
      </c>
      <c r="B1415">
        <f ca="1"/>
        <v>2</v>
      </c>
      <c r="C1415">
        <f ca="1"/>
        <v>0</v>
      </c>
      <c r="D1415">
        <f ca="1"/>
        <v>4</v>
      </c>
      <c r="E1415">
        <f ca="1"/>
        <v>2</v>
      </c>
      <c r="F1415">
        <f ca="1"/>
        <v>0</v>
      </c>
      <c r="G1415">
        <f t="shared" ca="1" si="154"/>
        <v>2</v>
      </c>
      <c r="H1415">
        <f t="shared" ca="1" si="155"/>
        <v>6</v>
      </c>
      <c r="I1415">
        <f t="shared" ca="1" si="156"/>
        <v>2</v>
      </c>
      <c r="J1415">
        <f t="shared" ca="1" si="157"/>
        <v>6</v>
      </c>
      <c r="K1415" cm="1">
        <f t="array" aca="1" ref="K1415" ca="1">IF(G1415&gt;7,
        IF(G1415&gt;H1415, 1, IF(G1415&lt;H1415, 0, 2)),
        IF(       H1415&gt;7,
                     IF(G1415&gt;H1415, 1, IF(G1415&lt;H1415, 0, 2)),
                     IF(         G1415&lt;6,
                                   IF(            _xlfn.XLOOKUP(C1415,'deck &amp; rules'!$D$22:$M$22,_xlfn.XLOOKUP(H1415,'deck &amp; rules'!$C$23:$C$30,'deck &amp; rules'!$D$23:$M$30))="draw",
                                                     IF(I1415&gt;J1415,1,IF(I1415&lt;J1415,0,2)),
                                                     IF(I1415&gt;H1415,1,IF(I1415&lt;H1415,0,2))),
                                   IF(H1415&lt;7,
                                        IF(G1415&gt;J1415,1,IF(G1415&lt;J1415,0,2)),
                                        IF(G1415&gt;H1415,1,IF(G1415&lt;H1415,0,2))
                                        )
                          )
              )
        )</f>
        <v>0</v>
      </c>
      <c r="L1415">
        <f t="shared" ca="1" si="158"/>
        <v>-132</v>
      </c>
      <c r="M1415">
        <f t="shared" ca="1" si="159"/>
        <v>-173.80000000000058</v>
      </c>
      <c r="N1415">
        <f t="shared" ca="1" si="160"/>
        <v>-181</v>
      </c>
    </row>
    <row r="1416" spans="1:14" x14ac:dyDescent="0.25">
      <c r="A1416">
        <f ca="1"/>
        <v>0</v>
      </c>
      <c r="B1416">
        <f ca="1"/>
        <v>0</v>
      </c>
      <c r="C1416">
        <f ca="1"/>
        <v>5</v>
      </c>
      <c r="D1416">
        <f ca="1"/>
        <v>3</v>
      </c>
      <c r="E1416">
        <f ca="1"/>
        <v>4</v>
      </c>
      <c r="F1416">
        <f ca="1"/>
        <v>7</v>
      </c>
      <c r="G1416">
        <f t="shared" ca="1" si="154"/>
        <v>0</v>
      </c>
      <c r="H1416">
        <f t="shared" ca="1" si="155"/>
        <v>7</v>
      </c>
      <c r="I1416">
        <f t="shared" ca="1" si="156"/>
        <v>5</v>
      </c>
      <c r="J1416">
        <f t="shared" ca="1" si="157"/>
        <v>4</v>
      </c>
      <c r="K1416" cm="1">
        <f t="array" aca="1" ref="K1416" ca="1">IF(G1416&gt;7,
        IF(G1416&gt;H1416, 1, IF(G1416&lt;H1416, 0, 2)),
        IF(       H1416&gt;7,
                     IF(G1416&gt;H1416, 1, IF(G1416&lt;H1416, 0, 2)),
                     IF(         G1416&lt;6,
                                   IF(            _xlfn.XLOOKUP(C1416,'deck &amp; rules'!$D$22:$M$22,_xlfn.XLOOKUP(H1416,'deck &amp; rules'!$C$23:$C$30,'deck &amp; rules'!$D$23:$M$30))="draw",
                                                     IF(I1416&gt;J1416,1,IF(I1416&lt;J1416,0,2)),
                                                     IF(I1416&gt;H1416,1,IF(I1416&lt;H1416,0,2))),
                                   IF(H1416&lt;7,
                                        IF(G1416&gt;J1416,1,IF(G1416&lt;J1416,0,2)),
                                        IF(G1416&gt;H1416,1,IF(G1416&lt;H1416,0,2))
                                        )
                          )
              )
        )</f>
        <v>0</v>
      </c>
      <c r="L1416">
        <f t="shared" ca="1" si="158"/>
        <v>-133</v>
      </c>
      <c r="M1416">
        <f t="shared" ca="1" si="159"/>
        <v>-172.85000000000059</v>
      </c>
      <c r="N1416">
        <f t="shared" ca="1" si="160"/>
        <v>-182</v>
      </c>
    </row>
    <row r="1417" spans="1:14" x14ac:dyDescent="0.25">
      <c r="A1417">
        <f ca="1"/>
        <v>0</v>
      </c>
      <c r="B1417">
        <f ca="1"/>
        <v>3</v>
      </c>
      <c r="C1417">
        <f ca="1"/>
        <v>1</v>
      </c>
      <c r="D1417">
        <f ca="1"/>
        <v>5</v>
      </c>
      <c r="E1417">
        <f ca="1"/>
        <v>0</v>
      </c>
      <c r="F1417">
        <f ca="1"/>
        <v>0</v>
      </c>
      <c r="G1417">
        <f t="shared" ca="1" si="154"/>
        <v>3</v>
      </c>
      <c r="H1417">
        <f t="shared" ca="1" si="155"/>
        <v>5</v>
      </c>
      <c r="I1417">
        <f t="shared" ca="1" si="156"/>
        <v>4</v>
      </c>
      <c r="J1417">
        <f t="shared" ca="1" si="157"/>
        <v>5</v>
      </c>
      <c r="K1417" cm="1">
        <f t="array" aca="1" ref="K1417" ca="1">IF(G1417&gt;7,
        IF(G1417&gt;H1417, 1, IF(G1417&lt;H1417, 0, 2)),
        IF(       H1417&gt;7,
                     IF(G1417&gt;H1417, 1, IF(G1417&lt;H1417, 0, 2)),
                     IF(         G1417&lt;6,
                                   IF(            _xlfn.XLOOKUP(C1417,'deck &amp; rules'!$D$22:$M$22,_xlfn.XLOOKUP(H1417,'deck &amp; rules'!$C$23:$C$30,'deck &amp; rules'!$D$23:$M$30))="draw",
                                                     IF(I1417&gt;J1417,1,IF(I1417&lt;J1417,0,2)),
                                                     IF(I1417&gt;H1417,1,IF(I1417&lt;H1417,0,2))),
                                   IF(H1417&lt;7,
                                        IF(G1417&gt;J1417,1,IF(G1417&lt;J1417,0,2)),
                                        IF(G1417&gt;H1417,1,IF(G1417&lt;H1417,0,2))
                                        )
                          )
              )
        )</f>
        <v>0</v>
      </c>
      <c r="L1417">
        <f t="shared" ca="1" si="158"/>
        <v>-134</v>
      </c>
      <c r="M1417">
        <f t="shared" ca="1" si="159"/>
        <v>-171.9000000000006</v>
      </c>
      <c r="N1417">
        <f t="shared" ca="1" si="160"/>
        <v>-183</v>
      </c>
    </row>
    <row r="1418" spans="1:14" x14ac:dyDescent="0.25">
      <c r="A1418">
        <f ca="1"/>
        <v>1</v>
      </c>
      <c r="B1418">
        <f ca="1"/>
        <v>2</v>
      </c>
      <c r="C1418">
        <f ca="1"/>
        <v>0</v>
      </c>
      <c r="D1418">
        <f ca="1"/>
        <v>9</v>
      </c>
      <c r="E1418">
        <f ca="1"/>
        <v>5</v>
      </c>
      <c r="F1418">
        <f ca="1"/>
        <v>5</v>
      </c>
      <c r="G1418">
        <f t="shared" ca="1" si="154"/>
        <v>3</v>
      </c>
      <c r="H1418">
        <f t="shared" ca="1" si="155"/>
        <v>4</v>
      </c>
      <c r="I1418">
        <f t="shared" ca="1" si="156"/>
        <v>3</v>
      </c>
      <c r="J1418">
        <f t="shared" ca="1" si="157"/>
        <v>9</v>
      </c>
      <c r="K1418" cm="1">
        <f t="array" aca="1" ref="K1418" ca="1">IF(G1418&gt;7,
        IF(G1418&gt;H1418, 1, IF(G1418&lt;H1418, 0, 2)),
        IF(       H1418&gt;7,
                     IF(G1418&gt;H1418, 1, IF(G1418&lt;H1418, 0, 2)),
                     IF(         G1418&lt;6,
                                   IF(            _xlfn.XLOOKUP(C1418,'deck &amp; rules'!$D$22:$M$22,_xlfn.XLOOKUP(H1418,'deck &amp; rules'!$C$23:$C$30,'deck &amp; rules'!$D$23:$M$30))="draw",
                                                     IF(I1418&gt;J1418,1,IF(I1418&lt;J1418,0,2)),
                                                     IF(I1418&gt;H1418,1,IF(I1418&lt;H1418,0,2))),
                                   IF(H1418&lt;7,
                                        IF(G1418&gt;J1418,1,IF(G1418&lt;J1418,0,2)),
                                        IF(G1418&gt;H1418,1,IF(G1418&lt;H1418,0,2))
                                        )
                          )
              )
        )</f>
        <v>0</v>
      </c>
      <c r="L1418">
        <f t="shared" ca="1" si="158"/>
        <v>-135</v>
      </c>
      <c r="M1418">
        <f t="shared" ca="1" si="159"/>
        <v>-170.95000000000061</v>
      </c>
      <c r="N1418">
        <f t="shared" ca="1" si="160"/>
        <v>-184</v>
      </c>
    </row>
    <row r="1419" spans="1:14" x14ac:dyDescent="0.25">
      <c r="A1419">
        <f ca="1"/>
        <v>0</v>
      </c>
      <c r="B1419">
        <f ca="1"/>
        <v>7</v>
      </c>
      <c r="C1419">
        <f ca="1"/>
        <v>0</v>
      </c>
      <c r="D1419">
        <f ca="1"/>
        <v>0</v>
      </c>
      <c r="E1419">
        <f ca="1"/>
        <v>6</v>
      </c>
      <c r="F1419">
        <f ca="1"/>
        <v>0</v>
      </c>
      <c r="G1419">
        <f t="shared" ca="1" si="154"/>
        <v>7</v>
      </c>
      <c r="H1419">
        <f t="shared" ca="1" si="155"/>
        <v>6</v>
      </c>
      <c r="I1419">
        <f t="shared" ca="1" si="156"/>
        <v>7</v>
      </c>
      <c r="J1419">
        <f t="shared" ca="1" si="157"/>
        <v>6</v>
      </c>
      <c r="K1419" cm="1">
        <f t="array" aca="1" ref="K1419" ca="1">IF(G1419&gt;7,
        IF(G1419&gt;H1419, 1, IF(G1419&lt;H1419, 0, 2)),
        IF(       H1419&gt;7,
                     IF(G1419&gt;H1419, 1, IF(G1419&lt;H1419, 0, 2)),
                     IF(         G1419&lt;6,
                                   IF(            _xlfn.XLOOKUP(C1419,'deck &amp; rules'!$D$22:$M$22,_xlfn.XLOOKUP(H1419,'deck &amp; rules'!$C$23:$C$30,'deck &amp; rules'!$D$23:$M$30))="draw",
                                                     IF(I1419&gt;J1419,1,IF(I1419&lt;J1419,0,2)),
                                                     IF(I1419&gt;H1419,1,IF(I1419&lt;H1419,0,2))),
                                   IF(H1419&lt;7,
                                        IF(G1419&gt;J1419,1,IF(G1419&lt;J1419,0,2)),
                                        IF(G1419&gt;H1419,1,IF(G1419&lt;H1419,0,2))
                                        )
                          )
              )
        )</f>
        <v>1</v>
      </c>
      <c r="L1419">
        <f t="shared" ca="1" si="158"/>
        <v>-134</v>
      </c>
      <c r="M1419">
        <f t="shared" ca="1" si="159"/>
        <v>-171.95000000000061</v>
      </c>
      <c r="N1419">
        <f t="shared" ca="1" si="160"/>
        <v>-185</v>
      </c>
    </row>
    <row r="1420" spans="1:14" x14ac:dyDescent="0.25">
      <c r="A1420">
        <f ca="1"/>
        <v>0</v>
      </c>
      <c r="B1420">
        <f ca="1"/>
        <v>0</v>
      </c>
      <c r="C1420">
        <f ca="1"/>
        <v>6</v>
      </c>
      <c r="D1420">
        <f ca="1"/>
        <v>2</v>
      </c>
      <c r="E1420">
        <f ca="1"/>
        <v>8</v>
      </c>
      <c r="F1420">
        <f ca="1"/>
        <v>6</v>
      </c>
      <c r="G1420">
        <f t="shared" ca="1" si="154"/>
        <v>0</v>
      </c>
      <c r="H1420">
        <f t="shared" ca="1" si="155"/>
        <v>0</v>
      </c>
      <c r="I1420">
        <f t="shared" ca="1" si="156"/>
        <v>6</v>
      </c>
      <c r="J1420">
        <f t="shared" ca="1" si="157"/>
        <v>6</v>
      </c>
      <c r="K1420" cm="1">
        <f t="array" aca="1" ref="K1420" ca="1">IF(G1420&gt;7,
        IF(G1420&gt;H1420, 1, IF(G1420&lt;H1420, 0, 2)),
        IF(       H1420&gt;7,
                     IF(G1420&gt;H1420, 1, IF(G1420&lt;H1420, 0, 2)),
                     IF(         G1420&lt;6,
                                   IF(            _xlfn.XLOOKUP(C1420,'deck &amp; rules'!$D$22:$M$22,_xlfn.XLOOKUP(H1420,'deck &amp; rules'!$C$23:$C$30,'deck &amp; rules'!$D$23:$M$30))="draw",
                                                     IF(I1420&gt;J1420,1,IF(I1420&lt;J1420,0,2)),
                                                     IF(I1420&gt;H1420,1,IF(I1420&lt;H1420,0,2))),
                                   IF(H1420&lt;7,
                                        IF(G1420&gt;J1420,1,IF(G1420&lt;J1420,0,2)),
                                        IF(G1420&gt;H1420,1,IF(G1420&lt;H1420,0,2))
                                        )
                          )
              )
        )</f>
        <v>2</v>
      </c>
      <c r="L1420">
        <f t="shared" ca="1" si="158"/>
        <v>-135</v>
      </c>
      <c r="M1420">
        <f t="shared" ca="1" si="159"/>
        <v>-172.95000000000061</v>
      </c>
      <c r="N1420">
        <f t="shared" ca="1" si="160"/>
        <v>-177</v>
      </c>
    </row>
    <row r="1421" spans="1:14" x14ac:dyDescent="0.25">
      <c r="A1421">
        <f ca="1"/>
        <v>6</v>
      </c>
      <c r="B1421">
        <f ca="1"/>
        <v>2</v>
      </c>
      <c r="C1421">
        <f ca="1"/>
        <v>5</v>
      </c>
      <c r="D1421">
        <f ca="1"/>
        <v>4</v>
      </c>
      <c r="E1421">
        <f ca="1"/>
        <v>4</v>
      </c>
      <c r="F1421">
        <f ca="1"/>
        <v>9</v>
      </c>
      <c r="G1421">
        <f t="shared" ca="1" si="154"/>
        <v>8</v>
      </c>
      <c r="H1421">
        <f t="shared" ca="1" si="155"/>
        <v>8</v>
      </c>
      <c r="I1421">
        <f t="shared" ca="1" si="156"/>
        <v>3</v>
      </c>
      <c r="J1421">
        <f t="shared" ca="1" si="157"/>
        <v>7</v>
      </c>
      <c r="K1421" cm="1">
        <f t="array" aca="1" ref="K1421" ca="1">IF(G1421&gt;7,
        IF(G1421&gt;H1421, 1, IF(G1421&lt;H1421, 0, 2)),
        IF(       H1421&gt;7,
                     IF(G1421&gt;H1421, 1, IF(G1421&lt;H1421, 0, 2)),
                     IF(         G1421&lt;6,
                                   IF(            _xlfn.XLOOKUP(C1421,'deck &amp; rules'!$D$22:$M$22,_xlfn.XLOOKUP(H1421,'deck &amp; rules'!$C$23:$C$30,'deck &amp; rules'!$D$23:$M$30))="draw",
                                                     IF(I1421&gt;J1421,1,IF(I1421&lt;J1421,0,2)),
                                                     IF(I1421&gt;H1421,1,IF(I1421&lt;H1421,0,2))),
                                   IF(H1421&lt;7,
                                        IF(G1421&gt;J1421,1,IF(G1421&lt;J1421,0,2)),
                                        IF(G1421&gt;H1421,1,IF(G1421&lt;H1421,0,2))
                                        )
                          )
              )
        )</f>
        <v>2</v>
      </c>
      <c r="L1421">
        <f t="shared" ca="1" si="158"/>
        <v>-136</v>
      </c>
      <c r="M1421">
        <f t="shared" ca="1" si="159"/>
        <v>-173.95000000000061</v>
      </c>
      <c r="N1421">
        <f t="shared" ca="1" si="160"/>
        <v>-169</v>
      </c>
    </row>
    <row r="1422" spans="1:14" x14ac:dyDescent="0.25">
      <c r="A1422">
        <f ca="1"/>
        <v>0</v>
      </c>
      <c r="B1422">
        <f ca="1"/>
        <v>7</v>
      </c>
      <c r="C1422">
        <f ca="1"/>
        <v>3</v>
      </c>
      <c r="D1422">
        <f ca="1"/>
        <v>1</v>
      </c>
      <c r="E1422">
        <f ca="1"/>
        <v>3</v>
      </c>
      <c r="F1422">
        <f ca="1"/>
        <v>0</v>
      </c>
      <c r="G1422">
        <f t="shared" ca="1" si="154"/>
        <v>7</v>
      </c>
      <c r="H1422">
        <f t="shared" ca="1" si="155"/>
        <v>4</v>
      </c>
      <c r="I1422">
        <f t="shared" ca="1" si="156"/>
        <v>0</v>
      </c>
      <c r="J1422">
        <f t="shared" ca="1" si="157"/>
        <v>4</v>
      </c>
      <c r="K1422" cm="1">
        <f t="array" aca="1" ref="K1422" ca="1">IF(G1422&gt;7,
        IF(G1422&gt;H1422, 1, IF(G1422&lt;H1422, 0, 2)),
        IF(       H1422&gt;7,
                     IF(G1422&gt;H1422, 1, IF(G1422&lt;H1422, 0, 2)),
                     IF(         G1422&lt;6,
                                   IF(            _xlfn.XLOOKUP(C1422,'deck &amp; rules'!$D$22:$M$22,_xlfn.XLOOKUP(H1422,'deck &amp; rules'!$C$23:$C$30,'deck &amp; rules'!$D$23:$M$30))="draw",
                                                     IF(I1422&gt;J1422,1,IF(I1422&lt;J1422,0,2)),
                                                     IF(I1422&gt;H1422,1,IF(I1422&lt;H1422,0,2))),
                                   IF(H1422&lt;7,
                                        IF(G1422&gt;J1422,1,IF(G1422&lt;J1422,0,2)),
                                        IF(G1422&gt;H1422,1,IF(G1422&lt;H1422,0,2))
                                        )
                          )
              )
        )</f>
        <v>1</v>
      </c>
      <c r="L1422">
        <f t="shared" ca="1" si="158"/>
        <v>-135</v>
      </c>
      <c r="M1422">
        <f t="shared" ca="1" si="159"/>
        <v>-174.95000000000061</v>
      </c>
      <c r="N1422">
        <f t="shared" ca="1" si="160"/>
        <v>-170</v>
      </c>
    </row>
    <row r="1423" spans="1:14" x14ac:dyDescent="0.25">
      <c r="A1423">
        <f ca="1"/>
        <v>9</v>
      </c>
      <c r="B1423">
        <f ca="1"/>
        <v>2</v>
      </c>
      <c r="C1423">
        <f ca="1"/>
        <v>0</v>
      </c>
      <c r="D1423">
        <f ca="1"/>
        <v>2</v>
      </c>
      <c r="E1423">
        <f ca="1"/>
        <v>0</v>
      </c>
      <c r="F1423">
        <f ca="1"/>
        <v>3</v>
      </c>
      <c r="G1423">
        <f t="shared" ca="1" si="154"/>
        <v>1</v>
      </c>
      <c r="H1423">
        <f t="shared" ca="1" si="155"/>
        <v>2</v>
      </c>
      <c r="I1423">
        <f t="shared" ca="1" si="156"/>
        <v>1</v>
      </c>
      <c r="J1423">
        <f t="shared" ca="1" si="157"/>
        <v>5</v>
      </c>
      <c r="K1423" cm="1">
        <f t="array" aca="1" ref="K1423" ca="1">IF(G1423&gt;7,
        IF(G1423&gt;H1423, 1, IF(G1423&lt;H1423, 0, 2)),
        IF(       H1423&gt;7,
                     IF(G1423&gt;H1423, 1, IF(G1423&lt;H1423, 0, 2)),
                     IF(         G1423&lt;6,
                                   IF(            _xlfn.XLOOKUP(C1423,'deck &amp; rules'!$D$22:$M$22,_xlfn.XLOOKUP(H1423,'deck &amp; rules'!$C$23:$C$30,'deck &amp; rules'!$D$23:$M$30))="draw",
                                                     IF(I1423&gt;J1423,1,IF(I1423&lt;J1423,0,2)),
                                                     IF(I1423&gt;H1423,1,IF(I1423&lt;H1423,0,2))),
                                   IF(H1423&lt;7,
                                        IF(G1423&gt;J1423,1,IF(G1423&lt;J1423,0,2)),
                                        IF(G1423&gt;H1423,1,IF(G1423&lt;H1423,0,2))
                                        )
                          )
              )
        )</f>
        <v>0</v>
      </c>
      <c r="L1423">
        <f t="shared" ca="1" si="158"/>
        <v>-136</v>
      </c>
      <c r="M1423">
        <f t="shared" ca="1" si="159"/>
        <v>-174.00000000000063</v>
      </c>
      <c r="N1423">
        <f t="shared" ca="1" si="160"/>
        <v>-171</v>
      </c>
    </row>
    <row r="1424" spans="1:14" x14ac:dyDescent="0.25">
      <c r="A1424">
        <f ca="1"/>
        <v>8</v>
      </c>
      <c r="B1424">
        <f ca="1"/>
        <v>3</v>
      </c>
      <c r="C1424">
        <f ca="1"/>
        <v>0</v>
      </c>
      <c r="D1424">
        <f ca="1"/>
        <v>0</v>
      </c>
      <c r="E1424">
        <f ca="1"/>
        <v>8</v>
      </c>
      <c r="F1424">
        <f ca="1"/>
        <v>0</v>
      </c>
      <c r="G1424">
        <f t="shared" ca="1" si="154"/>
        <v>1</v>
      </c>
      <c r="H1424">
        <f t="shared" ca="1" si="155"/>
        <v>8</v>
      </c>
      <c r="I1424">
        <f t="shared" ca="1" si="156"/>
        <v>1</v>
      </c>
      <c r="J1424">
        <f t="shared" ca="1" si="157"/>
        <v>8</v>
      </c>
      <c r="K1424" cm="1">
        <f t="array" aca="1" ref="K1424" ca="1">IF(G1424&gt;7,
        IF(G1424&gt;H1424, 1, IF(G1424&lt;H1424, 0, 2)),
        IF(       H1424&gt;7,
                     IF(G1424&gt;H1424, 1, IF(G1424&lt;H1424, 0, 2)),
                     IF(         G1424&lt;6,
                                   IF(            _xlfn.XLOOKUP(C1424,'deck &amp; rules'!$D$22:$M$22,_xlfn.XLOOKUP(H1424,'deck &amp; rules'!$C$23:$C$30,'deck &amp; rules'!$D$23:$M$30))="draw",
                                                     IF(I1424&gt;J1424,1,IF(I1424&lt;J1424,0,2)),
                                                     IF(I1424&gt;H1424,1,IF(I1424&lt;H1424,0,2))),
                                   IF(H1424&lt;7,
                                        IF(G1424&gt;J1424,1,IF(G1424&lt;J1424,0,2)),
                                        IF(G1424&gt;H1424,1,IF(G1424&lt;H1424,0,2))
                                        )
                          )
              )
        )</f>
        <v>0</v>
      </c>
      <c r="L1424">
        <f t="shared" ca="1" si="158"/>
        <v>-137</v>
      </c>
      <c r="M1424">
        <f t="shared" ca="1" si="159"/>
        <v>-173.05000000000064</v>
      </c>
      <c r="N1424">
        <f t="shared" ca="1" si="160"/>
        <v>-172</v>
      </c>
    </row>
    <row r="1425" spans="1:14" x14ac:dyDescent="0.25">
      <c r="A1425">
        <f ca="1"/>
        <v>2</v>
      </c>
      <c r="B1425">
        <f ca="1"/>
        <v>3</v>
      </c>
      <c r="C1425">
        <f ca="1"/>
        <v>0</v>
      </c>
      <c r="D1425">
        <f ca="1"/>
        <v>0</v>
      </c>
      <c r="E1425">
        <f ca="1"/>
        <v>9</v>
      </c>
      <c r="F1425">
        <f ca="1"/>
        <v>0</v>
      </c>
      <c r="G1425">
        <f t="shared" ca="1" si="154"/>
        <v>5</v>
      </c>
      <c r="H1425">
        <f t="shared" ca="1" si="155"/>
        <v>9</v>
      </c>
      <c r="I1425">
        <f t="shared" ca="1" si="156"/>
        <v>5</v>
      </c>
      <c r="J1425">
        <f t="shared" ca="1" si="157"/>
        <v>9</v>
      </c>
      <c r="K1425" cm="1">
        <f t="array" aca="1" ref="K1425" ca="1">IF(G1425&gt;7,
        IF(G1425&gt;H1425, 1, IF(G1425&lt;H1425, 0, 2)),
        IF(       H1425&gt;7,
                     IF(G1425&gt;H1425, 1, IF(G1425&lt;H1425, 0, 2)),
                     IF(         G1425&lt;6,
                                   IF(            _xlfn.XLOOKUP(C1425,'deck &amp; rules'!$D$22:$M$22,_xlfn.XLOOKUP(H1425,'deck &amp; rules'!$C$23:$C$30,'deck &amp; rules'!$D$23:$M$30))="draw",
                                                     IF(I1425&gt;J1425,1,IF(I1425&lt;J1425,0,2)),
                                                     IF(I1425&gt;H1425,1,IF(I1425&lt;H1425,0,2))),
                                   IF(H1425&lt;7,
                                        IF(G1425&gt;J1425,1,IF(G1425&lt;J1425,0,2)),
                                        IF(G1425&gt;H1425,1,IF(G1425&lt;H1425,0,2))
                                        )
                          )
              )
        )</f>
        <v>0</v>
      </c>
      <c r="L1425">
        <f t="shared" ca="1" si="158"/>
        <v>-138</v>
      </c>
      <c r="M1425">
        <f t="shared" ca="1" si="159"/>
        <v>-172.10000000000065</v>
      </c>
      <c r="N1425">
        <f t="shared" ca="1" si="160"/>
        <v>-173</v>
      </c>
    </row>
    <row r="1426" spans="1:14" x14ac:dyDescent="0.25">
      <c r="A1426">
        <f ca="1"/>
        <v>3</v>
      </c>
      <c r="B1426">
        <f ca="1"/>
        <v>7</v>
      </c>
      <c r="C1426">
        <f ca="1"/>
        <v>9</v>
      </c>
      <c r="D1426">
        <f ca="1"/>
        <v>1</v>
      </c>
      <c r="E1426">
        <f ca="1"/>
        <v>0</v>
      </c>
      <c r="F1426">
        <f ca="1"/>
        <v>8</v>
      </c>
      <c r="G1426">
        <f t="shared" ca="1" si="154"/>
        <v>0</v>
      </c>
      <c r="H1426">
        <f t="shared" ca="1" si="155"/>
        <v>1</v>
      </c>
      <c r="I1426">
        <f t="shared" ca="1" si="156"/>
        <v>9</v>
      </c>
      <c r="J1426">
        <f t="shared" ca="1" si="157"/>
        <v>9</v>
      </c>
      <c r="K1426" cm="1">
        <f t="array" aca="1" ref="K1426" ca="1">IF(G1426&gt;7,
        IF(G1426&gt;H1426, 1, IF(G1426&lt;H1426, 0, 2)),
        IF(       H1426&gt;7,
                     IF(G1426&gt;H1426, 1, IF(G1426&lt;H1426, 0, 2)),
                     IF(         G1426&lt;6,
                                   IF(            _xlfn.XLOOKUP(C1426,'deck &amp; rules'!$D$22:$M$22,_xlfn.XLOOKUP(H1426,'deck &amp; rules'!$C$23:$C$30,'deck &amp; rules'!$D$23:$M$30))="draw",
                                                     IF(I1426&gt;J1426,1,IF(I1426&lt;J1426,0,2)),
                                                     IF(I1426&gt;H1426,1,IF(I1426&lt;H1426,0,2))),
                                   IF(H1426&lt;7,
                                        IF(G1426&gt;J1426,1,IF(G1426&lt;J1426,0,2)),
                                        IF(G1426&gt;H1426,1,IF(G1426&lt;H1426,0,2))
                                        )
                          )
              )
        )</f>
        <v>2</v>
      </c>
      <c r="L1426">
        <f t="shared" ca="1" si="158"/>
        <v>-139</v>
      </c>
      <c r="M1426">
        <f t="shared" ca="1" si="159"/>
        <v>-173.10000000000065</v>
      </c>
      <c r="N1426">
        <f t="shared" ca="1" si="160"/>
        <v>-165</v>
      </c>
    </row>
    <row r="1427" spans="1:14" x14ac:dyDescent="0.25">
      <c r="A1427">
        <f ca="1"/>
        <v>7</v>
      </c>
      <c r="B1427">
        <f ca="1"/>
        <v>3</v>
      </c>
      <c r="C1427">
        <f ca="1"/>
        <v>0</v>
      </c>
      <c r="D1427">
        <f ca="1"/>
        <v>4</v>
      </c>
      <c r="E1427">
        <f ca="1"/>
        <v>4</v>
      </c>
      <c r="F1427">
        <f ca="1"/>
        <v>7</v>
      </c>
      <c r="G1427">
        <f t="shared" ca="1" si="154"/>
        <v>0</v>
      </c>
      <c r="H1427">
        <f t="shared" ca="1" si="155"/>
        <v>8</v>
      </c>
      <c r="I1427">
        <f t="shared" ca="1" si="156"/>
        <v>0</v>
      </c>
      <c r="J1427">
        <f t="shared" ca="1" si="157"/>
        <v>5</v>
      </c>
      <c r="K1427" cm="1">
        <f t="array" aca="1" ref="K1427" ca="1">IF(G1427&gt;7,
        IF(G1427&gt;H1427, 1, IF(G1427&lt;H1427, 0, 2)),
        IF(       H1427&gt;7,
                     IF(G1427&gt;H1427, 1, IF(G1427&lt;H1427, 0, 2)),
                     IF(         G1427&lt;6,
                                   IF(            _xlfn.XLOOKUP(C1427,'deck &amp; rules'!$D$22:$M$22,_xlfn.XLOOKUP(H1427,'deck &amp; rules'!$C$23:$C$30,'deck &amp; rules'!$D$23:$M$30))="draw",
                                                     IF(I1427&gt;J1427,1,IF(I1427&lt;J1427,0,2)),
                                                     IF(I1427&gt;H1427,1,IF(I1427&lt;H1427,0,2))),
                                   IF(H1427&lt;7,
                                        IF(G1427&gt;J1427,1,IF(G1427&lt;J1427,0,2)),
                                        IF(G1427&gt;H1427,1,IF(G1427&lt;H1427,0,2))
                                        )
                          )
              )
        )</f>
        <v>0</v>
      </c>
      <c r="L1427">
        <f t="shared" ca="1" si="158"/>
        <v>-140</v>
      </c>
      <c r="M1427">
        <f t="shared" ca="1" si="159"/>
        <v>-172.15000000000066</v>
      </c>
      <c r="N1427">
        <f t="shared" ca="1" si="160"/>
        <v>-166</v>
      </c>
    </row>
    <row r="1428" spans="1:14" x14ac:dyDescent="0.25">
      <c r="A1428">
        <f ca="1"/>
        <v>7</v>
      </c>
      <c r="B1428">
        <f ca="1"/>
        <v>0</v>
      </c>
      <c r="C1428">
        <f ca="1"/>
        <v>1</v>
      </c>
      <c r="D1428">
        <f ca="1"/>
        <v>1</v>
      </c>
      <c r="E1428">
        <f ca="1"/>
        <v>0</v>
      </c>
      <c r="F1428">
        <f ca="1"/>
        <v>6</v>
      </c>
      <c r="G1428">
        <f t="shared" ca="1" si="154"/>
        <v>7</v>
      </c>
      <c r="H1428">
        <f t="shared" ca="1" si="155"/>
        <v>1</v>
      </c>
      <c r="I1428">
        <f t="shared" ca="1" si="156"/>
        <v>8</v>
      </c>
      <c r="J1428">
        <f t="shared" ca="1" si="157"/>
        <v>7</v>
      </c>
      <c r="K1428" cm="1">
        <f t="array" aca="1" ref="K1428" ca="1">IF(G1428&gt;7,
        IF(G1428&gt;H1428, 1, IF(G1428&lt;H1428, 0, 2)),
        IF(       H1428&gt;7,
                     IF(G1428&gt;H1428, 1, IF(G1428&lt;H1428, 0, 2)),
                     IF(         G1428&lt;6,
                                   IF(            _xlfn.XLOOKUP(C1428,'deck &amp; rules'!$D$22:$M$22,_xlfn.XLOOKUP(H1428,'deck &amp; rules'!$C$23:$C$30,'deck &amp; rules'!$D$23:$M$30))="draw",
                                                     IF(I1428&gt;J1428,1,IF(I1428&lt;J1428,0,2)),
                                                     IF(I1428&gt;H1428,1,IF(I1428&lt;H1428,0,2))),
                                   IF(H1428&lt;7,
                                        IF(G1428&gt;J1428,1,IF(G1428&lt;J1428,0,2)),
                                        IF(G1428&gt;H1428,1,IF(G1428&lt;H1428,0,2))
                                        )
                          )
              )
        )</f>
        <v>2</v>
      </c>
      <c r="L1428">
        <f t="shared" ca="1" si="158"/>
        <v>-141</v>
      </c>
      <c r="M1428">
        <f t="shared" ca="1" si="159"/>
        <v>-173.15000000000066</v>
      </c>
      <c r="N1428">
        <f t="shared" ca="1" si="160"/>
        <v>-158</v>
      </c>
    </row>
    <row r="1429" spans="1:14" x14ac:dyDescent="0.25">
      <c r="A1429">
        <f ca="1"/>
        <v>6</v>
      </c>
      <c r="B1429">
        <f ca="1"/>
        <v>5</v>
      </c>
      <c r="C1429">
        <f ca="1"/>
        <v>5</v>
      </c>
      <c r="D1429">
        <f ca="1"/>
        <v>7</v>
      </c>
      <c r="E1429">
        <f ca="1"/>
        <v>8</v>
      </c>
      <c r="F1429">
        <f ca="1"/>
        <v>7</v>
      </c>
      <c r="G1429">
        <f t="shared" ca="1" si="154"/>
        <v>1</v>
      </c>
      <c r="H1429">
        <f t="shared" ca="1" si="155"/>
        <v>5</v>
      </c>
      <c r="I1429">
        <f t="shared" ca="1" si="156"/>
        <v>6</v>
      </c>
      <c r="J1429">
        <f t="shared" ca="1" si="157"/>
        <v>2</v>
      </c>
      <c r="K1429" cm="1">
        <f t="array" aca="1" ref="K1429" ca="1">IF(G1429&gt;7,
        IF(G1429&gt;H1429, 1, IF(G1429&lt;H1429, 0, 2)),
        IF(       H1429&gt;7,
                     IF(G1429&gt;H1429, 1, IF(G1429&lt;H1429, 0, 2)),
                     IF(         G1429&lt;6,
                                   IF(            _xlfn.XLOOKUP(C1429,'deck &amp; rules'!$D$22:$M$22,_xlfn.XLOOKUP(H1429,'deck &amp; rules'!$C$23:$C$30,'deck &amp; rules'!$D$23:$M$30))="draw",
                                                     IF(I1429&gt;J1429,1,IF(I1429&lt;J1429,0,2)),
                                                     IF(I1429&gt;H1429,1,IF(I1429&lt;H1429,0,2))),
                                   IF(H1429&lt;7,
                                        IF(G1429&gt;J1429,1,IF(G1429&lt;J1429,0,2)),
                                        IF(G1429&gt;H1429,1,IF(G1429&lt;H1429,0,2))
                                        )
                          )
              )
        )</f>
        <v>1</v>
      </c>
      <c r="L1429">
        <f t="shared" ca="1" si="158"/>
        <v>-140</v>
      </c>
      <c r="M1429">
        <f t="shared" ca="1" si="159"/>
        <v>-174.15000000000066</v>
      </c>
      <c r="N1429">
        <f t="shared" ca="1" si="160"/>
        <v>-159</v>
      </c>
    </row>
    <row r="1430" spans="1:14" x14ac:dyDescent="0.25">
      <c r="A1430">
        <f ca="1"/>
        <v>0</v>
      </c>
      <c r="B1430">
        <f ca="1"/>
        <v>6</v>
      </c>
      <c r="C1430">
        <f ca="1"/>
        <v>0</v>
      </c>
      <c r="D1430">
        <f ca="1"/>
        <v>5</v>
      </c>
      <c r="E1430">
        <f ca="1"/>
        <v>0</v>
      </c>
      <c r="F1430">
        <f ca="1"/>
        <v>6</v>
      </c>
      <c r="G1430">
        <f t="shared" ca="1" si="154"/>
        <v>6</v>
      </c>
      <c r="H1430">
        <f t="shared" ca="1" si="155"/>
        <v>5</v>
      </c>
      <c r="I1430">
        <f t="shared" ca="1" si="156"/>
        <v>6</v>
      </c>
      <c r="J1430">
        <f t="shared" ca="1" si="157"/>
        <v>1</v>
      </c>
      <c r="K1430" cm="1">
        <f t="array" aca="1" ref="K1430" ca="1">IF(G1430&gt;7,
        IF(G1430&gt;H1430, 1, IF(G1430&lt;H1430, 0, 2)),
        IF(       H1430&gt;7,
                     IF(G1430&gt;H1430, 1, IF(G1430&lt;H1430, 0, 2)),
                     IF(         G1430&lt;6,
                                   IF(            _xlfn.XLOOKUP(C1430,'deck &amp; rules'!$D$22:$M$22,_xlfn.XLOOKUP(H1430,'deck &amp; rules'!$C$23:$C$30,'deck &amp; rules'!$D$23:$M$30))="draw",
                                                     IF(I1430&gt;J1430,1,IF(I1430&lt;J1430,0,2)),
                                                     IF(I1430&gt;H1430,1,IF(I1430&lt;H1430,0,2))),
                                   IF(H1430&lt;7,
                                        IF(G1430&gt;J1430,1,IF(G1430&lt;J1430,0,2)),
                                        IF(G1430&gt;H1430,1,IF(G1430&lt;H1430,0,2))
                                        )
                          )
              )
        )</f>
        <v>1</v>
      </c>
      <c r="L1430">
        <f t="shared" ca="1" si="158"/>
        <v>-139</v>
      </c>
      <c r="M1430">
        <f t="shared" ca="1" si="159"/>
        <v>-175.15000000000066</v>
      </c>
      <c r="N1430">
        <f t="shared" ca="1" si="160"/>
        <v>-160</v>
      </c>
    </row>
    <row r="1431" spans="1:14" x14ac:dyDescent="0.25">
      <c r="A1431">
        <f ca="1"/>
        <v>0</v>
      </c>
      <c r="B1431">
        <f ca="1"/>
        <v>0</v>
      </c>
      <c r="C1431">
        <f ca="1"/>
        <v>4</v>
      </c>
      <c r="D1431">
        <f ca="1"/>
        <v>8</v>
      </c>
      <c r="E1431">
        <f ca="1"/>
        <v>0</v>
      </c>
      <c r="F1431">
        <f ca="1"/>
        <v>9</v>
      </c>
      <c r="G1431">
        <f t="shared" ca="1" si="154"/>
        <v>0</v>
      </c>
      <c r="H1431">
        <f t="shared" ca="1" si="155"/>
        <v>8</v>
      </c>
      <c r="I1431">
        <f t="shared" ca="1" si="156"/>
        <v>4</v>
      </c>
      <c r="J1431">
        <f t="shared" ca="1" si="157"/>
        <v>7</v>
      </c>
      <c r="K1431" cm="1">
        <f t="array" aca="1" ref="K1431" ca="1">IF(G1431&gt;7,
        IF(G1431&gt;H1431, 1, IF(G1431&lt;H1431, 0, 2)),
        IF(       H1431&gt;7,
                     IF(G1431&gt;H1431, 1, IF(G1431&lt;H1431, 0, 2)),
                     IF(         G1431&lt;6,
                                   IF(            _xlfn.XLOOKUP(C1431,'deck &amp; rules'!$D$22:$M$22,_xlfn.XLOOKUP(H1431,'deck &amp; rules'!$C$23:$C$30,'deck &amp; rules'!$D$23:$M$30))="draw",
                                                     IF(I1431&gt;J1431,1,IF(I1431&lt;J1431,0,2)),
                                                     IF(I1431&gt;H1431,1,IF(I1431&lt;H1431,0,2))),
                                   IF(H1431&lt;7,
                                        IF(G1431&gt;J1431,1,IF(G1431&lt;J1431,0,2)),
                                        IF(G1431&gt;H1431,1,IF(G1431&lt;H1431,0,2))
                                        )
                          )
              )
        )</f>
        <v>0</v>
      </c>
      <c r="L1431">
        <f t="shared" ca="1" si="158"/>
        <v>-140</v>
      </c>
      <c r="M1431">
        <f t="shared" ca="1" si="159"/>
        <v>-174.20000000000067</v>
      </c>
      <c r="N1431">
        <f t="shared" ca="1" si="160"/>
        <v>-161</v>
      </c>
    </row>
    <row r="1432" spans="1:14" x14ac:dyDescent="0.25">
      <c r="A1432">
        <f ca="1"/>
        <v>5</v>
      </c>
      <c r="B1432">
        <f ca="1"/>
        <v>4</v>
      </c>
      <c r="C1432">
        <f ca="1"/>
        <v>0</v>
      </c>
      <c r="D1432">
        <f ca="1"/>
        <v>4</v>
      </c>
      <c r="E1432">
        <f ca="1"/>
        <v>0</v>
      </c>
      <c r="F1432">
        <f ca="1"/>
        <v>7</v>
      </c>
      <c r="G1432">
        <f t="shared" ca="1" si="154"/>
        <v>9</v>
      </c>
      <c r="H1432">
        <f t="shared" ca="1" si="155"/>
        <v>4</v>
      </c>
      <c r="I1432">
        <f t="shared" ca="1" si="156"/>
        <v>9</v>
      </c>
      <c r="J1432">
        <f t="shared" ca="1" si="157"/>
        <v>1</v>
      </c>
      <c r="K1432" cm="1">
        <f t="array" aca="1" ref="K1432" ca="1">IF(G1432&gt;7,
        IF(G1432&gt;H1432, 1, IF(G1432&lt;H1432, 0, 2)),
        IF(       H1432&gt;7,
                     IF(G1432&gt;H1432, 1, IF(G1432&lt;H1432, 0, 2)),
                     IF(         G1432&lt;6,
                                   IF(            _xlfn.XLOOKUP(C1432,'deck &amp; rules'!$D$22:$M$22,_xlfn.XLOOKUP(H1432,'deck &amp; rules'!$C$23:$C$30,'deck &amp; rules'!$D$23:$M$30))="draw",
                                                     IF(I1432&gt;J1432,1,IF(I1432&lt;J1432,0,2)),
                                                     IF(I1432&gt;H1432,1,IF(I1432&lt;H1432,0,2))),
                                   IF(H1432&lt;7,
                                        IF(G1432&gt;J1432,1,IF(G1432&lt;J1432,0,2)),
                                        IF(G1432&gt;H1432,1,IF(G1432&lt;H1432,0,2))
                                        )
                          )
              )
        )</f>
        <v>1</v>
      </c>
      <c r="L1432">
        <f t="shared" ca="1" si="158"/>
        <v>-139</v>
      </c>
      <c r="M1432">
        <f t="shared" ca="1" si="159"/>
        <v>-175.20000000000067</v>
      </c>
      <c r="N1432">
        <f t="shared" ca="1" si="160"/>
        <v>-162</v>
      </c>
    </row>
    <row r="1433" spans="1:14" x14ac:dyDescent="0.25">
      <c r="A1433">
        <f ca="1"/>
        <v>0</v>
      </c>
      <c r="B1433">
        <f ca="1"/>
        <v>0</v>
      </c>
      <c r="C1433">
        <f ca="1"/>
        <v>3</v>
      </c>
      <c r="D1433">
        <f ca="1"/>
        <v>2</v>
      </c>
      <c r="E1433">
        <f ca="1"/>
        <v>1</v>
      </c>
      <c r="F1433">
        <f ca="1"/>
        <v>0</v>
      </c>
      <c r="G1433">
        <f t="shared" ca="1" si="154"/>
        <v>0</v>
      </c>
      <c r="H1433">
        <f t="shared" ca="1" si="155"/>
        <v>3</v>
      </c>
      <c r="I1433">
        <f t="shared" ca="1" si="156"/>
        <v>3</v>
      </c>
      <c r="J1433">
        <f t="shared" ca="1" si="157"/>
        <v>3</v>
      </c>
      <c r="K1433" cm="1">
        <f t="array" aca="1" ref="K1433" ca="1">IF(G1433&gt;7,
        IF(G1433&gt;H1433, 1, IF(G1433&lt;H1433, 0, 2)),
        IF(       H1433&gt;7,
                     IF(G1433&gt;H1433, 1, IF(G1433&lt;H1433, 0, 2)),
                     IF(         G1433&lt;6,
                                   IF(            _xlfn.XLOOKUP(C1433,'deck &amp; rules'!$D$22:$M$22,_xlfn.XLOOKUP(H1433,'deck &amp; rules'!$C$23:$C$30,'deck &amp; rules'!$D$23:$M$30))="draw",
                                                     IF(I1433&gt;J1433,1,IF(I1433&lt;J1433,0,2)),
                                                     IF(I1433&gt;H1433,1,IF(I1433&lt;H1433,0,2))),
                                   IF(H1433&lt;7,
                                        IF(G1433&gt;J1433,1,IF(G1433&lt;J1433,0,2)),
                                        IF(G1433&gt;H1433,1,IF(G1433&lt;H1433,0,2))
                                        )
                          )
              )
        )</f>
        <v>2</v>
      </c>
      <c r="L1433">
        <f t="shared" ca="1" si="158"/>
        <v>-140</v>
      </c>
      <c r="M1433">
        <f t="shared" ca="1" si="159"/>
        <v>-176.20000000000067</v>
      </c>
      <c r="N1433">
        <f t="shared" ca="1" si="160"/>
        <v>-154</v>
      </c>
    </row>
    <row r="1434" spans="1:14" x14ac:dyDescent="0.25">
      <c r="A1434">
        <f ca="1"/>
        <v>0</v>
      </c>
      <c r="B1434">
        <f ca="1"/>
        <v>5</v>
      </c>
      <c r="C1434">
        <f ca="1"/>
        <v>0</v>
      </c>
      <c r="D1434">
        <f ca="1"/>
        <v>1</v>
      </c>
      <c r="E1434">
        <f ca="1"/>
        <v>9</v>
      </c>
      <c r="F1434">
        <f ca="1"/>
        <v>2</v>
      </c>
      <c r="G1434">
        <f t="shared" ca="1" si="154"/>
        <v>5</v>
      </c>
      <c r="H1434">
        <f t="shared" ca="1" si="155"/>
        <v>0</v>
      </c>
      <c r="I1434">
        <f t="shared" ca="1" si="156"/>
        <v>5</v>
      </c>
      <c r="J1434">
        <f t="shared" ca="1" si="157"/>
        <v>2</v>
      </c>
      <c r="K1434" cm="1">
        <f t="array" aca="1" ref="K1434" ca="1">IF(G1434&gt;7,
        IF(G1434&gt;H1434, 1, IF(G1434&lt;H1434, 0, 2)),
        IF(       H1434&gt;7,
                     IF(G1434&gt;H1434, 1, IF(G1434&lt;H1434, 0, 2)),
                     IF(         G1434&lt;6,
                                   IF(            _xlfn.XLOOKUP(C1434,'deck &amp; rules'!$D$22:$M$22,_xlfn.XLOOKUP(H1434,'deck &amp; rules'!$C$23:$C$30,'deck &amp; rules'!$D$23:$M$30))="draw",
                                                     IF(I1434&gt;J1434,1,IF(I1434&lt;J1434,0,2)),
                                                     IF(I1434&gt;H1434,1,IF(I1434&lt;H1434,0,2))),
                                   IF(H1434&lt;7,
                                        IF(G1434&gt;J1434,1,IF(G1434&lt;J1434,0,2)),
                                        IF(G1434&gt;H1434,1,IF(G1434&lt;H1434,0,2))
                                        )
                          )
              )
        )</f>
        <v>1</v>
      </c>
      <c r="L1434">
        <f t="shared" ca="1" si="158"/>
        <v>-139</v>
      </c>
      <c r="M1434">
        <f t="shared" ca="1" si="159"/>
        <v>-177.20000000000067</v>
      </c>
      <c r="N1434">
        <f t="shared" ca="1" si="160"/>
        <v>-155</v>
      </c>
    </row>
    <row r="1435" spans="1:14" x14ac:dyDescent="0.25">
      <c r="A1435">
        <f ca="1"/>
        <v>0</v>
      </c>
      <c r="B1435">
        <f ca="1"/>
        <v>9</v>
      </c>
      <c r="C1435">
        <f ca="1"/>
        <v>0</v>
      </c>
      <c r="D1435">
        <f ca="1"/>
        <v>2</v>
      </c>
      <c r="E1435">
        <f ca="1"/>
        <v>0</v>
      </c>
      <c r="F1435">
        <f ca="1"/>
        <v>8</v>
      </c>
      <c r="G1435">
        <f t="shared" ca="1" si="154"/>
        <v>9</v>
      </c>
      <c r="H1435">
        <f t="shared" ca="1" si="155"/>
        <v>2</v>
      </c>
      <c r="I1435">
        <f t="shared" ca="1" si="156"/>
        <v>9</v>
      </c>
      <c r="J1435">
        <f t="shared" ca="1" si="157"/>
        <v>0</v>
      </c>
      <c r="K1435" cm="1">
        <f t="array" aca="1" ref="K1435" ca="1">IF(G1435&gt;7,
        IF(G1435&gt;H1435, 1, IF(G1435&lt;H1435, 0, 2)),
        IF(       H1435&gt;7,
                     IF(G1435&gt;H1435, 1, IF(G1435&lt;H1435, 0, 2)),
                     IF(         G1435&lt;6,
                                   IF(            _xlfn.XLOOKUP(C1435,'deck &amp; rules'!$D$22:$M$22,_xlfn.XLOOKUP(H1435,'deck &amp; rules'!$C$23:$C$30,'deck &amp; rules'!$D$23:$M$30))="draw",
                                                     IF(I1435&gt;J1435,1,IF(I1435&lt;J1435,0,2)),
                                                     IF(I1435&gt;H1435,1,IF(I1435&lt;H1435,0,2))),
                                   IF(H1435&lt;7,
                                        IF(G1435&gt;J1435,1,IF(G1435&lt;J1435,0,2)),
                                        IF(G1435&gt;H1435,1,IF(G1435&lt;H1435,0,2))
                                        )
                          )
              )
        )</f>
        <v>1</v>
      </c>
      <c r="L1435">
        <f t="shared" ca="1" si="158"/>
        <v>-138</v>
      </c>
      <c r="M1435">
        <f t="shared" ca="1" si="159"/>
        <v>-178.20000000000067</v>
      </c>
      <c r="N1435">
        <f t="shared" ca="1" si="160"/>
        <v>-156</v>
      </c>
    </row>
    <row r="1436" spans="1:14" x14ac:dyDescent="0.25">
      <c r="A1436">
        <f ca="1"/>
        <v>5</v>
      </c>
      <c r="B1436">
        <f ca="1"/>
        <v>1</v>
      </c>
      <c r="C1436">
        <f ca="1"/>
        <v>2</v>
      </c>
      <c r="D1436">
        <f ca="1"/>
        <v>0</v>
      </c>
      <c r="E1436">
        <f ca="1"/>
        <v>2</v>
      </c>
      <c r="F1436">
        <f ca="1"/>
        <v>4</v>
      </c>
      <c r="G1436">
        <f t="shared" ca="1" si="154"/>
        <v>6</v>
      </c>
      <c r="H1436">
        <f t="shared" ca="1" si="155"/>
        <v>2</v>
      </c>
      <c r="I1436">
        <f t="shared" ca="1" si="156"/>
        <v>8</v>
      </c>
      <c r="J1436">
        <f t="shared" ca="1" si="157"/>
        <v>6</v>
      </c>
      <c r="K1436" cm="1">
        <f t="array" aca="1" ref="K1436" ca="1">IF(G1436&gt;7,
        IF(G1436&gt;H1436, 1, IF(G1436&lt;H1436, 0, 2)),
        IF(       H1436&gt;7,
                     IF(G1436&gt;H1436, 1, IF(G1436&lt;H1436, 0, 2)),
                     IF(         G1436&lt;6,
                                   IF(            _xlfn.XLOOKUP(C1436,'deck &amp; rules'!$D$22:$M$22,_xlfn.XLOOKUP(H1436,'deck &amp; rules'!$C$23:$C$30,'deck &amp; rules'!$D$23:$M$30))="draw",
                                                     IF(I1436&gt;J1436,1,IF(I1436&lt;J1436,0,2)),
                                                     IF(I1436&gt;H1436,1,IF(I1436&lt;H1436,0,2))),
                                   IF(H1436&lt;7,
                                        IF(G1436&gt;J1436,1,IF(G1436&lt;J1436,0,2)),
                                        IF(G1436&gt;H1436,1,IF(G1436&lt;H1436,0,2))
                                        )
                          )
              )
        )</f>
        <v>2</v>
      </c>
      <c r="L1436">
        <f t="shared" ca="1" si="158"/>
        <v>-139</v>
      </c>
      <c r="M1436">
        <f t="shared" ca="1" si="159"/>
        <v>-179.20000000000067</v>
      </c>
      <c r="N1436">
        <f t="shared" ca="1" si="160"/>
        <v>-148</v>
      </c>
    </row>
    <row r="1437" spans="1:14" x14ac:dyDescent="0.25">
      <c r="A1437">
        <f ca="1"/>
        <v>3</v>
      </c>
      <c r="B1437">
        <f ca="1"/>
        <v>5</v>
      </c>
      <c r="C1437">
        <f ca="1"/>
        <v>0</v>
      </c>
      <c r="D1437">
        <f ca="1"/>
        <v>2</v>
      </c>
      <c r="E1437">
        <f ca="1"/>
        <v>7</v>
      </c>
      <c r="F1437">
        <f ca="1"/>
        <v>0</v>
      </c>
      <c r="G1437">
        <f t="shared" ca="1" si="154"/>
        <v>8</v>
      </c>
      <c r="H1437">
        <f t="shared" ca="1" si="155"/>
        <v>9</v>
      </c>
      <c r="I1437">
        <f t="shared" ca="1" si="156"/>
        <v>8</v>
      </c>
      <c r="J1437">
        <f t="shared" ca="1" si="157"/>
        <v>9</v>
      </c>
      <c r="K1437" cm="1">
        <f t="array" aca="1" ref="K1437" ca="1">IF(G1437&gt;7,
        IF(G1437&gt;H1437, 1, IF(G1437&lt;H1437, 0, 2)),
        IF(       H1437&gt;7,
                     IF(G1437&gt;H1437, 1, IF(G1437&lt;H1437, 0, 2)),
                     IF(         G1437&lt;6,
                                   IF(            _xlfn.XLOOKUP(C1437,'deck &amp; rules'!$D$22:$M$22,_xlfn.XLOOKUP(H1437,'deck &amp; rules'!$C$23:$C$30,'deck &amp; rules'!$D$23:$M$30))="draw",
                                                     IF(I1437&gt;J1437,1,IF(I1437&lt;J1437,0,2)),
                                                     IF(I1437&gt;H1437,1,IF(I1437&lt;H1437,0,2))),
                                   IF(H1437&lt;7,
                                        IF(G1437&gt;J1437,1,IF(G1437&lt;J1437,0,2)),
                                        IF(G1437&gt;H1437,1,IF(G1437&lt;H1437,0,2))
                                        )
                          )
              )
        )</f>
        <v>0</v>
      </c>
      <c r="L1437">
        <f t="shared" ca="1" si="158"/>
        <v>-140</v>
      </c>
      <c r="M1437">
        <f t="shared" ca="1" si="159"/>
        <v>-178.25000000000068</v>
      </c>
      <c r="N1437">
        <f t="shared" ca="1" si="160"/>
        <v>-149</v>
      </c>
    </row>
    <row r="1438" spans="1:14" x14ac:dyDescent="0.25">
      <c r="A1438">
        <f ca="1"/>
        <v>8</v>
      </c>
      <c r="B1438">
        <f ca="1"/>
        <v>0</v>
      </c>
      <c r="C1438">
        <f ca="1"/>
        <v>9</v>
      </c>
      <c r="D1438">
        <f ca="1"/>
        <v>2</v>
      </c>
      <c r="E1438">
        <f ca="1"/>
        <v>5</v>
      </c>
      <c r="F1438">
        <f ca="1"/>
        <v>0</v>
      </c>
      <c r="G1438">
        <f t="shared" ca="1" si="154"/>
        <v>8</v>
      </c>
      <c r="H1438">
        <f t="shared" ca="1" si="155"/>
        <v>7</v>
      </c>
      <c r="I1438">
        <f t="shared" ca="1" si="156"/>
        <v>7</v>
      </c>
      <c r="J1438">
        <f t="shared" ca="1" si="157"/>
        <v>7</v>
      </c>
      <c r="K1438" cm="1">
        <f t="array" aca="1" ref="K1438" ca="1">IF(G1438&gt;7,
        IF(G1438&gt;H1438, 1, IF(G1438&lt;H1438, 0, 2)),
        IF(       H1438&gt;7,
                     IF(G1438&gt;H1438, 1, IF(G1438&lt;H1438, 0, 2)),
                     IF(         G1438&lt;6,
                                   IF(            _xlfn.XLOOKUP(C1438,'deck &amp; rules'!$D$22:$M$22,_xlfn.XLOOKUP(H1438,'deck &amp; rules'!$C$23:$C$30,'deck &amp; rules'!$D$23:$M$30))="draw",
                                                     IF(I1438&gt;J1438,1,IF(I1438&lt;J1438,0,2)),
                                                     IF(I1438&gt;H1438,1,IF(I1438&lt;H1438,0,2))),
                                   IF(H1438&lt;7,
                                        IF(G1438&gt;J1438,1,IF(G1438&lt;J1438,0,2)),
                                        IF(G1438&gt;H1438,1,IF(G1438&lt;H1438,0,2))
                                        )
                          )
              )
        )</f>
        <v>1</v>
      </c>
      <c r="L1438">
        <f t="shared" ca="1" si="158"/>
        <v>-139</v>
      </c>
      <c r="M1438">
        <f t="shared" ca="1" si="159"/>
        <v>-179.25000000000068</v>
      </c>
      <c r="N1438">
        <f t="shared" ca="1" si="160"/>
        <v>-150</v>
      </c>
    </row>
    <row r="1439" spans="1:14" x14ac:dyDescent="0.25">
      <c r="A1439">
        <f ca="1"/>
        <v>8</v>
      </c>
      <c r="B1439">
        <f ca="1"/>
        <v>0</v>
      </c>
      <c r="C1439">
        <f ca="1"/>
        <v>0</v>
      </c>
      <c r="D1439">
        <f ca="1"/>
        <v>0</v>
      </c>
      <c r="E1439">
        <f ca="1"/>
        <v>0</v>
      </c>
      <c r="F1439">
        <f ca="1"/>
        <v>0</v>
      </c>
      <c r="G1439">
        <f t="shared" ca="1" si="154"/>
        <v>8</v>
      </c>
      <c r="H1439">
        <f t="shared" ca="1" si="155"/>
        <v>0</v>
      </c>
      <c r="I1439">
        <f t="shared" ca="1" si="156"/>
        <v>8</v>
      </c>
      <c r="J1439">
        <f t="shared" ca="1" si="157"/>
        <v>0</v>
      </c>
      <c r="K1439" cm="1">
        <f t="array" aca="1" ref="K1439" ca="1">IF(G1439&gt;7,
        IF(G1439&gt;H1439, 1, IF(G1439&lt;H1439, 0, 2)),
        IF(       H1439&gt;7,
                     IF(G1439&gt;H1439, 1, IF(G1439&lt;H1439, 0, 2)),
                     IF(         G1439&lt;6,
                                   IF(            _xlfn.XLOOKUP(C1439,'deck &amp; rules'!$D$22:$M$22,_xlfn.XLOOKUP(H1439,'deck &amp; rules'!$C$23:$C$30,'deck &amp; rules'!$D$23:$M$30))="draw",
                                                     IF(I1439&gt;J1439,1,IF(I1439&lt;J1439,0,2)),
                                                     IF(I1439&gt;H1439,1,IF(I1439&lt;H1439,0,2))),
                                   IF(H1439&lt;7,
                                        IF(G1439&gt;J1439,1,IF(G1439&lt;J1439,0,2)),
                                        IF(G1439&gt;H1439,1,IF(G1439&lt;H1439,0,2))
                                        )
                          )
              )
        )</f>
        <v>1</v>
      </c>
      <c r="L1439">
        <f t="shared" ca="1" si="158"/>
        <v>-138</v>
      </c>
      <c r="M1439">
        <f t="shared" ca="1" si="159"/>
        <v>-180.25000000000068</v>
      </c>
      <c r="N1439">
        <f t="shared" ca="1" si="160"/>
        <v>-151</v>
      </c>
    </row>
    <row r="1440" spans="1:14" x14ac:dyDescent="0.25">
      <c r="A1440">
        <f ca="1"/>
        <v>0</v>
      </c>
      <c r="B1440">
        <f ca="1"/>
        <v>2</v>
      </c>
      <c r="C1440">
        <f ca="1"/>
        <v>4</v>
      </c>
      <c r="D1440">
        <f ca="1"/>
        <v>0</v>
      </c>
      <c r="E1440">
        <f ca="1"/>
        <v>9</v>
      </c>
      <c r="F1440">
        <f ca="1"/>
        <v>0</v>
      </c>
      <c r="G1440">
        <f t="shared" ca="1" si="154"/>
        <v>2</v>
      </c>
      <c r="H1440">
        <f t="shared" ca="1" si="155"/>
        <v>9</v>
      </c>
      <c r="I1440">
        <f t="shared" ca="1" si="156"/>
        <v>6</v>
      </c>
      <c r="J1440">
        <f t="shared" ca="1" si="157"/>
        <v>9</v>
      </c>
      <c r="K1440" cm="1">
        <f t="array" aca="1" ref="K1440" ca="1">IF(G1440&gt;7,
        IF(G1440&gt;H1440, 1, IF(G1440&lt;H1440, 0, 2)),
        IF(       H1440&gt;7,
                     IF(G1440&gt;H1440, 1, IF(G1440&lt;H1440, 0, 2)),
                     IF(         G1440&lt;6,
                                   IF(            _xlfn.XLOOKUP(C1440,'deck &amp; rules'!$D$22:$M$22,_xlfn.XLOOKUP(H1440,'deck &amp; rules'!$C$23:$C$30,'deck &amp; rules'!$D$23:$M$30))="draw",
                                                     IF(I1440&gt;J1440,1,IF(I1440&lt;J1440,0,2)),
                                                     IF(I1440&gt;H1440,1,IF(I1440&lt;H1440,0,2))),
                                   IF(H1440&lt;7,
                                        IF(G1440&gt;J1440,1,IF(G1440&lt;J1440,0,2)),
                                        IF(G1440&gt;H1440,1,IF(G1440&lt;H1440,0,2))
                                        )
                          )
              )
        )</f>
        <v>0</v>
      </c>
      <c r="L1440">
        <f t="shared" ca="1" si="158"/>
        <v>-139</v>
      </c>
      <c r="M1440">
        <f t="shared" ca="1" si="159"/>
        <v>-179.30000000000069</v>
      </c>
      <c r="N1440">
        <f t="shared" ca="1" si="160"/>
        <v>-152</v>
      </c>
    </row>
    <row r="1441" spans="1:14" x14ac:dyDescent="0.25">
      <c r="A1441">
        <f ca="1"/>
        <v>0</v>
      </c>
      <c r="B1441">
        <f ca="1"/>
        <v>9</v>
      </c>
      <c r="C1441">
        <f ca="1"/>
        <v>1</v>
      </c>
      <c r="D1441">
        <f ca="1"/>
        <v>0</v>
      </c>
      <c r="E1441">
        <f ca="1"/>
        <v>1</v>
      </c>
      <c r="F1441">
        <f ca="1"/>
        <v>2</v>
      </c>
      <c r="G1441">
        <f t="shared" ca="1" si="154"/>
        <v>9</v>
      </c>
      <c r="H1441">
        <f t="shared" ca="1" si="155"/>
        <v>1</v>
      </c>
      <c r="I1441">
        <f t="shared" ca="1" si="156"/>
        <v>0</v>
      </c>
      <c r="J1441">
        <f t="shared" ca="1" si="157"/>
        <v>3</v>
      </c>
      <c r="K1441" cm="1">
        <f t="array" aca="1" ref="K1441" ca="1">IF(G1441&gt;7,
        IF(G1441&gt;H1441, 1, IF(G1441&lt;H1441, 0, 2)),
        IF(       H1441&gt;7,
                     IF(G1441&gt;H1441, 1, IF(G1441&lt;H1441, 0, 2)),
                     IF(         G1441&lt;6,
                                   IF(            _xlfn.XLOOKUP(C1441,'deck &amp; rules'!$D$22:$M$22,_xlfn.XLOOKUP(H1441,'deck &amp; rules'!$C$23:$C$30,'deck &amp; rules'!$D$23:$M$30))="draw",
                                                     IF(I1441&gt;J1441,1,IF(I1441&lt;J1441,0,2)),
                                                     IF(I1441&gt;H1441,1,IF(I1441&lt;H1441,0,2))),
                                   IF(H1441&lt;7,
                                        IF(G1441&gt;J1441,1,IF(G1441&lt;J1441,0,2)),
                                        IF(G1441&gt;H1441,1,IF(G1441&lt;H1441,0,2))
                                        )
                          )
              )
        )</f>
        <v>1</v>
      </c>
      <c r="L1441">
        <f t="shared" ca="1" si="158"/>
        <v>-138</v>
      </c>
      <c r="M1441">
        <f t="shared" ca="1" si="159"/>
        <v>-180.30000000000069</v>
      </c>
      <c r="N1441">
        <f t="shared" ca="1" si="160"/>
        <v>-153</v>
      </c>
    </row>
    <row r="1442" spans="1:14" x14ac:dyDescent="0.25">
      <c r="A1442">
        <f ca="1"/>
        <v>0</v>
      </c>
      <c r="B1442">
        <f ca="1"/>
        <v>0</v>
      </c>
      <c r="C1442">
        <f ca="1"/>
        <v>3</v>
      </c>
      <c r="D1442">
        <f ca="1"/>
        <v>0</v>
      </c>
      <c r="E1442">
        <f ca="1"/>
        <v>5</v>
      </c>
      <c r="F1442">
        <f ca="1"/>
        <v>0</v>
      </c>
      <c r="G1442">
        <f t="shared" ca="1" si="154"/>
        <v>0</v>
      </c>
      <c r="H1442">
        <f t="shared" ca="1" si="155"/>
        <v>5</v>
      </c>
      <c r="I1442">
        <f t="shared" ca="1" si="156"/>
        <v>3</v>
      </c>
      <c r="J1442">
        <f t="shared" ca="1" si="157"/>
        <v>5</v>
      </c>
      <c r="K1442" cm="1">
        <f t="array" aca="1" ref="K1442" ca="1">IF(G1442&gt;7,
        IF(G1442&gt;H1442, 1, IF(G1442&lt;H1442, 0, 2)),
        IF(       H1442&gt;7,
                     IF(G1442&gt;H1442, 1, IF(G1442&lt;H1442, 0, 2)),
                     IF(         G1442&lt;6,
                                   IF(            _xlfn.XLOOKUP(C1442,'deck &amp; rules'!$D$22:$M$22,_xlfn.XLOOKUP(H1442,'deck &amp; rules'!$C$23:$C$30,'deck &amp; rules'!$D$23:$M$30))="draw",
                                                     IF(I1442&gt;J1442,1,IF(I1442&lt;J1442,0,2)),
                                                     IF(I1442&gt;H1442,1,IF(I1442&lt;H1442,0,2))),
                                   IF(H1442&lt;7,
                                        IF(G1442&gt;J1442,1,IF(G1442&lt;J1442,0,2)),
                                        IF(G1442&gt;H1442,1,IF(G1442&lt;H1442,0,2))
                                        )
                          )
              )
        )</f>
        <v>0</v>
      </c>
      <c r="L1442">
        <f t="shared" ca="1" si="158"/>
        <v>-139</v>
      </c>
      <c r="M1442">
        <f t="shared" ca="1" si="159"/>
        <v>-179.3500000000007</v>
      </c>
      <c r="N1442">
        <f t="shared" ca="1" si="160"/>
        <v>-154</v>
      </c>
    </row>
    <row r="1443" spans="1:14" x14ac:dyDescent="0.25">
      <c r="A1443">
        <f ca="1"/>
        <v>2</v>
      </c>
      <c r="B1443">
        <f ca="1"/>
        <v>0</v>
      </c>
      <c r="C1443">
        <f ca="1"/>
        <v>9</v>
      </c>
      <c r="D1443">
        <f ca="1"/>
        <v>6</v>
      </c>
      <c r="E1443">
        <f ca="1"/>
        <v>0</v>
      </c>
      <c r="F1443">
        <f ca="1"/>
        <v>6</v>
      </c>
      <c r="G1443">
        <f t="shared" ca="1" si="154"/>
        <v>2</v>
      </c>
      <c r="H1443">
        <f t="shared" ca="1" si="155"/>
        <v>6</v>
      </c>
      <c r="I1443">
        <f t="shared" ca="1" si="156"/>
        <v>1</v>
      </c>
      <c r="J1443">
        <f t="shared" ca="1" si="157"/>
        <v>2</v>
      </c>
      <c r="K1443" cm="1">
        <f t="array" aca="1" ref="K1443" ca="1">IF(G1443&gt;7,
        IF(G1443&gt;H1443, 1, IF(G1443&lt;H1443, 0, 2)),
        IF(       H1443&gt;7,
                     IF(G1443&gt;H1443, 1, IF(G1443&lt;H1443, 0, 2)),
                     IF(         G1443&lt;6,
                                   IF(            _xlfn.XLOOKUP(C1443,'deck &amp; rules'!$D$22:$M$22,_xlfn.XLOOKUP(H1443,'deck &amp; rules'!$C$23:$C$30,'deck &amp; rules'!$D$23:$M$30))="draw",
                                                     IF(I1443&gt;J1443,1,IF(I1443&lt;J1443,0,2)),
                                                     IF(I1443&gt;H1443,1,IF(I1443&lt;H1443,0,2))),
                                   IF(H1443&lt;7,
                                        IF(G1443&gt;J1443,1,IF(G1443&lt;J1443,0,2)),
                                        IF(G1443&gt;H1443,1,IF(G1443&lt;H1443,0,2))
                                        )
                          )
              )
        )</f>
        <v>0</v>
      </c>
      <c r="L1443">
        <f t="shared" ca="1" si="158"/>
        <v>-140</v>
      </c>
      <c r="M1443">
        <f t="shared" ca="1" si="159"/>
        <v>-178.40000000000072</v>
      </c>
      <c r="N1443">
        <f t="shared" ca="1" si="160"/>
        <v>-155</v>
      </c>
    </row>
    <row r="1444" spans="1:14" x14ac:dyDescent="0.25">
      <c r="A1444">
        <f ca="1"/>
        <v>3</v>
      </c>
      <c r="B1444">
        <f ca="1"/>
        <v>4</v>
      </c>
      <c r="C1444">
        <f ca="1"/>
        <v>9</v>
      </c>
      <c r="D1444">
        <f ca="1"/>
        <v>4</v>
      </c>
      <c r="E1444">
        <f ca="1"/>
        <v>5</v>
      </c>
      <c r="F1444">
        <f ca="1"/>
        <v>1</v>
      </c>
      <c r="G1444">
        <f t="shared" ca="1" si="154"/>
        <v>7</v>
      </c>
      <c r="H1444">
        <f t="shared" ca="1" si="155"/>
        <v>9</v>
      </c>
      <c r="I1444">
        <f t="shared" ca="1" si="156"/>
        <v>6</v>
      </c>
      <c r="J1444">
        <f t="shared" ca="1" si="157"/>
        <v>0</v>
      </c>
      <c r="K1444" cm="1">
        <f t="array" aca="1" ref="K1444" ca="1">IF(G1444&gt;7,
        IF(G1444&gt;H1444, 1, IF(G1444&lt;H1444, 0, 2)),
        IF(       H1444&gt;7,
                     IF(G1444&gt;H1444, 1, IF(G1444&lt;H1444, 0, 2)),
                     IF(         G1444&lt;6,
                                   IF(            _xlfn.XLOOKUP(C1444,'deck &amp; rules'!$D$22:$M$22,_xlfn.XLOOKUP(H1444,'deck &amp; rules'!$C$23:$C$30,'deck &amp; rules'!$D$23:$M$30))="draw",
                                                     IF(I1444&gt;J1444,1,IF(I1444&lt;J1444,0,2)),
                                                     IF(I1444&gt;H1444,1,IF(I1444&lt;H1444,0,2))),
                                   IF(H1444&lt;7,
                                        IF(G1444&gt;J1444,1,IF(G1444&lt;J1444,0,2)),
                                        IF(G1444&gt;H1444,1,IF(G1444&lt;H1444,0,2))
                                        )
                          )
              )
        )</f>
        <v>0</v>
      </c>
      <c r="L1444">
        <f t="shared" ca="1" si="158"/>
        <v>-141</v>
      </c>
      <c r="M1444">
        <f t="shared" ca="1" si="159"/>
        <v>-177.45000000000073</v>
      </c>
      <c r="N1444">
        <f t="shared" ca="1" si="160"/>
        <v>-156</v>
      </c>
    </row>
    <row r="1445" spans="1:14" x14ac:dyDescent="0.25">
      <c r="A1445">
        <f ca="1"/>
        <v>1</v>
      </c>
      <c r="B1445">
        <f ca="1"/>
        <v>6</v>
      </c>
      <c r="C1445">
        <f ca="1"/>
        <v>0</v>
      </c>
      <c r="D1445">
        <f ca="1"/>
        <v>9</v>
      </c>
      <c r="E1445">
        <f ca="1"/>
        <v>2</v>
      </c>
      <c r="F1445">
        <f ca="1"/>
        <v>8</v>
      </c>
      <c r="G1445">
        <f t="shared" ca="1" si="154"/>
        <v>7</v>
      </c>
      <c r="H1445">
        <f t="shared" ca="1" si="155"/>
        <v>1</v>
      </c>
      <c r="I1445">
        <f t="shared" ca="1" si="156"/>
        <v>7</v>
      </c>
      <c r="J1445">
        <f t="shared" ca="1" si="157"/>
        <v>9</v>
      </c>
      <c r="K1445" cm="1">
        <f t="array" aca="1" ref="K1445" ca="1">IF(G1445&gt;7,
        IF(G1445&gt;H1445, 1, IF(G1445&lt;H1445, 0, 2)),
        IF(       H1445&gt;7,
                     IF(G1445&gt;H1445, 1, IF(G1445&lt;H1445, 0, 2)),
                     IF(         G1445&lt;6,
                                   IF(            _xlfn.XLOOKUP(C1445,'deck &amp; rules'!$D$22:$M$22,_xlfn.XLOOKUP(H1445,'deck &amp; rules'!$C$23:$C$30,'deck &amp; rules'!$D$23:$M$30))="draw",
                                                     IF(I1445&gt;J1445,1,IF(I1445&lt;J1445,0,2)),
                                                     IF(I1445&gt;H1445,1,IF(I1445&lt;H1445,0,2))),
                                   IF(H1445&lt;7,
                                        IF(G1445&gt;J1445,1,IF(G1445&lt;J1445,0,2)),
                                        IF(G1445&gt;H1445,1,IF(G1445&lt;H1445,0,2))
                                        )
                          )
              )
        )</f>
        <v>0</v>
      </c>
      <c r="L1445">
        <f t="shared" ca="1" si="158"/>
        <v>-142</v>
      </c>
      <c r="M1445">
        <f t="shared" ca="1" si="159"/>
        <v>-176.50000000000074</v>
      </c>
      <c r="N1445">
        <f t="shared" ca="1" si="160"/>
        <v>-157</v>
      </c>
    </row>
    <row r="1446" spans="1:14" x14ac:dyDescent="0.25">
      <c r="A1446">
        <f ca="1"/>
        <v>0</v>
      </c>
      <c r="B1446">
        <f ca="1"/>
        <v>6</v>
      </c>
      <c r="C1446">
        <f ca="1"/>
        <v>2</v>
      </c>
      <c r="D1446">
        <f ca="1"/>
        <v>5</v>
      </c>
      <c r="E1446">
        <f ca="1"/>
        <v>6</v>
      </c>
      <c r="F1446">
        <f ca="1"/>
        <v>0</v>
      </c>
      <c r="G1446">
        <f t="shared" ca="1" si="154"/>
        <v>6</v>
      </c>
      <c r="H1446">
        <f t="shared" ca="1" si="155"/>
        <v>1</v>
      </c>
      <c r="I1446">
        <f t="shared" ca="1" si="156"/>
        <v>8</v>
      </c>
      <c r="J1446">
        <f t="shared" ca="1" si="157"/>
        <v>1</v>
      </c>
      <c r="K1446" cm="1">
        <f t="array" aca="1" ref="K1446" ca="1">IF(G1446&gt;7,
        IF(G1446&gt;H1446, 1, IF(G1446&lt;H1446, 0, 2)),
        IF(       H1446&gt;7,
                     IF(G1446&gt;H1446, 1, IF(G1446&lt;H1446, 0, 2)),
                     IF(         G1446&lt;6,
                                   IF(            _xlfn.XLOOKUP(C1446,'deck &amp; rules'!$D$22:$M$22,_xlfn.XLOOKUP(H1446,'deck &amp; rules'!$C$23:$C$30,'deck &amp; rules'!$D$23:$M$30))="draw",
                                                     IF(I1446&gt;J1446,1,IF(I1446&lt;J1446,0,2)),
                                                     IF(I1446&gt;H1446,1,IF(I1446&lt;H1446,0,2))),
                                   IF(H1446&lt;7,
                                        IF(G1446&gt;J1446,1,IF(G1446&lt;J1446,0,2)),
                                        IF(G1446&gt;H1446,1,IF(G1446&lt;H1446,0,2))
                                        )
                          )
              )
        )</f>
        <v>1</v>
      </c>
      <c r="L1446">
        <f t="shared" ca="1" si="158"/>
        <v>-141</v>
      </c>
      <c r="M1446">
        <f t="shared" ca="1" si="159"/>
        <v>-177.50000000000074</v>
      </c>
      <c r="N1446">
        <f t="shared" ca="1" si="160"/>
        <v>-158</v>
      </c>
    </row>
    <row r="1447" spans="1:14" x14ac:dyDescent="0.25">
      <c r="A1447">
        <f ca="1"/>
        <v>1</v>
      </c>
      <c r="B1447">
        <f ca="1"/>
        <v>3</v>
      </c>
      <c r="C1447">
        <f ca="1"/>
        <v>0</v>
      </c>
      <c r="D1447">
        <f ca="1"/>
        <v>3</v>
      </c>
      <c r="E1447">
        <f ca="1"/>
        <v>0</v>
      </c>
      <c r="F1447">
        <f ca="1"/>
        <v>8</v>
      </c>
      <c r="G1447">
        <f t="shared" ca="1" si="154"/>
        <v>4</v>
      </c>
      <c r="H1447">
        <f t="shared" ca="1" si="155"/>
        <v>3</v>
      </c>
      <c r="I1447">
        <f t="shared" ca="1" si="156"/>
        <v>4</v>
      </c>
      <c r="J1447">
        <f t="shared" ca="1" si="157"/>
        <v>1</v>
      </c>
      <c r="K1447" cm="1">
        <f t="array" aca="1" ref="K1447" ca="1">IF(G1447&gt;7,
        IF(G1447&gt;H1447, 1, IF(G1447&lt;H1447, 0, 2)),
        IF(       H1447&gt;7,
                     IF(G1447&gt;H1447, 1, IF(G1447&lt;H1447, 0, 2)),
                     IF(         G1447&lt;6,
                                   IF(            _xlfn.XLOOKUP(C1447,'deck &amp; rules'!$D$22:$M$22,_xlfn.XLOOKUP(H1447,'deck &amp; rules'!$C$23:$C$30,'deck &amp; rules'!$D$23:$M$30))="draw",
                                                     IF(I1447&gt;J1447,1,IF(I1447&lt;J1447,0,2)),
                                                     IF(I1447&gt;H1447,1,IF(I1447&lt;H1447,0,2))),
                                   IF(H1447&lt;7,
                                        IF(G1447&gt;J1447,1,IF(G1447&lt;J1447,0,2)),
                                        IF(G1447&gt;H1447,1,IF(G1447&lt;H1447,0,2))
                                        )
                          )
              )
        )</f>
        <v>1</v>
      </c>
      <c r="L1447">
        <f t="shared" ca="1" si="158"/>
        <v>-140</v>
      </c>
      <c r="M1447">
        <f t="shared" ca="1" si="159"/>
        <v>-178.50000000000074</v>
      </c>
      <c r="N1447">
        <f t="shared" ca="1" si="160"/>
        <v>-159</v>
      </c>
    </row>
    <row r="1448" spans="1:14" x14ac:dyDescent="0.25">
      <c r="A1448">
        <f ca="1"/>
        <v>4</v>
      </c>
      <c r="B1448">
        <f ca="1"/>
        <v>6</v>
      </c>
      <c r="C1448">
        <f ca="1"/>
        <v>1</v>
      </c>
      <c r="D1448">
        <f ca="1"/>
        <v>5</v>
      </c>
      <c r="E1448">
        <f ca="1"/>
        <v>0</v>
      </c>
      <c r="F1448">
        <f ca="1"/>
        <v>0</v>
      </c>
      <c r="G1448">
        <f t="shared" ca="1" si="154"/>
        <v>0</v>
      </c>
      <c r="H1448">
        <f t="shared" ca="1" si="155"/>
        <v>5</v>
      </c>
      <c r="I1448">
        <f t="shared" ca="1" si="156"/>
        <v>1</v>
      </c>
      <c r="J1448">
        <f t="shared" ca="1" si="157"/>
        <v>5</v>
      </c>
      <c r="K1448" cm="1">
        <f t="array" aca="1" ref="K1448" ca="1">IF(G1448&gt;7,
        IF(G1448&gt;H1448, 1, IF(G1448&lt;H1448, 0, 2)),
        IF(       H1448&gt;7,
                     IF(G1448&gt;H1448, 1, IF(G1448&lt;H1448, 0, 2)),
                     IF(         G1448&lt;6,
                                   IF(            _xlfn.XLOOKUP(C1448,'deck &amp; rules'!$D$22:$M$22,_xlfn.XLOOKUP(H1448,'deck &amp; rules'!$C$23:$C$30,'deck &amp; rules'!$D$23:$M$30))="draw",
                                                     IF(I1448&gt;J1448,1,IF(I1448&lt;J1448,0,2)),
                                                     IF(I1448&gt;H1448,1,IF(I1448&lt;H1448,0,2))),
                                   IF(H1448&lt;7,
                                        IF(G1448&gt;J1448,1,IF(G1448&lt;J1448,0,2)),
                                        IF(G1448&gt;H1448,1,IF(G1448&lt;H1448,0,2))
                                        )
                          )
              )
        )</f>
        <v>0</v>
      </c>
      <c r="L1448">
        <f t="shared" ca="1" si="158"/>
        <v>-141</v>
      </c>
      <c r="M1448">
        <f t="shared" ca="1" si="159"/>
        <v>-177.55000000000075</v>
      </c>
      <c r="N1448">
        <f t="shared" ca="1" si="160"/>
        <v>-160</v>
      </c>
    </row>
    <row r="1449" spans="1:14" x14ac:dyDescent="0.25">
      <c r="A1449">
        <f ca="1"/>
        <v>0</v>
      </c>
      <c r="B1449">
        <f ca="1"/>
        <v>4</v>
      </c>
      <c r="C1449">
        <f ca="1"/>
        <v>7</v>
      </c>
      <c r="D1449">
        <f ca="1"/>
        <v>6</v>
      </c>
      <c r="E1449">
        <f ca="1"/>
        <v>0</v>
      </c>
      <c r="F1449">
        <f ca="1"/>
        <v>0</v>
      </c>
      <c r="G1449">
        <f t="shared" ca="1" si="154"/>
        <v>4</v>
      </c>
      <c r="H1449">
        <f t="shared" ca="1" si="155"/>
        <v>6</v>
      </c>
      <c r="I1449">
        <f t="shared" ca="1" si="156"/>
        <v>1</v>
      </c>
      <c r="J1449">
        <f t="shared" ca="1" si="157"/>
        <v>6</v>
      </c>
      <c r="K1449" cm="1">
        <f t="array" aca="1" ref="K1449" ca="1">IF(G1449&gt;7,
        IF(G1449&gt;H1449, 1, IF(G1449&lt;H1449, 0, 2)),
        IF(       H1449&gt;7,
                     IF(G1449&gt;H1449, 1, IF(G1449&lt;H1449, 0, 2)),
                     IF(         G1449&lt;6,
                                   IF(            _xlfn.XLOOKUP(C1449,'deck &amp; rules'!$D$22:$M$22,_xlfn.XLOOKUP(H1449,'deck &amp; rules'!$C$23:$C$30,'deck &amp; rules'!$D$23:$M$30))="draw",
                                                     IF(I1449&gt;J1449,1,IF(I1449&lt;J1449,0,2)),
                                                     IF(I1449&gt;H1449,1,IF(I1449&lt;H1449,0,2))),
                                   IF(H1449&lt;7,
                                        IF(G1449&gt;J1449,1,IF(G1449&lt;J1449,0,2)),
                                        IF(G1449&gt;H1449,1,IF(G1449&lt;H1449,0,2))
                                        )
                          )
              )
        )</f>
        <v>0</v>
      </c>
      <c r="L1449">
        <f t="shared" ca="1" si="158"/>
        <v>-142</v>
      </c>
      <c r="M1449">
        <f t="shared" ca="1" si="159"/>
        <v>-176.60000000000076</v>
      </c>
      <c r="N1449">
        <f t="shared" ca="1" si="160"/>
        <v>-161</v>
      </c>
    </row>
    <row r="1450" spans="1:14" x14ac:dyDescent="0.25">
      <c r="A1450">
        <f ca="1"/>
        <v>0</v>
      </c>
      <c r="B1450">
        <f ca="1"/>
        <v>5</v>
      </c>
      <c r="C1450">
        <f ca="1"/>
        <v>9</v>
      </c>
      <c r="D1450">
        <f ca="1"/>
        <v>9</v>
      </c>
      <c r="E1450">
        <f ca="1"/>
        <v>0</v>
      </c>
      <c r="F1450">
        <f ca="1"/>
        <v>8</v>
      </c>
      <c r="G1450">
        <f t="shared" ca="1" si="154"/>
        <v>5</v>
      </c>
      <c r="H1450">
        <f t="shared" ca="1" si="155"/>
        <v>9</v>
      </c>
      <c r="I1450">
        <f t="shared" ca="1" si="156"/>
        <v>4</v>
      </c>
      <c r="J1450">
        <f t="shared" ca="1" si="157"/>
        <v>7</v>
      </c>
      <c r="K1450" cm="1">
        <f t="array" aca="1" ref="K1450" ca="1">IF(G1450&gt;7,
        IF(G1450&gt;H1450, 1, IF(G1450&lt;H1450, 0, 2)),
        IF(       H1450&gt;7,
                     IF(G1450&gt;H1450, 1, IF(G1450&lt;H1450, 0, 2)),
                     IF(         G1450&lt;6,
                                   IF(            _xlfn.XLOOKUP(C1450,'deck &amp; rules'!$D$22:$M$22,_xlfn.XLOOKUP(H1450,'deck &amp; rules'!$C$23:$C$30,'deck &amp; rules'!$D$23:$M$30))="draw",
                                                     IF(I1450&gt;J1450,1,IF(I1450&lt;J1450,0,2)),
                                                     IF(I1450&gt;H1450,1,IF(I1450&lt;H1450,0,2))),
                                   IF(H1450&lt;7,
                                        IF(G1450&gt;J1450,1,IF(G1450&lt;J1450,0,2)),
                                        IF(G1450&gt;H1450,1,IF(G1450&lt;H1450,0,2))
                                        )
                          )
              )
        )</f>
        <v>0</v>
      </c>
      <c r="L1450">
        <f t="shared" ca="1" si="158"/>
        <v>-143</v>
      </c>
      <c r="M1450">
        <f t="shared" ca="1" si="159"/>
        <v>-175.65000000000077</v>
      </c>
      <c r="N1450">
        <f t="shared" ca="1" si="160"/>
        <v>-162</v>
      </c>
    </row>
    <row r="1451" spans="1:14" x14ac:dyDescent="0.25">
      <c r="A1451">
        <f ca="1"/>
        <v>9</v>
      </c>
      <c r="B1451">
        <f ca="1"/>
        <v>3</v>
      </c>
      <c r="C1451">
        <f ca="1"/>
        <v>1</v>
      </c>
      <c r="D1451">
        <f ca="1"/>
        <v>4</v>
      </c>
      <c r="E1451">
        <f ca="1"/>
        <v>3</v>
      </c>
      <c r="F1451">
        <f ca="1"/>
        <v>1</v>
      </c>
      <c r="G1451">
        <f t="shared" ca="1" si="154"/>
        <v>2</v>
      </c>
      <c r="H1451">
        <f t="shared" ca="1" si="155"/>
        <v>7</v>
      </c>
      <c r="I1451">
        <f t="shared" ca="1" si="156"/>
        <v>3</v>
      </c>
      <c r="J1451">
        <f t="shared" ca="1" si="157"/>
        <v>8</v>
      </c>
      <c r="K1451" cm="1">
        <f t="array" aca="1" ref="K1451" ca="1">IF(G1451&gt;7,
        IF(G1451&gt;H1451, 1, IF(G1451&lt;H1451, 0, 2)),
        IF(       H1451&gt;7,
                     IF(G1451&gt;H1451, 1, IF(G1451&lt;H1451, 0, 2)),
                     IF(         G1451&lt;6,
                                   IF(            _xlfn.XLOOKUP(C1451,'deck &amp; rules'!$D$22:$M$22,_xlfn.XLOOKUP(H1451,'deck &amp; rules'!$C$23:$C$30,'deck &amp; rules'!$D$23:$M$30))="draw",
                                                     IF(I1451&gt;J1451,1,IF(I1451&lt;J1451,0,2)),
                                                     IF(I1451&gt;H1451,1,IF(I1451&lt;H1451,0,2))),
                                   IF(H1451&lt;7,
                                        IF(G1451&gt;J1451,1,IF(G1451&lt;J1451,0,2)),
                                        IF(G1451&gt;H1451,1,IF(G1451&lt;H1451,0,2))
                                        )
                          )
              )
        )</f>
        <v>0</v>
      </c>
      <c r="L1451">
        <f t="shared" ca="1" si="158"/>
        <v>-144</v>
      </c>
      <c r="M1451">
        <f t="shared" ca="1" si="159"/>
        <v>-174.70000000000078</v>
      </c>
      <c r="N1451">
        <f t="shared" ca="1" si="160"/>
        <v>-163</v>
      </c>
    </row>
    <row r="1452" spans="1:14" x14ac:dyDescent="0.25">
      <c r="A1452">
        <f ca="1"/>
        <v>6</v>
      </c>
      <c r="B1452">
        <f ca="1"/>
        <v>1</v>
      </c>
      <c r="C1452">
        <f ca="1"/>
        <v>0</v>
      </c>
      <c r="D1452">
        <f ca="1"/>
        <v>6</v>
      </c>
      <c r="E1452">
        <f ca="1"/>
        <v>3</v>
      </c>
      <c r="F1452">
        <f ca="1"/>
        <v>7</v>
      </c>
      <c r="G1452">
        <f t="shared" ca="1" si="154"/>
        <v>7</v>
      </c>
      <c r="H1452">
        <f t="shared" ca="1" si="155"/>
        <v>9</v>
      </c>
      <c r="I1452">
        <f t="shared" ca="1" si="156"/>
        <v>7</v>
      </c>
      <c r="J1452">
        <f t="shared" ca="1" si="157"/>
        <v>6</v>
      </c>
      <c r="K1452" cm="1">
        <f t="array" aca="1" ref="K1452" ca="1">IF(G1452&gt;7,
        IF(G1452&gt;H1452, 1, IF(G1452&lt;H1452, 0, 2)),
        IF(       H1452&gt;7,
                     IF(G1452&gt;H1452, 1, IF(G1452&lt;H1452, 0, 2)),
                     IF(         G1452&lt;6,
                                   IF(            _xlfn.XLOOKUP(C1452,'deck &amp; rules'!$D$22:$M$22,_xlfn.XLOOKUP(H1452,'deck &amp; rules'!$C$23:$C$30,'deck &amp; rules'!$D$23:$M$30))="draw",
                                                     IF(I1452&gt;J1452,1,IF(I1452&lt;J1452,0,2)),
                                                     IF(I1452&gt;H1452,1,IF(I1452&lt;H1452,0,2))),
                                   IF(H1452&lt;7,
                                        IF(G1452&gt;J1452,1,IF(G1452&lt;J1452,0,2)),
                                        IF(G1452&gt;H1452,1,IF(G1452&lt;H1452,0,2))
                                        )
                          )
              )
        )</f>
        <v>0</v>
      </c>
      <c r="L1452">
        <f t="shared" ca="1" si="158"/>
        <v>-145</v>
      </c>
      <c r="M1452">
        <f t="shared" ca="1" si="159"/>
        <v>-173.7500000000008</v>
      </c>
      <c r="N1452">
        <f t="shared" ca="1" si="160"/>
        <v>-164</v>
      </c>
    </row>
    <row r="1453" spans="1:14" x14ac:dyDescent="0.25">
      <c r="A1453">
        <f ca="1"/>
        <v>0</v>
      </c>
      <c r="B1453">
        <f ca="1"/>
        <v>6</v>
      </c>
      <c r="C1453">
        <f ca="1"/>
        <v>6</v>
      </c>
      <c r="D1453">
        <f ca="1"/>
        <v>0</v>
      </c>
      <c r="E1453">
        <f ca="1"/>
        <v>8</v>
      </c>
      <c r="F1453">
        <f ca="1"/>
        <v>4</v>
      </c>
      <c r="G1453">
        <f t="shared" ca="1" si="154"/>
        <v>6</v>
      </c>
      <c r="H1453">
        <f t="shared" ca="1" si="155"/>
        <v>8</v>
      </c>
      <c r="I1453">
        <f t="shared" ca="1" si="156"/>
        <v>2</v>
      </c>
      <c r="J1453">
        <f t="shared" ca="1" si="157"/>
        <v>2</v>
      </c>
      <c r="K1453" cm="1">
        <f t="array" aca="1" ref="K1453" ca="1">IF(G1453&gt;7,
        IF(G1453&gt;H1453, 1, IF(G1453&lt;H1453, 0, 2)),
        IF(       H1453&gt;7,
                     IF(G1453&gt;H1453, 1, IF(G1453&lt;H1453, 0, 2)),
                     IF(         G1453&lt;6,
                                   IF(            _xlfn.XLOOKUP(C1453,'deck &amp; rules'!$D$22:$M$22,_xlfn.XLOOKUP(H1453,'deck &amp; rules'!$C$23:$C$30,'deck &amp; rules'!$D$23:$M$30))="draw",
                                                     IF(I1453&gt;J1453,1,IF(I1453&lt;J1453,0,2)),
                                                     IF(I1453&gt;H1453,1,IF(I1453&lt;H1453,0,2))),
                                   IF(H1453&lt;7,
                                        IF(G1453&gt;J1453,1,IF(G1453&lt;J1453,0,2)),
                                        IF(G1453&gt;H1453,1,IF(G1453&lt;H1453,0,2))
                                        )
                          )
              )
        )</f>
        <v>0</v>
      </c>
      <c r="L1453">
        <f t="shared" ca="1" si="158"/>
        <v>-146</v>
      </c>
      <c r="M1453">
        <f t="shared" ca="1" si="159"/>
        <v>-172.80000000000081</v>
      </c>
      <c r="N1453">
        <f t="shared" ca="1" si="160"/>
        <v>-165</v>
      </c>
    </row>
    <row r="1454" spans="1:14" x14ac:dyDescent="0.25">
      <c r="A1454">
        <f ca="1"/>
        <v>3</v>
      </c>
      <c r="B1454">
        <f ca="1"/>
        <v>2</v>
      </c>
      <c r="C1454">
        <f ca="1"/>
        <v>9</v>
      </c>
      <c r="D1454">
        <f ca="1"/>
        <v>6</v>
      </c>
      <c r="E1454">
        <f ca="1"/>
        <v>0</v>
      </c>
      <c r="F1454">
        <f ca="1"/>
        <v>7</v>
      </c>
      <c r="G1454">
        <f t="shared" ca="1" si="154"/>
        <v>5</v>
      </c>
      <c r="H1454">
        <f t="shared" ca="1" si="155"/>
        <v>6</v>
      </c>
      <c r="I1454">
        <f t="shared" ca="1" si="156"/>
        <v>4</v>
      </c>
      <c r="J1454">
        <f t="shared" ca="1" si="157"/>
        <v>3</v>
      </c>
      <c r="K1454" cm="1">
        <f t="array" aca="1" ref="K1454" ca="1">IF(G1454&gt;7,
        IF(G1454&gt;H1454, 1, IF(G1454&lt;H1454, 0, 2)),
        IF(       H1454&gt;7,
                     IF(G1454&gt;H1454, 1, IF(G1454&lt;H1454, 0, 2)),
                     IF(         G1454&lt;6,
                                   IF(            _xlfn.XLOOKUP(C1454,'deck &amp; rules'!$D$22:$M$22,_xlfn.XLOOKUP(H1454,'deck &amp; rules'!$C$23:$C$30,'deck &amp; rules'!$D$23:$M$30))="draw",
                                                     IF(I1454&gt;J1454,1,IF(I1454&lt;J1454,0,2)),
                                                     IF(I1454&gt;H1454,1,IF(I1454&lt;H1454,0,2))),
                                   IF(H1454&lt;7,
                                        IF(G1454&gt;J1454,1,IF(G1454&lt;J1454,0,2)),
                                        IF(G1454&gt;H1454,1,IF(G1454&lt;H1454,0,2))
                                        )
                          )
              )
        )</f>
        <v>0</v>
      </c>
      <c r="L1454">
        <f t="shared" ca="1" si="158"/>
        <v>-147</v>
      </c>
      <c r="M1454">
        <f t="shared" ca="1" si="159"/>
        <v>-171.85000000000082</v>
      </c>
      <c r="N1454">
        <f t="shared" ca="1" si="160"/>
        <v>-166</v>
      </c>
    </row>
    <row r="1455" spans="1:14" x14ac:dyDescent="0.25">
      <c r="A1455">
        <f ca="1"/>
        <v>0</v>
      </c>
      <c r="B1455">
        <f ca="1"/>
        <v>0</v>
      </c>
      <c r="C1455">
        <f ca="1"/>
        <v>4</v>
      </c>
      <c r="D1455">
        <f ca="1"/>
        <v>8</v>
      </c>
      <c r="E1455">
        <f ca="1"/>
        <v>4</v>
      </c>
      <c r="F1455">
        <f ca="1"/>
        <v>0</v>
      </c>
      <c r="G1455">
        <f t="shared" ca="1" si="154"/>
        <v>0</v>
      </c>
      <c r="H1455">
        <f t="shared" ca="1" si="155"/>
        <v>2</v>
      </c>
      <c r="I1455">
        <f t="shared" ca="1" si="156"/>
        <v>4</v>
      </c>
      <c r="J1455">
        <f t="shared" ca="1" si="157"/>
        <v>2</v>
      </c>
      <c r="K1455" cm="1">
        <f t="array" aca="1" ref="K1455" ca="1">IF(G1455&gt;7,
        IF(G1455&gt;H1455, 1, IF(G1455&lt;H1455, 0, 2)),
        IF(       H1455&gt;7,
                     IF(G1455&gt;H1455, 1, IF(G1455&lt;H1455, 0, 2)),
                     IF(         G1455&lt;6,
                                   IF(            _xlfn.XLOOKUP(C1455,'deck &amp; rules'!$D$22:$M$22,_xlfn.XLOOKUP(H1455,'deck &amp; rules'!$C$23:$C$30,'deck &amp; rules'!$D$23:$M$30))="draw",
                                                     IF(I1455&gt;J1455,1,IF(I1455&lt;J1455,0,2)),
                                                     IF(I1455&gt;H1455,1,IF(I1455&lt;H1455,0,2))),
                                   IF(H1455&lt;7,
                                        IF(G1455&gt;J1455,1,IF(G1455&lt;J1455,0,2)),
                                        IF(G1455&gt;H1455,1,IF(G1455&lt;H1455,0,2))
                                        )
                          )
              )
        )</f>
        <v>1</v>
      </c>
      <c r="L1455">
        <f t="shared" ca="1" si="158"/>
        <v>-146</v>
      </c>
      <c r="M1455">
        <f t="shared" ca="1" si="159"/>
        <v>-172.85000000000082</v>
      </c>
      <c r="N1455">
        <f t="shared" ca="1" si="160"/>
        <v>-167</v>
      </c>
    </row>
    <row r="1456" spans="1:14" x14ac:dyDescent="0.25">
      <c r="A1456">
        <f ca="1"/>
        <v>3</v>
      </c>
      <c r="B1456">
        <f ca="1"/>
        <v>2</v>
      </c>
      <c r="C1456">
        <f ca="1"/>
        <v>0</v>
      </c>
      <c r="D1456">
        <f ca="1"/>
        <v>7</v>
      </c>
      <c r="E1456">
        <f ca="1"/>
        <v>7</v>
      </c>
      <c r="F1456">
        <f ca="1"/>
        <v>0</v>
      </c>
      <c r="G1456">
        <f t="shared" ca="1" si="154"/>
        <v>5</v>
      </c>
      <c r="H1456">
        <f t="shared" ca="1" si="155"/>
        <v>4</v>
      </c>
      <c r="I1456">
        <f t="shared" ca="1" si="156"/>
        <v>5</v>
      </c>
      <c r="J1456">
        <f t="shared" ca="1" si="157"/>
        <v>4</v>
      </c>
      <c r="K1456" cm="1">
        <f t="array" aca="1" ref="K1456" ca="1">IF(G1456&gt;7,
        IF(G1456&gt;H1456, 1, IF(G1456&lt;H1456, 0, 2)),
        IF(       H1456&gt;7,
                     IF(G1456&gt;H1456, 1, IF(G1456&lt;H1456, 0, 2)),
                     IF(         G1456&lt;6,
                                   IF(            _xlfn.XLOOKUP(C1456,'deck &amp; rules'!$D$22:$M$22,_xlfn.XLOOKUP(H1456,'deck &amp; rules'!$C$23:$C$30,'deck &amp; rules'!$D$23:$M$30))="draw",
                                                     IF(I1456&gt;J1456,1,IF(I1456&lt;J1456,0,2)),
                                                     IF(I1456&gt;H1456,1,IF(I1456&lt;H1456,0,2))),
                                   IF(H1456&lt;7,
                                        IF(G1456&gt;J1456,1,IF(G1456&lt;J1456,0,2)),
                                        IF(G1456&gt;H1456,1,IF(G1456&lt;H1456,0,2))
                                        )
                          )
              )
        )</f>
        <v>1</v>
      </c>
      <c r="L1456">
        <f t="shared" ca="1" si="158"/>
        <v>-145</v>
      </c>
      <c r="M1456">
        <f t="shared" ca="1" si="159"/>
        <v>-173.85000000000082</v>
      </c>
      <c r="N1456">
        <f t="shared" ca="1" si="160"/>
        <v>-168</v>
      </c>
    </row>
    <row r="1457" spans="1:14" x14ac:dyDescent="0.25">
      <c r="A1457">
        <f ca="1"/>
        <v>4</v>
      </c>
      <c r="B1457">
        <f ca="1"/>
        <v>6</v>
      </c>
      <c r="C1457">
        <f ca="1"/>
        <v>9</v>
      </c>
      <c r="D1457">
        <f ca="1"/>
        <v>0</v>
      </c>
      <c r="E1457">
        <f ca="1"/>
        <v>6</v>
      </c>
      <c r="F1457">
        <f ca="1"/>
        <v>4</v>
      </c>
      <c r="G1457">
        <f t="shared" ca="1" si="154"/>
        <v>0</v>
      </c>
      <c r="H1457">
        <f t="shared" ca="1" si="155"/>
        <v>6</v>
      </c>
      <c r="I1457">
        <f t="shared" ca="1" si="156"/>
        <v>9</v>
      </c>
      <c r="J1457">
        <f t="shared" ca="1" si="157"/>
        <v>0</v>
      </c>
      <c r="K1457" cm="1">
        <f t="array" aca="1" ref="K1457" ca="1">IF(G1457&gt;7,
        IF(G1457&gt;H1457, 1, IF(G1457&lt;H1457, 0, 2)),
        IF(       H1457&gt;7,
                     IF(G1457&gt;H1457, 1, IF(G1457&lt;H1457, 0, 2)),
                     IF(         G1457&lt;6,
                                   IF(            _xlfn.XLOOKUP(C1457,'deck &amp; rules'!$D$22:$M$22,_xlfn.XLOOKUP(H1457,'deck &amp; rules'!$C$23:$C$30,'deck &amp; rules'!$D$23:$M$30))="draw",
                                                     IF(I1457&gt;J1457,1,IF(I1457&lt;J1457,0,2)),
                                                     IF(I1457&gt;H1457,1,IF(I1457&lt;H1457,0,2))),
                                   IF(H1457&lt;7,
                                        IF(G1457&gt;J1457,1,IF(G1457&lt;J1457,0,2)),
                                        IF(G1457&gt;H1457,1,IF(G1457&lt;H1457,0,2))
                                        )
                          )
              )
        )</f>
        <v>1</v>
      </c>
      <c r="L1457">
        <f t="shared" ca="1" si="158"/>
        <v>-144</v>
      </c>
      <c r="M1457">
        <f t="shared" ca="1" si="159"/>
        <v>-174.85000000000082</v>
      </c>
      <c r="N1457">
        <f t="shared" ca="1" si="160"/>
        <v>-169</v>
      </c>
    </row>
    <row r="1458" spans="1:14" x14ac:dyDescent="0.25">
      <c r="A1458">
        <f ca="1"/>
        <v>0</v>
      </c>
      <c r="B1458">
        <f ca="1"/>
        <v>0</v>
      </c>
      <c r="C1458">
        <f ca="1"/>
        <v>1</v>
      </c>
      <c r="D1458">
        <f ca="1"/>
        <v>3</v>
      </c>
      <c r="E1458">
        <f ca="1"/>
        <v>7</v>
      </c>
      <c r="F1458">
        <f ca="1"/>
        <v>7</v>
      </c>
      <c r="G1458">
        <f t="shared" ca="1" si="154"/>
        <v>0</v>
      </c>
      <c r="H1458">
        <f t="shared" ca="1" si="155"/>
        <v>0</v>
      </c>
      <c r="I1458">
        <f t="shared" ca="1" si="156"/>
        <v>1</v>
      </c>
      <c r="J1458">
        <f t="shared" ca="1" si="157"/>
        <v>7</v>
      </c>
      <c r="K1458" cm="1">
        <f t="array" aca="1" ref="K1458" ca="1">IF(G1458&gt;7,
        IF(G1458&gt;H1458, 1, IF(G1458&lt;H1458, 0, 2)),
        IF(       H1458&gt;7,
                     IF(G1458&gt;H1458, 1, IF(G1458&lt;H1458, 0, 2)),
                     IF(         G1458&lt;6,
                                   IF(            _xlfn.XLOOKUP(C1458,'deck &amp; rules'!$D$22:$M$22,_xlfn.XLOOKUP(H1458,'deck &amp; rules'!$C$23:$C$30,'deck &amp; rules'!$D$23:$M$30))="draw",
                                                     IF(I1458&gt;J1458,1,IF(I1458&lt;J1458,0,2)),
                                                     IF(I1458&gt;H1458,1,IF(I1458&lt;H1458,0,2))),
                                   IF(H1458&lt;7,
                                        IF(G1458&gt;J1458,1,IF(G1458&lt;J1458,0,2)),
                                        IF(G1458&gt;H1458,1,IF(G1458&lt;H1458,0,2))
                                        )
                          )
              )
        )</f>
        <v>0</v>
      </c>
      <c r="L1458">
        <f t="shared" ca="1" si="158"/>
        <v>-145</v>
      </c>
      <c r="M1458">
        <f t="shared" ca="1" si="159"/>
        <v>-173.90000000000083</v>
      </c>
      <c r="N1458">
        <f t="shared" ca="1" si="160"/>
        <v>-170</v>
      </c>
    </row>
    <row r="1459" spans="1:14" x14ac:dyDescent="0.25">
      <c r="A1459">
        <f ca="1"/>
        <v>0</v>
      </c>
      <c r="B1459">
        <f ca="1"/>
        <v>6</v>
      </c>
      <c r="C1459">
        <f ca="1"/>
        <v>2</v>
      </c>
      <c r="D1459">
        <f ca="1"/>
        <v>0</v>
      </c>
      <c r="E1459">
        <f ca="1"/>
        <v>3</v>
      </c>
      <c r="F1459">
        <f ca="1"/>
        <v>5</v>
      </c>
      <c r="G1459">
        <f t="shared" ca="1" si="154"/>
        <v>6</v>
      </c>
      <c r="H1459">
        <f t="shared" ca="1" si="155"/>
        <v>3</v>
      </c>
      <c r="I1459">
        <f t="shared" ca="1" si="156"/>
        <v>8</v>
      </c>
      <c r="J1459">
        <f t="shared" ca="1" si="157"/>
        <v>8</v>
      </c>
      <c r="K1459" cm="1">
        <f t="array" aca="1" ref="K1459" ca="1">IF(G1459&gt;7,
        IF(G1459&gt;H1459, 1, IF(G1459&lt;H1459, 0, 2)),
        IF(       H1459&gt;7,
                     IF(G1459&gt;H1459, 1, IF(G1459&lt;H1459, 0, 2)),
                     IF(         G1459&lt;6,
                                   IF(            _xlfn.XLOOKUP(C1459,'deck &amp; rules'!$D$22:$M$22,_xlfn.XLOOKUP(H1459,'deck &amp; rules'!$C$23:$C$30,'deck &amp; rules'!$D$23:$M$30))="draw",
                                                     IF(I1459&gt;J1459,1,IF(I1459&lt;J1459,0,2)),
                                                     IF(I1459&gt;H1459,1,IF(I1459&lt;H1459,0,2))),
                                   IF(H1459&lt;7,
                                        IF(G1459&gt;J1459,1,IF(G1459&lt;J1459,0,2)),
                                        IF(G1459&gt;H1459,1,IF(G1459&lt;H1459,0,2))
                                        )
                          )
              )
        )</f>
        <v>0</v>
      </c>
      <c r="L1459">
        <f t="shared" ca="1" si="158"/>
        <v>-146</v>
      </c>
      <c r="M1459">
        <f t="shared" ca="1" si="159"/>
        <v>-172.95000000000084</v>
      </c>
      <c r="N1459">
        <f t="shared" ca="1" si="160"/>
        <v>-171</v>
      </c>
    </row>
    <row r="1460" spans="1:14" x14ac:dyDescent="0.25">
      <c r="A1460">
        <f ca="1"/>
        <v>7</v>
      </c>
      <c r="B1460">
        <f ca="1"/>
        <v>0</v>
      </c>
      <c r="C1460">
        <f ca="1"/>
        <v>7</v>
      </c>
      <c r="D1460">
        <f ca="1"/>
        <v>8</v>
      </c>
      <c r="E1460">
        <f ca="1"/>
        <v>3</v>
      </c>
      <c r="F1460">
        <f ca="1"/>
        <v>8</v>
      </c>
      <c r="G1460">
        <f t="shared" ca="1" si="154"/>
        <v>7</v>
      </c>
      <c r="H1460">
        <f t="shared" ca="1" si="155"/>
        <v>1</v>
      </c>
      <c r="I1460">
        <f t="shared" ca="1" si="156"/>
        <v>4</v>
      </c>
      <c r="J1460">
        <f t="shared" ca="1" si="157"/>
        <v>9</v>
      </c>
      <c r="K1460" cm="1">
        <f t="array" aca="1" ref="K1460" ca="1">IF(G1460&gt;7,
        IF(G1460&gt;H1460, 1, IF(G1460&lt;H1460, 0, 2)),
        IF(       H1460&gt;7,
                     IF(G1460&gt;H1460, 1, IF(G1460&lt;H1460, 0, 2)),
                     IF(         G1460&lt;6,
                                   IF(            _xlfn.XLOOKUP(C1460,'deck &amp; rules'!$D$22:$M$22,_xlfn.XLOOKUP(H1460,'deck &amp; rules'!$C$23:$C$30,'deck &amp; rules'!$D$23:$M$30))="draw",
                                                     IF(I1460&gt;J1460,1,IF(I1460&lt;J1460,0,2)),
                                                     IF(I1460&gt;H1460,1,IF(I1460&lt;H1460,0,2))),
                                   IF(H1460&lt;7,
                                        IF(G1460&gt;J1460,1,IF(G1460&lt;J1460,0,2)),
                                        IF(G1460&gt;H1460,1,IF(G1460&lt;H1460,0,2))
                                        )
                          )
              )
        )</f>
        <v>0</v>
      </c>
      <c r="L1460">
        <f t="shared" ca="1" si="158"/>
        <v>-147</v>
      </c>
      <c r="M1460">
        <f t="shared" ca="1" si="159"/>
        <v>-172.00000000000085</v>
      </c>
      <c r="N1460">
        <f t="shared" ca="1" si="160"/>
        <v>-172</v>
      </c>
    </row>
    <row r="1461" spans="1:14" x14ac:dyDescent="0.25">
      <c r="A1461">
        <f ca="1"/>
        <v>3</v>
      </c>
      <c r="B1461">
        <f ca="1"/>
        <v>6</v>
      </c>
      <c r="C1461">
        <f ca="1"/>
        <v>0</v>
      </c>
      <c r="D1461">
        <f ca="1"/>
        <v>6</v>
      </c>
      <c r="E1461">
        <f ca="1"/>
        <v>1</v>
      </c>
      <c r="F1461">
        <f ca="1"/>
        <v>8</v>
      </c>
      <c r="G1461">
        <f t="shared" ca="1" si="154"/>
        <v>9</v>
      </c>
      <c r="H1461">
        <f t="shared" ca="1" si="155"/>
        <v>7</v>
      </c>
      <c r="I1461">
        <f t="shared" ca="1" si="156"/>
        <v>9</v>
      </c>
      <c r="J1461">
        <f t="shared" ca="1" si="157"/>
        <v>5</v>
      </c>
      <c r="K1461" cm="1">
        <f t="array" aca="1" ref="K1461" ca="1">IF(G1461&gt;7,
        IF(G1461&gt;H1461, 1, IF(G1461&lt;H1461, 0, 2)),
        IF(       H1461&gt;7,
                     IF(G1461&gt;H1461, 1, IF(G1461&lt;H1461, 0, 2)),
                     IF(         G1461&lt;6,
                                   IF(            _xlfn.XLOOKUP(C1461,'deck &amp; rules'!$D$22:$M$22,_xlfn.XLOOKUP(H1461,'deck &amp; rules'!$C$23:$C$30,'deck &amp; rules'!$D$23:$M$30))="draw",
                                                     IF(I1461&gt;J1461,1,IF(I1461&lt;J1461,0,2)),
                                                     IF(I1461&gt;H1461,1,IF(I1461&lt;H1461,0,2))),
                                   IF(H1461&lt;7,
                                        IF(G1461&gt;J1461,1,IF(G1461&lt;J1461,0,2)),
                                        IF(G1461&gt;H1461,1,IF(G1461&lt;H1461,0,2))
                                        )
                          )
              )
        )</f>
        <v>1</v>
      </c>
      <c r="L1461">
        <f t="shared" ca="1" si="158"/>
        <v>-146</v>
      </c>
      <c r="M1461">
        <f t="shared" ca="1" si="159"/>
        <v>-173.00000000000085</v>
      </c>
      <c r="N1461">
        <f t="shared" ca="1" si="160"/>
        <v>-173</v>
      </c>
    </row>
    <row r="1462" spans="1:14" x14ac:dyDescent="0.25">
      <c r="A1462">
        <f ca="1"/>
        <v>0</v>
      </c>
      <c r="B1462">
        <f ca="1"/>
        <v>5</v>
      </c>
      <c r="C1462">
        <f ca="1"/>
        <v>2</v>
      </c>
      <c r="D1462">
        <f ca="1"/>
        <v>0</v>
      </c>
      <c r="E1462">
        <f ca="1"/>
        <v>0</v>
      </c>
      <c r="F1462">
        <f ca="1"/>
        <v>4</v>
      </c>
      <c r="G1462">
        <f t="shared" ca="1" si="154"/>
        <v>5</v>
      </c>
      <c r="H1462">
        <f t="shared" ca="1" si="155"/>
        <v>0</v>
      </c>
      <c r="I1462">
        <f t="shared" ca="1" si="156"/>
        <v>7</v>
      </c>
      <c r="J1462">
        <f t="shared" ca="1" si="157"/>
        <v>4</v>
      </c>
      <c r="K1462" cm="1">
        <f t="array" aca="1" ref="K1462" ca="1">IF(G1462&gt;7,
        IF(G1462&gt;H1462, 1, IF(G1462&lt;H1462, 0, 2)),
        IF(       H1462&gt;7,
                     IF(G1462&gt;H1462, 1, IF(G1462&lt;H1462, 0, 2)),
                     IF(         G1462&lt;6,
                                   IF(            _xlfn.XLOOKUP(C1462,'deck &amp; rules'!$D$22:$M$22,_xlfn.XLOOKUP(H1462,'deck &amp; rules'!$C$23:$C$30,'deck &amp; rules'!$D$23:$M$30))="draw",
                                                     IF(I1462&gt;J1462,1,IF(I1462&lt;J1462,0,2)),
                                                     IF(I1462&gt;H1462,1,IF(I1462&lt;H1462,0,2))),
                                   IF(H1462&lt;7,
                                        IF(G1462&gt;J1462,1,IF(G1462&lt;J1462,0,2)),
                                        IF(G1462&gt;H1462,1,IF(G1462&lt;H1462,0,2))
                                        )
                          )
              )
        )</f>
        <v>1</v>
      </c>
      <c r="L1462">
        <f t="shared" ca="1" si="158"/>
        <v>-145</v>
      </c>
      <c r="M1462">
        <f t="shared" ca="1" si="159"/>
        <v>-174.00000000000085</v>
      </c>
      <c r="N1462">
        <f t="shared" ca="1" si="160"/>
        <v>-174</v>
      </c>
    </row>
    <row r="1463" spans="1:14" x14ac:dyDescent="0.25">
      <c r="A1463">
        <f ca="1"/>
        <v>0</v>
      </c>
      <c r="B1463">
        <f ca="1"/>
        <v>0</v>
      </c>
      <c r="C1463">
        <f ca="1"/>
        <v>0</v>
      </c>
      <c r="D1463">
        <f ca="1"/>
        <v>2</v>
      </c>
      <c r="E1463">
        <f ca="1"/>
        <v>9</v>
      </c>
      <c r="F1463">
        <f ca="1"/>
        <v>9</v>
      </c>
      <c r="G1463">
        <f t="shared" ca="1" si="154"/>
        <v>0</v>
      </c>
      <c r="H1463">
        <f t="shared" ca="1" si="155"/>
        <v>1</v>
      </c>
      <c r="I1463">
        <f t="shared" ca="1" si="156"/>
        <v>0</v>
      </c>
      <c r="J1463">
        <f t="shared" ca="1" si="157"/>
        <v>0</v>
      </c>
      <c r="K1463" cm="1">
        <f t="array" aca="1" ref="K1463" ca="1">IF(G1463&gt;7,
        IF(G1463&gt;H1463, 1, IF(G1463&lt;H1463, 0, 2)),
        IF(       H1463&gt;7,
                     IF(G1463&gt;H1463, 1, IF(G1463&lt;H1463, 0, 2)),
                     IF(         G1463&lt;6,
                                   IF(            _xlfn.XLOOKUP(C1463,'deck &amp; rules'!$D$22:$M$22,_xlfn.XLOOKUP(H1463,'deck &amp; rules'!$C$23:$C$30,'deck &amp; rules'!$D$23:$M$30))="draw",
                                                     IF(I1463&gt;J1463,1,IF(I1463&lt;J1463,0,2)),
                                                     IF(I1463&gt;H1463,1,IF(I1463&lt;H1463,0,2))),
                                   IF(H1463&lt;7,
                                        IF(G1463&gt;J1463,1,IF(G1463&lt;J1463,0,2)),
                                        IF(G1463&gt;H1463,1,IF(G1463&lt;H1463,0,2))
                                        )
                          )
              )
        )</f>
        <v>2</v>
      </c>
      <c r="L1463">
        <f t="shared" ca="1" si="158"/>
        <v>-146</v>
      </c>
      <c r="M1463">
        <f t="shared" ca="1" si="159"/>
        <v>-175.00000000000085</v>
      </c>
      <c r="N1463">
        <f t="shared" ca="1" si="160"/>
        <v>-166</v>
      </c>
    </row>
    <row r="1464" spans="1:14" x14ac:dyDescent="0.25">
      <c r="A1464">
        <f ca="1"/>
        <v>8</v>
      </c>
      <c r="B1464">
        <f ca="1"/>
        <v>0</v>
      </c>
      <c r="C1464">
        <f ca="1"/>
        <v>5</v>
      </c>
      <c r="D1464">
        <f ca="1"/>
        <v>9</v>
      </c>
      <c r="E1464">
        <f ca="1"/>
        <v>9</v>
      </c>
      <c r="F1464">
        <f ca="1"/>
        <v>1</v>
      </c>
      <c r="G1464">
        <f t="shared" ca="1" si="154"/>
        <v>8</v>
      </c>
      <c r="H1464">
        <f t="shared" ca="1" si="155"/>
        <v>8</v>
      </c>
      <c r="I1464">
        <f t="shared" ca="1" si="156"/>
        <v>3</v>
      </c>
      <c r="J1464">
        <f t="shared" ca="1" si="157"/>
        <v>9</v>
      </c>
      <c r="K1464" cm="1">
        <f t="array" aca="1" ref="K1464" ca="1">IF(G1464&gt;7,
        IF(G1464&gt;H1464, 1, IF(G1464&lt;H1464, 0, 2)),
        IF(       H1464&gt;7,
                     IF(G1464&gt;H1464, 1, IF(G1464&lt;H1464, 0, 2)),
                     IF(         G1464&lt;6,
                                   IF(            _xlfn.XLOOKUP(C1464,'deck &amp; rules'!$D$22:$M$22,_xlfn.XLOOKUP(H1464,'deck &amp; rules'!$C$23:$C$30,'deck &amp; rules'!$D$23:$M$30))="draw",
                                                     IF(I1464&gt;J1464,1,IF(I1464&lt;J1464,0,2)),
                                                     IF(I1464&gt;H1464,1,IF(I1464&lt;H1464,0,2))),
                                   IF(H1464&lt;7,
                                        IF(G1464&gt;J1464,1,IF(G1464&lt;J1464,0,2)),
                                        IF(G1464&gt;H1464,1,IF(G1464&lt;H1464,0,2))
                                        )
                          )
              )
        )</f>
        <v>2</v>
      </c>
      <c r="L1464">
        <f t="shared" ca="1" si="158"/>
        <v>-147</v>
      </c>
      <c r="M1464">
        <f t="shared" ca="1" si="159"/>
        <v>-176.00000000000085</v>
      </c>
      <c r="N1464">
        <f t="shared" ca="1" si="160"/>
        <v>-158</v>
      </c>
    </row>
    <row r="1465" spans="1:14" x14ac:dyDescent="0.25">
      <c r="A1465">
        <f ca="1"/>
        <v>0</v>
      </c>
      <c r="B1465">
        <f ca="1"/>
        <v>9</v>
      </c>
      <c r="C1465">
        <f ca="1"/>
        <v>7</v>
      </c>
      <c r="D1465">
        <f ca="1"/>
        <v>1</v>
      </c>
      <c r="E1465">
        <f ca="1"/>
        <v>9</v>
      </c>
      <c r="F1465">
        <f ca="1"/>
        <v>0</v>
      </c>
      <c r="G1465">
        <f t="shared" ca="1" si="154"/>
        <v>9</v>
      </c>
      <c r="H1465">
        <f t="shared" ca="1" si="155"/>
        <v>0</v>
      </c>
      <c r="I1465">
        <f t="shared" ca="1" si="156"/>
        <v>6</v>
      </c>
      <c r="J1465">
        <f t="shared" ca="1" si="157"/>
        <v>0</v>
      </c>
      <c r="K1465" cm="1">
        <f t="array" aca="1" ref="K1465" ca="1">IF(G1465&gt;7,
        IF(G1465&gt;H1465, 1, IF(G1465&lt;H1465, 0, 2)),
        IF(       H1465&gt;7,
                     IF(G1465&gt;H1465, 1, IF(G1465&lt;H1465, 0, 2)),
                     IF(         G1465&lt;6,
                                   IF(            _xlfn.XLOOKUP(C1465,'deck &amp; rules'!$D$22:$M$22,_xlfn.XLOOKUP(H1465,'deck &amp; rules'!$C$23:$C$30,'deck &amp; rules'!$D$23:$M$30))="draw",
                                                     IF(I1465&gt;J1465,1,IF(I1465&lt;J1465,0,2)),
                                                     IF(I1465&gt;H1465,1,IF(I1465&lt;H1465,0,2))),
                                   IF(H1465&lt;7,
                                        IF(G1465&gt;J1465,1,IF(G1465&lt;J1465,0,2)),
                                        IF(G1465&gt;H1465,1,IF(G1465&lt;H1465,0,2))
                                        )
                          )
              )
        )</f>
        <v>1</v>
      </c>
      <c r="L1465">
        <f t="shared" ca="1" si="158"/>
        <v>-146</v>
      </c>
      <c r="M1465">
        <f t="shared" ca="1" si="159"/>
        <v>-177.00000000000085</v>
      </c>
      <c r="N1465">
        <f t="shared" ca="1" si="160"/>
        <v>-159</v>
      </c>
    </row>
    <row r="1466" spans="1:14" x14ac:dyDescent="0.25">
      <c r="A1466">
        <f ca="1"/>
        <v>8</v>
      </c>
      <c r="B1466">
        <f ca="1"/>
        <v>0</v>
      </c>
      <c r="C1466">
        <f ca="1"/>
        <v>8</v>
      </c>
      <c r="D1466">
        <f ca="1"/>
        <v>2</v>
      </c>
      <c r="E1466">
        <f ca="1"/>
        <v>0</v>
      </c>
      <c r="F1466">
        <f ca="1"/>
        <v>0</v>
      </c>
      <c r="G1466">
        <f t="shared" ca="1" si="154"/>
        <v>8</v>
      </c>
      <c r="H1466">
        <f t="shared" ca="1" si="155"/>
        <v>2</v>
      </c>
      <c r="I1466">
        <f t="shared" ca="1" si="156"/>
        <v>6</v>
      </c>
      <c r="J1466">
        <f t="shared" ca="1" si="157"/>
        <v>2</v>
      </c>
      <c r="K1466" cm="1">
        <f t="array" aca="1" ref="K1466" ca="1">IF(G1466&gt;7,
        IF(G1466&gt;H1466, 1, IF(G1466&lt;H1466, 0, 2)),
        IF(       H1466&gt;7,
                     IF(G1466&gt;H1466, 1, IF(G1466&lt;H1466, 0, 2)),
                     IF(         G1466&lt;6,
                                   IF(            _xlfn.XLOOKUP(C1466,'deck &amp; rules'!$D$22:$M$22,_xlfn.XLOOKUP(H1466,'deck &amp; rules'!$C$23:$C$30,'deck &amp; rules'!$D$23:$M$30))="draw",
                                                     IF(I1466&gt;J1466,1,IF(I1466&lt;J1466,0,2)),
                                                     IF(I1466&gt;H1466,1,IF(I1466&lt;H1466,0,2))),
                                   IF(H1466&lt;7,
                                        IF(G1466&gt;J1466,1,IF(G1466&lt;J1466,0,2)),
                                        IF(G1466&gt;H1466,1,IF(G1466&lt;H1466,0,2))
                                        )
                          )
              )
        )</f>
        <v>1</v>
      </c>
      <c r="L1466">
        <f t="shared" ca="1" si="158"/>
        <v>-145</v>
      </c>
      <c r="M1466">
        <f t="shared" ca="1" si="159"/>
        <v>-178.00000000000085</v>
      </c>
      <c r="N1466">
        <f t="shared" ca="1" si="160"/>
        <v>-160</v>
      </c>
    </row>
    <row r="1467" spans="1:14" x14ac:dyDescent="0.25">
      <c r="A1467">
        <f ca="1"/>
        <v>5</v>
      </c>
      <c r="B1467">
        <f ca="1"/>
        <v>2</v>
      </c>
      <c r="C1467">
        <f ca="1"/>
        <v>6</v>
      </c>
      <c r="D1467">
        <f ca="1"/>
        <v>1</v>
      </c>
      <c r="E1467">
        <f ca="1"/>
        <v>5</v>
      </c>
      <c r="F1467">
        <f ca="1"/>
        <v>0</v>
      </c>
      <c r="G1467">
        <f t="shared" ca="1" si="154"/>
        <v>7</v>
      </c>
      <c r="H1467">
        <f t="shared" ca="1" si="155"/>
        <v>6</v>
      </c>
      <c r="I1467">
        <f t="shared" ca="1" si="156"/>
        <v>3</v>
      </c>
      <c r="J1467">
        <f t="shared" ca="1" si="157"/>
        <v>6</v>
      </c>
      <c r="K1467" cm="1">
        <f t="array" aca="1" ref="K1467" ca="1">IF(G1467&gt;7,
        IF(G1467&gt;H1467, 1, IF(G1467&lt;H1467, 0, 2)),
        IF(       H1467&gt;7,
                     IF(G1467&gt;H1467, 1, IF(G1467&lt;H1467, 0, 2)),
                     IF(         G1467&lt;6,
                                   IF(            _xlfn.XLOOKUP(C1467,'deck &amp; rules'!$D$22:$M$22,_xlfn.XLOOKUP(H1467,'deck &amp; rules'!$C$23:$C$30,'deck &amp; rules'!$D$23:$M$30))="draw",
                                                     IF(I1467&gt;J1467,1,IF(I1467&lt;J1467,0,2)),
                                                     IF(I1467&gt;H1467,1,IF(I1467&lt;H1467,0,2))),
                                   IF(H1467&lt;7,
                                        IF(G1467&gt;J1467,1,IF(G1467&lt;J1467,0,2)),
                                        IF(G1467&gt;H1467,1,IF(G1467&lt;H1467,0,2))
                                        )
                          )
              )
        )</f>
        <v>1</v>
      </c>
      <c r="L1467">
        <f t="shared" ca="1" si="158"/>
        <v>-144</v>
      </c>
      <c r="M1467">
        <f t="shared" ca="1" si="159"/>
        <v>-179.00000000000085</v>
      </c>
      <c r="N1467">
        <f t="shared" ca="1" si="160"/>
        <v>-161</v>
      </c>
    </row>
    <row r="1468" spans="1:14" x14ac:dyDescent="0.25">
      <c r="A1468">
        <f ca="1"/>
        <v>7</v>
      </c>
      <c r="B1468">
        <f ca="1"/>
        <v>0</v>
      </c>
      <c r="C1468">
        <f ca="1"/>
        <v>9</v>
      </c>
      <c r="D1468">
        <f ca="1"/>
        <v>3</v>
      </c>
      <c r="E1468">
        <f ca="1"/>
        <v>6</v>
      </c>
      <c r="F1468">
        <f ca="1"/>
        <v>3</v>
      </c>
      <c r="G1468">
        <f t="shared" ca="1" si="154"/>
        <v>7</v>
      </c>
      <c r="H1468">
        <f t="shared" ca="1" si="155"/>
        <v>9</v>
      </c>
      <c r="I1468">
        <f t="shared" ca="1" si="156"/>
        <v>6</v>
      </c>
      <c r="J1468">
        <f t="shared" ca="1" si="157"/>
        <v>2</v>
      </c>
      <c r="K1468" cm="1">
        <f t="array" aca="1" ref="K1468" ca="1">IF(G1468&gt;7,
        IF(G1468&gt;H1468, 1, IF(G1468&lt;H1468, 0, 2)),
        IF(       H1468&gt;7,
                     IF(G1468&gt;H1468, 1, IF(G1468&lt;H1468, 0, 2)),
                     IF(         G1468&lt;6,
                                   IF(            _xlfn.XLOOKUP(C1468,'deck &amp; rules'!$D$22:$M$22,_xlfn.XLOOKUP(H1468,'deck &amp; rules'!$C$23:$C$30,'deck &amp; rules'!$D$23:$M$30))="draw",
                                                     IF(I1468&gt;J1468,1,IF(I1468&lt;J1468,0,2)),
                                                     IF(I1468&gt;H1468,1,IF(I1468&lt;H1468,0,2))),
                                   IF(H1468&lt;7,
                                        IF(G1468&gt;J1468,1,IF(G1468&lt;J1468,0,2)),
                                        IF(G1468&gt;H1468,1,IF(G1468&lt;H1468,0,2))
                                        )
                          )
              )
        )</f>
        <v>0</v>
      </c>
      <c r="L1468">
        <f t="shared" ca="1" si="158"/>
        <v>-145</v>
      </c>
      <c r="M1468">
        <f t="shared" ca="1" si="159"/>
        <v>-178.05000000000086</v>
      </c>
      <c r="N1468">
        <f t="shared" ca="1" si="160"/>
        <v>-162</v>
      </c>
    </row>
    <row r="1469" spans="1:14" x14ac:dyDescent="0.25">
      <c r="A1469">
        <f ca="1"/>
        <v>3</v>
      </c>
      <c r="B1469">
        <f ca="1"/>
        <v>0</v>
      </c>
      <c r="C1469">
        <f ca="1"/>
        <v>0</v>
      </c>
      <c r="D1469">
        <f ca="1"/>
        <v>9</v>
      </c>
      <c r="E1469">
        <f ca="1"/>
        <v>4</v>
      </c>
      <c r="F1469">
        <f ca="1"/>
        <v>9</v>
      </c>
      <c r="G1469">
        <f t="shared" ca="1" si="154"/>
        <v>3</v>
      </c>
      <c r="H1469">
        <f t="shared" ca="1" si="155"/>
        <v>3</v>
      </c>
      <c r="I1469">
        <f t="shared" ca="1" si="156"/>
        <v>3</v>
      </c>
      <c r="J1469">
        <f t="shared" ca="1" si="157"/>
        <v>2</v>
      </c>
      <c r="K1469" cm="1">
        <f t="array" aca="1" ref="K1469" ca="1">IF(G1469&gt;7,
        IF(G1469&gt;H1469, 1, IF(G1469&lt;H1469, 0, 2)),
        IF(       H1469&gt;7,
                     IF(G1469&gt;H1469, 1, IF(G1469&lt;H1469, 0, 2)),
                     IF(         G1469&lt;6,
                                   IF(            _xlfn.XLOOKUP(C1469,'deck &amp; rules'!$D$22:$M$22,_xlfn.XLOOKUP(H1469,'deck &amp; rules'!$C$23:$C$30,'deck &amp; rules'!$D$23:$M$30))="draw",
                                                     IF(I1469&gt;J1469,1,IF(I1469&lt;J1469,0,2)),
                                                     IF(I1469&gt;H1469,1,IF(I1469&lt;H1469,0,2))),
                                   IF(H1469&lt;7,
                                        IF(G1469&gt;J1469,1,IF(G1469&lt;J1469,0,2)),
                                        IF(G1469&gt;H1469,1,IF(G1469&lt;H1469,0,2))
                                        )
                          )
              )
        )</f>
        <v>1</v>
      </c>
      <c r="L1469">
        <f t="shared" ca="1" si="158"/>
        <v>-144</v>
      </c>
      <c r="M1469">
        <f t="shared" ca="1" si="159"/>
        <v>-179.05000000000086</v>
      </c>
      <c r="N1469">
        <f t="shared" ca="1" si="160"/>
        <v>-163</v>
      </c>
    </row>
    <row r="1470" spans="1:14" x14ac:dyDescent="0.25">
      <c r="A1470">
        <f ca="1"/>
        <v>5</v>
      </c>
      <c r="B1470">
        <f ca="1"/>
        <v>8</v>
      </c>
      <c r="C1470">
        <f ca="1"/>
        <v>4</v>
      </c>
      <c r="D1470">
        <f ca="1"/>
        <v>3</v>
      </c>
      <c r="E1470">
        <f ca="1"/>
        <v>9</v>
      </c>
      <c r="F1470">
        <f ca="1"/>
        <v>0</v>
      </c>
      <c r="G1470">
        <f t="shared" ca="1" si="154"/>
        <v>3</v>
      </c>
      <c r="H1470">
        <f t="shared" ca="1" si="155"/>
        <v>2</v>
      </c>
      <c r="I1470">
        <f t="shared" ca="1" si="156"/>
        <v>7</v>
      </c>
      <c r="J1470">
        <f t="shared" ca="1" si="157"/>
        <v>2</v>
      </c>
      <c r="K1470" cm="1">
        <f t="array" aca="1" ref="K1470" ca="1">IF(G1470&gt;7,
        IF(G1470&gt;H1470, 1, IF(G1470&lt;H1470, 0, 2)),
        IF(       H1470&gt;7,
                     IF(G1470&gt;H1470, 1, IF(G1470&lt;H1470, 0, 2)),
                     IF(         G1470&lt;6,
                                   IF(            _xlfn.XLOOKUP(C1470,'deck &amp; rules'!$D$22:$M$22,_xlfn.XLOOKUP(H1470,'deck &amp; rules'!$C$23:$C$30,'deck &amp; rules'!$D$23:$M$30))="draw",
                                                     IF(I1470&gt;J1470,1,IF(I1470&lt;J1470,0,2)),
                                                     IF(I1470&gt;H1470,1,IF(I1470&lt;H1470,0,2))),
                                   IF(H1470&lt;7,
                                        IF(G1470&gt;J1470,1,IF(G1470&lt;J1470,0,2)),
                                        IF(G1470&gt;H1470,1,IF(G1470&lt;H1470,0,2))
                                        )
                          )
              )
        )</f>
        <v>1</v>
      </c>
      <c r="L1470">
        <f t="shared" ca="1" si="158"/>
        <v>-143</v>
      </c>
      <c r="M1470">
        <f t="shared" ca="1" si="159"/>
        <v>-180.05000000000086</v>
      </c>
      <c r="N1470">
        <f t="shared" ca="1" si="160"/>
        <v>-164</v>
      </c>
    </row>
    <row r="1471" spans="1:14" x14ac:dyDescent="0.25">
      <c r="A1471">
        <f ca="1"/>
        <v>0</v>
      </c>
      <c r="B1471">
        <f ca="1"/>
        <v>0</v>
      </c>
      <c r="C1471">
        <f ca="1"/>
        <v>5</v>
      </c>
      <c r="D1471">
        <f ca="1"/>
        <v>9</v>
      </c>
      <c r="E1471">
        <f ca="1"/>
        <v>0</v>
      </c>
      <c r="F1471">
        <f ca="1"/>
        <v>0</v>
      </c>
      <c r="G1471">
        <f t="shared" ca="1" si="154"/>
        <v>0</v>
      </c>
      <c r="H1471">
        <f t="shared" ca="1" si="155"/>
        <v>9</v>
      </c>
      <c r="I1471">
        <f t="shared" ca="1" si="156"/>
        <v>5</v>
      </c>
      <c r="J1471">
        <f t="shared" ca="1" si="157"/>
        <v>9</v>
      </c>
      <c r="K1471" cm="1">
        <f t="array" aca="1" ref="K1471" ca="1">IF(G1471&gt;7,
        IF(G1471&gt;H1471, 1, IF(G1471&lt;H1471, 0, 2)),
        IF(       H1471&gt;7,
                     IF(G1471&gt;H1471, 1, IF(G1471&lt;H1471, 0, 2)),
                     IF(         G1471&lt;6,
                                   IF(            _xlfn.XLOOKUP(C1471,'deck &amp; rules'!$D$22:$M$22,_xlfn.XLOOKUP(H1471,'deck &amp; rules'!$C$23:$C$30,'deck &amp; rules'!$D$23:$M$30))="draw",
                                                     IF(I1471&gt;J1471,1,IF(I1471&lt;J1471,0,2)),
                                                     IF(I1471&gt;H1471,1,IF(I1471&lt;H1471,0,2))),
                                   IF(H1471&lt;7,
                                        IF(G1471&gt;J1471,1,IF(G1471&lt;J1471,0,2)),
                                        IF(G1471&gt;H1471,1,IF(G1471&lt;H1471,0,2))
                                        )
                          )
              )
        )</f>
        <v>0</v>
      </c>
      <c r="L1471">
        <f t="shared" ca="1" si="158"/>
        <v>-144</v>
      </c>
      <c r="M1471">
        <f t="shared" ca="1" si="159"/>
        <v>-179.10000000000088</v>
      </c>
      <c r="N1471">
        <f t="shared" ca="1" si="160"/>
        <v>-165</v>
      </c>
    </row>
    <row r="1472" spans="1:14" x14ac:dyDescent="0.25">
      <c r="A1472">
        <f ca="1"/>
        <v>7</v>
      </c>
      <c r="B1472">
        <f ca="1"/>
        <v>1</v>
      </c>
      <c r="C1472">
        <f ca="1"/>
        <v>0</v>
      </c>
      <c r="D1472">
        <f ca="1"/>
        <v>5</v>
      </c>
      <c r="E1472">
        <f ca="1"/>
        <v>0</v>
      </c>
      <c r="F1472">
        <f ca="1"/>
        <v>1</v>
      </c>
      <c r="G1472">
        <f t="shared" ca="1" si="154"/>
        <v>8</v>
      </c>
      <c r="H1472">
        <f t="shared" ca="1" si="155"/>
        <v>5</v>
      </c>
      <c r="I1472">
        <f t="shared" ca="1" si="156"/>
        <v>8</v>
      </c>
      <c r="J1472">
        <f t="shared" ca="1" si="157"/>
        <v>6</v>
      </c>
      <c r="K1472" cm="1">
        <f t="array" aca="1" ref="K1472" ca="1">IF(G1472&gt;7,
        IF(G1472&gt;H1472, 1, IF(G1472&lt;H1472, 0, 2)),
        IF(       H1472&gt;7,
                     IF(G1472&gt;H1472, 1, IF(G1472&lt;H1472, 0, 2)),
                     IF(         G1472&lt;6,
                                   IF(            _xlfn.XLOOKUP(C1472,'deck &amp; rules'!$D$22:$M$22,_xlfn.XLOOKUP(H1472,'deck &amp; rules'!$C$23:$C$30,'deck &amp; rules'!$D$23:$M$30))="draw",
                                                     IF(I1472&gt;J1472,1,IF(I1472&lt;J1472,0,2)),
                                                     IF(I1472&gt;H1472,1,IF(I1472&lt;H1472,0,2))),
                                   IF(H1472&lt;7,
                                        IF(G1472&gt;J1472,1,IF(G1472&lt;J1472,0,2)),
                                        IF(G1472&gt;H1472,1,IF(G1472&lt;H1472,0,2))
                                        )
                          )
              )
        )</f>
        <v>1</v>
      </c>
      <c r="L1472">
        <f t="shared" ca="1" si="158"/>
        <v>-143</v>
      </c>
      <c r="M1472">
        <f t="shared" ca="1" si="159"/>
        <v>-180.10000000000088</v>
      </c>
      <c r="N1472">
        <f t="shared" ca="1" si="160"/>
        <v>-166</v>
      </c>
    </row>
    <row r="1473" spans="1:14" x14ac:dyDescent="0.25">
      <c r="A1473">
        <f ca="1"/>
        <v>5</v>
      </c>
      <c r="B1473">
        <f ca="1"/>
        <v>0</v>
      </c>
      <c r="C1473">
        <f ca="1"/>
        <v>0</v>
      </c>
      <c r="D1473">
        <f ca="1"/>
        <v>0</v>
      </c>
      <c r="E1473">
        <f ca="1"/>
        <v>9</v>
      </c>
      <c r="F1473">
        <f ca="1"/>
        <v>7</v>
      </c>
      <c r="G1473">
        <f t="shared" ca="1" si="154"/>
        <v>5</v>
      </c>
      <c r="H1473">
        <f t="shared" ca="1" si="155"/>
        <v>9</v>
      </c>
      <c r="I1473">
        <f t="shared" ca="1" si="156"/>
        <v>5</v>
      </c>
      <c r="J1473">
        <f t="shared" ca="1" si="157"/>
        <v>6</v>
      </c>
      <c r="K1473" cm="1">
        <f t="array" aca="1" ref="K1473" ca="1">IF(G1473&gt;7,
        IF(G1473&gt;H1473, 1, IF(G1473&lt;H1473, 0, 2)),
        IF(       H1473&gt;7,
                     IF(G1473&gt;H1473, 1, IF(G1473&lt;H1473, 0, 2)),
                     IF(         G1473&lt;6,
                                   IF(            _xlfn.XLOOKUP(C1473,'deck &amp; rules'!$D$22:$M$22,_xlfn.XLOOKUP(H1473,'deck &amp; rules'!$C$23:$C$30,'deck &amp; rules'!$D$23:$M$30))="draw",
                                                     IF(I1473&gt;J1473,1,IF(I1473&lt;J1473,0,2)),
                                                     IF(I1473&gt;H1473,1,IF(I1473&lt;H1473,0,2))),
                                   IF(H1473&lt;7,
                                        IF(G1473&gt;J1473,1,IF(G1473&lt;J1473,0,2)),
                                        IF(G1473&gt;H1473,1,IF(G1473&lt;H1473,0,2))
                                        )
                          )
              )
        )</f>
        <v>0</v>
      </c>
      <c r="L1473">
        <f t="shared" ca="1" si="158"/>
        <v>-144</v>
      </c>
      <c r="M1473">
        <f t="shared" ca="1" si="159"/>
        <v>-179.15000000000089</v>
      </c>
      <c r="N1473">
        <f t="shared" ca="1" si="160"/>
        <v>-167</v>
      </c>
    </row>
    <row r="1474" spans="1:14" x14ac:dyDescent="0.25">
      <c r="A1474">
        <f ca="1"/>
        <v>8</v>
      </c>
      <c r="B1474">
        <f ca="1"/>
        <v>1</v>
      </c>
      <c r="C1474">
        <f ca="1"/>
        <v>9</v>
      </c>
      <c r="D1474">
        <f ca="1"/>
        <v>0</v>
      </c>
      <c r="E1474">
        <f ca="1"/>
        <v>1</v>
      </c>
      <c r="F1474">
        <f ca="1"/>
        <v>6</v>
      </c>
      <c r="G1474">
        <f t="shared" ca="1" si="154"/>
        <v>9</v>
      </c>
      <c r="H1474">
        <f t="shared" ca="1" si="155"/>
        <v>1</v>
      </c>
      <c r="I1474">
        <f t="shared" ca="1" si="156"/>
        <v>8</v>
      </c>
      <c r="J1474">
        <f t="shared" ca="1" si="157"/>
        <v>7</v>
      </c>
      <c r="K1474" cm="1">
        <f t="array" aca="1" ref="K1474" ca="1">IF(G1474&gt;7,
        IF(G1474&gt;H1474, 1, IF(G1474&lt;H1474, 0, 2)),
        IF(       H1474&gt;7,
                     IF(G1474&gt;H1474, 1, IF(G1474&lt;H1474, 0, 2)),
                     IF(         G1474&lt;6,
                                   IF(            _xlfn.XLOOKUP(C1474,'deck &amp; rules'!$D$22:$M$22,_xlfn.XLOOKUP(H1474,'deck &amp; rules'!$C$23:$C$30,'deck &amp; rules'!$D$23:$M$30))="draw",
                                                     IF(I1474&gt;J1474,1,IF(I1474&lt;J1474,0,2)),
                                                     IF(I1474&gt;H1474,1,IF(I1474&lt;H1474,0,2))),
                                   IF(H1474&lt;7,
                                        IF(G1474&gt;J1474,1,IF(G1474&lt;J1474,0,2)),
                                        IF(G1474&gt;H1474,1,IF(G1474&lt;H1474,0,2))
                                        )
                          )
              )
        )</f>
        <v>1</v>
      </c>
      <c r="L1474">
        <f t="shared" ca="1" si="158"/>
        <v>-143</v>
      </c>
      <c r="M1474">
        <f t="shared" ca="1" si="159"/>
        <v>-180.15000000000089</v>
      </c>
      <c r="N1474">
        <f t="shared" ca="1" si="160"/>
        <v>-168</v>
      </c>
    </row>
    <row r="1475" spans="1:14" x14ac:dyDescent="0.25">
      <c r="A1475">
        <f ca="1"/>
        <v>0</v>
      </c>
      <c r="B1475">
        <f ca="1"/>
        <v>0</v>
      </c>
      <c r="C1475">
        <f ca="1"/>
        <v>8</v>
      </c>
      <c r="D1475">
        <f ca="1"/>
        <v>2</v>
      </c>
      <c r="E1475">
        <f ca="1"/>
        <v>3</v>
      </c>
      <c r="F1475">
        <f ca="1"/>
        <v>0</v>
      </c>
      <c r="G1475">
        <f t="shared" ref="G1475:G1538" ca="1" si="161">IF(A1475+B1475&gt;9,A1475+B1475-10,A1475+B1475)</f>
        <v>0</v>
      </c>
      <c r="H1475">
        <f t="shared" ref="H1475:H1538" ca="1" si="162">IF(D1475+E1475&gt;9,D1475+E1475-10,D1475+E1475)</f>
        <v>5</v>
      </c>
      <c r="I1475">
        <f t="shared" ref="I1475:I1538" ca="1" si="163">IF(G1475+C1475&gt;9,G1475+C1475-10,G1475+C1475)</f>
        <v>8</v>
      </c>
      <c r="J1475">
        <f t="shared" ref="J1475:J1538" ca="1" si="164">IF(H1475+F1475&gt;9,H1475+F1475-10,H1475+F1475)</f>
        <v>5</v>
      </c>
      <c r="K1475" cm="1">
        <f t="array" aca="1" ref="K1475" ca="1">IF(G1475&gt;7,
        IF(G1475&gt;H1475, 1, IF(G1475&lt;H1475, 0, 2)),
        IF(       H1475&gt;7,
                     IF(G1475&gt;H1475, 1, IF(G1475&lt;H1475, 0, 2)),
                     IF(         G1475&lt;6,
                                   IF(            _xlfn.XLOOKUP(C1475,'deck &amp; rules'!$D$22:$M$22,_xlfn.XLOOKUP(H1475,'deck &amp; rules'!$C$23:$C$30,'deck &amp; rules'!$D$23:$M$30))="draw",
                                                     IF(I1475&gt;J1475,1,IF(I1475&lt;J1475,0,2)),
                                                     IF(I1475&gt;H1475,1,IF(I1475&lt;H1475,0,2))),
                                   IF(H1475&lt;7,
                                        IF(G1475&gt;J1475,1,IF(G1475&lt;J1475,0,2)),
                                        IF(G1475&gt;H1475,1,IF(G1475&lt;H1475,0,2))
                                        )
                          )
              )
        )</f>
        <v>1</v>
      </c>
      <c r="L1475">
        <f t="shared" ca="1" si="158"/>
        <v>-142</v>
      </c>
      <c r="M1475">
        <f t="shared" ca="1" si="159"/>
        <v>-181.15000000000089</v>
      </c>
      <c r="N1475">
        <f t="shared" ca="1" si="160"/>
        <v>-169</v>
      </c>
    </row>
    <row r="1476" spans="1:14" x14ac:dyDescent="0.25">
      <c r="A1476">
        <f ca="1"/>
        <v>7</v>
      </c>
      <c r="B1476">
        <f ca="1"/>
        <v>3</v>
      </c>
      <c r="C1476">
        <f ca="1"/>
        <v>3</v>
      </c>
      <c r="D1476">
        <f ca="1"/>
        <v>3</v>
      </c>
      <c r="E1476">
        <f ca="1"/>
        <v>5</v>
      </c>
      <c r="F1476">
        <f ca="1"/>
        <v>0</v>
      </c>
      <c r="G1476">
        <f t="shared" ca="1" si="161"/>
        <v>0</v>
      </c>
      <c r="H1476">
        <f t="shared" ca="1" si="162"/>
        <v>8</v>
      </c>
      <c r="I1476">
        <f t="shared" ca="1" si="163"/>
        <v>3</v>
      </c>
      <c r="J1476">
        <f t="shared" ca="1" si="164"/>
        <v>8</v>
      </c>
      <c r="K1476" cm="1">
        <f t="array" aca="1" ref="K1476" ca="1">IF(G1476&gt;7,
        IF(G1476&gt;H1476, 1, IF(G1476&lt;H1476, 0, 2)),
        IF(       H1476&gt;7,
                     IF(G1476&gt;H1476, 1, IF(G1476&lt;H1476, 0, 2)),
                     IF(         G1476&lt;6,
                                   IF(            _xlfn.XLOOKUP(C1476,'deck &amp; rules'!$D$22:$M$22,_xlfn.XLOOKUP(H1476,'deck &amp; rules'!$C$23:$C$30,'deck &amp; rules'!$D$23:$M$30))="draw",
                                                     IF(I1476&gt;J1476,1,IF(I1476&lt;J1476,0,2)),
                                                     IF(I1476&gt;H1476,1,IF(I1476&lt;H1476,0,2))),
                                   IF(H1476&lt;7,
                                        IF(G1476&gt;J1476,1,IF(G1476&lt;J1476,0,2)),
                                        IF(G1476&gt;H1476,1,IF(G1476&lt;H1476,0,2))
                                        )
                          )
              )
        )</f>
        <v>0</v>
      </c>
      <c r="L1476">
        <f t="shared" ref="L1476:L1539" ca="1" si="165">IF(K1476=1,L1475+1,L1475-1)</f>
        <v>-143</v>
      </c>
      <c r="M1476">
        <f t="shared" ref="M1476:M1539" ca="1" si="166">IF(K1476=0,M1475+19/20,M1475-1)</f>
        <v>-180.2000000000009</v>
      </c>
      <c r="N1476">
        <f t="shared" ref="N1476:N1539" ca="1" si="167">IF(K1476=2,N1475+8,N1475-1)</f>
        <v>-170</v>
      </c>
    </row>
    <row r="1477" spans="1:14" x14ac:dyDescent="0.25">
      <c r="A1477">
        <f ca="1"/>
        <v>9</v>
      </c>
      <c r="B1477">
        <f ca="1"/>
        <v>5</v>
      </c>
      <c r="C1477">
        <f ca="1"/>
        <v>0</v>
      </c>
      <c r="D1477">
        <f ca="1"/>
        <v>1</v>
      </c>
      <c r="E1477">
        <f ca="1"/>
        <v>0</v>
      </c>
      <c r="F1477">
        <f ca="1"/>
        <v>1</v>
      </c>
      <c r="G1477">
        <f t="shared" ca="1" si="161"/>
        <v>4</v>
      </c>
      <c r="H1477">
        <f t="shared" ca="1" si="162"/>
        <v>1</v>
      </c>
      <c r="I1477">
        <f t="shared" ca="1" si="163"/>
        <v>4</v>
      </c>
      <c r="J1477">
        <f t="shared" ca="1" si="164"/>
        <v>2</v>
      </c>
      <c r="K1477" cm="1">
        <f t="array" aca="1" ref="K1477" ca="1">IF(G1477&gt;7,
        IF(G1477&gt;H1477, 1, IF(G1477&lt;H1477, 0, 2)),
        IF(       H1477&gt;7,
                     IF(G1477&gt;H1477, 1, IF(G1477&lt;H1477, 0, 2)),
                     IF(         G1477&lt;6,
                                   IF(            _xlfn.XLOOKUP(C1477,'deck &amp; rules'!$D$22:$M$22,_xlfn.XLOOKUP(H1477,'deck &amp; rules'!$C$23:$C$30,'deck &amp; rules'!$D$23:$M$30))="draw",
                                                     IF(I1477&gt;J1477,1,IF(I1477&lt;J1477,0,2)),
                                                     IF(I1477&gt;H1477,1,IF(I1477&lt;H1477,0,2))),
                                   IF(H1477&lt;7,
                                        IF(G1477&gt;J1477,1,IF(G1477&lt;J1477,0,2)),
                                        IF(G1477&gt;H1477,1,IF(G1477&lt;H1477,0,2))
                                        )
                          )
              )
        )</f>
        <v>1</v>
      </c>
      <c r="L1477">
        <f t="shared" ca="1" si="165"/>
        <v>-142</v>
      </c>
      <c r="M1477">
        <f t="shared" ca="1" si="166"/>
        <v>-181.2000000000009</v>
      </c>
      <c r="N1477">
        <f t="shared" ca="1" si="167"/>
        <v>-171</v>
      </c>
    </row>
    <row r="1478" spans="1:14" x14ac:dyDescent="0.25">
      <c r="A1478">
        <f ca="1"/>
        <v>0</v>
      </c>
      <c r="B1478">
        <f ca="1"/>
        <v>7</v>
      </c>
      <c r="C1478">
        <f ca="1"/>
        <v>7</v>
      </c>
      <c r="D1478">
        <f ca="1"/>
        <v>3</v>
      </c>
      <c r="E1478">
        <f ca="1"/>
        <v>5</v>
      </c>
      <c r="F1478">
        <f ca="1"/>
        <v>0</v>
      </c>
      <c r="G1478">
        <f t="shared" ca="1" si="161"/>
        <v>7</v>
      </c>
      <c r="H1478">
        <f t="shared" ca="1" si="162"/>
        <v>8</v>
      </c>
      <c r="I1478">
        <f t="shared" ca="1" si="163"/>
        <v>4</v>
      </c>
      <c r="J1478">
        <f t="shared" ca="1" si="164"/>
        <v>8</v>
      </c>
      <c r="K1478" cm="1">
        <f t="array" aca="1" ref="K1478" ca="1">IF(G1478&gt;7,
        IF(G1478&gt;H1478, 1, IF(G1478&lt;H1478, 0, 2)),
        IF(       H1478&gt;7,
                     IF(G1478&gt;H1478, 1, IF(G1478&lt;H1478, 0, 2)),
                     IF(         G1478&lt;6,
                                   IF(            _xlfn.XLOOKUP(C1478,'deck &amp; rules'!$D$22:$M$22,_xlfn.XLOOKUP(H1478,'deck &amp; rules'!$C$23:$C$30,'deck &amp; rules'!$D$23:$M$30))="draw",
                                                     IF(I1478&gt;J1478,1,IF(I1478&lt;J1478,0,2)),
                                                     IF(I1478&gt;H1478,1,IF(I1478&lt;H1478,0,2))),
                                   IF(H1478&lt;7,
                                        IF(G1478&gt;J1478,1,IF(G1478&lt;J1478,0,2)),
                                        IF(G1478&gt;H1478,1,IF(G1478&lt;H1478,0,2))
                                        )
                          )
              )
        )</f>
        <v>0</v>
      </c>
      <c r="L1478">
        <f t="shared" ca="1" si="165"/>
        <v>-143</v>
      </c>
      <c r="M1478">
        <f t="shared" ca="1" si="166"/>
        <v>-180.25000000000091</v>
      </c>
      <c r="N1478">
        <f t="shared" ca="1" si="167"/>
        <v>-172</v>
      </c>
    </row>
    <row r="1479" spans="1:14" x14ac:dyDescent="0.25">
      <c r="A1479">
        <f ca="1"/>
        <v>7</v>
      </c>
      <c r="B1479">
        <f ca="1"/>
        <v>0</v>
      </c>
      <c r="C1479">
        <f ca="1"/>
        <v>2</v>
      </c>
      <c r="D1479">
        <f ca="1"/>
        <v>6</v>
      </c>
      <c r="E1479">
        <f ca="1"/>
        <v>5</v>
      </c>
      <c r="F1479">
        <f ca="1"/>
        <v>0</v>
      </c>
      <c r="G1479">
        <f t="shared" ca="1" si="161"/>
        <v>7</v>
      </c>
      <c r="H1479">
        <f t="shared" ca="1" si="162"/>
        <v>1</v>
      </c>
      <c r="I1479">
        <f t="shared" ca="1" si="163"/>
        <v>9</v>
      </c>
      <c r="J1479">
        <f t="shared" ca="1" si="164"/>
        <v>1</v>
      </c>
      <c r="K1479" cm="1">
        <f t="array" aca="1" ref="K1479" ca="1">IF(G1479&gt;7,
        IF(G1479&gt;H1479, 1, IF(G1479&lt;H1479, 0, 2)),
        IF(       H1479&gt;7,
                     IF(G1479&gt;H1479, 1, IF(G1479&lt;H1479, 0, 2)),
                     IF(         G1479&lt;6,
                                   IF(            _xlfn.XLOOKUP(C1479,'deck &amp; rules'!$D$22:$M$22,_xlfn.XLOOKUP(H1479,'deck &amp; rules'!$C$23:$C$30,'deck &amp; rules'!$D$23:$M$30))="draw",
                                                     IF(I1479&gt;J1479,1,IF(I1479&lt;J1479,0,2)),
                                                     IF(I1479&gt;H1479,1,IF(I1479&lt;H1479,0,2))),
                                   IF(H1479&lt;7,
                                        IF(G1479&gt;J1479,1,IF(G1479&lt;J1479,0,2)),
                                        IF(G1479&gt;H1479,1,IF(G1479&lt;H1479,0,2))
                                        )
                          )
              )
        )</f>
        <v>1</v>
      </c>
      <c r="L1479">
        <f t="shared" ca="1" si="165"/>
        <v>-142</v>
      </c>
      <c r="M1479">
        <f t="shared" ca="1" si="166"/>
        <v>-181.25000000000091</v>
      </c>
      <c r="N1479">
        <f t="shared" ca="1" si="167"/>
        <v>-173</v>
      </c>
    </row>
    <row r="1480" spans="1:14" x14ac:dyDescent="0.25">
      <c r="A1480">
        <f ca="1"/>
        <v>7</v>
      </c>
      <c r="B1480">
        <f ca="1"/>
        <v>0</v>
      </c>
      <c r="C1480">
        <f ca="1"/>
        <v>8</v>
      </c>
      <c r="D1480">
        <f ca="1"/>
        <v>0</v>
      </c>
      <c r="E1480">
        <f ca="1"/>
        <v>0</v>
      </c>
      <c r="F1480">
        <f ca="1"/>
        <v>5</v>
      </c>
      <c r="G1480">
        <f t="shared" ca="1" si="161"/>
        <v>7</v>
      </c>
      <c r="H1480">
        <f t="shared" ca="1" si="162"/>
        <v>0</v>
      </c>
      <c r="I1480">
        <f t="shared" ca="1" si="163"/>
        <v>5</v>
      </c>
      <c r="J1480">
        <f t="shared" ca="1" si="164"/>
        <v>5</v>
      </c>
      <c r="K1480" cm="1">
        <f t="array" aca="1" ref="K1480" ca="1">IF(G1480&gt;7,
        IF(G1480&gt;H1480, 1, IF(G1480&lt;H1480, 0, 2)),
        IF(       H1480&gt;7,
                     IF(G1480&gt;H1480, 1, IF(G1480&lt;H1480, 0, 2)),
                     IF(         G1480&lt;6,
                                   IF(            _xlfn.XLOOKUP(C1480,'deck &amp; rules'!$D$22:$M$22,_xlfn.XLOOKUP(H1480,'deck &amp; rules'!$C$23:$C$30,'deck &amp; rules'!$D$23:$M$30))="draw",
                                                     IF(I1480&gt;J1480,1,IF(I1480&lt;J1480,0,2)),
                                                     IF(I1480&gt;H1480,1,IF(I1480&lt;H1480,0,2))),
                                   IF(H1480&lt;7,
                                        IF(G1480&gt;J1480,1,IF(G1480&lt;J1480,0,2)),
                                        IF(G1480&gt;H1480,1,IF(G1480&lt;H1480,0,2))
                                        )
                          )
              )
        )</f>
        <v>1</v>
      </c>
      <c r="L1480">
        <f t="shared" ca="1" si="165"/>
        <v>-141</v>
      </c>
      <c r="M1480">
        <f t="shared" ca="1" si="166"/>
        <v>-182.25000000000091</v>
      </c>
      <c r="N1480">
        <f t="shared" ca="1" si="167"/>
        <v>-174</v>
      </c>
    </row>
    <row r="1481" spans="1:14" x14ac:dyDescent="0.25">
      <c r="A1481">
        <f ca="1"/>
        <v>4</v>
      </c>
      <c r="B1481">
        <f ca="1"/>
        <v>0</v>
      </c>
      <c r="C1481">
        <f ca="1"/>
        <v>1</v>
      </c>
      <c r="D1481">
        <f ca="1"/>
        <v>8</v>
      </c>
      <c r="E1481">
        <f ca="1"/>
        <v>7</v>
      </c>
      <c r="F1481">
        <f ca="1"/>
        <v>6</v>
      </c>
      <c r="G1481">
        <f t="shared" ca="1" si="161"/>
        <v>4</v>
      </c>
      <c r="H1481">
        <f t="shared" ca="1" si="162"/>
        <v>5</v>
      </c>
      <c r="I1481">
        <f t="shared" ca="1" si="163"/>
        <v>5</v>
      </c>
      <c r="J1481">
        <f t="shared" ca="1" si="164"/>
        <v>1</v>
      </c>
      <c r="K1481" cm="1">
        <f t="array" aca="1" ref="K1481" ca="1">IF(G1481&gt;7,
        IF(G1481&gt;H1481, 1, IF(G1481&lt;H1481, 0, 2)),
        IF(       H1481&gt;7,
                     IF(G1481&gt;H1481, 1, IF(G1481&lt;H1481, 0, 2)),
                     IF(         G1481&lt;6,
                                   IF(            _xlfn.XLOOKUP(C1481,'deck &amp; rules'!$D$22:$M$22,_xlfn.XLOOKUP(H1481,'deck &amp; rules'!$C$23:$C$30,'deck &amp; rules'!$D$23:$M$30))="draw",
                                                     IF(I1481&gt;J1481,1,IF(I1481&lt;J1481,0,2)),
                                                     IF(I1481&gt;H1481,1,IF(I1481&lt;H1481,0,2))),
                                   IF(H1481&lt;7,
                                        IF(G1481&gt;J1481,1,IF(G1481&lt;J1481,0,2)),
                                        IF(G1481&gt;H1481,1,IF(G1481&lt;H1481,0,2))
                                        )
                          )
              )
        )</f>
        <v>2</v>
      </c>
      <c r="L1481">
        <f t="shared" ca="1" si="165"/>
        <v>-142</v>
      </c>
      <c r="M1481">
        <f t="shared" ca="1" si="166"/>
        <v>-183.25000000000091</v>
      </c>
      <c r="N1481">
        <f t="shared" ca="1" si="167"/>
        <v>-166</v>
      </c>
    </row>
    <row r="1482" spans="1:14" x14ac:dyDescent="0.25">
      <c r="A1482">
        <f ca="1"/>
        <v>5</v>
      </c>
      <c r="B1482">
        <f ca="1"/>
        <v>0</v>
      </c>
      <c r="C1482">
        <f ca="1"/>
        <v>0</v>
      </c>
      <c r="D1482">
        <f ca="1"/>
        <v>0</v>
      </c>
      <c r="E1482">
        <f ca="1"/>
        <v>5</v>
      </c>
      <c r="F1482">
        <f ca="1"/>
        <v>0</v>
      </c>
      <c r="G1482">
        <f t="shared" ca="1" si="161"/>
        <v>5</v>
      </c>
      <c r="H1482">
        <f t="shared" ca="1" si="162"/>
        <v>5</v>
      </c>
      <c r="I1482">
        <f t="shared" ca="1" si="163"/>
        <v>5</v>
      </c>
      <c r="J1482">
        <f t="shared" ca="1" si="164"/>
        <v>5</v>
      </c>
      <c r="K1482" cm="1">
        <f t="array" aca="1" ref="K1482" ca="1">IF(G1482&gt;7,
        IF(G1482&gt;H1482, 1, IF(G1482&lt;H1482, 0, 2)),
        IF(       H1482&gt;7,
                     IF(G1482&gt;H1482, 1, IF(G1482&lt;H1482, 0, 2)),
                     IF(         G1482&lt;6,
                                   IF(            _xlfn.XLOOKUP(C1482,'deck &amp; rules'!$D$22:$M$22,_xlfn.XLOOKUP(H1482,'deck &amp; rules'!$C$23:$C$30,'deck &amp; rules'!$D$23:$M$30))="draw",
                                                     IF(I1482&gt;J1482,1,IF(I1482&lt;J1482,0,2)),
                                                     IF(I1482&gt;H1482,1,IF(I1482&lt;H1482,0,2))),
                                   IF(H1482&lt;7,
                                        IF(G1482&gt;J1482,1,IF(G1482&lt;J1482,0,2)),
                                        IF(G1482&gt;H1482,1,IF(G1482&lt;H1482,0,2))
                                        )
                          )
              )
        )</f>
        <v>2</v>
      </c>
      <c r="L1482">
        <f t="shared" ca="1" si="165"/>
        <v>-143</v>
      </c>
      <c r="M1482">
        <f t="shared" ca="1" si="166"/>
        <v>-184.25000000000091</v>
      </c>
      <c r="N1482">
        <f t="shared" ca="1" si="167"/>
        <v>-158</v>
      </c>
    </row>
    <row r="1483" spans="1:14" x14ac:dyDescent="0.25">
      <c r="A1483">
        <f ca="1"/>
        <v>0</v>
      </c>
      <c r="B1483">
        <f ca="1"/>
        <v>1</v>
      </c>
      <c r="C1483">
        <f ca="1"/>
        <v>0</v>
      </c>
      <c r="D1483">
        <f ca="1"/>
        <v>8</v>
      </c>
      <c r="E1483">
        <f ca="1"/>
        <v>9</v>
      </c>
      <c r="F1483">
        <f ca="1"/>
        <v>8</v>
      </c>
      <c r="G1483">
        <f t="shared" ca="1" si="161"/>
        <v>1</v>
      </c>
      <c r="H1483">
        <f t="shared" ca="1" si="162"/>
        <v>7</v>
      </c>
      <c r="I1483">
        <f t="shared" ca="1" si="163"/>
        <v>1</v>
      </c>
      <c r="J1483">
        <f t="shared" ca="1" si="164"/>
        <v>5</v>
      </c>
      <c r="K1483" cm="1">
        <f t="array" aca="1" ref="K1483" ca="1">IF(G1483&gt;7,
        IF(G1483&gt;H1483, 1, IF(G1483&lt;H1483, 0, 2)),
        IF(       H1483&gt;7,
                     IF(G1483&gt;H1483, 1, IF(G1483&lt;H1483, 0, 2)),
                     IF(         G1483&lt;6,
                                   IF(            _xlfn.XLOOKUP(C1483,'deck &amp; rules'!$D$22:$M$22,_xlfn.XLOOKUP(H1483,'deck &amp; rules'!$C$23:$C$30,'deck &amp; rules'!$D$23:$M$30))="draw",
                                                     IF(I1483&gt;J1483,1,IF(I1483&lt;J1483,0,2)),
                                                     IF(I1483&gt;H1483,1,IF(I1483&lt;H1483,0,2))),
                                   IF(H1483&lt;7,
                                        IF(G1483&gt;J1483,1,IF(G1483&lt;J1483,0,2)),
                                        IF(G1483&gt;H1483,1,IF(G1483&lt;H1483,0,2))
                                        )
                          )
              )
        )</f>
        <v>0</v>
      </c>
      <c r="L1483">
        <f t="shared" ca="1" si="165"/>
        <v>-144</v>
      </c>
      <c r="M1483">
        <f t="shared" ca="1" si="166"/>
        <v>-183.30000000000092</v>
      </c>
      <c r="N1483">
        <f t="shared" ca="1" si="167"/>
        <v>-159</v>
      </c>
    </row>
    <row r="1484" spans="1:14" x14ac:dyDescent="0.25">
      <c r="A1484">
        <f ca="1"/>
        <v>2</v>
      </c>
      <c r="B1484">
        <f ca="1"/>
        <v>2</v>
      </c>
      <c r="C1484">
        <f ca="1"/>
        <v>4</v>
      </c>
      <c r="D1484">
        <f ca="1"/>
        <v>0</v>
      </c>
      <c r="E1484">
        <f ca="1"/>
        <v>0</v>
      </c>
      <c r="F1484">
        <f ca="1"/>
        <v>2</v>
      </c>
      <c r="G1484">
        <f t="shared" ca="1" si="161"/>
        <v>4</v>
      </c>
      <c r="H1484">
        <f t="shared" ca="1" si="162"/>
        <v>0</v>
      </c>
      <c r="I1484">
        <f t="shared" ca="1" si="163"/>
        <v>8</v>
      </c>
      <c r="J1484">
        <f t="shared" ca="1" si="164"/>
        <v>2</v>
      </c>
      <c r="K1484" cm="1">
        <f t="array" aca="1" ref="K1484" ca="1">IF(G1484&gt;7,
        IF(G1484&gt;H1484, 1, IF(G1484&lt;H1484, 0, 2)),
        IF(       H1484&gt;7,
                     IF(G1484&gt;H1484, 1, IF(G1484&lt;H1484, 0, 2)),
                     IF(         G1484&lt;6,
                                   IF(            _xlfn.XLOOKUP(C1484,'deck &amp; rules'!$D$22:$M$22,_xlfn.XLOOKUP(H1484,'deck &amp; rules'!$C$23:$C$30,'deck &amp; rules'!$D$23:$M$30))="draw",
                                                     IF(I1484&gt;J1484,1,IF(I1484&lt;J1484,0,2)),
                                                     IF(I1484&gt;H1484,1,IF(I1484&lt;H1484,0,2))),
                                   IF(H1484&lt;7,
                                        IF(G1484&gt;J1484,1,IF(G1484&lt;J1484,0,2)),
                                        IF(G1484&gt;H1484,1,IF(G1484&lt;H1484,0,2))
                                        )
                          )
              )
        )</f>
        <v>1</v>
      </c>
      <c r="L1484">
        <f t="shared" ca="1" si="165"/>
        <v>-143</v>
      </c>
      <c r="M1484">
        <f t="shared" ca="1" si="166"/>
        <v>-184.30000000000092</v>
      </c>
      <c r="N1484">
        <f t="shared" ca="1" si="167"/>
        <v>-160</v>
      </c>
    </row>
    <row r="1485" spans="1:14" x14ac:dyDescent="0.25">
      <c r="A1485">
        <f ca="1"/>
        <v>0</v>
      </c>
      <c r="B1485">
        <f ca="1"/>
        <v>0</v>
      </c>
      <c r="C1485">
        <f ca="1"/>
        <v>3</v>
      </c>
      <c r="D1485">
        <f ca="1"/>
        <v>0</v>
      </c>
      <c r="E1485">
        <f ca="1"/>
        <v>0</v>
      </c>
      <c r="F1485">
        <f ca="1"/>
        <v>8</v>
      </c>
      <c r="G1485">
        <f t="shared" ca="1" si="161"/>
        <v>0</v>
      </c>
      <c r="H1485">
        <f t="shared" ca="1" si="162"/>
        <v>0</v>
      </c>
      <c r="I1485">
        <f t="shared" ca="1" si="163"/>
        <v>3</v>
      </c>
      <c r="J1485">
        <f t="shared" ca="1" si="164"/>
        <v>8</v>
      </c>
      <c r="K1485" cm="1">
        <f t="array" aca="1" ref="K1485" ca="1">IF(G1485&gt;7,
        IF(G1485&gt;H1485, 1, IF(G1485&lt;H1485, 0, 2)),
        IF(       H1485&gt;7,
                     IF(G1485&gt;H1485, 1, IF(G1485&lt;H1485, 0, 2)),
                     IF(         G1485&lt;6,
                                   IF(            _xlfn.XLOOKUP(C1485,'deck &amp; rules'!$D$22:$M$22,_xlfn.XLOOKUP(H1485,'deck &amp; rules'!$C$23:$C$30,'deck &amp; rules'!$D$23:$M$30))="draw",
                                                     IF(I1485&gt;J1485,1,IF(I1485&lt;J1485,0,2)),
                                                     IF(I1485&gt;H1485,1,IF(I1485&lt;H1485,0,2))),
                                   IF(H1485&lt;7,
                                        IF(G1485&gt;J1485,1,IF(G1485&lt;J1485,0,2)),
                                        IF(G1485&gt;H1485,1,IF(G1485&lt;H1485,0,2))
                                        )
                          )
              )
        )</f>
        <v>0</v>
      </c>
      <c r="L1485">
        <f t="shared" ca="1" si="165"/>
        <v>-144</v>
      </c>
      <c r="M1485">
        <f t="shared" ca="1" si="166"/>
        <v>-183.35000000000093</v>
      </c>
      <c r="N1485">
        <f t="shared" ca="1" si="167"/>
        <v>-161</v>
      </c>
    </row>
    <row r="1486" spans="1:14" x14ac:dyDescent="0.25">
      <c r="A1486">
        <f ca="1"/>
        <v>5</v>
      </c>
      <c r="B1486">
        <f ca="1"/>
        <v>9</v>
      </c>
      <c r="C1486">
        <f ca="1"/>
        <v>0</v>
      </c>
      <c r="D1486">
        <f ca="1"/>
        <v>0</v>
      </c>
      <c r="E1486">
        <f ca="1"/>
        <v>2</v>
      </c>
      <c r="F1486">
        <f ca="1"/>
        <v>6</v>
      </c>
      <c r="G1486">
        <f t="shared" ca="1" si="161"/>
        <v>4</v>
      </c>
      <c r="H1486">
        <f t="shared" ca="1" si="162"/>
        <v>2</v>
      </c>
      <c r="I1486">
        <f t="shared" ca="1" si="163"/>
        <v>4</v>
      </c>
      <c r="J1486">
        <f t="shared" ca="1" si="164"/>
        <v>8</v>
      </c>
      <c r="K1486" cm="1">
        <f t="array" aca="1" ref="K1486" ca="1">IF(G1486&gt;7,
        IF(G1486&gt;H1486, 1, IF(G1486&lt;H1486, 0, 2)),
        IF(       H1486&gt;7,
                     IF(G1486&gt;H1486, 1, IF(G1486&lt;H1486, 0, 2)),
                     IF(         G1486&lt;6,
                                   IF(            _xlfn.XLOOKUP(C1486,'deck &amp; rules'!$D$22:$M$22,_xlfn.XLOOKUP(H1486,'deck &amp; rules'!$C$23:$C$30,'deck &amp; rules'!$D$23:$M$30))="draw",
                                                     IF(I1486&gt;J1486,1,IF(I1486&lt;J1486,0,2)),
                                                     IF(I1486&gt;H1486,1,IF(I1486&lt;H1486,0,2))),
                                   IF(H1486&lt;7,
                                        IF(G1486&gt;J1486,1,IF(G1486&lt;J1486,0,2)),
                                        IF(G1486&gt;H1486,1,IF(G1486&lt;H1486,0,2))
                                        )
                          )
              )
        )</f>
        <v>0</v>
      </c>
      <c r="L1486">
        <f t="shared" ca="1" si="165"/>
        <v>-145</v>
      </c>
      <c r="M1486">
        <f t="shared" ca="1" si="166"/>
        <v>-182.40000000000094</v>
      </c>
      <c r="N1486">
        <f t="shared" ca="1" si="167"/>
        <v>-162</v>
      </c>
    </row>
    <row r="1487" spans="1:14" x14ac:dyDescent="0.25">
      <c r="A1487">
        <f ca="1"/>
        <v>3</v>
      </c>
      <c r="B1487">
        <f ca="1"/>
        <v>0</v>
      </c>
      <c r="C1487">
        <f ca="1"/>
        <v>5</v>
      </c>
      <c r="D1487">
        <f ca="1"/>
        <v>8</v>
      </c>
      <c r="E1487">
        <f ca="1"/>
        <v>5</v>
      </c>
      <c r="F1487">
        <f ca="1"/>
        <v>4</v>
      </c>
      <c r="G1487">
        <f t="shared" ca="1" si="161"/>
        <v>3</v>
      </c>
      <c r="H1487">
        <f t="shared" ca="1" si="162"/>
        <v>3</v>
      </c>
      <c r="I1487">
        <f t="shared" ca="1" si="163"/>
        <v>8</v>
      </c>
      <c r="J1487">
        <f t="shared" ca="1" si="164"/>
        <v>7</v>
      </c>
      <c r="K1487" cm="1">
        <f t="array" aca="1" ref="K1487" ca="1">IF(G1487&gt;7,
        IF(G1487&gt;H1487, 1, IF(G1487&lt;H1487, 0, 2)),
        IF(       H1487&gt;7,
                     IF(G1487&gt;H1487, 1, IF(G1487&lt;H1487, 0, 2)),
                     IF(         G1487&lt;6,
                                   IF(            _xlfn.XLOOKUP(C1487,'deck &amp; rules'!$D$22:$M$22,_xlfn.XLOOKUP(H1487,'deck &amp; rules'!$C$23:$C$30,'deck &amp; rules'!$D$23:$M$30))="draw",
                                                     IF(I1487&gt;J1487,1,IF(I1487&lt;J1487,0,2)),
                                                     IF(I1487&gt;H1487,1,IF(I1487&lt;H1487,0,2))),
                                   IF(H1487&lt;7,
                                        IF(G1487&gt;J1487,1,IF(G1487&lt;J1487,0,2)),
                                        IF(G1487&gt;H1487,1,IF(G1487&lt;H1487,0,2))
                                        )
                          )
              )
        )</f>
        <v>1</v>
      </c>
      <c r="L1487">
        <f t="shared" ca="1" si="165"/>
        <v>-144</v>
      </c>
      <c r="M1487">
        <f t="shared" ca="1" si="166"/>
        <v>-183.40000000000094</v>
      </c>
      <c r="N1487">
        <f t="shared" ca="1" si="167"/>
        <v>-163</v>
      </c>
    </row>
    <row r="1488" spans="1:14" x14ac:dyDescent="0.25">
      <c r="A1488">
        <f ca="1"/>
        <v>1</v>
      </c>
      <c r="B1488">
        <f ca="1"/>
        <v>3</v>
      </c>
      <c r="C1488">
        <f ca="1"/>
        <v>0</v>
      </c>
      <c r="D1488">
        <f ca="1"/>
        <v>7</v>
      </c>
      <c r="E1488">
        <f ca="1"/>
        <v>0</v>
      </c>
      <c r="F1488">
        <f ca="1"/>
        <v>6</v>
      </c>
      <c r="G1488">
        <f t="shared" ca="1" si="161"/>
        <v>4</v>
      </c>
      <c r="H1488">
        <f t="shared" ca="1" si="162"/>
        <v>7</v>
      </c>
      <c r="I1488">
        <f t="shared" ca="1" si="163"/>
        <v>4</v>
      </c>
      <c r="J1488">
        <f t="shared" ca="1" si="164"/>
        <v>3</v>
      </c>
      <c r="K1488" cm="1">
        <f t="array" aca="1" ref="K1488" ca="1">IF(G1488&gt;7,
        IF(G1488&gt;H1488, 1, IF(G1488&lt;H1488, 0, 2)),
        IF(       H1488&gt;7,
                     IF(G1488&gt;H1488, 1, IF(G1488&lt;H1488, 0, 2)),
                     IF(         G1488&lt;6,
                                   IF(            _xlfn.XLOOKUP(C1488,'deck &amp; rules'!$D$22:$M$22,_xlfn.XLOOKUP(H1488,'deck &amp; rules'!$C$23:$C$30,'deck &amp; rules'!$D$23:$M$30))="draw",
                                                     IF(I1488&gt;J1488,1,IF(I1488&lt;J1488,0,2)),
                                                     IF(I1488&gt;H1488,1,IF(I1488&lt;H1488,0,2))),
                                   IF(H1488&lt;7,
                                        IF(G1488&gt;J1488,1,IF(G1488&lt;J1488,0,2)),
                                        IF(G1488&gt;H1488,1,IF(G1488&lt;H1488,0,2))
                                        )
                          )
              )
        )</f>
        <v>0</v>
      </c>
      <c r="L1488">
        <f t="shared" ca="1" si="165"/>
        <v>-145</v>
      </c>
      <c r="M1488">
        <f t="shared" ca="1" si="166"/>
        <v>-182.45000000000095</v>
      </c>
      <c r="N1488">
        <f t="shared" ca="1" si="167"/>
        <v>-164</v>
      </c>
    </row>
    <row r="1489" spans="1:14" x14ac:dyDescent="0.25">
      <c r="A1489">
        <f ca="1"/>
        <v>3</v>
      </c>
      <c r="B1489">
        <f ca="1"/>
        <v>0</v>
      </c>
      <c r="C1489">
        <f ca="1"/>
        <v>3</v>
      </c>
      <c r="D1489">
        <f ca="1"/>
        <v>5</v>
      </c>
      <c r="E1489">
        <f ca="1"/>
        <v>0</v>
      </c>
      <c r="F1489">
        <f ca="1"/>
        <v>5</v>
      </c>
      <c r="G1489">
        <f t="shared" ca="1" si="161"/>
        <v>3</v>
      </c>
      <c r="H1489">
        <f t="shared" ca="1" si="162"/>
        <v>5</v>
      </c>
      <c r="I1489">
        <f t="shared" ca="1" si="163"/>
        <v>6</v>
      </c>
      <c r="J1489">
        <f t="shared" ca="1" si="164"/>
        <v>0</v>
      </c>
      <c r="K1489" cm="1">
        <f t="array" aca="1" ref="K1489" ca="1">IF(G1489&gt;7,
        IF(G1489&gt;H1489, 1, IF(G1489&lt;H1489, 0, 2)),
        IF(       H1489&gt;7,
                     IF(G1489&gt;H1489, 1, IF(G1489&lt;H1489, 0, 2)),
                     IF(         G1489&lt;6,
                                   IF(            _xlfn.XLOOKUP(C1489,'deck &amp; rules'!$D$22:$M$22,_xlfn.XLOOKUP(H1489,'deck &amp; rules'!$C$23:$C$30,'deck &amp; rules'!$D$23:$M$30))="draw",
                                                     IF(I1489&gt;J1489,1,IF(I1489&lt;J1489,0,2)),
                                                     IF(I1489&gt;H1489,1,IF(I1489&lt;H1489,0,2))),
                                   IF(H1489&lt;7,
                                        IF(G1489&gt;J1489,1,IF(G1489&lt;J1489,0,2)),
                                        IF(G1489&gt;H1489,1,IF(G1489&lt;H1489,0,2))
                                        )
                          )
              )
        )</f>
        <v>1</v>
      </c>
      <c r="L1489">
        <f t="shared" ca="1" si="165"/>
        <v>-144</v>
      </c>
      <c r="M1489">
        <f t="shared" ca="1" si="166"/>
        <v>-183.45000000000095</v>
      </c>
      <c r="N1489">
        <f t="shared" ca="1" si="167"/>
        <v>-165</v>
      </c>
    </row>
    <row r="1490" spans="1:14" x14ac:dyDescent="0.25">
      <c r="A1490">
        <f ca="1"/>
        <v>0</v>
      </c>
      <c r="B1490">
        <f ca="1"/>
        <v>5</v>
      </c>
      <c r="C1490">
        <f ca="1"/>
        <v>0</v>
      </c>
      <c r="D1490">
        <f ca="1"/>
        <v>0</v>
      </c>
      <c r="E1490">
        <f ca="1"/>
        <v>7</v>
      </c>
      <c r="F1490">
        <f ca="1"/>
        <v>9</v>
      </c>
      <c r="G1490">
        <f t="shared" ca="1" si="161"/>
        <v>5</v>
      </c>
      <c r="H1490">
        <f t="shared" ca="1" si="162"/>
        <v>7</v>
      </c>
      <c r="I1490">
        <f t="shared" ca="1" si="163"/>
        <v>5</v>
      </c>
      <c r="J1490">
        <f t="shared" ca="1" si="164"/>
        <v>6</v>
      </c>
      <c r="K1490" cm="1">
        <f t="array" aca="1" ref="K1490" ca="1">IF(G1490&gt;7,
        IF(G1490&gt;H1490, 1, IF(G1490&lt;H1490, 0, 2)),
        IF(       H1490&gt;7,
                     IF(G1490&gt;H1490, 1, IF(G1490&lt;H1490, 0, 2)),
                     IF(         G1490&lt;6,
                                   IF(            _xlfn.XLOOKUP(C1490,'deck &amp; rules'!$D$22:$M$22,_xlfn.XLOOKUP(H1490,'deck &amp; rules'!$C$23:$C$30,'deck &amp; rules'!$D$23:$M$30))="draw",
                                                     IF(I1490&gt;J1490,1,IF(I1490&lt;J1490,0,2)),
                                                     IF(I1490&gt;H1490,1,IF(I1490&lt;H1490,0,2))),
                                   IF(H1490&lt;7,
                                        IF(G1490&gt;J1490,1,IF(G1490&lt;J1490,0,2)),
                                        IF(G1490&gt;H1490,1,IF(G1490&lt;H1490,0,2))
                                        )
                          )
              )
        )</f>
        <v>0</v>
      </c>
      <c r="L1490">
        <f t="shared" ca="1" si="165"/>
        <v>-145</v>
      </c>
      <c r="M1490">
        <f t="shared" ca="1" si="166"/>
        <v>-182.50000000000097</v>
      </c>
      <c r="N1490">
        <f t="shared" ca="1" si="167"/>
        <v>-166</v>
      </c>
    </row>
    <row r="1491" spans="1:14" x14ac:dyDescent="0.25">
      <c r="A1491">
        <f ca="1"/>
        <v>0</v>
      </c>
      <c r="B1491">
        <f ca="1"/>
        <v>6</v>
      </c>
      <c r="C1491">
        <f ca="1"/>
        <v>0</v>
      </c>
      <c r="D1491">
        <f ca="1"/>
        <v>0</v>
      </c>
      <c r="E1491">
        <f ca="1"/>
        <v>5</v>
      </c>
      <c r="F1491">
        <f ca="1"/>
        <v>0</v>
      </c>
      <c r="G1491">
        <f t="shared" ca="1" si="161"/>
        <v>6</v>
      </c>
      <c r="H1491">
        <f t="shared" ca="1" si="162"/>
        <v>5</v>
      </c>
      <c r="I1491">
        <f t="shared" ca="1" si="163"/>
        <v>6</v>
      </c>
      <c r="J1491">
        <f t="shared" ca="1" si="164"/>
        <v>5</v>
      </c>
      <c r="K1491" cm="1">
        <f t="array" aca="1" ref="K1491" ca="1">IF(G1491&gt;7,
        IF(G1491&gt;H1491, 1, IF(G1491&lt;H1491, 0, 2)),
        IF(       H1491&gt;7,
                     IF(G1491&gt;H1491, 1, IF(G1491&lt;H1491, 0, 2)),
                     IF(         G1491&lt;6,
                                   IF(            _xlfn.XLOOKUP(C1491,'deck &amp; rules'!$D$22:$M$22,_xlfn.XLOOKUP(H1491,'deck &amp; rules'!$C$23:$C$30,'deck &amp; rules'!$D$23:$M$30))="draw",
                                                     IF(I1491&gt;J1491,1,IF(I1491&lt;J1491,0,2)),
                                                     IF(I1491&gt;H1491,1,IF(I1491&lt;H1491,0,2))),
                                   IF(H1491&lt;7,
                                        IF(G1491&gt;J1491,1,IF(G1491&lt;J1491,0,2)),
                                        IF(G1491&gt;H1491,1,IF(G1491&lt;H1491,0,2))
                                        )
                          )
              )
        )</f>
        <v>1</v>
      </c>
      <c r="L1491">
        <f t="shared" ca="1" si="165"/>
        <v>-144</v>
      </c>
      <c r="M1491">
        <f t="shared" ca="1" si="166"/>
        <v>-183.50000000000097</v>
      </c>
      <c r="N1491">
        <f t="shared" ca="1" si="167"/>
        <v>-167</v>
      </c>
    </row>
    <row r="1492" spans="1:14" x14ac:dyDescent="0.25">
      <c r="A1492">
        <f ca="1"/>
        <v>9</v>
      </c>
      <c r="B1492">
        <f ca="1"/>
        <v>6</v>
      </c>
      <c r="C1492">
        <f ca="1"/>
        <v>0</v>
      </c>
      <c r="D1492">
        <f ca="1"/>
        <v>0</v>
      </c>
      <c r="E1492">
        <f ca="1"/>
        <v>0</v>
      </c>
      <c r="F1492">
        <f ca="1"/>
        <v>0</v>
      </c>
      <c r="G1492">
        <f t="shared" ca="1" si="161"/>
        <v>5</v>
      </c>
      <c r="H1492">
        <f t="shared" ca="1" si="162"/>
        <v>0</v>
      </c>
      <c r="I1492">
        <f t="shared" ca="1" si="163"/>
        <v>5</v>
      </c>
      <c r="J1492">
        <f t="shared" ca="1" si="164"/>
        <v>0</v>
      </c>
      <c r="K1492" cm="1">
        <f t="array" aca="1" ref="K1492" ca="1">IF(G1492&gt;7,
        IF(G1492&gt;H1492, 1, IF(G1492&lt;H1492, 0, 2)),
        IF(       H1492&gt;7,
                     IF(G1492&gt;H1492, 1, IF(G1492&lt;H1492, 0, 2)),
                     IF(         G1492&lt;6,
                                   IF(            _xlfn.XLOOKUP(C1492,'deck &amp; rules'!$D$22:$M$22,_xlfn.XLOOKUP(H1492,'deck &amp; rules'!$C$23:$C$30,'deck &amp; rules'!$D$23:$M$30))="draw",
                                                     IF(I1492&gt;J1492,1,IF(I1492&lt;J1492,0,2)),
                                                     IF(I1492&gt;H1492,1,IF(I1492&lt;H1492,0,2))),
                                   IF(H1492&lt;7,
                                        IF(G1492&gt;J1492,1,IF(G1492&lt;J1492,0,2)),
                                        IF(G1492&gt;H1492,1,IF(G1492&lt;H1492,0,2))
                                        )
                          )
              )
        )</f>
        <v>1</v>
      </c>
      <c r="L1492">
        <f t="shared" ca="1" si="165"/>
        <v>-143</v>
      </c>
      <c r="M1492">
        <f t="shared" ca="1" si="166"/>
        <v>-184.50000000000097</v>
      </c>
      <c r="N1492">
        <f t="shared" ca="1" si="167"/>
        <v>-168</v>
      </c>
    </row>
    <row r="1493" spans="1:14" x14ac:dyDescent="0.25">
      <c r="A1493">
        <f ca="1"/>
        <v>0</v>
      </c>
      <c r="B1493">
        <f ca="1"/>
        <v>9</v>
      </c>
      <c r="C1493">
        <f ca="1"/>
        <v>9</v>
      </c>
      <c r="D1493">
        <f ca="1"/>
        <v>2</v>
      </c>
      <c r="E1493">
        <f ca="1"/>
        <v>7</v>
      </c>
      <c r="F1493">
        <f ca="1"/>
        <v>0</v>
      </c>
      <c r="G1493">
        <f t="shared" ca="1" si="161"/>
        <v>9</v>
      </c>
      <c r="H1493">
        <f t="shared" ca="1" si="162"/>
        <v>9</v>
      </c>
      <c r="I1493">
        <f t="shared" ca="1" si="163"/>
        <v>8</v>
      </c>
      <c r="J1493">
        <f t="shared" ca="1" si="164"/>
        <v>9</v>
      </c>
      <c r="K1493" cm="1">
        <f t="array" aca="1" ref="K1493" ca="1">IF(G1493&gt;7,
        IF(G1493&gt;H1493, 1, IF(G1493&lt;H1493, 0, 2)),
        IF(       H1493&gt;7,
                     IF(G1493&gt;H1493, 1, IF(G1493&lt;H1493, 0, 2)),
                     IF(         G1493&lt;6,
                                   IF(            _xlfn.XLOOKUP(C1493,'deck &amp; rules'!$D$22:$M$22,_xlfn.XLOOKUP(H1493,'deck &amp; rules'!$C$23:$C$30,'deck &amp; rules'!$D$23:$M$30))="draw",
                                                     IF(I1493&gt;J1493,1,IF(I1493&lt;J1493,0,2)),
                                                     IF(I1493&gt;H1493,1,IF(I1493&lt;H1493,0,2))),
                                   IF(H1493&lt;7,
                                        IF(G1493&gt;J1493,1,IF(G1493&lt;J1493,0,2)),
                                        IF(G1493&gt;H1493,1,IF(G1493&lt;H1493,0,2))
                                        )
                          )
              )
        )</f>
        <v>2</v>
      </c>
      <c r="L1493">
        <f t="shared" ca="1" si="165"/>
        <v>-144</v>
      </c>
      <c r="M1493">
        <f t="shared" ca="1" si="166"/>
        <v>-185.50000000000097</v>
      </c>
      <c r="N1493">
        <f t="shared" ca="1" si="167"/>
        <v>-160</v>
      </c>
    </row>
    <row r="1494" spans="1:14" x14ac:dyDescent="0.25">
      <c r="A1494">
        <f ca="1"/>
        <v>9</v>
      </c>
      <c r="B1494">
        <f ca="1"/>
        <v>8</v>
      </c>
      <c r="C1494">
        <f ca="1"/>
        <v>2</v>
      </c>
      <c r="D1494">
        <f ca="1"/>
        <v>4</v>
      </c>
      <c r="E1494">
        <f ca="1"/>
        <v>6</v>
      </c>
      <c r="F1494">
        <f ca="1"/>
        <v>0</v>
      </c>
      <c r="G1494">
        <f t="shared" ca="1" si="161"/>
        <v>7</v>
      </c>
      <c r="H1494">
        <f t="shared" ca="1" si="162"/>
        <v>0</v>
      </c>
      <c r="I1494">
        <f t="shared" ca="1" si="163"/>
        <v>9</v>
      </c>
      <c r="J1494">
        <f t="shared" ca="1" si="164"/>
        <v>0</v>
      </c>
      <c r="K1494" cm="1">
        <f t="array" aca="1" ref="K1494" ca="1">IF(G1494&gt;7,
        IF(G1494&gt;H1494, 1, IF(G1494&lt;H1494, 0, 2)),
        IF(       H1494&gt;7,
                     IF(G1494&gt;H1494, 1, IF(G1494&lt;H1494, 0, 2)),
                     IF(         G1494&lt;6,
                                   IF(            _xlfn.XLOOKUP(C1494,'deck &amp; rules'!$D$22:$M$22,_xlfn.XLOOKUP(H1494,'deck &amp; rules'!$C$23:$C$30,'deck &amp; rules'!$D$23:$M$30))="draw",
                                                     IF(I1494&gt;J1494,1,IF(I1494&lt;J1494,0,2)),
                                                     IF(I1494&gt;H1494,1,IF(I1494&lt;H1494,0,2))),
                                   IF(H1494&lt;7,
                                        IF(G1494&gt;J1494,1,IF(G1494&lt;J1494,0,2)),
                                        IF(G1494&gt;H1494,1,IF(G1494&lt;H1494,0,2))
                                        )
                          )
              )
        )</f>
        <v>1</v>
      </c>
      <c r="L1494">
        <f t="shared" ca="1" si="165"/>
        <v>-143</v>
      </c>
      <c r="M1494">
        <f t="shared" ca="1" si="166"/>
        <v>-186.50000000000097</v>
      </c>
      <c r="N1494">
        <f t="shared" ca="1" si="167"/>
        <v>-161</v>
      </c>
    </row>
    <row r="1495" spans="1:14" x14ac:dyDescent="0.25">
      <c r="A1495">
        <f ca="1"/>
        <v>2</v>
      </c>
      <c r="B1495">
        <f ca="1"/>
        <v>0</v>
      </c>
      <c r="C1495">
        <f ca="1"/>
        <v>1</v>
      </c>
      <c r="D1495">
        <f ca="1"/>
        <v>9</v>
      </c>
      <c r="E1495">
        <f ca="1"/>
        <v>3</v>
      </c>
      <c r="F1495">
        <f ca="1"/>
        <v>0</v>
      </c>
      <c r="G1495">
        <f t="shared" ca="1" si="161"/>
        <v>2</v>
      </c>
      <c r="H1495">
        <f t="shared" ca="1" si="162"/>
        <v>2</v>
      </c>
      <c r="I1495">
        <f t="shared" ca="1" si="163"/>
        <v>3</v>
      </c>
      <c r="J1495">
        <f t="shared" ca="1" si="164"/>
        <v>2</v>
      </c>
      <c r="K1495" cm="1">
        <f t="array" aca="1" ref="K1495" ca="1">IF(G1495&gt;7,
        IF(G1495&gt;H1495, 1, IF(G1495&lt;H1495, 0, 2)),
        IF(       H1495&gt;7,
                     IF(G1495&gt;H1495, 1, IF(G1495&lt;H1495, 0, 2)),
                     IF(         G1495&lt;6,
                                   IF(            _xlfn.XLOOKUP(C1495,'deck &amp; rules'!$D$22:$M$22,_xlfn.XLOOKUP(H1495,'deck &amp; rules'!$C$23:$C$30,'deck &amp; rules'!$D$23:$M$30))="draw",
                                                     IF(I1495&gt;J1495,1,IF(I1495&lt;J1495,0,2)),
                                                     IF(I1495&gt;H1495,1,IF(I1495&lt;H1495,0,2))),
                                   IF(H1495&lt;7,
                                        IF(G1495&gt;J1495,1,IF(G1495&lt;J1495,0,2)),
                                        IF(G1495&gt;H1495,1,IF(G1495&lt;H1495,0,2))
                                        )
                          )
              )
        )</f>
        <v>1</v>
      </c>
      <c r="L1495">
        <f t="shared" ca="1" si="165"/>
        <v>-142</v>
      </c>
      <c r="M1495">
        <f t="shared" ca="1" si="166"/>
        <v>-187.50000000000097</v>
      </c>
      <c r="N1495">
        <f t="shared" ca="1" si="167"/>
        <v>-162</v>
      </c>
    </row>
    <row r="1496" spans="1:14" x14ac:dyDescent="0.25">
      <c r="A1496">
        <f ca="1"/>
        <v>0</v>
      </c>
      <c r="B1496">
        <f ca="1"/>
        <v>3</v>
      </c>
      <c r="C1496">
        <f ca="1"/>
        <v>8</v>
      </c>
      <c r="D1496">
        <f ca="1"/>
        <v>0</v>
      </c>
      <c r="E1496">
        <f ca="1"/>
        <v>3</v>
      </c>
      <c r="F1496">
        <f ca="1"/>
        <v>4</v>
      </c>
      <c r="G1496">
        <f t="shared" ca="1" si="161"/>
        <v>3</v>
      </c>
      <c r="H1496">
        <f t="shared" ca="1" si="162"/>
        <v>3</v>
      </c>
      <c r="I1496">
        <f t="shared" ca="1" si="163"/>
        <v>1</v>
      </c>
      <c r="J1496">
        <f t="shared" ca="1" si="164"/>
        <v>7</v>
      </c>
      <c r="K1496" cm="1">
        <f t="array" aca="1" ref="K1496" ca="1">IF(G1496&gt;7,
        IF(G1496&gt;H1496, 1, IF(G1496&lt;H1496, 0, 2)),
        IF(       H1496&gt;7,
                     IF(G1496&gt;H1496, 1, IF(G1496&lt;H1496, 0, 2)),
                     IF(         G1496&lt;6,
                                   IF(            _xlfn.XLOOKUP(C1496,'deck &amp; rules'!$D$22:$M$22,_xlfn.XLOOKUP(H1496,'deck &amp; rules'!$C$23:$C$30,'deck &amp; rules'!$D$23:$M$30))="draw",
                                                     IF(I1496&gt;J1496,1,IF(I1496&lt;J1496,0,2)),
                                                     IF(I1496&gt;H1496,1,IF(I1496&lt;H1496,0,2))),
                                   IF(H1496&lt;7,
                                        IF(G1496&gt;J1496,1,IF(G1496&lt;J1496,0,2)),
                                        IF(G1496&gt;H1496,1,IF(G1496&lt;H1496,0,2))
                                        )
                          )
              )
        )</f>
        <v>0</v>
      </c>
      <c r="L1496">
        <f t="shared" ca="1" si="165"/>
        <v>-143</v>
      </c>
      <c r="M1496">
        <f t="shared" ca="1" si="166"/>
        <v>-186.55000000000098</v>
      </c>
      <c r="N1496">
        <f t="shared" ca="1" si="167"/>
        <v>-163</v>
      </c>
    </row>
    <row r="1497" spans="1:14" x14ac:dyDescent="0.25">
      <c r="A1497">
        <f ca="1"/>
        <v>1</v>
      </c>
      <c r="B1497">
        <f ca="1"/>
        <v>8</v>
      </c>
      <c r="C1497">
        <f ca="1"/>
        <v>0</v>
      </c>
      <c r="D1497">
        <f ca="1"/>
        <v>0</v>
      </c>
      <c r="E1497">
        <f ca="1"/>
        <v>2</v>
      </c>
      <c r="F1497">
        <f ca="1"/>
        <v>9</v>
      </c>
      <c r="G1497">
        <f t="shared" ca="1" si="161"/>
        <v>9</v>
      </c>
      <c r="H1497">
        <f t="shared" ca="1" si="162"/>
        <v>2</v>
      </c>
      <c r="I1497">
        <f t="shared" ca="1" si="163"/>
        <v>9</v>
      </c>
      <c r="J1497">
        <f t="shared" ca="1" si="164"/>
        <v>1</v>
      </c>
      <c r="K1497" cm="1">
        <f t="array" aca="1" ref="K1497" ca="1">IF(G1497&gt;7,
        IF(G1497&gt;H1497, 1, IF(G1497&lt;H1497, 0, 2)),
        IF(       H1497&gt;7,
                     IF(G1497&gt;H1497, 1, IF(G1497&lt;H1497, 0, 2)),
                     IF(         G1497&lt;6,
                                   IF(            _xlfn.XLOOKUP(C1497,'deck &amp; rules'!$D$22:$M$22,_xlfn.XLOOKUP(H1497,'deck &amp; rules'!$C$23:$C$30,'deck &amp; rules'!$D$23:$M$30))="draw",
                                                     IF(I1497&gt;J1497,1,IF(I1497&lt;J1497,0,2)),
                                                     IF(I1497&gt;H1497,1,IF(I1497&lt;H1497,0,2))),
                                   IF(H1497&lt;7,
                                        IF(G1497&gt;J1497,1,IF(G1497&lt;J1497,0,2)),
                                        IF(G1497&gt;H1497,1,IF(G1497&lt;H1497,0,2))
                                        )
                          )
              )
        )</f>
        <v>1</v>
      </c>
      <c r="L1497">
        <f t="shared" ca="1" si="165"/>
        <v>-142</v>
      </c>
      <c r="M1497">
        <f t="shared" ca="1" si="166"/>
        <v>-187.55000000000098</v>
      </c>
      <c r="N1497">
        <f t="shared" ca="1" si="167"/>
        <v>-164</v>
      </c>
    </row>
    <row r="1498" spans="1:14" x14ac:dyDescent="0.25">
      <c r="A1498">
        <f ca="1"/>
        <v>5</v>
      </c>
      <c r="B1498">
        <f ca="1"/>
        <v>9</v>
      </c>
      <c r="C1498">
        <f ca="1"/>
        <v>0</v>
      </c>
      <c r="D1498">
        <f ca="1"/>
        <v>5</v>
      </c>
      <c r="E1498">
        <f ca="1"/>
        <v>1</v>
      </c>
      <c r="F1498">
        <f ca="1"/>
        <v>1</v>
      </c>
      <c r="G1498">
        <f t="shared" ca="1" si="161"/>
        <v>4</v>
      </c>
      <c r="H1498">
        <f t="shared" ca="1" si="162"/>
        <v>6</v>
      </c>
      <c r="I1498">
        <f t="shared" ca="1" si="163"/>
        <v>4</v>
      </c>
      <c r="J1498">
        <f t="shared" ca="1" si="164"/>
        <v>7</v>
      </c>
      <c r="K1498" cm="1">
        <f t="array" aca="1" ref="K1498" ca="1">IF(G1498&gt;7,
        IF(G1498&gt;H1498, 1, IF(G1498&lt;H1498, 0, 2)),
        IF(       H1498&gt;7,
                     IF(G1498&gt;H1498, 1, IF(G1498&lt;H1498, 0, 2)),
                     IF(         G1498&lt;6,
                                   IF(            _xlfn.XLOOKUP(C1498,'deck &amp; rules'!$D$22:$M$22,_xlfn.XLOOKUP(H1498,'deck &amp; rules'!$C$23:$C$30,'deck &amp; rules'!$D$23:$M$30))="draw",
                                                     IF(I1498&gt;J1498,1,IF(I1498&lt;J1498,0,2)),
                                                     IF(I1498&gt;H1498,1,IF(I1498&lt;H1498,0,2))),
                                   IF(H1498&lt;7,
                                        IF(G1498&gt;J1498,1,IF(G1498&lt;J1498,0,2)),
                                        IF(G1498&gt;H1498,1,IF(G1498&lt;H1498,0,2))
                                        )
                          )
              )
        )</f>
        <v>0</v>
      </c>
      <c r="L1498">
        <f t="shared" ca="1" si="165"/>
        <v>-143</v>
      </c>
      <c r="M1498">
        <f t="shared" ca="1" si="166"/>
        <v>-186.60000000000099</v>
      </c>
      <c r="N1498">
        <f t="shared" ca="1" si="167"/>
        <v>-165</v>
      </c>
    </row>
    <row r="1499" spans="1:14" x14ac:dyDescent="0.25">
      <c r="A1499">
        <f ca="1"/>
        <v>8</v>
      </c>
      <c r="B1499">
        <f ca="1"/>
        <v>4</v>
      </c>
      <c r="C1499">
        <f ca="1"/>
        <v>8</v>
      </c>
      <c r="D1499">
        <f ca="1"/>
        <v>4</v>
      </c>
      <c r="E1499">
        <f ca="1"/>
        <v>6</v>
      </c>
      <c r="F1499">
        <f ca="1"/>
        <v>7</v>
      </c>
      <c r="G1499">
        <f t="shared" ca="1" si="161"/>
        <v>2</v>
      </c>
      <c r="H1499">
        <f t="shared" ca="1" si="162"/>
        <v>0</v>
      </c>
      <c r="I1499">
        <f t="shared" ca="1" si="163"/>
        <v>0</v>
      </c>
      <c r="J1499">
        <f t="shared" ca="1" si="164"/>
        <v>7</v>
      </c>
      <c r="K1499" cm="1">
        <f t="array" aca="1" ref="K1499" ca="1">IF(G1499&gt;7,
        IF(G1499&gt;H1499, 1, IF(G1499&lt;H1499, 0, 2)),
        IF(       H1499&gt;7,
                     IF(G1499&gt;H1499, 1, IF(G1499&lt;H1499, 0, 2)),
                     IF(         G1499&lt;6,
                                   IF(            _xlfn.XLOOKUP(C1499,'deck &amp; rules'!$D$22:$M$22,_xlfn.XLOOKUP(H1499,'deck &amp; rules'!$C$23:$C$30,'deck &amp; rules'!$D$23:$M$30))="draw",
                                                     IF(I1499&gt;J1499,1,IF(I1499&lt;J1499,0,2)),
                                                     IF(I1499&gt;H1499,1,IF(I1499&lt;H1499,0,2))),
                                   IF(H1499&lt;7,
                                        IF(G1499&gt;J1499,1,IF(G1499&lt;J1499,0,2)),
                                        IF(G1499&gt;H1499,1,IF(G1499&lt;H1499,0,2))
                                        )
                          )
              )
        )</f>
        <v>0</v>
      </c>
      <c r="L1499">
        <f t="shared" ca="1" si="165"/>
        <v>-144</v>
      </c>
      <c r="M1499">
        <f t="shared" ca="1" si="166"/>
        <v>-185.650000000001</v>
      </c>
      <c r="N1499">
        <f t="shared" ca="1" si="167"/>
        <v>-166</v>
      </c>
    </row>
    <row r="1500" spans="1:14" x14ac:dyDescent="0.25">
      <c r="A1500">
        <f ca="1"/>
        <v>1</v>
      </c>
      <c r="B1500">
        <f ca="1"/>
        <v>0</v>
      </c>
      <c r="C1500">
        <f ca="1"/>
        <v>8</v>
      </c>
      <c r="D1500">
        <f ca="1"/>
        <v>7</v>
      </c>
      <c r="E1500">
        <f ca="1"/>
        <v>0</v>
      </c>
      <c r="F1500">
        <f ca="1"/>
        <v>0</v>
      </c>
      <c r="G1500">
        <f t="shared" ca="1" si="161"/>
        <v>1</v>
      </c>
      <c r="H1500">
        <f t="shared" ca="1" si="162"/>
        <v>7</v>
      </c>
      <c r="I1500">
        <f t="shared" ca="1" si="163"/>
        <v>9</v>
      </c>
      <c r="J1500">
        <f t="shared" ca="1" si="164"/>
        <v>7</v>
      </c>
      <c r="K1500" cm="1">
        <f t="array" aca="1" ref="K1500" ca="1">IF(G1500&gt;7,
        IF(G1500&gt;H1500, 1, IF(G1500&lt;H1500, 0, 2)),
        IF(       H1500&gt;7,
                     IF(G1500&gt;H1500, 1, IF(G1500&lt;H1500, 0, 2)),
                     IF(         G1500&lt;6,
                                   IF(            _xlfn.XLOOKUP(C1500,'deck &amp; rules'!$D$22:$M$22,_xlfn.XLOOKUP(H1500,'deck &amp; rules'!$C$23:$C$30,'deck &amp; rules'!$D$23:$M$30))="draw",
                                                     IF(I1500&gt;J1500,1,IF(I1500&lt;J1500,0,2)),
                                                     IF(I1500&gt;H1500,1,IF(I1500&lt;H1500,0,2))),
                                   IF(H1500&lt;7,
                                        IF(G1500&gt;J1500,1,IF(G1500&lt;J1500,0,2)),
                                        IF(G1500&gt;H1500,1,IF(G1500&lt;H1500,0,2))
                                        )
                          )
              )
        )</f>
        <v>1</v>
      </c>
      <c r="L1500">
        <f t="shared" ca="1" si="165"/>
        <v>-143</v>
      </c>
      <c r="M1500">
        <f t="shared" ca="1" si="166"/>
        <v>-186.650000000001</v>
      </c>
      <c r="N1500">
        <f t="shared" ca="1" si="167"/>
        <v>-167</v>
      </c>
    </row>
    <row r="1501" spans="1:14" x14ac:dyDescent="0.25">
      <c r="A1501">
        <f ca="1"/>
        <v>0</v>
      </c>
      <c r="B1501">
        <f ca="1"/>
        <v>0</v>
      </c>
      <c r="C1501">
        <f ca="1"/>
        <v>5</v>
      </c>
      <c r="D1501">
        <f ca="1"/>
        <v>0</v>
      </c>
      <c r="E1501">
        <f ca="1"/>
        <v>9</v>
      </c>
      <c r="F1501">
        <f ca="1"/>
        <v>2</v>
      </c>
      <c r="G1501">
        <f t="shared" ca="1" si="161"/>
        <v>0</v>
      </c>
      <c r="H1501">
        <f t="shared" ca="1" si="162"/>
        <v>9</v>
      </c>
      <c r="I1501">
        <f t="shared" ca="1" si="163"/>
        <v>5</v>
      </c>
      <c r="J1501">
        <f t="shared" ca="1" si="164"/>
        <v>1</v>
      </c>
      <c r="K1501" cm="1">
        <f t="array" aca="1" ref="K1501" ca="1">IF(G1501&gt;7,
        IF(G1501&gt;H1501, 1, IF(G1501&lt;H1501, 0, 2)),
        IF(       H1501&gt;7,
                     IF(G1501&gt;H1501, 1, IF(G1501&lt;H1501, 0, 2)),
                     IF(         G1501&lt;6,
                                   IF(            _xlfn.XLOOKUP(C1501,'deck &amp; rules'!$D$22:$M$22,_xlfn.XLOOKUP(H1501,'deck &amp; rules'!$C$23:$C$30,'deck &amp; rules'!$D$23:$M$30))="draw",
                                                     IF(I1501&gt;J1501,1,IF(I1501&lt;J1501,0,2)),
                                                     IF(I1501&gt;H1501,1,IF(I1501&lt;H1501,0,2))),
                                   IF(H1501&lt;7,
                                        IF(G1501&gt;J1501,1,IF(G1501&lt;J1501,0,2)),
                                        IF(G1501&gt;H1501,1,IF(G1501&lt;H1501,0,2))
                                        )
                          )
              )
        )</f>
        <v>0</v>
      </c>
      <c r="L1501">
        <f t="shared" ca="1" si="165"/>
        <v>-144</v>
      </c>
      <c r="M1501">
        <f t="shared" ca="1" si="166"/>
        <v>-185.70000000000101</v>
      </c>
      <c r="N1501">
        <f t="shared" ca="1" si="167"/>
        <v>-168</v>
      </c>
    </row>
    <row r="1502" spans="1:14" x14ac:dyDescent="0.25">
      <c r="A1502">
        <f ca="1"/>
        <v>6</v>
      </c>
      <c r="B1502">
        <f ca="1"/>
        <v>9</v>
      </c>
      <c r="C1502">
        <f ca="1"/>
        <v>0</v>
      </c>
      <c r="D1502">
        <f ca="1"/>
        <v>7</v>
      </c>
      <c r="E1502">
        <f ca="1"/>
        <v>0</v>
      </c>
      <c r="F1502">
        <f ca="1"/>
        <v>0</v>
      </c>
      <c r="G1502">
        <f t="shared" ca="1" si="161"/>
        <v>5</v>
      </c>
      <c r="H1502">
        <f t="shared" ca="1" si="162"/>
        <v>7</v>
      </c>
      <c r="I1502">
        <f t="shared" ca="1" si="163"/>
        <v>5</v>
      </c>
      <c r="J1502">
        <f t="shared" ca="1" si="164"/>
        <v>7</v>
      </c>
      <c r="K1502" cm="1">
        <f t="array" aca="1" ref="K1502" ca="1">IF(G1502&gt;7,
        IF(G1502&gt;H1502, 1, IF(G1502&lt;H1502, 0, 2)),
        IF(       H1502&gt;7,
                     IF(G1502&gt;H1502, 1, IF(G1502&lt;H1502, 0, 2)),
                     IF(         G1502&lt;6,
                                   IF(            _xlfn.XLOOKUP(C1502,'deck &amp; rules'!$D$22:$M$22,_xlfn.XLOOKUP(H1502,'deck &amp; rules'!$C$23:$C$30,'deck &amp; rules'!$D$23:$M$30))="draw",
                                                     IF(I1502&gt;J1502,1,IF(I1502&lt;J1502,0,2)),
                                                     IF(I1502&gt;H1502,1,IF(I1502&lt;H1502,0,2))),
                                   IF(H1502&lt;7,
                                        IF(G1502&gt;J1502,1,IF(G1502&lt;J1502,0,2)),
                                        IF(G1502&gt;H1502,1,IF(G1502&lt;H1502,0,2))
                                        )
                          )
              )
        )</f>
        <v>0</v>
      </c>
      <c r="L1502">
        <f t="shared" ca="1" si="165"/>
        <v>-145</v>
      </c>
      <c r="M1502">
        <f t="shared" ca="1" si="166"/>
        <v>-184.75000000000102</v>
      </c>
      <c r="N1502">
        <f t="shared" ca="1" si="167"/>
        <v>-169</v>
      </c>
    </row>
    <row r="1503" spans="1:14" x14ac:dyDescent="0.25">
      <c r="A1503">
        <f ca="1"/>
        <v>0</v>
      </c>
      <c r="B1503">
        <f ca="1"/>
        <v>7</v>
      </c>
      <c r="C1503">
        <f ca="1"/>
        <v>0</v>
      </c>
      <c r="D1503">
        <f ca="1"/>
        <v>0</v>
      </c>
      <c r="E1503">
        <f ca="1"/>
        <v>6</v>
      </c>
      <c r="F1503">
        <f ca="1"/>
        <v>0</v>
      </c>
      <c r="G1503">
        <f t="shared" ca="1" si="161"/>
        <v>7</v>
      </c>
      <c r="H1503">
        <f t="shared" ca="1" si="162"/>
        <v>6</v>
      </c>
      <c r="I1503">
        <f t="shared" ca="1" si="163"/>
        <v>7</v>
      </c>
      <c r="J1503">
        <f t="shared" ca="1" si="164"/>
        <v>6</v>
      </c>
      <c r="K1503" cm="1">
        <f t="array" aca="1" ref="K1503" ca="1">IF(G1503&gt;7,
        IF(G1503&gt;H1503, 1, IF(G1503&lt;H1503, 0, 2)),
        IF(       H1503&gt;7,
                     IF(G1503&gt;H1503, 1, IF(G1503&lt;H1503, 0, 2)),
                     IF(         G1503&lt;6,
                                   IF(            _xlfn.XLOOKUP(C1503,'deck &amp; rules'!$D$22:$M$22,_xlfn.XLOOKUP(H1503,'deck &amp; rules'!$C$23:$C$30,'deck &amp; rules'!$D$23:$M$30))="draw",
                                                     IF(I1503&gt;J1503,1,IF(I1503&lt;J1503,0,2)),
                                                     IF(I1503&gt;H1503,1,IF(I1503&lt;H1503,0,2))),
                                   IF(H1503&lt;7,
                                        IF(G1503&gt;J1503,1,IF(G1503&lt;J1503,0,2)),
                                        IF(G1503&gt;H1503,1,IF(G1503&lt;H1503,0,2))
                                        )
                          )
              )
        )</f>
        <v>1</v>
      </c>
      <c r="L1503">
        <f t="shared" ca="1" si="165"/>
        <v>-144</v>
      </c>
      <c r="M1503">
        <f t="shared" ca="1" si="166"/>
        <v>-185.75000000000102</v>
      </c>
      <c r="N1503">
        <f t="shared" ca="1" si="167"/>
        <v>-170</v>
      </c>
    </row>
    <row r="1504" spans="1:14" x14ac:dyDescent="0.25">
      <c r="A1504">
        <f ca="1"/>
        <v>3</v>
      </c>
      <c r="B1504">
        <f ca="1"/>
        <v>2</v>
      </c>
      <c r="C1504">
        <f ca="1"/>
        <v>0</v>
      </c>
      <c r="D1504">
        <f ca="1"/>
        <v>6</v>
      </c>
      <c r="E1504">
        <f ca="1"/>
        <v>0</v>
      </c>
      <c r="F1504">
        <f ca="1"/>
        <v>5</v>
      </c>
      <c r="G1504">
        <f t="shared" ca="1" si="161"/>
        <v>5</v>
      </c>
      <c r="H1504">
        <f t="shared" ca="1" si="162"/>
        <v>6</v>
      </c>
      <c r="I1504">
        <f t="shared" ca="1" si="163"/>
        <v>5</v>
      </c>
      <c r="J1504">
        <f t="shared" ca="1" si="164"/>
        <v>1</v>
      </c>
      <c r="K1504" cm="1">
        <f t="array" aca="1" ref="K1504" ca="1">IF(G1504&gt;7,
        IF(G1504&gt;H1504, 1, IF(G1504&lt;H1504, 0, 2)),
        IF(       H1504&gt;7,
                     IF(G1504&gt;H1504, 1, IF(G1504&lt;H1504, 0, 2)),
                     IF(         G1504&lt;6,
                                   IF(            _xlfn.XLOOKUP(C1504,'deck &amp; rules'!$D$22:$M$22,_xlfn.XLOOKUP(H1504,'deck &amp; rules'!$C$23:$C$30,'deck &amp; rules'!$D$23:$M$30))="draw",
                                                     IF(I1504&gt;J1504,1,IF(I1504&lt;J1504,0,2)),
                                                     IF(I1504&gt;H1504,1,IF(I1504&lt;H1504,0,2))),
                                   IF(H1504&lt;7,
                                        IF(G1504&gt;J1504,1,IF(G1504&lt;J1504,0,2)),
                                        IF(G1504&gt;H1504,1,IF(G1504&lt;H1504,0,2))
                                        )
                          )
              )
        )</f>
        <v>0</v>
      </c>
      <c r="L1504">
        <f t="shared" ca="1" si="165"/>
        <v>-145</v>
      </c>
      <c r="M1504">
        <f t="shared" ca="1" si="166"/>
        <v>-184.80000000000103</v>
      </c>
      <c r="N1504">
        <f t="shared" ca="1" si="167"/>
        <v>-171</v>
      </c>
    </row>
    <row r="1505" spans="1:14" x14ac:dyDescent="0.25">
      <c r="A1505">
        <f ca="1"/>
        <v>0</v>
      </c>
      <c r="B1505">
        <f ca="1"/>
        <v>7</v>
      </c>
      <c r="C1505">
        <f ca="1"/>
        <v>9</v>
      </c>
      <c r="D1505">
        <f ca="1"/>
        <v>5</v>
      </c>
      <c r="E1505">
        <f ca="1"/>
        <v>0</v>
      </c>
      <c r="F1505">
        <f ca="1"/>
        <v>5</v>
      </c>
      <c r="G1505">
        <f t="shared" ca="1" si="161"/>
        <v>7</v>
      </c>
      <c r="H1505">
        <f t="shared" ca="1" si="162"/>
        <v>5</v>
      </c>
      <c r="I1505">
        <f t="shared" ca="1" si="163"/>
        <v>6</v>
      </c>
      <c r="J1505">
        <f t="shared" ca="1" si="164"/>
        <v>0</v>
      </c>
      <c r="K1505" cm="1">
        <f t="array" aca="1" ref="K1505" ca="1">IF(G1505&gt;7,
        IF(G1505&gt;H1505, 1, IF(G1505&lt;H1505, 0, 2)),
        IF(       H1505&gt;7,
                     IF(G1505&gt;H1505, 1, IF(G1505&lt;H1505, 0, 2)),
                     IF(         G1505&lt;6,
                                   IF(            _xlfn.XLOOKUP(C1505,'deck &amp; rules'!$D$22:$M$22,_xlfn.XLOOKUP(H1505,'deck &amp; rules'!$C$23:$C$30,'deck &amp; rules'!$D$23:$M$30))="draw",
                                                     IF(I1505&gt;J1505,1,IF(I1505&lt;J1505,0,2)),
                                                     IF(I1505&gt;H1505,1,IF(I1505&lt;H1505,0,2))),
                                   IF(H1505&lt;7,
                                        IF(G1505&gt;J1505,1,IF(G1505&lt;J1505,0,2)),
                                        IF(G1505&gt;H1505,1,IF(G1505&lt;H1505,0,2))
                                        )
                          )
              )
        )</f>
        <v>1</v>
      </c>
      <c r="L1505">
        <f t="shared" ca="1" si="165"/>
        <v>-144</v>
      </c>
      <c r="M1505">
        <f t="shared" ca="1" si="166"/>
        <v>-185.80000000000103</v>
      </c>
      <c r="N1505">
        <f t="shared" ca="1" si="167"/>
        <v>-172</v>
      </c>
    </row>
    <row r="1506" spans="1:14" x14ac:dyDescent="0.25">
      <c r="A1506">
        <f ca="1"/>
        <v>5</v>
      </c>
      <c r="B1506">
        <f ca="1"/>
        <v>0</v>
      </c>
      <c r="C1506">
        <f ca="1"/>
        <v>0</v>
      </c>
      <c r="D1506">
        <f ca="1"/>
        <v>0</v>
      </c>
      <c r="E1506">
        <f ca="1"/>
        <v>2</v>
      </c>
      <c r="F1506">
        <f ca="1"/>
        <v>8</v>
      </c>
      <c r="G1506">
        <f t="shared" ca="1" si="161"/>
        <v>5</v>
      </c>
      <c r="H1506">
        <f t="shared" ca="1" si="162"/>
        <v>2</v>
      </c>
      <c r="I1506">
        <f t="shared" ca="1" si="163"/>
        <v>5</v>
      </c>
      <c r="J1506">
        <f t="shared" ca="1" si="164"/>
        <v>0</v>
      </c>
      <c r="K1506" cm="1">
        <f t="array" aca="1" ref="K1506" ca="1">IF(G1506&gt;7,
        IF(G1506&gt;H1506, 1, IF(G1506&lt;H1506, 0, 2)),
        IF(       H1506&gt;7,
                     IF(G1506&gt;H1506, 1, IF(G1506&lt;H1506, 0, 2)),
                     IF(         G1506&lt;6,
                                   IF(            _xlfn.XLOOKUP(C1506,'deck &amp; rules'!$D$22:$M$22,_xlfn.XLOOKUP(H1506,'deck &amp; rules'!$C$23:$C$30,'deck &amp; rules'!$D$23:$M$30))="draw",
                                                     IF(I1506&gt;J1506,1,IF(I1506&lt;J1506,0,2)),
                                                     IF(I1506&gt;H1506,1,IF(I1506&lt;H1506,0,2))),
                                   IF(H1506&lt;7,
                                        IF(G1506&gt;J1506,1,IF(G1506&lt;J1506,0,2)),
                                        IF(G1506&gt;H1506,1,IF(G1506&lt;H1506,0,2))
                                        )
                          )
              )
        )</f>
        <v>1</v>
      </c>
      <c r="L1506">
        <f t="shared" ca="1" si="165"/>
        <v>-143</v>
      </c>
      <c r="M1506">
        <f t="shared" ca="1" si="166"/>
        <v>-186.80000000000103</v>
      </c>
      <c r="N1506">
        <f t="shared" ca="1" si="167"/>
        <v>-173</v>
      </c>
    </row>
    <row r="1507" spans="1:14" x14ac:dyDescent="0.25">
      <c r="A1507">
        <f ca="1"/>
        <v>4</v>
      </c>
      <c r="B1507">
        <f ca="1"/>
        <v>0</v>
      </c>
      <c r="C1507">
        <f ca="1"/>
        <v>1</v>
      </c>
      <c r="D1507">
        <f ca="1"/>
        <v>6</v>
      </c>
      <c r="E1507">
        <f ca="1"/>
        <v>7</v>
      </c>
      <c r="F1507">
        <f ca="1"/>
        <v>2</v>
      </c>
      <c r="G1507">
        <f t="shared" ca="1" si="161"/>
        <v>4</v>
      </c>
      <c r="H1507">
        <f t="shared" ca="1" si="162"/>
        <v>3</v>
      </c>
      <c r="I1507">
        <f t="shared" ca="1" si="163"/>
        <v>5</v>
      </c>
      <c r="J1507">
        <f t="shared" ca="1" si="164"/>
        <v>5</v>
      </c>
      <c r="K1507" cm="1">
        <f t="array" aca="1" ref="K1507" ca="1">IF(G1507&gt;7,
        IF(G1507&gt;H1507, 1, IF(G1507&lt;H1507, 0, 2)),
        IF(       H1507&gt;7,
                     IF(G1507&gt;H1507, 1, IF(G1507&lt;H1507, 0, 2)),
                     IF(         G1507&lt;6,
                                   IF(            _xlfn.XLOOKUP(C1507,'deck &amp; rules'!$D$22:$M$22,_xlfn.XLOOKUP(H1507,'deck &amp; rules'!$C$23:$C$30,'deck &amp; rules'!$D$23:$M$30))="draw",
                                                     IF(I1507&gt;J1507,1,IF(I1507&lt;J1507,0,2)),
                                                     IF(I1507&gt;H1507,1,IF(I1507&lt;H1507,0,2))),
                                   IF(H1507&lt;7,
                                        IF(G1507&gt;J1507,1,IF(G1507&lt;J1507,0,2)),
                                        IF(G1507&gt;H1507,1,IF(G1507&lt;H1507,0,2))
                                        )
                          )
              )
        )</f>
        <v>2</v>
      </c>
      <c r="L1507">
        <f t="shared" ca="1" si="165"/>
        <v>-144</v>
      </c>
      <c r="M1507">
        <f t="shared" ca="1" si="166"/>
        <v>-187.80000000000103</v>
      </c>
      <c r="N1507">
        <f t="shared" ca="1" si="167"/>
        <v>-165</v>
      </c>
    </row>
    <row r="1508" spans="1:14" x14ac:dyDescent="0.25">
      <c r="A1508">
        <f ca="1"/>
        <v>6</v>
      </c>
      <c r="B1508">
        <f ca="1"/>
        <v>3</v>
      </c>
      <c r="C1508">
        <f ca="1"/>
        <v>6</v>
      </c>
      <c r="D1508">
        <f ca="1"/>
        <v>7</v>
      </c>
      <c r="E1508">
        <f ca="1"/>
        <v>2</v>
      </c>
      <c r="F1508">
        <f ca="1"/>
        <v>7</v>
      </c>
      <c r="G1508">
        <f t="shared" ca="1" si="161"/>
        <v>9</v>
      </c>
      <c r="H1508">
        <f t="shared" ca="1" si="162"/>
        <v>9</v>
      </c>
      <c r="I1508">
        <f t="shared" ca="1" si="163"/>
        <v>5</v>
      </c>
      <c r="J1508">
        <f t="shared" ca="1" si="164"/>
        <v>6</v>
      </c>
      <c r="K1508" cm="1">
        <f t="array" aca="1" ref="K1508" ca="1">IF(G1508&gt;7,
        IF(G1508&gt;H1508, 1, IF(G1508&lt;H1508, 0, 2)),
        IF(       H1508&gt;7,
                     IF(G1508&gt;H1508, 1, IF(G1508&lt;H1508, 0, 2)),
                     IF(         G1508&lt;6,
                                   IF(            _xlfn.XLOOKUP(C1508,'deck &amp; rules'!$D$22:$M$22,_xlfn.XLOOKUP(H1508,'deck &amp; rules'!$C$23:$C$30,'deck &amp; rules'!$D$23:$M$30))="draw",
                                                     IF(I1508&gt;J1508,1,IF(I1508&lt;J1508,0,2)),
                                                     IF(I1508&gt;H1508,1,IF(I1508&lt;H1508,0,2))),
                                   IF(H1508&lt;7,
                                        IF(G1508&gt;J1508,1,IF(G1508&lt;J1508,0,2)),
                                        IF(G1508&gt;H1508,1,IF(G1508&lt;H1508,0,2))
                                        )
                          )
              )
        )</f>
        <v>2</v>
      </c>
      <c r="L1508">
        <f t="shared" ca="1" si="165"/>
        <v>-145</v>
      </c>
      <c r="M1508">
        <f t="shared" ca="1" si="166"/>
        <v>-188.80000000000103</v>
      </c>
      <c r="N1508">
        <f t="shared" ca="1" si="167"/>
        <v>-157</v>
      </c>
    </row>
    <row r="1509" spans="1:14" x14ac:dyDescent="0.25">
      <c r="A1509">
        <f ca="1"/>
        <v>0</v>
      </c>
      <c r="B1509">
        <f ca="1"/>
        <v>9</v>
      </c>
      <c r="C1509">
        <f ca="1"/>
        <v>4</v>
      </c>
      <c r="D1509">
        <f ca="1"/>
        <v>6</v>
      </c>
      <c r="E1509">
        <f ca="1"/>
        <v>0</v>
      </c>
      <c r="F1509">
        <f ca="1"/>
        <v>2</v>
      </c>
      <c r="G1509">
        <f t="shared" ca="1" si="161"/>
        <v>9</v>
      </c>
      <c r="H1509">
        <f t="shared" ca="1" si="162"/>
        <v>6</v>
      </c>
      <c r="I1509">
        <f t="shared" ca="1" si="163"/>
        <v>3</v>
      </c>
      <c r="J1509">
        <f t="shared" ca="1" si="164"/>
        <v>8</v>
      </c>
      <c r="K1509" cm="1">
        <f t="array" aca="1" ref="K1509" ca="1">IF(G1509&gt;7,
        IF(G1509&gt;H1509, 1, IF(G1509&lt;H1509, 0, 2)),
        IF(       H1509&gt;7,
                     IF(G1509&gt;H1509, 1, IF(G1509&lt;H1509, 0, 2)),
                     IF(         G1509&lt;6,
                                   IF(            _xlfn.XLOOKUP(C1509,'deck &amp; rules'!$D$22:$M$22,_xlfn.XLOOKUP(H1509,'deck &amp; rules'!$C$23:$C$30,'deck &amp; rules'!$D$23:$M$30))="draw",
                                                     IF(I1509&gt;J1509,1,IF(I1509&lt;J1509,0,2)),
                                                     IF(I1509&gt;H1509,1,IF(I1509&lt;H1509,0,2))),
                                   IF(H1509&lt;7,
                                        IF(G1509&gt;J1509,1,IF(G1509&lt;J1509,0,2)),
                                        IF(G1509&gt;H1509,1,IF(G1509&lt;H1509,0,2))
                                        )
                          )
              )
        )</f>
        <v>1</v>
      </c>
      <c r="L1509">
        <f t="shared" ca="1" si="165"/>
        <v>-144</v>
      </c>
      <c r="M1509">
        <f t="shared" ca="1" si="166"/>
        <v>-189.80000000000103</v>
      </c>
      <c r="N1509">
        <f t="shared" ca="1" si="167"/>
        <v>-158</v>
      </c>
    </row>
    <row r="1510" spans="1:14" x14ac:dyDescent="0.25">
      <c r="A1510">
        <f ca="1"/>
        <v>7</v>
      </c>
      <c r="B1510">
        <f ca="1"/>
        <v>4</v>
      </c>
      <c r="C1510">
        <f ca="1"/>
        <v>6</v>
      </c>
      <c r="D1510">
        <f ca="1"/>
        <v>5</v>
      </c>
      <c r="E1510">
        <f ca="1"/>
        <v>3</v>
      </c>
      <c r="F1510">
        <f ca="1"/>
        <v>6</v>
      </c>
      <c r="G1510">
        <f t="shared" ca="1" si="161"/>
        <v>1</v>
      </c>
      <c r="H1510">
        <f t="shared" ca="1" si="162"/>
        <v>8</v>
      </c>
      <c r="I1510">
        <f t="shared" ca="1" si="163"/>
        <v>7</v>
      </c>
      <c r="J1510">
        <f t="shared" ca="1" si="164"/>
        <v>4</v>
      </c>
      <c r="K1510" cm="1">
        <f t="array" aca="1" ref="K1510" ca="1">IF(G1510&gt;7,
        IF(G1510&gt;H1510, 1, IF(G1510&lt;H1510, 0, 2)),
        IF(       H1510&gt;7,
                     IF(G1510&gt;H1510, 1, IF(G1510&lt;H1510, 0, 2)),
                     IF(         G1510&lt;6,
                                   IF(            _xlfn.XLOOKUP(C1510,'deck &amp; rules'!$D$22:$M$22,_xlfn.XLOOKUP(H1510,'deck &amp; rules'!$C$23:$C$30,'deck &amp; rules'!$D$23:$M$30))="draw",
                                                     IF(I1510&gt;J1510,1,IF(I1510&lt;J1510,0,2)),
                                                     IF(I1510&gt;H1510,1,IF(I1510&lt;H1510,0,2))),
                                   IF(H1510&lt;7,
                                        IF(G1510&gt;J1510,1,IF(G1510&lt;J1510,0,2)),
                                        IF(G1510&gt;H1510,1,IF(G1510&lt;H1510,0,2))
                                        )
                          )
              )
        )</f>
        <v>0</v>
      </c>
      <c r="L1510">
        <f t="shared" ca="1" si="165"/>
        <v>-145</v>
      </c>
      <c r="M1510">
        <f t="shared" ca="1" si="166"/>
        <v>-188.85000000000105</v>
      </c>
      <c r="N1510">
        <f t="shared" ca="1" si="167"/>
        <v>-159</v>
      </c>
    </row>
    <row r="1511" spans="1:14" x14ac:dyDescent="0.25">
      <c r="A1511">
        <f ca="1"/>
        <v>5</v>
      </c>
      <c r="B1511">
        <f ca="1"/>
        <v>7</v>
      </c>
      <c r="C1511">
        <f ca="1"/>
        <v>1</v>
      </c>
      <c r="D1511">
        <f ca="1"/>
        <v>7</v>
      </c>
      <c r="E1511">
        <f ca="1"/>
        <v>8</v>
      </c>
      <c r="F1511">
        <f ca="1"/>
        <v>5</v>
      </c>
      <c r="G1511">
        <f t="shared" ca="1" si="161"/>
        <v>2</v>
      </c>
      <c r="H1511">
        <f t="shared" ca="1" si="162"/>
        <v>5</v>
      </c>
      <c r="I1511">
        <f t="shared" ca="1" si="163"/>
        <v>3</v>
      </c>
      <c r="J1511">
        <f t="shared" ca="1" si="164"/>
        <v>0</v>
      </c>
      <c r="K1511" cm="1">
        <f t="array" aca="1" ref="K1511" ca="1">IF(G1511&gt;7,
        IF(G1511&gt;H1511, 1, IF(G1511&lt;H1511, 0, 2)),
        IF(       H1511&gt;7,
                     IF(G1511&gt;H1511, 1, IF(G1511&lt;H1511, 0, 2)),
                     IF(         G1511&lt;6,
                                   IF(            _xlfn.XLOOKUP(C1511,'deck &amp; rules'!$D$22:$M$22,_xlfn.XLOOKUP(H1511,'deck &amp; rules'!$C$23:$C$30,'deck &amp; rules'!$D$23:$M$30))="draw",
                                                     IF(I1511&gt;J1511,1,IF(I1511&lt;J1511,0,2)),
                                                     IF(I1511&gt;H1511,1,IF(I1511&lt;H1511,0,2))),
                                   IF(H1511&lt;7,
                                        IF(G1511&gt;J1511,1,IF(G1511&lt;J1511,0,2)),
                                        IF(G1511&gt;H1511,1,IF(G1511&lt;H1511,0,2))
                                        )
                          )
              )
        )</f>
        <v>0</v>
      </c>
      <c r="L1511">
        <f t="shared" ca="1" si="165"/>
        <v>-146</v>
      </c>
      <c r="M1511">
        <f t="shared" ca="1" si="166"/>
        <v>-187.90000000000106</v>
      </c>
      <c r="N1511">
        <f t="shared" ca="1" si="167"/>
        <v>-160</v>
      </c>
    </row>
    <row r="1512" spans="1:14" x14ac:dyDescent="0.25">
      <c r="A1512">
        <f ca="1"/>
        <v>1</v>
      </c>
      <c r="B1512">
        <f ca="1"/>
        <v>0</v>
      </c>
      <c r="C1512">
        <f ca="1"/>
        <v>0</v>
      </c>
      <c r="D1512">
        <f ca="1"/>
        <v>0</v>
      </c>
      <c r="E1512">
        <f ca="1"/>
        <v>2</v>
      </c>
      <c r="F1512">
        <f ca="1"/>
        <v>8</v>
      </c>
      <c r="G1512">
        <f t="shared" ca="1" si="161"/>
        <v>1</v>
      </c>
      <c r="H1512">
        <f t="shared" ca="1" si="162"/>
        <v>2</v>
      </c>
      <c r="I1512">
        <f t="shared" ca="1" si="163"/>
        <v>1</v>
      </c>
      <c r="J1512">
        <f t="shared" ca="1" si="164"/>
        <v>0</v>
      </c>
      <c r="K1512" cm="1">
        <f t="array" aca="1" ref="K1512" ca="1">IF(G1512&gt;7,
        IF(G1512&gt;H1512, 1, IF(G1512&lt;H1512, 0, 2)),
        IF(       H1512&gt;7,
                     IF(G1512&gt;H1512, 1, IF(G1512&lt;H1512, 0, 2)),
                     IF(         G1512&lt;6,
                                   IF(            _xlfn.XLOOKUP(C1512,'deck &amp; rules'!$D$22:$M$22,_xlfn.XLOOKUP(H1512,'deck &amp; rules'!$C$23:$C$30,'deck &amp; rules'!$D$23:$M$30))="draw",
                                                     IF(I1512&gt;J1512,1,IF(I1512&lt;J1512,0,2)),
                                                     IF(I1512&gt;H1512,1,IF(I1512&lt;H1512,0,2))),
                                   IF(H1512&lt;7,
                                        IF(G1512&gt;J1512,1,IF(G1512&lt;J1512,0,2)),
                                        IF(G1512&gt;H1512,1,IF(G1512&lt;H1512,0,2))
                                        )
                          )
              )
        )</f>
        <v>1</v>
      </c>
      <c r="L1512">
        <f t="shared" ca="1" si="165"/>
        <v>-145</v>
      </c>
      <c r="M1512">
        <f t="shared" ca="1" si="166"/>
        <v>-188.90000000000106</v>
      </c>
      <c r="N1512">
        <f t="shared" ca="1" si="167"/>
        <v>-161</v>
      </c>
    </row>
    <row r="1513" spans="1:14" x14ac:dyDescent="0.25">
      <c r="A1513">
        <f ca="1"/>
        <v>1</v>
      </c>
      <c r="B1513">
        <f ca="1"/>
        <v>7</v>
      </c>
      <c r="C1513">
        <f ca="1"/>
        <v>8</v>
      </c>
      <c r="D1513">
        <f ca="1"/>
        <v>8</v>
      </c>
      <c r="E1513">
        <f ca="1"/>
        <v>3</v>
      </c>
      <c r="F1513">
        <f ca="1"/>
        <v>3</v>
      </c>
      <c r="G1513">
        <f t="shared" ca="1" si="161"/>
        <v>8</v>
      </c>
      <c r="H1513">
        <f t="shared" ca="1" si="162"/>
        <v>1</v>
      </c>
      <c r="I1513">
        <f t="shared" ca="1" si="163"/>
        <v>6</v>
      </c>
      <c r="J1513">
        <f t="shared" ca="1" si="164"/>
        <v>4</v>
      </c>
      <c r="K1513" cm="1">
        <f t="array" aca="1" ref="K1513" ca="1">IF(G1513&gt;7,
        IF(G1513&gt;H1513, 1, IF(G1513&lt;H1513, 0, 2)),
        IF(       H1513&gt;7,
                     IF(G1513&gt;H1513, 1, IF(G1513&lt;H1513, 0, 2)),
                     IF(         G1513&lt;6,
                                   IF(            _xlfn.XLOOKUP(C1513,'deck &amp; rules'!$D$22:$M$22,_xlfn.XLOOKUP(H1513,'deck &amp; rules'!$C$23:$C$30,'deck &amp; rules'!$D$23:$M$30))="draw",
                                                     IF(I1513&gt;J1513,1,IF(I1513&lt;J1513,0,2)),
                                                     IF(I1513&gt;H1513,1,IF(I1513&lt;H1513,0,2))),
                                   IF(H1513&lt;7,
                                        IF(G1513&gt;J1513,1,IF(G1513&lt;J1513,0,2)),
                                        IF(G1513&gt;H1513,1,IF(G1513&lt;H1513,0,2))
                                        )
                          )
              )
        )</f>
        <v>1</v>
      </c>
      <c r="L1513">
        <f t="shared" ca="1" si="165"/>
        <v>-144</v>
      </c>
      <c r="M1513">
        <f t="shared" ca="1" si="166"/>
        <v>-189.90000000000106</v>
      </c>
      <c r="N1513">
        <f t="shared" ca="1" si="167"/>
        <v>-162</v>
      </c>
    </row>
    <row r="1514" spans="1:14" x14ac:dyDescent="0.25">
      <c r="A1514">
        <f ca="1"/>
        <v>0</v>
      </c>
      <c r="B1514">
        <f ca="1"/>
        <v>7</v>
      </c>
      <c r="C1514">
        <f ca="1"/>
        <v>5</v>
      </c>
      <c r="D1514">
        <f ca="1"/>
        <v>6</v>
      </c>
      <c r="E1514">
        <f ca="1"/>
        <v>9</v>
      </c>
      <c r="F1514">
        <f ca="1"/>
        <v>3</v>
      </c>
      <c r="G1514">
        <f t="shared" ca="1" si="161"/>
        <v>7</v>
      </c>
      <c r="H1514">
        <f t="shared" ca="1" si="162"/>
        <v>5</v>
      </c>
      <c r="I1514">
        <f t="shared" ca="1" si="163"/>
        <v>2</v>
      </c>
      <c r="J1514">
        <f t="shared" ca="1" si="164"/>
        <v>8</v>
      </c>
      <c r="K1514" cm="1">
        <f t="array" aca="1" ref="K1514" ca="1">IF(G1514&gt;7,
        IF(G1514&gt;H1514, 1, IF(G1514&lt;H1514, 0, 2)),
        IF(       H1514&gt;7,
                     IF(G1514&gt;H1514, 1, IF(G1514&lt;H1514, 0, 2)),
                     IF(         G1514&lt;6,
                                   IF(            _xlfn.XLOOKUP(C1514,'deck &amp; rules'!$D$22:$M$22,_xlfn.XLOOKUP(H1514,'deck &amp; rules'!$C$23:$C$30,'deck &amp; rules'!$D$23:$M$30))="draw",
                                                     IF(I1514&gt;J1514,1,IF(I1514&lt;J1514,0,2)),
                                                     IF(I1514&gt;H1514,1,IF(I1514&lt;H1514,0,2))),
                                   IF(H1514&lt;7,
                                        IF(G1514&gt;J1514,1,IF(G1514&lt;J1514,0,2)),
                                        IF(G1514&gt;H1514,1,IF(G1514&lt;H1514,0,2))
                                        )
                          )
              )
        )</f>
        <v>0</v>
      </c>
      <c r="L1514">
        <f t="shared" ca="1" si="165"/>
        <v>-145</v>
      </c>
      <c r="M1514">
        <f t="shared" ca="1" si="166"/>
        <v>-188.95000000000107</v>
      </c>
      <c r="N1514">
        <f t="shared" ca="1" si="167"/>
        <v>-163</v>
      </c>
    </row>
    <row r="1515" spans="1:14" x14ac:dyDescent="0.25">
      <c r="A1515">
        <f ca="1"/>
        <v>5</v>
      </c>
      <c r="B1515">
        <f ca="1"/>
        <v>6</v>
      </c>
      <c r="C1515">
        <f ca="1"/>
        <v>0</v>
      </c>
      <c r="D1515">
        <f ca="1"/>
        <v>9</v>
      </c>
      <c r="E1515">
        <f ca="1"/>
        <v>0</v>
      </c>
      <c r="F1515">
        <f ca="1"/>
        <v>0</v>
      </c>
      <c r="G1515">
        <f t="shared" ca="1" si="161"/>
        <v>1</v>
      </c>
      <c r="H1515">
        <f t="shared" ca="1" si="162"/>
        <v>9</v>
      </c>
      <c r="I1515">
        <f t="shared" ca="1" si="163"/>
        <v>1</v>
      </c>
      <c r="J1515">
        <f t="shared" ca="1" si="164"/>
        <v>9</v>
      </c>
      <c r="K1515" cm="1">
        <f t="array" aca="1" ref="K1515" ca="1">IF(G1515&gt;7,
        IF(G1515&gt;H1515, 1, IF(G1515&lt;H1515, 0, 2)),
        IF(       H1515&gt;7,
                     IF(G1515&gt;H1515, 1, IF(G1515&lt;H1515, 0, 2)),
                     IF(         G1515&lt;6,
                                   IF(            _xlfn.XLOOKUP(C1515,'deck &amp; rules'!$D$22:$M$22,_xlfn.XLOOKUP(H1515,'deck &amp; rules'!$C$23:$C$30,'deck &amp; rules'!$D$23:$M$30))="draw",
                                                     IF(I1515&gt;J1515,1,IF(I1515&lt;J1515,0,2)),
                                                     IF(I1515&gt;H1515,1,IF(I1515&lt;H1515,0,2))),
                                   IF(H1515&lt;7,
                                        IF(G1515&gt;J1515,1,IF(G1515&lt;J1515,0,2)),
                                        IF(G1515&gt;H1515,1,IF(G1515&lt;H1515,0,2))
                                        )
                          )
              )
        )</f>
        <v>0</v>
      </c>
      <c r="L1515">
        <f t="shared" ca="1" si="165"/>
        <v>-146</v>
      </c>
      <c r="M1515">
        <f t="shared" ca="1" si="166"/>
        <v>-188.00000000000108</v>
      </c>
      <c r="N1515">
        <f t="shared" ca="1" si="167"/>
        <v>-164</v>
      </c>
    </row>
    <row r="1516" spans="1:14" x14ac:dyDescent="0.25">
      <c r="A1516">
        <f ca="1"/>
        <v>8</v>
      </c>
      <c r="B1516">
        <f ca="1"/>
        <v>9</v>
      </c>
      <c r="C1516">
        <f ca="1"/>
        <v>9</v>
      </c>
      <c r="D1516">
        <f ca="1"/>
        <v>5</v>
      </c>
      <c r="E1516">
        <f ca="1"/>
        <v>0</v>
      </c>
      <c r="F1516">
        <f ca="1"/>
        <v>7</v>
      </c>
      <c r="G1516">
        <f t="shared" ca="1" si="161"/>
        <v>7</v>
      </c>
      <c r="H1516">
        <f t="shared" ca="1" si="162"/>
        <v>5</v>
      </c>
      <c r="I1516">
        <f t="shared" ca="1" si="163"/>
        <v>6</v>
      </c>
      <c r="J1516">
        <f t="shared" ca="1" si="164"/>
        <v>2</v>
      </c>
      <c r="K1516" cm="1">
        <f t="array" aca="1" ref="K1516" ca="1">IF(G1516&gt;7,
        IF(G1516&gt;H1516, 1, IF(G1516&lt;H1516, 0, 2)),
        IF(       H1516&gt;7,
                     IF(G1516&gt;H1516, 1, IF(G1516&lt;H1516, 0, 2)),
                     IF(         G1516&lt;6,
                                   IF(            _xlfn.XLOOKUP(C1516,'deck &amp; rules'!$D$22:$M$22,_xlfn.XLOOKUP(H1516,'deck &amp; rules'!$C$23:$C$30,'deck &amp; rules'!$D$23:$M$30))="draw",
                                                     IF(I1516&gt;J1516,1,IF(I1516&lt;J1516,0,2)),
                                                     IF(I1516&gt;H1516,1,IF(I1516&lt;H1516,0,2))),
                                   IF(H1516&lt;7,
                                        IF(G1516&gt;J1516,1,IF(G1516&lt;J1516,0,2)),
                                        IF(G1516&gt;H1516,1,IF(G1516&lt;H1516,0,2))
                                        )
                          )
              )
        )</f>
        <v>1</v>
      </c>
      <c r="L1516">
        <f t="shared" ca="1" si="165"/>
        <v>-145</v>
      </c>
      <c r="M1516">
        <f t="shared" ca="1" si="166"/>
        <v>-189.00000000000108</v>
      </c>
      <c r="N1516">
        <f t="shared" ca="1" si="167"/>
        <v>-165</v>
      </c>
    </row>
    <row r="1517" spans="1:14" x14ac:dyDescent="0.25">
      <c r="A1517">
        <f ca="1"/>
        <v>8</v>
      </c>
      <c r="B1517">
        <f ca="1"/>
        <v>0</v>
      </c>
      <c r="C1517">
        <f ca="1"/>
        <v>3</v>
      </c>
      <c r="D1517">
        <f ca="1"/>
        <v>5</v>
      </c>
      <c r="E1517">
        <f ca="1"/>
        <v>1</v>
      </c>
      <c r="F1517">
        <f ca="1"/>
        <v>0</v>
      </c>
      <c r="G1517">
        <f t="shared" ca="1" si="161"/>
        <v>8</v>
      </c>
      <c r="H1517">
        <f t="shared" ca="1" si="162"/>
        <v>6</v>
      </c>
      <c r="I1517">
        <f t="shared" ca="1" si="163"/>
        <v>1</v>
      </c>
      <c r="J1517">
        <f t="shared" ca="1" si="164"/>
        <v>6</v>
      </c>
      <c r="K1517" cm="1">
        <f t="array" aca="1" ref="K1517" ca="1">IF(G1517&gt;7,
        IF(G1517&gt;H1517, 1, IF(G1517&lt;H1517, 0, 2)),
        IF(       H1517&gt;7,
                     IF(G1517&gt;H1517, 1, IF(G1517&lt;H1517, 0, 2)),
                     IF(         G1517&lt;6,
                                   IF(            _xlfn.XLOOKUP(C1517,'deck &amp; rules'!$D$22:$M$22,_xlfn.XLOOKUP(H1517,'deck &amp; rules'!$C$23:$C$30,'deck &amp; rules'!$D$23:$M$30))="draw",
                                                     IF(I1517&gt;J1517,1,IF(I1517&lt;J1517,0,2)),
                                                     IF(I1517&gt;H1517,1,IF(I1517&lt;H1517,0,2))),
                                   IF(H1517&lt;7,
                                        IF(G1517&gt;J1517,1,IF(G1517&lt;J1517,0,2)),
                                        IF(G1517&gt;H1517,1,IF(G1517&lt;H1517,0,2))
                                        )
                          )
              )
        )</f>
        <v>1</v>
      </c>
      <c r="L1517">
        <f t="shared" ca="1" si="165"/>
        <v>-144</v>
      </c>
      <c r="M1517">
        <f t="shared" ca="1" si="166"/>
        <v>-190.00000000000108</v>
      </c>
      <c r="N1517">
        <f t="shared" ca="1" si="167"/>
        <v>-166</v>
      </c>
    </row>
    <row r="1518" spans="1:14" x14ac:dyDescent="0.25">
      <c r="A1518">
        <f ca="1"/>
        <v>6</v>
      </c>
      <c r="B1518">
        <f ca="1"/>
        <v>5</v>
      </c>
      <c r="C1518">
        <f ca="1"/>
        <v>9</v>
      </c>
      <c r="D1518">
        <f ca="1"/>
        <v>8</v>
      </c>
      <c r="E1518">
        <f ca="1"/>
        <v>7</v>
      </c>
      <c r="F1518">
        <f ca="1"/>
        <v>6</v>
      </c>
      <c r="G1518">
        <f t="shared" ca="1" si="161"/>
        <v>1</v>
      </c>
      <c r="H1518">
        <f t="shared" ca="1" si="162"/>
        <v>5</v>
      </c>
      <c r="I1518">
        <f t="shared" ca="1" si="163"/>
        <v>0</v>
      </c>
      <c r="J1518">
        <f t="shared" ca="1" si="164"/>
        <v>1</v>
      </c>
      <c r="K1518" cm="1">
        <f t="array" aca="1" ref="K1518" ca="1">IF(G1518&gt;7,
        IF(G1518&gt;H1518, 1, IF(G1518&lt;H1518, 0, 2)),
        IF(       H1518&gt;7,
                     IF(G1518&gt;H1518, 1, IF(G1518&lt;H1518, 0, 2)),
                     IF(         G1518&lt;6,
                                   IF(            _xlfn.XLOOKUP(C1518,'deck &amp; rules'!$D$22:$M$22,_xlfn.XLOOKUP(H1518,'deck &amp; rules'!$C$23:$C$30,'deck &amp; rules'!$D$23:$M$30))="draw",
                                                     IF(I1518&gt;J1518,1,IF(I1518&lt;J1518,0,2)),
                                                     IF(I1518&gt;H1518,1,IF(I1518&lt;H1518,0,2))),
                                   IF(H1518&lt;7,
                                        IF(G1518&gt;J1518,1,IF(G1518&lt;J1518,0,2)),
                                        IF(G1518&gt;H1518,1,IF(G1518&lt;H1518,0,2))
                                        )
                          )
              )
        )</f>
        <v>0</v>
      </c>
      <c r="L1518">
        <f t="shared" ca="1" si="165"/>
        <v>-145</v>
      </c>
      <c r="M1518">
        <f t="shared" ca="1" si="166"/>
        <v>-189.05000000000109</v>
      </c>
      <c r="N1518">
        <f t="shared" ca="1" si="167"/>
        <v>-167</v>
      </c>
    </row>
    <row r="1519" spans="1:14" x14ac:dyDescent="0.25">
      <c r="A1519">
        <f ca="1"/>
        <v>0</v>
      </c>
      <c r="B1519">
        <f ca="1"/>
        <v>9</v>
      </c>
      <c r="C1519">
        <f ca="1"/>
        <v>0</v>
      </c>
      <c r="D1519">
        <f ca="1"/>
        <v>4</v>
      </c>
      <c r="E1519">
        <f ca="1"/>
        <v>5</v>
      </c>
      <c r="F1519">
        <f ca="1"/>
        <v>8</v>
      </c>
      <c r="G1519">
        <f t="shared" ca="1" si="161"/>
        <v>9</v>
      </c>
      <c r="H1519">
        <f t="shared" ca="1" si="162"/>
        <v>9</v>
      </c>
      <c r="I1519">
        <f t="shared" ca="1" si="163"/>
        <v>9</v>
      </c>
      <c r="J1519">
        <f t="shared" ca="1" si="164"/>
        <v>7</v>
      </c>
      <c r="K1519" cm="1">
        <f t="array" aca="1" ref="K1519" ca="1">IF(G1519&gt;7,
        IF(G1519&gt;H1519, 1, IF(G1519&lt;H1519, 0, 2)),
        IF(       H1519&gt;7,
                     IF(G1519&gt;H1519, 1, IF(G1519&lt;H1519, 0, 2)),
                     IF(         G1519&lt;6,
                                   IF(            _xlfn.XLOOKUP(C1519,'deck &amp; rules'!$D$22:$M$22,_xlfn.XLOOKUP(H1519,'deck &amp; rules'!$C$23:$C$30,'deck &amp; rules'!$D$23:$M$30))="draw",
                                                     IF(I1519&gt;J1519,1,IF(I1519&lt;J1519,0,2)),
                                                     IF(I1519&gt;H1519,1,IF(I1519&lt;H1519,0,2))),
                                   IF(H1519&lt;7,
                                        IF(G1519&gt;J1519,1,IF(G1519&lt;J1519,0,2)),
                                        IF(G1519&gt;H1519,1,IF(G1519&lt;H1519,0,2))
                                        )
                          )
              )
        )</f>
        <v>2</v>
      </c>
      <c r="L1519">
        <f t="shared" ca="1" si="165"/>
        <v>-146</v>
      </c>
      <c r="M1519">
        <f t="shared" ca="1" si="166"/>
        <v>-190.05000000000109</v>
      </c>
      <c r="N1519">
        <f t="shared" ca="1" si="167"/>
        <v>-159</v>
      </c>
    </row>
    <row r="1520" spans="1:14" x14ac:dyDescent="0.25">
      <c r="A1520">
        <f ca="1"/>
        <v>0</v>
      </c>
      <c r="B1520">
        <f ca="1"/>
        <v>3</v>
      </c>
      <c r="C1520">
        <f ca="1"/>
        <v>0</v>
      </c>
      <c r="D1520">
        <f ca="1"/>
        <v>4</v>
      </c>
      <c r="E1520">
        <f ca="1"/>
        <v>5</v>
      </c>
      <c r="F1520">
        <f ca="1"/>
        <v>3</v>
      </c>
      <c r="G1520">
        <f t="shared" ca="1" si="161"/>
        <v>3</v>
      </c>
      <c r="H1520">
        <f t="shared" ca="1" si="162"/>
        <v>9</v>
      </c>
      <c r="I1520">
        <f t="shared" ca="1" si="163"/>
        <v>3</v>
      </c>
      <c r="J1520">
        <f t="shared" ca="1" si="164"/>
        <v>2</v>
      </c>
      <c r="K1520" cm="1">
        <f t="array" aca="1" ref="K1520" ca="1">IF(G1520&gt;7,
        IF(G1520&gt;H1520, 1, IF(G1520&lt;H1520, 0, 2)),
        IF(       H1520&gt;7,
                     IF(G1520&gt;H1520, 1, IF(G1520&lt;H1520, 0, 2)),
                     IF(         G1520&lt;6,
                                   IF(            _xlfn.XLOOKUP(C1520,'deck &amp; rules'!$D$22:$M$22,_xlfn.XLOOKUP(H1520,'deck &amp; rules'!$C$23:$C$30,'deck &amp; rules'!$D$23:$M$30))="draw",
                                                     IF(I1520&gt;J1520,1,IF(I1520&lt;J1520,0,2)),
                                                     IF(I1520&gt;H1520,1,IF(I1520&lt;H1520,0,2))),
                                   IF(H1520&lt;7,
                                        IF(G1520&gt;J1520,1,IF(G1520&lt;J1520,0,2)),
                                        IF(G1520&gt;H1520,1,IF(G1520&lt;H1520,0,2))
                                        )
                          )
              )
        )</f>
        <v>0</v>
      </c>
      <c r="L1520">
        <f t="shared" ca="1" si="165"/>
        <v>-147</v>
      </c>
      <c r="M1520">
        <f t="shared" ca="1" si="166"/>
        <v>-189.1000000000011</v>
      </c>
      <c r="N1520">
        <f t="shared" ca="1" si="167"/>
        <v>-160</v>
      </c>
    </row>
    <row r="1521" spans="1:14" x14ac:dyDescent="0.25">
      <c r="A1521">
        <f ca="1"/>
        <v>9</v>
      </c>
      <c r="B1521">
        <f ca="1"/>
        <v>8</v>
      </c>
      <c r="C1521">
        <f ca="1"/>
        <v>4</v>
      </c>
      <c r="D1521">
        <f ca="1"/>
        <v>3</v>
      </c>
      <c r="E1521">
        <f ca="1"/>
        <v>2</v>
      </c>
      <c r="F1521">
        <f ca="1"/>
        <v>4</v>
      </c>
      <c r="G1521">
        <f t="shared" ca="1" si="161"/>
        <v>7</v>
      </c>
      <c r="H1521">
        <f t="shared" ca="1" si="162"/>
        <v>5</v>
      </c>
      <c r="I1521">
        <f t="shared" ca="1" si="163"/>
        <v>1</v>
      </c>
      <c r="J1521">
        <f t="shared" ca="1" si="164"/>
        <v>9</v>
      </c>
      <c r="K1521" cm="1">
        <f t="array" aca="1" ref="K1521" ca="1">IF(G1521&gt;7,
        IF(G1521&gt;H1521, 1, IF(G1521&lt;H1521, 0, 2)),
        IF(       H1521&gt;7,
                     IF(G1521&gt;H1521, 1, IF(G1521&lt;H1521, 0, 2)),
                     IF(         G1521&lt;6,
                                   IF(            _xlfn.XLOOKUP(C1521,'deck &amp; rules'!$D$22:$M$22,_xlfn.XLOOKUP(H1521,'deck &amp; rules'!$C$23:$C$30,'deck &amp; rules'!$D$23:$M$30))="draw",
                                                     IF(I1521&gt;J1521,1,IF(I1521&lt;J1521,0,2)),
                                                     IF(I1521&gt;H1521,1,IF(I1521&lt;H1521,0,2))),
                                   IF(H1521&lt;7,
                                        IF(G1521&gt;J1521,1,IF(G1521&lt;J1521,0,2)),
                                        IF(G1521&gt;H1521,1,IF(G1521&lt;H1521,0,2))
                                        )
                          )
              )
        )</f>
        <v>0</v>
      </c>
      <c r="L1521">
        <f t="shared" ca="1" si="165"/>
        <v>-148</v>
      </c>
      <c r="M1521">
        <f t="shared" ca="1" si="166"/>
        <v>-188.15000000000111</v>
      </c>
      <c r="N1521">
        <f t="shared" ca="1" si="167"/>
        <v>-161</v>
      </c>
    </row>
    <row r="1522" spans="1:14" x14ac:dyDescent="0.25">
      <c r="A1522">
        <f ca="1"/>
        <v>3</v>
      </c>
      <c r="B1522">
        <f ca="1"/>
        <v>6</v>
      </c>
      <c r="C1522">
        <f ca="1"/>
        <v>3</v>
      </c>
      <c r="D1522">
        <f ca="1"/>
        <v>0</v>
      </c>
      <c r="E1522">
        <f ca="1"/>
        <v>0</v>
      </c>
      <c r="F1522">
        <f ca="1"/>
        <v>0</v>
      </c>
      <c r="G1522">
        <f t="shared" ca="1" si="161"/>
        <v>9</v>
      </c>
      <c r="H1522">
        <f t="shared" ca="1" si="162"/>
        <v>0</v>
      </c>
      <c r="I1522">
        <f t="shared" ca="1" si="163"/>
        <v>2</v>
      </c>
      <c r="J1522">
        <f t="shared" ca="1" si="164"/>
        <v>0</v>
      </c>
      <c r="K1522" cm="1">
        <f t="array" aca="1" ref="K1522" ca="1">IF(G1522&gt;7,
        IF(G1522&gt;H1522, 1, IF(G1522&lt;H1522, 0, 2)),
        IF(       H1522&gt;7,
                     IF(G1522&gt;H1522, 1, IF(G1522&lt;H1522, 0, 2)),
                     IF(         G1522&lt;6,
                                   IF(            _xlfn.XLOOKUP(C1522,'deck &amp; rules'!$D$22:$M$22,_xlfn.XLOOKUP(H1522,'deck &amp; rules'!$C$23:$C$30,'deck &amp; rules'!$D$23:$M$30))="draw",
                                                     IF(I1522&gt;J1522,1,IF(I1522&lt;J1522,0,2)),
                                                     IF(I1522&gt;H1522,1,IF(I1522&lt;H1522,0,2))),
                                   IF(H1522&lt;7,
                                        IF(G1522&gt;J1522,1,IF(G1522&lt;J1522,0,2)),
                                        IF(G1522&gt;H1522,1,IF(G1522&lt;H1522,0,2))
                                        )
                          )
              )
        )</f>
        <v>1</v>
      </c>
      <c r="L1522">
        <f t="shared" ca="1" si="165"/>
        <v>-147</v>
      </c>
      <c r="M1522">
        <f t="shared" ca="1" si="166"/>
        <v>-189.15000000000111</v>
      </c>
      <c r="N1522">
        <f t="shared" ca="1" si="167"/>
        <v>-162</v>
      </c>
    </row>
    <row r="1523" spans="1:14" x14ac:dyDescent="0.25">
      <c r="A1523">
        <f ca="1"/>
        <v>0</v>
      </c>
      <c r="B1523">
        <f ca="1"/>
        <v>9</v>
      </c>
      <c r="C1523">
        <f ca="1"/>
        <v>9</v>
      </c>
      <c r="D1523">
        <f ca="1"/>
        <v>8</v>
      </c>
      <c r="E1523">
        <f ca="1"/>
        <v>7</v>
      </c>
      <c r="F1523">
        <f ca="1"/>
        <v>5</v>
      </c>
      <c r="G1523">
        <f t="shared" ca="1" si="161"/>
        <v>9</v>
      </c>
      <c r="H1523">
        <f t="shared" ca="1" si="162"/>
        <v>5</v>
      </c>
      <c r="I1523">
        <f t="shared" ca="1" si="163"/>
        <v>8</v>
      </c>
      <c r="J1523">
        <f t="shared" ca="1" si="164"/>
        <v>0</v>
      </c>
      <c r="K1523" cm="1">
        <f t="array" aca="1" ref="K1523" ca="1">IF(G1523&gt;7,
        IF(G1523&gt;H1523, 1, IF(G1523&lt;H1523, 0, 2)),
        IF(       H1523&gt;7,
                     IF(G1523&gt;H1523, 1, IF(G1523&lt;H1523, 0, 2)),
                     IF(         G1523&lt;6,
                                   IF(            _xlfn.XLOOKUP(C1523,'deck &amp; rules'!$D$22:$M$22,_xlfn.XLOOKUP(H1523,'deck &amp; rules'!$C$23:$C$30,'deck &amp; rules'!$D$23:$M$30))="draw",
                                                     IF(I1523&gt;J1523,1,IF(I1523&lt;J1523,0,2)),
                                                     IF(I1523&gt;H1523,1,IF(I1523&lt;H1523,0,2))),
                                   IF(H1523&lt;7,
                                        IF(G1523&gt;J1523,1,IF(G1523&lt;J1523,0,2)),
                                        IF(G1523&gt;H1523,1,IF(G1523&lt;H1523,0,2))
                                        )
                          )
              )
        )</f>
        <v>1</v>
      </c>
      <c r="L1523">
        <f t="shared" ca="1" si="165"/>
        <v>-146</v>
      </c>
      <c r="M1523">
        <f t="shared" ca="1" si="166"/>
        <v>-190.15000000000111</v>
      </c>
      <c r="N1523">
        <f t="shared" ca="1" si="167"/>
        <v>-163</v>
      </c>
    </row>
    <row r="1524" spans="1:14" x14ac:dyDescent="0.25">
      <c r="A1524">
        <f ca="1"/>
        <v>3</v>
      </c>
      <c r="B1524">
        <f ca="1"/>
        <v>0</v>
      </c>
      <c r="C1524">
        <f ca="1"/>
        <v>1</v>
      </c>
      <c r="D1524">
        <f ca="1"/>
        <v>9</v>
      </c>
      <c r="E1524">
        <f ca="1"/>
        <v>7</v>
      </c>
      <c r="F1524">
        <f ca="1"/>
        <v>6</v>
      </c>
      <c r="G1524">
        <f t="shared" ca="1" si="161"/>
        <v>3</v>
      </c>
      <c r="H1524">
        <f t="shared" ca="1" si="162"/>
        <v>6</v>
      </c>
      <c r="I1524">
        <f t="shared" ca="1" si="163"/>
        <v>4</v>
      </c>
      <c r="J1524">
        <f t="shared" ca="1" si="164"/>
        <v>2</v>
      </c>
      <c r="K1524" cm="1">
        <f t="array" aca="1" ref="K1524" ca="1">IF(G1524&gt;7,
        IF(G1524&gt;H1524, 1, IF(G1524&lt;H1524, 0, 2)),
        IF(       H1524&gt;7,
                     IF(G1524&gt;H1524, 1, IF(G1524&lt;H1524, 0, 2)),
                     IF(         G1524&lt;6,
                                   IF(            _xlfn.XLOOKUP(C1524,'deck &amp; rules'!$D$22:$M$22,_xlfn.XLOOKUP(H1524,'deck &amp; rules'!$C$23:$C$30,'deck &amp; rules'!$D$23:$M$30))="draw",
                                                     IF(I1524&gt;J1524,1,IF(I1524&lt;J1524,0,2)),
                                                     IF(I1524&gt;H1524,1,IF(I1524&lt;H1524,0,2))),
                                   IF(H1524&lt;7,
                                        IF(G1524&gt;J1524,1,IF(G1524&lt;J1524,0,2)),
                                        IF(G1524&gt;H1524,1,IF(G1524&lt;H1524,0,2))
                                        )
                          )
              )
        )</f>
        <v>0</v>
      </c>
      <c r="L1524">
        <f t="shared" ca="1" si="165"/>
        <v>-147</v>
      </c>
      <c r="M1524">
        <f t="shared" ca="1" si="166"/>
        <v>-189.20000000000113</v>
      </c>
      <c r="N1524">
        <f t="shared" ca="1" si="167"/>
        <v>-164</v>
      </c>
    </row>
    <row r="1525" spans="1:14" x14ac:dyDescent="0.25">
      <c r="A1525">
        <f ca="1"/>
        <v>5</v>
      </c>
      <c r="B1525">
        <f ca="1"/>
        <v>3</v>
      </c>
      <c r="C1525">
        <f ca="1"/>
        <v>7</v>
      </c>
      <c r="D1525">
        <f ca="1"/>
        <v>0</v>
      </c>
      <c r="E1525">
        <f ca="1"/>
        <v>0</v>
      </c>
      <c r="F1525">
        <f ca="1"/>
        <v>0</v>
      </c>
      <c r="G1525">
        <f t="shared" ca="1" si="161"/>
        <v>8</v>
      </c>
      <c r="H1525">
        <f t="shared" ca="1" si="162"/>
        <v>0</v>
      </c>
      <c r="I1525">
        <f t="shared" ca="1" si="163"/>
        <v>5</v>
      </c>
      <c r="J1525">
        <f t="shared" ca="1" si="164"/>
        <v>0</v>
      </c>
      <c r="K1525" cm="1">
        <f t="array" aca="1" ref="K1525" ca="1">IF(G1525&gt;7,
        IF(G1525&gt;H1525, 1, IF(G1525&lt;H1525, 0, 2)),
        IF(       H1525&gt;7,
                     IF(G1525&gt;H1525, 1, IF(G1525&lt;H1525, 0, 2)),
                     IF(         G1525&lt;6,
                                   IF(            _xlfn.XLOOKUP(C1525,'deck &amp; rules'!$D$22:$M$22,_xlfn.XLOOKUP(H1525,'deck &amp; rules'!$C$23:$C$30,'deck &amp; rules'!$D$23:$M$30))="draw",
                                                     IF(I1525&gt;J1525,1,IF(I1525&lt;J1525,0,2)),
                                                     IF(I1525&gt;H1525,1,IF(I1525&lt;H1525,0,2))),
                                   IF(H1525&lt;7,
                                        IF(G1525&gt;J1525,1,IF(G1525&lt;J1525,0,2)),
                                        IF(G1525&gt;H1525,1,IF(G1525&lt;H1525,0,2))
                                        )
                          )
              )
        )</f>
        <v>1</v>
      </c>
      <c r="L1525">
        <f t="shared" ca="1" si="165"/>
        <v>-146</v>
      </c>
      <c r="M1525">
        <f t="shared" ca="1" si="166"/>
        <v>-190.20000000000113</v>
      </c>
      <c r="N1525">
        <f t="shared" ca="1" si="167"/>
        <v>-165</v>
      </c>
    </row>
    <row r="1526" spans="1:14" x14ac:dyDescent="0.25">
      <c r="A1526">
        <f ca="1"/>
        <v>1</v>
      </c>
      <c r="B1526">
        <f ca="1"/>
        <v>2</v>
      </c>
      <c r="C1526">
        <f ca="1"/>
        <v>0</v>
      </c>
      <c r="D1526">
        <f ca="1"/>
        <v>9</v>
      </c>
      <c r="E1526">
        <f ca="1"/>
        <v>8</v>
      </c>
      <c r="F1526">
        <f ca="1"/>
        <v>1</v>
      </c>
      <c r="G1526">
        <f t="shared" ca="1" si="161"/>
        <v>3</v>
      </c>
      <c r="H1526">
        <f t="shared" ca="1" si="162"/>
        <v>7</v>
      </c>
      <c r="I1526">
        <f t="shared" ca="1" si="163"/>
        <v>3</v>
      </c>
      <c r="J1526">
        <f t="shared" ca="1" si="164"/>
        <v>8</v>
      </c>
      <c r="K1526" cm="1">
        <f t="array" aca="1" ref="K1526" ca="1">IF(G1526&gt;7,
        IF(G1526&gt;H1526, 1, IF(G1526&lt;H1526, 0, 2)),
        IF(       H1526&gt;7,
                     IF(G1526&gt;H1526, 1, IF(G1526&lt;H1526, 0, 2)),
                     IF(         G1526&lt;6,
                                   IF(            _xlfn.XLOOKUP(C1526,'deck &amp; rules'!$D$22:$M$22,_xlfn.XLOOKUP(H1526,'deck &amp; rules'!$C$23:$C$30,'deck &amp; rules'!$D$23:$M$30))="draw",
                                                     IF(I1526&gt;J1526,1,IF(I1526&lt;J1526,0,2)),
                                                     IF(I1526&gt;H1526,1,IF(I1526&lt;H1526,0,2))),
                                   IF(H1526&lt;7,
                                        IF(G1526&gt;J1526,1,IF(G1526&lt;J1526,0,2)),
                                        IF(G1526&gt;H1526,1,IF(G1526&lt;H1526,0,2))
                                        )
                          )
              )
        )</f>
        <v>0</v>
      </c>
      <c r="L1526">
        <f t="shared" ca="1" si="165"/>
        <v>-147</v>
      </c>
      <c r="M1526">
        <f t="shared" ca="1" si="166"/>
        <v>-189.25000000000114</v>
      </c>
      <c r="N1526">
        <f t="shared" ca="1" si="167"/>
        <v>-166</v>
      </c>
    </row>
    <row r="1527" spans="1:14" x14ac:dyDescent="0.25">
      <c r="A1527">
        <f ca="1"/>
        <v>0</v>
      </c>
      <c r="B1527">
        <f ca="1"/>
        <v>1</v>
      </c>
      <c r="C1527">
        <f ca="1"/>
        <v>1</v>
      </c>
      <c r="D1527">
        <f ca="1"/>
        <v>6</v>
      </c>
      <c r="E1527">
        <f ca="1"/>
        <v>0</v>
      </c>
      <c r="F1527">
        <f ca="1"/>
        <v>1</v>
      </c>
      <c r="G1527">
        <f t="shared" ca="1" si="161"/>
        <v>1</v>
      </c>
      <c r="H1527">
        <f t="shared" ca="1" si="162"/>
        <v>6</v>
      </c>
      <c r="I1527">
        <f t="shared" ca="1" si="163"/>
        <v>2</v>
      </c>
      <c r="J1527">
        <f t="shared" ca="1" si="164"/>
        <v>7</v>
      </c>
      <c r="K1527" cm="1">
        <f t="array" aca="1" ref="K1527" ca="1">IF(G1527&gt;7,
        IF(G1527&gt;H1527, 1, IF(G1527&lt;H1527, 0, 2)),
        IF(       H1527&gt;7,
                     IF(G1527&gt;H1527, 1, IF(G1527&lt;H1527, 0, 2)),
                     IF(         G1527&lt;6,
                                   IF(            _xlfn.XLOOKUP(C1527,'deck &amp; rules'!$D$22:$M$22,_xlfn.XLOOKUP(H1527,'deck &amp; rules'!$C$23:$C$30,'deck &amp; rules'!$D$23:$M$30))="draw",
                                                     IF(I1527&gt;J1527,1,IF(I1527&lt;J1527,0,2)),
                                                     IF(I1527&gt;H1527,1,IF(I1527&lt;H1527,0,2))),
                                   IF(H1527&lt;7,
                                        IF(G1527&gt;J1527,1,IF(G1527&lt;J1527,0,2)),
                                        IF(G1527&gt;H1527,1,IF(G1527&lt;H1527,0,2))
                                        )
                          )
              )
        )</f>
        <v>0</v>
      </c>
      <c r="L1527">
        <f t="shared" ca="1" si="165"/>
        <v>-148</v>
      </c>
      <c r="M1527">
        <f t="shared" ca="1" si="166"/>
        <v>-188.30000000000115</v>
      </c>
      <c r="N1527">
        <f t="shared" ca="1" si="167"/>
        <v>-167</v>
      </c>
    </row>
    <row r="1528" spans="1:14" x14ac:dyDescent="0.25">
      <c r="A1528">
        <f ca="1"/>
        <v>0</v>
      </c>
      <c r="B1528">
        <f ca="1"/>
        <v>8</v>
      </c>
      <c r="C1528">
        <f ca="1"/>
        <v>6</v>
      </c>
      <c r="D1528">
        <f ca="1"/>
        <v>0</v>
      </c>
      <c r="E1528">
        <f ca="1"/>
        <v>8</v>
      </c>
      <c r="F1528">
        <f ca="1"/>
        <v>5</v>
      </c>
      <c r="G1528">
        <f t="shared" ca="1" si="161"/>
        <v>8</v>
      </c>
      <c r="H1528">
        <f t="shared" ca="1" si="162"/>
        <v>8</v>
      </c>
      <c r="I1528">
        <f t="shared" ca="1" si="163"/>
        <v>4</v>
      </c>
      <c r="J1528">
        <f t="shared" ca="1" si="164"/>
        <v>3</v>
      </c>
      <c r="K1528" cm="1">
        <f t="array" aca="1" ref="K1528" ca="1">IF(G1528&gt;7,
        IF(G1528&gt;H1528, 1, IF(G1528&lt;H1528, 0, 2)),
        IF(       H1528&gt;7,
                     IF(G1528&gt;H1528, 1, IF(G1528&lt;H1528, 0, 2)),
                     IF(         G1528&lt;6,
                                   IF(            _xlfn.XLOOKUP(C1528,'deck &amp; rules'!$D$22:$M$22,_xlfn.XLOOKUP(H1528,'deck &amp; rules'!$C$23:$C$30,'deck &amp; rules'!$D$23:$M$30))="draw",
                                                     IF(I1528&gt;J1528,1,IF(I1528&lt;J1528,0,2)),
                                                     IF(I1528&gt;H1528,1,IF(I1528&lt;H1528,0,2))),
                                   IF(H1528&lt;7,
                                        IF(G1528&gt;J1528,1,IF(G1528&lt;J1528,0,2)),
                                        IF(G1528&gt;H1528,1,IF(G1528&lt;H1528,0,2))
                                        )
                          )
              )
        )</f>
        <v>2</v>
      </c>
      <c r="L1528">
        <f t="shared" ca="1" si="165"/>
        <v>-149</v>
      </c>
      <c r="M1528">
        <f t="shared" ca="1" si="166"/>
        <v>-189.30000000000115</v>
      </c>
      <c r="N1528">
        <f t="shared" ca="1" si="167"/>
        <v>-159</v>
      </c>
    </row>
    <row r="1529" spans="1:14" x14ac:dyDescent="0.25">
      <c r="A1529">
        <f ca="1"/>
        <v>4</v>
      </c>
      <c r="B1529">
        <f ca="1"/>
        <v>1</v>
      </c>
      <c r="C1529">
        <f ca="1"/>
        <v>0</v>
      </c>
      <c r="D1529">
        <f ca="1"/>
        <v>0</v>
      </c>
      <c r="E1529">
        <f ca="1"/>
        <v>4</v>
      </c>
      <c r="F1529">
        <f ca="1"/>
        <v>4</v>
      </c>
      <c r="G1529">
        <f t="shared" ca="1" si="161"/>
        <v>5</v>
      </c>
      <c r="H1529">
        <f t="shared" ca="1" si="162"/>
        <v>4</v>
      </c>
      <c r="I1529">
        <f t="shared" ca="1" si="163"/>
        <v>5</v>
      </c>
      <c r="J1529">
        <f t="shared" ca="1" si="164"/>
        <v>8</v>
      </c>
      <c r="K1529" cm="1">
        <f t="array" aca="1" ref="K1529" ca="1">IF(G1529&gt;7,
        IF(G1529&gt;H1529, 1, IF(G1529&lt;H1529, 0, 2)),
        IF(       H1529&gt;7,
                     IF(G1529&gt;H1529, 1, IF(G1529&lt;H1529, 0, 2)),
                     IF(         G1529&lt;6,
                                   IF(            _xlfn.XLOOKUP(C1529,'deck &amp; rules'!$D$22:$M$22,_xlfn.XLOOKUP(H1529,'deck &amp; rules'!$C$23:$C$30,'deck &amp; rules'!$D$23:$M$30))="draw",
                                                     IF(I1529&gt;J1529,1,IF(I1529&lt;J1529,0,2)),
                                                     IF(I1529&gt;H1529,1,IF(I1529&lt;H1529,0,2))),
                                   IF(H1529&lt;7,
                                        IF(G1529&gt;J1529,1,IF(G1529&lt;J1529,0,2)),
                                        IF(G1529&gt;H1529,1,IF(G1529&lt;H1529,0,2))
                                        )
                          )
              )
        )</f>
        <v>1</v>
      </c>
      <c r="L1529">
        <f t="shared" ca="1" si="165"/>
        <v>-148</v>
      </c>
      <c r="M1529">
        <f t="shared" ca="1" si="166"/>
        <v>-190.30000000000115</v>
      </c>
      <c r="N1529">
        <f t="shared" ca="1" si="167"/>
        <v>-160</v>
      </c>
    </row>
    <row r="1530" spans="1:14" x14ac:dyDescent="0.25">
      <c r="A1530">
        <f ca="1"/>
        <v>0</v>
      </c>
      <c r="B1530">
        <f ca="1"/>
        <v>0</v>
      </c>
      <c r="C1530">
        <f ca="1"/>
        <v>1</v>
      </c>
      <c r="D1530">
        <f ca="1"/>
        <v>0</v>
      </c>
      <c r="E1530">
        <f ca="1"/>
        <v>0</v>
      </c>
      <c r="F1530">
        <f ca="1"/>
        <v>4</v>
      </c>
      <c r="G1530">
        <f t="shared" ca="1" si="161"/>
        <v>0</v>
      </c>
      <c r="H1530">
        <f t="shared" ca="1" si="162"/>
        <v>0</v>
      </c>
      <c r="I1530">
        <f t="shared" ca="1" si="163"/>
        <v>1</v>
      </c>
      <c r="J1530">
        <f t="shared" ca="1" si="164"/>
        <v>4</v>
      </c>
      <c r="K1530" cm="1">
        <f t="array" aca="1" ref="K1530" ca="1">IF(G1530&gt;7,
        IF(G1530&gt;H1530, 1, IF(G1530&lt;H1530, 0, 2)),
        IF(       H1530&gt;7,
                     IF(G1530&gt;H1530, 1, IF(G1530&lt;H1530, 0, 2)),
                     IF(         G1530&lt;6,
                                   IF(            _xlfn.XLOOKUP(C1530,'deck &amp; rules'!$D$22:$M$22,_xlfn.XLOOKUP(H1530,'deck &amp; rules'!$C$23:$C$30,'deck &amp; rules'!$D$23:$M$30))="draw",
                                                     IF(I1530&gt;J1530,1,IF(I1530&lt;J1530,0,2)),
                                                     IF(I1530&gt;H1530,1,IF(I1530&lt;H1530,0,2))),
                                   IF(H1530&lt;7,
                                        IF(G1530&gt;J1530,1,IF(G1530&lt;J1530,0,2)),
                                        IF(G1530&gt;H1530,1,IF(G1530&lt;H1530,0,2))
                                        )
                          )
              )
        )</f>
        <v>0</v>
      </c>
      <c r="L1530">
        <f t="shared" ca="1" si="165"/>
        <v>-149</v>
      </c>
      <c r="M1530">
        <f t="shared" ca="1" si="166"/>
        <v>-189.35000000000116</v>
      </c>
      <c r="N1530">
        <f t="shared" ca="1" si="167"/>
        <v>-161</v>
      </c>
    </row>
    <row r="1531" spans="1:14" x14ac:dyDescent="0.25">
      <c r="A1531">
        <f ca="1"/>
        <v>1</v>
      </c>
      <c r="B1531">
        <f ca="1"/>
        <v>0</v>
      </c>
      <c r="C1531">
        <f ca="1"/>
        <v>9</v>
      </c>
      <c r="D1531">
        <f ca="1"/>
        <v>7</v>
      </c>
      <c r="E1531">
        <f ca="1"/>
        <v>0</v>
      </c>
      <c r="F1531">
        <f ca="1"/>
        <v>0</v>
      </c>
      <c r="G1531">
        <f t="shared" ca="1" si="161"/>
        <v>1</v>
      </c>
      <c r="H1531">
        <f t="shared" ca="1" si="162"/>
        <v>7</v>
      </c>
      <c r="I1531">
        <f t="shared" ca="1" si="163"/>
        <v>0</v>
      </c>
      <c r="J1531">
        <f t="shared" ca="1" si="164"/>
        <v>7</v>
      </c>
      <c r="K1531" cm="1">
        <f t="array" aca="1" ref="K1531" ca="1">IF(G1531&gt;7,
        IF(G1531&gt;H1531, 1, IF(G1531&lt;H1531, 0, 2)),
        IF(       H1531&gt;7,
                     IF(G1531&gt;H1531, 1, IF(G1531&lt;H1531, 0, 2)),
                     IF(         G1531&lt;6,
                                   IF(            _xlfn.XLOOKUP(C1531,'deck &amp; rules'!$D$22:$M$22,_xlfn.XLOOKUP(H1531,'deck &amp; rules'!$C$23:$C$30,'deck &amp; rules'!$D$23:$M$30))="draw",
                                                     IF(I1531&gt;J1531,1,IF(I1531&lt;J1531,0,2)),
                                                     IF(I1531&gt;H1531,1,IF(I1531&lt;H1531,0,2))),
                                   IF(H1531&lt;7,
                                        IF(G1531&gt;J1531,1,IF(G1531&lt;J1531,0,2)),
                                        IF(G1531&gt;H1531,1,IF(G1531&lt;H1531,0,2))
                                        )
                          )
              )
        )</f>
        <v>0</v>
      </c>
      <c r="L1531">
        <f t="shared" ca="1" si="165"/>
        <v>-150</v>
      </c>
      <c r="M1531">
        <f t="shared" ca="1" si="166"/>
        <v>-188.40000000000117</v>
      </c>
      <c r="N1531">
        <f t="shared" ca="1" si="167"/>
        <v>-162</v>
      </c>
    </row>
    <row r="1532" spans="1:14" x14ac:dyDescent="0.25">
      <c r="A1532">
        <f ca="1"/>
        <v>0</v>
      </c>
      <c r="B1532">
        <f ca="1"/>
        <v>4</v>
      </c>
      <c r="C1532">
        <f ca="1"/>
        <v>0</v>
      </c>
      <c r="D1532">
        <f ca="1"/>
        <v>5</v>
      </c>
      <c r="E1532">
        <f ca="1"/>
        <v>0</v>
      </c>
      <c r="F1532">
        <f ca="1"/>
        <v>8</v>
      </c>
      <c r="G1532">
        <f t="shared" ca="1" si="161"/>
        <v>4</v>
      </c>
      <c r="H1532">
        <f t="shared" ca="1" si="162"/>
        <v>5</v>
      </c>
      <c r="I1532">
        <f t="shared" ca="1" si="163"/>
        <v>4</v>
      </c>
      <c r="J1532">
        <f t="shared" ca="1" si="164"/>
        <v>3</v>
      </c>
      <c r="K1532" cm="1">
        <f t="array" aca="1" ref="K1532" ca="1">IF(G1532&gt;7,
        IF(G1532&gt;H1532, 1, IF(G1532&lt;H1532, 0, 2)),
        IF(       H1532&gt;7,
                     IF(G1532&gt;H1532, 1, IF(G1532&lt;H1532, 0, 2)),
                     IF(         G1532&lt;6,
                                   IF(            _xlfn.XLOOKUP(C1532,'deck &amp; rules'!$D$22:$M$22,_xlfn.XLOOKUP(H1532,'deck &amp; rules'!$C$23:$C$30,'deck &amp; rules'!$D$23:$M$30))="draw",
                                                     IF(I1532&gt;J1532,1,IF(I1532&lt;J1532,0,2)),
                                                     IF(I1532&gt;H1532,1,IF(I1532&lt;H1532,0,2))),
                                   IF(H1532&lt;7,
                                        IF(G1532&gt;J1532,1,IF(G1532&lt;J1532,0,2)),
                                        IF(G1532&gt;H1532,1,IF(G1532&lt;H1532,0,2))
                                        )
                          )
              )
        )</f>
        <v>0</v>
      </c>
      <c r="L1532">
        <f t="shared" ca="1" si="165"/>
        <v>-151</v>
      </c>
      <c r="M1532">
        <f t="shared" ca="1" si="166"/>
        <v>-187.45000000000118</v>
      </c>
      <c r="N1532">
        <f t="shared" ca="1" si="167"/>
        <v>-163</v>
      </c>
    </row>
    <row r="1533" spans="1:14" x14ac:dyDescent="0.25">
      <c r="A1533">
        <f ca="1"/>
        <v>0</v>
      </c>
      <c r="B1533">
        <f ca="1"/>
        <v>5</v>
      </c>
      <c r="C1533">
        <f ca="1"/>
        <v>1</v>
      </c>
      <c r="D1533">
        <f ca="1"/>
        <v>0</v>
      </c>
      <c r="E1533">
        <f ca="1"/>
        <v>3</v>
      </c>
      <c r="F1533">
        <f ca="1"/>
        <v>0</v>
      </c>
      <c r="G1533">
        <f t="shared" ca="1" si="161"/>
        <v>5</v>
      </c>
      <c r="H1533">
        <f t="shared" ca="1" si="162"/>
        <v>3</v>
      </c>
      <c r="I1533">
        <f t="shared" ca="1" si="163"/>
        <v>6</v>
      </c>
      <c r="J1533">
        <f t="shared" ca="1" si="164"/>
        <v>3</v>
      </c>
      <c r="K1533" cm="1">
        <f t="array" aca="1" ref="K1533" ca="1">IF(G1533&gt;7,
        IF(G1533&gt;H1533, 1, IF(G1533&lt;H1533, 0, 2)),
        IF(       H1533&gt;7,
                     IF(G1533&gt;H1533, 1, IF(G1533&lt;H1533, 0, 2)),
                     IF(         G1533&lt;6,
                                   IF(            _xlfn.XLOOKUP(C1533,'deck &amp; rules'!$D$22:$M$22,_xlfn.XLOOKUP(H1533,'deck &amp; rules'!$C$23:$C$30,'deck &amp; rules'!$D$23:$M$30))="draw",
                                                     IF(I1533&gt;J1533,1,IF(I1533&lt;J1533,0,2)),
                                                     IF(I1533&gt;H1533,1,IF(I1533&lt;H1533,0,2))),
                                   IF(H1533&lt;7,
                                        IF(G1533&gt;J1533,1,IF(G1533&lt;J1533,0,2)),
                                        IF(G1533&gt;H1533,1,IF(G1533&lt;H1533,0,2))
                                        )
                          )
              )
        )</f>
        <v>1</v>
      </c>
      <c r="L1533">
        <f t="shared" ca="1" si="165"/>
        <v>-150</v>
      </c>
      <c r="M1533">
        <f t="shared" ca="1" si="166"/>
        <v>-188.45000000000118</v>
      </c>
      <c r="N1533">
        <f t="shared" ca="1" si="167"/>
        <v>-164</v>
      </c>
    </row>
    <row r="1534" spans="1:14" x14ac:dyDescent="0.25">
      <c r="A1534">
        <f ca="1"/>
        <v>9</v>
      </c>
      <c r="B1534">
        <f ca="1"/>
        <v>0</v>
      </c>
      <c r="C1534">
        <f ca="1"/>
        <v>5</v>
      </c>
      <c r="D1534">
        <f ca="1"/>
        <v>5</v>
      </c>
      <c r="E1534">
        <f ca="1"/>
        <v>7</v>
      </c>
      <c r="F1534">
        <f ca="1"/>
        <v>8</v>
      </c>
      <c r="G1534">
        <f t="shared" ca="1" si="161"/>
        <v>9</v>
      </c>
      <c r="H1534">
        <f t="shared" ca="1" si="162"/>
        <v>2</v>
      </c>
      <c r="I1534">
        <f t="shared" ca="1" si="163"/>
        <v>4</v>
      </c>
      <c r="J1534">
        <f t="shared" ca="1" si="164"/>
        <v>0</v>
      </c>
      <c r="K1534" cm="1">
        <f t="array" aca="1" ref="K1534" ca="1">IF(G1534&gt;7,
        IF(G1534&gt;H1534, 1, IF(G1534&lt;H1534, 0, 2)),
        IF(       H1534&gt;7,
                     IF(G1534&gt;H1534, 1, IF(G1534&lt;H1534, 0, 2)),
                     IF(         G1534&lt;6,
                                   IF(            _xlfn.XLOOKUP(C1534,'deck &amp; rules'!$D$22:$M$22,_xlfn.XLOOKUP(H1534,'deck &amp; rules'!$C$23:$C$30,'deck &amp; rules'!$D$23:$M$30))="draw",
                                                     IF(I1534&gt;J1534,1,IF(I1534&lt;J1534,0,2)),
                                                     IF(I1534&gt;H1534,1,IF(I1534&lt;H1534,0,2))),
                                   IF(H1534&lt;7,
                                        IF(G1534&gt;J1534,1,IF(G1534&lt;J1534,0,2)),
                                        IF(G1534&gt;H1534,1,IF(G1534&lt;H1534,0,2))
                                        )
                          )
              )
        )</f>
        <v>1</v>
      </c>
      <c r="L1534">
        <f t="shared" ca="1" si="165"/>
        <v>-149</v>
      </c>
      <c r="M1534">
        <f t="shared" ca="1" si="166"/>
        <v>-189.45000000000118</v>
      </c>
      <c r="N1534">
        <f t="shared" ca="1" si="167"/>
        <v>-165</v>
      </c>
    </row>
    <row r="1535" spans="1:14" x14ac:dyDescent="0.25">
      <c r="A1535">
        <f ca="1"/>
        <v>5</v>
      </c>
      <c r="B1535">
        <f ca="1"/>
        <v>2</v>
      </c>
      <c r="C1535">
        <f ca="1"/>
        <v>8</v>
      </c>
      <c r="D1535">
        <f ca="1"/>
        <v>8</v>
      </c>
      <c r="E1535">
        <f ca="1"/>
        <v>0</v>
      </c>
      <c r="F1535">
        <f ca="1"/>
        <v>0</v>
      </c>
      <c r="G1535">
        <f t="shared" ca="1" si="161"/>
        <v>7</v>
      </c>
      <c r="H1535">
        <f t="shared" ca="1" si="162"/>
        <v>8</v>
      </c>
      <c r="I1535">
        <f t="shared" ca="1" si="163"/>
        <v>5</v>
      </c>
      <c r="J1535">
        <f t="shared" ca="1" si="164"/>
        <v>8</v>
      </c>
      <c r="K1535" cm="1">
        <f t="array" aca="1" ref="K1535" ca="1">IF(G1535&gt;7,
        IF(G1535&gt;H1535, 1, IF(G1535&lt;H1535, 0, 2)),
        IF(       H1535&gt;7,
                     IF(G1535&gt;H1535, 1, IF(G1535&lt;H1535, 0, 2)),
                     IF(         G1535&lt;6,
                                   IF(            _xlfn.XLOOKUP(C1535,'deck &amp; rules'!$D$22:$M$22,_xlfn.XLOOKUP(H1535,'deck &amp; rules'!$C$23:$C$30,'deck &amp; rules'!$D$23:$M$30))="draw",
                                                     IF(I1535&gt;J1535,1,IF(I1535&lt;J1535,0,2)),
                                                     IF(I1535&gt;H1535,1,IF(I1535&lt;H1535,0,2))),
                                   IF(H1535&lt;7,
                                        IF(G1535&gt;J1535,1,IF(G1535&lt;J1535,0,2)),
                                        IF(G1535&gt;H1535,1,IF(G1535&lt;H1535,0,2))
                                        )
                          )
              )
        )</f>
        <v>0</v>
      </c>
      <c r="L1535">
        <f t="shared" ca="1" si="165"/>
        <v>-150</v>
      </c>
      <c r="M1535">
        <f t="shared" ca="1" si="166"/>
        <v>-188.50000000000119</v>
      </c>
      <c r="N1535">
        <f t="shared" ca="1" si="167"/>
        <v>-166</v>
      </c>
    </row>
    <row r="1536" spans="1:14" x14ac:dyDescent="0.25">
      <c r="A1536">
        <f ca="1"/>
        <v>0</v>
      </c>
      <c r="B1536">
        <f ca="1"/>
        <v>0</v>
      </c>
      <c r="C1536">
        <f ca="1"/>
        <v>4</v>
      </c>
      <c r="D1536">
        <f ca="1"/>
        <v>0</v>
      </c>
      <c r="E1536">
        <f ca="1"/>
        <v>0</v>
      </c>
      <c r="F1536">
        <f ca="1"/>
        <v>0</v>
      </c>
      <c r="G1536">
        <f t="shared" ca="1" si="161"/>
        <v>0</v>
      </c>
      <c r="H1536">
        <f t="shared" ca="1" si="162"/>
        <v>0</v>
      </c>
      <c r="I1536">
        <f t="shared" ca="1" si="163"/>
        <v>4</v>
      </c>
      <c r="J1536">
        <f t="shared" ca="1" si="164"/>
        <v>0</v>
      </c>
      <c r="K1536" cm="1">
        <f t="array" aca="1" ref="K1536" ca="1">IF(G1536&gt;7,
        IF(G1536&gt;H1536, 1, IF(G1536&lt;H1536, 0, 2)),
        IF(       H1536&gt;7,
                     IF(G1536&gt;H1536, 1, IF(G1536&lt;H1536, 0, 2)),
                     IF(         G1536&lt;6,
                                   IF(            _xlfn.XLOOKUP(C1536,'deck &amp; rules'!$D$22:$M$22,_xlfn.XLOOKUP(H1536,'deck &amp; rules'!$C$23:$C$30,'deck &amp; rules'!$D$23:$M$30))="draw",
                                                     IF(I1536&gt;J1536,1,IF(I1536&lt;J1536,0,2)),
                                                     IF(I1536&gt;H1536,1,IF(I1536&lt;H1536,0,2))),
                                   IF(H1536&lt;7,
                                        IF(G1536&gt;J1536,1,IF(G1536&lt;J1536,0,2)),
                                        IF(G1536&gt;H1536,1,IF(G1536&lt;H1536,0,2))
                                        )
                          )
              )
        )</f>
        <v>1</v>
      </c>
      <c r="L1536">
        <f t="shared" ca="1" si="165"/>
        <v>-149</v>
      </c>
      <c r="M1536">
        <f t="shared" ca="1" si="166"/>
        <v>-189.50000000000119</v>
      </c>
      <c r="N1536">
        <f t="shared" ca="1" si="167"/>
        <v>-167</v>
      </c>
    </row>
    <row r="1537" spans="1:14" x14ac:dyDescent="0.25">
      <c r="A1537">
        <f ca="1"/>
        <v>0</v>
      </c>
      <c r="B1537">
        <f ca="1"/>
        <v>9</v>
      </c>
      <c r="C1537">
        <f ca="1"/>
        <v>0</v>
      </c>
      <c r="D1537">
        <f ca="1"/>
        <v>7</v>
      </c>
      <c r="E1537">
        <f ca="1"/>
        <v>5</v>
      </c>
      <c r="F1537">
        <f ca="1"/>
        <v>0</v>
      </c>
      <c r="G1537">
        <f t="shared" ca="1" si="161"/>
        <v>9</v>
      </c>
      <c r="H1537">
        <f t="shared" ca="1" si="162"/>
        <v>2</v>
      </c>
      <c r="I1537">
        <f t="shared" ca="1" si="163"/>
        <v>9</v>
      </c>
      <c r="J1537">
        <f t="shared" ca="1" si="164"/>
        <v>2</v>
      </c>
      <c r="K1537" cm="1">
        <f t="array" aca="1" ref="K1537" ca="1">IF(G1537&gt;7,
        IF(G1537&gt;H1537, 1, IF(G1537&lt;H1537, 0, 2)),
        IF(       H1537&gt;7,
                     IF(G1537&gt;H1537, 1, IF(G1537&lt;H1537, 0, 2)),
                     IF(         G1537&lt;6,
                                   IF(            _xlfn.XLOOKUP(C1537,'deck &amp; rules'!$D$22:$M$22,_xlfn.XLOOKUP(H1537,'deck &amp; rules'!$C$23:$C$30,'deck &amp; rules'!$D$23:$M$30))="draw",
                                                     IF(I1537&gt;J1537,1,IF(I1537&lt;J1537,0,2)),
                                                     IF(I1537&gt;H1537,1,IF(I1537&lt;H1537,0,2))),
                                   IF(H1537&lt;7,
                                        IF(G1537&gt;J1537,1,IF(G1537&lt;J1537,0,2)),
                                        IF(G1537&gt;H1537,1,IF(G1537&lt;H1537,0,2))
                                        )
                          )
              )
        )</f>
        <v>1</v>
      </c>
      <c r="L1537">
        <f t="shared" ca="1" si="165"/>
        <v>-148</v>
      </c>
      <c r="M1537">
        <f t="shared" ca="1" si="166"/>
        <v>-190.50000000000119</v>
      </c>
      <c r="N1537">
        <f t="shared" ca="1" si="167"/>
        <v>-168</v>
      </c>
    </row>
    <row r="1538" spans="1:14" x14ac:dyDescent="0.25">
      <c r="A1538">
        <f ca="1"/>
        <v>8</v>
      </c>
      <c r="B1538">
        <f ca="1"/>
        <v>1</v>
      </c>
      <c r="C1538">
        <f ca="1"/>
        <v>6</v>
      </c>
      <c r="D1538">
        <f ca="1"/>
        <v>0</v>
      </c>
      <c r="E1538">
        <f ca="1"/>
        <v>0</v>
      </c>
      <c r="F1538">
        <f ca="1"/>
        <v>8</v>
      </c>
      <c r="G1538">
        <f t="shared" ca="1" si="161"/>
        <v>9</v>
      </c>
      <c r="H1538">
        <f t="shared" ca="1" si="162"/>
        <v>0</v>
      </c>
      <c r="I1538">
        <f t="shared" ca="1" si="163"/>
        <v>5</v>
      </c>
      <c r="J1538">
        <f t="shared" ca="1" si="164"/>
        <v>8</v>
      </c>
      <c r="K1538" cm="1">
        <f t="array" aca="1" ref="K1538" ca="1">IF(G1538&gt;7,
        IF(G1538&gt;H1538, 1, IF(G1538&lt;H1538, 0, 2)),
        IF(       H1538&gt;7,
                     IF(G1538&gt;H1538, 1, IF(G1538&lt;H1538, 0, 2)),
                     IF(         G1538&lt;6,
                                   IF(            _xlfn.XLOOKUP(C1538,'deck &amp; rules'!$D$22:$M$22,_xlfn.XLOOKUP(H1538,'deck &amp; rules'!$C$23:$C$30,'deck &amp; rules'!$D$23:$M$30))="draw",
                                                     IF(I1538&gt;J1538,1,IF(I1538&lt;J1538,0,2)),
                                                     IF(I1538&gt;H1538,1,IF(I1538&lt;H1538,0,2))),
                                   IF(H1538&lt;7,
                                        IF(G1538&gt;J1538,1,IF(G1538&lt;J1538,0,2)),
                                        IF(G1538&gt;H1538,1,IF(G1538&lt;H1538,0,2))
                                        )
                          )
              )
        )</f>
        <v>1</v>
      </c>
      <c r="L1538">
        <f t="shared" ca="1" si="165"/>
        <v>-147</v>
      </c>
      <c r="M1538">
        <f t="shared" ca="1" si="166"/>
        <v>-191.50000000000119</v>
      </c>
      <c r="N1538">
        <f t="shared" ca="1" si="167"/>
        <v>-169</v>
      </c>
    </row>
    <row r="1539" spans="1:14" x14ac:dyDescent="0.25">
      <c r="A1539">
        <f ca="1"/>
        <v>0</v>
      </c>
      <c r="B1539">
        <f ca="1"/>
        <v>0</v>
      </c>
      <c r="C1539">
        <f ca="1"/>
        <v>0</v>
      </c>
      <c r="D1539">
        <f ca="1"/>
        <v>8</v>
      </c>
      <c r="E1539">
        <f ca="1"/>
        <v>1</v>
      </c>
      <c r="F1539">
        <f ca="1"/>
        <v>2</v>
      </c>
      <c r="G1539">
        <f t="shared" ref="G1539:G1602" ca="1" si="168">IF(A1539+B1539&gt;9,A1539+B1539-10,A1539+B1539)</f>
        <v>0</v>
      </c>
      <c r="H1539">
        <f t="shared" ref="H1539:H1602" ca="1" si="169">IF(D1539+E1539&gt;9,D1539+E1539-10,D1539+E1539)</f>
        <v>9</v>
      </c>
      <c r="I1539">
        <f t="shared" ref="I1539:I1602" ca="1" si="170">IF(G1539+C1539&gt;9,G1539+C1539-10,G1539+C1539)</f>
        <v>0</v>
      </c>
      <c r="J1539">
        <f t="shared" ref="J1539:J1602" ca="1" si="171">IF(H1539+F1539&gt;9,H1539+F1539-10,H1539+F1539)</f>
        <v>1</v>
      </c>
      <c r="K1539" cm="1">
        <f t="array" aca="1" ref="K1539" ca="1">IF(G1539&gt;7,
        IF(G1539&gt;H1539, 1, IF(G1539&lt;H1539, 0, 2)),
        IF(       H1539&gt;7,
                     IF(G1539&gt;H1539, 1, IF(G1539&lt;H1539, 0, 2)),
                     IF(         G1539&lt;6,
                                   IF(            _xlfn.XLOOKUP(C1539,'deck &amp; rules'!$D$22:$M$22,_xlfn.XLOOKUP(H1539,'deck &amp; rules'!$C$23:$C$30,'deck &amp; rules'!$D$23:$M$30))="draw",
                                                     IF(I1539&gt;J1539,1,IF(I1539&lt;J1539,0,2)),
                                                     IF(I1539&gt;H1539,1,IF(I1539&lt;H1539,0,2))),
                                   IF(H1539&lt;7,
                                        IF(G1539&gt;J1539,1,IF(G1539&lt;J1539,0,2)),
                                        IF(G1539&gt;H1539,1,IF(G1539&lt;H1539,0,2))
                                        )
                          )
              )
        )</f>
        <v>0</v>
      </c>
      <c r="L1539">
        <f t="shared" ca="1" si="165"/>
        <v>-148</v>
      </c>
      <c r="M1539">
        <f t="shared" ca="1" si="166"/>
        <v>-190.55000000000121</v>
      </c>
      <c r="N1539">
        <f t="shared" ca="1" si="167"/>
        <v>-170</v>
      </c>
    </row>
    <row r="1540" spans="1:14" x14ac:dyDescent="0.25">
      <c r="A1540">
        <f ca="1"/>
        <v>1</v>
      </c>
      <c r="B1540">
        <f ca="1"/>
        <v>0</v>
      </c>
      <c r="C1540">
        <f ca="1"/>
        <v>5</v>
      </c>
      <c r="D1540">
        <f ca="1"/>
        <v>6</v>
      </c>
      <c r="E1540">
        <f ca="1"/>
        <v>8</v>
      </c>
      <c r="F1540">
        <f ca="1"/>
        <v>0</v>
      </c>
      <c r="G1540">
        <f t="shared" ca="1" si="168"/>
        <v>1</v>
      </c>
      <c r="H1540">
        <f t="shared" ca="1" si="169"/>
        <v>4</v>
      </c>
      <c r="I1540">
        <f t="shared" ca="1" si="170"/>
        <v>6</v>
      </c>
      <c r="J1540">
        <f t="shared" ca="1" si="171"/>
        <v>4</v>
      </c>
      <c r="K1540" cm="1">
        <f t="array" aca="1" ref="K1540" ca="1">IF(G1540&gt;7,
        IF(G1540&gt;H1540, 1, IF(G1540&lt;H1540, 0, 2)),
        IF(       H1540&gt;7,
                     IF(G1540&gt;H1540, 1, IF(G1540&lt;H1540, 0, 2)),
                     IF(         G1540&lt;6,
                                   IF(            _xlfn.XLOOKUP(C1540,'deck &amp; rules'!$D$22:$M$22,_xlfn.XLOOKUP(H1540,'deck &amp; rules'!$C$23:$C$30,'deck &amp; rules'!$D$23:$M$30))="draw",
                                                     IF(I1540&gt;J1540,1,IF(I1540&lt;J1540,0,2)),
                                                     IF(I1540&gt;H1540,1,IF(I1540&lt;H1540,0,2))),
                                   IF(H1540&lt;7,
                                        IF(G1540&gt;J1540,1,IF(G1540&lt;J1540,0,2)),
                                        IF(G1540&gt;H1540,1,IF(G1540&lt;H1540,0,2))
                                        )
                          )
              )
        )</f>
        <v>1</v>
      </c>
      <c r="L1540">
        <f t="shared" ref="L1540:L1603" ca="1" si="172">IF(K1540=1,L1539+1,L1539-1)</f>
        <v>-147</v>
      </c>
      <c r="M1540">
        <f t="shared" ref="M1540:M1603" ca="1" si="173">IF(K1540=0,M1539+19/20,M1539-1)</f>
        <v>-191.55000000000121</v>
      </c>
      <c r="N1540">
        <f t="shared" ref="N1540:N1603" ca="1" si="174">IF(K1540=2,N1539+8,N1539-1)</f>
        <v>-171</v>
      </c>
    </row>
    <row r="1541" spans="1:14" x14ac:dyDescent="0.25">
      <c r="A1541">
        <f ca="1"/>
        <v>0</v>
      </c>
      <c r="B1541">
        <f ca="1"/>
        <v>5</v>
      </c>
      <c r="C1541">
        <f ca="1"/>
        <v>0</v>
      </c>
      <c r="D1541">
        <f ca="1"/>
        <v>4</v>
      </c>
      <c r="E1541">
        <f ca="1"/>
        <v>6</v>
      </c>
      <c r="F1541">
        <f ca="1"/>
        <v>5</v>
      </c>
      <c r="G1541">
        <f t="shared" ca="1" si="168"/>
        <v>5</v>
      </c>
      <c r="H1541">
        <f t="shared" ca="1" si="169"/>
        <v>0</v>
      </c>
      <c r="I1541">
        <f t="shared" ca="1" si="170"/>
        <v>5</v>
      </c>
      <c r="J1541">
        <f t="shared" ca="1" si="171"/>
        <v>5</v>
      </c>
      <c r="K1541" cm="1">
        <f t="array" aca="1" ref="K1541" ca="1">IF(G1541&gt;7,
        IF(G1541&gt;H1541, 1, IF(G1541&lt;H1541, 0, 2)),
        IF(       H1541&gt;7,
                     IF(G1541&gt;H1541, 1, IF(G1541&lt;H1541, 0, 2)),
                     IF(         G1541&lt;6,
                                   IF(            _xlfn.XLOOKUP(C1541,'deck &amp; rules'!$D$22:$M$22,_xlfn.XLOOKUP(H1541,'deck &amp; rules'!$C$23:$C$30,'deck &amp; rules'!$D$23:$M$30))="draw",
                                                     IF(I1541&gt;J1541,1,IF(I1541&lt;J1541,0,2)),
                                                     IF(I1541&gt;H1541,1,IF(I1541&lt;H1541,0,2))),
                                   IF(H1541&lt;7,
                                        IF(G1541&gt;J1541,1,IF(G1541&lt;J1541,0,2)),
                                        IF(G1541&gt;H1541,1,IF(G1541&lt;H1541,0,2))
                                        )
                          )
              )
        )</f>
        <v>2</v>
      </c>
      <c r="L1541">
        <f t="shared" ca="1" si="172"/>
        <v>-148</v>
      </c>
      <c r="M1541">
        <f t="shared" ca="1" si="173"/>
        <v>-192.55000000000121</v>
      </c>
      <c r="N1541">
        <f t="shared" ca="1" si="174"/>
        <v>-163</v>
      </c>
    </row>
    <row r="1542" spans="1:14" x14ac:dyDescent="0.25">
      <c r="A1542">
        <f ca="1"/>
        <v>4</v>
      </c>
      <c r="B1542">
        <f ca="1"/>
        <v>4</v>
      </c>
      <c r="C1542">
        <f ca="1"/>
        <v>9</v>
      </c>
      <c r="D1542">
        <f ca="1"/>
        <v>0</v>
      </c>
      <c r="E1542">
        <f ca="1"/>
        <v>1</v>
      </c>
      <c r="F1542">
        <f ca="1"/>
        <v>0</v>
      </c>
      <c r="G1542">
        <f t="shared" ca="1" si="168"/>
        <v>8</v>
      </c>
      <c r="H1542">
        <f t="shared" ca="1" si="169"/>
        <v>1</v>
      </c>
      <c r="I1542">
        <f t="shared" ca="1" si="170"/>
        <v>7</v>
      </c>
      <c r="J1542">
        <f t="shared" ca="1" si="171"/>
        <v>1</v>
      </c>
      <c r="K1542" cm="1">
        <f t="array" aca="1" ref="K1542" ca="1">IF(G1542&gt;7,
        IF(G1542&gt;H1542, 1, IF(G1542&lt;H1542, 0, 2)),
        IF(       H1542&gt;7,
                     IF(G1542&gt;H1542, 1, IF(G1542&lt;H1542, 0, 2)),
                     IF(         G1542&lt;6,
                                   IF(            _xlfn.XLOOKUP(C1542,'deck &amp; rules'!$D$22:$M$22,_xlfn.XLOOKUP(H1542,'deck &amp; rules'!$C$23:$C$30,'deck &amp; rules'!$D$23:$M$30))="draw",
                                                     IF(I1542&gt;J1542,1,IF(I1542&lt;J1542,0,2)),
                                                     IF(I1542&gt;H1542,1,IF(I1542&lt;H1542,0,2))),
                                   IF(H1542&lt;7,
                                        IF(G1542&gt;J1542,1,IF(G1542&lt;J1542,0,2)),
                                        IF(G1542&gt;H1542,1,IF(G1542&lt;H1542,0,2))
                                        )
                          )
              )
        )</f>
        <v>1</v>
      </c>
      <c r="L1542">
        <f t="shared" ca="1" si="172"/>
        <v>-147</v>
      </c>
      <c r="M1542">
        <f t="shared" ca="1" si="173"/>
        <v>-193.55000000000121</v>
      </c>
      <c r="N1542">
        <f t="shared" ca="1" si="174"/>
        <v>-164</v>
      </c>
    </row>
    <row r="1543" spans="1:14" x14ac:dyDescent="0.25">
      <c r="A1543">
        <f ca="1"/>
        <v>9</v>
      </c>
      <c r="B1543">
        <f ca="1"/>
        <v>0</v>
      </c>
      <c r="C1543">
        <f ca="1"/>
        <v>0</v>
      </c>
      <c r="D1543">
        <f ca="1"/>
        <v>0</v>
      </c>
      <c r="E1543">
        <f ca="1"/>
        <v>9</v>
      </c>
      <c r="F1543">
        <f ca="1"/>
        <v>5</v>
      </c>
      <c r="G1543">
        <f t="shared" ca="1" si="168"/>
        <v>9</v>
      </c>
      <c r="H1543">
        <f t="shared" ca="1" si="169"/>
        <v>9</v>
      </c>
      <c r="I1543">
        <f t="shared" ca="1" si="170"/>
        <v>9</v>
      </c>
      <c r="J1543">
        <f t="shared" ca="1" si="171"/>
        <v>4</v>
      </c>
      <c r="K1543" cm="1">
        <f t="array" aca="1" ref="K1543" ca="1">IF(G1543&gt;7,
        IF(G1543&gt;H1543, 1, IF(G1543&lt;H1543, 0, 2)),
        IF(       H1543&gt;7,
                     IF(G1543&gt;H1543, 1, IF(G1543&lt;H1543, 0, 2)),
                     IF(         G1543&lt;6,
                                   IF(            _xlfn.XLOOKUP(C1543,'deck &amp; rules'!$D$22:$M$22,_xlfn.XLOOKUP(H1543,'deck &amp; rules'!$C$23:$C$30,'deck &amp; rules'!$D$23:$M$30))="draw",
                                                     IF(I1543&gt;J1543,1,IF(I1543&lt;J1543,0,2)),
                                                     IF(I1543&gt;H1543,1,IF(I1543&lt;H1543,0,2))),
                                   IF(H1543&lt;7,
                                        IF(G1543&gt;J1543,1,IF(G1543&lt;J1543,0,2)),
                                        IF(G1543&gt;H1543,1,IF(G1543&lt;H1543,0,2))
                                        )
                          )
              )
        )</f>
        <v>2</v>
      </c>
      <c r="L1543">
        <f t="shared" ca="1" si="172"/>
        <v>-148</v>
      </c>
      <c r="M1543">
        <f t="shared" ca="1" si="173"/>
        <v>-194.55000000000121</v>
      </c>
      <c r="N1543">
        <f t="shared" ca="1" si="174"/>
        <v>-156</v>
      </c>
    </row>
    <row r="1544" spans="1:14" x14ac:dyDescent="0.25">
      <c r="A1544">
        <f ca="1"/>
        <v>0</v>
      </c>
      <c r="B1544">
        <f ca="1"/>
        <v>0</v>
      </c>
      <c r="C1544">
        <f ca="1"/>
        <v>4</v>
      </c>
      <c r="D1544">
        <f ca="1"/>
        <v>8</v>
      </c>
      <c r="E1544">
        <f ca="1"/>
        <v>0</v>
      </c>
      <c r="F1544">
        <f ca="1"/>
        <v>5</v>
      </c>
      <c r="G1544">
        <f t="shared" ca="1" si="168"/>
        <v>0</v>
      </c>
      <c r="H1544">
        <f t="shared" ca="1" si="169"/>
        <v>8</v>
      </c>
      <c r="I1544">
        <f t="shared" ca="1" si="170"/>
        <v>4</v>
      </c>
      <c r="J1544">
        <f t="shared" ca="1" si="171"/>
        <v>3</v>
      </c>
      <c r="K1544" cm="1">
        <f t="array" aca="1" ref="K1544" ca="1">IF(G1544&gt;7,
        IF(G1544&gt;H1544, 1, IF(G1544&lt;H1544, 0, 2)),
        IF(       H1544&gt;7,
                     IF(G1544&gt;H1544, 1, IF(G1544&lt;H1544, 0, 2)),
                     IF(         G1544&lt;6,
                                   IF(            _xlfn.XLOOKUP(C1544,'deck &amp; rules'!$D$22:$M$22,_xlfn.XLOOKUP(H1544,'deck &amp; rules'!$C$23:$C$30,'deck &amp; rules'!$D$23:$M$30))="draw",
                                                     IF(I1544&gt;J1544,1,IF(I1544&lt;J1544,0,2)),
                                                     IF(I1544&gt;H1544,1,IF(I1544&lt;H1544,0,2))),
                                   IF(H1544&lt;7,
                                        IF(G1544&gt;J1544,1,IF(G1544&lt;J1544,0,2)),
                                        IF(G1544&gt;H1544,1,IF(G1544&lt;H1544,0,2))
                                        )
                          )
              )
        )</f>
        <v>0</v>
      </c>
      <c r="L1544">
        <f t="shared" ca="1" si="172"/>
        <v>-149</v>
      </c>
      <c r="M1544">
        <f t="shared" ca="1" si="173"/>
        <v>-193.60000000000122</v>
      </c>
      <c r="N1544">
        <f t="shared" ca="1" si="174"/>
        <v>-157</v>
      </c>
    </row>
    <row r="1545" spans="1:14" x14ac:dyDescent="0.25">
      <c r="A1545">
        <f ca="1"/>
        <v>0</v>
      </c>
      <c r="B1545">
        <f ca="1"/>
        <v>4</v>
      </c>
      <c r="C1545">
        <f ca="1"/>
        <v>6</v>
      </c>
      <c r="D1545">
        <f ca="1"/>
        <v>0</v>
      </c>
      <c r="E1545">
        <f ca="1"/>
        <v>0</v>
      </c>
      <c r="F1545">
        <f ca="1"/>
        <v>0</v>
      </c>
      <c r="G1545">
        <f t="shared" ca="1" si="168"/>
        <v>4</v>
      </c>
      <c r="H1545">
        <f t="shared" ca="1" si="169"/>
        <v>0</v>
      </c>
      <c r="I1545">
        <f t="shared" ca="1" si="170"/>
        <v>0</v>
      </c>
      <c r="J1545">
        <f t="shared" ca="1" si="171"/>
        <v>0</v>
      </c>
      <c r="K1545" cm="1">
        <f t="array" aca="1" ref="K1545" ca="1">IF(G1545&gt;7,
        IF(G1545&gt;H1545, 1, IF(G1545&lt;H1545, 0, 2)),
        IF(       H1545&gt;7,
                     IF(G1545&gt;H1545, 1, IF(G1545&lt;H1545, 0, 2)),
                     IF(         G1545&lt;6,
                                   IF(            _xlfn.XLOOKUP(C1545,'deck &amp; rules'!$D$22:$M$22,_xlfn.XLOOKUP(H1545,'deck &amp; rules'!$C$23:$C$30,'deck &amp; rules'!$D$23:$M$30))="draw",
                                                     IF(I1545&gt;J1545,1,IF(I1545&lt;J1545,0,2)),
                                                     IF(I1545&gt;H1545,1,IF(I1545&lt;H1545,0,2))),
                                   IF(H1545&lt;7,
                                        IF(G1545&gt;J1545,1,IF(G1545&lt;J1545,0,2)),
                                        IF(G1545&gt;H1545,1,IF(G1545&lt;H1545,0,2))
                                        )
                          )
              )
        )</f>
        <v>2</v>
      </c>
      <c r="L1545">
        <f t="shared" ca="1" si="172"/>
        <v>-150</v>
      </c>
      <c r="M1545">
        <f t="shared" ca="1" si="173"/>
        <v>-194.60000000000122</v>
      </c>
      <c r="N1545">
        <f t="shared" ca="1" si="174"/>
        <v>-149</v>
      </c>
    </row>
    <row r="1546" spans="1:14" x14ac:dyDescent="0.25">
      <c r="A1546">
        <f ca="1"/>
        <v>5</v>
      </c>
      <c r="B1546">
        <f ca="1"/>
        <v>5</v>
      </c>
      <c r="C1546">
        <f ca="1"/>
        <v>0</v>
      </c>
      <c r="D1546">
        <f ca="1"/>
        <v>0</v>
      </c>
      <c r="E1546">
        <f ca="1"/>
        <v>0</v>
      </c>
      <c r="F1546">
        <f ca="1"/>
        <v>7</v>
      </c>
      <c r="G1546">
        <f t="shared" ca="1" si="168"/>
        <v>0</v>
      </c>
      <c r="H1546">
        <f t="shared" ca="1" si="169"/>
        <v>0</v>
      </c>
      <c r="I1546">
        <f t="shared" ca="1" si="170"/>
        <v>0</v>
      </c>
      <c r="J1546">
        <f t="shared" ca="1" si="171"/>
        <v>7</v>
      </c>
      <c r="K1546" cm="1">
        <f t="array" aca="1" ref="K1546" ca="1">IF(G1546&gt;7,
        IF(G1546&gt;H1546, 1, IF(G1546&lt;H1546, 0, 2)),
        IF(       H1546&gt;7,
                     IF(G1546&gt;H1546, 1, IF(G1546&lt;H1546, 0, 2)),
                     IF(         G1546&lt;6,
                                   IF(            _xlfn.XLOOKUP(C1546,'deck &amp; rules'!$D$22:$M$22,_xlfn.XLOOKUP(H1546,'deck &amp; rules'!$C$23:$C$30,'deck &amp; rules'!$D$23:$M$30))="draw",
                                                     IF(I1546&gt;J1546,1,IF(I1546&lt;J1546,0,2)),
                                                     IF(I1546&gt;H1546,1,IF(I1546&lt;H1546,0,2))),
                                   IF(H1546&lt;7,
                                        IF(G1546&gt;J1546,1,IF(G1546&lt;J1546,0,2)),
                                        IF(G1546&gt;H1546,1,IF(G1546&lt;H1546,0,2))
                                        )
                          )
              )
        )</f>
        <v>0</v>
      </c>
      <c r="L1546">
        <f t="shared" ca="1" si="172"/>
        <v>-151</v>
      </c>
      <c r="M1546">
        <f t="shared" ca="1" si="173"/>
        <v>-193.65000000000123</v>
      </c>
      <c r="N1546">
        <f t="shared" ca="1" si="174"/>
        <v>-150</v>
      </c>
    </row>
    <row r="1547" spans="1:14" x14ac:dyDescent="0.25">
      <c r="A1547">
        <f ca="1"/>
        <v>0</v>
      </c>
      <c r="B1547">
        <f ca="1"/>
        <v>0</v>
      </c>
      <c r="C1547">
        <f ca="1"/>
        <v>0</v>
      </c>
      <c r="D1547">
        <f ca="1"/>
        <v>0</v>
      </c>
      <c r="E1547">
        <f ca="1"/>
        <v>0</v>
      </c>
      <c r="F1547">
        <f ca="1"/>
        <v>0</v>
      </c>
      <c r="G1547">
        <f t="shared" ca="1" si="168"/>
        <v>0</v>
      </c>
      <c r="H1547">
        <f t="shared" ca="1" si="169"/>
        <v>0</v>
      </c>
      <c r="I1547">
        <f t="shared" ca="1" si="170"/>
        <v>0</v>
      </c>
      <c r="J1547">
        <f t="shared" ca="1" si="171"/>
        <v>0</v>
      </c>
      <c r="K1547" cm="1">
        <f t="array" aca="1" ref="K1547" ca="1">IF(G1547&gt;7,
        IF(G1547&gt;H1547, 1, IF(G1547&lt;H1547, 0, 2)),
        IF(       H1547&gt;7,
                     IF(G1547&gt;H1547, 1, IF(G1547&lt;H1547, 0, 2)),
                     IF(         G1547&lt;6,
                                   IF(            _xlfn.XLOOKUP(C1547,'deck &amp; rules'!$D$22:$M$22,_xlfn.XLOOKUP(H1547,'deck &amp; rules'!$C$23:$C$30,'deck &amp; rules'!$D$23:$M$30))="draw",
                                                     IF(I1547&gt;J1547,1,IF(I1547&lt;J1547,0,2)),
                                                     IF(I1547&gt;H1547,1,IF(I1547&lt;H1547,0,2))),
                                   IF(H1547&lt;7,
                                        IF(G1547&gt;J1547,1,IF(G1547&lt;J1547,0,2)),
                                        IF(G1547&gt;H1547,1,IF(G1547&lt;H1547,0,2))
                                        )
                          )
              )
        )</f>
        <v>2</v>
      </c>
      <c r="L1547">
        <f t="shared" ca="1" si="172"/>
        <v>-152</v>
      </c>
      <c r="M1547">
        <f t="shared" ca="1" si="173"/>
        <v>-194.65000000000123</v>
      </c>
      <c r="N1547">
        <f t="shared" ca="1" si="174"/>
        <v>-142</v>
      </c>
    </row>
    <row r="1548" spans="1:14" x14ac:dyDescent="0.25">
      <c r="A1548">
        <f ca="1"/>
        <v>0</v>
      </c>
      <c r="B1548">
        <f ca="1"/>
        <v>0</v>
      </c>
      <c r="C1548">
        <f ca="1"/>
        <v>8</v>
      </c>
      <c r="D1548">
        <f ca="1"/>
        <v>1</v>
      </c>
      <c r="E1548">
        <f ca="1"/>
        <v>2</v>
      </c>
      <c r="F1548">
        <f ca="1"/>
        <v>7</v>
      </c>
      <c r="G1548">
        <f t="shared" ca="1" si="168"/>
        <v>0</v>
      </c>
      <c r="H1548">
        <f t="shared" ca="1" si="169"/>
        <v>3</v>
      </c>
      <c r="I1548">
        <f t="shared" ca="1" si="170"/>
        <v>8</v>
      </c>
      <c r="J1548">
        <f t="shared" ca="1" si="171"/>
        <v>0</v>
      </c>
      <c r="K1548" cm="1">
        <f t="array" aca="1" ref="K1548" ca="1">IF(G1548&gt;7,
        IF(G1548&gt;H1548, 1, IF(G1548&lt;H1548, 0, 2)),
        IF(       H1548&gt;7,
                     IF(G1548&gt;H1548, 1, IF(G1548&lt;H1548, 0, 2)),
                     IF(         G1548&lt;6,
                                   IF(            _xlfn.XLOOKUP(C1548,'deck &amp; rules'!$D$22:$M$22,_xlfn.XLOOKUP(H1548,'deck &amp; rules'!$C$23:$C$30,'deck &amp; rules'!$D$23:$M$30))="draw",
                                                     IF(I1548&gt;J1548,1,IF(I1548&lt;J1548,0,2)),
                                                     IF(I1548&gt;H1548,1,IF(I1548&lt;H1548,0,2))),
                                   IF(H1548&lt;7,
                                        IF(G1548&gt;J1548,1,IF(G1548&lt;J1548,0,2)),
                                        IF(G1548&gt;H1548,1,IF(G1548&lt;H1548,0,2))
                                        )
                          )
              )
        )</f>
        <v>1</v>
      </c>
      <c r="L1548">
        <f t="shared" ca="1" si="172"/>
        <v>-151</v>
      </c>
      <c r="M1548">
        <f t="shared" ca="1" si="173"/>
        <v>-195.65000000000123</v>
      </c>
      <c r="N1548">
        <f t="shared" ca="1" si="174"/>
        <v>-143</v>
      </c>
    </row>
    <row r="1549" spans="1:14" x14ac:dyDescent="0.25">
      <c r="A1549">
        <f ca="1"/>
        <v>5</v>
      </c>
      <c r="B1549">
        <f ca="1"/>
        <v>4</v>
      </c>
      <c r="C1549">
        <f ca="1"/>
        <v>1</v>
      </c>
      <c r="D1549">
        <f ca="1"/>
        <v>9</v>
      </c>
      <c r="E1549">
        <f ca="1"/>
        <v>0</v>
      </c>
      <c r="F1549">
        <f ca="1"/>
        <v>8</v>
      </c>
      <c r="G1549">
        <f t="shared" ca="1" si="168"/>
        <v>9</v>
      </c>
      <c r="H1549">
        <f t="shared" ca="1" si="169"/>
        <v>9</v>
      </c>
      <c r="I1549">
        <f t="shared" ca="1" si="170"/>
        <v>0</v>
      </c>
      <c r="J1549">
        <f t="shared" ca="1" si="171"/>
        <v>7</v>
      </c>
      <c r="K1549" cm="1">
        <f t="array" aca="1" ref="K1549" ca="1">IF(G1549&gt;7,
        IF(G1549&gt;H1549, 1, IF(G1549&lt;H1549, 0, 2)),
        IF(       H1549&gt;7,
                     IF(G1549&gt;H1549, 1, IF(G1549&lt;H1549, 0, 2)),
                     IF(         G1549&lt;6,
                                   IF(            _xlfn.XLOOKUP(C1549,'deck &amp; rules'!$D$22:$M$22,_xlfn.XLOOKUP(H1549,'deck &amp; rules'!$C$23:$C$30,'deck &amp; rules'!$D$23:$M$30))="draw",
                                                     IF(I1549&gt;J1549,1,IF(I1549&lt;J1549,0,2)),
                                                     IF(I1549&gt;H1549,1,IF(I1549&lt;H1549,0,2))),
                                   IF(H1549&lt;7,
                                        IF(G1549&gt;J1549,1,IF(G1549&lt;J1549,0,2)),
                                        IF(G1549&gt;H1549,1,IF(G1549&lt;H1549,0,2))
                                        )
                          )
              )
        )</f>
        <v>2</v>
      </c>
      <c r="L1549">
        <f t="shared" ca="1" si="172"/>
        <v>-152</v>
      </c>
      <c r="M1549">
        <f t="shared" ca="1" si="173"/>
        <v>-196.65000000000123</v>
      </c>
      <c r="N1549">
        <f t="shared" ca="1" si="174"/>
        <v>-135</v>
      </c>
    </row>
    <row r="1550" spans="1:14" x14ac:dyDescent="0.25">
      <c r="A1550">
        <f ca="1"/>
        <v>3</v>
      </c>
      <c r="B1550">
        <f ca="1"/>
        <v>9</v>
      </c>
      <c r="C1550">
        <f ca="1"/>
        <v>1</v>
      </c>
      <c r="D1550">
        <f ca="1"/>
        <v>1</v>
      </c>
      <c r="E1550">
        <f ca="1"/>
        <v>0</v>
      </c>
      <c r="F1550">
        <f ca="1"/>
        <v>0</v>
      </c>
      <c r="G1550">
        <f t="shared" ca="1" si="168"/>
        <v>2</v>
      </c>
      <c r="H1550">
        <f t="shared" ca="1" si="169"/>
        <v>1</v>
      </c>
      <c r="I1550">
        <f t="shared" ca="1" si="170"/>
        <v>3</v>
      </c>
      <c r="J1550">
        <f t="shared" ca="1" si="171"/>
        <v>1</v>
      </c>
      <c r="K1550" cm="1">
        <f t="array" aca="1" ref="K1550" ca="1">IF(G1550&gt;7,
        IF(G1550&gt;H1550, 1, IF(G1550&lt;H1550, 0, 2)),
        IF(       H1550&gt;7,
                     IF(G1550&gt;H1550, 1, IF(G1550&lt;H1550, 0, 2)),
                     IF(         G1550&lt;6,
                                   IF(            _xlfn.XLOOKUP(C1550,'deck &amp; rules'!$D$22:$M$22,_xlfn.XLOOKUP(H1550,'deck &amp; rules'!$C$23:$C$30,'deck &amp; rules'!$D$23:$M$30))="draw",
                                                     IF(I1550&gt;J1550,1,IF(I1550&lt;J1550,0,2)),
                                                     IF(I1550&gt;H1550,1,IF(I1550&lt;H1550,0,2))),
                                   IF(H1550&lt;7,
                                        IF(G1550&gt;J1550,1,IF(G1550&lt;J1550,0,2)),
                                        IF(G1550&gt;H1550,1,IF(G1550&lt;H1550,0,2))
                                        )
                          )
              )
        )</f>
        <v>1</v>
      </c>
      <c r="L1550">
        <f t="shared" ca="1" si="172"/>
        <v>-151</v>
      </c>
      <c r="M1550">
        <f t="shared" ca="1" si="173"/>
        <v>-197.65000000000123</v>
      </c>
      <c r="N1550">
        <f t="shared" ca="1" si="174"/>
        <v>-136</v>
      </c>
    </row>
    <row r="1551" spans="1:14" x14ac:dyDescent="0.25">
      <c r="A1551">
        <f ca="1"/>
        <v>0</v>
      </c>
      <c r="B1551">
        <f ca="1"/>
        <v>0</v>
      </c>
      <c r="C1551">
        <f ca="1"/>
        <v>0</v>
      </c>
      <c r="D1551">
        <f ca="1"/>
        <v>0</v>
      </c>
      <c r="E1551">
        <f ca="1"/>
        <v>8</v>
      </c>
      <c r="F1551">
        <f ca="1"/>
        <v>0</v>
      </c>
      <c r="G1551">
        <f t="shared" ca="1" si="168"/>
        <v>0</v>
      </c>
      <c r="H1551">
        <f t="shared" ca="1" si="169"/>
        <v>8</v>
      </c>
      <c r="I1551">
        <f t="shared" ca="1" si="170"/>
        <v>0</v>
      </c>
      <c r="J1551">
        <f t="shared" ca="1" si="171"/>
        <v>8</v>
      </c>
      <c r="K1551" cm="1">
        <f t="array" aca="1" ref="K1551" ca="1">IF(G1551&gt;7,
        IF(G1551&gt;H1551, 1, IF(G1551&lt;H1551, 0, 2)),
        IF(       H1551&gt;7,
                     IF(G1551&gt;H1551, 1, IF(G1551&lt;H1551, 0, 2)),
                     IF(         G1551&lt;6,
                                   IF(            _xlfn.XLOOKUP(C1551,'deck &amp; rules'!$D$22:$M$22,_xlfn.XLOOKUP(H1551,'deck &amp; rules'!$C$23:$C$30,'deck &amp; rules'!$D$23:$M$30))="draw",
                                                     IF(I1551&gt;J1551,1,IF(I1551&lt;J1551,0,2)),
                                                     IF(I1551&gt;H1551,1,IF(I1551&lt;H1551,0,2))),
                                   IF(H1551&lt;7,
                                        IF(G1551&gt;J1551,1,IF(G1551&lt;J1551,0,2)),
                                        IF(G1551&gt;H1551,1,IF(G1551&lt;H1551,0,2))
                                        )
                          )
              )
        )</f>
        <v>0</v>
      </c>
      <c r="L1551">
        <f t="shared" ca="1" si="172"/>
        <v>-152</v>
      </c>
      <c r="M1551">
        <f t="shared" ca="1" si="173"/>
        <v>-196.70000000000124</v>
      </c>
      <c r="N1551">
        <f t="shared" ca="1" si="174"/>
        <v>-137</v>
      </c>
    </row>
    <row r="1552" spans="1:14" x14ac:dyDescent="0.25">
      <c r="A1552">
        <f ca="1"/>
        <v>9</v>
      </c>
      <c r="B1552">
        <f ca="1"/>
        <v>7</v>
      </c>
      <c r="C1552">
        <f ca="1"/>
        <v>6</v>
      </c>
      <c r="D1552">
        <f ca="1"/>
        <v>1</v>
      </c>
      <c r="E1552">
        <f ca="1"/>
        <v>1</v>
      </c>
      <c r="F1552">
        <f ca="1"/>
        <v>6</v>
      </c>
      <c r="G1552">
        <f t="shared" ca="1" si="168"/>
        <v>6</v>
      </c>
      <c r="H1552">
        <f t="shared" ca="1" si="169"/>
        <v>2</v>
      </c>
      <c r="I1552">
        <f t="shared" ca="1" si="170"/>
        <v>2</v>
      </c>
      <c r="J1552">
        <f t="shared" ca="1" si="171"/>
        <v>8</v>
      </c>
      <c r="K1552" cm="1">
        <f t="array" aca="1" ref="K1552" ca="1">IF(G1552&gt;7,
        IF(G1552&gt;H1552, 1, IF(G1552&lt;H1552, 0, 2)),
        IF(       H1552&gt;7,
                     IF(G1552&gt;H1552, 1, IF(G1552&lt;H1552, 0, 2)),
                     IF(         G1552&lt;6,
                                   IF(            _xlfn.XLOOKUP(C1552,'deck &amp; rules'!$D$22:$M$22,_xlfn.XLOOKUP(H1552,'deck &amp; rules'!$C$23:$C$30,'deck &amp; rules'!$D$23:$M$30))="draw",
                                                     IF(I1552&gt;J1552,1,IF(I1552&lt;J1552,0,2)),
                                                     IF(I1552&gt;H1552,1,IF(I1552&lt;H1552,0,2))),
                                   IF(H1552&lt;7,
                                        IF(G1552&gt;J1552,1,IF(G1552&lt;J1552,0,2)),
                                        IF(G1552&gt;H1552,1,IF(G1552&lt;H1552,0,2))
                                        )
                          )
              )
        )</f>
        <v>0</v>
      </c>
      <c r="L1552">
        <f t="shared" ca="1" si="172"/>
        <v>-153</v>
      </c>
      <c r="M1552">
        <f t="shared" ca="1" si="173"/>
        <v>-195.75000000000125</v>
      </c>
      <c r="N1552">
        <f t="shared" ca="1" si="174"/>
        <v>-138</v>
      </c>
    </row>
    <row r="1553" spans="1:14" x14ac:dyDescent="0.25">
      <c r="A1553">
        <f ca="1"/>
        <v>7</v>
      </c>
      <c r="B1553">
        <f ca="1"/>
        <v>6</v>
      </c>
      <c r="C1553">
        <f ca="1"/>
        <v>4</v>
      </c>
      <c r="D1553">
        <f ca="1"/>
        <v>7</v>
      </c>
      <c r="E1553">
        <f ca="1"/>
        <v>1</v>
      </c>
      <c r="F1553">
        <f ca="1"/>
        <v>2</v>
      </c>
      <c r="G1553">
        <f t="shared" ca="1" si="168"/>
        <v>3</v>
      </c>
      <c r="H1553">
        <f t="shared" ca="1" si="169"/>
        <v>8</v>
      </c>
      <c r="I1553">
        <f t="shared" ca="1" si="170"/>
        <v>7</v>
      </c>
      <c r="J1553">
        <f t="shared" ca="1" si="171"/>
        <v>0</v>
      </c>
      <c r="K1553" cm="1">
        <f t="array" aca="1" ref="K1553" ca="1">IF(G1553&gt;7,
        IF(G1553&gt;H1553, 1, IF(G1553&lt;H1553, 0, 2)),
        IF(       H1553&gt;7,
                     IF(G1553&gt;H1553, 1, IF(G1553&lt;H1553, 0, 2)),
                     IF(         G1553&lt;6,
                                   IF(            _xlfn.XLOOKUP(C1553,'deck &amp; rules'!$D$22:$M$22,_xlfn.XLOOKUP(H1553,'deck &amp; rules'!$C$23:$C$30,'deck &amp; rules'!$D$23:$M$30))="draw",
                                                     IF(I1553&gt;J1553,1,IF(I1553&lt;J1553,0,2)),
                                                     IF(I1553&gt;H1553,1,IF(I1553&lt;H1553,0,2))),
                                   IF(H1553&lt;7,
                                        IF(G1553&gt;J1553,1,IF(G1553&lt;J1553,0,2)),
                                        IF(G1553&gt;H1553,1,IF(G1553&lt;H1553,0,2))
                                        )
                          )
              )
        )</f>
        <v>0</v>
      </c>
      <c r="L1553">
        <f t="shared" ca="1" si="172"/>
        <v>-154</v>
      </c>
      <c r="M1553">
        <f t="shared" ca="1" si="173"/>
        <v>-194.80000000000126</v>
      </c>
      <c r="N1553">
        <f t="shared" ca="1" si="174"/>
        <v>-139</v>
      </c>
    </row>
    <row r="1554" spans="1:14" x14ac:dyDescent="0.25">
      <c r="A1554">
        <f ca="1"/>
        <v>7</v>
      </c>
      <c r="B1554">
        <f ca="1"/>
        <v>7</v>
      </c>
      <c r="C1554">
        <f ca="1"/>
        <v>0</v>
      </c>
      <c r="D1554">
        <f ca="1"/>
        <v>0</v>
      </c>
      <c r="E1554">
        <f ca="1"/>
        <v>8</v>
      </c>
      <c r="F1554">
        <f ca="1"/>
        <v>0</v>
      </c>
      <c r="G1554">
        <f t="shared" ca="1" si="168"/>
        <v>4</v>
      </c>
      <c r="H1554">
        <f t="shared" ca="1" si="169"/>
        <v>8</v>
      </c>
      <c r="I1554">
        <f t="shared" ca="1" si="170"/>
        <v>4</v>
      </c>
      <c r="J1554">
        <f t="shared" ca="1" si="171"/>
        <v>8</v>
      </c>
      <c r="K1554" cm="1">
        <f t="array" aca="1" ref="K1554" ca="1">IF(G1554&gt;7,
        IF(G1554&gt;H1554, 1, IF(G1554&lt;H1554, 0, 2)),
        IF(       H1554&gt;7,
                     IF(G1554&gt;H1554, 1, IF(G1554&lt;H1554, 0, 2)),
                     IF(         G1554&lt;6,
                                   IF(            _xlfn.XLOOKUP(C1554,'deck &amp; rules'!$D$22:$M$22,_xlfn.XLOOKUP(H1554,'deck &amp; rules'!$C$23:$C$30,'deck &amp; rules'!$D$23:$M$30))="draw",
                                                     IF(I1554&gt;J1554,1,IF(I1554&lt;J1554,0,2)),
                                                     IF(I1554&gt;H1554,1,IF(I1554&lt;H1554,0,2))),
                                   IF(H1554&lt;7,
                                        IF(G1554&gt;J1554,1,IF(G1554&lt;J1554,0,2)),
                                        IF(G1554&gt;H1554,1,IF(G1554&lt;H1554,0,2))
                                        )
                          )
              )
        )</f>
        <v>0</v>
      </c>
      <c r="L1554">
        <f t="shared" ca="1" si="172"/>
        <v>-155</v>
      </c>
      <c r="M1554">
        <f t="shared" ca="1" si="173"/>
        <v>-193.85000000000127</v>
      </c>
      <c r="N1554">
        <f t="shared" ca="1" si="174"/>
        <v>-140</v>
      </c>
    </row>
    <row r="1555" spans="1:14" x14ac:dyDescent="0.25">
      <c r="A1555">
        <f ca="1"/>
        <v>2</v>
      </c>
      <c r="B1555">
        <f ca="1"/>
        <v>9</v>
      </c>
      <c r="C1555">
        <f ca="1"/>
        <v>3</v>
      </c>
      <c r="D1555">
        <f ca="1"/>
        <v>0</v>
      </c>
      <c r="E1555">
        <f ca="1"/>
        <v>5</v>
      </c>
      <c r="F1555">
        <f ca="1"/>
        <v>3</v>
      </c>
      <c r="G1555">
        <f t="shared" ca="1" si="168"/>
        <v>1</v>
      </c>
      <c r="H1555">
        <f t="shared" ca="1" si="169"/>
        <v>5</v>
      </c>
      <c r="I1555">
        <f t="shared" ca="1" si="170"/>
        <v>4</v>
      </c>
      <c r="J1555">
        <f t="shared" ca="1" si="171"/>
        <v>8</v>
      </c>
      <c r="K1555" cm="1">
        <f t="array" aca="1" ref="K1555" ca="1">IF(G1555&gt;7,
        IF(G1555&gt;H1555, 1, IF(G1555&lt;H1555, 0, 2)),
        IF(       H1555&gt;7,
                     IF(G1555&gt;H1555, 1, IF(G1555&lt;H1555, 0, 2)),
                     IF(         G1555&lt;6,
                                   IF(            _xlfn.XLOOKUP(C1555,'deck &amp; rules'!$D$22:$M$22,_xlfn.XLOOKUP(H1555,'deck &amp; rules'!$C$23:$C$30,'deck &amp; rules'!$D$23:$M$30))="draw",
                                                     IF(I1555&gt;J1555,1,IF(I1555&lt;J1555,0,2)),
                                                     IF(I1555&gt;H1555,1,IF(I1555&lt;H1555,0,2))),
                                   IF(H1555&lt;7,
                                        IF(G1555&gt;J1555,1,IF(G1555&lt;J1555,0,2)),
                                        IF(G1555&gt;H1555,1,IF(G1555&lt;H1555,0,2))
                                        )
                          )
              )
        )</f>
        <v>0</v>
      </c>
      <c r="L1555">
        <f t="shared" ca="1" si="172"/>
        <v>-156</v>
      </c>
      <c r="M1555">
        <f t="shared" ca="1" si="173"/>
        <v>-192.90000000000128</v>
      </c>
      <c r="N1555">
        <f t="shared" ca="1" si="174"/>
        <v>-141</v>
      </c>
    </row>
    <row r="1556" spans="1:14" x14ac:dyDescent="0.25">
      <c r="A1556">
        <f ca="1"/>
        <v>8</v>
      </c>
      <c r="B1556">
        <f ca="1"/>
        <v>7</v>
      </c>
      <c r="C1556">
        <f ca="1"/>
        <v>5</v>
      </c>
      <c r="D1556">
        <f ca="1"/>
        <v>8</v>
      </c>
      <c r="E1556">
        <f ca="1"/>
        <v>6</v>
      </c>
      <c r="F1556">
        <f ca="1"/>
        <v>0</v>
      </c>
      <c r="G1556">
        <f t="shared" ca="1" si="168"/>
        <v>5</v>
      </c>
      <c r="H1556">
        <f t="shared" ca="1" si="169"/>
        <v>4</v>
      </c>
      <c r="I1556">
        <f t="shared" ca="1" si="170"/>
        <v>0</v>
      </c>
      <c r="J1556">
        <f t="shared" ca="1" si="171"/>
        <v>4</v>
      </c>
      <c r="K1556" cm="1">
        <f t="array" aca="1" ref="K1556" ca="1">IF(G1556&gt;7,
        IF(G1556&gt;H1556, 1, IF(G1556&lt;H1556, 0, 2)),
        IF(       H1556&gt;7,
                     IF(G1556&gt;H1556, 1, IF(G1556&lt;H1556, 0, 2)),
                     IF(         G1556&lt;6,
                                   IF(            _xlfn.XLOOKUP(C1556,'deck &amp; rules'!$D$22:$M$22,_xlfn.XLOOKUP(H1556,'deck &amp; rules'!$C$23:$C$30,'deck &amp; rules'!$D$23:$M$30))="draw",
                                                     IF(I1556&gt;J1556,1,IF(I1556&lt;J1556,0,2)),
                                                     IF(I1556&gt;H1556,1,IF(I1556&lt;H1556,0,2))),
                                   IF(H1556&lt;7,
                                        IF(G1556&gt;J1556,1,IF(G1556&lt;J1556,0,2)),
                                        IF(G1556&gt;H1556,1,IF(G1556&lt;H1556,0,2))
                                        )
                          )
              )
        )</f>
        <v>0</v>
      </c>
      <c r="L1556">
        <f t="shared" ca="1" si="172"/>
        <v>-157</v>
      </c>
      <c r="M1556">
        <f t="shared" ca="1" si="173"/>
        <v>-191.9500000000013</v>
      </c>
      <c r="N1556">
        <f t="shared" ca="1" si="174"/>
        <v>-142</v>
      </c>
    </row>
    <row r="1557" spans="1:14" x14ac:dyDescent="0.25">
      <c r="A1557">
        <f ca="1"/>
        <v>2</v>
      </c>
      <c r="B1557">
        <f ca="1"/>
        <v>0</v>
      </c>
      <c r="C1557">
        <f ca="1"/>
        <v>2</v>
      </c>
      <c r="D1557">
        <f ca="1"/>
        <v>3</v>
      </c>
      <c r="E1557">
        <f ca="1"/>
        <v>9</v>
      </c>
      <c r="F1557">
        <f ca="1"/>
        <v>9</v>
      </c>
      <c r="G1557">
        <f t="shared" ca="1" si="168"/>
        <v>2</v>
      </c>
      <c r="H1557">
        <f t="shared" ca="1" si="169"/>
        <v>2</v>
      </c>
      <c r="I1557">
        <f t="shared" ca="1" si="170"/>
        <v>4</v>
      </c>
      <c r="J1557">
        <f t="shared" ca="1" si="171"/>
        <v>1</v>
      </c>
      <c r="K1557" cm="1">
        <f t="array" aca="1" ref="K1557" ca="1">IF(G1557&gt;7,
        IF(G1557&gt;H1557, 1, IF(G1557&lt;H1557, 0, 2)),
        IF(       H1557&gt;7,
                     IF(G1557&gt;H1557, 1, IF(G1557&lt;H1557, 0, 2)),
                     IF(         G1557&lt;6,
                                   IF(            _xlfn.XLOOKUP(C1557,'deck &amp; rules'!$D$22:$M$22,_xlfn.XLOOKUP(H1557,'deck &amp; rules'!$C$23:$C$30,'deck &amp; rules'!$D$23:$M$30))="draw",
                                                     IF(I1557&gt;J1557,1,IF(I1557&lt;J1557,0,2)),
                                                     IF(I1557&gt;H1557,1,IF(I1557&lt;H1557,0,2))),
                                   IF(H1557&lt;7,
                                        IF(G1557&gt;J1557,1,IF(G1557&lt;J1557,0,2)),
                                        IF(G1557&gt;H1557,1,IF(G1557&lt;H1557,0,2))
                                        )
                          )
              )
        )</f>
        <v>1</v>
      </c>
      <c r="L1557">
        <f t="shared" ca="1" si="172"/>
        <v>-156</v>
      </c>
      <c r="M1557">
        <f t="shared" ca="1" si="173"/>
        <v>-192.9500000000013</v>
      </c>
      <c r="N1557">
        <f t="shared" ca="1" si="174"/>
        <v>-143</v>
      </c>
    </row>
    <row r="1558" spans="1:14" x14ac:dyDescent="0.25">
      <c r="A1558">
        <f ca="1"/>
        <v>0</v>
      </c>
      <c r="B1558">
        <f ca="1"/>
        <v>3</v>
      </c>
      <c r="C1558">
        <f ca="1"/>
        <v>0</v>
      </c>
      <c r="D1558">
        <f ca="1"/>
        <v>0</v>
      </c>
      <c r="E1558">
        <f ca="1"/>
        <v>6</v>
      </c>
      <c r="F1558">
        <f ca="1"/>
        <v>9</v>
      </c>
      <c r="G1558">
        <f t="shared" ca="1" si="168"/>
        <v>3</v>
      </c>
      <c r="H1558">
        <f t="shared" ca="1" si="169"/>
        <v>6</v>
      </c>
      <c r="I1558">
        <f t="shared" ca="1" si="170"/>
        <v>3</v>
      </c>
      <c r="J1558">
        <f t="shared" ca="1" si="171"/>
        <v>5</v>
      </c>
      <c r="K1558" cm="1">
        <f t="array" aca="1" ref="K1558" ca="1">IF(G1558&gt;7,
        IF(G1558&gt;H1558, 1, IF(G1558&lt;H1558, 0, 2)),
        IF(       H1558&gt;7,
                     IF(G1558&gt;H1558, 1, IF(G1558&lt;H1558, 0, 2)),
                     IF(         G1558&lt;6,
                                   IF(            _xlfn.XLOOKUP(C1558,'deck &amp; rules'!$D$22:$M$22,_xlfn.XLOOKUP(H1558,'deck &amp; rules'!$C$23:$C$30,'deck &amp; rules'!$D$23:$M$30))="draw",
                                                     IF(I1558&gt;J1558,1,IF(I1558&lt;J1558,0,2)),
                                                     IF(I1558&gt;H1558,1,IF(I1558&lt;H1558,0,2))),
                                   IF(H1558&lt;7,
                                        IF(G1558&gt;J1558,1,IF(G1558&lt;J1558,0,2)),
                                        IF(G1558&gt;H1558,1,IF(G1558&lt;H1558,0,2))
                                        )
                          )
              )
        )</f>
        <v>0</v>
      </c>
      <c r="L1558">
        <f t="shared" ca="1" si="172"/>
        <v>-157</v>
      </c>
      <c r="M1558">
        <f t="shared" ca="1" si="173"/>
        <v>-192.00000000000131</v>
      </c>
      <c r="N1558">
        <f t="shared" ca="1" si="174"/>
        <v>-144</v>
      </c>
    </row>
    <row r="1559" spans="1:14" x14ac:dyDescent="0.25">
      <c r="A1559">
        <f ca="1"/>
        <v>0</v>
      </c>
      <c r="B1559">
        <f ca="1"/>
        <v>9</v>
      </c>
      <c r="C1559">
        <f ca="1"/>
        <v>4</v>
      </c>
      <c r="D1559">
        <f ca="1"/>
        <v>3</v>
      </c>
      <c r="E1559">
        <f ca="1"/>
        <v>9</v>
      </c>
      <c r="F1559">
        <f ca="1"/>
        <v>2</v>
      </c>
      <c r="G1559">
        <f t="shared" ca="1" si="168"/>
        <v>9</v>
      </c>
      <c r="H1559">
        <f t="shared" ca="1" si="169"/>
        <v>2</v>
      </c>
      <c r="I1559">
        <f t="shared" ca="1" si="170"/>
        <v>3</v>
      </c>
      <c r="J1559">
        <f t="shared" ca="1" si="171"/>
        <v>4</v>
      </c>
      <c r="K1559" cm="1">
        <f t="array" aca="1" ref="K1559" ca="1">IF(G1559&gt;7,
        IF(G1559&gt;H1559, 1, IF(G1559&lt;H1559, 0, 2)),
        IF(       H1559&gt;7,
                     IF(G1559&gt;H1559, 1, IF(G1559&lt;H1559, 0, 2)),
                     IF(         G1559&lt;6,
                                   IF(            _xlfn.XLOOKUP(C1559,'deck &amp; rules'!$D$22:$M$22,_xlfn.XLOOKUP(H1559,'deck &amp; rules'!$C$23:$C$30,'deck &amp; rules'!$D$23:$M$30))="draw",
                                                     IF(I1559&gt;J1559,1,IF(I1559&lt;J1559,0,2)),
                                                     IF(I1559&gt;H1559,1,IF(I1559&lt;H1559,0,2))),
                                   IF(H1559&lt;7,
                                        IF(G1559&gt;J1559,1,IF(G1559&lt;J1559,0,2)),
                                        IF(G1559&gt;H1559,1,IF(G1559&lt;H1559,0,2))
                                        )
                          )
              )
        )</f>
        <v>1</v>
      </c>
      <c r="L1559">
        <f t="shared" ca="1" si="172"/>
        <v>-156</v>
      </c>
      <c r="M1559">
        <f t="shared" ca="1" si="173"/>
        <v>-193.00000000000131</v>
      </c>
      <c r="N1559">
        <f t="shared" ca="1" si="174"/>
        <v>-145</v>
      </c>
    </row>
    <row r="1560" spans="1:14" x14ac:dyDescent="0.25">
      <c r="A1560">
        <f ca="1"/>
        <v>1</v>
      </c>
      <c r="B1560">
        <f ca="1"/>
        <v>0</v>
      </c>
      <c r="C1560">
        <f ca="1"/>
        <v>3</v>
      </c>
      <c r="D1560">
        <f ca="1"/>
        <v>0</v>
      </c>
      <c r="E1560">
        <f ca="1"/>
        <v>3</v>
      </c>
      <c r="F1560">
        <f ca="1"/>
        <v>0</v>
      </c>
      <c r="G1560">
        <f t="shared" ca="1" si="168"/>
        <v>1</v>
      </c>
      <c r="H1560">
        <f t="shared" ca="1" si="169"/>
        <v>3</v>
      </c>
      <c r="I1560">
        <f t="shared" ca="1" si="170"/>
        <v>4</v>
      </c>
      <c r="J1560">
        <f t="shared" ca="1" si="171"/>
        <v>3</v>
      </c>
      <c r="K1560" cm="1">
        <f t="array" aca="1" ref="K1560" ca="1">IF(G1560&gt;7,
        IF(G1560&gt;H1560, 1, IF(G1560&lt;H1560, 0, 2)),
        IF(       H1560&gt;7,
                     IF(G1560&gt;H1560, 1, IF(G1560&lt;H1560, 0, 2)),
                     IF(         G1560&lt;6,
                                   IF(            _xlfn.XLOOKUP(C1560,'deck &amp; rules'!$D$22:$M$22,_xlfn.XLOOKUP(H1560,'deck &amp; rules'!$C$23:$C$30,'deck &amp; rules'!$D$23:$M$30))="draw",
                                                     IF(I1560&gt;J1560,1,IF(I1560&lt;J1560,0,2)),
                                                     IF(I1560&gt;H1560,1,IF(I1560&lt;H1560,0,2))),
                                   IF(H1560&lt;7,
                                        IF(G1560&gt;J1560,1,IF(G1560&lt;J1560,0,2)),
                                        IF(G1560&gt;H1560,1,IF(G1560&lt;H1560,0,2))
                                        )
                          )
              )
        )</f>
        <v>1</v>
      </c>
      <c r="L1560">
        <f t="shared" ca="1" si="172"/>
        <v>-155</v>
      </c>
      <c r="M1560">
        <f t="shared" ca="1" si="173"/>
        <v>-194.00000000000131</v>
      </c>
      <c r="N1560">
        <f t="shared" ca="1" si="174"/>
        <v>-146</v>
      </c>
    </row>
    <row r="1561" spans="1:14" x14ac:dyDescent="0.25">
      <c r="A1561">
        <f ca="1"/>
        <v>0</v>
      </c>
      <c r="B1561">
        <f ca="1"/>
        <v>0</v>
      </c>
      <c r="C1561">
        <f ca="1"/>
        <v>0</v>
      </c>
      <c r="D1561">
        <f ca="1"/>
        <v>9</v>
      </c>
      <c r="E1561">
        <f ca="1"/>
        <v>3</v>
      </c>
      <c r="F1561">
        <f ca="1"/>
        <v>0</v>
      </c>
      <c r="G1561">
        <f t="shared" ca="1" si="168"/>
        <v>0</v>
      </c>
      <c r="H1561">
        <f t="shared" ca="1" si="169"/>
        <v>2</v>
      </c>
      <c r="I1561">
        <f t="shared" ca="1" si="170"/>
        <v>0</v>
      </c>
      <c r="J1561">
        <f t="shared" ca="1" si="171"/>
        <v>2</v>
      </c>
      <c r="K1561" cm="1">
        <f t="array" aca="1" ref="K1561" ca="1">IF(G1561&gt;7,
        IF(G1561&gt;H1561, 1, IF(G1561&lt;H1561, 0, 2)),
        IF(       H1561&gt;7,
                     IF(G1561&gt;H1561, 1, IF(G1561&lt;H1561, 0, 2)),
                     IF(         G1561&lt;6,
                                   IF(            _xlfn.XLOOKUP(C1561,'deck &amp; rules'!$D$22:$M$22,_xlfn.XLOOKUP(H1561,'deck &amp; rules'!$C$23:$C$30,'deck &amp; rules'!$D$23:$M$30))="draw",
                                                     IF(I1561&gt;J1561,1,IF(I1561&lt;J1561,0,2)),
                                                     IF(I1561&gt;H1561,1,IF(I1561&lt;H1561,0,2))),
                                   IF(H1561&lt;7,
                                        IF(G1561&gt;J1561,1,IF(G1561&lt;J1561,0,2)),
                                        IF(G1561&gt;H1561,1,IF(G1561&lt;H1561,0,2))
                                        )
                          )
              )
        )</f>
        <v>0</v>
      </c>
      <c r="L1561">
        <f t="shared" ca="1" si="172"/>
        <v>-156</v>
      </c>
      <c r="M1561">
        <f t="shared" ca="1" si="173"/>
        <v>-193.05000000000132</v>
      </c>
      <c r="N1561">
        <f t="shared" ca="1" si="174"/>
        <v>-147</v>
      </c>
    </row>
    <row r="1562" spans="1:14" x14ac:dyDescent="0.25">
      <c r="A1562">
        <f ca="1"/>
        <v>0</v>
      </c>
      <c r="B1562">
        <f ca="1"/>
        <v>4</v>
      </c>
      <c r="C1562">
        <f ca="1"/>
        <v>0</v>
      </c>
      <c r="D1562">
        <f ca="1"/>
        <v>7</v>
      </c>
      <c r="E1562">
        <f ca="1"/>
        <v>1</v>
      </c>
      <c r="F1562">
        <f ca="1"/>
        <v>4</v>
      </c>
      <c r="G1562">
        <f t="shared" ca="1" si="168"/>
        <v>4</v>
      </c>
      <c r="H1562">
        <f t="shared" ca="1" si="169"/>
        <v>8</v>
      </c>
      <c r="I1562">
        <f t="shared" ca="1" si="170"/>
        <v>4</v>
      </c>
      <c r="J1562">
        <f t="shared" ca="1" si="171"/>
        <v>2</v>
      </c>
      <c r="K1562" cm="1">
        <f t="array" aca="1" ref="K1562" ca="1">IF(G1562&gt;7,
        IF(G1562&gt;H1562, 1, IF(G1562&lt;H1562, 0, 2)),
        IF(       H1562&gt;7,
                     IF(G1562&gt;H1562, 1, IF(G1562&lt;H1562, 0, 2)),
                     IF(         G1562&lt;6,
                                   IF(            _xlfn.XLOOKUP(C1562,'deck &amp; rules'!$D$22:$M$22,_xlfn.XLOOKUP(H1562,'deck &amp; rules'!$C$23:$C$30,'deck &amp; rules'!$D$23:$M$30))="draw",
                                                     IF(I1562&gt;J1562,1,IF(I1562&lt;J1562,0,2)),
                                                     IF(I1562&gt;H1562,1,IF(I1562&lt;H1562,0,2))),
                                   IF(H1562&lt;7,
                                        IF(G1562&gt;J1562,1,IF(G1562&lt;J1562,0,2)),
                                        IF(G1562&gt;H1562,1,IF(G1562&lt;H1562,0,2))
                                        )
                          )
              )
        )</f>
        <v>0</v>
      </c>
      <c r="L1562">
        <f t="shared" ca="1" si="172"/>
        <v>-157</v>
      </c>
      <c r="M1562">
        <f t="shared" ca="1" si="173"/>
        <v>-192.10000000000133</v>
      </c>
      <c r="N1562">
        <f t="shared" ca="1" si="174"/>
        <v>-148</v>
      </c>
    </row>
    <row r="1563" spans="1:14" x14ac:dyDescent="0.25">
      <c r="A1563">
        <f ca="1"/>
        <v>0</v>
      </c>
      <c r="B1563">
        <f ca="1"/>
        <v>1</v>
      </c>
      <c r="C1563">
        <f ca="1"/>
        <v>2</v>
      </c>
      <c r="D1563">
        <f ca="1"/>
        <v>0</v>
      </c>
      <c r="E1563">
        <f ca="1"/>
        <v>9</v>
      </c>
      <c r="F1563">
        <f ca="1"/>
        <v>0</v>
      </c>
      <c r="G1563">
        <f t="shared" ca="1" si="168"/>
        <v>1</v>
      </c>
      <c r="H1563">
        <f t="shared" ca="1" si="169"/>
        <v>9</v>
      </c>
      <c r="I1563">
        <f t="shared" ca="1" si="170"/>
        <v>3</v>
      </c>
      <c r="J1563">
        <f t="shared" ca="1" si="171"/>
        <v>9</v>
      </c>
      <c r="K1563" cm="1">
        <f t="array" aca="1" ref="K1563" ca="1">IF(G1563&gt;7,
        IF(G1563&gt;H1563, 1, IF(G1563&lt;H1563, 0, 2)),
        IF(       H1563&gt;7,
                     IF(G1563&gt;H1563, 1, IF(G1563&lt;H1563, 0, 2)),
                     IF(         G1563&lt;6,
                                   IF(            _xlfn.XLOOKUP(C1563,'deck &amp; rules'!$D$22:$M$22,_xlfn.XLOOKUP(H1563,'deck &amp; rules'!$C$23:$C$30,'deck &amp; rules'!$D$23:$M$30))="draw",
                                                     IF(I1563&gt;J1563,1,IF(I1563&lt;J1563,0,2)),
                                                     IF(I1563&gt;H1563,1,IF(I1563&lt;H1563,0,2))),
                                   IF(H1563&lt;7,
                                        IF(G1563&gt;J1563,1,IF(G1563&lt;J1563,0,2)),
                                        IF(G1563&gt;H1563,1,IF(G1563&lt;H1563,0,2))
                                        )
                          )
              )
        )</f>
        <v>0</v>
      </c>
      <c r="L1563">
        <f t="shared" ca="1" si="172"/>
        <v>-158</v>
      </c>
      <c r="M1563">
        <f t="shared" ca="1" si="173"/>
        <v>-191.15000000000134</v>
      </c>
      <c r="N1563">
        <f t="shared" ca="1" si="174"/>
        <v>-149</v>
      </c>
    </row>
    <row r="1564" spans="1:14" x14ac:dyDescent="0.25">
      <c r="A1564">
        <f ca="1"/>
        <v>4</v>
      </c>
      <c r="B1564">
        <f ca="1"/>
        <v>5</v>
      </c>
      <c r="C1564">
        <f ca="1"/>
        <v>5</v>
      </c>
      <c r="D1564">
        <f ca="1"/>
        <v>9</v>
      </c>
      <c r="E1564">
        <f ca="1"/>
        <v>9</v>
      </c>
      <c r="F1564">
        <f ca="1"/>
        <v>5</v>
      </c>
      <c r="G1564">
        <f t="shared" ca="1" si="168"/>
        <v>9</v>
      </c>
      <c r="H1564">
        <f t="shared" ca="1" si="169"/>
        <v>8</v>
      </c>
      <c r="I1564">
        <f t="shared" ca="1" si="170"/>
        <v>4</v>
      </c>
      <c r="J1564">
        <f t="shared" ca="1" si="171"/>
        <v>3</v>
      </c>
      <c r="K1564" cm="1">
        <f t="array" aca="1" ref="K1564" ca="1">IF(G1564&gt;7,
        IF(G1564&gt;H1564, 1, IF(G1564&lt;H1564, 0, 2)),
        IF(       H1564&gt;7,
                     IF(G1564&gt;H1564, 1, IF(G1564&lt;H1564, 0, 2)),
                     IF(         G1564&lt;6,
                                   IF(            _xlfn.XLOOKUP(C1564,'deck &amp; rules'!$D$22:$M$22,_xlfn.XLOOKUP(H1564,'deck &amp; rules'!$C$23:$C$30,'deck &amp; rules'!$D$23:$M$30))="draw",
                                                     IF(I1564&gt;J1564,1,IF(I1564&lt;J1564,0,2)),
                                                     IF(I1564&gt;H1564,1,IF(I1564&lt;H1564,0,2))),
                                   IF(H1564&lt;7,
                                        IF(G1564&gt;J1564,1,IF(G1564&lt;J1564,0,2)),
                                        IF(G1564&gt;H1564,1,IF(G1564&lt;H1564,0,2))
                                        )
                          )
              )
        )</f>
        <v>1</v>
      </c>
      <c r="L1564">
        <f t="shared" ca="1" si="172"/>
        <v>-157</v>
      </c>
      <c r="M1564">
        <f t="shared" ca="1" si="173"/>
        <v>-192.15000000000134</v>
      </c>
      <c r="N1564">
        <f t="shared" ca="1" si="174"/>
        <v>-150</v>
      </c>
    </row>
    <row r="1565" spans="1:14" x14ac:dyDescent="0.25">
      <c r="A1565">
        <f ca="1"/>
        <v>0</v>
      </c>
      <c r="B1565">
        <f ca="1"/>
        <v>0</v>
      </c>
      <c r="C1565">
        <f ca="1"/>
        <v>1</v>
      </c>
      <c r="D1565">
        <f ca="1"/>
        <v>0</v>
      </c>
      <c r="E1565">
        <f ca="1"/>
        <v>8</v>
      </c>
      <c r="F1565">
        <f ca="1"/>
        <v>1</v>
      </c>
      <c r="G1565">
        <f t="shared" ca="1" si="168"/>
        <v>0</v>
      </c>
      <c r="H1565">
        <f t="shared" ca="1" si="169"/>
        <v>8</v>
      </c>
      <c r="I1565">
        <f t="shared" ca="1" si="170"/>
        <v>1</v>
      </c>
      <c r="J1565">
        <f t="shared" ca="1" si="171"/>
        <v>9</v>
      </c>
      <c r="K1565" cm="1">
        <f t="array" aca="1" ref="K1565" ca="1">IF(G1565&gt;7,
        IF(G1565&gt;H1565, 1, IF(G1565&lt;H1565, 0, 2)),
        IF(       H1565&gt;7,
                     IF(G1565&gt;H1565, 1, IF(G1565&lt;H1565, 0, 2)),
                     IF(         G1565&lt;6,
                                   IF(            _xlfn.XLOOKUP(C1565,'deck &amp; rules'!$D$22:$M$22,_xlfn.XLOOKUP(H1565,'deck &amp; rules'!$C$23:$C$30,'deck &amp; rules'!$D$23:$M$30))="draw",
                                                     IF(I1565&gt;J1565,1,IF(I1565&lt;J1565,0,2)),
                                                     IF(I1565&gt;H1565,1,IF(I1565&lt;H1565,0,2))),
                                   IF(H1565&lt;7,
                                        IF(G1565&gt;J1565,1,IF(G1565&lt;J1565,0,2)),
                                        IF(G1565&gt;H1565,1,IF(G1565&lt;H1565,0,2))
                                        )
                          )
              )
        )</f>
        <v>0</v>
      </c>
      <c r="L1565">
        <f t="shared" ca="1" si="172"/>
        <v>-158</v>
      </c>
      <c r="M1565">
        <f t="shared" ca="1" si="173"/>
        <v>-191.20000000000135</v>
      </c>
      <c r="N1565">
        <f t="shared" ca="1" si="174"/>
        <v>-151</v>
      </c>
    </row>
    <row r="1566" spans="1:14" x14ac:dyDescent="0.25">
      <c r="A1566">
        <f ca="1"/>
        <v>7</v>
      </c>
      <c r="B1566">
        <f ca="1"/>
        <v>2</v>
      </c>
      <c r="C1566">
        <f ca="1"/>
        <v>7</v>
      </c>
      <c r="D1566">
        <f ca="1"/>
        <v>0</v>
      </c>
      <c r="E1566">
        <f ca="1"/>
        <v>5</v>
      </c>
      <c r="F1566">
        <f ca="1"/>
        <v>0</v>
      </c>
      <c r="G1566">
        <f t="shared" ca="1" si="168"/>
        <v>9</v>
      </c>
      <c r="H1566">
        <f t="shared" ca="1" si="169"/>
        <v>5</v>
      </c>
      <c r="I1566">
        <f t="shared" ca="1" si="170"/>
        <v>6</v>
      </c>
      <c r="J1566">
        <f t="shared" ca="1" si="171"/>
        <v>5</v>
      </c>
      <c r="K1566" cm="1">
        <f t="array" aca="1" ref="K1566" ca="1">IF(G1566&gt;7,
        IF(G1566&gt;H1566, 1, IF(G1566&lt;H1566, 0, 2)),
        IF(       H1566&gt;7,
                     IF(G1566&gt;H1566, 1, IF(G1566&lt;H1566, 0, 2)),
                     IF(         G1566&lt;6,
                                   IF(            _xlfn.XLOOKUP(C1566,'deck &amp; rules'!$D$22:$M$22,_xlfn.XLOOKUP(H1566,'deck &amp; rules'!$C$23:$C$30,'deck &amp; rules'!$D$23:$M$30))="draw",
                                                     IF(I1566&gt;J1566,1,IF(I1566&lt;J1566,0,2)),
                                                     IF(I1566&gt;H1566,1,IF(I1566&lt;H1566,0,2))),
                                   IF(H1566&lt;7,
                                        IF(G1566&gt;J1566,1,IF(G1566&lt;J1566,0,2)),
                                        IF(G1566&gt;H1566,1,IF(G1566&lt;H1566,0,2))
                                        )
                          )
              )
        )</f>
        <v>1</v>
      </c>
      <c r="L1566">
        <f t="shared" ca="1" si="172"/>
        <v>-157</v>
      </c>
      <c r="M1566">
        <f t="shared" ca="1" si="173"/>
        <v>-192.20000000000135</v>
      </c>
      <c r="N1566">
        <f t="shared" ca="1" si="174"/>
        <v>-152</v>
      </c>
    </row>
    <row r="1567" spans="1:14" x14ac:dyDescent="0.25">
      <c r="A1567">
        <f ca="1"/>
        <v>4</v>
      </c>
      <c r="B1567">
        <f ca="1"/>
        <v>0</v>
      </c>
      <c r="C1567">
        <f ca="1"/>
        <v>2</v>
      </c>
      <c r="D1567">
        <f ca="1"/>
        <v>0</v>
      </c>
      <c r="E1567">
        <f ca="1"/>
        <v>3</v>
      </c>
      <c r="F1567">
        <f ca="1"/>
        <v>1</v>
      </c>
      <c r="G1567">
        <f t="shared" ca="1" si="168"/>
        <v>4</v>
      </c>
      <c r="H1567">
        <f t="shared" ca="1" si="169"/>
        <v>3</v>
      </c>
      <c r="I1567">
        <f t="shared" ca="1" si="170"/>
        <v>6</v>
      </c>
      <c r="J1567">
        <f t="shared" ca="1" si="171"/>
        <v>4</v>
      </c>
      <c r="K1567" cm="1">
        <f t="array" aca="1" ref="K1567" ca="1">IF(G1567&gt;7,
        IF(G1567&gt;H1567, 1, IF(G1567&lt;H1567, 0, 2)),
        IF(       H1567&gt;7,
                     IF(G1567&gt;H1567, 1, IF(G1567&lt;H1567, 0, 2)),
                     IF(         G1567&lt;6,
                                   IF(            _xlfn.XLOOKUP(C1567,'deck &amp; rules'!$D$22:$M$22,_xlfn.XLOOKUP(H1567,'deck &amp; rules'!$C$23:$C$30,'deck &amp; rules'!$D$23:$M$30))="draw",
                                                     IF(I1567&gt;J1567,1,IF(I1567&lt;J1567,0,2)),
                                                     IF(I1567&gt;H1567,1,IF(I1567&lt;H1567,0,2))),
                                   IF(H1567&lt;7,
                                        IF(G1567&gt;J1567,1,IF(G1567&lt;J1567,0,2)),
                                        IF(G1567&gt;H1567,1,IF(G1567&lt;H1567,0,2))
                                        )
                          )
              )
        )</f>
        <v>1</v>
      </c>
      <c r="L1567">
        <f t="shared" ca="1" si="172"/>
        <v>-156</v>
      </c>
      <c r="M1567">
        <f t="shared" ca="1" si="173"/>
        <v>-193.20000000000135</v>
      </c>
      <c r="N1567">
        <f t="shared" ca="1" si="174"/>
        <v>-153</v>
      </c>
    </row>
    <row r="1568" spans="1:14" x14ac:dyDescent="0.25">
      <c r="A1568">
        <f ca="1"/>
        <v>7</v>
      </c>
      <c r="B1568">
        <f ca="1"/>
        <v>7</v>
      </c>
      <c r="C1568">
        <f ca="1"/>
        <v>1</v>
      </c>
      <c r="D1568">
        <f ca="1"/>
        <v>1</v>
      </c>
      <c r="E1568">
        <f ca="1"/>
        <v>0</v>
      </c>
      <c r="F1568">
        <f ca="1"/>
        <v>7</v>
      </c>
      <c r="G1568">
        <f t="shared" ca="1" si="168"/>
        <v>4</v>
      </c>
      <c r="H1568">
        <f t="shared" ca="1" si="169"/>
        <v>1</v>
      </c>
      <c r="I1568">
        <f t="shared" ca="1" si="170"/>
        <v>5</v>
      </c>
      <c r="J1568">
        <f t="shared" ca="1" si="171"/>
        <v>8</v>
      </c>
      <c r="K1568" cm="1">
        <f t="array" aca="1" ref="K1568" ca="1">IF(G1568&gt;7,
        IF(G1568&gt;H1568, 1, IF(G1568&lt;H1568, 0, 2)),
        IF(       H1568&gt;7,
                     IF(G1568&gt;H1568, 1, IF(G1568&lt;H1568, 0, 2)),
                     IF(         G1568&lt;6,
                                   IF(            _xlfn.XLOOKUP(C1568,'deck &amp; rules'!$D$22:$M$22,_xlfn.XLOOKUP(H1568,'deck &amp; rules'!$C$23:$C$30,'deck &amp; rules'!$D$23:$M$30))="draw",
                                                     IF(I1568&gt;J1568,1,IF(I1568&lt;J1568,0,2)),
                                                     IF(I1568&gt;H1568,1,IF(I1568&lt;H1568,0,2))),
                                   IF(H1568&lt;7,
                                        IF(G1568&gt;J1568,1,IF(G1568&lt;J1568,0,2)),
                                        IF(G1568&gt;H1568,1,IF(G1568&lt;H1568,0,2))
                                        )
                          )
              )
        )</f>
        <v>0</v>
      </c>
      <c r="L1568">
        <f t="shared" ca="1" si="172"/>
        <v>-157</v>
      </c>
      <c r="M1568">
        <f t="shared" ca="1" si="173"/>
        <v>-192.25000000000136</v>
      </c>
      <c r="N1568">
        <f t="shared" ca="1" si="174"/>
        <v>-154</v>
      </c>
    </row>
    <row r="1569" spans="1:14" x14ac:dyDescent="0.25">
      <c r="A1569">
        <f ca="1"/>
        <v>2</v>
      </c>
      <c r="B1569">
        <f ca="1"/>
        <v>9</v>
      </c>
      <c r="C1569">
        <f ca="1"/>
        <v>6</v>
      </c>
      <c r="D1569">
        <f ca="1"/>
        <v>0</v>
      </c>
      <c r="E1569">
        <f ca="1"/>
        <v>7</v>
      </c>
      <c r="F1569">
        <f ca="1"/>
        <v>5</v>
      </c>
      <c r="G1569">
        <f t="shared" ca="1" si="168"/>
        <v>1</v>
      </c>
      <c r="H1569">
        <f t="shared" ca="1" si="169"/>
        <v>7</v>
      </c>
      <c r="I1569">
        <f t="shared" ca="1" si="170"/>
        <v>7</v>
      </c>
      <c r="J1569">
        <f t="shared" ca="1" si="171"/>
        <v>2</v>
      </c>
      <c r="K1569" cm="1">
        <f t="array" aca="1" ref="K1569" ca="1">IF(G1569&gt;7,
        IF(G1569&gt;H1569, 1, IF(G1569&lt;H1569, 0, 2)),
        IF(       H1569&gt;7,
                     IF(G1569&gt;H1569, 1, IF(G1569&lt;H1569, 0, 2)),
                     IF(         G1569&lt;6,
                                   IF(            _xlfn.XLOOKUP(C1569,'deck &amp; rules'!$D$22:$M$22,_xlfn.XLOOKUP(H1569,'deck &amp; rules'!$C$23:$C$30,'deck &amp; rules'!$D$23:$M$30))="draw",
                                                     IF(I1569&gt;J1569,1,IF(I1569&lt;J1569,0,2)),
                                                     IF(I1569&gt;H1569,1,IF(I1569&lt;H1569,0,2))),
                                   IF(H1569&lt;7,
                                        IF(G1569&gt;J1569,1,IF(G1569&lt;J1569,0,2)),
                                        IF(G1569&gt;H1569,1,IF(G1569&lt;H1569,0,2))
                                        )
                          )
              )
        )</f>
        <v>2</v>
      </c>
      <c r="L1569">
        <f t="shared" ca="1" si="172"/>
        <v>-158</v>
      </c>
      <c r="M1569">
        <f t="shared" ca="1" si="173"/>
        <v>-193.25000000000136</v>
      </c>
      <c r="N1569">
        <f t="shared" ca="1" si="174"/>
        <v>-146</v>
      </c>
    </row>
    <row r="1570" spans="1:14" x14ac:dyDescent="0.25">
      <c r="A1570">
        <f ca="1"/>
        <v>7</v>
      </c>
      <c r="B1570">
        <f ca="1"/>
        <v>9</v>
      </c>
      <c r="C1570">
        <f ca="1"/>
        <v>0</v>
      </c>
      <c r="D1570">
        <f ca="1"/>
        <v>2</v>
      </c>
      <c r="E1570">
        <f ca="1"/>
        <v>7</v>
      </c>
      <c r="F1570">
        <f ca="1"/>
        <v>3</v>
      </c>
      <c r="G1570">
        <f t="shared" ca="1" si="168"/>
        <v>6</v>
      </c>
      <c r="H1570">
        <f t="shared" ca="1" si="169"/>
        <v>9</v>
      </c>
      <c r="I1570">
        <f t="shared" ca="1" si="170"/>
        <v>6</v>
      </c>
      <c r="J1570">
        <f t="shared" ca="1" si="171"/>
        <v>2</v>
      </c>
      <c r="K1570" cm="1">
        <f t="array" aca="1" ref="K1570" ca="1">IF(G1570&gt;7,
        IF(G1570&gt;H1570, 1, IF(G1570&lt;H1570, 0, 2)),
        IF(       H1570&gt;7,
                     IF(G1570&gt;H1570, 1, IF(G1570&lt;H1570, 0, 2)),
                     IF(         G1570&lt;6,
                                   IF(            _xlfn.XLOOKUP(C1570,'deck &amp; rules'!$D$22:$M$22,_xlfn.XLOOKUP(H1570,'deck &amp; rules'!$C$23:$C$30,'deck &amp; rules'!$D$23:$M$30))="draw",
                                                     IF(I1570&gt;J1570,1,IF(I1570&lt;J1570,0,2)),
                                                     IF(I1570&gt;H1570,1,IF(I1570&lt;H1570,0,2))),
                                   IF(H1570&lt;7,
                                        IF(G1570&gt;J1570,1,IF(G1570&lt;J1570,0,2)),
                                        IF(G1570&gt;H1570,1,IF(G1570&lt;H1570,0,2))
                                        )
                          )
              )
        )</f>
        <v>0</v>
      </c>
      <c r="L1570">
        <f t="shared" ca="1" si="172"/>
        <v>-159</v>
      </c>
      <c r="M1570">
        <f t="shared" ca="1" si="173"/>
        <v>-192.30000000000138</v>
      </c>
      <c r="N1570">
        <f t="shared" ca="1" si="174"/>
        <v>-147</v>
      </c>
    </row>
    <row r="1571" spans="1:14" x14ac:dyDescent="0.25">
      <c r="A1571">
        <f ca="1"/>
        <v>5</v>
      </c>
      <c r="B1571">
        <f ca="1"/>
        <v>9</v>
      </c>
      <c r="C1571">
        <f ca="1"/>
        <v>1</v>
      </c>
      <c r="D1571">
        <f ca="1"/>
        <v>2</v>
      </c>
      <c r="E1571">
        <f ca="1"/>
        <v>1</v>
      </c>
      <c r="F1571">
        <f ca="1"/>
        <v>1</v>
      </c>
      <c r="G1571">
        <f t="shared" ca="1" si="168"/>
        <v>4</v>
      </c>
      <c r="H1571">
        <f t="shared" ca="1" si="169"/>
        <v>3</v>
      </c>
      <c r="I1571">
        <f t="shared" ca="1" si="170"/>
        <v>5</v>
      </c>
      <c r="J1571">
        <f t="shared" ca="1" si="171"/>
        <v>4</v>
      </c>
      <c r="K1571" cm="1">
        <f t="array" aca="1" ref="K1571" ca="1">IF(G1571&gt;7,
        IF(G1571&gt;H1571, 1, IF(G1571&lt;H1571, 0, 2)),
        IF(       H1571&gt;7,
                     IF(G1571&gt;H1571, 1, IF(G1571&lt;H1571, 0, 2)),
                     IF(         G1571&lt;6,
                                   IF(            _xlfn.XLOOKUP(C1571,'deck &amp; rules'!$D$22:$M$22,_xlfn.XLOOKUP(H1571,'deck &amp; rules'!$C$23:$C$30,'deck &amp; rules'!$D$23:$M$30))="draw",
                                                     IF(I1571&gt;J1571,1,IF(I1571&lt;J1571,0,2)),
                                                     IF(I1571&gt;H1571,1,IF(I1571&lt;H1571,0,2))),
                                   IF(H1571&lt;7,
                                        IF(G1571&gt;J1571,1,IF(G1571&lt;J1571,0,2)),
                                        IF(G1571&gt;H1571,1,IF(G1571&lt;H1571,0,2))
                                        )
                          )
              )
        )</f>
        <v>1</v>
      </c>
      <c r="L1571">
        <f t="shared" ca="1" si="172"/>
        <v>-158</v>
      </c>
      <c r="M1571">
        <f t="shared" ca="1" si="173"/>
        <v>-193.30000000000138</v>
      </c>
      <c r="N1571">
        <f t="shared" ca="1" si="174"/>
        <v>-148</v>
      </c>
    </row>
    <row r="1572" spans="1:14" x14ac:dyDescent="0.25">
      <c r="A1572">
        <f ca="1"/>
        <v>0</v>
      </c>
      <c r="B1572">
        <f ca="1"/>
        <v>0</v>
      </c>
      <c r="C1572">
        <f ca="1"/>
        <v>0</v>
      </c>
      <c r="D1572">
        <f ca="1"/>
        <v>0</v>
      </c>
      <c r="E1572">
        <f ca="1"/>
        <v>2</v>
      </c>
      <c r="F1572">
        <f ca="1"/>
        <v>0</v>
      </c>
      <c r="G1572">
        <f t="shared" ca="1" si="168"/>
        <v>0</v>
      </c>
      <c r="H1572">
        <f t="shared" ca="1" si="169"/>
        <v>2</v>
      </c>
      <c r="I1572">
        <f t="shared" ca="1" si="170"/>
        <v>0</v>
      </c>
      <c r="J1572">
        <f t="shared" ca="1" si="171"/>
        <v>2</v>
      </c>
      <c r="K1572" cm="1">
        <f t="array" aca="1" ref="K1572" ca="1">IF(G1572&gt;7,
        IF(G1572&gt;H1572, 1, IF(G1572&lt;H1572, 0, 2)),
        IF(       H1572&gt;7,
                     IF(G1572&gt;H1572, 1, IF(G1572&lt;H1572, 0, 2)),
                     IF(         G1572&lt;6,
                                   IF(            _xlfn.XLOOKUP(C1572,'deck &amp; rules'!$D$22:$M$22,_xlfn.XLOOKUP(H1572,'deck &amp; rules'!$C$23:$C$30,'deck &amp; rules'!$D$23:$M$30))="draw",
                                                     IF(I1572&gt;J1572,1,IF(I1572&lt;J1572,0,2)),
                                                     IF(I1572&gt;H1572,1,IF(I1572&lt;H1572,0,2))),
                                   IF(H1572&lt;7,
                                        IF(G1572&gt;J1572,1,IF(G1572&lt;J1572,0,2)),
                                        IF(G1572&gt;H1572,1,IF(G1572&lt;H1572,0,2))
                                        )
                          )
              )
        )</f>
        <v>0</v>
      </c>
      <c r="L1572">
        <f t="shared" ca="1" si="172"/>
        <v>-159</v>
      </c>
      <c r="M1572">
        <f t="shared" ca="1" si="173"/>
        <v>-192.35000000000139</v>
      </c>
      <c r="N1572">
        <f t="shared" ca="1" si="174"/>
        <v>-149</v>
      </c>
    </row>
    <row r="1573" spans="1:14" x14ac:dyDescent="0.25">
      <c r="A1573">
        <f ca="1"/>
        <v>1</v>
      </c>
      <c r="B1573">
        <f ca="1"/>
        <v>0</v>
      </c>
      <c r="C1573">
        <f ca="1"/>
        <v>9</v>
      </c>
      <c r="D1573">
        <f ca="1"/>
        <v>0</v>
      </c>
      <c r="E1573">
        <f ca="1"/>
        <v>4</v>
      </c>
      <c r="F1573">
        <f ca="1"/>
        <v>6</v>
      </c>
      <c r="G1573">
        <f t="shared" ca="1" si="168"/>
        <v>1</v>
      </c>
      <c r="H1573">
        <f t="shared" ca="1" si="169"/>
        <v>4</v>
      </c>
      <c r="I1573">
        <f t="shared" ca="1" si="170"/>
        <v>0</v>
      </c>
      <c r="J1573">
        <f t="shared" ca="1" si="171"/>
        <v>0</v>
      </c>
      <c r="K1573" cm="1">
        <f t="array" aca="1" ref="K1573" ca="1">IF(G1573&gt;7,
        IF(G1573&gt;H1573, 1, IF(G1573&lt;H1573, 0, 2)),
        IF(       H1573&gt;7,
                     IF(G1573&gt;H1573, 1, IF(G1573&lt;H1573, 0, 2)),
                     IF(         G1573&lt;6,
                                   IF(            _xlfn.XLOOKUP(C1573,'deck &amp; rules'!$D$22:$M$22,_xlfn.XLOOKUP(H1573,'deck &amp; rules'!$C$23:$C$30,'deck &amp; rules'!$D$23:$M$30))="draw",
                                                     IF(I1573&gt;J1573,1,IF(I1573&lt;J1573,0,2)),
                                                     IF(I1573&gt;H1573,1,IF(I1573&lt;H1573,0,2))),
                                   IF(H1573&lt;7,
                                        IF(G1573&gt;J1573,1,IF(G1573&lt;J1573,0,2)),
                                        IF(G1573&gt;H1573,1,IF(G1573&lt;H1573,0,2))
                                        )
                          )
              )
        )</f>
        <v>0</v>
      </c>
      <c r="L1573">
        <f t="shared" ca="1" si="172"/>
        <v>-160</v>
      </c>
      <c r="M1573">
        <f t="shared" ca="1" si="173"/>
        <v>-191.4000000000014</v>
      </c>
      <c r="N1573">
        <f t="shared" ca="1" si="174"/>
        <v>-150</v>
      </c>
    </row>
    <row r="1574" spans="1:14" x14ac:dyDescent="0.25">
      <c r="A1574">
        <f ca="1"/>
        <v>8</v>
      </c>
      <c r="B1574">
        <f ca="1"/>
        <v>2</v>
      </c>
      <c r="C1574">
        <f ca="1"/>
        <v>3</v>
      </c>
      <c r="D1574">
        <f ca="1"/>
        <v>8</v>
      </c>
      <c r="E1574">
        <f ca="1"/>
        <v>0</v>
      </c>
      <c r="F1574">
        <f ca="1"/>
        <v>0</v>
      </c>
      <c r="G1574">
        <f t="shared" ca="1" si="168"/>
        <v>0</v>
      </c>
      <c r="H1574">
        <f t="shared" ca="1" si="169"/>
        <v>8</v>
      </c>
      <c r="I1574">
        <f t="shared" ca="1" si="170"/>
        <v>3</v>
      </c>
      <c r="J1574">
        <f t="shared" ca="1" si="171"/>
        <v>8</v>
      </c>
      <c r="K1574" cm="1">
        <f t="array" aca="1" ref="K1574" ca="1">IF(G1574&gt;7,
        IF(G1574&gt;H1574, 1, IF(G1574&lt;H1574, 0, 2)),
        IF(       H1574&gt;7,
                     IF(G1574&gt;H1574, 1, IF(G1574&lt;H1574, 0, 2)),
                     IF(         G1574&lt;6,
                                   IF(            _xlfn.XLOOKUP(C1574,'deck &amp; rules'!$D$22:$M$22,_xlfn.XLOOKUP(H1574,'deck &amp; rules'!$C$23:$C$30,'deck &amp; rules'!$D$23:$M$30))="draw",
                                                     IF(I1574&gt;J1574,1,IF(I1574&lt;J1574,0,2)),
                                                     IF(I1574&gt;H1574,1,IF(I1574&lt;H1574,0,2))),
                                   IF(H1574&lt;7,
                                        IF(G1574&gt;J1574,1,IF(G1574&lt;J1574,0,2)),
                                        IF(G1574&gt;H1574,1,IF(G1574&lt;H1574,0,2))
                                        )
                          )
              )
        )</f>
        <v>0</v>
      </c>
      <c r="L1574">
        <f t="shared" ca="1" si="172"/>
        <v>-161</v>
      </c>
      <c r="M1574">
        <f t="shared" ca="1" si="173"/>
        <v>-190.45000000000141</v>
      </c>
      <c r="N1574">
        <f t="shared" ca="1" si="174"/>
        <v>-151</v>
      </c>
    </row>
    <row r="1575" spans="1:14" x14ac:dyDescent="0.25">
      <c r="A1575">
        <f ca="1"/>
        <v>0</v>
      </c>
      <c r="B1575">
        <f ca="1"/>
        <v>6</v>
      </c>
      <c r="C1575">
        <f ca="1"/>
        <v>0</v>
      </c>
      <c r="D1575">
        <f ca="1"/>
        <v>5</v>
      </c>
      <c r="E1575">
        <f ca="1"/>
        <v>3</v>
      </c>
      <c r="F1575">
        <f ca="1"/>
        <v>1</v>
      </c>
      <c r="G1575">
        <f t="shared" ca="1" si="168"/>
        <v>6</v>
      </c>
      <c r="H1575">
        <f t="shared" ca="1" si="169"/>
        <v>8</v>
      </c>
      <c r="I1575">
        <f t="shared" ca="1" si="170"/>
        <v>6</v>
      </c>
      <c r="J1575">
        <f t="shared" ca="1" si="171"/>
        <v>9</v>
      </c>
      <c r="K1575" cm="1">
        <f t="array" aca="1" ref="K1575" ca="1">IF(G1575&gt;7,
        IF(G1575&gt;H1575, 1, IF(G1575&lt;H1575, 0, 2)),
        IF(       H1575&gt;7,
                     IF(G1575&gt;H1575, 1, IF(G1575&lt;H1575, 0, 2)),
                     IF(         G1575&lt;6,
                                   IF(            _xlfn.XLOOKUP(C1575,'deck &amp; rules'!$D$22:$M$22,_xlfn.XLOOKUP(H1575,'deck &amp; rules'!$C$23:$C$30,'deck &amp; rules'!$D$23:$M$30))="draw",
                                                     IF(I1575&gt;J1575,1,IF(I1575&lt;J1575,0,2)),
                                                     IF(I1575&gt;H1575,1,IF(I1575&lt;H1575,0,2))),
                                   IF(H1575&lt;7,
                                        IF(G1575&gt;J1575,1,IF(G1575&lt;J1575,0,2)),
                                        IF(G1575&gt;H1575,1,IF(G1575&lt;H1575,0,2))
                                        )
                          )
              )
        )</f>
        <v>0</v>
      </c>
      <c r="L1575">
        <f t="shared" ca="1" si="172"/>
        <v>-162</v>
      </c>
      <c r="M1575">
        <f t="shared" ca="1" si="173"/>
        <v>-189.50000000000142</v>
      </c>
      <c r="N1575">
        <f t="shared" ca="1" si="174"/>
        <v>-152</v>
      </c>
    </row>
    <row r="1576" spans="1:14" x14ac:dyDescent="0.25">
      <c r="A1576">
        <f ca="1"/>
        <v>9</v>
      </c>
      <c r="B1576">
        <f ca="1"/>
        <v>0</v>
      </c>
      <c r="C1576">
        <f ca="1"/>
        <v>2</v>
      </c>
      <c r="D1576">
        <f ca="1"/>
        <v>4</v>
      </c>
      <c r="E1576">
        <f ca="1"/>
        <v>0</v>
      </c>
      <c r="F1576">
        <f ca="1"/>
        <v>4</v>
      </c>
      <c r="G1576">
        <f t="shared" ca="1" si="168"/>
        <v>9</v>
      </c>
      <c r="H1576">
        <f t="shared" ca="1" si="169"/>
        <v>4</v>
      </c>
      <c r="I1576">
        <f t="shared" ca="1" si="170"/>
        <v>1</v>
      </c>
      <c r="J1576">
        <f t="shared" ca="1" si="171"/>
        <v>8</v>
      </c>
      <c r="K1576" cm="1">
        <f t="array" aca="1" ref="K1576" ca="1">IF(G1576&gt;7,
        IF(G1576&gt;H1576, 1, IF(G1576&lt;H1576, 0, 2)),
        IF(       H1576&gt;7,
                     IF(G1576&gt;H1576, 1, IF(G1576&lt;H1576, 0, 2)),
                     IF(         G1576&lt;6,
                                   IF(            _xlfn.XLOOKUP(C1576,'deck &amp; rules'!$D$22:$M$22,_xlfn.XLOOKUP(H1576,'deck &amp; rules'!$C$23:$C$30,'deck &amp; rules'!$D$23:$M$30))="draw",
                                                     IF(I1576&gt;J1576,1,IF(I1576&lt;J1576,0,2)),
                                                     IF(I1576&gt;H1576,1,IF(I1576&lt;H1576,0,2))),
                                   IF(H1576&lt;7,
                                        IF(G1576&gt;J1576,1,IF(G1576&lt;J1576,0,2)),
                                        IF(G1576&gt;H1576,1,IF(G1576&lt;H1576,0,2))
                                        )
                          )
              )
        )</f>
        <v>1</v>
      </c>
      <c r="L1576">
        <f t="shared" ca="1" si="172"/>
        <v>-161</v>
      </c>
      <c r="M1576">
        <f t="shared" ca="1" si="173"/>
        <v>-190.50000000000142</v>
      </c>
      <c r="N1576">
        <f t="shared" ca="1" si="174"/>
        <v>-153</v>
      </c>
    </row>
    <row r="1577" spans="1:14" x14ac:dyDescent="0.25">
      <c r="A1577">
        <f ca="1"/>
        <v>0</v>
      </c>
      <c r="B1577">
        <f ca="1"/>
        <v>0</v>
      </c>
      <c r="C1577">
        <f ca="1"/>
        <v>6</v>
      </c>
      <c r="D1577">
        <f ca="1"/>
        <v>0</v>
      </c>
      <c r="E1577">
        <f ca="1"/>
        <v>6</v>
      </c>
      <c r="F1577">
        <f ca="1"/>
        <v>0</v>
      </c>
      <c r="G1577">
        <f t="shared" ca="1" si="168"/>
        <v>0</v>
      </c>
      <c r="H1577">
        <f t="shared" ca="1" si="169"/>
        <v>6</v>
      </c>
      <c r="I1577">
        <f t="shared" ca="1" si="170"/>
        <v>6</v>
      </c>
      <c r="J1577">
        <f t="shared" ca="1" si="171"/>
        <v>6</v>
      </c>
      <c r="K1577" cm="1">
        <f t="array" aca="1" ref="K1577" ca="1">IF(G1577&gt;7,
        IF(G1577&gt;H1577, 1, IF(G1577&lt;H1577, 0, 2)),
        IF(       H1577&gt;7,
                     IF(G1577&gt;H1577, 1, IF(G1577&lt;H1577, 0, 2)),
                     IF(         G1577&lt;6,
                                   IF(            _xlfn.XLOOKUP(C1577,'deck &amp; rules'!$D$22:$M$22,_xlfn.XLOOKUP(H1577,'deck &amp; rules'!$C$23:$C$30,'deck &amp; rules'!$D$23:$M$30))="draw",
                                                     IF(I1577&gt;J1577,1,IF(I1577&lt;J1577,0,2)),
                                                     IF(I1577&gt;H1577,1,IF(I1577&lt;H1577,0,2))),
                                   IF(H1577&lt;7,
                                        IF(G1577&gt;J1577,1,IF(G1577&lt;J1577,0,2)),
                                        IF(G1577&gt;H1577,1,IF(G1577&lt;H1577,0,2))
                                        )
                          )
              )
        )</f>
        <v>2</v>
      </c>
      <c r="L1577">
        <f t="shared" ca="1" si="172"/>
        <v>-162</v>
      </c>
      <c r="M1577">
        <f t="shared" ca="1" si="173"/>
        <v>-191.50000000000142</v>
      </c>
      <c r="N1577">
        <f t="shared" ca="1" si="174"/>
        <v>-145</v>
      </c>
    </row>
    <row r="1578" spans="1:14" x14ac:dyDescent="0.25">
      <c r="A1578">
        <f ca="1"/>
        <v>6</v>
      </c>
      <c r="B1578">
        <f ca="1"/>
        <v>9</v>
      </c>
      <c r="C1578">
        <f ca="1"/>
        <v>0</v>
      </c>
      <c r="D1578">
        <f ca="1"/>
        <v>2</v>
      </c>
      <c r="E1578">
        <f ca="1"/>
        <v>8</v>
      </c>
      <c r="F1578">
        <f ca="1"/>
        <v>6</v>
      </c>
      <c r="G1578">
        <f t="shared" ca="1" si="168"/>
        <v>5</v>
      </c>
      <c r="H1578">
        <f t="shared" ca="1" si="169"/>
        <v>0</v>
      </c>
      <c r="I1578">
        <f t="shared" ca="1" si="170"/>
        <v>5</v>
      </c>
      <c r="J1578">
        <f t="shared" ca="1" si="171"/>
        <v>6</v>
      </c>
      <c r="K1578" cm="1">
        <f t="array" aca="1" ref="K1578" ca="1">IF(G1578&gt;7,
        IF(G1578&gt;H1578, 1, IF(G1578&lt;H1578, 0, 2)),
        IF(       H1578&gt;7,
                     IF(G1578&gt;H1578, 1, IF(G1578&lt;H1578, 0, 2)),
                     IF(         G1578&lt;6,
                                   IF(            _xlfn.XLOOKUP(C1578,'deck &amp; rules'!$D$22:$M$22,_xlfn.XLOOKUP(H1578,'deck &amp; rules'!$C$23:$C$30,'deck &amp; rules'!$D$23:$M$30))="draw",
                                                     IF(I1578&gt;J1578,1,IF(I1578&lt;J1578,0,2)),
                                                     IF(I1578&gt;H1578,1,IF(I1578&lt;H1578,0,2))),
                                   IF(H1578&lt;7,
                                        IF(G1578&gt;J1578,1,IF(G1578&lt;J1578,0,2)),
                                        IF(G1578&gt;H1578,1,IF(G1578&lt;H1578,0,2))
                                        )
                          )
              )
        )</f>
        <v>0</v>
      </c>
      <c r="L1578">
        <f t="shared" ca="1" si="172"/>
        <v>-163</v>
      </c>
      <c r="M1578">
        <f t="shared" ca="1" si="173"/>
        <v>-190.55000000000143</v>
      </c>
      <c r="N1578">
        <f t="shared" ca="1" si="174"/>
        <v>-146</v>
      </c>
    </row>
    <row r="1579" spans="1:14" x14ac:dyDescent="0.25">
      <c r="A1579">
        <f ca="1"/>
        <v>4</v>
      </c>
      <c r="B1579">
        <f ca="1"/>
        <v>6</v>
      </c>
      <c r="C1579">
        <f ca="1"/>
        <v>9</v>
      </c>
      <c r="D1579">
        <f ca="1"/>
        <v>7</v>
      </c>
      <c r="E1579">
        <f ca="1"/>
        <v>3</v>
      </c>
      <c r="F1579">
        <f ca="1"/>
        <v>4</v>
      </c>
      <c r="G1579">
        <f t="shared" ca="1" si="168"/>
        <v>0</v>
      </c>
      <c r="H1579">
        <f t="shared" ca="1" si="169"/>
        <v>0</v>
      </c>
      <c r="I1579">
        <f t="shared" ca="1" si="170"/>
        <v>9</v>
      </c>
      <c r="J1579">
        <f t="shared" ca="1" si="171"/>
        <v>4</v>
      </c>
      <c r="K1579" cm="1">
        <f t="array" aca="1" ref="K1579" ca="1">IF(G1579&gt;7,
        IF(G1579&gt;H1579, 1, IF(G1579&lt;H1579, 0, 2)),
        IF(       H1579&gt;7,
                     IF(G1579&gt;H1579, 1, IF(G1579&lt;H1579, 0, 2)),
                     IF(         G1579&lt;6,
                                   IF(            _xlfn.XLOOKUP(C1579,'deck &amp; rules'!$D$22:$M$22,_xlfn.XLOOKUP(H1579,'deck &amp; rules'!$C$23:$C$30,'deck &amp; rules'!$D$23:$M$30))="draw",
                                                     IF(I1579&gt;J1579,1,IF(I1579&lt;J1579,0,2)),
                                                     IF(I1579&gt;H1579,1,IF(I1579&lt;H1579,0,2))),
                                   IF(H1579&lt;7,
                                        IF(G1579&gt;J1579,1,IF(G1579&lt;J1579,0,2)),
                                        IF(G1579&gt;H1579,1,IF(G1579&lt;H1579,0,2))
                                        )
                          )
              )
        )</f>
        <v>1</v>
      </c>
      <c r="L1579">
        <f t="shared" ca="1" si="172"/>
        <v>-162</v>
      </c>
      <c r="M1579">
        <f t="shared" ca="1" si="173"/>
        <v>-191.55000000000143</v>
      </c>
      <c r="N1579">
        <f t="shared" ca="1" si="174"/>
        <v>-147</v>
      </c>
    </row>
    <row r="1580" spans="1:14" x14ac:dyDescent="0.25">
      <c r="A1580">
        <f ca="1"/>
        <v>5</v>
      </c>
      <c r="B1580">
        <f ca="1"/>
        <v>0</v>
      </c>
      <c r="C1580">
        <f ca="1"/>
        <v>0</v>
      </c>
      <c r="D1580">
        <f ca="1"/>
        <v>3</v>
      </c>
      <c r="E1580">
        <f ca="1"/>
        <v>0</v>
      </c>
      <c r="F1580">
        <f ca="1"/>
        <v>0</v>
      </c>
      <c r="G1580">
        <f t="shared" ca="1" si="168"/>
        <v>5</v>
      </c>
      <c r="H1580">
        <f t="shared" ca="1" si="169"/>
        <v>3</v>
      </c>
      <c r="I1580">
        <f t="shared" ca="1" si="170"/>
        <v>5</v>
      </c>
      <c r="J1580">
        <f t="shared" ca="1" si="171"/>
        <v>3</v>
      </c>
      <c r="K1580" cm="1">
        <f t="array" aca="1" ref="K1580" ca="1">IF(G1580&gt;7,
        IF(G1580&gt;H1580, 1, IF(G1580&lt;H1580, 0, 2)),
        IF(       H1580&gt;7,
                     IF(G1580&gt;H1580, 1, IF(G1580&lt;H1580, 0, 2)),
                     IF(         G1580&lt;6,
                                   IF(            _xlfn.XLOOKUP(C1580,'deck &amp; rules'!$D$22:$M$22,_xlfn.XLOOKUP(H1580,'deck &amp; rules'!$C$23:$C$30,'deck &amp; rules'!$D$23:$M$30))="draw",
                                                     IF(I1580&gt;J1580,1,IF(I1580&lt;J1580,0,2)),
                                                     IF(I1580&gt;H1580,1,IF(I1580&lt;H1580,0,2))),
                                   IF(H1580&lt;7,
                                        IF(G1580&gt;J1580,1,IF(G1580&lt;J1580,0,2)),
                                        IF(G1580&gt;H1580,1,IF(G1580&lt;H1580,0,2))
                                        )
                          )
              )
        )</f>
        <v>1</v>
      </c>
      <c r="L1580">
        <f t="shared" ca="1" si="172"/>
        <v>-161</v>
      </c>
      <c r="M1580">
        <f t="shared" ca="1" si="173"/>
        <v>-192.55000000000143</v>
      </c>
      <c r="N1580">
        <f t="shared" ca="1" si="174"/>
        <v>-148</v>
      </c>
    </row>
    <row r="1581" spans="1:14" x14ac:dyDescent="0.25">
      <c r="A1581">
        <f ca="1"/>
        <v>0</v>
      </c>
      <c r="B1581">
        <f ca="1"/>
        <v>0</v>
      </c>
      <c r="C1581">
        <f ca="1"/>
        <v>0</v>
      </c>
      <c r="D1581">
        <f ca="1"/>
        <v>4</v>
      </c>
      <c r="E1581">
        <f ca="1"/>
        <v>0</v>
      </c>
      <c r="F1581">
        <f ca="1"/>
        <v>2</v>
      </c>
      <c r="G1581">
        <f t="shared" ca="1" si="168"/>
        <v>0</v>
      </c>
      <c r="H1581">
        <f t="shared" ca="1" si="169"/>
        <v>4</v>
      </c>
      <c r="I1581">
        <f t="shared" ca="1" si="170"/>
        <v>0</v>
      </c>
      <c r="J1581">
        <f t="shared" ca="1" si="171"/>
        <v>6</v>
      </c>
      <c r="K1581" cm="1">
        <f t="array" aca="1" ref="K1581" ca="1">IF(G1581&gt;7,
        IF(G1581&gt;H1581, 1, IF(G1581&lt;H1581, 0, 2)),
        IF(       H1581&gt;7,
                     IF(G1581&gt;H1581, 1, IF(G1581&lt;H1581, 0, 2)),
                     IF(         G1581&lt;6,
                                   IF(            _xlfn.XLOOKUP(C1581,'deck &amp; rules'!$D$22:$M$22,_xlfn.XLOOKUP(H1581,'deck &amp; rules'!$C$23:$C$30,'deck &amp; rules'!$D$23:$M$30))="draw",
                                                     IF(I1581&gt;J1581,1,IF(I1581&lt;J1581,0,2)),
                                                     IF(I1581&gt;H1581,1,IF(I1581&lt;H1581,0,2))),
                                   IF(H1581&lt;7,
                                        IF(G1581&gt;J1581,1,IF(G1581&lt;J1581,0,2)),
                                        IF(G1581&gt;H1581,1,IF(G1581&lt;H1581,0,2))
                                        )
                          )
              )
        )</f>
        <v>0</v>
      </c>
      <c r="L1581">
        <f t="shared" ca="1" si="172"/>
        <v>-162</v>
      </c>
      <c r="M1581">
        <f t="shared" ca="1" si="173"/>
        <v>-191.60000000000144</v>
      </c>
      <c r="N1581">
        <f t="shared" ca="1" si="174"/>
        <v>-149</v>
      </c>
    </row>
    <row r="1582" spans="1:14" x14ac:dyDescent="0.25">
      <c r="A1582">
        <f ca="1"/>
        <v>2</v>
      </c>
      <c r="B1582">
        <f ca="1"/>
        <v>3</v>
      </c>
      <c r="C1582">
        <f ca="1"/>
        <v>0</v>
      </c>
      <c r="D1582">
        <f ca="1"/>
        <v>9</v>
      </c>
      <c r="E1582">
        <f ca="1"/>
        <v>2</v>
      </c>
      <c r="F1582">
        <f ca="1"/>
        <v>8</v>
      </c>
      <c r="G1582">
        <f t="shared" ca="1" si="168"/>
        <v>5</v>
      </c>
      <c r="H1582">
        <f t="shared" ca="1" si="169"/>
        <v>1</v>
      </c>
      <c r="I1582">
        <f t="shared" ca="1" si="170"/>
        <v>5</v>
      </c>
      <c r="J1582">
        <f t="shared" ca="1" si="171"/>
        <v>9</v>
      </c>
      <c r="K1582" cm="1">
        <f t="array" aca="1" ref="K1582" ca="1">IF(G1582&gt;7,
        IF(G1582&gt;H1582, 1, IF(G1582&lt;H1582, 0, 2)),
        IF(       H1582&gt;7,
                     IF(G1582&gt;H1582, 1, IF(G1582&lt;H1582, 0, 2)),
                     IF(         G1582&lt;6,
                                   IF(            _xlfn.XLOOKUP(C1582,'deck &amp; rules'!$D$22:$M$22,_xlfn.XLOOKUP(H1582,'deck &amp; rules'!$C$23:$C$30,'deck &amp; rules'!$D$23:$M$30))="draw",
                                                     IF(I1582&gt;J1582,1,IF(I1582&lt;J1582,0,2)),
                                                     IF(I1582&gt;H1582,1,IF(I1582&lt;H1582,0,2))),
                                   IF(H1582&lt;7,
                                        IF(G1582&gt;J1582,1,IF(G1582&lt;J1582,0,2)),
                                        IF(G1582&gt;H1582,1,IF(G1582&lt;H1582,0,2))
                                        )
                          )
              )
        )</f>
        <v>0</v>
      </c>
      <c r="L1582">
        <f t="shared" ca="1" si="172"/>
        <v>-163</v>
      </c>
      <c r="M1582">
        <f t="shared" ca="1" si="173"/>
        <v>-190.65000000000146</v>
      </c>
      <c r="N1582">
        <f t="shared" ca="1" si="174"/>
        <v>-150</v>
      </c>
    </row>
    <row r="1583" spans="1:14" x14ac:dyDescent="0.25">
      <c r="A1583">
        <f ca="1"/>
        <v>9</v>
      </c>
      <c r="B1583">
        <f ca="1"/>
        <v>5</v>
      </c>
      <c r="C1583">
        <f ca="1"/>
        <v>2</v>
      </c>
      <c r="D1583">
        <f ca="1"/>
        <v>0</v>
      </c>
      <c r="E1583">
        <f ca="1"/>
        <v>0</v>
      </c>
      <c r="F1583">
        <f ca="1"/>
        <v>5</v>
      </c>
      <c r="G1583">
        <f t="shared" ca="1" si="168"/>
        <v>4</v>
      </c>
      <c r="H1583">
        <f t="shared" ca="1" si="169"/>
        <v>0</v>
      </c>
      <c r="I1583">
        <f t="shared" ca="1" si="170"/>
        <v>6</v>
      </c>
      <c r="J1583">
        <f t="shared" ca="1" si="171"/>
        <v>5</v>
      </c>
      <c r="K1583" cm="1">
        <f t="array" aca="1" ref="K1583" ca="1">IF(G1583&gt;7,
        IF(G1583&gt;H1583, 1, IF(G1583&lt;H1583, 0, 2)),
        IF(       H1583&gt;7,
                     IF(G1583&gt;H1583, 1, IF(G1583&lt;H1583, 0, 2)),
                     IF(         G1583&lt;6,
                                   IF(            _xlfn.XLOOKUP(C1583,'deck &amp; rules'!$D$22:$M$22,_xlfn.XLOOKUP(H1583,'deck &amp; rules'!$C$23:$C$30,'deck &amp; rules'!$D$23:$M$30))="draw",
                                                     IF(I1583&gt;J1583,1,IF(I1583&lt;J1583,0,2)),
                                                     IF(I1583&gt;H1583,1,IF(I1583&lt;H1583,0,2))),
                                   IF(H1583&lt;7,
                                        IF(G1583&gt;J1583,1,IF(G1583&lt;J1583,0,2)),
                                        IF(G1583&gt;H1583,1,IF(G1583&lt;H1583,0,2))
                                        )
                          )
              )
        )</f>
        <v>1</v>
      </c>
      <c r="L1583">
        <f t="shared" ca="1" si="172"/>
        <v>-162</v>
      </c>
      <c r="M1583">
        <f t="shared" ca="1" si="173"/>
        <v>-191.65000000000146</v>
      </c>
      <c r="N1583">
        <f t="shared" ca="1" si="174"/>
        <v>-151</v>
      </c>
    </row>
    <row r="1584" spans="1:14" x14ac:dyDescent="0.25">
      <c r="A1584">
        <f ca="1"/>
        <v>6</v>
      </c>
      <c r="B1584">
        <f ca="1"/>
        <v>6</v>
      </c>
      <c r="C1584">
        <f ca="1"/>
        <v>0</v>
      </c>
      <c r="D1584">
        <f ca="1"/>
        <v>0</v>
      </c>
      <c r="E1584">
        <f ca="1"/>
        <v>8</v>
      </c>
      <c r="F1584">
        <f ca="1"/>
        <v>7</v>
      </c>
      <c r="G1584">
        <f t="shared" ca="1" si="168"/>
        <v>2</v>
      </c>
      <c r="H1584">
        <f t="shared" ca="1" si="169"/>
        <v>8</v>
      </c>
      <c r="I1584">
        <f t="shared" ca="1" si="170"/>
        <v>2</v>
      </c>
      <c r="J1584">
        <f t="shared" ca="1" si="171"/>
        <v>5</v>
      </c>
      <c r="K1584" cm="1">
        <f t="array" aca="1" ref="K1584" ca="1">IF(G1584&gt;7,
        IF(G1584&gt;H1584, 1, IF(G1584&lt;H1584, 0, 2)),
        IF(       H1584&gt;7,
                     IF(G1584&gt;H1584, 1, IF(G1584&lt;H1584, 0, 2)),
                     IF(         G1584&lt;6,
                                   IF(            _xlfn.XLOOKUP(C1584,'deck &amp; rules'!$D$22:$M$22,_xlfn.XLOOKUP(H1584,'deck &amp; rules'!$C$23:$C$30,'deck &amp; rules'!$D$23:$M$30))="draw",
                                                     IF(I1584&gt;J1584,1,IF(I1584&lt;J1584,0,2)),
                                                     IF(I1584&gt;H1584,1,IF(I1584&lt;H1584,0,2))),
                                   IF(H1584&lt;7,
                                        IF(G1584&gt;J1584,1,IF(G1584&lt;J1584,0,2)),
                                        IF(G1584&gt;H1584,1,IF(G1584&lt;H1584,0,2))
                                        )
                          )
              )
        )</f>
        <v>0</v>
      </c>
      <c r="L1584">
        <f t="shared" ca="1" si="172"/>
        <v>-163</v>
      </c>
      <c r="M1584">
        <f t="shared" ca="1" si="173"/>
        <v>-190.70000000000147</v>
      </c>
      <c r="N1584">
        <f t="shared" ca="1" si="174"/>
        <v>-152</v>
      </c>
    </row>
    <row r="1585" spans="1:14" x14ac:dyDescent="0.25">
      <c r="A1585">
        <f ca="1"/>
        <v>3</v>
      </c>
      <c r="B1585">
        <f ca="1"/>
        <v>2</v>
      </c>
      <c r="C1585">
        <f ca="1"/>
        <v>4</v>
      </c>
      <c r="D1585">
        <f ca="1"/>
        <v>0</v>
      </c>
      <c r="E1585">
        <f ca="1"/>
        <v>3</v>
      </c>
      <c r="F1585">
        <f ca="1"/>
        <v>0</v>
      </c>
      <c r="G1585">
        <f t="shared" ca="1" si="168"/>
        <v>5</v>
      </c>
      <c r="H1585">
        <f t="shared" ca="1" si="169"/>
        <v>3</v>
      </c>
      <c r="I1585">
        <f t="shared" ca="1" si="170"/>
        <v>9</v>
      </c>
      <c r="J1585">
        <f t="shared" ca="1" si="171"/>
        <v>3</v>
      </c>
      <c r="K1585" cm="1">
        <f t="array" aca="1" ref="K1585" ca="1">IF(G1585&gt;7,
        IF(G1585&gt;H1585, 1, IF(G1585&lt;H1585, 0, 2)),
        IF(       H1585&gt;7,
                     IF(G1585&gt;H1585, 1, IF(G1585&lt;H1585, 0, 2)),
                     IF(         G1585&lt;6,
                                   IF(            _xlfn.XLOOKUP(C1585,'deck &amp; rules'!$D$22:$M$22,_xlfn.XLOOKUP(H1585,'deck &amp; rules'!$C$23:$C$30,'deck &amp; rules'!$D$23:$M$30))="draw",
                                                     IF(I1585&gt;J1585,1,IF(I1585&lt;J1585,0,2)),
                                                     IF(I1585&gt;H1585,1,IF(I1585&lt;H1585,0,2))),
                                   IF(H1585&lt;7,
                                        IF(G1585&gt;J1585,1,IF(G1585&lt;J1585,0,2)),
                                        IF(G1585&gt;H1585,1,IF(G1585&lt;H1585,0,2))
                                        )
                          )
              )
        )</f>
        <v>1</v>
      </c>
      <c r="L1585">
        <f t="shared" ca="1" si="172"/>
        <v>-162</v>
      </c>
      <c r="M1585">
        <f t="shared" ca="1" si="173"/>
        <v>-191.70000000000147</v>
      </c>
      <c r="N1585">
        <f t="shared" ca="1" si="174"/>
        <v>-153</v>
      </c>
    </row>
    <row r="1586" spans="1:14" x14ac:dyDescent="0.25">
      <c r="A1586">
        <f ca="1"/>
        <v>6</v>
      </c>
      <c r="B1586">
        <f ca="1"/>
        <v>7</v>
      </c>
      <c r="C1586">
        <f ca="1"/>
        <v>8</v>
      </c>
      <c r="D1586">
        <f ca="1"/>
        <v>9</v>
      </c>
      <c r="E1586">
        <f ca="1"/>
        <v>0</v>
      </c>
      <c r="F1586">
        <f ca="1"/>
        <v>2</v>
      </c>
      <c r="G1586">
        <f t="shared" ca="1" si="168"/>
        <v>3</v>
      </c>
      <c r="H1586">
        <f t="shared" ca="1" si="169"/>
        <v>9</v>
      </c>
      <c r="I1586">
        <f t="shared" ca="1" si="170"/>
        <v>1</v>
      </c>
      <c r="J1586">
        <f t="shared" ca="1" si="171"/>
        <v>1</v>
      </c>
      <c r="K1586" cm="1">
        <f t="array" aca="1" ref="K1586" ca="1">IF(G1586&gt;7,
        IF(G1586&gt;H1586, 1, IF(G1586&lt;H1586, 0, 2)),
        IF(       H1586&gt;7,
                     IF(G1586&gt;H1586, 1, IF(G1586&lt;H1586, 0, 2)),
                     IF(         G1586&lt;6,
                                   IF(            _xlfn.XLOOKUP(C1586,'deck &amp; rules'!$D$22:$M$22,_xlfn.XLOOKUP(H1586,'deck &amp; rules'!$C$23:$C$30,'deck &amp; rules'!$D$23:$M$30))="draw",
                                                     IF(I1586&gt;J1586,1,IF(I1586&lt;J1586,0,2)),
                                                     IF(I1586&gt;H1586,1,IF(I1586&lt;H1586,0,2))),
                                   IF(H1586&lt;7,
                                        IF(G1586&gt;J1586,1,IF(G1586&lt;J1586,0,2)),
                                        IF(G1586&gt;H1586,1,IF(G1586&lt;H1586,0,2))
                                        )
                          )
              )
        )</f>
        <v>0</v>
      </c>
      <c r="L1586">
        <f t="shared" ca="1" si="172"/>
        <v>-163</v>
      </c>
      <c r="M1586">
        <f t="shared" ca="1" si="173"/>
        <v>-190.75000000000148</v>
      </c>
      <c r="N1586">
        <f t="shared" ca="1" si="174"/>
        <v>-154</v>
      </c>
    </row>
    <row r="1587" spans="1:14" x14ac:dyDescent="0.25">
      <c r="A1587">
        <f ca="1"/>
        <v>5</v>
      </c>
      <c r="B1587">
        <f ca="1"/>
        <v>0</v>
      </c>
      <c r="C1587">
        <f ca="1"/>
        <v>0</v>
      </c>
      <c r="D1587">
        <f ca="1"/>
        <v>5</v>
      </c>
      <c r="E1587">
        <f ca="1"/>
        <v>0</v>
      </c>
      <c r="F1587">
        <f ca="1"/>
        <v>7</v>
      </c>
      <c r="G1587">
        <f t="shared" ca="1" si="168"/>
        <v>5</v>
      </c>
      <c r="H1587">
        <f t="shared" ca="1" si="169"/>
        <v>5</v>
      </c>
      <c r="I1587">
        <f t="shared" ca="1" si="170"/>
        <v>5</v>
      </c>
      <c r="J1587">
        <f t="shared" ca="1" si="171"/>
        <v>2</v>
      </c>
      <c r="K1587" cm="1">
        <f t="array" aca="1" ref="K1587" ca="1">IF(G1587&gt;7,
        IF(G1587&gt;H1587, 1, IF(G1587&lt;H1587, 0, 2)),
        IF(       H1587&gt;7,
                     IF(G1587&gt;H1587, 1, IF(G1587&lt;H1587, 0, 2)),
                     IF(         G1587&lt;6,
                                   IF(            _xlfn.XLOOKUP(C1587,'deck &amp; rules'!$D$22:$M$22,_xlfn.XLOOKUP(H1587,'deck &amp; rules'!$C$23:$C$30,'deck &amp; rules'!$D$23:$M$30))="draw",
                                                     IF(I1587&gt;J1587,1,IF(I1587&lt;J1587,0,2)),
                                                     IF(I1587&gt;H1587,1,IF(I1587&lt;H1587,0,2))),
                                   IF(H1587&lt;7,
                                        IF(G1587&gt;J1587,1,IF(G1587&lt;J1587,0,2)),
                                        IF(G1587&gt;H1587,1,IF(G1587&lt;H1587,0,2))
                                        )
                          )
              )
        )</f>
        <v>2</v>
      </c>
      <c r="L1587">
        <f t="shared" ca="1" si="172"/>
        <v>-164</v>
      </c>
      <c r="M1587">
        <f t="shared" ca="1" si="173"/>
        <v>-191.75000000000148</v>
      </c>
      <c r="N1587">
        <f t="shared" ca="1" si="174"/>
        <v>-146</v>
      </c>
    </row>
    <row r="1588" spans="1:14" x14ac:dyDescent="0.25">
      <c r="A1588">
        <f ca="1"/>
        <v>0</v>
      </c>
      <c r="B1588">
        <f ca="1"/>
        <v>0</v>
      </c>
      <c r="C1588">
        <f ca="1"/>
        <v>4</v>
      </c>
      <c r="D1588">
        <f ca="1"/>
        <v>0</v>
      </c>
      <c r="E1588">
        <f ca="1"/>
        <v>4</v>
      </c>
      <c r="F1588">
        <f ca="1"/>
        <v>0</v>
      </c>
      <c r="G1588">
        <f t="shared" ca="1" si="168"/>
        <v>0</v>
      </c>
      <c r="H1588">
        <f t="shared" ca="1" si="169"/>
        <v>4</v>
      </c>
      <c r="I1588">
        <f t="shared" ca="1" si="170"/>
        <v>4</v>
      </c>
      <c r="J1588">
        <f t="shared" ca="1" si="171"/>
        <v>4</v>
      </c>
      <c r="K1588" cm="1">
        <f t="array" aca="1" ref="K1588" ca="1">IF(G1588&gt;7,
        IF(G1588&gt;H1588, 1, IF(G1588&lt;H1588, 0, 2)),
        IF(       H1588&gt;7,
                     IF(G1588&gt;H1588, 1, IF(G1588&lt;H1588, 0, 2)),
                     IF(         G1588&lt;6,
                                   IF(            _xlfn.XLOOKUP(C1588,'deck &amp; rules'!$D$22:$M$22,_xlfn.XLOOKUP(H1588,'deck &amp; rules'!$C$23:$C$30,'deck &amp; rules'!$D$23:$M$30))="draw",
                                                     IF(I1588&gt;J1588,1,IF(I1588&lt;J1588,0,2)),
                                                     IF(I1588&gt;H1588,1,IF(I1588&lt;H1588,0,2))),
                                   IF(H1588&lt;7,
                                        IF(G1588&gt;J1588,1,IF(G1588&lt;J1588,0,2)),
                                        IF(G1588&gt;H1588,1,IF(G1588&lt;H1588,0,2))
                                        )
                          )
              )
        )</f>
        <v>2</v>
      </c>
      <c r="L1588">
        <f t="shared" ca="1" si="172"/>
        <v>-165</v>
      </c>
      <c r="M1588">
        <f t="shared" ca="1" si="173"/>
        <v>-192.75000000000148</v>
      </c>
      <c r="N1588">
        <f t="shared" ca="1" si="174"/>
        <v>-138</v>
      </c>
    </row>
    <row r="1589" spans="1:14" x14ac:dyDescent="0.25">
      <c r="A1589">
        <f ca="1"/>
        <v>8</v>
      </c>
      <c r="B1589">
        <f ca="1"/>
        <v>6</v>
      </c>
      <c r="C1589">
        <f ca="1"/>
        <v>4</v>
      </c>
      <c r="D1589">
        <f ca="1"/>
        <v>0</v>
      </c>
      <c r="E1589">
        <f ca="1"/>
        <v>0</v>
      </c>
      <c r="F1589">
        <f ca="1"/>
        <v>0</v>
      </c>
      <c r="G1589">
        <f t="shared" ca="1" si="168"/>
        <v>4</v>
      </c>
      <c r="H1589">
        <f t="shared" ca="1" si="169"/>
        <v>0</v>
      </c>
      <c r="I1589">
        <f t="shared" ca="1" si="170"/>
        <v>8</v>
      </c>
      <c r="J1589">
        <f t="shared" ca="1" si="171"/>
        <v>0</v>
      </c>
      <c r="K1589" cm="1">
        <f t="array" aca="1" ref="K1589" ca="1">IF(G1589&gt;7,
        IF(G1589&gt;H1589, 1, IF(G1589&lt;H1589, 0, 2)),
        IF(       H1589&gt;7,
                     IF(G1589&gt;H1589, 1, IF(G1589&lt;H1589, 0, 2)),
                     IF(         G1589&lt;6,
                                   IF(            _xlfn.XLOOKUP(C1589,'deck &amp; rules'!$D$22:$M$22,_xlfn.XLOOKUP(H1589,'deck &amp; rules'!$C$23:$C$30,'deck &amp; rules'!$D$23:$M$30))="draw",
                                                     IF(I1589&gt;J1589,1,IF(I1589&lt;J1589,0,2)),
                                                     IF(I1589&gt;H1589,1,IF(I1589&lt;H1589,0,2))),
                                   IF(H1589&lt;7,
                                        IF(G1589&gt;J1589,1,IF(G1589&lt;J1589,0,2)),
                                        IF(G1589&gt;H1589,1,IF(G1589&lt;H1589,0,2))
                                        )
                          )
              )
        )</f>
        <v>1</v>
      </c>
      <c r="L1589">
        <f t="shared" ca="1" si="172"/>
        <v>-164</v>
      </c>
      <c r="M1589">
        <f t="shared" ca="1" si="173"/>
        <v>-193.75000000000148</v>
      </c>
      <c r="N1589">
        <f t="shared" ca="1" si="174"/>
        <v>-139</v>
      </c>
    </row>
    <row r="1590" spans="1:14" x14ac:dyDescent="0.25">
      <c r="A1590">
        <f ca="1"/>
        <v>3</v>
      </c>
      <c r="B1590">
        <f ca="1"/>
        <v>3</v>
      </c>
      <c r="C1590">
        <f ca="1"/>
        <v>6</v>
      </c>
      <c r="D1590">
        <f ca="1"/>
        <v>7</v>
      </c>
      <c r="E1590">
        <f ca="1"/>
        <v>7</v>
      </c>
      <c r="F1590">
        <f ca="1"/>
        <v>0</v>
      </c>
      <c r="G1590">
        <f t="shared" ca="1" si="168"/>
        <v>6</v>
      </c>
      <c r="H1590">
        <f t="shared" ca="1" si="169"/>
        <v>4</v>
      </c>
      <c r="I1590">
        <f t="shared" ca="1" si="170"/>
        <v>2</v>
      </c>
      <c r="J1590">
        <f t="shared" ca="1" si="171"/>
        <v>4</v>
      </c>
      <c r="K1590" cm="1">
        <f t="array" aca="1" ref="K1590" ca="1">IF(G1590&gt;7,
        IF(G1590&gt;H1590, 1, IF(G1590&lt;H1590, 0, 2)),
        IF(       H1590&gt;7,
                     IF(G1590&gt;H1590, 1, IF(G1590&lt;H1590, 0, 2)),
                     IF(         G1590&lt;6,
                                   IF(            _xlfn.XLOOKUP(C1590,'deck &amp; rules'!$D$22:$M$22,_xlfn.XLOOKUP(H1590,'deck &amp; rules'!$C$23:$C$30,'deck &amp; rules'!$D$23:$M$30))="draw",
                                                     IF(I1590&gt;J1590,1,IF(I1590&lt;J1590,0,2)),
                                                     IF(I1590&gt;H1590,1,IF(I1590&lt;H1590,0,2))),
                                   IF(H1590&lt;7,
                                        IF(G1590&gt;J1590,1,IF(G1590&lt;J1590,0,2)),
                                        IF(G1590&gt;H1590,1,IF(G1590&lt;H1590,0,2))
                                        )
                          )
              )
        )</f>
        <v>1</v>
      </c>
      <c r="L1590">
        <f t="shared" ca="1" si="172"/>
        <v>-163</v>
      </c>
      <c r="M1590">
        <f t="shared" ca="1" si="173"/>
        <v>-194.75000000000148</v>
      </c>
      <c r="N1590">
        <f t="shared" ca="1" si="174"/>
        <v>-140</v>
      </c>
    </row>
    <row r="1591" spans="1:14" x14ac:dyDescent="0.25">
      <c r="A1591">
        <f ca="1"/>
        <v>0</v>
      </c>
      <c r="B1591">
        <f ca="1"/>
        <v>3</v>
      </c>
      <c r="C1591">
        <f ca="1"/>
        <v>4</v>
      </c>
      <c r="D1591">
        <f ca="1"/>
        <v>9</v>
      </c>
      <c r="E1591">
        <f ca="1"/>
        <v>8</v>
      </c>
      <c r="F1591">
        <f ca="1"/>
        <v>7</v>
      </c>
      <c r="G1591">
        <f t="shared" ca="1" si="168"/>
        <v>3</v>
      </c>
      <c r="H1591">
        <f t="shared" ca="1" si="169"/>
        <v>7</v>
      </c>
      <c r="I1591">
        <f t="shared" ca="1" si="170"/>
        <v>7</v>
      </c>
      <c r="J1591">
        <f t="shared" ca="1" si="171"/>
        <v>4</v>
      </c>
      <c r="K1591" cm="1">
        <f t="array" aca="1" ref="K1591" ca="1">IF(G1591&gt;7,
        IF(G1591&gt;H1591, 1, IF(G1591&lt;H1591, 0, 2)),
        IF(       H1591&gt;7,
                     IF(G1591&gt;H1591, 1, IF(G1591&lt;H1591, 0, 2)),
                     IF(         G1591&lt;6,
                                   IF(            _xlfn.XLOOKUP(C1591,'deck &amp; rules'!$D$22:$M$22,_xlfn.XLOOKUP(H1591,'deck &amp; rules'!$C$23:$C$30,'deck &amp; rules'!$D$23:$M$30))="draw",
                                                     IF(I1591&gt;J1591,1,IF(I1591&lt;J1591,0,2)),
                                                     IF(I1591&gt;H1591,1,IF(I1591&lt;H1591,0,2))),
                                   IF(H1591&lt;7,
                                        IF(G1591&gt;J1591,1,IF(G1591&lt;J1591,0,2)),
                                        IF(G1591&gt;H1591,1,IF(G1591&lt;H1591,0,2))
                                        )
                          )
              )
        )</f>
        <v>2</v>
      </c>
      <c r="L1591">
        <f t="shared" ca="1" si="172"/>
        <v>-164</v>
      </c>
      <c r="M1591">
        <f t="shared" ca="1" si="173"/>
        <v>-195.75000000000148</v>
      </c>
      <c r="N1591">
        <f t="shared" ca="1" si="174"/>
        <v>-132</v>
      </c>
    </row>
    <row r="1592" spans="1:14" x14ac:dyDescent="0.25">
      <c r="A1592">
        <f ca="1"/>
        <v>1</v>
      </c>
      <c r="B1592">
        <f ca="1"/>
        <v>6</v>
      </c>
      <c r="C1592">
        <f ca="1"/>
        <v>6</v>
      </c>
      <c r="D1592">
        <f ca="1"/>
        <v>7</v>
      </c>
      <c r="E1592">
        <f ca="1"/>
        <v>9</v>
      </c>
      <c r="F1592">
        <f ca="1"/>
        <v>0</v>
      </c>
      <c r="G1592">
        <f t="shared" ca="1" si="168"/>
        <v>7</v>
      </c>
      <c r="H1592">
        <f t="shared" ca="1" si="169"/>
        <v>6</v>
      </c>
      <c r="I1592">
        <f t="shared" ca="1" si="170"/>
        <v>3</v>
      </c>
      <c r="J1592">
        <f t="shared" ca="1" si="171"/>
        <v>6</v>
      </c>
      <c r="K1592" cm="1">
        <f t="array" aca="1" ref="K1592" ca="1">IF(G1592&gt;7,
        IF(G1592&gt;H1592, 1, IF(G1592&lt;H1592, 0, 2)),
        IF(       H1592&gt;7,
                     IF(G1592&gt;H1592, 1, IF(G1592&lt;H1592, 0, 2)),
                     IF(         G1592&lt;6,
                                   IF(            _xlfn.XLOOKUP(C1592,'deck &amp; rules'!$D$22:$M$22,_xlfn.XLOOKUP(H1592,'deck &amp; rules'!$C$23:$C$30,'deck &amp; rules'!$D$23:$M$30))="draw",
                                                     IF(I1592&gt;J1592,1,IF(I1592&lt;J1592,0,2)),
                                                     IF(I1592&gt;H1592,1,IF(I1592&lt;H1592,0,2))),
                                   IF(H1592&lt;7,
                                        IF(G1592&gt;J1592,1,IF(G1592&lt;J1592,0,2)),
                                        IF(G1592&gt;H1592,1,IF(G1592&lt;H1592,0,2))
                                        )
                          )
              )
        )</f>
        <v>1</v>
      </c>
      <c r="L1592">
        <f t="shared" ca="1" si="172"/>
        <v>-163</v>
      </c>
      <c r="M1592">
        <f t="shared" ca="1" si="173"/>
        <v>-196.75000000000148</v>
      </c>
      <c r="N1592">
        <f t="shared" ca="1" si="174"/>
        <v>-133</v>
      </c>
    </row>
    <row r="1593" spans="1:14" x14ac:dyDescent="0.25">
      <c r="A1593">
        <f ca="1"/>
        <v>0</v>
      </c>
      <c r="B1593">
        <f ca="1"/>
        <v>3</v>
      </c>
      <c r="C1593">
        <f ca="1"/>
        <v>0</v>
      </c>
      <c r="D1593">
        <f ca="1"/>
        <v>1</v>
      </c>
      <c r="E1593">
        <f ca="1"/>
        <v>9</v>
      </c>
      <c r="F1593">
        <f ca="1"/>
        <v>6</v>
      </c>
      <c r="G1593">
        <f t="shared" ca="1" si="168"/>
        <v>3</v>
      </c>
      <c r="H1593">
        <f t="shared" ca="1" si="169"/>
        <v>0</v>
      </c>
      <c r="I1593">
        <f t="shared" ca="1" si="170"/>
        <v>3</v>
      </c>
      <c r="J1593">
        <f t="shared" ca="1" si="171"/>
        <v>6</v>
      </c>
      <c r="K1593" cm="1">
        <f t="array" aca="1" ref="K1593" ca="1">IF(G1593&gt;7,
        IF(G1593&gt;H1593, 1, IF(G1593&lt;H1593, 0, 2)),
        IF(       H1593&gt;7,
                     IF(G1593&gt;H1593, 1, IF(G1593&lt;H1593, 0, 2)),
                     IF(         G1593&lt;6,
                                   IF(            _xlfn.XLOOKUP(C1593,'deck &amp; rules'!$D$22:$M$22,_xlfn.XLOOKUP(H1593,'deck &amp; rules'!$C$23:$C$30,'deck &amp; rules'!$D$23:$M$30))="draw",
                                                     IF(I1593&gt;J1593,1,IF(I1593&lt;J1593,0,2)),
                                                     IF(I1593&gt;H1593,1,IF(I1593&lt;H1593,0,2))),
                                   IF(H1593&lt;7,
                                        IF(G1593&gt;J1593,1,IF(G1593&lt;J1593,0,2)),
                                        IF(G1593&gt;H1593,1,IF(G1593&lt;H1593,0,2))
                                        )
                          )
              )
        )</f>
        <v>0</v>
      </c>
      <c r="L1593">
        <f t="shared" ca="1" si="172"/>
        <v>-164</v>
      </c>
      <c r="M1593">
        <f t="shared" ca="1" si="173"/>
        <v>-195.80000000000149</v>
      </c>
      <c r="N1593">
        <f t="shared" ca="1" si="174"/>
        <v>-134</v>
      </c>
    </row>
    <row r="1594" spans="1:14" x14ac:dyDescent="0.25">
      <c r="A1594">
        <f ca="1"/>
        <v>4</v>
      </c>
      <c r="B1594">
        <f ca="1"/>
        <v>0</v>
      </c>
      <c r="C1594">
        <f ca="1"/>
        <v>5</v>
      </c>
      <c r="D1594">
        <f ca="1"/>
        <v>7</v>
      </c>
      <c r="E1594">
        <f ca="1"/>
        <v>0</v>
      </c>
      <c r="F1594">
        <f ca="1"/>
        <v>6</v>
      </c>
      <c r="G1594">
        <f t="shared" ca="1" si="168"/>
        <v>4</v>
      </c>
      <c r="H1594">
        <f t="shared" ca="1" si="169"/>
        <v>7</v>
      </c>
      <c r="I1594">
        <f t="shared" ca="1" si="170"/>
        <v>9</v>
      </c>
      <c r="J1594">
        <f t="shared" ca="1" si="171"/>
        <v>3</v>
      </c>
      <c r="K1594" cm="1">
        <f t="array" aca="1" ref="K1594" ca="1">IF(G1594&gt;7,
        IF(G1594&gt;H1594, 1, IF(G1594&lt;H1594, 0, 2)),
        IF(       H1594&gt;7,
                     IF(G1594&gt;H1594, 1, IF(G1594&lt;H1594, 0, 2)),
                     IF(         G1594&lt;6,
                                   IF(            _xlfn.XLOOKUP(C1594,'deck &amp; rules'!$D$22:$M$22,_xlfn.XLOOKUP(H1594,'deck &amp; rules'!$C$23:$C$30,'deck &amp; rules'!$D$23:$M$30))="draw",
                                                     IF(I1594&gt;J1594,1,IF(I1594&lt;J1594,0,2)),
                                                     IF(I1594&gt;H1594,1,IF(I1594&lt;H1594,0,2))),
                                   IF(H1594&lt;7,
                                        IF(G1594&gt;J1594,1,IF(G1594&lt;J1594,0,2)),
                                        IF(G1594&gt;H1594,1,IF(G1594&lt;H1594,0,2))
                                        )
                          )
              )
        )</f>
        <v>1</v>
      </c>
      <c r="L1594">
        <f t="shared" ca="1" si="172"/>
        <v>-163</v>
      </c>
      <c r="M1594">
        <f t="shared" ca="1" si="173"/>
        <v>-196.80000000000149</v>
      </c>
      <c r="N1594">
        <f t="shared" ca="1" si="174"/>
        <v>-135</v>
      </c>
    </row>
    <row r="1595" spans="1:14" x14ac:dyDescent="0.25">
      <c r="A1595">
        <f ca="1"/>
        <v>0</v>
      </c>
      <c r="B1595">
        <f ca="1"/>
        <v>5</v>
      </c>
      <c r="C1595">
        <f ca="1"/>
        <v>2</v>
      </c>
      <c r="D1595">
        <f ca="1"/>
        <v>0</v>
      </c>
      <c r="E1595">
        <f ca="1"/>
        <v>7</v>
      </c>
      <c r="F1595">
        <f ca="1"/>
        <v>2</v>
      </c>
      <c r="G1595">
        <f t="shared" ca="1" si="168"/>
        <v>5</v>
      </c>
      <c r="H1595">
        <f t="shared" ca="1" si="169"/>
        <v>7</v>
      </c>
      <c r="I1595">
        <f t="shared" ca="1" si="170"/>
        <v>7</v>
      </c>
      <c r="J1595">
        <f t="shared" ca="1" si="171"/>
        <v>9</v>
      </c>
      <c r="K1595" cm="1">
        <f t="array" aca="1" ref="K1595" ca="1">IF(G1595&gt;7,
        IF(G1595&gt;H1595, 1, IF(G1595&lt;H1595, 0, 2)),
        IF(       H1595&gt;7,
                     IF(G1595&gt;H1595, 1, IF(G1595&lt;H1595, 0, 2)),
                     IF(         G1595&lt;6,
                                   IF(            _xlfn.XLOOKUP(C1595,'deck &amp; rules'!$D$22:$M$22,_xlfn.XLOOKUP(H1595,'deck &amp; rules'!$C$23:$C$30,'deck &amp; rules'!$D$23:$M$30))="draw",
                                                     IF(I1595&gt;J1595,1,IF(I1595&lt;J1595,0,2)),
                                                     IF(I1595&gt;H1595,1,IF(I1595&lt;H1595,0,2))),
                                   IF(H1595&lt;7,
                                        IF(G1595&gt;J1595,1,IF(G1595&lt;J1595,0,2)),
                                        IF(G1595&gt;H1595,1,IF(G1595&lt;H1595,0,2))
                                        )
                          )
              )
        )</f>
        <v>2</v>
      </c>
      <c r="L1595">
        <f t="shared" ca="1" si="172"/>
        <v>-164</v>
      </c>
      <c r="M1595">
        <f t="shared" ca="1" si="173"/>
        <v>-197.80000000000149</v>
      </c>
      <c r="N1595">
        <f t="shared" ca="1" si="174"/>
        <v>-127</v>
      </c>
    </row>
    <row r="1596" spans="1:14" x14ac:dyDescent="0.25">
      <c r="A1596">
        <f ca="1"/>
        <v>2</v>
      </c>
      <c r="B1596">
        <f ca="1"/>
        <v>5</v>
      </c>
      <c r="C1596">
        <f ca="1"/>
        <v>0</v>
      </c>
      <c r="D1596">
        <f ca="1"/>
        <v>5</v>
      </c>
      <c r="E1596">
        <f ca="1"/>
        <v>7</v>
      </c>
      <c r="F1596">
        <f ca="1"/>
        <v>0</v>
      </c>
      <c r="G1596">
        <f t="shared" ca="1" si="168"/>
        <v>7</v>
      </c>
      <c r="H1596">
        <f t="shared" ca="1" si="169"/>
        <v>2</v>
      </c>
      <c r="I1596">
        <f t="shared" ca="1" si="170"/>
        <v>7</v>
      </c>
      <c r="J1596">
        <f t="shared" ca="1" si="171"/>
        <v>2</v>
      </c>
      <c r="K1596" cm="1">
        <f t="array" aca="1" ref="K1596" ca="1">IF(G1596&gt;7,
        IF(G1596&gt;H1596, 1, IF(G1596&lt;H1596, 0, 2)),
        IF(       H1596&gt;7,
                     IF(G1596&gt;H1596, 1, IF(G1596&lt;H1596, 0, 2)),
                     IF(         G1596&lt;6,
                                   IF(            _xlfn.XLOOKUP(C1596,'deck &amp; rules'!$D$22:$M$22,_xlfn.XLOOKUP(H1596,'deck &amp; rules'!$C$23:$C$30,'deck &amp; rules'!$D$23:$M$30))="draw",
                                                     IF(I1596&gt;J1596,1,IF(I1596&lt;J1596,0,2)),
                                                     IF(I1596&gt;H1596,1,IF(I1596&lt;H1596,0,2))),
                                   IF(H1596&lt;7,
                                        IF(G1596&gt;J1596,1,IF(G1596&lt;J1596,0,2)),
                                        IF(G1596&gt;H1596,1,IF(G1596&lt;H1596,0,2))
                                        )
                          )
              )
        )</f>
        <v>1</v>
      </c>
      <c r="L1596">
        <f t="shared" ca="1" si="172"/>
        <v>-163</v>
      </c>
      <c r="M1596">
        <f t="shared" ca="1" si="173"/>
        <v>-198.80000000000149</v>
      </c>
      <c r="N1596">
        <f t="shared" ca="1" si="174"/>
        <v>-128</v>
      </c>
    </row>
    <row r="1597" spans="1:14" x14ac:dyDescent="0.25">
      <c r="A1597">
        <f ca="1"/>
        <v>8</v>
      </c>
      <c r="B1597">
        <f ca="1"/>
        <v>6</v>
      </c>
      <c r="C1597">
        <f ca="1"/>
        <v>9</v>
      </c>
      <c r="D1597">
        <f ca="1"/>
        <v>8</v>
      </c>
      <c r="E1597">
        <f ca="1"/>
        <v>8</v>
      </c>
      <c r="F1597">
        <f ca="1"/>
        <v>0</v>
      </c>
      <c r="G1597">
        <f t="shared" ca="1" si="168"/>
        <v>4</v>
      </c>
      <c r="H1597">
        <f t="shared" ca="1" si="169"/>
        <v>6</v>
      </c>
      <c r="I1597">
        <f t="shared" ca="1" si="170"/>
        <v>3</v>
      </c>
      <c r="J1597">
        <f t="shared" ca="1" si="171"/>
        <v>6</v>
      </c>
      <c r="K1597" cm="1">
        <f t="array" aca="1" ref="K1597" ca="1">IF(G1597&gt;7,
        IF(G1597&gt;H1597, 1, IF(G1597&lt;H1597, 0, 2)),
        IF(       H1597&gt;7,
                     IF(G1597&gt;H1597, 1, IF(G1597&lt;H1597, 0, 2)),
                     IF(         G1597&lt;6,
                                   IF(            _xlfn.XLOOKUP(C1597,'deck &amp; rules'!$D$22:$M$22,_xlfn.XLOOKUP(H1597,'deck &amp; rules'!$C$23:$C$30,'deck &amp; rules'!$D$23:$M$30))="draw",
                                                     IF(I1597&gt;J1597,1,IF(I1597&lt;J1597,0,2)),
                                                     IF(I1597&gt;H1597,1,IF(I1597&lt;H1597,0,2))),
                                   IF(H1597&lt;7,
                                        IF(G1597&gt;J1597,1,IF(G1597&lt;J1597,0,2)),
                                        IF(G1597&gt;H1597,1,IF(G1597&lt;H1597,0,2))
                                        )
                          )
              )
        )</f>
        <v>0</v>
      </c>
      <c r="L1597">
        <f t="shared" ca="1" si="172"/>
        <v>-164</v>
      </c>
      <c r="M1597">
        <f t="shared" ca="1" si="173"/>
        <v>-197.8500000000015</v>
      </c>
      <c r="N1597">
        <f t="shared" ca="1" si="174"/>
        <v>-129</v>
      </c>
    </row>
    <row r="1598" spans="1:14" x14ac:dyDescent="0.25">
      <c r="A1598">
        <f ca="1"/>
        <v>9</v>
      </c>
      <c r="B1598">
        <f ca="1"/>
        <v>8</v>
      </c>
      <c r="C1598">
        <f ca="1"/>
        <v>6</v>
      </c>
      <c r="D1598">
        <f ca="1"/>
        <v>9</v>
      </c>
      <c r="E1598">
        <f ca="1"/>
        <v>0</v>
      </c>
      <c r="F1598">
        <f ca="1"/>
        <v>3</v>
      </c>
      <c r="G1598">
        <f t="shared" ca="1" si="168"/>
        <v>7</v>
      </c>
      <c r="H1598">
        <f t="shared" ca="1" si="169"/>
        <v>9</v>
      </c>
      <c r="I1598">
        <f t="shared" ca="1" si="170"/>
        <v>3</v>
      </c>
      <c r="J1598">
        <f t="shared" ca="1" si="171"/>
        <v>2</v>
      </c>
      <c r="K1598" cm="1">
        <f t="array" aca="1" ref="K1598" ca="1">IF(G1598&gt;7,
        IF(G1598&gt;H1598, 1, IF(G1598&lt;H1598, 0, 2)),
        IF(       H1598&gt;7,
                     IF(G1598&gt;H1598, 1, IF(G1598&lt;H1598, 0, 2)),
                     IF(         G1598&lt;6,
                                   IF(            _xlfn.XLOOKUP(C1598,'deck &amp; rules'!$D$22:$M$22,_xlfn.XLOOKUP(H1598,'deck &amp; rules'!$C$23:$C$30,'deck &amp; rules'!$D$23:$M$30))="draw",
                                                     IF(I1598&gt;J1598,1,IF(I1598&lt;J1598,0,2)),
                                                     IF(I1598&gt;H1598,1,IF(I1598&lt;H1598,0,2))),
                                   IF(H1598&lt;7,
                                        IF(G1598&gt;J1598,1,IF(G1598&lt;J1598,0,2)),
                                        IF(G1598&gt;H1598,1,IF(G1598&lt;H1598,0,2))
                                        )
                          )
              )
        )</f>
        <v>0</v>
      </c>
      <c r="L1598">
        <f t="shared" ca="1" si="172"/>
        <v>-165</v>
      </c>
      <c r="M1598">
        <f t="shared" ca="1" si="173"/>
        <v>-196.90000000000151</v>
      </c>
      <c r="N1598">
        <f t="shared" ca="1" si="174"/>
        <v>-130</v>
      </c>
    </row>
    <row r="1599" spans="1:14" x14ac:dyDescent="0.25">
      <c r="A1599">
        <f ca="1"/>
        <v>8</v>
      </c>
      <c r="B1599">
        <f ca="1"/>
        <v>0</v>
      </c>
      <c r="C1599">
        <f ca="1"/>
        <v>0</v>
      </c>
      <c r="D1599">
        <f ca="1"/>
        <v>7</v>
      </c>
      <c r="E1599">
        <f ca="1"/>
        <v>1</v>
      </c>
      <c r="F1599">
        <f ca="1"/>
        <v>0</v>
      </c>
      <c r="G1599">
        <f t="shared" ca="1" si="168"/>
        <v>8</v>
      </c>
      <c r="H1599">
        <f t="shared" ca="1" si="169"/>
        <v>8</v>
      </c>
      <c r="I1599">
        <f t="shared" ca="1" si="170"/>
        <v>8</v>
      </c>
      <c r="J1599">
        <f t="shared" ca="1" si="171"/>
        <v>8</v>
      </c>
      <c r="K1599" cm="1">
        <f t="array" aca="1" ref="K1599" ca="1">IF(G1599&gt;7,
        IF(G1599&gt;H1599, 1, IF(G1599&lt;H1599, 0, 2)),
        IF(       H1599&gt;7,
                     IF(G1599&gt;H1599, 1, IF(G1599&lt;H1599, 0, 2)),
                     IF(         G1599&lt;6,
                                   IF(            _xlfn.XLOOKUP(C1599,'deck &amp; rules'!$D$22:$M$22,_xlfn.XLOOKUP(H1599,'deck &amp; rules'!$C$23:$C$30,'deck &amp; rules'!$D$23:$M$30))="draw",
                                                     IF(I1599&gt;J1599,1,IF(I1599&lt;J1599,0,2)),
                                                     IF(I1599&gt;H1599,1,IF(I1599&lt;H1599,0,2))),
                                   IF(H1599&lt;7,
                                        IF(G1599&gt;J1599,1,IF(G1599&lt;J1599,0,2)),
                                        IF(G1599&gt;H1599,1,IF(G1599&lt;H1599,0,2))
                                        )
                          )
              )
        )</f>
        <v>2</v>
      </c>
      <c r="L1599">
        <f t="shared" ca="1" si="172"/>
        <v>-166</v>
      </c>
      <c r="M1599">
        <f t="shared" ca="1" si="173"/>
        <v>-197.90000000000151</v>
      </c>
      <c r="N1599">
        <f t="shared" ca="1" si="174"/>
        <v>-122</v>
      </c>
    </row>
    <row r="1600" spans="1:14" x14ac:dyDescent="0.25">
      <c r="A1600">
        <f ca="1"/>
        <v>5</v>
      </c>
      <c r="B1600">
        <f ca="1"/>
        <v>0</v>
      </c>
      <c r="C1600">
        <f ca="1"/>
        <v>9</v>
      </c>
      <c r="D1600">
        <f ca="1"/>
        <v>9</v>
      </c>
      <c r="E1600">
        <f ca="1"/>
        <v>5</v>
      </c>
      <c r="F1600">
        <f ca="1"/>
        <v>0</v>
      </c>
      <c r="G1600">
        <f t="shared" ca="1" si="168"/>
        <v>5</v>
      </c>
      <c r="H1600">
        <f t="shared" ca="1" si="169"/>
        <v>4</v>
      </c>
      <c r="I1600">
        <f t="shared" ca="1" si="170"/>
        <v>4</v>
      </c>
      <c r="J1600">
        <f t="shared" ca="1" si="171"/>
        <v>4</v>
      </c>
      <c r="K1600" cm="1">
        <f t="array" aca="1" ref="K1600" ca="1">IF(G1600&gt;7,
        IF(G1600&gt;H1600, 1, IF(G1600&lt;H1600, 0, 2)),
        IF(       H1600&gt;7,
                     IF(G1600&gt;H1600, 1, IF(G1600&lt;H1600, 0, 2)),
                     IF(         G1600&lt;6,
                                   IF(            _xlfn.XLOOKUP(C1600,'deck &amp; rules'!$D$22:$M$22,_xlfn.XLOOKUP(H1600,'deck &amp; rules'!$C$23:$C$30,'deck &amp; rules'!$D$23:$M$30))="draw",
                                                     IF(I1600&gt;J1600,1,IF(I1600&lt;J1600,0,2)),
                                                     IF(I1600&gt;H1600,1,IF(I1600&lt;H1600,0,2))),
                                   IF(H1600&lt;7,
                                        IF(G1600&gt;J1600,1,IF(G1600&lt;J1600,0,2)),
                                        IF(G1600&gt;H1600,1,IF(G1600&lt;H1600,0,2))
                                        )
                          )
              )
        )</f>
        <v>2</v>
      </c>
      <c r="L1600">
        <f t="shared" ca="1" si="172"/>
        <v>-167</v>
      </c>
      <c r="M1600">
        <f t="shared" ca="1" si="173"/>
        <v>-198.90000000000151</v>
      </c>
      <c r="N1600">
        <f t="shared" ca="1" si="174"/>
        <v>-114</v>
      </c>
    </row>
    <row r="1601" spans="1:14" x14ac:dyDescent="0.25">
      <c r="A1601">
        <f ca="1"/>
        <v>0</v>
      </c>
      <c r="B1601">
        <f ca="1"/>
        <v>9</v>
      </c>
      <c r="C1601">
        <f ca="1"/>
        <v>2</v>
      </c>
      <c r="D1601">
        <f ca="1"/>
        <v>0</v>
      </c>
      <c r="E1601">
        <f ca="1"/>
        <v>0</v>
      </c>
      <c r="F1601">
        <f ca="1"/>
        <v>3</v>
      </c>
      <c r="G1601">
        <f t="shared" ca="1" si="168"/>
        <v>9</v>
      </c>
      <c r="H1601">
        <f t="shared" ca="1" si="169"/>
        <v>0</v>
      </c>
      <c r="I1601">
        <f t="shared" ca="1" si="170"/>
        <v>1</v>
      </c>
      <c r="J1601">
        <f t="shared" ca="1" si="171"/>
        <v>3</v>
      </c>
      <c r="K1601" cm="1">
        <f t="array" aca="1" ref="K1601" ca="1">IF(G1601&gt;7,
        IF(G1601&gt;H1601, 1, IF(G1601&lt;H1601, 0, 2)),
        IF(       H1601&gt;7,
                     IF(G1601&gt;H1601, 1, IF(G1601&lt;H1601, 0, 2)),
                     IF(         G1601&lt;6,
                                   IF(            _xlfn.XLOOKUP(C1601,'deck &amp; rules'!$D$22:$M$22,_xlfn.XLOOKUP(H1601,'deck &amp; rules'!$C$23:$C$30,'deck &amp; rules'!$D$23:$M$30))="draw",
                                                     IF(I1601&gt;J1601,1,IF(I1601&lt;J1601,0,2)),
                                                     IF(I1601&gt;H1601,1,IF(I1601&lt;H1601,0,2))),
                                   IF(H1601&lt;7,
                                        IF(G1601&gt;J1601,1,IF(G1601&lt;J1601,0,2)),
                                        IF(G1601&gt;H1601,1,IF(G1601&lt;H1601,0,2))
                                        )
                          )
              )
        )</f>
        <v>1</v>
      </c>
      <c r="L1601">
        <f t="shared" ca="1" si="172"/>
        <v>-166</v>
      </c>
      <c r="M1601">
        <f t="shared" ca="1" si="173"/>
        <v>-199.90000000000151</v>
      </c>
      <c r="N1601">
        <f t="shared" ca="1" si="174"/>
        <v>-115</v>
      </c>
    </row>
    <row r="1602" spans="1:14" x14ac:dyDescent="0.25">
      <c r="A1602">
        <f ca="1"/>
        <v>0</v>
      </c>
      <c r="B1602">
        <f ca="1"/>
        <v>0</v>
      </c>
      <c r="C1602">
        <f ca="1"/>
        <v>2</v>
      </c>
      <c r="D1602">
        <f ca="1"/>
        <v>7</v>
      </c>
      <c r="E1602">
        <f ca="1"/>
        <v>0</v>
      </c>
      <c r="F1602">
        <f ca="1"/>
        <v>5</v>
      </c>
      <c r="G1602">
        <f t="shared" ca="1" si="168"/>
        <v>0</v>
      </c>
      <c r="H1602">
        <f t="shared" ca="1" si="169"/>
        <v>7</v>
      </c>
      <c r="I1602">
        <f t="shared" ca="1" si="170"/>
        <v>2</v>
      </c>
      <c r="J1602">
        <f t="shared" ca="1" si="171"/>
        <v>2</v>
      </c>
      <c r="K1602" cm="1">
        <f t="array" aca="1" ref="K1602" ca="1">IF(G1602&gt;7,
        IF(G1602&gt;H1602, 1, IF(G1602&lt;H1602, 0, 2)),
        IF(       H1602&gt;7,
                     IF(G1602&gt;H1602, 1, IF(G1602&lt;H1602, 0, 2)),
                     IF(         G1602&lt;6,
                                   IF(            _xlfn.XLOOKUP(C1602,'deck &amp; rules'!$D$22:$M$22,_xlfn.XLOOKUP(H1602,'deck &amp; rules'!$C$23:$C$30,'deck &amp; rules'!$D$23:$M$30))="draw",
                                                     IF(I1602&gt;J1602,1,IF(I1602&lt;J1602,0,2)),
                                                     IF(I1602&gt;H1602,1,IF(I1602&lt;H1602,0,2))),
                                   IF(H1602&lt;7,
                                        IF(G1602&gt;J1602,1,IF(G1602&lt;J1602,0,2)),
                                        IF(G1602&gt;H1602,1,IF(G1602&lt;H1602,0,2))
                                        )
                          )
              )
        )</f>
        <v>0</v>
      </c>
      <c r="L1602">
        <f t="shared" ca="1" si="172"/>
        <v>-167</v>
      </c>
      <c r="M1602">
        <f t="shared" ca="1" si="173"/>
        <v>-198.95000000000152</v>
      </c>
      <c r="N1602">
        <f t="shared" ca="1" si="174"/>
        <v>-116</v>
      </c>
    </row>
    <row r="1603" spans="1:14" x14ac:dyDescent="0.25">
      <c r="A1603">
        <f ca="1"/>
        <v>6</v>
      </c>
      <c r="B1603">
        <f ca="1"/>
        <v>8</v>
      </c>
      <c r="C1603">
        <f ca="1"/>
        <v>4</v>
      </c>
      <c r="D1603">
        <f ca="1"/>
        <v>0</v>
      </c>
      <c r="E1603">
        <f ca="1"/>
        <v>4</v>
      </c>
      <c r="F1603">
        <f ca="1"/>
        <v>7</v>
      </c>
      <c r="G1603">
        <f t="shared" ref="G1603:G1666" ca="1" si="175">IF(A1603+B1603&gt;9,A1603+B1603-10,A1603+B1603)</f>
        <v>4</v>
      </c>
      <c r="H1603">
        <f t="shared" ref="H1603:H1666" ca="1" si="176">IF(D1603+E1603&gt;9,D1603+E1603-10,D1603+E1603)</f>
        <v>4</v>
      </c>
      <c r="I1603">
        <f t="shared" ref="I1603:I1666" ca="1" si="177">IF(G1603+C1603&gt;9,G1603+C1603-10,G1603+C1603)</f>
        <v>8</v>
      </c>
      <c r="J1603">
        <f t="shared" ref="J1603:J1666" ca="1" si="178">IF(H1603+F1603&gt;9,H1603+F1603-10,H1603+F1603)</f>
        <v>1</v>
      </c>
      <c r="K1603" cm="1">
        <f t="array" aca="1" ref="K1603" ca="1">IF(G1603&gt;7,
        IF(G1603&gt;H1603, 1, IF(G1603&lt;H1603, 0, 2)),
        IF(       H1603&gt;7,
                     IF(G1603&gt;H1603, 1, IF(G1603&lt;H1603, 0, 2)),
                     IF(         G1603&lt;6,
                                   IF(            _xlfn.XLOOKUP(C1603,'deck &amp; rules'!$D$22:$M$22,_xlfn.XLOOKUP(H1603,'deck &amp; rules'!$C$23:$C$30,'deck &amp; rules'!$D$23:$M$30))="draw",
                                                     IF(I1603&gt;J1603,1,IF(I1603&lt;J1603,0,2)),
                                                     IF(I1603&gt;H1603,1,IF(I1603&lt;H1603,0,2))),
                                   IF(H1603&lt;7,
                                        IF(G1603&gt;J1603,1,IF(G1603&lt;J1603,0,2)),
                                        IF(G1603&gt;H1603,1,IF(G1603&lt;H1603,0,2))
                                        )
                          )
              )
        )</f>
        <v>1</v>
      </c>
      <c r="L1603">
        <f t="shared" ca="1" si="172"/>
        <v>-166</v>
      </c>
      <c r="M1603">
        <f t="shared" ca="1" si="173"/>
        <v>-199.95000000000152</v>
      </c>
      <c r="N1603">
        <f t="shared" ca="1" si="174"/>
        <v>-117</v>
      </c>
    </row>
    <row r="1604" spans="1:14" x14ac:dyDescent="0.25">
      <c r="A1604">
        <f ca="1"/>
        <v>7</v>
      </c>
      <c r="B1604">
        <f ca="1"/>
        <v>4</v>
      </c>
      <c r="C1604">
        <f ca="1"/>
        <v>4</v>
      </c>
      <c r="D1604">
        <f ca="1"/>
        <v>9</v>
      </c>
      <c r="E1604">
        <f ca="1"/>
        <v>5</v>
      </c>
      <c r="F1604">
        <f ca="1"/>
        <v>2</v>
      </c>
      <c r="G1604">
        <f t="shared" ca="1" si="175"/>
        <v>1</v>
      </c>
      <c r="H1604">
        <f t="shared" ca="1" si="176"/>
        <v>4</v>
      </c>
      <c r="I1604">
        <f t="shared" ca="1" si="177"/>
        <v>5</v>
      </c>
      <c r="J1604">
        <f t="shared" ca="1" si="178"/>
        <v>6</v>
      </c>
      <c r="K1604" cm="1">
        <f t="array" aca="1" ref="K1604" ca="1">IF(G1604&gt;7,
        IF(G1604&gt;H1604, 1, IF(G1604&lt;H1604, 0, 2)),
        IF(       H1604&gt;7,
                     IF(G1604&gt;H1604, 1, IF(G1604&lt;H1604, 0, 2)),
                     IF(         G1604&lt;6,
                                   IF(            _xlfn.XLOOKUP(C1604,'deck &amp; rules'!$D$22:$M$22,_xlfn.XLOOKUP(H1604,'deck &amp; rules'!$C$23:$C$30,'deck &amp; rules'!$D$23:$M$30))="draw",
                                                     IF(I1604&gt;J1604,1,IF(I1604&lt;J1604,0,2)),
                                                     IF(I1604&gt;H1604,1,IF(I1604&lt;H1604,0,2))),
                                   IF(H1604&lt;7,
                                        IF(G1604&gt;J1604,1,IF(G1604&lt;J1604,0,2)),
                                        IF(G1604&gt;H1604,1,IF(G1604&lt;H1604,0,2))
                                        )
                          )
              )
        )</f>
        <v>0</v>
      </c>
      <c r="L1604">
        <f t="shared" ref="L1604:L1667" ca="1" si="179">IF(K1604=1,L1603+1,L1603-1)</f>
        <v>-167</v>
      </c>
      <c r="M1604">
        <f t="shared" ref="M1604:M1667" ca="1" si="180">IF(K1604=0,M1603+19/20,M1603-1)</f>
        <v>-199.00000000000153</v>
      </c>
      <c r="N1604">
        <f t="shared" ref="N1604:N1667" ca="1" si="181">IF(K1604=2,N1603+8,N1603-1)</f>
        <v>-118</v>
      </c>
    </row>
    <row r="1605" spans="1:14" x14ac:dyDescent="0.25">
      <c r="A1605">
        <f ca="1"/>
        <v>9</v>
      </c>
      <c r="B1605">
        <f ca="1"/>
        <v>5</v>
      </c>
      <c r="C1605">
        <f ca="1"/>
        <v>8</v>
      </c>
      <c r="D1605">
        <f ca="1"/>
        <v>0</v>
      </c>
      <c r="E1605">
        <f ca="1"/>
        <v>0</v>
      </c>
      <c r="F1605">
        <f ca="1"/>
        <v>1</v>
      </c>
      <c r="G1605">
        <f t="shared" ca="1" si="175"/>
        <v>4</v>
      </c>
      <c r="H1605">
        <f t="shared" ca="1" si="176"/>
        <v>0</v>
      </c>
      <c r="I1605">
        <f t="shared" ca="1" si="177"/>
        <v>2</v>
      </c>
      <c r="J1605">
        <f t="shared" ca="1" si="178"/>
        <v>1</v>
      </c>
      <c r="K1605" cm="1">
        <f t="array" aca="1" ref="K1605" ca="1">IF(G1605&gt;7,
        IF(G1605&gt;H1605, 1, IF(G1605&lt;H1605, 0, 2)),
        IF(       H1605&gt;7,
                     IF(G1605&gt;H1605, 1, IF(G1605&lt;H1605, 0, 2)),
                     IF(         G1605&lt;6,
                                   IF(            _xlfn.XLOOKUP(C1605,'deck &amp; rules'!$D$22:$M$22,_xlfn.XLOOKUP(H1605,'deck &amp; rules'!$C$23:$C$30,'deck &amp; rules'!$D$23:$M$30))="draw",
                                                     IF(I1605&gt;J1605,1,IF(I1605&lt;J1605,0,2)),
                                                     IF(I1605&gt;H1605,1,IF(I1605&lt;H1605,0,2))),
                                   IF(H1605&lt;7,
                                        IF(G1605&gt;J1605,1,IF(G1605&lt;J1605,0,2)),
                                        IF(G1605&gt;H1605,1,IF(G1605&lt;H1605,0,2))
                                        )
                          )
              )
        )</f>
        <v>1</v>
      </c>
      <c r="L1605">
        <f t="shared" ca="1" si="179"/>
        <v>-166</v>
      </c>
      <c r="M1605">
        <f t="shared" ca="1" si="180"/>
        <v>-200.00000000000153</v>
      </c>
      <c r="N1605">
        <f t="shared" ca="1" si="181"/>
        <v>-119</v>
      </c>
    </row>
    <row r="1606" spans="1:14" x14ac:dyDescent="0.25">
      <c r="A1606">
        <f ca="1"/>
        <v>8</v>
      </c>
      <c r="B1606">
        <f ca="1"/>
        <v>2</v>
      </c>
      <c r="C1606">
        <f ca="1"/>
        <v>7</v>
      </c>
      <c r="D1606">
        <f ca="1"/>
        <v>0</v>
      </c>
      <c r="E1606">
        <f ca="1"/>
        <v>0</v>
      </c>
      <c r="F1606">
        <f ca="1"/>
        <v>0</v>
      </c>
      <c r="G1606">
        <f t="shared" ca="1" si="175"/>
        <v>0</v>
      </c>
      <c r="H1606">
        <f t="shared" ca="1" si="176"/>
        <v>0</v>
      </c>
      <c r="I1606">
        <f t="shared" ca="1" si="177"/>
        <v>7</v>
      </c>
      <c r="J1606">
        <f t="shared" ca="1" si="178"/>
        <v>0</v>
      </c>
      <c r="K1606" cm="1">
        <f t="array" aca="1" ref="K1606" ca="1">IF(G1606&gt;7,
        IF(G1606&gt;H1606, 1, IF(G1606&lt;H1606, 0, 2)),
        IF(       H1606&gt;7,
                     IF(G1606&gt;H1606, 1, IF(G1606&lt;H1606, 0, 2)),
                     IF(         G1606&lt;6,
                                   IF(            _xlfn.XLOOKUP(C1606,'deck &amp; rules'!$D$22:$M$22,_xlfn.XLOOKUP(H1606,'deck &amp; rules'!$C$23:$C$30,'deck &amp; rules'!$D$23:$M$30))="draw",
                                                     IF(I1606&gt;J1606,1,IF(I1606&lt;J1606,0,2)),
                                                     IF(I1606&gt;H1606,1,IF(I1606&lt;H1606,0,2))),
                                   IF(H1606&lt;7,
                                        IF(G1606&gt;J1606,1,IF(G1606&lt;J1606,0,2)),
                                        IF(G1606&gt;H1606,1,IF(G1606&lt;H1606,0,2))
                                        )
                          )
              )
        )</f>
        <v>1</v>
      </c>
      <c r="L1606">
        <f t="shared" ca="1" si="179"/>
        <v>-165</v>
      </c>
      <c r="M1606">
        <f t="shared" ca="1" si="180"/>
        <v>-201.00000000000153</v>
      </c>
      <c r="N1606">
        <f t="shared" ca="1" si="181"/>
        <v>-120</v>
      </c>
    </row>
    <row r="1607" spans="1:14" x14ac:dyDescent="0.25">
      <c r="A1607">
        <f ca="1"/>
        <v>0</v>
      </c>
      <c r="B1607">
        <f ca="1"/>
        <v>5</v>
      </c>
      <c r="C1607">
        <f ca="1"/>
        <v>5</v>
      </c>
      <c r="D1607">
        <f ca="1"/>
        <v>9</v>
      </c>
      <c r="E1607">
        <f ca="1"/>
        <v>0</v>
      </c>
      <c r="F1607">
        <f ca="1"/>
        <v>8</v>
      </c>
      <c r="G1607">
        <f t="shared" ca="1" si="175"/>
        <v>5</v>
      </c>
      <c r="H1607">
        <f t="shared" ca="1" si="176"/>
        <v>9</v>
      </c>
      <c r="I1607">
        <f t="shared" ca="1" si="177"/>
        <v>0</v>
      </c>
      <c r="J1607">
        <f t="shared" ca="1" si="178"/>
        <v>7</v>
      </c>
      <c r="K1607" cm="1">
        <f t="array" aca="1" ref="K1607" ca="1">IF(G1607&gt;7,
        IF(G1607&gt;H1607, 1, IF(G1607&lt;H1607, 0, 2)),
        IF(       H1607&gt;7,
                     IF(G1607&gt;H1607, 1, IF(G1607&lt;H1607, 0, 2)),
                     IF(         G1607&lt;6,
                                   IF(            _xlfn.XLOOKUP(C1607,'deck &amp; rules'!$D$22:$M$22,_xlfn.XLOOKUP(H1607,'deck &amp; rules'!$C$23:$C$30,'deck &amp; rules'!$D$23:$M$30))="draw",
                                                     IF(I1607&gt;J1607,1,IF(I1607&lt;J1607,0,2)),
                                                     IF(I1607&gt;H1607,1,IF(I1607&lt;H1607,0,2))),
                                   IF(H1607&lt;7,
                                        IF(G1607&gt;J1607,1,IF(G1607&lt;J1607,0,2)),
                                        IF(G1607&gt;H1607,1,IF(G1607&lt;H1607,0,2))
                                        )
                          )
              )
        )</f>
        <v>0</v>
      </c>
      <c r="L1607">
        <f t="shared" ca="1" si="179"/>
        <v>-166</v>
      </c>
      <c r="M1607">
        <f t="shared" ca="1" si="180"/>
        <v>-200.05000000000155</v>
      </c>
      <c r="N1607">
        <f t="shared" ca="1" si="181"/>
        <v>-121</v>
      </c>
    </row>
    <row r="1608" spans="1:14" x14ac:dyDescent="0.25">
      <c r="A1608">
        <f ca="1"/>
        <v>5</v>
      </c>
      <c r="B1608">
        <f ca="1"/>
        <v>2</v>
      </c>
      <c r="C1608">
        <f ca="1"/>
        <v>0</v>
      </c>
      <c r="D1608">
        <f ca="1"/>
        <v>9</v>
      </c>
      <c r="E1608">
        <f ca="1"/>
        <v>2</v>
      </c>
      <c r="F1608">
        <f ca="1"/>
        <v>3</v>
      </c>
      <c r="G1608">
        <f t="shared" ca="1" si="175"/>
        <v>7</v>
      </c>
      <c r="H1608">
        <f t="shared" ca="1" si="176"/>
        <v>1</v>
      </c>
      <c r="I1608">
        <f t="shared" ca="1" si="177"/>
        <v>7</v>
      </c>
      <c r="J1608">
        <f t="shared" ca="1" si="178"/>
        <v>4</v>
      </c>
      <c r="K1608" cm="1">
        <f t="array" aca="1" ref="K1608" ca="1">IF(G1608&gt;7,
        IF(G1608&gt;H1608, 1, IF(G1608&lt;H1608, 0, 2)),
        IF(       H1608&gt;7,
                     IF(G1608&gt;H1608, 1, IF(G1608&lt;H1608, 0, 2)),
                     IF(         G1608&lt;6,
                                   IF(            _xlfn.XLOOKUP(C1608,'deck &amp; rules'!$D$22:$M$22,_xlfn.XLOOKUP(H1608,'deck &amp; rules'!$C$23:$C$30,'deck &amp; rules'!$D$23:$M$30))="draw",
                                                     IF(I1608&gt;J1608,1,IF(I1608&lt;J1608,0,2)),
                                                     IF(I1608&gt;H1608,1,IF(I1608&lt;H1608,0,2))),
                                   IF(H1608&lt;7,
                                        IF(G1608&gt;J1608,1,IF(G1608&lt;J1608,0,2)),
                                        IF(G1608&gt;H1608,1,IF(G1608&lt;H1608,0,2))
                                        )
                          )
              )
        )</f>
        <v>1</v>
      </c>
      <c r="L1608">
        <f t="shared" ca="1" si="179"/>
        <v>-165</v>
      </c>
      <c r="M1608">
        <f t="shared" ca="1" si="180"/>
        <v>-201.05000000000155</v>
      </c>
      <c r="N1608">
        <f t="shared" ca="1" si="181"/>
        <v>-122</v>
      </c>
    </row>
    <row r="1609" spans="1:14" x14ac:dyDescent="0.25">
      <c r="A1609">
        <f ca="1"/>
        <v>1</v>
      </c>
      <c r="B1609">
        <f ca="1"/>
        <v>7</v>
      </c>
      <c r="C1609">
        <f ca="1"/>
        <v>2</v>
      </c>
      <c r="D1609">
        <f ca="1"/>
        <v>0</v>
      </c>
      <c r="E1609">
        <f ca="1"/>
        <v>5</v>
      </c>
      <c r="F1609">
        <f ca="1"/>
        <v>0</v>
      </c>
      <c r="G1609">
        <f t="shared" ca="1" si="175"/>
        <v>8</v>
      </c>
      <c r="H1609">
        <f t="shared" ca="1" si="176"/>
        <v>5</v>
      </c>
      <c r="I1609">
        <f t="shared" ca="1" si="177"/>
        <v>0</v>
      </c>
      <c r="J1609">
        <f t="shared" ca="1" si="178"/>
        <v>5</v>
      </c>
      <c r="K1609" cm="1">
        <f t="array" aca="1" ref="K1609" ca="1">IF(G1609&gt;7,
        IF(G1609&gt;H1609, 1, IF(G1609&lt;H1609, 0, 2)),
        IF(       H1609&gt;7,
                     IF(G1609&gt;H1609, 1, IF(G1609&lt;H1609, 0, 2)),
                     IF(         G1609&lt;6,
                                   IF(            _xlfn.XLOOKUP(C1609,'deck &amp; rules'!$D$22:$M$22,_xlfn.XLOOKUP(H1609,'deck &amp; rules'!$C$23:$C$30,'deck &amp; rules'!$D$23:$M$30))="draw",
                                                     IF(I1609&gt;J1609,1,IF(I1609&lt;J1609,0,2)),
                                                     IF(I1609&gt;H1609,1,IF(I1609&lt;H1609,0,2))),
                                   IF(H1609&lt;7,
                                        IF(G1609&gt;J1609,1,IF(G1609&lt;J1609,0,2)),
                                        IF(G1609&gt;H1609,1,IF(G1609&lt;H1609,0,2))
                                        )
                          )
              )
        )</f>
        <v>1</v>
      </c>
      <c r="L1609">
        <f t="shared" ca="1" si="179"/>
        <v>-164</v>
      </c>
      <c r="M1609">
        <f t="shared" ca="1" si="180"/>
        <v>-202.05000000000155</v>
      </c>
      <c r="N1609">
        <f t="shared" ca="1" si="181"/>
        <v>-123</v>
      </c>
    </row>
    <row r="1610" spans="1:14" x14ac:dyDescent="0.25">
      <c r="A1610">
        <f ca="1"/>
        <v>0</v>
      </c>
      <c r="B1610">
        <f ca="1"/>
        <v>0</v>
      </c>
      <c r="C1610">
        <f ca="1"/>
        <v>0</v>
      </c>
      <c r="D1610">
        <f ca="1"/>
        <v>9</v>
      </c>
      <c r="E1610">
        <f ca="1"/>
        <v>3</v>
      </c>
      <c r="F1610">
        <f ca="1"/>
        <v>8</v>
      </c>
      <c r="G1610">
        <f t="shared" ca="1" si="175"/>
        <v>0</v>
      </c>
      <c r="H1610">
        <f t="shared" ca="1" si="176"/>
        <v>2</v>
      </c>
      <c r="I1610">
        <f t="shared" ca="1" si="177"/>
        <v>0</v>
      </c>
      <c r="J1610">
        <f t="shared" ca="1" si="178"/>
        <v>0</v>
      </c>
      <c r="K1610" cm="1">
        <f t="array" aca="1" ref="K1610" ca="1">IF(G1610&gt;7,
        IF(G1610&gt;H1610, 1, IF(G1610&lt;H1610, 0, 2)),
        IF(       H1610&gt;7,
                     IF(G1610&gt;H1610, 1, IF(G1610&lt;H1610, 0, 2)),
                     IF(         G1610&lt;6,
                                   IF(            _xlfn.XLOOKUP(C1610,'deck &amp; rules'!$D$22:$M$22,_xlfn.XLOOKUP(H1610,'deck &amp; rules'!$C$23:$C$30,'deck &amp; rules'!$D$23:$M$30))="draw",
                                                     IF(I1610&gt;J1610,1,IF(I1610&lt;J1610,0,2)),
                                                     IF(I1610&gt;H1610,1,IF(I1610&lt;H1610,0,2))),
                                   IF(H1610&lt;7,
                                        IF(G1610&gt;J1610,1,IF(G1610&lt;J1610,0,2)),
                                        IF(G1610&gt;H1610,1,IF(G1610&lt;H1610,0,2))
                                        )
                          )
              )
        )</f>
        <v>2</v>
      </c>
      <c r="L1610">
        <f t="shared" ca="1" si="179"/>
        <v>-165</v>
      </c>
      <c r="M1610">
        <f t="shared" ca="1" si="180"/>
        <v>-203.05000000000155</v>
      </c>
      <c r="N1610">
        <f t="shared" ca="1" si="181"/>
        <v>-115</v>
      </c>
    </row>
    <row r="1611" spans="1:14" x14ac:dyDescent="0.25">
      <c r="A1611">
        <f ca="1"/>
        <v>0</v>
      </c>
      <c r="B1611">
        <f ca="1"/>
        <v>0</v>
      </c>
      <c r="C1611">
        <f ca="1"/>
        <v>2</v>
      </c>
      <c r="D1611">
        <f ca="1"/>
        <v>3</v>
      </c>
      <c r="E1611">
        <f ca="1"/>
        <v>6</v>
      </c>
      <c r="F1611">
        <f ca="1"/>
        <v>7</v>
      </c>
      <c r="G1611">
        <f t="shared" ca="1" si="175"/>
        <v>0</v>
      </c>
      <c r="H1611">
        <f t="shared" ca="1" si="176"/>
        <v>9</v>
      </c>
      <c r="I1611">
        <f t="shared" ca="1" si="177"/>
        <v>2</v>
      </c>
      <c r="J1611">
        <f t="shared" ca="1" si="178"/>
        <v>6</v>
      </c>
      <c r="K1611" cm="1">
        <f t="array" aca="1" ref="K1611" ca="1">IF(G1611&gt;7,
        IF(G1611&gt;H1611, 1, IF(G1611&lt;H1611, 0, 2)),
        IF(       H1611&gt;7,
                     IF(G1611&gt;H1611, 1, IF(G1611&lt;H1611, 0, 2)),
                     IF(         G1611&lt;6,
                                   IF(            _xlfn.XLOOKUP(C1611,'deck &amp; rules'!$D$22:$M$22,_xlfn.XLOOKUP(H1611,'deck &amp; rules'!$C$23:$C$30,'deck &amp; rules'!$D$23:$M$30))="draw",
                                                     IF(I1611&gt;J1611,1,IF(I1611&lt;J1611,0,2)),
                                                     IF(I1611&gt;H1611,1,IF(I1611&lt;H1611,0,2))),
                                   IF(H1611&lt;7,
                                        IF(G1611&gt;J1611,1,IF(G1611&lt;J1611,0,2)),
                                        IF(G1611&gt;H1611,1,IF(G1611&lt;H1611,0,2))
                                        )
                          )
              )
        )</f>
        <v>0</v>
      </c>
      <c r="L1611">
        <f t="shared" ca="1" si="179"/>
        <v>-166</v>
      </c>
      <c r="M1611">
        <f t="shared" ca="1" si="180"/>
        <v>-202.10000000000156</v>
      </c>
      <c r="N1611">
        <f t="shared" ca="1" si="181"/>
        <v>-116</v>
      </c>
    </row>
    <row r="1612" spans="1:14" x14ac:dyDescent="0.25">
      <c r="A1612">
        <f ca="1"/>
        <v>0</v>
      </c>
      <c r="B1612">
        <f ca="1"/>
        <v>0</v>
      </c>
      <c r="C1612">
        <f ca="1"/>
        <v>6</v>
      </c>
      <c r="D1612">
        <f ca="1"/>
        <v>5</v>
      </c>
      <c r="E1612">
        <f ca="1"/>
        <v>0</v>
      </c>
      <c r="F1612">
        <f ca="1"/>
        <v>2</v>
      </c>
      <c r="G1612">
        <f t="shared" ca="1" si="175"/>
        <v>0</v>
      </c>
      <c r="H1612">
        <f t="shared" ca="1" si="176"/>
        <v>5</v>
      </c>
      <c r="I1612">
        <f t="shared" ca="1" si="177"/>
        <v>6</v>
      </c>
      <c r="J1612">
        <f t="shared" ca="1" si="178"/>
        <v>7</v>
      </c>
      <c r="K1612" cm="1">
        <f t="array" aca="1" ref="K1612" ca="1">IF(G1612&gt;7,
        IF(G1612&gt;H1612, 1, IF(G1612&lt;H1612, 0, 2)),
        IF(       H1612&gt;7,
                     IF(G1612&gt;H1612, 1, IF(G1612&lt;H1612, 0, 2)),
                     IF(         G1612&lt;6,
                                   IF(            _xlfn.XLOOKUP(C1612,'deck &amp; rules'!$D$22:$M$22,_xlfn.XLOOKUP(H1612,'deck &amp; rules'!$C$23:$C$30,'deck &amp; rules'!$D$23:$M$30))="draw",
                                                     IF(I1612&gt;J1612,1,IF(I1612&lt;J1612,0,2)),
                                                     IF(I1612&gt;H1612,1,IF(I1612&lt;H1612,0,2))),
                                   IF(H1612&lt;7,
                                        IF(G1612&gt;J1612,1,IF(G1612&lt;J1612,0,2)),
                                        IF(G1612&gt;H1612,1,IF(G1612&lt;H1612,0,2))
                                        )
                          )
              )
        )</f>
        <v>0</v>
      </c>
      <c r="L1612">
        <f t="shared" ca="1" si="179"/>
        <v>-167</v>
      </c>
      <c r="M1612">
        <f t="shared" ca="1" si="180"/>
        <v>-201.15000000000157</v>
      </c>
      <c r="N1612">
        <f t="shared" ca="1" si="181"/>
        <v>-117</v>
      </c>
    </row>
    <row r="1613" spans="1:14" x14ac:dyDescent="0.25">
      <c r="A1613">
        <f ca="1"/>
        <v>7</v>
      </c>
      <c r="B1613">
        <f ca="1"/>
        <v>2</v>
      </c>
      <c r="C1613">
        <f ca="1"/>
        <v>0</v>
      </c>
      <c r="D1613">
        <f ca="1"/>
        <v>6</v>
      </c>
      <c r="E1613">
        <f ca="1"/>
        <v>0</v>
      </c>
      <c r="F1613">
        <f ca="1"/>
        <v>9</v>
      </c>
      <c r="G1613">
        <f t="shared" ca="1" si="175"/>
        <v>9</v>
      </c>
      <c r="H1613">
        <f t="shared" ca="1" si="176"/>
        <v>6</v>
      </c>
      <c r="I1613">
        <f t="shared" ca="1" si="177"/>
        <v>9</v>
      </c>
      <c r="J1613">
        <f t="shared" ca="1" si="178"/>
        <v>5</v>
      </c>
      <c r="K1613" cm="1">
        <f t="array" aca="1" ref="K1613" ca="1">IF(G1613&gt;7,
        IF(G1613&gt;H1613, 1, IF(G1613&lt;H1613, 0, 2)),
        IF(       H1613&gt;7,
                     IF(G1613&gt;H1613, 1, IF(G1613&lt;H1613, 0, 2)),
                     IF(         G1613&lt;6,
                                   IF(            _xlfn.XLOOKUP(C1613,'deck &amp; rules'!$D$22:$M$22,_xlfn.XLOOKUP(H1613,'deck &amp; rules'!$C$23:$C$30,'deck &amp; rules'!$D$23:$M$30))="draw",
                                                     IF(I1613&gt;J1613,1,IF(I1613&lt;J1613,0,2)),
                                                     IF(I1613&gt;H1613,1,IF(I1613&lt;H1613,0,2))),
                                   IF(H1613&lt;7,
                                        IF(G1613&gt;J1613,1,IF(G1613&lt;J1613,0,2)),
                                        IF(G1613&gt;H1613,1,IF(G1613&lt;H1613,0,2))
                                        )
                          )
              )
        )</f>
        <v>1</v>
      </c>
      <c r="L1613">
        <f t="shared" ca="1" si="179"/>
        <v>-166</v>
      </c>
      <c r="M1613">
        <f t="shared" ca="1" si="180"/>
        <v>-202.15000000000157</v>
      </c>
      <c r="N1613">
        <f t="shared" ca="1" si="181"/>
        <v>-118</v>
      </c>
    </row>
    <row r="1614" spans="1:14" x14ac:dyDescent="0.25">
      <c r="A1614">
        <f ca="1"/>
        <v>7</v>
      </c>
      <c r="B1614">
        <f ca="1"/>
        <v>3</v>
      </c>
      <c r="C1614">
        <f ca="1"/>
        <v>0</v>
      </c>
      <c r="D1614">
        <f ca="1"/>
        <v>4</v>
      </c>
      <c r="E1614">
        <f ca="1"/>
        <v>0</v>
      </c>
      <c r="F1614">
        <f ca="1"/>
        <v>5</v>
      </c>
      <c r="G1614">
        <f t="shared" ca="1" si="175"/>
        <v>0</v>
      </c>
      <c r="H1614">
        <f t="shared" ca="1" si="176"/>
        <v>4</v>
      </c>
      <c r="I1614">
        <f t="shared" ca="1" si="177"/>
        <v>0</v>
      </c>
      <c r="J1614">
        <f t="shared" ca="1" si="178"/>
        <v>9</v>
      </c>
      <c r="K1614" cm="1">
        <f t="array" aca="1" ref="K1614" ca="1">IF(G1614&gt;7,
        IF(G1614&gt;H1614, 1, IF(G1614&lt;H1614, 0, 2)),
        IF(       H1614&gt;7,
                     IF(G1614&gt;H1614, 1, IF(G1614&lt;H1614, 0, 2)),
                     IF(         G1614&lt;6,
                                   IF(            _xlfn.XLOOKUP(C1614,'deck &amp; rules'!$D$22:$M$22,_xlfn.XLOOKUP(H1614,'deck &amp; rules'!$C$23:$C$30,'deck &amp; rules'!$D$23:$M$30))="draw",
                                                     IF(I1614&gt;J1614,1,IF(I1614&lt;J1614,0,2)),
                                                     IF(I1614&gt;H1614,1,IF(I1614&lt;H1614,0,2))),
                                   IF(H1614&lt;7,
                                        IF(G1614&gt;J1614,1,IF(G1614&lt;J1614,0,2)),
                                        IF(G1614&gt;H1614,1,IF(G1614&lt;H1614,0,2))
                                        )
                          )
              )
        )</f>
        <v>0</v>
      </c>
      <c r="L1614">
        <f t="shared" ca="1" si="179"/>
        <v>-167</v>
      </c>
      <c r="M1614">
        <f t="shared" ca="1" si="180"/>
        <v>-201.20000000000158</v>
      </c>
      <c r="N1614">
        <f t="shared" ca="1" si="181"/>
        <v>-119</v>
      </c>
    </row>
    <row r="1615" spans="1:14" x14ac:dyDescent="0.25">
      <c r="A1615">
        <f ca="1"/>
        <v>0</v>
      </c>
      <c r="B1615">
        <f ca="1"/>
        <v>4</v>
      </c>
      <c r="C1615">
        <f ca="1"/>
        <v>0</v>
      </c>
      <c r="D1615">
        <f ca="1"/>
        <v>8</v>
      </c>
      <c r="E1615">
        <f ca="1"/>
        <v>4</v>
      </c>
      <c r="F1615">
        <f ca="1"/>
        <v>0</v>
      </c>
      <c r="G1615">
        <f t="shared" ca="1" si="175"/>
        <v>4</v>
      </c>
      <c r="H1615">
        <f t="shared" ca="1" si="176"/>
        <v>2</v>
      </c>
      <c r="I1615">
        <f t="shared" ca="1" si="177"/>
        <v>4</v>
      </c>
      <c r="J1615">
        <f t="shared" ca="1" si="178"/>
        <v>2</v>
      </c>
      <c r="K1615" cm="1">
        <f t="array" aca="1" ref="K1615" ca="1">IF(G1615&gt;7,
        IF(G1615&gt;H1615, 1, IF(G1615&lt;H1615, 0, 2)),
        IF(       H1615&gt;7,
                     IF(G1615&gt;H1615, 1, IF(G1615&lt;H1615, 0, 2)),
                     IF(         G1615&lt;6,
                                   IF(            _xlfn.XLOOKUP(C1615,'deck &amp; rules'!$D$22:$M$22,_xlfn.XLOOKUP(H1615,'deck &amp; rules'!$C$23:$C$30,'deck &amp; rules'!$D$23:$M$30))="draw",
                                                     IF(I1615&gt;J1615,1,IF(I1615&lt;J1615,0,2)),
                                                     IF(I1615&gt;H1615,1,IF(I1615&lt;H1615,0,2))),
                                   IF(H1615&lt;7,
                                        IF(G1615&gt;J1615,1,IF(G1615&lt;J1615,0,2)),
                                        IF(G1615&gt;H1615,1,IF(G1615&lt;H1615,0,2))
                                        )
                          )
              )
        )</f>
        <v>1</v>
      </c>
      <c r="L1615">
        <f t="shared" ca="1" si="179"/>
        <v>-166</v>
      </c>
      <c r="M1615">
        <f t="shared" ca="1" si="180"/>
        <v>-202.20000000000158</v>
      </c>
      <c r="N1615">
        <f t="shared" ca="1" si="181"/>
        <v>-120</v>
      </c>
    </row>
    <row r="1616" spans="1:14" x14ac:dyDescent="0.25">
      <c r="A1616">
        <f ca="1"/>
        <v>4</v>
      </c>
      <c r="B1616">
        <f ca="1"/>
        <v>0</v>
      </c>
      <c r="C1616">
        <f ca="1"/>
        <v>5</v>
      </c>
      <c r="D1616">
        <f ca="1"/>
        <v>0</v>
      </c>
      <c r="E1616">
        <f ca="1"/>
        <v>1</v>
      </c>
      <c r="F1616">
        <f ca="1"/>
        <v>0</v>
      </c>
      <c r="G1616">
        <f t="shared" ca="1" si="175"/>
        <v>4</v>
      </c>
      <c r="H1616">
        <f t="shared" ca="1" si="176"/>
        <v>1</v>
      </c>
      <c r="I1616">
        <f t="shared" ca="1" si="177"/>
        <v>9</v>
      </c>
      <c r="J1616">
        <f t="shared" ca="1" si="178"/>
        <v>1</v>
      </c>
      <c r="K1616" cm="1">
        <f t="array" aca="1" ref="K1616" ca="1">IF(G1616&gt;7,
        IF(G1616&gt;H1616, 1, IF(G1616&lt;H1616, 0, 2)),
        IF(       H1616&gt;7,
                     IF(G1616&gt;H1616, 1, IF(G1616&lt;H1616, 0, 2)),
                     IF(         G1616&lt;6,
                                   IF(            _xlfn.XLOOKUP(C1616,'deck &amp; rules'!$D$22:$M$22,_xlfn.XLOOKUP(H1616,'deck &amp; rules'!$C$23:$C$30,'deck &amp; rules'!$D$23:$M$30))="draw",
                                                     IF(I1616&gt;J1616,1,IF(I1616&lt;J1616,0,2)),
                                                     IF(I1616&gt;H1616,1,IF(I1616&lt;H1616,0,2))),
                                   IF(H1616&lt;7,
                                        IF(G1616&gt;J1616,1,IF(G1616&lt;J1616,0,2)),
                                        IF(G1616&gt;H1616,1,IF(G1616&lt;H1616,0,2))
                                        )
                          )
              )
        )</f>
        <v>1</v>
      </c>
      <c r="L1616">
        <f t="shared" ca="1" si="179"/>
        <v>-165</v>
      </c>
      <c r="M1616">
        <f t="shared" ca="1" si="180"/>
        <v>-203.20000000000158</v>
      </c>
      <c r="N1616">
        <f t="shared" ca="1" si="181"/>
        <v>-121</v>
      </c>
    </row>
    <row r="1617" spans="1:14" x14ac:dyDescent="0.25">
      <c r="A1617">
        <f ca="1"/>
        <v>5</v>
      </c>
      <c r="B1617">
        <f ca="1"/>
        <v>5</v>
      </c>
      <c r="C1617">
        <f ca="1"/>
        <v>4</v>
      </c>
      <c r="D1617">
        <f ca="1"/>
        <v>8</v>
      </c>
      <c r="E1617">
        <f ca="1"/>
        <v>1</v>
      </c>
      <c r="F1617">
        <f ca="1"/>
        <v>1</v>
      </c>
      <c r="G1617">
        <f t="shared" ca="1" si="175"/>
        <v>0</v>
      </c>
      <c r="H1617">
        <f t="shared" ca="1" si="176"/>
        <v>9</v>
      </c>
      <c r="I1617">
        <f t="shared" ca="1" si="177"/>
        <v>4</v>
      </c>
      <c r="J1617">
        <f t="shared" ca="1" si="178"/>
        <v>0</v>
      </c>
      <c r="K1617" cm="1">
        <f t="array" aca="1" ref="K1617" ca="1">IF(G1617&gt;7,
        IF(G1617&gt;H1617, 1, IF(G1617&lt;H1617, 0, 2)),
        IF(       H1617&gt;7,
                     IF(G1617&gt;H1617, 1, IF(G1617&lt;H1617, 0, 2)),
                     IF(         G1617&lt;6,
                                   IF(            _xlfn.XLOOKUP(C1617,'deck &amp; rules'!$D$22:$M$22,_xlfn.XLOOKUP(H1617,'deck &amp; rules'!$C$23:$C$30,'deck &amp; rules'!$D$23:$M$30))="draw",
                                                     IF(I1617&gt;J1617,1,IF(I1617&lt;J1617,0,2)),
                                                     IF(I1617&gt;H1617,1,IF(I1617&lt;H1617,0,2))),
                                   IF(H1617&lt;7,
                                        IF(G1617&gt;J1617,1,IF(G1617&lt;J1617,0,2)),
                                        IF(G1617&gt;H1617,1,IF(G1617&lt;H1617,0,2))
                                        )
                          )
              )
        )</f>
        <v>0</v>
      </c>
      <c r="L1617">
        <f t="shared" ca="1" si="179"/>
        <v>-166</v>
      </c>
      <c r="M1617">
        <f t="shared" ca="1" si="180"/>
        <v>-202.25000000000159</v>
      </c>
      <c r="N1617">
        <f t="shared" ca="1" si="181"/>
        <v>-122</v>
      </c>
    </row>
    <row r="1618" spans="1:14" x14ac:dyDescent="0.25">
      <c r="A1618">
        <f ca="1"/>
        <v>0</v>
      </c>
      <c r="B1618">
        <f ca="1"/>
        <v>0</v>
      </c>
      <c r="C1618">
        <f ca="1"/>
        <v>6</v>
      </c>
      <c r="D1618">
        <f ca="1"/>
        <v>7</v>
      </c>
      <c r="E1618">
        <f ca="1"/>
        <v>9</v>
      </c>
      <c r="F1618">
        <f ca="1"/>
        <v>9</v>
      </c>
      <c r="G1618">
        <f t="shared" ca="1" si="175"/>
        <v>0</v>
      </c>
      <c r="H1618">
        <f t="shared" ca="1" si="176"/>
        <v>6</v>
      </c>
      <c r="I1618">
        <f t="shared" ca="1" si="177"/>
        <v>6</v>
      </c>
      <c r="J1618">
        <f t="shared" ca="1" si="178"/>
        <v>5</v>
      </c>
      <c r="K1618" cm="1">
        <f t="array" aca="1" ref="K1618" ca="1">IF(G1618&gt;7,
        IF(G1618&gt;H1618, 1, IF(G1618&lt;H1618, 0, 2)),
        IF(       H1618&gt;7,
                     IF(G1618&gt;H1618, 1, IF(G1618&lt;H1618, 0, 2)),
                     IF(         G1618&lt;6,
                                   IF(            _xlfn.XLOOKUP(C1618,'deck &amp; rules'!$D$22:$M$22,_xlfn.XLOOKUP(H1618,'deck &amp; rules'!$C$23:$C$30,'deck &amp; rules'!$D$23:$M$30))="draw",
                                                     IF(I1618&gt;J1618,1,IF(I1618&lt;J1618,0,2)),
                                                     IF(I1618&gt;H1618,1,IF(I1618&lt;H1618,0,2))),
                                   IF(H1618&lt;7,
                                        IF(G1618&gt;J1618,1,IF(G1618&lt;J1618,0,2)),
                                        IF(G1618&gt;H1618,1,IF(G1618&lt;H1618,0,2))
                                        )
                          )
              )
        )</f>
        <v>1</v>
      </c>
      <c r="L1618">
        <f t="shared" ca="1" si="179"/>
        <v>-165</v>
      </c>
      <c r="M1618">
        <f t="shared" ca="1" si="180"/>
        <v>-203.25000000000159</v>
      </c>
      <c r="N1618">
        <f t="shared" ca="1" si="181"/>
        <v>-123</v>
      </c>
    </row>
    <row r="1619" spans="1:14" x14ac:dyDescent="0.25">
      <c r="A1619">
        <f ca="1"/>
        <v>7</v>
      </c>
      <c r="B1619">
        <f ca="1"/>
        <v>6</v>
      </c>
      <c r="C1619">
        <f ca="1"/>
        <v>2</v>
      </c>
      <c r="D1619">
        <f ca="1"/>
        <v>4</v>
      </c>
      <c r="E1619">
        <f ca="1"/>
        <v>0</v>
      </c>
      <c r="F1619">
        <f ca="1"/>
        <v>0</v>
      </c>
      <c r="G1619">
        <f t="shared" ca="1" si="175"/>
        <v>3</v>
      </c>
      <c r="H1619">
        <f t="shared" ca="1" si="176"/>
        <v>4</v>
      </c>
      <c r="I1619">
        <f t="shared" ca="1" si="177"/>
        <v>5</v>
      </c>
      <c r="J1619">
        <f t="shared" ca="1" si="178"/>
        <v>4</v>
      </c>
      <c r="K1619" cm="1">
        <f t="array" aca="1" ref="K1619" ca="1">IF(G1619&gt;7,
        IF(G1619&gt;H1619, 1, IF(G1619&lt;H1619, 0, 2)),
        IF(       H1619&gt;7,
                     IF(G1619&gt;H1619, 1, IF(G1619&lt;H1619, 0, 2)),
                     IF(         G1619&lt;6,
                                   IF(            _xlfn.XLOOKUP(C1619,'deck &amp; rules'!$D$22:$M$22,_xlfn.XLOOKUP(H1619,'deck &amp; rules'!$C$23:$C$30,'deck &amp; rules'!$D$23:$M$30))="draw",
                                                     IF(I1619&gt;J1619,1,IF(I1619&lt;J1619,0,2)),
                                                     IF(I1619&gt;H1619,1,IF(I1619&lt;H1619,0,2))),
                                   IF(H1619&lt;7,
                                        IF(G1619&gt;J1619,1,IF(G1619&lt;J1619,0,2)),
                                        IF(G1619&gt;H1619,1,IF(G1619&lt;H1619,0,2))
                                        )
                          )
              )
        )</f>
        <v>1</v>
      </c>
      <c r="L1619">
        <f t="shared" ca="1" si="179"/>
        <v>-164</v>
      </c>
      <c r="M1619">
        <f t="shared" ca="1" si="180"/>
        <v>-204.25000000000159</v>
      </c>
      <c r="N1619">
        <f t="shared" ca="1" si="181"/>
        <v>-124</v>
      </c>
    </row>
    <row r="1620" spans="1:14" x14ac:dyDescent="0.25">
      <c r="A1620">
        <f ca="1"/>
        <v>0</v>
      </c>
      <c r="B1620">
        <f ca="1"/>
        <v>6</v>
      </c>
      <c r="C1620">
        <f ca="1"/>
        <v>0</v>
      </c>
      <c r="D1620">
        <f ca="1"/>
        <v>1</v>
      </c>
      <c r="E1620">
        <f ca="1"/>
        <v>1</v>
      </c>
      <c r="F1620">
        <f ca="1"/>
        <v>0</v>
      </c>
      <c r="G1620">
        <f t="shared" ca="1" si="175"/>
        <v>6</v>
      </c>
      <c r="H1620">
        <f t="shared" ca="1" si="176"/>
        <v>2</v>
      </c>
      <c r="I1620">
        <f t="shared" ca="1" si="177"/>
        <v>6</v>
      </c>
      <c r="J1620">
        <f t="shared" ca="1" si="178"/>
        <v>2</v>
      </c>
      <c r="K1620" cm="1">
        <f t="array" aca="1" ref="K1620" ca="1">IF(G1620&gt;7,
        IF(G1620&gt;H1620, 1, IF(G1620&lt;H1620, 0, 2)),
        IF(       H1620&gt;7,
                     IF(G1620&gt;H1620, 1, IF(G1620&lt;H1620, 0, 2)),
                     IF(         G1620&lt;6,
                                   IF(            _xlfn.XLOOKUP(C1620,'deck &amp; rules'!$D$22:$M$22,_xlfn.XLOOKUP(H1620,'deck &amp; rules'!$C$23:$C$30,'deck &amp; rules'!$D$23:$M$30))="draw",
                                                     IF(I1620&gt;J1620,1,IF(I1620&lt;J1620,0,2)),
                                                     IF(I1620&gt;H1620,1,IF(I1620&lt;H1620,0,2))),
                                   IF(H1620&lt;7,
                                        IF(G1620&gt;J1620,1,IF(G1620&lt;J1620,0,2)),
                                        IF(G1620&gt;H1620,1,IF(G1620&lt;H1620,0,2))
                                        )
                          )
              )
        )</f>
        <v>1</v>
      </c>
      <c r="L1620">
        <f t="shared" ca="1" si="179"/>
        <v>-163</v>
      </c>
      <c r="M1620">
        <f t="shared" ca="1" si="180"/>
        <v>-205.25000000000159</v>
      </c>
      <c r="N1620">
        <f t="shared" ca="1" si="181"/>
        <v>-125</v>
      </c>
    </row>
    <row r="1621" spans="1:14" x14ac:dyDescent="0.25">
      <c r="A1621">
        <f ca="1"/>
        <v>4</v>
      </c>
      <c r="B1621">
        <f ca="1"/>
        <v>3</v>
      </c>
      <c r="C1621">
        <f ca="1"/>
        <v>3</v>
      </c>
      <c r="D1621">
        <f ca="1"/>
        <v>4</v>
      </c>
      <c r="E1621">
        <f ca="1"/>
        <v>1</v>
      </c>
      <c r="F1621">
        <f ca="1"/>
        <v>3</v>
      </c>
      <c r="G1621">
        <f t="shared" ca="1" si="175"/>
        <v>7</v>
      </c>
      <c r="H1621">
        <f t="shared" ca="1" si="176"/>
        <v>5</v>
      </c>
      <c r="I1621">
        <f t="shared" ca="1" si="177"/>
        <v>0</v>
      </c>
      <c r="J1621">
        <f t="shared" ca="1" si="178"/>
        <v>8</v>
      </c>
      <c r="K1621" cm="1">
        <f t="array" aca="1" ref="K1621" ca="1">IF(G1621&gt;7,
        IF(G1621&gt;H1621, 1, IF(G1621&lt;H1621, 0, 2)),
        IF(       H1621&gt;7,
                     IF(G1621&gt;H1621, 1, IF(G1621&lt;H1621, 0, 2)),
                     IF(         G1621&lt;6,
                                   IF(            _xlfn.XLOOKUP(C1621,'deck &amp; rules'!$D$22:$M$22,_xlfn.XLOOKUP(H1621,'deck &amp; rules'!$C$23:$C$30,'deck &amp; rules'!$D$23:$M$30))="draw",
                                                     IF(I1621&gt;J1621,1,IF(I1621&lt;J1621,0,2)),
                                                     IF(I1621&gt;H1621,1,IF(I1621&lt;H1621,0,2))),
                                   IF(H1621&lt;7,
                                        IF(G1621&gt;J1621,1,IF(G1621&lt;J1621,0,2)),
                                        IF(G1621&gt;H1621,1,IF(G1621&lt;H1621,0,2))
                                        )
                          )
              )
        )</f>
        <v>0</v>
      </c>
      <c r="L1621">
        <f t="shared" ca="1" si="179"/>
        <v>-164</v>
      </c>
      <c r="M1621">
        <f t="shared" ca="1" si="180"/>
        <v>-204.3000000000016</v>
      </c>
      <c r="N1621">
        <f t="shared" ca="1" si="181"/>
        <v>-126</v>
      </c>
    </row>
    <row r="1622" spans="1:14" x14ac:dyDescent="0.25">
      <c r="A1622">
        <f ca="1"/>
        <v>8</v>
      </c>
      <c r="B1622">
        <f ca="1"/>
        <v>5</v>
      </c>
      <c r="C1622">
        <f ca="1"/>
        <v>4</v>
      </c>
      <c r="D1622">
        <f ca="1"/>
        <v>6</v>
      </c>
      <c r="E1622">
        <f ca="1"/>
        <v>5</v>
      </c>
      <c r="F1622">
        <f ca="1"/>
        <v>3</v>
      </c>
      <c r="G1622">
        <f t="shared" ca="1" si="175"/>
        <v>3</v>
      </c>
      <c r="H1622">
        <f t="shared" ca="1" si="176"/>
        <v>1</v>
      </c>
      <c r="I1622">
        <f t="shared" ca="1" si="177"/>
        <v>7</v>
      </c>
      <c r="J1622">
        <f t="shared" ca="1" si="178"/>
        <v>4</v>
      </c>
      <c r="K1622" cm="1">
        <f t="array" aca="1" ref="K1622" ca="1">IF(G1622&gt;7,
        IF(G1622&gt;H1622, 1, IF(G1622&lt;H1622, 0, 2)),
        IF(       H1622&gt;7,
                     IF(G1622&gt;H1622, 1, IF(G1622&lt;H1622, 0, 2)),
                     IF(         G1622&lt;6,
                                   IF(            _xlfn.XLOOKUP(C1622,'deck &amp; rules'!$D$22:$M$22,_xlfn.XLOOKUP(H1622,'deck &amp; rules'!$C$23:$C$30,'deck &amp; rules'!$D$23:$M$30))="draw",
                                                     IF(I1622&gt;J1622,1,IF(I1622&lt;J1622,0,2)),
                                                     IF(I1622&gt;H1622,1,IF(I1622&lt;H1622,0,2))),
                                   IF(H1622&lt;7,
                                        IF(G1622&gt;J1622,1,IF(G1622&lt;J1622,0,2)),
                                        IF(G1622&gt;H1622,1,IF(G1622&lt;H1622,0,2))
                                        )
                          )
              )
        )</f>
        <v>1</v>
      </c>
      <c r="L1622">
        <f t="shared" ca="1" si="179"/>
        <v>-163</v>
      </c>
      <c r="M1622">
        <f t="shared" ca="1" si="180"/>
        <v>-205.3000000000016</v>
      </c>
      <c r="N1622">
        <f t="shared" ca="1" si="181"/>
        <v>-127</v>
      </c>
    </row>
    <row r="1623" spans="1:14" x14ac:dyDescent="0.25">
      <c r="A1623">
        <f ca="1"/>
        <v>3</v>
      </c>
      <c r="B1623">
        <f ca="1"/>
        <v>9</v>
      </c>
      <c r="C1623">
        <f ca="1"/>
        <v>0</v>
      </c>
      <c r="D1623">
        <f ca="1"/>
        <v>3</v>
      </c>
      <c r="E1623">
        <f ca="1"/>
        <v>0</v>
      </c>
      <c r="F1623">
        <f ca="1"/>
        <v>6</v>
      </c>
      <c r="G1623">
        <f t="shared" ca="1" si="175"/>
        <v>2</v>
      </c>
      <c r="H1623">
        <f t="shared" ca="1" si="176"/>
        <v>3</v>
      </c>
      <c r="I1623">
        <f t="shared" ca="1" si="177"/>
        <v>2</v>
      </c>
      <c r="J1623">
        <f t="shared" ca="1" si="178"/>
        <v>9</v>
      </c>
      <c r="K1623" cm="1">
        <f t="array" aca="1" ref="K1623" ca="1">IF(G1623&gt;7,
        IF(G1623&gt;H1623, 1, IF(G1623&lt;H1623, 0, 2)),
        IF(       H1623&gt;7,
                     IF(G1623&gt;H1623, 1, IF(G1623&lt;H1623, 0, 2)),
                     IF(         G1623&lt;6,
                                   IF(            _xlfn.XLOOKUP(C1623,'deck &amp; rules'!$D$22:$M$22,_xlfn.XLOOKUP(H1623,'deck &amp; rules'!$C$23:$C$30,'deck &amp; rules'!$D$23:$M$30))="draw",
                                                     IF(I1623&gt;J1623,1,IF(I1623&lt;J1623,0,2)),
                                                     IF(I1623&gt;H1623,1,IF(I1623&lt;H1623,0,2))),
                                   IF(H1623&lt;7,
                                        IF(G1623&gt;J1623,1,IF(G1623&lt;J1623,0,2)),
                                        IF(G1623&gt;H1623,1,IF(G1623&lt;H1623,0,2))
                                        )
                          )
              )
        )</f>
        <v>0</v>
      </c>
      <c r="L1623">
        <f t="shared" ca="1" si="179"/>
        <v>-164</v>
      </c>
      <c r="M1623">
        <f t="shared" ca="1" si="180"/>
        <v>-204.35000000000161</v>
      </c>
      <c r="N1623">
        <f t="shared" ca="1" si="181"/>
        <v>-128</v>
      </c>
    </row>
    <row r="1624" spans="1:14" x14ac:dyDescent="0.25">
      <c r="A1624">
        <f ca="1"/>
        <v>0</v>
      </c>
      <c r="B1624">
        <f ca="1"/>
        <v>4</v>
      </c>
      <c r="C1624">
        <f ca="1"/>
        <v>3</v>
      </c>
      <c r="D1624">
        <f ca="1"/>
        <v>3</v>
      </c>
      <c r="E1624">
        <f ca="1"/>
        <v>9</v>
      </c>
      <c r="F1624">
        <f ca="1"/>
        <v>0</v>
      </c>
      <c r="G1624">
        <f t="shared" ca="1" si="175"/>
        <v>4</v>
      </c>
      <c r="H1624">
        <f t="shared" ca="1" si="176"/>
        <v>2</v>
      </c>
      <c r="I1624">
        <f t="shared" ca="1" si="177"/>
        <v>7</v>
      </c>
      <c r="J1624">
        <f t="shared" ca="1" si="178"/>
        <v>2</v>
      </c>
      <c r="K1624" cm="1">
        <f t="array" aca="1" ref="K1624" ca="1">IF(G1624&gt;7,
        IF(G1624&gt;H1624, 1, IF(G1624&lt;H1624, 0, 2)),
        IF(       H1624&gt;7,
                     IF(G1624&gt;H1624, 1, IF(G1624&lt;H1624, 0, 2)),
                     IF(         G1624&lt;6,
                                   IF(            _xlfn.XLOOKUP(C1624,'deck &amp; rules'!$D$22:$M$22,_xlfn.XLOOKUP(H1624,'deck &amp; rules'!$C$23:$C$30,'deck &amp; rules'!$D$23:$M$30))="draw",
                                                     IF(I1624&gt;J1624,1,IF(I1624&lt;J1624,0,2)),
                                                     IF(I1624&gt;H1624,1,IF(I1624&lt;H1624,0,2))),
                                   IF(H1624&lt;7,
                                        IF(G1624&gt;J1624,1,IF(G1624&lt;J1624,0,2)),
                                        IF(G1624&gt;H1624,1,IF(G1624&lt;H1624,0,2))
                                        )
                          )
              )
        )</f>
        <v>1</v>
      </c>
      <c r="L1624">
        <f t="shared" ca="1" si="179"/>
        <v>-163</v>
      </c>
      <c r="M1624">
        <f t="shared" ca="1" si="180"/>
        <v>-205.35000000000161</v>
      </c>
      <c r="N1624">
        <f t="shared" ca="1" si="181"/>
        <v>-129</v>
      </c>
    </row>
    <row r="1625" spans="1:14" x14ac:dyDescent="0.25">
      <c r="A1625">
        <f ca="1"/>
        <v>6</v>
      </c>
      <c r="B1625">
        <f ca="1"/>
        <v>6</v>
      </c>
      <c r="C1625">
        <f ca="1"/>
        <v>1</v>
      </c>
      <c r="D1625">
        <f ca="1"/>
        <v>9</v>
      </c>
      <c r="E1625">
        <f ca="1"/>
        <v>6</v>
      </c>
      <c r="F1625">
        <f ca="1"/>
        <v>0</v>
      </c>
      <c r="G1625">
        <f t="shared" ca="1" si="175"/>
        <v>2</v>
      </c>
      <c r="H1625">
        <f t="shared" ca="1" si="176"/>
        <v>5</v>
      </c>
      <c r="I1625">
        <f t="shared" ca="1" si="177"/>
        <v>3</v>
      </c>
      <c r="J1625">
        <f t="shared" ca="1" si="178"/>
        <v>5</v>
      </c>
      <c r="K1625" cm="1">
        <f t="array" aca="1" ref="K1625" ca="1">IF(G1625&gt;7,
        IF(G1625&gt;H1625, 1, IF(G1625&lt;H1625, 0, 2)),
        IF(       H1625&gt;7,
                     IF(G1625&gt;H1625, 1, IF(G1625&lt;H1625, 0, 2)),
                     IF(         G1625&lt;6,
                                   IF(            _xlfn.XLOOKUP(C1625,'deck &amp; rules'!$D$22:$M$22,_xlfn.XLOOKUP(H1625,'deck &amp; rules'!$C$23:$C$30,'deck &amp; rules'!$D$23:$M$30))="draw",
                                                     IF(I1625&gt;J1625,1,IF(I1625&lt;J1625,0,2)),
                                                     IF(I1625&gt;H1625,1,IF(I1625&lt;H1625,0,2))),
                                   IF(H1625&lt;7,
                                        IF(G1625&gt;J1625,1,IF(G1625&lt;J1625,0,2)),
                                        IF(G1625&gt;H1625,1,IF(G1625&lt;H1625,0,2))
                                        )
                          )
              )
        )</f>
        <v>0</v>
      </c>
      <c r="L1625">
        <f t="shared" ca="1" si="179"/>
        <v>-164</v>
      </c>
      <c r="M1625">
        <f t="shared" ca="1" si="180"/>
        <v>-204.40000000000163</v>
      </c>
      <c r="N1625">
        <f t="shared" ca="1" si="181"/>
        <v>-130</v>
      </c>
    </row>
    <row r="1626" spans="1:14" x14ac:dyDescent="0.25">
      <c r="A1626">
        <f ca="1"/>
        <v>1</v>
      </c>
      <c r="B1626">
        <f ca="1"/>
        <v>1</v>
      </c>
      <c r="C1626">
        <f ca="1"/>
        <v>7</v>
      </c>
      <c r="D1626">
        <f ca="1"/>
        <v>0</v>
      </c>
      <c r="E1626">
        <f ca="1"/>
        <v>0</v>
      </c>
      <c r="F1626">
        <f ca="1"/>
        <v>5</v>
      </c>
      <c r="G1626">
        <f t="shared" ca="1" si="175"/>
        <v>2</v>
      </c>
      <c r="H1626">
        <f t="shared" ca="1" si="176"/>
        <v>0</v>
      </c>
      <c r="I1626">
        <f t="shared" ca="1" si="177"/>
        <v>9</v>
      </c>
      <c r="J1626">
        <f t="shared" ca="1" si="178"/>
        <v>5</v>
      </c>
      <c r="K1626" cm="1">
        <f t="array" aca="1" ref="K1626" ca="1">IF(G1626&gt;7,
        IF(G1626&gt;H1626, 1, IF(G1626&lt;H1626, 0, 2)),
        IF(       H1626&gt;7,
                     IF(G1626&gt;H1626, 1, IF(G1626&lt;H1626, 0, 2)),
                     IF(         G1626&lt;6,
                                   IF(            _xlfn.XLOOKUP(C1626,'deck &amp; rules'!$D$22:$M$22,_xlfn.XLOOKUP(H1626,'deck &amp; rules'!$C$23:$C$30,'deck &amp; rules'!$D$23:$M$30))="draw",
                                                     IF(I1626&gt;J1626,1,IF(I1626&lt;J1626,0,2)),
                                                     IF(I1626&gt;H1626,1,IF(I1626&lt;H1626,0,2))),
                                   IF(H1626&lt;7,
                                        IF(G1626&gt;J1626,1,IF(G1626&lt;J1626,0,2)),
                                        IF(G1626&gt;H1626,1,IF(G1626&lt;H1626,0,2))
                                        )
                          )
              )
        )</f>
        <v>1</v>
      </c>
      <c r="L1626">
        <f t="shared" ca="1" si="179"/>
        <v>-163</v>
      </c>
      <c r="M1626">
        <f t="shared" ca="1" si="180"/>
        <v>-205.40000000000163</v>
      </c>
      <c r="N1626">
        <f t="shared" ca="1" si="181"/>
        <v>-131</v>
      </c>
    </row>
    <row r="1627" spans="1:14" x14ac:dyDescent="0.25">
      <c r="A1627">
        <f ca="1"/>
        <v>9</v>
      </c>
      <c r="B1627">
        <f ca="1"/>
        <v>8</v>
      </c>
      <c r="C1627">
        <f ca="1"/>
        <v>9</v>
      </c>
      <c r="D1627">
        <f ca="1"/>
        <v>5</v>
      </c>
      <c r="E1627">
        <f ca="1"/>
        <v>5</v>
      </c>
      <c r="F1627">
        <f ca="1"/>
        <v>0</v>
      </c>
      <c r="G1627">
        <f t="shared" ca="1" si="175"/>
        <v>7</v>
      </c>
      <c r="H1627">
        <f t="shared" ca="1" si="176"/>
        <v>0</v>
      </c>
      <c r="I1627">
        <f t="shared" ca="1" si="177"/>
        <v>6</v>
      </c>
      <c r="J1627">
        <f t="shared" ca="1" si="178"/>
        <v>0</v>
      </c>
      <c r="K1627" cm="1">
        <f t="array" aca="1" ref="K1627" ca="1">IF(G1627&gt;7,
        IF(G1627&gt;H1627, 1, IF(G1627&lt;H1627, 0, 2)),
        IF(       H1627&gt;7,
                     IF(G1627&gt;H1627, 1, IF(G1627&lt;H1627, 0, 2)),
                     IF(         G1627&lt;6,
                                   IF(            _xlfn.XLOOKUP(C1627,'deck &amp; rules'!$D$22:$M$22,_xlfn.XLOOKUP(H1627,'deck &amp; rules'!$C$23:$C$30,'deck &amp; rules'!$D$23:$M$30))="draw",
                                                     IF(I1627&gt;J1627,1,IF(I1627&lt;J1627,0,2)),
                                                     IF(I1627&gt;H1627,1,IF(I1627&lt;H1627,0,2))),
                                   IF(H1627&lt;7,
                                        IF(G1627&gt;J1627,1,IF(G1627&lt;J1627,0,2)),
                                        IF(G1627&gt;H1627,1,IF(G1627&lt;H1627,0,2))
                                        )
                          )
              )
        )</f>
        <v>1</v>
      </c>
      <c r="L1627">
        <f t="shared" ca="1" si="179"/>
        <v>-162</v>
      </c>
      <c r="M1627">
        <f t="shared" ca="1" si="180"/>
        <v>-206.40000000000163</v>
      </c>
      <c r="N1627">
        <f t="shared" ca="1" si="181"/>
        <v>-132</v>
      </c>
    </row>
    <row r="1628" spans="1:14" x14ac:dyDescent="0.25">
      <c r="A1628">
        <f ca="1"/>
        <v>0</v>
      </c>
      <c r="B1628">
        <f ca="1"/>
        <v>0</v>
      </c>
      <c r="C1628">
        <f ca="1"/>
        <v>0</v>
      </c>
      <c r="D1628">
        <f ca="1"/>
        <v>0</v>
      </c>
      <c r="E1628">
        <f ca="1"/>
        <v>2</v>
      </c>
      <c r="F1628">
        <f ca="1"/>
        <v>0</v>
      </c>
      <c r="G1628">
        <f t="shared" ca="1" si="175"/>
        <v>0</v>
      </c>
      <c r="H1628">
        <f t="shared" ca="1" si="176"/>
        <v>2</v>
      </c>
      <c r="I1628">
        <f t="shared" ca="1" si="177"/>
        <v>0</v>
      </c>
      <c r="J1628">
        <f t="shared" ca="1" si="178"/>
        <v>2</v>
      </c>
      <c r="K1628" cm="1">
        <f t="array" aca="1" ref="K1628" ca="1">IF(G1628&gt;7,
        IF(G1628&gt;H1628, 1, IF(G1628&lt;H1628, 0, 2)),
        IF(       H1628&gt;7,
                     IF(G1628&gt;H1628, 1, IF(G1628&lt;H1628, 0, 2)),
                     IF(         G1628&lt;6,
                                   IF(            _xlfn.XLOOKUP(C1628,'deck &amp; rules'!$D$22:$M$22,_xlfn.XLOOKUP(H1628,'deck &amp; rules'!$C$23:$C$30,'deck &amp; rules'!$D$23:$M$30))="draw",
                                                     IF(I1628&gt;J1628,1,IF(I1628&lt;J1628,0,2)),
                                                     IF(I1628&gt;H1628,1,IF(I1628&lt;H1628,0,2))),
                                   IF(H1628&lt;7,
                                        IF(G1628&gt;J1628,1,IF(G1628&lt;J1628,0,2)),
                                        IF(G1628&gt;H1628,1,IF(G1628&lt;H1628,0,2))
                                        )
                          )
              )
        )</f>
        <v>0</v>
      </c>
      <c r="L1628">
        <f t="shared" ca="1" si="179"/>
        <v>-163</v>
      </c>
      <c r="M1628">
        <f t="shared" ca="1" si="180"/>
        <v>-205.45000000000164</v>
      </c>
      <c r="N1628">
        <f t="shared" ca="1" si="181"/>
        <v>-133</v>
      </c>
    </row>
    <row r="1629" spans="1:14" x14ac:dyDescent="0.25">
      <c r="A1629">
        <f ca="1"/>
        <v>0</v>
      </c>
      <c r="B1629">
        <f ca="1"/>
        <v>0</v>
      </c>
      <c r="C1629">
        <f ca="1"/>
        <v>0</v>
      </c>
      <c r="D1629">
        <f ca="1"/>
        <v>6</v>
      </c>
      <c r="E1629">
        <f ca="1"/>
        <v>4</v>
      </c>
      <c r="F1629">
        <f ca="1"/>
        <v>2</v>
      </c>
      <c r="G1629">
        <f t="shared" ca="1" si="175"/>
        <v>0</v>
      </c>
      <c r="H1629">
        <f t="shared" ca="1" si="176"/>
        <v>0</v>
      </c>
      <c r="I1629">
        <f t="shared" ca="1" si="177"/>
        <v>0</v>
      </c>
      <c r="J1629">
        <f t="shared" ca="1" si="178"/>
        <v>2</v>
      </c>
      <c r="K1629" cm="1">
        <f t="array" aca="1" ref="K1629" ca="1">IF(G1629&gt;7,
        IF(G1629&gt;H1629, 1, IF(G1629&lt;H1629, 0, 2)),
        IF(       H1629&gt;7,
                     IF(G1629&gt;H1629, 1, IF(G1629&lt;H1629, 0, 2)),
                     IF(         G1629&lt;6,
                                   IF(            _xlfn.XLOOKUP(C1629,'deck &amp; rules'!$D$22:$M$22,_xlfn.XLOOKUP(H1629,'deck &amp; rules'!$C$23:$C$30,'deck &amp; rules'!$D$23:$M$30))="draw",
                                                     IF(I1629&gt;J1629,1,IF(I1629&lt;J1629,0,2)),
                                                     IF(I1629&gt;H1629,1,IF(I1629&lt;H1629,0,2))),
                                   IF(H1629&lt;7,
                                        IF(G1629&gt;J1629,1,IF(G1629&lt;J1629,0,2)),
                                        IF(G1629&gt;H1629,1,IF(G1629&lt;H1629,0,2))
                                        )
                          )
              )
        )</f>
        <v>0</v>
      </c>
      <c r="L1629">
        <f t="shared" ca="1" si="179"/>
        <v>-164</v>
      </c>
      <c r="M1629">
        <f t="shared" ca="1" si="180"/>
        <v>-204.50000000000165</v>
      </c>
      <c r="N1629">
        <f t="shared" ca="1" si="181"/>
        <v>-134</v>
      </c>
    </row>
    <row r="1630" spans="1:14" x14ac:dyDescent="0.25">
      <c r="A1630">
        <f ca="1"/>
        <v>0</v>
      </c>
      <c r="B1630">
        <f ca="1"/>
        <v>2</v>
      </c>
      <c r="C1630">
        <f ca="1"/>
        <v>1</v>
      </c>
      <c r="D1630">
        <f ca="1"/>
        <v>8</v>
      </c>
      <c r="E1630">
        <f ca="1"/>
        <v>1</v>
      </c>
      <c r="F1630">
        <f ca="1"/>
        <v>9</v>
      </c>
      <c r="G1630">
        <f t="shared" ca="1" si="175"/>
        <v>2</v>
      </c>
      <c r="H1630">
        <f t="shared" ca="1" si="176"/>
        <v>9</v>
      </c>
      <c r="I1630">
        <f t="shared" ca="1" si="177"/>
        <v>3</v>
      </c>
      <c r="J1630">
        <f t="shared" ca="1" si="178"/>
        <v>8</v>
      </c>
      <c r="K1630" cm="1">
        <f t="array" aca="1" ref="K1630" ca="1">IF(G1630&gt;7,
        IF(G1630&gt;H1630, 1, IF(G1630&lt;H1630, 0, 2)),
        IF(       H1630&gt;7,
                     IF(G1630&gt;H1630, 1, IF(G1630&lt;H1630, 0, 2)),
                     IF(         G1630&lt;6,
                                   IF(            _xlfn.XLOOKUP(C1630,'deck &amp; rules'!$D$22:$M$22,_xlfn.XLOOKUP(H1630,'deck &amp; rules'!$C$23:$C$30,'deck &amp; rules'!$D$23:$M$30))="draw",
                                                     IF(I1630&gt;J1630,1,IF(I1630&lt;J1630,0,2)),
                                                     IF(I1630&gt;H1630,1,IF(I1630&lt;H1630,0,2))),
                                   IF(H1630&lt;7,
                                        IF(G1630&gt;J1630,1,IF(G1630&lt;J1630,0,2)),
                                        IF(G1630&gt;H1630,1,IF(G1630&lt;H1630,0,2))
                                        )
                          )
              )
        )</f>
        <v>0</v>
      </c>
      <c r="L1630">
        <f t="shared" ca="1" si="179"/>
        <v>-165</v>
      </c>
      <c r="M1630">
        <f t="shared" ca="1" si="180"/>
        <v>-203.55000000000166</v>
      </c>
      <c r="N1630">
        <f t="shared" ca="1" si="181"/>
        <v>-135</v>
      </c>
    </row>
    <row r="1631" spans="1:14" x14ac:dyDescent="0.25">
      <c r="A1631">
        <f ca="1"/>
        <v>5</v>
      </c>
      <c r="B1631">
        <f ca="1"/>
        <v>0</v>
      </c>
      <c r="C1631">
        <f ca="1"/>
        <v>7</v>
      </c>
      <c r="D1631">
        <f ca="1"/>
        <v>1</v>
      </c>
      <c r="E1631">
        <f ca="1"/>
        <v>0</v>
      </c>
      <c r="F1631">
        <f ca="1"/>
        <v>1</v>
      </c>
      <c r="G1631">
        <f t="shared" ca="1" si="175"/>
        <v>5</v>
      </c>
      <c r="H1631">
        <f t="shared" ca="1" si="176"/>
        <v>1</v>
      </c>
      <c r="I1631">
        <f t="shared" ca="1" si="177"/>
        <v>2</v>
      </c>
      <c r="J1631">
        <f t="shared" ca="1" si="178"/>
        <v>2</v>
      </c>
      <c r="K1631" cm="1">
        <f t="array" aca="1" ref="K1631" ca="1">IF(G1631&gt;7,
        IF(G1631&gt;H1631, 1, IF(G1631&lt;H1631, 0, 2)),
        IF(       H1631&gt;7,
                     IF(G1631&gt;H1631, 1, IF(G1631&lt;H1631, 0, 2)),
                     IF(         G1631&lt;6,
                                   IF(            _xlfn.XLOOKUP(C1631,'deck &amp; rules'!$D$22:$M$22,_xlfn.XLOOKUP(H1631,'deck &amp; rules'!$C$23:$C$30,'deck &amp; rules'!$D$23:$M$30))="draw",
                                                     IF(I1631&gt;J1631,1,IF(I1631&lt;J1631,0,2)),
                                                     IF(I1631&gt;H1631,1,IF(I1631&lt;H1631,0,2))),
                                   IF(H1631&lt;7,
                                        IF(G1631&gt;J1631,1,IF(G1631&lt;J1631,0,2)),
                                        IF(G1631&gt;H1631,1,IF(G1631&lt;H1631,0,2))
                                        )
                          )
              )
        )</f>
        <v>2</v>
      </c>
      <c r="L1631">
        <f t="shared" ca="1" si="179"/>
        <v>-166</v>
      </c>
      <c r="M1631">
        <f t="shared" ca="1" si="180"/>
        <v>-204.55000000000166</v>
      </c>
      <c r="N1631">
        <f t="shared" ca="1" si="181"/>
        <v>-127</v>
      </c>
    </row>
    <row r="1632" spans="1:14" x14ac:dyDescent="0.25">
      <c r="A1632">
        <f ca="1"/>
        <v>2</v>
      </c>
      <c r="B1632">
        <f ca="1"/>
        <v>0</v>
      </c>
      <c r="C1632">
        <f ca="1"/>
        <v>0</v>
      </c>
      <c r="D1632">
        <f ca="1"/>
        <v>3</v>
      </c>
      <c r="E1632">
        <f ca="1"/>
        <v>5</v>
      </c>
      <c r="F1632">
        <f ca="1"/>
        <v>0</v>
      </c>
      <c r="G1632">
        <f t="shared" ca="1" si="175"/>
        <v>2</v>
      </c>
      <c r="H1632">
        <f t="shared" ca="1" si="176"/>
        <v>8</v>
      </c>
      <c r="I1632">
        <f t="shared" ca="1" si="177"/>
        <v>2</v>
      </c>
      <c r="J1632">
        <f t="shared" ca="1" si="178"/>
        <v>8</v>
      </c>
      <c r="K1632" cm="1">
        <f t="array" aca="1" ref="K1632" ca="1">IF(G1632&gt;7,
        IF(G1632&gt;H1632, 1, IF(G1632&lt;H1632, 0, 2)),
        IF(       H1632&gt;7,
                     IF(G1632&gt;H1632, 1, IF(G1632&lt;H1632, 0, 2)),
                     IF(         G1632&lt;6,
                                   IF(            _xlfn.XLOOKUP(C1632,'deck &amp; rules'!$D$22:$M$22,_xlfn.XLOOKUP(H1632,'deck &amp; rules'!$C$23:$C$30,'deck &amp; rules'!$D$23:$M$30))="draw",
                                                     IF(I1632&gt;J1632,1,IF(I1632&lt;J1632,0,2)),
                                                     IF(I1632&gt;H1632,1,IF(I1632&lt;H1632,0,2))),
                                   IF(H1632&lt;7,
                                        IF(G1632&gt;J1632,1,IF(G1632&lt;J1632,0,2)),
                                        IF(G1632&gt;H1632,1,IF(G1632&lt;H1632,0,2))
                                        )
                          )
              )
        )</f>
        <v>0</v>
      </c>
      <c r="L1632">
        <f t="shared" ca="1" si="179"/>
        <v>-167</v>
      </c>
      <c r="M1632">
        <f t="shared" ca="1" si="180"/>
        <v>-203.60000000000167</v>
      </c>
      <c r="N1632">
        <f t="shared" ca="1" si="181"/>
        <v>-128</v>
      </c>
    </row>
    <row r="1633" spans="1:14" x14ac:dyDescent="0.25">
      <c r="A1633">
        <f ca="1"/>
        <v>3</v>
      </c>
      <c r="B1633">
        <f ca="1"/>
        <v>7</v>
      </c>
      <c r="C1633">
        <f ca="1"/>
        <v>2</v>
      </c>
      <c r="D1633">
        <f ca="1"/>
        <v>5</v>
      </c>
      <c r="E1633">
        <f ca="1"/>
        <v>9</v>
      </c>
      <c r="F1633">
        <f ca="1"/>
        <v>4</v>
      </c>
      <c r="G1633">
        <f t="shared" ca="1" si="175"/>
        <v>0</v>
      </c>
      <c r="H1633">
        <f t="shared" ca="1" si="176"/>
        <v>4</v>
      </c>
      <c r="I1633">
        <f t="shared" ca="1" si="177"/>
        <v>2</v>
      </c>
      <c r="J1633">
        <f t="shared" ca="1" si="178"/>
        <v>8</v>
      </c>
      <c r="K1633" cm="1">
        <f t="array" aca="1" ref="K1633" ca="1">IF(G1633&gt;7,
        IF(G1633&gt;H1633, 1, IF(G1633&lt;H1633, 0, 2)),
        IF(       H1633&gt;7,
                     IF(G1633&gt;H1633, 1, IF(G1633&lt;H1633, 0, 2)),
                     IF(         G1633&lt;6,
                                   IF(            _xlfn.XLOOKUP(C1633,'deck &amp; rules'!$D$22:$M$22,_xlfn.XLOOKUP(H1633,'deck &amp; rules'!$C$23:$C$30,'deck &amp; rules'!$D$23:$M$30))="draw",
                                                     IF(I1633&gt;J1633,1,IF(I1633&lt;J1633,0,2)),
                                                     IF(I1633&gt;H1633,1,IF(I1633&lt;H1633,0,2))),
                                   IF(H1633&lt;7,
                                        IF(G1633&gt;J1633,1,IF(G1633&lt;J1633,0,2)),
                                        IF(G1633&gt;H1633,1,IF(G1633&lt;H1633,0,2))
                                        )
                          )
              )
        )</f>
        <v>0</v>
      </c>
      <c r="L1633">
        <f t="shared" ca="1" si="179"/>
        <v>-168</v>
      </c>
      <c r="M1633">
        <f t="shared" ca="1" si="180"/>
        <v>-202.65000000000168</v>
      </c>
      <c r="N1633">
        <f t="shared" ca="1" si="181"/>
        <v>-129</v>
      </c>
    </row>
    <row r="1634" spans="1:14" x14ac:dyDescent="0.25">
      <c r="A1634">
        <f ca="1"/>
        <v>3</v>
      </c>
      <c r="B1634">
        <f ca="1"/>
        <v>3</v>
      </c>
      <c r="C1634">
        <f ca="1"/>
        <v>0</v>
      </c>
      <c r="D1634">
        <f ca="1"/>
        <v>1</v>
      </c>
      <c r="E1634">
        <f ca="1"/>
        <v>3</v>
      </c>
      <c r="F1634">
        <f ca="1"/>
        <v>3</v>
      </c>
      <c r="G1634">
        <f t="shared" ca="1" si="175"/>
        <v>6</v>
      </c>
      <c r="H1634">
        <f t="shared" ca="1" si="176"/>
        <v>4</v>
      </c>
      <c r="I1634">
        <f t="shared" ca="1" si="177"/>
        <v>6</v>
      </c>
      <c r="J1634">
        <f t="shared" ca="1" si="178"/>
        <v>7</v>
      </c>
      <c r="K1634" cm="1">
        <f t="array" aca="1" ref="K1634" ca="1">IF(G1634&gt;7,
        IF(G1634&gt;H1634, 1, IF(G1634&lt;H1634, 0, 2)),
        IF(       H1634&gt;7,
                     IF(G1634&gt;H1634, 1, IF(G1634&lt;H1634, 0, 2)),
                     IF(         G1634&lt;6,
                                   IF(            _xlfn.XLOOKUP(C1634,'deck &amp; rules'!$D$22:$M$22,_xlfn.XLOOKUP(H1634,'deck &amp; rules'!$C$23:$C$30,'deck &amp; rules'!$D$23:$M$30))="draw",
                                                     IF(I1634&gt;J1634,1,IF(I1634&lt;J1634,0,2)),
                                                     IF(I1634&gt;H1634,1,IF(I1634&lt;H1634,0,2))),
                                   IF(H1634&lt;7,
                                        IF(G1634&gt;J1634,1,IF(G1634&lt;J1634,0,2)),
                                        IF(G1634&gt;H1634,1,IF(G1634&lt;H1634,0,2))
                                        )
                          )
              )
        )</f>
        <v>0</v>
      </c>
      <c r="L1634">
        <f t="shared" ca="1" si="179"/>
        <v>-169</v>
      </c>
      <c r="M1634">
        <f t="shared" ca="1" si="180"/>
        <v>-201.70000000000169</v>
      </c>
      <c r="N1634">
        <f t="shared" ca="1" si="181"/>
        <v>-130</v>
      </c>
    </row>
    <row r="1635" spans="1:14" x14ac:dyDescent="0.25">
      <c r="A1635">
        <f ca="1"/>
        <v>2</v>
      </c>
      <c r="B1635">
        <f ca="1"/>
        <v>4</v>
      </c>
      <c r="C1635">
        <f ca="1"/>
        <v>7</v>
      </c>
      <c r="D1635">
        <f ca="1"/>
        <v>3</v>
      </c>
      <c r="E1635">
        <f ca="1"/>
        <v>2</v>
      </c>
      <c r="F1635">
        <f ca="1"/>
        <v>0</v>
      </c>
      <c r="G1635">
        <f t="shared" ca="1" si="175"/>
        <v>6</v>
      </c>
      <c r="H1635">
        <f t="shared" ca="1" si="176"/>
        <v>5</v>
      </c>
      <c r="I1635">
        <f t="shared" ca="1" si="177"/>
        <v>3</v>
      </c>
      <c r="J1635">
        <f t="shared" ca="1" si="178"/>
        <v>5</v>
      </c>
      <c r="K1635" cm="1">
        <f t="array" aca="1" ref="K1635" ca="1">IF(G1635&gt;7,
        IF(G1635&gt;H1635, 1, IF(G1635&lt;H1635, 0, 2)),
        IF(       H1635&gt;7,
                     IF(G1635&gt;H1635, 1, IF(G1635&lt;H1635, 0, 2)),
                     IF(         G1635&lt;6,
                                   IF(            _xlfn.XLOOKUP(C1635,'deck &amp; rules'!$D$22:$M$22,_xlfn.XLOOKUP(H1635,'deck &amp; rules'!$C$23:$C$30,'deck &amp; rules'!$D$23:$M$30))="draw",
                                                     IF(I1635&gt;J1635,1,IF(I1635&lt;J1635,0,2)),
                                                     IF(I1635&gt;H1635,1,IF(I1635&lt;H1635,0,2))),
                                   IF(H1635&lt;7,
                                        IF(G1635&gt;J1635,1,IF(G1635&lt;J1635,0,2)),
                                        IF(G1635&gt;H1635,1,IF(G1635&lt;H1635,0,2))
                                        )
                          )
              )
        )</f>
        <v>1</v>
      </c>
      <c r="L1635">
        <f t="shared" ca="1" si="179"/>
        <v>-168</v>
      </c>
      <c r="M1635">
        <f t="shared" ca="1" si="180"/>
        <v>-202.70000000000169</v>
      </c>
      <c r="N1635">
        <f t="shared" ca="1" si="181"/>
        <v>-131</v>
      </c>
    </row>
    <row r="1636" spans="1:14" x14ac:dyDescent="0.25">
      <c r="A1636">
        <f ca="1"/>
        <v>7</v>
      </c>
      <c r="B1636">
        <f ca="1"/>
        <v>3</v>
      </c>
      <c r="C1636">
        <f ca="1"/>
        <v>0</v>
      </c>
      <c r="D1636">
        <f ca="1"/>
        <v>0</v>
      </c>
      <c r="E1636">
        <f ca="1"/>
        <v>3</v>
      </c>
      <c r="F1636">
        <f ca="1"/>
        <v>5</v>
      </c>
      <c r="G1636">
        <f t="shared" ca="1" si="175"/>
        <v>0</v>
      </c>
      <c r="H1636">
        <f t="shared" ca="1" si="176"/>
        <v>3</v>
      </c>
      <c r="I1636">
        <f t="shared" ca="1" si="177"/>
        <v>0</v>
      </c>
      <c r="J1636">
        <f t="shared" ca="1" si="178"/>
        <v>8</v>
      </c>
      <c r="K1636" cm="1">
        <f t="array" aca="1" ref="K1636" ca="1">IF(G1636&gt;7,
        IF(G1636&gt;H1636, 1, IF(G1636&lt;H1636, 0, 2)),
        IF(       H1636&gt;7,
                     IF(G1636&gt;H1636, 1, IF(G1636&lt;H1636, 0, 2)),
                     IF(         G1636&lt;6,
                                   IF(            _xlfn.XLOOKUP(C1636,'deck &amp; rules'!$D$22:$M$22,_xlfn.XLOOKUP(H1636,'deck &amp; rules'!$C$23:$C$30,'deck &amp; rules'!$D$23:$M$30))="draw",
                                                     IF(I1636&gt;J1636,1,IF(I1636&lt;J1636,0,2)),
                                                     IF(I1636&gt;H1636,1,IF(I1636&lt;H1636,0,2))),
                                   IF(H1636&lt;7,
                                        IF(G1636&gt;J1636,1,IF(G1636&lt;J1636,0,2)),
                                        IF(G1636&gt;H1636,1,IF(G1636&lt;H1636,0,2))
                                        )
                          )
              )
        )</f>
        <v>0</v>
      </c>
      <c r="L1636">
        <f t="shared" ca="1" si="179"/>
        <v>-169</v>
      </c>
      <c r="M1636">
        <f t="shared" ca="1" si="180"/>
        <v>-201.75000000000171</v>
      </c>
      <c r="N1636">
        <f t="shared" ca="1" si="181"/>
        <v>-132</v>
      </c>
    </row>
    <row r="1637" spans="1:14" x14ac:dyDescent="0.25">
      <c r="A1637">
        <f ca="1"/>
        <v>0</v>
      </c>
      <c r="B1637">
        <f ca="1"/>
        <v>0</v>
      </c>
      <c r="C1637">
        <f ca="1"/>
        <v>3</v>
      </c>
      <c r="D1637">
        <f ca="1"/>
        <v>9</v>
      </c>
      <c r="E1637">
        <f ca="1"/>
        <v>5</v>
      </c>
      <c r="F1637">
        <f ca="1"/>
        <v>6</v>
      </c>
      <c r="G1637">
        <f t="shared" ca="1" si="175"/>
        <v>0</v>
      </c>
      <c r="H1637">
        <f t="shared" ca="1" si="176"/>
        <v>4</v>
      </c>
      <c r="I1637">
        <f t="shared" ca="1" si="177"/>
        <v>3</v>
      </c>
      <c r="J1637">
        <f t="shared" ca="1" si="178"/>
        <v>0</v>
      </c>
      <c r="K1637" cm="1">
        <f t="array" aca="1" ref="K1637" ca="1">IF(G1637&gt;7,
        IF(G1637&gt;H1637, 1, IF(G1637&lt;H1637, 0, 2)),
        IF(       H1637&gt;7,
                     IF(G1637&gt;H1637, 1, IF(G1637&lt;H1637, 0, 2)),
                     IF(         G1637&lt;6,
                                   IF(            _xlfn.XLOOKUP(C1637,'deck &amp; rules'!$D$22:$M$22,_xlfn.XLOOKUP(H1637,'deck &amp; rules'!$C$23:$C$30,'deck &amp; rules'!$D$23:$M$30))="draw",
                                                     IF(I1637&gt;J1637,1,IF(I1637&lt;J1637,0,2)),
                                                     IF(I1637&gt;H1637,1,IF(I1637&lt;H1637,0,2))),
                                   IF(H1637&lt;7,
                                        IF(G1637&gt;J1637,1,IF(G1637&lt;J1637,0,2)),
                                        IF(G1637&gt;H1637,1,IF(G1637&lt;H1637,0,2))
                                        )
                          )
              )
        )</f>
        <v>1</v>
      </c>
      <c r="L1637">
        <f t="shared" ca="1" si="179"/>
        <v>-168</v>
      </c>
      <c r="M1637">
        <f t="shared" ca="1" si="180"/>
        <v>-202.75000000000171</v>
      </c>
      <c r="N1637">
        <f t="shared" ca="1" si="181"/>
        <v>-133</v>
      </c>
    </row>
    <row r="1638" spans="1:14" x14ac:dyDescent="0.25">
      <c r="A1638">
        <f ca="1"/>
        <v>3</v>
      </c>
      <c r="B1638">
        <f ca="1"/>
        <v>7</v>
      </c>
      <c r="C1638">
        <f ca="1"/>
        <v>6</v>
      </c>
      <c r="D1638">
        <f ca="1"/>
        <v>7</v>
      </c>
      <c r="E1638">
        <f ca="1"/>
        <v>0</v>
      </c>
      <c r="F1638">
        <f ca="1"/>
        <v>6</v>
      </c>
      <c r="G1638">
        <f t="shared" ca="1" si="175"/>
        <v>0</v>
      </c>
      <c r="H1638">
        <f t="shared" ca="1" si="176"/>
        <v>7</v>
      </c>
      <c r="I1638">
        <f t="shared" ca="1" si="177"/>
        <v>6</v>
      </c>
      <c r="J1638">
        <f t="shared" ca="1" si="178"/>
        <v>3</v>
      </c>
      <c r="K1638" cm="1">
        <f t="array" aca="1" ref="K1638" ca="1">IF(G1638&gt;7,
        IF(G1638&gt;H1638, 1, IF(G1638&lt;H1638, 0, 2)),
        IF(       H1638&gt;7,
                     IF(G1638&gt;H1638, 1, IF(G1638&lt;H1638, 0, 2)),
                     IF(         G1638&lt;6,
                                   IF(            _xlfn.XLOOKUP(C1638,'deck &amp; rules'!$D$22:$M$22,_xlfn.XLOOKUP(H1638,'deck &amp; rules'!$C$23:$C$30,'deck &amp; rules'!$D$23:$M$30))="draw",
                                                     IF(I1638&gt;J1638,1,IF(I1638&lt;J1638,0,2)),
                                                     IF(I1638&gt;H1638,1,IF(I1638&lt;H1638,0,2))),
                                   IF(H1638&lt;7,
                                        IF(G1638&gt;J1638,1,IF(G1638&lt;J1638,0,2)),
                                        IF(G1638&gt;H1638,1,IF(G1638&lt;H1638,0,2))
                                        )
                          )
              )
        )</f>
        <v>0</v>
      </c>
      <c r="L1638">
        <f t="shared" ca="1" si="179"/>
        <v>-169</v>
      </c>
      <c r="M1638">
        <f t="shared" ca="1" si="180"/>
        <v>-201.80000000000172</v>
      </c>
      <c r="N1638">
        <f t="shared" ca="1" si="181"/>
        <v>-134</v>
      </c>
    </row>
    <row r="1639" spans="1:14" x14ac:dyDescent="0.25">
      <c r="A1639">
        <f ca="1"/>
        <v>6</v>
      </c>
      <c r="B1639">
        <f ca="1"/>
        <v>0</v>
      </c>
      <c r="C1639">
        <f ca="1"/>
        <v>3</v>
      </c>
      <c r="D1639">
        <f ca="1"/>
        <v>9</v>
      </c>
      <c r="E1639">
        <f ca="1"/>
        <v>5</v>
      </c>
      <c r="F1639">
        <f ca="1"/>
        <v>0</v>
      </c>
      <c r="G1639">
        <f t="shared" ca="1" si="175"/>
        <v>6</v>
      </c>
      <c r="H1639">
        <f t="shared" ca="1" si="176"/>
        <v>4</v>
      </c>
      <c r="I1639">
        <f t="shared" ca="1" si="177"/>
        <v>9</v>
      </c>
      <c r="J1639">
        <f t="shared" ca="1" si="178"/>
        <v>4</v>
      </c>
      <c r="K1639" cm="1">
        <f t="array" aca="1" ref="K1639" ca="1">IF(G1639&gt;7,
        IF(G1639&gt;H1639, 1, IF(G1639&lt;H1639, 0, 2)),
        IF(       H1639&gt;7,
                     IF(G1639&gt;H1639, 1, IF(G1639&lt;H1639, 0, 2)),
                     IF(         G1639&lt;6,
                                   IF(            _xlfn.XLOOKUP(C1639,'deck &amp; rules'!$D$22:$M$22,_xlfn.XLOOKUP(H1639,'deck &amp; rules'!$C$23:$C$30,'deck &amp; rules'!$D$23:$M$30))="draw",
                                                     IF(I1639&gt;J1639,1,IF(I1639&lt;J1639,0,2)),
                                                     IF(I1639&gt;H1639,1,IF(I1639&lt;H1639,0,2))),
                                   IF(H1639&lt;7,
                                        IF(G1639&gt;J1639,1,IF(G1639&lt;J1639,0,2)),
                                        IF(G1639&gt;H1639,1,IF(G1639&lt;H1639,0,2))
                                        )
                          )
              )
        )</f>
        <v>1</v>
      </c>
      <c r="L1639">
        <f t="shared" ca="1" si="179"/>
        <v>-168</v>
      </c>
      <c r="M1639">
        <f t="shared" ca="1" si="180"/>
        <v>-202.80000000000172</v>
      </c>
      <c r="N1639">
        <f t="shared" ca="1" si="181"/>
        <v>-135</v>
      </c>
    </row>
    <row r="1640" spans="1:14" x14ac:dyDescent="0.25">
      <c r="A1640">
        <f ca="1"/>
        <v>5</v>
      </c>
      <c r="B1640">
        <f ca="1"/>
        <v>0</v>
      </c>
      <c r="C1640">
        <f ca="1"/>
        <v>9</v>
      </c>
      <c r="D1640">
        <f ca="1"/>
        <v>9</v>
      </c>
      <c r="E1640">
        <f ca="1"/>
        <v>4</v>
      </c>
      <c r="F1640">
        <f ca="1"/>
        <v>6</v>
      </c>
      <c r="G1640">
        <f t="shared" ca="1" si="175"/>
        <v>5</v>
      </c>
      <c r="H1640">
        <f t="shared" ca="1" si="176"/>
        <v>3</v>
      </c>
      <c r="I1640">
        <f t="shared" ca="1" si="177"/>
        <v>4</v>
      </c>
      <c r="J1640">
        <f t="shared" ca="1" si="178"/>
        <v>9</v>
      </c>
      <c r="K1640" cm="1">
        <f t="array" aca="1" ref="K1640" ca="1">IF(G1640&gt;7,
        IF(G1640&gt;H1640, 1, IF(G1640&lt;H1640, 0, 2)),
        IF(       H1640&gt;7,
                     IF(G1640&gt;H1640, 1, IF(G1640&lt;H1640, 0, 2)),
                     IF(         G1640&lt;6,
                                   IF(            _xlfn.XLOOKUP(C1640,'deck &amp; rules'!$D$22:$M$22,_xlfn.XLOOKUP(H1640,'deck &amp; rules'!$C$23:$C$30,'deck &amp; rules'!$D$23:$M$30))="draw",
                                                     IF(I1640&gt;J1640,1,IF(I1640&lt;J1640,0,2)),
                                                     IF(I1640&gt;H1640,1,IF(I1640&lt;H1640,0,2))),
                                   IF(H1640&lt;7,
                                        IF(G1640&gt;J1640,1,IF(G1640&lt;J1640,0,2)),
                                        IF(G1640&gt;H1640,1,IF(G1640&lt;H1640,0,2))
                                        )
                          )
              )
        )</f>
        <v>0</v>
      </c>
      <c r="L1640">
        <f t="shared" ca="1" si="179"/>
        <v>-169</v>
      </c>
      <c r="M1640">
        <f t="shared" ca="1" si="180"/>
        <v>-201.85000000000173</v>
      </c>
      <c r="N1640">
        <f t="shared" ca="1" si="181"/>
        <v>-136</v>
      </c>
    </row>
    <row r="1641" spans="1:14" x14ac:dyDescent="0.25">
      <c r="A1641">
        <f ca="1"/>
        <v>2</v>
      </c>
      <c r="B1641">
        <f ca="1"/>
        <v>4</v>
      </c>
      <c r="C1641">
        <f ca="1"/>
        <v>5</v>
      </c>
      <c r="D1641">
        <f ca="1"/>
        <v>8</v>
      </c>
      <c r="E1641">
        <f ca="1"/>
        <v>0</v>
      </c>
      <c r="F1641">
        <f ca="1"/>
        <v>1</v>
      </c>
      <c r="G1641">
        <f t="shared" ca="1" si="175"/>
        <v>6</v>
      </c>
      <c r="H1641">
        <f t="shared" ca="1" si="176"/>
        <v>8</v>
      </c>
      <c r="I1641">
        <f t="shared" ca="1" si="177"/>
        <v>1</v>
      </c>
      <c r="J1641">
        <f t="shared" ca="1" si="178"/>
        <v>9</v>
      </c>
      <c r="K1641" cm="1">
        <f t="array" aca="1" ref="K1641" ca="1">IF(G1641&gt;7,
        IF(G1641&gt;H1641, 1, IF(G1641&lt;H1641, 0, 2)),
        IF(       H1641&gt;7,
                     IF(G1641&gt;H1641, 1, IF(G1641&lt;H1641, 0, 2)),
                     IF(         G1641&lt;6,
                                   IF(            _xlfn.XLOOKUP(C1641,'deck &amp; rules'!$D$22:$M$22,_xlfn.XLOOKUP(H1641,'deck &amp; rules'!$C$23:$C$30,'deck &amp; rules'!$D$23:$M$30))="draw",
                                                     IF(I1641&gt;J1641,1,IF(I1641&lt;J1641,0,2)),
                                                     IF(I1641&gt;H1641,1,IF(I1641&lt;H1641,0,2))),
                                   IF(H1641&lt;7,
                                        IF(G1641&gt;J1641,1,IF(G1641&lt;J1641,0,2)),
                                        IF(G1641&gt;H1641,1,IF(G1641&lt;H1641,0,2))
                                        )
                          )
              )
        )</f>
        <v>0</v>
      </c>
      <c r="L1641">
        <f t="shared" ca="1" si="179"/>
        <v>-170</v>
      </c>
      <c r="M1641">
        <f t="shared" ca="1" si="180"/>
        <v>-200.90000000000174</v>
      </c>
      <c r="N1641">
        <f t="shared" ca="1" si="181"/>
        <v>-137</v>
      </c>
    </row>
    <row r="1642" spans="1:14" x14ac:dyDescent="0.25">
      <c r="A1642">
        <f ca="1"/>
        <v>9</v>
      </c>
      <c r="B1642">
        <f ca="1"/>
        <v>1</v>
      </c>
      <c r="C1642">
        <f ca="1"/>
        <v>1</v>
      </c>
      <c r="D1642">
        <f ca="1"/>
        <v>1</v>
      </c>
      <c r="E1642">
        <f ca="1"/>
        <v>4</v>
      </c>
      <c r="F1642">
        <f ca="1"/>
        <v>4</v>
      </c>
      <c r="G1642">
        <f t="shared" ca="1" si="175"/>
        <v>0</v>
      </c>
      <c r="H1642">
        <f t="shared" ca="1" si="176"/>
        <v>5</v>
      </c>
      <c r="I1642">
        <f t="shared" ca="1" si="177"/>
        <v>1</v>
      </c>
      <c r="J1642">
        <f t="shared" ca="1" si="178"/>
        <v>9</v>
      </c>
      <c r="K1642" cm="1">
        <f t="array" aca="1" ref="K1642" ca="1">IF(G1642&gt;7,
        IF(G1642&gt;H1642, 1, IF(G1642&lt;H1642, 0, 2)),
        IF(       H1642&gt;7,
                     IF(G1642&gt;H1642, 1, IF(G1642&lt;H1642, 0, 2)),
                     IF(         G1642&lt;6,
                                   IF(            _xlfn.XLOOKUP(C1642,'deck &amp; rules'!$D$22:$M$22,_xlfn.XLOOKUP(H1642,'deck &amp; rules'!$C$23:$C$30,'deck &amp; rules'!$D$23:$M$30))="draw",
                                                     IF(I1642&gt;J1642,1,IF(I1642&lt;J1642,0,2)),
                                                     IF(I1642&gt;H1642,1,IF(I1642&lt;H1642,0,2))),
                                   IF(H1642&lt;7,
                                        IF(G1642&gt;J1642,1,IF(G1642&lt;J1642,0,2)),
                                        IF(G1642&gt;H1642,1,IF(G1642&lt;H1642,0,2))
                                        )
                          )
              )
        )</f>
        <v>0</v>
      </c>
      <c r="L1642">
        <f t="shared" ca="1" si="179"/>
        <v>-171</v>
      </c>
      <c r="M1642">
        <f t="shared" ca="1" si="180"/>
        <v>-199.95000000000175</v>
      </c>
      <c r="N1642">
        <f t="shared" ca="1" si="181"/>
        <v>-138</v>
      </c>
    </row>
    <row r="1643" spans="1:14" x14ac:dyDescent="0.25">
      <c r="A1643">
        <f ca="1"/>
        <v>7</v>
      </c>
      <c r="B1643">
        <f ca="1"/>
        <v>4</v>
      </c>
      <c r="C1643">
        <f ca="1"/>
        <v>9</v>
      </c>
      <c r="D1643">
        <f ca="1"/>
        <v>1</v>
      </c>
      <c r="E1643">
        <f ca="1"/>
        <v>2</v>
      </c>
      <c r="F1643">
        <f ca="1"/>
        <v>6</v>
      </c>
      <c r="G1643">
        <f t="shared" ca="1" si="175"/>
        <v>1</v>
      </c>
      <c r="H1643">
        <f t="shared" ca="1" si="176"/>
        <v>3</v>
      </c>
      <c r="I1643">
        <f t="shared" ca="1" si="177"/>
        <v>0</v>
      </c>
      <c r="J1643">
        <f t="shared" ca="1" si="178"/>
        <v>9</v>
      </c>
      <c r="K1643" cm="1">
        <f t="array" aca="1" ref="K1643" ca="1">IF(G1643&gt;7,
        IF(G1643&gt;H1643, 1, IF(G1643&lt;H1643, 0, 2)),
        IF(       H1643&gt;7,
                     IF(G1643&gt;H1643, 1, IF(G1643&lt;H1643, 0, 2)),
                     IF(         G1643&lt;6,
                                   IF(            _xlfn.XLOOKUP(C1643,'deck &amp; rules'!$D$22:$M$22,_xlfn.XLOOKUP(H1643,'deck &amp; rules'!$C$23:$C$30,'deck &amp; rules'!$D$23:$M$30))="draw",
                                                     IF(I1643&gt;J1643,1,IF(I1643&lt;J1643,0,2)),
                                                     IF(I1643&gt;H1643,1,IF(I1643&lt;H1643,0,2))),
                                   IF(H1643&lt;7,
                                        IF(G1643&gt;J1643,1,IF(G1643&lt;J1643,0,2)),
                                        IF(G1643&gt;H1643,1,IF(G1643&lt;H1643,0,2))
                                        )
                          )
              )
        )</f>
        <v>0</v>
      </c>
      <c r="L1643">
        <f t="shared" ca="1" si="179"/>
        <v>-172</v>
      </c>
      <c r="M1643">
        <f t="shared" ca="1" si="180"/>
        <v>-199.00000000000176</v>
      </c>
      <c r="N1643">
        <f t="shared" ca="1" si="181"/>
        <v>-139</v>
      </c>
    </row>
    <row r="1644" spans="1:14" x14ac:dyDescent="0.25">
      <c r="A1644">
        <f ca="1"/>
        <v>3</v>
      </c>
      <c r="B1644">
        <f ca="1"/>
        <v>6</v>
      </c>
      <c r="C1644">
        <f ca="1"/>
        <v>3</v>
      </c>
      <c r="D1644">
        <f ca="1"/>
        <v>6</v>
      </c>
      <c r="E1644">
        <f ca="1"/>
        <v>8</v>
      </c>
      <c r="F1644">
        <f ca="1"/>
        <v>0</v>
      </c>
      <c r="G1644">
        <f t="shared" ca="1" si="175"/>
        <v>9</v>
      </c>
      <c r="H1644">
        <f t="shared" ca="1" si="176"/>
        <v>4</v>
      </c>
      <c r="I1644">
        <f t="shared" ca="1" si="177"/>
        <v>2</v>
      </c>
      <c r="J1644">
        <f t="shared" ca="1" si="178"/>
        <v>4</v>
      </c>
      <c r="K1644" cm="1">
        <f t="array" aca="1" ref="K1644" ca="1">IF(G1644&gt;7,
        IF(G1644&gt;H1644, 1, IF(G1644&lt;H1644, 0, 2)),
        IF(       H1644&gt;7,
                     IF(G1644&gt;H1644, 1, IF(G1644&lt;H1644, 0, 2)),
                     IF(         G1644&lt;6,
                                   IF(            _xlfn.XLOOKUP(C1644,'deck &amp; rules'!$D$22:$M$22,_xlfn.XLOOKUP(H1644,'deck &amp; rules'!$C$23:$C$30,'deck &amp; rules'!$D$23:$M$30))="draw",
                                                     IF(I1644&gt;J1644,1,IF(I1644&lt;J1644,0,2)),
                                                     IF(I1644&gt;H1644,1,IF(I1644&lt;H1644,0,2))),
                                   IF(H1644&lt;7,
                                        IF(G1644&gt;J1644,1,IF(G1644&lt;J1644,0,2)),
                                        IF(G1644&gt;H1644,1,IF(G1644&lt;H1644,0,2))
                                        )
                          )
              )
        )</f>
        <v>1</v>
      </c>
      <c r="L1644">
        <f t="shared" ca="1" si="179"/>
        <v>-171</v>
      </c>
      <c r="M1644">
        <f t="shared" ca="1" si="180"/>
        <v>-200.00000000000176</v>
      </c>
      <c r="N1644">
        <f t="shared" ca="1" si="181"/>
        <v>-140</v>
      </c>
    </row>
    <row r="1645" spans="1:14" x14ac:dyDescent="0.25">
      <c r="A1645">
        <f ca="1"/>
        <v>6</v>
      </c>
      <c r="B1645">
        <f ca="1"/>
        <v>4</v>
      </c>
      <c r="C1645">
        <f ca="1"/>
        <v>4</v>
      </c>
      <c r="D1645">
        <f ca="1"/>
        <v>7</v>
      </c>
      <c r="E1645">
        <f ca="1"/>
        <v>1</v>
      </c>
      <c r="F1645">
        <f ca="1"/>
        <v>3</v>
      </c>
      <c r="G1645">
        <f t="shared" ca="1" si="175"/>
        <v>0</v>
      </c>
      <c r="H1645">
        <f t="shared" ca="1" si="176"/>
        <v>8</v>
      </c>
      <c r="I1645">
        <f t="shared" ca="1" si="177"/>
        <v>4</v>
      </c>
      <c r="J1645">
        <f t="shared" ca="1" si="178"/>
        <v>1</v>
      </c>
      <c r="K1645" cm="1">
        <f t="array" aca="1" ref="K1645" ca="1">IF(G1645&gt;7,
        IF(G1645&gt;H1645, 1, IF(G1645&lt;H1645, 0, 2)),
        IF(       H1645&gt;7,
                     IF(G1645&gt;H1645, 1, IF(G1645&lt;H1645, 0, 2)),
                     IF(         G1645&lt;6,
                                   IF(            _xlfn.XLOOKUP(C1645,'deck &amp; rules'!$D$22:$M$22,_xlfn.XLOOKUP(H1645,'deck &amp; rules'!$C$23:$C$30,'deck &amp; rules'!$D$23:$M$30))="draw",
                                                     IF(I1645&gt;J1645,1,IF(I1645&lt;J1645,0,2)),
                                                     IF(I1645&gt;H1645,1,IF(I1645&lt;H1645,0,2))),
                                   IF(H1645&lt;7,
                                        IF(G1645&gt;J1645,1,IF(G1645&lt;J1645,0,2)),
                                        IF(G1645&gt;H1645,1,IF(G1645&lt;H1645,0,2))
                                        )
                          )
              )
        )</f>
        <v>0</v>
      </c>
      <c r="L1645">
        <f t="shared" ca="1" si="179"/>
        <v>-172</v>
      </c>
      <c r="M1645">
        <f t="shared" ca="1" si="180"/>
        <v>-199.05000000000177</v>
      </c>
      <c r="N1645">
        <f t="shared" ca="1" si="181"/>
        <v>-141</v>
      </c>
    </row>
    <row r="1646" spans="1:14" x14ac:dyDescent="0.25">
      <c r="A1646">
        <f ca="1"/>
        <v>6</v>
      </c>
      <c r="B1646">
        <f ca="1"/>
        <v>0</v>
      </c>
      <c r="C1646">
        <f ca="1"/>
        <v>0</v>
      </c>
      <c r="D1646">
        <f ca="1"/>
        <v>2</v>
      </c>
      <c r="E1646">
        <f ca="1"/>
        <v>7</v>
      </c>
      <c r="F1646">
        <f ca="1"/>
        <v>6</v>
      </c>
      <c r="G1646">
        <f t="shared" ca="1" si="175"/>
        <v>6</v>
      </c>
      <c r="H1646">
        <f t="shared" ca="1" si="176"/>
        <v>9</v>
      </c>
      <c r="I1646">
        <f t="shared" ca="1" si="177"/>
        <v>6</v>
      </c>
      <c r="J1646">
        <f t="shared" ca="1" si="178"/>
        <v>5</v>
      </c>
      <c r="K1646" cm="1">
        <f t="array" aca="1" ref="K1646" ca="1">IF(G1646&gt;7,
        IF(G1646&gt;H1646, 1, IF(G1646&lt;H1646, 0, 2)),
        IF(       H1646&gt;7,
                     IF(G1646&gt;H1646, 1, IF(G1646&lt;H1646, 0, 2)),
                     IF(         G1646&lt;6,
                                   IF(            _xlfn.XLOOKUP(C1646,'deck &amp; rules'!$D$22:$M$22,_xlfn.XLOOKUP(H1646,'deck &amp; rules'!$C$23:$C$30,'deck &amp; rules'!$D$23:$M$30))="draw",
                                                     IF(I1646&gt;J1646,1,IF(I1646&lt;J1646,0,2)),
                                                     IF(I1646&gt;H1646,1,IF(I1646&lt;H1646,0,2))),
                                   IF(H1646&lt;7,
                                        IF(G1646&gt;J1646,1,IF(G1646&lt;J1646,0,2)),
                                        IF(G1646&gt;H1646,1,IF(G1646&lt;H1646,0,2))
                                        )
                          )
              )
        )</f>
        <v>0</v>
      </c>
      <c r="L1646">
        <f t="shared" ca="1" si="179"/>
        <v>-173</v>
      </c>
      <c r="M1646">
        <f t="shared" ca="1" si="180"/>
        <v>-198.10000000000178</v>
      </c>
      <c r="N1646">
        <f t="shared" ca="1" si="181"/>
        <v>-142</v>
      </c>
    </row>
    <row r="1647" spans="1:14" x14ac:dyDescent="0.25">
      <c r="A1647">
        <f ca="1"/>
        <v>5</v>
      </c>
      <c r="B1647">
        <f ca="1"/>
        <v>5</v>
      </c>
      <c r="C1647">
        <f ca="1"/>
        <v>9</v>
      </c>
      <c r="D1647">
        <f ca="1"/>
        <v>1</v>
      </c>
      <c r="E1647">
        <f ca="1"/>
        <v>9</v>
      </c>
      <c r="F1647">
        <f ca="1"/>
        <v>0</v>
      </c>
      <c r="G1647">
        <f t="shared" ca="1" si="175"/>
        <v>0</v>
      </c>
      <c r="H1647">
        <f t="shared" ca="1" si="176"/>
        <v>0</v>
      </c>
      <c r="I1647">
        <f t="shared" ca="1" si="177"/>
        <v>9</v>
      </c>
      <c r="J1647">
        <f t="shared" ca="1" si="178"/>
        <v>0</v>
      </c>
      <c r="K1647" cm="1">
        <f t="array" aca="1" ref="K1647" ca="1">IF(G1647&gt;7,
        IF(G1647&gt;H1647, 1, IF(G1647&lt;H1647, 0, 2)),
        IF(       H1647&gt;7,
                     IF(G1647&gt;H1647, 1, IF(G1647&lt;H1647, 0, 2)),
                     IF(         G1647&lt;6,
                                   IF(            _xlfn.XLOOKUP(C1647,'deck &amp; rules'!$D$22:$M$22,_xlfn.XLOOKUP(H1647,'deck &amp; rules'!$C$23:$C$30,'deck &amp; rules'!$D$23:$M$30))="draw",
                                                     IF(I1647&gt;J1647,1,IF(I1647&lt;J1647,0,2)),
                                                     IF(I1647&gt;H1647,1,IF(I1647&lt;H1647,0,2))),
                                   IF(H1647&lt;7,
                                        IF(G1647&gt;J1647,1,IF(G1647&lt;J1647,0,2)),
                                        IF(G1647&gt;H1647,1,IF(G1647&lt;H1647,0,2))
                                        )
                          )
              )
        )</f>
        <v>1</v>
      </c>
      <c r="L1647">
        <f t="shared" ca="1" si="179"/>
        <v>-172</v>
      </c>
      <c r="M1647">
        <f t="shared" ca="1" si="180"/>
        <v>-199.10000000000178</v>
      </c>
      <c r="N1647">
        <f t="shared" ca="1" si="181"/>
        <v>-143</v>
      </c>
    </row>
    <row r="1648" spans="1:14" x14ac:dyDescent="0.25">
      <c r="A1648">
        <f ca="1"/>
        <v>0</v>
      </c>
      <c r="B1648">
        <f ca="1"/>
        <v>0</v>
      </c>
      <c r="C1648">
        <f ca="1"/>
        <v>0</v>
      </c>
      <c r="D1648">
        <f ca="1"/>
        <v>8</v>
      </c>
      <c r="E1648">
        <f ca="1"/>
        <v>0</v>
      </c>
      <c r="F1648">
        <f ca="1"/>
        <v>7</v>
      </c>
      <c r="G1648">
        <f t="shared" ca="1" si="175"/>
        <v>0</v>
      </c>
      <c r="H1648">
        <f t="shared" ca="1" si="176"/>
        <v>8</v>
      </c>
      <c r="I1648">
        <f t="shared" ca="1" si="177"/>
        <v>0</v>
      </c>
      <c r="J1648">
        <f t="shared" ca="1" si="178"/>
        <v>5</v>
      </c>
      <c r="K1648" cm="1">
        <f t="array" aca="1" ref="K1648" ca="1">IF(G1648&gt;7,
        IF(G1648&gt;H1648, 1, IF(G1648&lt;H1648, 0, 2)),
        IF(       H1648&gt;7,
                     IF(G1648&gt;H1648, 1, IF(G1648&lt;H1648, 0, 2)),
                     IF(         G1648&lt;6,
                                   IF(            _xlfn.XLOOKUP(C1648,'deck &amp; rules'!$D$22:$M$22,_xlfn.XLOOKUP(H1648,'deck &amp; rules'!$C$23:$C$30,'deck &amp; rules'!$D$23:$M$30))="draw",
                                                     IF(I1648&gt;J1648,1,IF(I1648&lt;J1648,0,2)),
                                                     IF(I1648&gt;H1648,1,IF(I1648&lt;H1648,0,2))),
                                   IF(H1648&lt;7,
                                        IF(G1648&gt;J1648,1,IF(G1648&lt;J1648,0,2)),
                                        IF(G1648&gt;H1648,1,IF(G1648&lt;H1648,0,2))
                                        )
                          )
              )
        )</f>
        <v>0</v>
      </c>
      <c r="L1648">
        <f t="shared" ca="1" si="179"/>
        <v>-173</v>
      </c>
      <c r="M1648">
        <f t="shared" ca="1" si="180"/>
        <v>-198.1500000000018</v>
      </c>
      <c r="N1648">
        <f t="shared" ca="1" si="181"/>
        <v>-144</v>
      </c>
    </row>
    <row r="1649" spans="1:14" x14ac:dyDescent="0.25">
      <c r="A1649">
        <f ca="1"/>
        <v>5</v>
      </c>
      <c r="B1649">
        <f ca="1"/>
        <v>0</v>
      </c>
      <c r="C1649">
        <f ca="1"/>
        <v>4</v>
      </c>
      <c r="D1649">
        <f ca="1"/>
        <v>3</v>
      </c>
      <c r="E1649">
        <f ca="1"/>
        <v>1</v>
      </c>
      <c r="F1649">
        <f ca="1"/>
        <v>5</v>
      </c>
      <c r="G1649">
        <f t="shared" ca="1" si="175"/>
        <v>5</v>
      </c>
      <c r="H1649">
        <f t="shared" ca="1" si="176"/>
        <v>4</v>
      </c>
      <c r="I1649">
        <f t="shared" ca="1" si="177"/>
        <v>9</v>
      </c>
      <c r="J1649">
        <f t="shared" ca="1" si="178"/>
        <v>9</v>
      </c>
      <c r="K1649" cm="1">
        <f t="array" aca="1" ref="K1649" ca="1">IF(G1649&gt;7,
        IF(G1649&gt;H1649, 1, IF(G1649&lt;H1649, 0, 2)),
        IF(       H1649&gt;7,
                     IF(G1649&gt;H1649, 1, IF(G1649&lt;H1649, 0, 2)),
                     IF(         G1649&lt;6,
                                   IF(            _xlfn.XLOOKUP(C1649,'deck &amp; rules'!$D$22:$M$22,_xlfn.XLOOKUP(H1649,'deck &amp; rules'!$C$23:$C$30,'deck &amp; rules'!$D$23:$M$30))="draw",
                                                     IF(I1649&gt;J1649,1,IF(I1649&lt;J1649,0,2)),
                                                     IF(I1649&gt;H1649,1,IF(I1649&lt;H1649,0,2))),
                                   IF(H1649&lt;7,
                                        IF(G1649&gt;J1649,1,IF(G1649&lt;J1649,0,2)),
                                        IF(G1649&gt;H1649,1,IF(G1649&lt;H1649,0,2))
                                        )
                          )
              )
        )</f>
        <v>2</v>
      </c>
      <c r="L1649">
        <f t="shared" ca="1" si="179"/>
        <v>-174</v>
      </c>
      <c r="M1649">
        <f t="shared" ca="1" si="180"/>
        <v>-199.1500000000018</v>
      </c>
      <c r="N1649">
        <f t="shared" ca="1" si="181"/>
        <v>-136</v>
      </c>
    </row>
    <row r="1650" spans="1:14" x14ac:dyDescent="0.25">
      <c r="A1650">
        <f ca="1"/>
        <v>0</v>
      </c>
      <c r="B1650">
        <f ca="1"/>
        <v>0</v>
      </c>
      <c r="C1650">
        <f ca="1"/>
        <v>0</v>
      </c>
      <c r="D1650">
        <f ca="1"/>
        <v>0</v>
      </c>
      <c r="E1650">
        <f ca="1"/>
        <v>7</v>
      </c>
      <c r="F1650">
        <f ca="1"/>
        <v>9</v>
      </c>
      <c r="G1650">
        <f t="shared" ca="1" si="175"/>
        <v>0</v>
      </c>
      <c r="H1650">
        <f t="shared" ca="1" si="176"/>
        <v>7</v>
      </c>
      <c r="I1650">
        <f t="shared" ca="1" si="177"/>
        <v>0</v>
      </c>
      <c r="J1650">
        <f t="shared" ca="1" si="178"/>
        <v>6</v>
      </c>
      <c r="K1650" cm="1">
        <f t="array" aca="1" ref="K1650" ca="1">IF(G1650&gt;7,
        IF(G1650&gt;H1650, 1, IF(G1650&lt;H1650, 0, 2)),
        IF(       H1650&gt;7,
                     IF(G1650&gt;H1650, 1, IF(G1650&lt;H1650, 0, 2)),
                     IF(         G1650&lt;6,
                                   IF(            _xlfn.XLOOKUP(C1650,'deck &amp; rules'!$D$22:$M$22,_xlfn.XLOOKUP(H1650,'deck &amp; rules'!$C$23:$C$30,'deck &amp; rules'!$D$23:$M$30))="draw",
                                                     IF(I1650&gt;J1650,1,IF(I1650&lt;J1650,0,2)),
                                                     IF(I1650&gt;H1650,1,IF(I1650&lt;H1650,0,2))),
                                   IF(H1650&lt;7,
                                        IF(G1650&gt;J1650,1,IF(G1650&lt;J1650,0,2)),
                                        IF(G1650&gt;H1650,1,IF(G1650&lt;H1650,0,2))
                                        )
                          )
              )
        )</f>
        <v>0</v>
      </c>
      <c r="L1650">
        <f t="shared" ca="1" si="179"/>
        <v>-175</v>
      </c>
      <c r="M1650">
        <f t="shared" ca="1" si="180"/>
        <v>-198.20000000000181</v>
      </c>
      <c r="N1650">
        <f t="shared" ca="1" si="181"/>
        <v>-137</v>
      </c>
    </row>
    <row r="1651" spans="1:14" x14ac:dyDescent="0.25">
      <c r="A1651">
        <f ca="1"/>
        <v>6</v>
      </c>
      <c r="B1651">
        <f ca="1"/>
        <v>4</v>
      </c>
      <c r="C1651">
        <f ca="1"/>
        <v>0</v>
      </c>
      <c r="D1651">
        <f ca="1"/>
        <v>3</v>
      </c>
      <c r="E1651">
        <f ca="1"/>
        <v>0</v>
      </c>
      <c r="F1651">
        <f ca="1"/>
        <v>9</v>
      </c>
      <c r="G1651">
        <f t="shared" ca="1" si="175"/>
        <v>0</v>
      </c>
      <c r="H1651">
        <f t="shared" ca="1" si="176"/>
        <v>3</v>
      </c>
      <c r="I1651">
        <f t="shared" ca="1" si="177"/>
        <v>0</v>
      </c>
      <c r="J1651">
        <f t="shared" ca="1" si="178"/>
        <v>2</v>
      </c>
      <c r="K1651" cm="1">
        <f t="array" aca="1" ref="K1651" ca="1">IF(G1651&gt;7,
        IF(G1651&gt;H1651, 1, IF(G1651&lt;H1651, 0, 2)),
        IF(       H1651&gt;7,
                     IF(G1651&gt;H1651, 1, IF(G1651&lt;H1651, 0, 2)),
                     IF(         G1651&lt;6,
                                   IF(            _xlfn.XLOOKUP(C1651,'deck &amp; rules'!$D$22:$M$22,_xlfn.XLOOKUP(H1651,'deck &amp; rules'!$C$23:$C$30,'deck &amp; rules'!$D$23:$M$30))="draw",
                                                     IF(I1651&gt;J1651,1,IF(I1651&lt;J1651,0,2)),
                                                     IF(I1651&gt;H1651,1,IF(I1651&lt;H1651,0,2))),
                                   IF(H1651&lt;7,
                                        IF(G1651&gt;J1651,1,IF(G1651&lt;J1651,0,2)),
                                        IF(G1651&gt;H1651,1,IF(G1651&lt;H1651,0,2))
                                        )
                          )
              )
        )</f>
        <v>0</v>
      </c>
      <c r="L1651">
        <f t="shared" ca="1" si="179"/>
        <v>-176</v>
      </c>
      <c r="M1651">
        <f t="shared" ca="1" si="180"/>
        <v>-197.25000000000182</v>
      </c>
      <c r="N1651">
        <f t="shared" ca="1" si="181"/>
        <v>-138</v>
      </c>
    </row>
    <row r="1652" spans="1:14" x14ac:dyDescent="0.25">
      <c r="A1652">
        <f ca="1"/>
        <v>8</v>
      </c>
      <c r="B1652">
        <f ca="1"/>
        <v>0</v>
      </c>
      <c r="C1652">
        <f ca="1"/>
        <v>6</v>
      </c>
      <c r="D1652">
        <f ca="1"/>
        <v>4</v>
      </c>
      <c r="E1652">
        <f ca="1"/>
        <v>8</v>
      </c>
      <c r="F1652">
        <f ca="1"/>
        <v>8</v>
      </c>
      <c r="G1652">
        <f t="shared" ca="1" si="175"/>
        <v>8</v>
      </c>
      <c r="H1652">
        <f t="shared" ca="1" si="176"/>
        <v>2</v>
      </c>
      <c r="I1652">
        <f t="shared" ca="1" si="177"/>
        <v>4</v>
      </c>
      <c r="J1652">
        <f t="shared" ca="1" si="178"/>
        <v>0</v>
      </c>
      <c r="K1652" cm="1">
        <f t="array" aca="1" ref="K1652" ca="1">IF(G1652&gt;7,
        IF(G1652&gt;H1652, 1, IF(G1652&lt;H1652, 0, 2)),
        IF(       H1652&gt;7,
                     IF(G1652&gt;H1652, 1, IF(G1652&lt;H1652, 0, 2)),
                     IF(         G1652&lt;6,
                                   IF(            _xlfn.XLOOKUP(C1652,'deck &amp; rules'!$D$22:$M$22,_xlfn.XLOOKUP(H1652,'deck &amp; rules'!$C$23:$C$30,'deck &amp; rules'!$D$23:$M$30))="draw",
                                                     IF(I1652&gt;J1652,1,IF(I1652&lt;J1652,0,2)),
                                                     IF(I1652&gt;H1652,1,IF(I1652&lt;H1652,0,2))),
                                   IF(H1652&lt;7,
                                        IF(G1652&gt;J1652,1,IF(G1652&lt;J1652,0,2)),
                                        IF(G1652&gt;H1652,1,IF(G1652&lt;H1652,0,2))
                                        )
                          )
              )
        )</f>
        <v>1</v>
      </c>
      <c r="L1652">
        <f t="shared" ca="1" si="179"/>
        <v>-175</v>
      </c>
      <c r="M1652">
        <f t="shared" ca="1" si="180"/>
        <v>-198.25000000000182</v>
      </c>
      <c r="N1652">
        <f t="shared" ca="1" si="181"/>
        <v>-139</v>
      </c>
    </row>
    <row r="1653" spans="1:14" x14ac:dyDescent="0.25">
      <c r="A1653">
        <f ca="1"/>
        <v>0</v>
      </c>
      <c r="B1653">
        <f ca="1"/>
        <v>5</v>
      </c>
      <c r="C1653">
        <f ca="1"/>
        <v>7</v>
      </c>
      <c r="D1653">
        <f ca="1"/>
        <v>3</v>
      </c>
      <c r="E1653">
        <f ca="1"/>
        <v>9</v>
      </c>
      <c r="F1653">
        <f ca="1"/>
        <v>8</v>
      </c>
      <c r="G1653">
        <f t="shared" ca="1" si="175"/>
        <v>5</v>
      </c>
      <c r="H1653">
        <f t="shared" ca="1" si="176"/>
        <v>2</v>
      </c>
      <c r="I1653">
        <f t="shared" ca="1" si="177"/>
        <v>2</v>
      </c>
      <c r="J1653">
        <f t="shared" ca="1" si="178"/>
        <v>0</v>
      </c>
      <c r="K1653" cm="1">
        <f t="array" aca="1" ref="K1653" ca="1">IF(G1653&gt;7,
        IF(G1653&gt;H1653, 1, IF(G1653&lt;H1653, 0, 2)),
        IF(       H1653&gt;7,
                     IF(G1653&gt;H1653, 1, IF(G1653&lt;H1653, 0, 2)),
                     IF(         G1653&lt;6,
                                   IF(            _xlfn.XLOOKUP(C1653,'deck &amp; rules'!$D$22:$M$22,_xlfn.XLOOKUP(H1653,'deck &amp; rules'!$C$23:$C$30,'deck &amp; rules'!$D$23:$M$30))="draw",
                                                     IF(I1653&gt;J1653,1,IF(I1653&lt;J1653,0,2)),
                                                     IF(I1653&gt;H1653,1,IF(I1653&lt;H1653,0,2))),
                                   IF(H1653&lt;7,
                                        IF(G1653&gt;J1653,1,IF(G1653&lt;J1653,0,2)),
                                        IF(G1653&gt;H1653,1,IF(G1653&lt;H1653,0,2))
                                        )
                          )
              )
        )</f>
        <v>1</v>
      </c>
      <c r="L1653">
        <f t="shared" ca="1" si="179"/>
        <v>-174</v>
      </c>
      <c r="M1653">
        <f t="shared" ca="1" si="180"/>
        <v>-199.25000000000182</v>
      </c>
      <c r="N1653">
        <f t="shared" ca="1" si="181"/>
        <v>-140</v>
      </c>
    </row>
    <row r="1654" spans="1:14" x14ac:dyDescent="0.25">
      <c r="A1654">
        <f ca="1"/>
        <v>7</v>
      </c>
      <c r="B1654">
        <f ca="1"/>
        <v>0</v>
      </c>
      <c r="C1654">
        <f ca="1"/>
        <v>0</v>
      </c>
      <c r="D1654">
        <f ca="1"/>
        <v>6</v>
      </c>
      <c r="E1654">
        <f ca="1"/>
        <v>2</v>
      </c>
      <c r="F1654">
        <f ca="1"/>
        <v>0</v>
      </c>
      <c r="G1654">
        <f t="shared" ca="1" si="175"/>
        <v>7</v>
      </c>
      <c r="H1654">
        <f t="shared" ca="1" si="176"/>
        <v>8</v>
      </c>
      <c r="I1654">
        <f t="shared" ca="1" si="177"/>
        <v>7</v>
      </c>
      <c r="J1654">
        <f t="shared" ca="1" si="178"/>
        <v>8</v>
      </c>
      <c r="K1654" cm="1">
        <f t="array" aca="1" ref="K1654" ca="1">IF(G1654&gt;7,
        IF(G1654&gt;H1654, 1, IF(G1654&lt;H1654, 0, 2)),
        IF(       H1654&gt;7,
                     IF(G1654&gt;H1654, 1, IF(G1654&lt;H1654, 0, 2)),
                     IF(         G1654&lt;6,
                                   IF(            _xlfn.XLOOKUP(C1654,'deck &amp; rules'!$D$22:$M$22,_xlfn.XLOOKUP(H1654,'deck &amp; rules'!$C$23:$C$30,'deck &amp; rules'!$D$23:$M$30))="draw",
                                                     IF(I1654&gt;J1654,1,IF(I1654&lt;J1654,0,2)),
                                                     IF(I1654&gt;H1654,1,IF(I1654&lt;H1654,0,2))),
                                   IF(H1654&lt;7,
                                        IF(G1654&gt;J1654,1,IF(G1654&lt;J1654,0,2)),
                                        IF(G1654&gt;H1654,1,IF(G1654&lt;H1654,0,2))
                                        )
                          )
              )
        )</f>
        <v>0</v>
      </c>
      <c r="L1654">
        <f t="shared" ca="1" si="179"/>
        <v>-175</v>
      </c>
      <c r="M1654">
        <f t="shared" ca="1" si="180"/>
        <v>-198.30000000000183</v>
      </c>
      <c r="N1654">
        <f t="shared" ca="1" si="181"/>
        <v>-141</v>
      </c>
    </row>
    <row r="1655" spans="1:14" x14ac:dyDescent="0.25">
      <c r="A1655">
        <f ca="1"/>
        <v>0</v>
      </c>
      <c r="B1655">
        <f ca="1"/>
        <v>4</v>
      </c>
      <c r="C1655">
        <f ca="1"/>
        <v>2</v>
      </c>
      <c r="D1655">
        <f ca="1"/>
        <v>9</v>
      </c>
      <c r="E1655">
        <f ca="1"/>
        <v>8</v>
      </c>
      <c r="F1655">
        <f ca="1"/>
        <v>1</v>
      </c>
      <c r="G1655">
        <f t="shared" ca="1" si="175"/>
        <v>4</v>
      </c>
      <c r="H1655">
        <f t="shared" ca="1" si="176"/>
        <v>7</v>
      </c>
      <c r="I1655">
        <f t="shared" ca="1" si="177"/>
        <v>6</v>
      </c>
      <c r="J1655">
        <f t="shared" ca="1" si="178"/>
        <v>8</v>
      </c>
      <c r="K1655" cm="1">
        <f t="array" aca="1" ref="K1655" ca="1">IF(G1655&gt;7,
        IF(G1655&gt;H1655, 1, IF(G1655&lt;H1655, 0, 2)),
        IF(       H1655&gt;7,
                     IF(G1655&gt;H1655, 1, IF(G1655&lt;H1655, 0, 2)),
                     IF(         G1655&lt;6,
                                   IF(            _xlfn.XLOOKUP(C1655,'deck &amp; rules'!$D$22:$M$22,_xlfn.XLOOKUP(H1655,'deck &amp; rules'!$C$23:$C$30,'deck &amp; rules'!$D$23:$M$30))="draw",
                                                     IF(I1655&gt;J1655,1,IF(I1655&lt;J1655,0,2)),
                                                     IF(I1655&gt;H1655,1,IF(I1655&lt;H1655,0,2))),
                                   IF(H1655&lt;7,
                                        IF(G1655&gt;J1655,1,IF(G1655&lt;J1655,0,2)),
                                        IF(G1655&gt;H1655,1,IF(G1655&lt;H1655,0,2))
                                        )
                          )
              )
        )</f>
        <v>0</v>
      </c>
      <c r="L1655">
        <f t="shared" ca="1" si="179"/>
        <v>-176</v>
      </c>
      <c r="M1655">
        <f t="shared" ca="1" si="180"/>
        <v>-197.35000000000184</v>
      </c>
      <c r="N1655">
        <f t="shared" ca="1" si="181"/>
        <v>-142</v>
      </c>
    </row>
    <row r="1656" spans="1:14" x14ac:dyDescent="0.25">
      <c r="A1656">
        <f ca="1"/>
        <v>0</v>
      </c>
      <c r="B1656">
        <f ca="1"/>
        <v>0</v>
      </c>
      <c r="C1656">
        <f ca="1"/>
        <v>0</v>
      </c>
      <c r="D1656">
        <f ca="1"/>
        <v>0</v>
      </c>
      <c r="E1656">
        <f ca="1"/>
        <v>0</v>
      </c>
      <c r="F1656">
        <f ca="1"/>
        <v>3</v>
      </c>
      <c r="G1656">
        <f t="shared" ca="1" si="175"/>
        <v>0</v>
      </c>
      <c r="H1656">
        <f t="shared" ca="1" si="176"/>
        <v>0</v>
      </c>
      <c r="I1656">
        <f t="shared" ca="1" si="177"/>
        <v>0</v>
      </c>
      <c r="J1656">
        <f t="shared" ca="1" si="178"/>
        <v>3</v>
      </c>
      <c r="K1656" cm="1">
        <f t="array" aca="1" ref="K1656" ca="1">IF(G1656&gt;7,
        IF(G1656&gt;H1656, 1, IF(G1656&lt;H1656, 0, 2)),
        IF(       H1656&gt;7,
                     IF(G1656&gt;H1656, 1, IF(G1656&lt;H1656, 0, 2)),
                     IF(         G1656&lt;6,
                                   IF(            _xlfn.XLOOKUP(C1656,'deck &amp; rules'!$D$22:$M$22,_xlfn.XLOOKUP(H1656,'deck &amp; rules'!$C$23:$C$30,'deck &amp; rules'!$D$23:$M$30))="draw",
                                                     IF(I1656&gt;J1656,1,IF(I1656&lt;J1656,0,2)),
                                                     IF(I1656&gt;H1656,1,IF(I1656&lt;H1656,0,2))),
                                   IF(H1656&lt;7,
                                        IF(G1656&gt;J1656,1,IF(G1656&lt;J1656,0,2)),
                                        IF(G1656&gt;H1656,1,IF(G1656&lt;H1656,0,2))
                                        )
                          )
              )
        )</f>
        <v>0</v>
      </c>
      <c r="L1656">
        <f t="shared" ca="1" si="179"/>
        <v>-177</v>
      </c>
      <c r="M1656">
        <f t="shared" ca="1" si="180"/>
        <v>-196.40000000000185</v>
      </c>
      <c r="N1656">
        <f t="shared" ca="1" si="181"/>
        <v>-143</v>
      </c>
    </row>
    <row r="1657" spans="1:14" x14ac:dyDescent="0.25">
      <c r="A1657">
        <f ca="1"/>
        <v>7</v>
      </c>
      <c r="B1657">
        <f ca="1"/>
        <v>0</v>
      </c>
      <c r="C1657">
        <f ca="1"/>
        <v>0</v>
      </c>
      <c r="D1657">
        <f ca="1"/>
        <v>7</v>
      </c>
      <c r="E1657">
        <f ca="1"/>
        <v>0</v>
      </c>
      <c r="F1657">
        <f ca="1"/>
        <v>3</v>
      </c>
      <c r="G1657">
        <f t="shared" ca="1" si="175"/>
        <v>7</v>
      </c>
      <c r="H1657">
        <f t="shared" ca="1" si="176"/>
        <v>7</v>
      </c>
      <c r="I1657">
        <f t="shared" ca="1" si="177"/>
        <v>7</v>
      </c>
      <c r="J1657">
        <f t="shared" ca="1" si="178"/>
        <v>0</v>
      </c>
      <c r="K1657" cm="1">
        <f t="array" aca="1" ref="K1657" ca="1">IF(G1657&gt;7,
        IF(G1657&gt;H1657, 1, IF(G1657&lt;H1657, 0, 2)),
        IF(       H1657&gt;7,
                     IF(G1657&gt;H1657, 1, IF(G1657&lt;H1657, 0, 2)),
                     IF(         G1657&lt;6,
                                   IF(            _xlfn.XLOOKUP(C1657,'deck &amp; rules'!$D$22:$M$22,_xlfn.XLOOKUP(H1657,'deck &amp; rules'!$C$23:$C$30,'deck &amp; rules'!$D$23:$M$30))="draw",
                                                     IF(I1657&gt;J1657,1,IF(I1657&lt;J1657,0,2)),
                                                     IF(I1657&gt;H1657,1,IF(I1657&lt;H1657,0,2))),
                                   IF(H1657&lt;7,
                                        IF(G1657&gt;J1657,1,IF(G1657&lt;J1657,0,2)),
                                        IF(G1657&gt;H1657,1,IF(G1657&lt;H1657,0,2))
                                        )
                          )
              )
        )</f>
        <v>2</v>
      </c>
      <c r="L1657">
        <f t="shared" ca="1" si="179"/>
        <v>-178</v>
      </c>
      <c r="M1657">
        <f t="shared" ca="1" si="180"/>
        <v>-197.40000000000185</v>
      </c>
      <c r="N1657">
        <f t="shared" ca="1" si="181"/>
        <v>-135</v>
      </c>
    </row>
    <row r="1658" spans="1:14" x14ac:dyDescent="0.25">
      <c r="A1658">
        <f ca="1"/>
        <v>6</v>
      </c>
      <c r="B1658">
        <f ca="1"/>
        <v>7</v>
      </c>
      <c r="C1658">
        <f ca="1"/>
        <v>5</v>
      </c>
      <c r="D1658">
        <f ca="1"/>
        <v>3</v>
      </c>
      <c r="E1658">
        <f ca="1"/>
        <v>6</v>
      </c>
      <c r="F1658">
        <f ca="1"/>
        <v>2</v>
      </c>
      <c r="G1658">
        <f t="shared" ca="1" si="175"/>
        <v>3</v>
      </c>
      <c r="H1658">
        <f t="shared" ca="1" si="176"/>
        <v>9</v>
      </c>
      <c r="I1658">
        <f t="shared" ca="1" si="177"/>
        <v>8</v>
      </c>
      <c r="J1658">
        <f t="shared" ca="1" si="178"/>
        <v>1</v>
      </c>
      <c r="K1658" cm="1">
        <f t="array" aca="1" ref="K1658" ca="1">IF(G1658&gt;7,
        IF(G1658&gt;H1658, 1, IF(G1658&lt;H1658, 0, 2)),
        IF(       H1658&gt;7,
                     IF(G1658&gt;H1658, 1, IF(G1658&lt;H1658, 0, 2)),
                     IF(         G1658&lt;6,
                                   IF(            _xlfn.XLOOKUP(C1658,'deck &amp; rules'!$D$22:$M$22,_xlfn.XLOOKUP(H1658,'deck &amp; rules'!$C$23:$C$30,'deck &amp; rules'!$D$23:$M$30))="draw",
                                                     IF(I1658&gt;J1658,1,IF(I1658&lt;J1658,0,2)),
                                                     IF(I1658&gt;H1658,1,IF(I1658&lt;H1658,0,2))),
                                   IF(H1658&lt;7,
                                        IF(G1658&gt;J1658,1,IF(G1658&lt;J1658,0,2)),
                                        IF(G1658&gt;H1658,1,IF(G1658&lt;H1658,0,2))
                                        )
                          )
              )
        )</f>
        <v>0</v>
      </c>
      <c r="L1658">
        <f t="shared" ca="1" si="179"/>
        <v>-179</v>
      </c>
      <c r="M1658">
        <f t="shared" ca="1" si="180"/>
        <v>-196.45000000000186</v>
      </c>
      <c r="N1658">
        <f t="shared" ca="1" si="181"/>
        <v>-136</v>
      </c>
    </row>
    <row r="1659" spans="1:14" x14ac:dyDescent="0.25">
      <c r="A1659">
        <f ca="1"/>
        <v>0</v>
      </c>
      <c r="B1659">
        <f ca="1"/>
        <v>6</v>
      </c>
      <c r="C1659">
        <f ca="1"/>
        <v>9</v>
      </c>
      <c r="D1659">
        <f ca="1"/>
        <v>8</v>
      </c>
      <c r="E1659">
        <f ca="1"/>
        <v>0</v>
      </c>
      <c r="F1659">
        <f ca="1"/>
        <v>0</v>
      </c>
      <c r="G1659">
        <f t="shared" ca="1" si="175"/>
        <v>6</v>
      </c>
      <c r="H1659">
        <f t="shared" ca="1" si="176"/>
        <v>8</v>
      </c>
      <c r="I1659">
        <f t="shared" ca="1" si="177"/>
        <v>5</v>
      </c>
      <c r="J1659">
        <f t="shared" ca="1" si="178"/>
        <v>8</v>
      </c>
      <c r="K1659" cm="1">
        <f t="array" aca="1" ref="K1659" ca="1">IF(G1659&gt;7,
        IF(G1659&gt;H1659, 1, IF(G1659&lt;H1659, 0, 2)),
        IF(       H1659&gt;7,
                     IF(G1659&gt;H1659, 1, IF(G1659&lt;H1659, 0, 2)),
                     IF(         G1659&lt;6,
                                   IF(            _xlfn.XLOOKUP(C1659,'deck &amp; rules'!$D$22:$M$22,_xlfn.XLOOKUP(H1659,'deck &amp; rules'!$C$23:$C$30,'deck &amp; rules'!$D$23:$M$30))="draw",
                                                     IF(I1659&gt;J1659,1,IF(I1659&lt;J1659,0,2)),
                                                     IF(I1659&gt;H1659,1,IF(I1659&lt;H1659,0,2))),
                                   IF(H1659&lt;7,
                                        IF(G1659&gt;J1659,1,IF(G1659&lt;J1659,0,2)),
                                        IF(G1659&gt;H1659,1,IF(G1659&lt;H1659,0,2))
                                        )
                          )
              )
        )</f>
        <v>0</v>
      </c>
      <c r="L1659">
        <f t="shared" ca="1" si="179"/>
        <v>-180</v>
      </c>
      <c r="M1659">
        <f t="shared" ca="1" si="180"/>
        <v>-195.50000000000188</v>
      </c>
      <c r="N1659">
        <f t="shared" ca="1" si="181"/>
        <v>-137</v>
      </c>
    </row>
    <row r="1660" spans="1:14" x14ac:dyDescent="0.25">
      <c r="A1660">
        <f ca="1"/>
        <v>0</v>
      </c>
      <c r="B1660">
        <f ca="1"/>
        <v>5</v>
      </c>
      <c r="C1660">
        <f ca="1"/>
        <v>0</v>
      </c>
      <c r="D1660">
        <f ca="1"/>
        <v>0</v>
      </c>
      <c r="E1660">
        <f ca="1"/>
        <v>4</v>
      </c>
      <c r="F1660">
        <f ca="1"/>
        <v>5</v>
      </c>
      <c r="G1660">
        <f t="shared" ca="1" si="175"/>
        <v>5</v>
      </c>
      <c r="H1660">
        <f t="shared" ca="1" si="176"/>
        <v>4</v>
      </c>
      <c r="I1660">
        <f t="shared" ca="1" si="177"/>
        <v>5</v>
      </c>
      <c r="J1660">
        <f t="shared" ca="1" si="178"/>
        <v>9</v>
      </c>
      <c r="K1660" cm="1">
        <f t="array" aca="1" ref="K1660" ca="1">IF(G1660&gt;7,
        IF(G1660&gt;H1660, 1, IF(G1660&lt;H1660, 0, 2)),
        IF(       H1660&gt;7,
                     IF(G1660&gt;H1660, 1, IF(G1660&lt;H1660, 0, 2)),
                     IF(         G1660&lt;6,
                                   IF(            _xlfn.XLOOKUP(C1660,'deck &amp; rules'!$D$22:$M$22,_xlfn.XLOOKUP(H1660,'deck &amp; rules'!$C$23:$C$30,'deck &amp; rules'!$D$23:$M$30))="draw",
                                                     IF(I1660&gt;J1660,1,IF(I1660&lt;J1660,0,2)),
                                                     IF(I1660&gt;H1660,1,IF(I1660&lt;H1660,0,2))),
                                   IF(H1660&lt;7,
                                        IF(G1660&gt;J1660,1,IF(G1660&lt;J1660,0,2)),
                                        IF(G1660&gt;H1660,1,IF(G1660&lt;H1660,0,2))
                                        )
                          )
              )
        )</f>
        <v>1</v>
      </c>
      <c r="L1660">
        <f t="shared" ca="1" si="179"/>
        <v>-179</v>
      </c>
      <c r="M1660">
        <f t="shared" ca="1" si="180"/>
        <v>-196.50000000000188</v>
      </c>
      <c r="N1660">
        <f t="shared" ca="1" si="181"/>
        <v>-138</v>
      </c>
    </row>
    <row r="1661" spans="1:14" x14ac:dyDescent="0.25">
      <c r="A1661">
        <f ca="1"/>
        <v>2</v>
      </c>
      <c r="B1661">
        <f ca="1"/>
        <v>3</v>
      </c>
      <c r="C1661">
        <f ca="1"/>
        <v>7</v>
      </c>
      <c r="D1661">
        <f ca="1"/>
        <v>6</v>
      </c>
      <c r="E1661">
        <f ca="1"/>
        <v>2</v>
      </c>
      <c r="F1661">
        <f ca="1"/>
        <v>2</v>
      </c>
      <c r="G1661">
        <f t="shared" ca="1" si="175"/>
        <v>5</v>
      </c>
      <c r="H1661">
        <f t="shared" ca="1" si="176"/>
        <v>8</v>
      </c>
      <c r="I1661">
        <f t="shared" ca="1" si="177"/>
        <v>2</v>
      </c>
      <c r="J1661">
        <f t="shared" ca="1" si="178"/>
        <v>0</v>
      </c>
      <c r="K1661" cm="1">
        <f t="array" aca="1" ref="K1661" ca="1">IF(G1661&gt;7,
        IF(G1661&gt;H1661, 1, IF(G1661&lt;H1661, 0, 2)),
        IF(       H1661&gt;7,
                     IF(G1661&gt;H1661, 1, IF(G1661&lt;H1661, 0, 2)),
                     IF(         G1661&lt;6,
                                   IF(            _xlfn.XLOOKUP(C1661,'deck &amp; rules'!$D$22:$M$22,_xlfn.XLOOKUP(H1661,'deck &amp; rules'!$C$23:$C$30,'deck &amp; rules'!$D$23:$M$30))="draw",
                                                     IF(I1661&gt;J1661,1,IF(I1661&lt;J1661,0,2)),
                                                     IF(I1661&gt;H1661,1,IF(I1661&lt;H1661,0,2))),
                                   IF(H1661&lt;7,
                                        IF(G1661&gt;J1661,1,IF(G1661&lt;J1661,0,2)),
                                        IF(G1661&gt;H1661,1,IF(G1661&lt;H1661,0,2))
                                        )
                          )
              )
        )</f>
        <v>0</v>
      </c>
      <c r="L1661">
        <f t="shared" ca="1" si="179"/>
        <v>-180</v>
      </c>
      <c r="M1661">
        <f t="shared" ca="1" si="180"/>
        <v>-195.55000000000189</v>
      </c>
      <c r="N1661">
        <f t="shared" ca="1" si="181"/>
        <v>-139</v>
      </c>
    </row>
    <row r="1662" spans="1:14" x14ac:dyDescent="0.25">
      <c r="A1662">
        <f ca="1"/>
        <v>1</v>
      </c>
      <c r="B1662">
        <f ca="1"/>
        <v>0</v>
      </c>
      <c r="C1662">
        <f ca="1"/>
        <v>4</v>
      </c>
      <c r="D1662">
        <f ca="1"/>
        <v>5</v>
      </c>
      <c r="E1662">
        <f ca="1"/>
        <v>5</v>
      </c>
      <c r="F1662">
        <f ca="1"/>
        <v>1</v>
      </c>
      <c r="G1662">
        <f t="shared" ca="1" si="175"/>
        <v>1</v>
      </c>
      <c r="H1662">
        <f t="shared" ca="1" si="176"/>
        <v>0</v>
      </c>
      <c r="I1662">
        <f t="shared" ca="1" si="177"/>
        <v>5</v>
      </c>
      <c r="J1662">
        <f t="shared" ca="1" si="178"/>
        <v>1</v>
      </c>
      <c r="K1662" cm="1">
        <f t="array" aca="1" ref="K1662" ca="1">IF(G1662&gt;7,
        IF(G1662&gt;H1662, 1, IF(G1662&lt;H1662, 0, 2)),
        IF(       H1662&gt;7,
                     IF(G1662&gt;H1662, 1, IF(G1662&lt;H1662, 0, 2)),
                     IF(         G1662&lt;6,
                                   IF(            _xlfn.XLOOKUP(C1662,'deck &amp; rules'!$D$22:$M$22,_xlfn.XLOOKUP(H1662,'deck &amp; rules'!$C$23:$C$30,'deck &amp; rules'!$D$23:$M$30))="draw",
                                                     IF(I1662&gt;J1662,1,IF(I1662&lt;J1662,0,2)),
                                                     IF(I1662&gt;H1662,1,IF(I1662&lt;H1662,0,2))),
                                   IF(H1662&lt;7,
                                        IF(G1662&gt;J1662,1,IF(G1662&lt;J1662,0,2)),
                                        IF(G1662&gt;H1662,1,IF(G1662&lt;H1662,0,2))
                                        )
                          )
              )
        )</f>
        <v>1</v>
      </c>
      <c r="L1662">
        <f t="shared" ca="1" si="179"/>
        <v>-179</v>
      </c>
      <c r="M1662">
        <f t="shared" ca="1" si="180"/>
        <v>-196.55000000000189</v>
      </c>
      <c r="N1662">
        <f t="shared" ca="1" si="181"/>
        <v>-140</v>
      </c>
    </row>
    <row r="1663" spans="1:14" x14ac:dyDescent="0.25">
      <c r="A1663">
        <f ca="1"/>
        <v>8</v>
      </c>
      <c r="B1663">
        <f ca="1"/>
        <v>4</v>
      </c>
      <c r="C1663">
        <f ca="1"/>
        <v>4</v>
      </c>
      <c r="D1663">
        <f ca="1"/>
        <v>0</v>
      </c>
      <c r="E1663">
        <f ca="1"/>
        <v>5</v>
      </c>
      <c r="F1663">
        <f ca="1"/>
        <v>0</v>
      </c>
      <c r="G1663">
        <f t="shared" ca="1" si="175"/>
        <v>2</v>
      </c>
      <c r="H1663">
        <f t="shared" ca="1" si="176"/>
        <v>5</v>
      </c>
      <c r="I1663">
        <f t="shared" ca="1" si="177"/>
        <v>6</v>
      </c>
      <c r="J1663">
        <f t="shared" ca="1" si="178"/>
        <v>5</v>
      </c>
      <c r="K1663" cm="1">
        <f t="array" aca="1" ref="K1663" ca="1">IF(G1663&gt;7,
        IF(G1663&gt;H1663, 1, IF(G1663&lt;H1663, 0, 2)),
        IF(       H1663&gt;7,
                     IF(G1663&gt;H1663, 1, IF(G1663&lt;H1663, 0, 2)),
                     IF(         G1663&lt;6,
                                   IF(            _xlfn.XLOOKUP(C1663,'deck &amp; rules'!$D$22:$M$22,_xlfn.XLOOKUP(H1663,'deck &amp; rules'!$C$23:$C$30,'deck &amp; rules'!$D$23:$M$30))="draw",
                                                     IF(I1663&gt;J1663,1,IF(I1663&lt;J1663,0,2)),
                                                     IF(I1663&gt;H1663,1,IF(I1663&lt;H1663,0,2))),
                                   IF(H1663&lt;7,
                                        IF(G1663&gt;J1663,1,IF(G1663&lt;J1663,0,2)),
                                        IF(G1663&gt;H1663,1,IF(G1663&lt;H1663,0,2))
                                        )
                          )
              )
        )</f>
        <v>1</v>
      </c>
      <c r="L1663">
        <f t="shared" ca="1" si="179"/>
        <v>-178</v>
      </c>
      <c r="M1663">
        <f t="shared" ca="1" si="180"/>
        <v>-197.55000000000189</v>
      </c>
      <c r="N1663">
        <f t="shared" ca="1" si="181"/>
        <v>-141</v>
      </c>
    </row>
    <row r="1664" spans="1:14" x14ac:dyDescent="0.25">
      <c r="A1664">
        <f ca="1"/>
        <v>4</v>
      </c>
      <c r="B1664">
        <f ca="1"/>
        <v>7</v>
      </c>
      <c r="C1664">
        <f ca="1"/>
        <v>4</v>
      </c>
      <c r="D1664">
        <f ca="1"/>
        <v>6</v>
      </c>
      <c r="E1664">
        <f ca="1"/>
        <v>1</v>
      </c>
      <c r="F1664">
        <f ca="1"/>
        <v>9</v>
      </c>
      <c r="G1664">
        <f t="shared" ca="1" si="175"/>
        <v>1</v>
      </c>
      <c r="H1664">
        <f t="shared" ca="1" si="176"/>
        <v>7</v>
      </c>
      <c r="I1664">
        <f t="shared" ca="1" si="177"/>
        <v>5</v>
      </c>
      <c r="J1664">
        <f t="shared" ca="1" si="178"/>
        <v>6</v>
      </c>
      <c r="K1664" cm="1">
        <f t="array" aca="1" ref="K1664" ca="1">IF(G1664&gt;7,
        IF(G1664&gt;H1664, 1, IF(G1664&lt;H1664, 0, 2)),
        IF(       H1664&gt;7,
                     IF(G1664&gt;H1664, 1, IF(G1664&lt;H1664, 0, 2)),
                     IF(         G1664&lt;6,
                                   IF(            _xlfn.XLOOKUP(C1664,'deck &amp; rules'!$D$22:$M$22,_xlfn.XLOOKUP(H1664,'deck &amp; rules'!$C$23:$C$30,'deck &amp; rules'!$D$23:$M$30))="draw",
                                                     IF(I1664&gt;J1664,1,IF(I1664&lt;J1664,0,2)),
                                                     IF(I1664&gt;H1664,1,IF(I1664&lt;H1664,0,2))),
                                   IF(H1664&lt;7,
                                        IF(G1664&gt;J1664,1,IF(G1664&lt;J1664,0,2)),
                                        IF(G1664&gt;H1664,1,IF(G1664&lt;H1664,0,2))
                                        )
                          )
              )
        )</f>
        <v>0</v>
      </c>
      <c r="L1664">
        <f t="shared" ca="1" si="179"/>
        <v>-179</v>
      </c>
      <c r="M1664">
        <f t="shared" ca="1" si="180"/>
        <v>-196.6000000000019</v>
      </c>
      <c r="N1664">
        <f t="shared" ca="1" si="181"/>
        <v>-142</v>
      </c>
    </row>
    <row r="1665" spans="1:14" x14ac:dyDescent="0.25">
      <c r="A1665">
        <f ca="1"/>
        <v>1</v>
      </c>
      <c r="B1665">
        <f ca="1"/>
        <v>0</v>
      </c>
      <c r="C1665">
        <f ca="1"/>
        <v>5</v>
      </c>
      <c r="D1665">
        <f ca="1"/>
        <v>4</v>
      </c>
      <c r="E1665">
        <f ca="1"/>
        <v>7</v>
      </c>
      <c r="F1665">
        <f ca="1"/>
        <v>1</v>
      </c>
      <c r="G1665">
        <f t="shared" ca="1" si="175"/>
        <v>1</v>
      </c>
      <c r="H1665">
        <f t="shared" ca="1" si="176"/>
        <v>1</v>
      </c>
      <c r="I1665">
        <f t="shared" ca="1" si="177"/>
        <v>6</v>
      </c>
      <c r="J1665">
        <f t="shared" ca="1" si="178"/>
        <v>2</v>
      </c>
      <c r="K1665" cm="1">
        <f t="array" aca="1" ref="K1665" ca="1">IF(G1665&gt;7,
        IF(G1665&gt;H1665, 1, IF(G1665&lt;H1665, 0, 2)),
        IF(       H1665&gt;7,
                     IF(G1665&gt;H1665, 1, IF(G1665&lt;H1665, 0, 2)),
                     IF(         G1665&lt;6,
                                   IF(            _xlfn.XLOOKUP(C1665,'deck &amp; rules'!$D$22:$M$22,_xlfn.XLOOKUP(H1665,'deck &amp; rules'!$C$23:$C$30,'deck &amp; rules'!$D$23:$M$30))="draw",
                                                     IF(I1665&gt;J1665,1,IF(I1665&lt;J1665,0,2)),
                                                     IF(I1665&gt;H1665,1,IF(I1665&lt;H1665,0,2))),
                                   IF(H1665&lt;7,
                                        IF(G1665&gt;J1665,1,IF(G1665&lt;J1665,0,2)),
                                        IF(G1665&gt;H1665,1,IF(G1665&lt;H1665,0,2))
                                        )
                          )
              )
        )</f>
        <v>1</v>
      </c>
      <c r="L1665">
        <f t="shared" ca="1" si="179"/>
        <v>-178</v>
      </c>
      <c r="M1665">
        <f t="shared" ca="1" si="180"/>
        <v>-197.6000000000019</v>
      </c>
      <c r="N1665">
        <f t="shared" ca="1" si="181"/>
        <v>-143</v>
      </c>
    </row>
    <row r="1666" spans="1:14" x14ac:dyDescent="0.25">
      <c r="A1666">
        <f ca="1"/>
        <v>8</v>
      </c>
      <c r="B1666">
        <f ca="1"/>
        <v>4</v>
      </c>
      <c r="C1666">
        <f ca="1"/>
        <v>0</v>
      </c>
      <c r="D1666">
        <f ca="1"/>
        <v>4</v>
      </c>
      <c r="E1666">
        <f ca="1"/>
        <v>5</v>
      </c>
      <c r="F1666">
        <f ca="1"/>
        <v>0</v>
      </c>
      <c r="G1666">
        <f t="shared" ca="1" si="175"/>
        <v>2</v>
      </c>
      <c r="H1666">
        <f t="shared" ca="1" si="176"/>
        <v>9</v>
      </c>
      <c r="I1666">
        <f t="shared" ca="1" si="177"/>
        <v>2</v>
      </c>
      <c r="J1666">
        <f t="shared" ca="1" si="178"/>
        <v>9</v>
      </c>
      <c r="K1666" cm="1">
        <f t="array" aca="1" ref="K1666" ca="1">IF(G1666&gt;7,
        IF(G1666&gt;H1666, 1, IF(G1666&lt;H1666, 0, 2)),
        IF(       H1666&gt;7,
                     IF(G1666&gt;H1666, 1, IF(G1666&lt;H1666, 0, 2)),
                     IF(         G1666&lt;6,
                                   IF(            _xlfn.XLOOKUP(C1666,'deck &amp; rules'!$D$22:$M$22,_xlfn.XLOOKUP(H1666,'deck &amp; rules'!$C$23:$C$30,'deck &amp; rules'!$D$23:$M$30))="draw",
                                                     IF(I1666&gt;J1666,1,IF(I1666&lt;J1666,0,2)),
                                                     IF(I1666&gt;H1666,1,IF(I1666&lt;H1666,0,2))),
                                   IF(H1666&lt;7,
                                        IF(G1666&gt;J1666,1,IF(G1666&lt;J1666,0,2)),
                                        IF(G1666&gt;H1666,1,IF(G1666&lt;H1666,0,2))
                                        )
                          )
              )
        )</f>
        <v>0</v>
      </c>
      <c r="L1666">
        <f t="shared" ca="1" si="179"/>
        <v>-179</v>
      </c>
      <c r="M1666">
        <f t="shared" ca="1" si="180"/>
        <v>-196.65000000000191</v>
      </c>
      <c r="N1666">
        <f t="shared" ca="1" si="181"/>
        <v>-144</v>
      </c>
    </row>
    <row r="1667" spans="1:14" x14ac:dyDescent="0.25">
      <c r="A1667">
        <f ca="1"/>
        <v>1</v>
      </c>
      <c r="B1667">
        <f ca="1"/>
        <v>8</v>
      </c>
      <c r="C1667">
        <f ca="1"/>
        <v>9</v>
      </c>
      <c r="D1667">
        <f ca="1"/>
        <v>0</v>
      </c>
      <c r="E1667">
        <f ca="1"/>
        <v>0</v>
      </c>
      <c r="F1667">
        <f ca="1"/>
        <v>8</v>
      </c>
      <c r="G1667">
        <f t="shared" ref="G1667:G1730" ca="1" si="182">IF(A1667+B1667&gt;9,A1667+B1667-10,A1667+B1667)</f>
        <v>9</v>
      </c>
      <c r="H1667">
        <f t="shared" ref="H1667:H1730" ca="1" si="183">IF(D1667+E1667&gt;9,D1667+E1667-10,D1667+E1667)</f>
        <v>0</v>
      </c>
      <c r="I1667">
        <f t="shared" ref="I1667:I1730" ca="1" si="184">IF(G1667+C1667&gt;9,G1667+C1667-10,G1667+C1667)</f>
        <v>8</v>
      </c>
      <c r="J1667">
        <f t="shared" ref="J1667:J1730" ca="1" si="185">IF(H1667+F1667&gt;9,H1667+F1667-10,H1667+F1667)</f>
        <v>8</v>
      </c>
      <c r="K1667" cm="1">
        <f t="array" aca="1" ref="K1667" ca="1">IF(G1667&gt;7,
        IF(G1667&gt;H1667, 1, IF(G1667&lt;H1667, 0, 2)),
        IF(       H1667&gt;7,
                     IF(G1667&gt;H1667, 1, IF(G1667&lt;H1667, 0, 2)),
                     IF(         G1667&lt;6,
                                   IF(            _xlfn.XLOOKUP(C1667,'deck &amp; rules'!$D$22:$M$22,_xlfn.XLOOKUP(H1667,'deck &amp; rules'!$C$23:$C$30,'deck &amp; rules'!$D$23:$M$30))="draw",
                                                     IF(I1667&gt;J1667,1,IF(I1667&lt;J1667,0,2)),
                                                     IF(I1667&gt;H1667,1,IF(I1667&lt;H1667,0,2))),
                                   IF(H1667&lt;7,
                                        IF(G1667&gt;J1667,1,IF(G1667&lt;J1667,0,2)),
                                        IF(G1667&gt;H1667,1,IF(G1667&lt;H1667,0,2))
                                        )
                          )
              )
        )</f>
        <v>1</v>
      </c>
      <c r="L1667">
        <f t="shared" ca="1" si="179"/>
        <v>-178</v>
      </c>
      <c r="M1667">
        <f t="shared" ca="1" si="180"/>
        <v>-197.65000000000191</v>
      </c>
      <c r="N1667">
        <f t="shared" ca="1" si="181"/>
        <v>-145</v>
      </c>
    </row>
    <row r="1668" spans="1:14" x14ac:dyDescent="0.25">
      <c r="A1668">
        <f ca="1"/>
        <v>1</v>
      </c>
      <c r="B1668">
        <f ca="1"/>
        <v>8</v>
      </c>
      <c r="C1668">
        <f ca="1"/>
        <v>7</v>
      </c>
      <c r="D1668">
        <f ca="1"/>
        <v>2</v>
      </c>
      <c r="E1668">
        <f ca="1"/>
        <v>6</v>
      </c>
      <c r="F1668">
        <f ca="1"/>
        <v>1</v>
      </c>
      <c r="G1668">
        <f t="shared" ca="1" si="182"/>
        <v>9</v>
      </c>
      <c r="H1668">
        <f t="shared" ca="1" si="183"/>
        <v>8</v>
      </c>
      <c r="I1668">
        <f t="shared" ca="1" si="184"/>
        <v>6</v>
      </c>
      <c r="J1668">
        <f t="shared" ca="1" si="185"/>
        <v>9</v>
      </c>
      <c r="K1668" cm="1">
        <f t="array" aca="1" ref="K1668" ca="1">IF(G1668&gt;7,
        IF(G1668&gt;H1668, 1, IF(G1668&lt;H1668, 0, 2)),
        IF(       H1668&gt;7,
                     IF(G1668&gt;H1668, 1, IF(G1668&lt;H1668, 0, 2)),
                     IF(         G1668&lt;6,
                                   IF(            _xlfn.XLOOKUP(C1668,'deck &amp; rules'!$D$22:$M$22,_xlfn.XLOOKUP(H1668,'deck &amp; rules'!$C$23:$C$30,'deck &amp; rules'!$D$23:$M$30))="draw",
                                                     IF(I1668&gt;J1668,1,IF(I1668&lt;J1668,0,2)),
                                                     IF(I1668&gt;H1668,1,IF(I1668&lt;H1668,0,2))),
                                   IF(H1668&lt;7,
                                        IF(G1668&gt;J1668,1,IF(G1668&lt;J1668,0,2)),
                                        IF(G1668&gt;H1668,1,IF(G1668&lt;H1668,0,2))
                                        )
                          )
              )
        )</f>
        <v>1</v>
      </c>
      <c r="L1668">
        <f t="shared" ref="L1668:L1731" ca="1" si="186">IF(K1668=1,L1667+1,L1667-1)</f>
        <v>-177</v>
      </c>
      <c r="M1668">
        <f t="shared" ref="M1668:M1731" ca="1" si="187">IF(K1668=0,M1667+19/20,M1667-1)</f>
        <v>-198.65000000000191</v>
      </c>
      <c r="N1668">
        <f t="shared" ref="N1668:N1731" ca="1" si="188">IF(K1668=2,N1667+8,N1667-1)</f>
        <v>-146</v>
      </c>
    </row>
    <row r="1669" spans="1:14" x14ac:dyDescent="0.25">
      <c r="A1669">
        <f ca="1"/>
        <v>0</v>
      </c>
      <c r="B1669">
        <f ca="1"/>
        <v>3</v>
      </c>
      <c r="C1669">
        <f ca="1"/>
        <v>4</v>
      </c>
      <c r="D1669">
        <f ca="1"/>
        <v>0</v>
      </c>
      <c r="E1669">
        <f ca="1"/>
        <v>0</v>
      </c>
      <c r="F1669">
        <f ca="1"/>
        <v>0</v>
      </c>
      <c r="G1669">
        <f t="shared" ca="1" si="182"/>
        <v>3</v>
      </c>
      <c r="H1669">
        <f t="shared" ca="1" si="183"/>
        <v>0</v>
      </c>
      <c r="I1669">
        <f t="shared" ca="1" si="184"/>
        <v>7</v>
      </c>
      <c r="J1669">
        <f t="shared" ca="1" si="185"/>
        <v>0</v>
      </c>
      <c r="K1669" cm="1">
        <f t="array" aca="1" ref="K1669" ca="1">IF(G1669&gt;7,
        IF(G1669&gt;H1669, 1, IF(G1669&lt;H1669, 0, 2)),
        IF(       H1669&gt;7,
                     IF(G1669&gt;H1669, 1, IF(G1669&lt;H1669, 0, 2)),
                     IF(         G1669&lt;6,
                                   IF(            _xlfn.XLOOKUP(C1669,'deck &amp; rules'!$D$22:$M$22,_xlfn.XLOOKUP(H1669,'deck &amp; rules'!$C$23:$C$30,'deck &amp; rules'!$D$23:$M$30))="draw",
                                                     IF(I1669&gt;J1669,1,IF(I1669&lt;J1669,0,2)),
                                                     IF(I1669&gt;H1669,1,IF(I1669&lt;H1669,0,2))),
                                   IF(H1669&lt;7,
                                        IF(G1669&gt;J1669,1,IF(G1669&lt;J1669,0,2)),
                                        IF(G1669&gt;H1669,1,IF(G1669&lt;H1669,0,2))
                                        )
                          )
              )
        )</f>
        <v>1</v>
      </c>
      <c r="L1669">
        <f t="shared" ca="1" si="186"/>
        <v>-176</v>
      </c>
      <c r="M1669">
        <f t="shared" ca="1" si="187"/>
        <v>-199.65000000000191</v>
      </c>
      <c r="N1669">
        <f t="shared" ca="1" si="188"/>
        <v>-147</v>
      </c>
    </row>
    <row r="1670" spans="1:14" x14ac:dyDescent="0.25">
      <c r="A1670">
        <f ca="1"/>
        <v>7</v>
      </c>
      <c r="B1670">
        <f ca="1"/>
        <v>0</v>
      </c>
      <c r="C1670">
        <f ca="1"/>
        <v>6</v>
      </c>
      <c r="D1670">
        <f ca="1"/>
        <v>2</v>
      </c>
      <c r="E1670">
        <f ca="1"/>
        <v>9</v>
      </c>
      <c r="F1670">
        <f ca="1"/>
        <v>0</v>
      </c>
      <c r="G1670">
        <f t="shared" ca="1" si="182"/>
        <v>7</v>
      </c>
      <c r="H1670">
        <f t="shared" ca="1" si="183"/>
        <v>1</v>
      </c>
      <c r="I1670">
        <f t="shared" ca="1" si="184"/>
        <v>3</v>
      </c>
      <c r="J1670">
        <f t="shared" ca="1" si="185"/>
        <v>1</v>
      </c>
      <c r="K1670" cm="1">
        <f t="array" aca="1" ref="K1670" ca="1">IF(G1670&gt;7,
        IF(G1670&gt;H1670, 1, IF(G1670&lt;H1670, 0, 2)),
        IF(       H1670&gt;7,
                     IF(G1670&gt;H1670, 1, IF(G1670&lt;H1670, 0, 2)),
                     IF(         G1670&lt;6,
                                   IF(            _xlfn.XLOOKUP(C1670,'deck &amp; rules'!$D$22:$M$22,_xlfn.XLOOKUP(H1670,'deck &amp; rules'!$C$23:$C$30,'deck &amp; rules'!$D$23:$M$30))="draw",
                                                     IF(I1670&gt;J1670,1,IF(I1670&lt;J1670,0,2)),
                                                     IF(I1670&gt;H1670,1,IF(I1670&lt;H1670,0,2))),
                                   IF(H1670&lt;7,
                                        IF(G1670&gt;J1670,1,IF(G1670&lt;J1670,0,2)),
                                        IF(G1670&gt;H1670,1,IF(G1670&lt;H1670,0,2))
                                        )
                          )
              )
        )</f>
        <v>1</v>
      </c>
      <c r="L1670">
        <f t="shared" ca="1" si="186"/>
        <v>-175</v>
      </c>
      <c r="M1670">
        <f t="shared" ca="1" si="187"/>
        <v>-200.65000000000191</v>
      </c>
      <c r="N1670">
        <f t="shared" ca="1" si="188"/>
        <v>-148</v>
      </c>
    </row>
    <row r="1671" spans="1:14" x14ac:dyDescent="0.25">
      <c r="A1671">
        <f ca="1"/>
        <v>0</v>
      </c>
      <c r="B1671">
        <f ca="1"/>
        <v>6</v>
      </c>
      <c r="C1671">
        <f ca="1"/>
        <v>7</v>
      </c>
      <c r="D1671">
        <f ca="1"/>
        <v>9</v>
      </c>
      <c r="E1671">
        <f ca="1"/>
        <v>8</v>
      </c>
      <c r="F1671">
        <f ca="1"/>
        <v>9</v>
      </c>
      <c r="G1671">
        <f t="shared" ca="1" si="182"/>
        <v>6</v>
      </c>
      <c r="H1671">
        <f t="shared" ca="1" si="183"/>
        <v>7</v>
      </c>
      <c r="I1671">
        <f t="shared" ca="1" si="184"/>
        <v>3</v>
      </c>
      <c r="J1671">
        <f t="shared" ca="1" si="185"/>
        <v>6</v>
      </c>
      <c r="K1671" cm="1">
        <f t="array" aca="1" ref="K1671" ca="1">IF(G1671&gt;7,
        IF(G1671&gt;H1671, 1, IF(G1671&lt;H1671, 0, 2)),
        IF(       H1671&gt;7,
                     IF(G1671&gt;H1671, 1, IF(G1671&lt;H1671, 0, 2)),
                     IF(         G1671&lt;6,
                                   IF(            _xlfn.XLOOKUP(C1671,'deck &amp; rules'!$D$22:$M$22,_xlfn.XLOOKUP(H1671,'deck &amp; rules'!$C$23:$C$30,'deck &amp; rules'!$D$23:$M$30))="draw",
                                                     IF(I1671&gt;J1671,1,IF(I1671&lt;J1671,0,2)),
                                                     IF(I1671&gt;H1671,1,IF(I1671&lt;H1671,0,2))),
                                   IF(H1671&lt;7,
                                        IF(G1671&gt;J1671,1,IF(G1671&lt;J1671,0,2)),
                                        IF(G1671&gt;H1671,1,IF(G1671&lt;H1671,0,2))
                                        )
                          )
              )
        )</f>
        <v>0</v>
      </c>
      <c r="L1671">
        <f t="shared" ca="1" si="186"/>
        <v>-176</v>
      </c>
      <c r="M1671">
        <f t="shared" ca="1" si="187"/>
        <v>-199.70000000000192</v>
      </c>
      <c r="N1671">
        <f t="shared" ca="1" si="188"/>
        <v>-149</v>
      </c>
    </row>
    <row r="1672" spans="1:14" x14ac:dyDescent="0.25">
      <c r="A1672">
        <f ca="1"/>
        <v>5</v>
      </c>
      <c r="B1672">
        <f ca="1"/>
        <v>0</v>
      </c>
      <c r="C1672">
        <f ca="1"/>
        <v>0</v>
      </c>
      <c r="D1672">
        <f ca="1"/>
        <v>6</v>
      </c>
      <c r="E1672">
        <f ca="1"/>
        <v>1</v>
      </c>
      <c r="F1672">
        <f ca="1"/>
        <v>3</v>
      </c>
      <c r="G1672">
        <f t="shared" ca="1" si="182"/>
        <v>5</v>
      </c>
      <c r="H1672">
        <f t="shared" ca="1" si="183"/>
        <v>7</v>
      </c>
      <c r="I1672">
        <f t="shared" ca="1" si="184"/>
        <v>5</v>
      </c>
      <c r="J1672">
        <f t="shared" ca="1" si="185"/>
        <v>0</v>
      </c>
      <c r="K1672" cm="1">
        <f t="array" aca="1" ref="K1672" ca="1">IF(G1672&gt;7,
        IF(G1672&gt;H1672, 1, IF(G1672&lt;H1672, 0, 2)),
        IF(       H1672&gt;7,
                     IF(G1672&gt;H1672, 1, IF(G1672&lt;H1672, 0, 2)),
                     IF(         G1672&lt;6,
                                   IF(            _xlfn.XLOOKUP(C1672,'deck &amp; rules'!$D$22:$M$22,_xlfn.XLOOKUP(H1672,'deck &amp; rules'!$C$23:$C$30,'deck &amp; rules'!$D$23:$M$30))="draw",
                                                     IF(I1672&gt;J1672,1,IF(I1672&lt;J1672,0,2)),
                                                     IF(I1672&gt;H1672,1,IF(I1672&lt;H1672,0,2))),
                                   IF(H1672&lt;7,
                                        IF(G1672&gt;J1672,1,IF(G1672&lt;J1672,0,2)),
                                        IF(G1672&gt;H1672,1,IF(G1672&lt;H1672,0,2))
                                        )
                          )
              )
        )</f>
        <v>0</v>
      </c>
      <c r="L1672">
        <f t="shared" ca="1" si="186"/>
        <v>-177</v>
      </c>
      <c r="M1672">
        <f t="shared" ca="1" si="187"/>
        <v>-198.75000000000193</v>
      </c>
      <c r="N1672">
        <f t="shared" ca="1" si="188"/>
        <v>-150</v>
      </c>
    </row>
    <row r="1673" spans="1:14" x14ac:dyDescent="0.25">
      <c r="A1673">
        <f ca="1"/>
        <v>6</v>
      </c>
      <c r="B1673">
        <f ca="1"/>
        <v>0</v>
      </c>
      <c r="C1673">
        <f ca="1"/>
        <v>7</v>
      </c>
      <c r="D1673">
        <f ca="1"/>
        <v>8</v>
      </c>
      <c r="E1673">
        <f ca="1"/>
        <v>1</v>
      </c>
      <c r="F1673">
        <f ca="1"/>
        <v>3</v>
      </c>
      <c r="G1673">
        <f t="shared" ca="1" si="182"/>
        <v>6</v>
      </c>
      <c r="H1673">
        <f t="shared" ca="1" si="183"/>
        <v>9</v>
      </c>
      <c r="I1673">
        <f t="shared" ca="1" si="184"/>
        <v>3</v>
      </c>
      <c r="J1673">
        <f t="shared" ca="1" si="185"/>
        <v>2</v>
      </c>
      <c r="K1673" cm="1">
        <f t="array" aca="1" ref="K1673" ca="1">IF(G1673&gt;7,
        IF(G1673&gt;H1673, 1, IF(G1673&lt;H1673, 0, 2)),
        IF(       H1673&gt;7,
                     IF(G1673&gt;H1673, 1, IF(G1673&lt;H1673, 0, 2)),
                     IF(         G1673&lt;6,
                                   IF(            _xlfn.XLOOKUP(C1673,'deck &amp; rules'!$D$22:$M$22,_xlfn.XLOOKUP(H1673,'deck &amp; rules'!$C$23:$C$30,'deck &amp; rules'!$D$23:$M$30))="draw",
                                                     IF(I1673&gt;J1673,1,IF(I1673&lt;J1673,0,2)),
                                                     IF(I1673&gt;H1673,1,IF(I1673&lt;H1673,0,2))),
                                   IF(H1673&lt;7,
                                        IF(G1673&gt;J1673,1,IF(G1673&lt;J1673,0,2)),
                                        IF(G1673&gt;H1673,1,IF(G1673&lt;H1673,0,2))
                                        )
                          )
              )
        )</f>
        <v>0</v>
      </c>
      <c r="L1673">
        <f t="shared" ca="1" si="186"/>
        <v>-178</v>
      </c>
      <c r="M1673">
        <f t="shared" ca="1" si="187"/>
        <v>-197.80000000000194</v>
      </c>
      <c r="N1673">
        <f t="shared" ca="1" si="188"/>
        <v>-151</v>
      </c>
    </row>
    <row r="1674" spans="1:14" x14ac:dyDescent="0.25">
      <c r="A1674">
        <f ca="1"/>
        <v>5</v>
      </c>
      <c r="B1674">
        <f ca="1"/>
        <v>8</v>
      </c>
      <c r="C1674">
        <f ca="1"/>
        <v>7</v>
      </c>
      <c r="D1674">
        <f ca="1"/>
        <v>1</v>
      </c>
      <c r="E1674">
        <f ca="1"/>
        <v>0</v>
      </c>
      <c r="F1674">
        <f ca="1"/>
        <v>1</v>
      </c>
      <c r="G1674">
        <f t="shared" ca="1" si="182"/>
        <v>3</v>
      </c>
      <c r="H1674">
        <f t="shared" ca="1" si="183"/>
        <v>1</v>
      </c>
      <c r="I1674">
        <f t="shared" ca="1" si="184"/>
        <v>0</v>
      </c>
      <c r="J1674">
        <f t="shared" ca="1" si="185"/>
        <v>2</v>
      </c>
      <c r="K1674" cm="1">
        <f t="array" aca="1" ref="K1674" ca="1">IF(G1674&gt;7,
        IF(G1674&gt;H1674, 1, IF(G1674&lt;H1674, 0, 2)),
        IF(       H1674&gt;7,
                     IF(G1674&gt;H1674, 1, IF(G1674&lt;H1674, 0, 2)),
                     IF(         G1674&lt;6,
                                   IF(            _xlfn.XLOOKUP(C1674,'deck &amp; rules'!$D$22:$M$22,_xlfn.XLOOKUP(H1674,'deck &amp; rules'!$C$23:$C$30,'deck &amp; rules'!$D$23:$M$30))="draw",
                                                     IF(I1674&gt;J1674,1,IF(I1674&lt;J1674,0,2)),
                                                     IF(I1674&gt;H1674,1,IF(I1674&lt;H1674,0,2))),
                                   IF(H1674&lt;7,
                                        IF(G1674&gt;J1674,1,IF(G1674&lt;J1674,0,2)),
                                        IF(G1674&gt;H1674,1,IF(G1674&lt;H1674,0,2))
                                        )
                          )
              )
        )</f>
        <v>0</v>
      </c>
      <c r="L1674">
        <f t="shared" ca="1" si="186"/>
        <v>-179</v>
      </c>
      <c r="M1674">
        <f t="shared" ca="1" si="187"/>
        <v>-196.85000000000196</v>
      </c>
      <c r="N1674">
        <f t="shared" ca="1" si="188"/>
        <v>-152</v>
      </c>
    </row>
    <row r="1675" spans="1:14" x14ac:dyDescent="0.25">
      <c r="A1675">
        <f ca="1"/>
        <v>0</v>
      </c>
      <c r="B1675">
        <f ca="1"/>
        <v>0</v>
      </c>
      <c r="C1675">
        <f ca="1"/>
        <v>0</v>
      </c>
      <c r="D1675">
        <f ca="1"/>
        <v>0</v>
      </c>
      <c r="E1675">
        <f ca="1"/>
        <v>0</v>
      </c>
      <c r="F1675">
        <f ca="1"/>
        <v>2</v>
      </c>
      <c r="G1675">
        <f t="shared" ca="1" si="182"/>
        <v>0</v>
      </c>
      <c r="H1675">
        <f t="shared" ca="1" si="183"/>
        <v>0</v>
      </c>
      <c r="I1675">
        <f t="shared" ca="1" si="184"/>
        <v>0</v>
      </c>
      <c r="J1675">
        <f t="shared" ca="1" si="185"/>
        <v>2</v>
      </c>
      <c r="K1675" cm="1">
        <f t="array" aca="1" ref="K1675" ca="1">IF(G1675&gt;7,
        IF(G1675&gt;H1675, 1, IF(G1675&lt;H1675, 0, 2)),
        IF(       H1675&gt;7,
                     IF(G1675&gt;H1675, 1, IF(G1675&lt;H1675, 0, 2)),
                     IF(         G1675&lt;6,
                                   IF(            _xlfn.XLOOKUP(C1675,'deck &amp; rules'!$D$22:$M$22,_xlfn.XLOOKUP(H1675,'deck &amp; rules'!$C$23:$C$30,'deck &amp; rules'!$D$23:$M$30))="draw",
                                                     IF(I1675&gt;J1675,1,IF(I1675&lt;J1675,0,2)),
                                                     IF(I1675&gt;H1675,1,IF(I1675&lt;H1675,0,2))),
                                   IF(H1675&lt;7,
                                        IF(G1675&gt;J1675,1,IF(G1675&lt;J1675,0,2)),
                                        IF(G1675&gt;H1675,1,IF(G1675&lt;H1675,0,2))
                                        )
                          )
              )
        )</f>
        <v>0</v>
      </c>
      <c r="L1675">
        <f t="shared" ca="1" si="186"/>
        <v>-180</v>
      </c>
      <c r="M1675">
        <f t="shared" ca="1" si="187"/>
        <v>-195.90000000000197</v>
      </c>
      <c r="N1675">
        <f t="shared" ca="1" si="188"/>
        <v>-153</v>
      </c>
    </row>
    <row r="1676" spans="1:14" x14ac:dyDescent="0.25">
      <c r="A1676">
        <f ca="1"/>
        <v>0</v>
      </c>
      <c r="B1676">
        <f ca="1"/>
        <v>0</v>
      </c>
      <c r="C1676">
        <f ca="1"/>
        <v>5</v>
      </c>
      <c r="D1676">
        <f ca="1"/>
        <v>5</v>
      </c>
      <c r="E1676">
        <f ca="1"/>
        <v>0</v>
      </c>
      <c r="F1676">
        <f ca="1"/>
        <v>7</v>
      </c>
      <c r="G1676">
        <f t="shared" ca="1" si="182"/>
        <v>0</v>
      </c>
      <c r="H1676">
        <f t="shared" ca="1" si="183"/>
        <v>5</v>
      </c>
      <c r="I1676">
        <f t="shared" ca="1" si="184"/>
        <v>5</v>
      </c>
      <c r="J1676">
        <f t="shared" ca="1" si="185"/>
        <v>2</v>
      </c>
      <c r="K1676" cm="1">
        <f t="array" aca="1" ref="K1676" ca="1">IF(G1676&gt;7,
        IF(G1676&gt;H1676, 1, IF(G1676&lt;H1676, 0, 2)),
        IF(       H1676&gt;7,
                     IF(G1676&gt;H1676, 1, IF(G1676&lt;H1676, 0, 2)),
                     IF(         G1676&lt;6,
                                   IF(            _xlfn.XLOOKUP(C1676,'deck &amp; rules'!$D$22:$M$22,_xlfn.XLOOKUP(H1676,'deck &amp; rules'!$C$23:$C$30,'deck &amp; rules'!$D$23:$M$30))="draw",
                                                     IF(I1676&gt;J1676,1,IF(I1676&lt;J1676,0,2)),
                                                     IF(I1676&gt;H1676,1,IF(I1676&lt;H1676,0,2))),
                                   IF(H1676&lt;7,
                                        IF(G1676&gt;J1676,1,IF(G1676&lt;J1676,0,2)),
                                        IF(G1676&gt;H1676,1,IF(G1676&lt;H1676,0,2))
                                        )
                          )
              )
        )</f>
        <v>1</v>
      </c>
      <c r="L1676">
        <f t="shared" ca="1" si="186"/>
        <v>-179</v>
      </c>
      <c r="M1676">
        <f t="shared" ca="1" si="187"/>
        <v>-196.90000000000197</v>
      </c>
      <c r="N1676">
        <f t="shared" ca="1" si="188"/>
        <v>-154</v>
      </c>
    </row>
    <row r="1677" spans="1:14" x14ac:dyDescent="0.25">
      <c r="A1677">
        <f ca="1"/>
        <v>0</v>
      </c>
      <c r="B1677">
        <f ca="1"/>
        <v>0</v>
      </c>
      <c r="C1677">
        <f ca="1"/>
        <v>3</v>
      </c>
      <c r="D1677">
        <f ca="1"/>
        <v>0</v>
      </c>
      <c r="E1677">
        <f ca="1"/>
        <v>1</v>
      </c>
      <c r="F1677">
        <f ca="1"/>
        <v>3</v>
      </c>
      <c r="G1677">
        <f t="shared" ca="1" si="182"/>
        <v>0</v>
      </c>
      <c r="H1677">
        <f t="shared" ca="1" si="183"/>
        <v>1</v>
      </c>
      <c r="I1677">
        <f t="shared" ca="1" si="184"/>
        <v>3</v>
      </c>
      <c r="J1677">
        <f t="shared" ca="1" si="185"/>
        <v>4</v>
      </c>
      <c r="K1677" cm="1">
        <f t="array" aca="1" ref="K1677" ca="1">IF(G1677&gt;7,
        IF(G1677&gt;H1677, 1, IF(G1677&lt;H1677, 0, 2)),
        IF(       H1677&gt;7,
                     IF(G1677&gt;H1677, 1, IF(G1677&lt;H1677, 0, 2)),
                     IF(         G1677&lt;6,
                                   IF(            _xlfn.XLOOKUP(C1677,'deck &amp; rules'!$D$22:$M$22,_xlfn.XLOOKUP(H1677,'deck &amp; rules'!$C$23:$C$30,'deck &amp; rules'!$D$23:$M$30))="draw",
                                                     IF(I1677&gt;J1677,1,IF(I1677&lt;J1677,0,2)),
                                                     IF(I1677&gt;H1677,1,IF(I1677&lt;H1677,0,2))),
                                   IF(H1677&lt;7,
                                        IF(G1677&gt;J1677,1,IF(G1677&lt;J1677,0,2)),
                                        IF(G1677&gt;H1677,1,IF(G1677&lt;H1677,0,2))
                                        )
                          )
              )
        )</f>
        <v>0</v>
      </c>
      <c r="L1677">
        <f t="shared" ca="1" si="186"/>
        <v>-180</v>
      </c>
      <c r="M1677">
        <f t="shared" ca="1" si="187"/>
        <v>-195.95000000000198</v>
      </c>
      <c r="N1677">
        <f t="shared" ca="1" si="188"/>
        <v>-155</v>
      </c>
    </row>
    <row r="1678" spans="1:14" x14ac:dyDescent="0.25">
      <c r="A1678">
        <f ca="1"/>
        <v>3</v>
      </c>
      <c r="B1678">
        <f ca="1"/>
        <v>4</v>
      </c>
      <c r="C1678">
        <f ca="1"/>
        <v>4</v>
      </c>
      <c r="D1678">
        <f ca="1"/>
        <v>9</v>
      </c>
      <c r="E1678">
        <f ca="1"/>
        <v>0</v>
      </c>
      <c r="F1678">
        <f ca="1"/>
        <v>1</v>
      </c>
      <c r="G1678">
        <f t="shared" ca="1" si="182"/>
        <v>7</v>
      </c>
      <c r="H1678">
        <f t="shared" ca="1" si="183"/>
        <v>9</v>
      </c>
      <c r="I1678">
        <f t="shared" ca="1" si="184"/>
        <v>1</v>
      </c>
      <c r="J1678">
        <f t="shared" ca="1" si="185"/>
        <v>0</v>
      </c>
      <c r="K1678" cm="1">
        <f t="array" aca="1" ref="K1678" ca="1">IF(G1678&gt;7,
        IF(G1678&gt;H1678, 1, IF(G1678&lt;H1678, 0, 2)),
        IF(       H1678&gt;7,
                     IF(G1678&gt;H1678, 1, IF(G1678&lt;H1678, 0, 2)),
                     IF(         G1678&lt;6,
                                   IF(            _xlfn.XLOOKUP(C1678,'deck &amp; rules'!$D$22:$M$22,_xlfn.XLOOKUP(H1678,'deck &amp; rules'!$C$23:$C$30,'deck &amp; rules'!$D$23:$M$30))="draw",
                                                     IF(I1678&gt;J1678,1,IF(I1678&lt;J1678,0,2)),
                                                     IF(I1678&gt;H1678,1,IF(I1678&lt;H1678,0,2))),
                                   IF(H1678&lt;7,
                                        IF(G1678&gt;J1678,1,IF(G1678&lt;J1678,0,2)),
                                        IF(G1678&gt;H1678,1,IF(G1678&lt;H1678,0,2))
                                        )
                          )
              )
        )</f>
        <v>0</v>
      </c>
      <c r="L1678">
        <f t="shared" ca="1" si="186"/>
        <v>-181</v>
      </c>
      <c r="M1678">
        <f t="shared" ca="1" si="187"/>
        <v>-195.00000000000199</v>
      </c>
      <c r="N1678">
        <f t="shared" ca="1" si="188"/>
        <v>-156</v>
      </c>
    </row>
    <row r="1679" spans="1:14" x14ac:dyDescent="0.25">
      <c r="A1679">
        <f ca="1"/>
        <v>8</v>
      </c>
      <c r="B1679">
        <f ca="1"/>
        <v>0</v>
      </c>
      <c r="C1679">
        <f ca="1"/>
        <v>6</v>
      </c>
      <c r="D1679">
        <f ca="1"/>
        <v>7</v>
      </c>
      <c r="E1679">
        <f ca="1"/>
        <v>1</v>
      </c>
      <c r="F1679">
        <f ca="1"/>
        <v>3</v>
      </c>
      <c r="G1679">
        <f t="shared" ca="1" si="182"/>
        <v>8</v>
      </c>
      <c r="H1679">
        <f t="shared" ca="1" si="183"/>
        <v>8</v>
      </c>
      <c r="I1679">
        <f t="shared" ca="1" si="184"/>
        <v>4</v>
      </c>
      <c r="J1679">
        <f t="shared" ca="1" si="185"/>
        <v>1</v>
      </c>
      <c r="K1679" cm="1">
        <f t="array" aca="1" ref="K1679" ca="1">IF(G1679&gt;7,
        IF(G1679&gt;H1679, 1, IF(G1679&lt;H1679, 0, 2)),
        IF(       H1679&gt;7,
                     IF(G1679&gt;H1679, 1, IF(G1679&lt;H1679, 0, 2)),
                     IF(         G1679&lt;6,
                                   IF(            _xlfn.XLOOKUP(C1679,'deck &amp; rules'!$D$22:$M$22,_xlfn.XLOOKUP(H1679,'deck &amp; rules'!$C$23:$C$30,'deck &amp; rules'!$D$23:$M$30))="draw",
                                                     IF(I1679&gt;J1679,1,IF(I1679&lt;J1679,0,2)),
                                                     IF(I1679&gt;H1679,1,IF(I1679&lt;H1679,0,2))),
                                   IF(H1679&lt;7,
                                        IF(G1679&gt;J1679,1,IF(G1679&lt;J1679,0,2)),
                                        IF(G1679&gt;H1679,1,IF(G1679&lt;H1679,0,2))
                                        )
                          )
              )
        )</f>
        <v>2</v>
      </c>
      <c r="L1679">
        <f t="shared" ca="1" si="186"/>
        <v>-182</v>
      </c>
      <c r="M1679">
        <f t="shared" ca="1" si="187"/>
        <v>-196.00000000000199</v>
      </c>
      <c r="N1679">
        <f t="shared" ca="1" si="188"/>
        <v>-148</v>
      </c>
    </row>
    <row r="1680" spans="1:14" x14ac:dyDescent="0.25">
      <c r="A1680">
        <f ca="1"/>
        <v>6</v>
      </c>
      <c r="B1680">
        <f ca="1"/>
        <v>0</v>
      </c>
      <c r="C1680">
        <f ca="1"/>
        <v>0</v>
      </c>
      <c r="D1680">
        <f ca="1"/>
        <v>0</v>
      </c>
      <c r="E1680">
        <f ca="1"/>
        <v>0</v>
      </c>
      <c r="F1680">
        <f ca="1"/>
        <v>6</v>
      </c>
      <c r="G1680">
        <f t="shared" ca="1" si="182"/>
        <v>6</v>
      </c>
      <c r="H1680">
        <f t="shared" ca="1" si="183"/>
        <v>0</v>
      </c>
      <c r="I1680">
        <f t="shared" ca="1" si="184"/>
        <v>6</v>
      </c>
      <c r="J1680">
        <f t="shared" ca="1" si="185"/>
        <v>6</v>
      </c>
      <c r="K1680" cm="1">
        <f t="array" aca="1" ref="K1680" ca="1">IF(G1680&gt;7,
        IF(G1680&gt;H1680, 1, IF(G1680&lt;H1680, 0, 2)),
        IF(       H1680&gt;7,
                     IF(G1680&gt;H1680, 1, IF(G1680&lt;H1680, 0, 2)),
                     IF(         G1680&lt;6,
                                   IF(            _xlfn.XLOOKUP(C1680,'deck &amp; rules'!$D$22:$M$22,_xlfn.XLOOKUP(H1680,'deck &amp; rules'!$C$23:$C$30,'deck &amp; rules'!$D$23:$M$30))="draw",
                                                     IF(I1680&gt;J1680,1,IF(I1680&lt;J1680,0,2)),
                                                     IF(I1680&gt;H1680,1,IF(I1680&lt;H1680,0,2))),
                                   IF(H1680&lt;7,
                                        IF(G1680&gt;J1680,1,IF(G1680&lt;J1680,0,2)),
                                        IF(G1680&gt;H1680,1,IF(G1680&lt;H1680,0,2))
                                        )
                          )
              )
        )</f>
        <v>2</v>
      </c>
      <c r="L1680">
        <f t="shared" ca="1" si="186"/>
        <v>-183</v>
      </c>
      <c r="M1680">
        <f t="shared" ca="1" si="187"/>
        <v>-197.00000000000199</v>
      </c>
      <c r="N1680">
        <f t="shared" ca="1" si="188"/>
        <v>-140</v>
      </c>
    </row>
    <row r="1681" spans="1:14" x14ac:dyDescent="0.25">
      <c r="A1681">
        <f ca="1"/>
        <v>3</v>
      </c>
      <c r="B1681">
        <f ca="1"/>
        <v>0</v>
      </c>
      <c r="C1681">
        <f ca="1"/>
        <v>3</v>
      </c>
      <c r="D1681">
        <f ca="1"/>
        <v>8</v>
      </c>
      <c r="E1681">
        <f ca="1"/>
        <v>9</v>
      </c>
      <c r="F1681">
        <f ca="1"/>
        <v>7</v>
      </c>
      <c r="G1681">
        <f t="shared" ca="1" si="182"/>
        <v>3</v>
      </c>
      <c r="H1681">
        <f t="shared" ca="1" si="183"/>
        <v>7</v>
      </c>
      <c r="I1681">
        <f t="shared" ca="1" si="184"/>
        <v>6</v>
      </c>
      <c r="J1681">
        <f t="shared" ca="1" si="185"/>
        <v>4</v>
      </c>
      <c r="K1681" cm="1">
        <f t="array" aca="1" ref="K1681" ca="1">IF(G1681&gt;7,
        IF(G1681&gt;H1681, 1, IF(G1681&lt;H1681, 0, 2)),
        IF(       H1681&gt;7,
                     IF(G1681&gt;H1681, 1, IF(G1681&lt;H1681, 0, 2)),
                     IF(         G1681&lt;6,
                                   IF(            _xlfn.XLOOKUP(C1681,'deck &amp; rules'!$D$22:$M$22,_xlfn.XLOOKUP(H1681,'deck &amp; rules'!$C$23:$C$30,'deck &amp; rules'!$D$23:$M$30))="draw",
                                                     IF(I1681&gt;J1681,1,IF(I1681&lt;J1681,0,2)),
                                                     IF(I1681&gt;H1681,1,IF(I1681&lt;H1681,0,2))),
                                   IF(H1681&lt;7,
                                        IF(G1681&gt;J1681,1,IF(G1681&lt;J1681,0,2)),
                                        IF(G1681&gt;H1681,1,IF(G1681&lt;H1681,0,2))
                                        )
                          )
              )
        )</f>
        <v>0</v>
      </c>
      <c r="L1681">
        <f t="shared" ca="1" si="186"/>
        <v>-184</v>
      </c>
      <c r="M1681">
        <f t="shared" ca="1" si="187"/>
        <v>-196.050000000002</v>
      </c>
      <c r="N1681">
        <f t="shared" ca="1" si="188"/>
        <v>-141</v>
      </c>
    </row>
    <row r="1682" spans="1:14" x14ac:dyDescent="0.25">
      <c r="A1682">
        <f ca="1"/>
        <v>9</v>
      </c>
      <c r="B1682">
        <f ca="1"/>
        <v>0</v>
      </c>
      <c r="C1682">
        <f ca="1"/>
        <v>0</v>
      </c>
      <c r="D1682">
        <f ca="1"/>
        <v>2</v>
      </c>
      <c r="E1682">
        <f ca="1"/>
        <v>2</v>
      </c>
      <c r="F1682">
        <f ca="1"/>
        <v>8</v>
      </c>
      <c r="G1682">
        <f t="shared" ca="1" si="182"/>
        <v>9</v>
      </c>
      <c r="H1682">
        <f t="shared" ca="1" si="183"/>
        <v>4</v>
      </c>
      <c r="I1682">
        <f t="shared" ca="1" si="184"/>
        <v>9</v>
      </c>
      <c r="J1682">
        <f t="shared" ca="1" si="185"/>
        <v>2</v>
      </c>
      <c r="K1682" cm="1">
        <f t="array" aca="1" ref="K1682" ca="1">IF(G1682&gt;7,
        IF(G1682&gt;H1682, 1, IF(G1682&lt;H1682, 0, 2)),
        IF(       H1682&gt;7,
                     IF(G1682&gt;H1682, 1, IF(G1682&lt;H1682, 0, 2)),
                     IF(         G1682&lt;6,
                                   IF(            _xlfn.XLOOKUP(C1682,'deck &amp; rules'!$D$22:$M$22,_xlfn.XLOOKUP(H1682,'deck &amp; rules'!$C$23:$C$30,'deck &amp; rules'!$D$23:$M$30))="draw",
                                                     IF(I1682&gt;J1682,1,IF(I1682&lt;J1682,0,2)),
                                                     IF(I1682&gt;H1682,1,IF(I1682&lt;H1682,0,2))),
                                   IF(H1682&lt;7,
                                        IF(G1682&gt;J1682,1,IF(G1682&lt;J1682,0,2)),
                                        IF(G1682&gt;H1682,1,IF(G1682&lt;H1682,0,2))
                                        )
                          )
              )
        )</f>
        <v>1</v>
      </c>
      <c r="L1682">
        <f t="shared" ca="1" si="186"/>
        <v>-183</v>
      </c>
      <c r="M1682">
        <f t="shared" ca="1" si="187"/>
        <v>-197.050000000002</v>
      </c>
      <c r="N1682">
        <f t="shared" ca="1" si="188"/>
        <v>-142</v>
      </c>
    </row>
    <row r="1683" spans="1:14" x14ac:dyDescent="0.25">
      <c r="A1683">
        <f ca="1"/>
        <v>0</v>
      </c>
      <c r="B1683">
        <f ca="1"/>
        <v>3</v>
      </c>
      <c r="C1683">
        <f ca="1"/>
        <v>5</v>
      </c>
      <c r="D1683">
        <f ca="1"/>
        <v>4</v>
      </c>
      <c r="E1683">
        <f ca="1"/>
        <v>7</v>
      </c>
      <c r="F1683">
        <f ca="1"/>
        <v>0</v>
      </c>
      <c r="G1683">
        <f t="shared" ca="1" si="182"/>
        <v>3</v>
      </c>
      <c r="H1683">
        <f t="shared" ca="1" si="183"/>
        <v>1</v>
      </c>
      <c r="I1683">
        <f t="shared" ca="1" si="184"/>
        <v>8</v>
      </c>
      <c r="J1683">
        <f t="shared" ca="1" si="185"/>
        <v>1</v>
      </c>
      <c r="K1683" cm="1">
        <f t="array" aca="1" ref="K1683" ca="1">IF(G1683&gt;7,
        IF(G1683&gt;H1683, 1, IF(G1683&lt;H1683, 0, 2)),
        IF(       H1683&gt;7,
                     IF(G1683&gt;H1683, 1, IF(G1683&lt;H1683, 0, 2)),
                     IF(         G1683&lt;6,
                                   IF(            _xlfn.XLOOKUP(C1683,'deck &amp; rules'!$D$22:$M$22,_xlfn.XLOOKUP(H1683,'deck &amp; rules'!$C$23:$C$30,'deck &amp; rules'!$D$23:$M$30))="draw",
                                                     IF(I1683&gt;J1683,1,IF(I1683&lt;J1683,0,2)),
                                                     IF(I1683&gt;H1683,1,IF(I1683&lt;H1683,0,2))),
                                   IF(H1683&lt;7,
                                        IF(G1683&gt;J1683,1,IF(G1683&lt;J1683,0,2)),
                                        IF(G1683&gt;H1683,1,IF(G1683&lt;H1683,0,2))
                                        )
                          )
              )
        )</f>
        <v>1</v>
      </c>
      <c r="L1683">
        <f t="shared" ca="1" si="186"/>
        <v>-182</v>
      </c>
      <c r="M1683">
        <f t="shared" ca="1" si="187"/>
        <v>-198.050000000002</v>
      </c>
      <c r="N1683">
        <f t="shared" ca="1" si="188"/>
        <v>-143</v>
      </c>
    </row>
    <row r="1684" spans="1:14" x14ac:dyDescent="0.25">
      <c r="A1684">
        <f ca="1"/>
        <v>0</v>
      </c>
      <c r="B1684">
        <f ca="1"/>
        <v>4</v>
      </c>
      <c r="C1684">
        <f ca="1"/>
        <v>7</v>
      </c>
      <c r="D1684">
        <f ca="1"/>
        <v>0</v>
      </c>
      <c r="E1684">
        <f ca="1"/>
        <v>0</v>
      </c>
      <c r="F1684">
        <f ca="1"/>
        <v>4</v>
      </c>
      <c r="G1684">
        <f t="shared" ca="1" si="182"/>
        <v>4</v>
      </c>
      <c r="H1684">
        <f t="shared" ca="1" si="183"/>
        <v>0</v>
      </c>
      <c r="I1684">
        <f t="shared" ca="1" si="184"/>
        <v>1</v>
      </c>
      <c r="J1684">
        <f t="shared" ca="1" si="185"/>
        <v>4</v>
      </c>
      <c r="K1684" cm="1">
        <f t="array" aca="1" ref="K1684" ca="1">IF(G1684&gt;7,
        IF(G1684&gt;H1684, 1, IF(G1684&lt;H1684, 0, 2)),
        IF(       H1684&gt;7,
                     IF(G1684&gt;H1684, 1, IF(G1684&lt;H1684, 0, 2)),
                     IF(         G1684&lt;6,
                                   IF(            _xlfn.XLOOKUP(C1684,'deck &amp; rules'!$D$22:$M$22,_xlfn.XLOOKUP(H1684,'deck &amp; rules'!$C$23:$C$30,'deck &amp; rules'!$D$23:$M$30))="draw",
                                                     IF(I1684&gt;J1684,1,IF(I1684&lt;J1684,0,2)),
                                                     IF(I1684&gt;H1684,1,IF(I1684&lt;H1684,0,2))),
                                   IF(H1684&lt;7,
                                        IF(G1684&gt;J1684,1,IF(G1684&lt;J1684,0,2)),
                                        IF(G1684&gt;H1684,1,IF(G1684&lt;H1684,0,2))
                                        )
                          )
              )
        )</f>
        <v>0</v>
      </c>
      <c r="L1684">
        <f t="shared" ca="1" si="186"/>
        <v>-183</v>
      </c>
      <c r="M1684">
        <f t="shared" ca="1" si="187"/>
        <v>-197.10000000000201</v>
      </c>
      <c r="N1684">
        <f t="shared" ca="1" si="188"/>
        <v>-144</v>
      </c>
    </row>
    <row r="1685" spans="1:14" x14ac:dyDescent="0.25">
      <c r="A1685">
        <f ca="1"/>
        <v>2</v>
      </c>
      <c r="B1685">
        <f ca="1"/>
        <v>5</v>
      </c>
      <c r="C1685">
        <f ca="1"/>
        <v>2</v>
      </c>
      <c r="D1685">
        <f ca="1"/>
        <v>4</v>
      </c>
      <c r="E1685">
        <f ca="1"/>
        <v>8</v>
      </c>
      <c r="F1685">
        <f ca="1"/>
        <v>3</v>
      </c>
      <c r="G1685">
        <f t="shared" ca="1" si="182"/>
        <v>7</v>
      </c>
      <c r="H1685">
        <f t="shared" ca="1" si="183"/>
        <v>2</v>
      </c>
      <c r="I1685">
        <f t="shared" ca="1" si="184"/>
        <v>9</v>
      </c>
      <c r="J1685">
        <f t="shared" ca="1" si="185"/>
        <v>5</v>
      </c>
      <c r="K1685" cm="1">
        <f t="array" aca="1" ref="K1685" ca="1">IF(G1685&gt;7,
        IF(G1685&gt;H1685, 1, IF(G1685&lt;H1685, 0, 2)),
        IF(       H1685&gt;7,
                     IF(G1685&gt;H1685, 1, IF(G1685&lt;H1685, 0, 2)),
                     IF(         G1685&lt;6,
                                   IF(            _xlfn.XLOOKUP(C1685,'deck &amp; rules'!$D$22:$M$22,_xlfn.XLOOKUP(H1685,'deck &amp; rules'!$C$23:$C$30,'deck &amp; rules'!$D$23:$M$30))="draw",
                                                     IF(I1685&gt;J1685,1,IF(I1685&lt;J1685,0,2)),
                                                     IF(I1685&gt;H1685,1,IF(I1685&lt;H1685,0,2))),
                                   IF(H1685&lt;7,
                                        IF(G1685&gt;J1685,1,IF(G1685&lt;J1685,0,2)),
                                        IF(G1685&gt;H1685,1,IF(G1685&lt;H1685,0,2))
                                        )
                          )
              )
        )</f>
        <v>1</v>
      </c>
      <c r="L1685">
        <f t="shared" ca="1" si="186"/>
        <v>-182</v>
      </c>
      <c r="M1685">
        <f t="shared" ca="1" si="187"/>
        <v>-198.10000000000201</v>
      </c>
      <c r="N1685">
        <f t="shared" ca="1" si="188"/>
        <v>-145</v>
      </c>
    </row>
    <row r="1686" spans="1:14" x14ac:dyDescent="0.25">
      <c r="A1686">
        <f ca="1"/>
        <v>0</v>
      </c>
      <c r="B1686">
        <f ca="1"/>
        <v>4</v>
      </c>
      <c r="C1686">
        <f ca="1"/>
        <v>4</v>
      </c>
      <c r="D1686">
        <f ca="1"/>
        <v>0</v>
      </c>
      <c r="E1686">
        <f ca="1"/>
        <v>4</v>
      </c>
      <c r="F1686">
        <f ca="1"/>
        <v>4</v>
      </c>
      <c r="G1686">
        <f t="shared" ca="1" si="182"/>
        <v>4</v>
      </c>
      <c r="H1686">
        <f t="shared" ca="1" si="183"/>
        <v>4</v>
      </c>
      <c r="I1686">
        <f t="shared" ca="1" si="184"/>
        <v>8</v>
      </c>
      <c r="J1686">
        <f t="shared" ca="1" si="185"/>
        <v>8</v>
      </c>
      <c r="K1686" cm="1">
        <f t="array" aca="1" ref="K1686" ca="1">IF(G1686&gt;7,
        IF(G1686&gt;H1686, 1, IF(G1686&lt;H1686, 0, 2)),
        IF(       H1686&gt;7,
                     IF(G1686&gt;H1686, 1, IF(G1686&lt;H1686, 0, 2)),
                     IF(         G1686&lt;6,
                                   IF(            _xlfn.XLOOKUP(C1686,'deck &amp; rules'!$D$22:$M$22,_xlfn.XLOOKUP(H1686,'deck &amp; rules'!$C$23:$C$30,'deck &amp; rules'!$D$23:$M$30))="draw",
                                                     IF(I1686&gt;J1686,1,IF(I1686&lt;J1686,0,2)),
                                                     IF(I1686&gt;H1686,1,IF(I1686&lt;H1686,0,2))),
                                   IF(H1686&lt;7,
                                        IF(G1686&gt;J1686,1,IF(G1686&lt;J1686,0,2)),
                                        IF(G1686&gt;H1686,1,IF(G1686&lt;H1686,0,2))
                                        )
                          )
              )
        )</f>
        <v>2</v>
      </c>
      <c r="L1686">
        <f t="shared" ca="1" si="186"/>
        <v>-183</v>
      </c>
      <c r="M1686">
        <f t="shared" ca="1" si="187"/>
        <v>-199.10000000000201</v>
      </c>
      <c r="N1686">
        <f t="shared" ca="1" si="188"/>
        <v>-137</v>
      </c>
    </row>
    <row r="1687" spans="1:14" x14ac:dyDescent="0.25">
      <c r="A1687">
        <f ca="1"/>
        <v>3</v>
      </c>
      <c r="B1687">
        <f ca="1"/>
        <v>0</v>
      </c>
      <c r="C1687">
        <f ca="1"/>
        <v>4</v>
      </c>
      <c r="D1687">
        <f ca="1"/>
        <v>4</v>
      </c>
      <c r="E1687">
        <f ca="1"/>
        <v>1</v>
      </c>
      <c r="F1687">
        <f ca="1"/>
        <v>0</v>
      </c>
      <c r="G1687">
        <f t="shared" ca="1" si="182"/>
        <v>3</v>
      </c>
      <c r="H1687">
        <f t="shared" ca="1" si="183"/>
        <v>5</v>
      </c>
      <c r="I1687">
        <f t="shared" ca="1" si="184"/>
        <v>7</v>
      </c>
      <c r="J1687">
        <f t="shared" ca="1" si="185"/>
        <v>5</v>
      </c>
      <c r="K1687" cm="1">
        <f t="array" aca="1" ref="K1687" ca="1">IF(G1687&gt;7,
        IF(G1687&gt;H1687, 1, IF(G1687&lt;H1687, 0, 2)),
        IF(       H1687&gt;7,
                     IF(G1687&gt;H1687, 1, IF(G1687&lt;H1687, 0, 2)),
                     IF(         G1687&lt;6,
                                   IF(            _xlfn.XLOOKUP(C1687,'deck &amp; rules'!$D$22:$M$22,_xlfn.XLOOKUP(H1687,'deck &amp; rules'!$C$23:$C$30,'deck &amp; rules'!$D$23:$M$30))="draw",
                                                     IF(I1687&gt;J1687,1,IF(I1687&lt;J1687,0,2)),
                                                     IF(I1687&gt;H1687,1,IF(I1687&lt;H1687,0,2))),
                                   IF(H1687&lt;7,
                                        IF(G1687&gt;J1687,1,IF(G1687&lt;J1687,0,2)),
                                        IF(G1687&gt;H1687,1,IF(G1687&lt;H1687,0,2))
                                        )
                          )
              )
        )</f>
        <v>1</v>
      </c>
      <c r="L1687">
        <f t="shared" ca="1" si="186"/>
        <v>-182</v>
      </c>
      <c r="M1687">
        <f t="shared" ca="1" si="187"/>
        <v>-200.10000000000201</v>
      </c>
      <c r="N1687">
        <f t="shared" ca="1" si="188"/>
        <v>-138</v>
      </c>
    </row>
    <row r="1688" spans="1:14" x14ac:dyDescent="0.25">
      <c r="A1688">
        <f ca="1"/>
        <v>0</v>
      </c>
      <c r="B1688">
        <f ca="1"/>
        <v>3</v>
      </c>
      <c r="C1688">
        <f ca="1"/>
        <v>8</v>
      </c>
      <c r="D1688">
        <f ca="1"/>
        <v>3</v>
      </c>
      <c r="E1688">
        <f ca="1"/>
        <v>2</v>
      </c>
      <c r="F1688">
        <f ca="1"/>
        <v>0</v>
      </c>
      <c r="G1688">
        <f t="shared" ca="1" si="182"/>
        <v>3</v>
      </c>
      <c r="H1688">
        <f t="shared" ca="1" si="183"/>
        <v>5</v>
      </c>
      <c r="I1688">
        <f t="shared" ca="1" si="184"/>
        <v>1</v>
      </c>
      <c r="J1688">
        <f t="shared" ca="1" si="185"/>
        <v>5</v>
      </c>
      <c r="K1688" cm="1">
        <f t="array" aca="1" ref="K1688" ca="1">IF(G1688&gt;7,
        IF(G1688&gt;H1688, 1, IF(G1688&lt;H1688, 0, 2)),
        IF(       H1688&gt;7,
                     IF(G1688&gt;H1688, 1, IF(G1688&lt;H1688, 0, 2)),
                     IF(         G1688&lt;6,
                                   IF(            _xlfn.XLOOKUP(C1688,'deck &amp; rules'!$D$22:$M$22,_xlfn.XLOOKUP(H1688,'deck &amp; rules'!$C$23:$C$30,'deck &amp; rules'!$D$23:$M$30))="draw",
                                                     IF(I1688&gt;J1688,1,IF(I1688&lt;J1688,0,2)),
                                                     IF(I1688&gt;H1688,1,IF(I1688&lt;H1688,0,2))),
                                   IF(H1688&lt;7,
                                        IF(G1688&gt;J1688,1,IF(G1688&lt;J1688,0,2)),
                                        IF(G1688&gt;H1688,1,IF(G1688&lt;H1688,0,2))
                                        )
                          )
              )
        )</f>
        <v>0</v>
      </c>
      <c r="L1688">
        <f t="shared" ca="1" si="186"/>
        <v>-183</v>
      </c>
      <c r="M1688">
        <f t="shared" ca="1" si="187"/>
        <v>-199.15000000000202</v>
      </c>
      <c r="N1688">
        <f t="shared" ca="1" si="188"/>
        <v>-139</v>
      </c>
    </row>
    <row r="1689" spans="1:14" x14ac:dyDescent="0.25">
      <c r="A1689">
        <f ca="1"/>
        <v>2</v>
      </c>
      <c r="B1689">
        <f ca="1"/>
        <v>9</v>
      </c>
      <c r="C1689">
        <f ca="1"/>
        <v>0</v>
      </c>
      <c r="D1689">
        <f ca="1"/>
        <v>0</v>
      </c>
      <c r="E1689">
        <f ca="1"/>
        <v>4</v>
      </c>
      <c r="F1689">
        <f ca="1"/>
        <v>0</v>
      </c>
      <c r="G1689">
        <f t="shared" ca="1" si="182"/>
        <v>1</v>
      </c>
      <c r="H1689">
        <f t="shared" ca="1" si="183"/>
        <v>4</v>
      </c>
      <c r="I1689">
        <f t="shared" ca="1" si="184"/>
        <v>1</v>
      </c>
      <c r="J1689">
        <f t="shared" ca="1" si="185"/>
        <v>4</v>
      </c>
      <c r="K1689" cm="1">
        <f t="array" aca="1" ref="K1689" ca="1">IF(G1689&gt;7,
        IF(G1689&gt;H1689, 1, IF(G1689&lt;H1689, 0, 2)),
        IF(       H1689&gt;7,
                     IF(G1689&gt;H1689, 1, IF(G1689&lt;H1689, 0, 2)),
                     IF(         G1689&lt;6,
                                   IF(            _xlfn.XLOOKUP(C1689,'deck &amp; rules'!$D$22:$M$22,_xlfn.XLOOKUP(H1689,'deck &amp; rules'!$C$23:$C$30,'deck &amp; rules'!$D$23:$M$30))="draw",
                                                     IF(I1689&gt;J1689,1,IF(I1689&lt;J1689,0,2)),
                                                     IF(I1689&gt;H1689,1,IF(I1689&lt;H1689,0,2))),
                                   IF(H1689&lt;7,
                                        IF(G1689&gt;J1689,1,IF(G1689&lt;J1689,0,2)),
                                        IF(G1689&gt;H1689,1,IF(G1689&lt;H1689,0,2))
                                        )
                          )
              )
        )</f>
        <v>0</v>
      </c>
      <c r="L1689">
        <f t="shared" ca="1" si="186"/>
        <v>-184</v>
      </c>
      <c r="M1689">
        <f t="shared" ca="1" si="187"/>
        <v>-198.20000000000203</v>
      </c>
      <c r="N1689">
        <f t="shared" ca="1" si="188"/>
        <v>-140</v>
      </c>
    </row>
    <row r="1690" spans="1:14" x14ac:dyDescent="0.25">
      <c r="A1690">
        <f ca="1"/>
        <v>0</v>
      </c>
      <c r="B1690">
        <f ca="1"/>
        <v>0</v>
      </c>
      <c r="C1690">
        <f ca="1"/>
        <v>1</v>
      </c>
      <c r="D1690">
        <f ca="1"/>
        <v>0</v>
      </c>
      <c r="E1690">
        <f ca="1"/>
        <v>2</v>
      </c>
      <c r="F1690">
        <f ca="1"/>
        <v>5</v>
      </c>
      <c r="G1690">
        <f t="shared" ca="1" si="182"/>
        <v>0</v>
      </c>
      <c r="H1690">
        <f t="shared" ca="1" si="183"/>
        <v>2</v>
      </c>
      <c r="I1690">
        <f t="shared" ca="1" si="184"/>
        <v>1</v>
      </c>
      <c r="J1690">
        <f t="shared" ca="1" si="185"/>
        <v>7</v>
      </c>
      <c r="K1690" cm="1">
        <f t="array" aca="1" ref="K1690" ca="1">IF(G1690&gt;7,
        IF(G1690&gt;H1690, 1, IF(G1690&lt;H1690, 0, 2)),
        IF(       H1690&gt;7,
                     IF(G1690&gt;H1690, 1, IF(G1690&lt;H1690, 0, 2)),
                     IF(         G1690&lt;6,
                                   IF(            _xlfn.XLOOKUP(C1690,'deck &amp; rules'!$D$22:$M$22,_xlfn.XLOOKUP(H1690,'deck &amp; rules'!$C$23:$C$30,'deck &amp; rules'!$D$23:$M$30))="draw",
                                                     IF(I1690&gt;J1690,1,IF(I1690&lt;J1690,0,2)),
                                                     IF(I1690&gt;H1690,1,IF(I1690&lt;H1690,0,2))),
                                   IF(H1690&lt;7,
                                        IF(G1690&gt;J1690,1,IF(G1690&lt;J1690,0,2)),
                                        IF(G1690&gt;H1690,1,IF(G1690&lt;H1690,0,2))
                                        )
                          )
              )
        )</f>
        <v>0</v>
      </c>
      <c r="L1690">
        <f t="shared" ca="1" si="186"/>
        <v>-185</v>
      </c>
      <c r="M1690">
        <f t="shared" ca="1" si="187"/>
        <v>-197.25000000000205</v>
      </c>
      <c r="N1690">
        <f t="shared" ca="1" si="188"/>
        <v>-141</v>
      </c>
    </row>
    <row r="1691" spans="1:14" x14ac:dyDescent="0.25">
      <c r="A1691">
        <f ca="1"/>
        <v>0</v>
      </c>
      <c r="B1691">
        <f ca="1"/>
        <v>4</v>
      </c>
      <c r="C1691">
        <f ca="1"/>
        <v>7</v>
      </c>
      <c r="D1691">
        <f ca="1"/>
        <v>0</v>
      </c>
      <c r="E1691">
        <f ca="1"/>
        <v>8</v>
      </c>
      <c r="F1691">
        <f ca="1"/>
        <v>8</v>
      </c>
      <c r="G1691">
        <f t="shared" ca="1" si="182"/>
        <v>4</v>
      </c>
      <c r="H1691">
        <f t="shared" ca="1" si="183"/>
        <v>8</v>
      </c>
      <c r="I1691">
        <f t="shared" ca="1" si="184"/>
        <v>1</v>
      </c>
      <c r="J1691">
        <f t="shared" ca="1" si="185"/>
        <v>6</v>
      </c>
      <c r="K1691" cm="1">
        <f t="array" aca="1" ref="K1691" ca="1">IF(G1691&gt;7,
        IF(G1691&gt;H1691, 1, IF(G1691&lt;H1691, 0, 2)),
        IF(       H1691&gt;7,
                     IF(G1691&gt;H1691, 1, IF(G1691&lt;H1691, 0, 2)),
                     IF(         G1691&lt;6,
                                   IF(            _xlfn.XLOOKUP(C1691,'deck &amp; rules'!$D$22:$M$22,_xlfn.XLOOKUP(H1691,'deck &amp; rules'!$C$23:$C$30,'deck &amp; rules'!$D$23:$M$30))="draw",
                                                     IF(I1691&gt;J1691,1,IF(I1691&lt;J1691,0,2)),
                                                     IF(I1691&gt;H1691,1,IF(I1691&lt;H1691,0,2))),
                                   IF(H1691&lt;7,
                                        IF(G1691&gt;J1691,1,IF(G1691&lt;J1691,0,2)),
                                        IF(G1691&gt;H1691,1,IF(G1691&lt;H1691,0,2))
                                        )
                          )
              )
        )</f>
        <v>0</v>
      </c>
      <c r="L1691">
        <f t="shared" ca="1" si="186"/>
        <v>-186</v>
      </c>
      <c r="M1691">
        <f t="shared" ca="1" si="187"/>
        <v>-196.30000000000206</v>
      </c>
      <c r="N1691">
        <f t="shared" ca="1" si="188"/>
        <v>-142</v>
      </c>
    </row>
    <row r="1692" spans="1:14" x14ac:dyDescent="0.25">
      <c r="A1692">
        <f ca="1"/>
        <v>0</v>
      </c>
      <c r="B1692">
        <f ca="1"/>
        <v>0</v>
      </c>
      <c r="C1692">
        <f ca="1"/>
        <v>1</v>
      </c>
      <c r="D1692">
        <f ca="1"/>
        <v>5</v>
      </c>
      <c r="E1692">
        <f ca="1"/>
        <v>1</v>
      </c>
      <c r="F1692">
        <f ca="1"/>
        <v>3</v>
      </c>
      <c r="G1692">
        <f t="shared" ca="1" si="182"/>
        <v>0</v>
      </c>
      <c r="H1692">
        <f t="shared" ca="1" si="183"/>
        <v>6</v>
      </c>
      <c r="I1692">
        <f t="shared" ca="1" si="184"/>
        <v>1</v>
      </c>
      <c r="J1692">
        <f t="shared" ca="1" si="185"/>
        <v>9</v>
      </c>
      <c r="K1692" cm="1">
        <f t="array" aca="1" ref="K1692" ca="1">IF(G1692&gt;7,
        IF(G1692&gt;H1692, 1, IF(G1692&lt;H1692, 0, 2)),
        IF(       H1692&gt;7,
                     IF(G1692&gt;H1692, 1, IF(G1692&lt;H1692, 0, 2)),
                     IF(         G1692&lt;6,
                                   IF(            _xlfn.XLOOKUP(C1692,'deck &amp; rules'!$D$22:$M$22,_xlfn.XLOOKUP(H1692,'deck &amp; rules'!$C$23:$C$30,'deck &amp; rules'!$D$23:$M$30))="draw",
                                                     IF(I1692&gt;J1692,1,IF(I1692&lt;J1692,0,2)),
                                                     IF(I1692&gt;H1692,1,IF(I1692&lt;H1692,0,2))),
                                   IF(H1692&lt;7,
                                        IF(G1692&gt;J1692,1,IF(G1692&lt;J1692,0,2)),
                                        IF(G1692&gt;H1692,1,IF(G1692&lt;H1692,0,2))
                                        )
                          )
              )
        )</f>
        <v>0</v>
      </c>
      <c r="L1692">
        <f t="shared" ca="1" si="186"/>
        <v>-187</v>
      </c>
      <c r="M1692">
        <f t="shared" ca="1" si="187"/>
        <v>-195.35000000000207</v>
      </c>
      <c r="N1692">
        <f t="shared" ca="1" si="188"/>
        <v>-143</v>
      </c>
    </row>
    <row r="1693" spans="1:14" x14ac:dyDescent="0.25">
      <c r="A1693">
        <f ca="1"/>
        <v>2</v>
      </c>
      <c r="B1693">
        <f ca="1"/>
        <v>1</v>
      </c>
      <c r="C1693">
        <f ca="1"/>
        <v>2</v>
      </c>
      <c r="D1693">
        <f ca="1"/>
        <v>9</v>
      </c>
      <c r="E1693">
        <f ca="1"/>
        <v>3</v>
      </c>
      <c r="F1693">
        <f ca="1"/>
        <v>4</v>
      </c>
      <c r="G1693">
        <f t="shared" ca="1" si="182"/>
        <v>3</v>
      </c>
      <c r="H1693">
        <f t="shared" ca="1" si="183"/>
        <v>2</v>
      </c>
      <c r="I1693">
        <f t="shared" ca="1" si="184"/>
        <v>5</v>
      </c>
      <c r="J1693">
        <f t="shared" ca="1" si="185"/>
        <v>6</v>
      </c>
      <c r="K1693" cm="1">
        <f t="array" aca="1" ref="K1693" ca="1">IF(G1693&gt;7,
        IF(G1693&gt;H1693, 1, IF(G1693&lt;H1693, 0, 2)),
        IF(       H1693&gt;7,
                     IF(G1693&gt;H1693, 1, IF(G1693&lt;H1693, 0, 2)),
                     IF(         G1693&lt;6,
                                   IF(            _xlfn.XLOOKUP(C1693,'deck &amp; rules'!$D$22:$M$22,_xlfn.XLOOKUP(H1693,'deck &amp; rules'!$C$23:$C$30,'deck &amp; rules'!$D$23:$M$30))="draw",
                                                     IF(I1693&gt;J1693,1,IF(I1693&lt;J1693,0,2)),
                                                     IF(I1693&gt;H1693,1,IF(I1693&lt;H1693,0,2))),
                                   IF(H1693&lt;7,
                                        IF(G1693&gt;J1693,1,IF(G1693&lt;J1693,0,2)),
                                        IF(G1693&gt;H1693,1,IF(G1693&lt;H1693,0,2))
                                        )
                          )
              )
        )</f>
        <v>0</v>
      </c>
      <c r="L1693">
        <f t="shared" ca="1" si="186"/>
        <v>-188</v>
      </c>
      <c r="M1693">
        <f t="shared" ca="1" si="187"/>
        <v>-194.40000000000208</v>
      </c>
      <c r="N1693">
        <f t="shared" ca="1" si="188"/>
        <v>-144</v>
      </c>
    </row>
    <row r="1694" spans="1:14" x14ac:dyDescent="0.25">
      <c r="A1694">
        <f ca="1"/>
        <v>4</v>
      </c>
      <c r="B1694">
        <f ca="1"/>
        <v>2</v>
      </c>
      <c r="C1694">
        <f ca="1"/>
        <v>9</v>
      </c>
      <c r="D1694">
        <f ca="1"/>
        <v>0</v>
      </c>
      <c r="E1694">
        <f ca="1"/>
        <v>8</v>
      </c>
      <c r="F1694">
        <f ca="1"/>
        <v>0</v>
      </c>
      <c r="G1694">
        <f t="shared" ca="1" si="182"/>
        <v>6</v>
      </c>
      <c r="H1694">
        <f t="shared" ca="1" si="183"/>
        <v>8</v>
      </c>
      <c r="I1694">
        <f t="shared" ca="1" si="184"/>
        <v>5</v>
      </c>
      <c r="J1694">
        <f t="shared" ca="1" si="185"/>
        <v>8</v>
      </c>
      <c r="K1694" cm="1">
        <f t="array" aca="1" ref="K1694" ca="1">IF(G1694&gt;7,
        IF(G1694&gt;H1694, 1, IF(G1694&lt;H1694, 0, 2)),
        IF(       H1694&gt;7,
                     IF(G1694&gt;H1694, 1, IF(G1694&lt;H1694, 0, 2)),
                     IF(         G1694&lt;6,
                                   IF(            _xlfn.XLOOKUP(C1694,'deck &amp; rules'!$D$22:$M$22,_xlfn.XLOOKUP(H1694,'deck &amp; rules'!$C$23:$C$30,'deck &amp; rules'!$D$23:$M$30))="draw",
                                                     IF(I1694&gt;J1694,1,IF(I1694&lt;J1694,0,2)),
                                                     IF(I1694&gt;H1694,1,IF(I1694&lt;H1694,0,2))),
                                   IF(H1694&lt;7,
                                        IF(G1694&gt;J1694,1,IF(G1694&lt;J1694,0,2)),
                                        IF(G1694&gt;H1694,1,IF(G1694&lt;H1694,0,2))
                                        )
                          )
              )
        )</f>
        <v>0</v>
      </c>
      <c r="L1694">
        <f t="shared" ca="1" si="186"/>
        <v>-189</v>
      </c>
      <c r="M1694">
        <f t="shared" ca="1" si="187"/>
        <v>-193.45000000000209</v>
      </c>
      <c r="N1694">
        <f t="shared" ca="1" si="188"/>
        <v>-145</v>
      </c>
    </row>
    <row r="1695" spans="1:14" x14ac:dyDescent="0.25">
      <c r="A1695">
        <f ca="1"/>
        <v>0</v>
      </c>
      <c r="B1695">
        <f ca="1"/>
        <v>4</v>
      </c>
      <c r="C1695">
        <f ca="1"/>
        <v>4</v>
      </c>
      <c r="D1695">
        <f ca="1"/>
        <v>0</v>
      </c>
      <c r="E1695">
        <f ca="1"/>
        <v>9</v>
      </c>
      <c r="F1695">
        <f ca="1"/>
        <v>7</v>
      </c>
      <c r="G1695">
        <f t="shared" ca="1" si="182"/>
        <v>4</v>
      </c>
      <c r="H1695">
        <f t="shared" ca="1" si="183"/>
        <v>9</v>
      </c>
      <c r="I1695">
        <f t="shared" ca="1" si="184"/>
        <v>8</v>
      </c>
      <c r="J1695">
        <f t="shared" ca="1" si="185"/>
        <v>6</v>
      </c>
      <c r="K1695" cm="1">
        <f t="array" aca="1" ref="K1695" ca="1">IF(G1695&gt;7,
        IF(G1695&gt;H1695, 1, IF(G1695&lt;H1695, 0, 2)),
        IF(       H1695&gt;7,
                     IF(G1695&gt;H1695, 1, IF(G1695&lt;H1695, 0, 2)),
                     IF(         G1695&lt;6,
                                   IF(            _xlfn.XLOOKUP(C1695,'deck &amp; rules'!$D$22:$M$22,_xlfn.XLOOKUP(H1695,'deck &amp; rules'!$C$23:$C$30,'deck &amp; rules'!$D$23:$M$30))="draw",
                                                     IF(I1695&gt;J1695,1,IF(I1695&lt;J1695,0,2)),
                                                     IF(I1695&gt;H1695,1,IF(I1695&lt;H1695,0,2))),
                                   IF(H1695&lt;7,
                                        IF(G1695&gt;J1695,1,IF(G1695&lt;J1695,0,2)),
                                        IF(G1695&gt;H1695,1,IF(G1695&lt;H1695,0,2))
                                        )
                          )
              )
        )</f>
        <v>0</v>
      </c>
      <c r="L1695">
        <f t="shared" ca="1" si="186"/>
        <v>-190</v>
      </c>
      <c r="M1695">
        <f t="shared" ca="1" si="187"/>
        <v>-192.5000000000021</v>
      </c>
      <c r="N1695">
        <f t="shared" ca="1" si="188"/>
        <v>-146</v>
      </c>
    </row>
    <row r="1696" spans="1:14" x14ac:dyDescent="0.25">
      <c r="A1696">
        <f ca="1"/>
        <v>0</v>
      </c>
      <c r="B1696">
        <f ca="1"/>
        <v>1</v>
      </c>
      <c r="C1696">
        <f ca="1"/>
        <v>1</v>
      </c>
      <c r="D1696">
        <f ca="1"/>
        <v>1</v>
      </c>
      <c r="E1696">
        <f ca="1"/>
        <v>0</v>
      </c>
      <c r="F1696">
        <f ca="1"/>
        <v>6</v>
      </c>
      <c r="G1696">
        <f t="shared" ca="1" si="182"/>
        <v>1</v>
      </c>
      <c r="H1696">
        <f t="shared" ca="1" si="183"/>
        <v>1</v>
      </c>
      <c r="I1696">
        <f t="shared" ca="1" si="184"/>
        <v>2</v>
      </c>
      <c r="J1696">
        <f t="shared" ca="1" si="185"/>
        <v>7</v>
      </c>
      <c r="K1696" cm="1">
        <f t="array" aca="1" ref="K1696" ca="1">IF(G1696&gt;7,
        IF(G1696&gt;H1696, 1, IF(G1696&lt;H1696, 0, 2)),
        IF(       H1696&gt;7,
                     IF(G1696&gt;H1696, 1, IF(G1696&lt;H1696, 0, 2)),
                     IF(         G1696&lt;6,
                                   IF(            _xlfn.XLOOKUP(C1696,'deck &amp; rules'!$D$22:$M$22,_xlfn.XLOOKUP(H1696,'deck &amp; rules'!$C$23:$C$30,'deck &amp; rules'!$D$23:$M$30))="draw",
                                                     IF(I1696&gt;J1696,1,IF(I1696&lt;J1696,0,2)),
                                                     IF(I1696&gt;H1696,1,IF(I1696&lt;H1696,0,2))),
                                   IF(H1696&lt;7,
                                        IF(G1696&gt;J1696,1,IF(G1696&lt;J1696,0,2)),
                                        IF(G1696&gt;H1696,1,IF(G1696&lt;H1696,0,2))
                                        )
                          )
              )
        )</f>
        <v>0</v>
      </c>
      <c r="L1696">
        <f t="shared" ca="1" si="186"/>
        <v>-191</v>
      </c>
      <c r="M1696">
        <f t="shared" ca="1" si="187"/>
        <v>-191.55000000000211</v>
      </c>
      <c r="N1696">
        <f t="shared" ca="1" si="188"/>
        <v>-147</v>
      </c>
    </row>
    <row r="1697" spans="1:14" x14ac:dyDescent="0.25">
      <c r="A1697">
        <f ca="1"/>
        <v>9</v>
      </c>
      <c r="B1697">
        <f ca="1"/>
        <v>7</v>
      </c>
      <c r="C1697">
        <f ca="1"/>
        <v>0</v>
      </c>
      <c r="D1697">
        <f ca="1"/>
        <v>8</v>
      </c>
      <c r="E1697">
        <f ca="1"/>
        <v>0</v>
      </c>
      <c r="F1697">
        <f ca="1"/>
        <v>3</v>
      </c>
      <c r="G1697">
        <f t="shared" ca="1" si="182"/>
        <v>6</v>
      </c>
      <c r="H1697">
        <f t="shared" ca="1" si="183"/>
        <v>8</v>
      </c>
      <c r="I1697">
        <f t="shared" ca="1" si="184"/>
        <v>6</v>
      </c>
      <c r="J1697">
        <f t="shared" ca="1" si="185"/>
        <v>1</v>
      </c>
      <c r="K1697" cm="1">
        <f t="array" aca="1" ref="K1697" ca="1">IF(G1697&gt;7,
        IF(G1697&gt;H1697, 1, IF(G1697&lt;H1697, 0, 2)),
        IF(       H1697&gt;7,
                     IF(G1697&gt;H1697, 1, IF(G1697&lt;H1697, 0, 2)),
                     IF(         G1697&lt;6,
                                   IF(            _xlfn.XLOOKUP(C1697,'deck &amp; rules'!$D$22:$M$22,_xlfn.XLOOKUP(H1697,'deck &amp; rules'!$C$23:$C$30,'deck &amp; rules'!$D$23:$M$30))="draw",
                                                     IF(I1697&gt;J1697,1,IF(I1697&lt;J1697,0,2)),
                                                     IF(I1697&gt;H1697,1,IF(I1697&lt;H1697,0,2))),
                                   IF(H1697&lt;7,
                                        IF(G1697&gt;J1697,1,IF(G1697&lt;J1697,0,2)),
                                        IF(G1697&gt;H1697,1,IF(G1697&lt;H1697,0,2))
                                        )
                          )
              )
        )</f>
        <v>0</v>
      </c>
      <c r="L1697">
        <f t="shared" ca="1" si="186"/>
        <v>-192</v>
      </c>
      <c r="M1697">
        <f t="shared" ca="1" si="187"/>
        <v>-190.60000000000213</v>
      </c>
      <c r="N1697">
        <f t="shared" ca="1" si="188"/>
        <v>-148</v>
      </c>
    </row>
    <row r="1698" spans="1:14" x14ac:dyDescent="0.25">
      <c r="A1698">
        <f ca="1"/>
        <v>0</v>
      </c>
      <c r="B1698">
        <f ca="1"/>
        <v>1</v>
      </c>
      <c r="C1698">
        <f ca="1"/>
        <v>6</v>
      </c>
      <c r="D1698">
        <f ca="1"/>
        <v>9</v>
      </c>
      <c r="E1698">
        <f ca="1"/>
        <v>8</v>
      </c>
      <c r="F1698">
        <f ca="1"/>
        <v>2</v>
      </c>
      <c r="G1698">
        <f t="shared" ca="1" si="182"/>
        <v>1</v>
      </c>
      <c r="H1698">
        <f t="shared" ca="1" si="183"/>
        <v>7</v>
      </c>
      <c r="I1698">
        <f t="shared" ca="1" si="184"/>
        <v>7</v>
      </c>
      <c r="J1698">
        <f t="shared" ca="1" si="185"/>
        <v>9</v>
      </c>
      <c r="K1698" cm="1">
        <f t="array" aca="1" ref="K1698" ca="1">IF(G1698&gt;7,
        IF(G1698&gt;H1698, 1, IF(G1698&lt;H1698, 0, 2)),
        IF(       H1698&gt;7,
                     IF(G1698&gt;H1698, 1, IF(G1698&lt;H1698, 0, 2)),
                     IF(         G1698&lt;6,
                                   IF(            _xlfn.XLOOKUP(C1698,'deck &amp; rules'!$D$22:$M$22,_xlfn.XLOOKUP(H1698,'deck &amp; rules'!$C$23:$C$30,'deck &amp; rules'!$D$23:$M$30))="draw",
                                                     IF(I1698&gt;J1698,1,IF(I1698&lt;J1698,0,2)),
                                                     IF(I1698&gt;H1698,1,IF(I1698&lt;H1698,0,2))),
                                   IF(H1698&lt;7,
                                        IF(G1698&gt;J1698,1,IF(G1698&lt;J1698,0,2)),
                                        IF(G1698&gt;H1698,1,IF(G1698&lt;H1698,0,2))
                                        )
                          )
              )
        )</f>
        <v>2</v>
      </c>
      <c r="L1698">
        <f t="shared" ca="1" si="186"/>
        <v>-193</v>
      </c>
      <c r="M1698">
        <f t="shared" ca="1" si="187"/>
        <v>-191.60000000000213</v>
      </c>
      <c r="N1698">
        <f t="shared" ca="1" si="188"/>
        <v>-140</v>
      </c>
    </row>
    <row r="1699" spans="1:14" x14ac:dyDescent="0.25">
      <c r="A1699">
        <f ca="1"/>
        <v>6</v>
      </c>
      <c r="B1699">
        <f ca="1"/>
        <v>0</v>
      </c>
      <c r="C1699">
        <f ca="1"/>
        <v>7</v>
      </c>
      <c r="D1699">
        <f ca="1"/>
        <v>7</v>
      </c>
      <c r="E1699">
        <f ca="1"/>
        <v>1</v>
      </c>
      <c r="F1699">
        <f ca="1"/>
        <v>8</v>
      </c>
      <c r="G1699">
        <f t="shared" ca="1" si="182"/>
        <v>6</v>
      </c>
      <c r="H1699">
        <f t="shared" ca="1" si="183"/>
        <v>8</v>
      </c>
      <c r="I1699">
        <f t="shared" ca="1" si="184"/>
        <v>3</v>
      </c>
      <c r="J1699">
        <f t="shared" ca="1" si="185"/>
        <v>6</v>
      </c>
      <c r="K1699" cm="1">
        <f t="array" aca="1" ref="K1699" ca="1">IF(G1699&gt;7,
        IF(G1699&gt;H1699, 1, IF(G1699&lt;H1699, 0, 2)),
        IF(       H1699&gt;7,
                     IF(G1699&gt;H1699, 1, IF(G1699&lt;H1699, 0, 2)),
                     IF(         G1699&lt;6,
                                   IF(            _xlfn.XLOOKUP(C1699,'deck &amp; rules'!$D$22:$M$22,_xlfn.XLOOKUP(H1699,'deck &amp; rules'!$C$23:$C$30,'deck &amp; rules'!$D$23:$M$30))="draw",
                                                     IF(I1699&gt;J1699,1,IF(I1699&lt;J1699,0,2)),
                                                     IF(I1699&gt;H1699,1,IF(I1699&lt;H1699,0,2))),
                                   IF(H1699&lt;7,
                                        IF(G1699&gt;J1699,1,IF(G1699&lt;J1699,0,2)),
                                        IF(G1699&gt;H1699,1,IF(G1699&lt;H1699,0,2))
                                        )
                          )
              )
        )</f>
        <v>0</v>
      </c>
      <c r="L1699">
        <f t="shared" ca="1" si="186"/>
        <v>-194</v>
      </c>
      <c r="M1699">
        <f t="shared" ca="1" si="187"/>
        <v>-190.65000000000214</v>
      </c>
      <c r="N1699">
        <f t="shared" ca="1" si="188"/>
        <v>-141</v>
      </c>
    </row>
    <row r="1700" spans="1:14" x14ac:dyDescent="0.25">
      <c r="A1700">
        <f ca="1"/>
        <v>0</v>
      </c>
      <c r="B1700">
        <f ca="1"/>
        <v>3</v>
      </c>
      <c r="C1700">
        <f ca="1"/>
        <v>0</v>
      </c>
      <c r="D1700">
        <f ca="1"/>
        <v>2</v>
      </c>
      <c r="E1700">
        <f ca="1"/>
        <v>9</v>
      </c>
      <c r="F1700">
        <f ca="1"/>
        <v>9</v>
      </c>
      <c r="G1700">
        <f t="shared" ca="1" si="182"/>
        <v>3</v>
      </c>
      <c r="H1700">
        <f t="shared" ca="1" si="183"/>
        <v>1</v>
      </c>
      <c r="I1700">
        <f t="shared" ca="1" si="184"/>
        <v>3</v>
      </c>
      <c r="J1700">
        <f t="shared" ca="1" si="185"/>
        <v>0</v>
      </c>
      <c r="K1700" cm="1">
        <f t="array" aca="1" ref="K1700" ca="1">IF(G1700&gt;7,
        IF(G1700&gt;H1700, 1, IF(G1700&lt;H1700, 0, 2)),
        IF(       H1700&gt;7,
                     IF(G1700&gt;H1700, 1, IF(G1700&lt;H1700, 0, 2)),
                     IF(         G1700&lt;6,
                                   IF(            _xlfn.XLOOKUP(C1700,'deck &amp; rules'!$D$22:$M$22,_xlfn.XLOOKUP(H1700,'deck &amp; rules'!$C$23:$C$30,'deck &amp; rules'!$D$23:$M$30))="draw",
                                                     IF(I1700&gt;J1700,1,IF(I1700&lt;J1700,0,2)),
                                                     IF(I1700&gt;H1700,1,IF(I1700&lt;H1700,0,2))),
                                   IF(H1700&lt;7,
                                        IF(G1700&gt;J1700,1,IF(G1700&lt;J1700,0,2)),
                                        IF(G1700&gt;H1700,1,IF(G1700&lt;H1700,0,2))
                                        )
                          )
              )
        )</f>
        <v>1</v>
      </c>
      <c r="L1700">
        <f t="shared" ca="1" si="186"/>
        <v>-193</v>
      </c>
      <c r="M1700">
        <f t="shared" ca="1" si="187"/>
        <v>-191.65000000000214</v>
      </c>
      <c r="N1700">
        <f t="shared" ca="1" si="188"/>
        <v>-142</v>
      </c>
    </row>
    <row r="1701" spans="1:14" x14ac:dyDescent="0.25">
      <c r="A1701">
        <f ca="1"/>
        <v>1</v>
      </c>
      <c r="B1701">
        <f ca="1"/>
        <v>1</v>
      </c>
      <c r="C1701">
        <f ca="1"/>
        <v>0</v>
      </c>
      <c r="D1701">
        <f ca="1"/>
        <v>8</v>
      </c>
      <c r="E1701">
        <f ca="1"/>
        <v>3</v>
      </c>
      <c r="F1701">
        <f ca="1"/>
        <v>0</v>
      </c>
      <c r="G1701">
        <f t="shared" ca="1" si="182"/>
        <v>2</v>
      </c>
      <c r="H1701">
        <f t="shared" ca="1" si="183"/>
        <v>1</v>
      </c>
      <c r="I1701">
        <f t="shared" ca="1" si="184"/>
        <v>2</v>
      </c>
      <c r="J1701">
        <f t="shared" ca="1" si="185"/>
        <v>1</v>
      </c>
      <c r="K1701" cm="1">
        <f t="array" aca="1" ref="K1701" ca="1">IF(G1701&gt;7,
        IF(G1701&gt;H1701, 1, IF(G1701&lt;H1701, 0, 2)),
        IF(       H1701&gt;7,
                     IF(G1701&gt;H1701, 1, IF(G1701&lt;H1701, 0, 2)),
                     IF(         G1701&lt;6,
                                   IF(            _xlfn.XLOOKUP(C1701,'deck &amp; rules'!$D$22:$M$22,_xlfn.XLOOKUP(H1701,'deck &amp; rules'!$C$23:$C$30,'deck &amp; rules'!$D$23:$M$30))="draw",
                                                     IF(I1701&gt;J1701,1,IF(I1701&lt;J1701,0,2)),
                                                     IF(I1701&gt;H1701,1,IF(I1701&lt;H1701,0,2))),
                                   IF(H1701&lt;7,
                                        IF(G1701&gt;J1701,1,IF(G1701&lt;J1701,0,2)),
                                        IF(G1701&gt;H1701,1,IF(G1701&lt;H1701,0,2))
                                        )
                          )
              )
        )</f>
        <v>1</v>
      </c>
      <c r="L1701">
        <f t="shared" ca="1" si="186"/>
        <v>-192</v>
      </c>
      <c r="M1701">
        <f t="shared" ca="1" si="187"/>
        <v>-192.65000000000214</v>
      </c>
      <c r="N1701">
        <f t="shared" ca="1" si="188"/>
        <v>-143</v>
      </c>
    </row>
    <row r="1702" spans="1:14" x14ac:dyDescent="0.25">
      <c r="A1702">
        <f ca="1"/>
        <v>0</v>
      </c>
      <c r="B1702">
        <f ca="1"/>
        <v>3</v>
      </c>
      <c r="C1702">
        <f ca="1"/>
        <v>8</v>
      </c>
      <c r="D1702">
        <f ca="1"/>
        <v>6</v>
      </c>
      <c r="E1702">
        <f ca="1"/>
        <v>0</v>
      </c>
      <c r="F1702">
        <f ca="1"/>
        <v>0</v>
      </c>
      <c r="G1702">
        <f t="shared" ca="1" si="182"/>
        <v>3</v>
      </c>
      <c r="H1702">
        <f t="shared" ca="1" si="183"/>
        <v>6</v>
      </c>
      <c r="I1702">
        <f t="shared" ca="1" si="184"/>
        <v>1</v>
      </c>
      <c r="J1702">
        <f t="shared" ca="1" si="185"/>
        <v>6</v>
      </c>
      <c r="K1702" cm="1">
        <f t="array" aca="1" ref="K1702" ca="1">IF(G1702&gt;7,
        IF(G1702&gt;H1702, 1, IF(G1702&lt;H1702, 0, 2)),
        IF(       H1702&gt;7,
                     IF(G1702&gt;H1702, 1, IF(G1702&lt;H1702, 0, 2)),
                     IF(         G1702&lt;6,
                                   IF(            _xlfn.XLOOKUP(C1702,'deck &amp; rules'!$D$22:$M$22,_xlfn.XLOOKUP(H1702,'deck &amp; rules'!$C$23:$C$30,'deck &amp; rules'!$D$23:$M$30))="draw",
                                                     IF(I1702&gt;J1702,1,IF(I1702&lt;J1702,0,2)),
                                                     IF(I1702&gt;H1702,1,IF(I1702&lt;H1702,0,2))),
                                   IF(H1702&lt;7,
                                        IF(G1702&gt;J1702,1,IF(G1702&lt;J1702,0,2)),
                                        IF(G1702&gt;H1702,1,IF(G1702&lt;H1702,0,2))
                                        )
                          )
              )
        )</f>
        <v>0</v>
      </c>
      <c r="L1702">
        <f t="shared" ca="1" si="186"/>
        <v>-193</v>
      </c>
      <c r="M1702">
        <f t="shared" ca="1" si="187"/>
        <v>-191.70000000000215</v>
      </c>
      <c r="N1702">
        <f t="shared" ca="1" si="188"/>
        <v>-144</v>
      </c>
    </row>
    <row r="1703" spans="1:14" x14ac:dyDescent="0.25">
      <c r="A1703">
        <f ca="1"/>
        <v>9</v>
      </c>
      <c r="B1703">
        <f ca="1"/>
        <v>0</v>
      </c>
      <c r="C1703">
        <f ca="1"/>
        <v>3</v>
      </c>
      <c r="D1703">
        <f ca="1"/>
        <v>8</v>
      </c>
      <c r="E1703">
        <f ca="1"/>
        <v>5</v>
      </c>
      <c r="F1703">
        <f ca="1"/>
        <v>0</v>
      </c>
      <c r="G1703">
        <f t="shared" ca="1" si="182"/>
        <v>9</v>
      </c>
      <c r="H1703">
        <f t="shared" ca="1" si="183"/>
        <v>3</v>
      </c>
      <c r="I1703">
        <f t="shared" ca="1" si="184"/>
        <v>2</v>
      </c>
      <c r="J1703">
        <f t="shared" ca="1" si="185"/>
        <v>3</v>
      </c>
      <c r="K1703" cm="1">
        <f t="array" aca="1" ref="K1703" ca="1">IF(G1703&gt;7,
        IF(G1703&gt;H1703, 1, IF(G1703&lt;H1703, 0, 2)),
        IF(       H1703&gt;7,
                     IF(G1703&gt;H1703, 1, IF(G1703&lt;H1703, 0, 2)),
                     IF(         G1703&lt;6,
                                   IF(            _xlfn.XLOOKUP(C1703,'deck &amp; rules'!$D$22:$M$22,_xlfn.XLOOKUP(H1703,'deck &amp; rules'!$C$23:$C$30,'deck &amp; rules'!$D$23:$M$30))="draw",
                                                     IF(I1703&gt;J1703,1,IF(I1703&lt;J1703,0,2)),
                                                     IF(I1703&gt;H1703,1,IF(I1703&lt;H1703,0,2))),
                                   IF(H1703&lt;7,
                                        IF(G1703&gt;J1703,1,IF(G1703&lt;J1703,0,2)),
                                        IF(G1703&gt;H1703,1,IF(G1703&lt;H1703,0,2))
                                        )
                          )
              )
        )</f>
        <v>1</v>
      </c>
      <c r="L1703">
        <f t="shared" ca="1" si="186"/>
        <v>-192</v>
      </c>
      <c r="M1703">
        <f t="shared" ca="1" si="187"/>
        <v>-192.70000000000215</v>
      </c>
      <c r="N1703">
        <f t="shared" ca="1" si="188"/>
        <v>-145</v>
      </c>
    </row>
    <row r="1704" spans="1:14" x14ac:dyDescent="0.25">
      <c r="A1704">
        <f ca="1"/>
        <v>4</v>
      </c>
      <c r="B1704">
        <f ca="1"/>
        <v>6</v>
      </c>
      <c r="C1704">
        <f ca="1"/>
        <v>9</v>
      </c>
      <c r="D1704">
        <f ca="1"/>
        <v>7</v>
      </c>
      <c r="E1704">
        <f ca="1"/>
        <v>0</v>
      </c>
      <c r="F1704">
        <f ca="1"/>
        <v>4</v>
      </c>
      <c r="G1704">
        <f t="shared" ca="1" si="182"/>
        <v>0</v>
      </c>
      <c r="H1704">
        <f t="shared" ca="1" si="183"/>
        <v>7</v>
      </c>
      <c r="I1704">
        <f t="shared" ca="1" si="184"/>
        <v>9</v>
      </c>
      <c r="J1704">
        <f t="shared" ca="1" si="185"/>
        <v>1</v>
      </c>
      <c r="K1704" cm="1">
        <f t="array" aca="1" ref="K1704" ca="1">IF(G1704&gt;7,
        IF(G1704&gt;H1704, 1, IF(G1704&lt;H1704, 0, 2)),
        IF(       H1704&gt;7,
                     IF(G1704&gt;H1704, 1, IF(G1704&lt;H1704, 0, 2)),
                     IF(         G1704&lt;6,
                                   IF(            _xlfn.XLOOKUP(C1704,'deck &amp; rules'!$D$22:$M$22,_xlfn.XLOOKUP(H1704,'deck &amp; rules'!$C$23:$C$30,'deck &amp; rules'!$D$23:$M$30))="draw",
                                                     IF(I1704&gt;J1704,1,IF(I1704&lt;J1704,0,2)),
                                                     IF(I1704&gt;H1704,1,IF(I1704&lt;H1704,0,2))),
                                   IF(H1704&lt;7,
                                        IF(G1704&gt;J1704,1,IF(G1704&lt;J1704,0,2)),
                                        IF(G1704&gt;H1704,1,IF(G1704&lt;H1704,0,2))
                                        )
                          )
              )
        )</f>
        <v>1</v>
      </c>
      <c r="L1704">
        <f t="shared" ca="1" si="186"/>
        <v>-191</v>
      </c>
      <c r="M1704">
        <f t="shared" ca="1" si="187"/>
        <v>-193.70000000000215</v>
      </c>
      <c r="N1704">
        <f t="shared" ca="1" si="188"/>
        <v>-146</v>
      </c>
    </row>
    <row r="1705" spans="1:14" x14ac:dyDescent="0.25">
      <c r="A1705">
        <f ca="1"/>
        <v>2</v>
      </c>
      <c r="B1705">
        <f ca="1"/>
        <v>0</v>
      </c>
      <c r="C1705">
        <f ca="1"/>
        <v>0</v>
      </c>
      <c r="D1705">
        <f ca="1"/>
        <v>6</v>
      </c>
      <c r="E1705">
        <f ca="1"/>
        <v>0</v>
      </c>
      <c r="F1705">
        <f ca="1"/>
        <v>0</v>
      </c>
      <c r="G1705">
        <f t="shared" ca="1" si="182"/>
        <v>2</v>
      </c>
      <c r="H1705">
        <f t="shared" ca="1" si="183"/>
        <v>6</v>
      </c>
      <c r="I1705">
        <f t="shared" ca="1" si="184"/>
        <v>2</v>
      </c>
      <c r="J1705">
        <f t="shared" ca="1" si="185"/>
        <v>6</v>
      </c>
      <c r="K1705" cm="1">
        <f t="array" aca="1" ref="K1705" ca="1">IF(G1705&gt;7,
        IF(G1705&gt;H1705, 1, IF(G1705&lt;H1705, 0, 2)),
        IF(       H1705&gt;7,
                     IF(G1705&gt;H1705, 1, IF(G1705&lt;H1705, 0, 2)),
                     IF(         G1705&lt;6,
                                   IF(            _xlfn.XLOOKUP(C1705,'deck &amp; rules'!$D$22:$M$22,_xlfn.XLOOKUP(H1705,'deck &amp; rules'!$C$23:$C$30,'deck &amp; rules'!$D$23:$M$30))="draw",
                                                     IF(I1705&gt;J1705,1,IF(I1705&lt;J1705,0,2)),
                                                     IF(I1705&gt;H1705,1,IF(I1705&lt;H1705,0,2))),
                                   IF(H1705&lt;7,
                                        IF(G1705&gt;J1705,1,IF(G1705&lt;J1705,0,2)),
                                        IF(G1705&gt;H1705,1,IF(G1705&lt;H1705,0,2))
                                        )
                          )
              )
        )</f>
        <v>0</v>
      </c>
      <c r="L1705">
        <f t="shared" ca="1" si="186"/>
        <v>-192</v>
      </c>
      <c r="M1705">
        <f t="shared" ca="1" si="187"/>
        <v>-192.75000000000216</v>
      </c>
      <c r="N1705">
        <f t="shared" ca="1" si="188"/>
        <v>-147</v>
      </c>
    </row>
    <row r="1706" spans="1:14" x14ac:dyDescent="0.25">
      <c r="A1706">
        <f ca="1"/>
        <v>4</v>
      </c>
      <c r="B1706">
        <f ca="1"/>
        <v>8</v>
      </c>
      <c r="C1706">
        <f ca="1"/>
        <v>9</v>
      </c>
      <c r="D1706">
        <f ca="1"/>
        <v>9</v>
      </c>
      <c r="E1706">
        <f ca="1"/>
        <v>0</v>
      </c>
      <c r="F1706">
        <f ca="1"/>
        <v>8</v>
      </c>
      <c r="G1706">
        <f t="shared" ca="1" si="182"/>
        <v>2</v>
      </c>
      <c r="H1706">
        <f t="shared" ca="1" si="183"/>
        <v>9</v>
      </c>
      <c r="I1706">
        <f t="shared" ca="1" si="184"/>
        <v>1</v>
      </c>
      <c r="J1706">
        <f t="shared" ca="1" si="185"/>
        <v>7</v>
      </c>
      <c r="K1706" cm="1">
        <f t="array" aca="1" ref="K1706" ca="1">IF(G1706&gt;7,
        IF(G1706&gt;H1706, 1, IF(G1706&lt;H1706, 0, 2)),
        IF(       H1706&gt;7,
                     IF(G1706&gt;H1706, 1, IF(G1706&lt;H1706, 0, 2)),
                     IF(         G1706&lt;6,
                                   IF(            _xlfn.XLOOKUP(C1706,'deck &amp; rules'!$D$22:$M$22,_xlfn.XLOOKUP(H1706,'deck &amp; rules'!$C$23:$C$30,'deck &amp; rules'!$D$23:$M$30))="draw",
                                                     IF(I1706&gt;J1706,1,IF(I1706&lt;J1706,0,2)),
                                                     IF(I1706&gt;H1706,1,IF(I1706&lt;H1706,0,2))),
                                   IF(H1706&lt;7,
                                        IF(G1706&gt;J1706,1,IF(G1706&lt;J1706,0,2)),
                                        IF(G1706&gt;H1706,1,IF(G1706&lt;H1706,0,2))
                                        )
                          )
              )
        )</f>
        <v>0</v>
      </c>
      <c r="L1706">
        <f t="shared" ca="1" si="186"/>
        <v>-193</v>
      </c>
      <c r="M1706">
        <f t="shared" ca="1" si="187"/>
        <v>-191.80000000000217</v>
      </c>
      <c r="N1706">
        <f t="shared" ca="1" si="188"/>
        <v>-148</v>
      </c>
    </row>
    <row r="1707" spans="1:14" x14ac:dyDescent="0.25">
      <c r="A1707">
        <f ca="1"/>
        <v>0</v>
      </c>
      <c r="B1707">
        <f ca="1"/>
        <v>0</v>
      </c>
      <c r="C1707">
        <f ca="1"/>
        <v>6</v>
      </c>
      <c r="D1707">
        <f ca="1"/>
        <v>4</v>
      </c>
      <c r="E1707">
        <f ca="1"/>
        <v>0</v>
      </c>
      <c r="F1707">
        <f ca="1"/>
        <v>9</v>
      </c>
      <c r="G1707">
        <f t="shared" ca="1" si="182"/>
        <v>0</v>
      </c>
      <c r="H1707">
        <f t="shared" ca="1" si="183"/>
        <v>4</v>
      </c>
      <c r="I1707">
        <f t="shared" ca="1" si="184"/>
        <v>6</v>
      </c>
      <c r="J1707">
        <f t="shared" ca="1" si="185"/>
        <v>3</v>
      </c>
      <c r="K1707" cm="1">
        <f t="array" aca="1" ref="K1707" ca="1">IF(G1707&gt;7,
        IF(G1707&gt;H1707, 1, IF(G1707&lt;H1707, 0, 2)),
        IF(       H1707&gt;7,
                     IF(G1707&gt;H1707, 1, IF(G1707&lt;H1707, 0, 2)),
                     IF(         G1707&lt;6,
                                   IF(            _xlfn.XLOOKUP(C1707,'deck &amp; rules'!$D$22:$M$22,_xlfn.XLOOKUP(H1707,'deck &amp; rules'!$C$23:$C$30,'deck &amp; rules'!$D$23:$M$30))="draw",
                                                     IF(I1707&gt;J1707,1,IF(I1707&lt;J1707,0,2)),
                                                     IF(I1707&gt;H1707,1,IF(I1707&lt;H1707,0,2))),
                                   IF(H1707&lt;7,
                                        IF(G1707&gt;J1707,1,IF(G1707&lt;J1707,0,2)),
                                        IF(G1707&gt;H1707,1,IF(G1707&lt;H1707,0,2))
                                        )
                          )
              )
        )</f>
        <v>1</v>
      </c>
      <c r="L1707">
        <f t="shared" ca="1" si="186"/>
        <v>-192</v>
      </c>
      <c r="M1707">
        <f t="shared" ca="1" si="187"/>
        <v>-192.80000000000217</v>
      </c>
      <c r="N1707">
        <f t="shared" ca="1" si="188"/>
        <v>-149</v>
      </c>
    </row>
    <row r="1708" spans="1:14" x14ac:dyDescent="0.25">
      <c r="A1708">
        <f ca="1"/>
        <v>0</v>
      </c>
      <c r="B1708">
        <f ca="1"/>
        <v>9</v>
      </c>
      <c r="C1708">
        <f ca="1"/>
        <v>6</v>
      </c>
      <c r="D1708">
        <f ca="1"/>
        <v>0</v>
      </c>
      <c r="E1708">
        <f ca="1"/>
        <v>1</v>
      </c>
      <c r="F1708">
        <f ca="1"/>
        <v>9</v>
      </c>
      <c r="G1708">
        <f t="shared" ca="1" si="182"/>
        <v>9</v>
      </c>
      <c r="H1708">
        <f t="shared" ca="1" si="183"/>
        <v>1</v>
      </c>
      <c r="I1708">
        <f t="shared" ca="1" si="184"/>
        <v>5</v>
      </c>
      <c r="J1708">
        <f t="shared" ca="1" si="185"/>
        <v>0</v>
      </c>
      <c r="K1708" cm="1">
        <f t="array" aca="1" ref="K1708" ca="1">IF(G1708&gt;7,
        IF(G1708&gt;H1708, 1, IF(G1708&lt;H1708, 0, 2)),
        IF(       H1708&gt;7,
                     IF(G1708&gt;H1708, 1, IF(G1708&lt;H1708, 0, 2)),
                     IF(         G1708&lt;6,
                                   IF(            _xlfn.XLOOKUP(C1708,'deck &amp; rules'!$D$22:$M$22,_xlfn.XLOOKUP(H1708,'deck &amp; rules'!$C$23:$C$30,'deck &amp; rules'!$D$23:$M$30))="draw",
                                                     IF(I1708&gt;J1708,1,IF(I1708&lt;J1708,0,2)),
                                                     IF(I1708&gt;H1708,1,IF(I1708&lt;H1708,0,2))),
                                   IF(H1708&lt;7,
                                        IF(G1708&gt;J1708,1,IF(G1708&lt;J1708,0,2)),
                                        IF(G1708&gt;H1708,1,IF(G1708&lt;H1708,0,2))
                                        )
                          )
              )
        )</f>
        <v>1</v>
      </c>
      <c r="L1708">
        <f t="shared" ca="1" si="186"/>
        <v>-191</v>
      </c>
      <c r="M1708">
        <f t="shared" ca="1" si="187"/>
        <v>-193.80000000000217</v>
      </c>
      <c r="N1708">
        <f t="shared" ca="1" si="188"/>
        <v>-150</v>
      </c>
    </row>
    <row r="1709" spans="1:14" x14ac:dyDescent="0.25">
      <c r="A1709">
        <f ca="1"/>
        <v>4</v>
      </c>
      <c r="B1709">
        <f ca="1"/>
        <v>0</v>
      </c>
      <c r="C1709">
        <f ca="1"/>
        <v>3</v>
      </c>
      <c r="D1709">
        <f ca="1"/>
        <v>2</v>
      </c>
      <c r="E1709">
        <f ca="1"/>
        <v>0</v>
      </c>
      <c r="F1709">
        <f ca="1"/>
        <v>7</v>
      </c>
      <c r="G1709">
        <f t="shared" ca="1" si="182"/>
        <v>4</v>
      </c>
      <c r="H1709">
        <f t="shared" ca="1" si="183"/>
        <v>2</v>
      </c>
      <c r="I1709">
        <f t="shared" ca="1" si="184"/>
        <v>7</v>
      </c>
      <c r="J1709">
        <f t="shared" ca="1" si="185"/>
        <v>9</v>
      </c>
      <c r="K1709" cm="1">
        <f t="array" aca="1" ref="K1709" ca="1">IF(G1709&gt;7,
        IF(G1709&gt;H1709, 1, IF(G1709&lt;H1709, 0, 2)),
        IF(       H1709&gt;7,
                     IF(G1709&gt;H1709, 1, IF(G1709&lt;H1709, 0, 2)),
                     IF(         G1709&lt;6,
                                   IF(            _xlfn.XLOOKUP(C1709,'deck &amp; rules'!$D$22:$M$22,_xlfn.XLOOKUP(H1709,'deck &amp; rules'!$C$23:$C$30,'deck &amp; rules'!$D$23:$M$30))="draw",
                                                     IF(I1709&gt;J1709,1,IF(I1709&lt;J1709,0,2)),
                                                     IF(I1709&gt;H1709,1,IF(I1709&lt;H1709,0,2))),
                                   IF(H1709&lt;7,
                                        IF(G1709&gt;J1709,1,IF(G1709&lt;J1709,0,2)),
                                        IF(G1709&gt;H1709,1,IF(G1709&lt;H1709,0,2))
                                        )
                          )
              )
        )</f>
        <v>0</v>
      </c>
      <c r="L1709">
        <f t="shared" ca="1" si="186"/>
        <v>-192</v>
      </c>
      <c r="M1709">
        <f t="shared" ca="1" si="187"/>
        <v>-192.85000000000218</v>
      </c>
      <c r="N1709">
        <f t="shared" ca="1" si="188"/>
        <v>-151</v>
      </c>
    </row>
    <row r="1710" spans="1:14" x14ac:dyDescent="0.25">
      <c r="A1710">
        <f ca="1"/>
        <v>3</v>
      </c>
      <c r="B1710">
        <f ca="1"/>
        <v>1</v>
      </c>
      <c r="C1710">
        <f ca="1"/>
        <v>3</v>
      </c>
      <c r="D1710">
        <f ca="1"/>
        <v>2</v>
      </c>
      <c r="E1710">
        <f ca="1"/>
        <v>5</v>
      </c>
      <c r="F1710">
        <f ca="1"/>
        <v>2</v>
      </c>
      <c r="G1710">
        <f t="shared" ca="1" si="182"/>
        <v>4</v>
      </c>
      <c r="H1710">
        <f t="shared" ca="1" si="183"/>
        <v>7</v>
      </c>
      <c r="I1710">
        <f t="shared" ca="1" si="184"/>
        <v>7</v>
      </c>
      <c r="J1710">
        <f t="shared" ca="1" si="185"/>
        <v>9</v>
      </c>
      <c r="K1710" cm="1">
        <f t="array" aca="1" ref="K1710" ca="1">IF(G1710&gt;7,
        IF(G1710&gt;H1710, 1, IF(G1710&lt;H1710, 0, 2)),
        IF(       H1710&gt;7,
                     IF(G1710&gt;H1710, 1, IF(G1710&lt;H1710, 0, 2)),
                     IF(         G1710&lt;6,
                                   IF(            _xlfn.XLOOKUP(C1710,'deck &amp; rules'!$D$22:$M$22,_xlfn.XLOOKUP(H1710,'deck &amp; rules'!$C$23:$C$30,'deck &amp; rules'!$D$23:$M$30))="draw",
                                                     IF(I1710&gt;J1710,1,IF(I1710&lt;J1710,0,2)),
                                                     IF(I1710&gt;H1710,1,IF(I1710&lt;H1710,0,2))),
                                   IF(H1710&lt;7,
                                        IF(G1710&gt;J1710,1,IF(G1710&lt;J1710,0,2)),
                                        IF(G1710&gt;H1710,1,IF(G1710&lt;H1710,0,2))
                                        )
                          )
              )
        )</f>
        <v>2</v>
      </c>
      <c r="L1710">
        <f t="shared" ca="1" si="186"/>
        <v>-193</v>
      </c>
      <c r="M1710">
        <f t="shared" ca="1" si="187"/>
        <v>-193.85000000000218</v>
      </c>
      <c r="N1710">
        <f t="shared" ca="1" si="188"/>
        <v>-143</v>
      </c>
    </row>
    <row r="1711" spans="1:14" x14ac:dyDescent="0.25">
      <c r="A1711">
        <f ca="1"/>
        <v>5</v>
      </c>
      <c r="B1711">
        <f ca="1"/>
        <v>4</v>
      </c>
      <c r="C1711">
        <f ca="1"/>
        <v>7</v>
      </c>
      <c r="D1711">
        <f ca="1"/>
        <v>0</v>
      </c>
      <c r="E1711">
        <f ca="1"/>
        <v>5</v>
      </c>
      <c r="F1711">
        <f ca="1"/>
        <v>0</v>
      </c>
      <c r="G1711">
        <f t="shared" ca="1" si="182"/>
        <v>9</v>
      </c>
      <c r="H1711">
        <f t="shared" ca="1" si="183"/>
        <v>5</v>
      </c>
      <c r="I1711">
        <f t="shared" ca="1" si="184"/>
        <v>6</v>
      </c>
      <c r="J1711">
        <f t="shared" ca="1" si="185"/>
        <v>5</v>
      </c>
      <c r="K1711" cm="1">
        <f t="array" aca="1" ref="K1711" ca="1">IF(G1711&gt;7,
        IF(G1711&gt;H1711, 1, IF(G1711&lt;H1711, 0, 2)),
        IF(       H1711&gt;7,
                     IF(G1711&gt;H1711, 1, IF(G1711&lt;H1711, 0, 2)),
                     IF(         G1711&lt;6,
                                   IF(            _xlfn.XLOOKUP(C1711,'deck &amp; rules'!$D$22:$M$22,_xlfn.XLOOKUP(H1711,'deck &amp; rules'!$C$23:$C$30,'deck &amp; rules'!$D$23:$M$30))="draw",
                                                     IF(I1711&gt;J1711,1,IF(I1711&lt;J1711,0,2)),
                                                     IF(I1711&gt;H1711,1,IF(I1711&lt;H1711,0,2))),
                                   IF(H1711&lt;7,
                                        IF(G1711&gt;J1711,1,IF(G1711&lt;J1711,0,2)),
                                        IF(G1711&gt;H1711,1,IF(G1711&lt;H1711,0,2))
                                        )
                          )
              )
        )</f>
        <v>1</v>
      </c>
      <c r="L1711">
        <f t="shared" ca="1" si="186"/>
        <v>-192</v>
      </c>
      <c r="M1711">
        <f t="shared" ca="1" si="187"/>
        <v>-194.85000000000218</v>
      </c>
      <c r="N1711">
        <f t="shared" ca="1" si="188"/>
        <v>-144</v>
      </c>
    </row>
    <row r="1712" spans="1:14" x14ac:dyDescent="0.25">
      <c r="A1712">
        <f ca="1"/>
        <v>0</v>
      </c>
      <c r="B1712">
        <f ca="1"/>
        <v>0</v>
      </c>
      <c r="C1712">
        <f ca="1"/>
        <v>0</v>
      </c>
      <c r="D1712">
        <f ca="1"/>
        <v>8</v>
      </c>
      <c r="E1712">
        <f ca="1"/>
        <v>2</v>
      </c>
      <c r="F1712">
        <f ca="1"/>
        <v>0</v>
      </c>
      <c r="G1712">
        <f t="shared" ca="1" si="182"/>
        <v>0</v>
      </c>
      <c r="H1712">
        <f t="shared" ca="1" si="183"/>
        <v>0</v>
      </c>
      <c r="I1712">
        <f t="shared" ca="1" si="184"/>
        <v>0</v>
      </c>
      <c r="J1712">
        <f t="shared" ca="1" si="185"/>
        <v>0</v>
      </c>
      <c r="K1712" cm="1">
        <f t="array" aca="1" ref="K1712" ca="1">IF(G1712&gt;7,
        IF(G1712&gt;H1712, 1, IF(G1712&lt;H1712, 0, 2)),
        IF(       H1712&gt;7,
                     IF(G1712&gt;H1712, 1, IF(G1712&lt;H1712, 0, 2)),
                     IF(         G1712&lt;6,
                                   IF(            _xlfn.XLOOKUP(C1712,'deck &amp; rules'!$D$22:$M$22,_xlfn.XLOOKUP(H1712,'deck &amp; rules'!$C$23:$C$30,'deck &amp; rules'!$D$23:$M$30))="draw",
                                                     IF(I1712&gt;J1712,1,IF(I1712&lt;J1712,0,2)),
                                                     IF(I1712&gt;H1712,1,IF(I1712&lt;H1712,0,2))),
                                   IF(H1712&lt;7,
                                        IF(G1712&gt;J1712,1,IF(G1712&lt;J1712,0,2)),
                                        IF(G1712&gt;H1712,1,IF(G1712&lt;H1712,0,2))
                                        )
                          )
              )
        )</f>
        <v>2</v>
      </c>
      <c r="L1712">
        <f t="shared" ca="1" si="186"/>
        <v>-193</v>
      </c>
      <c r="M1712">
        <f t="shared" ca="1" si="187"/>
        <v>-195.85000000000218</v>
      </c>
      <c r="N1712">
        <f t="shared" ca="1" si="188"/>
        <v>-136</v>
      </c>
    </row>
    <row r="1713" spans="1:14" x14ac:dyDescent="0.25">
      <c r="A1713">
        <f ca="1"/>
        <v>0</v>
      </c>
      <c r="B1713">
        <f ca="1"/>
        <v>4</v>
      </c>
      <c r="C1713">
        <f ca="1"/>
        <v>4</v>
      </c>
      <c r="D1713">
        <f ca="1"/>
        <v>8</v>
      </c>
      <c r="E1713">
        <f ca="1"/>
        <v>8</v>
      </c>
      <c r="F1713">
        <f ca="1"/>
        <v>3</v>
      </c>
      <c r="G1713">
        <f t="shared" ca="1" si="182"/>
        <v>4</v>
      </c>
      <c r="H1713">
        <f t="shared" ca="1" si="183"/>
        <v>6</v>
      </c>
      <c r="I1713">
        <f t="shared" ca="1" si="184"/>
        <v>8</v>
      </c>
      <c r="J1713">
        <f t="shared" ca="1" si="185"/>
        <v>9</v>
      </c>
      <c r="K1713" cm="1">
        <f t="array" aca="1" ref="K1713" ca="1">IF(G1713&gt;7,
        IF(G1713&gt;H1713, 1, IF(G1713&lt;H1713, 0, 2)),
        IF(       H1713&gt;7,
                     IF(G1713&gt;H1713, 1, IF(G1713&lt;H1713, 0, 2)),
                     IF(         G1713&lt;6,
                                   IF(            _xlfn.XLOOKUP(C1713,'deck &amp; rules'!$D$22:$M$22,_xlfn.XLOOKUP(H1713,'deck &amp; rules'!$C$23:$C$30,'deck &amp; rules'!$D$23:$M$30))="draw",
                                                     IF(I1713&gt;J1713,1,IF(I1713&lt;J1713,0,2)),
                                                     IF(I1713&gt;H1713,1,IF(I1713&lt;H1713,0,2))),
                                   IF(H1713&lt;7,
                                        IF(G1713&gt;J1713,1,IF(G1713&lt;J1713,0,2)),
                                        IF(G1713&gt;H1713,1,IF(G1713&lt;H1713,0,2))
                                        )
                          )
              )
        )</f>
        <v>1</v>
      </c>
      <c r="L1713">
        <f t="shared" ca="1" si="186"/>
        <v>-192</v>
      </c>
      <c r="M1713">
        <f t="shared" ca="1" si="187"/>
        <v>-196.85000000000218</v>
      </c>
      <c r="N1713">
        <f t="shared" ca="1" si="188"/>
        <v>-137</v>
      </c>
    </row>
    <row r="1714" spans="1:14" x14ac:dyDescent="0.25">
      <c r="A1714">
        <f ca="1"/>
        <v>1</v>
      </c>
      <c r="B1714">
        <f ca="1"/>
        <v>7</v>
      </c>
      <c r="C1714">
        <f ca="1"/>
        <v>6</v>
      </c>
      <c r="D1714">
        <f ca="1"/>
        <v>0</v>
      </c>
      <c r="E1714">
        <f ca="1"/>
        <v>7</v>
      </c>
      <c r="F1714">
        <f ca="1"/>
        <v>7</v>
      </c>
      <c r="G1714">
        <f t="shared" ca="1" si="182"/>
        <v>8</v>
      </c>
      <c r="H1714">
        <f t="shared" ca="1" si="183"/>
        <v>7</v>
      </c>
      <c r="I1714">
        <f t="shared" ca="1" si="184"/>
        <v>4</v>
      </c>
      <c r="J1714">
        <f t="shared" ca="1" si="185"/>
        <v>4</v>
      </c>
      <c r="K1714" cm="1">
        <f t="array" aca="1" ref="K1714" ca="1">IF(G1714&gt;7,
        IF(G1714&gt;H1714, 1, IF(G1714&lt;H1714, 0, 2)),
        IF(       H1714&gt;7,
                     IF(G1714&gt;H1714, 1, IF(G1714&lt;H1714, 0, 2)),
                     IF(         G1714&lt;6,
                                   IF(            _xlfn.XLOOKUP(C1714,'deck &amp; rules'!$D$22:$M$22,_xlfn.XLOOKUP(H1714,'deck &amp; rules'!$C$23:$C$30,'deck &amp; rules'!$D$23:$M$30))="draw",
                                                     IF(I1714&gt;J1714,1,IF(I1714&lt;J1714,0,2)),
                                                     IF(I1714&gt;H1714,1,IF(I1714&lt;H1714,0,2))),
                                   IF(H1714&lt;7,
                                        IF(G1714&gt;J1714,1,IF(G1714&lt;J1714,0,2)),
                                        IF(G1714&gt;H1714,1,IF(G1714&lt;H1714,0,2))
                                        )
                          )
              )
        )</f>
        <v>1</v>
      </c>
      <c r="L1714">
        <f t="shared" ca="1" si="186"/>
        <v>-191</v>
      </c>
      <c r="M1714">
        <f t="shared" ca="1" si="187"/>
        <v>-197.85000000000218</v>
      </c>
      <c r="N1714">
        <f t="shared" ca="1" si="188"/>
        <v>-138</v>
      </c>
    </row>
    <row r="1715" spans="1:14" x14ac:dyDescent="0.25">
      <c r="A1715">
        <f ca="1"/>
        <v>9</v>
      </c>
      <c r="B1715">
        <f ca="1"/>
        <v>7</v>
      </c>
      <c r="C1715">
        <f ca="1"/>
        <v>2</v>
      </c>
      <c r="D1715">
        <f ca="1"/>
        <v>1</v>
      </c>
      <c r="E1715">
        <f ca="1"/>
        <v>3</v>
      </c>
      <c r="F1715">
        <f ca="1"/>
        <v>8</v>
      </c>
      <c r="G1715">
        <f t="shared" ca="1" si="182"/>
        <v>6</v>
      </c>
      <c r="H1715">
        <f t="shared" ca="1" si="183"/>
        <v>4</v>
      </c>
      <c r="I1715">
        <f t="shared" ca="1" si="184"/>
        <v>8</v>
      </c>
      <c r="J1715">
        <f t="shared" ca="1" si="185"/>
        <v>2</v>
      </c>
      <c r="K1715" cm="1">
        <f t="array" aca="1" ref="K1715" ca="1">IF(G1715&gt;7,
        IF(G1715&gt;H1715, 1, IF(G1715&lt;H1715, 0, 2)),
        IF(       H1715&gt;7,
                     IF(G1715&gt;H1715, 1, IF(G1715&lt;H1715, 0, 2)),
                     IF(         G1715&lt;6,
                                   IF(            _xlfn.XLOOKUP(C1715,'deck &amp; rules'!$D$22:$M$22,_xlfn.XLOOKUP(H1715,'deck &amp; rules'!$C$23:$C$30,'deck &amp; rules'!$D$23:$M$30))="draw",
                                                     IF(I1715&gt;J1715,1,IF(I1715&lt;J1715,0,2)),
                                                     IF(I1715&gt;H1715,1,IF(I1715&lt;H1715,0,2))),
                                   IF(H1715&lt;7,
                                        IF(G1715&gt;J1715,1,IF(G1715&lt;J1715,0,2)),
                                        IF(G1715&gt;H1715,1,IF(G1715&lt;H1715,0,2))
                                        )
                          )
              )
        )</f>
        <v>1</v>
      </c>
      <c r="L1715">
        <f t="shared" ca="1" si="186"/>
        <v>-190</v>
      </c>
      <c r="M1715">
        <f t="shared" ca="1" si="187"/>
        <v>-198.85000000000218</v>
      </c>
      <c r="N1715">
        <f t="shared" ca="1" si="188"/>
        <v>-139</v>
      </c>
    </row>
    <row r="1716" spans="1:14" x14ac:dyDescent="0.25">
      <c r="A1716">
        <f ca="1"/>
        <v>2</v>
      </c>
      <c r="B1716">
        <f ca="1"/>
        <v>0</v>
      </c>
      <c r="C1716">
        <f ca="1"/>
        <v>4</v>
      </c>
      <c r="D1716">
        <f ca="1"/>
        <v>4</v>
      </c>
      <c r="E1716">
        <f ca="1"/>
        <v>2</v>
      </c>
      <c r="F1716">
        <f ca="1"/>
        <v>0</v>
      </c>
      <c r="G1716">
        <f t="shared" ca="1" si="182"/>
        <v>2</v>
      </c>
      <c r="H1716">
        <f t="shared" ca="1" si="183"/>
        <v>6</v>
      </c>
      <c r="I1716">
        <f t="shared" ca="1" si="184"/>
        <v>6</v>
      </c>
      <c r="J1716">
        <f t="shared" ca="1" si="185"/>
        <v>6</v>
      </c>
      <c r="K1716" cm="1">
        <f t="array" aca="1" ref="K1716" ca="1">IF(G1716&gt;7,
        IF(G1716&gt;H1716, 1, IF(G1716&lt;H1716, 0, 2)),
        IF(       H1716&gt;7,
                     IF(G1716&gt;H1716, 1, IF(G1716&lt;H1716, 0, 2)),
                     IF(         G1716&lt;6,
                                   IF(            _xlfn.XLOOKUP(C1716,'deck &amp; rules'!$D$22:$M$22,_xlfn.XLOOKUP(H1716,'deck &amp; rules'!$C$23:$C$30,'deck &amp; rules'!$D$23:$M$30))="draw",
                                                     IF(I1716&gt;J1716,1,IF(I1716&lt;J1716,0,2)),
                                                     IF(I1716&gt;H1716,1,IF(I1716&lt;H1716,0,2))),
                                   IF(H1716&lt;7,
                                        IF(G1716&gt;J1716,1,IF(G1716&lt;J1716,0,2)),
                                        IF(G1716&gt;H1716,1,IF(G1716&lt;H1716,0,2))
                                        )
                          )
              )
        )</f>
        <v>2</v>
      </c>
      <c r="L1716">
        <f t="shared" ca="1" si="186"/>
        <v>-191</v>
      </c>
      <c r="M1716">
        <f t="shared" ca="1" si="187"/>
        <v>-199.85000000000218</v>
      </c>
      <c r="N1716">
        <f t="shared" ca="1" si="188"/>
        <v>-131</v>
      </c>
    </row>
    <row r="1717" spans="1:14" x14ac:dyDescent="0.25">
      <c r="A1717">
        <f ca="1"/>
        <v>0</v>
      </c>
      <c r="B1717">
        <f ca="1"/>
        <v>5</v>
      </c>
      <c r="C1717">
        <f ca="1"/>
        <v>6</v>
      </c>
      <c r="D1717">
        <f ca="1"/>
        <v>0</v>
      </c>
      <c r="E1717">
        <f ca="1"/>
        <v>6</v>
      </c>
      <c r="F1717">
        <f ca="1"/>
        <v>3</v>
      </c>
      <c r="G1717">
        <f t="shared" ca="1" si="182"/>
        <v>5</v>
      </c>
      <c r="H1717">
        <f t="shared" ca="1" si="183"/>
        <v>6</v>
      </c>
      <c r="I1717">
        <f t="shared" ca="1" si="184"/>
        <v>1</v>
      </c>
      <c r="J1717">
        <f t="shared" ca="1" si="185"/>
        <v>9</v>
      </c>
      <c r="K1717" cm="1">
        <f t="array" aca="1" ref="K1717" ca="1">IF(G1717&gt;7,
        IF(G1717&gt;H1717, 1, IF(G1717&lt;H1717, 0, 2)),
        IF(       H1717&gt;7,
                     IF(G1717&gt;H1717, 1, IF(G1717&lt;H1717, 0, 2)),
                     IF(         G1717&lt;6,
                                   IF(            _xlfn.XLOOKUP(C1717,'deck &amp; rules'!$D$22:$M$22,_xlfn.XLOOKUP(H1717,'deck &amp; rules'!$C$23:$C$30,'deck &amp; rules'!$D$23:$M$30))="draw",
                                                     IF(I1717&gt;J1717,1,IF(I1717&lt;J1717,0,2)),
                                                     IF(I1717&gt;H1717,1,IF(I1717&lt;H1717,0,2))),
                                   IF(H1717&lt;7,
                                        IF(G1717&gt;J1717,1,IF(G1717&lt;J1717,0,2)),
                                        IF(G1717&gt;H1717,1,IF(G1717&lt;H1717,0,2))
                                        )
                          )
              )
        )</f>
        <v>0</v>
      </c>
      <c r="L1717">
        <f t="shared" ca="1" si="186"/>
        <v>-192</v>
      </c>
      <c r="M1717">
        <f t="shared" ca="1" si="187"/>
        <v>-198.90000000000219</v>
      </c>
      <c r="N1717">
        <f t="shared" ca="1" si="188"/>
        <v>-132</v>
      </c>
    </row>
    <row r="1718" spans="1:14" x14ac:dyDescent="0.25">
      <c r="A1718">
        <f ca="1"/>
        <v>4</v>
      </c>
      <c r="B1718">
        <f ca="1"/>
        <v>3</v>
      </c>
      <c r="C1718">
        <f ca="1"/>
        <v>2</v>
      </c>
      <c r="D1718">
        <f ca="1"/>
        <v>6</v>
      </c>
      <c r="E1718">
        <f ca="1"/>
        <v>0</v>
      </c>
      <c r="F1718">
        <f ca="1"/>
        <v>5</v>
      </c>
      <c r="G1718">
        <f t="shared" ca="1" si="182"/>
        <v>7</v>
      </c>
      <c r="H1718">
        <f t="shared" ca="1" si="183"/>
        <v>6</v>
      </c>
      <c r="I1718">
        <f t="shared" ca="1" si="184"/>
        <v>9</v>
      </c>
      <c r="J1718">
        <f t="shared" ca="1" si="185"/>
        <v>1</v>
      </c>
      <c r="K1718" cm="1">
        <f t="array" aca="1" ref="K1718" ca="1">IF(G1718&gt;7,
        IF(G1718&gt;H1718, 1, IF(G1718&lt;H1718, 0, 2)),
        IF(       H1718&gt;7,
                     IF(G1718&gt;H1718, 1, IF(G1718&lt;H1718, 0, 2)),
                     IF(         G1718&lt;6,
                                   IF(            _xlfn.XLOOKUP(C1718,'deck &amp; rules'!$D$22:$M$22,_xlfn.XLOOKUP(H1718,'deck &amp; rules'!$C$23:$C$30,'deck &amp; rules'!$D$23:$M$30))="draw",
                                                     IF(I1718&gt;J1718,1,IF(I1718&lt;J1718,0,2)),
                                                     IF(I1718&gt;H1718,1,IF(I1718&lt;H1718,0,2))),
                                   IF(H1718&lt;7,
                                        IF(G1718&gt;J1718,1,IF(G1718&lt;J1718,0,2)),
                                        IF(G1718&gt;H1718,1,IF(G1718&lt;H1718,0,2))
                                        )
                          )
              )
        )</f>
        <v>1</v>
      </c>
      <c r="L1718">
        <f t="shared" ca="1" si="186"/>
        <v>-191</v>
      </c>
      <c r="M1718">
        <f t="shared" ca="1" si="187"/>
        <v>-199.90000000000219</v>
      </c>
      <c r="N1718">
        <f t="shared" ca="1" si="188"/>
        <v>-133</v>
      </c>
    </row>
    <row r="1719" spans="1:14" x14ac:dyDescent="0.25">
      <c r="A1719">
        <f ca="1"/>
        <v>1</v>
      </c>
      <c r="B1719">
        <f ca="1"/>
        <v>9</v>
      </c>
      <c r="C1719">
        <f ca="1"/>
        <v>4</v>
      </c>
      <c r="D1719">
        <f ca="1"/>
        <v>8</v>
      </c>
      <c r="E1719">
        <f ca="1"/>
        <v>3</v>
      </c>
      <c r="F1719">
        <f ca="1"/>
        <v>5</v>
      </c>
      <c r="G1719">
        <f t="shared" ca="1" si="182"/>
        <v>0</v>
      </c>
      <c r="H1719">
        <f t="shared" ca="1" si="183"/>
        <v>1</v>
      </c>
      <c r="I1719">
        <f t="shared" ca="1" si="184"/>
        <v>4</v>
      </c>
      <c r="J1719">
        <f t="shared" ca="1" si="185"/>
        <v>6</v>
      </c>
      <c r="K1719" cm="1">
        <f t="array" aca="1" ref="K1719" ca="1">IF(G1719&gt;7,
        IF(G1719&gt;H1719, 1, IF(G1719&lt;H1719, 0, 2)),
        IF(       H1719&gt;7,
                     IF(G1719&gt;H1719, 1, IF(G1719&lt;H1719, 0, 2)),
                     IF(         G1719&lt;6,
                                   IF(            _xlfn.XLOOKUP(C1719,'deck &amp; rules'!$D$22:$M$22,_xlfn.XLOOKUP(H1719,'deck &amp; rules'!$C$23:$C$30,'deck &amp; rules'!$D$23:$M$30))="draw",
                                                     IF(I1719&gt;J1719,1,IF(I1719&lt;J1719,0,2)),
                                                     IF(I1719&gt;H1719,1,IF(I1719&lt;H1719,0,2))),
                                   IF(H1719&lt;7,
                                        IF(G1719&gt;J1719,1,IF(G1719&lt;J1719,0,2)),
                                        IF(G1719&gt;H1719,1,IF(G1719&lt;H1719,0,2))
                                        )
                          )
              )
        )</f>
        <v>0</v>
      </c>
      <c r="L1719">
        <f t="shared" ca="1" si="186"/>
        <v>-192</v>
      </c>
      <c r="M1719">
        <f t="shared" ca="1" si="187"/>
        <v>-198.95000000000221</v>
      </c>
      <c r="N1719">
        <f t="shared" ca="1" si="188"/>
        <v>-134</v>
      </c>
    </row>
    <row r="1720" spans="1:14" x14ac:dyDescent="0.25">
      <c r="A1720">
        <f ca="1"/>
        <v>5</v>
      </c>
      <c r="B1720">
        <f ca="1"/>
        <v>1</v>
      </c>
      <c r="C1720">
        <f ca="1"/>
        <v>6</v>
      </c>
      <c r="D1720">
        <f ca="1"/>
        <v>7</v>
      </c>
      <c r="E1720">
        <f ca="1"/>
        <v>2</v>
      </c>
      <c r="F1720">
        <f ca="1"/>
        <v>2</v>
      </c>
      <c r="G1720">
        <f t="shared" ca="1" si="182"/>
        <v>6</v>
      </c>
      <c r="H1720">
        <f t="shared" ca="1" si="183"/>
        <v>9</v>
      </c>
      <c r="I1720">
        <f t="shared" ca="1" si="184"/>
        <v>2</v>
      </c>
      <c r="J1720">
        <f t="shared" ca="1" si="185"/>
        <v>1</v>
      </c>
      <c r="K1720" cm="1">
        <f t="array" aca="1" ref="K1720" ca="1">IF(G1720&gt;7,
        IF(G1720&gt;H1720, 1, IF(G1720&lt;H1720, 0, 2)),
        IF(       H1720&gt;7,
                     IF(G1720&gt;H1720, 1, IF(G1720&lt;H1720, 0, 2)),
                     IF(         G1720&lt;6,
                                   IF(            _xlfn.XLOOKUP(C1720,'deck &amp; rules'!$D$22:$M$22,_xlfn.XLOOKUP(H1720,'deck &amp; rules'!$C$23:$C$30,'deck &amp; rules'!$D$23:$M$30))="draw",
                                                     IF(I1720&gt;J1720,1,IF(I1720&lt;J1720,0,2)),
                                                     IF(I1720&gt;H1720,1,IF(I1720&lt;H1720,0,2))),
                                   IF(H1720&lt;7,
                                        IF(G1720&gt;J1720,1,IF(G1720&lt;J1720,0,2)),
                                        IF(G1720&gt;H1720,1,IF(G1720&lt;H1720,0,2))
                                        )
                          )
              )
        )</f>
        <v>0</v>
      </c>
      <c r="L1720">
        <f t="shared" ca="1" si="186"/>
        <v>-193</v>
      </c>
      <c r="M1720">
        <f t="shared" ca="1" si="187"/>
        <v>-198.00000000000222</v>
      </c>
      <c r="N1720">
        <f t="shared" ca="1" si="188"/>
        <v>-135</v>
      </c>
    </row>
    <row r="1721" spans="1:14" x14ac:dyDescent="0.25">
      <c r="A1721">
        <f ca="1"/>
        <v>8</v>
      </c>
      <c r="B1721">
        <f ca="1"/>
        <v>0</v>
      </c>
      <c r="C1721">
        <f ca="1"/>
        <v>9</v>
      </c>
      <c r="D1721">
        <f ca="1"/>
        <v>2</v>
      </c>
      <c r="E1721">
        <f ca="1"/>
        <v>8</v>
      </c>
      <c r="F1721">
        <f ca="1"/>
        <v>0</v>
      </c>
      <c r="G1721">
        <f t="shared" ca="1" si="182"/>
        <v>8</v>
      </c>
      <c r="H1721">
        <f t="shared" ca="1" si="183"/>
        <v>0</v>
      </c>
      <c r="I1721">
        <f t="shared" ca="1" si="184"/>
        <v>7</v>
      </c>
      <c r="J1721">
        <f t="shared" ca="1" si="185"/>
        <v>0</v>
      </c>
      <c r="K1721" cm="1">
        <f t="array" aca="1" ref="K1721" ca="1">IF(G1721&gt;7,
        IF(G1721&gt;H1721, 1, IF(G1721&lt;H1721, 0, 2)),
        IF(       H1721&gt;7,
                     IF(G1721&gt;H1721, 1, IF(G1721&lt;H1721, 0, 2)),
                     IF(         G1721&lt;6,
                                   IF(            _xlfn.XLOOKUP(C1721,'deck &amp; rules'!$D$22:$M$22,_xlfn.XLOOKUP(H1721,'deck &amp; rules'!$C$23:$C$30,'deck &amp; rules'!$D$23:$M$30))="draw",
                                                     IF(I1721&gt;J1721,1,IF(I1721&lt;J1721,0,2)),
                                                     IF(I1721&gt;H1721,1,IF(I1721&lt;H1721,0,2))),
                                   IF(H1721&lt;7,
                                        IF(G1721&gt;J1721,1,IF(G1721&lt;J1721,0,2)),
                                        IF(G1721&gt;H1721,1,IF(G1721&lt;H1721,0,2))
                                        )
                          )
              )
        )</f>
        <v>1</v>
      </c>
      <c r="L1721">
        <f t="shared" ca="1" si="186"/>
        <v>-192</v>
      </c>
      <c r="M1721">
        <f t="shared" ca="1" si="187"/>
        <v>-199.00000000000222</v>
      </c>
      <c r="N1721">
        <f t="shared" ca="1" si="188"/>
        <v>-136</v>
      </c>
    </row>
    <row r="1722" spans="1:14" x14ac:dyDescent="0.25">
      <c r="A1722">
        <f ca="1"/>
        <v>4</v>
      </c>
      <c r="B1722">
        <f ca="1"/>
        <v>7</v>
      </c>
      <c r="C1722">
        <f ca="1"/>
        <v>0</v>
      </c>
      <c r="D1722">
        <f ca="1"/>
        <v>8</v>
      </c>
      <c r="E1722">
        <f ca="1"/>
        <v>0</v>
      </c>
      <c r="F1722">
        <f ca="1"/>
        <v>5</v>
      </c>
      <c r="G1722">
        <f t="shared" ca="1" si="182"/>
        <v>1</v>
      </c>
      <c r="H1722">
        <f t="shared" ca="1" si="183"/>
        <v>8</v>
      </c>
      <c r="I1722">
        <f t="shared" ca="1" si="184"/>
        <v>1</v>
      </c>
      <c r="J1722">
        <f t="shared" ca="1" si="185"/>
        <v>3</v>
      </c>
      <c r="K1722" cm="1">
        <f t="array" aca="1" ref="K1722" ca="1">IF(G1722&gt;7,
        IF(G1722&gt;H1722, 1, IF(G1722&lt;H1722, 0, 2)),
        IF(       H1722&gt;7,
                     IF(G1722&gt;H1722, 1, IF(G1722&lt;H1722, 0, 2)),
                     IF(         G1722&lt;6,
                                   IF(            _xlfn.XLOOKUP(C1722,'deck &amp; rules'!$D$22:$M$22,_xlfn.XLOOKUP(H1722,'deck &amp; rules'!$C$23:$C$30,'deck &amp; rules'!$D$23:$M$30))="draw",
                                                     IF(I1722&gt;J1722,1,IF(I1722&lt;J1722,0,2)),
                                                     IF(I1722&gt;H1722,1,IF(I1722&lt;H1722,0,2))),
                                   IF(H1722&lt;7,
                                        IF(G1722&gt;J1722,1,IF(G1722&lt;J1722,0,2)),
                                        IF(G1722&gt;H1722,1,IF(G1722&lt;H1722,0,2))
                                        )
                          )
              )
        )</f>
        <v>0</v>
      </c>
      <c r="L1722">
        <f t="shared" ca="1" si="186"/>
        <v>-193</v>
      </c>
      <c r="M1722">
        <f t="shared" ca="1" si="187"/>
        <v>-198.05000000000223</v>
      </c>
      <c r="N1722">
        <f t="shared" ca="1" si="188"/>
        <v>-137</v>
      </c>
    </row>
    <row r="1723" spans="1:14" x14ac:dyDescent="0.25">
      <c r="A1723">
        <f ca="1"/>
        <v>0</v>
      </c>
      <c r="B1723">
        <f ca="1"/>
        <v>0</v>
      </c>
      <c r="C1723">
        <f ca="1"/>
        <v>2</v>
      </c>
      <c r="D1723">
        <f ca="1"/>
        <v>6</v>
      </c>
      <c r="E1723">
        <f ca="1"/>
        <v>9</v>
      </c>
      <c r="F1723">
        <f ca="1"/>
        <v>7</v>
      </c>
      <c r="G1723">
        <f t="shared" ca="1" si="182"/>
        <v>0</v>
      </c>
      <c r="H1723">
        <f t="shared" ca="1" si="183"/>
        <v>5</v>
      </c>
      <c r="I1723">
        <f t="shared" ca="1" si="184"/>
        <v>2</v>
      </c>
      <c r="J1723">
        <f t="shared" ca="1" si="185"/>
        <v>2</v>
      </c>
      <c r="K1723" cm="1">
        <f t="array" aca="1" ref="K1723" ca="1">IF(G1723&gt;7,
        IF(G1723&gt;H1723, 1, IF(G1723&lt;H1723, 0, 2)),
        IF(       H1723&gt;7,
                     IF(G1723&gt;H1723, 1, IF(G1723&lt;H1723, 0, 2)),
                     IF(         G1723&lt;6,
                                   IF(            _xlfn.XLOOKUP(C1723,'deck &amp; rules'!$D$22:$M$22,_xlfn.XLOOKUP(H1723,'deck &amp; rules'!$C$23:$C$30,'deck &amp; rules'!$D$23:$M$30))="draw",
                                                     IF(I1723&gt;J1723,1,IF(I1723&lt;J1723,0,2)),
                                                     IF(I1723&gt;H1723,1,IF(I1723&lt;H1723,0,2))),
                                   IF(H1723&lt;7,
                                        IF(G1723&gt;J1723,1,IF(G1723&lt;J1723,0,2)),
                                        IF(G1723&gt;H1723,1,IF(G1723&lt;H1723,0,2))
                                        )
                          )
              )
        )</f>
        <v>0</v>
      </c>
      <c r="L1723">
        <f t="shared" ca="1" si="186"/>
        <v>-194</v>
      </c>
      <c r="M1723">
        <f t="shared" ca="1" si="187"/>
        <v>-197.10000000000224</v>
      </c>
      <c r="N1723">
        <f t="shared" ca="1" si="188"/>
        <v>-138</v>
      </c>
    </row>
    <row r="1724" spans="1:14" x14ac:dyDescent="0.25">
      <c r="A1724">
        <f ca="1"/>
        <v>7</v>
      </c>
      <c r="B1724">
        <f ca="1"/>
        <v>8</v>
      </c>
      <c r="C1724">
        <f ca="1"/>
        <v>0</v>
      </c>
      <c r="D1724">
        <f ca="1"/>
        <v>5</v>
      </c>
      <c r="E1724">
        <f ca="1"/>
        <v>2</v>
      </c>
      <c r="F1724">
        <f ca="1"/>
        <v>7</v>
      </c>
      <c r="G1724">
        <f t="shared" ca="1" si="182"/>
        <v>5</v>
      </c>
      <c r="H1724">
        <f t="shared" ca="1" si="183"/>
        <v>7</v>
      </c>
      <c r="I1724">
        <f t="shared" ca="1" si="184"/>
        <v>5</v>
      </c>
      <c r="J1724">
        <f t="shared" ca="1" si="185"/>
        <v>4</v>
      </c>
      <c r="K1724" cm="1">
        <f t="array" aca="1" ref="K1724" ca="1">IF(G1724&gt;7,
        IF(G1724&gt;H1724, 1, IF(G1724&lt;H1724, 0, 2)),
        IF(       H1724&gt;7,
                     IF(G1724&gt;H1724, 1, IF(G1724&lt;H1724, 0, 2)),
                     IF(         G1724&lt;6,
                                   IF(            _xlfn.XLOOKUP(C1724,'deck &amp; rules'!$D$22:$M$22,_xlfn.XLOOKUP(H1724,'deck &amp; rules'!$C$23:$C$30,'deck &amp; rules'!$D$23:$M$30))="draw",
                                                     IF(I1724&gt;J1724,1,IF(I1724&lt;J1724,0,2)),
                                                     IF(I1724&gt;H1724,1,IF(I1724&lt;H1724,0,2))),
                                   IF(H1724&lt;7,
                                        IF(G1724&gt;J1724,1,IF(G1724&lt;J1724,0,2)),
                                        IF(G1724&gt;H1724,1,IF(G1724&lt;H1724,0,2))
                                        )
                          )
              )
        )</f>
        <v>0</v>
      </c>
      <c r="L1724">
        <f t="shared" ca="1" si="186"/>
        <v>-195</v>
      </c>
      <c r="M1724">
        <f t="shared" ca="1" si="187"/>
        <v>-196.15000000000225</v>
      </c>
      <c r="N1724">
        <f t="shared" ca="1" si="188"/>
        <v>-139</v>
      </c>
    </row>
    <row r="1725" spans="1:14" x14ac:dyDescent="0.25">
      <c r="A1725">
        <f ca="1"/>
        <v>0</v>
      </c>
      <c r="B1725">
        <f ca="1"/>
        <v>7</v>
      </c>
      <c r="C1725">
        <f ca="1"/>
        <v>2</v>
      </c>
      <c r="D1725">
        <f ca="1"/>
        <v>0</v>
      </c>
      <c r="E1725">
        <f ca="1"/>
        <v>3</v>
      </c>
      <c r="F1725">
        <f ca="1"/>
        <v>6</v>
      </c>
      <c r="G1725">
        <f t="shared" ca="1" si="182"/>
        <v>7</v>
      </c>
      <c r="H1725">
        <f t="shared" ca="1" si="183"/>
        <v>3</v>
      </c>
      <c r="I1725">
        <f t="shared" ca="1" si="184"/>
        <v>9</v>
      </c>
      <c r="J1725">
        <f t="shared" ca="1" si="185"/>
        <v>9</v>
      </c>
      <c r="K1725" cm="1">
        <f t="array" aca="1" ref="K1725" ca="1">IF(G1725&gt;7,
        IF(G1725&gt;H1725, 1, IF(G1725&lt;H1725, 0, 2)),
        IF(       H1725&gt;7,
                     IF(G1725&gt;H1725, 1, IF(G1725&lt;H1725, 0, 2)),
                     IF(         G1725&lt;6,
                                   IF(            _xlfn.XLOOKUP(C1725,'deck &amp; rules'!$D$22:$M$22,_xlfn.XLOOKUP(H1725,'deck &amp; rules'!$C$23:$C$30,'deck &amp; rules'!$D$23:$M$30))="draw",
                                                     IF(I1725&gt;J1725,1,IF(I1725&lt;J1725,0,2)),
                                                     IF(I1725&gt;H1725,1,IF(I1725&lt;H1725,0,2))),
                                   IF(H1725&lt;7,
                                        IF(G1725&gt;J1725,1,IF(G1725&lt;J1725,0,2)),
                                        IF(G1725&gt;H1725,1,IF(G1725&lt;H1725,0,2))
                                        )
                          )
              )
        )</f>
        <v>0</v>
      </c>
      <c r="L1725">
        <f t="shared" ca="1" si="186"/>
        <v>-196</v>
      </c>
      <c r="M1725">
        <f t="shared" ca="1" si="187"/>
        <v>-195.20000000000226</v>
      </c>
      <c r="N1725">
        <f t="shared" ca="1" si="188"/>
        <v>-140</v>
      </c>
    </row>
    <row r="1726" spans="1:14" x14ac:dyDescent="0.25">
      <c r="A1726">
        <f ca="1"/>
        <v>9</v>
      </c>
      <c r="B1726">
        <f ca="1"/>
        <v>7</v>
      </c>
      <c r="C1726">
        <f ca="1"/>
        <v>7</v>
      </c>
      <c r="D1726">
        <f ca="1"/>
        <v>8</v>
      </c>
      <c r="E1726">
        <f ca="1"/>
        <v>6</v>
      </c>
      <c r="F1726">
        <f ca="1"/>
        <v>0</v>
      </c>
      <c r="G1726">
        <f t="shared" ca="1" si="182"/>
        <v>6</v>
      </c>
      <c r="H1726">
        <f t="shared" ca="1" si="183"/>
        <v>4</v>
      </c>
      <c r="I1726">
        <f t="shared" ca="1" si="184"/>
        <v>3</v>
      </c>
      <c r="J1726">
        <f t="shared" ca="1" si="185"/>
        <v>4</v>
      </c>
      <c r="K1726" cm="1">
        <f t="array" aca="1" ref="K1726" ca="1">IF(G1726&gt;7,
        IF(G1726&gt;H1726, 1, IF(G1726&lt;H1726, 0, 2)),
        IF(       H1726&gt;7,
                     IF(G1726&gt;H1726, 1, IF(G1726&lt;H1726, 0, 2)),
                     IF(         G1726&lt;6,
                                   IF(            _xlfn.XLOOKUP(C1726,'deck &amp; rules'!$D$22:$M$22,_xlfn.XLOOKUP(H1726,'deck &amp; rules'!$C$23:$C$30,'deck &amp; rules'!$D$23:$M$30))="draw",
                                                     IF(I1726&gt;J1726,1,IF(I1726&lt;J1726,0,2)),
                                                     IF(I1726&gt;H1726,1,IF(I1726&lt;H1726,0,2))),
                                   IF(H1726&lt;7,
                                        IF(G1726&gt;J1726,1,IF(G1726&lt;J1726,0,2)),
                                        IF(G1726&gt;H1726,1,IF(G1726&lt;H1726,0,2))
                                        )
                          )
              )
        )</f>
        <v>1</v>
      </c>
      <c r="L1726">
        <f t="shared" ca="1" si="186"/>
        <v>-195</v>
      </c>
      <c r="M1726">
        <f t="shared" ca="1" si="187"/>
        <v>-196.20000000000226</v>
      </c>
      <c r="N1726">
        <f t="shared" ca="1" si="188"/>
        <v>-141</v>
      </c>
    </row>
    <row r="1727" spans="1:14" x14ac:dyDescent="0.25">
      <c r="A1727">
        <f ca="1"/>
        <v>1</v>
      </c>
      <c r="B1727">
        <f ca="1"/>
        <v>0</v>
      </c>
      <c r="C1727">
        <f ca="1"/>
        <v>6</v>
      </c>
      <c r="D1727">
        <f ca="1"/>
        <v>5</v>
      </c>
      <c r="E1727">
        <f ca="1"/>
        <v>6</v>
      </c>
      <c r="F1727">
        <f ca="1"/>
        <v>8</v>
      </c>
      <c r="G1727">
        <f t="shared" ca="1" si="182"/>
        <v>1</v>
      </c>
      <c r="H1727">
        <f t="shared" ca="1" si="183"/>
        <v>1</v>
      </c>
      <c r="I1727">
        <f t="shared" ca="1" si="184"/>
        <v>7</v>
      </c>
      <c r="J1727">
        <f t="shared" ca="1" si="185"/>
        <v>9</v>
      </c>
      <c r="K1727" cm="1">
        <f t="array" aca="1" ref="K1727" ca="1">IF(G1727&gt;7,
        IF(G1727&gt;H1727, 1, IF(G1727&lt;H1727, 0, 2)),
        IF(       H1727&gt;7,
                     IF(G1727&gt;H1727, 1, IF(G1727&lt;H1727, 0, 2)),
                     IF(         G1727&lt;6,
                                   IF(            _xlfn.XLOOKUP(C1727,'deck &amp; rules'!$D$22:$M$22,_xlfn.XLOOKUP(H1727,'deck &amp; rules'!$C$23:$C$30,'deck &amp; rules'!$D$23:$M$30))="draw",
                                                     IF(I1727&gt;J1727,1,IF(I1727&lt;J1727,0,2)),
                                                     IF(I1727&gt;H1727,1,IF(I1727&lt;H1727,0,2))),
                                   IF(H1727&lt;7,
                                        IF(G1727&gt;J1727,1,IF(G1727&lt;J1727,0,2)),
                                        IF(G1727&gt;H1727,1,IF(G1727&lt;H1727,0,2))
                                        )
                          )
              )
        )</f>
        <v>0</v>
      </c>
      <c r="L1727">
        <f t="shared" ca="1" si="186"/>
        <v>-196</v>
      </c>
      <c r="M1727">
        <f t="shared" ca="1" si="187"/>
        <v>-195.25000000000227</v>
      </c>
      <c r="N1727">
        <f t="shared" ca="1" si="188"/>
        <v>-142</v>
      </c>
    </row>
    <row r="1728" spans="1:14" x14ac:dyDescent="0.25">
      <c r="A1728">
        <f ca="1"/>
        <v>1</v>
      </c>
      <c r="B1728">
        <f ca="1"/>
        <v>0</v>
      </c>
      <c r="C1728">
        <f ca="1"/>
        <v>0</v>
      </c>
      <c r="D1728">
        <f ca="1"/>
        <v>1</v>
      </c>
      <c r="E1728">
        <f ca="1"/>
        <v>1</v>
      </c>
      <c r="F1728">
        <f ca="1"/>
        <v>7</v>
      </c>
      <c r="G1728">
        <f t="shared" ca="1" si="182"/>
        <v>1</v>
      </c>
      <c r="H1728">
        <f t="shared" ca="1" si="183"/>
        <v>2</v>
      </c>
      <c r="I1728">
        <f t="shared" ca="1" si="184"/>
        <v>1</v>
      </c>
      <c r="J1728">
        <f t="shared" ca="1" si="185"/>
        <v>9</v>
      </c>
      <c r="K1728" cm="1">
        <f t="array" aca="1" ref="K1728" ca="1">IF(G1728&gt;7,
        IF(G1728&gt;H1728, 1, IF(G1728&lt;H1728, 0, 2)),
        IF(       H1728&gt;7,
                     IF(G1728&gt;H1728, 1, IF(G1728&lt;H1728, 0, 2)),
                     IF(         G1728&lt;6,
                                   IF(            _xlfn.XLOOKUP(C1728,'deck &amp; rules'!$D$22:$M$22,_xlfn.XLOOKUP(H1728,'deck &amp; rules'!$C$23:$C$30,'deck &amp; rules'!$D$23:$M$30))="draw",
                                                     IF(I1728&gt;J1728,1,IF(I1728&lt;J1728,0,2)),
                                                     IF(I1728&gt;H1728,1,IF(I1728&lt;H1728,0,2))),
                                   IF(H1728&lt;7,
                                        IF(G1728&gt;J1728,1,IF(G1728&lt;J1728,0,2)),
                                        IF(G1728&gt;H1728,1,IF(G1728&lt;H1728,0,2))
                                        )
                          )
              )
        )</f>
        <v>0</v>
      </c>
      <c r="L1728">
        <f t="shared" ca="1" si="186"/>
        <v>-197</v>
      </c>
      <c r="M1728">
        <f t="shared" ca="1" si="187"/>
        <v>-194.30000000000229</v>
      </c>
      <c r="N1728">
        <f t="shared" ca="1" si="188"/>
        <v>-143</v>
      </c>
    </row>
    <row r="1729" spans="1:14" x14ac:dyDescent="0.25">
      <c r="A1729">
        <f ca="1"/>
        <v>2</v>
      </c>
      <c r="B1729">
        <f ca="1"/>
        <v>3</v>
      </c>
      <c r="C1729">
        <f ca="1"/>
        <v>2</v>
      </c>
      <c r="D1729">
        <f ca="1"/>
        <v>9</v>
      </c>
      <c r="E1729">
        <f ca="1"/>
        <v>2</v>
      </c>
      <c r="F1729">
        <f ca="1"/>
        <v>0</v>
      </c>
      <c r="G1729">
        <f t="shared" ca="1" si="182"/>
        <v>5</v>
      </c>
      <c r="H1729">
        <f t="shared" ca="1" si="183"/>
        <v>1</v>
      </c>
      <c r="I1729">
        <f t="shared" ca="1" si="184"/>
        <v>7</v>
      </c>
      <c r="J1729">
        <f t="shared" ca="1" si="185"/>
        <v>1</v>
      </c>
      <c r="K1729" cm="1">
        <f t="array" aca="1" ref="K1729" ca="1">IF(G1729&gt;7,
        IF(G1729&gt;H1729, 1, IF(G1729&lt;H1729, 0, 2)),
        IF(       H1729&gt;7,
                     IF(G1729&gt;H1729, 1, IF(G1729&lt;H1729, 0, 2)),
                     IF(         G1729&lt;6,
                                   IF(            _xlfn.XLOOKUP(C1729,'deck &amp; rules'!$D$22:$M$22,_xlfn.XLOOKUP(H1729,'deck &amp; rules'!$C$23:$C$30,'deck &amp; rules'!$D$23:$M$30))="draw",
                                                     IF(I1729&gt;J1729,1,IF(I1729&lt;J1729,0,2)),
                                                     IF(I1729&gt;H1729,1,IF(I1729&lt;H1729,0,2))),
                                   IF(H1729&lt;7,
                                        IF(G1729&gt;J1729,1,IF(G1729&lt;J1729,0,2)),
                                        IF(G1729&gt;H1729,1,IF(G1729&lt;H1729,0,2))
                                        )
                          )
              )
        )</f>
        <v>1</v>
      </c>
      <c r="L1729">
        <f t="shared" ca="1" si="186"/>
        <v>-196</v>
      </c>
      <c r="M1729">
        <f t="shared" ca="1" si="187"/>
        <v>-195.30000000000229</v>
      </c>
      <c r="N1729">
        <f t="shared" ca="1" si="188"/>
        <v>-144</v>
      </c>
    </row>
    <row r="1730" spans="1:14" x14ac:dyDescent="0.25">
      <c r="A1730">
        <f ca="1"/>
        <v>7</v>
      </c>
      <c r="B1730">
        <f ca="1"/>
        <v>9</v>
      </c>
      <c r="C1730">
        <f ca="1"/>
        <v>1</v>
      </c>
      <c r="D1730">
        <f ca="1"/>
        <v>0</v>
      </c>
      <c r="E1730">
        <f ca="1"/>
        <v>0</v>
      </c>
      <c r="F1730">
        <f ca="1"/>
        <v>5</v>
      </c>
      <c r="G1730">
        <f t="shared" ca="1" si="182"/>
        <v>6</v>
      </c>
      <c r="H1730">
        <f t="shared" ca="1" si="183"/>
        <v>0</v>
      </c>
      <c r="I1730">
        <f t="shared" ca="1" si="184"/>
        <v>7</v>
      </c>
      <c r="J1730">
        <f t="shared" ca="1" si="185"/>
        <v>5</v>
      </c>
      <c r="K1730" cm="1">
        <f t="array" aca="1" ref="K1730" ca="1">IF(G1730&gt;7,
        IF(G1730&gt;H1730, 1, IF(G1730&lt;H1730, 0, 2)),
        IF(       H1730&gt;7,
                     IF(G1730&gt;H1730, 1, IF(G1730&lt;H1730, 0, 2)),
                     IF(         G1730&lt;6,
                                   IF(            _xlfn.XLOOKUP(C1730,'deck &amp; rules'!$D$22:$M$22,_xlfn.XLOOKUP(H1730,'deck &amp; rules'!$C$23:$C$30,'deck &amp; rules'!$D$23:$M$30))="draw",
                                                     IF(I1730&gt;J1730,1,IF(I1730&lt;J1730,0,2)),
                                                     IF(I1730&gt;H1730,1,IF(I1730&lt;H1730,0,2))),
                                   IF(H1730&lt;7,
                                        IF(G1730&gt;J1730,1,IF(G1730&lt;J1730,0,2)),
                                        IF(G1730&gt;H1730,1,IF(G1730&lt;H1730,0,2))
                                        )
                          )
              )
        )</f>
        <v>1</v>
      </c>
      <c r="L1730">
        <f t="shared" ca="1" si="186"/>
        <v>-195</v>
      </c>
      <c r="M1730">
        <f t="shared" ca="1" si="187"/>
        <v>-196.30000000000229</v>
      </c>
      <c r="N1730">
        <f t="shared" ca="1" si="188"/>
        <v>-145</v>
      </c>
    </row>
    <row r="1731" spans="1:14" x14ac:dyDescent="0.25">
      <c r="A1731">
        <f ca="1"/>
        <v>3</v>
      </c>
      <c r="B1731">
        <f ca="1"/>
        <v>0</v>
      </c>
      <c r="C1731">
        <f ca="1"/>
        <v>0</v>
      </c>
      <c r="D1731">
        <f ca="1"/>
        <v>3</v>
      </c>
      <c r="E1731">
        <f ca="1"/>
        <v>2</v>
      </c>
      <c r="F1731">
        <f ca="1"/>
        <v>0</v>
      </c>
      <c r="G1731">
        <f t="shared" ref="G1731:G1794" ca="1" si="189">IF(A1731+B1731&gt;9,A1731+B1731-10,A1731+B1731)</f>
        <v>3</v>
      </c>
      <c r="H1731">
        <f t="shared" ref="H1731:H1794" ca="1" si="190">IF(D1731+E1731&gt;9,D1731+E1731-10,D1731+E1731)</f>
        <v>5</v>
      </c>
      <c r="I1731">
        <f t="shared" ref="I1731:I1794" ca="1" si="191">IF(G1731+C1731&gt;9,G1731+C1731-10,G1731+C1731)</f>
        <v>3</v>
      </c>
      <c r="J1731">
        <f t="shared" ref="J1731:J1794" ca="1" si="192">IF(H1731+F1731&gt;9,H1731+F1731-10,H1731+F1731)</f>
        <v>5</v>
      </c>
      <c r="K1731" cm="1">
        <f t="array" aca="1" ref="K1731" ca="1">IF(G1731&gt;7,
        IF(G1731&gt;H1731, 1, IF(G1731&lt;H1731, 0, 2)),
        IF(       H1731&gt;7,
                     IF(G1731&gt;H1731, 1, IF(G1731&lt;H1731, 0, 2)),
                     IF(         G1731&lt;6,
                                   IF(            _xlfn.XLOOKUP(C1731,'deck &amp; rules'!$D$22:$M$22,_xlfn.XLOOKUP(H1731,'deck &amp; rules'!$C$23:$C$30,'deck &amp; rules'!$D$23:$M$30))="draw",
                                                     IF(I1731&gt;J1731,1,IF(I1731&lt;J1731,0,2)),
                                                     IF(I1731&gt;H1731,1,IF(I1731&lt;H1731,0,2))),
                                   IF(H1731&lt;7,
                                        IF(G1731&gt;J1731,1,IF(G1731&lt;J1731,0,2)),
                                        IF(G1731&gt;H1731,1,IF(G1731&lt;H1731,0,2))
                                        )
                          )
              )
        )</f>
        <v>0</v>
      </c>
      <c r="L1731">
        <f t="shared" ca="1" si="186"/>
        <v>-196</v>
      </c>
      <c r="M1731">
        <f t="shared" ca="1" si="187"/>
        <v>-195.3500000000023</v>
      </c>
      <c r="N1731">
        <f t="shared" ca="1" si="188"/>
        <v>-146</v>
      </c>
    </row>
    <row r="1732" spans="1:14" x14ac:dyDescent="0.25">
      <c r="A1732">
        <f ca="1"/>
        <v>7</v>
      </c>
      <c r="B1732">
        <f ca="1"/>
        <v>1</v>
      </c>
      <c r="C1732">
        <f ca="1"/>
        <v>0</v>
      </c>
      <c r="D1732">
        <f ca="1"/>
        <v>2</v>
      </c>
      <c r="E1732">
        <f ca="1"/>
        <v>1</v>
      </c>
      <c r="F1732">
        <f ca="1"/>
        <v>1</v>
      </c>
      <c r="G1732">
        <f t="shared" ca="1" si="189"/>
        <v>8</v>
      </c>
      <c r="H1732">
        <f t="shared" ca="1" si="190"/>
        <v>3</v>
      </c>
      <c r="I1732">
        <f t="shared" ca="1" si="191"/>
        <v>8</v>
      </c>
      <c r="J1732">
        <f t="shared" ca="1" si="192"/>
        <v>4</v>
      </c>
      <c r="K1732" cm="1">
        <f t="array" aca="1" ref="K1732" ca="1">IF(G1732&gt;7,
        IF(G1732&gt;H1732, 1, IF(G1732&lt;H1732, 0, 2)),
        IF(       H1732&gt;7,
                     IF(G1732&gt;H1732, 1, IF(G1732&lt;H1732, 0, 2)),
                     IF(         G1732&lt;6,
                                   IF(            _xlfn.XLOOKUP(C1732,'deck &amp; rules'!$D$22:$M$22,_xlfn.XLOOKUP(H1732,'deck &amp; rules'!$C$23:$C$30,'deck &amp; rules'!$D$23:$M$30))="draw",
                                                     IF(I1732&gt;J1732,1,IF(I1732&lt;J1732,0,2)),
                                                     IF(I1732&gt;H1732,1,IF(I1732&lt;H1732,0,2))),
                                   IF(H1732&lt;7,
                                        IF(G1732&gt;J1732,1,IF(G1732&lt;J1732,0,2)),
                                        IF(G1732&gt;H1732,1,IF(G1732&lt;H1732,0,2))
                                        )
                          )
              )
        )</f>
        <v>1</v>
      </c>
      <c r="L1732">
        <f t="shared" ref="L1732:L1795" ca="1" si="193">IF(K1732=1,L1731+1,L1731-1)</f>
        <v>-195</v>
      </c>
      <c r="M1732">
        <f t="shared" ref="M1732:M1795" ca="1" si="194">IF(K1732=0,M1731+19/20,M1731-1)</f>
        <v>-196.3500000000023</v>
      </c>
      <c r="N1732">
        <f t="shared" ref="N1732:N1795" ca="1" si="195">IF(K1732=2,N1731+8,N1731-1)</f>
        <v>-147</v>
      </c>
    </row>
    <row r="1733" spans="1:14" x14ac:dyDescent="0.25">
      <c r="A1733">
        <f ca="1"/>
        <v>4</v>
      </c>
      <c r="B1733">
        <f ca="1"/>
        <v>9</v>
      </c>
      <c r="C1733">
        <f ca="1"/>
        <v>0</v>
      </c>
      <c r="D1733">
        <f ca="1"/>
        <v>4</v>
      </c>
      <c r="E1733">
        <f ca="1"/>
        <v>7</v>
      </c>
      <c r="F1733">
        <f ca="1"/>
        <v>7</v>
      </c>
      <c r="G1733">
        <f t="shared" ca="1" si="189"/>
        <v>3</v>
      </c>
      <c r="H1733">
        <f t="shared" ca="1" si="190"/>
        <v>1</v>
      </c>
      <c r="I1733">
        <f t="shared" ca="1" si="191"/>
        <v>3</v>
      </c>
      <c r="J1733">
        <f t="shared" ca="1" si="192"/>
        <v>8</v>
      </c>
      <c r="K1733" cm="1">
        <f t="array" aca="1" ref="K1733" ca="1">IF(G1733&gt;7,
        IF(G1733&gt;H1733, 1, IF(G1733&lt;H1733, 0, 2)),
        IF(       H1733&gt;7,
                     IF(G1733&gt;H1733, 1, IF(G1733&lt;H1733, 0, 2)),
                     IF(         G1733&lt;6,
                                   IF(            _xlfn.XLOOKUP(C1733,'deck &amp; rules'!$D$22:$M$22,_xlfn.XLOOKUP(H1733,'deck &amp; rules'!$C$23:$C$30,'deck &amp; rules'!$D$23:$M$30))="draw",
                                                     IF(I1733&gt;J1733,1,IF(I1733&lt;J1733,0,2)),
                                                     IF(I1733&gt;H1733,1,IF(I1733&lt;H1733,0,2))),
                                   IF(H1733&lt;7,
                                        IF(G1733&gt;J1733,1,IF(G1733&lt;J1733,0,2)),
                                        IF(G1733&gt;H1733,1,IF(G1733&lt;H1733,0,2))
                                        )
                          )
              )
        )</f>
        <v>0</v>
      </c>
      <c r="L1733">
        <f t="shared" ca="1" si="193"/>
        <v>-196</v>
      </c>
      <c r="M1733">
        <f t="shared" ca="1" si="194"/>
        <v>-195.40000000000231</v>
      </c>
      <c r="N1733">
        <f t="shared" ca="1" si="195"/>
        <v>-148</v>
      </c>
    </row>
    <row r="1734" spans="1:14" x14ac:dyDescent="0.25">
      <c r="A1734">
        <f ca="1"/>
        <v>7</v>
      </c>
      <c r="B1734">
        <f ca="1"/>
        <v>2</v>
      </c>
      <c r="C1734">
        <f ca="1"/>
        <v>0</v>
      </c>
      <c r="D1734">
        <f ca="1"/>
        <v>4</v>
      </c>
      <c r="E1734">
        <f ca="1"/>
        <v>4</v>
      </c>
      <c r="F1734">
        <f ca="1"/>
        <v>6</v>
      </c>
      <c r="G1734">
        <f t="shared" ca="1" si="189"/>
        <v>9</v>
      </c>
      <c r="H1734">
        <f t="shared" ca="1" si="190"/>
        <v>8</v>
      </c>
      <c r="I1734">
        <f t="shared" ca="1" si="191"/>
        <v>9</v>
      </c>
      <c r="J1734">
        <f t="shared" ca="1" si="192"/>
        <v>4</v>
      </c>
      <c r="K1734" cm="1">
        <f t="array" aca="1" ref="K1734" ca="1">IF(G1734&gt;7,
        IF(G1734&gt;H1734, 1, IF(G1734&lt;H1734, 0, 2)),
        IF(       H1734&gt;7,
                     IF(G1734&gt;H1734, 1, IF(G1734&lt;H1734, 0, 2)),
                     IF(         G1734&lt;6,
                                   IF(            _xlfn.XLOOKUP(C1734,'deck &amp; rules'!$D$22:$M$22,_xlfn.XLOOKUP(H1734,'deck &amp; rules'!$C$23:$C$30,'deck &amp; rules'!$D$23:$M$30))="draw",
                                                     IF(I1734&gt;J1734,1,IF(I1734&lt;J1734,0,2)),
                                                     IF(I1734&gt;H1734,1,IF(I1734&lt;H1734,0,2))),
                                   IF(H1734&lt;7,
                                        IF(G1734&gt;J1734,1,IF(G1734&lt;J1734,0,2)),
                                        IF(G1734&gt;H1734,1,IF(G1734&lt;H1734,0,2))
                                        )
                          )
              )
        )</f>
        <v>1</v>
      </c>
      <c r="L1734">
        <f t="shared" ca="1" si="193"/>
        <v>-195</v>
      </c>
      <c r="M1734">
        <f t="shared" ca="1" si="194"/>
        <v>-196.40000000000231</v>
      </c>
      <c r="N1734">
        <f t="shared" ca="1" si="195"/>
        <v>-149</v>
      </c>
    </row>
    <row r="1735" spans="1:14" x14ac:dyDescent="0.25">
      <c r="A1735">
        <f ca="1"/>
        <v>9</v>
      </c>
      <c r="B1735">
        <f ca="1"/>
        <v>8</v>
      </c>
      <c r="C1735">
        <f ca="1"/>
        <v>3</v>
      </c>
      <c r="D1735">
        <f ca="1"/>
        <v>5</v>
      </c>
      <c r="E1735">
        <f ca="1"/>
        <v>2</v>
      </c>
      <c r="F1735">
        <f ca="1"/>
        <v>2</v>
      </c>
      <c r="G1735">
        <f t="shared" ca="1" si="189"/>
        <v>7</v>
      </c>
      <c r="H1735">
        <f t="shared" ca="1" si="190"/>
        <v>7</v>
      </c>
      <c r="I1735">
        <f t="shared" ca="1" si="191"/>
        <v>0</v>
      </c>
      <c r="J1735">
        <f t="shared" ca="1" si="192"/>
        <v>9</v>
      </c>
      <c r="K1735" cm="1">
        <f t="array" aca="1" ref="K1735" ca="1">IF(G1735&gt;7,
        IF(G1735&gt;H1735, 1, IF(G1735&lt;H1735, 0, 2)),
        IF(       H1735&gt;7,
                     IF(G1735&gt;H1735, 1, IF(G1735&lt;H1735, 0, 2)),
                     IF(         G1735&lt;6,
                                   IF(            _xlfn.XLOOKUP(C1735,'deck &amp; rules'!$D$22:$M$22,_xlfn.XLOOKUP(H1735,'deck &amp; rules'!$C$23:$C$30,'deck &amp; rules'!$D$23:$M$30))="draw",
                                                     IF(I1735&gt;J1735,1,IF(I1735&lt;J1735,0,2)),
                                                     IF(I1735&gt;H1735,1,IF(I1735&lt;H1735,0,2))),
                                   IF(H1735&lt;7,
                                        IF(G1735&gt;J1735,1,IF(G1735&lt;J1735,0,2)),
                                        IF(G1735&gt;H1735,1,IF(G1735&lt;H1735,0,2))
                                        )
                          )
              )
        )</f>
        <v>2</v>
      </c>
      <c r="L1735">
        <f t="shared" ca="1" si="193"/>
        <v>-196</v>
      </c>
      <c r="M1735">
        <f t="shared" ca="1" si="194"/>
        <v>-197.40000000000231</v>
      </c>
      <c r="N1735">
        <f t="shared" ca="1" si="195"/>
        <v>-141</v>
      </c>
    </row>
    <row r="1736" spans="1:14" x14ac:dyDescent="0.25">
      <c r="A1736">
        <f ca="1"/>
        <v>5</v>
      </c>
      <c r="B1736">
        <f ca="1"/>
        <v>0</v>
      </c>
      <c r="C1736">
        <f ca="1"/>
        <v>2</v>
      </c>
      <c r="D1736">
        <f ca="1"/>
        <v>0</v>
      </c>
      <c r="E1736">
        <f ca="1"/>
        <v>1</v>
      </c>
      <c r="F1736">
        <f ca="1"/>
        <v>1</v>
      </c>
      <c r="G1736">
        <f t="shared" ca="1" si="189"/>
        <v>5</v>
      </c>
      <c r="H1736">
        <f t="shared" ca="1" si="190"/>
        <v>1</v>
      </c>
      <c r="I1736">
        <f t="shared" ca="1" si="191"/>
        <v>7</v>
      </c>
      <c r="J1736">
        <f t="shared" ca="1" si="192"/>
        <v>2</v>
      </c>
      <c r="K1736" cm="1">
        <f t="array" aca="1" ref="K1736" ca="1">IF(G1736&gt;7,
        IF(G1736&gt;H1736, 1, IF(G1736&lt;H1736, 0, 2)),
        IF(       H1736&gt;7,
                     IF(G1736&gt;H1736, 1, IF(G1736&lt;H1736, 0, 2)),
                     IF(         G1736&lt;6,
                                   IF(            _xlfn.XLOOKUP(C1736,'deck &amp; rules'!$D$22:$M$22,_xlfn.XLOOKUP(H1736,'deck &amp; rules'!$C$23:$C$30,'deck &amp; rules'!$D$23:$M$30))="draw",
                                                     IF(I1736&gt;J1736,1,IF(I1736&lt;J1736,0,2)),
                                                     IF(I1736&gt;H1736,1,IF(I1736&lt;H1736,0,2))),
                                   IF(H1736&lt;7,
                                        IF(G1736&gt;J1736,1,IF(G1736&lt;J1736,0,2)),
                                        IF(G1736&gt;H1736,1,IF(G1736&lt;H1736,0,2))
                                        )
                          )
              )
        )</f>
        <v>1</v>
      </c>
      <c r="L1736">
        <f t="shared" ca="1" si="193"/>
        <v>-195</v>
      </c>
      <c r="M1736">
        <f t="shared" ca="1" si="194"/>
        <v>-198.40000000000231</v>
      </c>
      <c r="N1736">
        <f t="shared" ca="1" si="195"/>
        <v>-142</v>
      </c>
    </row>
    <row r="1737" spans="1:14" x14ac:dyDescent="0.25">
      <c r="A1737">
        <f ca="1"/>
        <v>9</v>
      </c>
      <c r="B1737">
        <f ca="1"/>
        <v>9</v>
      </c>
      <c r="C1737">
        <f ca="1"/>
        <v>0</v>
      </c>
      <c r="D1737">
        <f ca="1"/>
        <v>5</v>
      </c>
      <c r="E1737">
        <f ca="1"/>
        <v>1</v>
      </c>
      <c r="F1737">
        <f ca="1"/>
        <v>3</v>
      </c>
      <c r="G1737">
        <f t="shared" ca="1" si="189"/>
        <v>8</v>
      </c>
      <c r="H1737">
        <f t="shared" ca="1" si="190"/>
        <v>6</v>
      </c>
      <c r="I1737">
        <f t="shared" ca="1" si="191"/>
        <v>8</v>
      </c>
      <c r="J1737">
        <f t="shared" ca="1" si="192"/>
        <v>9</v>
      </c>
      <c r="K1737" cm="1">
        <f t="array" aca="1" ref="K1737" ca="1">IF(G1737&gt;7,
        IF(G1737&gt;H1737, 1, IF(G1737&lt;H1737, 0, 2)),
        IF(       H1737&gt;7,
                     IF(G1737&gt;H1737, 1, IF(G1737&lt;H1737, 0, 2)),
                     IF(         G1737&lt;6,
                                   IF(            _xlfn.XLOOKUP(C1737,'deck &amp; rules'!$D$22:$M$22,_xlfn.XLOOKUP(H1737,'deck &amp; rules'!$C$23:$C$30,'deck &amp; rules'!$D$23:$M$30))="draw",
                                                     IF(I1737&gt;J1737,1,IF(I1737&lt;J1737,0,2)),
                                                     IF(I1737&gt;H1737,1,IF(I1737&lt;H1737,0,2))),
                                   IF(H1737&lt;7,
                                        IF(G1737&gt;J1737,1,IF(G1737&lt;J1737,0,2)),
                                        IF(G1737&gt;H1737,1,IF(G1737&lt;H1737,0,2))
                                        )
                          )
              )
        )</f>
        <v>1</v>
      </c>
      <c r="L1737">
        <f t="shared" ca="1" si="193"/>
        <v>-194</v>
      </c>
      <c r="M1737">
        <f t="shared" ca="1" si="194"/>
        <v>-199.40000000000231</v>
      </c>
      <c r="N1737">
        <f t="shared" ca="1" si="195"/>
        <v>-143</v>
      </c>
    </row>
    <row r="1738" spans="1:14" x14ac:dyDescent="0.25">
      <c r="A1738">
        <f ca="1"/>
        <v>5</v>
      </c>
      <c r="B1738">
        <f ca="1"/>
        <v>4</v>
      </c>
      <c r="C1738">
        <f ca="1"/>
        <v>0</v>
      </c>
      <c r="D1738">
        <f ca="1"/>
        <v>6</v>
      </c>
      <c r="E1738">
        <f ca="1"/>
        <v>0</v>
      </c>
      <c r="F1738">
        <f ca="1"/>
        <v>7</v>
      </c>
      <c r="G1738">
        <f t="shared" ca="1" si="189"/>
        <v>9</v>
      </c>
      <c r="H1738">
        <f t="shared" ca="1" si="190"/>
        <v>6</v>
      </c>
      <c r="I1738">
        <f t="shared" ca="1" si="191"/>
        <v>9</v>
      </c>
      <c r="J1738">
        <f t="shared" ca="1" si="192"/>
        <v>3</v>
      </c>
      <c r="K1738" cm="1">
        <f t="array" aca="1" ref="K1738" ca="1">IF(G1738&gt;7,
        IF(G1738&gt;H1738, 1, IF(G1738&lt;H1738, 0, 2)),
        IF(       H1738&gt;7,
                     IF(G1738&gt;H1738, 1, IF(G1738&lt;H1738, 0, 2)),
                     IF(         G1738&lt;6,
                                   IF(            _xlfn.XLOOKUP(C1738,'deck &amp; rules'!$D$22:$M$22,_xlfn.XLOOKUP(H1738,'deck &amp; rules'!$C$23:$C$30,'deck &amp; rules'!$D$23:$M$30))="draw",
                                                     IF(I1738&gt;J1738,1,IF(I1738&lt;J1738,0,2)),
                                                     IF(I1738&gt;H1738,1,IF(I1738&lt;H1738,0,2))),
                                   IF(H1738&lt;7,
                                        IF(G1738&gt;J1738,1,IF(G1738&lt;J1738,0,2)),
                                        IF(G1738&gt;H1738,1,IF(G1738&lt;H1738,0,2))
                                        )
                          )
              )
        )</f>
        <v>1</v>
      </c>
      <c r="L1738">
        <f t="shared" ca="1" si="193"/>
        <v>-193</v>
      </c>
      <c r="M1738">
        <f t="shared" ca="1" si="194"/>
        <v>-200.40000000000231</v>
      </c>
      <c r="N1738">
        <f t="shared" ca="1" si="195"/>
        <v>-144</v>
      </c>
    </row>
    <row r="1739" spans="1:14" x14ac:dyDescent="0.25">
      <c r="A1739">
        <f ca="1"/>
        <v>0</v>
      </c>
      <c r="B1739">
        <f ca="1"/>
        <v>8</v>
      </c>
      <c r="C1739">
        <f ca="1"/>
        <v>6</v>
      </c>
      <c r="D1739">
        <f ca="1"/>
        <v>8</v>
      </c>
      <c r="E1739">
        <f ca="1"/>
        <v>0</v>
      </c>
      <c r="F1739">
        <f ca="1"/>
        <v>0</v>
      </c>
      <c r="G1739">
        <f t="shared" ca="1" si="189"/>
        <v>8</v>
      </c>
      <c r="H1739">
        <f t="shared" ca="1" si="190"/>
        <v>8</v>
      </c>
      <c r="I1739">
        <f t="shared" ca="1" si="191"/>
        <v>4</v>
      </c>
      <c r="J1739">
        <f t="shared" ca="1" si="192"/>
        <v>8</v>
      </c>
      <c r="K1739" cm="1">
        <f t="array" aca="1" ref="K1739" ca="1">IF(G1739&gt;7,
        IF(G1739&gt;H1739, 1, IF(G1739&lt;H1739, 0, 2)),
        IF(       H1739&gt;7,
                     IF(G1739&gt;H1739, 1, IF(G1739&lt;H1739, 0, 2)),
                     IF(         G1739&lt;6,
                                   IF(            _xlfn.XLOOKUP(C1739,'deck &amp; rules'!$D$22:$M$22,_xlfn.XLOOKUP(H1739,'deck &amp; rules'!$C$23:$C$30,'deck &amp; rules'!$D$23:$M$30))="draw",
                                                     IF(I1739&gt;J1739,1,IF(I1739&lt;J1739,0,2)),
                                                     IF(I1739&gt;H1739,1,IF(I1739&lt;H1739,0,2))),
                                   IF(H1739&lt;7,
                                        IF(G1739&gt;J1739,1,IF(G1739&lt;J1739,0,2)),
                                        IF(G1739&gt;H1739,1,IF(G1739&lt;H1739,0,2))
                                        )
                          )
              )
        )</f>
        <v>2</v>
      </c>
      <c r="L1739">
        <f t="shared" ca="1" si="193"/>
        <v>-194</v>
      </c>
      <c r="M1739">
        <f t="shared" ca="1" si="194"/>
        <v>-201.40000000000231</v>
      </c>
      <c r="N1739">
        <f t="shared" ca="1" si="195"/>
        <v>-136</v>
      </c>
    </row>
    <row r="1740" spans="1:14" x14ac:dyDescent="0.25">
      <c r="A1740">
        <f ca="1"/>
        <v>0</v>
      </c>
      <c r="B1740">
        <f ca="1"/>
        <v>8</v>
      </c>
      <c r="C1740">
        <f ca="1"/>
        <v>0</v>
      </c>
      <c r="D1740">
        <f ca="1"/>
        <v>5</v>
      </c>
      <c r="E1740">
        <f ca="1"/>
        <v>0</v>
      </c>
      <c r="F1740">
        <f ca="1"/>
        <v>2</v>
      </c>
      <c r="G1740">
        <f t="shared" ca="1" si="189"/>
        <v>8</v>
      </c>
      <c r="H1740">
        <f t="shared" ca="1" si="190"/>
        <v>5</v>
      </c>
      <c r="I1740">
        <f t="shared" ca="1" si="191"/>
        <v>8</v>
      </c>
      <c r="J1740">
        <f t="shared" ca="1" si="192"/>
        <v>7</v>
      </c>
      <c r="K1740" cm="1">
        <f t="array" aca="1" ref="K1740" ca="1">IF(G1740&gt;7,
        IF(G1740&gt;H1740, 1, IF(G1740&lt;H1740, 0, 2)),
        IF(       H1740&gt;7,
                     IF(G1740&gt;H1740, 1, IF(G1740&lt;H1740, 0, 2)),
                     IF(         G1740&lt;6,
                                   IF(            _xlfn.XLOOKUP(C1740,'deck &amp; rules'!$D$22:$M$22,_xlfn.XLOOKUP(H1740,'deck &amp; rules'!$C$23:$C$30,'deck &amp; rules'!$D$23:$M$30))="draw",
                                                     IF(I1740&gt;J1740,1,IF(I1740&lt;J1740,0,2)),
                                                     IF(I1740&gt;H1740,1,IF(I1740&lt;H1740,0,2))),
                                   IF(H1740&lt;7,
                                        IF(G1740&gt;J1740,1,IF(G1740&lt;J1740,0,2)),
                                        IF(G1740&gt;H1740,1,IF(G1740&lt;H1740,0,2))
                                        )
                          )
              )
        )</f>
        <v>1</v>
      </c>
      <c r="L1740">
        <f t="shared" ca="1" si="193"/>
        <v>-193</v>
      </c>
      <c r="M1740">
        <f t="shared" ca="1" si="194"/>
        <v>-202.40000000000231</v>
      </c>
      <c r="N1740">
        <f t="shared" ca="1" si="195"/>
        <v>-137</v>
      </c>
    </row>
    <row r="1741" spans="1:14" x14ac:dyDescent="0.25">
      <c r="A1741">
        <f ca="1"/>
        <v>0</v>
      </c>
      <c r="B1741">
        <f ca="1"/>
        <v>9</v>
      </c>
      <c r="C1741">
        <f ca="1"/>
        <v>5</v>
      </c>
      <c r="D1741">
        <f ca="1"/>
        <v>0</v>
      </c>
      <c r="E1741">
        <f ca="1"/>
        <v>3</v>
      </c>
      <c r="F1741">
        <f ca="1"/>
        <v>1</v>
      </c>
      <c r="G1741">
        <f t="shared" ca="1" si="189"/>
        <v>9</v>
      </c>
      <c r="H1741">
        <f t="shared" ca="1" si="190"/>
        <v>3</v>
      </c>
      <c r="I1741">
        <f t="shared" ca="1" si="191"/>
        <v>4</v>
      </c>
      <c r="J1741">
        <f t="shared" ca="1" si="192"/>
        <v>4</v>
      </c>
      <c r="K1741" cm="1">
        <f t="array" aca="1" ref="K1741" ca="1">IF(G1741&gt;7,
        IF(G1741&gt;H1741, 1, IF(G1741&lt;H1741, 0, 2)),
        IF(       H1741&gt;7,
                     IF(G1741&gt;H1741, 1, IF(G1741&lt;H1741, 0, 2)),
                     IF(         G1741&lt;6,
                                   IF(            _xlfn.XLOOKUP(C1741,'deck &amp; rules'!$D$22:$M$22,_xlfn.XLOOKUP(H1741,'deck &amp; rules'!$C$23:$C$30,'deck &amp; rules'!$D$23:$M$30))="draw",
                                                     IF(I1741&gt;J1741,1,IF(I1741&lt;J1741,0,2)),
                                                     IF(I1741&gt;H1741,1,IF(I1741&lt;H1741,0,2))),
                                   IF(H1741&lt;7,
                                        IF(G1741&gt;J1741,1,IF(G1741&lt;J1741,0,2)),
                                        IF(G1741&gt;H1741,1,IF(G1741&lt;H1741,0,2))
                                        )
                          )
              )
        )</f>
        <v>1</v>
      </c>
      <c r="L1741">
        <f t="shared" ca="1" si="193"/>
        <v>-192</v>
      </c>
      <c r="M1741">
        <f t="shared" ca="1" si="194"/>
        <v>-203.40000000000231</v>
      </c>
      <c r="N1741">
        <f t="shared" ca="1" si="195"/>
        <v>-138</v>
      </c>
    </row>
    <row r="1742" spans="1:14" x14ac:dyDescent="0.25">
      <c r="A1742">
        <f ca="1"/>
        <v>7</v>
      </c>
      <c r="B1742">
        <f ca="1"/>
        <v>9</v>
      </c>
      <c r="C1742">
        <f ca="1"/>
        <v>0</v>
      </c>
      <c r="D1742">
        <f ca="1"/>
        <v>0</v>
      </c>
      <c r="E1742">
        <f ca="1"/>
        <v>7</v>
      </c>
      <c r="F1742">
        <f ca="1"/>
        <v>0</v>
      </c>
      <c r="G1742">
        <f t="shared" ca="1" si="189"/>
        <v>6</v>
      </c>
      <c r="H1742">
        <f t="shared" ca="1" si="190"/>
        <v>7</v>
      </c>
      <c r="I1742">
        <f t="shared" ca="1" si="191"/>
        <v>6</v>
      </c>
      <c r="J1742">
        <f t="shared" ca="1" si="192"/>
        <v>7</v>
      </c>
      <c r="K1742" cm="1">
        <f t="array" aca="1" ref="K1742" ca="1">IF(G1742&gt;7,
        IF(G1742&gt;H1742, 1, IF(G1742&lt;H1742, 0, 2)),
        IF(       H1742&gt;7,
                     IF(G1742&gt;H1742, 1, IF(G1742&lt;H1742, 0, 2)),
                     IF(         G1742&lt;6,
                                   IF(            _xlfn.XLOOKUP(C1742,'deck &amp; rules'!$D$22:$M$22,_xlfn.XLOOKUP(H1742,'deck &amp; rules'!$C$23:$C$30,'deck &amp; rules'!$D$23:$M$30))="draw",
                                                     IF(I1742&gt;J1742,1,IF(I1742&lt;J1742,0,2)),
                                                     IF(I1742&gt;H1742,1,IF(I1742&lt;H1742,0,2))),
                                   IF(H1742&lt;7,
                                        IF(G1742&gt;J1742,1,IF(G1742&lt;J1742,0,2)),
                                        IF(G1742&gt;H1742,1,IF(G1742&lt;H1742,0,2))
                                        )
                          )
              )
        )</f>
        <v>0</v>
      </c>
      <c r="L1742">
        <f t="shared" ca="1" si="193"/>
        <v>-193</v>
      </c>
      <c r="M1742">
        <f t="shared" ca="1" si="194"/>
        <v>-202.45000000000232</v>
      </c>
      <c r="N1742">
        <f t="shared" ca="1" si="195"/>
        <v>-139</v>
      </c>
    </row>
    <row r="1743" spans="1:14" x14ac:dyDescent="0.25">
      <c r="A1743">
        <f ca="1"/>
        <v>0</v>
      </c>
      <c r="B1743">
        <f ca="1"/>
        <v>3</v>
      </c>
      <c r="C1743">
        <f ca="1"/>
        <v>0</v>
      </c>
      <c r="D1743">
        <f ca="1"/>
        <v>0</v>
      </c>
      <c r="E1743">
        <f ca="1"/>
        <v>0</v>
      </c>
      <c r="F1743">
        <f ca="1"/>
        <v>4</v>
      </c>
      <c r="G1743">
        <f t="shared" ca="1" si="189"/>
        <v>3</v>
      </c>
      <c r="H1743">
        <f t="shared" ca="1" si="190"/>
        <v>0</v>
      </c>
      <c r="I1743">
        <f t="shared" ca="1" si="191"/>
        <v>3</v>
      </c>
      <c r="J1743">
        <f t="shared" ca="1" si="192"/>
        <v>4</v>
      </c>
      <c r="K1743" cm="1">
        <f t="array" aca="1" ref="K1743" ca="1">IF(G1743&gt;7,
        IF(G1743&gt;H1743, 1, IF(G1743&lt;H1743, 0, 2)),
        IF(       H1743&gt;7,
                     IF(G1743&gt;H1743, 1, IF(G1743&lt;H1743, 0, 2)),
                     IF(         G1743&lt;6,
                                   IF(            _xlfn.XLOOKUP(C1743,'deck &amp; rules'!$D$22:$M$22,_xlfn.XLOOKUP(H1743,'deck &amp; rules'!$C$23:$C$30,'deck &amp; rules'!$D$23:$M$30))="draw",
                                                     IF(I1743&gt;J1743,1,IF(I1743&lt;J1743,0,2)),
                                                     IF(I1743&gt;H1743,1,IF(I1743&lt;H1743,0,2))),
                                   IF(H1743&lt;7,
                                        IF(G1743&gt;J1743,1,IF(G1743&lt;J1743,0,2)),
                                        IF(G1743&gt;H1743,1,IF(G1743&lt;H1743,0,2))
                                        )
                          )
              )
        )</f>
        <v>0</v>
      </c>
      <c r="L1743">
        <f t="shared" ca="1" si="193"/>
        <v>-194</v>
      </c>
      <c r="M1743">
        <f t="shared" ca="1" si="194"/>
        <v>-201.50000000000233</v>
      </c>
      <c r="N1743">
        <f t="shared" ca="1" si="195"/>
        <v>-140</v>
      </c>
    </row>
    <row r="1744" spans="1:14" x14ac:dyDescent="0.25">
      <c r="A1744">
        <f ca="1"/>
        <v>6</v>
      </c>
      <c r="B1744">
        <f ca="1"/>
        <v>4</v>
      </c>
      <c r="C1744">
        <f ca="1"/>
        <v>0</v>
      </c>
      <c r="D1744">
        <f ca="1"/>
        <v>0</v>
      </c>
      <c r="E1744">
        <f ca="1"/>
        <v>6</v>
      </c>
      <c r="F1744">
        <f ca="1"/>
        <v>9</v>
      </c>
      <c r="G1744">
        <f t="shared" ca="1" si="189"/>
        <v>0</v>
      </c>
      <c r="H1744">
        <f t="shared" ca="1" si="190"/>
        <v>6</v>
      </c>
      <c r="I1744">
        <f t="shared" ca="1" si="191"/>
        <v>0</v>
      </c>
      <c r="J1744">
        <f t="shared" ca="1" si="192"/>
        <v>5</v>
      </c>
      <c r="K1744" cm="1">
        <f t="array" aca="1" ref="K1744" ca="1">IF(G1744&gt;7,
        IF(G1744&gt;H1744, 1, IF(G1744&lt;H1744, 0, 2)),
        IF(       H1744&gt;7,
                     IF(G1744&gt;H1744, 1, IF(G1744&lt;H1744, 0, 2)),
                     IF(         G1744&lt;6,
                                   IF(            _xlfn.XLOOKUP(C1744,'deck &amp; rules'!$D$22:$M$22,_xlfn.XLOOKUP(H1744,'deck &amp; rules'!$C$23:$C$30,'deck &amp; rules'!$D$23:$M$30))="draw",
                                                     IF(I1744&gt;J1744,1,IF(I1744&lt;J1744,0,2)),
                                                     IF(I1744&gt;H1744,1,IF(I1744&lt;H1744,0,2))),
                                   IF(H1744&lt;7,
                                        IF(G1744&gt;J1744,1,IF(G1744&lt;J1744,0,2)),
                                        IF(G1744&gt;H1744,1,IF(G1744&lt;H1744,0,2))
                                        )
                          )
              )
        )</f>
        <v>0</v>
      </c>
      <c r="L1744">
        <f t="shared" ca="1" si="193"/>
        <v>-195</v>
      </c>
      <c r="M1744">
        <f t="shared" ca="1" si="194"/>
        <v>-200.55000000000234</v>
      </c>
      <c r="N1744">
        <f t="shared" ca="1" si="195"/>
        <v>-141</v>
      </c>
    </row>
    <row r="1745" spans="1:14" x14ac:dyDescent="0.25">
      <c r="A1745">
        <f ca="1"/>
        <v>5</v>
      </c>
      <c r="B1745">
        <f ca="1"/>
        <v>2</v>
      </c>
      <c r="C1745">
        <f ca="1"/>
        <v>3</v>
      </c>
      <c r="D1745">
        <f ca="1"/>
        <v>9</v>
      </c>
      <c r="E1745">
        <f ca="1"/>
        <v>6</v>
      </c>
      <c r="F1745">
        <f ca="1"/>
        <v>0</v>
      </c>
      <c r="G1745">
        <f t="shared" ca="1" si="189"/>
        <v>7</v>
      </c>
      <c r="H1745">
        <f t="shared" ca="1" si="190"/>
        <v>5</v>
      </c>
      <c r="I1745">
        <f t="shared" ca="1" si="191"/>
        <v>0</v>
      </c>
      <c r="J1745">
        <f t="shared" ca="1" si="192"/>
        <v>5</v>
      </c>
      <c r="K1745" cm="1">
        <f t="array" aca="1" ref="K1745" ca="1">IF(G1745&gt;7,
        IF(G1745&gt;H1745, 1, IF(G1745&lt;H1745, 0, 2)),
        IF(       H1745&gt;7,
                     IF(G1745&gt;H1745, 1, IF(G1745&lt;H1745, 0, 2)),
                     IF(         G1745&lt;6,
                                   IF(            _xlfn.XLOOKUP(C1745,'deck &amp; rules'!$D$22:$M$22,_xlfn.XLOOKUP(H1745,'deck &amp; rules'!$C$23:$C$30,'deck &amp; rules'!$D$23:$M$30))="draw",
                                                     IF(I1745&gt;J1745,1,IF(I1745&lt;J1745,0,2)),
                                                     IF(I1745&gt;H1745,1,IF(I1745&lt;H1745,0,2))),
                                   IF(H1745&lt;7,
                                        IF(G1745&gt;J1745,1,IF(G1745&lt;J1745,0,2)),
                                        IF(G1745&gt;H1745,1,IF(G1745&lt;H1745,0,2))
                                        )
                          )
              )
        )</f>
        <v>1</v>
      </c>
      <c r="L1745">
        <f t="shared" ca="1" si="193"/>
        <v>-194</v>
      </c>
      <c r="M1745">
        <f t="shared" ca="1" si="194"/>
        <v>-201.55000000000234</v>
      </c>
      <c r="N1745">
        <f t="shared" ca="1" si="195"/>
        <v>-142</v>
      </c>
    </row>
    <row r="1746" spans="1:14" x14ac:dyDescent="0.25">
      <c r="A1746">
        <f ca="1"/>
        <v>0</v>
      </c>
      <c r="B1746">
        <f ca="1"/>
        <v>4</v>
      </c>
      <c r="C1746">
        <f ca="1"/>
        <v>3</v>
      </c>
      <c r="D1746">
        <f ca="1"/>
        <v>0</v>
      </c>
      <c r="E1746">
        <f ca="1"/>
        <v>3</v>
      </c>
      <c r="F1746">
        <f ca="1"/>
        <v>4</v>
      </c>
      <c r="G1746">
        <f t="shared" ca="1" si="189"/>
        <v>4</v>
      </c>
      <c r="H1746">
        <f t="shared" ca="1" si="190"/>
        <v>3</v>
      </c>
      <c r="I1746">
        <f t="shared" ca="1" si="191"/>
        <v>7</v>
      </c>
      <c r="J1746">
        <f t="shared" ca="1" si="192"/>
        <v>7</v>
      </c>
      <c r="K1746" cm="1">
        <f t="array" aca="1" ref="K1746" ca="1">IF(G1746&gt;7,
        IF(G1746&gt;H1746, 1, IF(G1746&lt;H1746, 0, 2)),
        IF(       H1746&gt;7,
                     IF(G1746&gt;H1746, 1, IF(G1746&lt;H1746, 0, 2)),
                     IF(         G1746&lt;6,
                                   IF(            _xlfn.XLOOKUP(C1746,'deck &amp; rules'!$D$22:$M$22,_xlfn.XLOOKUP(H1746,'deck &amp; rules'!$C$23:$C$30,'deck &amp; rules'!$D$23:$M$30))="draw",
                                                     IF(I1746&gt;J1746,1,IF(I1746&lt;J1746,0,2)),
                                                     IF(I1746&gt;H1746,1,IF(I1746&lt;H1746,0,2))),
                                   IF(H1746&lt;7,
                                        IF(G1746&gt;J1746,1,IF(G1746&lt;J1746,0,2)),
                                        IF(G1746&gt;H1746,1,IF(G1746&lt;H1746,0,2))
                                        )
                          )
              )
        )</f>
        <v>2</v>
      </c>
      <c r="L1746">
        <f t="shared" ca="1" si="193"/>
        <v>-195</v>
      </c>
      <c r="M1746">
        <f t="shared" ca="1" si="194"/>
        <v>-202.55000000000234</v>
      </c>
      <c r="N1746">
        <f t="shared" ca="1" si="195"/>
        <v>-134</v>
      </c>
    </row>
    <row r="1747" spans="1:14" x14ac:dyDescent="0.25">
      <c r="A1747">
        <f ca="1"/>
        <v>6</v>
      </c>
      <c r="B1747">
        <f ca="1"/>
        <v>9</v>
      </c>
      <c r="C1747">
        <f ca="1"/>
        <v>0</v>
      </c>
      <c r="D1747">
        <f ca="1"/>
        <v>9</v>
      </c>
      <c r="E1747">
        <f ca="1"/>
        <v>2</v>
      </c>
      <c r="F1747">
        <f ca="1"/>
        <v>0</v>
      </c>
      <c r="G1747">
        <f t="shared" ca="1" si="189"/>
        <v>5</v>
      </c>
      <c r="H1747">
        <f t="shared" ca="1" si="190"/>
        <v>1</v>
      </c>
      <c r="I1747">
        <f t="shared" ca="1" si="191"/>
        <v>5</v>
      </c>
      <c r="J1747">
        <f t="shared" ca="1" si="192"/>
        <v>1</v>
      </c>
      <c r="K1747" cm="1">
        <f t="array" aca="1" ref="K1747" ca="1">IF(G1747&gt;7,
        IF(G1747&gt;H1747, 1, IF(G1747&lt;H1747, 0, 2)),
        IF(       H1747&gt;7,
                     IF(G1747&gt;H1747, 1, IF(G1747&lt;H1747, 0, 2)),
                     IF(         G1747&lt;6,
                                   IF(            _xlfn.XLOOKUP(C1747,'deck &amp; rules'!$D$22:$M$22,_xlfn.XLOOKUP(H1747,'deck &amp; rules'!$C$23:$C$30,'deck &amp; rules'!$D$23:$M$30))="draw",
                                                     IF(I1747&gt;J1747,1,IF(I1747&lt;J1747,0,2)),
                                                     IF(I1747&gt;H1747,1,IF(I1747&lt;H1747,0,2))),
                                   IF(H1747&lt;7,
                                        IF(G1747&gt;J1747,1,IF(G1747&lt;J1747,0,2)),
                                        IF(G1747&gt;H1747,1,IF(G1747&lt;H1747,0,2))
                                        )
                          )
              )
        )</f>
        <v>1</v>
      </c>
      <c r="L1747">
        <f t="shared" ca="1" si="193"/>
        <v>-194</v>
      </c>
      <c r="M1747">
        <f t="shared" ca="1" si="194"/>
        <v>-203.55000000000234</v>
      </c>
      <c r="N1747">
        <f t="shared" ca="1" si="195"/>
        <v>-135</v>
      </c>
    </row>
    <row r="1748" spans="1:14" x14ac:dyDescent="0.25">
      <c r="A1748">
        <f ca="1"/>
        <v>2</v>
      </c>
      <c r="B1748">
        <f ca="1"/>
        <v>9</v>
      </c>
      <c r="C1748">
        <f ca="1"/>
        <v>9</v>
      </c>
      <c r="D1748">
        <f ca="1"/>
        <v>1</v>
      </c>
      <c r="E1748">
        <f ca="1"/>
        <v>6</v>
      </c>
      <c r="F1748">
        <f ca="1"/>
        <v>9</v>
      </c>
      <c r="G1748">
        <f t="shared" ca="1" si="189"/>
        <v>1</v>
      </c>
      <c r="H1748">
        <f t="shared" ca="1" si="190"/>
        <v>7</v>
      </c>
      <c r="I1748">
        <f t="shared" ca="1" si="191"/>
        <v>0</v>
      </c>
      <c r="J1748">
        <f t="shared" ca="1" si="192"/>
        <v>6</v>
      </c>
      <c r="K1748" cm="1">
        <f t="array" aca="1" ref="K1748" ca="1">IF(G1748&gt;7,
        IF(G1748&gt;H1748, 1, IF(G1748&lt;H1748, 0, 2)),
        IF(       H1748&gt;7,
                     IF(G1748&gt;H1748, 1, IF(G1748&lt;H1748, 0, 2)),
                     IF(         G1748&lt;6,
                                   IF(            _xlfn.XLOOKUP(C1748,'deck &amp; rules'!$D$22:$M$22,_xlfn.XLOOKUP(H1748,'deck &amp; rules'!$C$23:$C$30,'deck &amp; rules'!$D$23:$M$30))="draw",
                                                     IF(I1748&gt;J1748,1,IF(I1748&lt;J1748,0,2)),
                                                     IF(I1748&gt;H1748,1,IF(I1748&lt;H1748,0,2))),
                                   IF(H1748&lt;7,
                                        IF(G1748&gt;J1748,1,IF(G1748&lt;J1748,0,2)),
                                        IF(G1748&gt;H1748,1,IF(G1748&lt;H1748,0,2))
                                        )
                          )
              )
        )</f>
        <v>0</v>
      </c>
      <c r="L1748">
        <f t="shared" ca="1" si="193"/>
        <v>-195</v>
      </c>
      <c r="M1748">
        <f t="shared" ca="1" si="194"/>
        <v>-202.60000000000235</v>
      </c>
      <c r="N1748">
        <f t="shared" ca="1" si="195"/>
        <v>-136</v>
      </c>
    </row>
    <row r="1749" spans="1:14" x14ac:dyDescent="0.25">
      <c r="A1749">
        <f ca="1"/>
        <v>2</v>
      </c>
      <c r="B1749">
        <f ca="1"/>
        <v>5</v>
      </c>
      <c r="C1749">
        <f ca="1"/>
        <v>5</v>
      </c>
      <c r="D1749">
        <f ca="1"/>
        <v>0</v>
      </c>
      <c r="E1749">
        <f ca="1"/>
        <v>7</v>
      </c>
      <c r="F1749">
        <f ca="1"/>
        <v>1</v>
      </c>
      <c r="G1749">
        <f t="shared" ca="1" si="189"/>
        <v>7</v>
      </c>
      <c r="H1749">
        <f t="shared" ca="1" si="190"/>
        <v>7</v>
      </c>
      <c r="I1749">
        <f t="shared" ca="1" si="191"/>
        <v>2</v>
      </c>
      <c r="J1749">
        <f t="shared" ca="1" si="192"/>
        <v>8</v>
      </c>
      <c r="K1749" cm="1">
        <f t="array" aca="1" ref="K1749" ca="1">IF(G1749&gt;7,
        IF(G1749&gt;H1749, 1, IF(G1749&lt;H1749, 0, 2)),
        IF(       H1749&gt;7,
                     IF(G1749&gt;H1749, 1, IF(G1749&lt;H1749, 0, 2)),
                     IF(         G1749&lt;6,
                                   IF(            _xlfn.XLOOKUP(C1749,'deck &amp; rules'!$D$22:$M$22,_xlfn.XLOOKUP(H1749,'deck &amp; rules'!$C$23:$C$30,'deck &amp; rules'!$D$23:$M$30))="draw",
                                                     IF(I1749&gt;J1749,1,IF(I1749&lt;J1749,0,2)),
                                                     IF(I1749&gt;H1749,1,IF(I1749&lt;H1749,0,2))),
                                   IF(H1749&lt;7,
                                        IF(G1749&gt;J1749,1,IF(G1749&lt;J1749,0,2)),
                                        IF(G1749&gt;H1749,1,IF(G1749&lt;H1749,0,2))
                                        )
                          )
              )
        )</f>
        <v>2</v>
      </c>
      <c r="L1749">
        <f t="shared" ca="1" si="193"/>
        <v>-196</v>
      </c>
      <c r="M1749">
        <f t="shared" ca="1" si="194"/>
        <v>-203.60000000000235</v>
      </c>
      <c r="N1749">
        <f t="shared" ca="1" si="195"/>
        <v>-128</v>
      </c>
    </row>
    <row r="1750" spans="1:14" x14ac:dyDescent="0.25">
      <c r="A1750">
        <f ca="1"/>
        <v>0</v>
      </c>
      <c r="B1750">
        <f ca="1"/>
        <v>0</v>
      </c>
      <c r="C1750">
        <f ca="1"/>
        <v>1</v>
      </c>
      <c r="D1750">
        <f ca="1"/>
        <v>0</v>
      </c>
      <c r="E1750">
        <f ca="1"/>
        <v>0</v>
      </c>
      <c r="F1750">
        <f ca="1"/>
        <v>2</v>
      </c>
      <c r="G1750">
        <f t="shared" ca="1" si="189"/>
        <v>0</v>
      </c>
      <c r="H1750">
        <f t="shared" ca="1" si="190"/>
        <v>0</v>
      </c>
      <c r="I1750">
        <f t="shared" ca="1" si="191"/>
        <v>1</v>
      </c>
      <c r="J1750">
        <f t="shared" ca="1" si="192"/>
        <v>2</v>
      </c>
      <c r="K1750" cm="1">
        <f t="array" aca="1" ref="K1750" ca="1">IF(G1750&gt;7,
        IF(G1750&gt;H1750, 1, IF(G1750&lt;H1750, 0, 2)),
        IF(       H1750&gt;7,
                     IF(G1750&gt;H1750, 1, IF(G1750&lt;H1750, 0, 2)),
                     IF(         G1750&lt;6,
                                   IF(            _xlfn.XLOOKUP(C1750,'deck &amp; rules'!$D$22:$M$22,_xlfn.XLOOKUP(H1750,'deck &amp; rules'!$C$23:$C$30,'deck &amp; rules'!$D$23:$M$30))="draw",
                                                     IF(I1750&gt;J1750,1,IF(I1750&lt;J1750,0,2)),
                                                     IF(I1750&gt;H1750,1,IF(I1750&lt;H1750,0,2))),
                                   IF(H1750&lt;7,
                                        IF(G1750&gt;J1750,1,IF(G1750&lt;J1750,0,2)),
                                        IF(G1750&gt;H1750,1,IF(G1750&lt;H1750,0,2))
                                        )
                          )
              )
        )</f>
        <v>0</v>
      </c>
      <c r="L1750">
        <f t="shared" ca="1" si="193"/>
        <v>-197</v>
      </c>
      <c r="M1750">
        <f t="shared" ca="1" si="194"/>
        <v>-202.65000000000236</v>
      </c>
      <c r="N1750">
        <f t="shared" ca="1" si="195"/>
        <v>-129</v>
      </c>
    </row>
    <row r="1751" spans="1:14" x14ac:dyDescent="0.25">
      <c r="A1751">
        <f ca="1"/>
        <v>0</v>
      </c>
      <c r="B1751">
        <f ca="1"/>
        <v>5</v>
      </c>
      <c r="C1751">
        <f ca="1"/>
        <v>3</v>
      </c>
      <c r="D1751">
        <f ca="1"/>
        <v>0</v>
      </c>
      <c r="E1751">
        <f ca="1"/>
        <v>3</v>
      </c>
      <c r="F1751">
        <f ca="1"/>
        <v>0</v>
      </c>
      <c r="G1751">
        <f t="shared" ca="1" si="189"/>
        <v>5</v>
      </c>
      <c r="H1751">
        <f t="shared" ca="1" si="190"/>
        <v>3</v>
      </c>
      <c r="I1751">
        <f t="shared" ca="1" si="191"/>
        <v>8</v>
      </c>
      <c r="J1751">
        <f t="shared" ca="1" si="192"/>
        <v>3</v>
      </c>
      <c r="K1751" cm="1">
        <f t="array" aca="1" ref="K1751" ca="1">IF(G1751&gt;7,
        IF(G1751&gt;H1751, 1, IF(G1751&lt;H1751, 0, 2)),
        IF(       H1751&gt;7,
                     IF(G1751&gt;H1751, 1, IF(G1751&lt;H1751, 0, 2)),
                     IF(         G1751&lt;6,
                                   IF(            _xlfn.XLOOKUP(C1751,'deck &amp; rules'!$D$22:$M$22,_xlfn.XLOOKUP(H1751,'deck &amp; rules'!$C$23:$C$30,'deck &amp; rules'!$D$23:$M$30))="draw",
                                                     IF(I1751&gt;J1751,1,IF(I1751&lt;J1751,0,2)),
                                                     IF(I1751&gt;H1751,1,IF(I1751&lt;H1751,0,2))),
                                   IF(H1751&lt;7,
                                        IF(G1751&gt;J1751,1,IF(G1751&lt;J1751,0,2)),
                                        IF(G1751&gt;H1751,1,IF(G1751&lt;H1751,0,2))
                                        )
                          )
              )
        )</f>
        <v>1</v>
      </c>
      <c r="L1751">
        <f t="shared" ca="1" si="193"/>
        <v>-196</v>
      </c>
      <c r="M1751">
        <f t="shared" ca="1" si="194"/>
        <v>-203.65000000000236</v>
      </c>
      <c r="N1751">
        <f t="shared" ca="1" si="195"/>
        <v>-130</v>
      </c>
    </row>
    <row r="1752" spans="1:14" x14ac:dyDescent="0.25">
      <c r="A1752">
        <f ca="1"/>
        <v>0</v>
      </c>
      <c r="B1752">
        <f ca="1"/>
        <v>0</v>
      </c>
      <c r="C1752">
        <f ca="1"/>
        <v>7</v>
      </c>
      <c r="D1752">
        <f ca="1"/>
        <v>2</v>
      </c>
      <c r="E1752">
        <f ca="1"/>
        <v>7</v>
      </c>
      <c r="F1752">
        <f ca="1"/>
        <v>0</v>
      </c>
      <c r="G1752">
        <f t="shared" ca="1" si="189"/>
        <v>0</v>
      </c>
      <c r="H1752">
        <f t="shared" ca="1" si="190"/>
        <v>9</v>
      </c>
      <c r="I1752">
        <f t="shared" ca="1" si="191"/>
        <v>7</v>
      </c>
      <c r="J1752">
        <f t="shared" ca="1" si="192"/>
        <v>9</v>
      </c>
      <c r="K1752" cm="1">
        <f t="array" aca="1" ref="K1752" ca="1">IF(G1752&gt;7,
        IF(G1752&gt;H1752, 1, IF(G1752&lt;H1752, 0, 2)),
        IF(       H1752&gt;7,
                     IF(G1752&gt;H1752, 1, IF(G1752&lt;H1752, 0, 2)),
                     IF(         G1752&lt;6,
                                   IF(            _xlfn.XLOOKUP(C1752,'deck &amp; rules'!$D$22:$M$22,_xlfn.XLOOKUP(H1752,'deck &amp; rules'!$C$23:$C$30,'deck &amp; rules'!$D$23:$M$30))="draw",
                                                     IF(I1752&gt;J1752,1,IF(I1752&lt;J1752,0,2)),
                                                     IF(I1752&gt;H1752,1,IF(I1752&lt;H1752,0,2))),
                                   IF(H1752&lt;7,
                                        IF(G1752&gt;J1752,1,IF(G1752&lt;J1752,0,2)),
                                        IF(G1752&gt;H1752,1,IF(G1752&lt;H1752,0,2))
                                        )
                          )
              )
        )</f>
        <v>0</v>
      </c>
      <c r="L1752">
        <f t="shared" ca="1" si="193"/>
        <v>-197</v>
      </c>
      <c r="M1752">
        <f t="shared" ca="1" si="194"/>
        <v>-202.70000000000238</v>
      </c>
      <c r="N1752">
        <f t="shared" ca="1" si="195"/>
        <v>-131</v>
      </c>
    </row>
    <row r="1753" spans="1:14" x14ac:dyDescent="0.25">
      <c r="A1753">
        <f ca="1"/>
        <v>6</v>
      </c>
      <c r="B1753">
        <f ca="1"/>
        <v>5</v>
      </c>
      <c r="C1753">
        <f ca="1"/>
        <v>0</v>
      </c>
      <c r="D1753">
        <f ca="1"/>
        <v>8</v>
      </c>
      <c r="E1753">
        <f ca="1"/>
        <v>0</v>
      </c>
      <c r="F1753">
        <f ca="1"/>
        <v>0</v>
      </c>
      <c r="G1753">
        <f t="shared" ca="1" si="189"/>
        <v>1</v>
      </c>
      <c r="H1753">
        <f t="shared" ca="1" si="190"/>
        <v>8</v>
      </c>
      <c r="I1753">
        <f t="shared" ca="1" si="191"/>
        <v>1</v>
      </c>
      <c r="J1753">
        <f t="shared" ca="1" si="192"/>
        <v>8</v>
      </c>
      <c r="K1753" cm="1">
        <f t="array" aca="1" ref="K1753" ca="1">IF(G1753&gt;7,
        IF(G1753&gt;H1753, 1, IF(G1753&lt;H1753, 0, 2)),
        IF(       H1753&gt;7,
                     IF(G1753&gt;H1753, 1, IF(G1753&lt;H1753, 0, 2)),
                     IF(         G1753&lt;6,
                                   IF(            _xlfn.XLOOKUP(C1753,'deck &amp; rules'!$D$22:$M$22,_xlfn.XLOOKUP(H1753,'deck &amp; rules'!$C$23:$C$30,'deck &amp; rules'!$D$23:$M$30))="draw",
                                                     IF(I1753&gt;J1753,1,IF(I1753&lt;J1753,0,2)),
                                                     IF(I1753&gt;H1753,1,IF(I1753&lt;H1753,0,2))),
                                   IF(H1753&lt;7,
                                        IF(G1753&gt;J1753,1,IF(G1753&lt;J1753,0,2)),
                                        IF(G1753&gt;H1753,1,IF(G1753&lt;H1753,0,2))
                                        )
                          )
              )
        )</f>
        <v>0</v>
      </c>
      <c r="L1753">
        <f t="shared" ca="1" si="193"/>
        <v>-198</v>
      </c>
      <c r="M1753">
        <f t="shared" ca="1" si="194"/>
        <v>-201.75000000000239</v>
      </c>
      <c r="N1753">
        <f t="shared" ca="1" si="195"/>
        <v>-132</v>
      </c>
    </row>
    <row r="1754" spans="1:14" x14ac:dyDescent="0.25">
      <c r="A1754">
        <f ca="1"/>
        <v>6</v>
      </c>
      <c r="B1754">
        <f ca="1"/>
        <v>6</v>
      </c>
      <c r="C1754">
        <f ca="1"/>
        <v>0</v>
      </c>
      <c r="D1754">
        <f ca="1"/>
        <v>3</v>
      </c>
      <c r="E1754">
        <f ca="1"/>
        <v>6</v>
      </c>
      <c r="F1754">
        <f ca="1"/>
        <v>0</v>
      </c>
      <c r="G1754">
        <f t="shared" ca="1" si="189"/>
        <v>2</v>
      </c>
      <c r="H1754">
        <f t="shared" ca="1" si="190"/>
        <v>9</v>
      </c>
      <c r="I1754">
        <f t="shared" ca="1" si="191"/>
        <v>2</v>
      </c>
      <c r="J1754">
        <f t="shared" ca="1" si="192"/>
        <v>9</v>
      </c>
      <c r="K1754" cm="1">
        <f t="array" aca="1" ref="K1754" ca="1">IF(G1754&gt;7,
        IF(G1754&gt;H1754, 1, IF(G1754&lt;H1754, 0, 2)),
        IF(       H1754&gt;7,
                     IF(G1754&gt;H1754, 1, IF(G1754&lt;H1754, 0, 2)),
                     IF(         G1754&lt;6,
                                   IF(            _xlfn.XLOOKUP(C1754,'deck &amp; rules'!$D$22:$M$22,_xlfn.XLOOKUP(H1754,'deck &amp; rules'!$C$23:$C$30,'deck &amp; rules'!$D$23:$M$30))="draw",
                                                     IF(I1754&gt;J1754,1,IF(I1754&lt;J1754,0,2)),
                                                     IF(I1754&gt;H1754,1,IF(I1754&lt;H1754,0,2))),
                                   IF(H1754&lt;7,
                                        IF(G1754&gt;J1754,1,IF(G1754&lt;J1754,0,2)),
                                        IF(G1754&gt;H1754,1,IF(G1754&lt;H1754,0,2))
                                        )
                          )
              )
        )</f>
        <v>0</v>
      </c>
      <c r="L1754">
        <f t="shared" ca="1" si="193"/>
        <v>-199</v>
      </c>
      <c r="M1754">
        <f t="shared" ca="1" si="194"/>
        <v>-200.8000000000024</v>
      </c>
      <c r="N1754">
        <f t="shared" ca="1" si="195"/>
        <v>-133</v>
      </c>
    </row>
    <row r="1755" spans="1:14" x14ac:dyDescent="0.25">
      <c r="A1755">
        <f ca="1"/>
        <v>0</v>
      </c>
      <c r="B1755">
        <f ca="1"/>
        <v>6</v>
      </c>
      <c r="C1755">
        <f ca="1"/>
        <v>1</v>
      </c>
      <c r="D1755">
        <f ca="1"/>
        <v>1</v>
      </c>
      <c r="E1755">
        <f ca="1"/>
        <v>5</v>
      </c>
      <c r="F1755">
        <f ca="1"/>
        <v>6</v>
      </c>
      <c r="G1755">
        <f t="shared" ca="1" si="189"/>
        <v>6</v>
      </c>
      <c r="H1755">
        <f t="shared" ca="1" si="190"/>
        <v>6</v>
      </c>
      <c r="I1755">
        <f t="shared" ca="1" si="191"/>
        <v>7</v>
      </c>
      <c r="J1755">
        <f t="shared" ca="1" si="192"/>
        <v>2</v>
      </c>
      <c r="K1755" cm="1">
        <f t="array" aca="1" ref="K1755" ca="1">IF(G1755&gt;7,
        IF(G1755&gt;H1755, 1, IF(G1755&lt;H1755, 0, 2)),
        IF(       H1755&gt;7,
                     IF(G1755&gt;H1755, 1, IF(G1755&lt;H1755, 0, 2)),
                     IF(         G1755&lt;6,
                                   IF(            _xlfn.XLOOKUP(C1755,'deck &amp; rules'!$D$22:$M$22,_xlfn.XLOOKUP(H1755,'deck &amp; rules'!$C$23:$C$30,'deck &amp; rules'!$D$23:$M$30))="draw",
                                                     IF(I1755&gt;J1755,1,IF(I1755&lt;J1755,0,2)),
                                                     IF(I1755&gt;H1755,1,IF(I1755&lt;H1755,0,2))),
                                   IF(H1755&lt;7,
                                        IF(G1755&gt;J1755,1,IF(G1755&lt;J1755,0,2)),
                                        IF(G1755&gt;H1755,1,IF(G1755&lt;H1755,0,2))
                                        )
                          )
              )
        )</f>
        <v>1</v>
      </c>
      <c r="L1755">
        <f t="shared" ca="1" si="193"/>
        <v>-198</v>
      </c>
      <c r="M1755">
        <f t="shared" ca="1" si="194"/>
        <v>-201.8000000000024</v>
      </c>
      <c r="N1755">
        <f t="shared" ca="1" si="195"/>
        <v>-134</v>
      </c>
    </row>
    <row r="1756" spans="1:14" x14ac:dyDescent="0.25">
      <c r="A1756">
        <f ca="1"/>
        <v>0</v>
      </c>
      <c r="B1756">
        <f ca="1"/>
        <v>0</v>
      </c>
      <c r="C1756">
        <f ca="1"/>
        <v>2</v>
      </c>
      <c r="D1756">
        <f ca="1"/>
        <v>2</v>
      </c>
      <c r="E1756">
        <f ca="1"/>
        <v>7</v>
      </c>
      <c r="F1756">
        <f ca="1"/>
        <v>2</v>
      </c>
      <c r="G1756">
        <f t="shared" ca="1" si="189"/>
        <v>0</v>
      </c>
      <c r="H1756">
        <f t="shared" ca="1" si="190"/>
        <v>9</v>
      </c>
      <c r="I1756">
        <f t="shared" ca="1" si="191"/>
        <v>2</v>
      </c>
      <c r="J1756">
        <f t="shared" ca="1" si="192"/>
        <v>1</v>
      </c>
      <c r="K1756" cm="1">
        <f t="array" aca="1" ref="K1756" ca="1">IF(G1756&gt;7,
        IF(G1756&gt;H1756, 1, IF(G1756&lt;H1756, 0, 2)),
        IF(       H1756&gt;7,
                     IF(G1756&gt;H1756, 1, IF(G1756&lt;H1756, 0, 2)),
                     IF(         G1756&lt;6,
                                   IF(            _xlfn.XLOOKUP(C1756,'deck &amp; rules'!$D$22:$M$22,_xlfn.XLOOKUP(H1756,'deck &amp; rules'!$C$23:$C$30,'deck &amp; rules'!$D$23:$M$30))="draw",
                                                     IF(I1756&gt;J1756,1,IF(I1756&lt;J1756,0,2)),
                                                     IF(I1756&gt;H1756,1,IF(I1756&lt;H1756,0,2))),
                                   IF(H1756&lt;7,
                                        IF(G1756&gt;J1756,1,IF(G1756&lt;J1756,0,2)),
                                        IF(G1756&gt;H1756,1,IF(G1756&lt;H1756,0,2))
                                        )
                          )
              )
        )</f>
        <v>0</v>
      </c>
      <c r="L1756">
        <f t="shared" ca="1" si="193"/>
        <v>-199</v>
      </c>
      <c r="M1756">
        <f t="shared" ca="1" si="194"/>
        <v>-200.85000000000241</v>
      </c>
      <c r="N1756">
        <f t="shared" ca="1" si="195"/>
        <v>-135</v>
      </c>
    </row>
    <row r="1757" spans="1:14" x14ac:dyDescent="0.25">
      <c r="A1757">
        <f ca="1"/>
        <v>0</v>
      </c>
      <c r="B1757">
        <f ca="1"/>
        <v>2</v>
      </c>
      <c r="C1757">
        <f ca="1"/>
        <v>3</v>
      </c>
      <c r="D1757">
        <f ca="1"/>
        <v>4</v>
      </c>
      <c r="E1757">
        <f ca="1"/>
        <v>0</v>
      </c>
      <c r="F1757">
        <f ca="1"/>
        <v>0</v>
      </c>
      <c r="G1757">
        <f t="shared" ca="1" si="189"/>
        <v>2</v>
      </c>
      <c r="H1757">
        <f t="shared" ca="1" si="190"/>
        <v>4</v>
      </c>
      <c r="I1757">
        <f t="shared" ca="1" si="191"/>
        <v>5</v>
      </c>
      <c r="J1757">
        <f t="shared" ca="1" si="192"/>
        <v>4</v>
      </c>
      <c r="K1757" cm="1">
        <f t="array" aca="1" ref="K1757" ca="1">IF(G1757&gt;7,
        IF(G1757&gt;H1757, 1, IF(G1757&lt;H1757, 0, 2)),
        IF(       H1757&gt;7,
                     IF(G1757&gt;H1757, 1, IF(G1757&lt;H1757, 0, 2)),
                     IF(         G1757&lt;6,
                                   IF(            _xlfn.XLOOKUP(C1757,'deck &amp; rules'!$D$22:$M$22,_xlfn.XLOOKUP(H1757,'deck &amp; rules'!$C$23:$C$30,'deck &amp; rules'!$D$23:$M$30))="draw",
                                                     IF(I1757&gt;J1757,1,IF(I1757&lt;J1757,0,2)),
                                                     IF(I1757&gt;H1757,1,IF(I1757&lt;H1757,0,2))),
                                   IF(H1757&lt;7,
                                        IF(G1757&gt;J1757,1,IF(G1757&lt;J1757,0,2)),
                                        IF(G1757&gt;H1757,1,IF(G1757&lt;H1757,0,2))
                                        )
                          )
              )
        )</f>
        <v>1</v>
      </c>
      <c r="L1757">
        <f t="shared" ca="1" si="193"/>
        <v>-198</v>
      </c>
      <c r="M1757">
        <f t="shared" ca="1" si="194"/>
        <v>-201.85000000000241</v>
      </c>
      <c r="N1757">
        <f t="shared" ca="1" si="195"/>
        <v>-136</v>
      </c>
    </row>
    <row r="1758" spans="1:14" x14ac:dyDescent="0.25">
      <c r="A1758">
        <f ca="1"/>
        <v>8</v>
      </c>
      <c r="B1758">
        <f ca="1"/>
        <v>8</v>
      </c>
      <c r="C1758">
        <f ca="1"/>
        <v>9</v>
      </c>
      <c r="D1758">
        <f ca="1"/>
        <v>8</v>
      </c>
      <c r="E1758">
        <f ca="1"/>
        <v>0</v>
      </c>
      <c r="F1758">
        <f ca="1"/>
        <v>5</v>
      </c>
      <c r="G1758">
        <f t="shared" ca="1" si="189"/>
        <v>6</v>
      </c>
      <c r="H1758">
        <f t="shared" ca="1" si="190"/>
        <v>8</v>
      </c>
      <c r="I1758">
        <f t="shared" ca="1" si="191"/>
        <v>5</v>
      </c>
      <c r="J1758">
        <f t="shared" ca="1" si="192"/>
        <v>3</v>
      </c>
      <c r="K1758" cm="1">
        <f t="array" aca="1" ref="K1758" ca="1">IF(G1758&gt;7,
        IF(G1758&gt;H1758, 1, IF(G1758&lt;H1758, 0, 2)),
        IF(       H1758&gt;7,
                     IF(G1758&gt;H1758, 1, IF(G1758&lt;H1758, 0, 2)),
                     IF(         G1758&lt;6,
                                   IF(            _xlfn.XLOOKUP(C1758,'deck &amp; rules'!$D$22:$M$22,_xlfn.XLOOKUP(H1758,'deck &amp; rules'!$C$23:$C$30,'deck &amp; rules'!$D$23:$M$30))="draw",
                                                     IF(I1758&gt;J1758,1,IF(I1758&lt;J1758,0,2)),
                                                     IF(I1758&gt;H1758,1,IF(I1758&lt;H1758,0,2))),
                                   IF(H1758&lt;7,
                                        IF(G1758&gt;J1758,1,IF(G1758&lt;J1758,0,2)),
                                        IF(G1758&gt;H1758,1,IF(G1758&lt;H1758,0,2))
                                        )
                          )
              )
        )</f>
        <v>0</v>
      </c>
      <c r="L1758">
        <f t="shared" ca="1" si="193"/>
        <v>-199</v>
      </c>
      <c r="M1758">
        <f t="shared" ca="1" si="194"/>
        <v>-200.90000000000242</v>
      </c>
      <c r="N1758">
        <f t="shared" ca="1" si="195"/>
        <v>-137</v>
      </c>
    </row>
    <row r="1759" spans="1:14" x14ac:dyDescent="0.25">
      <c r="A1759">
        <f ca="1"/>
        <v>0</v>
      </c>
      <c r="B1759">
        <f ca="1"/>
        <v>5</v>
      </c>
      <c r="C1759">
        <f ca="1"/>
        <v>5</v>
      </c>
      <c r="D1759">
        <f ca="1"/>
        <v>8</v>
      </c>
      <c r="E1759">
        <f ca="1"/>
        <v>0</v>
      </c>
      <c r="F1759">
        <f ca="1"/>
        <v>1</v>
      </c>
      <c r="G1759">
        <f t="shared" ca="1" si="189"/>
        <v>5</v>
      </c>
      <c r="H1759">
        <f t="shared" ca="1" si="190"/>
        <v>8</v>
      </c>
      <c r="I1759">
        <f t="shared" ca="1" si="191"/>
        <v>0</v>
      </c>
      <c r="J1759">
        <f t="shared" ca="1" si="192"/>
        <v>9</v>
      </c>
      <c r="K1759" cm="1">
        <f t="array" aca="1" ref="K1759" ca="1">IF(G1759&gt;7,
        IF(G1759&gt;H1759, 1, IF(G1759&lt;H1759, 0, 2)),
        IF(       H1759&gt;7,
                     IF(G1759&gt;H1759, 1, IF(G1759&lt;H1759, 0, 2)),
                     IF(         G1759&lt;6,
                                   IF(            _xlfn.XLOOKUP(C1759,'deck &amp; rules'!$D$22:$M$22,_xlfn.XLOOKUP(H1759,'deck &amp; rules'!$C$23:$C$30,'deck &amp; rules'!$D$23:$M$30))="draw",
                                                     IF(I1759&gt;J1759,1,IF(I1759&lt;J1759,0,2)),
                                                     IF(I1759&gt;H1759,1,IF(I1759&lt;H1759,0,2))),
                                   IF(H1759&lt;7,
                                        IF(G1759&gt;J1759,1,IF(G1759&lt;J1759,0,2)),
                                        IF(G1759&gt;H1759,1,IF(G1759&lt;H1759,0,2))
                                        )
                          )
              )
        )</f>
        <v>0</v>
      </c>
      <c r="L1759">
        <f t="shared" ca="1" si="193"/>
        <v>-200</v>
      </c>
      <c r="M1759">
        <f t="shared" ca="1" si="194"/>
        <v>-199.95000000000243</v>
      </c>
      <c r="N1759">
        <f t="shared" ca="1" si="195"/>
        <v>-138</v>
      </c>
    </row>
    <row r="1760" spans="1:14" x14ac:dyDescent="0.25">
      <c r="A1760">
        <f ca="1"/>
        <v>5</v>
      </c>
      <c r="B1760">
        <f ca="1"/>
        <v>6</v>
      </c>
      <c r="C1760">
        <f ca="1"/>
        <v>3</v>
      </c>
      <c r="D1760">
        <f ca="1"/>
        <v>0</v>
      </c>
      <c r="E1760">
        <f ca="1"/>
        <v>5</v>
      </c>
      <c r="F1760">
        <f ca="1"/>
        <v>9</v>
      </c>
      <c r="G1760">
        <f t="shared" ca="1" si="189"/>
        <v>1</v>
      </c>
      <c r="H1760">
        <f t="shared" ca="1" si="190"/>
        <v>5</v>
      </c>
      <c r="I1760">
        <f t="shared" ca="1" si="191"/>
        <v>4</v>
      </c>
      <c r="J1760">
        <f t="shared" ca="1" si="192"/>
        <v>4</v>
      </c>
      <c r="K1760" cm="1">
        <f t="array" aca="1" ref="K1760" ca="1">IF(G1760&gt;7,
        IF(G1760&gt;H1760, 1, IF(G1760&lt;H1760, 0, 2)),
        IF(       H1760&gt;7,
                     IF(G1760&gt;H1760, 1, IF(G1760&lt;H1760, 0, 2)),
                     IF(         G1760&lt;6,
                                   IF(            _xlfn.XLOOKUP(C1760,'deck &amp; rules'!$D$22:$M$22,_xlfn.XLOOKUP(H1760,'deck &amp; rules'!$C$23:$C$30,'deck &amp; rules'!$D$23:$M$30))="draw",
                                                     IF(I1760&gt;J1760,1,IF(I1760&lt;J1760,0,2)),
                                                     IF(I1760&gt;H1760,1,IF(I1760&lt;H1760,0,2))),
                                   IF(H1760&lt;7,
                                        IF(G1760&gt;J1760,1,IF(G1760&lt;J1760,0,2)),
                                        IF(G1760&gt;H1760,1,IF(G1760&lt;H1760,0,2))
                                        )
                          )
              )
        )</f>
        <v>0</v>
      </c>
      <c r="L1760">
        <f t="shared" ca="1" si="193"/>
        <v>-201</v>
      </c>
      <c r="M1760">
        <f t="shared" ca="1" si="194"/>
        <v>-199.00000000000244</v>
      </c>
      <c r="N1760">
        <f t="shared" ca="1" si="195"/>
        <v>-139</v>
      </c>
    </row>
    <row r="1761" spans="1:14" x14ac:dyDescent="0.25">
      <c r="A1761">
        <f ca="1"/>
        <v>3</v>
      </c>
      <c r="B1761">
        <f ca="1"/>
        <v>1</v>
      </c>
      <c r="C1761">
        <f ca="1"/>
        <v>3</v>
      </c>
      <c r="D1761">
        <f ca="1"/>
        <v>8</v>
      </c>
      <c r="E1761">
        <f ca="1"/>
        <v>8</v>
      </c>
      <c r="F1761">
        <f ca="1"/>
        <v>0</v>
      </c>
      <c r="G1761">
        <f t="shared" ca="1" si="189"/>
        <v>4</v>
      </c>
      <c r="H1761">
        <f t="shared" ca="1" si="190"/>
        <v>6</v>
      </c>
      <c r="I1761">
        <f t="shared" ca="1" si="191"/>
        <v>7</v>
      </c>
      <c r="J1761">
        <f t="shared" ca="1" si="192"/>
        <v>6</v>
      </c>
      <c r="K1761" cm="1">
        <f t="array" aca="1" ref="K1761" ca="1">IF(G1761&gt;7,
        IF(G1761&gt;H1761, 1, IF(G1761&lt;H1761, 0, 2)),
        IF(       H1761&gt;7,
                     IF(G1761&gt;H1761, 1, IF(G1761&lt;H1761, 0, 2)),
                     IF(         G1761&lt;6,
                                   IF(            _xlfn.XLOOKUP(C1761,'deck &amp; rules'!$D$22:$M$22,_xlfn.XLOOKUP(H1761,'deck &amp; rules'!$C$23:$C$30,'deck &amp; rules'!$D$23:$M$30))="draw",
                                                     IF(I1761&gt;J1761,1,IF(I1761&lt;J1761,0,2)),
                                                     IF(I1761&gt;H1761,1,IF(I1761&lt;H1761,0,2))),
                                   IF(H1761&lt;7,
                                        IF(G1761&gt;J1761,1,IF(G1761&lt;J1761,0,2)),
                                        IF(G1761&gt;H1761,1,IF(G1761&lt;H1761,0,2))
                                        )
                          )
              )
        )</f>
        <v>1</v>
      </c>
      <c r="L1761">
        <f t="shared" ca="1" si="193"/>
        <v>-200</v>
      </c>
      <c r="M1761">
        <f t="shared" ca="1" si="194"/>
        <v>-200.00000000000244</v>
      </c>
      <c r="N1761">
        <f t="shared" ca="1" si="195"/>
        <v>-140</v>
      </c>
    </row>
    <row r="1762" spans="1:14" x14ac:dyDescent="0.25">
      <c r="A1762">
        <f ca="1"/>
        <v>4</v>
      </c>
      <c r="B1762">
        <f ca="1"/>
        <v>0</v>
      </c>
      <c r="C1762">
        <f ca="1"/>
        <v>5</v>
      </c>
      <c r="D1762">
        <f ca="1"/>
        <v>2</v>
      </c>
      <c r="E1762">
        <f ca="1"/>
        <v>7</v>
      </c>
      <c r="F1762">
        <f ca="1"/>
        <v>0</v>
      </c>
      <c r="G1762">
        <f t="shared" ca="1" si="189"/>
        <v>4</v>
      </c>
      <c r="H1762">
        <f t="shared" ca="1" si="190"/>
        <v>9</v>
      </c>
      <c r="I1762">
        <f t="shared" ca="1" si="191"/>
        <v>9</v>
      </c>
      <c r="J1762">
        <f t="shared" ca="1" si="192"/>
        <v>9</v>
      </c>
      <c r="K1762" cm="1">
        <f t="array" aca="1" ref="K1762" ca="1">IF(G1762&gt;7,
        IF(G1762&gt;H1762, 1, IF(G1762&lt;H1762, 0, 2)),
        IF(       H1762&gt;7,
                     IF(G1762&gt;H1762, 1, IF(G1762&lt;H1762, 0, 2)),
                     IF(         G1762&lt;6,
                                   IF(            _xlfn.XLOOKUP(C1762,'deck &amp; rules'!$D$22:$M$22,_xlfn.XLOOKUP(H1762,'deck &amp; rules'!$C$23:$C$30,'deck &amp; rules'!$D$23:$M$30))="draw",
                                                     IF(I1762&gt;J1762,1,IF(I1762&lt;J1762,0,2)),
                                                     IF(I1762&gt;H1762,1,IF(I1762&lt;H1762,0,2))),
                                   IF(H1762&lt;7,
                                        IF(G1762&gt;J1762,1,IF(G1762&lt;J1762,0,2)),
                                        IF(G1762&gt;H1762,1,IF(G1762&lt;H1762,0,2))
                                        )
                          )
              )
        )</f>
        <v>0</v>
      </c>
      <c r="L1762">
        <f t="shared" ca="1" si="193"/>
        <v>-201</v>
      </c>
      <c r="M1762">
        <f t="shared" ca="1" si="194"/>
        <v>-199.05000000000246</v>
      </c>
      <c r="N1762">
        <f t="shared" ca="1" si="195"/>
        <v>-141</v>
      </c>
    </row>
    <row r="1763" spans="1:14" x14ac:dyDescent="0.25">
      <c r="A1763">
        <f ca="1"/>
        <v>6</v>
      </c>
      <c r="B1763">
        <f ca="1"/>
        <v>0</v>
      </c>
      <c r="C1763">
        <f ca="1"/>
        <v>8</v>
      </c>
      <c r="D1763">
        <f ca="1"/>
        <v>9</v>
      </c>
      <c r="E1763">
        <f ca="1"/>
        <v>8</v>
      </c>
      <c r="F1763">
        <f ca="1"/>
        <v>0</v>
      </c>
      <c r="G1763">
        <f t="shared" ca="1" si="189"/>
        <v>6</v>
      </c>
      <c r="H1763">
        <f t="shared" ca="1" si="190"/>
        <v>7</v>
      </c>
      <c r="I1763">
        <f t="shared" ca="1" si="191"/>
        <v>4</v>
      </c>
      <c r="J1763">
        <f t="shared" ca="1" si="192"/>
        <v>7</v>
      </c>
      <c r="K1763" cm="1">
        <f t="array" aca="1" ref="K1763" ca="1">IF(G1763&gt;7,
        IF(G1763&gt;H1763, 1, IF(G1763&lt;H1763, 0, 2)),
        IF(       H1763&gt;7,
                     IF(G1763&gt;H1763, 1, IF(G1763&lt;H1763, 0, 2)),
                     IF(         G1763&lt;6,
                                   IF(            _xlfn.XLOOKUP(C1763,'deck &amp; rules'!$D$22:$M$22,_xlfn.XLOOKUP(H1763,'deck &amp; rules'!$C$23:$C$30,'deck &amp; rules'!$D$23:$M$30))="draw",
                                                     IF(I1763&gt;J1763,1,IF(I1763&lt;J1763,0,2)),
                                                     IF(I1763&gt;H1763,1,IF(I1763&lt;H1763,0,2))),
                                   IF(H1763&lt;7,
                                        IF(G1763&gt;J1763,1,IF(G1763&lt;J1763,0,2)),
                                        IF(G1763&gt;H1763,1,IF(G1763&lt;H1763,0,2))
                                        )
                          )
              )
        )</f>
        <v>0</v>
      </c>
      <c r="L1763">
        <f t="shared" ca="1" si="193"/>
        <v>-202</v>
      </c>
      <c r="M1763">
        <f t="shared" ca="1" si="194"/>
        <v>-198.10000000000247</v>
      </c>
      <c r="N1763">
        <f t="shared" ca="1" si="195"/>
        <v>-142</v>
      </c>
    </row>
    <row r="1764" spans="1:14" x14ac:dyDescent="0.25">
      <c r="A1764">
        <f ca="1"/>
        <v>7</v>
      </c>
      <c r="B1764">
        <f ca="1"/>
        <v>0</v>
      </c>
      <c r="C1764">
        <f ca="1"/>
        <v>0</v>
      </c>
      <c r="D1764">
        <f ca="1"/>
        <v>0</v>
      </c>
      <c r="E1764">
        <f ca="1"/>
        <v>0</v>
      </c>
      <c r="F1764">
        <f ca="1"/>
        <v>5</v>
      </c>
      <c r="G1764">
        <f t="shared" ca="1" si="189"/>
        <v>7</v>
      </c>
      <c r="H1764">
        <f t="shared" ca="1" si="190"/>
        <v>0</v>
      </c>
      <c r="I1764">
        <f t="shared" ca="1" si="191"/>
        <v>7</v>
      </c>
      <c r="J1764">
        <f t="shared" ca="1" si="192"/>
        <v>5</v>
      </c>
      <c r="K1764" cm="1">
        <f t="array" aca="1" ref="K1764" ca="1">IF(G1764&gt;7,
        IF(G1764&gt;H1764, 1, IF(G1764&lt;H1764, 0, 2)),
        IF(       H1764&gt;7,
                     IF(G1764&gt;H1764, 1, IF(G1764&lt;H1764, 0, 2)),
                     IF(         G1764&lt;6,
                                   IF(            _xlfn.XLOOKUP(C1764,'deck &amp; rules'!$D$22:$M$22,_xlfn.XLOOKUP(H1764,'deck &amp; rules'!$C$23:$C$30,'deck &amp; rules'!$D$23:$M$30))="draw",
                                                     IF(I1764&gt;J1764,1,IF(I1764&lt;J1764,0,2)),
                                                     IF(I1764&gt;H1764,1,IF(I1764&lt;H1764,0,2))),
                                   IF(H1764&lt;7,
                                        IF(G1764&gt;J1764,1,IF(G1764&lt;J1764,0,2)),
                                        IF(G1764&gt;H1764,1,IF(G1764&lt;H1764,0,2))
                                        )
                          )
              )
        )</f>
        <v>1</v>
      </c>
      <c r="L1764">
        <f t="shared" ca="1" si="193"/>
        <v>-201</v>
      </c>
      <c r="M1764">
        <f t="shared" ca="1" si="194"/>
        <v>-199.10000000000247</v>
      </c>
      <c r="N1764">
        <f t="shared" ca="1" si="195"/>
        <v>-143</v>
      </c>
    </row>
    <row r="1765" spans="1:14" x14ac:dyDescent="0.25">
      <c r="A1765">
        <f ca="1"/>
        <v>0</v>
      </c>
      <c r="B1765">
        <f ca="1"/>
        <v>8</v>
      </c>
      <c r="C1765">
        <f ca="1"/>
        <v>0</v>
      </c>
      <c r="D1765">
        <f ca="1"/>
        <v>0</v>
      </c>
      <c r="E1765">
        <f ca="1"/>
        <v>3</v>
      </c>
      <c r="F1765">
        <f ca="1"/>
        <v>0</v>
      </c>
      <c r="G1765">
        <f t="shared" ca="1" si="189"/>
        <v>8</v>
      </c>
      <c r="H1765">
        <f t="shared" ca="1" si="190"/>
        <v>3</v>
      </c>
      <c r="I1765">
        <f t="shared" ca="1" si="191"/>
        <v>8</v>
      </c>
      <c r="J1765">
        <f t="shared" ca="1" si="192"/>
        <v>3</v>
      </c>
      <c r="K1765" cm="1">
        <f t="array" aca="1" ref="K1765" ca="1">IF(G1765&gt;7,
        IF(G1765&gt;H1765, 1, IF(G1765&lt;H1765, 0, 2)),
        IF(       H1765&gt;7,
                     IF(G1765&gt;H1765, 1, IF(G1765&lt;H1765, 0, 2)),
                     IF(         G1765&lt;6,
                                   IF(            _xlfn.XLOOKUP(C1765,'deck &amp; rules'!$D$22:$M$22,_xlfn.XLOOKUP(H1765,'deck &amp; rules'!$C$23:$C$30,'deck &amp; rules'!$D$23:$M$30))="draw",
                                                     IF(I1765&gt;J1765,1,IF(I1765&lt;J1765,0,2)),
                                                     IF(I1765&gt;H1765,1,IF(I1765&lt;H1765,0,2))),
                                   IF(H1765&lt;7,
                                        IF(G1765&gt;J1765,1,IF(G1765&lt;J1765,0,2)),
                                        IF(G1765&gt;H1765,1,IF(G1765&lt;H1765,0,2))
                                        )
                          )
              )
        )</f>
        <v>1</v>
      </c>
      <c r="L1765">
        <f t="shared" ca="1" si="193"/>
        <v>-200</v>
      </c>
      <c r="M1765">
        <f t="shared" ca="1" si="194"/>
        <v>-200.10000000000247</v>
      </c>
      <c r="N1765">
        <f t="shared" ca="1" si="195"/>
        <v>-144</v>
      </c>
    </row>
    <row r="1766" spans="1:14" x14ac:dyDescent="0.25">
      <c r="A1766">
        <f ca="1"/>
        <v>7</v>
      </c>
      <c r="B1766">
        <f ca="1"/>
        <v>4</v>
      </c>
      <c r="C1766">
        <f ca="1"/>
        <v>0</v>
      </c>
      <c r="D1766">
        <f ca="1"/>
        <v>8</v>
      </c>
      <c r="E1766">
        <f ca="1"/>
        <v>6</v>
      </c>
      <c r="F1766">
        <f ca="1"/>
        <v>8</v>
      </c>
      <c r="G1766">
        <f t="shared" ca="1" si="189"/>
        <v>1</v>
      </c>
      <c r="H1766">
        <f t="shared" ca="1" si="190"/>
        <v>4</v>
      </c>
      <c r="I1766">
        <f t="shared" ca="1" si="191"/>
        <v>1</v>
      </c>
      <c r="J1766">
        <f t="shared" ca="1" si="192"/>
        <v>2</v>
      </c>
      <c r="K1766" cm="1">
        <f t="array" aca="1" ref="K1766" ca="1">IF(G1766&gt;7,
        IF(G1766&gt;H1766, 1, IF(G1766&lt;H1766, 0, 2)),
        IF(       H1766&gt;7,
                     IF(G1766&gt;H1766, 1, IF(G1766&lt;H1766, 0, 2)),
                     IF(         G1766&lt;6,
                                   IF(            _xlfn.XLOOKUP(C1766,'deck &amp; rules'!$D$22:$M$22,_xlfn.XLOOKUP(H1766,'deck &amp; rules'!$C$23:$C$30,'deck &amp; rules'!$D$23:$M$30))="draw",
                                                     IF(I1766&gt;J1766,1,IF(I1766&lt;J1766,0,2)),
                                                     IF(I1766&gt;H1766,1,IF(I1766&lt;H1766,0,2))),
                                   IF(H1766&lt;7,
                                        IF(G1766&gt;J1766,1,IF(G1766&lt;J1766,0,2)),
                                        IF(G1766&gt;H1766,1,IF(G1766&lt;H1766,0,2))
                                        )
                          )
              )
        )</f>
        <v>0</v>
      </c>
      <c r="L1766">
        <f t="shared" ca="1" si="193"/>
        <v>-201</v>
      </c>
      <c r="M1766">
        <f t="shared" ca="1" si="194"/>
        <v>-199.15000000000248</v>
      </c>
      <c r="N1766">
        <f t="shared" ca="1" si="195"/>
        <v>-145</v>
      </c>
    </row>
    <row r="1767" spans="1:14" x14ac:dyDescent="0.25">
      <c r="A1767">
        <f ca="1"/>
        <v>3</v>
      </c>
      <c r="B1767">
        <f ca="1"/>
        <v>5</v>
      </c>
      <c r="C1767">
        <f ca="1"/>
        <v>4</v>
      </c>
      <c r="D1767">
        <f ca="1"/>
        <v>7</v>
      </c>
      <c r="E1767">
        <f ca="1"/>
        <v>0</v>
      </c>
      <c r="F1767">
        <f ca="1"/>
        <v>5</v>
      </c>
      <c r="G1767">
        <f t="shared" ca="1" si="189"/>
        <v>8</v>
      </c>
      <c r="H1767">
        <f t="shared" ca="1" si="190"/>
        <v>7</v>
      </c>
      <c r="I1767">
        <f t="shared" ca="1" si="191"/>
        <v>2</v>
      </c>
      <c r="J1767">
        <f t="shared" ca="1" si="192"/>
        <v>2</v>
      </c>
      <c r="K1767" cm="1">
        <f t="array" aca="1" ref="K1767" ca="1">IF(G1767&gt;7,
        IF(G1767&gt;H1767, 1, IF(G1767&lt;H1767, 0, 2)),
        IF(       H1767&gt;7,
                     IF(G1767&gt;H1767, 1, IF(G1767&lt;H1767, 0, 2)),
                     IF(         G1767&lt;6,
                                   IF(            _xlfn.XLOOKUP(C1767,'deck &amp; rules'!$D$22:$M$22,_xlfn.XLOOKUP(H1767,'deck &amp; rules'!$C$23:$C$30,'deck &amp; rules'!$D$23:$M$30))="draw",
                                                     IF(I1767&gt;J1767,1,IF(I1767&lt;J1767,0,2)),
                                                     IF(I1767&gt;H1767,1,IF(I1767&lt;H1767,0,2))),
                                   IF(H1767&lt;7,
                                        IF(G1767&gt;J1767,1,IF(G1767&lt;J1767,0,2)),
                                        IF(G1767&gt;H1767,1,IF(G1767&lt;H1767,0,2))
                                        )
                          )
              )
        )</f>
        <v>1</v>
      </c>
      <c r="L1767">
        <f t="shared" ca="1" si="193"/>
        <v>-200</v>
      </c>
      <c r="M1767">
        <f t="shared" ca="1" si="194"/>
        <v>-200.15000000000248</v>
      </c>
      <c r="N1767">
        <f t="shared" ca="1" si="195"/>
        <v>-146</v>
      </c>
    </row>
    <row r="1768" spans="1:14" x14ac:dyDescent="0.25">
      <c r="A1768">
        <f ca="1"/>
        <v>5</v>
      </c>
      <c r="B1768">
        <f ca="1"/>
        <v>3</v>
      </c>
      <c r="C1768">
        <f ca="1"/>
        <v>0</v>
      </c>
      <c r="D1768">
        <f ca="1"/>
        <v>6</v>
      </c>
      <c r="E1768">
        <f ca="1"/>
        <v>4</v>
      </c>
      <c r="F1768">
        <f ca="1"/>
        <v>3</v>
      </c>
      <c r="G1768">
        <f t="shared" ca="1" si="189"/>
        <v>8</v>
      </c>
      <c r="H1768">
        <f t="shared" ca="1" si="190"/>
        <v>0</v>
      </c>
      <c r="I1768">
        <f t="shared" ca="1" si="191"/>
        <v>8</v>
      </c>
      <c r="J1768">
        <f t="shared" ca="1" si="192"/>
        <v>3</v>
      </c>
      <c r="K1768" cm="1">
        <f t="array" aca="1" ref="K1768" ca="1">IF(G1768&gt;7,
        IF(G1768&gt;H1768, 1, IF(G1768&lt;H1768, 0, 2)),
        IF(       H1768&gt;7,
                     IF(G1768&gt;H1768, 1, IF(G1768&lt;H1768, 0, 2)),
                     IF(         G1768&lt;6,
                                   IF(            _xlfn.XLOOKUP(C1768,'deck &amp; rules'!$D$22:$M$22,_xlfn.XLOOKUP(H1768,'deck &amp; rules'!$C$23:$C$30,'deck &amp; rules'!$D$23:$M$30))="draw",
                                                     IF(I1768&gt;J1768,1,IF(I1768&lt;J1768,0,2)),
                                                     IF(I1768&gt;H1768,1,IF(I1768&lt;H1768,0,2))),
                                   IF(H1768&lt;7,
                                        IF(G1768&gt;J1768,1,IF(G1768&lt;J1768,0,2)),
                                        IF(G1768&gt;H1768,1,IF(G1768&lt;H1768,0,2))
                                        )
                          )
              )
        )</f>
        <v>1</v>
      </c>
      <c r="L1768">
        <f t="shared" ca="1" si="193"/>
        <v>-199</v>
      </c>
      <c r="M1768">
        <f t="shared" ca="1" si="194"/>
        <v>-201.15000000000248</v>
      </c>
      <c r="N1768">
        <f t="shared" ca="1" si="195"/>
        <v>-147</v>
      </c>
    </row>
    <row r="1769" spans="1:14" x14ac:dyDescent="0.25">
      <c r="A1769">
        <f ca="1"/>
        <v>0</v>
      </c>
      <c r="B1769">
        <f ca="1"/>
        <v>3</v>
      </c>
      <c r="C1769">
        <f ca="1"/>
        <v>5</v>
      </c>
      <c r="D1769">
        <f ca="1"/>
        <v>7</v>
      </c>
      <c r="E1769">
        <f ca="1"/>
        <v>0</v>
      </c>
      <c r="F1769">
        <f ca="1"/>
        <v>0</v>
      </c>
      <c r="G1769">
        <f t="shared" ca="1" si="189"/>
        <v>3</v>
      </c>
      <c r="H1769">
        <f t="shared" ca="1" si="190"/>
        <v>7</v>
      </c>
      <c r="I1769">
        <f t="shared" ca="1" si="191"/>
        <v>8</v>
      </c>
      <c r="J1769">
        <f t="shared" ca="1" si="192"/>
        <v>7</v>
      </c>
      <c r="K1769" cm="1">
        <f t="array" aca="1" ref="K1769" ca="1">IF(G1769&gt;7,
        IF(G1769&gt;H1769, 1, IF(G1769&lt;H1769, 0, 2)),
        IF(       H1769&gt;7,
                     IF(G1769&gt;H1769, 1, IF(G1769&lt;H1769, 0, 2)),
                     IF(         G1769&lt;6,
                                   IF(            _xlfn.XLOOKUP(C1769,'deck &amp; rules'!$D$22:$M$22,_xlfn.XLOOKUP(H1769,'deck &amp; rules'!$C$23:$C$30,'deck &amp; rules'!$D$23:$M$30))="draw",
                                                     IF(I1769&gt;J1769,1,IF(I1769&lt;J1769,0,2)),
                                                     IF(I1769&gt;H1769,1,IF(I1769&lt;H1769,0,2))),
                                   IF(H1769&lt;7,
                                        IF(G1769&gt;J1769,1,IF(G1769&lt;J1769,0,2)),
                                        IF(G1769&gt;H1769,1,IF(G1769&lt;H1769,0,2))
                                        )
                          )
              )
        )</f>
        <v>1</v>
      </c>
      <c r="L1769">
        <f t="shared" ca="1" si="193"/>
        <v>-198</v>
      </c>
      <c r="M1769">
        <f t="shared" ca="1" si="194"/>
        <v>-202.15000000000248</v>
      </c>
      <c r="N1769">
        <f t="shared" ca="1" si="195"/>
        <v>-148</v>
      </c>
    </row>
    <row r="1770" spans="1:14" x14ac:dyDescent="0.25">
      <c r="A1770">
        <f ca="1"/>
        <v>4</v>
      </c>
      <c r="B1770">
        <f ca="1"/>
        <v>1</v>
      </c>
      <c r="C1770">
        <f ca="1"/>
        <v>5</v>
      </c>
      <c r="D1770">
        <f ca="1"/>
        <v>4</v>
      </c>
      <c r="E1770">
        <f ca="1"/>
        <v>0</v>
      </c>
      <c r="F1770">
        <f ca="1"/>
        <v>6</v>
      </c>
      <c r="G1770">
        <f t="shared" ca="1" si="189"/>
        <v>5</v>
      </c>
      <c r="H1770">
        <f t="shared" ca="1" si="190"/>
        <v>4</v>
      </c>
      <c r="I1770">
        <f t="shared" ca="1" si="191"/>
        <v>0</v>
      </c>
      <c r="J1770">
        <f t="shared" ca="1" si="192"/>
        <v>0</v>
      </c>
      <c r="K1770" cm="1">
        <f t="array" aca="1" ref="K1770" ca="1">IF(G1770&gt;7,
        IF(G1770&gt;H1770, 1, IF(G1770&lt;H1770, 0, 2)),
        IF(       H1770&gt;7,
                     IF(G1770&gt;H1770, 1, IF(G1770&lt;H1770, 0, 2)),
                     IF(         G1770&lt;6,
                                   IF(            _xlfn.XLOOKUP(C1770,'deck &amp; rules'!$D$22:$M$22,_xlfn.XLOOKUP(H1770,'deck &amp; rules'!$C$23:$C$30,'deck &amp; rules'!$D$23:$M$30))="draw",
                                                     IF(I1770&gt;J1770,1,IF(I1770&lt;J1770,0,2)),
                                                     IF(I1770&gt;H1770,1,IF(I1770&lt;H1770,0,2))),
                                   IF(H1770&lt;7,
                                        IF(G1770&gt;J1770,1,IF(G1770&lt;J1770,0,2)),
                                        IF(G1770&gt;H1770,1,IF(G1770&lt;H1770,0,2))
                                        )
                          )
              )
        )</f>
        <v>2</v>
      </c>
      <c r="L1770">
        <f t="shared" ca="1" si="193"/>
        <v>-199</v>
      </c>
      <c r="M1770">
        <f t="shared" ca="1" si="194"/>
        <v>-203.15000000000248</v>
      </c>
      <c r="N1770">
        <f t="shared" ca="1" si="195"/>
        <v>-140</v>
      </c>
    </row>
    <row r="1771" spans="1:14" x14ac:dyDescent="0.25">
      <c r="A1771">
        <f ca="1"/>
        <v>0</v>
      </c>
      <c r="B1771">
        <f ca="1"/>
        <v>0</v>
      </c>
      <c r="C1771">
        <f ca="1"/>
        <v>4</v>
      </c>
      <c r="D1771">
        <f ca="1"/>
        <v>0</v>
      </c>
      <c r="E1771">
        <f ca="1"/>
        <v>3</v>
      </c>
      <c r="F1771">
        <f ca="1"/>
        <v>1</v>
      </c>
      <c r="G1771">
        <f t="shared" ca="1" si="189"/>
        <v>0</v>
      </c>
      <c r="H1771">
        <f t="shared" ca="1" si="190"/>
        <v>3</v>
      </c>
      <c r="I1771">
        <f t="shared" ca="1" si="191"/>
        <v>4</v>
      </c>
      <c r="J1771">
        <f t="shared" ca="1" si="192"/>
        <v>4</v>
      </c>
      <c r="K1771" cm="1">
        <f t="array" aca="1" ref="K1771" ca="1">IF(G1771&gt;7,
        IF(G1771&gt;H1771, 1, IF(G1771&lt;H1771, 0, 2)),
        IF(       H1771&gt;7,
                     IF(G1771&gt;H1771, 1, IF(G1771&lt;H1771, 0, 2)),
                     IF(         G1771&lt;6,
                                   IF(            _xlfn.XLOOKUP(C1771,'deck &amp; rules'!$D$22:$M$22,_xlfn.XLOOKUP(H1771,'deck &amp; rules'!$C$23:$C$30,'deck &amp; rules'!$D$23:$M$30))="draw",
                                                     IF(I1771&gt;J1771,1,IF(I1771&lt;J1771,0,2)),
                                                     IF(I1771&gt;H1771,1,IF(I1771&lt;H1771,0,2))),
                                   IF(H1771&lt;7,
                                        IF(G1771&gt;J1771,1,IF(G1771&lt;J1771,0,2)),
                                        IF(G1771&gt;H1771,1,IF(G1771&lt;H1771,0,2))
                                        )
                          )
              )
        )</f>
        <v>2</v>
      </c>
      <c r="L1771">
        <f t="shared" ca="1" si="193"/>
        <v>-200</v>
      </c>
      <c r="M1771">
        <f t="shared" ca="1" si="194"/>
        <v>-204.15000000000248</v>
      </c>
      <c r="N1771">
        <f t="shared" ca="1" si="195"/>
        <v>-132</v>
      </c>
    </row>
    <row r="1772" spans="1:14" x14ac:dyDescent="0.25">
      <c r="A1772">
        <f ca="1"/>
        <v>1</v>
      </c>
      <c r="B1772">
        <f ca="1"/>
        <v>5</v>
      </c>
      <c r="C1772">
        <f ca="1"/>
        <v>8</v>
      </c>
      <c r="D1772">
        <f ca="1"/>
        <v>6</v>
      </c>
      <c r="E1772">
        <f ca="1"/>
        <v>0</v>
      </c>
      <c r="F1772">
        <f ca="1"/>
        <v>9</v>
      </c>
      <c r="G1772">
        <f t="shared" ca="1" si="189"/>
        <v>6</v>
      </c>
      <c r="H1772">
        <f t="shared" ca="1" si="190"/>
        <v>6</v>
      </c>
      <c r="I1772">
        <f t="shared" ca="1" si="191"/>
        <v>4</v>
      </c>
      <c r="J1772">
        <f t="shared" ca="1" si="192"/>
        <v>5</v>
      </c>
      <c r="K1772" cm="1">
        <f t="array" aca="1" ref="K1772" ca="1">IF(G1772&gt;7,
        IF(G1772&gt;H1772, 1, IF(G1772&lt;H1772, 0, 2)),
        IF(       H1772&gt;7,
                     IF(G1772&gt;H1772, 1, IF(G1772&lt;H1772, 0, 2)),
                     IF(         G1772&lt;6,
                                   IF(            _xlfn.XLOOKUP(C1772,'deck &amp; rules'!$D$22:$M$22,_xlfn.XLOOKUP(H1772,'deck &amp; rules'!$C$23:$C$30,'deck &amp; rules'!$D$23:$M$30))="draw",
                                                     IF(I1772&gt;J1772,1,IF(I1772&lt;J1772,0,2)),
                                                     IF(I1772&gt;H1772,1,IF(I1772&lt;H1772,0,2))),
                                   IF(H1772&lt;7,
                                        IF(G1772&gt;J1772,1,IF(G1772&lt;J1772,0,2)),
                                        IF(G1772&gt;H1772,1,IF(G1772&lt;H1772,0,2))
                                        )
                          )
              )
        )</f>
        <v>1</v>
      </c>
      <c r="L1772">
        <f t="shared" ca="1" si="193"/>
        <v>-199</v>
      </c>
      <c r="M1772">
        <f t="shared" ca="1" si="194"/>
        <v>-205.15000000000248</v>
      </c>
      <c r="N1772">
        <f t="shared" ca="1" si="195"/>
        <v>-133</v>
      </c>
    </row>
    <row r="1773" spans="1:14" x14ac:dyDescent="0.25">
      <c r="A1773">
        <f ca="1"/>
        <v>0</v>
      </c>
      <c r="B1773">
        <f ca="1"/>
        <v>2</v>
      </c>
      <c r="C1773">
        <f ca="1"/>
        <v>4</v>
      </c>
      <c r="D1773">
        <f ca="1"/>
        <v>0</v>
      </c>
      <c r="E1773">
        <f ca="1"/>
        <v>7</v>
      </c>
      <c r="F1773">
        <f ca="1"/>
        <v>0</v>
      </c>
      <c r="G1773">
        <f t="shared" ca="1" si="189"/>
        <v>2</v>
      </c>
      <c r="H1773">
        <f t="shared" ca="1" si="190"/>
        <v>7</v>
      </c>
      <c r="I1773">
        <f t="shared" ca="1" si="191"/>
        <v>6</v>
      </c>
      <c r="J1773">
        <f t="shared" ca="1" si="192"/>
        <v>7</v>
      </c>
      <c r="K1773" cm="1">
        <f t="array" aca="1" ref="K1773" ca="1">IF(G1773&gt;7,
        IF(G1773&gt;H1773, 1, IF(G1773&lt;H1773, 0, 2)),
        IF(       H1773&gt;7,
                     IF(G1773&gt;H1773, 1, IF(G1773&lt;H1773, 0, 2)),
                     IF(         G1773&lt;6,
                                   IF(            _xlfn.XLOOKUP(C1773,'deck &amp; rules'!$D$22:$M$22,_xlfn.XLOOKUP(H1773,'deck &amp; rules'!$C$23:$C$30,'deck &amp; rules'!$D$23:$M$30))="draw",
                                                     IF(I1773&gt;J1773,1,IF(I1773&lt;J1773,0,2)),
                                                     IF(I1773&gt;H1773,1,IF(I1773&lt;H1773,0,2))),
                                   IF(H1773&lt;7,
                                        IF(G1773&gt;J1773,1,IF(G1773&lt;J1773,0,2)),
                                        IF(G1773&gt;H1773,1,IF(G1773&lt;H1773,0,2))
                                        )
                          )
              )
        )</f>
        <v>0</v>
      </c>
      <c r="L1773">
        <f t="shared" ca="1" si="193"/>
        <v>-200</v>
      </c>
      <c r="M1773">
        <f t="shared" ca="1" si="194"/>
        <v>-204.20000000000249</v>
      </c>
      <c r="N1773">
        <f t="shared" ca="1" si="195"/>
        <v>-134</v>
      </c>
    </row>
    <row r="1774" spans="1:14" x14ac:dyDescent="0.25">
      <c r="A1774">
        <f ca="1"/>
        <v>4</v>
      </c>
      <c r="B1774">
        <f ca="1"/>
        <v>0</v>
      </c>
      <c r="C1774">
        <f ca="1"/>
        <v>0</v>
      </c>
      <c r="D1774">
        <f ca="1"/>
        <v>0</v>
      </c>
      <c r="E1774">
        <f ca="1"/>
        <v>3</v>
      </c>
      <c r="F1774">
        <f ca="1"/>
        <v>0</v>
      </c>
      <c r="G1774">
        <f t="shared" ca="1" si="189"/>
        <v>4</v>
      </c>
      <c r="H1774">
        <f t="shared" ca="1" si="190"/>
        <v>3</v>
      </c>
      <c r="I1774">
        <f t="shared" ca="1" si="191"/>
        <v>4</v>
      </c>
      <c r="J1774">
        <f t="shared" ca="1" si="192"/>
        <v>3</v>
      </c>
      <c r="K1774" cm="1">
        <f t="array" aca="1" ref="K1774" ca="1">IF(G1774&gt;7,
        IF(G1774&gt;H1774, 1, IF(G1774&lt;H1774, 0, 2)),
        IF(       H1774&gt;7,
                     IF(G1774&gt;H1774, 1, IF(G1774&lt;H1774, 0, 2)),
                     IF(         G1774&lt;6,
                                   IF(            _xlfn.XLOOKUP(C1774,'deck &amp; rules'!$D$22:$M$22,_xlfn.XLOOKUP(H1774,'deck &amp; rules'!$C$23:$C$30,'deck &amp; rules'!$D$23:$M$30))="draw",
                                                     IF(I1774&gt;J1774,1,IF(I1774&lt;J1774,0,2)),
                                                     IF(I1774&gt;H1774,1,IF(I1774&lt;H1774,0,2))),
                                   IF(H1774&lt;7,
                                        IF(G1774&gt;J1774,1,IF(G1774&lt;J1774,0,2)),
                                        IF(G1774&gt;H1774,1,IF(G1774&lt;H1774,0,2))
                                        )
                          )
              )
        )</f>
        <v>1</v>
      </c>
      <c r="L1774">
        <f t="shared" ca="1" si="193"/>
        <v>-199</v>
      </c>
      <c r="M1774">
        <f t="shared" ca="1" si="194"/>
        <v>-205.20000000000249</v>
      </c>
      <c r="N1774">
        <f t="shared" ca="1" si="195"/>
        <v>-135</v>
      </c>
    </row>
    <row r="1775" spans="1:14" x14ac:dyDescent="0.25">
      <c r="A1775">
        <f ca="1"/>
        <v>2</v>
      </c>
      <c r="B1775">
        <f ca="1"/>
        <v>6</v>
      </c>
      <c r="C1775">
        <f ca="1"/>
        <v>4</v>
      </c>
      <c r="D1775">
        <f ca="1"/>
        <v>4</v>
      </c>
      <c r="E1775">
        <f ca="1"/>
        <v>2</v>
      </c>
      <c r="F1775">
        <f ca="1"/>
        <v>4</v>
      </c>
      <c r="G1775">
        <f t="shared" ca="1" si="189"/>
        <v>8</v>
      </c>
      <c r="H1775">
        <f t="shared" ca="1" si="190"/>
        <v>6</v>
      </c>
      <c r="I1775">
        <f t="shared" ca="1" si="191"/>
        <v>2</v>
      </c>
      <c r="J1775">
        <f t="shared" ca="1" si="192"/>
        <v>0</v>
      </c>
      <c r="K1775" cm="1">
        <f t="array" aca="1" ref="K1775" ca="1">IF(G1775&gt;7,
        IF(G1775&gt;H1775, 1, IF(G1775&lt;H1775, 0, 2)),
        IF(       H1775&gt;7,
                     IF(G1775&gt;H1775, 1, IF(G1775&lt;H1775, 0, 2)),
                     IF(         G1775&lt;6,
                                   IF(            _xlfn.XLOOKUP(C1775,'deck &amp; rules'!$D$22:$M$22,_xlfn.XLOOKUP(H1775,'deck &amp; rules'!$C$23:$C$30,'deck &amp; rules'!$D$23:$M$30))="draw",
                                                     IF(I1775&gt;J1775,1,IF(I1775&lt;J1775,0,2)),
                                                     IF(I1775&gt;H1775,1,IF(I1775&lt;H1775,0,2))),
                                   IF(H1775&lt;7,
                                        IF(G1775&gt;J1775,1,IF(G1775&lt;J1775,0,2)),
                                        IF(G1775&gt;H1775,1,IF(G1775&lt;H1775,0,2))
                                        )
                          )
              )
        )</f>
        <v>1</v>
      </c>
      <c r="L1775">
        <f t="shared" ca="1" si="193"/>
        <v>-198</v>
      </c>
      <c r="M1775">
        <f t="shared" ca="1" si="194"/>
        <v>-206.20000000000249</v>
      </c>
      <c r="N1775">
        <f t="shared" ca="1" si="195"/>
        <v>-136</v>
      </c>
    </row>
    <row r="1776" spans="1:14" x14ac:dyDescent="0.25">
      <c r="A1776">
        <f ca="1"/>
        <v>6</v>
      </c>
      <c r="B1776">
        <f ca="1"/>
        <v>2</v>
      </c>
      <c r="C1776">
        <f ca="1"/>
        <v>2</v>
      </c>
      <c r="D1776">
        <f ca="1"/>
        <v>9</v>
      </c>
      <c r="E1776">
        <f ca="1"/>
        <v>7</v>
      </c>
      <c r="F1776">
        <f ca="1"/>
        <v>0</v>
      </c>
      <c r="G1776">
        <f t="shared" ca="1" si="189"/>
        <v>8</v>
      </c>
      <c r="H1776">
        <f t="shared" ca="1" si="190"/>
        <v>6</v>
      </c>
      <c r="I1776">
        <f t="shared" ca="1" si="191"/>
        <v>0</v>
      </c>
      <c r="J1776">
        <f t="shared" ca="1" si="192"/>
        <v>6</v>
      </c>
      <c r="K1776" cm="1">
        <f t="array" aca="1" ref="K1776" ca="1">IF(G1776&gt;7,
        IF(G1776&gt;H1776, 1, IF(G1776&lt;H1776, 0, 2)),
        IF(       H1776&gt;7,
                     IF(G1776&gt;H1776, 1, IF(G1776&lt;H1776, 0, 2)),
                     IF(         G1776&lt;6,
                                   IF(            _xlfn.XLOOKUP(C1776,'deck &amp; rules'!$D$22:$M$22,_xlfn.XLOOKUP(H1776,'deck &amp; rules'!$C$23:$C$30,'deck &amp; rules'!$D$23:$M$30))="draw",
                                                     IF(I1776&gt;J1776,1,IF(I1776&lt;J1776,0,2)),
                                                     IF(I1776&gt;H1776,1,IF(I1776&lt;H1776,0,2))),
                                   IF(H1776&lt;7,
                                        IF(G1776&gt;J1776,1,IF(G1776&lt;J1776,0,2)),
                                        IF(G1776&gt;H1776,1,IF(G1776&lt;H1776,0,2))
                                        )
                          )
              )
        )</f>
        <v>1</v>
      </c>
      <c r="L1776">
        <f t="shared" ca="1" si="193"/>
        <v>-197</v>
      </c>
      <c r="M1776">
        <f t="shared" ca="1" si="194"/>
        <v>-207.20000000000249</v>
      </c>
      <c r="N1776">
        <f t="shared" ca="1" si="195"/>
        <v>-137</v>
      </c>
    </row>
    <row r="1777" spans="1:14" x14ac:dyDescent="0.25">
      <c r="A1777">
        <f ca="1"/>
        <v>6</v>
      </c>
      <c r="B1777">
        <f ca="1"/>
        <v>6</v>
      </c>
      <c r="C1777">
        <f ca="1"/>
        <v>4</v>
      </c>
      <c r="D1777">
        <f ca="1"/>
        <v>3</v>
      </c>
      <c r="E1777">
        <f ca="1"/>
        <v>9</v>
      </c>
      <c r="F1777">
        <f ca="1"/>
        <v>5</v>
      </c>
      <c r="G1777">
        <f t="shared" ca="1" si="189"/>
        <v>2</v>
      </c>
      <c r="H1777">
        <f t="shared" ca="1" si="190"/>
        <v>2</v>
      </c>
      <c r="I1777">
        <f t="shared" ca="1" si="191"/>
        <v>6</v>
      </c>
      <c r="J1777">
        <f t="shared" ca="1" si="192"/>
        <v>7</v>
      </c>
      <c r="K1777" cm="1">
        <f t="array" aca="1" ref="K1777" ca="1">IF(G1777&gt;7,
        IF(G1777&gt;H1777, 1, IF(G1777&lt;H1777, 0, 2)),
        IF(       H1777&gt;7,
                     IF(G1777&gt;H1777, 1, IF(G1777&lt;H1777, 0, 2)),
                     IF(         G1777&lt;6,
                                   IF(            _xlfn.XLOOKUP(C1777,'deck &amp; rules'!$D$22:$M$22,_xlfn.XLOOKUP(H1777,'deck &amp; rules'!$C$23:$C$30,'deck &amp; rules'!$D$23:$M$30))="draw",
                                                     IF(I1777&gt;J1777,1,IF(I1777&lt;J1777,0,2)),
                                                     IF(I1777&gt;H1777,1,IF(I1777&lt;H1777,0,2))),
                                   IF(H1777&lt;7,
                                        IF(G1777&gt;J1777,1,IF(G1777&lt;J1777,0,2)),
                                        IF(G1777&gt;H1777,1,IF(G1777&lt;H1777,0,2))
                                        )
                          )
              )
        )</f>
        <v>0</v>
      </c>
      <c r="L1777">
        <f t="shared" ca="1" si="193"/>
        <v>-198</v>
      </c>
      <c r="M1777">
        <f t="shared" ca="1" si="194"/>
        <v>-206.2500000000025</v>
      </c>
      <c r="N1777">
        <f t="shared" ca="1" si="195"/>
        <v>-138</v>
      </c>
    </row>
    <row r="1778" spans="1:14" x14ac:dyDescent="0.25">
      <c r="A1778">
        <f ca="1"/>
        <v>8</v>
      </c>
      <c r="B1778">
        <f ca="1"/>
        <v>6</v>
      </c>
      <c r="C1778">
        <f ca="1"/>
        <v>0</v>
      </c>
      <c r="D1778">
        <f ca="1"/>
        <v>7</v>
      </c>
      <c r="E1778">
        <f ca="1"/>
        <v>2</v>
      </c>
      <c r="F1778">
        <f ca="1"/>
        <v>3</v>
      </c>
      <c r="G1778">
        <f t="shared" ca="1" si="189"/>
        <v>4</v>
      </c>
      <c r="H1778">
        <f t="shared" ca="1" si="190"/>
        <v>9</v>
      </c>
      <c r="I1778">
        <f t="shared" ca="1" si="191"/>
        <v>4</v>
      </c>
      <c r="J1778">
        <f t="shared" ca="1" si="192"/>
        <v>2</v>
      </c>
      <c r="K1778" cm="1">
        <f t="array" aca="1" ref="K1778" ca="1">IF(G1778&gt;7,
        IF(G1778&gt;H1778, 1, IF(G1778&lt;H1778, 0, 2)),
        IF(       H1778&gt;7,
                     IF(G1778&gt;H1778, 1, IF(G1778&lt;H1778, 0, 2)),
                     IF(         G1778&lt;6,
                                   IF(            _xlfn.XLOOKUP(C1778,'deck &amp; rules'!$D$22:$M$22,_xlfn.XLOOKUP(H1778,'deck &amp; rules'!$C$23:$C$30,'deck &amp; rules'!$D$23:$M$30))="draw",
                                                     IF(I1778&gt;J1778,1,IF(I1778&lt;J1778,0,2)),
                                                     IF(I1778&gt;H1778,1,IF(I1778&lt;H1778,0,2))),
                                   IF(H1778&lt;7,
                                        IF(G1778&gt;J1778,1,IF(G1778&lt;J1778,0,2)),
                                        IF(G1778&gt;H1778,1,IF(G1778&lt;H1778,0,2))
                                        )
                          )
              )
        )</f>
        <v>0</v>
      </c>
      <c r="L1778">
        <f t="shared" ca="1" si="193"/>
        <v>-199</v>
      </c>
      <c r="M1778">
        <f t="shared" ca="1" si="194"/>
        <v>-205.30000000000251</v>
      </c>
      <c r="N1778">
        <f t="shared" ca="1" si="195"/>
        <v>-139</v>
      </c>
    </row>
    <row r="1779" spans="1:14" x14ac:dyDescent="0.25">
      <c r="A1779">
        <f ca="1"/>
        <v>5</v>
      </c>
      <c r="B1779">
        <f ca="1"/>
        <v>0</v>
      </c>
      <c r="C1779">
        <f ca="1"/>
        <v>0</v>
      </c>
      <c r="D1779">
        <f ca="1"/>
        <v>1</v>
      </c>
      <c r="E1779">
        <f ca="1"/>
        <v>4</v>
      </c>
      <c r="F1779">
        <f ca="1"/>
        <v>9</v>
      </c>
      <c r="G1779">
        <f t="shared" ca="1" si="189"/>
        <v>5</v>
      </c>
      <c r="H1779">
        <f t="shared" ca="1" si="190"/>
        <v>5</v>
      </c>
      <c r="I1779">
        <f t="shared" ca="1" si="191"/>
        <v>5</v>
      </c>
      <c r="J1779">
        <f t="shared" ca="1" si="192"/>
        <v>4</v>
      </c>
      <c r="K1779" cm="1">
        <f t="array" aca="1" ref="K1779" ca="1">IF(G1779&gt;7,
        IF(G1779&gt;H1779, 1, IF(G1779&lt;H1779, 0, 2)),
        IF(       H1779&gt;7,
                     IF(G1779&gt;H1779, 1, IF(G1779&lt;H1779, 0, 2)),
                     IF(         G1779&lt;6,
                                   IF(            _xlfn.XLOOKUP(C1779,'deck &amp; rules'!$D$22:$M$22,_xlfn.XLOOKUP(H1779,'deck &amp; rules'!$C$23:$C$30,'deck &amp; rules'!$D$23:$M$30))="draw",
                                                     IF(I1779&gt;J1779,1,IF(I1779&lt;J1779,0,2)),
                                                     IF(I1779&gt;H1779,1,IF(I1779&lt;H1779,0,2))),
                                   IF(H1779&lt;7,
                                        IF(G1779&gt;J1779,1,IF(G1779&lt;J1779,0,2)),
                                        IF(G1779&gt;H1779,1,IF(G1779&lt;H1779,0,2))
                                        )
                          )
              )
        )</f>
        <v>2</v>
      </c>
      <c r="L1779">
        <f t="shared" ca="1" si="193"/>
        <v>-200</v>
      </c>
      <c r="M1779">
        <f t="shared" ca="1" si="194"/>
        <v>-206.30000000000251</v>
      </c>
      <c r="N1779">
        <f t="shared" ca="1" si="195"/>
        <v>-131</v>
      </c>
    </row>
    <row r="1780" spans="1:14" x14ac:dyDescent="0.25">
      <c r="A1780">
        <f ca="1"/>
        <v>0</v>
      </c>
      <c r="B1780">
        <f ca="1"/>
        <v>0</v>
      </c>
      <c r="C1780">
        <f ca="1"/>
        <v>0</v>
      </c>
      <c r="D1780">
        <f ca="1"/>
        <v>1</v>
      </c>
      <c r="E1780">
        <f ca="1"/>
        <v>8</v>
      </c>
      <c r="F1780">
        <f ca="1"/>
        <v>0</v>
      </c>
      <c r="G1780">
        <f t="shared" ca="1" si="189"/>
        <v>0</v>
      </c>
      <c r="H1780">
        <f t="shared" ca="1" si="190"/>
        <v>9</v>
      </c>
      <c r="I1780">
        <f t="shared" ca="1" si="191"/>
        <v>0</v>
      </c>
      <c r="J1780">
        <f t="shared" ca="1" si="192"/>
        <v>9</v>
      </c>
      <c r="K1780" cm="1">
        <f t="array" aca="1" ref="K1780" ca="1">IF(G1780&gt;7,
        IF(G1780&gt;H1780, 1, IF(G1780&lt;H1780, 0, 2)),
        IF(       H1780&gt;7,
                     IF(G1780&gt;H1780, 1, IF(G1780&lt;H1780, 0, 2)),
                     IF(         G1780&lt;6,
                                   IF(            _xlfn.XLOOKUP(C1780,'deck &amp; rules'!$D$22:$M$22,_xlfn.XLOOKUP(H1780,'deck &amp; rules'!$C$23:$C$30,'deck &amp; rules'!$D$23:$M$30))="draw",
                                                     IF(I1780&gt;J1780,1,IF(I1780&lt;J1780,0,2)),
                                                     IF(I1780&gt;H1780,1,IF(I1780&lt;H1780,0,2))),
                                   IF(H1780&lt;7,
                                        IF(G1780&gt;J1780,1,IF(G1780&lt;J1780,0,2)),
                                        IF(G1780&gt;H1780,1,IF(G1780&lt;H1780,0,2))
                                        )
                          )
              )
        )</f>
        <v>0</v>
      </c>
      <c r="L1780">
        <f t="shared" ca="1" si="193"/>
        <v>-201</v>
      </c>
      <c r="M1780">
        <f t="shared" ca="1" si="194"/>
        <v>-205.35000000000252</v>
      </c>
      <c r="N1780">
        <f t="shared" ca="1" si="195"/>
        <v>-132</v>
      </c>
    </row>
    <row r="1781" spans="1:14" x14ac:dyDescent="0.25">
      <c r="A1781">
        <f ca="1"/>
        <v>5</v>
      </c>
      <c r="B1781">
        <f ca="1"/>
        <v>0</v>
      </c>
      <c r="C1781">
        <f ca="1"/>
        <v>4</v>
      </c>
      <c r="D1781">
        <f ca="1"/>
        <v>2</v>
      </c>
      <c r="E1781">
        <f ca="1"/>
        <v>6</v>
      </c>
      <c r="F1781">
        <f ca="1"/>
        <v>1</v>
      </c>
      <c r="G1781">
        <f t="shared" ca="1" si="189"/>
        <v>5</v>
      </c>
      <c r="H1781">
        <f t="shared" ca="1" si="190"/>
        <v>8</v>
      </c>
      <c r="I1781">
        <f t="shared" ca="1" si="191"/>
        <v>9</v>
      </c>
      <c r="J1781">
        <f t="shared" ca="1" si="192"/>
        <v>9</v>
      </c>
      <c r="K1781" cm="1">
        <f t="array" aca="1" ref="K1781" ca="1">IF(G1781&gt;7,
        IF(G1781&gt;H1781, 1, IF(G1781&lt;H1781, 0, 2)),
        IF(       H1781&gt;7,
                     IF(G1781&gt;H1781, 1, IF(G1781&lt;H1781, 0, 2)),
                     IF(         G1781&lt;6,
                                   IF(            _xlfn.XLOOKUP(C1781,'deck &amp; rules'!$D$22:$M$22,_xlfn.XLOOKUP(H1781,'deck &amp; rules'!$C$23:$C$30,'deck &amp; rules'!$D$23:$M$30))="draw",
                                                     IF(I1781&gt;J1781,1,IF(I1781&lt;J1781,0,2)),
                                                     IF(I1781&gt;H1781,1,IF(I1781&lt;H1781,0,2))),
                                   IF(H1781&lt;7,
                                        IF(G1781&gt;J1781,1,IF(G1781&lt;J1781,0,2)),
                                        IF(G1781&gt;H1781,1,IF(G1781&lt;H1781,0,2))
                                        )
                          )
              )
        )</f>
        <v>0</v>
      </c>
      <c r="L1781">
        <f t="shared" ca="1" si="193"/>
        <v>-202</v>
      </c>
      <c r="M1781">
        <f t="shared" ca="1" si="194"/>
        <v>-204.40000000000254</v>
      </c>
      <c r="N1781">
        <f t="shared" ca="1" si="195"/>
        <v>-133</v>
      </c>
    </row>
    <row r="1782" spans="1:14" x14ac:dyDescent="0.25">
      <c r="A1782">
        <f ca="1"/>
        <v>0</v>
      </c>
      <c r="B1782">
        <f ca="1"/>
        <v>8</v>
      </c>
      <c r="C1782">
        <f ca="1"/>
        <v>9</v>
      </c>
      <c r="D1782">
        <f ca="1"/>
        <v>2</v>
      </c>
      <c r="E1782">
        <f ca="1"/>
        <v>1</v>
      </c>
      <c r="F1782">
        <f ca="1"/>
        <v>1</v>
      </c>
      <c r="G1782">
        <f t="shared" ca="1" si="189"/>
        <v>8</v>
      </c>
      <c r="H1782">
        <f t="shared" ca="1" si="190"/>
        <v>3</v>
      </c>
      <c r="I1782">
        <f t="shared" ca="1" si="191"/>
        <v>7</v>
      </c>
      <c r="J1782">
        <f t="shared" ca="1" si="192"/>
        <v>4</v>
      </c>
      <c r="K1782" cm="1">
        <f t="array" aca="1" ref="K1782" ca="1">IF(G1782&gt;7,
        IF(G1782&gt;H1782, 1, IF(G1782&lt;H1782, 0, 2)),
        IF(       H1782&gt;7,
                     IF(G1782&gt;H1782, 1, IF(G1782&lt;H1782, 0, 2)),
                     IF(         G1782&lt;6,
                                   IF(            _xlfn.XLOOKUP(C1782,'deck &amp; rules'!$D$22:$M$22,_xlfn.XLOOKUP(H1782,'deck &amp; rules'!$C$23:$C$30,'deck &amp; rules'!$D$23:$M$30))="draw",
                                                     IF(I1782&gt;J1782,1,IF(I1782&lt;J1782,0,2)),
                                                     IF(I1782&gt;H1782,1,IF(I1782&lt;H1782,0,2))),
                                   IF(H1782&lt;7,
                                        IF(G1782&gt;J1782,1,IF(G1782&lt;J1782,0,2)),
                                        IF(G1782&gt;H1782,1,IF(G1782&lt;H1782,0,2))
                                        )
                          )
              )
        )</f>
        <v>1</v>
      </c>
      <c r="L1782">
        <f t="shared" ca="1" si="193"/>
        <v>-201</v>
      </c>
      <c r="M1782">
        <f t="shared" ca="1" si="194"/>
        <v>-205.40000000000254</v>
      </c>
      <c r="N1782">
        <f t="shared" ca="1" si="195"/>
        <v>-134</v>
      </c>
    </row>
    <row r="1783" spans="1:14" x14ac:dyDescent="0.25">
      <c r="A1783">
        <f ca="1"/>
        <v>0</v>
      </c>
      <c r="B1783">
        <f ca="1"/>
        <v>6</v>
      </c>
      <c r="C1783">
        <f ca="1"/>
        <v>0</v>
      </c>
      <c r="D1783">
        <f ca="1"/>
        <v>0</v>
      </c>
      <c r="E1783">
        <f ca="1"/>
        <v>1</v>
      </c>
      <c r="F1783">
        <f ca="1"/>
        <v>5</v>
      </c>
      <c r="G1783">
        <f t="shared" ca="1" si="189"/>
        <v>6</v>
      </c>
      <c r="H1783">
        <f t="shared" ca="1" si="190"/>
        <v>1</v>
      </c>
      <c r="I1783">
        <f t="shared" ca="1" si="191"/>
        <v>6</v>
      </c>
      <c r="J1783">
        <f t="shared" ca="1" si="192"/>
        <v>6</v>
      </c>
      <c r="K1783" cm="1">
        <f t="array" aca="1" ref="K1783" ca="1">IF(G1783&gt;7,
        IF(G1783&gt;H1783, 1, IF(G1783&lt;H1783, 0, 2)),
        IF(       H1783&gt;7,
                     IF(G1783&gt;H1783, 1, IF(G1783&lt;H1783, 0, 2)),
                     IF(         G1783&lt;6,
                                   IF(            _xlfn.XLOOKUP(C1783,'deck &amp; rules'!$D$22:$M$22,_xlfn.XLOOKUP(H1783,'deck &amp; rules'!$C$23:$C$30,'deck &amp; rules'!$D$23:$M$30))="draw",
                                                     IF(I1783&gt;J1783,1,IF(I1783&lt;J1783,0,2)),
                                                     IF(I1783&gt;H1783,1,IF(I1783&lt;H1783,0,2))),
                                   IF(H1783&lt;7,
                                        IF(G1783&gt;J1783,1,IF(G1783&lt;J1783,0,2)),
                                        IF(G1783&gt;H1783,1,IF(G1783&lt;H1783,0,2))
                                        )
                          )
              )
        )</f>
        <v>2</v>
      </c>
      <c r="L1783">
        <f t="shared" ca="1" si="193"/>
        <v>-202</v>
      </c>
      <c r="M1783">
        <f t="shared" ca="1" si="194"/>
        <v>-206.40000000000254</v>
      </c>
      <c r="N1783">
        <f t="shared" ca="1" si="195"/>
        <v>-126</v>
      </c>
    </row>
    <row r="1784" spans="1:14" x14ac:dyDescent="0.25">
      <c r="A1784">
        <f ca="1"/>
        <v>4</v>
      </c>
      <c r="B1784">
        <f ca="1"/>
        <v>0</v>
      </c>
      <c r="C1784">
        <f ca="1"/>
        <v>8</v>
      </c>
      <c r="D1784">
        <f ca="1"/>
        <v>3</v>
      </c>
      <c r="E1784">
        <f ca="1"/>
        <v>0</v>
      </c>
      <c r="F1784">
        <f ca="1"/>
        <v>0</v>
      </c>
      <c r="G1784">
        <f t="shared" ca="1" si="189"/>
        <v>4</v>
      </c>
      <c r="H1784">
        <f t="shared" ca="1" si="190"/>
        <v>3</v>
      </c>
      <c r="I1784">
        <f t="shared" ca="1" si="191"/>
        <v>2</v>
      </c>
      <c r="J1784">
        <f t="shared" ca="1" si="192"/>
        <v>3</v>
      </c>
      <c r="K1784" cm="1">
        <f t="array" aca="1" ref="K1784" ca="1">IF(G1784&gt;7,
        IF(G1784&gt;H1784, 1, IF(G1784&lt;H1784, 0, 2)),
        IF(       H1784&gt;7,
                     IF(G1784&gt;H1784, 1, IF(G1784&lt;H1784, 0, 2)),
                     IF(         G1784&lt;6,
                                   IF(            _xlfn.XLOOKUP(C1784,'deck &amp; rules'!$D$22:$M$22,_xlfn.XLOOKUP(H1784,'deck &amp; rules'!$C$23:$C$30,'deck &amp; rules'!$D$23:$M$30))="draw",
                                                     IF(I1784&gt;J1784,1,IF(I1784&lt;J1784,0,2)),
                                                     IF(I1784&gt;H1784,1,IF(I1784&lt;H1784,0,2))),
                                   IF(H1784&lt;7,
                                        IF(G1784&gt;J1784,1,IF(G1784&lt;J1784,0,2)),
                                        IF(G1784&gt;H1784,1,IF(G1784&lt;H1784,0,2))
                                        )
                          )
              )
        )</f>
        <v>0</v>
      </c>
      <c r="L1784">
        <f t="shared" ca="1" si="193"/>
        <v>-203</v>
      </c>
      <c r="M1784">
        <f t="shared" ca="1" si="194"/>
        <v>-205.45000000000255</v>
      </c>
      <c r="N1784">
        <f t="shared" ca="1" si="195"/>
        <v>-127</v>
      </c>
    </row>
    <row r="1785" spans="1:14" x14ac:dyDescent="0.25">
      <c r="A1785">
        <f ca="1"/>
        <v>9</v>
      </c>
      <c r="B1785">
        <f ca="1"/>
        <v>7</v>
      </c>
      <c r="C1785">
        <f ca="1"/>
        <v>8</v>
      </c>
      <c r="D1785">
        <f ca="1"/>
        <v>5</v>
      </c>
      <c r="E1785">
        <f ca="1"/>
        <v>0</v>
      </c>
      <c r="F1785">
        <f ca="1"/>
        <v>1</v>
      </c>
      <c r="G1785">
        <f t="shared" ca="1" si="189"/>
        <v>6</v>
      </c>
      <c r="H1785">
        <f t="shared" ca="1" si="190"/>
        <v>5</v>
      </c>
      <c r="I1785">
        <f t="shared" ca="1" si="191"/>
        <v>4</v>
      </c>
      <c r="J1785">
        <f t="shared" ca="1" si="192"/>
        <v>6</v>
      </c>
      <c r="K1785" cm="1">
        <f t="array" aca="1" ref="K1785" ca="1">IF(G1785&gt;7,
        IF(G1785&gt;H1785, 1, IF(G1785&lt;H1785, 0, 2)),
        IF(       H1785&gt;7,
                     IF(G1785&gt;H1785, 1, IF(G1785&lt;H1785, 0, 2)),
                     IF(         G1785&lt;6,
                                   IF(            _xlfn.XLOOKUP(C1785,'deck &amp; rules'!$D$22:$M$22,_xlfn.XLOOKUP(H1785,'deck &amp; rules'!$C$23:$C$30,'deck &amp; rules'!$D$23:$M$30))="draw",
                                                     IF(I1785&gt;J1785,1,IF(I1785&lt;J1785,0,2)),
                                                     IF(I1785&gt;H1785,1,IF(I1785&lt;H1785,0,2))),
                                   IF(H1785&lt;7,
                                        IF(G1785&gt;J1785,1,IF(G1785&lt;J1785,0,2)),
                                        IF(G1785&gt;H1785,1,IF(G1785&lt;H1785,0,2))
                                        )
                          )
              )
        )</f>
        <v>2</v>
      </c>
      <c r="L1785">
        <f t="shared" ca="1" si="193"/>
        <v>-204</v>
      </c>
      <c r="M1785">
        <f t="shared" ca="1" si="194"/>
        <v>-206.45000000000255</v>
      </c>
      <c r="N1785">
        <f t="shared" ca="1" si="195"/>
        <v>-119</v>
      </c>
    </row>
    <row r="1786" spans="1:14" x14ac:dyDescent="0.25">
      <c r="A1786">
        <f ca="1"/>
        <v>1</v>
      </c>
      <c r="B1786">
        <f ca="1"/>
        <v>7</v>
      </c>
      <c r="C1786">
        <f ca="1"/>
        <v>0</v>
      </c>
      <c r="D1786">
        <f ca="1"/>
        <v>7</v>
      </c>
      <c r="E1786">
        <f ca="1"/>
        <v>4</v>
      </c>
      <c r="F1786">
        <f ca="1"/>
        <v>8</v>
      </c>
      <c r="G1786">
        <f t="shared" ca="1" si="189"/>
        <v>8</v>
      </c>
      <c r="H1786">
        <f t="shared" ca="1" si="190"/>
        <v>1</v>
      </c>
      <c r="I1786">
        <f t="shared" ca="1" si="191"/>
        <v>8</v>
      </c>
      <c r="J1786">
        <f t="shared" ca="1" si="192"/>
        <v>9</v>
      </c>
      <c r="K1786" cm="1">
        <f t="array" aca="1" ref="K1786" ca="1">IF(G1786&gt;7,
        IF(G1786&gt;H1786, 1, IF(G1786&lt;H1786, 0, 2)),
        IF(       H1786&gt;7,
                     IF(G1786&gt;H1786, 1, IF(G1786&lt;H1786, 0, 2)),
                     IF(         G1786&lt;6,
                                   IF(            _xlfn.XLOOKUP(C1786,'deck &amp; rules'!$D$22:$M$22,_xlfn.XLOOKUP(H1786,'deck &amp; rules'!$C$23:$C$30,'deck &amp; rules'!$D$23:$M$30))="draw",
                                                     IF(I1786&gt;J1786,1,IF(I1786&lt;J1786,0,2)),
                                                     IF(I1786&gt;H1786,1,IF(I1786&lt;H1786,0,2))),
                                   IF(H1786&lt;7,
                                        IF(G1786&gt;J1786,1,IF(G1786&lt;J1786,0,2)),
                                        IF(G1786&gt;H1786,1,IF(G1786&lt;H1786,0,2))
                                        )
                          )
              )
        )</f>
        <v>1</v>
      </c>
      <c r="L1786">
        <f t="shared" ca="1" si="193"/>
        <v>-203</v>
      </c>
      <c r="M1786">
        <f t="shared" ca="1" si="194"/>
        <v>-207.45000000000255</v>
      </c>
      <c r="N1786">
        <f t="shared" ca="1" si="195"/>
        <v>-120</v>
      </c>
    </row>
    <row r="1787" spans="1:14" x14ac:dyDescent="0.25">
      <c r="A1787">
        <f ca="1"/>
        <v>7</v>
      </c>
      <c r="B1787">
        <f ca="1"/>
        <v>7</v>
      </c>
      <c r="C1787">
        <f ca="1"/>
        <v>1</v>
      </c>
      <c r="D1787">
        <f ca="1"/>
        <v>3</v>
      </c>
      <c r="E1787">
        <f ca="1"/>
        <v>0</v>
      </c>
      <c r="F1787">
        <f ca="1"/>
        <v>0</v>
      </c>
      <c r="G1787">
        <f t="shared" ca="1" si="189"/>
        <v>4</v>
      </c>
      <c r="H1787">
        <f t="shared" ca="1" si="190"/>
        <v>3</v>
      </c>
      <c r="I1787">
        <f t="shared" ca="1" si="191"/>
        <v>5</v>
      </c>
      <c r="J1787">
        <f t="shared" ca="1" si="192"/>
        <v>3</v>
      </c>
      <c r="K1787" cm="1">
        <f t="array" aca="1" ref="K1787" ca="1">IF(G1787&gt;7,
        IF(G1787&gt;H1787, 1, IF(G1787&lt;H1787, 0, 2)),
        IF(       H1787&gt;7,
                     IF(G1787&gt;H1787, 1, IF(G1787&lt;H1787, 0, 2)),
                     IF(         G1787&lt;6,
                                   IF(            _xlfn.XLOOKUP(C1787,'deck &amp; rules'!$D$22:$M$22,_xlfn.XLOOKUP(H1787,'deck &amp; rules'!$C$23:$C$30,'deck &amp; rules'!$D$23:$M$30))="draw",
                                                     IF(I1787&gt;J1787,1,IF(I1787&lt;J1787,0,2)),
                                                     IF(I1787&gt;H1787,1,IF(I1787&lt;H1787,0,2))),
                                   IF(H1787&lt;7,
                                        IF(G1787&gt;J1787,1,IF(G1787&lt;J1787,0,2)),
                                        IF(G1787&gt;H1787,1,IF(G1787&lt;H1787,0,2))
                                        )
                          )
              )
        )</f>
        <v>1</v>
      </c>
      <c r="L1787">
        <f t="shared" ca="1" si="193"/>
        <v>-202</v>
      </c>
      <c r="M1787">
        <f t="shared" ca="1" si="194"/>
        <v>-208.45000000000255</v>
      </c>
      <c r="N1787">
        <f t="shared" ca="1" si="195"/>
        <v>-121</v>
      </c>
    </row>
    <row r="1788" spans="1:14" x14ac:dyDescent="0.25">
      <c r="A1788">
        <f ca="1"/>
        <v>4</v>
      </c>
      <c r="B1788">
        <f ca="1"/>
        <v>0</v>
      </c>
      <c r="C1788">
        <f ca="1"/>
        <v>6</v>
      </c>
      <c r="D1788">
        <f ca="1"/>
        <v>8</v>
      </c>
      <c r="E1788">
        <f ca="1"/>
        <v>8</v>
      </c>
      <c r="F1788">
        <f ca="1"/>
        <v>5</v>
      </c>
      <c r="G1788">
        <f t="shared" ca="1" si="189"/>
        <v>4</v>
      </c>
      <c r="H1788">
        <f t="shared" ca="1" si="190"/>
        <v>6</v>
      </c>
      <c r="I1788">
        <f t="shared" ca="1" si="191"/>
        <v>0</v>
      </c>
      <c r="J1788">
        <f t="shared" ca="1" si="192"/>
        <v>1</v>
      </c>
      <c r="K1788" cm="1">
        <f t="array" aca="1" ref="K1788" ca="1">IF(G1788&gt;7,
        IF(G1788&gt;H1788, 1, IF(G1788&lt;H1788, 0, 2)),
        IF(       H1788&gt;7,
                     IF(G1788&gt;H1788, 1, IF(G1788&lt;H1788, 0, 2)),
                     IF(         G1788&lt;6,
                                   IF(            _xlfn.XLOOKUP(C1788,'deck &amp; rules'!$D$22:$M$22,_xlfn.XLOOKUP(H1788,'deck &amp; rules'!$C$23:$C$30,'deck &amp; rules'!$D$23:$M$30))="draw",
                                                     IF(I1788&gt;J1788,1,IF(I1788&lt;J1788,0,2)),
                                                     IF(I1788&gt;H1788,1,IF(I1788&lt;H1788,0,2))),
                                   IF(H1788&lt;7,
                                        IF(G1788&gt;J1788,1,IF(G1788&lt;J1788,0,2)),
                                        IF(G1788&gt;H1788,1,IF(G1788&lt;H1788,0,2))
                                        )
                          )
              )
        )</f>
        <v>0</v>
      </c>
      <c r="L1788">
        <f t="shared" ca="1" si="193"/>
        <v>-203</v>
      </c>
      <c r="M1788">
        <f t="shared" ca="1" si="194"/>
        <v>-207.50000000000256</v>
      </c>
      <c r="N1788">
        <f t="shared" ca="1" si="195"/>
        <v>-122</v>
      </c>
    </row>
    <row r="1789" spans="1:14" x14ac:dyDescent="0.25">
      <c r="A1789">
        <f ca="1"/>
        <v>5</v>
      </c>
      <c r="B1789">
        <f ca="1"/>
        <v>2</v>
      </c>
      <c r="C1789">
        <f ca="1"/>
        <v>7</v>
      </c>
      <c r="D1789">
        <f ca="1"/>
        <v>5</v>
      </c>
      <c r="E1789">
        <f ca="1"/>
        <v>0</v>
      </c>
      <c r="F1789">
        <f ca="1"/>
        <v>0</v>
      </c>
      <c r="G1789">
        <f t="shared" ca="1" si="189"/>
        <v>7</v>
      </c>
      <c r="H1789">
        <f t="shared" ca="1" si="190"/>
        <v>5</v>
      </c>
      <c r="I1789">
        <f t="shared" ca="1" si="191"/>
        <v>4</v>
      </c>
      <c r="J1789">
        <f t="shared" ca="1" si="192"/>
        <v>5</v>
      </c>
      <c r="K1789" cm="1">
        <f t="array" aca="1" ref="K1789" ca="1">IF(G1789&gt;7,
        IF(G1789&gt;H1789, 1, IF(G1789&lt;H1789, 0, 2)),
        IF(       H1789&gt;7,
                     IF(G1789&gt;H1789, 1, IF(G1789&lt;H1789, 0, 2)),
                     IF(         G1789&lt;6,
                                   IF(            _xlfn.XLOOKUP(C1789,'deck &amp; rules'!$D$22:$M$22,_xlfn.XLOOKUP(H1789,'deck &amp; rules'!$C$23:$C$30,'deck &amp; rules'!$D$23:$M$30))="draw",
                                                     IF(I1789&gt;J1789,1,IF(I1789&lt;J1789,0,2)),
                                                     IF(I1789&gt;H1789,1,IF(I1789&lt;H1789,0,2))),
                                   IF(H1789&lt;7,
                                        IF(G1789&gt;J1789,1,IF(G1789&lt;J1789,0,2)),
                                        IF(G1789&gt;H1789,1,IF(G1789&lt;H1789,0,2))
                                        )
                          )
              )
        )</f>
        <v>1</v>
      </c>
      <c r="L1789">
        <f t="shared" ca="1" si="193"/>
        <v>-202</v>
      </c>
      <c r="M1789">
        <f t="shared" ca="1" si="194"/>
        <v>-208.50000000000256</v>
      </c>
      <c r="N1789">
        <f t="shared" ca="1" si="195"/>
        <v>-123</v>
      </c>
    </row>
    <row r="1790" spans="1:14" x14ac:dyDescent="0.25">
      <c r="A1790">
        <f ca="1"/>
        <v>0</v>
      </c>
      <c r="B1790">
        <f ca="1"/>
        <v>7</v>
      </c>
      <c r="C1790">
        <f ca="1"/>
        <v>2</v>
      </c>
      <c r="D1790">
        <f ca="1"/>
        <v>5</v>
      </c>
      <c r="E1790">
        <f ca="1"/>
        <v>0</v>
      </c>
      <c r="F1790">
        <f ca="1"/>
        <v>6</v>
      </c>
      <c r="G1790">
        <f t="shared" ca="1" si="189"/>
        <v>7</v>
      </c>
      <c r="H1790">
        <f t="shared" ca="1" si="190"/>
        <v>5</v>
      </c>
      <c r="I1790">
        <f t="shared" ca="1" si="191"/>
        <v>9</v>
      </c>
      <c r="J1790">
        <f t="shared" ca="1" si="192"/>
        <v>1</v>
      </c>
      <c r="K1790" cm="1">
        <f t="array" aca="1" ref="K1790" ca="1">IF(G1790&gt;7,
        IF(G1790&gt;H1790, 1, IF(G1790&lt;H1790, 0, 2)),
        IF(       H1790&gt;7,
                     IF(G1790&gt;H1790, 1, IF(G1790&lt;H1790, 0, 2)),
                     IF(         G1790&lt;6,
                                   IF(            _xlfn.XLOOKUP(C1790,'deck &amp; rules'!$D$22:$M$22,_xlfn.XLOOKUP(H1790,'deck &amp; rules'!$C$23:$C$30,'deck &amp; rules'!$D$23:$M$30))="draw",
                                                     IF(I1790&gt;J1790,1,IF(I1790&lt;J1790,0,2)),
                                                     IF(I1790&gt;H1790,1,IF(I1790&lt;H1790,0,2))),
                                   IF(H1790&lt;7,
                                        IF(G1790&gt;J1790,1,IF(G1790&lt;J1790,0,2)),
                                        IF(G1790&gt;H1790,1,IF(G1790&lt;H1790,0,2))
                                        )
                          )
              )
        )</f>
        <v>1</v>
      </c>
      <c r="L1790">
        <f t="shared" ca="1" si="193"/>
        <v>-201</v>
      </c>
      <c r="M1790">
        <f t="shared" ca="1" si="194"/>
        <v>-209.50000000000256</v>
      </c>
      <c r="N1790">
        <f t="shared" ca="1" si="195"/>
        <v>-124</v>
      </c>
    </row>
    <row r="1791" spans="1:14" x14ac:dyDescent="0.25">
      <c r="A1791">
        <f ca="1"/>
        <v>0</v>
      </c>
      <c r="B1791">
        <f ca="1"/>
        <v>3</v>
      </c>
      <c r="C1791">
        <f ca="1"/>
        <v>5</v>
      </c>
      <c r="D1791">
        <f ca="1"/>
        <v>7</v>
      </c>
      <c r="E1791">
        <f ca="1"/>
        <v>1</v>
      </c>
      <c r="F1791">
        <f ca="1"/>
        <v>2</v>
      </c>
      <c r="G1791">
        <f t="shared" ca="1" si="189"/>
        <v>3</v>
      </c>
      <c r="H1791">
        <f t="shared" ca="1" si="190"/>
        <v>8</v>
      </c>
      <c r="I1791">
        <f t="shared" ca="1" si="191"/>
        <v>8</v>
      </c>
      <c r="J1791">
        <f t="shared" ca="1" si="192"/>
        <v>0</v>
      </c>
      <c r="K1791" cm="1">
        <f t="array" aca="1" ref="K1791" ca="1">IF(G1791&gt;7,
        IF(G1791&gt;H1791, 1, IF(G1791&lt;H1791, 0, 2)),
        IF(       H1791&gt;7,
                     IF(G1791&gt;H1791, 1, IF(G1791&lt;H1791, 0, 2)),
                     IF(         G1791&lt;6,
                                   IF(            _xlfn.XLOOKUP(C1791,'deck &amp; rules'!$D$22:$M$22,_xlfn.XLOOKUP(H1791,'deck &amp; rules'!$C$23:$C$30,'deck &amp; rules'!$D$23:$M$30))="draw",
                                                     IF(I1791&gt;J1791,1,IF(I1791&lt;J1791,0,2)),
                                                     IF(I1791&gt;H1791,1,IF(I1791&lt;H1791,0,2))),
                                   IF(H1791&lt;7,
                                        IF(G1791&gt;J1791,1,IF(G1791&lt;J1791,0,2)),
                                        IF(G1791&gt;H1791,1,IF(G1791&lt;H1791,0,2))
                                        )
                          )
              )
        )</f>
        <v>0</v>
      </c>
      <c r="L1791">
        <f t="shared" ca="1" si="193"/>
        <v>-202</v>
      </c>
      <c r="M1791">
        <f t="shared" ca="1" si="194"/>
        <v>-208.55000000000257</v>
      </c>
      <c r="N1791">
        <f t="shared" ca="1" si="195"/>
        <v>-125</v>
      </c>
    </row>
    <row r="1792" spans="1:14" x14ac:dyDescent="0.25">
      <c r="A1792">
        <f ca="1"/>
        <v>4</v>
      </c>
      <c r="B1792">
        <f ca="1"/>
        <v>9</v>
      </c>
      <c r="C1792">
        <f ca="1"/>
        <v>0</v>
      </c>
      <c r="D1792">
        <f ca="1"/>
        <v>8</v>
      </c>
      <c r="E1792">
        <f ca="1"/>
        <v>1</v>
      </c>
      <c r="F1792">
        <f ca="1"/>
        <v>3</v>
      </c>
      <c r="G1792">
        <f t="shared" ca="1" si="189"/>
        <v>3</v>
      </c>
      <c r="H1792">
        <f t="shared" ca="1" si="190"/>
        <v>9</v>
      </c>
      <c r="I1792">
        <f t="shared" ca="1" si="191"/>
        <v>3</v>
      </c>
      <c r="J1792">
        <f t="shared" ca="1" si="192"/>
        <v>2</v>
      </c>
      <c r="K1792" cm="1">
        <f t="array" aca="1" ref="K1792" ca="1">IF(G1792&gt;7,
        IF(G1792&gt;H1792, 1, IF(G1792&lt;H1792, 0, 2)),
        IF(       H1792&gt;7,
                     IF(G1792&gt;H1792, 1, IF(G1792&lt;H1792, 0, 2)),
                     IF(         G1792&lt;6,
                                   IF(            _xlfn.XLOOKUP(C1792,'deck &amp; rules'!$D$22:$M$22,_xlfn.XLOOKUP(H1792,'deck &amp; rules'!$C$23:$C$30,'deck &amp; rules'!$D$23:$M$30))="draw",
                                                     IF(I1792&gt;J1792,1,IF(I1792&lt;J1792,0,2)),
                                                     IF(I1792&gt;H1792,1,IF(I1792&lt;H1792,0,2))),
                                   IF(H1792&lt;7,
                                        IF(G1792&gt;J1792,1,IF(G1792&lt;J1792,0,2)),
                                        IF(G1792&gt;H1792,1,IF(G1792&lt;H1792,0,2))
                                        )
                          )
              )
        )</f>
        <v>0</v>
      </c>
      <c r="L1792">
        <f t="shared" ca="1" si="193"/>
        <v>-203</v>
      </c>
      <c r="M1792">
        <f t="shared" ca="1" si="194"/>
        <v>-207.60000000000258</v>
      </c>
      <c r="N1792">
        <f t="shared" ca="1" si="195"/>
        <v>-126</v>
      </c>
    </row>
    <row r="1793" spans="1:14" x14ac:dyDescent="0.25">
      <c r="A1793">
        <f ca="1"/>
        <v>9</v>
      </c>
      <c r="B1793">
        <f ca="1"/>
        <v>3</v>
      </c>
      <c r="C1793">
        <f ca="1"/>
        <v>2</v>
      </c>
      <c r="D1793">
        <f ca="1"/>
        <v>9</v>
      </c>
      <c r="E1793">
        <f ca="1"/>
        <v>4</v>
      </c>
      <c r="F1793">
        <f ca="1"/>
        <v>0</v>
      </c>
      <c r="G1793">
        <f t="shared" ca="1" si="189"/>
        <v>2</v>
      </c>
      <c r="H1793">
        <f t="shared" ca="1" si="190"/>
        <v>3</v>
      </c>
      <c r="I1793">
        <f t="shared" ca="1" si="191"/>
        <v>4</v>
      </c>
      <c r="J1793">
        <f t="shared" ca="1" si="192"/>
        <v>3</v>
      </c>
      <c r="K1793" cm="1">
        <f t="array" aca="1" ref="K1793" ca="1">IF(G1793&gt;7,
        IF(G1793&gt;H1793, 1, IF(G1793&lt;H1793, 0, 2)),
        IF(       H1793&gt;7,
                     IF(G1793&gt;H1793, 1, IF(G1793&lt;H1793, 0, 2)),
                     IF(         G1793&lt;6,
                                   IF(            _xlfn.XLOOKUP(C1793,'deck &amp; rules'!$D$22:$M$22,_xlfn.XLOOKUP(H1793,'deck &amp; rules'!$C$23:$C$30,'deck &amp; rules'!$D$23:$M$30))="draw",
                                                     IF(I1793&gt;J1793,1,IF(I1793&lt;J1793,0,2)),
                                                     IF(I1793&gt;H1793,1,IF(I1793&lt;H1793,0,2))),
                                   IF(H1793&lt;7,
                                        IF(G1793&gt;J1793,1,IF(G1793&lt;J1793,0,2)),
                                        IF(G1793&gt;H1793,1,IF(G1793&lt;H1793,0,2))
                                        )
                          )
              )
        )</f>
        <v>1</v>
      </c>
      <c r="L1793">
        <f t="shared" ca="1" si="193"/>
        <v>-202</v>
      </c>
      <c r="M1793">
        <f t="shared" ca="1" si="194"/>
        <v>-208.60000000000258</v>
      </c>
      <c r="N1793">
        <f t="shared" ca="1" si="195"/>
        <v>-127</v>
      </c>
    </row>
    <row r="1794" spans="1:14" x14ac:dyDescent="0.25">
      <c r="A1794">
        <f ca="1"/>
        <v>5</v>
      </c>
      <c r="B1794">
        <f ca="1"/>
        <v>0</v>
      </c>
      <c r="C1794">
        <f ca="1"/>
        <v>1</v>
      </c>
      <c r="D1794">
        <f ca="1"/>
        <v>6</v>
      </c>
      <c r="E1794">
        <f ca="1"/>
        <v>0</v>
      </c>
      <c r="F1794">
        <f ca="1"/>
        <v>5</v>
      </c>
      <c r="G1794">
        <f t="shared" ca="1" si="189"/>
        <v>5</v>
      </c>
      <c r="H1794">
        <f t="shared" ca="1" si="190"/>
        <v>6</v>
      </c>
      <c r="I1794">
        <f t="shared" ca="1" si="191"/>
        <v>6</v>
      </c>
      <c r="J1794">
        <f t="shared" ca="1" si="192"/>
        <v>1</v>
      </c>
      <c r="K1794" cm="1">
        <f t="array" aca="1" ref="K1794" ca="1">IF(G1794&gt;7,
        IF(G1794&gt;H1794, 1, IF(G1794&lt;H1794, 0, 2)),
        IF(       H1794&gt;7,
                     IF(G1794&gt;H1794, 1, IF(G1794&lt;H1794, 0, 2)),
                     IF(         G1794&lt;6,
                                   IF(            _xlfn.XLOOKUP(C1794,'deck &amp; rules'!$D$22:$M$22,_xlfn.XLOOKUP(H1794,'deck &amp; rules'!$C$23:$C$30,'deck &amp; rules'!$D$23:$M$30))="draw",
                                                     IF(I1794&gt;J1794,1,IF(I1794&lt;J1794,0,2)),
                                                     IF(I1794&gt;H1794,1,IF(I1794&lt;H1794,0,2))),
                                   IF(H1794&lt;7,
                                        IF(G1794&gt;J1794,1,IF(G1794&lt;J1794,0,2)),
                                        IF(G1794&gt;H1794,1,IF(G1794&lt;H1794,0,2))
                                        )
                          )
              )
        )</f>
        <v>2</v>
      </c>
      <c r="L1794">
        <f t="shared" ca="1" si="193"/>
        <v>-203</v>
      </c>
      <c r="M1794">
        <f t="shared" ca="1" si="194"/>
        <v>-209.60000000000258</v>
      </c>
      <c r="N1794">
        <f t="shared" ca="1" si="195"/>
        <v>-119</v>
      </c>
    </row>
    <row r="1795" spans="1:14" x14ac:dyDescent="0.25">
      <c r="A1795">
        <f ca="1"/>
        <v>3</v>
      </c>
      <c r="B1795">
        <f ca="1"/>
        <v>4</v>
      </c>
      <c r="C1795">
        <f ca="1"/>
        <v>2</v>
      </c>
      <c r="D1795">
        <f ca="1"/>
        <v>1</v>
      </c>
      <c r="E1795">
        <f ca="1"/>
        <v>0</v>
      </c>
      <c r="F1795">
        <f ca="1"/>
        <v>0</v>
      </c>
      <c r="G1795">
        <f t="shared" ref="G1795:G1858" ca="1" si="196">IF(A1795+B1795&gt;9,A1795+B1795-10,A1795+B1795)</f>
        <v>7</v>
      </c>
      <c r="H1795">
        <f t="shared" ref="H1795:H1858" ca="1" si="197">IF(D1795+E1795&gt;9,D1795+E1795-10,D1795+E1795)</f>
        <v>1</v>
      </c>
      <c r="I1795">
        <f t="shared" ref="I1795:I1858" ca="1" si="198">IF(G1795+C1795&gt;9,G1795+C1795-10,G1795+C1795)</f>
        <v>9</v>
      </c>
      <c r="J1795">
        <f t="shared" ref="J1795:J1858" ca="1" si="199">IF(H1795+F1795&gt;9,H1795+F1795-10,H1795+F1795)</f>
        <v>1</v>
      </c>
      <c r="K1795" cm="1">
        <f t="array" aca="1" ref="K1795" ca="1">IF(G1795&gt;7,
        IF(G1795&gt;H1795, 1, IF(G1795&lt;H1795, 0, 2)),
        IF(       H1795&gt;7,
                     IF(G1795&gt;H1795, 1, IF(G1795&lt;H1795, 0, 2)),
                     IF(         G1795&lt;6,
                                   IF(            _xlfn.XLOOKUP(C1795,'deck &amp; rules'!$D$22:$M$22,_xlfn.XLOOKUP(H1795,'deck &amp; rules'!$C$23:$C$30,'deck &amp; rules'!$D$23:$M$30))="draw",
                                                     IF(I1795&gt;J1795,1,IF(I1795&lt;J1795,0,2)),
                                                     IF(I1795&gt;H1795,1,IF(I1795&lt;H1795,0,2))),
                                   IF(H1795&lt;7,
                                        IF(G1795&gt;J1795,1,IF(G1795&lt;J1795,0,2)),
                                        IF(G1795&gt;H1795,1,IF(G1795&lt;H1795,0,2))
                                        )
                          )
              )
        )</f>
        <v>1</v>
      </c>
      <c r="L1795">
        <f t="shared" ca="1" si="193"/>
        <v>-202</v>
      </c>
      <c r="M1795">
        <f t="shared" ca="1" si="194"/>
        <v>-210.60000000000258</v>
      </c>
      <c r="N1795">
        <f t="shared" ca="1" si="195"/>
        <v>-120</v>
      </c>
    </row>
    <row r="1796" spans="1:14" x14ac:dyDescent="0.25">
      <c r="A1796">
        <f ca="1"/>
        <v>8</v>
      </c>
      <c r="B1796">
        <f ca="1"/>
        <v>0</v>
      </c>
      <c r="C1796">
        <f ca="1"/>
        <v>9</v>
      </c>
      <c r="D1796">
        <f ca="1"/>
        <v>3</v>
      </c>
      <c r="E1796">
        <f ca="1"/>
        <v>3</v>
      </c>
      <c r="F1796">
        <f ca="1"/>
        <v>4</v>
      </c>
      <c r="G1796">
        <f t="shared" ca="1" si="196"/>
        <v>8</v>
      </c>
      <c r="H1796">
        <f t="shared" ca="1" si="197"/>
        <v>6</v>
      </c>
      <c r="I1796">
        <f t="shared" ca="1" si="198"/>
        <v>7</v>
      </c>
      <c r="J1796">
        <f t="shared" ca="1" si="199"/>
        <v>0</v>
      </c>
      <c r="K1796" cm="1">
        <f t="array" aca="1" ref="K1796" ca="1">IF(G1796&gt;7,
        IF(G1796&gt;H1796, 1, IF(G1796&lt;H1796, 0, 2)),
        IF(       H1796&gt;7,
                     IF(G1796&gt;H1796, 1, IF(G1796&lt;H1796, 0, 2)),
                     IF(         G1796&lt;6,
                                   IF(            _xlfn.XLOOKUP(C1796,'deck &amp; rules'!$D$22:$M$22,_xlfn.XLOOKUP(H1796,'deck &amp; rules'!$C$23:$C$30,'deck &amp; rules'!$D$23:$M$30))="draw",
                                                     IF(I1796&gt;J1796,1,IF(I1796&lt;J1796,0,2)),
                                                     IF(I1796&gt;H1796,1,IF(I1796&lt;H1796,0,2))),
                                   IF(H1796&lt;7,
                                        IF(G1796&gt;J1796,1,IF(G1796&lt;J1796,0,2)),
                                        IF(G1796&gt;H1796,1,IF(G1796&lt;H1796,0,2))
                                        )
                          )
              )
        )</f>
        <v>1</v>
      </c>
      <c r="L1796">
        <f t="shared" ref="L1796:L1859" ca="1" si="200">IF(K1796=1,L1795+1,L1795-1)</f>
        <v>-201</v>
      </c>
      <c r="M1796">
        <f t="shared" ref="M1796:M1859" ca="1" si="201">IF(K1796=0,M1795+19/20,M1795-1)</f>
        <v>-211.60000000000258</v>
      </c>
      <c r="N1796">
        <f t="shared" ref="N1796:N1859" ca="1" si="202">IF(K1796=2,N1795+8,N1795-1)</f>
        <v>-121</v>
      </c>
    </row>
    <row r="1797" spans="1:14" x14ac:dyDescent="0.25">
      <c r="A1797">
        <f ca="1"/>
        <v>0</v>
      </c>
      <c r="B1797">
        <f ca="1"/>
        <v>9</v>
      </c>
      <c r="C1797">
        <f ca="1"/>
        <v>0</v>
      </c>
      <c r="D1797">
        <f ca="1"/>
        <v>7</v>
      </c>
      <c r="E1797">
        <f ca="1"/>
        <v>0</v>
      </c>
      <c r="F1797">
        <f ca="1"/>
        <v>9</v>
      </c>
      <c r="G1797">
        <f t="shared" ca="1" si="196"/>
        <v>9</v>
      </c>
      <c r="H1797">
        <f t="shared" ca="1" si="197"/>
        <v>7</v>
      </c>
      <c r="I1797">
        <f t="shared" ca="1" si="198"/>
        <v>9</v>
      </c>
      <c r="J1797">
        <f t="shared" ca="1" si="199"/>
        <v>6</v>
      </c>
      <c r="K1797" cm="1">
        <f t="array" aca="1" ref="K1797" ca="1">IF(G1797&gt;7,
        IF(G1797&gt;H1797, 1, IF(G1797&lt;H1797, 0, 2)),
        IF(       H1797&gt;7,
                     IF(G1797&gt;H1797, 1, IF(G1797&lt;H1797, 0, 2)),
                     IF(         G1797&lt;6,
                                   IF(            _xlfn.XLOOKUP(C1797,'deck &amp; rules'!$D$22:$M$22,_xlfn.XLOOKUP(H1797,'deck &amp; rules'!$C$23:$C$30,'deck &amp; rules'!$D$23:$M$30))="draw",
                                                     IF(I1797&gt;J1797,1,IF(I1797&lt;J1797,0,2)),
                                                     IF(I1797&gt;H1797,1,IF(I1797&lt;H1797,0,2))),
                                   IF(H1797&lt;7,
                                        IF(G1797&gt;J1797,1,IF(G1797&lt;J1797,0,2)),
                                        IF(G1797&gt;H1797,1,IF(G1797&lt;H1797,0,2))
                                        )
                          )
              )
        )</f>
        <v>1</v>
      </c>
      <c r="L1797">
        <f t="shared" ca="1" si="200"/>
        <v>-200</v>
      </c>
      <c r="M1797">
        <f t="shared" ca="1" si="201"/>
        <v>-212.60000000000258</v>
      </c>
      <c r="N1797">
        <f t="shared" ca="1" si="202"/>
        <v>-122</v>
      </c>
    </row>
    <row r="1798" spans="1:14" x14ac:dyDescent="0.25">
      <c r="A1798">
        <f ca="1"/>
        <v>8</v>
      </c>
      <c r="B1798">
        <f ca="1"/>
        <v>7</v>
      </c>
      <c r="C1798">
        <f ca="1"/>
        <v>1</v>
      </c>
      <c r="D1798">
        <f ca="1"/>
        <v>5</v>
      </c>
      <c r="E1798">
        <f ca="1"/>
        <v>5</v>
      </c>
      <c r="F1798">
        <f ca="1"/>
        <v>5</v>
      </c>
      <c r="G1798">
        <f t="shared" ca="1" si="196"/>
        <v>5</v>
      </c>
      <c r="H1798">
        <f t="shared" ca="1" si="197"/>
        <v>0</v>
      </c>
      <c r="I1798">
        <f t="shared" ca="1" si="198"/>
        <v>6</v>
      </c>
      <c r="J1798">
        <f t="shared" ca="1" si="199"/>
        <v>5</v>
      </c>
      <c r="K1798" cm="1">
        <f t="array" aca="1" ref="K1798" ca="1">IF(G1798&gt;7,
        IF(G1798&gt;H1798, 1, IF(G1798&lt;H1798, 0, 2)),
        IF(       H1798&gt;7,
                     IF(G1798&gt;H1798, 1, IF(G1798&lt;H1798, 0, 2)),
                     IF(         G1798&lt;6,
                                   IF(            _xlfn.XLOOKUP(C1798,'deck &amp; rules'!$D$22:$M$22,_xlfn.XLOOKUP(H1798,'deck &amp; rules'!$C$23:$C$30,'deck &amp; rules'!$D$23:$M$30))="draw",
                                                     IF(I1798&gt;J1798,1,IF(I1798&lt;J1798,0,2)),
                                                     IF(I1798&gt;H1798,1,IF(I1798&lt;H1798,0,2))),
                                   IF(H1798&lt;7,
                                        IF(G1798&gt;J1798,1,IF(G1798&lt;J1798,0,2)),
                                        IF(G1798&gt;H1798,1,IF(G1798&lt;H1798,0,2))
                                        )
                          )
              )
        )</f>
        <v>1</v>
      </c>
      <c r="L1798">
        <f t="shared" ca="1" si="200"/>
        <v>-199</v>
      </c>
      <c r="M1798">
        <f t="shared" ca="1" si="201"/>
        <v>-213.60000000000258</v>
      </c>
      <c r="N1798">
        <f t="shared" ca="1" si="202"/>
        <v>-123</v>
      </c>
    </row>
    <row r="1799" spans="1:14" x14ac:dyDescent="0.25">
      <c r="A1799">
        <f ca="1"/>
        <v>6</v>
      </c>
      <c r="B1799">
        <f ca="1"/>
        <v>9</v>
      </c>
      <c r="C1799">
        <f ca="1"/>
        <v>5</v>
      </c>
      <c r="D1799">
        <f ca="1"/>
        <v>4</v>
      </c>
      <c r="E1799">
        <f ca="1"/>
        <v>3</v>
      </c>
      <c r="F1799">
        <f ca="1"/>
        <v>8</v>
      </c>
      <c r="G1799">
        <f t="shared" ca="1" si="196"/>
        <v>5</v>
      </c>
      <c r="H1799">
        <f t="shared" ca="1" si="197"/>
        <v>7</v>
      </c>
      <c r="I1799">
        <f t="shared" ca="1" si="198"/>
        <v>0</v>
      </c>
      <c r="J1799">
        <f t="shared" ca="1" si="199"/>
        <v>5</v>
      </c>
      <c r="K1799" cm="1">
        <f t="array" aca="1" ref="K1799" ca="1">IF(G1799&gt;7,
        IF(G1799&gt;H1799, 1, IF(G1799&lt;H1799, 0, 2)),
        IF(       H1799&gt;7,
                     IF(G1799&gt;H1799, 1, IF(G1799&lt;H1799, 0, 2)),
                     IF(         G1799&lt;6,
                                   IF(            _xlfn.XLOOKUP(C1799,'deck &amp; rules'!$D$22:$M$22,_xlfn.XLOOKUP(H1799,'deck &amp; rules'!$C$23:$C$30,'deck &amp; rules'!$D$23:$M$30))="draw",
                                                     IF(I1799&gt;J1799,1,IF(I1799&lt;J1799,0,2)),
                                                     IF(I1799&gt;H1799,1,IF(I1799&lt;H1799,0,2))),
                                   IF(H1799&lt;7,
                                        IF(G1799&gt;J1799,1,IF(G1799&lt;J1799,0,2)),
                                        IF(G1799&gt;H1799,1,IF(G1799&lt;H1799,0,2))
                                        )
                          )
              )
        )</f>
        <v>0</v>
      </c>
      <c r="L1799">
        <f t="shared" ca="1" si="200"/>
        <v>-200</v>
      </c>
      <c r="M1799">
        <f t="shared" ca="1" si="201"/>
        <v>-212.65000000000259</v>
      </c>
      <c r="N1799">
        <f t="shared" ca="1" si="202"/>
        <v>-124</v>
      </c>
    </row>
    <row r="1800" spans="1:14" x14ac:dyDescent="0.25">
      <c r="A1800">
        <f ca="1"/>
        <v>2</v>
      </c>
      <c r="B1800">
        <f ca="1"/>
        <v>8</v>
      </c>
      <c r="C1800">
        <f ca="1"/>
        <v>3</v>
      </c>
      <c r="D1800">
        <f ca="1"/>
        <v>3</v>
      </c>
      <c r="E1800">
        <f ca="1"/>
        <v>9</v>
      </c>
      <c r="F1800">
        <f ca="1"/>
        <v>2</v>
      </c>
      <c r="G1800">
        <f t="shared" ca="1" si="196"/>
        <v>0</v>
      </c>
      <c r="H1800">
        <f t="shared" ca="1" si="197"/>
        <v>2</v>
      </c>
      <c r="I1800">
        <f t="shared" ca="1" si="198"/>
        <v>3</v>
      </c>
      <c r="J1800">
        <f t="shared" ca="1" si="199"/>
        <v>4</v>
      </c>
      <c r="K1800" cm="1">
        <f t="array" aca="1" ref="K1800" ca="1">IF(G1800&gt;7,
        IF(G1800&gt;H1800, 1, IF(G1800&lt;H1800, 0, 2)),
        IF(       H1800&gt;7,
                     IF(G1800&gt;H1800, 1, IF(G1800&lt;H1800, 0, 2)),
                     IF(         G1800&lt;6,
                                   IF(            _xlfn.XLOOKUP(C1800,'deck &amp; rules'!$D$22:$M$22,_xlfn.XLOOKUP(H1800,'deck &amp; rules'!$C$23:$C$30,'deck &amp; rules'!$D$23:$M$30))="draw",
                                                     IF(I1800&gt;J1800,1,IF(I1800&lt;J1800,0,2)),
                                                     IF(I1800&gt;H1800,1,IF(I1800&lt;H1800,0,2))),
                                   IF(H1800&lt;7,
                                        IF(G1800&gt;J1800,1,IF(G1800&lt;J1800,0,2)),
                                        IF(G1800&gt;H1800,1,IF(G1800&lt;H1800,0,2))
                                        )
                          )
              )
        )</f>
        <v>0</v>
      </c>
      <c r="L1800">
        <f t="shared" ca="1" si="200"/>
        <v>-201</v>
      </c>
      <c r="M1800">
        <f t="shared" ca="1" si="201"/>
        <v>-211.7000000000026</v>
      </c>
      <c r="N1800">
        <f t="shared" ca="1" si="202"/>
        <v>-125</v>
      </c>
    </row>
    <row r="1801" spans="1:14" x14ac:dyDescent="0.25">
      <c r="A1801">
        <f ca="1"/>
        <v>0</v>
      </c>
      <c r="B1801">
        <f ca="1"/>
        <v>0</v>
      </c>
      <c r="C1801">
        <f ca="1"/>
        <v>8</v>
      </c>
      <c r="D1801">
        <f ca="1"/>
        <v>2</v>
      </c>
      <c r="E1801">
        <f ca="1"/>
        <v>6</v>
      </c>
      <c r="F1801">
        <f ca="1"/>
        <v>7</v>
      </c>
      <c r="G1801">
        <f t="shared" ca="1" si="196"/>
        <v>0</v>
      </c>
      <c r="H1801">
        <f t="shared" ca="1" si="197"/>
        <v>8</v>
      </c>
      <c r="I1801">
        <f t="shared" ca="1" si="198"/>
        <v>8</v>
      </c>
      <c r="J1801">
        <f t="shared" ca="1" si="199"/>
        <v>5</v>
      </c>
      <c r="K1801" cm="1">
        <f t="array" aca="1" ref="K1801" ca="1">IF(G1801&gt;7,
        IF(G1801&gt;H1801, 1, IF(G1801&lt;H1801, 0, 2)),
        IF(       H1801&gt;7,
                     IF(G1801&gt;H1801, 1, IF(G1801&lt;H1801, 0, 2)),
                     IF(         G1801&lt;6,
                                   IF(            _xlfn.XLOOKUP(C1801,'deck &amp; rules'!$D$22:$M$22,_xlfn.XLOOKUP(H1801,'deck &amp; rules'!$C$23:$C$30,'deck &amp; rules'!$D$23:$M$30))="draw",
                                                     IF(I1801&gt;J1801,1,IF(I1801&lt;J1801,0,2)),
                                                     IF(I1801&gt;H1801,1,IF(I1801&lt;H1801,0,2))),
                                   IF(H1801&lt;7,
                                        IF(G1801&gt;J1801,1,IF(G1801&lt;J1801,0,2)),
                                        IF(G1801&gt;H1801,1,IF(G1801&lt;H1801,0,2))
                                        )
                          )
              )
        )</f>
        <v>0</v>
      </c>
      <c r="L1801">
        <f t="shared" ca="1" si="200"/>
        <v>-202</v>
      </c>
      <c r="M1801">
        <f t="shared" ca="1" si="201"/>
        <v>-210.75000000000261</v>
      </c>
      <c r="N1801">
        <f t="shared" ca="1" si="202"/>
        <v>-126</v>
      </c>
    </row>
    <row r="1802" spans="1:14" x14ac:dyDescent="0.25">
      <c r="A1802">
        <f ca="1"/>
        <v>0</v>
      </c>
      <c r="B1802">
        <f ca="1"/>
        <v>3</v>
      </c>
      <c r="C1802">
        <f ca="1"/>
        <v>9</v>
      </c>
      <c r="D1802">
        <f ca="1"/>
        <v>0</v>
      </c>
      <c r="E1802">
        <f ca="1"/>
        <v>9</v>
      </c>
      <c r="F1802">
        <f ca="1"/>
        <v>8</v>
      </c>
      <c r="G1802">
        <f t="shared" ca="1" si="196"/>
        <v>3</v>
      </c>
      <c r="H1802">
        <f t="shared" ca="1" si="197"/>
        <v>9</v>
      </c>
      <c r="I1802">
        <f t="shared" ca="1" si="198"/>
        <v>2</v>
      </c>
      <c r="J1802">
        <f t="shared" ca="1" si="199"/>
        <v>7</v>
      </c>
      <c r="K1802" cm="1">
        <f t="array" aca="1" ref="K1802" ca="1">IF(G1802&gt;7,
        IF(G1802&gt;H1802, 1, IF(G1802&lt;H1802, 0, 2)),
        IF(       H1802&gt;7,
                     IF(G1802&gt;H1802, 1, IF(G1802&lt;H1802, 0, 2)),
                     IF(         G1802&lt;6,
                                   IF(            _xlfn.XLOOKUP(C1802,'deck &amp; rules'!$D$22:$M$22,_xlfn.XLOOKUP(H1802,'deck &amp; rules'!$C$23:$C$30,'deck &amp; rules'!$D$23:$M$30))="draw",
                                                     IF(I1802&gt;J1802,1,IF(I1802&lt;J1802,0,2)),
                                                     IF(I1802&gt;H1802,1,IF(I1802&lt;H1802,0,2))),
                                   IF(H1802&lt;7,
                                        IF(G1802&gt;J1802,1,IF(G1802&lt;J1802,0,2)),
                                        IF(G1802&gt;H1802,1,IF(G1802&lt;H1802,0,2))
                                        )
                          )
              )
        )</f>
        <v>0</v>
      </c>
      <c r="L1802">
        <f t="shared" ca="1" si="200"/>
        <v>-203</v>
      </c>
      <c r="M1802">
        <f t="shared" ca="1" si="201"/>
        <v>-209.80000000000263</v>
      </c>
      <c r="N1802">
        <f t="shared" ca="1" si="202"/>
        <v>-127</v>
      </c>
    </row>
    <row r="1803" spans="1:14" x14ac:dyDescent="0.25">
      <c r="A1803">
        <f ca="1"/>
        <v>2</v>
      </c>
      <c r="B1803">
        <f ca="1"/>
        <v>2</v>
      </c>
      <c r="C1803">
        <f ca="1"/>
        <v>5</v>
      </c>
      <c r="D1803">
        <f ca="1"/>
        <v>8</v>
      </c>
      <c r="E1803">
        <f ca="1"/>
        <v>4</v>
      </c>
      <c r="F1803">
        <f ca="1"/>
        <v>0</v>
      </c>
      <c r="G1803">
        <f t="shared" ca="1" si="196"/>
        <v>4</v>
      </c>
      <c r="H1803">
        <f t="shared" ca="1" si="197"/>
        <v>2</v>
      </c>
      <c r="I1803">
        <f t="shared" ca="1" si="198"/>
        <v>9</v>
      </c>
      <c r="J1803">
        <f t="shared" ca="1" si="199"/>
        <v>2</v>
      </c>
      <c r="K1803" cm="1">
        <f t="array" aca="1" ref="K1803" ca="1">IF(G1803&gt;7,
        IF(G1803&gt;H1803, 1, IF(G1803&lt;H1803, 0, 2)),
        IF(       H1803&gt;7,
                     IF(G1803&gt;H1803, 1, IF(G1803&lt;H1803, 0, 2)),
                     IF(         G1803&lt;6,
                                   IF(            _xlfn.XLOOKUP(C1803,'deck &amp; rules'!$D$22:$M$22,_xlfn.XLOOKUP(H1803,'deck &amp; rules'!$C$23:$C$30,'deck &amp; rules'!$D$23:$M$30))="draw",
                                                     IF(I1803&gt;J1803,1,IF(I1803&lt;J1803,0,2)),
                                                     IF(I1803&gt;H1803,1,IF(I1803&lt;H1803,0,2))),
                                   IF(H1803&lt;7,
                                        IF(G1803&gt;J1803,1,IF(G1803&lt;J1803,0,2)),
                                        IF(G1803&gt;H1803,1,IF(G1803&lt;H1803,0,2))
                                        )
                          )
              )
        )</f>
        <v>1</v>
      </c>
      <c r="L1803">
        <f t="shared" ca="1" si="200"/>
        <v>-202</v>
      </c>
      <c r="M1803">
        <f t="shared" ca="1" si="201"/>
        <v>-210.80000000000263</v>
      </c>
      <c r="N1803">
        <f t="shared" ca="1" si="202"/>
        <v>-128</v>
      </c>
    </row>
    <row r="1804" spans="1:14" x14ac:dyDescent="0.25">
      <c r="A1804">
        <f ca="1"/>
        <v>4</v>
      </c>
      <c r="B1804">
        <f ca="1"/>
        <v>2</v>
      </c>
      <c r="C1804">
        <f ca="1"/>
        <v>4</v>
      </c>
      <c r="D1804">
        <f ca="1"/>
        <v>3</v>
      </c>
      <c r="E1804">
        <f ca="1"/>
        <v>2</v>
      </c>
      <c r="F1804">
        <f ca="1"/>
        <v>2</v>
      </c>
      <c r="G1804">
        <f t="shared" ca="1" si="196"/>
        <v>6</v>
      </c>
      <c r="H1804">
        <f t="shared" ca="1" si="197"/>
        <v>5</v>
      </c>
      <c r="I1804">
        <f t="shared" ca="1" si="198"/>
        <v>0</v>
      </c>
      <c r="J1804">
        <f t="shared" ca="1" si="199"/>
        <v>7</v>
      </c>
      <c r="K1804" cm="1">
        <f t="array" aca="1" ref="K1804" ca="1">IF(G1804&gt;7,
        IF(G1804&gt;H1804, 1, IF(G1804&lt;H1804, 0, 2)),
        IF(       H1804&gt;7,
                     IF(G1804&gt;H1804, 1, IF(G1804&lt;H1804, 0, 2)),
                     IF(         G1804&lt;6,
                                   IF(            _xlfn.XLOOKUP(C1804,'deck &amp; rules'!$D$22:$M$22,_xlfn.XLOOKUP(H1804,'deck &amp; rules'!$C$23:$C$30,'deck &amp; rules'!$D$23:$M$30))="draw",
                                                     IF(I1804&gt;J1804,1,IF(I1804&lt;J1804,0,2)),
                                                     IF(I1804&gt;H1804,1,IF(I1804&lt;H1804,0,2))),
                                   IF(H1804&lt;7,
                                        IF(G1804&gt;J1804,1,IF(G1804&lt;J1804,0,2)),
                                        IF(G1804&gt;H1804,1,IF(G1804&lt;H1804,0,2))
                                        )
                          )
              )
        )</f>
        <v>0</v>
      </c>
      <c r="L1804">
        <f t="shared" ca="1" si="200"/>
        <v>-203</v>
      </c>
      <c r="M1804">
        <f t="shared" ca="1" si="201"/>
        <v>-209.85000000000264</v>
      </c>
      <c r="N1804">
        <f t="shared" ca="1" si="202"/>
        <v>-129</v>
      </c>
    </row>
    <row r="1805" spans="1:14" x14ac:dyDescent="0.25">
      <c r="A1805">
        <f ca="1"/>
        <v>3</v>
      </c>
      <c r="B1805">
        <f ca="1"/>
        <v>0</v>
      </c>
      <c r="C1805">
        <f ca="1"/>
        <v>5</v>
      </c>
      <c r="D1805">
        <f ca="1"/>
        <v>8</v>
      </c>
      <c r="E1805">
        <f ca="1"/>
        <v>0</v>
      </c>
      <c r="F1805">
        <f ca="1"/>
        <v>4</v>
      </c>
      <c r="G1805">
        <f t="shared" ca="1" si="196"/>
        <v>3</v>
      </c>
      <c r="H1805">
        <f t="shared" ca="1" si="197"/>
        <v>8</v>
      </c>
      <c r="I1805">
        <f t="shared" ca="1" si="198"/>
        <v>8</v>
      </c>
      <c r="J1805">
        <f t="shared" ca="1" si="199"/>
        <v>2</v>
      </c>
      <c r="K1805" cm="1">
        <f t="array" aca="1" ref="K1805" ca="1">IF(G1805&gt;7,
        IF(G1805&gt;H1805, 1, IF(G1805&lt;H1805, 0, 2)),
        IF(       H1805&gt;7,
                     IF(G1805&gt;H1805, 1, IF(G1805&lt;H1805, 0, 2)),
                     IF(         G1805&lt;6,
                                   IF(            _xlfn.XLOOKUP(C1805,'deck &amp; rules'!$D$22:$M$22,_xlfn.XLOOKUP(H1805,'deck &amp; rules'!$C$23:$C$30,'deck &amp; rules'!$D$23:$M$30))="draw",
                                                     IF(I1805&gt;J1805,1,IF(I1805&lt;J1805,0,2)),
                                                     IF(I1805&gt;H1805,1,IF(I1805&lt;H1805,0,2))),
                                   IF(H1805&lt;7,
                                        IF(G1805&gt;J1805,1,IF(G1805&lt;J1805,0,2)),
                                        IF(G1805&gt;H1805,1,IF(G1805&lt;H1805,0,2))
                                        )
                          )
              )
        )</f>
        <v>0</v>
      </c>
      <c r="L1805">
        <f t="shared" ca="1" si="200"/>
        <v>-204</v>
      </c>
      <c r="M1805">
        <f t="shared" ca="1" si="201"/>
        <v>-208.90000000000265</v>
      </c>
      <c r="N1805">
        <f t="shared" ca="1" si="202"/>
        <v>-130</v>
      </c>
    </row>
    <row r="1806" spans="1:14" x14ac:dyDescent="0.25">
      <c r="A1806">
        <f ca="1"/>
        <v>1</v>
      </c>
      <c r="B1806">
        <f ca="1"/>
        <v>1</v>
      </c>
      <c r="C1806">
        <f ca="1"/>
        <v>7</v>
      </c>
      <c r="D1806">
        <f ca="1"/>
        <v>0</v>
      </c>
      <c r="E1806">
        <f ca="1"/>
        <v>2</v>
      </c>
      <c r="F1806">
        <f ca="1"/>
        <v>7</v>
      </c>
      <c r="G1806">
        <f t="shared" ca="1" si="196"/>
        <v>2</v>
      </c>
      <c r="H1806">
        <f t="shared" ca="1" si="197"/>
        <v>2</v>
      </c>
      <c r="I1806">
        <f t="shared" ca="1" si="198"/>
        <v>9</v>
      </c>
      <c r="J1806">
        <f t="shared" ca="1" si="199"/>
        <v>9</v>
      </c>
      <c r="K1806" cm="1">
        <f t="array" aca="1" ref="K1806" ca="1">IF(G1806&gt;7,
        IF(G1806&gt;H1806, 1, IF(G1806&lt;H1806, 0, 2)),
        IF(       H1806&gt;7,
                     IF(G1806&gt;H1806, 1, IF(G1806&lt;H1806, 0, 2)),
                     IF(         G1806&lt;6,
                                   IF(            _xlfn.XLOOKUP(C1806,'deck &amp; rules'!$D$22:$M$22,_xlfn.XLOOKUP(H1806,'deck &amp; rules'!$C$23:$C$30,'deck &amp; rules'!$D$23:$M$30))="draw",
                                                     IF(I1806&gt;J1806,1,IF(I1806&lt;J1806,0,2)),
                                                     IF(I1806&gt;H1806,1,IF(I1806&lt;H1806,0,2))),
                                   IF(H1806&lt;7,
                                        IF(G1806&gt;J1806,1,IF(G1806&lt;J1806,0,2)),
                                        IF(G1806&gt;H1806,1,IF(G1806&lt;H1806,0,2))
                                        )
                          )
              )
        )</f>
        <v>2</v>
      </c>
      <c r="L1806">
        <f t="shared" ca="1" si="200"/>
        <v>-205</v>
      </c>
      <c r="M1806">
        <f t="shared" ca="1" si="201"/>
        <v>-209.90000000000265</v>
      </c>
      <c r="N1806">
        <f t="shared" ca="1" si="202"/>
        <v>-122</v>
      </c>
    </row>
    <row r="1807" spans="1:14" x14ac:dyDescent="0.25">
      <c r="A1807">
        <f ca="1"/>
        <v>6</v>
      </c>
      <c r="B1807">
        <f ca="1"/>
        <v>0</v>
      </c>
      <c r="C1807">
        <f ca="1"/>
        <v>6</v>
      </c>
      <c r="D1807">
        <f ca="1"/>
        <v>0</v>
      </c>
      <c r="E1807">
        <f ca="1"/>
        <v>7</v>
      </c>
      <c r="F1807">
        <f ca="1"/>
        <v>0</v>
      </c>
      <c r="G1807">
        <f t="shared" ca="1" si="196"/>
        <v>6</v>
      </c>
      <c r="H1807">
        <f t="shared" ca="1" si="197"/>
        <v>7</v>
      </c>
      <c r="I1807">
        <f t="shared" ca="1" si="198"/>
        <v>2</v>
      </c>
      <c r="J1807">
        <f t="shared" ca="1" si="199"/>
        <v>7</v>
      </c>
      <c r="K1807" cm="1">
        <f t="array" aca="1" ref="K1807" ca="1">IF(G1807&gt;7,
        IF(G1807&gt;H1807, 1, IF(G1807&lt;H1807, 0, 2)),
        IF(       H1807&gt;7,
                     IF(G1807&gt;H1807, 1, IF(G1807&lt;H1807, 0, 2)),
                     IF(         G1807&lt;6,
                                   IF(            _xlfn.XLOOKUP(C1807,'deck &amp; rules'!$D$22:$M$22,_xlfn.XLOOKUP(H1807,'deck &amp; rules'!$C$23:$C$30,'deck &amp; rules'!$D$23:$M$30))="draw",
                                                     IF(I1807&gt;J1807,1,IF(I1807&lt;J1807,0,2)),
                                                     IF(I1807&gt;H1807,1,IF(I1807&lt;H1807,0,2))),
                                   IF(H1807&lt;7,
                                        IF(G1807&gt;J1807,1,IF(G1807&lt;J1807,0,2)),
                                        IF(G1807&gt;H1807,1,IF(G1807&lt;H1807,0,2))
                                        )
                          )
              )
        )</f>
        <v>0</v>
      </c>
      <c r="L1807">
        <f t="shared" ca="1" si="200"/>
        <v>-206</v>
      </c>
      <c r="M1807">
        <f t="shared" ca="1" si="201"/>
        <v>-208.95000000000266</v>
      </c>
      <c r="N1807">
        <f t="shared" ca="1" si="202"/>
        <v>-123</v>
      </c>
    </row>
    <row r="1808" spans="1:14" x14ac:dyDescent="0.25">
      <c r="A1808">
        <f ca="1"/>
        <v>7</v>
      </c>
      <c r="B1808">
        <f ca="1"/>
        <v>0</v>
      </c>
      <c r="C1808">
        <f ca="1"/>
        <v>5</v>
      </c>
      <c r="D1808">
        <f ca="1"/>
        <v>8</v>
      </c>
      <c r="E1808">
        <f ca="1"/>
        <v>6</v>
      </c>
      <c r="F1808">
        <f ca="1"/>
        <v>1</v>
      </c>
      <c r="G1808">
        <f t="shared" ca="1" si="196"/>
        <v>7</v>
      </c>
      <c r="H1808">
        <f t="shared" ca="1" si="197"/>
        <v>4</v>
      </c>
      <c r="I1808">
        <f t="shared" ca="1" si="198"/>
        <v>2</v>
      </c>
      <c r="J1808">
        <f t="shared" ca="1" si="199"/>
        <v>5</v>
      </c>
      <c r="K1808" cm="1">
        <f t="array" aca="1" ref="K1808" ca="1">IF(G1808&gt;7,
        IF(G1808&gt;H1808, 1, IF(G1808&lt;H1808, 0, 2)),
        IF(       H1808&gt;7,
                     IF(G1808&gt;H1808, 1, IF(G1808&lt;H1808, 0, 2)),
                     IF(         G1808&lt;6,
                                   IF(            _xlfn.XLOOKUP(C1808,'deck &amp; rules'!$D$22:$M$22,_xlfn.XLOOKUP(H1808,'deck &amp; rules'!$C$23:$C$30,'deck &amp; rules'!$D$23:$M$30))="draw",
                                                     IF(I1808&gt;J1808,1,IF(I1808&lt;J1808,0,2)),
                                                     IF(I1808&gt;H1808,1,IF(I1808&lt;H1808,0,2))),
                                   IF(H1808&lt;7,
                                        IF(G1808&gt;J1808,1,IF(G1808&lt;J1808,0,2)),
                                        IF(G1808&gt;H1808,1,IF(G1808&lt;H1808,0,2))
                                        )
                          )
              )
        )</f>
        <v>1</v>
      </c>
      <c r="L1808">
        <f t="shared" ca="1" si="200"/>
        <v>-205</v>
      </c>
      <c r="M1808">
        <f t="shared" ca="1" si="201"/>
        <v>-209.95000000000266</v>
      </c>
      <c r="N1808">
        <f t="shared" ca="1" si="202"/>
        <v>-124</v>
      </c>
    </row>
    <row r="1809" spans="1:14" x14ac:dyDescent="0.25">
      <c r="A1809">
        <f ca="1"/>
        <v>6</v>
      </c>
      <c r="B1809">
        <f ca="1"/>
        <v>3</v>
      </c>
      <c r="C1809">
        <f ca="1"/>
        <v>1</v>
      </c>
      <c r="D1809">
        <f ca="1"/>
        <v>4</v>
      </c>
      <c r="E1809">
        <f ca="1"/>
        <v>3</v>
      </c>
      <c r="F1809">
        <f ca="1"/>
        <v>8</v>
      </c>
      <c r="G1809">
        <f t="shared" ca="1" si="196"/>
        <v>9</v>
      </c>
      <c r="H1809">
        <f t="shared" ca="1" si="197"/>
        <v>7</v>
      </c>
      <c r="I1809">
        <f t="shared" ca="1" si="198"/>
        <v>0</v>
      </c>
      <c r="J1809">
        <f t="shared" ca="1" si="199"/>
        <v>5</v>
      </c>
      <c r="K1809" cm="1">
        <f t="array" aca="1" ref="K1809" ca="1">IF(G1809&gt;7,
        IF(G1809&gt;H1809, 1, IF(G1809&lt;H1809, 0, 2)),
        IF(       H1809&gt;7,
                     IF(G1809&gt;H1809, 1, IF(G1809&lt;H1809, 0, 2)),
                     IF(         G1809&lt;6,
                                   IF(            _xlfn.XLOOKUP(C1809,'deck &amp; rules'!$D$22:$M$22,_xlfn.XLOOKUP(H1809,'deck &amp; rules'!$C$23:$C$30,'deck &amp; rules'!$D$23:$M$30))="draw",
                                                     IF(I1809&gt;J1809,1,IF(I1809&lt;J1809,0,2)),
                                                     IF(I1809&gt;H1809,1,IF(I1809&lt;H1809,0,2))),
                                   IF(H1809&lt;7,
                                        IF(G1809&gt;J1809,1,IF(G1809&lt;J1809,0,2)),
                                        IF(G1809&gt;H1809,1,IF(G1809&lt;H1809,0,2))
                                        )
                          )
              )
        )</f>
        <v>1</v>
      </c>
      <c r="L1809">
        <f t="shared" ca="1" si="200"/>
        <v>-204</v>
      </c>
      <c r="M1809">
        <f t="shared" ca="1" si="201"/>
        <v>-210.95000000000266</v>
      </c>
      <c r="N1809">
        <f t="shared" ca="1" si="202"/>
        <v>-125</v>
      </c>
    </row>
    <row r="1810" spans="1:14" x14ac:dyDescent="0.25">
      <c r="A1810">
        <f ca="1"/>
        <v>5</v>
      </c>
      <c r="B1810">
        <f ca="1"/>
        <v>6</v>
      </c>
      <c r="C1810">
        <f ca="1"/>
        <v>0</v>
      </c>
      <c r="D1810">
        <f ca="1"/>
        <v>1</v>
      </c>
      <c r="E1810">
        <f ca="1"/>
        <v>3</v>
      </c>
      <c r="F1810">
        <f ca="1"/>
        <v>7</v>
      </c>
      <c r="G1810">
        <f t="shared" ca="1" si="196"/>
        <v>1</v>
      </c>
      <c r="H1810">
        <f t="shared" ca="1" si="197"/>
        <v>4</v>
      </c>
      <c r="I1810">
        <f t="shared" ca="1" si="198"/>
        <v>1</v>
      </c>
      <c r="J1810">
        <f t="shared" ca="1" si="199"/>
        <v>1</v>
      </c>
      <c r="K1810" cm="1">
        <f t="array" aca="1" ref="K1810" ca="1">IF(G1810&gt;7,
        IF(G1810&gt;H1810, 1, IF(G1810&lt;H1810, 0, 2)),
        IF(       H1810&gt;7,
                     IF(G1810&gt;H1810, 1, IF(G1810&lt;H1810, 0, 2)),
                     IF(         G1810&lt;6,
                                   IF(            _xlfn.XLOOKUP(C1810,'deck &amp; rules'!$D$22:$M$22,_xlfn.XLOOKUP(H1810,'deck &amp; rules'!$C$23:$C$30,'deck &amp; rules'!$D$23:$M$30))="draw",
                                                     IF(I1810&gt;J1810,1,IF(I1810&lt;J1810,0,2)),
                                                     IF(I1810&gt;H1810,1,IF(I1810&lt;H1810,0,2))),
                                   IF(H1810&lt;7,
                                        IF(G1810&gt;J1810,1,IF(G1810&lt;J1810,0,2)),
                                        IF(G1810&gt;H1810,1,IF(G1810&lt;H1810,0,2))
                                        )
                          )
              )
        )</f>
        <v>0</v>
      </c>
      <c r="L1810">
        <f t="shared" ca="1" si="200"/>
        <v>-205</v>
      </c>
      <c r="M1810">
        <f t="shared" ca="1" si="201"/>
        <v>-210.00000000000267</v>
      </c>
      <c r="N1810">
        <f t="shared" ca="1" si="202"/>
        <v>-126</v>
      </c>
    </row>
    <row r="1811" spans="1:14" x14ac:dyDescent="0.25">
      <c r="A1811">
        <f ca="1"/>
        <v>0</v>
      </c>
      <c r="B1811">
        <f ca="1"/>
        <v>5</v>
      </c>
      <c r="C1811">
        <f ca="1"/>
        <v>5</v>
      </c>
      <c r="D1811">
        <f ca="1"/>
        <v>4</v>
      </c>
      <c r="E1811">
        <f ca="1"/>
        <v>9</v>
      </c>
      <c r="F1811">
        <f ca="1"/>
        <v>9</v>
      </c>
      <c r="G1811">
        <f t="shared" ca="1" si="196"/>
        <v>5</v>
      </c>
      <c r="H1811">
        <f t="shared" ca="1" si="197"/>
        <v>3</v>
      </c>
      <c r="I1811">
        <f t="shared" ca="1" si="198"/>
        <v>0</v>
      </c>
      <c r="J1811">
        <f t="shared" ca="1" si="199"/>
        <v>2</v>
      </c>
      <c r="K1811" cm="1">
        <f t="array" aca="1" ref="K1811" ca="1">IF(G1811&gt;7,
        IF(G1811&gt;H1811, 1, IF(G1811&lt;H1811, 0, 2)),
        IF(       H1811&gt;7,
                     IF(G1811&gt;H1811, 1, IF(G1811&lt;H1811, 0, 2)),
                     IF(         G1811&lt;6,
                                   IF(            _xlfn.XLOOKUP(C1811,'deck &amp; rules'!$D$22:$M$22,_xlfn.XLOOKUP(H1811,'deck &amp; rules'!$C$23:$C$30,'deck &amp; rules'!$D$23:$M$30))="draw",
                                                     IF(I1811&gt;J1811,1,IF(I1811&lt;J1811,0,2)),
                                                     IF(I1811&gt;H1811,1,IF(I1811&lt;H1811,0,2))),
                                   IF(H1811&lt;7,
                                        IF(G1811&gt;J1811,1,IF(G1811&lt;J1811,0,2)),
                                        IF(G1811&gt;H1811,1,IF(G1811&lt;H1811,0,2))
                                        )
                          )
              )
        )</f>
        <v>0</v>
      </c>
      <c r="L1811">
        <f t="shared" ca="1" si="200"/>
        <v>-206</v>
      </c>
      <c r="M1811">
        <f t="shared" ca="1" si="201"/>
        <v>-209.05000000000268</v>
      </c>
      <c r="N1811">
        <f t="shared" ca="1" si="202"/>
        <v>-127</v>
      </c>
    </row>
    <row r="1812" spans="1:14" x14ac:dyDescent="0.25">
      <c r="A1812">
        <f ca="1"/>
        <v>5</v>
      </c>
      <c r="B1812">
        <f ca="1"/>
        <v>3</v>
      </c>
      <c r="C1812">
        <f ca="1"/>
        <v>6</v>
      </c>
      <c r="D1812">
        <f ca="1"/>
        <v>7</v>
      </c>
      <c r="E1812">
        <f ca="1"/>
        <v>1</v>
      </c>
      <c r="F1812">
        <f ca="1"/>
        <v>3</v>
      </c>
      <c r="G1812">
        <f t="shared" ca="1" si="196"/>
        <v>8</v>
      </c>
      <c r="H1812">
        <f t="shared" ca="1" si="197"/>
        <v>8</v>
      </c>
      <c r="I1812">
        <f t="shared" ca="1" si="198"/>
        <v>4</v>
      </c>
      <c r="J1812">
        <f t="shared" ca="1" si="199"/>
        <v>1</v>
      </c>
      <c r="K1812" cm="1">
        <f t="array" aca="1" ref="K1812" ca="1">IF(G1812&gt;7,
        IF(G1812&gt;H1812, 1, IF(G1812&lt;H1812, 0, 2)),
        IF(       H1812&gt;7,
                     IF(G1812&gt;H1812, 1, IF(G1812&lt;H1812, 0, 2)),
                     IF(         G1812&lt;6,
                                   IF(            _xlfn.XLOOKUP(C1812,'deck &amp; rules'!$D$22:$M$22,_xlfn.XLOOKUP(H1812,'deck &amp; rules'!$C$23:$C$30,'deck &amp; rules'!$D$23:$M$30))="draw",
                                                     IF(I1812&gt;J1812,1,IF(I1812&lt;J1812,0,2)),
                                                     IF(I1812&gt;H1812,1,IF(I1812&lt;H1812,0,2))),
                                   IF(H1812&lt;7,
                                        IF(G1812&gt;J1812,1,IF(G1812&lt;J1812,0,2)),
                                        IF(G1812&gt;H1812,1,IF(G1812&lt;H1812,0,2))
                                        )
                          )
              )
        )</f>
        <v>2</v>
      </c>
      <c r="L1812">
        <f t="shared" ca="1" si="200"/>
        <v>-207</v>
      </c>
      <c r="M1812">
        <f t="shared" ca="1" si="201"/>
        <v>-210.05000000000268</v>
      </c>
      <c r="N1812">
        <f t="shared" ca="1" si="202"/>
        <v>-119</v>
      </c>
    </row>
    <row r="1813" spans="1:14" x14ac:dyDescent="0.25">
      <c r="A1813">
        <f ca="1"/>
        <v>8</v>
      </c>
      <c r="B1813">
        <f ca="1"/>
        <v>7</v>
      </c>
      <c r="C1813">
        <f ca="1"/>
        <v>8</v>
      </c>
      <c r="D1813">
        <f ca="1"/>
        <v>0</v>
      </c>
      <c r="E1813">
        <f ca="1"/>
        <v>3</v>
      </c>
      <c r="F1813">
        <f ca="1"/>
        <v>8</v>
      </c>
      <c r="G1813">
        <f t="shared" ca="1" si="196"/>
        <v>5</v>
      </c>
      <c r="H1813">
        <f t="shared" ca="1" si="197"/>
        <v>3</v>
      </c>
      <c r="I1813">
        <f t="shared" ca="1" si="198"/>
        <v>3</v>
      </c>
      <c r="J1813">
        <f t="shared" ca="1" si="199"/>
        <v>1</v>
      </c>
      <c r="K1813" cm="1">
        <f t="array" aca="1" ref="K1813" ca="1">IF(G1813&gt;7,
        IF(G1813&gt;H1813, 1, IF(G1813&lt;H1813, 0, 2)),
        IF(       H1813&gt;7,
                     IF(G1813&gt;H1813, 1, IF(G1813&lt;H1813, 0, 2)),
                     IF(         G1813&lt;6,
                                   IF(            _xlfn.XLOOKUP(C1813,'deck &amp; rules'!$D$22:$M$22,_xlfn.XLOOKUP(H1813,'deck &amp; rules'!$C$23:$C$30,'deck &amp; rules'!$D$23:$M$30))="draw",
                                                     IF(I1813&gt;J1813,1,IF(I1813&lt;J1813,0,2)),
                                                     IF(I1813&gt;H1813,1,IF(I1813&lt;H1813,0,2))),
                                   IF(H1813&lt;7,
                                        IF(G1813&gt;J1813,1,IF(G1813&lt;J1813,0,2)),
                                        IF(G1813&gt;H1813,1,IF(G1813&lt;H1813,0,2))
                                        )
                          )
              )
        )</f>
        <v>2</v>
      </c>
      <c r="L1813">
        <f t="shared" ca="1" si="200"/>
        <v>-208</v>
      </c>
      <c r="M1813">
        <f t="shared" ca="1" si="201"/>
        <v>-211.05000000000268</v>
      </c>
      <c r="N1813">
        <f t="shared" ca="1" si="202"/>
        <v>-111</v>
      </c>
    </row>
    <row r="1814" spans="1:14" x14ac:dyDescent="0.25">
      <c r="A1814">
        <f ca="1"/>
        <v>3</v>
      </c>
      <c r="B1814">
        <f ca="1"/>
        <v>5</v>
      </c>
      <c r="C1814">
        <f ca="1"/>
        <v>2</v>
      </c>
      <c r="D1814">
        <f ca="1"/>
        <v>8</v>
      </c>
      <c r="E1814">
        <f ca="1"/>
        <v>0</v>
      </c>
      <c r="F1814">
        <f ca="1"/>
        <v>1</v>
      </c>
      <c r="G1814">
        <f t="shared" ca="1" si="196"/>
        <v>8</v>
      </c>
      <c r="H1814">
        <f t="shared" ca="1" si="197"/>
        <v>8</v>
      </c>
      <c r="I1814">
        <f t="shared" ca="1" si="198"/>
        <v>0</v>
      </c>
      <c r="J1814">
        <f t="shared" ca="1" si="199"/>
        <v>9</v>
      </c>
      <c r="K1814" cm="1">
        <f t="array" aca="1" ref="K1814" ca="1">IF(G1814&gt;7,
        IF(G1814&gt;H1814, 1, IF(G1814&lt;H1814, 0, 2)),
        IF(       H1814&gt;7,
                     IF(G1814&gt;H1814, 1, IF(G1814&lt;H1814, 0, 2)),
                     IF(         G1814&lt;6,
                                   IF(            _xlfn.XLOOKUP(C1814,'deck &amp; rules'!$D$22:$M$22,_xlfn.XLOOKUP(H1814,'deck &amp; rules'!$C$23:$C$30,'deck &amp; rules'!$D$23:$M$30))="draw",
                                                     IF(I1814&gt;J1814,1,IF(I1814&lt;J1814,0,2)),
                                                     IF(I1814&gt;H1814,1,IF(I1814&lt;H1814,0,2))),
                                   IF(H1814&lt;7,
                                        IF(G1814&gt;J1814,1,IF(G1814&lt;J1814,0,2)),
                                        IF(G1814&gt;H1814,1,IF(G1814&lt;H1814,0,2))
                                        )
                          )
              )
        )</f>
        <v>2</v>
      </c>
      <c r="L1814">
        <f t="shared" ca="1" si="200"/>
        <v>-209</v>
      </c>
      <c r="M1814">
        <f t="shared" ca="1" si="201"/>
        <v>-212.05000000000268</v>
      </c>
      <c r="N1814">
        <f t="shared" ca="1" si="202"/>
        <v>-103</v>
      </c>
    </row>
    <row r="1815" spans="1:14" x14ac:dyDescent="0.25">
      <c r="A1815">
        <f ca="1"/>
        <v>0</v>
      </c>
      <c r="B1815">
        <f ca="1"/>
        <v>7</v>
      </c>
      <c r="C1815">
        <f ca="1"/>
        <v>4</v>
      </c>
      <c r="D1815">
        <f ca="1"/>
        <v>4</v>
      </c>
      <c r="E1815">
        <f ca="1"/>
        <v>9</v>
      </c>
      <c r="F1815">
        <f ca="1"/>
        <v>4</v>
      </c>
      <c r="G1815">
        <f t="shared" ca="1" si="196"/>
        <v>7</v>
      </c>
      <c r="H1815">
        <f t="shared" ca="1" si="197"/>
        <v>3</v>
      </c>
      <c r="I1815">
        <f t="shared" ca="1" si="198"/>
        <v>1</v>
      </c>
      <c r="J1815">
        <f t="shared" ca="1" si="199"/>
        <v>7</v>
      </c>
      <c r="K1815" cm="1">
        <f t="array" aca="1" ref="K1815" ca="1">IF(G1815&gt;7,
        IF(G1815&gt;H1815, 1, IF(G1815&lt;H1815, 0, 2)),
        IF(       H1815&gt;7,
                     IF(G1815&gt;H1815, 1, IF(G1815&lt;H1815, 0, 2)),
                     IF(         G1815&lt;6,
                                   IF(            _xlfn.XLOOKUP(C1815,'deck &amp; rules'!$D$22:$M$22,_xlfn.XLOOKUP(H1815,'deck &amp; rules'!$C$23:$C$30,'deck &amp; rules'!$D$23:$M$30))="draw",
                                                     IF(I1815&gt;J1815,1,IF(I1815&lt;J1815,0,2)),
                                                     IF(I1815&gt;H1815,1,IF(I1815&lt;H1815,0,2))),
                                   IF(H1815&lt;7,
                                        IF(G1815&gt;J1815,1,IF(G1815&lt;J1815,0,2)),
                                        IF(G1815&gt;H1815,1,IF(G1815&lt;H1815,0,2))
                                        )
                          )
              )
        )</f>
        <v>2</v>
      </c>
      <c r="L1815">
        <f t="shared" ca="1" si="200"/>
        <v>-210</v>
      </c>
      <c r="M1815">
        <f t="shared" ca="1" si="201"/>
        <v>-213.05000000000268</v>
      </c>
      <c r="N1815">
        <f t="shared" ca="1" si="202"/>
        <v>-95</v>
      </c>
    </row>
    <row r="1816" spans="1:14" x14ac:dyDescent="0.25">
      <c r="A1816">
        <f ca="1"/>
        <v>7</v>
      </c>
      <c r="B1816">
        <f ca="1"/>
        <v>1</v>
      </c>
      <c r="C1816">
        <f ca="1"/>
        <v>0</v>
      </c>
      <c r="D1816">
        <f ca="1"/>
        <v>9</v>
      </c>
      <c r="E1816">
        <f ca="1"/>
        <v>3</v>
      </c>
      <c r="F1816">
        <f ca="1"/>
        <v>9</v>
      </c>
      <c r="G1816">
        <f t="shared" ca="1" si="196"/>
        <v>8</v>
      </c>
      <c r="H1816">
        <f t="shared" ca="1" si="197"/>
        <v>2</v>
      </c>
      <c r="I1816">
        <f t="shared" ca="1" si="198"/>
        <v>8</v>
      </c>
      <c r="J1816">
        <f t="shared" ca="1" si="199"/>
        <v>1</v>
      </c>
      <c r="K1816" cm="1">
        <f t="array" aca="1" ref="K1816" ca="1">IF(G1816&gt;7,
        IF(G1816&gt;H1816, 1, IF(G1816&lt;H1816, 0, 2)),
        IF(       H1816&gt;7,
                     IF(G1816&gt;H1816, 1, IF(G1816&lt;H1816, 0, 2)),
                     IF(         G1816&lt;6,
                                   IF(            _xlfn.XLOOKUP(C1816,'deck &amp; rules'!$D$22:$M$22,_xlfn.XLOOKUP(H1816,'deck &amp; rules'!$C$23:$C$30,'deck &amp; rules'!$D$23:$M$30))="draw",
                                                     IF(I1816&gt;J1816,1,IF(I1816&lt;J1816,0,2)),
                                                     IF(I1816&gt;H1816,1,IF(I1816&lt;H1816,0,2))),
                                   IF(H1816&lt;7,
                                        IF(G1816&gt;J1816,1,IF(G1816&lt;J1816,0,2)),
                                        IF(G1816&gt;H1816,1,IF(G1816&lt;H1816,0,2))
                                        )
                          )
              )
        )</f>
        <v>1</v>
      </c>
      <c r="L1816">
        <f t="shared" ca="1" si="200"/>
        <v>-209</v>
      </c>
      <c r="M1816">
        <f t="shared" ca="1" si="201"/>
        <v>-214.05000000000268</v>
      </c>
      <c r="N1816">
        <f t="shared" ca="1" si="202"/>
        <v>-96</v>
      </c>
    </row>
    <row r="1817" spans="1:14" x14ac:dyDescent="0.25">
      <c r="A1817">
        <f ca="1"/>
        <v>1</v>
      </c>
      <c r="B1817">
        <f ca="1"/>
        <v>7</v>
      </c>
      <c r="C1817">
        <f ca="1"/>
        <v>0</v>
      </c>
      <c r="D1817">
        <f ca="1"/>
        <v>3</v>
      </c>
      <c r="E1817">
        <f ca="1"/>
        <v>7</v>
      </c>
      <c r="F1817">
        <f ca="1"/>
        <v>9</v>
      </c>
      <c r="G1817">
        <f t="shared" ca="1" si="196"/>
        <v>8</v>
      </c>
      <c r="H1817">
        <f t="shared" ca="1" si="197"/>
        <v>0</v>
      </c>
      <c r="I1817">
        <f t="shared" ca="1" si="198"/>
        <v>8</v>
      </c>
      <c r="J1817">
        <f t="shared" ca="1" si="199"/>
        <v>9</v>
      </c>
      <c r="K1817" cm="1">
        <f t="array" aca="1" ref="K1817" ca="1">IF(G1817&gt;7,
        IF(G1817&gt;H1817, 1, IF(G1817&lt;H1817, 0, 2)),
        IF(       H1817&gt;7,
                     IF(G1817&gt;H1817, 1, IF(G1817&lt;H1817, 0, 2)),
                     IF(         G1817&lt;6,
                                   IF(            _xlfn.XLOOKUP(C1817,'deck &amp; rules'!$D$22:$M$22,_xlfn.XLOOKUP(H1817,'deck &amp; rules'!$C$23:$C$30,'deck &amp; rules'!$D$23:$M$30))="draw",
                                                     IF(I1817&gt;J1817,1,IF(I1817&lt;J1817,0,2)),
                                                     IF(I1817&gt;H1817,1,IF(I1817&lt;H1817,0,2))),
                                   IF(H1817&lt;7,
                                        IF(G1817&gt;J1817,1,IF(G1817&lt;J1817,0,2)),
                                        IF(G1817&gt;H1817,1,IF(G1817&lt;H1817,0,2))
                                        )
                          )
              )
        )</f>
        <v>1</v>
      </c>
      <c r="L1817">
        <f t="shared" ca="1" si="200"/>
        <v>-208</v>
      </c>
      <c r="M1817">
        <f t="shared" ca="1" si="201"/>
        <v>-215.05000000000268</v>
      </c>
      <c r="N1817">
        <f t="shared" ca="1" si="202"/>
        <v>-97</v>
      </c>
    </row>
    <row r="1818" spans="1:14" x14ac:dyDescent="0.25">
      <c r="A1818">
        <f ca="1"/>
        <v>5</v>
      </c>
      <c r="B1818">
        <f ca="1"/>
        <v>4</v>
      </c>
      <c r="C1818">
        <f ca="1"/>
        <v>8</v>
      </c>
      <c r="D1818">
        <f ca="1"/>
        <v>2</v>
      </c>
      <c r="E1818">
        <f ca="1"/>
        <v>0</v>
      </c>
      <c r="F1818">
        <f ca="1"/>
        <v>1</v>
      </c>
      <c r="G1818">
        <f t="shared" ca="1" si="196"/>
        <v>9</v>
      </c>
      <c r="H1818">
        <f t="shared" ca="1" si="197"/>
        <v>2</v>
      </c>
      <c r="I1818">
        <f t="shared" ca="1" si="198"/>
        <v>7</v>
      </c>
      <c r="J1818">
        <f t="shared" ca="1" si="199"/>
        <v>3</v>
      </c>
      <c r="K1818" cm="1">
        <f t="array" aca="1" ref="K1818" ca="1">IF(G1818&gt;7,
        IF(G1818&gt;H1818, 1, IF(G1818&lt;H1818, 0, 2)),
        IF(       H1818&gt;7,
                     IF(G1818&gt;H1818, 1, IF(G1818&lt;H1818, 0, 2)),
                     IF(         G1818&lt;6,
                                   IF(            _xlfn.XLOOKUP(C1818,'deck &amp; rules'!$D$22:$M$22,_xlfn.XLOOKUP(H1818,'deck &amp; rules'!$C$23:$C$30,'deck &amp; rules'!$D$23:$M$30))="draw",
                                                     IF(I1818&gt;J1818,1,IF(I1818&lt;J1818,0,2)),
                                                     IF(I1818&gt;H1818,1,IF(I1818&lt;H1818,0,2))),
                                   IF(H1818&lt;7,
                                        IF(G1818&gt;J1818,1,IF(G1818&lt;J1818,0,2)),
                                        IF(G1818&gt;H1818,1,IF(G1818&lt;H1818,0,2))
                                        )
                          )
              )
        )</f>
        <v>1</v>
      </c>
      <c r="L1818">
        <f t="shared" ca="1" si="200"/>
        <v>-207</v>
      </c>
      <c r="M1818">
        <f t="shared" ca="1" si="201"/>
        <v>-216.05000000000268</v>
      </c>
      <c r="N1818">
        <f t="shared" ca="1" si="202"/>
        <v>-98</v>
      </c>
    </row>
    <row r="1819" spans="1:14" x14ac:dyDescent="0.25">
      <c r="A1819">
        <f ca="1"/>
        <v>9</v>
      </c>
      <c r="B1819">
        <f ca="1"/>
        <v>0</v>
      </c>
      <c r="C1819">
        <f ca="1"/>
        <v>6</v>
      </c>
      <c r="D1819">
        <f ca="1"/>
        <v>3</v>
      </c>
      <c r="E1819">
        <f ca="1"/>
        <v>5</v>
      </c>
      <c r="F1819">
        <f ca="1"/>
        <v>0</v>
      </c>
      <c r="G1819">
        <f t="shared" ca="1" si="196"/>
        <v>9</v>
      </c>
      <c r="H1819">
        <f t="shared" ca="1" si="197"/>
        <v>8</v>
      </c>
      <c r="I1819">
        <f t="shared" ca="1" si="198"/>
        <v>5</v>
      </c>
      <c r="J1819">
        <f t="shared" ca="1" si="199"/>
        <v>8</v>
      </c>
      <c r="K1819" cm="1">
        <f t="array" aca="1" ref="K1819" ca="1">IF(G1819&gt;7,
        IF(G1819&gt;H1819, 1, IF(G1819&lt;H1819, 0, 2)),
        IF(       H1819&gt;7,
                     IF(G1819&gt;H1819, 1, IF(G1819&lt;H1819, 0, 2)),
                     IF(         G1819&lt;6,
                                   IF(            _xlfn.XLOOKUP(C1819,'deck &amp; rules'!$D$22:$M$22,_xlfn.XLOOKUP(H1819,'deck &amp; rules'!$C$23:$C$30,'deck &amp; rules'!$D$23:$M$30))="draw",
                                                     IF(I1819&gt;J1819,1,IF(I1819&lt;J1819,0,2)),
                                                     IF(I1819&gt;H1819,1,IF(I1819&lt;H1819,0,2))),
                                   IF(H1819&lt;7,
                                        IF(G1819&gt;J1819,1,IF(G1819&lt;J1819,0,2)),
                                        IF(G1819&gt;H1819,1,IF(G1819&lt;H1819,0,2))
                                        )
                          )
              )
        )</f>
        <v>1</v>
      </c>
      <c r="L1819">
        <f t="shared" ca="1" si="200"/>
        <v>-206</v>
      </c>
      <c r="M1819">
        <f t="shared" ca="1" si="201"/>
        <v>-217.05000000000268</v>
      </c>
      <c r="N1819">
        <f t="shared" ca="1" si="202"/>
        <v>-99</v>
      </c>
    </row>
    <row r="1820" spans="1:14" x14ac:dyDescent="0.25">
      <c r="A1820">
        <f ca="1"/>
        <v>7</v>
      </c>
      <c r="B1820">
        <f ca="1"/>
        <v>6</v>
      </c>
      <c r="C1820">
        <f ca="1"/>
        <v>2</v>
      </c>
      <c r="D1820">
        <f ca="1"/>
        <v>5</v>
      </c>
      <c r="E1820">
        <f ca="1"/>
        <v>2</v>
      </c>
      <c r="F1820">
        <f ca="1"/>
        <v>7</v>
      </c>
      <c r="G1820">
        <f t="shared" ca="1" si="196"/>
        <v>3</v>
      </c>
      <c r="H1820">
        <f t="shared" ca="1" si="197"/>
        <v>7</v>
      </c>
      <c r="I1820">
        <f t="shared" ca="1" si="198"/>
        <v>5</v>
      </c>
      <c r="J1820">
        <f t="shared" ca="1" si="199"/>
        <v>4</v>
      </c>
      <c r="K1820" cm="1">
        <f t="array" aca="1" ref="K1820" ca="1">IF(G1820&gt;7,
        IF(G1820&gt;H1820, 1, IF(G1820&lt;H1820, 0, 2)),
        IF(       H1820&gt;7,
                     IF(G1820&gt;H1820, 1, IF(G1820&lt;H1820, 0, 2)),
                     IF(         G1820&lt;6,
                                   IF(            _xlfn.XLOOKUP(C1820,'deck &amp; rules'!$D$22:$M$22,_xlfn.XLOOKUP(H1820,'deck &amp; rules'!$C$23:$C$30,'deck &amp; rules'!$D$23:$M$30))="draw",
                                                     IF(I1820&gt;J1820,1,IF(I1820&lt;J1820,0,2)),
                                                     IF(I1820&gt;H1820,1,IF(I1820&lt;H1820,0,2))),
                                   IF(H1820&lt;7,
                                        IF(G1820&gt;J1820,1,IF(G1820&lt;J1820,0,2)),
                                        IF(G1820&gt;H1820,1,IF(G1820&lt;H1820,0,2))
                                        )
                          )
              )
        )</f>
        <v>0</v>
      </c>
      <c r="L1820">
        <f t="shared" ca="1" si="200"/>
        <v>-207</v>
      </c>
      <c r="M1820">
        <f t="shared" ca="1" si="201"/>
        <v>-216.10000000000269</v>
      </c>
      <c r="N1820">
        <f t="shared" ca="1" si="202"/>
        <v>-100</v>
      </c>
    </row>
    <row r="1821" spans="1:14" x14ac:dyDescent="0.25">
      <c r="A1821">
        <f ca="1"/>
        <v>0</v>
      </c>
      <c r="B1821">
        <f ca="1"/>
        <v>5</v>
      </c>
      <c r="C1821">
        <f ca="1"/>
        <v>0</v>
      </c>
      <c r="D1821">
        <f ca="1"/>
        <v>5</v>
      </c>
      <c r="E1821">
        <f ca="1"/>
        <v>0</v>
      </c>
      <c r="F1821">
        <f ca="1"/>
        <v>2</v>
      </c>
      <c r="G1821">
        <f t="shared" ca="1" si="196"/>
        <v>5</v>
      </c>
      <c r="H1821">
        <f t="shared" ca="1" si="197"/>
        <v>5</v>
      </c>
      <c r="I1821">
        <f t="shared" ca="1" si="198"/>
        <v>5</v>
      </c>
      <c r="J1821">
        <f t="shared" ca="1" si="199"/>
        <v>7</v>
      </c>
      <c r="K1821" cm="1">
        <f t="array" aca="1" ref="K1821" ca="1">IF(G1821&gt;7,
        IF(G1821&gt;H1821, 1, IF(G1821&lt;H1821, 0, 2)),
        IF(       H1821&gt;7,
                     IF(G1821&gt;H1821, 1, IF(G1821&lt;H1821, 0, 2)),
                     IF(         G1821&lt;6,
                                   IF(            _xlfn.XLOOKUP(C1821,'deck &amp; rules'!$D$22:$M$22,_xlfn.XLOOKUP(H1821,'deck &amp; rules'!$C$23:$C$30,'deck &amp; rules'!$D$23:$M$30))="draw",
                                                     IF(I1821&gt;J1821,1,IF(I1821&lt;J1821,0,2)),
                                                     IF(I1821&gt;H1821,1,IF(I1821&lt;H1821,0,2))),
                                   IF(H1821&lt;7,
                                        IF(G1821&gt;J1821,1,IF(G1821&lt;J1821,0,2)),
                                        IF(G1821&gt;H1821,1,IF(G1821&lt;H1821,0,2))
                                        )
                          )
              )
        )</f>
        <v>2</v>
      </c>
      <c r="L1821">
        <f t="shared" ca="1" si="200"/>
        <v>-208</v>
      </c>
      <c r="M1821">
        <f t="shared" ca="1" si="201"/>
        <v>-217.10000000000269</v>
      </c>
      <c r="N1821">
        <f t="shared" ca="1" si="202"/>
        <v>-92</v>
      </c>
    </row>
    <row r="1822" spans="1:14" x14ac:dyDescent="0.25">
      <c r="A1822">
        <f ca="1"/>
        <v>8</v>
      </c>
      <c r="B1822">
        <f ca="1"/>
        <v>3</v>
      </c>
      <c r="C1822">
        <f ca="1"/>
        <v>3</v>
      </c>
      <c r="D1822">
        <f ca="1"/>
        <v>2</v>
      </c>
      <c r="E1822">
        <f ca="1"/>
        <v>2</v>
      </c>
      <c r="F1822">
        <f ca="1"/>
        <v>6</v>
      </c>
      <c r="G1822">
        <f t="shared" ca="1" si="196"/>
        <v>1</v>
      </c>
      <c r="H1822">
        <f t="shared" ca="1" si="197"/>
        <v>4</v>
      </c>
      <c r="I1822">
        <f t="shared" ca="1" si="198"/>
        <v>4</v>
      </c>
      <c r="J1822">
        <f t="shared" ca="1" si="199"/>
        <v>0</v>
      </c>
      <c r="K1822" cm="1">
        <f t="array" aca="1" ref="K1822" ca="1">IF(G1822&gt;7,
        IF(G1822&gt;H1822, 1, IF(G1822&lt;H1822, 0, 2)),
        IF(       H1822&gt;7,
                     IF(G1822&gt;H1822, 1, IF(G1822&lt;H1822, 0, 2)),
                     IF(         G1822&lt;6,
                                   IF(            _xlfn.XLOOKUP(C1822,'deck &amp; rules'!$D$22:$M$22,_xlfn.XLOOKUP(H1822,'deck &amp; rules'!$C$23:$C$30,'deck &amp; rules'!$D$23:$M$30))="draw",
                                                     IF(I1822&gt;J1822,1,IF(I1822&lt;J1822,0,2)),
                                                     IF(I1822&gt;H1822,1,IF(I1822&lt;H1822,0,2))),
                                   IF(H1822&lt;7,
                                        IF(G1822&gt;J1822,1,IF(G1822&lt;J1822,0,2)),
                                        IF(G1822&gt;H1822,1,IF(G1822&lt;H1822,0,2))
                                        )
                          )
              )
        )</f>
        <v>1</v>
      </c>
      <c r="L1822">
        <f t="shared" ca="1" si="200"/>
        <v>-207</v>
      </c>
      <c r="M1822">
        <f t="shared" ca="1" si="201"/>
        <v>-218.10000000000269</v>
      </c>
      <c r="N1822">
        <f t="shared" ca="1" si="202"/>
        <v>-93</v>
      </c>
    </row>
    <row r="1823" spans="1:14" x14ac:dyDescent="0.25">
      <c r="A1823">
        <f ca="1"/>
        <v>8</v>
      </c>
      <c r="B1823">
        <f ca="1"/>
        <v>2</v>
      </c>
      <c r="C1823">
        <f ca="1"/>
        <v>0</v>
      </c>
      <c r="D1823">
        <f ca="1"/>
        <v>0</v>
      </c>
      <c r="E1823">
        <f ca="1"/>
        <v>0</v>
      </c>
      <c r="F1823">
        <f ca="1"/>
        <v>0</v>
      </c>
      <c r="G1823">
        <f t="shared" ca="1" si="196"/>
        <v>0</v>
      </c>
      <c r="H1823">
        <f t="shared" ca="1" si="197"/>
        <v>0</v>
      </c>
      <c r="I1823">
        <f t="shared" ca="1" si="198"/>
        <v>0</v>
      </c>
      <c r="J1823">
        <f t="shared" ca="1" si="199"/>
        <v>0</v>
      </c>
      <c r="K1823" cm="1">
        <f t="array" aca="1" ref="K1823" ca="1">IF(G1823&gt;7,
        IF(G1823&gt;H1823, 1, IF(G1823&lt;H1823, 0, 2)),
        IF(       H1823&gt;7,
                     IF(G1823&gt;H1823, 1, IF(G1823&lt;H1823, 0, 2)),
                     IF(         G1823&lt;6,
                                   IF(            _xlfn.XLOOKUP(C1823,'deck &amp; rules'!$D$22:$M$22,_xlfn.XLOOKUP(H1823,'deck &amp; rules'!$C$23:$C$30,'deck &amp; rules'!$D$23:$M$30))="draw",
                                                     IF(I1823&gt;J1823,1,IF(I1823&lt;J1823,0,2)),
                                                     IF(I1823&gt;H1823,1,IF(I1823&lt;H1823,0,2))),
                                   IF(H1823&lt;7,
                                        IF(G1823&gt;J1823,1,IF(G1823&lt;J1823,0,2)),
                                        IF(G1823&gt;H1823,1,IF(G1823&lt;H1823,0,2))
                                        )
                          )
              )
        )</f>
        <v>2</v>
      </c>
      <c r="L1823">
        <f t="shared" ca="1" si="200"/>
        <v>-208</v>
      </c>
      <c r="M1823">
        <f t="shared" ca="1" si="201"/>
        <v>-219.10000000000269</v>
      </c>
      <c r="N1823">
        <f t="shared" ca="1" si="202"/>
        <v>-85</v>
      </c>
    </row>
    <row r="1824" spans="1:14" x14ac:dyDescent="0.25">
      <c r="A1824">
        <f ca="1"/>
        <v>8</v>
      </c>
      <c r="B1824">
        <f ca="1"/>
        <v>0</v>
      </c>
      <c r="C1824">
        <f ca="1"/>
        <v>3</v>
      </c>
      <c r="D1824">
        <f ca="1"/>
        <v>1</v>
      </c>
      <c r="E1824">
        <f ca="1"/>
        <v>3</v>
      </c>
      <c r="F1824">
        <f ca="1"/>
        <v>2</v>
      </c>
      <c r="G1824">
        <f t="shared" ca="1" si="196"/>
        <v>8</v>
      </c>
      <c r="H1824">
        <f t="shared" ca="1" si="197"/>
        <v>4</v>
      </c>
      <c r="I1824">
        <f t="shared" ca="1" si="198"/>
        <v>1</v>
      </c>
      <c r="J1824">
        <f t="shared" ca="1" si="199"/>
        <v>6</v>
      </c>
      <c r="K1824" cm="1">
        <f t="array" aca="1" ref="K1824" ca="1">IF(G1824&gt;7,
        IF(G1824&gt;H1824, 1, IF(G1824&lt;H1824, 0, 2)),
        IF(       H1824&gt;7,
                     IF(G1824&gt;H1824, 1, IF(G1824&lt;H1824, 0, 2)),
                     IF(         G1824&lt;6,
                                   IF(            _xlfn.XLOOKUP(C1824,'deck &amp; rules'!$D$22:$M$22,_xlfn.XLOOKUP(H1824,'deck &amp; rules'!$C$23:$C$30,'deck &amp; rules'!$D$23:$M$30))="draw",
                                                     IF(I1824&gt;J1824,1,IF(I1824&lt;J1824,0,2)),
                                                     IF(I1824&gt;H1824,1,IF(I1824&lt;H1824,0,2))),
                                   IF(H1824&lt;7,
                                        IF(G1824&gt;J1824,1,IF(G1824&lt;J1824,0,2)),
                                        IF(G1824&gt;H1824,1,IF(G1824&lt;H1824,0,2))
                                        )
                          )
              )
        )</f>
        <v>1</v>
      </c>
      <c r="L1824">
        <f t="shared" ca="1" si="200"/>
        <v>-207</v>
      </c>
      <c r="M1824">
        <f t="shared" ca="1" si="201"/>
        <v>-220.10000000000269</v>
      </c>
      <c r="N1824">
        <f t="shared" ca="1" si="202"/>
        <v>-86</v>
      </c>
    </row>
    <row r="1825" spans="1:14" x14ac:dyDescent="0.25">
      <c r="A1825">
        <f ca="1"/>
        <v>8</v>
      </c>
      <c r="B1825">
        <f ca="1"/>
        <v>7</v>
      </c>
      <c r="C1825">
        <f ca="1"/>
        <v>9</v>
      </c>
      <c r="D1825">
        <f ca="1"/>
        <v>5</v>
      </c>
      <c r="E1825">
        <f ca="1"/>
        <v>0</v>
      </c>
      <c r="F1825">
        <f ca="1"/>
        <v>9</v>
      </c>
      <c r="G1825">
        <f t="shared" ca="1" si="196"/>
        <v>5</v>
      </c>
      <c r="H1825">
        <f t="shared" ca="1" si="197"/>
        <v>5</v>
      </c>
      <c r="I1825">
        <f t="shared" ca="1" si="198"/>
        <v>4</v>
      </c>
      <c r="J1825">
        <f t="shared" ca="1" si="199"/>
        <v>4</v>
      </c>
      <c r="K1825" cm="1">
        <f t="array" aca="1" ref="K1825" ca="1">IF(G1825&gt;7,
        IF(G1825&gt;H1825, 1, IF(G1825&lt;H1825, 0, 2)),
        IF(       H1825&gt;7,
                     IF(G1825&gt;H1825, 1, IF(G1825&lt;H1825, 0, 2)),
                     IF(         G1825&lt;6,
                                   IF(            _xlfn.XLOOKUP(C1825,'deck &amp; rules'!$D$22:$M$22,_xlfn.XLOOKUP(H1825,'deck &amp; rules'!$C$23:$C$30,'deck &amp; rules'!$D$23:$M$30))="draw",
                                                     IF(I1825&gt;J1825,1,IF(I1825&lt;J1825,0,2)),
                                                     IF(I1825&gt;H1825,1,IF(I1825&lt;H1825,0,2))),
                                   IF(H1825&lt;7,
                                        IF(G1825&gt;J1825,1,IF(G1825&lt;J1825,0,2)),
                                        IF(G1825&gt;H1825,1,IF(G1825&lt;H1825,0,2))
                                        )
                          )
              )
        )</f>
        <v>0</v>
      </c>
      <c r="L1825">
        <f t="shared" ca="1" si="200"/>
        <v>-208</v>
      </c>
      <c r="M1825">
        <f t="shared" ca="1" si="201"/>
        <v>-219.15000000000271</v>
      </c>
      <c r="N1825">
        <f t="shared" ca="1" si="202"/>
        <v>-87</v>
      </c>
    </row>
    <row r="1826" spans="1:14" x14ac:dyDescent="0.25">
      <c r="A1826">
        <f ca="1"/>
        <v>8</v>
      </c>
      <c r="B1826">
        <f ca="1"/>
        <v>4</v>
      </c>
      <c r="C1826">
        <f ca="1"/>
        <v>0</v>
      </c>
      <c r="D1826">
        <f ca="1"/>
        <v>7</v>
      </c>
      <c r="E1826">
        <f ca="1"/>
        <v>3</v>
      </c>
      <c r="F1826">
        <f ca="1"/>
        <v>7</v>
      </c>
      <c r="G1826">
        <f t="shared" ca="1" si="196"/>
        <v>2</v>
      </c>
      <c r="H1826">
        <f t="shared" ca="1" si="197"/>
        <v>0</v>
      </c>
      <c r="I1826">
        <f t="shared" ca="1" si="198"/>
        <v>2</v>
      </c>
      <c r="J1826">
        <f t="shared" ca="1" si="199"/>
        <v>7</v>
      </c>
      <c r="K1826" cm="1">
        <f t="array" aca="1" ref="K1826" ca="1">IF(G1826&gt;7,
        IF(G1826&gt;H1826, 1, IF(G1826&lt;H1826, 0, 2)),
        IF(       H1826&gt;7,
                     IF(G1826&gt;H1826, 1, IF(G1826&lt;H1826, 0, 2)),
                     IF(         G1826&lt;6,
                                   IF(            _xlfn.XLOOKUP(C1826,'deck &amp; rules'!$D$22:$M$22,_xlfn.XLOOKUP(H1826,'deck &amp; rules'!$C$23:$C$30,'deck &amp; rules'!$D$23:$M$30))="draw",
                                                     IF(I1826&gt;J1826,1,IF(I1826&lt;J1826,0,2)),
                                                     IF(I1826&gt;H1826,1,IF(I1826&lt;H1826,0,2))),
                                   IF(H1826&lt;7,
                                        IF(G1826&gt;J1826,1,IF(G1826&lt;J1826,0,2)),
                                        IF(G1826&gt;H1826,1,IF(G1826&lt;H1826,0,2))
                                        )
                          )
              )
        )</f>
        <v>0</v>
      </c>
      <c r="L1826">
        <f t="shared" ca="1" si="200"/>
        <v>-209</v>
      </c>
      <c r="M1826">
        <f t="shared" ca="1" si="201"/>
        <v>-218.20000000000272</v>
      </c>
      <c r="N1826">
        <f t="shared" ca="1" si="202"/>
        <v>-88</v>
      </c>
    </row>
    <row r="1827" spans="1:14" x14ac:dyDescent="0.25">
      <c r="A1827">
        <f ca="1"/>
        <v>3</v>
      </c>
      <c r="B1827">
        <f ca="1"/>
        <v>0</v>
      </c>
      <c r="C1827">
        <f ca="1"/>
        <v>7</v>
      </c>
      <c r="D1827">
        <f ca="1"/>
        <v>0</v>
      </c>
      <c r="E1827">
        <f ca="1"/>
        <v>5</v>
      </c>
      <c r="F1827">
        <f ca="1"/>
        <v>1</v>
      </c>
      <c r="G1827">
        <f t="shared" ca="1" si="196"/>
        <v>3</v>
      </c>
      <c r="H1827">
        <f t="shared" ca="1" si="197"/>
        <v>5</v>
      </c>
      <c r="I1827">
        <f t="shared" ca="1" si="198"/>
        <v>0</v>
      </c>
      <c r="J1827">
        <f t="shared" ca="1" si="199"/>
        <v>6</v>
      </c>
      <c r="K1827" cm="1">
        <f t="array" aca="1" ref="K1827" ca="1">IF(G1827&gt;7,
        IF(G1827&gt;H1827, 1, IF(G1827&lt;H1827, 0, 2)),
        IF(       H1827&gt;7,
                     IF(G1827&gt;H1827, 1, IF(G1827&lt;H1827, 0, 2)),
                     IF(         G1827&lt;6,
                                   IF(            _xlfn.XLOOKUP(C1827,'deck &amp; rules'!$D$22:$M$22,_xlfn.XLOOKUP(H1827,'deck &amp; rules'!$C$23:$C$30,'deck &amp; rules'!$D$23:$M$30))="draw",
                                                     IF(I1827&gt;J1827,1,IF(I1827&lt;J1827,0,2)),
                                                     IF(I1827&gt;H1827,1,IF(I1827&lt;H1827,0,2))),
                                   IF(H1827&lt;7,
                                        IF(G1827&gt;J1827,1,IF(G1827&lt;J1827,0,2)),
                                        IF(G1827&gt;H1827,1,IF(G1827&lt;H1827,0,2))
                                        )
                          )
              )
        )</f>
        <v>0</v>
      </c>
      <c r="L1827">
        <f t="shared" ca="1" si="200"/>
        <v>-210</v>
      </c>
      <c r="M1827">
        <f t="shared" ca="1" si="201"/>
        <v>-217.25000000000273</v>
      </c>
      <c r="N1827">
        <f t="shared" ca="1" si="202"/>
        <v>-89</v>
      </c>
    </row>
    <row r="1828" spans="1:14" x14ac:dyDescent="0.25">
      <c r="A1828">
        <f ca="1"/>
        <v>2</v>
      </c>
      <c r="B1828">
        <f ca="1"/>
        <v>1</v>
      </c>
      <c r="C1828">
        <f ca="1"/>
        <v>7</v>
      </c>
      <c r="D1828">
        <f ca="1"/>
        <v>3</v>
      </c>
      <c r="E1828">
        <f ca="1"/>
        <v>0</v>
      </c>
      <c r="F1828">
        <f ca="1"/>
        <v>0</v>
      </c>
      <c r="G1828">
        <f t="shared" ca="1" si="196"/>
        <v>3</v>
      </c>
      <c r="H1828">
        <f t="shared" ca="1" si="197"/>
        <v>3</v>
      </c>
      <c r="I1828">
        <f t="shared" ca="1" si="198"/>
        <v>0</v>
      </c>
      <c r="J1828">
        <f t="shared" ca="1" si="199"/>
        <v>3</v>
      </c>
      <c r="K1828" cm="1">
        <f t="array" aca="1" ref="K1828" ca="1">IF(G1828&gt;7,
        IF(G1828&gt;H1828, 1, IF(G1828&lt;H1828, 0, 2)),
        IF(       H1828&gt;7,
                     IF(G1828&gt;H1828, 1, IF(G1828&lt;H1828, 0, 2)),
                     IF(         G1828&lt;6,
                                   IF(            _xlfn.XLOOKUP(C1828,'deck &amp; rules'!$D$22:$M$22,_xlfn.XLOOKUP(H1828,'deck &amp; rules'!$C$23:$C$30,'deck &amp; rules'!$D$23:$M$30))="draw",
                                                     IF(I1828&gt;J1828,1,IF(I1828&lt;J1828,0,2)),
                                                     IF(I1828&gt;H1828,1,IF(I1828&lt;H1828,0,2))),
                                   IF(H1828&lt;7,
                                        IF(G1828&gt;J1828,1,IF(G1828&lt;J1828,0,2)),
                                        IF(G1828&gt;H1828,1,IF(G1828&lt;H1828,0,2))
                                        )
                          )
              )
        )</f>
        <v>0</v>
      </c>
      <c r="L1828">
        <f t="shared" ca="1" si="200"/>
        <v>-211</v>
      </c>
      <c r="M1828">
        <f t="shared" ca="1" si="201"/>
        <v>-216.30000000000274</v>
      </c>
      <c r="N1828">
        <f t="shared" ca="1" si="202"/>
        <v>-90</v>
      </c>
    </row>
    <row r="1829" spans="1:14" x14ac:dyDescent="0.25">
      <c r="A1829">
        <f ca="1"/>
        <v>9</v>
      </c>
      <c r="B1829">
        <f ca="1"/>
        <v>5</v>
      </c>
      <c r="C1829">
        <f ca="1"/>
        <v>6</v>
      </c>
      <c r="D1829">
        <f ca="1"/>
        <v>8</v>
      </c>
      <c r="E1829">
        <f ca="1"/>
        <v>3</v>
      </c>
      <c r="F1829">
        <f ca="1"/>
        <v>0</v>
      </c>
      <c r="G1829">
        <f t="shared" ca="1" si="196"/>
        <v>4</v>
      </c>
      <c r="H1829">
        <f t="shared" ca="1" si="197"/>
        <v>1</v>
      </c>
      <c r="I1829">
        <f t="shared" ca="1" si="198"/>
        <v>0</v>
      </c>
      <c r="J1829">
        <f t="shared" ca="1" si="199"/>
        <v>1</v>
      </c>
      <c r="K1829" cm="1">
        <f t="array" aca="1" ref="K1829" ca="1">IF(G1829&gt;7,
        IF(G1829&gt;H1829, 1, IF(G1829&lt;H1829, 0, 2)),
        IF(       H1829&gt;7,
                     IF(G1829&gt;H1829, 1, IF(G1829&lt;H1829, 0, 2)),
                     IF(         G1829&lt;6,
                                   IF(            _xlfn.XLOOKUP(C1829,'deck &amp; rules'!$D$22:$M$22,_xlfn.XLOOKUP(H1829,'deck &amp; rules'!$C$23:$C$30,'deck &amp; rules'!$D$23:$M$30))="draw",
                                                     IF(I1829&gt;J1829,1,IF(I1829&lt;J1829,0,2)),
                                                     IF(I1829&gt;H1829,1,IF(I1829&lt;H1829,0,2))),
                                   IF(H1829&lt;7,
                                        IF(G1829&gt;J1829,1,IF(G1829&lt;J1829,0,2)),
                                        IF(G1829&gt;H1829,1,IF(G1829&lt;H1829,0,2))
                                        )
                          )
              )
        )</f>
        <v>0</v>
      </c>
      <c r="L1829">
        <f t="shared" ca="1" si="200"/>
        <v>-212</v>
      </c>
      <c r="M1829">
        <f t="shared" ca="1" si="201"/>
        <v>-215.35000000000275</v>
      </c>
      <c r="N1829">
        <f t="shared" ca="1" si="202"/>
        <v>-91</v>
      </c>
    </row>
    <row r="1830" spans="1:14" x14ac:dyDescent="0.25">
      <c r="A1830">
        <f ca="1"/>
        <v>0</v>
      </c>
      <c r="B1830">
        <f ca="1"/>
        <v>8</v>
      </c>
      <c r="C1830">
        <f ca="1"/>
        <v>4</v>
      </c>
      <c r="D1830">
        <f ca="1"/>
        <v>2</v>
      </c>
      <c r="E1830">
        <f ca="1"/>
        <v>0</v>
      </c>
      <c r="F1830">
        <f ca="1"/>
        <v>0</v>
      </c>
      <c r="G1830">
        <f t="shared" ca="1" si="196"/>
        <v>8</v>
      </c>
      <c r="H1830">
        <f t="shared" ca="1" si="197"/>
        <v>2</v>
      </c>
      <c r="I1830">
        <f t="shared" ca="1" si="198"/>
        <v>2</v>
      </c>
      <c r="J1830">
        <f t="shared" ca="1" si="199"/>
        <v>2</v>
      </c>
      <c r="K1830" cm="1">
        <f t="array" aca="1" ref="K1830" ca="1">IF(G1830&gt;7,
        IF(G1830&gt;H1830, 1, IF(G1830&lt;H1830, 0, 2)),
        IF(       H1830&gt;7,
                     IF(G1830&gt;H1830, 1, IF(G1830&lt;H1830, 0, 2)),
                     IF(         G1830&lt;6,
                                   IF(            _xlfn.XLOOKUP(C1830,'deck &amp; rules'!$D$22:$M$22,_xlfn.XLOOKUP(H1830,'deck &amp; rules'!$C$23:$C$30,'deck &amp; rules'!$D$23:$M$30))="draw",
                                                     IF(I1830&gt;J1830,1,IF(I1830&lt;J1830,0,2)),
                                                     IF(I1830&gt;H1830,1,IF(I1830&lt;H1830,0,2))),
                                   IF(H1830&lt;7,
                                        IF(G1830&gt;J1830,1,IF(G1830&lt;J1830,0,2)),
                                        IF(G1830&gt;H1830,1,IF(G1830&lt;H1830,0,2))
                                        )
                          )
              )
        )</f>
        <v>1</v>
      </c>
      <c r="L1830">
        <f t="shared" ca="1" si="200"/>
        <v>-211</v>
      </c>
      <c r="M1830">
        <f t="shared" ca="1" si="201"/>
        <v>-216.35000000000275</v>
      </c>
      <c r="N1830">
        <f t="shared" ca="1" si="202"/>
        <v>-92</v>
      </c>
    </row>
    <row r="1831" spans="1:14" x14ac:dyDescent="0.25">
      <c r="A1831">
        <f ca="1"/>
        <v>0</v>
      </c>
      <c r="B1831">
        <f ca="1"/>
        <v>3</v>
      </c>
      <c r="C1831">
        <f ca="1"/>
        <v>0</v>
      </c>
      <c r="D1831">
        <f ca="1"/>
        <v>0</v>
      </c>
      <c r="E1831">
        <f ca="1"/>
        <v>6</v>
      </c>
      <c r="F1831">
        <f ca="1"/>
        <v>8</v>
      </c>
      <c r="G1831">
        <f t="shared" ca="1" si="196"/>
        <v>3</v>
      </c>
      <c r="H1831">
        <f t="shared" ca="1" si="197"/>
        <v>6</v>
      </c>
      <c r="I1831">
        <f t="shared" ca="1" si="198"/>
        <v>3</v>
      </c>
      <c r="J1831">
        <f t="shared" ca="1" si="199"/>
        <v>4</v>
      </c>
      <c r="K1831" cm="1">
        <f t="array" aca="1" ref="K1831" ca="1">IF(G1831&gt;7,
        IF(G1831&gt;H1831, 1, IF(G1831&lt;H1831, 0, 2)),
        IF(       H1831&gt;7,
                     IF(G1831&gt;H1831, 1, IF(G1831&lt;H1831, 0, 2)),
                     IF(         G1831&lt;6,
                                   IF(            _xlfn.XLOOKUP(C1831,'deck &amp; rules'!$D$22:$M$22,_xlfn.XLOOKUP(H1831,'deck &amp; rules'!$C$23:$C$30,'deck &amp; rules'!$D$23:$M$30))="draw",
                                                     IF(I1831&gt;J1831,1,IF(I1831&lt;J1831,0,2)),
                                                     IF(I1831&gt;H1831,1,IF(I1831&lt;H1831,0,2))),
                                   IF(H1831&lt;7,
                                        IF(G1831&gt;J1831,1,IF(G1831&lt;J1831,0,2)),
                                        IF(G1831&gt;H1831,1,IF(G1831&lt;H1831,0,2))
                                        )
                          )
              )
        )</f>
        <v>0</v>
      </c>
      <c r="L1831">
        <f t="shared" ca="1" si="200"/>
        <v>-212</v>
      </c>
      <c r="M1831">
        <f t="shared" ca="1" si="201"/>
        <v>-215.40000000000276</v>
      </c>
      <c r="N1831">
        <f t="shared" ca="1" si="202"/>
        <v>-93</v>
      </c>
    </row>
    <row r="1832" spans="1:14" x14ac:dyDescent="0.25">
      <c r="A1832">
        <f ca="1"/>
        <v>8</v>
      </c>
      <c r="B1832">
        <f ca="1"/>
        <v>0</v>
      </c>
      <c r="C1832">
        <f ca="1"/>
        <v>5</v>
      </c>
      <c r="D1832">
        <f ca="1"/>
        <v>9</v>
      </c>
      <c r="E1832">
        <f ca="1"/>
        <v>4</v>
      </c>
      <c r="F1832">
        <f ca="1"/>
        <v>5</v>
      </c>
      <c r="G1832">
        <f t="shared" ca="1" si="196"/>
        <v>8</v>
      </c>
      <c r="H1832">
        <f t="shared" ca="1" si="197"/>
        <v>3</v>
      </c>
      <c r="I1832">
        <f t="shared" ca="1" si="198"/>
        <v>3</v>
      </c>
      <c r="J1832">
        <f t="shared" ca="1" si="199"/>
        <v>8</v>
      </c>
      <c r="K1832" cm="1">
        <f t="array" aca="1" ref="K1832" ca="1">IF(G1832&gt;7,
        IF(G1832&gt;H1832, 1, IF(G1832&lt;H1832, 0, 2)),
        IF(       H1832&gt;7,
                     IF(G1832&gt;H1832, 1, IF(G1832&lt;H1832, 0, 2)),
                     IF(         G1832&lt;6,
                                   IF(            _xlfn.XLOOKUP(C1832,'deck &amp; rules'!$D$22:$M$22,_xlfn.XLOOKUP(H1832,'deck &amp; rules'!$C$23:$C$30,'deck &amp; rules'!$D$23:$M$30))="draw",
                                                     IF(I1832&gt;J1832,1,IF(I1832&lt;J1832,0,2)),
                                                     IF(I1832&gt;H1832,1,IF(I1832&lt;H1832,0,2))),
                                   IF(H1832&lt;7,
                                        IF(G1832&gt;J1832,1,IF(G1832&lt;J1832,0,2)),
                                        IF(G1832&gt;H1832,1,IF(G1832&lt;H1832,0,2))
                                        )
                          )
              )
        )</f>
        <v>1</v>
      </c>
      <c r="L1832">
        <f t="shared" ca="1" si="200"/>
        <v>-211</v>
      </c>
      <c r="M1832">
        <f t="shared" ca="1" si="201"/>
        <v>-216.40000000000276</v>
      </c>
      <c r="N1832">
        <f t="shared" ca="1" si="202"/>
        <v>-94</v>
      </c>
    </row>
    <row r="1833" spans="1:14" x14ac:dyDescent="0.25">
      <c r="A1833">
        <f ca="1"/>
        <v>2</v>
      </c>
      <c r="B1833">
        <f ca="1"/>
        <v>0</v>
      </c>
      <c r="C1833">
        <f ca="1"/>
        <v>0</v>
      </c>
      <c r="D1833">
        <f ca="1"/>
        <v>0</v>
      </c>
      <c r="E1833">
        <f ca="1"/>
        <v>9</v>
      </c>
      <c r="F1833">
        <f ca="1"/>
        <v>9</v>
      </c>
      <c r="G1833">
        <f t="shared" ca="1" si="196"/>
        <v>2</v>
      </c>
      <c r="H1833">
        <f t="shared" ca="1" si="197"/>
        <v>9</v>
      </c>
      <c r="I1833">
        <f t="shared" ca="1" si="198"/>
        <v>2</v>
      </c>
      <c r="J1833">
        <f t="shared" ca="1" si="199"/>
        <v>8</v>
      </c>
      <c r="K1833" cm="1">
        <f t="array" aca="1" ref="K1833" ca="1">IF(G1833&gt;7,
        IF(G1833&gt;H1833, 1, IF(G1833&lt;H1833, 0, 2)),
        IF(       H1833&gt;7,
                     IF(G1833&gt;H1833, 1, IF(G1833&lt;H1833, 0, 2)),
                     IF(         G1833&lt;6,
                                   IF(            _xlfn.XLOOKUP(C1833,'deck &amp; rules'!$D$22:$M$22,_xlfn.XLOOKUP(H1833,'deck &amp; rules'!$C$23:$C$30,'deck &amp; rules'!$D$23:$M$30))="draw",
                                                     IF(I1833&gt;J1833,1,IF(I1833&lt;J1833,0,2)),
                                                     IF(I1833&gt;H1833,1,IF(I1833&lt;H1833,0,2))),
                                   IF(H1833&lt;7,
                                        IF(G1833&gt;J1833,1,IF(G1833&lt;J1833,0,2)),
                                        IF(G1833&gt;H1833,1,IF(G1833&lt;H1833,0,2))
                                        )
                          )
              )
        )</f>
        <v>0</v>
      </c>
      <c r="L1833">
        <f t="shared" ca="1" si="200"/>
        <v>-212</v>
      </c>
      <c r="M1833">
        <f t="shared" ca="1" si="201"/>
        <v>-215.45000000000277</v>
      </c>
      <c r="N1833">
        <f t="shared" ca="1" si="202"/>
        <v>-95</v>
      </c>
    </row>
    <row r="1834" spans="1:14" x14ac:dyDescent="0.25">
      <c r="A1834">
        <f ca="1"/>
        <v>0</v>
      </c>
      <c r="B1834">
        <f ca="1"/>
        <v>9</v>
      </c>
      <c r="C1834">
        <f ca="1"/>
        <v>3</v>
      </c>
      <c r="D1834">
        <f ca="1"/>
        <v>0</v>
      </c>
      <c r="E1834">
        <f ca="1"/>
        <v>7</v>
      </c>
      <c r="F1834">
        <f ca="1"/>
        <v>6</v>
      </c>
      <c r="G1834">
        <f t="shared" ca="1" si="196"/>
        <v>9</v>
      </c>
      <c r="H1834">
        <f t="shared" ca="1" si="197"/>
        <v>7</v>
      </c>
      <c r="I1834">
        <f t="shared" ca="1" si="198"/>
        <v>2</v>
      </c>
      <c r="J1834">
        <f t="shared" ca="1" si="199"/>
        <v>3</v>
      </c>
      <c r="K1834" cm="1">
        <f t="array" aca="1" ref="K1834" ca="1">IF(G1834&gt;7,
        IF(G1834&gt;H1834, 1, IF(G1834&lt;H1834, 0, 2)),
        IF(       H1834&gt;7,
                     IF(G1834&gt;H1834, 1, IF(G1834&lt;H1834, 0, 2)),
                     IF(         G1834&lt;6,
                                   IF(            _xlfn.XLOOKUP(C1834,'deck &amp; rules'!$D$22:$M$22,_xlfn.XLOOKUP(H1834,'deck &amp; rules'!$C$23:$C$30,'deck &amp; rules'!$D$23:$M$30))="draw",
                                                     IF(I1834&gt;J1834,1,IF(I1834&lt;J1834,0,2)),
                                                     IF(I1834&gt;H1834,1,IF(I1834&lt;H1834,0,2))),
                                   IF(H1834&lt;7,
                                        IF(G1834&gt;J1834,1,IF(G1834&lt;J1834,0,2)),
                                        IF(G1834&gt;H1834,1,IF(G1834&lt;H1834,0,2))
                                        )
                          )
              )
        )</f>
        <v>1</v>
      </c>
      <c r="L1834">
        <f t="shared" ca="1" si="200"/>
        <v>-211</v>
      </c>
      <c r="M1834">
        <f t="shared" ca="1" si="201"/>
        <v>-216.45000000000277</v>
      </c>
      <c r="N1834">
        <f t="shared" ca="1" si="202"/>
        <v>-96</v>
      </c>
    </row>
    <row r="1835" spans="1:14" x14ac:dyDescent="0.25">
      <c r="A1835">
        <f ca="1"/>
        <v>0</v>
      </c>
      <c r="B1835">
        <f ca="1"/>
        <v>8</v>
      </c>
      <c r="C1835">
        <f ca="1"/>
        <v>4</v>
      </c>
      <c r="D1835">
        <f ca="1"/>
        <v>8</v>
      </c>
      <c r="E1835">
        <f ca="1"/>
        <v>3</v>
      </c>
      <c r="F1835">
        <f ca="1"/>
        <v>4</v>
      </c>
      <c r="G1835">
        <f t="shared" ca="1" si="196"/>
        <v>8</v>
      </c>
      <c r="H1835">
        <f t="shared" ca="1" si="197"/>
        <v>1</v>
      </c>
      <c r="I1835">
        <f t="shared" ca="1" si="198"/>
        <v>2</v>
      </c>
      <c r="J1835">
        <f t="shared" ca="1" si="199"/>
        <v>5</v>
      </c>
      <c r="K1835" cm="1">
        <f t="array" aca="1" ref="K1835" ca="1">IF(G1835&gt;7,
        IF(G1835&gt;H1835, 1, IF(G1835&lt;H1835, 0, 2)),
        IF(       H1835&gt;7,
                     IF(G1835&gt;H1835, 1, IF(G1835&lt;H1835, 0, 2)),
                     IF(         G1835&lt;6,
                                   IF(            _xlfn.XLOOKUP(C1835,'deck &amp; rules'!$D$22:$M$22,_xlfn.XLOOKUP(H1835,'deck &amp; rules'!$C$23:$C$30,'deck &amp; rules'!$D$23:$M$30))="draw",
                                                     IF(I1835&gt;J1835,1,IF(I1835&lt;J1835,0,2)),
                                                     IF(I1835&gt;H1835,1,IF(I1835&lt;H1835,0,2))),
                                   IF(H1835&lt;7,
                                        IF(G1835&gt;J1835,1,IF(G1835&lt;J1835,0,2)),
                                        IF(G1835&gt;H1835,1,IF(G1835&lt;H1835,0,2))
                                        )
                          )
              )
        )</f>
        <v>1</v>
      </c>
      <c r="L1835">
        <f t="shared" ca="1" si="200"/>
        <v>-210</v>
      </c>
      <c r="M1835">
        <f t="shared" ca="1" si="201"/>
        <v>-217.45000000000277</v>
      </c>
      <c r="N1835">
        <f t="shared" ca="1" si="202"/>
        <v>-97</v>
      </c>
    </row>
    <row r="1836" spans="1:14" x14ac:dyDescent="0.25">
      <c r="A1836">
        <f ca="1"/>
        <v>0</v>
      </c>
      <c r="B1836">
        <f ca="1"/>
        <v>4</v>
      </c>
      <c r="C1836">
        <f ca="1"/>
        <v>6</v>
      </c>
      <c r="D1836">
        <f ca="1"/>
        <v>3</v>
      </c>
      <c r="E1836">
        <f ca="1"/>
        <v>0</v>
      </c>
      <c r="F1836">
        <f ca="1"/>
        <v>0</v>
      </c>
      <c r="G1836">
        <f t="shared" ca="1" si="196"/>
        <v>4</v>
      </c>
      <c r="H1836">
        <f t="shared" ca="1" si="197"/>
        <v>3</v>
      </c>
      <c r="I1836">
        <f t="shared" ca="1" si="198"/>
        <v>0</v>
      </c>
      <c r="J1836">
        <f t="shared" ca="1" si="199"/>
        <v>3</v>
      </c>
      <c r="K1836" cm="1">
        <f t="array" aca="1" ref="K1836" ca="1">IF(G1836&gt;7,
        IF(G1836&gt;H1836, 1, IF(G1836&lt;H1836, 0, 2)),
        IF(       H1836&gt;7,
                     IF(G1836&gt;H1836, 1, IF(G1836&lt;H1836, 0, 2)),
                     IF(         G1836&lt;6,
                                   IF(            _xlfn.XLOOKUP(C1836,'deck &amp; rules'!$D$22:$M$22,_xlfn.XLOOKUP(H1836,'deck &amp; rules'!$C$23:$C$30,'deck &amp; rules'!$D$23:$M$30))="draw",
                                                     IF(I1836&gt;J1836,1,IF(I1836&lt;J1836,0,2)),
                                                     IF(I1836&gt;H1836,1,IF(I1836&lt;H1836,0,2))),
                                   IF(H1836&lt;7,
                                        IF(G1836&gt;J1836,1,IF(G1836&lt;J1836,0,2)),
                                        IF(G1836&gt;H1836,1,IF(G1836&lt;H1836,0,2))
                                        )
                          )
              )
        )</f>
        <v>0</v>
      </c>
      <c r="L1836">
        <f t="shared" ca="1" si="200"/>
        <v>-211</v>
      </c>
      <c r="M1836">
        <f t="shared" ca="1" si="201"/>
        <v>-216.50000000000279</v>
      </c>
      <c r="N1836">
        <f t="shared" ca="1" si="202"/>
        <v>-98</v>
      </c>
    </row>
    <row r="1837" spans="1:14" x14ac:dyDescent="0.25">
      <c r="A1837">
        <f ca="1"/>
        <v>9</v>
      </c>
      <c r="B1837">
        <f ca="1"/>
        <v>0</v>
      </c>
      <c r="C1837">
        <f ca="1"/>
        <v>0</v>
      </c>
      <c r="D1837">
        <f ca="1"/>
        <v>2</v>
      </c>
      <c r="E1837">
        <f ca="1"/>
        <v>0</v>
      </c>
      <c r="F1837">
        <f ca="1"/>
        <v>5</v>
      </c>
      <c r="G1837">
        <f t="shared" ca="1" si="196"/>
        <v>9</v>
      </c>
      <c r="H1837">
        <f t="shared" ca="1" si="197"/>
        <v>2</v>
      </c>
      <c r="I1837">
        <f t="shared" ca="1" si="198"/>
        <v>9</v>
      </c>
      <c r="J1837">
        <f t="shared" ca="1" si="199"/>
        <v>7</v>
      </c>
      <c r="K1837" cm="1">
        <f t="array" aca="1" ref="K1837" ca="1">IF(G1837&gt;7,
        IF(G1837&gt;H1837, 1, IF(G1837&lt;H1837, 0, 2)),
        IF(       H1837&gt;7,
                     IF(G1837&gt;H1837, 1, IF(G1837&lt;H1837, 0, 2)),
                     IF(         G1837&lt;6,
                                   IF(            _xlfn.XLOOKUP(C1837,'deck &amp; rules'!$D$22:$M$22,_xlfn.XLOOKUP(H1837,'deck &amp; rules'!$C$23:$C$30,'deck &amp; rules'!$D$23:$M$30))="draw",
                                                     IF(I1837&gt;J1837,1,IF(I1837&lt;J1837,0,2)),
                                                     IF(I1837&gt;H1837,1,IF(I1837&lt;H1837,0,2))),
                                   IF(H1837&lt;7,
                                        IF(G1837&gt;J1837,1,IF(G1837&lt;J1837,0,2)),
                                        IF(G1837&gt;H1837,1,IF(G1837&lt;H1837,0,2))
                                        )
                          )
              )
        )</f>
        <v>1</v>
      </c>
      <c r="L1837">
        <f t="shared" ca="1" si="200"/>
        <v>-210</v>
      </c>
      <c r="M1837">
        <f t="shared" ca="1" si="201"/>
        <v>-217.50000000000279</v>
      </c>
      <c r="N1837">
        <f t="shared" ca="1" si="202"/>
        <v>-99</v>
      </c>
    </row>
    <row r="1838" spans="1:14" x14ac:dyDescent="0.25">
      <c r="A1838">
        <f ca="1"/>
        <v>0</v>
      </c>
      <c r="B1838">
        <f ca="1"/>
        <v>3</v>
      </c>
      <c r="C1838">
        <f ca="1"/>
        <v>4</v>
      </c>
      <c r="D1838">
        <f ca="1"/>
        <v>2</v>
      </c>
      <c r="E1838">
        <f ca="1"/>
        <v>3</v>
      </c>
      <c r="F1838">
        <f ca="1"/>
        <v>7</v>
      </c>
      <c r="G1838">
        <f t="shared" ca="1" si="196"/>
        <v>3</v>
      </c>
      <c r="H1838">
        <f t="shared" ca="1" si="197"/>
        <v>5</v>
      </c>
      <c r="I1838">
        <f t="shared" ca="1" si="198"/>
        <v>7</v>
      </c>
      <c r="J1838">
        <f t="shared" ca="1" si="199"/>
        <v>2</v>
      </c>
      <c r="K1838" cm="1">
        <f t="array" aca="1" ref="K1838" ca="1">IF(G1838&gt;7,
        IF(G1838&gt;H1838, 1, IF(G1838&lt;H1838, 0, 2)),
        IF(       H1838&gt;7,
                     IF(G1838&gt;H1838, 1, IF(G1838&lt;H1838, 0, 2)),
                     IF(         G1838&lt;6,
                                   IF(            _xlfn.XLOOKUP(C1838,'deck &amp; rules'!$D$22:$M$22,_xlfn.XLOOKUP(H1838,'deck &amp; rules'!$C$23:$C$30,'deck &amp; rules'!$D$23:$M$30))="draw",
                                                     IF(I1838&gt;J1838,1,IF(I1838&lt;J1838,0,2)),
                                                     IF(I1838&gt;H1838,1,IF(I1838&lt;H1838,0,2))),
                                   IF(H1838&lt;7,
                                        IF(G1838&gt;J1838,1,IF(G1838&lt;J1838,0,2)),
                                        IF(G1838&gt;H1838,1,IF(G1838&lt;H1838,0,2))
                                        )
                          )
              )
        )</f>
        <v>1</v>
      </c>
      <c r="L1838">
        <f t="shared" ca="1" si="200"/>
        <v>-209</v>
      </c>
      <c r="M1838">
        <f t="shared" ca="1" si="201"/>
        <v>-218.50000000000279</v>
      </c>
      <c r="N1838">
        <f t="shared" ca="1" si="202"/>
        <v>-100</v>
      </c>
    </row>
    <row r="1839" spans="1:14" x14ac:dyDescent="0.25">
      <c r="A1839">
        <f ca="1"/>
        <v>4</v>
      </c>
      <c r="B1839">
        <f ca="1"/>
        <v>6</v>
      </c>
      <c r="C1839">
        <f ca="1"/>
        <v>0</v>
      </c>
      <c r="D1839">
        <f ca="1"/>
        <v>1</v>
      </c>
      <c r="E1839">
        <f ca="1"/>
        <v>2</v>
      </c>
      <c r="F1839">
        <f ca="1"/>
        <v>5</v>
      </c>
      <c r="G1839">
        <f t="shared" ca="1" si="196"/>
        <v>0</v>
      </c>
      <c r="H1839">
        <f t="shared" ca="1" si="197"/>
        <v>3</v>
      </c>
      <c r="I1839">
        <f t="shared" ca="1" si="198"/>
        <v>0</v>
      </c>
      <c r="J1839">
        <f t="shared" ca="1" si="199"/>
        <v>8</v>
      </c>
      <c r="K1839" cm="1">
        <f t="array" aca="1" ref="K1839" ca="1">IF(G1839&gt;7,
        IF(G1839&gt;H1839, 1, IF(G1839&lt;H1839, 0, 2)),
        IF(       H1839&gt;7,
                     IF(G1839&gt;H1839, 1, IF(G1839&lt;H1839, 0, 2)),
                     IF(         G1839&lt;6,
                                   IF(            _xlfn.XLOOKUP(C1839,'deck &amp; rules'!$D$22:$M$22,_xlfn.XLOOKUP(H1839,'deck &amp; rules'!$C$23:$C$30,'deck &amp; rules'!$D$23:$M$30))="draw",
                                                     IF(I1839&gt;J1839,1,IF(I1839&lt;J1839,0,2)),
                                                     IF(I1839&gt;H1839,1,IF(I1839&lt;H1839,0,2))),
                                   IF(H1839&lt;7,
                                        IF(G1839&gt;J1839,1,IF(G1839&lt;J1839,0,2)),
                                        IF(G1839&gt;H1839,1,IF(G1839&lt;H1839,0,2))
                                        )
                          )
              )
        )</f>
        <v>0</v>
      </c>
      <c r="L1839">
        <f t="shared" ca="1" si="200"/>
        <v>-210</v>
      </c>
      <c r="M1839">
        <f t="shared" ca="1" si="201"/>
        <v>-217.5500000000028</v>
      </c>
      <c r="N1839">
        <f t="shared" ca="1" si="202"/>
        <v>-101</v>
      </c>
    </row>
    <row r="1840" spans="1:14" x14ac:dyDescent="0.25">
      <c r="A1840">
        <f ca="1"/>
        <v>1</v>
      </c>
      <c r="B1840">
        <f ca="1"/>
        <v>6</v>
      </c>
      <c r="C1840">
        <f ca="1"/>
        <v>0</v>
      </c>
      <c r="D1840">
        <f ca="1"/>
        <v>4</v>
      </c>
      <c r="E1840">
        <f ca="1"/>
        <v>9</v>
      </c>
      <c r="F1840">
        <f ca="1"/>
        <v>8</v>
      </c>
      <c r="G1840">
        <f t="shared" ca="1" si="196"/>
        <v>7</v>
      </c>
      <c r="H1840">
        <f t="shared" ca="1" si="197"/>
        <v>3</v>
      </c>
      <c r="I1840">
        <f t="shared" ca="1" si="198"/>
        <v>7</v>
      </c>
      <c r="J1840">
        <f t="shared" ca="1" si="199"/>
        <v>1</v>
      </c>
      <c r="K1840" cm="1">
        <f t="array" aca="1" ref="K1840" ca="1">IF(G1840&gt;7,
        IF(G1840&gt;H1840, 1, IF(G1840&lt;H1840, 0, 2)),
        IF(       H1840&gt;7,
                     IF(G1840&gt;H1840, 1, IF(G1840&lt;H1840, 0, 2)),
                     IF(         G1840&lt;6,
                                   IF(            _xlfn.XLOOKUP(C1840,'deck &amp; rules'!$D$22:$M$22,_xlfn.XLOOKUP(H1840,'deck &amp; rules'!$C$23:$C$30,'deck &amp; rules'!$D$23:$M$30))="draw",
                                                     IF(I1840&gt;J1840,1,IF(I1840&lt;J1840,0,2)),
                                                     IF(I1840&gt;H1840,1,IF(I1840&lt;H1840,0,2))),
                                   IF(H1840&lt;7,
                                        IF(G1840&gt;J1840,1,IF(G1840&lt;J1840,0,2)),
                                        IF(G1840&gt;H1840,1,IF(G1840&lt;H1840,0,2))
                                        )
                          )
              )
        )</f>
        <v>1</v>
      </c>
      <c r="L1840">
        <f t="shared" ca="1" si="200"/>
        <v>-209</v>
      </c>
      <c r="M1840">
        <f t="shared" ca="1" si="201"/>
        <v>-218.5500000000028</v>
      </c>
      <c r="N1840">
        <f t="shared" ca="1" si="202"/>
        <v>-102</v>
      </c>
    </row>
    <row r="1841" spans="1:14" x14ac:dyDescent="0.25">
      <c r="A1841">
        <f ca="1"/>
        <v>3</v>
      </c>
      <c r="B1841">
        <f ca="1"/>
        <v>8</v>
      </c>
      <c r="C1841">
        <f ca="1"/>
        <v>0</v>
      </c>
      <c r="D1841">
        <f ca="1"/>
        <v>8</v>
      </c>
      <c r="E1841">
        <f ca="1"/>
        <v>0</v>
      </c>
      <c r="F1841">
        <f ca="1"/>
        <v>6</v>
      </c>
      <c r="G1841">
        <f t="shared" ca="1" si="196"/>
        <v>1</v>
      </c>
      <c r="H1841">
        <f t="shared" ca="1" si="197"/>
        <v>8</v>
      </c>
      <c r="I1841">
        <f t="shared" ca="1" si="198"/>
        <v>1</v>
      </c>
      <c r="J1841">
        <f t="shared" ca="1" si="199"/>
        <v>4</v>
      </c>
      <c r="K1841" cm="1">
        <f t="array" aca="1" ref="K1841" ca="1">IF(G1841&gt;7,
        IF(G1841&gt;H1841, 1, IF(G1841&lt;H1841, 0, 2)),
        IF(       H1841&gt;7,
                     IF(G1841&gt;H1841, 1, IF(G1841&lt;H1841, 0, 2)),
                     IF(         G1841&lt;6,
                                   IF(            _xlfn.XLOOKUP(C1841,'deck &amp; rules'!$D$22:$M$22,_xlfn.XLOOKUP(H1841,'deck &amp; rules'!$C$23:$C$30,'deck &amp; rules'!$D$23:$M$30))="draw",
                                                     IF(I1841&gt;J1841,1,IF(I1841&lt;J1841,0,2)),
                                                     IF(I1841&gt;H1841,1,IF(I1841&lt;H1841,0,2))),
                                   IF(H1841&lt;7,
                                        IF(G1841&gt;J1841,1,IF(G1841&lt;J1841,0,2)),
                                        IF(G1841&gt;H1841,1,IF(G1841&lt;H1841,0,2))
                                        )
                          )
              )
        )</f>
        <v>0</v>
      </c>
      <c r="L1841">
        <f t="shared" ca="1" si="200"/>
        <v>-210</v>
      </c>
      <c r="M1841">
        <f t="shared" ca="1" si="201"/>
        <v>-217.60000000000281</v>
      </c>
      <c r="N1841">
        <f t="shared" ca="1" si="202"/>
        <v>-103</v>
      </c>
    </row>
    <row r="1842" spans="1:14" x14ac:dyDescent="0.25">
      <c r="A1842">
        <f ca="1"/>
        <v>4</v>
      </c>
      <c r="B1842">
        <f ca="1"/>
        <v>0</v>
      </c>
      <c r="C1842">
        <f ca="1"/>
        <v>0</v>
      </c>
      <c r="D1842">
        <f ca="1"/>
        <v>1</v>
      </c>
      <c r="E1842">
        <f ca="1"/>
        <v>6</v>
      </c>
      <c r="F1842">
        <f ca="1"/>
        <v>0</v>
      </c>
      <c r="G1842">
        <f t="shared" ca="1" si="196"/>
        <v>4</v>
      </c>
      <c r="H1842">
        <f t="shared" ca="1" si="197"/>
        <v>7</v>
      </c>
      <c r="I1842">
        <f t="shared" ca="1" si="198"/>
        <v>4</v>
      </c>
      <c r="J1842">
        <f t="shared" ca="1" si="199"/>
        <v>7</v>
      </c>
      <c r="K1842" cm="1">
        <f t="array" aca="1" ref="K1842" ca="1">IF(G1842&gt;7,
        IF(G1842&gt;H1842, 1, IF(G1842&lt;H1842, 0, 2)),
        IF(       H1842&gt;7,
                     IF(G1842&gt;H1842, 1, IF(G1842&lt;H1842, 0, 2)),
                     IF(         G1842&lt;6,
                                   IF(            _xlfn.XLOOKUP(C1842,'deck &amp; rules'!$D$22:$M$22,_xlfn.XLOOKUP(H1842,'deck &amp; rules'!$C$23:$C$30,'deck &amp; rules'!$D$23:$M$30))="draw",
                                                     IF(I1842&gt;J1842,1,IF(I1842&lt;J1842,0,2)),
                                                     IF(I1842&gt;H1842,1,IF(I1842&lt;H1842,0,2))),
                                   IF(H1842&lt;7,
                                        IF(G1842&gt;J1842,1,IF(G1842&lt;J1842,0,2)),
                                        IF(G1842&gt;H1842,1,IF(G1842&lt;H1842,0,2))
                                        )
                          )
              )
        )</f>
        <v>0</v>
      </c>
      <c r="L1842">
        <f t="shared" ca="1" si="200"/>
        <v>-211</v>
      </c>
      <c r="M1842">
        <f t="shared" ca="1" si="201"/>
        <v>-216.65000000000282</v>
      </c>
      <c r="N1842">
        <f t="shared" ca="1" si="202"/>
        <v>-104</v>
      </c>
    </row>
    <row r="1843" spans="1:14" x14ac:dyDescent="0.25">
      <c r="A1843">
        <f ca="1"/>
        <v>0</v>
      </c>
      <c r="B1843">
        <f ca="1"/>
        <v>4</v>
      </c>
      <c r="C1843">
        <f ca="1"/>
        <v>8</v>
      </c>
      <c r="D1843">
        <f ca="1"/>
        <v>0</v>
      </c>
      <c r="E1843">
        <f ca="1"/>
        <v>4</v>
      </c>
      <c r="F1843">
        <f ca="1"/>
        <v>0</v>
      </c>
      <c r="G1843">
        <f t="shared" ca="1" si="196"/>
        <v>4</v>
      </c>
      <c r="H1843">
        <f t="shared" ca="1" si="197"/>
        <v>4</v>
      </c>
      <c r="I1843">
        <f t="shared" ca="1" si="198"/>
        <v>2</v>
      </c>
      <c r="J1843">
        <f t="shared" ca="1" si="199"/>
        <v>4</v>
      </c>
      <c r="K1843" cm="1">
        <f t="array" aca="1" ref="K1843" ca="1">IF(G1843&gt;7,
        IF(G1843&gt;H1843, 1, IF(G1843&lt;H1843, 0, 2)),
        IF(       H1843&gt;7,
                     IF(G1843&gt;H1843, 1, IF(G1843&lt;H1843, 0, 2)),
                     IF(         G1843&lt;6,
                                   IF(            _xlfn.XLOOKUP(C1843,'deck &amp; rules'!$D$22:$M$22,_xlfn.XLOOKUP(H1843,'deck &amp; rules'!$C$23:$C$30,'deck &amp; rules'!$D$23:$M$30))="draw",
                                                     IF(I1843&gt;J1843,1,IF(I1843&lt;J1843,0,2)),
                                                     IF(I1843&gt;H1843,1,IF(I1843&lt;H1843,0,2))),
                                   IF(H1843&lt;7,
                                        IF(G1843&gt;J1843,1,IF(G1843&lt;J1843,0,2)),
                                        IF(G1843&gt;H1843,1,IF(G1843&lt;H1843,0,2))
                                        )
                          )
              )
        )</f>
        <v>0</v>
      </c>
      <c r="L1843">
        <f t="shared" ca="1" si="200"/>
        <v>-212</v>
      </c>
      <c r="M1843">
        <f t="shared" ca="1" si="201"/>
        <v>-215.70000000000283</v>
      </c>
      <c r="N1843">
        <f t="shared" ca="1" si="202"/>
        <v>-105</v>
      </c>
    </row>
    <row r="1844" spans="1:14" x14ac:dyDescent="0.25">
      <c r="A1844">
        <f ca="1"/>
        <v>9</v>
      </c>
      <c r="B1844">
        <f ca="1"/>
        <v>6</v>
      </c>
      <c r="C1844">
        <f ca="1"/>
        <v>1</v>
      </c>
      <c r="D1844">
        <f ca="1"/>
        <v>7</v>
      </c>
      <c r="E1844">
        <f ca="1"/>
        <v>0</v>
      </c>
      <c r="F1844">
        <f ca="1"/>
        <v>0</v>
      </c>
      <c r="G1844">
        <f t="shared" ca="1" si="196"/>
        <v>5</v>
      </c>
      <c r="H1844">
        <f t="shared" ca="1" si="197"/>
        <v>7</v>
      </c>
      <c r="I1844">
        <f t="shared" ca="1" si="198"/>
        <v>6</v>
      </c>
      <c r="J1844">
        <f t="shared" ca="1" si="199"/>
        <v>7</v>
      </c>
      <c r="K1844" cm="1">
        <f t="array" aca="1" ref="K1844" ca="1">IF(G1844&gt;7,
        IF(G1844&gt;H1844, 1, IF(G1844&lt;H1844, 0, 2)),
        IF(       H1844&gt;7,
                     IF(G1844&gt;H1844, 1, IF(G1844&lt;H1844, 0, 2)),
                     IF(         G1844&lt;6,
                                   IF(            _xlfn.XLOOKUP(C1844,'deck &amp; rules'!$D$22:$M$22,_xlfn.XLOOKUP(H1844,'deck &amp; rules'!$C$23:$C$30,'deck &amp; rules'!$D$23:$M$30))="draw",
                                                     IF(I1844&gt;J1844,1,IF(I1844&lt;J1844,0,2)),
                                                     IF(I1844&gt;H1844,1,IF(I1844&lt;H1844,0,2))),
                                   IF(H1844&lt;7,
                                        IF(G1844&gt;J1844,1,IF(G1844&lt;J1844,0,2)),
                                        IF(G1844&gt;H1844,1,IF(G1844&lt;H1844,0,2))
                                        )
                          )
              )
        )</f>
        <v>0</v>
      </c>
      <c r="L1844">
        <f t="shared" ca="1" si="200"/>
        <v>-213</v>
      </c>
      <c r="M1844">
        <f t="shared" ca="1" si="201"/>
        <v>-214.75000000000284</v>
      </c>
      <c r="N1844">
        <f t="shared" ca="1" si="202"/>
        <v>-106</v>
      </c>
    </row>
    <row r="1845" spans="1:14" x14ac:dyDescent="0.25">
      <c r="A1845">
        <f ca="1"/>
        <v>0</v>
      </c>
      <c r="B1845">
        <f ca="1"/>
        <v>8</v>
      </c>
      <c r="C1845">
        <f ca="1"/>
        <v>6</v>
      </c>
      <c r="D1845">
        <f ca="1"/>
        <v>0</v>
      </c>
      <c r="E1845">
        <f ca="1"/>
        <v>3</v>
      </c>
      <c r="F1845">
        <f ca="1"/>
        <v>9</v>
      </c>
      <c r="G1845">
        <f t="shared" ca="1" si="196"/>
        <v>8</v>
      </c>
      <c r="H1845">
        <f t="shared" ca="1" si="197"/>
        <v>3</v>
      </c>
      <c r="I1845">
        <f t="shared" ca="1" si="198"/>
        <v>4</v>
      </c>
      <c r="J1845">
        <f t="shared" ca="1" si="199"/>
        <v>2</v>
      </c>
      <c r="K1845" cm="1">
        <f t="array" aca="1" ref="K1845" ca="1">IF(G1845&gt;7,
        IF(G1845&gt;H1845, 1, IF(G1845&lt;H1845, 0, 2)),
        IF(       H1845&gt;7,
                     IF(G1845&gt;H1845, 1, IF(G1845&lt;H1845, 0, 2)),
                     IF(         G1845&lt;6,
                                   IF(            _xlfn.XLOOKUP(C1845,'deck &amp; rules'!$D$22:$M$22,_xlfn.XLOOKUP(H1845,'deck &amp; rules'!$C$23:$C$30,'deck &amp; rules'!$D$23:$M$30))="draw",
                                                     IF(I1845&gt;J1845,1,IF(I1845&lt;J1845,0,2)),
                                                     IF(I1845&gt;H1845,1,IF(I1845&lt;H1845,0,2))),
                                   IF(H1845&lt;7,
                                        IF(G1845&gt;J1845,1,IF(G1845&lt;J1845,0,2)),
                                        IF(G1845&gt;H1845,1,IF(G1845&lt;H1845,0,2))
                                        )
                          )
              )
        )</f>
        <v>1</v>
      </c>
      <c r="L1845">
        <f t="shared" ca="1" si="200"/>
        <v>-212</v>
      </c>
      <c r="M1845">
        <f t="shared" ca="1" si="201"/>
        <v>-215.75000000000284</v>
      </c>
      <c r="N1845">
        <f t="shared" ca="1" si="202"/>
        <v>-107</v>
      </c>
    </row>
    <row r="1846" spans="1:14" x14ac:dyDescent="0.25">
      <c r="A1846">
        <f ca="1"/>
        <v>7</v>
      </c>
      <c r="B1846">
        <f ca="1"/>
        <v>3</v>
      </c>
      <c r="C1846">
        <f ca="1"/>
        <v>0</v>
      </c>
      <c r="D1846">
        <f ca="1"/>
        <v>6</v>
      </c>
      <c r="E1846">
        <f ca="1"/>
        <v>0</v>
      </c>
      <c r="F1846">
        <f ca="1"/>
        <v>4</v>
      </c>
      <c r="G1846">
        <f t="shared" ca="1" si="196"/>
        <v>0</v>
      </c>
      <c r="H1846">
        <f t="shared" ca="1" si="197"/>
        <v>6</v>
      </c>
      <c r="I1846">
        <f t="shared" ca="1" si="198"/>
        <v>0</v>
      </c>
      <c r="J1846">
        <f t="shared" ca="1" si="199"/>
        <v>0</v>
      </c>
      <c r="K1846" cm="1">
        <f t="array" aca="1" ref="K1846" ca="1">IF(G1846&gt;7,
        IF(G1846&gt;H1846, 1, IF(G1846&lt;H1846, 0, 2)),
        IF(       H1846&gt;7,
                     IF(G1846&gt;H1846, 1, IF(G1846&lt;H1846, 0, 2)),
                     IF(         G1846&lt;6,
                                   IF(            _xlfn.XLOOKUP(C1846,'deck &amp; rules'!$D$22:$M$22,_xlfn.XLOOKUP(H1846,'deck &amp; rules'!$C$23:$C$30,'deck &amp; rules'!$D$23:$M$30))="draw",
                                                     IF(I1846&gt;J1846,1,IF(I1846&lt;J1846,0,2)),
                                                     IF(I1846&gt;H1846,1,IF(I1846&lt;H1846,0,2))),
                                   IF(H1846&lt;7,
                                        IF(G1846&gt;J1846,1,IF(G1846&lt;J1846,0,2)),
                                        IF(G1846&gt;H1846,1,IF(G1846&lt;H1846,0,2))
                                        )
                          )
              )
        )</f>
        <v>0</v>
      </c>
      <c r="L1846">
        <f t="shared" ca="1" si="200"/>
        <v>-213</v>
      </c>
      <c r="M1846">
        <f t="shared" ca="1" si="201"/>
        <v>-214.80000000000285</v>
      </c>
      <c r="N1846">
        <f t="shared" ca="1" si="202"/>
        <v>-108</v>
      </c>
    </row>
    <row r="1847" spans="1:14" x14ac:dyDescent="0.25">
      <c r="A1847">
        <f ca="1"/>
        <v>7</v>
      </c>
      <c r="B1847">
        <f ca="1"/>
        <v>0</v>
      </c>
      <c r="C1847">
        <f ca="1"/>
        <v>8</v>
      </c>
      <c r="D1847">
        <f ca="1"/>
        <v>6</v>
      </c>
      <c r="E1847">
        <f ca="1"/>
        <v>8</v>
      </c>
      <c r="F1847">
        <f ca="1"/>
        <v>2</v>
      </c>
      <c r="G1847">
        <f t="shared" ca="1" si="196"/>
        <v>7</v>
      </c>
      <c r="H1847">
        <f t="shared" ca="1" si="197"/>
        <v>4</v>
      </c>
      <c r="I1847">
        <f t="shared" ca="1" si="198"/>
        <v>5</v>
      </c>
      <c r="J1847">
        <f t="shared" ca="1" si="199"/>
        <v>6</v>
      </c>
      <c r="K1847" cm="1">
        <f t="array" aca="1" ref="K1847" ca="1">IF(G1847&gt;7,
        IF(G1847&gt;H1847, 1, IF(G1847&lt;H1847, 0, 2)),
        IF(       H1847&gt;7,
                     IF(G1847&gt;H1847, 1, IF(G1847&lt;H1847, 0, 2)),
                     IF(         G1847&lt;6,
                                   IF(            _xlfn.XLOOKUP(C1847,'deck &amp; rules'!$D$22:$M$22,_xlfn.XLOOKUP(H1847,'deck &amp; rules'!$C$23:$C$30,'deck &amp; rules'!$D$23:$M$30))="draw",
                                                     IF(I1847&gt;J1847,1,IF(I1847&lt;J1847,0,2)),
                                                     IF(I1847&gt;H1847,1,IF(I1847&lt;H1847,0,2))),
                                   IF(H1847&lt;7,
                                        IF(G1847&gt;J1847,1,IF(G1847&lt;J1847,0,2)),
                                        IF(G1847&gt;H1847,1,IF(G1847&lt;H1847,0,2))
                                        )
                          )
              )
        )</f>
        <v>1</v>
      </c>
      <c r="L1847">
        <f t="shared" ca="1" si="200"/>
        <v>-212</v>
      </c>
      <c r="M1847">
        <f t="shared" ca="1" si="201"/>
        <v>-215.80000000000285</v>
      </c>
      <c r="N1847">
        <f t="shared" ca="1" si="202"/>
        <v>-109</v>
      </c>
    </row>
    <row r="1848" spans="1:14" x14ac:dyDescent="0.25">
      <c r="A1848">
        <f ca="1"/>
        <v>5</v>
      </c>
      <c r="B1848">
        <f ca="1"/>
        <v>9</v>
      </c>
      <c r="C1848">
        <f ca="1"/>
        <v>0</v>
      </c>
      <c r="D1848">
        <f ca="1"/>
        <v>1</v>
      </c>
      <c r="E1848">
        <f ca="1"/>
        <v>0</v>
      </c>
      <c r="F1848">
        <f ca="1"/>
        <v>9</v>
      </c>
      <c r="G1848">
        <f t="shared" ca="1" si="196"/>
        <v>4</v>
      </c>
      <c r="H1848">
        <f t="shared" ca="1" si="197"/>
        <v>1</v>
      </c>
      <c r="I1848">
        <f t="shared" ca="1" si="198"/>
        <v>4</v>
      </c>
      <c r="J1848">
        <f t="shared" ca="1" si="199"/>
        <v>0</v>
      </c>
      <c r="K1848" cm="1">
        <f t="array" aca="1" ref="K1848" ca="1">IF(G1848&gt;7,
        IF(G1848&gt;H1848, 1, IF(G1848&lt;H1848, 0, 2)),
        IF(       H1848&gt;7,
                     IF(G1848&gt;H1848, 1, IF(G1848&lt;H1848, 0, 2)),
                     IF(         G1848&lt;6,
                                   IF(            _xlfn.XLOOKUP(C1848,'deck &amp; rules'!$D$22:$M$22,_xlfn.XLOOKUP(H1848,'deck &amp; rules'!$C$23:$C$30,'deck &amp; rules'!$D$23:$M$30))="draw",
                                                     IF(I1848&gt;J1848,1,IF(I1848&lt;J1848,0,2)),
                                                     IF(I1848&gt;H1848,1,IF(I1848&lt;H1848,0,2))),
                                   IF(H1848&lt;7,
                                        IF(G1848&gt;J1848,1,IF(G1848&lt;J1848,0,2)),
                                        IF(G1848&gt;H1848,1,IF(G1848&lt;H1848,0,2))
                                        )
                          )
              )
        )</f>
        <v>1</v>
      </c>
      <c r="L1848">
        <f t="shared" ca="1" si="200"/>
        <v>-211</v>
      </c>
      <c r="M1848">
        <f t="shared" ca="1" si="201"/>
        <v>-216.80000000000285</v>
      </c>
      <c r="N1848">
        <f t="shared" ca="1" si="202"/>
        <v>-110</v>
      </c>
    </row>
    <row r="1849" spans="1:14" x14ac:dyDescent="0.25">
      <c r="A1849">
        <f ca="1"/>
        <v>9</v>
      </c>
      <c r="B1849">
        <f ca="1"/>
        <v>9</v>
      </c>
      <c r="C1849">
        <f ca="1"/>
        <v>7</v>
      </c>
      <c r="D1849">
        <f ca="1"/>
        <v>1</v>
      </c>
      <c r="E1849">
        <f ca="1"/>
        <v>9</v>
      </c>
      <c r="F1849">
        <f ca="1"/>
        <v>1</v>
      </c>
      <c r="G1849">
        <f t="shared" ca="1" si="196"/>
        <v>8</v>
      </c>
      <c r="H1849">
        <f t="shared" ca="1" si="197"/>
        <v>0</v>
      </c>
      <c r="I1849">
        <f t="shared" ca="1" si="198"/>
        <v>5</v>
      </c>
      <c r="J1849">
        <f t="shared" ca="1" si="199"/>
        <v>1</v>
      </c>
      <c r="K1849" cm="1">
        <f t="array" aca="1" ref="K1849" ca="1">IF(G1849&gt;7,
        IF(G1849&gt;H1849, 1, IF(G1849&lt;H1849, 0, 2)),
        IF(       H1849&gt;7,
                     IF(G1849&gt;H1849, 1, IF(G1849&lt;H1849, 0, 2)),
                     IF(         G1849&lt;6,
                                   IF(            _xlfn.XLOOKUP(C1849,'deck &amp; rules'!$D$22:$M$22,_xlfn.XLOOKUP(H1849,'deck &amp; rules'!$C$23:$C$30,'deck &amp; rules'!$D$23:$M$30))="draw",
                                                     IF(I1849&gt;J1849,1,IF(I1849&lt;J1849,0,2)),
                                                     IF(I1849&gt;H1849,1,IF(I1849&lt;H1849,0,2))),
                                   IF(H1849&lt;7,
                                        IF(G1849&gt;J1849,1,IF(G1849&lt;J1849,0,2)),
                                        IF(G1849&gt;H1849,1,IF(G1849&lt;H1849,0,2))
                                        )
                          )
              )
        )</f>
        <v>1</v>
      </c>
      <c r="L1849">
        <f t="shared" ca="1" si="200"/>
        <v>-210</v>
      </c>
      <c r="M1849">
        <f t="shared" ca="1" si="201"/>
        <v>-217.80000000000285</v>
      </c>
      <c r="N1849">
        <f t="shared" ca="1" si="202"/>
        <v>-111</v>
      </c>
    </row>
    <row r="1850" spans="1:14" x14ac:dyDescent="0.25">
      <c r="A1850">
        <f ca="1"/>
        <v>5</v>
      </c>
      <c r="B1850">
        <f ca="1"/>
        <v>4</v>
      </c>
      <c r="C1850">
        <f ca="1"/>
        <v>0</v>
      </c>
      <c r="D1850">
        <f ca="1"/>
        <v>9</v>
      </c>
      <c r="E1850">
        <f ca="1"/>
        <v>6</v>
      </c>
      <c r="F1850">
        <f ca="1"/>
        <v>3</v>
      </c>
      <c r="G1850">
        <f t="shared" ca="1" si="196"/>
        <v>9</v>
      </c>
      <c r="H1850">
        <f t="shared" ca="1" si="197"/>
        <v>5</v>
      </c>
      <c r="I1850">
        <f t="shared" ca="1" si="198"/>
        <v>9</v>
      </c>
      <c r="J1850">
        <f t="shared" ca="1" si="199"/>
        <v>8</v>
      </c>
      <c r="K1850" cm="1">
        <f t="array" aca="1" ref="K1850" ca="1">IF(G1850&gt;7,
        IF(G1850&gt;H1850, 1, IF(G1850&lt;H1850, 0, 2)),
        IF(       H1850&gt;7,
                     IF(G1850&gt;H1850, 1, IF(G1850&lt;H1850, 0, 2)),
                     IF(         G1850&lt;6,
                                   IF(            _xlfn.XLOOKUP(C1850,'deck &amp; rules'!$D$22:$M$22,_xlfn.XLOOKUP(H1850,'deck &amp; rules'!$C$23:$C$30,'deck &amp; rules'!$D$23:$M$30))="draw",
                                                     IF(I1850&gt;J1850,1,IF(I1850&lt;J1850,0,2)),
                                                     IF(I1850&gt;H1850,1,IF(I1850&lt;H1850,0,2))),
                                   IF(H1850&lt;7,
                                        IF(G1850&gt;J1850,1,IF(G1850&lt;J1850,0,2)),
                                        IF(G1850&gt;H1850,1,IF(G1850&lt;H1850,0,2))
                                        )
                          )
              )
        )</f>
        <v>1</v>
      </c>
      <c r="L1850">
        <f t="shared" ca="1" si="200"/>
        <v>-209</v>
      </c>
      <c r="M1850">
        <f t="shared" ca="1" si="201"/>
        <v>-218.80000000000285</v>
      </c>
      <c r="N1850">
        <f t="shared" ca="1" si="202"/>
        <v>-112</v>
      </c>
    </row>
    <row r="1851" spans="1:14" x14ac:dyDescent="0.25">
      <c r="A1851">
        <f ca="1"/>
        <v>0</v>
      </c>
      <c r="B1851">
        <f ca="1"/>
        <v>2</v>
      </c>
      <c r="C1851">
        <f ca="1"/>
        <v>0</v>
      </c>
      <c r="D1851">
        <f ca="1"/>
        <v>2</v>
      </c>
      <c r="E1851">
        <f ca="1"/>
        <v>7</v>
      </c>
      <c r="F1851">
        <f ca="1"/>
        <v>8</v>
      </c>
      <c r="G1851">
        <f t="shared" ca="1" si="196"/>
        <v>2</v>
      </c>
      <c r="H1851">
        <f t="shared" ca="1" si="197"/>
        <v>9</v>
      </c>
      <c r="I1851">
        <f t="shared" ca="1" si="198"/>
        <v>2</v>
      </c>
      <c r="J1851">
        <f t="shared" ca="1" si="199"/>
        <v>7</v>
      </c>
      <c r="K1851" cm="1">
        <f t="array" aca="1" ref="K1851" ca="1">IF(G1851&gt;7,
        IF(G1851&gt;H1851, 1, IF(G1851&lt;H1851, 0, 2)),
        IF(       H1851&gt;7,
                     IF(G1851&gt;H1851, 1, IF(G1851&lt;H1851, 0, 2)),
                     IF(         G1851&lt;6,
                                   IF(            _xlfn.XLOOKUP(C1851,'deck &amp; rules'!$D$22:$M$22,_xlfn.XLOOKUP(H1851,'deck &amp; rules'!$C$23:$C$30,'deck &amp; rules'!$D$23:$M$30))="draw",
                                                     IF(I1851&gt;J1851,1,IF(I1851&lt;J1851,0,2)),
                                                     IF(I1851&gt;H1851,1,IF(I1851&lt;H1851,0,2))),
                                   IF(H1851&lt;7,
                                        IF(G1851&gt;J1851,1,IF(G1851&lt;J1851,0,2)),
                                        IF(G1851&gt;H1851,1,IF(G1851&lt;H1851,0,2))
                                        )
                          )
              )
        )</f>
        <v>0</v>
      </c>
      <c r="L1851">
        <f t="shared" ca="1" si="200"/>
        <v>-210</v>
      </c>
      <c r="M1851">
        <f t="shared" ca="1" si="201"/>
        <v>-217.85000000000286</v>
      </c>
      <c r="N1851">
        <f t="shared" ca="1" si="202"/>
        <v>-113</v>
      </c>
    </row>
    <row r="1852" spans="1:14" x14ac:dyDescent="0.25">
      <c r="A1852">
        <f ca="1"/>
        <v>4</v>
      </c>
      <c r="B1852">
        <f ca="1"/>
        <v>9</v>
      </c>
      <c r="C1852">
        <f ca="1"/>
        <v>7</v>
      </c>
      <c r="D1852">
        <f ca="1"/>
        <v>0</v>
      </c>
      <c r="E1852">
        <f ca="1"/>
        <v>0</v>
      </c>
      <c r="F1852">
        <f ca="1"/>
        <v>2</v>
      </c>
      <c r="G1852">
        <f t="shared" ca="1" si="196"/>
        <v>3</v>
      </c>
      <c r="H1852">
        <f t="shared" ca="1" si="197"/>
        <v>0</v>
      </c>
      <c r="I1852">
        <f t="shared" ca="1" si="198"/>
        <v>0</v>
      </c>
      <c r="J1852">
        <f t="shared" ca="1" si="199"/>
        <v>2</v>
      </c>
      <c r="K1852" cm="1">
        <f t="array" aca="1" ref="K1852" ca="1">IF(G1852&gt;7,
        IF(G1852&gt;H1852, 1, IF(G1852&lt;H1852, 0, 2)),
        IF(       H1852&gt;7,
                     IF(G1852&gt;H1852, 1, IF(G1852&lt;H1852, 0, 2)),
                     IF(         G1852&lt;6,
                                   IF(            _xlfn.XLOOKUP(C1852,'deck &amp; rules'!$D$22:$M$22,_xlfn.XLOOKUP(H1852,'deck &amp; rules'!$C$23:$C$30,'deck &amp; rules'!$D$23:$M$30))="draw",
                                                     IF(I1852&gt;J1852,1,IF(I1852&lt;J1852,0,2)),
                                                     IF(I1852&gt;H1852,1,IF(I1852&lt;H1852,0,2))),
                                   IF(H1852&lt;7,
                                        IF(G1852&gt;J1852,1,IF(G1852&lt;J1852,0,2)),
                                        IF(G1852&gt;H1852,1,IF(G1852&lt;H1852,0,2))
                                        )
                          )
              )
        )</f>
        <v>0</v>
      </c>
      <c r="L1852">
        <f t="shared" ca="1" si="200"/>
        <v>-211</v>
      </c>
      <c r="M1852">
        <f t="shared" ca="1" si="201"/>
        <v>-216.90000000000288</v>
      </c>
      <c r="N1852">
        <f t="shared" ca="1" si="202"/>
        <v>-114</v>
      </c>
    </row>
    <row r="1853" spans="1:14" x14ac:dyDescent="0.25">
      <c r="A1853">
        <f ca="1"/>
        <v>3</v>
      </c>
      <c r="B1853">
        <f ca="1"/>
        <v>2</v>
      </c>
      <c r="C1853">
        <f ca="1"/>
        <v>7</v>
      </c>
      <c r="D1853">
        <f ca="1"/>
        <v>7</v>
      </c>
      <c r="E1853">
        <f ca="1"/>
        <v>9</v>
      </c>
      <c r="F1853">
        <f ca="1"/>
        <v>8</v>
      </c>
      <c r="G1853">
        <f t="shared" ca="1" si="196"/>
        <v>5</v>
      </c>
      <c r="H1853">
        <f t="shared" ca="1" si="197"/>
        <v>6</v>
      </c>
      <c r="I1853">
        <f t="shared" ca="1" si="198"/>
        <v>2</v>
      </c>
      <c r="J1853">
        <f t="shared" ca="1" si="199"/>
        <v>4</v>
      </c>
      <c r="K1853" cm="1">
        <f t="array" aca="1" ref="K1853" ca="1">IF(G1853&gt;7,
        IF(G1853&gt;H1853, 1, IF(G1853&lt;H1853, 0, 2)),
        IF(       H1853&gt;7,
                     IF(G1853&gt;H1853, 1, IF(G1853&lt;H1853, 0, 2)),
                     IF(         G1853&lt;6,
                                   IF(            _xlfn.XLOOKUP(C1853,'deck &amp; rules'!$D$22:$M$22,_xlfn.XLOOKUP(H1853,'deck &amp; rules'!$C$23:$C$30,'deck &amp; rules'!$D$23:$M$30))="draw",
                                                     IF(I1853&gt;J1853,1,IF(I1853&lt;J1853,0,2)),
                                                     IF(I1853&gt;H1853,1,IF(I1853&lt;H1853,0,2))),
                                   IF(H1853&lt;7,
                                        IF(G1853&gt;J1853,1,IF(G1853&lt;J1853,0,2)),
                                        IF(G1853&gt;H1853,1,IF(G1853&lt;H1853,0,2))
                                        )
                          )
              )
        )</f>
        <v>0</v>
      </c>
      <c r="L1853">
        <f t="shared" ca="1" si="200"/>
        <v>-212</v>
      </c>
      <c r="M1853">
        <f t="shared" ca="1" si="201"/>
        <v>-215.95000000000289</v>
      </c>
      <c r="N1853">
        <f t="shared" ca="1" si="202"/>
        <v>-115</v>
      </c>
    </row>
    <row r="1854" spans="1:14" x14ac:dyDescent="0.25">
      <c r="A1854">
        <f ca="1"/>
        <v>1</v>
      </c>
      <c r="B1854">
        <f ca="1"/>
        <v>0</v>
      </c>
      <c r="C1854">
        <f ca="1"/>
        <v>0</v>
      </c>
      <c r="D1854">
        <f ca="1"/>
        <v>8</v>
      </c>
      <c r="E1854">
        <f ca="1"/>
        <v>0</v>
      </c>
      <c r="F1854">
        <f ca="1"/>
        <v>6</v>
      </c>
      <c r="G1854">
        <f t="shared" ca="1" si="196"/>
        <v>1</v>
      </c>
      <c r="H1854">
        <f t="shared" ca="1" si="197"/>
        <v>8</v>
      </c>
      <c r="I1854">
        <f t="shared" ca="1" si="198"/>
        <v>1</v>
      </c>
      <c r="J1854">
        <f t="shared" ca="1" si="199"/>
        <v>4</v>
      </c>
      <c r="K1854" cm="1">
        <f t="array" aca="1" ref="K1854" ca="1">IF(G1854&gt;7,
        IF(G1854&gt;H1854, 1, IF(G1854&lt;H1854, 0, 2)),
        IF(       H1854&gt;7,
                     IF(G1854&gt;H1854, 1, IF(G1854&lt;H1854, 0, 2)),
                     IF(         G1854&lt;6,
                                   IF(            _xlfn.XLOOKUP(C1854,'deck &amp; rules'!$D$22:$M$22,_xlfn.XLOOKUP(H1854,'deck &amp; rules'!$C$23:$C$30,'deck &amp; rules'!$D$23:$M$30))="draw",
                                                     IF(I1854&gt;J1854,1,IF(I1854&lt;J1854,0,2)),
                                                     IF(I1854&gt;H1854,1,IF(I1854&lt;H1854,0,2))),
                                   IF(H1854&lt;7,
                                        IF(G1854&gt;J1854,1,IF(G1854&lt;J1854,0,2)),
                                        IF(G1854&gt;H1854,1,IF(G1854&lt;H1854,0,2))
                                        )
                          )
              )
        )</f>
        <v>0</v>
      </c>
      <c r="L1854">
        <f t="shared" ca="1" si="200"/>
        <v>-213</v>
      </c>
      <c r="M1854">
        <f t="shared" ca="1" si="201"/>
        <v>-215.0000000000029</v>
      </c>
      <c r="N1854">
        <f t="shared" ca="1" si="202"/>
        <v>-116</v>
      </c>
    </row>
    <row r="1855" spans="1:14" x14ac:dyDescent="0.25">
      <c r="A1855">
        <f ca="1"/>
        <v>0</v>
      </c>
      <c r="B1855">
        <f ca="1"/>
        <v>0</v>
      </c>
      <c r="C1855">
        <f ca="1"/>
        <v>0</v>
      </c>
      <c r="D1855">
        <f ca="1"/>
        <v>0</v>
      </c>
      <c r="E1855">
        <f ca="1"/>
        <v>4</v>
      </c>
      <c r="F1855">
        <f ca="1"/>
        <v>8</v>
      </c>
      <c r="G1855">
        <f t="shared" ca="1" si="196"/>
        <v>0</v>
      </c>
      <c r="H1855">
        <f t="shared" ca="1" si="197"/>
        <v>4</v>
      </c>
      <c r="I1855">
        <f t="shared" ca="1" si="198"/>
        <v>0</v>
      </c>
      <c r="J1855">
        <f t="shared" ca="1" si="199"/>
        <v>2</v>
      </c>
      <c r="K1855" cm="1">
        <f t="array" aca="1" ref="K1855" ca="1">IF(G1855&gt;7,
        IF(G1855&gt;H1855, 1, IF(G1855&lt;H1855, 0, 2)),
        IF(       H1855&gt;7,
                     IF(G1855&gt;H1855, 1, IF(G1855&lt;H1855, 0, 2)),
                     IF(         G1855&lt;6,
                                   IF(            _xlfn.XLOOKUP(C1855,'deck &amp; rules'!$D$22:$M$22,_xlfn.XLOOKUP(H1855,'deck &amp; rules'!$C$23:$C$30,'deck &amp; rules'!$D$23:$M$30))="draw",
                                                     IF(I1855&gt;J1855,1,IF(I1855&lt;J1855,0,2)),
                                                     IF(I1855&gt;H1855,1,IF(I1855&lt;H1855,0,2))),
                                   IF(H1855&lt;7,
                                        IF(G1855&gt;J1855,1,IF(G1855&lt;J1855,0,2)),
                                        IF(G1855&gt;H1855,1,IF(G1855&lt;H1855,0,2))
                                        )
                          )
              )
        )</f>
        <v>0</v>
      </c>
      <c r="L1855">
        <f t="shared" ca="1" si="200"/>
        <v>-214</v>
      </c>
      <c r="M1855">
        <f t="shared" ca="1" si="201"/>
        <v>-214.05000000000291</v>
      </c>
      <c r="N1855">
        <f t="shared" ca="1" si="202"/>
        <v>-117</v>
      </c>
    </row>
    <row r="1856" spans="1:14" x14ac:dyDescent="0.25">
      <c r="A1856">
        <f ca="1"/>
        <v>3</v>
      </c>
      <c r="B1856">
        <f ca="1"/>
        <v>5</v>
      </c>
      <c r="C1856">
        <f ca="1"/>
        <v>7</v>
      </c>
      <c r="D1856">
        <f ca="1"/>
        <v>1</v>
      </c>
      <c r="E1856">
        <f ca="1"/>
        <v>0</v>
      </c>
      <c r="F1856">
        <f ca="1"/>
        <v>8</v>
      </c>
      <c r="G1856">
        <f t="shared" ca="1" si="196"/>
        <v>8</v>
      </c>
      <c r="H1856">
        <f t="shared" ca="1" si="197"/>
        <v>1</v>
      </c>
      <c r="I1856">
        <f t="shared" ca="1" si="198"/>
        <v>5</v>
      </c>
      <c r="J1856">
        <f t="shared" ca="1" si="199"/>
        <v>9</v>
      </c>
      <c r="K1856" cm="1">
        <f t="array" aca="1" ref="K1856" ca="1">IF(G1856&gt;7,
        IF(G1856&gt;H1856, 1, IF(G1856&lt;H1856, 0, 2)),
        IF(       H1856&gt;7,
                     IF(G1856&gt;H1856, 1, IF(G1856&lt;H1856, 0, 2)),
                     IF(         G1856&lt;6,
                                   IF(            _xlfn.XLOOKUP(C1856,'deck &amp; rules'!$D$22:$M$22,_xlfn.XLOOKUP(H1856,'deck &amp; rules'!$C$23:$C$30,'deck &amp; rules'!$D$23:$M$30))="draw",
                                                     IF(I1856&gt;J1856,1,IF(I1856&lt;J1856,0,2)),
                                                     IF(I1856&gt;H1856,1,IF(I1856&lt;H1856,0,2))),
                                   IF(H1856&lt;7,
                                        IF(G1856&gt;J1856,1,IF(G1856&lt;J1856,0,2)),
                                        IF(G1856&gt;H1856,1,IF(G1856&lt;H1856,0,2))
                                        )
                          )
              )
        )</f>
        <v>1</v>
      </c>
      <c r="L1856">
        <f t="shared" ca="1" si="200"/>
        <v>-213</v>
      </c>
      <c r="M1856">
        <f t="shared" ca="1" si="201"/>
        <v>-215.05000000000291</v>
      </c>
      <c r="N1856">
        <f t="shared" ca="1" si="202"/>
        <v>-118</v>
      </c>
    </row>
    <row r="1857" spans="1:14" x14ac:dyDescent="0.25">
      <c r="A1857">
        <f ca="1"/>
        <v>8</v>
      </c>
      <c r="B1857">
        <f ca="1"/>
        <v>0</v>
      </c>
      <c r="C1857">
        <f ca="1"/>
        <v>7</v>
      </c>
      <c r="D1857">
        <f ca="1"/>
        <v>8</v>
      </c>
      <c r="E1857">
        <f ca="1"/>
        <v>7</v>
      </c>
      <c r="F1857">
        <f ca="1"/>
        <v>0</v>
      </c>
      <c r="G1857">
        <f t="shared" ca="1" si="196"/>
        <v>8</v>
      </c>
      <c r="H1857">
        <f t="shared" ca="1" si="197"/>
        <v>5</v>
      </c>
      <c r="I1857">
        <f t="shared" ca="1" si="198"/>
        <v>5</v>
      </c>
      <c r="J1857">
        <f t="shared" ca="1" si="199"/>
        <v>5</v>
      </c>
      <c r="K1857" cm="1">
        <f t="array" aca="1" ref="K1857" ca="1">IF(G1857&gt;7,
        IF(G1857&gt;H1857, 1, IF(G1857&lt;H1857, 0, 2)),
        IF(       H1857&gt;7,
                     IF(G1857&gt;H1857, 1, IF(G1857&lt;H1857, 0, 2)),
                     IF(         G1857&lt;6,
                                   IF(            _xlfn.XLOOKUP(C1857,'deck &amp; rules'!$D$22:$M$22,_xlfn.XLOOKUP(H1857,'deck &amp; rules'!$C$23:$C$30,'deck &amp; rules'!$D$23:$M$30))="draw",
                                                     IF(I1857&gt;J1857,1,IF(I1857&lt;J1857,0,2)),
                                                     IF(I1857&gt;H1857,1,IF(I1857&lt;H1857,0,2))),
                                   IF(H1857&lt;7,
                                        IF(G1857&gt;J1857,1,IF(G1857&lt;J1857,0,2)),
                                        IF(G1857&gt;H1857,1,IF(G1857&lt;H1857,0,2))
                                        )
                          )
              )
        )</f>
        <v>1</v>
      </c>
      <c r="L1857">
        <f t="shared" ca="1" si="200"/>
        <v>-212</v>
      </c>
      <c r="M1857">
        <f t="shared" ca="1" si="201"/>
        <v>-216.05000000000291</v>
      </c>
      <c r="N1857">
        <f t="shared" ca="1" si="202"/>
        <v>-119</v>
      </c>
    </row>
    <row r="1858" spans="1:14" x14ac:dyDescent="0.25">
      <c r="A1858">
        <f ca="1"/>
        <v>0</v>
      </c>
      <c r="B1858">
        <f ca="1"/>
        <v>9</v>
      </c>
      <c r="C1858">
        <f ca="1"/>
        <v>2</v>
      </c>
      <c r="D1858">
        <f ca="1"/>
        <v>0</v>
      </c>
      <c r="E1858">
        <f ca="1"/>
        <v>1</v>
      </c>
      <c r="F1858">
        <f ca="1"/>
        <v>3</v>
      </c>
      <c r="G1858">
        <f t="shared" ca="1" si="196"/>
        <v>9</v>
      </c>
      <c r="H1858">
        <f t="shared" ca="1" si="197"/>
        <v>1</v>
      </c>
      <c r="I1858">
        <f t="shared" ca="1" si="198"/>
        <v>1</v>
      </c>
      <c r="J1858">
        <f t="shared" ca="1" si="199"/>
        <v>4</v>
      </c>
      <c r="K1858" cm="1">
        <f t="array" aca="1" ref="K1858" ca="1">IF(G1858&gt;7,
        IF(G1858&gt;H1858, 1, IF(G1858&lt;H1858, 0, 2)),
        IF(       H1858&gt;7,
                     IF(G1858&gt;H1858, 1, IF(G1858&lt;H1858, 0, 2)),
                     IF(         G1858&lt;6,
                                   IF(            _xlfn.XLOOKUP(C1858,'deck &amp; rules'!$D$22:$M$22,_xlfn.XLOOKUP(H1858,'deck &amp; rules'!$C$23:$C$30,'deck &amp; rules'!$D$23:$M$30))="draw",
                                                     IF(I1858&gt;J1858,1,IF(I1858&lt;J1858,0,2)),
                                                     IF(I1858&gt;H1858,1,IF(I1858&lt;H1858,0,2))),
                                   IF(H1858&lt;7,
                                        IF(G1858&gt;J1858,1,IF(G1858&lt;J1858,0,2)),
                                        IF(G1858&gt;H1858,1,IF(G1858&lt;H1858,0,2))
                                        )
                          )
              )
        )</f>
        <v>1</v>
      </c>
      <c r="L1858">
        <f t="shared" ca="1" si="200"/>
        <v>-211</v>
      </c>
      <c r="M1858">
        <f t="shared" ca="1" si="201"/>
        <v>-217.05000000000291</v>
      </c>
      <c r="N1858">
        <f t="shared" ca="1" si="202"/>
        <v>-120</v>
      </c>
    </row>
    <row r="1859" spans="1:14" x14ac:dyDescent="0.25">
      <c r="A1859">
        <f ca="1"/>
        <v>5</v>
      </c>
      <c r="B1859">
        <f ca="1"/>
        <v>4</v>
      </c>
      <c r="C1859">
        <f ca="1"/>
        <v>0</v>
      </c>
      <c r="D1859">
        <f ca="1"/>
        <v>9</v>
      </c>
      <c r="E1859">
        <f ca="1"/>
        <v>2</v>
      </c>
      <c r="F1859">
        <f ca="1"/>
        <v>0</v>
      </c>
      <c r="G1859">
        <f t="shared" ref="G1859:G1922" ca="1" si="203">IF(A1859+B1859&gt;9,A1859+B1859-10,A1859+B1859)</f>
        <v>9</v>
      </c>
      <c r="H1859">
        <f t="shared" ref="H1859:H1922" ca="1" si="204">IF(D1859+E1859&gt;9,D1859+E1859-10,D1859+E1859)</f>
        <v>1</v>
      </c>
      <c r="I1859">
        <f t="shared" ref="I1859:I1922" ca="1" si="205">IF(G1859+C1859&gt;9,G1859+C1859-10,G1859+C1859)</f>
        <v>9</v>
      </c>
      <c r="J1859">
        <f t="shared" ref="J1859:J1922" ca="1" si="206">IF(H1859+F1859&gt;9,H1859+F1859-10,H1859+F1859)</f>
        <v>1</v>
      </c>
      <c r="K1859" cm="1">
        <f t="array" aca="1" ref="K1859" ca="1">IF(G1859&gt;7,
        IF(G1859&gt;H1859, 1, IF(G1859&lt;H1859, 0, 2)),
        IF(       H1859&gt;7,
                     IF(G1859&gt;H1859, 1, IF(G1859&lt;H1859, 0, 2)),
                     IF(         G1859&lt;6,
                                   IF(            _xlfn.XLOOKUP(C1859,'deck &amp; rules'!$D$22:$M$22,_xlfn.XLOOKUP(H1859,'deck &amp; rules'!$C$23:$C$30,'deck &amp; rules'!$D$23:$M$30))="draw",
                                                     IF(I1859&gt;J1859,1,IF(I1859&lt;J1859,0,2)),
                                                     IF(I1859&gt;H1859,1,IF(I1859&lt;H1859,0,2))),
                                   IF(H1859&lt;7,
                                        IF(G1859&gt;J1859,1,IF(G1859&lt;J1859,0,2)),
                                        IF(G1859&gt;H1859,1,IF(G1859&lt;H1859,0,2))
                                        )
                          )
              )
        )</f>
        <v>1</v>
      </c>
      <c r="L1859">
        <f t="shared" ca="1" si="200"/>
        <v>-210</v>
      </c>
      <c r="M1859">
        <f t="shared" ca="1" si="201"/>
        <v>-218.05000000000291</v>
      </c>
      <c r="N1859">
        <f t="shared" ca="1" si="202"/>
        <v>-121</v>
      </c>
    </row>
    <row r="1860" spans="1:14" x14ac:dyDescent="0.25">
      <c r="A1860">
        <f ca="1"/>
        <v>3</v>
      </c>
      <c r="B1860">
        <f ca="1"/>
        <v>7</v>
      </c>
      <c r="C1860">
        <f ca="1"/>
        <v>4</v>
      </c>
      <c r="D1860">
        <f ca="1"/>
        <v>2</v>
      </c>
      <c r="E1860">
        <f ca="1"/>
        <v>7</v>
      </c>
      <c r="F1860">
        <f ca="1"/>
        <v>0</v>
      </c>
      <c r="G1860">
        <f t="shared" ca="1" si="203"/>
        <v>0</v>
      </c>
      <c r="H1860">
        <f t="shared" ca="1" si="204"/>
        <v>9</v>
      </c>
      <c r="I1860">
        <f t="shared" ca="1" si="205"/>
        <v>4</v>
      </c>
      <c r="J1860">
        <f t="shared" ca="1" si="206"/>
        <v>9</v>
      </c>
      <c r="K1860" cm="1">
        <f t="array" aca="1" ref="K1860" ca="1">IF(G1860&gt;7,
        IF(G1860&gt;H1860, 1, IF(G1860&lt;H1860, 0, 2)),
        IF(       H1860&gt;7,
                     IF(G1860&gt;H1860, 1, IF(G1860&lt;H1860, 0, 2)),
                     IF(         G1860&lt;6,
                                   IF(            _xlfn.XLOOKUP(C1860,'deck &amp; rules'!$D$22:$M$22,_xlfn.XLOOKUP(H1860,'deck &amp; rules'!$C$23:$C$30,'deck &amp; rules'!$D$23:$M$30))="draw",
                                                     IF(I1860&gt;J1860,1,IF(I1860&lt;J1860,0,2)),
                                                     IF(I1860&gt;H1860,1,IF(I1860&lt;H1860,0,2))),
                                   IF(H1860&lt;7,
                                        IF(G1860&gt;J1860,1,IF(G1860&lt;J1860,0,2)),
                                        IF(G1860&gt;H1860,1,IF(G1860&lt;H1860,0,2))
                                        )
                          )
              )
        )</f>
        <v>0</v>
      </c>
      <c r="L1860">
        <f t="shared" ref="L1860:L1923" ca="1" si="207">IF(K1860=1,L1859+1,L1859-1)</f>
        <v>-211</v>
      </c>
      <c r="M1860">
        <f t="shared" ref="M1860:M1923" ca="1" si="208">IF(K1860=0,M1859+19/20,M1859-1)</f>
        <v>-217.10000000000292</v>
      </c>
      <c r="N1860">
        <f t="shared" ref="N1860:N1923" ca="1" si="209">IF(K1860=2,N1859+8,N1859-1)</f>
        <v>-122</v>
      </c>
    </row>
    <row r="1861" spans="1:14" x14ac:dyDescent="0.25">
      <c r="A1861">
        <f ca="1"/>
        <v>0</v>
      </c>
      <c r="B1861">
        <f ca="1"/>
        <v>2</v>
      </c>
      <c r="C1861">
        <f ca="1"/>
        <v>0</v>
      </c>
      <c r="D1861">
        <f ca="1"/>
        <v>6</v>
      </c>
      <c r="E1861">
        <f ca="1"/>
        <v>6</v>
      </c>
      <c r="F1861">
        <f ca="1"/>
        <v>0</v>
      </c>
      <c r="G1861">
        <f t="shared" ca="1" si="203"/>
        <v>2</v>
      </c>
      <c r="H1861">
        <f t="shared" ca="1" si="204"/>
        <v>2</v>
      </c>
      <c r="I1861">
        <f t="shared" ca="1" si="205"/>
        <v>2</v>
      </c>
      <c r="J1861">
        <f t="shared" ca="1" si="206"/>
        <v>2</v>
      </c>
      <c r="K1861" cm="1">
        <f t="array" aca="1" ref="K1861" ca="1">IF(G1861&gt;7,
        IF(G1861&gt;H1861, 1, IF(G1861&lt;H1861, 0, 2)),
        IF(       H1861&gt;7,
                     IF(G1861&gt;H1861, 1, IF(G1861&lt;H1861, 0, 2)),
                     IF(         G1861&lt;6,
                                   IF(            _xlfn.XLOOKUP(C1861,'deck &amp; rules'!$D$22:$M$22,_xlfn.XLOOKUP(H1861,'deck &amp; rules'!$C$23:$C$30,'deck &amp; rules'!$D$23:$M$30))="draw",
                                                     IF(I1861&gt;J1861,1,IF(I1861&lt;J1861,0,2)),
                                                     IF(I1861&gt;H1861,1,IF(I1861&lt;H1861,0,2))),
                                   IF(H1861&lt;7,
                                        IF(G1861&gt;J1861,1,IF(G1861&lt;J1861,0,2)),
                                        IF(G1861&gt;H1861,1,IF(G1861&lt;H1861,0,2))
                                        )
                          )
              )
        )</f>
        <v>2</v>
      </c>
      <c r="L1861">
        <f t="shared" ca="1" si="207"/>
        <v>-212</v>
      </c>
      <c r="M1861">
        <f t="shared" ca="1" si="208"/>
        <v>-218.10000000000292</v>
      </c>
      <c r="N1861">
        <f t="shared" ca="1" si="209"/>
        <v>-114</v>
      </c>
    </row>
    <row r="1862" spans="1:14" x14ac:dyDescent="0.25">
      <c r="A1862">
        <f ca="1"/>
        <v>4</v>
      </c>
      <c r="B1862">
        <f ca="1"/>
        <v>6</v>
      </c>
      <c r="C1862">
        <f ca="1"/>
        <v>0</v>
      </c>
      <c r="D1862">
        <f ca="1"/>
        <v>1</v>
      </c>
      <c r="E1862">
        <f ca="1"/>
        <v>3</v>
      </c>
      <c r="F1862">
        <f ca="1"/>
        <v>0</v>
      </c>
      <c r="G1862">
        <f t="shared" ca="1" si="203"/>
        <v>0</v>
      </c>
      <c r="H1862">
        <f t="shared" ca="1" si="204"/>
        <v>4</v>
      </c>
      <c r="I1862">
        <f t="shared" ca="1" si="205"/>
        <v>0</v>
      </c>
      <c r="J1862">
        <f t="shared" ca="1" si="206"/>
        <v>4</v>
      </c>
      <c r="K1862" cm="1">
        <f t="array" aca="1" ref="K1862" ca="1">IF(G1862&gt;7,
        IF(G1862&gt;H1862, 1, IF(G1862&lt;H1862, 0, 2)),
        IF(       H1862&gt;7,
                     IF(G1862&gt;H1862, 1, IF(G1862&lt;H1862, 0, 2)),
                     IF(         G1862&lt;6,
                                   IF(            _xlfn.XLOOKUP(C1862,'deck &amp; rules'!$D$22:$M$22,_xlfn.XLOOKUP(H1862,'deck &amp; rules'!$C$23:$C$30,'deck &amp; rules'!$D$23:$M$30))="draw",
                                                     IF(I1862&gt;J1862,1,IF(I1862&lt;J1862,0,2)),
                                                     IF(I1862&gt;H1862,1,IF(I1862&lt;H1862,0,2))),
                                   IF(H1862&lt;7,
                                        IF(G1862&gt;J1862,1,IF(G1862&lt;J1862,0,2)),
                                        IF(G1862&gt;H1862,1,IF(G1862&lt;H1862,0,2))
                                        )
                          )
              )
        )</f>
        <v>0</v>
      </c>
      <c r="L1862">
        <f t="shared" ca="1" si="207"/>
        <v>-213</v>
      </c>
      <c r="M1862">
        <f t="shared" ca="1" si="208"/>
        <v>-217.15000000000293</v>
      </c>
      <c r="N1862">
        <f t="shared" ca="1" si="209"/>
        <v>-115</v>
      </c>
    </row>
    <row r="1863" spans="1:14" x14ac:dyDescent="0.25">
      <c r="A1863">
        <f ca="1"/>
        <v>1</v>
      </c>
      <c r="B1863">
        <f ca="1"/>
        <v>9</v>
      </c>
      <c r="C1863">
        <f ca="1"/>
        <v>4</v>
      </c>
      <c r="D1863">
        <f ca="1"/>
        <v>0</v>
      </c>
      <c r="E1863">
        <f ca="1"/>
        <v>1</v>
      </c>
      <c r="F1863">
        <f ca="1"/>
        <v>1</v>
      </c>
      <c r="G1863">
        <f t="shared" ca="1" si="203"/>
        <v>0</v>
      </c>
      <c r="H1863">
        <f t="shared" ca="1" si="204"/>
        <v>1</v>
      </c>
      <c r="I1863">
        <f t="shared" ca="1" si="205"/>
        <v>4</v>
      </c>
      <c r="J1863">
        <f t="shared" ca="1" si="206"/>
        <v>2</v>
      </c>
      <c r="K1863" cm="1">
        <f t="array" aca="1" ref="K1863" ca="1">IF(G1863&gt;7,
        IF(G1863&gt;H1863, 1, IF(G1863&lt;H1863, 0, 2)),
        IF(       H1863&gt;7,
                     IF(G1863&gt;H1863, 1, IF(G1863&lt;H1863, 0, 2)),
                     IF(         G1863&lt;6,
                                   IF(            _xlfn.XLOOKUP(C1863,'deck &amp; rules'!$D$22:$M$22,_xlfn.XLOOKUP(H1863,'deck &amp; rules'!$C$23:$C$30,'deck &amp; rules'!$D$23:$M$30))="draw",
                                                     IF(I1863&gt;J1863,1,IF(I1863&lt;J1863,0,2)),
                                                     IF(I1863&gt;H1863,1,IF(I1863&lt;H1863,0,2))),
                                   IF(H1863&lt;7,
                                        IF(G1863&gt;J1863,1,IF(G1863&lt;J1863,0,2)),
                                        IF(G1863&gt;H1863,1,IF(G1863&lt;H1863,0,2))
                                        )
                          )
              )
        )</f>
        <v>1</v>
      </c>
      <c r="L1863">
        <f t="shared" ca="1" si="207"/>
        <v>-212</v>
      </c>
      <c r="M1863">
        <f t="shared" ca="1" si="208"/>
        <v>-218.15000000000293</v>
      </c>
      <c r="N1863">
        <f t="shared" ca="1" si="209"/>
        <v>-116</v>
      </c>
    </row>
    <row r="1864" spans="1:14" x14ac:dyDescent="0.25">
      <c r="A1864">
        <f ca="1"/>
        <v>0</v>
      </c>
      <c r="B1864">
        <f ca="1"/>
        <v>1</v>
      </c>
      <c r="C1864">
        <f ca="1"/>
        <v>4</v>
      </c>
      <c r="D1864">
        <f ca="1"/>
        <v>5</v>
      </c>
      <c r="E1864">
        <f ca="1"/>
        <v>2</v>
      </c>
      <c r="F1864">
        <f ca="1"/>
        <v>6</v>
      </c>
      <c r="G1864">
        <f t="shared" ca="1" si="203"/>
        <v>1</v>
      </c>
      <c r="H1864">
        <f t="shared" ca="1" si="204"/>
        <v>7</v>
      </c>
      <c r="I1864">
        <f t="shared" ca="1" si="205"/>
        <v>5</v>
      </c>
      <c r="J1864">
        <f t="shared" ca="1" si="206"/>
        <v>3</v>
      </c>
      <c r="K1864" cm="1">
        <f t="array" aca="1" ref="K1864" ca="1">IF(G1864&gt;7,
        IF(G1864&gt;H1864, 1, IF(G1864&lt;H1864, 0, 2)),
        IF(       H1864&gt;7,
                     IF(G1864&gt;H1864, 1, IF(G1864&lt;H1864, 0, 2)),
                     IF(         G1864&lt;6,
                                   IF(            _xlfn.XLOOKUP(C1864,'deck &amp; rules'!$D$22:$M$22,_xlfn.XLOOKUP(H1864,'deck &amp; rules'!$C$23:$C$30,'deck &amp; rules'!$D$23:$M$30))="draw",
                                                     IF(I1864&gt;J1864,1,IF(I1864&lt;J1864,0,2)),
                                                     IF(I1864&gt;H1864,1,IF(I1864&lt;H1864,0,2))),
                                   IF(H1864&lt;7,
                                        IF(G1864&gt;J1864,1,IF(G1864&lt;J1864,0,2)),
                                        IF(G1864&gt;H1864,1,IF(G1864&lt;H1864,0,2))
                                        )
                          )
              )
        )</f>
        <v>0</v>
      </c>
      <c r="L1864">
        <f t="shared" ca="1" si="207"/>
        <v>-213</v>
      </c>
      <c r="M1864">
        <f t="shared" ca="1" si="208"/>
        <v>-217.20000000000294</v>
      </c>
      <c r="N1864">
        <f t="shared" ca="1" si="209"/>
        <v>-117</v>
      </c>
    </row>
    <row r="1865" spans="1:14" x14ac:dyDescent="0.25">
      <c r="A1865">
        <f ca="1"/>
        <v>4</v>
      </c>
      <c r="B1865">
        <f ca="1"/>
        <v>2</v>
      </c>
      <c r="C1865">
        <f ca="1"/>
        <v>6</v>
      </c>
      <c r="D1865">
        <f ca="1"/>
        <v>6</v>
      </c>
      <c r="E1865">
        <f ca="1"/>
        <v>1</v>
      </c>
      <c r="F1865">
        <f ca="1"/>
        <v>0</v>
      </c>
      <c r="G1865">
        <f t="shared" ca="1" si="203"/>
        <v>6</v>
      </c>
      <c r="H1865">
        <f t="shared" ca="1" si="204"/>
        <v>7</v>
      </c>
      <c r="I1865">
        <f t="shared" ca="1" si="205"/>
        <v>2</v>
      </c>
      <c r="J1865">
        <f t="shared" ca="1" si="206"/>
        <v>7</v>
      </c>
      <c r="K1865" cm="1">
        <f t="array" aca="1" ref="K1865" ca="1">IF(G1865&gt;7,
        IF(G1865&gt;H1865, 1, IF(G1865&lt;H1865, 0, 2)),
        IF(       H1865&gt;7,
                     IF(G1865&gt;H1865, 1, IF(G1865&lt;H1865, 0, 2)),
                     IF(         G1865&lt;6,
                                   IF(            _xlfn.XLOOKUP(C1865,'deck &amp; rules'!$D$22:$M$22,_xlfn.XLOOKUP(H1865,'deck &amp; rules'!$C$23:$C$30,'deck &amp; rules'!$D$23:$M$30))="draw",
                                                     IF(I1865&gt;J1865,1,IF(I1865&lt;J1865,0,2)),
                                                     IF(I1865&gt;H1865,1,IF(I1865&lt;H1865,0,2))),
                                   IF(H1865&lt;7,
                                        IF(G1865&gt;J1865,1,IF(G1865&lt;J1865,0,2)),
                                        IF(G1865&gt;H1865,1,IF(G1865&lt;H1865,0,2))
                                        )
                          )
              )
        )</f>
        <v>0</v>
      </c>
      <c r="L1865">
        <f t="shared" ca="1" si="207"/>
        <v>-214</v>
      </c>
      <c r="M1865">
        <f t="shared" ca="1" si="208"/>
        <v>-216.25000000000296</v>
      </c>
      <c r="N1865">
        <f t="shared" ca="1" si="209"/>
        <v>-118</v>
      </c>
    </row>
    <row r="1866" spans="1:14" x14ac:dyDescent="0.25">
      <c r="A1866">
        <f ca="1"/>
        <v>0</v>
      </c>
      <c r="B1866">
        <f ca="1"/>
        <v>1</v>
      </c>
      <c r="C1866">
        <f ca="1"/>
        <v>3</v>
      </c>
      <c r="D1866">
        <f ca="1"/>
        <v>0</v>
      </c>
      <c r="E1866">
        <f ca="1"/>
        <v>0</v>
      </c>
      <c r="F1866">
        <f ca="1"/>
        <v>0</v>
      </c>
      <c r="G1866">
        <f t="shared" ca="1" si="203"/>
        <v>1</v>
      </c>
      <c r="H1866">
        <f t="shared" ca="1" si="204"/>
        <v>0</v>
      </c>
      <c r="I1866">
        <f t="shared" ca="1" si="205"/>
        <v>4</v>
      </c>
      <c r="J1866">
        <f t="shared" ca="1" si="206"/>
        <v>0</v>
      </c>
      <c r="K1866" cm="1">
        <f t="array" aca="1" ref="K1866" ca="1">IF(G1866&gt;7,
        IF(G1866&gt;H1866, 1, IF(G1866&lt;H1866, 0, 2)),
        IF(       H1866&gt;7,
                     IF(G1866&gt;H1866, 1, IF(G1866&lt;H1866, 0, 2)),
                     IF(         G1866&lt;6,
                                   IF(            _xlfn.XLOOKUP(C1866,'deck &amp; rules'!$D$22:$M$22,_xlfn.XLOOKUP(H1866,'deck &amp; rules'!$C$23:$C$30,'deck &amp; rules'!$D$23:$M$30))="draw",
                                                     IF(I1866&gt;J1866,1,IF(I1866&lt;J1866,0,2)),
                                                     IF(I1866&gt;H1866,1,IF(I1866&lt;H1866,0,2))),
                                   IF(H1866&lt;7,
                                        IF(G1866&gt;J1866,1,IF(G1866&lt;J1866,0,2)),
                                        IF(G1866&gt;H1866,1,IF(G1866&lt;H1866,0,2))
                                        )
                          )
              )
        )</f>
        <v>1</v>
      </c>
      <c r="L1866">
        <f t="shared" ca="1" si="207"/>
        <v>-213</v>
      </c>
      <c r="M1866">
        <f t="shared" ca="1" si="208"/>
        <v>-217.25000000000296</v>
      </c>
      <c r="N1866">
        <f t="shared" ca="1" si="209"/>
        <v>-119</v>
      </c>
    </row>
    <row r="1867" spans="1:14" x14ac:dyDescent="0.25">
      <c r="A1867">
        <f ca="1"/>
        <v>0</v>
      </c>
      <c r="B1867">
        <f ca="1"/>
        <v>0</v>
      </c>
      <c r="C1867">
        <f ca="1"/>
        <v>7</v>
      </c>
      <c r="D1867">
        <f ca="1"/>
        <v>4</v>
      </c>
      <c r="E1867">
        <f ca="1"/>
        <v>8</v>
      </c>
      <c r="F1867">
        <f ca="1"/>
        <v>4</v>
      </c>
      <c r="G1867">
        <f t="shared" ca="1" si="203"/>
        <v>0</v>
      </c>
      <c r="H1867">
        <f t="shared" ca="1" si="204"/>
        <v>2</v>
      </c>
      <c r="I1867">
        <f t="shared" ca="1" si="205"/>
        <v>7</v>
      </c>
      <c r="J1867">
        <f t="shared" ca="1" si="206"/>
        <v>6</v>
      </c>
      <c r="K1867" cm="1">
        <f t="array" aca="1" ref="K1867" ca="1">IF(G1867&gt;7,
        IF(G1867&gt;H1867, 1, IF(G1867&lt;H1867, 0, 2)),
        IF(       H1867&gt;7,
                     IF(G1867&gt;H1867, 1, IF(G1867&lt;H1867, 0, 2)),
                     IF(         G1867&lt;6,
                                   IF(            _xlfn.XLOOKUP(C1867,'deck &amp; rules'!$D$22:$M$22,_xlfn.XLOOKUP(H1867,'deck &amp; rules'!$C$23:$C$30,'deck &amp; rules'!$D$23:$M$30))="draw",
                                                     IF(I1867&gt;J1867,1,IF(I1867&lt;J1867,0,2)),
                                                     IF(I1867&gt;H1867,1,IF(I1867&lt;H1867,0,2))),
                                   IF(H1867&lt;7,
                                        IF(G1867&gt;J1867,1,IF(G1867&lt;J1867,0,2)),
                                        IF(G1867&gt;H1867,1,IF(G1867&lt;H1867,0,2))
                                        )
                          )
              )
        )</f>
        <v>1</v>
      </c>
      <c r="L1867">
        <f t="shared" ca="1" si="207"/>
        <v>-212</v>
      </c>
      <c r="M1867">
        <f t="shared" ca="1" si="208"/>
        <v>-218.25000000000296</v>
      </c>
      <c r="N1867">
        <f t="shared" ca="1" si="209"/>
        <v>-120</v>
      </c>
    </row>
    <row r="1868" spans="1:14" x14ac:dyDescent="0.25">
      <c r="A1868">
        <f ca="1"/>
        <v>5</v>
      </c>
      <c r="B1868">
        <f ca="1"/>
        <v>5</v>
      </c>
      <c r="C1868">
        <f ca="1"/>
        <v>4</v>
      </c>
      <c r="D1868">
        <f ca="1"/>
        <v>5</v>
      </c>
      <c r="E1868">
        <f ca="1"/>
        <v>6</v>
      </c>
      <c r="F1868">
        <f ca="1"/>
        <v>8</v>
      </c>
      <c r="G1868">
        <f t="shared" ca="1" si="203"/>
        <v>0</v>
      </c>
      <c r="H1868">
        <f t="shared" ca="1" si="204"/>
        <v>1</v>
      </c>
      <c r="I1868">
        <f t="shared" ca="1" si="205"/>
        <v>4</v>
      </c>
      <c r="J1868">
        <f t="shared" ca="1" si="206"/>
        <v>9</v>
      </c>
      <c r="K1868" cm="1">
        <f t="array" aca="1" ref="K1868" ca="1">IF(G1868&gt;7,
        IF(G1868&gt;H1868, 1, IF(G1868&lt;H1868, 0, 2)),
        IF(       H1868&gt;7,
                     IF(G1868&gt;H1868, 1, IF(G1868&lt;H1868, 0, 2)),
                     IF(         G1868&lt;6,
                                   IF(            _xlfn.XLOOKUP(C1868,'deck &amp; rules'!$D$22:$M$22,_xlfn.XLOOKUP(H1868,'deck &amp; rules'!$C$23:$C$30,'deck &amp; rules'!$D$23:$M$30))="draw",
                                                     IF(I1868&gt;J1868,1,IF(I1868&lt;J1868,0,2)),
                                                     IF(I1868&gt;H1868,1,IF(I1868&lt;H1868,0,2))),
                                   IF(H1868&lt;7,
                                        IF(G1868&gt;J1868,1,IF(G1868&lt;J1868,0,2)),
                                        IF(G1868&gt;H1868,1,IF(G1868&lt;H1868,0,2))
                                        )
                          )
              )
        )</f>
        <v>0</v>
      </c>
      <c r="L1868">
        <f t="shared" ca="1" si="207"/>
        <v>-213</v>
      </c>
      <c r="M1868">
        <f t="shared" ca="1" si="208"/>
        <v>-217.30000000000297</v>
      </c>
      <c r="N1868">
        <f t="shared" ca="1" si="209"/>
        <v>-121</v>
      </c>
    </row>
    <row r="1869" spans="1:14" x14ac:dyDescent="0.25">
      <c r="A1869">
        <f ca="1"/>
        <v>8</v>
      </c>
      <c r="B1869">
        <f ca="1"/>
        <v>0</v>
      </c>
      <c r="C1869">
        <f ca="1"/>
        <v>8</v>
      </c>
      <c r="D1869">
        <f ca="1"/>
        <v>0</v>
      </c>
      <c r="E1869">
        <f ca="1"/>
        <v>0</v>
      </c>
      <c r="F1869">
        <f ca="1"/>
        <v>2</v>
      </c>
      <c r="G1869">
        <f t="shared" ca="1" si="203"/>
        <v>8</v>
      </c>
      <c r="H1869">
        <f t="shared" ca="1" si="204"/>
        <v>0</v>
      </c>
      <c r="I1869">
        <f t="shared" ca="1" si="205"/>
        <v>6</v>
      </c>
      <c r="J1869">
        <f t="shared" ca="1" si="206"/>
        <v>2</v>
      </c>
      <c r="K1869" cm="1">
        <f t="array" aca="1" ref="K1869" ca="1">IF(G1869&gt;7,
        IF(G1869&gt;H1869, 1, IF(G1869&lt;H1869, 0, 2)),
        IF(       H1869&gt;7,
                     IF(G1869&gt;H1869, 1, IF(G1869&lt;H1869, 0, 2)),
                     IF(         G1869&lt;6,
                                   IF(            _xlfn.XLOOKUP(C1869,'deck &amp; rules'!$D$22:$M$22,_xlfn.XLOOKUP(H1869,'deck &amp; rules'!$C$23:$C$30,'deck &amp; rules'!$D$23:$M$30))="draw",
                                                     IF(I1869&gt;J1869,1,IF(I1869&lt;J1869,0,2)),
                                                     IF(I1869&gt;H1869,1,IF(I1869&lt;H1869,0,2))),
                                   IF(H1869&lt;7,
                                        IF(G1869&gt;J1869,1,IF(G1869&lt;J1869,0,2)),
                                        IF(G1869&gt;H1869,1,IF(G1869&lt;H1869,0,2))
                                        )
                          )
              )
        )</f>
        <v>1</v>
      </c>
      <c r="L1869">
        <f t="shared" ca="1" si="207"/>
        <v>-212</v>
      </c>
      <c r="M1869">
        <f t="shared" ca="1" si="208"/>
        <v>-218.30000000000297</v>
      </c>
      <c r="N1869">
        <f t="shared" ca="1" si="209"/>
        <v>-122</v>
      </c>
    </row>
    <row r="1870" spans="1:14" x14ac:dyDescent="0.25">
      <c r="A1870">
        <f ca="1"/>
        <v>5</v>
      </c>
      <c r="B1870">
        <f ca="1"/>
        <v>5</v>
      </c>
      <c r="C1870">
        <f ca="1"/>
        <v>0</v>
      </c>
      <c r="D1870">
        <f ca="1"/>
        <v>0</v>
      </c>
      <c r="E1870">
        <f ca="1"/>
        <v>8</v>
      </c>
      <c r="F1870">
        <f ca="1"/>
        <v>9</v>
      </c>
      <c r="G1870">
        <f t="shared" ca="1" si="203"/>
        <v>0</v>
      </c>
      <c r="H1870">
        <f t="shared" ca="1" si="204"/>
        <v>8</v>
      </c>
      <c r="I1870">
        <f t="shared" ca="1" si="205"/>
        <v>0</v>
      </c>
      <c r="J1870">
        <f t="shared" ca="1" si="206"/>
        <v>7</v>
      </c>
      <c r="K1870" cm="1">
        <f t="array" aca="1" ref="K1870" ca="1">IF(G1870&gt;7,
        IF(G1870&gt;H1870, 1, IF(G1870&lt;H1870, 0, 2)),
        IF(       H1870&gt;7,
                     IF(G1870&gt;H1870, 1, IF(G1870&lt;H1870, 0, 2)),
                     IF(         G1870&lt;6,
                                   IF(            _xlfn.XLOOKUP(C1870,'deck &amp; rules'!$D$22:$M$22,_xlfn.XLOOKUP(H1870,'deck &amp; rules'!$C$23:$C$30,'deck &amp; rules'!$D$23:$M$30))="draw",
                                                     IF(I1870&gt;J1870,1,IF(I1870&lt;J1870,0,2)),
                                                     IF(I1870&gt;H1870,1,IF(I1870&lt;H1870,0,2))),
                                   IF(H1870&lt;7,
                                        IF(G1870&gt;J1870,1,IF(G1870&lt;J1870,0,2)),
                                        IF(G1870&gt;H1870,1,IF(G1870&lt;H1870,0,2))
                                        )
                          )
              )
        )</f>
        <v>0</v>
      </c>
      <c r="L1870">
        <f t="shared" ca="1" si="207"/>
        <v>-213</v>
      </c>
      <c r="M1870">
        <f t="shared" ca="1" si="208"/>
        <v>-217.35000000000298</v>
      </c>
      <c r="N1870">
        <f t="shared" ca="1" si="209"/>
        <v>-123</v>
      </c>
    </row>
    <row r="1871" spans="1:14" x14ac:dyDescent="0.25">
      <c r="A1871">
        <f ca="1"/>
        <v>0</v>
      </c>
      <c r="B1871">
        <f ca="1"/>
        <v>5</v>
      </c>
      <c r="C1871">
        <f ca="1"/>
        <v>0</v>
      </c>
      <c r="D1871">
        <f ca="1"/>
        <v>0</v>
      </c>
      <c r="E1871">
        <f ca="1"/>
        <v>5</v>
      </c>
      <c r="F1871">
        <f ca="1"/>
        <v>3</v>
      </c>
      <c r="G1871">
        <f t="shared" ca="1" si="203"/>
        <v>5</v>
      </c>
      <c r="H1871">
        <f t="shared" ca="1" si="204"/>
        <v>5</v>
      </c>
      <c r="I1871">
        <f t="shared" ca="1" si="205"/>
        <v>5</v>
      </c>
      <c r="J1871">
        <f t="shared" ca="1" si="206"/>
        <v>8</v>
      </c>
      <c r="K1871" cm="1">
        <f t="array" aca="1" ref="K1871" ca="1">IF(G1871&gt;7,
        IF(G1871&gt;H1871, 1, IF(G1871&lt;H1871, 0, 2)),
        IF(       H1871&gt;7,
                     IF(G1871&gt;H1871, 1, IF(G1871&lt;H1871, 0, 2)),
                     IF(         G1871&lt;6,
                                   IF(            _xlfn.XLOOKUP(C1871,'deck &amp; rules'!$D$22:$M$22,_xlfn.XLOOKUP(H1871,'deck &amp; rules'!$C$23:$C$30,'deck &amp; rules'!$D$23:$M$30))="draw",
                                                     IF(I1871&gt;J1871,1,IF(I1871&lt;J1871,0,2)),
                                                     IF(I1871&gt;H1871,1,IF(I1871&lt;H1871,0,2))),
                                   IF(H1871&lt;7,
                                        IF(G1871&gt;J1871,1,IF(G1871&lt;J1871,0,2)),
                                        IF(G1871&gt;H1871,1,IF(G1871&lt;H1871,0,2))
                                        )
                          )
              )
        )</f>
        <v>2</v>
      </c>
      <c r="L1871">
        <f t="shared" ca="1" si="207"/>
        <v>-214</v>
      </c>
      <c r="M1871">
        <f t="shared" ca="1" si="208"/>
        <v>-218.35000000000298</v>
      </c>
      <c r="N1871">
        <f t="shared" ca="1" si="209"/>
        <v>-115</v>
      </c>
    </row>
    <row r="1872" spans="1:14" x14ac:dyDescent="0.25">
      <c r="A1872">
        <f ca="1"/>
        <v>9</v>
      </c>
      <c r="B1872">
        <f ca="1"/>
        <v>0</v>
      </c>
      <c r="C1872">
        <f ca="1"/>
        <v>0</v>
      </c>
      <c r="D1872">
        <f ca="1"/>
        <v>1</v>
      </c>
      <c r="E1872">
        <f ca="1"/>
        <v>0</v>
      </c>
      <c r="F1872">
        <f ca="1"/>
        <v>0</v>
      </c>
      <c r="G1872">
        <f t="shared" ca="1" si="203"/>
        <v>9</v>
      </c>
      <c r="H1872">
        <f t="shared" ca="1" si="204"/>
        <v>1</v>
      </c>
      <c r="I1872">
        <f t="shared" ca="1" si="205"/>
        <v>9</v>
      </c>
      <c r="J1872">
        <f t="shared" ca="1" si="206"/>
        <v>1</v>
      </c>
      <c r="K1872" cm="1">
        <f t="array" aca="1" ref="K1872" ca="1">IF(G1872&gt;7,
        IF(G1872&gt;H1872, 1, IF(G1872&lt;H1872, 0, 2)),
        IF(       H1872&gt;7,
                     IF(G1872&gt;H1872, 1, IF(G1872&lt;H1872, 0, 2)),
                     IF(         G1872&lt;6,
                                   IF(            _xlfn.XLOOKUP(C1872,'deck &amp; rules'!$D$22:$M$22,_xlfn.XLOOKUP(H1872,'deck &amp; rules'!$C$23:$C$30,'deck &amp; rules'!$D$23:$M$30))="draw",
                                                     IF(I1872&gt;J1872,1,IF(I1872&lt;J1872,0,2)),
                                                     IF(I1872&gt;H1872,1,IF(I1872&lt;H1872,0,2))),
                                   IF(H1872&lt;7,
                                        IF(G1872&gt;J1872,1,IF(G1872&lt;J1872,0,2)),
                                        IF(G1872&gt;H1872,1,IF(G1872&lt;H1872,0,2))
                                        )
                          )
              )
        )</f>
        <v>1</v>
      </c>
      <c r="L1872">
        <f t="shared" ca="1" si="207"/>
        <v>-213</v>
      </c>
      <c r="M1872">
        <f t="shared" ca="1" si="208"/>
        <v>-219.35000000000298</v>
      </c>
      <c r="N1872">
        <f t="shared" ca="1" si="209"/>
        <v>-116</v>
      </c>
    </row>
    <row r="1873" spans="1:14" x14ac:dyDescent="0.25">
      <c r="A1873">
        <f ca="1"/>
        <v>1</v>
      </c>
      <c r="B1873">
        <f ca="1"/>
        <v>9</v>
      </c>
      <c r="C1873">
        <f ca="1"/>
        <v>1</v>
      </c>
      <c r="D1873">
        <f ca="1"/>
        <v>7</v>
      </c>
      <c r="E1873">
        <f ca="1"/>
        <v>8</v>
      </c>
      <c r="F1873">
        <f ca="1"/>
        <v>0</v>
      </c>
      <c r="G1873">
        <f t="shared" ca="1" si="203"/>
        <v>0</v>
      </c>
      <c r="H1873">
        <f t="shared" ca="1" si="204"/>
        <v>5</v>
      </c>
      <c r="I1873">
        <f t="shared" ca="1" si="205"/>
        <v>1</v>
      </c>
      <c r="J1873">
        <f t="shared" ca="1" si="206"/>
        <v>5</v>
      </c>
      <c r="K1873" cm="1">
        <f t="array" aca="1" ref="K1873" ca="1">IF(G1873&gt;7,
        IF(G1873&gt;H1873, 1, IF(G1873&lt;H1873, 0, 2)),
        IF(       H1873&gt;7,
                     IF(G1873&gt;H1873, 1, IF(G1873&lt;H1873, 0, 2)),
                     IF(         G1873&lt;6,
                                   IF(            _xlfn.XLOOKUP(C1873,'deck &amp; rules'!$D$22:$M$22,_xlfn.XLOOKUP(H1873,'deck &amp; rules'!$C$23:$C$30,'deck &amp; rules'!$D$23:$M$30))="draw",
                                                     IF(I1873&gt;J1873,1,IF(I1873&lt;J1873,0,2)),
                                                     IF(I1873&gt;H1873,1,IF(I1873&lt;H1873,0,2))),
                                   IF(H1873&lt;7,
                                        IF(G1873&gt;J1873,1,IF(G1873&lt;J1873,0,2)),
                                        IF(G1873&gt;H1873,1,IF(G1873&lt;H1873,0,2))
                                        )
                          )
              )
        )</f>
        <v>0</v>
      </c>
      <c r="L1873">
        <f t="shared" ca="1" si="207"/>
        <v>-214</v>
      </c>
      <c r="M1873">
        <f t="shared" ca="1" si="208"/>
        <v>-218.40000000000299</v>
      </c>
      <c r="N1873">
        <f t="shared" ca="1" si="209"/>
        <v>-117</v>
      </c>
    </row>
    <row r="1874" spans="1:14" x14ac:dyDescent="0.25">
      <c r="A1874">
        <f ca="1"/>
        <v>6</v>
      </c>
      <c r="B1874">
        <f ca="1"/>
        <v>4</v>
      </c>
      <c r="C1874">
        <f ca="1"/>
        <v>0</v>
      </c>
      <c r="D1874">
        <f ca="1"/>
        <v>3</v>
      </c>
      <c r="E1874">
        <f ca="1"/>
        <v>8</v>
      </c>
      <c r="F1874">
        <f ca="1"/>
        <v>7</v>
      </c>
      <c r="G1874">
        <f t="shared" ca="1" si="203"/>
        <v>0</v>
      </c>
      <c r="H1874">
        <f t="shared" ca="1" si="204"/>
        <v>1</v>
      </c>
      <c r="I1874">
        <f t="shared" ca="1" si="205"/>
        <v>0</v>
      </c>
      <c r="J1874">
        <f t="shared" ca="1" si="206"/>
        <v>8</v>
      </c>
      <c r="K1874" cm="1">
        <f t="array" aca="1" ref="K1874" ca="1">IF(G1874&gt;7,
        IF(G1874&gt;H1874, 1, IF(G1874&lt;H1874, 0, 2)),
        IF(       H1874&gt;7,
                     IF(G1874&gt;H1874, 1, IF(G1874&lt;H1874, 0, 2)),
                     IF(         G1874&lt;6,
                                   IF(            _xlfn.XLOOKUP(C1874,'deck &amp; rules'!$D$22:$M$22,_xlfn.XLOOKUP(H1874,'deck &amp; rules'!$C$23:$C$30,'deck &amp; rules'!$D$23:$M$30))="draw",
                                                     IF(I1874&gt;J1874,1,IF(I1874&lt;J1874,0,2)),
                                                     IF(I1874&gt;H1874,1,IF(I1874&lt;H1874,0,2))),
                                   IF(H1874&lt;7,
                                        IF(G1874&gt;J1874,1,IF(G1874&lt;J1874,0,2)),
                                        IF(G1874&gt;H1874,1,IF(G1874&lt;H1874,0,2))
                                        )
                          )
              )
        )</f>
        <v>0</v>
      </c>
      <c r="L1874">
        <f t="shared" ca="1" si="207"/>
        <v>-215</v>
      </c>
      <c r="M1874">
        <f t="shared" ca="1" si="208"/>
        <v>-217.450000000003</v>
      </c>
      <c r="N1874">
        <f t="shared" ca="1" si="209"/>
        <v>-118</v>
      </c>
    </row>
    <row r="1875" spans="1:14" x14ac:dyDescent="0.25">
      <c r="A1875">
        <f ca="1"/>
        <v>6</v>
      </c>
      <c r="B1875">
        <f ca="1"/>
        <v>3</v>
      </c>
      <c r="C1875">
        <f ca="1"/>
        <v>5</v>
      </c>
      <c r="D1875">
        <f ca="1"/>
        <v>0</v>
      </c>
      <c r="E1875">
        <f ca="1"/>
        <v>4</v>
      </c>
      <c r="F1875">
        <f ca="1"/>
        <v>9</v>
      </c>
      <c r="G1875">
        <f t="shared" ca="1" si="203"/>
        <v>9</v>
      </c>
      <c r="H1875">
        <f t="shared" ca="1" si="204"/>
        <v>4</v>
      </c>
      <c r="I1875">
        <f t="shared" ca="1" si="205"/>
        <v>4</v>
      </c>
      <c r="J1875">
        <f t="shared" ca="1" si="206"/>
        <v>3</v>
      </c>
      <c r="K1875" cm="1">
        <f t="array" aca="1" ref="K1875" ca="1">IF(G1875&gt;7,
        IF(G1875&gt;H1875, 1, IF(G1875&lt;H1875, 0, 2)),
        IF(       H1875&gt;7,
                     IF(G1875&gt;H1875, 1, IF(G1875&lt;H1875, 0, 2)),
                     IF(         G1875&lt;6,
                                   IF(            _xlfn.XLOOKUP(C1875,'deck &amp; rules'!$D$22:$M$22,_xlfn.XLOOKUP(H1875,'deck &amp; rules'!$C$23:$C$30,'deck &amp; rules'!$D$23:$M$30))="draw",
                                                     IF(I1875&gt;J1875,1,IF(I1875&lt;J1875,0,2)),
                                                     IF(I1875&gt;H1875,1,IF(I1875&lt;H1875,0,2))),
                                   IF(H1875&lt;7,
                                        IF(G1875&gt;J1875,1,IF(G1875&lt;J1875,0,2)),
                                        IF(G1875&gt;H1875,1,IF(G1875&lt;H1875,0,2))
                                        )
                          )
              )
        )</f>
        <v>1</v>
      </c>
      <c r="L1875">
        <f t="shared" ca="1" si="207"/>
        <v>-214</v>
      </c>
      <c r="M1875">
        <f t="shared" ca="1" si="208"/>
        <v>-218.450000000003</v>
      </c>
      <c r="N1875">
        <f t="shared" ca="1" si="209"/>
        <v>-119</v>
      </c>
    </row>
    <row r="1876" spans="1:14" x14ac:dyDescent="0.25">
      <c r="A1876">
        <f ca="1"/>
        <v>8</v>
      </c>
      <c r="B1876">
        <f ca="1"/>
        <v>3</v>
      </c>
      <c r="C1876">
        <f ca="1"/>
        <v>0</v>
      </c>
      <c r="D1876">
        <f ca="1"/>
        <v>0</v>
      </c>
      <c r="E1876">
        <f ca="1"/>
        <v>5</v>
      </c>
      <c r="F1876">
        <f ca="1"/>
        <v>0</v>
      </c>
      <c r="G1876">
        <f t="shared" ca="1" si="203"/>
        <v>1</v>
      </c>
      <c r="H1876">
        <f t="shared" ca="1" si="204"/>
        <v>5</v>
      </c>
      <c r="I1876">
        <f t="shared" ca="1" si="205"/>
        <v>1</v>
      </c>
      <c r="J1876">
        <f t="shared" ca="1" si="206"/>
        <v>5</v>
      </c>
      <c r="K1876" cm="1">
        <f t="array" aca="1" ref="K1876" ca="1">IF(G1876&gt;7,
        IF(G1876&gt;H1876, 1, IF(G1876&lt;H1876, 0, 2)),
        IF(       H1876&gt;7,
                     IF(G1876&gt;H1876, 1, IF(G1876&lt;H1876, 0, 2)),
                     IF(         G1876&lt;6,
                                   IF(            _xlfn.XLOOKUP(C1876,'deck &amp; rules'!$D$22:$M$22,_xlfn.XLOOKUP(H1876,'deck &amp; rules'!$C$23:$C$30,'deck &amp; rules'!$D$23:$M$30))="draw",
                                                     IF(I1876&gt;J1876,1,IF(I1876&lt;J1876,0,2)),
                                                     IF(I1876&gt;H1876,1,IF(I1876&lt;H1876,0,2))),
                                   IF(H1876&lt;7,
                                        IF(G1876&gt;J1876,1,IF(G1876&lt;J1876,0,2)),
                                        IF(G1876&gt;H1876,1,IF(G1876&lt;H1876,0,2))
                                        )
                          )
              )
        )</f>
        <v>0</v>
      </c>
      <c r="L1876">
        <f t="shared" ca="1" si="207"/>
        <v>-215</v>
      </c>
      <c r="M1876">
        <f t="shared" ca="1" si="208"/>
        <v>-217.50000000000301</v>
      </c>
      <c r="N1876">
        <f t="shared" ca="1" si="209"/>
        <v>-120</v>
      </c>
    </row>
    <row r="1877" spans="1:14" x14ac:dyDescent="0.25">
      <c r="A1877">
        <f ca="1"/>
        <v>0</v>
      </c>
      <c r="B1877">
        <f ca="1"/>
        <v>4</v>
      </c>
      <c r="C1877">
        <f ca="1"/>
        <v>0</v>
      </c>
      <c r="D1877">
        <f ca="1"/>
        <v>4</v>
      </c>
      <c r="E1877">
        <f ca="1"/>
        <v>1</v>
      </c>
      <c r="F1877">
        <f ca="1"/>
        <v>5</v>
      </c>
      <c r="G1877">
        <f t="shared" ca="1" si="203"/>
        <v>4</v>
      </c>
      <c r="H1877">
        <f t="shared" ca="1" si="204"/>
        <v>5</v>
      </c>
      <c r="I1877">
        <f t="shared" ca="1" si="205"/>
        <v>4</v>
      </c>
      <c r="J1877">
        <f t="shared" ca="1" si="206"/>
        <v>0</v>
      </c>
      <c r="K1877" cm="1">
        <f t="array" aca="1" ref="K1877" ca="1">IF(G1877&gt;7,
        IF(G1877&gt;H1877, 1, IF(G1877&lt;H1877, 0, 2)),
        IF(       H1877&gt;7,
                     IF(G1877&gt;H1877, 1, IF(G1877&lt;H1877, 0, 2)),
                     IF(         G1877&lt;6,
                                   IF(            _xlfn.XLOOKUP(C1877,'deck &amp; rules'!$D$22:$M$22,_xlfn.XLOOKUP(H1877,'deck &amp; rules'!$C$23:$C$30,'deck &amp; rules'!$D$23:$M$30))="draw",
                                                     IF(I1877&gt;J1877,1,IF(I1877&lt;J1877,0,2)),
                                                     IF(I1877&gt;H1877,1,IF(I1877&lt;H1877,0,2))),
                                   IF(H1877&lt;7,
                                        IF(G1877&gt;J1877,1,IF(G1877&lt;J1877,0,2)),
                                        IF(G1877&gt;H1877,1,IF(G1877&lt;H1877,0,2))
                                        )
                          )
              )
        )</f>
        <v>0</v>
      </c>
      <c r="L1877">
        <f t="shared" ca="1" si="207"/>
        <v>-216</v>
      </c>
      <c r="M1877">
        <f t="shared" ca="1" si="208"/>
        <v>-216.55000000000302</v>
      </c>
      <c r="N1877">
        <f t="shared" ca="1" si="209"/>
        <v>-121</v>
      </c>
    </row>
    <row r="1878" spans="1:14" x14ac:dyDescent="0.25">
      <c r="A1878">
        <f ca="1"/>
        <v>0</v>
      </c>
      <c r="B1878">
        <f ca="1"/>
        <v>5</v>
      </c>
      <c r="C1878">
        <f ca="1"/>
        <v>7</v>
      </c>
      <c r="D1878">
        <f ca="1"/>
        <v>4</v>
      </c>
      <c r="E1878">
        <f ca="1"/>
        <v>9</v>
      </c>
      <c r="F1878">
        <f ca="1"/>
        <v>5</v>
      </c>
      <c r="G1878">
        <f t="shared" ca="1" si="203"/>
        <v>5</v>
      </c>
      <c r="H1878">
        <f t="shared" ca="1" si="204"/>
        <v>3</v>
      </c>
      <c r="I1878">
        <f t="shared" ca="1" si="205"/>
        <v>2</v>
      </c>
      <c r="J1878">
        <f t="shared" ca="1" si="206"/>
        <v>8</v>
      </c>
      <c r="K1878" cm="1">
        <f t="array" aca="1" ref="K1878" ca="1">IF(G1878&gt;7,
        IF(G1878&gt;H1878, 1, IF(G1878&lt;H1878, 0, 2)),
        IF(       H1878&gt;7,
                     IF(G1878&gt;H1878, 1, IF(G1878&lt;H1878, 0, 2)),
                     IF(         G1878&lt;6,
                                   IF(            _xlfn.XLOOKUP(C1878,'deck &amp; rules'!$D$22:$M$22,_xlfn.XLOOKUP(H1878,'deck &amp; rules'!$C$23:$C$30,'deck &amp; rules'!$D$23:$M$30))="draw",
                                                     IF(I1878&gt;J1878,1,IF(I1878&lt;J1878,0,2)),
                                                     IF(I1878&gt;H1878,1,IF(I1878&lt;H1878,0,2))),
                                   IF(H1878&lt;7,
                                        IF(G1878&gt;J1878,1,IF(G1878&lt;J1878,0,2)),
                                        IF(G1878&gt;H1878,1,IF(G1878&lt;H1878,0,2))
                                        )
                          )
              )
        )</f>
        <v>0</v>
      </c>
      <c r="L1878">
        <f t="shared" ca="1" si="207"/>
        <v>-217</v>
      </c>
      <c r="M1878">
        <f t="shared" ca="1" si="208"/>
        <v>-215.60000000000304</v>
      </c>
      <c r="N1878">
        <f t="shared" ca="1" si="209"/>
        <v>-122</v>
      </c>
    </row>
    <row r="1879" spans="1:14" x14ac:dyDescent="0.25">
      <c r="A1879">
        <f ca="1"/>
        <v>1</v>
      </c>
      <c r="B1879">
        <f ca="1"/>
        <v>4</v>
      </c>
      <c r="C1879">
        <f ca="1"/>
        <v>4</v>
      </c>
      <c r="D1879">
        <f ca="1"/>
        <v>4</v>
      </c>
      <c r="E1879">
        <f ca="1"/>
        <v>3</v>
      </c>
      <c r="F1879">
        <f ca="1"/>
        <v>2</v>
      </c>
      <c r="G1879">
        <f t="shared" ca="1" si="203"/>
        <v>5</v>
      </c>
      <c r="H1879">
        <f t="shared" ca="1" si="204"/>
        <v>7</v>
      </c>
      <c r="I1879">
        <f t="shared" ca="1" si="205"/>
        <v>9</v>
      </c>
      <c r="J1879">
        <f t="shared" ca="1" si="206"/>
        <v>9</v>
      </c>
      <c r="K1879" cm="1">
        <f t="array" aca="1" ref="K1879" ca="1">IF(G1879&gt;7,
        IF(G1879&gt;H1879, 1, IF(G1879&lt;H1879, 0, 2)),
        IF(       H1879&gt;7,
                     IF(G1879&gt;H1879, 1, IF(G1879&lt;H1879, 0, 2)),
                     IF(         G1879&lt;6,
                                   IF(            _xlfn.XLOOKUP(C1879,'deck &amp; rules'!$D$22:$M$22,_xlfn.XLOOKUP(H1879,'deck &amp; rules'!$C$23:$C$30,'deck &amp; rules'!$D$23:$M$30))="draw",
                                                     IF(I1879&gt;J1879,1,IF(I1879&lt;J1879,0,2)),
                                                     IF(I1879&gt;H1879,1,IF(I1879&lt;H1879,0,2))),
                                   IF(H1879&lt;7,
                                        IF(G1879&gt;J1879,1,IF(G1879&lt;J1879,0,2)),
                                        IF(G1879&gt;H1879,1,IF(G1879&lt;H1879,0,2))
                                        )
                          )
              )
        )</f>
        <v>1</v>
      </c>
      <c r="L1879">
        <f t="shared" ca="1" si="207"/>
        <v>-216</v>
      </c>
      <c r="M1879">
        <f t="shared" ca="1" si="208"/>
        <v>-216.60000000000304</v>
      </c>
      <c r="N1879">
        <f t="shared" ca="1" si="209"/>
        <v>-123</v>
      </c>
    </row>
    <row r="1880" spans="1:14" x14ac:dyDescent="0.25">
      <c r="A1880">
        <f ca="1"/>
        <v>7</v>
      </c>
      <c r="B1880">
        <f ca="1"/>
        <v>3</v>
      </c>
      <c r="C1880">
        <f ca="1"/>
        <v>1</v>
      </c>
      <c r="D1880">
        <f ca="1"/>
        <v>0</v>
      </c>
      <c r="E1880">
        <f ca="1"/>
        <v>1</v>
      </c>
      <c r="F1880">
        <f ca="1"/>
        <v>8</v>
      </c>
      <c r="G1880">
        <f t="shared" ca="1" si="203"/>
        <v>0</v>
      </c>
      <c r="H1880">
        <f t="shared" ca="1" si="204"/>
        <v>1</v>
      </c>
      <c r="I1880">
        <f t="shared" ca="1" si="205"/>
        <v>1</v>
      </c>
      <c r="J1880">
        <f t="shared" ca="1" si="206"/>
        <v>9</v>
      </c>
      <c r="K1880" cm="1">
        <f t="array" aca="1" ref="K1880" ca="1">IF(G1880&gt;7,
        IF(G1880&gt;H1880, 1, IF(G1880&lt;H1880, 0, 2)),
        IF(       H1880&gt;7,
                     IF(G1880&gt;H1880, 1, IF(G1880&lt;H1880, 0, 2)),
                     IF(         G1880&lt;6,
                                   IF(            _xlfn.XLOOKUP(C1880,'deck &amp; rules'!$D$22:$M$22,_xlfn.XLOOKUP(H1880,'deck &amp; rules'!$C$23:$C$30,'deck &amp; rules'!$D$23:$M$30))="draw",
                                                     IF(I1880&gt;J1880,1,IF(I1880&lt;J1880,0,2)),
                                                     IF(I1880&gt;H1880,1,IF(I1880&lt;H1880,0,2))),
                                   IF(H1880&lt;7,
                                        IF(G1880&gt;J1880,1,IF(G1880&lt;J1880,0,2)),
                                        IF(G1880&gt;H1880,1,IF(G1880&lt;H1880,0,2))
                                        )
                          )
              )
        )</f>
        <v>0</v>
      </c>
      <c r="L1880">
        <f t="shared" ca="1" si="207"/>
        <v>-217</v>
      </c>
      <c r="M1880">
        <f t="shared" ca="1" si="208"/>
        <v>-215.65000000000305</v>
      </c>
      <c r="N1880">
        <f t="shared" ca="1" si="209"/>
        <v>-124</v>
      </c>
    </row>
    <row r="1881" spans="1:14" x14ac:dyDescent="0.25">
      <c r="A1881">
        <f ca="1"/>
        <v>0</v>
      </c>
      <c r="B1881">
        <f ca="1"/>
        <v>2</v>
      </c>
      <c r="C1881">
        <f ca="1"/>
        <v>5</v>
      </c>
      <c r="D1881">
        <f ca="1"/>
        <v>3</v>
      </c>
      <c r="E1881">
        <f ca="1"/>
        <v>0</v>
      </c>
      <c r="F1881">
        <f ca="1"/>
        <v>2</v>
      </c>
      <c r="G1881">
        <f t="shared" ca="1" si="203"/>
        <v>2</v>
      </c>
      <c r="H1881">
        <f t="shared" ca="1" si="204"/>
        <v>3</v>
      </c>
      <c r="I1881">
        <f t="shared" ca="1" si="205"/>
        <v>7</v>
      </c>
      <c r="J1881">
        <f t="shared" ca="1" si="206"/>
        <v>5</v>
      </c>
      <c r="K1881" cm="1">
        <f t="array" aca="1" ref="K1881" ca="1">IF(G1881&gt;7,
        IF(G1881&gt;H1881, 1, IF(G1881&lt;H1881, 0, 2)),
        IF(       H1881&gt;7,
                     IF(G1881&gt;H1881, 1, IF(G1881&lt;H1881, 0, 2)),
                     IF(         G1881&lt;6,
                                   IF(            _xlfn.XLOOKUP(C1881,'deck &amp; rules'!$D$22:$M$22,_xlfn.XLOOKUP(H1881,'deck &amp; rules'!$C$23:$C$30,'deck &amp; rules'!$D$23:$M$30))="draw",
                                                     IF(I1881&gt;J1881,1,IF(I1881&lt;J1881,0,2)),
                                                     IF(I1881&gt;H1881,1,IF(I1881&lt;H1881,0,2))),
                                   IF(H1881&lt;7,
                                        IF(G1881&gt;J1881,1,IF(G1881&lt;J1881,0,2)),
                                        IF(G1881&gt;H1881,1,IF(G1881&lt;H1881,0,2))
                                        )
                          )
              )
        )</f>
        <v>1</v>
      </c>
      <c r="L1881">
        <f t="shared" ca="1" si="207"/>
        <v>-216</v>
      </c>
      <c r="M1881">
        <f t="shared" ca="1" si="208"/>
        <v>-216.65000000000305</v>
      </c>
      <c r="N1881">
        <f t="shared" ca="1" si="209"/>
        <v>-125</v>
      </c>
    </row>
    <row r="1882" spans="1:14" x14ac:dyDescent="0.25">
      <c r="A1882">
        <f ca="1"/>
        <v>0</v>
      </c>
      <c r="B1882">
        <f ca="1"/>
        <v>0</v>
      </c>
      <c r="C1882">
        <f ca="1"/>
        <v>5</v>
      </c>
      <c r="D1882">
        <f ca="1"/>
        <v>0</v>
      </c>
      <c r="E1882">
        <f ca="1"/>
        <v>1</v>
      </c>
      <c r="F1882">
        <f ca="1"/>
        <v>0</v>
      </c>
      <c r="G1882">
        <f t="shared" ca="1" si="203"/>
        <v>0</v>
      </c>
      <c r="H1882">
        <f t="shared" ca="1" si="204"/>
        <v>1</v>
      </c>
      <c r="I1882">
        <f t="shared" ca="1" si="205"/>
        <v>5</v>
      </c>
      <c r="J1882">
        <f t="shared" ca="1" si="206"/>
        <v>1</v>
      </c>
      <c r="K1882" cm="1">
        <f t="array" aca="1" ref="K1882" ca="1">IF(G1882&gt;7,
        IF(G1882&gt;H1882, 1, IF(G1882&lt;H1882, 0, 2)),
        IF(       H1882&gt;7,
                     IF(G1882&gt;H1882, 1, IF(G1882&lt;H1882, 0, 2)),
                     IF(         G1882&lt;6,
                                   IF(            _xlfn.XLOOKUP(C1882,'deck &amp; rules'!$D$22:$M$22,_xlfn.XLOOKUP(H1882,'deck &amp; rules'!$C$23:$C$30,'deck &amp; rules'!$D$23:$M$30))="draw",
                                                     IF(I1882&gt;J1882,1,IF(I1882&lt;J1882,0,2)),
                                                     IF(I1882&gt;H1882,1,IF(I1882&lt;H1882,0,2))),
                                   IF(H1882&lt;7,
                                        IF(G1882&gt;J1882,1,IF(G1882&lt;J1882,0,2)),
                                        IF(G1882&gt;H1882,1,IF(G1882&lt;H1882,0,2))
                                        )
                          )
              )
        )</f>
        <v>1</v>
      </c>
      <c r="L1882">
        <f t="shared" ca="1" si="207"/>
        <v>-215</v>
      </c>
      <c r="M1882">
        <f t="shared" ca="1" si="208"/>
        <v>-217.65000000000305</v>
      </c>
      <c r="N1882">
        <f t="shared" ca="1" si="209"/>
        <v>-126</v>
      </c>
    </row>
    <row r="1883" spans="1:14" x14ac:dyDescent="0.25">
      <c r="A1883">
        <f ca="1"/>
        <v>5</v>
      </c>
      <c r="B1883">
        <f ca="1"/>
        <v>8</v>
      </c>
      <c r="C1883">
        <f ca="1"/>
        <v>2</v>
      </c>
      <c r="D1883">
        <f ca="1"/>
        <v>9</v>
      </c>
      <c r="E1883">
        <f ca="1"/>
        <v>9</v>
      </c>
      <c r="F1883">
        <f ca="1"/>
        <v>3</v>
      </c>
      <c r="G1883">
        <f t="shared" ca="1" si="203"/>
        <v>3</v>
      </c>
      <c r="H1883">
        <f t="shared" ca="1" si="204"/>
        <v>8</v>
      </c>
      <c r="I1883">
        <f t="shared" ca="1" si="205"/>
        <v>5</v>
      </c>
      <c r="J1883">
        <f t="shared" ca="1" si="206"/>
        <v>1</v>
      </c>
      <c r="K1883" cm="1">
        <f t="array" aca="1" ref="K1883" ca="1">IF(G1883&gt;7,
        IF(G1883&gt;H1883, 1, IF(G1883&lt;H1883, 0, 2)),
        IF(       H1883&gt;7,
                     IF(G1883&gt;H1883, 1, IF(G1883&lt;H1883, 0, 2)),
                     IF(         G1883&lt;6,
                                   IF(            _xlfn.XLOOKUP(C1883,'deck &amp; rules'!$D$22:$M$22,_xlfn.XLOOKUP(H1883,'deck &amp; rules'!$C$23:$C$30,'deck &amp; rules'!$D$23:$M$30))="draw",
                                                     IF(I1883&gt;J1883,1,IF(I1883&lt;J1883,0,2)),
                                                     IF(I1883&gt;H1883,1,IF(I1883&lt;H1883,0,2))),
                                   IF(H1883&lt;7,
                                        IF(G1883&gt;J1883,1,IF(G1883&lt;J1883,0,2)),
                                        IF(G1883&gt;H1883,1,IF(G1883&lt;H1883,0,2))
                                        )
                          )
              )
        )</f>
        <v>0</v>
      </c>
      <c r="L1883">
        <f t="shared" ca="1" si="207"/>
        <v>-216</v>
      </c>
      <c r="M1883">
        <f t="shared" ca="1" si="208"/>
        <v>-216.70000000000306</v>
      </c>
      <c r="N1883">
        <f t="shared" ca="1" si="209"/>
        <v>-127</v>
      </c>
    </row>
    <row r="1884" spans="1:14" x14ac:dyDescent="0.25">
      <c r="A1884">
        <f ca="1"/>
        <v>5</v>
      </c>
      <c r="B1884">
        <f ca="1"/>
        <v>5</v>
      </c>
      <c r="C1884">
        <f ca="1"/>
        <v>1</v>
      </c>
      <c r="D1884">
        <f ca="1"/>
        <v>9</v>
      </c>
      <c r="E1884">
        <f ca="1"/>
        <v>0</v>
      </c>
      <c r="F1884">
        <f ca="1"/>
        <v>0</v>
      </c>
      <c r="G1884">
        <f t="shared" ca="1" si="203"/>
        <v>0</v>
      </c>
      <c r="H1884">
        <f t="shared" ca="1" si="204"/>
        <v>9</v>
      </c>
      <c r="I1884">
        <f t="shared" ca="1" si="205"/>
        <v>1</v>
      </c>
      <c r="J1884">
        <f t="shared" ca="1" si="206"/>
        <v>9</v>
      </c>
      <c r="K1884" cm="1">
        <f t="array" aca="1" ref="K1884" ca="1">IF(G1884&gt;7,
        IF(G1884&gt;H1884, 1, IF(G1884&lt;H1884, 0, 2)),
        IF(       H1884&gt;7,
                     IF(G1884&gt;H1884, 1, IF(G1884&lt;H1884, 0, 2)),
                     IF(         G1884&lt;6,
                                   IF(            _xlfn.XLOOKUP(C1884,'deck &amp; rules'!$D$22:$M$22,_xlfn.XLOOKUP(H1884,'deck &amp; rules'!$C$23:$C$30,'deck &amp; rules'!$D$23:$M$30))="draw",
                                                     IF(I1884&gt;J1884,1,IF(I1884&lt;J1884,0,2)),
                                                     IF(I1884&gt;H1884,1,IF(I1884&lt;H1884,0,2))),
                                   IF(H1884&lt;7,
                                        IF(G1884&gt;J1884,1,IF(G1884&lt;J1884,0,2)),
                                        IF(G1884&gt;H1884,1,IF(G1884&lt;H1884,0,2))
                                        )
                          )
              )
        )</f>
        <v>0</v>
      </c>
      <c r="L1884">
        <f t="shared" ca="1" si="207"/>
        <v>-217</v>
      </c>
      <c r="M1884">
        <f t="shared" ca="1" si="208"/>
        <v>-215.75000000000307</v>
      </c>
      <c r="N1884">
        <f t="shared" ca="1" si="209"/>
        <v>-128</v>
      </c>
    </row>
    <row r="1885" spans="1:14" x14ac:dyDescent="0.25">
      <c r="A1885">
        <f ca="1"/>
        <v>0</v>
      </c>
      <c r="B1885">
        <f ca="1"/>
        <v>2</v>
      </c>
      <c r="C1885">
        <f ca="1"/>
        <v>2</v>
      </c>
      <c r="D1885">
        <f ca="1"/>
        <v>0</v>
      </c>
      <c r="E1885">
        <f ca="1"/>
        <v>6</v>
      </c>
      <c r="F1885">
        <f ca="1"/>
        <v>0</v>
      </c>
      <c r="G1885">
        <f t="shared" ca="1" si="203"/>
        <v>2</v>
      </c>
      <c r="H1885">
        <f t="shared" ca="1" si="204"/>
        <v>6</v>
      </c>
      <c r="I1885">
        <f t="shared" ca="1" si="205"/>
        <v>4</v>
      </c>
      <c r="J1885">
        <f t="shared" ca="1" si="206"/>
        <v>6</v>
      </c>
      <c r="K1885" cm="1">
        <f t="array" aca="1" ref="K1885" ca="1">IF(G1885&gt;7,
        IF(G1885&gt;H1885, 1, IF(G1885&lt;H1885, 0, 2)),
        IF(       H1885&gt;7,
                     IF(G1885&gt;H1885, 1, IF(G1885&lt;H1885, 0, 2)),
                     IF(         G1885&lt;6,
                                   IF(            _xlfn.XLOOKUP(C1885,'deck &amp; rules'!$D$22:$M$22,_xlfn.XLOOKUP(H1885,'deck &amp; rules'!$C$23:$C$30,'deck &amp; rules'!$D$23:$M$30))="draw",
                                                     IF(I1885&gt;J1885,1,IF(I1885&lt;J1885,0,2)),
                                                     IF(I1885&gt;H1885,1,IF(I1885&lt;H1885,0,2))),
                                   IF(H1885&lt;7,
                                        IF(G1885&gt;J1885,1,IF(G1885&lt;J1885,0,2)),
                                        IF(G1885&gt;H1885,1,IF(G1885&lt;H1885,0,2))
                                        )
                          )
              )
        )</f>
        <v>0</v>
      </c>
      <c r="L1885">
        <f t="shared" ca="1" si="207"/>
        <v>-218</v>
      </c>
      <c r="M1885">
        <f t="shared" ca="1" si="208"/>
        <v>-214.80000000000308</v>
      </c>
      <c r="N1885">
        <f t="shared" ca="1" si="209"/>
        <v>-129</v>
      </c>
    </row>
    <row r="1886" spans="1:14" x14ac:dyDescent="0.25">
      <c r="A1886">
        <f ca="1"/>
        <v>4</v>
      </c>
      <c r="B1886">
        <f ca="1"/>
        <v>1</v>
      </c>
      <c r="C1886">
        <f ca="1"/>
        <v>4</v>
      </c>
      <c r="D1886">
        <f ca="1"/>
        <v>8</v>
      </c>
      <c r="E1886">
        <f ca="1"/>
        <v>5</v>
      </c>
      <c r="F1886">
        <f ca="1"/>
        <v>0</v>
      </c>
      <c r="G1886">
        <f t="shared" ca="1" si="203"/>
        <v>5</v>
      </c>
      <c r="H1886">
        <f t="shared" ca="1" si="204"/>
        <v>3</v>
      </c>
      <c r="I1886">
        <f t="shared" ca="1" si="205"/>
        <v>9</v>
      </c>
      <c r="J1886">
        <f t="shared" ca="1" si="206"/>
        <v>3</v>
      </c>
      <c r="K1886" cm="1">
        <f t="array" aca="1" ref="K1886" ca="1">IF(G1886&gt;7,
        IF(G1886&gt;H1886, 1, IF(G1886&lt;H1886, 0, 2)),
        IF(       H1886&gt;7,
                     IF(G1886&gt;H1886, 1, IF(G1886&lt;H1886, 0, 2)),
                     IF(         G1886&lt;6,
                                   IF(            _xlfn.XLOOKUP(C1886,'deck &amp; rules'!$D$22:$M$22,_xlfn.XLOOKUP(H1886,'deck &amp; rules'!$C$23:$C$30,'deck &amp; rules'!$D$23:$M$30))="draw",
                                                     IF(I1886&gt;J1886,1,IF(I1886&lt;J1886,0,2)),
                                                     IF(I1886&gt;H1886,1,IF(I1886&lt;H1886,0,2))),
                                   IF(H1886&lt;7,
                                        IF(G1886&gt;J1886,1,IF(G1886&lt;J1886,0,2)),
                                        IF(G1886&gt;H1886,1,IF(G1886&lt;H1886,0,2))
                                        )
                          )
              )
        )</f>
        <v>1</v>
      </c>
      <c r="L1886">
        <f t="shared" ca="1" si="207"/>
        <v>-217</v>
      </c>
      <c r="M1886">
        <f t="shared" ca="1" si="208"/>
        <v>-215.80000000000308</v>
      </c>
      <c r="N1886">
        <f t="shared" ca="1" si="209"/>
        <v>-130</v>
      </c>
    </row>
    <row r="1887" spans="1:14" x14ac:dyDescent="0.25">
      <c r="A1887">
        <f ca="1"/>
        <v>3</v>
      </c>
      <c r="B1887">
        <f ca="1"/>
        <v>0</v>
      </c>
      <c r="C1887">
        <f ca="1"/>
        <v>2</v>
      </c>
      <c r="D1887">
        <f ca="1"/>
        <v>1</v>
      </c>
      <c r="E1887">
        <f ca="1"/>
        <v>0</v>
      </c>
      <c r="F1887">
        <f ca="1"/>
        <v>4</v>
      </c>
      <c r="G1887">
        <f t="shared" ca="1" si="203"/>
        <v>3</v>
      </c>
      <c r="H1887">
        <f t="shared" ca="1" si="204"/>
        <v>1</v>
      </c>
      <c r="I1887">
        <f t="shared" ca="1" si="205"/>
        <v>5</v>
      </c>
      <c r="J1887">
        <f t="shared" ca="1" si="206"/>
        <v>5</v>
      </c>
      <c r="K1887" cm="1">
        <f t="array" aca="1" ref="K1887" ca="1">IF(G1887&gt;7,
        IF(G1887&gt;H1887, 1, IF(G1887&lt;H1887, 0, 2)),
        IF(       H1887&gt;7,
                     IF(G1887&gt;H1887, 1, IF(G1887&lt;H1887, 0, 2)),
                     IF(         G1887&lt;6,
                                   IF(            _xlfn.XLOOKUP(C1887,'deck &amp; rules'!$D$22:$M$22,_xlfn.XLOOKUP(H1887,'deck &amp; rules'!$C$23:$C$30,'deck &amp; rules'!$D$23:$M$30))="draw",
                                                     IF(I1887&gt;J1887,1,IF(I1887&lt;J1887,0,2)),
                                                     IF(I1887&gt;H1887,1,IF(I1887&lt;H1887,0,2))),
                                   IF(H1887&lt;7,
                                        IF(G1887&gt;J1887,1,IF(G1887&lt;J1887,0,2)),
                                        IF(G1887&gt;H1887,1,IF(G1887&lt;H1887,0,2))
                                        )
                          )
              )
        )</f>
        <v>2</v>
      </c>
      <c r="L1887">
        <f t="shared" ca="1" si="207"/>
        <v>-218</v>
      </c>
      <c r="M1887">
        <f t="shared" ca="1" si="208"/>
        <v>-216.80000000000308</v>
      </c>
      <c r="N1887">
        <f t="shared" ca="1" si="209"/>
        <v>-122</v>
      </c>
    </row>
    <row r="1888" spans="1:14" x14ac:dyDescent="0.25">
      <c r="A1888">
        <f ca="1"/>
        <v>1</v>
      </c>
      <c r="B1888">
        <f ca="1"/>
        <v>5</v>
      </c>
      <c r="C1888">
        <f ca="1"/>
        <v>4</v>
      </c>
      <c r="D1888">
        <f ca="1"/>
        <v>7</v>
      </c>
      <c r="E1888">
        <f ca="1"/>
        <v>0</v>
      </c>
      <c r="F1888">
        <f ca="1"/>
        <v>3</v>
      </c>
      <c r="G1888">
        <f t="shared" ca="1" si="203"/>
        <v>6</v>
      </c>
      <c r="H1888">
        <f t="shared" ca="1" si="204"/>
        <v>7</v>
      </c>
      <c r="I1888">
        <f t="shared" ca="1" si="205"/>
        <v>0</v>
      </c>
      <c r="J1888">
        <f t="shared" ca="1" si="206"/>
        <v>0</v>
      </c>
      <c r="K1888" cm="1">
        <f t="array" aca="1" ref="K1888" ca="1">IF(G1888&gt;7,
        IF(G1888&gt;H1888, 1, IF(G1888&lt;H1888, 0, 2)),
        IF(       H1888&gt;7,
                     IF(G1888&gt;H1888, 1, IF(G1888&lt;H1888, 0, 2)),
                     IF(         G1888&lt;6,
                                   IF(            _xlfn.XLOOKUP(C1888,'deck &amp; rules'!$D$22:$M$22,_xlfn.XLOOKUP(H1888,'deck &amp; rules'!$C$23:$C$30,'deck &amp; rules'!$D$23:$M$30))="draw",
                                                     IF(I1888&gt;J1888,1,IF(I1888&lt;J1888,0,2)),
                                                     IF(I1888&gt;H1888,1,IF(I1888&lt;H1888,0,2))),
                                   IF(H1888&lt;7,
                                        IF(G1888&gt;J1888,1,IF(G1888&lt;J1888,0,2)),
                                        IF(G1888&gt;H1888,1,IF(G1888&lt;H1888,0,2))
                                        )
                          )
              )
        )</f>
        <v>0</v>
      </c>
      <c r="L1888">
        <f t="shared" ca="1" si="207"/>
        <v>-219</v>
      </c>
      <c r="M1888">
        <f t="shared" ca="1" si="208"/>
        <v>-215.85000000000309</v>
      </c>
      <c r="N1888">
        <f t="shared" ca="1" si="209"/>
        <v>-123</v>
      </c>
    </row>
    <row r="1889" spans="1:14" x14ac:dyDescent="0.25">
      <c r="A1889">
        <f ca="1"/>
        <v>1</v>
      </c>
      <c r="B1889">
        <f ca="1"/>
        <v>4</v>
      </c>
      <c r="C1889">
        <f ca="1"/>
        <v>6</v>
      </c>
      <c r="D1889">
        <f ca="1"/>
        <v>9</v>
      </c>
      <c r="E1889">
        <f ca="1"/>
        <v>1</v>
      </c>
      <c r="F1889">
        <f ca="1"/>
        <v>0</v>
      </c>
      <c r="G1889">
        <f t="shared" ca="1" si="203"/>
        <v>5</v>
      </c>
      <c r="H1889">
        <f t="shared" ca="1" si="204"/>
        <v>0</v>
      </c>
      <c r="I1889">
        <f t="shared" ca="1" si="205"/>
        <v>1</v>
      </c>
      <c r="J1889">
        <f t="shared" ca="1" si="206"/>
        <v>0</v>
      </c>
      <c r="K1889" cm="1">
        <f t="array" aca="1" ref="K1889" ca="1">IF(G1889&gt;7,
        IF(G1889&gt;H1889, 1, IF(G1889&lt;H1889, 0, 2)),
        IF(       H1889&gt;7,
                     IF(G1889&gt;H1889, 1, IF(G1889&lt;H1889, 0, 2)),
                     IF(         G1889&lt;6,
                                   IF(            _xlfn.XLOOKUP(C1889,'deck &amp; rules'!$D$22:$M$22,_xlfn.XLOOKUP(H1889,'deck &amp; rules'!$C$23:$C$30,'deck &amp; rules'!$D$23:$M$30))="draw",
                                                     IF(I1889&gt;J1889,1,IF(I1889&lt;J1889,0,2)),
                                                     IF(I1889&gt;H1889,1,IF(I1889&lt;H1889,0,2))),
                                   IF(H1889&lt;7,
                                        IF(G1889&gt;J1889,1,IF(G1889&lt;J1889,0,2)),
                                        IF(G1889&gt;H1889,1,IF(G1889&lt;H1889,0,2))
                                        )
                          )
              )
        )</f>
        <v>1</v>
      </c>
      <c r="L1889">
        <f t="shared" ca="1" si="207"/>
        <v>-218</v>
      </c>
      <c r="M1889">
        <f t="shared" ca="1" si="208"/>
        <v>-216.85000000000309</v>
      </c>
      <c r="N1889">
        <f t="shared" ca="1" si="209"/>
        <v>-124</v>
      </c>
    </row>
    <row r="1890" spans="1:14" x14ac:dyDescent="0.25">
      <c r="A1890">
        <f ca="1"/>
        <v>1</v>
      </c>
      <c r="B1890">
        <f ca="1"/>
        <v>2</v>
      </c>
      <c r="C1890">
        <f ca="1"/>
        <v>6</v>
      </c>
      <c r="D1890">
        <f ca="1"/>
        <v>0</v>
      </c>
      <c r="E1890">
        <f ca="1"/>
        <v>1</v>
      </c>
      <c r="F1890">
        <f ca="1"/>
        <v>1</v>
      </c>
      <c r="G1890">
        <f t="shared" ca="1" si="203"/>
        <v>3</v>
      </c>
      <c r="H1890">
        <f t="shared" ca="1" si="204"/>
        <v>1</v>
      </c>
      <c r="I1890">
        <f t="shared" ca="1" si="205"/>
        <v>9</v>
      </c>
      <c r="J1890">
        <f t="shared" ca="1" si="206"/>
        <v>2</v>
      </c>
      <c r="K1890" cm="1">
        <f t="array" aca="1" ref="K1890" ca="1">IF(G1890&gt;7,
        IF(G1890&gt;H1890, 1, IF(G1890&lt;H1890, 0, 2)),
        IF(       H1890&gt;7,
                     IF(G1890&gt;H1890, 1, IF(G1890&lt;H1890, 0, 2)),
                     IF(         G1890&lt;6,
                                   IF(            _xlfn.XLOOKUP(C1890,'deck &amp; rules'!$D$22:$M$22,_xlfn.XLOOKUP(H1890,'deck &amp; rules'!$C$23:$C$30,'deck &amp; rules'!$D$23:$M$30))="draw",
                                                     IF(I1890&gt;J1890,1,IF(I1890&lt;J1890,0,2)),
                                                     IF(I1890&gt;H1890,1,IF(I1890&lt;H1890,0,2))),
                                   IF(H1890&lt;7,
                                        IF(G1890&gt;J1890,1,IF(G1890&lt;J1890,0,2)),
                                        IF(G1890&gt;H1890,1,IF(G1890&lt;H1890,0,2))
                                        )
                          )
              )
        )</f>
        <v>1</v>
      </c>
      <c r="L1890">
        <f t="shared" ca="1" si="207"/>
        <v>-217</v>
      </c>
      <c r="M1890">
        <f t="shared" ca="1" si="208"/>
        <v>-217.85000000000309</v>
      </c>
      <c r="N1890">
        <f t="shared" ca="1" si="209"/>
        <v>-125</v>
      </c>
    </row>
    <row r="1891" spans="1:14" x14ac:dyDescent="0.25">
      <c r="A1891">
        <f ca="1"/>
        <v>0</v>
      </c>
      <c r="B1891">
        <f ca="1"/>
        <v>9</v>
      </c>
      <c r="C1891">
        <f ca="1"/>
        <v>0</v>
      </c>
      <c r="D1891">
        <f ca="1"/>
        <v>6</v>
      </c>
      <c r="E1891">
        <f ca="1"/>
        <v>0</v>
      </c>
      <c r="F1891">
        <f ca="1"/>
        <v>0</v>
      </c>
      <c r="G1891">
        <f t="shared" ca="1" si="203"/>
        <v>9</v>
      </c>
      <c r="H1891">
        <f t="shared" ca="1" si="204"/>
        <v>6</v>
      </c>
      <c r="I1891">
        <f t="shared" ca="1" si="205"/>
        <v>9</v>
      </c>
      <c r="J1891">
        <f t="shared" ca="1" si="206"/>
        <v>6</v>
      </c>
      <c r="K1891" cm="1">
        <f t="array" aca="1" ref="K1891" ca="1">IF(G1891&gt;7,
        IF(G1891&gt;H1891, 1, IF(G1891&lt;H1891, 0, 2)),
        IF(       H1891&gt;7,
                     IF(G1891&gt;H1891, 1, IF(G1891&lt;H1891, 0, 2)),
                     IF(         G1891&lt;6,
                                   IF(            _xlfn.XLOOKUP(C1891,'deck &amp; rules'!$D$22:$M$22,_xlfn.XLOOKUP(H1891,'deck &amp; rules'!$C$23:$C$30,'deck &amp; rules'!$D$23:$M$30))="draw",
                                                     IF(I1891&gt;J1891,1,IF(I1891&lt;J1891,0,2)),
                                                     IF(I1891&gt;H1891,1,IF(I1891&lt;H1891,0,2))),
                                   IF(H1891&lt;7,
                                        IF(G1891&gt;J1891,1,IF(G1891&lt;J1891,0,2)),
                                        IF(G1891&gt;H1891,1,IF(G1891&lt;H1891,0,2))
                                        )
                          )
              )
        )</f>
        <v>1</v>
      </c>
      <c r="L1891">
        <f t="shared" ca="1" si="207"/>
        <v>-216</v>
      </c>
      <c r="M1891">
        <f t="shared" ca="1" si="208"/>
        <v>-218.85000000000309</v>
      </c>
      <c r="N1891">
        <f t="shared" ca="1" si="209"/>
        <v>-126</v>
      </c>
    </row>
    <row r="1892" spans="1:14" x14ac:dyDescent="0.25">
      <c r="A1892">
        <f ca="1"/>
        <v>6</v>
      </c>
      <c r="B1892">
        <f ca="1"/>
        <v>6</v>
      </c>
      <c r="C1892">
        <f ca="1"/>
        <v>0</v>
      </c>
      <c r="D1892">
        <f ca="1"/>
        <v>2</v>
      </c>
      <c r="E1892">
        <f ca="1"/>
        <v>6</v>
      </c>
      <c r="F1892">
        <f ca="1"/>
        <v>0</v>
      </c>
      <c r="G1892">
        <f t="shared" ca="1" si="203"/>
        <v>2</v>
      </c>
      <c r="H1892">
        <f t="shared" ca="1" si="204"/>
        <v>8</v>
      </c>
      <c r="I1892">
        <f t="shared" ca="1" si="205"/>
        <v>2</v>
      </c>
      <c r="J1892">
        <f t="shared" ca="1" si="206"/>
        <v>8</v>
      </c>
      <c r="K1892" cm="1">
        <f t="array" aca="1" ref="K1892" ca="1">IF(G1892&gt;7,
        IF(G1892&gt;H1892, 1, IF(G1892&lt;H1892, 0, 2)),
        IF(       H1892&gt;7,
                     IF(G1892&gt;H1892, 1, IF(G1892&lt;H1892, 0, 2)),
                     IF(         G1892&lt;6,
                                   IF(            _xlfn.XLOOKUP(C1892,'deck &amp; rules'!$D$22:$M$22,_xlfn.XLOOKUP(H1892,'deck &amp; rules'!$C$23:$C$30,'deck &amp; rules'!$D$23:$M$30))="draw",
                                                     IF(I1892&gt;J1892,1,IF(I1892&lt;J1892,0,2)),
                                                     IF(I1892&gt;H1892,1,IF(I1892&lt;H1892,0,2))),
                                   IF(H1892&lt;7,
                                        IF(G1892&gt;J1892,1,IF(G1892&lt;J1892,0,2)),
                                        IF(G1892&gt;H1892,1,IF(G1892&lt;H1892,0,2))
                                        )
                          )
              )
        )</f>
        <v>0</v>
      </c>
      <c r="L1892">
        <f t="shared" ca="1" si="207"/>
        <v>-217</v>
      </c>
      <c r="M1892">
        <f t="shared" ca="1" si="208"/>
        <v>-217.9000000000031</v>
      </c>
      <c r="N1892">
        <f t="shared" ca="1" si="209"/>
        <v>-127</v>
      </c>
    </row>
    <row r="1893" spans="1:14" x14ac:dyDescent="0.25">
      <c r="A1893">
        <f ca="1"/>
        <v>2</v>
      </c>
      <c r="B1893">
        <f ca="1"/>
        <v>7</v>
      </c>
      <c r="C1893">
        <f ca="1"/>
        <v>4</v>
      </c>
      <c r="D1893">
        <f ca="1"/>
        <v>2</v>
      </c>
      <c r="E1893">
        <f ca="1"/>
        <v>3</v>
      </c>
      <c r="F1893">
        <f ca="1"/>
        <v>7</v>
      </c>
      <c r="G1893">
        <f t="shared" ca="1" si="203"/>
        <v>9</v>
      </c>
      <c r="H1893">
        <f t="shared" ca="1" si="204"/>
        <v>5</v>
      </c>
      <c r="I1893">
        <f t="shared" ca="1" si="205"/>
        <v>3</v>
      </c>
      <c r="J1893">
        <f t="shared" ca="1" si="206"/>
        <v>2</v>
      </c>
      <c r="K1893" cm="1">
        <f t="array" aca="1" ref="K1893" ca="1">IF(G1893&gt;7,
        IF(G1893&gt;H1893, 1, IF(G1893&lt;H1893, 0, 2)),
        IF(       H1893&gt;7,
                     IF(G1893&gt;H1893, 1, IF(G1893&lt;H1893, 0, 2)),
                     IF(         G1893&lt;6,
                                   IF(            _xlfn.XLOOKUP(C1893,'deck &amp; rules'!$D$22:$M$22,_xlfn.XLOOKUP(H1893,'deck &amp; rules'!$C$23:$C$30,'deck &amp; rules'!$D$23:$M$30))="draw",
                                                     IF(I1893&gt;J1893,1,IF(I1893&lt;J1893,0,2)),
                                                     IF(I1893&gt;H1893,1,IF(I1893&lt;H1893,0,2))),
                                   IF(H1893&lt;7,
                                        IF(G1893&gt;J1893,1,IF(G1893&lt;J1893,0,2)),
                                        IF(G1893&gt;H1893,1,IF(G1893&lt;H1893,0,2))
                                        )
                          )
              )
        )</f>
        <v>1</v>
      </c>
      <c r="L1893">
        <f t="shared" ca="1" si="207"/>
        <v>-216</v>
      </c>
      <c r="M1893">
        <f t="shared" ca="1" si="208"/>
        <v>-218.9000000000031</v>
      </c>
      <c r="N1893">
        <f t="shared" ca="1" si="209"/>
        <v>-128</v>
      </c>
    </row>
    <row r="1894" spans="1:14" x14ac:dyDescent="0.25">
      <c r="A1894">
        <f ca="1"/>
        <v>6</v>
      </c>
      <c r="B1894">
        <f ca="1"/>
        <v>8</v>
      </c>
      <c r="C1894">
        <f ca="1"/>
        <v>0</v>
      </c>
      <c r="D1894">
        <f ca="1"/>
        <v>0</v>
      </c>
      <c r="E1894">
        <f ca="1"/>
        <v>1</v>
      </c>
      <c r="F1894">
        <f ca="1"/>
        <v>1</v>
      </c>
      <c r="G1894">
        <f t="shared" ca="1" si="203"/>
        <v>4</v>
      </c>
      <c r="H1894">
        <f t="shared" ca="1" si="204"/>
        <v>1</v>
      </c>
      <c r="I1894">
        <f t="shared" ca="1" si="205"/>
        <v>4</v>
      </c>
      <c r="J1894">
        <f t="shared" ca="1" si="206"/>
        <v>2</v>
      </c>
      <c r="K1894" cm="1">
        <f t="array" aca="1" ref="K1894" ca="1">IF(G1894&gt;7,
        IF(G1894&gt;H1894, 1, IF(G1894&lt;H1894, 0, 2)),
        IF(       H1894&gt;7,
                     IF(G1894&gt;H1894, 1, IF(G1894&lt;H1894, 0, 2)),
                     IF(         G1894&lt;6,
                                   IF(            _xlfn.XLOOKUP(C1894,'deck &amp; rules'!$D$22:$M$22,_xlfn.XLOOKUP(H1894,'deck &amp; rules'!$C$23:$C$30,'deck &amp; rules'!$D$23:$M$30))="draw",
                                                     IF(I1894&gt;J1894,1,IF(I1894&lt;J1894,0,2)),
                                                     IF(I1894&gt;H1894,1,IF(I1894&lt;H1894,0,2))),
                                   IF(H1894&lt;7,
                                        IF(G1894&gt;J1894,1,IF(G1894&lt;J1894,0,2)),
                                        IF(G1894&gt;H1894,1,IF(G1894&lt;H1894,0,2))
                                        )
                          )
              )
        )</f>
        <v>1</v>
      </c>
      <c r="L1894">
        <f t="shared" ca="1" si="207"/>
        <v>-215</v>
      </c>
      <c r="M1894">
        <f t="shared" ca="1" si="208"/>
        <v>-219.9000000000031</v>
      </c>
      <c r="N1894">
        <f t="shared" ca="1" si="209"/>
        <v>-129</v>
      </c>
    </row>
    <row r="1895" spans="1:14" x14ac:dyDescent="0.25">
      <c r="A1895">
        <f ca="1"/>
        <v>1</v>
      </c>
      <c r="B1895">
        <f ca="1"/>
        <v>3</v>
      </c>
      <c r="C1895">
        <f ca="1"/>
        <v>9</v>
      </c>
      <c r="D1895">
        <f ca="1"/>
        <v>0</v>
      </c>
      <c r="E1895">
        <f ca="1"/>
        <v>6</v>
      </c>
      <c r="F1895">
        <f ca="1"/>
        <v>9</v>
      </c>
      <c r="G1895">
        <f t="shared" ca="1" si="203"/>
        <v>4</v>
      </c>
      <c r="H1895">
        <f t="shared" ca="1" si="204"/>
        <v>6</v>
      </c>
      <c r="I1895">
        <f t="shared" ca="1" si="205"/>
        <v>3</v>
      </c>
      <c r="J1895">
        <f t="shared" ca="1" si="206"/>
        <v>5</v>
      </c>
      <c r="K1895" cm="1">
        <f t="array" aca="1" ref="K1895" ca="1">IF(G1895&gt;7,
        IF(G1895&gt;H1895, 1, IF(G1895&lt;H1895, 0, 2)),
        IF(       H1895&gt;7,
                     IF(G1895&gt;H1895, 1, IF(G1895&lt;H1895, 0, 2)),
                     IF(         G1895&lt;6,
                                   IF(            _xlfn.XLOOKUP(C1895,'deck &amp; rules'!$D$22:$M$22,_xlfn.XLOOKUP(H1895,'deck &amp; rules'!$C$23:$C$30,'deck &amp; rules'!$D$23:$M$30))="draw",
                                                     IF(I1895&gt;J1895,1,IF(I1895&lt;J1895,0,2)),
                                                     IF(I1895&gt;H1895,1,IF(I1895&lt;H1895,0,2))),
                                   IF(H1895&lt;7,
                                        IF(G1895&gt;J1895,1,IF(G1895&lt;J1895,0,2)),
                                        IF(G1895&gt;H1895,1,IF(G1895&lt;H1895,0,2))
                                        )
                          )
              )
        )</f>
        <v>0</v>
      </c>
      <c r="L1895">
        <f t="shared" ca="1" si="207"/>
        <v>-216</v>
      </c>
      <c r="M1895">
        <f t="shared" ca="1" si="208"/>
        <v>-218.95000000000312</v>
      </c>
      <c r="N1895">
        <f t="shared" ca="1" si="209"/>
        <v>-130</v>
      </c>
    </row>
    <row r="1896" spans="1:14" x14ac:dyDescent="0.25">
      <c r="A1896">
        <f ca="1"/>
        <v>0</v>
      </c>
      <c r="B1896">
        <f ca="1"/>
        <v>0</v>
      </c>
      <c r="C1896">
        <f ca="1"/>
        <v>0</v>
      </c>
      <c r="D1896">
        <f ca="1"/>
        <v>6</v>
      </c>
      <c r="E1896">
        <f ca="1"/>
        <v>0</v>
      </c>
      <c r="F1896">
        <f ca="1"/>
        <v>0</v>
      </c>
      <c r="G1896">
        <f t="shared" ca="1" si="203"/>
        <v>0</v>
      </c>
      <c r="H1896">
        <f t="shared" ca="1" si="204"/>
        <v>6</v>
      </c>
      <c r="I1896">
        <f t="shared" ca="1" si="205"/>
        <v>0</v>
      </c>
      <c r="J1896">
        <f t="shared" ca="1" si="206"/>
        <v>6</v>
      </c>
      <c r="K1896" cm="1">
        <f t="array" aca="1" ref="K1896" ca="1">IF(G1896&gt;7,
        IF(G1896&gt;H1896, 1, IF(G1896&lt;H1896, 0, 2)),
        IF(       H1896&gt;7,
                     IF(G1896&gt;H1896, 1, IF(G1896&lt;H1896, 0, 2)),
                     IF(         G1896&lt;6,
                                   IF(            _xlfn.XLOOKUP(C1896,'deck &amp; rules'!$D$22:$M$22,_xlfn.XLOOKUP(H1896,'deck &amp; rules'!$C$23:$C$30,'deck &amp; rules'!$D$23:$M$30))="draw",
                                                     IF(I1896&gt;J1896,1,IF(I1896&lt;J1896,0,2)),
                                                     IF(I1896&gt;H1896,1,IF(I1896&lt;H1896,0,2))),
                                   IF(H1896&lt;7,
                                        IF(G1896&gt;J1896,1,IF(G1896&lt;J1896,0,2)),
                                        IF(G1896&gt;H1896,1,IF(G1896&lt;H1896,0,2))
                                        )
                          )
              )
        )</f>
        <v>0</v>
      </c>
      <c r="L1896">
        <f t="shared" ca="1" si="207"/>
        <v>-217</v>
      </c>
      <c r="M1896">
        <f t="shared" ca="1" si="208"/>
        <v>-218.00000000000313</v>
      </c>
      <c r="N1896">
        <f t="shared" ca="1" si="209"/>
        <v>-131</v>
      </c>
    </row>
    <row r="1897" spans="1:14" x14ac:dyDescent="0.25">
      <c r="A1897">
        <f ca="1"/>
        <v>4</v>
      </c>
      <c r="B1897">
        <f ca="1"/>
        <v>6</v>
      </c>
      <c r="C1897">
        <f ca="1"/>
        <v>0</v>
      </c>
      <c r="D1897">
        <f ca="1"/>
        <v>4</v>
      </c>
      <c r="E1897">
        <f ca="1"/>
        <v>0</v>
      </c>
      <c r="F1897">
        <f ca="1"/>
        <v>3</v>
      </c>
      <c r="G1897">
        <f t="shared" ca="1" si="203"/>
        <v>0</v>
      </c>
      <c r="H1897">
        <f t="shared" ca="1" si="204"/>
        <v>4</v>
      </c>
      <c r="I1897">
        <f t="shared" ca="1" si="205"/>
        <v>0</v>
      </c>
      <c r="J1897">
        <f t="shared" ca="1" si="206"/>
        <v>7</v>
      </c>
      <c r="K1897" cm="1">
        <f t="array" aca="1" ref="K1897" ca="1">IF(G1897&gt;7,
        IF(G1897&gt;H1897, 1, IF(G1897&lt;H1897, 0, 2)),
        IF(       H1897&gt;7,
                     IF(G1897&gt;H1897, 1, IF(G1897&lt;H1897, 0, 2)),
                     IF(         G1897&lt;6,
                                   IF(            _xlfn.XLOOKUP(C1897,'deck &amp; rules'!$D$22:$M$22,_xlfn.XLOOKUP(H1897,'deck &amp; rules'!$C$23:$C$30,'deck &amp; rules'!$D$23:$M$30))="draw",
                                                     IF(I1897&gt;J1897,1,IF(I1897&lt;J1897,0,2)),
                                                     IF(I1897&gt;H1897,1,IF(I1897&lt;H1897,0,2))),
                                   IF(H1897&lt;7,
                                        IF(G1897&gt;J1897,1,IF(G1897&lt;J1897,0,2)),
                                        IF(G1897&gt;H1897,1,IF(G1897&lt;H1897,0,2))
                                        )
                          )
              )
        )</f>
        <v>0</v>
      </c>
      <c r="L1897">
        <f t="shared" ca="1" si="207"/>
        <v>-218</v>
      </c>
      <c r="M1897">
        <f t="shared" ca="1" si="208"/>
        <v>-217.05000000000314</v>
      </c>
      <c r="N1897">
        <f t="shared" ca="1" si="209"/>
        <v>-132</v>
      </c>
    </row>
    <row r="1898" spans="1:14" x14ac:dyDescent="0.25">
      <c r="A1898">
        <f ca="1"/>
        <v>0</v>
      </c>
      <c r="B1898">
        <f ca="1"/>
        <v>0</v>
      </c>
      <c r="C1898">
        <f ca="1"/>
        <v>0</v>
      </c>
      <c r="D1898">
        <f ca="1"/>
        <v>9</v>
      </c>
      <c r="E1898">
        <f ca="1"/>
        <v>9</v>
      </c>
      <c r="F1898">
        <f ca="1"/>
        <v>0</v>
      </c>
      <c r="G1898">
        <f t="shared" ca="1" si="203"/>
        <v>0</v>
      </c>
      <c r="H1898">
        <f t="shared" ca="1" si="204"/>
        <v>8</v>
      </c>
      <c r="I1898">
        <f t="shared" ca="1" si="205"/>
        <v>0</v>
      </c>
      <c r="J1898">
        <f t="shared" ca="1" si="206"/>
        <v>8</v>
      </c>
      <c r="K1898" cm="1">
        <f t="array" aca="1" ref="K1898" ca="1">IF(G1898&gt;7,
        IF(G1898&gt;H1898, 1, IF(G1898&lt;H1898, 0, 2)),
        IF(       H1898&gt;7,
                     IF(G1898&gt;H1898, 1, IF(G1898&lt;H1898, 0, 2)),
                     IF(         G1898&lt;6,
                                   IF(            _xlfn.XLOOKUP(C1898,'deck &amp; rules'!$D$22:$M$22,_xlfn.XLOOKUP(H1898,'deck &amp; rules'!$C$23:$C$30,'deck &amp; rules'!$D$23:$M$30))="draw",
                                                     IF(I1898&gt;J1898,1,IF(I1898&lt;J1898,0,2)),
                                                     IF(I1898&gt;H1898,1,IF(I1898&lt;H1898,0,2))),
                                   IF(H1898&lt;7,
                                        IF(G1898&gt;J1898,1,IF(G1898&lt;J1898,0,2)),
                                        IF(G1898&gt;H1898,1,IF(G1898&lt;H1898,0,2))
                                        )
                          )
              )
        )</f>
        <v>0</v>
      </c>
      <c r="L1898">
        <f t="shared" ca="1" si="207"/>
        <v>-219</v>
      </c>
      <c r="M1898">
        <f t="shared" ca="1" si="208"/>
        <v>-216.10000000000315</v>
      </c>
      <c r="N1898">
        <f t="shared" ca="1" si="209"/>
        <v>-133</v>
      </c>
    </row>
    <row r="1899" spans="1:14" x14ac:dyDescent="0.25">
      <c r="A1899">
        <f ca="1"/>
        <v>2</v>
      </c>
      <c r="B1899">
        <f ca="1"/>
        <v>8</v>
      </c>
      <c r="C1899">
        <f ca="1"/>
        <v>8</v>
      </c>
      <c r="D1899">
        <f ca="1"/>
        <v>6</v>
      </c>
      <c r="E1899">
        <f ca="1"/>
        <v>9</v>
      </c>
      <c r="F1899">
        <f ca="1"/>
        <v>0</v>
      </c>
      <c r="G1899">
        <f t="shared" ca="1" si="203"/>
        <v>0</v>
      </c>
      <c r="H1899">
        <f t="shared" ca="1" si="204"/>
        <v>5</v>
      </c>
      <c r="I1899">
        <f t="shared" ca="1" si="205"/>
        <v>8</v>
      </c>
      <c r="J1899">
        <f t="shared" ca="1" si="206"/>
        <v>5</v>
      </c>
      <c r="K1899" cm="1">
        <f t="array" aca="1" ref="K1899" ca="1">IF(G1899&gt;7,
        IF(G1899&gt;H1899, 1, IF(G1899&lt;H1899, 0, 2)),
        IF(       H1899&gt;7,
                     IF(G1899&gt;H1899, 1, IF(G1899&lt;H1899, 0, 2)),
                     IF(         G1899&lt;6,
                                   IF(            _xlfn.XLOOKUP(C1899,'deck &amp; rules'!$D$22:$M$22,_xlfn.XLOOKUP(H1899,'deck &amp; rules'!$C$23:$C$30,'deck &amp; rules'!$D$23:$M$30))="draw",
                                                     IF(I1899&gt;J1899,1,IF(I1899&lt;J1899,0,2)),
                                                     IF(I1899&gt;H1899,1,IF(I1899&lt;H1899,0,2))),
                                   IF(H1899&lt;7,
                                        IF(G1899&gt;J1899,1,IF(G1899&lt;J1899,0,2)),
                                        IF(G1899&gt;H1899,1,IF(G1899&lt;H1899,0,2))
                                        )
                          )
              )
        )</f>
        <v>1</v>
      </c>
      <c r="L1899">
        <f t="shared" ca="1" si="207"/>
        <v>-218</v>
      </c>
      <c r="M1899">
        <f t="shared" ca="1" si="208"/>
        <v>-217.10000000000315</v>
      </c>
      <c r="N1899">
        <f t="shared" ca="1" si="209"/>
        <v>-134</v>
      </c>
    </row>
    <row r="1900" spans="1:14" x14ac:dyDescent="0.25">
      <c r="A1900">
        <f ca="1"/>
        <v>3</v>
      </c>
      <c r="B1900">
        <f ca="1"/>
        <v>3</v>
      </c>
      <c r="C1900">
        <f ca="1"/>
        <v>8</v>
      </c>
      <c r="D1900">
        <f ca="1"/>
        <v>0</v>
      </c>
      <c r="E1900">
        <f ca="1"/>
        <v>2</v>
      </c>
      <c r="F1900">
        <f ca="1"/>
        <v>7</v>
      </c>
      <c r="G1900">
        <f t="shared" ca="1" si="203"/>
        <v>6</v>
      </c>
      <c r="H1900">
        <f t="shared" ca="1" si="204"/>
        <v>2</v>
      </c>
      <c r="I1900">
        <f t="shared" ca="1" si="205"/>
        <v>4</v>
      </c>
      <c r="J1900">
        <f t="shared" ca="1" si="206"/>
        <v>9</v>
      </c>
      <c r="K1900" cm="1">
        <f t="array" aca="1" ref="K1900" ca="1">IF(G1900&gt;7,
        IF(G1900&gt;H1900, 1, IF(G1900&lt;H1900, 0, 2)),
        IF(       H1900&gt;7,
                     IF(G1900&gt;H1900, 1, IF(G1900&lt;H1900, 0, 2)),
                     IF(         G1900&lt;6,
                                   IF(            _xlfn.XLOOKUP(C1900,'deck &amp; rules'!$D$22:$M$22,_xlfn.XLOOKUP(H1900,'deck &amp; rules'!$C$23:$C$30,'deck &amp; rules'!$D$23:$M$30))="draw",
                                                     IF(I1900&gt;J1900,1,IF(I1900&lt;J1900,0,2)),
                                                     IF(I1900&gt;H1900,1,IF(I1900&lt;H1900,0,2))),
                                   IF(H1900&lt;7,
                                        IF(G1900&gt;J1900,1,IF(G1900&lt;J1900,0,2)),
                                        IF(G1900&gt;H1900,1,IF(G1900&lt;H1900,0,2))
                                        )
                          )
              )
        )</f>
        <v>0</v>
      </c>
      <c r="L1900">
        <f t="shared" ca="1" si="207"/>
        <v>-219</v>
      </c>
      <c r="M1900">
        <f t="shared" ca="1" si="208"/>
        <v>-216.15000000000316</v>
      </c>
      <c r="N1900">
        <f t="shared" ca="1" si="209"/>
        <v>-135</v>
      </c>
    </row>
    <row r="1901" spans="1:14" x14ac:dyDescent="0.25">
      <c r="A1901">
        <f ca="1"/>
        <v>7</v>
      </c>
      <c r="B1901">
        <f ca="1"/>
        <v>0</v>
      </c>
      <c r="C1901">
        <f ca="1"/>
        <v>6</v>
      </c>
      <c r="D1901">
        <f ca="1"/>
        <v>6</v>
      </c>
      <c r="E1901">
        <f ca="1"/>
        <v>4</v>
      </c>
      <c r="F1901">
        <f ca="1"/>
        <v>0</v>
      </c>
      <c r="G1901">
        <f t="shared" ca="1" si="203"/>
        <v>7</v>
      </c>
      <c r="H1901">
        <f t="shared" ca="1" si="204"/>
        <v>0</v>
      </c>
      <c r="I1901">
        <f t="shared" ca="1" si="205"/>
        <v>3</v>
      </c>
      <c r="J1901">
        <f t="shared" ca="1" si="206"/>
        <v>0</v>
      </c>
      <c r="K1901" cm="1">
        <f t="array" aca="1" ref="K1901" ca="1">IF(G1901&gt;7,
        IF(G1901&gt;H1901, 1, IF(G1901&lt;H1901, 0, 2)),
        IF(       H1901&gt;7,
                     IF(G1901&gt;H1901, 1, IF(G1901&lt;H1901, 0, 2)),
                     IF(         G1901&lt;6,
                                   IF(            _xlfn.XLOOKUP(C1901,'deck &amp; rules'!$D$22:$M$22,_xlfn.XLOOKUP(H1901,'deck &amp; rules'!$C$23:$C$30,'deck &amp; rules'!$D$23:$M$30))="draw",
                                                     IF(I1901&gt;J1901,1,IF(I1901&lt;J1901,0,2)),
                                                     IF(I1901&gt;H1901,1,IF(I1901&lt;H1901,0,2))),
                                   IF(H1901&lt;7,
                                        IF(G1901&gt;J1901,1,IF(G1901&lt;J1901,0,2)),
                                        IF(G1901&gt;H1901,1,IF(G1901&lt;H1901,0,2))
                                        )
                          )
              )
        )</f>
        <v>1</v>
      </c>
      <c r="L1901">
        <f t="shared" ca="1" si="207"/>
        <v>-218</v>
      </c>
      <c r="M1901">
        <f t="shared" ca="1" si="208"/>
        <v>-217.15000000000316</v>
      </c>
      <c r="N1901">
        <f t="shared" ca="1" si="209"/>
        <v>-136</v>
      </c>
    </row>
    <row r="1902" spans="1:14" x14ac:dyDescent="0.25">
      <c r="A1902">
        <f ca="1"/>
        <v>0</v>
      </c>
      <c r="B1902">
        <f ca="1"/>
        <v>8</v>
      </c>
      <c r="C1902">
        <f ca="1"/>
        <v>0</v>
      </c>
      <c r="D1902">
        <f ca="1"/>
        <v>0</v>
      </c>
      <c r="E1902">
        <f ca="1"/>
        <v>7</v>
      </c>
      <c r="F1902">
        <f ca="1"/>
        <v>1</v>
      </c>
      <c r="G1902">
        <f t="shared" ca="1" si="203"/>
        <v>8</v>
      </c>
      <c r="H1902">
        <f t="shared" ca="1" si="204"/>
        <v>7</v>
      </c>
      <c r="I1902">
        <f t="shared" ca="1" si="205"/>
        <v>8</v>
      </c>
      <c r="J1902">
        <f t="shared" ca="1" si="206"/>
        <v>8</v>
      </c>
      <c r="K1902" cm="1">
        <f t="array" aca="1" ref="K1902" ca="1">IF(G1902&gt;7,
        IF(G1902&gt;H1902, 1, IF(G1902&lt;H1902, 0, 2)),
        IF(       H1902&gt;7,
                     IF(G1902&gt;H1902, 1, IF(G1902&lt;H1902, 0, 2)),
                     IF(         G1902&lt;6,
                                   IF(            _xlfn.XLOOKUP(C1902,'deck &amp; rules'!$D$22:$M$22,_xlfn.XLOOKUP(H1902,'deck &amp; rules'!$C$23:$C$30,'deck &amp; rules'!$D$23:$M$30))="draw",
                                                     IF(I1902&gt;J1902,1,IF(I1902&lt;J1902,0,2)),
                                                     IF(I1902&gt;H1902,1,IF(I1902&lt;H1902,0,2))),
                                   IF(H1902&lt;7,
                                        IF(G1902&gt;J1902,1,IF(G1902&lt;J1902,0,2)),
                                        IF(G1902&gt;H1902,1,IF(G1902&lt;H1902,0,2))
                                        )
                          )
              )
        )</f>
        <v>1</v>
      </c>
      <c r="L1902">
        <f t="shared" ca="1" si="207"/>
        <v>-217</v>
      </c>
      <c r="M1902">
        <f t="shared" ca="1" si="208"/>
        <v>-218.15000000000316</v>
      </c>
      <c r="N1902">
        <f t="shared" ca="1" si="209"/>
        <v>-137</v>
      </c>
    </row>
    <row r="1903" spans="1:14" x14ac:dyDescent="0.25">
      <c r="A1903">
        <f ca="1"/>
        <v>0</v>
      </c>
      <c r="B1903">
        <f ca="1"/>
        <v>2</v>
      </c>
      <c r="C1903">
        <f ca="1"/>
        <v>0</v>
      </c>
      <c r="D1903">
        <f ca="1"/>
        <v>4</v>
      </c>
      <c r="E1903">
        <f ca="1"/>
        <v>0</v>
      </c>
      <c r="F1903">
        <f ca="1"/>
        <v>3</v>
      </c>
      <c r="G1903">
        <f t="shared" ca="1" si="203"/>
        <v>2</v>
      </c>
      <c r="H1903">
        <f t="shared" ca="1" si="204"/>
        <v>4</v>
      </c>
      <c r="I1903">
        <f t="shared" ca="1" si="205"/>
        <v>2</v>
      </c>
      <c r="J1903">
        <f t="shared" ca="1" si="206"/>
        <v>7</v>
      </c>
      <c r="K1903" cm="1">
        <f t="array" aca="1" ref="K1903" ca="1">IF(G1903&gt;7,
        IF(G1903&gt;H1903, 1, IF(G1903&lt;H1903, 0, 2)),
        IF(       H1903&gt;7,
                     IF(G1903&gt;H1903, 1, IF(G1903&lt;H1903, 0, 2)),
                     IF(         G1903&lt;6,
                                   IF(            _xlfn.XLOOKUP(C1903,'deck &amp; rules'!$D$22:$M$22,_xlfn.XLOOKUP(H1903,'deck &amp; rules'!$C$23:$C$30,'deck &amp; rules'!$D$23:$M$30))="draw",
                                                     IF(I1903&gt;J1903,1,IF(I1903&lt;J1903,0,2)),
                                                     IF(I1903&gt;H1903,1,IF(I1903&lt;H1903,0,2))),
                                   IF(H1903&lt;7,
                                        IF(G1903&gt;J1903,1,IF(G1903&lt;J1903,0,2)),
                                        IF(G1903&gt;H1903,1,IF(G1903&lt;H1903,0,2))
                                        )
                          )
              )
        )</f>
        <v>0</v>
      </c>
      <c r="L1903">
        <f t="shared" ca="1" si="207"/>
        <v>-218</v>
      </c>
      <c r="M1903">
        <f t="shared" ca="1" si="208"/>
        <v>-217.20000000000317</v>
      </c>
      <c r="N1903">
        <f t="shared" ca="1" si="209"/>
        <v>-138</v>
      </c>
    </row>
    <row r="1904" spans="1:14" x14ac:dyDescent="0.25">
      <c r="A1904">
        <f ca="1"/>
        <v>6</v>
      </c>
      <c r="B1904">
        <f ca="1"/>
        <v>2</v>
      </c>
      <c r="C1904">
        <f ca="1"/>
        <v>2</v>
      </c>
      <c r="D1904">
        <f ca="1"/>
        <v>8</v>
      </c>
      <c r="E1904">
        <f ca="1"/>
        <v>1</v>
      </c>
      <c r="F1904">
        <f ca="1"/>
        <v>5</v>
      </c>
      <c r="G1904">
        <f t="shared" ca="1" si="203"/>
        <v>8</v>
      </c>
      <c r="H1904">
        <f t="shared" ca="1" si="204"/>
        <v>9</v>
      </c>
      <c r="I1904">
        <f t="shared" ca="1" si="205"/>
        <v>0</v>
      </c>
      <c r="J1904">
        <f t="shared" ca="1" si="206"/>
        <v>4</v>
      </c>
      <c r="K1904" cm="1">
        <f t="array" aca="1" ref="K1904" ca="1">IF(G1904&gt;7,
        IF(G1904&gt;H1904, 1, IF(G1904&lt;H1904, 0, 2)),
        IF(       H1904&gt;7,
                     IF(G1904&gt;H1904, 1, IF(G1904&lt;H1904, 0, 2)),
                     IF(         G1904&lt;6,
                                   IF(            _xlfn.XLOOKUP(C1904,'deck &amp; rules'!$D$22:$M$22,_xlfn.XLOOKUP(H1904,'deck &amp; rules'!$C$23:$C$30,'deck &amp; rules'!$D$23:$M$30))="draw",
                                                     IF(I1904&gt;J1904,1,IF(I1904&lt;J1904,0,2)),
                                                     IF(I1904&gt;H1904,1,IF(I1904&lt;H1904,0,2))),
                                   IF(H1904&lt;7,
                                        IF(G1904&gt;J1904,1,IF(G1904&lt;J1904,0,2)),
                                        IF(G1904&gt;H1904,1,IF(G1904&lt;H1904,0,2))
                                        )
                          )
              )
        )</f>
        <v>0</v>
      </c>
      <c r="L1904">
        <f t="shared" ca="1" si="207"/>
        <v>-219</v>
      </c>
      <c r="M1904">
        <f t="shared" ca="1" si="208"/>
        <v>-216.25000000000318</v>
      </c>
      <c r="N1904">
        <f t="shared" ca="1" si="209"/>
        <v>-139</v>
      </c>
    </row>
    <row r="1905" spans="1:14" x14ac:dyDescent="0.25">
      <c r="A1905">
        <f ca="1"/>
        <v>0</v>
      </c>
      <c r="B1905">
        <f ca="1"/>
        <v>2</v>
      </c>
      <c r="C1905">
        <f ca="1"/>
        <v>3</v>
      </c>
      <c r="D1905">
        <f ca="1"/>
        <v>0</v>
      </c>
      <c r="E1905">
        <f ca="1"/>
        <v>2</v>
      </c>
      <c r="F1905">
        <f ca="1"/>
        <v>5</v>
      </c>
      <c r="G1905">
        <f t="shared" ca="1" si="203"/>
        <v>2</v>
      </c>
      <c r="H1905">
        <f t="shared" ca="1" si="204"/>
        <v>2</v>
      </c>
      <c r="I1905">
        <f t="shared" ca="1" si="205"/>
        <v>5</v>
      </c>
      <c r="J1905">
        <f t="shared" ca="1" si="206"/>
        <v>7</v>
      </c>
      <c r="K1905" cm="1">
        <f t="array" aca="1" ref="K1905" ca="1">IF(G1905&gt;7,
        IF(G1905&gt;H1905, 1, IF(G1905&lt;H1905, 0, 2)),
        IF(       H1905&gt;7,
                     IF(G1905&gt;H1905, 1, IF(G1905&lt;H1905, 0, 2)),
                     IF(         G1905&lt;6,
                                   IF(            _xlfn.XLOOKUP(C1905,'deck &amp; rules'!$D$22:$M$22,_xlfn.XLOOKUP(H1905,'deck &amp; rules'!$C$23:$C$30,'deck &amp; rules'!$D$23:$M$30))="draw",
                                                     IF(I1905&gt;J1905,1,IF(I1905&lt;J1905,0,2)),
                                                     IF(I1905&gt;H1905,1,IF(I1905&lt;H1905,0,2))),
                                   IF(H1905&lt;7,
                                        IF(G1905&gt;J1905,1,IF(G1905&lt;J1905,0,2)),
                                        IF(G1905&gt;H1905,1,IF(G1905&lt;H1905,0,2))
                                        )
                          )
              )
        )</f>
        <v>0</v>
      </c>
      <c r="L1905">
        <f t="shared" ca="1" si="207"/>
        <v>-220</v>
      </c>
      <c r="M1905">
        <f t="shared" ca="1" si="208"/>
        <v>-215.30000000000319</v>
      </c>
      <c r="N1905">
        <f t="shared" ca="1" si="209"/>
        <v>-140</v>
      </c>
    </row>
    <row r="1906" spans="1:14" x14ac:dyDescent="0.25">
      <c r="A1906">
        <f ca="1"/>
        <v>0</v>
      </c>
      <c r="B1906">
        <f ca="1"/>
        <v>3</v>
      </c>
      <c r="C1906">
        <f ca="1"/>
        <v>7</v>
      </c>
      <c r="D1906">
        <f ca="1"/>
        <v>0</v>
      </c>
      <c r="E1906">
        <f ca="1"/>
        <v>8</v>
      </c>
      <c r="F1906">
        <f ca="1"/>
        <v>0</v>
      </c>
      <c r="G1906">
        <f t="shared" ca="1" si="203"/>
        <v>3</v>
      </c>
      <c r="H1906">
        <f t="shared" ca="1" si="204"/>
        <v>8</v>
      </c>
      <c r="I1906">
        <f t="shared" ca="1" si="205"/>
        <v>0</v>
      </c>
      <c r="J1906">
        <f t="shared" ca="1" si="206"/>
        <v>8</v>
      </c>
      <c r="K1906" cm="1">
        <f t="array" aca="1" ref="K1906" ca="1">IF(G1906&gt;7,
        IF(G1906&gt;H1906, 1, IF(G1906&lt;H1906, 0, 2)),
        IF(       H1906&gt;7,
                     IF(G1906&gt;H1906, 1, IF(G1906&lt;H1906, 0, 2)),
                     IF(         G1906&lt;6,
                                   IF(            _xlfn.XLOOKUP(C1906,'deck &amp; rules'!$D$22:$M$22,_xlfn.XLOOKUP(H1906,'deck &amp; rules'!$C$23:$C$30,'deck &amp; rules'!$D$23:$M$30))="draw",
                                                     IF(I1906&gt;J1906,1,IF(I1906&lt;J1906,0,2)),
                                                     IF(I1906&gt;H1906,1,IF(I1906&lt;H1906,0,2))),
                                   IF(H1906&lt;7,
                                        IF(G1906&gt;J1906,1,IF(G1906&lt;J1906,0,2)),
                                        IF(G1906&gt;H1906,1,IF(G1906&lt;H1906,0,2))
                                        )
                          )
              )
        )</f>
        <v>0</v>
      </c>
      <c r="L1906">
        <f t="shared" ca="1" si="207"/>
        <v>-221</v>
      </c>
      <c r="M1906">
        <f t="shared" ca="1" si="208"/>
        <v>-214.35000000000321</v>
      </c>
      <c r="N1906">
        <f t="shared" ca="1" si="209"/>
        <v>-141</v>
      </c>
    </row>
    <row r="1907" spans="1:14" x14ac:dyDescent="0.25">
      <c r="A1907">
        <f ca="1"/>
        <v>1</v>
      </c>
      <c r="B1907">
        <f ca="1"/>
        <v>3</v>
      </c>
      <c r="C1907">
        <f ca="1"/>
        <v>0</v>
      </c>
      <c r="D1907">
        <f ca="1"/>
        <v>0</v>
      </c>
      <c r="E1907">
        <f ca="1"/>
        <v>0</v>
      </c>
      <c r="F1907">
        <f ca="1"/>
        <v>0</v>
      </c>
      <c r="G1907">
        <f t="shared" ca="1" si="203"/>
        <v>4</v>
      </c>
      <c r="H1907">
        <f t="shared" ca="1" si="204"/>
        <v>0</v>
      </c>
      <c r="I1907">
        <f t="shared" ca="1" si="205"/>
        <v>4</v>
      </c>
      <c r="J1907">
        <f t="shared" ca="1" si="206"/>
        <v>0</v>
      </c>
      <c r="K1907" cm="1">
        <f t="array" aca="1" ref="K1907" ca="1">IF(G1907&gt;7,
        IF(G1907&gt;H1907, 1, IF(G1907&lt;H1907, 0, 2)),
        IF(       H1907&gt;7,
                     IF(G1907&gt;H1907, 1, IF(G1907&lt;H1907, 0, 2)),
                     IF(         G1907&lt;6,
                                   IF(            _xlfn.XLOOKUP(C1907,'deck &amp; rules'!$D$22:$M$22,_xlfn.XLOOKUP(H1907,'deck &amp; rules'!$C$23:$C$30,'deck &amp; rules'!$D$23:$M$30))="draw",
                                                     IF(I1907&gt;J1907,1,IF(I1907&lt;J1907,0,2)),
                                                     IF(I1907&gt;H1907,1,IF(I1907&lt;H1907,0,2))),
                                   IF(H1907&lt;7,
                                        IF(G1907&gt;J1907,1,IF(G1907&lt;J1907,0,2)),
                                        IF(G1907&gt;H1907,1,IF(G1907&lt;H1907,0,2))
                                        )
                          )
              )
        )</f>
        <v>1</v>
      </c>
      <c r="L1907">
        <f t="shared" ca="1" si="207"/>
        <v>-220</v>
      </c>
      <c r="M1907">
        <f t="shared" ca="1" si="208"/>
        <v>-215.35000000000321</v>
      </c>
      <c r="N1907">
        <f t="shared" ca="1" si="209"/>
        <v>-142</v>
      </c>
    </row>
    <row r="1908" spans="1:14" x14ac:dyDescent="0.25">
      <c r="A1908">
        <f ca="1"/>
        <v>0</v>
      </c>
      <c r="B1908">
        <f ca="1"/>
        <v>0</v>
      </c>
      <c r="C1908">
        <f ca="1"/>
        <v>7</v>
      </c>
      <c r="D1908">
        <f ca="1"/>
        <v>0</v>
      </c>
      <c r="E1908">
        <f ca="1"/>
        <v>5</v>
      </c>
      <c r="F1908">
        <f ca="1"/>
        <v>0</v>
      </c>
      <c r="G1908">
        <f t="shared" ca="1" si="203"/>
        <v>0</v>
      </c>
      <c r="H1908">
        <f t="shared" ca="1" si="204"/>
        <v>5</v>
      </c>
      <c r="I1908">
        <f t="shared" ca="1" si="205"/>
        <v>7</v>
      </c>
      <c r="J1908">
        <f t="shared" ca="1" si="206"/>
        <v>5</v>
      </c>
      <c r="K1908" cm="1">
        <f t="array" aca="1" ref="K1908" ca="1">IF(G1908&gt;7,
        IF(G1908&gt;H1908, 1, IF(G1908&lt;H1908, 0, 2)),
        IF(       H1908&gt;7,
                     IF(G1908&gt;H1908, 1, IF(G1908&lt;H1908, 0, 2)),
                     IF(         G1908&lt;6,
                                   IF(            _xlfn.XLOOKUP(C1908,'deck &amp; rules'!$D$22:$M$22,_xlfn.XLOOKUP(H1908,'deck &amp; rules'!$C$23:$C$30,'deck &amp; rules'!$D$23:$M$30))="draw",
                                                     IF(I1908&gt;J1908,1,IF(I1908&lt;J1908,0,2)),
                                                     IF(I1908&gt;H1908,1,IF(I1908&lt;H1908,0,2))),
                                   IF(H1908&lt;7,
                                        IF(G1908&gt;J1908,1,IF(G1908&lt;J1908,0,2)),
                                        IF(G1908&gt;H1908,1,IF(G1908&lt;H1908,0,2))
                                        )
                          )
              )
        )</f>
        <v>1</v>
      </c>
      <c r="L1908">
        <f t="shared" ca="1" si="207"/>
        <v>-219</v>
      </c>
      <c r="M1908">
        <f t="shared" ca="1" si="208"/>
        <v>-216.35000000000321</v>
      </c>
      <c r="N1908">
        <f t="shared" ca="1" si="209"/>
        <v>-143</v>
      </c>
    </row>
    <row r="1909" spans="1:14" x14ac:dyDescent="0.25">
      <c r="A1909">
        <f ca="1"/>
        <v>0</v>
      </c>
      <c r="B1909">
        <f ca="1"/>
        <v>4</v>
      </c>
      <c r="C1909">
        <f ca="1"/>
        <v>4</v>
      </c>
      <c r="D1909">
        <f ca="1"/>
        <v>5</v>
      </c>
      <c r="E1909">
        <f ca="1"/>
        <v>0</v>
      </c>
      <c r="F1909">
        <f ca="1"/>
        <v>6</v>
      </c>
      <c r="G1909">
        <f t="shared" ca="1" si="203"/>
        <v>4</v>
      </c>
      <c r="H1909">
        <f t="shared" ca="1" si="204"/>
        <v>5</v>
      </c>
      <c r="I1909">
        <f t="shared" ca="1" si="205"/>
        <v>8</v>
      </c>
      <c r="J1909">
        <f t="shared" ca="1" si="206"/>
        <v>1</v>
      </c>
      <c r="K1909" cm="1">
        <f t="array" aca="1" ref="K1909" ca="1">IF(G1909&gt;7,
        IF(G1909&gt;H1909, 1, IF(G1909&lt;H1909, 0, 2)),
        IF(       H1909&gt;7,
                     IF(G1909&gt;H1909, 1, IF(G1909&lt;H1909, 0, 2)),
                     IF(         G1909&lt;6,
                                   IF(            _xlfn.XLOOKUP(C1909,'deck &amp; rules'!$D$22:$M$22,_xlfn.XLOOKUP(H1909,'deck &amp; rules'!$C$23:$C$30,'deck &amp; rules'!$D$23:$M$30))="draw",
                                                     IF(I1909&gt;J1909,1,IF(I1909&lt;J1909,0,2)),
                                                     IF(I1909&gt;H1909,1,IF(I1909&lt;H1909,0,2))),
                                   IF(H1909&lt;7,
                                        IF(G1909&gt;J1909,1,IF(G1909&lt;J1909,0,2)),
                                        IF(G1909&gt;H1909,1,IF(G1909&lt;H1909,0,2))
                                        )
                          )
              )
        )</f>
        <v>1</v>
      </c>
      <c r="L1909">
        <f t="shared" ca="1" si="207"/>
        <v>-218</v>
      </c>
      <c r="M1909">
        <f t="shared" ca="1" si="208"/>
        <v>-217.35000000000321</v>
      </c>
      <c r="N1909">
        <f t="shared" ca="1" si="209"/>
        <v>-144</v>
      </c>
    </row>
    <row r="1910" spans="1:14" x14ac:dyDescent="0.25">
      <c r="A1910">
        <f ca="1"/>
        <v>1</v>
      </c>
      <c r="B1910">
        <f ca="1"/>
        <v>3</v>
      </c>
      <c r="C1910">
        <f ca="1"/>
        <v>0</v>
      </c>
      <c r="D1910">
        <f ca="1"/>
        <v>3</v>
      </c>
      <c r="E1910">
        <f ca="1"/>
        <v>7</v>
      </c>
      <c r="F1910">
        <f ca="1"/>
        <v>0</v>
      </c>
      <c r="G1910">
        <f t="shared" ca="1" si="203"/>
        <v>4</v>
      </c>
      <c r="H1910">
        <f t="shared" ca="1" si="204"/>
        <v>0</v>
      </c>
      <c r="I1910">
        <f t="shared" ca="1" si="205"/>
        <v>4</v>
      </c>
      <c r="J1910">
        <f t="shared" ca="1" si="206"/>
        <v>0</v>
      </c>
      <c r="K1910" cm="1">
        <f t="array" aca="1" ref="K1910" ca="1">IF(G1910&gt;7,
        IF(G1910&gt;H1910, 1, IF(G1910&lt;H1910, 0, 2)),
        IF(       H1910&gt;7,
                     IF(G1910&gt;H1910, 1, IF(G1910&lt;H1910, 0, 2)),
                     IF(         G1910&lt;6,
                                   IF(            _xlfn.XLOOKUP(C1910,'deck &amp; rules'!$D$22:$M$22,_xlfn.XLOOKUP(H1910,'deck &amp; rules'!$C$23:$C$30,'deck &amp; rules'!$D$23:$M$30))="draw",
                                                     IF(I1910&gt;J1910,1,IF(I1910&lt;J1910,0,2)),
                                                     IF(I1910&gt;H1910,1,IF(I1910&lt;H1910,0,2))),
                                   IF(H1910&lt;7,
                                        IF(G1910&gt;J1910,1,IF(G1910&lt;J1910,0,2)),
                                        IF(G1910&gt;H1910,1,IF(G1910&lt;H1910,0,2))
                                        )
                          )
              )
        )</f>
        <v>1</v>
      </c>
      <c r="L1910">
        <f t="shared" ca="1" si="207"/>
        <v>-217</v>
      </c>
      <c r="M1910">
        <f t="shared" ca="1" si="208"/>
        <v>-218.35000000000321</v>
      </c>
      <c r="N1910">
        <f t="shared" ca="1" si="209"/>
        <v>-145</v>
      </c>
    </row>
    <row r="1911" spans="1:14" x14ac:dyDescent="0.25">
      <c r="A1911">
        <f ca="1"/>
        <v>2</v>
      </c>
      <c r="B1911">
        <f ca="1"/>
        <v>2</v>
      </c>
      <c r="C1911">
        <f ca="1"/>
        <v>2</v>
      </c>
      <c r="D1911">
        <f ca="1"/>
        <v>5</v>
      </c>
      <c r="E1911">
        <f ca="1"/>
        <v>1</v>
      </c>
      <c r="F1911">
        <f ca="1"/>
        <v>2</v>
      </c>
      <c r="G1911">
        <f t="shared" ca="1" si="203"/>
        <v>4</v>
      </c>
      <c r="H1911">
        <f t="shared" ca="1" si="204"/>
        <v>6</v>
      </c>
      <c r="I1911">
        <f t="shared" ca="1" si="205"/>
        <v>6</v>
      </c>
      <c r="J1911">
        <f t="shared" ca="1" si="206"/>
        <v>8</v>
      </c>
      <c r="K1911" cm="1">
        <f t="array" aca="1" ref="K1911" ca="1">IF(G1911&gt;7,
        IF(G1911&gt;H1911, 1, IF(G1911&lt;H1911, 0, 2)),
        IF(       H1911&gt;7,
                     IF(G1911&gt;H1911, 1, IF(G1911&lt;H1911, 0, 2)),
                     IF(         G1911&lt;6,
                                   IF(            _xlfn.XLOOKUP(C1911,'deck &amp; rules'!$D$22:$M$22,_xlfn.XLOOKUP(H1911,'deck &amp; rules'!$C$23:$C$30,'deck &amp; rules'!$D$23:$M$30))="draw",
                                                     IF(I1911&gt;J1911,1,IF(I1911&lt;J1911,0,2)),
                                                     IF(I1911&gt;H1911,1,IF(I1911&lt;H1911,0,2))),
                                   IF(H1911&lt;7,
                                        IF(G1911&gt;J1911,1,IF(G1911&lt;J1911,0,2)),
                                        IF(G1911&gt;H1911,1,IF(G1911&lt;H1911,0,2))
                                        )
                          )
              )
        )</f>
        <v>2</v>
      </c>
      <c r="L1911">
        <f t="shared" ca="1" si="207"/>
        <v>-218</v>
      </c>
      <c r="M1911">
        <f t="shared" ca="1" si="208"/>
        <v>-219.35000000000321</v>
      </c>
      <c r="N1911">
        <f t="shared" ca="1" si="209"/>
        <v>-137</v>
      </c>
    </row>
    <row r="1912" spans="1:14" x14ac:dyDescent="0.25">
      <c r="A1912">
        <f ca="1"/>
        <v>0</v>
      </c>
      <c r="B1912">
        <f ca="1"/>
        <v>2</v>
      </c>
      <c r="C1912">
        <f ca="1"/>
        <v>0</v>
      </c>
      <c r="D1912">
        <f ca="1"/>
        <v>6</v>
      </c>
      <c r="E1912">
        <f ca="1"/>
        <v>0</v>
      </c>
      <c r="F1912">
        <f ca="1"/>
        <v>4</v>
      </c>
      <c r="G1912">
        <f t="shared" ca="1" si="203"/>
        <v>2</v>
      </c>
      <c r="H1912">
        <f t="shared" ca="1" si="204"/>
        <v>6</v>
      </c>
      <c r="I1912">
        <f t="shared" ca="1" si="205"/>
        <v>2</v>
      </c>
      <c r="J1912">
        <f t="shared" ca="1" si="206"/>
        <v>0</v>
      </c>
      <c r="K1912" cm="1">
        <f t="array" aca="1" ref="K1912" ca="1">IF(G1912&gt;7,
        IF(G1912&gt;H1912, 1, IF(G1912&lt;H1912, 0, 2)),
        IF(       H1912&gt;7,
                     IF(G1912&gt;H1912, 1, IF(G1912&lt;H1912, 0, 2)),
                     IF(         G1912&lt;6,
                                   IF(            _xlfn.XLOOKUP(C1912,'deck &amp; rules'!$D$22:$M$22,_xlfn.XLOOKUP(H1912,'deck &amp; rules'!$C$23:$C$30,'deck &amp; rules'!$D$23:$M$30))="draw",
                                                     IF(I1912&gt;J1912,1,IF(I1912&lt;J1912,0,2)),
                                                     IF(I1912&gt;H1912,1,IF(I1912&lt;H1912,0,2))),
                                   IF(H1912&lt;7,
                                        IF(G1912&gt;J1912,1,IF(G1912&lt;J1912,0,2)),
                                        IF(G1912&gt;H1912,1,IF(G1912&lt;H1912,0,2))
                                        )
                          )
              )
        )</f>
        <v>0</v>
      </c>
      <c r="L1912">
        <f t="shared" ca="1" si="207"/>
        <v>-219</v>
      </c>
      <c r="M1912">
        <f t="shared" ca="1" si="208"/>
        <v>-218.40000000000322</v>
      </c>
      <c r="N1912">
        <f t="shared" ca="1" si="209"/>
        <v>-138</v>
      </c>
    </row>
    <row r="1913" spans="1:14" x14ac:dyDescent="0.25">
      <c r="A1913">
        <f ca="1"/>
        <v>5</v>
      </c>
      <c r="B1913">
        <f ca="1"/>
        <v>7</v>
      </c>
      <c r="C1913">
        <f ca="1"/>
        <v>6</v>
      </c>
      <c r="D1913">
        <f ca="1"/>
        <v>2</v>
      </c>
      <c r="E1913">
        <f ca="1"/>
        <v>0</v>
      </c>
      <c r="F1913">
        <f ca="1"/>
        <v>0</v>
      </c>
      <c r="G1913">
        <f t="shared" ca="1" si="203"/>
        <v>2</v>
      </c>
      <c r="H1913">
        <f t="shared" ca="1" si="204"/>
        <v>2</v>
      </c>
      <c r="I1913">
        <f t="shared" ca="1" si="205"/>
        <v>8</v>
      </c>
      <c r="J1913">
        <f t="shared" ca="1" si="206"/>
        <v>2</v>
      </c>
      <c r="K1913" cm="1">
        <f t="array" aca="1" ref="K1913" ca="1">IF(G1913&gt;7,
        IF(G1913&gt;H1913, 1, IF(G1913&lt;H1913, 0, 2)),
        IF(       H1913&gt;7,
                     IF(G1913&gt;H1913, 1, IF(G1913&lt;H1913, 0, 2)),
                     IF(         G1913&lt;6,
                                   IF(            _xlfn.XLOOKUP(C1913,'deck &amp; rules'!$D$22:$M$22,_xlfn.XLOOKUP(H1913,'deck &amp; rules'!$C$23:$C$30,'deck &amp; rules'!$D$23:$M$30))="draw",
                                                     IF(I1913&gt;J1913,1,IF(I1913&lt;J1913,0,2)),
                                                     IF(I1913&gt;H1913,1,IF(I1913&lt;H1913,0,2))),
                                   IF(H1913&lt;7,
                                        IF(G1913&gt;J1913,1,IF(G1913&lt;J1913,0,2)),
                                        IF(G1913&gt;H1913,1,IF(G1913&lt;H1913,0,2))
                                        )
                          )
              )
        )</f>
        <v>1</v>
      </c>
      <c r="L1913">
        <f t="shared" ca="1" si="207"/>
        <v>-218</v>
      </c>
      <c r="M1913">
        <f t="shared" ca="1" si="208"/>
        <v>-219.40000000000322</v>
      </c>
      <c r="N1913">
        <f t="shared" ca="1" si="209"/>
        <v>-139</v>
      </c>
    </row>
    <row r="1914" spans="1:14" x14ac:dyDescent="0.25">
      <c r="A1914">
        <f ca="1"/>
        <v>3</v>
      </c>
      <c r="B1914">
        <f ca="1"/>
        <v>5</v>
      </c>
      <c r="C1914">
        <f ca="1"/>
        <v>1</v>
      </c>
      <c r="D1914">
        <f ca="1"/>
        <v>7</v>
      </c>
      <c r="E1914">
        <f ca="1"/>
        <v>0</v>
      </c>
      <c r="F1914">
        <f ca="1"/>
        <v>5</v>
      </c>
      <c r="G1914">
        <f t="shared" ca="1" si="203"/>
        <v>8</v>
      </c>
      <c r="H1914">
        <f t="shared" ca="1" si="204"/>
        <v>7</v>
      </c>
      <c r="I1914">
        <f t="shared" ca="1" si="205"/>
        <v>9</v>
      </c>
      <c r="J1914">
        <f t="shared" ca="1" si="206"/>
        <v>2</v>
      </c>
      <c r="K1914" cm="1">
        <f t="array" aca="1" ref="K1914" ca="1">IF(G1914&gt;7,
        IF(G1914&gt;H1914, 1, IF(G1914&lt;H1914, 0, 2)),
        IF(       H1914&gt;7,
                     IF(G1914&gt;H1914, 1, IF(G1914&lt;H1914, 0, 2)),
                     IF(         G1914&lt;6,
                                   IF(            _xlfn.XLOOKUP(C1914,'deck &amp; rules'!$D$22:$M$22,_xlfn.XLOOKUP(H1914,'deck &amp; rules'!$C$23:$C$30,'deck &amp; rules'!$D$23:$M$30))="draw",
                                                     IF(I1914&gt;J1914,1,IF(I1914&lt;J1914,0,2)),
                                                     IF(I1914&gt;H1914,1,IF(I1914&lt;H1914,0,2))),
                                   IF(H1914&lt;7,
                                        IF(G1914&gt;J1914,1,IF(G1914&lt;J1914,0,2)),
                                        IF(G1914&gt;H1914,1,IF(G1914&lt;H1914,0,2))
                                        )
                          )
              )
        )</f>
        <v>1</v>
      </c>
      <c r="L1914">
        <f t="shared" ca="1" si="207"/>
        <v>-217</v>
      </c>
      <c r="M1914">
        <f t="shared" ca="1" si="208"/>
        <v>-220.40000000000322</v>
      </c>
      <c r="N1914">
        <f t="shared" ca="1" si="209"/>
        <v>-140</v>
      </c>
    </row>
    <row r="1915" spans="1:14" x14ac:dyDescent="0.25">
      <c r="A1915">
        <f ca="1"/>
        <v>0</v>
      </c>
      <c r="B1915">
        <f ca="1"/>
        <v>1</v>
      </c>
      <c r="C1915">
        <f ca="1"/>
        <v>0</v>
      </c>
      <c r="D1915">
        <f ca="1"/>
        <v>9</v>
      </c>
      <c r="E1915">
        <f ca="1"/>
        <v>6</v>
      </c>
      <c r="F1915">
        <f ca="1"/>
        <v>2</v>
      </c>
      <c r="G1915">
        <f t="shared" ca="1" si="203"/>
        <v>1</v>
      </c>
      <c r="H1915">
        <f t="shared" ca="1" si="204"/>
        <v>5</v>
      </c>
      <c r="I1915">
        <f t="shared" ca="1" si="205"/>
        <v>1</v>
      </c>
      <c r="J1915">
        <f t="shared" ca="1" si="206"/>
        <v>7</v>
      </c>
      <c r="K1915" cm="1">
        <f t="array" aca="1" ref="K1915" ca="1">IF(G1915&gt;7,
        IF(G1915&gt;H1915, 1, IF(G1915&lt;H1915, 0, 2)),
        IF(       H1915&gt;7,
                     IF(G1915&gt;H1915, 1, IF(G1915&lt;H1915, 0, 2)),
                     IF(         G1915&lt;6,
                                   IF(            _xlfn.XLOOKUP(C1915,'deck &amp; rules'!$D$22:$M$22,_xlfn.XLOOKUP(H1915,'deck &amp; rules'!$C$23:$C$30,'deck &amp; rules'!$D$23:$M$30))="draw",
                                                     IF(I1915&gt;J1915,1,IF(I1915&lt;J1915,0,2)),
                                                     IF(I1915&gt;H1915,1,IF(I1915&lt;H1915,0,2))),
                                   IF(H1915&lt;7,
                                        IF(G1915&gt;J1915,1,IF(G1915&lt;J1915,0,2)),
                                        IF(G1915&gt;H1915,1,IF(G1915&lt;H1915,0,2))
                                        )
                          )
              )
        )</f>
        <v>0</v>
      </c>
      <c r="L1915">
        <f t="shared" ca="1" si="207"/>
        <v>-218</v>
      </c>
      <c r="M1915">
        <f t="shared" ca="1" si="208"/>
        <v>-219.45000000000323</v>
      </c>
      <c r="N1915">
        <f t="shared" ca="1" si="209"/>
        <v>-141</v>
      </c>
    </row>
    <row r="1916" spans="1:14" x14ac:dyDescent="0.25">
      <c r="A1916">
        <f ca="1"/>
        <v>4</v>
      </c>
      <c r="B1916">
        <f ca="1"/>
        <v>0</v>
      </c>
      <c r="C1916">
        <f ca="1"/>
        <v>0</v>
      </c>
      <c r="D1916">
        <f ca="1"/>
        <v>0</v>
      </c>
      <c r="E1916">
        <f ca="1"/>
        <v>2</v>
      </c>
      <c r="F1916">
        <f ca="1"/>
        <v>4</v>
      </c>
      <c r="G1916">
        <f t="shared" ca="1" si="203"/>
        <v>4</v>
      </c>
      <c r="H1916">
        <f t="shared" ca="1" si="204"/>
        <v>2</v>
      </c>
      <c r="I1916">
        <f t="shared" ca="1" si="205"/>
        <v>4</v>
      </c>
      <c r="J1916">
        <f t="shared" ca="1" si="206"/>
        <v>6</v>
      </c>
      <c r="K1916" cm="1">
        <f t="array" aca="1" ref="K1916" ca="1">IF(G1916&gt;7,
        IF(G1916&gt;H1916, 1, IF(G1916&lt;H1916, 0, 2)),
        IF(       H1916&gt;7,
                     IF(G1916&gt;H1916, 1, IF(G1916&lt;H1916, 0, 2)),
                     IF(         G1916&lt;6,
                                   IF(            _xlfn.XLOOKUP(C1916,'deck &amp; rules'!$D$22:$M$22,_xlfn.XLOOKUP(H1916,'deck &amp; rules'!$C$23:$C$30,'deck &amp; rules'!$D$23:$M$30))="draw",
                                                     IF(I1916&gt;J1916,1,IF(I1916&lt;J1916,0,2)),
                                                     IF(I1916&gt;H1916,1,IF(I1916&lt;H1916,0,2))),
                                   IF(H1916&lt;7,
                                        IF(G1916&gt;J1916,1,IF(G1916&lt;J1916,0,2)),
                                        IF(G1916&gt;H1916,1,IF(G1916&lt;H1916,0,2))
                                        )
                          )
              )
        )</f>
        <v>0</v>
      </c>
      <c r="L1916">
        <f t="shared" ca="1" si="207"/>
        <v>-219</v>
      </c>
      <c r="M1916">
        <f t="shared" ca="1" si="208"/>
        <v>-218.50000000000324</v>
      </c>
      <c r="N1916">
        <f t="shared" ca="1" si="209"/>
        <v>-142</v>
      </c>
    </row>
    <row r="1917" spans="1:14" x14ac:dyDescent="0.25">
      <c r="A1917">
        <f ca="1"/>
        <v>8</v>
      </c>
      <c r="B1917">
        <f ca="1"/>
        <v>9</v>
      </c>
      <c r="C1917">
        <f ca="1"/>
        <v>0</v>
      </c>
      <c r="D1917">
        <f ca="1"/>
        <v>0</v>
      </c>
      <c r="E1917">
        <f ca="1"/>
        <v>7</v>
      </c>
      <c r="F1917">
        <f ca="1"/>
        <v>5</v>
      </c>
      <c r="G1917">
        <f t="shared" ca="1" si="203"/>
        <v>7</v>
      </c>
      <c r="H1917">
        <f t="shared" ca="1" si="204"/>
        <v>7</v>
      </c>
      <c r="I1917">
        <f t="shared" ca="1" si="205"/>
        <v>7</v>
      </c>
      <c r="J1917">
        <f t="shared" ca="1" si="206"/>
        <v>2</v>
      </c>
      <c r="K1917" cm="1">
        <f t="array" aca="1" ref="K1917" ca="1">IF(G1917&gt;7,
        IF(G1917&gt;H1917, 1, IF(G1917&lt;H1917, 0, 2)),
        IF(       H1917&gt;7,
                     IF(G1917&gt;H1917, 1, IF(G1917&lt;H1917, 0, 2)),
                     IF(         G1917&lt;6,
                                   IF(            _xlfn.XLOOKUP(C1917,'deck &amp; rules'!$D$22:$M$22,_xlfn.XLOOKUP(H1917,'deck &amp; rules'!$C$23:$C$30,'deck &amp; rules'!$D$23:$M$30))="draw",
                                                     IF(I1917&gt;J1917,1,IF(I1917&lt;J1917,0,2)),
                                                     IF(I1917&gt;H1917,1,IF(I1917&lt;H1917,0,2))),
                                   IF(H1917&lt;7,
                                        IF(G1917&gt;J1917,1,IF(G1917&lt;J1917,0,2)),
                                        IF(G1917&gt;H1917,1,IF(G1917&lt;H1917,0,2))
                                        )
                          )
              )
        )</f>
        <v>2</v>
      </c>
      <c r="L1917">
        <f t="shared" ca="1" si="207"/>
        <v>-220</v>
      </c>
      <c r="M1917">
        <f t="shared" ca="1" si="208"/>
        <v>-219.50000000000324</v>
      </c>
      <c r="N1917">
        <f t="shared" ca="1" si="209"/>
        <v>-134</v>
      </c>
    </row>
    <row r="1918" spans="1:14" x14ac:dyDescent="0.25">
      <c r="A1918">
        <f ca="1"/>
        <v>1</v>
      </c>
      <c r="B1918">
        <f ca="1"/>
        <v>0</v>
      </c>
      <c r="C1918">
        <f ca="1"/>
        <v>8</v>
      </c>
      <c r="D1918">
        <f ca="1"/>
        <v>5</v>
      </c>
      <c r="E1918">
        <f ca="1"/>
        <v>5</v>
      </c>
      <c r="F1918">
        <f ca="1"/>
        <v>6</v>
      </c>
      <c r="G1918">
        <f t="shared" ca="1" si="203"/>
        <v>1</v>
      </c>
      <c r="H1918">
        <f t="shared" ca="1" si="204"/>
        <v>0</v>
      </c>
      <c r="I1918">
        <f t="shared" ca="1" si="205"/>
        <v>9</v>
      </c>
      <c r="J1918">
        <f t="shared" ca="1" si="206"/>
        <v>6</v>
      </c>
      <c r="K1918" cm="1">
        <f t="array" aca="1" ref="K1918" ca="1">IF(G1918&gt;7,
        IF(G1918&gt;H1918, 1, IF(G1918&lt;H1918, 0, 2)),
        IF(       H1918&gt;7,
                     IF(G1918&gt;H1918, 1, IF(G1918&lt;H1918, 0, 2)),
                     IF(         G1918&lt;6,
                                   IF(            _xlfn.XLOOKUP(C1918,'deck &amp; rules'!$D$22:$M$22,_xlfn.XLOOKUP(H1918,'deck &amp; rules'!$C$23:$C$30,'deck &amp; rules'!$D$23:$M$30))="draw",
                                                     IF(I1918&gt;J1918,1,IF(I1918&lt;J1918,0,2)),
                                                     IF(I1918&gt;H1918,1,IF(I1918&lt;H1918,0,2))),
                                   IF(H1918&lt;7,
                                        IF(G1918&gt;J1918,1,IF(G1918&lt;J1918,0,2)),
                                        IF(G1918&gt;H1918,1,IF(G1918&lt;H1918,0,2))
                                        )
                          )
              )
        )</f>
        <v>1</v>
      </c>
      <c r="L1918">
        <f t="shared" ca="1" si="207"/>
        <v>-219</v>
      </c>
      <c r="M1918">
        <f t="shared" ca="1" si="208"/>
        <v>-220.50000000000324</v>
      </c>
      <c r="N1918">
        <f t="shared" ca="1" si="209"/>
        <v>-135</v>
      </c>
    </row>
    <row r="1919" spans="1:14" x14ac:dyDescent="0.25">
      <c r="A1919">
        <f ca="1"/>
        <v>0</v>
      </c>
      <c r="B1919">
        <f ca="1"/>
        <v>2</v>
      </c>
      <c r="C1919">
        <f ca="1"/>
        <v>8</v>
      </c>
      <c r="D1919">
        <f ca="1"/>
        <v>6</v>
      </c>
      <c r="E1919">
        <f ca="1"/>
        <v>5</v>
      </c>
      <c r="F1919">
        <f ca="1"/>
        <v>0</v>
      </c>
      <c r="G1919">
        <f t="shared" ca="1" si="203"/>
        <v>2</v>
      </c>
      <c r="H1919">
        <f t="shared" ca="1" si="204"/>
        <v>1</v>
      </c>
      <c r="I1919">
        <f t="shared" ca="1" si="205"/>
        <v>0</v>
      </c>
      <c r="J1919">
        <f t="shared" ca="1" si="206"/>
        <v>1</v>
      </c>
      <c r="K1919" cm="1">
        <f t="array" aca="1" ref="K1919" ca="1">IF(G1919&gt;7,
        IF(G1919&gt;H1919, 1, IF(G1919&lt;H1919, 0, 2)),
        IF(       H1919&gt;7,
                     IF(G1919&gt;H1919, 1, IF(G1919&lt;H1919, 0, 2)),
                     IF(         G1919&lt;6,
                                   IF(            _xlfn.XLOOKUP(C1919,'deck &amp; rules'!$D$22:$M$22,_xlfn.XLOOKUP(H1919,'deck &amp; rules'!$C$23:$C$30,'deck &amp; rules'!$D$23:$M$30))="draw",
                                                     IF(I1919&gt;J1919,1,IF(I1919&lt;J1919,0,2)),
                                                     IF(I1919&gt;H1919,1,IF(I1919&lt;H1919,0,2))),
                                   IF(H1919&lt;7,
                                        IF(G1919&gt;J1919,1,IF(G1919&lt;J1919,0,2)),
                                        IF(G1919&gt;H1919,1,IF(G1919&lt;H1919,0,2))
                                        )
                          )
              )
        )</f>
        <v>0</v>
      </c>
      <c r="L1919">
        <f t="shared" ca="1" si="207"/>
        <v>-220</v>
      </c>
      <c r="M1919">
        <f t="shared" ca="1" si="208"/>
        <v>-219.55000000000325</v>
      </c>
      <c r="N1919">
        <f t="shared" ca="1" si="209"/>
        <v>-136</v>
      </c>
    </row>
    <row r="1920" spans="1:14" x14ac:dyDescent="0.25">
      <c r="A1920">
        <f ca="1"/>
        <v>0</v>
      </c>
      <c r="B1920">
        <f ca="1"/>
        <v>6</v>
      </c>
      <c r="C1920">
        <f ca="1"/>
        <v>0</v>
      </c>
      <c r="D1920">
        <f ca="1"/>
        <v>1</v>
      </c>
      <c r="E1920">
        <f ca="1"/>
        <v>6</v>
      </c>
      <c r="F1920">
        <f ca="1"/>
        <v>1</v>
      </c>
      <c r="G1920">
        <f t="shared" ca="1" si="203"/>
        <v>6</v>
      </c>
      <c r="H1920">
        <f t="shared" ca="1" si="204"/>
        <v>7</v>
      </c>
      <c r="I1920">
        <f t="shared" ca="1" si="205"/>
        <v>6</v>
      </c>
      <c r="J1920">
        <f t="shared" ca="1" si="206"/>
        <v>8</v>
      </c>
      <c r="K1920" cm="1">
        <f t="array" aca="1" ref="K1920" ca="1">IF(G1920&gt;7,
        IF(G1920&gt;H1920, 1, IF(G1920&lt;H1920, 0, 2)),
        IF(       H1920&gt;7,
                     IF(G1920&gt;H1920, 1, IF(G1920&lt;H1920, 0, 2)),
                     IF(         G1920&lt;6,
                                   IF(            _xlfn.XLOOKUP(C1920,'deck &amp; rules'!$D$22:$M$22,_xlfn.XLOOKUP(H1920,'deck &amp; rules'!$C$23:$C$30,'deck &amp; rules'!$D$23:$M$30))="draw",
                                                     IF(I1920&gt;J1920,1,IF(I1920&lt;J1920,0,2)),
                                                     IF(I1920&gt;H1920,1,IF(I1920&lt;H1920,0,2))),
                                   IF(H1920&lt;7,
                                        IF(G1920&gt;J1920,1,IF(G1920&lt;J1920,0,2)),
                                        IF(G1920&gt;H1920,1,IF(G1920&lt;H1920,0,2))
                                        )
                          )
              )
        )</f>
        <v>0</v>
      </c>
      <c r="L1920">
        <f t="shared" ca="1" si="207"/>
        <v>-221</v>
      </c>
      <c r="M1920">
        <f t="shared" ca="1" si="208"/>
        <v>-218.60000000000326</v>
      </c>
      <c r="N1920">
        <f t="shared" ca="1" si="209"/>
        <v>-137</v>
      </c>
    </row>
    <row r="1921" spans="1:14" x14ac:dyDescent="0.25">
      <c r="A1921">
        <f ca="1"/>
        <v>0</v>
      </c>
      <c r="B1921">
        <f ca="1"/>
        <v>0</v>
      </c>
      <c r="C1921">
        <f ca="1"/>
        <v>6</v>
      </c>
      <c r="D1921">
        <f ca="1"/>
        <v>8</v>
      </c>
      <c r="E1921">
        <f ca="1"/>
        <v>7</v>
      </c>
      <c r="F1921">
        <f ca="1"/>
        <v>0</v>
      </c>
      <c r="G1921">
        <f t="shared" ca="1" si="203"/>
        <v>0</v>
      </c>
      <c r="H1921">
        <f t="shared" ca="1" si="204"/>
        <v>5</v>
      </c>
      <c r="I1921">
        <f t="shared" ca="1" si="205"/>
        <v>6</v>
      </c>
      <c r="J1921">
        <f t="shared" ca="1" si="206"/>
        <v>5</v>
      </c>
      <c r="K1921" cm="1">
        <f t="array" aca="1" ref="K1921" ca="1">IF(G1921&gt;7,
        IF(G1921&gt;H1921, 1, IF(G1921&lt;H1921, 0, 2)),
        IF(       H1921&gt;7,
                     IF(G1921&gt;H1921, 1, IF(G1921&lt;H1921, 0, 2)),
                     IF(         G1921&lt;6,
                                   IF(            _xlfn.XLOOKUP(C1921,'deck &amp; rules'!$D$22:$M$22,_xlfn.XLOOKUP(H1921,'deck &amp; rules'!$C$23:$C$30,'deck &amp; rules'!$D$23:$M$30))="draw",
                                                     IF(I1921&gt;J1921,1,IF(I1921&lt;J1921,0,2)),
                                                     IF(I1921&gt;H1921,1,IF(I1921&lt;H1921,0,2))),
                                   IF(H1921&lt;7,
                                        IF(G1921&gt;J1921,1,IF(G1921&lt;J1921,0,2)),
                                        IF(G1921&gt;H1921,1,IF(G1921&lt;H1921,0,2))
                                        )
                          )
              )
        )</f>
        <v>1</v>
      </c>
      <c r="L1921">
        <f t="shared" ca="1" si="207"/>
        <v>-220</v>
      </c>
      <c r="M1921">
        <f t="shared" ca="1" si="208"/>
        <v>-219.60000000000326</v>
      </c>
      <c r="N1921">
        <f t="shared" ca="1" si="209"/>
        <v>-138</v>
      </c>
    </row>
    <row r="1922" spans="1:14" x14ac:dyDescent="0.25">
      <c r="A1922">
        <f ca="1"/>
        <v>0</v>
      </c>
      <c r="B1922">
        <f ca="1"/>
        <v>9</v>
      </c>
      <c r="C1922">
        <f ca="1"/>
        <v>0</v>
      </c>
      <c r="D1922">
        <f ca="1"/>
        <v>1</v>
      </c>
      <c r="E1922">
        <f ca="1"/>
        <v>1</v>
      </c>
      <c r="F1922">
        <f ca="1"/>
        <v>0</v>
      </c>
      <c r="G1922">
        <f t="shared" ca="1" si="203"/>
        <v>9</v>
      </c>
      <c r="H1922">
        <f t="shared" ca="1" si="204"/>
        <v>2</v>
      </c>
      <c r="I1922">
        <f t="shared" ca="1" si="205"/>
        <v>9</v>
      </c>
      <c r="J1922">
        <f t="shared" ca="1" si="206"/>
        <v>2</v>
      </c>
      <c r="K1922" cm="1">
        <f t="array" aca="1" ref="K1922" ca="1">IF(G1922&gt;7,
        IF(G1922&gt;H1922, 1, IF(G1922&lt;H1922, 0, 2)),
        IF(       H1922&gt;7,
                     IF(G1922&gt;H1922, 1, IF(G1922&lt;H1922, 0, 2)),
                     IF(         G1922&lt;6,
                                   IF(            _xlfn.XLOOKUP(C1922,'deck &amp; rules'!$D$22:$M$22,_xlfn.XLOOKUP(H1922,'deck &amp; rules'!$C$23:$C$30,'deck &amp; rules'!$D$23:$M$30))="draw",
                                                     IF(I1922&gt;J1922,1,IF(I1922&lt;J1922,0,2)),
                                                     IF(I1922&gt;H1922,1,IF(I1922&lt;H1922,0,2))),
                                   IF(H1922&lt;7,
                                        IF(G1922&gt;J1922,1,IF(G1922&lt;J1922,0,2)),
                                        IF(G1922&gt;H1922,1,IF(G1922&lt;H1922,0,2))
                                        )
                          )
              )
        )</f>
        <v>1</v>
      </c>
      <c r="L1922">
        <f t="shared" ca="1" si="207"/>
        <v>-219</v>
      </c>
      <c r="M1922">
        <f t="shared" ca="1" si="208"/>
        <v>-220.60000000000326</v>
      </c>
      <c r="N1922">
        <f t="shared" ca="1" si="209"/>
        <v>-139</v>
      </c>
    </row>
    <row r="1923" spans="1:14" x14ac:dyDescent="0.25">
      <c r="A1923">
        <f ca="1"/>
        <v>7</v>
      </c>
      <c r="B1923">
        <f ca="1"/>
        <v>3</v>
      </c>
      <c r="C1923">
        <f ca="1"/>
        <v>9</v>
      </c>
      <c r="D1923">
        <f ca="1"/>
        <v>9</v>
      </c>
      <c r="E1923">
        <f ca="1"/>
        <v>6</v>
      </c>
      <c r="F1923">
        <f ca="1"/>
        <v>0</v>
      </c>
      <c r="G1923">
        <f t="shared" ref="G1923:G1986" ca="1" si="210">IF(A1923+B1923&gt;9,A1923+B1923-10,A1923+B1923)</f>
        <v>0</v>
      </c>
      <c r="H1923">
        <f t="shared" ref="H1923:H1986" ca="1" si="211">IF(D1923+E1923&gt;9,D1923+E1923-10,D1923+E1923)</f>
        <v>5</v>
      </c>
      <c r="I1923">
        <f t="shared" ref="I1923:I1986" ca="1" si="212">IF(G1923+C1923&gt;9,G1923+C1923-10,G1923+C1923)</f>
        <v>9</v>
      </c>
      <c r="J1923">
        <f t="shared" ref="J1923:J1986" ca="1" si="213">IF(H1923+F1923&gt;9,H1923+F1923-10,H1923+F1923)</f>
        <v>5</v>
      </c>
      <c r="K1923" cm="1">
        <f t="array" aca="1" ref="K1923" ca="1">IF(G1923&gt;7,
        IF(G1923&gt;H1923, 1, IF(G1923&lt;H1923, 0, 2)),
        IF(       H1923&gt;7,
                     IF(G1923&gt;H1923, 1, IF(G1923&lt;H1923, 0, 2)),
                     IF(         G1923&lt;6,
                                   IF(            _xlfn.XLOOKUP(C1923,'deck &amp; rules'!$D$22:$M$22,_xlfn.XLOOKUP(H1923,'deck &amp; rules'!$C$23:$C$30,'deck &amp; rules'!$D$23:$M$30))="draw",
                                                     IF(I1923&gt;J1923,1,IF(I1923&lt;J1923,0,2)),
                                                     IF(I1923&gt;H1923,1,IF(I1923&lt;H1923,0,2))),
                                   IF(H1923&lt;7,
                                        IF(G1923&gt;J1923,1,IF(G1923&lt;J1923,0,2)),
                                        IF(G1923&gt;H1923,1,IF(G1923&lt;H1923,0,2))
                                        )
                          )
              )
        )</f>
        <v>1</v>
      </c>
      <c r="L1923">
        <f t="shared" ca="1" si="207"/>
        <v>-218</v>
      </c>
      <c r="M1923">
        <f t="shared" ca="1" si="208"/>
        <v>-221.60000000000326</v>
      </c>
      <c r="N1923">
        <f t="shared" ca="1" si="209"/>
        <v>-140</v>
      </c>
    </row>
    <row r="1924" spans="1:14" x14ac:dyDescent="0.25">
      <c r="A1924">
        <f ca="1"/>
        <v>7</v>
      </c>
      <c r="B1924">
        <f ca="1"/>
        <v>2</v>
      </c>
      <c r="C1924">
        <f ca="1"/>
        <v>0</v>
      </c>
      <c r="D1924">
        <f ca="1"/>
        <v>4</v>
      </c>
      <c r="E1924">
        <f ca="1"/>
        <v>7</v>
      </c>
      <c r="F1924">
        <f ca="1"/>
        <v>0</v>
      </c>
      <c r="G1924">
        <f t="shared" ca="1" si="210"/>
        <v>9</v>
      </c>
      <c r="H1924">
        <f t="shared" ca="1" si="211"/>
        <v>1</v>
      </c>
      <c r="I1924">
        <f t="shared" ca="1" si="212"/>
        <v>9</v>
      </c>
      <c r="J1924">
        <f t="shared" ca="1" si="213"/>
        <v>1</v>
      </c>
      <c r="K1924" cm="1">
        <f t="array" aca="1" ref="K1924" ca="1">IF(G1924&gt;7,
        IF(G1924&gt;H1924, 1, IF(G1924&lt;H1924, 0, 2)),
        IF(       H1924&gt;7,
                     IF(G1924&gt;H1924, 1, IF(G1924&lt;H1924, 0, 2)),
                     IF(         G1924&lt;6,
                                   IF(            _xlfn.XLOOKUP(C1924,'deck &amp; rules'!$D$22:$M$22,_xlfn.XLOOKUP(H1924,'deck &amp; rules'!$C$23:$C$30,'deck &amp; rules'!$D$23:$M$30))="draw",
                                                     IF(I1924&gt;J1924,1,IF(I1924&lt;J1924,0,2)),
                                                     IF(I1924&gt;H1924,1,IF(I1924&lt;H1924,0,2))),
                                   IF(H1924&lt;7,
                                        IF(G1924&gt;J1924,1,IF(G1924&lt;J1924,0,2)),
                                        IF(G1924&gt;H1924,1,IF(G1924&lt;H1924,0,2))
                                        )
                          )
              )
        )</f>
        <v>1</v>
      </c>
      <c r="L1924">
        <f t="shared" ref="L1924:L1987" ca="1" si="214">IF(K1924=1,L1923+1,L1923-1)</f>
        <v>-217</v>
      </c>
      <c r="M1924">
        <f t="shared" ref="M1924:M1987" ca="1" si="215">IF(K1924=0,M1923+19/20,M1923-1)</f>
        <v>-222.60000000000326</v>
      </c>
      <c r="N1924">
        <f t="shared" ref="N1924:N1987" ca="1" si="216">IF(K1924=2,N1923+8,N1923-1)</f>
        <v>-141</v>
      </c>
    </row>
    <row r="1925" spans="1:14" x14ac:dyDescent="0.25">
      <c r="A1925">
        <f ca="1"/>
        <v>8</v>
      </c>
      <c r="B1925">
        <f ca="1"/>
        <v>4</v>
      </c>
      <c r="C1925">
        <f ca="1"/>
        <v>2</v>
      </c>
      <c r="D1925">
        <f ca="1"/>
        <v>9</v>
      </c>
      <c r="E1925">
        <f ca="1"/>
        <v>5</v>
      </c>
      <c r="F1925">
        <f ca="1"/>
        <v>3</v>
      </c>
      <c r="G1925">
        <f t="shared" ca="1" si="210"/>
        <v>2</v>
      </c>
      <c r="H1925">
        <f t="shared" ca="1" si="211"/>
        <v>4</v>
      </c>
      <c r="I1925">
        <f t="shared" ca="1" si="212"/>
        <v>4</v>
      </c>
      <c r="J1925">
        <f t="shared" ca="1" si="213"/>
        <v>7</v>
      </c>
      <c r="K1925" cm="1">
        <f t="array" aca="1" ref="K1925" ca="1">IF(G1925&gt;7,
        IF(G1925&gt;H1925, 1, IF(G1925&lt;H1925, 0, 2)),
        IF(       H1925&gt;7,
                     IF(G1925&gt;H1925, 1, IF(G1925&lt;H1925, 0, 2)),
                     IF(         G1925&lt;6,
                                   IF(            _xlfn.XLOOKUP(C1925,'deck &amp; rules'!$D$22:$M$22,_xlfn.XLOOKUP(H1925,'deck &amp; rules'!$C$23:$C$30,'deck &amp; rules'!$D$23:$M$30))="draw",
                                                     IF(I1925&gt;J1925,1,IF(I1925&lt;J1925,0,2)),
                                                     IF(I1925&gt;H1925,1,IF(I1925&lt;H1925,0,2))),
                                   IF(H1925&lt;7,
                                        IF(G1925&gt;J1925,1,IF(G1925&lt;J1925,0,2)),
                                        IF(G1925&gt;H1925,1,IF(G1925&lt;H1925,0,2))
                                        )
                          )
              )
        )</f>
        <v>0</v>
      </c>
      <c r="L1925">
        <f t="shared" ca="1" si="214"/>
        <v>-218</v>
      </c>
      <c r="M1925">
        <f t="shared" ca="1" si="215"/>
        <v>-221.65000000000327</v>
      </c>
      <c r="N1925">
        <f t="shared" ca="1" si="216"/>
        <v>-142</v>
      </c>
    </row>
    <row r="1926" spans="1:14" x14ac:dyDescent="0.25">
      <c r="A1926">
        <f ca="1"/>
        <v>0</v>
      </c>
      <c r="B1926">
        <f ca="1"/>
        <v>2</v>
      </c>
      <c r="C1926">
        <f ca="1"/>
        <v>0</v>
      </c>
      <c r="D1926">
        <f ca="1"/>
        <v>5</v>
      </c>
      <c r="E1926">
        <f ca="1"/>
        <v>0</v>
      </c>
      <c r="F1926">
        <f ca="1"/>
        <v>3</v>
      </c>
      <c r="G1926">
        <f t="shared" ca="1" si="210"/>
        <v>2</v>
      </c>
      <c r="H1926">
        <f t="shared" ca="1" si="211"/>
        <v>5</v>
      </c>
      <c r="I1926">
        <f t="shared" ca="1" si="212"/>
        <v>2</v>
      </c>
      <c r="J1926">
        <f t="shared" ca="1" si="213"/>
        <v>8</v>
      </c>
      <c r="K1926" cm="1">
        <f t="array" aca="1" ref="K1926" ca="1">IF(G1926&gt;7,
        IF(G1926&gt;H1926, 1, IF(G1926&lt;H1926, 0, 2)),
        IF(       H1926&gt;7,
                     IF(G1926&gt;H1926, 1, IF(G1926&lt;H1926, 0, 2)),
                     IF(         G1926&lt;6,
                                   IF(            _xlfn.XLOOKUP(C1926,'deck &amp; rules'!$D$22:$M$22,_xlfn.XLOOKUP(H1926,'deck &amp; rules'!$C$23:$C$30,'deck &amp; rules'!$D$23:$M$30))="draw",
                                                     IF(I1926&gt;J1926,1,IF(I1926&lt;J1926,0,2)),
                                                     IF(I1926&gt;H1926,1,IF(I1926&lt;H1926,0,2))),
                                   IF(H1926&lt;7,
                                        IF(G1926&gt;J1926,1,IF(G1926&lt;J1926,0,2)),
                                        IF(G1926&gt;H1926,1,IF(G1926&lt;H1926,0,2))
                                        )
                          )
              )
        )</f>
        <v>0</v>
      </c>
      <c r="L1926">
        <f t="shared" ca="1" si="214"/>
        <v>-219</v>
      </c>
      <c r="M1926">
        <f t="shared" ca="1" si="215"/>
        <v>-220.70000000000329</v>
      </c>
      <c r="N1926">
        <f t="shared" ca="1" si="216"/>
        <v>-143</v>
      </c>
    </row>
    <row r="1927" spans="1:14" x14ac:dyDescent="0.25">
      <c r="A1927">
        <f ca="1"/>
        <v>9</v>
      </c>
      <c r="B1927">
        <f ca="1"/>
        <v>0</v>
      </c>
      <c r="C1927">
        <f ca="1"/>
        <v>0</v>
      </c>
      <c r="D1927">
        <f ca="1"/>
        <v>1</v>
      </c>
      <c r="E1927">
        <f ca="1"/>
        <v>0</v>
      </c>
      <c r="F1927">
        <f ca="1"/>
        <v>0</v>
      </c>
      <c r="G1927">
        <f t="shared" ca="1" si="210"/>
        <v>9</v>
      </c>
      <c r="H1927">
        <f t="shared" ca="1" si="211"/>
        <v>1</v>
      </c>
      <c r="I1927">
        <f t="shared" ca="1" si="212"/>
        <v>9</v>
      </c>
      <c r="J1927">
        <f t="shared" ca="1" si="213"/>
        <v>1</v>
      </c>
      <c r="K1927" cm="1">
        <f t="array" aca="1" ref="K1927" ca="1">IF(G1927&gt;7,
        IF(G1927&gt;H1927, 1, IF(G1927&lt;H1927, 0, 2)),
        IF(       H1927&gt;7,
                     IF(G1927&gt;H1927, 1, IF(G1927&lt;H1927, 0, 2)),
                     IF(         G1927&lt;6,
                                   IF(            _xlfn.XLOOKUP(C1927,'deck &amp; rules'!$D$22:$M$22,_xlfn.XLOOKUP(H1927,'deck &amp; rules'!$C$23:$C$30,'deck &amp; rules'!$D$23:$M$30))="draw",
                                                     IF(I1927&gt;J1927,1,IF(I1927&lt;J1927,0,2)),
                                                     IF(I1927&gt;H1927,1,IF(I1927&lt;H1927,0,2))),
                                   IF(H1927&lt;7,
                                        IF(G1927&gt;J1927,1,IF(G1927&lt;J1927,0,2)),
                                        IF(G1927&gt;H1927,1,IF(G1927&lt;H1927,0,2))
                                        )
                          )
              )
        )</f>
        <v>1</v>
      </c>
      <c r="L1927">
        <f t="shared" ca="1" si="214"/>
        <v>-218</v>
      </c>
      <c r="M1927">
        <f t="shared" ca="1" si="215"/>
        <v>-221.70000000000329</v>
      </c>
      <c r="N1927">
        <f t="shared" ca="1" si="216"/>
        <v>-144</v>
      </c>
    </row>
    <row r="1928" spans="1:14" x14ac:dyDescent="0.25">
      <c r="A1928">
        <f ca="1"/>
        <v>4</v>
      </c>
      <c r="B1928">
        <f ca="1"/>
        <v>1</v>
      </c>
      <c r="C1928">
        <f ca="1"/>
        <v>6</v>
      </c>
      <c r="D1928">
        <f ca="1"/>
        <v>6</v>
      </c>
      <c r="E1928">
        <f ca="1"/>
        <v>5</v>
      </c>
      <c r="F1928">
        <f ca="1"/>
        <v>7</v>
      </c>
      <c r="G1928">
        <f t="shared" ca="1" si="210"/>
        <v>5</v>
      </c>
      <c r="H1928">
        <f t="shared" ca="1" si="211"/>
        <v>1</v>
      </c>
      <c r="I1928">
        <f t="shared" ca="1" si="212"/>
        <v>1</v>
      </c>
      <c r="J1928">
        <f t="shared" ca="1" si="213"/>
        <v>8</v>
      </c>
      <c r="K1928" cm="1">
        <f t="array" aca="1" ref="K1928" ca="1">IF(G1928&gt;7,
        IF(G1928&gt;H1928, 1, IF(G1928&lt;H1928, 0, 2)),
        IF(       H1928&gt;7,
                     IF(G1928&gt;H1928, 1, IF(G1928&lt;H1928, 0, 2)),
                     IF(         G1928&lt;6,
                                   IF(            _xlfn.XLOOKUP(C1928,'deck &amp; rules'!$D$22:$M$22,_xlfn.XLOOKUP(H1928,'deck &amp; rules'!$C$23:$C$30,'deck &amp; rules'!$D$23:$M$30))="draw",
                                                     IF(I1928&gt;J1928,1,IF(I1928&lt;J1928,0,2)),
                                                     IF(I1928&gt;H1928,1,IF(I1928&lt;H1928,0,2))),
                                   IF(H1928&lt;7,
                                        IF(G1928&gt;J1928,1,IF(G1928&lt;J1928,0,2)),
                                        IF(G1928&gt;H1928,1,IF(G1928&lt;H1928,0,2))
                                        )
                          )
              )
        )</f>
        <v>0</v>
      </c>
      <c r="L1928">
        <f t="shared" ca="1" si="214"/>
        <v>-219</v>
      </c>
      <c r="M1928">
        <f t="shared" ca="1" si="215"/>
        <v>-220.7500000000033</v>
      </c>
      <c r="N1928">
        <f t="shared" ca="1" si="216"/>
        <v>-145</v>
      </c>
    </row>
    <row r="1929" spans="1:14" x14ac:dyDescent="0.25">
      <c r="A1929">
        <f ca="1"/>
        <v>0</v>
      </c>
      <c r="B1929">
        <f ca="1"/>
        <v>4</v>
      </c>
      <c r="C1929">
        <f ca="1"/>
        <v>0</v>
      </c>
      <c r="D1929">
        <f ca="1"/>
        <v>4</v>
      </c>
      <c r="E1929">
        <f ca="1"/>
        <v>2</v>
      </c>
      <c r="F1929">
        <f ca="1"/>
        <v>2</v>
      </c>
      <c r="G1929">
        <f t="shared" ca="1" si="210"/>
        <v>4</v>
      </c>
      <c r="H1929">
        <f t="shared" ca="1" si="211"/>
        <v>6</v>
      </c>
      <c r="I1929">
        <f t="shared" ca="1" si="212"/>
        <v>4</v>
      </c>
      <c r="J1929">
        <f t="shared" ca="1" si="213"/>
        <v>8</v>
      </c>
      <c r="K1929" cm="1">
        <f t="array" aca="1" ref="K1929" ca="1">IF(G1929&gt;7,
        IF(G1929&gt;H1929, 1, IF(G1929&lt;H1929, 0, 2)),
        IF(       H1929&gt;7,
                     IF(G1929&gt;H1929, 1, IF(G1929&lt;H1929, 0, 2)),
                     IF(         G1929&lt;6,
                                   IF(            _xlfn.XLOOKUP(C1929,'deck &amp; rules'!$D$22:$M$22,_xlfn.XLOOKUP(H1929,'deck &amp; rules'!$C$23:$C$30,'deck &amp; rules'!$D$23:$M$30))="draw",
                                                     IF(I1929&gt;J1929,1,IF(I1929&lt;J1929,0,2)),
                                                     IF(I1929&gt;H1929,1,IF(I1929&lt;H1929,0,2))),
                                   IF(H1929&lt;7,
                                        IF(G1929&gt;J1929,1,IF(G1929&lt;J1929,0,2)),
                                        IF(G1929&gt;H1929,1,IF(G1929&lt;H1929,0,2))
                                        )
                          )
              )
        )</f>
        <v>0</v>
      </c>
      <c r="L1929">
        <f t="shared" ca="1" si="214"/>
        <v>-220</v>
      </c>
      <c r="M1929">
        <f t="shared" ca="1" si="215"/>
        <v>-219.80000000000331</v>
      </c>
      <c r="N1929">
        <f t="shared" ca="1" si="216"/>
        <v>-146</v>
      </c>
    </row>
    <row r="1930" spans="1:14" x14ac:dyDescent="0.25">
      <c r="A1930">
        <f ca="1"/>
        <v>3</v>
      </c>
      <c r="B1930">
        <f ca="1"/>
        <v>7</v>
      </c>
      <c r="C1930">
        <f ca="1"/>
        <v>7</v>
      </c>
      <c r="D1930">
        <f ca="1"/>
        <v>6</v>
      </c>
      <c r="E1930">
        <f ca="1"/>
        <v>0</v>
      </c>
      <c r="F1930">
        <f ca="1"/>
        <v>1</v>
      </c>
      <c r="G1930">
        <f t="shared" ca="1" si="210"/>
        <v>0</v>
      </c>
      <c r="H1930">
        <f t="shared" ca="1" si="211"/>
        <v>6</v>
      </c>
      <c r="I1930">
        <f t="shared" ca="1" si="212"/>
        <v>7</v>
      </c>
      <c r="J1930">
        <f t="shared" ca="1" si="213"/>
        <v>7</v>
      </c>
      <c r="K1930" cm="1">
        <f t="array" aca="1" ref="K1930" ca="1">IF(G1930&gt;7,
        IF(G1930&gt;H1930, 1, IF(G1930&lt;H1930, 0, 2)),
        IF(       H1930&gt;7,
                     IF(G1930&gt;H1930, 1, IF(G1930&lt;H1930, 0, 2)),
                     IF(         G1930&lt;6,
                                   IF(            _xlfn.XLOOKUP(C1930,'deck &amp; rules'!$D$22:$M$22,_xlfn.XLOOKUP(H1930,'deck &amp; rules'!$C$23:$C$30,'deck &amp; rules'!$D$23:$M$30))="draw",
                                                     IF(I1930&gt;J1930,1,IF(I1930&lt;J1930,0,2)),
                                                     IF(I1930&gt;H1930,1,IF(I1930&lt;H1930,0,2))),
                                   IF(H1930&lt;7,
                                        IF(G1930&gt;J1930,1,IF(G1930&lt;J1930,0,2)),
                                        IF(G1930&gt;H1930,1,IF(G1930&lt;H1930,0,2))
                                        )
                          )
              )
        )</f>
        <v>2</v>
      </c>
      <c r="L1930">
        <f t="shared" ca="1" si="214"/>
        <v>-221</v>
      </c>
      <c r="M1930">
        <f t="shared" ca="1" si="215"/>
        <v>-220.80000000000331</v>
      </c>
      <c r="N1930">
        <f t="shared" ca="1" si="216"/>
        <v>-138</v>
      </c>
    </row>
    <row r="1931" spans="1:14" x14ac:dyDescent="0.25">
      <c r="A1931">
        <f ca="1"/>
        <v>8</v>
      </c>
      <c r="B1931">
        <f ca="1"/>
        <v>9</v>
      </c>
      <c r="C1931">
        <f ca="1"/>
        <v>4</v>
      </c>
      <c r="D1931">
        <f ca="1"/>
        <v>0</v>
      </c>
      <c r="E1931">
        <f ca="1"/>
        <v>9</v>
      </c>
      <c r="F1931">
        <f ca="1"/>
        <v>5</v>
      </c>
      <c r="G1931">
        <f t="shared" ca="1" si="210"/>
        <v>7</v>
      </c>
      <c r="H1931">
        <f t="shared" ca="1" si="211"/>
        <v>9</v>
      </c>
      <c r="I1931">
        <f t="shared" ca="1" si="212"/>
        <v>1</v>
      </c>
      <c r="J1931">
        <f t="shared" ca="1" si="213"/>
        <v>4</v>
      </c>
      <c r="K1931" cm="1">
        <f t="array" aca="1" ref="K1931" ca="1">IF(G1931&gt;7,
        IF(G1931&gt;H1931, 1, IF(G1931&lt;H1931, 0, 2)),
        IF(       H1931&gt;7,
                     IF(G1931&gt;H1931, 1, IF(G1931&lt;H1931, 0, 2)),
                     IF(         G1931&lt;6,
                                   IF(            _xlfn.XLOOKUP(C1931,'deck &amp; rules'!$D$22:$M$22,_xlfn.XLOOKUP(H1931,'deck &amp; rules'!$C$23:$C$30,'deck &amp; rules'!$D$23:$M$30))="draw",
                                                     IF(I1931&gt;J1931,1,IF(I1931&lt;J1931,0,2)),
                                                     IF(I1931&gt;H1931,1,IF(I1931&lt;H1931,0,2))),
                                   IF(H1931&lt;7,
                                        IF(G1931&gt;J1931,1,IF(G1931&lt;J1931,0,2)),
                                        IF(G1931&gt;H1931,1,IF(G1931&lt;H1931,0,2))
                                        )
                          )
              )
        )</f>
        <v>0</v>
      </c>
      <c r="L1931">
        <f t="shared" ca="1" si="214"/>
        <v>-222</v>
      </c>
      <c r="M1931">
        <f t="shared" ca="1" si="215"/>
        <v>-219.85000000000332</v>
      </c>
      <c r="N1931">
        <f t="shared" ca="1" si="216"/>
        <v>-139</v>
      </c>
    </row>
    <row r="1932" spans="1:14" x14ac:dyDescent="0.25">
      <c r="A1932">
        <f ca="1"/>
        <v>8</v>
      </c>
      <c r="B1932">
        <f ca="1"/>
        <v>3</v>
      </c>
      <c r="C1932">
        <f ca="1"/>
        <v>8</v>
      </c>
      <c r="D1932">
        <f ca="1"/>
        <v>5</v>
      </c>
      <c r="E1932">
        <f ca="1"/>
        <v>2</v>
      </c>
      <c r="F1932">
        <f ca="1"/>
        <v>9</v>
      </c>
      <c r="G1932">
        <f t="shared" ca="1" si="210"/>
        <v>1</v>
      </c>
      <c r="H1932">
        <f t="shared" ca="1" si="211"/>
        <v>7</v>
      </c>
      <c r="I1932">
        <f t="shared" ca="1" si="212"/>
        <v>9</v>
      </c>
      <c r="J1932">
        <f t="shared" ca="1" si="213"/>
        <v>6</v>
      </c>
      <c r="K1932" cm="1">
        <f t="array" aca="1" ref="K1932" ca="1">IF(G1932&gt;7,
        IF(G1932&gt;H1932, 1, IF(G1932&lt;H1932, 0, 2)),
        IF(       H1932&gt;7,
                     IF(G1932&gt;H1932, 1, IF(G1932&lt;H1932, 0, 2)),
                     IF(         G1932&lt;6,
                                   IF(            _xlfn.XLOOKUP(C1932,'deck &amp; rules'!$D$22:$M$22,_xlfn.XLOOKUP(H1932,'deck &amp; rules'!$C$23:$C$30,'deck &amp; rules'!$D$23:$M$30))="draw",
                                                     IF(I1932&gt;J1932,1,IF(I1932&lt;J1932,0,2)),
                                                     IF(I1932&gt;H1932,1,IF(I1932&lt;H1932,0,2))),
                                   IF(H1932&lt;7,
                                        IF(G1932&gt;J1932,1,IF(G1932&lt;J1932,0,2)),
                                        IF(G1932&gt;H1932,1,IF(G1932&lt;H1932,0,2))
                                        )
                          )
              )
        )</f>
        <v>1</v>
      </c>
      <c r="L1932">
        <f t="shared" ca="1" si="214"/>
        <v>-221</v>
      </c>
      <c r="M1932">
        <f t="shared" ca="1" si="215"/>
        <v>-220.85000000000332</v>
      </c>
      <c r="N1932">
        <f t="shared" ca="1" si="216"/>
        <v>-140</v>
      </c>
    </row>
    <row r="1933" spans="1:14" x14ac:dyDescent="0.25">
      <c r="A1933">
        <f ca="1"/>
        <v>1</v>
      </c>
      <c r="B1933">
        <f ca="1"/>
        <v>8</v>
      </c>
      <c r="C1933">
        <f ca="1"/>
        <v>9</v>
      </c>
      <c r="D1933">
        <f ca="1"/>
        <v>3</v>
      </c>
      <c r="E1933">
        <f ca="1"/>
        <v>0</v>
      </c>
      <c r="F1933">
        <f ca="1"/>
        <v>9</v>
      </c>
      <c r="G1933">
        <f t="shared" ca="1" si="210"/>
        <v>9</v>
      </c>
      <c r="H1933">
        <f t="shared" ca="1" si="211"/>
        <v>3</v>
      </c>
      <c r="I1933">
        <f t="shared" ca="1" si="212"/>
        <v>8</v>
      </c>
      <c r="J1933">
        <f t="shared" ca="1" si="213"/>
        <v>2</v>
      </c>
      <c r="K1933" cm="1">
        <f t="array" aca="1" ref="K1933" ca="1">IF(G1933&gt;7,
        IF(G1933&gt;H1933, 1, IF(G1933&lt;H1933, 0, 2)),
        IF(       H1933&gt;7,
                     IF(G1933&gt;H1933, 1, IF(G1933&lt;H1933, 0, 2)),
                     IF(         G1933&lt;6,
                                   IF(            _xlfn.XLOOKUP(C1933,'deck &amp; rules'!$D$22:$M$22,_xlfn.XLOOKUP(H1933,'deck &amp; rules'!$C$23:$C$30,'deck &amp; rules'!$D$23:$M$30))="draw",
                                                     IF(I1933&gt;J1933,1,IF(I1933&lt;J1933,0,2)),
                                                     IF(I1933&gt;H1933,1,IF(I1933&lt;H1933,0,2))),
                                   IF(H1933&lt;7,
                                        IF(G1933&gt;J1933,1,IF(G1933&lt;J1933,0,2)),
                                        IF(G1933&gt;H1933,1,IF(G1933&lt;H1933,0,2))
                                        )
                          )
              )
        )</f>
        <v>1</v>
      </c>
      <c r="L1933">
        <f t="shared" ca="1" si="214"/>
        <v>-220</v>
      </c>
      <c r="M1933">
        <f t="shared" ca="1" si="215"/>
        <v>-221.85000000000332</v>
      </c>
      <c r="N1933">
        <f t="shared" ca="1" si="216"/>
        <v>-141</v>
      </c>
    </row>
    <row r="1934" spans="1:14" x14ac:dyDescent="0.25">
      <c r="A1934">
        <f ca="1"/>
        <v>3</v>
      </c>
      <c r="B1934">
        <f ca="1"/>
        <v>3</v>
      </c>
      <c r="C1934">
        <f ca="1"/>
        <v>0</v>
      </c>
      <c r="D1934">
        <f ca="1"/>
        <v>2</v>
      </c>
      <c r="E1934">
        <f ca="1"/>
        <v>0</v>
      </c>
      <c r="F1934">
        <f ca="1"/>
        <v>6</v>
      </c>
      <c r="G1934">
        <f t="shared" ca="1" si="210"/>
        <v>6</v>
      </c>
      <c r="H1934">
        <f t="shared" ca="1" si="211"/>
        <v>2</v>
      </c>
      <c r="I1934">
        <f t="shared" ca="1" si="212"/>
        <v>6</v>
      </c>
      <c r="J1934">
        <f t="shared" ca="1" si="213"/>
        <v>8</v>
      </c>
      <c r="K1934" cm="1">
        <f t="array" aca="1" ref="K1934" ca="1">IF(G1934&gt;7,
        IF(G1934&gt;H1934, 1, IF(G1934&lt;H1934, 0, 2)),
        IF(       H1934&gt;7,
                     IF(G1934&gt;H1934, 1, IF(G1934&lt;H1934, 0, 2)),
                     IF(         G1934&lt;6,
                                   IF(            _xlfn.XLOOKUP(C1934,'deck &amp; rules'!$D$22:$M$22,_xlfn.XLOOKUP(H1934,'deck &amp; rules'!$C$23:$C$30,'deck &amp; rules'!$D$23:$M$30))="draw",
                                                     IF(I1934&gt;J1934,1,IF(I1934&lt;J1934,0,2)),
                                                     IF(I1934&gt;H1934,1,IF(I1934&lt;H1934,0,2))),
                                   IF(H1934&lt;7,
                                        IF(G1934&gt;J1934,1,IF(G1934&lt;J1934,0,2)),
                                        IF(G1934&gt;H1934,1,IF(G1934&lt;H1934,0,2))
                                        )
                          )
              )
        )</f>
        <v>0</v>
      </c>
      <c r="L1934">
        <f t="shared" ca="1" si="214"/>
        <v>-221</v>
      </c>
      <c r="M1934">
        <f t="shared" ca="1" si="215"/>
        <v>-220.90000000000333</v>
      </c>
      <c r="N1934">
        <f t="shared" ca="1" si="216"/>
        <v>-142</v>
      </c>
    </row>
    <row r="1935" spans="1:14" x14ac:dyDescent="0.25">
      <c r="A1935">
        <f ca="1"/>
        <v>4</v>
      </c>
      <c r="B1935">
        <f ca="1"/>
        <v>6</v>
      </c>
      <c r="C1935">
        <f ca="1"/>
        <v>3</v>
      </c>
      <c r="D1935">
        <f ca="1"/>
        <v>5</v>
      </c>
      <c r="E1935">
        <f ca="1"/>
        <v>8</v>
      </c>
      <c r="F1935">
        <f ca="1"/>
        <v>3</v>
      </c>
      <c r="G1935">
        <f t="shared" ca="1" si="210"/>
        <v>0</v>
      </c>
      <c r="H1935">
        <f t="shared" ca="1" si="211"/>
        <v>3</v>
      </c>
      <c r="I1935">
        <f t="shared" ca="1" si="212"/>
        <v>3</v>
      </c>
      <c r="J1935">
        <f t="shared" ca="1" si="213"/>
        <v>6</v>
      </c>
      <c r="K1935" cm="1">
        <f t="array" aca="1" ref="K1935" ca="1">IF(G1935&gt;7,
        IF(G1935&gt;H1935, 1, IF(G1935&lt;H1935, 0, 2)),
        IF(       H1935&gt;7,
                     IF(G1935&gt;H1935, 1, IF(G1935&lt;H1935, 0, 2)),
                     IF(         G1935&lt;6,
                                   IF(            _xlfn.XLOOKUP(C1935,'deck &amp; rules'!$D$22:$M$22,_xlfn.XLOOKUP(H1935,'deck &amp; rules'!$C$23:$C$30,'deck &amp; rules'!$D$23:$M$30))="draw",
                                                     IF(I1935&gt;J1935,1,IF(I1935&lt;J1935,0,2)),
                                                     IF(I1935&gt;H1935,1,IF(I1935&lt;H1935,0,2))),
                                   IF(H1935&lt;7,
                                        IF(G1935&gt;J1935,1,IF(G1935&lt;J1935,0,2)),
                                        IF(G1935&gt;H1935,1,IF(G1935&lt;H1935,0,2))
                                        )
                          )
              )
        )</f>
        <v>0</v>
      </c>
      <c r="L1935">
        <f t="shared" ca="1" si="214"/>
        <v>-222</v>
      </c>
      <c r="M1935">
        <f t="shared" ca="1" si="215"/>
        <v>-219.95000000000334</v>
      </c>
      <c r="N1935">
        <f t="shared" ca="1" si="216"/>
        <v>-143</v>
      </c>
    </row>
    <row r="1936" spans="1:14" x14ac:dyDescent="0.25">
      <c r="A1936">
        <f ca="1"/>
        <v>0</v>
      </c>
      <c r="B1936">
        <f ca="1"/>
        <v>0</v>
      </c>
      <c r="C1936">
        <f ca="1"/>
        <v>6</v>
      </c>
      <c r="D1936">
        <f ca="1"/>
        <v>0</v>
      </c>
      <c r="E1936">
        <f ca="1"/>
        <v>0</v>
      </c>
      <c r="F1936">
        <f ca="1"/>
        <v>4</v>
      </c>
      <c r="G1936">
        <f t="shared" ca="1" si="210"/>
        <v>0</v>
      </c>
      <c r="H1936">
        <f t="shared" ca="1" si="211"/>
        <v>0</v>
      </c>
      <c r="I1936">
        <f t="shared" ca="1" si="212"/>
        <v>6</v>
      </c>
      <c r="J1936">
        <f t="shared" ca="1" si="213"/>
        <v>4</v>
      </c>
      <c r="K1936" cm="1">
        <f t="array" aca="1" ref="K1936" ca="1">IF(G1936&gt;7,
        IF(G1936&gt;H1936, 1, IF(G1936&lt;H1936, 0, 2)),
        IF(       H1936&gt;7,
                     IF(G1936&gt;H1936, 1, IF(G1936&lt;H1936, 0, 2)),
                     IF(         G1936&lt;6,
                                   IF(            _xlfn.XLOOKUP(C1936,'deck &amp; rules'!$D$22:$M$22,_xlfn.XLOOKUP(H1936,'deck &amp; rules'!$C$23:$C$30,'deck &amp; rules'!$D$23:$M$30))="draw",
                                                     IF(I1936&gt;J1936,1,IF(I1936&lt;J1936,0,2)),
                                                     IF(I1936&gt;H1936,1,IF(I1936&lt;H1936,0,2))),
                                   IF(H1936&lt;7,
                                        IF(G1936&gt;J1936,1,IF(G1936&lt;J1936,0,2)),
                                        IF(G1936&gt;H1936,1,IF(G1936&lt;H1936,0,2))
                                        )
                          )
              )
        )</f>
        <v>1</v>
      </c>
      <c r="L1936">
        <f t="shared" ca="1" si="214"/>
        <v>-221</v>
      </c>
      <c r="M1936">
        <f t="shared" ca="1" si="215"/>
        <v>-220.95000000000334</v>
      </c>
      <c r="N1936">
        <f t="shared" ca="1" si="216"/>
        <v>-144</v>
      </c>
    </row>
    <row r="1937" spans="1:14" x14ac:dyDescent="0.25">
      <c r="A1937">
        <f ca="1"/>
        <v>5</v>
      </c>
      <c r="B1937">
        <f ca="1"/>
        <v>1</v>
      </c>
      <c r="C1937">
        <f ca="1"/>
        <v>0</v>
      </c>
      <c r="D1937">
        <f ca="1"/>
        <v>0</v>
      </c>
      <c r="E1937">
        <f ca="1"/>
        <v>4</v>
      </c>
      <c r="F1937">
        <f ca="1"/>
        <v>5</v>
      </c>
      <c r="G1937">
        <f t="shared" ca="1" si="210"/>
        <v>6</v>
      </c>
      <c r="H1937">
        <f t="shared" ca="1" si="211"/>
        <v>4</v>
      </c>
      <c r="I1937">
        <f t="shared" ca="1" si="212"/>
        <v>6</v>
      </c>
      <c r="J1937">
        <f t="shared" ca="1" si="213"/>
        <v>9</v>
      </c>
      <c r="K1937" cm="1">
        <f t="array" aca="1" ref="K1937" ca="1">IF(G1937&gt;7,
        IF(G1937&gt;H1937, 1, IF(G1937&lt;H1937, 0, 2)),
        IF(       H1937&gt;7,
                     IF(G1937&gt;H1937, 1, IF(G1937&lt;H1937, 0, 2)),
                     IF(         G1937&lt;6,
                                   IF(            _xlfn.XLOOKUP(C1937,'deck &amp; rules'!$D$22:$M$22,_xlfn.XLOOKUP(H1937,'deck &amp; rules'!$C$23:$C$30,'deck &amp; rules'!$D$23:$M$30))="draw",
                                                     IF(I1937&gt;J1937,1,IF(I1937&lt;J1937,0,2)),
                                                     IF(I1937&gt;H1937,1,IF(I1937&lt;H1937,0,2))),
                                   IF(H1937&lt;7,
                                        IF(G1937&gt;J1937,1,IF(G1937&lt;J1937,0,2)),
                                        IF(G1937&gt;H1937,1,IF(G1937&lt;H1937,0,2))
                                        )
                          )
              )
        )</f>
        <v>0</v>
      </c>
      <c r="L1937">
        <f t="shared" ca="1" si="214"/>
        <v>-222</v>
      </c>
      <c r="M1937">
        <f t="shared" ca="1" si="215"/>
        <v>-220.00000000000335</v>
      </c>
      <c r="N1937">
        <f t="shared" ca="1" si="216"/>
        <v>-145</v>
      </c>
    </row>
    <row r="1938" spans="1:14" x14ac:dyDescent="0.25">
      <c r="A1938">
        <f ca="1"/>
        <v>0</v>
      </c>
      <c r="B1938">
        <f ca="1"/>
        <v>8</v>
      </c>
      <c r="C1938">
        <f ca="1"/>
        <v>5</v>
      </c>
      <c r="D1938">
        <f ca="1"/>
        <v>7</v>
      </c>
      <c r="E1938">
        <f ca="1"/>
        <v>0</v>
      </c>
      <c r="F1938">
        <f ca="1"/>
        <v>4</v>
      </c>
      <c r="G1938">
        <f t="shared" ca="1" si="210"/>
        <v>8</v>
      </c>
      <c r="H1938">
        <f t="shared" ca="1" si="211"/>
        <v>7</v>
      </c>
      <c r="I1938">
        <f t="shared" ca="1" si="212"/>
        <v>3</v>
      </c>
      <c r="J1938">
        <f t="shared" ca="1" si="213"/>
        <v>1</v>
      </c>
      <c r="K1938" cm="1">
        <f t="array" aca="1" ref="K1938" ca="1">IF(G1938&gt;7,
        IF(G1938&gt;H1938, 1, IF(G1938&lt;H1938, 0, 2)),
        IF(       H1938&gt;7,
                     IF(G1938&gt;H1938, 1, IF(G1938&lt;H1938, 0, 2)),
                     IF(         G1938&lt;6,
                                   IF(            _xlfn.XLOOKUP(C1938,'deck &amp; rules'!$D$22:$M$22,_xlfn.XLOOKUP(H1938,'deck &amp; rules'!$C$23:$C$30,'deck &amp; rules'!$D$23:$M$30))="draw",
                                                     IF(I1938&gt;J1938,1,IF(I1938&lt;J1938,0,2)),
                                                     IF(I1938&gt;H1938,1,IF(I1938&lt;H1938,0,2))),
                                   IF(H1938&lt;7,
                                        IF(G1938&gt;J1938,1,IF(G1938&lt;J1938,0,2)),
                                        IF(G1938&gt;H1938,1,IF(G1938&lt;H1938,0,2))
                                        )
                          )
              )
        )</f>
        <v>1</v>
      </c>
      <c r="L1938">
        <f t="shared" ca="1" si="214"/>
        <v>-221</v>
      </c>
      <c r="M1938">
        <f t="shared" ca="1" si="215"/>
        <v>-221.00000000000335</v>
      </c>
      <c r="N1938">
        <f t="shared" ca="1" si="216"/>
        <v>-146</v>
      </c>
    </row>
    <row r="1939" spans="1:14" x14ac:dyDescent="0.25">
      <c r="A1939">
        <f ca="1"/>
        <v>8</v>
      </c>
      <c r="B1939">
        <f ca="1"/>
        <v>6</v>
      </c>
      <c r="C1939">
        <f ca="1"/>
        <v>3</v>
      </c>
      <c r="D1939">
        <f ca="1"/>
        <v>9</v>
      </c>
      <c r="E1939">
        <f ca="1"/>
        <v>0</v>
      </c>
      <c r="F1939">
        <f ca="1"/>
        <v>5</v>
      </c>
      <c r="G1939">
        <f t="shared" ca="1" si="210"/>
        <v>4</v>
      </c>
      <c r="H1939">
        <f t="shared" ca="1" si="211"/>
        <v>9</v>
      </c>
      <c r="I1939">
        <f t="shared" ca="1" si="212"/>
        <v>7</v>
      </c>
      <c r="J1939">
        <f t="shared" ca="1" si="213"/>
        <v>4</v>
      </c>
      <c r="K1939" cm="1">
        <f t="array" aca="1" ref="K1939" ca="1">IF(G1939&gt;7,
        IF(G1939&gt;H1939, 1, IF(G1939&lt;H1939, 0, 2)),
        IF(       H1939&gt;7,
                     IF(G1939&gt;H1939, 1, IF(G1939&lt;H1939, 0, 2)),
                     IF(         G1939&lt;6,
                                   IF(            _xlfn.XLOOKUP(C1939,'deck &amp; rules'!$D$22:$M$22,_xlfn.XLOOKUP(H1939,'deck &amp; rules'!$C$23:$C$30,'deck &amp; rules'!$D$23:$M$30))="draw",
                                                     IF(I1939&gt;J1939,1,IF(I1939&lt;J1939,0,2)),
                                                     IF(I1939&gt;H1939,1,IF(I1939&lt;H1939,0,2))),
                                   IF(H1939&lt;7,
                                        IF(G1939&gt;J1939,1,IF(G1939&lt;J1939,0,2)),
                                        IF(G1939&gt;H1939,1,IF(G1939&lt;H1939,0,2))
                                        )
                          )
              )
        )</f>
        <v>0</v>
      </c>
      <c r="L1939">
        <f t="shared" ca="1" si="214"/>
        <v>-222</v>
      </c>
      <c r="M1939">
        <f t="shared" ca="1" si="215"/>
        <v>-220.05000000000337</v>
      </c>
      <c r="N1939">
        <f t="shared" ca="1" si="216"/>
        <v>-147</v>
      </c>
    </row>
    <row r="1940" spans="1:14" x14ac:dyDescent="0.25">
      <c r="A1940">
        <f ca="1"/>
        <v>0</v>
      </c>
      <c r="B1940">
        <f ca="1"/>
        <v>5</v>
      </c>
      <c r="C1940">
        <f ca="1"/>
        <v>2</v>
      </c>
      <c r="D1940">
        <f ca="1"/>
        <v>8</v>
      </c>
      <c r="E1940">
        <f ca="1"/>
        <v>4</v>
      </c>
      <c r="F1940">
        <f ca="1"/>
        <v>0</v>
      </c>
      <c r="G1940">
        <f t="shared" ca="1" si="210"/>
        <v>5</v>
      </c>
      <c r="H1940">
        <f t="shared" ca="1" si="211"/>
        <v>2</v>
      </c>
      <c r="I1940">
        <f t="shared" ca="1" si="212"/>
        <v>7</v>
      </c>
      <c r="J1940">
        <f t="shared" ca="1" si="213"/>
        <v>2</v>
      </c>
      <c r="K1940" cm="1">
        <f t="array" aca="1" ref="K1940" ca="1">IF(G1940&gt;7,
        IF(G1940&gt;H1940, 1, IF(G1940&lt;H1940, 0, 2)),
        IF(       H1940&gt;7,
                     IF(G1940&gt;H1940, 1, IF(G1940&lt;H1940, 0, 2)),
                     IF(         G1940&lt;6,
                                   IF(            _xlfn.XLOOKUP(C1940,'deck &amp; rules'!$D$22:$M$22,_xlfn.XLOOKUP(H1940,'deck &amp; rules'!$C$23:$C$30,'deck &amp; rules'!$D$23:$M$30))="draw",
                                                     IF(I1940&gt;J1940,1,IF(I1940&lt;J1940,0,2)),
                                                     IF(I1940&gt;H1940,1,IF(I1940&lt;H1940,0,2))),
                                   IF(H1940&lt;7,
                                        IF(G1940&gt;J1940,1,IF(G1940&lt;J1940,0,2)),
                                        IF(G1940&gt;H1940,1,IF(G1940&lt;H1940,0,2))
                                        )
                          )
              )
        )</f>
        <v>1</v>
      </c>
      <c r="L1940">
        <f t="shared" ca="1" si="214"/>
        <v>-221</v>
      </c>
      <c r="M1940">
        <f t="shared" ca="1" si="215"/>
        <v>-221.05000000000337</v>
      </c>
      <c r="N1940">
        <f t="shared" ca="1" si="216"/>
        <v>-148</v>
      </c>
    </row>
    <row r="1941" spans="1:14" x14ac:dyDescent="0.25">
      <c r="A1941">
        <f ca="1"/>
        <v>1</v>
      </c>
      <c r="B1941">
        <f ca="1"/>
        <v>6</v>
      </c>
      <c r="C1941">
        <f ca="1"/>
        <v>2</v>
      </c>
      <c r="D1941">
        <f ca="1"/>
        <v>3</v>
      </c>
      <c r="E1941">
        <f ca="1"/>
        <v>9</v>
      </c>
      <c r="F1941">
        <f ca="1"/>
        <v>4</v>
      </c>
      <c r="G1941">
        <f t="shared" ca="1" si="210"/>
        <v>7</v>
      </c>
      <c r="H1941">
        <f t="shared" ca="1" si="211"/>
        <v>2</v>
      </c>
      <c r="I1941">
        <f t="shared" ca="1" si="212"/>
        <v>9</v>
      </c>
      <c r="J1941">
        <f t="shared" ca="1" si="213"/>
        <v>6</v>
      </c>
      <c r="K1941" cm="1">
        <f t="array" aca="1" ref="K1941" ca="1">IF(G1941&gt;7,
        IF(G1941&gt;H1941, 1, IF(G1941&lt;H1941, 0, 2)),
        IF(       H1941&gt;7,
                     IF(G1941&gt;H1941, 1, IF(G1941&lt;H1941, 0, 2)),
                     IF(         G1941&lt;6,
                                   IF(            _xlfn.XLOOKUP(C1941,'deck &amp; rules'!$D$22:$M$22,_xlfn.XLOOKUP(H1941,'deck &amp; rules'!$C$23:$C$30,'deck &amp; rules'!$D$23:$M$30))="draw",
                                                     IF(I1941&gt;J1941,1,IF(I1941&lt;J1941,0,2)),
                                                     IF(I1941&gt;H1941,1,IF(I1941&lt;H1941,0,2))),
                                   IF(H1941&lt;7,
                                        IF(G1941&gt;J1941,1,IF(G1941&lt;J1941,0,2)),
                                        IF(G1941&gt;H1941,1,IF(G1941&lt;H1941,0,2))
                                        )
                          )
              )
        )</f>
        <v>1</v>
      </c>
      <c r="L1941">
        <f t="shared" ca="1" si="214"/>
        <v>-220</v>
      </c>
      <c r="M1941">
        <f t="shared" ca="1" si="215"/>
        <v>-222.05000000000337</v>
      </c>
      <c r="N1941">
        <f t="shared" ca="1" si="216"/>
        <v>-149</v>
      </c>
    </row>
    <row r="1942" spans="1:14" x14ac:dyDescent="0.25">
      <c r="A1942">
        <f ca="1"/>
        <v>8</v>
      </c>
      <c r="B1942">
        <f ca="1"/>
        <v>9</v>
      </c>
      <c r="C1942">
        <f ca="1"/>
        <v>6</v>
      </c>
      <c r="D1942">
        <f ca="1"/>
        <v>5</v>
      </c>
      <c r="E1942">
        <f ca="1"/>
        <v>6</v>
      </c>
      <c r="F1942">
        <f ca="1"/>
        <v>0</v>
      </c>
      <c r="G1942">
        <f t="shared" ca="1" si="210"/>
        <v>7</v>
      </c>
      <c r="H1942">
        <f t="shared" ca="1" si="211"/>
        <v>1</v>
      </c>
      <c r="I1942">
        <f t="shared" ca="1" si="212"/>
        <v>3</v>
      </c>
      <c r="J1942">
        <f t="shared" ca="1" si="213"/>
        <v>1</v>
      </c>
      <c r="K1942" cm="1">
        <f t="array" aca="1" ref="K1942" ca="1">IF(G1942&gt;7,
        IF(G1942&gt;H1942, 1, IF(G1942&lt;H1942, 0, 2)),
        IF(       H1942&gt;7,
                     IF(G1942&gt;H1942, 1, IF(G1942&lt;H1942, 0, 2)),
                     IF(         G1942&lt;6,
                                   IF(            _xlfn.XLOOKUP(C1942,'deck &amp; rules'!$D$22:$M$22,_xlfn.XLOOKUP(H1942,'deck &amp; rules'!$C$23:$C$30,'deck &amp; rules'!$D$23:$M$30))="draw",
                                                     IF(I1942&gt;J1942,1,IF(I1942&lt;J1942,0,2)),
                                                     IF(I1942&gt;H1942,1,IF(I1942&lt;H1942,0,2))),
                                   IF(H1942&lt;7,
                                        IF(G1942&gt;J1942,1,IF(G1942&lt;J1942,0,2)),
                                        IF(G1942&gt;H1942,1,IF(G1942&lt;H1942,0,2))
                                        )
                          )
              )
        )</f>
        <v>1</v>
      </c>
      <c r="L1942">
        <f t="shared" ca="1" si="214"/>
        <v>-219</v>
      </c>
      <c r="M1942">
        <f t="shared" ca="1" si="215"/>
        <v>-223.05000000000337</v>
      </c>
      <c r="N1942">
        <f t="shared" ca="1" si="216"/>
        <v>-150</v>
      </c>
    </row>
    <row r="1943" spans="1:14" x14ac:dyDescent="0.25">
      <c r="A1943">
        <f ca="1"/>
        <v>0</v>
      </c>
      <c r="B1943">
        <f ca="1"/>
        <v>0</v>
      </c>
      <c r="C1943">
        <f ca="1"/>
        <v>0</v>
      </c>
      <c r="D1943">
        <f ca="1"/>
        <v>3</v>
      </c>
      <c r="E1943">
        <f ca="1"/>
        <v>4</v>
      </c>
      <c r="F1943">
        <f ca="1"/>
        <v>9</v>
      </c>
      <c r="G1943">
        <f t="shared" ca="1" si="210"/>
        <v>0</v>
      </c>
      <c r="H1943">
        <f t="shared" ca="1" si="211"/>
        <v>7</v>
      </c>
      <c r="I1943">
        <f t="shared" ca="1" si="212"/>
        <v>0</v>
      </c>
      <c r="J1943">
        <f t="shared" ca="1" si="213"/>
        <v>6</v>
      </c>
      <c r="K1943" cm="1">
        <f t="array" aca="1" ref="K1943" ca="1">IF(G1943&gt;7,
        IF(G1943&gt;H1943, 1, IF(G1943&lt;H1943, 0, 2)),
        IF(       H1943&gt;7,
                     IF(G1943&gt;H1943, 1, IF(G1943&lt;H1943, 0, 2)),
                     IF(         G1943&lt;6,
                                   IF(            _xlfn.XLOOKUP(C1943,'deck &amp; rules'!$D$22:$M$22,_xlfn.XLOOKUP(H1943,'deck &amp; rules'!$C$23:$C$30,'deck &amp; rules'!$D$23:$M$30))="draw",
                                                     IF(I1943&gt;J1943,1,IF(I1943&lt;J1943,0,2)),
                                                     IF(I1943&gt;H1943,1,IF(I1943&lt;H1943,0,2))),
                                   IF(H1943&lt;7,
                                        IF(G1943&gt;J1943,1,IF(G1943&lt;J1943,0,2)),
                                        IF(G1943&gt;H1943,1,IF(G1943&lt;H1943,0,2))
                                        )
                          )
              )
        )</f>
        <v>0</v>
      </c>
      <c r="L1943">
        <f t="shared" ca="1" si="214"/>
        <v>-220</v>
      </c>
      <c r="M1943">
        <f t="shared" ca="1" si="215"/>
        <v>-222.10000000000338</v>
      </c>
      <c r="N1943">
        <f t="shared" ca="1" si="216"/>
        <v>-151</v>
      </c>
    </row>
    <row r="1944" spans="1:14" x14ac:dyDescent="0.25">
      <c r="A1944">
        <f ca="1"/>
        <v>5</v>
      </c>
      <c r="B1944">
        <f ca="1"/>
        <v>0</v>
      </c>
      <c r="C1944">
        <f ca="1"/>
        <v>0</v>
      </c>
      <c r="D1944">
        <f ca="1"/>
        <v>0</v>
      </c>
      <c r="E1944">
        <f ca="1"/>
        <v>1</v>
      </c>
      <c r="F1944">
        <f ca="1"/>
        <v>0</v>
      </c>
      <c r="G1944">
        <f t="shared" ca="1" si="210"/>
        <v>5</v>
      </c>
      <c r="H1944">
        <f t="shared" ca="1" si="211"/>
        <v>1</v>
      </c>
      <c r="I1944">
        <f t="shared" ca="1" si="212"/>
        <v>5</v>
      </c>
      <c r="J1944">
        <f t="shared" ca="1" si="213"/>
        <v>1</v>
      </c>
      <c r="K1944" cm="1">
        <f t="array" aca="1" ref="K1944" ca="1">IF(G1944&gt;7,
        IF(G1944&gt;H1944, 1, IF(G1944&lt;H1944, 0, 2)),
        IF(       H1944&gt;7,
                     IF(G1944&gt;H1944, 1, IF(G1944&lt;H1944, 0, 2)),
                     IF(         G1944&lt;6,
                                   IF(            _xlfn.XLOOKUP(C1944,'deck &amp; rules'!$D$22:$M$22,_xlfn.XLOOKUP(H1944,'deck &amp; rules'!$C$23:$C$30,'deck &amp; rules'!$D$23:$M$30))="draw",
                                                     IF(I1944&gt;J1944,1,IF(I1944&lt;J1944,0,2)),
                                                     IF(I1944&gt;H1944,1,IF(I1944&lt;H1944,0,2))),
                                   IF(H1944&lt;7,
                                        IF(G1944&gt;J1944,1,IF(G1944&lt;J1944,0,2)),
                                        IF(G1944&gt;H1944,1,IF(G1944&lt;H1944,0,2))
                                        )
                          )
              )
        )</f>
        <v>1</v>
      </c>
      <c r="L1944">
        <f t="shared" ca="1" si="214"/>
        <v>-219</v>
      </c>
      <c r="M1944">
        <f t="shared" ca="1" si="215"/>
        <v>-223.10000000000338</v>
      </c>
      <c r="N1944">
        <f t="shared" ca="1" si="216"/>
        <v>-152</v>
      </c>
    </row>
    <row r="1945" spans="1:14" x14ac:dyDescent="0.25">
      <c r="A1945">
        <f ca="1"/>
        <v>1</v>
      </c>
      <c r="B1945">
        <f ca="1"/>
        <v>0</v>
      </c>
      <c r="C1945">
        <f ca="1"/>
        <v>4</v>
      </c>
      <c r="D1945">
        <f ca="1"/>
        <v>2</v>
      </c>
      <c r="E1945">
        <f ca="1"/>
        <v>0</v>
      </c>
      <c r="F1945">
        <f ca="1"/>
        <v>8</v>
      </c>
      <c r="G1945">
        <f t="shared" ca="1" si="210"/>
        <v>1</v>
      </c>
      <c r="H1945">
        <f t="shared" ca="1" si="211"/>
        <v>2</v>
      </c>
      <c r="I1945">
        <f t="shared" ca="1" si="212"/>
        <v>5</v>
      </c>
      <c r="J1945">
        <f t="shared" ca="1" si="213"/>
        <v>0</v>
      </c>
      <c r="K1945" cm="1">
        <f t="array" aca="1" ref="K1945" ca="1">IF(G1945&gt;7,
        IF(G1945&gt;H1945, 1, IF(G1945&lt;H1945, 0, 2)),
        IF(       H1945&gt;7,
                     IF(G1945&gt;H1945, 1, IF(G1945&lt;H1945, 0, 2)),
                     IF(         G1945&lt;6,
                                   IF(            _xlfn.XLOOKUP(C1945,'deck &amp; rules'!$D$22:$M$22,_xlfn.XLOOKUP(H1945,'deck &amp; rules'!$C$23:$C$30,'deck &amp; rules'!$D$23:$M$30))="draw",
                                                     IF(I1945&gt;J1945,1,IF(I1945&lt;J1945,0,2)),
                                                     IF(I1945&gt;H1945,1,IF(I1945&lt;H1945,0,2))),
                                   IF(H1945&lt;7,
                                        IF(G1945&gt;J1945,1,IF(G1945&lt;J1945,0,2)),
                                        IF(G1945&gt;H1945,1,IF(G1945&lt;H1945,0,2))
                                        )
                          )
              )
        )</f>
        <v>1</v>
      </c>
      <c r="L1945">
        <f t="shared" ca="1" si="214"/>
        <v>-218</v>
      </c>
      <c r="M1945">
        <f t="shared" ca="1" si="215"/>
        <v>-224.10000000000338</v>
      </c>
      <c r="N1945">
        <f t="shared" ca="1" si="216"/>
        <v>-153</v>
      </c>
    </row>
    <row r="1946" spans="1:14" x14ac:dyDescent="0.25">
      <c r="A1946">
        <f ca="1"/>
        <v>6</v>
      </c>
      <c r="B1946">
        <f ca="1"/>
        <v>6</v>
      </c>
      <c r="C1946">
        <f ca="1"/>
        <v>4</v>
      </c>
      <c r="D1946">
        <f ca="1"/>
        <v>0</v>
      </c>
      <c r="E1946">
        <f ca="1"/>
        <v>2</v>
      </c>
      <c r="F1946">
        <f ca="1"/>
        <v>2</v>
      </c>
      <c r="G1946">
        <f t="shared" ca="1" si="210"/>
        <v>2</v>
      </c>
      <c r="H1946">
        <f t="shared" ca="1" si="211"/>
        <v>2</v>
      </c>
      <c r="I1946">
        <f t="shared" ca="1" si="212"/>
        <v>6</v>
      </c>
      <c r="J1946">
        <f t="shared" ca="1" si="213"/>
        <v>4</v>
      </c>
      <c r="K1946" cm="1">
        <f t="array" aca="1" ref="K1946" ca="1">IF(G1946&gt;7,
        IF(G1946&gt;H1946, 1, IF(G1946&lt;H1946, 0, 2)),
        IF(       H1946&gt;7,
                     IF(G1946&gt;H1946, 1, IF(G1946&lt;H1946, 0, 2)),
                     IF(         G1946&lt;6,
                                   IF(            _xlfn.XLOOKUP(C1946,'deck &amp; rules'!$D$22:$M$22,_xlfn.XLOOKUP(H1946,'deck &amp; rules'!$C$23:$C$30,'deck &amp; rules'!$D$23:$M$30))="draw",
                                                     IF(I1946&gt;J1946,1,IF(I1946&lt;J1946,0,2)),
                                                     IF(I1946&gt;H1946,1,IF(I1946&lt;H1946,0,2))),
                                   IF(H1946&lt;7,
                                        IF(G1946&gt;J1946,1,IF(G1946&lt;J1946,0,2)),
                                        IF(G1946&gt;H1946,1,IF(G1946&lt;H1946,0,2))
                                        )
                          )
              )
        )</f>
        <v>1</v>
      </c>
      <c r="L1946">
        <f t="shared" ca="1" si="214"/>
        <v>-217</v>
      </c>
      <c r="M1946">
        <f t="shared" ca="1" si="215"/>
        <v>-225.10000000000338</v>
      </c>
      <c r="N1946">
        <f t="shared" ca="1" si="216"/>
        <v>-154</v>
      </c>
    </row>
    <row r="1947" spans="1:14" x14ac:dyDescent="0.25">
      <c r="A1947">
        <f ca="1"/>
        <v>0</v>
      </c>
      <c r="B1947">
        <f ca="1"/>
        <v>9</v>
      </c>
      <c r="C1947">
        <f ca="1"/>
        <v>0</v>
      </c>
      <c r="D1947">
        <f ca="1"/>
        <v>0</v>
      </c>
      <c r="E1947">
        <f ca="1"/>
        <v>6</v>
      </c>
      <c r="F1947">
        <f ca="1"/>
        <v>1</v>
      </c>
      <c r="G1947">
        <f t="shared" ca="1" si="210"/>
        <v>9</v>
      </c>
      <c r="H1947">
        <f t="shared" ca="1" si="211"/>
        <v>6</v>
      </c>
      <c r="I1947">
        <f t="shared" ca="1" si="212"/>
        <v>9</v>
      </c>
      <c r="J1947">
        <f t="shared" ca="1" si="213"/>
        <v>7</v>
      </c>
      <c r="K1947" cm="1">
        <f t="array" aca="1" ref="K1947" ca="1">IF(G1947&gt;7,
        IF(G1947&gt;H1947, 1, IF(G1947&lt;H1947, 0, 2)),
        IF(       H1947&gt;7,
                     IF(G1947&gt;H1947, 1, IF(G1947&lt;H1947, 0, 2)),
                     IF(         G1947&lt;6,
                                   IF(            _xlfn.XLOOKUP(C1947,'deck &amp; rules'!$D$22:$M$22,_xlfn.XLOOKUP(H1947,'deck &amp; rules'!$C$23:$C$30,'deck &amp; rules'!$D$23:$M$30))="draw",
                                                     IF(I1947&gt;J1947,1,IF(I1947&lt;J1947,0,2)),
                                                     IF(I1947&gt;H1947,1,IF(I1947&lt;H1947,0,2))),
                                   IF(H1947&lt;7,
                                        IF(G1947&gt;J1947,1,IF(G1947&lt;J1947,0,2)),
                                        IF(G1947&gt;H1947,1,IF(G1947&lt;H1947,0,2))
                                        )
                          )
              )
        )</f>
        <v>1</v>
      </c>
      <c r="L1947">
        <f t="shared" ca="1" si="214"/>
        <v>-216</v>
      </c>
      <c r="M1947">
        <f t="shared" ca="1" si="215"/>
        <v>-226.10000000000338</v>
      </c>
      <c r="N1947">
        <f t="shared" ca="1" si="216"/>
        <v>-155</v>
      </c>
    </row>
    <row r="1948" spans="1:14" x14ac:dyDescent="0.25">
      <c r="A1948">
        <f ca="1"/>
        <v>6</v>
      </c>
      <c r="B1948">
        <f ca="1"/>
        <v>0</v>
      </c>
      <c r="C1948">
        <f ca="1"/>
        <v>8</v>
      </c>
      <c r="D1948">
        <f ca="1"/>
        <v>8</v>
      </c>
      <c r="E1948">
        <f ca="1"/>
        <v>5</v>
      </c>
      <c r="F1948">
        <f ca="1"/>
        <v>1</v>
      </c>
      <c r="G1948">
        <f t="shared" ca="1" si="210"/>
        <v>6</v>
      </c>
      <c r="H1948">
        <f t="shared" ca="1" si="211"/>
        <v>3</v>
      </c>
      <c r="I1948">
        <f t="shared" ca="1" si="212"/>
        <v>4</v>
      </c>
      <c r="J1948">
        <f t="shared" ca="1" si="213"/>
        <v>4</v>
      </c>
      <c r="K1948" cm="1">
        <f t="array" aca="1" ref="K1948" ca="1">IF(G1948&gt;7,
        IF(G1948&gt;H1948, 1, IF(G1948&lt;H1948, 0, 2)),
        IF(       H1948&gt;7,
                     IF(G1948&gt;H1948, 1, IF(G1948&lt;H1948, 0, 2)),
                     IF(         G1948&lt;6,
                                   IF(            _xlfn.XLOOKUP(C1948,'deck &amp; rules'!$D$22:$M$22,_xlfn.XLOOKUP(H1948,'deck &amp; rules'!$C$23:$C$30,'deck &amp; rules'!$D$23:$M$30))="draw",
                                                     IF(I1948&gt;J1948,1,IF(I1948&lt;J1948,0,2)),
                                                     IF(I1948&gt;H1948,1,IF(I1948&lt;H1948,0,2))),
                                   IF(H1948&lt;7,
                                        IF(G1948&gt;J1948,1,IF(G1948&lt;J1948,0,2)),
                                        IF(G1948&gt;H1948,1,IF(G1948&lt;H1948,0,2))
                                        )
                          )
              )
        )</f>
        <v>1</v>
      </c>
      <c r="L1948">
        <f t="shared" ca="1" si="214"/>
        <v>-215</v>
      </c>
      <c r="M1948">
        <f t="shared" ca="1" si="215"/>
        <v>-227.10000000000338</v>
      </c>
      <c r="N1948">
        <f t="shared" ca="1" si="216"/>
        <v>-156</v>
      </c>
    </row>
    <row r="1949" spans="1:14" x14ac:dyDescent="0.25">
      <c r="A1949">
        <f ca="1"/>
        <v>4</v>
      </c>
      <c r="B1949">
        <f ca="1"/>
        <v>2</v>
      </c>
      <c r="C1949">
        <f ca="1"/>
        <v>0</v>
      </c>
      <c r="D1949">
        <f ca="1"/>
        <v>2</v>
      </c>
      <c r="E1949">
        <f ca="1"/>
        <v>5</v>
      </c>
      <c r="F1949">
        <f ca="1"/>
        <v>0</v>
      </c>
      <c r="G1949">
        <f t="shared" ca="1" si="210"/>
        <v>6</v>
      </c>
      <c r="H1949">
        <f t="shared" ca="1" si="211"/>
        <v>7</v>
      </c>
      <c r="I1949">
        <f t="shared" ca="1" si="212"/>
        <v>6</v>
      </c>
      <c r="J1949">
        <f t="shared" ca="1" si="213"/>
        <v>7</v>
      </c>
      <c r="K1949" cm="1">
        <f t="array" aca="1" ref="K1949" ca="1">IF(G1949&gt;7,
        IF(G1949&gt;H1949, 1, IF(G1949&lt;H1949, 0, 2)),
        IF(       H1949&gt;7,
                     IF(G1949&gt;H1949, 1, IF(G1949&lt;H1949, 0, 2)),
                     IF(         G1949&lt;6,
                                   IF(            _xlfn.XLOOKUP(C1949,'deck &amp; rules'!$D$22:$M$22,_xlfn.XLOOKUP(H1949,'deck &amp; rules'!$C$23:$C$30,'deck &amp; rules'!$D$23:$M$30))="draw",
                                                     IF(I1949&gt;J1949,1,IF(I1949&lt;J1949,0,2)),
                                                     IF(I1949&gt;H1949,1,IF(I1949&lt;H1949,0,2))),
                                   IF(H1949&lt;7,
                                        IF(G1949&gt;J1949,1,IF(G1949&lt;J1949,0,2)),
                                        IF(G1949&gt;H1949,1,IF(G1949&lt;H1949,0,2))
                                        )
                          )
              )
        )</f>
        <v>0</v>
      </c>
      <c r="L1949">
        <f t="shared" ca="1" si="214"/>
        <v>-216</v>
      </c>
      <c r="M1949">
        <f t="shared" ca="1" si="215"/>
        <v>-226.15000000000339</v>
      </c>
      <c r="N1949">
        <f t="shared" ca="1" si="216"/>
        <v>-157</v>
      </c>
    </row>
    <row r="1950" spans="1:14" x14ac:dyDescent="0.25">
      <c r="A1950">
        <f ca="1"/>
        <v>9</v>
      </c>
      <c r="B1950">
        <f ca="1"/>
        <v>6</v>
      </c>
      <c r="C1950">
        <f ca="1"/>
        <v>6</v>
      </c>
      <c r="D1950">
        <f ca="1"/>
        <v>3</v>
      </c>
      <c r="E1950">
        <f ca="1"/>
        <v>0</v>
      </c>
      <c r="F1950">
        <f ca="1"/>
        <v>3</v>
      </c>
      <c r="G1950">
        <f t="shared" ca="1" si="210"/>
        <v>5</v>
      </c>
      <c r="H1950">
        <f t="shared" ca="1" si="211"/>
        <v>3</v>
      </c>
      <c r="I1950">
        <f t="shared" ca="1" si="212"/>
        <v>1</v>
      </c>
      <c r="J1950">
        <f t="shared" ca="1" si="213"/>
        <v>6</v>
      </c>
      <c r="K1950" cm="1">
        <f t="array" aca="1" ref="K1950" ca="1">IF(G1950&gt;7,
        IF(G1950&gt;H1950, 1, IF(G1950&lt;H1950, 0, 2)),
        IF(       H1950&gt;7,
                     IF(G1950&gt;H1950, 1, IF(G1950&lt;H1950, 0, 2)),
                     IF(         G1950&lt;6,
                                   IF(            _xlfn.XLOOKUP(C1950,'deck &amp; rules'!$D$22:$M$22,_xlfn.XLOOKUP(H1950,'deck &amp; rules'!$C$23:$C$30,'deck &amp; rules'!$D$23:$M$30))="draw",
                                                     IF(I1950&gt;J1950,1,IF(I1950&lt;J1950,0,2)),
                                                     IF(I1950&gt;H1950,1,IF(I1950&lt;H1950,0,2))),
                                   IF(H1950&lt;7,
                                        IF(G1950&gt;J1950,1,IF(G1950&lt;J1950,0,2)),
                                        IF(G1950&gt;H1950,1,IF(G1950&lt;H1950,0,2))
                                        )
                          )
              )
        )</f>
        <v>0</v>
      </c>
      <c r="L1950">
        <f t="shared" ca="1" si="214"/>
        <v>-217</v>
      </c>
      <c r="M1950">
        <f t="shared" ca="1" si="215"/>
        <v>-225.2000000000034</v>
      </c>
      <c r="N1950">
        <f t="shared" ca="1" si="216"/>
        <v>-158</v>
      </c>
    </row>
    <row r="1951" spans="1:14" x14ac:dyDescent="0.25">
      <c r="A1951">
        <f ca="1"/>
        <v>1</v>
      </c>
      <c r="B1951">
        <f ca="1"/>
        <v>0</v>
      </c>
      <c r="C1951">
        <f ca="1"/>
        <v>7</v>
      </c>
      <c r="D1951">
        <f ca="1"/>
        <v>6</v>
      </c>
      <c r="E1951">
        <f ca="1"/>
        <v>5</v>
      </c>
      <c r="F1951">
        <f ca="1"/>
        <v>0</v>
      </c>
      <c r="G1951">
        <f t="shared" ca="1" si="210"/>
        <v>1</v>
      </c>
      <c r="H1951">
        <f t="shared" ca="1" si="211"/>
        <v>1</v>
      </c>
      <c r="I1951">
        <f t="shared" ca="1" si="212"/>
        <v>8</v>
      </c>
      <c r="J1951">
        <f t="shared" ca="1" si="213"/>
        <v>1</v>
      </c>
      <c r="K1951" cm="1">
        <f t="array" aca="1" ref="K1951" ca="1">IF(G1951&gt;7,
        IF(G1951&gt;H1951, 1, IF(G1951&lt;H1951, 0, 2)),
        IF(       H1951&gt;7,
                     IF(G1951&gt;H1951, 1, IF(G1951&lt;H1951, 0, 2)),
                     IF(         G1951&lt;6,
                                   IF(            _xlfn.XLOOKUP(C1951,'deck &amp; rules'!$D$22:$M$22,_xlfn.XLOOKUP(H1951,'deck &amp; rules'!$C$23:$C$30,'deck &amp; rules'!$D$23:$M$30))="draw",
                                                     IF(I1951&gt;J1951,1,IF(I1951&lt;J1951,0,2)),
                                                     IF(I1951&gt;H1951,1,IF(I1951&lt;H1951,0,2))),
                                   IF(H1951&lt;7,
                                        IF(G1951&gt;J1951,1,IF(G1951&lt;J1951,0,2)),
                                        IF(G1951&gt;H1951,1,IF(G1951&lt;H1951,0,2))
                                        )
                          )
              )
        )</f>
        <v>1</v>
      </c>
      <c r="L1951">
        <f t="shared" ca="1" si="214"/>
        <v>-216</v>
      </c>
      <c r="M1951">
        <f t="shared" ca="1" si="215"/>
        <v>-226.2000000000034</v>
      </c>
      <c r="N1951">
        <f t="shared" ca="1" si="216"/>
        <v>-159</v>
      </c>
    </row>
    <row r="1952" spans="1:14" x14ac:dyDescent="0.25">
      <c r="A1952">
        <f ca="1"/>
        <v>3</v>
      </c>
      <c r="B1952">
        <f ca="1"/>
        <v>7</v>
      </c>
      <c r="C1952">
        <f ca="1"/>
        <v>3</v>
      </c>
      <c r="D1952">
        <f ca="1"/>
        <v>7</v>
      </c>
      <c r="E1952">
        <f ca="1"/>
        <v>8</v>
      </c>
      <c r="F1952">
        <f ca="1"/>
        <v>0</v>
      </c>
      <c r="G1952">
        <f t="shared" ca="1" si="210"/>
        <v>0</v>
      </c>
      <c r="H1952">
        <f t="shared" ca="1" si="211"/>
        <v>5</v>
      </c>
      <c r="I1952">
        <f t="shared" ca="1" si="212"/>
        <v>3</v>
      </c>
      <c r="J1952">
        <f t="shared" ca="1" si="213"/>
        <v>5</v>
      </c>
      <c r="K1952" cm="1">
        <f t="array" aca="1" ref="K1952" ca="1">IF(G1952&gt;7,
        IF(G1952&gt;H1952, 1, IF(G1952&lt;H1952, 0, 2)),
        IF(       H1952&gt;7,
                     IF(G1952&gt;H1952, 1, IF(G1952&lt;H1952, 0, 2)),
                     IF(         G1952&lt;6,
                                   IF(            _xlfn.XLOOKUP(C1952,'deck &amp; rules'!$D$22:$M$22,_xlfn.XLOOKUP(H1952,'deck &amp; rules'!$C$23:$C$30,'deck &amp; rules'!$D$23:$M$30))="draw",
                                                     IF(I1952&gt;J1952,1,IF(I1952&lt;J1952,0,2)),
                                                     IF(I1952&gt;H1952,1,IF(I1952&lt;H1952,0,2))),
                                   IF(H1952&lt;7,
                                        IF(G1952&gt;J1952,1,IF(G1952&lt;J1952,0,2)),
                                        IF(G1952&gt;H1952,1,IF(G1952&lt;H1952,0,2))
                                        )
                          )
              )
        )</f>
        <v>0</v>
      </c>
      <c r="L1952">
        <f t="shared" ca="1" si="214"/>
        <v>-217</v>
      </c>
      <c r="M1952">
        <f t="shared" ca="1" si="215"/>
        <v>-225.25000000000341</v>
      </c>
      <c r="N1952">
        <f t="shared" ca="1" si="216"/>
        <v>-160</v>
      </c>
    </row>
    <row r="1953" spans="1:14" x14ac:dyDescent="0.25">
      <c r="A1953">
        <f ca="1"/>
        <v>4</v>
      </c>
      <c r="B1953">
        <f ca="1"/>
        <v>5</v>
      </c>
      <c r="C1953">
        <f ca="1"/>
        <v>4</v>
      </c>
      <c r="D1953">
        <f ca="1"/>
        <v>0</v>
      </c>
      <c r="E1953">
        <f ca="1"/>
        <v>0</v>
      </c>
      <c r="F1953">
        <f ca="1"/>
        <v>5</v>
      </c>
      <c r="G1953">
        <f t="shared" ca="1" si="210"/>
        <v>9</v>
      </c>
      <c r="H1953">
        <f t="shared" ca="1" si="211"/>
        <v>0</v>
      </c>
      <c r="I1953">
        <f t="shared" ca="1" si="212"/>
        <v>3</v>
      </c>
      <c r="J1953">
        <f t="shared" ca="1" si="213"/>
        <v>5</v>
      </c>
      <c r="K1953" cm="1">
        <f t="array" aca="1" ref="K1953" ca="1">IF(G1953&gt;7,
        IF(G1953&gt;H1953, 1, IF(G1953&lt;H1953, 0, 2)),
        IF(       H1953&gt;7,
                     IF(G1953&gt;H1953, 1, IF(G1953&lt;H1953, 0, 2)),
                     IF(         G1953&lt;6,
                                   IF(            _xlfn.XLOOKUP(C1953,'deck &amp; rules'!$D$22:$M$22,_xlfn.XLOOKUP(H1953,'deck &amp; rules'!$C$23:$C$30,'deck &amp; rules'!$D$23:$M$30))="draw",
                                                     IF(I1953&gt;J1953,1,IF(I1953&lt;J1953,0,2)),
                                                     IF(I1953&gt;H1953,1,IF(I1953&lt;H1953,0,2))),
                                   IF(H1953&lt;7,
                                        IF(G1953&gt;J1953,1,IF(G1953&lt;J1953,0,2)),
                                        IF(G1953&gt;H1953,1,IF(G1953&lt;H1953,0,2))
                                        )
                          )
              )
        )</f>
        <v>1</v>
      </c>
      <c r="L1953">
        <f t="shared" ca="1" si="214"/>
        <v>-216</v>
      </c>
      <c r="M1953">
        <f t="shared" ca="1" si="215"/>
        <v>-226.25000000000341</v>
      </c>
      <c r="N1953">
        <f t="shared" ca="1" si="216"/>
        <v>-161</v>
      </c>
    </row>
    <row r="1954" spans="1:14" x14ac:dyDescent="0.25">
      <c r="A1954">
        <f ca="1"/>
        <v>0</v>
      </c>
      <c r="B1954">
        <f ca="1"/>
        <v>0</v>
      </c>
      <c r="C1954">
        <f ca="1"/>
        <v>0</v>
      </c>
      <c r="D1954">
        <f ca="1"/>
        <v>3</v>
      </c>
      <c r="E1954">
        <f ca="1"/>
        <v>6</v>
      </c>
      <c r="F1954">
        <f ca="1"/>
        <v>5</v>
      </c>
      <c r="G1954">
        <f t="shared" ca="1" si="210"/>
        <v>0</v>
      </c>
      <c r="H1954">
        <f t="shared" ca="1" si="211"/>
        <v>9</v>
      </c>
      <c r="I1954">
        <f t="shared" ca="1" si="212"/>
        <v>0</v>
      </c>
      <c r="J1954">
        <f t="shared" ca="1" si="213"/>
        <v>4</v>
      </c>
      <c r="K1954" cm="1">
        <f t="array" aca="1" ref="K1954" ca="1">IF(G1954&gt;7,
        IF(G1954&gt;H1954, 1, IF(G1954&lt;H1954, 0, 2)),
        IF(       H1954&gt;7,
                     IF(G1954&gt;H1954, 1, IF(G1954&lt;H1954, 0, 2)),
                     IF(         G1954&lt;6,
                                   IF(            _xlfn.XLOOKUP(C1954,'deck &amp; rules'!$D$22:$M$22,_xlfn.XLOOKUP(H1954,'deck &amp; rules'!$C$23:$C$30,'deck &amp; rules'!$D$23:$M$30))="draw",
                                                     IF(I1954&gt;J1954,1,IF(I1954&lt;J1954,0,2)),
                                                     IF(I1954&gt;H1954,1,IF(I1954&lt;H1954,0,2))),
                                   IF(H1954&lt;7,
                                        IF(G1954&gt;J1954,1,IF(G1954&lt;J1954,0,2)),
                                        IF(G1954&gt;H1954,1,IF(G1954&lt;H1954,0,2))
                                        )
                          )
              )
        )</f>
        <v>0</v>
      </c>
      <c r="L1954">
        <f t="shared" ca="1" si="214"/>
        <v>-217</v>
      </c>
      <c r="M1954">
        <f t="shared" ca="1" si="215"/>
        <v>-225.30000000000342</v>
      </c>
      <c r="N1954">
        <f t="shared" ca="1" si="216"/>
        <v>-162</v>
      </c>
    </row>
    <row r="1955" spans="1:14" x14ac:dyDescent="0.25">
      <c r="A1955">
        <f ca="1"/>
        <v>0</v>
      </c>
      <c r="B1955">
        <f ca="1"/>
        <v>0</v>
      </c>
      <c r="C1955">
        <f ca="1"/>
        <v>1</v>
      </c>
      <c r="D1955">
        <f ca="1"/>
        <v>1</v>
      </c>
      <c r="E1955">
        <f ca="1"/>
        <v>0</v>
      </c>
      <c r="F1955">
        <f ca="1"/>
        <v>1</v>
      </c>
      <c r="G1955">
        <f t="shared" ca="1" si="210"/>
        <v>0</v>
      </c>
      <c r="H1955">
        <f t="shared" ca="1" si="211"/>
        <v>1</v>
      </c>
      <c r="I1955">
        <f t="shared" ca="1" si="212"/>
        <v>1</v>
      </c>
      <c r="J1955">
        <f t="shared" ca="1" si="213"/>
        <v>2</v>
      </c>
      <c r="K1955" cm="1">
        <f t="array" aca="1" ref="K1955" ca="1">IF(G1955&gt;7,
        IF(G1955&gt;H1955, 1, IF(G1955&lt;H1955, 0, 2)),
        IF(       H1955&gt;7,
                     IF(G1955&gt;H1955, 1, IF(G1955&lt;H1955, 0, 2)),
                     IF(         G1955&lt;6,
                                   IF(            _xlfn.XLOOKUP(C1955,'deck &amp; rules'!$D$22:$M$22,_xlfn.XLOOKUP(H1955,'deck &amp; rules'!$C$23:$C$30,'deck &amp; rules'!$D$23:$M$30))="draw",
                                                     IF(I1955&gt;J1955,1,IF(I1955&lt;J1955,0,2)),
                                                     IF(I1955&gt;H1955,1,IF(I1955&lt;H1955,0,2))),
                                   IF(H1955&lt;7,
                                        IF(G1955&gt;J1955,1,IF(G1955&lt;J1955,0,2)),
                                        IF(G1955&gt;H1955,1,IF(G1955&lt;H1955,0,2))
                                        )
                          )
              )
        )</f>
        <v>0</v>
      </c>
      <c r="L1955">
        <f t="shared" ca="1" si="214"/>
        <v>-218</v>
      </c>
      <c r="M1955">
        <f t="shared" ca="1" si="215"/>
        <v>-224.35000000000343</v>
      </c>
      <c r="N1955">
        <f t="shared" ca="1" si="216"/>
        <v>-163</v>
      </c>
    </row>
    <row r="1956" spans="1:14" x14ac:dyDescent="0.25">
      <c r="A1956">
        <f ca="1"/>
        <v>6</v>
      </c>
      <c r="B1956">
        <f ca="1"/>
        <v>3</v>
      </c>
      <c r="C1956">
        <f ca="1"/>
        <v>0</v>
      </c>
      <c r="D1956">
        <f ca="1"/>
        <v>3</v>
      </c>
      <c r="E1956">
        <f ca="1"/>
        <v>3</v>
      </c>
      <c r="F1956">
        <f ca="1"/>
        <v>7</v>
      </c>
      <c r="G1956">
        <f t="shared" ca="1" si="210"/>
        <v>9</v>
      </c>
      <c r="H1956">
        <f t="shared" ca="1" si="211"/>
        <v>6</v>
      </c>
      <c r="I1956">
        <f t="shared" ca="1" si="212"/>
        <v>9</v>
      </c>
      <c r="J1956">
        <f t="shared" ca="1" si="213"/>
        <v>3</v>
      </c>
      <c r="K1956" cm="1">
        <f t="array" aca="1" ref="K1956" ca="1">IF(G1956&gt;7,
        IF(G1956&gt;H1956, 1, IF(G1956&lt;H1956, 0, 2)),
        IF(       H1956&gt;7,
                     IF(G1956&gt;H1956, 1, IF(G1956&lt;H1956, 0, 2)),
                     IF(         G1956&lt;6,
                                   IF(            _xlfn.XLOOKUP(C1956,'deck &amp; rules'!$D$22:$M$22,_xlfn.XLOOKUP(H1956,'deck &amp; rules'!$C$23:$C$30,'deck &amp; rules'!$D$23:$M$30))="draw",
                                                     IF(I1956&gt;J1956,1,IF(I1956&lt;J1956,0,2)),
                                                     IF(I1956&gt;H1956,1,IF(I1956&lt;H1956,0,2))),
                                   IF(H1956&lt;7,
                                        IF(G1956&gt;J1956,1,IF(G1956&lt;J1956,0,2)),
                                        IF(G1956&gt;H1956,1,IF(G1956&lt;H1956,0,2))
                                        )
                          )
              )
        )</f>
        <v>1</v>
      </c>
      <c r="L1956">
        <f t="shared" ca="1" si="214"/>
        <v>-217</v>
      </c>
      <c r="M1956">
        <f t="shared" ca="1" si="215"/>
        <v>-225.35000000000343</v>
      </c>
      <c r="N1956">
        <f t="shared" ca="1" si="216"/>
        <v>-164</v>
      </c>
    </row>
    <row r="1957" spans="1:14" x14ac:dyDescent="0.25">
      <c r="A1957">
        <f ca="1"/>
        <v>8</v>
      </c>
      <c r="B1957">
        <f ca="1"/>
        <v>2</v>
      </c>
      <c r="C1957">
        <f ca="1"/>
        <v>5</v>
      </c>
      <c r="D1957">
        <f ca="1"/>
        <v>8</v>
      </c>
      <c r="E1957">
        <f ca="1"/>
        <v>0</v>
      </c>
      <c r="F1957">
        <f ca="1"/>
        <v>7</v>
      </c>
      <c r="G1957">
        <f t="shared" ca="1" si="210"/>
        <v>0</v>
      </c>
      <c r="H1957">
        <f t="shared" ca="1" si="211"/>
        <v>8</v>
      </c>
      <c r="I1957">
        <f t="shared" ca="1" si="212"/>
        <v>5</v>
      </c>
      <c r="J1957">
        <f t="shared" ca="1" si="213"/>
        <v>5</v>
      </c>
      <c r="K1957" cm="1">
        <f t="array" aca="1" ref="K1957" ca="1">IF(G1957&gt;7,
        IF(G1957&gt;H1957, 1, IF(G1957&lt;H1957, 0, 2)),
        IF(       H1957&gt;7,
                     IF(G1957&gt;H1957, 1, IF(G1957&lt;H1957, 0, 2)),
                     IF(         G1957&lt;6,
                                   IF(            _xlfn.XLOOKUP(C1957,'deck &amp; rules'!$D$22:$M$22,_xlfn.XLOOKUP(H1957,'deck &amp; rules'!$C$23:$C$30,'deck &amp; rules'!$D$23:$M$30))="draw",
                                                     IF(I1957&gt;J1957,1,IF(I1957&lt;J1957,0,2)),
                                                     IF(I1957&gt;H1957,1,IF(I1957&lt;H1957,0,2))),
                                   IF(H1957&lt;7,
                                        IF(G1957&gt;J1957,1,IF(G1957&lt;J1957,0,2)),
                                        IF(G1957&gt;H1957,1,IF(G1957&lt;H1957,0,2))
                                        )
                          )
              )
        )</f>
        <v>0</v>
      </c>
      <c r="L1957">
        <f t="shared" ca="1" si="214"/>
        <v>-218</v>
      </c>
      <c r="M1957">
        <f t="shared" ca="1" si="215"/>
        <v>-224.40000000000344</v>
      </c>
      <c r="N1957">
        <f t="shared" ca="1" si="216"/>
        <v>-165</v>
      </c>
    </row>
    <row r="1958" spans="1:14" x14ac:dyDescent="0.25">
      <c r="A1958">
        <f ca="1"/>
        <v>5</v>
      </c>
      <c r="B1958">
        <f ca="1"/>
        <v>0</v>
      </c>
      <c r="C1958">
        <f ca="1"/>
        <v>3</v>
      </c>
      <c r="D1958">
        <f ca="1"/>
        <v>8</v>
      </c>
      <c r="E1958">
        <f ca="1"/>
        <v>3</v>
      </c>
      <c r="F1958">
        <f ca="1"/>
        <v>0</v>
      </c>
      <c r="G1958">
        <f t="shared" ca="1" si="210"/>
        <v>5</v>
      </c>
      <c r="H1958">
        <f t="shared" ca="1" si="211"/>
        <v>1</v>
      </c>
      <c r="I1958">
        <f t="shared" ca="1" si="212"/>
        <v>8</v>
      </c>
      <c r="J1958">
        <f t="shared" ca="1" si="213"/>
        <v>1</v>
      </c>
      <c r="K1958" cm="1">
        <f t="array" aca="1" ref="K1958" ca="1">IF(G1958&gt;7,
        IF(G1958&gt;H1958, 1, IF(G1958&lt;H1958, 0, 2)),
        IF(       H1958&gt;7,
                     IF(G1958&gt;H1958, 1, IF(G1958&lt;H1958, 0, 2)),
                     IF(         G1958&lt;6,
                                   IF(            _xlfn.XLOOKUP(C1958,'deck &amp; rules'!$D$22:$M$22,_xlfn.XLOOKUP(H1958,'deck &amp; rules'!$C$23:$C$30,'deck &amp; rules'!$D$23:$M$30))="draw",
                                                     IF(I1958&gt;J1958,1,IF(I1958&lt;J1958,0,2)),
                                                     IF(I1958&gt;H1958,1,IF(I1958&lt;H1958,0,2))),
                                   IF(H1958&lt;7,
                                        IF(G1958&gt;J1958,1,IF(G1958&lt;J1958,0,2)),
                                        IF(G1958&gt;H1958,1,IF(G1958&lt;H1958,0,2))
                                        )
                          )
              )
        )</f>
        <v>1</v>
      </c>
      <c r="L1958">
        <f t="shared" ca="1" si="214"/>
        <v>-217</v>
      </c>
      <c r="M1958">
        <f t="shared" ca="1" si="215"/>
        <v>-225.40000000000344</v>
      </c>
      <c r="N1958">
        <f t="shared" ca="1" si="216"/>
        <v>-166</v>
      </c>
    </row>
    <row r="1959" spans="1:14" x14ac:dyDescent="0.25">
      <c r="A1959">
        <f ca="1"/>
        <v>0</v>
      </c>
      <c r="B1959">
        <f ca="1"/>
        <v>3</v>
      </c>
      <c r="C1959">
        <f ca="1"/>
        <v>2</v>
      </c>
      <c r="D1959">
        <f ca="1"/>
        <v>0</v>
      </c>
      <c r="E1959">
        <f ca="1"/>
        <v>9</v>
      </c>
      <c r="F1959">
        <f ca="1"/>
        <v>1</v>
      </c>
      <c r="G1959">
        <f t="shared" ca="1" si="210"/>
        <v>3</v>
      </c>
      <c r="H1959">
        <f t="shared" ca="1" si="211"/>
        <v>9</v>
      </c>
      <c r="I1959">
        <f t="shared" ca="1" si="212"/>
        <v>5</v>
      </c>
      <c r="J1959">
        <f t="shared" ca="1" si="213"/>
        <v>0</v>
      </c>
      <c r="K1959" cm="1">
        <f t="array" aca="1" ref="K1959" ca="1">IF(G1959&gt;7,
        IF(G1959&gt;H1959, 1, IF(G1959&lt;H1959, 0, 2)),
        IF(       H1959&gt;7,
                     IF(G1959&gt;H1959, 1, IF(G1959&lt;H1959, 0, 2)),
                     IF(         G1959&lt;6,
                                   IF(            _xlfn.XLOOKUP(C1959,'deck &amp; rules'!$D$22:$M$22,_xlfn.XLOOKUP(H1959,'deck &amp; rules'!$C$23:$C$30,'deck &amp; rules'!$D$23:$M$30))="draw",
                                                     IF(I1959&gt;J1959,1,IF(I1959&lt;J1959,0,2)),
                                                     IF(I1959&gt;H1959,1,IF(I1959&lt;H1959,0,2))),
                                   IF(H1959&lt;7,
                                        IF(G1959&gt;J1959,1,IF(G1959&lt;J1959,0,2)),
                                        IF(G1959&gt;H1959,1,IF(G1959&lt;H1959,0,2))
                                        )
                          )
              )
        )</f>
        <v>0</v>
      </c>
      <c r="L1959">
        <f t="shared" ca="1" si="214"/>
        <v>-218</v>
      </c>
      <c r="M1959">
        <f t="shared" ca="1" si="215"/>
        <v>-224.45000000000346</v>
      </c>
      <c r="N1959">
        <f t="shared" ca="1" si="216"/>
        <v>-167</v>
      </c>
    </row>
    <row r="1960" spans="1:14" x14ac:dyDescent="0.25">
      <c r="A1960">
        <f ca="1"/>
        <v>6</v>
      </c>
      <c r="B1960">
        <f ca="1"/>
        <v>4</v>
      </c>
      <c r="C1960">
        <f ca="1"/>
        <v>5</v>
      </c>
      <c r="D1960">
        <f ca="1"/>
        <v>8</v>
      </c>
      <c r="E1960">
        <f ca="1"/>
        <v>6</v>
      </c>
      <c r="F1960">
        <f ca="1"/>
        <v>4</v>
      </c>
      <c r="G1960">
        <f t="shared" ca="1" si="210"/>
        <v>0</v>
      </c>
      <c r="H1960">
        <f t="shared" ca="1" si="211"/>
        <v>4</v>
      </c>
      <c r="I1960">
        <f t="shared" ca="1" si="212"/>
        <v>5</v>
      </c>
      <c r="J1960">
        <f t="shared" ca="1" si="213"/>
        <v>8</v>
      </c>
      <c r="K1960" cm="1">
        <f t="array" aca="1" ref="K1960" ca="1">IF(G1960&gt;7,
        IF(G1960&gt;H1960, 1, IF(G1960&lt;H1960, 0, 2)),
        IF(       H1960&gt;7,
                     IF(G1960&gt;H1960, 1, IF(G1960&lt;H1960, 0, 2)),
                     IF(         G1960&lt;6,
                                   IF(            _xlfn.XLOOKUP(C1960,'deck &amp; rules'!$D$22:$M$22,_xlfn.XLOOKUP(H1960,'deck &amp; rules'!$C$23:$C$30,'deck &amp; rules'!$D$23:$M$30))="draw",
                                                     IF(I1960&gt;J1960,1,IF(I1960&lt;J1960,0,2)),
                                                     IF(I1960&gt;H1960,1,IF(I1960&lt;H1960,0,2))),
                                   IF(H1960&lt;7,
                                        IF(G1960&gt;J1960,1,IF(G1960&lt;J1960,0,2)),
                                        IF(G1960&gt;H1960,1,IF(G1960&lt;H1960,0,2))
                                        )
                          )
              )
        )</f>
        <v>0</v>
      </c>
      <c r="L1960">
        <f t="shared" ca="1" si="214"/>
        <v>-219</v>
      </c>
      <c r="M1960">
        <f t="shared" ca="1" si="215"/>
        <v>-223.50000000000347</v>
      </c>
      <c r="N1960">
        <f t="shared" ca="1" si="216"/>
        <v>-168</v>
      </c>
    </row>
    <row r="1961" spans="1:14" x14ac:dyDescent="0.25">
      <c r="A1961">
        <f ca="1"/>
        <v>7</v>
      </c>
      <c r="B1961">
        <f ca="1"/>
        <v>0</v>
      </c>
      <c r="C1961">
        <f ca="1"/>
        <v>2</v>
      </c>
      <c r="D1961">
        <f ca="1"/>
        <v>3</v>
      </c>
      <c r="E1961">
        <f ca="1"/>
        <v>1</v>
      </c>
      <c r="F1961">
        <f ca="1"/>
        <v>0</v>
      </c>
      <c r="G1961">
        <f t="shared" ca="1" si="210"/>
        <v>7</v>
      </c>
      <c r="H1961">
        <f t="shared" ca="1" si="211"/>
        <v>4</v>
      </c>
      <c r="I1961">
        <f t="shared" ca="1" si="212"/>
        <v>9</v>
      </c>
      <c r="J1961">
        <f t="shared" ca="1" si="213"/>
        <v>4</v>
      </c>
      <c r="K1961" cm="1">
        <f t="array" aca="1" ref="K1961" ca="1">IF(G1961&gt;7,
        IF(G1961&gt;H1961, 1, IF(G1961&lt;H1961, 0, 2)),
        IF(       H1961&gt;7,
                     IF(G1961&gt;H1961, 1, IF(G1961&lt;H1961, 0, 2)),
                     IF(         G1961&lt;6,
                                   IF(            _xlfn.XLOOKUP(C1961,'deck &amp; rules'!$D$22:$M$22,_xlfn.XLOOKUP(H1961,'deck &amp; rules'!$C$23:$C$30,'deck &amp; rules'!$D$23:$M$30))="draw",
                                                     IF(I1961&gt;J1961,1,IF(I1961&lt;J1961,0,2)),
                                                     IF(I1961&gt;H1961,1,IF(I1961&lt;H1961,0,2))),
                                   IF(H1961&lt;7,
                                        IF(G1961&gt;J1961,1,IF(G1961&lt;J1961,0,2)),
                                        IF(G1961&gt;H1961,1,IF(G1961&lt;H1961,0,2))
                                        )
                          )
              )
        )</f>
        <v>1</v>
      </c>
      <c r="L1961">
        <f t="shared" ca="1" si="214"/>
        <v>-218</v>
      </c>
      <c r="M1961">
        <f t="shared" ca="1" si="215"/>
        <v>-224.50000000000347</v>
      </c>
      <c r="N1961">
        <f t="shared" ca="1" si="216"/>
        <v>-169</v>
      </c>
    </row>
    <row r="1962" spans="1:14" x14ac:dyDescent="0.25">
      <c r="A1962">
        <f ca="1"/>
        <v>0</v>
      </c>
      <c r="B1962">
        <f ca="1"/>
        <v>9</v>
      </c>
      <c r="C1962">
        <f ca="1"/>
        <v>8</v>
      </c>
      <c r="D1962">
        <f ca="1"/>
        <v>7</v>
      </c>
      <c r="E1962">
        <f ca="1"/>
        <v>8</v>
      </c>
      <c r="F1962">
        <f ca="1"/>
        <v>0</v>
      </c>
      <c r="G1962">
        <f t="shared" ca="1" si="210"/>
        <v>9</v>
      </c>
      <c r="H1962">
        <f t="shared" ca="1" si="211"/>
        <v>5</v>
      </c>
      <c r="I1962">
        <f t="shared" ca="1" si="212"/>
        <v>7</v>
      </c>
      <c r="J1962">
        <f t="shared" ca="1" si="213"/>
        <v>5</v>
      </c>
      <c r="K1962" cm="1">
        <f t="array" aca="1" ref="K1962" ca="1">IF(G1962&gt;7,
        IF(G1962&gt;H1962, 1, IF(G1962&lt;H1962, 0, 2)),
        IF(       H1962&gt;7,
                     IF(G1962&gt;H1962, 1, IF(G1962&lt;H1962, 0, 2)),
                     IF(         G1962&lt;6,
                                   IF(            _xlfn.XLOOKUP(C1962,'deck &amp; rules'!$D$22:$M$22,_xlfn.XLOOKUP(H1962,'deck &amp; rules'!$C$23:$C$30,'deck &amp; rules'!$D$23:$M$30))="draw",
                                                     IF(I1962&gt;J1962,1,IF(I1962&lt;J1962,0,2)),
                                                     IF(I1962&gt;H1962,1,IF(I1962&lt;H1962,0,2))),
                                   IF(H1962&lt;7,
                                        IF(G1962&gt;J1962,1,IF(G1962&lt;J1962,0,2)),
                                        IF(G1962&gt;H1962,1,IF(G1962&lt;H1962,0,2))
                                        )
                          )
              )
        )</f>
        <v>1</v>
      </c>
      <c r="L1962">
        <f t="shared" ca="1" si="214"/>
        <v>-217</v>
      </c>
      <c r="M1962">
        <f t="shared" ca="1" si="215"/>
        <v>-225.50000000000347</v>
      </c>
      <c r="N1962">
        <f t="shared" ca="1" si="216"/>
        <v>-170</v>
      </c>
    </row>
    <row r="1963" spans="1:14" x14ac:dyDescent="0.25">
      <c r="A1963">
        <f ca="1"/>
        <v>4</v>
      </c>
      <c r="B1963">
        <f ca="1"/>
        <v>3</v>
      </c>
      <c r="C1963">
        <f ca="1"/>
        <v>7</v>
      </c>
      <c r="D1963">
        <f ca="1"/>
        <v>0</v>
      </c>
      <c r="E1963">
        <f ca="1"/>
        <v>4</v>
      </c>
      <c r="F1963">
        <f ca="1"/>
        <v>0</v>
      </c>
      <c r="G1963">
        <f t="shared" ca="1" si="210"/>
        <v>7</v>
      </c>
      <c r="H1963">
        <f t="shared" ca="1" si="211"/>
        <v>4</v>
      </c>
      <c r="I1963">
        <f t="shared" ca="1" si="212"/>
        <v>4</v>
      </c>
      <c r="J1963">
        <f t="shared" ca="1" si="213"/>
        <v>4</v>
      </c>
      <c r="K1963" cm="1">
        <f t="array" aca="1" ref="K1963" ca="1">IF(G1963&gt;7,
        IF(G1963&gt;H1963, 1, IF(G1963&lt;H1963, 0, 2)),
        IF(       H1963&gt;7,
                     IF(G1963&gt;H1963, 1, IF(G1963&lt;H1963, 0, 2)),
                     IF(         G1963&lt;6,
                                   IF(            _xlfn.XLOOKUP(C1963,'deck &amp; rules'!$D$22:$M$22,_xlfn.XLOOKUP(H1963,'deck &amp; rules'!$C$23:$C$30,'deck &amp; rules'!$D$23:$M$30))="draw",
                                                     IF(I1963&gt;J1963,1,IF(I1963&lt;J1963,0,2)),
                                                     IF(I1963&gt;H1963,1,IF(I1963&lt;H1963,0,2))),
                                   IF(H1963&lt;7,
                                        IF(G1963&gt;J1963,1,IF(G1963&lt;J1963,0,2)),
                                        IF(G1963&gt;H1963,1,IF(G1963&lt;H1963,0,2))
                                        )
                          )
              )
        )</f>
        <v>1</v>
      </c>
      <c r="L1963">
        <f t="shared" ca="1" si="214"/>
        <v>-216</v>
      </c>
      <c r="M1963">
        <f t="shared" ca="1" si="215"/>
        <v>-226.50000000000347</v>
      </c>
      <c r="N1963">
        <f t="shared" ca="1" si="216"/>
        <v>-171</v>
      </c>
    </row>
    <row r="1964" spans="1:14" x14ac:dyDescent="0.25">
      <c r="A1964">
        <f ca="1"/>
        <v>6</v>
      </c>
      <c r="B1964">
        <f ca="1"/>
        <v>3</v>
      </c>
      <c r="C1964">
        <f ca="1"/>
        <v>6</v>
      </c>
      <c r="D1964">
        <f ca="1"/>
        <v>6</v>
      </c>
      <c r="E1964">
        <f ca="1"/>
        <v>5</v>
      </c>
      <c r="F1964">
        <f ca="1"/>
        <v>5</v>
      </c>
      <c r="G1964">
        <f t="shared" ca="1" si="210"/>
        <v>9</v>
      </c>
      <c r="H1964">
        <f t="shared" ca="1" si="211"/>
        <v>1</v>
      </c>
      <c r="I1964">
        <f t="shared" ca="1" si="212"/>
        <v>5</v>
      </c>
      <c r="J1964">
        <f t="shared" ca="1" si="213"/>
        <v>6</v>
      </c>
      <c r="K1964" cm="1">
        <f t="array" aca="1" ref="K1964" ca="1">IF(G1964&gt;7,
        IF(G1964&gt;H1964, 1, IF(G1964&lt;H1964, 0, 2)),
        IF(       H1964&gt;7,
                     IF(G1964&gt;H1964, 1, IF(G1964&lt;H1964, 0, 2)),
                     IF(         G1964&lt;6,
                                   IF(            _xlfn.XLOOKUP(C1964,'deck &amp; rules'!$D$22:$M$22,_xlfn.XLOOKUP(H1964,'deck &amp; rules'!$C$23:$C$30,'deck &amp; rules'!$D$23:$M$30))="draw",
                                                     IF(I1964&gt;J1964,1,IF(I1964&lt;J1964,0,2)),
                                                     IF(I1964&gt;H1964,1,IF(I1964&lt;H1964,0,2))),
                                   IF(H1964&lt;7,
                                        IF(G1964&gt;J1964,1,IF(G1964&lt;J1964,0,2)),
                                        IF(G1964&gt;H1964,1,IF(G1964&lt;H1964,0,2))
                                        )
                          )
              )
        )</f>
        <v>1</v>
      </c>
      <c r="L1964">
        <f t="shared" ca="1" si="214"/>
        <v>-215</v>
      </c>
      <c r="M1964">
        <f t="shared" ca="1" si="215"/>
        <v>-227.50000000000347</v>
      </c>
      <c r="N1964">
        <f t="shared" ca="1" si="216"/>
        <v>-172</v>
      </c>
    </row>
    <row r="1965" spans="1:14" x14ac:dyDescent="0.25">
      <c r="A1965">
        <f ca="1"/>
        <v>0</v>
      </c>
      <c r="B1965">
        <f ca="1"/>
        <v>0</v>
      </c>
      <c r="C1965">
        <f ca="1"/>
        <v>0</v>
      </c>
      <c r="D1965">
        <f ca="1"/>
        <v>0</v>
      </c>
      <c r="E1965">
        <f ca="1"/>
        <v>1</v>
      </c>
      <c r="F1965">
        <f ca="1"/>
        <v>0</v>
      </c>
      <c r="G1965">
        <f t="shared" ca="1" si="210"/>
        <v>0</v>
      </c>
      <c r="H1965">
        <f t="shared" ca="1" si="211"/>
        <v>1</v>
      </c>
      <c r="I1965">
        <f t="shared" ca="1" si="212"/>
        <v>0</v>
      </c>
      <c r="J1965">
        <f t="shared" ca="1" si="213"/>
        <v>1</v>
      </c>
      <c r="K1965" cm="1">
        <f t="array" aca="1" ref="K1965" ca="1">IF(G1965&gt;7,
        IF(G1965&gt;H1965, 1, IF(G1965&lt;H1965, 0, 2)),
        IF(       H1965&gt;7,
                     IF(G1965&gt;H1965, 1, IF(G1965&lt;H1965, 0, 2)),
                     IF(         G1965&lt;6,
                                   IF(            _xlfn.XLOOKUP(C1965,'deck &amp; rules'!$D$22:$M$22,_xlfn.XLOOKUP(H1965,'deck &amp; rules'!$C$23:$C$30,'deck &amp; rules'!$D$23:$M$30))="draw",
                                                     IF(I1965&gt;J1965,1,IF(I1965&lt;J1965,0,2)),
                                                     IF(I1965&gt;H1965,1,IF(I1965&lt;H1965,0,2))),
                                   IF(H1965&lt;7,
                                        IF(G1965&gt;J1965,1,IF(G1965&lt;J1965,0,2)),
                                        IF(G1965&gt;H1965,1,IF(G1965&lt;H1965,0,2))
                                        )
                          )
              )
        )</f>
        <v>0</v>
      </c>
      <c r="L1965">
        <f t="shared" ca="1" si="214"/>
        <v>-216</v>
      </c>
      <c r="M1965">
        <f t="shared" ca="1" si="215"/>
        <v>-226.55000000000348</v>
      </c>
      <c r="N1965">
        <f t="shared" ca="1" si="216"/>
        <v>-173</v>
      </c>
    </row>
    <row r="1966" spans="1:14" x14ac:dyDescent="0.25">
      <c r="A1966">
        <f ca="1"/>
        <v>5</v>
      </c>
      <c r="B1966">
        <f ca="1"/>
        <v>0</v>
      </c>
      <c r="C1966">
        <f ca="1"/>
        <v>7</v>
      </c>
      <c r="D1966">
        <f ca="1"/>
        <v>0</v>
      </c>
      <c r="E1966">
        <f ca="1"/>
        <v>7</v>
      </c>
      <c r="F1966">
        <f ca="1"/>
        <v>2</v>
      </c>
      <c r="G1966">
        <f t="shared" ca="1" si="210"/>
        <v>5</v>
      </c>
      <c r="H1966">
        <f t="shared" ca="1" si="211"/>
        <v>7</v>
      </c>
      <c r="I1966">
        <f t="shared" ca="1" si="212"/>
        <v>2</v>
      </c>
      <c r="J1966">
        <f t="shared" ca="1" si="213"/>
        <v>9</v>
      </c>
      <c r="K1966" cm="1">
        <f t="array" aca="1" ref="K1966" ca="1">IF(G1966&gt;7,
        IF(G1966&gt;H1966, 1, IF(G1966&lt;H1966, 0, 2)),
        IF(       H1966&gt;7,
                     IF(G1966&gt;H1966, 1, IF(G1966&lt;H1966, 0, 2)),
                     IF(         G1966&lt;6,
                                   IF(            _xlfn.XLOOKUP(C1966,'deck &amp; rules'!$D$22:$M$22,_xlfn.XLOOKUP(H1966,'deck &amp; rules'!$C$23:$C$30,'deck &amp; rules'!$D$23:$M$30))="draw",
                                                     IF(I1966&gt;J1966,1,IF(I1966&lt;J1966,0,2)),
                                                     IF(I1966&gt;H1966,1,IF(I1966&lt;H1966,0,2))),
                                   IF(H1966&lt;7,
                                        IF(G1966&gt;J1966,1,IF(G1966&lt;J1966,0,2)),
                                        IF(G1966&gt;H1966,1,IF(G1966&lt;H1966,0,2))
                                        )
                          )
              )
        )</f>
        <v>0</v>
      </c>
      <c r="L1966">
        <f t="shared" ca="1" si="214"/>
        <v>-217</v>
      </c>
      <c r="M1966">
        <f t="shared" ca="1" si="215"/>
        <v>-225.60000000000349</v>
      </c>
      <c r="N1966">
        <f t="shared" ca="1" si="216"/>
        <v>-174</v>
      </c>
    </row>
    <row r="1967" spans="1:14" x14ac:dyDescent="0.25">
      <c r="A1967">
        <f ca="1"/>
        <v>1</v>
      </c>
      <c r="B1967">
        <f ca="1"/>
        <v>0</v>
      </c>
      <c r="C1967">
        <f ca="1"/>
        <v>7</v>
      </c>
      <c r="D1967">
        <f ca="1"/>
        <v>9</v>
      </c>
      <c r="E1967">
        <f ca="1"/>
        <v>9</v>
      </c>
      <c r="F1967">
        <f ca="1"/>
        <v>0</v>
      </c>
      <c r="G1967">
        <f t="shared" ca="1" si="210"/>
        <v>1</v>
      </c>
      <c r="H1967">
        <f t="shared" ca="1" si="211"/>
        <v>8</v>
      </c>
      <c r="I1967">
        <f t="shared" ca="1" si="212"/>
        <v>8</v>
      </c>
      <c r="J1967">
        <f t="shared" ca="1" si="213"/>
        <v>8</v>
      </c>
      <c r="K1967" cm="1">
        <f t="array" aca="1" ref="K1967" ca="1">IF(G1967&gt;7,
        IF(G1967&gt;H1967, 1, IF(G1967&lt;H1967, 0, 2)),
        IF(       H1967&gt;7,
                     IF(G1967&gt;H1967, 1, IF(G1967&lt;H1967, 0, 2)),
                     IF(         G1967&lt;6,
                                   IF(            _xlfn.XLOOKUP(C1967,'deck &amp; rules'!$D$22:$M$22,_xlfn.XLOOKUP(H1967,'deck &amp; rules'!$C$23:$C$30,'deck &amp; rules'!$D$23:$M$30))="draw",
                                                     IF(I1967&gt;J1967,1,IF(I1967&lt;J1967,0,2)),
                                                     IF(I1967&gt;H1967,1,IF(I1967&lt;H1967,0,2))),
                                   IF(H1967&lt;7,
                                        IF(G1967&gt;J1967,1,IF(G1967&lt;J1967,0,2)),
                                        IF(G1967&gt;H1967,1,IF(G1967&lt;H1967,0,2))
                                        )
                          )
              )
        )</f>
        <v>0</v>
      </c>
      <c r="L1967">
        <f t="shared" ca="1" si="214"/>
        <v>-218</v>
      </c>
      <c r="M1967">
        <f t="shared" ca="1" si="215"/>
        <v>-224.6500000000035</v>
      </c>
      <c r="N1967">
        <f t="shared" ca="1" si="216"/>
        <v>-175</v>
      </c>
    </row>
    <row r="1968" spans="1:14" x14ac:dyDescent="0.25">
      <c r="A1968">
        <f ca="1"/>
        <v>8</v>
      </c>
      <c r="B1968">
        <f ca="1"/>
        <v>8</v>
      </c>
      <c r="C1968">
        <f ca="1"/>
        <v>8</v>
      </c>
      <c r="D1968">
        <f ca="1"/>
        <v>5</v>
      </c>
      <c r="E1968">
        <f ca="1"/>
        <v>1</v>
      </c>
      <c r="F1968">
        <f ca="1"/>
        <v>2</v>
      </c>
      <c r="G1968">
        <f t="shared" ca="1" si="210"/>
        <v>6</v>
      </c>
      <c r="H1968">
        <f t="shared" ca="1" si="211"/>
        <v>6</v>
      </c>
      <c r="I1968">
        <f t="shared" ca="1" si="212"/>
        <v>4</v>
      </c>
      <c r="J1968">
        <f t="shared" ca="1" si="213"/>
        <v>8</v>
      </c>
      <c r="K1968" cm="1">
        <f t="array" aca="1" ref="K1968" ca="1">IF(G1968&gt;7,
        IF(G1968&gt;H1968, 1, IF(G1968&lt;H1968, 0, 2)),
        IF(       H1968&gt;7,
                     IF(G1968&gt;H1968, 1, IF(G1968&lt;H1968, 0, 2)),
                     IF(         G1968&lt;6,
                                   IF(            _xlfn.XLOOKUP(C1968,'deck &amp; rules'!$D$22:$M$22,_xlfn.XLOOKUP(H1968,'deck &amp; rules'!$C$23:$C$30,'deck &amp; rules'!$D$23:$M$30))="draw",
                                                     IF(I1968&gt;J1968,1,IF(I1968&lt;J1968,0,2)),
                                                     IF(I1968&gt;H1968,1,IF(I1968&lt;H1968,0,2))),
                                   IF(H1968&lt;7,
                                        IF(G1968&gt;J1968,1,IF(G1968&lt;J1968,0,2)),
                                        IF(G1968&gt;H1968,1,IF(G1968&lt;H1968,0,2))
                                        )
                          )
              )
        )</f>
        <v>0</v>
      </c>
      <c r="L1968">
        <f t="shared" ca="1" si="214"/>
        <v>-219</v>
      </c>
      <c r="M1968">
        <f t="shared" ca="1" si="215"/>
        <v>-223.70000000000351</v>
      </c>
      <c r="N1968">
        <f t="shared" ca="1" si="216"/>
        <v>-176</v>
      </c>
    </row>
    <row r="1969" spans="1:14" x14ac:dyDescent="0.25">
      <c r="A1969">
        <f ca="1"/>
        <v>2</v>
      </c>
      <c r="B1969">
        <f ca="1"/>
        <v>8</v>
      </c>
      <c r="C1969">
        <f ca="1"/>
        <v>5</v>
      </c>
      <c r="D1969">
        <f ca="1"/>
        <v>0</v>
      </c>
      <c r="E1969">
        <f ca="1"/>
        <v>5</v>
      </c>
      <c r="F1969">
        <f ca="1"/>
        <v>0</v>
      </c>
      <c r="G1969">
        <f t="shared" ca="1" si="210"/>
        <v>0</v>
      </c>
      <c r="H1969">
        <f t="shared" ca="1" si="211"/>
        <v>5</v>
      </c>
      <c r="I1969">
        <f t="shared" ca="1" si="212"/>
        <v>5</v>
      </c>
      <c r="J1969">
        <f t="shared" ca="1" si="213"/>
        <v>5</v>
      </c>
      <c r="K1969" cm="1">
        <f t="array" aca="1" ref="K1969" ca="1">IF(G1969&gt;7,
        IF(G1969&gt;H1969, 1, IF(G1969&lt;H1969, 0, 2)),
        IF(       H1969&gt;7,
                     IF(G1969&gt;H1969, 1, IF(G1969&lt;H1969, 0, 2)),
                     IF(         G1969&lt;6,
                                   IF(            _xlfn.XLOOKUP(C1969,'deck &amp; rules'!$D$22:$M$22,_xlfn.XLOOKUP(H1969,'deck &amp; rules'!$C$23:$C$30,'deck &amp; rules'!$D$23:$M$30))="draw",
                                                     IF(I1969&gt;J1969,1,IF(I1969&lt;J1969,0,2)),
                                                     IF(I1969&gt;H1969,1,IF(I1969&lt;H1969,0,2))),
                                   IF(H1969&lt;7,
                                        IF(G1969&gt;J1969,1,IF(G1969&lt;J1969,0,2)),
                                        IF(G1969&gt;H1969,1,IF(G1969&lt;H1969,0,2))
                                        )
                          )
              )
        )</f>
        <v>2</v>
      </c>
      <c r="L1969">
        <f t="shared" ca="1" si="214"/>
        <v>-220</v>
      </c>
      <c r="M1969">
        <f t="shared" ca="1" si="215"/>
        <v>-224.70000000000351</v>
      </c>
      <c r="N1969">
        <f t="shared" ca="1" si="216"/>
        <v>-168</v>
      </c>
    </row>
    <row r="1970" spans="1:14" x14ac:dyDescent="0.25">
      <c r="A1970">
        <f ca="1"/>
        <v>9</v>
      </c>
      <c r="B1970">
        <f ca="1"/>
        <v>8</v>
      </c>
      <c r="C1970">
        <f ca="1"/>
        <v>7</v>
      </c>
      <c r="D1970">
        <f ca="1"/>
        <v>4</v>
      </c>
      <c r="E1970">
        <f ca="1"/>
        <v>0</v>
      </c>
      <c r="F1970">
        <f ca="1"/>
        <v>9</v>
      </c>
      <c r="G1970">
        <f t="shared" ca="1" si="210"/>
        <v>7</v>
      </c>
      <c r="H1970">
        <f t="shared" ca="1" si="211"/>
        <v>4</v>
      </c>
      <c r="I1970">
        <f t="shared" ca="1" si="212"/>
        <v>4</v>
      </c>
      <c r="J1970">
        <f t="shared" ca="1" si="213"/>
        <v>3</v>
      </c>
      <c r="K1970" cm="1">
        <f t="array" aca="1" ref="K1970" ca="1">IF(G1970&gt;7,
        IF(G1970&gt;H1970, 1, IF(G1970&lt;H1970, 0, 2)),
        IF(       H1970&gt;7,
                     IF(G1970&gt;H1970, 1, IF(G1970&lt;H1970, 0, 2)),
                     IF(         G1970&lt;6,
                                   IF(            _xlfn.XLOOKUP(C1970,'deck &amp; rules'!$D$22:$M$22,_xlfn.XLOOKUP(H1970,'deck &amp; rules'!$C$23:$C$30,'deck &amp; rules'!$D$23:$M$30))="draw",
                                                     IF(I1970&gt;J1970,1,IF(I1970&lt;J1970,0,2)),
                                                     IF(I1970&gt;H1970,1,IF(I1970&lt;H1970,0,2))),
                                   IF(H1970&lt;7,
                                        IF(G1970&gt;J1970,1,IF(G1970&lt;J1970,0,2)),
                                        IF(G1970&gt;H1970,1,IF(G1970&lt;H1970,0,2))
                                        )
                          )
              )
        )</f>
        <v>1</v>
      </c>
      <c r="L1970">
        <f t="shared" ca="1" si="214"/>
        <v>-219</v>
      </c>
      <c r="M1970">
        <f t="shared" ca="1" si="215"/>
        <v>-225.70000000000351</v>
      </c>
      <c r="N1970">
        <f t="shared" ca="1" si="216"/>
        <v>-169</v>
      </c>
    </row>
    <row r="1971" spans="1:14" x14ac:dyDescent="0.25">
      <c r="A1971">
        <f ca="1"/>
        <v>5</v>
      </c>
      <c r="B1971">
        <f ca="1"/>
        <v>2</v>
      </c>
      <c r="C1971">
        <f ca="1"/>
        <v>2</v>
      </c>
      <c r="D1971">
        <f ca="1"/>
        <v>0</v>
      </c>
      <c r="E1971">
        <f ca="1"/>
        <v>9</v>
      </c>
      <c r="F1971">
        <f ca="1"/>
        <v>7</v>
      </c>
      <c r="G1971">
        <f t="shared" ca="1" si="210"/>
        <v>7</v>
      </c>
      <c r="H1971">
        <f t="shared" ca="1" si="211"/>
        <v>9</v>
      </c>
      <c r="I1971">
        <f t="shared" ca="1" si="212"/>
        <v>9</v>
      </c>
      <c r="J1971">
        <f t="shared" ca="1" si="213"/>
        <v>6</v>
      </c>
      <c r="K1971" cm="1">
        <f t="array" aca="1" ref="K1971" ca="1">IF(G1971&gt;7,
        IF(G1971&gt;H1971, 1, IF(G1971&lt;H1971, 0, 2)),
        IF(       H1971&gt;7,
                     IF(G1971&gt;H1971, 1, IF(G1971&lt;H1971, 0, 2)),
                     IF(         G1971&lt;6,
                                   IF(            _xlfn.XLOOKUP(C1971,'deck &amp; rules'!$D$22:$M$22,_xlfn.XLOOKUP(H1971,'deck &amp; rules'!$C$23:$C$30,'deck &amp; rules'!$D$23:$M$30))="draw",
                                                     IF(I1971&gt;J1971,1,IF(I1971&lt;J1971,0,2)),
                                                     IF(I1971&gt;H1971,1,IF(I1971&lt;H1971,0,2))),
                                   IF(H1971&lt;7,
                                        IF(G1971&gt;J1971,1,IF(G1971&lt;J1971,0,2)),
                                        IF(G1971&gt;H1971,1,IF(G1971&lt;H1971,0,2))
                                        )
                          )
              )
        )</f>
        <v>0</v>
      </c>
      <c r="L1971">
        <f t="shared" ca="1" si="214"/>
        <v>-220</v>
      </c>
      <c r="M1971">
        <f t="shared" ca="1" si="215"/>
        <v>-224.75000000000352</v>
      </c>
      <c r="N1971">
        <f t="shared" ca="1" si="216"/>
        <v>-170</v>
      </c>
    </row>
    <row r="1972" spans="1:14" x14ac:dyDescent="0.25">
      <c r="A1972">
        <f ca="1"/>
        <v>3</v>
      </c>
      <c r="B1972">
        <f ca="1"/>
        <v>5</v>
      </c>
      <c r="C1972">
        <f ca="1"/>
        <v>0</v>
      </c>
      <c r="D1972">
        <f ca="1"/>
        <v>6</v>
      </c>
      <c r="E1972">
        <f ca="1"/>
        <v>2</v>
      </c>
      <c r="F1972">
        <f ca="1"/>
        <v>6</v>
      </c>
      <c r="G1972">
        <f t="shared" ca="1" si="210"/>
        <v>8</v>
      </c>
      <c r="H1972">
        <f t="shared" ca="1" si="211"/>
        <v>8</v>
      </c>
      <c r="I1972">
        <f t="shared" ca="1" si="212"/>
        <v>8</v>
      </c>
      <c r="J1972">
        <f t="shared" ca="1" si="213"/>
        <v>4</v>
      </c>
      <c r="K1972" cm="1">
        <f t="array" aca="1" ref="K1972" ca="1">IF(G1972&gt;7,
        IF(G1972&gt;H1972, 1, IF(G1972&lt;H1972, 0, 2)),
        IF(       H1972&gt;7,
                     IF(G1972&gt;H1972, 1, IF(G1972&lt;H1972, 0, 2)),
                     IF(         G1972&lt;6,
                                   IF(            _xlfn.XLOOKUP(C1972,'deck &amp; rules'!$D$22:$M$22,_xlfn.XLOOKUP(H1972,'deck &amp; rules'!$C$23:$C$30,'deck &amp; rules'!$D$23:$M$30))="draw",
                                                     IF(I1972&gt;J1972,1,IF(I1972&lt;J1972,0,2)),
                                                     IF(I1972&gt;H1972,1,IF(I1972&lt;H1972,0,2))),
                                   IF(H1972&lt;7,
                                        IF(G1972&gt;J1972,1,IF(G1972&lt;J1972,0,2)),
                                        IF(G1972&gt;H1972,1,IF(G1972&lt;H1972,0,2))
                                        )
                          )
              )
        )</f>
        <v>2</v>
      </c>
      <c r="L1972">
        <f t="shared" ca="1" si="214"/>
        <v>-221</v>
      </c>
      <c r="M1972">
        <f t="shared" ca="1" si="215"/>
        <v>-225.75000000000352</v>
      </c>
      <c r="N1972">
        <f t="shared" ca="1" si="216"/>
        <v>-162</v>
      </c>
    </row>
    <row r="1973" spans="1:14" x14ac:dyDescent="0.25">
      <c r="A1973">
        <f ca="1"/>
        <v>8</v>
      </c>
      <c r="B1973">
        <f ca="1"/>
        <v>1</v>
      </c>
      <c r="C1973">
        <f ca="1"/>
        <v>2</v>
      </c>
      <c r="D1973">
        <f ca="1"/>
        <v>2</v>
      </c>
      <c r="E1973">
        <f ca="1"/>
        <v>2</v>
      </c>
      <c r="F1973">
        <f ca="1"/>
        <v>5</v>
      </c>
      <c r="G1973">
        <f t="shared" ca="1" si="210"/>
        <v>9</v>
      </c>
      <c r="H1973">
        <f t="shared" ca="1" si="211"/>
        <v>4</v>
      </c>
      <c r="I1973">
        <f t="shared" ca="1" si="212"/>
        <v>1</v>
      </c>
      <c r="J1973">
        <f t="shared" ca="1" si="213"/>
        <v>9</v>
      </c>
      <c r="K1973" cm="1">
        <f t="array" aca="1" ref="K1973" ca="1">IF(G1973&gt;7,
        IF(G1973&gt;H1973, 1, IF(G1973&lt;H1973, 0, 2)),
        IF(       H1973&gt;7,
                     IF(G1973&gt;H1973, 1, IF(G1973&lt;H1973, 0, 2)),
                     IF(         G1973&lt;6,
                                   IF(            _xlfn.XLOOKUP(C1973,'deck &amp; rules'!$D$22:$M$22,_xlfn.XLOOKUP(H1973,'deck &amp; rules'!$C$23:$C$30,'deck &amp; rules'!$D$23:$M$30))="draw",
                                                     IF(I1973&gt;J1973,1,IF(I1973&lt;J1973,0,2)),
                                                     IF(I1973&gt;H1973,1,IF(I1973&lt;H1973,0,2))),
                                   IF(H1973&lt;7,
                                        IF(G1973&gt;J1973,1,IF(G1973&lt;J1973,0,2)),
                                        IF(G1973&gt;H1973,1,IF(G1973&lt;H1973,0,2))
                                        )
                          )
              )
        )</f>
        <v>1</v>
      </c>
      <c r="L1973">
        <f t="shared" ca="1" si="214"/>
        <v>-220</v>
      </c>
      <c r="M1973">
        <f t="shared" ca="1" si="215"/>
        <v>-226.75000000000352</v>
      </c>
      <c r="N1973">
        <f t="shared" ca="1" si="216"/>
        <v>-163</v>
      </c>
    </row>
    <row r="1974" spans="1:14" x14ac:dyDescent="0.25">
      <c r="A1974">
        <f ca="1"/>
        <v>6</v>
      </c>
      <c r="B1974">
        <f ca="1"/>
        <v>0</v>
      </c>
      <c r="C1974">
        <f ca="1"/>
        <v>0</v>
      </c>
      <c r="D1974">
        <f ca="1"/>
        <v>0</v>
      </c>
      <c r="E1974">
        <f ca="1"/>
        <v>7</v>
      </c>
      <c r="F1974">
        <f ca="1"/>
        <v>2</v>
      </c>
      <c r="G1974">
        <f t="shared" ca="1" si="210"/>
        <v>6</v>
      </c>
      <c r="H1974">
        <f t="shared" ca="1" si="211"/>
        <v>7</v>
      </c>
      <c r="I1974">
        <f t="shared" ca="1" si="212"/>
        <v>6</v>
      </c>
      <c r="J1974">
        <f t="shared" ca="1" si="213"/>
        <v>9</v>
      </c>
      <c r="K1974" cm="1">
        <f t="array" aca="1" ref="K1974" ca="1">IF(G1974&gt;7,
        IF(G1974&gt;H1974, 1, IF(G1974&lt;H1974, 0, 2)),
        IF(       H1974&gt;7,
                     IF(G1974&gt;H1974, 1, IF(G1974&lt;H1974, 0, 2)),
                     IF(         G1974&lt;6,
                                   IF(            _xlfn.XLOOKUP(C1974,'deck &amp; rules'!$D$22:$M$22,_xlfn.XLOOKUP(H1974,'deck &amp; rules'!$C$23:$C$30,'deck &amp; rules'!$D$23:$M$30))="draw",
                                                     IF(I1974&gt;J1974,1,IF(I1974&lt;J1974,0,2)),
                                                     IF(I1974&gt;H1974,1,IF(I1974&lt;H1974,0,2))),
                                   IF(H1974&lt;7,
                                        IF(G1974&gt;J1974,1,IF(G1974&lt;J1974,0,2)),
                                        IF(G1974&gt;H1974,1,IF(G1974&lt;H1974,0,2))
                                        )
                          )
              )
        )</f>
        <v>0</v>
      </c>
      <c r="L1974">
        <f t="shared" ca="1" si="214"/>
        <v>-221</v>
      </c>
      <c r="M1974">
        <f t="shared" ca="1" si="215"/>
        <v>-225.80000000000354</v>
      </c>
      <c r="N1974">
        <f t="shared" ca="1" si="216"/>
        <v>-164</v>
      </c>
    </row>
    <row r="1975" spans="1:14" x14ac:dyDescent="0.25">
      <c r="A1975">
        <f ca="1"/>
        <v>8</v>
      </c>
      <c r="B1975">
        <f ca="1"/>
        <v>5</v>
      </c>
      <c r="C1975">
        <f ca="1"/>
        <v>0</v>
      </c>
      <c r="D1975">
        <f ca="1"/>
        <v>0</v>
      </c>
      <c r="E1975">
        <f ca="1"/>
        <v>0</v>
      </c>
      <c r="F1975">
        <f ca="1"/>
        <v>9</v>
      </c>
      <c r="G1975">
        <f t="shared" ca="1" si="210"/>
        <v>3</v>
      </c>
      <c r="H1975">
        <f t="shared" ca="1" si="211"/>
        <v>0</v>
      </c>
      <c r="I1975">
        <f t="shared" ca="1" si="212"/>
        <v>3</v>
      </c>
      <c r="J1975">
        <f t="shared" ca="1" si="213"/>
        <v>9</v>
      </c>
      <c r="K1975" cm="1">
        <f t="array" aca="1" ref="K1975" ca="1">IF(G1975&gt;7,
        IF(G1975&gt;H1975, 1, IF(G1975&lt;H1975, 0, 2)),
        IF(       H1975&gt;7,
                     IF(G1975&gt;H1975, 1, IF(G1975&lt;H1975, 0, 2)),
                     IF(         G1975&lt;6,
                                   IF(            _xlfn.XLOOKUP(C1975,'deck &amp; rules'!$D$22:$M$22,_xlfn.XLOOKUP(H1975,'deck &amp; rules'!$C$23:$C$30,'deck &amp; rules'!$D$23:$M$30))="draw",
                                                     IF(I1975&gt;J1975,1,IF(I1975&lt;J1975,0,2)),
                                                     IF(I1975&gt;H1975,1,IF(I1975&lt;H1975,0,2))),
                                   IF(H1975&lt;7,
                                        IF(G1975&gt;J1975,1,IF(G1975&lt;J1975,0,2)),
                                        IF(G1975&gt;H1975,1,IF(G1975&lt;H1975,0,2))
                                        )
                          )
              )
        )</f>
        <v>0</v>
      </c>
      <c r="L1975">
        <f t="shared" ca="1" si="214"/>
        <v>-222</v>
      </c>
      <c r="M1975">
        <f t="shared" ca="1" si="215"/>
        <v>-224.85000000000355</v>
      </c>
      <c r="N1975">
        <f t="shared" ca="1" si="216"/>
        <v>-165</v>
      </c>
    </row>
    <row r="1976" spans="1:14" x14ac:dyDescent="0.25">
      <c r="A1976">
        <f ca="1"/>
        <v>6</v>
      </c>
      <c r="B1976">
        <f ca="1"/>
        <v>0</v>
      </c>
      <c r="C1976">
        <f ca="1"/>
        <v>0</v>
      </c>
      <c r="D1976">
        <f ca="1"/>
        <v>2</v>
      </c>
      <c r="E1976">
        <f ca="1"/>
        <v>8</v>
      </c>
      <c r="F1976">
        <f ca="1"/>
        <v>3</v>
      </c>
      <c r="G1976">
        <f t="shared" ca="1" si="210"/>
        <v>6</v>
      </c>
      <c r="H1976">
        <f t="shared" ca="1" si="211"/>
        <v>0</v>
      </c>
      <c r="I1976">
        <f t="shared" ca="1" si="212"/>
        <v>6</v>
      </c>
      <c r="J1976">
        <f t="shared" ca="1" si="213"/>
        <v>3</v>
      </c>
      <c r="K1976" cm="1">
        <f t="array" aca="1" ref="K1976" ca="1">IF(G1976&gt;7,
        IF(G1976&gt;H1976, 1, IF(G1976&lt;H1976, 0, 2)),
        IF(       H1976&gt;7,
                     IF(G1976&gt;H1976, 1, IF(G1976&lt;H1976, 0, 2)),
                     IF(         G1976&lt;6,
                                   IF(            _xlfn.XLOOKUP(C1976,'deck &amp; rules'!$D$22:$M$22,_xlfn.XLOOKUP(H1976,'deck &amp; rules'!$C$23:$C$30,'deck &amp; rules'!$D$23:$M$30))="draw",
                                                     IF(I1976&gt;J1976,1,IF(I1976&lt;J1976,0,2)),
                                                     IF(I1976&gt;H1976,1,IF(I1976&lt;H1976,0,2))),
                                   IF(H1976&lt;7,
                                        IF(G1976&gt;J1976,1,IF(G1976&lt;J1976,0,2)),
                                        IF(G1976&gt;H1976,1,IF(G1976&lt;H1976,0,2))
                                        )
                          )
              )
        )</f>
        <v>1</v>
      </c>
      <c r="L1976">
        <f t="shared" ca="1" si="214"/>
        <v>-221</v>
      </c>
      <c r="M1976">
        <f t="shared" ca="1" si="215"/>
        <v>-225.85000000000355</v>
      </c>
      <c r="N1976">
        <f t="shared" ca="1" si="216"/>
        <v>-166</v>
      </c>
    </row>
    <row r="1977" spans="1:14" x14ac:dyDescent="0.25">
      <c r="A1977">
        <f ca="1"/>
        <v>0</v>
      </c>
      <c r="B1977">
        <f ca="1"/>
        <v>6</v>
      </c>
      <c r="C1977">
        <f ca="1"/>
        <v>1</v>
      </c>
      <c r="D1977">
        <f ca="1"/>
        <v>0</v>
      </c>
      <c r="E1977">
        <f ca="1"/>
        <v>3</v>
      </c>
      <c r="F1977">
        <f ca="1"/>
        <v>8</v>
      </c>
      <c r="G1977">
        <f t="shared" ca="1" si="210"/>
        <v>6</v>
      </c>
      <c r="H1977">
        <f t="shared" ca="1" si="211"/>
        <v>3</v>
      </c>
      <c r="I1977">
        <f t="shared" ca="1" si="212"/>
        <v>7</v>
      </c>
      <c r="J1977">
        <f t="shared" ca="1" si="213"/>
        <v>1</v>
      </c>
      <c r="K1977" cm="1">
        <f t="array" aca="1" ref="K1977" ca="1">IF(G1977&gt;7,
        IF(G1977&gt;H1977, 1, IF(G1977&lt;H1977, 0, 2)),
        IF(       H1977&gt;7,
                     IF(G1977&gt;H1977, 1, IF(G1977&lt;H1977, 0, 2)),
                     IF(         G1977&lt;6,
                                   IF(            _xlfn.XLOOKUP(C1977,'deck &amp; rules'!$D$22:$M$22,_xlfn.XLOOKUP(H1977,'deck &amp; rules'!$C$23:$C$30,'deck &amp; rules'!$D$23:$M$30))="draw",
                                                     IF(I1977&gt;J1977,1,IF(I1977&lt;J1977,0,2)),
                                                     IF(I1977&gt;H1977,1,IF(I1977&lt;H1977,0,2))),
                                   IF(H1977&lt;7,
                                        IF(G1977&gt;J1977,1,IF(G1977&lt;J1977,0,2)),
                                        IF(G1977&gt;H1977,1,IF(G1977&lt;H1977,0,2))
                                        )
                          )
              )
        )</f>
        <v>1</v>
      </c>
      <c r="L1977">
        <f t="shared" ca="1" si="214"/>
        <v>-220</v>
      </c>
      <c r="M1977">
        <f t="shared" ca="1" si="215"/>
        <v>-226.85000000000355</v>
      </c>
      <c r="N1977">
        <f t="shared" ca="1" si="216"/>
        <v>-167</v>
      </c>
    </row>
    <row r="1978" spans="1:14" x14ac:dyDescent="0.25">
      <c r="A1978">
        <f ca="1"/>
        <v>1</v>
      </c>
      <c r="B1978">
        <f ca="1"/>
        <v>0</v>
      </c>
      <c r="C1978">
        <f ca="1"/>
        <v>7</v>
      </c>
      <c r="D1978">
        <f ca="1"/>
        <v>3</v>
      </c>
      <c r="E1978">
        <f ca="1"/>
        <v>5</v>
      </c>
      <c r="F1978">
        <f ca="1"/>
        <v>0</v>
      </c>
      <c r="G1978">
        <f t="shared" ca="1" si="210"/>
        <v>1</v>
      </c>
      <c r="H1978">
        <f t="shared" ca="1" si="211"/>
        <v>8</v>
      </c>
      <c r="I1978">
        <f t="shared" ca="1" si="212"/>
        <v>8</v>
      </c>
      <c r="J1978">
        <f t="shared" ca="1" si="213"/>
        <v>8</v>
      </c>
      <c r="K1978" cm="1">
        <f t="array" aca="1" ref="K1978" ca="1">IF(G1978&gt;7,
        IF(G1978&gt;H1978, 1, IF(G1978&lt;H1978, 0, 2)),
        IF(       H1978&gt;7,
                     IF(G1978&gt;H1978, 1, IF(G1978&lt;H1978, 0, 2)),
                     IF(         G1978&lt;6,
                                   IF(            _xlfn.XLOOKUP(C1978,'deck &amp; rules'!$D$22:$M$22,_xlfn.XLOOKUP(H1978,'deck &amp; rules'!$C$23:$C$30,'deck &amp; rules'!$D$23:$M$30))="draw",
                                                     IF(I1978&gt;J1978,1,IF(I1978&lt;J1978,0,2)),
                                                     IF(I1978&gt;H1978,1,IF(I1978&lt;H1978,0,2))),
                                   IF(H1978&lt;7,
                                        IF(G1978&gt;J1978,1,IF(G1978&lt;J1978,0,2)),
                                        IF(G1978&gt;H1978,1,IF(G1978&lt;H1978,0,2))
                                        )
                          )
              )
        )</f>
        <v>0</v>
      </c>
      <c r="L1978">
        <f t="shared" ca="1" si="214"/>
        <v>-221</v>
      </c>
      <c r="M1978">
        <f t="shared" ca="1" si="215"/>
        <v>-225.90000000000356</v>
      </c>
      <c r="N1978">
        <f t="shared" ca="1" si="216"/>
        <v>-168</v>
      </c>
    </row>
    <row r="1979" spans="1:14" x14ac:dyDescent="0.25">
      <c r="A1979">
        <f ca="1"/>
        <v>7</v>
      </c>
      <c r="B1979">
        <f ca="1"/>
        <v>4</v>
      </c>
      <c r="C1979">
        <f ca="1"/>
        <v>0</v>
      </c>
      <c r="D1979">
        <f ca="1"/>
        <v>5</v>
      </c>
      <c r="E1979">
        <f ca="1"/>
        <v>0</v>
      </c>
      <c r="F1979">
        <f ca="1"/>
        <v>0</v>
      </c>
      <c r="G1979">
        <f t="shared" ca="1" si="210"/>
        <v>1</v>
      </c>
      <c r="H1979">
        <f t="shared" ca="1" si="211"/>
        <v>5</v>
      </c>
      <c r="I1979">
        <f t="shared" ca="1" si="212"/>
        <v>1</v>
      </c>
      <c r="J1979">
        <f t="shared" ca="1" si="213"/>
        <v>5</v>
      </c>
      <c r="K1979" cm="1">
        <f t="array" aca="1" ref="K1979" ca="1">IF(G1979&gt;7,
        IF(G1979&gt;H1979, 1, IF(G1979&lt;H1979, 0, 2)),
        IF(       H1979&gt;7,
                     IF(G1979&gt;H1979, 1, IF(G1979&lt;H1979, 0, 2)),
                     IF(         G1979&lt;6,
                                   IF(            _xlfn.XLOOKUP(C1979,'deck &amp; rules'!$D$22:$M$22,_xlfn.XLOOKUP(H1979,'deck &amp; rules'!$C$23:$C$30,'deck &amp; rules'!$D$23:$M$30))="draw",
                                                     IF(I1979&gt;J1979,1,IF(I1979&lt;J1979,0,2)),
                                                     IF(I1979&gt;H1979,1,IF(I1979&lt;H1979,0,2))),
                                   IF(H1979&lt;7,
                                        IF(G1979&gt;J1979,1,IF(G1979&lt;J1979,0,2)),
                                        IF(G1979&gt;H1979,1,IF(G1979&lt;H1979,0,2))
                                        )
                          )
              )
        )</f>
        <v>0</v>
      </c>
      <c r="L1979">
        <f t="shared" ca="1" si="214"/>
        <v>-222</v>
      </c>
      <c r="M1979">
        <f t="shared" ca="1" si="215"/>
        <v>-224.95000000000357</v>
      </c>
      <c r="N1979">
        <f t="shared" ca="1" si="216"/>
        <v>-169</v>
      </c>
    </row>
    <row r="1980" spans="1:14" x14ac:dyDescent="0.25">
      <c r="A1980">
        <f ca="1"/>
        <v>5</v>
      </c>
      <c r="B1980">
        <f ca="1"/>
        <v>7</v>
      </c>
      <c r="C1980">
        <f ca="1"/>
        <v>3</v>
      </c>
      <c r="D1980">
        <f ca="1"/>
        <v>6</v>
      </c>
      <c r="E1980">
        <f ca="1"/>
        <v>0</v>
      </c>
      <c r="F1980">
        <f ca="1"/>
        <v>6</v>
      </c>
      <c r="G1980">
        <f t="shared" ca="1" si="210"/>
        <v>2</v>
      </c>
      <c r="H1980">
        <f t="shared" ca="1" si="211"/>
        <v>6</v>
      </c>
      <c r="I1980">
        <f t="shared" ca="1" si="212"/>
        <v>5</v>
      </c>
      <c r="J1980">
        <f t="shared" ca="1" si="213"/>
        <v>2</v>
      </c>
      <c r="K1980" cm="1">
        <f t="array" aca="1" ref="K1980" ca="1">IF(G1980&gt;7,
        IF(G1980&gt;H1980, 1, IF(G1980&lt;H1980, 0, 2)),
        IF(       H1980&gt;7,
                     IF(G1980&gt;H1980, 1, IF(G1980&lt;H1980, 0, 2)),
                     IF(         G1980&lt;6,
                                   IF(            _xlfn.XLOOKUP(C1980,'deck &amp; rules'!$D$22:$M$22,_xlfn.XLOOKUP(H1980,'deck &amp; rules'!$C$23:$C$30,'deck &amp; rules'!$D$23:$M$30))="draw",
                                                     IF(I1980&gt;J1980,1,IF(I1980&lt;J1980,0,2)),
                                                     IF(I1980&gt;H1980,1,IF(I1980&lt;H1980,0,2))),
                                   IF(H1980&lt;7,
                                        IF(G1980&gt;J1980,1,IF(G1980&lt;J1980,0,2)),
                                        IF(G1980&gt;H1980,1,IF(G1980&lt;H1980,0,2))
                                        )
                          )
              )
        )</f>
        <v>0</v>
      </c>
      <c r="L1980">
        <f t="shared" ca="1" si="214"/>
        <v>-223</v>
      </c>
      <c r="M1980">
        <f t="shared" ca="1" si="215"/>
        <v>-224.00000000000358</v>
      </c>
      <c r="N1980">
        <f t="shared" ca="1" si="216"/>
        <v>-170</v>
      </c>
    </row>
    <row r="1981" spans="1:14" x14ac:dyDescent="0.25">
      <c r="A1981">
        <f ca="1"/>
        <v>2</v>
      </c>
      <c r="B1981">
        <f ca="1"/>
        <v>0</v>
      </c>
      <c r="C1981">
        <f ca="1"/>
        <v>3</v>
      </c>
      <c r="D1981">
        <f ca="1"/>
        <v>0</v>
      </c>
      <c r="E1981">
        <f ca="1"/>
        <v>0</v>
      </c>
      <c r="F1981">
        <f ca="1"/>
        <v>7</v>
      </c>
      <c r="G1981">
        <f t="shared" ca="1" si="210"/>
        <v>2</v>
      </c>
      <c r="H1981">
        <f t="shared" ca="1" si="211"/>
        <v>0</v>
      </c>
      <c r="I1981">
        <f t="shared" ca="1" si="212"/>
        <v>5</v>
      </c>
      <c r="J1981">
        <f t="shared" ca="1" si="213"/>
        <v>7</v>
      </c>
      <c r="K1981" cm="1">
        <f t="array" aca="1" ref="K1981" ca="1">IF(G1981&gt;7,
        IF(G1981&gt;H1981, 1, IF(G1981&lt;H1981, 0, 2)),
        IF(       H1981&gt;7,
                     IF(G1981&gt;H1981, 1, IF(G1981&lt;H1981, 0, 2)),
                     IF(         G1981&lt;6,
                                   IF(            _xlfn.XLOOKUP(C1981,'deck &amp; rules'!$D$22:$M$22,_xlfn.XLOOKUP(H1981,'deck &amp; rules'!$C$23:$C$30,'deck &amp; rules'!$D$23:$M$30))="draw",
                                                     IF(I1981&gt;J1981,1,IF(I1981&lt;J1981,0,2)),
                                                     IF(I1981&gt;H1981,1,IF(I1981&lt;H1981,0,2))),
                                   IF(H1981&lt;7,
                                        IF(G1981&gt;J1981,1,IF(G1981&lt;J1981,0,2)),
                                        IF(G1981&gt;H1981,1,IF(G1981&lt;H1981,0,2))
                                        )
                          )
              )
        )</f>
        <v>0</v>
      </c>
      <c r="L1981">
        <f t="shared" ca="1" si="214"/>
        <v>-224</v>
      </c>
      <c r="M1981">
        <f t="shared" ca="1" si="215"/>
        <v>-223.05000000000359</v>
      </c>
      <c r="N1981">
        <f t="shared" ca="1" si="216"/>
        <v>-171</v>
      </c>
    </row>
    <row r="1982" spans="1:14" x14ac:dyDescent="0.25">
      <c r="A1982">
        <f ca="1"/>
        <v>0</v>
      </c>
      <c r="B1982">
        <f ca="1"/>
        <v>1</v>
      </c>
      <c r="C1982">
        <f ca="1"/>
        <v>5</v>
      </c>
      <c r="D1982">
        <f ca="1"/>
        <v>7</v>
      </c>
      <c r="E1982">
        <f ca="1"/>
        <v>4</v>
      </c>
      <c r="F1982">
        <f ca="1"/>
        <v>3</v>
      </c>
      <c r="G1982">
        <f t="shared" ca="1" si="210"/>
        <v>1</v>
      </c>
      <c r="H1982">
        <f t="shared" ca="1" si="211"/>
        <v>1</v>
      </c>
      <c r="I1982">
        <f t="shared" ca="1" si="212"/>
        <v>6</v>
      </c>
      <c r="J1982">
        <f t="shared" ca="1" si="213"/>
        <v>4</v>
      </c>
      <c r="K1982" cm="1">
        <f t="array" aca="1" ref="K1982" ca="1">IF(G1982&gt;7,
        IF(G1982&gt;H1982, 1, IF(G1982&lt;H1982, 0, 2)),
        IF(       H1982&gt;7,
                     IF(G1982&gt;H1982, 1, IF(G1982&lt;H1982, 0, 2)),
                     IF(         G1982&lt;6,
                                   IF(            _xlfn.XLOOKUP(C1982,'deck &amp; rules'!$D$22:$M$22,_xlfn.XLOOKUP(H1982,'deck &amp; rules'!$C$23:$C$30,'deck &amp; rules'!$D$23:$M$30))="draw",
                                                     IF(I1982&gt;J1982,1,IF(I1982&lt;J1982,0,2)),
                                                     IF(I1982&gt;H1982,1,IF(I1982&lt;H1982,0,2))),
                                   IF(H1982&lt;7,
                                        IF(G1982&gt;J1982,1,IF(G1982&lt;J1982,0,2)),
                                        IF(G1982&gt;H1982,1,IF(G1982&lt;H1982,0,2))
                                        )
                          )
              )
        )</f>
        <v>1</v>
      </c>
      <c r="L1982">
        <f t="shared" ca="1" si="214"/>
        <v>-223</v>
      </c>
      <c r="M1982">
        <f t="shared" ca="1" si="215"/>
        <v>-224.05000000000359</v>
      </c>
      <c r="N1982">
        <f t="shared" ca="1" si="216"/>
        <v>-172</v>
      </c>
    </row>
    <row r="1983" spans="1:14" x14ac:dyDescent="0.25">
      <c r="A1983">
        <f ca="1"/>
        <v>9</v>
      </c>
      <c r="B1983">
        <f ca="1"/>
        <v>6</v>
      </c>
      <c r="C1983">
        <f ca="1"/>
        <v>9</v>
      </c>
      <c r="D1983">
        <f ca="1"/>
        <v>7</v>
      </c>
      <c r="E1983">
        <f ca="1"/>
        <v>9</v>
      </c>
      <c r="F1983">
        <f ca="1"/>
        <v>6</v>
      </c>
      <c r="G1983">
        <f t="shared" ca="1" si="210"/>
        <v>5</v>
      </c>
      <c r="H1983">
        <f t="shared" ca="1" si="211"/>
        <v>6</v>
      </c>
      <c r="I1983">
        <f t="shared" ca="1" si="212"/>
        <v>4</v>
      </c>
      <c r="J1983">
        <f t="shared" ca="1" si="213"/>
        <v>2</v>
      </c>
      <c r="K1983" cm="1">
        <f t="array" aca="1" ref="K1983" ca="1">IF(G1983&gt;7,
        IF(G1983&gt;H1983, 1, IF(G1983&lt;H1983, 0, 2)),
        IF(       H1983&gt;7,
                     IF(G1983&gt;H1983, 1, IF(G1983&lt;H1983, 0, 2)),
                     IF(         G1983&lt;6,
                                   IF(            _xlfn.XLOOKUP(C1983,'deck &amp; rules'!$D$22:$M$22,_xlfn.XLOOKUP(H1983,'deck &amp; rules'!$C$23:$C$30,'deck &amp; rules'!$D$23:$M$30))="draw",
                                                     IF(I1983&gt;J1983,1,IF(I1983&lt;J1983,0,2)),
                                                     IF(I1983&gt;H1983,1,IF(I1983&lt;H1983,0,2))),
                                   IF(H1983&lt;7,
                                        IF(G1983&gt;J1983,1,IF(G1983&lt;J1983,0,2)),
                                        IF(G1983&gt;H1983,1,IF(G1983&lt;H1983,0,2))
                                        )
                          )
              )
        )</f>
        <v>0</v>
      </c>
      <c r="L1983">
        <f t="shared" ca="1" si="214"/>
        <v>-224</v>
      </c>
      <c r="M1983">
        <f t="shared" ca="1" si="215"/>
        <v>-223.1000000000036</v>
      </c>
      <c r="N1983">
        <f t="shared" ca="1" si="216"/>
        <v>-173</v>
      </c>
    </row>
    <row r="1984" spans="1:14" x14ac:dyDescent="0.25">
      <c r="A1984">
        <f ca="1"/>
        <v>3</v>
      </c>
      <c r="B1984">
        <f ca="1"/>
        <v>0</v>
      </c>
      <c r="C1984">
        <f ca="1"/>
        <v>5</v>
      </c>
      <c r="D1984">
        <f ca="1"/>
        <v>9</v>
      </c>
      <c r="E1984">
        <f ca="1"/>
        <v>0</v>
      </c>
      <c r="F1984">
        <f ca="1"/>
        <v>5</v>
      </c>
      <c r="G1984">
        <f t="shared" ca="1" si="210"/>
        <v>3</v>
      </c>
      <c r="H1984">
        <f t="shared" ca="1" si="211"/>
        <v>9</v>
      </c>
      <c r="I1984">
        <f t="shared" ca="1" si="212"/>
        <v>8</v>
      </c>
      <c r="J1984">
        <f t="shared" ca="1" si="213"/>
        <v>4</v>
      </c>
      <c r="K1984" cm="1">
        <f t="array" aca="1" ref="K1984" ca="1">IF(G1984&gt;7,
        IF(G1984&gt;H1984, 1, IF(G1984&lt;H1984, 0, 2)),
        IF(       H1984&gt;7,
                     IF(G1984&gt;H1984, 1, IF(G1984&lt;H1984, 0, 2)),
                     IF(         G1984&lt;6,
                                   IF(            _xlfn.XLOOKUP(C1984,'deck &amp; rules'!$D$22:$M$22,_xlfn.XLOOKUP(H1984,'deck &amp; rules'!$C$23:$C$30,'deck &amp; rules'!$D$23:$M$30))="draw",
                                                     IF(I1984&gt;J1984,1,IF(I1984&lt;J1984,0,2)),
                                                     IF(I1984&gt;H1984,1,IF(I1984&lt;H1984,0,2))),
                                   IF(H1984&lt;7,
                                        IF(G1984&gt;J1984,1,IF(G1984&lt;J1984,0,2)),
                                        IF(G1984&gt;H1984,1,IF(G1984&lt;H1984,0,2))
                                        )
                          )
              )
        )</f>
        <v>0</v>
      </c>
      <c r="L1984">
        <f t="shared" ca="1" si="214"/>
        <v>-225</v>
      </c>
      <c r="M1984">
        <f t="shared" ca="1" si="215"/>
        <v>-222.15000000000362</v>
      </c>
      <c r="N1984">
        <f t="shared" ca="1" si="216"/>
        <v>-174</v>
      </c>
    </row>
    <row r="1985" spans="1:14" x14ac:dyDescent="0.25">
      <c r="A1985">
        <f ca="1"/>
        <v>0</v>
      </c>
      <c r="B1985">
        <f ca="1"/>
        <v>0</v>
      </c>
      <c r="C1985">
        <f ca="1"/>
        <v>8</v>
      </c>
      <c r="D1985">
        <f ca="1"/>
        <v>2</v>
      </c>
      <c r="E1985">
        <f ca="1"/>
        <v>8</v>
      </c>
      <c r="F1985">
        <f ca="1"/>
        <v>1</v>
      </c>
      <c r="G1985">
        <f t="shared" ca="1" si="210"/>
        <v>0</v>
      </c>
      <c r="H1985">
        <f t="shared" ca="1" si="211"/>
        <v>0</v>
      </c>
      <c r="I1985">
        <f t="shared" ca="1" si="212"/>
        <v>8</v>
      </c>
      <c r="J1985">
        <f t="shared" ca="1" si="213"/>
        <v>1</v>
      </c>
      <c r="K1985" cm="1">
        <f t="array" aca="1" ref="K1985" ca="1">IF(G1985&gt;7,
        IF(G1985&gt;H1985, 1, IF(G1985&lt;H1985, 0, 2)),
        IF(       H1985&gt;7,
                     IF(G1985&gt;H1985, 1, IF(G1985&lt;H1985, 0, 2)),
                     IF(         G1985&lt;6,
                                   IF(            _xlfn.XLOOKUP(C1985,'deck &amp; rules'!$D$22:$M$22,_xlfn.XLOOKUP(H1985,'deck &amp; rules'!$C$23:$C$30,'deck &amp; rules'!$D$23:$M$30))="draw",
                                                     IF(I1985&gt;J1985,1,IF(I1985&lt;J1985,0,2)),
                                                     IF(I1985&gt;H1985,1,IF(I1985&lt;H1985,0,2))),
                                   IF(H1985&lt;7,
                                        IF(G1985&gt;J1985,1,IF(G1985&lt;J1985,0,2)),
                                        IF(G1985&gt;H1985,1,IF(G1985&lt;H1985,0,2))
                                        )
                          )
              )
        )</f>
        <v>1</v>
      </c>
      <c r="L1985">
        <f t="shared" ca="1" si="214"/>
        <v>-224</v>
      </c>
      <c r="M1985">
        <f t="shared" ca="1" si="215"/>
        <v>-223.15000000000362</v>
      </c>
      <c r="N1985">
        <f t="shared" ca="1" si="216"/>
        <v>-175</v>
      </c>
    </row>
    <row r="1986" spans="1:14" x14ac:dyDescent="0.25">
      <c r="A1986">
        <f ca="1"/>
        <v>3</v>
      </c>
      <c r="B1986">
        <f ca="1"/>
        <v>0</v>
      </c>
      <c r="C1986">
        <f ca="1"/>
        <v>5</v>
      </c>
      <c r="D1986">
        <f ca="1"/>
        <v>6</v>
      </c>
      <c r="E1986">
        <f ca="1"/>
        <v>4</v>
      </c>
      <c r="F1986">
        <f ca="1"/>
        <v>3</v>
      </c>
      <c r="G1986">
        <f t="shared" ca="1" si="210"/>
        <v>3</v>
      </c>
      <c r="H1986">
        <f t="shared" ca="1" si="211"/>
        <v>0</v>
      </c>
      <c r="I1986">
        <f t="shared" ca="1" si="212"/>
        <v>8</v>
      </c>
      <c r="J1986">
        <f t="shared" ca="1" si="213"/>
        <v>3</v>
      </c>
      <c r="K1986" cm="1">
        <f t="array" aca="1" ref="K1986" ca="1">IF(G1986&gt;7,
        IF(G1986&gt;H1986, 1, IF(G1986&lt;H1986, 0, 2)),
        IF(       H1986&gt;7,
                     IF(G1986&gt;H1986, 1, IF(G1986&lt;H1986, 0, 2)),
                     IF(         G1986&lt;6,
                                   IF(            _xlfn.XLOOKUP(C1986,'deck &amp; rules'!$D$22:$M$22,_xlfn.XLOOKUP(H1986,'deck &amp; rules'!$C$23:$C$30,'deck &amp; rules'!$D$23:$M$30))="draw",
                                                     IF(I1986&gt;J1986,1,IF(I1986&lt;J1986,0,2)),
                                                     IF(I1986&gt;H1986,1,IF(I1986&lt;H1986,0,2))),
                                   IF(H1986&lt;7,
                                        IF(G1986&gt;J1986,1,IF(G1986&lt;J1986,0,2)),
                                        IF(G1986&gt;H1986,1,IF(G1986&lt;H1986,0,2))
                                        )
                          )
              )
        )</f>
        <v>1</v>
      </c>
      <c r="L1986">
        <f t="shared" ca="1" si="214"/>
        <v>-223</v>
      </c>
      <c r="M1986">
        <f t="shared" ca="1" si="215"/>
        <v>-224.15000000000362</v>
      </c>
      <c r="N1986">
        <f t="shared" ca="1" si="216"/>
        <v>-176</v>
      </c>
    </row>
    <row r="1987" spans="1:14" x14ac:dyDescent="0.25">
      <c r="A1987">
        <f ca="1"/>
        <v>0</v>
      </c>
      <c r="B1987">
        <f ca="1"/>
        <v>6</v>
      </c>
      <c r="C1987">
        <f ca="1"/>
        <v>4</v>
      </c>
      <c r="D1987">
        <f ca="1"/>
        <v>3</v>
      </c>
      <c r="E1987">
        <f ca="1"/>
        <v>2</v>
      </c>
      <c r="F1987">
        <f ca="1"/>
        <v>0</v>
      </c>
      <c r="G1987">
        <f t="shared" ref="G1987:G2050" ca="1" si="217">IF(A1987+B1987&gt;9,A1987+B1987-10,A1987+B1987)</f>
        <v>6</v>
      </c>
      <c r="H1987">
        <f t="shared" ref="H1987:H2050" ca="1" si="218">IF(D1987+E1987&gt;9,D1987+E1987-10,D1987+E1987)</f>
        <v>5</v>
      </c>
      <c r="I1987">
        <f t="shared" ref="I1987:I2050" ca="1" si="219">IF(G1987+C1987&gt;9,G1987+C1987-10,G1987+C1987)</f>
        <v>0</v>
      </c>
      <c r="J1987">
        <f t="shared" ref="J1987:J2050" ca="1" si="220">IF(H1987+F1987&gt;9,H1987+F1987-10,H1987+F1987)</f>
        <v>5</v>
      </c>
      <c r="K1987" cm="1">
        <f t="array" aca="1" ref="K1987" ca="1">IF(G1987&gt;7,
        IF(G1987&gt;H1987, 1, IF(G1987&lt;H1987, 0, 2)),
        IF(       H1987&gt;7,
                     IF(G1987&gt;H1987, 1, IF(G1987&lt;H1987, 0, 2)),
                     IF(         G1987&lt;6,
                                   IF(            _xlfn.XLOOKUP(C1987,'deck &amp; rules'!$D$22:$M$22,_xlfn.XLOOKUP(H1987,'deck &amp; rules'!$C$23:$C$30,'deck &amp; rules'!$D$23:$M$30))="draw",
                                                     IF(I1987&gt;J1987,1,IF(I1987&lt;J1987,0,2)),
                                                     IF(I1987&gt;H1987,1,IF(I1987&lt;H1987,0,2))),
                                   IF(H1987&lt;7,
                                        IF(G1987&gt;J1987,1,IF(G1987&lt;J1987,0,2)),
                                        IF(G1987&gt;H1987,1,IF(G1987&lt;H1987,0,2))
                                        )
                          )
              )
        )</f>
        <v>1</v>
      </c>
      <c r="L1987">
        <f t="shared" ca="1" si="214"/>
        <v>-222</v>
      </c>
      <c r="M1987">
        <f t="shared" ca="1" si="215"/>
        <v>-225.15000000000362</v>
      </c>
      <c r="N1987">
        <f t="shared" ca="1" si="216"/>
        <v>-177</v>
      </c>
    </row>
    <row r="1988" spans="1:14" x14ac:dyDescent="0.25">
      <c r="A1988">
        <f ca="1"/>
        <v>9</v>
      </c>
      <c r="B1988">
        <f ca="1"/>
        <v>9</v>
      </c>
      <c r="C1988">
        <f ca="1"/>
        <v>2</v>
      </c>
      <c r="D1988">
        <f ca="1"/>
        <v>8</v>
      </c>
      <c r="E1988">
        <f ca="1"/>
        <v>1</v>
      </c>
      <c r="F1988">
        <f ca="1"/>
        <v>0</v>
      </c>
      <c r="G1988">
        <f t="shared" ca="1" si="217"/>
        <v>8</v>
      </c>
      <c r="H1988">
        <f t="shared" ca="1" si="218"/>
        <v>9</v>
      </c>
      <c r="I1988">
        <f t="shared" ca="1" si="219"/>
        <v>0</v>
      </c>
      <c r="J1988">
        <f t="shared" ca="1" si="220"/>
        <v>9</v>
      </c>
      <c r="K1988" cm="1">
        <f t="array" aca="1" ref="K1988" ca="1">IF(G1988&gt;7,
        IF(G1988&gt;H1988, 1, IF(G1988&lt;H1988, 0, 2)),
        IF(       H1988&gt;7,
                     IF(G1988&gt;H1988, 1, IF(G1988&lt;H1988, 0, 2)),
                     IF(         G1988&lt;6,
                                   IF(            _xlfn.XLOOKUP(C1988,'deck &amp; rules'!$D$22:$M$22,_xlfn.XLOOKUP(H1988,'deck &amp; rules'!$C$23:$C$30,'deck &amp; rules'!$D$23:$M$30))="draw",
                                                     IF(I1988&gt;J1988,1,IF(I1988&lt;J1988,0,2)),
                                                     IF(I1988&gt;H1988,1,IF(I1988&lt;H1988,0,2))),
                                   IF(H1988&lt;7,
                                        IF(G1988&gt;J1988,1,IF(G1988&lt;J1988,0,2)),
                                        IF(G1988&gt;H1988,1,IF(G1988&lt;H1988,0,2))
                                        )
                          )
              )
        )</f>
        <v>0</v>
      </c>
      <c r="L1988">
        <f t="shared" ref="L1988:L2051" ca="1" si="221">IF(K1988=1,L1987+1,L1987-1)</f>
        <v>-223</v>
      </c>
      <c r="M1988">
        <f t="shared" ref="M1988:M2051" ca="1" si="222">IF(K1988=0,M1987+19/20,M1987-1)</f>
        <v>-224.20000000000363</v>
      </c>
      <c r="N1988">
        <f t="shared" ref="N1988:N2051" ca="1" si="223">IF(K1988=2,N1987+8,N1987-1)</f>
        <v>-178</v>
      </c>
    </row>
    <row r="1989" spans="1:14" x14ac:dyDescent="0.25">
      <c r="A1989">
        <f ca="1"/>
        <v>0</v>
      </c>
      <c r="B1989">
        <f ca="1"/>
        <v>5</v>
      </c>
      <c r="C1989">
        <f ca="1"/>
        <v>2</v>
      </c>
      <c r="D1989">
        <f ca="1"/>
        <v>2</v>
      </c>
      <c r="E1989">
        <f ca="1"/>
        <v>1</v>
      </c>
      <c r="F1989">
        <f ca="1"/>
        <v>0</v>
      </c>
      <c r="G1989">
        <f t="shared" ca="1" si="217"/>
        <v>5</v>
      </c>
      <c r="H1989">
        <f t="shared" ca="1" si="218"/>
        <v>3</v>
      </c>
      <c r="I1989">
        <f t="shared" ca="1" si="219"/>
        <v>7</v>
      </c>
      <c r="J1989">
        <f t="shared" ca="1" si="220"/>
        <v>3</v>
      </c>
      <c r="K1989" cm="1">
        <f t="array" aca="1" ref="K1989" ca="1">IF(G1989&gt;7,
        IF(G1989&gt;H1989, 1, IF(G1989&lt;H1989, 0, 2)),
        IF(       H1989&gt;7,
                     IF(G1989&gt;H1989, 1, IF(G1989&lt;H1989, 0, 2)),
                     IF(         G1989&lt;6,
                                   IF(            _xlfn.XLOOKUP(C1989,'deck &amp; rules'!$D$22:$M$22,_xlfn.XLOOKUP(H1989,'deck &amp; rules'!$C$23:$C$30,'deck &amp; rules'!$D$23:$M$30))="draw",
                                                     IF(I1989&gt;J1989,1,IF(I1989&lt;J1989,0,2)),
                                                     IF(I1989&gt;H1989,1,IF(I1989&lt;H1989,0,2))),
                                   IF(H1989&lt;7,
                                        IF(G1989&gt;J1989,1,IF(G1989&lt;J1989,0,2)),
                                        IF(G1989&gt;H1989,1,IF(G1989&lt;H1989,0,2))
                                        )
                          )
              )
        )</f>
        <v>1</v>
      </c>
      <c r="L1989">
        <f t="shared" ca="1" si="221"/>
        <v>-222</v>
      </c>
      <c r="M1989">
        <f t="shared" ca="1" si="222"/>
        <v>-225.20000000000363</v>
      </c>
      <c r="N1989">
        <f t="shared" ca="1" si="223"/>
        <v>-179</v>
      </c>
    </row>
    <row r="1990" spans="1:14" x14ac:dyDescent="0.25">
      <c r="A1990">
        <f ca="1"/>
        <v>8</v>
      </c>
      <c r="B1990">
        <f ca="1"/>
        <v>7</v>
      </c>
      <c r="C1990">
        <f ca="1"/>
        <v>3</v>
      </c>
      <c r="D1990">
        <f ca="1"/>
        <v>7</v>
      </c>
      <c r="E1990">
        <f ca="1"/>
        <v>4</v>
      </c>
      <c r="F1990">
        <f ca="1"/>
        <v>0</v>
      </c>
      <c r="G1990">
        <f t="shared" ca="1" si="217"/>
        <v>5</v>
      </c>
      <c r="H1990">
        <f t="shared" ca="1" si="218"/>
        <v>1</v>
      </c>
      <c r="I1990">
        <f t="shared" ca="1" si="219"/>
        <v>8</v>
      </c>
      <c r="J1990">
        <f t="shared" ca="1" si="220"/>
        <v>1</v>
      </c>
      <c r="K1990" cm="1">
        <f t="array" aca="1" ref="K1990" ca="1">IF(G1990&gt;7,
        IF(G1990&gt;H1990, 1, IF(G1990&lt;H1990, 0, 2)),
        IF(       H1990&gt;7,
                     IF(G1990&gt;H1990, 1, IF(G1990&lt;H1990, 0, 2)),
                     IF(         G1990&lt;6,
                                   IF(            _xlfn.XLOOKUP(C1990,'deck &amp; rules'!$D$22:$M$22,_xlfn.XLOOKUP(H1990,'deck &amp; rules'!$C$23:$C$30,'deck &amp; rules'!$D$23:$M$30))="draw",
                                                     IF(I1990&gt;J1990,1,IF(I1990&lt;J1990,0,2)),
                                                     IF(I1990&gt;H1990,1,IF(I1990&lt;H1990,0,2))),
                                   IF(H1990&lt;7,
                                        IF(G1990&gt;J1990,1,IF(G1990&lt;J1990,0,2)),
                                        IF(G1990&gt;H1990,1,IF(G1990&lt;H1990,0,2))
                                        )
                          )
              )
        )</f>
        <v>1</v>
      </c>
      <c r="L1990">
        <f t="shared" ca="1" si="221"/>
        <v>-221</v>
      </c>
      <c r="M1990">
        <f t="shared" ca="1" si="222"/>
        <v>-226.20000000000363</v>
      </c>
      <c r="N1990">
        <f t="shared" ca="1" si="223"/>
        <v>-180</v>
      </c>
    </row>
    <row r="1991" spans="1:14" x14ac:dyDescent="0.25">
      <c r="A1991">
        <f ca="1"/>
        <v>8</v>
      </c>
      <c r="B1991">
        <f ca="1"/>
        <v>4</v>
      </c>
      <c r="C1991">
        <f ca="1"/>
        <v>8</v>
      </c>
      <c r="D1991">
        <f ca="1"/>
        <v>3</v>
      </c>
      <c r="E1991">
        <f ca="1"/>
        <v>6</v>
      </c>
      <c r="F1991">
        <f ca="1"/>
        <v>8</v>
      </c>
      <c r="G1991">
        <f t="shared" ca="1" si="217"/>
        <v>2</v>
      </c>
      <c r="H1991">
        <f t="shared" ca="1" si="218"/>
        <v>9</v>
      </c>
      <c r="I1991">
        <f t="shared" ca="1" si="219"/>
        <v>0</v>
      </c>
      <c r="J1991">
        <f t="shared" ca="1" si="220"/>
        <v>7</v>
      </c>
      <c r="K1991" cm="1">
        <f t="array" aca="1" ref="K1991" ca="1">IF(G1991&gt;7,
        IF(G1991&gt;H1991, 1, IF(G1991&lt;H1991, 0, 2)),
        IF(       H1991&gt;7,
                     IF(G1991&gt;H1991, 1, IF(G1991&lt;H1991, 0, 2)),
                     IF(         G1991&lt;6,
                                   IF(            _xlfn.XLOOKUP(C1991,'deck &amp; rules'!$D$22:$M$22,_xlfn.XLOOKUP(H1991,'deck &amp; rules'!$C$23:$C$30,'deck &amp; rules'!$D$23:$M$30))="draw",
                                                     IF(I1991&gt;J1991,1,IF(I1991&lt;J1991,0,2)),
                                                     IF(I1991&gt;H1991,1,IF(I1991&lt;H1991,0,2))),
                                   IF(H1991&lt;7,
                                        IF(G1991&gt;J1991,1,IF(G1991&lt;J1991,0,2)),
                                        IF(G1991&gt;H1991,1,IF(G1991&lt;H1991,0,2))
                                        )
                          )
              )
        )</f>
        <v>0</v>
      </c>
      <c r="L1991">
        <f t="shared" ca="1" si="221"/>
        <v>-222</v>
      </c>
      <c r="M1991">
        <f t="shared" ca="1" si="222"/>
        <v>-225.25000000000364</v>
      </c>
      <c r="N1991">
        <f t="shared" ca="1" si="223"/>
        <v>-181</v>
      </c>
    </row>
    <row r="1992" spans="1:14" x14ac:dyDescent="0.25">
      <c r="A1992">
        <f ca="1"/>
        <v>0</v>
      </c>
      <c r="B1992">
        <f ca="1"/>
        <v>0</v>
      </c>
      <c r="C1992">
        <f ca="1"/>
        <v>0</v>
      </c>
      <c r="D1992">
        <f ca="1"/>
        <v>0</v>
      </c>
      <c r="E1992">
        <f ca="1"/>
        <v>0</v>
      </c>
      <c r="F1992">
        <f ca="1"/>
        <v>0</v>
      </c>
      <c r="G1992">
        <f t="shared" ca="1" si="217"/>
        <v>0</v>
      </c>
      <c r="H1992">
        <f t="shared" ca="1" si="218"/>
        <v>0</v>
      </c>
      <c r="I1992">
        <f t="shared" ca="1" si="219"/>
        <v>0</v>
      </c>
      <c r="J1992">
        <f t="shared" ca="1" si="220"/>
        <v>0</v>
      </c>
      <c r="K1992" cm="1">
        <f t="array" aca="1" ref="K1992" ca="1">IF(G1992&gt;7,
        IF(G1992&gt;H1992, 1, IF(G1992&lt;H1992, 0, 2)),
        IF(       H1992&gt;7,
                     IF(G1992&gt;H1992, 1, IF(G1992&lt;H1992, 0, 2)),
                     IF(         G1992&lt;6,
                                   IF(            _xlfn.XLOOKUP(C1992,'deck &amp; rules'!$D$22:$M$22,_xlfn.XLOOKUP(H1992,'deck &amp; rules'!$C$23:$C$30,'deck &amp; rules'!$D$23:$M$30))="draw",
                                                     IF(I1992&gt;J1992,1,IF(I1992&lt;J1992,0,2)),
                                                     IF(I1992&gt;H1992,1,IF(I1992&lt;H1992,0,2))),
                                   IF(H1992&lt;7,
                                        IF(G1992&gt;J1992,1,IF(G1992&lt;J1992,0,2)),
                                        IF(G1992&gt;H1992,1,IF(G1992&lt;H1992,0,2))
                                        )
                          )
              )
        )</f>
        <v>2</v>
      </c>
      <c r="L1992">
        <f t="shared" ca="1" si="221"/>
        <v>-223</v>
      </c>
      <c r="M1992">
        <f t="shared" ca="1" si="222"/>
        <v>-226.25000000000364</v>
      </c>
      <c r="N1992">
        <f t="shared" ca="1" si="223"/>
        <v>-173</v>
      </c>
    </row>
    <row r="1993" spans="1:14" x14ac:dyDescent="0.25">
      <c r="A1993">
        <f ca="1"/>
        <v>4</v>
      </c>
      <c r="B1993">
        <f ca="1"/>
        <v>4</v>
      </c>
      <c r="C1993">
        <f ca="1"/>
        <v>8</v>
      </c>
      <c r="D1993">
        <f ca="1"/>
        <v>0</v>
      </c>
      <c r="E1993">
        <f ca="1"/>
        <v>8</v>
      </c>
      <c r="F1993">
        <f ca="1"/>
        <v>0</v>
      </c>
      <c r="G1993">
        <f t="shared" ca="1" si="217"/>
        <v>8</v>
      </c>
      <c r="H1993">
        <f t="shared" ca="1" si="218"/>
        <v>8</v>
      </c>
      <c r="I1993">
        <f t="shared" ca="1" si="219"/>
        <v>6</v>
      </c>
      <c r="J1993">
        <f t="shared" ca="1" si="220"/>
        <v>8</v>
      </c>
      <c r="K1993" cm="1">
        <f t="array" aca="1" ref="K1993" ca="1">IF(G1993&gt;7,
        IF(G1993&gt;H1993, 1, IF(G1993&lt;H1993, 0, 2)),
        IF(       H1993&gt;7,
                     IF(G1993&gt;H1993, 1, IF(G1993&lt;H1993, 0, 2)),
                     IF(         G1993&lt;6,
                                   IF(            _xlfn.XLOOKUP(C1993,'deck &amp; rules'!$D$22:$M$22,_xlfn.XLOOKUP(H1993,'deck &amp; rules'!$C$23:$C$30,'deck &amp; rules'!$D$23:$M$30))="draw",
                                                     IF(I1993&gt;J1993,1,IF(I1993&lt;J1993,0,2)),
                                                     IF(I1993&gt;H1993,1,IF(I1993&lt;H1993,0,2))),
                                   IF(H1993&lt;7,
                                        IF(G1993&gt;J1993,1,IF(G1993&lt;J1993,0,2)),
                                        IF(G1993&gt;H1993,1,IF(G1993&lt;H1993,0,2))
                                        )
                          )
              )
        )</f>
        <v>2</v>
      </c>
      <c r="L1993">
        <f t="shared" ca="1" si="221"/>
        <v>-224</v>
      </c>
      <c r="M1993">
        <f t="shared" ca="1" si="222"/>
        <v>-227.25000000000364</v>
      </c>
      <c r="N1993">
        <f t="shared" ca="1" si="223"/>
        <v>-165</v>
      </c>
    </row>
    <row r="1994" spans="1:14" x14ac:dyDescent="0.25">
      <c r="A1994">
        <f ca="1"/>
        <v>5</v>
      </c>
      <c r="B1994">
        <f ca="1"/>
        <v>1</v>
      </c>
      <c r="C1994">
        <f ca="1"/>
        <v>0</v>
      </c>
      <c r="D1994">
        <f ca="1"/>
        <v>8</v>
      </c>
      <c r="E1994">
        <f ca="1"/>
        <v>1</v>
      </c>
      <c r="F1994">
        <f ca="1"/>
        <v>0</v>
      </c>
      <c r="G1994">
        <f t="shared" ca="1" si="217"/>
        <v>6</v>
      </c>
      <c r="H1994">
        <f t="shared" ca="1" si="218"/>
        <v>9</v>
      </c>
      <c r="I1994">
        <f t="shared" ca="1" si="219"/>
        <v>6</v>
      </c>
      <c r="J1994">
        <f t="shared" ca="1" si="220"/>
        <v>9</v>
      </c>
      <c r="K1994" cm="1">
        <f t="array" aca="1" ref="K1994" ca="1">IF(G1994&gt;7,
        IF(G1994&gt;H1994, 1, IF(G1994&lt;H1994, 0, 2)),
        IF(       H1994&gt;7,
                     IF(G1994&gt;H1994, 1, IF(G1994&lt;H1994, 0, 2)),
                     IF(         G1994&lt;6,
                                   IF(            _xlfn.XLOOKUP(C1994,'deck &amp; rules'!$D$22:$M$22,_xlfn.XLOOKUP(H1994,'deck &amp; rules'!$C$23:$C$30,'deck &amp; rules'!$D$23:$M$30))="draw",
                                                     IF(I1994&gt;J1994,1,IF(I1994&lt;J1994,0,2)),
                                                     IF(I1994&gt;H1994,1,IF(I1994&lt;H1994,0,2))),
                                   IF(H1994&lt;7,
                                        IF(G1994&gt;J1994,1,IF(G1994&lt;J1994,0,2)),
                                        IF(G1994&gt;H1994,1,IF(G1994&lt;H1994,0,2))
                                        )
                          )
              )
        )</f>
        <v>0</v>
      </c>
      <c r="L1994">
        <f t="shared" ca="1" si="221"/>
        <v>-225</v>
      </c>
      <c r="M1994">
        <f t="shared" ca="1" si="222"/>
        <v>-226.30000000000365</v>
      </c>
      <c r="N1994">
        <f t="shared" ca="1" si="223"/>
        <v>-166</v>
      </c>
    </row>
    <row r="1995" spans="1:14" x14ac:dyDescent="0.25">
      <c r="A1995">
        <f ca="1"/>
        <v>9</v>
      </c>
      <c r="B1995">
        <f ca="1"/>
        <v>9</v>
      </c>
      <c r="C1995">
        <f ca="1"/>
        <v>6</v>
      </c>
      <c r="D1995">
        <f ca="1"/>
        <v>5</v>
      </c>
      <c r="E1995">
        <f ca="1"/>
        <v>3</v>
      </c>
      <c r="F1995">
        <f ca="1"/>
        <v>0</v>
      </c>
      <c r="G1995">
        <f t="shared" ca="1" si="217"/>
        <v>8</v>
      </c>
      <c r="H1995">
        <f t="shared" ca="1" si="218"/>
        <v>8</v>
      </c>
      <c r="I1995">
        <f t="shared" ca="1" si="219"/>
        <v>4</v>
      </c>
      <c r="J1995">
        <f t="shared" ca="1" si="220"/>
        <v>8</v>
      </c>
      <c r="K1995" cm="1">
        <f t="array" aca="1" ref="K1995" ca="1">IF(G1995&gt;7,
        IF(G1995&gt;H1995, 1, IF(G1995&lt;H1995, 0, 2)),
        IF(       H1995&gt;7,
                     IF(G1995&gt;H1995, 1, IF(G1995&lt;H1995, 0, 2)),
                     IF(         G1995&lt;6,
                                   IF(            _xlfn.XLOOKUP(C1995,'deck &amp; rules'!$D$22:$M$22,_xlfn.XLOOKUP(H1995,'deck &amp; rules'!$C$23:$C$30,'deck &amp; rules'!$D$23:$M$30))="draw",
                                                     IF(I1995&gt;J1995,1,IF(I1995&lt;J1995,0,2)),
                                                     IF(I1995&gt;H1995,1,IF(I1995&lt;H1995,0,2))),
                                   IF(H1995&lt;7,
                                        IF(G1995&gt;J1995,1,IF(G1995&lt;J1995,0,2)),
                                        IF(G1995&gt;H1995,1,IF(G1995&lt;H1995,0,2))
                                        )
                          )
              )
        )</f>
        <v>2</v>
      </c>
      <c r="L1995">
        <f t="shared" ca="1" si="221"/>
        <v>-226</v>
      </c>
      <c r="M1995">
        <f t="shared" ca="1" si="222"/>
        <v>-227.30000000000365</v>
      </c>
      <c r="N1995">
        <f t="shared" ca="1" si="223"/>
        <v>-158</v>
      </c>
    </row>
    <row r="1996" spans="1:14" x14ac:dyDescent="0.25">
      <c r="A1996">
        <f ca="1"/>
        <v>0</v>
      </c>
      <c r="B1996">
        <f ca="1"/>
        <v>3</v>
      </c>
      <c r="C1996">
        <f ca="1"/>
        <v>0</v>
      </c>
      <c r="D1996">
        <f ca="1"/>
        <v>8</v>
      </c>
      <c r="E1996">
        <f ca="1"/>
        <v>3</v>
      </c>
      <c r="F1996">
        <f ca="1"/>
        <v>0</v>
      </c>
      <c r="G1996">
        <f t="shared" ca="1" si="217"/>
        <v>3</v>
      </c>
      <c r="H1996">
        <f t="shared" ca="1" si="218"/>
        <v>1</v>
      </c>
      <c r="I1996">
        <f t="shared" ca="1" si="219"/>
        <v>3</v>
      </c>
      <c r="J1996">
        <f t="shared" ca="1" si="220"/>
        <v>1</v>
      </c>
      <c r="K1996" cm="1">
        <f t="array" aca="1" ref="K1996" ca="1">IF(G1996&gt;7,
        IF(G1996&gt;H1996, 1, IF(G1996&lt;H1996, 0, 2)),
        IF(       H1996&gt;7,
                     IF(G1996&gt;H1996, 1, IF(G1996&lt;H1996, 0, 2)),
                     IF(         G1996&lt;6,
                                   IF(            _xlfn.XLOOKUP(C1996,'deck &amp; rules'!$D$22:$M$22,_xlfn.XLOOKUP(H1996,'deck &amp; rules'!$C$23:$C$30,'deck &amp; rules'!$D$23:$M$30))="draw",
                                                     IF(I1996&gt;J1996,1,IF(I1996&lt;J1996,0,2)),
                                                     IF(I1996&gt;H1996,1,IF(I1996&lt;H1996,0,2))),
                                   IF(H1996&lt;7,
                                        IF(G1996&gt;J1996,1,IF(G1996&lt;J1996,0,2)),
                                        IF(G1996&gt;H1996,1,IF(G1996&lt;H1996,0,2))
                                        )
                          )
              )
        )</f>
        <v>1</v>
      </c>
      <c r="L1996">
        <f t="shared" ca="1" si="221"/>
        <v>-225</v>
      </c>
      <c r="M1996">
        <f t="shared" ca="1" si="222"/>
        <v>-228.30000000000365</v>
      </c>
      <c r="N1996">
        <f t="shared" ca="1" si="223"/>
        <v>-159</v>
      </c>
    </row>
    <row r="1997" spans="1:14" x14ac:dyDescent="0.25">
      <c r="A1997">
        <f ca="1"/>
        <v>2</v>
      </c>
      <c r="B1997">
        <f ca="1"/>
        <v>0</v>
      </c>
      <c r="C1997">
        <f ca="1"/>
        <v>2</v>
      </c>
      <c r="D1997">
        <f ca="1"/>
        <v>0</v>
      </c>
      <c r="E1997">
        <f ca="1"/>
        <v>4</v>
      </c>
      <c r="F1997">
        <f ca="1"/>
        <v>0</v>
      </c>
      <c r="G1997">
        <f t="shared" ca="1" si="217"/>
        <v>2</v>
      </c>
      <c r="H1997">
        <f t="shared" ca="1" si="218"/>
        <v>4</v>
      </c>
      <c r="I1997">
        <f t="shared" ca="1" si="219"/>
        <v>4</v>
      </c>
      <c r="J1997">
        <f t="shared" ca="1" si="220"/>
        <v>4</v>
      </c>
      <c r="K1997" cm="1">
        <f t="array" aca="1" ref="K1997" ca="1">IF(G1997&gt;7,
        IF(G1997&gt;H1997, 1, IF(G1997&lt;H1997, 0, 2)),
        IF(       H1997&gt;7,
                     IF(G1997&gt;H1997, 1, IF(G1997&lt;H1997, 0, 2)),
                     IF(         G1997&lt;6,
                                   IF(            _xlfn.XLOOKUP(C1997,'deck &amp; rules'!$D$22:$M$22,_xlfn.XLOOKUP(H1997,'deck &amp; rules'!$C$23:$C$30,'deck &amp; rules'!$D$23:$M$30))="draw",
                                                     IF(I1997&gt;J1997,1,IF(I1997&lt;J1997,0,2)),
                                                     IF(I1997&gt;H1997,1,IF(I1997&lt;H1997,0,2))),
                                   IF(H1997&lt;7,
                                        IF(G1997&gt;J1997,1,IF(G1997&lt;J1997,0,2)),
                                        IF(G1997&gt;H1997,1,IF(G1997&lt;H1997,0,2))
                                        )
                          )
              )
        )</f>
        <v>2</v>
      </c>
      <c r="L1997">
        <f t="shared" ca="1" si="221"/>
        <v>-226</v>
      </c>
      <c r="M1997">
        <f t="shared" ca="1" si="222"/>
        <v>-229.30000000000365</v>
      </c>
      <c r="N1997">
        <f t="shared" ca="1" si="223"/>
        <v>-151</v>
      </c>
    </row>
    <row r="1998" spans="1:14" x14ac:dyDescent="0.25">
      <c r="A1998">
        <f ca="1"/>
        <v>3</v>
      </c>
      <c r="B1998">
        <f ca="1"/>
        <v>7</v>
      </c>
      <c r="C1998">
        <f ca="1"/>
        <v>0</v>
      </c>
      <c r="D1998">
        <f ca="1"/>
        <v>0</v>
      </c>
      <c r="E1998">
        <f ca="1"/>
        <v>2</v>
      </c>
      <c r="F1998">
        <f ca="1"/>
        <v>2</v>
      </c>
      <c r="G1998">
        <f t="shared" ca="1" si="217"/>
        <v>0</v>
      </c>
      <c r="H1998">
        <f t="shared" ca="1" si="218"/>
        <v>2</v>
      </c>
      <c r="I1998">
        <f t="shared" ca="1" si="219"/>
        <v>0</v>
      </c>
      <c r="J1998">
        <f t="shared" ca="1" si="220"/>
        <v>4</v>
      </c>
      <c r="K1998" cm="1">
        <f t="array" aca="1" ref="K1998" ca="1">IF(G1998&gt;7,
        IF(G1998&gt;H1998, 1, IF(G1998&lt;H1998, 0, 2)),
        IF(       H1998&gt;7,
                     IF(G1998&gt;H1998, 1, IF(G1998&lt;H1998, 0, 2)),
                     IF(         G1998&lt;6,
                                   IF(            _xlfn.XLOOKUP(C1998,'deck &amp; rules'!$D$22:$M$22,_xlfn.XLOOKUP(H1998,'deck &amp; rules'!$C$23:$C$30,'deck &amp; rules'!$D$23:$M$30))="draw",
                                                     IF(I1998&gt;J1998,1,IF(I1998&lt;J1998,0,2)),
                                                     IF(I1998&gt;H1998,1,IF(I1998&lt;H1998,0,2))),
                                   IF(H1998&lt;7,
                                        IF(G1998&gt;J1998,1,IF(G1998&lt;J1998,0,2)),
                                        IF(G1998&gt;H1998,1,IF(G1998&lt;H1998,0,2))
                                        )
                          )
              )
        )</f>
        <v>0</v>
      </c>
      <c r="L1998">
        <f t="shared" ca="1" si="221"/>
        <v>-227</v>
      </c>
      <c r="M1998">
        <f t="shared" ca="1" si="222"/>
        <v>-228.35000000000366</v>
      </c>
      <c r="N1998">
        <f t="shared" ca="1" si="223"/>
        <v>-152</v>
      </c>
    </row>
    <row r="1999" spans="1:14" x14ac:dyDescent="0.25">
      <c r="A1999">
        <f ca="1"/>
        <v>3</v>
      </c>
      <c r="B1999">
        <f ca="1"/>
        <v>4</v>
      </c>
      <c r="C1999">
        <f ca="1"/>
        <v>7</v>
      </c>
      <c r="D1999">
        <f ca="1"/>
        <v>1</v>
      </c>
      <c r="E1999">
        <f ca="1"/>
        <v>7</v>
      </c>
      <c r="F1999">
        <f ca="1"/>
        <v>8</v>
      </c>
      <c r="G1999">
        <f t="shared" ca="1" si="217"/>
        <v>7</v>
      </c>
      <c r="H1999">
        <f t="shared" ca="1" si="218"/>
        <v>8</v>
      </c>
      <c r="I1999">
        <f t="shared" ca="1" si="219"/>
        <v>4</v>
      </c>
      <c r="J1999">
        <f t="shared" ca="1" si="220"/>
        <v>6</v>
      </c>
      <c r="K1999" cm="1">
        <f t="array" aca="1" ref="K1999" ca="1">IF(G1999&gt;7,
        IF(G1999&gt;H1999, 1, IF(G1999&lt;H1999, 0, 2)),
        IF(       H1999&gt;7,
                     IF(G1999&gt;H1999, 1, IF(G1999&lt;H1999, 0, 2)),
                     IF(         G1999&lt;6,
                                   IF(            _xlfn.XLOOKUP(C1999,'deck &amp; rules'!$D$22:$M$22,_xlfn.XLOOKUP(H1999,'deck &amp; rules'!$C$23:$C$30,'deck &amp; rules'!$D$23:$M$30))="draw",
                                                     IF(I1999&gt;J1999,1,IF(I1999&lt;J1999,0,2)),
                                                     IF(I1999&gt;H1999,1,IF(I1999&lt;H1999,0,2))),
                                   IF(H1999&lt;7,
                                        IF(G1999&gt;J1999,1,IF(G1999&lt;J1999,0,2)),
                                        IF(G1999&gt;H1999,1,IF(G1999&lt;H1999,0,2))
                                        )
                          )
              )
        )</f>
        <v>0</v>
      </c>
      <c r="L1999">
        <f t="shared" ca="1" si="221"/>
        <v>-228</v>
      </c>
      <c r="M1999">
        <f t="shared" ca="1" si="222"/>
        <v>-227.40000000000367</v>
      </c>
      <c r="N1999">
        <f t="shared" ca="1" si="223"/>
        <v>-153</v>
      </c>
    </row>
    <row r="2000" spans="1:14" x14ac:dyDescent="0.25">
      <c r="A2000">
        <f ca="1"/>
        <v>7</v>
      </c>
      <c r="B2000">
        <f ca="1"/>
        <v>9</v>
      </c>
      <c r="C2000">
        <f ca="1"/>
        <v>8</v>
      </c>
      <c r="D2000">
        <f ca="1"/>
        <v>0</v>
      </c>
      <c r="E2000">
        <f ca="1"/>
        <v>6</v>
      </c>
      <c r="F2000">
        <f ca="1"/>
        <v>7</v>
      </c>
      <c r="G2000">
        <f t="shared" ca="1" si="217"/>
        <v>6</v>
      </c>
      <c r="H2000">
        <f t="shared" ca="1" si="218"/>
        <v>6</v>
      </c>
      <c r="I2000">
        <f t="shared" ca="1" si="219"/>
        <v>4</v>
      </c>
      <c r="J2000">
        <f t="shared" ca="1" si="220"/>
        <v>3</v>
      </c>
      <c r="K2000" cm="1">
        <f t="array" aca="1" ref="K2000" ca="1">IF(G2000&gt;7,
        IF(G2000&gt;H2000, 1, IF(G2000&lt;H2000, 0, 2)),
        IF(       H2000&gt;7,
                     IF(G2000&gt;H2000, 1, IF(G2000&lt;H2000, 0, 2)),
                     IF(         G2000&lt;6,
                                   IF(            _xlfn.XLOOKUP(C2000,'deck &amp; rules'!$D$22:$M$22,_xlfn.XLOOKUP(H2000,'deck &amp; rules'!$C$23:$C$30,'deck &amp; rules'!$D$23:$M$30))="draw",
                                                     IF(I2000&gt;J2000,1,IF(I2000&lt;J2000,0,2)),
                                                     IF(I2000&gt;H2000,1,IF(I2000&lt;H2000,0,2))),
                                   IF(H2000&lt;7,
                                        IF(G2000&gt;J2000,1,IF(G2000&lt;J2000,0,2)),
                                        IF(G2000&gt;H2000,1,IF(G2000&lt;H2000,0,2))
                                        )
                          )
              )
        )</f>
        <v>1</v>
      </c>
      <c r="L2000">
        <f t="shared" ca="1" si="221"/>
        <v>-227</v>
      </c>
      <c r="M2000">
        <f t="shared" ca="1" si="222"/>
        <v>-228.40000000000367</v>
      </c>
      <c r="N2000">
        <f t="shared" ca="1" si="223"/>
        <v>-154</v>
      </c>
    </row>
    <row r="2001" spans="1:14" x14ac:dyDescent="0.25">
      <c r="A2001">
        <f ca="1"/>
        <v>3</v>
      </c>
      <c r="B2001">
        <f ca="1"/>
        <v>2</v>
      </c>
      <c r="C2001">
        <f ca="1"/>
        <v>0</v>
      </c>
      <c r="D2001">
        <f ca="1"/>
        <v>7</v>
      </c>
      <c r="E2001">
        <f ca="1"/>
        <v>3</v>
      </c>
      <c r="F2001">
        <f ca="1"/>
        <v>0</v>
      </c>
      <c r="G2001">
        <f t="shared" ca="1" si="217"/>
        <v>5</v>
      </c>
      <c r="H2001">
        <f t="shared" ca="1" si="218"/>
        <v>0</v>
      </c>
      <c r="I2001">
        <f t="shared" ca="1" si="219"/>
        <v>5</v>
      </c>
      <c r="J2001">
        <f t="shared" ca="1" si="220"/>
        <v>0</v>
      </c>
      <c r="K2001" cm="1">
        <f t="array" aca="1" ref="K2001" ca="1">IF(G2001&gt;7,
        IF(G2001&gt;H2001, 1, IF(G2001&lt;H2001, 0, 2)),
        IF(       H2001&gt;7,
                     IF(G2001&gt;H2001, 1, IF(G2001&lt;H2001, 0, 2)),
                     IF(         G2001&lt;6,
                                   IF(            _xlfn.XLOOKUP(C2001,'deck &amp; rules'!$D$22:$M$22,_xlfn.XLOOKUP(H2001,'deck &amp; rules'!$C$23:$C$30,'deck &amp; rules'!$D$23:$M$30))="draw",
                                                     IF(I2001&gt;J2001,1,IF(I2001&lt;J2001,0,2)),
                                                     IF(I2001&gt;H2001,1,IF(I2001&lt;H2001,0,2))),
                                   IF(H2001&lt;7,
                                        IF(G2001&gt;J2001,1,IF(G2001&lt;J2001,0,2)),
                                        IF(G2001&gt;H2001,1,IF(G2001&lt;H2001,0,2))
                                        )
                          )
              )
        )</f>
        <v>1</v>
      </c>
      <c r="L2001">
        <f t="shared" ca="1" si="221"/>
        <v>-226</v>
      </c>
      <c r="M2001">
        <f t="shared" ca="1" si="222"/>
        <v>-229.40000000000367</v>
      </c>
      <c r="N2001">
        <f t="shared" ca="1" si="223"/>
        <v>-155</v>
      </c>
    </row>
    <row r="2002" spans="1:14" x14ac:dyDescent="0.25">
      <c r="A2002">
        <f ca="1"/>
        <v>0</v>
      </c>
      <c r="B2002">
        <f ca="1"/>
        <v>8</v>
      </c>
      <c r="C2002">
        <f ca="1"/>
        <v>0</v>
      </c>
      <c r="D2002">
        <f ca="1"/>
        <v>4</v>
      </c>
      <c r="E2002">
        <f ca="1"/>
        <v>2</v>
      </c>
      <c r="F2002">
        <f ca="1"/>
        <v>1</v>
      </c>
      <c r="G2002">
        <f t="shared" ca="1" si="217"/>
        <v>8</v>
      </c>
      <c r="H2002">
        <f t="shared" ca="1" si="218"/>
        <v>6</v>
      </c>
      <c r="I2002">
        <f t="shared" ca="1" si="219"/>
        <v>8</v>
      </c>
      <c r="J2002">
        <f t="shared" ca="1" si="220"/>
        <v>7</v>
      </c>
      <c r="K2002" cm="1">
        <f t="array" aca="1" ref="K2002" ca="1">IF(G2002&gt;7,
        IF(G2002&gt;H2002, 1, IF(G2002&lt;H2002, 0, 2)),
        IF(       H2002&gt;7,
                     IF(G2002&gt;H2002, 1, IF(G2002&lt;H2002, 0, 2)),
                     IF(         G2002&lt;6,
                                   IF(            _xlfn.XLOOKUP(C2002,'deck &amp; rules'!$D$22:$M$22,_xlfn.XLOOKUP(H2002,'deck &amp; rules'!$C$23:$C$30,'deck &amp; rules'!$D$23:$M$30))="draw",
                                                     IF(I2002&gt;J2002,1,IF(I2002&lt;J2002,0,2)),
                                                     IF(I2002&gt;H2002,1,IF(I2002&lt;H2002,0,2))),
                                   IF(H2002&lt;7,
                                        IF(G2002&gt;J2002,1,IF(G2002&lt;J2002,0,2)),
                                        IF(G2002&gt;H2002,1,IF(G2002&lt;H2002,0,2))
                                        )
                          )
              )
        )</f>
        <v>1</v>
      </c>
      <c r="L2002">
        <f t="shared" ca="1" si="221"/>
        <v>-225</v>
      </c>
      <c r="M2002">
        <f t="shared" ca="1" si="222"/>
        <v>-230.40000000000367</v>
      </c>
      <c r="N2002">
        <f t="shared" ca="1" si="223"/>
        <v>-156</v>
      </c>
    </row>
    <row r="2003" spans="1:14" x14ac:dyDescent="0.25">
      <c r="A2003">
        <f ca="1"/>
        <v>1</v>
      </c>
      <c r="B2003">
        <f ca="1"/>
        <v>9</v>
      </c>
      <c r="C2003">
        <f ca="1"/>
        <v>4</v>
      </c>
      <c r="D2003">
        <f ca="1"/>
        <v>4</v>
      </c>
      <c r="E2003">
        <f ca="1"/>
        <v>9</v>
      </c>
      <c r="F2003">
        <f ca="1"/>
        <v>4</v>
      </c>
      <c r="G2003">
        <f t="shared" ca="1" si="217"/>
        <v>0</v>
      </c>
      <c r="H2003">
        <f t="shared" ca="1" si="218"/>
        <v>3</v>
      </c>
      <c r="I2003">
        <f t="shared" ca="1" si="219"/>
        <v>4</v>
      </c>
      <c r="J2003">
        <f t="shared" ca="1" si="220"/>
        <v>7</v>
      </c>
      <c r="K2003" cm="1">
        <f t="array" aca="1" ref="K2003" ca="1">IF(G2003&gt;7,
        IF(G2003&gt;H2003, 1, IF(G2003&lt;H2003, 0, 2)),
        IF(       H2003&gt;7,
                     IF(G2003&gt;H2003, 1, IF(G2003&lt;H2003, 0, 2)),
                     IF(         G2003&lt;6,
                                   IF(            _xlfn.XLOOKUP(C2003,'deck &amp; rules'!$D$22:$M$22,_xlfn.XLOOKUP(H2003,'deck &amp; rules'!$C$23:$C$30,'deck &amp; rules'!$D$23:$M$30))="draw",
                                                     IF(I2003&gt;J2003,1,IF(I2003&lt;J2003,0,2)),
                                                     IF(I2003&gt;H2003,1,IF(I2003&lt;H2003,0,2))),
                                   IF(H2003&lt;7,
                                        IF(G2003&gt;J2003,1,IF(G2003&lt;J2003,0,2)),
                                        IF(G2003&gt;H2003,1,IF(G2003&lt;H2003,0,2))
                                        )
                          )
              )
        )</f>
        <v>0</v>
      </c>
      <c r="L2003">
        <f t="shared" ca="1" si="221"/>
        <v>-226</v>
      </c>
      <c r="M2003">
        <f t="shared" ca="1" si="222"/>
        <v>-229.45000000000368</v>
      </c>
      <c r="N2003">
        <f t="shared" ca="1" si="223"/>
        <v>-157</v>
      </c>
    </row>
    <row r="2004" spans="1:14" x14ac:dyDescent="0.25">
      <c r="A2004">
        <f ca="1"/>
        <v>9</v>
      </c>
      <c r="B2004">
        <f ca="1"/>
        <v>0</v>
      </c>
      <c r="C2004">
        <f ca="1"/>
        <v>0</v>
      </c>
      <c r="D2004">
        <f ca="1"/>
        <v>0</v>
      </c>
      <c r="E2004">
        <f ca="1"/>
        <v>9</v>
      </c>
      <c r="F2004">
        <f ca="1"/>
        <v>3</v>
      </c>
      <c r="G2004">
        <f t="shared" ca="1" si="217"/>
        <v>9</v>
      </c>
      <c r="H2004">
        <f t="shared" ca="1" si="218"/>
        <v>9</v>
      </c>
      <c r="I2004">
        <f t="shared" ca="1" si="219"/>
        <v>9</v>
      </c>
      <c r="J2004">
        <f t="shared" ca="1" si="220"/>
        <v>2</v>
      </c>
      <c r="K2004" cm="1">
        <f t="array" aca="1" ref="K2004" ca="1">IF(G2004&gt;7,
        IF(G2004&gt;H2004, 1, IF(G2004&lt;H2004, 0, 2)),
        IF(       H2004&gt;7,
                     IF(G2004&gt;H2004, 1, IF(G2004&lt;H2004, 0, 2)),
                     IF(         G2004&lt;6,
                                   IF(            _xlfn.XLOOKUP(C2004,'deck &amp; rules'!$D$22:$M$22,_xlfn.XLOOKUP(H2004,'deck &amp; rules'!$C$23:$C$30,'deck &amp; rules'!$D$23:$M$30))="draw",
                                                     IF(I2004&gt;J2004,1,IF(I2004&lt;J2004,0,2)),
                                                     IF(I2004&gt;H2004,1,IF(I2004&lt;H2004,0,2))),
                                   IF(H2004&lt;7,
                                        IF(G2004&gt;J2004,1,IF(G2004&lt;J2004,0,2)),
                                        IF(G2004&gt;H2004,1,IF(G2004&lt;H2004,0,2))
                                        )
                          )
              )
        )</f>
        <v>2</v>
      </c>
      <c r="L2004">
        <f t="shared" ca="1" si="221"/>
        <v>-227</v>
      </c>
      <c r="M2004">
        <f t="shared" ca="1" si="222"/>
        <v>-230.45000000000368</v>
      </c>
      <c r="N2004">
        <f t="shared" ca="1" si="223"/>
        <v>-149</v>
      </c>
    </row>
    <row r="2005" spans="1:14" x14ac:dyDescent="0.25">
      <c r="A2005">
        <f ca="1"/>
        <v>2</v>
      </c>
      <c r="B2005">
        <f ca="1"/>
        <v>9</v>
      </c>
      <c r="C2005">
        <f ca="1"/>
        <v>3</v>
      </c>
      <c r="D2005">
        <f ca="1"/>
        <v>5</v>
      </c>
      <c r="E2005">
        <f ca="1"/>
        <v>2</v>
      </c>
      <c r="F2005">
        <f ca="1"/>
        <v>6</v>
      </c>
      <c r="G2005">
        <f t="shared" ca="1" si="217"/>
        <v>1</v>
      </c>
      <c r="H2005">
        <f t="shared" ca="1" si="218"/>
        <v>7</v>
      </c>
      <c r="I2005">
        <f t="shared" ca="1" si="219"/>
        <v>4</v>
      </c>
      <c r="J2005">
        <f t="shared" ca="1" si="220"/>
        <v>3</v>
      </c>
      <c r="K2005" cm="1">
        <f t="array" aca="1" ref="K2005" ca="1">IF(G2005&gt;7,
        IF(G2005&gt;H2005, 1, IF(G2005&lt;H2005, 0, 2)),
        IF(       H2005&gt;7,
                     IF(G2005&gt;H2005, 1, IF(G2005&lt;H2005, 0, 2)),
                     IF(         G2005&lt;6,
                                   IF(            _xlfn.XLOOKUP(C2005,'deck &amp; rules'!$D$22:$M$22,_xlfn.XLOOKUP(H2005,'deck &amp; rules'!$C$23:$C$30,'deck &amp; rules'!$D$23:$M$30))="draw",
                                                     IF(I2005&gt;J2005,1,IF(I2005&lt;J2005,0,2)),
                                                     IF(I2005&gt;H2005,1,IF(I2005&lt;H2005,0,2))),
                                   IF(H2005&lt;7,
                                        IF(G2005&gt;J2005,1,IF(G2005&lt;J2005,0,2)),
                                        IF(G2005&gt;H2005,1,IF(G2005&lt;H2005,0,2))
                                        )
                          )
              )
        )</f>
        <v>0</v>
      </c>
      <c r="L2005">
        <f t="shared" ca="1" si="221"/>
        <v>-228</v>
      </c>
      <c r="M2005">
        <f t="shared" ca="1" si="222"/>
        <v>-229.50000000000369</v>
      </c>
      <c r="N2005">
        <f t="shared" ca="1" si="223"/>
        <v>-150</v>
      </c>
    </row>
    <row r="2006" spans="1:14" x14ac:dyDescent="0.25">
      <c r="A2006">
        <f ca="1"/>
        <v>6</v>
      </c>
      <c r="B2006">
        <f ca="1"/>
        <v>0</v>
      </c>
      <c r="C2006">
        <f ca="1"/>
        <v>6</v>
      </c>
      <c r="D2006">
        <f ca="1"/>
        <v>0</v>
      </c>
      <c r="E2006">
        <f ca="1"/>
        <v>0</v>
      </c>
      <c r="F2006">
        <f ca="1"/>
        <v>0</v>
      </c>
      <c r="G2006">
        <f t="shared" ca="1" si="217"/>
        <v>6</v>
      </c>
      <c r="H2006">
        <f t="shared" ca="1" si="218"/>
        <v>0</v>
      </c>
      <c r="I2006">
        <f t="shared" ca="1" si="219"/>
        <v>2</v>
      </c>
      <c r="J2006">
        <f t="shared" ca="1" si="220"/>
        <v>0</v>
      </c>
      <c r="K2006" cm="1">
        <f t="array" aca="1" ref="K2006" ca="1">IF(G2006&gt;7,
        IF(G2006&gt;H2006, 1, IF(G2006&lt;H2006, 0, 2)),
        IF(       H2006&gt;7,
                     IF(G2006&gt;H2006, 1, IF(G2006&lt;H2006, 0, 2)),
                     IF(         G2006&lt;6,
                                   IF(            _xlfn.XLOOKUP(C2006,'deck &amp; rules'!$D$22:$M$22,_xlfn.XLOOKUP(H2006,'deck &amp; rules'!$C$23:$C$30,'deck &amp; rules'!$D$23:$M$30))="draw",
                                                     IF(I2006&gt;J2006,1,IF(I2006&lt;J2006,0,2)),
                                                     IF(I2006&gt;H2006,1,IF(I2006&lt;H2006,0,2))),
                                   IF(H2006&lt;7,
                                        IF(G2006&gt;J2006,1,IF(G2006&lt;J2006,0,2)),
                                        IF(G2006&gt;H2006,1,IF(G2006&lt;H2006,0,2))
                                        )
                          )
              )
        )</f>
        <v>1</v>
      </c>
      <c r="L2006">
        <f t="shared" ca="1" si="221"/>
        <v>-227</v>
      </c>
      <c r="M2006">
        <f t="shared" ca="1" si="222"/>
        <v>-230.50000000000369</v>
      </c>
      <c r="N2006">
        <f t="shared" ca="1" si="223"/>
        <v>-151</v>
      </c>
    </row>
    <row r="2007" spans="1:14" x14ac:dyDescent="0.25">
      <c r="A2007">
        <f ca="1"/>
        <v>0</v>
      </c>
      <c r="B2007">
        <f ca="1"/>
        <v>4</v>
      </c>
      <c r="C2007">
        <f ca="1"/>
        <v>8</v>
      </c>
      <c r="D2007">
        <f ca="1"/>
        <v>6</v>
      </c>
      <c r="E2007">
        <f ca="1"/>
        <v>5</v>
      </c>
      <c r="F2007">
        <f ca="1"/>
        <v>6</v>
      </c>
      <c r="G2007">
        <f t="shared" ca="1" si="217"/>
        <v>4</v>
      </c>
      <c r="H2007">
        <f t="shared" ca="1" si="218"/>
        <v>1</v>
      </c>
      <c r="I2007">
        <f t="shared" ca="1" si="219"/>
        <v>2</v>
      </c>
      <c r="J2007">
        <f t="shared" ca="1" si="220"/>
        <v>7</v>
      </c>
      <c r="K2007" cm="1">
        <f t="array" aca="1" ref="K2007" ca="1">IF(G2007&gt;7,
        IF(G2007&gt;H2007, 1, IF(G2007&lt;H2007, 0, 2)),
        IF(       H2007&gt;7,
                     IF(G2007&gt;H2007, 1, IF(G2007&lt;H2007, 0, 2)),
                     IF(         G2007&lt;6,
                                   IF(            _xlfn.XLOOKUP(C2007,'deck &amp; rules'!$D$22:$M$22,_xlfn.XLOOKUP(H2007,'deck &amp; rules'!$C$23:$C$30,'deck &amp; rules'!$D$23:$M$30))="draw",
                                                     IF(I2007&gt;J2007,1,IF(I2007&lt;J2007,0,2)),
                                                     IF(I2007&gt;H2007,1,IF(I2007&lt;H2007,0,2))),
                                   IF(H2007&lt;7,
                                        IF(G2007&gt;J2007,1,IF(G2007&lt;J2007,0,2)),
                                        IF(G2007&gt;H2007,1,IF(G2007&lt;H2007,0,2))
                                        )
                          )
              )
        )</f>
        <v>0</v>
      </c>
      <c r="L2007">
        <f t="shared" ca="1" si="221"/>
        <v>-228</v>
      </c>
      <c r="M2007">
        <f t="shared" ca="1" si="222"/>
        <v>-229.55000000000371</v>
      </c>
      <c r="N2007">
        <f t="shared" ca="1" si="223"/>
        <v>-152</v>
      </c>
    </row>
    <row r="2008" spans="1:14" x14ac:dyDescent="0.25">
      <c r="A2008">
        <f ca="1"/>
        <v>3</v>
      </c>
      <c r="B2008">
        <f ca="1"/>
        <v>0</v>
      </c>
      <c r="C2008">
        <f ca="1"/>
        <v>5</v>
      </c>
      <c r="D2008">
        <f ca="1"/>
        <v>3</v>
      </c>
      <c r="E2008">
        <f ca="1"/>
        <v>0</v>
      </c>
      <c r="F2008">
        <f ca="1"/>
        <v>0</v>
      </c>
      <c r="G2008">
        <f t="shared" ca="1" si="217"/>
        <v>3</v>
      </c>
      <c r="H2008">
        <f t="shared" ca="1" si="218"/>
        <v>3</v>
      </c>
      <c r="I2008">
        <f t="shared" ca="1" si="219"/>
        <v>8</v>
      </c>
      <c r="J2008">
        <f t="shared" ca="1" si="220"/>
        <v>3</v>
      </c>
      <c r="K2008" cm="1">
        <f t="array" aca="1" ref="K2008" ca="1">IF(G2008&gt;7,
        IF(G2008&gt;H2008, 1, IF(G2008&lt;H2008, 0, 2)),
        IF(       H2008&gt;7,
                     IF(G2008&gt;H2008, 1, IF(G2008&lt;H2008, 0, 2)),
                     IF(         G2008&lt;6,
                                   IF(            _xlfn.XLOOKUP(C2008,'deck &amp; rules'!$D$22:$M$22,_xlfn.XLOOKUP(H2008,'deck &amp; rules'!$C$23:$C$30,'deck &amp; rules'!$D$23:$M$30))="draw",
                                                     IF(I2008&gt;J2008,1,IF(I2008&lt;J2008,0,2)),
                                                     IF(I2008&gt;H2008,1,IF(I2008&lt;H2008,0,2))),
                                   IF(H2008&lt;7,
                                        IF(G2008&gt;J2008,1,IF(G2008&lt;J2008,0,2)),
                                        IF(G2008&gt;H2008,1,IF(G2008&lt;H2008,0,2))
                                        )
                          )
              )
        )</f>
        <v>1</v>
      </c>
      <c r="L2008">
        <f t="shared" ca="1" si="221"/>
        <v>-227</v>
      </c>
      <c r="M2008">
        <f t="shared" ca="1" si="222"/>
        <v>-230.55000000000371</v>
      </c>
      <c r="N2008">
        <f t="shared" ca="1" si="223"/>
        <v>-153</v>
      </c>
    </row>
    <row r="2009" spans="1:14" x14ac:dyDescent="0.25">
      <c r="A2009">
        <f ca="1"/>
        <v>2</v>
      </c>
      <c r="B2009">
        <f ca="1"/>
        <v>3</v>
      </c>
      <c r="C2009">
        <f ca="1"/>
        <v>0</v>
      </c>
      <c r="D2009">
        <f ca="1"/>
        <v>7</v>
      </c>
      <c r="E2009">
        <f ca="1"/>
        <v>3</v>
      </c>
      <c r="F2009">
        <f ca="1"/>
        <v>0</v>
      </c>
      <c r="G2009">
        <f t="shared" ca="1" si="217"/>
        <v>5</v>
      </c>
      <c r="H2009">
        <f t="shared" ca="1" si="218"/>
        <v>0</v>
      </c>
      <c r="I2009">
        <f t="shared" ca="1" si="219"/>
        <v>5</v>
      </c>
      <c r="J2009">
        <f t="shared" ca="1" si="220"/>
        <v>0</v>
      </c>
      <c r="K2009" cm="1">
        <f t="array" aca="1" ref="K2009" ca="1">IF(G2009&gt;7,
        IF(G2009&gt;H2009, 1, IF(G2009&lt;H2009, 0, 2)),
        IF(       H2009&gt;7,
                     IF(G2009&gt;H2009, 1, IF(G2009&lt;H2009, 0, 2)),
                     IF(         G2009&lt;6,
                                   IF(            _xlfn.XLOOKUP(C2009,'deck &amp; rules'!$D$22:$M$22,_xlfn.XLOOKUP(H2009,'deck &amp; rules'!$C$23:$C$30,'deck &amp; rules'!$D$23:$M$30))="draw",
                                                     IF(I2009&gt;J2009,1,IF(I2009&lt;J2009,0,2)),
                                                     IF(I2009&gt;H2009,1,IF(I2009&lt;H2009,0,2))),
                                   IF(H2009&lt;7,
                                        IF(G2009&gt;J2009,1,IF(G2009&lt;J2009,0,2)),
                                        IF(G2009&gt;H2009,1,IF(G2009&lt;H2009,0,2))
                                        )
                          )
              )
        )</f>
        <v>1</v>
      </c>
      <c r="L2009">
        <f t="shared" ca="1" si="221"/>
        <v>-226</v>
      </c>
      <c r="M2009">
        <f t="shared" ca="1" si="222"/>
        <v>-231.55000000000371</v>
      </c>
      <c r="N2009">
        <f t="shared" ca="1" si="223"/>
        <v>-154</v>
      </c>
    </row>
    <row r="2010" spans="1:14" x14ac:dyDescent="0.25">
      <c r="A2010">
        <f ca="1"/>
        <v>6</v>
      </c>
      <c r="B2010">
        <f ca="1"/>
        <v>3</v>
      </c>
      <c r="C2010">
        <f ca="1"/>
        <v>4</v>
      </c>
      <c r="D2010">
        <f ca="1"/>
        <v>4</v>
      </c>
      <c r="E2010">
        <f ca="1"/>
        <v>4</v>
      </c>
      <c r="F2010">
        <f ca="1"/>
        <v>8</v>
      </c>
      <c r="G2010">
        <f t="shared" ca="1" si="217"/>
        <v>9</v>
      </c>
      <c r="H2010">
        <f t="shared" ca="1" si="218"/>
        <v>8</v>
      </c>
      <c r="I2010">
        <f t="shared" ca="1" si="219"/>
        <v>3</v>
      </c>
      <c r="J2010">
        <f t="shared" ca="1" si="220"/>
        <v>6</v>
      </c>
      <c r="K2010" cm="1">
        <f t="array" aca="1" ref="K2010" ca="1">IF(G2010&gt;7,
        IF(G2010&gt;H2010, 1, IF(G2010&lt;H2010, 0, 2)),
        IF(       H2010&gt;7,
                     IF(G2010&gt;H2010, 1, IF(G2010&lt;H2010, 0, 2)),
                     IF(         G2010&lt;6,
                                   IF(            _xlfn.XLOOKUP(C2010,'deck &amp; rules'!$D$22:$M$22,_xlfn.XLOOKUP(H2010,'deck &amp; rules'!$C$23:$C$30,'deck &amp; rules'!$D$23:$M$30))="draw",
                                                     IF(I2010&gt;J2010,1,IF(I2010&lt;J2010,0,2)),
                                                     IF(I2010&gt;H2010,1,IF(I2010&lt;H2010,0,2))),
                                   IF(H2010&lt;7,
                                        IF(G2010&gt;J2010,1,IF(G2010&lt;J2010,0,2)),
                                        IF(G2010&gt;H2010,1,IF(G2010&lt;H2010,0,2))
                                        )
                          )
              )
        )</f>
        <v>1</v>
      </c>
      <c r="L2010">
        <f t="shared" ca="1" si="221"/>
        <v>-225</v>
      </c>
      <c r="M2010">
        <f t="shared" ca="1" si="222"/>
        <v>-232.55000000000371</v>
      </c>
      <c r="N2010">
        <f t="shared" ca="1" si="223"/>
        <v>-155</v>
      </c>
    </row>
    <row r="2011" spans="1:14" x14ac:dyDescent="0.25">
      <c r="A2011">
        <f ca="1"/>
        <v>2</v>
      </c>
      <c r="B2011">
        <f ca="1"/>
        <v>1</v>
      </c>
      <c r="C2011">
        <f ca="1"/>
        <v>3</v>
      </c>
      <c r="D2011">
        <f ca="1"/>
        <v>0</v>
      </c>
      <c r="E2011">
        <f ca="1"/>
        <v>0</v>
      </c>
      <c r="F2011">
        <f ca="1"/>
        <v>6</v>
      </c>
      <c r="G2011">
        <f t="shared" ca="1" si="217"/>
        <v>3</v>
      </c>
      <c r="H2011">
        <f t="shared" ca="1" si="218"/>
        <v>0</v>
      </c>
      <c r="I2011">
        <f t="shared" ca="1" si="219"/>
        <v>6</v>
      </c>
      <c r="J2011">
        <f t="shared" ca="1" si="220"/>
        <v>6</v>
      </c>
      <c r="K2011" cm="1">
        <f t="array" aca="1" ref="K2011" ca="1">IF(G2011&gt;7,
        IF(G2011&gt;H2011, 1, IF(G2011&lt;H2011, 0, 2)),
        IF(       H2011&gt;7,
                     IF(G2011&gt;H2011, 1, IF(G2011&lt;H2011, 0, 2)),
                     IF(         G2011&lt;6,
                                   IF(            _xlfn.XLOOKUP(C2011,'deck &amp; rules'!$D$22:$M$22,_xlfn.XLOOKUP(H2011,'deck &amp; rules'!$C$23:$C$30,'deck &amp; rules'!$D$23:$M$30))="draw",
                                                     IF(I2011&gt;J2011,1,IF(I2011&lt;J2011,0,2)),
                                                     IF(I2011&gt;H2011,1,IF(I2011&lt;H2011,0,2))),
                                   IF(H2011&lt;7,
                                        IF(G2011&gt;J2011,1,IF(G2011&lt;J2011,0,2)),
                                        IF(G2011&gt;H2011,1,IF(G2011&lt;H2011,0,2))
                                        )
                          )
              )
        )</f>
        <v>2</v>
      </c>
      <c r="L2011">
        <f t="shared" ca="1" si="221"/>
        <v>-226</v>
      </c>
      <c r="M2011">
        <f t="shared" ca="1" si="222"/>
        <v>-233.55000000000371</v>
      </c>
      <c r="N2011">
        <f t="shared" ca="1" si="223"/>
        <v>-147</v>
      </c>
    </row>
    <row r="2012" spans="1:14" x14ac:dyDescent="0.25">
      <c r="A2012">
        <f ca="1"/>
        <v>6</v>
      </c>
      <c r="B2012">
        <f ca="1"/>
        <v>8</v>
      </c>
      <c r="C2012">
        <f ca="1"/>
        <v>7</v>
      </c>
      <c r="D2012">
        <f ca="1"/>
        <v>9</v>
      </c>
      <c r="E2012">
        <f ca="1"/>
        <v>2</v>
      </c>
      <c r="F2012">
        <f ca="1"/>
        <v>0</v>
      </c>
      <c r="G2012">
        <f t="shared" ca="1" si="217"/>
        <v>4</v>
      </c>
      <c r="H2012">
        <f t="shared" ca="1" si="218"/>
        <v>1</v>
      </c>
      <c r="I2012">
        <f t="shared" ca="1" si="219"/>
        <v>1</v>
      </c>
      <c r="J2012">
        <f t="shared" ca="1" si="220"/>
        <v>1</v>
      </c>
      <c r="K2012" cm="1">
        <f t="array" aca="1" ref="K2012" ca="1">IF(G2012&gt;7,
        IF(G2012&gt;H2012, 1, IF(G2012&lt;H2012, 0, 2)),
        IF(       H2012&gt;7,
                     IF(G2012&gt;H2012, 1, IF(G2012&lt;H2012, 0, 2)),
                     IF(         G2012&lt;6,
                                   IF(            _xlfn.XLOOKUP(C2012,'deck &amp; rules'!$D$22:$M$22,_xlfn.XLOOKUP(H2012,'deck &amp; rules'!$C$23:$C$30,'deck &amp; rules'!$D$23:$M$30))="draw",
                                                     IF(I2012&gt;J2012,1,IF(I2012&lt;J2012,0,2)),
                                                     IF(I2012&gt;H2012,1,IF(I2012&lt;H2012,0,2))),
                                   IF(H2012&lt;7,
                                        IF(G2012&gt;J2012,1,IF(G2012&lt;J2012,0,2)),
                                        IF(G2012&gt;H2012,1,IF(G2012&lt;H2012,0,2))
                                        )
                          )
              )
        )</f>
        <v>2</v>
      </c>
      <c r="L2012">
        <f t="shared" ca="1" si="221"/>
        <v>-227</v>
      </c>
      <c r="M2012">
        <f t="shared" ca="1" si="222"/>
        <v>-234.55000000000371</v>
      </c>
      <c r="N2012">
        <f t="shared" ca="1" si="223"/>
        <v>-139</v>
      </c>
    </row>
    <row r="2013" spans="1:14" x14ac:dyDescent="0.25">
      <c r="A2013">
        <f ca="1"/>
        <v>9</v>
      </c>
      <c r="B2013">
        <f ca="1"/>
        <v>8</v>
      </c>
      <c r="C2013">
        <f ca="1"/>
        <v>9</v>
      </c>
      <c r="D2013">
        <f ca="1"/>
        <v>8</v>
      </c>
      <c r="E2013">
        <f ca="1"/>
        <v>0</v>
      </c>
      <c r="F2013">
        <f ca="1"/>
        <v>8</v>
      </c>
      <c r="G2013">
        <f t="shared" ca="1" si="217"/>
        <v>7</v>
      </c>
      <c r="H2013">
        <f t="shared" ca="1" si="218"/>
        <v>8</v>
      </c>
      <c r="I2013">
        <f t="shared" ca="1" si="219"/>
        <v>6</v>
      </c>
      <c r="J2013">
        <f t="shared" ca="1" si="220"/>
        <v>6</v>
      </c>
      <c r="K2013" cm="1">
        <f t="array" aca="1" ref="K2013" ca="1">IF(G2013&gt;7,
        IF(G2013&gt;H2013, 1, IF(G2013&lt;H2013, 0, 2)),
        IF(       H2013&gt;7,
                     IF(G2013&gt;H2013, 1, IF(G2013&lt;H2013, 0, 2)),
                     IF(         G2013&lt;6,
                                   IF(            _xlfn.XLOOKUP(C2013,'deck &amp; rules'!$D$22:$M$22,_xlfn.XLOOKUP(H2013,'deck &amp; rules'!$C$23:$C$30,'deck &amp; rules'!$D$23:$M$30))="draw",
                                                     IF(I2013&gt;J2013,1,IF(I2013&lt;J2013,0,2)),
                                                     IF(I2013&gt;H2013,1,IF(I2013&lt;H2013,0,2))),
                                   IF(H2013&lt;7,
                                        IF(G2013&gt;J2013,1,IF(G2013&lt;J2013,0,2)),
                                        IF(G2013&gt;H2013,1,IF(G2013&lt;H2013,0,2))
                                        )
                          )
              )
        )</f>
        <v>0</v>
      </c>
      <c r="L2013">
        <f t="shared" ca="1" si="221"/>
        <v>-228</v>
      </c>
      <c r="M2013">
        <f t="shared" ca="1" si="222"/>
        <v>-233.60000000000372</v>
      </c>
      <c r="N2013">
        <f t="shared" ca="1" si="223"/>
        <v>-140</v>
      </c>
    </row>
    <row r="2014" spans="1:14" x14ac:dyDescent="0.25">
      <c r="A2014">
        <f ca="1"/>
        <v>2</v>
      </c>
      <c r="B2014">
        <f ca="1"/>
        <v>6</v>
      </c>
      <c r="C2014">
        <f ca="1"/>
        <v>0</v>
      </c>
      <c r="D2014">
        <f ca="1"/>
        <v>8</v>
      </c>
      <c r="E2014">
        <f ca="1"/>
        <v>8</v>
      </c>
      <c r="F2014">
        <f ca="1"/>
        <v>8</v>
      </c>
      <c r="G2014">
        <f t="shared" ca="1" si="217"/>
        <v>8</v>
      </c>
      <c r="H2014">
        <f t="shared" ca="1" si="218"/>
        <v>6</v>
      </c>
      <c r="I2014">
        <f t="shared" ca="1" si="219"/>
        <v>8</v>
      </c>
      <c r="J2014">
        <f t="shared" ca="1" si="220"/>
        <v>4</v>
      </c>
      <c r="K2014" cm="1">
        <f t="array" aca="1" ref="K2014" ca="1">IF(G2014&gt;7,
        IF(G2014&gt;H2014, 1, IF(G2014&lt;H2014, 0, 2)),
        IF(       H2014&gt;7,
                     IF(G2014&gt;H2014, 1, IF(G2014&lt;H2014, 0, 2)),
                     IF(         G2014&lt;6,
                                   IF(            _xlfn.XLOOKUP(C2014,'deck &amp; rules'!$D$22:$M$22,_xlfn.XLOOKUP(H2014,'deck &amp; rules'!$C$23:$C$30,'deck &amp; rules'!$D$23:$M$30))="draw",
                                                     IF(I2014&gt;J2014,1,IF(I2014&lt;J2014,0,2)),
                                                     IF(I2014&gt;H2014,1,IF(I2014&lt;H2014,0,2))),
                                   IF(H2014&lt;7,
                                        IF(G2014&gt;J2014,1,IF(G2014&lt;J2014,0,2)),
                                        IF(G2014&gt;H2014,1,IF(G2014&lt;H2014,0,2))
                                        )
                          )
              )
        )</f>
        <v>1</v>
      </c>
      <c r="L2014">
        <f t="shared" ca="1" si="221"/>
        <v>-227</v>
      </c>
      <c r="M2014">
        <f t="shared" ca="1" si="222"/>
        <v>-234.60000000000372</v>
      </c>
      <c r="N2014">
        <f t="shared" ca="1" si="223"/>
        <v>-141</v>
      </c>
    </row>
    <row r="2015" spans="1:14" x14ac:dyDescent="0.25">
      <c r="A2015">
        <f ca="1"/>
        <v>1</v>
      </c>
      <c r="B2015">
        <f ca="1"/>
        <v>0</v>
      </c>
      <c r="C2015">
        <f ca="1"/>
        <v>0</v>
      </c>
      <c r="D2015">
        <f ca="1"/>
        <v>4</v>
      </c>
      <c r="E2015">
        <f ca="1"/>
        <v>0</v>
      </c>
      <c r="F2015">
        <f ca="1"/>
        <v>4</v>
      </c>
      <c r="G2015">
        <f t="shared" ca="1" si="217"/>
        <v>1</v>
      </c>
      <c r="H2015">
        <f t="shared" ca="1" si="218"/>
        <v>4</v>
      </c>
      <c r="I2015">
        <f t="shared" ca="1" si="219"/>
        <v>1</v>
      </c>
      <c r="J2015">
        <f t="shared" ca="1" si="220"/>
        <v>8</v>
      </c>
      <c r="K2015" cm="1">
        <f t="array" aca="1" ref="K2015" ca="1">IF(G2015&gt;7,
        IF(G2015&gt;H2015, 1, IF(G2015&lt;H2015, 0, 2)),
        IF(       H2015&gt;7,
                     IF(G2015&gt;H2015, 1, IF(G2015&lt;H2015, 0, 2)),
                     IF(         G2015&lt;6,
                                   IF(            _xlfn.XLOOKUP(C2015,'deck &amp; rules'!$D$22:$M$22,_xlfn.XLOOKUP(H2015,'deck &amp; rules'!$C$23:$C$30,'deck &amp; rules'!$D$23:$M$30))="draw",
                                                     IF(I2015&gt;J2015,1,IF(I2015&lt;J2015,0,2)),
                                                     IF(I2015&gt;H2015,1,IF(I2015&lt;H2015,0,2))),
                                   IF(H2015&lt;7,
                                        IF(G2015&gt;J2015,1,IF(G2015&lt;J2015,0,2)),
                                        IF(G2015&gt;H2015,1,IF(G2015&lt;H2015,0,2))
                                        )
                          )
              )
        )</f>
        <v>0</v>
      </c>
      <c r="L2015">
        <f t="shared" ca="1" si="221"/>
        <v>-228</v>
      </c>
      <c r="M2015">
        <f t="shared" ca="1" si="222"/>
        <v>-233.65000000000373</v>
      </c>
      <c r="N2015">
        <f t="shared" ca="1" si="223"/>
        <v>-142</v>
      </c>
    </row>
    <row r="2016" spans="1:14" x14ac:dyDescent="0.25">
      <c r="A2016">
        <f ca="1"/>
        <v>0</v>
      </c>
      <c r="B2016">
        <f ca="1"/>
        <v>3</v>
      </c>
      <c r="C2016">
        <f ca="1"/>
        <v>0</v>
      </c>
      <c r="D2016">
        <f ca="1"/>
        <v>0</v>
      </c>
      <c r="E2016">
        <f ca="1"/>
        <v>7</v>
      </c>
      <c r="F2016">
        <f ca="1"/>
        <v>2</v>
      </c>
      <c r="G2016">
        <f t="shared" ca="1" si="217"/>
        <v>3</v>
      </c>
      <c r="H2016">
        <f t="shared" ca="1" si="218"/>
        <v>7</v>
      </c>
      <c r="I2016">
        <f t="shared" ca="1" si="219"/>
        <v>3</v>
      </c>
      <c r="J2016">
        <f t="shared" ca="1" si="220"/>
        <v>9</v>
      </c>
      <c r="K2016" cm="1">
        <f t="array" aca="1" ref="K2016" ca="1">IF(G2016&gt;7,
        IF(G2016&gt;H2016, 1, IF(G2016&lt;H2016, 0, 2)),
        IF(       H2016&gt;7,
                     IF(G2016&gt;H2016, 1, IF(G2016&lt;H2016, 0, 2)),
                     IF(         G2016&lt;6,
                                   IF(            _xlfn.XLOOKUP(C2016,'deck &amp; rules'!$D$22:$M$22,_xlfn.XLOOKUP(H2016,'deck &amp; rules'!$C$23:$C$30,'deck &amp; rules'!$D$23:$M$30))="draw",
                                                     IF(I2016&gt;J2016,1,IF(I2016&lt;J2016,0,2)),
                                                     IF(I2016&gt;H2016,1,IF(I2016&lt;H2016,0,2))),
                                   IF(H2016&lt;7,
                                        IF(G2016&gt;J2016,1,IF(G2016&lt;J2016,0,2)),
                                        IF(G2016&gt;H2016,1,IF(G2016&lt;H2016,0,2))
                                        )
                          )
              )
        )</f>
        <v>0</v>
      </c>
      <c r="L2016">
        <f t="shared" ca="1" si="221"/>
        <v>-229</v>
      </c>
      <c r="M2016">
        <f t="shared" ca="1" si="222"/>
        <v>-232.70000000000374</v>
      </c>
      <c r="N2016">
        <f t="shared" ca="1" si="223"/>
        <v>-143</v>
      </c>
    </row>
    <row r="2017" spans="1:14" x14ac:dyDescent="0.25">
      <c r="A2017">
        <f ca="1"/>
        <v>1</v>
      </c>
      <c r="B2017">
        <f ca="1"/>
        <v>3</v>
      </c>
      <c r="C2017">
        <f ca="1"/>
        <v>4</v>
      </c>
      <c r="D2017">
        <f ca="1"/>
        <v>3</v>
      </c>
      <c r="E2017">
        <f ca="1"/>
        <v>3</v>
      </c>
      <c r="F2017">
        <f ca="1"/>
        <v>0</v>
      </c>
      <c r="G2017">
        <f t="shared" ca="1" si="217"/>
        <v>4</v>
      </c>
      <c r="H2017">
        <f t="shared" ca="1" si="218"/>
        <v>6</v>
      </c>
      <c r="I2017">
        <f t="shared" ca="1" si="219"/>
        <v>8</v>
      </c>
      <c r="J2017">
        <f t="shared" ca="1" si="220"/>
        <v>6</v>
      </c>
      <c r="K2017" cm="1">
        <f t="array" aca="1" ref="K2017" ca="1">IF(G2017&gt;7,
        IF(G2017&gt;H2017, 1, IF(G2017&lt;H2017, 0, 2)),
        IF(       H2017&gt;7,
                     IF(G2017&gt;H2017, 1, IF(G2017&lt;H2017, 0, 2)),
                     IF(         G2017&lt;6,
                                   IF(            _xlfn.XLOOKUP(C2017,'deck &amp; rules'!$D$22:$M$22,_xlfn.XLOOKUP(H2017,'deck &amp; rules'!$C$23:$C$30,'deck &amp; rules'!$D$23:$M$30))="draw",
                                                     IF(I2017&gt;J2017,1,IF(I2017&lt;J2017,0,2)),
                                                     IF(I2017&gt;H2017,1,IF(I2017&lt;H2017,0,2))),
                                   IF(H2017&lt;7,
                                        IF(G2017&gt;J2017,1,IF(G2017&lt;J2017,0,2)),
                                        IF(G2017&gt;H2017,1,IF(G2017&lt;H2017,0,2))
                                        )
                          )
              )
        )</f>
        <v>1</v>
      </c>
      <c r="L2017">
        <f t="shared" ca="1" si="221"/>
        <v>-228</v>
      </c>
      <c r="M2017">
        <f t="shared" ca="1" si="222"/>
        <v>-233.70000000000374</v>
      </c>
      <c r="N2017">
        <f t="shared" ca="1" si="223"/>
        <v>-144</v>
      </c>
    </row>
    <row r="2018" spans="1:14" x14ac:dyDescent="0.25">
      <c r="A2018">
        <f ca="1"/>
        <v>0</v>
      </c>
      <c r="B2018">
        <f ca="1"/>
        <v>1</v>
      </c>
      <c r="C2018">
        <f ca="1"/>
        <v>2</v>
      </c>
      <c r="D2018">
        <f ca="1"/>
        <v>4</v>
      </c>
      <c r="E2018">
        <f ca="1"/>
        <v>0</v>
      </c>
      <c r="F2018">
        <f ca="1"/>
        <v>5</v>
      </c>
      <c r="G2018">
        <f t="shared" ca="1" si="217"/>
        <v>1</v>
      </c>
      <c r="H2018">
        <f t="shared" ca="1" si="218"/>
        <v>4</v>
      </c>
      <c r="I2018">
        <f t="shared" ca="1" si="219"/>
        <v>3</v>
      </c>
      <c r="J2018">
        <f t="shared" ca="1" si="220"/>
        <v>9</v>
      </c>
      <c r="K2018" cm="1">
        <f t="array" aca="1" ref="K2018" ca="1">IF(G2018&gt;7,
        IF(G2018&gt;H2018, 1, IF(G2018&lt;H2018, 0, 2)),
        IF(       H2018&gt;7,
                     IF(G2018&gt;H2018, 1, IF(G2018&lt;H2018, 0, 2)),
                     IF(         G2018&lt;6,
                                   IF(            _xlfn.XLOOKUP(C2018,'deck &amp; rules'!$D$22:$M$22,_xlfn.XLOOKUP(H2018,'deck &amp; rules'!$C$23:$C$30,'deck &amp; rules'!$D$23:$M$30))="draw",
                                                     IF(I2018&gt;J2018,1,IF(I2018&lt;J2018,0,2)),
                                                     IF(I2018&gt;H2018,1,IF(I2018&lt;H2018,0,2))),
                                   IF(H2018&lt;7,
                                        IF(G2018&gt;J2018,1,IF(G2018&lt;J2018,0,2)),
                                        IF(G2018&gt;H2018,1,IF(G2018&lt;H2018,0,2))
                                        )
                          )
              )
        )</f>
        <v>0</v>
      </c>
      <c r="L2018">
        <f t="shared" ca="1" si="221"/>
        <v>-229</v>
      </c>
      <c r="M2018">
        <f t="shared" ca="1" si="222"/>
        <v>-232.75000000000375</v>
      </c>
      <c r="N2018">
        <f t="shared" ca="1" si="223"/>
        <v>-145</v>
      </c>
    </row>
    <row r="2019" spans="1:14" x14ac:dyDescent="0.25">
      <c r="A2019">
        <f ca="1"/>
        <v>0</v>
      </c>
      <c r="B2019">
        <f ca="1"/>
        <v>8</v>
      </c>
      <c r="C2019">
        <f ca="1"/>
        <v>5</v>
      </c>
      <c r="D2019">
        <f ca="1"/>
        <v>4</v>
      </c>
      <c r="E2019">
        <f ca="1"/>
        <v>0</v>
      </c>
      <c r="F2019">
        <f ca="1"/>
        <v>7</v>
      </c>
      <c r="G2019">
        <f t="shared" ca="1" si="217"/>
        <v>8</v>
      </c>
      <c r="H2019">
        <f t="shared" ca="1" si="218"/>
        <v>4</v>
      </c>
      <c r="I2019">
        <f t="shared" ca="1" si="219"/>
        <v>3</v>
      </c>
      <c r="J2019">
        <f t="shared" ca="1" si="220"/>
        <v>1</v>
      </c>
      <c r="K2019" cm="1">
        <f t="array" aca="1" ref="K2019" ca="1">IF(G2019&gt;7,
        IF(G2019&gt;H2019, 1, IF(G2019&lt;H2019, 0, 2)),
        IF(       H2019&gt;7,
                     IF(G2019&gt;H2019, 1, IF(G2019&lt;H2019, 0, 2)),
                     IF(         G2019&lt;6,
                                   IF(            _xlfn.XLOOKUP(C2019,'deck &amp; rules'!$D$22:$M$22,_xlfn.XLOOKUP(H2019,'deck &amp; rules'!$C$23:$C$30,'deck &amp; rules'!$D$23:$M$30))="draw",
                                                     IF(I2019&gt;J2019,1,IF(I2019&lt;J2019,0,2)),
                                                     IF(I2019&gt;H2019,1,IF(I2019&lt;H2019,0,2))),
                                   IF(H2019&lt;7,
                                        IF(G2019&gt;J2019,1,IF(G2019&lt;J2019,0,2)),
                                        IF(G2019&gt;H2019,1,IF(G2019&lt;H2019,0,2))
                                        )
                          )
              )
        )</f>
        <v>1</v>
      </c>
      <c r="L2019">
        <f t="shared" ca="1" si="221"/>
        <v>-228</v>
      </c>
      <c r="M2019">
        <f t="shared" ca="1" si="222"/>
        <v>-233.75000000000375</v>
      </c>
      <c r="N2019">
        <f t="shared" ca="1" si="223"/>
        <v>-146</v>
      </c>
    </row>
    <row r="2020" spans="1:14" x14ac:dyDescent="0.25">
      <c r="A2020">
        <f ca="1"/>
        <v>2</v>
      </c>
      <c r="B2020">
        <f ca="1"/>
        <v>7</v>
      </c>
      <c r="C2020">
        <f ca="1"/>
        <v>3</v>
      </c>
      <c r="D2020">
        <f ca="1"/>
        <v>2</v>
      </c>
      <c r="E2020">
        <f ca="1"/>
        <v>9</v>
      </c>
      <c r="F2020">
        <f ca="1"/>
        <v>7</v>
      </c>
      <c r="G2020">
        <f t="shared" ca="1" si="217"/>
        <v>9</v>
      </c>
      <c r="H2020">
        <f t="shared" ca="1" si="218"/>
        <v>1</v>
      </c>
      <c r="I2020">
        <f t="shared" ca="1" si="219"/>
        <v>2</v>
      </c>
      <c r="J2020">
        <f t="shared" ca="1" si="220"/>
        <v>8</v>
      </c>
      <c r="K2020" cm="1">
        <f t="array" aca="1" ref="K2020" ca="1">IF(G2020&gt;7,
        IF(G2020&gt;H2020, 1, IF(G2020&lt;H2020, 0, 2)),
        IF(       H2020&gt;7,
                     IF(G2020&gt;H2020, 1, IF(G2020&lt;H2020, 0, 2)),
                     IF(         G2020&lt;6,
                                   IF(            _xlfn.XLOOKUP(C2020,'deck &amp; rules'!$D$22:$M$22,_xlfn.XLOOKUP(H2020,'deck &amp; rules'!$C$23:$C$30,'deck &amp; rules'!$D$23:$M$30))="draw",
                                                     IF(I2020&gt;J2020,1,IF(I2020&lt;J2020,0,2)),
                                                     IF(I2020&gt;H2020,1,IF(I2020&lt;H2020,0,2))),
                                   IF(H2020&lt;7,
                                        IF(G2020&gt;J2020,1,IF(G2020&lt;J2020,0,2)),
                                        IF(G2020&gt;H2020,1,IF(G2020&lt;H2020,0,2))
                                        )
                          )
              )
        )</f>
        <v>1</v>
      </c>
      <c r="L2020">
        <f t="shared" ca="1" si="221"/>
        <v>-227</v>
      </c>
      <c r="M2020">
        <f t="shared" ca="1" si="222"/>
        <v>-234.75000000000375</v>
      </c>
      <c r="N2020">
        <f t="shared" ca="1" si="223"/>
        <v>-147</v>
      </c>
    </row>
    <row r="2021" spans="1:14" x14ac:dyDescent="0.25">
      <c r="A2021">
        <f ca="1"/>
        <v>4</v>
      </c>
      <c r="B2021">
        <f ca="1"/>
        <v>9</v>
      </c>
      <c r="C2021">
        <f ca="1"/>
        <v>6</v>
      </c>
      <c r="D2021">
        <f ca="1"/>
        <v>0</v>
      </c>
      <c r="E2021">
        <f ca="1"/>
        <v>2</v>
      </c>
      <c r="F2021">
        <f ca="1"/>
        <v>8</v>
      </c>
      <c r="G2021">
        <f t="shared" ca="1" si="217"/>
        <v>3</v>
      </c>
      <c r="H2021">
        <f t="shared" ca="1" si="218"/>
        <v>2</v>
      </c>
      <c r="I2021">
        <f t="shared" ca="1" si="219"/>
        <v>9</v>
      </c>
      <c r="J2021">
        <f t="shared" ca="1" si="220"/>
        <v>0</v>
      </c>
      <c r="K2021" cm="1">
        <f t="array" aca="1" ref="K2021" ca="1">IF(G2021&gt;7,
        IF(G2021&gt;H2021, 1, IF(G2021&lt;H2021, 0, 2)),
        IF(       H2021&gt;7,
                     IF(G2021&gt;H2021, 1, IF(G2021&lt;H2021, 0, 2)),
                     IF(         G2021&lt;6,
                                   IF(            _xlfn.XLOOKUP(C2021,'deck &amp; rules'!$D$22:$M$22,_xlfn.XLOOKUP(H2021,'deck &amp; rules'!$C$23:$C$30,'deck &amp; rules'!$D$23:$M$30))="draw",
                                                     IF(I2021&gt;J2021,1,IF(I2021&lt;J2021,0,2)),
                                                     IF(I2021&gt;H2021,1,IF(I2021&lt;H2021,0,2))),
                                   IF(H2021&lt;7,
                                        IF(G2021&gt;J2021,1,IF(G2021&lt;J2021,0,2)),
                                        IF(G2021&gt;H2021,1,IF(G2021&lt;H2021,0,2))
                                        )
                          )
              )
        )</f>
        <v>1</v>
      </c>
      <c r="L2021">
        <f t="shared" ca="1" si="221"/>
        <v>-226</v>
      </c>
      <c r="M2021">
        <f t="shared" ca="1" si="222"/>
        <v>-235.75000000000375</v>
      </c>
      <c r="N2021">
        <f t="shared" ca="1" si="223"/>
        <v>-148</v>
      </c>
    </row>
    <row r="2022" spans="1:14" x14ac:dyDescent="0.25">
      <c r="A2022">
        <f ca="1"/>
        <v>0</v>
      </c>
      <c r="B2022">
        <f ca="1"/>
        <v>0</v>
      </c>
      <c r="C2022">
        <f ca="1"/>
        <v>8</v>
      </c>
      <c r="D2022">
        <f ca="1"/>
        <v>0</v>
      </c>
      <c r="E2022">
        <f ca="1"/>
        <v>0</v>
      </c>
      <c r="F2022">
        <f ca="1"/>
        <v>3</v>
      </c>
      <c r="G2022">
        <f t="shared" ca="1" si="217"/>
        <v>0</v>
      </c>
      <c r="H2022">
        <f t="shared" ca="1" si="218"/>
        <v>0</v>
      </c>
      <c r="I2022">
        <f t="shared" ca="1" si="219"/>
        <v>8</v>
      </c>
      <c r="J2022">
        <f t="shared" ca="1" si="220"/>
        <v>3</v>
      </c>
      <c r="K2022" cm="1">
        <f t="array" aca="1" ref="K2022" ca="1">IF(G2022&gt;7,
        IF(G2022&gt;H2022, 1, IF(G2022&lt;H2022, 0, 2)),
        IF(       H2022&gt;7,
                     IF(G2022&gt;H2022, 1, IF(G2022&lt;H2022, 0, 2)),
                     IF(         G2022&lt;6,
                                   IF(            _xlfn.XLOOKUP(C2022,'deck &amp; rules'!$D$22:$M$22,_xlfn.XLOOKUP(H2022,'deck &amp; rules'!$C$23:$C$30,'deck &amp; rules'!$D$23:$M$30))="draw",
                                                     IF(I2022&gt;J2022,1,IF(I2022&lt;J2022,0,2)),
                                                     IF(I2022&gt;H2022,1,IF(I2022&lt;H2022,0,2))),
                                   IF(H2022&lt;7,
                                        IF(G2022&gt;J2022,1,IF(G2022&lt;J2022,0,2)),
                                        IF(G2022&gt;H2022,1,IF(G2022&lt;H2022,0,2))
                                        )
                          )
              )
        )</f>
        <v>1</v>
      </c>
      <c r="L2022">
        <f t="shared" ca="1" si="221"/>
        <v>-225</v>
      </c>
      <c r="M2022">
        <f t="shared" ca="1" si="222"/>
        <v>-236.75000000000375</v>
      </c>
      <c r="N2022">
        <f t="shared" ca="1" si="223"/>
        <v>-149</v>
      </c>
    </row>
    <row r="2023" spans="1:14" x14ac:dyDescent="0.25">
      <c r="A2023">
        <f ca="1"/>
        <v>0</v>
      </c>
      <c r="B2023">
        <f ca="1"/>
        <v>7</v>
      </c>
      <c r="C2023">
        <f ca="1"/>
        <v>4</v>
      </c>
      <c r="D2023">
        <f ca="1"/>
        <v>8</v>
      </c>
      <c r="E2023">
        <f ca="1"/>
        <v>0</v>
      </c>
      <c r="F2023">
        <f ca="1"/>
        <v>4</v>
      </c>
      <c r="G2023">
        <f t="shared" ca="1" si="217"/>
        <v>7</v>
      </c>
      <c r="H2023">
        <f t="shared" ca="1" si="218"/>
        <v>8</v>
      </c>
      <c r="I2023">
        <f t="shared" ca="1" si="219"/>
        <v>1</v>
      </c>
      <c r="J2023">
        <f t="shared" ca="1" si="220"/>
        <v>2</v>
      </c>
      <c r="K2023" cm="1">
        <f t="array" aca="1" ref="K2023" ca="1">IF(G2023&gt;7,
        IF(G2023&gt;H2023, 1, IF(G2023&lt;H2023, 0, 2)),
        IF(       H2023&gt;7,
                     IF(G2023&gt;H2023, 1, IF(G2023&lt;H2023, 0, 2)),
                     IF(         G2023&lt;6,
                                   IF(            _xlfn.XLOOKUP(C2023,'deck &amp; rules'!$D$22:$M$22,_xlfn.XLOOKUP(H2023,'deck &amp; rules'!$C$23:$C$30,'deck &amp; rules'!$D$23:$M$30))="draw",
                                                     IF(I2023&gt;J2023,1,IF(I2023&lt;J2023,0,2)),
                                                     IF(I2023&gt;H2023,1,IF(I2023&lt;H2023,0,2))),
                                   IF(H2023&lt;7,
                                        IF(G2023&gt;J2023,1,IF(G2023&lt;J2023,0,2)),
                                        IF(G2023&gt;H2023,1,IF(G2023&lt;H2023,0,2))
                                        )
                          )
              )
        )</f>
        <v>0</v>
      </c>
      <c r="L2023">
        <f t="shared" ca="1" si="221"/>
        <v>-226</v>
      </c>
      <c r="M2023">
        <f t="shared" ca="1" si="222"/>
        <v>-235.80000000000376</v>
      </c>
      <c r="N2023">
        <f t="shared" ca="1" si="223"/>
        <v>-150</v>
      </c>
    </row>
    <row r="2024" spans="1:14" x14ac:dyDescent="0.25">
      <c r="A2024">
        <f ca="1"/>
        <v>0</v>
      </c>
      <c r="B2024">
        <f ca="1"/>
        <v>3</v>
      </c>
      <c r="C2024">
        <f ca="1"/>
        <v>4</v>
      </c>
      <c r="D2024">
        <f ca="1"/>
        <v>0</v>
      </c>
      <c r="E2024">
        <f ca="1"/>
        <v>0</v>
      </c>
      <c r="F2024">
        <f ca="1"/>
        <v>1</v>
      </c>
      <c r="G2024">
        <f t="shared" ca="1" si="217"/>
        <v>3</v>
      </c>
      <c r="H2024">
        <f t="shared" ca="1" si="218"/>
        <v>0</v>
      </c>
      <c r="I2024">
        <f t="shared" ca="1" si="219"/>
        <v>7</v>
      </c>
      <c r="J2024">
        <f t="shared" ca="1" si="220"/>
        <v>1</v>
      </c>
      <c r="K2024" cm="1">
        <f t="array" aca="1" ref="K2024" ca="1">IF(G2024&gt;7,
        IF(G2024&gt;H2024, 1, IF(G2024&lt;H2024, 0, 2)),
        IF(       H2024&gt;7,
                     IF(G2024&gt;H2024, 1, IF(G2024&lt;H2024, 0, 2)),
                     IF(         G2024&lt;6,
                                   IF(            _xlfn.XLOOKUP(C2024,'deck &amp; rules'!$D$22:$M$22,_xlfn.XLOOKUP(H2024,'deck &amp; rules'!$C$23:$C$30,'deck &amp; rules'!$D$23:$M$30))="draw",
                                                     IF(I2024&gt;J2024,1,IF(I2024&lt;J2024,0,2)),
                                                     IF(I2024&gt;H2024,1,IF(I2024&lt;H2024,0,2))),
                                   IF(H2024&lt;7,
                                        IF(G2024&gt;J2024,1,IF(G2024&lt;J2024,0,2)),
                                        IF(G2024&gt;H2024,1,IF(G2024&lt;H2024,0,2))
                                        )
                          )
              )
        )</f>
        <v>1</v>
      </c>
      <c r="L2024">
        <f t="shared" ca="1" si="221"/>
        <v>-225</v>
      </c>
      <c r="M2024">
        <f t="shared" ca="1" si="222"/>
        <v>-236.80000000000376</v>
      </c>
      <c r="N2024">
        <f t="shared" ca="1" si="223"/>
        <v>-151</v>
      </c>
    </row>
    <row r="2025" spans="1:14" x14ac:dyDescent="0.25">
      <c r="A2025">
        <f ca="1"/>
        <v>2</v>
      </c>
      <c r="B2025">
        <f ca="1"/>
        <v>0</v>
      </c>
      <c r="C2025">
        <f ca="1"/>
        <v>7</v>
      </c>
      <c r="D2025">
        <f ca="1"/>
        <v>0</v>
      </c>
      <c r="E2025">
        <f ca="1"/>
        <v>8</v>
      </c>
      <c r="F2025">
        <f ca="1"/>
        <v>5</v>
      </c>
      <c r="G2025">
        <f t="shared" ca="1" si="217"/>
        <v>2</v>
      </c>
      <c r="H2025">
        <f t="shared" ca="1" si="218"/>
        <v>8</v>
      </c>
      <c r="I2025">
        <f t="shared" ca="1" si="219"/>
        <v>9</v>
      </c>
      <c r="J2025">
        <f t="shared" ca="1" si="220"/>
        <v>3</v>
      </c>
      <c r="K2025" cm="1">
        <f t="array" aca="1" ref="K2025" ca="1">IF(G2025&gt;7,
        IF(G2025&gt;H2025, 1, IF(G2025&lt;H2025, 0, 2)),
        IF(       H2025&gt;7,
                     IF(G2025&gt;H2025, 1, IF(G2025&lt;H2025, 0, 2)),
                     IF(         G2025&lt;6,
                                   IF(            _xlfn.XLOOKUP(C2025,'deck &amp; rules'!$D$22:$M$22,_xlfn.XLOOKUP(H2025,'deck &amp; rules'!$C$23:$C$30,'deck &amp; rules'!$D$23:$M$30))="draw",
                                                     IF(I2025&gt;J2025,1,IF(I2025&lt;J2025,0,2)),
                                                     IF(I2025&gt;H2025,1,IF(I2025&lt;H2025,0,2))),
                                   IF(H2025&lt;7,
                                        IF(G2025&gt;J2025,1,IF(G2025&lt;J2025,0,2)),
                                        IF(G2025&gt;H2025,1,IF(G2025&lt;H2025,0,2))
                                        )
                          )
              )
        )</f>
        <v>0</v>
      </c>
      <c r="L2025">
        <f t="shared" ca="1" si="221"/>
        <v>-226</v>
      </c>
      <c r="M2025">
        <f t="shared" ca="1" si="222"/>
        <v>-235.85000000000377</v>
      </c>
      <c r="N2025">
        <f t="shared" ca="1" si="223"/>
        <v>-152</v>
      </c>
    </row>
    <row r="2026" spans="1:14" x14ac:dyDescent="0.25">
      <c r="A2026">
        <f ca="1"/>
        <v>7</v>
      </c>
      <c r="B2026">
        <f ca="1"/>
        <v>0</v>
      </c>
      <c r="C2026">
        <f ca="1"/>
        <v>0</v>
      </c>
      <c r="D2026">
        <f ca="1"/>
        <v>0</v>
      </c>
      <c r="E2026">
        <f ca="1"/>
        <v>3</v>
      </c>
      <c r="F2026">
        <f ca="1"/>
        <v>8</v>
      </c>
      <c r="G2026">
        <f t="shared" ca="1" si="217"/>
        <v>7</v>
      </c>
      <c r="H2026">
        <f t="shared" ca="1" si="218"/>
        <v>3</v>
      </c>
      <c r="I2026">
        <f t="shared" ca="1" si="219"/>
        <v>7</v>
      </c>
      <c r="J2026">
        <f t="shared" ca="1" si="220"/>
        <v>1</v>
      </c>
      <c r="K2026" cm="1">
        <f t="array" aca="1" ref="K2026" ca="1">IF(G2026&gt;7,
        IF(G2026&gt;H2026, 1, IF(G2026&lt;H2026, 0, 2)),
        IF(       H2026&gt;7,
                     IF(G2026&gt;H2026, 1, IF(G2026&lt;H2026, 0, 2)),
                     IF(         G2026&lt;6,
                                   IF(            _xlfn.XLOOKUP(C2026,'deck &amp; rules'!$D$22:$M$22,_xlfn.XLOOKUP(H2026,'deck &amp; rules'!$C$23:$C$30,'deck &amp; rules'!$D$23:$M$30))="draw",
                                                     IF(I2026&gt;J2026,1,IF(I2026&lt;J2026,0,2)),
                                                     IF(I2026&gt;H2026,1,IF(I2026&lt;H2026,0,2))),
                                   IF(H2026&lt;7,
                                        IF(G2026&gt;J2026,1,IF(G2026&lt;J2026,0,2)),
                                        IF(G2026&gt;H2026,1,IF(G2026&lt;H2026,0,2))
                                        )
                          )
              )
        )</f>
        <v>1</v>
      </c>
      <c r="L2026">
        <f t="shared" ca="1" si="221"/>
        <v>-225</v>
      </c>
      <c r="M2026">
        <f t="shared" ca="1" si="222"/>
        <v>-236.85000000000377</v>
      </c>
      <c r="N2026">
        <f t="shared" ca="1" si="223"/>
        <v>-153</v>
      </c>
    </row>
    <row r="2027" spans="1:14" x14ac:dyDescent="0.25">
      <c r="A2027">
        <f ca="1"/>
        <v>5</v>
      </c>
      <c r="B2027">
        <f ca="1"/>
        <v>5</v>
      </c>
      <c r="C2027">
        <f ca="1"/>
        <v>5</v>
      </c>
      <c r="D2027">
        <f ca="1"/>
        <v>2</v>
      </c>
      <c r="E2027">
        <f ca="1"/>
        <v>0</v>
      </c>
      <c r="F2027">
        <f ca="1"/>
        <v>7</v>
      </c>
      <c r="G2027">
        <f t="shared" ca="1" si="217"/>
        <v>0</v>
      </c>
      <c r="H2027">
        <f t="shared" ca="1" si="218"/>
        <v>2</v>
      </c>
      <c r="I2027">
        <f t="shared" ca="1" si="219"/>
        <v>5</v>
      </c>
      <c r="J2027">
        <f t="shared" ca="1" si="220"/>
        <v>9</v>
      </c>
      <c r="K2027" cm="1">
        <f t="array" aca="1" ref="K2027" ca="1">IF(G2027&gt;7,
        IF(G2027&gt;H2027, 1, IF(G2027&lt;H2027, 0, 2)),
        IF(       H2027&gt;7,
                     IF(G2027&gt;H2027, 1, IF(G2027&lt;H2027, 0, 2)),
                     IF(         G2027&lt;6,
                                   IF(            _xlfn.XLOOKUP(C2027,'deck &amp; rules'!$D$22:$M$22,_xlfn.XLOOKUP(H2027,'deck &amp; rules'!$C$23:$C$30,'deck &amp; rules'!$D$23:$M$30))="draw",
                                                     IF(I2027&gt;J2027,1,IF(I2027&lt;J2027,0,2)),
                                                     IF(I2027&gt;H2027,1,IF(I2027&lt;H2027,0,2))),
                                   IF(H2027&lt;7,
                                        IF(G2027&gt;J2027,1,IF(G2027&lt;J2027,0,2)),
                                        IF(G2027&gt;H2027,1,IF(G2027&lt;H2027,0,2))
                                        )
                          )
              )
        )</f>
        <v>0</v>
      </c>
      <c r="L2027">
        <f t="shared" ca="1" si="221"/>
        <v>-226</v>
      </c>
      <c r="M2027">
        <f t="shared" ca="1" si="222"/>
        <v>-235.90000000000379</v>
      </c>
      <c r="N2027">
        <f t="shared" ca="1" si="223"/>
        <v>-154</v>
      </c>
    </row>
    <row r="2028" spans="1:14" x14ac:dyDescent="0.25">
      <c r="A2028">
        <f ca="1"/>
        <v>0</v>
      </c>
      <c r="B2028">
        <f ca="1"/>
        <v>2</v>
      </c>
      <c r="C2028">
        <f ca="1"/>
        <v>1</v>
      </c>
      <c r="D2028">
        <f ca="1"/>
        <v>0</v>
      </c>
      <c r="E2028">
        <f ca="1"/>
        <v>9</v>
      </c>
      <c r="F2028">
        <f ca="1"/>
        <v>7</v>
      </c>
      <c r="G2028">
        <f t="shared" ca="1" si="217"/>
        <v>2</v>
      </c>
      <c r="H2028">
        <f t="shared" ca="1" si="218"/>
        <v>9</v>
      </c>
      <c r="I2028">
        <f t="shared" ca="1" si="219"/>
        <v>3</v>
      </c>
      <c r="J2028">
        <f t="shared" ca="1" si="220"/>
        <v>6</v>
      </c>
      <c r="K2028" cm="1">
        <f t="array" aca="1" ref="K2028" ca="1">IF(G2028&gt;7,
        IF(G2028&gt;H2028, 1, IF(G2028&lt;H2028, 0, 2)),
        IF(       H2028&gt;7,
                     IF(G2028&gt;H2028, 1, IF(G2028&lt;H2028, 0, 2)),
                     IF(         G2028&lt;6,
                                   IF(            _xlfn.XLOOKUP(C2028,'deck &amp; rules'!$D$22:$M$22,_xlfn.XLOOKUP(H2028,'deck &amp; rules'!$C$23:$C$30,'deck &amp; rules'!$D$23:$M$30))="draw",
                                                     IF(I2028&gt;J2028,1,IF(I2028&lt;J2028,0,2)),
                                                     IF(I2028&gt;H2028,1,IF(I2028&lt;H2028,0,2))),
                                   IF(H2028&lt;7,
                                        IF(G2028&gt;J2028,1,IF(G2028&lt;J2028,0,2)),
                                        IF(G2028&gt;H2028,1,IF(G2028&lt;H2028,0,2))
                                        )
                          )
              )
        )</f>
        <v>0</v>
      </c>
      <c r="L2028">
        <f t="shared" ca="1" si="221"/>
        <v>-227</v>
      </c>
      <c r="M2028">
        <f t="shared" ca="1" si="222"/>
        <v>-234.9500000000038</v>
      </c>
      <c r="N2028">
        <f t="shared" ca="1" si="223"/>
        <v>-155</v>
      </c>
    </row>
    <row r="2029" spans="1:14" x14ac:dyDescent="0.25">
      <c r="A2029">
        <f ca="1"/>
        <v>5</v>
      </c>
      <c r="B2029">
        <f ca="1"/>
        <v>8</v>
      </c>
      <c r="C2029">
        <f ca="1"/>
        <v>0</v>
      </c>
      <c r="D2029">
        <f ca="1"/>
        <v>0</v>
      </c>
      <c r="E2029">
        <f ca="1"/>
        <v>4</v>
      </c>
      <c r="F2029">
        <f ca="1"/>
        <v>1</v>
      </c>
      <c r="G2029">
        <f t="shared" ca="1" si="217"/>
        <v>3</v>
      </c>
      <c r="H2029">
        <f t="shared" ca="1" si="218"/>
        <v>4</v>
      </c>
      <c r="I2029">
        <f t="shared" ca="1" si="219"/>
        <v>3</v>
      </c>
      <c r="J2029">
        <f t="shared" ca="1" si="220"/>
        <v>5</v>
      </c>
      <c r="K2029" cm="1">
        <f t="array" aca="1" ref="K2029" ca="1">IF(G2029&gt;7,
        IF(G2029&gt;H2029, 1, IF(G2029&lt;H2029, 0, 2)),
        IF(       H2029&gt;7,
                     IF(G2029&gt;H2029, 1, IF(G2029&lt;H2029, 0, 2)),
                     IF(         G2029&lt;6,
                                   IF(            _xlfn.XLOOKUP(C2029,'deck &amp; rules'!$D$22:$M$22,_xlfn.XLOOKUP(H2029,'deck &amp; rules'!$C$23:$C$30,'deck &amp; rules'!$D$23:$M$30))="draw",
                                                     IF(I2029&gt;J2029,1,IF(I2029&lt;J2029,0,2)),
                                                     IF(I2029&gt;H2029,1,IF(I2029&lt;H2029,0,2))),
                                   IF(H2029&lt;7,
                                        IF(G2029&gt;J2029,1,IF(G2029&lt;J2029,0,2)),
                                        IF(G2029&gt;H2029,1,IF(G2029&lt;H2029,0,2))
                                        )
                          )
              )
        )</f>
        <v>0</v>
      </c>
      <c r="L2029">
        <f t="shared" ca="1" si="221"/>
        <v>-228</v>
      </c>
      <c r="M2029">
        <f t="shared" ca="1" si="222"/>
        <v>-234.00000000000381</v>
      </c>
      <c r="N2029">
        <f t="shared" ca="1" si="223"/>
        <v>-156</v>
      </c>
    </row>
    <row r="2030" spans="1:14" x14ac:dyDescent="0.25">
      <c r="A2030">
        <f ca="1"/>
        <v>5</v>
      </c>
      <c r="B2030">
        <f ca="1"/>
        <v>1</v>
      </c>
      <c r="C2030">
        <f ca="1"/>
        <v>1</v>
      </c>
      <c r="D2030">
        <f ca="1"/>
        <v>6</v>
      </c>
      <c r="E2030">
        <f ca="1"/>
        <v>2</v>
      </c>
      <c r="F2030">
        <f ca="1"/>
        <v>2</v>
      </c>
      <c r="G2030">
        <f t="shared" ca="1" si="217"/>
        <v>6</v>
      </c>
      <c r="H2030">
        <f t="shared" ca="1" si="218"/>
        <v>8</v>
      </c>
      <c r="I2030">
        <f t="shared" ca="1" si="219"/>
        <v>7</v>
      </c>
      <c r="J2030">
        <f t="shared" ca="1" si="220"/>
        <v>0</v>
      </c>
      <c r="K2030" cm="1">
        <f t="array" aca="1" ref="K2030" ca="1">IF(G2030&gt;7,
        IF(G2030&gt;H2030, 1, IF(G2030&lt;H2030, 0, 2)),
        IF(       H2030&gt;7,
                     IF(G2030&gt;H2030, 1, IF(G2030&lt;H2030, 0, 2)),
                     IF(         G2030&lt;6,
                                   IF(            _xlfn.XLOOKUP(C2030,'deck &amp; rules'!$D$22:$M$22,_xlfn.XLOOKUP(H2030,'deck &amp; rules'!$C$23:$C$30,'deck &amp; rules'!$D$23:$M$30))="draw",
                                                     IF(I2030&gt;J2030,1,IF(I2030&lt;J2030,0,2)),
                                                     IF(I2030&gt;H2030,1,IF(I2030&lt;H2030,0,2))),
                                   IF(H2030&lt;7,
                                        IF(G2030&gt;J2030,1,IF(G2030&lt;J2030,0,2)),
                                        IF(G2030&gt;H2030,1,IF(G2030&lt;H2030,0,2))
                                        )
                          )
              )
        )</f>
        <v>0</v>
      </c>
      <c r="L2030">
        <f t="shared" ca="1" si="221"/>
        <v>-229</v>
      </c>
      <c r="M2030">
        <f t="shared" ca="1" si="222"/>
        <v>-233.05000000000382</v>
      </c>
      <c r="N2030">
        <f t="shared" ca="1" si="223"/>
        <v>-157</v>
      </c>
    </row>
    <row r="2031" spans="1:14" x14ac:dyDescent="0.25">
      <c r="A2031">
        <f ca="1"/>
        <v>0</v>
      </c>
      <c r="B2031">
        <f ca="1"/>
        <v>1</v>
      </c>
      <c r="C2031">
        <f ca="1"/>
        <v>0</v>
      </c>
      <c r="D2031">
        <f ca="1"/>
        <v>2</v>
      </c>
      <c r="E2031">
        <f ca="1"/>
        <v>3</v>
      </c>
      <c r="F2031">
        <f ca="1"/>
        <v>2</v>
      </c>
      <c r="G2031">
        <f t="shared" ca="1" si="217"/>
        <v>1</v>
      </c>
      <c r="H2031">
        <f t="shared" ca="1" si="218"/>
        <v>5</v>
      </c>
      <c r="I2031">
        <f t="shared" ca="1" si="219"/>
        <v>1</v>
      </c>
      <c r="J2031">
        <f t="shared" ca="1" si="220"/>
        <v>7</v>
      </c>
      <c r="K2031" cm="1">
        <f t="array" aca="1" ref="K2031" ca="1">IF(G2031&gt;7,
        IF(G2031&gt;H2031, 1, IF(G2031&lt;H2031, 0, 2)),
        IF(       H2031&gt;7,
                     IF(G2031&gt;H2031, 1, IF(G2031&lt;H2031, 0, 2)),
                     IF(         G2031&lt;6,
                                   IF(            _xlfn.XLOOKUP(C2031,'deck &amp; rules'!$D$22:$M$22,_xlfn.XLOOKUP(H2031,'deck &amp; rules'!$C$23:$C$30,'deck &amp; rules'!$D$23:$M$30))="draw",
                                                     IF(I2031&gt;J2031,1,IF(I2031&lt;J2031,0,2)),
                                                     IF(I2031&gt;H2031,1,IF(I2031&lt;H2031,0,2))),
                                   IF(H2031&lt;7,
                                        IF(G2031&gt;J2031,1,IF(G2031&lt;J2031,0,2)),
                                        IF(G2031&gt;H2031,1,IF(G2031&lt;H2031,0,2))
                                        )
                          )
              )
        )</f>
        <v>0</v>
      </c>
      <c r="L2031">
        <f t="shared" ca="1" si="221"/>
        <v>-230</v>
      </c>
      <c r="M2031">
        <f t="shared" ca="1" si="222"/>
        <v>-232.10000000000383</v>
      </c>
      <c r="N2031">
        <f t="shared" ca="1" si="223"/>
        <v>-158</v>
      </c>
    </row>
    <row r="2032" spans="1:14" x14ac:dyDescent="0.25">
      <c r="A2032">
        <f ca="1"/>
        <v>5</v>
      </c>
      <c r="B2032">
        <f ca="1"/>
        <v>0</v>
      </c>
      <c r="C2032">
        <f ca="1"/>
        <v>5</v>
      </c>
      <c r="D2032">
        <f ca="1"/>
        <v>5</v>
      </c>
      <c r="E2032">
        <f ca="1"/>
        <v>6</v>
      </c>
      <c r="F2032">
        <f ca="1"/>
        <v>5</v>
      </c>
      <c r="G2032">
        <f t="shared" ca="1" si="217"/>
        <v>5</v>
      </c>
      <c r="H2032">
        <f t="shared" ca="1" si="218"/>
        <v>1</v>
      </c>
      <c r="I2032">
        <f t="shared" ca="1" si="219"/>
        <v>0</v>
      </c>
      <c r="J2032">
        <f t="shared" ca="1" si="220"/>
        <v>6</v>
      </c>
      <c r="K2032" cm="1">
        <f t="array" aca="1" ref="K2032" ca="1">IF(G2032&gt;7,
        IF(G2032&gt;H2032, 1, IF(G2032&lt;H2032, 0, 2)),
        IF(       H2032&gt;7,
                     IF(G2032&gt;H2032, 1, IF(G2032&lt;H2032, 0, 2)),
                     IF(         G2032&lt;6,
                                   IF(            _xlfn.XLOOKUP(C2032,'deck &amp; rules'!$D$22:$M$22,_xlfn.XLOOKUP(H2032,'deck &amp; rules'!$C$23:$C$30,'deck &amp; rules'!$D$23:$M$30))="draw",
                                                     IF(I2032&gt;J2032,1,IF(I2032&lt;J2032,0,2)),
                                                     IF(I2032&gt;H2032,1,IF(I2032&lt;H2032,0,2))),
                                   IF(H2032&lt;7,
                                        IF(G2032&gt;J2032,1,IF(G2032&lt;J2032,0,2)),
                                        IF(G2032&gt;H2032,1,IF(G2032&lt;H2032,0,2))
                                        )
                          )
              )
        )</f>
        <v>0</v>
      </c>
      <c r="L2032">
        <f t="shared" ca="1" si="221"/>
        <v>-231</v>
      </c>
      <c r="M2032">
        <f t="shared" ca="1" si="222"/>
        <v>-231.15000000000384</v>
      </c>
      <c r="N2032">
        <f t="shared" ca="1" si="223"/>
        <v>-159</v>
      </c>
    </row>
    <row r="2033" spans="1:14" x14ac:dyDescent="0.25">
      <c r="A2033">
        <f ca="1"/>
        <v>4</v>
      </c>
      <c r="B2033">
        <f ca="1"/>
        <v>6</v>
      </c>
      <c r="C2033">
        <f ca="1"/>
        <v>2</v>
      </c>
      <c r="D2033">
        <f ca="1"/>
        <v>7</v>
      </c>
      <c r="E2033">
        <f ca="1"/>
        <v>0</v>
      </c>
      <c r="F2033">
        <f ca="1"/>
        <v>9</v>
      </c>
      <c r="G2033">
        <f t="shared" ca="1" si="217"/>
        <v>0</v>
      </c>
      <c r="H2033">
        <f t="shared" ca="1" si="218"/>
        <v>7</v>
      </c>
      <c r="I2033">
        <f t="shared" ca="1" si="219"/>
        <v>2</v>
      </c>
      <c r="J2033">
        <f t="shared" ca="1" si="220"/>
        <v>6</v>
      </c>
      <c r="K2033" cm="1">
        <f t="array" aca="1" ref="K2033" ca="1">IF(G2033&gt;7,
        IF(G2033&gt;H2033, 1, IF(G2033&lt;H2033, 0, 2)),
        IF(       H2033&gt;7,
                     IF(G2033&gt;H2033, 1, IF(G2033&lt;H2033, 0, 2)),
                     IF(         G2033&lt;6,
                                   IF(            _xlfn.XLOOKUP(C2033,'deck &amp; rules'!$D$22:$M$22,_xlfn.XLOOKUP(H2033,'deck &amp; rules'!$C$23:$C$30,'deck &amp; rules'!$D$23:$M$30))="draw",
                                                     IF(I2033&gt;J2033,1,IF(I2033&lt;J2033,0,2)),
                                                     IF(I2033&gt;H2033,1,IF(I2033&lt;H2033,0,2))),
                                   IF(H2033&lt;7,
                                        IF(G2033&gt;J2033,1,IF(G2033&lt;J2033,0,2)),
                                        IF(G2033&gt;H2033,1,IF(G2033&lt;H2033,0,2))
                                        )
                          )
              )
        )</f>
        <v>0</v>
      </c>
      <c r="L2033">
        <f t="shared" ca="1" si="221"/>
        <v>-232</v>
      </c>
      <c r="M2033">
        <f t="shared" ca="1" si="222"/>
        <v>-230.20000000000385</v>
      </c>
      <c r="N2033">
        <f t="shared" ca="1" si="223"/>
        <v>-160</v>
      </c>
    </row>
    <row r="2034" spans="1:14" x14ac:dyDescent="0.25">
      <c r="A2034">
        <f ca="1"/>
        <v>0</v>
      </c>
      <c r="B2034">
        <f ca="1"/>
        <v>7</v>
      </c>
      <c r="C2034">
        <f ca="1"/>
        <v>1</v>
      </c>
      <c r="D2034">
        <f ca="1"/>
        <v>0</v>
      </c>
      <c r="E2034">
        <f ca="1"/>
        <v>5</v>
      </c>
      <c r="F2034">
        <f ca="1"/>
        <v>4</v>
      </c>
      <c r="G2034">
        <f t="shared" ca="1" si="217"/>
        <v>7</v>
      </c>
      <c r="H2034">
        <f t="shared" ca="1" si="218"/>
        <v>5</v>
      </c>
      <c r="I2034">
        <f t="shared" ca="1" si="219"/>
        <v>8</v>
      </c>
      <c r="J2034">
        <f t="shared" ca="1" si="220"/>
        <v>9</v>
      </c>
      <c r="K2034" cm="1">
        <f t="array" aca="1" ref="K2034" ca="1">IF(G2034&gt;7,
        IF(G2034&gt;H2034, 1, IF(G2034&lt;H2034, 0, 2)),
        IF(       H2034&gt;7,
                     IF(G2034&gt;H2034, 1, IF(G2034&lt;H2034, 0, 2)),
                     IF(         G2034&lt;6,
                                   IF(            _xlfn.XLOOKUP(C2034,'deck &amp; rules'!$D$22:$M$22,_xlfn.XLOOKUP(H2034,'deck &amp; rules'!$C$23:$C$30,'deck &amp; rules'!$D$23:$M$30))="draw",
                                                     IF(I2034&gt;J2034,1,IF(I2034&lt;J2034,0,2)),
                                                     IF(I2034&gt;H2034,1,IF(I2034&lt;H2034,0,2))),
                                   IF(H2034&lt;7,
                                        IF(G2034&gt;J2034,1,IF(G2034&lt;J2034,0,2)),
                                        IF(G2034&gt;H2034,1,IF(G2034&lt;H2034,0,2))
                                        )
                          )
              )
        )</f>
        <v>0</v>
      </c>
      <c r="L2034">
        <f t="shared" ca="1" si="221"/>
        <v>-233</v>
      </c>
      <c r="M2034">
        <f t="shared" ca="1" si="222"/>
        <v>-229.25000000000387</v>
      </c>
      <c r="N2034">
        <f t="shared" ca="1" si="223"/>
        <v>-161</v>
      </c>
    </row>
    <row r="2035" spans="1:14" x14ac:dyDescent="0.25">
      <c r="A2035">
        <f ca="1"/>
        <v>9</v>
      </c>
      <c r="B2035">
        <f ca="1"/>
        <v>0</v>
      </c>
      <c r="C2035">
        <f ca="1"/>
        <v>0</v>
      </c>
      <c r="D2035">
        <f ca="1"/>
        <v>3</v>
      </c>
      <c r="E2035">
        <f ca="1"/>
        <v>0</v>
      </c>
      <c r="F2035">
        <f ca="1"/>
        <v>1</v>
      </c>
      <c r="G2035">
        <f t="shared" ca="1" si="217"/>
        <v>9</v>
      </c>
      <c r="H2035">
        <f t="shared" ca="1" si="218"/>
        <v>3</v>
      </c>
      <c r="I2035">
        <f t="shared" ca="1" si="219"/>
        <v>9</v>
      </c>
      <c r="J2035">
        <f t="shared" ca="1" si="220"/>
        <v>4</v>
      </c>
      <c r="K2035" cm="1">
        <f t="array" aca="1" ref="K2035" ca="1">IF(G2035&gt;7,
        IF(G2035&gt;H2035, 1, IF(G2035&lt;H2035, 0, 2)),
        IF(       H2035&gt;7,
                     IF(G2035&gt;H2035, 1, IF(G2035&lt;H2035, 0, 2)),
                     IF(         G2035&lt;6,
                                   IF(            _xlfn.XLOOKUP(C2035,'deck &amp; rules'!$D$22:$M$22,_xlfn.XLOOKUP(H2035,'deck &amp; rules'!$C$23:$C$30,'deck &amp; rules'!$D$23:$M$30))="draw",
                                                     IF(I2035&gt;J2035,1,IF(I2035&lt;J2035,0,2)),
                                                     IF(I2035&gt;H2035,1,IF(I2035&lt;H2035,0,2))),
                                   IF(H2035&lt;7,
                                        IF(G2035&gt;J2035,1,IF(G2035&lt;J2035,0,2)),
                                        IF(G2035&gt;H2035,1,IF(G2035&lt;H2035,0,2))
                                        )
                          )
              )
        )</f>
        <v>1</v>
      </c>
      <c r="L2035">
        <f t="shared" ca="1" si="221"/>
        <v>-232</v>
      </c>
      <c r="M2035">
        <f t="shared" ca="1" si="222"/>
        <v>-230.25000000000387</v>
      </c>
      <c r="N2035">
        <f t="shared" ca="1" si="223"/>
        <v>-162</v>
      </c>
    </row>
    <row r="2036" spans="1:14" x14ac:dyDescent="0.25">
      <c r="A2036">
        <f ca="1"/>
        <v>3</v>
      </c>
      <c r="B2036">
        <f ca="1"/>
        <v>8</v>
      </c>
      <c r="C2036">
        <f ca="1"/>
        <v>0</v>
      </c>
      <c r="D2036">
        <f ca="1"/>
        <v>0</v>
      </c>
      <c r="E2036">
        <f ca="1"/>
        <v>8</v>
      </c>
      <c r="F2036">
        <f ca="1"/>
        <v>7</v>
      </c>
      <c r="G2036">
        <f t="shared" ca="1" si="217"/>
        <v>1</v>
      </c>
      <c r="H2036">
        <f t="shared" ca="1" si="218"/>
        <v>8</v>
      </c>
      <c r="I2036">
        <f t="shared" ca="1" si="219"/>
        <v>1</v>
      </c>
      <c r="J2036">
        <f t="shared" ca="1" si="220"/>
        <v>5</v>
      </c>
      <c r="K2036" cm="1">
        <f t="array" aca="1" ref="K2036" ca="1">IF(G2036&gt;7,
        IF(G2036&gt;H2036, 1, IF(G2036&lt;H2036, 0, 2)),
        IF(       H2036&gt;7,
                     IF(G2036&gt;H2036, 1, IF(G2036&lt;H2036, 0, 2)),
                     IF(         G2036&lt;6,
                                   IF(            _xlfn.XLOOKUP(C2036,'deck &amp; rules'!$D$22:$M$22,_xlfn.XLOOKUP(H2036,'deck &amp; rules'!$C$23:$C$30,'deck &amp; rules'!$D$23:$M$30))="draw",
                                                     IF(I2036&gt;J2036,1,IF(I2036&lt;J2036,0,2)),
                                                     IF(I2036&gt;H2036,1,IF(I2036&lt;H2036,0,2))),
                                   IF(H2036&lt;7,
                                        IF(G2036&gt;J2036,1,IF(G2036&lt;J2036,0,2)),
                                        IF(G2036&gt;H2036,1,IF(G2036&lt;H2036,0,2))
                                        )
                          )
              )
        )</f>
        <v>0</v>
      </c>
      <c r="L2036">
        <f t="shared" ca="1" si="221"/>
        <v>-233</v>
      </c>
      <c r="M2036">
        <f t="shared" ca="1" si="222"/>
        <v>-229.30000000000388</v>
      </c>
      <c r="N2036">
        <f t="shared" ca="1" si="223"/>
        <v>-163</v>
      </c>
    </row>
    <row r="2037" spans="1:14" x14ac:dyDescent="0.25">
      <c r="A2037">
        <f ca="1"/>
        <v>7</v>
      </c>
      <c r="B2037">
        <f ca="1"/>
        <v>0</v>
      </c>
      <c r="C2037">
        <f ca="1"/>
        <v>2</v>
      </c>
      <c r="D2037">
        <f ca="1"/>
        <v>2</v>
      </c>
      <c r="E2037">
        <f ca="1"/>
        <v>6</v>
      </c>
      <c r="F2037">
        <f ca="1"/>
        <v>1</v>
      </c>
      <c r="G2037">
        <f t="shared" ca="1" si="217"/>
        <v>7</v>
      </c>
      <c r="H2037">
        <f t="shared" ca="1" si="218"/>
        <v>8</v>
      </c>
      <c r="I2037">
        <f t="shared" ca="1" si="219"/>
        <v>9</v>
      </c>
      <c r="J2037">
        <f t="shared" ca="1" si="220"/>
        <v>9</v>
      </c>
      <c r="K2037" cm="1">
        <f t="array" aca="1" ref="K2037" ca="1">IF(G2037&gt;7,
        IF(G2037&gt;H2037, 1, IF(G2037&lt;H2037, 0, 2)),
        IF(       H2037&gt;7,
                     IF(G2037&gt;H2037, 1, IF(G2037&lt;H2037, 0, 2)),
                     IF(         G2037&lt;6,
                                   IF(            _xlfn.XLOOKUP(C2037,'deck &amp; rules'!$D$22:$M$22,_xlfn.XLOOKUP(H2037,'deck &amp; rules'!$C$23:$C$30,'deck &amp; rules'!$D$23:$M$30))="draw",
                                                     IF(I2037&gt;J2037,1,IF(I2037&lt;J2037,0,2)),
                                                     IF(I2037&gt;H2037,1,IF(I2037&lt;H2037,0,2))),
                                   IF(H2037&lt;7,
                                        IF(G2037&gt;J2037,1,IF(G2037&lt;J2037,0,2)),
                                        IF(G2037&gt;H2037,1,IF(G2037&lt;H2037,0,2))
                                        )
                          )
              )
        )</f>
        <v>0</v>
      </c>
      <c r="L2037">
        <f t="shared" ca="1" si="221"/>
        <v>-234</v>
      </c>
      <c r="M2037">
        <f t="shared" ca="1" si="222"/>
        <v>-228.35000000000389</v>
      </c>
      <c r="N2037">
        <f t="shared" ca="1" si="223"/>
        <v>-164</v>
      </c>
    </row>
    <row r="2038" spans="1:14" x14ac:dyDescent="0.25">
      <c r="A2038">
        <f ca="1"/>
        <v>3</v>
      </c>
      <c r="B2038">
        <f ca="1"/>
        <v>3</v>
      </c>
      <c r="C2038">
        <f ca="1"/>
        <v>6</v>
      </c>
      <c r="D2038">
        <f ca="1"/>
        <v>0</v>
      </c>
      <c r="E2038">
        <f ca="1"/>
        <v>5</v>
      </c>
      <c r="F2038">
        <f ca="1"/>
        <v>8</v>
      </c>
      <c r="G2038">
        <f t="shared" ca="1" si="217"/>
        <v>6</v>
      </c>
      <c r="H2038">
        <f t="shared" ca="1" si="218"/>
        <v>5</v>
      </c>
      <c r="I2038">
        <f t="shared" ca="1" si="219"/>
        <v>2</v>
      </c>
      <c r="J2038">
        <f t="shared" ca="1" si="220"/>
        <v>3</v>
      </c>
      <c r="K2038" cm="1">
        <f t="array" aca="1" ref="K2038" ca="1">IF(G2038&gt;7,
        IF(G2038&gt;H2038, 1, IF(G2038&lt;H2038, 0, 2)),
        IF(       H2038&gt;7,
                     IF(G2038&gt;H2038, 1, IF(G2038&lt;H2038, 0, 2)),
                     IF(         G2038&lt;6,
                                   IF(            _xlfn.XLOOKUP(C2038,'deck &amp; rules'!$D$22:$M$22,_xlfn.XLOOKUP(H2038,'deck &amp; rules'!$C$23:$C$30,'deck &amp; rules'!$D$23:$M$30))="draw",
                                                     IF(I2038&gt;J2038,1,IF(I2038&lt;J2038,0,2)),
                                                     IF(I2038&gt;H2038,1,IF(I2038&lt;H2038,0,2))),
                                   IF(H2038&lt;7,
                                        IF(G2038&gt;J2038,1,IF(G2038&lt;J2038,0,2)),
                                        IF(G2038&gt;H2038,1,IF(G2038&lt;H2038,0,2))
                                        )
                          )
              )
        )</f>
        <v>1</v>
      </c>
      <c r="L2038">
        <f t="shared" ca="1" si="221"/>
        <v>-233</v>
      </c>
      <c r="M2038">
        <f t="shared" ca="1" si="222"/>
        <v>-229.35000000000389</v>
      </c>
      <c r="N2038">
        <f t="shared" ca="1" si="223"/>
        <v>-165</v>
      </c>
    </row>
    <row r="2039" spans="1:14" x14ac:dyDescent="0.25">
      <c r="A2039">
        <f ca="1"/>
        <v>8</v>
      </c>
      <c r="B2039">
        <f ca="1"/>
        <v>0</v>
      </c>
      <c r="C2039">
        <f ca="1"/>
        <v>2</v>
      </c>
      <c r="D2039">
        <f ca="1"/>
        <v>4</v>
      </c>
      <c r="E2039">
        <f ca="1"/>
        <v>7</v>
      </c>
      <c r="F2039">
        <f ca="1"/>
        <v>4</v>
      </c>
      <c r="G2039">
        <f t="shared" ca="1" si="217"/>
        <v>8</v>
      </c>
      <c r="H2039">
        <f t="shared" ca="1" si="218"/>
        <v>1</v>
      </c>
      <c r="I2039">
        <f t="shared" ca="1" si="219"/>
        <v>0</v>
      </c>
      <c r="J2039">
        <f t="shared" ca="1" si="220"/>
        <v>5</v>
      </c>
      <c r="K2039" cm="1">
        <f t="array" aca="1" ref="K2039" ca="1">IF(G2039&gt;7,
        IF(G2039&gt;H2039, 1, IF(G2039&lt;H2039, 0, 2)),
        IF(       H2039&gt;7,
                     IF(G2039&gt;H2039, 1, IF(G2039&lt;H2039, 0, 2)),
                     IF(         G2039&lt;6,
                                   IF(            _xlfn.XLOOKUP(C2039,'deck &amp; rules'!$D$22:$M$22,_xlfn.XLOOKUP(H2039,'deck &amp; rules'!$C$23:$C$30,'deck &amp; rules'!$D$23:$M$30))="draw",
                                                     IF(I2039&gt;J2039,1,IF(I2039&lt;J2039,0,2)),
                                                     IF(I2039&gt;H2039,1,IF(I2039&lt;H2039,0,2))),
                                   IF(H2039&lt;7,
                                        IF(G2039&gt;J2039,1,IF(G2039&lt;J2039,0,2)),
                                        IF(G2039&gt;H2039,1,IF(G2039&lt;H2039,0,2))
                                        )
                          )
              )
        )</f>
        <v>1</v>
      </c>
      <c r="L2039">
        <f t="shared" ca="1" si="221"/>
        <v>-232</v>
      </c>
      <c r="M2039">
        <f t="shared" ca="1" si="222"/>
        <v>-230.35000000000389</v>
      </c>
      <c r="N2039">
        <f t="shared" ca="1" si="223"/>
        <v>-166</v>
      </c>
    </row>
    <row r="2040" spans="1:14" x14ac:dyDescent="0.25">
      <c r="A2040">
        <f ca="1"/>
        <v>9</v>
      </c>
      <c r="B2040">
        <f ca="1"/>
        <v>6</v>
      </c>
      <c r="C2040">
        <f ca="1"/>
        <v>5</v>
      </c>
      <c r="D2040">
        <f ca="1"/>
        <v>0</v>
      </c>
      <c r="E2040">
        <f ca="1"/>
        <v>5</v>
      </c>
      <c r="F2040">
        <f ca="1"/>
        <v>2</v>
      </c>
      <c r="G2040">
        <f t="shared" ca="1" si="217"/>
        <v>5</v>
      </c>
      <c r="H2040">
        <f t="shared" ca="1" si="218"/>
        <v>5</v>
      </c>
      <c r="I2040">
        <f t="shared" ca="1" si="219"/>
        <v>0</v>
      </c>
      <c r="J2040">
        <f t="shared" ca="1" si="220"/>
        <v>7</v>
      </c>
      <c r="K2040" cm="1">
        <f t="array" aca="1" ref="K2040" ca="1">IF(G2040&gt;7,
        IF(G2040&gt;H2040, 1, IF(G2040&lt;H2040, 0, 2)),
        IF(       H2040&gt;7,
                     IF(G2040&gt;H2040, 1, IF(G2040&lt;H2040, 0, 2)),
                     IF(         G2040&lt;6,
                                   IF(            _xlfn.XLOOKUP(C2040,'deck &amp; rules'!$D$22:$M$22,_xlfn.XLOOKUP(H2040,'deck &amp; rules'!$C$23:$C$30,'deck &amp; rules'!$D$23:$M$30))="draw",
                                                     IF(I2040&gt;J2040,1,IF(I2040&lt;J2040,0,2)),
                                                     IF(I2040&gt;H2040,1,IF(I2040&lt;H2040,0,2))),
                                   IF(H2040&lt;7,
                                        IF(G2040&gt;J2040,1,IF(G2040&lt;J2040,0,2)),
                                        IF(G2040&gt;H2040,1,IF(G2040&lt;H2040,0,2))
                                        )
                          )
              )
        )</f>
        <v>0</v>
      </c>
      <c r="L2040">
        <f t="shared" ca="1" si="221"/>
        <v>-233</v>
      </c>
      <c r="M2040">
        <f t="shared" ca="1" si="222"/>
        <v>-229.4000000000039</v>
      </c>
      <c r="N2040">
        <f t="shared" ca="1" si="223"/>
        <v>-167</v>
      </c>
    </row>
    <row r="2041" spans="1:14" x14ac:dyDescent="0.25">
      <c r="A2041">
        <f ca="1"/>
        <v>0</v>
      </c>
      <c r="B2041">
        <f ca="1"/>
        <v>4</v>
      </c>
      <c r="C2041">
        <f ca="1"/>
        <v>7</v>
      </c>
      <c r="D2041">
        <f ca="1"/>
        <v>1</v>
      </c>
      <c r="E2041">
        <f ca="1"/>
        <v>0</v>
      </c>
      <c r="F2041">
        <f ca="1"/>
        <v>9</v>
      </c>
      <c r="G2041">
        <f t="shared" ca="1" si="217"/>
        <v>4</v>
      </c>
      <c r="H2041">
        <f t="shared" ca="1" si="218"/>
        <v>1</v>
      </c>
      <c r="I2041">
        <f t="shared" ca="1" si="219"/>
        <v>1</v>
      </c>
      <c r="J2041">
        <f t="shared" ca="1" si="220"/>
        <v>0</v>
      </c>
      <c r="K2041" cm="1">
        <f t="array" aca="1" ref="K2041" ca="1">IF(G2041&gt;7,
        IF(G2041&gt;H2041, 1, IF(G2041&lt;H2041, 0, 2)),
        IF(       H2041&gt;7,
                     IF(G2041&gt;H2041, 1, IF(G2041&lt;H2041, 0, 2)),
                     IF(         G2041&lt;6,
                                   IF(            _xlfn.XLOOKUP(C2041,'deck &amp; rules'!$D$22:$M$22,_xlfn.XLOOKUP(H2041,'deck &amp; rules'!$C$23:$C$30,'deck &amp; rules'!$D$23:$M$30))="draw",
                                                     IF(I2041&gt;J2041,1,IF(I2041&lt;J2041,0,2)),
                                                     IF(I2041&gt;H2041,1,IF(I2041&lt;H2041,0,2))),
                                   IF(H2041&lt;7,
                                        IF(G2041&gt;J2041,1,IF(G2041&lt;J2041,0,2)),
                                        IF(G2041&gt;H2041,1,IF(G2041&lt;H2041,0,2))
                                        )
                          )
              )
        )</f>
        <v>1</v>
      </c>
      <c r="L2041">
        <f t="shared" ca="1" si="221"/>
        <v>-232</v>
      </c>
      <c r="M2041">
        <f t="shared" ca="1" si="222"/>
        <v>-230.4000000000039</v>
      </c>
      <c r="N2041">
        <f t="shared" ca="1" si="223"/>
        <v>-168</v>
      </c>
    </row>
    <row r="2042" spans="1:14" x14ac:dyDescent="0.25">
      <c r="A2042">
        <f ca="1"/>
        <v>6</v>
      </c>
      <c r="B2042">
        <f ca="1"/>
        <v>2</v>
      </c>
      <c r="C2042">
        <f ca="1"/>
        <v>1</v>
      </c>
      <c r="D2042">
        <f ca="1"/>
        <v>5</v>
      </c>
      <c r="E2042">
        <f ca="1"/>
        <v>0</v>
      </c>
      <c r="F2042">
        <f ca="1"/>
        <v>1</v>
      </c>
      <c r="G2042">
        <f t="shared" ca="1" si="217"/>
        <v>8</v>
      </c>
      <c r="H2042">
        <f t="shared" ca="1" si="218"/>
        <v>5</v>
      </c>
      <c r="I2042">
        <f t="shared" ca="1" si="219"/>
        <v>9</v>
      </c>
      <c r="J2042">
        <f t="shared" ca="1" si="220"/>
        <v>6</v>
      </c>
      <c r="K2042" cm="1">
        <f t="array" aca="1" ref="K2042" ca="1">IF(G2042&gt;7,
        IF(G2042&gt;H2042, 1, IF(G2042&lt;H2042, 0, 2)),
        IF(       H2042&gt;7,
                     IF(G2042&gt;H2042, 1, IF(G2042&lt;H2042, 0, 2)),
                     IF(         G2042&lt;6,
                                   IF(            _xlfn.XLOOKUP(C2042,'deck &amp; rules'!$D$22:$M$22,_xlfn.XLOOKUP(H2042,'deck &amp; rules'!$C$23:$C$30,'deck &amp; rules'!$D$23:$M$30))="draw",
                                                     IF(I2042&gt;J2042,1,IF(I2042&lt;J2042,0,2)),
                                                     IF(I2042&gt;H2042,1,IF(I2042&lt;H2042,0,2))),
                                   IF(H2042&lt;7,
                                        IF(G2042&gt;J2042,1,IF(G2042&lt;J2042,0,2)),
                                        IF(G2042&gt;H2042,1,IF(G2042&lt;H2042,0,2))
                                        )
                          )
              )
        )</f>
        <v>1</v>
      </c>
      <c r="L2042">
        <f t="shared" ca="1" si="221"/>
        <v>-231</v>
      </c>
      <c r="M2042">
        <f t="shared" ca="1" si="222"/>
        <v>-231.4000000000039</v>
      </c>
      <c r="N2042">
        <f t="shared" ca="1" si="223"/>
        <v>-169</v>
      </c>
    </row>
    <row r="2043" spans="1:14" x14ac:dyDescent="0.25">
      <c r="A2043">
        <f ca="1"/>
        <v>5</v>
      </c>
      <c r="B2043">
        <f ca="1"/>
        <v>0</v>
      </c>
      <c r="C2043">
        <f ca="1"/>
        <v>0</v>
      </c>
      <c r="D2043">
        <f ca="1"/>
        <v>0</v>
      </c>
      <c r="E2043">
        <f ca="1"/>
        <v>3</v>
      </c>
      <c r="F2043">
        <f ca="1"/>
        <v>1</v>
      </c>
      <c r="G2043">
        <f t="shared" ca="1" si="217"/>
        <v>5</v>
      </c>
      <c r="H2043">
        <f t="shared" ca="1" si="218"/>
        <v>3</v>
      </c>
      <c r="I2043">
        <f t="shared" ca="1" si="219"/>
        <v>5</v>
      </c>
      <c r="J2043">
        <f t="shared" ca="1" si="220"/>
        <v>4</v>
      </c>
      <c r="K2043" cm="1">
        <f t="array" aca="1" ref="K2043" ca="1">IF(G2043&gt;7,
        IF(G2043&gt;H2043, 1, IF(G2043&lt;H2043, 0, 2)),
        IF(       H2043&gt;7,
                     IF(G2043&gt;H2043, 1, IF(G2043&lt;H2043, 0, 2)),
                     IF(         G2043&lt;6,
                                   IF(            _xlfn.XLOOKUP(C2043,'deck &amp; rules'!$D$22:$M$22,_xlfn.XLOOKUP(H2043,'deck &amp; rules'!$C$23:$C$30,'deck &amp; rules'!$D$23:$M$30))="draw",
                                                     IF(I2043&gt;J2043,1,IF(I2043&lt;J2043,0,2)),
                                                     IF(I2043&gt;H2043,1,IF(I2043&lt;H2043,0,2))),
                                   IF(H2043&lt;7,
                                        IF(G2043&gt;J2043,1,IF(G2043&lt;J2043,0,2)),
                                        IF(G2043&gt;H2043,1,IF(G2043&lt;H2043,0,2))
                                        )
                          )
              )
        )</f>
        <v>1</v>
      </c>
      <c r="L2043">
        <f t="shared" ca="1" si="221"/>
        <v>-230</v>
      </c>
      <c r="M2043">
        <f t="shared" ca="1" si="222"/>
        <v>-232.4000000000039</v>
      </c>
      <c r="N2043">
        <f t="shared" ca="1" si="223"/>
        <v>-170</v>
      </c>
    </row>
    <row r="2044" spans="1:14" x14ac:dyDescent="0.25">
      <c r="A2044">
        <f ca="1"/>
        <v>0</v>
      </c>
      <c r="B2044">
        <f ca="1"/>
        <v>0</v>
      </c>
      <c r="C2044">
        <f ca="1"/>
        <v>0</v>
      </c>
      <c r="D2044">
        <f ca="1"/>
        <v>9</v>
      </c>
      <c r="E2044">
        <f ca="1"/>
        <v>2</v>
      </c>
      <c r="F2044">
        <f ca="1"/>
        <v>0</v>
      </c>
      <c r="G2044">
        <f t="shared" ca="1" si="217"/>
        <v>0</v>
      </c>
      <c r="H2044">
        <f t="shared" ca="1" si="218"/>
        <v>1</v>
      </c>
      <c r="I2044">
        <f t="shared" ca="1" si="219"/>
        <v>0</v>
      </c>
      <c r="J2044">
        <f t="shared" ca="1" si="220"/>
        <v>1</v>
      </c>
      <c r="K2044" cm="1">
        <f t="array" aca="1" ref="K2044" ca="1">IF(G2044&gt;7,
        IF(G2044&gt;H2044, 1, IF(G2044&lt;H2044, 0, 2)),
        IF(       H2044&gt;7,
                     IF(G2044&gt;H2044, 1, IF(G2044&lt;H2044, 0, 2)),
                     IF(         G2044&lt;6,
                                   IF(            _xlfn.XLOOKUP(C2044,'deck &amp; rules'!$D$22:$M$22,_xlfn.XLOOKUP(H2044,'deck &amp; rules'!$C$23:$C$30,'deck &amp; rules'!$D$23:$M$30))="draw",
                                                     IF(I2044&gt;J2044,1,IF(I2044&lt;J2044,0,2)),
                                                     IF(I2044&gt;H2044,1,IF(I2044&lt;H2044,0,2))),
                                   IF(H2044&lt;7,
                                        IF(G2044&gt;J2044,1,IF(G2044&lt;J2044,0,2)),
                                        IF(G2044&gt;H2044,1,IF(G2044&lt;H2044,0,2))
                                        )
                          )
              )
        )</f>
        <v>0</v>
      </c>
      <c r="L2044">
        <f t="shared" ca="1" si="221"/>
        <v>-231</v>
      </c>
      <c r="M2044">
        <f t="shared" ca="1" si="222"/>
        <v>-231.45000000000391</v>
      </c>
      <c r="N2044">
        <f t="shared" ca="1" si="223"/>
        <v>-171</v>
      </c>
    </row>
    <row r="2045" spans="1:14" x14ac:dyDescent="0.25">
      <c r="A2045">
        <f ca="1"/>
        <v>1</v>
      </c>
      <c r="B2045">
        <f ca="1"/>
        <v>0</v>
      </c>
      <c r="C2045">
        <f ca="1"/>
        <v>8</v>
      </c>
      <c r="D2045">
        <f ca="1"/>
        <v>0</v>
      </c>
      <c r="E2045">
        <f ca="1"/>
        <v>4</v>
      </c>
      <c r="F2045">
        <f ca="1"/>
        <v>5</v>
      </c>
      <c r="G2045">
        <f t="shared" ca="1" si="217"/>
        <v>1</v>
      </c>
      <c r="H2045">
        <f t="shared" ca="1" si="218"/>
        <v>4</v>
      </c>
      <c r="I2045">
        <f t="shared" ca="1" si="219"/>
        <v>9</v>
      </c>
      <c r="J2045">
        <f t="shared" ca="1" si="220"/>
        <v>9</v>
      </c>
      <c r="K2045" cm="1">
        <f t="array" aca="1" ref="K2045" ca="1">IF(G2045&gt;7,
        IF(G2045&gt;H2045, 1, IF(G2045&lt;H2045, 0, 2)),
        IF(       H2045&gt;7,
                     IF(G2045&gt;H2045, 1, IF(G2045&lt;H2045, 0, 2)),
                     IF(         G2045&lt;6,
                                   IF(            _xlfn.XLOOKUP(C2045,'deck &amp; rules'!$D$22:$M$22,_xlfn.XLOOKUP(H2045,'deck &amp; rules'!$C$23:$C$30,'deck &amp; rules'!$D$23:$M$30))="draw",
                                                     IF(I2045&gt;J2045,1,IF(I2045&lt;J2045,0,2)),
                                                     IF(I2045&gt;H2045,1,IF(I2045&lt;H2045,0,2))),
                                   IF(H2045&lt;7,
                                        IF(G2045&gt;J2045,1,IF(G2045&lt;J2045,0,2)),
                                        IF(G2045&gt;H2045,1,IF(G2045&lt;H2045,0,2))
                                        )
                          )
              )
        )</f>
        <v>1</v>
      </c>
      <c r="L2045">
        <f t="shared" ca="1" si="221"/>
        <v>-230</v>
      </c>
      <c r="M2045">
        <f t="shared" ca="1" si="222"/>
        <v>-232.45000000000391</v>
      </c>
      <c r="N2045">
        <f t="shared" ca="1" si="223"/>
        <v>-172</v>
      </c>
    </row>
    <row r="2046" spans="1:14" x14ac:dyDescent="0.25">
      <c r="A2046">
        <f ca="1"/>
        <v>9</v>
      </c>
      <c r="B2046">
        <f ca="1"/>
        <v>0</v>
      </c>
      <c r="C2046">
        <f ca="1"/>
        <v>5</v>
      </c>
      <c r="D2046">
        <f ca="1"/>
        <v>5</v>
      </c>
      <c r="E2046">
        <f ca="1"/>
        <v>4</v>
      </c>
      <c r="F2046">
        <f ca="1"/>
        <v>0</v>
      </c>
      <c r="G2046">
        <f t="shared" ca="1" si="217"/>
        <v>9</v>
      </c>
      <c r="H2046">
        <f t="shared" ca="1" si="218"/>
        <v>9</v>
      </c>
      <c r="I2046">
        <f t="shared" ca="1" si="219"/>
        <v>4</v>
      </c>
      <c r="J2046">
        <f t="shared" ca="1" si="220"/>
        <v>9</v>
      </c>
      <c r="K2046" cm="1">
        <f t="array" aca="1" ref="K2046" ca="1">IF(G2046&gt;7,
        IF(G2046&gt;H2046, 1, IF(G2046&lt;H2046, 0, 2)),
        IF(       H2046&gt;7,
                     IF(G2046&gt;H2046, 1, IF(G2046&lt;H2046, 0, 2)),
                     IF(         G2046&lt;6,
                                   IF(            _xlfn.XLOOKUP(C2046,'deck &amp; rules'!$D$22:$M$22,_xlfn.XLOOKUP(H2046,'deck &amp; rules'!$C$23:$C$30,'deck &amp; rules'!$D$23:$M$30))="draw",
                                                     IF(I2046&gt;J2046,1,IF(I2046&lt;J2046,0,2)),
                                                     IF(I2046&gt;H2046,1,IF(I2046&lt;H2046,0,2))),
                                   IF(H2046&lt;7,
                                        IF(G2046&gt;J2046,1,IF(G2046&lt;J2046,0,2)),
                                        IF(G2046&gt;H2046,1,IF(G2046&lt;H2046,0,2))
                                        )
                          )
              )
        )</f>
        <v>2</v>
      </c>
      <c r="L2046">
        <f t="shared" ca="1" si="221"/>
        <v>-231</v>
      </c>
      <c r="M2046">
        <f t="shared" ca="1" si="222"/>
        <v>-233.45000000000391</v>
      </c>
      <c r="N2046">
        <f t="shared" ca="1" si="223"/>
        <v>-164</v>
      </c>
    </row>
    <row r="2047" spans="1:14" x14ac:dyDescent="0.25">
      <c r="A2047">
        <f ca="1"/>
        <v>9</v>
      </c>
      <c r="B2047">
        <f ca="1"/>
        <v>9</v>
      </c>
      <c r="C2047">
        <f ca="1"/>
        <v>9</v>
      </c>
      <c r="D2047">
        <f ca="1"/>
        <v>2</v>
      </c>
      <c r="E2047">
        <f ca="1"/>
        <v>6</v>
      </c>
      <c r="F2047">
        <f ca="1"/>
        <v>0</v>
      </c>
      <c r="G2047">
        <f t="shared" ca="1" si="217"/>
        <v>8</v>
      </c>
      <c r="H2047">
        <f t="shared" ca="1" si="218"/>
        <v>8</v>
      </c>
      <c r="I2047">
        <f t="shared" ca="1" si="219"/>
        <v>7</v>
      </c>
      <c r="J2047">
        <f t="shared" ca="1" si="220"/>
        <v>8</v>
      </c>
      <c r="K2047" cm="1">
        <f t="array" aca="1" ref="K2047" ca="1">IF(G2047&gt;7,
        IF(G2047&gt;H2047, 1, IF(G2047&lt;H2047, 0, 2)),
        IF(       H2047&gt;7,
                     IF(G2047&gt;H2047, 1, IF(G2047&lt;H2047, 0, 2)),
                     IF(         G2047&lt;6,
                                   IF(            _xlfn.XLOOKUP(C2047,'deck &amp; rules'!$D$22:$M$22,_xlfn.XLOOKUP(H2047,'deck &amp; rules'!$C$23:$C$30,'deck &amp; rules'!$D$23:$M$30))="draw",
                                                     IF(I2047&gt;J2047,1,IF(I2047&lt;J2047,0,2)),
                                                     IF(I2047&gt;H2047,1,IF(I2047&lt;H2047,0,2))),
                                   IF(H2047&lt;7,
                                        IF(G2047&gt;J2047,1,IF(G2047&lt;J2047,0,2)),
                                        IF(G2047&gt;H2047,1,IF(G2047&lt;H2047,0,2))
                                        )
                          )
              )
        )</f>
        <v>2</v>
      </c>
      <c r="L2047">
        <f t="shared" ca="1" si="221"/>
        <v>-232</v>
      </c>
      <c r="M2047">
        <f t="shared" ca="1" si="222"/>
        <v>-234.45000000000391</v>
      </c>
      <c r="N2047">
        <f t="shared" ca="1" si="223"/>
        <v>-156</v>
      </c>
    </row>
    <row r="2048" spans="1:14" x14ac:dyDescent="0.25">
      <c r="A2048">
        <f ca="1"/>
        <v>9</v>
      </c>
      <c r="B2048">
        <f ca="1"/>
        <v>0</v>
      </c>
      <c r="C2048">
        <f ca="1"/>
        <v>4</v>
      </c>
      <c r="D2048">
        <f ca="1"/>
        <v>0</v>
      </c>
      <c r="E2048">
        <f ca="1"/>
        <v>0</v>
      </c>
      <c r="F2048">
        <f ca="1"/>
        <v>0</v>
      </c>
      <c r="G2048">
        <f t="shared" ca="1" si="217"/>
        <v>9</v>
      </c>
      <c r="H2048">
        <f t="shared" ca="1" si="218"/>
        <v>0</v>
      </c>
      <c r="I2048">
        <f t="shared" ca="1" si="219"/>
        <v>3</v>
      </c>
      <c r="J2048">
        <f t="shared" ca="1" si="220"/>
        <v>0</v>
      </c>
      <c r="K2048" cm="1">
        <f t="array" aca="1" ref="K2048" ca="1">IF(G2048&gt;7,
        IF(G2048&gt;H2048, 1, IF(G2048&lt;H2048, 0, 2)),
        IF(       H2048&gt;7,
                     IF(G2048&gt;H2048, 1, IF(G2048&lt;H2048, 0, 2)),
                     IF(         G2048&lt;6,
                                   IF(            _xlfn.XLOOKUP(C2048,'deck &amp; rules'!$D$22:$M$22,_xlfn.XLOOKUP(H2048,'deck &amp; rules'!$C$23:$C$30,'deck &amp; rules'!$D$23:$M$30))="draw",
                                                     IF(I2048&gt;J2048,1,IF(I2048&lt;J2048,0,2)),
                                                     IF(I2048&gt;H2048,1,IF(I2048&lt;H2048,0,2))),
                                   IF(H2048&lt;7,
                                        IF(G2048&gt;J2048,1,IF(G2048&lt;J2048,0,2)),
                                        IF(G2048&gt;H2048,1,IF(G2048&lt;H2048,0,2))
                                        )
                          )
              )
        )</f>
        <v>1</v>
      </c>
      <c r="L2048">
        <f t="shared" ca="1" si="221"/>
        <v>-231</v>
      </c>
      <c r="M2048">
        <f t="shared" ca="1" si="222"/>
        <v>-235.45000000000391</v>
      </c>
      <c r="N2048">
        <f t="shared" ca="1" si="223"/>
        <v>-157</v>
      </c>
    </row>
    <row r="2049" spans="1:14" x14ac:dyDescent="0.25">
      <c r="A2049">
        <f ca="1"/>
        <v>0</v>
      </c>
      <c r="B2049">
        <f ca="1"/>
        <v>0</v>
      </c>
      <c r="C2049">
        <f ca="1"/>
        <v>0</v>
      </c>
      <c r="D2049">
        <f ca="1"/>
        <v>0</v>
      </c>
      <c r="E2049">
        <f ca="1"/>
        <v>5</v>
      </c>
      <c r="F2049">
        <f ca="1"/>
        <v>0</v>
      </c>
      <c r="G2049">
        <f t="shared" ca="1" si="217"/>
        <v>0</v>
      </c>
      <c r="H2049">
        <f t="shared" ca="1" si="218"/>
        <v>5</v>
      </c>
      <c r="I2049">
        <f t="shared" ca="1" si="219"/>
        <v>0</v>
      </c>
      <c r="J2049">
        <f t="shared" ca="1" si="220"/>
        <v>5</v>
      </c>
      <c r="K2049" cm="1">
        <f t="array" aca="1" ref="K2049" ca="1">IF(G2049&gt;7,
        IF(G2049&gt;H2049, 1, IF(G2049&lt;H2049, 0, 2)),
        IF(       H2049&gt;7,
                     IF(G2049&gt;H2049, 1, IF(G2049&lt;H2049, 0, 2)),
                     IF(         G2049&lt;6,
                                   IF(            _xlfn.XLOOKUP(C2049,'deck &amp; rules'!$D$22:$M$22,_xlfn.XLOOKUP(H2049,'deck &amp; rules'!$C$23:$C$30,'deck &amp; rules'!$D$23:$M$30))="draw",
                                                     IF(I2049&gt;J2049,1,IF(I2049&lt;J2049,0,2)),
                                                     IF(I2049&gt;H2049,1,IF(I2049&lt;H2049,0,2))),
                                   IF(H2049&lt;7,
                                        IF(G2049&gt;J2049,1,IF(G2049&lt;J2049,0,2)),
                                        IF(G2049&gt;H2049,1,IF(G2049&lt;H2049,0,2))
                                        )
                          )
              )
        )</f>
        <v>0</v>
      </c>
      <c r="L2049">
        <f t="shared" ca="1" si="221"/>
        <v>-232</v>
      </c>
      <c r="M2049">
        <f t="shared" ca="1" si="222"/>
        <v>-234.50000000000392</v>
      </c>
      <c r="N2049">
        <f t="shared" ca="1" si="223"/>
        <v>-158</v>
      </c>
    </row>
    <row r="2050" spans="1:14" x14ac:dyDescent="0.25">
      <c r="A2050">
        <f ca="1"/>
        <v>9</v>
      </c>
      <c r="B2050">
        <f ca="1"/>
        <v>0</v>
      </c>
      <c r="C2050">
        <f ca="1"/>
        <v>0</v>
      </c>
      <c r="D2050">
        <f ca="1"/>
        <v>1</v>
      </c>
      <c r="E2050">
        <f ca="1"/>
        <v>0</v>
      </c>
      <c r="F2050">
        <f ca="1"/>
        <v>3</v>
      </c>
      <c r="G2050">
        <f t="shared" ca="1" si="217"/>
        <v>9</v>
      </c>
      <c r="H2050">
        <f t="shared" ca="1" si="218"/>
        <v>1</v>
      </c>
      <c r="I2050">
        <f t="shared" ca="1" si="219"/>
        <v>9</v>
      </c>
      <c r="J2050">
        <f t="shared" ca="1" si="220"/>
        <v>4</v>
      </c>
      <c r="K2050" cm="1">
        <f t="array" aca="1" ref="K2050" ca="1">IF(G2050&gt;7,
        IF(G2050&gt;H2050, 1, IF(G2050&lt;H2050, 0, 2)),
        IF(       H2050&gt;7,
                     IF(G2050&gt;H2050, 1, IF(G2050&lt;H2050, 0, 2)),
                     IF(         G2050&lt;6,
                                   IF(            _xlfn.XLOOKUP(C2050,'deck &amp; rules'!$D$22:$M$22,_xlfn.XLOOKUP(H2050,'deck &amp; rules'!$C$23:$C$30,'deck &amp; rules'!$D$23:$M$30))="draw",
                                                     IF(I2050&gt;J2050,1,IF(I2050&lt;J2050,0,2)),
                                                     IF(I2050&gt;H2050,1,IF(I2050&lt;H2050,0,2))),
                                   IF(H2050&lt;7,
                                        IF(G2050&gt;J2050,1,IF(G2050&lt;J2050,0,2)),
                                        IF(G2050&gt;H2050,1,IF(G2050&lt;H2050,0,2))
                                        )
                          )
              )
        )</f>
        <v>1</v>
      </c>
      <c r="L2050">
        <f t="shared" ca="1" si="221"/>
        <v>-231</v>
      </c>
      <c r="M2050">
        <f t="shared" ca="1" si="222"/>
        <v>-235.50000000000392</v>
      </c>
      <c r="N2050">
        <f t="shared" ca="1" si="223"/>
        <v>-159</v>
      </c>
    </row>
    <row r="2051" spans="1:14" x14ac:dyDescent="0.25">
      <c r="A2051">
        <f ca="1"/>
        <v>5</v>
      </c>
      <c r="B2051">
        <f ca="1"/>
        <v>8</v>
      </c>
      <c r="C2051">
        <f ca="1"/>
        <v>0</v>
      </c>
      <c r="D2051">
        <f ca="1"/>
        <v>5</v>
      </c>
      <c r="E2051">
        <f ca="1"/>
        <v>0</v>
      </c>
      <c r="F2051">
        <f ca="1"/>
        <v>1</v>
      </c>
      <c r="G2051">
        <f t="shared" ref="G2051:G2114" ca="1" si="224">IF(A2051+B2051&gt;9,A2051+B2051-10,A2051+B2051)</f>
        <v>3</v>
      </c>
      <c r="H2051">
        <f t="shared" ref="H2051:H2114" ca="1" si="225">IF(D2051+E2051&gt;9,D2051+E2051-10,D2051+E2051)</f>
        <v>5</v>
      </c>
      <c r="I2051">
        <f t="shared" ref="I2051:I2114" ca="1" si="226">IF(G2051+C2051&gt;9,G2051+C2051-10,G2051+C2051)</f>
        <v>3</v>
      </c>
      <c r="J2051">
        <f t="shared" ref="J2051:J2114" ca="1" si="227">IF(H2051+F2051&gt;9,H2051+F2051-10,H2051+F2051)</f>
        <v>6</v>
      </c>
      <c r="K2051" cm="1">
        <f t="array" aca="1" ref="K2051" ca="1">IF(G2051&gt;7,
        IF(G2051&gt;H2051, 1, IF(G2051&lt;H2051, 0, 2)),
        IF(       H2051&gt;7,
                     IF(G2051&gt;H2051, 1, IF(G2051&lt;H2051, 0, 2)),
                     IF(         G2051&lt;6,
                                   IF(            _xlfn.XLOOKUP(C2051,'deck &amp; rules'!$D$22:$M$22,_xlfn.XLOOKUP(H2051,'deck &amp; rules'!$C$23:$C$30,'deck &amp; rules'!$D$23:$M$30))="draw",
                                                     IF(I2051&gt;J2051,1,IF(I2051&lt;J2051,0,2)),
                                                     IF(I2051&gt;H2051,1,IF(I2051&lt;H2051,0,2))),
                                   IF(H2051&lt;7,
                                        IF(G2051&gt;J2051,1,IF(G2051&lt;J2051,0,2)),
                                        IF(G2051&gt;H2051,1,IF(G2051&lt;H2051,0,2))
                                        )
                          )
              )
        )</f>
        <v>0</v>
      </c>
      <c r="L2051">
        <f t="shared" ca="1" si="221"/>
        <v>-232</v>
      </c>
      <c r="M2051">
        <f t="shared" ca="1" si="222"/>
        <v>-234.55000000000393</v>
      </c>
      <c r="N2051">
        <f t="shared" ca="1" si="223"/>
        <v>-160</v>
      </c>
    </row>
    <row r="2052" spans="1:14" x14ac:dyDescent="0.25">
      <c r="A2052">
        <f ca="1"/>
        <v>6</v>
      </c>
      <c r="B2052">
        <f ca="1"/>
        <v>5</v>
      </c>
      <c r="C2052">
        <f ca="1"/>
        <v>0</v>
      </c>
      <c r="D2052">
        <f ca="1"/>
        <v>5</v>
      </c>
      <c r="E2052">
        <f ca="1"/>
        <v>9</v>
      </c>
      <c r="F2052">
        <f ca="1"/>
        <v>0</v>
      </c>
      <c r="G2052">
        <f t="shared" ca="1" si="224"/>
        <v>1</v>
      </c>
      <c r="H2052">
        <f t="shared" ca="1" si="225"/>
        <v>4</v>
      </c>
      <c r="I2052">
        <f t="shared" ca="1" si="226"/>
        <v>1</v>
      </c>
      <c r="J2052">
        <f t="shared" ca="1" si="227"/>
        <v>4</v>
      </c>
      <c r="K2052" cm="1">
        <f t="array" aca="1" ref="K2052" ca="1">IF(G2052&gt;7,
        IF(G2052&gt;H2052, 1, IF(G2052&lt;H2052, 0, 2)),
        IF(       H2052&gt;7,
                     IF(G2052&gt;H2052, 1, IF(G2052&lt;H2052, 0, 2)),
                     IF(         G2052&lt;6,
                                   IF(            _xlfn.XLOOKUP(C2052,'deck &amp; rules'!$D$22:$M$22,_xlfn.XLOOKUP(H2052,'deck &amp; rules'!$C$23:$C$30,'deck &amp; rules'!$D$23:$M$30))="draw",
                                                     IF(I2052&gt;J2052,1,IF(I2052&lt;J2052,0,2)),
                                                     IF(I2052&gt;H2052,1,IF(I2052&lt;H2052,0,2))),
                                   IF(H2052&lt;7,
                                        IF(G2052&gt;J2052,1,IF(G2052&lt;J2052,0,2)),
                                        IF(G2052&gt;H2052,1,IF(G2052&lt;H2052,0,2))
                                        )
                          )
              )
        )</f>
        <v>0</v>
      </c>
      <c r="L2052">
        <f t="shared" ref="L2052:L2115" ca="1" si="228">IF(K2052=1,L2051+1,L2051-1)</f>
        <v>-233</v>
      </c>
      <c r="M2052">
        <f t="shared" ref="M2052:M2115" ca="1" si="229">IF(K2052=0,M2051+19/20,M2051-1)</f>
        <v>-233.60000000000394</v>
      </c>
      <c r="N2052">
        <f t="shared" ref="N2052:N2115" ca="1" si="230">IF(K2052=2,N2051+8,N2051-1)</f>
        <v>-161</v>
      </c>
    </row>
    <row r="2053" spans="1:14" x14ac:dyDescent="0.25">
      <c r="A2053">
        <f ca="1"/>
        <v>0</v>
      </c>
      <c r="B2053">
        <f ca="1"/>
        <v>6</v>
      </c>
      <c r="C2053">
        <f ca="1"/>
        <v>0</v>
      </c>
      <c r="D2053">
        <f ca="1"/>
        <v>0</v>
      </c>
      <c r="E2053">
        <f ca="1"/>
        <v>1</v>
      </c>
      <c r="F2053">
        <f ca="1"/>
        <v>0</v>
      </c>
      <c r="G2053">
        <f t="shared" ca="1" si="224"/>
        <v>6</v>
      </c>
      <c r="H2053">
        <f t="shared" ca="1" si="225"/>
        <v>1</v>
      </c>
      <c r="I2053">
        <f t="shared" ca="1" si="226"/>
        <v>6</v>
      </c>
      <c r="J2053">
        <f t="shared" ca="1" si="227"/>
        <v>1</v>
      </c>
      <c r="K2053" cm="1">
        <f t="array" aca="1" ref="K2053" ca="1">IF(G2053&gt;7,
        IF(G2053&gt;H2053, 1, IF(G2053&lt;H2053, 0, 2)),
        IF(       H2053&gt;7,
                     IF(G2053&gt;H2053, 1, IF(G2053&lt;H2053, 0, 2)),
                     IF(         G2053&lt;6,
                                   IF(            _xlfn.XLOOKUP(C2053,'deck &amp; rules'!$D$22:$M$22,_xlfn.XLOOKUP(H2053,'deck &amp; rules'!$C$23:$C$30,'deck &amp; rules'!$D$23:$M$30))="draw",
                                                     IF(I2053&gt;J2053,1,IF(I2053&lt;J2053,0,2)),
                                                     IF(I2053&gt;H2053,1,IF(I2053&lt;H2053,0,2))),
                                   IF(H2053&lt;7,
                                        IF(G2053&gt;J2053,1,IF(G2053&lt;J2053,0,2)),
                                        IF(G2053&gt;H2053,1,IF(G2053&lt;H2053,0,2))
                                        )
                          )
              )
        )</f>
        <v>1</v>
      </c>
      <c r="L2053">
        <f t="shared" ca="1" si="228"/>
        <v>-232</v>
      </c>
      <c r="M2053">
        <f t="shared" ca="1" si="229"/>
        <v>-234.60000000000394</v>
      </c>
      <c r="N2053">
        <f t="shared" ca="1" si="230"/>
        <v>-162</v>
      </c>
    </row>
    <row r="2054" spans="1:14" x14ac:dyDescent="0.25">
      <c r="A2054">
        <f ca="1"/>
        <v>0</v>
      </c>
      <c r="B2054">
        <f ca="1"/>
        <v>8</v>
      </c>
      <c r="C2054">
        <f ca="1"/>
        <v>6</v>
      </c>
      <c r="D2054">
        <f ca="1"/>
        <v>9</v>
      </c>
      <c r="E2054">
        <f ca="1"/>
        <v>0</v>
      </c>
      <c r="F2054">
        <f ca="1"/>
        <v>0</v>
      </c>
      <c r="G2054">
        <f t="shared" ca="1" si="224"/>
        <v>8</v>
      </c>
      <c r="H2054">
        <f t="shared" ca="1" si="225"/>
        <v>9</v>
      </c>
      <c r="I2054">
        <f t="shared" ca="1" si="226"/>
        <v>4</v>
      </c>
      <c r="J2054">
        <f t="shared" ca="1" si="227"/>
        <v>9</v>
      </c>
      <c r="K2054" cm="1">
        <f t="array" aca="1" ref="K2054" ca="1">IF(G2054&gt;7,
        IF(G2054&gt;H2054, 1, IF(G2054&lt;H2054, 0, 2)),
        IF(       H2054&gt;7,
                     IF(G2054&gt;H2054, 1, IF(G2054&lt;H2054, 0, 2)),
                     IF(         G2054&lt;6,
                                   IF(            _xlfn.XLOOKUP(C2054,'deck &amp; rules'!$D$22:$M$22,_xlfn.XLOOKUP(H2054,'deck &amp; rules'!$C$23:$C$30,'deck &amp; rules'!$D$23:$M$30))="draw",
                                                     IF(I2054&gt;J2054,1,IF(I2054&lt;J2054,0,2)),
                                                     IF(I2054&gt;H2054,1,IF(I2054&lt;H2054,0,2))),
                                   IF(H2054&lt;7,
                                        IF(G2054&gt;J2054,1,IF(G2054&lt;J2054,0,2)),
                                        IF(G2054&gt;H2054,1,IF(G2054&lt;H2054,0,2))
                                        )
                          )
              )
        )</f>
        <v>0</v>
      </c>
      <c r="L2054">
        <f t="shared" ca="1" si="228"/>
        <v>-233</v>
      </c>
      <c r="M2054">
        <f t="shared" ca="1" si="229"/>
        <v>-233.65000000000396</v>
      </c>
      <c r="N2054">
        <f t="shared" ca="1" si="230"/>
        <v>-163</v>
      </c>
    </row>
    <row r="2055" spans="1:14" x14ac:dyDescent="0.25">
      <c r="A2055">
        <f ca="1"/>
        <v>6</v>
      </c>
      <c r="B2055">
        <f ca="1"/>
        <v>0</v>
      </c>
      <c r="C2055">
        <f ca="1"/>
        <v>0</v>
      </c>
      <c r="D2055">
        <f ca="1"/>
        <v>0</v>
      </c>
      <c r="E2055">
        <f ca="1"/>
        <v>7</v>
      </c>
      <c r="F2055">
        <f ca="1"/>
        <v>3</v>
      </c>
      <c r="G2055">
        <f t="shared" ca="1" si="224"/>
        <v>6</v>
      </c>
      <c r="H2055">
        <f t="shared" ca="1" si="225"/>
        <v>7</v>
      </c>
      <c r="I2055">
        <f t="shared" ca="1" si="226"/>
        <v>6</v>
      </c>
      <c r="J2055">
        <f t="shared" ca="1" si="227"/>
        <v>0</v>
      </c>
      <c r="K2055" cm="1">
        <f t="array" aca="1" ref="K2055" ca="1">IF(G2055&gt;7,
        IF(G2055&gt;H2055, 1, IF(G2055&lt;H2055, 0, 2)),
        IF(       H2055&gt;7,
                     IF(G2055&gt;H2055, 1, IF(G2055&lt;H2055, 0, 2)),
                     IF(         G2055&lt;6,
                                   IF(            _xlfn.XLOOKUP(C2055,'deck &amp; rules'!$D$22:$M$22,_xlfn.XLOOKUP(H2055,'deck &amp; rules'!$C$23:$C$30,'deck &amp; rules'!$D$23:$M$30))="draw",
                                                     IF(I2055&gt;J2055,1,IF(I2055&lt;J2055,0,2)),
                                                     IF(I2055&gt;H2055,1,IF(I2055&lt;H2055,0,2))),
                                   IF(H2055&lt;7,
                                        IF(G2055&gt;J2055,1,IF(G2055&lt;J2055,0,2)),
                                        IF(G2055&gt;H2055,1,IF(G2055&lt;H2055,0,2))
                                        )
                          )
              )
        )</f>
        <v>0</v>
      </c>
      <c r="L2055">
        <f t="shared" ca="1" si="228"/>
        <v>-234</v>
      </c>
      <c r="M2055">
        <f t="shared" ca="1" si="229"/>
        <v>-232.70000000000397</v>
      </c>
      <c r="N2055">
        <f t="shared" ca="1" si="230"/>
        <v>-164</v>
      </c>
    </row>
    <row r="2056" spans="1:14" x14ac:dyDescent="0.25">
      <c r="A2056">
        <f ca="1"/>
        <v>0</v>
      </c>
      <c r="B2056">
        <f ca="1"/>
        <v>5</v>
      </c>
      <c r="C2056">
        <f ca="1"/>
        <v>4</v>
      </c>
      <c r="D2056">
        <f ca="1"/>
        <v>6</v>
      </c>
      <c r="E2056">
        <f ca="1"/>
        <v>7</v>
      </c>
      <c r="F2056">
        <f ca="1"/>
        <v>5</v>
      </c>
      <c r="G2056">
        <f t="shared" ca="1" si="224"/>
        <v>5</v>
      </c>
      <c r="H2056">
        <f t="shared" ca="1" si="225"/>
        <v>3</v>
      </c>
      <c r="I2056">
        <f t="shared" ca="1" si="226"/>
        <v>9</v>
      </c>
      <c r="J2056">
        <f t="shared" ca="1" si="227"/>
        <v>8</v>
      </c>
      <c r="K2056" cm="1">
        <f t="array" aca="1" ref="K2056" ca="1">IF(G2056&gt;7,
        IF(G2056&gt;H2056, 1, IF(G2056&lt;H2056, 0, 2)),
        IF(       H2056&gt;7,
                     IF(G2056&gt;H2056, 1, IF(G2056&lt;H2056, 0, 2)),
                     IF(         G2056&lt;6,
                                   IF(            _xlfn.XLOOKUP(C2056,'deck &amp; rules'!$D$22:$M$22,_xlfn.XLOOKUP(H2056,'deck &amp; rules'!$C$23:$C$30,'deck &amp; rules'!$D$23:$M$30))="draw",
                                                     IF(I2056&gt;J2056,1,IF(I2056&lt;J2056,0,2)),
                                                     IF(I2056&gt;H2056,1,IF(I2056&lt;H2056,0,2))),
                                   IF(H2056&lt;7,
                                        IF(G2056&gt;J2056,1,IF(G2056&lt;J2056,0,2)),
                                        IF(G2056&gt;H2056,1,IF(G2056&lt;H2056,0,2))
                                        )
                          )
              )
        )</f>
        <v>1</v>
      </c>
      <c r="L2056">
        <f t="shared" ca="1" si="228"/>
        <v>-233</v>
      </c>
      <c r="M2056">
        <f t="shared" ca="1" si="229"/>
        <v>-233.70000000000397</v>
      </c>
      <c r="N2056">
        <f t="shared" ca="1" si="230"/>
        <v>-165</v>
      </c>
    </row>
    <row r="2057" spans="1:14" x14ac:dyDescent="0.25">
      <c r="A2057">
        <f ca="1"/>
        <v>0</v>
      </c>
      <c r="B2057">
        <f ca="1"/>
        <v>5</v>
      </c>
      <c r="C2057">
        <f ca="1"/>
        <v>0</v>
      </c>
      <c r="D2057">
        <f ca="1"/>
        <v>7</v>
      </c>
      <c r="E2057">
        <f ca="1"/>
        <v>0</v>
      </c>
      <c r="F2057">
        <f ca="1"/>
        <v>1</v>
      </c>
      <c r="G2057">
        <f t="shared" ca="1" si="224"/>
        <v>5</v>
      </c>
      <c r="H2057">
        <f t="shared" ca="1" si="225"/>
        <v>7</v>
      </c>
      <c r="I2057">
        <f t="shared" ca="1" si="226"/>
        <v>5</v>
      </c>
      <c r="J2057">
        <f t="shared" ca="1" si="227"/>
        <v>8</v>
      </c>
      <c r="K2057" cm="1">
        <f t="array" aca="1" ref="K2057" ca="1">IF(G2057&gt;7,
        IF(G2057&gt;H2057, 1, IF(G2057&lt;H2057, 0, 2)),
        IF(       H2057&gt;7,
                     IF(G2057&gt;H2057, 1, IF(G2057&lt;H2057, 0, 2)),
                     IF(         G2057&lt;6,
                                   IF(            _xlfn.XLOOKUP(C2057,'deck &amp; rules'!$D$22:$M$22,_xlfn.XLOOKUP(H2057,'deck &amp; rules'!$C$23:$C$30,'deck &amp; rules'!$D$23:$M$30))="draw",
                                                     IF(I2057&gt;J2057,1,IF(I2057&lt;J2057,0,2)),
                                                     IF(I2057&gt;H2057,1,IF(I2057&lt;H2057,0,2))),
                                   IF(H2057&lt;7,
                                        IF(G2057&gt;J2057,1,IF(G2057&lt;J2057,0,2)),
                                        IF(G2057&gt;H2057,1,IF(G2057&lt;H2057,0,2))
                                        )
                          )
              )
        )</f>
        <v>0</v>
      </c>
      <c r="L2057">
        <f t="shared" ca="1" si="228"/>
        <v>-234</v>
      </c>
      <c r="M2057">
        <f t="shared" ca="1" si="229"/>
        <v>-232.75000000000398</v>
      </c>
      <c r="N2057">
        <f t="shared" ca="1" si="230"/>
        <v>-166</v>
      </c>
    </row>
    <row r="2058" spans="1:14" x14ac:dyDescent="0.25">
      <c r="A2058">
        <f ca="1"/>
        <v>5</v>
      </c>
      <c r="B2058">
        <f ca="1"/>
        <v>7</v>
      </c>
      <c r="C2058">
        <f ca="1"/>
        <v>4</v>
      </c>
      <c r="D2058">
        <f ca="1"/>
        <v>3</v>
      </c>
      <c r="E2058">
        <f ca="1"/>
        <v>7</v>
      </c>
      <c r="F2058">
        <f ca="1"/>
        <v>0</v>
      </c>
      <c r="G2058">
        <f t="shared" ca="1" si="224"/>
        <v>2</v>
      </c>
      <c r="H2058">
        <f t="shared" ca="1" si="225"/>
        <v>0</v>
      </c>
      <c r="I2058">
        <f t="shared" ca="1" si="226"/>
        <v>6</v>
      </c>
      <c r="J2058">
        <f t="shared" ca="1" si="227"/>
        <v>0</v>
      </c>
      <c r="K2058" cm="1">
        <f t="array" aca="1" ref="K2058" ca="1">IF(G2058&gt;7,
        IF(G2058&gt;H2058, 1, IF(G2058&lt;H2058, 0, 2)),
        IF(       H2058&gt;7,
                     IF(G2058&gt;H2058, 1, IF(G2058&lt;H2058, 0, 2)),
                     IF(         G2058&lt;6,
                                   IF(            _xlfn.XLOOKUP(C2058,'deck &amp; rules'!$D$22:$M$22,_xlfn.XLOOKUP(H2058,'deck &amp; rules'!$C$23:$C$30,'deck &amp; rules'!$D$23:$M$30))="draw",
                                                     IF(I2058&gt;J2058,1,IF(I2058&lt;J2058,0,2)),
                                                     IF(I2058&gt;H2058,1,IF(I2058&lt;H2058,0,2))),
                                   IF(H2058&lt;7,
                                        IF(G2058&gt;J2058,1,IF(G2058&lt;J2058,0,2)),
                                        IF(G2058&gt;H2058,1,IF(G2058&lt;H2058,0,2))
                                        )
                          )
              )
        )</f>
        <v>1</v>
      </c>
      <c r="L2058">
        <f t="shared" ca="1" si="228"/>
        <v>-233</v>
      </c>
      <c r="M2058">
        <f t="shared" ca="1" si="229"/>
        <v>-233.75000000000398</v>
      </c>
      <c r="N2058">
        <f t="shared" ca="1" si="230"/>
        <v>-167</v>
      </c>
    </row>
    <row r="2059" spans="1:14" x14ac:dyDescent="0.25">
      <c r="A2059">
        <f ca="1"/>
        <v>9</v>
      </c>
      <c r="B2059">
        <f ca="1"/>
        <v>0</v>
      </c>
      <c r="C2059">
        <f ca="1"/>
        <v>1</v>
      </c>
      <c r="D2059">
        <f ca="1"/>
        <v>8</v>
      </c>
      <c r="E2059">
        <f ca="1"/>
        <v>0</v>
      </c>
      <c r="F2059">
        <f ca="1"/>
        <v>4</v>
      </c>
      <c r="G2059">
        <f t="shared" ca="1" si="224"/>
        <v>9</v>
      </c>
      <c r="H2059">
        <f t="shared" ca="1" si="225"/>
        <v>8</v>
      </c>
      <c r="I2059">
        <f t="shared" ca="1" si="226"/>
        <v>0</v>
      </c>
      <c r="J2059">
        <f t="shared" ca="1" si="227"/>
        <v>2</v>
      </c>
      <c r="K2059" cm="1">
        <f t="array" aca="1" ref="K2059" ca="1">IF(G2059&gt;7,
        IF(G2059&gt;H2059, 1, IF(G2059&lt;H2059, 0, 2)),
        IF(       H2059&gt;7,
                     IF(G2059&gt;H2059, 1, IF(G2059&lt;H2059, 0, 2)),
                     IF(         G2059&lt;6,
                                   IF(            _xlfn.XLOOKUP(C2059,'deck &amp; rules'!$D$22:$M$22,_xlfn.XLOOKUP(H2059,'deck &amp; rules'!$C$23:$C$30,'deck &amp; rules'!$D$23:$M$30))="draw",
                                                     IF(I2059&gt;J2059,1,IF(I2059&lt;J2059,0,2)),
                                                     IF(I2059&gt;H2059,1,IF(I2059&lt;H2059,0,2))),
                                   IF(H2059&lt;7,
                                        IF(G2059&gt;J2059,1,IF(G2059&lt;J2059,0,2)),
                                        IF(G2059&gt;H2059,1,IF(G2059&lt;H2059,0,2))
                                        )
                          )
              )
        )</f>
        <v>1</v>
      </c>
      <c r="L2059">
        <f t="shared" ca="1" si="228"/>
        <v>-232</v>
      </c>
      <c r="M2059">
        <f t="shared" ca="1" si="229"/>
        <v>-234.75000000000398</v>
      </c>
      <c r="N2059">
        <f t="shared" ca="1" si="230"/>
        <v>-168</v>
      </c>
    </row>
    <row r="2060" spans="1:14" x14ac:dyDescent="0.25">
      <c r="A2060">
        <f ca="1"/>
        <v>2</v>
      </c>
      <c r="B2060">
        <f ca="1"/>
        <v>4</v>
      </c>
      <c r="C2060">
        <f ca="1"/>
        <v>0</v>
      </c>
      <c r="D2060">
        <f ca="1"/>
        <v>8</v>
      </c>
      <c r="E2060">
        <f ca="1"/>
        <v>1</v>
      </c>
      <c r="F2060">
        <f ca="1"/>
        <v>9</v>
      </c>
      <c r="G2060">
        <f t="shared" ca="1" si="224"/>
        <v>6</v>
      </c>
      <c r="H2060">
        <f t="shared" ca="1" si="225"/>
        <v>9</v>
      </c>
      <c r="I2060">
        <f t="shared" ca="1" si="226"/>
        <v>6</v>
      </c>
      <c r="J2060">
        <f t="shared" ca="1" si="227"/>
        <v>8</v>
      </c>
      <c r="K2060" cm="1">
        <f t="array" aca="1" ref="K2060" ca="1">IF(G2060&gt;7,
        IF(G2060&gt;H2060, 1, IF(G2060&lt;H2060, 0, 2)),
        IF(       H2060&gt;7,
                     IF(G2060&gt;H2060, 1, IF(G2060&lt;H2060, 0, 2)),
                     IF(         G2060&lt;6,
                                   IF(            _xlfn.XLOOKUP(C2060,'deck &amp; rules'!$D$22:$M$22,_xlfn.XLOOKUP(H2060,'deck &amp; rules'!$C$23:$C$30,'deck &amp; rules'!$D$23:$M$30))="draw",
                                                     IF(I2060&gt;J2060,1,IF(I2060&lt;J2060,0,2)),
                                                     IF(I2060&gt;H2060,1,IF(I2060&lt;H2060,0,2))),
                                   IF(H2060&lt;7,
                                        IF(G2060&gt;J2060,1,IF(G2060&lt;J2060,0,2)),
                                        IF(G2060&gt;H2060,1,IF(G2060&lt;H2060,0,2))
                                        )
                          )
              )
        )</f>
        <v>0</v>
      </c>
      <c r="L2060">
        <f t="shared" ca="1" si="228"/>
        <v>-233</v>
      </c>
      <c r="M2060">
        <f t="shared" ca="1" si="229"/>
        <v>-233.80000000000399</v>
      </c>
      <c r="N2060">
        <f t="shared" ca="1" si="230"/>
        <v>-169</v>
      </c>
    </row>
    <row r="2061" spans="1:14" x14ac:dyDescent="0.25">
      <c r="A2061">
        <f ca="1"/>
        <v>1</v>
      </c>
      <c r="B2061">
        <f ca="1"/>
        <v>0</v>
      </c>
      <c r="C2061">
        <f ca="1"/>
        <v>0</v>
      </c>
      <c r="D2061">
        <f ca="1"/>
        <v>0</v>
      </c>
      <c r="E2061">
        <f ca="1"/>
        <v>0</v>
      </c>
      <c r="F2061">
        <f ca="1"/>
        <v>0</v>
      </c>
      <c r="G2061">
        <f t="shared" ca="1" si="224"/>
        <v>1</v>
      </c>
      <c r="H2061">
        <f t="shared" ca="1" si="225"/>
        <v>0</v>
      </c>
      <c r="I2061">
        <f t="shared" ca="1" si="226"/>
        <v>1</v>
      </c>
      <c r="J2061">
        <f t="shared" ca="1" si="227"/>
        <v>0</v>
      </c>
      <c r="K2061" cm="1">
        <f t="array" aca="1" ref="K2061" ca="1">IF(G2061&gt;7,
        IF(G2061&gt;H2061, 1, IF(G2061&lt;H2061, 0, 2)),
        IF(       H2061&gt;7,
                     IF(G2061&gt;H2061, 1, IF(G2061&lt;H2061, 0, 2)),
                     IF(         G2061&lt;6,
                                   IF(            _xlfn.XLOOKUP(C2061,'deck &amp; rules'!$D$22:$M$22,_xlfn.XLOOKUP(H2061,'deck &amp; rules'!$C$23:$C$30,'deck &amp; rules'!$D$23:$M$30))="draw",
                                                     IF(I2061&gt;J2061,1,IF(I2061&lt;J2061,0,2)),
                                                     IF(I2061&gt;H2061,1,IF(I2061&lt;H2061,0,2))),
                                   IF(H2061&lt;7,
                                        IF(G2061&gt;J2061,1,IF(G2061&lt;J2061,0,2)),
                                        IF(G2061&gt;H2061,1,IF(G2061&lt;H2061,0,2))
                                        )
                          )
              )
        )</f>
        <v>1</v>
      </c>
      <c r="L2061">
        <f t="shared" ca="1" si="228"/>
        <v>-232</v>
      </c>
      <c r="M2061">
        <f t="shared" ca="1" si="229"/>
        <v>-234.80000000000399</v>
      </c>
      <c r="N2061">
        <f t="shared" ca="1" si="230"/>
        <v>-170</v>
      </c>
    </row>
    <row r="2062" spans="1:14" x14ac:dyDescent="0.25">
      <c r="A2062">
        <f ca="1"/>
        <v>8</v>
      </c>
      <c r="B2062">
        <f ca="1"/>
        <v>0</v>
      </c>
      <c r="C2062">
        <f ca="1"/>
        <v>6</v>
      </c>
      <c r="D2062">
        <f ca="1"/>
        <v>8</v>
      </c>
      <c r="E2062">
        <f ca="1"/>
        <v>1</v>
      </c>
      <c r="F2062">
        <f ca="1"/>
        <v>0</v>
      </c>
      <c r="G2062">
        <f t="shared" ca="1" si="224"/>
        <v>8</v>
      </c>
      <c r="H2062">
        <f t="shared" ca="1" si="225"/>
        <v>9</v>
      </c>
      <c r="I2062">
        <f t="shared" ca="1" si="226"/>
        <v>4</v>
      </c>
      <c r="J2062">
        <f t="shared" ca="1" si="227"/>
        <v>9</v>
      </c>
      <c r="K2062" cm="1">
        <f t="array" aca="1" ref="K2062" ca="1">IF(G2062&gt;7,
        IF(G2062&gt;H2062, 1, IF(G2062&lt;H2062, 0, 2)),
        IF(       H2062&gt;7,
                     IF(G2062&gt;H2062, 1, IF(G2062&lt;H2062, 0, 2)),
                     IF(         G2062&lt;6,
                                   IF(            _xlfn.XLOOKUP(C2062,'deck &amp; rules'!$D$22:$M$22,_xlfn.XLOOKUP(H2062,'deck &amp; rules'!$C$23:$C$30,'deck &amp; rules'!$D$23:$M$30))="draw",
                                                     IF(I2062&gt;J2062,1,IF(I2062&lt;J2062,0,2)),
                                                     IF(I2062&gt;H2062,1,IF(I2062&lt;H2062,0,2))),
                                   IF(H2062&lt;7,
                                        IF(G2062&gt;J2062,1,IF(G2062&lt;J2062,0,2)),
                                        IF(G2062&gt;H2062,1,IF(G2062&lt;H2062,0,2))
                                        )
                          )
              )
        )</f>
        <v>0</v>
      </c>
      <c r="L2062">
        <f t="shared" ca="1" si="228"/>
        <v>-233</v>
      </c>
      <c r="M2062">
        <f t="shared" ca="1" si="229"/>
        <v>-233.850000000004</v>
      </c>
      <c r="N2062">
        <f t="shared" ca="1" si="230"/>
        <v>-171</v>
      </c>
    </row>
    <row r="2063" spans="1:14" x14ac:dyDescent="0.25">
      <c r="A2063">
        <f ca="1"/>
        <v>8</v>
      </c>
      <c r="B2063">
        <f ca="1"/>
        <v>6</v>
      </c>
      <c r="C2063">
        <f ca="1"/>
        <v>0</v>
      </c>
      <c r="D2063">
        <f ca="1"/>
        <v>3</v>
      </c>
      <c r="E2063">
        <f ca="1"/>
        <v>0</v>
      </c>
      <c r="F2063">
        <f ca="1"/>
        <v>0</v>
      </c>
      <c r="G2063">
        <f t="shared" ca="1" si="224"/>
        <v>4</v>
      </c>
      <c r="H2063">
        <f t="shared" ca="1" si="225"/>
        <v>3</v>
      </c>
      <c r="I2063">
        <f t="shared" ca="1" si="226"/>
        <v>4</v>
      </c>
      <c r="J2063">
        <f t="shared" ca="1" si="227"/>
        <v>3</v>
      </c>
      <c r="K2063" cm="1">
        <f t="array" aca="1" ref="K2063" ca="1">IF(G2063&gt;7,
        IF(G2063&gt;H2063, 1, IF(G2063&lt;H2063, 0, 2)),
        IF(       H2063&gt;7,
                     IF(G2063&gt;H2063, 1, IF(G2063&lt;H2063, 0, 2)),
                     IF(         G2063&lt;6,
                                   IF(            _xlfn.XLOOKUP(C2063,'deck &amp; rules'!$D$22:$M$22,_xlfn.XLOOKUP(H2063,'deck &amp; rules'!$C$23:$C$30,'deck &amp; rules'!$D$23:$M$30))="draw",
                                                     IF(I2063&gt;J2063,1,IF(I2063&lt;J2063,0,2)),
                                                     IF(I2063&gt;H2063,1,IF(I2063&lt;H2063,0,2))),
                                   IF(H2063&lt;7,
                                        IF(G2063&gt;J2063,1,IF(G2063&lt;J2063,0,2)),
                                        IF(G2063&gt;H2063,1,IF(G2063&lt;H2063,0,2))
                                        )
                          )
              )
        )</f>
        <v>1</v>
      </c>
      <c r="L2063">
        <f t="shared" ca="1" si="228"/>
        <v>-232</v>
      </c>
      <c r="M2063">
        <f t="shared" ca="1" si="229"/>
        <v>-234.850000000004</v>
      </c>
      <c r="N2063">
        <f t="shared" ca="1" si="230"/>
        <v>-172</v>
      </c>
    </row>
    <row r="2064" spans="1:14" x14ac:dyDescent="0.25">
      <c r="A2064">
        <f ca="1"/>
        <v>0</v>
      </c>
      <c r="B2064">
        <f ca="1"/>
        <v>6</v>
      </c>
      <c r="C2064">
        <f ca="1"/>
        <v>0</v>
      </c>
      <c r="D2064">
        <f ca="1"/>
        <v>0</v>
      </c>
      <c r="E2064">
        <f ca="1"/>
        <v>2</v>
      </c>
      <c r="F2064">
        <f ca="1"/>
        <v>3</v>
      </c>
      <c r="G2064">
        <f t="shared" ca="1" si="224"/>
        <v>6</v>
      </c>
      <c r="H2064">
        <f t="shared" ca="1" si="225"/>
        <v>2</v>
      </c>
      <c r="I2064">
        <f t="shared" ca="1" si="226"/>
        <v>6</v>
      </c>
      <c r="J2064">
        <f t="shared" ca="1" si="227"/>
        <v>5</v>
      </c>
      <c r="K2064" cm="1">
        <f t="array" aca="1" ref="K2064" ca="1">IF(G2064&gt;7,
        IF(G2064&gt;H2064, 1, IF(G2064&lt;H2064, 0, 2)),
        IF(       H2064&gt;7,
                     IF(G2064&gt;H2064, 1, IF(G2064&lt;H2064, 0, 2)),
                     IF(         G2064&lt;6,
                                   IF(            _xlfn.XLOOKUP(C2064,'deck &amp; rules'!$D$22:$M$22,_xlfn.XLOOKUP(H2064,'deck &amp; rules'!$C$23:$C$30,'deck &amp; rules'!$D$23:$M$30))="draw",
                                                     IF(I2064&gt;J2064,1,IF(I2064&lt;J2064,0,2)),
                                                     IF(I2064&gt;H2064,1,IF(I2064&lt;H2064,0,2))),
                                   IF(H2064&lt;7,
                                        IF(G2064&gt;J2064,1,IF(G2064&lt;J2064,0,2)),
                                        IF(G2064&gt;H2064,1,IF(G2064&lt;H2064,0,2))
                                        )
                          )
              )
        )</f>
        <v>1</v>
      </c>
      <c r="L2064">
        <f t="shared" ca="1" si="228"/>
        <v>-231</v>
      </c>
      <c r="M2064">
        <f t="shared" ca="1" si="229"/>
        <v>-235.850000000004</v>
      </c>
      <c r="N2064">
        <f t="shared" ca="1" si="230"/>
        <v>-173</v>
      </c>
    </row>
    <row r="2065" spans="1:14" x14ac:dyDescent="0.25">
      <c r="A2065">
        <f ca="1"/>
        <v>8</v>
      </c>
      <c r="B2065">
        <f ca="1"/>
        <v>9</v>
      </c>
      <c r="C2065">
        <f ca="1"/>
        <v>7</v>
      </c>
      <c r="D2065">
        <f ca="1"/>
        <v>0</v>
      </c>
      <c r="E2065">
        <f ca="1"/>
        <v>0</v>
      </c>
      <c r="F2065">
        <f ca="1"/>
        <v>7</v>
      </c>
      <c r="G2065">
        <f t="shared" ca="1" si="224"/>
        <v>7</v>
      </c>
      <c r="H2065">
        <f t="shared" ca="1" si="225"/>
        <v>0</v>
      </c>
      <c r="I2065">
        <f t="shared" ca="1" si="226"/>
        <v>4</v>
      </c>
      <c r="J2065">
        <f t="shared" ca="1" si="227"/>
        <v>7</v>
      </c>
      <c r="K2065" cm="1">
        <f t="array" aca="1" ref="K2065" ca="1">IF(G2065&gt;7,
        IF(G2065&gt;H2065, 1, IF(G2065&lt;H2065, 0, 2)),
        IF(       H2065&gt;7,
                     IF(G2065&gt;H2065, 1, IF(G2065&lt;H2065, 0, 2)),
                     IF(         G2065&lt;6,
                                   IF(            _xlfn.XLOOKUP(C2065,'deck &amp; rules'!$D$22:$M$22,_xlfn.XLOOKUP(H2065,'deck &amp; rules'!$C$23:$C$30,'deck &amp; rules'!$D$23:$M$30))="draw",
                                                     IF(I2065&gt;J2065,1,IF(I2065&lt;J2065,0,2)),
                                                     IF(I2065&gt;H2065,1,IF(I2065&lt;H2065,0,2))),
                                   IF(H2065&lt;7,
                                        IF(G2065&gt;J2065,1,IF(G2065&lt;J2065,0,2)),
                                        IF(G2065&gt;H2065,1,IF(G2065&lt;H2065,0,2))
                                        )
                          )
              )
        )</f>
        <v>2</v>
      </c>
      <c r="L2065">
        <f t="shared" ca="1" si="228"/>
        <v>-232</v>
      </c>
      <c r="M2065">
        <f t="shared" ca="1" si="229"/>
        <v>-236.850000000004</v>
      </c>
      <c r="N2065">
        <f t="shared" ca="1" si="230"/>
        <v>-165</v>
      </c>
    </row>
    <row r="2066" spans="1:14" x14ac:dyDescent="0.25">
      <c r="A2066">
        <f ca="1"/>
        <v>7</v>
      </c>
      <c r="B2066">
        <f ca="1"/>
        <v>0</v>
      </c>
      <c r="C2066">
        <f ca="1"/>
        <v>2</v>
      </c>
      <c r="D2066">
        <f ca="1"/>
        <v>0</v>
      </c>
      <c r="E2066">
        <f ca="1"/>
        <v>0</v>
      </c>
      <c r="F2066">
        <f ca="1"/>
        <v>3</v>
      </c>
      <c r="G2066">
        <f t="shared" ca="1" si="224"/>
        <v>7</v>
      </c>
      <c r="H2066">
        <f t="shared" ca="1" si="225"/>
        <v>0</v>
      </c>
      <c r="I2066">
        <f t="shared" ca="1" si="226"/>
        <v>9</v>
      </c>
      <c r="J2066">
        <f t="shared" ca="1" si="227"/>
        <v>3</v>
      </c>
      <c r="K2066" cm="1">
        <f t="array" aca="1" ref="K2066" ca="1">IF(G2066&gt;7,
        IF(G2066&gt;H2066, 1, IF(G2066&lt;H2066, 0, 2)),
        IF(       H2066&gt;7,
                     IF(G2066&gt;H2066, 1, IF(G2066&lt;H2066, 0, 2)),
                     IF(         G2066&lt;6,
                                   IF(            _xlfn.XLOOKUP(C2066,'deck &amp; rules'!$D$22:$M$22,_xlfn.XLOOKUP(H2066,'deck &amp; rules'!$C$23:$C$30,'deck &amp; rules'!$D$23:$M$30))="draw",
                                                     IF(I2066&gt;J2066,1,IF(I2066&lt;J2066,0,2)),
                                                     IF(I2066&gt;H2066,1,IF(I2066&lt;H2066,0,2))),
                                   IF(H2066&lt;7,
                                        IF(G2066&gt;J2066,1,IF(G2066&lt;J2066,0,2)),
                                        IF(G2066&gt;H2066,1,IF(G2066&lt;H2066,0,2))
                                        )
                          )
              )
        )</f>
        <v>1</v>
      </c>
      <c r="L2066">
        <f t="shared" ca="1" si="228"/>
        <v>-231</v>
      </c>
      <c r="M2066">
        <f t="shared" ca="1" si="229"/>
        <v>-237.850000000004</v>
      </c>
      <c r="N2066">
        <f t="shared" ca="1" si="230"/>
        <v>-166</v>
      </c>
    </row>
    <row r="2067" spans="1:14" x14ac:dyDescent="0.25">
      <c r="A2067">
        <f ca="1"/>
        <v>2</v>
      </c>
      <c r="B2067">
        <f ca="1"/>
        <v>0</v>
      </c>
      <c r="C2067">
        <f ca="1"/>
        <v>8</v>
      </c>
      <c r="D2067">
        <f ca="1"/>
        <v>8</v>
      </c>
      <c r="E2067">
        <f ca="1"/>
        <v>0</v>
      </c>
      <c r="F2067">
        <f ca="1"/>
        <v>9</v>
      </c>
      <c r="G2067">
        <f t="shared" ca="1" si="224"/>
        <v>2</v>
      </c>
      <c r="H2067">
        <f t="shared" ca="1" si="225"/>
        <v>8</v>
      </c>
      <c r="I2067">
        <f t="shared" ca="1" si="226"/>
        <v>0</v>
      </c>
      <c r="J2067">
        <f t="shared" ca="1" si="227"/>
        <v>7</v>
      </c>
      <c r="K2067" cm="1">
        <f t="array" aca="1" ref="K2067" ca="1">IF(G2067&gt;7,
        IF(G2067&gt;H2067, 1, IF(G2067&lt;H2067, 0, 2)),
        IF(       H2067&gt;7,
                     IF(G2067&gt;H2067, 1, IF(G2067&lt;H2067, 0, 2)),
                     IF(         G2067&lt;6,
                                   IF(            _xlfn.XLOOKUP(C2067,'deck &amp; rules'!$D$22:$M$22,_xlfn.XLOOKUP(H2067,'deck &amp; rules'!$C$23:$C$30,'deck &amp; rules'!$D$23:$M$30))="draw",
                                                     IF(I2067&gt;J2067,1,IF(I2067&lt;J2067,0,2)),
                                                     IF(I2067&gt;H2067,1,IF(I2067&lt;H2067,0,2))),
                                   IF(H2067&lt;7,
                                        IF(G2067&gt;J2067,1,IF(G2067&lt;J2067,0,2)),
                                        IF(G2067&gt;H2067,1,IF(G2067&lt;H2067,0,2))
                                        )
                          )
              )
        )</f>
        <v>0</v>
      </c>
      <c r="L2067">
        <f t="shared" ca="1" si="228"/>
        <v>-232</v>
      </c>
      <c r="M2067">
        <f t="shared" ca="1" si="229"/>
        <v>-236.90000000000401</v>
      </c>
      <c r="N2067">
        <f t="shared" ca="1" si="230"/>
        <v>-167</v>
      </c>
    </row>
    <row r="2068" spans="1:14" x14ac:dyDescent="0.25">
      <c r="A2068">
        <f ca="1"/>
        <v>6</v>
      </c>
      <c r="B2068">
        <f ca="1"/>
        <v>0</v>
      </c>
      <c r="C2068">
        <f ca="1"/>
        <v>1</v>
      </c>
      <c r="D2068">
        <f ca="1"/>
        <v>9</v>
      </c>
      <c r="E2068">
        <f ca="1"/>
        <v>0</v>
      </c>
      <c r="F2068">
        <f ca="1"/>
        <v>0</v>
      </c>
      <c r="G2068">
        <f t="shared" ca="1" si="224"/>
        <v>6</v>
      </c>
      <c r="H2068">
        <f t="shared" ca="1" si="225"/>
        <v>9</v>
      </c>
      <c r="I2068">
        <f t="shared" ca="1" si="226"/>
        <v>7</v>
      </c>
      <c r="J2068">
        <f t="shared" ca="1" si="227"/>
        <v>9</v>
      </c>
      <c r="K2068" cm="1">
        <f t="array" aca="1" ref="K2068" ca="1">IF(G2068&gt;7,
        IF(G2068&gt;H2068, 1, IF(G2068&lt;H2068, 0, 2)),
        IF(       H2068&gt;7,
                     IF(G2068&gt;H2068, 1, IF(G2068&lt;H2068, 0, 2)),
                     IF(         G2068&lt;6,
                                   IF(            _xlfn.XLOOKUP(C2068,'deck &amp; rules'!$D$22:$M$22,_xlfn.XLOOKUP(H2068,'deck &amp; rules'!$C$23:$C$30,'deck &amp; rules'!$D$23:$M$30))="draw",
                                                     IF(I2068&gt;J2068,1,IF(I2068&lt;J2068,0,2)),
                                                     IF(I2068&gt;H2068,1,IF(I2068&lt;H2068,0,2))),
                                   IF(H2068&lt;7,
                                        IF(G2068&gt;J2068,1,IF(G2068&lt;J2068,0,2)),
                                        IF(G2068&gt;H2068,1,IF(G2068&lt;H2068,0,2))
                                        )
                          )
              )
        )</f>
        <v>0</v>
      </c>
      <c r="L2068">
        <f t="shared" ca="1" si="228"/>
        <v>-233</v>
      </c>
      <c r="M2068">
        <f t="shared" ca="1" si="229"/>
        <v>-235.95000000000402</v>
      </c>
      <c r="N2068">
        <f t="shared" ca="1" si="230"/>
        <v>-168</v>
      </c>
    </row>
    <row r="2069" spans="1:14" x14ac:dyDescent="0.25">
      <c r="A2069">
        <f ca="1"/>
        <v>9</v>
      </c>
      <c r="B2069">
        <f ca="1"/>
        <v>7</v>
      </c>
      <c r="C2069">
        <f ca="1"/>
        <v>0</v>
      </c>
      <c r="D2069">
        <f ca="1"/>
        <v>1</v>
      </c>
      <c r="E2069">
        <f ca="1"/>
        <v>5</v>
      </c>
      <c r="F2069">
        <f ca="1"/>
        <v>9</v>
      </c>
      <c r="G2069">
        <f t="shared" ca="1" si="224"/>
        <v>6</v>
      </c>
      <c r="H2069">
        <f t="shared" ca="1" si="225"/>
        <v>6</v>
      </c>
      <c r="I2069">
        <f t="shared" ca="1" si="226"/>
        <v>6</v>
      </c>
      <c r="J2069">
        <f t="shared" ca="1" si="227"/>
        <v>5</v>
      </c>
      <c r="K2069" cm="1">
        <f t="array" aca="1" ref="K2069" ca="1">IF(G2069&gt;7,
        IF(G2069&gt;H2069, 1, IF(G2069&lt;H2069, 0, 2)),
        IF(       H2069&gt;7,
                     IF(G2069&gt;H2069, 1, IF(G2069&lt;H2069, 0, 2)),
                     IF(         G2069&lt;6,
                                   IF(            _xlfn.XLOOKUP(C2069,'deck &amp; rules'!$D$22:$M$22,_xlfn.XLOOKUP(H2069,'deck &amp; rules'!$C$23:$C$30,'deck &amp; rules'!$D$23:$M$30))="draw",
                                                     IF(I2069&gt;J2069,1,IF(I2069&lt;J2069,0,2)),
                                                     IF(I2069&gt;H2069,1,IF(I2069&lt;H2069,0,2))),
                                   IF(H2069&lt;7,
                                        IF(G2069&gt;J2069,1,IF(G2069&lt;J2069,0,2)),
                                        IF(G2069&gt;H2069,1,IF(G2069&lt;H2069,0,2))
                                        )
                          )
              )
        )</f>
        <v>1</v>
      </c>
      <c r="L2069">
        <f t="shared" ca="1" si="228"/>
        <v>-232</v>
      </c>
      <c r="M2069">
        <f t="shared" ca="1" si="229"/>
        <v>-236.95000000000402</v>
      </c>
      <c r="N2069">
        <f t="shared" ca="1" si="230"/>
        <v>-169</v>
      </c>
    </row>
    <row r="2070" spans="1:14" x14ac:dyDescent="0.25">
      <c r="A2070">
        <f ca="1"/>
        <v>2</v>
      </c>
      <c r="B2070">
        <f ca="1"/>
        <v>5</v>
      </c>
      <c r="C2070">
        <f ca="1"/>
        <v>0</v>
      </c>
      <c r="D2070">
        <f ca="1"/>
        <v>4</v>
      </c>
      <c r="E2070">
        <f ca="1"/>
        <v>9</v>
      </c>
      <c r="F2070">
        <f ca="1"/>
        <v>0</v>
      </c>
      <c r="G2070">
        <f t="shared" ca="1" si="224"/>
        <v>7</v>
      </c>
      <c r="H2070">
        <f t="shared" ca="1" si="225"/>
        <v>3</v>
      </c>
      <c r="I2070">
        <f t="shared" ca="1" si="226"/>
        <v>7</v>
      </c>
      <c r="J2070">
        <f t="shared" ca="1" si="227"/>
        <v>3</v>
      </c>
      <c r="K2070" cm="1">
        <f t="array" aca="1" ref="K2070" ca="1">IF(G2070&gt;7,
        IF(G2070&gt;H2070, 1, IF(G2070&lt;H2070, 0, 2)),
        IF(       H2070&gt;7,
                     IF(G2070&gt;H2070, 1, IF(G2070&lt;H2070, 0, 2)),
                     IF(         G2070&lt;6,
                                   IF(            _xlfn.XLOOKUP(C2070,'deck &amp; rules'!$D$22:$M$22,_xlfn.XLOOKUP(H2070,'deck &amp; rules'!$C$23:$C$30,'deck &amp; rules'!$D$23:$M$30))="draw",
                                                     IF(I2070&gt;J2070,1,IF(I2070&lt;J2070,0,2)),
                                                     IF(I2070&gt;H2070,1,IF(I2070&lt;H2070,0,2))),
                                   IF(H2070&lt;7,
                                        IF(G2070&gt;J2070,1,IF(G2070&lt;J2070,0,2)),
                                        IF(G2070&gt;H2070,1,IF(G2070&lt;H2070,0,2))
                                        )
                          )
              )
        )</f>
        <v>1</v>
      </c>
      <c r="L2070">
        <f t="shared" ca="1" si="228"/>
        <v>-231</v>
      </c>
      <c r="M2070">
        <f t="shared" ca="1" si="229"/>
        <v>-237.95000000000402</v>
      </c>
      <c r="N2070">
        <f t="shared" ca="1" si="230"/>
        <v>-170</v>
      </c>
    </row>
    <row r="2071" spans="1:14" x14ac:dyDescent="0.25">
      <c r="A2071">
        <f ca="1"/>
        <v>7</v>
      </c>
      <c r="B2071">
        <f ca="1"/>
        <v>9</v>
      </c>
      <c r="C2071">
        <f ca="1"/>
        <v>3</v>
      </c>
      <c r="D2071">
        <f ca="1"/>
        <v>2</v>
      </c>
      <c r="E2071">
        <f ca="1"/>
        <v>4</v>
      </c>
      <c r="F2071">
        <f ca="1"/>
        <v>0</v>
      </c>
      <c r="G2071">
        <f t="shared" ca="1" si="224"/>
        <v>6</v>
      </c>
      <c r="H2071">
        <f t="shared" ca="1" si="225"/>
        <v>6</v>
      </c>
      <c r="I2071">
        <f t="shared" ca="1" si="226"/>
        <v>9</v>
      </c>
      <c r="J2071">
        <f t="shared" ca="1" si="227"/>
        <v>6</v>
      </c>
      <c r="K2071" cm="1">
        <f t="array" aca="1" ref="K2071" ca="1">IF(G2071&gt;7,
        IF(G2071&gt;H2071, 1, IF(G2071&lt;H2071, 0, 2)),
        IF(       H2071&gt;7,
                     IF(G2071&gt;H2071, 1, IF(G2071&lt;H2071, 0, 2)),
                     IF(         G2071&lt;6,
                                   IF(            _xlfn.XLOOKUP(C2071,'deck &amp; rules'!$D$22:$M$22,_xlfn.XLOOKUP(H2071,'deck &amp; rules'!$C$23:$C$30,'deck &amp; rules'!$D$23:$M$30))="draw",
                                                     IF(I2071&gt;J2071,1,IF(I2071&lt;J2071,0,2)),
                                                     IF(I2071&gt;H2071,1,IF(I2071&lt;H2071,0,2))),
                                   IF(H2071&lt;7,
                                        IF(G2071&gt;J2071,1,IF(G2071&lt;J2071,0,2)),
                                        IF(G2071&gt;H2071,1,IF(G2071&lt;H2071,0,2))
                                        )
                          )
              )
        )</f>
        <v>2</v>
      </c>
      <c r="L2071">
        <f t="shared" ca="1" si="228"/>
        <v>-232</v>
      </c>
      <c r="M2071">
        <f t="shared" ca="1" si="229"/>
        <v>-238.95000000000402</v>
      </c>
      <c r="N2071">
        <f t="shared" ca="1" si="230"/>
        <v>-162</v>
      </c>
    </row>
    <row r="2072" spans="1:14" x14ac:dyDescent="0.25">
      <c r="A2072">
        <f ca="1"/>
        <v>0</v>
      </c>
      <c r="B2072">
        <f ca="1"/>
        <v>4</v>
      </c>
      <c r="C2072">
        <f ca="1"/>
        <v>3</v>
      </c>
      <c r="D2072">
        <f ca="1"/>
        <v>5</v>
      </c>
      <c r="E2072">
        <f ca="1"/>
        <v>0</v>
      </c>
      <c r="F2072">
        <f ca="1"/>
        <v>6</v>
      </c>
      <c r="G2072">
        <f t="shared" ca="1" si="224"/>
        <v>4</v>
      </c>
      <c r="H2072">
        <f t="shared" ca="1" si="225"/>
        <v>5</v>
      </c>
      <c r="I2072">
        <f t="shared" ca="1" si="226"/>
        <v>7</v>
      </c>
      <c r="J2072">
        <f t="shared" ca="1" si="227"/>
        <v>1</v>
      </c>
      <c r="K2072" cm="1">
        <f t="array" aca="1" ref="K2072" ca="1">IF(G2072&gt;7,
        IF(G2072&gt;H2072, 1, IF(G2072&lt;H2072, 0, 2)),
        IF(       H2072&gt;7,
                     IF(G2072&gt;H2072, 1, IF(G2072&lt;H2072, 0, 2)),
                     IF(         G2072&lt;6,
                                   IF(            _xlfn.XLOOKUP(C2072,'deck &amp; rules'!$D$22:$M$22,_xlfn.XLOOKUP(H2072,'deck &amp; rules'!$C$23:$C$30,'deck &amp; rules'!$D$23:$M$30))="draw",
                                                     IF(I2072&gt;J2072,1,IF(I2072&lt;J2072,0,2)),
                                                     IF(I2072&gt;H2072,1,IF(I2072&lt;H2072,0,2))),
                                   IF(H2072&lt;7,
                                        IF(G2072&gt;J2072,1,IF(G2072&lt;J2072,0,2)),
                                        IF(G2072&gt;H2072,1,IF(G2072&lt;H2072,0,2))
                                        )
                          )
              )
        )</f>
        <v>1</v>
      </c>
      <c r="L2072">
        <f t="shared" ca="1" si="228"/>
        <v>-231</v>
      </c>
      <c r="M2072">
        <f t="shared" ca="1" si="229"/>
        <v>-239.95000000000402</v>
      </c>
      <c r="N2072">
        <f t="shared" ca="1" si="230"/>
        <v>-163</v>
      </c>
    </row>
    <row r="2073" spans="1:14" x14ac:dyDescent="0.25">
      <c r="A2073">
        <f ca="1"/>
        <v>4</v>
      </c>
      <c r="B2073">
        <f ca="1"/>
        <v>0</v>
      </c>
      <c r="C2073">
        <f ca="1"/>
        <v>2</v>
      </c>
      <c r="D2073">
        <f ca="1"/>
        <v>0</v>
      </c>
      <c r="E2073">
        <f ca="1"/>
        <v>9</v>
      </c>
      <c r="F2073">
        <f ca="1"/>
        <v>6</v>
      </c>
      <c r="G2073">
        <f t="shared" ca="1" si="224"/>
        <v>4</v>
      </c>
      <c r="H2073">
        <f t="shared" ca="1" si="225"/>
        <v>9</v>
      </c>
      <c r="I2073">
        <f t="shared" ca="1" si="226"/>
        <v>6</v>
      </c>
      <c r="J2073">
        <f t="shared" ca="1" si="227"/>
        <v>5</v>
      </c>
      <c r="K2073" cm="1">
        <f t="array" aca="1" ref="K2073" ca="1">IF(G2073&gt;7,
        IF(G2073&gt;H2073, 1, IF(G2073&lt;H2073, 0, 2)),
        IF(       H2073&gt;7,
                     IF(G2073&gt;H2073, 1, IF(G2073&lt;H2073, 0, 2)),
                     IF(         G2073&lt;6,
                                   IF(            _xlfn.XLOOKUP(C2073,'deck &amp; rules'!$D$22:$M$22,_xlfn.XLOOKUP(H2073,'deck &amp; rules'!$C$23:$C$30,'deck &amp; rules'!$D$23:$M$30))="draw",
                                                     IF(I2073&gt;J2073,1,IF(I2073&lt;J2073,0,2)),
                                                     IF(I2073&gt;H2073,1,IF(I2073&lt;H2073,0,2))),
                                   IF(H2073&lt;7,
                                        IF(G2073&gt;J2073,1,IF(G2073&lt;J2073,0,2)),
                                        IF(G2073&gt;H2073,1,IF(G2073&lt;H2073,0,2))
                                        )
                          )
              )
        )</f>
        <v>0</v>
      </c>
      <c r="L2073">
        <f t="shared" ca="1" si="228"/>
        <v>-232</v>
      </c>
      <c r="M2073">
        <f t="shared" ca="1" si="229"/>
        <v>-239.00000000000404</v>
      </c>
      <c r="N2073">
        <f t="shared" ca="1" si="230"/>
        <v>-164</v>
      </c>
    </row>
    <row r="2074" spans="1:14" x14ac:dyDescent="0.25">
      <c r="A2074">
        <f ca="1"/>
        <v>0</v>
      </c>
      <c r="B2074">
        <f ca="1"/>
        <v>0</v>
      </c>
      <c r="C2074">
        <f ca="1"/>
        <v>9</v>
      </c>
      <c r="D2074">
        <f ca="1"/>
        <v>0</v>
      </c>
      <c r="E2074">
        <f ca="1"/>
        <v>7</v>
      </c>
      <c r="F2074">
        <f ca="1"/>
        <v>4</v>
      </c>
      <c r="G2074">
        <f t="shared" ca="1" si="224"/>
        <v>0</v>
      </c>
      <c r="H2074">
        <f t="shared" ca="1" si="225"/>
        <v>7</v>
      </c>
      <c r="I2074">
        <f t="shared" ca="1" si="226"/>
        <v>9</v>
      </c>
      <c r="J2074">
        <f t="shared" ca="1" si="227"/>
        <v>1</v>
      </c>
      <c r="K2074" cm="1">
        <f t="array" aca="1" ref="K2074" ca="1">IF(G2074&gt;7,
        IF(G2074&gt;H2074, 1, IF(G2074&lt;H2074, 0, 2)),
        IF(       H2074&gt;7,
                     IF(G2074&gt;H2074, 1, IF(G2074&lt;H2074, 0, 2)),
                     IF(         G2074&lt;6,
                                   IF(            _xlfn.XLOOKUP(C2074,'deck &amp; rules'!$D$22:$M$22,_xlfn.XLOOKUP(H2074,'deck &amp; rules'!$C$23:$C$30,'deck &amp; rules'!$D$23:$M$30))="draw",
                                                     IF(I2074&gt;J2074,1,IF(I2074&lt;J2074,0,2)),
                                                     IF(I2074&gt;H2074,1,IF(I2074&lt;H2074,0,2))),
                                   IF(H2074&lt;7,
                                        IF(G2074&gt;J2074,1,IF(G2074&lt;J2074,0,2)),
                                        IF(G2074&gt;H2074,1,IF(G2074&lt;H2074,0,2))
                                        )
                          )
              )
        )</f>
        <v>1</v>
      </c>
      <c r="L2074">
        <f t="shared" ca="1" si="228"/>
        <v>-231</v>
      </c>
      <c r="M2074">
        <f t="shared" ca="1" si="229"/>
        <v>-240.00000000000404</v>
      </c>
      <c r="N2074">
        <f t="shared" ca="1" si="230"/>
        <v>-165</v>
      </c>
    </row>
    <row r="2075" spans="1:14" x14ac:dyDescent="0.25">
      <c r="A2075">
        <f ca="1"/>
        <v>0</v>
      </c>
      <c r="B2075">
        <f ca="1"/>
        <v>0</v>
      </c>
      <c r="C2075">
        <f ca="1"/>
        <v>0</v>
      </c>
      <c r="D2075">
        <f ca="1"/>
        <v>9</v>
      </c>
      <c r="E2075">
        <f ca="1"/>
        <v>3</v>
      </c>
      <c r="F2075">
        <f ca="1"/>
        <v>0</v>
      </c>
      <c r="G2075">
        <f t="shared" ca="1" si="224"/>
        <v>0</v>
      </c>
      <c r="H2075">
        <f t="shared" ca="1" si="225"/>
        <v>2</v>
      </c>
      <c r="I2075">
        <f t="shared" ca="1" si="226"/>
        <v>0</v>
      </c>
      <c r="J2075">
        <f t="shared" ca="1" si="227"/>
        <v>2</v>
      </c>
      <c r="K2075" cm="1">
        <f t="array" aca="1" ref="K2075" ca="1">IF(G2075&gt;7,
        IF(G2075&gt;H2075, 1, IF(G2075&lt;H2075, 0, 2)),
        IF(       H2075&gt;7,
                     IF(G2075&gt;H2075, 1, IF(G2075&lt;H2075, 0, 2)),
                     IF(         G2075&lt;6,
                                   IF(            _xlfn.XLOOKUP(C2075,'deck &amp; rules'!$D$22:$M$22,_xlfn.XLOOKUP(H2075,'deck &amp; rules'!$C$23:$C$30,'deck &amp; rules'!$D$23:$M$30))="draw",
                                                     IF(I2075&gt;J2075,1,IF(I2075&lt;J2075,0,2)),
                                                     IF(I2075&gt;H2075,1,IF(I2075&lt;H2075,0,2))),
                                   IF(H2075&lt;7,
                                        IF(G2075&gt;J2075,1,IF(G2075&lt;J2075,0,2)),
                                        IF(G2075&gt;H2075,1,IF(G2075&lt;H2075,0,2))
                                        )
                          )
              )
        )</f>
        <v>0</v>
      </c>
      <c r="L2075">
        <f t="shared" ca="1" si="228"/>
        <v>-232</v>
      </c>
      <c r="M2075">
        <f t="shared" ca="1" si="229"/>
        <v>-239.05000000000405</v>
      </c>
      <c r="N2075">
        <f t="shared" ca="1" si="230"/>
        <v>-166</v>
      </c>
    </row>
    <row r="2076" spans="1:14" x14ac:dyDescent="0.25">
      <c r="A2076">
        <f ca="1"/>
        <v>0</v>
      </c>
      <c r="B2076">
        <f ca="1"/>
        <v>7</v>
      </c>
      <c r="C2076">
        <f ca="1"/>
        <v>3</v>
      </c>
      <c r="D2076">
        <f ca="1"/>
        <v>2</v>
      </c>
      <c r="E2076">
        <f ca="1"/>
        <v>9</v>
      </c>
      <c r="F2076">
        <f ca="1"/>
        <v>0</v>
      </c>
      <c r="G2076">
        <f t="shared" ca="1" si="224"/>
        <v>7</v>
      </c>
      <c r="H2076">
        <f t="shared" ca="1" si="225"/>
        <v>1</v>
      </c>
      <c r="I2076">
        <f t="shared" ca="1" si="226"/>
        <v>0</v>
      </c>
      <c r="J2076">
        <f t="shared" ca="1" si="227"/>
        <v>1</v>
      </c>
      <c r="K2076" cm="1">
        <f t="array" aca="1" ref="K2076" ca="1">IF(G2076&gt;7,
        IF(G2076&gt;H2076, 1, IF(G2076&lt;H2076, 0, 2)),
        IF(       H2076&gt;7,
                     IF(G2076&gt;H2076, 1, IF(G2076&lt;H2076, 0, 2)),
                     IF(         G2076&lt;6,
                                   IF(            _xlfn.XLOOKUP(C2076,'deck &amp; rules'!$D$22:$M$22,_xlfn.XLOOKUP(H2076,'deck &amp; rules'!$C$23:$C$30,'deck &amp; rules'!$D$23:$M$30))="draw",
                                                     IF(I2076&gt;J2076,1,IF(I2076&lt;J2076,0,2)),
                                                     IF(I2076&gt;H2076,1,IF(I2076&lt;H2076,0,2))),
                                   IF(H2076&lt;7,
                                        IF(G2076&gt;J2076,1,IF(G2076&lt;J2076,0,2)),
                                        IF(G2076&gt;H2076,1,IF(G2076&lt;H2076,0,2))
                                        )
                          )
              )
        )</f>
        <v>1</v>
      </c>
      <c r="L2076">
        <f t="shared" ca="1" si="228"/>
        <v>-231</v>
      </c>
      <c r="M2076">
        <f t="shared" ca="1" si="229"/>
        <v>-240.05000000000405</v>
      </c>
      <c r="N2076">
        <f t="shared" ca="1" si="230"/>
        <v>-167</v>
      </c>
    </row>
    <row r="2077" spans="1:14" x14ac:dyDescent="0.25">
      <c r="A2077">
        <f ca="1"/>
        <v>0</v>
      </c>
      <c r="B2077">
        <f ca="1"/>
        <v>0</v>
      </c>
      <c r="C2077">
        <f ca="1"/>
        <v>5</v>
      </c>
      <c r="D2077">
        <f ca="1"/>
        <v>3</v>
      </c>
      <c r="E2077">
        <f ca="1"/>
        <v>7</v>
      </c>
      <c r="F2077">
        <f ca="1"/>
        <v>9</v>
      </c>
      <c r="G2077">
        <f t="shared" ca="1" si="224"/>
        <v>0</v>
      </c>
      <c r="H2077">
        <f t="shared" ca="1" si="225"/>
        <v>0</v>
      </c>
      <c r="I2077">
        <f t="shared" ca="1" si="226"/>
        <v>5</v>
      </c>
      <c r="J2077">
        <f t="shared" ca="1" si="227"/>
        <v>9</v>
      </c>
      <c r="K2077" cm="1">
        <f t="array" aca="1" ref="K2077" ca="1">IF(G2077&gt;7,
        IF(G2077&gt;H2077, 1, IF(G2077&lt;H2077, 0, 2)),
        IF(       H2077&gt;7,
                     IF(G2077&gt;H2077, 1, IF(G2077&lt;H2077, 0, 2)),
                     IF(         G2077&lt;6,
                                   IF(            _xlfn.XLOOKUP(C2077,'deck &amp; rules'!$D$22:$M$22,_xlfn.XLOOKUP(H2077,'deck &amp; rules'!$C$23:$C$30,'deck &amp; rules'!$D$23:$M$30))="draw",
                                                     IF(I2077&gt;J2077,1,IF(I2077&lt;J2077,0,2)),
                                                     IF(I2077&gt;H2077,1,IF(I2077&lt;H2077,0,2))),
                                   IF(H2077&lt;7,
                                        IF(G2077&gt;J2077,1,IF(G2077&lt;J2077,0,2)),
                                        IF(G2077&gt;H2077,1,IF(G2077&lt;H2077,0,2))
                                        )
                          )
              )
        )</f>
        <v>0</v>
      </c>
      <c r="L2077">
        <f t="shared" ca="1" si="228"/>
        <v>-232</v>
      </c>
      <c r="M2077">
        <f t="shared" ca="1" si="229"/>
        <v>-239.10000000000406</v>
      </c>
      <c r="N2077">
        <f t="shared" ca="1" si="230"/>
        <v>-168</v>
      </c>
    </row>
    <row r="2078" spans="1:14" x14ac:dyDescent="0.25">
      <c r="A2078">
        <f ca="1"/>
        <v>5</v>
      </c>
      <c r="B2078">
        <f ca="1"/>
        <v>8</v>
      </c>
      <c r="C2078">
        <f ca="1"/>
        <v>4</v>
      </c>
      <c r="D2078">
        <f ca="1"/>
        <v>0</v>
      </c>
      <c r="E2078">
        <f ca="1"/>
        <v>0</v>
      </c>
      <c r="F2078">
        <f ca="1"/>
        <v>2</v>
      </c>
      <c r="G2078">
        <f t="shared" ca="1" si="224"/>
        <v>3</v>
      </c>
      <c r="H2078">
        <f t="shared" ca="1" si="225"/>
        <v>0</v>
      </c>
      <c r="I2078">
        <f t="shared" ca="1" si="226"/>
        <v>7</v>
      </c>
      <c r="J2078">
        <f t="shared" ca="1" si="227"/>
        <v>2</v>
      </c>
      <c r="K2078" cm="1">
        <f t="array" aca="1" ref="K2078" ca="1">IF(G2078&gt;7,
        IF(G2078&gt;H2078, 1, IF(G2078&lt;H2078, 0, 2)),
        IF(       H2078&gt;7,
                     IF(G2078&gt;H2078, 1, IF(G2078&lt;H2078, 0, 2)),
                     IF(         G2078&lt;6,
                                   IF(            _xlfn.XLOOKUP(C2078,'deck &amp; rules'!$D$22:$M$22,_xlfn.XLOOKUP(H2078,'deck &amp; rules'!$C$23:$C$30,'deck &amp; rules'!$D$23:$M$30))="draw",
                                                     IF(I2078&gt;J2078,1,IF(I2078&lt;J2078,0,2)),
                                                     IF(I2078&gt;H2078,1,IF(I2078&lt;H2078,0,2))),
                                   IF(H2078&lt;7,
                                        IF(G2078&gt;J2078,1,IF(G2078&lt;J2078,0,2)),
                                        IF(G2078&gt;H2078,1,IF(G2078&lt;H2078,0,2))
                                        )
                          )
              )
        )</f>
        <v>1</v>
      </c>
      <c r="L2078">
        <f t="shared" ca="1" si="228"/>
        <v>-231</v>
      </c>
      <c r="M2078">
        <f t="shared" ca="1" si="229"/>
        <v>-240.10000000000406</v>
      </c>
      <c r="N2078">
        <f t="shared" ca="1" si="230"/>
        <v>-169</v>
      </c>
    </row>
    <row r="2079" spans="1:14" x14ac:dyDescent="0.25">
      <c r="A2079">
        <f ca="1"/>
        <v>1</v>
      </c>
      <c r="B2079">
        <f ca="1"/>
        <v>0</v>
      </c>
      <c r="C2079">
        <f ca="1"/>
        <v>6</v>
      </c>
      <c r="D2079">
        <f ca="1"/>
        <v>8</v>
      </c>
      <c r="E2079">
        <f ca="1"/>
        <v>6</v>
      </c>
      <c r="F2079">
        <f ca="1"/>
        <v>0</v>
      </c>
      <c r="G2079">
        <f t="shared" ca="1" si="224"/>
        <v>1</v>
      </c>
      <c r="H2079">
        <f t="shared" ca="1" si="225"/>
        <v>4</v>
      </c>
      <c r="I2079">
        <f t="shared" ca="1" si="226"/>
        <v>7</v>
      </c>
      <c r="J2079">
        <f t="shared" ca="1" si="227"/>
        <v>4</v>
      </c>
      <c r="K2079" cm="1">
        <f t="array" aca="1" ref="K2079" ca="1">IF(G2079&gt;7,
        IF(G2079&gt;H2079, 1, IF(G2079&lt;H2079, 0, 2)),
        IF(       H2079&gt;7,
                     IF(G2079&gt;H2079, 1, IF(G2079&lt;H2079, 0, 2)),
                     IF(         G2079&lt;6,
                                   IF(            _xlfn.XLOOKUP(C2079,'deck &amp; rules'!$D$22:$M$22,_xlfn.XLOOKUP(H2079,'deck &amp; rules'!$C$23:$C$30,'deck &amp; rules'!$D$23:$M$30))="draw",
                                                     IF(I2079&gt;J2079,1,IF(I2079&lt;J2079,0,2)),
                                                     IF(I2079&gt;H2079,1,IF(I2079&lt;H2079,0,2))),
                                   IF(H2079&lt;7,
                                        IF(G2079&gt;J2079,1,IF(G2079&lt;J2079,0,2)),
                                        IF(G2079&gt;H2079,1,IF(G2079&lt;H2079,0,2))
                                        )
                          )
              )
        )</f>
        <v>1</v>
      </c>
      <c r="L2079">
        <f t="shared" ca="1" si="228"/>
        <v>-230</v>
      </c>
      <c r="M2079">
        <f t="shared" ca="1" si="229"/>
        <v>-241.10000000000406</v>
      </c>
      <c r="N2079">
        <f t="shared" ca="1" si="230"/>
        <v>-170</v>
      </c>
    </row>
    <row r="2080" spans="1:14" x14ac:dyDescent="0.25">
      <c r="A2080">
        <f ca="1"/>
        <v>0</v>
      </c>
      <c r="B2080">
        <f ca="1"/>
        <v>1</v>
      </c>
      <c r="C2080">
        <f ca="1"/>
        <v>7</v>
      </c>
      <c r="D2080">
        <f ca="1"/>
        <v>0</v>
      </c>
      <c r="E2080">
        <f ca="1"/>
        <v>0</v>
      </c>
      <c r="F2080">
        <f ca="1"/>
        <v>7</v>
      </c>
      <c r="G2080">
        <f t="shared" ca="1" si="224"/>
        <v>1</v>
      </c>
      <c r="H2080">
        <f t="shared" ca="1" si="225"/>
        <v>0</v>
      </c>
      <c r="I2080">
        <f t="shared" ca="1" si="226"/>
        <v>8</v>
      </c>
      <c r="J2080">
        <f t="shared" ca="1" si="227"/>
        <v>7</v>
      </c>
      <c r="K2080" cm="1">
        <f t="array" aca="1" ref="K2080" ca="1">IF(G2080&gt;7,
        IF(G2080&gt;H2080, 1, IF(G2080&lt;H2080, 0, 2)),
        IF(       H2080&gt;7,
                     IF(G2080&gt;H2080, 1, IF(G2080&lt;H2080, 0, 2)),
                     IF(         G2080&lt;6,
                                   IF(            _xlfn.XLOOKUP(C2080,'deck &amp; rules'!$D$22:$M$22,_xlfn.XLOOKUP(H2080,'deck &amp; rules'!$C$23:$C$30,'deck &amp; rules'!$D$23:$M$30))="draw",
                                                     IF(I2080&gt;J2080,1,IF(I2080&lt;J2080,0,2)),
                                                     IF(I2080&gt;H2080,1,IF(I2080&lt;H2080,0,2))),
                                   IF(H2080&lt;7,
                                        IF(G2080&gt;J2080,1,IF(G2080&lt;J2080,0,2)),
                                        IF(G2080&gt;H2080,1,IF(G2080&lt;H2080,0,2))
                                        )
                          )
              )
        )</f>
        <v>1</v>
      </c>
      <c r="L2080">
        <f t="shared" ca="1" si="228"/>
        <v>-229</v>
      </c>
      <c r="M2080">
        <f t="shared" ca="1" si="229"/>
        <v>-242.10000000000406</v>
      </c>
      <c r="N2080">
        <f t="shared" ca="1" si="230"/>
        <v>-171</v>
      </c>
    </row>
    <row r="2081" spans="1:14" x14ac:dyDescent="0.25">
      <c r="A2081">
        <f ca="1"/>
        <v>5</v>
      </c>
      <c r="B2081">
        <f ca="1"/>
        <v>6</v>
      </c>
      <c r="C2081">
        <f ca="1"/>
        <v>0</v>
      </c>
      <c r="D2081">
        <f ca="1"/>
        <v>6</v>
      </c>
      <c r="E2081">
        <f ca="1"/>
        <v>0</v>
      </c>
      <c r="F2081">
        <f ca="1"/>
        <v>4</v>
      </c>
      <c r="G2081">
        <f t="shared" ca="1" si="224"/>
        <v>1</v>
      </c>
      <c r="H2081">
        <f t="shared" ca="1" si="225"/>
        <v>6</v>
      </c>
      <c r="I2081">
        <f t="shared" ca="1" si="226"/>
        <v>1</v>
      </c>
      <c r="J2081">
        <f t="shared" ca="1" si="227"/>
        <v>0</v>
      </c>
      <c r="K2081" cm="1">
        <f t="array" aca="1" ref="K2081" ca="1">IF(G2081&gt;7,
        IF(G2081&gt;H2081, 1, IF(G2081&lt;H2081, 0, 2)),
        IF(       H2081&gt;7,
                     IF(G2081&gt;H2081, 1, IF(G2081&lt;H2081, 0, 2)),
                     IF(         G2081&lt;6,
                                   IF(            _xlfn.XLOOKUP(C2081,'deck &amp; rules'!$D$22:$M$22,_xlfn.XLOOKUP(H2081,'deck &amp; rules'!$C$23:$C$30,'deck &amp; rules'!$D$23:$M$30))="draw",
                                                     IF(I2081&gt;J2081,1,IF(I2081&lt;J2081,0,2)),
                                                     IF(I2081&gt;H2081,1,IF(I2081&lt;H2081,0,2))),
                                   IF(H2081&lt;7,
                                        IF(G2081&gt;J2081,1,IF(G2081&lt;J2081,0,2)),
                                        IF(G2081&gt;H2081,1,IF(G2081&lt;H2081,0,2))
                                        )
                          )
              )
        )</f>
        <v>0</v>
      </c>
      <c r="L2081">
        <f t="shared" ca="1" si="228"/>
        <v>-230</v>
      </c>
      <c r="M2081">
        <f t="shared" ca="1" si="229"/>
        <v>-241.15000000000407</v>
      </c>
      <c r="N2081">
        <f t="shared" ca="1" si="230"/>
        <v>-172</v>
      </c>
    </row>
    <row r="2082" spans="1:14" x14ac:dyDescent="0.25">
      <c r="A2082">
        <f ca="1"/>
        <v>5</v>
      </c>
      <c r="B2082">
        <f ca="1"/>
        <v>4</v>
      </c>
      <c r="C2082">
        <f ca="1"/>
        <v>8</v>
      </c>
      <c r="D2082">
        <f ca="1"/>
        <v>0</v>
      </c>
      <c r="E2082">
        <f ca="1"/>
        <v>2</v>
      </c>
      <c r="F2082">
        <f ca="1"/>
        <v>5</v>
      </c>
      <c r="G2082">
        <f t="shared" ca="1" si="224"/>
        <v>9</v>
      </c>
      <c r="H2082">
        <f t="shared" ca="1" si="225"/>
        <v>2</v>
      </c>
      <c r="I2082">
        <f t="shared" ca="1" si="226"/>
        <v>7</v>
      </c>
      <c r="J2082">
        <f t="shared" ca="1" si="227"/>
        <v>7</v>
      </c>
      <c r="K2082" cm="1">
        <f t="array" aca="1" ref="K2082" ca="1">IF(G2082&gt;7,
        IF(G2082&gt;H2082, 1, IF(G2082&lt;H2082, 0, 2)),
        IF(       H2082&gt;7,
                     IF(G2082&gt;H2082, 1, IF(G2082&lt;H2082, 0, 2)),
                     IF(         G2082&lt;6,
                                   IF(            _xlfn.XLOOKUP(C2082,'deck &amp; rules'!$D$22:$M$22,_xlfn.XLOOKUP(H2082,'deck &amp; rules'!$C$23:$C$30,'deck &amp; rules'!$D$23:$M$30))="draw",
                                                     IF(I2082&gt;J2082,1,IF(I2082&lt;J2082,0,2)),
                                                     IF(I2082&gt;H2082,1,IF(I2082&lt;H2082,0,2))),
                                   IF(H2082&lt;7,
                                        IF(G2082&gt;J2082,1,IF(G2082&lt;J2082,0,2)),
                                        IF(G2082&gt;H2082,1,IF(G2082&lt;H2082,0,2))
                                        )
                          )
              )
        )</f>
        <v>1</v>
      </c>
      <c r="L2082">
        <f t="shared" ca="1" si="228"/>
        <v>-229</v>
      </c>
      <c r="M2082">
        <f t="shared" ca="1" si="229"/>
        <v>-242.15000000000407</v>
      </c>
      <c r="N2082">
        <f t="shared" ca="1" si="230"/>
        <v>-173</v>
      </c>
    </row>
    <row r="2083" spans="1:14" x14ac:dyDescent="0.25">
      <c r="A2083">
        <f ca="1"/>
        <v>7</v>
      </c>
      <c r="B2083">
        <f ca="1"/>
        <v>6</v>
      </c>
      <c r="C2083">
        <f ca="1"/>
        <v>8</v>
      </c>
      <c r="D2083">
        <f ca="1"/>
        <v>6</v>
      </c>
      <c r="E2083">
        <f ca="1"/>
        <v>7</v>
      </c>
      <c r="F2083">
        <f ca="1"/>
        <v>9</v>
      </c>
      <c r="G2083">
        <f t="shared" ca="1" si="224"/>
        <v>3</v>
      </c>
      <c r="H2083">
        <f t="shared" ca="1" si="225"/>
        <v>3</v>
      </c>
      <c r="I2083">
        <f t="shared" ca="1" si="226"/>
        <v>1</v>
      </c>
      <c r="J2083">
        <f t="shared" ca="1" si="227"/>
        <v>2</v>
      </c>
      <c r="K2083" cm="1">
        <f t="array" aca="1" ref="K2083" ca="1">IF(G2083&gt;7,
        IF(G2083&gt;H2083, 1, IF(G2083&lt;H2083, 0, 2)),
        IF(       H2083&gt;7,
                     IF(G2083&gt;H2083, 1, IF(G2083&lt;H2083, 0, 2)),
                     IF(         G2083&lt;6,
                                   IF(            _xlfn.XLOOKUP(C2083,'deck &amp; rules'!$D$22:$M$22,_xlfn.XLOOKUP(H2083,'deck &amp; rules'!$C$23:$C$30,'deck &amp; rules'!$D$23:$M$30))="draw",
                                                     IF(I2083&gt;J2083,1,IF(I2083&lt;J2083,0,2)),
                                                     IF(I2083&gt;H2083,1,IF(I2083&lt;H2083,0,2))),
                                   IF(H2083&lt;7,
                                        IF(G2083&gt;J2083,1,IF(G2083&lt;J2083,0,2)),
                                        IF(G2083&gt;H2083,1,IF(G2083&lt;H2083,0,2))
                                        )
                          )
              )
        )</f>
        <v>0</v>
      </c>
      <c r="L2083">
        <f t="shared" ca="1" si="228"/>
        <v>-230</v>
      </c>
      <c r="M2083">
        <f t="shared" ca="1" si="229"/>
        <v>-241.20000000000408</v>
      </c>
      <c r="N2083">
        <f t="shared" ca="1" si="230"/>
        <v>-174</v>
      </c>
    </row>
    <row r="2084" spans="1:14" x14ac:dyDescent="0.25">
      <c r="A2084">
        <f ca="1"/>
        <v>0</v>
      </c>
      <c r="B2084">
        <f ca="1"/>
        <v>0</v>
      </c>
      <c r="C2084">
        <f ca="1"/>
        <v>4</v>
      </c>
      <c r="D2084">
        <f ca="1"/>
        <v>0</v>
      </c>
      <c r="E2084">
        <f ca="1"/>
        <v>1</v>
      </c>
      <c r="F2084">
        <f ca="1"/>
        <v>2</v>
      </c>
      <c r="G2084">
        <f t="shared" ca="1" si="224"/>
        <v>0</v>
      </c>
      <c r="H2084">
        <f t="shared" ca="1" si="225"/>
        <v>1</v>
      </c>
      <c r="I2084">
        <f t="shared" ca="1" si="226"/>
        <v>4</v>
      </c>
      <c r="J2084">
        <f t="shared" ca="1" si="227"/>
        <v>3</v>
      </c>
      <c r="K2084" cm="1">
        <f t="array" aca="1" ref="K2084" ca="1">IF(G2084&gt;7,
        IF(G2084&gt;H2084, 1, IF(G2084&lt;H2084, 0, 2)),
        IF(       H2084&gt;7,
                     IF(G2084&gt;H2084, 1, IF(G2084&lt;H2084, 0, 2)),
                     IF(         G2084&lt;6,
                                   IF(            _xlfn.XLOOKUP(C2084,'deck &amp; rules'!$D$22:$M$22,_xlfn.XLOOKUP(H2084,'deck &amp; rules'!$C$23:$C$30,'deck &amp; rules'!$D$23:$M$30))="draw",
                                                     IF(I2084&gt;J2084,1,IF(I2084&lt;J2084,0,2)),
                                                     IF(I2084&gt;H2084,1,IF(I2084&lt;H2084,0,2))),
                                   IF(H2084&lt;7,
                                        IF(G2084&gt;J2084,1,IF(G2084&lt;J2084,0,2)),
                                        IF(G2084&gt;H2084,1,IF(G2084&lt;H2084,0,2))
                                        )
                          )
              )
        )</f>
        <v>1</v>
      </c>
      <c r="L2084">
        <f t="shared" ca="1" si="228"/>
        <v>-229</v>
      </c>
      <c r="M2084">
        <f t="shared" ca="1" si="229"/>
        <v>-242.20000000000408</v>
      </c>
      <c r="N2084">
        <f t="shared" ca="1" si="230"/>
        <v>-175</v>
      </c>
    </row>
    <row r="2085" spans="1:14" x14ac:dyDescent="0.25">
      <c r="A2085">
        <f ca="1"/>
        <v>5</v>
      </c>
      <c r="B2085">
        <f ca="1"/>
        <v>2</v>
      </c>
      <c r="C2085">
        <f ca="1"/>
        <v>0</v>
      </c>
      <c r="D2085">
        <f ca="1"/>
        <v>5</v>
      </c>
      <c r="E2085">
        <f ca="1"/>
        <v>3</v>
      </c>
      <c r="F2085">
        <f ca="1"/>
        <v>0</v>
      </c>
      <c r="G2085">
        <f t="shared" ca="1" si="224"/>
        <v>7</v>
      </c>
      <c r="H2085">
        <f t="shared" ca="1" si="225"/>
        <v>8</v>
      </c>
      <c r="I2085">
        <f t="shared" ca="1" si="226"/>
        <v>7</v>
      </c>
      <c r="J2085">
        <f t="shared" ca="1" si="227"/>
        <v>8</v>
      </c>
      <c r="K2085" cm="1">
        <f t="array" aca="1" ref="K2085" ca="1">IF(G2085&gt;7,
        IF(G2085&gt;H2085, 1, IF(G2085&lt;H2085, 0, 2)),
        IF(       H2085&gt;7,
                     IF(G2085&gt;H2085, 1, IF(G2085&lt;H2085, 0, 2)),
                     IF(         G2085&lt;6,
                                   IF(            _xlfn.XLOOKUP(C2085,'deck &amp; rules'!$D$22:$M$22,_xlfn.XLOOKUP(H2085,'deck &amp; rules'!$C$23:$C$30,'deck &amp; rules'!$D$23:$M$30))="draw",
                                                     IF(I2085&gt;J2085,1,IF(I2085&lt;J2085,0,2)),
                                                     IF(I2085&gt;H2085,1,IF(I2085&lt;H2085,0,2))),
                                   IF(H2085&lt;7,
                                        IF(G2085&gt;J2085,1,IF(G2085&lt;J2085,0,2)),
                                        IF(G2085&gt;H2085,1,IF(G2085&lt;H2085,0,2))
                                        )
                          )
              )
        )</f>
        <v>0</v>
      </c>
      <c r="L2085">
        <f t="shared" ca="1" si="228"/>
        <v>-230</v>
      </c>
      <c r="M2085">
        <f t="shared" ca="1" si="229"/>
        <v>-241.25000000000409</v>
      </c>
      <c r="N2085">
        <f t="shared" ca="1" si="230"/>
        <v>-176</v>
      </c>
    </row>
    <row r="2086" spans="1:14" x14ac:dyDescent="0.25">
      <c r="A2086">
        <f ca="1"/>
        <v>8</v>
      </c>
      <c r="B2086">
        <f ca="1"/>
        <v>2</v>
      </c>
      <c r="C2086">
        <f ca="1"/>
        <v>6</v>
      </c>
      <c r="D2086">
        <f ca="1"/>
        <v>7</v>
      </c>
      <c r="E2086">
        <f ca="1"/>
        <v>0</v>
      </c>
      <c r="F2086">
        <f ca="1"/>
        <v>3</v>
      </c>
      <c r="G2086">
        <f t="shared" ca="1" si="224"/>
        <v>0</v>
      </c>
      <c r="H2086">
        <f t="shared" ca="1" si="225"/>
        <v>7</v>
      </c>
      <c r="I2086">
        <f t="shared" ca="1" si="226"/>
        <v>6</v>
      </c>
      <c r="J2086">
        <f t="shared" ca="1" si="227"/>
        <v>0</v>
      </c>
      <c r="K2086" cm="1">
        <f t="array" aca="1" ref="K2086" ca="1">IF(G2086&gt;7,
        IF(G2086&gt;H2086, 1, IF(G2086&lt;H2086, 0, 2)),
        IF(       H2086&gt;7,
                     IF(G2086&gt;H2086, 1, IF(G2086&lt;H2086, 0, 2)),
                     IF(         G2086&lt;6,
                                   IF(            _xlfn.XLOOKUP(C2086,'deck &amp; rules'!$D$22:$M$22,_xlfn.XLOOKUP(H2086,'deck &amp; rules'!$C$23:$C$30,'deck &amp; rules'!$D$23:$M$30))="draw",
                                                     IF(I2086&gt;J2086,1,IF(I2086&lt;J2086,0,2)),
                                                     IF(I2086&gt;H2086,1,IF(I2086&lt;H2086,0,2))),
                                   IF(H2086&lt;7,
                                        IF(G2086&gt;J2086,1,IF(G2086&lt;J2086,0,2)),
                                        IF(G2086&gt;H2086,1,IF(G2086&lt;H2086,0,2))
                                        )
                          )
              )
        )</f>
        <v>0</v>
      </c>
      <c r="L2086">
        <f t="shared" ca="1" si="228"/>
        <v>-231</v>
      </c>
      <c r="M2086">
        <f t="shared" ca="1" si="229"/>
        <v>-240.3000000000041</v>
      </c>
      <c r="N2086">
        <f t="shared" ca="1" si="230"/>
        <v>-177</v>
      </c>
    </row>
    <row r="2087" spans="1:14" x14ac:dyDescent="0.25">
      <c r="A2087">
        <f ca="1"/>
        <v>0</v>
      </c>
      <c r="B2087">
        <f ca="1"/>
        <v>8</v>
      </c>
      <c r="C2087">
        <f ca="1"/>
        <v>5</v>
      </c>
      <c r="D2087">
        <f ca="1"/>
        <v>8</v>
      </c>
      <c r="E2087">
        <f ca="1"/>
        <v>0</v>
      </c>
      <c r="F2087">
        <f ca="1"/>
        <v>0</v>
      </c>
      <c r="G2087">
        <f t="shared" ca="1" si="224"/>
        <v>8</v>
      </c>
      <c r="H2087">
        <f t="shared" ca="1" si="225"/>
        <v>8</v>
      </c>
      <c r="I2087">
        <f t="shared" ca="1" si="226"/>
        <v>3</v>
      </c>
      <c r="J2087">
        <f t="shared" ca="1" si="227"/>
        <v>8</v>
      </c>
      <c r="K2087" cm="1">
        <f t="array" aca="1" ref="K2087" ca="1">IF(G2087&gt;7,
        IF(G2087&gt;H2087, 1, IF(G2087&lt;H2087, 0, 2)),
        IF(       H2087&gt;7,
                     IF(G2087&gt;H2087, 1, IF(G2087&lt;H2087, 0, 2)),
                     IF(         G2087&lt;6,
                                   IF(            _xlfn.XLOOKUP(C2087,'deck &amp; rules'!$D$22:$M$22,_xlfn.XLOOKUP(H2087,'deck &amp; rules'!$C$23:$C$30,'deck &amp; rules'!$D$23:$M$30))="draw",
                                                     IF(I2087&gt;J2087,1,IF(I2087&lt;J2087,0,2)),
                                                     IF(I2087&gt;H2087,1,IF(I2087&lt;H2087,0,2))),
                                   IF(H2087&lt;7,
                                        IF(G2087&gt;J2087,1,IF(G2087&lt;J2087,0,2)),
                                        IF(G2087&gt;H2087,1,IF(G2087&lt;H2087,0,2))
                                        )
                          )
              )
        )</f>
        <v>2</v>
      </c>
      <c r="L2087">
        <f t="shared" ca="1" si="228"/>
        <v>-232</v>
      </c>
      <c r="M2087">
        <f t="shared" ca="1" si="229"/>
        <v>-241.3000000000041</v>
      </c>
      <c r="N2087">
        <f t="shared" ca="1" si="230"/>
        <v>-169</v>
      </c>
    </row>
    <row r="2088" spans="1:14" x14ac:dyDescent="0.25">
      <c r="A2088">
        <f ca="1"/>
        <v>7</v>
      </c>
      <c r="B2088">
        <f ca="1"/>
        <v>0</v>
      </c>
      <c r="C2088">
        <f ca="1"/>
        <v>1</v>
      </c>
      <c r="D2088">
        <f ca="1"/>
        <v>0</v>
      </c>
      <c r="E2088">
        <f ca="1"/>
        <v>8</v>
      </c>
      <c r="F2088">
        <f ca="1"/>
        <v>0</v>
      </c>
      <c r="G2088">
        <f t="shared" ca="1" si="224"/>
        <v>7</v>
      </c>
      <c r="H2088">
        <f t="shared" ca="1" si="225"/>
        <v>8</v>
      </c>
      <c r="I2088">
        <f t="shared" ca="1" si="226"/>
        <v>8</v>
      </c>
      <c r="J2088">
        <f t="shared" ca="1" si="227"/>
        <v>8</v>
      </c>
      <c r="K2088" cm="1">
        <f t="array" aca="1" ref="K2088" ca="1">IF(G2088&gt;7,
        IF(G2088&gt;H2088, 1, IF(G2088&lt;H2088, 0, 2)),
        IF(       H2088&gt;7,
                     IF(G2088&gt;H2088, 1, IF(G2088&lt;H2088, 0, 2)),
                     IF(         G2088&lt;6,
                                   IF(            _xlfn.XLOOKUP(C2088,'deck &amp; rules'!$D$22:$M$22,_xlfn.XLOOKUP(H2088,'deck &amp; rules'!$C$23:$C$30,'deck &amp; rules'!$D$23:$M$30))="draw",
                                                     IF(I2088&gt;J2088,1,IF(I2088&lt;J2088,0,2)),
                                                     IF(I2088&gt;H2088,1,IF(I2088&lt;H2088,0,2))),
                                   IF(H2088&lt;7,
                                        IF(G2088&gt;J2088,1,IF(G2088&lt;J2088,0,2)),
                                        IF(G2088&gt;H2088,1,IF(G2088&lt;H2088,0,2))
                                        )
                          )
              )
        )</f>
        <v>0</v>
      </c>
      <c r="L2088">
        <f t="shared" ca="1" si="228"/>
        <v>-233</v>
      </c>
      <c r="M2088">
        <f t="shared" ca="1" si="229"/>
        <v>-240.35000000000412</v>
      </c>
      <c r="N2088">
        <f t="shared" ca="1" si="230"/>
        <v>-170</v>
      </c>
    </row>
    <row r="2089" spans="1:14" x14ac:dyDescent="0.25">
      <c r="A2089">
        <f ca="1"/>
        <v>0</v>
      </c>
      <c r="B2089">
        <f ca="1"/>
        <v>9</v>
      </c>
      <c r="C2089">
        <f ca="1"/>
        <v>7</v>
      </c>
      <c r="D2089">
        <f ca="1"/>
        <v>1</v>
      </c>
      <c r="E2089">
        <f ca="1"/>
        <v>6</v>
      </c>
      <c r="F2089">
        <f ca="1"/>
        <v>8</v>
      </c>
      <c r="G2089">
        <f t="shared" ca="1" si="224"/>
        <v>9</v>
      </c>
      <c r="H2089">
        <f t="shared" ca="1" si="225"/>
        <v>7</v>
      </c>
      <c r="I2089">
        <f t="shared" ca="1" si="226"/>
        <v>6</v>
      </c>
      <c r="J2089">
        <f t="shared" ca="1" si="227"/>
        <v>5</v>
      </c>
      <c r="K2089" cm="1">
        <f t="array" aca="1" ref="K2089" ca="1">IF(G2089&gt;7,
        IF(G2089&gt;H2089, 1, IF(G2089&lt;H2089, 0, 2)),
        IF(       H2089&gt;7,
                     IF(G2089&gt;H2089, 1, IF(G2089&lt;H2089, 0, 2)),
                     IF(         G2089&lt;6,
                                   IF(            _xlfn.XLOOKUP(C2089,'deck &amp; rules'!$D$22:$M$22,_xlfn.XLOOKUP(H2089,'deck &amp; rules'!$C$23:$C$30,'deck &amp; rules'!$D$23:$M$30))="draw",
                                                     IF(I2089&gt;J2089,1,IF(I2089&lt;J2089,0,2)),
                                                     IF(I2089&gt;H2089,1,IF(I2089&lt;H2089,0,2))),
                                   IF(H2089&lt;7,
                                        IF(G2089&gt;J2089,1,IF(G2089&lt;J2089,0,2)),
                                        IF(G2089&gt;H2089,1,IF(G2089&lt;H2089,0,2))
                                        )
                          )
              )
        )</f>
        <v>1</v>
      </c>
      <c r="L2089">
        <f t="shared" ca="1" si="228"/>
        <v>-232</v>
      </c>
      <c r="M2089">
        <f t="shared" ca="1" si="229"/>
        <v>-241.35000000000412</v>
      </c>
      <c r="N2089">
        <f t="shared" ca="1" si="230"/>
        <v>-171</v>
      </c>
    </row>
    <row r="2090" spans="1:14" x14ac:dyDescent="0.25">
      <c r="A2090">
        <f ca="1"/>
        <v>5</v>
      </c>
      <c r="B2090">
        <f ca="1"/>
        <v>3</v>
      </c>
      <c r="C2090">
        <f ca="1"/>
        <v>5</v>
      </c>
      <c r="D2090">
        <f ca="1"/>
        <v>2</v>
      </c>
      <c r="E2090">
        <f ca="1"/>
        <v>3</v>
      </c>
      <c r="F2090">
        <f ca="1"/>
        <v>5</v>
      </c>
      <c r="G2090">
        <f t="shared" ca="1" si="224"/>
        <v>8</v>
      </c>
      <c r="H2090">
        <f t="shared" ca="1" si="225"/>
        <v>5</v>
      </c>
      <c r="I2090">
        <f t="shared" ca="1" si="226"/>
        <v>3</v>
      </c>
      <c r="J2090">
        <f t="shared" ca="1" si="227"/>
        <v>0</v>
      </c>
      <c r="K2090" cm="1">
        <f t="array" aca="1" ref="K2090" ca="1">IF(G2090&gt;7,
        IF(G2090&gt;H2090, 1, IF(G2090&lt;H2090, 0, 2)),
        IF(       H2090&gt;7,
                     IF(G2090&gt;H2090, 1, IF(G2090&lt;H2090, 0, 2)),
                     IF(         G2090&lt;6,
                                   IF(            _xlfn.XLOOKUP(C2090,'deck &amp; rules'!$D$22:$M$22,_xlfn.XLOOKUP(H2090,'deck &amp; rules'!$C$23:$C$30,'deck &amp; rules'!$D$23:$M$30))="draw",
                                                     IF(I2090&gt;J2090,1,IF(I2090&lt;J2090,0,2)),
                                                     IF(I2090&gt;H2090,1,IF(I2090&lt;H2090,0,2))),
                                   IF(H2090&lt;7,
                                        IF(G2090&gt;J2090,1,IF(G2090&lt;J2090,0,2)),
                                        IF(G2090&gt;H2090,1,IF(G2090&lt;H2090,0,2))
                                        )
                          )
              )
        )</f>
        <v>1</v>
      </c>
      <c r="L2090">
        <f t="shared" ca="1" si="228"/>
        <v>-231</v>
      </c>
      <c r="M2090">
        <f t="shared" ca="1" si="229"/>
        <v>-242.35000000000412</v>
      </c>
      <c r="N2090">
        <f t="shared" ca="1" si="230"/>
        <v>-172</v>
      </c>
    </row>
    <row r="2091" spans="1:14" x14ac:dyDescent="0.25">
      <c r="A2091">
        <f ca="1"/>
        <v>0</v>
      </c>
      <c r="B2091">
        <f ca="1"/>
        <v>4</v>
      </c>
      <c r="C2091">
        <f ca="1"/>
        <v>2</v>
      </c>
      <c r="D2091">
        <f ca="1"/>
        <v>8</v>
      </c>
      <c r="E2091">
        <f ca="1"/>
        <v>0</v>
      </c>
      <c r="F2091">
        <f ca="1"/>
        <v>4</v>
      </c>
      <c r="G2091">
        <f t="shared" ca="1" si="224"/>
        <v>4</v>
      </c>
      <c r="H2091">
        <f t="shared" ca="1" si="225"/>
        <v>8</v>
      </c>
      <c r="I2091">
        <f t="shared" ca="1" si="226"/>
        <v>6</v>
      </c>
      <c r="J2091">
        <f t="shared" ca="1" si="227"/>
        <v>2</v>
      </c>
      <c r="K2091" cm="1">
        <f t="array" aca="1" ref="K2091" ca="1">IF(G2091&gt;7,
        IF(G2091&gt;H2091, 1, IF(G2091&lt;H2091, 0, 2)),
        IF(       H2091&gt;7,
                     IF(G2091&gt;H2091, 1, IF(G2091&lt;H2091, 0, 2)),
                     IF(         G2091&lt;6,
                                   IF(            _xlfn.XLOOKUP(C2091,'deck &amp; rules'!$D$22:$M$22,_xlfn.XLOOKUP(H2091,'deck &amp; rules'!$C$23:$C$30,'deck &amp; rules'!$D$23:$M$30))="draw",
                                                     IF(I2091&gt;J2091,1,IF(I2091&lt;J2091,0,2)),
                                                     IF(I2091&gt;H2091,1,IF(I2091&lt;H2091,0,2))),
                                   IF(H2091&lt;7,
                                        IF(G2091&gt;J2091,1,IF(G2091&lt;J2091,0,2)),
                                        IF(G2091&gt;H2091,1,IF(G2091&lt;H2091,0,2))
                                        )
                          )
              )
        )</f>
        <v>0</v>
      </c>
      <c r="L2091">
        <f t="shared" ca="1" si="228"/>
        <v>-232</v>
      </c>
      <c r="M2091">
        <f t="shared" ca="1" si="229"/>
        <v>-241.40000000000413</v>
      </c>
      <c r="N2091">
        <f t="shared" ca="1" si="230"/>
        <v>-173</v>
      </c>
    </row>
    <row r="2092" spans="1:14" x14ac:dyDescent="0.25">
      <c r="A2092">
        <f ca="1"/>
        <v>5</v>
      </c>
      <c r="B2092">
        <f ca="1"/>
        <v>8</v>
      </c>
      <c r="C2092">
        <f ca="1"/>
        <v>5</v>
      </c>
      <c r="D2092">
        <f ca="1"/>
        <v>0</v>
      </c>
      <c r="E2092">
        <f ca="1"/>
        <v>6</v>
      </c>
      <c r="F2092">
        <f ca="1"/>
        <v>4</v>
      </c>
      <c r="G2092">
        <f t="shared" ca="1" si="224"/>
        <v>3</v>
      </c>
      <c r="H2092">
        <f t="shared" ca="1" si="225"/>
        <v>6</v>
      </c>
      <c r="I2092">
        <f t="shared" ca="1" si="226"/>
        <v>8</v>
      </c>
      <c r="J2092">
        <f t="shared" ca="1" si="227"/>
        <v>0</v>
      </c>
      <c r="K2092" cm="1">
        <f t="array" aca="1" ref="K2092" ca="1">IF(G2092&gt;7,
        IF(G2092&gt;H2092, 1, IF(G2092&lt;H2092, 0, 2)),
        IF(       H2092&gt;7,
                     IF(G2092&gt;H2092, 1, IF(G2092&lt;H2092, 0, 2)),
                     IF(         G2092&lt;6,
                                   IF(            _xlfn.XLOOKUP(C2092,'deck &amp; rules'!$D$22:$M$22,_xlfn.XLOOKUP(H2092,'deck &amp; rules'!$C$23:$C$30,'deck &amp; rules'!$D$23:$M$30))="draw",
                                                     IF(I2092&gt;J2092,1,IF(I2092&lt;J2092,0,2)),
                                                     IF(I2092&gt;H2092,1,IF(I2092&lt;H2092,0,2))),
                                   IF(H2092&lt;7,
                                        IF(G2092&gt;J2092,1,IF(G2092&lt;J2092,0,2)),
                                        IF(G2092&gt;H2092,1,IF(G2092&lt;H2092,0,2))
                                        )
                          )
              )
        )</f>
        <v>1</v>
      </c>
      <c r="L2092">
        <f t="shared" ca="1" si="228"/>
        <v>-231</v>
      </c>
      <c r="M2092">
        <f t="shared" ca="1" si="229"/>
        <v>-242.40000000000413</v>
      </c>
      <c r="N2092">
        <f t="shared" ca="1" si="230"/>
        <v>-174</v>
      </c>
    </row>
    <row r="2093" spans="1:14" x14ac:dyDescent="0.25">
      <c r="A2093">
        <f ca="1"/>
        <v>1</v>
      </c>
      <c r="B2093">
        <f ca="1"/>
        <v>1</v>
      </c>
      <c r="C2093">
        <f ca="1"/>
        <v>5</v>
      </c>
      <c r="D2093">
        <f ca="1"/>
        <v>0</v>
      </c>
      <c r="E2093">
        <f ca="1"/>
        <v>0</v>
      </c>
      <c r="F2093">
        <f ca="1"/>
        <v>4</v>
      </c>
      <c r="G2093">
        <f t="shared" ca="1" si="224"/>
        <v>2</v>
      </c>
      <c r="H2093">
        <f t="shared" ca="1" si="225"/>
        <v>0</v>
      </c>
      <c r="I2093">
        <f t="shared" ca="1" si="226"/>
        <v>7</v>
      </c>
      <c r="J2093">
        <f t="shared" ca="1" si="227"/>
        <v>4</v>
      </c>
      <c r="K2093" cm="1">
        <f t="array" aca="1" ref="K2093" ca="1">IF(G2093&gt;7,
        IF(G2093&gt;H2093, 1, IF(G2093&lt;H2093, 0, 2)),
        IF(       H2093&gt;7,
                     IF(G2093&gt;H2093, 1, IF(G2093&lt;H2093, 0, 2)),
                     IF(         G2093&lt;6,
                                   IF(            _xlfn.XLOOKUP(C2093,'deck &amp; rules'!$D$22:$M$22,_xlfn.XLOOKUP(H2093,'deck &amp; rules'!$C$23:$C$30,'deck &amp; rules'!$D$23:$M$30))="draw",
                                                     IF(I2093&gt;J2093,1,IF(I2093&lt;J2093,0,2)),
                                                     IF(I2093&gt;H2093,1,IF(I2093&lt;H2093,0,2))),
                                   IF(H2093&lt;7,
                                        IF(G2093&gt;J2093,1,IF(G2093&lt;J2093,0,2)),
                                        IF(G2093&gt;H2093,1,IF(G2093&lt;H2093,0,2))
                                        )
                          )
              )
        )</f>
        <v>1</v>
      </c>
      <c r="L2093">
        <f t="shared" ca="1" si="228"/>
        <v>-230</v>
      </c>
      <c r="M2093">
        <f t="shared" ca="1" si="229"/>
        <v>-243.40000000000413</v>
      </c>
      <c r="N2093">
        <f t="shared" ca="1" si="230"/>
        <v>-175</v>
      </c>
    </row>
    <row r="2094" spans="1:14" x14ac:dyDescent="0.25">
      <c r="A2094">
        <f ca="1"/>
        <v>5</v>
      </c>
      <c r="B2094">
        <f ca="1"/>
        <v>0</v>
      </c>
      <c r="C2094">
        <f ca="1"/>
        <v>8</v>
      </c>
      <c r="D2094">
        <f ca="1"/>
        <v>0</v>
      </c>
      <c r="E2094">
        <f ca="1"/>
        <v>5</v>
      </c>
      <c r="F2094">
        <f ca="1"/>
        <v>0</v>
      </c>
      <c r="G2094">
        <f t="shared" ca="1" si="224"/>
        <v>5</v>
      </c>
      <c r="H2094">
        <f t="shared" ca="1" si="225"/>
        <v>5</v>
      </c>
      <c r="I2094">
        <f t="shared" ca="1" si="226"/>
        <v>3</v>
      </c>
      <c r="J2094">
        <f t="shared" ca="1" si="227"/>
        <v>5</v>
      </c>
      <c r="K2094" cm="1">
        <f t="array" aca="1" ref="K2094" ca="1">IF(G2094&gt;7,
        IF(G2094&gt;H2094, 1, IF(G2094&lt;H2094, 0, 2)),
        IF(       H2094&gt;7,
                     IF(G2094&gt;H2094, 1, IF(G2094&lt;H2094, 0, 2)),
                     IF(         G2094&lt;6,
                                   IF(            _xlfn.XLOOKUP(C2094,'deck &amp; rules'!$D$22:$M$22,_xlfn.XLOOKUP(H2094,'deck &amp; rules'!$C$23:$C$30,'deck &amp; rules'!$D$23:$M$30))="draw",
                                                     IF(I2094&gt;J2094,1,IF(I2094&lt;J2094,0,2)),
                                                     IF(I2094&gt;H2094,1,IF(I2094&lt;H2094,0,2))),
                                   IF(H2094&lt;7,
                                        IF(G2094&gt;J2094,1,IF(G2094&lt;J2094,0,2)),
                                        IF(G2094&gt;H2094,1,IF(G2094&lt;H2094,0,2))
                                        )
                          )
              )
        )</f>
        <v>0</v>
      </c>
      <c r="L2094">
        <f t="shared" ca="1" si="228"/>
        <v>-231</v>
      </c>
      <c r="M2094">
        <f t="shared" ca="1" si="229"/>
        <v>-242.45000000000414</v>
      </c>
      <c r="N2094">
        <f t="shared" ca="1" si="230"/>
        <v>-176</v>
      </c>
    </row>
    <row r="2095" spans="1:14" x14ac:dyDescent="0.25">
      <c r="A2095">
        <f ca="1"/>
        <v>0</v>
      </c>
      <c r="B2095">
        <f ca="1"/>
        <v>7</v>
      </c>
      <c r="C2095">
        <f ca="1"/>
        <v>0</v>
      </c>
      <c r="D2095">
        <f ca="1"/>
        <v>0</v>
      </c>
      <c r="E2095">
        <f ca="1"/>
        <v>7</v>
      </c>
      <c r="F2095">
        <f ca="1"/>
        <v>5</v>
      </c>
      <c r="G2095">
        <f t="shared" ca="1" si="224"/>
        <v>7</v>
      </c>
      <c r="H2095">
        <f t="shared" ca="1" si="225"/>
        <v>7</v>
      </c>
      <c r="I2095">
        <f t="shared" ca="1" si="226"/>
        <v>7</v>
      </c>
      <c r="J2095">
        <f t="shared" ca="1" si="227"/>
        <v>2</v>
      </c>
      <c r="K2095" cm="1">
        <f t="array" aca="1" ref="K2095" ca="1">IF(G2095&gt;7,
        IF(G2095&gt;H2095, 1, IF(G2095&lt;H2095, 0, 2)),
        IF(       H2095&gt;7,
                     IF(G2095&gt;H2095, 1, IF(G2095&lt;H2095, 0, 2)),
                     IF(         G2095&lt;6,
                                   IF(            _xlfn.XLOOKUP(C2095,'deck &amp; rules'!$D$22:$M$22,_xlfn.XLOOKUP(H2095,'deck &amp; rules'!$C$23:$C$30,'deck &amp; rules'!$D$23:$M$30))="draw",
                                                     IF(I2095&gt;J2095,1,IF(I2095&lt;J2095,0,2)),
                                                     IF(I2095&gt;H2095,1,IF(I2095&lt;H2095,0,2))),
                                   IF(H2095&lt;7,
                                        IF(G2095&gt;J2095,1,IF(G2095&lt;J2095,0,2)),
                                        IF(G2095&gt;H2095,1,IF(G2095&lt;H2095,0,2))
                                        )
                          )
              )
        )</f>
        <v>2</v>
      </c>
      <c r="L2095">
        <f t="shared" ca="1" si="228"/>
        <v>-232</v>
      </c>
      <c r="M2095">
        <f t="shared" ca="1" si="229"/>
        <v>-243.45000000000414</v>
      </c>
      <c r="N2095">
        <f t="shared" ca="1" si="230"/>
        <v>-168</v>
      </c>
    </row>
    <row r="2096" spans="1:14" x14ac:dyDescent="0.25">
      <c r="A2096">
        <f ca="1"/>
        <v>7</v>
      </c>
      <c r="B2096">
        <f ca="1"/>
        <v>0</v>
      </c>
      <c r="C2096">
        <f ca="1"/>
        <v>0</v>
      </c>
      <c r="D2096">
        <f ca="1"/>
        <v>7</v>
      </c>
      <c r="E2096">
        <f ca="1"/>
        <v>5</v>
      </c>
      <c r="F2096">
        <f ca="1"/>
        <v>8</v>
      </c>
      <c r="G2096">
        <f t="shared" ca="1" si="224"/>
        <v>7</v>
      </c>
      <c r="H2096">
        <f t="shared" ca="1" si="225"/>
        <v>2</v>
      </c>
      <c r="I2096">
        <f t="shared" ca="1" si="226"/>
        <v>7</v>
      </c>
      <c r="J2096">
        <f t="shared" ca="1" si="227"/>
        <v>0</v>
      </c>
      <c r="K2096" cm="1">
        <f t="array" aca="1" ref="K2096" ca="1">IF(G2096&gt;7,
        IF(G2096&gt;H2096, 1, IF(G2096&lt;H2096, 0, 2)),
        IF(       H2096&gt;7,
                     IF(G2096&gt;H2096, 1, IF(G2096&lt;H2096, 0, 2)),
                     IF(         G2096&lt;6,
                                   IF(            _xlfn.XLOOKUP(C2096,'deck &amp; rules'!$D$22:$M$22,_xlfn.XLOOKUP(H2096,'deck &amp; rules'!$C$23:$C$30,'deck &amp; rules'!$D$23:$M$30))="draw",
                                                     IF(I2096&gt;J2096,1,IF(I2096&lt;J2096,0,2)),
                                                     IF(I2096&gt;H2096,1,IF(I2096&lt;H2096,0,2))),
                                   IF(H2096&lt;7,
                                        IF(G2096&gt;J2096,1,IF(G2096&lt;J2096,0,2)),
                                        IF(G2096&gt;H2096,1,IF(G2096&lt;H2096,0,2))
                                        )
                          )
              )
        )</f>
        <v>1</v>
      </c>
      <c r="L2096">
        <f t="shared" ca="1" si="228"/>
        <v>-231</v>
      </c>
      <c r="M2096">
        <f t="shared" ca="1" si="229"/>
        <v>-244.45000000000414</v>
      </c>
      <c r="N2096">
        <f t="shared" ca="1" si="230"/>
        <v>-169</v>
      </c>
    </row>
    <row r="2097" spans="1:14" x14ac:dyDescent="0.25">
      <c r="A2097">
        <f ca="1"/>
        <v>0</v>
      </c>
      <c r="B2097">
        <f ca="1"/>
        <v>9</v>
      </c>
      <c r="C2097">
        <f ca="1"/>
        <v>6</v>
      </c>
      <c r="D2097">
        <f ca="1"/>
        <v>7</v>
      </c>
      <c r="E2097">
        <f ca="1"/>
        <v>4</v>
      </c>
      <c r="F2097">
        <f ca="1"/>
        <v>2</v>
      </c>
      <c r="G2097">
        <f t="shared" ca="1" si="224"/>
        <v>9</v>
      </c>
      <c r="H2097">
        <f t="shared" ca="1" si="225"/>
        <v>1</v>
      </c>
      <c r="I2097">
        <f t="shared" ca="1" si="226"/>
        <v>5</v>
      </c>
      <c r="J2097">
        <f t="shared" ca="1" si="227"/>
        <v>3</v>
      </c>
      <c r="K2097" cm="1">
        <f t="array" aca="1" ref="K2097" ca="1">IF(G2097&gt;7,
        IF(G2097&gt;H2097, 1, IF(G2097&lt;H2097, 0, 2)),
        IF(       H2097&gt;7,
                     IF(G2097&gt;H2097, 1, IF(G2097&lt;H2097, 0, 2)),
                     IF(         G2097&lt;6,
                                   IF(            _xlfn.XLOOKUP(C2097,'deck &amp; rules'!$D$22:$M$22,_xlfn.XLOOKUP(H2097,'deck &amp; rules'!$C$23:$C$30,'deck &amp; rules'!$D$23:$M$30))="draw",
                                                     IF(I2097&gt;J2097,1,IF(I2097&lt;J2097,0,2)),
                                                     IF(I2097&gt;H2097,1,IF(I2097&lt;H2097,0,2))),
                                   IF(H2097&lt;7,
                                        IF(G2097&gt;J2097,1,IF(G2097&lt;J2097,0,2)),
                                        IF(G2097&gt;H2097,1,IF(G2097&lt;H2097,0,2))
                                        )
                          )
              )
        )</f>
        <v>1</v>
      </c>
      <c r="L2097">
        <f t="shared" ca="1" si="228"/>
        <v>-230</v>
      </c>
      <c r="M2097">
        <f t="shared" ca="1" si="229"/>
        <v>-245.45000000000414</v>
      </c>
      <c r="N2097">
        <f t="shared" ca="1" si="230"/>
        <v>-170</v>
      </c>
    </row>
    <row r="2098" spans="1:14" x14ac:dyDescent="0.25">
      <c r="A2098">
        <f ca="1"/>
        <v>4</v>
      </c>
      <c r="B2098">
        <f ca="1"/>
        <v>8</v>
      </c>
      <c r="C2098">
        <f ca="1"/>
        <v>0</v>
      </c>
      <c r="D2098">
        <f ca="1"/>
        <v>7</v>
      </c>
      <c r="E2098">
        <f ca="1"/>
        <v>9</v>
      </c>
      <c r="F2098">
        <f ca="1"/>
        <v>7</v>
      </c>
      <c r="G2098">
        <f t="shared" ca="1" si="224"/>
        <v>2</v>
      </c>
      <c r="H2098">
        <f t="shared" ca="1" si="225"/>
        <v>6</v>
      </c>
      <c r="I2098">
        <f t="shared" ca="1" si="226"/>
        <v>2</v>
      </c>
      <c r="J2098">
        <f t="shared" ca="1" si="227"/>
        <v>3</v>
      </c>
      <c r="K2098" cm="1">
        <f t="array" aca="1" ref="K2098" ca="1">IF(G2098&gt;7,
        IF(G2098&gt;H2098, 1, IF(G2098&lt;H2098, 0, 2)),
        IF(       H2098&gt;7,
                     IF(G2098&gt;H2098, 1, IF(G2098&lt;H2098, 0, 2)),
                     IF(         G2098&lt;6,
                                   IF(            _xlfn.XLOOKUP(C2098,'deck &amp; rules'!$D$22:$M$22,_xlfn.XLOOKUP(H2098,'deck &amp; rules'!$C$23:$C$30,'deck &amp; rules'!$D$23:$M$30))="draw",
                                                     IF(I2098&gt;J2098,1,IF(I2098&lt;J2098,0,2)),
                                                     IF(I2098&gt;H2098,1,IF(I2098&lt;H2098,0,2))),
                                   IF(H2098&lt;7,
                                        IF(G2098&gt;J2098,1,IF(G2098&lt;J2098,0,2)),
                                        IF(G2098&gt;H2098,1,IF(G2098&lt;H2098,0,2))
                                        )
                          )
              )
        )</f>
        <v>0</v>
      </c>
      <c r="L2098">
        <f t="shared" ca="1" si="228"/>
        <v>-231</v>
      </c>
      <c r="M2098">
        <f t="shared" ca="1" si="229"/>
        <v>-244.50000000000415</v>
      </c>
      <c r="N2098">
        <f t="shared" ca="1" si="230"/>
        <v>-171</v>
      </c>
    </row>
    <row r="2099" spans="1:14" x14ac:dyDescent="0.25">
      <c r="A2099">
        <f ca="1"/>
        <v>0</v>
      </c>
      <c r="B2099">
        <f ca="1"/>
        <v>5</v>
      </c>
      <c r="C2099">
        <f ca="1"/>
        <v>0</v>
      </c>
      <c r="D2099">
        <f ca="1"/>
        <v>0</v>
      </c>
      <c r="E2099">
        <f ca="1"/>
        <v>7</v>
      </c>
      <c r="F2099">
        <f ca="1"/>
        <v>7</v>
      </c>
      <c r="G2099">
        <f t="shared" ca="1" si="224"/>
        <v>5</v>
      </c>
      <c r="H2099">
        <f t="shared" ca="1" si="225"/>
        <v>7</v>
      </c>
      <c r="I2099">
        <f t="shared" ca="1" si="226"/>
        <v>5</v>
      </c>
      <c r="J2099">
        <f t="shared" ca="1" si="227"/>
        <v>4</v>
      </c>
      <c r="K2099" cm="1">
        <f t="array" aca="1" ref="K2099" ca="1">IF(G2099&gt;7,
        IF(G2099&gt;H2099, 1, IF(G2099&lt;H2099, 0, 2)),
        IF(       H2099&gt;7,
                     IF(G2099&gt;H2099, 1, IF(G2099&lt;H2099, 0, 2)),
                     IF(         G2099&lt;6,
                                   IF(            _xlfn.XLOOKUP(C2099,'deck &amp; rules'!$D$22:$M$22,_xlfn.XLOOKUP(H2099,'deck &amp; rules'!$C$23:$C$30,'deck &amp; rules'!$D$23:$M$30))="draw",
                                                     IF(I2099&gt;J2099,1,IF(I2099&lt;J2099,0,2)),
                                                     IF(I2099&gt;H2099,1,IF(I2099&lt;H2099,0,2))),
                                   IF(H2099&lt;7,
                                        IF(G2099&gt;J2099,1,IF(G2099&lt;J2099,0,2)),
                                        IF(G2099&gt;H2099,1,IF(G2099&lt;H2099,0,2))
                                        )
                          )
              )
        )</f>
        <v>0</v>
      </c>
      <c r="L2099">
        <f t="shared" ca="1" si="228"/>
        <v>-232</v>
      </c>
      <c r="M2099">
        <f t="shared" ca="1" si="229"/>
        <v>-243.55000000000416</v>
      </c>
      <c r="N2099">
        <f t="shared" ca="1" si="230"/>
        <v>-172</v>
      </c>
    </row>
    <row r="2100" spans="1:14" x14ac:dyDescent="0.25">
      <c r="A2100">
        <f ca="1"/>
        <v>2</v>
      </c>
      <c r="B2100">
        <f ca="1"/>
        <v>9</v>
      </c>
      <c r="C2100">
        <f ca="1"/>
        <v>7</v>
      </c>
      <c r="D2100">
        <f ca="1"/>
        <v>3</v>
      </c>
      <c r="E2100">
        <f ca="1"/>
        <v>7</v>
      </c>
      <c r="F2100">
        <f ca="1"/>
        <v>4</v>
      </c>
      <c r="G2100">
        <f t="shared" ca="1" si="224"/>
        <v>1</v>
      </c>
      <c r="H2100">
        <f t="shared" ca="1" si="225"/>
        <v>0</v>
      </c>
      <c r="I2100">
        <f t="shared" ca="1" si="226"/>
        <v>8</v>
      </c>
      <c r="J2100">
        <f t="shared" ca="1" si="227"/>
        <v>4</v>
      </c>
      <c r="K2100" cm="1">
        <f t="array" aca="1" ref="K2100" ca="1">IF(G2100&gt;7,
        IF(G2100&gt;H2100, 1, IF(G2100&lt;H2100, 0, 2)),
        IF(       H2100&gt;7,
                     IF(G2100&gt;H2100, 1, IF(G2100&lt;H2100, 0, 2)),
                     IF(         G2100&lt;6,
                                   IF(            _xlfn.XLOOKUP(C2100,'deck &amp; rules'!$D$22:$M$22,_xlfn.XLOOKUP(H2100,'deck &amp; rules'!$C$23:$C$30,'deck &amp; rules'!$D$23:$M$30))="draw",
                                                     IF(I2100&gt;J2100,1,IF(I2100&lt;J2100,0,2)),
                                                     IF(I2100&gt;H2100,1,IF(I2100&lt;H2100,0,2))),
                                   IF(H2100&lt;7,
                                        IF(G2100&gt;J2100,1,IF(G2100&lt;J2100,0,2)),
                                        IF(G2100&gt;H2100,1,IF(G2100&lt;H2100,0,2))
                                        )
                          )
              )
        )</f>
        <v>1</v>
      </c>
      <c r="L2100">
        <f t="shared" ca="1" si="228"/>
        <v>-231</v>
      </c>
      <c r="M2100">
        <f t="shared" ca="1" si="229"/>
        <v>-244.55000000000416</v>
      </c>
      <c r="N2100">
        <f t="shared" ca="1" si="230"/>
        <v>-173</v>
      </c>
    </row>
    <row r="2101" spans="1:14" x14ac:dyDescent="0.25">
      <c r="A2101">
        <f ca="1"/>
        <v>3</v>
      </c>
      <c r="B2101">
        <f ca="1"/>
        <v>8</v>
      </c>
      <c r="C2101">
        <f ca="1"/>
        <v>7</v>
      </c>
      <c r="D2101">
        <f ca="1"/>
        <v>9</v>
      </c>
      <c r="E2101">
        <f ca="1"/>
        <v>0</v>
      </c>
      <c r="F2101">
        <f ca="1"/>
        <v>0</v>
      </c>
      <c r="G2101">
        <f t="shared" ca="1" si="224"/>
        <v>1</v>
      </c>
      <c r="H2101">
        <f t="shared" ca="1" si="225"/>
        <v>9</v>
      </c>
      <c r="I2101">
        <f t="shared" ca="1" si="226"/>
        <v>8</v>
      </c>
      <c r="J2101">
        <f t="shared" ca="1" si="227"/>
        <v>9</v>
      </c>
      <c r="K2101" cm="1">
        <f t="array" aca="1" ref="K2101" ca="1">IF(G2101&gt;7,
        IF(G2101&gt;H2101, 1, IF(G2101&lt;H2101, 0, 2)),
        IF(       H2101&gt;7,
                     IF(G2101&gt;H2101, 1, IF(G2101&lt;H2101, 0, 2)),
                     IF(         G2101&lt;6,
                                   IF(            _xlfn.XLOOKUP(C2101,'deck &amp; rules'!$D$22:$M$22,_xlfn.XLOOKUP(H2101,'deck &amp; rules'!$C$23:$C$30,'deck &amp; rules'!$D$23:$M$30))="draw",
                                                     IF(I2101&gt;J2101,1,IF(I2101&lt;J2101,0,2)),
                                                     IF(I2101&gt;H2101,1,IF(I2101&lt;H2101,0,2))),
                                   IF(H2101&lt;7,
                                        IF(G2101&gt;J2101,1,IF(G2101&lt;J2101,0,2)),
                                        IF(G2101&gt;H2101,1,IF(G2101&lt;H2101,0,2))
                                        )
                          )
              )
        )</f>
        <v>0</v>
      </c>
      <c r="L2101">
        <f t="shared" ca="1" si="228"/>
        <v>-232</v>
      </c>
      <c r="M2101">
        <f t="shared" ca="1" si="229"/>
        <v>-243.60000000000417</v>
      </c>
      <c r="N2101">
        <f t="shared" ca="1" si="230"/>
        <v>-174</v>
      </c>
    </row>
    <row r="2102" spans="1:14" x14ac:dyDescent="0.25">
      <c r="A2102">
        <f ca="1"/>
        <v>2</v>
      </c>
      <c r="B2102">
        <f ca="1"/>
        <v>6</v>
      </c>
      <c r="C2102">
        <f ca="1"/>
        <v>2</v>
      </c>
      <c r="D2102">
        <f ca="1"/>
        <v>1</v>
      </c>
      <c r="E2102">
        <f ca="1"/>
        <v>2</v>
      </c>
      <c r="F2102">
        <f ca="1"/>
        <v>0</v>
      </c>
      <c r="G2102">
        <f t="shared" ca="1" si="224"/>
        <v>8</v>
      </c>
      <c r="H2102">
        <f t="shared" ca="1" si="225"/>
        <v>3</v>
      </c>
      <c r="I2102">
        <f t="shared" ca="1" si="226"/>
        <v>0</v>
      </c>
      <c r="J2102">
        <f t="shared" ca="1" si="227"/>
        <v>3</v>
      </c>
      <c r="K2102" cm="1">
        <f t="array" aca="1" ref="K2102" ca="1">IF(G2102&gt;7,
        IF(G2102&gt;H2102, 1, IF(G2102&lt;H2102, 0, 2)),
        IF(       H2102&gt;7,
                     IF(G2102&gt;H2102, 1, IF(G2102&lt;H2102, 0, 2)),
                     IF(         G2102&lt;6,
                                   IF(            _xlfn.XLOOKUP(C2102,'deck &amp; rules'!$D$22:$M$22,_xlfn.XLOOKUP(H2102,'deck &amp; rules'!$C$23:$C$30,'deck &amp; rules'!$D$23:$M$30))="draw",
                                                     IF(I2102&gt;J2102,1,IF(I2102&lt;J2102,0,2)),
                                                     IF(I2102&gt;H2102,1,IF(I2102&lt;H2102,0,2))),
                                   IF(H2102&lt;7,
                                        IF(G2102&gt;J2102,1,IF(G2102&lt;J2102,0,2)),
                                        IF(G2102&gt;H2102,1,IF(G2102&lt;H2102,0,2))
                                        )
                          )
              )
        )</f>
        <v>1</v>
      </c>
      <c r="L2102">
        <f t="shared" ca="1" si="228"/>
        <v>-231</v>
      </c>
      <c r="M2102">
        <f t="shared" ca="1" si="229"/>
        <v>-244.60000000000417</v>
      </c>
      <c r="N2102">
        <f t="shared" ca="1" si="230"/>
        <v>-175</v>
      </c>
    </row>
    <row r="2103" spans="1:14" x14ac:dyDescent="0.25">
      <c r="A2103">
        <f ca="1"/>
        <v>0</v>
      </c>
      <c r="B2103">
        <f ca="1"/>
        <v>0</v>
      </c>
      <c r="C2103">
        <f ca="1"/>
        <v>2</v>
      </c>
      <c r="D2103">
        <f ca="1"/>
        <v>0</v>
      </c>
      <c r="E2103">
        <f ca="1"/>
        <v>9</v>
      </c>
      <c r="F2103">
        <f ca="1"/>
        <v>2</v>
      </c>
      <c r="G2103">
        <f t="shared" ca="1" si="224"/>
        <v>0</v>
      </c>
      <c r="H2103">
        <f t="shared" ca="1" si="225"/>
        <v>9</v>
      </c>
      <c r="I2103">
        <f t="shared" ca="1" si="226"/>
        <v>2</v>
      </c>
      <c r="J2103">
        <f t="shared" ca="1" si="227"/>
        <v>1</v>
      </c>
      <c r="K2103" cm="1">
        <f t="array" aca="1" ref="K2103" ca="1">IF(G2103&gt;7,
        IF(G2103&gt;H2103, 1, IF(G2103&lt;H2103, 0, 2)),
        IF(       H2103&gt;7,
                     IF(G2103&gt;H2103, 1, IF(G2103&lt;H2103, 0, 2)),
                     IF(         G2103&lt;6,
                                   IF(            _xlfn.XLOOKUP(C2103,'deck &amp; rules'!$D$22:$M$22,_xlfn.XLOOKUP(H2103,'deck &amp; rules'!$C$23:$C$30,'deck &amp; rules'!$D$23:$M$30))="draw",
                                                     IF(I2103&gt;J2103,1,IF(I2103&lt;J2103,0,2)),
                                                     IF(I2103&gt;H2103,1,IF(I2103&lt;H2103,0,2))),
                                   IF(H2103&lt;7,
                                        IF(G2103&gt;J2103,1,IF(G2103&lt;J2103,0,2)),
                                        IF(G2103&gt;H2103,1,IF(G2103&lt;H2103,0,2))
                                        )
                          )
              )
        )</f>
        <v>0</v>
      </c>
      <c r="L2103">
        <f t="shared" ca="1" si="228"/>
        <v>-232</v>
      </c>
      <c r="M2103">
        <f t="shared" ca="1" si="229"/>
        <v>-243.65000000000418</v>
      </c>
      <c r="N2103">
        <f t="shared" ca="1" si="230"/>
        <v>-176</v>
      </c>
    </row>
    <row r="2104" spans="1:14" x14ac:dyDescent="0.25">
      <c r="A2104">
        <f ca="1"/>
        <v>4</v>
      </c>
      <c r="B2104">
        <f ca="1"/>
        <v>9</v>
      </c>
      <c r="C2104">
        <f ca="1"/>
        <v>8</v>
      </c>
      <c r="D2104">
        <f ca="1"/>
        <v>6</v>
      </c>
      <c r="E2104">
        <f ca="1"/>
        <v>5</v>
      </c>
      <c r="F2104">
        <f ca="1"/>
        <v>0</v>
      </c>
      <c r="G2104">
        <f t="shared" ca="1" si="224"/>
        <v>3</v>
      </c>
      <c r="H2104">
        <f t="shared" ca="1" si="225"/>
        <v>1</v>
      </c>
      <c r="I2104">
        <f t="shared" ca="1" si="226"/>
        <v>1</v>
      </c>
      <c r="J2104">
        <f t="shared" ca="1" si="227"/>
        <v>1</v>
      </c>
      <c r="K2104" cm="1">
        <f t="array" aca="1" ref="K2104" ca="1">IF(G2104&gt;7,
        IF(G2104&gt;H2104, 1, IF(G2104&lt;H2104, 0, 2)),
        IF(       H2104&gt;7,
                     IF(G2104&gt;H2104, 1, IF(G2104&lt;H2104, 0, 2)),
                     IF(         G2104&lt;6,
                                   IF(            _xlfn.XLOOKUP(C2104,'deck &amp; rules'!$D$22:$M$22,_xlfn.XLOOKUP(H2104,'deck &amp; rules'!$C$23:$C$30,'deck &amp; rules'!$D$23:$M$30))="draw",
                                                     IF(I2104&gt;J2104,1,IF(I2104&lt;J2104,0,2)),
                                                     IF(I2104&gt;H2104,1,IF(I2104&lt;H2104,0,2))),
                                   IF(H2104&lt;7,
                                        IF(G2104&gt;J2104,1,IF(G2104&lt;J2104,0,2)),
                                        IF(G2104&gt;H2104,1,IF(G2104&lt;H2104,0,2))
                                        )
                          )
              )
        )</f>
        <v>2</v>
      </c>
      <c r="L2104">
        <f t="shared" ca="1" si="228"/>
        <v>-233</v>
      </c>
      <c r="M2104">
        <f t="shared" ca="1" si="229"/>
        <v>-244.65000000000418</v>
      </c>
      <c r="N2104">
        <f t="shared" ca="1" si="230"/>
        <v>-168</v>
      </c>
    </row>
    <row r="2105" spans="1:14" x14ac:dyDescent="0.25">
      <c r="A2105">
        <f ca="1"/>
        <v>0</v>
      </c>
      <c r="B2105">
        <f ca="1"/>
        <v>1</v>
      </c>
      <c r="C2105">
        <f ca="1"/>
        <v>5</v>
      </c>
      <c r="D2105">
        <f ca="1"/>
        <v>0</v>
      </c>
      <c r="E2105">
        <f ca="1"/>
        <v>5</v>
      </c>
      <c r="F2105">
        <f ca="1"/>
        <v>9</v>
      </c>
      <c r="G2105">
        <f t="shared" ca="1" si="224"/>
        <v>1</v>
      </c>
      <c r="H2105">
        <f t="shared" ca="1" si="225"/>
        <v>5</v>
      </c>
      <c r="I2105">
        <f t="shared" ca="1" si="226"/>
        <v>6</v>
      </c>
      <c r="J2105">
        <f t="shared" ca="1" si="227"/>
        <v>4</v>
      </c>
      <c r="K2105" cm="1">
        <f t="array" aca="1" ref="K2105" ca="1">IF(G2105&gt;7,
        IF(G2105&gt;H2105, 1, IF(G2105&lt;H2105, 0, 2)),
        IF(       H2105&gt;7,
                     IF(G2105&gt;H2105, 1, IF(G2105&lt;H2105, 0, 2)),
                     IF(         G2105&lt;6,
                                   IF(            _xlfn.XLOOKUP(C2105,'deck &amp; rules'!$D$22:$M$22,_xlfn.XLOOKUP(H2105,'deck &amp; rules'!$C$23:$C$30,'deck &amp; rules'!$D$23:$M$30))="draw",
                                                     IF(I2105&gt;J2105,1,IF(I2105&lt;J2105,0,2)),
                                                     IF(I2105&gt;H2105,1,IF(I2105&lt;H2105,0,2))),
                                   IF(H2105&lt;7,
                                        IF(G2105&gt;J2105,1,IF(G2105&lt;J2105,0,2)),
                                        IF(G2105&gt;H2105,1,IF(G2105&lt;H2105,0,2))
                                        )
                          )
              )
        )</f>
        <v>1</v>
      </c>
      <c r="L2105">
        <f t="shared" ca="1" si="228"/>
        <v>-232</v>
      </c>
      <c r="M2105">
        <f t="shared" ca="1" si="229"/>
        <v>-245.65000000000418</v>
      </c>
      <c r="N2105">
        <f t="shared" ca="1" si="230"/>
        <v>-169</v>
      </c>
    </row>
    <row r="2106" spans="1:14" x14ac:dyDescent="0.25">
      <c r="A2106">
        <f ca="1"/>
        <v>6</v>
      </c>
      <c r="B2106">
        <f ca="1"/>
        <v>0</v>
      </c>
      <c r="C2106">
        <f ca="1"/>
        <v>0</v>
      </c>
      <c r="D2106">
        <f ca="1"/>
        <v>6</v>
      </c>
      <c r="E2106">
        <f ca="1"/>
        <v>4</v>
      </c>
      <c r="F2106">
        <f ca="1"/>
        <v>3</v>
      </c>
      <c r="G2106">
        <f t="shared" ca="1" si="224"/>
        <v>6</v>
      </c>
      <c r="H2106">
        <f t="shared" ca="1" si="225"/>
        <v>0</v>
      </c>
      <c r="I2106">
        <f t="shared" ca="1" si="226"/>
        <v>6</v>
      </c>
      <c r="J2106">
        <f t="shared" ca="1" si="227"/>
        <v>3</v>
      </c>
      <c r="K2106" cm="1">
        <f t="array" aca="1" ref="K2106" ca="1">IF(G2106&gt;7,
        IF(G2106&gt;H2106, 1, IF(G2106&lt;H2106, 0, 2)),
        IF(       H2106&gt;7,
                     IF(G2106&gt;H2106, 1, IF(G2106&lt;H2106, 0, 2)),
                     IF(         G2106&lt;6,
                                   IF(            _xlfn.XLOOKUP(C2106,'deck &amp; rules'!$D$22:$M$22,_xlfn.XLOOKUP(H2106,'deck &amp; rules'!$C$23:$C$30,'deck &amp; rules'!$D$23:$M$30))="draw",
                                                     IF(I2106&gt;J2106,1,IF(I2106&lt;J2106,0,2)),
                                                     IF(I2106&gt;H2106,1,IF(I2106&lt;H2106,0,2))),
                                   IF(H2106&lt;7,
                                        IF(G2106&gt;J2106,1,IF(G2106&lt;J2106,0,2)),
                                        IF(G2106&gt;H2106,1,IF(G2106&lt;H2106,0,2))
                                        )
                          )
              )
        )</f>
        <v>1</v>
      </c>
      <c r="L2106">
        <f t="shared" ca="1" si="228"/>
        <v>-231</v>
      </c>
      <c r="M2106">
        <f t="shared" ca="1" si="229"/>
        <v>-246.65000000000418</v>
      </c>
      <c r="N2106">
        <f t="shared" ca="1" si="230"/>
        <v>-170</v>
      </c>
    </row>
    <row r="2107" spans="1:14" x14ac:dyDescent="0.25">
      <c r="A2107">
        <f ca="1"/>
        <v>7</v>
      </c>
      <c r="B2107">
        <f ca="1"/>
        <v>1</v>
      </c>
      <c r="C2107">
        <f ca="1"/>
        <v>6</v>
      </c>
      <c r="D2107">
        <f ca="1"/>
        <v>0</v>
      </c>
      <c r="E2107">
        <f ca="1"/>
        <v>0</v>
      </c>
      <c r="F2107">
        <f ca="1"/>
        <v>4</v>
      </c>
      <c r="G2107">
        <f t="shared" ca="1" si="224"/>
        <v>8</v>
      </c>
      <c r="H2107">
        <f t="shared" ca="1" si="225"/>
        <v>0</v>
      </c>
      <c r="I2107">
        <f t="shared" ca="1" si="226"/>
        <v>4</v>
      </c>
      <c r="J2107">
        <f t="shared" ca="1" si="227"/>
        <v>4</v>
      </c>
      <c r="K2107" cm="1">
        <f t="array" aca="1" ref="K2107" ca="1">IF(G2107&gt;7,
        IF(G2107&gt;H2107, 1, IF(G2107&lt;H2107, 0, 2)),
        IF(       H2107&gt;7,
                     IF(G2107&gt;H2107, 1, IF(G2107&lt;H2107, 0, 2)),
                     IF(         G2107&lt;6,
                                   IF(            _xlfn.XLOOKUP(C2107,'deck &amp; rules'!$D$22:$M$22,_xlfn.XLOOKUP(H2107,'deck &amp; rules'!$C$23:$C$30,'deck &amp; rules'!$D$23:$M$30))="draw",
                                                     IF(I2107&gt;J2107,1,IF(I2107&lt;J2107,0,2)),
                                                     IF(I2107&gt;H2107,1,IF(I2107&lt;H2107,0,2))),
                                   IF(H2107&lt;7,
                                        IF(G2107&gt;J2107,1,IF(G2107&lt;J2107,0,2)),
                                        IF(G2107&gt;H2107,1,IF(G2107&lt;H2107,0,2))
                                        )
                          )
              )
        )</f>
        <v>1</v>
      </c>
      <c r="L2107">
        <f t="shared" ca="1" si="228"/>
        <v>-230</v>
      </c>
      <c r="M2107">
        <f t="shared" ca="1" si="229"/>
        <v>-247.65000000000418</v>
      </c>
      <c r="N2107">
        <f t="shared" ca="1" si="230"/>
        <v>-171</v>
      </c>
    </row>
    <row r="2108" spans="1:14" x14ac:dyDescent="0.25">
      <c r="A2108">
        <f ca="1"/>
        <v>0</v>
      </c>
      <c r="B2108">
        <f ca="1"/>
        <v>0</v>
      </c>
      <c r="C2108">
        <f ca="1"/>
        <v>6</v>
      </c>
      <c r="D2108">
        <f ca="1"/>
        <v>0</v>
      </c>
      <c r="E2108">
        <f ca="1"/>
        <v>0</v>
      </c>
      <c r="F2108">
        <f ca="1"/>
        <v>6</v>
      </c>
      <c r="G2108">
        <f t="shared" ca="1" si="224"/>
        <v>0</v>
      </c>
      <c r="H2108">
        <f t="shared" ca="1" si="225"/>
        <v>0</v>
      </c>
      <c r="I2108">
        <f t="shared" ca="1" si="226"/>
        <v>6</v>
      </c>
      <c r="J2108">
        <f t="shared" ca="1" si="227"/>
        <v>6</v>
      </c>
      <c r="K2108" cm="1">
        <f t="array" aca="1" ref="K2108" ca="1">IF(G2108&gt;7,
        IF(G2108&gt;H2108, 1, IF(G2108&lt;H2108, 0, 2)),
        IF(       H2108&gt;7,
                     IF(G2108&gt;H2108, 1, IF(G2108&lt;H2108, 0, 2)),
                     IF(         G2108&lt;6,
                                   IF(            _xlfn.XLOOKUP(C2108,'deck &amp; rules'!$D$22:$M$22,_xlfn.XLOOKUP(H2108,'deck &amp; rules'!$C$23:$C$30,'deck &amp; rules'!$D$23:$M$30))="draw",
                                                     IF(I2108&gt;J2108,1,IF(I2108&lt;J2108,0,2)),
                                                     IF(I2108&gt;H2108,1,IF(I2108&lt;H2108,0,2))),
                                   IF(H2108&lt;7,
                                        IF(G2108&gt;J2108,1,IF(G2108&lt;J2108,0,2)),
                                        IF(G2108&gt;H2108,1,IF(G2108&lt;H2108,0,2))
                                        )
                          )
              )
        )</f>
        <v>2</v>
      </c>
      <c r="L2108">
        <f t="shared" ca="1" si="228"/>
        <v>-231</v>
      </c>
      <c r="M2108">
        <f t="shared" ca="1" si="229"/>
        <v>-248.65000000000418</v>
      </c>
      <c r="N2108">
        <f t="shared" ca="1" si="230"/>
        <v>-163</v>
      </c>
    </row>
    <row r="2109" spans="1:14" x14ac:dyDescent="0.25">
      <c r="A2109">
        <f ca="1"/>
        <v>3</v>
      </c>
      <c r="B2109">
        <f ca="1"/>
        <v>3</v>
      </c>
      <c r="C2109">
        <f ca="1"/>
        <v>5</v>
      </c>
      <c r="D2109">
        <f ca="1"/>
        <v>0</v>
      </c>
      <c r="E2109">
        <f ca="1"/>
        <v>0</v>
      </c>
      <c r="F2109">
        <f ca="1"/>
        <v>9</v>
      </c>
      <c r="G2109">
        <f t="shared" ca="1" si="224"/>
        <v>6</v>
      </c>
      <c r="H2109">
        <f t="shared" ca="1" si="225"/>
        <v>0</v>
      </c>
      <c r="I2109">
        <f t="shared" ca="1" si="226"/>
        <v>1</v>
      </c>
      <c r="J2109">
        <f t="shared" ca="1" si="227"/>
        <v>9</v>
      </c>
      <c r="K2109" cm="1">
        <f t="array" aca="1" ref="K2109" ca="1">IF(G2109&gt;7,
        IF(G2109&gt;H2109, 1, IF(G2109&lt;H2109, 0, 2)),
        IF(       H2109&gt;7,
                     IF(G2109&gt;H2109, 1, IF(G2109&lt;H2109, 0, 2)),
                     IF(         G2109&lt;6,
                                   IF(            _xlfn.XLOOKUP(C2109,'deck &amp; rules'!$D$22:$M$22,_xlfn.XLOOKUP(H2109,'deck &amp; rules'!$C$23:$C$30,'deck &amp; rules'!$D$23:$M$30))="draw",
                                                     IF(I2109&gt;J2109,1,IF(I2109&lt;J2109,0,2)),
                                                     IF(I2109&gt;H2109,1,IF(I2109&lt;H2109,0,2))),
                                   IF(H2109&lt;7,
                                        IF(G2109&gt;J2109,1,IF(G2109&lt;J2109,0,2)),
                                        IF(G2109&gt;H2109,1,IF(G2109&lt;H2109,0,2))
                                        )
                          )
              )
        )</f>
        <v>0</v>
      </c>
      <c r="L2109">
        <f t="shared" ca="1" si="228"/>
        <v>-232</v>
      </c>
      <c r="M2109">
        <f t="shared" ca="1" si="229"/>
        <v>-247.7000000000042</v>
      </c>
      <c r="N2109">
        <f t="shared" ca="1" si="230"/>
        <v>-164</v>
      </c>
    </row>
    <row r="2110" spans="1:14" x14ac:dyDescent="0.25">
      <c r="A2110">
        <f ca="1"/>
        <v>0</v>
      </c>
      <c r="B2110">
        <f ca="1"/>
        <v>2</v>
      </c>
      <c r="C2110">
        <f ca="1"/>
        <v>8</v>
      </c>
      <c r="D2110">
        <f ca="1"/>
        <v>8</v>
      </c>
      <c r="E2110">
        <f ca="1"/>
        <v>5</v>
      </c>
      <c r="F2110">
        <f ca="1"/>
        <v>0</v>
      </c>
      <c r="G2110">
        <f t="shared" ca="1" si="224"/>
        <v>2</v>
      </c>
      <c r="H2110">
        <f t="shared" ca="1" si="225"/>
        <v>3</v>
      </c>
      <c r="I2110">
        <f t="shared" ca="1" si="226"/>
        <v>0</v>
      </c>
      <c r="J2110">
        <f t="shared" ca="1" si="227"/>
        <v>3</v>
      </c>
      <c r="K2110" cm="1">
        <f t="array" aca="1" ref="K2110" ca="1">IF(G2110&gt;7,
        IF(G2110&gt;H2110, 1, IF(G2110&lt;H2110, 0, 2)),
        IF(       H2110&gt;7,
                     IF(G2110&gt;H2110, 1, IF(G2110&lt;H2110, 0, 2)),
                     IF(         G2110&lt;6,
                                   IF(            _xlfn.XLOOKUP(C2110,'deck &amp; rules'!$D$22:$M$22,_xlfn.XLOOKUP(H2110,'deck &amp; rules'!$C$23:$C$30,'deck &amp; rules'!$D$23:$M$30))="draw",
                                                     IF(I2110&gt;J2110,1,IF(I2110&lt;J2110,0,2)),
                                                     IF(I2110&gt;H2110,1,IF(I2110&lt;H2110,0,2))),
                                   IF(H2110&lt;7,
                                        IF(G2110&gt;J2110,1,IF(G2110&lt;J2110,0,2)),
                                        IF(G2110&gt;H2110,1,IF(G2110&lt;H2110,0,2))
                                        )
                          )
              )
        )</f>
        <v>0</v>
      </c>
      <c r="L2110">
        <f t="shared" ca="1" si="228"/>
        <v>-233</v>
      </c>
      <c r="M2110">
        <f t="shared" ca="1" si="229"/>
        <v>-246.75000000000421</v>
      </c>
      <c r="N2110">
        <f t="shared" ca="1" si="230"/>
        <v>-165</v>
      </c>
    </row>
    <row r="2111" spans="1:14" x14ac:dyDescent="0.25">
      <c r="A2111">
        <f ca="1"/>
        <v>5</v>
      </c>
      <c r="B2111">
        <f ca="1"/>
        <v>4</v>
      </c>
      <c r="C2111">
        <f ca="1"/>
        <v>0</v>
      </c>
      <c r="D2111">
        <f ca="1"/>
        <v>0</v>
      </c>
      <c r="E2111">
        <f ca="1"/>
        <v>1</v>
      </c>
      <c r="F2111">
        <f ca="1"/>
        <v>0</v>
      </c>
      <c r="G2111">
        <f t="shared" ca="1" si="224"/>
        <v>9</v>
      </c>
      <c r="H2111">
        <f t="shared" ca="1" si="225"/>
        <v>1</v>
      </c>
      <c r="I2111">
        <f t="shared" ca="1" si="226"/>
        <v>9</v>
      </c>
      <c r="J2111">
        <f t="shared" ca="1" si="227"/>
        <v>1</v>
      </c>
      <c r="K2111" cm="1">
        <f t="array" aca="1" ref="K2111" ca="1">IF(G2111&gt;7,
        IF(G2111&gt;H2111, 1, IF(G2111&lt;H2111, 0, 2)),
        IF(       H2111&gt;7,
                     IF(G2111&gt;H2111, 1, IF(G2111&lt;H2111, 0, 2)),
                     IF(         G2111&lt;6,
                                   IF(            _xlfn.XLOOKUP(C2111,'deck &amp; rules'!$D$22:$M$22,_xlfn.XLOOKUP(H2111,'deck &amp; rules'!$C$23:$C$30,'deck &amp; rules'!$D$23:$M$30))="draw",
                                                     IF(I2111&gt;J2111,1,IF(I2111&lt;J2111,0,2)),
                                                     IF(I2111&gt;H2111,1,IF(I2111&lt;H2111,0,2))),
                                   IF(H2111&lt;7,
                                        IF(G2111&gt;J2111,1,IF(G2111&lt;J2111,0,2)),
                                        IF(G2111&gt;H2111,1,IF(G2111&lt;H2111,0,2))
                                        )
                          )
              )
        )</f>
        <v>1</v>
      </c>
      <c r="L2111">
        <f t="shared" ca="1" si="228"/>
        <v>-232</v>
      </c>
      <c r="M2111">
        <f t="shared" ca="1" si="229"/>
        <v>-247.75000000000421</v>
      </c>
      <c r="N2111">
        <f t="shared" ca="1" si="230"/>
        <v>-166</v>
      </c>
    </row>
    <row r="2112" spans="1:14" x14ac:dyDescent="0.25">
      <c r="A2112">
        <f ca="1"/>
        <v>6</v>
      </c>
      <c r="B2112">
        <f ca="1"/>
        <v>0</v>
      </c>
      <c r="C2112">
        <f ca="1"/>
        <v>0</v>
      </c>
      <c r="D2112">
        <f ca="1"/>
        <v>9</v>
      </c>
      <c r="E2112">
        <f ca="1"/>
        <v>7</v>
      </c>
      <c r="F2112">
        <f ca="1"/>
        <v>7</v>
      </c>
      <c r="G2112">
        <f t="shared" ca="1" si="224"/>
        <v>6</v>
      </c>
      <c r="H2112">
        <f t="shared" ca="1" si="225"/>
        <v>6</v>
      </c>
      <c r="I2112">
        <f t="shared" ca="1" si="226"/>
        <v>6</v>
      </c>
      <c r="J2112">
        <f t="shared" ca="1" si="227"/>
        <v>3</v>
      </c>
      <c r="K2112" cm="1">
        <f t="array" aca="1" ref="K2112" ca="1">IF(G2112&gt;7,
        IF(G2112&gt;H2112, 1, IF(G2112&lt;H2112, 0, 2)),
        IF(       H2112&gt;7,
                     IF(G2112&gt;H2112, 1, IF(G2112&lt;H2112, 0, 2)),
                     IF(         G2112&lt;6,
                                   IF(            _xlfn.XLOOKUP(C2112,'deck &amp; rules'!$D$22:$M$22,_xlfn.XLOOKUP(H2112,'deck &amp; rules'!$C$23:$C$30,'deck &amp; rules'!$D$23:$M$30))="draw",
                                                     IF(I2112&gt;J2112,1,IF(I2112&lt;J2112,0,2)),
                                                     IF(I2112&gt;H2112,1,IF(I2112&lt;H2112,0,2))),
                                   IF(H2112&lt;7,
                                        IF(G2112&gt;J2112,1,IF(G2112&lt;J2112,0,2)),
                                        IF(G2112&gt;H2112,1,IF(G2112&lt;H2112,0,2))
                                        )
                          )
              )
        )</f>
        <v>1</v>
      </c>
      <c r="L2112">
        <f t="shared" ca="1" si="228"/>
        <v>-231</v>
      </c>
      <c r="M2112">
        <f t="shared" ca="1" si="229"/>
        <v>-248.75000000000421</v>
      </c>
      <c r="N2112">
        <f t="shared" ca="1" si="230"/>
        <v>-167</v>
      </c>
    </row>
    <row r="2113" spans="1:14" x14ac:dyDescent="0.25">
      <c r="A2113">
        <f ca="1"/>
        <v>3</v>
      </c>
      <c r="B2113">
        <f ca="1"/>
        <v>3</v>
      </c>
      <c r="C2113">
        <f ca="1"/>
        <v>4</v>
      </c>
      <c r="D2113">
        <f ca="1"/>
        <v>9</v>
      </c>
      <c r="E2113">
        <f ca="1"/>
        <v>1</v>
      </c>
      <c r="F2113">
        <f ca="1"/>
        <v>5</v>
      </c>
      <c r="G2113">
        <f t="shared" ca="1" si="224"/>
        <v>6</v>
      </c>
      <c r="H2113">
        <f t="shared" ca="1" si="225"/>
        <v>0</v>
      </c>
      <c r="I2113">
        <f t="shared" ca="1" si="226"/>
        <v>0</v>
      </c>
      <c r="J2113">
        <f t="shared" ca="1" si="227"/>
        <v>5</v>
      </c>
      <c r="K2113" cm="1">
        <f t="array" aca="1" ref="K2113" ca="1">IF(G2113&gt;7,
        IF(G2113&gt;H2113, 1, IF(G2113&lt;H2113, 0, 2)),
        IF(       H2113&gt;7,
                     IF(G2113&gt;H2113, 1, IF(G2113&lt;H2113, 0, 2)),
                     IF(         G2113&lt;6,
                                   IF(            _xlfn.XLOOKUP(C2113,'deck &amp; rules'!$D$22:$M$22,_xlfn.XLOOKUP(H2113,'deck &amp; rules'!$C$23:$C$30,'deck &amp; rules'!$D$23:$M$30))="draw",
                                                     IF(I2113&gt;J2113,1,IF(I2113&lt;J2113,0,2)),
                                                     IF(I2113&gt;H2113,1,IF(I2113&lt;H2113,0,2))),
                                   IF(H2113&lt;7,
                                        IF(G2113&gt;J2113,1,IF(G2113&lt;J2113,0,2)),
                                        IF(G2113&gt;H2113,1,IF(G2113&lt;H2113,0,2))
                                        )
                          )
              )
        )</f>
        <v>1</v>
      </c>
      <c r="L2113">
        <f t="shared" ca="1" si="228"/>
        <v>-230</v>
      </c>
      <c r="M2113">
        <f t="shared" ca="1" si="229"/>
        <v>-249.75000000000421</v>
      </c>
      <c r="N2113">
        <f t="shared" ca="1" si="230"/>
        <v>-168</v>
      </c>
    </row>
    <row r="2114" spans="1:14" x14ac:dyDescent="0.25">
      <c r="A2114">
        <f ca="1"/>
        <v>5</v>
      </c>
      <c r="B2114">
        <f ca="1"/>
        <v>0</v>
      </c>
      <c r="C2114">
        <f ca="1"/>
        <v>4</v>
      </c>
      <c r="D2114">
        <f ca="1"/>
        <v>4</v>
      </c>
      <c r="E2114">
        <f ca="1"/>
        <v>0</v>
      </c>
      <c r="F2114">
        <f ca="1"/>
        <v>0</v>
      </c>
      <c r="G2114">
        <f t="shared" ca="1" si="224"/>
        <v>5</v>
      </c>
      <c r="H2114">
        <f t="shared" ca="1" si="225"/>
        <v>4</v>
      </c>
      <c r="I2114">
        <f t="shared" ca="1" si="226"/>
        <v>9</v>
      </c>
      <c r="J2114">
        <f t="shared" ca="1" si="227"/>
        <v>4</v>
      </c>
      <c r="K2114" cm="1">
        <f t="array" aca="1" ref="K2114" ca="1">IF(G2114&gt;7,
        IF(G2114&gt;H2114, 1, IF(G2114&lt;H2114, 0, 2)),
        IF(       H2114&gt;7,
                     IF(G2114&gt;H2114, 1, IF(G2114&lt;H2114, 0, 2)),
                     IF(         G2114&lt;6,
                                   IF(            _xlfn.XLOOKUP(C2114,'deck &amp; rules'!$D$22:$M$22,_xlfn.XLOOKUP(H2114,'deck &amp; rules'!$C$23:$C$30,'deck &amp; rules'!$D$23:$M$30))="draw",
                                                     IF(I2114&gt;J2114,1,IF(I2114&lt;J2114,0,2)),
                                                     IF(I2114&gt;H2114,1,IF(I2114&lt;H2114,0,2))),
                                   IF(H2114&lt;7,
                                        IF(G2114&gt;J2114,1,IF(G2114&lt;J2114,0,2)),
                                        IF(G2114&gt;H2114,1,IF(G2114&lt;H2114,0,2))
                                        )
                          )
              )
        )</f>
        <v>1</v>
      </c>
      <c r="L2114">
        <f t="shared" ca="1" si="228"/>
        <v>-229</v>
      </c>
      <c r="M2114">
        <f t="shared" ca="1" si="229"/>
        <v>-250.75000000000421</v>
      </c>
      <c r="N2114">
        <f t="shared" ca="1" si="230"/>
        <v>-169</v>
      </c>
    </row>
    <row r="2115" spans="1:14" x14ac:dyDescent="0.25">
      <c r="A2115">
        <f ca="1"/>
        <v>3</v>
      </c>
      <c r="B2115">
        <f ca="1"/>
        <v>6</v>
      </c>
      <c r="C2115">
        <f ca="1"/>
        <v>8</v>
      </c>
      <c r="D2115">
        <f ca="1"/>
        <v>0</v>
      </c>
      <c r="E2115">
        <f ca="1"/>
        <v>5</v>
      </c>
      <c r="F2115">
        <f ca="1"/>
        <v>7</v>
      </c>
      <c r="G2115">
        <f t="shared" ref="G2115:G2178" ca="1" si="231">IF(A2115+B2115&gt;9,A2115+B2115-10,A2115+B2115)</f>
        <v>9</v>
      </c>
      <c r="H2115">
        <f t="shared" ref="H2115:H2178" ca="1" si="232">IF(D2115+E2115&gt;9,D2115+E2115-10,D2115+E2115)</f>
        <v>5</v>
      </c>
      <c r="I2115">
        <f t="shared" ref="I2115:I2178" ca="1" si="233">IF(G2115+C2115&gt;9,G2115+C2115-10,G2115+C2115)</f>
        <v>7</v>
      </c>
      <c r="J2115">
        <f t="shared" ref="J2115:J2178" ca="1" si="234">IF(H2115+F2115&gt;9,H2115+F2115-10,H2115+F2115)</f>
        <v>2</v>
      </c>
      <c r="K2115" cm="1">
        <f t="array" aca="1" ref="K2115" ca="1">IF(G2115&gt;7,
        IF(G2115&gt;H2115, 1, IF(G2115&lt;H2115, 0, 2)),
        IF(       H2115&gt;7,
                     IF(G2115&gt;H2115, 1, IF(G2115&lt;H2115, 0, 2)),
                     IF(         G2115&lt;6,
                                   IF(            _xlfn.XLOOKUP(C2115,'deck &amp; rules'!$D$22:$M$22,_xlfn.XLOOKUP(H2115,'deck &amp; rules'!$C$23:$C$30,'deck &amp; rules'!$D$23:$M$30))="draw",
                                                     IF(I2115&gt;J2115,1,IF(I2115&lt;J2115,0,2)),
                                                     IF(I2115&gt;H2115,1,IF(I2115&lt;H2115,0,2))),
                                   IF(H2115&lt;7,
                                        IF(G2115&gt;J2115,1,IF(G2115&lt;J2115,0,2)),
                                        IF(G2115&gt;H2115,1,IF(G2115&lt;H2115,0,2))
                                        )
                          )
              )
        )</f>
        <v>1</v>
      </c>
      <c r="L2115">
        <f t="shared" ca="1" si="228"/>
        <v>-228</v>
      </c>
      <c r="M2115">
        <f t="shared" ca="1" si="229"/>
        <v>-251.75000000000421</v>
      </c>
      <c r="N2115">
        <f t="shared" ca="1" si="230"/>
        <v>-170</v>
      </c>
    </row>
    <row r="2116" spans="1:14" x14ac:dyDescent="0.25">
      <c r="A2116">
        <f ca="1"/>
        <v>0</v>
      </c>
      <c r="B2116">
        <f ca="1"/>
        <v>6</v>
      </c>
      <c r="C2116">
        <f ca="1"/>
        <v>0</v>
      </c>
      <c r="D2116">
        <f ca="1"/>
        <v>0</v>
      </c>
      <c r="E2116">
        <f ca="1"/>
        <v>2</v>
      </c>
      <c r="F2116">
        <f ca="1"/>
        <v>6</v>
      </c>
      <c r="G2116">
        <f t="shared" ca="1" si="231"/>
        <v>6</v>
      </c>
      <c r="H2116">
        <f t="shared" ca="1" si="232"/>
        <v>2</v>
      </c>
      <c r="I2116">
        <f t="shared" ca="1" si="233"/>
        <v>6</v>
      </c>
      <c r="J2116">
        <f t="shared" ca="1" si="234"/>
        <v>8</v>
      </c>
      <c r="K2116" cm="1">
        <f t="array" aca="1" ref="K2116" ca="1">IF(G2116&gt;7,
        IF(G2116&gt;H2116, 1, IF(G2116&lt;H2116, 0, 2)),
        IF(       H2116&gt;7,
                     IF(G2116&gt;H2116, 1, IF(G2116&lt;H2116, 0, 2)),
                     IF(         G2116&lt;6,
                                   IF(            _xlfn.XLOOKUP(C2116,'deck &amp; rules'!$D$22:$M$22,_xlfn.XLOOKUP(H2116,'deck &amp; rules'!$C$23:$C$30,'deck &amp; rules'!$D$23:$M$30))="draw",
                                                     IF(I2116&gt;J2116,1,IF(I2116&lt;J2116,0,2)),
                                                     IF(I2116&gt;H2116,1,IF(I2116&lt;H2116,0,2))),
                                   IF(H2116&lt;7,
                                        IF(G2116&gt;J2116,1,IF(G2116&lt;J2116,0,2)),
                                        IF(G2116&gt;H2116,1,IF(G2116&lt;H2116,0,2))
                                        )
                          )
              )
        )</f>
        <v>0</v>
      </c>
      <c r="L2116">
        <f t="shared" ref="L2116:L2179" ca="1" si="235">IF(K2116=1,L2115+1,L2115-1)</f>
        <v>-229</v>
      </c>
      <c r="M2116">
        <f t="shared" ref="M2116:M2179" ca="1" si="236">IF(K2116=0,M2115+19/20,M2115-1)</f>
        <v>-250.80000000000422</v>
      </c>
      <c r="N2116">
        <f t="shared" ref="N2116:N2179" ca="1" si="237">IF(K2116=2,N2115+8,N2115-1)</f>
        <v>-171</v>
      </c>
    </row>
    <row r="2117" spans="1:14" x14ac:dyDescent="0.25">
      <c r="A2117">
        <f ca="1"/>
        <v>0</v>
      </c>
      <c r="B2117">
        <f ca="1"/>
        <v>0</v>
      </c>
      <c r="C2117">
        <f ca="1"/>
        <v>9</v>
      </c>
      <c r="D2117">
        <f ca="1"/>
        <v>1</v>
      </c>
      <c r="E2117">
        <f ca="1"/>
        <v>4</v>
      </c>
      <c r="F2117">
        <f ca="1"/>
        <v>0</v>
      </c>
      <c r="G2117">
        <f t="shared" ca="1" si="231"/>
        <v>0</v>
      </c>
      <c r="H2117">
        <f t="shared" ca="1" si="232"/>
        <v>5</v>
      </c>
      <c r="I2117">
        <f t="shared" ca="1" si="233"/>
        <v>9</v>
      </c>
      <c r="J2117">
        <f t="shared" ca="1" si="234"/>
        <v>5</v>
      </c>
      <c r="K2117" cm="1">
        <f t="array" aca="1" ref="K2117" ca="1">IF(G2117&gt;7,
        IF(G2117&gt;H2117, 1, IF(G2117&lt;H2117, 0, 2)),
        IF(       H2117&gt;7,
                     IF(G2117&gt;H2117, 1, IF(G2117&lt;H2117, 0, 2)),
                     IF(         G2117&lt;6,
                                   IF(            _xlfn.XLOOKUP(C2117,'deck &amp; rules'!$D$22:$M$22,_xlfn.XLOOKUP(H2117,'deck &amp; rules'!$C$23:$C$30,'deck &amp; rules'!$D$23:$M$30))="draw",
                                                     IF(I2117&gt;J2117,1,IF(I2117&lt;J2117,0,2)),
                                                     IF(I2117&gt;H2117,1,IF(I2117&lt;H2117,0,2))),
                                   IF(H2117&lt;7,
                                        IF(G2117&gt;J2117,1,IF(G2117&lt;J2117,0,2)),
                                        IF(G2117&gt;H2117,1,IF(G2117&lt;H2117,0,2))
                                        )
                          )
              )
        )</f>
        <v>1</v>
      </c>
      <c r="L2117">
        <f t="shared" ca="1" si="235"/>
        <v>-228</v>
      </c>
      <c r="M2117">
        <f t="shared" ca="1" si="236"/>
        <v>-251.80000000000422</v>
      </c>
      <c r="N2117">
        <f t="shared" ca="1" si="237"/>
        <v>-172</v>
      </c>
    </row>
    <row r="2118" spans="1:14" x14ac:dyDescent="0.25">
      <c r="A2118">
        <f ca="1"/>
        <v>1</v>
      </c>
      <c r="B2118">
        <f ca="1"/>
        <v>9</v>
      </c>
      <c r="C2118">
        <f ca="1"/>
        <v>6</v>
      </c>
      <c r="D2118">
        <f ca="1"/>
        <v>0</v>
      </c>
      <c r="E2118">
        <f ca="1"/>
        <v>8</v>
      </c>
      <c r="F2118">
        <f ca="1"/>
        <v>8</v>
      </c>
      <c r="G2118">
        <f t="shared" ca="1" si="231"/>
        <v>0</v>
      </c>
      <c r="H2118">
        <f t="shared" ca="1" si="232"/>
        <v>8</v>
      </c>
      <c r="I2118">
        <f t="shared" ca="1" si="233"/>
        <v>6</v>
      </c>
      <c r="J2118">
        <f t="shared" ca="1" si="234"/>
        <v>6</v>
      </c>
      <c r="K2118" cm="1">
        <f t="array" aca="1" ref="K2118" ca="1">IF(G2118&gt;7,
        IF(G2118&gt;H2118, 1, IF(G2118&lt;H2118, 0, 2)),
        IF(       H2118&gt;7,
                     IF(G2118&gt;H2118, 1, IF(G2118&lt;H2118, 0, 2)),
                     IF(         G2118&lt;6,
                                   IF(            _xlfn.XLOOKUP(C2118,'deck &amp; rules'!$D$22:$M$22,_xlfn.XLOOKUP(H2118,'deck &amp; rules'!$C$23:$C$30,'deck &amp; rules'!$D$23:$M$30))="draw",
                                                     IF(I2118&gt;J2118,1,IF(I2118&lt;J2118,0,2)),
                                                     IF(I2118&gt;H2118,1,IF(I2118&lt;H2118,0,2))),
                                   IF(H2118&lt;7,
                                        IF(G2118&gt;J2118,1,IF(G2118&lt;J2118,0,2)),
                                        IF(G2118&gt;H2118,1,IF(G2118&lt;H2118,0,2))
                                        )
                          )
              )
        )</f>
        <v>0</v>
      </c>
      <c r="L2118">
        <f t="shared" ca="1" si="235"/>
        <v>-229</v>
      </c>
      <c r="M2118">
        <f t="shared" ca="1" si="236"/>
        <v>-250.85000000000423</v>
      </c>
      <c r="N2118">
        <f t="shared" ca="1" si="237"/>
        <v>-173</v>
      </c>
    </row>
    <row r="2119" spans="1:14" x14ac:dyDescent="0.25">
      <c r="A2119">
        <f ca="1"/>
        <v>8</v>
      </c>
      <c r="B2119">
        <f ca="1"/>
        <v>0</v>
      </c>
      <c r="C2119">
        <f ca="1"/>
        <v>9</v>
      </c>
      <c r="D2119">
        <f ca="1"/>
        <v>0</v>
      </c>
      <c r="E2119">
        <f ca="1"/>
        <v>0</v>
      </c>
      <c r="F2119">
        <f ca="1"/>
        <v>4</v>
      </c>
      <c r="G2119">
        <f t="shared" ca="1" si="231"/>
        <v>8</v>
      </c>
      <c r="H2119">
        <f t="shared" ca="1" si="232"/>
        <v>0</v>
      </c>
      <c r="I2119">
        <f t="shared" ca="1" si="233"/>
        <v>7</v>
      </c>
      <c r="J2119">
        <f t="shared" ca="1" si="234"/>
        <v>4</v>
      </c>
      <c r="K2119" cm="1">
        <f t="array" aca="1" ref="K2119" ca="1">IF(G2119&gt;7,
        IF(G2119&gt;H2119, 1, IF(G2119&lt;H2119, 0, 2)),
        IF(       H2119&gt;7,
                     IF(G2119&gt;H2119, 1, IF(G2119&lt;H2119, 0, 2)),
                     IF(         G2119&lt;6,
                                   IF(            _xlfn.XLOOKUP(C2119,'deck &amp; rules'!$D$22:$M$22,_xlfn.XLOOKUP(H2119,'deck &amp; rules'!$C$23:$C$30,'deck &amp; rules'!$D$23:$M$30))="draw",
                                                     IF(I2119&gt;J2119,1,IF(I2119&lt;J2119,0,2)),
                                                     IF(I2119&gt;H2119,1,IF(I2119&lt;H2119,0,2))),
                                   IF(H2119&lt;7,
                                        IF(G2119&gt;J2119,1,IF(G2119&lt;J2119,0,2)),
                                        IF(G2119&gt;H2119,1,IF(G2119&lt;H2119,0,2))
                                        )
                          )
              )
        )</f>
        <v>1</v>
      </c>
      <c r="L2119">
        <f t="shared" ca="1" si="235"/>
        <v>-228</v>
      </c>
      <c r="M2119">
        <f t="shared" ca="1" si="236"/>
        <v>-251.85000000000423</v>
      </c>
      <c r="N2119">
        <f t="shared" ca="1" si="237"/>
        <v>-174</v>
      </c>
    </row>
    <row r="2120" spans="1:14" x14ac:dyDescent="0.25">
      <c r="A2120">
        <f ca="1"/>
        <v>0</v>
      </c>
      <c r="B2120">
        <f ca="1"/>
        <v>0</v>
      </c>
      <c r="C2120">
        <f ca="1"/>
        <v>7</v>
      </c>
      <c r="D2120">
        <f ca="1"/>
        <v>7</v>
      </c>
      <c r="E2120">
        <f ca="1"/>
        <v>0</v>
      </c>
      <c r="F2120">
        <f ca="1"/>
        <v>6</v>
      </c>
      <c r="G2120">
        <f t="shared" ca="1" si="231"/>
        <v>0</v>
      </c>
      <c r="H2120">
        <f t="shared" ca="1" si="232"/>
        <v>7</v>
      </c>
      <c r="I2120">
        <f t="shared" ca="1" si="233"/>
        <v>7</v>
      </c>
      <c r="J2120">
        <f t="shared" ca="1" si="234"/>
        <v>3</v>
      </c>
      <c r="K2120" cm="1">
        <f t="array" aca="1" ref="K2120" ca="1">IF(G2120&gt;7,
        IF(G2120&gt;H2120, 1, IF(G2120&lt;H2120, 0, 2)),
        IF(       H2120&gt;7,
                     IF(G2120&gt;H2120, 1, IF(G2120&lt;H2120, 0, 2)),
                     IF(         G2120&lt;6,
                                   IF(            _xlfn.XLOOKUP(C2120,'deck &amp; rules'!$D$22:$M$22,_xlfn.XLOOKUP(H2120,'deck &amp; rules'!$C$23:$C$30,'deck &amp; rules'!$D$23:$M$30))="draw",
                                                     IF(I2120&gt;J2120,1,IF(I2120&lt;J2120,0,2)),
                                                     IF(I2120&gt;H2120,1,IF(I2120&lt;H2120,0,2))),
                                   IF(H2120&lt;7,
                                        IF(G2120&gt;J2120,1,IF(G2120&lt;J2120,0,2)),
                                        IF(G2120&gt;H2120,1,IF(G2120&lt;H2120,0,2))
                                        )
                          )
              )
        )</f>
        <v>2</v>
      </c>
      <c r="L2120">
        <f t="shared" ca="1" si="235"/>
        <v>-229</v>
      </c>
      <c r="M2120">
        <f t="shared" ca="1" si="236"/>
        <v>-252.85000000000423</v>
      </c>
      <c r="N2120">
        <f t="shared" ca="1" si="237"/>
        <v>-166</v>
      </c>
    </row>
    <row r="2121" spans="1:14" x14ac:dyDescent="0.25">
      <c r="A2121">
        <f ca="1"/>
        <v>6</v>
      </c>
      <c r="B2121">
        <f ca="1"/>
        <v>2</v>
      </c>
      <c r="C2121">
        <f ca="1"/>
        <v>5</v>
      </c>
      <c r="D2121">
        <f ca="1"/>
        <v>5</v>
      </c>
      <c r="E2121">
        <f ca="1"/>
        <v>1</v>
      </c>
      <c r="F2121">
        <f ca="1"/>
        <v>8</v>
      </c>
      <c r="G2121">
        <f t="shared" ca="1" si="231"/>
        <v>8</v>
      </c>
      <c r="H2121">
        <f t="shared" ca="1" si="232"/>
        <v>6</v>
      </c>
      <c r="I2121">
        <f t="shared" ca="1" si="233"/>
        <v>3</v>
      </c>
      <c r="J2121">
        <f t="shared" ca="1" si="234"/>
        <v>4</v>
      </c>
      <c r="K2121" cm="1">
        <f t="array" aca="1" ref="K2121" ca="1">IF(G2121&gt;7,
        IF(G2121&gt;H2121, 1, IF(G2121&lt;H2121, 0, 2)),
        IF(       H2121&gt;7,
                     IF(G2121&gt;H2121, 1, IF(G2121&lt;H2121, 0, 2)),
                     IF(         G2121&lt;6,
                                   IF(            _xlfn.XLOOKUP(C2121,'deck &amp; rules'!$D$22:$M$22,_xlfn.XLOOKUP(H2121,'deck &amp; rules'!$C$23:$C$30,'deck &amp; rules'!$D$23:$M$30))="draw",
                                                     IF(I2121&gt;J2121,1,IF(I2121&lt;J2121,0,2)),
                                                     IF(I2121&gt;H2121,1,IF(I2121&lt;H2121,0,2))),
                                   IF(H2121&lt;7,
                                        IF(G2121&gt;J2121,1,IF(G2121&lt;J2121,0,2)),
                                        IF(G2121&gt;H2121,1,IF(G2121&lt;H2121,0,2))
                                        )
                          )
              )
        )</f>
        <v>1</v>
      </c>
      <c r="L2121">
        <f t="shared" ca="1" si="235"/>
        <v>-228</v>
      </c>
      <c r="M2121">
        <f t="shared" ca="1" si="236"/>
        <v>-253.85000000000423</v>
      </c>
      <c r="N2121">
        <f t="shared" ca="1" si="237"/>
        <v>-167</v>
      </c>
    </row>
    <row r="2122" spans="1:14" x14ac:dyDescent="0.25">
      <c r="A2122">
        <f ca="1"/>
        <v>7</v>
      </c>
      <c r="B2122">
        <f ca="1"/>
        <v>0</v>
      </c>
      <c r="C2122">
        <f ca="1"/>
        <v>4</v>
      </c>
      <c r="D2122">
        <f ca="1"/>
        <v>5</v>
      </c>
      <c r="E2122">
        <f ca="1"/>
        <v>0</v>
      </c>
      <c r="F2122">
        <f ca="1"/>
        <v>8</v>
      </c>
      <c r="G2122">
        <f t="shared" ca="1" si="231"/>
        <v>7</v>
      </c>
      <c r="H2122">
        <f t="shared" ca="1" si="232"/>
        <v>5</v>
      </c>
      <c r="I2122">
        <f t="shared" ca="1" si="233"/>
        <v>1</v>
      </c>
      <c r="J2122">
        <f t="shared" ca="1" si="234"/>
        <v>3</v>
      </c>
      <c r="K2122" cm="1">
        <f t="array" aca="1" ref="K2122" ca="1">IF(G2122&gt;7,
        IF(G2122&gt;H2122, 1, IF(G2122&lt;H2122, 0, 2)),
        IF(       H2122&gt;7,
                     IF(G2122&gt;H2122, 1, IF(G2122&lt;H2122, 0, 2)),
                     IF(         G2122&lt;6,
                                   IF(            _xlfn.XLOOKUP(C2122,'deck &amp; rules'!$D$22:$M$22,_xlfn.XLOOKUP(H2122,'deck &amp; rules'!$C$23:$C$30,'deck &amp; rules'!$D$23:$M$30))="draw",
                                                     IF(I2122&gt;J2122,1,IF(I2122&lt;J2122,0,2)),
                                                     IF(I2122&gt;H2122,1,IF(I2122&lt;H2122,0,2))),
                                   IF(H2122&lt;7,
                                        IF(G2122&gt;J2122,1,IF(G2122&lt;J2122,0,2)),
                                        IF(G2122&gt;H2122,1,IF(G2122&lt;H2122,0,2))
                                        )
                          )
              )
        )</f>
        <v>1</v>
      </c>
      <c r="L2122">
        <f t="shared" ca="1" si="235"/>
        <v>-227</v>
      </c>
      <c r="M2122">
        <f t="shared" ca="1" si="236"/>
        <v>-254.85000000000423</v>
      </c>
      <c r="N2122">
        <f t="shared" ca="1" si="237"/>
        <v>-168</v>
      </c>
    </row>
    <row r="2123" spans="1:14" x14ac:dyDescent="0.25">
      <c r="A2123">
        <f ca="1"/>
        <v>3</v>
      </c>
      <c r="B2123">
        <f ca="1"/>
        <v>6</v>
      </c>
      <c r="C2123">
        <f ca="1"/>
        <v>8</v>
      </c>
      <c r="D2123">
        <f ca="1"/>
        <v>5</v>
      </c>
      <c r="E2123">
        <f ca="1"/>
        <v>0</v>
      </c>
      <c r="F2123">
        <f ca="1"/>
        <v>6</v>
      </c>
      <c r="G2123">
        <f t="shared" ca="1" si="231"/>
        <v>9</v>
      </c>
      <c r="H2123">
        <f t="shared" ca="1" si="232"/>
        <v>5</v>
      </c>
      <c r="I2123">
        <f t="shared" ca="1" si="233"/>
        <v>7</v>
      </c>
      <c r="J2123">
        <f t="shared" ca="1" si="234"/>
        <v>1</v>
      </c>
      <c r="K2123" cm="1">
        <f t="array" aca="1" ref="K2123" ca="1">IF(G2123&gt;7,
        IF(G2123&gt;H2123, 1, IF(G2123&lt;H2123, 0, 2)),
        IF(       H2123&gt;7,
                     IF(G2123&gt;H2123, 1, IF(G2123&lt;H2123, 0, 2)),
                     IF(         G2123&lt;6,
                                   IF(            _xlfn.XLOOKUP(C2123,'deck &amp; rules'!$D$22:$M$22,_xlfn.XLOOKUP(H2123,'deck &amp; rules'!$C$23:$C$30,'deck &amp; rules'!$D$23:$M$30))="draw",
                                                     IF(I2123&gt;J2123,1,IF(I2123&lt;J2123,0,2)),
                                                     IF(I2123&gt;H2123,1,IF(I2123&lt;H2123,0,2))),
                                   IF(H2123&lt;7,
                                        IF(G2123&gt;J2123,1,IF(G2123&lt;J2123,0,2)),
                                        IF(G2123&gt;H2123,1,IF(G2123&lt;H2123,0,2))
                                        )
                          )
              )
        )</f>
        <v>1</v>
      </c>
      <c r="L2123">
        <f t="shared" ca="1" si="235"/>
        <v>-226</v>
      </c>
      <c r="M2123">
        <f t="shared" ca="1" si="236"/>
        <v>-255.85000000000423</v>
      </c>
      <c r="N2123">
        <f t="shared" ca="1" si="237"/>
        <v>-169</v>
      </c>
    </row>
    <row r="2124" spans="1:14" x14ac:dyDescent="0.25">
      <c r="A2124">
        <f ca="1"/>
        <v>0</v>
      </c>
      <c r="B2124">
        <f ca="1"/>
        <v>9</v>
      </c>
      <c r="C2124">
        <f ca="1"/>
        <v>1</v>
      </c>
      <c r="D2124">
        <f ca="1"/>
        <v>0</v>
      </c>
      <c r="E2124">
        <f ca="1"/>
        <v>0</v>
      </c>
      <c r="F2124">
        <f ca="1"/>
        <v>1</v>
      </c>
      <c r="G2124">
        <f t="shared" ca="1" si="231"/>
        <v>9</v>
      </c>
      <c r="H2124">
        <f t="shared" ca="1" si="232"/>
        <v>0</v>
      </c>
      <c r="I2124">
        <f t="shared" ca="1" si="233"/>
        <v>0</v>
      </c>
      <c r="J2124">
        <f t="shared" ca="1" si="234"/>
        <v>1</v>
      </c>
      <c r="K2124" cm="1">
        <f t="array" aca="1" ref="K2124" ca="1">IF(G2124&gt;7,
        IF(G2124&gt;H2124, 1, IF(G2124&lt;H2124, 0, 2)),
        IF(       H2124&gt;7,
                     IF(G2124&gt;H2124, 1, IF(G2124&lt;H2124, 0, 2)),
                     IF(         G2124&lt;6,
                                   IF(            _xlfn.XLOOKUP(C2124,'deck &amp; rules'!$D$22:$M$22,_xlfn.XLOOKUP(H2124,'deck &amp; rules'!$C$23:$C$30,'deck &amp; rules'!$D$23:$M$30))="draw",
                                                     IF(I2124&gt;J2124,1,IF(I2124&lt;J2124,0,2)),
                                                     IF(I2124&gt;H2124,1,IF(I2124&lt;H2124,0,2))),
                                   IF(H2124&lt;7,
                                        IF(G2124&gt;J2124,1,IF(G2124&lt;J2124,0,2)),
                                        IF(G2124&gt;H2124,1,IF(G2124&lt;H2124,0,2))
                                        )
                          )
              )
        )</f>
        <v>1</v>
      </c>
      <c r="L2124">
        <f t="shared" ca="1" si="235"/>
        <v>-225</v>
      </c>
      <c r="M2124">
        <f t="shared" ca="1" si="236"/>
        <v>-256.85000000000423</v>
      </c>
      <c r="N2124">
        <f t="shared" ca="1" si="237"/>
        <v>-170</v>
      </c>
    </row>
    <row r="2125" spans="1:14" x14ac:dyDescent="0.25">
      <c r="A2125">
        <f ca="1"/>
        <v>0</v>
      </c>
      <c r="B2125">
        <f ca="1"/>
        <v>5</v>
      </c>
      <c r="C2125">
        <f ca="1"/>
        <v>8</v>
      </c>
      <c r="D2125">
        <f ca="1"/>
        <v>4</v>
      </c>
      <c r="E2125">
        <f ca="1"/>
        <v>7</v>
      </c>
      <c r="F2125">
        <f ca="1"/>
        <v>0</v>
      </c>
      <c r="G2125">
        <f t="shared" ca="1" si="231"/>
        <v>5</v>
      </c>
      <c r="H2125">
        <f t="shared" ca="1" si="232"/>
        <v>1</v>
      </c>
      <c r="I2125">
        <f t="shared" ca="1" si="233"/>
        <v>3</v>
      </c>
      <c r="J2125">
        <f t="shared" ca="1" si="234"/>
        <v>1</v>
      </c>
      <c r="K2125" cm="1">
        <f t="array" aca="1" ref="K2125" ca="1">IF(G2125&gt;7,
        IF(G2125&gt;H2125, 1, IF(G2125&lt;H2125, 0, 2)),
        IF(       H2125&gt;7,
                     IF(G2125&gt;H2125, 1, IF(G2125&lt;H2125, 0, 2)),
                     IF(         G2125&lt;6,
                                   IF(            _xlfn.XLOOKUP(C2125,'deck &amp; rules'!$D$22:$M$22,_xlfn.XLOOKUP(H2125,'deck &amp; rules'!$C$23:$C$30,'deck &amp; rules'!$D$23:$M$30))="draw",
                                                     IF(I2125&gt;J2125,1,IF(I2125&lt;J2125,0,2)),
                                                     IF(I2125&gt;H2125,1,IF(I2125&lt;H2125,0,2))),
                                   IF(H2125&lt;7,
                                        IF(G2125&gt;J2125,1,IF(G2125&lt;J2125,0,2)),
                                        IF(G2125&gt;H2125,1,IF(G2125&lt;H2125,0,2))
                                        )
                          )
              )
        )</f>
        <v>1</v>
      </c>
      <c r="L2125">
        <f t="shared" ca="1" si="235"/>
        <v>-224</v>
      </c>
      <c r="M2125">
        <f t="shared" ca="1" si="236"/>
        <v>-257.85000000000423</v>
      </c>
      <c r="N2125">
        <f t="shared" ca="1" si="237"/>
        <v>-171</v>
      </c>
    </row>
    <row r="2126" spans="1:14" x14ac:dyDescent="0.25">
      <c r="A2126">
        <f ca="1"/>
        <v>6</v>
      </c>
      <c r="B2126">
        <f ca="1"/>
        <v>1</v>
      </c>
      <c r="C2126">
        <f ca="1"/>
        <v>9</v>
      </c>
      <c r="D2126">
        <f ca="1"/>
        <v>3</v>
      </c>
      <c r="E2126">
        <f ca="1"/>
        <v>0</v>
      </c>
      <c r="F2126">
        <f ca="1"/>
        <v>0</v>
      </c>
      <c r="G2126">
        <f t="shared" ca="1" si="231"/>
        <v>7</v>
      </c>
      <c r="H2126">
        <f t="shared" ca="1" si="232"/>
        <v>3</v>
      </c>
      <c r="I2126">
        <f t="shared" ca="1" si="233"/>
        <v>6</v>
      </c>
      <c r="J2126">
        <f t="shared" ca="1" si="234"/>
        <v>3</v>
      </c>
      <c r="K2126" cm="1">
        <f t="array" aca="1" ref="K2126" ca="1">IF(G2126&gt;7,
        IF(G2126&gt;H2126, 1, IF(G2126&lt;H2126, 0, 2)),
        IF(       H2126&gt;7,
                     IF(G2126&gt;H2126, 1, IF(G2126&lt;H2126, 0, 2)),
                     IF(         G2126&lt;6,
                                   IF(            _xlfn.XLOOKUP(C2126,'deck &amp; rules'!$D$22:$M$22,_xlfn.XLOOKUP(H2126,'deck &amp; rules'!$C$23:$C$30,'deck &amp; rules'!$D$23:$M$30))="draw",
                                                     IF(I2126&gt;J2126,1,IF(I2126&lt;J2126,0,2)),
                                                     IF(I2126&gt;H2126,1,IF(I2126&lt;H2126,0,2))),
                                   IF(H2126&lt;7,
                                        IF(G2126&gt;J2126,1,IF(G2126&lt;J2126,0,2)),
                                        IF(G2126&gt;H2126,1,IF(G2126&lt;H2126,0,2))
                                        )
                          )
              )
        )</f>
        <v>1</v>
      </c>
      <c r="L2126">
        <f t="shared" ca="1" si="235"/>
        <v>-223</v>
      </c>
      <c r="M2126">
        <f t="shared" ca="1" si="236"/>
        <v>-258.85000000000423</v>
      </c>
      <c r="N2126">
        <f t="shared" ca="1" si="237"/>
        <v>-172</v>
      </c>
    </row>
    <row r="2127" spans="1:14" x14ac:dyDescent="0.25">
      <c r="A2127">
        <f ca="1"/>
        <v>1</v>
      </c>
      <c r="B2127">
        <f ca="1"/>
        <v>2</v>
      </c>
      <c r="C2127">
        <f ca="1"/>
        <v>4</v>
      </c>
      <c r="D2127">
        <f ca="1"/>
        <v>0</v>
      </c>
      <c r="E2127">
        <f ca="1"/>
        <v>6</v>
      </c>
      <c r="F2127">
        <f ca="1"/>
        <v>0</v>
      </c>
      <c r="G2127">
        <f t="shared" ca="1" si="231"/>
        <v>3</v>
      </c>
      <c r="H2127">
        <f t="shared" ca="1" si="232"/>
        <v>6</v>
      </c>
      <c r="I2127">
        <f t="shared" ca="1" si="233"/>
        <v>7</v>
      </c>
      <c r="J2127">
        <f t="shared" ca="1" si="234"/>
        <v>6</v>
      </c>
      <c r="K2127" cm="1">
        <f t="array" aca="1" ref="K2127" ca="1">IF(G2127&gt;7,
        IF(G2127&gt;H2127, 1, IF(G2127&lt;H2127, 0, 2)),
        IF(       H2127&gt;7,
                     IF(G2127&gt;H2127, 1, IF(G2127&lt;H2127, 0, 2)),
                     IF(         G2127&lt;6,
                                   IF(            _xlfn.XLOOKUP(C2127,'deck &amp; rules'!$D$22:$M$22,_xlfn.XLOOKUP(H2127,'deck &amp; rules'!$C$23:$C$30,'deck &amp; rules'!$D$23:$M$30))="draw",
                                                     IF(I2127&gt;J2127,1,IF(I2127&lt;J2127,0,2)),
                                                     IF(I2127&gt;H2127,1,IF(I2127&lt;H2127,0,2))),
                                   IF(H2127&lt;7,
                                        IF(G2127&gt;J2127,1,IF(G2127&lt;J2127,0,2)),
                                        IF(G2127&gt;H2127,1,IF(G2127&lt;H2127,0,2))
                                        )
                          )
              )
        )</f>
        <v>1</v>
      </c>
      <c r="L2127">
        <f t="shared" ca="1" si="235"/>
        <v>-222</v>
      </c>
      <c r="M2127">
        <f t="shared" ca="1" si="236"/>
        <v>-259.85000000000423</v>
      </c>
      <c r="N2127">
        <f t="shared" ca="1" si="237"/>
        <v>-173</v>
      </c>
    </row>
    <row r="2128" spans="1:14" x14ac:dyDescent="0.25">
      <c r="A2128">
        <f ca="1"/>
        <v>1</v>
      </c>
      <c r="B2128">
        <f ca="1"/>
        <v>3</v>
      </c>
      <c r="C2128">
        <f ca="1"/>
        <v>0</v>
      </c>
      <c r="D2128">
        <f ca="1"/>
        <v>7</v>
      </c>
      <c r="E2128">
        <f ca="1"/>
        <v>9</v>
      </c>
      <c r="F2128">
        <f ca="1"/>
        <v>1</v>
      </c>
      <c r="G2128">
        <f t="shared" ca="1" si="231"/>
        <v>4</v>
      </c>
      <c r="H2128">
        <f t="shared" ca="1" si="232"/>
        <v>6</v>
      </c>
      <c r="I2128">
        <f t="shared" ca="1" si="233"/>
        <v>4</v>
      </c>
      <c r="J2128">
        <f t="shared" ca="1" si="234"/>
        <v>7</v>
      </c>
      <c r="K2128" cm="1">
        <f t="array" aca="1" ref="K2128" ca="1">IF(G2128&gt;7,
        IF(G2128&gt;H2128, 1, IF(G2128&lt;H2128, 0, 2)),
        IF(       H2128&gt;7,
                     IF(G2128&gt;H2128, 1, IF(G2128&lt;H2128, 0, 2)),
                     IF(         G2128&lt;6,
                                   IF(            _xlfn.XLOOKUP(C2128,'deck &amp; rules'!$D$22:$M$22,_xlfn.XLOOKUP(H2128,'deck &amp; rules'!$C$23:$C$30,'deck &amp; rules'!$D$23:$M$30))="draw",
                                                     IF(I2128&gt;J2128,1,IF(I2128&lt;J2128,0,2)),
                                                     IF(I2128&gt;H2128,1,IF(I2128&lt;H2128,0,2))),
                                   IF(H2128&lt;7,
                                        IF(G2128&gt;J2128,1,IF(G2128&lt;J2128,0,2)),
                                        IF(G2128&gt;H2128,1,IF(G2128&lt;H2128,0,2))
                                        )
                          )
              )
        )</f>
        <v>0</v>
      </c>
      <c r="L2128">
        <f t="shared" ca="1" si="235"/>
        <v>-223</v>
      </c>
      <c r="M2128">
        <f t="shared" ca="1" si="236"/>
        <v>-258.90000000000424</v>
      </c>
      <c r="N2128">
        <f t="shared" ca="1" si="237"/>
        <v>-174</v>
      </c>
    </row>
    <row r="2129" spans="1:14" x14ac:dyDescent="0.25">
      <c r="A2129">
        <f ca="1"/>
        <v>4</v>
      </c>
      <c r="B2129">
        <f ca="1"/>
        <v>1</v>
      </c>
      <c r="C2129">
        <f ca="1"/>
        <v>9</v>
      </c>
      <c r="D2129">
        <f ca="1"/>
        <v>4</v>
      </c>
      <c r="E2129">
        <f ca="1"/>
        <v>2</v>
      </c>
      <c r="F2129">
        <f ca="1"/>
        <v>0</v>
      </c>
      <c r="G2129">
        <f t="shared" ca="1" si="231"/>
        <v>5</v>
      </c>
      <c r="H2129">
        <f t="shared" ca="1" si="232"/>
        <v>6</v>
      </c>
      <c r="I2129">
        <f t="shared" ca="1" si="233"/>
        <v>4</v>
      </c>
      <c r="J2129">
        <f t="shared" ca="1" si="234"/>
        <v>6</v>
      </c>
      <c r="K2129" cm="1">
        <f t="array" aca="1" ref="K2129" ca="1">IF(G2129&gt;7,
        IF(G2129&gt;H2129, 1, IF(G2129&lt;H2129, 0, 2)),
        IF(       H2129&gt;7,
                     IF(G2129&gt;H2129, 1, IF(G2129&lt;H2129, 0, 2)),
                     IF(         G2129&lt;6,
                                   IF(            _xlfn.XLOOKUP(C2129,'deck &amp; rules'!$D$22:$M$22,_xlfn.XLOOKUP(H2129,'deck &amp; rules'!$C$23:$C$30,'deck &amp; rules'!$D$23:$M$30))="draw",
                                                     IF(I2129&gt;J2129,1,IF(I2129&lt;J2129,0,2)),
                                                     IF(I2129&gt;H2129,1,IF(I2129&lt;H2129,0,2))),
                                   IF(H2129&lt;7,
                                        IF(G2129&gt;J2129,1,IF(G2129&lt;J2129,0,2)),
                                        IF(G2129&gt;H2129,1,IF(G2129&lt;H2129,0,2))
                                        )
                          )
              )
        )</f>
        <v>0</v>
      </c>
      <c r="L2129">
        <f t="shared" ca="1" si="235"/>
        <v>-224</v>
      </c>
      <c r="M2129">
        <f t="shared" ca="1" si="236"/>
        <v>-257.95000000000425</v>
      </c>
      <c r="N2129">
        <f t="shared" ca="1" si="237"/>
        <v>-175</v>
      </c>
    </row>
    <row r="2130" spans="1:14" x14ac:dyDescent="0.25">
      <c r="A2130">
        <f ca="1"/>
        <v>8</v>
      </c>
      <c r="B2130">
        <f ca="1"/>
        <v>2</v>
      </c>
      <c r="C2130">
        <f ca="1"/>
        <v>9</v>
      </c>
      <c r="D2130">
        <f ca="1"/>
        <v>8</v>
      </c>
      <c r="E2130">
        <f ca="1"/>
        <v>1</v>
      </c>
      <c r="F2130">
        <f ca="1"/>
        <v>6</v>
      </c>
      <c r="G2130">
        <f t="shared" ca="1" si="231"/>
        <v>0</v>
      </c>
      <c r="H2130">
        <f t="shared" ca="1" si="232"/>
        <v>9</v>
      </c>
      <c r="I2130">
        <f t="shared" ca="1" si="233"/>
        <v>9</v>
      </c>
      <c r="J2130">
        <f t="shared" ca="1" si="234"/>
        <v>5</v>
      </c>
      <c r="K2130" cm="1">
        <f t="array" aca="1" ref="K2130" ca="1">IF(G2130&gt;7,
        IF(G2130&gt;H2130, 1, IF(G2130&lt;H2130, 0, 2)),
        IF(       H2130&gt;7,
                     IF(G2130&gt;H2130, 1, IF(G2130&lt;H2130, 0, 2)),
                     IF(         G2130&lt;6,
                                   IF(            _xlfn.XLOOKUP(C2130,'deck &amp; rules'!$D$22:$M$22,_xlfn.XLOOKUP(H2130,'deck &amp; rules'!$C$23:$C$30,'deck &amp; rules'!$D$23:$M$30))="draw",
                                                     IF(I2130&gt;J2130,1,IF(I2130&lt;J2130,0,2)),
                                                     IF(I2130&gt;H2130,1,IF(I2130&lt;H2130,0,2))),
                                   IF(H2130&lt;7,
                                        IF(G2130&gt;J2130,1,IF(G2130&lt;J2130,0,2)),
                                        IF(G2130&gt;H2130,1,IF(G2130&lt;H2130,0,2))
                                        )
                          )
              )
        )</f>
        <v>0</v>
      </c>
      <c r="L2130">
        <f t="shared" ca="1" si="235"/>
        <v>-225</v>
      </c>
      <c r="M2130">
        <f t="shared" ca="1" si="236"/>
        <v>-257.00000000000426</v>
      </c>
      <c r="N2130">
        <f t="shared" ca="1" si="237"/>
        <v>-176</v>
      </c>
    </row>
    <row r="2131" spans="1:14" x14ac:dyDescent="0.25">
      <c r="A2131">
        <f ca="1"/>
        <v>9</v>
      </c>
      <c r="B2131">
        <f ca="1"/>
        <v>6</v>
      </c>
      <c r="C2131">
        <f ca="1"/>
        <v>1</v>
      </c>
      <c r="D2131">
        <f ca="1"/>
        <v>0</v>
      </c>
      <c r="E2131">
        <f ca="1"/>
        <v>0</v>
      </c>
      <c r="F2131">
        <f ca="1"/>
        <v>4</v>
      </c>
      <c r="G2131">
        <f t="shared" ca="1" si="231"/>
        <v>5</v>
      </c>
      <c r="H2131">
        <f t="shared" ca="1" si="232"/>
        <v>0</v>
      </c>
      <c r="I2131">
        <f t="shared" ca="1" si="233"/>
        <v>6</v>
      </c>
      <c r="J2131">
        <f t="shared" ca="1" si="234"/>
        <v>4</v>
      </c>
      <c r="K2131" cm="1">
        <f t="array" aca="1" ref="K2131" ca="1">IF(G2131&gt;7,
        IF(G2131&gt;H2131, 1, IF(G2131&lt;H2131, 0, 2)),
        IF(       H2131&gt;7,
                     IF(G2131&gt;H2131, 1, IF(G2131&lt;H2131, 0, 2)),
                     IF(         G2131&lt;6,
                                   IF(            _xlfn.XLOOKUP(C2131,'deck &amp; rules'!$D$22:$M$22,_xlfn.XLOOKUP(H2131,'deck &amp; rules'!$C$23:$C$30,'deck &amp; rules'!$D$23:$M$30))="draw",
                                                     IF(I2131&gt;J2131,1,IF(I2131&lt;J2131,0,2)),
                                                     IF(I2131&gt;H2131,1,IF(I2131&lt;H2131,0,2))),
                                   IF(H2131&lt;7,
                                        IF(G2131&gt;J2131,1,IF(G2131&lt;J2131,0,2)),
                                        IF(G2131&gt;H2131,1,IF(G2131&lt;H2131,0,2))
                                        )
                          )
              )
        )</f>
        <v>1</v>
      </c>
      <c r="L2131">
        <f t="shared" ca="1" si="235"/>
        <v>-224</v>
      </c>
      <c r="M2131">
        <f t="shared" ca="1" si="236"/>
        <v>-258.00000000000426</v>
      </c>
      <c r="N2131">
        <f t="shared" ca="1" si="237"/>
        <v>-177</v>
      </c>
    </row>
    <row r="2132" spans="1:14" x14ac:dyDescent="0.25">
      <c r="A2132">
        <f ca="1"/>
        <v>2</v>
      </c>
      <c r="B2132">
        <f ca="1"/>
        <v>8</v>
      </c>
      <c r="C2132">
        <f ca="1"/>
        <v>1</v>
      </c>
      <c r="D2132">
        <f ca="1"/>
        <v>0</v>
      </c>
      <c r="E2132">
        <f ca="1"/>
        <v>4</v>
      </c>
      <c r="F2132">
        <f ca="1"/>
        <v>4</v>
      </c>
      <c r="G2132">
        <f t="shared" ca="1" si="231"/>
        <v>0</v>
      </c>
      <c r="H2132">
        <f t="shared" ca="1" si="232"/>
        <v>4</v>
      </c>
      <c r="I2132">
        <f t="shared" ca="1" si="233"/>
        <v>1</v>
      </c>
      <c r="J2132">
        <f t="shared" ca="1" si="234"/>
        <v>8</v>
      </c>
      <c r="K2132" cm="1">
        <f t="array" aca="1" ref="K2132" ca="1">IF(G2132&gt;7,
        IF(G2132&gt;H2132, 1, IF(G2132&lt;H2132, 0, 2)),
        IF(       H2132&gt;7,
                     IF(G2132&gt;H2132, 1, IF(G2132&lt;H2132, 0, 2)),
                     IF(         G2132&lt;6,
                                   IF(            _xlfn.XLOOKUP(C2132,'deck &amp; rules'!$D$22:$M$22,_xlfn.XLOOKUP(H2132,'deck &amp; rules'!$C$23:$C$30,'deck &amp; rules'!$D$23:$M$30))="draw",
                                                     IF(I2132&gt;J2132,1,IF(I2132&lt;J2132,0,2)),
                                                     IF(I2132&gt;H2132,1,IF(I2132&lt;H2132,0,2))),
                                   IF(H2132&lt;7,
                                        IF(G2132&gt;J2132,1,IF(G2132&lt;J2132,0,2)),
                                        IF(G2132&gt;H2132,1,IF(G2132&lt;H2132,0,2))
                                        )
                          )
              )
        )</f>
        <v>0</v>
      </c>
      <c r="L2132">
        <f t="shared" ca="1" si="235"/>
        <v>-225</v>
      </c>
      <c r="M2132">
        <f t="shared" ca="1" si="236"/>
        <v>-257.05000000000427</v>
      </c>
      <c r="N2132">
        <f t="shared" ca="1" si="237"/>
        <v>-178</v>
      </c>
    </row>
    <row r="2133" spans="1:14" x14ac:dyDescent="0.25">
      <c r="A2133">
        <f ca="1"/>
        <v>9</v>
      </c>
      <c r="B2133">
        <f ca="1"/>
        <v>2</v>
      </c>
      <c r="C2133">
        <f ca="1"/>
        <v>6</v>
      </c>
      <c r="D2133">
        <f ca="1"/>
        <v>3</v>
      </c>
      <c r="E2133">
        <f ca="1"/>
        <v>0</v>
      </c>
      <c r="F2133">
        <f ca="1"/>
        <v>5</v>
      </c>
      <c r="G2133">
        <f t="shared" ca="1" si="231"/>
        <v>1</v>
      </c>
      <c r="H2133">
        <f t="shared" ca="1" si="232"/>
        <v>3</v>
      </c>
      <c r="I2133">
        <f t="shared" ca="1" si="233"/>
        <v>7</v>
      </c>
      <c r="J2133">
        <f t="shared" ca="1" si="234"/>
        <v>8</v>
      </c>
      <c r="K2133" cm="1">
        <f t="array" aca="1" ref="K2133" ca="1">IF(G2133&gt;7,
        IF(G2133&gt;H2133, 1, IF(G2133&lt;H2133, 0, 2)),
        IF(       H2133&gt;7,
                     IF(G2133&gt;H2133, 1, IF(G2133&lt;H2133, 0, 2)),
                     IF(         G2133&lt;6,
                                   IF(            _xlfn.XLOOKUP(C2133,'deck &amp; rules'!$D$22:$M$22,_xlfn.XLOOKUP(H2133,'deck &amp; rules'!$C$23:$C$30,'deck &amp; rules'!$D$23:$M$30))="draw",
                                                     IF(I2133&gt;J2133,1,IF(I2133&lt;J2133,0,2)),
                                                     IF(I2133&gt;H2133,1,IF(I2133&lt;H2133,0,2))),
                                   IF(H2133&lt;7,
                                        IF(G2133&gt;J2133,1,IF(G2133&lt;J2133,0,2)),
                                        IF(G2133&gt;H2133,1,IF(G2133&lt;H2133,0,2))
                                        )
                          )
              )
        )</f>
        <v>0</v>
      </c>
      <c r="L2133">
        <f t="shared" ca="1" si="235"/>
        <v>-226</v>
      </c>
      <c r="M2133">
        <f t="shared" ca="1" si="236"/>
        <v>-256.10000000000429</v>
      </c>
      <c r="N2133">
        <f t="shared" ca="1" si="237"/>
        <v>-179</v>
      </c>
    </row>
    <row r="2134" spans="1:14" x14ac:dyDescent="0.25">
      <c r="A2134">
        <f ca="1"/>
        <v>4</v>
      </c>
      <c r="B2134">
        <f ca="1"/>
        <v>5</v>
      </c>
      <c r="C2134">
        <f ca="1"/>
        <v>0</v>
      </c>
      <c r="D2134">
        <f ca="1"/>
        <v>2</v>
      </c>
      <c r="E2134">
        <f ca="1"/>
        <v>0</v>
      </c>
      <c r="F2134">
        <f ca="1"/>
        <v>4</v>
      </c>
      <c r="G2134">
        <f t="shared" ca="1" si="231"/>
        <v>9</v>
      </c>
      <c r="H2134">
        <f t="shared" ca="1" si="232"/>
        <v>2</v>
      </c>
      <c r="I2134">
        <f t="shared" ca="1" si="233"/>
        <v>9</v>
      </c>
      <c r="J2134">
        <f t="shared" ca="1" si="234"/>
        <v>6</v>
      </c>
      <c r="K2134" cm="1">
        <f t="array" aca="1" ref="K2134" ca="1">IF(G2134&gt;7,
        IF(G2134&gt;H2134, 1, IF(G2134&lt;H2134, 0, 2)),
        IF(       H2134&gt;7,
                     IF(G2134&gt;H2134, 1, IF(G2134&lt;H2134, 0, 2)),
                     IF(         G2134&lt;6,
                                   IF(            _xlfn.XLOOKUP(C2134,'deck &amp; rules'!$D$22:$M$22,_xlfn.XLOOKUP(H2134,'deck &amp; rules'!$C$23:$C$30,'deck &amp; rules'!$D$23:$M$30))="draw",
                                                     IF(I2134&gt;J2134,1,IF(I2134&lt;J2134,0,2)),
                                                     IF(I2134&gt;H2134,1,IF(I2134&lt;H2134,0,2))),
                                   IF(H2134&lt;7,
                                        IF(G2134&gt;J2134,1,IF(G2134&lt;J2134,0,2)),
                                        IF(G2134&gt;H2134,1,IF(G2134&lt;H2134,0,2))
                                        )
                          )
              )
        )</f>
        <v>1</v>
      </c>
      <c r="L2134">
        <f t="shared" ca="1" si="235"/>
        <v>-225</v>
      </c>
      <c r="M2134">
        <f t="shared" ca="1" si="236"/>
        <v>-257.10000000000429</v>
      </c>
      <c r="N2134">
        <f t="shared" ca="1" si="237"/>
        <v>-180</v>
      </c>
    </row>
    <row r="2135" spans="1:14" x14ac:dyDescent="0.25">
      <c r="A2135">
        <f ca="1"/>
        <v>7</v>
      </c>
      <c r="B2135">
        <f ca="1"/>
        <v>0</v>
      </c>
      <c r="C2135">
        <f ca="1"/>
        <v>7</v>
      </c>
      <c r="D2135">
        <f ca="1"/>
        <v>0</v>
      </c>
      <c r="E2135">
        <f ca="1"/>
        <v>0</v>
      </c>
      <c r="F2135">
        <f ca="1"/>
        <v>4</v>
      </c>
      <c r="G2135">
        <f t="shared" ca="1" si="231"/>
        <v>7</v>
      </c>
      <c r="H2135">
        <f t="shared" ca="1" si="232"/>
        <v>0</v>
      </c>
      <c r="I2135">
        <f t="shared" ca="1" si="233"/>
        <v>4</v>
      </c>
      <c r="J2135">
        <f t="shared" ca="1" si="234"/>
        <v>4</v>
      </c>
      <c r="K2135" cm="1">
        <f t="array" aca="1" ref="K2135" ca="1">IF(G2135&gt;7,
        IF(G2135&gt;H2135, 1, IF(G2135&lt;H2135, 0, 2)),
        IF(       H2135&gt;7,
                     IF(G2135&gt;H2135, 1, IF(G2135&lt;H2135, 0, 2)),
                     IF(         G2135&lt;6,
                                   IF(            _xlfn.XLOOKUP(C2135,'deck &amp; rules'!$D$22:$M$22,_xlfn.XLOOKUP(H2135,'deck &amp; rules'!$C$23:$C$30,'deck &amp; rules'!$D$23:$M$30))="draw",
                                                     IF(I2135&gt;J2135,1,IF(I2135&lt;J2135,0,2)),
                                                     IF(I2135&gt;H2135,1,IF(I2135&lt;H2135,0,2))),
                                   IF(H2135&lt;7,
                                        IF(G2135&gt;J2135,1,IF(G2135&lt;J2135,0,2)),
                                        IF(G2135&gt;H2135,1,IF(G2135&lt;H2135,0,2))
                                        )
                          )
              )
        )</f>
        <v>1</v>
      </c>
      <c r="L2135">
        <f t="shared" ca="1" si="235"/>
        <v>-224</v>
      </c>
      <c r="M2135">
        <f t="shared" ca="1" si="236"/>
        <v>-258.10000000000429</v>
      </c>
      <c r="N2135">
        <f t="shared" ca="1" si="237"/>
        <v>-181</v>
      </c>
    </row>
    <row r="2136" spans="1:14" x14ac:dyDescent="0.25">
      <c r="A2136">
        <f ca="1"/>
        <v>0</v>
      </c>
      <c r="B2136">
        <f ca="1"/>
        <v>1</v>
      </c>
      <c r="C2136">
        <f ca="1"/>
        <v>4</v>
      </c>
      <c r="D2136">
        <f ca="1"/>
        <v>6</v>
      </c>
      <c r="E2136">
        <f ca="1"/>
        <v>6</v>
      </c>
      <c r="F2136">
        <f ca="1"/>
        <v>8</v>
      </c>
      <c r="G2136">
        <f t="shared" ca="1" si="231"/>
        <v>1</v>
      </c>
      <c r="H2136">
        <f t="shared" ca="1" si="232"/>
        <v>2</v>
      </c>
      <c r="I2136">
        <f t="shared" ca="1" si="233"/>
        <v>5</v>
      </c>
      <c r="J2136">
        <f t="shared" ca="1" si="234"/>
        <v>0</v>
      </c>
      <c r="K2136" cm="1">
        <f t="array" aca="1" ref="K2136" ca="1">IF(G2136&gt;7,
        IF(G2136&gt;H2136, 1, IF(G2136&lt;H2136, 0, 2)),
        IF(       H2136&gt;7,
                     IF(G2136&gt;H2136, 1, IF(G2136&lt;H2136, 0, 2)),
                     IF(         G2136&lt;6,
                                   IF(            _xlfn.XLOOKUP(C2136,'deck &amp; rules'!$D$22:$M$22,_xlfn.XLOOKUP(H2136,'deck &amp; rules'!$C$23:$C$30,'deck &amp; rules'!$D$23:$M$30))="draw",
                                                     IF(I2136&gt;J2136,1,IF(I2136&lt;J2136,0,2)),
                                                     IF(I2136&gt;H2136,1,IF(I2136&lt;H2136,0,2))),
                                   IF(H2136&lt;7,
                                        IF(G2136&gt;J2136,1,IF(G2136&lt;J2136,0,2)),
                                        IF(G2136&gt;H2136,1,IF(G2136&lt;H2136,0,2))
                                        )
                          )
              )
        )</f>
        <v>1</v>
      </c>
      <c r="L2136">
        <f t="shared" ca="1" si="235"/>
        <v>-223</v>
      </c>
      <c r="M2136">
        <f t="shared" ca="1" si="236"/>
        <v>-259.10000000000429</v>
      </c>
      <c r="N2136">
        <f t="shared" ca="1" si="237"/>
        <v>-182</v>
      </c>
    </row>
    <row r="2137" spans="1:14" x14ac:dyDescent="0.25">
      <c r="A2137">
        <f ca="1"/>
        <v>7</v>
      </c>
      <c r="B2137">
        <f ca="1"/>
        <v>1</v>
      </c>
      <c r="C2137">
        <f ca="1"/>
        <v>9</v>
      </c>
      <c r="D2137">
        <f ca="1"/>
        <v>7</v>
      </c>
      <c r="E2137">
        <f ca="1"/>
        <v>3</v>
      </c>
      <c r="F2137">
        <f ca="1"/>
        <v>9</v>
      </c>
      <c r="G2137">
        <f t="shared" ca="1" si="231"/>
        <v>8</v>
      </c>
      <c r="H2137">
        <f t="shared" ca="1" si="232"/>
        <v>0</v>
      </c>
      <c r="I2137">
        <f t="shared" ca="1" si="233"/>
        <v>7</v>
      </c>
      <c r="J2137">
        <f t="shared" ca="1" si="234"/>
        <v>9</v>
      </c>
      <c r="K2137" cm="1">
        <f t="array" aca="1" ref="K2137" ca="1">IF(G2137&gt;7,
        IF(G2137&gt;H2137, 1, IF(G2137&lt;H2137, 0, 2)),
        IF(       H2137&gt;7,
                     IF(G2137&gt;H2137, 1, IF(G2137&lt;H2137, 0, 2)),
                     IF(         G2137&lt;6,
                                   IF(            _xlfn.XLOOKUP(C2137,'deck &amp; rules'!$D$22:$M$22,_xlfn.XLOOKUP(H2137,'deck &amp; rules'!$C$23:$C$30,'deck &amp; rules'!$D$23:$M$30))="draw",
                                                     IF(I2137&gt;J2137,1,IF(I2137&lt;J2137,0,2)),
                                                     IF(I2137&gt;H2137,1,IF(I2137&lt;H2137,0,2))),
                                   IF(H2137&lt;7,
                                        IF(G2137&gt;J2137,1,IF(G2137&lt;J2137,0,2)),
                                        IF(G2137&gt;H2137,1,IF(G2137&lt;H2137,0,2))
                                        )
                          )
              )
        )</f>
        <v>1</v>
      </c>
      <c r="L2137">
        <f t="shared" ca="1" si="235"/>
        <v>-222</v>
      </c>
      <c r="M2137">
        <f t="shared" ca="1" si="236"/>
        <v>-260.10000000000429</v>
      </c>
      <c r="N2137">
        <f t="shared" ca="1" si="237"/>
        <v>-183</v>
      </c>
    </row>
    <row r="2138" spans="1:14" x14ac:dyDescent="0.25">
      <c r="A2138">
        <f ca="1"/>
        <v>4</v>
      </c>
      <c r="B2138">
        <f ca="1"/>
        <v>4</v>
      </c>
      <c r="C2138">
        <f ca="1"/>
        <v>5</v>
      </c>
      <c r="D2138">
        <f ca="1"/>
        <v>5</v>
      </c>
      <c r="E2138">
        <f ca="1"/>
        <v>6</v>
      </c>
      <c r="F2138">
        <f ca="1"/>
        <v>8</v>
      </c>
      <c r="G2138">
        <f t="shared" ca="1" si="231"/>
        <v>8</v>
      </c>
      <c r="H2138">
        <f t="shared" ca="1" si="232"/>
        <v>1</v>
      </c>
      <c r="I2138">
        <f t="shared" ca="1" si="233"/>
        <v>3</v>
      </c>
      <c r="J2138">
        <f t="shared" ca="1" si="234"/>
        <v>9</v>
      </c>
      <c r="K2138" cm="1">
        <f t="array" aca="1" ref="K2138" ca="1">IF(G2138&gt;7,
        IF(G2138&gt;H2138, 1, IF(G2138&lt;H2138, 0, 2)),
        IF(       H2138&gt;7,
                     IF(G2138&gt;H2138, 1, IF(G2138&lt;H2138, 0, 2)),
                     IF(         G2138&lt;6,
                                   IF(            _xlfn.XLOOKUP(C2138,'deck &amp; rules'!$D$22:$M$22,_xlfn.XLOOKUP(H2138,'deck &amp; rules'!$C$23:$C$30,'deck &amp; rules'!$D$23:$M$30))="draw",
                                                     IF(I2138&gt;J2138,1,IF(I2138&lt;J2138,0,2)),
                                                     IF(I2138&gt;H2138,1,IF(I2138&lt;H2138,0,2))),
                                   IF(H2138&lt;7,
                                        IF(G2138&gt;J2138,1,IF(G2138&lt;J2138,0,2)),
                                        IF(G2138&gt;H2138,1,IF(G2138&lt;H2138,0,2))
                                        )
                          )
              )
        )</f>
        <v>1</v>
      </c>
      <c r="L2138">
        <f t="shared" ca="1" si="235"/>
        <v>-221</v>
      </c>
      <c r="M2138">
        <f t="shared" ca="1" si="236"/>
        <v>-261.10000000000429</v>
      </c>
      <c r="N2138">
        <f t="shared" ca="1" si="237"/>
        <v>-184</v>
      </c>
    </row>
    <row r="2139" spans="1:14" x14ac:dyDescent="0.25">
      <c r="A2139">
        <f ca="1"/>
        <v>4</v>
      </c>
      <c r="B2139">
        <f ca="1"/>
        <v>2</v>
      </c>
      <c r="C2139">
        <f ca="1"/>
        <v>9</v>
      </c>
      <c r="D2139">
        <f ca="1"/>
        <v>0</v>
      </c>
      <c r="E2139">
        <f ca="1"/>
        <v>1</v>
      </c>
      <c r="F2139">
        <f ca="1"/>
        <v>8</v>
      </c>
      <c r="G2139">
        <f t="shared" ca="1" si="231"/>
        <v>6</v>
      </c>
      <c r="H2139">
        <f t="shared" ca="1" si="232"/>
        <v>1</v>
      </c>
      <c r="I2139">
        <f t="shared" ca="1" si="233"/>
        <v>5</v>
      </c>
      <c r="J2139">
        <f t="shared" ca="1" si="234"/>
        <v>9</v>
      </c>
      <c r="K2139" cm="1">
        <f t="array" aca="1" ref="K2139" ca="1">IF(G2139&gt;7,
        IF(G2139&gt;H2139, 1, IF(G2139&lt;H2139, 0, 2)),
        IF(       H2139&gt;7,
                     IF(G2139&gt;H2139, 1, IF(G2139&lt;H2139, 0, 2)),
                     IF(         G2139&lt;6,
                                   IF(            _xlfn.XLOOKUP(C2139,'deck &amp; rules'!$D$22:$M$22,_xlfn.XLOOKUP(H2139,'deck &amp; rules'!$C$23:$C$30,'deck &amp; rules'!$D$23:$M$30))="draw",
                                                     IF(I2139&gt;J2139,1,IF(I2139&lt;J2139,0,2)),
                                                     IF(I2139&gt;H2139,1,IF(I2139&lt;H2139,0,2))),
                                   IF(H2139&lt;7,
                                        IF(G2139&gt;J2139,1,IF(G2139&lt;J2139,0,2)),
                                        IF(G2139&gt;H2139,1,IF(G2139&lt;H2139,0,2))
                                        )
                          )
              )
        )</f>
        <v>0</v>
      </c>
      <c r="L2139">
        <f t="shared" ca="1" si="235"/>
        <v>-222</v>
      </c>
      <c r="M2139">
        <f t="shared" ca="1" si="236"/>
        <v>-260.1500000000043</v>
      </c>
      <c r="N2139">
        <f t="shared" ca="1" si="237"/>
        <v>-185</v>
      </c>
    </row>
    <row r="2140" spans="1:14" x14ac:dyDescent="0.25">
      <c r="A2140">
        <f ca="1"/>
        <v>4</v>
      </c>
      <c r="B2140">
        <f ca="1"/>
        <v>9</v>
      </c>
      <c r="C2140">
        <f ca="1"/>
        <v>0</v>
      </c>
      <c r="D2140">
        <f ca="1"/>
        <v>0</v>
      </c>
      <c r="E2140">
        <f ca="1"/>
        <v>6</v>
      </c>
      <c r="F2140">
        <f ca="1"/>
        <v>2</v>
      </c>
      <c r="G2140">
        <f t="shared" ca="1" si="231"/>
        <v>3</v>
      </c>
      <c r="H2140">
        <f t="shared" ca="1" si="232"/>
        <v>6</v>
      </c>
      <c r="I2140">
        <f t="shared" ca="1" si="233"/>
        <v>3</v>
      </c>
      <c r="J2140">
        <f t="shared" ca="1" si="234"/>
        <v>8</v>
      </c>
      <c r="K2140" cm="1">
        <f t="array" aca="1" ref="K2140" ca="1">IF(G2140&gt;7,
        IF(G2140&gt;H2140, 1, IF(G2140&lt;H2140, 0, 2)),
        IF(       H2140&gt;7,
                     IF(G2140&gt;H2140, 1, IF(G2140&lt;H2140, 0, 2)),
                     IF(         G2140&lt;6,
                                   IF(            _xlfn.XLOOKUP(C2140,'deck &amp; rules'!$D$22:$M$22,_xlfn.XLOOKUP(H2140,'deck &amp; rules'!$C$23:$C$30,'deck &amp; rules'!$D$23:$M$30))="draw",
                                                     IF(I2140&gt;J2140,1,IF(I2140&lt;J2140,0,2)),
                                                     IF(I2140&gt;H2140,1,IF(I2140&lt;H2140,0,2))),
                                   IF(H2140&lt;7,
                                        IF(G2140&gt;J2140,1,IF(G2140&lt;J2140,0,2)),
                                        IF(G2140&gt;H2140,1,IF(G2140&lt;H2140,0,2))
                                        )
                          )
              )
        )</f>
        <v>0</v>
      </c>
      <c r="L2140">
        <f t="shared" ca="1" si="235"/>
        <v>-223</v>
      </c>
      <c r="M2140">
        <f t="shared" ca="1" si="236"/>
        <v>-259.20000000000431</v>
      </c>
      <c r="N2140">
        <f t="shared" ca="1" si="237"/>
        <v>-186</v>
      </c>
    </row>
    <row r="2141" spans="1:14" x14ac:dyDescent="0.25">
      <c r="A2141">
        <f ca="1"/>
        <v>4</v>
      </c>
      <c r="B2141">
        <f ca="1"/>
        <v>6</v>
      </c>
      <c r="C2141">
        <f ca="1"/>
        <v>0</v>
      </c>
      <c r="D2141">
        <f ca="1"/>
        <v>5</v>
      </c>
      <c r="E2141">
        <f ca="1"/>
        <v>0</v>
      </c>
      <c r="F2141">
        <f ca="1"/>
        <v>0</v>
      </c>
      <c r="G2141">
        <f t="shared" ca="1" si="231"/>
        <v>0</v>
      </c>
      <c r="H2141">
        <f t="shared" ca="1" si="232"/>
        <v>5</v>
      </c>
      <c r="I2141">
        <f t="shared" ca="1" si="233"/>
        <v>0</v>
      </c>
      <c r="J2141">
        <f t="shared" ca="1" si="234"/>
        <v>5</v>
      </c>
      <c r="K2141" cm="1">
        <f t="array" aca="1" ref="K2141" ca="1">IF(G2141&gt;7,
        IF(G2141&gt;H2141, 1, IF(G2141&lt;H2141, 0, 2)),
        IF(       H2141&gt;7,
                     IF(G2141&gt;H2141, 1, IF(G2141&lt;H2141, 0, 2)),
                     IF(         G2141&lt;6,
                                   IF(            _xlfn.XLOOKUP(C2141,'deck &amp; rules'!$D$22:$M$22,_xlfn.XLOOKUP(H2141,'deck &amp; rules'!$C$23:$C$30,'deck &amp; rules'!$D$23:$M$30))="draw",
                                                     IF(I2141&gt;J2141,1,IF(I2141&lt;J2141,0,2)),
                                                     IF(I2141&gt;H2141,1,IF(I2141&lt;H2141,0,2))),
                                   IF(H2141&lt;7,
                                        IF(G2141&gt;J2141,1,IF(G2141&lt;J2141,0,2)),
                                        IF(G2141&gt;H2141,1,IF(G2141&lt;H2141,0,2))
                                        )
                          )
              )
        )</f>
        <v>0</v>
      </c>
      <c r="L2141">
        <f t="shared" ca="1" si="235"/>
        <v>-224</v>
      </c>
      <c r="M2141">
        <f t="shared" ca="1" si="236"/>
        <v>-258.25000000000432</v>
      </c>
      <c r="N2141">
        <f t="shared" ca="1" si="237"/>
        <v>-187</v>
      </c>
    </row>
    <row r="2142" spans="1:14" x14ac:dyDescent="0.25">
      <c r="A2142">
        <f ca="1"/>
        <v>3</v>
      </c>
      <c r="B2142">
        <f ca="1"/>
        <v>4</v>
      </c>
      <c r="C2142">
        <f ca="1"/>
        <v>4</v>
      </c>
      <c r="D2142">
        <f ca="1"/>
        <v>9</v>
      </c>
      <c r="E2142">
        <f ca="1"/>
        <v>9</v>
      </c>
      <c r="F2142">
        <f ca="1"/>
        <v>3</v>
      </c>
      <c r="G2142">
        <f t="shared" ca="1" si="231"/>
        <v>7</v>
      </c>
      <c r="H2142">
        <f t="shared" ca="1" si="232"/>
        <v>8</v>
      </c>
      <c r="I2142">
        <f t="shared" ca="1" si="233"/>
        <v>1</v>
      </c>
      <c r="J2142">
        <f t="shared" ca="1" si="234"/>
        <v>1</v>
      </c>
      <c r="K2142" cm="1">
        <f t="array" aca="1" ref="K2142" ca="1">IF(G2142&gt;7,
        IF(G2142&gt;H2142, 1, IF(G2142&lt;H2142, 0, 2)),
        IF(       H2142&gt;7,
                     IF(G2142&gt;H2142, 1, IF(G2142&lt;H2142, 0, 2)),
                     IF(         G2142&lt;6,
                                   IF(            _xlfn.XLOOKUP(C2142,'deck &amp; rules'!$D$22:$M$22,_xlfn.XLOOKUP(H2142,'deck &amp; rules'!$C$23:$C$30,'deck &amp; rules'!$D$23:$M$30))="draw",
                                                     IF(I2142&gt;J2142,1,IF(I2142&lt;J2142,0,2)),
                                                     IF(I2142&gt;H2142,1,IF(I2142&lt;H2142,0,2))),
                                   IF(H2142&lt;7,
                                        IF(G2142&gt;J2142,1,IF(G2142&lt;J2142,0,2)),
                                        IF(G2142&gt;H2142,1,IF(G2142&lt;H2142,0,2))
                                        )
                          )
              )
        )</f>
        <v>0</v>
      </c>
      <c r="L2142">
        <f t="shared" ca="1" si="235"/>
        <v>-225</v>
      </c>
      <c r="M2142">
        <f t="shared" ca="1" si="236"/>
        <v>-257.30000000000433</v>
      </c>
      <c r="N2142">
        <f t="shared" ca="1" si="237"/>
        <v>-188</v>
      </c>
    </row>
    <row r="2143" spans="1:14" x14ac:dyDescent="0.25">
      <c r="A2143">
        <f ca="1"/>
        <v>1</v>
      </c>
      <c r="B2143">
        <f ca="1"/>
        <v>7</v>
      </c>
      <c r="C2143">
        <f ca="1"/>
        <v>9</v>
      </c>
      <c r="D2143">
        <f ca="1"/>
        <v>0</v>
      </c>
      <c r="E2143">
        <f ca="1"/>
        <v>7</v>
      </c>
      <c r="F2143">
        <f ca="1"/>
        <v>0</v>
      </c>
      <c r="G2143">
        <f t="shared" ca="1" si="231"/>
        <v>8</v>
      </c>
      <c r="H2143">
        <f t="shared" ca="1" si="232"/>
        <v>7</v>
      </c>
      <c r="I2143">
        <f t="shared" ca="1" si="233"/>
        <v>7</v>
      </c>
      <c r="J2143">
        <f t="shared" ca="1" si="234"/>
        <v>7</v>
      </c>
      <c r="K2143" cm="1">
        <f t="array" aca="1" ref="K2143" ca="1">IF(G2143&gt;7,
        IF(G2143&gt;H2143, 1, IF(G2143&lt;H2143, 0, 2)),
        IF(       H2143&gt;7,
                     IF(G2143&gt;H2143, 1, IF(G2143&lt;H2143, 0, 2)),
                     IF(         G2143&lt;6,
                                   IF(            _xlfn.XLOOKUP(C2143,'deck &amp; rules'!$D$22:$M$22,_xlfn.XLOOKUP(H2143,'deck &amp; rules'!$C$23:$C$30,'deck &amp; rules'!$D$23:$M$30))="draw",
                                                     IF(I2143&gt;J2143,1,IF(I2143&lt;J2143,0,2)),
                                                     IF(I2143&gt;H2143,1,IF(I2143&lt;H2143,0,2))),
                                   IF(H2143&lt;7,
                                        IF(G2143&gt;J2143,1,IF(G2143&lt;J2143,0,2)),
                                        IF(G2143&gt;H2143,1,IF(G2143&lt;H2143,0,2))
                                        )
                          )
              )
        )</f>
        <v>1</v>
      </c>
      <c r="L2143">
        <f t="shared" ca="1" si="235"/>
        <v>-224</v>
      </c>
      <c r="M2143">
        <f t="shared" ca="1" si="236"/>
        <v>-258.30000000000433</v>
      </c>
      <c r="N2143">
        <f t="shared" ca="1" si="237"/>
        <v>-189</v>
      </c>
    </row>
    <row r="2144" spans="1:14" x14ac:dyDescent="0.25">
      <c r="A2144">
        <f ca="1"/>
        <v>4</v>
      </c>
      <c r="B2144">
        <f ca="1"/>
        <v>6</v>
      </c>
      <c r="C2144">
        <f ca="1"/>
        <v>8</v>
      </c>
      <c r="D2144">
        <f ca="1"/>
        <v>3</v>
      </c>
      <c r="E2144">
        <f ca="1"/>
        <v>4</v>
      </c>
      <c r="F2144">
        <f ca="1"/>
        <v>2</v>
      </c>
      <c r="G2144">
        <f t="shared" ca="1" si="231"/>
        <v>0</v>
      </c>
      <c r="H2144">
        <f t="shared" ca="1" si="232"/>
        <v>7</v>
      </c>
      <c r="I2144">
        <f t="shared" ca="1" si="233"/>
        <v>8</v>
      </c>
      <c r="J2144">
        <f t="shared" ca="1" si="234"/>
        <v>9</v>
      </c>
      <c r="K2144" cm="1">
        <f t="array" aca="1" ref="K2144" ca="1">IF(G2144&gt;7,
        IF(G2144&gt;H2144, 1, IF(G2144&lt;H2144, 0, 2)),
        IF(       H2144&gt;7,
                     IF(G2144&gt;H2144, 1, IF(G2144&lt;H2144, 0, 2)),
                     IF(         G2144&lt;6,
                                   IF(            _xlfn.XLOOKUP(C2144,'deck &amp; rules'!$D$22:$M$22,_xlfn.XLOOKUP(H2144,'deck &amp; rules'!$C$23:$C$30,'deck &amp; rules'!$D$23:$M$30))="draw",
                                                     IF(I2144&gt;J2144,1,IF(I2144&lt;J2144,0,2)),
                                                     IF(I2144&gt;H2144,1,IF(I2144&lt;H2144,0,2))),
                                   IF(H2144&lt;7,
                                        IF(G2144&gt;J2144,1,IF(G2144&lt;J2144,0,2)),
                                        IF(G2144&gt;H2144,1,IF(G2144&lt;H2144,0,2))
                                        )
                          )
              )
        )</f>
        <v>1</v>
      </c>
      <c r="L2144">
        <f t="shared" ca="1" si="235"/>
        <v>-223</v>
      </c>
      <c r="M2144">
        <f t="shared" ca="1" si="236"/>
        <v>-259.30000000000433</v>
      </c>
      <c r="N2144">
        <f t="shared" ca="1" si="237"/>
        <v>-190</v>
      </c>
    </row>
    <row r="2145" spans="1:14" x14ac:dyDescent="0.25">
      <c r="A2145">
        <f ca="1"/>
        <v>3</v>
      </c>
      <c r="B2145">
        <f ca="1"/>
        <v>0</v>
      </c>
      <c r="C2145">
        <f ca="1"/>
        <v>1</v>
      </c>
      <c r="D2145">
        <f ca="1"/>
        <v>9</v>
      </c>
      <c r="E2145">
        <f ca="1"/>
        <v>0</v>
      </c>
      <c r="F2145">
        <f ca="1"/>
        <v>3</v>
      </c>
      <c r="G2145">
        <f t="shared" ca="1" si="231"/>
        <v>3</v>
      </c>
      <c r="H2145">
        <f t="shared" ca="1" si="232"/>
        <v>9</v>
      </c>
      <c r="I2145">
        <f t="shared" ca="1" si="233"/>
        <v>4</v>
      </c>
      <c r="J2145">
        <f t="shared" ca="1" si="234"/>
        <v>2</v>
      </c>
      <c r="K2145" cm="1">
        <f t="array" aca="1" ref="K2145" ca="1">IF(G2145&gt;7,
        IF(G2145&gt;H2145, 1, IF(G2145&lt;H2145, 0, 2)),
        IF(       H2145&gt;7,
                     IF(G2145&gt;H2145, 1, IF(G2145&lt;H2145, 0, 2)),
                     IF(         G2145&lt;6,
                                   IF(            _xlfn.XLOOKUP(C2145,'deck &amp; rules'!$D$22:$M$22,_xlfn.XLOOKUP(H2145,'deck &amp; rules'!$C$23:$C$30,'deck &amp; rules'!$D$23:$M$30))="draw",
                                                     IF(I2145&gt;J2145,1,IF(I2145&lt;J2145,0,2)),
                                                     IF(I2145&gt;H2145,1,IF(I2145&lt;H2145,0,2))),
                                   IF(H2145&lt;7,
                                        IF(G2145&gt;J2145,1,IF(G2145&lt;J2145,0,2)),
                                        IF(G2145&gt;H2145,1,IF(G2145&lt;H2145,0,2))
                                        )
                          )
              )
        )</f>
        <v>0</v>
      </c>
      <c r="L2145">
        <f t="shared" ca="1" si="235"/>
        <v>-224</v>
      </c>
      <c r="M2145">
        <f t="shared" ca="1" si="236"/>
        <v>-258.35000000000434</v>
      </c>
      <c r="N2145">
        <f t="shared" ca="1" si="237"/>
        <v>-191</v>
      </c>
    </row>
    <row r="2146" spans="1:14" x14ac:dyDescent="0.25">
      <c r="A2146">
        <f ca="1"/>
        <v>0</v>
      </c>
      <c r="B2146">
        <f ca="1"/>
        <v>5</v>
      </c>
      <c r="C2146">
        <f ca="1"/>
        <v>5</v>
      </c>
      <c r="D2146">
        <f ca="1"/>
        <v>0</v>
      </c>
      <c r="E2146">
        <f ca="1"/>
        <v>6</v>
      </c>
      <c r="F2146">
        <f ca="1"/>
        <v>0</v>
      </c>
      <c r="G2146">
        <f t="shared" ca="1" si="231"/>
        <v>5</v>
      </c>
      <c r="H2146">
        <f t="shared" ca="1" si="232"/>
        <v>6</v>
      </c>
      <c r="I2146">
        <f t="shared" ca="1" si="233"/>
        <v>0</v>
      </c>
      <c r="J2146">
        <f t="shared" ca="1" si="234"/>
        <v>6</v>
      </c>
      <c r="K2146" cm="1">
        <f t="array" aca="1" ref="K2146" ca="1">IF(G2146&gt;7,
        IF(G2146&gt;H2146, 1, IF(G2146&lt;H2146, 0, 2)),
        IF(       H2146&gt;7,
                     IF(G2146&gt;H2146, 1, IF(G2146&lt;H2146, 0, 2)),
                     IF(         G2146&lt;6,
                                   IF(            _xlfn.XLOOKUP(C2146,'deck &amp; rules'!$D$22:$M$22,_xlfn.XLOOKUP(H2146,'deck &amp; rules'!$C$23:$C$30,'deck &amp; rules'!$D$23:$M$30))="draw",
                                                     IF(I2146&gt;J2146,1,IF(I2146&lt;J2146,0,2)),
                                                     IF(I2146&gt;H2146,1,IF(I2146&lt;H2146,0,2))),
                                   IF(H2146&lt;7,
                                        IF(G2146&gt;J2146,1,IF(G2146&lt;J2146,0,2)),
                                        IF(G2146&gt;H2146,1,IF(G2146&lt;H2146,0,2))
                                        )
                          )
              )
        )</f>
        <v>0</v>
      </c>
      <c r="L2146">
        <f t="shared" ca="1" si="235"/>
        <v>-225</v>
      </c>
      <c r="M2146">
        <f t="shared" ca="1" si="236"/>
        <v>-257.40000000000435</v>
      </c>
      <c r="N2146">
        <f t="shared" ca="1" si="237"/>
        <v>-192</v>
      </c>
    </row>
    <row r="2147" spans="1:14" x14ac:dyDescent="0.25">
      <c r="A2147">
        <f ca="1"/>
        <v>0</v>
      </c>
      <c r="B2147">
        <f ca="1"/>
        <v>0</v>
      </c>
      <c r="C2147">
        <f ca="1"/>
        <v>8</v>
      </c>
      <c r="D2147">
        <f ca="1"/>
        <v>2</v>
      </c>
      <c r="E2147">
        <f ca="1"/>
        <v>7</v>
      </c>
      <c r="F2147">
        <f ca="1"/>
        <v>0</v>
      </c>
      <c r="G2147">
        <f t="shared" ca="1" si="231"/>
        <v>0</v>
      </c>
      <c r="H2147">
        <f t="shared" ca="1" si="232"/>
        <v>9</v>
      </c>
      <c r="I2147">
        <f t="shared" ca="1" si="233"/>
        <v>8</v>
      </c>
      <c r="J2147">
        <f t="shared" ca="1" si="234"/>
        <v>9</v>
      </c>
      <c r="K2147" cm="1">
        <f t="array" aca="1" ref="K2147" ca="1">IF(G2147&gt;7,
        IF(G2147&gt;H2147, 1, IF(G2147&lt;H2147, 0, 2)),
        IF(       H2147&gt;7,
                     IF(G2147&gt;H2147, 1, IF(G2147&lt;H2147, 0, 2)),
                     IF(         G2147&lt;6,
                                   IF(            _xlfn.XLOOKUP(C2147,'deck &amp; rules'!$D$22:$M$22,_xlfn.XLOOKUP(H2147,'deck &amp; rules'!$C$23:$C$30,'deck &amp; rules'!$D$23:$M$30))="draw",
                                                     IF(I2147&gt;J2147,1,IF(I2147&lt;J2147,0,2)),
                                                     IF(I2147&gt;H2147,1,IF(I2147&lt;H2147,0,2))),
                                   IF(H2147&lt;7,
                                        IF(G2147&gt;J2147,1,IF(G2147&lt;J2147,0,2)),
                                        IF(G2147&gt;H2147,1,IF(G2147&lt;H2147,0,2))
                                        )
                          )
              )
        )</f>
        <v>0</v>
      </c>
      <c r="L2147">
        <f t="shared" ca="1" si="235"/>
        <v>-226</v>
      </c>
      <c r="M2147">
        <f t="shared" ca="1" si="236"/>
        <v>-256.45000000000437</v>
      </c>
      <c r="N2147">
        <f t="shared" ca="1" si="237"/>
        <v>-193</v>
      </c>
    </row>
    <row r="2148" spans="1:14" x14ac:dyDescent="0.25">
      <c r="A2148">
        <f ca="1"/>
        <v>8</v>
      </c>
      <c r="B2148">
        <f ca="1"/>
        <v>7</v>
      </c>
      <c r="C2148">
        <f ca="1"/>
        <v>3</v>
      </c>
      <c r="D2148">
        <f ca="1"/>
        <v>0</v>
      </c>
      <c r="E2148">
        <f ca="1"/>
        <v>3</v>
      </c>
      <c r="F2148">
        <f ca="1"/>
        <v>0</v>
      </c>
      <c r="G2148">
        <f t="shared" ca="1" si="231"/>
        <v>5</v>
      </c>
      <c r="H2148">
        <f t="shared" ca="1" si="232"/>
        <v>3</v>
      </c>
      <c r="I2148">
        <f t="shared" ca="1" si="233"/>
        <v>8</v>
      </c>
      <c r="J2148">
        <f t="shared" ca="1" si="234"/>
        <v>3</v>
      </c>
      <c r="K2148" cm="1">
        <f t="array" aca="1" ref="K2148" ca="1">IF(G2148&gt;7,
        IF(G2148&gt;H2148, 1, IF(G2148&lt;H2148, 0, 2)),
        IF(       H2148&gt;7,
                     IF(G2148&gt;H2148, 1, IF(G2148&lt;H2148, 0, 2)),
                     IF(         G2148&lt;6,
                                   IF(            _xlfn.XLOOKUP(C2148,'deck &amp; rules'!$D$22:$M$22,_xlfn.XLOOKUP(H2148,'deck &amp; rules'!$C$23:$C$30,'deck &amp; rules'!$D$23:$M$30))="draw",
                                                     IF(I2148&gt;J2148,1,IF(I2148&lt;J2148,0,2)),
                                                     IF(I2148&gt;H2148,1,IF(I2148&lt;H2148,0,2))),
                                   IF(H2148&lt;7,
                                        IF(G2148&gt;J2148,1,IF(G2148&lt;J2148,0,2)),
                                        IF(G2148&gt;H2148,1,IF(G2148&lt;H2148,0,2))
                                        )
                          )
              )
        )</f>
        <v>1</v>
      </c>
      <c r="L2148">
        <f t="shared" ca="1" si="235"/>
        <v>-225</v>
      </c>
      <c r="M2148">
        <f t="shared" ca="1" si="236"/>
        <v>-257.45000000000437</v>
      </c>
      <c r="N2148">
        <f t="shared" ca="1" si="237"/>
        <v>-194</v>
      </c>
    </row>
    <row r="2149" spans="1:14" x14ac:dyDescent="0.25">
      <c r="A2149">
        <f ca="1"/>
        <v>6</v>
      </c>
      <c r="B2149">
        <f ca="1"/>
        <v>0</v>
      </c>
      <c r="C2149">
        <f ca="1"/>
        <v>3</v>
      </c>
      <c r="D2149">
        <f ca="1"/>
        <v>5</v>
      </c>
      <c r="E2149">
        <f ca="1"/>
        <v>1</v>
      </c>
      <c r="F2149">
        <f ca="1"/>
        <v>1</v>
      </c>
      <c r="G2149">
        <f t="shared" ca="1" si="231"/>
        <v>6</v>
      </c>
      <c r="H2149">
        <f t="shared" ca="1" si="232"/>
        <v>6</v>
      </c>
      <c r="I2149">
        <f t="shared" ca="1" si="233"/>
        <v>9</v>
      </c>
      <c r="J2149">
        <f t="shared" ca="1" si="234"/>
        <v>7</v>
      </c>
      <c r="K2149" cm="1">
        <f t="array" aca="1" ref="K2149" ca="1">IF(G2149&gt;7,
        IF(G2149&gt;H2149, 1, IF(G2149&lt;H2149, 0, 2)),
        IF(       H2149&gt;7,
                     IF(G2149&gt;H2149, 1, IF(G2149&lt;H2149, 0, 2)),
                     IF(         G2149&lt;6,
                                   IF(            _xlfn.XLOOKUP(C2149,'deck &amp; rules'!$D$22:$M$22,_xlfn.XLOOKUP(H2149,'deck &amp; rules'!$C$23:$C$30,'deck &amp; rules'!$D$23:$M$30))="draw",
                                                     IF(I2149&gt;J2149,1,IF(I2149&lt;J2149,0,2)),
                                                     IF(I2149&gt;H2149,1,IF(I2149&lt;H2149,0,2))),
                                   IF(H2149&lt;7,
                                        IF(G2149&gt;J2149,1,IF(G2149&lt;J2149,0,2)),
                                        IF(G2149&gt;H2149,1,IF(G2149&lt;H2149,0,2))
                                        )
                          )
              )
        )</f>
        <v>0</v>
      </c>
      <c r="L2149">
        <f t="shared" ca="1" si="235"/>
        <v>-226</v>
      </c>
      <c r="M2149">
        <f t="shared" ca="1" si="236"/>
        <v>-256.50000000000438</v>
      </c>
      <c r="N2149">
        <f t="shared" ca="1" si="237"/>
        <v>-195</v>
      </c>
    </row>
    <row r="2150" spans="1:14" x14ac:dyDescent="0.25">
      <c r="A2150">
        <f ca="1"/>
        <v>0</v>
      </c>
      <c r="B2150">
        <f ca="1"/>
        <v>1</v>
      </c>
      <c r="C2150">
        <f ca="1"/>
        <v>0</v>
      </c>
      <c r="D2150">
        <f ca="1"/>
        <v>0</v>
      </c>
      <c r="E2150">
        <f ca="1"/>
        <v>0</v>
      </c>
      <c r="F2150">
        <f ca="1"/>
        <v>3</v>
      </c>
      <c r="G2150">
        <f t="shared" ca="1" si="231"/>
        <v>1</v>
      </c>
      <c r="H2150">
        <f t="shared" ca="1" si="232"/>
        <v>0</v>
      </c>
      <c r="I2150">
        <f t="shared" ca="1" si="233"/>
        <v>1</v>
      </c>
      <c r="J2150">
        <f t="shared" ca="1" si="234"/>
        <v>3</v>
      </c>
      <c r="K2150" cm="1">
        <f t="array" aca="1" ref="K2150" ca="1">IF(G2150&gt;7,
        IF(G2150&gt;H2150, 1, IF(G2150&lt;H2150, 0, 2)),
        IF(       H2150&gt;7,
                     IF(G2150&gt;H2150, 1, IF(G2150&lt;H2150, 0, 2)),
                     IF(         G2150&lt;6,
                                   IF(            _xlfn.XLOOKUP(C2150,'deck &amp; rules'!$D$22:$M$22,_xlfn.XLOOKUP(H2150,'deck &amp; rules'!$C$23:$C$30,'deck &amp; rules'!$D$23:$M$30))="draw",
                                                     IF(I2150&gt;J2150,1,IF(I2150&lt;J2150,0,2)),
                                                     IF(I2150&gt;H2150,1,IF(I2150&lt;H2150,0,2))),
                                   IF(H2150&lt;7,
                                        IF(G2150&gt;J2150,1,IF(G2150&lt;J2150,0,2)),
                                        IF(G2150&gt;H2150,1,IF(G2150&lt;H2150,0,2))
                                        )
                          )
              )
        )</f>
        <v>0</v>
      </c>
      <c r="L2150">
        <f t="shared" ca="1" si="235"/>
        <v>-227</v>
      </c>
      <c r="M2150">
        <f t="shared" ca="1" si="236"/>
        <v>-255.55000000000439</v>
      </c>
      <c r="N2150">
        <f t="shared" ca="1" si="237"/>
        <v>-196</v>
      </c>
    </row>
    <row r="2151" spans="1:14" x14ac:dyDescent="0.25">
      <c r="A2151">
        <f ca="1"/>
        <v>2</v>
      </c>
      <c r="B2151">
        <f ca="1"/>
        <v>3</v>
      </c>
      <c r="C2151">
        <f ca="1"/>
        <v>1</v>
      </c>
      <c r="D2151">
        <f ca="1"/>
        <v>3</v>
      </c>
      <c r="E2151">
        <f ca="1"/>
        <v>9</v>
      </c>
      <c r="F2151">
        <f ca="1"/>
        <v>7</v>
      </c>
      <c r="G2151">
        <f t="shared" ca="1" si="231"/>
        <v>5</v>
      </c>
      <c r="H2151">
        <f t="shared" ca="1" si="232"/>
        <v>2</v>
      </c>
      <c r="I2151">
        <f t="shared" ca="1" si="233"/>
        <v>6</v>
      </c>
      <c r="J2151">
        <f t="shared" ca="1" si="234"/>
        <v>9</v>
      </c>
      <c r="K2151" cm="1">
        <f t="array" aca="1" ref="K2151" ca="1">IF(G2151&gt;7,
        IF(G2151&gt;H2151, 1, IF(G2151&lt;H2151, 0, 2)),
        IF(       H2151&gt;7,
                     IF(G2151&gt;H2151, 1, IF(G2151&lt;H2151, 0, 2)),
                     IF(         G2151&lt;6,
                                   IF(            _xlfn.XLOOKUP(C2151,'deck &amp; rules'!$D$22:$M$22,_xlfn.XLOOKUP(H2151,'deck &amp; rules'!$C$23:$C$30,'deck &amp; rules'!$D$23:$M$30))="draw",
                                                     IF(I2151&gt;J2151,1,IF(I2151&lt;J2151,0,2)),
                                                     IF(I2151&gt;H2151,1,IF(I2151&lt;H2151,0,2))),
                                   IF(H2151&lt;7,
                                        IF(G2151&gt;J2151,1,IF(G2151&lt;J2151,0,2)),
                                        IF(G2151&gt;H2151,1,IF(G2151&lt;H2151,0,2))
                                        )
                          )
              )
        )</f>
        <v>0</v>
      </c>
      <c r="L2151">
        <f t="shared" ca="1" si="235"/>
        <v>-228</v>
      </c>
      <c r="M2151">
        <f t="shared" ca="1" si="236"/>
        <v>-254.6000000000044</v>
      </c>
      <c r="N2151">
        <f t="shared" ca="1" si="237"/>
        <v>-197</v>
      </c>
    </row>
    <row r="2152" spans="1:14" x14ac:dyDescent="0.25">
      <c r="A2152">
        <f ca="1"/>
        <v>1</v>
      </c>
      <c r="B2152">
        <f ca="1"/>
        <v>7</v>
      </c>
      <c r="C2152">
        <f ca="1"/>
        <v>6</v>
      </c>
      <c r="D2152">
        <f ca="1"/>
        <v>4</v>
      </c>
      <c r="E2152">
        <f ca="1"/>
        <v>9</v>
      </c>
      <c r="F2152">
        <f ca="1"/>
        <v>8</v>
      </c>
      <c r="G2152">
        <f t="shared" ca="1" si="231"/>
        <v>8</v>
      </c>
      <c r="H2152">
        <f t="shared" ca="1" si="232"/>
        <v>3</v>
      </c>
      <c r="I2152">
        <f t="shared" ca="1" si="233"/>
        <v>4</v>
      </c>
      <c r="J2152">
        <f t="shared" ca="1" si="234"/>
        <v>1</v>
      </c>
      <c r="K2152" cm="1">
        <f t="array" aca="1" ref="K2152" ca="1">IF(G2152&gt;7,
        IF(G2152&gt;H2152, 1, IF(G2152&lt;H2152, 0, 2)),
        IF(       H2152&gt;7,
                     IF(G2152&gt;H2152, 1, IF(G2152&lt;H2152, 0, 2)),
                     IF(         G2152&lt;6,
                                   IF(            _xlfn.XLOOKUP(C2152,'deck &amp; rules'!$D$22:$M$22,_xlfn.XLOOKUP(H2152,'deck &amp; rules'!$C$23:$C$30,'deck &amp; rules'!$D$23:$M$30))="draw",
                                                     IF(I2152&gt;J2152,1,IF(I2152&lt;J2152,0,2)),
                                                     IF(I2152&gt;H2152,1,IF(I2152&lt;H2152,0,2))),
                                   IF(H2152&lt;7,
                                        IF(G2152&gt;J2152,1,IF(G2152&lt;J2152,0,2)),
                                        IF(G2152&gt;H2152,1,IF(G2152&lt;H2152,0,2))
                                        )
                          )
              )
        )</f>
        <v>1</v>
      </c>
      <c r="L2152">
        <f t="shared" ca="1" si="235"/>
        <v>-227</v>
      </c>
      <c r="M2152">
        <f t="shared" ca="1" si="236"/>
        <v>-255.6000000000044</v>
      </c>
      <c r="N2152">
        <f t="shared" ca="1" si="237"/>
        <v>-198</v>
      </c>
    </row>
    <row r="2153" spans="1:14" x14ac:dyDescent="0.25">
      <c r="A2153">
        <f ca="1"/>
        <v>3</v>
      </c>
      <c r="B2153">
        <f ca="1"/>
        <v>0</v>
      </c>
      <c r="C2153">
        <f ca="1"/>
        <v>9</v>
      </c>
      <c r="D2153">
        <f ca="1"/>
        <v>1</v>
      </c>
      <c r="E2153">
        <f ca="1"/>
        <v>0</v>
      </c>
      <c r="F2153">
        <f ca="1"/>
        <v>0</v>
      </c>
      <c r="G2153">
        <f t="shared" ca="1" si="231"/>
        <v>3</v>
      </c>
      <c r="H2153">
        <f t="shared" ca="1" si="232"/>
        <v>1</v>
      </c>
      <c r="I2153">
        <f t="shared" ca="1" si="233"/>
        <v>2</v>
      </c>
      <c r="J2153">
        <f t="shared" ca="1" si="234"/>
        <v>1</v>
      </c>
      <c r="K2153" cm="1">
        <f t="array" aca="1" ref="K2153" ca="1">IF(G2153&gt;7,
        IF(G2153&gt;H2153, 1, IF(G2153&lt;H2153, 0, 2)),
        IF(       H2153&gt;7,
                     IF(G2153&gt;H2153, 1, IF(G2153&lt;H2153, 0, 2)),
                     IF(         G2153&lt;6,
                                   IF(            _xlfn.XLOOKUP(C2153,'deck &amp; rules'!$D$22:$M$22,_xlfn.XLOOKUP(H2153,'deck &amp; rules'!$C$23:$C$30,'deck &amp; rules'!$D$23:$M$30))="draw",
                                                     IF(I2153&gt;J2153,1,IF(I2153&lt;J2153,0,2)),
                                                     IF(I2153&gt;H2153,1,IF(I2153&lt;H2153,0,2))),
                                   IF(H2153&lt;7,
                                        IF(G2153&gt;J2153,1,IF(G2153&lt;J2153,0,2)),
                                        IF(G2153&gt;H2153,1,IF(G2153&lt;H2153,0,2))
                                        )
                          )
              )
        )</f>
        <v>1</v>
      </c>
      <c r="L2153">
        <f t="shared" ca="1" si="235"/>
        <v>-226</v>
      </c>
      <c r="M2153">
        <f t="shared" ca="1" si="236"/>
        <v>-256.6000000000044</v>
      </c>
      <c r="N2153">
        <f t="shared" ca="1" si="237"/>
        <v>-199</v>
      </c>
    </row>
    <row r="2154" spans="1:14" x14ac:dyDescent="0.25">
      <c r="A2154">
        <f ca="1"/>
        <v>9</v>
      </c>
      <c r="B2154">
        <f ca="1"/>
        <v>0</v>
      </c>
      <c r="C2154">
        <f ca="1"/>
        <v>6</v>
      </c>
      <c r="D2154">
        <f ca="1"/>
        <v>3</v>
      </c>
      <c r="E2154">
        <f ca="1"/>
        <v>4</v>
      </c>
      <c r="F2154">
        <f ca="1"/>
        <v>0</v>
      </c>
      <c r="G2154">
        <f t="shared" ca="1" si="231"/>
        <v>9</v>
      </c>
      <c r="H2154">
        <f t="shared" ca="1" si="232"/>
        <v>7</v>
      </c>
      <c r="I2154">
        <f t="shared" ca="1" si="233"/>
        <v>5</v>
      </c>
      <c r="J2154">
        <f t="shared" ca="1" si="234"/>
        <v>7</v>
      </c>
      <c r="K2154" cm="1">
        <f t="array" aca="1" ref="K2154" ca="1">IF(G2154&gt;7,
        IF(G2154&gt;H2154, 1, IF(G2154&lt;H2154, 0, 2)),
        IF(       H2154&gt;7,
                     IF(G2154&gt;H2154, 1, IF(G2154&lt;H2154, 0, 2)),
                     IF(         G2154&lt;6,
                                   IF(            _xlfn.XLOOKUP(C2154,'deck &amp; rules'!$D$22:$M$22,_xlfn.XLOOKUP(H2154,'deck &amp; rules'!$C$23:$C$30,'deck &amp; rules'!$D$23:$M$30))="draw",
                                                     IF(I2154&gt;J2154,1,IF(I2154&lt;J2154,0,2)),
                                                     IF(I2154&gt;H2154,1,IF(I2154&lt;H2154,0,2))),
                                   IF(H2154&lt;7,
                                        IF(G2154&gt;J2154,1,IF(G2154&lt;J2154,0,2)),
                                        IF(G2154&gt;H2154,1,IF(G2154&lt;H2154,0,2))
                                        )
                          )
              )
        )</f>
        <v>1</v>
      </c>
      <c r="L2154">
        <f t="shared" ca="1" si="235"/>
        <v>-225</v>
      </c>
      <c r="M2154">
        <f t="shared" ca="1" si="236"/>
        <v>-257.6000000000044</v>
      </c>
      <c r="N2154">
        <f t="shared" ca="1" si="237"/>
        <v>-200</v>
      </c>
    </row>
    <row r="2155" spans="1:14" x14ac:dyDescent="0.25">
      <c r="A2155">
        <f ca="1"/>
        <v>7</v>
      </c>
      <c r="B2155">
        <f ca="1"/>
        <v>1</v>
      </c>
      <c r="C2155">
        <f ca="1"/>
        <v>0</v>
      </c>
      <c r="D2155">
        <f ca="1"/>
        <v>3</v>
      </c>
      <c r="E2155">
        <f ca="1"/>
        <v>8</v>
      </c>
      <c r="F2155">
        <f ca="1"/>
        <v>1</v>
      </c>
      <c r="G2155">
        <f t="shared" ca="1" si="231"/>
        <v>8</v>
      </c>
      <c r="H2155">
        <f t="shared" ca="1" si="232"/>
        <v>1</v>
      </c>
      <c r="I2155">
        <f t="shared" ca="1" si="233"/>
        <v>8</v>
      </c>
      <c r="J2155">
        <f t="shared" ca="1" si="234"/>
        <v>2</v>
      </c>
      <c r="K2155" cm="1">
        <f t="array" aca="1" ref="K2155" ca="1">IF(G2155&gt;7,
        IF(G2155&gt;H2155, 1, IF(G2155&lt;H2155, 0, 2)),
        IF(       H2155&gt;7,
                     IF(G2155&gt;H2155, 1, IF(G2155&lt;H2155, 0, 2)),
                     IF(         G2155&lt;6,
                                   IF(            _xlfn.XLOOKUP(C2155,'deck &amp; rules'!$D$22:$M$22,_xlfn.XLOOKUP(H2155,'deck &amp; rules'!$C$23:$C$30,'deck &amp; rules'!$D$23:$M$30))="draw",
                                                     IF(I2155&gt;J2155,1,IF(I2155&lt;J2155,0,2)),
                                                     IF(I2155&gt;H2155,1,IF(I2155&lt;H2155,0,2))),
                                   IF(H2155&lt;7,
                                        IF(G2155&gt;J2155,1,IF(G2155&lt;J2155,0,2)),
                                        IF(G2155&gt;H2155,1,IF(G2155&lt;H2155,0,2))
                                        )
                          )
              )
        )</f>
        <v>1</v>
      </c>
      <c r="L2155">
        <f t="shared" ca="1" si="235"/>
        <v>-224</v>
      </c>
      <c r="M2155">
        <f t="shared" ca="1" si="236"/>
        <v>-258.6000000000044</v>
      </c>
      <c r="N2155">
        <f t="shared" ca="1" si="237"/>
        <v>-201</v>
      </c>
    </row>
    <row r="2156" spans="1:14" x14ac:dyDescent="0.25">
      <c r="A2156">
        <f ca="1"/>
        <v>7</v>
      </c>
      <c r="B2156">
        <f ca="1"/>
        <v>9</v>
      </c>
      <c r="C2156">
        <f ca="1"/>
        <v>5</v>
      </c>
      <c r="D2156">
        <f ca="1"/>
        <v>0</v>
      </c>
      <c r="E2156">
        <f ca="1"/>
        <v>3</v>
      </c>
      <c r="F2156">
        <f ca="1"/>
        <v>7</v>
      </c>
      <c r="G2156">
        <f t="shared" ca="1" si="231"/>
        <v>6</v>
      </c>
      <c r="H2156">
        <f t="shared" ca="1" si="232"/>
        <v>3</v>
      </c>
      <c r="I2156">
        <f t="shared" ca="1" si="233"/>
        <v>1</v>
      </c>
      <c r="J2156">
        <f t="shared" ca="1" si="234"/>
        <v>0</v>
      </c>
      <c r="K2156" cm="1">
        <f t="array" aca="1" ref="K2156" ca="1">IF(G2156&gt;7,
        IF(G2156&gt;H2156, 1, IF(G2156&lt;H2156, 0, 2)),
        IF(       H2156&gt;7,
                     IF(G2156&gt;H2156, 1, IF(G2156&lt;H2156, 0, 2)),
                     IF(         G2156&lt;6,
                                   IF(            _xlfn.XLOOKUP(C2156,'deck &amp; rules'!$D$22:$M$22,_xlfn.XLOOKUP(H2156,'deck &amp; rules'!$C$23:$C$30,'deck &amp; rules'!$D$23:$M$30))="draw",
                                                     IF(I2156&gt;J2156,1,IF(I2156&lt;J2156,0,2)),
                                                     IF(I2156&gt;H2156,1,IF(I2156&lt;H2156,0,2))),
                                   IF(H2156&lt;7,
                                        IF(G2156&gt;J2156,1,IF(G2156&lt;J2156,0,2)),
                                        IF(G2156&gt;H2156,1,IF(G2156&lt;H2156,0,2))
                                        )
                          )
              )
        )</f>
        <v>1</v>
      </c>
      <c r="L2156">
        <f t="shared" ca="1" si="235"/>
        <v>-223</v>
      </c>
      <c r="M2156">
        <f t="shared" ca="1" si="236"/>
        <v>-259.6000000000044</v>
      </c>
      <c r="N2156">
        <f t="shared" ca="1" si="237"/>
        <v>-202</v>
      </c>
    </row>
    <row r="2157" spans="1:14" x14ac:dyDescent="0.25">
      <c r="A2157">
        <f ca="1"/>
        <v>2</v>
      </c>
      <c r="B2157">
        <f ca="1"/>
        <v>7</v>
      </c>
      <c r="C2157">
        <f ca="1"/>
        <v>4</v>
      </c>
      <c r="D2157">
        <f ca="1"/>
        <v>9</v>
      </c>
      <c r="E2157">
        <f ca="1"/>
        <v>1</v>
      </c>
      <c r="F2157">
        <f ca="1"/>
        <v>9</v>
      </c>
      <c r="G2157">
        <f t="shared" ca="1" si="231"/>
        <v>9</v>
      </c>
      <c r="H2157">
        <f t="shared" ca="1" si="232"/>
        <v>0</v>
      </c>
      <c r="I2157">
        <f t="shared" ca="1" si="233"/>
        <v>3</v>
      </c>
      <c r="J2157">
        <f t="shared" ca="1" si="234"/>
        <v>9</v>
      </c>
      <c r="K2157" cm="1">
        <f t="array" aca="1" ref="K2157" ca="1">IF(G2157&gt;7,
        IF(G2157&gt;H2157, 1, IF(G2157&lt;H2157, 0, 2)),
        IF(       H2157&gt;7,
                     IF(G2157&gt;H2157, 1, IF(G2157&lt;H2157, 0, 2)),
                     IF(         G2157&lt;6,
                                   IF(            _xlfn.XLOOKUP(C2157,'deck &amp; rules'!$D$22:$M$22,_xlfn.XLOOKUP(H2157,'deck &amp; rules'!$C$23:$C$30,'deck &amp; rules'!$D$23:$M$30))="draw",
                                                     IF(I2157&gt;J2157,1,IF(I2157&lt;J2157,0,2)),
                                                     IF(I2157&gt;H2157,1,IF(I2157&lt;H2157,0,2))),
                                   IF(H2157&lt;7,
                                        IF(G2157&gt;J2157,1,IF(G2157&lt;J2157,0,2)),
                                        IF(G2157&gt;H2157,1,IF(G2157&lt;H2157,0,2))
                                        )
                          )
              )
        )</f>
        <v>1</v>
      </c>
      <c r="L2157">
        <f t="shared" ca="1" si="235"/>
        <v>-222</v>
      </c>
      <c r="M2157">
        <f t="shared" ca="1" si="236"/>
        <v>-260.6000000000044</v>
      </c>
      <c r="N2157">
        <f t="shared" ca="1" si="237"/>
        <v>-203</v>
      </c>
    </row>
    <row r="2158" spans="1:14" x14ac:dyDescent="0.25">
      <c r="A2158">
        <f ca="1"/>
        <v>0</v>
      </c>
      <c r="B2158">
        <f ca="1"/>
        <v>0</v>
      </c>
      <c r="C2158">
        <f ca="1"/>
        <v>9</v>
      </c>
      <c r="D2158">
        <f ca="1"/>
        <v>4</v>
      </c>
      <c r="E2158">
        <f ca="1"/>
        <v>0</v>
      </c>
      <c r="F2158">
        <f ca="1"/>
        <v>0</v>
      </c>
      <c r="G2158">
        <f t="shared" ca="1" si="231"/>
        <v>0</v>
      </c>
      <c r="H2158">
        <f t="shared" ca="1" si="232"/>
        <v>4</v>
      </c>
      <c r="I2158">
        <f t="shared" ca="1" si="233"/>
        <v>9</v>
      </c>
      <c r="J2158">
        <f t="shared" ca="1" si="234"/>
        <v>4</v>
      </c>
      <c r="K2158" cm="1">
        <f t="array" aca="1" ref="K2158" ca="1">IF(G2158&gt;7,
        IF(G2158&gt;H2158, 1, IF(G2158&lt;H2158, 0, 2)),
        IF(       H2158&gt;7,
                     IF(G2158&gt;H2158, 1, IF(G2158&lt;H2158, 0, 2)),
                     IF(         G2158&lt;6,
                                   IF(            _xlfn.XLOOKUP(C2158,'deck &amp; rules'!$D$22:$M$22,_xlfn.XLOOKUP(H2158,'deck &amp; rules'!$C$23:$C$30,'deck &amp; rules'!$D$23:$M$30))="draw",
                                                     IF(I2158&gt;J2158,1,IF(I2158&lt;J2158,0,2)),
                                                     IF(I2158&gt;H2158,1,IF(I2158&lt;H2158,0,2))),
                                   IF(H2158&lt;7,
                                        IF(G2158&gt;J2158,1,IF(G2158&lt;J2158,0,2)),
                                        IF(G2158&gt;H2158,1,IF(G2158&lt;H2158,0,2))
                                        )
                          )
              )
        )</f>
        <v>1</v>
      </c>
      <c r="L2158">
        <f t="shared" ca="1" si="235"/>
        <v>-221</v>
      </c>
      <c r="M2158">
        <f t="shared" ca="1" si="236"/>
        <v>-261.6000000000044</v>
      </c>
      <c r="N2158">
        <f t="shared" ca="1" si="237"/>
        <v>-204</v>
      </c>
    </row>
    <row r="2159" spans="1:14" x14ac:dyDescent="0.25">
      <c r="A2159">
        <f ca="1"/>
        <v>0</v>
      </c>
      <c r="B2159">
        <f ca="1"/>
        <v>0</v>
      </c>
      <c r="C2159">
        <f ca="1"/>
        <v>8</v>
      </c>
      <c r="D2159">
        <f ca="1"/>
        <v>0</v>
      </c>
      <c r="E2159">
        <f ca="1"/>
        <v>6</v>
      </c>
      <c r="F2159">
        <f ca="1"/>
        <v>0</v>
      </c>
      <c r="G2159">
        <f t="shared" ca="1" si="231"/>
        <v>0</v>
      </c>
      <c r="H2159">
        <f t="shared" ca="1" si="232"/>
        <v>6</v>
      </c>
      <c r="I2159">
        <f t="shared" ca="1" si="233"/>
        <v>8</v>
      </c>
      <c r="J2159">
        <f t="shared" ca="1" si="234"/>
        <v>6</v>
      </c>
      <c r="K2159" cm="1">
        <f t="array" aca="1" ref="K2159" ca="1">IF(G2159&gt;7,
        IF(G2159&gt;H2159, 1, IF(G2159&lt;H2159, 0, 2)),
        IF(       H2159&gt;7,
                     IF(G2159&gt;H2159, 1, IF(G2159&lt;H2159, 0, 2)),
                     IF(         G2159&lt;6,
                                   IF(            _xlfn.XLOOKUP(C2159,'deck &amp; rules'!$D$22:$M$22,_xlfn.XLOOKUP(H2159,'deck &amp; rules'!$C$23:$C$30,'deck &amp; rules'!$D$23:$M$30))="draw",
                                                     IF(I2159&gt;J2159,1,IF(I2159&lt;J2159,0,2)),
                                                     IF(I2159&gt;H2159,1,IF(I2159&lt;H2159,0,2))),
                                   IF(H2159&lt;7,
                                        IF(G2159&gt;J2159,1,IF(G2159&lt;J2159,0,2)),
                                        IF(G2159&gt;H2159,1,IF(G2159&lt;H2159,0,2))
                                        )
                          )
              )
        )</f>
        <v>1</v>
      </c>
      <c r="L2159">
        <f t="shared" ca="1" si="235"/>
        <v>-220</v>
      </c>
      <c r="M2159">
        <f t="shared" ca="1" si="236"/>
        <v>-262.6000000000044</v>
      </c>
      <c r="N2159">
        <f t="shared" ca="1" si="237"/>
        <v>-205</v>
      </c>
    </row>
    <row r="2160" spans="1:14" x14ac:dyDescent="0.25">
      <c r="A2160">
        <f ca="1"/>
        <v>5</v>
      </c>
      <c r="B2160">
        <f ca="1"/>
        <v>8</v>
      </c>
      <c r="C2160">
        <f ca="1"/>
        <v>5</v>
      </c>
      <c r="D2160">
        <f ca="1"/>
        <v>5</v>
      </c>
      <c r="E2160">
        <f ca="1"/>
        <v>0</v>
      </c>
      <c r="F2160">
        <f ca="1"/>
        <v>1</v>
      </c>
      <c r="G2160">
        <f t="shared" ca="1" si="231"/>
        <v>3</v>
      </c>
      <c r="H2160">
        <f t="shared" ca="1" si="232"/>
        <v>5</v>
      </c>
      <c r="I2160">
        <f t="shared" ca="1" si="233"/>
        <v>8</v>
      </c>
      <c r="J2160">
        <f t="shared" ca="1" si="234"/>
        <v>6</v>
      </c>
      <c r="K2160" cm="1">
        <f t="array" aca="1" ref="K2160" ca="1">IF(G2160&gt;7,
        IF(G2160&gt;H2160, 1, IF(G2160&lt;H2160, 0, 2)),
        IF(       H2160&gt;7,
                     IF(G2160&gt;H2160, 1, IF(G2160&lt;H2160, 0, 2)),
                     IF(         G2160&lt;6,
                                   IF(            _xlfn.XLOOKUP(C2160,'deck &amp; rules'!$D$22:$M$22,_xlfn.XLOOKUP(H2160,'deck &amp; rules'!$C$23:$C$30,'deck &amp; rules'!$D$23:$M$30))="draw",
                                                     IF(I2160&gt;J2160,1,IF(I2160&lt;J2160,0,2)),
                                                     IF(I2160&gt;H2160,1,IF(I2160&lt;H2160,0,2))),
                                   IF(H2160&lt;7,
                                        IF(G2160&gt;J2160,1,IF(G2160&lt;J2160,0,2)),
                                        IF(G2160&gt;H2160,1,IF(G2160&lt;H2160,0,2))
                                        )
                          )
              )
        )</f>
        <v>1</v>
      </c>
      <c r="L2160">
        <f t="shared" ca="1" si="235"/>
        <v>-219</v>
      </c>
      <c r="M2160">
        <f t="shared" ca="1" si="236"/>
        <v>-263.6000000000044</v>
      </c>
      <c r="N2160">
        <f t="shared" ca="1" si="237"/>
        <v>-206</v>
      </c>
    </row>
    <row r="2161" spans="1:14" x14ac:dyDescent="0.25">
      <c r="A2161">
        <f ca="1"/>
        <v>0</v>
      </c>
      <c r="B2161">
        <f ca="1"/>
        <v>2</v>
      </c>
      <c r="C2161">
        <f ca="1"/>
        <v>2</v>
      </c>
      <c r="D2161">
        <f ca="1"/>
        <v>0</v>
      </c>
      <c r="E2161">
        <f ca="1"/>
        <v>5</v>
      </c>
      <c r="F2161">
        <f ca="1"/>
        <v>8</v>
      </c>
      <c r="G2161">
        <f t="shared" ca="1" si="231"/>
        <v>2</v>
      </c>
      <c r="H2161">
        <f t="shared" ca="1" si="232"/>
        <v>5</v>
      </c>
      <c r="I2161">
        <f t="shared" ca="1" si="233"/>
        <v>4</v>
      </c>
      <c r="J2161">
        <f t="shared" ca="1" si="234"/>
        <v>3</v>
      </c>
      <c r="K2161" cm="1">
        <f t="array" aca="1" ref="K2161" ca="1">IF(G2161&gt;7,
        IF(G2161&gt;H2161, 1, IF(G2161&lt;H2161, 0, 2)),
        IF(       H2161&gt;7,
                     IF(G2161&gt;H2161, 1, IF(G2161&lt;H2161, 0, 2)),
                     IF(         G2161&lt;6,
                                   IF(            _xlfn.XLOOKUP(C2161,'deck &amp; rules'!$D$22:$M$22,_xlfn.XLOOKUP(H2161,'deck &amp; rules'!$C$23:$C$30,'deck &amp; rules'!$D$23:$M$30))="draw",
                                                     IF(I2161&gt;J2161,1,IF(I2161&lt;J2161,0,2)),
                                                     IF(I2161&gt;H2161,1,IF(I2161&lt;H2161,0,2))),
                                   IF(H2161&lt;7,
                                        IF(G2161&gt;J2161,1,IF(G2161&lt;J2161,0,2)),
                                        IF(G2161&gt;H2161,1,IF(G2161&lt;H2161,0,2))
                                        )
                          )
              )
        )</f>
        <v>0</v>
      </c>
      <c r="L2161">
        <f t="shared" ca="1" si="235"/>
        <v>-220</v>
      </c>
      <c r="M2161">
        <f t="shared" ca="1" si="236"/>
        <v>-262.65000000000441</v>
      </c>
      <c r="N2161">
        <f t="shared" ca="1" si="237"/>
        <v>-207</v>
      </c>
    </row>
    <row r="2162" spans="1:14" x14ac:dyDescent="0.25">
      <c r="A2162">
        <f ca="1"/>
        <v>5</v>
      </c>
      <c r="B2162">
        <f ca="1"/>
        <v>4</v>
      </c>
      <c r="C2162">
        <f ca="1"/>
        <v>6</v>
      </c>
      <c r="D2162">
        <f ca="1"/>
        <v>0</v>
      </c>
      <c r="E2162">
        <f ca="1"/>
        <v>3</v>
      </c>
      <c r="F2162">
        <f ca="1"/>
        <v>0</v>
      </c>
      <c r="G2162">
        <f t="shared" ca="1" si="231"/>
        <v>9</v>
      </c>
      <c r="H2162">
        <f t="shared" ca="1" si="232"/>
        <v>3</v>
      </c>
      <c r="I2162">
        <f t="shared" ca="1" si="233"/>
        <v>5</v>
      </c>
      <c r="J2162">
        <f t="shared" ca="1" si="234"/>
        <v>3</v>
      </c>
      <c r="K2162" cm="1">
        <f t="array" aca="1" ref="K2162" ca="1">IF(G2162&gt;7,
        IF(G2162&gt;H2162, 1, IF(G2162&lt;H2162, 0, 2)),
        IF(       H2162&gt;7,
                     IF(G2162&gt;H2162, 1, IF(G2162&lt;H2162, 0, 2)),
                     IF(         G2162&lt;6,
                                   IF(            _xlfn.XLOOKUP(C2162,'deck &amp; rules'!$D$22:$M$22,_xlfn.XLOOKUP(H2162,'deck &amp; rules'!$C$23:$C$30,'deck &amp; rules'!$D$23:$M$30))="draw",
                                                     IF(I2162&gt;J2162,1,IF(I2162&lt;J2162,0,2)),
                                                     IF(I2162&gt;H2162,1,IF(I2162&lt;H2162,0,2))),
                                   IF(H2162&lt;7,
                                        IF(G2162&gt;J2162,1,IF(G2162&lt;J2162,0,2)),
                                        IF(G2162&gt;H2162,1,IF(G2162&lt;H2162,0,2))
                                        )
                          )
              )
        )</f>
        <v>1</v>
      </c>
      <c r="L2162">
        <f t="shared" ca="1" si="235"/>
        <v>-219</v>
      </c>
      <c r="M2162">
        <f t="shared" ca="1" si="236"/>
        <v>-263.65000000000441</v>
      </c>
      <c r="N2162">
        <f t="shared" ca="1" si="237"/>
        <v>-208</v>
      </c>
    </row>
    <row r="2163" spans="1:14" x14ac:dyDescent="0.25">
      <c r="A2163">
        <f ca="1"/>
        <v>1</v>
      </c>
      <c r="B2163">
        <f ca="1"/>
        <v>0</v>
      </c>
      <c r="C2163">
        <f ca="1"/>
        <v>0</v>
      </c>
      <c r="D2163">
        <f ca="1"/>
        <v>2</v>
      </c>
      <c r="E2163">
        <f ca="1"/>
        <v>5</v>
      </c>
      <c r="F2163">
        <f ca="1"/>
        <v>6</v>
      </c>
      <c r="G2163">
        <f t="shared" ca="1" si="231"/>
        <v>1</v>
      </c>
      <c r="H2163">
        <f t="shared" ca="1" si="232"/>
        <v>7</v>
      </c>
      <c r="I2163">
        <f t="shared" ca="1" si="233"/>
        <v>1</v>
      </c>
      <c r="J2163">
        <f t="shared" ca="1" si="234"/>
        <v>3</v>
      </c>
      <c r="K2163" cm="1">
        <f t="array" aca="1" ref="K2163" ca="1">IF(G2163&gt;7,
        IF(G2163&gt;H2163, 1, IF(G2163&lt;H2163, 0, 2)),
        IF(       H2163&gt;7,
                     IF(G2163&gt;H2163, 1, IF(G2163&lt;H2163, 0, 2)),
                     IF(         G2163&lt;6,
                                   IF(            _xlfn.XLOOKUP(C2163,'deck &amp; rules'!$D$22:$M$22,_xlfn.XLOOKUP(H2163,'deck &amp; rules'!$C$23:$C$30,'deck &amp; rules'!$D$23:$M$30))="draw",
                                                     IF(I2163&gt;J2163,1,IF(I2163&lt;J2163,0,2)),
                                                     IF(I2163&gt;H2163,1,IF(I2163&lt;H2163,0,2))),
                                   IF(H2163&lt;7,
                                        IF(G2163&gt;J2163,1,IF(G2163&lt;J2163,0,2)),
                                        IF(G2163&gt;H2163,1,IF(G2163&lt;H2163,0,2))
                                        )
                          )
              )
        )</f>
        <v>0</v>
      </c>
      <c r="L2163">
        <f t="shared" ca="1" si="235"/>
        <v>-220</v>
      </c>
      <c r="M2163">
        <f t="shared" ca="1" si="236"/>
        <v>-262.70000000000442</v>
      </c>
      <c r="N2163">
        <f t="shared" ca="1" si="237"/>
        <v>-209</v>
      </c>
    </row>
    <row r="2164" spans="1:14" x14ac:dyDescent="0.25">
      <c r="A2164">
        <f ca="1"/>
        <v>0</v>
      </c>
      <c r="B2164">
        <f ca="1"/>
        <v>9</v>
      </c>
      <c r="C2164">
        <f ca="1"/>
        <v>0</v>
      </c>
      <c r="D2164">
        <f ca="1"/>
        <v>0</v>
      </c>
      <c r="E2164">
        <f ca="1"/>
        <v>4</v>
      </c>
      <c r="F2164">
        <f ca="1"/>
        <v>0</v>
      </c>
      <c r="G2164">
        <f t="shared" ca="1" si="231"/>
        <v>9</v>
      </c>
      <c r="H2164">
        <f t="shared" ca="1" si="232"/>
        <v>4</v>
      </c>
      <c r="I2164">
        <f t="shared" ca="1" si="233"/>
        <v>9</v>
      </c>
      <c r="J2164">
        <f t="shared" ca="1" si="234"/>
        <v>4</v>
      </c>
      <c r="K2164" cm="1">
        <f t="array" aca="1" ref="K2164" ca="1">IF(G2164&gt;7,
        IF(G2164&gt;H2164, 1, IF(G2164&lt;H2164, 0, 2)),
        IF(       H2164&gt;7,
                     IF(G2164&gt;H2164, 1, IF(G2164&lt;H2164, 0, 2)),
                     IF(         G2164&lt;6,
                                   IF(            _xlfn.XLOOKUP(C2164,'deck &amp; rules'!$D$22:$M$22,_xlfn.XLOOKUP(H2164,'deck &amp; rules'!$C$23:$C$30,'deck &amp; rules'!$D$23:$M$30))="draw",
                                                     IF(I2164&gt;J2164,1,IF(I2164&lt;J2164,0,2)),
                                                     IF(I2164&gt;H2164,1,IF(I2164&lt;H2164,0,2))),
                                   IF(H2164&lt;7,
                                        IF(G2164&gt;J2164,1,IF(G2164&lt;J2164,0,2)),
                                        IF(G2164&gt;H2164,1,IF(G2164&lt;H2164,0,2))
                                        )
                          )
              )
        )</f>
        <v>1</v>
      </c>
      <c r="L2164">
        <f t="shared" ca="1" si="235"/>
        <v>-219</v>
      </c>
      <c r="M2164">
        <f t="shared" ca="1" si="236"/>
        <v>-263.70000000000442</v>
      </c>
      <c r="N2164">
        <f t="shared" ca="1" si="237"/>
        <v>-210</v>
      </c>
    </row>
    <row r="2165" spans="1:14" x14ac:dyDescent="0.25">
      <c r="A2165">
        <f ca="1"/>
        <v>0</v>
      </c>
      <c r="B2165">
        <f ca="1"/>
        <v>4</v>
      </c>
      <c r="C2165">
        <f ca="1"/>
        <v>1</v>
      </c>
      <c r="D2165">
        <f ca="1"/>
        <v>0</v>
      </c>
      <c r="E2165">
        <f ca="1"/>
        <v>0</v>
      </c>
      <c r="F2165">
        <f ca="1"/>
        <v>5</v>
      </c>
      <c r="G2165">
        <f t="shared" ca="1" si="231"/>
        <v>4</v>
      </c>
      <c r="H2165">
        <f t="shared" ca="1" si="232"/>
        <v>0</v>
      </c>
      <c r="I2165">
        <f t="shared" ca="1" si="233"/>
        <v>5</v>
      </c>
      <c r="J2165">
        <f t="shared" ca="1" si="234"/>
        <v>5</v>
      </c>
      <c r="K2165" cm="1">
        <f t="array" aca="1" ref="K2165" ca="1">IF(G2165&gt;7,
        IF(G2165&gt;H2165, 1, IF(G2165&lt;H2165, 0, 2)),
        IF(       H2165&gt;7,
                     IF(G2165&gt;H2165, 1, IF(G2165&lt;H2165, 0, 2)),
                     IF(         G2165&lt;6,
                                   IF(            _xlfn.XLOOKUP(C2165,'deck &amp; rules'!$D$22:$M$22,_xlfn.XLOOKUP(H2165,'deck &amp; rules'!$C$23:$C$30,'deck &amp; rules'!$D$23:$M$30))="draw",
                                                     IF(I2165&gt;J2165,1,IF(I2165&lt;J2165,0,2)),
                                                     IF(I2165&gt;H2165,1,IF(I2165&lt;H2165,0,2))),
                                   IF(H2165&lt;7,
                                        IF(G2165&gt;J2165,1,IF(G2165&lt;J2165,0,2)),
                                        IF(G2165&gt;H2165,1,IF(G2165&lt;H2165,0,2))
                                        )
                          )
              )
        )</f>
        <v>2</v>
      </c>
      <c r="L2165">
        <f t="shared" ca="1" si="235"/>
        <v>-220</v>
      </c>
      <c r="M2165">
        <f t="shared" ca="1" si="236"/>
        <v>-264.70000000000442</v>
      </c>
      <c r="N2165">
        <f t="shared" ca="1" si="237"/>
        <v>-202</v>
      </c>
    </row>
    <row r="2166" spans="1:14" x14ac:dyDescent="0.25">
      <c r="A2166">
        <f ca="1"/>
        <v>0</v>
      </c>
      <c r="B2166">
        <f ca="1"/>
        <v>0</v>
      </c>
      <c r="C2166">
        <f ca="1"/>
        <v>3</v>
      </c>
      <c r="D2166">
        <f ca="1"/>
        <v>8</v>
      </c>
      <c r="E2166">
        <f ca="1"/>
        <v>3</v>
      </c>
      <c r="F2166">
        <f ca="1"/>
        <v>0</v>
      </c>
      <c r="G2166">
        <f t="shared" ca="1" si="231"/>
        <v>0</v>
      </c>
      <c r="H2166">
        <f t="shared" ca="1" si="232"/>
        <v>1</v>
      </c>
      <c r="I2166">
        <f t="shared" ca="1" si="233"/>
        <v>3</v>
      </c>
      <c r="J2166">
        <f t="shared" ca="1" si="234"/>
        <v>1</v>
      </c>
      <c r="K2166" cm="1">
        <f t="array" aca="1" ref="K2166" ca="1">IF(G2166&gt;7,
        IF(G2166&gt;H2166, 1, IF(G2166&lt;H2166, 0, 2)),
        IF(       H2166&gt;7,
                     IF(G2166&gt;H2166, 1, IF(G2166&lt;H2166, 0, 2)),
                     IF(         G2166&lt;6,
                                   IF(            _xlfn.XLOOKUP(C2166,'deck &amp; rules'!$D$22:$M$22,_xlfn.XLOOKUP(H2166,'deck &amp; rules'!$C$23:$C$30,'deck &amp; rules'!$D$23:$M$30))="draw",
                                                     IF(I2166&gt;J2166,1,IF(I2166&lt;J2166,0,2)),
                                                     IF(I2166&gt;H2166,1,IF(I2166&lt;H2166,0,2))),
                                   IF(H2166&lt;7,
                                        IF(G2166&gt;J2166,1,IF(G2166&lt;J2166,0,2)),
                                        IF(G2166&gt;H2166,1,IF(G2166&lt;H2166,0,2))
                                        )
                          )
              )
        )</f>
        <v>1</v>
      </c>
      <c r="L2166">
        <f t="shared" ca="1" si="235"/>
        <v>-219</v>
      </c>
      <c r="M2166">
        <f t="shared" ca="1" si="236"/>
        <v>-265.70000000000442</v>
      </c>
      <c r="N2166">
        <f t="shared" ca="1" si="237"/>
        <v>-203</v>
      </c>
    </row>
    <row r="2167" spans="1:14" x14ac:dyDescent="0.25">
      <c r="A2167">
        <f ca="1"/>
        <v>7</v>
      </c>
      <c r="B2167">
        <f ca="1"/>
        <v>9</v>
      </c>
      <c r="C2167">
        <f ca="1"/>
        <v>3</v>
      </c>
      <c r="D2167">
        <f ca="1"/>
        <v>1</v>
      </c>
      <c r="E2167">
        <f ca="1"/>
        <v>0</v>
      </c>
      <c r="F2167">
        <f ca="1"/>
        <v>0</v>
      </c>
      <c r="G2167">
        <f t="shared" ca="1" si="231"/>
        <v>6</v>
      </c>
      <c r="H2167">
        <f t="shared" ca="1" si="232"/>
        <v>1</v>
      </c>
      <c r="I2167">
        <f t="shared" ca="1" si="233"/>
        <v>9</v>
      </c>
      <c r="J2167">
        <f t="shared" ca="1" si="234"/>
        <v>1</v>
      </c>
      <c r="K2167" cm="1">
        <f t="array" aca="1" ref="K2167" ca="1">IF(G2167&gt;7,
        IF(G2167&gt;H2167, 1, IF(G2167&lt;H2167, 0, 2)),
        IF(       H2167&gt;7,
                     IF(G2167&gt;H2167, 1, IF(G2167&lt;H2167, 0, 2)),
                     IF(         G2167&lt;6,
                                   IF(            _xlfn.XLOOKUP(C2167,'deck &amp; rules'!$D$22:$M$22,_xlfn.XLOOKUP(H2167,'deck &amp; rules'!$C$23:$C$30,'deck &amp; rules'!$D$23:$M$30))="draw",
                                                     IF(I2167&gt;J2167,1,IF(I2167&lt;J2167,0,2)),
                                                     IF(I2167&gt;H2167,1,IF(I2167&lt;H2167,0,2))),
                                   IF(H2167&lt;7,
                                        IF(G2167&gt;J2167,1,IF(G2167&lt;J2167,0,2)),
                                        IF(G2167&gt;H2167,1,IF(G2167&lt;H2167,0,2))
                                        )
                          )
              )
        )</f>
        <v>1</v>
      </c>
      <c r="L2167">
        <f t="shared" ca="1" si="235"/>
        <v>-218</v>
      </c>
      <c r="M2167">
        <f t="shared" ca="1" si="236"/>
        <v>-266.70000000000442</v>
      </c>
      <c r="N2167">
        <f t="shared" ca="1" si="237"/>
        <v>-204</v>
      </c>
    </row>
    <row r="2168" spans="1:14" x14ac:dyDescent="0.25">
      <c r="A2168">
        <f ca="1"/>
        <v>1</v>
      </c>
      <c r="B2168">
        <f ca="1"/>
        <v>5</v>
      </c>
      <c r="C2168">
        <f ca="1"/>
        <v>0</v>
      </c>
      <c r="D2168">
        <f ca="1"/>
        <v>4</v>
      </c>
      <c r="E2168">
        <f ca="1"/>
        <v>3</v>
      </c>
      <c r="F2168">
        <f ca="1"/>
        <v>2</v>
      </c>
      <c r="G2168">
        <f t="shared" ca="1" si="231"/>
        <v>6</v>
      </c>
      <c r="H2168">
        <f t="shared" ca="1" si="232"/>
        <v>7</v>
      </c>
      <c r="I2168">
        <f t="shared" ca="1" si="233"/>
        <v>6</v>
      </c>
      <c r="J2168">
        <f t="shared" ca="1" si="234"/>
        <v>9</v>
      </c>
      <c r="K2168" cm="1">
        <f t="array" aca="1" ref="K2168" ca="1">IF(G2168&gt;7,
        IF(G2168&gt;H2168, 1, IF(G2168&lt;H2168, 0, 2)),
        IF(       H2168&gt;7,
                     IF(G2168&gt;H2168, 1, IF(G2168&lt;H2168, 0, 2)),
                     IF(         G2168&lt;6,
                                   IF(            _xlfn.XLOOKUP(C2168,'deck &amp; rules'!$D$22:$M$22,_xlfn.XLOOKUP(H2168,'deck &amp; rules'!$C$23:$C$30,'deck &amp; rules'!$D$23:$M$30))="draw",
                                                     IF(I2168&gt;J2168,1,IF(I2168&lt;J2168,0,2)),
                                                     IF(I2168&gt;H2168,1,IF(I2168&lt;H2168,0,2))),
                                   IF(H2168&lt;7,
                                        IF(G2168&gt;J2168,1,IF(G2168&lt;J2168,0,2)),
                                        IF(G2168&gt;H2168,1,IF(G2168&lt;H2168,0,2))
                                        )
                          )
              )
        )</f>
        <v>0</v>
      </c>
      <c r="L2168">
        <f t="shared" ca="1" si="235"/>
        <v>-219</v>
      </c>
      <c r="M2168">
        <f t="shared" ca="1" si="236"/>
        <v>-265.75000000000443</v>
      </c>
      <c r="N2168">
        <f t="shared" ca="1" si="237"/>
        <v>-205</v>
      </c>
    </row>
    <row r="2169" spans="1:14" x14ac:dyDescent="0.25">
      <c r="A2169">
        <f ca="1"/>
        <v>5</v>
      </c>
      <c r="B2169">
        <f ca="1"/>
        <v>5</v>
      </c>
      <c r="C2169">
        <f ca="1"/>
        <v>3</v>
      </c>
      <c r="D2169">
        <f ca="1"/>
        <v>5</v>
      </c>
      <c r="E2169">
        <f ca="1"/>
        <v>4</v>
      </c>
      <c r="F2169">
        <f ca="1"/>
        <v>7</v>
      </c>
      <c r="G2169">
        <f t="shared" ca="1" si="231"/>
        <v>0</v>
      </c>
      <c r="H2169">
        <f t="shared" ca="1" si="232"/>
        <v>9</v>
      </c>
      <c r="I2169">
        <f t="shared" ca="1" si="233"/>
        <v>3</v>
      </c>
      <c r="J2169">
        <f t="shared" ca="1" si="234"/>
        <v>6</v>
      </c>
      <c r="K2169" cm="1">
        <f t="array" aca="1" ref="K2169" ca="1">IF(G2169&gt;7,
        IF(G2169&gt;H2169, 1, IF(G2169&lt;H2169, 0, 2)),
        IF(       H2169&gt;7,
                     IF(G2169&gt;H2169, 1, IF(G2169&lt;H2169, 0, 2)),
                     IF(         G2169&lt;6,
                                   IF(            _xlfn.XLOOKUP(C2169,'deck &amp; rules'!$D$22:$M$22,_xlfn.XLOOKUP(H2169,'deck &amp; rules'!$C$23:$C$30,'deck &amp; rules'!$D$23:$M$30))="draw",
                                                     IF(I2169&gt;J2169,1,IF(I2169&lt;J2169,0,2)),
                                                     IF(I2169&gt;H2169,1,IF(I2169&lt;H2169,0,2))),
                                   IF(H2169&lt;7,
                                        IF(G2169&gt;J2169,1,IF(G2169&lt;J2169,0,2)),
                                        IF(G2169&gt;H2169,1,IF(G2169&lt;H2169,0,2))
                                        )
                          )
              )
        )</f>
        <v>0</v>
      </c>
      <c r="L2169">
        <f t="shared" ca="1" si="235"/>
        <v>-220</v>
      </c>
      <c r="M2169">
        <f t="shared" ca="1" si="236"/>
        <v>-264.80000000000445</v>
      </c>
      <c r="N2169">
        <f t="shared" ca="1" si="237"/>
        <v>-206</v>
      </c>
    </row>
    <row r="2170" spans="1:14" x14ac:dyDescent="0.25">
      <c r="A2170">
        <f ca="1"/>
        <v>5</v>
      </c>
      <c r="B2170">
        <f ca="1"/>
        <v>6</v>
      </c>
      <c r="C2170">
        <f ca="1"/>
        <v>5</v>
      </c>
      <c r="D2170">
        <f ca="1"/>
        <v>0</v>
      </c>
      <c r="E2170">
        <f ca="1"/>
        <v>4</v>
      </c>
      <c r="F2170">
        <f ca="1"/>
        <v>7</v>
      </c>
      <c r="G2170">
        <f t="shared" ca="1" si="231"/>
        <v>1</v>
      </c>
      <c r="H2170">
        <f t="shared" ca="1" si="232"/>
        <v>4</v>
      </c>
      <c r="I2170">
        <f t="shared" ca="1" si="233"/>
        <v>6</v>
      </c>
      <c r="J2170">
        <f t="shared" ca="1" si="234"/>
        <v>1</v>
      </c>
      <c r="K2170" cm="1">
        <f t="array" aca="1" ref="K2170" ca="1">IF(G2170&gt;7,
        IF(G2170&gt;H2170, 1, IF(G2170&lt;H2170, 0, 2)),
        IF(       H2170&gt;7,
                     IF(G2170&gt;H2170, 1, IF(G2170&lt;H2170, 0, 2)),
                     IF(         G2170&lt;6,
                                   IF(            _xlfn.XLOOKUP(C2170,'deck &amp; rules'!$D$22:$M$22,_xlfn.XLOOKUP(H2170,'deck &amp; rules'!$C$23:$C$30,'deck &amp; rules'!$D$23:$M$30))="draw",
                                                     IF(I2170&gt;J2170,1,IF(I2170&lt;J2170,0,2)),
                                                     IF(I2170&gt;H2170,1,IF(I2170&lt;H2170,0,2))),
                                   IF(H2170&lt;7,
                                        IF(G2170&gt;J2170,1,IF(G2170&lt;J2170,0,2)),
                                        IF(G2170&gt;H2170,1,IF(G2170&lt;H2170,0,2))
                                        )
                          )
              )
        )</f>
        <v>1</v>
      </c>
      <c r="L2170">
        <f t="shared" ca="1" si="235"/>
        <v>-219</v>
      </c>
      <c r="M2170">
        <f t="shared" ca="1" si="236"/>
        <v>-265.80000000000445</v>
      </c>
      <c r="N2170">
        <f t="shared" ca="1" si="237"/>
        <v>-207</v>
      </c>
    </row>
    <row r="2171" spans="1:14" x14ac:dyDescent="0.25">
      <c r="A2171">
        <f ca="1"/>
        <v>8</v>
      </c>
      <c r="B2171">
        <f ca="1"/>
        <v>0</v>
      </c>
      <c r="C2171">
        <f ca="1"/>
        <v>7</v>
      </c>
      <c r="D2171">
        <f ca="1"/>
        <v>6</v>
      </c>
      <c r="E2171">
        <f ca="1"/>
        <v>0</v>
      </c>
      <c r="F2171">
        <f ca="1"/>
        <v>0</v>
      </c>
      <c r="G2171">
        <f t="shared" ca="1" si="231"/>
        <v>8</v>
      </c>
      <c r="H2171">
        <f t="shared" ca="1" si="232"/>
        <v>6</v>
      </c>
      <c r="I2171">
        <f t="shared" ca="1" si="233"/>
        <v>5</v>
      </c>
      <c r="J2171">
        <f t="shared" ca="1" si="234"/>
        <v>6</v>
      </c>
      <c r="K2171" cm="1">
        <f t="array" aca="1" ref="K2171" ca="1">IF(G2171&gt;7,
        IF(G2171&gt;H2171, 1, IF(G2171&lt;H2171, 0, 2)),
        IF(       H2171&gt;7,
                     IF(G2171&gt;H2171, 1, IF(G2171&lt;H2171, 0, 2)),
                     IF(         G2171&lt;6,
                                   IF(            _xlfn.XLOOKUP(C2171,'deck &amp; rules'!$D$22:$M$22,_xlfn.XLOOKUP(H2171,'deck &amp; rules'!$C$23:$C$30,'deck &amp; rules'!$D$23:$M$30))="draw",
                                                     IF(I2171&gt;J2171,1,IF(I2171&lt;J2171,0,2)),
                                                     IF(I2171&gt;H2171,1,IF(I2171&lt;H2171,0,2))),
                                   IF(H2171&lt;7,
                                        IF(G2171&gt;J2171,1,IF(G2171&lt;J2171,0,2)),
                                        IF(G2171&gt;H2171,1,IF(G2171&lt;H2171,0,2))
                                        )
                          )
              )
        )</f>
        <v>1</v>
      </c>
      <c r="L2171">
        <f t="shared" ca="1" si="235"/>
        <v>-218</v>
      </c>
      <c r="M2171">
        <f t="shared" ca="1" si="236"/>
        <v>-266.80000000000445</v>
      </c>
      <c r="N2171">
        <f t="shared" ca="1" si="237"/>
        <v>-208</v>
      </c>
    </row>
    <row r="2172" spans="1:14" x14ac:dyDescent="0.25">
      <c r="A2172">
        <f ca="1"/>
        <v>0</v>
      </c>
      <c r="B2172">
        <f ca="1"/>
        <v>0</v>
      </c>
      <c r="C2172">
        <f ca="1"/>
        <v>2</v>
      </c>
      <c r="D2172">
        <f ca="1"/>
        <v>3</v>
      </c>
      <c r="E2172">
        <f ca="1"/>
        <v>7</v>
      </c>
      <c r="F2172">
        <f ca="1"/>
        <v>6</v>
      </c>
      <c r="G2172">
        <f t="shared" ca="1" si="231"/>
        <v>0</v>
      </c>
      <c r="H2172">
        <f t="shared" ca="1" si="232"/>
        <v>0</v>
      </c>
      <c r="I2172">
        <f t="shared" ca="1" si="233"/>
        <v>2</v>
      </c>
      <c r="J2172">
        <f t="shared" ca="1" si="234"/>
        <v>6</v>
      </c>
      <c r="K2172" cm="1">
        <f t="array" aca="1" ref="K2172" ca="1">IF(G2172&gt;7,
        IF(G2172&gt;H2172, 1, IF(G2172&lt;H2172, 0, 2)),
        IF(       H2172&gt;7,
                     IF(G2172&gt;H2172, 1, IF(G2172&lt;H2172, 0, 2)),
                     IF(         G2172&lt;6,
                                   IF(            _xlfn.XLOOKUP(C2172,'deck &amp; rules'!$D$22:$M$22,_xlfn.XLOOKUP(H2172,'deck &amp; rules'!$C$23:$C$30,'deck &amp; rules'!$D$23:$M$30))="draw",
                                                     IF(I2172&gt;J2172,1,IF(I2172&lt;J2172,0,2)),
                                                     IF(I2172&gt;H2172,1,IF(I2172&lt;H2172,0,2))),
                                   IF(H2172&lt;7,
                                        IF(G2172&gt;J2172,1,IF(G2172&lt;J2172,0,2)),
                                        IF(G2172&gt;H2172,1,IF(G2172&lt;H2172,0,2))
                                        )
                          )
              )
        )</f>
        <v>0</v>
      </c>
      <c r="L2172">
        <f t="shared" ca="1" si="235"/>
        <v>-219</v>
      </c>
      <c r="M2172">
        <f t="shared" ca="1" si="236"/>
        <v>-265.85000000000446</v>
      </c>
      <c r="N2172">
        <f t="shared" ca="1" si="237"/>
        <v>-209</v>
      </c>
    </row>
    <row r="2173" spans="1:14" x14ac:dyDescent="0.25">
      <c r="A2173">
        <f ca="1"/>
        <v>0</v>
      </c>
      <c r="B2173">
        <f ca="1"/>
        <v>3</v>
      </c>
      <c r="C2173">
        <f ca="1"/>
        <v>2</v>
      </c>
      <c r="D2173">
        <f ca="1"/>
        <v>2</v>
      </c>
      <c r="E2173">
        <f ca="1"/>
        <v>0</v>
      </c>
      <c r="F2173">
        <f ca="1"/>
        <v>3</v>
      </c>
      <c r="G2173">
        <f t="shared" ca="1" si="231"/>
        <v>3</v>
      </c>
      <c r="H2173">
        <f t="shared" ca="1" si="232"/>
        <v>2</v>
      </c>
      <c r="I2173">
        <f t="shared" ca="1" si="233"/>
        <v>5</v>
      </c>
      <c r="J2173">
        <f t="shared" ca="1" si="234"/>
        <v>5</v>
      </c>
      <c r="K2173" cm="1">
        <f t="array" aca="1" ref="K2173" ca="1">IF(G2173&gt;7,
        IF(G2173&gt;H2173, 1, IF(G2173&lt;H2173, 0, 2)),
        IF(       H2173&gt;7,
                     IF(G2173&gt;H2173, 1, IF(G2173&lt;H2173, 0, 2)),
                     IF(         G2173&lt;6,
                                   IF(            _xlfn.XLOOKUP(C2173,'deck &amp; rules'!$D$22:$M$22,_xlfn.XLOOKUP(H2173,'deck &amp; rules'!$C$23:$C$30,'deck &amp; rules'!$D$23:$M$30))="draw",
                                                     IF(I2173&gt;J2173,1,IF(I2173&lt;J2173,0,2)),
                                                     IF(I2173&gt;H2173,1,IF(I2173&lt;H2173,0,2))),
                                   IF(H2173&lt;7,
                                        IF(G2173&gt;J2173,1,IF(G2173&lt;J2173,0,2)),
                                        IF(G2173&gt;H2173,1,IF(G2173&lt;H2173,0,2))
                                        )
                          )
              )
        )</f>
        <v>2</v>
      </c>
      <c r="L2173">
        <f t="shared" ca="1" si="235"/>
        <v>-220</v>
      </c>
      <c r="M2173">
        <f t="shared" ca="1" si="236"/>
        <v>-266.85000000000446</v>
      </c>
      <c r="N2173">
        <f t="shared" ca="1" si="237"/>
        <v>-201</v>
      </c>
    </row>
    <row r="2174" spans="1:14" x14ac:dyDescent="0.25">
      <c r="A2174">
        <f ca="1"/>
        <v>3</v>
      </c>
      <c r="B2174">
        <f ca="1"/>
        <v>0</v>
      </c>
      <c r="C2174">
        <f ca="1"/>
        <v>5</v>
      </c>
      <c r="D2174">
        <f ca="1"/>
        <v>6</v>
      </c>
      <c r="E2174">
        <f ca="1"/>
        <v>0</v>
      </c>
      <c r="F2174">
        <f ca="1"/>
        <v>0</v>
      </c>
      <c r="G2174">
        <f t="shared" ca="1" si="231"/>
        <v>3</v>
      </c>
      <c r="H2174">
        <f t="shared" ca="1" si="232"/>
        <v>6</v>
      </c>
      <c r="I2174">
        <f t="shared" ca="1" si="233"/>
        <v>8</v>
      </c>
      <c r="J2174">
        <f t="shared" ca="1" si="234"/>
        <v>6</v>
      </c>
      <c r="K2174" cm="1">
        <f t="array" aca="1" ref="K2174" ca="1">IF(G2174&gt;7,
        IF(G2174&gt;H2174, 1, IF(G2174&lt;H2174, 0, 2)),
        IF(       H2174&gt;7,
                     IF(G2174&gt;H2174, 1, IF(G2174&lt;H2174, 0, 2)),
                     IF(         G2174&lt;6,
                                   IF(            _xlfn.XLOOKUP(C2174,'deck &amp; rules'!$D$22:$M$22,_xlfn.XLOOKUP(H2174,'deck &amp; rules'!$C$23:$C$30,'deck &amp; rules'!$D$23:$M$30))="draw",
                                                     IF(I2174&gt;J2174,1,IF(I2174&lt;J2174,0,2)),
                                                     IF(I2174&gt;H2174,1,IF(I2174&lt;H2174,0,2))),
                                   IF(H2174&lt;7,
                                        IF(G2174&gt;J2174,1,IF(G2174&lt;J2174,0,2)),
                                        IF(G2174&gt;H2174,1,IF(G2174&lt;H2174,0,2))
                                        )
                          )
              )
        )</f>
        <v>1</v>
      </c>
      <c r="L2174">
        <f t="shared" ca="1" si="235"/>
        <v>-219</v>
      </c>
      <c r="M2174">
        <f t="shared" ca="1" si="236"/>
        <v>-267.85000000000446</v>
      </c>
      <c r="N2174">
        <f t="shared" ca="1" si="237"/>
        <v>-202</v>
      </c>
    </row>
    <row r="2175" spans="1:14" x14ac:dyDescent="0.25">
      <c r="A2175">
        <f ca="1"/>
        <v>8</v>
      </c>
      <c r="B2175">
        <f ca="1"/>
        <v>8</v>
      </c>
      <c r="C2175">
        <f ca="1"/>
        <v>1</v>
      </c>
      <c r="D2175">
        <f ca="1"/>
        <v>0</v>
      </c>
      <c r="E2175">
        <f ca="1"/>
        <v>0</v>
      </c>
      <c r="F2175">
        <f ca="1"/>
        <v>0</v>
      </c>
      <c r="G2175">
        <f t="shared" ca="1" si="231"/>
        <v>6</v>
      </c>
      <c r="H2175">
        <f t="shared" ca="1" si="232"/>
        <v>0</v>
      </c>
      <c r="I2175">
        <f t="shared" ca="1" si="233"/>
        <v>7</v>
      </c>
      <c r="J2175">
        <f t="shared" ca="1" si="234"/>
        <v>0</v>
      </c>
      <c r="K2175" cm="1">
        <f t="array" aca="1" ref="K2175" ca="1">IF(G2175&gt;7,
        IF(G2175&gt;H2175, 1, IF(G2175&lt;H2175, 0, 2)),
        IF(       H2175&gt;7,
                     IF(G2175&gt;H2175, 1, IF(G2175&lt;H2175, 0, 2)),
                     IF(         G2175&lt;6,
                                   IF(            _xlfn.XLOOKUP(C2175,'deck &amp; rules'!$D$22:$M$22,_xlfn.XLOOKUP(H2175,'deck &amp; rules'!$C$23:$C$30,'deck &amp; rules'!$D$23:$M$30))="draw",
                                                     IF(I2175&gt;J2175,1,IF(I2175&lt;J2175,0,2)),
                                                     IF(I2175&gt;H2175,1,IF(I2175&lt;H2175,0,2))),
                                   IF(H2175&lt;7,
                                        IF(G2175&gt;J2175,1,IF(G2175&lt;J2175,0,2)),
                                        IF(G2175&gt;H2175,1,IF(G2175&lt;H2175,0,2))
                                        )
                          )
              )
        )</f>
        <v>1</v>
      </c>
      <c r="L2175">
        <f t="shared" ca="1" si="235"/>
        <v>-218</v>
      </c>
      <c r="M2175">
        <f t="shared" ca="1" si="236"/>
        <v>-268.85000000000446</v>
      </c>
      <c r="N2175">
        <f t="shared" ca="1" si="237"/>
        <v>-203</v>
      </c>
    </row>
    <row r="2176" spans="1:14" x14ac:dyDescent="0.25">
      <c r="A2176">
        <f ca="1"/>
        <v>0</v>
      </c>
      <c r="B2176">
        <f ca="1"/>
        <v>5</v>
      </c>
      <c r="C2176">
        <f ca="1"/>
        <v>6</v>
      </c>
      <c r="D2176">
        <f ca="1"/>
        <v>8</v>
      </c>
      <c r="E2176">
        <f ca="1"/>
        <v>9</v>
      </c>
      <c r="F2176">
        <f ca="1"/>
        <v>4</v>
      </c>
      <c r="G2176">
        <f t="shared" ca="1" si="231"/>
        <v>5</v>
      </c>
      <c r="H2176">
        <f t="shared" ca="1" si="232"/>
        <v>7</v>
      </c>
      <c r="I2176">
        <f t="shared" ca="1" si="233"/>
        <v>1</v>
      </c>
      <c r="J2176">
        <f t="shared" ca="1" si="234"/>
        <v>1</v>
      </c>
      <c r="K2176" cm="1">
        <f t="array" aca="1" ref="K2176" ca="1">IF(G2176&gt;7,
        IF(G2176&gt;H2176, 1, IF(G2176&lt;H2176, 0, 2)),
        IF(       H2176&gt;7,
                     IF(G2176&gt;H2176, 1, IF(G2176&lt;H2176, 0, 2)),
                     IF(         G2176&lt;6,
                                   IF(            _xlfn.XLOOKUP(C2176,'deck &amp; rules'!$D$22:$M$22,_xlfn.XLOOKUP(H2176,'deck &amp; rules'!$C$23:$C$30,'deck &amp; rules'!$D$23:$M$30))="draw",
                                                     IF(I2176&gt;J2176,1,IF(I2176&lt;J2176,0,2)),
                                                     IF(I2176&gt;H2176,1,IF(I2176&lt;H2176,0,2))),
                                   IF(H2176&lt;7,
                                        IF(G2176&gt;J2176,1,IF(G2176&lt;J2176,0,2)),
                                        IF(G2176&gt;H2176,1,IF(G2176&lt;H2176,0,2))
                                        )
                          )
              )
        )</f>
        <v>0</v>
      </c>
      <c r="L2176">
        <f t="shared" ca="1" si="235"/>
        <v>-219</v>
      </c>
      <c r="M2176">
        <f t="shared" ca="1" si="236"/>
        <v>-267.90000000000447</v>
      </c>
      <c r="N2176">
        <f t="shared" ca="1" si="237"/>
        <v>-204</v>
      </c>
    </row>
    <row r="2177" spans="1:14" x14ac:dyDescent="0.25">
      <c r="A2177">
        <f ca="1"/>
        <v>1</v>
      </c>
      <c r="B2177">
        <f ca="1"/>
        <v>4</v>
      </c>
      <c r="C2177">
        <f ca="1"/>
        <v>1</v>
      </c>
      <c r="D2177">
        <f ca="1"/>
        <v>2</v>
      </c>
      <c r="E2177">
        <f ca="1"/>
        <v>3</v>
      </c>
      <c r="F2177">
        <f ca="1"/>
        <v>0</v>
      </c>
      <c r="G2177">
        <f t="shared" ca="1" si="231"/>
        <v>5</v>
      </c>
      <c r="H2177">
        <f t="shared" ca="1" si="232"/>
        <v>5</v>
      </c>
      <c r="I2177">
        <f t="shared" ca="1" si="233"/>
        <v>6</v>
      </c>
      <c r="J2177">
        <f t="shared" ca="1" si="234"/>
        <v>5</v>
      </c>
      <c r="K2177" cm="1">
        <f t="array" aca="1" ref="K2177" ca="1">IF(G2177&gt;7,
        IF(G2177&gt;H2177, 1, IF(G2177&lt;H2177, 0, 2)),
        IF(       H2177&gt;7,
                     IF(G2177&gt;H2177, 1, IF(G2177&lt;H2177, 0, 2)),
                     IF(         G2177&lt;6,
                                   IF(            _xlfn.XLOOKUP(C2177,'deck &amp; rules'!$D$22:$M$22,_xlfn.XLOOKUP(H2177,'deck &amp; rules'!$C$23:$C$30,'deck &amp; rules'!$D$23:$M$30))="draw",
                                                     IF(I2177&gt;J2177,1,IF(I2177&lt;J2177,0,2)),
                                                     IF(I2177&gt;H2177,1,IF(I2177&lt;H2177,0,2))),
                                   IF(H2177&lt;7,
                                        IF(G2177&gt;J2177,1,IF(G2177&lt;J2177,0,2)),
                                        IF(G2177&gt;H2177,1,IF(G2177&lt;H2177,0,2))
                                        )
                          )
              )
        )</f>
        <v>1</v>
      </c>
      <c r="L2177">
        <f t="shared" ca="1" si="235"/>
        <v>-218</v>
      </c>
      <c r="M2177">
        <f t="shared" ca="1" si="236"/>
        <v>-268.90000000000447</v>
      </c>
      <c r="N2177">
        <f t="shared" ca="1" si="237"/>
        <v>-205</v>
      </c>
    </row>
    <row r="2178" spans="1:14" x14ac:dyDescent="0.25">
      <c r="A2178">
        <f ca="1"/>
        <v>5</v>
      </c>
      <c r="B2178">
        <f ca="1"/>
        <v>5</v>
      </c>
      <c r="C2178">
        <f ca="1"/>
        <v>1</v>
      </c>
      <c r="D2178">
        <f ca="1"/>
        <v>4</v>
      </c>
      <c r="E2178">
        <f ca="1"/>
        <v>6</v>
      </c>
      <c r="F2178">
        <f ca="1"/>
        <v>4</v>
      </c>
      <c r="G2178">
        <f t="shared" ca="1" si="231"/>
        <v>0</v>
      </c>
      <c r="H2178">
        <f t="shared" ca="1" si="232"/>
        <v>0</v>
      </c>
      <c r="I2178">
        <f t="shared" ca="1" si="233"/>
        <v>1</v>
      </c>
      <c r="J2178">
        <f t="shared" ca="1" si="234"/>
        <v>4</v>
      </c>
      <c r="K2178" cm="1">
        <f t="array" aca="1" ref="K2178" ca="1">IF(G2178&gt;7,
        IF(G2178&gt;H2178, 1, IF(G2178&lt;H2178, 0, 2)),
        IF(       H2178&gt;7,
                     IF(G2178&gt;H2178, 1, IF(G2178&lt;H2178, 0, 2)),
                     IF(         G2178&lt;6,
                                   IF(            _xlfn.XLOOKUP(C2178,'deck &amp; rules'!$D$22:$M$22,_xlfn.XLOOKUP(H2178,'deck &amp; rules'!$C$23:$C$30,'deck &amp; rules'!$D$23:$M$30))="draw",
                                                     IF(I2178&gt;J2178,1,IF(I2178&lt;J2178,0,2)),
                                                     IF(I2178&gt;H2178,1,IF(I2178&lt;H2178,0,2))),
                                   IF(H2178&lt;7,
                                        IF(G2178&gt;J2178,1,IF(G2178&lt;J2178,0,2)),
                                        IF(G2178&gt;H2178,1,IF(G2178&lt;H2178,0,2))
                                        )
                          )
              )
        )</f>
        <v>0</v>
      </c>
      <c r="L2178">
        <f t="shared" ca="1" si="235"/>
        <v>-219</v>
      </c>
      <c r="M2178">
        <f t="shared" ca="1" si="236"/>
        <v>-267.95000000000448</v>
      </c>
      <c r="N2178">
        <f t="shared" ca="1" si="237"/>
        <v>-206</v>
      </c>
    </row>
    <row r="2179" spans="1:14" x14ac:dyDescent="0.25">
      <c r="A2179">
        <f ca="1"/>
        <v>0</v>
      </c>
      <c r="B2179">
        <f ca="1"/>
        <v>0</v>
      </c>
      <c r="C2179">
        <f ca="1"/>
        <v>0</v>
      </c>
      <c r="D2179">
        <f ca="1"/>
        <v>0</v>
      </c>
      <c r="E2179">
        <f ca="1"/>
        <v>2</v>
      </c>
      <c r="F2179">
        <f ca="1"/>
        <v>6</v>
      </c>
      <c r="G2179">
        <f t="shared" ref="G2179:G2242" ca="1" si="238">IF(A2179+B2179&gt;9,A2179+B2179-10,A2179+B2179)</f>
        <v>0</v>
      </c>
      <c r="H2179">
        <f t="shared" ref="H2179:H2242" ca="1" si="239">IF(D2179+E2179&gt;9,D2179+E2179-10,D2179+E2179)</f>
        <v>2</v>
      </c>
      <c r="I2179">
        <f t="shared" ref="I2179:I2242" ca="1" si="240">IF(G2179+C2179&gt;9,G2179+C2179-10,G2179+C2179)</f>
        <v>0</v>
      </c>
      <c r="J2179">
        <f t="shared" ref="J2179:J2242" ca="1" si="241">IF(H2179+F2179&gt;9,H2179+F2179-10,H2179+F2179)</f>
        <v>8</v>
      </c>
      <c r="K2179" cm="1">
        <f t="array" aca="1" ref="K2179" ca="1">IF(G2179&gt;7,
        IF(G2179&gt;H2179, 1, IF(G2179&lt;H2179, 0, 2)),
        IF(       H2179&gt;7,
                     IF(G2179&gt;H2179, 1, IF(G2179&lt;H2179, 0, 2)),
                     IF(         G2179&lt;6,
                                   IF(            _xlfn.XLOOKUP(C2179,'deck &amp; rules'!$D$22:$M$22,_xlfn.XLOOKUP(H2179,'deck &amp; rules'!$C$23:$C$30,'deck &amp; rules'!$D$23:$M$30))="draw",
                                                     IF(I2179&gt;J2179,1,IF(I2179&lt;J2179,0,2)),
                                                     IF(I2179&gt;H2179,1,IF(I2179&lt;H2179,0,2))),
                                   IF(H2179&lt;7,
                                        IF(G2179&gt;J2179,1,IF(G2179&lt;J2179,0,2)),
                                        IF(G2179&gt;H2179,1,IF(G2179&lt;H2179,0,2))
                                        )
                          )
              )
        )</f>
        <v>0</v>
      </c>
      <c r="L2179">
        <f t="shared" ca="1" si="235"/>
        <v>-220</v>
      </c>
      <c r="M2179">
        <f t="shared" ca="1" si="236"/>
        <v>-267.00000000000449</v>
      </c>
      <c r="N2179">
        <f t="shared" ca="1" si="237"/>
        <v>-207</v>
      </c>
    </row>
    <row r="2180" spans="1:14" x14ac:dyDescent="0.25">
      <c r="A2180">
        <f ca="1"/>
        <v>2</v>
      </c>
      <c r="B2180">
        <f ca="1"/>
        <v>9</v>
      </c>
      <c r="C2180">
        <f ca="1"/>
        <v>8</v>
      </c>
      <c r="D2180">
        <f ca="1"/>
        <v>2</v>
      </c>
      <c r="E2180">
        <f ca="1"/>
        <v>2</v>
      </c>
      <c r="F2180">
        <f ca="1"/>
        <v>3</v>
      </c>
      <c r="G2180">
        <f t="shared" ca="1" si="238"/>
        <v>1</v>
      </c>
      <c r="H2180">
        <f t="shared" ca="1" si="239"/>
        <v>4</v>
      </c>
      <c r="I2180">
        <f t="shared" ca="1" si="240"/>
        <v>9</v>
      </c>
      <c r="J2180">
        <f t="shared" ca="1" si="241"/>
        <v>7</v>
      </c>
      <c r="K2180" cm="1">
        <f t="array" aca="1" ref="K2180" ca="1">IF(G2180&gt;7,
        IF(G2180&gt;H2180, 1, IF(G2180&lt;H2180, 0, 2)),
        IF(       H2180&gt;7,
                     IF(G2180&gt;H2180, 1, IF(G2180&lt;H2180, 0, 2)),
                     IF(         G2180&lt;6,
                                   IF(            _xlfn.XLOOKUP(C2180,'deck &amp; rules'!$D$22:$M$22,_xlfn.XLOOKUP(H2180,'deck &amp; rules'!$C$23:$C$30,'deck &amp; rules'!$D$23:$M$30))="draw",
                                                     IF(I2180&gt;J2180,1,IF(I2180&lt;J2180,0,2)),
                                                     IF(I2180&gt;H2180,1,IF(I2180&lt;H2180,0,2))),
                                   IF(H2180&lt;7,
                                        IF(G2180&gt;J2180,1,IF(G2180&lt;J2180,0,2)),
                                        IF(G2180&gt;H2180,1,IF(G2180&lt;H2180,0,2))
                                        )
                          )
              )
        )</f>
        <v>1</v>
      </c>
      <c r="L2180">
        <f t="shared" ref="L2180:L2243" ca="1" si="242">IF(K2180=1,L2179+1,L2179-1)</f>
        <v>-219</v>
      </c>
      <c r="M2180">
        <f t="shared" ref="M2180:M2243" ca="1" si="243">IF(K2180=0,M2179+19/20,M2179-1)</f>
        <v>-268.00000000000449</v>
      </c>
      <c r="N2180">
        <f t="shared" ref="N2180:N2243" ca="1" si="244">IF(K2180=2,N2179+8,N2179-1)</f>
        <v>-208</v>
      </c>
    </row>
    <row r="2181" spans="1:14" x14ac:dyDescent="0.25">
      <c r="A2181">
        <f ca="1"/>
        <v>0</v>
      </c>
      <c r="B2181">
        <f ca="1"/>
        <v>6</v>
      </c>
      <c r="C2181">
        <f ca="1"/>
        <v>3</v>
      </c>
      <c r="D2181">
        <f ca="1"/>
        <v>1</v>
      </c>
      <c r="E2181">
        <f ca="1"/>
        <v>1</v>
      </c>
      <c r="F2181">
        <f ca="1"/>
        <v>0</v>
      </c>
      <c r="G2181">
        <f t="shared" ca="1" si="238"/>
        <v>6</v>
      </c>
      <c r="H2181">
        <f t="shared" ca="1" si="239"/>
        <v>2</v>
      </c>
      <c r="I2181">
        <f t="shared" ca="1" si="240"/>
        <v>9</v>
      </c>
      <c r="J2181">
        <f t="shared" ca="1" si="241"/>
        <v>2</v>
      </c>
      <c r="K2181" cm="1">
        <f t="array" aca="1" ref="K2181" ca="1">IF(G2181&gt;7,
        IF(G2181&gt;H2181, 1, IF(G2181&lt;H2181, 0, 2)),
        IF(       H2181&gt;7,
                     IF(G2181&gt;H2181, 1, IF(G2181&lt;H2181, 0, 2)),
                     IF(         G2181&lt;6,
                                   IF(            _xlfn.XLOOKUP(C2181,'deck &amp; rules'!$D$22:$M$22,_xlfn.XLOOKUP(H2181,'deck &amp; rules'!$C$23:$C$30,'deck &amp; rules'!$D$23:$M$30))="draw",
                                                     IF(I2181&gt;J2181,1,IF(I2181&lt;J2181,0,2)),
                                                     IF(I2181&gt;H2181,1,IF(I2181&lt;H2181,0,2))),
                                   IF(H2181&lt;7,
                                        IF(G2181&gt;J2181,1,IF(G2181&lt;J2181,0,2)),
                                        IF(G2181&gt;H2181,1,IF(G2181&lt;H2181,0,2))
                                        )
                          )
              )
        )</f>
        <v>1</v>
      </c>
      <c r="L2181">
        <f t="shared" ca="1" si="242"/>
        <v>-218</v>
      </c>
      <c r="M2181">
        <f t="shared" ca="1" si="243"/>
        <v>-269.00000000000449</v>
      </c>
      <c r="N2181">
        <f t="shared" ca="1" si="244"/>
        <v>-209</v>
      </c>
    </row>
    <row r="2182" spans="1:14" x14ac:dyDescent="0.25">
      <c r="A2182">
        <f ca="1"/>
        <v>0</v>
      </c>
      <c r="B2182">
        <f ca="1"/>
        <v>5</v>
      </c>
      <c r="C2182">
        <f ca="1"/>
        <v>3</v>
      </c>
      <c r="D2182">
        <f ca="1"/>
        <v>0</v>
      </c>
      <c r="E2182">
        <f ca="1"/>
        <v>5</v>
      </c>
      <c r="F2182">
        <f ca="1"/>
        <v>1</v>
      </c>
      <c r="G2182">
        <f t="shared" ca="1" si="238"/>
        <v>5</v>
      </c>
      <c r="H2182">
        <f t="shared" ca="1" si="239"/>
        <v>5</v>
      </c>
      <c r="I2182">
        <f t="shared" ca="1" si="240"/>
        <v>8</v>
      </c>
      <c r="J2182">
        <f t="shared" ca="1" si="241"/>
        <v>6</v>
      </c>
      <c r="K2182" cm="1">
        <f t="array" aca="1" ref="K2182" ca="1">IF(G2182&gt;7,
        IF(G2182&gt;H2182, 1, IF(G2182&lt;H2182, 0, 2)),
        IF(       H2182&gt;7,
                     IF(G2182&gt;H2182, 1, IF(G2182&lt;H2182, 0, 2)),
                     IF(         G2182&lt;6,
                                   IF(            _xlfn.XLOOKUP(C2182,'deck &amp; rules'!$D$22:$M$22,_xlfn.XLOOKUP(H2182,'deck &amp; rules'!$C$23:$C$30,'deck &amp; rules'!$D$23:$M$30))="draw",
                                                     IF(I2182&gt;J2182,1,IF(I2182&lt;J2182,0,2)),
                                                     IF(I2182&gt;H2182,1,IF(I2182&lt;H2182,0,2))),
                                   IF(H2182&lt;7,
                                        IF(G2182&gt;J2182,1,IF(G2182&lt;J2182,0,2)),
                                        IF(G2182&gt;H2182,1,IF(G2182&lt;H2182,0,2))
                                        )
                          )
              )
        )</f>
        <v>1</v>
      </c>
      <c r="L2182">
        <f t="shared" ca="1" si="242"/>
        <v>-217</v>
      </c>
      <c r="M2182">
        <f t="shared" ca="1" si="243"/>
        <v>-270.00000000000449</v>
      </c>
      <c r="N2182">
        <f t="shared" ca="1" si="244"/>
        <v>-210</v>
      </c>
    </row>
    <row r="2183" spans="1:14" x14ac:dyDescent="0.25">
      <c r="A2183">
        <f ca="1"/>
        <v>2</v>
      </c>
      <c r="B2183">
        <f ca="1"/>
        <v>2</v>
      </c>
      <c r="C2183">
        <f ca="1"/>
        <v>8</v>
      </c>
      <c r="D2183">
        <f ca="1"/>
        <v>8</v>
      </c>
      <c r="E2183">
        <f ca="1"/>
        <v>3</v>
      </c>
      <c r="F2183">
        <f ca="1"/>
        <v>4</v>
      </c>
      <c r="G2183">
        <f t="shared" ca="1" si="238"/>
        <v>4</v>
      </c>
      <c r="H2183">
        <f t="shared" ca="1" si="239"/>
        <v>1</v>
      </c>
      <c r="I2183">
        <f t="shared" ca="1" si="240"/>
        <v>2</v>
      </c>
      <c r="J2183">
        <f t="shared" ca="1" si="241"/>
        <v>5</v>
      </c>
      <c r="K2183" cm="1">
        <f t="array" aca="1" ref="K2183" ca="1">IF(G2183&gt;7,
        IF(G2183&gt;H2183, 1, IF(G2183&lt;H2183, 0, 2)),
        IF(       H2183&gt;7,
                     IF(G2183&gt;H2183, 1, IF(G2183&lt;H2183, 0, 2)),
                     IF(         G2183&lt;6,
                                   IF(            _xlfn.XLOOKUP(C2183,'deck &amp; rules'!$D$22:$M$22,_xlfn.XLOOKUP(H2183,'deck &amp; rules'!$C$23:$C$30,'deck &amp; rules'!$D$23:$M$30))="draw",
                                                     IF(I2183&gt;J2183,1,IF(I2183&lt;J2183,0,2)),
                                                     IF(I2183&gt;H2183,1,IF(I2183&lt;H2183,0,2))),
                                   IF(H2183&lt;7,
                                        IF(G2183&gt;J2183,1,IF(G2183&lt;J2183,0,2)),
                                        IF(G2183&gt;H2183,1,IF(G2183&lt;H2183,0,2))
                                        )
                          )
              )
        )</f>
        <v>0</v>
      </c>
      <c r="L2183">
        <f t="shared" ca="1" si="242"/>
        <v>-218</v>
      </c>
      <c r="M2183">
        <f t="shared" ca="1" si="243"/>
        <v>-269.0500000000045</v>
      </c>
      <c r="N2183">
        <f t="shared" ca="1" si="244"/>
        <v>-211</v>
      </c>
    </row>
    <row r="2184" spans="1:14" x14ac:dyDescent="0.25">
      <c r="A2184">
        <f ca="1"/>
        <v>0</v>
      </c>
      <c r="B2184">
        <f ca="1"/>
        <v>9</v>
      </c>
      <c r="C2184">
        <f ca="1"/>
        <v>3</v>
      </c>
      <c r="D2184">
        <f ca="1"/>
        <v>0</v>
      </c>
      <c r="E2184">
        <f ca="1"/>
        <v>6</v>
      </c>
      <c r="F2184">
        <f ca="1"/>
        <v>0</v>
      </c>
      <c r="G2184">
        <f t="shared" ca="1" si="238"/>
        <v>9</v>
      </c>
      <c r="H2184">
        <f t="shared" ca="1" si="239"/>
        <v>6</v>
      </c>
      <c r="I2184">
        <f t="shared" ca="1" si="240"/>
        <v>2</v>
      </c>
      <c r="J2184">
        <f t="shared" ca="1" si="241"/>
        <v>6</v>
      </c>
      <c r="K2184" cm="1">
        <f t="array" aca="1" ref="K2184" ca="1">IF(G2184&gt;7,
        IF(G2184&gt;H2184, 1, IF(G2184&lt;H2184, 0, 2)),
        IF(       H2184&gt;7,
                     IF(G2184&gt;H2184, 1, IF(G2184&lt;H2184, 0, 2)),
                     IF(         G2184&lt;6,
                                   IF(            _xlfn.XLOOKUP(C2184,'deck &amp; rules'!$D$22:$M$22,_xlfn.XLOOKUP(H2184,'deck &amp; rules'!$C$23:$C$30,'deck &amp; rules'!$D$23:$M$30))="draw",
                                                     IF(I2184&gt;J2184,1,IF(I2184&lt;J2184,0,2)),
                                                     IF(I2184&gt;H2184,1,IF(I2184&lt;H2184,0,2))),
                                   IF(H2184&lt;7,
                                        IF(G2184&gt;J2184,1,IF(G2184&lt;J2184,0,2)),
                                        IF(G2184&gt;H2184,1,IF(G2184&lt;H2184,0,2))
                                        )
                          )
              )
        )</f>
        <v>1</v>
      </c>
      <c r="L2184">
        <f t="shared" ca="1" si="242"/>
        <v>-217</v>
      </c>
      <c r="M2184">
        <f t="shared" ca="1" si="243"/>
        <v>-270.0500000000045</v>
      </c>
      <c r="N2184">
        <f t="shared" ca="1" si="244"/>
        <v>-212</v>
      </c>
    </row>
    <row r="2185" spans="1:14" x14ac:dyDescent="0.25">
      <c r="A2185">
        <f ca="1"/>
        <v>0</v>
      </c>
      <c r="B2185">
        <f ca="1"/>
        <v>5</v>
      </c>
      <c r="C2185">
        <f ca="1"/>
        <v>5</v>
      </c>
      <c r="D2185">
        <f ca="1"/>
        <v>4</v>
      </c>
      <c r="E2185">
        <f ca="1"/>
        <v>1</v>
      </c>
      <c r="F2185">
        <f ca="1"/>
        <v>5</v>
      </c>
      <c r="G2185">
        <f t="shared" ca="1" si="238"/>
        <v>5</v>
      </c>
      <c r="H2185">
        <f t="shared" ca="1" si="239"/>
        <v>5</v>
      </c>
      <c r="I2185">
        <f t="shared" ca="1" si="240"/>
        <v>0</v>
      </c>
      <c r="J2185">
        <f t="shared" ca="1" si="241"/>
        <v>0</v>
      </c>
      <c r="K2185" cm="1">
        <f t="array" aca="1" ref="K2185" ca="1">IF(G2185&gt;7,
        IF(G2185&gt;H2185, 1, IF(G2185&lt;H2185, 0, 2)),
        IF(       H2185&gt;7,
                     IF(G2185&gt;H2185, 1, IF(G2185&lt;H2185, 0, 2)),
                     IF(         G2185&lt;6,
                                   IF(            _xlfn.XLOOKUP(C2185,'deck &amp; rules'!$D$22:$M$22,_xlfn.XLOOKUP(H2185,'deck &amp; rules'!$C$23:$C$30,'deck &amp; rules'!$D$23:$M$30))="draw",
                                                     IF(I2185&gt;J2185,1,IF(I2185&lt;J2185,0,2)),
                                                     IF(I2185&gt;H2185,1,IF(I2185&lt;H2185,0,2))),
                                   IF(H2185&lt;7,
                                        IF(G2185&gt;J2185,1,IF(G2185&lt;J2185,0,2)),
                                        IF(G2185&gt;H2185,1,IF(G2185&lt;H2185,0,2))
                                        )
                          )
              )
        )</f>
        <v>2</v>
      </c>
      <c r="L2185">
        <f t="shared" ca="1" si="242"/>
        <v>-218</v>
      </c>
      <c r="M2185">
        <f t="shared" ca="1" si="243"/>
        <v>-271.0500000000045</v>
      </c>
      <c r="N2185">
        <f t="shared" ca="1" si="244"/>
        <v>-204</v>
      </c>
    </row>
    <row r="2186" spans="1:14" x14ac:dyDescent="0.25">
      <c r="A2186">
        <f ca="1"/>
        <v>9</v>
      </c>
      <c r="B2186">
        <f ca="1"/>
        <v>7</v>
      </c>
      <c r="C2186">
        <f ca="1"/>
        <v>7</v>
      </c>
      <c r="D2186">
        <f ca="1"/>
        <v>0</v>
      </c>
      <c r="E2186">
        <f ca="1"/>
        <v>0</v>
      </c>
      <c r="F2186">
        <f ca="1"/>
        <v>0</v>
      </c>
      <c r="G2186">
        <f t="shared" ca="1" si="238"/>
        <v>6</v>
      </c>
      <c r="H2186">
        <f t="shared" ca="1" si="239"/>
        <v>0</v>
      </c>
      <c r="I2186">
        <f t="shared" ca="1" si="240"/>
        <v>3</v>
      </c>
      <c r="J2186">
        <f t="shared" ca="1" si="241"/>
        <v>0</v>
      </c>
      <c r="K2186" cm="1">
        <f t="array" aca="1" ref="K2186" ca="1">IF(G2186&gt;7,
        IF(G2186&gt;H2186, 1, IF(G2186&lt;H2186, 0, 2)),
        IF(       H2186&gt;7,
                     IF(G2186&gt;H2186, 1, IF(G2186&lt;H2186, 0, 2)),
                     IF(         G2186&lt;6,
                                   IF(            _xlfn.XLOOKUP(C2186,'deck &amp; rules'!$D$22:$M$22,_xlfn.XLOOKUP(H2186,'deck &amp; rules'!$C$23:$C$30,'deck &amp; rules'!$D$23:$M$30))="draw",
                                                     IF(I2186&gt;J2186,1,IF(I2186&lt;J2186,0,2)),
                                                     IF(I2186&gt;H2186,1,IF(I2186&lt;H2186,0,2))),
                                   IF(H2186&lt;7,
                                        IF(G2186&gt;J2186,1,IF(G2186&lt;J2186,0,2)),
                                        IF(G2186&gt;H2186,1,IF(G2186&lt;H2186,0,2))
                                        )
                          )
              )
        )</f>
        <v>1</v>
      </c>
      <c r="L2186">
        <f t="shared" ca="1" si="242"/>
        <v>-217</v>
      </c>
      <c r="M2186">
        <f t="shared" ca="1" si="243"/>
        <v>-272.0500000000045</v>
      </c>
      <c r="N2186">
        <f t="shared" ca="1" si="244"/>
        <v>-205</v>
      </c>
    </row>
    <row r="2187" spans="1:14" x14ac:dyDescent="0.25">
      <c r="A2187">
        <f ca="1"/>
        <v>0</v>
      </c>
      <c r="B2187">
        <f ca="1"/>
        <v>8</v>
      </c>
      <c r="C2187">
        <f ca="1"/>
        <v>0</v>
      </c>
      <c r="D2187">
        <f ca="1"/>
        <v>0</v>
      </c>
      <c r="E2187">
        <f ca="1"/>
        <v>4</v>
      </c>
      <c r="F2187">
        <f ca="1"/>
        <v>9</v>
      </c>
      <c r="G2187">
        <f t="shared" ca="1" si="238"/>
        <v>8</v>
      </c>
      <c r="H2187">
        <f t="shared" ca="1" si="239"/>
        <v>4</v>
      </c>
      <c r="I2187">
        <f t="shared" ca="1" si="240"/>
        <v>8</v>
      </c>
      <c r="J2187">
        <f t="shared" ca="1" si="241"/>
        <v>3</v>
      </c>
      <c r="K2187" cm="1">
        <f t="array" aca="1" ref="K2187" ca="1">IF(G2187&gt;7,
        IF(G2187&gt;H2187, 1, IF(G2187&lt;H2187, 0, 2)),
        IF(       H2187&gt;7,
                     IF(G2187&gt;H2187, 1, IF(G2187&lt;H2187, 0, 2)),
                     IF(         G2187&lt;6,
                                   IF(            _xlfn.XLOOKUP(C2187,'deck &amp; rules'!$D$22:$M$22,_xlfn.XLOOKUP(H2187,'deck &amp; rules'!$C$23:$C$30,'deck &amp; rules'!$D$23:$M$30))="draw",
                                                     IF(I2187&gt;J2187,1,IF(I2187&lt;J2187,0,2)),
                                                     IF(I2187&gt;H2187,1,IF(I2187&lt;H2187,0,2))),
                                   IF(H2187&lt;7,
                                        IF(G2187&gt;J2187,1,IF(G2187&lt;J2187,0,2)),
                                        IF(G2187&gt;H2187,1,IF(G2187&lt;H2187,0,2))
                                        )
                          )
              )
        )</f>
        <v>1</v>
      </c>
      <c r="L2187">
        <f t="shared" ca="1" si="242"/>
        <v>-216</v>
      </c>
      <c r="M2187">
        <f t="shared" ca="1" si="243"/>
        <v>-273.0500000000045</v>
      </c>
      <c r="N2187">
        <f t="shared" ca="1" si="244"/>
        <v>-206</v>
      </c>
    </row>
    <row r="2188" spans="1:14" x14ac:dyDescent="0.25">
      <c r="A2188">
        <f ca="1"/>
        <v>0</v>
      </c>
      <c r="B2188">
        <f ca="1"/>
        <v>9</v>
      </c>
      <c r="C2188">
        <f ca="1"/>
        <v>7</v>
      </c>
      <c r="D2188">
        <f ca="1"/>
        <v>1</v>
      </c>
      <c r="E2188">
        <f ca="1"/>
        <v>9</v>
      </c>
      <c r="F2188">
        <f ca="1"/>
        <v>0</v>
      </c>
      <c r="G2188">
        <f t="shared" ca="1" si="238"/>
        <v>9</v>
      </c>
      <c r="H2188">
        <f t="shared" ca="1" si="239"/>
        <v>0</v>
      </c>
      <c r="I2188">
        <f t="shared" ca="1" si="240"/>
        <v>6</v>
      </c>
      <c r="J2188">
        <f t="shared" ca="1" si="241"/>
        <v>0</v>
      </c>
      <c r="K2188" cm="1">
        <f t="array" aca="1" ref="K2188" ca="1">IF(G2188&gt;7,
        IF(G2188&gt;H2188, 1, IF(G2188&lt;H2188, 0, 2)),
        IF(       H2188&gt;7,
                     IF(G2188&gt;H2188, 1, IF(G2188&lt;H2188, 0, 2)),
                     IF(         G2188&lt;6,
                                   IF(            _xlfn.XLOOKUP(C2188,'deck &amp; rules'!$D$22:$M$22,_xlfn.XLOOKUP(H2188,'deck &amp; rules'!$C$23:$C$30,'deck &amp; rules'!$D$23:$M$30))="draw",
                                                     IF(I2188&gt;J2188,1,IF(I2188&lt;J2188,0,2)),
                                                     IF(I2188&gt;H2188,1,IF(I2188&lt;H2188,0,2))),
                                   IF(H2188&lt;7,
                                        IF(G2188&gt;J2188,1,IF(G2188&lt;J2188,0,2)),
                                        IF(G2188&gt;H2188,1,IF(G2188&lt;H2188,0,2))
                                        )
                          )
              )
        )</f>
        <v>1</v>
      </c>
      <c r="L2188">
        <f t="shared" ca="1" si="242"/>
        <v>-215</v>
      </c>
      <c r="M2188">
        <f t="shared" ca="1" si="243"/>
        <v>-274.0500000000045</v>
      </c>
      <c r="N2188">
        <f t="shared" ca="1" si="244"/>
        <v>-207</v>
      </c>
    </row>
    <row r="2189" spans="1:14" x14ac:dyDescent="0.25">
      <c r="A2189">
        <f ca="1"/>
        <v>0</v>
      </c>
      <c r="B2189">
        <f ca="1"/>
        <v>6</v>
      </c>
      <c r="C2189">
        <f ca="1"/>
        <v>8</v>
      </c>
      <c r="D2189">
        <f ca="1"/>
        <v>0</v>
      </c>
      <c r="E2189">
        <f ca="1"/>
        <v>4</v>
      </c>
      <c r="F2189">
        <f ca="1"/>
        <v>4</v>
      </c>
      <c r="G2189">
        <f t="shared" ca="1" si="238"/>
        <v>6</v>
      </c>
      <c r="H2189">
        <f t="shared" ca="1" si="239"/>
        <v>4</v>
      </c>
      <c r="I2189">
        <f t="shared" ca="1" si="240"/>
        <v>4</v>
      </c>
      <c r="J2189">
        <f t="shared" ca="1" si="241"/>
        <v>8</v>
      </c>
      <c r="K2189" cm="1">
        <f t="array" aca="1" ref="K2189" ca="1">IF(G2189&gt;7,
        IF(G2189&gt;H2189, 1, IF(G2189&lt;H2189, 0, 2)),
        IF(       H2189&gt;7,
                     IF(G2189&gt;H2189, 1, IF(G2189&lt;H2189, 0, 2)),
                     IF(         G2189&lt;6,
                                   IF(            _xlfn.XLOOKUP(C2189,'deck &amp; rules'!$D$22:$M$22,_xlfn.XLOOKUP(H2189,'deck &amp; rules'!$C$23:$C$30,'deck &amp; rules'!$D$23:$M$30))="draw",
                                                     IF(I2189&gt;J2189,1,IF(I2189&lt;J2189,0,2)),
                                                     IF(I2189&gt;H2189,1,IF(I2189&lt;H2189,0,2))),
                                   IF(H2189&lt;7,
                                        IF(G2189&gt;J2189,1,IF(G2189&lt;J2189,0,2)),
                                        IF(G2189&gt;H2189,1,IF(G2189&lt;H2189,0,2))
                                        )
                          )
              )
        )</f>
        <v>0</v>
      </c>
      <c r="L2189">
        <f t="shared" ca="1" si="242"/>
        <v>-216</v>
      </c>
      <c r="M2189">
        <f t="shared" ca="1" si="243"/>
        <v>-273.10000000000451</v>
      </c>
      <c r="N2189">
        <f t="shared" ca="1" si="244"/>
        <v>-208</v>
      </c>
    </row>
    <row r="2190" spans="1:14" x14ac:dyDescent="0.25">
      <c r="A2190">
        <f ca="1"/>
        <v>9</v>
      </c>
      <c r="B2190">
        <f ca="1"/>
        <v>1</v>
      </c>
      <c r="C2190">
        <f ca="1"/>
        <v>9</v>
      </c>
      <c r="D2190">
        <f ca="1"/>
        <v>0</v>
      </c>
      <c r="E2190">
        <f ca="1"/>
        <v>6</v>
      </c>
      <c r="F2190">
        <f ca="1"/>
        <v>2</v>
      </c>
      <c r="G2190">
        <f t="shared" ca="1" si="238"/>
        <v>0</v>
      </c>
      <c r="H2190">
        <f t="shared" ca="1" si="239"/>
        <v>6</v>
      </c>
      <c r="I2190">
        <f t="shared" ca="1" si="240"/>
        <v>9</v>
      </c>
      <c r="J2190">
        <f t="shared" ca="1" si="241"/>
        <v>8</v>
      </c>
      <c r="K2190" cm="1">
        <f t="array" aca="1" ref="K2190" ca="1">IF(G2190&gt;7,
        IF(G2190&gt;H2190, 1, IF(G2190&lt;H2190, 0, 2)),
        IF(       H2190&gt;7,
                     IF(G2190&gt;H2190, 1, IF(G2190&lt;H2190, 0, 2)),
                     IF(         G2190&lt;6,
                                   IF(            _xlfn.XLOOKUP(C2190,'deck &amp; rules'!$D$22:$M$22,_xlfn.XLOOKUP(H2190,'deck &amp; rules'!$C$23:$C$30,'deck &amp; rules'!$D$23:$M$30))="draw",
                                                     IF(I2190&gt;J2190,1,IF(I2190&lt;J2190,0,2)),
                                                     IF(I2190&gt;H2190,1,IF(I2190&lt;H2190,0,2))),
                                   IF(H2190&lt;7,
                                        IF(G2190&gt;J2190,1,IF(G2190&lt;J2190,0,2)),
                                        IF(G2190&gt;H2190,1,IF(G2190&lt;H2190,0,2))
                                        )
                          )
              )
        )</f>
        <v>1</v>
      </c>
      <c r="L2190">
        <f t="shared" ca="1" si="242"/>
        <v>-215</v>
      </c>
      <c r="M2190">
        <f t="shared" ca="1" si="243"/>
        <v>-274.10000000000451</v>
      </c>
      <c r="N2190">
        <f t="shared" ca="1" si="244"/>
        <v>-209</v>
      </c>
    </row>
    <row r="2191" spans="1:14" x14ac:dyDescent="0.25">
      <c r="A2191">
        <f ca="1"/>
        <v>8</v>
      </c>
      <c r="B2191">
        <f ca="1"/>
        <v>0</v>
      </c>
      <c r="C2191">
        <f ca="1"/>
        <v>4</v>
      </c>
      <c r="D2191">
        <f ca="1"/>
        <v>3</v>
      </c>
      <c r="E2191">
        <f ca="1"/>
        <v>0</v>
      </c>
      <c r="F2191">
        <f ca="1"/>
        <v>0</v>
      </c>
      <c r="G2191">
        <f t="shared" ca="1" si="238"/>
        <v>8</v>
      </c>
      <c r="H2191">
        <f t="shared" ca="1" si="239"/>
        <v>3</v>
      </c>
      <c r="I2191">
        <f t="shared" ca="1" si="240"/>
        <v>2</v>
      </c>
      <c r="J2191">
        <f t="shared" ca="1" si="241"/>
        <v>3</v>
      </c>
      <c r="K2191" cm="1">
        <f t="array" aca="1" ref="K2191" ca="1">IF(G2191&gt;7,
        IF(G2191&gt;H2191, 1, IF(G2191&lt;H2191, 0, 2)),
        IF(       H2191&gt;7,
                     IF(G2191&gt;H2191, 1, IF(G2191&lt;H2191, 0, 2)),
                     IF(         G2191&lt;6,
                                   IF(            _xlfn.XLOOKUP(C2191,'deck &amp; rules'!$D$22:$M$22,_xlfn.XLOOKUP(H2191,'deck &amp; rules'!$C$23:$C$30,'deck &amp; rules'!$D$23:$M$30))="draw",
                                                     IF(I2191&gt;J2191,1,IF(I2191&lt;J2191,0,2)),
                                                     IF(I2191&gt;H2191,1,IF(I2191&lt;H2191,0,2))),
                                   IF(H2191&lt;7,
                                        IF(G2191&gt;J2191,1,IF(G2191&lt;J2191,0,2)),
                                        IF(G2191&gt;H2191,1,IF(G2191&lt;H2191,0,2))
                                        )
                          )
              )
        )</f>
        <v>1</v>
      </c>
      <c r="L2191">
        <f t="shared" ca="1" si="242"/>
        <v>-214</v>
      </c>
      <c r="M2191">
        <f t="shared" ca="1" si="243"/>
        <v>-275.10000000000451</v>
      </c>
      <c r="N2191">
        <f t="shared" ca="1" si="244"/>
        <v>-210</v>
      </c>
    </row>
    <row r="2192" spans="1:14" x14ac:dyDescent="0.25">
      <c r="A2192">
        <f ca="1"/>
        <v>8</v>
      </c>
      <c r="B2192">
        <f ca="1"/>
        <v>4</v>
      </c>
      <c r="C2192">
        <f ca="1"/>
        <v>3</v>
      </c>
      <c r="D2192">
        <f ca="1"/>
        <v>8</v>
      </c>
      <c r="E2192">
        <f ca="1"/>
        <v>4</v>
      </c>
      <c r="F2192">
        <f ca="1"/>
        <v>0</v>
      </c>
      <c r="G2192">
        <f t="shared" ca="1" si="238"/>
        <v>2</v>
      </c>
      <c r="H2192">
        <f t="shared" ca="1" si="239"/>
        <v>2</v>
      </c>
      <c r="I2192">
        <f t="shared" ca="1" si="240"/>
        <v>5</v>
      </c>
      <c r="J2192">
        <f t="shared" ca="1" si="241"/>
        <v>2</v>
      </c>
      <c r="K2192" cm="1">
        <f t="array" aca="1" ref="K2192" ca="1">IF(G2192&gt;7,
        IF(G2192&gt;H2192, 1, IF(G2192&lt;H2192, 0, 2)),
        IF(       H2192&gt;7,
                     IF(G2192&gt;H2192, 1, IF(G2192&lt;H2192, 0, 2)),
                     IF(         G2192&lt;6,
                                   IF(            _xlfn.XLOOKUP(C2192,'deck &amp; rules'!$D$22:$M$22,_xlfn.XLOOKUP(H2192,'deck &amp; rules'!$C$23:$C$30,'deck &amp; rules'!$D$23:$M$30))="draw",
                                                     IF(I2192&gt;J2192,1,IF(I2192&lt;J2192,0,2)),
                                                     IF(I2192&gt;H2192,1,IF(I2192&lt;H2192,0,2))),
                                   IF(H2192&lt;7,
                                        IF(G2192&gt;J2192,1,IF(G2192&lt;J2192,0,2)),
                                        IF(G2192&gt;H2192,1,IF(G2192&lt;H2192,0,2))
                                        )
                          )
              )
        )</f>
        <v>1</v>
      </c>
      <c r="L2192">
        <f t="shared" ca="1" si="242"/>
        <v>-213</v>
      </c>
      <c r="M2192">
        <f t="shared" ca="1" si="243"/>
        <v>-276.10000000000451</v>
      </c>
      <c r="N2192">
        <f t="shared" ca="1" si="244"/>
        <v>-211</v>
      </c>
    </row>
    <row r="2193" spans="1:14" x14ac:dyDescent="0.25">
      <c r="A2193">
        <f ca="1"/>
        <v>0</v>
      </c>
      <c r="B2193">
        <f ca="1"/>
        <v>8</v>
      </c>
      <c r="C2193">
        <f ca="1"/>
        <v>6</v>
      </c>
      <c r="D2193">
        <f ca="1"/>
        <v>4</v>
      </c>
      <c r="E2193">
        <f ca="1"/>
        <v>0</v>
      </c>
      <c r="F2193">
        <f ca="1"/>
        <v>5</v>
      </c>
      <c r="G2193">
        <f t="shared" ca="1" si="238"/>
        <v>8</v>
      </c>
      <c r="H2193">
        <f t="shared" ca="1" si="239"/>
        <v>4</v>
      </c>
      <c r="I2193">
        <f t="shared" ca="1" si="240"/>
        <v>4</v>
      </c>
      <c r="J2193">
        <f t="shared" ca="1" si="241"/>
        <v>9</v>
      </c>
      <c r="K2193" cm="1">
        <f t="array" aca="1" ref="K2193" ca="1">IF(G2193&gt;7,
        IF(G2193&gt;H2193, 1, IF(G2193&lt;H2193, 0, 2)),
        IF(       H2193&gt;7,
                     IF(G2193&gt;H2193, 1, IF(G2193&lt;H2193, 0, 2)),
                     IF(         G2193&lt;6,
                                   IF(            _xlfn.XLOOKUP(C2193,'deck &amp; rules'!$D$22:$M$22,_xlfn.XLOOKUP(H2193,'deck &amp; rules'!$C$23:$C$30,'deck &amp; rules'!$D$23:$M$30))="draw",
                                                     IF(I2193&gt;J2193,1,IF(I2193&lt;J2193,0,2)),
                                                     IF(I2193&gt;H2193,1,IF(I2193&lt;H2193,0,2))),
                                   IF(H2193&lt;7,
                                        IF(G2193&gt;J2193,1,IF(G2193&lt;J2193,0,2)),
                                        IF(G2193&gt;H2193,1,IF(G2193&lt;H2193,0,2))
                                        )
                          )
              )
        )</f>
        <v>1</v>
      </c>
      <c r="L2193">
        <f t="shared" ca="1" si="242"/>
        <v>-212</v>
      </c>
      <c r="M2193">
        <f t="shared" ca="1" si="243"/>
        <v>-277.10000000000451</v>
      </c>
      <c r="N2193">
        <f t="shared" ca="1" si="244"/>
        <v>-212</v>
      </c>
    </row>
    <row r="2194" spans="1:14" x14ac:dyDescent="0.25">
      <c r="A2194">
        <f ca="1"/>
        <v>6</v>
      </c>
      <c r="B2194">
        <f ca="1"/>
        <v>0</v>
      </c>
      <c r="C2194">
        <f ca="1"/>
        <v>6</v>
      </c>
      <c r="D2194">
        <f ca="1"/>
        <v>3</v>
      </c>
      <c r="E2194">
        <f ca="1"/>
        <v>3</v>
      </c>
      <c r="F2194">
        <f ca="1"/>
        <v>4</v>
      </c>
      <c r="G2194">
        <f t="shared" ca="1" si="238"/>
        <v>6</v>
      </c>
      <c r="H2194">
        <f t="shared" ca="1" si="239"/>
        <v>6</v>
      </c>
      <c r="I2194">
        <f t="shared" ca="1" si="240"/>
        <v>2</v>
      </c>
      <c r="J2194">
        <f t="shared" ca="1" si="241"/>
        <v>0</v>
      </c>
      <c r="K2194" cm="1">
        <f t="array" aca="1" ref="K2194" ca="1">IF(G2194&gt;7,
        IF(G2194&gt;H2194, 1, IF(G2194&lt;H2194, 0, 2)),
        IF(       H2194&gt;7,
                     IF(G2194&gt;H2194, 1, IF(G2194&lt;H2194, 0, 2)),
                     IF(         G2194&lt;6,
                                   IF(            _xlfn.XLOOKUP(C2194,'deck &amp; rules'!$D$22:$M$22,_xlfn.XLOOKUP(H2194,'deck &amp; rules'!$C$23:$C$30,'deck &amp; rules'!$D$23:$M$30))="draw",
                                                     IF(I2194&gt;J2194,1,IF(I2194&lt;J2194,0,2)),
                                                     IF(I2194&gt;H2194,1,IF(I2194&lt;H2194,0,2))),
                                   IF(H2194&lt;7,
                                        IF(G2194&gt;J2194,1,IF(G2194&lt;J2194,0,2)),
                                        IF(G2194&gt;H2194,1,IF(G2194&lt;H2194,0,2))
                                        )
                          )
              )
        )</f>
        <v>1</v>
      </c>
      <c r="L2194">
        <f t="shared" ca="1" si="242"/>
        <v>-211</v>
      </c>
      <c r="M2194">
        <f t="shared" ca="1" si="243"/>
        <v>-278.10000000000451</v>
      </c>
      <c r="N2194">
        <f t="shared" ca="1" si="244"/>
        <v>-213</v>
      </c>
    </row>
    <row r="2195" spans="1:14" x14ac:dyDescent="0.25">
      <c r="A2195">
        <f ca="1"/>
        <v>5</v>
      </c>
      <c r="B2195">
        <f ca="1"/>
        <v>0</v>
      </c>
      <c r="C2195">
        <f ca="1"/>
        <v>0</v>
      </c>
      <c r="D2195">
        <f ca="1"/>
        <v>0</v>
      </c>
      <c r="E2195">
        <f ca="1"/>
        <v>0</v>
      </c>
      <c r="F2195">
        <f ca="1"/>
        <v>3</v>
      </c>
      <c r="G2195">
        <f t="shared" ca="1" si="238"/>
        <v>5</v>
      </c>
      <c r="H2195">
        <f t="shared" ca="1" si="239"/>
        <v>0</v>
      </c>
      <c r="I2195">
        <f t="shared" ca="1" si="240"/>
        <v>5</v>
      </c>
      <c r="J2195">
        <f t="shared" ca="1" si="241"/>
        <v>3</v>
      </c>
      <c r="K2195" cm="1">
        <f t="array" aca="1" ref="K2195" ca="1">IF(G2195&gt;7,
        IF(G2195&gt;H2195, 1, IF(G2195&lt;H2195, 0, 2)),
        IF(       H2195&gt;7,
                     IF(G2195&gt;H2195, 1, IF(G2195&lt;H2195, 0, 2)),
                     IF(         G2195&lt;6,
                                   IF(            _xlfn.XLOOKUP(C2195,'deck &amp; rules'!$D$22:$M$22,_xlfn.XLOOKUP(H2195,'deck &amp; rules'!$C$23:$C$30,'deck &amp; rules'!$D$23:$M$30))="draw",
                                                     IF(I2195&gt;J2195,1,IF(I2195&lt;J2195,0,2)),
                                                     IF(I2195&gt;H2195,1,IF(I2195&lt;H2195,0,2))),
                                   IF(H2195&lt;7,
                                        IF(G2195&gt;J2195,1,IF(G2195&lt;J2195,0,2)),
                                        IF(G2195&gt;H2195,1,IF(G2195&lt;H2195,0,2))
                                        )
                          )
              )
        )</f>
        <v>1</v>
      </c>
      <c r="L2195">
        <f t="shared" ca="1" si="242"/>
        <v>-210</v>
      </c>
      <c r="M2195">
        <f t="shared" ca="1" si="243"/>
        <v>-279.10000000000451</v>
      </c>
      <c r="N2195">
        <f t="shared" ca="1" si="244"/>
        <v>-214</v>
      </c>
    </row>
    <row r="2196" spans="1:14" x14ac:dyDescent="0.25">
      <c r="A2196">
        <f ca="1"/>
        <v>3</v>
      </c>
      <c r="B2196">
        <f ca="1"/>
        <v>1</v>
      </c>
      <c r="C2196">
        <f ca="1"/>
        <v>5</v>
      </c>
      <c r="D2196">
        <f ca="1"/>
        <v>0</v>
      </c>
      <c r="E2196">
        <f ca="1"/>
        <v>0</v>
      </c>
      <c r="F2196">
        <f ca="1"/>
        <v>9</v>
      </c>
      <c r="G2196">
        <f t="shared" ca="1" si="238"/>
        <v>4</v>
      </c>
      <c r="H2196">
        <f t="shared" ca="1" si="239"/>
        <v>0</v>
      </c>
      <c r="I2196">
        <f t="shared" ca="1" si="240"/>
        <v>9</v>
      </c>
      <c r="J2196">
        <f t="shared" ca="1" si="241"/>
        <v>9</v>
      </c>
      <c r="K2196" cm="1">
        <f t="array" aca="1" ref="K2196" ca="1">IF(G2196&gt;7,
        IF(G2196&gt;H2196, 1, IF(G2196&lt;H2196, 0, 2)),
        IF(       H2196&gt;7,
                     IF(G2196&gt;H2196, 1, IF(G2196&lt;H2196, 0, 2)),
                     IF(         G2196&lt;6,
                                   IF(            _xlfn.XLOOKUP(C2196,'deck &amp; rules'!$D$22:$M$22,_xlfn.XLOOKUP(H2196,'deck &amp; rules'!$C$23:$C$30,'deck &amp; rules'!$D$23:$M$30))="draw",
                                                     IF(I2196&gt;J2196,1,IF(I2196&lt;J2196,0,2)),
                                                     IF(I2196&gt;H2196,1,IF(I2196&lt;H2196,0,2))),
                                   IF(H2196&lt;7,
                                        IF(G2196&gt;J2196,1,IF(G2196&lt;J2196,0,2)),
                                        IF(G2196&gt;H2196,1,IF(G2196&lt;H2196,0,2))
                                        )
                          )
              )
        )</f>
        <v>2</v>
      </c>
      <c r="L2196">
        <f t="shared" ca="1" si="242"/>
        <v>-211</v>
      </c>
      <c r="M2196">
        <f t="shared" ca="1" si="243"/>
        <v>-280.10000000000451</v>
      </c>
      <c r="N2196">
        <f t="shared" ca="1" si="244"/>
        <v>-206</v>
      </c>
    </row>
    <row r="2197" spans="1:14" x14ac:dyDescent="0.25">
      <c r="A2197">
        <f ca="1"/>
        <v>3</v>
      </c>
      <c r="B2197">
        <f ca="1"/>
        <v>0</v>
      </c>
      <c r="C2197">
        <f ca="1"/>
        <v>8</v>
      </c>
      <c r="D2197">
        <f ca="1"/>
        <v>0</v>
      </c>
      <c r="E2197">
        <f ca="1"/>
        <v>0</v>
      </c>
      <c r="F2197">
        <f ca="1"/>
        <v>0</v>
      </c>
      <c r="G2197">
        <f t="shared" ca="1" si="238"/>
        <v>3</v>
      </c>
      <c r="H2197">
        <f t="shared" ca="1" si="239"/>
        <v>0</v>
      </c>
      <c r="I2197">
        <f t="shared" ca="1" si="240"/>
        <v>1</v>
      </c>
      <c r="J2197">
        <f t="shared" ca="1" si="241"/>
        <v>0</v>
      </c>
      <c r="K2197" cm="1">
        <f t="array" aca="1" ref="K2197" ca="1">IF(G2197&gt;7,
        IF(G2197&gt;H2197, 1, IF(G2197&lt;H2197, 0, 2)),
        IF(       H2197&gt;7,
                     IF(G2197&gt;H2197, 1, IF(G2197&lt;H2197, 0, 2)),
                     IF(         G2197&lt;6,
                                   IF(            _xlfn.XLOOKUP(C2197,'deck &amp; rules'!$D$22:$M$22,_xlfn.XLOOKUP(H2197,'deck &amp; rules'!$C$23:$C$30,'deck &amp; rules'!$D$23:$M$30))="draw",
                                                     IF(I2197&gt;J2197,1,IF(I2197&lt;J2197,0,2)),
                                                     IF(I2197&gt;H2197,1,IF(I2197&lt;H2197,0,2))),
                                   IF(H2197&lt;7,
                                        IF(G2197&gt;J2197,1,IF(G2197&lt;J2197,0,2)),
                                        IF(G2197&gt;H2197,1,IF(G2197&lt;H2197,0,2))
                                        )
                          )
              )
        )</f>
        <v>1</v>
      </c>
      <c r="L2197">
        <f t="shared" ca="1" si="242"/>
        <v>-210</v>
      </c>
      <c r="M2197">
        <f t="shared" ca="1" si="243"/>
        <v>-281.10000000000451</v>
      </c>
      <c r="N2197">
        <f t="shared" ca="1" si="244"/>
        <v>-207</v>
      </c>
    </row>
    <row r="2198" spans="1:14" x14ac:dyDescent="0.25">
      <c r="A2198">
        <f ca="1"/>
        <v>0</v>
      </c>
      <c r="B2198">
        <f ca="1"/>
        <v>9</v>
      </c>
      <c r="C2198">
        <f ca="1"/>
        <v>9</v>
      </c>
      <c r="D2198">
        <f ca="1"/>
        <v>0</v>
      </c>
      <c r="E2198">
        <f ca="1"/>
        <v>2</v>
      </c>
      <c r="F2198">
        <f ca="1"/>
        <v>5</v>
      </c>
      <c r="G2198">
        <f t="shared" ca="1" si="238"/>
        <v>9</v>
      </c>
      <c r="H2198">
        <f t="shared" ca="1" si="239"/>
        <v>2</v>
      </c>
      <c r="I2198">
        <f t="shared" ca="1" si="240"/>
        <v>8</v>
      </c>
      <c r="J2198">
        <f t="shared" ca="1" si="241"/>
        <v>7</v>
      </c>
      <c r="K2198" cm="1">
        <f t="array" aca="1" ref="K2198" ca="1">IF(G2198&gt;7,
        IF(G2198&gt;H2198, 1, IF(G2198&lt;H2198, 0, 2)),
        IF(       H2198&gt;7,
                     IF(G2198&gt;H2198, 1, IF(G2198&lt;H2198, 0, 2)),
                     IF(         G2198&lt;6,
                                   IF(            _xlfn.XLOOKUP(C2198,'deck &amp; rules'!$D$22:$M$22,_xlfn.XLOOKUP(H2198,'deck &amp; rules'!$C$23:$C$30,'deck &amp; rules'!$D$23:$M$30))="draw",
                                                     IF(I2198&gt;J2198,1,IF(I2198&lt;J2198,0,2)),
                                                     IF(I2198&gt;H2198,1,IF(I2198&lt;H2198,0,2))),
                                   IF(H2198&lt;7,
                                        IF(G2198&gt;J2198,1,IF(G2198&lt;J2198,0,2)),
                                        IF(G2198&gt;H2198,1,IF(G2198&lt;H2198,0,2))
                                        )
                          )
              )
        )</f>
        <v>1</v>
      </c>
      <c r="L2198">
        <f t="shared" ca="1" si="242"/>
        <v>-209</v>
      </c>
      <c r="M2198">
        <f t="shared" ca="1" si="243"/>
        <v>-282.10000000000451</v>
      </c>
      <c r="N2198">
        <f t="shared" ca="1" si="244"/>
        <v>-208</v>
      </c>
    </row>
    <row r="2199" spans="1:14" x14ac:dyDescent="0.25">
      <c r="A2199">
        <f ca="1"/>
        <v>3</v>
      </c>
      <c r="B2199">
        <f ca="1"/>
        <v>2</v>
      </c>
      <c r="C2199">
        <f ca="1"/>
        <v>4</v>
      </c>
      <c r="D2199">
        <f ca="1"/>
        <v>3</v>
      </c>
      <c r="E2199">
        <f ca="1"/>
        <v>0</v>
      </c>
      <c r="F2199">
        <f ca="1"/>
        <v>2</v>
      </c>
      <c r="G2199">
        <f t="shared" ca="1" si="238"/>
        <v>5</v>
      </c>
      <c r="H2199">
        <f t="shared" ca="1" si="239"/>
        <v>3</v>
      </c>
      <c r="I2199">
        <f t="shared" ca="1" si="240"/>
        <v>9</v>
      </c>
      <c r="J2199">
        <f t="shared" ca="1" si="241"/>
        <v>5</v>
      </c>
      <c r="K2199" cm="1">
        <f t="array" aca="1" ref="K2199" ca="1">IF(G2199&gt;7,
        IF(G2199&gt;H2199, 1, IF(G2199&lt;H2199, 0, 2)),
        IF(       H2199&gt;7,
                     IF(G2199&gt;H2199, 1, IF(G2199&lt;H2199, 0, 2)),
                     IF(         G2199&lt;6,
                                   IF(            _xlfn.XLOOKUP(C2199,'deck &amp; rules'!$D$22:$M$22,_xlfn.XLOOKUP(H2199,'deck &amp; rules'!$C$23:$C$30,'deck &amp; rules'!$D$23:$M$30))="draw",
                                                     IF(I2199&gt;J2199,1,IF(I2199&lt;J2199,0,2)),
                                                     IF(I2199&gt;H2199,1,IF(I2199&lt;H2199,0,2))),
                                   IF(H2199&lt;7,
                                        IF(G2199&gt;J2199,1,IF(G2199&lt;J2199,0,2)),
                                        IF(G2199&gt;H2199,1,IF(G2199&lt;H2199,0,2))
                                        )
                          )
              )
        )</f>
        <v>1</v>
      </c>
      <c r="L2199">
        <f t="shared" ca="1" si="242"/>
        <v>-208</v>
      </c>
      <c r="M2199">
        <f t="shared" ca="1" si="243"/>
        <v>-283.10000000000451</v>
      </c>
      <c r="N2199">
        <f t="shared" ca="1" si="244"/>
        <v>-209</v>
      </c>
    </row>
    <row r="2200" spans="1:14" x14ac:dyDescent="0.25">
      <c r="A2200">
        <f ca="1"/>
        <v>0</v>
      </c>
      <c r="B2200">
        <f ca="1"/>
        <v>2</v>
      </c>
      <c r="C2200">
        <f ca="1"/>
        <v>5</v>
      </c>
      <c r="D2200">
        <f ca="1"/>
        <v>3</v>
      </c>
      <c r="E2200">
        <f ca="1"/>
        <v>4</v>
      </c>
      <c r="F2200">
        <f ca="1"/>
        <v>8</v>
      </c>
      <c r="G2200">
        <f t="shared" ca="1" si="238"/>
        <v>2</v>
      </c>
      <c r="H2200">
        <f t="shared" ca="1" si="239"/>
        <v>7</v>
      </c>
      <c r="I2200">
        <f t="shared" ca="1" si="240"/>
        <v>7</v>
      </c>
      <c r="J2200">
        <f t="shared" ca="1" si="241"/>
        <v>5</v>
      </c>
      <c r="K2200" cm="1">
        <f t="array" aca="1" ref="K2200" ca="1">IF(G2200&gt;7,
        IF(G2200&gt;H2200, 1, IF(G2200&lt;H2200, 0, 2)),
        IF(       H2200&gt;7,
                     IF(G2200&gt;H2200, 1, IF(G2200&lt;H2200, 0, 2)),
                     IF(         G2200&lt;6,
                                   IF(            _xlfn.XLOOKUP(C2200,'deck &amp; rules'!$D$22:$M$22,_xlfn.XLOOKUP(H2200,'deck &amp; rules'!$C$23:$C$30,'deck &amp; rules'!$D$23:$M$30))="draw",
                                                     IF(I2200&gt;J2200,1,IF(I2200&lt;J2200,0,2)),
                                                     IF(I2200&gt;H2200,1,IF(I2200&lt;H2200,0,2))),
                                   IF(H2200&lt;7,
                                        IF(G2200&gt;J2200,1,IF(G2200&lt;J2200,0,2)),
                                        IF(G2200&gt;H2200,1,IF(G2200&lt;H2200,0,2))
                                        )
                          )
              )
        )</f>
        <v>2</v>
      </c>
      <c r="L2200">
        <f t="shared" ca="1" si="242"/>
        <v>-209</v>
      </c>
      <c r="M2200">
        <f t="shared" ca="1" si="243"/>
        <v>-284.10000000000451</v>
      </c>
      <c r="N2200">
        <f t="shared" ca="1" si="244"/>
        <v>-201</v>
      </c>
    </row>
    <row r="2201" spans="1:14" x14ac:dyDescent="0.25">
      <c r="A2201">
        <f ca="1"/>
        <v>9</v>
      </c>
      <c r="B2201">
        <f ca="1"/>
        <v>2</v>
      </c>
      <c r="C2201">
        <f ca="1"/>
        <v>0</v>
      </c>
      <c r="D2201">
        <f ca="1"/>
        <v>0</v>
      </c>
      <c r="E2201">
        <f ca="1"/>
        <v>5</v>
      </c>
      <c r="F2201">
        <f ca="1"/>
        <v>0</v>
      </c>
      <c r="G2201">
        <f t="shared" ca="1" si="238"/>
        <v>1</v>
      </c>
      <c r="H2201">
        <f t="shared" ca="1" si="239"/>
        <v>5</v>
      </c>
      <c r="I2201">
        <f t="shared" ca="1" si="240"/>
        <v>1</v>
      </c>
      <c r="J2201">
        <f t="shared" ca="1" si="241"/>
        <v>5</v>
      </c>
      <c r="K2201" cm="1">
        <f t="array" aca="1" ref="K2201" ca="1">IF(G2201&gt;7,
        IF(G2201&gt;H2201, 1, IF(G2201&lt;H2201, 0, 2)),
        IF(       H2201&gt;7,
                     IF(G2201&gt;H2201, 1, IF(G2201&lt;H2201, 0, 2)),
                     IF(         G2201&lt;6,
                                   IF(            _xlfn.XLOOKUP(C2201,'deck &amp; rules'!$D$22:$M$22,_xlfn.XLOOKUP(H2201,'deck &amp; rules'!$C$23:$C$30,'deck &amp; rules'!$D$23:$M$30))="draw",
                                                     IF(I2201&gt;J2201,1,IF(I2201&lt;J2201,0,2)),
                                                     IF(I2201&gt;H2201,1,IF(I2201&lt;H2201,0,2))),
                                   IF(H2201&lt;7,
                                        IF(G2201&gt;J2201,1,IF(G2201&lt;J2201,0,2)),
                                        IF(G2201&gt;H2201,1,IF(G2201&lt;H2201,0,2))
                                        )
                          )
              )
        )</f>
        <v>0</v>
      </c>
      <c r="L2201">
        <f t="shared" ca="1" si="242"/>
        <v>-210</v>
      </c>
      <c r="M2201">
        <f t="shared" ca="1" si="243"/>
        <v>-283.15000000000452</v>
      </c>
      <c r="N2201">
        <f t="shared" ca="1" si="244"/>
        <v>-202</v>
      </c>
    </row>
    <row r="2202" spans="1:14" x14ac:dyDescent="0.25">
      <c r="A2202">
        <f ca="1"/>
        <v>2</v>
      </c>
      <c r="B2202">
        <f ca="1"/>
        <v>2</v>
      </c>
      <c r="C2202">
        <f ca="1"/>
        <v>2</v>
      </c>
      <c r="D2202">
        <f ca="1"/>
        <v>0</v>
      </c>
      <c r="E2202">
        <f ca="1"/>
        <v>8</v>
      </c>
      <c r="F2202">
        <f ca="1"/>
        <v>0</v>
      </c>
      <c r="G2202">
        <f t="shared" ca="1" si="238"/>
        <v>4</v>
      </c>
      <c r="H2202">
        <f t="shared" ca="1" si="239"/>
        <v>8</v>
      </c>
      <c r="I2202">
        <f t="shared" ca="1" si="240"/>
        <v>6</v>
      </c>
      <c r="J2202">
        <f t="shared" ca="1" si="241"/>
        <v>8</v>
      </c>
      <c r="K2202" cm="1">
        <f t="array" aca="1" ref="K2202" ca="1">IF(G2202&gt;7,
        IF(G2202&gt;H2202, 1, IF(G2202&lt;H2202, 0, 2)),
        IF(       H2202&gt;7,
                     IF(G2202&gt;H2202, 1, IF(G2202&lt;H2202, 0, 2)),
                     IF(         G2202&lt;6,
                                   IF(            _xlfn.XLOOKUP(C2202,'deck &amp; rules'!$D$22:$M$22,_xlfn.XLOOKUP(H2202,'deck &amp; rules'!$C$23:$C$30,'deck &amp; rules'!$D$23:$M$30))="draw",
                                                     IF(I2202&gt;J2202,1,IF(I2202&lt;J2202,0,2)),
                                                     IF(I2202&gt;H2202,1,IF(I2202&lt;H2202,0,2))),
                                   IF(H2202&lt;7,
                                        IF(G2202&gt;J2202,1,IF(G2202&lt;J2202,0,2)),
                                        IF(G2202&gt;H2202,1,IF(G2202&lt;H2202,0,2))
                                        )
                          )
              )
        )</f>
        <v>0</v>
      </c>
      <c r="L2202">
        <f t="shared" ca="1" si="242"/>
        <v>-211</v>
      </c>
      <c r="M2202">
        <f t="shared" ca="1" si="243"/>
        <v>-282.20000000000454</v>
      </c>
      <c r="N2202">
        <f t="shared" ca="1" si="244"/>
        <v>-203</v>
      </c>
    </row>
    <row r="2203" spans="1:14" x14ac:dyDescent="0.25">
      <c r="A2203">
        <f ca="1"/>
        <v>4</v>
      </c>
      <c r="B2203">
        <f ca="1"/>
        <v>6</v>
      </c>
      <c r="C2203">
        <f ca="1"/>
        <v>4</v>
      </c>
      <c r="D2203">
        <f ca="1"/>
        <v>0</v>
      </c>
      <c r="E2203">
        <f ca="1"/>
        <v>0</v>
      </c>
      <c r="F2203">
        <f ca="1"/>
        <v>2</v>
      </c>
      <c r="G2203">
        <f t="shared" ca="1" si="238"/>
        <v>0</v>
      </c>
      <c r="H2203">
        <f t="shared" ca="1" si="239"/>
        <v>0</v>
      </c>
      <c r="I2203">
        <f t="shared" ca="1" si="240"/>
        <v>4</v>
      </c>
      <c r="J2203">
        <f t="shared" ca="1" si="241"/>
        <v>2</v>
      </c>
      <c r="K2203" cm="1">
        <f t="array" aca="1" ref="K2203" ca="1">IF(G2203&gt;7,
        IF(G2203&gt;H2203, 1, IF(G2203&lt;H2203, 0, 2)),
        IF(       H2203&gt;7,
                     IF(G2203&gt;H2203, 1, IF(G2203&lt;H2203, 0, 2)),
                     IF(         G2203&lt;6,
                                   IF(            _xlfn.XLOOKUP(C2203,'deck &amp; rules'!$D$22:$M$22,_xlfn.XLOOKUP(H2203,'deck &amp; rules'!$C$23:$C$30,'deck &amp; rules'!$D$23:$M$30))="draw",
                                                     IF(I2203&gt;J2203,1,IF(I2203&lt;J2203,0,2)),
                                                     IF(I2203&gt;H2203,1,IF(I2203&lt;H2203,0,2))),
                                   IF(H2203&lt;7,
                                        IF(G2203&gt;J2203,1,IF(G2203&lt;J2203,0,2)),
                                        IF(G2203&gt;H2203,1,IF(G2203&lt;H2203,0,2))
                                        )
                          )
              )
        )</f>
        <v>1</v>
      </c>
      <c r="L2203">
        <f t="shared" ca="1" si="242"/>
        <v>-210</v>
      </c>
      <c r="M2203">
        <f t="shared" ca="1" si="243"/>
        <v>-283.20000000000454</v>
      </c>
      <c r="N2203">
        <f t="shared" ca="1" si="244"/>
        <v>-204</v>
      </c>
    </row>
    <row r="2204" spans="1:14" x14ac:dyDescent="0.25">
      <c r="A2204">
        <f ca="1"/>
        <v>4</v>
      </c>
      <c r="B2204">
        <f ca="1"/>
        <v>7</v>
      </c>
      <c r="C2204">
        <f ca="1"/>
        <v>5</v>
      </c>
      <c r="D2204">
        <f ca="1"/>
        <v>2</v>
      </c>
      <c r="E2204">
        <f ca="1"/>
        <v>6</v>
      </c>
      <c r="F2204">
        <f ca="1"/>
        <v>4</v>
      </c>
      <c r="G2204">
        <f t="shared" ca="1" si="238"/>
        <v>1</v>
      </c>
      <c r="H2204">
        <f t="shared" ca="1" si="239"/>
        <v>8</v>
      </c>
      <c r="I2204">
        <f t="shared" ca="1" si="240"/>
        <v>6</v>
      </c>
      <c r="J2204">
        <f t="shared" ca="1" si="241"/>
        <v>2</v>
      </c>
      <c r="K2204" cm="1">
        <f t="array" aca="1" ref="K2204" ca="1">IF(G2204&gt;7,
        IF(G2204&gt;H2204, 1, IF(G2204&lt;H2204, 0, 2)),
        IF(       H2204&gt;7,
                     IF(G2204&gt;H2204, 1, IF(G2204&lt;H2204, 0, 2)),
                     IF(         G2204&lt;6,
                                   IF(            _xlfn.XLOOKUP(C2204,'deck &amp; rules'!$D$22:$M$22,_xlfn.XLOOKUP(H2204,'deck &amp; rules'!$C$23:$C$30,'deck &amp; rules'!$D$23:$M$30))="draw",
                                                     IF(I2204&gt;J2204,1,IF(I2204&lt;J2204,0,2)),
                                                     IF(I2204&gt;H2204,1,IF(I2204&lt;H2204,0,2))),
                                   IF(H2204&lt;7,
                                        IF(G2204&gt;J2204,1,IF(G2204&lt;J2204,0,2)),
                                        IF(G2204&gt;H2204,1,IF(G2204&lt;H2204,0,2))
                                        )
                          )
              )
        )</f>
        <v>0</v>
      </c>
      <c r="L2204">
        <f t="shared" ca="1" si="242"/>
        <v>-211</v>
      </c>
      <c r="M2204">
        <f t="shared" ca="1" si="243"/>
        <v>-282.25000000000455</v>
      </c>
      <c r="N2204">
        <f t="shared" ca="1" si="244"/>
        <v>-205</v>
      </c>
    </row>
    <row r="2205" spans="1:14" x14ac:dyDescent="0.25">
      <c r="A2205">
        <f ca="1"/>
        <v>9</v>
      </c>
      <c r="B2205">
        <f ca="1"/>
        <v>1</v>
      </c>
      <c r="C2205">
        <f ca="1"/>
        <v>0</v>
      </c>
      <c r="D2205">
        <f ca="1"/>
        <v>7</v>
      </c>
      <c r="E2205">
        <f ca="1"/>
        <v>5</v>
      </c>
      <c r="F2205">
        <f ca="1"/>
        <v>0</v>
      </c>
      <c r="G2205">
        <f t="shared" ca="1" si="238"/>
        <v>0</v>
      </c>
      <c r="H2205">
        <f t="shared" ca="1" si="239"/>
        <v>2</v>
      </c>
      <c r="I2205">
        <f t="shared" ca="1" si="240"/>
        <v>0</v>
      </c>
      <c r="J2205">
        <f t="shared" ca="1" si="241"/>
        <v>2</v>
      </c>
      <c r="K2205" cm="1">
        <f t="array" aca="1" ref="K2205" ca="1">IF(G2205&gt;7,
        IF(G2205&gt;H2205, 1, IF(G2205&lt;H2205, 0, 2)),
        IF(       H2205&gt;7,
                     IF(G2205&gt;H2205, 1, IF(G2205&lt;H2205, 0, 2)),
                     IF(         G2205&lt;6,
                                   IF(            _xlfn.XLOOKUP(C2205,'deck &amp; rules'!$D$22:$M$22,_xlfn.XLOOKUP(H2205,'deck &amp; rules'!$C$23:$C$30,'deck &amp; rules'!$D$23:$M$30))="draw",
                                                     IF(I2205&gt;J2205,1,IF(I2205&lt;J2205,0,2)),
                                                     IF(I2205&gt;H2205,1,IF(I2205&lt;H2205,0,2))),
                                   IF(H2205&lt;7,
                                        IF(G2205&gt;J2205,1,IF(G2205&lt;J2205,0,2)),
                                        IF(G2205&gt;H2205,1,IF(G2205&lt;H2205,0,2))
                                        )
                          )
              )
        )</f>
        <v>0</v>
      </c>
      <c r="L2205">
        <f t="shared" ca="1" si="242"/>
        <v>-212</v>
      </c>
      <c r="M2205">
        <f t="shared" ca="1" si="243"/>
        <v>-281.30000000000456</v>
      </c>
      <c r="N2205">
        <f t="shared" ca="1" si="244"/>
        <v>-206</v>
      </c>
    </row>
    <row r="2206" spans="1:14" x14ac:dyDescent="0.25">
      <c r="A2206">
        <f ca="1"/>
        <v>0</v>
      </c>
      <c r="B2206">
        <f ca="1"/>
        <v>1</v>
      </c>
      <c r="C2206">
        <f ca="1"/>
        <v>4</v>
      </c>
      <c r="D2206">
        <f ca="1"/>
        <v>7</v>
      </c>
      <c r="E2206">
        <f ca="1"/>
        <v>5</v>
      </c>
      <c r="F2206">
        <f ca="1"/>
        <v>9</v>
      </c>
      <c r="G2206">
        <f t="shared" ca="1" si="238"/>
        <v>1</v>
      </c>
      <c r="H2206">
        <f t="shared" ca="1" si="239"/>
        <v>2</v>
      </c>
      <c r="I2206">
        <f t="shared" ca="1" si="240"/>
        <v>5</v>
      </c>
      <c r="J2206">
        <f t="shared" ca="1" si="241"/>
        <v>1</v>
      </c>
      <c r="K2206" cm="1">
        <f t="array" aca="1" ref="K2206" ca="1">IF(G2206&gt;7,
        IF(G2206&gt;H2206, 1, IF(G2206&lt;H2206, 0, 2)),
        IF(       H2206&gt;7,
                     IF(G2206&gt;H2206, 1, IF(G2206&lt;H2206, 0, 2)),
                     IF(         G2206&lt;6,
                                   IF(            _xlfn.XLOOKUP(C2206,'deck &amp; rules'!$D$22:$M$22,_xlfn.XLOOKUP(H2206,'deck &amp; rules'!$C$23:$C$30,'deck &amp; rules'!$D$23:$M$30))="draw",
                                                     IF(I2206&gt;J2206,1,IF(I2206&lt;J2206,0,2)),
                                                     IF(I2206&gt;H2206,1,IF(I2206&lt;H2206,0,2))),
                                   IF(H2206&lt;7,
                                        IF(G2206&gt;J2206,1,IF(G2206&lt;J2206,0,2)),
                                        IF(G2206&gt;H2206,1,IF(G2206&lt;H2206,0,2))
                                        )
                          )
              )
        )</f>
        <v>1</v>
      </c>
      <c r="L2206">
        <f t="shared" ca="1" si="242"/>
        <v>-211</v>
      </c>
      <c r="M2206">
        <f t="shared" ca="1" si="243"/>
        <v>-282.30000000000456</v>
      </c>
      <c r="N2206">
        <f t="shared" ca="1" si="244"/>
        <v>-207</v>
      </c>
    </row>
    <row r="2207" spans="1:14" x14ac:dyDescent="0.25">
      <c r="A2207">
        <f ca="1"/>
        <v>8</v>
      </c>
      <c r="B2207">
        <f ca="1"/>
        <v>5</v>
      </c>
      <c r="C2207">
        <f ca="1"/>
        <v>8</v>
      </c>
      <c r="D2207">
        <f ca="1"/>
        <v>0</v>
      </c>
      <c r="E2207">
        <f ca="1"/>
        <v>7</v>
      </c>
      <c r="F2207">
        <f ca="1"/>
        <v>5</v>
      </c>
      <c r="G2207">
        <f t="shared" ca="1" si="238"/>
        <v>3</v>
      </c>
      <c r="H2207">
        <f t="shared" ca="1" si="239"/>
        <v>7</v>
      </c>
      <c r="I2207">
        <f t="shared" ca="1" si="240"/>
        <v>1</v>
      </c>
      <c r="J2207">
        <f t="shared" ca="1" si="241"/>
        <v>2</v>
      </c>
      <c r="K2207" cm="1">
        <f t="array" aca="1" ref="K2207" ca="1">IF(G2207&gt;7,
        IF(G2207&gt;H2207, 1, IF(G2207&lt;H2207, 0, 2)),
        IF(       H2207&gt;7,
                     IF(G2207&gt;H2207, 1, IF(G2207&lt;H2207, 0, 2)),
                     IF(         G2207&lt;6,
                                   IF(            _xlfn.XLOOKUP(C2207,'deck &amp; rules'!$D$22:$M$22,_xlfn.XLOOKUP(H2207,'deck &amp; rules'!$C$23:$C$30,'deck &amp; rules'!$D$23:$M$30))="draw",
                                                     IF(I2207&gt;J2207,1,IF(I2207&lt;J2207,0,2)),
                                                     IF(I2207&gt;H2207,1,IF(I2207&lt;H2207,0,2))),
                                   IF(H2207&lt;7,
                                        IF(G2207&gt;J2207,1,IF(G2207&lt;J2207,0,2)),
                                        IF(G2207&gt;H2207,1,IF(G2207&lt;H2207,0,2))
                                        )
                          )
              )
        )</f>
        <v>0</v>
      </c>
      <c r="L2207">
        <f t="shared" ca="1" si="242"/>
        <v>-212</v>
      </c>
      <c r="M2207">
        <f t="shared" ca="1" si="243"/>
        <v>-281.35000000000457</v>
      </c>
      <c r="N2207">
        <f t="shared" ca="1" si="244"/>
        <v>-208</v>
      </c>
    </row>
    <row r="2208" spans="1:14" x14ac:dyDescent="0.25">
      <c r="A2208">
        <f ca="1"/>
        <v>8</v>
      </c>
      <c r="B2208">
        <f ca="1"/>
        <v>8</v>
      </c>
      <c r="C2208">
        <f ca="1"/>
        <v>0</v>
      </c>
      <c r="D2208">
        <f ca="1"/>
        <v>5</v>
      </c>
      <c r="E2208">
        <f ca="1"/>
        <v>0</v>
      </c>
      <c r="F2208">
        <f ca="1"/>
        <v>4</v>
      </c>
      <c r="G2208">
        <f t="shared" ca="1" si="238"/>
        <v>6</v>
      </c>
      <c r="H2208">
        <f t="shared" ca="1" si="239"/>
        <v>5</v>
      </c>
      <c r="I2208">
        <f t="shared" ca="1" si="240"/>
        <v>6</v>
      </c>
      <c r="J2208">
        <f t="shared" ca="1" si="241"/>
        <v>9</v>
      </c>
      <c r="K2208" cm="1">
        <f t="array" aca="1" ref="K2208" ca="1">IF(G2208&gt;7,
        IF(G2208&gt;H2208, 1, IF(G2208&lt;H2208, 0, 2)),
        IF(       H2208&gt;7,
                     IF(G2208&gt;H2208, 1, IF(G2208&lt;H2208, 0, 2)),
                     IF(         G2208&lt;6,
                                   IF(            _xlfn.XLOOKUP(C2208,'deck &amp; rules'!$D$22:$M$22,_xlfn.XLOOKUP(H2208,'deck &amp; rules'!$C$23:$C$30,'deck &amp; rules'!$D$23:$M$30))="draw",
                                                     IF(I2208&gt;J2208,1,IF(I2208&lt;J2208,0,2)),
                                                     IF(I2208&gt;H2208,1,IF(I2208&lt;H2208,0,2))),
                                   IF(H2208&lt;7,
                                        IF(G2208&gt;J2208,1,IF(G2208&lt;J2208,0,2)),
                                        IF(G2208&gt;H2208,1,IF(G2208&lt;H2208,0,2))
                                        )
                          )
              )
        )</f>
        <v>0</v>
      </c>
      <c r="L2208">
        <f t="shared" ca="1" si="242"/>
        <v>-213</v>
      </c>
      <c r="M2208">
        <f t="shared" ca="1" si="243"/>
        <v>-280.40000000000458</v>
      </c>
      <c r="N2208">
        <f t="shared" ca="1" si="244"/>
        <v>-209</v>
      </c>
    </row>
    <row r="2209" spans="1:14" x14ac:dyDescent="0.25">
      <c r="A2209">
        <f ca="1"/>
        <v>8</v>
      </c>
      <c r="B2209">
        <f ca="1"/>
        <v>3</v>
      </c>
      <c r="C2209">
        <f ca="1"/>
        <v>0</v>
      </c>
      <c r="D2209">
        <f ca="1"/>
        <v>7</v>
      </c>
      <c r="E2209">
        <f ca="1"/>
        <v>0</v>
      </c>
      <c r="F2209">
        <f ca="1"/>
        <v>3</v>
      </c>
      <c r="G2209">
        <f t="shared" ca="1" si="238"/>
        <v>1</v>
      </c>
      <c r="H2209">
        <f t="shared" ca="1" si="239"/>
        <v>7</v>
      </c>
      <c r="I2209">
        <f t="shared" ca="1" si="240"/>
        <v>1</v>
      </c>
      <c r="J2209">
        <f t="shared" ca="1" si="241"/>
        <v>0</v>
      </c>
      <c r="K2209" cm="1">
        <f t="array" aca="1" ref="K2209" ca="1">IF(G2209&gt;7,
        IF(G2209&gt;H2209, 1, IF(G2209&lt;H2209, 0, 2)),
        IF(       H2209&gt;7,
                     IF(G2209&gt;H2209, 1, IF(G2209&lt;H2209, 0, 2)),
                     IF(         G2209&lt;6,
                                   IF(            _xlfn.XLOOKUP(C2209,'deck &amp; rules'!$D$22:$M$22,_xlfn.XLOOKUP(H2209,'deck &amp; rules'!$C$23:$C$30,'deck &amp; rules'!$D$23:$M$30))="draw",
                                                     IF(I2209&gt;J2209,1,IF(I2209&lt;J2209,0,2)),
                                                     IF(I2209&gt;H2209,1,IF(I2209&lt;H2209,0,2))),
                                   IF(H2209&lt;7,
                                        IF(G2209&gt;J2209,1,IF(G2209&lt;J2209,0,2)),
                                        IF(G2209&gt;H2209,1,IF(G2209&lt;H2209,0,2))
                                        )
                          )
              )
        )</f>
        <v>0</v>
      </c>
      <c r="L2209">
        <f t="shared" ca="1" si="242"/>
        <v>-214</v>
      </c>
      <c r="M2209">
        <f t="shared" ca="1" si="243"/>
        <v>-279.45000000000459</v>
      </c>
      <c r="N2209">
        <f t="shared" ca="1" si="244"/>
        <v>-210</v>
      </c>
    </row>
    <row r="2210" spans="1:14" x14ac:dyDescent="0.25">
      <c r="A2210">
        <f ca="1"/>
        <v>4</v>
      </c>
      <c r="B2210">
        <f ca="1"/>
        <v>5</v>
      </c>
      <c r="C2210">
        <f ca="1"/>
        <v>5</v>
      </c>
      <c r="D2210">
        <f ca="1"/>
        <v>8</v>
      </c>
      <c r="E2210">
        <f ca="1"/>
        <v>0</v>
      </c>
      <c r="F2210">
        <f ca="1"/>
        <v>0</v>
      </c>
      <c r="G2210">
        <f t="shared" ca="1" si="238"/>
        <v>9</v>
      </c>
      <c r="H2210">
        <f t="shared" ca="1" si="239"/>
        <v>8</v>
      </c>
      <c r="I2210">
        <f t="shared" ca="1" si="240"/>
        <v>4</v>
      </c>
      <c r="J2210">
        <f t="shared" ca="1" si="241"/>
        <v>8</v>
      </c>
      <c r="K2210" cm="1">
        <f t="array" aca="1" ref="K2210" ca="1">IF(G2210&gt;7,
        IF(G2210&gt;H2210, 1, IF(G2210&lt;H2210, 0, 2)),
        IF(       H2210&gt;7,
                     IF(G2210&gt;H2210, 1, IF(G2210&lt;H2210, 0, 2)),
                     IF(         G2210&lt;6,
                                   IF(            _xlfn.XLOOKUP(C2210,'deck &amp; rules'!$D$22:$M$22,_xlfn.XLOOKUP(H2210,'deck &amp; rules'!$C$23:$C$30,'deck &amp; rules'!$D$23:$M$30))="draw",
                                                     IF(I2210&gt;J2210,1,IF(I2210&lt;J2210,0,2)),
                                                     IF(I2210&gt;H2210,1,IF(I2210&lt;H2210,0,2))),
                                   IF(H2210&lt;7,
                                        IF(G2210&gt;J2210,1,IF(G2210&lt;J2210,0,2)),
                                        IF(G2210&gt;H2210,1,IF(G2210&lt;H2210,0,2))
                                        )
                          )
              )
        )</f>
        <v>1</v>
      </c>
      <c r="L2210">
        <f t="shared" ca="1" si="242"/>
        <v>-213</v>
      </c>
      <c r="M2210">
        <f t="shared" ca="1" si="243"/>
        <v>-280.45000000000459</v>
      </c>
      <c r="N2210">
        <f t="shared" ca="1" si="244"/>
        <v>-211</v>
      </c>
    </row>
    <row r="2211" spans="1:14" x14ac:dyDescent="0.25">
      <c r="A2211">
        <f ca="1"/>
        <v>0</v>
      </c>
      <c r="B2211">
        <f ca="1"/>
        <v>1</v>
      </c>
      <c r="C2211">
        <f ca="1"/>
        <v>4</v>
      </c>
      <c r="D2211">
        <f ca="1"/>
        <v>3</v>
      </c>
      <c r="E2211">
        <f ca="1"/>
        <v>0</v>
      </c>
      <c r="F2211">
        <f ca="1"/>
        <v>3</v>
      </c>
      <c r="G2211">
        <f t="shared" ca="1" si="238"/>
        <v>1</v>
      </c>
      <c r="H2211">
        <f t="shared" ca="1" si="239"/>
        <v>3</v>
      </c>
      <c r="I2211">
        <f t="shared" ca="1" si="240"/>
        <v>5</v>
      </c>
      <c r="J2211">
        <f t="shared" ca="1" si="241"/>
        <v>6</v>
      </c>
      <c r="K2211" cm="1">
        <f t="array" aca="1" ref="K2211" ca="1">IF(G2211&gt;7,
        IF(G2211&gt;H2211, 1, IF(G2211&lt;H2211, 0, 2)),
        IF(       H2211&gt;7,
                     IF(G2211&gt;H2211, 1, IF(G2211&lt;H2211, 0, 2)),
                     IF(         G2211&lt;6,
                                   IF(            _xlfn.XLOOKUP(C2211,'deck &amp; rules'!$D$22:$M$22,_xlfn.XLOOKUP(H2211,'deck &amp; rules'!$C$23:$C$30,'deck &amp; rules'!$D$23:$M$30))="draw",
                                                     IF(I2211&gt;J2211,1,IF(I2211&lt;J2211,0,2)),
                                                     IF(I2211&gt;H2211,1,IF(I2211&lt;H2211,0,2))),
                                   IF(H2211&lt;7,
                                        IF(G2211&gt;J2211,1,IF(G2211&lt;J2211,0,2)),
                                        IF(G2211&gt;H2211,1,IF(G2211&lt;H2211,0,2))
                                        )
                          )
              )
        )</f>
        <v>0</v>
      </c>
      <c r="L2211">
        <f t="shared" ca="1" si="242"/>
        <v>-214</v>
      </c>
      <c r="M2211">
        <f t="shared" ca="1" si="243"/>
        <v>-279.5000000000046</v>
      </c>
      <c r="N2211">
        <f t="shared" ca="1" si="244"/>
        <v>-212</v>
      </c>
    </row>
    <row r="2212" spans="1:14" x14ac:dyDescent="0.25">
      <c r="A2212">
        <f ca="1"/>
        <v>4</v>
      </c>
      <c r="B2212">
        <f ca="1"/>
        <v>0</v>
      </c>
      <c r="C2212">
        <f ca="1"/>
        <v>3</v>
      </c>
      <c r="D2212">
        <f ca="1"/>
        <v>7</v>
      </c>
      <c r="E2212">
        <f ca="1"/>
        <v>5</v>
      </c>
      <c r="F2212">
        <f ca="1"/>
        <v>0</v>
      </c>
      <c r="G2212">
        <f t="shared" ca="1" si="238"/>
        <v>4</v>
      </c>
      <c r="H2212">
        <f t="shared" ca="1" si="239"/>
        <v>2</v>
      </c>
      <c r="I2212">
        <f t="shared" ca="1" si="240"/>
        <v>7</v>
      </c>
      <c r="J2212">
        <f t="shared" ca="1" si="241"/>
        <v>2</v>
      </c>
      <c r="K2212" cm="1">
        <f t="array" aca="1" ref="K2212" ca="1">IF(G2212&gt;7,
        IF(G2212&gt;H2212, 1, IF(G2212&lt;H2212, 0, 2)),
        IF(       H2212&gt;7,
                     IF(G2212&gt;H2212, 1, IF(G2212&lt;H2212, 0, 2)),
                     IF(         G2212&lt;6,
                                   IF(            _xlfn.XLOOKUP(C2212,'deck &amp; rules'!$D$22:$M$22,_xlfn.XLOOKUP(H2212,'deck &amp; rules'!$C$23:$C$30,'deck &amp; rules'!$D$23:$M$30))="draw",
                                                     IF(I2212&gt;J2212,1,IF(I2212&lt;J2212,0,2)),
                                                     IF(I2212&gt;H2212,1,IF(I2212&lt;H2212,0,2))),
                                   IF(H2212&lt;7,
                                        IF(G2212&gt;J2212,1,IF(G2212&lt;J2212,0,2)),
                                        IF(G2212&gt;H2212,1,IF(G2212&lt;H2212,0,2))
                                        )
                          )
              )
        )</f>
        <v>1</v>
      </c>
      <c r="L2212">
        <f t="shared" ca="1" si="242"/>
        <v>-213</v>
      </c>
      <c r="M2212">
        <f t="shared" ca="1" si="243"/>
        <v>-280.5000000000046</v>
      </c>
      <c r="N2212">
        <f t="shared" ca="1" si="244"/>
        <v>-213</v>
      </c>
    </row>
    <row r="2213" spans="1:14" x14ac:dyDescent="0.25">
      <c r="A2213">
        <f ca="1"/>
        <v>0</v>
      </c>
      <c r="B2213">
        <f ca="1"/>
        <v>0</v>
      </c>
      <c r="C2213">
        <f ca="1"/>
        <v>9</v>
      </c>
      <c r="D2213">
        <f ca="1"/>
        <v>0</v>
      </c>
      <c r="E2213">
        <f ca="1"/>
        <v>2</v>
      </c>
      <c r="F2213">
        <f ca="1"/>
        <v>0</v>
      </c>
      <c r="G2213">
        <f t="shared" ca="1" si="238"/>
        <v>0</v>
      </c>
      <c r="H2213">
        <f t="shared" ca="1" si="239"/>
        <v>2</v>
      </c>
      <c r="I2213">
        <f t="shared" ca="1" si="240"/>
        <v>9</v>
      </c>
      <c r="J2213">
        <f t="shared" ca="1" si="241"/>
        <v>2</v>
      </c>
      <c r="K2213" cm="1">
        <f t="array" aca="1" ref="K2213" ca="1">IF(G2213&gt;7,
        IF(G2213&gt;H2213, 1, IF(G2213&lt;H2213, 0, 2)),
        IF(       H2213&gt;7,
                     IF(G2213&gt;H2213, 1, IF(G2213&lt;H2213, 0, 2)),
                     IF(         G2213&lt;6,
                                   IF(            _xlfn.XLOOKUP(C2213,'deck &amp; rules'!$D$22:$M$22,_xlfn.XLOOKUP(H2213,'deck &amp; rules'!$C$23:$C$30,'deck &amp; rules'!$D$23:$M$30))="draw",
                                                     IF(I2213&gt;J2213,1,IF(I2213&lt;J2213,0,2)),
                                                     IF(I2213&gt;H2213,1,IF(I2213&lt;H2213,0,2))),
                                   IF(H2213&lt;7,
                                        IF(G2213&gt;J2213,1,IF(G2213&lt;J2213,0,2)),
                                        IF(G2213&gt;H2213,1,IF(G2213&lt;H2213,0,2))
                                        )
                          )
              )
        )</f>
        <v>1</v>
      </c>
      <c r="L2213">
        <f t="shared" ca="1" si="242"/>
        <v>-212</v>
      </c>
      <c r="M2213">
        <f t="shared" ca="1" si="243"/>
        <v>-281.5000000000046</v>
      </c>
      <c r="N2213">
        <f t="shared" ca="1" si="244"/>
        <v>-214</v>
      </c>
    </row>
    <row r="2214" spans="1:14" x14ac:dyDescent="0.25">
      <c r="A2214">
        <f ca="1"/>
        <v>4</v>
      </c>
      <c r="B2214">
        <f ca="1"/>
        <v>9</v>
      </c>
      <c r="C2214">
        <f ca="1"/>
        <v>4</v>
      </c>
      <c r="D2214">
        <f ca="1"/>
        <v>0</v>
      </c>
      <c r="E2214">
        <f ca="1"/>
        <v>8</v>
      </c>
      <c r="F2214">
        <f ca="1"/>
        <v>0</v>
      </c>
      <c r="G2214">
        <f t="shared" ca="1" si="238"/>
        <v>3</v>
      </c>
      <c r="H2214">
        <f t="shared" ca="1" si="239"/>
        <v>8</v>
      </c>
      <c r="I2214">
        <f t="shared" ca="1" si="240"/>
        <v>7</v>
      </c>
      <c r="J2214">
        <f t="shared" ca="1" si="241"/>
        <v>8</v>
      </c>
      <c r="K2214" cm="1">
        <f t="array" aca="1" ref="K2214" ca="1">IF(G2214&gt;7,
        IF(G2214&gt;H2214, 1, IF(G2214&lt;H2214, 0, 2)),
        IF(       H2214&gt;7,
                     IF(G2214&gt;H2214, 1, IF(G2214&lt;H2214, 0, 2)),
                     IF(         G2214&lt;6,
                                   IF(            _xlfn.XLOOKUP(C2214,'deck &amp; rules'!$D$22:$M$22,_xlfn.XLOOKUP(H2214,'deck &amp; rules'!$C$23:$C$30,'deck &amp; rules'!$D$23:$M$30))="draw",
                                                     IF(I2214&gt;J2214,1,IF(I2214&lt;J2214,0,2)),
                                                     IF(I2214&gt;H2214,1,IF(I2214&lt;H2214,0,2))),
                                   IF(H2214&lt;7,
                                        IF(G2214&gt;J2214,1,IF(G2214&lt;J2214,0,2)),
                                        IF(G2214&gt;H2214,1,IF(G2214&lt;H2214,0,2))
                                        )
                          )
              )
        )</f>
        <v>0</v>
      </c>
      <c r="L2214">
        <f t="shared" ca="1" si="242"/>
        <v>-213</v>
      </c>
      <c r="M2214">
        <f t="shared" ca="1" si="243"/>
        <v>-280.55000000000462</v>
      </c>
      <c r="N2214">
        <f t="shared" ca="1" si="244"/>
        <v>-215</v>
      </c>
    </row>
    <row r="2215" spans="1:14" x14ac:dyDescent="0.25">
      <c r="A2215">
        <f ca="1"/>
        <v>8</v>
      </c>
      <c r="B2215">
        <f ca="1"/>
        <v>0</v>
      </c>
      <c r="C2215">
        <f ca="1"/>
        <v>0</v>
      </c>
      <c r="D2215">
        <f ca="1"/>
        <v>0</v>
      </c>
      <c r="E2215">
        <f ca="1"/>
        <v>2</v>
      </c>
      <c r="F2215">
        <f ca="1"/>
        <v>0</v>
      </c>
      <c r="G2215">
        <f t="shared" ca="1" si="238"/>
        <v>8</v>
      </c>
      <c r="H2215">
        <f t="shared" ca="1" si="239"/>
        <v>2</v>
      </c>
      <c r="I2215">
        <f t="shared" ca="1" si="240"/>
        <v>8</v>
      </c>
      <c r="J2215">
        <f t="shared" ca="1" si="241"/>
        <v>2</v>
      </c>
      <c r="K2215" cm="1">
        <f t="array" aca="1" ref="K2215" ca="1">IF(G2215&gt;7,
        IF(G2215&gt;H2215, 1, IF(G2215&lt;H2215, 0, 2)),
        IF(       H2215&gt;7,
                     IF(G2215&gt;H2215, 1, IF(G2215&lt;H2215, 0, 2)),
                     IF(         G2215&lt;6,
                                   IF(            _xlfn.XLOOKUP(C2215,'deck &amp; rules'!$D$22:$M$22,_xlfn.XLOOKUP(H2215,'deck &amp; rules'!$C$23:$C$30,'deck &amp; rules'!$D$23:$M$30))="draw",
                                                     IF(I2215&gt;J2215,1,IF(I2215&lt;J2215,0,2)),
                                                     IF(I2215&gt;H2215,1,IF(I2215&lt;H2215,0,2))),
                                   IF(H2215&lt;7,
                                        IF(G2215&gt;J2215,1,IF(G2215&lt;J2215,0,2)),
                                        IF(G2215&gt;H2215,1,IF(G2215&lt;H2215,0,2))
                                        )
                          )
              )
        )</f>
        <v>1</v>
      </c>
      <c r="L2215">
        <f t="shared" ca="1" si="242"/>
        <v>-212</v>
      </c>
      <c r="M2215">
        <f t="shared" ca="1" si="243"/>
        <v>-281.55000000000462</v>
      </c>
      <c r="N2215">
        <f t="shared" ca="1" si="244"/>
        <v>-216</v>
      </c>
    </row>
    <row r="2216" spans="1:14" x14ac:dyDescent="0.25">
      <c r="A2216">
        <f ca="1"/>
        <v>4</v>
      </c>
      <c r="B2216">
        <f ca="1"/>
        <v>8</v>
      </c>
      <c r="C2216">
        <f ca="1"/>
        <v>7</v>
      </c>
      <c r="D2216">
        <f ca="1"/>
        <v>0</v>
      </c>
      <c r="E2216">
        <f ca="1"/>
        <v>9</v>
      </c>
      <c r="F2216">
        <f ca="1"/>
        <v>6</v>
      </c>
      <c r="G2216">
        <f t="shared" ca="1" si="238"/>
        <v>2</v>
      </c>
      <c r="H2216">
        <f t="shared" ca="1" si="239"/>
        <v>9</v>
      </c>
      <c r="I2216">
        <f t="shared" ca="1" si="240"/>
        <v>9</v>
      </c>
      <c r="J2216">
        <f t="shared" ca="1" si="241"/>
        <v>5</v>
      </c>
      <c r="K2216" cm="1">
        <f t="array" aca="1" ref="K2216" ca="1">IF(G2216&gt;7,
        IF(G2216&gt;H2216, 1, IF(G2216&lt;H2216, 0, 2)),
        IF(       H2216&gt;7,
                     IF(G2216&gt;H2216, 1, IF(G2216&lt;H2216, 0, 2)),
                     IF(         G2216&lt;6,
                                   IF(            _xlfn.XLOOKUP(C2216,'deck &amp; rules'!$D$22:$M$22,_xlfn.XLOOKUP(H2216,'deck &amp; rules'!$C$23:$C$30,'deck &amp; rules'!$D$23:$M$30))="draw",
                                                     IF(I2216&gt;J2216,1,IF(I2216&lt;J2216,0,2)),
                                                     IF(I2216&gt;H2216,1,IF(I2216&lt;H2216,0,2))),
                                   IF(H2216&lt;7,
                                        IF(G2216&gt;J2216,1,IF(G2216&lt;J2216,0,2)),
                                        IF(G2216&gt;H2216,1,IF(G2216&lt;H2216,0,2))
                                        )
                          )
              )
        )</f>
        <v>0</v>
      </c>
      <c r="L2216">
        <f t="shared" ca="1" si="242"/>
        <v>-213</v>
      </c>
      <c r="M2216">
        <f t="shared" ca="1" si="243"/>
        <v>-280.60000000000463</v>
      </c>
      <c r="N2216">
        <f t="shared" ca="1" si="244"/>
        <v>-217</v>
      </c>
    </row>
    <row r="2217" spans="1:14" x14ac:dyDescent="0.25">
      <c r="A2217">
        <f ca="1"/>
        <v>0</v>
      </c>
      <c r="B2217">
        <f ca="1"/>
        <v>0</v>
      </c>
      <c r="C2217">
        <f ca="1"/>
        <v>0</v>
      </c>
      <c r="D2217">
        <f ca="1"/>
        <v>0</v>
      </c>
      <c r="E2217">
        <f ca="1"/>
        <v>0</v>
      </c>
      <c r="F2217">
        <f ca="1"/>
        <v>9</v>
      </c>
      <c r="G2217">
        <f t="shared" ca="1" si="238"/>
        <v>0</v>
      </c>
      <c r="H2217">
        <f t="shared" ca="1" si="239"/>
        <v>0</v>
      </c>
      <c r="I2217">
        <f t="shared" ca="1" si="240"/>
        <v>0</v>
      </c>
      <c r="J2217">
        <f t="shared" ca="1" si="241"/>
        <v>9</v>
      </c>
      <c r="K2217" cm="1">
        <f t="array" aca="1" ref="K2217" ca="1">IF(G2217&gt;7,
        IF(G2217&gt;H2217, 1, IF(G2217&lt;H2217, 0, 2)),
        IF(       H2217&gt;7,
                     IF(G2217&gt;H2217, 1, IF(G2217&lt;H2217, 0, 2)),
                     IF(         G2217&lt;6,
                                   IF(            _xlfn.XLOOKUP(C2217,'deck &amp; rules'!$D$22:$M$22,_xlfn.XLOOKUP(H2217,'deck &amp; rules'!$C$23:$C$30,'deck &amp; rules'!$D$23:$M$30))="draw",
                                                     IF(I2217&gt;J2217,1,IF(I2217&lt;J2217,0,2)),
                                                     IF(I2217&gt;H2217,1,IF(I2217&lt;H2217,0,2))),
                                   IF(H2217&lt;7,
                                        IF(G2217&gt;J2217,1,IF(G2217&lt;J2217,0,2)),
                                        IF(G2217&gt;H2217,1,IF(G2217&lt;H2217,0,2))
                                        )
                          )
              )
        )</f>
        <v>0</v>
      </c>
      <c r="L2217">
        <f t="shared" ca="1" si="242"/>
        <v>-214</v>
      </c>
      <c r="M2217">
        <f t="shared" ca="1" si="243"/>
        <v>-279.65000000000464</v>
      </c>
      <c r="N2217">
        <f t="shared" ca="1" si="244"/>
        <v>-218</v>
      </c>
    </row>
    <row r="2218" spans="1:14" x14ac:dyDescent="0.25">
      <c r="A2218">
        <f ca="1"/>
        <v>5</v>
      </c>
      <c r="B2218">
        <f ca="1"/>
        <v>0</v>
      </c>
      <c r="C2218">
        <f ca="1"/>
        <v>0</v>
      </c>
      <c r="D2218">
        <f ca="1"/>
        <v>8</v>
      </c>
      <c r="E2218">
        <f ca="1"/>
        <v>3</v>
      </c>
      <c r="F2218">
        <f ca="1"/>
        <v>9</v>
      </c>
      <c r="G2218">
        <f t="shared" ca="1" si="238"/>
        <v>5</v>
      </c>
      <c r="H2218">
        <f t="shared" ca="1" si="239"/>
        <v>1</v>
      </c>
      <c r="I2218">
        <f t="shared" ca="1" si="240"/>
        <v>5</v>
      </c>
      <c r="J2218">
        <f t="shared" ca="1" si="241"/>
        <v>0</v>
      </c>
      <c r="K2218" cm="1">
        <f t="array" aca="1" ref="K2218" ca="1">IF(G2218&gt;7,
        IF(G2218&gt;H2218, 1, IF(G2218&lt;H2218, 0, 2)),
        IF(       H2218&gt;7,
                     IF(G2218&gt;H2218, 1, IF(G2218&lt;H2218, 0, 2)),
                     IF(         G2218&lt;6,
                                   IF(            _xlfn.XLOOKUP(C2218,'deck &amp; rules'!$D$22:$M$22,_xlfn.XLOOKUP(H2218,'deck &amp; rules'!$C$23:$C$30,'deck &amp; rules'!$D$23:$M$30))="draw",
                                                     IF(I2218&gt;J2218,1,IF(I2218&lt;J2218,0,2)),
                                                     IF(I2218&gt;H2218,1,IF(I2218&lt;H2218,0,2))),
                                   IF(H2218&lt;7,
                                        IF(G2218&gt;J2218,1,IF(G2218&lt;J2218,0,2)),
                                        IF(G2218&gt;H2218,1,IF(G2218&lt;H2218,0,2))
                                        )
                          )
              )
        )</f>
        <v>1</v>
      </c>
      <c r="L2218">
        <f t="shared" ca="1" si="242"/>
        <v>-213</v>
      </c>
      <c r="M2218">
        <f t="shared" ca="1" si="243"/>
        <v>-280.65000000000464</v>
      </c>
      <c r="N2218">
        <f t="shared" ca="1" si="244"/>
        <v>-219</v>
      </c>
    </row>
    <row r="2219" spans="1:14" x14ac:dyDescent="0.25">
      <c r="A2219">
        <f ca="1"/>
        <v>8</v>
      </c>
      <c r="B2219">
        <f ca="1"/>
        <v>5</v>
      </c>
      <c r="C2219">
        <f ca="1"/>
        <v>3</v>
      </c>
      <c r="D2219">
        <f ca="1"/>
        <v>0</v>
      </c>
      <c r="E2219">
        <f ca="1"/>
        <v>8</v>
      </c>
      <c r="F2219">
        <f ca="1"/>
        <v>1</v>
      </c>
      <c r="G2219">
        <f t="shared" ca="1" si="238"/>
        <v>3</v>
      </c>
      <c r="H2219">
        <f t="shared" ca="1" si="239"/>
        <v>8</v>
      </c>
      <c r="I2219">
        <f t="shared" ca="1" si="240"/>
        <v>6</v>
      </c>
      <c r="J2219">
        <f t="shared" ca="1" si="241"/>
        <v>9</v>
      </c>
      <c r="K2219" cm="1">
        <f t="array" aca="1" ref="K2219" ca="1">IF(G2219&gt;7,
        IF(G2219&gt;H2219, 1, IF(G2219&lt;H2219, 0, 2)),
        IF(       H2219&gt;7,
                     IF(G2219&gt;H2219, 1, IF(G2219&lt;H2219, 0, 2)),
                     IF(         G2219&lt;6,
                                   IF(            _xlfn.XLOOKUP(C2219,'deck &amp; rules'!$D$22:$M$22,_xlfn.XLOOKUP(H2219,'deck &amp; rules'!$C$23:$C$30,'deck &amp; rules'!$D$23:$M$30))="draw",
                                                     IF(I2219&gt;J2219,1,IF(I2219&lt;J2219,0,2)),
                                                     IF(I2219&gt;H2219,1,IF(I2219&lt;H2219,0,2))),
                                   IF(H2219&lt;7,
                                        IF(G2219&gt;J2219,1,IF(G2219&lt;J2219,0,2)),
                                        IF(G2219&gt;H2219,1,IF(G2219&lt;H2219,0,2))
                                        )
                          )
              )
        )</f>
        <v>0</v>
      </c>
      <c r="L2219">
        <f t="shared" ca="1" si="242"/>
        <v>-214</v>
      </c>
      <c r="M2219">
        <f t="shared" ca="1" si="243"/>
        <v>-279.70000000000465</v>
      </c>
      <c r="N2219">
        <f t="shared" ca="1" si="244"/>
        <v>-220</v>
      </c>
    </row>
    <row r="2220" spans="1:14" x14ac:dyDescent="0.25">
      <c r="A2220">
        <f ca="1"/>
        <v>0</v>
      </c>
      <c r="B2220">
        <f ca="1"/>
        <v>0</v>
      </c>
      <c r="C2220">
        <f ca="1"/>
        <v>7</v>
      </c>
      <c r="D2220">
        <f ca="1"/>
        <v>4</v>
      </c>
      <c r="E2220">
        <f ca="1"/>
        <v>5</v>
      </c>
      <c r="F2220">
        <f ca="1"/>
        <v>6</v>
      </c>
      <c r="G2220">
        <f t="shared" ca="1" si="238"/>
        <v>0</v>
      </c>
      <c r="H2220">
        <f t="shared" ca="1" si="239"/>
        <v>9</v>
      </c>
      <c r="I2220">
        <f t="shared" ca="1" si="240"/>
        <v>7</v>
      </c>
      <c r="J2220">
        <f t="shared" ca="1" si="241"/>
        <v>5</v>
      </c>
      <c r="K2220" cm="1">
        <f t="array" aca="1" ref="K2220" ca="1">IF(G2220&gt;7,
        IF(G2220&gt;H2220, 1, IF(G2220&lt;H2220, 0, 2)),
        IF(       H2220&gt;7,
                     IF(G2220&gt;H2220, 1, IF(G2220&lt;H2220, 0, 2)),
                     IF(         G2220&lt;6,
                                   IF(            _xlfn.XLOOKUP(C2220,'deck &amp; rules'!$D$22:$M$22,_xlfn.XLOOKUP(H2220,'deck &amp; rules'!$C$23:$C$30,'deck &amp; rules'!$D$23:$M$30))="draw",
                                                     IF(I2220&gt;J2220,1,IF(I2220&lt;J2220,0,2)),
                                                     IF(I2220&gt;H2220,1,IF(I2220&lt;H2220,0,2))),
                                   IF(H2220&lt;7,
                                        IF(G2220&gt;J2220,1,IF(G2220&lt;J2220,0,2)),
                                        IF(G2220&gt;H2220,1,IF(G2220&lt;H2220,0,2))
                                        )
                          )
              )
        )</f>
        <v>0</v>
      </c>
      <c r="L2220">
        <f t="shared" ca="1" si="242"/>
        <v>-215</v>
      </c>
      <c r="M2220">
        <f t="shared" ca="1" si="243"/>
        <v>-278.75000000000466</v>
      </c>
      <c r="N2220">
        <f t="shared" ca="1" si="244"/>
        <v>-221</v>
      </c>
    </row>
    <row r="2221" spans="1:14" x14ac:dyDescent="0.25">
      <c r="A2221">
        <f ca="1"/>
        <v>1</v>
      </c>
      <c r="B2221">
        <f ca="1"/>
        <v>0</v>
      </c>
      <c r="C2221">
        <f ca="1"/>
        <v>0</v>
      </c>
      <c r="D2221">
        <f ca="1"/>
        <v>4</v>
      </c>
      <c r="E2221">
        <f ca="1"/>
        <v>8</v>
      </c>
      <c r="F2221">
        <f ca="1"/>
        <v>5</v>
      </c>
      <c r="G2221">
        <f t="shared" ca="1" si="238"/>
        <v>1</v>
      </c>
      <c r="H2221">
        <f t="shared" ca="1" si="239"/>
        <v>2</v>
      </c>
      <c r="I2221">
        <f t="shared" ca="1" si="240"/>
        <v>1</v>
      </c>
      <c r="J2221">
        <f t="shared" ca="1" si="241"/>
        <v>7</v>
      </c>
      <c r="K2221" cm="1">
        <f t="array" aca="1" ref="K2221" ca="1">IF(G2221&gt;7,
        IF(G2221&gt;H2221, 1, IF(G2221&lt;H2221, 0, 2)),
        IF(       H2221&gt;7,
                     IF(G2221&gt;H2221, 1, IF(G2221&lt;H2221, 0, 2)),
                     IF(         G2221&lt;6,
                                   IF(            _xlfn.XLOOKUP(C2221,'deck &amp; rules'!$D$22:$M$22,_xlfn.XLOOKUP(H2221,'deck &amp; rules'!$C$23:$C$30,'deck &amp; rules'!$D$23:$M$30))="draw",
                                                     IF(I2221&gt;J2221,1,IF(I2221&lt;J2221,0,2)),
                                                     IF(I2221&gt;H2221,1,IF(I2221&lt;H2221,0,2))),
                                   IF(H2221&lt;7,
                                        IF(G2221&gt;J2221,1,IF(G2221&lt;J2221,0,2)),
                                        IF(G2221&gt;H2221,1,IF(G2221&lt;H2221,0,2))
                                        )
                          )
              )
        )</f>
        <v>0</v>
      </c>
      <c r="L2221">
        <f t="shared" ca="1" si="242"/>
        <v>-216</v>
      </c>
      <c r="M2221">
        <f t="shared" ca="1" si="243"/>
        <v>-277.80000000000467</v>
      </c>
      <c r="N2221">
        <f t="shared" ca="1" si="244"/>
        <v>-222</v>
      </c>
    </row>
    <row r="2222" spans="1:14" x14ac:dyDescent="0.25">
      <c r="A2222">
        <f ca="1"/>
        <v>7</v>
      </c>
      <c r="B2222">
        <f ca="1"/>
        <v>5</v>
      </c>
      <c r="C2222">
        <f ca="1"/>
        <v>2</v>
      </c>
      <c r="D2222">
        <f ca="1"/>
        <v>0</v>
      </c>
      <c r="E2222">
        <f ca="1"/>
        <v>6</v>
      </c>
      <c r="F2222">
        <f ca="1"/>
        <v>0</v>
      </c>
      <c r="G2222">
        <f t="shared" ca="1" si="238"/>
        <v>2</v>
      </c>
      <c r="H2222">
        <f t="shared" ca="1" si="239"/>
        <v>6</v>
      </c>
      <c r="I2222">
        <f t="shared" ca="1" si="240"/>
        <v>4</v>
      </c>
      <c r="J2222">
        <f t="shared" ca="1" si="241"/>
        <v>6</v>
      </c>
      <c r="K2222" cm="1">
        <f t="array" aca="1" ref="K2222" ca="1">IF(G2222&gt;7,
        IF(G2222&gt;H2222, 1, IF(G2222&lt;H2222, 0, 2)),
        IF(       H2222&gt;7,
                     IF(G2222&gt;H2222, 1, IF(G2222&lt;H2222, 0, 2)),
                     IF(         G2222&lt;6,
                                   IF(            _xlfn.XLOOKUP(C2222,'deck &amp; rules'!$D$22:$M$22,_xlfn.XLOOKUP(H2222,'deck &amp; rules'!$C$23:$C$30,'deck &amp; rules'!$D$23:$M$30))="draw",
                                                     IF(I2222&gt;J2222,1,IF(I2222&lt;J2222,0,2)),
                                                     IF(I2222&gt;H2222,1,IF(I2222&lt;H2222,0,2))),
                                   IF(H2222&lt;7,
                                        IF(G2222&gt;J2222,1,IF(G2222&lt;J2222,0,2)),
                                        IF(G2222&gt;H2222,1,IF(G2222&lt;H2222,0,2))
                                        )
                          )
              )
        )</f>
        <v>0</v>
      </c>
      <c r="L2222">
        <f t="shared" ca="1" si="242"/>
        <v>-217</v>
      </c>
      <c r="M2222">
        <f t="shared" ca="1" si="243"/>
        <v>-276.85000000000468</v>
      </c>
      <c r="N2222">
        <f t="shared" ca="1" si="244"/>
        <v>-223</v>
      </c>
    </row>
    <row r="2223" spans="1:14" x14ac:dyDescent="0.25">
      <c r="A2223">
        <f ca="1"/>
        <v>3</v>
      </c>
      <c r="B2223">
        <f ca="1"/>
        <v>3</v>
      </c>
      <c r="C2223">
        <f ca="1"/>
        <v>0</v>
      </c>
      <c r="D2223">
        <f ca="1"/>
        <v>3</v>
      </c>
      <c r="E2223">
        <f ca="1"/>
        <v>8</v>
      </c>
      <c r="F2223">
        <f ca="1"/>
        <v>4</v>
      </c>
      <c r="G2223">
        <f t="shared" ca="1" si="238"/>
        <v>6</v>
      </c>
      <c r="H2223">
        <f t="shared" ca="1" si="239"/>
        <v>1</v>
      </c>
      <c r="I2223">
        <f t="shared" ca="1" si="240"/>
        <v>6</v>
      </c>
      <c r="J2223">
        <f t="shared" ca="1" si="241"/>
        <v>5</v>
      </c>
      <c r="K2223" cm="1">
        <f t="array" aca="1" ref="K2223" ca="1">IF(G2223&gt;7,
        IF(G2223&gt;H2223, 1, IF(G2223&lt;H2223, 0, 2)),
        IF(       H2223&gt;7,
                     IF(G2223&gt;H2223, 1, IF(G2223&lt;H2223, 0, 2)),
                     IF(         G2223&lt;6,
                                   IF(            _xlfn.XLOOKUP(C2223,'deck &amp; rules'!$D$22:$M$22,_xlfn.XLOOKUP(H2223,'deck &amp; rules'!$C$23:$C$30,'deck &amp; rules'!$D$23:$M$30))="draw",
                                                     IF(I2223&gt;J2223,1,IF(I2223&lt;J2223,0,2)),
                                                     IF(I2223&gt;H2223,1,IF(I2223&lt;H2223,0,2))),
                                   IF(H2223&lt;7,
                                        IF(G2223&gt;J2223,1,IF(G2223&lt;J2223,0,2)),
                                        IF(G2223&gt;H2223,1,IF(G2223&lt;H2223,0,2))
                                        )
                          )
              )
        )</f>
        <v>1</v>
      </c>
      <c r="L2223">
        <f t="shared" ca="1" si="242"/>
        <v>-216</v>
      </c>
      <c r="M2223">
        <f t="shared" ca="1" si="243"/>
        <v>-277.85000000000468</v>
      </c>
      <c r="N2223">
        <f t="shared" ca="1" si="244"/>
        <v>-224</v>
      </c>
    </row>
    <row r="2224" spans="1:14" x14ac:dyDescent="0.25">
      <c r="A2224">
        <f ca="1"/>
        <v>0</v>
      </c>
      <c r="B2224">
        <f ca="1"/>
        <v>7</v>
      </c>
      <c r="C2224">
        <f ca="1"/>
        <v>8</v>
      </c>
      <c r="D2224">
        <f ca="1"/>
        <v>0</v>
      </c>
      <c r="E2224">
        <f ca="1"/>
        <v>0</v>
      </c>
      <c r="F2224">
        <f ca="1"/>
        <v>1</v>
      </c>
      <c r="G2224">
        <f t="shared" ca="1" si="238"/>
        <v>7</v>
      </c>
      <c r="H2224">
        <f t="shared" ca="1" si="239"/>
        <v>0</v>
      </c>
      <c r="I2224">
        <f t="shared" ca="1" si="240"/>
        <v>5</v>
      </c>
      <c r="J2224">
        <f t="shared" ca="1" si="241"/>
        <v>1</v>
      </c>
      <c r="K2224" cm="1">
        <f t="array" aca="1" ref="K2224" ca="1">IF(G2224&gt;7,
        IF(G2224&gt;H2224, 1, IF(G2224&lt;H2224, 0, 2)),
        IF(       H2224&gt;7,
                     IF(G2224&gt;H2224, 1, IF(G2224&lt;H2224, 0, 2)),
                     IF(         G2224&lt;6,
                                   IF(            _xlfn.XLOOKUP(C2224,'deck &amp; rules'!$D$22:$M$22,_xlfn.XLOOKUP(H2224,'deck &amp; rules'!$C$23:$C$30,'deck &amp; rules'!$D$23:$M$30))="draw",
                                                     IF(I2224&gt;J2224,1,IF(I2224&lt;J2224,0,2)),
                                                     IF(I2224&gt;H2224,1,IF(I2224&lt;H2224,0,2))),
                                   IF(H2224&lt;7,
                                        IF(G2224&gt;J2224,1,IF(G2224&lt;J2224,0,2)),
                                        IF(G2224&gt;H2224,1,IF(G2224&lt;H2224,0,2))
                                        )
                          )
              )
        )</f>
        <v>1</v>
      </c>
      <c r="L2224">
        <f t="shared" ca="1" si="242"/>
        <v>-215</v>
      </c>
      <c r="M2224">
        <f t="shared" ca="1" si="243"/>
        <v>-278.85000000000468</v>
      </c>
      <c r="N2224">
        <f t="shared" ca="1" si="244"/>
        <v>-225</v>
      </c>
    </row>
    <row r="2225" spans="1:14" x14ac:dyDescent="0.25">
      <c r="A2225">
        <f ca="1"/>
        <v>5</v>
      </c>
      <c r="B2225">
        <f ca="1"/>
        <v>5</v>
      </c>
      <c r="C2225">
        <f ca="1"/>
        <v>9</v>
      </c>
      <c r="D2225">
        <f ca="1"/>
        <v>0</v>
      </c>
      <c r="E2225">
        <f ca="1"/>
        <v>3</v>
      </c>
      <c r="F2225">
        <f ca="1"/>
        <v>5</v>
      </c>
      <c r="G2225">
        <f t="shared" ca="1" si="238"/>
        <v>0</v>
      </c>
      <c r="H2225">
        <f t="shared" ca="1" si="239"/>
        <v>3</v>
      </c>
      <c r="I2225">
        <f t="shared" ca="1" si="240"/>
        <v>9</v>
      </c>
      <c r="J2225">
        <f t="shared" ca="1" si="241"/>
        <v>8</v>
      </c>
      <c r="K2225" cm="1">
        <f t="array" aca="1" ref="K2225" ca="1">IF(G2225&gt;7,
        IF(G2225&gt;H2225, 1, IF(G2225&lt;H2225, 0, 2)),
        IF(       H2225&gt;7,
                     IF(G2225&gt;H2225, 1, IF(G2225&lt;H2225, 0, 2)),
                     IF(         G2225&lt;6,
                                   IF(            _xlfn.XLOOKUP(C2225,'deck &amp; rules'!$D$22:$M$22,_xlfn.XLOOKUP(H2225,'deck &amp; rules'!$C$23:$C$30,'deck &amp; rules'!$D$23:$M$30))="draw",
                                                     IF(I2225&gt;J2225,1,IF(I2225&lt;J2225,0,2)),
                                                     IF(I2225&gt;H2225,1,IF(I2225&lt;H2225,0,2))),
                                   IF(H2225&lt;7,
                                        IF(G2225&gt;J2225,1,IF(G2225&lt;J2225,0,2)),
                                        IF(G2225&gt;H2225,1,IF(G2225&lt;H2225,0,2))
                                        )
                          )
              )
        )</f>
        <v>1</v>
      </c>
      <c r="L2225">
        <f t="shared" ca="1" si="242"/>
        <v>-214</v>
      </c>
      <c r="M2225">
        <f t="shared" ca="1" si="243"/>
        <v>-279.85000000000468</v>
      </c>
      <c r="N2225">
        <f t="shared" ca="1" si="244"/>
        <v>-226</v>
      </c>
    </row>
    <row r="2226" spans="1:14" x14ac:dyDescent="0.25">
      <c r="A2226">
        <f ca="1"/>
        <v>4</v>
      </c>
      <c r="B2226">
        <f ca="1"/>
        <v>1</v>
      </c>
      <c r="C2226">
        <f ca="1"/>
        <v>5</v>
      </c>
      <c r="D2226">
        <f ca="1"/>
        <v>7</v>
      </c>
      <c r="E2226">
        <f ca="1"/>
        <v>0</v>
      </c>
      <c r="F2226">
        <f ca="1"/>
        <v>7</v>
      </c>
      <c r="G2226">
        <f t="shared" ca="1" si="238"/>
        <v>5</v>
      </c>
      <c r="H2226">
        <f t="shared" ca="1" si="239"/>
        <v>7</v>
      </c>
      <c r="I2226">
        <f t="shared" ca="1" si="240"/>
        <v>0</v>
      </c>
      <c r="J2226">
        <f t="shared" ca="1" si="241"/>
        <v>4</v>
      </c>
      <c r="K2226" cm="1">
        <f t="array" aca="1" ref="K2226" ca="1">IF(G2226&gt;7,
        IF(G2226&gt;H2226, 1, IF(G2226&lt;H2226, 0, 2)),
        IF(       H2226&gt;7,
                     IF(G2226&gt;H2226, 1, IF(G2226&lt;H2226, 0, 2)),
                     IF(         G2226&lt;6,
                                   IF(            _xlfn.XLOOKUP(C2226,'deck &amp; rules'!$D$22:$M$22,_xlfn.XLOOKUP(H2226,'deck &amp; rules'!$C$23:$C$30,'deck &amp; rules'!$D$23:$M$30))="draw",
                                                     IF(I2226&gt;J2226,1,IF(I2226&lt;J2226,0,2)),
                                                     IF(I2226&gt;H2226,1,IF(I2226&lt;H2226,0,2))),
                                   IF(H2226&lt;7,
                                        IF(G2226&gt;J2226,1,IF(G2226&lt;J2226,0,2)),
                                        IF(G2226&gt;H2226,1,IF(G2226&lt;H2226,0,2))
                                        )
                          )
              )
        )</f>
        <v>0</v>
      </c>
      <c r="L2226">
        <f t="shared" ca="1" si="242"/>
        <v>-215</v>
      </c>
      <c r="M2226">
        <f t="shared" ca="1" si="243"/>
        <v>-278.9000000000047</v>
      </c>
      <c r="N2226">
        <f t="shared" ca="1" si="244"/>
        <v>-227</v>
      </c>
    </row>
    <row r="2227" spans="1:14" x14ac:dyDescent="0.25">
      <c r="A2227">
        <f ca="1"/>
        <v>4</v>
      </c>
      <c r="B2227">
        <f ca="1"/>
        <v>6</v>
      </c>
      <c r="C2227">
        <f ca="1"/>
        <v>0</v>
      </c>
      <c r="D2227">
        <f ca="1"/>
        <v>0</v>
      </c>
      <c r="E2227">
        <f ca="1"/>
        <v>0</v>
      </c>
      <c r="F2227">
        <f ca="1"/>
        <v>1</v>
      </c>
      <c r="G2227">
        <f t="shared" ca="1" si="238"/>
        <v>0</v>
      </c>
      <c r="H2227">
        <f t="shared" ca="1" si="239"/>
        <v>0</v>
      </c>
      <c r="I2227">
        <f t="shared" ca="1" si="240"/>
        <v>0</v>
      </c>
      <c r="J2227">
        <f t="shared" ca="1" si="241"/>
        <v>1</v>
      </c>
      <c r="K2227" cm="1">
        <f t="array" aca="1" ref="K2227" ca="1">IF(G2227&gt;7,
        IF(G2227&gt;H2227, 1, IF(G2227&lt;H2227, 0, 2)),
        IF(       H2227&gt;7,
                     IF(G2227&gt;H2227, 1, IF(G2227&lt;H2227, 0, 2)),
                     IF(         G2227&lt;6,
                                   IF(            _xlfn.XLOOKUP(C2227,'deck &amp; rules'!$D$22:$M$22,_xlfn.XLOOKUP(H2227,'deck &amp; rules'!$C$23:$C$30,'deck &amp; rules'!$D$23:$M$30))="draw",
                                                     IF(I2227&gt;J2227,1,IF(I2227&lt;J2227,0,2)),
                                                     IF(I2227&gt;H2227,1,IF(I2227&lt;H2227,0,2))),
                                   IF(H2227&lt;7,
                                        IF(G2227&gt;J2227,1,IF(G2227&lt;J2227,0,2)),
                                        IF(G2227&gt;H2227,1,IF(G2227&lt;H2227,0,2))
                                        )
                          )
              )
        )</f>
        <v>0</v>
      </c>
      <c r="L2227">
        <f t="shared" ca="1" si="242"/>
        <v>-216</v>
      </c>
      <c r="M2227">
        <f t="shared" ca="1" si="243"/>
        <v>-277.95000000000471</v>
      </c>
      <c r="N2227">
        <f t="shared" ca="1" si="244"/>
        <v>-228</v>
      </c>
    </row>
    <row r="2228" spans="1:14" x14ac:dyDescent="0.25">
      <c r="A2228">
        <f ca="1"/>
        <v>1</v>
      </c>
      <c r="B2228">
        <f ca="1"/>
        <v>2</v>
      </c>
      <c r="C2228">
        <f ca="1"/>
        <v>0</v>
      </c>
      <c r="D2228">
        <f ca="1"/>
        <v>9</v>
      </c>
      <c r="E2228">
        <f ca="1"/>
        <v>6</v>
      </c>
      <c r="F2228">
        <f ca="1"/>
        <v>4</v>
      </c>
      <c r="G2228">
        <f t="shared" ca="1" si="238"/>
        <v>3</v>
      </c>
      <c r="H2228">
        <f t="shared" ca="1" si="239"/>
        <v>5</v>
      </c>
      <c r="I2228">
        <f t="shared" ca="1" si="240"/>
        <v>3</v>
      </c>
      <c r="J2228">
        <f t="shared" ca="1" si="241"/>
        <v>9</v>
      </c>
      <c r="K2228" cm="1">
        <f t="array" aca="1" ref="K2228" ca="1">IF(G2228&gt;7,
        IF(G2228&gt;H2228, 1, IF(G2228&lt;H2228, 0, 2)),
        IF(       H2228&gt;7,
                     IF(G2228&gt;H2228, 1, IF(G2228&lt;H2228, 0, 2)),
                     IF(         G2228&lt;6,
                                   IF(            _xlfn.XLOOKUP(C2228,'deck &amp; rules'!$D$22:$M$22,_xlfn.XLOOKUP(H2228,'deck &amp; rules'!$C$23:$C$30,'deck &amp; rules'!$D$23:$M$30))="draw",
                                                     IF(I2228&gt;J2228,1,IF(I2228&lt;J2228,0,2)),
                                                     IF(I2228&gt;H2228,1,IF(I2228&lt;H2228,0,2))),
                                   IF(H2228&lt;7,
                                        IF(G2228&gt;J2228,1,IF(G2228&lt;J2228,0,2)),
                                        IF(G2228&gt;H2228,1,IF(G2228&lt;H2228,0,2))
                                        )
                          )
              )
        )</f>
        <v>0</v>
      </c>
      <c r="L2228">
        <f t="shared" ca="1" si="242"/>
        <v>-217</v>
      </c>
      <c r="M2228">
        <f t="shared" ca="1" si="243"/>
        <v>-277.00000000000472</v>
      </c>
      <c r="N2228">
        <f t="shared" ca="1" si="244"/>
        <v>-229</v>
      </c>
    </row>
    <row r="2229" spans="1:14" x14ac:dyDescent="0.25">
      <c r="A2229">
        <f ca="1"/>
        <v>4</v>
      </c>
      <c r="B2229">
        <f ca="1"/>
        <v>5</v>
      </c>
      <c r="C2229">
        <f ca="1"/>
        <v>1</v>
      </c>
      <c r="D2229">
        <f ca="1"/>
        <v>0</v>
      </c>
      <c r="E2229">
        <f ca="1"/>
        <v>3</v>
      </c>
      <c r="F2229">
        <f ca="1"/>
        <v>9</v>
      </c>
      <c r="G2229">
        <f t="shared" ca="1" si="238"/>
        <v>9</v>
      </c>
      <c r="H2229">
        <f t="shared" ca="1" si="239"/>
        <v>3</v>
      </c>
      <c r="I2229">
        <f t="shared" ca="1" si="240"/>
        <v>0</v>
      </c>
      <c r="J2229">
        <f t="shared" ca="1" si="241"/>
        <v>2</v>
      </c>
      <c r="K2229" cm="1">
        <f t="array" aca="1" ref="K2229" ca="1">IF(G2229&gt;7,
        IF(G2229&gt;H2229, 1, IF(G2229&lt;H2229, 0, 2)),
        IF(       H2229&gt;7,
                     IF(G2229&gt;H2229, 1, IF(G2229&lt;H2229, 0, 2)),
                     IF(         G2229&lt;6,
                                   IF(            _xlfn.XLOOKUP(C2229,'deck &amp; rules'!$D$22:$M$22,_xlfn.XLOOKUP(H2229,'deck &amp; rules'!$C$23:$C$30,'deck &amp; rules'!$D$23:$M$30))="draw",
                                                     IF(I2229&gt;J2229,1,IF(I2229&lt;J2229,0,2)),
                                                     IF(I2229&gt;H2229,1,IF(I2229&lt;H2229,0,2))),
                                   IF(H2229&lt;7,
                                        IF(G2229&gt;J2229,1,IF(G2229&lt;J2229,0,2)),
                                        IF(G2229&gt;H2229,1,IF(G2229&lt;H2229,0,2))
                                        )
                          )
              )
        )</f>
        <v>1</v>
      </c>
      <c r="L2229">
        <f t="shared" ca="1" si="242"/>
        <v>-216</v>
      </c>
      <c r="M2229">
        <f t="shared" ca="1" si="243"/>
        <v>-278.00000000000472</v>
      </c>
      <c r="N2229">
        <f t="shared" ca="1" si="244"/>
        <v>-230</v>
      </c>
    </row>
    <row r="2230" spans="1:14" x14ac:dyDescent="0.25">
      <c r="A2230">
        <f ca="1"/>
        <v>0</v>
      </c>
      <c r="B2230">
        <f ca="1"/>
        <v>5</v>
      </c>
      <c r="C2230">
        <f ca="1"/>
        <v>9</v>
      </c>
      <c r="D2230">
        <f ca="1"/>
        <v>2</v>
      </c>
      <c r="E2230">
        <f ca="1"/>
        <v>2</v>
      </c>
      <c r="F2230">
        <f ca="1"/>
        <v>4</v>
      </c>
      <c r="G2230">
        <f t="shared" ca="1" si="238"/>
        <v>5</v>
      </c>
      <c r="H2230">
        <f t="shared" ca="1" si="239"/>
        <v>4</v>
      </c>
      <c r="I2230">
        <f t="shared" ca="1" si="240"/>
        <v>4</v>
      </c>
      <c r="J2230">
        <f t="shared" ca="1" si="241"/>
        <v>8</v>
      </c>
      <c r="K2230" cm="1">
        <f t="array" aca="1" ref="K2230" ca="1">IF(G2230&gt;7,
        IF(G2230&gt;H2230, 1, IF(G2230&lt;H2230, 0, 2)),
        IF(       H2230&gt;7,
                     IF(G2230&gt;H2230, 1, IF(G2230&lt;H2230, 0, 2)),
                     IF(         G2230&lt;6,
                                   IF(            _xlfn.XLOOKUP(C2230,'deck &amp; rules'!$D$22:$M$22,_xlfn.XLOOKUP(H2230,'deck &amp; rules'!$C$23:$C$30,'deck &amp; rules'!$D$23:$M$30))="draw",
                                                     IF(I2230&gt;J2230,1,IF(I2230&lt;J2230,0,2)),
                                                     IF(I2230&gt;H2230,1,IF(I2230&lt;H2230,0,2))),
                                   IF(H2230&lt;7,
                                        IF(G2230&gt;J2230,1,IF(G2230&lt;J2230,0,2)),
                                        IF(G2230&gt;H2230,1,IF(G2230&lt;H2230,0,2))
                                        )
                          )
              )
        )</f>
        <v>2</v>
      </c>
      <c r="L2230">
        <f t="shared" ca="1" si="242"/>
        <v>-217</v>
      </c>
      <c r="M2230">
        <f t="shared" ca="1" si="243"/>
        <v>-279.00000000000472</v>
      </c>
      <c r="N2230">
        <f t="shared" ca="1" si="244"/>
        <v>-222</v>
      </c>
    </row>
    <row r="2231" spans="1:14" x14ac:dyDescent="0.25">
      <c r="A2231">
        <f ca="1"/>
        <v>0</v>
      </c>
      <c r="B2231">
        <f ca="1"/>
        <v>0</v>
      </c>
      <c r="C2231">
        <f ca="1"/>
        <v>0</v>
      </c>
      <c r="D2231">
        <f ca="1"/>
        <v>4</v>
      </c>
      <c r="E2231">
        <f ca="1"/>
        <v>5</v>
      </c>
      <c r="F2231">
        <f ca="1"/>
        <v>3</v>
      </c>
      <c r="G2231">
        <f t="shared" ca="1" si="238"/>
        <v>0</v>
      </c>
      <c r="H2231">
        <f t="shared" ca="1" si="239"/>
        <v>9</v>
      </c>
      <c r="I2231">
        <f t="shared" ca="1" si="240"/>
        <v>0</v>
      </c>
      <c r="J2231">
        <f t="shared" ca="1" si="241"/>
        <v>2</v>
      </c>
      <c r="K2231" cm="1">
        <f t="array" aca="1" ref="K2231" ca="1">IF(G2231&gt;7,
        IF(G2231&gt;H2231, 1, IF(G2231&lt;H2231, 0, 2)),
        IF(       H2231&gt;7,
                     IF(G2231&gt;H2231, 1, IF(G2231&lt;H2231, 0, 2)),
                     IF(         G2231&lt;6,
                                   IF(            _xlfn.XLOOKUP(C2231,'deck &amp; rules'!$D$22:$M$22,_xlfn.XLOOKUP(H2231,'deck &amp; rules'!$C$23:$C$30,'deck &amp; rules'!$D$23:$M$30))="draw",
                                                     IF(I2231&gt;J2231,1,IF(I2231&lt;J2231,0,2)),
                                                     IF(I2231&gt;H2231,1,IF(I2231&lt;H2231,0,2))),
                                   IF(H2231&lt;7,
                                        IF(G2231&gt;J2231,1,IF(G2231&lt;J2231,0,2)),
                                        IF(G2231&gt;H2231,1,IF(G2231&lt;H2231,0,2))
                                        )
                          )
              )
        )</f>
        <v>0</v>
      </c>
      <c r="L2231">
        <f t="shared" ca="1" si="242"/>
        <v>-218</v>
      </c>
      <c r="M2231">
        <f t="shared" ca="1" si="243"/>
        <v>-278.05000000000473</v>
      </c>
      <c r="N2231">
        <f t="shared" ca="1" si="244"/>
        <v>-223</v>
      </c>
    </row>
    <row r="2232" spans="1:14" x14ac:dyDescent="0.25">
      <c r="A2232">
        <f ca="1"/>
        <v>2</v>
      </c>
      <c r="B2232">
        <f ca="1"/>
        <v>8</v>
      </c>
      <c r="C2232">
        <f ca="1"/>
        <v>8</v>
      </c>
      <c r="D2232">
        <f ca="1"/>
        <v>0</v>
      </c>
      <c r="E2232">
        <f ca="1"/>
        <v>9</v>
      </c>
      <c r="F2232">
        <f ca="1"/>
        <v>0</v>
      </c>
      <c r="G2232">
        <f t="shared" ca="1" si="238"/>
        <v>0</v>
      </c>
      <c r="H2232">
        <f t="shared" ca="1" si="239"/>
        <v>9</v>
      </c>
      <c r="I2232">
        <f t="shared" ca="1" si="240"/>
        <v>8</v>
      </c>
      <c r="J2232">
        <f t="shared" ca="1" si="241"/>
        <v>9</v>
      </c>
      <c r="K2232" cm="1">
        <f t="array" aca="1" ref="K2232" ca="1">IF(G2232&gt;7,
        IF(G2232&gt;H2232, 1, IF(G2232&lt;H2232, 0, 2)),
        IF(       H2232&gt;7,
                     IF(G2232&gt;H2232, 1, IF(G2232&lt;H2232, 0, 2)),
                     IF(         G2232&lt;6,
                                   IF(            _xlfn.XLOOKUP(C2232,'deck &amp; rules'!$D$22:$M$22,_xlfn.XLOOKUP(H2232,'deck &amp; rules'!$C$23:$C$30,'deck &amp; rules'!$D$23:$M$30))="draw",
                                                     IF(I2232&gt;J2232,1,IF(I2232&lt;J2232,0,2)),
                                                     IF(I2232&gt;H2232,1,IF(I2232&lt;H2232,0,2))),
                                   IF(H2232&lt;7,
                                        IF(G2232&gt;J2232,1,IF(G2232&lt;J2232,0,2)),
                                        IF(G2232&gt;H2232,1,IF(G2232&lt;H2232,0,2))
                                        )
                          )
              )
        )</f>
        <v>0</v>
      </c>
      <c r="L2232">
        <f t="shared" ca="1" si="242"/>
        <v>-219</v>
      </c>
      <c r="M2232">
        <f t="shared" ca="1" si="243"/>
        <v>-277.10000000000474</v>
      </c>
      <c r="N2232">
        <f t="shared" ca="1" si="244"/>
        <v>-224</v>
      </c>
    </row>
    <row r="2233" spans="1:14" x14ac:dyDescent="0.25">
      <c r="A2233">
        <f ca="1"/>
        <v>0</v>
      </c>
      <c r="B2233">
        <f ca="1"/>
        <v>5</v>
      </c>
      <c r="C2233">
        <f ca="1"/>
        <v>0</v>
      </c>
      <c r="D2233">
        <f ca="1"/>
        <v>0</v>
      </c>
      <c r="E2233">
        <f ca="1"/>
        <v>9</v>
      </c>
      <c r="F2233">
        <f ca="1"/>
        <v>0</v>
      </c>
      <c r="G2233">
        <f t="shared" ca="1" si="238"/>
        <v>5</v>
      </c>
      <c r="H2233">
        <f t="shared" ca="1" si="239"/>
        <v>9</v>
      </c>
      <c r="I2233">
        <f t="shared" ca="1" si="240"/>
        <v>5</v>
      </c>
      <c r="J2233">
        <f t="shared" ca="1" si="241"/>
        <v>9</v>
      </c>
      <c r="K2233" cm="1">
        <f t="array" aca="1" ref="K2233" ca="1">IF(G2233&gt;7,
        IF(G2233&gt;H2233, 1, IF(G2233&lt;H2233, 0, 2)),
        IF(       H2233&gt;7,
                     IF(G2233&gt;H2233, 1, IF(G2233&lt;H2233, 0, 2)),
                     IF(         G2233&lt;6,
                                   IF(            _xlfn.XLOOKUP(C2233,'deck &amp; rules'!$D$22:$M$22,_xlfn.XLOOKUP(H2233,'deck &amp; rules'!$C$23:$C$30,'deck &amp; rules'!$D$23:$M$30))="draw",
                                                     IF(I2233&gt;J2233,1,IF(I2233&lt;J2233,0,2)),
                                                     IF(I2233&gt;H2233,1,IF(I2233&lt;H2233,0,2))),
                                   IF(H2233&lt;7,
                                        IF(G2233&gt;J2233,1,IF(G2233&lt;J2233,0,2)),
                                        IF(G2233&gt;H2233,1,IF(G2233&lt;H2233,0,2))
                                        )
                          )
              )
        )</f>
        <v>0</v>
      </c>
      <c r="L2233">
        <f t="shared" ca="1" si="242"/>
        <v>-220</v>
      </c>
      <c r="M2233">
        <f t="shared" ca="1" si="243"/>
        <v>-276.15000000000475</v>
      </c>
      <c r="N2233">
        <f t="shared" ca="1" si="244"/>
        <v>-225</v>
      </c>
    </row>
    <row r="2234" spans="1:14" x14ac:dyDescent="0.25">
      <c r="A2234">
        <f ca="1"/>
        <v>0</v>
      </c>
      <c r="B2234">
        <f ca="1"/>
        <v>2</v>
      </c>
      <c r="C2234">
        <f ca="1"/>
        <v>0</v>
      </c>
      <c r="D2234">
        <f ca="1"/>
        <v>0</v>
      </c>
      <c r="E2234">
        <f ca="1"/>
        <v>0</v>
      </c>
      <c r="F2234">
        <f ca="1"/>
        <v>9</v>
      </c>
      <c r="G2234">
        <f t="shared" ca="1" si="238"/>
        <v>2</v>
      </c>
      <c r="H2234">
        <f t="shared" ca="1" si="239"/>
        <v>0</v>
      </c>
      <c r="I2234">
        <f t="shared" ca="1" si="240"/>
        <v>2</v>
      </c>
      <c r="J2234">
        <f t="shared" ca="1" si="241"/>
        <v>9</v>
      </c>
      <c r="K2234" cm="1">
        <f t="array" aca="1" ref="K2234" ca="1">IF(G2234&gt;7,
        IF(G2234&gt;H2234, 1, IF(G2234&lt;H2234, 0, 2)),
        IF(       H2234&gt;7,
                     IF(G2234&gt;H2234, 1, IF(G2234&lt;H2234, 0, 2)),
                     IF(         G2234&lt;6,
                                   IF(            _xlfn.XLOOKUP(C2234,'deck &amp; rules'!$D$22:$M$22,_xlfn.XLOOKUP(H2234,'deck &amp; rules'!$C$23:$C$30,'deck &amp; rules'!$D$23:$M$30))="draw",
                                                     IF(I2234&gt;J2234,1,IF(I2234&lt;J2234,0,2)),
                                                     IF(I2234&gt;H2234,1,IF(I2234&lt;H2234,0,2))),
                                   IF(H2234&lt;7,
                                        IF(G2234&gt;J2234,1,IF(G2234&lt;J2234,0,2)),
                                        IF(G2234&gt;H2234,1,IF(G2234&lt;H2234,0,2))
                                        )
                          )
              )
        )</f>
        <v>0</v>
      </c>
      <c r="L2234">
        <f t="shared" ca="1" si="242"/>
        <v>-221</v>
      </c>
      <c r="M2234">
        <f t="shared" ca="1" si="243"/>
        <v>-275.20000000000476</v>
      </c>
      <c r="N2234">
        <f t="shared" ca="1" si="244"/>
        <v>-226</v>
      </c>
    </row>
    <row r="2235" spans="1:14" x14ac:dyDescent="0.25">
      <c r="A2235">
        <f ca="1"/>
        <v>0</v>
      </c>
      <c r="B2235">
        <f ca="1"/>
        <v>2</v>
      </c>
      <c r="C2235">
        <f ca="1"/>
        <v>2</v>
      </c>
      <c r="D2235">
        <f ca="1"/>
        <v>0</v>
      </c>
      <c r="E2235">
        <f ca="1"/>
        <v>2</v>
      </c>
      <c r="F2235">
        <f ca="1"/>
        <v>3</v>
      </c>
      <c r="G2235">
        <f t="shared" ca="1" si="238"/>
        <v>2</v>
      </c>
      <c r="H2235">
        <f t="shared" ca="1" si="239"/>
        <v>2</v>
      </c>
      <c r="I2235">
        <f t="shared" ca="1" si="240"/>
        <v>4</v>
      </c>
      <c r="J2235">
        <f t="shared" ca="1" si="241"/>
        <v>5</v>
      </c>
      <c r="K2235" cm="1">
        <f t="array" aca="1" ref="K2235" ca="1">IF(G2235&gt;7,
        IF(G2235&gt;H2235, 1, IF(G2235&lt;H2235, 0, 2)),
        IF(       H2235&gt;7,
                     IF(G2235&gt;H2235, 1, IF(G2235&lt;H2235, 0, 2)),
                     IF(         G2235&lt;6,
                                   IF(            _xlfn.XLOOKUP(C2235,'deck &amp; rules'!$D$22:$M$22,_xlfn.XLOOKUP(H2235,'deck &amp; rules'!$C$23:$C$30,'deck &amp; rules'!$D$23:$M$30))="draw",
                                                     IF(I2235&gt;J2235,1,IF(I2235&lt;J2235,0,2)),
                                                     IF(I2235&gt;H2235,1,IF(I2235&lt;H2235,0,2))),
                                   IF(H2235&lt;7,
                                        IF(G2235&gt;J2235,1,IF(G2235&lt;J2235,0,2)),
                                        IF(G2235&gt;H2235,1,IF(G2235&lt;H2235,0,2))
                                        )
                          )
              )
        )</f>
        <v>0</v>
      </c>
      <c r="L2235">
        <f t="shared" ca="1" si="242"/>
        <v>-222</v>
      </c>
      <c r="M2235">
        <f t="shared" ca="1" si="243"/>
        <v>-274.25000000000477</v>
      </c>
      <c r="N2235">
        <f t="shared" ca="1" si="244"/>
        <v>-227</v>
      </c>
    </row>
    <row r="2236" spans="1:14" x14ac:dyDescent="0.25">
      <c r="A2236">
        <f ca="1"/>
        <v>7</v>
      </c>
      <c r="B2236">
        <f ca="1"/>
        <v>0</v>
      </c>
      <c r="C2236">
        <f ca="1"/>
        <v>4</v>
      </c>
      <c r="D2236">
        <f ca="1"/>
        <v>0</v>
      </c>
      <c r="E2236">
        <f ca="1"/>
        <v>6</v>
      </c>
      <c r="F2236">
        <f ca="1"/>
        <v>3</v>
      </c>
      <c r="G2236">
        <f t="shared" ca="1" si="238"/>
        <v>7</v>
      </c>
      <c r="H2236">
        <f t="shared" ca="1" si="239"/>
        <v>6</v>
      </c>
      <c r="I2236">
        <f t="shared" ca="1" si="240"/>
        <v>1</v>
      </c>
      <c r="J2236">
        <f t="shared" ca="1" si="241"/>
        <v>9</v>
      </c>
      <c r="K2236" cm="1">
        <f t="array" aca="1" ref="K2236" ca="1">IF(G2236&gt;7,
        IF(G2236&gt;H2236, 1, IF(G2236&lt;H2236, 0, 2)),
        IF(       H2236&gt;7,
                     IF(G2236&gt;H2236, 1, IF(G2236&lt;H2236, 0, 2)),
                     IF(         G2236&lt;6,
                                   IF(            _xlfn.XLOOKUP(C2236,'deck &amp; rules'!$D$22:$M$22,_xlfn.XLOOKUP(H2236,'deck &amp; rules'!$C$23:$C$30,'deck &amp; rules'!$D$23:$M$30))="draw",
                                                     IF(I2236&gt;J2236,1,IF(I2236&lt;J2236,0,2)),
                                                     IF(I2236&gt;H2236,1,IF(I2236&lt;H2236,0,2))),
                                   IF(H2236&lt;7,
                                        IF(G2236&gt;J2236,1,IF(G2236&lt;J2236,0,2)),
                                        IF(G2236&gt;H2236,1,IF(G2236&lt;H2236,0,2))
                                        )
                          )
              )
        )</f>
        <v>0</v>
      </c>
      <c r="L2236">
        <f t="shared" ca="1" si="242"/>
        <v>-223</v>
      </c>
      <c r="M2236">
        <f t="shared" ca="1" si="243"/>
        <v>-273.30000000000479</v>
      </c>
      <c r="N2236">
        <f t="shared" ca="1" si="244"/>
        <v>-228</v>
      </c>
    </row>
    <row r="2237" spans="1:14" x14ac:dyDescent="0.25">
      <c r="A2237">
        <f ca="1"/>
        <v>2</v>
      </c>
      <c r="B2237">
        <f ca="1"/>
        <v>7</v>
      </c>
      <c r="C2237">
        <f ca="1"/>
        <v>4</v>
      </c>
      <c r="D2237">
        <f ca="1"/>
        <v>6</v>
      </c>
      <c r="E2237">
        <f ca="1"/>
        <v>2</v>
      </c>
      <c r="F2237">
        <f ca="1"/>
        <v>5</v>
      </c>
      <c r="G2237">
        <f t="shared" ca="1" si="238"/>
        <v>9</v>
      </c>
      <c r="H2237">
        <f t="shared" ca="1" si="239"/>
        <v>8</v>
      </c>
      <c r="I2237">
        <f t="shared" ca="1" si="240"/>
        <v>3</v>
      </c>
      <c r="J2237">
        <f t="shared" ca="1" si="241"/>
        <v>3</v>
      </c>
      <c r="K2237" cm="1">
        <f t="array" aca="1" ref="K2237" ca="1">IF(G2237&gt;7,
        IF(G2237&gt;H2237, 1, IF(G2237&lt;H2237, 0, 2)),
        IF(       H2237&gt;7,
                     IF(G2237&gt;H2237, 1, IF(G2237&lt;H2237, 0, 2)),
                     IF(         G2237&lt;6,
                                   IF(            _xlfn.XLOOKUP(C2237,'deck &amp; rules'!$D$22:$M$22,_xlfn.XLOOKUP(H2237,'deck &amp; rules'!$C$23:$C$30,'deck &amp; rules'!$D$23:$M$30))="draw",
                                                     IF(I2237&gt;J2237,1,IF(I2237&lt;J2237,0,2)),
                                                     IF(I2237&gt;H2237,1,IF(I2237&lt;H2237,0,2))),
                                   IF(H2237&lt;7,
                                        IF(G2237&gt;J2237,1,IF(G2237&lt;J2237,0,2)),
                                        IF(G2237&gt;H2237,1,IF(G2237&lt;H2237,0,2))
                                        )
                          )
              )
        )</f>
        <v>1</v>
      </c>
      <c r="L2237">
        <f t="shared" ca="1" si="242"/>
        <v>-222</v>
      </c>
      <c r="M2237">
        <f t="shared" ca="1" si="243"/>
        <v>-274.30000000000479</v>
      </c>
      <c r="N2237">
        <f t="shared" ca="1" si="244"/>
        <v>-229</v>
      </c>
    </row>
    <row r="2238" spans="1:14" x14ac:dyDescent="0.25">
      <c r="A2238">
        <f ca="1"/>
        <v>2</v>
      </c>
      <c r="B2238">
        <f ca="1"/>
        <v>1</v>
      </c>
      <c r="C2238">
        <f ca="1"/>
        <v>4</v>
      </c>
      <c r="D2238">
        <f ca="1"/>
        <v>7</v>
      </c>
      <c r="E2238">
        <f ca="1"/>
        <v>3</v>
      </c>
      <c r="F2238">
        <f ca="1"/>
        <v>7</v>
      </c>
      <c r="G2238">
        <f t="shared" ca="1" si="238"/>
        <v>3</v>
      </c>
      <c r="H2238">
        <f t="shared" ca="1" si="239"/>
        <v>0</v>
      </c>
      <c r="I2238">
        <f t="shared" ca="1" si="240"/>
        <v>7</v>
      </c>
      <c r="J2238">
        <f t="shared" ca="1" si="241"/>
        <v>7</v>
      </c>
      <c r="K2238" cm="1">
        <f t="array" aca="1" ref="K2238" ca="1">IF(G2238&gt;7,
        IF(G2238&gt;H2238, 1, IF(G2238&lt;H2238, 0, 2)),
        IF(       H2238&gt;7,
                     IF(G2238&gt;H2238, 1, IF(G2238&lt;H2238, 0, 2)),
                     IF(         G2238&lt;6,
                                   IF(            _xlfn.XLOOKUP(C2238,'deck &amp; rules'!$D$22:$M$22,_xlfn.XLOOKUP(H2238,'deck &amp; rules'!$C$23:$C$30,'deck &amp; rules'!$D$23:$M$30))="draw",
                                                     IF(I2238&gt;J2238,1,IF(I2238&lt;J2238,0,2)),
                                                     IF(I2238&gt;H2238,1,IF(I2238&lt;H2238,0,2))),
                                   IF(H2238&lt;7,
                                        IF(G2238&gt;J2238,1,IF(G2238&lt;J2238,0,2)),
                                        IF(G2238&gt;H2238,1,IF(G2238&lt;H2238,0,2))
                                        )
                          )
              )
        )</f>
        <v>2</v>
      </c>
      <c r="L2238">
        <f t="shared" ca="1" si="242"/>
        <v>-223</v>
      </c>
      <c r="M2238">
        <f t="shared" ca="1" si="243"/>
        <v>-275.30000000000479</v>
      </c>
      <c r="N2238">
        <f t="shared" ca="1" si="244"/>
        <v>-221</v>
      </c>
    </row>
    <row r="2239" spans="1:14" x14ac:dyDescent="0.25">
      <c r="A2239">
        <f ca="1"/>
        <v>2</v>
      </c>
      <c r="B2239">
        <f ca="1"/>
        <v>0</v>
      </c>
      <c r="C2239">
        <f ca="1"/>
        <v>9</v>
      </c>
      <c r="D2239">
        <f ca="1"/>
        <v>0</v>
      </c>
      <c r="E2239">
        <f ca="1"/>
        <v>9</v>
      </c>
      <c r="F2239">
        <f ca="1"/>
        <v>0</v>
      </c>
      <c r="G2239">
        <f t="shared" ca="1" si="238"/>
        <v>2</v>
      </c>
      <c r="H2239">
        <f t="shared" ca="1" si="239"/>
        <v>9</v>
      </c>
      <c r="I2239">
        <f t="shared" ca="1" si="240"/>
        <v>1</v>
      </c>
      <c r="J2239">
        <f t="shared" ca="1" si="241"/>
        <v>9</v>
      </c>
      <c r="K2239" cm="1">
        <f t="array" aca="1" ref="K2239" ca="1">IF(G2239&gt;7,
        IF(G2239&gt;H2239, 1, IF(G2239&lt;H2239, 0, 2)),
        IF(       H2239&gt;7,
                     IF(G2239&gt;H2239, 1, IF(G2239&lt;H2239, 0, 2)),
                     IF(         G2239&lt;6,
                                   IF(            _xlfn.XLOOKUP(C2239,'deck &amp; rules'!$D$22:$M$22,_xlfn.XLOOKUP(H2239,'deck &amp; rules'!$C$23:$C$30,'deck &amp; rules'!$D$23:$M$30))="draw",
                                                     IF(I2239&gt;J2239,1,IF(I2239&lt;J2239,0,2)),
                                                     IF(I2239&gt;H2239,1,IF(I2239&lt;H2239,0,2))),
                                   IF(H2239&lt;7,
                                        IF(G2239&gt;J2239,1,IF(G2239&lt;J2239,0,2)),
                                        IF(G2239&gt;H2239,1,IF(G2239&lt;H2239,0,2))
                                        )
                          )
              )
        )</f>
        <v>0</v>
      </c>
      <c r="L2239">
        <f t="shared" ca="1" si="242"/>
        <v>-224</v>
      </c>
      <c r="M2239">
        <f t="shared" ca="1" si="243"/>
        <v>-274.3500000000048</v>
      </c>
      <c r="N2239">
        <f t="shared" ca="1" si="244"/>
        <v>-222</v>
      </c>
    </row>
    <row r="2240" spans="1:14" x14ac:dyDescent="0.25">
      <c r="A2240">
        <f ca="1"/>
        <v>7</v>
      </c>
      <c r="B2240">
        <f ca="1"/>
        <v>7</v>
      </c>
      <c r="C2240">
        <f ca="1"/>
        <v>8</v>
      </c>
      <c r="D2240">
        <f ca="1"/>
        <v>0</v>
      </c>
      <c r="E2240">
        <f ca="1"/>
        <v>7</v>
      </c>
      <c r="F2240">
        <f ca="1"/>
        <v>7</v>
      </c>
      <c r="G2240">
        <f t="shared" ca="1" si="238"/>
        <v>4</v>
      </c>
      <c r="H2240">
        <f t="shared" ca="1" si="239"/>
        <v>7</v>
      </c>
      <c r="I2240">
        <f t="shared" ca="1" si="240"/>
        <v>2</v>
      </c>
      <c r="J2240">
        <f t="shared" ca="1" si="241"/>
        <v>4</v>
      </c>
      <c r="K2240" cm="1">
        <f t="array" aca="1" ref="K2240" ca="1">IF(G2240&gt;7,
        IF(G2240&gt;H2240, 1, IF(G2240&lt;H2240, 0, 2)),
        IF(       H2240&gt;7,
                     IF(G2240&gt;H2240, 1, IF(G2240&lt;H2240, 0, 2)),
                     IF(         G2240&lt;6,
                                   IF(            _xlfn.XLOOKUP(C2240,'deck &amp; rules'!$D$22:$M$22,_xlfn.XLOOKUP(H2240,'deck &amp; rules'!$C$23:$C$30,'deck &amp; rules'!$D$23:$M$30))="draw",
                                                     IF(I2240&gt;J2240,1,IF(I2240&lt;J2240,0,2)),
                                                     IF(I2240&gt;H2240,1,IF(I2240&lt;H2240,0,2))),
                                   IF(H2240&lt;7,
                                        IF(G2240&gt;J2240,1,IF(G2240&lt;J2240,0,2)),
                                        IF(G2240&gt;H2240,1,IF(G2240&lt;H2240,0,2))
                                        )
                          )
              )
        )</f>
        <v>0</v>
      </c>
      <c r="L2240">
        <f t="shared" ca="1" si="242"/>
        <v>-225</v>
      </c>
      <c r="M2240">
        <f t="shared" ca="1" si="243"/>
        <v>-273.40000000000481</v>
      </c>
      <c r="N2240">
        <f t="shared" ca="1" si="244"/>
        <v>-223</v>
      </c>
    </row>
    <row r="2241" spans="1:14" x14ac:dyDescent="0.25">
      <c r="A2241">
        <f ca="1"/>
        <v>1</v>
      </c>
      <c r="B2241">
        <f ca="1"/>
        <v>6</v>
      </c>
      <c r="C2241">
        <f ca="1"/>
        <v>5</v>
      </c>
      <c r="D2241">
        <f ca="1"/>
        <v>3</v>
      </c>
      <c r="E2241">
        <f ca="1"/>
        <v>0</v>
      </c>
      <c r="F2241">
        <f ca="1"/>
        <v>0</v>
      </c>
      <c r="G2241">
        <f t="shared" ca="1" si="238"/>
        <v>7</v>
      </c>
      <c r="H2241">
        <f t="shared" ca="1" si="239"/>
        <v>3</v>
      </c>
      <c r="I2241">
        <f t="shared" ca="1" si="240"/>
        <v>2</v>
      </c>
      <c r="J2241">
        <f t="shared" ca="1" si="241"/>
        <v>3</v>
      </c>
      <c r="K2241" cm="1">
        <f t="array" aca="1" ref="K2241" ca="1">IF(G2241&gt;7,
        IF(G2241&gt;H2241, 1, IF(G2241&lt;H2241, 0, 2)),
        IF(       H2241&gt;7,
                     IF(G2241&gt;H2241, 1, IF(G2241&lt;H2241, 0, 2)),
                     IF(         G2241&lt;6,
                                   IF(            _xlfn.XLOOKUP(C2241,'deck &amp; rules'!$D$22:$M$22,_xlfn.XLOOKUP(H2241,'deck &amp; rules'!$C$23:$C$30,'deck &amp; rules'!$D$23:$M$30))="draw",
                                                     IF(I2241&gt;J2241,1,IF(I2241&lt;J2241,0,2)),
                                                     IF(I2241&gt;H2241,1,IF(I2241&lt;H2241,0,2))),
                                   IF(H2241&lt;7,
                                        IF(G2241&gt;J2241,1,IF(G2241&lt;J2241,0,2)),
                                        IF(G2241&gt;H2241,1,IF(G2241&lt;H2241,0,2))
                                        )
                          )
              )
        )</f>
        <v>1</v>
      </c>
      <c r="L2241">
        <f t="shared" ca="1" si="242"/>
        <v>-224</v>
      </c>
      <c r="M2241">
        <f t="shared" ca="1" si="243"/>
        <v>-274.40000000000481</v>
      </c>
      <c r="N2241">
        <f t="shared" ca="1" si="244"/>
        <v>-224</v>
      </c>
    </row>
    <row r="2242" spans="1:14" x14ac:dyDescent="0.25">
      <c r="A2242">
        <f ca="1"/>
        <v>6</v>
      </c>
      <c r="B2242">
        <f ca="1"/>
        <v>2</v>
      </c>
      <c r="C2242">
        <f ca="1"/>
        <v>0</v>
      </c>
      <c r="D2242">
        <f ca="1"/>
        <v>9</v>
      </c>
      <c r="E2242">
        <f ca="1"/>
        <v>0</v>
      </c>
      <c r="F2242">
        <f ca="1"/>
        <v>1</v>
      </c>
      <c r="G2242">
        <f t="shared" ca="1" si="238"/>
        <v>8</v>
      </c>
      <c r="H2242">
        <f t="shared" ca="1" si="239"/>
        <v>9</v>
      </c>
      <c r="I2242">
        <f t="shared" ca="1" si="240"/>
        <v>8</v>
      </c>
      <c r="J2242">
        <f t="shared" ca="1" si="241"/>
        <v>0</v>
      </c>
      <c r="K2242" cm="1">
        <f t="array" aca="1" ref="K2242" ca="1">IF(G2242&gt;7,
        IF(G2242&gt;H2242, 1, IF(G2242&lt;H2242, 0, 2)),
        IF(       H2242&gt;7,
                     IF(G2242&gt;H2242, 1, IF(G2242&lt;H2242, 0, 2)),
                     IF(         G2242&lt;6,
                                   IF(            _xlfn.XLOOKUP(C2242,'deck &amp; rules'!$D$22:$M$22,_xlfn.XLOOKUP(H2242,'deck &amp; rules'!$C$23:$C$30,'deck &amp; rules'!$D$23:$M$30))="draw",
                                                     IF(I2242&gt;J2242,1,IF(I2242&lt;J2242,0,2)),
                                                     IF(I2242&gt;H2242,1,IF(I2242&lt;H2242,0,2))),
                                   IF(H2242&lt;7,
                                        IF(G2242&gt;J2242,1,IF(G2242&lt;J2242,0,2)),
                                        IF(G2242&gt;H2242,1,IF(G2242&lt;H2242,0,2))
                                        )
                          )
              )
        )</f>
        <v>0</v>
      </c>
      <c r="L2242">
        <f t="shared" ca="1" si="242"/>
        <v>-225</v>
      </c>
      <c r="M2242">
        <f t="shared" ca="1" si="243"/>
        <v>-273.45000000000482</v>
      </c>
      <c r="N2242">
        <f t="shared" ca="1" si="244"/>
        <v>-225</v>
      </c>
    </row>
    <row r="2243" spans="1:14" x14ac:dyDescent="0.25">
      <c r="A2243">
        <f ca="1"/>
        <v>0</v>
      </c>
      <c r="B2243">
        <f ca="1"/>
        <v>0</v>
      </c>
      <c r="C2243">
        <f ca="1"/>
        <v>0</v>
      </c>
      <c r="D2243">
        <f ca="1"/>
        <v>0</v>
      </c>
      <c r="E2243">
        <f ca="1"/>
        <v>4</v>
      </c>
      <c r="F2243">
        <f ca="1"/>
        <v>2</v>
      </c>
      <c r="G2243">
        <f t="shared" ref="G2243:G2306" ca="1" si="245">IF(A2243+B2243&gt;9,A2243+B2243-10,A2243+B2243)</f>
        <v>0</v>
      </c>
      <c r="H2243">
        <f t="shared" ref="H2243:H2306" ca="1" si="246">IF(D2243+E2243&gt;9,D2243+E2243-10,D2243+E2243)</f>
        <v>4</v>
      </c>
      <c r="I2243">
        <f t="shared" ref="I2243:I2306" ca="1" si="247">IF(G2243+C2243&gt;9,G2243+C2243-10,G2243+C2243)</f>
        <v>0</v>
      </c>
      <c r="J2243">
        <f t="shared" ref="J2243:J2306" ca="1" si="248">IF(H2243+F2243&gt;9,H2243+F2243-10,H2243+F2243)</f>
        <v>6</v>
      </c>
      <c r="K2243" cm="1">
        <f t="array" aca="1" ref="K2243" ca="1">IF(G2243&gt;7,
        IF(G2243&gt;H2243, 1, IF(G2243&lt;H2243, 0, 2)),
        IF(       H2243&gt;7,
                     IF(G2243&gt;H2243, 1, IF(G2243&lt;H2243, 0, 2)),
                     IF(         G2243&lt;6,
                                   IF(            _xlfn.XLOOKUP(C2243,'deck &amp; rules'!$D$22:$M$22,_xlfn.XLOOKUP(H2243,'deck &amp; rules'!$C$23:$C$30,'deck &amp; rules'!$D$23:$M$30))="draw",
                                                     IF(I2243&gt;J2243,1,IF(I2243&lt;J2243,0,2)),
                                                     IF(I2243&gt;H2243,1,IF(I2243&lt;H2243,0,2))),
                                   IF(H2243&lt;7,
                                        IF(G2243&gt;J2243,1,IF(G2243&lt;J2243,0,2)),
                                        IF(G2243&gt;H2243,1,IF(G2243&lt;H2243,0,2))
                                        )
                          )
              )
        )</f>
        <v>0</v>
      </c>
      <c r="L2243">
        <f t="shared" ca="1" si="242"/>
        <v>-226</v>
      </c>
      <c r="M2243">
        <f t="shared" ca="1" si="243"/>
        <v>-272.50000000000483</v>
      </c>
      <c r="N2243">
        <f t="shared" ca="1" si="244"/>
        <v>-226</v>
      </c>
    </row>
    <row r="2244" spans="1:14" x14ac:dyDescent="0.25">
      <c r="A2244">
        <f ca="1"/>
        <v>4</v>
      </c>
      <c r="B2244">
        <f ca="1"/>
        <v>0</v>
      </c>
      <c r="C2244">
        <f ca="1"/>
        <v>8</v>
      </c>
      <c r="D2244">
        <f ca="1"/>
        <v>2</v>
      </c>
      <c r="E2244">
        <f ca="1"/>
        <v>0</v>
      </c>
      <c r="F2244">
        <f ca="1"/>
        <v>0</v>
      </c>
      <c r="G2244">
        <f t="shared" ca="1" si="245"/>
        <v>4</v>
      </c>
      <c r="H2244">
        <f t="shared" ca="1" si="246"/>
        <v>2</v>
      </c>
      <c r="I2244">
        <f t="shared" ca="1" si="247"/>
        <v>2</v>
      </c>
      <c r="J2244">
        <f t="shared" ca="1" si="248"/>
        <v>2</v>
      </c>
      <c r="K2244" cm="1">
        <f t="array" aca="1" ref="K2244" ca="1">IF(G2244&gt;7,
        IF(G2244&gt;H2244, 1, IF(G2244&lt;H2244, 0, 2)),
        IF(       H2244&gt;7,
                     IF(G2244&gt;H2244, 1, IF(G2244&lt;H2244, 0, 2)),
                     IF(         G2244&lt;6,
                                   IF(            _xlfn.XLOOKUP(C2244,'deck &amp; rules'!$D$22:$M$22,_xlfn.XLOOKUP(H2244,'deck &amp; rules'!$C$23:$C$30,'deck &amp; rules'!$D$23:$M$30))="draw",
                                                     IF(I2244&gt;J2244,1,IF(I2244&lt;J2244,0,2)),
                                                     IF(I2244&gt;H2244,1,IF(I2244&lt;H2244,0,2))),
                                   IF(H2244&lt;7,
                                        IF(G2244&gt;J2244,1,IF(G2244&lt;J2244,0,2)),
                                        IF(G2244&gt;H2244,1,IF(G2244&lt;H2244,0,2))
                                        )
                          )
              )
        )</f>
        <v>2</v>
      </c>
      <c r="L2244">
        <f t="shared" ref="L2244:L2307" ca="1" si="249">IF(K2244=1,L2243+1,L2243-1)</f>
        <v>-227</v>
      </c>
      <c r="M2244">
        <f t="shared" ref="M2244:M2307" ca="1" si="250">IF(K2244=0,M2243+19/20,M2243-1)</f>
        <v>-273.50000000000483</v>
      </c>
      <c r="N2244">
        <f t="shared" ref="N2244:N2307" ca="1" si="251">IF(K2244=2,N2243+8,N2243-1)</f>
        <v>-218</v>
      </c>
    </row>
    <row r="2245" spans="1:14" x14ac:dyDescent="0.25">
      <c r="A2245">
        <f ca="1"/>
        <v>0</v>
      </c>
      <c r="B2245">
        <f ca="1"/>
        <v>0</v>
      </c>
      <c r="C2245">
        <f ca="1"/>
        <v>2</v>
      </c>
      <c r="D2245">
        <f ca="1"/>
        <v>9</v>
      </c>
      <c r="E2245">
        <f ca="1"/>
        <v>9</v>
      </c>
      <c r="F2245">
        <f ca="1"/>
        <v>0</v>
      </c>
      <c r="G2245">
        <f t="shared" ca="1" si="245"/>
        <v>0</v>
      </c>
      <c r="H2245">
        <f t="shared" ca="1" si="246"/>
        <v>8</v>
      </c>
      <c r="I2245">
        <f t="shared" ca="1" si="247"/>
        <v>2</v>
      </c>
      <c r="J2245">
        <f t="shared" ca="1" si="248"/>
        <v>8</v>
      </c>
      <c r="K2245" cm="1">
        <f t="array" aca="1" ref="K2245" ca="1">IF(G2245&gt;7,
        IF(G2245&gt;H2245, 1, IF(G2245&lt;H2245, 0, 2)),
        IF(       H2245&gt;7,
                     IF(G2245&gt;H2245, 1, IF(G2245&lt;H2245, 0, 2)),
                     IF(         G2245&lt;6,
                                   IF(            _xlfn.XLOOKUP(C2245,'deck &amp; rules'!$D$22:$M$22,_xlfn.XLOOKUP(H2245,'deck &amp; rules'!$C$23:$C$30,'deck &amp; rules'!$D$23:$M$30))="draw",
                                                     IF(I2245&gt;J2245,1,IF(I2245&lt;J2245,0,2)),
                                                     IF(I2245&gt;H2245,1,IF(I2245&lt;H2245,0,2))),
                                   IF(H2245&lt;7,
                                        IF(G2245&gt;J2245,1,IF(G2245&lt;J2245,0,2)),
                                        IF(G2245&gt;H2245,1,IF(G2245&lt;H2245,0,2))
                                        )
                          )
              )
        )</f>
        <v>0</v>
      </c>
      <c r="L2245">
        <f t="shared" ca="1" si="249"/>
        <v>-228</v>
      </c>
      <c r="M2245">
        <f t="shared" ca="1" si="250"/>
        <v>-272.55000000000484</v>
      </c>
      <c r="N2245">
        <f t="shared" ca="1" si="251"/>
        <v>-219</v>
      </c>
    </row>
    <row r="2246" spans="1:14" x14ac:dyDescent="0.25">
      <c r="A2246">
        <f ca="1"/>
        <v>3</v>
      </c>
      <c r="B2246">
        <f ca="1"/>
        <v>0</v>
      </c>
      <c r="C2246">
        <f ca="1"/>
        <v>2</v>
      </c>
      <c r="D2246">
        <f ca="1"/>
        <v>7</v>
      </c>
      <c r="E2246">
        <f ca="1"/>
        <v>4</v>
      </c>
      <c r="F2246">
        <f ca="1"/>
        <v>0</v>
      </c>
      <c r="G2246">
        <f t="shared" ca="1" si="245"/>
        <v>3</v>
      </c>
      <c r="H2246">
        <f t="shared" ca="1" si="246"/>
        <v>1</v>
      </c>
      <c r="I2246">
        <f t="shared" ca="1" si="247"/>
        <v>5</v>
      </c>
      <c r="J2246">
        <f t="shared" ca="1" si="248"/>
        <v>1</v>
      </c>
      <c r="K2246" cm="1">
        <f t="array" aca="1" ref="K2246" ca="1">IF(G2246&gt;7,
        IF(G2246&gt;H2246, 1, IF(G2246&lt;H2246, 0, 2)),
        IF(       H2246&gt;7,
                     IF(G2246&gt;H2246, 1, IF(G2246&lt;H2246, 0, 2)),
                     IF(         G2246&lt;6,
                                   IF(            _xlfn.XLOOKUP(C2246,'deck &amp; rules'!$D$22:$M$22,_xlfn.XLOOKUP(H2246,'deck &amp; rules'!$C$23:$C$30,'deck &amp; rules'!$D$23:$M$30))="draw",
                                                     IF(I2246&gt;J2246,1,IF(I2246&lt;J2246,0,2)),
                                                     IF(I2246&gt;H2246,1,IF(I2246&lt;H2246,0,2))),
                                   IF(H2246&lt;7,
                                        IF(G2246&gt;J2246,1,IF(G2246&lt;J2246,0,2)),
                                        IF(G2246&gt;H2246,1,IF(G2246&lt;H2246,0,2))
                                        )
                          )
              )
        )</f>
        <v>1</v>
      </c>
      <c r="L2246">
        <f t="shared" ca="1" si="249"/>
        <v>-227</v>
      </c>
      <c r="M2246">
        <f t="shared" ca="1" si="250"/>
        <v>-273.55000000000484</v>
      </c>
      <c r="N2246">
        <f t="shared" ca="1" si="251"/>
        <v>-220</v>
      </c>
    </row>
    <row r="2247" spans="1:14" x14ac:dyDescent="0.25">
      <c r="A2247">
        <f ca="1"/>
        <v>0</v>
      </c>
      <c r="B2247">
        <f ca="1"/>
        <v>4</v>
      </c>
      <c r="C2247">
        <f ca="1"/>
        <v>5</v>
      </c>
      <c r="D2247">
        <f ca="1"/>
        <v>0</v>
      </c>
      <c r="E2247">
        <f ca="1"/>
        <v>6</v>
      </c>
      <c r="F2247">
        <f ca="1"/>
        <v>0</v>
      </c>
      <c r="G2247">
        <f t="shared" ca="1" si="245"/>
        <v>4</v>
      </c>
      <c r="H2247">
        <f t="shared" ca="1" si="246"/>
        <v>6</v>
      </c>
      <c r="I2247">
        <f t="shared" ca="1" si="247"/>
        <v>9</v>
      </c>
      <c r="J2247">
        <f t="shared" ca="1" si="248"/>
        <v>6</v>
      </c>
      <c r="K2247" cm="1">
        <f t="array" aca="1" ref="K2247" ca="1">IF(G2247&gt;7,
        IF(G2247&gt;H2247, 1, IF(G2247&lt;H2247, 0, 2)),
        IF(       H2247&gt;7,
                     IF(G2247&gt;H2247, 1, IF(G2247&lt;H2247, 0, 2)),
                     IF(         G2247&lt;6,
                                   IF(            _xlfn.XLOOKUP(C2247,'deck &amp; rules'!$D$22:$M$22,_xlfn.XLOOKUP(H2247,'deck &amp; rules'!$C$23:$C$30,'deck &amp; rules'!$D$23:$M$30))="draw",
                                                     IF(I2247&gt;J2247,1,IF(I2247&lt;J2247,0,2)),
                                                     IF(I2247&gt;H2247,1,IF(I2247&lt;H2247,0,2))),
                                   IF(H2247&lt;7,
                                        IF(G2247&gt;J2247,1,IF(G2247&lt;J2247,0,2)),
                                        IF(G2247&gt;H2247,1,IF(G2247&lt;H2247,0,2))
                                        )
                          )
              )
        )</f>
        <v>1</v>
      </c>
      <c r="L2247">
        <f t="shared" ca="1" si="249"/>
        <v>-226</v>
      </c>
      <c r="M2247">
        <f t="shared" ca="1" si="250"/>
        <v>-274.55000000000484</v>
      </c>
      <c r="N2247">
        <f t="shared" ca="1" si="251"/>
        <v>-221</v>
      </c>
    </row>
    <row r="2248" spans="1:14" x14ac:dyDescent="0.25">
      <c r="A2248">
        <f ca="1"/>
        <v>1</v>
      </c>
      <c r="B2248">
        <f ca="1"/>
        <v>5</v>
      </c>
      <c r="C2248">
        <f ca="1"/>
        <v>8</v>
      </c>
      <c r="D2248">
        <f ca="1"/>
        <v>0</v>
      </c>
      <c r="E2248">
        <f ca="1"/>
        <v>1</v>
      </c>
      <c r="F2248">
        <f ca="1"/>
        <v>2</v>
      </c>
      <c r="G2248">
        <f t="shared" ca="1" si="245"/>
        <v>6</v>
      </c>
      <c r="H2248">
        <f t="shared" ca="1" si="246"/>
        <v>1</v>
      </c>
      <c r="I2248">
        <f t="shared" ca="1" si="247"/>
        <v>4</v>
      </c>
      <c r="J2248">
        <f t="shared" ca="1" si="248"/>
        <v>3</v>
      </c>
      <c r="K2248" cm="1">
        <f t="array" aca="1" ref="K2248" ca="1">IF(G2248&gt;7,
        IF(G2248&gt;H2248, 1, IF(G2248&lt;H2248, 0, 2)),
        IF(       H2248&gt;7,
                     IF(G2248&gt;H2248, 1, IF(G2248&lt;H2248, 0, 2)),
                     IF(         G2248&lt;6,
                                   IF(            _xlfn.XLOOKUP(C2248,'deck &amp; rules'!$D$22:$M$22,_xlfn.XLOOKUP(H2248,'deck &amp; rules'!$C$23:$C$30,'deck &amp; rules'!$D$23:$M$30))="draw",
                                                     IF(I2248&gt;J2248,1,IF(I2248&lt;J2248,0,2)),
                                                     IF(I2248&gt;H2248,1,IF(I2248&lt;H2248,0,2))),
                                   IF(H2248&lt;7,
                                        IF(G2248&gt;J2248,1,IF(G2248&lt;J2248,0,2)),
                                        IF(G2248&gt;H2248,1,IF(G2248&lt;H2248,0,2))
                                        )
                          )
              )
        )</f>
        <v>1</v>
      </c>
      <c r="L2248">
        <f t="shared" ca="1" si="249"/>
        <v>-225</v>
      </c>
      <c r="M2248">
        <f t="shared" ca="1" si="250"/>
        <v>-275.55000000000484</v>
      </c>
      <c r="N2248">
        <f t="shared" ca="1" si="251"/>
        <v>-222</v>
      </c>
    </row>
    <row r="2249" spans="1:14" x14ac:dyDescent="0.25">
      <c r="A2249">
        <f ca="1"/>
        <v>8</v>
      </c>
      <c r="B2249">
        <f ca="1"/>
        <v>7</v>
      </c>
      <c r="C2249">
        <f ca="1"/>
        <v>7</v>
      </c>
      <c r="D2249">
        <f ca="1"/>
        <v>0</v>
      </c>
      <c r="E2249">
        <f ca="1"/>
        <v>2</v>
      </c>
      <c r="F2249">
        <f ca="1"/>
        <v>0</v>
      </c>
      <c r="G2249">
        <f t="shared" ca="1" si="245"/>
        <v>5</v>
      </c>
      <c r="H2249">
        <f t="shared" ca="1" si="246"/>
        <v>2</v>
      </c>
      <c r="I2249">
        <f t="shared" ca="1" si="247"/>
        <v>2</v>
      </c>
      <c r="J2249">
        <f t="shared" ca="1" si="248"/>
        <v>2</v>
      </c>
      <c r="K2249" cm="1">
        <f t="array" aca="1" ref="K2249" ca="1">IF(G2249&gt;7,
        IF(G2249&gt;H2249, 1, IF(G2249&lt;H2249, 0, 2)),
        IF(       H2249&gt;7,
                     IF(G2249&gt;H2249, 1, IF(G2249&lt;H2249, 0, 2)),
                     IF(         G2249&lt;6,
                                   IF(            _xlfn.XLOOKUP(C2249,'deck &amp; rules'!$D$22:$M$22,_xlfn.XLOOKUP(H2249,'deck &amp; rules'!$C$23:$C$30,'deck &amp; rules'!$D$23:$M$30))="draw",
                                                     IF(I2249&gt;J2249,1,IF(I2249&lt;J2249,0,2)),
                                                     IF(I2249&gt;H2249,1,IF(I2249&lt;H2249,0,2))),
                                   IF(H2249&lt;7,
                                        IF(G2249&gt;J2249,1,IF(G2249&lt;J2249,0,2)),
                                        IF(G2249&gt;H2249,1,IF(G2249&lt;H2249,0,2))
                                        )
                          )
              )
        )</f>
        <v>2</v>
      </c>
      <c r="L2249">
        <f t="shared" ca="1" si="249"/>
        <v>-226</v>
      </c>
      <c r="M2249">
        <f t="shared" ca="1" si="250"/>
        <v>-276.55000000000484</v>
      </c>
      <c r="N2249">
        <f t="shared" ca="1" si="251"/>
        <v>-214</v>
      </c>
    </row>
    <row r="2250" spans="1:14" x14ac:dyDescent="0.25">
      <c r="A2250">
        <f ca="1"/>
        <v>1</v>
      </c>
      <c r="B2250">
        <f ca="1"/>
        <v>4</v>
      </c>
      <c r="C2250">
        <f ca="1"/>
        <v>3</v>
      </c>
      <c r="D2250">
        <f ca="1"/>
        <v>0</v>
      </c>
      <c r="E2250">
        <f ca="1"/>
        <v>5</v>
      </c>
      <c r="F2250">
        <f ca="1"/>
        <v>5</v>
      </c>
      <c r="G2250">
        <f t="shared" ca="1" si="245"/>
        <v>5</v>
      </c>
      <c r="H2250">
        <f t="shared" ca="1" si="246"/>
        <v>5</v>
      </c>
      <c r="I2250">
        <f t="shared" ca="1" si="247"/>
        <v>8</v>
      </c>
      <c r="J2250">
        <f t="shared" ca="1" si="248"/>
        <v>0</v>
      </c>
      <c r="K2250" cm="1">
        <f t="array" aca="1" ref="K2250" ca="1">IF(G2250&gt;7,
        IF(G2250&gt;H2250, 1, IF(G2250&lt;H2250, 0, 2)),
        IF(       H2250&gt;7,
                     IF(G2250&gt;H2250, 1, IF(G2250&lt;H2250, 0, 2)),
                     IF(         G2250&lt;6,
                                   IF(            _xlfn.XLOOKUP(C2250,'deck &amp; rules'!$D$22:$M$22,_xlfn.XLOOKUP(H2250,'deck &amp; rules'!$C$23:$C$30,'deck &amp; rules'!$D$23:$M$30))="draw",
                                                     IF(I2250&gt;J2250,1,IF(I2250&lt;J2250,0,2)),
                                                     IF(I2250&gt;H2250,1,IF(I2250&lt;H2250,0,2))),
                                   IF(H2250&lt;7,
                                        IF(G2250&gt;J2250,1,IF(G2250&lt;J2250,0,2)),
                                        IF(G2250&gt;H2250,1,IF(G2250&lt;H2250,0,2))
                                        )
                          )
              )
        )</f>
        <v>1</v>
      </c>
      <c r="L2250">
        <f t="shared" ca="1" si="249"/>
        <v>-225</v>
      </c>
      <c r="M2250">
        <f t="shared" ca="1" si="250"/>
        <v>-277.55000000000484</v>
      </c>
      <c r="N2250">
        <f t="shared" ca="1" si="251"/>
        <v>-215</v>
      </c>
    </row>
    <row r="2251" spans="1:14" x14ac:dyDescent="0.25">
      <c r="A2251">
        <f ca="1"/>
        <v>6</v>
      </c>
      <c r="B2251">
        <f ca="1"/>
        <v>1</v>
      </c>
      <c r="C2251">
        <f ca="1"/>
        <v>5</v>
      </c>
      <c r="D2251">
        <f ca="1"/>
        <v>2</v>
      </c>
      <c r="E2251">
        <f ca="1"/>
        <v>7</v>
      </c>
      <c r="F2251">
        <f ca="1"/>
        <v>5</v>
      </c>
      <c r="G2251">
        <f t="shared" ca="1" si="245"/>
        <v>7</v>
      </c>
      <c r="H2251">
        <f t="shared" ca="1" si="246"/>
        <v>9</v>
      </c>
      <c r="I2251">
        <f t="shared" ca="1" si="247"/>
        <v>2</v>
      </c>
      <c r="J2251">
        <f t="shared" ca="1" si="248"/>
        <v>4</v>
      </c>
      <c r="K2251" cm="1">
        <f t="array" aca="1" ref="K2251" ca="1">IF(G2251&gt;7,
        IF(G2251&gt;H2251, 1, IF(G2251&lt;H2251, 0, 2)),
        IF(       H2251&gt;7,
                     IF(G2251&gt;H2251, 1, IF(G2251&lt;H2251, 0, 2)),
                     IF(         G2251&lt;6,
                                   IF(            _xlfn.XLOOKUP(C2251,'deck &amp; rules'!$D$22:$M$22,_xlfn.XLOOKUP(H2251,'deck &amp; rules'!$C$23:$C$30,'deck &amp; rules'!$D$23:$M$30))="draw",
                                                     IF(I2251&gt;J2251,1,IF(I2251&lt;J2251,0,2)),
                                                     IF(I2251&gt;H2251,1,IF(I2251&lt;H2251,0,2))),
                                   IF(H2251&lt;7,
                                        IF(G2251&gt;J2251,1,IF(G2251&lt;J2251,0,2)),
                                        IF(G2251&gt;H2251,1,IF(G2251&lt;H2251,0,2))
                                        )
                          )
              )
        )</f>
        <v>0</v>
      </c>
      <c r="L2251">
        <f t="shared" ca="1" si="249"/>
        <v>-226</v>
      </c>
      <c r="M2251">
        <f t="shared" ca="1" si="250"/>
        <v>-276.60000000000485</v>
      </c>
      <c r="N2251">
        <f t="shared" ca="1" si="251"/>
        <v>-216</v>
      </c>
    </row>
    <row r="2252" spans="1:14" x14ac:dyDescent="0.25">
      <c r="A2252">
        <f ca="1"/>
        <v>5</v>
      </c>
      <c r="B2252">
        <f ca="1"/>
        <v>1</v>
      </c>
      <c r="C2252">
        <f ca="1"/>
        <v>0</v>
      </c>
      <c r="D2252">
        <f ca="1"/>
        <v>4</v>
      </c>
      <c r="E2252">
        <f ca="1"/>
        <v>6</v>
      </c>
      <c r="F2252">
        <f ca="1"/>
        <v>0</v>
      </c>
      <c r="G2252">
        <f t="shared" ca="1" si="245"/>
        <v>6</v>
      </c>
      <c r="H2252">
        <f t="shared" ca="1" si="246"/>
        <v>0</v>
      </c>
      <c r="I2252">
        <f t="shared" ca="1" si="247"/>
        <v>6</v>
      </c>
      <c r="J2252">
        <f t="shared" ca="1" si="248"/>
        <v>0</v>
      </c>
      <c r="K2252" cm="1">
        <f t="array" aca="1" ref="K2252" ca="1">IF(G2252&gt;7,
        IF(G2252&gt;H2252, 1, IF(G2252&lt;H2252, 0, 2)),
        IF(       H2252&gt;7,
                     IF(G2252&gt;H2252, 1, IF(G2252&lt;H2252, 0, 2)),
                     IF(         G2252&lt;6,
                                   IF(            _xlfn.XLOOKUP(C2252,'deck &amp; rules'!$D$22:$M$22,_xlfn.XLOOKUP(H2252,'deck &amp; rules'!$C$23:$C$30,'deck &amp; rules'!$D$23:$M$30))="draw",
                                                     IF(I2252&gt;J2252,1,IF(I2252&lt;J2252,0,2)),
                                                     IF(I2252&gt;H2252,1,IF(I2252&lt;H2252,0,2))),
                                   IF(H2252&lt;7,
                                        IF(G2252&gt;J2252,1,IF(G2252&lt;J2252,0,2)),
                                        IF(G2252&gt;H2252,1,IF(G2252&lt;H2252,0,2))
                                        )
                          )
              )
        )</f>
        <v>1</v>
      </c>
      <c r="L2252">
        <f t="shared" ca="1" si="249"/>
        <v>-225</v>
      </c>
      <c r="M2252">
        <f t="shared" ca="1" si="250"/>
        <v>-277.60000000000485</v>
      </c>
      <c r="N2252">
        <f t="shared" ca="1" si="251"/>
        <v>-217</v>
      </c>
    </row>
    <row r="2253" spans="1:14" x14ac:dyDescent="0.25">
      <c r="A2253">
        <f ca="1"/>
        <v>0</v>
      </c>
      <c r="B2253">
        <f ca="1"/>
        <v>7</v>
      </c>
      <c r="C2253">
        <f ca="1"/>
        <v>9</v>
      </c>
      <c r="D2253">
        <f ca="1"/>
        <v>3</v>
      </c>
      <c r="E2253">
        <f ca="1"/>
        <v>0</v>
      </c>
      <c r="F2253">
        <f ca="1"/>
        <v>0</v>
      </c>
      <c r="G2253">
        <f t="shared" ca="1" si="245"/>
        <v>7</v>
      </c>
      <c r="H2253">
        <f t="shared" ca="1" si="246"/>
        <v>3</v>
      </c>
      <c r="I2253">
        <f t="shared" ca="1" si="247"/>
        <v>6</v>
      </c>
      <c r="J2253">
        <f t="shared" ca="1" si="248"/>
        <v>3</v>
      </c>
      <c r="K2253" cm="1">
        <f t="array" aca="1" ref="K2253" ca="1">IF(G2253&gt;7,
        IF(G2253&gt;H2253, 1, IF(G2253&lt;H2253, 0, 2)),
        IF(       H2253&gt;7,
                     IF(G2253&gt;H2253, 1, IF(G2253&lt;H2253, 0, 2)),
                     IF(         G2253&lt;6,
                                   IF(            _xlfn.XLOOKUP(C2253,'deck &amp; rules'!$D$22:$M$22,_xlfn.XLOOKUP(H2253,'deck &amp; rules'!$C$23:$C$30,'deck &amp; rules'!$D$23:$M$30))="draw",
                                                     IF(I2253&gt;J2253,1,IF(I2253&lt;J2253,0,2)),
                                                     IF(I2253&gt;H2253,1,IF(I2253&lt;H2253,0,2))),
                                   IF(H2253&lt;7,
                                        IF(G2253&gt;J2253,1,IF(G2253&lt;J2253,0,2)),
                                        IF(G2253&gt;H2253,1,IF(G2253&lt;H2253,0,2))
                                        )
                          )
              )
        )</f>
        <v>1</v>
      </c>
      <c r="L2253">
        <f t="shared" ca="1" si="249"/>
        <v>-224</v>
      </c>
      <c r="M2253">
        <f t="shared" ca="1" si="250"/>
        <v>-278.60000000000485</v>
      </c>
      <c r="N2253">
        <f t="shared" ca="1" si="251"/>
        <v>-218</v>
      </c>
    </row>
    <row r="2254" spans="1:14" x14ac:dyDescent="0.25">
      <c r="A2254">
        <f ca="1"/>
        <v>5</v>
      </c>
      <c r="B2254">
        <f ca="1"/>
        <v>3</v>
      </c>
      <c r="C2254">
        <f ca="1"/>
        <v>6</v>
      </c>
      <c r="D2254">
        <f ca="1"/>
        <v>7</v>
      </c>
      <c r="E2254">
        <f ca="1"/>
        <v>0</v>
      </c>
      <c r="F2254">
        <f ca="1"/>
        <v>0</v>
      </c>
      <c r="G2254">
        <f t="shared" ca="1" si="245"/>
        <v>8</v>
      </c>
      <c r="H2254">
        <f t="shared" ca="1" si="246"/>
        <v>7</v>
      </c>
      <c r="I2254">
        <f t="shared" ca="1" si="247"/>
        <v>4</v>
      </c>
      <c r="J2254">
        <f t="shared" ca="1" si="248"/>
        <v>7</v>
      </c>
      <c r="K2254" cm="1">
        <f t="array" aca="1" ref="K2254" ca="1">IF(G2254&gt;7,
        IF(G2254&gt;H2254, 1, IF(G2254&lt;H2254, 0, 2)),
        IF(       H2254&gt;7,
                     IF(G2254&gt;H2254, 1, IF(G2254&lt;H2254, 0, 2)),
                     IF(         G2254&lt;6,
                                   IF(            _xlfn.XLOOKUP(C2254,'deck &amp; rules'!$D$22:$M$22,_xlfn.XLOOKUP(H2254,'deck &amp; rules'!$C$23:$C$30,'deck &amp; rules'!$D$23:$M$30))="draw",
                                                     IF(I2254&gt;J2254,1,IF(I2254&lt;J2254,0,2)),
                                                     IF(I2254&gt;H2254,1,IF(I2254&lt;H2254,0,2))),
                                   IF(H2254&lt;7,
                                        IF(G2254&gt;J2254,1,IF(G2254&lt;J2254,0,2)),
                                        IF(G2254&gt;H2254,1,IF(G2254&lt;H2254,0,2))
                                        )
                          )
              )
        )</f>
        <v>1</v>
      </c>
      <c r="L2254">
        <f t="shared" ca="1" si="249"/>
        <v>-223</v>
      </c>
      <c r="M2254">
        <f t="shared" ca="1" si="250"/>
        <v>-279.60000000000485</v>
      </c>
      <c r="N2254">
        <f t="shared" ca="1" si="251"/>
        <v>-219</v>
      </c>
    </row>
    <row r="2255" spans="1:14" x14ac:dyDescent="0.25">
      <c r="A2255">
        <f ca="1"/>
        <v>4</v>
      </c>
      <c r="B2255">
        <f ca="1"/>
        <v>8</v>
      </c>
      <c r="C2255">
        <f ca="1"/>
        <v>4</v>
      </c>
      <c r="D2255">
        <f ca="1"/>
        <v>0</v>
      </c>
      <c r="E2255">
        <f ca="1"/>
        <v>5</v>
      </c>
      <c r="F2255">
        <f ca="1"/>
        <v>8</v>
      </c>
      <c r="G2255">
        <f t="shared" ca="1" si="245"/>
        <v>2</v>
      </c>
      <c r="H2255">
        <f t="shared" ca="1" si="246"/>
        <v>5</v>
      </c>
      <c r="I2255">
        <f t="shared" ca="1" si="247"/>
        <v>6</v>
      </c>
      <c r="J2255">
        <f t="shared" ca="1" si="248"/>
        <v>3</v>
      </c>
      <c r="K2255" cm="1">
        <f t="array" aca="1" ref="K2255" ca="1">IF(G2255&gt;7,
        IF(G2255&gt;H2255, 1, IF(G2255&lt;H2255, 0, 2)),
        IF(       H2255&gt;7,
                     IF(G2255&gt;H2255, 1, IF(G2255&lt;H2255, 0, 2)),
                     IF(         G2255&lt;6,
                                   IF(            _xlfn.XLOOKUP(C2255,'deck &amp; rules'!$D$22:$M$22,_xlfn.XLOOKUP(H2255,'deck &amp; rules'!$C$23:$C$30,'deck &amp; rules'!$D$23:$M$30))="draw",
                                                     IF(I2255&gt;J2255,1,IF(I2255&lt;J2255,0,2)),
                                                     IF(I2255&gt;H2255,1,IF(I2255&lt;H2255,0,2))),
                                   IF(H2255&lt;7,
                                        IF(G2255&gt;J2255,1,IF(G2255&lt;J2255,0,2)),
                                        IF(G2255&gt;H2255,1,IF(G2255&lt;H2255,0,2))
                                        )
                          )
              )
        )</f>
        <v>1</v>
      </c>
      <c r="L2255">
        <f t="shared" ca="1" si="249"/>
        <v>-222</v>
      </c>
      <c r="M2255">
        <f t="shared" ca="1" si="250"/>
        <v>-280.60000000000485</v>
      </c>
      <c r="N2255">
        <f t="shared" ca="1" si="251"/>
        <v>-220</v>
      </c>
    </row>
    <row r="2256" spans="1:14" x14ac:dyDescent="0.25">
      <c r="A2256">
        <f ca="1"/>
        <v>0</v>
      </c>
      <c r="B2256">
        <f ca="1"/>
        <v>5</v>
      </c>
      <c r="C2256">
        <f ca="1"/>
        <v>0</v>
      </c>
      <c r="D2256">
        <f ca="1"/>
        <v>3</v>
      </c>
      <c r="E2256">
        <f ca="1"/>
        <v>0</v>
      </c>
      <c r="F2256">
        <f ca="1"/>
        <v>1</v>
      </c>
      <c r="G2256">
        <f t="shared" ca="1" si="245"/>
        <v>5</v>
      </c>
      <c r="H2256">
        <f t="shared" ca="1" si="246"/>
        <v>3</v>
      </c>
      <c r="I2256">
        <f t="shared" ca="1" si="247"/>
        <v>5</v>
      </c>
      <c r="J2256">
        <f t="shared" ca="1" si="248"/>
        <v>4</v>
      </c>
      <c r="K2256" cm="1">
        <f t="array" aca="1" ref="K2256" ca="1">IF(G2256&gt;7,
        IF(G2256&gt;H2256, 1, IF(G2256&lt;H2256, 0, 2)),
        IF(       H2256&gt;7,
                     IF(G2256&gt;H2256, 1, IF(G2256&lt;H2256, 0, 2)),
                     IF(         G2256&lt;6,
                                   IF(            _xlfn.XLOOKUP(C2256,'deck &amp; rules'!$D$22:$M$22,_xlfn.XLOOKUP(H2256,'deck &amp; rules'!$C$23:$C$30,'deck &amp; rules'!$D$23:$M$30))="draw",
                                                     IF(I2256&gt;J2256,1,IF(I2256&lt;J2256,0,2)),
                                                     IF(I2256&gt;H2256,1,IF(I2256&lt;H2256,0,2))),
                                   IF(H2256&lt;7,
                                        IF(G2256&gt;J2256,1,IF(G2256&lt;J2256,0,2)),
                                        IF(G2256&gt;H2256,1,IF(G2256&lt;H2256,0,2))
                                        )
                          )
              )
        )</f>
        <v>1</v>
      </c>
      <c r="L2256">
        <f t="shared" ca="1" si="249"/>
        <v>-221</v>
      </c>
      <c r="M2256">
        <f t="shared" ca="1" si="250"/>
        <v>-281.60000000000485</v>
      </c>
      <c r="N2256">
        <f t="shared" ca="1" si="251"/>
        <v>-221</v>
      </c>
    </row>
    <row r="2257" spans="1:14" x14ac:dyDescent="0.25">
      <c r="A2257">
        <f ca="1"/>
        <v>5</v>
      </c>
      <c r="B2257">
        <f ca="1"/>
        <v>9</v>
      </c>
      <c r="C2257">
        <f ca="1"/>
        <v>0</v>
      </c>
      <c r="D2257">
        <f ca="1"/>
        <v>7</v>
      </c>
      <c r="E2257">
        <f ca="1"/>
        <v>0</v>
      </c>
      <c r="F2257">
        <f ca="1"/>
        <v>0</v>
      </c>
      <c r="G2257">
        <f t="shared" ca="1" si="245"/>
        <v>4</v>
      </c>
      <c r="H2257">
        <f t="shared" ca="1" si="246"/>
        <v>7</v>
      </c>
      <c r="I2257">
        <f t="shared" ca="1" si="247"/>
        <v>4</v>
      </c>
      <c r="J2257">
        <f t="shared" ca="1" si="248"/>
        <v>7</v>
      </c>
      <c r="K2257" cm="1">
        <f t="array" aca="1" ref="K2257" ca="1">IF(G2257&gt;7,
        IF(G2257&gt;H2257, 1, IF(G2257&lt;H2257, 0, 2)),
        IF(       H2257&gt;7,
                     IF(G2257&gt;H2257, 1, IF(G2257&lt;H2257, 0, 2)),
                     IF(         G2257&lt;6,
                                   IF(            _xlfn.XLOOKUP(C2257,'deck &amp; rules'!$D$22:$M$22,_xlfn.XLOOKUP(H2257,'deck &amp; rules'!$C$23:$C$30,'deck &amp; rules'!$D$23:$M$30))="draw",
                                                     IF(I2257&gt;J2257,1,IF(I2257&lt;J2257,0,2)),
                                                     IF(I2257&gt;H2257,1,IF(I2257&lt;H2257,0,2))),
                                   IF(H2257&lt;7,
                                        IF(G2257&gt;J2257,1,IF(G2257&lt;J2257,0,2)),
                                        IF(G2257&gt;H2257,1,IF(G2257&lt;H2257,0,2))
                                        )
                          )
              )
        )</f>
        <v>0</v>
      </c>
      <c r="L2257">
        <f t="shared" ca="1" si="249"/>
        <v>-222</v>
      </c>
      <c r="M2257">
        <f t="shared" ca="1" si="250"/>
        <v>-280.65000000000487</v>
      </c>
      <c r="N2257">
        <f t="shared" ca="1" si="251"/>
        <v>-222</v>
      </c>
    </row>
    <row r="2258" spans="1:14" x14ac:dyDescent="0.25">
      <c r="A2258">
        <f ca="1"/>
        <v>0</v>
      </c>
      <c r="B2258">
        <f ca="1"/>
        <v>0</v>
      </c>
      <c r="C2258">
        <f ca="1"/>
        <v>6</v>
      </c>
      <c r="D2258">
        <f ca="1"/>
        <v>4</v>
      </c>
      <c r="E2258">
        <f ca="1"/>
        <v>7</v>
      </c>
      <c r="F2258">
        <f ca="1"/>
        <v>6</v>
      </c>
      <c r="G2258">
        <f t="shared" ca="1" si="245"/>
        <v>0</v>
      </c>
      <c r="H2258">
        <f t="shared" ca="1" si="246"/>
        <v>1</v>
      </c>
      <c r="I2258">
        <f t="shared" ca="1" si="247"/>
        <v>6</v>
      </c>
      <c r="J2258">
        <f t="shared" ca="1" si="248"/>
        <v>7</v>
      </c>
      <c r="K2258" cm="1">
        <f t="array" aca="1" ref="K2258" ca="1">IF(G2258&gt;7,
        IF(G2258&gt;H2258, 1, IF(G2258&lt;H2258, 0, 2)),
        IF(       H2258&gt;7,
                     IF(G2258&gt;H2258, 1, IF(G2258&lt;H2258, 0, 2)),
                     IF(         G2258&lt;6,
                                   IF(            _xlfn.XLOOKUP(C2258,'deck &amp; rules'!$D$22:$M$22,_xlfn.XLOOKUP(H2258,'deck &amp; rules'!$C$23:$C$30,'deck &amp; rules'!$D$23:$M$30))="draw",
                                                     IF(I2258&gt;J2258,1,IF(I2258&lt;J2258,0,2)),
                                                     IF(I2258&gt;H2258,1,IF(I2258&lt;H2258,0,2))),
                                   IF(H2258&lt;7,
                                        IF(G2258&gt;J2258,1,IF(G2258&lt;J2258,0,2)),
                                        IF(G2258&gt;H2258,1,IF(G2258&lt;H2258,0,2))
                                        )
                          )
              )
        )</f>
        <v>0</v>
      </c>
      <c r="L2258">
        <f t="shared" ca="1" si="249"/>
        <v>-223</v>
      </c>
      <c r="M2258">
        <f t="shared" ca="1" si="250"/>
        <v>-279.70000000000488</v>
      </c>
      <c r="N2258">
        <f t="shared" ca="1" si="251"/>
        <v>-223</v>
      </c>
    </row>
    <row r="2259" spans="1:14" x14ac:dyDescent="0.25">
      <c r="A2259">
        <f ca="1"/>
        <v>5</v>
      </c>
      <c r="B2259">
        <f ca="1"/>
        <v>0</v>
      </c>
      <c r="C2259">
        <f ca="1"/>
        <v>0</v>
      </c>
      <c r="D2259">
        <f ca="1"/>
        <v>4</v>
      </c>
      <c r="E2259">
        <f ca="1"/>
        <v>2</v>
      </c>
      <c r="F2259">
        <f ca="1"/>
        <v>1</v>
      </c>
      <c r="G2259">
        <f t="shared" ca="1" si="245"/>
        <v>5</v>
      </c>
      <c r="H2259">
        <f t="shared" ca="1" si="246"/>
        <v>6</v>
      </c>
      <c r="I2259">
        <f t="shared" ca="1" si="247"/>
        <v>5</v>
      </c>
      <c r="J2259">
        <f t="shared" ca="1" si="248"/>
        <v>7</v>
      </c>
      <c r="K2259" cm="1">
        <f t="array" aca="1" ref="K2259" ca="1">IF(G2259&gt;7,
        IF(G2259&gt;H2259, 1, IF(G2259&lt;H2259, 0, 2)),
        IF(       H2259&gt;7,
                     IF(G2259&gt;H2259, 1, IF(G2259&lt;H2259, 0, 2)),
                     IF(         G2259&lt;6,
                                   IF(            _xlfn.XLOOKUP(C2259,'deck &amp; rules'!$D$22:$M$22,_xlfn.XLOOKUP(H2259,'deck &amp; rules'!$C$23:$C$30,'deck &amp; rules'!$D$23:$M$30))="draw",
                                                     IF(I2259&gt;J2259,1,IF(I2259&lt;J2259,0,2)),
                                                     IF(I2259&gt;H2259,1,IF(I2259&lt;H2259,0,2))),
                                   IF(H2259&lt;7,
                                        IF(G2259&gt;J2259,1,IF(G2259&lt;J2259,0,2)),
                                        IF(G2259&gt;H2259,1,IF(G2259&lt;H2259,0,2))
                                        )
                          )
              )
        )</f>
        <v>0</v>
      </c>
      <c r="L2259">
        <f t="shared" ca="1" si="249"/>
        <v>-224</v>
      </c>
      <c r="M2259">
        <f t="shared" ca="1" si="250"/>
        <v>-278.75000000000489</v>
      </c>
      <c r="N2259">
        <f t="shared" ca="1" si="251"/>
        <v>-224</v>
      </c>
    </row>
    <row r="2260" spans="1:14" x14ac:dyDescent="0.25">
      <c r="A2260">
        <f ca="1"/>
        <v>4</v>
      </c>
      <c r="B2260">
        <f ca="1"/>
        <v>5</v>
      </c>
      <c r="C2260">
        <f ca="1"/>
        <v>6</v>
      </c>
      <c r="D2260">
        <f ca="1"/>
        <v>9</v>
      </c>
      <c r="E2260">
        <f ca="1"/>
        <v>0</v>
      </c>
      <c r="F2260">
        <f ca="1"/>
        <v>6</v>
      </c>
      <c r="G2260">
        <f t="shared" ca="1" si="245"/>
        <v>9</v>
      </c>
      <c r="H2260">
        <f t="shared" ca="1" si="246"/>
        <v>9</v>
      </c>
      <c r="I2260">
        <f t="shared" ca="1" si="247"/>
        <v>5</v>
      </c>
      <c r="J2260">
        <f t="shared" ca="1" si="248"/>
        <v>5</v>
      </c>
      <c r="K2260" cm="1">
        <f t="array" aca="1" ref="K2260" ca="1">IF(G2260&gt;7,
        IF(G2260&gt;H2260, 1, IF(G2260&lt;H2260, 0, 2)),
        IF(       H2260&gt;7,
                     IF(G2260&gt;H2260, 1, IF(G2260&lt;H2260, 0, 2)),
                     IF(         G2260&lt;6,
                                   IF(            _xlfn.XLOOKUP(C2260,'deck &amp; rules'!$D$22:$M$22,_xlfn.XLOOKUP(H2260,'deck &amp; rules'!$C$23:$C$30,'deck &amp; rules'!$D$23:$M$30))="draw",
                                                     IF(I2260&gt;J2260,1,IF(I2260&lt;J2260,0,2)),
                                                     IF(I2260&gt;H2260,1,IF(I2260&lt;H2260,0,2))),
                                   IF(H2260&lt;7,
                                        IF(G2260&gt;J2260,1,IF(G2260&lt;J2260,0,2)),
                                        IF(G2260&gt;H2260,1,IF(G2260&lt;H2260,0,2))
                                        )
                          )
              )
        )</f>
        <v>2</v>
      </c>
      <c r="L2260">
        <f t="shared" ca="1" si="249"/>
        <v>-225</v>
      </c>
      <c r="M2260">
        <f t="shared" ca="1" si="250"/>
        <v>-279.75000000000489</v>
      </c>
      <c r="N2260">
        <f t="shared" ca="1" si="251"/>
        <v>-216</v>
      </c>
    </row>
    <row r="2261" spans="1:14" x14ac:dyDescent="0.25">
      <c r="A2261">
        <f ca="1"/>
        <v>9</v>
      </c>
      <c r="B2261">
        <f ca="1"/>
        <v>0</v>
      </c>
      <c r="C2261">
        <f ca="1"/>
        <v>9</v>
      </c>
      <c r="D2261">
        <f ca="1"/>
        <v>6</v>
      </c>
      <c r="E2261">
        <f ca="1"/>
        <v>0</v>
      </c>
      <c r="F2261">
        <f ca="1"/>
        <v>0</v>
      </c>
      <c r="G2261">
        <f t="shared" ca="1" si="245"/>
        <v>9</v>
      </c>
      <c r="H2261">
        <f t="shared" ca="1" si="246"/>
        <v>6</v>
      </c>
      <c r="I2261">
        <f t="shared" ca="1" si="247"/>
        <v>8</v>
      </c>
      <c r="J2261">
        <f t="shared" ca="1" si="248"/>
        <v>6</v>
      </c>
      <c r="K2261" cm="1">
        <f t="array" aca="1" ref="K2261" ca="1">IF(G2261&gt;7,
        IF(G2261&gt;H2261, 1, IF(G2261&lt;H2261, 0, 2)),
        IF(       H2261&gt;7,
                     IF(G2261&gt;H2261, 1, IF(G2261&lt;H2261, 0, 2)),
                     IF(         G2261&lt;6,
                                   IF(            _xlfn.XLOOKUP(C2261,'deck &amp; rules'!$D$22:$M$22,_xlfn.XLOOKUP(H2261,'deck &amp; rules'!$C$23:$C$30,'deck &amp; rules'!$D$23:$M$30))="draw",
                                                     IF(I2261&gt;J2261,1,IF(I2261&lt;J2261,0,2)),
                                                     IF(I2261&gt;H2261,1,IF(I2261&lt;H2261,0,2))),
                                   IF(H2261&lt;7,
                                        IF(G2261&gt;J2261,1,IF(G2261&lt;J2261,0,2)),
                                        IF(G2261&gt;H2261,1,IF(G2261&lt;H2261,0,2))
                                        )
                          )
              )
        )</f>
        <v>1</v>
      </c>
      <c r="L2261">
        <f t="shared" ca="1" si="249"/>
        <v>-224</v>
      </c>
      <c r="M2261">
        <f t="shared" ca="1" si="250"/>
        <v>-280.75000000000489</v>
      </c>
      <c r="N2261">
        <f t="shared" ca="1" si="251"/>
        <v>-217</v>
      </c>
    </row>
    <row r="2262" spans="1:14" x14ac:dyDescent="0.25">
      <c r="A2262">
        <f ca="1"/>
        <v>9</v>
      </c>
      <c r="B2262">
        <f ca="1"/>
        <v>6</v>
      </c>
      <c r="C2262">
        <f ca="1"/>
        <v>5</v>
      </c>
      <c r="D2262">
        <f ca="1"/>
        <v>6</v>
      </c>
      <c r="E2262">
        <f ca="1"/>
        <v>6</v>
      </c>
      <c r="F2262">
        <f ca="1"/>
        <v>0</v>
      </c>
      <c r="G2262">
        <f t="shared" ca="1" si="245"/>
        <v>5</v>
      </c>
      <c r="H2262">
        <f t="shared" ca="1" si="246"/>
        <v>2</v>
      </c>
      <c r="I2262">
        <f t="shared" ca="1" si="247"/>
        <v>0</v>
      </c>
      <c r="J2262">
        <f t="shared" ca="1" si="248"/>
        <v>2</v>
      </c>
      <c r="K2262" cm="1">
        <f t="array" aca="1" ref="K2262" ca="1">IF(G2262&gt;7,
        IF(G2262&gt;H2262, 1, IF(G2262&lt;H2262, 0, 2)),
        IF(       H2262&gt;7,
                     IF(G2262&gt;H2262, 1, IF(G2262&lt;H2262, 0, 2)),
                     IF(         G2262&lt;6,
                                   IF(            _xlfn.XLOOKUP(C2262,'deck &amp; rules'!$D$22:$M$22,_xlfn.XLOOKUP(H2262,'deck &amp; rules'!$C$23:$C$30,'deck &amp; rules'!$D$23:$M$30))="draw",
                                                     IF(I2262&gt;J2262,1,IF(I2262&lt;J2262,0,2)),
                                                     IF(I2262&gt;H2262,1,IF(I2262&lt;H2262,0,2))),
                                   IF(H2262&lt;7,
                                        IF(G2262&gt;J2262,1,IF(G2262&lt;J2262,0,2)),
                                        IF(G2262&gt;H2262,1,IF(G2262&lt;H2262,0,2))
                                        )
                          )
              )
        )</f>
        <v>0</v>
      </c>
      <c r="L2262">
        <f t="shared" ca="1" si="249"/>
        <v>-225</v>
      </c>
      <c r="M2262">
        <f t="shared" ca="1" si="250"/>
        <v>-279.8000000000049</v>
      </c>
      <c r="N2262">
        <f t="shared" ca="1" si="251"/>
        <v>-218</v>
      </c>
    </row>
    <row r="2263" spans="1:14" x14ac:dyDescent="0.25">
      <c r="A2263">
        <f ca="1"/>
        <v>0</v>
      </c>
      <c r="B2263">
        <f ca="1"/>
        <v>2</v>
      </c>
      <c r="C2263">
        <f ca="1"/>
        <v>3</v>
      </c>
      <c r="D2263">
        <f ca="1"/>
        <v>1</v>
      </c>
      <c r="E2263">
        <f ca="1"/>
        <v>0</v>
      </c>
      <c r="F2263">
        <f ca="1"/>
        <v>0</v>
      </c>
      <c r="G2263">
        <f t="shared" ca="1" si="245"/>
        <v>2</v>
      </c>
      <c r="H2263">
        <f t="shared" ca="1" si="246"/>
        <v>1</v>
      </c>
      <c r="I2263">
        <f t="shared" ca="1" si="247"/>
        <v>5</v>
      </c>
      <c r="J2263">
        <f t="shared" ca="1" si="248"/>
        <v>1</v>
      </c>
      <c r="K2263" cm="1">
        <f t="array" aca="1" ref="K2263" ca="1">IF(G2263&gt;7,
        IF(G2263&gt;H2263, 1, IF(G2263&lt;H2263, 0, 2)),
        IF(       H2263&gt;7,
                     IF(G2263&gt;H2263, 1, IF(G2263&lt;H2263, 0, 2)),
                     IF(         G2263&lt;6,
                                   IF(            _xlfn.XLOOKUP(C2263,'deck &amp; rules'!$D$22:$M$22,_xlfn.XLOOKUP(H2263,'deck &amp; rules'!$C$23:$C$30,'deck &amp; rules'!$D$23:$M$30))="draw",
                                                     IF(I2263&gt;J2263,1,IF(I2263&lt;J2263,0,2)),
                                                     IF(I2263&gt;H2263,1,IF(I2263&lt;H2263,0,2))),
                                   IF(H2263&lt;7,
                                        IF(G2263&gt;J2263,1,IF(G2263&lt;J2263,0,2)),
                                        IF(G2263&gt;H2263,1,IF(G2263&lt;H2263,0,2))
                                        )
                          )
              )
        )</f>
        <v>1</v>
      </c>
      <c r="L2263">
        <f t="shared" ca="1" si="249"/>
        <v>-224</v>
      </c>
      <c r="M2263">
        <f t="shared" ca="1" si="250"/>
        <v>-280.8000000000049</v>
      </c>
      <c r="N2263">
        <f t="shared" ca="1" si="251"/>
        <v>-219</v>
      </c>
    </row>
    <row r="2264" spans="1:14" x14ac:dyDescent="0.25">
      <c r="A2264">
        <f ca="1"/>
        <v>8</v>
      </c>
      <c r="B2264">
        <f ca="1"/>
        <v>4</v>
      </c>
      <c r="C2264">
        <f ca="1"/>
        <v>9</v>
      </c>
      <c r="D2264">
        <f ca="1"/>
        <v>0</v>
      </c>
      <c r="E2264">
        <f ca="1"/>
        <v>4</v>
      </c>
      <c r="F2264">
        <f ca="1"/>
        <v>3</v>
      </c>
      <c r="G2264">
        <f t="shared" ca="1" si="245"/>
        <v>2</v>
      </c>
      <c r="H2264">
        <f t="shared" ca="1" si="246"/>
        <v>4</v>
      </c>
      <c r="I2264">
        <f t="shared" ca="1" si="247"/>
        <v>1</v>
      </c>
      <c r="J2264">
        <f t="shared" ca="1" si="248"/>
        <v>7</v>
      </c>
      <c r="K2264" cm="1">
        <f t="array" aca="1" ref="K2264" ca="1">IF(G2264&gt;7,
        IF(G2264&gt;H2264, 1, IF(G2264&lt;H2264, 0, 2)),
        IF(       H2264&gt;7,
                     IF(G2264&gt;H2264, 1, IF(G2264&lt;H2264, 0, 2)),
                     IF(         G2264&lt;6,
                                   IF(            _xlfn.XLOOKUP(C2264,'deck &amp; rules'!$D$22:$M$22,_xlfn.XLOOKUP(H2264,'deck &amp; rules'!$C$23:$C$30,'deck &amp; rules'!$D$23:$M$30))="draw",
                                                     IF(I2264&gt;J2264,1,IF(I2264&lt;J2264,0,2)),
                                                     IF(I2264&gt;H2264,1,IF(I2264&lt;H2264,0,2))),
                                   IF(H2264&lt;7,
                                        IF(G2264&gt;J2264,1,IF(G2264&lt;J2264,0,2)),
                                        IF(G2264&gt;H2264,1,IF(G2264&lt;H2264,0,2))
                                        )
                          )
              )
        )</f>
        <v>0</v>
      </c>
      <c r="L2264">
        <f t="shared" ca="1" si="249"/>
        <v>-225</v>
      </c>
      <c r="M2264">
        <f t="shared" ca="1" si="250"/>
        <v>-279.85000000000491</v>
      </c>
      <c r="N2264">
        <f t="shared" ca="1" si="251"/>
        <v>-220</v>
      </c>
    </row>
    <row r="2265" spans="1:14" x14ac:dyDescent="0.25">
      <c r="A2265">
        <f ca="1"/>
        <v>2</v>
      </c>
      <c r="B2265">
        <f ca="1"/>
        <v>0</v>
      </c>
      <c r="C2265">
        <f ca="1"/>
        <v>2</v>
      </c>
      <c r="D2265">
        <f ca="1"/>
        <v>2</v>
      </c>
      <c r="E2265">
        <f ca="1"/>
        <v>8</v>
      </c>
      <c r="F2265">
        <f ca="1"/>
        <v>0</v>
      </c>
      <c r="G2265">
        <f t="shared" ca="1" si="245"/>
        <v>2</v>
      </c>
      <c r="H2265">
        <f t="shared" ca="1" si="246"/>
        <v>0</v>
      </c>
      <c r="I2265">
        <f t="shared" ca="1" si="247"/>
        <v>4</v>
      </c>
      <c r="J2265">
        <f t="shared" ca="1" si="248"/>
        <v>0</v>
      </c>
      <c r="K2265" cm="1">
        <f t="array" aca="1" ref="K2265" ca="1">IF(G2265&gt;7,
        IF(G2265&gt;H2265, 1, IF(G2265&lt;H2265, 0, 2)),
        IF(       H2265&gt;7,
                     IF(G2265&gt;H2265, 1, IF(G2265&lt;H2265, 0, 2)),
                     IF(         G2265&lt;6,
                                   IF(            _xlfn.XLOOKUP(C2265,'deck &amp; rules'!$D$22:$M$22,_xlfn.XLOOKUP(H2265,'deck &amp; rules'!$C$23:$C$30,'deck &amp; rules'!$D$23:$M$30))="draw",
                                                     IF(I2265&gt;J2265,1,IF(I2265&lt;J2265,0,2)),
                                                     IF(I2265&gt;H2265,1,IF(I2265&lt;H2265,0,2))),
                                   IF(H2265&lt;7,
                                        IF(G2265&gt;J2265,1,IF(G2265&lt;J2265,0,2)),
                                        IF(G2265&gt;H2265,1,IF(G2265&lt;H2265,0,2))
                                        )
                          )
              )
        )</f>
        <v>1</v>
      </c>
      <c r="L2265">
        <f t="shared" ca="1" si="249"/>
        <v>-224</v>
      </c>
      <c r="M2265">
        <f t="shared" ca="1" si="250"/>
        <v>-280.85000000000491</v>
      </c>
      <c r="N2265">
        <f t="shared" ca="1" si="251"/>
        <v>-221</v>
      </c>
    </row>
    <row r="2266" spans="1:14" x14ac:dyDescent="0.25">
      <c r="A2266">
        <f ca="1"/>
        <v>7</v>
      </c>
      <c r="B2266">
        <f ca="1"/>
        <v>0</v>
      </c>
      <c r="C2266">
        <f ca="1"/>
        <v>1</v>
      </c>
      <c r="D2266">
        <f ca="1"/>
        <v>3</v>
      </c>
      <c r="E2266">
        <f ca="1"/>
        <v>4</v>
      </c>
      <c r="F2266">
        <f ca="1"/>
        <v>6</v>
      </c>
      <c r="G2266">
        <f t="shared" ca="1" si="245"/>
        <v>7</v>
      </c>
      <c r="H2266">
        <f t="shared" ca="1" si="246"/>
        <v>7</v>
      </c>
      <c r="I2266">
        <f t="shared" ca="1" si="247"/>
        <v>8</v>
      </c>
      <c r="J2266">
        <f t="shared" ca="1" si="248"/>
        <v>3</v>
      </c>
      <c r="K2266" cm="1">
        <f t="array" aca="1" ref="K2266" ca="1">IF(G2266&gt;7,
        IF(G2266&gt;H2266, 1, IF(G2266&lt;H2266, 0, 2)),
        IF(       H2266&gt;7,
                     IF(G2266&gt;H2266, 1, IF(G2266&lt;H2266, 0, 2)),
                     IF(         G2266&lt;6,
                                   IF(            _xlfn.XLOOKUP(C2266,'deck &amp; rules'!$D$22:$M$22,_xlfn.XLOOKUP(H2266,'deck &amp; rules'!$C$23:$C$30,'deck &amp; rules'!$D$23:$M$30))="draw",
                                                     IF(I2266&gt;J2266,1,IF(I2266&lt;J2266,0,2)),
                                                     IF(I2266&gt;H2266,1,IF(I2266&lt;H2266,0,2))),
                                   IF(H2266&lt;7,
                                        IF(G2266&gt;J2266,1,IF(G2266&lt;J2266,0,2)),
                                        IF(G2266&gt;H2266,1,IF(G2266&lt;H2266,0,2))
                                        )
                          )
              )
        )</f>
        <v>2</v>
      </c>
      <c r="L2266">
        <f t="shared" ca="1" si="249"/>
        <v>-225</v>
      </c>
      <c r="M2266">
        <f t="shared" ca="1" si="250"/>
        <v>-281.85000000000491</v>
      </c>
      <c r="N2266">
        <f t="shared" ca="1" si="251"/>
        <v>-213</v>
      </c>
    </row>
    <row r="2267" spans="1:14" x14ac:dyDescent="0.25">
      <c r="A2267">
        <f ca="1"/>
        <v>6</v>
      </c>
      <c r="B2267">
        <f ca="1"/>
        <v>0</v>
      </c>
      <c r="C2267">
        <f ca="1"/>
        <v>6</v>
      </c>
      <c r="D2267">
        <f ca="1"/>
        <v>1</v>
      </c>
      <c r="E2267">
        <f ca="1"/>
        <v>1</v>
      </c>
      <c r="F2267">
        <f ca="1"/>
        <v>0</v>
      </c>
      <c r="G2267">
        <f t="shared" ca="1" si="245"/>
        <v>6</v>
      </c>
      <c r="H2267">
        <f t="shared" ca="1" si="246"/>
        <v>2</v>
      </c>
      <c r="I2267">
        <f t="shared" ca="1" si="247"/>
        <v>2</v>
      </c>
      <c r="J2267">
        <f t="shared" ca="1" si="248"/>
        <v>2</v>
      </c>
      <c r="K2267" cm="1">
        <f t="array" aca="1" ref="K2267" ca="1">IF(G2267&gt;7,
        IF(G2267&gt;H2267, 1, IF(G2267&lt;H2267, 0, 2)),
        IF(       H2267&gt;7,
                     IF(G2267&gt;H2267, 1, IF(G2267&lt;H2267, 0, 2)),
                     IF(         G2267&lt;6,
                                   IF(            _xlfn.XLOOKUP(C2267,'deck &amp; rules'!$D$22:$M$22,_xlfn.XLOOKUP(H2267,'deck &amp; rules'!$C$23:$C$30,'deck &amp; rules'!$D$23:$M$30))="draw",
                                                     IF(I2267&gt;J2267,1,IF(I2267&lt;J2267,0,2)),
                                                     IF(I2267&gt;H2267,1,IF(I2267&lt;H2267,0,2))),
                                   IF(H2267&lt;7,
                                        IF(G2267&gt;J2267,1,IF(G2267&lt;J2267,0,2)),
                                        IF(G2267&gt;H2267,1,IF(G2267&lt;H2267,0,2))
                                        )
                          )
              )
        )</f>
        <v>1</v>
      </c>
      <c r="L2267">
        <f t="shared" ca="1" si="249"/>
        <v>-224</v>
      </c>
      <c r="M2267">
        <f t="shared" ca="1" si="250"/>
        <v>-282.85000000000491</v>
      </c>
      <c r="N2267">
        <f t="shared" ca="1" si="251"/>
        <v>-214</v>
      </c>
    </row>
    <row r="2268" spans="1:14" x14ac:dyDescent="0.25">
      <c r="A2268">
        <f ca="1"/>
        <v>3</v>
      </c>
      <c r="B2268">
        <f ca="1"/>
        <v>9</v>
      </c>
      <c r="C2268">
        <f ca="1"/>
        <v>2</v>
      </c>
      <c r="D2268">
        <f ca="1"/>
        <v>0</v>
      </c>
      <c r="E2268">
        <f ca="1"/>
        <v>2</v>
      </c>
      <c r="F2268">
        <f ca="1"/>
        <v>0</v>
      </c>
      <c r="G2268">
        <f t="shared" ca="1" si="245"/>
        <v>2</v>
      </c>
      <c r="H2268">
        <f t="shared" ca="1" si="246"/>
        <v>2</v>
      </c>
      <c r="I2268">
        <f t="shared" ca="1" si="247"/>
        <v>4</v>
      </c>
      <c r="J2268">
        <f t="shared" ca="1" si="248"/>
        <v>2</v>
      </c>
      <c r="K2268" cm="1">
        <f t="array" aca="1" ref="K2268" ca="1">IF(G2268&gt;7,
        IF(G2268&gt;H2268, 1, IF(G2268&lt;H2268, 0, 2)),
        IF(       H2268&gt;7,
                     IF(G2268&gt;H2268, 1, IF(G2268&lt;H2268, 0, 2)),
                     IF(         G2268&lt;6,
                                   IF(            _xlfn.XLOOKUP(C2268,'deck &amp; rules'!$D$22:$M$22,_xlfn.XLOOKUP(H2268,'deck &amp; rules'!$C$23:$C$30,'deck &amp; rules'!$D$23:$M$30))="draw",
                                                     IF(I2268&gt;J2268,1,IF(I2268&lt;J2268,0,2)),
                                                     IF(I2268&gt;H2268,1,IF(I2268&lt;H2268,0,2))),
                                   IF(H2268&lt;7,
                                        IF(G2268&gt;J2268,1,IF(G2268&lt;J2268,0,2)),
                                        IF(G2268&gt;H2268,1,IF(G2268&lt;H2268,0,2))
                                        )
                          )
              )
        )</f>
        <v>1</v>
      </c>
      <c r="L2268">
        <f t="shared" ca="1" si="249"/>
        <v>-223</v>
      </c>
      <c r="M2268">
        <f t="shared" ca="1" si="250"/>
        <v>-283.85000000000491</v>
      </c>
      <c r="N2268">
        <f t="shared" ca="1" si="251"/>
        <v>-215</v>
      </c>
    </row>
    <row r="2269" spans="1:14" x14ac:dyDescent="0.25">
      <c r="A2269">
        <f ca="1"/>
        <v>0</v>
      </c>
      <c r="B2269">
        <f ca="1"/>
        <v>4</v>
      </c>
      <c r="C2269">
        <f ca="1"/>
        <v>6</v>
      </c>
      <c r="D2269">
        <f ca="1"/>
        <v>2</v>
      </c>
      <c r="E2269">
        <f ca="1"/>
        <v>3</v>
      </c>
      <c r="F2269">
        <f ca="1"/>
        <v>0</v>
      </c>
      <c r="G2269">
        <f t="shared" ca="1" si="245"/>
        <v>4</v>
      </c>
      <c r="H2269">
        <f t="shared" ca="1" si="246"/>
        <v>5</v>
      </c>
      <c r="I2269">
        <f t="shared" ca="1" si="247"/>
        <v>0</v>
      </c>
      <c r="J2269">
        <f t="shared" ca="1" si="248"/>
        <v>5</v>
      </c>
      <c r="K2269" cm="1">
        <f t="array" aca="1" ref="K2269" ca="1">IF(G2269&gt;7,
        IF(G2269&gt;H2269, 1, IF(G2269&lt;H2269, 0, 2)),
        IF(       H2269&gt;7,
                     IF(G2269&gt;H2269, 1, IF(G2269&lt;H2269, 0, 2)),
                     IF(         G2269&lt;6,
                                   IF(            _xlfn.XLOOKUP(C2269,'deck &amp; rules'!$D$22:$M$22,_xlfn.XLOOKUP(H2269,'deck &amp; rules'!$C$23:$C$30,'deck &amp; rules'!$D$23:$M$30))="draw",
                                                     IF(I2269&gt;J2269,1,IF(I2269&lt;J2269,0,2)),
                                                     IF(I2269&gt;H2269,1,IF(I2269&lt;H2269,0,2))),
                                   IF(H2269&lt;7,
                                        IF(G2269&gt;J2269,1,IF(G2269&lt;J2269,0,2)),
                                        IF(G2269&gt;H2269,1,IF(G2269&lt;H2269,0,2))
                                        )
                          )
              )
        )</f>
        <v>0</v>
      </c>
      <c r="L2269">
        <f t="shared" ca="1" si="249"/>
        <v>-224</v>
      </c>
      <c r="M2269">
        <f t="shared" ca="1" si="250"/>
        <v>-282.90000000000492</v>
      </c>
      <c r="N2269">
        <f t="shared" ca="1" si="251"/>
        <v>-216</v>
      </c>
    </row>
    <row r="2270" spans="1:14" x14ac:dyDescent="0.25">
      <c r="A2270">
        <f ca="1"/>
        <v>5</v>
      </c>
      <c r="B2270">
        <f ca="1"/>
        <v>8</v>
      </c>
      <c r="C2270">
        <f ca="1"/>
        <v>3</v>
      </c>
      <c r="D2270">
        <f ca="1"/>
        <v>1</v>
      </c>
      <c r="E2270">
        <f ca="1"/>
        <v>6</v>
      </c>
      <c r="F2270">
        <f ca="1"/>
        <v>1</v>
      </c>
      <c r="G2270">
        <f t="shared" ca="1" si="245"/>
        <v>3</v>
      </c>
      <c r="H2270">
        <f t="shared" ca="1" si="246"/>
        <v>7</v>
      </c>
      <c r="I2270">
        <f t="shared" ca="1" si="247"/>
        <v>6</v>
      </c>
      <c r="J2270">
        <f t="shared" ca="1" si="248"/>
        <v>8</v>
      </c>
      <c r="K2270" cm="1">
        <f t="array" aca="1" ref="K2270" ca="1">IF(G2270&gt;7,
        IF(G2270&gt;H2270, 1, IF(G2270&lt;H2270, 0, 2)),
        IF(       H2270&gt;7,
                     IF(G2270&gt;H2270, 1, IF(G2270&lt;H2270, 0, 2)),
                     IF(         G2270&lt;6,
                                   IF(            _xlfn.XLOOKUP(C2270,'deck &amp; rules'!$D$22:$M$22,_xlfn.XLOOKUP(H2270,'deck &amp; rules'!$C$23:$C$30,'deck &amp; rules'!$D$23:$M$30))="draw",
                                                     IF(I2270&gt;J2270,1,IF(I2270&lt;J2270,0,2)),
                                                     IF(I2270&gt;H2270,1,IF(I2270&lt;H2270,0,2))),
                                   IF(H2270&lt;7,
                                        IF(G2270&gt;J2270,1,IF(G2270&lt;J2270,0,2)),
                                        IF(G2270&gt;H2270,1,IF(G2270&lt;H2270,0,2))
                                        )
                          )
              )
        )</f>
        <v>0</v>
      </c>
      <c r="L2270">
        <f t="shared" ca="1" si="249"/>
        <v>-225</v>
      </c>
      <c r="M2270">
        <f t="shared" ca="1" si="250"/>
        <v>-281.95000000000493</v>
      </c>
      <c r="N2270">
        <f t="shared" ca="1" si="251"/>
        <v>-217</v>
      </c>
    </row>
    <row r="2271" spans="1:14" x14ac:dyDescent="0.25">
      <c r="A2271">
        <f ca="1"/>
        <v>3</v>
      </c>
      <c r="B2271">
        <f ca="1"/>
        <v>0</v>
      </c>
      <c r="C2271">
        <f ca="1"/>
        <v>9</v>
      </c>
      <c r="D2271">
        <f ca="1"/>
        <v>9</v>
      </c>
      <c r="E2271">
        <f ca="1"/>
        <v>8</v>
      </c>
      <c r="F2271">
        <f ca="1"/>
        <v>1</v>
      </c>
      <c r="G2271">
        <f t="shared" ca="1" si="245"/>
        <v>3</v>
      </c>
      <c r="H2271">
        <f t="shared" ca="1" si="246"/>
        <v>7</v>
      </c>
      <c r="I2271">
        <f t="shared" ca="1" si="247"/>
        <v>2</v>
      </c>
      <c r="J2271">
        <f t="shared" ca="1" si="248"/>
        <v>8</v>
      </c>
      <c r="K2271" cm="1">
        <f t="array" aca="1" ref="K2271" ca="1">IF(G2271&gt;7,
        IF(G2271&gt;H2271, 1, IF(G2271&lt;H2271, 0, 2)),
        IF(       H2271&gt;7,
                     IF(G2271&gt;H2271, 1, IF(G2271&lt;H2271, 0, 2)),
                     IF(         G2271&lt;6,
                                   IF(            _xlfn.XLOOKUP(C2271,'deck &amp; rules'!$D$22:$M$22,_xlfn.XLOOKUP(H2271,'deck &amp; rules'!$C$23:$C$30,'deck &amp; rules'!$D$23:$M$30))="draw",
                                                     IF(I2271&gt;J2271,1,IF(I2271&lt;J2271,0,2)),
                                                     IF(I2271&gt;H2271,1,IF(I2271&lt;H2271,0,2))),
                                   IF(H2271&lt;7,
                                        IF(G2271&gt;J2271,1,IF(G2271&lt;J2271,0,2)),
                                        IF(G2271&gt;H2271,1,IF(G2271&lt;H2271,0,2))
                                        )
                          )
              )
        )</f>
        <v>0</v>
      </c>
      <c r="L2271">
        <f t="shared" ca="1" si="249"/>
        <v>-226</v>
      </c>
      <c r="M2271">
        <f t="shared" ca="1" si="250"/>
        <v>-281.00000000000495</v>
      </c>
      <c r="N2271">
        <f t="shared" ca="1" si="251"/>
        <v>-218</v>
      </c>
    </row>
    <row r="2272" spans="1:14" x14ac:dyDescent="0.25">
      <c r="A2272">
        <f ca="1"/>
        <v>0</v>
      </c>
      <c r="B2272">
        <f ca="1"/>
        <v>2</v>
      </c>
      <c r="C2272">
        <f ca="1"/>
        <v>9</v>
      </c>
      <c r="D2272">
        <f ca="1"/>
        <v>0</v>
      </c>
      <c r="E2272">
        <f ca="1"/>
        <v>3</v>
      </c>
      <c r="F2272">
        <f ca="1"/>
        <v>7</v>
      </c>
      <c r="G2272">
        <f t="shared" ca="1" si="245"/>
        <v>2</v>
      </c>
      <c r="H2272">
        <f t="shared" ca="1" si="246"/>
        <v>3</v>
      </c>
      <c r="I2272">
        <f t="shared" ca="1" si="247"/>
        <v>1</v>
      </c>
      <c r="J2272">
        <f t="shared" ca="1" si="248"/>
        <v>0</v>
      </c>
      <c r="K2272" cm="1">
        <f t="array" aca="1" ref="K2272" ca="1">IF(G2272&gt;7,
        IF(G2272&gt;H2272, 1, IF(G2272&lt;H2272, 0, 2)),
        IF(       H2272&gt;7,
                     IF(G2272&gt;H2272, 1, IF(G2272&lt;H2272, 0, 2)),
                     IF(         G2272&lt;6,
                                   IF(            _xlfn.XLOOKUP(C2272,'deck &amp; rules'!$D$22:$M$22,_xlfn.XLOOKUP(H2272,'deck &amp; rules'!$C$23:$C$30,'deck &amp; rules'!$D$23:$M$30))="draw",
                                                     IF(I2272&gt;J2272,1,IF(I2272&lt;J2272,0,2)),
                                                     IF(I2272&gt;H2272,1,IF(I2272&lt;H2272,0,2))),
                                   IF(H2272&lt;7,
                                        IF(G2272&gt;J2272,1,IF(G2272&lt;J2272,0,2)),
                                        IF(G2272&gt;H2272,1,IF(G2272&lt;H2272,0,2))
                                        )
                          )
              )
        )</f>
        <v>1</v>
      </c>
      <c r="L2272">
        <f t="shared" ca="1" si="249"/>
        <v>-225</v>
      </c>
      <c r="M2272">
        <f t="shared" ca="1" si="250"/>
        <v>-282.00000000000495</v>
      </c>
      <c r="N2272">
        <f t="shared" ca="1" si="251"/>
        <v>-219</v>
      </c>
    </row>
    <row r="2273" spans="1:14" x14ac:dyDescent="0.25">
      <c r="A2273">
        <f ca="1"/>
        <v>5</v>
      </c>
      <c r="B2273">
        <f ca="1"/>
        <v>0</v>
      </c>
      <c r="C2273">
        <f ca="1"/>
        <v>1</v>
      </c>
      <c r="D2273">
        <f ca="1"/>
        <v>2</v>
      </c>
      <c r="E2273">
        <f ca="1"/>
        <v>0</v>
      </c>
      <c r="F2273">
        <f ca="1"/>
        <v>0</v>
      </c>
      <c r="G2273">
        <f t="shared" ca="1" si="245"/>
        <v>5</v>
      </c>
      <c r="H2273">
        <f t="shared" ca="1" si="246"/>
        <v>2</v>
      </c>
      <c r="I2273">
        <f t="shared" ca="1" si="247"/>
        <v>6</v>
      </c>
      <c r="J2273">
        <f t="shared" ca="1" si="248"/>
        <v>2</v>
      </c>
      <c r="K2273" cm="1">
        <f t="array" aca="1" ref="K2273" ca="1">IF(G2273&gt;7,
        IF(G2273&gt;H2273, 1, IF(G2273&lt;H2273, 0, 2)),
        IF(       H2273&gt;7,
                     IF(G2273&gt;H2273, 1, IF(G2273&lt;H2273, 0, 2)),
                     IF(         G2273&lt;6,
                                   IF(            _xlfn.XLOOKUP(C2273,'deck &amp; rules'!$D$22:$M$22,_xlfn.XLOOKUP(H2273,'deck &amp; rules'!$C$23:$C$30,'deck &amp; rules'!$D$23:$M$30))="draw",
                                                     IF(I2273&gt;J2273,1,IF(I2273&lt;J2273,0,2)),
                                                     IF(I2273&gt;H2273,1,IF(I2273&lt;H2273,0,2))),
                                   IF(H2273&lt;7,
                                        IF(G2273&gt;J2273,1,IF(G2273&lt;J2273,0,2)),
                                        IF(G2273&gt;H2273,1,IF(G2273&lt;H2273,0,2))
                                        )
                          )
              )
        )</f>
        <v>1</v>
      </c>
      <c r="L2273">
        <f t="shared" ca="1" si="249"/>
        <v>-224</v>
      </c>
      <c r="M2273">
        <f t="shared" ca="1" si="250"/>
        <v>-283.00000000000495</v>
      </c>
      <c r="N2273">
        <f t="shared" ca="1" si="251"/>
        <v>-220</v>
      </c>
    </row>
    <row r="2274" spans="1:14" x14ac:dyDescent="0.25">
      <c r="A2274">
        <f ca="1"/>
        <v>0</v>
      </c>
      <c r="B2274">
        <f ca="1"/>
        <v>8</v>
      </c>
      <c r="C2274">
        <f ca="1"/>
        <v>2</v>
      </c>
      <c r="D2274">
        <f ca="1"/>
        <v>0</v>
      </c>
      <c r="E2274">
        <f ca="1"/>
        <v>0</v>
      </c>
      <c r="F2274">
        <f ca="1"/>
        <v>7</v>
      </c>
      <c r="G2274">
        <f t="shared" ca="1" si="245"/>
        <v>8</v>
      </c>
      <c r="H2274">
        <f t="shared" ca="1" si="246"/>
        <v>0</v>
      </c>
      <c r="I2274">
        <f t="shared" ca="1" si="247"/>
        <v>0</v>
      </c>
      <c r="J2274">
        <f t="shared" ca="1" si="248"/>
        <v>7</v>
      </c>
      <c r="K2274" cm="1">
        <f t="array" aca="1" ref="K2274" ca="1">IF(G2274&gt;7,
        IF(G2274&gt;H2274, 1, IF(G2274&lt;H2274, 0, 2)),
        IF(       H2274&gt;7,
                     IF(G2274&gt;H2274, 1, IF(G2274&lt;H2274, 0, 2)),
                     IF(         G2274&lt;6,
                                   IF(            _xlfn.XLOOKUP(C2274,'deck &amp; rules'!$D$22:$M$22,_xlfn.XLOOKUP(H2274,'deck &amp; rules'!$C$23:$C$30,'deck &amp; rules'!$D$23:$M$30))="draw",
                                                     IF(I2274&gt;J2274,1,IF(I2274&lt;J2274,0,2)),
                                                     IF(I2274&gt;H2274,1,IF(I2274&lt;H2274,0,2))),
                                   IF(H2274&lt;7,
                                        IF(G2274&gt;J2274,1,IF(G2274&lt;J2274,0,2)),
                                        IF(G2274&gt;H2274,1,IF(G2274&lt;H2274,0,2))
                                        )
                          )
              )
        )</f>
        <v>1</v>
      </c>
      <c r="L2274">
        <f t="shared" ca="1" si="249"/>
        <v>-223</v>
      </c>
      <c r="M2274">
        <f t="shared" ca="1" si="250"/>
        <v>-284.00000000000495</v>
      </c>
      <c r="N2274">
        <f t="shared" ca="1" si="251"/>
        <v>-221</v>
      </c>
    </row>
    <row r="2275" spans="1:14" x14ac:dyDescent="0.25">
      <c r="A2275">
        <f ca="1"/>
        <v>0</v>
      </c>
      <c r="B2275">
        <f ca="1"/>
        <v>9</v>
      </c>
      <c r="C2275">
        <f ca="1"/>
        <v>9</v>
      </c>
      <c r="D2275">
        <f ca="1"/>
        <v>3</v>
      </c>
      <c r="E2275">
        <f ca="1"/>
        <v>0</v>
      </c>
      <c r="F2275">
        <f ca="1"/>
        <v>3</v>
      </c>
      <c r="G2275">
        <f t="shared" ca="1" si="245"/>
        <v>9</v>
      </c>
      <c r="H2275">
        <f t="shared" ca="1" si="246"/>
        <v>3</v>
      </c>
      <c r="I2275">
        <f t="shared" ca="1" si="247"/>
        <v>8</v>
      </c>
      <c r="J2275">
        <f t="shared" ca="1" si="248"/>
        <v>6</v>
      </c>
      <c r="K2275" cm="1">
        <f t="array" aca="1" ref="K2275" ca="1">IF(G2275&gt;7,
        IF(G2275&gt;H2275, 1, IF(G2275&lt;H2275, 0, 2)),
        IF(       H2275&gt;7,
                     IF(G2275&gt;H2275, 1, IF(G2275&lt;H2275, 0, 2)),
                     IF(         G2275&lt;6,
                                   IF(            _xlfn.XLOOKUP(C2275,'deck &amp; rules'!$D$22:$M$22,_xlfn.XLOOKUP(H2275,'deck &amp; rules'!$C$23:$C$30,'deck &amp; rules'!$D$23:$M$30))="draw",
                                                     IF(I2275&gt;J2275,1,IF(I2275&lt;J2275,0,2)),
                                                     IF(I2275&gt;H2275,1,IF(I2275&lt;H2275,0,2))),
                                   IF(H2275&lt;7,
                                        IF(G2275&gt;J2275,1,IF(G2275&lt;J2275,0,2)),
                                        IF(G2275&gt;H2275,1,IF(G2275&lt;H2275,0,2))
                                        )
                          )
              )
        )</f>
        <v>1</v>
      </c>
      <c r="L2275">
        <f t="shared" ca="1" si="249"/>
        <v>-222</v>
      </c>
      <c r="M2275">
        <f t="shared" ca="1" si="250"/>
        <v>-285.00000000000495</v>
      </c>
      <c r="N2275">
        <f t="shared" ca="1" si="251"/>
        <v>-222</v>
      </c>
    </row>
    <row r="2276" spans="1:14" x14ac:dyDescent="0.25">
      <c r="A2276">
        <f ca="1"/>
        <v>0</v>
      </c>
      <c r="B2276">
        <f ca="1"/>
        <v>0</v>
      </c>
      <c r="C2276">
        <f ca="1"/>
        <v>0</v>
      </c>
      <c r="D2276">
        <f ca="1"/>
        <v>6</v>
      </c>
      <c r="E2276">
        <f ca="1"/>
        <v>0</v>
      </c>
      <c r="F2276">
        <f ca="1"/>
        <v>0</v>
      </c>
      <c r="G2276">
        <f t="shared" ca="1" si="245"/>
        <v>0</v>
      </c>
      <c r="H2276">
        <f t="shared" ca="1" si="246"/>
        <v>6</v>
      </c>
      <c r="I2276">
        <f t="shared" ca="1" si="247"/>
        <v>0</v>
      </c>
      <c r="J2276">
        <f t="shared" ca="1" si="248"/>
        <v>6</v>
      </c>
      <c r="K2276" cm="1">
        <f t="array" aca="1" ref="K2276" ca="1">IF(G2276&gt;7,
        IF(G2276&gt;H2276, 1, IF(G2276&lt;H2276, 0, 2)),
        IF(       H2276&gt;7,
                     IF(G2276&gt;H2276, 1, IF(G2276&lt;H2276, 0, 2)),
                     IF(         G2276&lt;6,
                                   IF(            _xlfn.XLOOKUP(C2276,'deck &amp; rules'!$D$22:$M$22,_xlfn.XLOOKUP(H2276,'deck &amp; rules'!$C$23:$C$30,'deck &amp; rules'!$D$23:$M$30))="draw",
                                                     IF(I2276&gt;J2276,1,IF(I2276&lt;J2276,0,2)),
                                                     IF(I2276&gt;H2276,1,IF(I2276&lt;H2276,0,2))),
                                   IF(H2276&lt;7,
                                        IF(G2276&gt;J2276,1,IF(G2276&lt;J2276,0,2)),
                                        IF(G2276&gt;H2276,1,IF(G2276&lt;H2276,0,2))
                                        )
                          )
              )
        )</f>
        <v>0</v>
      </c>
      <c r="L2276">
        <f t="shared" ca="1" si="249"/>
        <v>-223</v>
      </c>
      <c r="M2276">
        <f t="shared" ca="1" si="250"/>
        <v>-284.05000000000496</v>
      </c>
      <c r="N2276">
        <f t="shared" ca="1" si="251"/>
        <v>-223</v>
      </c>
    </row>
    <row r="2277" spans="1:14" x14ac:dyDescent="0.25">
      <c r="A2277">
        <f ca="1"/>
        <v>4</v>
      </c>
      <c r="B2277">
        <f ca="1"/>
        <v>7</v>
      </c>
      <c r="C2277">
        <f ca="1"/>
        <v>9</v>
      </c>
      <c r="D2277">
        <f ca="1"/>
        <v>8</v>
      </c>
      <c r="E2277">
        <f ca="1"/>
        <v>0</v>
      </c>
      <c r="F2277">
        <f ca="1"/>
        <v>8</v>
      </c>
      <c r="G2277">
        <f t="shared" ca="1" si="245"/>
        <v>1</v>
      </c>
      <c r="H2277">
        <f t="shared" ca="1" si="246"/>
        <v>8</v>
      </c>
      <c r="I2277">
        <f t="shared" ca="1" si="247"/>
        <v>0</v>
      </c>
      <c r="J2277">
        <f t="shared" ca="1" si="248"/>
        <v>6</v>
      </c>
      <c r="K2277" cm="1">
        <f t="array" aca="1" ref="K2277" ca="1">IF(G2277&gt;7,
        IF(G2277&gt;H2277, 1, IF(G2277&lt;H2277, 0, 2)),
        IF(       H2277&gt;7,
                     IF(G2277&gt;H2277, 1, IF(G2277&lt;H2277, 0, 2)),
                     IF(         G2277&lt;6,
                                   IF(            _xlfn.XLOOKUP(C2277,'deck &amp; rules'!$D$22:$M$22,_xlfn.XLOOKUP(H2277,'deck &amp; rules'!$C$23:$C$30,'deck &amp; rules'!$D$23:$M$30))="draw",
                                                     IF(I2277&gt;J2277,1,IF(I2277&lt;J2277,0,2)),
                                                     IF(I2277&gt;H2277,1,IF(I2277&lt;H2277,0,2))),
                                   IF(H2277&lt;7,
                                        IF(G2277&gt;J2277,1,IF(G2277&lt;J2277,0,2)),
                                        IF(G2277&gt;H2277,1,IF(G2277&lt;H2277,0,2))
                                        )
                          )
              )
        )</f>
        <v>0</v>
      </c>
      <c r="L2277">
        <f t="shared" ca="1" si="249"/>
        <v>-224</v>
      </c>
      <c r="M2277">
        <f t="shared" ca="1" si="250"/>
        <v>-283.10000000000497</v>
      </c>
      <c r="N2277">
        <f t="shared" ca="1" si="251"/>
        <v>-224</v>
      </c>
    </row>
    <row r="2278" spans="1:14" x14ac:dyDescent="0.25">
      <c r="A2278">
        <f ca="1"/>
        <v>2</v>
      </c>
      <c r="B2278">
        <f ca="1"/>
        <v>2</v>
      </c>
      <c r="C2278">
        <f ca="1"/>
        <v>7</v>
      </c>
      <c r="D2278">
        <f ca="1"/>
        <v>7</v>
      </c>
      <c r="E2278">
        <f ca="1"/>
        <v>1</v>
      </c>
      <c r="F2278">
        <f ca="1"/>
        <v>0</v>
      </c>
      <c r="G2278">
        <f t="shared" ca="1" si="245"/>
        <v>4</v>
      </c>
      <c r="H2278">
        <f t="shared" ca="1" si="246"/>
        <v>8</v>
      </c>
      <c r="I2278">
        <f t="shared" ca="1" si="247"/>
        <v>1</v>
      </c>
      <c r="J2278">
        <f t="shared" ca="1" si="248"/>
        <v>8</v>
      </c>
      <c r="K2278" cm="1">
        <f t="array" aca="1" ref="K2278" ca="1">IF(G2278&gt;7,
        IF(G2278&gt;H2278, 1, IF(G2278&lt;H2278, 0, 2)),
        IF(       H2278&gt;7,
                     IF(G2278&gt;H2278, 1, IF(G2278&lt;H2278, 0, 2)),
                     IF(         G2278&lt;6,
                                   IF(            _xlfn.XLOOKUP(C2278,'deck &amp; rules'!$D$22:$M$22,_xlfn.XLOOKUP(H2278,'deck &amp; rules'!$C$23:$C$30,'deck &amp; rules'!$D$23:$M$30))="draw",
                                                     IF(I2278&gt;J2278,1,IF(I2278&lt;J2278,0,2)),
                                                     IF(I2278&gt;H2278,1,IF(I2278&lt;H2278,0,2))),
                                   IF(H2278&lt;7,
                                        IF(G2278&gt;J2278,1,IF(G2278&lt;J2278,0,2)),
                                        IF(G2278&gt;H2278,1,IF(G2278&lt;H2278,0,2))
                                        )
                          )
              )
        )</f>
        <v>0</v>
      </c>
      <c r="L2278">
        <f t="shared" ca="1" si="249"/>
        <v>-225</v>
      </c>
      <c r="M2278">
        <f t="shared" ca="1" si="250"/>
        <v>-282.15000000000498</v>
      </c>
      <c r="N2278">
        <f t="shared" ca="1" si="251"/>
        <v>-225</v>
      </c>
    </row>
    <row r="2279" spans="1:14" x14ac:dyDescent="0.25">
      <c r="A2279">
        <f ca="1"/>
        <v>6</v>
      </c>
      <c r="B2279">
        <f ca="1"/>
        <v>0</v>
      </c>
      <c r="C2279">
        <f ca="1"/>
        <v>0</v>
      </c>
      <c r="D2279">
        <f ca="1"/>
        <v>3</v>
      </c>
      <c r="E2279">
        <f ca="1"/>
        <v>6</v>
      </c>
      <c r="F2279">
        <f ca="1"/>
        <v>0</v>
      </c>
      <c r="G2279">
        <f t="shared" ca="1" si="245"/>
        <v>6</v>
      </c>
      <c r="H2279">
        <f t="shared" ca="1" si="246"/>
        <v>9</v>
      </c>
      <c r="I2279">
        <f t="shared" ca="1" si="247"/>
        <v>6</v>
      </c>
      <c r="J2279">
        <f t="shared" ca="1" si="248"/>
        <v>9</v>
      </c>
      <c r="K2279" cm="1">
        <f t="array" aca="1" ref="K2279" ca="1">IF(G2279&gt;7,
        IF(G2279&gt;H2279, 1, IF(G2279&lt;H2279, 0, 2)),
        IF(       H2279&gt;7,
                     IF(G2279&gt;H2279, 1, IF(G2279&lt;H2279, 0, 2)),
                     IF(         G2279&lt;6,
                                   IF(            _xlfn.XLOOKUP(C2279,'deck &amp; rules'!$D$22:$M$22,_xlfn.XLOOKUP(H2279,'deck &amp; rules'!$C$23:$C$30,'deck &amp; rules'!$D$23:$M$30))="draw",
                                                     IF(I2279&gt;J2279,1,IF(I2279&lt;J2279,0,2)),
                                                     IF(I2279&gt;H2279,1,IF(I2279&lt;H2279,0,2))),
                                   IF(H2279&lt;7,
                                        IF(G2279&gt;J2279,1,IF(G2279&lt;J2279,0,2)),
                                        IF(G2279&gt;H2279,1,IF(G2279&lt;H2279,0,2))
                                        )
                          )
              )
        )</f>
        <v>0</v>
      </c>
      <c r="L2279">
        <f t="shared" ca="1" si="249"/>
        <v>-226</v>
      </c>
      <c r="M2279">
        <f t="shared" ca="1" si="250"/>
        <v>-281.20000000000499</v>
      </c>
      <c r="N2279">
        <f t="shared" ca="1" si="251"/>
        <v>-226</v>
      </c>
    </row>
    <row r="2280" spans="1:14" x14ac:dyDescent="0.25">
      <c r="A2280">
        <f ca="1"/>
        <v>0</v>
      </c>
      <c r="B2280">
        <f ca="1"/>
        <v>0</v>
      </c>
      <c r="C2280">
        <f ca="1"/>
        <v>4</v>
      </c>
      <c r="D2280">
        <f ca="1"/>
        <v>9</v>
      </c>
      <c r="E2280">
        <f ca="1"/>
        <v>0</v>
      </c>
      <c r="F2280">
        <f ca="1"/>
        <v>0</v>
      </c>
      <c r="G2280">
        <f t="shared" ca="1" si="245"/>
        <v>0</v>
      </c>
      <c r="H2280">
        <f t="shared" ca="1" si="246"/>
        <v>9</v>
      </c>
      <c r="I2280">
        <f t="shared" ca="1" si="247"/>
        <v>4</v>
      </c>
      <c r="J2280">
        <f t="shared" ca="1" si="248"/>
        <v>9</v>
      </c>
      <c r="K2280" cm="1">
        <f t="array" aca="1" ref="K2280" ca="1">IF(G2280&gt;7,
        IF(G2280&gt;H2280, 1, IF(G2280&lt;H2280, 0, 2)),
        IF(       H2280&gt;7,
                     IF(G2280&gt;H2280, 1, IF(G2280&lt;H2280, 0, 2)),
                     IF(         G2280&lt;6,
                                   IF(            _xlfn.XLOOKUP(C2280,'deck &amp; rules'!$D$22:$M$22,_xlfn.XLOOKUP(H2280,'deck &amp; rules'!$C$23:$C$30,'deck &amp; rules'!$D$23:$M$30))="draw",
                                                     IF(I2280&gt;J2280,1,IF(I2280&lt;J2280,0,2)),
                                                     IF(I2280&gt;H2280,1,IF(I2280&lt;H2280,0,2))),
                                   IF(H2280&lt;7,
                                        IF(G2280&gt;J2280,1,IF(G2280&lt;J2280,0,2)),
                                        IF(G2280&gt;H2280,1,IF(G2280&lt;H2280,0,2))
                                        )
                          )
              )
        )</f>
        <v>0</v>
      </c>
      <c r="L2280">
        <f t="shared" ca="1" si="249"/>
        <v>-227</v>
      </c>
      <c r="M2280">
        <f t="shared" ca="1" si="250"/>
        <v>-280.250000000005</v>
      </c>
      <c r="N2280">
        <f t="shared" ca="1" si="251"/>
        <v>-227</v>
      </c>
    </row>
    <row r="2281" spans="1:14" x14ac:dyDescent="0.25">
      <c r="A2281">
        <f ca="1"/>
        <v>7</v>
      </c>
      <c r="B2281">
        <f ca="1"/>
        <v>0</v>
      </c>
      <c r="C2281">
        <f ca="1"/>
        <v>7</v>
      </c>
      <c r="D2281">
        <f ca="1"/>
        <v>9</v>
      </c>
      <c r="E2281">
        <f ca="1"/>
        <v>1</v>
      </c>
      <c r="F2281">
        <f ca="1"/>
        <v>3</v>
      </c>
      <c r="G2281">
        <f t="shared" ca="1" si="245"/>
        <v>7</v>
      </c>
      <c r="H2281">
        <f t="shared" ca="1" si="246"/>
        <v>0</v>
      </c>
      <c r="I2281">
        <f t="shared" ca="1" si="247"/>
        <v>4</v>
      </c>
      <c r="J2281">
        <f t="shared" ca="1" si="248"/>
        <v>3</v>
      </c>
      <c r="K2281" cm="1">
        <f t="array" aca="1" ref="K2281" ca="1">IF(G2281&gt;7,
        IF(G2281&gt;H2281, 1, IF(G2281&lt;H2281, 0, 2)),
        IF(       H2281&gt;7,
                     IF(G2281&gt;H2281, 1, IF(G2281&lt;H2281, 0, 2)),
                     IF(         G2281&lt;6,
                                   IF(            _xlfn.XLOOKUP(C2281,'deck &amp; rules'!$D$22:$M$22,_xlfn.XLOOKUP(H2281,'deck &amp; rules'!$C$23:$C$30,'deck &amp; rules'!$D$23:$M$30))="draw",
                                                     IF(I2281&gt;J2281,1,IF(I2281&lt;J2281,0,2)),
                                                     IF(I2281&gt;H2281,1,IF(I2281&lt;H2281,0,2))),
                                   IF(H2281&lt;7,
                                        IF(G2281&gt;J2281,1,IF(G2281&lt;J2281,0,2)),
                                        IF(G2281&gt;H2281,1,IF(G2281&lt;H2281,0,2))
                                        )
                          )
              )
        )</f>
        <v>1</v>
      </c>
      <c r="L2281">
        <f t="shared" ca="1" si="249"/>
        <v>-226</v>
      </c>
      <c r="M2281">
        <f t="shared" ca="1" si="250"/>
        <v>-281.250000000005</v>
      </c>
      <c r="N2281">
        <f t="shared" ca="1" si="251"/>
        <v>-228</v>
      </c>
    </row>
    <row r="2282" spans="1:14" x14ac:dyDescent="0.25">
      <c r="A2282">
        <f ca="1"/>
        <v>9</v>
      </c>
      <c r="B2282">
        <f ca="1"/>
        <v>4</v>
      </c>
      <c r="C2282">
        <f ca="1"/>
        <v>9</v>
      </c>
      <c r="D2282">
        <f ca="1"/>
        <v>0</v>
      </c>
      <c r="E2282">
        <f ca="1"/>
        <v>6</v>
      </c>
      <c r="F2282">
        <f ca="1"/>
        <v>2</v>
      </c>
      <c r="G2282">
        <f t="shared" ca="1" si="245"/>
        <v>3</v>
      </c>
      <c r="H2282">
        <f t="shared" ca="1" si="246"/>
        <v>6</v>
      </c>
      <c r="I2282">
        <f t="shared" ca="1" si="247"/>
        <v>2</v>
      </c>
      <c r="J2282">
        <f t="shared" ca="1" si="248"/>
        <v>8</v>
      </c>
      <c r="K2282" cm="1">
        <f t="array" aca="1" ref="K2282" ca="1">IF(G2282&gt;7,
        IF(G2282&gt;H2282, 1, IF(G2282&lt;H2282, 0, 2)),
        IF(       H2282&gt;7,
                     IF(G2282&gt;H2282, 1, IF(G2282&lt;H2282, 0, 2)),
                     IF(         G2282&lt;6,
                                   IF(            _xlfn.XLOOKUP(C2282,'deck &amp; rules'!$D$22:$M$22,_xlfn.XLOOKUP(H2282,'deck &amp; rules'!$C$23:$C$30,'deck &amp; rules'!$D$23:$M$30))="draw",
                                                     IF(I2282&gt;J2282,1,IF(I2282&lt;J2282,0,2)),
                                                     IF(I2282&gt;H2282,1,IF(I2282&lt;H2282,0,2))),
                                   IF(H2282&lt;7,
                                        IF(G2282&gt;J2282,1,IF(G2282&lt;J2282,0,2)),
                                        IF(G2282&gt;H2282,1,IF(G2282&lt;H2282,0,2))
                                        )
                          )
              )
        )</f>
        <v>0</v>
      </c>
      <c r="L2282">
        <f t="shared" ca="1" si="249"/>
        <v>-227</v>
      </c>
      <c r="M2282">
        <f t="shared" ca="1" si="250"/>
        <v>-280.30000000000501</v>
      </c>
      <c r="N2282">
        <f t="shared" ca="1" si="251"/>
        <v>-229</v>
      </c>
    </row>
    <row r="2283" spans="1:14" x14ac:dyDescent="0.25">
      <c r="A2283">
        <f ca="1"/>
        <v>0</v>
      </c>
      <c r="B2283">
        <f ca="1"/>
        <v>3</v>
      </c>
      <c r="C2283">
        <f ca="1"/>
        <v>0</v>
      </c>
      <c r="D2283">
        <f ca="1"/>
        <v>2</v>
      </c>
      <c r="E2283">
        <f ca="1"/>
        <v>3</v>
      </c>
      <c r="F2283">
        <f ca="1"/>
        <v>1</v>
      </c>
      <c r="G2283">
        <f t="shared" ca="1" si="245"/>
        <v>3</v>
      </c>
      <c r="H2283">
        <f t="shared" ca="1" si="246"/>
        <v>5</v>
      </c>
      <c r="I2283">
        <f t="shared" ca="1" si="247"/>
        <v>3</v>
      </c>
      <c r="J2283">
        <f t="shared" ca="1" si="248"/>
        <v>6</v>
      </c>
      <c r="K2283" cm="1">
        <f t="array" aca="1" ref="K2283" ca="1">IF(G2283&gt;7,
        IF(G2283&gt;H2283, 1, IF(G2283&lt;H2283, 0, 2)),
        IF(       H2283&gt;7,
                     IF(G2283&gt;H2283, 1, IF(G2283&lt;H2283, 0, 2)),
                     IF(         G2283&lt;6,
                                   IF(            _xlfn.XLOOKUP(C2283,'deck &amp; rules'!$D$22:$M$22,_xlfn.XLOOKUP(H2283,'deck &amp; rules'!$C$23:$C$30,'deck &amp; rules'!$D$23:$M$30))="draw",
                                                     IF(I2283&gt;J2283,1,IF(I2283&lt;J2283,0,2)),
                                                     IF(I2283&gt;H2283,1,IF(I2283&lt;H2283,0,2))),
                                   IF(H2283&lt;7,
                                        IF(G2283&gt;J2283,1,IF(G2283&lt;J2283,0,2)),
                                        IF(G2283&gt;H2283,1,IF(G2283&lt;H2283,0,2))
                                        )
                          )
              )
        )</f>
        <v>0</v>
      </c>
      <c r="L2283">
        <f t="shared" ca="1" si="249"/>
        <v>-228</v>
      </c>
      <c r="M2283">
        <f t="shared" ca="1" si="250"/>
        <v>-279.35000000000502</v>
      </c>
      <c r="N2283">
        <f t="shared" ca="1" si="251"/>
        <v>-230</v>
      </c>
    </row>
    <row r="2284" spans="1:14" x14ac:dyDescent="0.25">
      <c r="A2284">
        <f ca="1"/>
        <v>9</v>
      </c>
      <c r="B2284">
        <f ca="1"/>
        <v>2</v>
      </c>
      <c r="C2284">
        <f ca="1"/>
        <v>0</v>
      </c>
      <c r="D2284">
        <f ca="1"/>
        <v>0</v>
      </c>
      <c r="E2284">
        <f ca="1"/>
        <v>0</v>
      </c>
      <c r="F2284">
        <f ca="1"/>
        <v>8</v>
      </c>
      <c r="G2284">
        <f t="shared" ca="1" si="245"/>
        <v>1</v>
      </c>
      <c r="H2284">
        <f t="shared" ca="1" si="246"/>
        <v>0</v>
      </c>
      <c r="I2284">
        <f t="shared" ca="1" si="247"/>
        <v>1</v>
      </c>
      <c r="J2284">
        <f t="shared" ca="1" si="248"/>
        <v>8</v>
      </c>
      <c r="K2284" cm="1">
        <f t="array" aca="1" ref="K2284" ca="1">IF(G2284&gt;7,
        IF(G2284&gt;H2284, 1, IF(G2284&lt;H2284, 0, 2)),
        IF(       H2284&gt;7,
                     IF(G2284&gt;H2284, 1, IF(G2284&lt;H2284, 0, 2)),
                     IF(         G2284&lt;6,
                                   IF(            _xlfn.XLOOKUP(C2284,'deck &amp; rules'!$D$22:$M$22,_xlfn.XLOOKUP(H2284,'deck &amp; rules'!$C$23:$C$30,'deck &amp; rules'!$D$23:$M$30))="draw",
                                                     IF(I2284&gt;J2284,1,IF(I2284&lt;J2284,0,2)),
                                                     IF(I2284&gt;H2284,1,IF(I2284&lt;H2284,0,2))),
                                   IF(H2284&lt;7,
                                        IF(G2284&gt;J2284,1,IF(G2284&lt;J2284,0,2)),
                                        IF(G2284&gt;H2284,1,IF(G2284&lt;H2284,0,2))
                                        )
                          )
              )
        )</f>
        <v>0</v>
      </c>
      <c r="L2284">
        <f t="shared" ca="1" si="249"/>
        <v>-229</v>
      </c>
      <c r="M2284">
        <f t="shared" ca="1" si="250"/>
        <v>-278.40000000000504</v>
      </c>
      <c r="N2284">
        <f t="shared" ca="1" si="251"/>
        <v>-231</v>
      </c>
    </row>
    <row r="2285" spans="1:14" x14ac:dyDescent="0.25">
      <c r="A2285">
        <f ca="1"/>
        <v>9</v>
      </c>
      <c r="B2285">
        <f ca="1"/>
        <v>1</v>
      </c>
      <c r="C2285">
        <f ca="1"/>
        <v>0</v>
      </c>
      <c r="D2285">
        <f ca="1"/>
        <v>0</v>
      </c>
      <c r="E2285">
        <f ca="1"/>
        <v>1</v>
      </c>
      <c r="F2285">
        <f ca="1"/>
        <v>0</v>
      </c>
      <c r="G2285">
        <f t="shared" ca="1" si="245"/>
        <v>0</v>
      </c>
      <c r="H2285">
        <f t="shared" ca="1" si="246"/>
        <v>1</v>
      </c>
      <c r="I2285">
        <f t="shared" ca="1" si="247"/>
        <v>0</v>
      </c>
      <c r="J2285">
        <f t="shared" ca="1" si="248"/>
        <v>1</v>
      </c>
      <c r="K2285" cm="1">
        <f t="array" aca="1" ref="K2285" ca="1">IF(G2285&gt;7,
        IF(G2285&gt;H2285, 1, IF(G2285&lt;H2285, 0, 2)),
        IF(       H2285&gt;7,
                     IF(G2285&gt;H2285, 1, IF(G2285&lt;H2285, 0, 2)),
                     IF(         G2285&lt;6,
                                   IF(            _xlfn.XLOOKUP(C2285,'deck &amp; rules'!$D$22:$M$22,_xlfn.XLOOKUP(H2285,'deck &amp; rules'!$C$23:$C$30,'deck &amp; rules'!$D$23:$M$30))="draw",
                                                     IF(I2285&gt;J2285,1,IF(I2285&lt;J2285,0,2)),
                                                     IF(I2285&gt;H2285,1,IF(I2285&lt;H2285,0,2))),
                                   IF(H2285&lt;7,
                                        IF(G2285&gt;J2285,1,IF(G2285&lt;J2285,0,2)),
                                        IF(G2285&gt;H2285,1,IF(G2285&lt;H2285,0,2))
                                        )
                          )
              )
        )</f>
        <v>0</v>
      </c>
      <c r="L2285">
        <f t="shared" ca="1" si="249"/>
        <v>-230</v>
      </c>
      <c r="M2285">
        <f t="shared" ca="1" si="250"/>
        <v>-277.45000000000505</v>
      </c>
      <c r="N2285">
        <f t="shared" ca="1" si="251"/>
        <v>-232</v>
      </c>
    </row>
    <row r="2286" spans="1:14" x14ac:dyDescent="0.25">
      <c r="A2286">
        <f ca="1"/>
        <v>1</v>
      </c>
      <c r="B2286">
        <f ca="1"/>
        <v>0</v>
      </c>
      <c r="C2286">
        <f ca="1"/>
        <v>6</v>
      </c>
      <c r="D2286">
        <f ca="1"/>
        <v>9</v>
      </c>
      <c r="E2286">
        <f ca="1"/>
        <v>4</v>
      </c>
      <c r="F2286">
        <f ca="1"/>
        <v>2</v>
      </c>
      <c r="G2286">
        <f t="shared" ca="1" si="245"/>
        <v>1</v>
      </c>
      <c r="H2286">
        <f t="shared" ca="1" si="246"/>
        <v>3</v>
      </c>
      <c r="I2286">
        <f t="shared" ca="1" si="247"/>
        <v>7</v>
      </c>
      <c r="J2286">
        <f t="shared" ca="1" si="248"/>
        <v>5</v>
      </c>
      <c r="K2286" cm="1">
        <f t="array" aca="1" ref="K2286" ca="1">IF(G2286&gt;7,
        IF(G2286&gt;H2286, 1, IF(G2286&lt;H2286, 0, 2)),
        IF(       H2286&gt;7,
                     IF(G2286&gt;H2286, 1, IF(G2286&lt;H2286, 0, 2)),
                     IF(         G2286&lt;6,
                                   IF(            _xlfn.XLOOKUP(C2286,'deck &amp; rules'!$D$22:$M$22,_xlfn.XLOOKUP(H2286,'deck &amp; rules'!$C$23:$C$30,'deck &amp; rules'!$D$23:$M$30))="draw",
                                                     IF(I2286&gt;J2286,1,IF(I2286&lt;J2286,0,2)),
                                                     IF(I2286&gt;H2286,1,IF(I2286&lt;H2286,0,2))),
                                   IF(H2286&lt;7,
                                        IF(G2286&gt;J2286,1,IF(G2286&lt;J2286,0,2)),
                                        IF(G2286&gt;H2286,1,IF(G2286&lt;H2286,0,2))
                                        )
                          )
              )
        )</f>
        <v>1</v>
      </c>
      <c r="L2286">
        <f t="shared" ca="1" si="249"/>
        <v>-229</v>
      </c>
      <c r="M2286">
        <f t="shared" ca="1" si="250"/>
        <v>-278.45000000000505</v>
      </c>
      <c r="N2286">
        <f t="shared" ca="1" si="251"/>
        <v>-233</v>
      </c>
    </row>
    <row r="2287" spans="1:14" x14ac:dyDescent="0.25">
      <c r="A2287">
        <f ca="1"/>
        <v>5</v>
      </c>
      <c r="B2287">
        <f ca="1"/>
        <v>7</v>
      </c>
      <c r="C2287">
        <f ca="1"/>
        <v>3</v>
      </c>
      <c r="D2287">
        <f ca="1"/>
        <v>3</v>
      </c>
      <c r="E2287">
        <f ca="1"/>
        <v>4</v>
      </c>
      <c r="F2287">
        <f ca="1"/>
        <v>5</v>
      </c>
      <c r="G2287">
        <f t="shared" ca="1" si="245"/>
        <v>2</v>
      </c>
      <c r="H2287">
        <f t="shared" ca="1" si="246"/>
        <v>7</v>
      </c>
      <c r="I2287">
        <f t="shared" ca="1" si="247"/>
        <v>5</v>
      </c>
      <c r="J2287">
        <f t="shared" ca="1" si="248"/>
        <v>2</v>
      </c>
      <c r="K2287" cm="1">
        <f t="array" aca="1" ref="K2287" ca="1">IF(G2287&gt;7,
        IF(G2287&gt;H2287, 1, IF(G2287&lt;H2287, 0, 2)),
        IF(       H2287&gt;7,
                     IF(G2287&gt;H2287, 1, IF(G2287&lt;H2287, 0, 2)),
                     IF(         G2287&lt;6,
                                   IF(            _xlfn.XLOOKUP(C2287,'deck &amp; rules'!$D$22:$M$22,_xlfn.XLOOKUP(H2287,'deck &amp; rules'!$C$23:$C$30,'deck &amp; rules'!$D$23:$M$30))="draw",
                                                     IF(I2287&gt;J2287,1,IF(I2287&lt;J2287,0,2)),
                                                     IF(I2287&gt;H2287,1,IF(I2287&lt;H2287,0,2))),
                                   IF(H2287&lt;7,
                                        IF(G2287&gt;J2287,1,IF(G2287&lt;J2287,0,2)),
                                        IF(G2287&gt;H2287,1,IF(G2287&lt;H2287,0,2))
                                        )
                          )
              )
        )</f>
        <v>0</v>
      </c>
      <c r="L2287">
        <f t="shared" ca="1" si="249"/>
        <v>-230</v>
      </c>
      <c r="M2287">
        <f t="shared" ca="1" si="250"/>
        <v>-277.50000000000506</v>
      </c>
      <c r="N2287">
        <f t="shared" ca="1" si="251"/>
        <v>-234</v>
      </c>
    </row>
    <row r="2288" spans="1:14" x14ac:dyDescent="0.25">
      <c r="A2288">
        <f ca="1"/>
        <v>6</v>
      </c>
      <c r="B2288">
        <f ca="1"/>
        <v>0</v>
      </c>
      <c r="C2288">
        <f ca="1"/>
        <v>0</v>
      </c>
      <c r="D2288">
        <f ca="1"/>
        <v>0</v>
      </c>
      <c r="E2288">
        <f ca="1"/>
        <v>0</v>
      </c>
      <c r="F2288">
        <f ca="1"/>
        <v>5</v>
      </c>
      <c r="G2288">
        <f t="shared" ca="1" si="245"/>
        <v>6</v>
      </c>
      <c r="H2288">
        <f t="shared" ca="1" si="246"/>
        <v>0</v>
      </c>
      <c r="I2288">
        <f t="shared" ca="1" si="247"/>
        <v>6</v>
      </c>
      <c r="J2288">
        <f t="shared" ca="1" si="248"/>
        <v>5</v>
      </c>
      <c r="K2288" cm="1">
        <f t="array" aca="1" ref="K2288" ca="1">IF(G2288&gt;7,
        IF(G2288&gt;H2288, 1, IF(G2288&lt;H2288, 0, 2)),
        IF(       H2288&gt;7,
                     IF(G2288&gt;H2288, 1, IF(G2288&lt;H2288, 0, 2)),
                     IF(         G2288&lt;6,
                                   IF(            _xlfn.XLOOKUP(C2288,'deck &amp; rules'!$D$22:$M$22,_xlfn.XLOOKUP(H2288,'deck &amp; rules'!$C$23:$C$30,'deck &amp; rules'!$D$23:$M$30))="draw",
                                                     IF(I2288&gt;J2288,1,IF(I2288&lt;J2288,0,2)),
                                                     IF(I2288&gt;H2288,1,IF(I2288&lt;H2288,0,2))),
                                   IF(H2288&lt;7,
                                        IF(G2288&gt;J2288,1,IF(G2288&lt;J2288,0,2)),
                                        IF(G2288&gt;H2288,1,IF(G2288&lt;H2288,0,2))
                                        )
                          )
              )
        )</f>
        <v>1</v>
      </c>
      <c r="L2288">
        <f t="shared" ca="1" si="249"/>
        <v>-229</v>
      </c>
      <c r="M2288">
        <f t="shared" ca="1" si="250"/>
        <v>-278.50000000000506</v>
      </c>
      <c r="N2288">
        <f t="shared" ca="1" si="251"/>
        <v>-235</v>
      </c>
    </row>
    <row r="2289" spans="1:14" x14ac:dyDescent="0.25">
      <c r="A2289">
        <f ca="1"/>
        <v>7</v>
      </c>
      <c r="B2289">
        <f ca="1"/>
        <v>8</v>
      </c>
      <c r="C2289">
        <f ca="1"/>
        <v>2</v>
      </c>
      <c r="D2289">
        <f ca="1"/>
        <v>0</v>
      </c>
      <c r="E2289">
        <f ca="1"/>
        <v>0</v>
      </c>
      <c r="F2289">
        <f ca="1"/>
        <v>5</v>
      </c>
      <c r="G2289">
        <f t="shared" ca="1" si="245"/>
        <v>5</v>
      </c>
      <c r="H2289">
        <f t="shared" ca="1" si="246"/>
        <v>0</v>
      </c>
      <c r="I2289">
        <f t="shared" ca="1" si="247"/>
        <v>7</v>
      </c>
      <c r="J2289">
        <f t="shared" ca="1" si="248"/>
        <v>5</v>
      </c>
      <c r="K2289" cm="1">
        <f t="array" aca="1" ref="K2289" ca="1">IF(G2289&gt;7,
        IF(G2289&gt;H2289, 1, IF(G2289&lt;H2289, 0, 2)),
        IF(       H2289&gt;7,
                     IF(G2289&gt;H2289, 1, IF(G2289&lt;H2289, 0, 2)),
                     IF(         G2289&lt;6,
                                   IF(            _xlfn.XLOOKUP(C2289,'deck &amp; rules'!$D$22:$M$22,_xlfn.XLOOKUP(H2289,'deck &amp; rules'!$C$23:$C$30,'deck &amp; rules'!$D$23:$M$30))="draw",
                                                     IF(I2289&gt;J2289,1,IF(I2289&lt;J2289,0,2)),
                                                     IF(I2289&gt;H2289,1,IF(I2289&lt;H2289,0,2))),
                                   IF(H2289&lt;7,
                                        IF(G2289&gt;J2289,1,IF(G2289&lt;J2289,0,2)),
                                        IF(G2289&gt;H2289,1,IF(G2289&lt;H2289,0,2))
                                        )
                          )
              )
        )</f>
        <v>1</v>
      </c>
      <c r="L2289">
        <f t="shared" ca="1" si="249"/>
        <v>-228</v>
      </c>
      <c r="M2289">
        <f t="shared" ca="1" si="250"/>
        <v>-279.50000000000506</v>
      </c>
      <c r="N2289">
        <f t="shared" ca="1" si="251"/>
        <v>-236</v>
      </c>
    </row>
    <row r="2290" spans="1:14" x14ac:dyDescent="0.25">
      <c r="A2290">
        <f ca="1"/>
        <v>0</v>
      </c>
      <c r="B2290">
        <f ca="1"/>
        <v>5</v>
      </c>
      <c r="C2290">
        <f ca="1"/>
        <v>0</v>
      </c>
      <c r="D2290">
        <f ca="1"/>
        <v>0</v>
      </c>
      <c r="E2290">
        <f ca="1"/>
        <v>9</v>
      </c>
      <c r="F2290">
        <f ca="1"/>
        <v>7</v>
      </c>
      <c r="G2290">
        <f t="shared" ca="1" si="245"/>
        <v>5</v>
      </c>
      <c r="H2290">
        <f t="shared" ca="1" si="246"/>
        <v>9</v>
      </c>
      <c r="I2290">
        <f t="shared" ca="1" si="247"/>
        <v>5</v>
      </c>
      <c r="J2290">
        <f t="shared" ca="1" si="248"/>
        <v>6</v>
      </c>
      <c r="K2290" cm="1">
        <f t="array" aca="1" ref="K2290" ca="1">IF(G2290&gt;7,
        IF(G2290&gt;H2290, 1, IF(G2290&lt;H2290, 0, 2)),
        IF(       H2290&gt;7,
                     IF(G2290&gt;H2290, 1, IF(G2290&lt;H2290, 0, 2)),
                     IF(         G2290&lt;6,
                                   IF(            _xlfn.XLOOKUP(C2290,'deck &amp; rules'!$D$22:$M$22,_xlfn.XLOOKUP(H2290,'deck &amp; rules'!$C$23:$C$30,'deck &amp; rules'!$D$23:$M$30))="draw",
                                                     IF(I2290&gt;J2290,1,IF(I2290&lt;J2290,0,2)),
                                                     IF(I2290&gt;H2290,1,IF(I2290&lt;H2290,0,2))),
                                   IF(H2290&lt;7,
                                        IF(G2290&gt;J2290,1,IF(G2290&lt;J2290,0,2)),
                                        IF(G2290&gt;H2290,1,IF(G2290&lt;H2290,0,2))
                                        )
                          )
              )
        )</f>
        <v>0</v>
      </c>
      <c r="L2290">
        <f t="shared" ca="1" si="249"/>
        <v>-229</v>
      </c>
      <c r="M2290">
        <f t="shared" ca="1" si="250"/>
        <v>-278.55000000000507</v>
      </c>
      <c r="N2290">
        <f t="shared" ca="1" si="251"/>
        <v>-237</v>
      </c>
    </row>
    <row r="2291" spans="1:14" x14ac:dyDescent="0.25">
      <c r="A2291">
        <f ca="1"/>
        <v>0</v>
      </c>
      <c r="B2291">
        <f ca="1"/>
        <v>7</v>
      </c>
      <c r="C2291">
        <f ca="1"/>
        <v>2</v>
      </c>
      <c r="D2291">
        <f ca="1"/>
        <v>2</v>
      </c>
      <c r="E2291">
        <f ca="1"/>
        <v>0</v>
      </c>
      <c r="F2291">
        <f ca="1"/>
        <v>4</v>
      </c>
      <c r="G2291">
        <f t="shared" ca="1" si="245"/>
        <v>7</v>
      </c>
      <c r="H2291">
        <f t="shared" ca="1" si="246"/>
        <v>2</v>
      </c>
      <c r="I2291">
        <f t="shared" ca="1" si="247"/>
        <v>9</v>
      </c>
      <c r="J2291">
        <f t="shared" ca="1" si="248"/>
        <v>6</v>
      </c>
      <c r="K2291" cm="1">
        <f t="array" aca="1" ref="K2291" ca="1">IF(G2291&gt;7,
        IF(G2291&gt;H2291, 1, IF(G2291&lt;H2291, 0, 2)),
        IF(       H2291&gt;7,
                     IF(G2291&gt;H2291, 1, IF(G2291&lt;H2291, 0, 2)),
                     IF(         G2291&lt;6,
                                   IF(            _xlfn.XLOOKUP(C2291,'deck &amp; rules'!$D$22:$M$22,_xlfn.XLOOKUP(H2291,'deck &amp; rules'!$C$23:$C$30,'deck &amp; rules'!$D$23:$M$30))="draw",
                                                     IF(I2291&gt;J2291,1,IF(I2291&lt;J2291,0,2)),
                                                     IF(I2291&gt;H2291,1,IF(I2291&lt;H2291,0,2))),
                                   IF(H2291&lt;7,
                                        IF(G2291&gt;J2291,1,IF(G2291&lt;J2291,0,2)),
                                        IF(G2291&gt;H2291,1,IF(G2291&lt;H2291,0,2))
                                        )
                          )
              )
        )</f>
        <v>1</v>
      </c>
      <c r="L2291">
        <f t="shared" ca="1" si="249"/>
        <v>-228</v>
      </c>
      <c r="M2291">
        <f t="shared" ca="1" si="250"/>
        <v>-279.55000000000507</v>
      </c>
      <c r="N2291">
        <f t="shared" ca="1" si="251"/>
        <v>-238</v>
      </c>
    </row>
    <row r="2292" spans="1:14" x14ac:dyDescent="0.25">
      <c r="A2292">
        <f ca="1"/>
        <v>1</v>
      </c>
      <c r="B2292">
        <f ca="1"/>
        <v>3</v>
      </c>
      <c r="C2292">
        <f ca="1"/>
        <v>0</v>
      </c>
      <c r="D2292">
        <f ca="1"/>
        <v>7</v>
      </c>
      <c r="E2292">
        <f ca="1"/>
        <v>5</v>
      </c>
      <c r="F2292">
        <f ca="1"/>
        <v>0</v>
      </c>
      <c r="G2292">
        <f t="shared" ca="1" si="245"/>
        <v>4</v>
      </c>
      <c r="H2292">
        <f t="shared" ca="1" si="246"/>
        <v>2</v>
      </c>
      <c r="I2292">
        <f t="shared" ca="1" si="247"/>
        <v>4</v>
      </c>
      <c r="J2292">
        <f t="shared" ca="1" si="248"/>
        <v>2</v>
      </c>
      <c r="K2292" cm="1">
        <f t="array" aca="1" ref="K2292" ca="1">IF(G2292&gt;7,
        IF(G2292&gt;H2292, 1, IF(G2292&lt;H2292, 0, 2)),
        IF(       H2292&gt;7,
                     IF(G2292&gt;H2292, 1, IF(G2292&lt;H2292, 0, 2)),
                     IF(         G2292&lt;6,
                                   IF(            _xlfn.XLOOKUP(C2292,'deck &amp; rules'!$D$22:$M$22,_xlfn.XLOOKUP(H2292,'deck &amp; rules'!$C$23:$C$30,'deck &amp; rules'!$D$23:$M$30))="draw",
                                                     IF(I2292&gt;J2292,1,IF(I2292&lt;J2292,0,2)),
                                                     IF(I2292&gt;H2292,1,IF(I2292&lt;H2292,0,2))),
                                   IF(H2292&lt;7,
                                        IF(G2292&gt;J2292,1,IF(G2292&lt;J2292,0,2)),
                                        IF(G2292&gt;H2292,1,IF(G2292&lt;H2292,0,2))
                                        )
                          )
              )
        )</f>
        <v>1</v>
      </c>
      <c r="L2292">
        <f t="shared" ca="1" si="249"/>
        <v>-227</v>
      </c>
      <c r="M2292">
        <f t="shared" ca="1" si="250"/>
        <v>-280.55000000000507</v>
      </c>
      <c r="N2292">
        <f t="shared" ca="1" si="251"/>
        <v>-239</v>
      </c>
    </row>
    <row r="2293" spans="1:14" x14ac:dyDescent="0.25">
      <c r="A2293">
        <f ca="1"/>
        <v>8</v>
      </c>
      <c r="B2293">
        <f ca="1"/>
        <v>0</v>
      </c>
      <c r="C2293">
        <f ca="1"/>
        <v>6</v>
      </c>
      <c r="D2293">
        <f ca="1"/>
        <v>2</v>
      </c>
      <c r="E2293">
        <f ca="1"/>
        <v>0</v>
      </c>
      <c r="F2293">
        <f ca="1"/>
        <v>8</v>
      </c>
      <c r="G2293">
        <f t="shared" ca="1" si="245"/>
        <v>8</v>
      </c>
      <c r="H2293">
        <f t="shared" ca="1" si="246"/>
        <v>2</v>
      </c>
      <c r="I2293">
        <f t="shared" ca="1" si="247"/>
        <v>4</v>
      </c>
      <c r="J2293">
        <f t="shared" ca="1" si="248"/>
        <v>0</v>
      </c>
      <c r="K2293" cm="1">
        <f t="array" aca="1" ref="K2293" ca="1">IF(G2293&gt;7,
        IF(G2293&gt;H2293, 1, IF(G2293&lt;H2293, 0, 2)),
        IF(       H2293&gt;7,
                     IF(G2293&gt;H2293, 1, IF(G2293&lt;H2293, 0, 2)),
                     IF(         G2293&lt;6,
                                   IF(            _xlfn.XLOOKUP(C2293,'deck &amp; rules'!$D$22:$M$22,_xlfn.XLOOKUP(H2293,'deck &amp; rules'!$C$23:$C$30,'deck &amp; rules'!$D$23:$M$30))="draw",
                                                     IF(I2293&gt;J2293,1,IF(I2293&lt;J2293,0,2)),
                                                     IF(I2293&gt;H2293,1,IF(I2293&lt;H2293,0,2))),
                                   IF(H2293&lt;7,
                                        IF(G2293&gt;J2293,1,IF(G2293&lt;J2293,0,2)),
                                        IF(G2293&gt;H2293,1,IF(G2293&lt;H2293,0,2))
                                        )
                          )
              )
        )</f>
        <v>1</v>
      </c>
      <c r="L2293">
        <f t="shared" ca="1" si="249"/>
        <v>-226</v>
      </c>
      <c r="M2293">
        <f t="shared" ca="1" si="250"/>
        <v>-281.55000000000507</v>
      </c>
      <c r="N2293">
        <f t="shared" ca="1" si="251"/>
        <v>-240</v>
      </c>
    </row>
    <row r="2294" spans="1:14" x14ac:dyDescent="0.25">
      <c r="A2294">
        <f ca="1"/>
        <v>9</v>
      </c>
      <c r="B2294">
        <f ca="1"/>
        <v>0</v>
      </c>
      <c r="C2294">
        <f ca="1"/>
        <v>0</v>
      </c>
      <c r="D2294">
        <f ca="1"/>
        <v>8</v>
      </c>
      <c r="E2294">
        <f ca="1"/>
        <v>0</v>
      </c>
      <c r="F2294">
        <f ca="1"/>
        <v>0</v>
      </c>
      <c r="G2294">
        <f t="shared" ca="1" si="245"/>
        <v>9</v>
      </c>
      <c r="H2294">
        <f t="shared" ca="1" si="246"/>
        <v>8</v>
      </c>
      <c r="I2294">
        <f t="shared" ca="1" si="247"/>
        <v>9</v>
      </c>
      <c r="J2294">
        <f t="shared" ca="1" si="248"/>
        <v>8</v>
      </c>
      <c r="K2294" cm="1">
        <f t="array" aca="1" ref="K2294" ca="1">IF(G2294&gt;7,
        IF(G2294&gt;H2294, 1, IF(G2294&lt;H2294, 0, 2)),
        IF(       H2294&gt;7,
                     IF(G2294&gt;H2294, 1, IF(G2294&lt;H2294, 0, 2)),
                     IF(         G2294&lt;6,
                                   IF(            _xlfn.XLOOKUP(C2294,'deck &amp; rules'!$D$22:$M$22,_xlfn.XLOOKUP(H2294,'deck &amp; rules'!$C$23:$C$30,'deck &amp; rules'!$D$23:$M$30))="draw",
                                                     IF(I2294&gt;J2294,1,IF(I2294&lt;J2294,0,2)),
                                                     IF(I2294&gt;H2294,1,IF(I2294&lt;H2294,0,2))),
                                   IF(H2294&lt;7,
                                        IF(G2294&gt;J2294,1,IF(G2294&lt;J2294,0,2)),
                                        IF(G2294&gt;H2294,1,IF(G2294&lt;H2294,0,2))
                                        )
                          )
              )
        )</f>
        <v>1</v>
      </c>
      <c r="L2294">
        <f t="shared" ca="1" si="249"/>
        <v>-225</v>
      </c>
      <c r="M2294">
        <f t="shared" ca="1" si="250"/>
        <v>-282.55000000000507</v>
      </c>
      <c r="N2294">
        <f t="shared" ca="1" si="251"/>
        <v>-241</v>
      </c>
    </row>
    <row r="2295" spans="1:14" x14ac:dyDescent="0.25">
      <c r="A2295">
        <f ca="1"/>
        <v>6</v>
      </c>
      <c r="B2295">
        <f ca="1"/>
        <v>0</v>
      </c>
      <c r="C2295">
        <f ca="1"/>
        <v>9</v>
      </c>
      <c r="D2295">
        <f ca="1"/>
        <v>9</v>
      </c>
      <c r="E2295">
        <f ca="1"/>
        <v>0</v>
      </c>
      <c r="F2295">
        <f ca="1"/>
        <v>0</v>
      </c>
      <c r="G2295">
        <f t="shared" ca="1" si="245"/>
        <v>6</v>
      </c>
      <c r="H2295">
        <f t="shared" ca="1" si="246"/>
        <v>9</v>
      </c>
      <c r="I2295">
        <f t="shared" ca="1" si="247"/>
        <v>5</v>
      </c>
      <c r="J2295">
        <f t="shared" ca="1" si="248"/>
        <v>9</v>
      </c>
      <c r="K2295" cm="1">
        <f t="array" aca="1" ref="K2295" ca="1">IF(G2295&gt;7,
        IF(G2295&gt;H2295, 1, IF(G2295&lt;H2295, 0, 2)),
        IF(       H2295&gt;7,
                     IF(G2295&gt;H2295, 1, IF(G2295&lt;H2295, 0, 2)),
                     IF(         G2295&lt;6,
                                   IF(            _xlfn.XLOOKUP(C2295,'deck &amp; rules'!$D$22:$M$22,_xlfn.XLOOKUP(H2295,'deck &amp; rules'!$C$23:$C$30,'deck &amp; rules'!$D$23:$M$30))="draw",
                                                     IF(I2295&gt;J2295,1,IF(I2295&lt;J2295,0,2)),
                                                     IF(I2295&gt;H2295,1,IF(I2295&lt;H2295,0,2))),
                                   IF(H2295&lt;7,
                                        IF(G2295&gt;J2295,1,IF(G2295&lt;J2295,0,2)),
                                        IF(G2295&gt;H2295,1,IF(G2295&lt;H2295,0,2))
                                        )
                          )
              )
        )</f>
        <v>0</v>
      </c>
      <c r="L2295">
        <f t="shared" ca="1" si="249"/>
        <v>-226</v>
      </c>
      <c r="M2295">
        <f t="shared" ca="1" si="250"/>
        <v>-281.60000000000508</v>
      </c>
      <c r="N2295">
        <f t="shared" ca="1" si="251"/>
        <v>-242</v>
      </c>
    </row>
    <row r="2296" spans="1:14" x14ac:dyDescent="0.25">
      <c r="A2296">
        <f ca="1"/>
        <v>9</v>
      </c>
      <c r="B2296">
        <f ca="1"/>
        <v>4</v>
      </c>
      <c r="C2296">
        <f ca="1"/>
        <v>5</v>
      </c>
      <c r="D2296">
        <f ca="1"/>
        <v>8</v>
      </c>
      <c r="E2296">
        <f ca="1"/>
        <v>2</v>
      </c>
      <c r="F2296">
        <f ca="1"/>
        <v>2</v>
      </c>
      <c r="G2296">
        <f t="shared" ca="1" si="245"/>
        <v>3</v>
      </c>
      <c r="H2296">
        <f t="shared" ca="1" si="246"/>
        <v>0</v>
      </c>
      <c r="I2296">
        <f t="shared" ca="1" si="247"/>
        <v>8</v>
      </c>
      <c r="J2296">
        <f t="shared" ca="1" si="248"/>
        <v>2</v>
      </c>
      <c r="K2296" cm="1">
        <f t="array" aca="1" ref="K2296" ca="1">IF(G2296&gt;7,
        IF(G2296&gt;H2296, 1, IF(G2296&lt;H2296, 0, 2)),
        IF(       H2296&gt;7,
                     IF(G2296&gt;H2296, 1, IF(G2296&lt;H2296, 0, 2)),
                     IF(         G2296&lt;6,
                                   IF(            _xlfn.XLOOKUP(C2296,'deck &amp; rules'!$D$22:$M$22,_xlfn.XLOOKUP(H2296,'deck &amp; rules'!$C$23:$C$30,'deck &amp; rules'!$D$23:$M$30))="draw",
                                                     IF(I2296&gt;J2296,1,IF(I2296&lt;J2296,0,2)),
                                                     IF(I2296&gt;H2296,1,IF(I2296&lt;H2296,0,2))),
                                   IF(H2296&lt;7,
                                        IF(G2296&gt;J2296,1,IF(G2296&lt;J2296,0,2)),
                                        IF(G2296&gt;H2296,1,IF(G2296&lt;H2296,0,2))
                                        )
                          )
              )
        )</f>
        <v>1</v>
      </c>
      <c r="L2296">
        <f t="shared" ca="1" si="249"/>
        <v>-225</v>
      </c>
      <c r="M2296">
        <f t="shared" ca="1" si="250"/>
        <v>-282.60000000000508</v>
      </c>
      <c r="N2296">
        <f t="shared" ca="1" si="251"/>
        <v>-243</v>
      </c>
    </row>
    <row r="2297" spans="1:14" x14ac:dyDescent="0.25">
      <c r="A2297">
        <f ca="1"/>
        <v>5</v>
      </c>
      <c r="B2297">
        <f ca="1"/>
        <v>0</v>
      </c>
      <c r="C2297">
        <f ca="1"/>
        <v>8</v>
      </c>
      <c r="D2297">
        <f ca="1"/>
        <v>3</v>
      </c>
      <c r="E2297">
        <f ca="1"/>
        <v>9</v>
      </c>
      <c r="F2297">
        <f ca="1"/>
        <v>0</v>
      </c>
      <c r="G2297">
        <f t="shared" ca="1" si="245"/>
        <v>5</v>
      </c>
      <c r="H2297">
        <f t="shared" ca="1" si="246"/>
        <v>2</v>
      </c>
      <c r="I2297">
        <f t="shared" ca="1" si="247"/>
        <v>3</v>
      </c>
      <c r="J2297">
        <f t="shared" ca="1" si="248"/>
        <v>2</v>
      </c>
      <c r="K2297" cm="1">
        <f t="array" aca="1" ref="K2297" ca="1">IF(G2297&gt;7,
        IF(G2297&gt;H2297, 1, IF(G2297&lt;H2297, 0, 2)),
        IF(       H2297&gt;7,
                     IF(G2297&gt;H2297, 1, IF(G2297&lt;H2297, 0, 2)),
                     IF(         G2297&lt;6,
                                   IF(            _xlfn.XLOOKUP(C2297,'deck &amp; rules'!$D$22:$M$22,_xlfn.XLOOKUP(H2297,'deck &amp; rules'!$C$23:$C$30,'deck &amp; rules'!$D$23:$M$30))="draw",
                                                     IF(I2297&gt;J2297,1,IF(I2297&lt;J2297,0,2)),
                                                     IF(I2297&gt;H2297,1,IF(I2297&lt;H2297,0,2))),
                                   IF(H2297&lt;7,
                                        IF(G2297&gt;J2297,1,IF(G2297&lt;J2297,0,2)),
                                        IF(G2297&gt;H2297,1,IF(G2297&lt;H2297,0,2))
                                        )
                          )
              )
        )</f>
        <v>1</v>
      </c>
      <c r="L2297">
        <f t="shared" ca="1" si="249"/>
        <v>-224</v>
      </c>
      <c r="M2297">
        <f t="shared" ca="1" si="250"/>
        <v>-283.60000000000508</v>
      </c>
      <c r="N2297">
        <f t="shared" ca="1" si="251"/>
        <v>-244</v>
      </c>
    </row>
    <row r="2298" spans="1:14" x14ac:dyDescent="0.25">
      <c r="A2298">
        <f ca="1"/>
        <v>4</v>
      </c>
      <c r="B2298">
        <f ca="1"/>
        <v>7</v>
      </c>
      <c r="C2298">
        <f ca="1"/>
        <v>9</v>
      </c>
      <c r="D2298">
        <f ca="1"/>
        <v>6</v>
      </c>
      <c r="E2298">
        <f ca="1"/>
        <v>0</v>
      </c>
      <c r="F2298">
        <f ca="1"/>
        <v>2</v>
      </c>
      <c r="G2298">
        <f t="shared" ca="1" si="245"/>
        <v>1</v>
      </c>
      <c r="H2298">
        <f t="shared" ca="1" si="246"/>
        <v>6</v>
      </c>
      <c r="I2298">
        <f t="shared" ca="1" si="247"/>
        <v>0</v>
      </c>
      <c r="J2298">
        <f t="shared" ca="1" si="248"/>
        <v>8</v>
      </c>
      <c r="K2298" cm="1">
        <f t="array" aca="1" ref="K2298" ca="1">IF(G2298&gt;7,
        IF(G2298&gt;H2298, 1, IF(G2298&lt;H2298, 0, 2)),
        IF(       H2298&gt;7,
                     IF(G2298&gt;H2298, 1, IF(G2298&lt;H2298, 0, 2)),
                     IF(         G2298&lt;6,
                                   IF(            _xlfn.XLOOKUP(C2298,'deck &amp; rules'!$D$22:$M$22,_xlfn.XLOOKUP(H2298,'deck &amp; rules'!$C$23:$C$30,'deck &amp; rules'!$D$23:$M$30))="draw",
                                                     IF(I2298&gt;J2298,1,IF(I2298&lt;J2298,0,2)),
                                                     IF(I2298&gt;H2298,1,IF(I2298&lt;H2298,0,2))),
                                   IF(H2298&lt;7,
                                        IF(G2298&gt;J2298,1,IF(G2298&lt;J2298,0,2)),
                                        IF(G2298&gt;H2298,1,IF(G2298&lt;H2298,0,2))
                                        )
                          )
              )
        )</f>
        <v>0</v>
      </c>
      <c r="L2298">
        <f t="shared" ca="1" si="249"/>
        <v>-225</v>
      </c>
      <c r="M2298">
        <f t="shared" ca="1" si="250"/>
        <v>-282.65000000000509</v>
      </c>
      <c r="N2298">
        <f t="shared" ca="1" si="251"/>
        <v>-245</v>
      </c>
    </row>
    <row r="2299" spans="1:14" x14ac:dyDescent="0.25">
      <c r="A2299">
        <f ca="1"/>
        <v>1</v>
      </c>
      <c r="B2299">
        <f ca="1"/>
        <v>4</v>
      </c>
      <c r="C2299">
        <f ca="1"/>
        <v>0</v>
      </c>
      <c r="D2299">
        <f ca="1"/>
        <v>5</v>
      </c>
      <c r="E2299">
        <f ca="1"/>
        <v>4</v>
      </c>
      <c r="F2299">
        <f ca="1"/>
        <v>0</v>
      </c>
      <c r="G2299">
        <f t="shared" ca="1" si="245"/>
        <v>5</v>
      </c>
      <c r="H2299">
        <f t="shared" ca="1" si="246"/>
        <v>9</v>
      </c>
      <c r="I2299">
        <f t="shared" ca="1" si="247"/>
        <v>5</v>
      </c>
      <c r="J2299">
        <f t="shared" ca="1" si="248"/>
        <v>9</v>
      </c>
      <c r="K2299" cm="1">
        <f t="array" aca="1" ref="K2299" ca="1">IF(G2299&gt;7,
        IF(G2299&gt;H2299, 1, IF(G2299&lt;H2299, 0, 2)),
        IF(       H2299&gt;7,
                     IF(G2299&gt;H2299, 1, IF(G2299&lt;H2299, 0, 2)),
                     IF(         G2299&lt;6,
                                   IF(            _xlfn.XLOOKUP(C2299,'deck &amp; rules'!$D$22:$M$22,_xlfn.XLOOKUP(H2299,'deck &amp; rules'!$C$23:$C$30,'deck &amp; rules'!$D$23:$M$30))="draw",
                                                     IF(I2299&gt;J2299,1,IF(I2299&lt;J2299,0,2)),
                                                     IF(I2299&gt;H2299,1,IF(I2299&lt;H2299,0,2))),
                                   IF(H2299&lt;7,
                                        IF(G2299&gt;J2299,1,IF(G2299&lt;J2299,0,2)),
                                        IF(G2299&gt;H2299,1,IF(G2299&lt;H2299,0,2))
                                        )
                          )
              )
        )</f>
        <v>0</v>
      </c>
      <c r="L2299">
        <f t="shared" ca="1" si="249"/>
        <v>-226</v>
      </c>
      <c r="M2299">
        <f t="shared" ca="1" si="250"/>
        <v>-281.7000000000051</v>
      </c>
      <c r="N2299">
        <f t="shared" ca="1" si="251"/>
        <v>-246</v>
      </c>
    </row>
    <row r="2300" spans="1:14" x14ac:dyDescent="0.25">
      <c r="A2300">
        <f ca="1"/>
        <v>3</v>
      </c>
      <c r="B2300">
        <f ca="1"/>
        <v>5</v>
      </c>
      <c r="C2300">
        <f ca="1"/>
        <v>4</v>
      </c>
      <c r="D2300">
        <f ca="1"/>
        <v>9</v>
      </c>
      <c r="E2300">
        <f ca="1"/>
        <v>8</v>
      </c>
      <c r="F2300">
        <f ca="1"/>
        <v>4</v>
      </c>
      <c r="G2300">
        <f t="shared" ca="1" si="245"/>
        <v>8</v>
      </c>
      <c r="H2300">
        <f t="shared" ca="1" si="246"/>
        <v>7</v>
      </c>
      <c r="I2300">
        <f t="shared" ca="1" si="247"/>
        <v>2</v>
      </c>
      <c r="J2300">
        <f t="shared" ca="1" si="248"/>
        <v>1</v>
      </c>
      <c r="K2300" cm="1">
        <f t="array" aca="1" ref="K2300" ca="1">IF(G2300&gt;7,
        IF(G2300&gt;H2300, 1, IF(G2300&lt;H2300, 0, 2)),
        IF(       H2300&gt;7,
                     IF(G2300&gt;H2300, 1, IF(G2300&lt;H2300, 0, 2)),
                     IF(         G2300&lt;6,
                                   IF(            _xlfn.XLOOKUP(C2300,'deck &amp; rules'!$D$22:$M$22,_xlfn.XLOOKUP(H2300,'deck &amp; rules'!$C$23:$C$30,'deck &amp; rules'!$D$23:$M$30))="draw",
                                                     IF(I2300&gt;J2300,1,IF(I2300&lt;J2300,0,2)),
                                                     IF(I2300&gt;H2300,1,IF(I2300&lt;H2300,0,2))),
                                   IF(H2300&lt;7,
                                        IF(G2300&gt;J2300,1,IF(G2300&lt;J2300,0,2)),
                                        IF(G2300&gt;H2300,1,IF(G2300&lt;H2300,0,2))
                                        )
                          )
              )
        )</f>
        <v>1</v>
      </c>
      <c r="L2300">
        <f t="shared" ca="1" si="249"/>
        <v>-225</v>
      </c>
      <c r="M2300">
        <f t="shared" ca="1" si="250"/>
        <v>-282.7000000000051</v>
      </c>
      <c r="N2300">
        <f t="shared" ca="1" si="251"/>
        <v>-247</v>
      </c>
    </row>
    <row r="2301" spans="1:14" x14ac:dyDescent="0.25">
      <c r="A2301">
        <f ca="1"/>
        <v>4</v>
      </c>
      <c r="B2301">
        <f ca="1"/>
        <v>9</v>
      </c>
      <c r="C2301">
        <f ca="1"/>
        <v>6</v>
      </c>
      <c r="D2301">
        <f ca="1"/>
        <v>3</v>
      </c>
      <c r="E2301">
        <f ca="1"/>
        <v>1</v>
      </c>
      <c r="F2301">
        <f ca="1"/>
        <v>0</v>
      </c>
      <c r="G2301">
        <f t="shared" ca="1" si="245"/>
        <v>3</v>
      </c>
      <c r="H2301">
        <f t="shared" ca="1" si="246"/>
        <v>4</v>
      </c>
      <c r="I2301">
        <f t="shared" ca="1" si="247"/>
        <v>9</v>
      </c>
      <c r="J2301">
        <f t="shared" ca="1" si="248"/>
        <v>4</v>
      </c>
      <c r="K2301" cm="1">
        <f t="array" aca="1" ref="K2301" ca="1">IF(G2301&gt;7,
        IF(G2301&gt;H2301, 1, IF(G2301&lt;H2301, 0, 2)),
        IF(       H2301&gt;7,
                     IF(G2301&gt;H2301, 1, IF(G2301&lt;H2301, 0, 2)),
                     IF(         G2301&lt;6,
                                   IF(            _xlfn.XLOOKUP(C2301,'deck &amp; rules'!$D$22:$M$22,_xlfn.XLOOKUP(H2301,'deck &amp; rules'!$C$23:$C$30,'deck &amp; rules'!$D$23:$M$30))="draw",
                                                     IF(I2301&gt;J2301,1,IF(I2301&lt;J2301,0,2)),
                                                     IF(I2301&gt;H2301,1,IF(I2301&lt;H2301,0,2))),
                                   IF(H2301&lt;7,
                                        IF(G2301&gt;J2301,1,IF(G2301&lt;J2301,0,2)),
                                        IF(G2301&gt;H2301,1,IF(G2301&lt;H2301,0,2))
                                        )
                          )
              )
        )</f>
        <v>1</v>
      </c>
      <c r="L2301">
        <f t="shared" ca="1" si="249"/>
        <v>-224</v>
      </c>
      <c r="M2301">
        <f t="shared" ca="1" si="250"/>
        <v>-283.7000000000051</v>
      </c>
      <c r="N2301">
        <f t="shared" ca="1" si="251"/>
        <v>-248</v>
      </c>
    </row>
    <row r="2302" spans="1:14" x14ac:dyDescent="0.25">
      <c r="A2302">
        <f ca="1"/>
        <v>1</v>
      </c>
      <c r="B2302">
        <f ca="1"/>
        <v>5</v>
      </c>
      <c r="C2302">
        <f ca="1"/>
        <v>0</v>
      </c>
      <c r="D2302">
        <f ca="1"/>
        <v>6</v>
      </c>
      <c r="E2302">
        <f ca="1"/>
        <v>7</v>
      </c>
      <c r="F2302">
        <f ca="1"/>
        <v>9</v>
      </c>
      <c r="G2302">
        <f t="shared" ca="1" si="245"/>
        <v>6</v>
      </c>
      <c r="H2302">
        <f t="shared" ca="1" si="246"/>
        <v>3</v>
      </c>
      <c r="I2302">
        <f t="shared" ca="1" si="247"/>
        <v>6</v>
      </c>
      <c r="J2302">
        <f t="shared" ca="1" si="248"/>
        <v>2</v>
      </c>
      <c r="K2302" cm="1">
        <f t="array" aca="1" ref="K2302" ca="1">IF(G2302&gt;7,
        IF(G2302&gt;H2302, 1, IF(G2302&lt;H2302, 0, 2)),
        IF(       H2302&gt;7,
                     IF(G2302&gt;H2302, 1, IF(G2302&lt;H2302, 0, 2)),
                     IF(         G2302&lt;6,
                                   IF(            _xlfn.XLOOKUP(C2302,'deck &amp; rules'!$D$22:$M$22,_xlfn.XLOOKUP(H2302,'deck &amp; rules'!$C$23:$C$30,'deck &amp; rules'!$D$23:$M$30))="draw",
                                                     IF(I2302&gt;J2302,1,IF(I2302&lt;J2302,0,2)),
                                                     IF(I2302&gt;H2302,1,IF(I2302&lt;H2302,0,2))),
                                   IF(H2302&lt;7,
                                        IF(G2302&gt;J2302,1,IF(G2302&lt;J2302,0,2)),
                                        IF(G2302&gt;H2302,1,IF(G2302&lt;H2302,0,2))
                                        )
                          )
              )
        )</f>
        <v>1</v>
      </c>
      <c r="L2302">
        <f t="shared" ca="1" si="249"/>
        <v>-223</v>
      </c>
      <c r="M2302">
        <f t="shared" ca="1" si="250"/>
        <v>-284.7000000000051</v>
      </c>
      <c r="N2302">
        <f t="shared" ca="1" si="251"/>
        <v>-249</v>
      </c>
    </row>
    <row r="2303" spans="1:14" x14ac:dyDescent="0.25">
      <c r="A2303">
        <f ca="1"/>
        <v>5</v>
      </c>
      <c r="B2303">
        <f ca="1"/>
        <v>6</v>
      </c>
      <c r="C2303">
        <f ca="1"/>
        <v>9</v>
      </c>
      <c r="D2303">
        <f ca="1"/>
        <v>2</v>
      </c>
      <c r="E2303">
        <f ca="1"/>
        <v>5</v>
      </c>
      <c r="F2303">
        <f ca="1"/>
        <v>0</v>
      </c>
      <c r="G2303">
        <f t="shared" ca="1" si="245"/>
        <v>1</v>
      </c>
      <c r="H2303">
        <f t="shared" ca="1" si="246"/>
        <v>7</v>
      </c>
      <c r="I2303">
        <f t="shared" ca="1" si="247"/>
        <v>0</v>
      </c>
      <c r="J2303">
        <f t="shared" ca="1" si="248"/>
        <v>7</v>
      </c>
      <c r="K2303" cm="1">
        <f t="array" aca="1" ref="K2303" ca="1">IF(G2303&gt;7,
        IF(G2303&gt;H2303, 1, IF(G2303&lt;H2303, 0, 2)),
        IF(       H2303&gt;7,
                     IF(G2303&gt;H2303, 1, IF(G2303&lt;H2303, 0, 2)),
                     IF(         G2303&lt;6,
                                   IF(            _xlfn.XLOOKUP(C2303,'deck &amp; rules'!$D$22:$M$22,_xlfn.XLOOKUP(H2303,'deck &amp; rules'!$C$23:$C$30,'deck &amp; rules'!$D$23:$M$30))="draw",
                                                     IF(I2303&gt;J2303,1,IF(I2303&lt;J2303,0,2)),
                                                     IF(I2303&gt;H2303,1,IF(I2303&lt;H2303,0,2))),
                                   IF(H2303&lt;7,
                                        IF(G2303&gt;J2303,1,IF(G2303&lt;J2303,0,2)),
                                        IF(G2303&gt;H2303,1,IF(G2303&lt;H2303,0,2))
                                        )
                          )
              )
        )</f>
        <v>0</v>
      </c>
      <c r="L2303">
        <f t="shared" ca="1" si="249"/>
        <v>-224</v>
      </c>
      <c r="M2303">
        <f t="shared" ca="1" si="250"/>
        <v>-283.75000000000512</v>
      </c>
      <c r="N2303">
        <f t="shared" ca="1" si="251"/>
        <v>-250</v>
      </c>
    </row>
    <row r="2304" spans="1:14" x14ac:dyDescent="0.25">
      <c r="A2304">
        <f ca="1"/>
        <v>3</v>
      </c>
      <c r="B2304">
        <f ca="1"/>
        <v>0</v>
      </c>
      <c r="C2304">
        <f ca="1"/>
        <v>4</v>
      </c>
      <c r="D2304">
        <f ca="1"/>
        <v>9</v>
      </c>
      <c r="E2304">
        <f ca="1"/>
        <v>0</v>
      </c>
      <c r="F2304">
        <f ca="1"/>
        <v>3</v>
      </c>
      <c r="G2304">
        <f t="shared" ca="1" si="245"/>
        <v>3</v>
      </c>
      <c r="H2304">
        <f t="shared" ca="1" si="246"/>
        <v>9</v>
      </c>
      <c r="I2304">
        <f t="shared" ca="1" si="247"/>
        <v>7</v>
      </c>
      <c r="J2304">
        <f t="shared" ca="1" si="248"/>
        <v>2</v>
      </c>
      <c r="K2304" cm="1">
        <f t="array" aca="1" ref="K2304" ca="1">IF(G2304&gt;7,
        IF(G2304&gt;H2304, 1, IF(G2304&lt;H2304, 0, 2)),
        IF(       H2304&gt;7,
                     IF(G2304&gt;H2304, 1, IF(G2304&lt;H2304, 0, 2)),
                     IF(         G2304&lt;6,
                                   IF(            _xlfn.XLOOKUP(C2304,'deck &amp; rules'!$D$22:$M$22,_xlfn.XLOOKUP(H2304,'deck &amp; rules'!$C$23:$C$30,'deck &amp; rules'!$D$23:$M$30))="draw",
                                                     IF(I2304&gt;J2304,1,IF(I2304&lt;J2304,0,2)),
                                                     IF(I2304&gt;H2304,1,IF(I2304&lt;H2304,0,2))),
                                   IF(H2304&lt;7,
                                        IF(G2304&gt;J2304,1,IF(G2304&lt;J2304,0,2)),
                                        IF(G2304&gt;H2304,1,IF(G2304&lt;H2304,0,2))
                                        )
                          )
              )
        )</f>
        <v>0</v>
      </c>
      <c r="L2304">
        <f t="shared" ca="1" si="249"/>
        <v>-225</v>
      </c>
      <c r="M2304">
        <f t="shared" ca="1" si="250"/>
        <v>-282.80000000000513</v>
      </c>
      <c r="N2304">
        <f t="shared" ca="1" si="251"/>
        <v>-251</v>
      </c>
    </row>
    <row r="2305" spans="1:14" x14ac:dyDescent="0.25">
      <c r="A2305">
        <f ca="1"/>
        <v>8</v>
      </c>
      <c r="B2305">
        <f ca="1"/>
        <v>5</v>
      </c>
      <c r="C2305">
        <f ca="1"/>
        <v>9</v>
      </c>
      <c r="D2305">
        <f ca="1"/>
        <v>7</v>
      </c>
      <c r="E2305">
        <f ca="1"/>
        <v>2</v>
      </c>
      <c r="F2305">
        <f ca="1"/>
        <v>3</v>
      </c>
      <c r="G2305">
        <f t="shared" ca="1" si="245"/>
        <v>3</v>
      </c>
      <c r="H2305">
        <f t="shared" ca="1" si="246"/>
        <v>9</v>
      </c>
      <c r="I2305">
        <f t="shared" ca="1" si="247"/>
        <v>2</v>
      </c>
      <c r="J2305">
        <f t="shared" ca="1" si="248"/>
        <v>2</v>
      </c>
      <c r="K2305" cm="1">
        <f t="array" aca="1" ref="K2305" ca="1">IF(G2305&gt;7,
        IF(G2305&gt;H2305, 1, IF(G2305&lt;H2305, 0, 2)),
        IF(       H2305&gt;7,
                     IF(G2305&gt;H2305, 1, IF(G2305&lt;H2305, 0, 2)),
                     IF(         G2305&lt;6,
                                   IF(            _xlfn.XLOOKUP(C2305,'deck &amp; rules'!$D$22:$M$22,_xlfn.XLOOKUP(H2305,'deck &amp; rules'!$C$23:$C$30,'deck &amp; rules'!$D$23:$M$30))="draw",
                                                     IF(I2305&gt;J2305,1,IF(I2305&lt;J2305,0,2)),
                                                     IF(I2305&gt;H2305,1,IF(I2305&lt;H2305,0,2))),
                                   IF(H2305&lt;7,
                                        IF(G2305&gt;J2305,1,IF(G2305&lt;J2305,0,2)),
                                        IF(G2305&gt;H2305,1,IF(G2305&lt;H2305,0,2))
                                        )
                          )
              )
        )</f>
        <v>0</v>
      </c>
      <c r="L2305">
        <f t="shared" ca="1" si="249"/>
        <v>-226</v>
      </c>
      <c r="M2305">
        <f t="shared" ca="1" si="250"/>
        <v>-281.85000000000514</v>
      </c>
      <c r="N2305">
        <f t="shared" ca="1" si="251"/>
        <v>-252</v>
      </c>
    </row>
    <row r="2306" spans="1:14" x14ac:dyDescent="0.25">
      <c r="A2306">
        <f ca="1"/>
        <v>2</v>
      </c>
      <c r="B2306">
        <f ca="1"/>
        <v>7</v>
      </c>
      <c r="C2306">
        <f ca="1"/>
        <v>0</v>
      </c>
      <c r="D2306">
        <f ca="1"/>
        <v>0</v>
      </c>
      <c r="E2306">
        <f ca="1"/>
        <v>0</v>
      </c>
      <c r="F2306">
        <f ca="1"/>
        <v>0</v>
      </c>
      <c r="G2306">
        <f t="shared" ca="1" si="245"/>
        <v>9</v>
      </c>
      <c r="H2306">
        <f t="shared" ca="1" si="246"/>
        <v>0</v>
      </c>
      <c r="I2306">
        <f t="shared" ca="1" si="247"/>
        <v>9</v>
      </c>
      <c r="J2306">
        <f t="shared" ca="1" si="248"/>
        <v>0</v>
      </c>
      <c r="K2306" cm="1">
        <f t="array" aca="1" ref="K2306" ca="1">IF(G2306&gt;7,
        IF(G2306&gt;H2306, 1, IF(G2306&lt;H2306, 0, 2)),
        IF(       H2306&gt;7,
                     IF(G2306&gt;H2306, 1, IF(G2306&lt;H2306, 0, 2)),
                     IF(         G2306&lt;6,
                                   IF(            _xlfn.XLOOKUP(C2306,'deck &amp; rules'!$D$22:$M$22,_xlfn.XLOOKUP(H2306,'deck &amp; rules'!$C$23:$C$30,'deck &amp; rules'!$D$23:$M$30))="draw",
                                                     IF(I2306&gt;J2306,1,IF(I2306&lt;J2306,0,2)),
                                                     IF(I2306&gt;H2306,1,IF(I2306&lt;H2306,0,2))),
                                   IF(H2306&lt;7,
                                        IF(G2306&gt;J2306,1,IF(G2306&lt;J2306,0,2)),
                                        IF(G2306&gt;H2306,1,IF(G2306&lt;H2306,0,2))
                                        )
                          )
              )
        )</f>
        <v>1</v>
      </c>
      <c r="L2306">
        <f t="shared" ca="1" si="249"/>
        <v>-225</v>
      </c>
      <c r="M2306">
        <f t="shared" ca="1" si="250"/>
        <v>-282.85000000000514</v>
      </c>
      <c r="N2306">
        <f t="shared" ca="1" si="251"/>
        <v>-253</v>
      </c>
    </row>
    <row r="2307" spans="1:14" x14ac:dyDescent="0.25">
      <c r="A2307">
        <f ca="1"/>
        <v>7</v>
      </c>
      <c r="B2307">
        <f ca="1"/>
        <v>1</v>
      </c>
      <c r="C2307">
        <f ca="1"/>
        <v>1</v>
      </c>
      <c r="D2307">
        <f ca="1"/>
        <v>0</v>
      </c>
      <c r="E2307">
        <f ca="1"/>
        <v>9</v>
      </c>
      <c r="F2307">
        <f ca="1"/>
        <v>8</v>
      </c>
      <c r="G2307">
        <f t="shared" ref="G2307:G2370" ca="1" si="252">IF(A2307+B2307&gt;9,A2307+B2307-10,A2307+B2307)</f>
        <v>8</v>
      </c>
      <c r="H2307">
        <f t="shared" ref="H2307:H2370" ca="1" si="253">IF(D2307+E2307&gt;9,D2307+E2307-10,D2307+E2307)</f>
        <v>9</v>
      </c>
      <c r="I2307">
        <f t="shared" ref="I2307:I2370" ca="1" si="254">IF(G2307+C2307&gt;9,G2307+C2307-10,G2307+C2307)</f>
        <v>9</v>
      </c>
      <c r="J2307">
        <f t="shared" ref="J2307:J2370" ca="1" si="255">IF(H2307+F2307&gt;9,H2307+F2307-10,H2307+F2307)</f>
        <v>7</v>
      </c>
      <c r="K2307" cm="1">
        <f t="array" aca="1" ref="K2307" ca="1">IF(G2307&gt;7,
        IF(G2307&gt;H2307, 1, IF(G2307&lt;H2307, 0, 2)),
        IF(       H2307&gt;7,
                     IF(G2307&gt;H2307, 1, IF(G2307&lt;H2307, 0, 2)),
                     IF(         G2307&lt;6,
                                   IF(            _xlfn.XLOOKUP(C2307,'deck &amp; rules'!$D$22:$M$22,_xlfn.XLOOKUP(H2307,'deck &amp; rules'!$C$23:$C$30,'deck &amp; rules'!$D$23:$M$30))="draw",
                                                     IF(I2307&gt;J2307,1,IF(I2307&lt;J2307,0,2)),
                                                     IF(I2307&gt;H2307,1,IF(I2307&lt;H2307,0,2))),
                                   IF(H2307&lt;7,
                                        IF(G2307&gt;J2307,1,IF(G2307&lt;J2307,0,2)),
                                        IF(G2307&gt;H2307,1,IF(G2307&lt;H2307,0,2))
                                        )
                          )
              )
        )</f>
        <v>0</v>
      </c>
      <c r="L2307">
        <f t="shared" ca="1" si="249"/>
        <v>-226</v>
      </c>
      <c r="M2307">
        <f t="shared" ca="1" si="250"/>
        <v>-281.90000000000515</v>
      </c>
      <c r="N2307">
        <f t="shared" ca="1" si="251"/>
        <v>-254</v>
      </c>
    </row>
    <row r="2308" spans="1:14" x14ac:dyDescent="0.25">
      <c r="A2308">
        <f ca="1"/>
        <v>0</v>
      </c>
      <c r="B2308">
        <f ca="1"/>
        <v>0</v>
      </c>
      <c r="C2308">
        <f ca="1"/>
        <v>0</v>
      </c>
      <c r="D2308">
        <f ca="1"/>
        <v>4</v>
      </c>
      <c r="E2308">
        <f ca="1"/>
        <v>0</v>
      </c>
      <c r="F2308">
        <f ca="1"/>
        <v>9</v>
      </c>
      <c r="G2308">
        <f t="shared" ca="1" si="252"/>
        <v>0</v>
      </c>
      <c r="H2308">
        <f t="shared" ca="1" si="253"/>
        <v>4</v>
      </c>
      <c r="I2308">
        <f t="shared" ca="1" si="254"/>
        <v>0</v>
      </c>
      <c r="J2308">
        <f t="shared" ca="1" si="255"/>
        <v>3</v>
      </c>
      <c r="K2308" cm="1">
        <f t="array" aca="1" ref="K2308" ca="1">IF(G2308&gt;7,
        IF(G2308&gt;H2308, 1, IF(G2308&lt;H2308, 0, 2)),
        IF(       H2308&gt;7,
                     IF(G2308&gt;H2308, 1, IF(G2308&lt;H2308, 0, 2)),
                     IF(         G2308&lt;6,
                                   IF(            _xlfn.XLOOKUP(C2308,'deck &amp; rules'!$D$22:$M$22,_xlfn.XLOOKUP(H2308,'deck &amp; rules'!$C$23:$C$30,'deck &amp; rules'!$D$23:$M$30))="draw",
                                                     IF(I2308&gt;J2308,1,IF(I2308&lt;J2308,0,2)),
                                                     IF(I2308&gt;H2308,1,IF(I2308&lt;H2308,0,2))),
                                   IF(H2308&lt;7,
                                        IF(G2308&gt;J2308,1,IF(G2308&lt;J2308,0,2)),
                                        IF(G2308&gt;H2308,1,IF(G2308&lt;H2308,0,2))
                                        )
                          )
              )
        )</f>
        <v>0</v>
      </c>
      <c r="L2308">
        <f t="shared" ref="L2308:L2371" ca="1" si="256">IF(K2308=1,L2307+1,L2307-1)</f>
        <v>-227</v>
      </c>
      <c r="M2308">
        <f t="shared" ref="M2308:M2371" ca="1" si="257">IF(K2308=0,M2307+19/20,M2307-1)</f>
        <v>-280.95000000000516</v>
      </c>
      <c r="N2308">
        <f t="shared" ref="N2308:N2371" ca="1" si="258">IF(K2308=2,N2307+8,N2307-1)</f>
        <v>-255</v>
      </c>
    </row>
    <row r="2309" spans="1:14" x14ac:dyDescent="0.25">
      <c r="A2309">
        <f ca="1"/>
        <v>1</v>
      </c>
      <c r="B2309">
        <f ca="1"/>
        <v>5</v>
      </c>
      <c r="C2309">
        <f ca="1"/>
        <v>4</v>
      </c>
      <c r="D2309">
        <f ca="1"/>
        <v>0</v>
      </c>
      <c r="E2309">
        <f ca="1"/>
        <v>2</v>
      </c>
      <c r="F2309">
        <f ca="1"/>
        <v>4</v>
      </c>
      <c r="G2309">
        <f t="shared" ca="1" si="252"/>
        <v>6</v>
      </c>
      <c r="H2309">
        <f t="shared" ca="1" si="253"/>
        <v>2</v>
      </c>
      <c r="I2309">
        <f t="shared" ca="1" si="254"/>
        <v>0</v>
      </c>
      <c r="J2309">
        <f t="shared" ca="1" si="255"/>
        <v>6</v>
      </c>
      <c r="K2309" cm="1">
        <f t="array" aca="1" ref="K2309" ca="1">IF(G2309&gt;7,
        IF(G2309&gt;H2309, 1, IF(G2309&lt;H2309, 0, 2)),
        IF(       H2309&gt;7,
                     IF(G2309&gt;H2309, 1, IF(G2309&lt;H2309, 0, 2)),
                     IF(         G2309&lt;6,
                                   IF(            _xlfn.XLOOKUP(C2309,'deck &amp; rules'!$D$22:$M$22,_xlfn.XLOOKUP(H2309,'deck &amp; rules'!$C$23:$C$30,'deck &amp; rules'!$D$23:$M$30))="draw",
                                                     IF(I2309&gt;J2309,1,IF(I2309&lt;J2309,0,2)),
                                                     IF(I2309&gt;H2309,1,IF(I2309&lt;H2309,0,2))),
                                   IF(H2309&lt;7,
                                        IF(G2309&gt;J2309,1,IF(G2309&lt;J2309,0,2)),
                                        IF(G2309&gt;H2309,1,IF(G2309&lt;H2309,0,2))
                                        )
                          )
              )
        )</f>
        <v>2</v>
      </c>
      <c r="L2309">
        <f t="shared" ca="1" si="256"/>
        <v>-228</v>
      </c>
      <c r="M2309">
        <f t="shared" ca="1" si="257"/>
        <v>-281.95000000000516</v>
      </c>
      <c r="N2309">
        <f t="shared" ca="1" si="258"/>
        <v>-247</v>
      </c>
    </row>
    <row r="2310" spans="1:14" x14ac:dyDescent="0.25">
      <c r="A2310">
        <f ca="1"/>
        <v>1</v>
      </c>
      <c r="B2310">
        <f ca="1"/>
        <v>0</v>
      </c>
      <c r="C2310">
        <f ca="1"/>
        <v>3</v>
      </c>
      <c r="D2310">
        <f ca="1"/>
        <v>7</v>
      </c>
      <c r="E2310">
        <f ca="1"/>
        <v>0</v>
      </c>
      <c r="F2310">
        <f ca="1"/>
        <v>5</v>
      </c>
      <c r="G2310">
        <f t="shared" ca="1" si="252"/>
        <v>1</v>
      </c>
      <c r="H2310">
        <f t="shared" ca="1" si="253"/>
        <v>7</v>
      </c>
      <c r="I2310">
        <f t="shared" ca="1" si="254"/>
        <v>4</v>
      </c>
      <c r="J2310">
        <f t="shared" ca="1" si="255"/>
        <v>2</v>
      </c>
      <c r="K2310" cm="1">
        <f t="array" aca="1" ref="K2310" ca="1">IF(G2310&gt;7,
        IF(G2310&gt;H2310, 1, IF(G2310&lt;H2310, 0, 2)),
        IF(       H2310&gt;7,
                     IF(G2310&gt;H2310, 1, IF(G2310&lt;H2310, 0, 2)),
                     IF(         G2310&lt;6,
                                   IF(            _xlfn.XLOOKUP(C2310,'deck &amp; rules'!$D$22:$M$22,_xlfn.XLOOKUP(H2310,'deck &amp; rules'!$C$23:$C$30,'deck &amp; rules'!$D$23:$M$30))="draw",
                                                     IF(I2310&gt;J2310,1,IF(I2310&lt;J2310,0,2)),
                                                     IF(I2310&gt;H2310,1,IF(I2310&lt;H2310,0,2))),
                                   IF(H2310&lt;7,
                                        IF(G2310&gt;J2310,1,IF(G2310&lt;J2310,0,2)),
                                        IF(G2310&gt;H2310,1,IF(G2310&lt;H2310,0,2))
                                        )
                          )
              )
        )</f>
        <v>0</v>
      </c>
      <c r="L2310">
        <f t="shared" ca="1" si="256"/>
        <v>-229</v>
      </c>
      <c r="M2310">
        <f t="shared" ca="1" si="257"/>
        <v>-281.00000000000517</v>
      </c>
      <c r="N2310">
        <f t="shared" ca="1" si="258"/>
        <v>-248</v>
      </c>
    </row>
    <row r="2311" spans="1:14" x14ac:dyDescent="0.25">
      <c r="A2311">
        <f ca="1"/>
        <v>0</v>
      </c>
      <c r="B2311">
        <f ca="1"/>
        <v>0</v>
      </c>
      <c r="C2311">
        <f ca="1"/>
        <v>8</v>
      </c>
      <c r="D2311">
        <f ca="1"/>
        <v>1</v>
      </c>
      <c r="E2311">
        <f ca="1"/>
        <v>5</v>
      </c>
      <c r="F2311">
        <f ca="1"/>
        <v>7</v>
      </c>
      <c r="G2311">
        <f t="shared" ca="1" si="252"/>
        <v>0</v>
      </c>
      <c r="H2311">
        <f t="shared" ca="1" si="253"/>
        <v>6</v>
      </c>
      <c r="I2311">
        <f t="shared" ca="1" si="254"/>
        <v>8</v>
      </c>
      <c r="J2311">
        <f t="shared" ca="1" si="255"/>
        <v>3</v>
      </c>
      <c r="K2311" cm="1">
        <f t="array" aca="1" ref="K2311" ca="1">IF(G2311&gt;7,
        IF(G2311&gt;H2311, 1, IF(G2311&lt;H2311, 0, 2)),
        IF(       H2311&gt;7,
                     IF(G2311&gt;H2311, 1, IF(G2311&lt;H2311, 0, 2)),
                     IF(         G2311&lt;6,
                                   IF(            _xlfn.XLOOKUP(C2311,'deck &amp; rules'!$D$22:$M$22,_xlfn.XLOOKUP(H2311,'deck &amp; rules'!$C$23:$C$30,'deck &amp; rules'!$D$23:$M$30))="draw",
                                                     IF(I2311&gt;J2311,1,IF(I2311&lt;J2311,0,2)),
                                                     IF(I2311&gt;H2311,1,IF(I2311&lt;H2311,0,2))),
                                   IF(H2311&lt;7,
                                        IF(G2311&gt;J2311,1,IF(G2311&lt;J2311,0,2)),
                                        IF(G2311&gt;H2311,1,IF(G2311&lt;H2311,0,2))
                                        )
                          )
              )
        )</f>
        <v>1</v>
      </c>
      <c r="L2311">
        <f t="shared" ca="1" si="256"/>
        <v>-228</v>
      </c>
      <c r="M2311">
        <f t="shared" ca="1" si="257"/>
        <v>-282.00000000000517</v>
      </c>
      <c r="N2311">
        <f t="shared" ca="1" si="258"/>
        <v>-249</v>
      </c>
    </row>
    <row r="2312" spans="1:14" x14ac:dyDescent="0.25">
      <c r="A2312">
        <f ca="1"/>
        <v>5</v>
      </c>
      <c r="B2312">
        <f ca="1"/>
        <v>5</v>
      </c>
      <c r="C2312">
        <f ca="1"/>
        <v>0</v>
      </c>
      <c r="D2312">
        <f ca="1"/>
        <v>6</v>
      </c>
      <c r="E2312">
        <f ca="1"/>
        <v>9</v>
      </c>
      <c r="F2312">
        <f ca="1"/>
        <v>0</v>
      </c>
      <c r="G2312">
        <f t="shared" ca="1" si="252"/>
        <v>0</v>
      </c>
      <c r="H2312">
        <f t="shared" ca="1" si="253"/>
        <v>5</v>
      </c>
      <c r="I2312">
        <f t="shared" ca="1" si="254"/>
        <v>0</v>
      </c>
      <c r="J2312">
        <f t="shared" ca="1" si="255"/>
        <v>5</v>
      </c>
      <c r="K2312" cm="1">
        <f t="array" aca="1" ref="K2312" ca="1">IF(G2312&gt;7,
        IF(G2312&gt;H2312, 1, IF(G2312&lt;H2312, 0, 2)),
        IF(       H2312&gt;7,
                     IF(G2312&gt;H2312, 1, IF(G2312&lt;H2312, 0, 2)),
                     IF(         G2312&lt;6,
                                   IF(            _xlfn.XLOOKUP(C2312,'deck &amp; rules'!$D$22:$M$22,_xlfn.XLOOKUP(H2312,'deck &amp; rules'!$C$23:$C$30,'deck &amp; rules'!$D$23:$M$30))="draw",
                                                     IF(I2312&gt;J2312,1,IF(I2312&lt;J2312,0,2)),
                                                     IF(I2312&gt;H2312,1,IF(I2312&lt;H2312,0,2))),
                                   IF(H2312&lt;7,
                                        IF(G2312&gt;J2312,1,IF(G2312&lt;J2312,0,2)),
                                        IF(G2312&gt;H2312,1,IF(G2312&lt;H2312,0,2))
                                        )
                          )
              )
        )</f>
        <v>0</v>
      </c>
      <c r="L2312">
        <f t="shared" ca="1" si="256"/>
        <v>-229</v>
      </c>
      <c r="M2312">
        <f t="shared" ca="1" si="257"/>
        <v>-281.05000000000518</v>
      </c>
      <c r="N2312">
        <f t="shared" ca="1" si="258"/>
        <v>-250</v>
      </c>
    </row>
    <row r="2313" spans="1:14" x14ac:dyDescent="0.25">
      <c r="A2313">
        <f ca="1"/>
        <v>0</v>
      </c>
      <c r="B2313">
        <f ca="1"/>
        <v>0</v>
      </c>
      <c r="C2313">
        <f ca="1"/>
        <v>8</v>
      </c>
      <c r="D2313">
        <f ca="1"/>
        <v>8</v>
      </c>
      <c r="E2313">
        <f ca="1"/>
        <v>0</v>
      </c>
      <c r="F2313">
        <f ca="1"/>
        <v>0</v>
      </c>
      <c r="G2313">
        <f t="shared" ca="1" si="252"/>
        <v>0</v>
      </c>
      <c r="H2313">
        <f t="shared" ca="1" si="253"/>
        <v>8</v>
      </c>
      <c r="I2313">
        <f t="shared" ca="1" si="254"/>
        <v>8</v>
      </c>
      <c r="J2313">
        <f t="shared" ca="1" si="255"/>
        <v>8</v>
      </c>
      <c r="K2313" cm="1">
        <f t="array" aca="1" ref="K2313" ca="1">IF(G2313&gt;7,
        IF(G2313&gt;H2313, 1, IF(G2313&lt;H2313, 0, 2)),
        IF(       H2313&gt;7,
                     IF(G2313&gt;H2313, 1, IF(G2313&lt;H2313, 0, 2)),
                     IF(         G2313&lt;6,
                                   IF(            _xlfn.XLOOKUP(C2313,'deck &amp; rules'!$D$22:$M$22,_xlfn.XLOOKUP(H2313,'deck &amp; rules'!$C$23:$C$30,'deck &amp; rules'!$D$23:$M$30))="draw",
                                                     IF(I2313&gt;J2313,1,IF(I2313&lt;J2313,0,2)),
                                                     IF(I2313&gt;H2313,1,IF(I2313&lt;H2313,0,2))),
                                   IF(H2313&lt;7,
                                        IF(G2313&gt;J2313,1,IF(G2313&lt;J2313,0,2)),
                                        IF(G2313&gt;H2313,1,IF(G2313&lt;H2313,0,2))
                                        )
                          )
              )
        )</f>
        <v>0</v>
      </c>
      <c r="L2313">
        <f t="shared" ca="1" si="256"/>
        <v>-230</v>
      </c>
      <c r="M2313">
        <f t="shared" ca="1" si="257"/>
        <v>-280.1000000000052</v>
      </c>
      <c r="N2313">
        <f t="shared" ca="1" si="258"/>
        <v>-251</v>
      </c>
    </row>
    <row r="2314" spans="1:14" x14ac:dyDescent="0.25">
      <c r="A2314">
        <f ca="1"/>
        <v>3</v>
      </c>
      <c r="B2314">
        <f ca="1"/>
        <v>0</v>
      </c>
      <c r="C2314">
        <f ca="1"/>
        <v>8</v>
      </c>
      <c r="D2314">
        <f ca="1"/>
        <v>1</v>
      </c>
      <c r="E2314">
        <f ca="1"/>
        <v>9</v>
      </c>
      <c r="F2314">
        <f ca="1"/>
        <v>3</v>
      </c>
      <c r="G2314">
        <f t="shared" ca="1" si="252"/>
        <v>3</v>
      </c>
      <c r="H2314">
        <f t="shared" ca="1" si="253"/>
        <v>0</v>
      </c>
      <c r="I2314">
        <f t="shared" ca="1" si="254"/>
        <v>1</v>
      </c>
      <c r="J2314">
        <f t="shared" ca="1" si="255"/>
        <v>3</v>
      </c>
      <c r="K2314" cm="1">
        <f t="array" aca="1" ref="K2314" ca="1">IF(G2314&gt;7,
        IF(G2314&gt;H2314, 1, IF(G2314&lt;H2314, 0, 2)),
        IF(       H2314&gt;7,
                     IF(G2314&gt;H2314, 1, IF(G2314&lt;H2314, 0, 2)),
                     IF(         G2314&lt;6,
                                   IF(            _xlfn.XLOOKUP(C2314,'deck &amp; rules'!$D$22:$M$22,_xlfn.XLOOKUP(H2314,'deck &amp; rules'!$C$23:$C$30,'deck &amp; rules'!$D$23:$M$30))="draw",
                                                     IF(I2314&gt;J2314,1,IF(I2314&lt;J2314,0,2)),
                                                     IF(I2314&gt;H2314,1,IF(I2314&lt;H2314,0,2))),
                                   IF(H2314&lt;7,
                                        IF(G2314&gt;J2314,1,IF(G2314&lt;J2314,0,2)),
                                        IF(G2314&gt;H2314,1,IF(G2314&lt;H2314,0,2))
                                        )
                          )
              )
        )</f>
        <v>0</v>
      </c>
      <c r="L2314">
        <f t="shared" ca="1" si="256"/>
        <v>-231</v>
      </c>
      <c r="M2314">
        <f t="shared" ca="1" si="257"/>
        <v>-279.15000000000521</v>
      </c>
      <c r="N2314">
        <f t="shared" ca="1" si="258"/>
        <v>-252</v>
      </c>
    </row>
    <row r="2315" spans="1:14" x14ac:dyDescent="0.25">
      <c r="A2315">
        <f ca="1"/>
        <v>3</v>
      </c>
      <c r="B2315">
        <f ca="1"/>
        <v>3</v>
      </c>
      <c r="C2315">
        <f ca="1"/>
        <v>6</v>
      </c>
      <c r="D2315">
        <f ca="1"/>
        <v>6</v>
      </c>
      <c r="E2315">
        <f ca="1"/>
        <v>6</v>
      </c>
      <c r="F2315">
        <f ca="1"/>
        <v>7</v>
      </c>
      <c r="G2315">
        <f t="shared" ca="1" si="252"/>
        <v>6</v>
      </c>
      <c r="H2315">
        <f t="shared" ca="1" si="253"/>
        <v>2</v>
      </c>
      <c r="I2315">
        <f t="shared" ca="1" si="254"/>
        <v>2</v>
      </c>
      <c r="J2315">
        <f t="shared" ca="1" si="255"/>
        <v>9</v>
      </c>
      <c r="K2315" cm="1">
        <f t="array" aca="1" ref="K2315" ca="1">IF(G2315&gt;7,
        IF(G2315&gt;H2315, 1, IF(G2315&lt;H2315, 0, 2)),
        IF(       H2315&gt;7,
                     IF(G2315&gt;H2315, 1, IF(G2315&lt;H2315, 0, 2)),
                     IF(         G2315&lt;6,
                                   IF(            _xlfn.XLOOKUP(C2315,'deck &amp; rules'!$D$22:$M$22,_xlfn.XLOOKUP(H2315,'deck &amp; rules'!$C$23:$C$30,'deck &amp; rules'!$D$23:$M$30))="draw",
                                                     IF(I2315&gt;J2315,1,IF(I2315&lt;J2315,0,2)),
                                                     IF(I2315&gt;H2315,1,IF(I2315&lt;H2315,0,2))),
                                   IF(H2315&lt;7,
                                        IF(G2315&gt;J2315,1,IF(G2315&lt;J2315,0,2)),
                                        IF(G2315&gt;H2315,1,IF(G2315&lt;H2315,0,2))
                                        )
                          )
              )
        )</f>
        <v>0</v>
      </c>
      <c r="L2315">
        <f t="shared" ca="1" si="256"/>
        <v>-232</v>
      </c>
      <c r="M2315">
        <f t="shared" ca="1" si="257"/>
        <v>-278.20000000000522</v>
      </c>
      <c r="N2315">
        <f t="shared" ca="1" si="258"/>
        <v>-253</v>
      </c>
    </row>
    <row r="2316" spans="1:14" x14ac:dyDescent="0.25">
      <c r="A2316">
        <f ca="1"/>
        <v>7</v>
      </c>
      <c r="B2316">
        <f ca="1"/>
        <v>6</v>
      </c>
      <c r="C2316">
        <f ca="1"/>
        <v>0</v>
      </c>
      <c r="D2316">
        <f ca="1"/>
        <v>0</v>
      </c>
      <c r="E2316">
        <f ca="1"/>
        <v>9</v>
      </c>
      <c r="F2316">
        <f ca="1"/>
        <v>2</v>
      </c>
      <c r="G2316">
        <f t="shared" ca="1" si="252"/>
        <v>3</v>
      </c>
      <c r="H2316">
        <f t="shared" ca="1" si="253"/>
        <v>9</v>
      </c>
      <c r="I2316">
        <f t="shared" ca="1" si="254"/>
        <v>3</v>
      </c>
      <c r="J2316">
        <f t="shared" ca="1" si="255"/>
        <v>1</v>
      </c>
      <c r="K2316" cm="1">
        <f t="array" aca="1" ref="K2316" ca="1">IF(G2316&gt;7,
        IF(G2316&gt;H2316, 1, IF(G2316&lt;H2316, 0, 2)),
        IF(       H2316&gt;7,
                     IF(G2316&gt;H2316, 1, IF(G2316&lt;H2316, 0, 2)),
                     IF(         G2316&lt;6,
                                   IF(            _xlfn.XLOOKUP(C2316,'deck &amp; rules'!$D$22:$M$22,_xlfn.XLOOKUP(H2316,'deck &amp; rules'!$C$23:$C$30,'deck &amp; rules'!$D$23:$M$30))="draw",
                                                     IF(I2316&gt;J2316,1,IF(I2316&lt;J2316,0,2)),
                                                     IF(I2316&gt;H2316,1,IF(I2316&lt;H2316,0,2))),
                                   IF(H2316&lt;7,
                                        IF(G2316&gt;J2316,1,IF(G2316&lt;J2316,0,2)),
                                        IF(G2316&gt;H2316,1,IF(G2316&lt;H2316,0,2))
                                        )
                          )
              )
        )</f>
        <v>0</v>
      </c>
      <c r="L2316">
        <f t="shared" ca="1" si="256"/>
        <v>-233</v>
      </c>
      <c r="M2316">
        <f t="shared" ca="1" si="257"/>
        <v>-277.25000000000523</v>
      </c>
      <c r="N2316">
        <f t="shared" ca="1" si="258"/>
        <v>-254</v>
      </c>
    </row>
    <row r="2317" spans="1:14" x14ac:dyDescent="0.25">
      <c r="A2317">
        <f ca="1"/>
        <v>1</v>
      </c>
      <c r="B2317">
        <f ca="1"/>
        <v>8</v>
      </c>
      <c r="C2317">
        <f ca="1"/>
        <v>1</v>
      </c>
      <c r="D2317">
        <f ca="1"/>
        <v>0</v>
      </c>
      <c r="E2317">
        <f ca="1"/>
        <v>4</v>
      </c>
      <c r="F2317">
        <f ca="1"/>
        <v>6</v>
      </c>
      <c r="G2317">
        <f t="shared" ca="1" si="252"/>
        <v>9</v>
      </c>
      <c r="H2317">
        <f t="shared" ca="1" si="253"/>
        <v>4</v>
      </c>
      <c r="I2317">
        <f t="shared" ca="1" si="254"/>
        <v>0</v>
      </c>
      <c r="J2317">
        <f t="shared" ca="1" si="255"/>
        <v>0</v>
      </c>
      <c r="K2317" cm="1">
        <f t="array" aca="1" ref="K2317" ca="1">IF(G2317&gt;7,
        IF(G2317&gt;H2317, 1, IF(G2317&lt;H2317, 0, 2)),
        IF(       H2317&gt;7,
                     IF(G2317&gt;H2317, 1, IF(G2317&lt;H2317, 0, 2)),
                     IF(         G2317&lt;6,
                                   IF(            _xlfn.XLOOKUP(C2317,'deck &amp; rules'!$D$22:$M$22,_xlfn.XLOOKUP(H2317,'deck &amp; rules'!$C$23:$C$30,'deck &amp; rules'!$D$23:$M$30))="draw",
                                                     IF(I2317&gt;J2317,1,IF(I2317&lt;J2317,0,2)),
                                                     IF(I2317&gt;H2317,1,IF(I2317&lt;H2317,0,2))),
                                   IF(H2317&lt;7,
                                        IF(G2317&gt;J2317,1,IF(G2317&lt;J2317,0,2)),
                                        IF(G2317&gt;H2317,1,IF(G2317&lt;H2317,0,2))
                                        )
                          )
              )
        )</f>
        <v>1</v>
      </c>
      <c r="L2317">
        <f t="shared" ca="1" si="256"/>
        <v>-232</v>
      </c>
      <c r="M2317">
        <f t="shared" ca="1" si="257"/>
        <v>-278.25000000000523</v>
      </c>
      <c r="N2317">
        <f t="shared" ca="1" si="258"/>
        <v>-255</v>
      </c>
    </row>
    <row r="2318" spans="1:14" x14ac:dyDescent="0.25">
      <c r="A2318">
        <f ca="1"/>
        <v>0</v>
      </c>
      <c r="B2318">
        <f ca="1"/>
        <v>0</v>
      </c>
      <c r="C2318">
        <f ca="1"/>
        <v>2</v>
      </c>
      <c r="D2318">
        <f ca="1"/>
        <v>6</v>
      </c>
      <c r="E2318">
        <f ca="1"/>
        <v>2</v>
      </c>
      <c r="F2318">
        <f ca="1"/>
        <v>1</v>
      </c>
      <c r="G2318">
        <f t="shared" ca="1" si="252"/>
        <v>0</v>
      </c>
      <c r="H2318">
        <f t="shared" ca="1" si="253"/>
        <v>8</v>
      </c>
      <c r="I2318">
        <f t="shared" ca="1" si="254"/>
        <v>2</v>
      </c>
      <c r="J2318">
        <f t="shared" ca="1" si="255"/>
        <v>9</v>
      </c>
      <c r="K2318" cm="1">
        <f t="array" aca="1" ref="K2318" ca="1">IF(G2318&gt;7,
        IF(G2318&gt;H2318, 1, IF(G2318&lt;H2318, 0, 2)),
        IF(       H2318&gt;7,
                     IF(G2318&gt;H2318, 1, IF(G2318&lt;H2318, 0, 2)),
                     IF(         G2318&lt;6,
                                   IF(            _xlfn.XLOOKUP(C2318,'deck &amp; rules'!$D$22:$M$22,_xlfn.XLOOKUP(H2318,'deck &amp; rules'!$C$23:$C$30,'deck &amp; rules'!$D$23:$M$30))="draw",
                                                     IF(I2318&gt;J2318,1,IF(I2318&lt;J2318,0,2)),
                                                     IF(I2318&gt;H2318,1,IF(I2318&lt;H2318,0,2))),
                                   IF(H2318&lt;7,
                                        IF(G2318&gt;J2318,1,IF(G2318&lt;J2318,0,2)),
                                        IF(G2318&gt;H2318,1,IF(G2318&lt;H2318,0,2))
                                        )
                          )
              )
        )</f>
        <v>0</v>
      </c>
      <c r="L2318">
        <f t="shared" ca="1" si="256"/>
        <v>-233</v>
      </c>
      <c r="M2318">
        <f t="shared" ca="1" si="257"/>
        <v>-277.30000000000524</v>
      </c>
      <c r="N2318">
        <f t="shared" ca="1" si="258"/>
        <v>-256</v>
      </c>
    </row>
    <row r="2319" spans="1:14" x14ac:dyDescent="0.25">
      <c r="A2319">
        <f ca="1"/>
        <v>9</v>
      </c>
      <c r="B2319">
        <f ca="1"/>
        <v>9</v>
      </c>
      <c r="C2319">
        <f ca="1"/>
        <v>8</v>
      </c>
      <c r="D2319">
        <f ca="1"/>
        <v>8</v>
      </c>
      <c r="E2319">
        <f ca="1"/>
        <v>0</v>
      </c>
      <c r="F2319">
        <f ca="1"/>
        <v>8</v>
      </c>
      <c r="G2319">
        <f t="shared" ca="1" si="252"/>
        <v>8</v>
      </c>
      <c r="H2319">
        <f t="shared" ca="1" si="253"/>
        <v>8</v>
      </c>
      <c r="I2319">
        <f t="shared" ca="1" si="254"/>
        <v>6</v>
      </c>
      <c r="J2319">
        <f t="shared" ca="1" si="255"/>
        <v>6</v>
      </c>
      <c r="K2319" cm="1">
        <f t="array" aca="1" ref="K2319" ca="1">IF(G2319&gt;7,
        IF(G2319&gt;H2319, 1, IF(G2319&lt;H2319, 0, 2)),
        IF(       H2319&gt;7,
                     IF(G2319&gt;H2319, 1, IF(G2319&lt;H2319, 0, 2)),
                     IF(         G2319&lt;6,
                                   IF(            _xlfn.XLOOKUP(C2319,'deck &amp; rules'!$D$22:$M$22,_xlfn.XLOOKUP(H2319,'deck &amp; rules'!$C$23:$C$30,'deck &amp; rules'!$D$23:$M$30))="draw",
                                                     IF(I2319&gt;J2319,1,IF(I2319&lt;J2319,0,2)),
                                                     IF(I2319&gt;H2319,1,IF(I2319&lt;H2319,0,2))),
                                   IF(H2319&lt;7,
                                        IF(G2319&gt;J2319,1,IF(G2319&lt;J2319,0,2)),
                                        IF(G2319&gt;H2319,1,IF(G2319&lt;H2319,0,2))
                                        )
                          )
              )
        )</f>
        <v>2</v>
      </c>
      <c r="L2319">
        <f t="shared" ca="1" si="256"/>
        <v>-234</v>
      </c>
      <c r="M2319">
        <f t="shared" ca="1" si="257"/>
        <v>-278.30000000000524</v>
      </c>
      <c r="N2319">
        <f t="shared" ca="1" si="258"/>
        <v>-248</v>
      </c>
    </row>
    <row r="2320" spans="1:14" x14ac:dyDescent="0.25">
      <c r="A2320">
        <f ca="1"/>
        <v>0</v>
      </c>
      <c r="B2320">
        <f ca="1"/>
        <v>0</v>
      </c>
      <c r="C2320">
        <f ca="1"/>
        <v>0</v>
      </c>
      <c r="D2320">
        <f ca="1"/>
        <v>3</v>
      </c>
      <c r="E2320">
        <f ca="1"/>
        <v>5</v>
      </c>
      <c r="F2320">
        <f ca="1"/>
        <v>6</v>
      </c>
      <c r="G2320">
        <f t="shared" ca="1" si="252"/>
        <v>0</v>
      </c>
      <c r="H2320">
        <f t="shared" ca="1" si="253"/>
        <v>8</v>
      </c>
      <c r="I2320">
        <f t="shared" ca="1" si="254"/>
        <v>0</v>
      </c>
      <c r="J2320">
        <f t="shared" ca="1" si="255"/>
        <v>4</v>
      </c>
      <c r="K2320" cm="1">
        <f t="array" aca="1" ref="K2320" ca="1">IF(G2320&gt;7,
        IF(G2320&gt;H2320, 1, IF(G2320&lt;H2320, 0, 2)),
        IF(       H2320&gt;7,
                     IF(G2320&gt;H2320, 1, IF(G2320&lt;H2320, 0, 2)),
                     IF(         G2320&lt;6,
                                   IF(            _xlfn.XLOOKUP(C2320,'deck &amp; rules'!$D$22:$M$22,_xlfn.XLOOKUP(H2320,'deck &amp; rules'!$C$23:$C$30,'deck &amp; rules'!$D$23:$M$30))="draw",
                                                     IF(I2320&gt;J2320,1,IF(I2320&lt;J2320,0,2)),
                                                     IF(I2320&gt;H2320,1,IF(I2320&lt;H2320,0,2))),
                                   IF(H2320&lt;7,
                                        IF(G2320&gt;J2320,1,IF(G2320&lt;J2320,0,2)),
                                        IF(G2320&gt;H2320,1,IF(G2320&lt;H2320,0,2))
                                        )
                          )
              )
        )</f>
        <v>0</v>
      </c>
      <c r="L2320">
        <f t="shared" ca="1" si="256"/>
        <v>-235</v>
      </c>
      <c r="M2320">
        <f t="shared" ca="1" si="257"/>
        <v>-277.35000000000525</v>
      </c>
      <c r="N2320">
        <f t="shared" ca="1" si="258"/>
        <v>-249</v>
      </c>
    </row>
    <row r="2321" spans="1:14" x14ac:dyDescent="0.25">
      <c r="A2321">
        <f ca="1"/>
        <v>1</v>
      </c>
      <c r="B2321">
        <f ca="1"/>
        <v>0</v>
      </c>
      <c r="C2321">
        <f ca="1"/>
        <v>0</v>
      </c>
      <c r="D2321">
        <f ca="1"/>
        <v>0</v>
      </c>
      <c r="E2321">
        <f ca="1"/>
        <v>4</v>
      </c>
      <c r="F2321">
        <f ca="1"/>
        <v>8</v>
      </c>
      <c r="G2321">
        <f t="shared" ca="1" si="252"/>
        <v>1</v>
      </c>
      <c r="H2321">
        <f t="shared" ca="1" si="253"/>
        <v>4</v>
      </c>
      <c r="I2321">
        <f t="shared" ca="1" si="254"/>
        <v>1</v>
      </c>
      <c r="J2321">
        <f t="shared" ca="1" si="255"/>
        <v>2</v>
      </c>
      <c r="K2321" cm="1">
        <f t="array" aca="1" ref="K2321" ca="1">IF(G2321&gt;7,
        IF(G2321&gt;H2321, 1, IF(G2321&lt;H2321, 0, 2)),
        IF(       H2321&gt;7,
                     IF(G2321&gt;H2321, 1, IF(G2321&lt;H2321, 0, 2)),
                     IF(         G2321&lt;6,
                                   IF(            _xlfn.XLOOKUP(C2321,'deck &amp; rules'!$D$22:$M$22,_xlfn.XLOOKUP(H2321,'deck &amp; rules'!$C$23:$C$30,'deck &amp; rules'!$D$23:$M$30))="draw",
                                                     IF(I2321&gt;J2321,1,IF(I2321&lt;J2321,0,2)),
                                                     IF(I2321&gt;H2321,1,IF(I2321&lt;H2321,0,2))),
                                   IF(H2321&lt;7,
                                        IF(G2321&gt;J2321,1,IF(G2321&lt;J2321,0,2)),
                                        IF(G2321&gt;H2321,1,IF(G2321&lt;H2321,0,2))
                                        )
                          )
              )
        )</f>
        <v>0</v>
      </c>
      <c r="L2321">
        <f t="shared" ca="1" si="256"/>
        <v>-236</v>
      </c>
      <c r="M2321">
        <f t="shared" ca="1" si="257"/>
        <v>-276.40000000000526</v>
      </c>
      <c r="N2321">
        <f t="shared" ca="1" si="258"/>
        <v>-250</v>
      </c>
    </row>
    <row r="2322" spans="1:14" x14ac:dyDescent="0.25">
      <c r="A2322">
        <f ca="1"/>
        <v>5</v>
      </c>
      <c r="B2322">
        <f ca="1"/>
        <v>0</v>
      </c>
      <c r="C2322">
        <f ca="1"/>
        <v>3</v>
      </c>
      <c r="D2322">
        <f ca="1"/>
        <v>0</v>
      </c>
      <c r="E2322">
        <f ca="1"/>
        <v>7</v>
      </c>
      <c r="F2322">
        <f ca="1"/>
        <v>6</v>
      </c>
      <c r="G2322">
        <f t="shared" ca="1" si="252"/>
        <v>5</v>
      </c>
      <c r="H2322">
        <f t="shared" ca="1" si="253"/>
        <v>7</v>
      </c>
      <c r="I2322">
        <f t="shared" ca="1" si="254"/>
        <v>8</v>
      </c>
      <c r="J2322">
        <f t="shared" ca="1" si="255"/>
        <v>3</v>
      </c>
      <c r="K2322" cm="1">
        <f t="array" aca="1" ref="K2322" ca="1">IF(G2322&gt;7,
        IF(G2322&gt;H2322, 1, IF(G2322&lt;H2322, 0, 2)),
        IF(       H2322&gt;7,
                     IF(G2322&gt;H2322, 1, IF(G2322&lt;H2322, 0, 2)),
                     IF(         G2322&lt;6,
                                   IF(            _xlfn.XLOOKUP(C2322,'deck &amp; rules'!$D$22:$M$22,_xlfn.XLOOKUP(H2322,'deck &amp; rules'!$C$23:$C$30,'deck &amp; rules'!$D$23:$M$30))="draw",
                                                     IF(I2322&gt;J2322,1,IF(I2322&lt;J2322,0,2)),
                                                     IF(I2322&gt;H2322,1,IF(I2322&lt;H2322,0,2))),
                                   IF(H2322&lt;7,
                                        IF(G2322&gt;J2322,1,IF(G2322&lt;J2322,0,2)),
                                        IF(G2322&gt;H2322,1,IF(G2322&lt;H2322,0,2))
                                        )
                          )
              )
        )</f>
        <v>1</v>
      </c>
      <c r="L2322">
        <f t="shared" ca="1" si="256"/>
        <v>-235</v>
      </c>
      <c r="M2322">
        <f t="shared" ca="1" si="257"/>
        <v>-277.40000000000526</v>
      </c>
      <c r="N2322">
        <f t="shared" ca="1" si="258"/>
        <v>-251</v>
      </c>
    </row>
    <row r="2323" spans="1:14" x14ac:dyDescent="0.25">
      <c r="A2323">
        <f ca="1"/>
        <v>4</v>
      </c>
      <c r="B2323">
        <f ca="1"/>
        <v>0</v>
      </c>
      <c r="C2323">
        <f ca="1"/>
        <v>6</v>
      </c>
      <c r="D2323">
        <f ca="1"/>
        <v>0</v>
      </c>
      <c r="E2323">
        <f ca="1"/>
        <v>0</v>
      </c>
      <c r="F2323">
        <f ca="1"/>
        <v>3</v>
      </c>
      <c r="G2323">
        <f t="shared" ca="1" si="252"/>
        <v>4</v>
      </c>
      <c r="H2323">
        <f t="shared" ca="1" si="253"/>
        <v>0</v>
      </c>
      <c r="I2323">
        <f t="shared" ca="1" si="254"/>
        <v>0</v>
      </c>
      <c r="J2323">
        <f t="shared" ca="1" si="255"/>
        <v>3</v>
      </c>
      <c r="K2323" cm="1">
        <f t="array" aca="1" ref="K2323" ca="1">IF(G2323&gt;7,
        IF(G2323&gt;H2323, 1, IF(G2323&lt;H2323, 0, 2)),
        IF(       H2323&gt;7,
                     IF(G2323&gt;H2323, 1, IF(G2323&lt;H2323, 0, 2)),
                     IF(         G2323&lt;6,
                                   IF(            _xlfn.XLOOKUP(C2323,'deck &amp; rules'!$D$22:$M$22,_xlfn.XLOOKUP(H2323,'deck &amp; rules'!$C$23:$C$30,'deck &amp; rules'!$D$23:$M$30))="draw",
                                                     IF(I2323&gt;J2323,1,IF(I2323&lt;J2323,0,2)),
                                                     IF(I2323&gt;H2323,1,IF(I2323&lt;H2323,0,2))),
                                   IF(H2323&lt;7,
                                        IF(G2323&gt;J2323,1,IF(G2323&lt;J2323,0,2)),
                                        IF(G2323&gt;H2323,1,IF(G2323&lt;H2323,0,2))
                                        )
                          )
              )
        )</f>
        <v>0</v>
      </c>
      <c r="L2323">
        <f t="shared" ca="1" si="256"/>
        <v>-236</v>
      </c>
      <c r="M2323">
        <f t="shared" ca="1" si="257"/>
        <v>-276.45000000000528</v>
      </c>
      <c r="N2323">
        <f t="shared" ca="1" si="258"/>
        <v>-252</v>
      </c>
    </row>
    <row r="2324" spans="1:14" x14ac:dyDescent="0.25">
      <c r="A2324">
        <f ca="1"/>
        <v>0</v>
      </c>
      <c r="B2324">
        <f ca="1"/>
        <v>6</v>
      </c>
      <c r="C2324">
        <f ca="1"/>
        <v>0</v>
      </c>
      <c r="D2324">
        <f ca="1"/>
        <v>0</v>
      </c>
      <c r="E2324">
        <f ca="1"/>
        <v>8</v>
      </c>
      <c r="F2324">
        <f ca="1"/>
        <v>2</v>
      </c>
      <c r="G2324">
        <f t="shared" ca="1" si="252"/>
        <v>6</v>
      </c>
      <c r="H2324">
        <f t="shared" ca="1" si="253"/>
        <v>8</v>
      </c>
      <c r="I2324">
        <f t="shared" ca="1" si="254"/>
        <v>6</v>
      </c>
      <c r="J2324">
        <f t="shared" ca="1" si="255"/>
        <v>0</v>
      </c>
      <c r="K2324" cm="1">
        <f t="array" aca="1" ref="K2324" ca="1">IF(G2324&gt;7,
        IF(G2324&gt;H2324, 1, IF(G2324&lt;H2324, 0, 2)),
        IF(       H2324&gt;7,
                     IF(G2324&gt;H2324, 1, IF(G2324&lt;H2324, 0, 2)),
                     IF(         G2324&lt;6,
                                   IF(            _xlfn.XLOOKUP(C2324,'deck &amp; rules'!$D$22:$M$22,_xlfn.XLOOKUP(H2324,'deck &amp; rules'!$C$23:$C$30,'deck &amp; rules'!$D$23:$M$30))="draw",
                                                     IF(I2324&gt;J2324,1,IF(I2324&lt;J2324,0,2)),
                                                     IF(I2324&gt;H2324,1,IF(I2324&lt;H2324,0,2))),
                                   IF(H2324&lt;7,
                                        IF(G2324&gt;J2324,1,IF(G2324&lt;J2324,0,2)),
                                        IF(G2324&gt;H2324,1,IF(G2324&lt;H2324,0,2))
                                        )
                          )
              )
        )</f>
        <v>0</v>
      </c>
      <c r="L2324">
        <f t="shared" ca="1" si="256"/>
        <v>-237</v>
      </c>
      <c r="M2324">
        <f t="shared" ca="1" si="257"/>
        <v>-275.50000000000529</v>
      </c>
      <c r="N2324">
        <f t="shared" ca="1" si="258"/>
        <v>-253</v>
      </c>
    </row>
    <row r="2325" spans="1:14" x14ac:dyDescent="0.25">
      <c r="A2325">
        <f ca="1"/>
        <v>0</v>
      </c>
      <c r="B2325">
        <f ca="1"/>
        <v>0</v>
      </c>
      <c r="C2325">
        <f ca="1"/>
        <v>2</v>
      </c>
      <c r="D2325">
        <f ca="1"/>
        <v>9</v>
      </c>
      <c r="E2325">
        <f ca="1"/>
        <v>6</v>
      </c>
      <c r="F2325">
        <f ca="1"/>
        <v>0</v>
      </c>
      <c r="G2325">
        <f t="shared" ca="1" si="252"/>
        <v>0</v>
      </c>
      <c r="H2325">
        <f t="shared" ca="1" si="253"/>
        <v>5</v>
      </c>
      <c r="I2325">
        <f t="shared" ca="1" si="254"/>
        <v>2</v>
      </c>
      <c r="J2325">
        <f t="shared" ca="1" si="255"/>
        <v>5</v>
      </c>
      <c r="K2325" cm="1">
        <f t="array" aca="1" ref="K2325" ca="1">IF(G2325&gt;7,
        IF(G2325&gt;H2325, 1, IF(G2325&lt;H2325, 0, 2)),
        IF(       H2325&gt;7,
                     IF(G2325&gt;H2325, 1, IF(G2325&lt;H2325, 0, 2)),
                     IF(         G2325&lt;6,
                                   IF(            _xlfn.XLOOKUP(C2325,'deck &amp; rules'!$D$22:$M$22,_xlfn.XLOOKUP(H2325,'deck &amp; rules'!$C$23:$C$30,'deck &amp; rules'!$D$23:$M$30))="draw",
                                                     IF(I2325&gt;J2325,1,IF(I2325&lt;J2325,0,2)),
                                                     IF(I2325&gt;H2325,1,IF(I2325&lt;H2325,0,2))),
                                   IF(H2325&lt;7,
                                        IF(G2325&gt;J2325,1,IF(G2325&lt;J2325,0,2)),
                                        IF(G2325&gt;H2325,1,IF(G2325&lt;H2325,0,2))
                                        )
                          )
              )
        )</f>
        <v>0</v>
      </c>
      <c r="L2325">
        <f t="shared" ca="1" si="256"/>
        <v>-238</v>
      </c>
      <c r="M2325">
        <f t="shared" ca="1" si="257"/>
        <v>-274.5500000000053</v>
      </c>
      <c r="N2325">
        <f t="shared" ca="1" si="258"/>
        <v>-254</v>
      </c>
    </row>
    <row r="2326" spans="1:14" x14ac:dyDescent="0.25">
      <c r="A2326">
        <f ca="1"/>
        <v>6</v>
      </c>
      <c r="B2326">
        <f ca="1"/>
        <v>8</v>
      </c>
      <c r="C2326">
        <f ca="1"/>
        <v>0</v>
      </c>
      <c r="D2326">
        <f ca="1"/>
        <v>6</v>
      </c>
      <c r="E2326">
        <f ca="1"/>
        <v>5</v>
      </c>
      <c r="F2326">
        <f ca="1"/>
        <v>8</v>
      </c>
      <c r="G2326">
        <f t="shared" ca="1" si="252"/>
        <v>4</v>
      </c>
      <c r="H2326">
        <f t="shared" ca="1" si="253"/>
        <v>1</v>
      </c>
      <c r="I2326">
        <f t="shared" ca="1" si="254"/>
        <v>4</v>
      </c>
      <c r="J2326">
        <f t="shared" ca="1" si="255"/>
        <v>9</v>
      </c>
      <c r="K2326" cm="1">
        <f t="array" aca="1" ref="K2326" ca="1">IF(G2326&gt;7,
        IF(G2326&gt;H2326, 1, IF(G2326&lt;H2326, 0, 2)),
        IF(       H2326&gt;7,
                     IF(G2326&gt;H2326, 1, IF(G2326&lt;H2326, 0, 2)),
                     IF(         G2326&lt;6,
                                   IF(            _xlfn.XLOOKUP(C2326,'deck &amp; rules'!$D$22:$M$22,_xlfn.XLOOKUP(H2326,'deck &amp; rules'!$C$23:$C$30,'deck &amp; rules'!$D$23:$M$30))="draw",
                                                     IF(I2326&gt;J2326,1,IF(I2326&lt;J2326,0,2)),
                                                     IF(I2326&gt;H2326,1,IF(I2326&lt;H2326,0,2))),
                                   IF(H2326&lt;7,
                                        IF(G2326&gt;J2326,1,IF(G2326&lt;J2326,0,2)),
                                        IF(G2326&gt;H2326,1,IF(G2326&lt;H2326,0,2))
                                        )
                          )
              )
        )</f>
        <v>0</v>
      </c>
      <c r="L2326">
        <f t="shared" ca="1" si="256"/>
        <v>-239</v>
      </c>
      <c r="M2326">
        <f t="shared" ca="1" si="257"/>
        <v>-273.60000000000531</v>
      </c>
      <c r="N2326">
        <f t="shared" ca="1" si="258"/>
        <v>-255</v>
      </c>
    </row>
    <row r="2327" spans="1:14" x14ac:dyDescent="0.25">
      <c r="A2327">
        <f ca="1"/>
        <v>8</v>
      </c>
      <c r="B2327">
        <f ca="1"/>
        <v>5</v>
      </c>
      <c r="C2327">
        <f ca="1"/>
        <v>4</v>
      </c>
      <c r="D2327">
        <f ca="1"/>
        <v>8</v>
      </c>
      <c r="E2327">
        <f ca="1"/>
        <v>8</v>
      </c>
      <c r="F2327">
        <f ca="1"/>
        <v>1</v>
      </c>
      <c r="G2327">
        <f t="shared" ca="1" si="252"/>
        <v>3</v>
      </c>
      <c r="H2327">
        <f t="shared" ca="1" si="253"/>
        <v>6</v>
      </c>
      <c r="I2327">
        <f t="shared" ca="1" si="254"/>
        <v>7</v>
      </c>
      <c r="J2327">
        <f t="shared" ca="1" si="255"/>
        <v>7</v>
      </c>
      <c r="K2327" cm="1">
        <f t="array" aca="1" ref="K2327" ca="1">IF(G2327&gt;7,
        IF(G2327&gt;H2327, 1, IF(G2327&lt;H2327, 0, 2)),
        IF(       H2327&gt;7,
                     IF(G2327&gt;H2327, 1, IF(G2327&lt;H2327, 0, 2)),
                     IF(         G2327&lt;6,
                                   IF(            _xlfn.XLOOKUP(C2327,'deck &amp; rules'!$D$22:$M$22,_xlfn.XLOOKUP(H2327,'deck &amp; rules'!$C$23:$C$30,'deck &amp; rules'!$D$23:$M$30))="draw",
                                                     IF(I2327&gt;J2327,1,IF(I2327&lt;J2327,0,2)),
                                                     IF(I2327&gt;H2327,1,IF(I2327&lt;H2327,0,2))),
                                   IF(H2327&lt;7,
                                        IF(G2327&gt;J2327,1,IF(G2327&lt;J2327,0,2)),
                                        IF(G2327&gt;H2327,1,IF(G2327&lt;H2327,0,2))
                                        )
                          )
              )
        )</f>
        <v>1</v>
      </c>
      <c r="L2327">
        <f t="shared" ca="1" si="256"/>
        <v>-238</v>
      </c>
      <c r="M2327">
        <f t="shared" ca="1" si="257"/>
        <v>-274.60000000000531</v>
      </c>
      <c r="N2327">
        <f t="shared" ca="1" si="258"/>
        <v>-256</v>
      </c>
    </row>
    <row r="2328" spans="1:14" x14ac:dyDescent="0.25">
      <c r="A2328">
        <f ca="1"/>
        <v>3</v>
      </c>
      <c r="B2328">
        <f ca="1"/>
        <v>0</v>
      </c>
      <c r="C2328">
        <f ca="1"/>
        <v>2</v>
      </c>
      <c r="D2328">
        <f ca="1"/>
        <v>7</v>
      </c>
      <c r="E2328">
        <f ca="1"/>
        <v>0</v>
      </c>
      <c r="F2328">
        <f ca="1"/>
        <v>6</v>
      </c>
      <c r="G2328">
        <f t="shared" ca="1" si="252"/>
        <v>3</v>
      </c>
      <c r="H2328">
        <f t="shared" ca="1" si="253"/>
        <v>7</v>
      </c>
      <c r="I2328">
        <f t="shared" ca="1" si="254"/>
        <v>5</v>
      </c>
      <c r="J2328">
        <f t="shared" ca="1" si="255"/>
        <v>3</v>
      </c>
      <c r="K2328" cm="1">
        <f t="array" aca="1" ref="K2328" ca="1">IF(G2328&gt;7,
        IF(G2328&gt;H2328, 1, IF(G2328&lt;H2328, 0, 2)),
        IF(       H2328&gt;7,
                     IF(G2328&gt;H2328, 1, IF(G2328&lt;H2328, 0, 2)),
                     IF(         G2328&lt;6,
                                   IF(            _xlfn.XLOOKUP(C2328,'deck &amp; rules'!$D$22:$M$22,_xlfn.XLOOKUP(H2328,'deck &amp; rules'!$C$23:$C$30,'deck &amp; rules'!$D$23:$M$30))="draw",
                                                     IF(I2328&gt;J2328,1,IF(I2328&lt;J2328,0,2)),
                                                     IF(I2328&gt;H2328,1,IF(I2328&lt;H2328,0,2))),
                                   IF(H2328&lt;7,
                                        IF(G2328&gt;J2328,1,IF(G2328&lt;J2328,0,2)),
                                        IF(G2328&gt;H2328,1,IF(G2328&lt;H2328,0,2))
                                        )
                          )
              )
        )</f>
        <v>0</v>
      </c>
      <c r="L2328">
        <f t="shared" ca="1" si="256"/>
        <v>-239</v>
      </c>
      <c r="M2328">
        <f t="shared" ca="1" si="257"/>
        <v>-273.65000000000532</v>
      </c>
      <c r="N2328">
        <f t="shared" ca="1" si="258"/>
        <v>-257</v>
      </c>
    </row>
    <row r="2329" spans="1:14" x14ac:dyDescent="0.25">
      <c r="A2329">
        <f ca="1"/>
        <v>9</v>
      </c>
      <c r="B2329">
        <f ca="1"/>
        <v>4</v>
      </c>
      <c r="C2329">
        <f ca="1"/>
        <v>7</v>
      </c>
      <c r="D2329">
        <f ca="1"/>
        <v>3</v>
      </c>
      <c r="E2329">
        <f ca="1"/>
        <v>6</v>
      </c>
      <c r="F2329">
        <f ca="1"/>
        <v>7</v>
      </c>
      <c r="G2329">
        <f t="shared" ca="1" si="252"/>
        <v>3</v>
      </c>
      <c r="H2329">
        <f t="shared" ca="1" si="253"/>
        <v>9</v>
      </c>
      <c r="I2329">
        <f t="shared" ca="1" si="254"/>
        <v>0</v>
      </c>
      <c r="J2329">
        <f t="shared" ca="1" si="255"/>
        <v>6</v>
      </c>
      <c r="K2329" cm="1">
        <f t="array" aca="1" ref="K2329" ca="1">IF(G2329&gt;7,
        IF(G2329&gt;H2329, 1, IF(G2329&lt;H2329, 0, 2)),
        IF(       H2329&gt;7,
                     IF(G2329&gt;H2329, 1, IF(G2329&lt;H2329, 0, 2)),
                     IF(         G2329&lt;6,
                                   IF(            _xlfn.XLOOKUP(C2329,'deck &amp; rules'!$D$22:$M$22,_xlfn.XLOOKUP(H2329,'deck &amp; rules'!$C$23:$C$30,'deck &amp; rules'!$D$23:$M$30))="draw",
                                                     IF(I2329&gt;J2329,1,IF(I2329&lt;J2329,0,2)),
                                                     IF(I2329&gt;H2329,1,IF(I2329&lt;H2329,0,2))),
                                   IF(H2329&lt;7,
                                        IF(G2329&gt;J2329,1,IF(G2329&lt;J2329,0,2)),
                                        IF(G2329&gt;H2329,1,IF(G2329&lt;H2329,0,2))
                                        )
                          )
              )
        )</f>
        <v>0</v>
      </c>
      <c r="L2329">
        <f t="shared" ca="1" si="256"/>
        <v>-240</v>
      </c>
      <c r="M2329">
        <f t="shared" ca="1" si="257"/>
        <v>-272.70000000000533</v>
      </c>
      <c r="N2329">
        <f t="shared" ca="1" si="258"/>
        <v>-258</v>
      </c>
    </row>
    <row r="2330" spans="1:14" x14ac:dyDescent="0.25">
      <c r="A2330">
        <f ca="1"/>
        <v>9</v>
      </c>
      <c r="B2330">
        <f ca="1"/>
        <v>0</v>
      </c>
      <c r="C2330">
        <f ca="1"/>
        <v>0</v>
      </c>
      <c r="D2330">
        <f ca="1"/>
        <v>6</v>
      </c>
      <c r="E2330">
        <f ca="1"/>
        <v>1</v>
      </c>
      <c r="F2330">
        <f ca="1"/>
        <v>7</v>
      </c>
      <c r="G2330">
        <f t="shared" ca="1" si="252"/>
        <v>9</v>
      </c>
      <c r="H2330">
        <f t="shared" ca="1" si="253"/>
        <v>7</v>
      </c>
      <c r="I2330">
        <f t="shared" ca="1" si="254"/>
        <v>9</v>
      </c>
      <c r="J2330">
        <f t="shared" ca="1" si="255"/>
        <v>4</v>
      </c>
      <c r="K2330" cm="1">
        <f t="array" aca="1" ref="K2330" ca="1">IF(G2330&gt;7,
        IF(G2330&gt;H2330, 1, IF(G2330&lt;H2330, 0, 2)),
        IF(       H2330&gt;7,
                     IF(G2330&gt;H2330, 1, IF(G2330&lt;H2330, 0, 2)),
                     IF(         G2330&lt;6,
                                   IF(            _xlfn.XLOOKUP(C2330,'deck &amp; rules'!$D$22:$M$22,_xlfn.XLOOKUP(H2330,'deck &amp; rules'!$C$23:$C$30,'deck &amp; rules'!$D$23:$M$30))="draw",
                                                     IF(I2330&gt;J2330,1,IF(I2330&lt;J2330,0,2)),
                                                     IF(I2330&gt;H2330,1,IF(I2330&lt;H2330,0,2))),
                                   IF(H2330&lt;7,
                                        IF(G2330&gt;J2330,1,IF(G2330&lt;J2330,0,2)),
                                        IF(G2330&gt;H2330,1,IF(G2330&lt;H2330,0,2))
                                        )
                          )
              )
        )</f>
        <v>1</v>
      </c>
      <c r="L2330">
        <f t="shared" ca="1" si="256"/>
        <v>-239</v>
      </c>
      <c r="M2330">
        <f t="shared" ca="1" si="257"/>
        <v>-273.70000000000533</v>
      </c>
      <c r="N2330">
        <f t="shared" ca="1" si="258"/>
        <v>-259</v>
      </c>
    </row>
    <row r="2331" spans="1:14" x14ac:dyDescent="0.25">
      <c r="A2331">
        <f ca="1"/>
        <v>4</v>
      </c>
      <c r="B2331">
        <f ca="1"/>
        <v>9</v>
      </c>
      <c r="C2331">
        <f ca="1"/>
        <v>3</v>
      </c>
      <c r="D2331">
        <f ca="1"/>
        <v>3</v>
      </c>
      <c r="E2331">
        <f ca="1"/>
        <v>0</v>
      </c>
      <c r="F2331">
        <f ca="1"/>
        <v>0</v>
      </c>
      <c r="G2331">
        <f t="shared" ca="1" si="252"/>
        <v>3</v>
      </c>
      <c r="H2331">
        <f t="shared" ca="1" si="253"/>
        <v>3</v>
      </c>
      <c r="I2331">
        <f t="shared" ca="1" si="254"/>
        <v>6</v>
      </c>
      <c r="J2331">
        <f t="shared" ca="1" si="255"/>
        <v>3</v>
      </c>
      <c r="K2331" cm="1">
        <f t="array" aca="1" ref="K2331" ca="1">IF(G2331&gt;7,
        IF(G2331&gt;H2331, 1, IF(G2331&lt;H2331, 0, 2)),
        IF(       H2331&gt;7,
                     IF(G2331&gt;H2331, 1, IF(G2331&lt;H2331, 0, 2)),
                     IF(         G2331&lt;6,
                                   IF(            _xlfn.XLOOKUP(C2331,'deck &amp; rules'!$D$22:$M$22,_xlfn.XLOOKUP(H2331,'deck &amp; rules'!$C$23:$C$30,'deck &amp; rules'!$D$23:$M$30))="draw",
                                                     IF(I2331&gt;J2331,1,IF(I2331&lt;J2331,0,2)),
                                                     IF(I2331&gt;H2331,1,IF(I2331&lt;H2331,0,2))),
                                   IF(H2331&lt;7,
                                        IF(G2331&gt;J2331,1,IF(G2331&lt;J2331,0,2)),
                                        IF(G2331&gt;H2331,1,IF(G2331&lt;H2331,0,2))
                                        )
                          )
              )
        )</f>
        <v>1</v>
      </c>
      <c r="L2331">
        <f t="shared" ca="1" si="256"/>
        <v>-238</v>
      </c>
      <c r="M2331">
        <f t="shared" ca="1" si="257"/>
        <v>-274.70000000000533</v>
      </c>
      <c r="N2331">
        <f t="shared" ca="1" si="258"/>
        <v>-260</v>
      </c>
    </row>
    <row r="2332" spans="1:14" x14ac:dyDescent="0.25">
      <c r="A2332">
        <f ca="1"/>
        <v>0</v>
      </c>
      <c r="B2332">
        <f ca="1"/>
        <v>8</v>
      </c>
      <c r="C2332">
        <f ca="1"/>
        <v>3</v>
      </c>
      <c r="D2332">
        <f ca="1"/>
        <v>0</v>
      </c>
      <c r="E2332">
        <f ca="1"/>
        <v>5</v>
      </c>
      <c r="F2332">
        <f ca="1"/>
        <v>3</v>
      </c>
      <c r="G2332">
        <f t="shared" ca="1" si="252"/>
        <v>8</v>
      </c>
      <c r="H2332">
        <f t="shared" ca="1" si="253"/>
        <v>5</v>
      </c>
      <c r="I2332">
        <f t="shared" ca="1" si="254"/>
        <v>1</v>
      </c>
      <c r="J2332">
        <f t="shared" ca="1" si="255"/>
        <v>8</v>
      </c>
      <c r="K2332" cm="1">
        <f t="array" aca="1" ref="K2332" ca="1">IF(G2332&gt;7,
        IF(G2332&gt;H2332, 1, IF(G2332&lt;H2332, 0, 2)),
        IF(       H2332&gt;7,
                     IF(G2332&gt;H2332, 1, IF(G2332&lt;H2332, 0, 2)),
                     IF(         G2332&lt;6,
                                   IF(            _xlfn.XLOOKUP(C2332,'deck &amp; rules'!$D$22:$M$22,_xlfn.XLOOKUP(H2332,'deck &amp; rules'!$C$23:$C$30,'deck &amp; rules'!$D$23:$M$30))="draw",
                                                     IF(I2332&gt;J2332,1,IF(I2332&lt;J2332,0,2)),
                                                     IF(I2332&gt;H2332,1,IF(I2332&lt;H2332,0,2))),
                                   IF(H2332&lt;7,
                                        IF(G2332&gt;J2332,1,IF(G2332&lt;J2332,0,2)),
                                        IF(G2332&gt;H2332,1,IF(G2332&lt;H2332,0,2))
                                        )
                          )
              )
        )</f>
        <v>1</v>
      </c>
      <c r="L2332">
        <f t="shared" ca="1" si="256"/>
        <v>-237</v>
      </c>
      <c r="M2332">
        <f t="shared" ca="1" si="257"/>
        <v>-275.70000000000533</v>
      </c>
      <c r="N2332">
        <f t="shared" ca="1" si="258"/>
        <v>-261</v>
      </c>
    </row>
    <row r="2333" spans="1:14" x14ac:dyDescent="0.25">
      <c r="A2333">
        <f ca="1"/>
        <v>0</v>
      </c>
      <c r="B2333">
        <f ca="1"/>
        <v>0</v>
      </c>
      <c r="C2333">
        <f ca="1"/>
        <v>6</v>
      </c>
      <c r="D2333">
        <f ca="1"/>
        <v>0</v>
      </c>
      <c r="E2333">
        <f ca="1"/>
        <v>5</v>
      </c>
      <c r="F2333">
        <f ca="1"/>
        <v>3</v>
      </c>
      <c r="G2333">
        <f t="shared" ca="1" si="252"/>
        <v>0</v>
      </c>
      <c r="H2333">
        <f t="shared" ca="1" si="253"/>
        <v>5</v>
      </c>
      <c r="I2333">
        <f t="shared" ca="1" si="254"/>
        <v>6</v>
      </c>
      <c r="J2333">
        <f t="shared" ca="1" si="255"/>
        <v>8</v>
      </c>
      <c r="K2333" cm="1">
        <f t="array" aca="1" ref="K2333" ca="1">IF(G2333&gt;7,
        IF(G2333&gt;H2333, 1, IF(G2333&lt;H2333, 0, 2)),
        IF(       H2333&gt;7,
                     IF(G2333&gt;H2333, 1, IF(G2333&lt;H2333, 0, 2)),
                     IF(         G2333&lt;6,
                                   IF(            _xlfn.XLOOKUP(C2333,'deck &amp; rules'!$D$22:$M$22,_xlfn.XLOOKUP(H2333,'deck &amp; rules'!$C$23:$C$30,'deck &amp; rules'!$D$23:$M$30))="draw",
                                                     IF(I2333&gt;J2333,1,IF(I2333&lt;J2333,0,2)),
                                                     IF(I2333&gt;H2333,1,IF(I2333&lt;H2333,0,2))),
                                   IF(H2333&lt;7,
                                        IF(G2333&gt;J2333,1,IF(G2333&lt;J2333,0,2)),
                                        IF(G2333&gt;H2333,1,IF(G2333&lt;H2333,0,2))
                                        )
                          )
              )
        )</f>
        <v>0</v>
      </c>
      <c r="L2333">
        <f t="shared" ca="1" si="256"/>
        <v>-238</v>
      </c>
      <c r="M2333">
        <f t="shared" ca="1" si="257"/>
        <v>-274.75000000000534</v>
      </c>
      <c r="N2333">
        <f t="shared" ca="1" si="258"/>
        <v>-262</v>
      </c>
    </row>
    <row r="2334" spans="1:14" x14ac:dyDescent="0.25">
      <c r="A2334">
        <f ca="1"/>
        <v>0</v>
      </c>
      <c r="B2334">
        <f ca="1"/>
        <v>7</v>
      </c>
      <c r="C2334">
        <f ca="1"/>
        <v>6</v>
      </c>
      <c r="D2334">
        <f ca="1"/>
        <v>4</v>
      </c>
      <c r="E2334">
        <f ca="1"/>
        <v>5</v>
      </c>
      <c r="F2334">
        <f ca="1"/>
        <v>6</v>
      </c>
      <c r="G2334">
        <f t="shared" ca="1" si="252"/>
        <v>7</v>
      </c>
      <c r="H2334">
        <f t="shared" ca="1" si="253"/>
        <v>9</v>
      </c>
      <c r="I2334">
        <f t="shared" ca="1" si="254"/>
        <v>3</v>
      </c>
      <c r="J2334">
        <f t="shared" ca="1" si="255"/>
        <v>5</v>
      </c>
      <c r="K2334" cm="1">
        <f t="array" aca="1" ref="K2334" ca="1">IF(G2334&gt;7,
        IF(G2334&gt;H2334, 1, IF(G2334&lt;H2334, 0, 2)),
        IF(       H2334&gt;7,
                     IF(G2334&gt;H2334, 1, IF(G2334&lt;H2334, 0, 2)),
                     IF(         G2334&lt;6,
                                   IF(            _xlfn.XLOOKUP(C2334,'deck &amp; rules'!$D$22:$M$22,_xlfn.XLOOKUP(H2334,'deck &amp; rules'!$C$23:$C$30,'deck &amp; rules'!$D$23:$M$30))="draw",
                                                     IF(I2334&gt;J2334,1,IF(I2334&lt;J2334,0,2)),
                                                     IF(I2334&gt;H2334,1,IF(I2334&lt;H2334,0,2))),
                                   IF(H2334&lt;7,
                                        IF(G2334&gt;J2334,1,IF(G2334&lt;J2334,0,2)),
                                        IF(G2334&gt;H2334,1,IF(G2334&lt;H2334,0,2))
                                        )
                          )
              )
        )</f>
        <v>0</v>
      </c>
      <c r="L2334">
        <f t="shared" ca="1" si="256"/>
        <v>-239</v>
      </c>
      <c r="M2334">
        <f t="shared" ca="1" si="257"/>
        <v>-273.80000000000535</v>
      </c>
      <c r="N2334">
        <f t="shared" ca="1" si="258"/>
        <v>-263</v>
      </c>
    </row>
    <row r="2335" spans="1:14" x14ac:dyDescent="0.25">
      <c r="A2335">
        <f ca="1"/>
        <v>7</v>
      </c>
      <c r="B2335">
        <f ca="1"/>
        <v>6</v>
      </c>
      <c r="C2335">
        <f ca="1"/>
        <v>6</v>
      </c>
      <c r="D2335">
        <f ca="1"/>
        <v>0</v>
      </c>
      <c r="E2335">
        <f ca="1"/>
        <v>8</v>
      </c>
      <c r="F2335">
        <f ca="1"/>
        <v>9</v>
      </c>
      <c r="G2335">
        <f t="shared" ca="1" si="252"/>
        <v>3</v>
      </c>
      <c r="H2335">
        <f t="shared" ca="1" si="253"/>
        <v>8</v>
      </c>
      <c r="I2335">
        <f t="shared" ca="1" si="254"/>
        <v>9</v>
      </c>
      <c r="J2335">
        <f t="shared" ca="1" si="255"/>
        <v>7</v>
      </c>
      <c r="K2335" cm="1">
        <f t="array" aca="1" ref="K2335" ca="1">IF(G2335&gt;7,
        IF(G2335&gt;H2335, 1, IF(G2335&lt;H2335, 0, 2)),
        IF(       H2335&gt;7,
                     IF(G2335&gt;H2335, 1, IF(G2335&lt;H2335, 0, 2)),
                     IF(         G2335&lt;6,
                                   IF(            _xlfn.XLOOKUP(C2335,'deck &amp; rules'!$D$22:$M$22,_xlfn.XLOOKUP(H2335,'deck &amp; rules'!$C$23:$C$30,'deck &amp; rules'!$D$23:$M$30))="draw",
                                                     IF(I2335&gt;J2335,1,IF(I2335&lt;J2335,0,2)),
                                                     IF(I2335&gt;H2335,1,IF(I2335&lt;H2335,0,2))),
                                   IF(H2335&lt;7,
                                        IF(G2335&gt;J2335,1,IF(G2335&lt;J2335,0,2)),
                                        IF(G2335&gt;H2335,1,IF(G2335&lt;H2335,0,2))
                                        )
                          )
              )
        )</f>
        <v>0</v>
      </c>
      <c r="L2335">
        <f t="shared" ca="1" si="256"/>
        <v>-240</v>
      </c>
      <c r="M2335">
        <f t="shared" ca="1" si="257"/>
        <v>-272.85000000000537</v>
      </c>
      <c r="N2335">
        <f t="shared" ca="1" si="258"/>
        <v>-264</v>
      </c>
    </row>
    <row r="2336" spans="1:14" x14ac:dyDescent="0.25">
      <c r="A2336">
        <f ca="1"/>
        <v>1</v>
      </c>
      <c r="B2336">
        <f ca="1"/>
        <v>5</v>
      </c>
      <c r="C2336">
        <f ca="1"/>
        <v>8</v>
      </c>
      <c r="D2336">
        <f ca="1"/>
        <v>0</v>
      </c>
      <c r="E2336">
        <f ca="1"/>
        <v>3</v>
      </c>
      <c r="F2336">
        <f ca="1"/>
        <v>5</v>
      </c>
      <c r="G2336">
        <f t="shared" ca="1" si="252"/>
        <v>6</v>
      </c>
      <c r="H2336">
        <f t="shared" ca="1" si="253"/>
        <v>3</v>
      </c>
      <c r="I2336">
        <f t="shared" ca="1" si="254"/>
        <v>4</v>
      </c>
      <c r="J2336">
        <f t="shared" ca="1" si="255"/>
        <v>8</v>
      </c>
      <c r="K2336" cm="1">
        <f t="array" aca="1" ref="K2336" ca="1">IF(G2336&gt;7,
        IF(G2336&gt;H2336, 1, IF(G2336&lt;H2336, 0, 2)),
        IF(       H2336&gt;7,
                     IF(G2336&gt;H2336, 1, IF(G2336&lt;H2336, 0, 2)),
                     IF(         G2336&lt;6,
                                   IF(            _xlfn.XLOOKUP(C2336,'deck &amp; rules'!$D$22:$M$22,_xlfn.XLOOKUP(H2336,'deck &amp; rules'!$C$23:$C$30,'deck &amp; rules'!$D$23:$M$30))="draw",
                                                     IF(I2336&gt;J2336,1,IF(I2336&lt;J2336,0,2)),
                                                     IF(I2336&gt;H2336,1,IF(I2336&lt;H2336,0,2))),
                                   IF(H2336&lt;7,
                                        IF(G2336&gt;J2336,1,IF(G2336&lt;J2336,0,2)),
                                        IF(G2336&gt;H2336,1,IF(G2336&lt;H2336,0,2))
                                        )
                          )
              )
        )</f>
        <v>0</v>
      </c>
      <c r="L2336">
        <f t="shared" ca="1" si="256"/>
        <v>-241</v>
      </c>
      <c r="M2336">
        <f t="shared" ca="1" si="257"/>
        <v>-271.90000000000538</v>
      </c>
      <c r="N2336">
        <f t="shared" ca="1" si="258"/>
        <v>-265</v>
      </c>
    </row>
    <row r="2337" spans="1:14" x14ac:dyDescent="0.25">
      <c r="A2337">
        <f ca="1"/>
        <v>6</v>
      </c>
      <c r="B2337">
        <f ca="1"/>
        <v>1</v>
      </c>
      <c r="C2337">
        <f ca="1"/>
        <v>5</v>
      </c>
      <c r="D2337">
        <f ca="1"/>
        <v>0</v>
      </c>
      <c r="E2337">
        <f ca="1"/>
        <v>8</v>
      </c>
      <c r="F2337">
        <f ca="1"/>
        <v>0</v>
      </c>
      <c r="G2337">
        <f t="shared" ca="1" si="252"/>
        <v>7</v>
      </c>
      <c r="H2337">
        <f t="shared" ca="1" si="253"/>
        <v>8</v>
      </c>
      <c r="I2337">
        <f t="shared" ca="1" si="254"/>
        <v>2</v>
      </c>
      <c r="J2337">
        <f t="shared" ca="1" si="255"/>
        <v>8</v>
      </c>
      <c r="K2337" cm="1">
        <f t="array" aca="1" ref="K2337" ca="1">IF(G2337&gt;7,
        IF(G2337&gt;H2337, 1, IF(G2337&lt;H2337, 0, 2)),
        IF(       H2337&gt;7,
                     IF(G2337&gt;H2337, 1, IF(G2337&lt;H2337, 0, 2)),
                     IF(         G2337&lt;6,
                                   IF(            _xlfn.XLOOKUP(C2337,'deck &amp; rules'!$D$22:$M$22,_xlfn.XLOOKUP(H2337,'deck &amp; rules'!$C$23:$C$30,'deck &amp; rules'!$D$23:$M$30))="draw",
                                                     IF(I2337&gt;J2337,1,IF(I2337&lt;J2337,0,2)),
                                                     IF(I2337&gt;H2337,1,IF(I2337&lt;H2337,0,2))),
                                   IF(H2337&lt;7,
                                        IF(G2337&gt;J2337,1,IF(G2337&lt;J2337,0,2)),
                                        IF(G2337&gt;H2337,1,IF(G2337&lt;H2337,0,2))
                                        )
                          )
              )
        )</f>
        <v>0</v>
      </c>
      <c r="L2337">
        <f t="shared" ca="1" si="256"/>
        <v>-242</v>
      </c>
      <c r="M2337">
        <f t="shared" ca="1" si="257"/>
        <v>-270.95000000000539</v>
      </c>
      <c r="N2337">
        <f t="shared" ca="1" si="258"/>
        <v>-266</v>
      </c>
    </row>
    <row r="2338" spans="1:14" x14ac:dyDescent="0.25">
      <c r="A2338">
        <f ca="1"/>
        <v>7</v>
      </c>
      <c r="B2338">
        <f ca="1"/>
        <v>0</v>
      </c>
      <c r="C2338">
        <f ca="1"/>
        <v>9</v>
      </c>
      <c r="D2338">
        <f ca="1"/>
        <v>7</v>
      </c>
      <c r="E2338">
        <f ca="1"/>
        <v>0</v>
      </c>
      <c r="F2338">
        <f ca="1"/>
        <v>0</v>
      </c>
      <c r="G2338">
        <f t="shared" ca="1" si="252"/>
        <v>7</v>
      </c>
      <c r="H2338">
        <f t="shared" ca="1" si="253"/>
        <v>7</v>
      </c>
      <c r="I2338">
        <f t="shared" ca="1" si="254"/>
        <v>6</v>
      </c>
      <c r="J2338">
        <f t="shared" ca="1" si="255"/>
        <v>7</v>
      </c>
      <c r="K2338" cm="1">
        <f t="array" aca="1" ref="K2338" ca="1">IF(G2338&gt;7,
        IF(G2338&gt;H2338, 1, IF(G2338&lt;H2338, 0, 2)),
        IF(       H2338&gt;7,
                     IF(G2338&gt;H2338, 1, IF(G2338&lt;H2338, 0, 2)),
                     IF(         G2338&lt;6,
                                   IF(            _xlfn.XLOOKUP(C2338,'deck &amp; rules'!$D$22:$M$22,_xlfn.XLOOKUP(H2338,'deck &amp; rules'!$C$23:$C$30,'deck &amp; rules'!$D$23:$M$30))="draw",
                                                     IF(I2338&gt;J2338,1,IF(I2338&lt;J2338,0,2)),
                                                     IF(I2338&gt;H2338,1,IF(I2338&lt;H2338,0,2))),
                                   IF(H2338&lt;7,
                                        IF(G2338&gt;J2338,1,IF(G2338&lt;J2338,0,2)),
                                        IF(G2338&gt;H2338,1,IF(G2338&lt;H2338,0,2))
                                        )
                          )
              )
        )</f>
        <v>2</v>
      </c>
      <c r="L2338">
        <f t="shared" ca="1" si="256"/>
        <v>-243</v>
      </c>
      <c r="M2338">
        <f t="shared" ca="1" si="257"/>
        <v>-271.95000000000539</v>
      </c>
      <c r="N2338">
        <f t="shared" ca="1" si="258"/>
        <v>-258</v>
      </c>
    </row>
    <row r="2339" spans="1:14" x14ac:dyDescent="0.25">
      <c r="A2339">
        <f ca="1"/>
        <v>3</v>
      </c>
      <c r="B2339">
        <f ca="1"/>
        <v>5</v>
      </c>
      <c r="C2339">
        <f ca="1"/>
        <v>3</v>
      </c>
      <c r="D2339">
        <f ca="1"/>
        <v>0</v>
      </c>
      <c r="E2339">
        <f ca="1"/>
        <v>2</v>
      </c>
      <c r="F2339">
        <f ca="1"/>
        <v>0</v>
      </c>
      <c r="G2339">
        <f t="shared" ca="1" si="252"/>
        <v>8</v>
      </c>
      <c r="H2339">
        <f t="shared" ca="1" si="253"/>
        <v>2</v>
      </c>
      <c r="I2339">
        <f t="shared" ca="1" si="254"/>
        <v>1</v>
      </c>
      <c r="J2339">
        <f t="shared" ca="1" si="255"/>
        <v>2</v>
      </c>
      <c r="K2339" cm="1">
        <f t="array" aca="1" ref="K2339" ca="1">IF(G2339&gt;7,
        IF(G2339&gt;H2339, 1, IF(G2339&lt;H2339, 0, 2)),
        IF(       H2339&gt;7,
                     IF(G2339&gt;H2339, 1, IF(G2339&lt;H2339, 0, 2)),
                     IF(         G2339&lt;6,
                                   IF(            _xlfn.XLOOKUP(C2339,'deck &amp; rules'!$D$22:$M$22,_xlfn.XLOOKUP(H2339,'deck &amp; rules'!$C$23:$C$30,'deck &amp; rules'!$D$23:$M$30))="draw",
                                                     IF(I2339&gt;J2339,1,IF(I2339&lt;J2339,0,2)),
                                                     IF(I2339&gt;H2339,1,IF(I2339&lt;H2339,0,2))),
                                   IF(H2339&lt;7,
                                        IF(G2339&gt;J2339,1,IF(G2339&lt;J2339,0,2)),
                                        IF(G2339&gt;H2339,1,IF(G2339&lt;H2339,0,2))
                                        )
                          )
              )
        )</f>
        <v>1</v>
      </c>
      <c r="L2339">
        <f t="shared" ca="1" si="256"/>
        <v>-242</v>
      </c>
      <c r="M2339">
        <f t="shared" ca="1" si="257"/>
        <v>-272.95000000000539</v>
      </c>
      <c r="N2339">
        <f t="shared" ca="1" si="258"/>
        <v>-259</v>
      </c>
    </row>
    <row r="2340" spans="1:14" x14ac:dyDescent="0.25">
      <c r="A2340">
        <f ca="1"/>
        <v>7</v>
      </c>
      <c r="B2340">
        <f ca="1"/>
        <v>6</v>
      </c>
      <c r="C2340">
        <f ca="1"/>
        <v>6</v>
      </c>
      <c r="D2340">
        <f ca="1"/>
        <v>7</v>
      </c>
      <c r="E2340">
        <f ca="1"/>
        <v>3</v>
      </c>
      <c r="F2340">
        <f ca="1"/>
        <v>7</v>
      </c>
      <c r="G2340">
        <f t="shared" ca="1" si="252"/>
        <v>3</v>
      </c>
      <c r="H2340">
        <f t="shared" ca="1" si="253"/>
        <v>0</v>
      </c>
      <c r="I2340">
        <f t="shared" ca="1" si="254"/>
        <v>9</v>
      </c>
      <c r="J2340">
        <f t="shared" ca="1" si="255"/>
        <v>7</v>
      </c>
      <c r="K2340" cm="1">
        <f t="array" aca="1" ref="K2340" ca="1">IF(G2340&gt;7,
        IF(G2340&gt;H2340, 1, IF(G2340&lt;H2340, 0, 2)),
        IF(       H2340&gt;7,
                     IF(G2340&gt;H2340, 1, IF(G2340&lt;H2340, 0, 2)),
                     IF(         G2340&lt;6,
                                   IF(            _xlfn.XLOOKUP(C2340,'deck &amp; rules'!$D$22:$M$22,_xlfn.XLOOKUP(H2340,'deck &amp; rules'!$C$23:$C$30,'deck &amp; rules'!$D$23:$M$30))="draw",
                                                     IF(I2340&gt;J2340,1,IF(I2340&lt;J2340,0,2)),
                                                     IF(I2340&gt;H2340,1,IF(I2340&lt;H2340,0,2))),
                                   IF(H2340&lt;7,
                                        IF(G2340&gt;J2340,1,IF(G2340&lt;J2340,0,2)),
                                        IF(G2340&gt;H2340,1,IF(G2340&lt;H2340,0,2))
                                        )
                          )
              )
        )</f>
        <v>1</v>
      </c>
      <c r="L2340">
        <f t="shared" ca="1" si="256"/>
        <v>-241</v>
      </c>
      <c r="M2340">
        <f t="shared" ca="1" si="257"/>
        <v>-273.95000000000539</v>
      </c>
      <c r="N2340">
        <f t="shared" ca="1" si="258"/>
        <v>-260</v>
      </c>
    </row>
    <row r="2341" spans="1:14" x14ac:dyDescent="0.25">
      <c r="A2341">
        <f ca="1"/>
        <v>3</v>
      </c>
      <c r="B2341">
        <f ca="1"/>
        <v>6</v>
      </c>
      <c r="C2341">
        <f ca="1"/>
        <v>0</v>
      </c>
      <c r="D2341">
        <f ca="1"/>
        <v>9</v>
      </c>
      <c r="E2341">
        <f ca="1"/>
        <v>4</v>
      </c>
      <c r="F2341">
        <f ca="1"/>
        <v>0</v>
      </c>
      <c r="G2341">
        <f t="shared" ca="1" si="252"/>
        <v>9</v>
      </c>
      <c r="H2341">
        <f t="shared" ca="1" si="253"/>
        <v>3</v>
      </c>
      <c r="I2341">
        <f t="shared" ca="1" si="254"/>
        <v>9</v>
      </c>
      <c r="J2341">
        <f t="shared" ca="1" si="255"/>
        <v>3</v>
      </c>
      <c r="K2341" cm="1">
        <f t="array" aca="1" ref="K2341" ca="1">IF(G2341&gt;7,
        IF(G2341&gt;H2341, 1, IF(G2341&lt;H2341, 0, 2)),
        IF(       H2341&gt;7,
                     IF(G2341&gt;H2341, 1, IF(G2341&lt;H2341, 0, 2)),
                     IF(         G2341&lt;6,
                                   IF(            _xlfn.XLOOKUP(C2341,'deck &amp; rules'!$D$22:$M$22,_xlfn.XLOOKUP(H2341,'deck &amp; rules'!$C$23:$C$30,'deck &amp; rules'!$D$23:$M$30))="draw",
                                                     IF(I2341&gt;J2341,1,IF(I2341&lt;J2341,0,2)),
                                                     IF(I2341&gt;H2341,1,IF(I2341&lt;H2341,0,2))),
                                   IF(H2341&lt;7,
                                        IF(G2341&gt;J2341,1,IF(G2341&lt;J2341,0,2)),
                                        IF(G2341&gt;H2341,1,IF(G2341&lt;H2341,0,2))
                                        )
                          )
              )
        )</f>
        <v>1</v>
      </c>
      <c r="L2341">
        <f t="shared" ca="1" si="256"/>
        <v>-240</v>
      </c>
      <c r="M2341">
        <f t="shared" ca="1" si="257"/>
        <v>-274.95000000000539</v>
      </c>
      <c r="N2341">
        <f t="shared" ca="1" si="258"/>
        <v>-261</v>
      </c>
    </row>
    <row r="2342" spans="1:14" x14ac:dyDescent="0.25">
      <c r="A2342">
        <f ca="1"/>
        <v>9</v>
      </c>
      <c r="B2342">
        <f ca="1"/>
        <v>5</v>
      </c>
      <c r="C2342">
        <f ca="1"/>
        <v>5</v>
      </c>
      <c r="D2342">
        <f ca="1"/>
        <v>0</v>
      </c>
      <c r="E2342">
        <f ca="1"/>
        <v>6</v>
      </c>
      <c r="F2342">
        <f ca="1"/>
        <v>7</v>
      </c>
      <c r="G2342">
        <f t="shared" ca="1" si="252"/>
        <v>4</v>
      </c>
      <c r="H2342">
        <f t="shared" ca="1" si="253"/>
        <v>6</v>
      </c>
      <c r="I2342">
        <f t="shared" ca="1" si="254"/>
        <v>9</v>
      </c>
      <c r="J2342">
        <f t="shared" ca="1" si="255"/>
        <v>3</v>
      </c>
      <c r="K2342" cm="1">
        <f t="array" aca="1" ref="K2342" ca="1">IF(G2342&gt;7,
        IF(G2342&gt;H2342, 1, IF(G2342&lt;H2342, 0, 2)),
        IF(       H2342&gt;7,
                     IF(G2342&gt;H2342, 1, IF(G2342&lt;H2342, 0, 2)),
                     IF(         G2342&lt;6,
                                   IF(            _xlfn.XLOOKUP(C2342,'deck &amp; rules'!$D$22:$M$22,_xlfn.XLOOKUP(H2342,'deck &amp; rules'!$C$23:$C$30,'deck &amp; rules'!$D$23:$M$30))="draw",
                                                     IF(I2342&gt;J2342,1,IF(I2342&lt;J2342,0,2)),
                                                     IF(I2342&gt;H2342,1,IF(I2342&lt;H2342,0,2))),
                                   IF(H2342&lt;7,
                                        IF(G2342&gt;J2342,1,IF(G2342&lt;J2342,0,2)),
                                        IF(G2342&gt;H2342,1,IF(G2342&lt;H2342,0,2))
                                        )
                          )
              )
        )</f>
        <v>1</v>
      </c>
      <c r="L2342">
        <f t="shared" ca="1" si="256"/>
        <v>-239</v>
      </c>
      <c r="M2342">
        <f t="shared" ca="1" si="257"/>
        <v>-275.95000000000539</v>
      </c>
      <c r="N2342">
        <f t="shared" ca="1" si="258"/>
        <v>-262</v>
      </c>
    </row>
    <row r="2343" spans="1:14" x14ac:dyDescent="0.25">
      <c r="A2343">
        <f ca="1"/>
        <v>9</v>
      </c>
      <c r="B2343">
        <f ca="1"/>
        <v>1</v>
      </c>
      <c r="C2343">
        <f ca="1"/>
        <v>2</v>
      </c>
      <c r="D2343">
        <f ca="1"/>
        <v>4</v>
      </c>
      <c r="E2343">
        <f ca="1"/>
        <v>3</v>
      </c>
      <c r="F2343">
        <f ca="1"/>
        <v>4</v>
      </c>
      <c r="G2343">
        <f t="shared" ca="1" si="252"/>
        <v>0</v>
      </c>
      <c r="H2343">
        <f t="shared" ca="1" si="253"/>
        <v>7</v>
      </c>
      <c r="I2343">
        <f t="shared" ca="1" si="254"/>
        <v>2</v>
      </c>
      <c r="J2343">
        <f t="shared" ca="1" si="255"/>
        <v>1</v>
      </c>
      <c r="K2343" cm="1">
        <f t="array" aca="1" ref="K2343" ca="1">IF(G2343&gt;7,
        IF(G2343&gt;H2343, 1, IF(G2343&lt;H2343, 0, 2)),
        IF(       H2343&gt;7,
                     IF(G2343&gt;H2343, 1, IF(G2343&lt;H2343, 0, 2)),
                     IF(         G2343&lt;6,
                                   IF(            _xlfn.XLOOKUP(C2343,'deck &amp; rules'!$D$22:$M$22,_xlfn.XLOOKUP(H2343,'deck &amp; rules'!$C$23:$C$30,'deck &amp; rules'!$D$23:$M$30))="draw",
                                                     IF(I2343&gt;J2343,1,IF(I2343&lt;J2343,0,2)),
                                                     IF(I2343&gt;H2343,1,IF(I2343&lt;H2343,0,2))),
                                   IF(H2343&lt;7,
                                        IF(G2343&gt;J2343,1,IF(G2343&lt;J2343,0,2)),
                                        IF(G2343&gt;H2343,1,IF(G2343&lt;H2343,0,2))
                                        )
                          )
              )
        )</f>
        <v>0</v>
      </c>
      <c r="L2343">
        <f t="shared" ca="1" si="256"/>
        <v>-240</v>
      </c>
      <c r="M2343">
        <f t="shared" ca="1" si="257"/>
        <v>-275.0000000000054</v>
      </c>
      <c r="N2343">
        <f t="shared" ca="1" si="258"/>
        <v>-263</v>
      </c>
    </row>
    <row r="2344" spans="1:14" x14ac:dyDescent="0.25">
      <c r="A2344">
        <f ca="1"/>
        <v>0</v>
      </c>
      <c r="B2344">
        <f ca="1"/>
        <v>0</v>
      </c>
      <c r="C2344">
        <f ca="1"/>
        <v>2</v>
      </c>
      <c r="D2344">
        <f ca="1"/>
        <v>1</v>
      </c>
      <c r="E2344">
        <f ca="1"/>
        <v>0</v>
      </c>
      <c r="F2344">
        <f ca="1"/>
        <v>4</v>
      </c>
      <c r="G2344">
        <f t="shared" ca="1" si="252"/>
        <v>0</v>
      </c>
      <c r="H2344">
        <f t="shared" ca="1" si="253"/>
        <v>1</v>
      </c>
      <c r="I2344">
        <f t="shared" ca="1" si="254"/>
        <v>2</v>
      </c>
      <c r="J2344">
        <f t="shared" ca="1" si="255"/>
        <v>5</v>
      </c>
      <c r="K2344" cm="1">
        <f t="array" aca="1" ref="K2344" ca="1">IF(G2344&gt;7,
        IF(G2344&gt;H2344, 1, IF(G2344&lt;H2344, 0, 2)),
        IF(       H2344&gt;7,
                     IF(G2344&gt;H2344, 1, IF(G2344&lt;H2344, 0, 2)),
                     IF(         G2344&lt;6,
                                   IF(            _xlfn.XLOOKUP(C2344,'deck &amp; rules'!$D$22:$M$22,_xlfn.XLOOKUP(H2344,'deck &amp; rules'!$C$23:$C$30,'deck &amp; rules'!$D$23:$M$30))="draw",
                                                     IF(I2344&gt;J2344,1,IF(I2344&lt;J2344,0,2)),
                                                     IF(I2344&gt;H2344,1,IF(I2344&lt;H2344,0,2))),
                                   IF(H2344&lt;7,
                                        IF(G2344&gt;J2344,1,IF(G2344&lt;J2344,0,2)),
                                        IF(G2344&gt;H2344,1,IF(G2344&lt;H2344,0,2))
                                        )
                          )
              )
        )</f>
        <v>0</v>
      </c>
      <c r="L2344">
        <f t="shared" ca="1" si="256"/>
        <v>-241</v>
      </c>
      <c r="M2344">
        <f t="shared" ca="1" si="257"/>
        <v>-274.05000000000541</v>
      </c>
      <c r="N2344">
        <f t="shared" ca="1" si="258"/>
        <v>-264</v>
      </c>
    </row>
    <row r="2345" spans="1:14" x14ac:dyDescent="0.25">
      <c r="A2345">
        <f ca="1"/>
        <v>0</v>
      </c>
      <c r="B2345">
        <f ca="1"/>
        <v>3</v>
      </c>
      <c r="C2345">
        <f ca="1"/>
        <v>0</v>
      </c>
      <c r="D2345">
        <f ca="1"/>
        <v>0</v>
      </c>
      <c r="E2345">
        <f ca="1"/>
        <v>8</v>
      </c>
      <c r="F2345">
        <f ca="1"/>
        <v>4</v>
      </c>
      <c r="G2345">
        <f t="shared" ca="1" si="252"/>
        <v>3</v>
      </c>
      <c r="H2345">
        <f t="shared" ca="1" si="253"/>
        <v>8</v>
      </c>
      <c r="I2345">
        <f t="shared" ca="1" si="254"/>
        <v>3</v>
      </c>
      <c r="J2345">
        <f t="shared" ca="1" si="255"/>
        <v>2</v>
      </c>
      <c r="K2345" cm="1">
        <f t="array" aca="1" ref="K2345" ca="1">IF(G2345&gt;7,
        IF(G2345&gt;H2345, 1, IF(G2345&lt;H2345, 0, 2)),
        IF(       H2345&gt;7,
                     IF(G2345&gt;H2345, 1, IF(G2345&lt;H2345, 0, 2)),
                     IF(         G2345&lt;6,
                                   IF(            _xlfn.XLOOKUP(C2345,'deck &amp; rules'!$D$22:$M$22,_xlfn.XLOOKUP(H2345,'deck &amp; rules'!$C$23:$C$30,'deck &amp; rules'!$D$23:$M$30))="draw",
                                                     IF(I2345&gt;J2345,1,IF(I2345&lt;J2345,0,2)),
                                                     IF(I2345&gt;H2345,1,IF(I2345&lt;H2345,0,2))),
                                   IF(H2345&lt;7,
                                        IF(G2345&gt;J2345,1,IF(G2345&lt;J2345,0,2)),
                                        IF(G2345&gt;H2345,1,IF(G2345&lt;H2345,0,2))
                                        )
                          )
              )
        )</f>
        <v>0</v>
      </c>
      <c r="L2345">
        <f t="shared" ca="1" si="256"/>
        <v>-242</v>
      </c>
      <c r="M2345">
        <f t="shared" ca="1" si="257"/>
        <v>-273.10000000000542</v>
      </c>
      <c r="N2345">
        <f t="shared" ca="1" si="258"/>
        <v>-265</v>
      </c>
    </row>
    <row r="2346" spans="1:14" x14ac:dyDescent="0.25">
      <c r="A2346">
        <f ca="1"/>
        <v>6</v>
      </c>
      <c r="B2346">
        <f ca="1"/>
        <v>4</v>
      </c>
      <c r="C2346">
        <f ca="1"/>
        <v>0</v>
      </c>
      <c r="D2346">
        <f ca="1"/>
        <v>2</v>
      </c>
      <c r="E2346">
        <f ca="1"/>
        <v>1</v>
      </c>
      <c r="F2346">
        <f ca="1"/>
        <v>2</v>
      </c>
      <c r="G2346">
        <f t="shared" ca="1" si="252"/>
        <v>0</v>
      </c>
      <c r="H2346">
        <f t="shared" ca="1" si="253"/>
        <v>3</v>
      </c>
      <c r="I2346">
        <f t="shared" ca="1" si="254"/>
        <v>0</v>
      </c>
      <c r="J2346">
        <f t="shared" ca="1" si="255"/>
        <v>5</v>
      </c>
      <c r="K2346" cm="1">
        <f t="array" aca="1" ref="K2346" ca="1">IF(G2346&gt;7,
        IF(G2346&gt;H2346, 1, IF(G2346&lt;H2346, 0, 2)),
        IF(       H2346&gt;7,
                     IF(G2346&gt;H2346, 1, IF(G2346&lt;H2346, 0, 2)),
                     IF(         G2346&lt;6,
                                   IF(            _xlfn.XLOOKUP(C2346,'deck &amp; rules'!$D$22:$M$22,_xlfn.XLOOKUP(H2346,'deck &amp; rules'!$C$23:$C$30,'deck &amp; rules'!$D$23:$M$30))="draw",
                                                     IF(I2346&gt;J2346,1,IF(I2346&lt;J2346,0,2)),
                                                     IF(I2346&gt;H2346,1,IF(I2346&lt;H2346,0,2))),
                                   IF(H2346&lt;7,
                                        IF(G2346&gt;J2346,1,IF(G2346&lt;J2346,0,2)),
                                        IF(G2346&gt;H2346,1,IF(G2346&lt;H2346,0,2))
                                        )
                          )
              )
        )</f>
        <v>0</v>
      </c>
      <c r="L2346">
        <f t="shared" ca="1" si="256"/>
        <v>-243</v>
      </c>
      <c r="M2346">
        <f t="shared" ca="1" si="257"/>
        <v>-272.15000000000543</v>
      </c>
      <c r="N2346">
        <f t="shared" ca="1" si="258"/>
        <v>-266</v>
      </c>
    </row>
    <row r="2347" spans="1:14" x14ac:dyDescent="0.25">
      <c r="A2347">
        <f ca="1"/>
        <v>6</v>
      </c>
      <c r="B2347">
        <f ca="1"/>
        <v>4</v>
      </c>
      <c r="C2347">
        <f ca="1"/>
        <v>2</v>
      </c>
      <c r="D2347">
        <f ca="1"/>
        <v>9</v>
      </c>
      <c r="E2347">
        <f ca="1"/>
        <v>9</v>
      </c>
      <c r="F2347">
        <f ca="1"/>
        <v>0</v>
      </c>
      <c r="G2347">
        <f t="shared" ca="1" si="252"/>
        <v>0</v>
      </c>
      <c r="H2347">
        <f t="shared" ca="1" si="253"/>
        <v>8</v>
      </c>
      <c r="I2347">
        <f t="shared" ca="1" si="254"/>
        <v>2</v>
      </c>
      <c r="J2347">
        <f t="shared" ca="1" si="255"/>
        <v>8</v>
      </c>
      <c r="K2347" cm="1">
        <f t="array" aca="1" ref="K2347" ca="1">IF(G2347&gt;7,
        IF(G2347&gt;H2347, 1, IF(G2347&lt;H2347, 0, 2)),
        IF(       H2347&gt;7,
                     IF(G2347&gt;H2347, 1, IF(G2347&lt;H2347, 0, 2)),
                     IF(         G2347&lt;6,
                                   IF(            _xlfn.XLOOKUP(C2347,'deck &amp; rules'!$D$22:$M$22,_xlfn.XLOOKUP(H2347,'deck &amp; rules'!$C$23:$C$30,'deck &amp; rules'!$D$23:$M$30))="draw",
                                                     IF(I2347&gt;J2347,1,IF(I2347&lt;J2347,0,2)),
                                                     IF(I2347&gt;H2347,1,IF(I2347&lt;H2347,0,2))),
                                   IF(H2347&lt;7,
                                        IF(G2347&gt;J2347,1,IF(G2347&lt;J2347,0,2)),
                                        IF(G2347&gt;H2347,1,IF(G2347&lt;H2347,0,2))
                                        )
                          )
              )
        )</f>
        <v>0</v>
      </c>
      <c r="L2347">
        <f t="shared" ca="1" si="256"/>
        <v>-244</v>
      </c>
      <c r="M2347">
        <f t="shared" ca="1" si="257"/>
        <v>-271.20000000000545</v>
      </c>
      <c r="N2347">
        <f t="shared" ca="1" si="258"/>
        <v>-267</v>
      </c>
    </row>
    <row r="2348" spans="1:14" x14ac:dyDescent="0.25">
      <c r="A2348">
        <f ca="1"/>
        <v>7</v>
      </c>
      <c r="B2348">
        <f ca="1"/>
        <v>5</v>
      </c>
      <c r="C2348">
        <f ca="1"/>
        <v>0</v>
      </c>
      <c r="D2348">
        <f ca="1"/>
        <v>9</v>
      </c>
      <c r="E2348">
        <f ca="1"/>
        <v>4</v>
      </c>
      <c r="F2348">
        <f ca="1"/>
        <v>5</v>
      </c>
      <c r="G2348">
        <f t="shared" ca="1" si="252"/>
        <v>2</v>
      </c>
      <c r="H2348">
        <f t="shared" ca="1" si="253"/>
        <v>3</v>
      </c>
      <c r="I2348">
        <f t="shared" ca="1" si="254"/>
        <v>2</v>
      </c>
      <c r="J2348">
        <f t="shared" ca="1" si="255"/>
        <v>8</v>
      </c>
      <c r="K2348" cm="1">
        <f t="array" aca="1" ref="K2348" ca="1">IF(G2348&gt;7,
        IF(G2348&gt;H2348, 1, IF(G2348&lt;H2348, 0, 2)),
        IF(       H2348&gt;7,
                     IF(G2348&gt;H2348, 1, IF(G2348&lt;H2348, 0, 2)),
                     IF(         G2348&lt;6,
                                   IF(            _xlfn.XLOOKUP(C2348,'deck &amp; rules'!$D$22:$M$22,_xlfn.XLOOKUP(H2348,'deck &amp; rules'!$C$23:$C$30,'deck &amp; rules'!$D$23:$M$30))="draw",
                                                     IF(I2348&gt;J2348,1,IF(I2348&lt;J2348,0,2)),
                                                     IF(I2348&gt;H2348,1,IF(I2348&lt;H2348,0,2))),
                                   IF(H2348&lt;7,
                                        IF(G2348&gt;J2348,1,IF(G2348&lt;J2348,0,2)),
                                        IF(G2348&gt;H2348,1,IF(G2348&lt;H2348,0,2))
                                        )
                          )
              )
        )</f>
        <v>0</v>
      </c>
      <c r="L2348">
        <f t="shared" ca="1" si="256"/>
        <v>-245</v>
      </c>
      <c r="M2348">
        <f t="shared" ca="1" si="257"/>
        <v>-270.25000000000546</v>
      </c>
      <c r="N2348">
        <f t="shared" ca="1" si="258"/>
        <v>-268</v>
      </c>
    </row>
    <row r="2349" spans="1:14" x14ac:dyDescent="0.25">
      <c r="A2349">
        <f ca="1"/>
        <v>9</v>
      </c>
      <c r="B2349">
        <f ca="1"/>
        <v>0</v>
      </c>
      <c r="C2349">
        <f ca="1"/>
        <v>7</v>
      </c>
      <c r="D2349">
        <f ca="1"/>
        <v>8</v>
      </c>
      <c r="E2349">
        <f ca="1"/>
        <v>7</v>
      </c>
      <c r="F2349">
        <f ca="1"/>
        <v>9</v>
      </c>
      <c r="G2349">
        <f t="shared" ca="1" si="252"/>
        <v>9</v>
      </c>
      <c r="H2349">
        <f t="shared" ca="1" si="253"/>
        <v>5</v>
      </c>
      <c r="I2349">
        <f t="shared" ca="1" si="254"/>
        <v>6</v>
      </c>
      <c r="J2349">
        <f t="shared" ca="1" si="255"/>
        <v>4</v>
      </c>
      <c r="K2349" cm="1">
        <f t="array" aca="1" ref="K2349" ca="1">IF(G2349&gt;7,
        IF(G2349&gt;H2349, 1, IF(G2349&lt;H2349, 0, 2)),
        IF(       H2349&gt;7,
                     IF(G2349&gt;H2349, 1, IF(G2349&lt;H2349, 0, 2)),
                     IF(         G2349&lt;6,
                                   IF(            _xlfn.XLOOKUP(C2349,'deck &amp; rules'!$D$22:$M$22,_xlfn.XLOOKUP(H2349,'deck &amp; rules'!$C$23:$C$30,'deck &amp; rules'!$D$23:$M$30))="draw",
                                                     IF(I2349&gt;J2349,1,IF(I2349&lt;J2349,0,2)),
                                                     IF(I2349&gt;H2349,1,IF(I2349&lt;H2349,0,2))),
                                   IF(H2349&lt;7,
                                        IF(G2349&gt;J2349,1,IF(G2349&lt;J2349,0,2)),
                                        IF(G2349&gt;H2349,1,IF(G2349&lt;H2349,0,2))
                                        )
                          )
              )
        )</f>
        <v>1</v>
      </c>
      <c r="L2349">
        <f t="shared" ca="1" si="256"/>
        <v>-244</v>
      </c>
      <c r="M2349">
        <f t="shared" ca="1" si="257"/>
        <v>-271.25000000000546</v>
      </c>
      <c r="N2349">
        <f t="shared" ca="1" si="258"/>
        <v>-269</v>
      </c>
    </row>
    <row r="2350" spans="1:14" x14ac:dyDescent="0.25">
      <c r="A2350">
        <f ca="1"/>
        <v>0</v>
      </c>
      <c r="B2350">
        <f ca="1"/>
        <v>4</v>
      </c>
      <c r="C2350">
        <f ca="1"/>
        <v>1</v>
      </c>
      <c r="D2350">
        <f ca="1"/>
        <v>0</v>
      </c>
      <c r="E2350">
        <f ca="1"/>
        <v>5</v>
      </c>
      <c r="F2350">
        <f ca="1"/>
        <v>0</v>
      </c>
      <c r="G2350">
        <f t="shared" ca="1" si="252"/>
        <v>4</v>
      </c>
      <c r="H2350">
        <f t="shared" ca="1" si="253"/>
        <v>5</v>
      </c>
      <c r="I2350">
        <f t="shared" ca="1" si="254"/>
        <v>5</v>
      </c>
      <c r="J2350">
        <f t="shared" ca="1" si="255"/>
        <v>5</v>
      </c>
      <c r="K2350" cm="1">
        <f t="array" aca="1" ref="K2350" ca="1">IF(G2350&gt;7,
        IF(G2350&gt;H2350, 1, IF(G2350&lt;H2350, 0, 2)),
        IF(       H2350&gt;7,
                     IF(G2350&gt;H2350, 1, IF(G2350&lt;H2350, 0, 2)),
                     IF(         G2350&lt;6,
                                   IF(            _xlfn.XLOOKUP(C2350,'deck &amp; rules'!$D$22:$M$22,_xlfn.XLOOKUP(H2350,'deck &amp; rules'!$C$23:$C$30,'deck &amp; rules'!$D$23:$M$30))="draw",
                                                     IF(I2350&gt;J2350,1,IF(I2350&lt;J2350,0,2)),
                                                     IF(I2350&gt;H2350,1,IF(I2350&lt;H2350,0,2))),
                                   IF(H2350&lt;7,
                                        IF(G2350&gt;J2350,1,IF(G2350&lt;J2350,0,2)),
                                        IF(G2350&gt;H2350,1,IF(G2350&lt;H2350,0,2))
                                        )
                          )
              )
        )</f>
        <v>2</v>
      </c>
      <c r="L2350">
        <f t="shared" ca="1" si="256"/>
        <v>-245</v>
      </c>
      <c r="M2350">
        <f t="shared" ca="1" si="257"/>
        <v>-272.25000000000546</v>
      </c>
      <c r="N2350">
        <f t="shared" ca="1" si="258"/>
        <v>-261</v>
      </c>
    </row>
    <row r="2351" spans="1:14" x14ac:dyDescent="0.25">
      <c r="A2351">
        <f ca="1"/>
        <v>6</v>
      </c>
      <c r="B2351">
        <f ca="1"/>
        <v>0</v>
      </c>
      <c r="C2351">
        <f ca="1"/>
        <v>9</v>
      </c>
      <c r="D2351">
        <f ca="1"/>
        <v>0</v>
      </c>
      <c r="E2351">
        <f ca="1"/>
        <v>5</v>
      </c>
      <c r="F2351">
        <f ca="1"/>
        <v>5</v>
      </c>
      <c r="G2351">
        <f t="shared" ca="1" si="252"/>
        <v>6</v>
      </c>
      <c r="H2351">
        <f t="shared" ca="1" si="253"/>
        <v>5</v>
      </c>
      <c r="I2351">
        <f t="shared" ca="1" si="254"/>
        <v>5</v>
      </c>
      <c r="J2351">
        <f t="shared" ca="1" si="255"/>
        <v>0</v>
      </c>
      <c r="K2351" cm="1">
        <f t="array" aca="1" ref="K2351" ca="1">IF(G2351&gt;7,
        IF(G2351&gt;H2351, 1, IF(G2351&lt;H2351, 0, 2)),
        IF(       H2351&gt;7,
                     IF(G2351&gt;H2351, 1, IF(G2351&lt;H2351, 0, 2)),
                     IF(         G2351&lt;6,
                                   IF(            _xlfn.XLOOKUP(C2351,'deck &amp; rules'!$D$22:$M$22,_xlfn.XLOOKUP(H2351,'deck &amp; rules'!$C$23:$C$30,'deck &amp; rules'!$D$23:$M$30))="draw",
                                                     IF(I2351&gt;J2351,1,IF(I2351&lt;J2351,0,2)),
                                                     IF(I2351&gt;H2351,1,IF(I2351&lt;H2351,0,2))),
                                   IF(H2351&lt;7,
                                        IF(G2351&gt;J2351,1,IF(G2351&lt;J2351,0,2)),
                                        IF(G2351&gt;H2351,1,IF(G2351&lt;H2351,0,2))
                                        )
                          )
              )
        )</f>
        <v>1</v>
      </c>
      <c r="L2351">
        <f t="shared" ca="1" si="256"/>
        <v>-244</v>
      </c>
      <c r="M2351">
        <f t="shared" ca="1" si="257"/>
        <v>-273.25000000000546</v>
      </c>
      <c r="N2351">
        <f t="shared" ca="1" si="258"/>
        <v>-262</v>
      </c>
    </row>
    <row r="2352" spans="1:14" x14ac:dyDescent="0.25">
      <c r="A2352">
        <f ca="1"/>
        <v>2</v>
      </c>
      <c r="B2352">
        <f ca="1"/>
        <v>8</v>
      </c>
      <c r="C2352">
        <f ca="1"/>
        <v>8</v>
      </c>
      <c r="D2352">
        <f ca="1"/>
        <v>3</v>
      </c>
      <c r="E2352">
        <f ca="1"/>
        <v>7</v>
      </c>
      <c r="F2352">
        <f ca="1"/>
        <v>0</v>
      </c>
      <c r="G2352">
        <f t="shared" ca="1" si="252"/>
        <v>0</v>
      </c>
      <c r="H2352">
        <f t="shared" ca="1" si="253"/>
        <v>0</v>
      </c>
      <c r="I2352">
        <f t="shared" ca="1" si="254"/>
        <v>8</v>
      </c>
      <c r="J2352">
        <f t="shared" ca="1" si="255"/>
        <v>0</v>
      </c>
      <c r="K2352" cm="1">
        <f t="array" aca="1" ref="K2352" ca="1">IF(G2352&gt;7,
        IF(G2352&gt;H2352, 1, IF(G2352&lt;H2352, 0, 2)),
        IF(       H2352&gt;7,
                     IF(G2352&gt;H2352, 1, IF(G2352&lt;H2352, 0, 2)),
                     IF(         G2352&lt;6,
                                   IF(            _xlfn.XLOOKUP(C2352,'deck &amp; rules'!$D$22:$M$22,_xlfn.XLOOKUP(H2352,'deck &amp; rules'!$C$23:$C$30,'deck &amp; rules'!$D$23:$M$30))="draw",
                                                     IF(I2352&gt;J2352,1,IF(I2352&lt;J2352,0,2)),
                                                     IF(I2352&gt;H2352,1,IF(I2352&lt;H2352,0,2))),
                                   IF(H2352&lt;7,
                                        IF(G2352&gt;J2352,1,IF(G2352&lt;J2352,0,2)),
                                        IF(G2352&gt;H2352,1,IF(G2352&lt;H2352,0,2))
                                        )
                          )
              )
        )</f>
        <v>1</v>
      </c>
      <c r="L2352">
        <f t="shared" ca="1" si="256"/>
        <v>-243</v>
      </c>
      <c r="M2352">
        <f t="shared" ca="1" si="257"/>
        <v>-274.25000000000546</v>
      </c>
      <c r="N2352">
        <f t="shared" ca="1" si="258"/>
        <v>-263</v>
      </c>
    </row>
    <row r="2353" spans="1:14" x14ac:dyDescent="0.25">
      <c r="A2353">
        <f ca="1"/>
        <v>0</v>
      </c>
      <c r="B2353">
        <f ca="1"/>
        <v>0</v>
      </c>
      <c r="C2353">
        <f ca="1"/>
        <v>8</v>
      </c>
      <c r="D2353">
        <f ca="1"/>
        <v>6</v>
      </c>
      <c r="E2353">
        <f ca="1"/>
        <v>5</v>
      </c>
      <c r="F2353">
        <f ca="1"/>
        <v>2</v>
      </c>
      <c r="G2353">
        <f t="shared" ca="1" si="252"/>
        <v>0</v>
      </c>
      <c r="H2353">
        <f t="shared" ca="1" si="253"/>
        <v>1</v>
      </c>
      <c r="I2353">
        <f t="shared" ca="1" si="254"/>
        <v>8</v>
      </c>
      <c r="J2353">
        <f t="shared" ca="1" si="255"/>
        <v>3</v>
      </c>
      <c r="K2353" cm="1">
        <f t="array" aca="1" ref="K2353" ca="1">IF(G2353&gt;7,
        IF(G2353&gt;H2353, 1, IF(G2353&lt;H2353, 0, 2)),
        IF(       H2353&gt;7,
                     IF(G2353&gt;H2353, 1, IF(G2353&lt;H2353, 0, 2)),
                     IF(         G2353&lt;6,
                                   IF(            _xlfn.XLOOKUP(C2353,'deck &amp; rules'!$D$22:$M$22,_xlfn.XLOOKUP(H2353,'deck &amp; rules'!$C$23:$C$30,'deck &amp; rules'!$D$23:$M$30))="draw",
                                                     IF(I2353&gt;J2353,1,IF(I2353&lt;J2353,0,2)),
                                                     IF(I2353&gt;H2353,1,IF(I2353&lt;H2353,0,2))),
                                   IF(H2353&lt;7,
                                        IF(G2353&gt;J2353,1,IF(G2353&lt;J2353,0,2)),
                                        IF(G2353&gt;H2353,1,IF(G2353&lt;H2353,0,2))
                                        )
                          )
              )
        )</f>
        <v>1</v>
      </c>
      <c r="L2353">
        <f t="shared" ca="1" si="256"/>
        <v>-242</v>
      </c>
      <c r="M2353">
        <f t="shared" ca="1" si="257"/>
        <v>-275.25000000000546</v>
      </c>
      <c r="N2353">
        <f t="shared" ca="1" si="258"/>
        <v>-264</v>
      </c>
    </row>
    <row r="2354" spans="1:14" x14ac:dyDescent="0.25">
      <c r="A2354">
        <f ca="1"/>
        <v>0</v>
      </c>
      <c r="B2354">
        <f ca="1"/>
        <v>1</v>
      </c>
      <c r="C2354">
        <f ca="1"/>
        <v>7</v>
      </c>
      <c r="D2354">
        <f ca="1"/>
        <v>1</v>
      </c>
      <c r="E2354">
        <f ca="1"/>
        <v>0</v>
      </c>
      <c r="F2354">
        <f ca="1"/>
        <v>3</v>
      </c>
      <c r="G2354">
        <f t="shared" ca="1" si="252"/>
        <v>1</v>
      </c>
      <c r="H2354">
        <f t="shared" ca="1" si="253"/>
        <v>1</v>
      </c>
      <c r="I2354">
        <f t="shared" ca="1" si="254"/>
        <v>8</v>
      </c>
      <c r="J2354">
        <f t="shared" ca="1" si="255"/>
        <v>4</v>
      </c>
      <c r="K2354" cm="1">
        <f t="array" aca="1" ref="K2354" ca="1">IF(G2354&gt;7,
        IF(G2354&gt;H2354, 1, IF(G2354&lt;H2354, 0, 2)),
        IF(       H2354&gt;7,
                     IF(G2354&gt;H2354, 1, IF(G2354&lt;H2354, 0, 2)),
                     IF(         G2354&lt;6,
                                   IF(            _xlfn.XLOOKUP(C2354,'deck &amp; rules'!$D$22:$M$22,_xlfn.XLOOKUP(H2354,'deck &amp; rules'!$C$23:$C$30,'deck &amp; rules'!$D$23:$M$30))="draw",
                                                     IF(I2354&gt;J2354,1,IF(I2354&lt;J2354,0,2)),
                                                     IF(I2354&gt;H2354,1,IF(I2354&lt;H2354,0,2))),
                                   IF(H2354&lt;7,
                                        IF(G2354&gt;J2354,1,IF(G2354&lt;J2354,0,2)),
                                        IF(G2354&gt;H2354,1,IF(G2354&lt;H2354,0,2))
                                        )
                          )
              )
        )</f>
        <v>1</v>
      </c>
      <c r="L2354">
        <f t="shared" ca="1" si="256"/>
        <v>-241</v>
      </c>
      <c r="M2354">
        <f t="shared" ca="1" si="257"/>
        <v>-276.25000000000546</v>
      </c>
      <c r="N2354">
        <f t="shared" ca="1" si="258"/>
        <v>-265</v>
      </c>
    </row>
    <row r="2355" spans="1:14" x14ac:dyDescent="0.25">
      <c r="A2355">
        <f ca="1"/>
        <v>5</v>
      </c>
      <c r="B2355">
        <f ca="1"/>
        <v>1</v>
      </c>
      <c r="C2355">
        <f ca="1"/>
        <v>9</v>
      </c>
      <c r="D2355">
        <f ca="1"/>
        <v>8</v>
      </c>
      <c r="E2355">
        <f ca="1"/>
        <v>0</v>
      </c>
      <c r="F2355">
        <f ca="1"/>
        <v>6</v>
      </c>
      <c r="G2355">
        <f t="shared" ca="1" si="252"/>
        <v>6</v>
      </c>
      <c r="H2355">
        <f t="shared" ca="1" si="253"/>
        <v>8</v>
      </c>
      <c r="I2355">
        <f t="shared" ca="1" si="254"/>
        <v>5</v>
      </c>
      <c r="J2355">
        <f t="shared" ca="1" si="255"/>
        <v>4</v>
      </c>
      <c r="K2355" cm="1">
        <f t="array" aca="1" ref="K2355" ca="1">IF(G2355&gt;7,
        IF(G2355&gt;H2355, 1, IF(G2355&lt;H2355, 0, 2)),
        IF(       H2355&gt;7,
                     IF(G2355&gt;H2355, 1, IF(G2355&lt;H2355, 0, 2)),
                     IF(         G2355&lt;6,
                                   IF(            _xlfn.XLOOKUP(C2355,'deck &amp; rules'!$D$22:$M$22,_xlfn.XLOOKUP(H2355,'deck &amp; rules'!$C$23:$C$30,'deck &amp; rules'!$D$23:$M$30))="draw",
                                                     IF(I2355&gt;J2355,1,IF(I2355&lt;J2355,0,2)),
                                                     IF(I2355&gt;H2355,1,IF(I2355&lt;H2355,0,2))),
                                   IF(H2355&lt;7,
                                        IF(G2355&gt;J2355,1,IF(G2355&lt;J2355,0,2)),
                                        IF(G2355&gt;H2355,1,IF(G2355&lt;H2355,0,2))
                                        )
                          )
              )
        )</f>
        <v>0</v>
      </c>
      <c r="L2355">
        <f t="shared" ca="1" si="256"/>
        <v>-242</v>
      </c>
      <c r="M2355">
        <f t="shared" ca="1" si="257"/>
        <v>-275.30000000000547</v>
      </c>
      <c r="N2355">
        <f t="shared" ca="1" si="258"/>
        <v>-266</v>
      </c>
    </row>
    <row r="2356" spans="1:14" x14ac:dyDescent="0.25">
      <c r="A2356">
        <f ca="1"/>
        <v>8</v>
      </c>
      <c r="B2356">
        <f ca="1"/>
        <v>2</v>
      </c>
      <c r="C2356">
        <f ca="1"/>
        <v>2</v>
      </c>
      <c r="D2356">
        <f ca="1"/>
        <v>5</v>
      </c>
      <c r="E2356">
        <f ca="1"/>
        <v>1</v>
      </c>
      <c r="F2356">
        <f ca="1"/>
        <v>0</v>
      </c>
      <c r="G2356">
        <f t="shared" ca="1" si="252"/>
        <v>0</v>
      </c>
      <c r="H2356">
        <f t="shared" ca="1" si="253"/>
        <v>6</v>
      </c>
      <c r="I2356">
        <f t="shared" ca="1" si="254"/>
        <v>2</v>
      </c>
      <c r="J2356">
        <f t="shared" ca="1" si="255"/>
        <v>6</v>
      </c>
      <c r="K2356" cm="1">
        <f t="array" aca="1" ref="K2356" ca="1">IF(G2356&gt;7,
        IF(G2356&gt;H2356, 1, IF(G2356&lt;H2356, 0, 2)),
        IF(       H2356&gt;7,
                     IF(G2356&gt;H2356, 1, IF(G2356&lt;H2356, 0, 2)),
                     IF(         G2356&lt;6,
                                   IF(            _xlfn.XLOOKUP(C2356,'deck &amp; rules'!$D$22:$M$22,_xlfn.XLOOKUP(H2356,'deck &amp; rules'!$C$23:$C$30,'deck &amp; rules'!$D$23:$M$30))="draw",
                                                     IF(I2356&gt;J2356,1,IF(I2356&lt;J2356,0,2)),
                                                     IF(I2356&gt;H2356,1,IF(I2356&lt;H2356,0,2))),
                                   IF(H2356&lt;7,
                                        IF(G2356&gt;J2356,1,IF(G2356&lt;J2356,0,2)),
                                        IF(G2356&gt;H2356,1,IF(G2356&lt;H2356,0,2))
                                        )
                          )
              )
        )</f>
        <v>0</v>
      </c>
      <c r="L2356">
        <f t="shared" ca="1" si="256"/>
        <v>-243</v>
      </c>
      <c r="M2356">
        <f t="shared" ca="1" si="257"/>
        <v>-274.35000000000548</v>
      </c>
      <c r="N2356">
        <f t="shared" ca="1" si="258"/>
        <v>-267</v>
      </c>
    </row>
    <row r="2357" spans="1:14" x14ac:dyDescent="0.25">
      <c r="A2357">
        <f ca="1"/>
        <v>6</v>
      </c>
      <c r="B2357">
        <f ca="1"/>
        <v>3</v>
      </c>
      <c r="C2357">
        <f ca="1"/>
        <v>0</v>
      </c>
      <c r="D2357">
        <f ca="1"/>
        <v>0</v>
      </c>
      <c r="E2357">
        <f ca="1"/>
        <v>7</v>
      </c>
      <c r="F2357">
        <f ca="1"/>
        <v>9</v>
      </c>
      <c r="G2357">
        <f t="shared" ca="1" si="252"/>
        <v>9</v>
      </c>
      <c r="H2357">
        <f t="shared" ca="1" si="253"/>
        <v>7</v>
      </c>
      <c r="I2357">
        <f t="shared" ca="1" si="254"/>
        <v>9</v>
      </c>
      <c r="J2357">
        <f t="shared" ca="1" si="255"/>
        <v>6</v>
      </c>
      <c r="K2357" cm="1">
        <f t="array" aca="1" ref="K2357" ca="1">IF(G2357&gt;7,
        IF(G2357&gt;H2357, 1, IF(G2357&lt;H2357, 0, 2)),
        IF(       H2357&gt;7,
                     IF(G2357&gt;H2357, 1, IF(G2357&lt;H2357, 0, 2)),
                     IF(         G2357&lt;6,
                                   IF(            _xlfn.XLOOKUP(C2357,'deck &amp; rules'!$D$22:$M$22,_xlfn.XLOOKUP(H2357,'deck &amp; rules'!$C$23:$C$30,'deck &amp; rules'!$D$23:$M$30))="draw",
                                                     IF(I2357&gt;J2357,1,IF(I2357&lt;J2357,0,2)),
                                                     IF(I2357&gt;H2357,1,IF(I2357&lt;H2357,0,2))),
                                   IF(H2357&lt;7,
                                        IF(G2357&gt;J2357,1,IF(G2357&lt;J2357,0,2)),
                                        IF(G2357&gt;H2357,1,IF(G2357&lt;H2357,0,2))
                                        )
                          )
              )
        )</f>
        <v>1</v>
      </c>
      <c r="L2357">
        <f t="shared" ca="1" si="256"/>
        <v>-242</v>
      </c>
      <c r="M2357">
        <f t="shared" ca="1" si="257"/>
        <v>-275.35000000000548</v>
      </c>
      <c r="N2357">
        <f t="shared" ca="1" si="258"/>
        <v>-268</v>
      </c>
    </row>
    <row r="2358" spans="1:14" x14ac:dyDescent="0.25">
      <c r="A2358">
        <f ca="1"/>
        <v>3</v>
      </c>
      <c r="B2358">
        <f ca="1"/>
        <v>5</v>
      </c>
      <c r="C2358">
        <f ca="1"/>
        <v>5</v>
      </c>
      <c r="D2358">
        <f ca="1"/>
        <v>9</v>
      </c>
      <c r="E2358">
        <f ca="1"/>
        <v>0</v>
      </c>
      <c r="F2358">
        <f ca="1"/>
        <v>0</v>
      </c>
      <c r="G2358">
        <f t="shared" ca="1" si="252"/>
        <v>8</v>
      </c>
      <c r="H2358">
        <f t="shared" ca="1" si="253"/>
        <v>9</v>
      </c>
      <c r="I2358">
        <f t="shared" ca="1" si="254"/>
        <v>3</v>
      </c>
      <c r="J2358">
        <f t="shared" ca="1" si="255"/>
        <v>9</v>
      </c>
      <c r="K2358" cm="1">
        <f t="array" aca="1" ref="K2358" ca="1">IF(G2358&gt;7,
        IF(G2358&gt;H2358, 1, IF(G2358&lt;H2358, 0, 2)),
        IF(       H2358&gt;7,
                     IF(G2358&gt;H2358, 1, IF(G2358&lt;H2358, 0, 2)),
                     IF(         G2358&lt;6,
                                   IF(            _xlfn.XLOOKUP(C2358,'deck &amp; rules'!$D$22:$M$22,_xlfn.XLOOKUP(H2358,'deck &amp; rules'!$C$23:$C$30,'deck &amp; rules'!$D$23:$M$30))="draw",
                                                     IF(I2358&gt;J2358,1,IF(I2358&lt;J2358,0,2)),
                                                     IF(I2358&gt;H2358,1,IF(I2358&lt;H2358,0,2))),
                                   IF(H2358&lt;7,
                                        IF(G2358&gt;J2358,1,IF(G2358&lt;J2358,0,2)),
                                        IF(G2358&gt;H2358,1,IF(G2358&lt;H2358,0,2))
                                        )
                          )
              )
        )</f>
        <v>0</v>
      </c>
      <c r="L2358">
        <f t="shared" ca="1" si="256"/>
        <v>-243</v>
      </c>
      <c r="M2358">
        <f t="shared" ca="1" si="257"/>
        <v>-274.40000000000549</v>
      </c>
      <c r="N2358">
        <f t="shared" ca="1" si="258"/>
        <v>-269</v>
      </c>
    </row>
    <row r="2359" spans="1:14" x14ac:dyDescent="0.25">
      <c r="A2359">
        <f ca="1"/>
        <v>0</v>
      </c>
      <c r="B2359">
        <f ca="1"/>
        <v>0</v>
      </c>
      <c r="C2359">
        <f ca="1"/>
        <v>6</v>
      </c>
      <c r="D2359">
        <f ca="1"/>
        <v>4</v>
      </c>
      <c r="E2359">
        <f ca="1"/>
        <v>9</v>
      </c>
      <c r="F2359">
        <f ca="1"/>
        <v>0</v>
      </c>
      <c r="G2359">
        <f t="shared" ca="1" si="252"/>
        <v>0</v>
      </c>
      <c r="H2359">
        <f t="shared" ca="1" si="253"/>
        <v>3</v>
      </c>
      <c r="I2359">
        <f t="shared" ca="1" si="254"/>
        <v>6</v>
      </c>
      <c r="J2359">
        <f t="shared" ca="1" si="255"/>
        <v>3</v>
      </c>
      <c r="K2359" cm="1">
        <f t="array" aca="1" ref="K2359" ca="1">IF(G2359&gt;7,
        IF(G2359&gt;H2359, 1, IF(G2359&lt;H2359, 0, 2)),
        IF(       H2359&gt;7,
                     IF(G2359&gt;H2359, 1, IF(G2359&lt;H2359, 0, 2)),
                     IF(         G2359&lt;6,
                                   IF(            _xlfn.XLOOKUP(C2359,'deck &amp; rules'!$D$22:$M$22,_xlfn.XLOOKUP(H2359,'deck &amp; rules'!$C$23:$C$30,'deck &amp; rules'!$D$23:$M$30))="draw",
                                                     IF(I2359&gt;J2359,1,IF(I2359&lt;J2359,0,2)),
                                                     IF(I2359&gt;H2359,1,IF(I2359&lt;H2359,0,2))),
                                   IF(H2359&lt;7,
                                        IF(G2359&gt;J2359,1,IF(G2359&lt;J2359,0,2)),
                                        IF(G2359&gt;H2359,1,IF(G2359&lt;H2359,0,2))
                                        )
                          )
              )
        )</f>
        <v>1</v>
      </c>
      <c r="L2359">
        <f t="shared" ca="1" si="256"/>
        <v>-242</v>
      </c>
      <c r="M2359">
        <f t="shared" ca="1" si="257"/>
        <v>-275.40000000000549</v>
      </c>
      <c r="N2359">
        <f t="shared" ca="1" si="258"/>
        <v>-270</v>
      </c>
    </row>
    <row r="2360" spans="1:14" x14ac:dyDescent="0.25">
      <c r="A2360">
        <f ca="1"/>
        <v>0</v>
      </c>
      <c r="B2360">
        <f ca="1"/>
        <v>8</v>
      </c>
      <c r="C2360">
        <f ca="1"/>
        <v>6</v>
      </c>
      <c r="D2360">
        <f ca="1"/>
        <v>4</v>
      </c>
      <c r="E2360">
        <f ca="1"/>
        <v>2</v>
      </c>
      <c r="F2360">
        <f ca="1"/>
        <v>4</v>
      </c>
      <c r="G2360">
        <f t="shared" ca="1" si="252"/>
        <v>8</v>
      </c>
      <c r="H2360">
        <f t="shared" ca="1" si="253"/>
        <v>6</v>
      </c>
      <c r="I2360">
        <f t="shared" ca="1" si="254"/>
        <v>4</v>
      </c>
      <c r="J2360">
        <f t="shared" ca="1" si="255"/>
        <v>0</v>
      </c>
      <c r="K2360" cm="1">
        <f t="array" aca="1" ref="K2360" ca="1">IF(G2360&gt;7,
        IF(G2360&gt;H2360, 1, IF(G2360&lt;H2360, 0, 2)),
        IF(       H2360&gt;7,
                     IF(G2360&gt;H2360, 1, IF(G2360&lt;H2360, 0, 2)),
                     IF(         G2360&lt;6,
                                   IF(            _xlfn.XLOOKUP(C2360,'deck &amp; rules'!$D$22:$M$22,_xlfn.XLOOKUP(H2360,'deck &amp; rules'!$C$23:$C$30,'deck &amp; rules'!$D$23:$M$30))="draw",
                                                     IF(I2360&gt;J2360,1,IF(I2360&lt;J2360,0,2)),
                                                     IF(I2360&gt;H2360,1,IF(I2360&lt;H2360,0,2))),
                                   IF(H2360&lt;7,
                                        IF(G2360&gt;J2360,1,IF(G2360&lt;J2360,0,2)),
                                        IF(G2360&gt;H2360,1,IF(G2360&lt;H2360,0,2))
                                        )
                          )
              )
        )</f>
        <v>1</v>
      </c>
      <c r="L2360">
        <f t="shared" ca="1" si="256"/>
        <v>-241</v>
      </c>
      <c r="M2360">
        <f t="shared" ca="1" si="257"/>
        <v>-276.40000000000549</v>
      </c>
      <c r="N2360">
        <f t="shared" ca="1" si="258"/>
        <v>-271</v>
      </c>
    </row>
    <row r="2361" spans="1:14" x14ac:dyDescent="0.25">
      <c r="A2361">
        <f ca="1"/>
        <v>0</v>
      </c>
      <c r="B2361">
        <f ca="1"/>
        <v>4</v>
      </c>
      <c r="C2361">
        <f ca="1"/>
        <v>1</v>
      </c>
      <c r="D2361">
        <f ca="1"/>
        <v>0</v>
      </c>
      <c r="E2361">
        <f ca="1"/>
        <v>9</v>
      </c>
      <c r="F2361">
        <f ca="1"/>
        <v>7</v>
      </c>
      <c r="G2361">
        <f t="shared" ca="1" si="252"/>
        <v>4</v>
      </c>
      <c r="H2361">
        <f t="shared" ca="1" si="253"/>
        <v>9</v>
      </c>
      <c r="I2361">
        <f t="shared" ca="1" si="254"/>
        <v>5</v>
      </c>
      <c r="J2361">
        <f t="shared" ca="1" si="255"/>
        <v>6</v>
      </c>
      <c r="K2361" cm="1">
        <f t="array" aca="1" ref="K2361" ca="1">IF(G2361&gt;7,
        IF(G2361&gt;H2361, 1, IF(G2361&lt;H2361, 0, 2)),
        IF(       H2361&gt;7,
                     IF(G2361&gt;H2361, 1, IF(G2361&lt;H2361, 0, 2)),
                     IF(         G2361&lt;6,
                                   IF(            _xlfn.XLOOKUP(C2361,'deck &amp; rules'!$D$22:$M$22,_xlfn.XLOOKUP(H2361,'deck &amp; rules'!$C$23:$C$30,'deck &amp; rules'!$D$23:$M$30))="draw",
                                                     IF(I2361&gt;J2361,1,IF(I2361&lt;J2361,0,2)),
                                                     IF(I2361&gt;H2361,1,IF(I2361&lt;H2361,0,2))),
                                   IF(H2361&lt;7,
                                        IF(G2361&gt;J2361,1,IF(G2361&lt;J2361,0,2)),
                                        IF(G2361&gt;H2361,1,IF(G2361&lt;H2361,0,2))
                                        )
                          )
              )
        )</f>
        <v>0</v>
      </c>
      <c r="L2361">
        <f t="shared" ca="1" si="256"/>
        <v>-242</v>
      </c>
      <c r="M2361">
        <f t="shared" ca="1" si="257"/>
        <v>-275.4500000000055</v>
      </c>
      <c r="N2361">
        <f t="shared" ca="1" si="258"/>
        <v>-272</v>
      </c>
    </row>
    <row r="2362" spans="1:14" x14ac:dyDescent="0.25">
      <c r="A2362">
        <f ca="1"/>
        <v>6</v>
      </c>
      <c r="B2362">
        <f ca="1"/>
        <v>6</v>
      </c>
      <c r="C2362">
        <f ca="1"/>
        <v>0</v>
      </c>
      <c r="D2362">
        <f ca="1"/>
        <v>0</v>
      </c>
      <c r="E2362">
        <f ca="1"/>
        <v>6</v>
      </c>
      <c r="F2362">
        <f ca="1"/>
        <v>5</v>
      </c>
      <c r="G2362">
        <f t="shared" ca="1" si="252"/>
        <v>2</v>
      </c>
      <c r="H2362">
        <f t="shared" ca="1" si="253"/>
        <v>6</v>
      </c>
      <c r="I2362">
        <f t="shared" ca="1" si="254"/>
        <v>2</v>
      </c>
      <c r="J2362">
        <f t="shared" ca="1" si="255"/>
        <v>1</v>
      </c>
      <c r="K2362" cm="1">
        <f t="array" aca="1" ref="K2362" ca="1">IF(G2362&gt;7,
        IF(G2362&gt;H2362, 1, IF(G2362&lt;H2362, 0, 2)),
        IF(       H2362&gt;7,
                     IF(G2362&gt;H2362, 1, IF(G2362&lt;H2362, 0, 2)),
                     IF(         G2362&lt;6,
                                   IF(            _xlfn.XLOOKUP(C2362,'deck &amp; rules'!$D$22:$M$22,_xlfn.XLOOKUP(H2362,'deck &amp; rules'!$C$23:$C$30,'deck &amp; rules'!$D$23:$M$30))="draw",
                                                     IF(I2362&gt;J2362,1,IF(I2362&lt;J2362,0,2)),
                                                     IF(I2362&gt;H2362,1,IF(I2362&lt;H2362,0,2))),
                                   IF(H2362&lt;7,
                                        IF(G2362&gt;J2362,1,IF(G2362&lt;J2362,0,2)),
                                        IF(G2362&gt;H2362,1,IF(G2362&lt;H2362,0,2))
                                        )
                          )
              )
        )</f>
        <v>0</v>
      </c>
      <c r="L2362">
        <f t="shared" ca="1" si="256"/>
        <v>-243</v>
      </c>
      <c r="M2362">
        <f t="shared" ca="1" si="257"/>
        <v>-274.50000000000551</v>
      </c>
      <c r="N2362">
        <f t="shared" ca="1" si="258"/>
        <v>-273</v>
      </c>
    </row>
    <row r="2363" spans="1:14" x14ac:dyDescent="0.25">
      <c r="A2363">
        <f ca="1"/>
        <v>0</v>
      </c>
      <c r="B2363">
        <f ca="1"/>
        <v>6</v>
      </c>
      <c r="C2363">
        <f ca="1"/>
        <v>0</v>
      </c>
      <c r="D2363">
        <f ca="1"/>
        <v>4</v>
      </c>
      <c r="E2363">
        <f ca="1"/>
        <v>6</v>
      </c>
      <c r="F2363">
        <f ca="1"/>
        <v>9</v>
      </c>
      <c r="G2363">
        <f t="shared" ca="1" si="252"/>
        <v>6</v>
      </c>
      <c r="H2363">
        <f t="shared" ca="1" si="253"/>
        <v>0</v>
      </c>
      <c r="I2363">
        <f t="shared" ca="1" si="254"/>
        <v>6</v>
      </c>
      <c r="J2363">
        <f t="shared" ca="1" si="255"/>
        <v>9</v>
      </c>
      <c r="K2363" cm="1">
        <f t="array" aca="1" ref="K2363" ca="1">IF(G2363&gt;7,
        IF(G2363&gt;H2363, 1, IF(G2363&lt;H2363, 0, 2)),
        IF(       H2363&gt;7,
                     IF(G2363&gt;H2363, 1, IF(G2363&lt;H2363, 0, 2)),
                     IF(         G2363&lt;6,
                                   IF(            _xlfn.XLOOKUP(C2363,'deck &amp; rules'!$D$22:$M$22,_xlfn.XLOOKUP(H2363,'deck &amp; rules'!$C$23:$C$30,'deck &amp; rules'!$D$23:$M$30))="draw",
                                                     IF(I2363&gt;J2363,1,IF(I2363&lt;J2363,0,2)),
                                                     IF(I2363&gt;H2363,1,IF(I2363&lt;H2363,0,2))),
                                   IF(H2363&lt;7,
                                        IF(G2363&gt;J2363,1,IF(G2363&lt;J2363,0,2)),
                                        IF(G2363&gt;H2363,1,IF(G2363&lt;H2363,0,2))
                                        )
                          )
              )
        )</f>
        <v>0</v>
      </c>
      <c r="L2363">
        <f t="shared" ca="1" si="256"/>
        <v>-244</v>
      </c>
      <c r="M2363">
        <f t="shared" ca="1" si="257"/>
        <v>-273.55000000000553</v>
      </c>
      <c r="N2363">
        <f t="shared" ca="1" si="258"/>
        <v>-274</v>
      </c>
    </row>
    <row r="2364" spans="1:14" x14ac:dyDescent="0.25">
      <c r="A2364">
        <f ca="1"/>
        <v>3</v>
      </c>
      <c r="B2364">
        <f ca="1"/>
        <v>6</v>
      </c>
      <c r="C2364">
        <f ca="1"/>
        <v>7</v>
      </c>
      <c r="D2364">
        <f ca="1"/>
        <v>3</v>
      </c>
      <c r="E2364">
        <f ca="1"/>
        <v>0</v>
      </c>
      <c r="F2364">
        <f ca="1"/>
        <v>4</v>
      </c>
      <c r="G2364">
        <f t="shared" ca="1" si="252"/>
        <v>9</v>
      </c>
      <c r="H2364">
        <f t="shared" ca="1" si="253"/>
        <v>3</v>
      </c>
      <c r="I2364">
        <f t="shared" ca="1" si="254"/>
        <v>6</v>
      </c>
      <c r="J2364">
        <f t="shared" ca="1" si="255"/>
        <v>7</v>
      </c>
      <c r="K2364" cm="1">
        <f t="array" aca="1" ref="K2364" ca="1">IF(G2364&gt;7,
        IF(G2364&gt;H2364, 1, IF(G2364&lt;H2364, 0, 2)),
        IF(       H2364&gt;7,
                     IF(G2364&gt;H2364, 1, IF(G2364&lt;H2364, 0, 2)),
                     IF(         G2364&lt;6,
                                   IF(            _xlfn.XLOOKUP(C2364,'deck &amp; rules'!$D$22:$M$22,_xlfn.XLOOKUP(H2364,'deck &amp; rules'!$C$23:$C$30,'deck &amp; rules'!$D$23:$M$30))="draw",
                                                     IF(I2364&gt;J2364,1,IF(I2364&lt;J2364,0,2)),
                                                     IF(I2364&gt;H2364,1,IF(I2364&lt;H2364,0,2))),
                                   IF(H2364&lt;7,
                                        IF(G2364&gt;J2364,1,IF(G2364&lt;J2364,0,2)),
                                        IF(G2364&gt;H2364,1,IF(G2364&lt;H2364,0,2))
                                        )
                          )
              )
        )</f>
        <v>1</v>
      </c>
      <c r="L2364">
        <f t="shared" ca="1" si="256"/>
        <v>-243</v>
      </c>
      <c r="M2364">
        <f t="shared" ca="1" si="257"/>
        <v>-274.55000000000553</v>
      </c>
      <c r="N2364">
        <f t="shared" ca="1" si="258"/>
        <v>-275</v>
      </c>
    </row>
    <row r="2365" spans="1:14" x14ac:dyDescent="0.25">
      <c r="A2365">
        <f ca="1"/>
        <v>0</v>
      </c>
      <c r="B2365">
        <f ca="1"/>
        <v>9</v>
      </c>
      <c r="C2365">
        <f ca="1"/>
        <v>3</v>
      </c>
      <c r="D2365">
        <f ca="1"/>
        <v>6</v>
      </c>
      <c r="E2365">
        <f ca="1"/>
        <v>7</v>
      </c>
      <c r="F2365">
        <f ca="1"/>
        <v>0</v>
      </c>
      <c r="G2365">
        <f t="shared" ca="1" si="252"/>
        <v>9</v>
      </c>
      <c r="H2365">
        <f t="shared" ca="1" si="253"/>
        <v>3</v>
      </c>
      <c r="I2365">
        <f t="shared" ca="1" si="254"/>
        <v>2</v>
      </c>
      <c r="J2365">
        <f t="shared" ca="1" si="255"/>
        <v>3</v>
      </c>
      <c r="K2365" cm="1">
        <f t="array" aca="1" ref="K2365" ca="1">IF(G2365&gt;7,
        IF(G2365&gt;H2365, 1, IF(G2365&lt;H2365, 0, 2)),
        IF(       H2365&gt;7,
                     IF(G2365&gt;H2365, 1, IF(G2365&lt;H2365, 0, 2)),
                     IF(         G2365&lt;6,
                                   IF(            _xlfn.XLOOKUP(C2365,'deck &amp; rules'!$D$22:$M$22,_xlfn.XLOOKUP(H2365,'deck &amp; rules'!$C$23:$C$30,'deck &amp; rules'!$D$23:$M$30))="draw",
                                                     IF(I2365&gt;J2365,1,IF(I2365&lt;J2365,0,2)),
                                                     IF(I2365&gt;H2365,1,IF(I2365&lt;H2365,0,2))),
                                   IF(H2365&lt;7,
                                        IF(G2365&gt;J2365,1,IF(G2365&lt;J2365,0,2)),
                                        IF(G2365&gt;H2365,1,IF(G2365&lt;H2365,0,2))
                                        )
                          )
              )
        )</f>
        <v>1</v>
      </c>
      <c r="L2365">
        <f t="shared" ca="1" si="256"/>
        <v>-242</v>
      </c>
      <c r="M2365">
        <f t="shared" ca="1" si="257"/>
        <v>-275.55000000000553</v>
      </c>
      <c r="N2365">
        <f t="shared" ca="1" si="258"/>
        <v>-276</v>
      </c>
    </row>
    <row r="2366" spans="1:14" x14ac:dyDescent="0.25">
      <c r="A2366">
        <f ca="1"/>
        <v>2</v>
      </c>
      <c r="B2366">
        <f ca="1"/>
        <v>0</v>
      </c>
      <c r="C2366">
        <f ca="1"/>
        <v>1</v>
      </c>
      <c r="D2366">
        <f ca="1"/>
        <v>0</v>
      </c>
      <c r="E2366">
        <f ca="1"/>
        <v>5</v>
      </c>
      <c r="F2366">
        <f ca="1"/>
        <v>1</v>
      </c>
      <c r="G2366">
        <f t="shared" ca="1" si="252"/>
        <v>2</v>
      </c>
      <c r="H2366">
        <f t="shared" ca="1" si="253"/>
        <v>5</v>
      </c>
      <c r="I2366">
        <f t="shared" ca="1" si="254"/>
        <v>3</v>
      </c>
      <c r="J2366">
        <f t="shared" ca="1" si="255"/>
        <v>6</v>
      </c>
      <c r="K2366" cm="1">
        <f t="array" aca="1" ref="K2366" ca="1">IF(G2366&gt;7,
        IF(G2366&gt;H2366, 1, IF(G2366&lt;H2366, 0, 2)),
        IF(       H2366&gt;7,
                     IF(G2366&gt;H2366, 1, IF(G2366&lt;H2366, 0, 2)),
                     IF(         G2366&lt;6,
                                   IF(            _xlfn.XLOOKUP(C2366,'deck &amp; rules'!$D$22:$M$22,_xlfn.XLOOKUP(H2366,'deck &amp; rules'!$C$23:$C$30,'deck &amp; rules'!$D$23:$M$30))="draw",
                                                     IF(I2366&gt;J2366,1,IF(I2366&lt;J2366,0,2)),
                                                     IF(I2366&gt;H2366,1,IF(I2366&lt;H2366,0,2))),
                                   IF(H2366&lt;7,
                                        IF(G2366&gt;J2366,1,IF(G2366&lt;J2366,0,2)),
                                        IF(G2366&gt;H2366,1,IF(G2366&lt;H2366,0,2))
                                        )
                          )
              )
        )</f>
        <v>0</v>
      </c>
      <c r="L2366">
        <f t="shared" ca="1" si="256"/>
        <v>-243</v>
      </c>
      <c r="M2366">
        <f t="shared" ca="1" si="257"/>
        <v>-274.60000000000554</v>
      </c>
      <c r="N2366">
        <f t="shared" ca="1" si="258"/>
        <v>-277</v>
      </c>
    </row>
    <row r="2367" spans="1:14" x14ac:dyDescent="0.25">
      <c r="A2367">
        <f ca="1"/>
        <v>0</v>
      </c>
      <c r="B2367">
        <f ca="1"/>
        <v>5</v>
      </c>
      <c r="C2367">
        <f ca="1"/>
        <v>0</v>
      </c>
      <c r="D2367">
        <f ca="1"/>
        <v>1</v>
      </c>
      <c r="E2367">
        <f ca="1"/>
        <v>7</v>
      </c>
      <c r="F2367">
        <f ca="1"/>
        <v>6</v>
      </c>
      <c r="G2367">
        <f t="shared" ca="1" si="252"/>
        <v>5</v>
      </c>
      <c r="H2367">
        <f t="shared" ca="1" si="253"/>
        <v>8</v>
      </c>
      <c r="I2367">
        <f t="shared" ca="1" si="254"/>
        <v>5</v>
      </c>
      <c r="J2367">
        <f t="shared" ca="1" si="255"/>
        <v>4</v>
      </c>
      <c r="K2367" cm="1">
        <f t="array" aca="1" ref="K2367" ca="1">IF(G2367&gt;7,
        IF(G2367&gt;H2367, 1, IF(G2367&lt;H2367, 0, 2)),
        IF(       H2367&gt;7,
                     IF(G2367&gt;H2367, 1, IF(G2367&lt;H2367, 0, 2)),
                     IF(         G2367&lt;6,
                                   IF(            _xlfn.XLOOKUP(C2367,'deck &amp; rules'!$D$22:$M$22,_xlfn.XLOOKUP(H2367,'deck &amp; rules'!$C$23:$C$30,'deck &amp; rules'!$D$23:$M$30))="draw",
                                                     IF(I2367&gt;J2367,1,IF(I2367&lt;J2367,0,2)),
                                                     IF(I2367&gt;H2367,1,IF(I2367&lt;H2367,0,2))),
                                   IF(H2367&lt;7,
                                        IF(G2367&gt;J2367,1,IF(G2367&lt;J2367,0,2)),
                                        IF(G2367&gt;H2367,1,IF(G2367&lt;H2367,0,2))
                                        )
                          )
              )
        )</f>
        <v>0</v>
      </c>
      <c r="L2367">
        <f t="shared" ca="1" si="256"/>
        <v>-244</v>
      </c>
      <c r="M2367">
        <f t="shared" ca="1" si="257"/>
        <v>-273.65000000000555</v>
      </c>
      <c r="N2367">
        <f t="shared" ca="1" si="258"/>
        <v>-278</v>
      </c>
    </row>
    <row r="2368" spans="1:14" x14ac:dyDescent="0.25">
      <c r="A2368">
        <f ca="1"/>
        <v>0</v>
      </c>
      <c r="B2368">
        <f ca="1"/>
        <v>3</v>
      </c>
      <c r="C2368">
        <f ca="1"/>
        <v>1</v>
      </c>
      <c r="D2368">
        <f ca="1"/>
        <v>0</v>
      </c>
      <c r="E2368">
        <f ca="1"/>
        <v>9</v>
      </c>
      <c r="F2368">
        <f ca="1"/>
        <v>8</v>
      </c>
      <c r="G2368">
        <f t="shared" ca="1" si="252"/>
        <v>3</v>
      </c>
      <c r="H2368">
        <f t="shared" ca="1" si="253"/>
        <v>9</v>
      </c>
      <c r="I2368">
        <f t="shared" ca="1" si="254"/>
        <v>4</v>
      </c>
      <c r="J2368">
        <f t="shared" ca="1" si="255"/>
        <v>7</v>
      </c>
      <c r="K2368" cm="1">
        <f t="array" aca="1" ref="K2368" ca="1">IF(G2368&gt;7,
        IF(G2368&gt;H2368, 1, IF(G2368&lt;H2368, 0, 2)),
        IF(       H2368&gt;7,
                     IF(G2368&gt;H2368, 1, IF(G2368&lt;H2368, 0, 2)),
                     IF(         G2368&lt;6,
                                   IF(            _xlfn.XLOOKUP(C2368,'deck &amp; rules'!$D$22:$M$22,_xlfn.XLOOKUP(H2368,'deck &amp; rules'!$C$23:$C$30,'deck &amp; rules'!$D$23:$M$30))="draw",
                                                     IF(I2368&gt;J2368,1,IF(I2368&lt;J2368,0,2)),
                                                     IF(I2368&gt;H2368,1,IF(I2368&lt;H2368,0,2))),
                                   IF(H2368&lt;7,
                                        IF(G2368&gt;J2368,1,IF(G2368&lt;J2368,0,2)),
                                        IF(G2368&gt;H2368,1,IF(G2368&lt;H2368,0,2))
                                        )
                          )
              )
        )</f>
        <v>0</v>
      </c>
      <c r="L2368">
        <f t="shared" ca="1" si="256"/>
        <v>-245</v>
      </c>
      <c r="M2368">
        <f t="shared" ca="1" si="257"/>
        <v>-272.70000000000556</v>
      </c>
      <c r="N2368">
        <f t="shared" ca="1" si="258"/>
        <v>-279</v>
      </c>
    </row>
    <row r="2369" spans="1:14" x14ac:dyDescent="0.25">
      <c r="A2369">
        <f ca="1"/>
        <v>6</v>
      </c>
      <c r="B2369">
        <f ca="1"/>
        <v>3</v>
      </c>
      <c r="C2369">
        <f ca="1"/>
        <v>5</v>
      </c>
      <c r="D2369">
        <f ca="1"/>
        <v>5</v>
      </c>
      <c r="E2369">
        <f ca="1"/>
        <v>0</v>
      </c>
      <c r="F2369">
        <f ca="1"/>
        <v>9</v>
      </c>
      <c r="G2369">
        <f t="shared" ca="1" si="252"/>
        <v>9</v>
      </c>
      <c r="H2369">
        <f t="shared" ca="1" si="253"/>
        <v>5</v>
      </c>
      <c r="I2369">
        <f t="shared" ca="1" si="254"/>
        <v>4</v>
      </c>
      <c r="J2369">
        <f t="shared" ca="1" si="255"/>
        <v>4</v>
      </c>
      <c r="K2369" cm="1">
        <f t="array" aca="1" ref="K2369" ca="1">IF(G2369&gt;7,
        IF(G2369&gt;H2369, 1, IF(G2369&lt;H2369, 0, 2)),
        IF(       H2369&gt;7,
                     IF(G2369&gt;H2369, 1, IF(G2369&lt;H2369, 0, 2)),
                     IF(         G2369&lt;6,
                                   IF(            _xlfn.XLOOKUP(C2369,'deck &amp; rules'!$D$22:$M$22,_xlfn.XLOOKUP(H2369,'deck &amp; rules'!$C$23:$C$30,'deck &amp; rules'!$D$23:$M$30))="draw",
                                                     IF(I2369&gt;J2369,1,IF(I2369&lt;J2369,0,2)),
                                                     IF(I2369&gt;H2369,1,IF(I2369&lt;H2369,0,2))),
                                   IF(H2369&lt;7,
                                        IF(G2369&gt;J2369,1,IF(G2369&lt;J2369,0,2)),
                                        IF(G2369&gt;H2369,1,IF(G2369&lt;H2369,0,2))
                                        )
                          )
              )
        )</f>
        <v>1</v>
      </c>
      <c r="L2369">
        <f t="shared" ca="1" si="256"/>
        <v>-244</v>
      </c>
      <c r="M2369">
        <f t="shared" ca="1" si="257"/>
        <v>-273.70000000000556</v>
      </c>
      <c r="N2369">
        <f t="shared" ca="1" si="258"/>
        <v>-280</v>
      </c>
    </row>
    <row r="2370" spans="1:14" x14ac:dyDescent="0.25">
      <c r="A2370">
        <f ca="1"/>
        <v>3</v>
      </c>
      <c r="B2370">
        <f ca="1"/>
        <v>0</v>
      </c>
      <c r="C2370">
        <f ca="1"/>
        <v>4</v>
      </c>
      <c r="D2370">
        <f ca="1"/>
        <v>6</v>
      </c>
      <c r="E2370">
        <f ca="1"/>
        <v>0</v>
      </c>
      <c r="F2370">
        <f ca="1"/>
        <v>7</v>
      </c>
      <c r="G2370">
        <f t="shared" ca="1" si="252"/>
        <v>3</v>
      </c>
      <c r="H2370">
        <f t="shared" ca="1" si="253"/>
        <v>6</v>
      </c>
      <c r="I2370">
        <f t="shared" ca="1" si="254"/>
        <v>7</v>
      </c>
      <c r="J2370">
        <f t="shared" ca="1" si="255"/>
        <v>3</v>
      </c>
      <c r="K2370" cm="1">
        <f t="array" aca="1" ref="K2370" ca="1">IF(G2370&gt;7,
        IF(G2370&gt;H2370, 1, IF(G2370&lt;H2370, 0, 2)),
        IF(       H2370&gt;7,
                     IF(G2370&gt;H2370, 1, IF(G2370&lt;H2370, 0, 2)),
                     IF(         G2370&lt;6,
                                   IF(            _xlfn.XLOOKUP(C2370,'deck &amp; rules'!$D$22:$M$22,_xlfn.XLOOKUP(H2370,'deck &amp; rules'!$C$23:$C$30,'deck &amp; rules'!$D$23:$M$30))="draw",
                                                     IF(I2370&gt;J2370,1,IF(I2370&lt;J2370,0,2)),
                                                     IF(I2370&gt;H2370,1,IF(I2370&lt;H2370,0,2))),
                                   IF(H2370&lt;7,
                                        IF(G2370&gt;J2370,1,IF(G2370&lt;J2370,0,2)),
                                        IF(G2370&gt;H2370,1,IF(G2370&lt;H2370,0,2))
                                        )
                          )
              )
        )</f>
        <v>1</v>
      </c>
      <c r="L2370">
        <f t="shared" ca="1" si="256"/>
        <v>-243</v>
      </c>
      <c r="M2370">
        <f t="shared" ca="1" si="257"/>
        <v>-274.70000000000556</v>
      </c>
      <c r="N2370">
        <f t="shared" ca="1" si="258"/>
        <v>-281</v>
      </c>
    </row>
    <row r="2371" spans="1:14" x14ac:dyDescent="0.25">
      <c r="A2371">
        <f ca="1"/>
        <v>2</v>
      </c>
      <c r="B2371">
        <f ca="1"/>
        <v>2</v>
      </c>
      <c r="C2371">
        <f ca="1"/>
        <v>1</v>
      </c>
      <c r="D2371">
        <f ca="1"/>
        <v>0</v>
      </c>
      <c r="E2371">
        <f ca="1"/>
        <v>0</v>
      </c>
      <c r="F2371">
        <f ca="1"/>
        <v>0</v>
      </c>
      <c r="G2371">
        <f t="shared" ref="G2371:G2434" ca="1" si="259">IF(A2371+B2371&gt;9,A2371+B2371-10,A2371+B2371)</f>
        <v>4</v>
      </c>
      <c r="H2371">
        <f t="shared" ref="H2371:H2434" ca="1" si="260">IF(D2371+E2371&gt;9,D2371+E2371-10,D2371+E2371)</f>
        <v>0</v>
      </c>
      <c r="I2371">
        <f t="shared" ref="I2371:I2434" ca="1" si="261">IF(G2371+C2371&gt;9,G2371+C2371-10,G2371+C2371)</f>
        <v>5</v>
      </c>
      <c r="J2371">
        <f t="shared" ref="J2371:J2434" ca="1" si="262">IF(H2371+F2371&gt;9,H2371+F2371-10,H2371+F2371)</f>
        <v>0</v>
      </c>
      <c r="K2371" cm="1">
        <f t="array" aca="1" ref="K2371" ca="1">IF(G2371&gt;7,
        IF(G2371&gt;H2371, 1, IF(G2371&lt;H2371, 0, 2)),
        IF(       H2371&gt;7,
                     IF(G2371&gt;H2371, 1, IF(G2371&lt;H2371, 0, 2)),
                     IF(         G2371&lt;6,
                                   IF(            _xlfn.XLOOKUP(C2371,'deck &amp; rules'!$D$22:$M$22,_xlfn.XLOOKUP(H2371,'deck &amp; rules'!$C$23:$C$30,'deck &amp; rules'!$D$23:$M$30))="draw",
                                                     IF(I2371&gt;J2371,1,IF(I2371&lt;J2371,0,2)),
                                                     IF(I2371&gt;H2371,1,IF(I2371&lt;H2371,0,2))),
                                   IF(H2371&lt;7,
                                        IF(G2371&gt;J2371,1,IF(G2371&lt;J2371,0,2)),
                                        IF(G2371&gt;H2371,1,IF(G2371&lt;H2371,0,2))
                                        )
                          )
              )
        )</f>
        <v>1</v>
      </c>
      <c r="L2371">
        <f t="shared" ca="1" si="256"/>
        <v>-242</v>
      </c>
      <c r="M2371">
        <f t="shared" ca="1" si="257"/>
        <v>-275.70000000000556</v>
      </c>
      <c r="N2371">
        <f t="shared" ca="1" si="258"/>
        <v>-282</v>
      </c>
    </row>
    <row r="2372" spans="1:14" x14ac:dyDescent="0.25">
      <c r="A2372">
        <f ca="1"/>
        <v>8</v>
      </c>
      <c r="B2372">
        <f ca="1"/>
        <v>0</v>
      </c>
      <c r="C2372">
        <f ca="1"/>
        <v>0</v>
      </c>
      <c r="D2372">
        <f ca="1"/>
        <v>3</v>
      </c>
      <c r="E2372">
        <f ca="1"/>
        <v>6</v>
      </c>
      <c r="F2372">
        <f ca="1"/>
        <v>1</v>
      </c>
      <c r="G2372">
        <f t="shared" ca="1" si="259"/>
        <v>8</v>
      </c>
      <c r="H2372">
        <f t="shared" ca="1" si="260"/>
        <v>9</v>
      </c>
      <c r="I2372">
        <f t="shared" ca="1" si="261"/>
        <v>8</v>
      </c>
      <c r="J2372">
        <f t="shared" ca="1" si="262"/>
        <v>0</v>
      </c>
      <c r="K2372" cm="1">
        <f t="array" aca="1" ref="K2372" ca="1">IF(G2372&gt;7,
        IF(G2372&gt;H2372, 1, IF(G2372&lt;H2372, 0, 2)),
        IF(       H2372&gt;7,
                     IF(G2372&gt;H2372, 1, IF(G2372&lt;H2372, 0, 2)),
                     IF(         G2372&lt;6,
                                   IF(            _xlfn.XLOOKUP(C2372,'deck &amp; rules'!$D$22:$M$22,_xlfn.XLOOKUP(H2372,'deck &amp; rules'!$C$23:$C$30,'deck &amp; rules'!$D$23:$M$30))="draw",
                                                     IF(I2372&gt;J2372,1,IF(I2372&lt;J2372,0,2)),
                                                     IF(I2372&gt;H2372,1,IF(I2372&lt;H2372,0,2))),
                                   IF(H2372&lt;7,
                                        IF(G2372&gt;J2372,1,IF(G2372&lt;J2372,0,2)),
                                        IF(G2372&gt;H2372,1,IF(G2372&lt;H2372,0,2))
                                        )
                          )
              )
        )</f>
        <v>0</v>
      </c>
      <c r="L2372">
        <f t="shared" ref="L2372:L2435" ca="1" si="263">IF(K2372=1,L2371+1,L2371-1)</f>
        <v>-243</v>
      </c>
      <c r="M2372">
        <f t="shared" ref="M2372:M2435" ca="1" si="264">IF(K2372=0,M2371+19/20,M2371-1)</f>
        <v>-274.75000000000557</v>
      </c>
      <c r="N2372">
        <f t="shared" ref="N2372:N2435" ca="1" si="265">IF(K2372=2,N2371+8,N2371-1)</f>
        <v>-283</v>
      </c>
    </row>
    <row r="2373" spans="1:14" x14ac:dyDescent="0.25">
      <c r="A2373">
        <f ca="1"/>
        <v>0</v>
      </c>
      <c r="B2373">
        <f ca="1"/>
        <v>0</v>
      </c>
      <c r="C2373">
        <f ca="1"/>
        <v>0</v>
      </c>
      <c r="D2373">
        <f ca="1"/>
        <v>9</v>
      </c>
      <c r="E2373">
        <f ca="1"/>
        <v>0</v>
      </c>
      <c r="F2373">
        <f ca="1"/>
        <v>0</v>
      </c>
      <c r="G2373">
        <f t="shared" ca="1" si="259"/>
        <v>0</v>
      </c>
      <c r="H2373">
        <f t="shared" ca="1" si="260"/>
        <v>9</v>
      </c>
      <c r="I2373">
        <f t="shared" ca="1" si="261"/>
        <v>0</v>
      </c>
      <c r="J2373">
        <f t="shared" ca="1" si="262"/>
        <v>9</v>
      </c>
      <c r="K2373" cm="1">
        <f t="array" aca="1" ref="K2373" ca="1">IF(G2373&gt;7,
        IF(G2373&gt;H2373, 1, IF(G2373&lt;H2373, 0, 2)),
        IF(       H2373&gt;7,
                     IF(G2373&gt;H2373, 1, IF(G2373&lt;H2373, 0, 2)),
                     IF(         G2373&lt;6,
                                   IF(            _xlfn.XLOOKUP(C2373,'deck &amp; rules'!$D$22:$M$22,_xlfn.XLOOKUP(H2373,'deck &amp; rules'!$C$23:$C$30,'deck &amp; rules'!$D$23:$M$30))="draw",
                                                     IF(I2373&gt;J2373,1,IF(I2373&lt;J2373,0,2)),
                                                     IF(I2373&gt;H2373,1,IF(I2373&lt;H2373,0,2))),
                                   IF(H2373&lt;7,
                                        IF(G2373&gt;J2373,1,IF(G2373&lt;J2373,0,2)),
                                        IF(G2373&gt;H2373,1,IF(G2373&lt;H2373,0,2))
                                        )
                          )
              )
        )</f>
        <v>0</v>
      </c>
      <c r="L2373">
        <f t="shared" ca="1" si="263"/>
        <v>-244</v>
      </c>
      <c r="M2373">
        <f t="shared" ca="1" si="264"/>
        <v>-273.80000000000558</v>
      </c>
      <c r="N2373">
        <f t="shared" ca="1" si="265"/>
        <v>-284</v>
      </c>
    </row>
    <row r="2374" spans="1:14" x14ac:dyDescent="0.25">
      <c r="A2374">
        <f ca="1"/>
        <v>2</v>
      </c>
      <c r="B2374">
        <f ca="1"/>
        <v>4</v>
      </c>
      <c r="C2374">
        <f ca="1"/>
        <v>8</v>
      </c>
      <c r="D2374">
        <f ca="1"/>
        <v>0</v>
      </c>
      <c r="E2374">
        <f ca="1"/>
        <v>3</v>
      </c>
      <c r="F2374">
        <f ca="1"/>
        <v>9</v>
      </c>
      <c r="G2374">
        <f t="shared" ca="1" si="259"/>
        <v>6</v>
      </c>
      <c r="H2374">
        <f t="shared" ca="1" si="260"/>
        <v>3</v>
      </c>
      <c r="I2374">
        <f t="shared" ca="1" si="261"/>
        <v>4</v>
      </c>
      <c r="J2374">
        <f t="shared" ca="1" si="262"/>
        <v>2</v>
      </c>
      <c r="K2374" cm="1">
        <f t="array" aca="1" ref="K2374" ca="1">IF(G2374&gt;7,
        IF(G2374&gt;H2374, 1, IF(G2374&lt;H2374, 0, 2)),
        IF(       H2374&gt;7,
                     IF(G2374&gt;H2374, 1, IF(G2374&lt;H2374, 0, 2)),
                     IF(         G2374&lt;6,
                                   IF(            _xlfn.XLOOKUP(C2374,'deck &amp; rules'!$D$22:$M$22,_xlfn.XLOOKUP(H2374,'deck &amp; rules'!$C$23:$C$30,'deck &amp; rules'!$D$23:$M$30))="draw",
                                                     IF(I2374&gt;J2374,1,IF(I2374&lt;J2374,0,2)),
                                                     IF(I2374&gt;H2374,1,IF(I2374&lt;H2374,0,2))),
                                   IF(H2374&lt;7,
                                        IF(G2374&gt;J2374,1,IF(G2374&lt;J2374,0,2)),
                                        IF(G2374&gt;H2374,1,IF(G2374&lt;H2374,0,2))
                                        )
                          )
              )
        )</f>
        <v>1</v>
      </c>
      <c r="L2374">
        <f t="shared" ca="1" si="263"/>
        <v>-243</v>
      </c>
      <c r="M2374">
        <f t="shared" ca="1" si="264"/>
        <v>-274.80000000000558</v>
      </c>
      <c r="N2374">
        <f t="shared" ca="1" si="265"/>
        <v>-285</v>
      </c>
    </row>
    <row r="2375" spans="1:14" x14ac:dyDescent="0.25">
      <c r="A2375">
        <f ca="1"/>
        <v>0</v>
      </c>
      <c r="B2375">
        <f ca="1"/>
        <v>3</v>
      </c>
      <c r="C2375">
        <f ca="1"/>
        <v>9</v>
      </c>
      <c r="D2375">
        <f ca="1"/>
        <v>3</v>
      </c>
      <c r="E2375">
        <f ca="1"/>
        <v>6</v>
      </c>
      <c r="F2375">
        <f ca="1"/>
        <v>2</v>
      </c>
      <c r="G2375">
        <f t="shared" ca="1" si="259"/>
        <v>3</v>
      </c>
      <c r="H2375">
        <f t="shared" ca="1" si="260"/>
        <v>9</v>
      </c>
      <c r="I2375">
        <f t="shared" ca="1" si="261"/>
        <v>2</v>
      </c>
      <c r="J2375">
        <f t="shared" ca="1" si="262"/>
        <v>1</v>
      </c>
      <c r="K2375" cm="1">
        <f t="array" aca="1" ref="K2375" ca="1">IF(G2375&gt;7,
        IF(G2375&gt;H2375, 1, IF(G2375&lt;H2375, 0, 2)),
        IF(       H2375&gt;7,
                     IF(G2375&gt;H2375, 1, IF(G2375&lt;H2375, 0, 2)),
                     IF(         G2375&lt;6,
                                   IF(            _xlfn.XLOOKUP(C2375,'deck &amp; rules'!$D$22:$M$22,_xlfn.XLOOKUP(H2375,'deck &amp; rules'!$C$23:$C$30,'deck &amp; rules'!$D$23:$M$30))="draw",
                                                     IF(I2375&gt;J2375,1,IF(I2375&lt;J2375,0,2)),
                                                     IF(I2375&gt;H2375,1,IF(I2375&lt;H2375,0,2))),
                                   IF(H2375&lt;7,
                                        IF(G2375&gt;J2375,1,IF(G2375&lt;J2375,0,2)),
                                        IF(G2375&gt;H2375,1,IF(G2375&lt;H2375,0,2))
                                        )
                          )
              )
        )</f>
        <v>0</v>
      </c>
      <c r="L2375">
        <f t="shared" ca="1" si="263"/>
        <v>-244</v>
      </c>
      <c r="M2375">
        <f t="shared" ca="1" si="264"/>
        <v>-273.85000000000559</v>
      </c>
      <c r="N2375">
        <f t="shared" ca="1" si="265"/>
        <v>-286</v>
      </c>
    </row>
    <row r="2376" spans="1:14" x14ac:dyDescent="0.25">
      <c r="A2376">
        <f ca="1"/>
        <v>0</v>
      </c>
      <c r="B2376">
        <f ca="1"/>
        <v>5</v>
      </c>
      <c r="C2376">
        <f ca="1"/>
        <v>5</v>
      </c>
      <c r="D2376">
        <f ca="1"/>
        <v>1</v>
      </c>
      <c r="E2376">
        <f ca="1"/>
        <v>8</v>
      </c>
      <c r="F2376">
        <f ca="1"/>
        <v>5</v>
      </c>
      <c r="G2376">
        <f t="shared" ca="1" si="259"/>
        <v>5</v>
      </c>
      <c r="H2376">
        <f t="shared" ca="1" si="260"/>
        <v>9</v>
      </c>
      <c r="I2376">
        <f t="shared" ca="1" si="261"/>
        <v>0</v>
      </c>
      <c r="J2376">
        <f t="shared" ca="1" si="262"/>
        <v>4</v>
      </c>
      <c r="K2376" cm="1">
        <f t="array" aca="1" ref="K2376" ca="1">IF(G2376&gt;7,
        IF(G2376&gt;H2376, 1, IF(G2376&lt;H2376, 0, 2)),
        IF(       H2376&gt;7,
                     IF(G2376&gt;H2376, 1, IF(G2376&lt;H2376, 0, 2)),
                     IF(         G2376&lt;6,
                                   IF(            _xlfn.XLOOKUP(C2376,'deck &amp; rules'!$D$22:$M$22,_xlfn.XLOOKUP(H2376,'deck &amp; rules'!$C$23:$C$30,'deck &amp; rules'!$D$23:$M$30))="draw",
                                                     IF(I2376&gt;J2376,1,IF(I2376&lt;J2376,0,2)),
                                                     IF(I2376&gt;H2376,1,IF(I2376&lt;H2376,0,2))),
                                   IF(H2376&lt;7,
                                        IF(G2376&gt;J2376,1,IF(G2376&lt;J2376,0,2)),
                                        IF(G2376&gt;H2376,1,IF(G2376&lt;H2376,0,2))
                                        )
                          )
              )
        )</f>
        <v>0</v>
      </c>
      <c r="L2376">
        <f t="shared" ca="1" si="263"/>
        <v>-245</v>
      </c>
      <c r="M2376">
        <f t="shared" ca="1" si="264"/>
        <v>-272.9000000000056</v>
      </c>
      <c r="N2376">
        <f t="shared" ca="1" si="265"/>
        <v>-287</v>
      </c>
    </row>
    <row r="2377" spans="1:14" x14ac:dyDescent="0.25">
      <c r="A2377">
        <f ca="1"/>
        <v>0</v>
      </c>
      <c r="B2377">
        <f ca="1"/>
        <v>5</v>
      </c>
      <c r="C2377">
        <f ca="1"/>
        <v>5</v>
      </c>
      <c r="D2377">
        <f ca="1"/>
        <v>6</v>
      </c>
      <c r="E2377">
        <f ca="1"/>
        <v>2</v>
      </c>
      <c r="F2377">
        <f ca="1"/>
        <v>5</v>
      </c>
      <c r="G2377">
        <f t="shared" ca="1" si="259"/>
        <v>5</v>
      </c>
      <c r="H2377">
        <f t="shared" ca="1" si="260"/>
        <v>8</v>
      </c>
      <c r="I2377">
        <f t="shared" ca="1" si="261"/>
        <v>0</v>
      </c>
      <c r="J2377">
        <f t="shared" ca="1" si="262"/>
        <v>3</v>
      </c>
      <c r="K2377" cm="1">
        <f t="array" aca="1" ref="K2377" ca="1">IF(G2377&gt;7,
        IF(G2377&gt;H2377, 1, IF(G2377&lt;H2377, 0, 2)),
        IF(       H2377&gt;7,
                     IF(G2377&gt;H2377, 1, IF(G2377&lt;H2377, 0, 2)),
                     IF(         G2377&lt;6,
                                   IF(            _xlfn.XLOOKUP(C2377,'deck &amp; rules'!$D$22:$M$22,_xlfn.XLOOKUP(H2377,'deck &amp; rules'!$C$23:$C$30,'deck &amp; rules'!$D$23:$M$30))="draw",
                                                     IF(I2377&gt;J2377,1,IF(I2377&lt;J2377,0,2)),
                                                     IF(I2377&gt;H2377,1,IF(I2377&lt;H2377,0,2))),
                                   IF(H2377&lt;7,
                                        IF(G2377&gt;J2377,1,IF(G2377&lt;J2377,0,2)),
                                        IF(G2377&gt;H2377,1,IF(G2377&lt;H2377,0,2))
                                        )
                          )
              )
        )</f>
        <v>0</v>
      </c>
      <c r="L2377">
        <f t="shared" ca="1" si="263"/>
        <v>-246</v>
      </c>
      <c r="M2377">
        <f t="shared" ca="1" si="264"/>
        <v>-271.95000000000562</v>
      </c>
      <c r="N2377">
        <f t="shared" ca="1" si="265"/>
        <v>-288</v>
      </c>
    </row>
    <row r="2378" spans="1:14" x14ac:dyDescent="0.25">
      <c r="A2378">
        <f ca="1"/>
        <v>1</v>
      </c>
      <c r="B2378">
        <f ca="1"/>
        <v>3</v>
      </c>
      <c r="C2378">
        <f ca="1"/>
        <v>7</v>
      </c>
      <c r="D2378">
        <f ca="1"/>
        <v>0</v>
      </c>
      <c r="E2378">
        <f ca="1"/>
        <v>9</v>
      </c>
      <c r="F2378">
        <f ca="1"/>
        <v>9</v>
      </c>
      <c r="G2378">
        <f t="shared" ca="1" si="259"/>
        <v>4</v>
      </c>
      <c r="H2378">
        <f t="shared" ca="1" si="260"/>
        <v>9</v>
      </c>
      <c r="I2378">
        <f t="shared" ca="1" si="261"/>
        <v>1</v>
      </c>
      <c r="J2378">
        <f t="shared" ca="1" si="262"/>
        <v>8</v>
      </c>
      <c r="K2378" cm="1">
        <f t="array" aca="1" ref="K2378" ca="1">IF(G2378&gt;7,
        IF(G2378&gt;H2378, 1, IF(G2378&lt;H2378, 0, 2)),
        IF(       H2378&gt;7,
                     IF(G2378&gt;H2378, 1, IF(G2378&lt;H2378, 0, 2)),
                     IF(         G2378&lt;6,
                                   IF(            _xlfn.XLOOKUP(C2378,'deck &amp; rules'!$D$22:$M$22,_xlfn.XLOOKUP(H2378,'deck &amp; rules'!$C$23:$C$30,'deck &amp; rules'!$D$23:$M$30))="draw",
                                                     IF(I2378&gt;J2378,1,IF(I2378&lt;J2378,0,2)),
                                                     IF(I2378&gt;H2378,1,IF(I2378&lt;H2378,0,2))),
                                   IF(H2378&lt;7,
                                        IF(G2378&gt;J2378,1,IF(G2378&lt;J2378,0,2)),
                                        IF(G2378&gt;H2378,1,IF(G2378&lt;H2378,0,2))
                                        )
                          )
              )
        )</f>
        <v>0</v>
      </c>
      <c r="L2378">
        <f t="shared" ca="1" si="263"/>
        <v>-247</v>
      </c>
      <c r="M2378">
        <f t="shared" ca="1" si="264"/>
        <v>-271.00000000000563</v>
      </c>
      <c r="N2378">
        <f t="shared" ca="1" si="265"/>
        <v>-289</v>
      </c>
    </row>
    <row r="2379" spans="1:14" x14ac:dyDescent="0.25">
      <c r="A2379">
        <f ca="1"/>
        <v>1</v>
      </c>
      <c r="B2379">
        <f ca="1"/>
        <v>6</v>
      </c>
      <c r="C2379">
        <f ca="1"/>
        <v>0</v>
      </c>
      <c r="D2379">
        <f ca="1"/>
        <v>7</v>
      </c>
      <c r="E2379">
        <f ca="1"/>
        <v>1</v>
      </c>
      <c r="F2379">
        <f ca="1"/>
        <v>0</v>
      </c>
      <c r="G2379">
        <f t="shared" ca="1" si="259"/>
        <v>7</v>
      </c>
      <c r="H2379">
        <f t="shared" ca="1" si="260"/>
        <v>8</v>
      </c>
      <c r="I2379">
        <f t="shared" ca="1" si="261"/>
        <v>7</v>
      </c>
      <c r="J2379">
        <f t="shared" ca="1" si="262"/>
        <v>8</v>
      </c>
      <c r="K2379" cm="1">
        <f t="array" aca="1" ref="K2379" ca="1">IF(G2379&gt;7,
        IF(G2379&gt;H2379, 1, IF(G2379&lt;H2379, 0, 2)),
        IF(       H2379&gt;7,
                     IF(G2379&gt;H2379, 1, IF(G2379&lt;H2379, 0, 2)),
                     IF(         G2379&lt;6,
                                   IF(            _xlfn.XLOOKUP(C2379,'deck &amp; rules'!$D$22:$M$22,_xlfn.XLOOKUP(H2379,'deck &amp; rules'!$C$23:$C$30,'deck &amp; rules'!$D$23:$M$30))="draw",
                                                     IF(I2379&gt;J2379,1,IF(I2379&lt;J2379,0,2)),
                                                     IF(I2379&gt;H2379,1,IF(I2379&lt;H2379,0,2))),
                                   IF(H2379&lt;7,
                                        IF(G2379&gt;J2379,1,IF(G2379&lt;J2379,0,2)),
                                        IF(G2379&gt;H2379,1,IF(G2379&lt;H2379,0,2))
                                        )
                          )
              )
        )</f>
        <v>0</v>
      </c>
      <c r="L2379">
        <f t="shared" ca="1" si="263"/>
        <v>-248</v>
      </c>
      <c r="M2379">
        <f t="shared" ca="1" si="264"/>
        <v>-270.05000000000564</v>
      </c>
      <c r="N2379">
        <f t="shared" ca="1" si="265"/>
        <v>-290</v>
      </c>
    </row>
    <row r="2380" spans="1:14" x14ac:dyDescent="0.25">
      <c r="A2380">
        <f ca="1"/>
        <v>0</v>
      </c>
      <c r="B2380">
        <f ca="1"/>
        <v>1</v>
      </c>
      <c r="C2380">
        <f ca="1"/>
        <v>8</v>
      </c>
      <c r="D2380">
        <f ca="1"/>
        <v>0</v>
      </c>
      <c r="E2380">
        <f ca="1"/>
        <v>4</v>
      </c>
      <c r="F2380">
        <f ca="1"/>
        <v>0</v>
      </c>
      <c r="G2380">
        <f t="shared" ca="1" si="259"/>
        <v>1</v>
      </c>
      <c r="H2380">
        <f t="shared" ca="1" si="260"/>
        <v>4</v>
      </c>
      <c r="I2380">
        <f t="shared" ca="1" si="261"/>
        <v>9</v>
      </c>
      <c r="J2380">
        <f t="shared" ca="1" si="262"/>
        <v>4</v>
      </c>
      <c r="K2380" cm="1">
        <f t="array" aca="1" ref="K2380" ca="1">IF(G2380&gt;7,
        IF(G2380&gt;H2380, 1, IF(G2380&lt;H2380, 0, 2)),
        IF(       H2380&gt;7,
                     IF(G2380&gt;H2380, 1, IF(G2380&lt;H2380, 0, 2)),
                     IF(         G2380&lt;6,
                                   IF(            _xlfn.XLOOKUP(C2380,'deck &amp; rules'!$D$22:$M$22,_xlfn.XLOOKUP(H2380,'deck &amp; rules'!$C$23:$C$30,'deck &amp; rules'!$D$23:$M$30))="draw",
                                                     IF(I2380&gt;J2380,1,IF(I2380&lt;J2380,0,2)),
                                                     IF(I2380&gt;H2380,1,IF(I2380&lt;H2380,0,2))),
                                   IF(H2380&lt;7,
                                        IF(G2380&gt;J2380,1,IF(G2380&lt;J2380,0,2)),
                                        IF(G2380&gt;H2380,1,IF(G2380&lt;H2380,0,2))
                                        )
                          )
              )
        )</f>
        <v>1</v>
      </c>
      <c r="L2380">
        <f t="shared" ca="1" si="263"/>
        <v>-247</v>
      </c>
      <c r="M2380">
        <f t="shared" ca="1" si="264"/>
        <v>-271.05000000000564</v>
      </c>
      <c r="N2380">
        <f t="shared" ca="1" si="265"/>
        <v>-291</v>
      </c>
    </row>
    <row r="2381" spans="1:14" x14ac:dyDescent="0.25">
      <c r="A2381">
        <f ca="1"/>
        <v>5</v>
      </c>
      <c r="B2381">
        <f ca="1"/>
        <v>5</v>
      </c>
      <c r="C2381">
        <f ca="1"/>
        <v>0</v>
      </c>
      <c r="D2381">
        <f ca="1"/>
        <v>5</v>
      </c>
      <c r="E2381">
        <f ca="1"/>
        <v>8</v>
      </c>
      <c r="F2381">
        <f ca="1"/>
        <v>4</v>
      </c>
      <c r="G2381">
        <f t="shared" ca="1" si="259"/>
        <v>0</v>
      </c>
      <c r="H2381">
        <f t="shared" ca="1" si="260"/>
        <v>3</v>
      </c>
      <c r="I2381">
        <f t="shared" ca="1" si="261"/>
        <v>0</v>
      </c>
      <c r="J2381">
        <f t="shared" ca="1" si="262"/>
        <v>7</v>
      </c>
      <c r="K2381" cm="1">
        <f t="array" aca="1" ref="K2381" ca="1">IF(G2381&gt;7,
        IF(G2381&gt;H2381, 1, IF(G2381&lt;H2381, 0, 2)),
        IF(       H2381&gt;7,
                     IF(G2381&gt;H2381, 1, IF(G2381&lt;H2381, 0, 2)),
                     IF(         G2381&lt;6,
                                   IF(            _xlfn.XLOOKUP(C2381,'deck &amp; rules'!$D$22:$M$22,_xlfn.XLOOKUP(H2381,'deck &amp; rules'!$C$23:$C$30,'deck &amp; rules'!$D$23:$M$30))="draw",
                                                     IF(I2381&gt;J2381,1,IF(I2381&lt;J2381,0,2)),
                                                     IF(I2381&gt;H2381,1,IF(I2381&lt;H2381,0,2))),
                                   IF(H2381&lt;7,
                                        IF(G2381&gt;J2381,1,IF(G2381&lt;J2381,0,2)),
                                        IF(G2381&gt;H2381,1,IF(G2381&lt;H2381,0,2))
                                        )
                          )
              )
        )</f>
        <v>0</v>
      </c>
      <c r="L2381">
        <f t="shared" ca="1" si="263"/>
        <v>-248</v>
      </c>
      <c r="M2381">
        <f t="shared" ca="1" si="264"/>
        <v>-270.10000000000565</v>
      </c>
      <c r="N2381">
        <f t="shared" ca="1" si="265"/>
        <v>-292</v>
      </c>
    </row>
    <row r="2382" spans="1:14" x14ac:dyDescent="0.25">
      <c r="A2382">
        <f ca="1"/>
        <v>2</v>
      </c>
      <c r="B2382">
        <f ca="1"/>
        <v>8</v>
      </c>
      <c r="C2382">
        <f ca="1"/>
        <v>0</v>
      </c>
      <c r="D2382">
        <f ca="1"/>
        <v>1</v>
      </c>
      <c r="E2382">
        <f ca="1"/>
        <v>5</v>
      </c>
      <c r="F2382">
        <f ca="1"/>
        <v>9</v>
      </c>
      <c r="G2382">
        <f t="shared" ca="1" si="259"/>
        <v>0</v>
      </c>
      <c r="H2382">
        <f t="shared" ca="1" si="260"/>
        <v>6</v>
      </c>
      <c r="I2382">
        <f t="shared" ca="1" si="261"/>
        <v>0</v>
      </c>
      <c r="J2382">
        <f t="shared" ca="1" si="262"/>
        <v>5</v>
      </c>
      <c r="K2382" cm="1">
        <f t="array" aca="1" ref="K2382" ca="1">IF(G2382&gt;7,
        IF(G2382&gt;H2382, 1, IF(G2382&lt;H2382, 0, 2)),
        IF(       H2382&gt;7,
                     IF(G2382&gt;H2382, 1, IF(G2382&lt;H2382, 0, 2)),
                     IF(         G2382&lt;6,
                                   IF(            _xlfn.XLOOKUP(C2382,'deck &amp; rules'!$D$22:$M$22,_xlfn.XLOOKUP(H2382,'deck &amp; rules'!$C$23:$C$30,'deck &amp; rules'!$D$23:$M$30))="draw",
                                                     IF(I2382&gt;J2382,1,IF(I2382&lt;J2382,0,2)),
                                                     IF(I2382&gt;H2382,1,IF(I2382&lt;H2382,0,2))),
                                   IF(H2382&lt;7,
                                        IF(G2382&gt;J2382,1,IF(G2382&lt;J2382,0,2)),
                                        IF(G2382&gt;H2382,1,IF(G2382&lt;H2382,0,2))
                                        )
                          )
              )
        )</f>
        <v>0</v>
      </c>
      <c r="L2382">
        <f t="shared" ca="1" si="263"/>
        <v>-249</v>
      </c>
      <c r="M2382">
        <f t="shared" ca="1" si="264"/>
        <v>-269.15000000000566</v>
      </c>
      <c r="N2382">
        <f t="shared" ca="1" si="265"/>
        <v>-293</v>
      </c>
    </row>
    <row r="2383" spans="1:14" x14ac:dyDescent="0.25">
      <c r="A2383">
        <f ca="1"/>
        <v>1</v>
      </c>
      <c r="B2383">
        <f ca="1"/>
        <v>0</v>
      </c>
      <c r="C2383">
        <f ca="1"/>
        <v>2</v>
      </c>
      <c r="D2383">
        <f ca="1"/>
        <v>0</v>
      </c>
      <c r="E2383">
        <f ca="1"/>
        <v>5</v>
      </c>
      <c r="F2383">
        <f ca="1"/>
        <v>1</v>
      </c>
      <c r="G2383">
        <f t="shared" ca="1" si="259"/>
        <v>1</v>
      </c>
      <c r="H2383">
        <f t="shared" ca="1" si="260"/>
        <v>5</v>
      </c>
      <c r="I2383">
        <f t="shared" ca="1" si="261"/>
        <v>3</v>
      </c>
      <c r="J2383">
        <f t="shared" ca="1" si="262"/>
        <v>6</v>
      </c>
      <c r="K2383" cm="1">
        <f t="array" aca="1" ref="K2383" ca="1">IF(G2383&gt;7,
        IF(G2383&gt;H2383, 1, IF(G2383&lt;H2383, 0, 2)),
        IF(       H2383&gt;7,
                     IF(G2383&gt;H2383, 1, IF(G2383&lt;H2383, 0, 2)),
                     IF(         G2383&lt;6,
                                   IF(            _xlfn.XLOOKUP(C2383,'deck &amp; rules'!$D$22:$M$22,_xlfn.XLOOKUP(H2383,'deck &amp; rules'!$C$23:$C$30,'deck &amp; rules'!$D$23:$M$30))="draw",
                                                     IF(I2383&gt;J2383,1,IF(I2383&lt;J2383,0,2)),
                                                     IF(I2383&gt;H2383,1,IF(I2383&lt;H2383,0,2))),
                                   IF(H2383&lt;7,
                                        IF(G2383&gt;J2383,1,IF(G2383&lt;J2383,0,2)),
                                        IF(G2383&gt;H2383,1,IF(G2383&lt;H2383,0,2))
                                        )
                          )
              )
        )</f>
        <v>0</v>
      </c>
      <c r="L2383">
        <f t="shared" ca="1" si="263"/>
        <v>-250</v>
      </c>
      <c r="M2383">
        <f t="shared" ca="1" si="264"/>
        <v>-268.20000000000567</v>
      </c>
      <c r="N2383">
        <f t="shared" ca="1" si="265"/>
        <v>-294</v>
      </c>
    </row>
    <row r="2384" spans="1:14" x14ac:dyDescent="0.25">
      <c r="A2384">
        <f ca="1"/>
        <v>8</v>
      </c>
      <c r="B2384">
        <f ca="1"/>
        <v>0</v>
      </c>
      <c r="C2384">
        <f ca="1"/>
        <v>3</v>
      </c>
      <c r="D2384">
        <f ca="1"/>
        <v>7</v>
      </c>
      <c r="E2384">
        <f ca="1"/>
        <v>2</v>
      </c>
      <c r="F2384">
        <f ca="1"/>
        <v>4</v>
      </c>
      <c r="G2384">
        <f t="shared" ca="1" si="259"/>
        <v>8</v>
      </c>
      <c r="H2384">
        <f t="shared" ca="1" si="260"/>
        <v>9</v>
      </c>
      <c r="I2384">
        <f t="shared" ca="1" si="261"/>
        <v>1</v>
      </c>
      <c r="J2384">
        <f t="shared" ca="1" si="262"/>
        <v>3</v>
      </c>
      <c r="K2384" cm="1">
        <f t="array" aca="1" ref="K2384" ca="1">IF(G2384&gt;7,
        IF(G2384&gt;H2384, 1, IF(G2384&lt;H2384, 0, 2)),
        IF(       H2384&gt;7,
                     IF(G2384&gt;H2384, 1, IF(G2384&lt;H2384, 0, 2)),
                     IF(         G2384&lt;6,
                                   IF(            _xlfn.XLOOKUP(C2384,'deck &amp; rules'!$D$22:$M$22,_xlfn.XLOOKUP(H2384,'deck &amp; rules'!$C$23:$C$30,'deck &amp; rules'!$D$23:$M$30))="draw",
                                                     IF(I2384&gt;J2384,1,IF(I2384&lt;J2384,0,2)),
                                                     IF(I2384&gt;H2384,1,IF(I2384&lt;H2384,0,2))),
                                   IF(H2384&lt;7,
                                        IF(G2384&gt;J2384,1,IF(G2384&lt;J2384,0,2)),
                                        IF(G2384&gt;H2384,1,IF(G2384&lt;H2384,0,2))
                                        )
                          )
              )
        )</f>
        <v>0</v>
      </c>
      <c r="L2384">
        <f t="shared" ca="1" si="263"/>
        <v>-251</v>
      </c>
      <c r="M2384">
        <f t="shared" ca="1" si="264"/>
        <v>-267.25000000000568</v>
      </c>
      <c r="N2384">
        <f t="shared" ca="1" si="265"/>
        <v>-295</v>
      </c>
    </row>
    <row r="2385" spans="1:14" x14ac:dyDescent="0.25">
      <c r="A2385">
        <f ca="1"/>
        <v>7</v>
      </c>
      <c r="B2385">
        <f ca="1"/>
        <v>4</v>
      </c>
      <c r="C2385">
        <f ca="1"/>
        <v>1</v>
      </c>
      <c r="D2385">
        <f ca="1"/>
        <v>3</v>
      </c>
      <c r="E2385">
        <f ca="1"/>
        <v>6</v>
      </c>
      <c r="F2385">
        <f ca="1"/>
        <v>6</v>
      </c>
      <c r="G2385">
        <f t="shared" ca="1" si="259"/>
        <v>1</v>
      </c>
      <c r="H2385">
        <f t="shared" ca="1" si="260"/>
        <v>9</v>
      </c>
      <c r="I2385">
        <f t="shared" ca="1" si="261"/>
        <v>2</v>
      </c>
      <c r="J2385">
        <f t="shared" ca="1" si="262"/>
        <v>5</v>
      </c>
      <c r="K2385" cm="1">
        <f t="array" aca="1" ref="K2385" ca="1">IF(G2385&gt;7,
        IF(G2385&gt;H2385, 1, IF(G2385&lt;H2385, 0, 2)),
        IF(       H2385&gt;7,
                     IF(G2385&gt;H2385, 1, IF(G2385&lt;H2385, 0, 2)),
                     IF(         G2385&lt;6,
                                   IF(            _xlfn.XLOOKUP(C2385,'deck &amp; rules'!$D$22:$M$22,_xlfn.XLOOKUP(H2385,'deck &amp; rules'!$C$23:$C$30,'deck &amp; rules'!$D$23:$M$30))="draw",
                                                     IF(I2385&gt;J2385,1,IF(I2385&lt;J2385,0,2)),
                                                     IF(I2385&gt;H2385,1,IF(I2385&lt;H2385,0,2))),
                                   IF(H2385&lt;7,
                                        IF(G2385&gt;J2385,1,IF(G2385&lt;J2385,0,2)),
                                        IF(G2385&gt;H2385,1,IF(G2385&lt;H2385,0,2))
                                        )
                          )
              )
        )</f>
        <v>0</v>
      </c>
      <c r="L2385">
        <f t="shared" ca="1" si="263"/>
        <v>-252</v>
      </c>
      <c r="M2385">
        <f t="shared" ca="1" si="264"/>
        <v>-266.3000000000057</v>
      </c>
      <c r="N2385">
        <f t="shared" ca="1" si="265"/>
        <v>-296</v>
      </c>
    </row>
    <row r="2386" spans="1:14" x14ac:dyDescent="0.25">
      <c r="A2386">
        <f ca="1"/>
        <v>0</v>
      </c>
      <c r="B2386">
        <f ca="1"/>
        <v>0</v>
      </c>
      <c r="C2386">
        <f ca="1"/>
        <v>6</v>
      </c>
      <c r="D2386">
        <f ca="1"/>
        <v>8</v>
      </c>
      <c r="E2386">
        <f ca="1"/>
        <v>1</v>
      </c>
      <c r="F2386">
        <f ca="1"/>
        <v>0</v>
      </c>
      <c r="G2386">
        <f t="shared" ca="1" si="259"/>
        <v>0</v>
      </c>
      <c r="H2386">
        <f t="shared" ca="1" si="260"/>
        <v>9</v>
      </c>
      <c r="I2386">
        <f t="shared" ca="1" si="261"/>
        <v>6</v>
      </c>
      <c r="J2386">
        <f t="shared" ca="1" si="262"/>
        <v>9</v>
      </c>
      <c r="K2386" cm="1">
        <f t="array" aca="1" ref="K2386" ca="1">IF(G2386&gt;7,
        IF(G2386&gt;H2386, 1, IF(G2386&lt;H2386, 0, 2)),
        IF(       H2386&gt;7,
                     IF(G2386&gt;H2386, 1, IF(G2386&lt;H2386, 0, 2)),
                     IF(         G2386&lt;6,
                                   IF(            _xlfn.XLOOKUP(C2386,'deck &amp; rules'!$D$22:$M$22,_xlfn.XLOOKUP(H2386,'deck &amp; rules'!$C$23:$C$30,'deck &amp; rules'!$D$23:$M$30))="draw",
                                                     IF(I2386&gt;J2386,1,IF(I2386&lt;J2386,0,2)),
                                                     IF(I2386&gt;H2386,1,IF(I2386&lt;H2386,0,2))),
                                   IF(H2386&lt;7,
                                        IF(G2386&gt;J2386,1,IF(G2386&lt;J2386,0,2)),
                                        IF(G2386&gt;H2386,1,IF(G2386&lt;H2386,0,2))
                                        )
                          )
              )
        )</f>
        <v>0</v>
      </c>
      <c r="L2386">
        <f t="shared" ca="1" si="263"/>
        <v>-253</v>
      </c>
      <c r="M2386">
        <f t="shared" ca="1" si="264"/>
        <v>-265.35000000000571</v>
      </c>
      <c r="N2386">
        <f t="shared" ca="1" si="265"/>
        <v>-297</v>
      </c>
    </row>
    <row r="2387" spans="1:14" x14ac:dyDescent="0.25">
      <c r="A2387">
        <f ca="1"/>
        <v>1</v>
      </c>
      <c r="B2387">
        <f ca="1"/>
        <v>1</v>
      </c>
      <c r="C2387">
        <f ca="1"/>
        <v>9</v>
      </c>
      <c r="D2387">
        <f ca="1"/>
        <v>2</v>
      </c>
      <c r="E2387">
        <f ca="1"/>
        <v>4</v>
      </c>
      <c r="F2387">
        <f ca="1"/>
        <v>8</v>
      </c>
      <c r="G2387">
        <f t="shared" ca="1" si="259"/>
        <v>2</v>
      </c>
      <c r="H2387">
        <f t="shared" ca="1" si="260"/>
        <v>6</v>
      </c>
      <c r="I2387">
        <f t="shared" ca="1" si="261"/>
        <v>1</v>
      </c>
      <c r="J2387">
        <f t="shared" ca="1" si="262"/>
        <v>4</v>
      </c>
      <c r="K2387" cm="1">
        <f t="array" aca="1" ref="K2387" ca="1">IF(G2387&gt;7,
        IF(G2387&gt;H2387, 1, IF(G2387&lt;H2387, 0, 2)),
        IF(       H2387&gt;7,
                     IF(G2387&gt;H2387, 1, IF(G2387&lt;H2387, 0, 2)),
                     IF(         G2387&lt;6,
                                   IF(            _xlfn.XLOOKUP(C2387,'deck &amp; rules'!$D$22:$M$22,_xlfn.XLOOKUP(H2387,'deck &amp; rules'!$C$23:$C$30,'deck &amp; rules'!$D$23:$M$30))="draw",
                                                     IF(I2387&gt;J2387,1,IF(I2387&lt;J2387,0,2)),
                                                     IF(I2387&gt;H2387,1,IF(I2387&lt;H2387,0,2))),
                                   IF(H2387&lt;7,
                                        IF(G2387&gt;J2387,1,IF(G2387&lt;J2387,0,2)),
                                        IF(G2387&gt;H2387,1,IF(G2387&lt;H2387,0,2))
                                        )
                          )
              )
        )</f>
        <v>0</v>
      </c>
      <c r="L2387">
        <f t="shared" ca="1" si="263"/>
        <v>-254</v>
      </c>
      <c r="M2387">
        <f t="shared" ca="1" si="264"/>
        <v>-264.40000000000572</v>
      </c>
      <c r="N2387">
        <f t="shared" ca="1" si="265"/>
        <v>-298</v>
      </c>
    </row>
    <row r="2388" spans="1:14" x14ac:dyDescent="0.25">
      <c r="A2388">
        <f ca="1"/>
        <v>0</v>
      </c>
      <c r="B2388">
        <f ca="1"/>
        <v>3</v>
      </c>
      <c r="C2388">
        <f ca="1"/>
        <v>1</v>
      </c>
      <c r="D2388">
        <f ca="1"/>
        <v>1</v>
      </c>
      <c r="E2388">
        <f ca="1"/>
        <v>7</v>
      </c>
      <c r="F2388">
        <f ca="1"/>
        <v>4</v>
      </c>
      <c r="G2388">
        <f t="shared" ca="1" si="259"/>
        <v>3</v>
      </c>
      <c r="H2388">
        <f t="shared" ca="1" si="260"/>
        <v>8</v>
      </c>
      <c r="I2388">
        <f t="shared" ca="1" si="261"/>
        <v>4</v>
      </c>
      <c r="J2388">
        <f t="shared" ca="1" si="262"/>
        <v>2</v>
      </c>
      <c r="K2388" cm="1">
        <f t="array" aca="1" ref="K2388" ca="1">IF(G2388&gt;7,
        IF(G2388&gt;H2388, 1, IF(G2388&lt;H2388, 0, 2)),
        IF(       H2388&gt;7,
                     IF(G2388&gt;H2388, 1, IF(G2388&lt;H2388, 0, 2)),
                     IF(         G2388&lt;6,
                                   IF(            _xlfn.XLOOKUP(C2388,'deck &amp; rules'!$D$22:$M$22,_xlfn.XLOOKUP(H2388,'deck &amp; rules'!$C$23:$C$30,'deck &amp; rules'!$D$23:$M$30))="draw",
                                                     IF(I2388&gt;J2388,1,IF(I2388&lt;J2388,0,2)),
                                                     IF(I2388&gt;H2388,1,IF(I2388&lt;H2388,0,2))),
                                   IF(H2388&lt;7,
                                        IF(G2388&gt;J2388,1,IF(G2388&lt;J2388,0,2)),
                                        IF(G2388&gt;H2388,1,IF(G2388&lt;H2388,0,2))
                                        )
                          )
              )
        )</f>
        <v>0</v>
      </c>
      <c r="L2388">
        <f t="shared" ca="1" si="263"/>
        <v>-255</v>
      </c>
      <c r="M2388">
        <f t="shared" ca="1" si="264"/>
        <v>-263.45000000000573</v>
      </c>
      <c r="N2388">
        <f t="shared" ca="1" si="265"/>
        <v>-299</v>
      </c>
    </row>
    <row r="2389" spans="1:14" x14ac:dyDescent="0.25">
      <c r="A2389">
        <f ca="1"/>
        <v>0</v>
      </c>
      <c r="B2389">
        <f ca="1"/>
        <v>4</v>
      </c>
      <c r="C2389">
        <f ca="1"/>
        <v>0</v>
      </c>
      <c r="D2389">
        <f ca="1"/>
        <v>4</v>
      </c>
      <c r="E2389">
        <f ca="1"/>
        <v>9</v>
      </c>
      <c r="F2389">
        <f ca="1"/>
        <v>2</v>
      </c>
      <c r="G2389">
        <f t="shared" ca="1" si="259"/>
        <v>4</v>
      </c>
      <c r="H2389">
        <f t="shared" ca="1" si="260"/>
        <v>3</v>
      </c>
      <c r="I2389">
        <f t="shared" ca="1" si="261"/>
        <v>4</v>
      </c>
      <c r="J2389">
        <f t="shared" ca="1" si="262"/>
        <v>5</v>
      </c>
      <c r="K2389" cm="1">
        <f t="array" aca="1" ref="K2389" ca="1">IF(G2389&gt;7,
        IF(G2389&gt;H2389, 1, IF(G2389&lt;H2389, 0, 2)),
        IF(       H2389&gt;7,
                     IF(G2389&gt;H2389, 1, IF(G2389&lt;H2389, 0, 2)),
                     IF(         G2389&lt;6,
                                   IF(            _xlfn.XLOOKUP(C2389,'deck &amp; rules'!$D$22:$M$22,_xlfn.XLOOKUP(H2389,'deck &amp; rules'!$C$23:$C$30,'deck &amp; rules'!$D$23:$M$30))="draw",
                                                     IF(I2389&gt;J2389,1,IF(I2389&lt;J2389,0,2)),
                                                     IF(I2389&gt;H2389,1,IF(I2389&lt;H2389,0,2))),
                                   IF(H2389&lt;7,
                                        IF(G2389&gt;J2389,1,IF(G2389&lt;J2389,0,2)),
                                        IF(G2389&gt;H2389,1,IF(G2389&lt;H2389,0,2))
                                        )
                          )
              )
        )</f>
        <v>0</v>
      </c>
      <c r="L2389">
        <f t="shared" ca="1" si="263"/>
        <v>-256</v>
      </c>
      <c r="M2389">
        <f t="shared" ca="1" si="264"/>
        <v>-262.50000000000574</v>
      </c>
      <c r="N2389">
        <f t="shared" ca="1" si="265"/>
        <v>-300</v>
      </c>
    </row>
    <row r="2390" spans="1:14" x14ac:dyDescent="0.25">
      <c r="A2390">
        <f ca="1"/>
        <v>8</v>
      </c>
      <c r="B2390">
        <f ca="1"/>
        <v>1</v>
      </c>
      <c r="C2390">
        <f ca="1"/>
        <v>2</v>
      </c>
      <c r="D2390">
        <f ca="1"/>
        <v>3</v>
      </c>
      <c r="E2390">
        <f ca="1"/>
        <v>5</v>
      </c>
      <c r="F2390">
        <f ca="1"/>
        <v>0</v>
      </c>
      <c r="G2390">
        <f t="shared" ca="1" si="259"/>
        <v>9</v>
      </c>
      <c r="H2390">
        <f t="shared" ca="1" si="260"/>
        <v>8</v>
      </c>
      <c r="I2390">
        <f t="shared" ca="1" si="261"/>
        <v>1</v>
      </c>
      <c r="J2390">
        <f t="shared" ca="1" si="262"/>
        <v>8</v>
      </c>
      <c r="K2390" cm="1">
        <f t="array" aca="1" ref="K2390" ca="1">IF(G2390&gt;7,
        IF(G2390&gt;H2390, 1, IF(G2390&lt;H2390, 0, 2)),
        IF(       H2390&gt;7,
                     IF(G2390&gt;H2390, 1, IF(G2390&lt;H2390, 0, 2)),
                     IF(         G2390&lt;6,
                                   IF(            _xlfn.XLOOKUP(C2390,'deck &amp; rules'!$D$22:$M$22,_xlfn.XLOOKUP(H2390,'deck &amp; rules'!$C$23:$C$30,'deck &amp; rules'!$D$23:$M$30))="draw",
                                                     IF(I2390&gt;J2390,1,IF(I2390&lt;J2390,0,2)),
                                                     IF(I2390&gt;H2390,1,IF(I2390&lt;H2390,0,2))),
                                   IF(H2390&lt;7,
                                        IF(G2390&gt;J2390,1,IF(G2390&lt;J2390,0,2)),
                                        IF(G2390&gt;H2390,1,IF(G2390&lt;H2390,0,2))
                                        )
                          )
              )
        )</f>
        <v>1</v>
      </c>
      <c r="L2390">
        <f t="shared" ca="1" si="263"/>
        <v>-255</v>
      </c>
      <c r="M2390">
        <f t="shared" ca="1" si="264"/>
        <v>-263.50000000000574</v>
      </c>
      <c r="N2390">
        <f t="shared" ca="1" si="265"/>
        <v>-301</v>
      </c>
    </row>
    <row r="2391" spans="1:14" x14ac:dyDescent="0.25">
      <c r="A2391">
        <f ca="1"/>
        <v>5</v>
      </c>
      <c r="B2391">
        <f ca="1"/>
        <v>4</v>
      </c>
      <c r="C2391">
        <f ca="1"/>
        <v>1</v>
      </c>
      <c r="D2391">
        <f ca="1"/>
        <v>8</v>
      </c>
      <c r="E2391">
        <f ca="1"/>
        <v>4</v>
      </c>
      <c r="F2391">
        <f ca="1"/>
        <v>3</v>
      </c>
      <c r="G2391">
        <f t="shared" ca="1" si="259"/>
        <v>9</v>
      </c>
      <c r="H2391">
        <f t="shared" ca="1" si="260"/>
        <v>2</v>
      </c>
      <c r="I2391">
        <f t="shared" ca="1" si="261"/>
        <v>0</v>
      </c>
      <c r="J2391">
        <f t="shared" ca="1" si="262"/>
        <v>5</v>
      </c>
      <c r="K2391" cm="1">
        <f t="array" aca="1" ref="K2391" ca="1">IF(G2391&gt;7,
        IF(G2391&gt;H2391, 1, IF(G2391&lt;H2391, 0, 2)),
        IF(       H2391&gt;7,
                     IF(G2391&gt;H2391, 1, IF(G2391&lt;H2391, 0, 2)),
                     IF(         G2391&lt;6,
                                   IF(            _xlfn.XLOOKUP(C2391,'deck &amp; rules'!$D$22:$M$22,_xlfn.XLOOKUP(H2391,'deck &amp; rules'!$C$23:$C$30,'deck &amp; rules'!$D$23:$M$30))="draw",
                                                     IF(I2391&gt;J2391,1,IF(I2391&lt;J2391,0,2)),
                                                     IF(I2391&gt;H2391,1,IF(I2391&lt;H2391,0,2))),
                                   IF(H2391&lt;7,
                                        IF(G2391&gt;J2391,1,IF(G2391&lt;J2391,0,2)),
                                        IF(G2391&gt;H2391,1,IF(G2391&lt;H2391,0,2))
                                        )
                          )
              )
        )</f>
        <v>1</v>
      </c>
      <c r="L2391">
        <f t="shared" ca="1" si="263"/>
        <v>-254</v>
      </c>
      <c r="M2391">
        <f t="shared" ca="1" si="264"/>
        <v>-264.50000000000574</v>
      </c>
      <c r="N2391">
        <f t="shared" ca="1" si="265"/>
        <v>-302</v>
      </c>
    </row>
    <row r="2392" spans="1:14" x14ac:dyDescent="0.25">
      <c r="A2392">
        <f ca="1"/>
        <v>0</v>
      </c>
      <c r="B2392">
        <f ca="1"/>
        <v>3</v>
      </c>
      <c r="C2392">
        <f ca="1"/>
        <v>1</v>
      </c>
      <c r="D2392">
        <f ca="1"/>
        <v>7</v>
      </c>
      <c r="E2392">
        <f ca="1"/>
        <v>5</v>
      </c>
      <c r="F2392">
        <f ca="1"/>
        <v>4</v>
      </c>
      <c r="G2392">
        <f t="shared" ca="1" si="259"/>
        <v>3</v>
      </c>
      <c r="H2392">
        <f t="shared" ca="1" si="260"/>
        <v>2</v>
      </c>
      <c r="I2392">
        <f t="shared" ca="1" si="261"/>
        <v>4</v>
      </c>
      <c r="J2392">
        <f t="shared" ca="1" si="262"/>
        <v>6</v>
      </c>
      <c r="K2392" cm="1">
        <f t="array" aca="1" ref="K2392" ca="1">IF(G2392&gt;7,
        IF(G2392&gt;H2392, 1, IF(G2392&lt;H2392, 0, 2)),
        IF(       H2392&gt;7,
                     IF(G2392&gt;H2392, 1, IF(G2392&lt;H2392, 0, 2)),
                     IF(         G2392&lt;6,
                                   IF(            _xlfn.XLOOKUP(C2392,'deck &amp; rules'!$D$22:$M$22,_xlfn.XLOOKUP(H2392,'deck &amp; rules'!$C$23:$C$30,'deck &amp; rules'!$D$23:$M$30))="draw",
                                                     IF(I2392&gt;J2392,1,IF(I2392&lt;J2392,0,2)),
                                                     IF(I2392&gt;H2392,1,IF(I2392&lt;H2392,0,2))),
                                   IF(H2392&lt;7,
                                        IF(G2392&gt;J2392,1,IF(G2392&lt;J2392,0,2)),
                                        IF(G2392&gt;H2392,1,IF(G2392&lt;H2392,0,2))
                                        )
                          )
              )
        )</f>
        <v>0</v>
      </c>
      <c r="L2392">
        <f t="shared" ca="1" si="263"/>
        <v>-255</v>
      </c>
      <c r="M2392">
        <f t="shared" ca="1" si="264"/>
        <v>-263.55000000000575</v>
      </c>
      <c r="N2392">
        <f t="shared" ca="1" si="265"/>
        <v>-303</v>
      </c>
    </row>
    <row r="2393" spans="1:14" x14ac:dyDescent="0.25">
      <c r="A2393">
        <f ca="1"/>
        <v>8</v>
      </c>
      <c r="B2393">
        <f ca="1"/>
        <v>3</v>
      </c>
      <c r="C2393">
        <f ca="1"/>
        <v>4</v>
      </c>
      <c r="D2393">
        <f ca="1"/>
        <v>9</v>
      </c>
      <c r="E2393">
        <f ca="1"/>
        <v>0</v>
      </c>
      <c r="F2393">
        <f ca="1"/>
        <v>1</v>
      </c>
      <c r="G2393">
        <f t="shared" ca="1" si="259"/>
        <v>1</v>
      </c>
      <c r="H2393">
        <f t="shared" ca="1" si="260"/>
        <v>9</v>
      </c>
      <c r="I2393">
        <f t="shared" ca="1" si="261"/>
        <v>5</v>
      </c>
      <c r="J2393">
        <f t="shared" ca="1" si="262"/>
        <v>0</v>
      </c>
      <c r="K2393" cm="1">
        <f t="array" aca="1" ref="K2393" ca="1">IF(G2393&gt;7,
        IF(G2393&gt;H2393, 1, IF(G2393&lt;H2393, 0, 2)),
        IF(       H2393&gt;7,
                     IF(G2393&gt;H2393, 1, IF(G2393&lt;H2393, 0, 2)),
                     IF(         G2393&lt;6,
                                   IF(            _xlfn.XLOOKUP(C2393,'deck &amp; rules'!$D$22:$M$22,_xlfn.XLOOKUP(H2393,'deck &amp; rules'!$C$23:$C$30,'deck &amp; rules'!$D$23:$M$30))="draw",
                                                     IF(I2393&gt;J2393,1,IF(I2393&lt;J2393,0,2)),
                                                     IF(I2393&gt;H2393,1,IF(I2393&lt;H2393,0,2))),
                                   IF(H2393&lt;7,
                                        IF(G2393&gt;J2393,1,IF(G2393&lt;J2393,0,2)),
                                        IF(G2393&gt;H2393,1,IF(G2393&lt;H2393,0,2))
                                        )
                          )
              )
        )</f>
        <v>0</v>
      </c>
      <c r="L2393">
        <f t="shared" ca="1" si="263"/>
        <v>-256</v>
      </c>
      <c r="M2393">
        <f t="shared" ca="1" si="264"/>
        <v>-262.60000000000576</v>
      </c>
      <c r="N2393">
        <f t="shared" ca="1" si="265"/>
        <v>-304</v>
      </c>
    </row>
    <row r="2394" spans="1:14" x14ac:dyDescent="0.25">
      <c r="A2394">
        <f ca="1"/>
        <v>1</v>
      </c>
      <c r="B2394">
        <f ca="1"/>
        <v>9</v>
      </c>
      <c r="C2394">
        <f ca="1"/>
        <v>8</v>
      </c>
      <c r="D2394">
        <f ca="1"/>
        <v>5</v>
      </c>
      <c r="E2394">
        <f ca="1"/>
        <v>2</v>
      </c>
      <c r="F2394">
        <f ca="1"/>
        <v>6</v>
      </c>
      <c r="G2394">
        <f t="shared" ca="1" si="259"/>
        <v>0</v>
      </c>
      <c r="H2394">
        <f t="shared" ca="1" si="260"/>
        <v>7</v>
      </c>
      <c r="I2394">
        <f t="shared" ca="1" si="261"/>
        <v>8</v>
      </c>
      <c r="J2394">
        <f t="shared" ca="1" si="262"/>
        <v>3</v>
      </c>
      <c r="K2394" cm="1">
        <f t="array" aca="1" ref="K2394" ca="1">IF(G2394&gt;7,
        IF(G2394&gt;H2394, 1, IF(G2394&lt;H2394, 0, 2)),
        IF(       H2394&gt;7,
                     IF(G2394&gt;H2394, 1, IF(G2394&lt;H2394, 0, 2)),
                     IF(         G2394&lt;6,
                                   IF(            _xlfn.XLOOKUP(C2394,'deck &amp; rules'!$D$22:$M$22,_xlfn.XLOOKUP(H2394,'deck &amp; rules'!$C$23:$C$30,'deck &amp; rules'!$D$23:$M$30))="draw",
                                                     IF(I2394&gt;J2394,1,IF(I2394&lt;J2394,0,2)),
                                                     IF(I2394&gt;H2394,1,IF(I2394&lt;H2394,0,2))),
                                   IF(H2394&lt;7,
                                        IF(G2394&gt;J2394,1,IF(G2394&lt;J2394,0,2)),
                                        IF(G2394&gt;H2394,1,IF(G2394&lt;H2394,0,2))
                                        )
                          )
              )
        )</f>
        <v>1</v>
      </c>
      <c r="L2394">
        <f t="shared" ca="1" si="263"/>
        <v>-255</v>
      </c>
      <c r="M2394">
        <f t="shared" ca="1" si="264"/>
        <v>-263.60000000000576</v>
      </c>
      <c r="N2394">
        <f t="shared" ca="1" si="265"/>
        <v>-305</v>
      </c>
    </row>
    <row r="2395" spans="1:14" x14ac:dyDescent="0.25">
      <c r="A2395">
        <f ca="1"/>
        <v>0</v>
      </c>
      <c r="B2395">
        <f ca="1"/>
        <v>0</v>
      </c>
      <c r="C2395">
        <f ca="1"/>
        <v>1</v>
      </c>
      <c r="D2395">
        <f ca="1"/>
        <v>9</v>
      </c>
      <c r="E2395">
        <f ca="1"/>
        <v>1</v>
      </c>
      <c r="F2395">
        <f ca="1"/>
        <v>7</v>
      </c>
      <c r="G2395">
        <f t="shared" ca="1" si="259"/>
        <v>0</v>
      </c>
      <c r="H2395">
        <f t="shared" ca="1" si="260"/>
        <v>0</v>
      </c>
      <c r="I2395">
        <f t="shared" ca="1" si="261"/>
        <v>1</v>
      </c>
      <c r="J2395">
        <f t="shared" ca="1" si="262"/>
        <v>7</v>
      </c>
      <c r="K2395" cm="1">
        <f t="array" aca="1" ref="K2395" ca="1">IF(G2395&gt;7,
        IF(G2395&gt;H2395, 1, IF(G2395&lt;H2395, 0, 2)),
        IF(       H2395&gt;7,
                     IF(G2395&gt;H2395, 1, IF(G2395&lt;H2395, 0, 2)),
                     IF(         G2395&lt;6,
                                   IF(            _xlfn.XLOOKUP(C2395,'deck &amp; rules'!$D$22:$M$22,_xlfn.XLOOKUP(H2395,'deck &amp; rules'!$C$23:$C$30,'deck &amp; rules'!$D$23:$M$30))="draw",
                                                     IF(I2395&gt;J2395,1,IF(I2395&lt;J2395,0,2)),
                                                     IF(I2395&gt;H2395,1,IF(I2395&lt;H2395,0,2))),
                                   IF(H2395&lt;7,
                                        IF(G2395&gt;J2395,1,IF(G2395&lt;J2395,0,2)),
                                        IF(G2395&gt;H2395,1,IF(G2395&lt;H2395,0,2))
                                        )
                          )
              )
        )</f>
        <v>0</v>
      </c>
      <c r="L2395">
        <f t="shared" ca="1" si="263"/>
        <v>-256</v>
      </c>
      <c r="M2395">
        <f t="shared" ca="1" si="264"/>
        <v>-262.65000000000578</v>
      </c>
      <c r="N2395">
        <f t="shared" ca="1" si="265"/>
        <v>-306</v>
      </c>
    </row>
    <row r="2396" spans="1:14" x14ac:dyDescent="0.25">
      <c r="A2396">
        <f ca="1"/>
        <v>0</v>
      </c>
      <c r="B2396">
        <f ca="1"/>
        <v>3</v>
      </c>
      <c r="C2396">
        <f ca="1"/>
        <v>8</v>
      </c>
      <c r="D2396">
        <f ca="1"/>
        <v>1</v>
      </c>
      <c r="E2396">
        <f ca="1"/>
        <v>0</v>
      </c>
      <c r="F2396">
        <f ca="1"/>
        <v>0</v>
      </c>
      <c r="G2396">
        <f t="shared" ca="1" si="259"/>
        <v>3</v>
      </c>
      <c r="H2396">
        <f t="shared" ca="1" si="260"/>
        <v>1</v>
      </c>
      <c r="I2396">
        <f t="shared" ca="1" si="261"/>
        <v>1</v>
      </c>
      <c r="J2396">
        <f t="shared" ca="1" si="262"/>
        <v>1</v>
      </c>
      <c r="K2396" cm="1">
        <f t="array" aca="1" ref="K2396" ca="1">IF(G2396&gt;7,
        IF(G2396&gt;H2396, 1, IF(G2396&lt;H2396, 0, 2)),
        IF(       H2396&gt;7,
                     IF(G2396&gt;H2396, 1, IF(G2396&lt;H2396, 0, 2)),
                     IF(         G2396&lt;6,
                                   IF(            _xlfn.XLOOKUP(C2396,'deck &amp; rules'!$D$22:$M$22,_xlfn.XLOOKUP(H2396,'deck &amp; rules'!$C$23:$C$30,'deck &amp; rules'!$D$23:$M$30))="draw",
                                                     IF(I2396&gt;J2396,1,IF(I2396&lt;J2396,0,2)),
                                                     IF(I2396&gt;H2396,1,IF(I2396&lt;H2396,0,2))),
                                   IF(H2396&lt;7,
                                        IF(G2396&gt;J2396,1,IF(G2396&lt;J2396,0,2)),
                                        IF(G2396&gt;H2396,1,IF(G2396&lt;H2396,0,2))
                                        )
                          )
              )
        )</f>
        <v>2</v>
      </c>
      <c r="L2396">
        <f t="shared" ca="1" si="263"/>
        <v>-257</v>
      </c>
      <c r="M2396">
        <f t="shared" ca="1" si="264"/>
        <v>-263.65000000000578</v>
      </c>
      <c r="N2396">
        <f t="shared" ca="1" si="265"/>
        <v>-298</v>
      </c>
    </row>
    <row r="2397" spans="1:14" x14ac:dyDescent="0.25">
      <c r="A2397">
        <f ca="1"/>
        <v>4</v>
      </c>
      <c r="B2397">
        <f ca="1"/>
        <v>1</v>
      </c>
      <c r="C2397">
        <f ca="1"/>
        <v>0</v>
      </c>
      <c r="D2397">
        <f ca="1"/>
        <v>2</v>
      </c>
      <c r="E2397">
        <f ca="1"/>
        <v>0</v>
      </c>
      <c r="F2397">
        <f ca="1"/>
        <v>0</v>
      </c>
      <c r="G2397">
        <f t="shared" ca="1" si="259"/>
        <v>5</v>
      </c>
      <c r="H2397">
        <f t="shared" ca="1" si="260"/>
        <v>2</v>
      </c>
      <c r="I2397">
        <f t="shared" ca="1" si="261"/>
        <v>5</v>
      </c>
      <c r="J2397">
        <f t="shared" ca="1" si="262"/>
        <v>2</v>
      </c>
      <c r="K2397" cm="1">
        <f t="array" aca="1" ref="K2397" ca="1">IF(G2397&gt;7,
        IF(G2397&gt;H2397, 1, IF(G2397&lt;H2397, 0, 2)),
        IF(       H2397&gt;7,
                     IF(G2397&gt;H2397, 1, IF(G2397&lt;H2397, 0, 2)),
                     IF(         G2397&lt;6,
                                   IF(            _xlfn.XLOOKUP(C2397,'deck &amp; rules'!$D$22:$M$22,_xlfn.XLOOKUP(H2397,'deck &amp; rules'!$C$23:$C$30,'deck &amp; rules'!$D$23:$M$30))="draw",
                                                     IF(I2397&gt;J2397,1,IF(I2397&lt;J2397,0,2)),
                                                     IF(I2397&gt;H2397,1,IF(I2397&lt;H2397,0,2))),
                                   IF(H2397&lt;7,
                                        IF(G2397&gt;J2397,1,IF(G2397&lt;J2397,0,2)),
                                        IF(G2397&gt;H2397,1,IF(G2397&lt;H2397,0,2))
                                        )
                          )
              )
        )</f>
        <v>1</v>
      </c>
      <c r="L2397">
        <f t="shared" ca="1" si="263"/>
        <v>-256</v>
      </c>
      <c r="M2397">
        <f t="shared" ca="1" si="264"/>
        <v>-264.65000000000578</v>
      </c>
      <c r="N2397">
        <f t="shared" ca="1" si="265"/>
        <v>-299</v>
      </c>
    </row>
    <row r="2398" spans="1:14" x14ac:dyDescent="0.25">
      <c r="A2398">
        <f ca="1"/>
        <v>0</v>
      </c>
      <c r="B2398">
        <f ca="1"/>
        <v>1</v>
      </c>
      <c r="C2398">
        <f ca="1"/>
        <v>4</v>
      </c>
      <c r="D2398">
        <f ca="1"/>
        <v>9</v>
      </c>
      <c r="E2398">
        <f ca="1"/>
        <v>0</v>
      </c>
      <c r="F2398">
        <f ca="1"/>
        <v>9</v>
      </c>
      <c r="G2398">
        <f t="shared" ca="1" si="259"/>
        <v>1</v>
      </c>
      <c r="H2398">
        <f t="shared" ca="1" si="260"/>
        <v>9</v>
      </c>
      <c r="I2398">
        <f t="shared" ca="1" si="261"/>
        <v>5</v>
      </c>
      <c r="J2398">
        <f t="shared" ca="1" si="262"/>
        <v>8</v>
      </c>
      <c r="K2398" cm="1">
        <f t="array" aca="1" ref="K2398" ca="1">IF(G2398&gt;7,
        IF(G2398&gt;H2398, 1, IF(G2398&lt;H2398, 0, 2)),
        IF(       H2398&gt;7,
                     IF(G2398&gt;H2398, 1, IF(G2398&lt;H2398, 0, 2)),
                     IF(         G2398&lt;6,
                                   IF(            _xlfn.XLOOKUP(C2398,'deck &amp; rules'!$D$22:$M$22,_xlfn.XLOOKUP(H2398,'deck &amp; rules'!$C$23:$C$30,'deck &amp; rules'!$D$23:$M$30))="draw",
                                                     IF(I2398&gt;J2398,1,IF(I2398&lt;J2398,0,2)),
                                                     IF(I2398&gt;H2398,1,IF(I2398&lt;H2398,0,2))),
                                   IF(H2398&lt;7,
                                        IF(G2398&gt;J2398,1,IF(G2398&lt;J2398,0,2)),
                                        IF(G2398&gt;H2398,1,IF(G2398&lt;H2398,0,2))
                                        )
                          )
              )
        )</f>
        <v>0</v>
      </c>
      <c r="L2398">
        <f t="shared" ca="1" si="263"/>
        <v>-257</v>
      </c>
      <c r="M2398">
        <f t="shared" ca="1" si="264"/>
        <v>-263.70000000000579</v>
      </c>
      <c r="N2398">
        <f t="shared" ca="1" si="265"/>
        <v>-300</v>
      </c>
    </row>
    <row r="2399" spans="1:14" x14ac:dyDescent="0.25">
      <c r="A2399">
        <f ca="1"/>
        <v>5</v>
      </c>
      <c r="B2399">
        <f ca="1"/>
        <v>3</v>
      </c>
      <c r="C2399">
        <f ca="1"/>
        <v>0</v>
      </c>
      <c r="D2399">
        <f ca="1"/>
        <v>6</v>
      </c>
      <c r="E2399">
        <f ca="1"/>
        <v>0</v>
      </c>
      <c r="F2399">
        <f ca="1"/>
        <v>1</v>
      </c>
      <c r="G2399">
        <f t="shared" ca="1" si="259"/>
        <v>8</v>
      </c>
      <c r="H2399">
        <f t="shared" ca="1" si="260"/>
        <v>6</v>
      </c>
      <c r="I2399">
        <f t="shared" ca="1" si="261"/>
        <v>8</v>
      </c>
      <c r="J2399">
        <f t="shared" ca="1" si="262"/>
        <v>7</v>
      </c>
      <c r="K2399" cm="1">
        <f t="array" aca="1" ref="K2399" ca="1">IF(G2399&gt;7,
        IF(G2399&gt;H2399, 1, IF(G2399&lt;H2399, 0, 2)),
        IF(       H2399&gt;7,
                     IF(G2399&gt;H2399, 1, IF(G2399&lt;H2399, 0, 2)),
                     IF(         G2399&lt;6,
                                   IF(            _xlfn.XLOOKUP(C2399,'deck &amp; rules'!$D$22:$M$22,_xlfn.XLOOKUP(H2399,'deck &amp; rules'!$C$23:$C$30,'deck &amp; rules'!$D$23:$M$30))="draw",
                                                     IF(I2399&gt;J2399,1,IF(I2399&lt;J2399,0,2)),
                                                     IF(I2399&gt;H2399,1,IF(I2399&lt;H2399,0,2))),
                                   IF(H2399&lt;7,
                                        IF(G2399&gt;J2399,1,IF(G2399&lt;J2399,0,2)),
                                        IF(G2399&gt;H2399,1,IF(G2399&lt;H2399,0,2))
                                        )
                          )
              )
        )</f>
        <v>1</v>
      </c>
      <c r="L2399">
        <f t="shared" ca="1" si="263"/>
        <v>-256</v>
      </c>
      <c r="M2399">
        <f t="shared" ca="1" si="264"/>
        <v>-264.70000000000579</v>
      </c>
      <c r="N2399">
        <f t="shared" ca="1" si="265"/>
        <v>-301</v>
      </c>
    </row>
    <row r="2400" spans="1:14" x14ac:dyDescent="0.25">
      <c r="A2400">
        <f ca="1"/>
        <v>9</v>
      </c>
      <c r="B2400">
        <f ca="1"/>
        <v>3</v>
      </c>
      <c r="C2400">
        <f ca="1"/>
        <v>4</v>
      </c>
      <c r="D2400">
        <f ca="1"/>
        <v>1</v>
      </c>
      <c r="E2400">
        <f ca="1"/>
        <v>2</v>
      </c>
      <c r="F2400">
        <f ca="1"/>
        <v>9</v>
      </c>
      <c r="G2400">
        <f t="shared" ca="1" si="259"/>
        <v>2</v>
      </c>
      <c r="H2400">
        <f t="shared" ca="1" si="260"/>
        <v>3</v>
      </c>
      <c r="I2400">
        <f t="shared" ca="1" si="261"/>
        <v>6</v>
      </c>
      <c r="J2400">
        <f t="shared" ca="1" si="262"/>
        <v>2</v>
      </c>
      <c r="K2400" cm="1">
        <f t="array" aca="1" ref="K2400" ca="1">IF(G2400&gt;7,
        IF(G2400&gt;H2400, 1, IF(G2400&lt;H2400, 0, 2)),
        IF(       H2400&gt;7,
                     IF(G2400&gt;H2400, 1, IF(G2400&lt;H2400, 0, 2)),
                     IF(         G2400&lt;6,
                                   IF(            _xlfn.XLOOKUP(C2400,'deck &amp; rules'!$D$22:$M$22,_xlfn.XLOOKUP(H2400,'deck &amp; rules'!$C$23:$C$30,'deck &amp; rules'!$D$23:$M$30))="draw",
                                                     IF(I2400&gt;J2400,1,IF(I2400&lt;J2400,0,2)),
                                                     IF(I2400&gt;H2400,1,IF(I2400&lt;H2400,0,2))),
                                   IF(H2400&lt;7,
                                        IF(G2400&gt;J2400,1,IF(G2400&lt;J2400,0,2)),
                                        IF(G2400&gt;H2400,1,IF(G2400&lt;H2400,0,2))
                                        )
                          )
              )
        )</f>
        <v>1</v>
      </c>
      <c r="L2400">
        <f t="shared" ca="1" si="263"/>
        <v>-255</v>
      </c>
      <c r="M2400">
        <f t="shared" ca="1" si="264"/>
        <v>-265.70000000000579</v>
      </c>
      <c r="N2400">
        <f t="shared" ca="1" si="265"/>
        <v>-302</v>
      </c>
    </row>
    <row r="2401" spans="1:14" x14ac:dyDescent="0.25">
      <c r="A2401">
        <f ca="1"/>
        <v>0</v>
      </c>
      <c r="B2401">
        <f ca="1"/>
        <v>6</v>
      </c>
      <c r="C2401">
        <f ca="1"/>
        <v>4</v>
      </c>
      <c r="D2401">
        <f ca="1"/>
        <v>4</v>
      </c>
      <c r="E2401">
        <f ca="1"/>
        <v>0</v>
      </c>
      <c r="F2401">
        <f ca="1"/>
        <v>3</v>
      </c>
      <c r="G2401">
        <f t="shared" ca="1" si="259"/>
        <v>6</v>
      </c>
      <c r="H2401">
        <f t="shared" ca="1" si="260"/>
        <v>4</v>
      </c>
      <c r="I2401">
        <f t="shared" ca="1" si="261"/>
        <v>0</v>
      </c>
      <c r="J2401">
        <f t="shared" ca="1" si="262"/>
        <v>7</v>
      </c>
      <c r="K2401" cm="1">
        <f t="array" aca="1" ref="K2401" ca="1">IF(G2401&gt;7,
        IF(G2401&gt;H2401, 1, IF(G2401&lt;H2401, 0, 2)),
        IF(       H2401&gt;7,
                     IF(G2401&gt;H2401, 1, IF(G2401&lt;H2401, 0, 2)),
                     IF(         G2401&lt;6,
                                   IF(            _xlfn.XLOOKUP(C2401,'deck &amp; rules'!$D$22:$M$22,_xlfn.XLOOKUP(H2401,'deck &amp; rules'!$C$23:$C$30,'deck &amp; rules'!$D$23:$M$30))="draw",
                                                     IF(I2401&gt;J2401,1,IF(I2401&lt;J2401,0,2)),
                                                     IF(I2401&gt;H2401,1,IF(I2401&lt;H2401,0,2))),
                                   IF(H2401&lt;7,
                                        IF(G2401&gt;J2401,1,IF(G2401&lt;J2401,0,2)),
                                        IF(G2401&gt;H2401,1,IF(G2401&lt;H2401,0,2))
                                        )
                          )
              )
        )</f>
        <v>0</v>
      </c>
      <c r="L2401">
        <f t="shared" ca="1" si="263"/>
        <v>-256</v>
      </c>
      <c r="M2401">
        <f t="shared" ca="1" si="264"/>
        <v>-264.7500000000058</v>
      </c>
      <c r="N2401">
        <f t="shared" ca="1" si="265"/>
        <v>-303</v>
      </c>
    </row>
    <row r="2402" spans="1:14" x14ac:dyDescent="0.25">
      <c r="A2402">
        <f ca="1"/>
        <v>1</v>
      </c>
      <c r="B2402">
        <f ca="1"/>
        <v>2</v>
      </c>
      <c r="C2402">
        <f ca="1"/>
        <v>6</v>
      </c>
      <c r="D2402">
        <f ca="1"/>
        <v>4</v>
      </c>
      <c r="E2402">
        <f ca="1"/>
        <v>1</v>
      </c>
      <c r="F2402">
        <f ca="1"/>
        <v>3</v>
      </c>
      <c r="G2402">
        <f t="shared" ca="1" si="259"/>
        <v>3</v>
      </c>
      <c r="H2402">
        <f t="shared" ca="1" si="260"/>
        <v>5</v>
      </c>
      <c r="I2402">
        <f t="shared" ca="1" si="261"/>
        <v>9</v>
      </c>
      <c r="J2402">
        <f t="shared" ca="1" si="262"/>
        <v>8</v>
      </c>
      <c r="K2402" cm="1">
        <f t="array" aca="1" ref="K2402" ca="1">IF(G2402&gt;7,
        IF(G2402&gt;H2402, 1, IF(G2402&lt;H2402, 0, 2)),
        IF(       H2402&gt;7,
                     IF(G2402&gt;H2402, 1, IF(G2402&lt;H2402, 0, 2)),
                     IF(         G2402&lt;6,
                                   IF(            _xlfn.XLOOKUP(C2402,'deck &amp; rules'!$D$22:$M$22,_xlfn.XLOOKUP(H2402,'deck &amp; rules'!$C$23:$C$30,'deck &amp; rules'!$D$23:$M$30))="draw",
                                                     IF(I2402&gt;J2402,1,IF(I2402&lt;J2402,0,2)),
                                                     IF(I2402&gt;H2402,1,IF(I2402&lt;H2402,0,2))),
                                   IF(H2402&lt;7,
                                        IF(G2402&gt;J2402,1,IF(G2402&lt;J2402,0,2)),
                                        IF(G2402&gt;H2402,1,IF(G2402&lt;H2402,0,2))
                                        )
                          )
              )
        )</f>
        <v>1</v>
      </c>
      <c r="L2402">
        <f t="shared" ca="1" si="263"/>
        <v>-255</v>
      </c>
      <c r="M2402">
        <f t="shared" ca="1" si="264"/>
        <v>-265.7500000000058</v>
      </c>
      <c r="N2402">
        <f t="shared" ca="1" si="265"/>
        <v>-304</v>
      </c>
    </row>
    <row r="2403" spans="1:14" x14ac:dyDescent="0.25">
      <c r="A2403">
        <f ca="1"/>
        <v>8</v>
      </c>
      <c r="B2403">
        <f ca="1"/>
        <v>2</v>
      </c>
      <c r="C2403">
        <f ca="1"/>
        <v>5</v>
      </c>
      <c r="D2403">
        <f ca="1"/>
        <v>9</v>
      </c>
      <c r="E2403">
        <f ca="1"/>
        <v>3</v>
      </c>
      <c r="F2403">
        <f ca="1"/>
        <v>0</v>
      </c>
      <c r="G2403">
        <f t="shared" ca="1" si="259"/>
        <v>0</v>
      </c>
      <c r="H2403">
        <f t="shared" ca="1" si="260"/>
        <v>2</v>
      </c>
      <c r="I2403">
        <f t="shared" ca="1" si="261"/>
        <v>5</v>
      </c>
      <c r="J2403">
        <f t="shared" ca="1" si="262"/>
        <v>2</v>
      </c>
      <c r="K2403" cm="1">
        <f t="array" aca="1" ref="K2403" ca="1">IF(G2403&gt;7,
        IF(G2403&gt;H2403, 1, IF(G2403&lt;H2403, 0, 2)),
        IF(       H2403&gt;7,
                     IF(G2403&gt;H2403, 1, IF(G2403&lt;H2403, 0, 2)),
                     IF(         G2403&lt;6,
                                   IF(            _xlfn.XLOOKUP(C2403,'deck &amp; rules'!$D$22:$M$22,_xlfn.XLOOKUP(H2403,'deck &amp; rules'!$C$23:$C$30,'deck &amp; rules'!$D$23:$M$30))="draw",
                                                     IF(I2403&gt;J2403,1,IF(I2403&lt;J2403,0,2)),
                                                     IF(I2403&gt;H2403,1,IF(I2403&lt;H2403,0,2))),
                                   IF(H2403&lt;7,
                                        IF(G2403&gt;J2403,1,IF(G2403&lt;J2403,0,2)),
                                        IF(G2403&gt;H2403,1,IF(G2403&lt;H2403,0,2))
                                        )
                          )
              )
        )</f>
        <v>1</v>
      </c>
      <c r="L2403">
        <f t="shared" ca="1" si="263"/>
        <v>-254</v>
      </c>
      <c r="M2403">
        <f t="shared" ca="1" si="264"/>
        <v>-266.7500000000058</v>
      </c>
      <c r="N2403">
        <f t="shared" ca="1" si="265"/>
        <v>-305</v>
      </c>
    </row>
    <row r="2404" spans="1:14" x14ac:dyDescent="0.25">
      <c r="A2404">
        <f ca="1"/>
        <v>0</v>
      </c>
      <c r="B2404">
        <f ca="1"/>
        <v>7</v>
      </c>
      <c r="C2404">
        <f ca="1"/>
        <v>0</v>
      </c>
      <c r="D2404">
        <f ca="1"/>
        <v>6</v>
      </c>
      <c r="E2404">
        <f ca="1"/>
        <v>1</v>
      </c>
      <c r="F2404">
        <f ca="1"/>
        <v>1</v>
      </c>
      <c r="G2404">
        <f t="shared" ca="1" si="259"/>
        <v>7</v>
      </c>
      <c r="H2404">
        <f t="shared" ca="1" si="260"/>
        <v>7</v>
      </c>
      <c r="I2404">
        <f t="shared" ca="1" si="261"/>
        <v>7</v>
      </c>
      <c r="J2404">
        <f t="shared" ca="1" si="262"/>
        <v>8</v>
      </c>
      <c r="K2404" cm="1">
        <f t="array" aca="1" ref="K2404" ca="1">IF(G2404&gt;7,
        IF(G2404&gt;H2404, 1, IF(G2404&lt;H2404, 0, 2)),
        IF(       H2404&gt;7,
                     IF(G2404&gt;H2404, 1, IF(G2404&lt;H2404, 0, 2)),
                     IF(         G2404&lt;6,
                                   IF(            _xlfn.XLOOKUP(C2404,'deck &amp; rules'!$D$22:$M$22,_xlfn.XLOOKUP(H2404,'deck &amp; rules'!$C$23:$C$30,'deck &amp; rules'!$D$23:$M$30))="draw",
                                                     IF(I2404&gt;J2404,1,IF(I2404&lt;J2404,0,2)),
                                                     IF(I2404&gt;H2404,1,IF(I2404&lt;H2404,0,2))),
                                   IF(H2404&lt;7,
                                        IF(G2404&gt;J2404,1,IF(G2404&lt;J2404,0,2)),
                                        IF(G2404&gt;H2404,1,IF(G2404&lt;H2404,0,2))
                                        )
                          )
              )
        )</f>
        <v>2</v>
      </c>
      <c r="L2404">
        <f t="shared" ca="1" si="263"/>
        <v>-255</v>
      </c>
      <c r="M2404">
        <f t="shared" ca="1" si="264"/>
        <v>-267.7500000000058</v>
      </c>
      <c r="N2404">
        <f t="shared" ca="1" si="265"/>
        <v>-297</v>
      </c>
    </row>
    <row r="2405" spans="1:14" x14ac:dyDescent="0.25">
      <c r="A2405">
        <f ca="1"/>
        <v>4</v>
      </c>
      <c r="B2405">
        <f ca="1"/>
        <v>5</v>
      </c>
      <c r="C2405">
        <f ca="1"/>
        <v>0</v>
      </c>
      <c r="D2405">
        <f ca="1"/>
        <v>7</v>
      </c>
      <c r="E2405">
        <f ca="1"/>
        <v>7</v>
      </c>
      <c r="F2405">
        <f ca="1"/>
        <v>7</v>
      </c>
      <c r="G2405">
        <f t="shared" ca="1" si="259"/>
        <v>9</v>
      </c>
      <c r="H2405">
        <f t="shared" ca="1" si="260"/>
        <v>4</v>
      </c>
      <c r="I2405">
        <f t="shared" ca="1" si="261"/>
        <v>9</v>
      </c>
      <c r="J2405">
        <f t="shared" ca="1" si="262"/>
        <v>1</v>
      </c>
      <c r="K2405" cm="1">
        <f t="array" aca="1" ref="K2405" ca="1">IF(G2405&gt;7,
        IF(G2405&gt;H2405, 1, IF(G2405&lt;H2405, 0, 2)),
        IF(       H2405&gt;7,
                     IF(G2405&gt;H2405, 1, IF(G2405&lt;H2405, 0, 2)),
                     IF(         G2405&lt;6,
                                   IF(            _xlfn.XLOOKUP(C2405,'deck &amp; rules'!$D$22:$M$22,_xlfn.XLOOKUP(H2405,'deck &amp; rules'!$C$23:$C$30,'deck &amp; rules'!$D$23:$M$30))="draw",
                                                     IF(I2405&gt;J2405,1,IF(I2405&lt;J2405,0,2)),
                                                     IF(I2405&gt;H2405,1,IF(I2405&lt;H2405,0,2))),
                                   IF(H2405&lt;7,
                                        IF(G2405&gt;J2405,1,IF(G2405&lt;J2405,0,2)),
                                        IF(G2405&gt;H2405,1,IF(G2405&lt;H2405,0,2))
                                        )
                          )
              )
        )</f>
        <v>1</v>
      </c>
      <c r="L2405">
        <f t="shared" ca="1" si="263"/>
        <v>-254</v>
      </c>
      <c r="M2405">
        <f t="shared" ca="1" si="264"/>
        <v>-268.7500000000058</v>
      </c>
      <c r="N2405">
        <f t="shared" ca="1" si="265"/>
        <v>-298</v>
      </c>
    </row>
    <row r="2406" spans="1:14" x14ac:dyDescent="0.25">
      <c r="A2406">
        <f ca="1"/>
        <v>5</v>
      </c>
      <c r="B2406">
        <f ca="1"/>
        <v>4</v>
      </c>
      <c r="C2406">
        <f ca="1"/>
        <v>6</v>
      </c>
      <c r="D2406">
        <f ca="1"/>
        <v>3</v>
      </c>
      <c r="E2406">
        <f ca="1"/>
        <v>7</v>
      </c>
      <c r="F2406">
        <f ca="1"/>
        <v>9</v>
      </c>
      <c r="G2406">
        <f t="shared" ca="1" si="259"/>
        <v>9</v>
      </c>
      <c r="H2406">
        <f t="shared" ca="1" si="260"/>
        <v>0</v>
      </c>
      <c r="I2406">
        <f t="shared" ca="1" si="261"/>
        <v>5</v>
      </c>
      <c r="J2406">
        <f t="shared" ca="1" si="262"/>
        <v>9</v>
      </c>
      <c r="K2406" cm="1">
        <f t="array" aca="1" ref="K2406" ca="1">IF(G2406&gt;7,
        IF(G2406&gt;H2406, 1, IF(G2406&lt;H2406, 0, 2)),
        IF(       H2406&gt;7,
                     IF(G2406&gt;H2406, 1, IF(G2406&lt;H2406, 0, 2)),
                     IF(         G2406&lt;6,
                                   IF(            _xlfn.XLOOKUP(C2406,'deck &amp; rules'!$D$22:$M$22,_xlfn.XLOOKUP(H2406,'deck &amp; rules'!$C$23:$C$30,'deck &amp; rules'!$D$23:$M$30))="draw",
                                                     IF(I2406&gt;J2406,1,IF(I2406&lt;J2406,0,2)),
                                                     IF(I2406&gt;H2406,1,IF(I2406&lt;H2406,0,2))),
                                   IF(H2406&lt;7,
                                        IF(G2406&gt;J2406,1,IF(G2406&lt;J2406,0,2)),
                                        IF(G2406&gt;H2406,1,IF(G2406&lt;H2406,0,2))
                                        )
                          )
              )
        )</f>
        <v>1</v>
      </c>
      <c r="L2406">
        <f t="shared" ca="1" si="263"/>
        <v>-253</v>
      </c>
      <c r="M2406">
        <f t="shared" ca="1" si="264"/>
        <v>-269.7500000000058</v>
      </c>
      <c r="N2406">
        <f t="shared" ca="1" si="265"/>
        <v>-299</v>
      </c>
    </row>
    <row r="2407" spans="1:14" x14ac:dyDescent="0.25">
      <c r="A2407">
        <f ca="1"/>
        <v>9</v>
      </c>
      <c r="B2407">
        <f ca="1"/>
        <v>0</v>
      </c>
      <c r="C2407">
        <f ca="1"/>
        <v>0</v>
      </c>
      <c r="D2407">
        <f ca="1"/>
        <v>0</v>
      </c>
      <c r="E2407">
        <f ca="1"/>
        <v>0</v>
      </c>
      <c r="F2407">
        <f ca="1"/>
        <v>4</v>
      </c>
      <c r="G2407">
        <f t="shared" ca="1" si="259"/>
        <v>9</v>
      </c>
      <c r="H2407">
        <f t="shared" ca="1" si="260"/>
        <v>0</v>
      </c>
      <c r="I2407">
        <f t="shared" ca="1" si="261"/>
        <v>9</v>
      </c>
      <c r="J2407">
        <f t="shared" ca="1" si="262"/>
        <v>4</v>
      </c>
      <c r="K2407" cm="1">
        <f t="array" aca="1" ref="K2407" ca="1">IF(G2407&gt;7,
        IF(G2407&gt;H2407, 1, IF(G2407&lt;H2407, 0, 2)),
        IF(       H2407&gt;7,
                     IF(G2407&gt;H2407, 1, IF(G2407&lt;H2407, 0, 2)),
                     IF(         G2407&lt;6,
                                   IF(            _xlfn.XLOOKUP(C2407,'deck &amp; rules'!$D$22:$M$22,_xlfn.XLOOKUP(H2407,'deck &amp; rules'!$C$23:$C$30,'deck &amp; rules'!$D$23:$M$30))="draw",
                                                     IF(I2407&gt;J2407,1,IF(I2407&lt;J2407,0,2)),
                                                     IF(I2407&gt;H2407,1,IF(I2407&lt;H2407,0,2))),
                                   IF(H2407&lt;7,
                                        IF(G2407&gt;J2407,1,IF(G2407&lt;J2407,0,2)),
                                        IF(G2407&gt;H2407,1,IF(G2407&lt;H2407,0,2))
                                        )
                          )
              )
        )</f>
        <v>1</v>
      </c>
      <c r="L2407">
        <f t="shared" ca="1" si="263"/>
        <v>-252</v>
      </c>
      <c r="M2407">
        <f t="shared" ca="1" si="264"/>
        <v>-270.7500000000058</v>
      </c>
      <c r="N2407">
        <f t="shared" ca="1" si="265"/>
        <v>-300</v>
      </c>
    </row>
    <row r="2408" spans="1:14" x14ac:dyDescent="0.25">
      <c r="A2408">
        <f ca="1"/>
        <v>0</v>
      </c>
      <c r="B2408">
        <f ca="1"/>
        <v>7</v>
      </c>
      <c r="C2408">
        <f ca="1"/>
        <v>0</v>
      </c>
      <c r="D2408">
        <f ca="1"/>
        <v>3</v>
      </c>
      <c r="E2408">
        <f ca="1"/>
        <v>3</v>
      </c>
      <c r="F2408">
        <f ca="1"/>
        <v>6</v>
      </c>
      <c r="G2408">
        <f t="shared" ca="1" si="259"/>
        <v>7</v>
      </c>
      <c r="H2408">
        <f t="shared" ca="1" si="260"/>
        <v>6</v>
      </c>
      <c r="I2408">
        <f t="shared" ca="1" si="261"/>
        <v>7</v>
      </c>
      <c r="J2408">
        <f t="shared" ca="1" si="262"/>
        <v>2</v>
      </c>
      <c r="K2408" cm="1">
        <f t="array" aca="1" ref="K2408" ca="1">IF(G2408&gt;7,
        IF(G2408&gt;H2408, 1, IF(G2408&lt;H2408, 0, 2)),
        IF(       H2408&gt;7,
                     IF(G2408&gt;H2408, 1, IF(G2408&lt;H2408, 0, 2)),
                     IF(         G2408&lt;6,
                                   IF(            _xlfn.XLOOKUP(C2408,'deck &amp; rules'!$D$22:$M$22,_xlfn.XLOOKUP(H2408,'deck &amp; rules'!$C$23:$C$30,'deck &amp; rules'!$D$23:$M$30))="draw",
                                                     IF(I2408&gt;J2408,1,IF(I2408&lt;J2408,0,2)),
                                                     IF(I2408&gt;H2408,1,IF(I2408&lt;H2408,0,2))),
                                   IF(H2408&lt;7,
                                        IF(G2408&gt;J2408,1,IF(G2408&lt;J2408,0,2)),
                                        IF(G2408&gt;H2408,1,IF(G2408&lt;H2408,0,2))
                                        )
                          )
              )
        )</f>
        <v>1</v>
      </c>
      <c r="L2408">
        <f t="shared" ca="1" si="263"/>
        <v>-251</v>
      </c>
      <c r="M2408">
        <f t="shared" ca="1" si="264"/>
        <v>-271.7500000000058</v>
      </c>
      <c r="N2408">
        <f t="shared" ca="1" si="265"/>
        <v>-301</v>
      </c>
    </row>
    <row r="2409" spans="1:14" x14ac:dyDescent="0.25">
      <c r="A2409">
        <f ca="1"/>
        <v>0</v>
      </c>
      <c r="B2409">
        <f ca="1"/>
        <v>0</v>
      </c>
      <c r="C2409">
        <f ca="1"/>
        <v>0</v>
      </c>
      <c r="D2409">
        <f ca="1"/>
        <v>8</v>
      </c>
      <c r="E2409">
        <f ca="1"/>
        <v>0</v>
      </c>
      <c r="F2409">
        <f ca="1"/>
        <v>0</v>
      </c>
      <c r="G2409">
        <f t="shared" ca="1" si="259"/>
        <v>0</v>
      </c>
      <c r="H2409">
        <f t="shared" ca="1" si="260"/>
        <v>8</v>
      </c>
      <c r="I2409">
        <f t="shared" ca="1" si="261"/>
        <v>0</v>
      </c>
      <c r="J2409">
        <f t="shared" ca="1" si="262"/>
        <v>8</v>
      </c>
      <c r="K2409" cm="1">
        <f t="array" aca="1" ref="K2409" ca="1">IF(G2409&gt;7,
        IF(G2409&gt;H2409, 1, IF(G2409&lt;H2409, 0, 2)),
        IF(       H2409&gt;7,
                     IF(G2409&gt;H2409, 1, IF(G2409&lt;H2409, 0, 2)),
                     IF(         G2409&lt;6,
                                   IF(            _xlfn.XLOOKUP(C2409,'deck &amp; rules'!$D$22:$M$22,_xlfn.XLOOKUP(H2409,'deck &amp; rules'!$C$23:$C$30,'deck &amp; rules'!$D$23:$M$30))="draw",
                                                     IF(I2409&gt;J2409,1,IF(I2409&lt;J2409,0,2)),
                                                     IF(I2409&gt;H2409,1,IF(I2409&lt;H2409,0,2))),
                                   IF(H2409&lt;7,
                                        IF(G2409&gt;J2409,1,IF(G2409&lt;J2409,0,2)),
                                        IF(G2409&gt;H2409,1,IF(G2409&lt;H2409,0,2))
                                        )
                          )
              )
        )</f>
        <v>0</v>
      </c>
      <c r="L2409">
        <f t="shared" ca="1" si="263"/>
        <v>-252</v>
      </c>
      <c r="M2409">
        <f t="shared" ca="1" si="264"/>
        <v>-270.80000000000581</v>
      </c>
      <c r="N2409">
        <f t="shared" ca="1" si="265"/>
        <v>-302</v>
      </c>
    </row>
    <row r="2410" spans="1:14" x14ac:dyDescent="0.25">
      <c r="A2410">
        <f ca="1"/>
        <v>6</v>
      </c>
      <c r="B2410">
        <f ca="1"/>
        <v>0</v>
      </c>
      <c r="C2410">
        <f ca="1"/>
        <v>4</v>
      </c>
      <c r="D2410">
        <f ca="1"/>
        <v>0</v>
      </c>
      <c r="E2410">
        <f ca="1"/>
        <v>8</v>
      </c>
      <c r="F2410">
        <f ca="1"/>
        <v>0</v>
      </c>
      <c r="G2410">
        <f t="shared" ca="1" si="259"/>
        <v>6</v>
      </c>
      <c r="H2410">
        <f t="shared" ca="1" si="260"/>
        <v>8</v>
      </c>
      <c r="I2410">
        <f t="shared" ca="1" si="261"/>
        <v>0</v>
      </c>
      <c r="J2410">
        <f t="shared" ca="1" si="262"/>
        <v>8</v>
      </c>
      <c r="K2410" cm="1">
        <f t="array" aca="1" ref="K2410" ca="1">IF(G2410&gt;7,
        IF(G2410&gt;H2410, 1, IF(G2410&lt;H2410, 0, 2)),
        IF(       H2410&gt;7,
                     IF(G2410&gt;H2410, 1, IF(G2410&lt;H2410, 0, 2)),
                     IF(         G2410&lt;6,
                                   IF(            _xlfn.XLOOKUP(C2410,'deck &amp; rules'!$D$22:$M$22,_xlfn.XLOOKUP(H2410,'deck &amp; rules'!$C$23:$C$30,'deck &amp; rules'!$D$23:$M$30))="draw",
                                                     IF(I2410&gt;J2410,1,IF(I2410&lt;J2410,0,2)),
                                                     IF(I2410&gt;H2410,1,IF(I2410&lt;H2410,0,2))),
                                   IF(H2410&lt;7,
                                        IF(G2410&gt;J2410,1,IF(G2410&lt;J2410,0,2)),
                                        IF(G2410&gt;H2410,1,IF(G2410&lt;H2410,0,2))
                                        )
                          )
              )
        )</f>
        <v>0</v>
      </c>
      <c r="L2410">
        <f t="shared" ca="1" si="263"/>
        <v>-253</v>
      </c>
      <c r="M2410">
        <f t="shared" ca="1" si="264"/>
        <v>-269.85000000000582</v>
      </c>
      <c r="N2410">
        <f t="shared" ca="1" si="265"/>
        <v>-303</v>
      </c>
    </row>
    <row r="2411" spans="1:14" x14ac:dyDescent="0.25">
      <c r="A2411">
        <f ca="1"/>
        <v>6</v>
      </c>
      <c r="B2411">
        <f ca="1"/>
        <v>8</v>
      </c>
      <c r="C2411">
        <f ca="1"/>
        <v>0</v>
      </c>
      <c r="D2411">
        <f ca="1"/>
        <v>0</v>
      </c>
      <c r="E2411">
        <f ca="1"/>
        <v>5</v>
      </c>
      <c r="F2411">
        <f ca="1"/>
        <v>9</v>
      </c>
      <c r="G2411">
        <f t="shared" ca="1" si="259"/>
        <v>4</v>
      </c>
      <c r="H2411">
        <f t="shared" ca="1" si="260"/>
        <v>5</v>
      </c>
      <c r="I2411">
        <f t="shared" ca="1" si="261"/>
        <v>4</v>
      </c>
      <c r="J2411">
        <f t="shared" ca="1" si="262"/>
        <v>4</v>
      </c>
      <c r="K2411" cm="1">
        <f t="array" aca="1" ref="K2411" ca="1">IF(G2411&gt;7,
        IF(G2411&gt;H2411, 1, IF(G2411&lt;H2411, 0, 2)),
        IF(       H2411&gt;7,
                     IF(G2411&gt;H2411, 1, IF(G2411&lt;H2411, 0, 2)),
                     IF(         G2411&lt;6,
                                   IF(            _xlfn.XLOOKUP(C2411,'deck &amp; rules'!$D$22:$M$22,_xlfn.XLOOKUP(H2411,'deck &amp; rules'!$C$23:$C$30,'deck &amp; rules'!$D$23:$M$30))="draw",
                                                     IF(I2411&gt;J2411,1,IF(I2411&lt;J2411,0,2)),
                                                     IF(I2411&gt;H2411,1,IF(I2411&lt;H2411,0,2))),
                                   IF(H2411&lt;7,
                                        IF(G2411&gt;J2411,1,IF(G2411&lt;J2411,0,2)),
                                        IF(G2411&gt;H2411,1,IF(G2411&lt;H2411,0,2))
                                        )
                          )
              )
        )</f>
        <v>0</v>
      </c>
      <c r="L2411">
        <f t="shared" ca="1" si="263"/>
        <v>-254</v>
      </c>
      <c r="M2411">
        <f t="shared" ca="1" si="264"/>
        <v>-268.90000000000583</v>
      </c>
      <c r="N2411">
        <f t="shared" ca="1" si="265"/>
        <v>-304</v>
      </c>
    </row>
    <row r="2412" spans="1:14" x14ac:dyDescent="0.25">
      <c r="A2412">
        <f ca="1"/>
        <v>8</v>
      </c>
      <c r="B2412">
        <f ca="1"/>
        <v>2</v>
      </c>
      <c r="C2412">
        <f ca="1"/>
        <v>8</v>
      </c>
      <c r="D2412">
        <f ca="1"/>
        <v>5</v>
      </c>
      <c r="E2412">
        <f ca="1"/>
        <v>1</v>
      </c>
      <c r="F2412">
        <f ca="1"/>
        <v>3</v>
      </c>
      <c r="G2412">
        <f t="shared" ca="1" si="259"/>
        <v>0</v>
      </c>
      <c r="H2412">
        <f t="shared" ca="1" si="260"/>
        <v>6</v>
      </c>
      <c r="I2412">
        <f t="shared" ca="1" si="261"/>
        <v>8</v>
      </c>
      <c r="J2412">
        <f t="shared" ca="1" si="262"/>
        <v>9</v>
      </c>
      <c r="K2412" cm="1">
        <f t="array" aca="1" ref="K2412" ca="1">IF(G2412&gt;7,
        IF(G2412&gt;H2412, 1, IF(G2412&lt;H2412, 0, 2)),
        IF(       H2412&gt;7,
                     IF(G2412&gt;H2412, 1, IF(G2412&lt;H2412, 0, 2)),
                     IF(         G2412&lt;6,
                                   IF(            _xlfn.XLOOKUP(C2412,'deck &amp; rules'!$D$22:$M$22,_xlfn.XLOOKUP(H2412,'deck &amp; rules'!$C$23:$C$30,'deck &amp; rules'!$D$23:$M$30))="draw",
                                                     IF(I2412&gt;J2412,1,IF(I2412&lt;J2412,0,2)),
                                                     IF(I2412&gt;H2412,1,IF(I2412&lt;H2412,0,2))),
                                   IF(H2412&lt;7,
                                        IF(G2412&gt;J2412,1,IF(G2412&lt;J2412,0,2)),
                                        IF(G2412&gt;H2412,1,IF(G2412&lt;H2412,0,2))
                                        )
                          )
              )
        )</f>
        <v>1</v>
      </c>
      <c r="L2412">
        <f t="shared" ca="1" si="263"/>
        <v>-253</v>
      </c>
      <c r="M2412">
        <f t="shared" ca="1" si="264"/>
        <v>-269.90000000000583</v>
      </c>
      <c r="N2412">
        <f t="shared" ca="1" si="265"/>
        <v>-305</v>
      </c>
    </row>
    <row r="2413" spans="1:14" x14ac:dyDescent="0.25">
      <c r="A2413">
        <f ca="1"/>
        <v>3</v>
      </c>
      <c r="B2413">
        <f ca="1"/>
        <v>2</v>
      </c>
      <c r="C2413">
        <f ca="1"/>
        <v>8</v>
      </c>
      <c r="D2413">
        <f ca="1"/>
        <v>1</v>
      </c>
      <c r="E2413">
        <f ca="1"/>
        <v>8</v>
      </c>
      <c r="F2413">
        <f ca="1"/>
        <v>9</v>
      </c>
      <c r="G2413">
        <f t="shared" ca="1" si="259"/>
        <v>5</v>
      </c>
      <c r="H2413">
        <f t="shared" ca="1" si="260"/>
        <v>9</v>
      </c>
      <c r="I2413">
        <f t="shared" ca="1" si="261"/>
        <v>3</v>
      </c>
      <c r="J2413">
        <f t="shared" ca="1" si="262"/>
        <v>8</v>
      </c>
      <c r="K2413" cm="1">
        <f t="array" aca="1" ref="K2413" ca="1">IF(G2413&gt;7,
        IF(G2413&gt;H2413, 1, IF(G2413&lt;H2413, 0, 2)),
        IF(       H2413&gt;7,
                     IF(G2413&gt;H2413, 1, IF(G2413&lt;H2413, 0, 2)),
                     IF(         G2413&lt;6,
                                   IF(            _xlfn.XLOOKUP(C2413,'deck &amp; rules'!$D$22:$M$22,_xlfn.XLOOKUP(H2413,'deck &amp; rules'!$C$23:$C$30,'deck &amp; rules'!$D$23:$M$30))="draw",
                                                     IF(I2413&gt;J2413,1,IF(I2413&lt;J2413,0,2)),
                                                     IF(I2413&gt;H2413,1,IF(I2413&lt;H2413,0,2))),
                                   IF(H2413&lt;7,
                                        IF(G2413&gt;J2413,1,IF(G2413&lt;J2413,0,2)),
                                        IF(G2413&gt;H2413,1,IF(G2413&lt;H2413,0,2))
                                        )
                          )
              )
        )</f>
        <v>0</v>
      </c>
      <c r="L2413">
        <f t="shared" ca="1" si="263"/>
        <v>-254</v>
      </c>
      <c r="M2413">
        <f t="shared" ca="1" si="264"/>
        <v>-268.95000000000584</v>
      </c>
      <c r="N2413">
        <f t="shared" ca="1" si="265"/>
        <v>-306</v>
      </c>
    </row>
    <row r="2414" spans="1:14" x14ac:dyDescent="0.25">
      <c r="A2414">
        <f ca="1"/>
        <v>6</v>
      </c>
      <c r="B2414">
        <f ca="1"/>
        <v>7</v>
      </c>
      <c r="C2414">
        <f ca="1"/>
        <v>4</v>
      </c>
      <c r="D2414">
        <f ca="1"/>
        <v>3</v>
      </c>
      <c r="E2414">
        <f ca="1"/>
        <v>3</v>
      </c>
      <c r="F2414">
        <f ca="1"/>
        <v>1</v>
      </c>
      <c r="G2414">
        <f t="shared" ca="1" si="259"/>
        <v>3</v>
      </c>
      <c r="H2414">
        <f t="shared" ca="1" si="260"/>
        <v>6</v>
      </c>
      <c r="I2414">
        <f t="shared" ca="1" si="261"/>
        <v>7</v>
      </c>
      <c r="J2414">
        <f t="shared" ca="1" si="262"/>
        <v>7</v>
      </c>
      <c r="K2414" cm="1">
        <f t="array" aca="1" ref="K2414" ca="1">IF(G2414&gt;7,
        IF(G2414&gt;H2414, 1, IF(G2414&lt;H2414, 0, 2)),
        IF(       H2414&gt;7,
                     IF(G2414&gt;H2414, 1, IF(G2414&lt;H2414, 0, 2)),
                     IF(         G2414&lt;6,
                                   IF(            _xlfn.XLOOKUP(C2414,'deck &amp; rules'!$D$22:$M$22,_xlfn.XLOOKUP(H2414,'deck &amp; rules'!$C$23:$C$30,'deck &amp; rules'!$D$23:$M$30))="draw",
                                                     IF(I2414&gt;J2414,1,IF(I2414&lt;J2414,0,2)),
                                                     IF(I2414&gt;H2414,1,IF(I2414&lt;H2414,0,2))),
                                   IF(H2414&lt;7,
                                        IF(G2414&gt;J2414,1,IF(G2414&lt;J2414,0,2)),
                                        IF(G2414&gt;H2414,1,IF(G2414&lt;H2414,0,2))
                                        )
                          )
              )
        )</f>
        <v>1</v>
      </c>
      <c r="L2414">
        <f t="shared" ca="1" si="263"/>
        <v>-253</v>
      </c>
      <c r="M2414">
        <f t="shared" ca="1" si="264"/>
        <v>-269.95000000000584</v>
      </c>
      <c r="N2414">
        <f t="shared" ca="1" si="265"/>
        <v>-307</v>
      </c>
    </row>
    <row r="2415" spans="1:14" x14ac:dyDescent="0.25">
      <c r="A2415">
        <f ca="1"/>
        <v>2</v>
      </c>
      <c r="B2415">
        <f ca="1"/>
        <v>0</v>
      </c>
      <c r="C2415">
        <f ca="1"/>
        <v>4</v>
      </c>
      <c r="D2415">
        <f ca="1"/>
        <v>0</v>
      </c>
      <c r="E2415">
        <f ca="1"/>
        <v>0</v>
      </c>
      <c r="F2415">
        <f ca="1"/>
        <v>6</v>
      </c>
      <c r="G2415">
        <f t="shared" ca="1" si="259"/>
        <v>2</v>
      </c>
      <c r="H2415">
        <f t="shared" ca="1" si="260"/>
        <v>0</v>
      </c>
      <c r="I2415">
        <f t="shared" ca="1" si="261"/>
        <v>6</v>
      </c>
      <c r="J2415">
        <f t="shared" ca="1" si="262"/>
        <v>6</v>
      </c>
      <c r="K2415" cm="1">
        <f t="array" aca="1" ref="K2415" ca="1">IF(G2415&gt;7,
        IF(G2415&gt;H2415, 1, IF(G2415&lt;H2415, 0, 2)),
        IF(       H2415&gt;7,
                     IF(G2415&gt;H2415, 1, IF(G2415&lt;H2415, 0, 2)),
                     IF(         G2415&lt;6,
                                   IF(            _xlfn.XLOOKUP(C2415,'deck &amp; rules'!$D$22:$M$22,_xlfn.XLOOKUP(H2415,'deck &amp; rules'!$C$23:$C$30,'deck &amp; rules'!$D$23:$M$30))="draw",
                                                     IF(I2415&gt;J2415,1,IF(I2415&lt;J2415,0,2)),
                                                     IF(I2415&gt;H2415,1,IF(I2415&lt;H2415,0,2))),
                                   IF(H2415&lt;7,
                                        IF(G2415&gt;J2415,1,IF(G2415&lt;J2415,0,2)),
                                        IF(G2415&gt;H2415,1,IF(G2415&lt;H2415,0,2))
                                        )
                          )
              )
        )</f>
        <v>2</v>
      </c>
      <c r="L2415">
        <f t="shared" ca="1" si="263"/>
        <v>-254</v>
      </c>
      <c r="M2415">
        <f t="shared" ca="1" si="264"/>
        <v>-270.95000000000584</v>
      </c>
      <c r="N2415">
        <f t="shared" ca="1" si="265"/>
        <v>-299</v>
      </c>
    </row>
    <row r="2416" spans="1:14" x14ac:dyDescent="0.25">
      <c r="A2416">
        <f ca="1"/>
        <v>6</v>
      </c>
      <c r="B2416">
        <f ca="1"/>
        <v>9</v>
      </c>
      <c r="C2416">
        <f ca="1"/>
        <v>6</v>
      </c>
      <c r="D2416">
        <f ca="1"/>
        <v>4</v>
      </c>
      <c r="E2416">
        <f ca="1"/>
        <v>7</v>
      </c>
      <c r="F2416">
        <f ca="1"/>
        <v>9</v>
      </c>
      <c r="G2416">
        <f t="shared" ca="1" si="259"/>
        <v>5</v>
      </c>
      <c r="H2416">
        <f t="shared" ca="1" si="260"/>
        <v>1</v>
      </c>
      <c r="I2416">
        <f t="shared" ca="1" si="261"/>
        <v>1</v>
      </c>
      <c r="J2416">
        <f t="shared" ca="1" si="262"/>
        <v>0</v>
      </c>
      <c r="K2416" cm="1">
        <f t="array" aca="1" ref="K2416" ca="1">IF(G2416&gt;7,
        IF(G2416&gt;H2416, 1, IF(G2416&lt;H2416, 0, 2)),
        IF(       H2416&gt;7,
                     IF(G2416&gt;H2416, 1, IF(G2416&lt;H2416, 0, 2)),
                     IF(         G2416&lt;6,
                                   IF(            _xlfn.XLOOKUP(C2416,'deck &amp; rules'!$D$22:$M$22,_xlfn.XLOOKUP(H2416,'deck &amp; rules'!$C$23:$C$30,'deck &amp; rules'!$D$23:$M$30))="draw",
                                                     IF(I2416&gt;J2416,1,IF(I2416&lt;J2416,0,2)),
                                                     IF(I2416&gt;H2416,1,IF(I2416&lt;H2416,0,2))),
                                   IF(H2416&lt;7,
                                        IF(G2416&gt;J2416,1,IF(G2416&lt;J2416,0,2)),
                                        IF(G2416&gt;H2416,1,IF(G2416&lt;H2416,0,2))
                                        )
                          )
              )
        )</f>
        <v>1</v>
      </c>
      <c r="L2416">
        <f t="shared" ca="1" si="263"/>
        <v>-253</v>
      </c>
      <c r="M2416">
        <f t="shared" ca="1" si="264"/>
        <v>-271.95000000000584</v>
      </c>
      <c r="N2416">
        <f t="shared" ca="1" si="265"/>
        <v>-300</v>
      </c>
    </row>
    <row r="2417" spans="1:14" x14ac:dyDescent="0.25">
      <c r="A2417">
        <f ca="1"/>
        <v>6</v>
      </c>
      <c r="B2417">
        <f ca="1"/>
        <v>2</v>
      </c>
      <c r="C2417">
        <f ca="1"/>
        <v>0</v>
      </c>
      <c r="D2417">
        <f ca="1"/>
        <v>1</v>
      </c>
      <c r="E2417">
        <f ca="1"/>
        <v>6</v>
      </c>
      <c r="F2417">
        <f ca="1"/>
        <v>0</v>
      </c>
      <c r="G2417">
        <f t="shared" ca="1" si="259"/>
        <v>8</v>
      </c>
      <c r="H2417">
        <f t="shared" ca="1" si="260"/>
        <v>7</v>
      </c>
      <c r="I2417">
        <f t="shared" ca="1" si="261"/>
        <v>8</v>
      </c>
      <c r="J2417">
        <f t="shared" ca="1" si="262"/>
        <v>7</v>
      </c>
      <c r="K2417" cm="1">
        <f t="array" aca="1" ref="K2417" ca="1">IF(G2417&gt;7,
        IF(G2417&gt;H2417, 1, IF(G2417&lt;H2417, 0, 2)),
        IF(       H2417&gt;7,
                     IF(G2417&gt;H2417, 1, IF(G2417&lt;H2417, 0, 2)),
                     IF(         G2417&lt;6,
                                   IF(            _xlfn.XLOOKUP(C2417,'deck &amp; rules'!$D$22:$M$22,_xlfn.XLOOKUP(H2417,'deck &amp; rules'!$C$23:$C$30,'deck &amp; rules'!$D$23:$M$30))="draw",
                                                     IF(I2417&gt;J2417,1,IF(I2417&lt;J2417,0,2)),
                                                     IF(I2417&gt;H2417,1,IF(I2417&lt;H2417,0,2))),
                                   IF(H2417&lt;7,
                                        IF(G2417&gt;J2417,1,IF(G2417&lt;J2417,0,2)),
                                        IF(G2417&gt;H2417,1,IF(G2417&lt;H2417,0,2))
                                        )
                          )
              )
        )</f>
        <v>1</v>
      </c>
      <c r="L2417">
        <f t="shared" ca="1" si="263"/>
        <v>-252</v>
      </c>
      <c r="M2417">
        <f t="shared" ca="1" si="264"/>
        <v>-272.95000000000584</v>
      </c>
      <c r="N2417">
        <f t="shared" ca="1" si="265"/>
        <v>-301</v>
      </c>
    </row>
    <row r="2418" spans="1:14" x14ac:dyDescent="0.25">
      <c r="A2418">
        <f ca="1"/>
        <v>9</v>
      </c>
      <c r="B2418">
        <f ca="1"/>
        <v>4</v>
      </c>
      <c r="C2418">
        <f ca="1"/>
        <v>2</v>
      </c>
      <c r="D2418">
        <f ca="1"/>
        <v>0</v>
      </c>
      <c r="E2418">
        <f ca="1"/>
        <v>7</v>
      </c>
      <c r="F2418">
        <f ca="1"/>
        <v>9</v>
      </c>
      <c r="G2418">
        <f t="shared" ca="1" si="259"/>
        <v>3</v>
      </c>
      <c r="H2418">
        <f t="shared" ca="1" si="260"/>
        <v>7</v>
      </c>
      <c r="I2418">
        <f t="shared" ca="1" si="261"/>
        <v>5</v>
      </c>
      <c r="J2418">
        <f t="shared" ca="1" si="262"/>
        <v>6</v>
      </c>
      <c r="K2418" cm="1">
        <f t="array" aca="1" ref="K2418" ca="1">IF(G2418&gt;7,
        IF(G2418&gt;H2418, 1, IF(G2418&lt;H2418, 0, 2)),
        IF(       H2418&gt;7,
                     IF(G2418&gt;H2418, 1, IF(G2418&lt;H2418, 0, 2)),
                     IF(         G2418&lt;6,
                                   IF(            _xlfn.XLOOKUP(C2418,'deck &amp; rules'!$D$22:$M$22,_xlfn.XLOOKUP(H2418,'deck &amp; rules'!$C$23:$C$30,'deck &amp; rules'!$D$23:$M$30))="draw",
                                                     IF(I2418&gt;J2418,1,IF(I2418&lt;J2418,0,2)),
                                                     IF(I2418&gt;H2418,1,IF(I2418&lt;H2418,0,2))),
                                   IF(H2418&lt;7,
                                        IF(G2418&gt;J2418,1,IF(G2418&lt;J2418,0,2)),
                                        IF(G2418&gt;H2418,1,IF(G2418&lt;H2418,0,2))
                                        )
                          )
              )
        )</f>
        <v>0</v>
      </c>
      <c r="L2418">
        <f t="shared" ca="1" si="263"/>
        <v>-253</v>
      </c>
      <c r="M2418">
        <f t="shared" ca="1" si="264"/>
        <v>-272.00000000000585</v>
      </c>
      <c r="N2418">
        <f t="shared" ca="1" si="265"/>
        <v>-302</v>
      </c>
    </row>
    <row r="2419" spans="1:14" x14ac:dyDescent="0.25">
      <c r="A2419">
        <f ca="1"/>
        <v>5</v>
      </c>
      <c r="B2419">
        <f ca="1"/>
        <v>6</v>
      </c>
      <c r="C2419">
        <f ca="1"/>
        <v>5</v>
      </c>
      <c r="D2419">
        <f ca="1"/>
        <v>5</v>
      </c>
      <c r="E2419">
        <f ca="1"/>
        <v>1</v>
      </c>
      <c r="F2419">
        <f ca="1"/>
        <v>0</v>
      </c>
      <c r="G2419">
        <f t="shared" ca="1" si="259"/>
        <v>1</v>
      </c>
      <c r="H2419">
        <f t="shared" ca="1" si="260"/>
        <v>6</v>
      </c>
      <c r="I2419">
        <f t="shared" ca="1" si="261"/>
        <v>6</v>
      </c>
      <c r="J2419">
        <f t="shared" ca="1" si="262"/>
        <v>6</v>
      </c>
      <c r="K2419" cm="1">
        <f t="array" aca="1" ref="K2419" ca="1">IF(G2419&gt;7,
        IF(G2419&gt;H2419, 1, IF(G2419&lt;H2419, 0, 2)),
        IF(       H2419&gt;7,
                     IF(G2419&gt;H2419, 1, IF(G2419&lt;H2419, 0, 2)),
                     IF(         G2419&lt;6,
                                   IF(            _xlfn.XLOOKUP(C2419,'deck &amp; rules'!$D$22:$M$22,_xlfn.XLOOKUP(H2419,'deck &amp; rules'!$C$23:$C$30,'deck &amp; rules'!$D$23:$M$30))="draw",
                                                     IF(I2419&gt;J2419,1,IF(I2419&lt;J2419,0,2)),
                                                     IF(I2419&gt;H2419,1,IF(I2419&lt;H2419,0,2))),
                                   IF(H2419&lt;7,
                                        IF(G2419&gt;J2419,1,IF(G2419&lt;J2419,0,2)),
                                        IF(G2419&gt;H2419,1,IF(G2419&lt;H2419,0,2))
                                        )
                          )
              )
        )</f>
        <v>2</v>
      </c>
      <c r="L2419">
        <f t="shared" ca="1" si="263"/>
        <v>-254</v>
      </c>
      <c r="M2419">
        <f t="shared" ca="1" si="264"/>
        <v>-273.00000000000585</v>
      </c>
      <c r="N2419">
        <f t="shared" ca="1" si="265"/>
        <v>-294</v>
      </c>
    </row>
    <row r="2420" spans="1:14" x14ac:dyDescent="0.25">
      <c r="A2420">
        <f ca="1"/>
        <v>5</v>
      </c>
      <c r="B2420">
        <f ca="1"/>
        <v>0</v>
      </c>
      <c r="C2420">
        <f ca="1"/>
        <v>0</v>
      </c>
      <c r="D2420">
        <f ca="1"/>
        <v>5</v>
      </c>
      <c r="E2420">
        <f ca="1"/>
        <v>4</v>
      </c>
      <c r="F2420">
        <f ca="1"/>
        <v>8</v>
      </c>
      <c r="G2420">
        <f t="shared" ca="1" si="259"/>
        <v>5</v>
      </c>
      <c r="H2420">
        <f t="shared" ca="1" si="260"/>
        <v>9</v>
      </c>
      <c r="I2420">
        <f t="shared" ca="1" si="261"/>
        <v>5</v>
      </c>
      <c r="J2420">
        <f t="shared" ca="1" si="262"/>
        <v>7</v>
      </c>
      <c r="K2420" cm="1">
        <f t="array" aca="1" ref="K2420" ca="1">IF(G2420&gt;7,
        IF(G2420&gt;H2420, 1, IF(G2420&lt;H2420, 0, 2)),
        IF(       H2420&gt;7,
                     IF(G2420&gt;H2420, 1, IF(G2420&lt;H2420, 0, 2)),
                     IF(         G2420&lt;6,
                                   IF(            _xlfn.XLOOKUP(C2420,'deck &amp; rules'!$D$22:$M$22,_xlfn.XLOOKUP(H2420,'deck &amp; rules'!$C$23:$C$30,'deck &amp; rules'!$D$23:$M$30))="draw",
                                                     IF(I2420&gt;J2420,1,IF(I2420&lt;J2420,0,2)),
                                                     IF(I2420&gt;H2420,1,IF(I2420&lt;H2420,0,2))),
                                   IF(H2420&lt;7,
                                        IF(G2420&gt;J2420,1,IF(G2420&lt;J2420,0,2)),
                                        IF(G2420&gt;H2420,1,IF(G2420&lt;H2420,0,2))
                                        )
                          )
              )
        )</f>
        <v>0</v>
      </c>
      <c r="L2420">
        <f t="shared" ca="1" si="263"/>
        <v>-255</v>
      </c>
      <c r="M2420">
        <f t="shared" ca="1" si="264"/>
        <v>-272.05000000000587</v>
      </c>
      <c r="N2420">
        <f t="shared" ca="1" si="265"/>
        <v>-295</v>
      </c>
    </row>
    <row r="2421" spans="1:14" x14ac:dyDescent="0.25">
      <c r="A2421">
        <f ca="1"/>
        <v>1</v>
      </c>
      <c r="B2421">
        <f ca="1"/>
        <v>4</v>
      </c>
      <c r="C2421">
        <f ca="1"/>
        <v>6</v>
      </c>
      <c r="D2421">
        <f ca="1"/>
        <v>2</v>
      </c>
      <c r="E2421">
        <f ca="1"/>
        <v>0</v>
      </c>
      <c r="F2421">
        <f ca="1"/>
        <v>0</v>
      </c>
      <c r="G2421">
        <f t="shared" ca="1" si="259"/>
        <v>5</v>
      </c>
      <c r="H2421">
        <f t="shared" ca="1" si="260"/>
        <v>2</v>
      </c>
      <c r="I2421">
        <f t="shared" ca="1" si="261"/>
        <v>1</v>
      </c>
      <c r="J2421">
        <f t="shared" ca="1" si="262"/>
        <v>2</v>
      </c>
      <c r="K2421" cm="1">
        <f t="array" aca="1" ref="K2421" ca="1">IF(G2421&gt;7,
        IF(G2421&gt;H2421, 1, IF(G2421&lt;H2421, 0, 2)),
        IF(       H2421&gt;7,
                     IF(G2421&gt;H2421, 1, IF(G2421&lt;H2421, 0, 2)),
                     IF(         G2421&lt;6,
                                   IF(            _xlfn.XLOOKUP(C2421,'deck &amp; rules'!$D$22:$M$22,_xlfn.XLOOKUP(H2421,'deck &amp; rules'!$C$23:$C$30,'deck &amp; rules'!$D$23:$M$30))="draw",
                                                     IF(I2421&gt;J2421,1,IF(I2421&lt;J2421,0,2)),
                                                     IF(I2421&gt;H2421,1,IF(I2421&lt;H2421,0,2))),
                                   IF(H2421&lt;7,
                                        IF(G2421&gt;J2421,1,IF(G2421&lt;J2421,0,2)),
                                        IF(G2421&gt;H2421,1,IF(G2421&lt;H2421,0,2))
                                        )
                          )
              )
        )</f>
        <v>0</v>
      </c>
      <c r="L2421">
        <f t="shared" ca="1" si="263"/>
        <v>-256</v>
      </c>
      <c r="M2421">
        <f t="shared" ca="1" si="264"/>
        <v>-271.10000000000588</v>
      </c>
      <c r="N2421">
        <f t="shared" ca="1" si="265"/>
        <v>-296</v>
      </c>
    </row>
    <row r="2422" spans="1:14" x14ac:dyDescent="0.25">
      <c r="A2422">
        <f ca="1"/>
        <v>3</v>
      </c>
      <c r="B2422">
        <f ca="1"/>
        <v>3</v>
      </c>
      <c r="C2422">
        <f ca="1"/>
        <v>0</v>
      </c>
      <c r="D2422">
        <f ca="1"/>
        <v>0</v>
      </c>
      <c r="E2422">
        <f ca="1"/>
        <v>0</v>
      </c>
      <c r="F2422">
        <f ca="1"/>
        <v>4</v>
      </c>
      <c r="G2422">
        <f t="shared" ca="1" si="259"/>
        <v>6</v>
      </c>
      <c r="H2422">
        <f t="shared" ca="1" si="260"/>
        <v>0</v>
      </c>
      <c r="I2422">
        <f t="shared" ca="1" si="261"/>
        <v>6</v>
      </c>
      <c r="J2422">
        <f t="shared" ca="1" si="262"/>
        <v>4</v>
      </c>
      <c r="K2422" cm="1">
        <f t="array" aca="1" ref="K2422" ca="1">IF(G2422&gt;7,
        IF(G2422&gt;H2422, 1, IF(G2422&lt;H2422, 0, 2)),
        IF(       H2422&gt;7,
                     IF(G2422&gt;H2422, 1, IF(G2422&lt;H2422, 0, 2)),
                     IF(         G2422&lt;6,
                                   IF(            _xlfn.XLOOKUP(C2422,'deck &amp; rules'!$D$22:$M$22,_xlfn.XLOOKUP(H2422,'deck &amp; rules'!$C$23:$C$30,'deck &amp; rules'!$D$23:$M$30))="draw",
                                                     IF(I2422&gt;J2422,1,IF(I2422&lt;J2422,0,2)),
                                                     IF(I2422&gt;H2422,1,IF(I2422&lt;H2422,0,2))),
                                   IF(H2422&lt;7,
                                        IF(G2422&gt;J2422,1,IF(G2422&lt;J2422,0,2)),
                                        IF(G2422&gt;H2422,1,IF(G2422&lt;H2422,0,2))
                                        )
                          )
              )
        )</f>
        <v>1</v>
      </c>
      <c r="L2422">
        <f t="shared" ca="1" si="263"/>
        <v>-255</v>
      </c>
      <c r="M2422">
        <f t="shared" ca="1" si="264"/>
        <v>-272.10000000000588</v>
      </c>
      <c r="N2422">
        <f t="shared" ca="1" si="265"/>
        <v>-297</v>
      </c>
    </row>
    <row r="2423" spans="1:14" x14ac:dyDescent="0.25">
      <c r="A2423">
        <f ca="1"/>
        <v>4</v>
      </c>
      <c r="B2423">
        <f ca="1"/>
        <v>2</v>
      </c>
      <c r="C2423">
        <f ca="1"/>
        <v>4</v>
      </c>
      <c r="D2423">
        <f ca="1"/>
        <v>0</v>
      </c>
      <c r="E2423">
        <f ca="1"/>
        <v>9</v>
      </c>
      <c r="F2423">
        <f ca="1"/>
        <v>3</v>
      </c>
      <c r="G2423">
        <f t="shared" ca="1" si="259"/>
        <v>6</v>
      </c>
      <c r="H2423">
        <f t="shared" ca="1" si="260"/>
        <v>9</v>
      </c>
      <c r="I2423">
        <f t="shared" ca="1" si="261"/>
        <v>0</v>
      </c>
      <c r="J2423">
        <f t="shared" ca="1" si="262"/>
        <v>2</v>
      </c>
      <c r="K2423" cm="1">
        <f t="array" aca="1" ref="K2423" ca="1">IF(G2423&gt;7,
        IF(G2423&gt;H2423, 1, IF(G2423&lt;H2423, 0, 2)),
        IF(       H2423&gt;7,
                     IF(G2423&gt;H2423, 1, IF(G2423&lt;H2423, 0, 2)),
                     IF(         G2423&lt;6,
                                   IF(            _xlfn.XLOOKUP(C2423,'deck &amp; rules'!$D$22:$M$22,_xlfn.XLOOKUP(H2423,'deck &amp; rules'!$C$23:$C$30,'deck &amp; rules'!$D$23:$M$30))="draw",
                                                     IF(I2423&gt;J2423,1,IF(I2423&lt;J2423,0,2)),
                                                     IF(I2423&gt;H2423,1,IF(I2423&lt;H2423,0,2))),
                                   IF(H2423&lt;7,
                                        IF(G2423&gt;J2423,1,IF(G2423&lt;J2423,0,2)),
                                        IF(G2423&gt;H2423,1,IF(G2423&lt;H2423,0,2))
                                        )
                          )
              )
        )</f>
        <v>0</v>
      </c>
      <c r="L2423">
        <f t="shared" ca="1" si="263"/>
        <v>-256</v>
      </c>
      <c r="M2423">
        <f t="shared" ca="1" si="264"/>
        <v>-271.15000000000589</v>
      </c>
      <c r="N2423">
        <f t="shared" ca="1" si="265"/>
        <v>-298</v>
      </c>
    </row>
    <row r="2424" spans="1:14" x14ac:dyDescent="0.25">
      <c r="A2424">
        <f ca="1"/>
        <v>6</v>
      </c>
      <c r="B2424">
        <f ca="1"/>
        <v>3</v>
      </c>
      <c r="C2424">
        <f ca="1"/>
        <v>8</v>
      </c>
      <c r="D2424">
        <f ca="1"/>
        <v>2</v>
      </c>
      <c r="E2424">
        <f ca="1"/>
        <v>1</v>
      </c>
      <c r="F2424">
        <f ca="1"/>
        <v>3</v>
      </c>
      <c r="G2424">
        <f t="shared" ca="1" si="259"/>
        <v>9</v>
      </c>
      <c r="H2424">
        <f t="shared" ca="1" si="260"/>
        <v>3</v>
      </c>
      <c r="I2424">
        <f t="shared" ca="1" si="261"/>
        <v>7</v>
      </c>
      <c r="J2424">
        <f t="shared" ca="1" si="262"/>
        <v>6</v>
      </c>
      <c r="K2424" cm="1">
        <f t="array" aca="1" ref="K2424" ca="1">IF(G2424&gt;7,
        IF(G2424&gt;H2424, 1, IF(G2424&lt;H2424, 0, 2)),
        IF(       H2424&gt;7,
                     IF(G2424&gt;H2424, 1, IF(G2424&lt;H2424, 0, 2)),
                     IF(         G2424&lt;6,
                                   IF(            _xlfn.XLOOKUP(C2424,'deck &amp; rules'!$D$22:$M$22,_xlfn.XLOOKUP(H2424,'deck &amp; rules'!$C$23:$C$30,'deck &amp; rules'!$D$23:$M$30))="draw",
                                                     IF(I2424&gt;J2424,1,IF(I2424&lt;J2424,0,2)),
                                                     IF(I2424&gt;H2424,1,IF(I2424&lt;H2424,0,2))),
                                   IF(H2424&lt;7,
                                        IF(G2424&gt;J2424,1,IF(G2424&lt;J2424,0,2)),
                                        IF(G2424&gt;H2424,1,IF(G2424&lt;H2424,0,2))
                                        )
                          )
              )
        )</f>
        <v>1</v>
      </c>
      <c r="L2424">
        <f t="shared" ca="1" si="263"/>
        <v>-255</v>
      </c>
      <c r="M2424">
        <f t="shared" ca="1" si="264"/>
        <v>-272.15000000000589</v>
      </c>
      <c r="N2424">
        <f t="shared" ca="1" si="265"/>
        <v>-299</v>
      </c>
    </row>
    <row r="2425" spans="1:14" x14ac:dyDescent="0.25">
      <c r="A2425">
        <f ca="1"/>
        <v>0</v>
      </c>
      <c r="B2425">
        <f ca="1"/>
        <v>7</v>
      </c>
      <c r="C2425">
        <f ca="1"/>
        <v>6</v>
      </c>
      <c r="D2425">
        <f ca="1"/>
        <v>0</v>
      </c>
      <c r="E2425">
        <f ca="1"/>
        <v>9</v>
      </c>
      <c r="F2425">
        <f ca="1"/>
        <v>6</v>
      </c>
      <c r="G2425">
        <f t="shared" ca="1" si="259"/>
        <v>7</v>
      </c>
      <c r="H2425">
        <f t="shared" ca="1" si="260"/>
        <v>9</v>
      </c>
      <c r="I2425">
        <f t="shared" ca="1" si="261"/>
        <v>3</v>
      </c>
      <c r="J2425">
        <f t="shared" ca="1" si="262"/>
        <v>5</v>
      </c>
      <c r="K2425" cm="1">
        <f t="array" aca="1" ref="K2425" ca="1">IF(G2425&gt;7,
        IF(G2425&gt;H2425, 1, IF(G2425&lt;H2425, 0, 2)),
        IF(       H2425&gt;7,
                     IF(G2425&gt;H2425, 1, IF(G2425&lt;H2425, 0, 2)),
                     IF(         G2425&lt;6,
                                   IF(            _xlfn.XLOOKUP(C2425,'deck &amp; rules'!$D$22:$M$22,_xlfn.XLOOKUP(H2425,'deck &amp; rules'!$C$23:$C$30,'deck &amp; rules'!$D$23:$M$30))="draw",
                                                     IF(I2425&gt;J2425,1,IF(I2425&lt;J2425,0,2)),
                                                     IF(I2425&gt;H2425,1,IF(I2425&lt;H2425,0,2))),
                                   IF(H2425&lt;7,
                                        IF(G2425&gt;J2425,1,IF(G2425&lt;J2425,0,2)),
                                        IF(G2425&gt;H2425,1,IF(G2425&lt;H2425,0,2))
                                        )
                          )
              )
        )</f>
        <v>0</v>
      </c>
      <c r="L2425">
        <f t="shared" ca="1" si="263"/>
        <v>-256</v>
      </c>
      <c r="M2425">
        <f t="shared" ca="1" si="264"/>
        <v>-271.2000000000059</v>
      </c>
      <c r="N2425">
        <f t="shared" ca="1" si="265"/>
        <v>-300</v>
      </c>
    </row>
    <row r="2426" spans="1:14" x14ac:dyDescent="0.25">
      <c r="A2426">
        <f ca="1"/>
        <v>5</v>
      </c>
      <c r="B2426">
        <f ca="1"/>
        <v>8</v>
      </c>
      <c r="C2426">
        <f ca="1"/>
        <v>9</v>
      </c>
      <c r="D2426">
        <f ca="1"/>
        <v>2</v>
      </c>
      <c r="E2426">
        <f ca="1"/>
        <v>6</v>
      </c>
      <c r="F2426">
        <f ca="1"/>
        <v>7</v>
      </c>
      <c r="G2426">
        <f t="shared" ca="1" si="259"/>
        <v>3</v>
      </c>
      <c r="H2426">
        <f t="shared" ca="1" si="260"/>
        <v>8</v>
      </c>
      <c r="I2426">
        <f t="shared" ca="1" si="261"/>
        <v>2</v>
      </c>
      <c r="J2426">
        <f t="shared" ca="1" si="262"/>
        <v>5</v>
      </c>
      <c r="K2426" cm="1">
        <f t="array" aca="1" ref="K2426" ca="1">IF(G2426&gt;7,
        IF(G2426&gt;H2426, 1, IF(G2426&lt;H2426, 0, 2)),
        IF(       H2426&gt;7,
                     IF(G2426&gt;H2426, 1, IF(G2426&lt;H2426, 0, 2)),
                     IF(         G2426&lt;6,
                                   IF(            _xlfn.XLOOKUP(C2426,'deck &amp; rules'!$D$22:$M$22,_xlfn.XLOOKUP(H2426,'deck &amp; rules'!$C$23:$C$30,'deck &amp; rules'!$D$23:$M$30))="draw",
                                                     IF(I2426&gt;J2426,1,IF(I2426&lt;J2426,0,2)),
                                                     IF(I2426&gt;H2426,1,IF(I2426&lt;H2426,0,2))),
                                   IF(H2426&lt;7,
                                        IF(G2426&gt;J2426,1,IF(G2426&lt;J2426,0,2)),
                                        IF(G2426&gt;H2426,1,IF(G2426&lt;H2426,0,2))
                                        )
                          )
              )
        )</f>
        <v>0</v>
      </c>
      <c r="L2426">
        <f t="shared" ca="1" si="263"/>
        <v>-257</v>
      </c>
      <c r="M2426">
        <f t="shared" ca="1" si="264"/>
        <v>-270.25000000000591</v>
      </c>
      <c r="N2426">
        <f t="shared" ca="1" si="265"/>
        <v>-301</v>
      </c>
    </row>
    <row r="2427" spans="1:14" x14ac:dyDescent="0.25">
      <c r="A2427">
        <f ca="1"/>
        <v>6</v>
      </c>
      <c r="B2427">
        <f ca="1"/>
        <v>6</v>
      </c>
      <c r="C2427">
        <f ca="1"/>
        <v>5</v>
      </c>
      <c r="D2427">
        <f ca="1"/>
        <v>1</v>
      </c>
      <c r="E2427">
        <f ca="1"/>
        <v>0</v>
      </c>
      <c r="F2427">
        <f ca="1"/>
        <v>0</v>
      </c>
      <c r="G2427">
        <f t="shared" ca="1" si="259"/>
        <v>2</v>
      </c>
      <c r="H2427">
        <f t="shared" ca="1" si="260"/>
        <v>1</v>
      </c>
      <c r="I2427">
        <f t="shared" ca="1" si="261"/>
        <v>7</v>
      </c>
      <c r="J2427">
        <f t="shared" ca="1" si="262"/>
        <v>1</v>
      </c>
      <c r="K2427" cm="1">
        <f t="array" aca="1" ref="K2427" ca="1">IF(G2427&gt;7,
        IF(G2427&gt;H2427, 1, IF(G2427&lt;H2427, 0, 2)),
        IF(       H2427&gt;7,
                     IF(G2427&gt;H2427, 1, IF(G2427&lt;H2427, 0, 2)),
                     IF(         G2427&lt;6,
                                   IF(            _xlfn.XLOOKUP(C2427,'deck &amp; rules'!$D$22:$M$22,_xlfn.XLOOKUP(H2427,'deck &amp; rules'!$C$23:$C$30,'deck &amp; rules'!$D$23:$M$30))="draw",
                                                     IF(I2427&gt;J2427,1,IF(I2427&lt;J2427,0,2)),
                                                     IF(I2427&gt;H2427,1,IF(I2427&lt;H2427,0,2))),
                                   IF(H2427&lt;7,
                                        IF(G2427&gt;J2427,1,IF(G2427&lt;J2427,0,2)),
                                        IF(G2427&gt;H2427,1,IF(G2427&lt;H2427,0,2))
                                        )
                          )
              )
        )</f>
        <v>1</v>
      </c>
      <c r="L2427">
        <f t="shared" ca="1" si="263"/>
        <v>-256</v>
      </c>
      <c r="M2427">
        <f t="shared" ca="1" si="264"/>
        <v>-271.25000000000591</v>
      </c>
      <c r="N2427">
        <f t="shared" ca="1" si="265"/>
        <v>-302</v>
      </c>
    </row>
    <row r="2428" spans="1:14" x14ac:dyDescent="0.25">
      <c r="A2428">
        <f ca="1"/>
        <v>0</v>
      </c>
      <c r="B2428">
        <f ca="1"/>
        <v>3</v>
      </c>
      <c r="C2428">
        <f ca="1"/>
        <v>2</v>
      </c>
      <c r="D2428">
        <f ca="1"/>
        <v>2</v>
      </c>
      <c r="E2428">
        <f ca="1"/>
        <v>1</v>
      </c>
      <c r="F2428">
        <f ca="1"/>
        <v>0</v>
      </c>
      <c r="G2428">
        <f t="shared" ca="1" si="259"/>
        <v>3</v>
      </c>
      <c r="H2428">
        <f t="shared" ca="1" si="260"/>
        <v>3</v>
      </c>
      <c r="I2428">
        <f t="shared" ca="1" si="261"/>
        <v>5</v>
      </c>
      <c r="J2428">
        <f t="shared" ca="1" si="262"/>
        <v>3</v>
      </c>
      <c r="K2428" cm="1">
        <f t="array" aca="1" ref="K2428" ca="1">IF(G2428&gt;7,
        IF(G2428&gt;H2428, 1, IF(G2428&lt;H2428, 0, 2)),
        IF(       H2428&gt;7,
                     IF(G2428&gt;H2428, 1, IF(G2428&lt;H2428, 0, 2)),
                     IF(         G2428&lt;6,
                                   IF(            _xlfn.XLOOKUP(C2428,'deck &amp; rules'!$D$22:$M$22,_xlfn.XLOOKUP(H2428,'deck &amp; rules'!$C$23:$C$30,'deck &amp; rules'!$D$23:$M$30))="draw",
                                                     IF(I2428&gt;J2428,1,IF(I2428&lt;J2428,0,2)),
                                                     IF(I2428&gt;H2428,1,IF(I2428&lt;H2428,0,2))),
                                   IF(H2428&lt;7,
                                        IF(G2428&gt;J2428,1,IF(G2428&lt;J2428,0,2)),
                                        IF(G2428&gt;H2428,1,IF(G2428&lt;H2428,0,2))
                                        )
                          )
              )
        )</f>
        <v>1</v>
      </c>
      <c r="L2428">
        <f t="shared" ca="1" si="263"/>
        <v>-255</v>
      </c>
      <c r="M2428">
        <f t="shared" ca="1" si="264"/>
        <v>-272.25000000000591</v>
      </c>
      <c r="N2428">
        <f t="shared" ca="1" si="265"/>
        <v>-303</v>
      </c>
    </row>
    <row r="2429" spans="1:14" x14ac:dyDescent="0.25">
      <c r="A2429">
        <f ca="1"/>
        <v>9</v>
      </c>
      <c r="B2429">
        <f ca="1"/>
        <v>2</v>
      </c>
      <c r="C2429">
        <f ca="1"/>
        <v>8</v>
      </c>
      <c r="D2429">
        <f ca="1"/>
        <v>5</v>
      </c>
      <c r="E2429">
        <f ca="1"/>
        <v>0</v>
      </c>
      <c r="F2429">
        <f ca="1"/>
        <v>0</v>
      </c>
      <c r="G2429">
        <f t="shared" ca="1" si="259"/>
        <v>1</v>
      </c>
      <c r="H2429">
        <f t="shared" ca="1" si="260"/>
        <v>5</v>
      </c>
      <c r="I2429">
        <f t="shared" ca="1" si="261"/>
        <v>9</v>
      </c>
      <c r="J2429">
        <f t="shared" ca="1" si="262"/>
        <v>5</v>
      </c>
      <c r="K2429" cm="1">
        <f t="array" aca="1" ref="K2429" ca="1">IF(G2429&gt;7,
        IF(G2429&gt;H2429, 1, IF(G2429&lt;H2429, 0, 2)),
        IF(       H2429&gt;7,
                     IF(G2429&gt;H2429, 1, IF(G2429&lt;H2429, 0, 2)),
                     IF(         G2429&lt;6,
                                   IF(            _xlfn.XLOOKUP(C2429,'deck &amp; rules'!$D$22:$M$22,_xlfn.XLOOKUP(H2429,'deck &amp; rules'!$C$23:$C$30,'deck &amp; rules'!$D$23:$M$30))="draw",
                                                     IF(I2429&gt;J2429,1,IF(I2429&lt;J2429,0,2)),
                                                     IF(I2429&gt;H2429,1,IF(I2429&lt;H2429,0,2))),
                                   IF(H2429&lt;7,
                                        IF(G2429&gt;J2429,1,IF(G2429&lt;J2429,0,2)),
                                        IF(G2429&gt;H2429,1,IF(G2429&lt;H2429,0,2))
                                        )
                          )
              )
        )</f>
        <v>1</v>
      </c>
      <c r="L2429">
        <f t="shared" ca="1" si="263"/>
        <v>-254</v>
      </c>
      <c r="M2429">
        <f t="shared" ca="1" si="264"/>
        <v>-273.25000000000591</v>
      </c>
      <c r="N2429">
        <f t="shared" ca="1" si="265"/>
        <v>-304</v>
      </c>
    </row>
    <row r="2430" spans="1:14" x14ac:dyDescent="0.25">
      <c r="A2430">
        <f ca="1"/>
        <v>9</v>
      </c>
      <c r="B2430">
        <f ca="1"/>
        <v>9</v>
      </c>
      <c r="C2430">
        <f ca="1"/>
        <v>4</v>
      </c>
      <c r="D2430">
        <f ca="1"/>
        <v>9</v>
      </c>
      <c r="E2430">
        <f ca="1"/>
        <v>7</v>
      </c>
      <c r="F2430">
        <f ca="1"/>
        <v>2</v>
      </c>
      <c r="G2430">
        <f t="shared" ca="1" si="259"/>
        <v>8</v>
      </c>
      <c r="H2430">
        <f t="shared" ca="1" si="260"/>
        <v>6</v>
      </c>
      <c r="I2430">
        <f t="shared" ca="1" si="261"/>
        <v>2</v>
      </c>
      <c r="J2430">
        <f t="shared" ca="1" si="262"/>
        <v>8</v>
      </c>
      <c r="K2430" cm="1">
        <f t="array" aca="1" ref="K2430" ca="1">IF(G2430&gt;7,
        IF(G2430&gt;H2430, 1, IF(G2430&lt;H2430, 0, 2)),
        IF(       H2430&gt;7,
                     IF(G2430&gt;H2430, 1, IF(G2430&lt;H2430, 0, 2)),
                     IF(         G2430&lt;6,
                                   IF(            _xlfn.XLOOKUP(C2430,'deck &amp; rules'!$D$22:$M$22,_xlfn.XLOOKUP(H2430,'deck &amp; rules'!$C$23:$C$30,'deck &amp; rules'!$D$23:$M$30))="draw",
                                                     IF(I2430&gt;J2430,1,IF(I2430&lt;J2430,0,2)),
                                                     IF(I2430&gt;H2430,1,IF(I2430&lt;H2430,0,2))),
                                   IF(H2430&lt;7,
                                        IF(G2430&gt;J2430,1,IF(G2430&lt;J2430,0,2)),
                                        IF(G2430&gt;H2430,1,IF(G2430&lt;H2430,0,2))
                                        )
                          )
              )
        )</f>
        <v>1</v>
      </c>
      <c r="L2430">
        <f t="shared" ca="1" si="263"/>
        <v>-253</v>
      </c>
      <c r="M2430">
        <f t="shared" ca="1" si="264"/>
        <v>-274.25000000000591</v>
      </c>
      <c r="N2430">
        <f t="shared" ca="1" si="265"/>
        <v>-305</v>
      </c>
    </row>
    <row r="2431" spans="1:14" x14ac:dyDescent="0.25">
      <c r="A2431">
        <f ca="1"/>
        <v>2</v>
      </c>
      <c r="B2431">
        <f ca="1"/>
        <v>1</v>
      </c>
      <c r="C2431">
        <f ca="1"/>
        <v>9</v>
      </c>
      <c r="D2431">
        <f ca="1"/>
        <v>0</v>
      </c>
      <c r="E2431">
        <f ca="1"/>
        <v>0</v>
      </c>
      <c r="F2431">
        <f ca="1"/>
        <v>6</v>
      </c>
      <c r="G2431">
        <f t="shared" ca="1" si="259"/>
        <v>3</v>
      </c>
      <c r="H2431">
        <f t="shared" ca="1" si="260"/>
        <v>0</v>
      </c>
      <c r="I2431">
        <f t="shared" ca="1" si="261"/>
        <v>2</v>
      </c>
      <c r="J2431">
        <f t="shared" ca="1" si="262"/>
        <v>6</v>
      </c>
      <c r="K2431" cm="1">
        <f t="array" aca="1" ref="K2431" ca="1">IF(G2431&gt;7,
        IF(G2431&gt;H2431, 1, IF(G2431&lt;H2431, 0, 2)),
        IF(       H2431&gt;7,
                     IF(G2431&gt;H2431, 1, IF(G2431&lt;H2431, 0, 2)),
                     IF(         G2431&lt;6,
                                   IF(            _xlfn.XLOOKUP(C2431,'deck &amp; rules'!$D$22:$M$22,_xlfn.XLOOKUP(H2431,'deck &amp; rules'!$C$23:$C$30,'deck &amp; rules'!$D$23:$M$30))="draw",
                                                     IF(I2431&gt;J2431,1,IF(I2431&lt;J2431,0,2)),
                                                     IF(I2431&gt;H2431,1,IF(I2431&lt;H2431,0,2))),
                                   IF(H2431&lt;7,
                                        IF(G2431&gt;J2431,1,IF(G2431&lt;J2431,0,2)),
                                        IF(G2431&gt;H2431,1,IF(G2431&lt;H2431,0,2))
                                        )
                          )
              )
        )</f>
        <v>0</v>
      </c>
      <c r="L2431">
        <f t="shared" ca="1" si="263"/>
        <v>-254</v>
      </c>
      <c r="M2431">
        <f t="shared" ca="1" si="264"/>
        <v>-273.30000000000592</v>
      </c>
      <c r="N2431">
        <f t="shared" ca="1" si="265"/>
        <v>-306</v>
      </c>
    </row>
    <row r="2432" spans="1:14" x14ac:dyDescent="0.25">
      <c r="A2432">
        <f ca="1"/>
        <v>8</v>
      </c>
      <c r="B2432">
        <f ca="1"/>
        <v>0</v>
      </c>
      <c r="C2432">
        <f ca="1"/>
        <v>8</v>
      </c>
      <c r="D2432">
        <f ca="1"/>
        <v>8</v>
      </c>
      <c r="E2432">
        <f ca="1"/>
        <v>3</v>
      </c>
      <c r="F2432">
        <f ca="1"/>
        <v>0</v>
      </c>
      <c r="G2432">
        <f t="shared" ca="1" si="259"/>
        <v>8</v>
      </c>
      <c r="H2432">
        <f t="shared" ca="1" si="260"/>
        <v>1</v>
      </c>
      <c r="I2432">
        <f t="shared" ca="1" si="261"/>
        <v>6</v>
      </c>
      <c r="J2432">
        <f t="shared" ca="1" si="262"/>
        <v>1</v>
      </c>
      <c r="K2432" cm="1">
        <f t="array" aca="1" ref="K2432" ca="1">IF(G2432&gt;7,
        IF(G2432&gt;H2432, 1, IF(G2432&lt;H2432, 0, 2)),
        IF(       H2432&gt;7,
                     IF(G2432&gt;H2432, 1, IF(G2432&lt;H2432, 0, 2)),
                     IF(         G2432&lt;6,
                                   IF(            _xlfn.XLOOKUP(C2432,'deck &amp; rules'!$D$22:$M$22,_xlfn.XLOOKUP(H2432,'deck &amp; rules'!$C$23:$C$30,'deck &amp; rules'!$D$23:$M$30))="draw",
                                                     IF(I2432&gt;J2432,1,IF(I2432&lt;J2432,0,2)),
                                                     IF(I2432&gt;H2432,1,IF(I2432&lt;H2432,0,2))),
                                   IF(H2432&lt;7,
                                        IF(G2432&gt;J2432,1,IF(G2432&lt;J2432,0,2)),
                                        IF(G2432&gt;H2432,1,IF(G2432&lt;H2432,0,2))
                                        )
                          )
              )
        )</f>
        <v>1</v>
      </c>
      <c r="L2432">
        <f t="shared" ca="1" si="263"/>
        <v>-253</v>
      </c>
      <c r="M2432">
        <f t="shared" ca="1" si="264"/>
        <v>-274.30000000000592</v>
      </c>
      <c r="N2432">
        <f t="shared" ca="1" si="265"/>
        <v>-307</v>
      </c>
    </row>
    <row r="2433" spans="1:14" x14ac:dyDescent="0.25">
      <c r="A2433">
        <f ca="1"/>
        <v>8</v>
      </c>
      <c r="B2433">
        <f ca="1"/>
        <v>4</v>
      </c>
      <c r="C2433">
        <f ca="1"/>
        <v>0</v>
      </c>
      <c r="D2433">
        <f ca="1"/>
        <v>8</v>
      </c>
      <c r="E2433">
        <f ca="1"/>
        <v>6</v>
      </c>
      <c r="F2433">
        <f ca="1"/>
        <v>0</v>
      </c>
      <c r="G2433">
        <f t="shared" ca="1" si="259"/>
        <v>2</v>
      </c>
      <c r="H2433">
        <f t="shared" ca="1" si="260"/>
        <v>4</v>
      </c>
      <c r="I2433">
        <f t="shared" ca="1" si="261"/>
        <v>2</v>
      </c>
      <c r="J2433">
        <f t="shared" ca="1" si="262"/>
        <v>4</v>
      </c>
      <c r="K2433" cm="1">
        <f t="array" aca="1" ref="K2433" ca="1">IF(G2433&gt;7,
        IF(G2433&gt;H2433, 1, IF(G2433&lt;H2433, 0, 2)),
        IF(       H2433&gt;7,
                     IF(G2433&gt;H2433, 1, IF(G2433&lt;H2433, 0, 2)),
                     IF(         G2433&lt;6,
                                   IF(            _xlfn.XLOOKUP(C2433,'deck &amp; rules'!$D$22:$M$22,_xlfn.XLOOKUP(H2433,'deck &amp; rules'!$C$23:$C$30,'deck &amp; rules'!$D$23:$M$30))="draw",
                                                     IF(I2433&gt;J2433,1,IF(I2433&lt;J2433,0,2)),
                                                     IF(I2433&gt;H2433,1,IF(I2433&lt;H2433,0,2))),
                                   IF(H2433&lt;7,
                                        IF(G2433&gt;J2433,1,IF(G2433&lt;J2433,0,2)),
                                        IF(G2433&gt;H2433,1,IF(G2433&lt;H2433,0,2))
                                        )
                          )
              )
        )</f>
        <v>0</v>
      </c>
      <c r="L2433">
        <f t="shared" ca="1" si="263"/>
        <v>-254</v>
      </c>
      <c r="M2433">
        <f t="shared" ca="1" si="264"/>
        <v>-273.35000000000593</v>
      </c>
      <c r="N2433">
        <f t="shared" ca="1" si="265"/>
        <v>-308</v>
      </c>
    </row>
    <row r="2434" spans="1:14" x14ac:dyDescent="0.25">
      <c r="A2434">
        <f ca="1"/>
        <v>5</v>
      </c>
      <c r="B2434">
        <f ca="1"/>
        <v>5</v>
      </c>
      <c r="C2434">
        <f ca="1"/>
        <v>0</v>
      </c>
      <c r="D2434">
        <f ca="1"/>
        <v>7</v>
      </c>
      <c r="E2434">
        <f ca="1"/>
        <v>9</v>
      </c>
      <c r="F2434">
        <f ca="1"/>
        <v>0</v>
      </c>
      <c r="G2434">
        <f t="shared" ca="1" si="259"/>
        <v>0</v>
      </c>
      <c r="H2434">
        <f t="shared" ca="1" si="260"/>
        <v>6</v>
      </c>
      <c r="I2434">
        <f t="shared" ca="1" si="261"/>
        <v>0</v>
      </c>
      <c r="J2434">
        <f t="shared" ca="1" si="262"/>
        <v>6</v>
      </c>
      <c r="K2434" cm="1">
        <f t="array" aca="1" ref="K2434" ca="1">IF(G2434&gt;7,
        IF(G2434&gt;H2434, 1, IF(G2434&lt;H2434, 0, 2)),
        IF(       H2434&gt;7,
                     IF(G2434&gt;H2434, 1, IF(G2434&lt;H2434, 0, 2)),
                     IF(         G2434&lt;6,
                                   IF(            _xlfn.XLOOKUP(C2434,'deck &amp; rules'!$D$22:$M$22,_xlfn.XLOOKUP(H2434,'deck &amp; rules'!$C$23:$C$30,'deck &amp; rules'!$D$23:$M$30))="draw",
                                                     IF(I2434&gt;J2434,1,IF(I2434&lt;J2434,0,2)),
                                                     IF(I2434&gt;H2434,1,IF(I2434&lt;H2434,0,2))),
                                   IF(H2434&lt;7,
                                        IF(G2434&gt;J2434,1,IF(G2434&lt;J2434,0,2)),
                                        IF(G2434&gt;H2434,1,IF(G2434&lt;H2434,0,2))
                                        )
                          )
              )
        )</f>
        <v>0</v>
      </c>
      <c r="L2434">
        <f t="shared" ca="1" si="263"/>
        <v>-255</v>
      </c>
      <c r="M2434">
        <f t="shared" ca="1" si="264"/>
        <v>-272.40000000000595</v>
      </c>
      <c r="N2434">
        <f t="shared" ca="1" si="265"/>
        <v>-309</v>
      </c>
    </row>
    <row r="2435" spans="1:14" x14ac:dyDescent="0.25">
      <c r="A2435">
        <f ca="1"/>
        <v>2</v>
      </c>
      <c r="B2435">
        <f ca="1"/>
        <v>3</v>
      </c>
      <c r="C2435">
        <f ca="1"/>
        <v>2</v>
      </c>
      <c r="D2435">
        <f ca="1"/>
        <v>1</v>
      </c>
      <c r="E2435">
        <f ca="1"/>
        <v>0</v>
      </c>
      <c r="F2435">
        <f ca="1"/>
        <v>0</v>
      </c>
      <c r="G2435">
        <f t="shared" ref="G2435:G2498" ca="1" si="266">IF(A2435+B2435&gt;9,A2435+B2435-10,A2435+B2435)</f>
        <v>5</v>
      </c>
      <c r="H2435">
        <f t="shared" ref="H2435:H2498" ca="1" si="267">IF(D2435+E2435&gt;9,D2435+E2435-10,D2435+E2435)</f>
        <v>1</v>
      </c>
      <c r="I2435">
        <f t="shared" ref="I2435:I2498" ca="1" si="268">IF(G2435+C2435&gt;9,G2435+C2435-10,G2435+C2435)</f>
        <v>7</v>
      </c>
      <c r="J2435">
        <f t="shared" ref="J2435:J2498" ca="1" si="269">IF(H2435+F2435&gt;9,H2435+F2435-10,H2435+F2435)</f>
        <v>1</v>
      </c>
      <c r="K2435" cm="1">
        <f t="array" aca="1" ref="K2435" ca="1">IF(G2435&gt;7,
        IF(G2435&gt;H2435, 1, IF(G2435&lt;H2435, 0, 2)),
        IF(       H2435&gt;7,
                     IF(G2435&gt;H2435, 1, IF(G2435&lt;H2435, 0, 2)),
                     IF(         G2435&lt;6,
                                   IF(            _xlfn.XLOOKUP(C2435,'deck &amp; rules'!$D$22:$M$22,_xlfn.XLOOKUP(H2435,'deck &amp; rules'!$C$23:$C$30,'deck &amp; rules'!$D$23:$M$30))="draw",
                                                     IF(I2435&gt;J2435,1,IF(I2435&lt;J2435,0,2)),
                                                     IF(I2435&gt;H2435,1,IF(I2435&lt;H2435,0,2))),
                                   IF(H2435&lt;7,
                                        IF(G2435&gt;J2435,1,IF(G2435&lt;J2435,0,2)),
                                        IF(G2435&gt;H2435,1,IF(G2435&lt;H2435,0,2))
                                        )
                          )
              )
        )</f>
        <v>1</v>
      </c>
      <c r="L2435">
        <f t="shared" ca="1" si="263"/>
        <v>-254</v>
      </c>
      <c r="M2435">
        <f t="shared" ca="1" si="264"/>
        <v>-273.40000000000595</v>
      </c>
      <c r="N2435">
        <f t="shared" ca="1" si="265"/>
        <v>-310</v>
      </c>
    </row>
    <row r="2436" spans="1:14" x14ac:dyDescent="0.25">
      <c r="A2436">
        <f ca="1"/>
        <v>4</v>
      </c>
      <c r="B2436">
        <f ca="1"/>
        <v>7</v>
      </c>
      <c r="C2436">
        <f ca="1"/>
        <v>0</v>
      </c>
      <c r="D2436">
        <f ca="1"/>
        <v>2</v>
      </c>
      <c r="E2436">
        <f ca="1"/>
        <v>6</v>
      </c>
      <c r="F2436">
        <f ca="1"/>
        <v>9</v>
      </c>
      <c r="G2436">
        <f t="shared" ca="1" si="266"/>
        <v>1</v>
      </c>
      <c r="H2436">
        <f t="shared" ca="1" si="267"/>
        <v>8</v>
      </c>
      <c r="I2436">
        <f t="shared" ca="1" si="268"/>
        <v>1</v>
      </c>
      <c r="J2436">
        <f t="shared" ca="1" si="269"/>
        <v>7</v>
      </c>
      <c r="K2436" cm="1">
        <f t="array" aca="1" ref="K2436" ca="1">IF(G2436&gt;7,
        IF(G2436&gt;H2436, 1, IF(G2436&lt;H2436, 0, 2)),
        IF(       H2436&gt;7,
                     IF(G2436&gt;H2436, 1, IF(G2436&lt;H2436, 0, 2)),
                     IF(         G2436&lt;6,
                                   IF(            _xlfn.XLOOKUP(C2436,'deck &amp; rules'!$D$22:$M$22,_xlfn.XLOOKUP(H2436,'deck &amp; rules'!$C$23:$C$30,'deck &amp; rules'!$D$23:$M$30))="draw",
                                                     IF(I2436&gt;J2436,1,IF(I2436&lt;J2436,0,2)),
                                                     IF(I2436&gt;H2436,1,IF(I2436&lt;H2436,0,2))),
                                   IF(H2436&lt;7,
                                        IF(G2436&gt;J2436,1,IF(G2436&lt;J2436,0,2)),
                                        IF(G2436&gt;H2436,1,IF(G2436&lt;H2436,0,2))
                                        )
                          )
              )
        )</f>
        <v>0</v>
      </c>
      <c r="L2436">
        <f t="shared" ref="L2436:L2499" ca="1" si="270">IF(K2436=1,L2435+1,L2435-1)</f>
        <v>-255</v>
      </c>
      <c r="M2436">
        <f t="shared" ref="M2436:M2499" ca="1" si="271">IF(K2436=0,M2435+19/20,M2435-1)</f>
        <v>-272.45000000000596</v>
      </c>
      <c r="N2436">
        <f t="shared" ref="N2436:N2499" ca="1" si="272">IF(K2436=2,N2435+8,N2435-1)</f>
        <v>-311</v>
      </c>
    </row>
    <row r="2437" spans="1:14" x14ac:dyDescent="0.25">
      <c r="A2437">
        <f ca="1"/>
        <v>2</v>
      </c>
      <c r="B2437">
        <f ca="1"/>
        <v>1</v>
      </c>
      <c r="C2437">
        <f ca="1"/>
        <v>0</v>
      </c>
      <c r="D2437">
        <f ca="1"/>
        <v>7</v>
      </c>
      <c r="E2437">
        <f ca="1"/>
        <v>0</v>
      </c>
      <c r="F2437">
        <f ca="1"/>
        <v>0</v>
      </c>
      <c r="G2437">
        <f t="shared" ca="1" si="266"/>
        <v>3</v>
      </c>
      <c r="H2437">
        <f t="shared" ca="1" si="267"/>
        <v>7</v>
      </c>
      <c r="I2437">
        <f t="shared" ca="1" si="268"/>
        <v>3</v>
      </c>
      <c r="J2437">
        <f t="shared" ca="1" si="269"/>
        <v>7</v>
      </c>
      <c r="K2437" cm="1">
        <f t="array" aca="1" ref="K2437" ca="1">IF(G2437&gt;7,
        IF(G2437&gt;H2437, 1, IF(G2437&lt;H2437, 0, 2)),
        IF(       H2437&gt;7,
                     IF(G2437&gt;H2437, 1, IF(G2437&lt;H2437, 0, 2)),
                     IF(         G2437&lt;6,
                                   IF(            _xlfn.XLOOKUP(C2437,'deck &amp; rules'!$D$22:$M$22,_xlfn.XLOOKUP(H2437,'deck &amp; rules'!$C$23:$C$30,'deck &amp; rules'!$D$23:$M$30))="draw",
                                                     IF(I2437&gt;J2437,1,IF(I2437&lt;J2437,0,2)),
                                                     IF(I2437&gt;H2437,1,IF(I2437&lt;H2437,0,2))),
                                   IF(H2437&lt;7,
                                        IF(G2437&gt;J2437,1,IF(G2437&lt;J2437,0,2)),
                                        IF(G2437&gt;H2437,1,IF(G2437&lt;H2437,0,2))
                                        )
                          )
              )
        )</f>
        <v>0</v>
      </c>
      <c r="L2437">
        <f t="shared" ca="1" si="270"/>
        <v>-256</v>
      </c>
      <c r="M2437">
        <f t="shared" ca="1" si="271"/>
        <v>-271.50000000000597</v>
      </c>
      <c r="N2437">
        <f t="shared" ca="1" si="272"/>
        <v>-312</v>
      </c>
    </row>
    <row r="2438" spans="1:14" x14ac:dyDescent="0.25">
      <c r="A2438">
        <f ca="1"/>
        <v>0</v>
      </c>
      <c r="B2438">
        <f ca="1"/>
        <v>7</v>
      </c>
      <c r="C2438">
        <f ca="1"/>
        <v>8</v>
      </c>
      <c r="D2438">
        <f ca="1"/>
        <v>0</v>
      </c>
      <c r="E2438">
        <f ca="1"/>
        <v>7</v>
      </c>
      <c r="F2438">
        <f ca="1"/>
        <v>6</v>
      </c>
      <c r="G2438">
        <f t="shared" ca="1" si="266"/>
        <v>7</v>
      </c>
      <c r="H2438">
        <f t="shared" ca="1" si="267"/>
        <v>7</v>
      </c>
      <c r="I2438">
        <f t="shared" ca="1" si="268"/>
        <v>5</v>
      </c>
      <c r="J2438">
        <f t="shared" ca="1" si="269"/>
        <v>3</v>
      </c>
      <c r="K2438" cm="1">
        <f t="array" aca="1" ref="K2438" ca="1">IF(G2438&gt;7,
        IF(G2438&gt;H2438, 1, IF(G2438&lt;H2438, 0, 2)),
        IF(       H2438&gt;7,
                     IF(G2438&gt;H2438, 1, IF(G2438&lt;H2438, 0, 2)),
                     IF(         G2438&lt;6,
                                   IF(            _xlfn.XLOOKUP(C2438,'deck &amp; rules'!$D$22:$M$22,_xlfn.XLOOKUP(H2438,'deck &amp; rules'!$C$23:$C$30,'deck &amp; rules'!$D$23:$M$30))="draw",
                                                     IF(I2438&gt;J2438,1,IF(I2438&lt;J2438,0,2)),
                                                     IF(I2438&gt;H2438,1,IF(I2438&lt;H2438,0,2))),
                                   IF(H2438&lt;7,
                                        IF(G2438&gt;J2438,1,IF(G2438&lt;J2438,0,2)),
                                        IF(G2438&gt;H2438,1,IF(G2438&lt;H2438,0,2))
                                        )
                          )
              )
        )</f>
        <v>2</v>
      </c>
      <c r="L2438">
        <f t="shared" ca="1" si="270"/>
        <v>-257</v>
      </c>
      <c r="M2438">
        <f t="shared" ca="1" si="271"/>
        <v>-272.50000000000597</v>
      </c>
      <c r="N2438">
        <f t="shared" ca="1" si="272"/>
        <v>-304</v>
      </c>
    </row>
    <row r="2439" spans="1:14" x14ac:dyDescent="0.25">
      <c r="A2439">
        <f ca="1"/>
        <v>0</v>
      </c>
      <c r="B2439">
        <f ca="1"/>
        <v>4</v>
      </c>
      <c r="C2439">
        <f ca="1"/>
        <v>6</v>
      </c>
      <c r="D2439">
        <f ca="1"/>
        <v>5</v>
      </c>
      <c r="E2439">
        <f ca="1"/>
        <v>3</v>
      </c>
      <c r="F2439">
        <f ca="1"/>
        <v>0</v>
      </c>
      <c r="G2439">
        <f t="shared" ca="1" si="266"/>
        <v>4</v>
      </c>
      <c r="H2439">
        <f t="shared" ca="1" si="267"/>
        <v>8</v>
      </c>
      <c r="I2439">
        <f t="shared" ca="1" si="268"/>
        <v>0</v>
      </c>
      <c r="J2439">
        <f t="shared" ca="1" si="269"/>
        <v>8</v>
      </c>
      <c r="K2439" cm="1">
        <f t="array" aca="1" ref="K2439" ca="1">IF(G2439&gt;7,
        IF(G2439&gt;H2439, 1, IF(G2439&lt;H2439, 0, 2)),
        IF(       H2439&gt;7,
                     IF(G2439&gt;H2439, 1, IF(G2439&lt;H2439, 0, 2)),
                     IF(         G2439&lt;6,
                                   IF(            _xlfn.XLOOKUP(C2439,'deck &amp; rules'!$D$22:$M$22,_xlfn.XLOOKUP(H2439,'deck &amp; rules'!$C$23:$C$30,'deck &amp; rules'!$D$23:$M$30))="draw",
                                                     IF(I2439&gt;J2439,1,IF(I2439&lt;J2439,0,2)),
                                                     IF(I2439&gt;H2439,1,IF(I2439&lt;H2439,0,2))),
                                   IF(H2439&lt;7,
                                        IF(G2439&gt;J2439,1,IF(G2439&lt;J2439,0,2)),
                                        IF(G2439&gt;H2439,1,IF(G2439&lt;H2439,0,2))
                                        )
                          )
              )
        )</f>
        <v>0</v>
      </c>
      <c r="L2439">
        <f t="shared" ca="1" si="270"/>
        <v>-258</v>
      </c>
      <c r="M2439">
        <f t="shared" ca="1" si="271"/>
        <v>-271.55000000000598</v>
      </c>
      <c r="N2439">
        <f t="shared" ca="1" si="272"/>
        <v>-305</v>
      </c>
    </row>
    <row r="2440" spans="1:14" x14ac:dyDescent="0.25">
      <c r="A2440">
        <f ca="1"/>
        <v>3</v>
      </c>
      <c r="B2440">
        <f ca="1"/>
        <v>0</v>
      </c>
      <c r="C2440">
        <f ca="1"/>
        <v>4</v>
      </c>
      <c r="D2440">
        <f ca="1"/>
        <v>4</v>
      </c>
      <c r="E2440">
        <f ca="1"/>
        <v>2</v>
      </c>
      <c r="F2440">
        <f ca="1"/>
        <v>3</v>
      </c>
      <c r="G2440">
        <f t="shared" ca="1" si="266"/>
        <v>3</v>
      </c>
      <c r="H2440">
        <f t="shared" ca="1" si="267"/>
        <v>6</v>
      </c>
      <c r="I2440">
        <f t="shared" ca="1" si="268"/>
        <v>7</v>
      </c>
      <c r="J2440">
        <f t="shared" ca="1" si="269"/>
        <v>9</v>
      </c>
      <c r="K2440" cm="1">
        <f t="array" aca="1" ref="K2440" ca="1">IF(G2440&gt;7,
        IF(G2440&gt;H2440, 1, IF(G2440&lt;H2440, 0, 2)),
        IF(       H2440&gt;7,
                     IF(G2440&gt;H2440, 1, IF(G2440&lt;H2440, 0, 2)),
                     IF(         G2440&lt;6,
                                   IF(            _xlfn.XLOOKUP(C2440,'deck &amp; rules'!$D$22:$M$22,_xlfn.XLOOKUP(H2440,'deck &amp; rules'!$C$23:$C$30,'deck &amp; rules'!$D$23:$M$30))="draw",
                                                     IF(I2440&gt;J2440,1,IF(I2440&lt;J2440,0,2)),
                                                     IF(I2440&gt;H2440,1,IF(I2440&lt;H2440,0,2))),
                                   IF(H2440&lt;7,
                                        IF(G2440&gt;J2440,1,IF(G2440&lt;J2440,0,2)),
                                        IF(G2440&gt;H2440,1,IF(G2440&lt;H2440,0,2))
                                        )
                          )
              )
        )</f>
        <v>1</v>
      </c>
      <c r="L2440">
        <f t="shared" ca="1" si="270"/>
        <v>-257</v>
      </c>
      <c r="M2440">
        <f t="shared" ca="1" si="271"/>
        <v>-272.55000000000598</v>
      </c>
      <c r="N2440">
        <f t="shared" ca="1" si="272"/>
        <v>-306</v>
      </c>
    </row>
    <row r="2441" spans="1:14" x14ac:dyDescent="0.25">
      <c r="A2441">
        <f ca="1"/>
        <v>0</v>
      </c>
      <c r="B2441">
        <f ca="1"/>
        <v>7</v>
      </c>
      <c r="C2441">
        <f ca="1"/>
        <v>4</v>
      </c>
      <c r="D2441">
        <f ca="1"/>
        <v>2</v>
      </c>
      <c r="E2441">
        <f ca="1"/>
        <v>0</v>
      </c>
      <c r="F2441">
        <f ca="1"/>
        <v>1</v>
      </c>
      <c r="G2441">
        <f t="shared" ca="1" si="266"/>
        <v>7</v>
      </c>
      <c r="H2441">
        <f t="shared" ca="1" si="267"/>
        <v>2</v>
      </c>
      <c r="I2441">
        <f t="shared" ca="1" si="268"/>
        <v>1</v>
      </c>
      <c r="J2441">
        <f t="shared" ca="1" si="269"/>
        <v>3</v>
      </c>
      <c r="K2441" cm="1">
        <f t="array" aca="1" ref="K2441" ca="1">IF(G2441&gt;7,
        IF(G2441&gt;H2441, 1, IF(G2441&lt;H2441, 0, 2)),
        IF(       H2441&gt;7,
                     IF(G2441&gt;H2441, 1, IF(G2441&lt;H2441, 0, 2)),
                     IF(         G2441&lt;6,
                                   IF(            _xlfn.XLOOKUP(C2441,'deck &amp; rules'!$D$22:$M$22,_xlfn.XLOOKUP(H2441,'deck &amp; rules'!$C$23:$C$30,'deck &amp; rules'!$D$23:$M$30))="draw",
                                                     IF(I2441&gt;J2441,1,IF(I2441&lt;J2441,0,2)),
                                                     IF(I2441&gt;H2441,1,IF(I2441&lt;H2441,0,2))),
                                   IF(H2441&lt;7,
                                        IF(G2441&gt;J2441,1,IF(G2441&lt;J2441,0,2)),
                                        IF(G2441&gt;H2441,1,IF(G2441&lt;H2441,0,2))
                                        )
                          )
              )
        )</f>
        <v>1</v>
      </c>
      <c r="L2441">
        <f t="shared" ca="1" si="270"/>
        <v>-256</v>
      </c>
      <c r="M2441">
        <f t="shared" ca="1" si="271"/>
        <v>-273.55000000000598</v>
      </c>
      <c r="N2441">
        <f t="shared" ca="1" si="272"/>
        <v>-307</v>
      </c>
    </row>
    <row r="2442" spans="1:14" x14ac:dyDescent="0.25">
      <c r="A2442">
        <f ca="1"/>
        <v>0</v>
      </c>
      <c r="B2442">
        <f ca="1"/>
        <v>0</v>
      </c>
      <c r="C2442">
        <f ca="1"/>
        <v>9</v>
      </c>
      <c r="D2442">
        <f ca="1"/>
        <v>4</v>
      </c>
      <c r="E2442">
        <f ca="1"/>
        <v>0</v>
      </c>
      <c r="F2442">
        <f ca="1"/>
        <v>0</v>
      </c>
      <c r="G2442">
        <f t="shared" ca="1" si="266"/>
        <v>0</v>
      </c>
      <c r="H2442">
        <f t="shared" ca="1" si="267"/>
        <v>4</v>
      </c>
      <c r="I2442">
        <f t="shared" ca="1" si="268"/>
        <v>9</v>
      </c>
      <c r="J2442">
        <f t="shared" ca="1" si="269"/>
        <v>4</v>
      </c>
      <c r="K2442" cm="1">
        <f t="array" aca="1" ref="K2442" ca="1">IF(G2442&gt;7,
        IF(G2442&gt;H2442, 1, IF(G2442&lt;H2442, 0, 2)),
        IF(       H2442&gt;7,
                     IF(G2442&gt;H2442, 1, IF(G2442&lt;H2442, 0, 2)),
                     IF(         G2442&lt;6,
                                   IF(            _xlfn.XLOOKUP(C2442,'deck &amp; rules'!$D$22:$M$22,_xlfn.XLOOKUP(H2442,'deck &amp; rules'!$C$23:$C$30,'deck &amp; rules'!$D$23:$M$30))="draw",
                                                     IF(I2442&gt;J2442,1,IF(I2442&lt;J2442,0,2)),
                                                     IF(I2442&gt;H2442,1,IF(I2442&lt;H2442,0,2))),
                                   IF(H2442&lt;7,
                                        IF(G2442&gt;J2442,1,IF(G2442&lt;J2442,0,2)),
                                        IF(G2442&gt;H2442,1,IF(G2442&lt;H2442,0,2))
                                        )
                          )
              )
        )</f>
        <v>1</v>
      </c>
      <c r="L2442">
        <f t="shared" ca="1" si="270"/>
        <v>-255</v>
      </c>
      <c r="M2442">
        <f t="shared" ca="1" si="271"/>
        <v>-274.55000000000598</v>
      </c>
      <c r="N2442">
        <f t="shared" ca="1" si="272"/>
        <v>-308</v>
      </c>
    </row>
    <row r="2443" spans="1:14" x14ac:dyDescent="0.25">
      <c r="A2443">
        <f ca="1"/>
        <v>3</v>
      </c>
      <c r="B2443">
        <f ca="1"/>
        <v>0</v>
      </c>
      <c r="C2443">
        <f ca="1"/>
        <v>5</v>
      </c>
      <c r="D2443">
        <f ca="1"/>
        <v>9</v>
      </c>
      <c r="E2443">
        <f ca="1"/>
        <v>6</v>
      </c>
      <c r="F2443">
        <f ca="1"/>
        <v>1</v>
      </c>
      <c r="G2443">
        <f t="shared" ca="1" si="266"/>
        <v>3</v>
      </c>
      <c r="H2443">
        <f t="shared" ca="1" si="267"/>
        <v>5</v>
      </c>
      <c r="I2443">
        <f t="shared" ca="1" si="268"/>
        <v>8</v>
      </c>
      <c r="J2443">
        <f t="shared" ca="1" si="269"/>
        <v>6</v>
      </c>
      <c r="K2443" cm="1">
        <f t="array" aca="1" ref="K2443" ca="1">IF(G2443&gt;7,
        IF(G2443&gt;H2443, 1, IF(G2443&lt;H2443, 0, 2)),
        IF(       H2443&gt;7,
                     IF(G2443&gt;H2443, 1, IF(G2443&lt;H2443, 0, 2)),
                     IF(         G2443&lt;6,
                                   IF(            _xlfn.XLOOKUP(C2443,'deck &amp; rules'!$D$22:$M$22,_xlfn.XLOOKUP(H2443,'deck &amp; rules'!$C$23:$C$30,'deck &amp; rules'!$D$23:$M$30))="draw",
                                                     IF(I2443&gt;J2443,1,IF(I2443&lt;J2443,0,2)),
                                                     IF(I2443&gt;H2443,1,IF(I2443&lt;H2443,0,2))),
                                   IF(H2443&lt;7,
                                        IF(G2443&gt;J2443,1,IF(G2443&lt;J2443,0,2)),
                                        IF(G2443&gt;H2443,1,IF(G2443&lt;H2443,0,2))
                                        )
                          )
              )
        )</f>
        <v>1</v>
      </c>
      <c r="L2443">
        <f t="shared" ca="1" si="270"/>
        <v>-254</v>
      </c>
      <c r="M2443">
        <f t="shared" ca="1" si="271"/>
        <v>-275.55000000000598</v>
      </c>
      <c r="N2443">
        <f t="shared" ca="1" si="272"/>
        <v>-309</v>
      </c>
    </row>
    <row r="2444" spans="1:14" x14ac:dyDescent="0.25">
      <c r="A2444">
        <f ca="1"/>
        <v>7</v>
      </c>
      <c r="B2444">
        <f ca="1"/>
        <v>0</v>
      </c>
      <c r="C2444">
        <f ca="1"/>
        <v>8</v>
      </c>
      <c r="D2444">
        <f ca="1"/>
        <v>0</v>
      </c>
      <c r="E2444">
        <f ca="1"/>
        <v>1</v>
      </c>
      <c r="F2444">
        <f ca="1"/>
        <v>1</v>
      </c>
      <c r="G2444">
        <f t="shared" ca="1" si="266"/>
        <v>7</v>
      </c>
      <c r="H2444">
        <f t="shared" ca="1" si="267"/>
        <v>1</v>
      </c>
      <c r="I2444">
        <f t="shared" ca="1" si="268"/>
        <v>5</v>
      </c>
      <c r="J2444">
        <f t="shared" ca="1" si="269"/>
        <v>2</v>
      </c>
      <c r="K2444" cm="1">
        <f t="array" aca="1" ref="K2444" ca="1">IF(G2444&gt;7,
        IF(G2444&gt;H2444, 1, IF(G2444&lt;H2444, 0, 2)),
        IF(       H2444&gt;7,
                     IF(G2444&gt;H2444, 1, IF(G2444&lt;H2444, 0, 2)),
                     IF(         G2444&lt;6,
                                   IF(            _xlfn.XLOOKUP(C2444,'deck &amp; rules'!$D$22:$M$22,_xlfn.XLOOKUP(H2444,'deck &amp; rules'!$C$23:$C$30,'deck &amp; rules'!$D$23:$M$30))="draw",
                                                     IF(I2444&gt;J2444,1,IF(I2444&lt;J2444,0,2)),
                                                     IF(I2444&gt;H2444,1,IF(I2444&lt;H2444,0,2))),
                                   IF(H2444&lt;7,
                                        IF(G2444&gt;J2444,1,IF(G2444&lt;J2444,0,2)),
                                        IF(G2444&gt;H2444,1,IF(G2444&lt;H2444,0,2))
                                        )
                          )
              )
        )</f>
        <v>1</v>
      </c>
      <c r="L2444">
        <f t="shared" ca="1" si="270"/>
        <v>-253</v>
      </c>
      <c r="M2444">
        <f t="shared" ca="1" si="271"/>
        <v>-276.55000000000598</v>
      </c>
      <c r="N2444">
        <f t="shared" ca="1" si="272"/>
        <v>-310</v>
      </c>
    </row>
    <row r="2445" spans="1:14" x14ac:dyDescent="0.25">
      <c r="A2445">
        <f ca="1"/>
        <v>4</v>
      </c>
      <c r="B2445">
        <f ca="1"/>
        <v>5</v>
      </c>
      <c r="C2445">
        <f ca="1"/>
        <v>2</v>
      </c>
      <c r="D2445">
        <f ca="1"/>
        <v>4</v>
      </c>
      <c r="E2445">
        <f ca="1"/>
        <v>0</v>
      </c>
      <c r="F2445">
        <f ca="1"/>
        <v>1</v>
      </c>
      <c r="G2445">
        <f t="shared" ca="1" si="266"/>
        <v>9</v>
      </c>
      <c r="H2445">
        <f t="shared" ca="1" si="267"/>
        <v>4</v>
      </c>
      <c r="I2445">
        <f t="shared" ca="1" si="268"/>
        <v>1</v>
      </c>
      <c r="J2445">
        <f t="shared" ca="1" si="269"/>
        <v>5</v>
      </c>
      <c r="K2445" cm="1">
        <f t="array" aca="1" ref="K2445" ca="1">IF(G2445&gt;7,
        IF(G2445&gt;H2445, 1, IF(G2445&lt;H2445, 0, 2)),
        IF(       H2445&gt;7,
                     IF(G2445&gt;H2445, 1, IF(G2445&lt;H2445, 0, 2)),
                     IF(         G2445&lt;6,
                                   IF(            _xlfn.XLOOKUP(C2445,'deck &amp; rules'!$D$22:$M$22,_xlfn.XLOOKUP(H2445,'deck &amp; rules'!$C$23:$C$30,'deck &amp; rules'!$D$23:$M$30))="draw",
                                                     IF(I2445&gt;J2445,1,IF(I2445&lt;J2445,0,2)),
                                                     IF(I2445&gt;H2445,1,IF(I2445&lt;H2445,0,2))),
                                   IF(H2445&lt;7,
                                        IF(G2445&gt;J2445,1,IF(G2445&lt;J2445,0,2)),
                                        IF(G2445&gt;H2445,1,IF(G2445&lt;H2445,0,2))
                                        )
                          )
              )
        )</f>
        <v>1</v>
      </c>
      <c r="L2445">
        <f t="shared" ca="1" si="270"/>
        <v>-252</v>
      </c>
      <c r="M2445">
        <f t="shared" ca="1" si="271"/>
        <v>-277.55000000000598</v>
      </c>
      <c r="N2445">
        <f t="shared" ca="1" si="272"/>
        <v>-311</v>
      </c>
    </row>
    <row r="2446" spans="1:14" x14ac:dyDescent="0.25">
      <c r="A2446">
        <f ca="1"/>
        <v>0</v>
      </c>
      <c r="B2446">
        <f ca="1"/>
        <v>5</v>
      </c>
      <c r="C2446">
        <f ca="1"/>
        <v>6</v>
      </c>
      <c r="D2446">
        <f ca="1"/>
        <v>2</v>
      </c>
      <c r="E2446">
        <f ca="1"/>
        <v>1</v>
      </c>
      <c r="F2446">
        <f ca="1"/>
        <v>2</v>
      </c>
      <c r="G2446">
        <f t="shared" ca="1" si="266"/>
        <v>5</v>
      </c>
      <c r="H2446">
        <f t="shared" ca="1" si="267"/>
        <v>3</v>
      </c>
      <c r="I2446">
        <f t="shared" ca="1" si="268"/>
        <v>1</v>
      </c>
      <c r="J2446">
        <f t="shared" ca="1" si="269"/>
        <v>5</v>
      </c>
      <c r="K2446" cm="1">
        <f t="array" aca="1" ref="K2446" ca="1">IF(G2446&gt;7,
        IF(G2446&gt;H2446, 1, IF(G2446&lt;H2446, 0, 2)),
        IF(       H2446&gt;7,
                     IF(G2446&gt;H2446, 1, IF(G2446&lt;H2446, 0, 2)),
                     IF(         G2446&lt;6,
                                   IF(            _xlfn.XLOOKUP(C2446,'deck &amp; rules'!$D$22:$M$22,_xlfn.XLOOKUP(H2446,'deck &amp; rules'!$C$23:$C$30,'deck &amp; rules'!$D$23:$M$30))="draw",
                                                     IF(I2446&gt;J2446,1,IF(I2446&lt;J2446,0,2)),
                                                     IF(I2446&gt;H2446,1,IF(I2446&lt;H2446,0,2))),
                                   IF(H2446&lt;7,
                                        IF(G2446&gt;J2446,1,IF(G2446&lt;J2446,0,2)),
                                        IF(G2446&gt;H2446,1,IF(G2446&lt;H2446,0,2))
                                        )
                          )
              )
        )</f>
        <v>0</v>
      </c>
      <c r="L2446">
        <f t="shared" ca="1" si="270"/>
        <v>-253</v>
      </c>
      <c r="M2446">
        <f t="shared" ca="1" si="271"/>
        <v>-276.60000000000599</v>
      </c>
      <c r="N2446">
        <f t="shared" ca="1" si="272"/>
        <v>-312</v>
      </c>
    </row>
    <row r="2447" spans="1:14" x14ac:dyDescent="0.25">
      <c r="A2447">
        <f ca="1"/>
        <v>7</v>
      </c>
      <c r="B2447">
        <f ca="1"/>
        <v>6</v>
      </c>
      <c r="C2447">
        <f ca="1"/>
        <v>6</v>
      </c>
      <c r="D2447">
        <f ca="1"/>
        <v>6</v>
      </c>
      <c r="E2447">
        <f ca="1"/>
        <v>5</v>
      </c>
      <c r="F2447">
        <f ca="1"/>
        <v>2</v>
      </c>
      <c r="G2447">
        <f t="shared" ca="1" si="266"/>
        <v>3</v>
      </c>
      <c r="H2447">
        <f t="shared" ca="1" si="267"/>
        <v>1</v>
      </c>
      <c r="I2447">
        <f t="shared" ca="1" si="268"/>
        <v>9</v>
      </c>
      <c r="J2447">
        <f t="shared" ca="1" si="269"/>
        <v>3</v>
      </c>
      <c r="K2447" cm="1">
        <f t="array" aca="1" ref="K2447" ca="1">IF(G2447&gt;7,
        IF(G2447&gt;H2447, 1, IF(G2447&lt;H2447, 0, 2)),
        IF(       H2447&gt;7,
                     IF(G2447&gt;H2447, 1, IF(G2447&lt;H2447, 0, 2)),
                     IF(         G2447&lt;6,
                                   IF(            _xlfn.XLOOKUP(C2447,'deck &amp; rules'!$D$22:$M$22,_xlfn.XLOOKUP(H2447,'deck &amp; rules'!$C$23:$C$30,'deck &amp; rules'!$D$23:$M$30))="draw",
                                                     IF(I2447&gt;J2447,1,IF(I2447&lt;J2447,0,2)),
                                                     IF(I2447&gt;H2447,1,IF(I2447&lt;H2447,0,2))),
                                   IF(H2447&lt;7,
                                        IF(G2447&gt;J2447,1,IF(G2447&lt;J2447,0,2)),
                                        IF(G2447&gt;H2447,1,IF(G2447&lt;H2447,0,2))
                                        )
                          )
              )
        )</f>
        <v>1</v>
      </c>
      <c r="L2447">
        <f t="shared" ca="1" si="270"/>
        <v>-252</v>
      </c>
      <c r="M2447">
        <f t="shared" ca="1" si="271"/>
        <v>-277.60000000000599</v>
      </c>
      <c r="N2447">
        <f t="shared" ca="1" si="272"/>
        <v>-313</v>
      </c>
    </row>
    <row r="2448" spans="1:14" x14ac:dyDescent="0.25">
      <c r="A2448">
        <f ca="1"/>
        <v>0</v>
      </c>
      <c r="B2448">
        <f ca="1"/>
        <v>6</v>
      </c>
      <c r="C2448">
        <f ca="1"/>
        <v>0</v>
      </c>
      <c r="D2448">
        <f ca="1"/>
        <v>2</v>
      </c>
      <c r="E2448">
        <f ca="1"/>
        <v>0</v>
      </c>
      <c r="F2448">
        <f ca="1"/>
        <v>5</v>
      </c>
      <c r="G2448">
        <f t="shared" ca="1" si="266"/>
        <v>6</v>
      </c>
      <c r="H2448">
        <f t="shared" ca="1" si="267"/>
        <v>2</v>
      </c>
      <c r="I2448">
        <f t="shared" ca="1" si="268"/>
        <v>6</v>
      </c>
      <c r="J2448">
        <f t="shared" ca="1" si="269"/>
        <v>7</v>
      </c>
      <c r="K2448" cm="1">
        <f t="array" aca="1" ref="K2448" ca="1">IF(G2448&gt;7,
        IF(G2448&gt;H2448, 1, IF(G2448&lt;H2448, 0, 2)),
        IF(       H2448&gt;7,
                     IF(G2448&gt;H2448, 1, IF(G2448&lt;H2448, 0, 2)),
                     IF(         G2448&lt;6,
                                   IF(            _xlfn.XLOOKUP(C2448,'deck &amp; rules'!$D$22:$M$22,_xlfn.XLOOKUP(H2448,'deck &amp; rules'!$C$23:$C$30,'deck &amp; rules'!$D$23:$M$30))="draw",
                                                     IF(I2448&gt;J2448,1,IF(I2448&lt;J2448,0,2)),
                                                     IF(I2448&gt;H2448,1,IF(I2448&lt;H2448,0,2))),
                                   IF(H2448&lt;7,
                                        IF(G2448&gt;J2448,1,IF(G2448&lt;J2448,0,2)),
                                        IF(G2448&gt;H2448,1,IF(G2448&lt;H2448,0,2))
                                        )
                          )
              )
        )</f>
        <v>0</v>
      </c>
      <c r="L2448">
        <f t="shared" ca="1" si="270"/>
        <v>-253</v>
      </c>
      <c r="M2448">
        <f t="shared" ca="1" si="271"/>
        <v>-276.650000000006</v>
      </c>
      <c r="N2448">
        <f t="shared" ca="1" si="272"/>
        <v>-314</v>
      </c>
    </row>
    <row r="2449" spans="1:14" x14ac:dyDescent="0.25">
      <c r="A2449">
        <f ca="1"/>
        <v>3</v>
      </c>
      <c r="B2449">
        <f ca="1"/>
        <v>8</v>
      </c>
      <c r="C2449">
        <f ca="1"/>
        <v>0</v>
      </c>
      <c r="D2449">
        <f ca="1"/>
        <v>8</v>
      </c>
      <c r="E2449">
        <f ca="1"/>
        <v>0</v>
      </c>
      <c r="F2449">
        <f ca="1"/>
        <v>0</v>
      </c>
      <c r="G2449">
        <f t="shared" ca="1" si="266"/>
        <v>1</v>
      </c>
      <c r="H2449">
        <f t="shared" ca="1" si="267"/>
        <v>8</v>
      </c>
      <c r="I2449">
        <f t="shared" ca="1" si="268"/>
        <v>1</v>
      </c>
      <c r="J2449">
        <f t="shared" ca="1" si="269"/>
        <v>8</v>
      </c>
      <c r="K2449" cm="1">
        <f t="array" aca="1" ref="K2449" ca="1">IF(G2449&gt;7,
        IF(G2449&gt;H2449, 1, IF(G2449&lt;H2449, 0, 2)),
        IF(       H2449&gt;7,
                     IF(G2449&gt;H2449, 1, IF(G2449&lt;H2449, 0, 2)),
                     IF(         G2449&lt;6,
                                   IF(            _xlfn.XLOOKUP(C2449,'deck &amp; rules'!$D$22:$M$22,_xlfn.XLOOKUP(H2449,'deck &amp; rules'!$C$23:$C$30,'deck &amp; rules'!$D$23:$M$30))="draw",
                                                     IF(I2449&gt;J2449,1,IF(I2449&lt;J2449,0,2)),
                                                     IF(I2449&gt;H2449,1,IF(I2449&lt;H2449,0,2))),
                                   IF(H2449&lt;7,
                                        IF(G2449&gt;J2449,1,IF(G2449&lt;J2449,0,2)),
                                        IF(G2449&gt;H2449,1,IF(G2449&lt;H2449,0,2))
                                        )
                          )
              )
        )</f>
        <v>0</v>
      </c>
      <c r="L2449">
        <f t="shared" ca="1" si="270"/>
        <v>-254</v>
      </c>
      <c r="M2449">
        <f t="shared" ca="1" si="271"/>
        <v>-275.70000000000601</v>
      </c>
      <c r="N2449">
        <f t="shared" ca="1" si="272"/>
        <v>-315</v>
      </c>
    </row>
    <row r="2450" spans="1:14" x14ac:dyDescent="0.25">
      <c r="A2450">
        <f ca="1"/>
        <v>5</v>
      </c>
      <c r="B2450">
        <f ca="1"/>
        <v>5</v>
      </c>
      <c r="C2450">
        <f ca="1"/>
        <v>3</v>
      </c>
      <c r="D2450">
        <f ca="1"/>
        <v>3</v>
      </c>
      <c r="E2450">
        <f ca="1"/>
        <v>1</v>
      </c>
      <c r="F2450">
        <f ca="1"/>
        <v>3</v>
      </c>
      <c r="G2450">
        <f t="shared" ca="1" si="266"/>
        <v>0</v>
      </c>
      <c r="H2450">
        <f t="shared" ca="1" si="267"/>
        <v>4</v>
      </c>
      <c r="I2450">
        <f t="shared" ca="1" si="268"/>
        <v>3</v>
      </c>
      <c r="J2450">
        <f t="shared" ca="1" si="269"/>
        <v>7</v>
      </c>
      <c r="K2450" cm="1">
        <f t="array" aca="1" ref="K2450" ca="1">IF(G2450&gt;7,
        IF(G2450&gt;H2450, 1, IF(G2450&lt;H2450, 0, 2)),
        IF(       H2450&gt;7,
                     IF(G2450&gt;H2450, 1, IF(G2450&lt;H2450, 0, 2)),
                     IF(         G2450&lt;6,
                                   IF(            _xlfn.XLOOKUP(C2450,'deck &amp; rules'!$D$22:$M$22,_xlfn.XLOOKUP(H2450,'deck &amp; rules'!$C$23:$C$30,'deck &amp; rules'!$D$23:$M$30))="draw",
                                                     IF(I2450&gt;J2450,1,IF(I2450&lt;J2450,0,2)),
                                                     IF(I2450&gt;H2450,1,IF(I2450&lt;H2450,0,2))),
                                   IF(H2450&lt;7,
                                        IF(G2450&gt;J2450,1,IF(G2450&lt;J2450,0,2)),
                                        IF(G2450&gt;H2450,1,IF(G2450&lt;H2450,0,2))
                                        )
                          )
              )
        )</f>
        <v>0</v>
      </c>
      <c r="L2450">
        <f t="shared" ca="1" si="270"/>
        <v>-255</v>
      </c>
      <c r="M2450">
        <f t="shared" ca="1" si="271"/>
        <v>-274.75000000000603</v>
      </c>
      <c r="N2450">
        <f t="shared" ca="1" si="272"/>
        <v>-316</v>
      </c>
    </row>
    <row r="2451" spans="1:14" x14ac:dyDescent="0.25">
      <c r="A2451">
        <f ca="1"/>
        <v>2</v>
      </c>
      <c r="B2451">
        <f ca="1"/>
        <v>0</v>
      </c>
      <c r="C2451">
        <f ca="1"/>
        <v>6</v>
      </c>
      <c r="D2451">
        <f ca="1"/>
        <v>0</v>
      </c>
      <c r="E2451">
        <f ca="1"/>
        <v>1</v>
      </c>
      <c r="F2451">
        <f ca="1"/>
        <v>0</v>
      </c>
      <c r="G2451">
        <f t="shared" ca="1" si="266"/>
        <v>2</v>
      </c>
      <c r="H2451">
        <f t="shared" ca="1" si="267"/>
        <v>1</v>
      </c>
      <c r="I2451">
        <f t="shared" ca="1" si="268"/>
        <v>8</v>
      </c>
      <c r="J2451">
        <f t="shared" ca="1" si="269"/>
        <v>1</v>
      </c>
      <c r="K2451" cm="1">
        <f t="array" aca="1" ref="K2451" ca="1">IF(G2451&gt;7,
        IF(G2451&gt;H2451, 1, IF(G2451&lt;H2451, 0, 2)),
        IF(       H2451&gt;7,
                     IF(G2451&gt;H2451, 1, IF(G2451&lt;H2451, 0, 2)),
                     IF(         G2451&lt;6,
                                   IF(            _xlfn.XLOOKUP(C2451,'deck &amp; rules'!$D$22:$M$22,_xlfn.XLOOKUP(H2451,'deck &amp; rules'!$C$23:$C$30,'deck &amp; rules'!$D$23:$M$30))="draw",
                                                     IF(I2451&gt;J2451,1,IF(I2451&lt;J2451,0,2)),
                                                     IF(I2451&gt;H2451,1,IF(I2451&lt;H2451,0,2))),
                                   IF(H2451&lt;7,
                                        IF(G2451&gt;J2451,1,IF(G2451&lt;J2451,0,2)),
                                        IF(G2451&gt;H2451,1,IF(G2451&lt;H2451,0,2))
                                        )
                          )
              )
        )</f>
        <v>1</v>
      </c>
      <c r="L2451">
        <f t="shared" ca="1" si="270"/>
        <v>-254</v>
      </c>
      <c r="M2451">
        <f t="shared" ca="1" si="271"/>
        <v>-275.75000000000603</v>
      </c>
      <c r="N2451">
        <f t="shared" ca="1" si="272"/>
        <v>-317</v>
      </c>
    </row>
    <row r="2452" spans="1:14" x14ac:dyDescent="0.25">
      <c r="A2452">
        <f ca="1"/>
        <v>0</v>
      </c>
      <c r="B2452">
        <f ca="1"/>
        <v>9</v>
      </c>
      <c r="C2452">
        <f ca="1"/>
        <v>3</v>
      </c>
      <c r="D2452">
        <f ca="1"/>
        <v>9</v>
      </c>
      <c r="E2452">
        <f ca="1"/>
        <v>6</v>
      </c>
      <c r="F2452">
        <f ca="1"/>
        <v>8</v>
      </c>
      <c r="G2452">
        <f t="shared" ca="1" si="266"/>
        <v>9</v>
      </c>
      <c r="H2452">
        <f t="shared" ca="1" si="267"/>
        <v>5</v>
      </c>
      <c r="I2452">
        <f t="shared" ca="1" si="268"/>
        <v>2</v>
      </c>
      <c r="J2452">
        <f t="shared" ca="1" si="269"/>
        <v>3</v>
      </c>
      <c r="K2452" cm="1">
        <f t="array" aca="1" ref="K2452" ca="1">IF(G2452&gt;7,
        IF(G2452&gt;H2452, 1, IF(G2452&lt;H2452, 0, 2)),
        IF(       H2452&gt;7,
                     IF(G2452&gt;H2452, 1, IF(G2452&lt;H2452, 0, 2)),
                     IF(         G2452&lt;6,
                                   IF(            _xlfn.XLOOKUP(C2452,'deck &amp; rules'!$D$22:$M$22,_xlfn.XLOOKUP(H2452,'deck &amp; rules'!$C$23:$C$30,'deck &amp; rules'!$D$23:$M$30))="draw",
                                                     IF(I2452&gt;J2452,1,IF(I2452&lt;J2452,0,2)),
                                                     IF(I2452&gt;H2452,1,IF(I2452&lt;H2452,0,2))),
                                   IF(H2452&lt;7,
                                        IF(G2452&gt;J2452,1,IF(G2452&lt;J2452,0,2)),
                                        IF(G2452&gt;H2452,1,IF(G2452&lt;H2452,0,2))
                                        )
                          )
              )
        )</f>
        <v>1</v>
      </c>
      <c r="L2452">
        <f t="shared" ca="1" si="270"/>
        <v>-253</v>
      </c>
      <c r="M2452">
        <f t="shared" ca="1" si="271"/>
        <v>-276.75000000000603</v>
      </c>
      <c r="N2452">
        <f t="shared" ca="1" si="272"/>
        <v>-318</v>
      </c>
    </row>
    <row r="2453" spans="1:14" x14ac:dyDescent="0.25">
      <c r="A2453">
        <f ca="1"/>
        <v>9</v>
      </c>
      <c r="B2453">
        <f ca="1"/>
        <v>3</v>
      </c>
      <c r="C2453">
        <f ca="1"/>
        <v>5</v>
      </c>
      <c r="D2453">
        <f ca="1"/>
        <v>2</v>
      </c>
      <c r="E2453">
        <f ca="1"/>
        <v>5</v>
      </c>
      <c r="F2453">
        <f ca="1"/>
        <v>0</v>
      </c>
      <c r="G2453">
        <f t="shared" ca="1" si="266"/>
        <v>2</v>
      </c>
      <c r="H2453">
        <f t="shared" ca="1" si="267"/>
        <v>7</v>
      </c>
      <c r="I2453">
        <f t="shared" ca="1" si="268"/>
        <v>7</v>
      </c>
      <c r="J2453">
        <f t="shared" ca="1" si="269"/>
        <v>7</v>
      </c>
      <c r="K2453" cm="1">
        <f t="array" aca="1" ref="K2453" ca="1">IF(G2453&gt;7,
        IF(G2453&gt;H2453, 1, IF(G2453&lt;H2453, 0, 2)),
        IF(       H2453&gt;7,
                     IF(G2453&gt;H2453, 1, IF(G2453&lt;H2453, 0, 2)),
                     IF(         G2453&lt;6,
                                   IF(            _xlfn.XLOOKUP(C2453,'deck &amp; rules'!$D$22:$M$22,_xlfn.XLOOKUP(H2453,'deck &amp; rules'!$C$23:$C$30,'deck &amp; rules'!$D$23:$M$30))="draw",
                                                     IF(I2453&gt;J2453,1,IF(I2453&lt;J2453,0,2)),
                                                     IF(I2453&gt;H2453,1,IF(I2453&lt;H2453,0,2))),
                                   IF(H2453&lt;7,
                                        IF(G2453&gt;J2453,1,IF(G2453&lt;J2453,0,2)),
                                        IF(G2453&gt;H2453,1,IF(G2453&lt;H2453,0,2))
                                        )
                          )
              )
        )</f>
        <v>2</v>
      </c>
      <c r="L2453">
        <f t="shared" ca="1" si="270"/>
        <v>-254</v>
      </c>
      <c r="M2453">
        <f t="shared" ca="1" si="271"/>
        <v>-277.75000000000603</v>
      </c>
      <c r="N2453">
        <f t="shared" ca="1" si="272"/>
        <v>-310</v>
      </c>
    </row>
    <row r="2454" spans="1:14" x14ac:dyDescent="0.25">
      <c r="A2454">
        <f ca="1"/>
        <v>7</v>
      </c>
      <c r="B2454">
        <f ca="1"/>
        <v>2</v>
      </c>
      <c r="C2454">
        <f ca="1"/>
        <v>7</v>
      </c>
      <c r="D2454">
        <f ca="1"/>
        <v>0</v>
      </c>
      <c r="E2454">
        <f ca="1"/>
        <v>7</v>
      </c>
      <c r="F2454">
        <f ca="1"/>
        <v>0</v>
      </c>
      <c r="G2454">
        <f t="shared" ca="1" si="266"/>
        <v>9</v>
      </c>
      <c r="H2454">
        <f t="shared" ca="1" si="267"/>
        <v>7</v>
      </c>
      <c r="I2454">
        <f t="shared" ca="1" si="268"/>
        <v>6</v>
      </c>
      <c r="J2454">
        <f t="shared" ca="1" si="269"/>
        <v>7</v>
      </c>
      <c r="K2454" cm="1">
        <f t="array" aca="1" ref="K2454" ca="1">IF(G2454&gt;7,
        IF(G2454&gt;H2454, 1, IF(G2454&lt;H2454, 0, 2)),
        IF(       H2454&gt;7,
                     IF(G2454&gt;H2454, 1, IF(G2454&lt;H2454, 0, 2)),
                     IF(         G2454&lt;6,
                                   IF(            _xlfn.XLOOKUP(C2454,'deck &amp; rules'!$D$22:$M$22,_xlfn.XLOOKUP(H2454,'deck &amp; rules'!$C$23:$C$30,'deck &amp; rules'!$D$23:$M$30))="draw",
                                                     IF(I2454&gt;J2454,1,IF(I2454&lt;J2454,0,2)),
                                                     IF(I2454&gt;H2454,1,IF(I2454&lt;H2454,0,2))),
                                   IF(H2454&lt;7,
                                        IF(G2454&gt;J2454,1,IF(G2454&lt;J2454,0,2)),
                                        IF(G2454&gt;H2454,1,IF(G2454&lt;H2454,0,2))
                                        )
                          )
              )
        )</f>
        <v>1</v>
      </c>
      <c r="L2454">
        <f t="shared" ca="1" si="270"/>
        <v>-253</v>
      </c>
      <c r="M2454">
        <f t="shared" ca="1" si="271"/>
        <v>-278.75000000000603</v>
      </c>
      <c r="N2454">
        <f t="shared" ca="1" si="272"/>
        <v>-311</v>
      </c>
    </row>
    <row r="2455" spans="1:14" x14ac:dyDescent="0.25">
      <c r="A2455">
        <f ca="1"/>
        <v>0</v>
      </c>
      <c r="B2455">
        <f ca="1"/>
        <v>9</v>
      </c>
      <c r="C2455">
        <f ca="1"/>
        <v>9</v>
      </c>
      <c r="D2455">
        <f ca="1"/>
        <v>8</v>
      </c>
      <c r="E2455">
        <f ca="1"/>
        <v>5</v>
      </c>
      <c r="F2455">
        <f ca="1"/>
        <v>7</v>
      </c>
      <c r="G2455">
        <f t="shared" ca="1" si="266"/>
        <v>9</v>
      </c>
      <c r="H2455">
        <f t="shared" ca="1" si="267"/>
        <v>3</v>
      </c>
      <c r="I2455">
        <f t="shared" ca="1" si="268"/>
        <v>8</v>
      </c>
      <c r="J2455">
        <f t="shared" ca="1" si="269"/>
        <v>0</v>
      </c>
      <c r="K2455" cm="1">
        <f t="array" aca="1" ref="K2455" ca="1">IF(G2455&gt;7,
        IF(G2455&gt;H2455, 1, IF(G2455&lt;H2455, 0, 2)),
        IF(       H2455&gt;7,
                     IF(G2455&gt;H2455, 1, IF(G2455&lt;H2455, 0, 2)),
                     IF(         G2455&lt;6,
                                   IF(            _xlfn.XLOOKUP(C2455,'deck &amp; rules'!$D$22:$M$22,_xlfn.XLOOKUP(H2455,'deck &amp; rules'!$C$23:$C$30,'deck &amp; rules'!$D$23:$M$30))="draw",
                                                     IF(I2455&gt;J2455,1,IF(I2455&lt;J2455,0,2)),
                                                     IF(I2455&gt;H2455,1,IF(I2455&lt;H2455,0,2))),
                                   IF(H2455&lt;7,
                                        IF(G2455&gt;J2455,1,IF(G2455&lt;J2455,0,2)),
                                        IF(G2455&gt;H2455,1,IF(G2455&lt;H2455,0,2))
                                        )
                          )
              )
        )</f>
        <v>1</v>
      </c>
      <c r="L2455">
        <f t="shared" ca="1" si="270"/>
        <v>-252</v>
      </c>
      <c r="M2455">
        <f t="shared" ca="1" si="271"/>
        <v>-279.75000000000603</v>
      </c>
      <c r="N2455">
        <f t="shared" ca="1" si="272"/>
        <v>-312</v>
      </c>
    </row>
    <row r="2456" spans="1:14" x14ac:dyDescent="0.25">
      <c r="A2456">
        <f ca="1"/>
        <v>0</v>
      </c>
      <c r="B2456">
        <f ca="1"/>
        <v>0</v>
      </c>
      <c r="C2456">
        <f ca="1"/>
        <v>6</v>
      </c>
      <c r="D2456">
        <f ca="1"/>
        <v>0</v>
      </c>
      <c r="E2456">
        <f ca="1"/>
        <v>0</v>
      </c>
      <c r="F2456">
        <f ca="1"/>
        <v>2</v>
      </c>
      <c r="G2456">
        <f t="shared" ca="1" si="266"/>
        <v>0</v>
      </c>
      <c r="H2456">
        <f t="shared" ca="1" si="267"/>
        <v>0</v>
      </c>
      <c r="I2456">
        <f t="shared" ca="1" si="268"/>
        <v>6</v>
      </c>
      <c r="J2456">
        <f t="shared" ca="1" si="269"/>
        <v>2</v>
      </c>
      <c r="K2456" cm="1">
        <f t="array" aca="1" ref="K2456" ca="1">IF(G2456&gt;7,
        IF(G2456&gt;H2456, 1, IF(G2456&lt;H2456, 0, 2)),
        IF(       H2456&gt;7,
                     IF(G2456&gt;H2456, 1, IF(G2456&lt;H2456, 0, 2)),
                     IF(         G2456&lt;6,
                                   IF(            _xlfn.XLOOKUP(C2456,'deck &amp; rules'!$D$22:$M$22,_xlfn.XLOOKUP(H2456,'deck &amp; rules'!$C$23:$C$30,'deck &amp; rules'!$D$23:$M$30))="draw",
                                                     IF(I2456&gt;J2456,1,IF(I2456&lt;J2456,0,2)),
                                                     IF(I2456&gt;H2456,1,IF(I2456&lt;H2456,0,2))),
                                   IF(H2456&lt;7,
                                        IF(G2456&gt;J2456,1,IF(G2456&lt;J2456,0,2)),
                                        IF(G2456&gt;H2456,1,IF(G2456&lt;H2456,0,2))
                                        )
                          )
              )
        )</f>
        <v>1</v>
      </c>
      <c r="L2456">
        <f t="shared" ca="1" si="270"/>
        <v>-251</v>
      </c>
      <c r="M2456">
        <f t="shared" ca="1" si="271"/>
        <v>-280.75000000000603</v>
      </c>
      <c r="N2456">
        <f t="shared" ca="1" si="272"/>
        <v>-313</v>
      </c>
    </row>
    <row r="2457" spans="1:14" x14ac:dyDescent="0.25">
      <c r="A2457">
        <f ca="1"/>
        <v>0</v>
      </c>
      <c r="B2457">
        <f ca="1"/>
        <v>5</v>
      </c>
      <c r="C2457">
        <f ca="1"/>
        <v>9</v>
      </c>
      <c r="D2457">
        <f ca="1"/>
        <v>9</v>
      </c>
      <c r="E2457">
        <f ca="1"/>
        <v>1</v>
      </c>
      <c r="F2457">
        <f ca="1"/>
        <v>0</v>
      </c>
      <c r="G2457">
        <f t="shared" ca="1" si="266"/>
        <v>5</v>
      </c>
      <c r="H2457">
        <f t="shared" ca="1" si="267"/>
        <v>0</v>
      </c>
      <c r="I2457">
        <f t="shared" ca="1" si="268"/>
        <v>4</v>
      </c>
      <c r="J2457">
        <f t="shared" ca="1" si="269"/>
        <v>0</v>
      </c>
      <c r="K2457" cm="1">
        <f t="array" aca="1" ref="K2457" ca="1">IF(G2457&gt;7,
        IF(G2457&gt;H2457, 1, IF(G2457&lt;H2457, 0, 2)),
        IF(       H2457&gt;7,
                     IF(G2457&gt;H2457, 1, IF(G2457&lt;H2457, 0, 2)),
                     IF(         G2457&lt;6,
                                   IF(            _xlfn.XLOOKUP(C2457,'deck &amp; rules'!$D$22:$M$22,_xlfn.XLOOKUP(H2457,'deck &amp; rules'!$C$23:$C$30,'deck &amp; rules'!$D$23:$M$30))="draw",
                                                     IF(I2457&gt;J2457,1,IF(I2457&lt;J2457,0,2)),
                                                     IF(I2457&gt;H2457,1,IF(I2457&lt;H2457,0,2))),
                                   IF(H2457&lt;7,
                                        IF(G2457&gt;J2457,1,IF(G2457&lt;J2457,0,2)),
                                        IF(G2457&gt;H2457,1,IF(G2457&lt;H2457,0,2))
                                        )
                          )
              )
        )</f>
        <v>1</v>
      </c>
      <c r="L2457">
        <f t="shared" ca="1" si="270"/>
        <v>-250</v>
      </c>
      <c r="M2457">
        <f t="shared" ca="1" si="271"/>
        <v>-281.75000000000603</v>
      </c>
      <c r="N2457">
        <f t="shared" ca="1" si="272"/>
        <v>-314</v>
      </c>
    </row>
    <row r="2458" spans="1:14" x14ac:dyDescent="0.25">
      <c r="A2458">
        <f ca="1"/>
        <v>3</v>
      </c>
      <c r="B2458">
        <f ca="1"/>
        <v>9</v>
      </c>
      <c r="C2458">
        <f ca="1"/>
        <v>7</v>
      </c>
      <c r="D2458">
        <f ca="1"/>
        <v>1</v>
      </c>
      <c r="E2458">
        <f ca="1"/>
        <v>9</v>
      </c>
      <c r="F2458">
        <f ca="1"/>
        <v>4</v>
      </c>
      <c r="G2458">
        <f t="shared" ca="1" si="266"/>
        <v>2</v>
      </c>
      <c r="H2458">
        <f t="shared" ca="1" si="267"/>
        <v>0</v>
      </c>
      <c r="I2458">
        <f t="shared" ca="1" si="268"/>
        <v>9</v>
      </c>
      <c r="J2458">
        <f t="shared" ca="1" si="269"/>
        <v>4</v>
      </c>
      <c r="K2458" cm="1">
        <f t="array" aca="1" ref="K2458" ca="1">IF(G2458&gt;7,
        IF(G2458&gt;H2458, 1, IF(G2458&lt;H2458, 0, 2)),
        IF(       H2458&gt;7,
                     IF(G2458&gt;H2458, 1, IF(G2458&lt;H2458, 0, 2)),
                     IF(         G2458&lt;6,
                                   IF(            _xlfn.XLOOKUP(C2458,'deck &amp; rules'!$D$22:$M$22,_xlfn.XLOOKUP(H2458,'deck &amp; rules'!$C$23:$C$30,'deck &amp; rules'!$D$23:$M$30))="draw",
                                                     IF(I2458&gt;J2458,1,IF(I2458&lt;J2458,0,2)),
                                                     IF(I2458&gt;H2458,1,IF(I2458&lt;H2458,0,2))),
                                   IF(H2458&lt;7,
                                        IF(G2458&gt;J2458,1,IF(G2458&lt;J2458,0,2)),
                                        IF(G2458&gt;H2458,1,IF(G2458&lt;H2458,0,2))
                                        )
                          )
              )
        )</f>
        <v>1</v>
      </c>
      <c r="L2458">
        <f t="shared" ca="1" si="270"/>
        <v>-249</v>
      </c>
      <c r="M2458">
        <f t="shared" ca="1" si="271"/>
        <v>-282.75000000000603</v>
      </c>
      <c r="N2458">
        <f t="shared" ca="1" si="272"/>
        <v>-315</v>
      </c>
    </row>
    <row r="2459" spans="1:14" x14ac:dyDescent="0.25">
      <c r="A2459">
        <f ca="1"/>
        <v>3</v>
      </c>
      <c r="B2459">
        <f ca="1"/>
        <v>7</v>
      </c>
      <c r="C2459">
        <f ca="1"/>
        <v>0</v>
      </c>
      <c r="D2459">
        <f ca="1"/>
        <v>6</v>
      </c>
      <c r="E2459">
        <f ca="1"/>
        <v>8</v>
      </c>
      <c r="F2459">
        <f ca="1"/>
        <v>1</v>
      </c>
      <c r="G2459">
        <f t="shared" ca="1" si="266"/>
        <v>0</v>
      </c>
      <c r="H2459">
        <f t="shared" ca="1" si="267"/>
        <v>4</v>
      </c>
      <c r="I2459">
        <f t="shared" ca="1" si="268"/>
        <v>0</v>
      </c>
      <c r="J2459">
        <f t="shared" ca="1" si="269"/>
        <v>5</v>
      </c>
      <c r="K2459" cm="1">
        <f t="array" aca="1" ref="K2459" ca="1">IF(G2459&gt;7,
        IF(G2459&gt;H2459, 1, IF(G2459&lt;H2459, 0, 2)),
        IF(       H2459&gt;7,
                     IF(G2459&gt;H2459, 1, IF(G2459&lt;H2459, 0, 2)),
                     IF(         G2459&lt;6,
                                   IF(            _xlfn.XLOOKUP(C2459,'deck &amp; rules'!$D$22:$M$22,_xlfn.XLOOKUP(H2459,'deck &amp; rules'!$C$23:$C$30,'deck &amp; rules'!$D$23:$M$30))="draw",
                                                     IF(I2459&gt;J2459,1,IF(I2459&lt;J2459,0,2)),
                                                     IF(I2459&gt;H2459,1,IF(I2459&lt;H2459,0,2))),
                                   IF(H2459&lt;7,
                                        IF(G2459&gt;J2459,1,IF(G2459&lt;J2459,0,2)),
                                        IF(G2459&gt;H2459,1,IF(G2459&lt;H2459,0,2))
                                        )
                          )
              )
        )</f>
        <v>0</v>
      </c>
      <c r="L2459">
        <f t="shared" ca="1" si="270"/>
        <v>-250</v>
      </c>
      <c r="M2459">
        <f t="shared" ca="1" si="271"/>
        <v>-281.80000000000604</v>
      </c>
      <c r="N2459">
        <f t="shared" ca="1" si="272"/>
        <v>-316</v>
      </c>
    </row>
    <row r="2460" spans="1:14" x14ac:dyDescent="0.25">
      <c r="A2460">
        <f ca="1"/>
        <v>0</v>
      </c>
      <c r="B2460">
        <f ca="1"/>
        <v>0</v>
      </c>
      <c r="C2460">
        <f ca="1"/>
        <v>8</v>
      </c>
      <c r="D2460">
        <f ca="1"/>
        <v>0</v>
      </c>
      <c r="E2460">
        <f ca="1"/>
        <v>3</v>
      </c>
      <c r="F2460">
        <f ca="1"/>
        <v>8</v>
      </c>
      <c r="G2460">
        <f t="shared" ca="1" si="266"/>
        <v>0</v>
      </c>
      <c r="H2460">
        <f t="shared" ca="1" si="267"/>
        <v>3</v>
      </c>
      <c r="I2460">
        <f t="shared" ca="1" si="268"/>
        <v>8</v>
      </c>
      <c r="J2460">
        <f t="shared" ca="1" si="269"/>
        <v>1</v>
      </c>
      <c r="K2460" cm="1">
        <f t="array" aca="1" ref="K2460" ca="1">IF(G2460&gt;7,
        IF(G2460&gt;H2460, 1, IF(G2460&lt;H2460, 0, 2)),
        IF(       H2460&gt;7,
                     IF(G2460&gt;H2460, 1, IF(G2460&lt;H2460, 0, 2)),
                     IF(         G2460&lt;6,
                                   IF(            _xlfn.XLOOKUP(C2460,'deck &amp; rules'!$D$22:$M$22,_xlfn.XLOOKUP(H2460,'deck &amp; rules'!$C$23:$C$30,'deck &amp; rules'!$D$23:$M$30))="draw",
                                                     IF(I2460&gt;J2460,1,IF(I2460&lt;J2460,0,2)),
                                                     IF(I2460&gt;H2460,1,IF(I2460&lt;H2460,0,2))),
                                   IF(H2460&lt;7,
                                        IF(G2460&gt;J2460,1,IF(G2460&lt;J2460,0,2)),
                                        IF(G2460&gt;H2460,1,IF(G2460&lt;H2460,0,2))
                                        )
                          )
              )
        )</f>
        <v>1</v>
      </c>
      <c r="L2460">
        <f t="shared" ca="1" si="270"/>
        <v>-249</v>
      </c>
      <c r="M2460">
        <f t="shared" ca="1" si="271"/>
        <v>-282.80000000000604</v>
      </c>
      <c r="N2460">
        <f t="shared" ca="1" si="272"/>
        <v>-317</v>
      </c>
    </row>
    <row r="2461" spans="1:14" x14ac:dyDescent="0.25">
      <c r="A2461">
        <f ca="1"/>
        <v>4</v>
      </c>
      <c r="B2461">
        <f ca="1"/>
        <v>0</v>
      </c>
      <c r="C2461">
        <f ca="1"/>
        <v>9</v>
      </c>
      <c r="D2461">
        <f ca="1"/>
        <v>0</v>
      </c>
      <c r="E2461">
        <f ca="1"/>
        <v>6</v>
      </c>
      <c r="F2461">
        <f ca="1"/>
        <v>4</v>
      </c>
      <c r="G2461">
        <f t="shared" ca="1" si="266"/>
        <v>4</v>
      </c>
      <c r="H2461">
        <f t="shared" ca="1" si="267"/>
        <v>6</v>
      </c>
      <c r="I2461">
        <f t="shared" ca="1" si="268"/>
        <v>3</v>
      </c>
      <c r="J2461">
        <f t="shared" ca="1" si="269"/>
        <v>0</v>
      </c>
      <c r="K2461" cm="1">
        <f t="array" aca="1" ref="K2461" ca="1">IF(G2461&gt;7,
        IF(G2461&gt;H2461, 1, IF(G2461&lt;H2461, 0, 2)),
        IF(       H2461&gt;7,
                     IF(G2461&gt;H2461, 1, IF(G2461&lt;H2461, 0, 2)),
                     IF(         G2461&lt;6,
                                   IF(            _xlfn.XLOOKUP(C2461,'deck &amp; rules'!$D$22:$M$22,_xlfn.XLOOKUP(H2461,'deck &amp; rules'!$C$23:$C$30,'deck &amp; rules'!$D$23:$M$30))="draw",
                                                     IF(I2461&gt;J2461,1,IF(I2461&lt;J2461,0,2)),
                                                     IF(I2461&gt;H2461,1,IF(I2461&lt;H2461,0,2))),
                                   IF(H2461&lt;7,
                                        IF(G2461&gt;J2461,1,IF(G2461&lt;J2461,0,2)),
                                        IF(G2461&gt;H2461,1,IF(G2461&lt;H2461,0,2))
                                        )
                          )
              )
        )</f>
        <v>0</v>
      </c>
      <c r="L2461">
        <f t="shared" ca="1" si="270"/>
        <v>-250</v>
      </c>
      <c r="M2461">
        <f t="shared" ca="1" si="271"/>
        <v>-281.85000000000605</v>
      </c>
      <c r="N2461">
        <f t="shared" ca="1" si="272"/>
        <v>-318</v>
      </c>
    </row>
    <row r="2462" spans="1:14" x14ac:dyDescent="0.25">
      <c r="A2462">
        <f ca="1"/>
        <v>9</v>
      </c>
      <c r="B2462">
        <f ca="1"/>
        <v>2</v>
      </c>
      <c r="C2462">
        <f ca="1"/>
        <v>0</v>
      </c>
      <c r="D2462">
        <f ca="1"/>
        <v>0</v>
      </c>
      <c r="E2462">
        <f ca="1"/>
        <v>6</v>
      </c>
      <c r="F2462">
        <f ca="1"/>
        <v>7</v>
      </c>
      <c r="G2462">
        <f t="shared" ca="1" si="266"/>
        <v>1</v>
      </c>
      <c r="H2462">
        <f t="shared" ca="1" si="267"/>
        <v>6</v>
      </c>
      <c r="I2462">
        <f t="shared" ca="1" si="268"/>
        <v>1</v>
      </c>
      <c r="J2462">
        <f t="shared" ca="1" si="269"/>
        <v>3</v>
      </c>
      <c r="K2462" cm="1">
        <f t="array" aca="1" ref="K2462" ca="1">IF(G2462&gt;7,
        IF(G2462&gt;H2462, 1, IF(G2462&lt;H2462, 0, 2)),
        IF(       H2462&gt;7,
                     IF(G2462&gt;H2462, 1, IF(G2462&lt;H2462, 0, 2)),
                     IF(         G2462&lt;6,
                                   IF(            _xlfn.XLOOKUP(C2462,'deck &amp; rules'!$D$22:$M$22,_xlfn.XLOOKUP(H2462,'deck &amp; rules'!$C$23:$C$30,'deck &amp; rules'!$D$23:$M$30))="draw",
                                                     IF(I2462&gt;J2462,1,IF(I2462&lt;J2462,0,2)),
                                                     IF(I2462&gt;H2462,1,IF(I2462&lt;H2462,0,2))),
                                   IF(H2462&lt;7,
                                        IF(G2462&gt;J2462,1,IF(G2462&lt;J2462,0,2)),
                                        IF(G2462&gt;H2462,1,IF(G2462&lt;H2462,0,2))
                                        )
                          )
              )
        )</f>
        <v>0</v>
      </c>
      <c r="L2462">
        <f t="shared" ca="1" si="270"/>
        <v>-251</v>
      </c>
      <c r="M2462">
        <f t="shared" ca="1" si="271"/>
        <v>-280.90000000000606</v>
      </c>
      <c r="N2462">
        <f t="shared" ca="1" si="272"/>
        <v>-319</v>
      </c>
    </row>
    <row r="2463" spans="1:14" x14ac:dyDescent="0.25">
      <c r="A2463">
        <f ca="1"/>
        <v>2</v>
      </c>
      <c r="B2463">
        <f ca="1"/>
        <v>0</v>
      </c>
      <c r="C2463">
        <f ca="1"/>
        <v>0</v>
      </c>
      <c r="D2463">
        <f ca="1"/>
        <v>9</v>
      </c>
      <c r="E2463">
        <f ca="1"/>
        <v>0</v>
      </c>
      <c r="F2463">
        <f ca="1"/>
        <v>0</v>
      </c>
      <c r="G2463">
        <f t="shared" ca="1" si="266"/>
        <v>2</v>
      </c>
      <c r="H2463">
        <f t="shared" ca="1" si="267"/>
        <v>9</v>
      </c>
      <c r="I2463">
        <f t="shared" ca="1" si="268"/>
        <v>2</v>
      </c>
      <c r="J2463">
        <f t="shared" ca="1" si="269"/>
        <v>9</v>
      </c>
      <c r="K2463" cm="1">
        <f t="array" aca="1" ref="K2463" ca="1">IF(G2463&gt;7,
        IF(G2463&gt;H2463, 1, IF(G2463&lt;H2463, 0, 2)),
        IF(       H2463&gt;7,
                     IF(G2463&gt;H2463, 1, IF(G2463&lt;H2463, 0, 2)),
                     IF(         G2463&lt;6,
                                   IF(            _xlfn.XLOOKUP(C2463,'deck &amp; rules'!$D$22:$M$22,_xlfn.XLOOKUP(H2463,'deck &amp; rules'!$C$23:$C$30,'deck &amp; rules'!$D$23:$M$30))="draw",
                                                     IF(I2463&gt;J2463,1,IF(I2463&lt;J2463,0,2)),
                                                     IF(I2463&gt;H2463,1,IF(I2463&lt;H2463,0,2))),
                                   IF(H2463&lt;7,
                                        IF(G2463&gt;J2463,1,IF(G2463&lt;J2463,0,2)),
                                        IF(G2463&gt;H2463,1,IF(G2463&lt;H2463,0,2))
                                        )
                          )
              )
        )</f>
        <v>0</v>
      </c>
      <c r="L2463">
        <f t="shared" ca="1" si="270"/>
        <v>-252</v>
      </c>
      <c r="M2463">
        <f t="shared" ca="1" si="271"/>
        <v>-279.95000000000607</v>
      </c>
      <c r="N2463">
        <f t="shared" ca="1" si="272"/>
        <v>-320</v>
      </c>
    </row>
    <row r="2464" spans="1:14" x14ac:dyDescent="0.25">
      <c r="A2464">
        <f ca="1"/>
        <v>0</v>
      </c>
      <c r="B2464">
        <f ca="1"/>
        <v>5</v>
      </c>
      <c r="C2464">
        <f ca="1"/>
        <v>1</v>
      </c>
      <c r="D2464">
        <f ca="1"/>
        <v>0</v>
      </c>
      <c r="E2464">
        <f ca="1"/>
        <v>0</v>
      </c>
      <c r="F2464">
        <f ca="1"/>
        <v>0</v>
      </c>
      <c r="G2464">
        <f t="shared" ca="1" si="266"/>
        <v>5</v>
      </c>
      <c r="H2464">
        <f t="shared" ca="1" si="267"/>
        <v>0</v>
      </c>
      <c r="I2464">
        <f t="shared" ca="1" si="268"/>
        <v>6</v>
      </c>
      <c r="J2464">
        <f t="shared" ca="1" si="269"/>
        <v>0</v>
      </c>
      <c r="K2464" cm="1">
        <f t="array" aca="1" ref="K2464" ca="1">IF(G2464&gt;7,
        IF(G2464&gt;H2464, 1, IF(G2464&lt;H2464, 0, 2)),
        IF(       H2464&gt;7,
                     IF(G2464&gt;H2464, 1, IF(G2464&lt;H2464, 0, 2)),
                     IF(         G2464&lt;6,
                                   IF(            _xlfn.XLOOKUP(C2464,'deck &amp; rules'!$D$22:$M$22,_xlfn.XLOOKUP(H2464,'deck &amp; rules'!$C$23:$C$30,'deck &amp; rules'!$D$23:$M$30))="draw",
                                                     IF(I2464&gt;J2464,1,IF(I2464&lt;J2464,0,2)),
                                                     IF(I2464&gt;H2464,1,IF(I2464&lt;H2464,0,2))),
                                   IF(H2464&lt;7,
                                        IF(G2464&gt;J2464,1,IF(G2464&lt;J2464,0,2)),
                                        IF(G2464&gt;H2464,1,IF(G2464&lt;H2464,0,2))
                                        )
                          )
              )
        )</f>
        <v>1</v>
      </c>
      <c r="L2464">
        <f t="shared" ca="1" si="270"/>
        <v>-251</v>
      </c>
      <c r="M2464">
        <f t="shared" ca="1" si="271"/>
        <v>-280.95000000000607</v>
      </c>
      <c r="N2464">
        <f t="shared" ca="1" si="272"/>
        <v>-321</v>
      </c>
    </row>
    <row r="2465" spans="1:14" x14ac:dyDescent="0.25">
      <c r="A2465">
        <f ca="1"/>
        <v>3</v>
      </c>
      <c r="B2465">
        <f ca="1"/>
        <v>4</v>
      </c>
      <c r="C2465">
        <f ca="1"/>
        <v>0</v>
      </c>
      <c r="D2465">
        <f ca="1"/>
        <v>4</v>
      </c>
      <c r="E2465">
        <f ca="1"/>
        <v>0</v>
      </c>
      <c r="F2465">
        <f ca="1"/>
        <v>3</v>
      </c>
      <c r="G2465">
        <f t="shared" ca="1" si="266"/>
        <v>7</v>
      </c>
      <c r="H2465">
        <f t="shared" ca="1" si="267"/>
        <v>4</v>
      </c>
      <c r="I2465">
        <f t="shared" ca="1" si="268"/>
        <v>7</v>
      </c>
      <c r="J2465">
        <f t="shared" ca="1" si="269"/>
        <v>7</v>
      </c>
      <c r="K2465" cm="1">
        <f t="array" aca="1" ref="K2465" ca="1">IF(G2465&gt;7,
        IF(G2465&gt;H2465, 1, IF(G2465&lt;H2465, 0, 2)),
        IF(       H2465&gt;7,
                     IF(G2465&gt;H2465, 1, IF(G2465&lt;H2465, 0, 2)),
                     IF(         G2465&lt;6,
                                   IF(            _xlfn.XLOOKUP(C2465,'deck &amp; rules'!$D$22:$M$22,_xlfn.XLOOKUP(H2465,'deck &amp; rules'!$C$23:$C$30,'deck &amp; rules'!$D$23:$M$30))="draw",
                                                     IF(I2465&gt;J2465,1,IF(I2465&lt;J2465,0,2)),
                                                     IF(I2465&gt;H2465,1,IF(I2465&lt;H2465,0,2))),
                                   IF(H2465&lt;7,
                                        IF(G2465&gt;J2465,1,IF(G2465&lt;J2465,0,2)),
                                        IF(G2465&gt;H2465,1,IF(G2465&lt;H2465,0,2))
                                        )
                          )
              )
        )</f>
        <v>2</v>
      </c>
      <c r="L2465">
        <f t="shared" ca="1" si="270"/>
        <v>-252</v>
      </c>
      <c r="M2465">
        <f t="shared" ca="1" si="271"/>
        <v>-281.95000000000607</v>
      </c>
      <c r="N2465">
        <f t="shared" ca="1" si="272"/>
        <v>-313</v>
      </c>
    </row>
    <row r="2466" spans="1:14" x14ac:dyDescent="0.25">
      <c r="A2466">
        <f ca="1"/>
        <v>8</v>
      </c>
      <c r="B2466">
        <f ca="1"/>
        <v>1</v>
      </c>
      <c r="C2466">
        <f ca="1"/>
        <v>6</v>
      </c>
      <c r="D2466">
        <f ca="1"/>
        <v>1</v>
      </c>
      <c r="E2466">
        <f ca="1"/>
        <v>2</v>
      </c>
      <c r="F2466">
        <f ca="1"/>
        <v>0</v>
      </c>
      <c r="G2466">
        <f t="shared" ca="1" si="266"/>
        <v>9</v>
      </c>
      <c r="H2466">
        <f t="shared" ca="1" si="267"/>
        <v>3</v>
      </c>
      <c r="I2466">
        <f t="shared" ca="1" si="268"/>
        <v>5</v>
      </c>
      <c r="J2466">
        <f t="shared" ca="1" si="269"/>
        <v>3</v>
      </c>
      <c r="K2466" cm="1">
        <f t="array" aca="1" ref="K2466" ca="1">IF(G2466&gt;7,
        IF(G2466&gt;H2466, 1, IF(G2466&lt;H2466, 0, 2)),
        IF(       H2466&gt;7,
                     IF(G2466&gt;H2466, 1, IF(G2466&lt;H2466, 0, 2)),
                     IF(         G2466&lt;6,
                                   IF(            _xlfn.XLOOKUP(C2466,'deck &amp; rules'!$D$22:$M$22,_xlfn.XLOOKUP(H2466,'deck &amp; rules'!$C$23:$C$30,'deck &amp; rules'!$D$23:$M$30))="draw",
                                                     IF(I2466&gt;J2466,1,IF(I2466&lt;J2466,0,2)),
                                                     IF(I2466&gt;H2466,1,IF(I2466&lt;H2466,0,2))),
                                   IF(H2466&lt;7,
                                        IF(G2466&gt;J2466,1,IF(G2466&lt;J2466,0,2)),
                                        IF(G2466&gt;H2466,1,IF(G2466&lt;H2466,0,2))
                                        )
                          )
              )
        )</f>
        <v>1</v>
      </c>
      <c r="L2466">
        <f t="shared" ca="1" si="270"/>
        <v>-251</v>
      </c>
      <c r="M2466">
        <f t="shared" ca="1" si="271"/>
        <v>-282.95000000000607</v>
      </c>
      <c r="N2466">
        <f t="shared" ca="1" si="272"/>
        <v>-314</v>
      </c>
    </row>
    <row r="2467" spans="1:14" x14ac:dyDescent="0.25">
      <c r="A2467">
        <f ca="1"/>
        <v>5</v>
      </c>
      <c r="B2467">
        <f ca="1"/>
        <v>4</v>
      </c>
      <c r="C2467">
        <f ca="1"/>
        <v>5</v>
      </c>
      <c r="D2467">
        <f ca="1"/>
        <v>3</v>
      </c>
      <c r="E2467">
        <f ca="1"/>
        <v>4</v>
      </c>
      <c r="F2467">
        <f ca="1"/>
        <v>7</v>
      </c>
      <c r="G2467">
        <f t="shared" ca="1" si="266"/>
        <v>9</v>
      </c>
      <c r="H2467">
        <f t="shared" ca="1" si="267"/>
        <v>7</v>
      </c>
      <c r="I2467">
        <f t="shared" ca="1" si="268"/>
        <v>4</v>
      </c>
      <c r="J2467">
        <f t="shared" ca="1" si="269"/>
        <v>4</v>
      </c>
      <c r="K2467" cm="1">
        <f t="array" aca="1" ref="K2467" ca="1">IF(G2467&gt;7,
        IF(G2467&gt;H2467, 1, IF(G2467&lt;H2467, 0, 2)),
        IF(       H2467&gt;7,
                     IF(G2467&gt;H2467, 1, IF(G2467&lt;H2467, 0, 2)),
                     IF(         G2467&lt;6,
                                   IF(            _xlfn.XLOOKUP(C2467,'deck &amp; rules'!$D$22:$M$22,_xlfn.XLOOKUP(H2467,'deck &amp; rules'!$C$23:$C$30,'deck &amp; rules'!$D$23:$M$30))="draw",
                                                     IF(I2467&gt;J2467,1,IF(I2467&lt;J2467,0,2)),
                                                     IF(I2467&gt;H2467,1,IF(I2467&lt;H2467,0,2))),
                                   IF(H2467&lt;7,
                                        IF(G2467&gt;J2467,1,IF(G2467&lt;J2467,0,2)),
                                        IF(G2467&gt;H2467,1,IF(G2467&lt;H2467,0,2))
                                        )
                          )
              )
        )</f>
        <v>1</v>
      </c>
      <c r="L2467">
        <f t="shared" ca="1" si="270"/>
        <v>-250</v>
      </c>
      <c r="M2467">
        <f t="shared" ca="1" si="271"/>
        <v>-283.95000000000607</v>
      </c>
      <c r="N2467">
        <f t="shared" ca="1" si="272"/>
        <v>-315</v>
      </c>
    </row>
    <row r="2468" spans="1:14" x14ac:dyDescent="0.25">
      <c r="A2468">
        <f ca="1"/>
        <v>5</v>
      </c>
      <c r="B2468">
        <f ca="1"/>
        <v>6</v>
      </c>
      <c r="C2468">
        <f ca="1"/>
        <v>9</v>
      </c>
      <c r="D2468">
        <f ca="1"/>
        <v>8</v>
      </c>
      <c r="E2468">
        <f ca="1"/>
        <v>0</v>
      </c>
      <c r="F2468">
        <f ca="1"/>
        <v>6</v>
      </c>
      <c r="G2468">
        <f t="shared" ca="1" si="266"/>
        <v>1</v>
      </c>
      <c r="H2468">
        <f t="shared" ca="1" si="267"/>
        <v>8</v>
      </c>
      <c r="I2468">
        <f t="shared" ca="1" si="268"/>
        <v>0</v>
      </c>
      <c r="J2468">
        <f t="shared" ca="1" si="269"/>
        <v>4</v>
      </c>
      <c r="K2468" cm="1">
        <f t="array" aca="1" ref="K2468" ca="1">IF(G2468&gt;7,
        IF(G2468&gt;H2468, 1, IF(G2468&lt;H2468, 0, 2)),
        IF(       H2468&gt;7,
                     IF(G2468&gt;H2468, 1, IF(G2468&lt;H2468, 0, 2)),
                     IF(         G2468&lt;6,
                                   IF(            _xlfn.XLOOKUP(C2468,'deck &amp; rules'!$D$22:$M$22,_xlfn.XLOOKUP(H2468,'deck &amp; rules'!$C$23:$C$30,'deck &amp; rules'!$D$23:$M$30))="draw",
                                                     IF(I2468&gt;J2468,1,IF(I2468&lt;J2468,0,2)),
                                                     IF(I2468&gt;H2468,1,IF(I2468&lt;H2468,0,2))),
                                   IF(H2468&lt;7,
                                        IF(G2468&gt;J2468,1,IF(G2468&lt;J2468,0,2)),
                                        IF(G2468&gt;H2468,1,IF(G2468&lt;H2468,0,2))
                                        )
                          )
              )
        )</f>
        <v>0</v>
      </c>
      <c r="L2468">
        <f t="shared" ca="1" si="270"/>
        <v>-251</v>
      </c>
      <c r="M2468">
        <f t="shared" ca="1" si="271"/>
        <v>-283.00000000000608</v>
      </c>
      <c r="N2468">
        <f t="shared" ca="1" si="272"/>
        <v>-316</v>
      </c>
    </row>
    <row r="2469" spans="1:14" x14ac:dyDescent="0.25">
      <c r="A2469">
        <f ca="1"/>
        <v>0</v>
      </c>
      <c r="B2469">
        <f ca="1"/>
        <v>0</v>
      </c>
      <c r="C2469">
        <f ca="1"/>
        <v>3</v>
      </c>
      <c r="D2469">
        <f ca="1"/>
        <v>0</v>
      </c>
      <c r="E2469">
        <f ca="1"/>
        <v>0</v>
      </c>
      <c r="F2469">
        <f ca="1"/>
        <v>4</v>
      </c>
      <c r="G2469">
        <f t="shared" ca="1" si="266"/>
        <v>0</v>
      </c>
      <c r="H2469">
        <f t="shared" ca="1" si="267"/>
        <v>0</v>
      </c>
      <c r="I2469">
        <f t="shared" ca="1" si="268"/>
        <v>3</v>
      </c>
      <c r="J2469">
        <f t="shared" ca="1" si="269"/>
        <v>4</v>
      </c>
      <c r="K2469" cm="1">
        <f t="array" aca="1" ref="K2469" ca="1">IF(G2469&gt;7,
        IF(G2469&gt;H2469, 1, IF(G2469&lt;H2469, 0, 2)),
        IF(       H2469&gt;7,
                     IF(G2469&gt;H2469, 1, IF(G2469&lt;H2469, 0, 2)),
                     IF(         G2469&lt;6,
                                   IF(            _xlfn.XLOOKUP(C2469,'deck &amp; rules'!$D$22:$M$22,_xlfn.XLOOKUP(H2469,'deck &amp; rules'!$C$23:$C$30,'deck &amp; rules'!$D$23:$M$30))="draw",
                                                     IF(I2469&gt;J2469,1,IF(I2469&lt;J2469,0,2)),
                                                     IF(I2469&gt;H2469,1,IF(I2469&lt;H2469,0,2))),
                                   IF(H2469&lt;7,
                                        IF(G2469&gt;J2469,1,IF(G2469&lt;J2469,0,2)),
                                        IF(G2469&gt;H2469,1,IF(G2469&lt;H2469,0,2))
                                        )
                          )
              )
        )</f>
        <v>0</v>
      </c>
      <c r="L2469">
        <f t="shared" ca="1" si="270"/>
        <v>-252</v>
      </c>
      <c r="M2469">
        <f t="shared" ca="1" si="271"/>
        <v>-282.05000000000609</v>
      </c>
      <c r="N2469">
        <f t="shared" ca="1" si="272"/>
        <v>-317</v>
      </c>
    </row>
    <row r="2470" spans="1:14" x14ac:dyDescent="0.25">
      <c r="A2470">
        <f ca="1"/>
        <v>1</v>
      </c>
      <c r="B2470">
        <f ca="1"/>
        <v>2</v>
      </c>
      <c r="C2470">
        <f ca="1"/>
        <v>1</v>
      </c>
      <c r="D2470">
        <f ca="1"/>
        <v>2</v>
      </c>
      <c r="E2470">
        <f ca="1"/>
        <v>5</v>
      </c>
      <c r="F2470">
        <f ca="1"/>
        <v>9</v>
      </c>
      <c r="G2470">
        <f t="shared" ca="1" si="266"/>
        <v>3</v>
      </c>
      <c r="H2470">
        <f t="shared" ca="1" si="267"/>
        <v>7</v>
      </c>
      <c r="I2470">
        <f t="shared" ca="1" si="268"/>
        <v>4</v>
      </c>
      <c r="J2470">
        <f t="shared" ca="1" si="269"/>
        <v>6</v>
      </c>
      <c r="K2470" cm="1">
        <f t="array" aca="1" ref="K2470" ca="1">IF(G2470&gt;7,
        IF(G2470&gt;H2470, 1, IF(G2470&lt;H2470, 0, 2)),
        IF(       H2470&gt;7,
                     IF(G2470&gt;H2470, 1, IF(G2470&lt;H2470, 0, 2)),
                     IF(         G2470&lt;6,
                                   IF(            _xlfn.XLOOKUP(C2470,'deck &amp; rules'!$D$22:$M$22,_xlfn.XLOOKUP(H2470,'deck &amp; rules'!$C$23:$C$30,'deck &amp; rules'!$D$23:$M$30))="draw",
                                                     IF(I2470&gt;J2470,1,IF(I2470&lt;J2470,0,2)),
                                                     IF(I2470&gt;H2470,1,IF(I2470&lt;H2470,0,2))),
                                   IF(H2470&lt;7,
                                        IF(G2470&gt;J2470,1,IF(G2470&lt;J2470,0,2)),
                                        IF(G2470&gt;H2470,1,IF(G2470&lt;H2470,0,2))
                                        )
                          )
              )
        )</f>
        <v>0</v>
      </c>
      <c r="L2470">
        <f t="shared" ca="1" si="270"/>
        <v>-253</v>
      </c>
      <c r="M2470">
        <f t="shared" ca="1" si="271"/>
        <v>-281.1000000000061</v>
      </c>
      <c r="N2470">
        <f t="shared" ca="1" si="272"/>
        <v>-318</v>
      </c>
    </row>
    <row r="2471" spans="1:14" x14ac:dyDescent="0.25">
      <c r="A2471">
        <f ca="1"/>
        <v>4</v>
      </c>
      <c r="B2471">
        <f ca="1"/>
        <v>0</v>
      </c>
      <c r="C2471">
        <f ca="1"/>
        <v>5</v>
      </c>
      <c r="D2471">
        <f ca="1"/>
        <v>1</v>
      </c>
      <c r="E2471">
        <f ca="1"/>
        <v>7</v>
      </c>
      <c r="F2471">
        <f ca="1"/>
        <v>6</v>
      </c>
      <c r="G2471">
        <f t="shared" ca="1" si="266"/>
        <v>4</v>
      </c>
      <c r="H2471">
        <f t="shared" ca="1" si="267"/>
        <v>8</v>
      </c>
      <c r="I2471">
        <f t="shared" ca="1" si="268"/>
        <v>9</v>
      </c>
      <c r="J2471">
        <f t="shared" ca="1" si="269"/>
        <v>4</v>
      </c>
      <c r="K2471" cm="1">
        <f t="array" aca="1" ref="K2471" ca="1">IF(G2471&gt;7,
        IF(G2471&gt;H2471, 1, IF(G2471&lt;H2471, 0, 2)),
        IF(       H2471&gt;7,
                     IF(G2471&gt;H2471, 1, IF(G2471&lt;H2471, 0, 2)),
                     IF(         G2471&lt;6,
                                   IF(            _xlfn.XLOOKUP(C2471,'deck &amp; rules'!$D$22:$M$22,_xlfn.XLOOKUP(H2471,'deck &amp; rules'!$C$23:$C$30,'deck &amp; rules'!$D$23:$M$30))="draw",
                                                     IF(I2471&gt;J2471,1,IF(I2471&lt;J2471,0,2)),
                                                     IF(I2471&gt;H2471,1,IF(I2471&lt;H2471,0,2))),
                                   IF(H2471&lt;7,
                                        IF(G2471&gt;J2471,1,IF(G2471&lt;J2471,0,2)),
                                        IF(G2471&gt;H2471,1,IF(G2471&lt;H2471,0,2))
                                        )
                          )
              )
        )</f>
        <v>0</v>
      </c>
      <c r="L2471">
        <f t="shared" ca="1" si="270"/>
        <v>-254</v>
      </c>
      <c r="M2471">
        <f t="shared" ca="1" si="271"/>
        <v>-280.15000000000612</v>
      </c>
      <c r="N2471">
        <f t="shared" ca="1" si="272"/>
        <v>-319</v>
      </c>
    </row>
    <row r="2472" spans="1:14" x14ac:dyDescent="0.25">
      <c r="A2472">
        <f ca="1"/>
        <v>6</v>
      </c>
      <c r="B2472">
        <f ca="1"/>
        <v>6</v>
      </c>
      <c r="C2472">
        <f ca="1"/>
        <v>9</v>
      </c>
      <c r="D2472">
        <f ca="1"/>
        <v>2</v>
      </c>
      <c r="E2472">
        <f ca="1"/>
        <v>8</v>
      </c>
      <c r="F2472">
        <f ca="1"/>
        <v>8</v>
      </c>
      <c r="G2472">
        <f t="shared" ca="1" si="266"/>
        <v>2</v>
      </c>
      <c r="H2472">
        <f t="shared" ca="1" si="267"/>
        <v>0</v>
      </c>
      <c r="I2472">
        <f t="shared" ca="1" si="268"/>
        <v>1</v>
      </c>
      <c r="J2472">
        <f t="shared" ca="1" si="269"/>
        <v>8</v>
      </c>
      <c r="K2472" cm="1">
        <f t="array" aca="1" ref="K2472" ca="1">IF(G2472&gt;7,
        IF(G2472&gt;H2472, 1, IF(G2472&lt;H2472, 0, 2)),
        IF(       H2472&gt;7,
                     IF(G2472&gt;H2472, 1, IF(G2472&lt;H2472, 0, 2)),
                     IF(         G2472&lt;6,
                                   IF(            _xlfn.XLOOKUP(C2472,'deck &amp; rules'!$D$22:$M$22,_xlfn.XLOOKUP(H2472,'deck &amp; rules'!$C$23:$C$30,'deck &amp; rules'!$D$23:$M$30))="draw",
                                                     IF(I2472&gt;J2472,1,IF(I2472&lt;J2472,0,2)),
                                                     IF(I2472&gt;H2472,1,IF(I2472&lt;H2472,0,2))),
                                   IF(H2472&lt;7,
                                        IF(G2472&gt;J2472,1,IF(G2472&lt;J2472,0,2)),
                                        IF(G2472&gt;H2472,1,IF(G2472&lt;H2472,0,2))
                                        )
                          )
              )
        )</f>
        <v>0</v>
      </c>
      <c r="L2472">
        <f t="shared" ca="1" si="270"/>
        <v>-255</v>
      </c>
      <c r="M2472">
        <f t="shared" ca="1" si="271"/>
        <v>-279.20000000000613</v>
      </c>
      <c r="N2472">
        <f t="shared" ca="1" si="272"/>
        <v>-320</v>
      </c>
    </row>
    <row r="2473" spans="1:14" x14ac:dyDescent="0.25">
      <c r="A2473">
        <f ca="1"/>
        <v>0</v>
      </c>
      <c r="B2473">
        <f ca="1"/>
        <v>8</v>
      </c>
      <c r="C2473">
        <f ca="1"/>
        <v>8</v>
      </c>
      <c r="D2473">
        <f ca="1"/>
        <v>8</v>
      </c>
      <c r="E2473">
        <f ca="1"/>
        <v>0</v>
      </c>
      <c r="F2473">
        <f ca="1"/>
        <v>0</v>
      </c>
      <c r="G2473">
        <f t="shared" ca="1" si="266"/>
        <v>8</v>
      </c>
      <c r="H2473">
        <f t="shared" ca="1" si="267"/>
        <v>8</v>
      </c>
      <c r="I2473">
        <f t="shared" ca="1" si="268"/>
        <v>6</v>
      </c>
      <c r="J2473">
        <f t="shared" ca="1" si="269"/>
        <v>8</v>
      </c>
      <c r="K2473" cm="1">
        <f t="array" aca="1" ref="K2473" ca="1">IF(G2473&gt;7,
        IF(G2473&gt;H2473, 1, IF(G2473&lt;H2473, 0, 2)),
        IF(       H2473&gt;7,
                     IF(G2473&gt;H2473, 1, IF(G2473&lt;H2473, 0, 2)),
                     IF(         G2473&lt;6,
                                   IF(            _xlfn.XLOOKUP(C2473,'deck &amp; rules'!$D$22:$M$22,_xlfn.XLOOKUP(H2473,'deck &amp; rules'!$C$23:$C$30,'deck &amp; rules'!$D$23:$M$30))="draw",
                                                     IF(I2473&gt;J2473,1,IF(I2473&lt;J2473,0,2)),
                                                     IF(I2473&gt;H2473,1,IF(I2473&lt;H2473,0,2))),
                                   IF(H2473&lt;7,
                                        IF(G2473&gt;J2473,1,IF(G2473&lt;J2473,0,2)),
                                        IF(G2473&gt;H2473,1,IF(G2473&lt;H2473,0,2))
                                        )
                          )
              )
        )</f>
        <v>2</v>
      </c>
      <c r="L2473">
        <f t="shared" ca="1" si="270"/>
        <v>-256</v>
      </c>
      <c r="M2473">
        <f t="shared" ca="1" si="271"/>
        <v>-280.20000000000613</v>
      </c>
      <c r="N2473">
        <f t="shared" ca="1" si="272"/>
        <v>-312</v>
      </c>
    </row>
    <row r="2474" spans="1:14" x14ac:dyDescent="0.25">
      <c r="A2474">
        <f ca="1"/>
        <v>0</v>
      </c>
      <c r="B2474">
        <f ca="1"/>
        <v>2</v>
      </c>
      <c r="C2474">
        <f ca="1"/>
        <v>7</v>
      </c>
      <c r="D2474">
        <f ca="1"/>
        <v>6</v>
      </c>
      <c r="E2474">
        <f ca="1"/>
        <v>0</v>
      </c>
      <c r="F2474">
        <f ca="1"/>
        <v>7</v>
      </c>
      <c r="G2474">
        <f t="shared" ca="1" si="266"/>
        <v>2</v>
      </c>
      <c r="H2474">
        <f t="shared" ca="1" si="267"/>
        <v>6</v>
      </c>
      <c r="I2474">
        <f t="shared" ca="1" si="268"/>
        <v>9</v>
      </c>
      <c r="J2474">
        <f t="shared" ca="1" si="269"/>
        <v>3</v>
      </c>
      <c r="K2474" cm="1">
        <f t="array" aca="1" ref="K2474" ca="1">IF(G2474&gt;7,
        IF(G2474&gt;H2474, 1, IF(G2474&lt;H2474, 0, 2)),
        IF(       H2474&gt;7,
                     IF(G2474&gt;H2474, 1, IF(G2474&lt;H2474, 0, 2)),
                     IF(         G2474&lt;6,
                                   IF(            _xlfn.XLOOKUP(C2474,'deck &amp; rules'!$D$22:$M$22,_xlfn.XLOOKUP(H2474,'deck &amp; rules'!$C$23:$C$30,'deck &amp; rules'!$D$23:$M$30))="draw",
                                                     IF(I2474&gt;J2474,1,IF(I2474&lt;J2474,0,2)),
                                                     IF(I2474&gt;H2474,1,IF(I2474&lt;H2474,0,2))),
                                   IF(H2474&lt;7,
                                        IF(G2474&gt;J2474,1,IF(G2474&lt;J2474,0,2)),
                                        IF(G2474&gt;H2474,1,IF(G2474&lt;H2474,0,2))
                                        )
                          )
              )
        )</f>
        <v>1</v>
      </c>
      <c r="L2474">
        <f t="shared" ca="1" si="270"/>
        <v>-255</v>
      </c>
      <c r="M2474">
        <f t="shared" ca="1" si="271"/>
        <v>-281.20000000000613</v>
      </c>
      <c r="N2474">
        <f t="shared" ca="1" si="272"/>
        <v>-313</v>
      </c>
    </row>
    <row r="2475" spans="1:14" x14ac:dyDescent="0.25">
      <c r="A2475">
        <f ca="1"/>
        <v>6</v>
      </c>
      <c r="B2475">
        <f ca="1"/>
        <v>1</v>
      </c>
      <c r="C2475">
        <f ca="1"/>
        <v>0</v>
      </c>
      <c r="D2475">
        <f ca="1"/>
        <v>9</v>
      </c>
      <c r="E2475">
        <f ca="1"/>
        <v>4</v>
      </c>
      <c r="F2475">
        <f ca="1"/>
        <v>0</v>
      </c>
      <c r="G2475">
        <f t="shared" ca="1" si="266"/>
        <v>7</v>
      </c>
      <c r="H2475">
        <f t="shared" ca="1" si="267"/>
        <v>3</v>
      </c>
      <c r="I2475">
        <f t="shared" ca="1" si="268"/>
        <v>7</v>
      </c>
      <c r="J2475">
        <f t="shared" ca="1" si="269"/>
        <v>3</v>
      </c>
      <c r="K2475" cm="1">
        <f t="array" aca="1" ref="K2475" ca="1">IF(G2475&gt;7,
        IF(G2475&gt;H2475, 1, IF(G2475&lt;H2475, 0, 2)),
        IF(       H2475&gt;7,
                     IF(G2475&gt;H2475, 1, IF(G2475&lt;H2475, 0, 2)),
                     IF(         G2475&lt;6,
                                   IF(            _xlfn.XLOOKUP(C2475,'deck &amp; rules'!$D$22:$M$22,_xlfn.XLOOKUP(H2475,'deck &amp; rules'!$C$23:$C$30,'deck &amp; rules'!$D$23:$M$30))="draw",
                                                     IF(I2475&gt;J2475,1,IF(I2475&lt;J2475,0,2)),
                                                     IF(I2475&gt;H2475,1,IF(I2475&lt;H2475,0,2))),
                                   IF(H2475&lt;7,
                                        IF(G2475&gt;J2475,1,IF(G2475&lt;J2475,0,2)),
                                        IF(G2475&gt;H2475,1,IF(G2475&lt;H2475,0,2))
                                        )
                          )
              )
        )</f>
        <v>1</v>
      </c>
      <c r="L2475">
        <f t="shared" ca="1" si="270"/>
        <v>-254</v>
      </c>
      <c r="M2475">
        <f t="shared" ca="1" si="271"/>
        <v>-282.20000000000613</v>
      </c>
      <c r="N2475">
        <f t="shared" ca="1" si="272"/>
        <v>-314</v>
      </c>
    </row>
    <row r="2476" spans="1:14" x14ac:dyDescent="0.25">
      <c r="A2476">
        <f ca="1"/>
        <v>7</v>
      </c>
      <c r="B2476">
        <f ca="1"/>
        <v>0</v>
      </c>
      <c r="C2476">
        <f ca="1"/>
        <v>2</v>
      </c>
      <c r="D2476">
        <f ca="1"/>
        <v>4</v>
      </c>
      <c r="E2476">
        <f ca="1"/>
        <v>8</v>
      </c>
      <c r="F2476">
        <f ca="1"/>
        <v>2</v>
      </c>
      <c r="G2476">
        <f t="shared" ca="1" si="266"/>
        <v>7</v>
      </c>
      <c r="H2476">
        <f t="shared" ca="1" si="267"/>
        <v>2</v>
      </c>
      <c r="I2476">
        <f t="shared" ca="1" si="268"/>
        <v>9</v>
      </c>
      <c r="J2476">
        <f t="shared" ca="1" si="269"/>
        <v>4</v>
      </c>
      <c r="K2476" cm="1">
        <f t="array" aca="1" ref="K2476" ca="1">IF(G2476&gt;7,
        IF(G2476&gt;H2476, 1, IF(G2476&lt;H2476, 0, 2)),
        IF(       H2476&gt;7,
                     IF(G2476&gt;H2476, 1, IF(G2476&lt;H2476, 0, 2)),
                     IF(         G2476&lt;6,
                                   IF(            _xlfn.XLOOKUP(C2476,'deck &amp; rules'!$D$22:$M$22,_xlfn.XLOOKUP(H2476,'deck &amp; rules'!$C$23:$C$30,'deck &amp; rules'!$D$23:$M$30))="draw",
                                                     IF(I2476&gt;J2476,1,IF(I2476&lt;J2476,0,2)),
                                                     IF(I2476&gt;H2476,1,IF(I2476&lt;H2476,0,2))),
                                   IF(H2476&lt;7,
                                        IF(G2476&gt;J2476,1,IF(G2476&lt;J2476,0,2)),
                                        IF(G2476&gt;H2476,1,IF(G2476&lt;H2476,0,2))
                                        )
                          )
              )
        )</f>
        <v>1</v>
      </c>
      <c r="L2476">
        <f t="shared" ca="1" si="270"/>
        <v>-253</v>
      </c>
      <c r="M2476">
        <f t="shared" ca="1" si="271"/>
        <v>-283.20000000000613</v>
      </c>
      <c r="N2476">
        <f t="shared" ca="1" si="272"/>
        <v>-315</v>
      </c>
    </row>
    <row r="2477" spans="1:14" x14ac:dyDescent="0.25">
      <c r="A2477">
        <f ca="1"/>
        <v>0</v>
      </c>
      <c r="B2477">
        <f ca="1"/>
        <v>6</v>
      </c>
      <c r="C2477">
        <f ca="1"/>
        <v>4</v>
      </c>
      <c r="D2477">
        <f ca="1"/>
        <v>3</v>
      </c>
      <c r="E2477">
        <f ca="1"/>
        <v>0</v>
      </c>
      <c r="F2477">
        <f ca="1"/>
        <v>7</v>
      </c>
      <c r="G2477">
        <f t="shared" ca="1" si="266"/>
        <v>6</v>
      </c>
      <c r="H2477">
        <f t="shared" ca="1" si="267"/>
        <v>3</v>
      </c>
      <c r="I2477">
        <f t="shared" ca="1" si="268"/>
        <v>0</v>
      </c>
      <c r="J2477">
        <f t="shared" ca="1" si="269"/>
        <v>0</v>
      </c>
      <c r="K2477" cm="1">
        <f t="array" aca="1" ref="K2477" ca="1">IF(G2477&gt;7,
        IF(G2477&gt;H2477, 1, IF(G2477&lt;H2477, 0, 2)),
        IF(       H2477&gt;7,
                     IF(G2477&gt;H2477, 1, IF(G2477&lt;H2477, 0, 2)),
                     IF(         G2477&lt;6,
                                   IF(            _xlfn.XLOOKUP(C2477,'deck &amp; rules'!$D$22:$M$22,_xlfn.XLOOKUP(H2477,'deck &amp; rules'!$C$23:$C$30,'deck &amp; rules'!$D$23:$M$30))="draw",
                                                     IF(I2477&gt;J2477,1,IF(I2477&lt;J2477,0,2)),
                                                     IF(I2477&gt;H2477,1,IF(I2477&lt;H2477,0,2))),
                                   IF(H2477&lt;7,
                                        IF(G2477&gt;J2477,1,IF(G2477&lt;J2477,0,2)),
                                        IF(G2477&gt;H2477,1,IF(G2477&lt;H2477,0,2))
                                        )
                          )
              )
        )</f>
        <v>1</v>
      </c>
      <c r="L2477">
        <f t="shared" ca="1" si="270"/>
        <v>-252</v>
      </c>
      <c r="M2477">
        <f t="shared" ca="1" si="271"/>
        <v>-284.20000000000613</v>
      </c>
      <c r="N2477">
        <f t="shared" ca="1" si="272"/>
        <v>-316</v>
      </c>
    </row>
    <row r="2478" spans="1:14" x14ac:dyDescent="0.25">
      <c r="A2478">
        <f ca="1"/>
        <v>0</v>
      </c>
      <c r="B2478">
        <f ca="1"/>
        <v>0</v>
      </c>
      <c r="C2478">
        <f ca="1"/>
        <v>0</v>
      </c>
      <c r="D2478">
        <f ca="1"/>
        <v>0</v>
      </c>
      <c r="E2478">
        <f ca="1"/>
        <v>6</v>
      </c>
      <c r="F2478">
        <f ca="1"/>
        <v>0</v>
      </c>
      <c r="G2478">
        <f t="shared" ca="1" si="266"/>
        <v>0</v>
      </c>
      <c r="H2478">
        <f t="shared" ca="1" si="267"/>
        <v>6</v>
      </c>
      <c r="I2478">
        <f t="shared" ca="1" si="268"/>
        <v>0</v>
      </c>
      <c r="J2478">
        <f t="shared" ca="1" si="269"/>
        <v>6</v>
      </c>
      <c r="K2478" cm="1">
        <f t="array" aca="1" ref="K2478" ca="1">IF(G2478&gt;7,
        IF(G2478&gt;H2478, 1, IF(G2478&lt;H2478, 0, 2)),
        IF(       H2478&gt;7,
                     IF(G2478&gt;H2478, 1, IF(G2478&lt;H2478, 0, 2)),
                     IF(         G2478&lt;6,
                                   IF(            _xlfn.XLOOKUP(C2478,'deck &amp; rules'!$D$22:$M$22,_xlfn.XLOOKUP(H2478,'deck &amp; rules'!$C$23:$C$30,'deck &amp; rules'!$D$23:$M$30))="draw",
                                                     IF(I2478&gt;J2478,1,IF(I2478&lt;J2478,0,2)),
                                                     IF(I2478&gt;H2478,1,IF(I2478&lt;H2478,0,2))),
                                   IF(H2478&lt;7,
                                        IF(G2478&gt;J2478,1,IF(G2478&lt;J2478,0,2)),
                                        IF(G2478&gt;H2478,1,IF(G2478&lt;H2478,0,2))
                                        )
                          )
              )
        )</f>
        <v>0</v>
      </c>
      <c r="L2478">
        <f t="shared" ca="1" si="270"/>
        <v>-253</v>
      </c>
      <c r="M2478">
        <f t="shared" ca="1" si="271"/>
        <v>-283.25000000000614</v>
      </c>
      <c r="N2478">
        <f t="shared" ca="1" si="272"/>
        <v>-317</v>
      </c>
    </row>
    <row r="2479" spans="1:14" x14ac:dyDescent="0.25">
      <c r="A2479">
        <f ca="1"/>
        <v>0</v>
      </c>
      <c r="B2479">
        <f ca="1"/>
        <v>7</v>
      </c>
      <c r="C2479">
        <f ca="1"/>
        <v>0</v>
      </c>
      <c r="D2479">
        <f ca="1"/>
        <v>8</v>
      </c>
      <c r="E2479">
        <f ca="1"/>
        <v>2</v>
      </c>
      <c r="F2479">
        <f ca="1"/>
        <v>1</v>
      </c>
      <c r="G2479">
        <f t="shared" ca="1" si="266"/>
        <v>7</v>
      </c>
      <c r="H2479">
        <f t="shared" ca="1" si="267"/>
        <v>0</v>
      </c>
      <c r="I2479">
        <f t="shared" ca="1" si="268"/>
        <v>7</v>
      </c>
      <c r="J2479">
        <f t="shared" ca="1" si="269"/>
        <v>1</v>
      </c>
      <c r="K2479" cm="1">
        <f t="array" aca="1" ref="K2479" ca="1">IF(G2479&gt;7,
        IF(G2479&gt;H2479, 1, IF(G2479&lt;H2479, 0, 2)),
        IF(       H2479&gt;7,
                     IF(G2479&gt;H2479, 1, IF(G2479&lt;H2479, 0, 2)),
                     IF(         G2479&lt;6,
                                   IF(            _xlfn.XLOOKUP(C2479,'deck &amp; rules'!$D$22:$M$22,_xlfn.XLOOKUP(H2479,'deck &amp; rules'!$C$23:$C$30,'deck &amp; rules'!$D$23:$M$30))="draw",
                                                     IF(I2479&gt;J2479,1,IF(I2479&lt;J2479,0,2)),
                                                     IF(I2479&gt;H2479,1,IF(I2479&lt;H2479,0,2))),
                                   IF(H2479&lt;7,
                                        IF(G2479&gt;J2479,1,IF(G2479&lt;J2479,0,2)),
                                        IF(G2479&gt;H2479,1,IF(G2479&lt;H2479,0,2))
                                        )
                          )
              )
        )</f>
        <v>1</v>
      </c>
      <c r="L2479">
        <f t="shared" ca="1" si="270"/>
        <v>-252</v>
      </c>
      <c r="M2479">
        <f t="shared" ca="1" si="271"/>
        <v>-284.25000000000614</v>
      </c>
      <c r="N2479">
        <f t="shared" ca="1" si="272"/>
        <v>-318</v>
      </c>
    </row>
    <row r="2480" spans="1:14" x14ac:dyDescent="0.25">
      <c r="A2480">
        <f ca="1"/>
        <v>4</v>
      </c>
      <c r="B2480">
        <f ca="1"/>
        <v>0</v>
      </c>
      <c r="C2480">
        <f ca="1"/>
        <v>6</v>
      </c>
      <c r="D2480">
        <f ca="1"/>
        <v>7</v>
      </c>
      <c r="E2480">
        <f ca="1"/>
        <v>0</v>
      </c>
      <c r="F2480">
        <f ca="1"/>
        <v>7</v>
      </c>
      <c r="G2480">
        <f t="shared" ca="1" si="266"/>
        <v>4</v>
      </c>
      <c r="H2480">
        <f t="shared" ca="1" si="267"/>
        <v>7</v>
      </c>
      <c r="I2480">
        <f t="shared" ca="1" si="268"/>
        <v>0</v>
      </c>
      <c r="J2480">
        <f t="shared" ca="1" si="269"/>
        <v>4</v>
      </c>
      <c r="K2480" cm="1">
        <f t="array" aca="1" ref="K2480" ca="1">IF(G2480&gt;7,
        IF(G2480&gt;H2480, 1, IF(G2480&lt;H2480, 0, 2)),
        IF(       H2480&gt;7,
                     IF(G2480&gt;H2480, 1, IF(G2480&lt;H2480, 0, 2)),
                     IF(         G2480&lt;6,
                                   IF(            _xlfn.XLOOKUP(C2480,'deck &amp; rules'!$D$22:$M$22,_xlfn.XLOOKUP(H2480,'deck &amp; rules'!$C$23:$C$30,'deck &amp; rules'!$D$23:$M$30))="draw",
                                                     IF(I2480&gt;J2480,1,IF(I2480&lt;J2480,0,2)),
                                                     IF(I2480&gt;H2480,1,IF(I2480&lt;H2480,0,2))),
                                   IF(H2480&lt;7,
                                        IF(G2480&gt;J2480,1,IF(G2480&lt;J2480,0,2)),
                                        IF(G2480&gt;H2480,1,IF(G2480&lt;H2480,0,2))
                                        )
                          )
              )
        )</f>
        <v>0</v>
      </c>
      <c r="L2480">
        <f t="shared" ca="1" si="270"/>
        <v>-253</v>
      </c>
      <c r="M2480">
        <f t="shared" ca="1" si="271"/>
        <v>-283.30000000000615</v>
      </c>
      <c r="N2480">
        <f t="shared" ca="1" si="272"/>
        <v>-319</v>
      </c>
    </row>
    <row r="2481" spans="1:14" x14ac:dyDescent="0.25">
      <c r="A2481">
        <f ca="1"/>
        <v>7</v>
      </c>
      <c r="B2481">
        <f ca="1"/>
        <v>5</v>
      </c>
      <c r="C2481">
        <f ca="1"/>
        <v>1</v>
      </c>
      <c r="D2481">
        <f ca="1"/>
        <v>1</v>
      </c>
      <c r="E2481">
        <f ca="1"/>
        <v>9</v>
      </c>
      <c r="F2481">
        <f ca="1"/>
        <v>4</v>
      </c>
      <c r="G2481">
        <f t="shared" ca="1" si="266"/>
        <v>2</v>
      </c>
      <c r="H2481">
        <f t="shared" ca="1" si="267"/>
        <v>0</v>
      </c>
      <c r="I2481">
        <f t="shared" ca="1" si="268"/>
        <v>3</v>
      </c>
      <c r="J2481">
        <f t="shared" ca="1" si="269"/>
        <v>4</v>
      </c>
      <c r="K2481" cm="1">
        <f t="array" aca="1" ref="K2481" ca="1">IF(G2481&gt;7,
        IF(G2481&gt;H2481, 1, IF(G2481&lt;H2481, 0, 2)),
        IF(       H2481&gt;7,
                     IF(G2481&gt;H2481, 1, IF(G2481&lt;H2481, 0, 2)),
                     IF(         G2481&lt;6,
                                   IF(            _xlfn.XLOOKUP(C2481,'deck &amp; rules'!$D$22:$M$22,_xlfn.XLOOKUP(H2481,'deck &amp; rules'!$C$23:$C$30,'deck &amp; rules'!$D$23:$M$30))="draw",
                                                     IF(I2481&gt;J2481,1,IF(I2481&lt;J2481,0,2)),
                                                     IF(I2481&gt;H2481,1,IF(I2481&lt;H2481,0,2))),
                                   IF(H2481&lt;7,
                                        IF(G2481&gt;J2481,1,IF(G2481&lt;J2481,0,2)),
                                        IF(G2481&gt;H2481,1,IF(G2481&lt;H2481,0,2))
                                        )
                          )
              )
        )</f>
        <v>0</v>
      </c>
      <c r="L2481">
        <f t="shared" ca="1" si="270"/>
        <v>-254</v>
      </c>
      <c r="M2481">
        <f t="shared" ca="1" si="271"/>
        <v>-282.35000000000616</v>
      </c>
      <c r="N2481">
        <f t="shared" ca="1" si="272"/>
        <v>-320</v>
      </c>
    </row>
    <row r="2482" spans="1:14" x14ac:dyDescent="0.25">
      <c r="A2482">
        <f ca="1"/>
        <v>9</v>
      </c>
      <c r="B2482">
        <f ca="1"/>
        <v>5</v>
      </c>
      <c r="C2482">
        <f ca="1"/>
        <v>0</v>
      </c>
      <c r="D2482">
        <f ca="1"/>
        <v>8</v>
      </c>
      <c r="E2482">
        <f ca="1"/>
        <v>0</v>
      </c>
      <c r="F2482">
        <f ca="1"/>
        <v>0</v>
      </c>
      <c r="G2482">
        <f t="shared" ca="1" si="266"/>
        <v>4</v>
      </c>
      <c r="H2482">
        <f t="shared" ca="1" si="267"/>
        <v>8</v>
      </c>
      <c r="I2482">
        <f t="shared" ca="1" si="268"/>
        <v>4</v>
      </c>
      <c r="J2482">
        <f t="shared" ca="1" si="269"/>
        <v>8</v>
      </c>
      <c r="K2482" cm="1">
        <f t="array" aca="1" ref="K2482" ca="1">IF(G2482&gt;7,
        IF(G2482&gt;H2482, 1, IF(G2482&lt;H2482, 0, 2)),
        IF(       H2482&gt;7,
                     IF(G2482&gt;H2482, 1, IF(G2482&lt;H2482, 0, 2)),
                     IF(         G2482&lt;6,
                                   IF(            _xlfn.XLOOKUP(C2482,'deck &amp; rules'!$D$22:$M$22,_xlfn.XLOOKUP(H2482,'deck &amp; rules'!$C$23:$C$30,'deck &amp; rules'!$D$23:$M$30))="draw",
                                                     IF(I2482&gt;J2482,1,IF(I2482&lt;J2482,0,2)),
                                                     IF(I2482&gt;H2482,1,IF(I2482&lt;H2482,0,2))),
                                   IF(H2482&lt;7,
                                        IF(G2482&gt;J2482,1,IF(G2482&lt;J2482,0,2)),
                                        IF(G2482&gt;H2482,1,IF(G2482&lt;H2482,0,2))
                                        )
                          )
              )
        )</f>
        <v>0</v>
      </c>
      <c r="L2482">
        <f t="shared" ca="1" si="270"/>
        <v>-255</v>
      </c>
      <c r="M2482">
        <f t="shared" ca="1" si="271"/>
        <v>-281.40000000000617</v>
      </c>
      <c r="N2482">
        <f t="shared" ca="1" si="272"/>
        <v>-321</v>
      </c>
    </row>
    <row r="2483" spans="1:14" x14ac:dyDescent="0.25">
      <c r="A2483">
        <f ca="1"/>
        <v>0</v>
      </c>
      <c r="B2483">
        <f ca="1"/>
        <v>2</v>
      </c>
      <c r="C2483">
        <f ca="1"/>
        <v>2</v>
      </c>
      <c r="D2483">
        <f ca="1"/>
        <v>6</v>
      </c>
      <c r="E2483">
        <f ca="1"/>
        <v>8</v>
      </c>
      <c r="F2483">
        <f ca="1"/>
        <v>4</v>
      </c>
      <c r="G2483">
        <f t="shared" ca="1" si="266"/>
        <v>2</v>
      </c>
      <c r="H2483">
        <f t="shared" ca="1" si="267"/>
        <v>4</v>
      </c>
      <c r="I2483">
        <f t="shared" ca="1" si="268"/>
        <v>4</v>
      </c>
      <c r="J2483">
        <f t="shared" ca="1" si="269"/>
        <v>8</v>
      </c>
      <c r="K2483" cm="1">
        <f t="array" aca="1" ref="K2483" ca="1">IF(G2483&gt;7,
        IF(G2483&gt;H2483, 1, IF(G2483&lt;H2483, 0, 2)),
        IF(       H2483&gt;7,
                     IF(G2483&gt;H2483, 1, IF(G2483&lt;H2483, 0, 2)),
                     IF(         G2483&lt;6,
                                   IF(            _xlfn.XLOOKUP(C2483,'deck &amp; rules'!$D$22:$M$22,_xlfn.XLOOKUP(H2483,'deck &amp; rules'!$C$23:$C$30,'deck &amp; rules'!$D$23:$M$30))="draw",
                                                     IF(I2483&gt;J2483,1,IF(I2483&lt;J2483,0,2)),
                                                     IF(I2483&gt;H2483,1,IF(I2483&lt;H2483,0,2))),
                                   IF(H2483&lt;7,
                                        IF(G2483&gt;J2483,1,IF(G2483&lt;J2483,0,2)),
                                        IF(G2483&gt;H2483,1,IF(G2483&lt;H2483,0,2))
                                        )
                          )
              )
        )</f>
        <v>0</v>
      </c>
      <c r="L2483">
        <f t="shared" ca="1" si="270"/>
        <v>-256</v>
      </c>
      <c r="M2483">
        <f t="shared" ca="1" si="271"/>
        <v>-280.45000000000618</v>
      </c>
      <c r="N2483">
        <f t="shared" ca="1" si="272"/>
        <v>-322</v>
      </c>
    </row>
    <row r="2484" spans="1:14" x14ac:dyDescent="0.25">
      <c r="A2484">
        <f ca="1"/>
        <v>2</v>
      </c>
      <c r="B2484">
        <f ca="1"/>
        <v>0</v>
      </c>
      <c r="C2484">
        <f ca="1"/>
        <v>2</v>
      </c>
      <c r="D2484">
        <f ca="1"/>
        <v>6</v>
      </c>
      <c r="E2484">
        <f ca="1"/>
        <v>0</v>
      </c>
      <c r="F2484">
        <f ca="1"/>
        <v>0</v>
      </c>
      <c r="G2484">
        <f t="shared" ca="1" si="266"/>
        <v>2</v>
      </c>
      <c r="H2484">
        <f t="shared" ca="1" si="267"/>
        <v>6</v>
      </c>
      <c r="I2484">
        <f t="shared" ca="1" si="268"/>
        <v>4</v>
      </c>
      <c r="J2484">
        <f t="shared" ca="1" si="269"/>
        <v>6</v>
      </c>
      <c r="K2484" cm="1">
        <f t="array" aca="1" ref="K2484" ca="1">IF(G2484&gt;7,
        IF(G2484&gt;H2484, 1, IF(G2484&lt;H2484, 0, 2)),
        IF(       H2484&gt;7,
                     IF(G2484&gt;H2484, 1, IF(G2484&lt;H2484, 0, 2)),
                     IF(         G2484&lt;6,
                                   IF(            _xlfn.XLOOKUP(C2484,'deck &amp; rules'!$D$22:$M$22,_xlfn.XLOOKUP(H2484,'deck &amp; rules'!$C$23:$C$30,'deck &amp; rules'!$D$23:$M$30))="draw",
                                                     IF(I2484&gt;J2484,1,IF(I2484&lt;J2484,0,2)),
                                                     IF(I2484&gt;H2484,1,IF(I2484&lt;H2484,0,2))),
                                   IF(H2484&lt;7,
                                        IF(G2484&gt;J2484,1,IF(G2484&lt;J2484,0,2)),
                                        IF(G2484&gt;H2484,1,IF(G2484&lt;H2484,0,2))
                                        )
                          )
              )
        )</f>
        <v>0</v>
      </c>
      <c r="L2484">
        <f t="shared" ca="1" si="270"/>
        <v>-257</v>
      </c>
      <c r="M2484">
        <f t="shared" ca="1" si="271"/>
        <v>-279.5000000000062</v>
      </c>
      <c r="N2484">
        <f t="shared" ca="1" si="272"/>
        <v>-323</v>
      </c>
    </row>
    <row r="2485" spans="1:14" x14ac:dyDescent="0.25">
      <c r="A2485">
        <f ca="1"/>
        <v>6</v>
      </c>
      <c r="B2485">
        <f ca="1"/>
        <v>2</v>
      </c>
      <c r="C2485">
        <f ca="1"/>
        <v>0</v>
      </c>
      <c r="D2485">
        <f ca="1"/>
        <v>0</v>
      </c>
      <c r="E2485">
        <f ca="1"/>
        <v>9</v>
      </c>
      <c r="F2485">
        <f ca="1"/>
        <v>8</v>
      </c>
      <c r="G2485">
        <f t="shared" ca="1" si="266"/>
        <v>8</v>
      </c>
      <c r="H2485">
        <f t="shared" ca="1" si="267"/>
        <v>9</v>
      </c>
      <c r="I2485">
        <f t="shared" ca="1" si="268"/>
        <v>8</v>
      </c>
      <c r="J2485">
        <f t="shared" ca="1" si="269"/>
        <v>7</v>
      </c>
      <c r="K2485" cm="1">
        <f t="array" aca="1" ref="K2485" ca="1">IF(G2485&gt;7,
        IF(G2485&gt;H2485, 1, IF(G2485&lt;H2485, 0, 2)),
        IF(       H2485&gt;7,
                     IF(G2485&gt;H2485, 1, IF(G2485&lt;H2485, 0, 2)),
                     IF(         G2485&lt;6,
                                   IF(            _xlfn.XLOOKUP(C2485,'deck &amp; rules'!$D$22:$M$22,_xlfn.XLOOKUP(H2485,'deck &amp; rules'!$C$23:$C$30,'deck &amp; rules'!$D$23:$M$30))="draw",
                                                     IF(I2485&gt;J2485,1,IF(I2485&lt;J2485,0,2)),
                                                     IF(I2485&gt;H2485,1,IF(I2485&lt;H2485,0,2))),
                                   IF(H2485&lt;7,
                                        IF(G2485&gt;J2485,1,IF(G2485&lt;J2485,0,2)),
                                        IF(G2485&gt;H2485,1,IF(G2485&lt;H2485,0,2))
                                        )
                          )
              )
        )</f>
        <v>0</v>
      </c>
      <c r="L2485">
        <f t="shared" ca="1" si="270"/>
        <v>-258</v>
      </c>
      <c r="M2485">
        <f t="shared" ca="1" si="271"/>
        <v>-278.55000000000621</v>
      </c>
      <c r="N2485">
        <f t="shared" ca="1" si="272"/>
        <v>-324</v>
      </c>
    </row>
    <row r="2486" spans="1:14" x14ac:dyDescent="0.25">
      <c r="A2486">
        <f ca="1"/>
        <v>3</v>
      </c>
      <c r="B2486">
        <f ca="1"/>
        <v>0</v>
      </c>
      <c r="C2486">
        <f ca="1"/>
        <v>0</v>
      </c>
      <c r="D2486">
        <f ca="1"/>
        <v>9</v>
      </c>
      <c r="E2486">
        <f ca="1"/>
        <v>6</v>
      </c>
      <c r="F2486">
        <f ca="1"/>
        <v>0</v>
      </c>
      <c r="G2486">
        <f t="shared" ca="1" si="266"/>
        <v>3</v>
      </c>
      <c r="H2486">
        <f t="shared" ca="1" si="267"/>
        <v>5</v>
      </c>
      <c r="I2486">
        <f t="shared" ca="1" si="268"/>
        <v>3</v>
      </c>
      <c r="J2486">
        <f t="shared" ca="1" si="269"/>
        <v>5</v>
      </c>
      <c r="K2486" cm="1">
        <f t="array" aca="1" ref="K2486" ca="1">IF(G2486&gt;7,
        IF(G2486&gt;H2486, 1, IF(G2486&lt;H2486, 0, 2)),
        IF(       H2486&gt;7,
                     IF(G2486&gt;H2486, 1, IF(G2486&lt;H2486, 0, 2)),
                     IF(         G2486&lt;6,
                                   IF(            _xlfn.XLOOKUP(C2486,'deck &amp; rules'!$D$22:$M$22,_xlfn.XLOOKUP(H2486,'deck &amp; rules'!$C$23:$C$30,'deck &amp; rules'!$D$23:$M$30))="draw",
                                                     IF(I2486&gt;J2486,1,IF(I2486&lt;J2486,0,2)),
                                                     IF(I2486&gt;H2486,1,IF(I2486&lt;H2486,0,2))),
                                   IF(H2486&lt;7,
                                        IF(G2486&gt;J2486,1,IF(G2486&lt;J2486,0,2)),
                                        IF(G2486&gt;H2486,1,IF(G2486&lt;H2486,0,2))
                                        )
                          )
              )
        )</f>
        <v>0</v>
      </c>
      <c r="L2486">
        <f t="shared" ca="1" si="270"/>
        <v>-259</v>
      </c>
      <c r="M2486">
        <f t="shared" ca="1" si="271"/>
        <v>-277.60000000000622</v>
      </c>
      <c r="N2486">
        <f t="shared" ca="1" si="272"/>
        <v>-325</v>
      </c>
    </row>
    <row r="2487" spans="1:14" x14ac:dyDescent="0.25">
      <c r="A2487">
        <f ca="1"/>
        <v>6</v>
      </c>
      <c r="B2487">
        <f ca="1"/>
        <v>1</v>
      </c>
      <c r="C2487">
        <f ca="1"/>
        <v>0</v>
      </c>
      <c r="D2487">
        <f ca="1"/>
        <v>9</v>
      </c>
      <c r="E2487">
        <f ca="1"/>
        <v>0</v>
      </c>
      <c r="F2487">
        <f ca="1"/>
        <v>6</v>
      </c>
      <c r="G2487">
        <f t="shared" ca="1" si="266"/>
        <v>7</v>
      </c>
      <c r="H2487">
        <f t="shared" ca="1" si="267"/>
        <v>9</v>
      </c>
      <c r="I2487">
        <f t="shared" ca="1" si="268"/>
        <v>7</v>
      </c>
      <c r="J2487">
        <f t="shared" ca="1" si="269"/>
        <v>5</v>
      </c>
      <c r="K2487" cm="1">
        <f t="array" aca="1" ref="K2487" ca="1">IF(G2487&gt;7,
        IF(G2487&gt;H2487, 1, IF(G2487&lt;H2487, 0, 2)),
        IF(       H2487&gt;7,
                     IF(G2487&gt;H2487, 1, IF(G2487&lt;H2487, 0, 2)),
                     IF(         G2487&lt;6,
                                   IF(            _xlfn.XLOOKUP(C2487,'deck &amp; rules'!$D$22:$M$22,_xlfn.XLOOKUP(H2487,'deck &amp; rules'!$C$23:$C$30,'deck &amp; rules'!$D$23:$M$30))="draw",
                                                     IF(I2487&gt;J2487,1,IF(I2487&lt;J2487,0,2)),
                                                     IF(I2487&gt;H2487,1,IF(I2487&lt;H2487,0,2))),
                                   IF(H2487&lt;7,
                                        IF(G2487&gt;J2487,1,IF(G2487&lt;J2487,0,2)),
                                        IF(G2487&gt;H2487,1,IF(G2487&lt;H2487,0,2))
                                        )
                          )
              )
        )</f>
        <v>0</v>
      </c>
      <c r="L2487">
        <f t="shared" ca="1" si="270"/>
        <v>-260</v>
      </c>
      <c r="M2487">
        <f t="shared" ca="1" si="271"/>
        <v>-276.65000000000623</v>
      </c>
      <c r="N2487">
        <f t="shared" ca="1" si="272"/>
        <v>-326</v>
      </c>
    </row>
    <row r="2488" spans="1:14" x14ac:dyDescent="0.25">
      <c r="A2488">
        <f ca="1"/>
        <v>0</v>
      </c>
      <c r="B2488">
        <f ca="1"/>
        <v>2</v>
      </c>
      <c r="C2488">
        <f ca="1"/>
        <v>2</v>
      </c>
      <c r="D2488">
        <f ca="1"/>
        <v>0</v>
      </c>
      <c r="E2488">
        <f ca="1"/>
        <v>1</v>
      </c>
      <c r="F2488">
        <f ca="1"/>
        <v>0</v>
      </c>
      <c r="G2488">
        <f t="shared" ca="1" si="266"/>
        <v>2</v>
      </c>
      <c r="H2488">
        <f t="shared" ca="1" si="267"/>
        <v>1</v>
      </c>
      <c r="I2488">
        <f t="shared" ca="1" si="268"/>
        <v>4</v>
      </c>
      <c r="J2488">
        <f t="shared" ca="1" si="269"/>
        <v>1</v>
      </c>
      <c r="K2488" cm="1">
        <f t="array" aca="1" ref="K2488" ca="1">IF(G2488&gt;7,
        IF(G2488&gt;H2488, 1, IF(G2488&lt;H2488, 0, 2)),
        IF(       H2488&gt;7,
                     IF(G2488&gt;H2488, 1, IF(G2488&lt;H2488, 0, 2)),
                     IF(         G2488&lt;6,
                                   IF(            _xlfn.XLOOKUP(C2488,'deck &amp; rules'!$D$22:$M$22,_xlfn.XLOOKUP(H2488,'deck &amp; rules'!$C$23:$C$30,'deck &amp; rules'!$D$23:$M$30))="draw",
                                                     IF(I2488&gt;J2488,1,IF(I2488&lt;J2488,0,2)),
                                                     IF(I2488&gt;H2488,1,IF(I2488&lt;H2488,0,2))),
                                   IF(H2488&lt;7,
                                        IF(G2488&gt;J2488,1,IF(G2488&lt;J2488,0,2)),
                                        IF(G2488&gt;H2488,1,IF(G2488&lt;H2488,0,2))
                                        )
                          )
              )
        )</f>
        <v>1</v>
      </c>
      <c r="L2488">
        <f t="shared" ca="1" si="270"/>
        <v>-259</v>
      </c>
      <c r="M2488">
        <f t="shared" ca="1" si="271"/>
        <v>-277.65000000000623</v>
      </c>
      <c r="N2488">
        <f t="shared" ca="1" si="272"/>
        <v>-327</v>
      </c>
    </row>
    <row r="2489" spans="1:14" x14ac:dyDescent="0.25">
      <c r="A2489">
        <f ca="1"/>
        <v>3</v>
      </c>
      <c r="B2489">
        <f ca="1"/>
        <v>2</v>
      </c>
      <c r="C2489">
        <f ca="1"/>
        <v>0</v>
      </c>
      <c r="D2489">
        <f ca="1"/>
        <v>8</v>
      </c>
      <c r="E2489">
        <f ca="1"/>
        <v>6</v>
      </c>
      <c r="F2489">
        <f ca="1"/>
        <v>8</v>
      </c>
      <c r="G2489">
        <f t="shared" ca="1" si="266"/>
        <v>5</v>
      </c>
      <c r="H2489">
        <f t="shared" ca="1" si="267"/>
        <v>4</v>
      </c>
      <c r="I2489">
        <f t="shared" ca="1" si="268"/>
        <v>5</v>
      </c>
      <c r="J2489">
        <f t="shared" ca="1" si="269"/>
        <v>2</v>
      </c>
      <c r="K2489" cm="1">
        <f t="array" aca="1" ref="K2489" ca="1">IF(G2489&gt;7,
        IF(G2489&gt;H2489, 1, IF(G2489&lt;H2489, 0, 2)),
        IF(       H2489&gt;7,
                     IF(G2489&gt;H2489, 1, IF(G2489&lt;H2489, 0, 2)),
                     IF(         G2489&lt;6,
                                   IF(            _xlfn.XLOOKUP(C2489,'deck &amp; rules'!$D$22:$M$22,_xlfn.XLOOKUP(H2489,'deck &amp; rules'!$C$23:$C$30,'deck &amp; rules'!$D$23:$M$30))="draw",
                                                     IF(I2489&gt;J2489,1,IF(I2489&lt;J2489,0,2)),
                                                     IF(I2489&gt;H2489,1,IF(I2489&lt;H2489,0,2))),
                                   IF(H2489&lt;7,
                                        IF(G2489&gt;J2489,1,IF(G2489&lt;J2489,0,2)),
                                        IF(G2489&gt;H2489,1,IF(G2489&lt;H2489,0,2))
                                        )
                          )
              )
        )</f>
        <v>1</v>
      </c>
      <c r="L2489">
        <f t="shared" ca="1" si="270"/>
        <v>-258</v>
      </c>
      <c r="M2489">
        <f t="shared" ca="1" si="271"/>
        <v>-278.65000000000623</v>
      </c>
      <c r="N2489">
        <f t="shared" ca="1" si="272"/>
        <v>-328</v>
      </c>
    </row>
    <row r="2490" spans="1:14" x14ac:dyDescent="0.25">
      <c r="A2490">
        <f ca="1"/>
        <v>5</v>
      </c>
      <c r="B2490">
        <f ca="1"/>
        <v>0</v>
      </c>
      <c r="C2490">
        <f ca="1"/>
        <v>4</v>
      </c>
      <c r="D2490">
        <f ca="1"/>
        <v>9</v>
      </c>
      <c r="E2490">
        <f ca="1"/>
        <v>5</v>
      </c>
      <c r="F2490">
        <f ca="1"/>
        <v>3</v>
      </c>
      <c r="G2490">
        <f t="shared" ca="1" si="266"/>
        <v>5</v>
      </c>
      <c r="H2490">
        <f t="shared" ca="1" si="267"/>
        <v>4</v>
      </c>
      <c r="I2490">
        <f t="shared" ca="1" si="268"/>
        <v>9</v>
      </c>
      <c r="J2490">
        <f t="shared" ca="1" si="269"/>
        <v>7</v>
      </c>
      <c r="K2490" cm="1">
        <f t="array" aca="1" ref="K2490" ca="1">IF(G2490&gt;7,
        IF(G2490&gt;H2490, 1, IF(G2490&lt;H2490, 0, 2)),
        IF(       H2490&gt;7,
                     IF(G2490&gt;H2490, 1, IF(G2490&lt;H2490, 0, 2)),
                     IF(         G2490&lt;6,
                                   IF(            _xlfn.XLOOKUP(C2490,'deck &amp; rules'!$D$22:$M$22,_xlfn.XLOOKUP(H2490,'deck &amp; rules'!$C$23:$C$30,'deck &amp; rules'!$D$23:$M$30))="draw",
                                                     IF(I2490&gt;J2490,1,IF(I2490&lt;J2490,0,2)),
                                                     IF(I2490&gt;H2490,1,IF(I2490&lt;H2490,0,2))),
                                   IF(H2490&lt;7,
                                        IF(G2490&gt;J2490,1,IF(G2490&lt;J2490,0,2)),
                                        IF(G2490&gt;H2490,1,IF(G2490&lt;H2490,0,2))
                                        )
                          )
              )
        )</f>
        <v>1</v>
      </c>
      <c r="L2490">
        <f t="shared" ca="1" si="270"/>
        <v>-257</v>
      </c>
      <c r="M2490">
        <f t="shared" ca="1" si="271"/>
        <v>-279.65000000000623</v>
      </c>
      <c r="N2490">
        <f t="shared" ca="1" si="272"/>
        <v>-329</v>
      </c>
    </row>
    <row r="2491" spans="1:14" x14ac:dyDescent="0.25">
      <c r="A2491">
        <f ca="1"/>
        <v>0</v>
      </c>
      <c r="B2491">
        <f ca="1"/>
        <v>4</v>
      </c>
      <c r="C2491">
        <f ca="1"/>
        <v>0</v>
      </c>
      <c r="D2491">
        <f ca="1"/>
        <v>2</v>
      </c>
      <c r="E2491">
        <f ca="1"/>
        <v>6</v>
      </c>
      <c r="F2491">
        <f ca="1"/>
        <v>2</v>
      </c>
      <c r="G2491">
        <f t="shared" ca="1" si="266"/>
        <v>4</v>
      </c>
      <c r="H2491">
        <f t="shared" ca="1" si="267"/>
        <v>8</v>
      </c>
      <c r="I2491">
        <f t="shared" ca="1" si="268"/>
        <v>4</v>
      </c>
      <c r="J2491">
        <f t="shared" ca="1" si="269"/>
        <v>0</v>
      </c>
      <c r="K2491" cm="1">
        <f t="array" aca="1" ref="K2491" ca="1">IF(G2491&gt;7,
        IF(G2491&gt;H2491, 1, IF(G2491&lt;H2491, 0, 2)),
        IF(       H2491&gt;7,
                     IF(G2491&gt;H2491, 1, IF(G2491&lt;H2491, 0, 2)),
                     IF(         G2491&lt;6,
                                   IF(            _xlfn.XLOOKUP(C2491,'deck &amp; rules'!$D$22:$M$22,_xlfn.XLOOKUP(H2491,'deck &amp; rules'!$C$23:$C$30,'deck &amp; rules'!$D$23:$M$30))="draw",
                                                     IF(I2491&gt;J2491,1,IF(I2491&lt;J2491,0,2)),
                                                     IF(I2491&gt;H2491,1,IF(I2491&lt;H2491,0,2))),
                                   IF(H2491&lt;7,
                                        IF(G2491&gt;J2491,1,IF(G2491&lt;J2491,0,2)),
                                        IF(G2491&gt;H2491,1,IF(G2491&lt;H2491,0,2))
                                        )
                          )
              )
        )</f>
        <v>0</v>
      </c>
      <c r="L2491">
        <f t="shared" ca="1" si="270"/>
        <v>-258</v>
      </c>
      <c r="M2491">
        <f t="shared" ca="1" si="271"/>
        <v>-278.70000000000624</v>
      </c>
      <c r="N2491">
        <f t="shared" ca="1" si="272"/>
        <v>-330</v>
      </c>
    </row>
    <row r="2492" spans="1:14" x14ac:dyDescent="0.25">
      <c r="A2492">
        <f ca="1"/>
        <v>4</v>
      </c>
      <c r="B2492">
        <f ca="1"/>
        <v>8</v>
      </c>
      <c r="C2492">
        <f ca="1"/>
        <v>0</v>
      </c>
      <c r="D2492">
        <f ca="1"/>
        <v>8</v>
      </c>
      <c r="E2492">
        <f ca="1"/>
        <v>6</v>
      </c>
      <c r="F2492">
        <f ca="1"/>
        <v>9</v>
      </c>
      <c r="G2492">
        <f t="shared" ca="1" si="266"/>
        <v>2</v>
      </c>
      <c r="H2492">
        <f t="shared" ca="1" si="267"/>
        <v>4</v>
      </c>
      <c r="I2492">
        <f t="shared" ca="1" si="268"/>
        <v>2</v>
      </c>
      <c r="J2492">
        <f t="shared" ca="1" si="269"/>
        <v>3</v>
      </c>
      <c r="K2492" cm="1">
        <f t="array" aca="1" ref="K2492" ca="1">IF(G2492&gt;7,
        IF(G2492&gt;H2492, 1, IF(G2492&lt;H2492, 0, 2)),
        IF(       H2492&gt;7,
                     IF(G2492&gt;H2492, 1, IF(G2492&lt;H2492, 0, 2)),
                     IF(         G2492&lt;6,
                                   IF(            _xlfn.XLOOKUP(C2492,'deck &amp; rules'!$D$22:$M$22,_xlfn.XLOOKUP(H2492,'deck &amp; rules'!$C$23:$C$30,'deck &amp; rules'!$D$23:$M$30))="draw",
                                                     IF(I2492&gt;J2492,1,IF(I2492&lt;J2492,0,2)),
                                                     IF(I2492&gt;H2492,1,IF(I2492&lt;H2492,0,2))),
                                   IF(H2492&lt;7,
                                        IF(G2492&gt;J2492,1,IF(G2492&lt;J2492,0,2)),
                                        IF(G2492&gt;H2492,1,IF(G2492&lt;H2492,0,2))
                                        )
                          )
              )
        )</f>
        <v>0</v>
      </c>
      <c r="L2492">
        <f t="shared" ca="1" si="270"/>
        <v>-259</v>
      </c>
      <c r="M2492">
        <f t="shared" ca="1" si="271"/>
        <v>-277.75000000000625</v>
      </c>
      <c r="N2492">
        <f t="shared" ca="1" si="272"/>
        <v>-331</v>
      </c>
    </row>
    <row r="2493" spans="1:14" x14ac:dyDescent="0.25">
      <c r="A2493">
        <f ca="1"/>
        <v>9</v>
      </c>
      <c r="B2493">
        <f ca="1"/>
        <v>4</v>
      </c>
      <c r="C2493">
        <f ca="1"/>
        <v>5</v>
      </c>
      <c r="D2493">
        <f ca="1"/>
        <v>7</v>
      </c>
      <c r="E2493">
        <f ca="1"/>
        <v>0</v>
      </c>
      <c r="F2493">
        <f ca="1"/>
        <v>1</v>
      </c>
      <c r="G2493">
        <f t="shared" ca="1" si="266"/>
        <v>3</v>
      </c>
      <c r="H2493">
        <f t="shared" ca="1" si="267"/>
        <v>7</v>
      </c>
      <c r="I2493">
        <f t="shared" ca="1" si="268"/>
        <v>8</v>
      </c>
      <c r="J2493">
        <f t="shared" ca="1" si="269"/>
        <v>8</v>
      </c>
      <c r="K2493" cm="1">
        <f t="array" aca="1" ref="K2493" ca="1">IF(G2493&gt;7,
        IF(G2493&gt;H2493, 1, IF(G2493&lt;H2493, 0, 2)),
        IF(       H2493&gt;7,
                     IF(G2493&gt;H2493, 1, IF(G2493&lt;H2493, 0, 2)),
                     IF(         G2493&lt;6,
                                   IF(            _xlfn.XLOOKUP(C2493,'deck &amp; rules'!$D$22:$M$22,_xlfn.XLOOKUP(H2493,'deck &amp; rules'!$C$23:$C$30,'deck &amp; rules'!$D$23:$M$30))="draw",
                                                     IF(I2493&gt;J2493,1,IF(I2493&lt;J2493,0,2)),
                                                     IF(I2493&gt;H2493,1,IF(I2493&lt;H2493,0,2))),
                                   IF(H2493&lt;7,
                                        IF(G2493&gt;J2493,1,IF(G2493&lt;J2493,0,2)),
                                        IF(G2493&gt;H2493,1,IF(G2493&lt;H2493,0,2))
                                        )
                          )
              )
        )</f>
        <v>1</v>
      </c>
      <c r="L2493">
        <f t="shared" ca="1" si="270"/>
        <v>-258</v>
      </c>
      <c r="M2493">
        <f t="shared" ca="1" si="271"/>
        <v>-278.75000000000625</v>
      </c>
      <c r="N2493">
        <f t="shared" ca="1" si="272"/>
        <v>-332</v>
      </c>
    </row>
    <row r="2494" spans="1:14" x14ac:dyDescent="0.25">
      <c r="A2494">
        <f ca="1"/>
        <v>0</v>
      </c>
      <c r="B2494">
        <f ca="1"/>
        <v>8</v>
      </c>
      <c r="C2494">
        <f ca="1"/>
        <v>0</v>
      </c>
      <c r="D2494">
        <f ca="1"/>
        <v>6</v>
      </c>
      <c r="E2494">
        <f ca="1"/>
        <v>8</v>
      </c>
      <c r="F2494">
        <f ca="1"/>
        <v>6</v>
      </c>
      <c r="G2494">
        <f t="shared" ca="1" si="266"/>
        <v>8</v>
      </c>
      <c r="H2494">
        <f t="shared" ca="1" si="267"/>
        <v>4</v>
      </c>
      <c r="I2494">
        <f t="shared" ca="1" si="268"/>
        <v>8</v>
      </c>
      <c r="J2494">
        <f t="shared" ca="1" si="269"/>
        <v>0</v>
      </c>
      <c r="K2494" cm="1">
        <f t="array" aca="1" ref="K2494" ca="1">IF(G2494&gt;7,
        IF(G2494&gt;H2494, 1, IF(G2494&lt;H2494, 0, 2)),
        IF(       H2494&gt;7,
                     IF(G2494&gt;H2494, 1, IF(G2494&lt;H2494, 0, 2)),
                     IF(         G2494&lt;6,
                                   IF(            _xlfn.XLOOKUP(C2494,'deck &amp; rules'!$D$22:$M$22,_xlfn.XLOOKUP(H2494,'deck &amp; rules'!$C$23:$C$30,'deck &amp; rules'!$D$23:$M$30))="draw",
                                                     IF(I2494&gt;J2494,1,IF(I2494&lt;J2494,0,2)),
                                                     IF(I2494&gt;H2494,1,IF(I2494&lt;H2494,0,2))),
                                   IF(H2494&lt;7,
                                        IF(G2494&gt;J2494,1,IF(G2494&lt;J2494,0,2)),
                                        IF(G2494&gt;H2494,1,IF(G2494&lt;H2494,0,2))
                                        )
                          )
              )
        )</f>
        <v>1</v>
      </c>
      <c r="L2494">
        <f t="shared" ca="1" si="270"/>
        <v>-257</v>
      </c>
      <c r="M2494">
        <f t="shared" ca="1" si="271"/>
        <v>-279.75000000000625</v>
      </c>
      <c r="N2494">
        <f t="shared" ca="1" si="272"/>
        <v>-333</v>
      </c>
    </row>
    <row r="2495" spans="1:14" x14ac:dyDescent="0.25">
      <c r="A2495">
        <f ca="1"/>
        <v>5</v>
      </c>
      <c r="B2495">
        <f ca="1"/>
        <v>0</v>
      </c>
      <c r="C2495">
        <f ca="1"/>
        <v>0</v>
      </c>
      <c r="D2495">
        <f ca="1"/>
        <v>0</v>
      </c>
      <c r="E2495">
        <f ca="1"/>
        <v>9</v>
      </c>
      <c r="F2495">
        <f ca="1"/>
        <v>5</v>
      </c>
      <c r="G2495">
        <f t="shared" ca="1" si="266"/>
        <v>5</v>
      </c>
      <c r="H2495">
        <f t="shared" ca="1" si="267"/>
        <v>9</v>
      </c>
      <c r="I2495">
        <f t="shared" ca="1" si="268"/>
        <v>5</v>
      </c>
      <c r="J2495">
        <f t="shared" ca="1" si="269"/>
        <v>4</v>
      </c>
      <c r="K2495" cm="1">
        <f t="array" aca="1" ref="K2495" ca="1">IF(G2495&gt;7,
        IF(G2495&gt;H2495, 1, IF(G2495&lt;H2495, 0, 2)),
        IF(       H2495&gt;7,
                     IF(G2495&gt;H2495, 1, IF(G2495&lt;H2495, 0, 2)),
                     IF(         G2495&lt;6,
                                   IF(            _xlfn.XLOOKUP(C2495,'deck &amp; rules'!$D$22:$M$22,_xlfn.XLOOKUP(H2495,'deck &amp; rules'!$C$23:$C$30,'deck &amp; rules'!$D$23:$M$30))="draw",
                                                     IF(I2495&gt;J2495,1,IF(I2495&lt;J2495,0,2)),
                                                     IF(I2495&gt;H2495,1,IF(I2495&lt;H2495,0,2))),
                                   IF(H2495&lt;7,
                                        IF(G2495&gt;J2495,1,IF(G2495&lt;J2495,0,2)),
                                        IF(G2495&gt;H2495,1,IF(G2495&lt;H2495,0,2))
                                        )
                          )
              )
        )</f>
        <v>0</v>
      </c>
      <c r="L2495">
        <f t="shared" ca="1" si="270"/>
        <v>-258</v>
      </c>
      <c r="M2495">
        <f t="shared" ca="1" si="271"/>
        <v>-278.80000000000626</v>
      </c>
      <c r="N2495">
        <f t="shared" ca="1" si="272"/>
        <v>-334</v>
      </c>
    </row>
    <row r="2496" spans="1:14" x14ac:dyDescent="0.25">
      <c r="A2496">
        <f ca="1"/>
        <v>9</v>
      </c>
      <c r="B2496">
        <f ca="1"/>
        <v>4</v>
      </c>
      <c r="C2496">
        <f ca="1"/>
        <v>1</v>
      </c>
      <c r="D2496">
        <f ca="1"/>
        <v>5</v>
      </c>
      <c r="E2496">
        <f ca="1"/>
        <v>8</v>
      </c>
      <c r="F2496">
        <f ca="1"/>
        <v>6</v>
      </c>
      <c r="G2496">
        <f t="shared" ca="1" si="266"/>
        <v>3</v>
      </c>
      <c r="H2496">
        <f t="shared" ca="1" si="267"/>
        <v>3</v>
      </c>
      <c r="I2496">
        <f t="shared" ca="1" si="268"/>
        <v>4</v>
      </c>
      <c r="J2496">
        <f t="shared" ca="1" si="269"/>
        <v>9</v>
      </c>
      <c r="K2496" cm="1">
        <f t="array" aca="1" ref="K2496" ca="1">IF(G2496&gt;7,
        IF(G2496&gt;H2496, 1, IF(G2496&lt;H2496, 0, 2)),
        IF(       H2496&gt;7,
                     IF(G2496&gt;H2496, 1, IF(G2496&lt;H2496, 0, 2)),
                     IF(         G2496&lt;6,
                                   IF(            _xlfn.XLOOKUP(C2496,'deck &amp; rules'!$D$22:$M$22,_xlfn.XLOOKUP(H2496,'deck &amp; rules'!$C$23:$C$30,'deck &amp; rules'!$D$23:$M$30))="draw",
                                                     IF(I2496&gt;J2496,1,IF(I2496&lt;J2496,0,2)),
                                                     IF(I2496&gt;H2496,1,IF(I2496&lt;H2496,0,2))),
                                   IF(H2496&lt;7,
                                        IF(G2496&gt;J2496,1,IF(G2496&lt;J2496,0,2)),
                                        IF(G2496&gt;H2496,1,IF(G2496&lt;H2496,0,2))
                                        )
                          )
              )
        )</f>
        <v>0</v>
      </c>
      <c r="L2496">
        <f t="shared" ca="1" si="270"/>
        <v>-259</v>
      </c>
      <c r="M2496">
        <f t="shared" ca="1" si="271"/>
        <v>-277.85000000000628</v>
      </c>
      <c r="N2496">
        <f t="shared" ca="1" si="272"/>
        <v>-335</v>
      </c>
    </row>
    <row r="2497" spans="1:14" x14ac:dyDescent="0.25">
      <c r="A2497">
        <f ca="1"/>
        <v>0</v>
      </c>
      <c r="B2497">
        <f ca="1"/>
        <v>5</v>
      </c>
      <c r="C2497">
        <f ca="1"/>
        <v>7</v>
      </c>
      <c r="D2497">
        <f ca="1"/>
        <v>0</v>
      </c>
      <c r="E2497">
        <f ca="1"/>
        <v>4</v>
      </c>
      <c r="F2497">
        <f ca="1"/>
        <v>7</v>
      </c>
      <c r="G2497">
        <f t="shared" ca="1" si="266"/>
        <v>5</v>
      </c>
      <c r="H2497">
        <f t="shared" ca="1" si="267"/>
        <v>4</v>
      </c>
      <c r="I2497">
        <f t="shared" ca="1" si="268"/>
        <v>2</v>
      </c>
      <c r="J2497">
        <f t="shared" ca="1" si="269"/>
        <v>1</v>
      </c>
      <c r="K2497" cm="1">
        <f t="array" aca="1" ref="K2497" ca="1">IF(G2497&gt;7,
        IF(G2497&gt;H2497, 1, IF(G2497&lt;H2497, 0, 2)),
        IF(       H2497&gt;7,
                     IF(G2497&gt;H2497, 1, IF(G2497&lt;H2497, 0, 2)),
                     IF(         G2497&lt;6,
                                   IF(            _xlfn.XLOOKUP(C2497,'deck &amp; rules'!$D$22:$M$22,_xlfn.XLOOKUP(H2497,'deck &amp; rules'!$C$23:$C$30,'deck &amp; rules'!$D$23:$M$30))="draw",
                                                     IF(I2497&gt;J2497,1,IF(I2497&lt;J2497,0,2)),
                                                     IF(I2497&gt;H2497,1,IF(I2497&lt;H2497,0,2))),
                                   IF(H2497&lt;7,
                                        IF(G2497&gt;J2497,1,IF(G2497&lt;J2497,0,2)),
                                        IF(G2497&gt;H2497,1,IF(G2497&lt;H2497,0,2))
                                        )
                          )
              )
        )</f>
        <v>1</v>
      </c>
      <c r="L2497">
        <f t="shared" ca="1" si="270"/>
        <v>-258</v>
      </c>
      <c r="M2497">
        <f t="shared" ca="1" si="271"/>
        <v>-278.85000000000628</v>
      </c>
      <c r="N2497">
        <f t="shared" ca="1" si="272"/>
        <v>-336</v>
      </c>
    </row>
    <row r="2498" spans="1:14" x14ac:dyDescent="0.25">
      <c r="A2498">
        <f ca="1"/>
        <v>7</v>
      </c>
      <c r="B2498">
        <f ca="1"/>
        <v>0</v>
      </c>
      <c r="C2498">
        <f ca="1"/>
        <v>1</v>
      </c>
      <c r="D2498">
        <f ca="1"/>
        <v>1</v>
      </c>
      <c r="E2498">
        <f ca="1"/>
        <v>0</v>
      </c>
      <c r="F2498">
        <f ca="1"/>
        <v>9</v>
      </c>
      <c r="G2498">
        <f t="shared" ca="1" si="266"/>
        <v>7</v>
      </c>
      <c r="H2498">
        <f t="shared" ca="1" si="267"/>
        <v>1</v>
      </c>
      <c r="I2498">
        <f t="shared" ca="1" si="268"/>
        <v>8</v>
      </c>
      <c r="J2498">
        <f t="shared" ca="1" si="269"/>
        <v>0</v>
      </c>
      <c r="K2498" cm="1">
        <f t="array" aca="1" ref="K2498" ca="1">IF(G2498&gt;7,
        IF(G2498&gt;H2498, 1, IF(G2498&lt;H2498, 0, 2)),
        IF(       H2498&gt;7,
                     IF(G2498&gt;H2498, 1, IF(G2498&lt;H2498, 0, 2)),
                     IF(         G2498&lt;6,
                                   IF(            _xlfn.XLOOKUP(C2498,'deck &amp; rules'!$D$22:$M$22,_xlfn.XLOOKUP(H2498,'deck &amp; rules'!$C$23:$C$30,'deck &amp; rules'!$D$23:$M$30))="draw",
                                                     IF(I2498&gt;J2498,1,IF(I2498&lt;J2498,0,2)),
                                                     IF(I2498&gt;H2498,1,IF(I2498&lt;H2498,0,2))),
                                   IF(H2498&lt;7,
                                        IF(G2498&gt;J2498,1,IF(G2498&lt;J2498,0,2)),
                                        IF(G2498&gt;H2498,1,IF(G2498&lt;H2498,0,2))
                                        )
                          )
              )
        )</f>
        <v>1</v>
      </c>
      <c r="L2498">
        <f t="shared" ca="1" si="270"/>
        <v>-257</v>
      </c>
      <c r="M2498">
        <f t="shared" ca="1" si="271"/>
        <v>-279.85000000000628</v>
      </c>
      <c r="N2498">
        <f t="shared" ca="1" si="272"/>
        <v>-337</v>
      </c>
    </row>
    <row r="2499" spans="1:14" x14ac:dyDescent="0.25">
      <c r="A2499">
        <f ca="1"/>
        <v>9</v>
      </c>
      <c r="B2499">
        <f ca="1"/>
        <v>4</v>
      </c>
      <c r="C2499">
        <f ca="1"/>
        <v>3</v>
      </c>
      <c r="D2499">
        <f ca="1"/>
        <v>0</v>
      </c>
      <c r="E2499">
        <f ca="1"/>
        <v>4</v>
      </c>
      <c r="F2499">
        <f ca="1"/>
        <v>9</v>
      </c>
      <c r="G2499">
        <f t="shared" ref="G2499:G2562" ca="1" si="273">IF(A2499+B2499&gt;9,A2499+B2499-10,A2499+B2499)</f>
        <v>3</v>
      </c>
      <c r="H2499">
        <f t="shared" ref="H2499:H2562" ca="1" si="274">IF(D2499+E2499&gt;9,D2499+E2499-10,D2499+E2499)</f>
        <v>4</v>
      </c>
      <c r="I2499">
        <f t="shared" ref="I2499:I2562" ca="1" si="275">IF(G2499+C2499&gt;9,G2499+C2499-10,G2499+C2499)</f>
        <v>6</v>
      </c>
      <c r="J2499">
        <f t="shared" ref="J2499:J2562" ca="1" si="276">IF(H2499+F2499&gt;9,H2499+F2499-10,H2499+F2499)</f>
        <v>3</v>
      </c>
      <c r="K2499" cm="1">
        <f t="array" aca="1" ref="K2499" ca="1">IF(G2499&gt;7,
        IF(G2499&gt;H2499, 1, IF(G2499&lt;H2499, 0, 2)),
        IF(       H2499&gt;7,
                     IF(G2499&gt;H2499, 1, IF(G2499&lt;H2499, 0, 2)),
                     IF(         G2499&lt;6,
                                   IF(            _xlfn.XLOOKUP(C2499,'deck &amp; rules'!$D$22:$M$22,_xlfn.XLOOKUP(H2499,'deck &amp; rules'!$C$23:$C$30,'deck &amp; rules'!$D$23:$M$30))="draw",
                                                     IF(I2499&gt;J2499,1,IF(I2499&lt;J2499,0,2)),
                                                     IF(I2499&gt;H2499,1,IF(I2499&lt;H2499,0,2))),
                                   IF(H2499&lt;7,
                                        IF(G2499&gt;J2499,1,IF(G2499&lt;J2499,0,2)),
                                        IF(G2499&gt;H2499,1,IF(G2499&lt;H2499,0,2))
                                        )
                          )
              )
        )</f>
        <v>1</v>
      </c>
      <c r="L2499">
        <f t="shared" ca="1" si="270"/>
        <v>-256</v>
      </c>
      <c r="M2499">
        <f t="shared" ca="1" si="271"/>
        <v>-280.85000000000628</v>
      </c>
      <c r="N2499">
        <f t="shared" ca="1" si="272"/>
        <v>-338</v>
      </c>
    </row>
    <row r="2500" spans="1:14" x14ac:dyDescent="0.25">
      <c r="A2500">
        <f ca="1"/>
        <v>5</v>
      </c>
      <c r="B2500">
        <f ca="1"/>
        <v>0</v>
      </c>
      <c r="C2500">
        <f ca="1"/>
        <v>8</v>
      </c>
      <c r="D2500">
        <f ca="1"/>
        <v>8</v>
      </c>
      <c r="E2500">
        <f ca="1"/>
        <v>0</v>
      </c>
      <c r="F2500">
        <f ca="1"/>
        <v>4</v>
      </c>
      <c r="G2500">
        <f t="shared" ca="1" si="273"/>
        <v>5</v>
      </c>
      <c r="H2500">
        <f t="shared" ca="1" si="274"/>
        <v>8</v>
      </c>
      <c r="I2500">
        <f t="shared" ca="1" si="275"/>
        <v>3</v>
      </c>
      <c r="J2500">
        <f t="shared" ca="1" si="276"/>
        <v>2</v>
      </c>
      <c r="K2500" cm="1">
        <f t="array" aca="1" ref="K2500" ca="1">IF(G2500&gt;7,
        IF(G2500&gt;H2500, 1, IF(G2500&lt;H2500, 0, 2)),
        IF(       H2500&gt;7,
                     IF(G2500&gt;H2500, 1, IF(G2500&lt;H2500, 0, 2)),
                     IF(         G2500&lt;6,
                                   IF(            _xlfn.XLOOKUP(C2500,'deck &amp; rules'!$D$22:$M$22,_xlfn.XLOOKUP(H2500,'deck &amp; rules'!$C$23:$C$30,'deck &amp; rules'!$D$23:$M$30))="draw",
                                                     IF(I2500&gt;J2500,1,IF(I2500&lt;J2500,0,2)),
                                                     IF(I2500&gt;H2500,1,IF(I2500&lt;H2500,0,2))),
                                   IF(H2500&lt;7,
                                        IF(G2500&gt;J2500,1,IF(G2500&lt;J2500,0,2)),
                                        IF(G2500&gt;H2500,1,IF(G2500&lt;H2500,0,2))
                                        )
                          )
              )
        )</f>
        <v>0</v>
      </c>
      <c r="L2500">
        <f t="shared" ref="L2500:L2563" ca="1" si="277">IF(K2500=1,L2499+1,L2499-1)</f>
        <v>-257</v>
      </c>
      <c r="M2500">
        <f t="shared" ref="M2500:M2563" ca="1" si="278">IF(K2500=0,M2499+19/20,M2499-1)</f>
        <v>-279.90000000000629</v>
      </c>
      <c r="N2500">
        <f t="shared" ref="N2500:N2563" ca="1" si="279">IF(K2500=2,N2499+8,N2499-1)</f>
        <v>-339</v>
      </c>
    </row>
    <row r="2501" spans="1:14" x14ac:dyDescent="0.25">
      <c r="A2501">
        <f ca="1"/>
        <v>8</v>
      </c>
      <c r="B2501">
        <f ca="1"/>
        <v>0</v>
      </c>
      <c r="C2501">
        <f ca="1"/>
        <v>8</v>
      </c>
      <c r="D2501">
        <f ca="1"/>
        <v>3</v>
      </c>
      <c r="E2501">
        <f ca="1"/>
        <v>8</v>
      </c>
      <c r="F2501">
        <f ca="1"/>
        <v>4</v>
      </c>
      <c r="G2501">
        <f t="shared" ca="1" si="273"/>
        <v>8</v>
      </c>
      <c r="H2501">
        <f t="shared" ca="1" si="274"/>
        <v>1</v>
      </c>
      <c r="I2501">
        <f t="shared" ca="1" si="275"/>
        <v>6</v>
      </c>
      <c r="J2501">
        <f t="shared" ca="1" si="276"/>
        <v>5</v>
      </c>
      <c r="K2501" cm="1">
        <f t="array" aca="1" ref="K2501" ca="1">IF(G2501&gt;7,
        IF(G2501&gt;H2501, 1, IF(G2501&lt;H2501, 0, 2)),
        IF(       H2501&gt;7,
                     IF(G2501&gt;H2501, 1, IF(G2501&lt;H2501, 0, 2)),
                     IF(         G2501&lt;6,
                                   IF(            _xlfn.XLOOKUP(C2501,'deck &amp; rules'!$D$22:$M$22,_xlfn.XLOOKUP(H2501,'deck &amp; rules'!$C$23:$C$30,'deck &amp; rules'!$D$23:$M$30))="draw",
                                                     IF(I2501&gt;J2501,1,IF(I2501&lt;J2501,0,2)),
                                                     IF(I2501&gt;H2501,1,IF(I2501&lt;H2501,0,2))),
                                   IF(H2501&lt;7,
                                        IF(G2501&gt;J2501,1,IF(G2501&lt;J2501,0,2)),
                                        IF(G2501&gt;H2501,1,IF(G2501&lt;H2501,0,2))
                                        )
                          )
              )
        )</f>
        <v>1</v>
      </c>
      <c r="L2501">
        <f t="shared" ca="1" si="277"/>
        <v>-256</v>
      </c>
      <c r="M2501">
        <f t="shared" ca="1" si="278"/>
        <v>-280.90000000000629</v>
      </c>
      <c r="N2501">
        <f t="shared" ca="1" si="279"/>
        <v>-340</v>
      </c>
    </row>
    <row r="2502" spans="1:14" x14ac:dyDescent="0.25">
      <c r="A2502">
        <f ca="1"/>
        <v>4</v>
      </c>
      <c r="B2502">
        <f ca="1"/>
        <v>7</v>
      </c>
      <c r="C2502">
        <f ca="1"/>
        <v>1</v>
      </c>
      <c r="D2502">
        <f ca="1"/>
        <v>0</v>
      </c>
      <c r="E2502">
        <f ca="1"/>
        <v>7</v>
      </c>
      <c r="F2502">
        <f ca="1"/>
        <v>0</v>
      </c>
      <c r="G2502">
        <f t="shared" ca="1" si="273"/>
        <v>1</v>
      </c>
      <c r="H2502">
        <f t="shared" ca="1" si="274"/>
        <v>7</v>
      </c>
      <c r="I2502">
        <f t="shared" ca="1" si="275"/>
        <v>2</v>
      </c>
      <c r="J2502">
        <f t="shared" ca="1" si="276"/>
        <v>7</v>
      </c>
      <c r="K2502" cm="1">
        <f t="array" aca="1" ref="K2502" ca="1">IF(G2502&gt;7,
        IF(G2502&gt;H2502, 1, IF(G2502&lt;H2502, 0, 2)),
        IF(       H2502&gt;7,
                     IF(G2502&gt;H2502, 1, IF(G2502&lt;H2502, 0, 2)),
                     IF(         G2502&lt;6,
                                   IF(            _xlfn.XLOOKUP(C2502,'deck &amp; rules'!$D$22:$M$22,_xlfn.XLOOKUP(H2502,'deck &amp; rules'!$C$23:$C$30,'deck &amp; rules'!$D$23:$M$30))="draw",
                                                     IF(I2502&gt;J2502,1,IF(I2502&lt;J2502,0,2)),
                                                     IF(I2502&gt;H2502,1,IF(I2502&lt;H2502,0,2))),
                                   IF(H2502&lt;7,
                                        IF(G2502&gt;J2502,1,IF(G2502&lt;J2502,0,2)),
                                        IF(G2502&gt;H2502,1,IF(G2502&lt;H2502,0,2))
                                        )
                          )
              )
        )</f>
        <v>0</v>
      </c>
      <c r="L2502">
        <f t="shared" ca="1" si="277"/>
        <v>-257</v>
      </c>
      <c r="M2502">
        <f t="shared" ca="1" si="278"/>
        <v>-279.9500000000063</v>
      </c>
      <c r="N2502">
        <f t="shared" ca="1" si="279"/>
        <v>-341</v>
      </c>
    </row>
    <row r="2503" spans="1:14" x14ac:dyDescent="0.25">
      <c r="A2503">
        <f ca="1"/>
        <v>6</v>
      </c>
      <c r="B2503">
        <f ca="1"/>
        <v>5</v>
      </c>
      <c r="C2503">
        <f ca="1"/>
        <v>2</v>
      </c>
      <c r="D2503">
        <f ca="1"/>
        <v>8</v>
      </c>
      <c r="E2503">
        <f ca="1"/>
        <v>0</v>
      </c>
      <c r="F2503">
        <f ca="1"/>
        <v>0</v>
      </c>
      <c r="G2503">
        <f t="shared" ca="1" si="273"/>
        <v>1</v>
      </c>
      <c r="H2503">
        <f t="shared" ca="1" si="274"/>
        <v>8</v>
      </c>
      <c r="I2503">
        <f t="shared" ca="1" si="275"/>
        <v>3</v>
      </c>
      <c r="J2503">
        <f t="shared" ca="1" si="276"/>
        <v>8</v>
      </c>
      <c r="K2503" cm="1">
        <f t="array" aca="1" ref="K2503" ca="1">IF(G2503&gt;7,
        IF(G2503&gt;H2503, 1, IF(G2503&lt;H2503, 0, 2)),
        IF(       H2503&gt;7,
                     IF(G2503&gt;H2503, 1, IF(G2503&lt;H2503, 0, 2)),
                     IF(         G2503&lt;6,
                                   IF(            _xlfn.XLOOKUP(C2503,'deck &amp; rules'!$D$22:$M$22,_xlfn.XLOOKUP(H2503,'deck &amp; rules'!$C$23:$C$30,'deck &amp; rules'!$D$23:$M$30))="draw",
                                                     IF(I2503&gt;J2503,1,IF(I2503&lt;J2503,0,2)),
                                                     IF(I2503&gt;H2503,1,IF(I2503&lt;H2503,0,2))),
                                   IF(H2503&lt;7,
                                        IF(G2503&gt;J2503,1,IF(G2503&lt;J2503,0,2)),
                                        IF(G2503&gt;H2503,1,IF(G2503&lt;H2503,0,2))
                                        )
                          )
              )
        )</f>
        <v>0</v>
      </c>
      <c r="L2503">
        <f t="shared" ca="1" si="277"/>
        <v>-258</v>
      </c>
      <c r="M2503">
        <f t="shared" ca="1" si="278"/>
        <v>-279.00000000000631</v>
      </c>
      <c r="N2503">
        <f t="shared" ca="1" si="279"/>
        <v>-342</v>
      </c>
    </row>
    <row r="2504" spans="1:14" x14ac:dyDescent="0.25">
      <c r="A2504">
        <f ca="1"/>
        <v>0</v>
      </c>
      <c r="B2504">
        <f ca="1"/>
        <v>2</v>
      </c>
      <c r="C2504">
        <f ca="1"/>
        <v>7</v>
      </c>
      <c r="D2504">
        <f ca="1"/>
        <v>1</v>
      </c>
      <c r="E2504">
        <f ca="1"/>
        <v>0</v>
      </c>
      <c r="F2504">
        <f ca="1"/>
        <v>2</v>
      </c>
      <c r="G2504">
        <f t="shared" ca="1" si="273"/>
        <v>2</v>
      </c>
      <c r="H2504">
        <f t="shared" ca="1" si="274"/>
        <v>1</v>
      </c>
      <c r="I2504">
        <f t="shared" ca="1" si="275"/>
        <v>9</v>
      </c>
      <c r="J2504">
        <f t="shared" ca="1" si="276"/>
        <v>3</v>
      </c>
      <c r="K2504" cm="1">
        <f t="array" aca="1" ref="K2504" ca="1">IF(G2504&gt;7,
        IF(G2504&gt;H2504, 1, IF(G2504&lt;H2504, 0, 2)),
        IF(       H2504&gt;7,
                     IF(G2504&gt;H2504, 1, IF(G2504&lt;H2504, 0, 2)),
                     IF(         G2504&lt;6,
                                   IF(            _xlfn.XLOOKUP(C2504,'deck &amp; rules'!$D$22:$M$22,_xlfn.XLOOKUP(H2504,'deck &amp; rules'!$C$23:$C$30,'deck &amp; rules'!$D$23:$M$30))="draw",
                                                     IF(I2504&gt;J2504,1,IF(I2504&lt;J2504,0,2)),
                                                     IF(I2504&gt;H2504,1,IF(I2504&lt;H2504,0,2))),
                                   IF(H2504&lt;7,
                                        IF(G2504&gt;J2504,1,IF(G2504&lt;J2504,0,2)),
                                        IF(G2504&gt;H2504,1,IF(G2504&lt;H2504,0,2))
                                        )
                          )
              )
        )</f>
        <v>1</v>
      </c>
      <c r="L2504">
        <f t="shared" ca="1" si="277"/>
        <v>-257</v>
      </c>
      <c r="M2504">
        <f t="shared" ca="1" si="278"/>
        <v>-280.00000000000631</v>
      </c>
      <c r="N2504">
        <f t="shared" ca="1" si="279"/>
        <v>-343</v>
      </c>
    </row>
    <row r="2505" spans="1:14" x14ac:dyDescent="0.25">
      <c r="A2505">
        <f ca="1"/>
        <v>2</v>
      </c>
      <c r="B2505">
        <f ca="1"/>
        <v>0</v>
      </c>
      <c r="C2505">
        <f ca="1"/>
        <v>9</v>
      </c>
      <c r="D2505">
        <f ca="1"/>
        <v>6</v>
      </c>
      <c r="E2505">
        <f ca="1"/>
        <v>4</v>
      </c>
      <c r="F2505">
        <f ca="1"/>
        <v>7</v>
      </c>
      <c r="G2505">
        <f t="shared" ca="1" si="273"/>
        <v>2</v>
      </c>
      <c r="H2505">
        <f t="shared" ca="1" si="274"/>
        <v>0</v>
      </c>
      <c r="I2505">
        <f t="shared" ca="1" si="275"/>
        <v>1</v>
      </c>
      <c r="J2505">
        <f t="shared" ca="1" si="276"/>
        <v>7</v>
      </c>
      <c r="K2505" cm="1">
        <f t="array" aca="1" ref="K2505" ca="1">IF(G2505&gt;7,
        IF(G2505&gt;H2505, 1, IF(G2505&lt;H2505, 0, 2)),
        IF(       H2505&gt;7,
                     IF(G2505&gt;H2505, 1, IF(G2505&lt;H2505, 0, 2)),
                     IF(         G2505&lt;6,
                                   IF(            _xlfn.XLOOKUP(C2505,'deck &amp; rules'!$D$22:$M$22,_xlfn.XLOOKUP(H2505,'deck &amp; rules'!$C$23:$C$30,'deck &amp; rules'!$D$23:$M$30))="draw",
                                                     IF(I2505&gt;J2505,1,IF(I2505&lt;J2505,0,2)),
                                                     IF(I2505&gt;H2505,1,IF(I2505&lt;H2505,0,2))),
                                   IF(H2505&lt;7,
                                        IF(G2505&gt;J2505,1,IF(G2505&lt;J2505,0,2)),
                                        IF(G2505&gt;H2505,1,IF(G2505&lt;H2505,0,2))
                                        )
                          )
              )
        )</f>
        <v>0</v>
      </c>
      <c r="L2505">
        <f t="shared" ca="1" si="277"/>
        <v>-258</v>
      </c>
      <c r="M2505">
        <f t="shared" ca="1" si="278"/>
        <v>-279.05000000000632</v>
      </c>
      <c r="N2505">
        <f t="shared" ca="1" si="279"/>
        <v>-344</v>
      </c>
    </row>
    <row r="2506" spans="1:14" x14ac:dyDescent="0.25">
      <c r="A2506">
        <f ca="1"/>
        <v>0</v>
      </c>
      <c r="B2506">
        <f ca="1"/>
        <v>1</v>
      </c>
      <c r="C2506">
        <f ca="1"/>
        <v>8</v>
      </c>
      <c r="D2506">
        <f ca="1"/>
        <v>0</v>
      </c>
      <c r="E2506">
        <f ca="1"/>
        <v>1</v>
      </c>
      <c r="F2506">
        <f ca="1"/>
        <v>5</v>
      </c>
      <c r="G2506">
        <f t="shared" ca="1" si="273"/>
        <v>1</v>
      </c>
      <c r="H2506">
        <f t="shared" ca="1" si="274"/>
        <v>1</v>
      </c>
      <c r="I2506">
        <f t="shared" ca="1" si="275"/>
        <v>9</v>
      </c>
      <c r="J2506">
        <f t="shared" ca="1" si="276"/>
        <v>6</v>
      </c>
      <c r="K2506" cm="1">
        <f t="array" aca="1" ref="K2506" ca="1">IF(G2506&gt;7,
        IF(G2506&gt;H2506, 1, IF(G2506&lt;H2506, 0, 2)),
        IF(       H2506&gt;7,
                     IF(G2506&gt;H2506, 1, IF(G2506&lt;H2506, 0, 2)),
                     IF(         G2506&lt;6,
                                   IF(            _xlfn.XLOOKUP(C2506,'deck &amp; rules'!$D$22:$M$22,_xlfn.XLOOKUP(H2506,'deck &amp; rules'!$C$23:$C$30,'deck &amp; rules'!$D$23:$M$30))="draw",
                                                     IF(I2506&gt;J2506,1,IF(I2506&lt;J2506,0,2)),
                                                     IF(I2506&gt;H2506,1,IF(I2506&lt;H2506,0,2))),
                                   IF(H2506&lt;7,
                                        IF(G2506&gt;J2506,1,IF(G2506&lt;J2506,0,2)),
                                        IF(G2506&gt;H2506,1,IF(G2506&lt;H2506,0,2))
                                        )
                          )
              )
        )</f>
        <v>1</v>
      </c>
      <c r="L2506">
        <f t="shared" ca="1" si="277"/>
        <v>-257</v>
      </c>
      <c r="M2506">
        <f t="shared" ca="1" si="278"/>
        <v>-280.05000000000632</v>
      </c>
      <c r="N2506">
        <f t="shared" ca="1" si="279"/>
        <v>-345</v>
      </c>
    </row>
    <row r="2507" spans="1:14" x14ac:dyDescent="0.25">
      <c r="A2507">
        <f ca="1"/>
        <v>1</v>
      </c>
      <c r="B2507">
        <f ca="1"/>
        <v>9</v>
      </c>
      <c r="C2507">
        <f ca="1"/>
        <v>8</v>
      </c>
      <c r="D2507">
        <f ca="1"/>
        <v>0</v>
      </c>
      <c r="E2507">
        <f ca="1"/>
        <v>2</v>
      </c>
      <c r="F2507">
        <f ca="1"/>
        <v>0</v>
      </c>
      <c r="G2507">
        <f t="shared" ca="1" si="273"/>
        <v>0</v>
      </c>
      <c r="H2507">
        <f t="shared" ca="1" si="274"/>
        <v>2</v>
      </c>
      <c r="I2507">
        <f t="shared" ca="1" si="275"/>
        <v>8</v>
      </c>
      <c r="J2507">
        <f t="shared" ca="1" si="276"/>
        <v>2</v>
      </c>
      <c r="K2507" cm="1">
        <f t="array" aca="1" ref="K2507" ca="1">IF(G2507&gt;7,
        IF(G2507&gt;H2507, 1, IF(G2507&lt;H2507, 0, 2)),
        IF(       H2507&gt;7,
                     IF(G2507&gt;H2507, 1, IF(G2507&lt;H2507, 0, 2)),
                     IF(         G2507&lt;6,
                                   IF(            _xlfn.XLOOKUP(C2507,'deck &amp; rules'!$D$22:$M$22,_xlfn.XLOOKUP(H2507,'deck &amp; rules'!$C$23:$C$30,'deck &amp; rules'!$D$23:$M$30))="draw",
                                                     IF(I2507&gt;J2507,1,IF(I2507&lt;J2507,0,2)),
                                                     IF(I2507&gt;H2507,1,IF(I2507&lt;H2507,0,2))),
                                   IF(H2507&lt;7,
                                        IF(G2507&gt;J2507,1,IF(G2507&lt;J2507,0,2)),
                                        IF(G2507&gt;H2507,1,IF(G2507&lt;H2507,0,2))
                                        )
                          )
              )
        )</f>
        <v>1</v>
      </c>
      <c r="L2507">
        <f t="shared" ca="1" si="277"/>
        <v>-256</v>
      </c>
      <c r="M2507">
        <f t="shared" ca="1" si="278"/>
        <v>-281.05000000000632</v>
      </c>
      <c r="N2507">
        <f t="shared" ca="1" si="279"/>
        <v>-346</v>
      </c>
    </row>
    <row r="2508" spans="1:14" x14ac:dyDescent="0.25">
      <c r="A2508">
        <f ca="1"/>
        <v>3</v>
      </c>
      <c r="B2508">
        <f ca="1"/>
        <v>0</v>
      </c>
      <c r="C2508">
        <f ca="1"/>
        <v>8</v>
      </c>
      <c r="D2508">
        <f ca="1"/>
        <v>0</v>
      </c>
      <c r="E2508">
        <f ca="1"/>
        <v>0</v>
      </c>
      <c r="F2508">
        <f ca="1"/>
        <v>0</v>
      </c>
      <c r="G2508">
        <f t="shared" ca="1" si="273"/>
        <v>3</v>
      </c>
      <c r="H2508">
        <f t="shared" ca="1" si="274"/>
        <v>0</v>
      </c>
      <c r="I2508">
        <f t="shared" ca="1" si="275"/>
        <v>1</v>
      </c>
      <c r="J2508">
        <f t="shared" ca="1" si="276"/>
        <v>0</v>
      </c>
      <c r="K2508" cm="1">
        <f t="array" aca="1" ref="K2508" ca="1">IF(G2508&gt;7,
        IF(G2508&gt;H2508, 1, IF(G2508&lt;H2508, 0, 2)),
        IF(       H2508&gt;7,
                     IF(G2508&gt;H2508, 1, IF(G2508&lt;H2508, 0, 2)),
                     IF(         G2508&lt;6,
                                   IF(            _xlfn.XLOOKUP(C2508,'deck &amp; rules'!$D$22:$M$22,_xlfn.XLOOKUP(H2508,'deck &amp; rules'!$C$23:$C$30,'deck &amp; rules'!$D$23:$M$30))="draw",
                                                     IF(I2508&gt;J2508,1,IF(I2508&lt;J2508,0,2)),
                                                     IF(I2508&gt;H2508,1,IF(I2508&lt;H2508,0,2))),
                                   IF(H2508&lt;7,
                                        IF(G2508&gt;J2508,1,IF(G2508&lt;J2508,0,2)),
                                        IF(G2508&gt;H2508,1,IF(G2508&lt;H2508,0,2))
                                        )
                          )
              )
        )</f>
        <v>1</v>
      </c>
      <c r="L2508">
        <f t="shared" ca="1" si="277"/>
        <v>-255</v>
      </c>
      <c r="M2508">
        <f t="shared" ca="1" si="278"/>
        <v>-282.05000000000632</v>
      </c>
      <c r="N2508">
        <f t="shared" ca="1" si="279"/>
        <v>-347</v>
      </c>
    </row>
    <row r="2509" spans="1:14" x14ac:dyDescent="0.25">
      <c r="A2509">
        <f ca="1"/>
        <v>0</v>
      </c>
      <c r="B2509">
        <f ca="1"/>
        <v>6</v>
      </c>
      <c r="C2509">
        <f ca="1"/>
        <v>8</v>
      </c>
      <c r="D2509">
        <f ca="1"/>
        <v>9</v>
      </c>
      <c r="E2509">
        <f ca="1"/>
        <v>3</v>
      </c>
      <c r="F2509">
        <f ca="1"/>
        <v>6</v>
      </c>
      <c r="G2509">
        <f t="shared" ca="1" si="273"/>
        <v>6</v>
      </c>
      <c r="H2509">
        <f t="shared" ca="1" si="274"/>
        <v>2</v>
      </c>
      <c r="I2509">
        <f t="shared" ca="1" si="275"/>
        <v>4</v>
      </c>
      <c r="J2509">
        <f t="shared" ca="1" si="276"/>
        <v>8</v>
      </c>
      <c r="K2509" cm="1">
        <f t="array" aca="1" ref="K2509" ca="1">IF(G2509&gt;7,
        IF(G2509&gt;H2509, 1, IF(G2509&lt;H2509, 0, 2)),
        IF(       H2509&gt;7,
                     IF(G2509&gt;H2509, 1, IF(G2509&lt;H2509, 0, 2)),
                     IF(         G2509&lt;6,
                                   IF(            _xlfn.XLOOKUP(C2509,'deck &amp; rules'!$D$22:$M$22,_xlfn.XLOOKUP(H2509,'deck &amp; rules'!$C$23:$C$30,'deck &amp; rules'!$D$23:$M$30))="draw",
                                                     IF(I2509&gt;J2509,1,IF(I2509&lt;J2509,0,2)),
                                                     IF(I2509&gt;H2509,1,IF(I2509&lt;H2509,0,2))),
                                   IF(H2509&lt;7,
                                        IF(G2509&gt;J2509,1,IF(G2509&lt;J2509,0,2)),
                                        IF(G2509&gt;H2509,1,IF(G2509&lt;H2509,0,2))
                                        )
                          )
              )
        )</f>
        <v>0</v>
      </c>
      <c r="L2509">
        <f t="shared" ca="1" si="277"/>
        <v>-256</v>
      </c>
      <c r="M2509">
        <f t="shared" ca="1" si="278"/>
        <v>-281.10000000000633</v>
      </c>
      <c r="N2509">
        <f t="shared" ca="1" si="279"/>
        <v>-348</v>
      </c>
    </row>
    <row r="2510" spans="1:14" x14ac:dyDescent="0.25">
      <c r="A2510">
        <f ca="1"/>
        <v>0</v>
      </c>
      <c r="B2510">
        <f ca="1"/>
        <v>9</v>
      </c>
      <c r="C2510">
        <f ca="1"/>
        <v>3</v>
      </c>
      <c r="D2510">
        <f ca="1"/>
        <v>9</v>
      </c>
      <c r="E2510">
        <f ca="1"/>
        <v>6</v>
      </c>
      <c r="F2510">
        <f ca="1"/>
        <v>7</v>
      </c>
      <c r="G2510">
        <f t="shared" ca="1" si="273"/>
        <v>9</v>
      </c>
      <c r="H2510">
        <f t="shared" ca="1" si="274"/>
        <v>5</v>
      </c>
      <c r="I2510">
        <f t="shared" ca="1" si="275"/>
        <v>2</v>
      </c>
      <c r="J2510">
        <f t="shared" ca="1" si="276"/>
        <v>2</v>
      </c>
      <c r="K2510" cm="1">
        <f t="array" aca="1" ref="K2510" ca="1">IF(G2510&gt;7,
        IF(G2510&gt;H2510, 1, IF(G2510&lt;H2510, 0, 2)),
        IF(       H2510&gt;7,
                     IF(G2510&gt;H2510, 1, IF(G2510&lt;H2510, 0, 2)),
                     IF(         G2510&lt;6,
                                   IF(            _xlfn.XLOOKUP(C2510,'deck &amp; rules'!$D$22:$M$22,_xlfn.XLOOKUP(H2510,'deck &amp; rules'!$C$23:$C$30,'deck &amp; rules'!$D$23:$M$30))="draw",
                                                     IF(I2510&gt;J2510,1,IF(I2510&lt;J2510,0,2)),
                                                     IF(I2510&gt;H2510,1,IF(I2510&lt;H2510,0,2))),
                                   IF(H2510&lt;7,
                                        IF(G2510&gt;J2510,1,IF(G2510&lt;J2510,0,2)),
                                        IF(G2510&gt;H2510,1,IF(G2510&lt;H2510,0,2))
                                        )
                          )
              )
        )</f>
        <v>1</v>
      </c>
      <c r="L2510">
        <f t="shared" ca="1" si="277"/>
        <v>-255</v>
      </c>
      <c r="M2510">
        <f t="shared" ca="1" si="278"/>
        <v>-282.10000000000633</v>
      </c>
      <c r="N2510">
        <f t="shared" ca="1" si="279"/>
        <v>-349</v>
      </c>
    </row>
    <row r="2511" spans="1:14" x14ac:dyDescent="0.25">
      <c r="A2511">
        <f ca="1"/>
        <v>8</v>
      </c>
      <c r="B2511">
        <f ca="1"/>
        <v>4</v>
      </c>
      <c r="C2511">
        <f ca="1"/>
        <v>2</v>
      </c>
      <c r="D2511">
        <f ca="1"/>
        <v>2</v>
      </c>
      <c r="E2511">
        <f ca="1"/>
        <v>3</v>
      </c>
      <c r="F2511">
        <f ca="1"/>
        <v>7</v>
      </c>
      <c r="G2511">
        <f t="shared" ca="1" si="273"/>
        <v>2</v>
      </c>
      <c r="H2511">
        <f t="shared" ca="1" si="274"/>
        <v>5</v>
      </c>
      <c r="I2511">
        <f t="shared" ca="1" si="275"/>
        <v>4</v>
      </c>
      <c r="J2511">
        <f t="shared" ca="1" si="276"/>
        <v>2</v>
      </c>
      <c r="K2511" cm="1">
        <f t="array" aca="1" ref="K2511" ca="1">IF(G2511&gt;7,
        IF(G2511&gt;H2511, 1, IF(G2511&lt;H2511, 0, 2)),
        IF(       H2511&gt;7,
                     IF(G2511&gt;H2511, 1, IF(G2511&lt;H2511, 0, 2)),
                     IF(         G2511&lt;6,
                                   IF(            _xlfn.XLOOKUP(C2511,'deck &amp; rules'!$D$22:$M$22,_xlfn.XLOOKUP(H2511,'deck &amp; rules'!$C$23:$C$30,'deck &amp; rules'!$D$23:$M$30))="draw",
                                                     IF(I2511&gt;J2511,1,IF(I2511&lt;J2511,0,2)),
                                                     IF(I2511&gt;H2511,1,IF(I2511&lt;H2511,0,2))),
                                   IF(H2511&lt;7,
                                        IF(G2511&gt;J2511,1,IF(G2511&lt;J2511,0,2)),
                                        IF(G2511&gt;H2511,1,IF(G2511&lt;H2511,0,2))
                                        )
                          )
              )
        )</f>
        <v>0</v>
      </c>
      <c r="L2511">
        <f t="shared" ca="1" si="277"/>
        <v>-256</v>
      </c>
      <c r="M2511">
        <f t="shared" ca="1" si="278"/>
        <v>-281.15000000000634</v>
      </c>
      <c r="N2511">
        <f t="shared" ca="1" si="279"/>
        <v>-350</v>
      </c>
    </row>
    <row r="2512" spans="1:14" x14ac:dyDescent="0.25">
      <c r="A2512">
        <f ca="1"/>
        <v>0</v>
      </c>
      <c r="B2512">
        <f ca="1"/>
        <v>0</v>
      </c>
      <c r="C2512">
        <f ca="1"/>
        <v>2</v>
      </c>
      <c r="D2512">
        <f ca="1"/>
        <v>3</v>
      </c>
      <c r="E2512">
        <f ca="1"/>
        <v>0</v>
      </c>
      <c r="F2512">
        <f ca="1"/>
        <v>9</v>
      </c>
      <c r="G2512">
        <f t="shared" ca="1" si="273"/>
        <v>0</v>
      </c>
      <c r="H2512">
        <f t="shared" ca="1" si="274"/>
        <v>3</v>
      </c>
      <c r="I2512">
        <f t="shared" ca="1" si="275"/>
        <v>2</v>
      </c>
      <c r="J2512">
        <f t="shared" ca="1" si="276"/>
        <v>2</v>
      </c>
      <c r="K2512" cm="1">
        <f t="array" aca="1" ref="K2512" ca="1">IF(G2512&gt;7,
        IF(G2512&gt;H2512, 1, IF(G2512&lt;H2512, 0, 2)),
        IF(       H2512&gt;7,
                     IF(G2512&gt;H2512, 1, IF(G2512&lt;H2512, 0, 2)),
                     IF(         G2512&lt;6,
                                   IF(            _xlfn.XLOOKUP(C2512,'deck &amp; rules'!$D$22:$M$22,_xlfn.XLOOKUP(H2512,'deck &amp; rules'!$C$23:$C$30,'deck &amp; rules'!$D$23:$M$30))="draw",
                                                     IF(I2512&gt;J2512,1,IF(I2512&lt;J2512,0,2)),
                                                     IF(I2512&gt;H2512,1,IF(I2512&lt;H2512,0,2))),
                                   IF(H2512&lt;7,
                                        IF(G2512&gt;J2512,1,IF(G2512&lt;J2512,0,2)),
                                        IF(G2512&gt;H2512,1,IF(G2512&lt;H2512,0,2))
                                        )
                          )
              )
        )</f>
        <v>2</v>
      </c>
      <c r="L2512">
        <f t="shared" ca="1" si="277"/>
        <v>-257</v>
      </c>
      <c r="M2512">
        <f t="shared" ca="1" si="278"/>
        <v>-282.15000000000634</v>
      </c>
      <c r="N2512">
        <f t="shared" ca="1" si="279"/>
        <v>-342</v>
      </c>
    </row>
    <row r="2513" spans="1:14" x14ac:dyDescent="0.25">
      <c r="A2513">
        <f ca="1"/>
        <v>7</v>
      </c>
      <c r="B2513">
        <f ca="1"/>
        <v>1</v>
      </c>
      <c r="C2513">
        <f ca="1"/>
        <v>8</v>
      </c>
      <c r="D2513">
        <f ca="1"/>
        <v>7</v>
      </c>
      <c r="E2513">
        <f ca="1"/>
        <v>0</v>
      </c>
      <c r="F2513">
        <f ca="1"/>
        <v>5</v>
      </c>
      <c r="G2513">
        <f t="shared" ca="1" si="273"/>
        <v>8</v>
      </c>
      <c r="H2513">
        <f t="shared" ca="1" si="274"/>
        <v>7</v>
      </c>
      <c r="I2513">
        <f t="shared" ca="1" si="275"/>
        <v>6</v>
      </c>
      <c r="J2513">
        <f t="shared" ca="1" si="276"/>
        <v>2</v>
      </c>
      <c r="K2513" cm="1">
        <f t="array" aca="1" ref="K2513" ca="1">IF(G2513&gt;7,
        IF(G2513&gt;H2513, 1, IF(G2513&lt;H2513, 0, 2)),
        IF(       H2513&gt;7,
                     IF(G2513&gt;H2513, 1, IF(G2513&lt;H2513, 0, 2)),
                     IF(         G2513&lt;6,
                                   IF(            _xlfn.XLOOKUP(C2513,'deck &amp; rules'!$D$22:$M$22,_xlfn.XLOOKUP(H2513,'deck &amp; rules'!$C$23:$C$30,'deck &amp; rules'!$D$23:$M$30))="draw",
                                                     IF(I2513&gt;J2513,1,IF(I2513&lt;J2513,0,2)),
                                                     IF(I2513&gt;H2513,1,IF(I2513&lt;H2513,0,2))),
                                   IF(H2513&lt;7,
                                        IF(G2513&gt;J2513,1,IF(G2513&lt;J2513,0,2)),
                                        IF(G2513&gt;H2513,1,IF(G2513&lt;H2513,0,2))
                                        )
                          )
              )
        )</f>
        <v>1</v>
      </c>
      <c r="L2513">
        <f t="shared" ca="1" si="277"/>
        <v>-256</v>
      </c>
      <c r="M2513">
        <f t="shared" ca="1" si="278"/>
        <v>-283.15000000000634</v>
      </c>
      <c r="N2513">
        <f t="shared" ca="1" si="279"/>
        <v>-343</v>
      </c>
    </row>
    <row r="2514" spans="1:14" x14ac:dyDescent="0.25">
      <c r="A2514">
        <f ca="1"/>
        <v>0</v>
      </c>
      <c r="B2514">
        <f ca="1"/>
        <v>7</v>
      </c>
      <c r="C2514">
        <f ca="1"/>
        <v>0</v>
      </c>
      <c r="D2514">
        <f ca="1"/>
        <v>8</v>
      </c>
      <c r="E2514">
        <f ca="1"/>
        <v>7</v>
      </c>
      <c r="F2514">
        <f ca="1"/>
        <v>4</v>
      </c>
      <c r="G2514">
        <f t="shared" ca="1" si="273"/>
        <v>7</v>
      </c>
      <c r="H2514">
        <f t="shared" ca="1" si="274"/>
        <v>5</v>
      </c>
      <c r="I2514">
        <f t="shared" ca="1" si="275"/>
        <v>7</v>
      </c>
      <c r="J2514">
        <f t="shared" ca="1" si="276"/>
        <v>9</v>
      </c>
      <c r="K2514" cm="1">
        <f t="array" aca="1" ref="K2514" ca="1">IF(G2514&gt;7,
        IF(G2514&gt;H2514, 1, IF(G2514&lt;H2514, 0, 2)),
        IF(       H2514&gt;7,
                     IF(G2514&gt;H2514, 1, IF(G2514&lt;H2514, 0, 2)),
                     IF(         G2514&lt;6,
                                   IF(            _xlfn.XLOOKUP(C2514,'deck &amp; rules'!$D$22:$M$22,_xlfn.XLOOKUP(H2514,'deck &amp; rules'!$C$23:$C$30,'deck &amp; rules'!$D$23:$M$30))="draw",
                                                     IF(I2514&gt;J2514,1,IF(I2514&lt;J2514,0,2)),
                                                     IF(I2514&gt;H2514,1,IF(I2514&lt;H2514,0,2))),
                                   IF(H2514&lt;7,
                                        IF(G2514&gt;J2514,1,IF(G2514&lt;J2514,0,2)),
                                        IF(G2514&gt;H2514,1,IF(G2514&lt;H2514,0,2))
                                        )
                          )
              )
        )</f>
        <v>0</v>
      </c>
      <c r="L2514">
        <f t="shared" ca="1" si="277"/>
        <v>-257</v>
      </c>
      <c r="M2514">
        <f t="shared" ca="1" si="278"/>
        <v>-282.20000000000636</v>
      </c>
      <c r="N2514">
        <f t="shared" ca="1" si="279"/>
        <v>-344</v>
      </c>
    </row>
    <row r="2515" spans="1:14" x14ac:dyDescent="0.25">
      <c r="A2515">
        <f ca="1"/>
        <v>0</v>
      </c>
      <c r="B2515">
        <f ca="1"/>
        <v>0</v>
      </c>
      <c r="C2515">
        <f ca="1"/>
        <v>0</v>
      </c>
      <c r="D2515">
        <f ca="1"/>
        <v>2</v>
      </c>
      <c r="E2515">
        <f ca="1"/>
        <v>5</v>
      </c>
      <c r="F2515">
        <f ca="1"/>
        <v>0</v>
      </c>
      <c r="G2515">
        <f t="shared" ca="1" si="273"/>
        <v>0</v>
      </c>
      <c r="H2515">
        <f t="shared" ca="1" si="274"/>
        <v>7</v>
      </c>
      <c r="I2515">
        <f t="shared" ca="1" si="275"/>
        <v>0</v>
      </c>
      <c r="J2515">
        <f t="shared" ca="1" si="276"/>
        <v>7</v>
      </c>
      <c r="K2515" cm="1">
        <f t="array" aca="1" ref="K2515" ca="1">IF(G2515&gt;7,
        IF(G2515&gt;H2515, 1, IF(G2515&lt;H2515, 0, 2)),
        IF(       H2515&gt;7,
                     IF(G2515&gt;H2515, 1, IF(G2515&lt;H2515, 0, 2)),
                     IF(         G2515&lt;6,
                                   IF(            _xlfn.XLOOKUP(C2515,'deck &amp; rules'!$D$22:$M$22,_xlfn.XLOOKUP(H2515,'deck &amp; rules'!$C$23:$C$30,'deck &amp; rules'!$D$23:$M$30))="draw",
                                                     IF(I2515&gt;J2515,1,IF(I2515&lt;J2515,0,2)),
                                                     IF(I2515&gt;H2515,1,IF(I2515&lt;H2515,0,2))),
                                   IF(H2515&lt;7,
                                        IF(G2515&gt;J2515,1,IF(G2515&lt;J2515,0,2)),
                                        IF(G2515&gt;H2515,1,IF(G2515&lt;H2515,0,2))
                                        )
                          )
              )
        )</f>
        <v>0</v>
      </c>
      <c r="L2515">
        <f t="shared" ca="1" si="277"/>
        <v>-258</v>
      </c>
      <c r="M2515">
        <f t="shared" ca="1" si="278"/>
        <v>-281.25000000000637</v>
      </c>
      <c r="N2515">
        <f t="shared" ca="1" si="279"/>
        <v>-345</v>
      </c>
    </row>
    <row r="2516" spans="1:14" x14ac:dyDescent="0.25">
      <c r="A2516">
        <f ca="1"/>
        <v>8</v>
      </c>
      <c r="B2516">
        <f ca="1"/>
        <v>9</v>
      </c>
      <c r="C2516">
        <f ca="1"/>
        <v>0</v>
      </c>
      <c r="D2516">
        <f ca="1"/>
        <v>8</v>
      </c>
      <c r="E2516">
        <f ca="1"/>
        <v>5</v>
      </c>
      <c r="F2516">
        <f ca="1"/>
        <v>6</v>
      </c>
      <c r="G2516">
        <f t="shared" ca="1" si="273"/>
        <v>7</v>
      </c>
      <c r="H2516">
        <f t="shared" ca="1" si="274"/>
        <v>3</v>
      </c>
      <c r="I2516">
        <f t="shared" ca="1" si="275"/>
        <v>7</v>
      </c>
      <c r="J2516">
        <f t="shared" ca="1" si="276"/>
        <v>9</v>
      </c>
      <c r="K2516" cm="1">
        <f t="array" aca="1" ref="K2516" ca="1">IF(G2516&gt;7,
        IF(G2516&gt;H2516, 1, IF(G2516&lt;H2516, 0, 2)),
        IF(       H2516&gt;7,
                     IF(G2516&gt;H2516, 1, IF(G2516&lt;H2516, 0, 2)),
                     IF(         G2516&lt;6,
                                   IF(            _xlfn.XLOOKUP(C2516,'deck &amp; rules'!$D$22:$M$22,_xlfn.XLOOKUP(H2516,'deck &amp; rules'!$C$23:$C$30,'deck &amp; rules'!$D$23:$M$30))="draw",
                                                     IF(I2516&gt;J2516,1,IF(I2516&lt;J2516,0,2)),
                                                     IF(I2516&gt;H2516,1,IF(I2516&lt;H2516,0,2))),
                                   IF(H2516&lt;7,
                                        IF(G2516&gt;J2516,1,IF(G2516&lt;J2516,0,2)),
                                        IF(G2516&gt;H2516,1,IF(G2516&lt;H2516,0,2))
                                        )
                          )
              )
        )</f>
        <v>0</v>
      </c>
      <c r="L2516">
        <f t="shared" ca="1" si="277"/>
        <v>-259</v>
      </c>
      <c r="M2516">
        <f t="shared" ca="1" si="278"/>
        <v>-280.30000000000638</v>
      </c>
      <c r="N2516">
        <f t="shared" ca="1" si="279"/>
        <v>-346</v>
      </c>
    </row>
    <row r="2517" spans="1:14" x14ac:dyDescent="0.25">
      <c r="A2517">
        <f ca="1"/>
        <v>0</v>
      </c>
      <c r="B2517">
        <f ca="1"/>
        <v>4</v>
      </c>
      <c r="C2517">
        <f ca="1"/>
        <v>8</v>
      </c>
      <c r="D2517">
        <f ca="1"/>
        <v>0</v>
      </c>
      <c r="E2517">
        <f ca="1"/>
        <v>6</v>
      </c>
      <c r="F2517">
        <f ca="1"/>
        <v>9</v>
      </c>
      <c r="G2517">
        <f t="shared" ca="1" si="273"/>
        <v>4</v>
      </c>
      <c r="H2517">
        <f t="shared" ca="1" si="274"/>
        <v>6</v>
      </c>
      <c r="I2517">
        <f t="shared" ca="1" si="275"/>
        <v>2</v>
      </c>
      <c r="J2517">
        <f t="shared" ca="1" si="276"/>
        <v>5</v>
      </c>
      <c r="K2517" cm="1">
        <f t="array" aca="1" ref="K2517" ca="1">IF(G2517&gt;7,
        IF(G2517&gt;H2517, 1, IF(G2517&lt;H2517, 0, 2)),
        IF(       H2517&gt;7,
                     IF(G2517&gt;H2517, 1, IF(G2517&lt;H2517, 0, 2)),
                     IF(         G2517&lt;6,
                                   IF(            _xlfn.XLOOKUP(C2517,'deck &amp; rules'!$D$22:$M$22,_xlfn.XLOOKUP(H2517,'deck &amp; rules'!$C$23:$C$30,'deck &amp; rules'!$D$23:$M$30))="draw",
                                                     IF(I2517&gt;J2517,1,IF(I2517&lt;J2517,0,2)),
                                                     IF(I2517&gt;H2517,1,IF(I2517&lt;H2517,0,2))),
                                   IF(H2517&lt;7,
                                        IF(G2517&gt;J2517,1,IF(G2517&lt;J2517,0,2)),
                                        IF(G2517&gt;H2517,1,IF(G2517&lt;H2517,0,2))
                                        )
                          )
              )
        )</f>
        <v>0</v>
      </c>
      <c r="L2517">
        <f t="shared" ca="1" si="277"/>
        <v>-260</v>
      </c>
      <c r="M2517">
        <f t="shared" ca="1" si="278"/>
        <v>-279.35000000000639</v>
      </c>
      <c r="N2517">
        <f t="shared" ca="1" si="279"/>
        <v>-347</v>
      </c>
    </row>
    <row r="2518" spans="1:14" x14ac:dyDescent="0.25">
      <c r="A2518">
        <f ca="1"/>
        <v>0</v>
      </c>
      <c r="B2518">
        <f ca="1"/>
        <v>0</v>
      </c>
      <c r="C2518">
        <f ca="1"/>
        <v>5</v>
      </c>
      <c r="D2518">
        <f ca="1"/>
        <v>2</v>
      </c>
      <c r="E2518">
        <f ca="1"/>
        <v>3</v>
      </c>
      <c r="F2518">
        <f ca="1"/>
        <v>0</v>
      </c>
      <c r="G2518">
        <f t="shared" ca="1" si="273"/>
        <v>0</v>
      </c>
      <c r="H2518">
        <f t="shared" ca="1" si="274"/>
        <v>5</v>
      </c>
      <c r="I2518">
        <f t="shared" ca="1" si="275"/>
        <v>5</v>
      </c>
      <c r="J2518">
        <f t="shared" ca="1" si="276"/>
        <v>5</v>
      </c>
      <c r="K2518" cm="1">
        <f t="array" aca="1" ref="K2518" ca="1">IF(G2518&gt;7,
        IF(G2518&gt;H2518, 1, IF(G2518&lt;H2518, 0, 2)),
        IF(       H2518&gt;7,
                     IF(G2518&gt;H2518, 1, IF(G2518&lt;H2518, 0, 2)),
                     IF(         G2518&lt;6,
                                   IF(            _xlfn.XLOOKUP(C2518,'deck &amp; rules'!$D$22:$M$22,_xlfn.XLOOKUP(H2518,'deck &amp; rules'!$C$23:$C$30,'deck &amp; rules'!$D$23:$M$30))="draw",
                                                     IF(I2518&gt;J2518,1,IF(I2518&lt;J2518,0,2)),
                                                     IF(I2518&gt;H2518,1,IF(I2518&lt;H2518,0,2))),
                                   IF(H2518&lt;7,
                                        IF(G2518&gt;J2518,1,IF(G2518&lt;J2518,0,2)),
                                        IF(G2518&gt;H2518,1,IF(G2518&lt;H2518,0,2))
                                        )
                          )
              )
        )</f>
        <v>2</v>
      </c>
      <c r="L2518">
        <f t="shared" ca="1" si="277"/>
        <v>-261</v>
      </c>
      <c r="M2518">
        <f t="shared" ca="1" si="278"/>
        <v>-280.35000000000639</v>
      </c>
      <c r="N2518">
        <f t="shared" ca="1" si="279"/>
        <v>-339</v>
      </c>
    </row>
    <row r="2519" spans="1:14" x14ac:dyDescent="0.25">
      <c r="A2519">
        <f ca="1"/>
        <v>8</v>
      </c>
      <c r="B2519">
        <f ca="1"/>
        <v>0</v>
      </c>
      <c r="C2519">
        <f ca="1"/>
        <v>0</v>
      </c>
      <c r="D2519">
        <f ca="1"/>
        <v>7</v>
      </c>
      <c r="E2519">
        <f ca="1"/>
        <v>0</v>
      </c>
      <c r="F2519">
        <f ca="1"/>
        <v>9</v>
      </c>
      <c r="G2519">
        <f t="shared" ca="1" si="273"/>
        <v>8</v>
      </c>
      <c r="H2519">
        <f t="shared" ca="1" si="274"/>
        <v>7</v>
      </c>
      <c r="I2519">
        <f t="shared" ca="1" si="275"/>
        <v>8</v>
      </c>
      <c r="J2519">
        <f t="shared" ca="1" si="276"/>
        <v>6</v>
      </c>
      <c r="K2519" cm="1">
        <f t="array" aca="1" ref="K2519" ca="1">IF(G2519&gt;7,
        IF(G2519&gt;H2519, 1, IF(G2519&lt;H2519, 0, 2)),
        IF(       H2519&gt;7,
                     IF(G2519&gt;H2519, 1, IF(G2519&lt;H2519, 0, 2)),
                     IF(         G2519&lt;6,
                                   IF(            _xlfn.XLOOKUP(C2519,'deck &amp; rules'!$D$22:$M$22,_xlfn.XLOOKUP(H2519,'deck &amp; rules'!$C$23:$C$30,'deck &amp; rules'!$D$23:$M$30))="draw",
                                                     IF(I2519&gt;J2519,1,IF(I2519&lt;J2519,0,2)),
                                                     IF(I2519&gt;H2519,1,IF(I2519&lt;H2519,0,2))),
                                   IF(H2519&lt;7,
                                        IF(G2519&gt;J2519,1,IF(G2519&lt;J2519,0,2)),
                                        IF(G2519&gt;H2519,1,IF(G2519&lt;H2519,0,2))
                                        )
                          )
              )
        )</f>
        <v>1</v>
      </c>
      <c r="L2519">
        <f t="shared" ca="1" si="277"/>
        <v>-260</v>
      </c>
      <c r="M2519">
        <f t="shared" ca="1" si="278"/>
        <v>-281.35000000000639</v>
      </c>
      <c r="N2519">
        <f t="shared" ca="1" si="279"/>
        <v>-340</v>
      </c>
    </row>
    <row r="2520" spans="1:14" x14ac:dyDescent="0.25">
      <c r="A2520">
        <f ca="1"/>
        <v>0</v>
      </c>
      <c r="B2520">
        <f ca="1"/>
        <v>1</v>
      </c>
      <c r="C2520">
        <f ca="1"/>
        <v>4</v>
      </c>
      <c r="D2520">
        <f ca="1"/>
        <v>6</v>
      </c>
      <c r="E2520">
        <f ca="1"/>
        <v>1</v>
      </c>
      <c r="F2520">
        <f ca="1"/>
        <v>7</v>
      </c>
      <c r="G2520">
        <f t="shared" ca="1" si="273"/>
        <v>1</v>
      </c>
      <c r="H2520">
        <f t="shared" ca="1" si="274"/>
        <v>7</v>
      </c>
      <c r="I2520">
        <f t="shared" ca="1" si="275"/>
        <v>5</v>
      </c>
      <c r="J2520">
        <f t="shared" ca="1" si="276"/>
        <v>4</v>
      </c>
      <c r="K2520" cm="1">
        <f t="array" aca="1" ref="K2520" ca="1">IF(G2520&gt;7,
        IF(G2520&gt;H2520, 1, IF(G2520&lt;H2520, 0, 2)),
        IF(       H2520&gt;7,
                     IF(G2520&gt;H2520, 1, IF(G2520&lt;H2520, 0, 2)),
                     IF(         G2520&lt;6,
                                   IF(            _xlfn.XLOOKUP(C2520,'deck &amp; rules'!$D$22:$M$22,_xlfn.XLOOKUP(H2520,'deck &amp; rules'!$C$23:$C$30,'deck &amp; rules'!$D$23:$M$30))="draw",
                                                     IF(I2520&gt;J2520,1,IF(I2520&lt;J2520,0,2)),
                                                     IF(I2520&gt;H2520,1,IF(I2520&lt;H2520,0,2))),
                                   IF(H2520&lt;7,
                                        IF(G2520&gt;J2520,1,IF(G2520&lt;J2520,0,2)),
                                        IF(G2520&gt;H2520,1,IF(G2520&lt;H2520,0,2))
                                        )
                          )
              )
        )</f>
        <v>0</v>
      </c>
      <c r="L2520">
        <f t="shared" ca="1" si="277"/>
        <v>-261</v>
      </c>
      <c r="M2520">
        <f t="shared" ca="1" si="278"/>
        <v>-280.4000000000064</v>
      </c>
      <c r="N2520">
        <f t="shared" ca="1" si="279"/>
        <v>-341</v>
      </c>
    </row>
    <row r="2521" spans="1:14" x14ac:dyDescent="0.25">
      <c r="A2521">
        <f ca="1"/>
        <v>2</v>
      </c>
      <c r="B2521">
        <f ca="1"/>
        <v>0</v>
      </c>
      <c r="C2521">
        <f ca="1"/>
        <v>7</v>
      </c>
      <c r="D2521">
        <f ca="1"/>
        <v>7</v>
      </c>
      <c r="E2521">
        <f ca="1"/>
        <v>0</v>
      </c>
      <c r="F2521">
        <f ca="1"/>
        <v>4</v>
      </c>
      <c r="G2521">
        <f t="shared" ca="1" si="273"/>
        <v>2</v>
      </c>
      <c r="H2521">
        <f t="shared" ca="1" si="274"/>
        <v>7</v>
      </c>
      <c r="I2521">
        <f t="shared" ca="1" si="275"/>
        <v>9</v>
      </c>
      <c r="J2521">
        <f t="shared" ca="1" si="276"/>
        <v>1</v>
      </c>
      <c r="K2521" cm="1">
        <f t="array" aca="1" ref="K2521" ca="1">IF(G2521&gt;7,
        IF(G2521&gt;H2521, 1, IF(G2521&lt;H2521, 0, 2)),
        IF(       H2521&gt;7,
                     IF(G2521&gt;H2521, 1, IF(G2521&lt;H2521, 0, 2)),
                     IF(         G2521&lt;6,
                                   IF(            _xlfn.XLOOKUP(C2521,'deck &amp; rules'!$D$22:$M$22,_xlfn.XLOOKUP(H2521,'deck &amp; rules'!$C$23:$C$30,'deck &amp; rules'!$D$23:$M$30))="draw",
                                                     IF(I2521&gt;J2521,1,IF(I2521&lt;J2521,0,2)),
                                                     IF(I2521&gt;H2521,1,IF(I2521&lt;H2521,0,2))),
                                   IF(H2521&lt;7,
                                        IF(G2521&gt;J2521,1,IF(G2521&lt;J2521,0,2)),
                                        IF(G2521&gt;H2521,1,IF(G2521&lt;H2521,0,2))
                                        )
                          )
              )
        )</f>
        <v>1</v>
      </c>
      <c r="L2521">
        <f t="shared" ca="1" si="277"/>
        <v>-260</v>
      </c>
      <c r="M2521">
        <f t="shared" ca="1" si="278"/>
        <v>-281.4000000000064</v>
      </c>
      <c r="N2521">
        <f t="shared" ca="1" si="279"/>
        <v>-342</v>
      </c>
    </row>
    <row r="2522" spans="1:14" x14ac:dyDescent="0.25">
      <c r="A2522">
        <f ca="1"/>
        <v>0</v>
      </c>
      <c r="B2522">
        <f ca="1"/>
        <v>9</v>
      </c>
      <c r="C2522">
        <f ca="1"/>
        <v>0</v>
      </c>
      <c r="D2522">
        <f ca="1"/>
        <v>0</v>
      </c>
      <c r="E2522">
        <f ca="1"/>
        <v>1</v>
      </c>
      <c r="F2522">
        <f ca="1"/>
        <v>2</v>
      </c>
      <c r="G2522">
        <f t="shared" ca="1" si="273"/>
        <v>9</v>
      </c>
      <c r="H2522">
        <f t="shared" ca="1" si="274"/>
        <v>1</v>
      </c>
      <c r="I2522">
        <f t="shared" ca="1" si="275"/>
        <v>9</v>
      </c>
      <c r="J2522">
        <f t="shared" ca="1" si="276"/>
        <v>3</v>
      </c>
      <c r="K2522" cm="1">
        <f t="array" aca="1" ref="K2522" ca="1">IF(G2522&gt;7,
        IF(G2522&gt;H2522, 1, IF(G2522&lt;H2522, 0, 2)),
        IF(       H2522&gt;7,
                     IF(G2522&gt;H2522, 1, IF(G2522&lt;H2522, 0, 2)),
                     IF(         G2522&lt;6,
                                   IF(            _xlfn.XLOOKUP(C2522,'deck &amp; rules'!$D$22:$M$22,_xlfn.XLOOKUP(H2522,'deck &amp; rules'!$C$23:$C$30,'deck &amp; rules'!$D$23:$M$30))="draw",
                                                     IF(I2522&gt;J2522,1,IF(I2522&lt;J2522,0,2)),
                                                     IF(I2522&gt;H2522,1,IF(I2522&lt;H2522,0,2))),
                                   IF(H2522&lt;7,
                                        IF(G2522&gt;J2522,1,IF(G2522&lt;J2522,0,2)),
                                        IF(G2522&gt;H2522,1,IF(G2522&lt;H2522,0,2))
                                        )
                          )
              )
        )</f>
        <v>1</v>
      </c>
      <c r="L2522">
        <f t="shared" ca="1" si="277"/>
        <v>-259</v>
      </c>
      <c r="M2522">
        <f t="shared" ca="1" si="278"/>
        <v>-282.4000000000064</v>
      </c>
      <c r="N2522">
        <f t="shared" ca="1" si="279"/>
        <v>-343</v>
      </c>
    </row>
    <row r="2523" spans="1:14" x14ac:dyDescent="0.25">
      <c r="A2523">
        <f ca="1"/>
        <v>0</v>
      </c>
      <c r="B2523">
        <f ca="1"/>
        <v>0</v>
      </c>
      <c r="C2523">
        <f ca="1"/>
        <v>9</v>
      </c>
      <c r="D2523">
        <f ca="1"/>
        <v>0</v>
      </c>
      <c r="E2523">
        <f ca="1"/>
        <v>7</v>
      </c>
      <c r="F2523">
        <f ca="1"/>
        <v>0</v>
      </c>
      <c r="G2523">
        <f t="shared" ca="1" si="273"/>
        <v>0</v>
      </c>
      <c r="H2523">
        <f t="shared" ca="1" si="274"/>
        <v>7</v>
      </c>
      <c r="I2523">
        <f t="shared" ca="1" si="275"/>
        <v>9</v>
      </c>
      <c r="J2523">
        <f t="shared" ca="1" si="276"/>
        <v>7</v>
      </c>
      <c r="K2523" cm="1">
        <f t="array" aca="1" ref="K2523" ca="1">IF(G2523&gt;7,
        IF(G2523&gt;H2523, 1, IF(G2523&lt;H2523, 0, 2)),
        IF(       H2523&gt;7,
                     IF(G2523&gt;H2523, 1, IF(G2523&lt;H2523, 0, 2)),
                     IF(         G2523&lt;6,
                                   IF(            _xlfn.XLOOKUP(C2523,'deck &amp; rules'!$D$22:$M$22,_xlfn.XLOOKUP(H2523,'deck &amp; rules'!$C$23:$C$30,'deck &amp; rules'!$D$23:$M$30))="draw",
                                                     IF(I2523&gt;J2523,1,IF(I2523&lt;J2523,0,2)),
                                                     IF(I2523&gt;H2523,1,IF(I2523&lt;H2523,0,2))),
                                   IF(H2523&lt;7,
                                        IF(G2523&gt;J2523,1,IF(G2523&lt;J2523,0,2)),
                                        IF(G2523&gt;H2523,1,IF(G2523&lt;H2523,0,2))
                                        )
                          )
              )
        )</f>
        <v>1</v>
      </c>
      <c r="L2523">
        <f t="shared" ca="1" si="277"/>
        <v>-258</v>
      </c>
      <c r="M2523">
        <f t="shared" ca="1" si="278"/>
        <v>-283.4000000000064</v>
      </c>
      <c r="N2523">
        <f t="shared" ca="1" si="279"/>
        <v>-344</v>
      </c>
    </row>
    <row r="2524" spans="1:14" x14ac:dyDescent="0.25">
      <c r="A2524">
        <f ca="1"/>
        <v>2</v>
      </c>
      <c r="B2524">
        <f ca="1"/>
        <v>0</v>
      </c>
      <c r="C2524">
        <f ca="1"/>
        <v>0</v>
      </c>
      <c r="D2524">
        <f ca="1"/>
        <v>7</v>
      </c>
      <c r="E2524">
        <f ca="1"/>
        <v>4</v>
      </c>
      <c r="F2524">
        <f ca="1"/>
        <v>4</v>
      </c>
      <c r="G2524">
        <f t="shared" ca="1" si="273"/>
        <v>2</v>
      </c>
      <c r="H2524">
        <f t="shared" ca="1" si="274"/>
        <v>1</v>
      </c>
      <c r="I2524">
        <f t="shared" ca="1" si="275"/>
        <v>2</v>
      </c>
      <c r="J2524">
        <f t="shared" ca="1" si="276"/>
        <v>5</v>
      </c>
      <c r="K2524" cm="1">
        <f t="array" aca="1" ref="K2524" ca="1">IF(G2524&gt;7,
        IF(G2524&gt;H2524, 1, IF(G2524&lt;H2524, 0, 2)),
        IF(       H2524&gt;7,
                     IF(G2524&gt;H2524, 1, IF(G2524&lt;H2524, 0, 2)),
                     IF(         G2524&lt;6,
                                   IF(            _xlfn.XLOOKUP(C2524,'deck &amp; rules'!$D$22:$M$22,_xlfn.XLOOKUP(H2524,'deck &amp; rules'!$C$23:$C$30,'deck &amp; rules'!$D$23:$M$30))="draw",
                                                     IF(I2524&gt;J2524,1,IF(I2524&lt;J2524,0,2)),
                                                     IF(I2524&gt;H2524,1,IF(I2524&lt;H2524,0,2))),
                                   IF(H2524&lt;7,
                                        IF(G2524&gt;J2524,1,IF(G2524&lt;J2524,0,2)),
                                        IF(G2524&gt;H2524,1,IF(G2524&lt;H2524,0,2))
                                        )
                          )
              )
        )</f>
        <v>0</v>
      </c>
      <c r="L2524">
        <f t="shared" ca="1" si="277"/>
        <v>-259</v>
      </c>
      <c r="M2524">
        <f t="shared" ca="1" si="278"/>
        <v>-282.45000000000641</v>
      </c>
      <c r="N2524">
        <f t="shared" ca="1" si="279"/>
        <v>-345</v>
      </c>
    </row>
    <row r="2525" spans="1:14" x14ac:dyDescent="0.25">
      <c r="A2525">
        <f ca="1"/>
        <v>5</v>
      </c>
      <c r="B2525">
        <f ca="1"/>
        <v>0</v>
      </c>
      <c r="C2525">
        <f ca="1"/>
        <v>2</v>
      </c>
      <c r="D2525">
        <f ca="1"/>
        <v>1</v>
      </c>
      <c r="E2525">
        <f ca="1"/>
        <v>1</v>
      </c>
      <c r="F2525">
        <f ca="1"/>
        <v>6</v>
      </c>
      <c r="G2525">
        <f t="shared" ca="1" si="273"/>
        <v>5</v>
      </c>
      <c r="H2525">
        <f t="shared" ca="1" si="274"/>
        <v>2</v>
      </c>
      <c r="I2525">
        <f t="shared" ca="1" si="275"/>
        <v>7</v>
      </c>
      <c r="J2525">
        <f t="shared" ca="1" si="276"/>
        <v>8</v>
      </c>
      <c r="K2525" cm="1">
        <f t="array" aca="1" ref="K2525" ca="1">IF(G2525&gt;7,
        IF(G2525&gt;H2525, 1, IF(G2525&lt;H2525, 0, 2)),
        IF(       H2525&gt;7,
                     IF(G2525&gt;H2525, 1, IF(G2525&lt;H2525, 0, 2)),
                     IF(         G2525&lt;6,
                                   IF(            _xlfn.XLOOKUP(C2525,'deck &amp; rules'!$D$22:$M$22,_xlfn.XLOOKUP(H2525,'deck &amp; rules'!$C$23:$C$30,'deck &amp; rules'!$D$23:$M$30))="draw",
                                                     IF(I2525&gt;J2525,1,IF(I2525&lt;J2525,0,2)),
                                                     IF(I2525&gt;H2525,1,IF(I2525&lt;H2525,0,2))),
                                   IF(H2525&lt;7,
                                        IF(G2525&gt;J2525,1,IF(G2525&lt;J2525,0,2)),
                                        IF(G2525&gt;H2525,1,IF(G2525&lt;H2525,0,2))
                                        )
                          )
              )
        )</f>
        <v>0</v>
      </c>
      <c r="L2525">
        <f t="shared" ca="1" si="277"/>
        <v>-260</v>
      </c>
      <c r="M2525">
        <f t="shared" ca="1" si="278"/>
        <v>-281.50000000000642</v>
      </c>
      <c r="N2525">
        <f t="shared" ca="1" si="279"/>
        <v>-346</v>
      </c>
    </row>
    <row r="2526" spans="1:14" x14ac:dyDescent="0.25">
      <c r="A2526">
        <f ca="1"/>
        <v>0</v>
      </c>
      <c r="B2526">
        <f ca="1"/>
        <v>0</v>
      </c>
      <c r="C2526">
        <f ca="1"/>
        <v>0</v>
      </c>
      <c r="D2526">
        <f ca="1"/>
        <v>5</v>
      </c>
      <c r="E2526">
        <f ca="1"/>
        <v>0</v>
      </c>
      <c r="F2526">
        <f ca="1"/>
        <v>1</v>
      </c>
      <c r="G2526">
        <f t="shared" ca="1" si="273"/>
        <v>0</v>
      </c>
      <c r="H2526">
        <f t="shared" ca="1" si="274"/>
        <v>5</v>
      </c>
      <c r="I2526">
        <f t="shared" ca="1" si="275"/>
        <v>0</v>
      </c>
      <c r="J2526">
        <f t="shared" ca="1" si="276"/>
        <v>6</v>
      </c>
      <c r="K2526" cm="1">
        <f t="array" aca="1" ref="K2526" ca="1">IF(G2526&gt;7,
        IF(G2526&gt;H2526, 1, IF(G2526&lt;H2526, 0, 2)),
        IF(       H2526&gt;7,
                     IF(G2526&gt;H2526, 1, IF(G2526&lt;H2526, 0, 2)),
                     IF(         G2526&lt;6,
                                   IF(            _xlfn.XLOOKUP(C2526,'deck &amp; rules'!$D$22:$M$22,_xlfn.XLOOKUP(H2526,'deck &amp; rules'!$C$23:$C$30,'deck &amp; rules'!$D$23:$M$30))="draw",
                                                     IF(I2526&gt;J2526,1,IF(I2526&lt;J2526,0,2)),
                                                     IF(I2526&gt;H2526,1,IF(I2526&lt;H2526,0,2))),
                                   IF(H2526&lt;7,
                                        IF(G2526&gt;J2526,1,IF(G2526&lt;J2526,0,2)),
                                        IF(G2526&gt;H2526,1,IF(G2526&lt;H2526,0,2))
                                        )
                          )
              )
        )</f>
        <v>0</v>
      </c>
      <c r="L2526">
        <f t="shared" ca="1" si="277"/>
        <v>-261</v>
      </c>
      <c r="M2526">
        <f t="shared" ca="1" si="278"/>
        <v>-280.55000000000643</v>
      </c>
      <c r="N2526">
        <f t="shared" ca="1" si="279"/>
        <v>-347</v>
      </c>
    </row>
    <row r="2527" spans="1:14" x14ac:dyDescent="0.25">
      <c r="A2527">
        <f ca="1"/>
        <v>9</v>
      </c>
      <c r="B2527">
        <f ca="1"/>
        <v>0</v>
      </c>
      <c r="C2527">
        <f ca="1"/>
        <v>8</v>
      </c>
      <c r="D2527">
        <f ca="1"/>
        <v>1</v>
      </c>
      <c r="E2527">
        <f ca="1"/>
        <v>0</v>
      </c>
      <c r="F2527">
        <f ca="1"/>
        <v>3</v>
      </c>
      <c r="G2527">
        <f t="shared" ca="1" si="273"/>
        <v>9</v>
      </c>
      <c r="H2527">
        <f t="shared" ca="1" si="274"/>
        <v>1</v>
      </c>
      <c r="I2527">
        <f t="shared" ca="1" si="275"/>
        <v>7</v>
      </c>
      <c r="J2527">
        <f t="shared" ca="1" si="276"/>
        <v>4</v>
      </c>
      <c r="K2527" cm="1">
        <f t="array" aca="1" ref="K2527" ca="1">IF(G2527&gt;7,
        IF(G2527&gt;H2527, 1, IF(G2527&lt;H2527, 0, 2)),
        IF(       H2527&gt;7,
                     IF(G2527&gt;H2527, 1, IF(G2527&lt;H2527, 0, 2)),
                     IF(         G2527&lt;6,
                                   IF(            _xlfn.XLOOKUP(C2527,'deck &amp; rules'!$D$22:$M$22,_xlfn.XLOOKUP(H2527,'deck &amp; rules'!$C$23:$C$30,'deck &amp; rules'!$D$23:$M$30))="draw",
                                                     IF(I2527&gt;J2527,1,IF(I2527&lt;J2527,0,2)),
                                                     IF(I2527&gt;H2527,1,IF(I2527&lt;H2527,0,2))),
                                   IF(H2527&lt;7,
                                        IF(G2527&gt;J2527,1,IF(G2527&lt;J2527,0,2)),
                                        IF(G2527&gt;H2527,1,IF(G2527&lt;H2527,0,2))
                                        )
                          )
              )
        )</f>
        <v>1</v>
      </c>
      <c r="L2527">
        <f t="shared" ca="1" si="277"/>
        <v>-260</v>
      </c>
      <c r="M2527">
        <f t="shared" ca="1" si="278"/>
        <v>-281.55000000000643</v>
      </c>
      <c r="N2527">
        <f t="shared" ca="1" si="279"/>
        <v>-348</v>
      </c>
    </row>
    <row r="2528" spans="1:14" x14ac:dyDescent="0.25">
      <c r="A2528">
        <f ca="1"/>
        <v>0</v>
      </c>
      <c r="B2528">
        <f ca="1"/>
        <v>6</v>
      </c>
      <c r="C2528">
        <f ca="1"/>
        <v>3</v>
      </c>
      <c r="D2528">
        <f ca="1"/>
        <v>8</v>
      </c>
      <c r="E2528">
        <f ca="1"/>
        <v>0</v>
      </c>
      <c r="F2528">
        <f ca="1"/>
        <v>0</v>
      </c>
      <c r="G2528">
        <f t="shared" ca="1" si="273"/>
        <v>6</v>
      </c>
      <c r="H2528">
        <f t="shared" ca="1" si="274"/>
        <v>8</v>
      </c>
      <c r="I2528">
        <f t="shared" ca="1" si="275"/>
        <v>9</v>
      </c>
      <c r="J2528">
        <f t="shared" ca="1" si="276"/>
        <v>8</v>
      </c>
      <c r="K2528" cm="1">
        <f t="array" aca="1" ref="K2528" ca="1">IF(G2528&gt;7,
        IF(G2528&gt;H2528, 1, IF(G2528&lt;H2528, 0, 2)),
        IF(       H2528&gt;7,
                     IF(G2528&gt;H2528, 1, IF(G2528&lt;H2528, 0, 2)),
                     IF(         G2528&lt;6,
                                   IF(            _xlfn.XLOOKUP(C2528,'deck &amp; rules'!$D$22:$M$22,_xlfn.XLOOKUP(H2528,'deck &amp; rules'!$C$23:$C$30,'deck &amp; rules'!$D$23:$M$30))="draw",
                                                     IF(I2528&gt;J2528,1,IF(I2528&lt;J2528,0,2)),
                                                     IF(I2528&gt;H2528,1,IF(I2528&lt;H2528,0,2))),
                                   IF(H2528&lt;7,
                                        IF(G2528&gt;J2528,1,IF(G2528&lt;J2528,0,2)),
                                        IF(G2528&gt;H2528,1,IF(G2528&lt;H2528,0,2))
                                        )
                          )
              )
        )</f>
        <v>0</v>
      </c>
      <c r="L2528">
        <f t="shared" ca="1" si="277"/>
        <v>-261</v>
      </c>
      <c r="M2528">
        <f t="shared" ca="1" si="278"/>
        <v>-280.60000000000645</v>
      </c>
      <c r="N2528">
        <f t="shared" ca="1" si="279"/>
        <v>-349</v>
      </c>
    </row>
    <row r="2529" spans="1:14" x14ac:dyDescent="0.25">
      <c r="A2529">
        <f ca="1"/>
        <v>0</v>
      </c>
      <c r="B2529">
        <f ca="1"/>
        <v>0</v>
      </c>
      <c r="C2529">
        <f ca="1"/>
        <v>1</v>
      </c>
      <c r="D2529">
        <f ca="1"/>
        <v>0</v>
      </c>
      <c r="E2529">
        <f ca="1"/>
        <v>6</v>
      </c>
      <c r="F2529">
        <f ca="1"/>
        <v>7</v>
      </c>
      <c r="G2529">
        <f t="shared" ca="1" si="273"/>
        <v>0</v>
      </c>
      <c r="H2529">
        <f t="shared" ca="1" si="274"/>
        <v>6</v>
      </c>
      <c r="I2529">
        <f t="shared" ca="1" si="275"/>
        <v>1</v>
      </c>
      <c r="J2529">
        <f t="shared" ca="1" si="276"/>
        <v>3</v>
      </c>
      <c r="K2529" cm="1">
        <f t="array" aca="1" ref="K2529" ca="1">IF(G2529&gt;7,
        IF(G2529&gt;H2529, 1, IF(G2529&lt;H2529, 0, 2)),
        IF(       H2529&gt;7,
                     IF(G2529&gt;H2529, 1, IF(G2529&lt;H2529, 0, 2)),
                     IF(         G2529&lt;6,
                                   IF(            _xlfn.XLOOKUP(C2529,'deck &amp; rules'!$D$22:$M$22,_xlfn.XLOOKUP(H2529,'deck &amp; rules'!$C$23:$C$30,'deck &amp; rules'!$D$23:$M$30))="draw",
                                                     IF(I2529&gt;J2529,1,IF(I2529&lt;J2529,0,2)),
                                                     IF(I2529&gt;H2529,1,IF(I2529&lt;H2529,0,2))),
                                   IF(H2529&lt;7,
                                        IF(G2529&gt;J2529,1,IF(G2529&lt;J2529,0,2)),
                                        IF(G2529&gt;H2529,1,IF(G2529&lt;H2529,0,2))
                                        )
                          )
              )
        )</f>
        <v>0</v>
      </c>
      <c r="L2529">
        <f t="shared" ca="1" si="277"/>
        <v>-262</v>
      </c>
      <c r="M2529">
        <f t="shared" ca="1" si="278"/>
        <v>-279.65000000000646</v>
      </c>
      <c r="N2529">
        <f t="shared" ca="1" si="279"/>
        <v>-350</v>
      </c>
    </row>
    <row r="2530" spans="1:14" x14ac:dyDescent="0.25">
      <c r="A2530">
        <f ca="1"/>
        <v>1</v>
      </c>
      <c r="B2530">
        <f ca="1"/>
        <v>2</v>
      </c>
      <c r="C2530">
        <f ca="1"/>
        <v>4</v>
      </c>
      <c r="D2530">
        <f ca="1"/>
        <v>1</v>
      </c>
      <c r="E2530">
        <f ca="1"/>
        <v>2</v>
      </c>
      <c r="F2530">
        <f ca="1"/>
        <v>3</v>
      </c>
      <c r="G2530">
        <f t="shared" ca="1" si="273"/>
        <v>3</v>
      </c>
      <c r="H2530">
        <f t="shared" ca="1" si="274"/>
        <v>3</v>
      </c>
      <c r="I2530">
        <f t="shared" ca="1" si="275"/>
        <v>7</v>
      </c>
      <c r="J2530">
        <f t="shared" ca="1" si="276"/>
        <v>6</v>
      </c>
      <c r="K2530" cm="1">
        <f t="array" aca="1" ref="K2530" ca="1">IF(G2530&gt;7,
        IF(G2530&gt;H2530, 1, IF(G2530&lt;H2530, 0, 2)),
        IF(       H2530&gt;7,
                     IF(G2530&gt;H2530, 1, IF(G2530&lt;H2530, 0, 2)),
                     IF(         G2530&lt;6,
                                   IF(            _xlfn.XLOOKUP(C2530,'deck &amp; rules'!$D$22:$M$22,_xlfn.XLOOKUP(H2530,'deck &amp; rules'!$C$23:$C$30,'deck &amp; rules'!$D$23:$M$30))="draw",
                                                     IF(I2530&gt;J2530,1,IF(I2530&lt;J2530,0,2)),
                                                     IF(I2530&gt;H2530,1,IF(I2530&lt;H2530,0,2))),
                                   IF(H2530&lt;7,
                                        IF(G2530&gt;J2530,1,IF(G2530&lt;J2530,0,2)),
                                        IF(G2530&gt;H2530,1,IF(G2530&lt;H2530,0,2))
                                        )
                          )
              )
        )</f>
        <v>1</v>
      </c>
      <c r="L2530">
        <f t="shared" ca="1" si="277"/>
        <v>-261</v>
      </c>
      <c r="M2530">
        <f t="shared" ca="1" si="278"/>
        <v>-280.65000000000646</v>
      </c>
      <c r="N2530">
        <f t="shared" ca="1" si="279"/>
        <v>-351</v>
      </c>
    </row>
    <row r="2531" spans="1:14" x14ac:dyDescent="0.25">
      <c r="A2531">
        <f ca="1"/>
        <v>0</v>
      </c>
      <c r="B2531">
        <f ca="1"/>
        <v>3</v>
      </c>
      <c r="C2531">
        <f ca="1"/>
        <v>7</v>
      </c>
      <c r="D2531">
        <f ca="1"/>
        <v>0</v>
      </c>
      <c r="E2531">
        <f ca="1"/>
        <v>1</v>
      </c>
      <c r="F2531">
        <f ca="1"/>
        <v>3</v>
      </c>
      <c r="G2531">
        <f t="shared" ca="1" si="273"/>
        <v>3</v>
      </c>
      <c r="H2531">
        <f t="shared" ca="1" si="274"/>
        <v>1</v>
      </c>
      <c r="I2531">
        <f t="shared" ca="1" si="275"/>
        <v>0</v>
      </c>
      <c r="J2531">
        <f t="shared" ca="1" si="276"/>
        <v>4</v>
      </c>
      <c r="K2531" cm="1">
        <f t="array" aca="1" ref="K2531" ca="1">IF(G2531&gt;7,
        IF(G2531&gt;H2531, 1, IF(G2531&lt;H2531, 0, 2)),
        IF(       H2531&gt;7,
                     IF(G2531&gt;H2531, 1, IF(G2531&lt;H2531, 0, 2)),
                     IF(         G2531&lt;6,
                                   IF(            _xlfn.XLOOKUP(C2531,'deck &amp; rules'!$D$22:$M$22,_xlfn.XLOOKUP(H2531,'deck &amp; rules'!$C$23:$C$30,'deck &amp; rules'!$D$23:$M$30))="draw",
                                                     IF(I2531&gt;J2531,1,IF(I2531&lt;J2531,0,2)),
                                                     IF(I2531&gt;H2531,1,IF(I2531&lt;H2531,0,2))),
                                   IF(H2531&lt;7,
                                        IF(G2531&gt;J2531,1,IF(G2531&lt;J2531,0,2)),
                                        IF(G2531&gt;H2531,1,IF(G2531&lt;H2531,0,2))
                                        )
                          )
              )
        )</f>
        <v>0</v>
      </c>
      <c r="L2531">
        <f t="shared" ca="1" si="277"/>
        <v>-262</v>
      </c>
      <c r="M2531">
        <f t="shared" ca="1" si="278"/>
        <v>-279.70000000000647</v>
      </c>
      <c r="N2531">
        <f t="shared" ca="1" si="279"/>
        <v>-352</v>
      </c>
    </row>
    <row r="2532" spans="1:14" x14ac:dyDescent="0.25">
      <c r="A2532">
        <f ca="1"/>
        <v>7</v>
      </c>
      <c r="B2532">
        <f ca="1"/>
        <v>7</v>
      </c>
      <c r="C2532">
        <f ca="1"/>
        <v>0</v>
      </c>
      <c r="D2532">
        <f ca="1"/>
        <v>4</v>
      </c>
      <c r="E2532">
        <f ca="1"/>
        <v>0</v>
      </c>
      <c r="F2532">
        <f ca="1"/>
        <v>8</v>
      </c>
      <c r="G2532">
        <f t="shared" ca="1" si="273"/>
        <v>4</v>
      </c>
      <c r="H2532">
        <f t="shared" ca="1" si="274"/>
        <v>4</v>
      </c>
      <c r="I2532">
        <f t="shared" ca="1" si="275"/>
        <v>4</v>
      </c>
      <c r="J2532">
        <f t="shared" ca="1" si="276"/>
        <v>2</v>
      </c>
      <c r="K2532" cm="1">
        <f t="array" aca="1" ref="K2532" ca="1">IF(G2532&gt;7,
        IF(G2532&gt;H2532, 1, IF(G2532&lt;H2532, 0, 2)),
        IF(       H2532&gt;7,
                     IF(G2532&gt;H2532, 1, IF(G2532&lt;H2532, 0, 2)),
                     IF(         G2532&lt;6,
                                   IF(            _xlfn.XLOOKUP(C2532,'deck &amp; rules'!$D$22:$M$22,_xlfn.XLOOKUP(H2532,'deck &amp; rules'!$C$23:$C$30,'deck &amp; rules'!$D$23:$M$30))="draw",
                                                     IF(I2532&gt;J2532,1,IF(I2532&lt;J2532,0,2)),
                                                     IF(I2532&gt;H2532,1,IF(I2532&lt;H2532,0,2))),
                                   IF(H2532&lt;7,
                                        IF(G2532&gt;J2532,1,IF(G2532&lt;J2532,0,2)),
                                        IF(G2532&gt;H2532,1,IF(G2532&lt;H2532,0,2))
                                        )
                          )
              )
        )</f>
        <v>2</v>
      </c>
      <c r="L2532">
        <f t="shared" ca="1" si="277"/>
        <v>-263</v>
      </c>
      <c r="M2532">
        <f t="shared" ca="1" si="278"/>
        <v>-280.70000000000647</v>
      </c>
      <c r="N2532">
        <f t="shared" ca="1" si="279"/>
        <v>-344</v>
      </c>
    </row>
    <row r="2533" spans="1:14" x14ac:dyDescent="0.25">
      <c r="A2533">
        <f ca="1"/>
        <v>6</v>
      </c>
      <c r="B2533">
        <f ca="1"/>
        <v>8</v>
      </c>
      <c r="C2533">
        <f ca="1"/>
        <v>1</v>
      </c>
      <c r="D2533">
        <f ca="1"/>
        <v>3</v>
      </c>
      <c r="E2533">
        <f ca="1"/>
        <v>0</v>
      </c>
      <c r="F2533">
        <f ca="1"/>
        <v>7</v>
      </c>
      <c r="G2533">
        <f t="shared" ca="1" si="273"/>
        <v>4</v>
      </c>
      <c r="H2533">
        <f t="shared" ca="1" si="274"/>
        <v>3</v>
      </c>
      <c r="I2533">
        <f t="shared" ca="1" si="275"/>
        <v>5</v>
      </c>
      <c r="J2533">
        <f t="shared" ca="1" si="276"/>
        <v>0</v>
      </c>
      <c r="K2533" cm="1">
        <f t="array" aca="1" ref="K2533" ca="1">IF(G2533&gt;7,
        IF(G2533&gt;H2533, 1, IF(G2533&lt;H2533, 0, 2)),
        IF(       H2533&gt;7,
                     IF(G2533&gt;H2533, 1, IF(G2533&lt;H2533, 0, 2)),
                     IF(         G2533&lt;6,
                                   IF(            _xlfn.XLOOKUP(C2533,'deck &amp; rules'!$D$22:$M$22,_xlfn.XLOOKUP(H2533,'deck &amp; rules'!$C$23:$C$30,'deck &amp; rules'!$D$23:$M$30))="draw",
                                                     IF(I2533&gt;J2533,1,IF(I2533&lt;J2533,0,2)),
                                                     IF(I2533&gt;H2533,1,IF(I2533&lt;H2533,0,2))),
                                   IF(H2533&lt;7,
                                        IF(G2533&gt;J2533,1,IF(G2533&lt;J2533,0,2)),
                                        IF(G2533&gt;H2533,1,IF(G2533&lt;H2533,0,2))
                                        )
                          )
              )
        )</f>
        <v>1</v>
      </c>
      <c r="L2533">
        <f t="shared" ca="1" si="277"/>
        <v>-262</v>
      </c>
      <c r="M2533">
        <f t="shared" ca="1" si="278"/>
        <v>-281.70000000000647</v>
      </c>
      <c r="N2533">
        <f t="shared" ca="1" si="279"/>
        <v>-345</v>
      </c>
    </row>
    <row r="2534" spans="1:14" x14ac:dyDescent="0.25">
      <c r="A2534">
        <f ca="1"/>
        <v>0</v>
      </c>
      <c r="B2534">
        <f ca="1"/>
        <v>0</v>
      </c>
      <c r="C2534">
        <f ca="1"/>
        <v>7</v>
      </c>
      <c r="D2534">
        <f ca="1"/>
        <v>0</v>
      </c>
      <c r="E2534">
        <f ca="1"/>
        <v>9</v>
      </c>
      <c r="F2534">
        <f ca="1"/>
        <v>3</v>
      </c>
      <c r="G2534">
        <f t="shared" ca="1" si="273"/>
        <v>0</v>
      </c>
      <c r="H2534">
        <f t="shared" ca="1" si="274"/>
        <v>9</v>
      </c>
      <c r="I2534">
        <f t="shared" ca="1" si="275"/>
        <v>7</v>
      </c>
      <c r="J2534">
        <f t="shared" ca="1" si="276"/>
        <v>2</v>
      </c>
      <c r="K2534" cm="1">
        <f t="array" aca="1" ref="K2534" ca="1">IF(G2534&gt;7,
        IF(G2534&gt;H2534, 1, IF(G2534&lt;H2534, 0, 2)),
        IF(       H2534&gt;7,
                     IF(G2534&gt;H2534, 1, IF(G2534&lt;H2534, 0, 2)),
                     IF(         G2534&lt;6,
                                   IF(            _xlfn.XLOOKUP(C2534,'deck &amp; rules'!$D$22:$M$22,_xlfn.XLOOKUP(H2534,'deck &amp; rules'!$C$23:$C$30,'deck &amp; rules'!$D$23:$M$30))="draw",
                                                     IF(I2534&gt;J2534,1,IF(I2534&lt;J2534,0,2)),
                                                     IF(I2534&gt;H2534,1,IF(I2534&lt;H2534,0,2))),
                                   IF(H2534&lt;7,
                                        IF(G2534&gt;J2534,1,IF(G2534&lt;J2534,0,2)),
                                        IF(G2534&gt;H2534,1,IF(G2534&lt;H2534,0,2))
                                        )
                          )
              )
        )</f>
        <v>0</v>
      </c>
      <c r="L2534">
        <f t="shared" ca="1" si="277"/>
        <v>-263</v>
      </c>
      <c r="M2534">
        <f t="shared" ca="1" si="278"/>
        <v>-280.75000000000648</v>
      </c>
      <c r="N2534">
        <f t="shared" ca="1" si="279"/>
        <v>-346</v>
      </c>
    </row>
    <row r="2535" spans="1:14" x14ac:dyDescent="0.25">
      <c r="A2535">
        <f ca="1"/>
        <v>0</v>
      </c>
      <c r="B2535">
        <f ca="1"/>
        <v>0</v>
      </c>
      <c r="C2535">
        <f ca="1"/>
        <v>0</v>
      </c>
      <c r="D2535">
        <f ca="1"/>
        <v>8</v>
      </c>
      <c r="E2535">
        <f ca="1"/>
        <v>4</v>
      </c>
      <c r="F2535">
        <f ca="1"/>
        <v>0</v>
      </c>
      <c r="G2535">
        <f t="shared" ca="1" si="273"/>
        <v>0</v>
      </c>
      <c r="H2535">
        <f t="shared" ca="1" si="274"/>
        <v>2</v>
      </c>
      <c r="I2535">
        <f t="shared" ca="1" si="275"/>
        <v>0</v>
      </c>
      <c r="J2535">
        <f t="shared" ca="1" si="276"/>
        <v>2</v>
      </c>
      <c r="K2535" cm="1">
        <f t="array" aca="1" ref="K2535" ca="1">IF(G2535&gt;7,
        IF(G2535&gt;H2535, 1, IF(G2535&lt;H2535, 0, 2)),
        IF(       H2535&gt;7,
                     IF(G2535&gt;H2535, 1, IF(G2535&lt;H2535, 0, 2)),
                     IF(         G2535&lt;6,
                                   IF(            _xlfn.XLOOKUP(C2535,'deck &amp; rules'!$D$22:$M$22,_xlfn.XLOOKUP(H2535,'deck &amp; rules'!$C$23:$C$30,'deck &amp; rules'!$D$23:$M$30))="draw",
                                                     IF(I2535&gt;J2535,1,IF(I2535&lt;J2535,0,2)),
                                                     IF(I2535&gt;H2535,1,IF(I2535&lt;H2535,0,2))),
                                   IF(H2535&lt;7,
                                        IF(G2535&gt;J2535,1,IF(G2535&lt;J2535,0,2)),
                                        IF(G2535&gt;H2535,1,IF(G2535&lt;H2535,0,2))
                                        )
                          )
              )
        )</f>
        <v>0</v>
      </c>
      <c r="L2535">
        <f t="shared" ca="1" si="277"/>
        <v>-264</v>
      </c>
      <c r="M2535">
        <f t="shared" ca="1" si="278"/>
        <v>-279.80000000000649</v>
      </c>
      <c r="N2535">
        <f t="shared" ca="1" si="279"/>
        <v>-347</v>
      </c>
    </row>
    <row r="2536" spans="1:14" x14ac:dyDescent="0.25">
      <c r="A2536">
        <f ca="1"/>
        <v>0</v>
      </c>
      <c r="B2536">
        <f ca="1"/>
        <v>3</v>
      </c>
      <c r="C2536">
        <f ca="1"/>
        <v>7</v>
      </c>
      <c r="D2536">
        <f ca="1"/>
        <v>7</v>
      </c>
      <c r="E2536">
        <f ca="1"/>
        <v>3</v>
      </c>
      <c r="F2536">
        <f ca="1"/>
        <v>8</v>
      </c>
      <c r="G2536">
        <f t="shared" ca="1" si="273"/>
        <v>3</v>
      </c>
      <c r="H2536">
        <f t="shared" ca="1" si="274"/>
        <v>0</v>
      </c>
      <c r="I2536">
        <f t="shared" ca="1" si="275"/>
        <v>0</v>
      </c>
      <c r="J2536">
        <f t="shared" ca="1" si="276"/>
        <v>8</v>
      </c>
      <c r="K2536" cm="1">
        <f t="array" aca="1" ref="K2536" ca="1">IF(G2536&gt;7,
        IF(G2536&gt;H2536, 1, IF(G2536&lt;H2536, 0, 2)),
        IF(       H2536&gt;7,
                     IF(G2536&gt;H2536, 1, IF(G2536&lt;H2536, 0, 2)),
                     IF(         G2536&lt;6,
                                   IF(            _xlfn.XLOOKUP(C2536,'deck &amp; rules'!$D$22:$M$22,_xlfn.XLOOKUP(H2536,'deck &amp; rules'!$C$23:$C$30,'deck &amp; rules'!$D$23:$M$30))="draw",
                                                     IF(I2536&gt;J2536,1,IF(I2536&lt;J2536,0,2)),
                                                     IF(I2536&gt;H2536,1,IF(I2536&lt;H2536,0,2))),
                                   IF(H2536&lt;7,
                                        IF(G2536&gt;J2536,1,IF(G2536&lt;J2536,0,2)),
                                        IF(G2536&gt;H2536,1,IF(G2536&lt;H2536,0,2))
                                        )
                          )
              )
        )</f>
        <v>0</v>
      </c>
      <c r="L2536">
        <f t="shared" ca="1" si="277"/>
        <v>-265</v>
      </c>
      <c r="M2536">
        <f t="shared" ca="1" si="278"/>
        <v>-278.8500000000065</v>
      </c>
      <c r="N2536">
        <f t="shared" ca="1" si="279"/>
        <v>-348</v>
      </c>
    </row>
    <row r="2537" spans="1:14" x14ac:dyDescent="0.25">
      <c r="A2537">
        <f ca="1"/>
        <v>9</v>
      </c>
      <c r="B2537">
        <f ca="1"/>
        <v>8</v>
      </c>
      <c r="C2537">
        <f ca="1"/>
        <v>1</v>
      </c>
      <c r="D2537">
        <f ca="1"/>
        <v>0</v>
      </c>
      <c r="E2537">
        <f ca="1"/>
        <v>1</v>
      </c>
      <c r="F2537">
        <f ca="1"/>
        <v>0</v>
      </c>
      <c r="G2537">
        <f t="shared" ca="1" si="273"/>
        <v>7</v>
      </c>
      <c r="H2537">
        <f t="shared" ca="1" si="274"/>
        <v>1</v>
      </c>
      <c r="I2537">
        <f t="shared" ca="1" si="275"/>
        <v>8</v>
      </c>
      <c r="J2537">
        <f t="shared" ca="1" si="276"/>
        <v>1</v>
      </c>
      <c r="K2537" cm="1">
        <f t="array" aca="1" ref="K2537" ca="1">IF(G2537&gt;7,
        IF(G2537&gt;H2537, 1, IF(G2537&lt;H2537, 0, 2)),
        IF(       H2537&gt;7,
                     IF(G2537&gt;H2537, 1, IF(G2537&lt;H2537, 0, 2)),
                     IF(         G2537&lt;6,
                                   IF(            _xlfn.XLOOKUP(C2537,'deck &amp; rules'!$D$22:$M$22,_xlfn.XLOOKUP(H2537,'deck &amp; rules'!$C$23:$C$30,'deck &amp; rules'!$D$23:$M$30))="draw",
                                                     IF(I2537&gt;J2537,1,IF(I2537&lt;J2537,0,2)),
                                                     IF(I2537&gt;H2537,1,IF(I2537&lt;H2537,0,2))),
                                   IF(H2537&lt;7,
                                        IF(G2537&gt;J2537,1,IF(G2537&lt;J2537,0,2)),
                                        IF(G2537&gt;H2537,1,IF(G2537&lt;H2537,0,2))
                                        )
                          )
              )
        )</f>
        <v>1</v>
      </c>
      <c r="L2537">
        <f t="shared" ca="1" si="277"/>
        <v>-264</v>
      </c>
      <c r="M2537">
        <f t="shared" ca="1" si="278"/>
        <v>-279.8500000000065</v>
      </c>
      <c r="N2537">
        <f t="shared" ca="1" si="279"/>
        <v>-349</v>
      </c>
    </row>
    <row r="2538" spans="1:14" x14ac:dyDescent="0.25">
      <c r="A2538">
        <f ca="1"/>
        <v>0</v>
      </c>
      <c r="B2538">
        <f ca="1"/>
        <v>1</v>
      </c>
      <c r="C2538">
        <f ca="1"/>
        <v>1</v>
      </c>
      <c r="D2538">
        <f ca="1"/>
        <v>6</v>
      </c>
      <c r="E2538">
        <f ca="1"/>
        <v>8</v>
      </c>
      <c r="F2538">
        <f ca="1"/>
        <v>5</v>
      </c>
      <c r="G2538">
        <f t="shared" ca="1" si="273"/>
        <v>1</v>
      </c>
      <c r="H2538">
        <f t="shared" ca="1" si="274"/>
        <v>4</v>
      </c>
      <c r="I2538">
        <f t="shared" ca="1" si="275"/>
        <v>2</v>
      </c>
      <c r="J2538">
        <f t="shared" ca="1" si="276"/>
        <v>9</v>
      </c>
      <c r="K2538" cm="1">
        <f t="array" aca="1" ref="K2538" ca="1">IF(G2538&gt;7,
        IF(G2538&gt;H2538, 1, IF(G2538&lt;H2538, 0, 2)),
        IF(       H2538&gt;7,
                     IF(G2538&gt;H2538, 1, IF(G2538&lt;H2538, 0, 2)),
                     IF(         G2538&lt;6,
                                   IF(            _xlfn.XLOOKUP(C2538,'deck &amp; rules'!$D$22:$M$22,_xlfn.XLOOKUP(H2538,'deck &amp; rules'!$C$23:$C$30,'deck &amp; rules'!$D$23:$M$30))="draw",
                                                     IF(I2538&gt;J2538,1,IF(I2538&lt;J2538,0,2)),
                                                     IF(I2538&gt;H2538,1,IF(I2538&lt;H2538,0,2))),
                                   IF(H2538&lt;7,
                                        IF(G2538&gt;J2538,1,IF(G2538&lt;J2538,0,2)),
                                        IF(G2538&gt;H2538,1,IF(G2538&lt;H2538,0,2))
                                        )
                          )
              )
        )</f>
        <v>0</v>
      </c>
      <c r="L2538">
        <f t="shared" ca="1" si="277"/>
        <v>-265</v>
      </c>
      <c r="M2538">
        <f t="shared" ca="1" si="278"/>
        <v>-278.90000000000651</v>
      </c>
      <c r="N2538">
        <f t="shared" ca="1" si="279"/>
        <v>-350</v>
      </c>
    </row>
    <row r="2539" spans="1:14" x14ac:dyDescent="0.25">
      <c r="A2539">
        <f ca="1"/>
        <v>6</v>
      </c>
      <c r="B2539">
        <f ca="1"/>
        <v>2</v>
      </c>
      <c r="C2539">
        <f ca="1"/>
        <v>0</v>
      </c>
      <c r="D2539">
        <f ca="1"/>
        <v>5</v>
      </c>
      <c r="E2539">
        <f ca="1"/>
        <v>9</v>
      </c>
      <c r="F2539">
        <f ca="1"/>
        <v>0</v>
      </c>
      <c r="G2539">
        <f t="shared" ca="1" si="273"/>
        <v>8</v>
      </c>
      <c r="H2539">
        <f t="shared" ca="1" si="274"/>
        <v>4</v>
      </c>
      <c r="I2539">
        <f t="shared" ca="1" si="275"/>
        <v>8</v>
      </c>
      <c r="J2539">
        <f t="shared" ca="1" si="276"/>
        <v>4</v>
      </c>
      <c r="K2539" cm="1">
        <f t="array" aca="1" ref="K2539" ca="1">IF(G2539&gt;7,
        IF(G2539&gt;H2539, 1, IF(G2539&lt;H2539, 0, 2)),
        IF(       H2539&gt;7,
                     IF(G2539&gt;H2539, 1, IF(G2539&lt;H2539, 0, 2)),
                     IF(         G2539&lt;6,
                                   IF(            _xlfn.XLOOKUP(C2539,'deck &amp; rules'!$D$22:$M$22,_xlfn.XLOOKUP(H2539,'deck &amp; rules'!$C$23:$C$30,'deck &amp; rules'!$D$23:$M$30))="draw",
                                                     IF(I2539&gt;J2539,1,IF(I2539&lt;J2539,0,2)),
                                                     IF(I2539&gt;H2539,1,IF(I2539&lt;H2539,0,2))),
                                   IF(H2539&lt;7,
                                        IF(G2539&gt;J2539,1,IF(G2539&lt;J2539,0,2)),
                                        IF(G2539&gt;H2539,1,IF(G2539&lt;H2539,0,2))
                                        )
                          )
              )
        )</f>
        <v>1</v>
      </c>
      <c r="L2539">
        <f t="shared" ca="1" si="277"/>
        <v>-264</v>
      </c>
      <c r="M2539">
        <f t="shared" ca="1" si="278"/>
        <v>-279.90000000000651</v>
      </c>
      <c r="N2539">
        <f t="shared" ca="1" si="279"/>
        <v>-351</v>
      </c>
    </row>
    <row r="2540" spans="1:14" x14ac:dyDescent="0.25">
      <c r="A2540">
        <f ca="1"/>
        <v>8</v>
      </c>
      <c r="B2540">
        <f ca="1"/>
        <v>3</v>
      </c>
      <c r="C2540">
        <f ca="1"/>
        <v>4</v>
      </c>
      <c r="D2540">
        <f ca="1"/>
        <v>0</v>
      </c>
      <c r="E2540">
        <f ca="1"/>
        <v>5</v>
      </c>
      <c r="F2540">
        <f ca="1"/>
        <v>0</v>
      </c>
      <c r="G2540">
        <f t="shared" ca="1" si="273"/>
        <v>1</v>
      </c>
      <c r="H2540">
        <f t="shared" ca="1" si="274"/>
        <v>5</v>
      </c>
      <c r="I2540">
        <f t="shared" ca="1" si="275"/>
        <v>5</v>
      </c>
      <c r="J2540">
        <f t="shared" ca="1" si="276"/>
        <v>5</v>
      </c>
      <c r="K2540" cm="1">
        <f t="array" aca="1" ref="K2540" ca="1">IF(G2540&gt;7,
        IF(G2540&gt;H2540, 1, IF(G2540&lt;H2540, 0, 2)),
        IF(       H2540&gt;7,
                     IF(G2540&gt;H2540, 1, IF(G2540&lt;H2540, 0, 2)),
                     IF(         G2540&lt;6,
                                   IF(            _xlfn.XLOOKUP(C2540,'deck &amp; rules'!$D$22:$M$22,_xlfn.XLOOKUP(H2540,'deck &amp; rules'!$C$23:$C$30,'deck &amp; rules'!$D$23:$M$30))="draw",
                                                     IF(I2540&gt;J2540,1,IF(I2540&lt;J2540,0,2)),
                                                     IF(I2540&gt;H2540,1,IF(I2540&lt;H2540,0,2))),
                                   IF(H2540&lt;7,
                                        IF(G2540&gt;J2540,1,IF(G2540&lt;J2540,0,2)),
                                        IF(G2540&gt;H2540,1,IF(G2540&lt;H2540,0,2))
                                        )
                          )
              )
        )</f>
        <v>2</v>
      </c>
      <c r="L2540">
        <f t="shared" ca="1" si="277"/>
        <v>-265</v>
      </c>
      <c r="M2540">
        <f t="shared" ca="1" si="278"/>
        <v>-280.90000000000651</v>
      </c>
      <c r="N2540">
        <f t="shared" ca="1" si="279"/>
        <v>-343</v>
      </c>
    </row>
    <row r="2541" spans="1:14" x14ac:dyDescent="0.25">
      <c r="A2541">
        <f ca="1"/>
        <v>3</v>
      </c>
      <c r="B2541">
        <f ca="1"/>
        <v>1</v>
      </c>
      <c r="C2541">
        <f ca="1"/>
        <v>2</v>
      </c>
      <c r="D2541">
        <f ca="1"/>
        <v>6</v>
      </c>
      <c r="E2541">
        <f ca="1"/>
        <v>0</v>
      </c>
      <c r="F2541">
        <f ca="1"/>
        <v>3</v>
      </c>
      <c r="G2541">
        <f t="shared" ca="1" si="273"/>
        <v>4</v>
      </c>
      <c r="H2541">
        <f t="shared" ca="1" si="274"/>
        <v>6</v>
      </c>
      <c r="I2541">
        <f t="shared" ca="1" si="275"/>
        <v>6</v>
      </c>
      <c r="J2541">
        <f t="shared" ca="1" si="276"/>
        <v>9</v>
      </c>
      <c r="K2541" cm="1">
        <f t="array" aca="1" ref="K2541" ca="1">IF(G2541&gt;7,
        IF(G2541&gt;H2541, 1, IF(G2541&lt;H2541, 0, 2)),
        IF(       H2541&gt;7,
                     IF(G2541&gt;H2541, 1, IF(G2541&lt;H2541, 0, 2)),
                     IF(         G2541&lt;6,
                                   IF(            _xlfn.XLOOKUP(C2541,'deck &amp; rules'!$D$22:$M$22,_xlfn.XLOOKUP(H2541,'deck &amp; rules'!$C$23:$C$30,'deck &amp; rules'!$D$23:$M$30))="draw",
                                                     IF(I2541&gt;J2541,1,IF(I2541&lt;J2541,0,2)),
                                                     IF(I2541&gt;H2541,1,IF(I2541&lt;H2541,0,2))),
                                   IF(H2541&lt;7,
                                        IF(G2541&gt;J2541,1,IF(G2541&lt;J2541,0,2)),
                                        IF(G2541&gt;H2541,1,IF(G2541&lt;H2541,0,2))
                                        )
                          )
              )
        )</f>
        <v>2</v>
      </c>
      <c r="L2541">
        <f t="shared" ca="1" si="277"/>
        <v>-266</v>
      </c>
      <c r="M2541">
        <f t="shared" ca="1" si="278"/>
        <v>-281.90000000000651</v>
      </c>
      <c r="N2541">
        <f t="shared" ca="1" si="279"/>
        <v>-335</v>
      </c>
    </row>
    <row r="2542" spans="1:14" x14ac:dyDescent="0.25">
      <c r="A2542">
        <f ca="1"/>
        <v>7</v>
      </c>
      <c r="B2542">
        <f ca="1"/>
        <v>4</v>
      </c>
      <c r="C2542">
        <f ca="1"/>
        <v>0</v>
      </c>
      <c r="D2542">
        <f ca="1"/>
        <v>1</v>
      </c>
      <c r="E2542">
        <f ca="1"/>
        <v>0</v>
      </c>
      <c r="F2542">
        <f ca="1"/>
        <v>2</v>
      </c>
      <c r="G2542">
        <f t="shared" ca="1" si="273"/>
        <v>1</v>
      </c>
      <c r="H2542">
        <f t="shared" ca="1" si="274"/>
        <v>1</v>
      </c>
      <c r="I2542">
        <f t="shared" ca="1" si="275"/>
        <v>1</v>
      </c>
      <c r="J2542">
        <f t="shared" ca="1" si="276"/>
        <v>3</v>
      </c>
      <c r="K2542" cm="1">
        <f t="array" aca="1" ref="K2542" ca="1">IF(G2542&gt;7,
        IF(G2542&gt;H2542, 1, IF(G2542&lt;H2542, 0, 2)),
        IF(       H2542&gt;7,
                     IF(G2542&gt;H2542, 1, IF(G2542&lt;H2542, 0, 2)),
                     IF(         G2542&lt;6,
                                   IF(            _xlfn.XLOOKUP(C2542,'deck &amp; rules'!$D$22:$M$22,_xlfn.XLOOKUP(H2542,'deck &amp; rules'!$C$23:$C$30,'deck &amp; rules'!$D$23:$M$30))="draw",
                                                     IF(I2542&gt;J2542,1,IF(I2542&lt;J2542,0,2)),
                                                     IF(I2542&gt;H2542,1,IF(I2542&lt;H2542,0,2))),
                                   IF(H2542&lt;7,
                                        IF(G2542&gt;J2542,1,IF(G2542&lt;J2542,0,2)),
                                        IF(G2542&gt;H2542,1,IF(G2542&lt;H2542,0,2))
                                        )
                          )
              )
        )</f>
        <v>0</v>
      </c>
      <c r="L2542">
        <f t="shared" ca="1" si="277"/>
        <v>-267</v>
      </c>
      <c r="M2542">
        <f t="shared" ca="1" si="278"/>
        <v>-280.95000000000653</v>
      </c>
      <c r="N2542">
        <f t="shared" ca="1" si="279"/>
        <v>-336</v>
      </c>
    </row>
    <row r="2543" spans="1:14" x14ac:dyDescent="0.25">
      <c r="A2543">
        <f ca="1"/>
        <v>5</v>
      </c>
      <c r="B2543">
        <f ca="1"/>
        <v>3</v>
      </c>
      <c r="C2543">
        <f ca="1"/>
        <v>4</v>
      </c>
      <c r="D2543">
        <f ca="1"/>
        <v>3</v>
      </c>
      <c r="E2543">
        <f ca="1"/>
        <v>7</v>
      </c>
      <c r="F2543">
        <f ca="1"/>
        <v>2</v>
      </c>
      <c r="G2543">
        <f t="shared" ca="1" si="273"/>
        <v>8</v>
      </c>
      <c r="H2543">
        <f t="shared" ca="1" si="274"/>
        <v>0</v>
      </c>
      <c r="I2543">
        <f t="shared" ca="1" si="275"/>
        <v>2</v>
      </c>
      <c r="J2543">
        <f t="shared" ca="1" si="276"/>
        <v>2</v>
      </c>
      <c r="K2543" cm="1">
        <f t="array" aca="1" ref="K2543" ca="1">IF(G2543&gt;7,
        IF(G2543&gt;H2543, 1, IF(G2543&lt;H2543, 0, 2)),
        IF(       H2543&gt;7,
                     IF(G2543&gt;H2543, 1, IF(G2543&lt;H2543, 0, 2)),
                     IF(         G2543&lt;6,
                                   IF(            _xlfn.XLOOKUP(C2543,'deck &amp; rules'!$D$22:$M$22,_xlfn.XLOOKUP(H2543,'deck &amp; rules'!$C$23:$C$30,'deck &amp; rules'!$D$23:$M$30))="draw",
                                                     IF(I2543&gt;J2543,1,IF(I2543&lt;J2543,0,2)),
                                                     IF(I2543&gt;H2543,1,IF(I2543&lt;H2543,0,2))),
                                   IF(H2543&lt;7,
                                        IF(G2543&gt;J2543,1,IF(G2543&lt;J2543,0,2)),
                                        IF(G2543&gt;H2543,1,IF(G2543&lt;H2543,0,2))
                                        )
                          )
              )
        )</f>
        <v>1</v>
      </c>
      <c r="L2543">
        <f t="shared" ca="1" si="277"/>
        <v>-266</v>
      </c>
      <c r="M2543">
        <f t="shared" ca="1" si="278"/>
        <v>-281.95000000000653</v>
      </c>
      <c r="N2543">
        <f t="shared" ca="1" si="279"/>
        <v>-337</v>
      </c>
    </row>
    <row r="2544" spans="1:14" x14ac:dyDescent="0.25">
      <c r="A2544">
        <f ca="1"/>
        <v>0</v>
      </c>
      <c r="B2544">
        <f ca="1"/>
        <v>8</v>
      </c>
      <c r="C2544">
        <f ca="1"/>
        <v>5</v>
      </c>
      <c r="D2544">
        <f ca="1"/>
        <v>6</v>
      </c>
      <c r="E2544">
        <f ca="1"/>
        <v>0</v>
      </c>
      <c r="F2544">
        <f ca="1"/>
        <v>4</v>
      </c>
      <c r="G2544">
        <f t="shared" ca="1" si="273"/>
        <v>8</v>
      </c>
      <c r="H2544">
        <f t="shared" ca="1" si="274"/>
        <v>6</v>
      </c>
      <c r="I2544">
        <f t="shared" ca="1" si="275"/>
        <v>3</v>
      </c>
      <c r="J2544">
        <f t="shared" ca="1" si="276"/>
        <v>0</v>
      </c>
      <c r="K2544" cm="1">
        <f t="array" aca="1" ref="K2544" ca="1">IF(G2544&gt;7,
        IF(G2544&gt;H2544, 1, IF(G2544&lt;H2544, 0, 2)),
        IF(       H2544&gt;7,
                     IF(G2544&gt;H2544, 1, IF(G2544&lt;H2544, 0, 2)),
                     IF(         G2544&lt;6,
                                   IF(            _xlfn.XLOOKUP(C2544,'deck &amp; rules'!$D$22:$M$22,_xlfn.XLOOKUP(H2544,'deck &amp; rules'!$C$23:$C$30,'deck &amp; rules'!$D$23:$M$30))="draw",
                                                     IF(I2544&gt;J2544,1,IF(I2544&lt;J2544,0,2)),
                                                     IF(I2544&gt;H2544,1,IF(I2544&lt;H2544,0,2))),
                                   IF(H2544&lt;7,
                                        IF(G2544&gt;J2544,1,IF(G2544&lt;J2544,0,2)),
                                        IF(G2544&gt;H2544,1,IF(G2544&lt;H2544,0,2))
                                        )
                          )
              )
        )</f>
        <v>1</v>
      </c>
      <c r="L2544">
        <f t="shared" ca="1" si="277"/>
        <v>-265</v>
      </c>
      <c r="M2544">
        <f t="shared" ca="1" si="278"/>
        <v>-282.95000000000653</v>
      </c>
      <c r="N2544">
        <f t="shared" ca="1" si="279"/>
        <v>-338</v>
      </c>
    </row>
    <row r="2545" spans="1:14" x14ac:dyDescent="0.25">
      <c r="A2545">
        <f ca="1"/>
        <v>4</v>
      </c>
      <c r="B2545">
        <f ca="1"/>
        <v>7</v>
      </c>
      <c r="C2545">
        <f ca="1"/>
        <v>0</v>
      </c>
      <c r="D2545">
        <f ca="1"/>
        <v>0</v>
      </c>
      <c r="E2545">
        <f ca="1"/>
        <v>5</v>
      </c>
      <c r="F2545">
        <f ca="1"/>
        <v>9</v>
      </c>
      <c r="G2545">
        <f t="shared" ca="1" si="273"/>
        <v>1</v>
      </c>
      <c r="H2545">
        <f t="shared" ca="1" si="274"/>
        <v>5</v>
      </c>
      <c r="I2545">
        <f t="shared" ca="1" si="275"/>
        <v>1</v>
      </c>
      <c r="J2545">
        <f t="shared" ca="1" si="276"/>
        <v>4</v>
      </c>
      <c r="K2545" cm="1">
        <f t="array" aca="1" ref="K2545" ca="1">IF(G2545&gt;7,
        IF(G2545&gt;H2545, 1, IF(G2545&lt;H2545, 0, 2)),
        IF(       H2545&gt;7,
                     IF(G2545&gt;H2545, 1, IF(G2545&lt;H2545, 0, 2)),
                     IF(         G2545&lt;6,
                                   IF(            _xlfn.XLOOKUP(C2545,'deck &amp; rules'!$D$22:$M$22,_xlfn.XLOOKUP(H2545,'deck &amp; rules'!$C$23:$C$30,'deck &amp; rules'!$D$23:$M$30))="draw",
                                                     IF(I2545&gt;J2545,1,IF(I2545&lt;J2545,0,2)),
                                                     IF(I2545&gt;H2545,1,IF(I2545&lt;H2545,0,2))),
                                   IF(H2545&lt;7,
                                        IF(G2545&gt;J2545,1,IF(G2545&lt;J2545,0,2)),
                                        IF(G2545&gt;H2545,1,IF(G2545&lt;H2545,0,2))
                                        )
                          )
              )
        )</f>
        <v>0</v>
      </c>
      <c r="L2545">
        <f t="shared" ca="1" si="277"/>
        <v>-266</v>
      </c>
      <c r="M2545">
        <f t="shared" ca="1" si="278"/>
        <v>-282.00000000000654</v>
      </c>
      <c r="N2545">
        <f t="shared" ca="1" si="279"/>
        <v>-339</v>
      </c>
    </row>
    <row r="2546" spans="1:14" x14ac:dyDescent="0.25">
      <c r="A2546">
        <f ca="1"/>
        <v>2</v>
      </c>
      <c r="B2546">
        <f ca="1"/>
        <v>0</v>
      </c>
      <c r="C2546">
        <f ca="1"/>
        <v>1</v>
      </c>
      <c r="D2546">
        <f ca="1"/>
        <v>8</v>
      </c>
      <c r="E2546">
        <f ca="1"/>
        <v>6</v>
      </c>
      <c r="F2546">
        <f ca="1"/>
        <v>8</v>
      </c>
      <c r="G2546">
        <f t="shared" ca="1" si="273"/>
        <v>2</v>
      </c>
      <c r="H2546">
        <f t="shared" ca="1" si="274"/>
        <v>4</v>
      </c>
      <c r="I2546">
        <f t="shared" ca="1" si="275"/>
        <v>3</v>
      </c>
      <c r="J2546">
        <f t="shared" ca="1" si="276"/>
        <v>2</v>
      </c>
      <c r="K2546" cm="1">
        <f t="array" aca="1" ref="K2546" ca="1">IF(G2546&gt;7,
        IF(G2546&gt;H2546, 1, IF(G2546&lt;H2546, 0, 2)),
        IF(       H2546&gt;7,
                     IF(G2546&gt;H2546, 1, IF(G2546&lt;H2546, 0, 2)),
                     IF(         G2546&lt;6,
                                   IF(            _xlfn.XLOOKUP(C2546,'deck &amp; rules'!$D$22:$M$22,_xlfn.XLOOKUP(H2546,'deck &amp; rules'!$C$23:$C$30,'deck &amp; rules'!$D$23:$M$30))="draw",
                                                     IF(I2546&gt;J2546,1,IF(I2546&lt;J2546,0,2)),
                                                     IF(I2546&gt;H2546,1,IF(I2546&lt;H2546,0,2))),
                                   IF(H2546&lt;7,
                                        IF(G2546&gt;J2546,1,IF(G2546&lt;J2546,0,2)),
                                        IF(G2546&gt;H2546,1,IF(G2546&lt;H2546,0,2))
                                        )
                          )
              )
        )</f>
        <v>0</v>
      </c>
      <c r="L2546">
        <f t="shared" ca="1" si="277"/>
        <v>-267</v>
      </c>
      <c r="M2546">
        <f t="shared" ca="1" si="278"/>
        <v>-281.05000000000655</v>
      </c>
      <c r="N2546">
        <f t="shared" ca="1" si="279"/>
        <v>-340</v>
      </c>
    </row>
    <row r="2547" spans="1:14" x14ac:dyDescent="0.25">
      <c r="A2547">
        <f ca="1"/>
        <v>1</v>
      </c>
      <c r="B2547">
        <f ca="1"/>
        <v>9</v>
      </c>
      <c r="C2547">
        <f ca="1"/>
        <v>0</v>
      </c>
      <c r="D2547">
        <f ca="1"/>
        <v>6</v>
      </c>
      <c r="E2547">
        <f ca="1"/>
        <v>4</v>
      </c>
      <c r="F2547">
        <f ca="1"/>
        <v>0</v>
      </c>
      <c r="G2547">
        <f t="shared" ca="1" si="273"/>
        <v>0</v>
      </c>
      <c r="H2547">
        <f t="shared" ca="1" si="274"/>
        <v>0</v>
      </c>
      <c r="I2547">
        <f t="shared" ca="1" si="275"/>
        <v>0</v>
      </c>
      <c r="J2547">
        <f t="shared" ca="1" si="276"/>
        <v>0</v>
      </c>
      <c r="K2547" cm="1">
        <f t="array" aca="1" ref="K2547" ca="1">IF(G2547&gt;7,
        IF(G2547&gt;H2547, 1, IF(G2547&lt;H2547, 0, 2)),
        IF(       H2547&gt;7,
                     IF(G2547&gt;H2547, 1, IF(G2547&lt;H2547, 0, 2)),
                     IF(         G2547&lt;6,
                                   IF(            _xlfn.XLOOKUP(C2547,'deck &amp; rules'!$D$22:$M$22,_xlfn.XLOOKUP(H2547,'deck &amp; rules'!$C$23:$C$30,'deck &amp; rules'!$D$23:$M$30))="draw",
                                                     IF(I2547&gt;J2547,1,IF(I2547&lt;J2547,0,2)),
                                                     IF(I2547&gt;H2547,1,IF(I2547&lt;H2547,0,2))),
                                   IF(H2547&lt;7,
                                        IF(G2547&gt;J2547,1,IF(G2547&lt;J2547,0,2)),
                                        IF(G2547&gt;H2547,1,IF(G2547&lt;H2547,0,2))
                                        )
                          )
              )
        )</f>
        <v>2</v>
      </c>
      <c r="L2547">
        <f t="shared" ca="1" si="277"/>
        <v>-268</v>
      </c>
      <c r="M2547">
        <f t="shared" ca="1" si="278"/>
        <v>-282.05000000000655</v>
      </c>
      <c r="N2547">
        <f t="shared" ca="1" si="279"/>
        <v>-332</v>
      </c>
    </row>
    <row r="2548" spans="1:14" x14ac:dyDescent="0.25">
      <c r="A2548">
        <f ca="1"/>
        <v>4</v>
      </c>
      <c r="B2548">
        <f ca="1"/>
        <v>0</v>
      </c>
      <c r="C2548">
        <f ca="1"/>
        <v>0</v>
      </c>
      <c r="D2548">
        <f ca="1"/>
        <v>6</v>
      </c>
      <c r="E2548">
        <f ca="1"/>
        <v>4</v>
      </c>
      <c r="F2548">
        <f ca="1"/>
        <v>1</v>
      </c>
      <c r="G2548">
        <f t="shared" ca="1" si="273"/>
        <v>4</v>
      </c>
      <c r="H2548">
        <f t="shared" ca="1" si="274"/>
        <v>0</v>
      </c>
      <c r="I2548">
        <f t="shared" ca="1" si="275"/>
        <v>4</v>
      </c>
      <c r="J2548">
        <f t="shared" ca="1" si="276"/>
        <v>1</v>
      </c>
      <c r="K2548" cm="1">
        <f t="array" aca="1" ref="K2548" ca="1">IF(G2548&gt;7,
        IF(G2548&gt;H2548, 1, IF(G2548&lt;H2548, 0, 2)),
        IF(       H2548&gt;7,
                     IF(G2548&gt;H2548, 1, IF(G2548&lt;H2548, 0, 2)),
                     IF(         G2548&lt;6,
                                   IF(            _xlfn.XLOOKUP(C2548,'deck &amp; rules'!$D$22:$M$22,_xlfn.XLOOKUP(H2548,'deck &amp; rules'!$C$23:$C$30,'deck &amp; rules'!$D$23:$M$30))="draw",
                                                     IF(I2548&gt;J2548,1,IF(I2548&lt;J2548,0,2)),
                                                     IF(I2548&gt;H2548,1,IF(I2548&lt;H2548,0,2))),
                                   IF(H2548&lt;7,
                                        IF(G2548&gt;J2548,1,IF(G2548&lt;J2548,0,2)),
                                        IF(G2548&gt;H2548,1,IF(G2548&lt;H2548,0,2))
                                        )
                          )
              )
        )</f>
        <v>1</v>
      </c>
      <c r="L2548">
        <f t="shared" ca="1" si="277"/>
        <v>-267</v>
      </c>
      <c r="M2548">
        <f t="shared" ca="1" si="278"/>
        <v>-283.05000000000655</v>
      </c>
      <c r="N2548">
        <f t="shared" ca="1" si="279"/>
        <v>-333</v>
      </c>
    </row>
    <row r="2549" spans="1:14" x14ac:dyDescent="0.25">
      <c r="A2549">
        <f ca="1"/>
        <v>4</v>
      </c>
      <c r="B2549">
        <f ca="1"/>
        <v>8</v>
      </c>
      <c r="C2549">
        <f ca="1"/>
        <v>9</v>
      </c>
      <c r="D2549">
        <f ca="1"/>
        <v>7</v>
      </c>
      <c r="E2549">
        <f ca="1"/>
        <v>0</v>
      </c>
      <c r="F2549">
        <f ca="1"/>
        <v>4</v>
      </c>
      <c r="G2549">
        <f t="shared" ca="1" si="273"/>
        <v>2</v>
      </c>
      <c r="H2549">
        <f t="shared" ca="1" si="274"/>
        <v>7</v>
      </c>
      <c r="I2549">
        <f t="shared" ca="1" si="275"/>
        <v>1</v>
      </c>
      <c r="J2549">
        <f t="shared" ca="1" si="276"/>
        <v>1</v>
      </c>
      <c r="K2549" cm="1">
        <f t="array" aca="1" ref="K2549" ca="1">IF(G2549&gt;7,
        IF(G2549&gt;H2549, 1, IF(G2549&lt;H2549, 0, 2)),
        IF(       H2549&gt;7,
                     IF(G2549&gt;H2549, 1, IF(G2549&lt;H2549, 0, 2)),
                     IF(         G2549&lt;6,
                                   IF(            _xlfn.XLOOKUP(C2549,'deck &amp; rules'!$D$22:$M$22,_xlfn.XLOOKUP(H2549,'deck &amp; rules'!$C$23:$C$30,'deck &amp; rules'!$D$23:$M$30))="draw",
                                                     IF(I2549&gt;J2549,1,IF(I2549&lt;J2549,0,2)),
                                                     IF(I2549&gt;H2549,1,IF(I2549&lt;H2549,0,2))),
                                   IF(H2549&lt;7,
                                        IF(G2549&gt;J2549,1,IF(G2549&lt;J2549,0,2)),
                                        IF(G2549&gt;H2549,1,IF(G2549&lt;H2549,0,2))
                                        )
                          )
              )
        )</f>
        <v>0</v>
      </c>
      <c r="L2549">
        <f t="shared" ca="1" si="277"/>
        <v>-268</v>
      </c>
      <c r="M2549">
        <f t="shared" ca="1" si="278"/>
        <v>-282.10000000000656</v>
      </c>
      <c r="N2549">
        <f t="shared" ca="1" si="279"/>
        <v>-334</v>
      </c>
    </row>
    <row r="2550" spans="1:14" x14ac:dyDescent="0.25">
      <c r="A2550">
        <f ca="1"/>
        <v>0</v>
      </c>
      <c r="B2550">
        <f ca="1"/>
        <v>4</v>
      </c>
      <c r="C2550">
        <f ca="1"/>
        <v>5</v>
      </c>
      <c r="D2550">
        <f ca="1"/>
        <v>0</v>
      </c>
      <c r="E2550">
        <f ca="1"/>
        <v>0</v>
      </c>
      <c r="F2550">
        <f ca="1"/>
        <v>1</v>
      </c>
      <c r="G2550">
        <f t="shared" ca="1" si="273"/>
        <v>4</v>
      </c>
      <c r="H2550">
        <f t="shared" ca="1" si="274"/>
        <v>0</v>
      </c>
      <c r="I2550">
        <f t="shared" ca="1" si="275"/>
        <v>9</v>
      </c>
      <c r="J2550">
        <f t="shared" ca="1" si="276"/>
        <v>1</v>
      </c>
      <c r="K2550" cm="1">
        <f t="array" aca="1" ref="K2550" ca="1">IF(G2550&gt;7,
        IF(G2550&gt;H2550, 1, IF(G2550&lt;H2550, 0, 2)),
        IF(       H2550&gt;7,
                     IF(G2550&gt;H2550, 1, IF(G2550&lt;H2550, 0, 2)),
                     IF(         G2550&lt;6,
                                   IF(            _xlfn.XLOOKUP(C2550,'deck &amp; rules'!$D$22:$M$22,_xlfn.XLOOKUP(H2550,'deck &amp; rules'!$C$23:$C$30,'deck &amp; rules'!$D$23:$M$30))="draw",
                                                     IF(I2550&gt;J2550,1,IF(I2550&lt;J2550,0,2)),
                                                     IF(I2550&gt;H2550,1,IF(I2550&lt;H2550,0,2))),
                                   IF(H2550&lt;7,
                                        IF(G2550&gt;J2550,1,IF(G2550&lt;J2550,0,2)),
                                        IF(G2550&gt;H2550,1,IF(G2550&lt;H2550,0,2))
                                        )
                          )
              )
        )</f>
        <v>1</v>
      </c>
      <c r="L2550">
        <f t="shared" ca="1" si="277"/>
        <v>-267</v>
      </c>
      <c r="M2550">
        <f t="shared" ca="1" si="278"/>
        <v>-283.10000000000656</v>
      </c>
      <c r="N2550">
        <f t="shared" ca="1" si="279"/>
        <v>-335</v>
      </c>
    </row>
    <row r="2551" spans="1:14" x14ac:dyDescent="0.25">
      <c r="A2551">
        <f ca="1"/>
        <v>1</v>
      </c>
      <c r="B2551">
        <f ca="1"/>
        <v>3</v>
      </c>
      <c r="C2551">
        <f ca="1"/>
        <v>0</v>
      </c>
      <c r="D2551">
        <f ca="1"/>
        <v>0</v>
      </c>
      <c r="E2551">
        <f ca="1"/>
        <v>1</v>
      </c>
      <c r="F2551">
        <f ca="1"/>
        <v>2</v>
      </c>
      <c r="G2551">
        <f t="shared" ca="1" si="273"/>
        <v>4</v>
      </c>
      <c r="H2551">
        <f t="shared" ca="1" si="274"/>
        <v>1</v>
      </c>
      <c r="I2551">
        <f t="shared" ca="1" si="275"/>
        <v>4</v>
      </c>
      <c r="J2551">
        <f t="shared" ca="1" si="276"/>
        <v>3</v>
      </c>
      <c r="K2551" cm="1">
        <f t="array" aca="1" ref="K2551" ca="1">IF(G2551&gt;7,
        IF(G2551&gt;H2551, 1, IF(G2551&lt;H2551, 0, 2)),
        IF(       H2551&gt;7,
                     IF(G2551&gt;H2551, 1, IF(G2551&lt;H2551, 0, 2)),
                     IF(         G2551&lt;6,
                                   IF(            _xlfn.XLOOKUP(C2551,'deck &amp; rules'!$D$22:$M$22,_xlfn.XLOOKUP(H2551,'deck &amp; rules'!$C$23:$C$30,'deck &amp; rules'!$D$23:$M$30))="draw",
                                                     IF(I2551&gt;J2551,1,IF(I2551&lt;J2551,0,2)),
                                                     IF(I2551&gt;H2551,1,IF(I2551&lt;H2551,0,2))),
                                   IF(H2551&lt;7,
                                        IF(G2551&gt;J2551,1,IF(G2551&lt;J2551,0,2)),
                                        IF(G2551&gt;H2551,1,IF(G2551&lt;H2551,0,2))
                                        )
                          )
              )
        )</f>
        <v>1</v>
      </c>
      <c r="L2551">
        <f t="shared" ca="1" si="277"/>
        <v>-266</v>
      </c>
      <c r="M2551">
        <f t="shared" ca="1" si="278"/>
        <v>-284.10000000000656</v>
      </c>
      <c r="N2551">
        <f t="shared" ca="1" si="279"/>
        <v>-336</v>
      </c>
    </row>
    <row r="2552" spans="1:14" x14ac:dyDescent="0.25">
      <c r="A2552">
        <f ca="1"/>
        <v>3</v>
      </c>
      <c r="B2552">
        <f ca="1"/>
        <v>0</v>
      </c>
      <c r="C2552">
        <f ca="1"/>
        <v>7</v>
      </c>
      <c r="D2552">
        <f ca="1"/>
        <v>0</v>
      </c>
      <c r="E2552">
        <f ca="1"/>
        <v>0</v>
      </c>
      <c r="F2552">
        <f ca="1"/>
        <v>5</v>
      </c>
      <c r="G2552">
        <f t="shared" ca="1" si="273"/>
        <v>3</v>
      </c>
      <c r="H2552">
        <f t="shared" ca="1" si="274"/>
        <v>0</v>
      </c>
      <c r="I2552">
        <f t="shared" ca="1" si="275"/>
        <v>0</v>
      </c>
      <c r="J2552">
        <f t="shared" ca="1" si="276"/>
        <v>5</v>
      </c>
      <c r="K2552" cm="1">
        <f t="array" aca="1" ref="K2552" ca="1">IF(G2552&gt;7,
        IF(G2552&gt;H2552, 1, IF(G2552&lt;H2552, 0, 2)),
        IF(       H2552&gt;7,
                     IF(G2552&gt;H2552, 1, IF(G2552&lt;H2552, 0, 2)),
                     IF(         G2552&lt;6,
                                   IF(            _xlfn.XLOOKUP(C2552,'deck &amp; rules'!$D$22:$M$22,_xlfn.XLOOKUP(H2552,'deck &amp; rules'!$C$23:$C$30,'deck &amp; rules'!$D$23:$M$30))="draw",
                                                     IF(I2552&gt;J2552,1,IF(I2552&lt;J2552,0,2)),
                                                     IF(I2552&gt;H2552,1,IF(I2552&lt;H2552,0,2))),
                                   IF(H2552&lt;7,
                                        IF(G2552&gt;J2552,1,IF(G2552&lt;J2552,0,2)),
                                        IF(G2552&gt;H2552,1,IF(G2552&lt;H2552,0,2))
                                        )
                          )
              )
        )</f>
        <v>0</v>
      </c>
      <c r="L2552">
        <f t="shared" ca="1" si="277"/>
        <v>-267</v>
      </c>
      <c r="M2552">
        <f t="shared" ca="1" si="278"/>
        <v>-283.15000000000657</v>
      </c>
      <c r="N2552">
        <f t="shared" ca="1" si="279"/>
        <v>-337</v>
      </c>
    </row>
    <row r="2553" spans="1:14" x14ac:dyDescent="0.25">
      <c r="A2553">
        <f ca="1"/>
        <v>4</v>
      </c>
      <c r="B2553">
        <f ca="1"/>
        <v>0</v>
      </c>
      <c r="C2553">
        <f ca="1"/>
        <v>9</v>
      </c>
      <c r="D2553">
        <f ca="1"/>
        <v>0</v>
      </c>
      <c r="E2553">
        <f ca="1"/>
        <v>5</v>
      </c>
      <c r="F2553">
        <f ca="1"/>
        <v>0</v>
      </c>
      <c r="G2553">
        <f t="shared" ca="1" si="273"/>
        <v>4</v>
      </c>
      <c r="H2553">
        <f t="shared" ca="1" si="274"/>
        <v>5</v>
      </c>
      <c r="I2553">
        <f t="shared" ca="1" si="275"/>
        <v>3</v>
      </c>
      <c r="J2553">
        <f t="shared" ca="1" si="276"/>
        <v>5</v>
      </c>
      <c r="K2553" cm="1">
        <f t="array" aca="1" ref="K2553" ca="1">IF(G2553&gt;7,
        IF(G2553&gt;H2553, 1, IF(G2553&lt;H2553, 0, 2)),
        IF(       H2553&gt;7,
                     IF(G2553&gt;H2553, 1, IF(G2553&lt;H2553, 0, 2)),
                     IF(         G2553&lt;6,
                                   IF(            _xlfn.XLOOKUP(C2553,'deck &amp; rules'!$D$22:$M$22,_xlfn.XLOOKUP(H2553,'deck &amp; rules'!$C$23:$C$30,'deck &amp; rules'!$D$23:$M$30))="draw",
                                                     IF(I2553&gt;J2553,1,IF(I2553&lt;J2553,0,2)),
                                                     IF(I2553&gt;H2553,1,IF(I2553&lt;H2553,0,2))),
                                   IF(H2553&lt;7,
                                        IF(G2553&gt;J2553,1,IF(G2553&lt;J2553,0,2)),
                                        IF(G2553&gt;H2553,1,IF(G2553&lt;H2553,0,2))
                                        )
                          )
              )
        )</f>
        <v>0</v>
      </c>
      <c r="L2553">
        <f t="shared" ca="1" si="277"/>
        <v>-268</v>
      </c>
      <c r="M2553">
        <f t="shared" ca="1" si="278"/>
        <v>-282.20000000000658</v>
      </c>
      <c r="N2553">
        <f t="shared" ca="1" si="279"/>
        <v>-338</v>
      </c>
    </row>
    <row r="2554" spans="1:14" x14ac:dyDescent="0.25">
      <c r="A2554">
        <f ca="1"/>
        <v>0</v>
      </c>
      <c r="B2554">
        <f ca="1"/>
        <v>0</v>
      </c>
      <c r="C2554">
        <f ca="1"/>
        <v>2</v>
      </c>
      <c r="D2554">
        <f ca="1"/>
        <v>2</v>
      </c>
      <c r="E2554">
        <f ca="1"/>
        <v>0</v>
      </c>
      <c r="F2554">
        <f ca="1"/>
        <v>7</v>
      </c>
      <c r="G2554">
        <f t="shared" ca="1" si="273"/>
        <v>0</v>
      </c>
      <c r="H2554">
        <f t="shared" ca="1" si="274"/>
        <v>2</v>
      </c>
      <c r="I2554">
        <f t="shared" ca="1" si="275"/>
        <v>2</v>
      </c>
      <c r="J2554">
        <f t="shared" ca="1" si="276"/>
        <v>9</v>
      </c>
      <c r="K2554" cm="1">
        <f t="array" aca="1" ref="K2554" ca="1">IF(G2554&gt;7,
        IF(G2554&gt;H2554, 1, IF(G2554&lt;H2554, 0, 2)),
        IF(       H2554&gt;7,
                     IF(G2554&gt;H2554, 1, IF(G2554&lt;H2554, 0, 2)),
                     IF(         G2554&lt;6,
                                   IF(            _xlfn.XLOOKUP(C2554,'deck &amp; rules'!$D$22:$M$22,_xlfn.XLOOKUP(H2554,'deck &amp; rules'!$C$23:$C$30,'deck &amp; rules'!$D$23:$M$30))="draw",
                                                     IF(I2554&gt;J2554,1,IF(I2554&lt;J2554,0,2)),
                                                     IF(I2554&gt;H2554,1,IF(I2554&lt;H2554,0,2))),
                                   IF(H2554&lt;7,
                                        IF(G2554&gt;J2554,1,IF(G2554&lt;J2554,0,2)),
                                        IF(G2554&gt;H2554,1,IF(G2554&lt;H2554,0,2))
                                        )
                          )
              )
        )</f>
        <v>0</v>
      </c>
      <c r="L2554">
        <f t="shared" ca="1" si="277"/>
        <v>-269</v>
      </c>
      <c r="M2554">
        <f t="shared" ca="1" si="278"/>
        <v>-281.25000000000659</v>
      </c>
      <c r="N2554">
        <f t="shared" ca="1" si="279"/>
        <v>-339</v>
      </c>
    </row>
    <row r="2555" spans="1:14" x14ac:dyDescent="0.25">
      <c r="A2555">
        <f ca="1"/>
        <v>8</v>
      </c>
      <c r="B2555">
        <f ca="1"/>
        <v>8</v>
      </c>
      <c r="C2555">
        <f ca="1"/>
        <v>0</v>
      </c>
      <c r="D2555">
        <f ca="1"/>
        <v>9</v>
      </c>
      <c r="E2555">
        <f ca="1"/>
        <v>8</v>
      </c>
      <c r="F2555">
        <f ca="1"/>
        <v>0</v>
      </c>
      <c r="G2555">
        <f t="shared" ca="1" si="273"/>
        <v>6</v>
      </c>
      <c r="H2555">
        <f t="shared" ca="1" si="274"/>
        <v>7</v>
      </c>
      <c r="I2555">
        <f t="shared" ca="1" si="275"/>
        <v>6</v>
      </c>
      <c r="J2555">
        <f t="shared" ca="1" si="276"/>
        <v>7</v>
      </c>
      <c r="K2555" cm="1">
        <f t="array" aca="1" ref="K2555" ca="1">IF(G2555&gt;7,
        IF(G2555&gt;H2555, 1, IF(G2555&lt;H2555, 0, 2)),
        IF(       H2555&gt;7,
                     IF(G2555&gt;H2555, 1, IF(G2555&lt;H2555, 0, 2)),
                     IF(         G2555&lt;6,
                                   IF(            _xlfn.XLOOKUP(C2555,'deck &amp; rules'!$D$22:$M$22,_xlfn.XLOOKUP(H2555,'deck &amp; rules'!$C$23:$C$30,'deck &amp; rules'!$D$23:$M$30))="draw",
                                                     IF(I2555&gt;J2555,1,IF(I2555&lt;J2555,0,2)),
                                                     IF(I2555&gt;H2555,1,IF(I2555&lt;H2555,0,2))),
                                   IF(H2555&lt;7,
                                        IF(G2555&gt;J2555,1,IF(G2555&lt;J2555,0,2)),
                                        IF(G2555&gt;H2555,1,IF(G2555&lt;H2555,0,2))
                                        )
                          )
              )
        )</f>
        <v>0</v>
      </c>
      <c r="L2555">
        <f t="shared" ca="1" si="277"/>
        <v>-270</v>
      </c>
      <c r="M2555">
        <f t="shared" ca="1" si="278"/>
        <v>-280.30000000000661</v>
      </c>
      <c r="N2555">
        <f t="shared" ca="1" si="279"/>
        <v>-340</v>
      </c>
    </row>
    <row r="2556" spans="1:14" x14ac:dyDescent="0.25">
      <c r="A2556">
        <f ca="1"/>
        <v>5</v>
      </c>
      <c r="B2556">
        <f ca="1"/>
        <v>8</v>
      </c>
      <c r="C2556">
        <f ca="1"/>
        <v>1</v>
      </c>
      <c r="D2556">
        <f ca="1"/>
        <v>6</v>
      </c>
      <c r="E2556">
        <f ca="1"/>
        <v>0</v>
      </c>
      <c r="F2556">
        <f ca="1"/>
        <v>8</v>
      </c>
      <c r="G2556">
        <f t="shared" ca="1" si="273"/>
        <v>3</v>
      </c>
      <c r="H2556">
        <f t="shared" ca="1" si="274"/>
        <v>6</v>
      </c>
      <c r="I2556">
        <f t="shared" ca="1" si="275"/>
        <v>4</v>
      </c>
      <c r="J2556">
        <f t="shared" ca="1" si="276"/>
        <v>4</v>
      </c>
      <c r="K2556" cm="1">
        <f t="array" aca="1" ref="K2556" ca="1">IF(G2556&gt;7,
        IF(G2556&gt;H2556, 1, IF(G2556&lt;H2556, 0, 2)),
        IF(       H2556&gt;7,
                     IF(G2556&gt;H2556, 1, IF(G2556&lt;H2556, 0, 2)),
                     IF(         G2556&lt;6,
                                   IF(            _xlfn.XLOOKUP(C2556,'deck &amp; rules'!$D$22:$M$22,_xlfn.XLOOKUP(H2556,'deck &amp; rules'!$C$23:$C$30,'deck &amp; rules'!$D$23:$M$30))="draw",
                                                     IF(I2556&gt;J2556,1,IF(I2556&lt;J2556,0,2)),
                                                     IF(I2556&gt;H2556,1,IF(I2556&lt;H2556,0,2))),
                                   IF(H2556&lt;7,
                                        IF(G2556&gt;J2556,1,IF(G2556&lt;J2556,0,2)),
                                        IF(G2556&gt;H2556,1,IF(G2556&lt;H2556,0,2))
                                        )
                          )
              )
        )</f>
        <v>0</v>
      </c>
      <c r="L2556">
        <f t="shared" ca="1" si="277"/>
        <v>-271</v>
      </c>
      <c r="M2556">
        <f t="shared" ca="1" si="278"/>
        <v>-279.35000000000662</v>
      </c>
      <c r="N2556">
        <f t="shared" ca="1" si="279"/>
        <v>-341</v>
      </c>
    </row>
    <row r="2557" spans="1:14" x14ac:dyDescent="0.25">
      <c r="A2557">
        <f ca="1"/>
        <v>0</v>
      </c>
      <c r="B2557">
        <f ca="1"/>
        <v>8</v>
      </c>
      <c r="C2557">
        <f ca="1"/>
        <v>0</v>
      </c>
      <c r="D2557">
        <f ca="1"/>
        <v>0</v>
      </c>
      <c r="E2557">
        <f ca="1"/>
        <v>3</v>
      </c>
      <c r="F2557">
        <f ca="1"/>
        <v>1</v>
      </c>
      <c r="G2557">
        <f t="shared" ca="1" si="273"/>
        <v>8</v>
      </c>
      <c r="H2557">
        <f t="shared" ca="1" si="274"/>
        <v>3</v>
      </c>
      <c r="I2557">
        <f t="shared" ca="1" si="275"/>
        <v>8</v>
      </c>
      <c r="J2557">
        <f t="shared" ca="1" si="276"/>
        <v>4</v>
      </c>
      <c r="K2557" cm="1">
        <f t="array" aca="1" ref="K2557" ca="1">IF(G2557&gt;7,
        IF(G2557&gt;H2557, 1, IF(G2557&lt;H2557, 0, 2)),
        IF(       H2557&gt;7,
                     IF(G2557&gt;H2557, 1, IF(G2557&lt;H2557, 0, 2)),
                     IF(         G2557&lt;6,
                                   IF(            _xlfn.XLOOKUP(C2557,'deck &amp; rules'!$D$22:$M$22,_xlfn.XLOOKUP(H2557,'deck &amp; rules'!$C$23:$C$30,'deck &amp; rules'!$D$23:$M$30))="draw",
                                                     IF(I2557&gt;J2557,1,IF(I2557&lt;J2557,0,2)),
                                                     IF(I2557&gt;H2557,1,IF(I2557&lt;H2557,0,2))),
                                   IF(H2557&lt;7,
                                        IF(G2557&gt;J2557,1,IF(G2557&lt;J2557,0,2)),
                                        IF(G2557&gt;H2557,1,IF(G2557&lt;H2557,0,2))
                                        )
                          )
              )
        )</f>
        <v>1</v>
      </c>
      <c r="L2557">
        <f t="shared" ca="1" si="277"/>
        <v>-270</v>
      </c>
      <c r="M2557">
        <f t="shared" ca="1" si="278"/>
        <v>-280.35000000000662</v>
      </c>
      <c r="N2557">
        <f t="shared" ca="1" si="279"/>
        <v>-342</v>
      </c>
    </row>
    <row r="2558" spans="1:14" x14ac:dyDescent="0.25">
      <c r="A2558">
        <f ca="1"/>
        <v>0</v>
      </c>
      <c r="B2558">
        <f ca="1"/>
        <v>0</v>
      </c>
      <c r="C2558">
        <f ca="1"/>
        <v>2</v>
      </c>
      <c r="D2558">
        <f ca="1"/>
        <v>5</v>
      </c>
      <c r="E2558">
        <f ca="1"/>
        <v>5</v>
      </c>
      <c r="F2558">
        <f ca="1"/>
        <v>2</v>
      </c>
      <c r="G2558">
        <f t="shared" ca="1" si="273"/>
        <v>0</v>
      </c>
      <c r="H2558">
        <f t="shared" ca="1" si="274"/>
        <v>0</v>
      </c>
      <c r="I2558">
        <f t="shared" ca="1" si="275"/>
        <v>2</v>
      </c>
      <c r="J2558">
        <f t="shared" ca="1" si="276"/>
        <v>2</v>
      </c>
      <c r="K2558" cm="1">
        <f t="array" aca="1" ref="K2558" ca="1">IF(G2558&gt;7,
        IF(G2558&gt;H2558, 1, IF(G2558&lt;H2558, 0, 2)),
        IF(       H2558&gt;7,
                     IF(G2558&gt;H2558, 1, IF(G2558&lt;H2558, 0, 2)),
                     IF(         G2558&lt;6,
                                   IF(            _xlfn.XLOOKUP(C2558,'deck &amp; rules'!$D$22:$M$22,_xlfn.XLOOKUP(H2558,'deck &amp; rules'!$C$23:$C$30,'deck &amp; rules'!$D$23:$M$30))="draw",
                                                     IF(I2558&gt;J2558,1,IF(I2558&lt;J2558,0,2)),
                                                     IF(I2558&gt;H2558,1,IF(I2558&lt;H2558,0,2))),
                                   IF(H2558&lt;7,
                                        IF(G2558&gt;J2558,1,IF(G2558&lt;J2558,0,2)),
                                        IF(G2558&gt;H2558,1,IF(G2558&lt;H2558,0,2))
                                        )
                          )
              )
        )</f>
        <v>2</v>
      </c>
      <c r="L2558">
        <f t="shared" ca="1" si="277"/>
        <v>-271</v>
      </c>
      <c r="M2558">
        <f t="shared" ca="1" si="278"/>
        <v>-281.35000000000662</v>
      </c>
      <c r="N2558">
        <f t="shared" ca="1" si="279"/>
        <v>-334</v>
      </c>
    </row>
    <row r="2559" spans="1:14" x14ac:dyDescent="0.25">
      <c r="A2559">
        <f ca="1"/>
        <v>5</v>
      </c>
      <c r="B2559">
        <f ca="1"/>
        <v>1</v>
      </c>
      <c r="C2559">
        <f ca="1"/>
        <v>6</v>
      </c>
      <c r="D2559">
        <f ca="1"/>
        <v>7</v>
      </c>
      <c r="E2559">
        <f ca="1"/>
        <v>1</v>
      </c>
      <c r="F2559">
        <f ca="1"/>
        <v>2</v>
      </c>
      <c r="G2559">
        <f t="shared" ca="1" si="273"/>
        <v>6</v>
      </c>
      <c r="H2559">
        <f t="shared" ca="1" si="274"/>
        <v>8</v>
      </c>
      <c r="I2559">
        <f t="shared" ca="1" si="275"/>
        <v>2</v>
      </c>
      <c r="J2559">
        <f t="shared" ca="1" si="276"/>
        <v>0</v>
      </c>
      <c r="K2559" cm="1">
        <f t="array" aca="1" ref="K2559" ca="1">IF(G2559&gt;7,
        IF(G2559&gt;H2559, 1, IF(G2559&lt;H2559, 0, 2)),
        IF(       H2559&gt;7,
                     IF(G2559&gt;H2559, 1, IF(G2559&lt;H2559, 0, 2)),
                     IF(         G2559&lt;6,
                                   IF(            _xlfn.XLOOKUP(C2559,'deck &amp; rules'!$D$22:$M$22,_xlfn.XLOOKUP(H2559,'deck &amp; rules'!$C$23:$C$30,'deck &amp; rules'!$D$23:$M$30))="draw",
                                                     IF(I2559&gt;J2559,1,IF(I2559&lt;J2559,0,2)),
                                                     IF(I2559&gt;H2559,1,IF(I2559&lt;H2559,0,2))),
                                   IF(H2559&lt;7,
                                        IF(G2559&gt;J2559,1,IF(G2559&lt;J2559,0,2)),
                                        IF(G2559&gt;H2559,1,IF(G2559&lt;H2559,0,2))
                                        )
                          )
              )
        )</f>
        <v>0</v>
      </c>
      <c r="L2559">
        <f t="shared" ca="1" si="277"/>
        <v>-272</v>
      </c>
      <c r="M2559">
        <f t="shared" ca="1" si="278"/>
        <v>-280.40000000000663</v>
      </c>
      <c r="N2559">
        <f t="shared" ca="1" si="279"/>
        <v>-335</v>
      </c>
    </row>
    <row r="2560" spans="1:14" x14ac:dyDescent="0.25">
      <c r="A2560">
        <f ca="1"/>
        <v>6</v>
      </c>
      <c r="B2560">
        <f ca="1"/>
        <v>9</v>
      </c>
      <c r="C2560">
        <f ca="1"/>
        <v>6</v>
      </c>
      <c r="D2560">
        <f ca="1"/>
        <v>7</v>
      </c>
      <c r="E2560">
        <f ca="1"/>
        <v>4</v>
      </c>
      <c r="F2560">
        <f ca="1"/>
        <v>0</v>
      </c>
      <c r="G2560">
        <f t="shared" ca="1" si="273"/>
        <v>5</v>
      </c>
      <c r="H2560">
        <f t="shared" ca="1" si="274"/>
        <v>1</v>
      </c>
      <c r="I2560">
        <f t="shared" ca="1" si="275"/>
        <v>1</v>
      </c>
      <c r="J2560">
        <f t="shared" ca="1" si="276"/>
        <v>1</v>
      </c>
      <c r="K2560" cm="1">
        <f t="array" aca="1" ref="K2560" ca="1">IF(G2560&gt;7,
        IF(G2560&gt;H2560, 1, IF(G2560&lt;H2560, 0, 2)),
        IF(       H2560&gt;7,
                     IF(G2560&gt;H2560, 1, IF(G2560&lt;H2560, 0, 2)),
                     IF(         G2560&lt;6,
                                   IF(            _xlfn.XLOOKUP(C2560,'deck &amp; rules'!$D$22:$M$22,_xlfn.XLOOKUP(H2560,'deck &amp; rules'!$C$23:$C$30,'deck &amp; rules'!$D$23:$M$30))="draw",
                                                     IF(I2560&gt;J2560,1,IF(I2560&lt;J2560,0,2)),
                                                     IF(I2560&gt;H2560,1,IF(I2560&lt;H2560,0,2))),
                                   IF(H2560&lt;7,
                                        IF(G2560&gt;J2560,1,IF(G2560&lt;J2560,0,2)),
                                        IF(G2560&gt;H2560,1,IF(G2560&lt;H2560,0,2))
                                        )
                          )
              )
        )</f>
        <v>2</v>
      </c>
      <c r="L2560">
        <f t="shared" ca="1" si="277"/>
        <v>-273</v>
      </c>
      <c r="M2560">
        <f t="shared" ca="1" si="278"/>
        <v>-281.40000000000663</v>
      </c>
      <c r="N2560">
        <f t="shared" ca="1" si="279"/>
        <v>-327</v>
      </c>
    </row>
    <row r="2561" spans="1:14" x14ac:dyDescent="0.25">
      <c r="A2561">
        <f ca="1"/>
        <v>5</v>
      </c>
      <c r="B2561">
        <f ca="1"/>
        <v>6</v>
      </c>
      <c r="C2561">
        <f ca="1"/>
        <v>4</v>
      </c>
      <c r="D2561">
        <f ca="1"/>
        <v>9</v>
      </c>
      <c r="E2561">
        <f ca="1"/>
        <v>2</v>
      </c>
      <c r="F2561">
        <f ca="1"/>
        <v>9</v>
      </c>
      <c r="G2561">
        <f t="shared" ca="1" si="273"/>
        <v>1</v>
      </c>
      <c r="H2561">
        <f t="shared" ca="1" si="274"/>
        <v>1</v>
      </c>
      <c r="I2561">
        <f t="shared" ca="1" si="275"/>
        <v>5</v>
      </c>
      <c r="J2561">
        <f t="shared" ca="1" si="276"/>
        <v>0</v>
      </c>
      <c r="K2561" cm="1">
        <f t="array" aca="1" ref="K2561" ca="1">IF(G2561&gt;7,
        IF(G2561&gt;H2561, 1, IF(G2561&lt;H2561, 0, 2)),
        IF(       H2561&gt;7,
                     IF(G2561&gt;H2561, 1, IF(G2561&lt;H2561, 0, 2)),
                     IF(         G2561&lt;6,
                                   IF(            _xlfn.XLOOKUP(C2561,'deck &amp; rules'!$D$22:$M$22,_xlfn.XLOOKUP(H2561,'deck &amp; rules'!$C$23:$C$30,'deck &amp; rules'!$D$23:$M$30))="draw",
                                                     IF(I2561&gt;J2561,1,IF(I2561&lt;J2561,0,2)),
                                                     IF(I2561&gt;H2561,1,IF(I2561&lt;H2561,0,2))),
                                   IF(H2561&lt;7,
                                        IF(G2561&gt;J2561,1,IF(G2561&lt;J2561,0,2)),
                                        IF(G2561&gt;H2561,1,IF(G2561&lt;H2561,0,2))
                                        )
                          )
              )
        )</f>
        <v>1</v>
      </c>
      <c r="L2561">
        <f t="shared" ca="1" si="277"/>
        <v>-272</v>
      </c>
      <c r="M2561">
        <f t="shared" ca="1" si="278"/>
        <v>-282.40000000000663</v>
      </c>
      <c r="N2561">
        <f t="shared" ca="1" si="279"/>
        <v>-328</v>
      </c>
    </row>
    <row r="2562" spans="1:14" x14ac:dyDescent="0.25">
      <c r="A2562">
        <f ca="1"/>
        <v>9</v>
      </c>
      <c r="B2562">
        <f ca="1"/>
        <v>0</v>
      </c>
      <c r="C2562">
        <f ca="1"/>
        <v>6</v>
      </c>
      <c r="D2562">
        <f ca="1"/>
        <v>0</v>
      </c>
      <c r="E2562">
        <f ca="1"/>
        <v>6</v>
      </c>
      <c r="F2562">
        <f ca="1"/>
        <v>5</v>
      </c>
      <c r="G2562">
        <f t="shared" ca="1" si="273"/>
        <v>9</v>
      </c>
      <c r="H2562">
        <f t="shared" ca="1" si="274"/>
        <v>6</v>
      </c>
      <c r="I2562">
        <f t="shared" ca="1" si="275"/>
        <v>5</v>
      </c>
      <c r="J2562">
        <f t="shared" ca="1" si="276"/>
        <v>1</v>
      </c>
      <c r="K2562" cm="1">
        <f t="array" aca="1" ref="K2562" ca="1">IF(G2562&gt;7,
        IF(G2562&gt;H2562, 1, IF(G2562&lt;H2562, 0, 2)),
        IF(       H2562&gt;7,
                     IF(G2562&gt;H2562, 1, IF(G2562&lt;H2562, 0, 2)),
                     IF(         G2562&lt;6,
                                   IF(            _xlfn.XLOOKUP(C2562,'deck &amp; rules'!$D$22:$M$22,_xlfn.XLOOKUP(H2562,'deck &amp; rules'!$C$23:$C$30,'deck &amp; rules'!$D$23:$M$30))="draw",
                                                     IF(I2562&gt;J2562,1,IF(I2562&lt;J2562,0,2)),
                                                     IF(I2562&gt;H2562,1,IF(I2562&lt;H2562,0,2))),
                                   IF(H2562&lt;7,
                                        IF(G2562&gt;J2562,1,IF(G2562&lt;J2562,0,2)),
                                        IF(G2562&gt;H2562,1,IF(G2562&lt;H2562,0,2))
                                        )
                          )
              )
        )</f>
        <v>1</v>
      </c>
      <c r="L2562">
        <f t="shared" ca="1" si="277"/>
        <v>-271</v>
      </c>
      <c r="M2562">
        <f t="shared" ca="1" si="278"/>
        <v>-283.40000000000663</v>
      </c>
      <c r="N2562">
        <f t="shared" ca="1" si="279"/>
        <v>-329</v>
      </c>
    </row>
    <row r="2563" spans="1:14" x14ac:dyDescent="0.25">
      <c r="A2563">
        <f ca="1"/>
        <v>4</v>
      </c>
      <c r="B2563">
        <f ca="1"/>
        <v>0</v>
      </c>
      <c r="C2563">
        <f ca="1"/>
        <v>6</v>
      </c>
      <c r="D2563">
        <f ca="1"/>
        <v>6</v>
      </c>
      <c r="E2563">
        <f ca="1"/>
        <v>0</v>
      </c>
      <c r="F2563">
        <f ca="1"/>
        <v>3</v>
      </c>
      <c r="G2563">
        <f t="shared" ref="G2563:G2626" ca="1" si="280">IF(A2563+B2563&gt;9,A2563+B2563-10,A2563+B2563)</f>
        <v>4</v>
      </c>
      <c r="H2563">
        <f t="shared" ref="H2563:H2626" ca="1" si="281">IF(D2563+E2563&gt;9,D2563+E2563-10,D2563+E2563)</f>
        <v>6</v>
      </c>
      <c r="I2563">
        <f t="shared" ref="I2563:I2626" ca="1" si="282">IF(G2563+C2563&gt;9,G2563+C2563-10,G2563+C2563)</f>
        <v>0</v>
      </c>
      <c r="J2563">
        <f t="shared" ref="J2563:J2626" ca="1" si="283">IF(H2563+F2563&gt;9,H2563+F2563-10,H2563+F2563)</f>
        <v>9</v>
      </c>
      <c r="K2563" cm="1">
        <f t="array" aca="1" ref="K2563" ca="1">IF(G2563&gt;7,
        IF(G2563&gt;H2563, 1, IF(G2563&lt;H2563, 0, 2)),
        IF(       H2563&gt;7,
                     IF(G2563&gt;H2563, 1, IF(G2563&lt;H2563, 0, 2)),
                     IF(         G2563&lt;6,
                                   IF(            _xlfn.XLOOKUP(C2563,'deck &amp; rules'!$D$22:$M$22,_xlfn.XLOOKUP(H2563,'deck &amp; rules'!$C$23:$C$30,'deck &amp; rules'!$D$23:$M$30))="draw",
                                                     IF(I2563&gt;J2563,1,IF(I2563&lt;J2563,0,2)),
                                                     IF(I2563&gt;H2563,1,IF(I2563&lt;H2563,0,2))),
                                   IF(H2563&lt;7,
                                        IF(G2563&gt;J2563,1,IF(G2563&lt;J2563,0,2)),
                                        IF(G2563&gt;H2563,1,IF(G2563&lt;H2563,0,2))
                                        )
                          )
              )
        )</f>
        <v>0</v>
      </c>
      <c r="L2563">
        <f t="shared" ca="1" si="277"/>
        <v>-272</v>
      </c>
      <c r="M2563">
        <f t="shared" ca="1" si="278"/>
        <v>-282.45000000000664</v>
      </c>
      <c r="N2563">
        <f t="shared" ca="1" si="279"/>
        <v>-330</v>
      </c>
    </row>
    <row r="2564" spans="1:14" x14ac:dyDescent="0.25">
      <c r="A2564">
        <f ca="1"/>
        <v>0</v>
      </c>
      <c r="B2564">
        <f ca="1"/>
        <v>9</v>
      </c>
      <c r="C2564">
        <f ca="1"/>
        <v>9</v>
      </c>
      <c r="D2564">
        <f ca="1"/>
        <v>0</v>
      </c>
      <c r="E2564">
        <f ca="1"/>
        <v>5</v>
      </c>
      <c r="F2564">
        <f ca="1"/>
        <v>9</v>
      </c>
      <c r="G2564">
        <f t="shared" ca="1" si="280"/>
        <v>9</v>
      </c>
      <c r="H2564">
        <f t="shared" ca="1" si="281"/>
        <v>5</v>
      </c>
      <c r="I2564">
        <f t="shared" ca="1" si="282"/>
        <v>8</v>
      </c>
      <c r="J2564">
        <f t="shared" ca="1" si="283"/>
        <v>4</v>
      </c>
      <c r="K2564" cm="1">
        <f t="array" aca="1" ref="K2564" ca="1">IF(G2564&gt;7,
        IF(G2564&gt;H2564, 1, IF(G2564&lt;H2564, 0, 2)),
        IF(       H2564&gt;7,
                     IF(G2564&gt;H2564, 1, IF(G2564&lt;H2564, 0, 2)),
                     IF(         G2564&lt;6,
                                   IF(            _xlfn.XLOOKUP(C2564,'deck &amp; rules'!$D$22:$M$22,_xlfn.XLOOKUP(H2564,'deck &amp; rules'!$C$23:$C$30,'deck &amp; rules'!$D$23:$M$30))="draw",
                                                     IF(I2564&gt;J2564,1,IF(I2564&lt;J2564,0,2)),
                                                     IF(I2564&gt;H2564,1,IF(I2564&lt;H2564,0,2))),
                                   IF(H2564&lt;7,
                                        IF(G2564&gt;J2564,1,IF(G2564&lt;J2564,0,2)),
                                        IF(G2564&gt;H2564,1,IF(G2564&lt;H2564,0,2))
                                        )
                          )
              )
        )</f>
        <v>1</v>
      </c>
      <c r="L2564">
        <f t="shared" ref="L2564:L2627" ca="1" si="284">IF(K2564=1,L2563+1,L2563-1)</f>
        <v>-271</v>
      </c>
      <c r="M2564">
        <f t="shared" ref="M2564:M2627" ca="1" si="285">IF(K2564=0,M2563+19/20,M2563-1)</f>
        <v>-283.45000000000664</v>
      </c>
      <c r="N2564">
        <f t="shared" ref="N2564:N2627" ca="1" si="286">IF(K2564=2,N2563+8,N2563-1)</f>
        <v>-331</v>
      </c>
    </row>
    <row r="2565" spans="1:14" x14ac:dyDescent="0.25">
      <c r="A2565">
        <f ca="1"/>
        <v>2</v>
      </c>
      <c r="B2565">
        <f ca="1"/>
        <v>0</v>
      </c>
      <c r="C2565">
        <f ca="1"/>
        <v>0</v>
      </c>
      <c r="D2565">
        <f ca="1"/>
        <v>7</v>
      </c>
      <c r="E2565">
        <f ca="1"/>
        <v>5</v>
      </c>
      <c r="F2565">
        <f ca="1"/>
        <v>8</v>
      </c>
      <c r="G2565">
        <f t="shared" ca="1" si="280"/>
        <v>2</v>
      </c>
      <c r="H2565">
        <f t="shared" ca="1" si="281"/>
        <v>2</v>
      </c>
      <c r="I2565">
        <f t="shared" ca="1" si="282"/>
        <v>2</v>
      </c>
      <c r="J2565">
        <f t="shared" ca="1" si="283"/>
        <v>0</v>
      </c>
      <c r="K2565" cm="1">
        <f t="array" aca="1" ref="K2565" ca="1">IF(G2565&gt;7,
        IF(G2565&gt;H2565, 1, IF(G2565&lt;H2565, 0, 2)),
        IF(       H2565&gt;7,
                     IF(G2565&gt;H2565, 1, IF(G2565&lt;H2565, 0, 2)),
                     IF(         G2565&lt;6,
                                   IF(            _xlfn.XLOOKUP(C2565,'deck &amp; rules'!$D$22:$M$22,_xlfn.XLOOKUP(H2565,'deck &amp; rules'!$C$23:$C$30,'deck &amp; rules'!$D$23:$M$30))="draw",
                                                     IF(I2565&gt;J2565,1,IF(I2565&lt;J2565,0,2)),
                                                     IF(I2565&gt;H2565,1,IF(I2565&lt;H2565,0,2))),
                                   IF(H2565&lt;7,
                                        IF(G2565&gt;J2565,1,IF(G2565&lt;J2565,0,2)),
                                        IF(G2565&gt;H2565,1,IF(G2565&lt;H2565,0,2))
                                        )
                          )
              )
        )</f>
        <v>1</v>
      </c>
      <c r="L2565">
        <f t="shared" ca="1" si="284"/>
        <v>-270</v>
      </c>
      <c r="M2565">
        <f t="shared" ca="1" si="285"/>
        <v>-284.45000000000664</v>
      </c>
      <c r="N2565">
        <f t="shared" ca="1" si="286"/>
        <v>-332</v>
      </c>
    </row>
    <row r="2566" spans="1:14" x14ac:dyDescent="0.25">
      <c r="A2566">
        <f ca="1"/>
        <v>3</v>
      </c>
      <c r="B2566">
        <f ca="1"/>
        <v>0</v>
      </c>
      <c r="C2566">
        <f ca="1"/>
        <v>1</v>
      </c>
      <c r="D2566">
        <f ca="1"/>
        <v>6</v>
      </c>
      <c r="E2566">
        <f ca="1"/>
        <v>0</v>
      </c>
      <c r="F2566">
        <f ca="1"/>
        <v>2</v>
      </c>
      <c r="G2566">
        <f t="shared" ca="1" si="280"/>
        <v>3</v>
      </c>
      <c r="H2566">
        <f t="shared" ca="1" si="281"/>
        <v>6</v>
      </c>
      <c r="I2566">
        <f t="shared" ca="1" si="282"/>
        <v>4</v>
      </c>
      <c r="J2566">
        <f t="shared" ca="1" si="283"/>
        <v>8</v>
      </c>
      <c r="K2566" cm="1">
        <f t="array" aca="1" ref="K2566" ca="1">IF(G2566&gt;7,
        IF(G2566&gt;H2566, 1, IF(G2566&lt;H2566, 0, 2)),
        IF(       H2566&gt;7,
                     IF(G2566&gt;H2566, 1, IF(G2566&lt;H2566, 0, 2)),
                     IF(         G2566&lt;6,
                                   IF(            _xlfn.XLOOKUP(C2566,'deck &amp; rules'!$D$22:$M$22,_xlfn.XLOOKUP(H2566,'deck &amp; rules'!$C$23:$C$30,'deck &amp; rules'!$D$23:$M$30))="draw",
                                                     IF(I2566&gt;J2566,1,IF(I2566&lt;J2566,0,2)),
                                                     IF(I2566&gt;H2566,1,IF(I2566&lt;H2566,0,2))),
                                   IF(H2566&lt;7,
                                        IF(G2566&gt;J2566,1,IF(G2566&lt;J2566,0,2)),
                                        IF(G2566&gt;H2566,1,IF(G2566&lt;H2566,0,2))
                                        )
                          )
              )
        )</f>
        <v>0</v>
      </c>
      <c r="L2566">
        <f t="shared" ca="1" si="284"/>
        <v>-271</v>
      </c>
      <c r="M2566">
        <f t="shared" ca="1" si="285"/>
        <v>-283.50000000000665</v>
      </c>
      <c r="N2566">
        <f t="shared" ca="1" si="286"/>
        <v>-333</v>
      </c>
    </row>
    <row r="2567" spans="1:14" x14ac:dyDescent="0.25">
      <c r="A2567">
        <f ca="1"/>
        <v>9</v>
      </c>
      <c r="B2567">
        <f ca="1"/>
        <v>0</v>
      </c>
      <c r="C2567">
        <f ca="1"/>
        <v>0</v>
      </c>
      <c r="D2567">
        <f ca="1"/>
        <v>5</v>
      </c>
      <c r="E2567">
        <f ca="1"/>
        <v>2</v>
      </c>
      <c r="F2567">
        <f ca="1"/>
        <v>5</v>
      </c>
      <c r="G2567">
        <f t="shared" ca="1" si="280"/>
        <v>9</v>
      </c>
      <c r="H2567">
        <f t="shared" ca="1" si="281"/>
        <v>7</v>
      </c>
      <c r="I2567">
        <f t="shared" ca="1" si="282"/>
        <v>9</v>
      </c>
      <c r="J2567">
        <f t="shared" ca="1" si="283"/>
        <v>2</v>
      </c>
      <c r="K2567" cm="1">
        <f t="array" aca="1" ref="K2567" ca="1">IF(G2567&gt;7,
        IF(G2567&gt;H2567, 1, IF(G2567&lt;H2567, 0, 2)),
        IF(       H2567&gt;7,
                     IF(G2567&gt;H2567, 1, IF(G2567&lt;H2567, 0, 2)),
                     IF(         G2567&lt;6,
                                   IF(            _xlfn.XLOOKUP(C2567,'deck &amp; rules'!$D$22:$M$22,_xlfn.XLOOKUP(H2567,'deck &amp; rules'!$C$23:$C$30,'deck &amp; rules'!$D$23:$M$30))="draw",
                                                     IF(I2567&gt;J2567,1,IF(I2567&lt;J2567,0,2)),
                                                     IF(I2567&gt;H2567,1,IF(I2567&lt;H2567,0,2))),
                                   IF(H2567&lt;7,
                                        IF(G2567&gt;J2567,1,IF(G2567&lt;J2567,0,2)),
                                        IF(G2567&gt;H2567,1,IF(G2567&lt;H2567,0,2))
                                        )
                          )
              )
        )</f>
        <v>1</v>
      </c>
      <c r="L2567">
        <f t="shared" ca="1" si="284"/>
        <v>-270</v>
      </c>
      <c r="M2567">
        <f t="shared" ca="1" si="285"/>
        <v>-284.50000000000665</v>
      </c>
      <c r="N2567">
        <f t="shared" ca="1" si="286"/>
        <v>-334</v>
      </c>
    </row>
    <row r="2568" spans="1:14" x14ac:dyDescent="0.25">
      <c r="A2568">
        <f ca="1"/>
        <v>0</v>
      </c>
      <c r="B2568">
        <f ca="1"/>
        <v>8</v>
      </c>
      <c r="C2568">
        <f ca="1"/>
        <v>0</v>
      </c>
      <c r="D2568">
        <f ca="1"/>
        <v>0</v>
      </c>
      <c r="E2568">
        <f ca="1"/>
        <v>7</v>
      </c>
      <c r="F2568">
        <f ca="1"/>
        <v>4</v>
      </c>
      <c r="G2568">
        <f t="shared" ca="1" si="280"/>
        <v>8</v>
      </c>
      <c r="H2568">
        <f t="shared" ca="1" si="281"/>
        <v>7</v>
      </c>
      <c r="I2568">
        <f t="shared" ca="1" si="282"/>
        <v>8</v>
      </c>
      <c r="J2568">
        <f t="shared" ca="1" si="283"/>
        <v>1</v>
      </c>
      <c r="K2568" cm="1">
        <f t="array" aca="1" ref="K2568" ca="1">IF(G2568&gt;7,
        IF(G2568&gt;H2568, 1, IF(G2568&lt;H2568, 0, 2)),
        IF(       H2568&gt;7,
                     IF(G2568&gt;H2568, 1, IF(G2568&lt;H2568, 0, 2)),
                     IF(         G2568&lt;6,
                                   IF(            _xlfn.XLOOKUP(C2568,'deck &amp; rules'!$D$22:$M$22,_xlfn.XLOOKUP(H2568,'deck &amp; rules'!$C$23:$C$30,'deck &amp; rules'!$D$23:$M$30))="draw",
                                                     IF(I2568&gt;J2568,1,IF(I2568&lt;J2568,0,2)),
                                                     IF(I2568&gt;H2568,1,IF(I2568&lt;H2568,0,2))),
                                   IF(H2568&lt;7,
                                        IF(G2568&gt;J2568,1,IF(G2568&lt;J2568,0,2)),
                                        IF(G2568&gt;H2568,1,IF(G2568&lt;H2568,0,2))
                                        )
                          )
              )
        )</f>
        <v>1</v>
      </c>
      <c r="L2568">
        <f t="shared" ca="1" si="284"/>
        <v>-269</v>
      </c>
      <c r="M2568">
        <f t="shared" ca="1" si="285"/>
        <v>-285.50000000000665</v>
      </c>
      <c r="N2568">
        <f t="shared" ca="1" si="286"/>
        <v>-335</v>
      </c>
    </row>
    <row r="2569" spans="1:14" x14ac:dyDescent="0.25">
      <c r="A2569">
        <f ca="1"/>
        <v>0</v>
      </c>
      <c r="B2569">
        <f ca="1"/>
        <v>2</v>
      </c>
      <c r="C2569">
        <f ca="1"/>
        <v>7</v>
      </c>
      <c r="D2569">
        <f ca="1"/>
        <v>2</v>
      </c>
      <c r="E2569">
        <f ca="1"/>
        <v>2</v>
      </c>
      <c r="F2569">
        <f ca="1"/>
        <v>0</v>
      </c>
      <c r="G2569">
        <f t="shared" ca="1" si="280"/>
        <v>2</v>
      </c>
      <c r="H2569">
        <f t="shared" ca="1" si="281"/>
        <v>4</v>
      </c>
      <c r="I2569">
        <f t="shared" ca="1" si="282"/>
        <v>9</v>
      </c>
      <c r="J2569">
        <f t="shared" ca="1" si="283"/>
        <v>4</v>
      </c>
      <c r="K2569" cm="1">
        <f t="array" aca="1" ref="K2569" ca="1">IF(G2569&gt;7,
        IF(G2569&gt;H2569, 1, IF(G2569&lt;H2569, 0, 2)),
        IF(       H2569&gt;7,
                     IF(G2569&gt;H2569, 1, IF(G2569&lt;H2569, 0, 2)),
                     IF(         G2569&lt;6,
                                   IF(            _xlfn.XLOOKUP(C2569,'deck &amp; rules'!$D$22:$M$22,_xlfn.XLOOKUP(H2569,'deck &amp; rules'!$C$23:$C$30,'deck &amp; rules'!$D$23:$M$30))="draw",
                                                     IF(I2569&gt;J2569,1,IF(I2569&lt;J2569,0,2)),
                                                     IF(I2569&gt;H2569,1,IF(I2569&lt;H2569,0,2))),
                                   IF(H2569&lt;7,
                                        IF(G2569&gt;J2569,1,IF(G2569&lt;J2569,0,2)),
                                        IF(G2569&gt;H2569,1,IF(G2569&lt;H2569,0,2))
                                        )
                          )
              )
        )</f>
        <v>1</v>
      </c>
      <c r="L2569">
        <f t="shared" ca="1" si="284"/>
        <v>-268</v>
      </c>
      <c r="M2569">
        <f t="shared" ca="1" si="285"/>
        <v>-286.50000000000665</v>
      </c>
      <c r="N2569">
        <f t="shared" ca="1" si="286"/>
        <v>-336</v>
      </c>
    </row>
    <row r="2570" spans="1:14" x14ac:dyDescent="0.25">
      <c r="A2570">
        <f ca="1"/>
        <v>0</v>
      </c>
      <c r="B2570">
        <f ca="1"/>
        <v>4</v>
      </c>
      <c r="C2570">
        <f ca="1"/>
        <v>8</v>
      </c>
      <c r="D2570">
        <f ca="1"/>
        <v>8</v>
      </c>
      <c r="E2570">
        <f ca="1"/>
        <v>6</v>
      </c>
      <c r="F2570">
        <f ca="1"/>
        <v>4</v>
      </c>
      <c r="G2570">
        <f t="shared" ca="1" si="280"/>
        <v>4</v>
      </c>
      <c r="H2570">
        <f t="shared" ca="1" si="281"/>
        <v>4</v>
      </c>
      <c r="I2570">
        <f t="shared" ca="1" si="282"/>
        <v>2</v>
      </c>
      <c r="J2570">
        <f t="shared" ca="1" si="283"/>
        <v>8</v>
      </c>
      <c r="K2570" cm="1">
        <f t="array" aca="1" ref="K2570" ca="1">IF(G2570&gt;7,
        IF(G2570&gt;H2570, 1, IF(G2570&lt;H2570, 0, 2)),
        IF(       H2570&gt;7,
                     IF(G2570&gt;H2570, 1, IF(G2570&lt;H2570, 0, 2)),
                     IF(         G2570&lt;6,
                                   IF(            _xlfn.XLOOKUP(C2570,'deck &amp; rules'!$D$22:$M$22,_xlfn.XLOOKUP(H2570,'deck &amp; rules'!$C$23:$C$30,'deck &amp; rules'!$D$23:$M$30))="draw",
                                                     IF(I2570&gt;J2570,1,IF(I2570&lt;J2570,0,2)),
                                                     IF(I2570&gt;H2570,1,IF(I2570&lt;H2570,0,2))),
                                   IF(H2570&lt;7,
                                        IF(G2570&gt;J2570,1,IF(G2570&lt;J2570,0,2)),
                                        IF(G2570&gt;H2570,1,IF(G2570&lt;H2570,0,2))
                                        )
                          )
              )
        )</f>
        <v>0</v>
      </c>
      <c r="L2570">
        <f t="shared" ca="1" si="284"/>
        <v>-269</v>
      </c>
      <c r="M2570">
        <f t="shared" ca="1" si="285"/>
        <v>-285.55000000000666</v>
      </c>
      <c r="N2570">
        <f t="shared" ca="1" si="286"/>
        <v>-337</v>
      </c>
    </row>
    <row r="2571" spans="1:14" x14ac:dyDescent="0.25">
      <c r="A2571">
        <f ca="1"/>
        <v>0</v>
      </c>
      <c r="B2571">
        <f ca="1"/>
        <v>9</v>
      </c>
      <c r="C2571">
        <f ca="1"/>
        <v>0</v>
      </c>
      <c r="D2571">
        <f ca="1"/>
        <v>0</v>
      </c>
      <c r="E2571">
        <f ca="1"/>
        <v>9</v>
      </c>
      <c r="F2571">
        <f ca="1"/>
        <v>6</v>
      </c>
      <c r="G2571">
        <f t="shared" ca="1" si="280"/>
        <v>9</v>
      </c>
      <c r="H2571">
        <f t="shared" ca="1" si="281"/>
        <v>9</v>
      </c>
      <c r="I2571">
        <f t="shared" ca="1" si="282"/>
        <v>9</v>
      </c>
      <c r="J2571">
        <f t="shared" ca="1" si="283"/>
        <v>5</v>
      </c>
      <c r="K2571" cm="1">
        <f t="array" aca="1" ref="K2571" ca="1">IF(G2571&gt;7,
        IF(G2571&gt;H2571, 1, IF(G2571&lt;H2571, 0, 2)),
        IF(       H2571&gt;7,
                     IF(G2571&gt;H2571, 1, IF(G2571&lt;H2571, 0, 2)),
                     IF(         G2571&lt;6,
                                   IF(            _xlfn.XLOOKUP(C2571,'deck &amp; rules'!$D$22:$M$22,_xlfn.XLOOKUP(H2571,'deck &amp; rules'!$C$23:$C$30,'deck &amp; rules'!$D$23:$M$30))="draw",
                                                     IF(I2571&gt;J2571,1,IF(I2571&lt;J2571,0,2)),
                                                     IF(I2571&gt;H2571,1,IF(I2571&lt;H2571,0,2))),
                                   IF(H2571&lt;7,
                                        IF(G2571&gt;J2571,1,IF(G2571&lt;J2571,0,2)),
                                        IF(G2571&gt;H2571,1,IF(G2571&lt;H2571,0,2))
                                        )
                          )
              )
        )</f>
        <v>2</v>
      </c>
      <c r="L2571">
        <f t="shared" ca="1" si="284"/>
        <v>-270</v>
      </c>
      <c r="M2571">
        <f t="shared" ca="1" si="285"/>
        <v>-286.55000000000666</v>
      </c>
      <c r="N2571">
        <f t="shared" ca="1" si="286"/>
        <v>-329</v>
      </c>
    </row>
    <row r="2572" spans="1:14" x14ac:dyDescent="0.25">
      <c r="A2572">
        <f ca="1"/>
        <v>1</v>
      </c>
      <c r="B2572">
        <f ca="1"/>
        <v>0</v>
      </c>
      <c r="C2572">
        <f ca="1"/>
        <v>8</v>
      </c>
      <c r="D2572">
        <f ca="1"/>
        <v>2</v>
      </c>
      <c r="E2572">
        <f ca="1"/>
        <v>0</v>
      </c>
      <c r="F2572">
        <f ca="1"/>
        <v>9</v>
      </c>
      <c r="G2572">
        <f t="shared" ca="1" si="280"/>
        <v>1</v>
      </c>
      <c r="H2572">
        <f t="shared" ca="1" si="281"/>
        <v>2</v>
      </c>
      <c r="I2572">
        <f t="shared" ca="1" si="282"/>
        <v>9</v>
      </c>
      <c r="J2572">
        <f t="shared" ca="1" si="283"/>
        <v>1</v>
      </c>
      <c r="K2572" cm="1">
        <f t="array" aca="1" ref="K2572" ca="1">IF(G2572&gt;7,
        IF(G2572&gt;H2572, 1, IF(G2572&lt;H2572, 0, 2)),
        IF(       H2572&gt;7,
                     IF(G2572&gt;H2572, 1, IF(G2572&lt;H2572, 0, 2)),
                     IF(         G2572&lt;6,
                                   IF(            _xlfn.XLOOKUP(C2572,'deck &amp; rules'!$D$22:$M$22,_xlfn.XLOOKUP(H2572,'deck &amp; rules'!$C$23:$C$30,'deck &amp; rules'!$D$23:$M$30))="draw",
                                                     IF(I2572&gt;J2572,1,IF(I2572&lt;J2572,0,2)),
                                                     IF(I2572&gt;H2572,1,IF(I2572&lt;H2572,0,2))),
                                   IF(H2572&lt;7,
                                        IF(G2572&gt;J2572,1,IF(G2572&lt;J2572,0,2)),
                                        IF(G2572&gt;H2572,1,IF(G2572&lt;H2572,0,2))
                                        )
                          )
              )
        )</f>
        <v>1</v>
      </c>
      <c r="L2572">
        <f t="shared" ca="1" si="284"/>
        <v>-269</v>
      </c>
      <c r="M2572">
        <f t="shared" ca="1" si="285"/>
        <v>-287.55000000000666</v>
      </c>
      <c r="N2572">
        <f t="shared" ca="1" si="286"/>
        <v>-330</v>
      </c>
    </row>
    <row r="2573" spans="1:14" x14ac:dyDescent="0.25">
      <c r="A2573">
        <f ca="1"/>
        <v>4</v>
      </c>
      <c r="B2573">
        <f ca="1"/>
        <v>0</v>
      </c>
      <c r="C2573">
        <f ca="1"/>
        <v>4</v>
      </c>
      <c r="D2573">
        <f ca="1"/>
        <v>2</v>
      </c>
      <c r="E2573">
        <f ca="1"/>
        <v>0</v>
      </c>
      <c r="F2573">
        <f ca="1"/>
        <v>0</v>
      </c>
      <c r="G2573">
        <f t="shared" ca="1" si="280"/>
        <v>4</v>
      </c>
      <c r="H2573">
        <f t="shared" ca="1" si="281"/>
        <v>2</v>
      </c>
      <c r="I2573">
        <f t="shared" ca="1" si="282"/>
        <v>8</v>
      </c>
      <c r="J2573">
        <f t="shared" ca="1" si="283"/>
        <v>2</v>
      </c>
      <c r="K2573" cm="1">
        <f t="array" aca="1" ref="K2573" ca="1">IF(G2573&gt;7,
        IF(G2573&gt;H2573, 1, IF(G2573&lt;H2573, 0, 2)),
        IF(       H2573&gt;7,
                     IF(G2573&gt;H2573, 1, IF(G2573&lt;H2573, 0, 2)),
                     IF(         G2573&lt;6,
                                   IF(            _xlfn.XLOOKUP(C2573,'deck &amp; rules'!$D$22:$M$22,_xlfn.XLOOKUP(H2573,'deck &amp; rules'!$C$23:$C$30,'deck &amp; rules'!$D$23:$M$30))="draw",
                                                     IF(I2573&gt;J2573,1,IF(I2573&lt;J2573,0,2)),
                                                     IF(I2573&gt;H2573,1,IF(I2573&lt;H2573,0,2))),
                                   IF(H2573&lt;7,
                                        IF(G2573&gt;J2573,1,IF(G2573&lt;J2573,0,2)),
                                        IF(G2573&gt;H2573,1,IF(G2573&lt;H2573,0,2))
                                        )
                          )
              )
        )</f>
        <v>1</v>
      </c>
      <c r="L2573">
        <f t="shared" ca="1" si="284"/>
        <v>-268</v>
      </c>
      <c r="M2573">
        <f t="shared" ca="1" si="285"/>
        <v>-288.55000000000666</v>
      </c>
      <c r="N2573">
        <f t="shared" ca="1" si="286"/>
        <v>-331</v>
      </c>
    </row>
    <row r="2574" spans="1:14" x14ac:dyDescent="0.25">
      <c r="A2574">
        <f ca="1"/>
        <v>3</v>
      </c>
      <c r="B2574">
        <f ca="1"/>
        <v>4</v>
      </c>
      <c r="C2574">
        <f ca="1"/>
        <v>1</v>
      </c>
      <c r="D2574">
        <f ca="1"/>
        <v>9</v>
      </c>
      <c r="E2574">
        <f ca="1"/>
        <v>1</v>
      </c>
      <c r="F2574">
        <f ca="1"/>
        <v>6</v>
      </c>
      <c r="G2574">
        <f t="shared" ca="1" si="280"/>
        <v>7</v>
      </c>
      <c r="H2574">
        <f t="shared" ca="1" si="281"/>
        <v>0</v>
      </c>
      <c r="I2574">
        <f t="shared" ca="1" si="282"/>
        <v>8</v>
      </c>
      <c r="J2574">
        <f t="shared" ca="1" si="283"/>
        <v>6</v>
      </c>
      <c r="K2574" cm="1">
        <f t="array" aca="1" ref="K2574" ca="1">IF(G2574&gt;7,
        IF(G2574&gt;H2574, 1, IF(G2574&lt;H2574, 0, 2)),
        IF(       H2574&gt;7,
                     IF(G2574&gt;H2574, 1, IF(G2574&lt;H2574, 0, 2)),
                     IF(         G2574&lt;6,
                                   IF(            _xlfn.XLOOKUP(C2574,'deck &amp; rules'!$D$22:$M$22,_xlfn.XLOOKUP(H2574,'deck &amp; rules'!$C$23:$C$30,'deck &amp; rules'!$D$23:$M$30))="draw",
                                                     IF(I2574&gt;J2574,1,IF(I2574&lt;J2574,0,2)),
                                                     IF(I2574&gt;H2574,1,IF(I2574&lt;H2574,0,2))),
                                   IF(H2574&lt;7,
                                        IF(G2574&gt;J2574,1,IF(G2574&lt;J2574,0,2)),
                                        IF(G2574&gt;H2574,1,IF(G2574&lt;H2574,0,2))
                                        )
                          )
              )
        )</f>
        <v>1</v>
      </c>
      <c r="L2574">
        <f t="shared" ca="1" si="284"/>
        <v>-267</v>
      </c>
      <c r="M2574">
        <f t="shared" ca="1" si="285"/>
        <v>-289.55000000000666</v>
      </c>
      <c r="N2574">
        <f t="shared" ca="1" si="286"/>
        <v>-332</v>
      </c>
    </row>
    <row r="2575" spans="1:14" x14ac:dyDescent="0.25">
      <c r="A2575">
        <f ca="1"/>
        <v>7</v>
      </c>
      <c r="B2575">
        <f ca="1"/>
        <v>0</v>
      </c>
      <c r="C2575">
        <f ca="1"/>
        <v>9</v>
      </c>
      <c r="D2575">
        <f ca="1"/>
        <v>2</v>
      </c>
      <c r="E2575">
        <f ca="1"/>
        <v>6</v>
      </c>
      <c r="F2575">
        <f ca="1"/>
        <v>3</v>
      </c>
      <c r="G2575">
        <f t="shared" ca="1" si="280"/>
        <v>7</v>
      </c>
      <c r="H2575">
        <f t="shared" ca="1" si="281"/>
        <v>8</v>
      </c>
      <c r="I2575">
        <f t="shared" ca="1" si="282"/>
        <v>6</v>
      </c>
      <c r="J2575">
        <f t="shared" ca="1" si="283"/>
        <v>1</v>
      </c>
      <c r="K2575" cm="1">
        <f t="array" aca="1" ref="K2575" ca="1">IF(G2575&gt;7,
        IF(G2575&gt;H2575, 1, IF(G2575&lt;H2575, 0, 2)),
        IF(       H2575&gt;7,
                     IF(G2575&gt;H2575, 1, IF(G2575&lt;H2575, 0, 2)),
                     IF(         G2575&lt;6,
                                   IF(            _xlfn.XLOOKUP(C2575,'deck &amp; rules'!$D$22:$M$22,_xlfn.XLOOKUP(H2575,'deck &amp; rules'!$C$23:$C$30,'deck &amp; rules'!$D$23:$M$30))="draw",
                                                     IF(I2575&gt;J2575,1,IF(I2575&lt;J2575,0,2)),
                                                     IF(I2575&gt;H2575,1,IF(I2575&lt;H2575,0,2))),
                                   IF(H2575&lt;7,
                                        IF(G2575&gt;J2575,1,IF(G2575&lt;J2575,0,2)),
                                        IF(G2575&gt;H2575,1,IF(G2575&lt;H2575,0,2))
                                        )
                          )
              )
        )</f>
        <v>0</v>
      </c>
      <c r="L2575">
        <f t="shared" ca="1" si="284"/>
        <v>-268</v>
      </c>
      <c r="M2575">
        <f t="shared" ca="1" si="285"/>
        <v>-288.60000000000667</v>
      </c>
      <c r="N2575">
        <f t="shared" ca="1" si="286"/>
        <v>-333</v>
      </c>
    </row>
    <row r="2576" spans="1:14" x14ac:dyDescent="0.25">
      <c r="A2576">
        <f ca="1"/>
        <v>6</v>
      </c>
      <c r="B2576">
        <f ca="1"/>
        <v>7</v>
      </c>
      <c r="C2576">
        <f ca="1"/>
        <v>0</v>
      </c>
      <c r="D2576">
        <f ca="1"/>
        <v>5</v>
      </c>
      <c r="E2576">
        <f ca="1"/>
        <v>9</v>
      </c>
      <c r="F2576">
        <f ca="1"/>
        <v>0</v>
      </c>
      <c r="G2576">
        <f t="shared" ca="1" si="280"/>
        <v>3</v>
      </c>
      <c r="H2576">
        <f t="shared" ca="1" si="281"/>
        <v>4</v>
      </c>
      <c r="I2576">
        <f t="shared" ca="1" si="282"/>
        <v>3</v>
      </c>
      <c r="J2576">
        <f t="shared" ca="1" si="283"/>
        <v>4</v>
      </c>
      <c r="K2576" cm="1">
        <f t="array" aca="1" ref="K2576" ca="1">IF(G2576&gt;7,
        IF(G2576&gt;H2576, 1, IF(G2576&lt;H2576, 0, 2)),
        IF(       H2576&gt;7,
                     IF(G2576&gt;H2576, 1, IF(G2576&lt;H2576, 0, 2)),
                     IF(         G2576&lt;6,
                                   IF(            _xlfn.XLOOKUP(C2576,'deck &amp; rules'!$D$22:$M$22,_xlfn.XLOOKUP(H2576,'deck &amp; rules'!$C$23:$C$30,'deck &amp; rules'!$D$23:$M$30))="draw",
                                                     IF(I2576&gt;J2576,1,IF(I2576&lt;J2576,0,2)),
                                                     IF(I2576&gt;H2576,1,IF(I2576&lt;H2576,0,2))),
                                   IF(H2576&lt;7,
                                        IF(G2576&gt;J2576,1,IF(G2576&lt;J2576,0,2)),
                                        IF(G2576&gt;H2576,1,IF(G2576&lt;H2576,0,2))
                                        )
                          )
              )
        )</f>
        <v>0</v>
      </c>
      <c r="L2576">
        <f t="shared" ca="1" si="284"/>
        <v>-269</v>
      </c>
      <c r="M2576">
        <f t="shared" ca="1" si="285"/>
        <v>-287.65000000000668</v>
      </c>
      <c r="N2576">
        <f t="shared" ca="1" si="286"/>
        <v>-334</v>
      </c>
    </row>
    <row r="2577" spans="1:14" x14ac:dyDescent="0.25">
      <c r="A2577">
        <f ca="1"/>
        <v>1</v>
      </c>
      <c r="B2577">
        <f ca="1"/>
        <v>7</v>
      </c>
      <c r="C2577">
        <f ca="1"/>
        <v>9</v>
      </c>
      <c r="D2577">
        <f ca="1"/>
        <v>3</v>
      </c>
      <c r="E2577">
        <f ca="1"/>
        <v>4</v>
      </c>
      <c r="F2577">
        <f ca="1"/>
        <v>4</v>
      </c>
      <c r="G2577">
        <f t="shared" ca="1" si="280"/>
        <v>8</v>
      </c>
      <c r="H2577">
        <f t="shared" ca="1" si="281"/>
        <v>7</v>
      </c>
      <c r="I2577">
        <f t="shared" ca="1" si="282"/>
        <v>7</v>
      </c>
      <c r="J2577">
        <f t="shared" ca="1" si="283"/>
        <v>1</v>
      </c>
      <c r="K2577" cm="1">
        <f t="array" aca="1" ref="K2577" ca="1">IF(G2577&gt;7,
        IF(G2577&gt;H2577, 1, IF(G2577&lt;H2577, 0, 2)),
        IF(       H2577&gt;7,
                     IF(G2577&gt;H2577, 1, IF(G2577&lt;H2577, 0, 2)),
                     IF(         G2577&lt;6,
                                   IF(            _xlfn.XLOOKUP(C2577,'deck &amp; rules'!$D$22:$M$22,_xlfn.XLOOKUP(H2577,'deck &amp; rules'!$C$23:$C$30,'deck &amp; rules'!$D$23:$M$30))="draw",
                                                     IF(I2577&gt;J2577,1,IF(I2577&lt;J2577,0,2)),
                                                     IF(I2577&gt;H2577,1,IF(I2577&lt;H2577,0,2))),
                                   IF(H2577&lt;7,
                                        IF(G2577&gt;J2577,1,IF(G2577&lt;J2577,0,2)),
                                        IF(G2577&gt;H2577,1,IF(G2577&lt;H2577,0,2))
                                        )
                          )
              )
        )</f>
        <v>1</v>
      </c>
      <c r="L2577">
        <f t="shared" ca="1" si="284"/>
        <v>-268</v>
      </c>
      <c r="M2577">
        <f t="shared" ca="1" si="285"/>
        <v>-288.65000000000668</v>
      </c>
      <c r="N2577">
        <f t="shared" ca="1" si="286"/>
        <v>-335</v>
      </c>
    </row>
    <row r="2578" spans="1:14" x14ac:dyDescent="0.25">
      <c r="A2578">
        <f ca="1"/>
        <v>7</v>
      </c>
      <c r="B2578">
        <f ca="1"/>
        <v>4</v>
      </c>
      <c r="C2578">
        <f ca="1"/>
        <v>7</v>
      </c>
      <c r="D2578">
        <f ca="1"/>
        <v>4</v>
      </c>
      <c r="E2578">
        <f ca="1"/>
        <v>0</v>
      </c>
      <c r="F2578">
        <f ca="1"/>
        <v>6</v>
      </c>
      <c r="G2578">
        <f t="shared" ca="1" si="280"/>
        <v>1</v>
      </c>
      <c r="H2578">
        <f t="shared" ca="1" si="281"/>
        <v>4</v>
      </c>
      <c r="I2578">
        <f t="shared" ca="1" si="282"/>
        <v>8</v>
      </c>
      <c r="J2578">
        <f t="shared" ca="1" si="283"/>
        <v>0</v>
      </c>
      <c r="K2578" cm="1">
        <f t="array" aca="1" ref="K2578" ca="1">IF(G2578&gt;7,
        IF(G2578&gt;H2578, 1, IF(G2578&lt;H2578, 0, 2)),
        IF(       H2578&gt;7,
                     IF(G2578&gt;H2578, 1, IF(G2578&lt;H2578, 0, 2)),
                     IF(         G2578&lt;6,
                                   IF(            _xlfn.XLOOKUP(C2578,'deck &amp; rules'!$D$22:$M$22,_xlfn.XLOOKUP(H2578,'deck &amp; rules'!$C$23:$C$30,'deck &amp; rules'!$D$23:$M$30))="draw",
                                                     IF(I2578&gt;J2578,1,IF(I2578&lt;J2578,0,2)),
                                                     IF(I2578&gt;H2578,1,IF(I2578&lt;H2578,0,2))),
                                   IF(H2578&lt;7,
                                        IF(G2578&gt;J2578,1,IF(G2578&lt;J2578,0,2)),
                                        IF(G2578&gt;H2578,1,IF(G2578&lt;H2578,0,2))
                                        )
                          )
              )
        )</f>
        <v>1</v>
      </c>
      <c r="L2578">
        <f t="shared" ca="1" si="284"/>
        <v>-267</v>
      </c>
      <c r="M2578">
        <f t="shared" ca="1" si="285"/>
        <v>-289.65000000000668</v>
      </c>
      <c r="N2578">
        <f t="shared" ca="1" si="286"/>
        <v>-336</v>
      </c>
    </row>
    <row r="2579" spans="1:14" x14ac:dyDescent="0.25">
      <c r="A2579">
        <f ca="1"/>
        <v>4</v>
      </c>
      <c r="B2579">
        <f ca="1"/>
        <v>0</v>
      </c>
      <c r="C2579">
        <f ca="1"/>
        <v>9</v>
      </c>
      <c r="D2579">
        <f ca="1"/>
        <v>3</v>
      </c>
      <c r="E2579">
        <f ca="1"/>
        <v>2</v>
      </c>
      <c r="F2579">
        <f ca="1"/>
        <v>5</v>
      </c>
      <c r="G2579">
        <f t="shared" ca="1" si="280"/>
        <v>4</v>
      </c>
      <c r="H2579">
        <f t="shared" ca="1" si="281"/>
        <v>5</v>
      </c>
      <c r="I2579">
        <f t="shared" ca="1" si="282"/>
        <v>3</v>
      </c>
      <c r="J2579">
        <f t="shared" ca="1" si="283"/>
        <v>0</v>
      </c>
      <c r="K2579" cm="1">
        <f t="array" aca="1" ref="K2579" ca="1">IF(G2579&gt;7,
        IF(G2579&gt;H2579, 1, IF(G2579&lt;H2579, 0, 2)),
        IF(       H2579&gt;7,
                     IF(G2579&gt;H2579, 1, IF(G2579&lt;H2579, 0, 2)),
                     IF(         G2579&lt;6,
                                   IF(            _xlfn.XLOOKUP(C2579,'deck &amp; rules'!$D$22:$M$22,_xlfn.XLOOKUP(H2579,'deck &amp; rules'!$C$23:$C$30,'deck &amp; rules'!$D$23:$M$30))="draw",
                                                     IF(I2579&gt;J2579,1,IF(I2579&lt;J2579,0,2)),
                                                     IF(I2579&gt;H2579,1,IF(I2579&lt;H2579,0,2))),
                                   IF(H2579&lt;7,
                                        IF(G2579&gt;J2579,1,IF(G2579&lt;J2579,0,2)),
                                        IF(G2579&gt;H2579,1,IF(G2579&lt;H2579,0,2))
                                        )
                          )
              )
        )</f>
        <v>0</v>
      </c>
      <c r="L2579">
        <f t="shared" ca="1" si="284"/>
        <v>-268</v>
      </c>
      <c r="M2579">
        <f t="shared" ca="1" si="285"/>
        <v>-288.7000000000067</v>
      </c>
      <c r="N2579">
        <f t="shared" ca="1" si="286"/>
        <v>-337</v>
      </c>
    </row>
    <row r="2580" spans="1:14" x14ac:dyDescent="0.25">
      <c r="A2580">
        <f ca="1"/>
        <v>6</v>
      </c>
      <c r="B2580">
        <f ca="1"/>
        <v>0</v>
      </c>
      <c r="C2580">
        <f ca="1"/>
        <v>8</v>
      </c>
      <c r="D2580">
        <f ca="1"/>
        <v>0</v>
      </c>
      <c r="E2580">
        <f ca="1"/>
        <v>0</v>
      </c>
      <c r="F2580">
        <f ca="1"/>
        <v>0</v>
      </c>
      <c r="G2580">
        <f t="shared" ca="1" si="280"/>
        <v>6</v>
      </c>
      <c r="H2580">
        <f t="shared" ca="1" si="281"/>
        <v>0</v>
      </c>
      <c r="I2580">
        <f t="shared" ca="1" si="282"/>
        <v>4</v>
      </c>
      <c r="J2580">
        <f t="shared" ca="1" si="283"/>
        <v>0</v>
      </c>
      <c r="K2580" cm="1">
        <f t="array" aca="1" ref="K2580" ca="1">IF(G2580&gt;7,
        IF(G2580&gt;H2580, 1, IF(G2580&lt;H2580, 0, 2)),
        IF(       H2580&gt;7,
                     IF(G2580&gt;H2580, 1, IF(G2580&lt;H2580, 0, 2)),
                     IF(         G2580&lt;6,
                                   IF(            _xlfn.XLOOKUP(C2580,'deck &amp; rules'!$D$22:$M$22,_xlfn.XLOOKUP(H2580,'deck &amp; rules'!$C$23:$C$30,'deck &amp; rules'!$D$23:$M$30))="draw",
                                                     IF(I2580&gt;J2580,1,IF(I2580&lt;J2580,0,2)),
                                                     IF(I2580&gt;H2580,1,IF(I2580&lt;H2580,0,2))),
                                   IF(H2580&lt;7,
                                        IF(G2580&gt;J2580,1,IF(G2580&lt;J2580,0,2)),
                                        IF(G2580&gt;H2580,1,IF(G2580&lt;H2580,0,2))
                                        )
                          )
              )
        )</f>
        <v>1</v>
      </c>
      <c r="L2580">
        <f t="shared" ca="1" si="284"/>
        <v>-267</v>
      </c>
      <c r="M2580">
        <f t="shared" ca="1" si="285"/>
        <v>-289.7000000000067</v>
      </c>
      <c r="N2580">
        <f t="shared" ca="1" si="286"/>
        <v>-338</v>
      </c>
    </row>
    <row r="2581" spans="1:14" x14ac:dyDescent="0.25">
      <c r="A2581">
        <f ca="1"/>
        <v>3</v>
      </c>
      <c r="B2581">
        <f ca="1"/>
        <v>0</v>
      </c>
      <c r="C2581">
        <f ca="1"/>
        <v>8</v>
      </c>
      <c r="D2581">
        <f ca="1"/>
        <v>8</v>
      </c>
      <c r="E2581">
        <f ca="1"/>
        <v>8</v>
      </c>
      <c r="F2581">
        <f ca="1"/>
        <v>7</v>
      </c>
      <c r="G2581">
        <f t="shared" ca="1" si="280"/>
        <v>3</v>
      </c>
      <c r="H2581">
        <f t="shared" ca="1" si="281"/>
        <v>6</v>
      </c>
      <c r="I2581">
        <f t="shared" ca="1" si="282"/>
        <v>1</v>
      </c>
      <c r="J2581">
        <f t="shared" ca="1" si="283"/>
        <v>3</v>
      </c>
      <c r="K2581" cm="1">
        <f t="array" aca="1" ref="K2581" ca="1">IF(G2581&gt;7,
        IF(G2581&gt;H2581, 1, IF(G2581&lt;H2581, 0, 2)),
        IF(       H2581&gt;7,
                     IF(G2581&gt;H2581, 1, IF(G2581&lt;H2581, 0, 2)),
                     IF(         G2581&lt;6,
                                   IF(            _xlfn.XLOOKUP(C2581,'deck &amp; rules'!$D$22:$M$22,_xlfn.XLOOKUP(H2581,'deck &amp; rules'!$C$23:$C$30,'deck &amp; rules'!$D$23:$M$30))="draw",
                                                     IF(I2581&gt;J2581,1,IF(I2581&lt;J2581,0,2)),
                                                     IF(I2581&gt;H2581,1,IF(I2581&lt;H2581,0,2))),
                                   IF(H2581&lt;7,
                                        IF(G2581&gt;J2581,1,IF(G2581&lt;J2581,0,2)),
                                        IF(G2581&gt;H2581,1,IF(G2581&lt;H2581,0,2))
                                        )
                          )
              )
        )</f>
        <v>0</v>
      </c>
      <c r="L2581">
        <f t="shared" ca="1" si="284"/>
        <v>-268</v>
      </c>
      <c r="M2581">
        <f t="shared" ca="1" si="285"/>
        <v>-288.75000000000671</v>
      </c>
      <c r="N2581">
        <f t="shared" ca="1" si="286"/>
        <v>-339</v>
      </c>
    </row>
    <row r="2582" spans="1:14" x14ac:dyDescent="0.25">
      <c r="A2582">
        <f ca="1"/>
        <v>4</v>
      </c>
      <c r="B2582">
        <f ca="1"/>
        <v>4</v>
      </c>
      <c r="C2582">
        <f ca="1"/>
        <v>0</v>
      </c>
      <c r="D2582">
        <f ca="1"/>
        <v>7</v>
      </c>
      <c r="E2582">
        <f ca="1"/>
        <v>8</v>
      </c>
      <c r="F2582">
        <f ca="1"/>
        <v>9</v>
      </c>
      <c r="G2582">
        <f t="shared" ca="1" si="280"/>
        <v>8</v>
      </c>
      <c r="H2582">
        <f t="shared" ca="1" si="281"/>
        <v>5</v>
      </c>
      <c r="I2582">
        <f t="shared" ca="1" si="282"/>
        <v>8</v>
      </c>
      <c r="J2582">
        <f t="shared" ca="1" si="283"/>
        <v>4</v>
      </c>
      <c r="K2582" cm="1">
        <f t="array" aca="1" ref="K2582" ca="1">IF(G2582&gt;7,
        IF(G2582&gt;H2582, 1, IF(G2582&lt;H2582, 0, 2)),
        IF(       H2582&gt;7,
                     IF(G2582&gt;H2582, 1, IF(G2582&lt;H2582, 0, 2)),
                     IF(         G2582&lt;6,
                                   IF(            _xlfn.XLOOKUP(C2582,'deck &amp; rules'!$D$22:$M$22,_xlfn.XLOOKUP(H2582,'deck &amp; rules'!$C$23:$C$30,'deck &amp; rules'!$D$23:$M$30))="draw",
                                                     IF(I2582&gt;J2582,1,IF(I2582&lt;J2582,0,2)),
                                                     IF(I2582&gt;H2582,1,IF(I2582&lt;H2582,0,2))),
                                   IF(H2582&lt;7,
                                        IF(G2582&gt;J2582,1,IF(G2582&lt;J2582,0,2)),
                                        IF(G2582&gt;H2582,1,IF(G2582&lt;H2582,0,2))
                                        )
                          )
              )
        )</f>
        <v>1</v>
      </c>
      <c r="L2582">
        <f t="shared" ca="1" si="284"/>
        <v>-267</v>
      </c>
      <c r="M2582">
        <f t="shared" ca="1" si="285"/>
        <v>-289.75000000000671</v>
      </c>
      <c r="N2582">
        <f t="shared" ca="1" si="286"/>
        <v>-340</v>
      </c>
    </row>
    <row r="2583" spans="1:14" x14ac:dyDescent="0.25">
      <c r="A2583">
        <f ca="1"/>
        <v>7</v>
      </c>
      <c r="B2583">
        <f ca="1"/>
        <v>0</v>
      </c>
      <c r="C2583">
        <f ca="1"/>
        <v>9</v>
      </c>
      <c r="D2583">
        <f ca="1"/>
        <v>0</v>
      </c>
      <c r="E2583">
        <f ca="1"/>
        <v>2</v>
      </c>
      <c r="F2583">
        <f ca="1"/>
        <v>2</v>
      </c>
      <c r="G2583">
        <f t="shared" ca="1" si="280"/>
        <v>7</v>
      </c>
      <c r="H2583">
        <f t="shared" ca="1" si="281"/>
        <v>2</v>
      </c>
      <c r="I2583">
        <f t="shared" ca="1" si="282"/>
        <v>6</v>
      </c>
      <c r="J2583">
        <f t="shared" ca="1" si="283"/>
        <v>4</v>
      </c>
      <c r="K2583" cm="1">
        <f t="array" aca="1" ref="K2583" ca="1">IF(G2583&gt;7,
        IF(G2583&gt;H2583, 1, IF(G2583&lt;H2583, 0, 2)),
        IF(       H2583&gt;7,
                     IF(G2583&gt;H2583, 1, IF(G2583&lt;H2583, 0, 2)),
                     IF(         G2583&lt;6,
                                   IF(            _xlfn.XLOOKUP(C2583,'deck &amp; rules'!$D$22:$M$22,_xlfn.XLOOKUP(H2583,'deck &amp; rules'!$C$23:$C$30,'deck &amp; rules'!$D$23:$M$30))="draw",
                                                     IF(I2583&gt;J2583,1,IF(I2583&lt;J2583,0,2)),
                                                     IF(I2583&gt;H2583,1,IF(I2583&lt;H2583,0,2))),
                                   IF(H2583&lt;7,
                                        IF(G2583&gt;J2583,1,IF(G2583&lt;J2583,0,2)),
                                        IF(G2583&gt;H2583,1,IF(G2583&lt;H2583,0,2))
                                        )
                          )
              )
        )</f>
        <v>1</v>
      </c>
      <c r="L2583">
        <f t="shared" ca="1" si="284"/>
        <v>-266</v>
      </c>
      <c r="M2583">
        <f t="shared" ca="1" si="285"/>
        <v>-290.75000000000671</v>
      </c>
      <c r="N2583">
        <f t="shared" ca="1" si="286"/>
        <v>-341</v>
      </c>
    </row>
    <row r="2584" spans="1:14" x14ac:dyDescent="0.25">
      <c r="A2584">
        <f ca="1"/>
        <v>3</v>
      </c>
      <c r="B2584">
        <f ca="1"/>
        <v>0</v>
      </c>
      <c r="C2584">
        <f ca="1"/>
        <v>0</v>
      </c>
      <c r="D2584">
        <f ca="1"/>
        <v>0</v>
      </c>
      <c r="E2584">
        <f ca="1"/>
        <v>0</v>
      </c>
      <c r="F2584">
        <f ca="1"/>
        <v>3</v>
      </c>
      <c r="G2584">
        <f t="shared" ca="1" si="280"/>
        <v>3</v>
      </c>
      <c r="H2584">
        <f t="shared" ca="1" si="281"/>
        <v>0</v>
      </c>
      <c r="I2584">
        <f t="shared" ca="1" si="282"/>
        <v>3</v>
      </c>
      <c r="J2584">
        <f t="shared" ca="1" si="283"/>
        <v>3</v>
      </c>
      <c r="K2584" cm="1">
        <f t="array" aca="1" ref="K2584" ca="1">IF(G2584&gt;7,
        IF(G2584&gt;H2584, 1, IF(G2584&lt;H2584, 0, 2)),
        IF(       H2584&gt;7,
                     IF(G2584&gt;H2584, 1, IF(G2584&lt;H2584, 0, 2)),
                     IF(         G2584&lt;6,
                                   IF(            _xlfn.XLOOKUP(C2584,'deck &amp; rules'!$D$22:$M$22,_xlfn.XLOOKUP(H2584,'deck &amp; rules'!$C$23:$C$30,'deck &amp; rules'!$D$23:$M$30))="draw",
                                                     IF(I2584&gt;J2584,1,IF(I2584&lt;J2584,0,2)),
                                                     IF(I2584&gt;H2584,1,IF(I2584&lt;H2584,0,2))),
                                   IF(H2584&lt;7,
                                        IF(G2584&gt;J2584,1,IF(G2584&lt;J2584,0,2)),
                                        IF(G2584&gt;H2584,1,IF(G2584&lt;H2584,0,2))
                                        )
                          )
              )
        )</f>
        <v>2</v>
      </c>
      <c r="L2584">
        <f t="shared" ca="1" si="284"/>
        <v>-267</v>
      </c>
      <c r="M2584">
        <f t="shared" ca="1" si="285"/>
        <v>-291.75000000000671</v>
      </c>
      <c r="N2584">
        <f t="shared" ca="1" si="286"/>
        <v>-333</v>
      </c>
    </row>
    <row r="2585" spans="1:14" x14ac:dyDescent="0.25">
      <c r="A2585">
        <f ca="1"/>
        <v>5</v>
      </c>
      <c r="B2585">
        <f ca="1"/>
        <v>8</v>
      </c>
      <c r="C2585">
        <f ca="1"/>
        <v>5</v>
      </c>
      <c r="D2585">
        <f ca="1"/>
        <v>0</v>
      </c>
      <c r="E2585">
        <f ca="1"/>
        <v>0</v>
      </c>
      <c r="F2585">
        <f ca="1"/>
        <v>0</v>
      </c>
      <c r="G2585">
        <f t="shared" ca="1" si="280"/>
        <v>3</v>
      </c>
      <c r="H2585">
        <f t="shared" ca="1" si="281"/>
        <v>0</v>
      </c>
      <c r="I2585">
        <f t="shared" ca="1" si="282"/>
        <v>8</v>
      </c>
      <c r="J2585">
        <f t="shared" ca="1" si="283"/>
        <v>0</v>
      </c>
      <c r="K2585" cm="1">
        <f t="array" aca="1" ref="K2585" ca="1">IF(G2585&gt;7,
        IF(G2585&gt;H2585, 1, IF(G2585&lt;H2585, 0, 2)),
        IF(       H2585&gt;7,
                     IF(G2585&gt;H2585, 1, IF(G2585&lt;H2585, 0, 2)),
                     IF(         G2585&lt;6,
                                   IF(            _xlfn.XLOOKUP(C2585,'deck &amp; rules'!$D$22:$M$22,_xlfn.XLOOKUP(H2585,'deck &amp; rules'!$C$23:$C$30,'deck &amp; rules'!$D$23:$M$30))="draw",
                                                     IF(I2585&gt;J2585,1,IF(I2585&lt;J2585,0,2)),
                                                     IF(I2585&gt;H2585,1,IF(I2585&lt;H2585,0,2))),
                                   IF(H2585&lt;7,
                                        IF(G2585&gt;J2585,1,IF(G2585&lt;J2585,0,2)),
                                        IF(G2585&gt;H2585,1,IF(G2585&lt;H2585,0,2))
                                        )
                          )
              )
        )</f>
        <v>1</v>
      </c>
      <c r="L2585">
        <f t="shared" ca="1" si="284"/>
        <v>-266</v>
      </c>
      <c r="M2585">
        <f t="shared" ca="1" si="285"/>
        <v>-292.75000000000671</v>
      </c>
      <c r="N2585">
        <f t="shared" ca="1" si="286"/>
        <v>-334</v>
      </c>
    </row>
    <row r="2586" spans="1:14" x14ac:dyDescent="0.25">
      <c r="A2586">
        <f ca="1"/>
        <v>1</v>
      </c>
      <c r="B2586">
        <f ca="1"/>
        <v>3</v>
      </c>
      <c r="C2586">
        <f ca="1"/>
        <v>7</v>
      </c>
      <c r="D2586">
        <f ca="1"/>
        <v>5</v>
      </c>
      <c r="E2586">
        <f ca="1"/>
        <v>8</v>
      </c>
      <c r="F2586">
        <f ca="1"/>
        <v>9</v>
      </c>
      <c r="G2586">
        <f t="shared" ca="1" si="280"/>
        <v>4</v>
      </c>
      <c r="H2586">
        <f t="shared" ca="1" si="281"/>
        <v>3</v>
      </c>
      <c r="I2586">
        <f t="shared" ca="1" si="282"/>
        <v>1</v>
      </c>
      <c r="J2586">
        <f t="shared" ca="1" si="283"/>
        <v>2</v>
      </c>
      <c r="K2586" cm="1">
        <f t="array" aca="1" ref="K2586" ca="1">IF(G2586&gt;7,
        IF(G2586&gt;H2586, 1, IF(G2586&lt;H2586, 0, 2)),
        IF(       H2586&gt;7,
                     IF(G2586&gt;H2586, 1, IF(G2586&lt;H2586, 0, 2)),
                     IF(         G2586&lt;6,
                                   IF(            _xlfn.XLOOKUP(C2586,'deck &amp; rules'!$D$22:$M$22,_xlfn.XLOOKUP(H2586,'deck &amp; rules'!$C$23:$C$30,'deck &amp; rules'!$D$23:$M$30))="draw",
                                                     IF(I2586&gt;J2586,1,IF(I2586&lt;J2586,0,2)),
                                                     IF(I2586&gt;H2586,1,IF(I2586&lt;H2586,0,2))),
                                   IF(H2586&lt;7,
                                        IF(G2586&gt;J2586,1,IF(G2586&lt;J2586,0,2)),
                                        IF(G2586&gt;H2586,1,IF(G2586&lt;H2586,0,2))
                                        )
                          )
              )
        )</f>
        <v>0</v>
      </c>
      <c r="L2586">
        <f t="shared" ca="1" si="284"/>
        <v>-267</v>
      </c>
      <c r="M2586">
        <f t="shared" ca="1" si="285"/>
        <v>-291.80000000000672</v>
      </c>
      <c r="N2586">
        <f t="shared" ca="1" si="286"/>
        <v>-335</v>
      </c>
    </row>
    <row r="2587" spans="1:14" x14ac:dyDescent="0.25">
      <c r="A2587">
        <f ca="1"/>
        <v>6</v>
      </c>
      <c r="B2587">
        <f ca="1"/>
        <v>1</v>
      </c>
      <c r="C2587">
        <f ca="1"/>
        <v>4</v>
      </c>
      <c r="D2587">
        <f ca="1"/>
        <v>5</v>
      </c>
      <c r="E2587">
        <f ca="1"/>
        <v>2</v>
      </c>
      <c r="F2587">
        <f ca="1"/>
        <v>3</v>
      </c>
      <c r="G2587">
        <f t="shared" ca="1" si="280"/>
        <v>7</v>
      </c>
      <c r="H2587">
        <f t="shared" ca="1" si="281"/>
        <v>7</v>
      </c>
      <c r="I2587">
        <f t="shared" ca="1" si="282"/>
        <v>1</v>
      </c>
      <c r="J2587">
        <f t="shared" ca="1" si="283"/>
        <v>0</v>
      </c>
      <c r="K2587" cm="1">
        <f t="array" aca="1" ref="K2587" ca="1">IF(G2587&gt;7,
        IF(G2587&gt;H2587, 1, IF(G2587&lt;H2587, 0, 2)),
        IF(       H2587&gt;7,
                     IF(G2587&gt;H2587, 1, IF(G2587&lt;H2587, 0, 2)),
                     IF(         G2587&lt;6,
                                   IF(            _xlfn.XLOOKUP(C2587,'deck &amp; rules'!$D$22:$M$22,_xlfn.XLOOKUP(H2587,'deck &amp; rules'!$C$23:$C$30,'deck &amp; rules'!$D$23:$M$30))="draw",
                                                     IF(I2587&gt;J2587,1,IF(I2587&lt;J2587,0,2)),
                                                     IF(I2587&gt;H2587,1,IF(I2587&lt;H2587,0,2))),
                                   IF(H2587&lt;7,
                                        IF(G2587&gt;J2587,1,IF(G2587&lt;J2587,0,2)),
                                        IF(G2587&gt;H2587,1,IF(G2587&lt;H2587,0,2))
                                        )
                          )
              )
        )</f>
        <v>2</v>
      </c>
      <c r="L2587">
        <f t="shared" ca="1" si="284"/>
        <v>-268</v>
      </c>
      <c r="M2587">
        <f t="shared" ca="1" si="285"/>
        <v>-292.80000000000672</v>
      </c>
      <c r="N2587">
        <f t="shared" ca="1" si="286"/>
        <v>-327</v>
      </c>
    </row>
    <row r="2588" spans="1:14" x14ac:dyDescent="0.25">
      <c r="A2588">
        <f ca="1"/>
        <v>5</v>
      </c>
      <c r="B2588">
        <f ca="1"/>
        <v>9</v>
      </c>
      <c r="C2588">
        <f ca="1"/>
        <v>6</v>
      </c>
      <c r="D2588">
        <f ca="1"/>
        <v>1</v>
      </c>
      <c r="E2588">
        <f ca="1"/>
        <v>0</v>
      </c>
      <c r="F2588">
        <f ca="1"/>
        <v>6</v>
      </c>
      <c r="G2588">
        <f t="shared" ca="1" si="280"/>
        <v>4</v>
      </c>
      <c r="H2588">
        <f t="shared" ca="1" si="281"/>
        <v>1</v>
      </c>
      <c r="I2588">
        <f t="shared" ca="1" si="282"/>
        <v>0</v>
      </c>
      <c r="J2588">
        <f t="shared" ca="1" si="283"/>
        <v>7</v>
      </c>
      <c r="K2588" cm="1">
        <f t="array" aca="1" ref="K2588" ca="1">IF(G2588&gt;7,
        IF(G2588&gt;H2588, 1, IF(G2588&lt;H2588, 0, 2)),
        IF(       H2588&gt;7,
                     IF(G2588&gt;H2588, 1, IF(G2588&lt;H2588, 0, 2)),
                     IF(         G2588&lt;6,
                                   IF(            _xlfn.XLOOKUP(C2588,'deck &amp; rules'!$D$22:$M$22,_xlfn.XLOOKUP(H2588,'deck &amp; rules'!$C$23:$C$30,'deck &amp; rules'!$D$23:$M$30))="draw",
                                                     IF(I2588&gt;J2588,1,IF(I2588&lt;J2588,0,2)),
                                                     IF(I2588&gt;H2588,1,IF(I2588&lt;H2588,0,2))),
                                   IF(H2588&lt;7,
                                        IF(G2588&gt;J2588,1,IF(G2588&lt;J2588,0,2)),
                                        IF(G2588&gt;H2588,1,IF(G2588&lt;H2588,0,2))
                                        )
                          )
              )
        )</f>
        <v>0</v>
      </c>
      <c r="L2588">
        <f t="shared" ca="1" si="284"/>
        <v>-269</v>
      </c>
      <c r="M2588">
        <f t="shared" ca="1" si="285"/>
        <v>-291.85000000000673</v>
      </c>
      <c r="N2588">
        <f t="shared" ca="1" si="286"/>
        <v>-328</v>
      </c>
    </row>
    <row r="2589" spans="1:14" x14ac:dyDescent="0.25">
      <c r="A2589">
        <f ca="1"/>
        <v>1</v>
      </c>
      <c r="B2589">
        <f ca="1"/>
        <v>0</v>
      </c>
      <c r="C2589">
        <f ca="1"/>
        <v>0</v>
      </c>
      <c r="D2589">
        <f ca="1"/>
        <v>6</v>
      </c>
      <c r="E2589">
        <f ca="1"/>
        <v>5</v>
      </c>
      <c r="F2589">
        <f ca="1"/>
        <v>0</v>
      </c>
      <c r="G2589">
        <f t="shared" ca="1" si="280"/>
        <v>1</v>
      </c>
      <c r="H2589">
        <f t="shared" ca="1" si="281"/>
        <v>1</v>
      </c>
      <c r="I2589">
        <f t="shared" ca="1" si="282"/>
        <v>1</v>
      </c>
      <c r="J2589">
        <f t="shared" ca="1" si="283"/>
        <v>1</v>
      </c>
      <c r="K2589" cm="1">
        <f t="array" aca="1" ref="K2589" ca="1">IF(G2589&gt;7,
        IF(G2589&gt;H2589, 1, IF(G2589&lt;H2589, 0, 2)),
        IF(       H2589&gt;7,
                     IF(G2589&gt;H2589, 1, IF(G2589&lt;H2589, 0, 2)),
                     IF(         G2589&lt;6,
                                   IF(            _xlfn.XLOOKUP(C2589,'deck &amp; rules'!$D$22:$M$22,_xlfn.XLOOKUP(H2589,'deck &amp; rules'!$C$23:$C$30,'deck &amp; rules'!$D$23:$M$30))="draw",
                                                     IF(I2589&gt;J2589,1,IF(I2589&lt;J2589,0,2)),
                                                     IF(I2589&gt;H2589,1,IF(I2589&lt;H2589,0,2))),
                                   IF(H2589&lt;7,
                                        IF(G2589&gt;J2589,1,IF(G2589&lt;J2589,0,2)),
                                        IF(G2589&gt;H2589,1,IF(G2589&lt;H2589,0,2))
                                        )
                          )
              )
        )</f>
        <v>2</v>
      </c>
      <c r="L2589">
        <f t="shared" ca="1" si="284"/>
        <v>-270</v>
      </c>
      <c r="M2589">
        <f t="shared" ca="1" si="285"/>
        <v>-292.85000000000673</v>
      </c>
      <c r="N2589">
        <f t="shared" ca="1" si="286"/>
        <v>-320</v>
      </c>
    </row>
    <row r="2590" spans="1:14" x14ac:dyDescent="0.25">
      <c r="A2590">
        <f ca="1"/>
        <v>9</v>
      </c>
      <c r="B2590">
        <f ca="1"/>
        <v>2</v>
      </c>
      <c r="C2590">
        <f ca="1"/>
        <v>7</v>
      </c>
      <c r="D2590">
        <f ca="1"/>
        <v>7</v>
      </c>
      <c r="E2590">
        <f ca="1"/>
        <v>0</v>
      </c>
      <c r="F2590">
        <f ca="1"/>
        <v>8</v>
      </c>
      <c r="G2590">
        <f t="shared" ca="1" si="280"/>
        <v>1</v>
      </c>
      <c r="H2590">
        <f t="shared" ca="1" si="281"/>
        <v>7</v>
      </c>
      <c r="I2590">
        <f t="shared" ca="1" si="282"/>
        <v>8</v>
      </c>
      <c r="J2590">
        <f t="shared" ca="1" si="283"/>
        <v>5</v>
      </c>
      <c r="K2590" cm="1">
        <f t="array" aca="1" ref="K2590" ca="1">IF(G2590&gt;7,
        IF(G2590&gt;H2590, 1, IF(G2590&lt;H2590, 0, 2)),
        IF(       H2590&gt;7,
                     IF(G2590&gt;H2590, 1, IF(G2590&lt;H2590, 0, 2)),
                     IF(         G2590&lt;6,
                                   IF(            _xlfn.XLOOKUP(C2590,'deck &amp; rules'!$D$22:$M$22,_xlfn.XLOOKUP(H2590,'deck &amp; rules'!$C$23:$C$30,'deck &amp; rules'!$D$23:$M$30))="draw",
                                                     IF(I2590&gt;J2590,1,IF(I2590&lt;J2590,0,2)),
                                                     IF(I2590&gt;H2590,1,IF(I2590&lt;H2590,0,2))),
                                   IF(H2590&lt;7,
                                        IF(G2590&gt;J2590,1,IF(G2590&lt;J2590,0,2)),
                                        IF(G2590&gt;H2590,1,IF(G2590&lt;H2590,0,2))
                                        )
                          )
              )
        )</f>
        <v>1</v>
      </c>
      <c r="L2590">
        <f t="shared" ca="1" si="284"/>
        <v>-269</v>
      </c>
      <c r="M2590">
        <f t="shared" ca="1" si="285"/>
        <v>-293.85000000000673</v>
      </c>
      <c r="N2590">
        <f t="shared" ca="1" si="286"/>
        <v>-321</v>
      </c>
    </row>
    <row r="2591" spans="1:14" x14ac:dyDescent="0.25">
      <c r="A2591">
        <f ca="1"/>
        <v>1</v>
      </c>
      <c r="B2591">
        <f ca="1"/>
        <v>9</v>
      </c>
      <c r="C2591">
        <f ca="1"/>
        <v>9</v>
      </c>
      <c r="D2591">
        <f ca="1"/>
        <v>0</v>
      </c>
      <c r="E2591">
        <f ca="1"/>
        <v>6</v>
      </c>
      <c r="F2591">
        <f ca="1"/>
        <v>5</v>
      </c>
      <c r="G2591">
        <f t="shared" ca="1" si="280"/>
        <v>0</v>
      </c>
      <c r="H2591">
        <f t="shared" ca="1" si="281"/>
        <v>6</v>
      </c>
      <c r="I2591">
        <f t="shared" ca="1" si="282"/>
        <v>9</v>
      </c>
      <c r="J2591">
        <f t="shared" ca="1" si="283"/>
        <v>1</v>
      </c>
      <c r="K2591" cm="1">
        <f t="array" aca="1" ref="K2591" ca="1">IF(G2591&gt;7,
        IF(G2591&gt;H2591, 1, IF(G2591&lt;H2591, 0, 2)),
        IF(       H2591&gt;7,
                     IF(G2591&gt;H2591, 1, IF(G2591&lt;H2591, 0, 2)),
                     IF(         G2591&lt;6,
                                   IF(            _xlfn.XLOOKUP(C2591,'deck &amp; rules'!$D$22:$M$22,_xlfn.XLOOKUP(H2591,'deck &amp; rules'!$C$23:$C$30,'deck &amp; rules'!$D$23:$M$30))="draw",
                                                     IF(I2591&gt;J2591,1,IF(I2591&lt;J2591,0,2)),
                                                     IF(I2591&gt;H2591,1,IF(I2591&lt;H2591,0,2))),
                                   IF(H2591&lt;7,
                                        IF(G2591&gt;J2591,1,IF(G2591&lt;J2591,0,2)),
                                        IF(G2591&gt;H2591,1,IF(G2591&lt;H2591,0,2))
                                        )
                          )
              )
        )</f>
        <v>1</v>
      </c>
      <c r="L2591">
        <f t="shared" ca="1" si="284"/>
        <v>-268</v>
      </c>
      <c r="M2591">
        <f t="shared" ca="1" si="285"/>
        <v>-294.85000000000673</v>
      </c>
      <c r="N2591">
        <f t="shared" ca="1" si="286"/>
        <v>-322</v>
      </c>
    </row>
    <row r="2592" spans="1:14" x14ac:dyDescent="0.25">
      <c r="A2592">
        <f ca="1"/>
        <v>7</v>
      </c>
      <c r="B2592">
        <f ca="1"/>
        <v>1</v>
      </c>
      <c r="C2592">
        <f ca="1"/>
        <v>8</v>
      </c>
      <c r="D2592">
        <f ca="1"/>
        <v>6</v>
      </c>
      <c r="E2592">
        <f ca="1"/>
        <v>3</v>
      </c>
      <c r="F2592">
        <f ca="1"/>
        <v>5</v>
      </c>
      <c r="G2592">
        <f t="shared" ca="1" si="280"/>
        <v>8</v>
      </c>
      <c r="H2592">
        <f t="shared" ca="1" si="281"/>
        <v>9</v>
      </c>
      <c r="I2592">
        <f t="shared" ca="1" si="282"/>
        <v>6</v>
      </c>
      <c r="J2592">
        <f t="shared" ca="1" si="283"/>
        <v>4</v>
      </c>
      <c r="K2592" cm="1">
        <f t="array" aca="1" ref="K2592" ca="1">IF(G2592&gt;7,
        IF(G2592&gt;H2592, 1, IF(G2592&lt;H2592, 0, 2)),
        IF(       H2592&gt;7,
                     IF(G2592&gt;H2592, 1, IF(G2592&lt;H2592, 0, 2)),
                     IF(         G2592&lt;6,
                                   IF(            _xlfn.XLOOKUP(C2592,'deck &amp; rules'!$D$22:$M$22,_xlfn.XLOOKUP(H2592,'deck &amp; rules'!$C$23:$C$30,'deck &amp; rules'!$D$23:$M$30))="draw",
                                                     IF(I2592&gt;J2592,1,IF(I2592&lt;J2592,0,2)),
                                                     IF(I2592&gt;H2592,1,IF(I2592&lt;H2592,0,2))),
                                   IF(H2592&lt;7,
                                        IF(G2592&gt;J2592,1,IF(G2592&lt;J2592,0,2)),
                                        IF(G2592&gt;H2592,1,IF(G2592&lt;H2592,0,2))
                                        )
                          )
              )
        )</f>
        <v>0</v>
      </c>
      <c r="L2592">
        <f t="shared" ca="1" si="284"/>
        <v>-269</v>
      </c>
      <c r="M2592">
        <f t="shared" ca="1" si="285"/>
        <v>-293.90000000000674</v>
      </c>
      <c r="N2592">
        <f t="shared" ca="1" si="286"/>
        <v>-323</v>
      </c>
    </row>
    <row r="2593" spans="1:14" x14ac:dyDescent="0.25">
      <c r="A2593">
        <f ca="1"/>
        <v>5</v>
      </c>
      <c r="B2593">
        <f ca="1"/>
        <v>9</v>
      </c>
      <c r="C2593">
        <f ca="1"/>
        <v>8</v>
      </c>
      <c r="D2593">
        <f ca="1"/>
        <v>5</v>
      </c>
      <c r="E2593">
        <f ca="1"/>
        <v>3</v>
      </c>
      <c r="F2593">
        <f ca="1"/>
        <v>8</v>
      </c>
      <c r="G2593">
        <f t="shared" ca="1" si="280"/>
        <v>4</v>
      </c>
      <c r="H2593">
        <f t="shared" ca="1" si="281"/>
        <v>8</v>
      </c>
      <c r="I2593">
        <f t="shared" ca="1" si="282"/>
        <v>2</v>
      </c>
      <c r="J2593">
        <f t="shared" ca="1" si="283"/>
        <v>6</v>
      </c>
      <c r="K2593" cm="1">
        <f t="array" aca="1" ref="K2593" ca="1">IF(G2593&gt;7,
        IF(G2593&gt;H2593, 1, IF(G2593&lt;H2593, 0, 2)),
        IF(       H2593&gt;7,
                     IF(G2593&gt;H2593, 1, IF(G2593&lt;H2593, 0, 2)),
                     IF(         G2593&lt;6,
                                   IF(            _xlfn.XLOOKUP(C2593,'deck &amp; rules'!$D$22:$M$22,_xlfn.XLOOKUP(H2593,'deck &amp; rules'!$C$23:$C$30,'deck &amp; rules'!$D$23:$M$30))="draw",
                                                     IF(I2593&gt;J2593,1,IF(I2593&lt;J2593,0,2)),
                                                     IF(I2593&gt;H2593,1,IF(I2593&lt;H2593,0,2))),
                                   IF(H2593&lt;7,
                                        IF(G2593&gt;J2593,1,IF(G2593&lt;J2593,0,2)),
                                        IF(G2593&gt;H2593,1,IF(G2593&lt;H2593,0,2))
                                        )
                          )
              )
        )</f>
        <v>0</v>
      </c>
      <c r="L2593">
        <f t="shared" ca="1" si="284"/>
        <v>-270</v>
      </c>
      <c r="M2593">
        <f t="shared" ca="1" si="285"/>
        <v>-292.95000000000675</v>
      </c>
      <c r="N2593">
        <f t="shared" ca="1" si="286"/>
        <v>-324</v>
      </c>
    </row>
    <row r="2594" spans="1:14" x14ac:dyDescent="0.25">
      <c r="A2594">
        <f ca="1"/>
        <v>8</v>
      </c>
      <c r="B2594">
        <f ca="1"/>
        <v>5</v>
      </c>
      <c r="C2594">
        <f ca="1"/>
        <v>0</v>
      </c>
      <c r="D2594">
        <f ca="1"/>
        <v>8</v>
      </c>
      <c r="E2594">
        <f ca="1"/>
        <v>0</v>
      </c>
      <c r="F2594">
        <f ca="1"/>
        <v>0</v>
      </c>
      <c r="G2594">
        <f t="shared" ca="1" si="280"/>
        <v>3</v>
      </c>
      <c r="H2594">
        <f t="shared" ca="1" si="281"/>
        <v>8</v>
      </c>
      <c r="I2594">
        <f t="shared" ca="1" si="282"/>
        <v>3</v>
      </c>
      <c r="J2594">
        <f t="shared" ca="1" si="283"/>
        <v>8</v>
      </c>
      <c r="K2594" cm="1">
        <f t="array" aca="1" ref="K2594" ca="1">IF(G2594&gt;7,
        IF(G2594&gt;H2594, 1, IF(G2594&lt;H2594, 0, 2)),
        IF(       H2594&gt;7,
                     IF(G2594&gt;H2594, 1, IF(G2594&lt;H2594, 0, 2)),
                     IF(         G2594&lt;6,
                                   IF(            _xlfn.XLOOKUP(C2594,'deck &amp; rules'!$D$22:$M$22,_xlfn.XLOOKUP(H2594,'deck &amp; rules'!$C$23:$C$30,'deck &amp; rules'!$D$23:$M$30))="draw",
                                                     IF(I2594&gt;J2594,1,IF(I2594&lt;J2594,0,2)),
                                                     IF(I2594&gt;H2594,1,IF(I2594&lt;H2594,0,2))),
                                   IF(H2594&lt;7,
                                        IF(G2594&gt;J2594,1,IF(G2594&lt;J2594,0,2)),
                                        IF(G2594&gt;H2594,1,IF(G2594&lt;H2594,0,2))
                                        )
                          )
              )
        )</f>
        <v>0</v>
      </c>
      <c r="L2594">
        <f t="shared" ca="1" si="284"/>
        <v>-271</v>
      </c>
      <c r="M2594">
        <f t="shared" ca="1" si="285"/>
        <v>-292.00000000000676</v>
      </c>
      <c r="N2594">
        <f t="shared" ca="1" si="286"/>
        <v>-325</v>
      </c>
    </row>
    <row r="2595" spans="1:14" x14ac:dyDescent="0.25">
      <c r="A2595">
        <f ca="1"/>
        <v>6</v>
      </c>
      <c r="B2595">
        <f ca="1"/>
        <v>0</v>
      </c>
      <c r="C2595">
        <f ca="1"/>
        <v>1</v>
      </c>
      <c r="D2595">
        <f ca="1"/>
        <v>7</v>
      </c>
      <c r="E2595">
        <f ca="1"/>
        <v>7</v>
      </c>
      <c r="F2595">
        <f ca="1"/>
        <v>7</v>
      </c>
      <c r="G2595">
        <f t="shared" ca="1" si="280"/>
        <v>6</v>
      </c>
      <c r="H2595">
        <f t="shared" ca="1" si="281"/>
        <v>4</v>
      </c>
      <c r="I2595">
        <f t="shared" ca="1" si="282"/>
        <v>7</v>
      </c>
      <c r="J2595">
        <f t="shared" ca="1" si="283"/>
        <v>1</v>
      </c>
      <c r="K2595" cm="1">
        <f t="array" aca="1" ref="K2595" ca="1">IF(G2595&gt;7,
        IF(G2595&gt;H2595, 1, IF(G2595&lt;H2595, 0, 2)),
        IF(       H2595&gt;7,
                     IF(G2595&gt;H2595, 1, IF(G2595&lt;H2595, 0, 2)),
                     IF(         G2595&lt;6,
                                   IF(            _xlfn.XLOOKUP(C2595,'deck &amp; rules'!$D$22:$M$22,_xlfn.XLOOKUP(H2595,'deck &amp; rules'!$C$23:$C$30,'deck &amp; rules'!$D$23:$M$30))="draw",
                                                     IF(I2595&gt;J2595,1,IF(I2595&lt;J2595,0,2)),
                                                     IF(I2595&gt;H2595,1,IF(I2595&lt;H2595,0,2))),
                                   IF(H2595&lt;7,
                                        IF(G2595&gt;J2595,1,IF(G2595&lt;J2595,0,2)),
                                        IF(G2595&gt;H2595,1,IF(G2595&lt;H2595,0,2))
                                        )
                          )
              )
        )</f>
        <v>1</v>
      </c>
      <c r="L2595">
        <f t="shared" ca="1" si="284"/>
        <v>-270</v>
      </c>
      <c r="M2595">
        <f t="shared" ca="1" si="285"/>
        <v>-293.00000000000676</v>
      </c>
      <c r="N2595">
        <f t="shared" ca="1" si="286"/>
        <v>-326</v>
      </c>
    </row>
    <row r="2596" spans="1:14" x14ac:dyDescent="0.25">
      <c r="A2596">
        <f ca="1"/>
        <v>0</v>
      </c>
      <c r="B2596">
        <f ca="1"/>
        <v>1</v>
      </c>
      <c r="C2596">
        <f ca="1"/>
        <v>0</v>
      </c>
      <c r="D2596">
        <f ca="1"/>
        <v>5</v>
      </c>
      <c r="E2596">
        <f ca="1"/>
        <v>0</v>
      </c>
      <c r="F2596">
        <f ca="1"/>
        <v>0</v>
      </c>
      <c r="G2596">
        <f t="shared" ca="1" si="280"/>
        <v>1</v>
      </c>
      <c r="H2596">
        <f t="shared" ca="1" si="281"/>
        <v>5</v>
      </c>
      <c r="I2596">
        <f t="shared" ca="1" si="282"/>
        <v>1</v>
      </c>
      <c r="J2596">
        <f t="shared" ca="1" si="283"/>
        <v>5</v>
      </c>
      <c r="K2596" cm="1">
        <f t="array" aca="1" ref="K2596" ca="1">IF(G2596&gt;7,
        IF(G2596&gt;H2596, 1, IF(G2596&lt;H2596, 0, 2)),
        IF(       H2596&gt;7,
                     IF(G2596&gt;H2596, 1, IF(G2596&lt;H2596, 0, 2)),
                     IF(         G2596&lt;6,
                                   IF(            _xlfn.XLOOKUP(C2596,'deck &amp; rules'!$D$22:$M$22,_xlfn.XLOOKUP(H2596,'deck &amp; rules'!$C$23:$C$30,'deck &amp; rules'!$D$23:$M$30))="draw",
                                                     IF(I2596&gt;J2596,1,IF(I2596&lt;J2596,0,2)),
                                                     IF(I2596&gt;H2596,1,IF(I2596&lt;H2596,0,2))),
                                   IF(H2596&lt;7,
                                        IF(G2596&gt;J2596,1,IF(G2596&lt;J2596,0,2)),
                                        IF(G2596&gt;H2596,1,IF(G2596&lt;H2596,0,2))
                                        )
                          )
              )
        )</f>
        <v>0</v>
      </c>
      <c r="L2596">
        <f t="shared" ca="1" si="284"/>
        <v>-271</v>
      </c>
      <c r="M2596">
        <f t="shared" ca="1" si="285"/>
        <v>-292.05000000000678</v>
      </c>
      <c r="N2596">
        <f t="shared" ca="1" si="286"/>
        <v>-327</v>
      </c>
    </row>
    <row r="2597" spans="1:14" x14ac:dyDescent="0.25">
      <c r="A2597">
        <f ca="1"/>
        <v>0</v>
      </c>
      <c r="B2597">
        <f ca="1"/>
        <v>8</v>
      </c>
      <c r="C2597">
        <f ca="1"/>
        <v>9</v>
      </c>
      <c r="D2597">
        <f ca="1"/>
        <v>0</v>
      </c>
      <c r="E2597">
        <f ca="1"/>
        <v>5</v>
      </c>
      <c r="F2597">
        <f ca="1"/>
        <v>0</v>
      </c>
      <c r="G2597">
        <f t="shared" ca="1" si="280"/>
        <v>8</v>
      </c>
      <c r="H2597">
        <f t="shared" ca="1" si="281"/>
        <v>5</v>
      </c>
      <c r="I2597">
        <f t="shared" ca="1" si="282"/>
        <v>7</v>
      </c>
      <c r="J2597">
        <f t="shared" ca="1" si="283"/>
        <v>5</v>
      </c>
      <c r="K2597" cm="1">
        <f t="array" aca="1" ref="K2597" ca="1">IF(G2597&gt;7,
        IF(G2597&gt;H2597, 1, IF(G2597&lt;H2597, 0, 2)),
        IF(       H2597&gt;7,
                     IF(G2597&gt;H2597, 1, IF(G2597&lt;H2597, 0, 2)),
                     IF(         G2597&lt;6,
                                   IF(            _xlfn.XLOOKUP(C2597,'deck &amp; rules'!$D$22:$M$22,_xlfn.XLOOKUP(H2597,'deck &amp; rules'!$C$23:$C$30,'deck &amp; rules'!$D$23:$M$30))="draw",
                                                     IF(I2597&gt;J2597,1,IF(I2597&lt;J2597,0,2)),
                                                     IF(I2597&gt;H2597,1,IF(I2597&lt;H2597,0,2))),
                                   IF(H2597&lt;7,
                                        IF(G2597&gt;J2597,1,IF(G2597&lt;J2597,0,2)),
                                        IF(G2597&gt;H2597,1,IF(G2597&lt;H2597,0,2))
                                        )
                          )
              )
        )</f>
        <v>1</v>
      </c>
      <c r="L2597">
        <f t="shared" ca="1" si="284"/>
        <v>-270</v>
      </c>
      <c r="M2597">
        <f t="shared" ca="1" si="285"/>
        <v>-293.05000000000678</v>
      </c>
      <c r="N2597">
        <f t="shared" ca="1" si="286"/>
        <v>-328</v>
      </c>
    </row>
    <row r="2598" spans="1:14" x14ac:dyDescent="0.25">
      <c r="A2598">
        <f ca="1"/>
        <v>0</v>
      </c>
      <c r="B2598">
        <f ca="1"/>
        <v>0</v>
      </c>
      <c r="C2598">
        <f ca="1"/>
        <v>7</v>
      </c>
      <c r="D2598">
        <f ca="1"/>
        <v>9</v>
      </c>
      <c r="E2598">
        <f ca="1"/>
        <v>3</v>
      </c>
      <c r="F2598">
        <f ca="1"/>
        <v>3</v>
      </c>
      <c r="G2598">
        <f t="shared" ca="1" si="280"/>
        <v>0</v>
      </c>
      <c r="H2598">
        <f t="shared" ca="1" si="281"/>
        <v>2</v>
      </c>
      <c r="I2598">
        <f t="shared" ca="1" si="282"/>
        <v>7</v>
      </c>
      <c r="J2598">
        <f t="shared" ca="1" si="283"/>
        <v>5</v>
      </c>
      <c r="K2598" cm="1">
        <f t="array" aca="1" ref="K2598" ca="1">IF(G2598&gt;7,
        IF(G2598&gt;H2598, 1, IF(G2598&lt;H2598, 0, 2)),
        IF(       H2598&gt;7,
                     IF(G2598&gt;H2598, 1, IF(G2598&lt;H2598, 0, 2)),
                     IF(         G2598&lt;6,
                                   IF(            _xlfn.XLOOKUP(C2598,'deck &amp; rules'!$D$22:$M$22,_xlfn.XLOOKUP(H2598,'deck &amp; rules'!$C$23:$C$30,'deck &amp; rules'!$D$23:$M$30))="draw",
                                                     IF(I2598&gt;J2598,1,IF(I2598&lt;J2598,0,2)),
                                                     IF(I2598&gt;H2598,1,IF(I2598&lt;H2598,0,2))),
                                   IF(H2598&lt;7,
                                        IF(G2598&gt;J2598,1,IF(G2598&lt;J2598,0,2)),
                                        IF(G2598&gt;H2598,1,IF(G2598&lt;H2598,0,2))
                                        )
                          )
              )
        )</f>
        <v>1</v>
      </c>
      <c r="L2598">
        <f t="shared" ca="1" si="284"/>
        <v>-269</v>
      </c>
      <c r="M2598">
        <f t="shared" ca="1" si="285"/>
        <v>-294.05000000000678</v>
      </c>
      <c r="N2598">
        <f t="shared" ca="1" si="286"/>
        <v>-329</v>
      </c>
    </row>
    <row r="2599" spans="1:14" x14ac:dyDescent="0.25">
      <c r="A2599">
        <f ca="1"/>
        <v>0</v>
      </c>
      <c r="B2599">
        <f ca="1"/>
        <v>3</v>
      </c>
      <c r="C2599">
        <f ca="1"/>
        <v>2</v>
      </c>
      <c r="D2599">
        <f ca="1"/>
        <v>7</v>
      </c>
      <c r="E2599">
        <f ca="1"/>
        <v>0</v>
      </c>
      <c r="F2599">
        <f ca="1"/>
        <v>5</v>
      </c>
      <c r="G2599">
        <f t="shared" ca="1" si="280"/>
        <v>3</v>
      </c>
      <c r="H2599">
        <f t="shared" ca="1" si="281"/>
        <v>7</v>
      </c>
      <c r="I2599">
        <f t="shared" ca="1" si="282"/>
        <v>5</v>
      </c>
      <c r="J2599">
        <f t="shared" ca="1" si="283"/>
        <v>2</v>
      </c>
      <c r="K2599" cm="1">
        <f t="array" aca="1" ref="K2599" ca="1">IF(G2599&gt;7,
        IF(G2599&gt;H2599, 1, IF(G2599&lt;H2599, 0, 2)),
        IF(       H2599&gt;7,
                     IF(G2599&gt;H2599, 1, IF(G2599&lt;H2599, 0, 2)),
                     IF(         G2599&lt;6,
                                   IF(            _xlfn.XLOOKUP(C2599,'deck &amp; rules'!$D$22:$M$22,_xlfn.XLOOKUP(H2599,'deck &amp; rules'!$C$23:$C$30,'deck &amp; rules'!$D$23:$M$30))="draw",
                                                     IF(I2599&gt;J2599,1,IF(I2599&lt;J2599,0,2)),
                                                     IF(I2599&gt;H2599,1,IF(I2599&lt;H2599,0,2))),
                                   IF(H2599&lt;7,
                                        IF(G2599&gt;J2599,1,IF(G2599&lt;J2599,0,2)),
                                        IF(G2599&gt;H2599,1,IF(G2599&lt;H2599,0,2))
                                        )
                          )
              )
        )</f>
        <v>0</v>
      </c>
      <c r="L2599">
        <f t="shared" ca="1" si="284"/>
        <v>-270</v>
      </c>
      <c r="M2599">
        <f t="shared" ca="1" si="285"/>
        <v>-293.10000000000679</v>
      </c>
      <c r="N2599">
        <f t="shared" ca="1" si="286"/>
        <v>-330</v>
      </c>
    </row>
    <row r="2600" spans="1:14" x14ac:dyDescent="0.25">
      <c r="A2600">
        <f ca="1"/>
        <v>5</v>
      </c>
      <c r="B2600">
        <f ca="1"/>
        <v>0</v>
      </c>
      <c r="C2600">
        <f ca="1"/>
        <v>0</v>
      </c>
      <c r="D2600">
        <f ca="1"/>
        <v>6</v>
      </c>
      <c r="E2600">
        <f ca="1"/>
        <v>1</v>
      </c>
      <c r="F2600">
        <f ca="1"/>
        <v>0</v>
      </c>
      <c r="G2600">
        <f t="shared" ca="1" si="280"/>
        <v>5</v>
      </c>
      <c r="H2600">
        <f t="shared" ca="1" si="281"/>
        <v>7</v>
      </c>
      <c r="I2600">
        <f t="shared" ca="1" si="282"/>
        <v>5</v>
      </c>
      <c r="J2600">
        <f t="shared" ca="1" si="283"/>
        <v>7</v>
      </c>
      <c r="K2600" cm="1">
        <f t="array" aca="1" ref="K2600" ca="1">IF(G2600&gt;7,
        IF(G2600&gt;H2600, 1, IF(G2600&lt;H2600, 0, 2)),
        IF(       H2600&gt;7,
                     IF(G2600&gt;H2600, 1, IF(G2600&lt;H2600, 0, 2)),
                     IF(         G2600&lt;6,
                                   IF(            _xlfn.XLOOKUP(C2600,'deck &amp; rules'!$D$22:$M$22,_xlfn.XLOOKUP(H2600,'deck &amp; rules'!$C$23:$C$30,'deck &amp; rules'!$D$23:$M$30))="draw",
                                                     IF(I2600&gt;J2600,1,IF(I2600&lt;J2600,0,2)),
                                                     IF(I2600&gt;H2600,1,IF(I2600&lt;H2600,0,2))),
                                   IF(H2600&lt;7,
                                        IF(G2600&gt;J2600,1,IF(G2600&lt;J2600,0,2)),
                                        IF(G2600&gt;H2600,1,IF(G2600&lt;H2600,0,2))
                                        )
                          )
              )
        )</f>
        <v>0</v>
      </c>
      <c r="L2600">
        <f t="shared" ca="1" si="284"/>
        <v>-271</v>
      </c>
      <c r="M2600">
        <f t="shared" ca="1" si="285"/>
        <v>-292.1500000000068</v>
      </c>
      <c r="N2600">
        <f t="shared" ca="1" si="286"/>
        <v>-331</v>
      </c>
    </row>
    <row r="2601" spans="1:14" x14ac:dyDescent="0.25">
      <c r="A2601">
        <f ca="1"/>
        <v>7</v>
      </c>
      <c r="B2601">
        <f ca="1"/>
        <v>5</v>
      </c>
      <c r="C2601">
        <f ca="1"/>
        <v>3</v>
      </c>
      <c r="D2601">
        <f ca="1"/>
        <v>5</v>
      </c>
      <c r="E2601">
        <f ca="1"/>
        <v>0</v>
      </c>
      <c r="F2601">
        <f ca="1"/>
        <v>8</v>
      </c>
      <c r="G2601">
        <f t="shared" ca="1" si="280"/>
        <v>2</v>
      </c>
      <c r="H2601">
        <f t="shared" ca="1" si="281"/>
        <v>5</v>
      </c>
      <c r="I2601">
        <f t="shared" ca="1" si="282"/>
        <v>5</v>
      </c>
      <c r="J2601">
        <f t="shared" ca="1" si="283"/>
        <v>3</v>
      </c>
      <c r="K2601" cm="1">
        <f t="array" aca="1" ref="K2601" ca="1">IF(G2601&gt;7,
        IF(G2601&gt;H2601, 1, IF(G2601&lt;H2601, 0, 2)),
        IF(       H2601&gt;7,
                     IF(G2601&gt;H2601, 1, IF(G2601&lt;H2601, 0, 2)),
                     IF(         G2601&lt;6,
                                   IF(            _xlfn.XLOOKUP(C2601,'deck &amp; rules'!$D$22:$M$22,_xlfn.XLOOKUP(H2601,'deck &amp; rules'!$C$23:$C$30,'deck &amp; rules'!$D$23:$M$30))="draw",
                                                     IF(I2601&gt;J2601,1,IF(I2601&lt;J2601,0,2)),
                                                     IF(I2601&gt;H2601,1,IF(I2601&lt;H2601,0,2))),
                                   IF(H2601&lt;7,
                                        IF(G2601&gt;J2601,1,IF(G2601&lt;J2601,0,2)),
                                        IF(G2601&gt;H2601,1,IF(G2601&lt;H2601,0,2))
                                        )
                          )
              )
        )</f>
        <v>2</v>
      </c>
      <c r="L2601">
        <f t="shared" ca="1" si="284"/>
        <v>-272</v>
      </c>
      <c r="M2601">
        <f t="shared" ca="1" si="285"/>
        <v>-293.1500000000068</v>
      </c>
      <c r="N2601">
        <f t="shared" ca="1" si="286"/>
        <v>-323</v>
      </c>
    </row>
    <row r="2602" spans="1:14" x14ac:dyDescent="0.25">
      <c r="A2602">
        <f ca="1"/>
        <v>0</v>
      </c>
      <c r="B2602">
        <f ca="1"/>
        <v>0</v>
      </c>
      <c r="C2602">
        <f ca="1"/>
        <v>5</v>
      </c>
      <c r="D2602">
        <f ca="1"/>
        <v>7</v>
      </c>
      <c r="E2602">
        <f ca="1"/>
        <v>0</v>
      </c>
      <c r="F2602">
        <f ca="1"/>
        <v>6</v>
      </c>
      <c r="G2602">
        <f t="shared" ca="1" si="280"/>
        <v>0</v>
      </c>
      <c r="H2602">
        <f t="shared" ca="1" si="281"/>
        <v>7</v>
      </c>
      <c r="I2602">
        <f t="shared" ca="1" si="282"/>
        <v>5</v>
      </c>
      <c r="J2602">
        <f t="shared" ca="1" si="283"/>
        <v>3</v>
      </c>
      <c r="K2602" cm="1">
        <f t="array" aca="1" ref="K2602" ca="1">IF(G2602&gt;7,
        IF(G2602&gt;H2602, 1, IF(G2602&lt;H2602, 0, 2)),
        IF(       H2602&gt;7,
                     IF(G2602&gt;H2602, 1, IF(G2602&lt;H2602, 0, 2)),
                     IF(         G2602&lt;6,
                                   IF(            _xlfn.XLOOKUP(C2602,'deck &amp; rules'!$D$22:$M$22,_xlfn.XLOOKUP(H2602,'deck &amp; rules'!$C$23:$C$30,'deck &amp; rules'!$D$23:$M$30))="draw",
                                                     IF(I2602&gt;J2602,1,IF(I2602&lt;J2602,0,2)),
                                                     IF(I2602&gt;H2602,1,IF(I2602&lt;H2602,0,2))),
                                   IF(H2602&lt;7,
                                        IF(G2602&gt;J2602,1,IF(G2602&lt;J2602,0,2)),
                                        IF(G2602&gt;H2602,1,IF(G2602&lt;H2602,0,2))
                                        )
                          )
              )
        )</f>
        <v>0</v>
      </c>
      <c r="L2602">
        <f t="shared" ca="1" si="284"/>
        <v>-273</v>
      </c>
      <c r="M2602">
        <f t="shared" ca="1" si="285"/>
        <v>-292.20000000000681</v>
      </c>
      <c r="N2602">
        <f t="shared" ca="1" si="286"/>
        <v>-324</v>
      </c>
    </row>
    <row r="2603" spans="1:14" x14ac:dyDescent="0.25">
      <c r="A2603">
        <f ca="1"/>
        <v>6</v>
      </c>
      <c r="B2603">
        <f ca="1"/>
        <v>2</v>
      </c>
      <c r="C2603">
        <f ca="1"/>
        <v>8</v>
      </c>
      <c r="D2603">
        <f ca="1"/>
        <v>7</v>
      </c>
      <c r="E2603">
        <f ca="1"/>
        <v>7</v>
      </c>
      <c r="F2603">
        <f ca="1"/>
        <v>2</v>
      </c>
      <c r="G2603">
        <f t="shared" ca="1" si="280"/>
        <v>8</v>
      </c>
      <c r="H2603">
        <f t="shared" ca="1" si="281"/>
        <v>4</v>
      </c>
      <c r="I2603">
        <f t="shared" ca="1" si="282"/>
        <v>6</v>
      </c>
      <c r="J2603">
        <f t="shared" ca="1" si="283"/>
        <v>6</v>
      </c>
      <c r="K2603" cm="1">
        <f t="array" aca="1" ref="K2603" ca="1">IF(G2603&gt;7,
        IF(G2603&gt;H2603, 1, IF(G2603&lt;H2603, 0, 2)),
        IF(       H2603&gt;7,
                     IF(G2603&gt;H2603, 1, IF(G2603&lt;H2603, 0, 2)),
                     IF(         G2603&lt;6,
                                   IF(            _xlfn.XLOOKUP(C2603,'deck &amp; rules'!$D$22:$M$22,_xlfn.XLOOKUP(H2603,'deck &amp; rules'!$C$23:$C$30,'deck &amp; rules'!$D$23:$M$30))="draw",
                                                     IF(I2603&gt;J2603,1,IF(I2603&lt;J2603,0,2)),
                                                     IF(I2603&gt;H2603,1,IF(I2603&lt;H2603,0,2))),
                                   IF(H2603&lt;7,
                                        IF(G2603&gt;J2603,1,IF(G2603&lt;J2603,0,2)),
                                        IF(G2603&gt;H2603,1,IF(G2603&lt;H2603,0,2))
                                        )
                          )
              )
        )</f>
        <v>1</v>
      </c>
      <c r="L2603">
        <f t="shared" ca="1" si="284"/>
        <v>-272</v>
      </c>
      <c r="M2603">
        <f t="shared" ca="1" si="285"/>
        <v>-293.20000000000681</v>
      </c>
      <c r="N2603">
        <f t="shared" ca="1" si="286"/>
        <v>-325</v>
      </c>
    </row>
    <row r="2604" spans="1:14" x14ac:dyDescent="0.25">
      <c r="A2604">
        <f ca="1"/>
        <v>5</v>
      </c>
      <c r="B2604">
        <f ca="1"/>
        <v>8</v>
      </c>
      <c r="C2604">
        <f ca="1"/>
        <v>3</v>
      </c>
      <c r="D2604">
        <f ca="1"/>
        <v>0</v>
      </c>
      <c r="E2604">
        <f ca="1"/>
        <v>5</v>
      </c>
      <c r="F2604">
        <f ca="1"/>
        <v>0</v>
      </c>
      <c r="G2604">
        <f t="shared" ca="1" si="280"/>
        <v>3</v>
      </c>
      <c r="H2604">
        <f t="shared" ca="1" si="281"/>
        <v>5</v>
      </c>
      <c r="I2604">
        <f t="shared" ca="1" si="282"/>
        <v>6</v>
      </c>
      <c r="J2604">
        <f t="shared" ca="1" si="283"/>
        <v>5</v>
      </c>
      <c r="K2604" cm="1">
        <f t="array" aca="1" ref="K2604" ca="1">IF(G2604&gt;7,
        IF(G2604&gt;H2604, 1, IF(G2604&lt;H2604, 0, 2)),
        IF(       H2604&gt;7,
                     IF(G2604&gt;H2604, 1, IF(G2604&lt;H2604, 0, 2)),
                     IF(         G2604&lt;6,
                                   IF(            _xlfn.XLOOKUP(C2604,'deck &amp; rules'!$D$22:$M$22,_xlfn.XLOOKUP(H2604,'deck &amp; rules'!$C$23:$C$30,'deck &amp; rules'!$D$23:$M$30))="draw",
                                                     IF(I2604&gt;J2604,1,IF(I2604&lt;J2604,0,2)),
                                                     IF(I2604&gt;H2604,1,IF(I2604&lt;H2604,0,2))),
                                   IF(H2604&lt;7,
                                        IF(G2604&gt;J2604,1,IF(G2604&lt;J2604,0,2)),
                                        IF(G2604&gt;H2604,1,IF(G2604&lt;H2604,0,2))
                                        )
                          )
              )
        )</f>
        <v>1</v>
      </c>
      <c r="L2604">
        <f t="shared" ca="1" si="284"/>
        <v>-271</v>
      </c>
      <c r="M2604">
        <f t="shared" ca="1" si="285"/>
        <v>-294.20000000000681</v>
      </c>
      <c r="N2604">
        <f t="shared" ca="1" si="286"/>
        <v>-326</v>
      </c>
    </row>
    <row r="2605" spans="1:14" x14ac:dyDescent="0.25">
      <c r="A2605">
        <f ca="1"/>
        <v>9</v>
      </c>
      <c r="B2605">
        <f ca="1"/>
        <v>9</v>
      </c>
      <c r="C2605">
        <f ca="1"/>
        <v>0</v>
      </c>
      <c r="D2605">
        <f ca="1"/>
        <v>5</v>
      </c>
      <c r="E2605">
        <f ca="1"/>
        <v>9</v>
      </c>
      <c r="F2605">
        <f ca="1"/>
        <v>2</v>
      </c>
      <c r="G2605">
        <f t="shared" ca="1" si="280"/>
        <v>8</v>
      </c>
      <c r="H2605">
        <f t="shared" ca="1" si="281"/>
        <v>4</v>
      </c>
      <c r="I2605">
        <f t="shared" ca="1" si="282"/>
        <v>8</v>
      </c>
      <c r="J2605">
        <f t="shared" ca="1" si="283"/>
        <v>6</v>
      </c>
      <c r="K2605" cm="1">
        <f t="array" aca="1" ref="K2605" ca="1">IF(G2605&gt;7,
        IF(G2605&gt;H2605, 1, IF(G2605&lt;H2605, 0, 2)),
        IF(       H2605&gt;7,
                     IF(G2605&gt;H2605, 1, IF(G2605&lt;H2605, 0, 2)),
                     IF(         G2605&lt;6,
                                   IF(            _xlfn.XLOOKUP(C2605,'deck &amp; rules'!$D$22:$M$22,_xlfn.XLOOKUP(H2605,'deck &amp; rules'!$C$23:$C$30,'deck &amp; rules'!$D$23:$M$30))="draw",
                                                     IF(I2605&gt;J2605,1,IF(I2605&lt;J2605,0,2)),
                                                     IF(I2605&gt;H2605,1,IF(I2605&lt;H2605,0,2))),
                                   IF(H2605&lt;7,
                                        IF(G2605&gt;J2605,1,IF(G2605&lt;J2605,0,2)),
                                        IF(G2605&gt;H2605,1,IF(G2605&lt;H2605,0,2))
                                        )
                          )
              )
        )</f>
        <v>1</v>
      </c>
      <c r="L2605">
        <f t="shared" ca="1" si="284"/>
        <v>-270</v>
      </c>
      <c r="M2605">
        <f t="shared" ca="1" si="285"/>
        <v>-295.20000000000681</v>
      </c>
      <c r="N2605">
        <f t="shared" ca="1" si="286"/>
        <v>-327</v>
      </c>
    </row>
    <row r="2606" spans="1:14" x14ac:dyDescent="0.25">
      <c r="A2606">
        <f ca="1"/>
        <v>2</v>
      </c>
      <c r="B2606">
        <f ca="1"/>
        <v>3</v>
      </c>
      <c r="C2606">
        <f ca="1"/>
        <v>8</v>
      </c>
      <c r="D2606">
        <f ca="1"/>
        <v>8</v>
      </c>
      <c r="E2606">
        <f ca="1"/>
        <v>5</v>
      </c>
      <c r="F2606">
        <f ca="1"/>
        <v>0</v>
      </c>
      <c r="G2606">
        <f t="shared" ca="1" si="280"/>
        <v>5</v>
      </c>
      <c r="H2606">
        <f t="shared" ca="1" si="281"/>
        <v>3</v>
      </c>
      <c r="I2606">
        <f t="shared" ca="1" si="282"/>
        <v>3</v>
      </c>
      <c r="J2606">
        <f t="shared" ca="1" si="283"/>
        <v>3</v>
      </c>
      <c r="K2606" cm="1">
        <f t="array" aca="1" ref="K2606" ca="1">IF(G2606&gt;7,
        IF(G2606&gt;H2606, 1, IF(G2606&lt;H2606, 0, 2)),
        IF(       H2606&gt;7,
                     IF(G2606&gt;H2606, 1, IF(G2606&lt;H2606, 0, 2)),
                     IF(         G2606&lt;6,
                                   IF(            _xlfn.XLOOKUP(C2606,'deck &amp; rules'!$D$22:$M$22,_xlfn.XLOOKUP(H2606,'deck &amp; rules'!$C$23:$C$30,'deck &amp; rules'!$D$23:$M$30))="draw",
                                                     IF(I2606&gt;J2606,1,IF(I2606&lt;J2606,0,2)),
                                                     IF(I2606&gt;H2606,1,IF(I2606&lt;H2606,0,2))),
                                   IF(H2606&lt;7,
                                        IF(G2606&gt;J2606,1,IF(G2606&lt;J2606,0,2)),
                                        IF(G2606&gt;H2606,1,IF(G2606&lt;H2606,0,2))
                                        )
                          )
              )
        )</f>
        <v>2</v>
      </c>
      <c r="L2606">
        <f t="shared" ca="1" si="284"/>
        <v>-271</v>
      </c>
      <c r="M2606">
        <f t="shared" ca="1" si="285"/>
        <v>-296.20000000000681</v>
      </c>
      <c r="N2606">
        <f t="shared" ca="1" si="286"/>
        <v>-319</v>
      </c>
    </row>
    <row r="2607" spans="1:14" x14ac:dyDescent="0.25">
      <c r="A2607">
        <f ca="1"/>
        <v>1</v>
      </c>
      <c r="B2607">
        <f ca="1"/>
        <v>9</v>
      </c>
      <c r="C2607">
        <f ca="1"/>
        <v>4</v>
      </c>
      <c r="D2607">
        <f ca="1"/>
        <v>9</v>
      </c>
      <c r="E2607">
        <f ca="1"/>
        <v>1</v>
      </c>
      <c r="F2607">
        <f ca="1"/>
        <v>9</v>
      </c>
      <c r="G2607">
        <f t="shared" ca="1" si="280"/>
        <v>0</v>
      </c>
      <c r="H2607">
        <f t="shared" ca="1" si="281"/>
        <v>0</v>
      </c>
      <c r="I2607">
        <f t="shared" ca="1" si="282"/>
        <v>4</v>
      </c>
      <c r="J2607">
        <f t="shared" ca="1" si="283"/>
        <v>9</v>
      </c>
      <c r="K2607" cm="1">
        <f t="array" aca="1" ref="K2607" ca="1">IF(G2607&gt;7,
        IF(G2607&gt;H2607, 1, IF(G2607&lt;H2607, 0, 2)),
        IF(       H2607&gt;7,
                     IF(G2607&gt;H2607, 1, IF(G2607&lt;H2607, 0, 2)),
                     IF(         G2607&lt;6,
                                   IF(            _xlfn.XLOOKUP(C2607,'deck &amp; rules'!$D$22:$M$22,_xlfn.XLOOKUP(H2607,'deck &amp; rules'!$C$23:$C$30,'deck &amp; rules'!$D$23:$M$30))="draw",
                                                     IF(I2607&gt;J2607,1,IF(I2607&lt;J2607,0,2)),
                                                     IF(I2607&gt;H2607,1,IF(I2607&lt;H2607,0,2))),
                                   IF(H2607&lt;7,
                                        IF(G2607&gt;J2607,1,IF(G2607&lt;J2607,0,2)),
                                        IF(G2607&gt;H2607,1,IF(G2607&lt;H2607,0,2))
                                        )
                          )
              )
        )</f>
        <v>0</v>
      </c>
      <c r="L2607">
        <f t="shared" ca="1" si="284"/>
        <v>-272</v>
      </c>
      <c r="M2607">
        <f t="shared" ca="1" si="285"/>
        <v>-295.25000000000682</v>
      </c>
      <c r="N2607">
        <f t="shared" ca="1" si="286"/>
        <v>-320</v>
      </c>
    </row>
    <row r="2608" spans="1:14" x14ac:dyDescent="0.25">
      <c r="A2608">
        <f ca="1"/>
        <v>5</v>
      </c>
      <c r="B2608">
        <f ca="1"/>
        <v>7</v>
      </c>
      <c r="C2608">
        <f ca="1"/>
        <v>0</v>
      </c>
      <c r="D2608">
        <f ca="1"/>
        <v>0</v>
      </c>
      <c r="E2608">
        <f ca="1"/>
        <v>6</v>
      </c>
      <c r="F2608">
        <f ca="1"/>
        <v>5</v>
      </c>
      <c r="G2608">
        <f t="shared" ca="1" si="280"/>
        <v>2</v>
      </c>
      <c r="H2608">
        <f t="shared" ca="1" si="281"/>
        <v>6</v>
      </c>
      <c r="I2608">
        <f t="shared" ca="1" si="282"/>
        <v>2</v>
      </c>
      <c r="J2608">
        <f t="shared" ca="1" si="283"/>
        <v>1</v>
      </c>
      <c r="K2608" cm="1">
        <f t="array" aca="1" ref="K2608" ca="1">IF(G2608&gt;7,
        IF(G2608&gt;H2608, 1, IF(G2608&lt;H2608, 0, 2)),
        IF(       H2608&gt;7,
                     IF(G2608&gt;H2608, 1, IF(G2608&lt;H2608, 0, 2)),
                     IF(         G2608&lt;6,
                                   IF(            _xlfn.XLOOKUP(C2608,'deck &amp; rules'!$D$22:$M$22,_xlfn.XLOOKUP(H2608,'deck &amp; rules'!$C$23:$C$30,'deck &amp; rules'!$D$23:$M$30))="draw",
                                                     IF(I2608&gt;J2608,1,IF(I2608&lt;J2608,0,2)),
                                                     IF(I2608&gt;H2608,1,IF(I2608&lt;H2608,0,2))),
                                   IF(H2608&lt;7,
                                        IF(G2608&gt;J2608,1,IF(G2608&lt;J2608,0,2)),
                                        IF(G2608&gt;H2608,1,IF(G2608&lt;H2608,0,2))
                                        )
                          )
              )
        )</f>
        <v>0</v>
      </c>
      <c r="L2608">
        <f t="shared" ca="1" si="284"/>
        <v>-273</v>
      </c>
      <c r="M2608">
        <f t="shared" ca="1" si="285"/>
        <v>-294.30000000000683</v>
      </c>
      <c r="N2608">
        <f t="shared" ca="1" si="286"/>
        <v>-321</v>
      </c>
    </row>
    <row r="2609" spans="1:14" x14ac:dyDescent="0.25">
      <c r="A2609">
        <f ca="1"/>
        <v>9</v>
      </c>
      <c r="B2609">
        <f ca="1"/>
        <v>0</v>
      </c>
      <c r="C2609">
        <f ca="1"/>
        <v>1</v>
      </c>
      <c r="D2609">
        <f ca="1"/>
        <v>1</v>
      </c>
      <c r="E2609">
        <f ca="1"/>
        <v>8</v>
      </c>
      <c r="F2609">
        <f ca="1"/>
        <v>0</v>
      </c>
      <c r="G2609">
        <f t="shared" ca="1" si="280"/>
        <v>9</v>
      </c>
      <c r="H2609">
        <f t="shared" ca="1" si="281"/>
        <v>9</v>
      </c>
      <c r="I2609">
        <f t="shared" ca="1" si="282"/>
        <v>0</v>
      </c>
      <c r="J2609">
        <f t="shared" ca="1" si="283"/>
        <v>9</v>
      </c>
      <c r="K2609" cm="1">
        <f t="array" aca="1" ref="K2609" ca="1">IF(G2609&gt;7,
        IF(G2609&gt;H2609, 1, IF(G2609&lt;H2609, 0, 2)),
        IF(       H2609&gt;7,
                     IF(G2609&gt;H2609, 1, IF(G2609&lt;H2609, 0, 2)),
                     IF(         G2609&lt;6,
                                   IF(            _xlfn.XLOOKUP(C2609,'deck &amp; rules'!$D$22:$M$22,_xlfn.XLOOKUP(H2609,'deck &amp; rules'!$C$23:$C$30,'deck &amp; rules'!$D$23:$M$30))="draw",
                                                     IF(I2609&gt;J2609,1,IF(I2609&lt;J2609,0,2)),
                                                     IF(I2609&gt;H2609,1,IF(I2609&lt;H2609,0,2))),
                                   IF(H2609&lt;7,
                                        IF(G2609&gt;J2609,1,IF(G2609&lt;J2609,0,2)),
                                        IF(G2609&gt;H2609,1,IF(G2609&lt;H2609,0,2))
                                        )
                          )
              )
        )</f>
        <v>2</v>
      </c>
      <c r="L2609">
        <f t="shared" ca="1" si="284"/>
        <v>-274</v>
      </c>
      <c r="M2609">
        <f t="shared" ca="1" si="285"/>
        <v>-295.30000000000683</v>
      </c>
      <c r="N2609">
        <f t="shared" ca="1" si="286"/>
        <v>-313</v>
      </c>
    </row>
    <row r="2610" spans="1:14" x14ac:dyDescent="0.25">
      <c r="A2610">
        <f ca="1"/>
        <v>0</v>
      </c>
      <c r="B2610">
        <f ca="1"/>
        <v>3</v>
      </c>
      <c r="C2610">
        <f ca="1"/>
        <v>0</v>
      </c>
      <c r="D2610">
        <f ca="1"/>
        <v>4</v>
      </c>
      <c r="E2610">
        <f ca="1"/>
        <v>5</v>
      </c>
      <c r="F2610">
        <f ca="1"/>
        <v>1</v>
      </c>
      <c r="G2610">
        <f t="shared" ca="1" si="280"/>
        <v>3</v>
      </c>
      <c r="H2610">
        <f t="shared" ca="1" si="281"/>
        <v>9</v>
      </c>
      <c r="I2610">
        <f t="shared" ca="1" si="282"/>
        <v>3</v>
      </c>
      <c r="J2610">
        <f t="shared" ca="1" si="283"/>
        <v>0</v>
      </c>
      <c r="K2610" cm="1">
        <f t="array" aca="1" ref="K2610" ca="1">IF(G2610&gt;7,
        IF(G2610&gt;H2610, 1, IF(G2610&lt;H2610, 0, 2)),
        IF(       H2610&gt;7,
                     IF(G2610&gt;H2610, 1, IF(G2610&lt;H2610, 0, 2)),
                     IF(         G2610&lt;6,
                                   IF(            _xlfn.XLOOKUP(C2610,'deck &amp; rules'!$D$22:$M$22,_xlfn.XLOOKUP(H2610,'deck &amp; rules'!$C$23:$C$30,'deck &amp; rules'!$D$23:$M$30))="draw",
                                                     IF(I2610&gt;J2610,1,IF(I2610&lt;J2610,0,2)),
                                                     IF(I2610&gt;H2610,1,IF(I2610&lt;H2610,0,2))),
                                   IF(H2610&lt;7,
                                        IF(G2610&gt;J2610,1,IF(G2610&lt;J2610,0,2)),
                                        IF(G2610&gt;H2610,1,IF(G2610&lt;H2610,0,2))
                                        )
                          )
              )
        )</f>
        <v>0</v>
      </c>
      <c r="L2610">
        <f t="shared" ca="1" si="284"/>
        <v>-275</v>
      </c>
      <c r="M2610">
        <f t="shared" ca="1" si="285"/>
        <v>-294.35000000000684</v>
      </c>
      <c r="N2610">
        <f t="shared" ca="1" si="286"/>
        <v>-314</v>
      </c>
    </row>
    <row r="2611" spans="1:14" x14ac:dyDescent="0.25">
      <c r="A2611">
        <f ca="1"/>
        <v>5</v>
      </c>
      <c r="B2611">
        <f ca="1"/>
        <v>2</v>
      </c>
      <c r="C2611">
        <f ca="1"/>
        <v>2</v>
      </c>
      <c r="D2611">
        <f ca="1"/>
        <v>0</v>
      </c>
      <c r="E2611">
        <f ca="1"/>
        <v>2</v>
      </c>
      <c r="F2611">
        <f ca="1"/>
        <v>1</v>
      </c>
      <c r="G2611">
        <f t="shared" ca="1" si="280"/>
        <v>7</v>
      </c>
      <c r="H2611">
        <f t="shared" ca="1" si="281"/>
        <v>2</v>
      </c>
      <c r="I2611">
        <f t="shared" ca="1" si="282"/>
        <v>9</v>
      </c>
      <c r="J2611">
        <f t="shared" ca="1" si="283"/>
        <v>3</v>
      </c>
      <c r="K2611" cm="1">
        <f t="array" aca="1" ref="K2611" ca="1">IF(G2611&gt;7,
        IF(G2611&gt;H2611, 1, IF(G2611&lt;H2611, 0, 2)),
        IF(       H2611&gt;7,
                     IF(G2611&gt;H2611, 1, IF(G2611&lt;H2611, 0, 2)),
                     IF(         G2611&lt;6,
                                   IF(            _xlfn.XLOOKUP(C2611,'deck &amp; rules'!$D$22:$M$22,_xlfn.XLOOKUP(H2611,'deck &amp; rules'!$C$23:$C$30,'deck &amp; rules'!$D$23:$M$30))="draw",
                                                     IF(I2611&gt;J2611,1,IF(I2611&lt;J2611,0,2)),
                                                     IF(I2611&gt;H2611,1,IF(I2611&lt;H2611,0,2))),
                                   IF(H2611&lt;7,
                                        IF(G2611&gt;J2611,1,IF(G2611&lt;J2611,0,2)),
                                        IF(G2611&gt;H2611,1,IF(G2611&lt;H2611,0,2))
                                        )
                          )
              )
        )</f>
        <v>1</v>
      </c>
      <c r="L2611">
        <f t="shared" ca="1" si="284"/>
        <v>-274</v>
      </c>
      <c r="M2611">
        <f t="shared" ca="1" si="285"/>
        <v>-295.35000000000684</v>
      </c>
      <c r="N2611">
        <f t="shared" ca="1" si="286"/>
        <v>-315</v>
      </c>
    </row>
    <row r="2612" spans="1:14" x14ac:dyDescent="0.25">
      <c r="A2612">
        <f ca="1"/>
        <v>2</v>
      </c>
      <c r="B2612">
        <f ca="1"/>
        <v>1</v>
      </c>
      <c r="C2612">
        <f ca="1"/>
        <v>0</v>
      </c>
      <c r="D2612">
        <f ca="1"/>
        <v>0</v>
      </c>
      <c r="E2612">
        <f ca="1"/>
        <v>0</v>
      </c>
      <c r="F2612">
        <f ca="1"/>
        <v>5</v>
      </c>
      <c r="G2612">
        <f t="shared" ca="1" si="280"/>
        <v>3</v>
      </c>
      <c r="H2612">
        <f t="shared" ca="1" si="281"/>
        <v>0</v>
      </c>
      <c r="I2612">
        <f t="shared" ca="1" si="282"/>
        <v>3</v>
      </c>
      <c r="J2612">
        <f t="shared" ca="1" si="283"/>
        <v>5</v>
      </c>
      <c r="K2612" cm="1">
        <f t="array" aca="1" ref="K2612" ca="1">IF(G2612&gt;7,
        IF(G2612&gt;H2612, 1, IF(G2612&lt;H2612, 0, 2)),
        IF(       H2612&gt;7,
                     IF(G2612&gt;H2612, 1, IF(G2612&lt;H2612, 0, 2)),
                     IF(         G2612&lt;6,
                                   IF(            _xlfn.XLOOKUP(C2612,'deck &amp; rules'!$D$22:$M$22,_xlfn.XLOOKUP(H2612,'deck &amp; rules'!$C$23:$C$30,'deck &amp; rules'!$D$23:$M$30))="draw",
                                                     IF(I2612&gt;J2612,1,IF(I2612&lt;J2612,0,2)),
                                                     IF(I2612&gt;H2612,1,IF(I2612&lt;H2612,0,2))),
                                   IF(H2612&lt;7,
                                        IF(G2612&gt;J2612,1,IF(G2612&lt;J2612,0,2)),
                                        IF(G2612&gt;H2612,1,IF(G2612&lt;H2612,0,2))
                                        )
                          )
              )
        )</f>
        <v>0</v>
      </c>
      <c r="L2612">
        <f t="shared" ca="1" si="284"/>
        <v>-275</v>
      </c>
      <c r="M2612">
        <f t="shared" ca="1" si="285"/>
        <v>-294.40000000000686</v>
      </c>
      <c r="N2612">
        <f t="shared" ca="1" si="286"/>
        <v>-316</v>
      </c>
    </row>
    <row r="2613" spans="1:14" x14ac:dyDescent="0.25">
      <c r="A2613">
        <f ca="1"/>
        <v>7</v>
      </c>
      <c r="B2613">
        <f ca="1"/>
        <v>9</v>
      </c>
      <c r="C2613">
        <f ca="1"/>
        <v>1</v>
      </c>
      <c r="D2613">
        <f ca="1"/>
        <v>0</v>
      </c>
      <c r="E2613">
        <f ca="1"/>
        <v>9</v>
      </c>
      <c r="F2613">
        <f ca="1"/>
        <v>8</v>
      </c>
      <c r="G2613">
        <f t="shared" ca="1" si="280"/>
        <v>6</v>
      </c>
      <c r="H2613">
        <f t="shared" ca="1" si="281"/>
        <v>9</v>
      </c>
      <c r="I2613">
        <f t="shared" ca="1" si="282"/>
        <v>7</v>
      </c>
      <c r="J2613">
        <f t="shared" ca="1" si="283"/>
        <v>7</v>
      </c>
      <c r="K2613" cm="1">
        <f t="array" aca="1" ref="K2613" ca="1">IF(G2613&gt;7,
        IF(G2613&gt;H2613, 1, IF(G2613&lt;H2613, 0, 2)),
        IF(       H2613&gt;7,
                     IF(G2613&gt;H2613, 1, IF(G2613&lt;H2613, 0, 2)),
                     IF(         G2613&lt;6,
                                   IF(            _xlfn.XLOOKUP(C2613,'deck &amp; rules'!$D$22:$M$22,_xlfn.XLOOKUP(H2613,'deck &amp; rules'!$C$23:$C$30,'deck &amp; rules'!$D$23:$M$30))="draw",
                                                     IF(I2613&gt;J2613,1,IF(I2613&lt;J2613,0,2)),
                                                     IF(I2613&gt;H2613,1,IF(I2613&lt;H2613,0,2))),
                                   IF(H2613&lt;7,
                                        IF(G2613&gt;J2613,1,IF(G2613&lt;J2613,0,2)),
                                        IF(G2613&gt;H2613,1,IF(G2613&lt;H2613,0,2))
                                        )
                          )
              )
        )</f>
        <v>0</v>
      </c>
      <c r="L2613">
        <f t="shared" ca="1" si="284"/>
        <v>-276</v>
      </c>
      <c r="M2613">
        <f t="shared" ca="1" si="285"/>
        <v>-293.45000000000687</v>
      </c>
      <c r="N2613">
        <f t="shared" ca="1" si="286"/>
        <v>-317</v>
      </c>
    </row>
    <row r="2614" spans="1:14" x14ac:dyDescent="0.25">
      <c r="A2614">
        <f ca="1"/>
        <v>0</v>
      </c>
      <c r="B2614">
        <f ca="1"/>
        <v>1</v>
      </c>
      <c r="C2614">
        <f ca="1"/>
        <v>2</v>
      </c>
      <c r="D2614">
        <f ca="1"/>
        <v>5</v>
      </c>
      <c r="E2614">
        <f ca="1"/>
        <v>8</v>
      </c>
      <c r="F2614">
        <f ca="1"/>
        <v>0</v>
      </c>
      <c r="G2614">
        <f t="shared" ca="1" si="280"/>
        <v>1</v>
      </c>
      <c r="H2614">
        <f t="shared" ca="1" si="281"/>
        <v>3</v>
      </c>
      <c r="I2614">
        <f t="shared" ca="1" si="282"/>
        <v>3</v>
      </c>
      <c r="J2614">
        <f t="shared" ca="1" si="283"/>
        <v>3</v>
      </c>
      <c r="K2614" cm="1">
        <f t="array" aca="1" ref="K2614" ca="1">IF(G2614&gt;7,
        IF(G2614&gt;H2614, 1, IF(G2614&lt;H2614, 0, 2)),
        IF(       H2614&gt;7,
                     IF(G2614&gt;H2614, 1, IF(G2614&lt;H2614, 0, 2)),
                     IF(         G2614&lt;6,
                                   IF(            _xlfn.XLOOKUP(C2614,'deck &amp; rules'!$D$22:$M$22,_xlfn.XLOOKUP(H2614,'deck &amp; rules'!$C$23:$C$30,'deck &amp; rules'!$D$23:$M$30))="draw",
                                                     IF(I2614&gt;J2614,1,IF(I2614&lt;J2614,0,2)),
                                                     IF(I2614&gt;H2614,1,IF(I2614&lt;H2614,0,2))),
                                   IF(H2614&lt;7,
                                        IF(G2614&gt;J2614,1,IF(G2614&lt;J2614,0,2)),
                                        IF(G2614&gt;H2614,1,IF(G2614&lt;H2614,0,2))
                                        )
                          )
              )
        )</f>
        <v>2</v>
      </c>
      <c r="L2614">
        <f t="shared" ca="1" si="284"/>
        <v>-277</v>
      </c>
      <c r="M2614">
        <f t="shared" ca="1" si="285"/>
        <v>-294.45000000000687</v>
      </c>
      <c r="N2614">
        <f t="shared" ca="1" si="286"/>
        <v>-309</v>
      </c>
    </row>
    <row r="2615" spans="1:14" x14ac:dyDescent="0.25">
      <c r="A2615">
        <f ca="1"/>
        <v>0</v>
      </c>
      <c r="B2615">
        <f ca="1"/>
        <v>9</v>
      </c>
      <c r="C2615">
        <f ca="1"/>
        <v>4</v>
      </c>
      <c r="D2615">
        <f ca="1"/>
        <v>2</v>
      </c>
      <c r="E2615">
        <f ca="1"/>
        <v>4</v>
      </c>
      <c r="F2615">
        <f ca="1"/>
        <v>0</v>
      </c>
      <c r="G2615">
        <f t="shared" ca="1" si="280"/>
        <v>9</v>
      </c>
      <c r="H2615">
        <f t="shared" ca="1" si="281"/>
        <v>6</v>
      </c>
      <c r="I2615">
        <f t="shared" ca="1" si="282"/>
        <v>3</v>
      </c>
      <c r="J2615">
        <f t="shared" ca="1" si="283"/>
        <v>6</v>
      </c>
      <c r="K2615" cm="1">
        <f t="array" aca="1" ref="K2615" ca="1">IF(G2615&gt;7,
        IF(G2615&gt;H2615, 1, IF(G2615&lt;H2615, 0, 2)),
        IF(       H2615&gt;7,
                     IF(G2615&gt;H2615, 1, IF(G2615&lt;H2615, 0, 2)),
                     IF(         G2615&lt;6,
                                   IF(            _xlfn.XLOOKUP(C2615,'deck &amp; rules'!$D$22:$M$22,_xlfn.XLOOKUP(H2615,'deck &amp; rules'!$C$23:$C$30,'deck &amp; rules'!$D$23:$M$30))="draw",
                                                     IF(I2615&gt;J2615,1,IF(I2615&lt;J2615,0,2)),
                                                     IF(I2615&gt;H2615,1,IF(I2615&lt;H2615,0,2))),
                                   IF(H2615&lt;7,
                                        IF(G2615&gt;J2615,1,IF(G2615&lt;J2615,0,2)),
                                        IF(G2615&gt;H2615,1,IF(G2615&lt;H2615,0,2))
                                        )
                          )
              )
        )</f>
        <v>1</v>
      </c>
      <c r="L2615">
        <f t="shared" ca="1" si="284"/>
        <v>-276</v>
      </c>
      <c r="M2615">
        <f t="shared" ca="1" si="285"/>
        <v>-295.45000000000687</v>
      </c>
      <c r="N2615">
        <f t="shared" ca="1" si="286"/>
        <v>-310</v>
      </c>
    </row>
    <row r="2616" spans="1:14" x14ac:dyDescent="0.25">
      <c r="A2616">
        <f ca="1"/>
        <v>0</v>
      </c>
      <c r="B2616">
        <f ca="1"/>
        <v>4</v>
      </c>
      <c r="C2616">
        <f ca="1"/>
        <v>8</v>
      </c>
      <c r="D2616">
        <f ca="1"/>
        <v>1</v>
      </c>
      <c r="E2616">
        <f ca="1"/>
        <v>4</v>
      </c>
      <c r="F2616">
        <f ca="1"/>
        <v>5</v>
      </c>
      <c r="G2616">
        <f t="shared" ca="1" si="280"/>
        <v>4</v>
      </c>
      <c r="H2616">
        <f t="shared" ca="1" si="281"/>
        <v>5</v>
      </c>
      <c r="I2616">
        <f t="shared" ca="1" si="282"/>
        <v>2</v>
      </c>
      <c r="J2616">
        <f t="shared" ca="1" si="283"/>
        <v>0</v>
      </c>
      <c r="K2616" cm="1">
        <f t="array" aca="1" ref="K2616" ca="1">IF(G2616&gt;7,
        IF(G2616&gt;H2616, 1, IF(G2616&lt;H2616, 0, 2)),
        IF(       H2616&gt;7,
                     IF(G2616&gt;H2616, 1, IF(G2616&lt;H2616, 0, 2)),
                     IF(         G2616&lt;6,
                                   IF(            _xlfn.XLOOKUP(C2616,'deck &amp; rules'!$D$22:$M$22,_xlfn.XLOOKUP(H2616,'deck &amp; rules'!$C$23:$C$30,'deck &amp; rules'!$D$23:$M$30))="draw",
                                                     IF(I2616&gt;J2616,1,IF(I2616&lt;J2616,0,2)),
                                                     IF(I2616&gt;H2616,1,IF(I2616&lt;H2616,0,2))),
                                   IF(H2616&lt;7,
                                        IF(G2616&gt;J2616,1,IF(G2616&lt;J2616,0,2)),
                                        IF(G2616&gt;H2616,1,IF(G2616&lt;H2616,0,2))
                                        )
                          )
              )
        )</f>
        <v>0</v>
      </c>
      <c r="L2616">
        <f t="shared" ca="1" si="284"/>
        <v>-277</v>
      </c>
      <c r="M2616">
        <f t="shared" ca="1" si="285"/>
        <v>-294.50000000000688</v>
      </c>
      <c r="N2616">
        <f t="shared" ca="1" si="286"/>
        <v>-311</v>
      </c>
    </row>
    <row r="2617" spans="1:14" x14ac:dyDescent="0.25">
      <c r="A2617">
        <f ca="1"/>
        <v>3</v>
      </c>
      <c r="B2617">
        <f ca="1"/>
        <v>4</v>
      </c>
      <c r="C2617">
        <f ca="1"/>
        <v>7</v>
      </c>
      <c r="D2617">
        <f ca="1"/>
        <v>7</v>
      </c>
      <c r="E2617">
        <f ca="1"/>
        <v>2</v>
      </c>
      <c r="F2617">
        <f ca="1"/>
        <v>5</v>
      </c>
      <c r="G2617">
        <f t="shared" ca="1" si="280"/>
        <v>7</v>
      </c>
      <c r="H2617">
        <f t="shared" ca="1" si="281"/>
        <v>9</v>
      </c>
      <c r="I2617">
        <f t="shared" ca="1" si="282"/>
        <v>4</v>
      </c>
      <c r="J2617">
        <f t="shared" ca="1" si="283"/>
        <v>4</v>
      </c>
      <c r="K2617" cm="1">
        <f t="array" aca="1" ref="K2617" ca="1">IF(G2617&gt;7,
        IF(G2617&gt;H2617, 1, IF(G2617&lt;H2617, 0, 2)),
        IF(       H2617&gt;7,
                     IF(G2617&gt;H2617, 1, IF(G2617&lt;H2617, 0, 2)),
                     IF(         G2617&lt;6,
                                   IF(            _xlfn.XLOOKUP(C2617,'deck &amp; rules'!$D$22:$M$22,_xlfn.XLOOKUP(H2617,'deck &amp; rules'!$C$23:$C$30,'deck &amp; rules'!$D$23:$M$30))="draw",
                                                     IF(I2617&gt;J2617,1,IF(I2617&lt;J2617,0,2)),
                                                     IF(I2617&gt;H2617,1,IF(I2617&lt;H2617,0,2))),
                                   IF(H2617&lt;7,
                                        IF(G2617&gt;J2617,1,IF(G2617&lt;J2617,0,2)),
                                        IF(G2617&gt;H2617,1,IF(G2617&lt;H2617,0,2))
                                        )
                          )
              )
        )</f>
        <v>0</v>
      </c>
      <c r="L2617">
        <f t="shared" ca="1" si="284"/>
        <v>-278</v>
      </c>
      <c r="M2617">
        <f t="shared" ca="1" si="285"/>
        <v>-293.55000000000689</v>
      </c>
      <c r="N2617">
        <f t="shared" ca="1" si="286"/>
        <v>-312</v>
      </c>
    </row>
    <row r="2618" spans="1:14" x14ac:dyDescent="0.25">
      <c r="A2618">
        <f ca="1"/>
        <v>7</v>
      </c>
      <c r="B2618">
        <f ca="1"/>
        <v>3</v>
      </c>
      <c r="C2618">
        <f ca="1"/>
        <v>4</v>
      </c>
      <c r="D2618">
        <f ca="1"/>
        <v>8</v>
      </c>
      <c r="E2618">
        <f ca="1"/>
        <v>1</v>
      </c>
      <c r="F2618">
        <f ca="1"/>
        <v>0</v>
      </c>
      <c r="G2618">
        <f t="shared" ca="1" si="280"/>
        <v>0</v>
      </c>
      <c r="H2618">
        <f t="shared" ca="1" si="281"/>
        <v>9</v>
      </c>
      <c r="I2618">
        <f t="shared" ca="1" si="282"/>
        <v>4</v>
      </c>
      <c r="J2618">
        <f t="shared" ca="1" si="283"/>
        <v>9</v>
      </c>
      <c r="K2618" cm="1">
        <f t="array" aca="1" ref="K2618" ca="1">IF(G2618&gt;7,
        IF(G2618&gt;H2618, 1, IF(G2618&lt;H2618, 0, 2)),
        IF(       H2618&gt;7,
                     IF(G2618&gt;H2618, 1, IF(G2618&lt;H2618, 0, 2)),
                     IF(         G2618&lt;6,
                                   IF(            _xlfn.XLOOKUP(C2618,'deck &amp; rules'!$D$22:$M$22,_xlfn.XLOOKUP(H2618,'deck &amp; rules'!$C$23:$C$30,'deck &amp; rules'!$D$23:$M$30))="draw",
                                                     IF(I2618&gt;J2618,1,IF(I2618&lt;J2618,0,2)),
                                                     IF(I2618&gt;H2618,1,IF(I2618&lt;H2618,0,2))),
                                   IF(H2618&lt;7,
                                        IF(G2618&gt;J2618,1,IF(G2618&lt;J2618,0,2)),
                                        IF(G2618&gt;H2618,1,IF(G2618&lt;H2618,0,2))
                                        )
                          )
              )
        )</f>
        <v>0</v>
      </c>
      <c r="L2618">
        <f t="shared" ca="1" si="284"/>
        <v>-279</v>
      </c>
      <c r="M2618">
        <f t="shared" ca="1" si="285"/>
        <v>-292.6000000000069</v>
      </c>
      <c r="N2618">
        <f t="shared" ca="1" si="286"/>
        <v>-313</v>
      </c>
    </row>
    <row r="2619" spans="1:14" x14ac:dyDescent="0.25">
      <c r="A2619">
        <f ca="1"/>
        <v>1</v>
      </c>
      <c r="B2619">
        <f ca="1"/>
        <v>0</v>
      </c>
      <c r="C2619">
        <f ca="1"/>
        <v>4</v>
      </c>
      <c r="D2619">
        <f ca="1"/>
        <v>0</v>
      </c>
      <c r="E2619">
        <f ca="1"/>
        <v>0</v>
      </c>
      <c r="F2619">
        <f ca="1"/>
        <v>7</v>
      </c>
      <c r="G2619">
        <f t="shared" ca="1" si="280"/>
        <v>1</v>
      </c>
      <c r="H2619">
        <f t="shared" ca="1" si="281"/>
        <v>0</v>
      </c>
      <c r="I2619">
        <f t="shared" ca="1" si="282"/>
        <v>5</v>
      </c>
      <c r="J2619">
        <f t="shared" ca="1" si="283"/>
        <v>7</v>
      </c>
      <c r="K2619" cm="1">
        <f t="array" aca="1" ref="K2619" ca="1">IF(G2619&gt;7,
        IF(G2619&gt;H2619, 1, IF(G2619&lt;H2619, 0, 2)),
        IF(       H2619&gt;7,
                     IF(G2619&gt;H2619, 1, IF(G2619&lt;H2619, 0, 2)),
                     IF(         G2619&lt;6,
                                   IF(            _xlfn.XLOOKUP(C2619,'deck &amp; rules'!$D$22:$M$22,_xlfn.XLOOKUP(H2619,'deck &amp; rules'!$C$23:$C$30,'deck &amp; rules'!$D$23:$M$30))="draw",
                                                     IF(I2619&gt;J2619,1,IF(I2619&lt;J2619,0,2)),
                                                     IF(I2619&gt;H2619,1,IF(I2619&lt;H2619,0,2))),
                                   IF(H2619&lt;7,
                                        IF(G2619&gt;J2619,1,IF(G2619&lt;J2619,0,2)),
                                        IF(G2619&gt;H2619,1,IF(G2619&lt;H2619,0,2))
                                        )
                          )
              )
        )</f>
        <v>0</v>
      </c>
      <c r="L2619">
        <f t="shared" ca="1" si="284"/>
        <v>-280</v>
      </c>
      <c r="M2619">
        <f t="shared" ca="1" si="285"/>
        <v>-291.65000000000691</v>
      </c>
      <c r="N2619">
        <f t="shared" ca="1" si="286"/>
        <v>-314</v>
      </c>
    </row>
    <row r="2620" spans="1:14" x14ac:dyDescent="0.25">
      <c r="A2620">
        <f ca="1"/>
        <v>9</v>
      </c>
      <c r="B2620">
        <f ca="1"/>
        <v>7</v>
      </c>
      <c r="C2620">
        <f ca="1"/>
        <v>1</v>
      </c>
      <c r="D2620">
        <f ca="1"/>
        <v>0</v>
      </c>
      <c r="E2620">
        <f ca="1"/>
        <v>9</v>
      </c>
      <c r="F2620">
        <f ca="1"/>
        <v>2</v>
      </c>
      <c r="G2620">
        <f t="shared" ca="1" si="280"/>
        <v>6</v>
      </c>
      <c r="H2620">
        <f t="shared" ca="1" si="281"/>
        <v>9</v>
      </c>
      <c r="I2620">
        <f t="shared" ca="1" si="282"/>
        <v>7</v>
      </c>
      <c r="J2620">
        <f t="shared" ca="1" si="283"/>
        <v>1</v>
      </c>
      <c r="K2620" cm="1">
        <f t="array" aca="1" ref="K2620" ca="1">IF(G2620&gt;7,
        IF(G2620&gt;H2620, 1, IF(G2620&lt;H2620, 0, 2)),
        IF(       H2620&gt;7,
                     IF(G2620&gt;H2620, 1, IF(G2620&lt;H2620, 0, 2)),
                     IF(         G2620&lt;6,
                                   IF(            _xlfn.XLOOKUP(C2620,'deck &amp; rules'!$D$22:$M$22,_xlfn.XLOOKUP(H2620,'deck &amp; rules'!$C$23:$C$30,'deck &amp; rules'!$D$23:$M$30))="draw",
                                                     IF(I2620&gt;J2620,1,IF(I2620&lt;J2620,0,2)),
                                                     IF(I2620&gt;H2620,1,IF(I2620&lt;H2620,0,2))),
                                   IF(H2620&lt;7,
                                        IF(G2620&gt;J2620,1,IF(G2620&lt;J2620,0,2)),
                                        IF(G2620&gt;H2620,1,IF(G2620&lt;H2620,0,2))
                                        )
                          )
              )
        )</f>
        <v>0</v>
      </c>
      <c r="L2620">
        <f t="shared" ca="1" si="284"/>
        <v>-281</v>
      </c>
      <c r="M2620">
        <f t="shared" ca="1" si="285"/>
        <v>-290.70000000000692</v>
      </c>
      <c r="N2620">
        <f t="shared" ca="1" si="286"/>
        <v>-315</v>
      </c>
    </row>
    <row r="2621" spans="1:14" x14ac:dyDescent="0.25">
      <c r="A2621">
        <f ca="1"/>
        <v>3</v>
      </c>
      <c r="B2621">
        <f ca="1"/>
        <v>5</v>
      </c>
      <c r="C2621">
        <f ca="1"/>
        <v>0</v>
      </c>
      <c r="D2621">
        <f ca="1"/>
        <v>6</v>
      </c>
      <c r="E2621">
        <f ca="1"/>
        <v>0</v>
      </c>
      <c r="F2621">
        <f ca="1"/>
        <v>0</v>
      </c>
      <c r="G2621">
        <f t="shared" ca="1" si="280"/>
        <v>8</v>
      </c>
      <c r="H2621">
        <f t="shared" ca="1" si="281"/>
        <v>6</v>
      </c>
      <c r="I2621">
        <f t="shared" ca="1" si="282"/>
        <v>8</v>
      </c>
      <c r="J2621">
        <f t="shared" ca="1" si="283"/>
        <v>6</v>
      </c>
      <c r="K2621" cm="1">
        <f t="array" aca="1" ref="K2621" ca="1">IF(G2621&gt;7,
        IF(G2621&gt;H2621, 1, IF(G2621&lt;H2621, 0, 2)),
        IF(       H2621&gt;7,
                     IF(G2621&gt;H2621, 1, IF(G2621&lt;H2621, 0, 2)),
                     IF(         G2621&lt;6,
                                   IF(            _xlfn.XLOOKUP(C2621,'deck &amp; rules'!$D$22:$M$22,_xlfn.XLOOKUP(H2621,'deck &amp; rules'!$C$23:$C$30,'deck &amp; rules'!$D$23:$M$30))="draw",
                                                     IF(I2621&gt;J2621,1,IF(I2621&lt;J2621,0,2)),
                                                     IF(I2621&gt;H2621,1,IF(I2621&lt;H2621,0,2))),
                                   IF(H2621&lt;7,
                                        IF(G2621&gt;J2621,1,IF(G2621&lt;J2621,0,2)),
                                        IF(G2621&gt;H2621,1,IF(G2621&lt;H2621,0,2))
                                        )
                          )
              )
        )</f>
        <v>1</v>
      </c>
      <c r="L2621">
        <f t="shared" ca="1" si="284"/>
        <v>-280</v>
      </c>
      <c r="M2621">
        <f t="shared" ca="1" si="285"/>
        <v>-291.70000000000692</v>
      </c>
      <c r="N2621">
        <f t="shared" ca="1" si="286"/>
        <v>-316</v>
      </c>
    </row>
    <row r="2622" spans="1:14" x14ac:dyDescent="0.25">
      <c r="A2622">
        <f ca="1"/>
        <v>3</v>
      </c>
      <c r="B2622">
        <f ca="1"/>
        <v>0</v>
      </c>
      <c r="C2622">
        <f ca="1"/>
        <v>1</v>
      </c>
      <c r="D2622">
        <f ca="1"/>
        <v>1</v>
      </c>
      <c r="E2622">
        <f ca="1"/>
        <v>2</v>
      </c>
      <c r="F2622">
        <f ca="1"/>
        <v>0</v>
      </c>
      <c r="G2622">
        <f t="shared" ca="1" si="280"/>
        <v>3</v>
      </c>
      <c r="H2622">
        <f t="shared" ca="1" si="281"/>
        <v>3</v>
      </c>
      <c r="I2622">
        <f t="shared" ca="1" si="282"/>
        <v>4</v>
      </c>
      <c r="J2622">
        <f t="shared" ca="1" si="283"/>
        <v>3</v>
      </c>
      <c r="K2622" cm="1">
        <f t="array" aca="1" ref="K2622" ca="1">IF(G2622&gt;7,
        IF(G2622&gt;H2622, 1, IF(G2622&lt;H2622, 0, 2)),
        IF(       H2622&gt;7,
                     IF(G2622&gt;H2622, 1, IF(G2622&lt;H2622, 0, 2)),
                     IF(         G2622&lt;6,
                                   IF(            _xlfn.XLOOKUP(C2622,'deck &amp; rules'!$D$22:$M$22,_xlfn.XLOOKUP(H2622,'deck &amp; rules'!$C$23:$C$30,'deck &amp; rules'!$D$23:$M$30))="draw",
                                                     IF(I2622&gt;J2622,1,IF(I2622&lt;J2622,0,2)),
                                                     IF(I2622&gt;H2622,1,IF(I2622&lt;H2622,0,2))),
                                   IF(H2622&lt;7,
                                        IF(G2622&gt;J2622,1,IF(G2622&lt;J2622,0,2)),
                                        IF(G2622&gt;H2622,1,IF(G2622&lt;H2622,0,2))
                                        )
                          )
              )
        )</f>
        <v>1</v>
      </c>
      <c r="L2622">
        <f t="shared" ca="1" si="284"/>
        <v>-279</v>
      </c>
      <c r="M2622">
        <f t="shared" ca="1" si="285"/>
        <v>-292.70000000000692</v>
      </c>
      <c r="N2622">
        <f t="shared" ca="1" si="286"/>
        <v>-317</v>
      </c>
    </row>
    <row r="2623" spans="1:14" x14ac:dyDescent="0.25">
      <c r="A2623">
        <f ca="1"/>
        <v>3</v>
      </c>
      <c r="B2623">
        <f ca="1"/>
        <v>2</v>
      </c>
      <c r="C2623">
        <f ca="1"/>
        <v>0</v>
      </c>
      <c r="D2623">
        <f ca="1"/>
        <v>3</v>
      </c>
      <c r="E2623">
        <f ca="1"/>
        <v>5</v>
      </c>
      <c r="F2623">
        <f ca="1"/>
        <v>0</v>
      </c>
      <c r="G2623">
        <f t="shared" ca="1" si="280"/>
        <v>5</v>
      </c>
      <c r="H2623">
        <f t="shared" ca="1" si="281"/>
        <v>8</v>
      </c>
      <c r="I2623">
        <f t="shared" ca="1" si="282"/>
        <v>5</v>
      </c>
      <c r="J2623">
        <f t="shared" ca="1" si="283"/>
        <v>8</v>
      </c>
      <c r="K2623" cm="1">
        <f t="array" aca="1" ref="K2623" ca="1">IF(G2623&gt;7,
        IF(G2623&gt;H2623, 1, IF(G2623&lt;H2623, 0, 2)),
        IF(       H2623&gt;7,
                     IF(G2623&gt;H2623, 1, IF(G2623&lt;H2623, 0, 2)),
                     IF(         G2623&lt;6,
                                   IF(            _xlfn.XLOOKUP(C2623,'deck &amp; rules'!$D$22:$M$22,_xlfn.XLOOKUP(H2623,'deck &amp; rules'!$C$23:$C$30,'deck &amp; rules'!$D$23:$M$30))="draw",
                                                     IF(I2623&gt;J2623,1,IF(I2623&lt;J2623,0,2)),
                                                     IF(I2623&gt;H2623,1,IF(I2623&lt;H2623,0,2))),
                                   IF(H2623&lt;7,
                                        IF(G2623&gt;J2623,1,IF(G2623&lt;J2623,0,2)),
                                        IF(G2623&gt;H2623,1,IF(G2623&lt;H2623,0,2))
                                        )
                          )
              )
        )</f>
        <v>0</v>
      </c>
      <c r="L2623">
        <f t="shared" ca="1" si="284"/>
        <v>-280</v>
      </c>
      <c r="M2623">
        <f t="shared" ca="1" si="285"/>
        <v>-291.75000000000693</v>
      </c>
      <c r="N2623">
        <f t="shared" ca="1" si="286"/>
        <v>-318</v>
      </c>
    </row>
    <row r="2624" spans="1:14" x14ac:dyDescent="0.25">
      <c r="A2624">
        <f ca="1"/>
        <v>7</v>
      </c>
      <c r="B2624">
        <f ca="1"/>
        <v>9</v>
      </c>
      <c r="C2624">
        <f ca="1"/>
        <v>5</v>
      </c>
      <c r="D2624">
        <f ca="1"/>
        <v>7</v>
      </c>
      <c r="E2624">
        <f ca="1"/>
        <v>1</v>
      </c>
      <c r="F2624">
        <f ca="1"/>
        <v>5</v>
      </c>
      <c r="G2624">
        <f t="shared" ca="1" si="280"/>
        <v>6</v>
      </c>
      <c r="H2624">
        <f t="shared" ca="1" si="281"/>
        <v>8</v>
      </c>
      <c r="I2624">
        <f t="shared" ca="1" si="282"/>
        <v>1</v>
      </c>
      <c r="J2624">
        <f t="shared" ca="1" si="283"/>
        <v>3</v>
      </c>
      <c r="K2624" cm="1">
        <f t="array" aca="1" ref="K2624" ca="1">IF(G2624&gt;7,
        IF(G2624&gt;H2624, 1, IF(G2624&lt;H2624, 0, 2)),
        IF(       H2624&gt;7,
                     IF(G2624&gt;H2624, 1, IF(G2624&lt;H2624, 0, 2)),
                     IF(         G2624&lt;6,
                                   IF(            _xlfn.XLOOKUP(C2624,'deck &amp; rules'!$D$22:$M$22,_xlfn.XLOOKUP(H2624,'deck &amp; rules'!$C$23:$C$30,'deck &amp; rules'!$D$23:$M$30))="draw",
                                                     IF(I2624&gt;J2624,1,IF(I2624&lt;J2624,0,2)),
                                                     IF(I2624&gt;H2624,1,IF(I2624&lt;H2624,0,2))),
                                   IF(H2624&lt;7,
                                        IF(G2624&gt;J2624,1,IF(G2624&lt;J2624,0,2)),
                                        IF(G2624&gt;H2624,1,IF(G2624&lt;H2624,0,2))
                                        )
                          )
              )
        )</f>
        <v>0</v>
      </c>
      <c r="L2624">
        <f t="shared" ca="1" si="284"/>
        <v>-281</v>
      </c>
      <c r="M2624">
        <f t="shared" ca="1" si="285"/>
        <v>-290.80000000000695</v>
      </c>
      <c r="N2624">
        <f t="shared" ca="1" si="286"/>
        <v>-319</v>
      </c>
    </row>
    <row r="2625" spans="1:14" x14ac:dyDescent="0.25">
      <c r="A2625">
        <f ca="1"/>
        <v>2</v>
      </c>
      <c r="B2625">
        <f ca="1"/>
        <v>2</v>
      </c>
      <c r="C2625">
        <f ca="1"/>
        <v>1</v>
      </c>
      <c r="D2625">
        <f ca="1"/>
        <v>9</v>
      </c>
      <c r="E2625">
        <f ca="1"/>
        <v>1</v>
      </c>
      <c r="F2625">
        <f ca="1"/>
        <v>9</v>
      </c>
      <c r="G2625">
        <f t="shared" ca="1" si="280"/>
        <v>4</v>
      </c>
      <c r="H2625">
        <f t="shared" ca="1" si="281"/>
        <v>0</v>
      </c>
      <c r="I2625">
        <f t="shared" ca="1" si="282"/>
        <v>5</v>
      </c>
      <c r="J2625">
        <f t="shared" ca="1" si="283"/>
        <v>9</v>
      </c>
      <c r="K2625" cm="1">
        <f t="array" aca="1" ref="K2625" ca="1">IF(G2625&gt;7,
        IF(G2625&gt;H2625, 1, IF(G2625&lt;H2625, 0, 2)),
        IF(       H2625&gt;7,
                     IF(G2625&gt;H2625, 1, IF(G2625&lt;H2625, 0, 2)),
                     IF(         G2625&lt;6,
                                   IF(            _xlfn.XLOOKUP(C2625,'deck &amp; rules'!$D$22:$M$22,_xlfn.XLOOKUP(H2625,'deck &amp; rules'!$C$23:$C$30,'deck &amp; rules'!$D$23:$M$30))="draw",
                                                     IF(I2625&gt;J2625,1,IF(I2625&lt;J2625,0,2)),
                                                     IF(I2625&gt;H2625,1,IF(I2625&lt;H2625,0,2))),
                                   IF(H2625&lt;7,
                                        IF(G2625&gt;J2625,1,IF(G2625&lt;J2625,0,2)),
                                        IF(G2625&gt;H2625,1,IF(G2625&lt;H2625,0,2))
                                        )
                          )
              )
        )</f>
        <v>0</v>
      </c>
      <c r="L2625">
        <f t="shared" ca="1" si="284"/>
        <v>-282</v>
      </c>
      <c r="M2625">
        <f t="shared" ca="1" si="285"/>
        <v>-289.85000000000696</v>
      </c>
      <c r="N2625">
        <f t="shared" ca="1" si="286"/>
        <v>-320</v>
      </c>
    </row>
    <row r="2626" spans="1:14" x14ac:dyDescent="0.25">
      <c r="A2626">
        <f ca="1"/>
        <v>1</v>
      </c>
      <c r="B2626">
        <f ca="1"/>
        <v>7</v>
      </c>
      <c r="C2626">
        <f ca="1"/>
        <v>1</v>
      </c>
      <c r="D2626">
        <f ca="1"/>
        <v>5</v>
      </c>
      <c r="E2626">
        <f ca="1"/>
        <v>7</v>
      </c>
      <c r="F2626">
        <f ca="1"/>
        <v>0</v>
      </c>
      <c r="G2626">
        <f t="shared" ca="1" si="280"/>
        <v>8</v>
      </c>
      <c r="H2626">
        <f t="shared" ca="1" si="281"/>
        <v>2</v>
      </c>
      <c r="I2626">
        <f t="shared" ca="1" si="282"/>
        <v>9</v>
      </c>
      <c r="J2626">
        <f t="shared" ca="1" si="283"/>
        <v>2</v>
      </c>
      <c r="K2626" cm="1">
        <f t="array" aca="1" ref="K2626" ca="1">IF(G2626&gt;7,
        IF(G2626&gt;H2626, 1, IF(G2626&lt;H2626, 0, 2)),
        IF(       H2626&gt;7,
                     IF(G2626&gt;H2626, 1, IF(G2626&lt;H2626, 0, 2)),
                     IF(         G2626&lt;6,
                                   IF(            _xlfn.XLOOKUP(C2626,'deck &amp; rules'!$D$22:$M$22,_xlfn.XLOOKUP(H2626,'deck &amp; rules'!$C$23:$C$30,'deck &amp; rules'!$D$23:$M$30))="draw",
                                                     IF(I2626&gt;J2626,1,IF(I2626&lt;J2626,0,2)),
                                                     IF(I2626&gt;H2626,1,IF(I2626&lt;H2626,0,2))),
                                   IF(H2626&lt;7,
                                        IF(G2626&gt;J2626,1,IF(G2626&lt;J2626,0,2)),
                                        IF(G2626&gt;H2626,1,IF(G2626&lt;H2626,0,2))
                                        )
                          )
              )
        )</f>
        <v>1</v>
      </c>
      <c r="L2626">
        <f t="shared" ca="1" si="284"/>
        <v>-281</v>
      </c>
      <c r="M2626">
        <f t="shared" ca="1" si="285"/>
        <v>-290.85000000000696</v>
      </c>
      <c r="N2626">
        <f t="shared" ca="1" si="286"/>
        <v>-321</v>
      </c>
    </row>
    <row r="2627" spans="1:14" x14ac:dyDescent="0.25">
      <c r="A2627">
        <f ca="1"/>
        <v>0</v>
      </c>
      <c r="B2627">
        <f ca="1"/>
        <v>0</v>
      </c>
      <c r="C2627">
        <f ca="1"/>
        <v>3</v>
      </c>
      <c r="D2627">
        <f ca="1"/>
        <v>2</v>
      </c>
      <c r="E2627">
        <f ca="1"/>
        <v>4</v>
      </c>
      <c r="F2627">
        <f ca="1"/>
        <v>3</v>
      </c>
      <c r="G2627">
        <f t="shared" ref="G2627:G2690" ca="1" si="287">IF(A2627+B2627&gt;9,A2627+B2627-10,A2627+B2627)</f>
        <v>0</v>
      </c>
      <c r="H2627">
        <f t="shared" ref="H2627:H2690" ca="1" si="288">IF(D2627+E2627&gt;9,D2627+E2627-10,D2627+E2627)</f>
        <v>6</v>
      </c>
      <c r="I2627">
        <f t="shared" ref="I2627:I2690" ca="1" si="289">IF(G2627+C2627&gt;9,G2627+C2627-10,G2627+C2627)</f>
        <v>3</v>
      </c>
      <c r="J2627">
        <f t="shared" ref="J2627:J2690" ca="1" si="290">IF(H2627+F2627&gt;9,H2627+F2627-10,H2627+F2627)</f>
        <v>9</v>
      </c>
      <c r="K2627" cm="1">
        <f t="array" aca="1" ref="K2627" ca="1">IF(G2627&gt;7,
        IF(G2627&gt;H2627, 1, IF(G2627&lt;H2627, 0, 2)),
        IF(       H2627&gt;7,
                     IF(G2627&gt;H2627, 1, IF(G2627&lt;H2627, 0, 2)),
                     IF(         G2627&lt;6,
                                   IF(            _xlfn.XLOOKUP(C2627,'deck &amp; rules'!$D$22:$M$22,_xlfn.XLOOKUP(H2627,'deck &amp; rules'!$C$23:$C$30,'deck &amp; rules'!$D$23:$M$30))="draw",
                                                     IF(I2627&gt;J2627,1,IF(I2627&lt;J2627,0,2)),
                                                     IF(I2627&gt;H2627,1,IF(I2627&lt;H2627,0,2))),
                                   IF(H2627&lt;7,
                                        IF(G2627&gt;J2627,1,IF(G2627&lt;J2627,0,2)),
                                        IF(G2627&gt;H2627,1,IF(G2627&lt;H2627,0,2))
                                        )
                          )
              )
        )</f>
        <v>0</v>
      </c>
      <c r="L2627">
        <f t="shared" ca="1" si="284"/>
        <v>-282</v>
      </c>
      <c r="M2627">
        <f t="shared" ca="1" si="285"/>
        <v>-289.90000000000697</v>
      </c>
      <c r="N2627">
        <f t="shared" ca="1" si="286"/>
        <v>-322</v>
      </c>
    </row>
    <row r="2628" spans="1:14" x14ac:dyDescent="0.25">
      <c r="A2628">
        <f ca="1"/>
        <v>6</v>
      </c>
      <c r="B2628">
        <f ca="1"/>
        <v>8</v>
      </c>
      <c r="C2628">
        <f ca="1"/>
        <v>6</v>
      </c>
      <c r="D2628">
        <f ca="1"/>
        <v>8</v>
      </c>
      <c r="E2628">
        <f ca="1"/>
        <v>7</v>
      </c>
      <c r="F2628">
        <f ca="1"/>
        <v>4</v>
      </c>
      <c r="G2628">
        <f t="shared" ca="1" si="287"/>
        <v>4</v>
      </c>
      <c r="H2628">
        <f t="shared" ca="1" si="288"/>
        <v>5</v>
      </c>
      <c r="I2628">
        <f t="shared" ca="1" si="289"/>
        <v>0</v>
      </c>
      <c r="J2628">
        <f t="shared" ca="1" si="290"/>
        <v>9</v>
      </c>
      <c r="K2628" cm="1">
        <f t="array" aca="1" ref="K2628" ca="1">IF(G2628&gt;7,
        IF(G2628&gt;H2628, 1, IF(G2628&lt;H2628, 0, 2)),
        IF(       H2628&gt;7,
                     IF(G2628&gt;H2628, 1, IF(G2628&lt;H2628, 0, 2)),
                     IF(         G2628&lt;6,
                                   IF(            _xlfn.XLOOKUP(C2628,'deck &amp; rules'!$D$22:$M$22,_xlfn.XLOOKUP(H2628,'deck &amp; rules'!$C$23:$C$30,'deck &amp; rules'!$D$23:$M$30))="draw",
                                                     IF(I2628&gt;J2628,1,IF(I2628&lt;J2628,0,2)),
                                                     IF(I2628&gt;H2628,1,IF(I2628&lt;H2628,0,2))),
                                   IF(H2628&lt;7,
                                        IF(G2628&gt;J2628,1,IF(G2628&lt;J2628,0,2)),
                                        IF(G2628&gt;H2628,1,IF(G2628&lt;H2628,0,2))
                                        )
                          )
              )
        )</f>
        <v>0</v>
      </c>
      <c r="L2628">
        <f t="shared" ref="L2628:L2691" ca="1" si="291">IF(K2628=1,L2627+1,L2627-1)</f>
        <v>-283</v>
      </c>
      <c r="M2628">
        <f t="shared" ref="M2628:M2691" ca="1" si="292">IF(K2628=0,M2627+19/20,M2627-1)</f>
        <v>-288.95000000000698</v>
      </c>
      <c r="N2628">
        <f t="shared" ref="N2628:N2691" ca="1" si="293">IF(K2628=2,N2627+8,N2627-1)</f>
        <v>-323</v>
      </c>
    </row>
    <row r="2629" spans="1:14" x14ac:dyDescent="0.25">
      <c r="A2629">
        <f ca="1"/>
        <v>0</v>
      </c>
      <c r="B2629">
        <f ca="1"/>
        <v>4</v>
      </c>
      <c r="C2629">
        <f ca="1"/>
        <v>5</v>
      </c>
      <c r="D2629">
        <f ca="1"/>
        <v>2</v>
      </c>
      <c r="E2629">
        <f ca="1"/>
        <v>4</v>
      </c>
      <c r="F2629">
        <f ca="1"/>
        <v>7</v>
      </c>
      <c r="G2629">
        <f t="shared" ca="1" si="287"/>
        <v>4</v>
      </c>
      <c r="H2629">
        <f t="shared" ca="1" si="288"/>
        <v>6</v>
      </c>
      <c r="I2629">
        <f t="shared" ca="1" si="289"/>
        <v>9</v>
      </c>
      <c r="J2629">
        <f t="shared" ca="1" si="290"/>
        <v>3</v>
      </c>
      <c r="K2629" cm="1">
        <f t="array" aca="1" ref="K2629" ca="1">IF(G2629&gt;7,
        IF(G2629&gt;H2629, 1, IF(G2629&lt;H2629, 0, 2)),
        IF(       H2629&gt;7,
                     IF(G2629&gt;H2629, 1, IF(G2629&lt;H2629, 0, 2)),
                     IF(         G2629&lt;6,
                                   IF(            _xlfn.XLOOKUP(C2629,'deck &amp; rules'!$D$22:$M$22,_xlfn.XLOOKUP(H2629,'deck &amp; rules'!$C$23:$C$30,'deck &amp; rules'!$D$23:$M$30))="draw",
                                                     IF(I2629&gt;J2629,1,IF(I2629&lt;J2629,0,2)),
                                                     IF(I2629&gt;H2629,1,IF(I2629&lt;H2629,0,2))),
                                   IF(H2629&lt;7,
                                        IF(G2629&gt;J2629,1,IF(G2629&lt;J2629,0,2)),
                                        IF(G2629&gt;H2629,1,IF(G2629&lt;H2629,0,2))
                                        )
                          )
              )
        )</f>
        <v>1</v>
      </c>
      <c r="L2629">
        <f t="shared" ca="1" si="291"/>
        <v>-282</v>
      </c>
      <c r="M2629">
        <f t="shared" ca="1" si="292"/>
        <v>-289.95000000000698</v>
      </c>
      <c r="N2629">
        <f t="shared" ca="1" si="293"/>
        <v>-324</v>
      </c>
    </row>
    <row r="2630" spans="1:14" x14ac:dyDescent="0.25">
      <c r="A2630">
        <f ca="1"/>
        <v>0</v>
      </c>
      <c r="B2630">
        <f ca="1"/>
        <v>3</v>
      </c>
      <c r="C2630">
        <f ca="1"/>
        <v>3</v>
      </c>
      <c r="D2630">
        <f ca="1"/>
        <v>1</v>
      </c>
      <c r="E2630">
        <f ca="1"/>
        <v>4</v>
      </c>
      <c r="F2630">
        <f ca="1"/>
        <v>7</v>
      </c>
      <c r="G2630">
        <f t="shared" ca="1" si="287"/>
        <v>3</v>
      </c>
      <c r="H2630">
        <f t="shared" ca="1" si="288"/>
        <v>5</v>
      </c>
      <c r="I2630">
        <f t="shared" ca="1" si="289"/>
        <v>6</v>
      </c>
      <c r="J2630">
        <f t="shared" ca="1" si="290"/>
        <v>2</v>
      </c>
      <c r="K2630" cm="1">
        <f t="array" aca="1" ref="K2630" ca="1">IF(G2630&gt;7,
        IF(G2630&gt;H2630, 1, IF(G2630&lt;H2630, 0, 2)),
        IF(       H2630&gt;7,
                     IF(G2630&gt;H2630, 1, IF(G2630&lt;H2630, 0, 2)),
                     IF(         G2630&lt;6,
                                   IF(            _xlfn.XLOOKUP(C2630,'deck &amp; rules'!$D$22:$M$22,_xlfn.XLOOKUP(H2630,'deck &amp; rules'!$C$23:$C$30,'deck &amp; rules'!$D$23:$M$30))="draw",
                                                     IF(I2630&gt;J2630,1,IF(I2630&lt;J2630,0,2)),
                                                     IF(I2630&gt;H2630,1,IF(I2630&lt;H2630,0,2))),
                                   IF(H2630&lt;7,
                                        IF(G2630&gt;J2630,1,IF(G2630&lt;J2630,0,2)),
                                        IF(G2630&gt;H2630,1,IF(G2630&lt;H2630,0,2))
                                        )
                          )
              )
        )</f>
        <v>1</v>
      </c>
      <c r="L2630">
        <f t="shared" ca="1" si="291"/>
        <v>-281</v>
      </c>
      <c r="M2630">
        <f t="shared" ca="1" si="292"/>
        <v>-290.95000000000698</v>
      </c>
      <c r="N2630">
        <f t="shared" ca="1" si="293"/>
        <v>-325</v>
      </c>
    </row>
    <row r="2631" spans="1:14" x14ac:dyDescent="0.25">
      <c r="A2631">
        <f ca="1"/>
        <v>1</v>
      </c>
      <c r="B2631">
        <f ca="1"/>
        <v>0</v>
      </c>
      <c r="C2631">
        <f ca="1"/>
        <v>9</v>
      </c>
      <c r="D2631">
        <f ca="1"/>
        <v>4</v>
      </c>
      <c r="E2631">
        <f ca="1"/>
        <v>0</v>
      </c>
      <c r="F2631">
        <f ca="1"/>
        <v>0</v>
      </c>
      <c r="G2631">
        <f t="shared" ca="1" si="287"/>
        <v>1</v>
      </c>
      <c r="H2631">
        <f t="shared" ca="1" si="288"/>
        <v>4</v>
      </c>
      <c r="I2631">
        <f t="shared" ca="1" si="289"/>
        <v>0</v>
      </c>
      <c r="J2631">
        <f t="shared" ca="1" si="290"/>
        <v>4</v>
      </c>
      <c r="K2631" cm="1">
        <f t="array" aca="1" ref="K2631" ca="1">IF(G2631&gt;7,
        IF(G2631&gt;H2631, 1, IF(G2631&lt;H2631, 0, 2)),
        IF(       H2631&gt;7,
                     IF(G2631&gt;H2631, 1, IF(G2631&lt;H2631, 0, 2)),
                     IF(         G2631&lt;6,
                                   IF(            _xlfn.XLOOKUP(C2631,'deck &amp; rules'!$D$22:$M$22,_xlfn.XLOOKUP(H2631,'deck &amp; rules'!$C$23:$C$30,'deck &amp; rules'!$D$23:$M$30))="draw",
                                                     IF(I2631&gt;J2631,1,IF(I2631&lt;J2631,0,2)),
                                                     IF(I2631&gt;H2631,1,IF(I2631&lt;H2631,0,2))),
                                   IF(H2631&lt;7,
                                        IF(G2631&gt;J2631,1,IF(G2631&lt;J2631,0,2)),
                                        IF(G2631&gt;H2631,1,IF(G2631&lt;H2631,0,2))
                                        )
                          )
              )
        )</f>
        <v>0</v>
      </c>
      <c r="L2631">
        <f t="shared" ca="1" si="291"/>
        <v>-282</v>
      </c>
      <c r="M2631">
        <f t="shared" ca="1" si="292"/>
        <v>-290.00000000000699</v>
      </c>
      <c r="N2631">
        <f t="shared" ca="1" si="293"/>
        <v>-326</v>
      </c>
    </row>
    <row r="2632" spans="1:14" x14ac:dyDescent="0.25">
      <c r="A2632">
        <f ca="1"/>
        <v>4</v>
      </c>
      <c r="B2632">
        <f ca="1"/>
        <v>5</v>
      </c>
      <c r="C2632">
        <f ca="1"/>
        <v>0</v>
      </c>
      <c r="D2632">
        <f ca="1"/>
        <v>1</v>
      </c>
      <c r="E2632">
        <f ca="1"/>
        <v>0</v>
      </c>
      <c r="F2632">
        <f ca="1"/>
        <v>7</v>
      </c>
      <c r="G2632">
        <f t="shared" ca="1" si="287"/>
        <v>9</v>
      </c>
      <c r="H2632">
        <f t="shared" ca="1" si="288"/>
        <v>1</v>
      </c>
      <c r="I2632">
        <f t="shared" ca="1" si="289"/>
        <v>9</v>
      </c>
      <c r="J2632">
        <f t="shared" ca="1" si="290"/>
        <v>8</v>
      </c>
      <c r="K2632" cm="1">
        <f t="array" aca="1" ref="K2632" ca="1">IF(G2632&gt;7,
        IF(G2632&gt;H2632, 1, IF(G2632&lt;H2632, 0, 2)),
        IF(       H2632&gt;7,
                     IF(G2632&gt;H2632, 1, IF(G2632&lt;H2632, 0, 2)),
                     IF(         G2632&lt;6,
                                   IF(            _xlfn.XLOOKUP(C2632,'deck &amp; rules'!$D$22:$M$22,_xlfn.XLOOKUP(H2632,'deck &amp; rules'!$C$23:$C$30,'deck &amp; rules'!$D$23:$M$30))="draw",
                                                     IF(I2632&gt;J2632,1,IF(I2632&lt;J2632,0,2)),
                                                     IF(I2632&gt;H2632,1,IF(I2632&lt;H2632,0,2))),
                                   IF(H2632&lt;7,
                                        IF(G2632&gt;J2632,1,IF(G2632&lt;J2632,0,2)),
                                        IF(G2632&gt;H2632,1,IF(G2632&lt;H2632,0,2))
                                        )
                          )
              )
        )</f>
        <v>1</v>
      </c>
      <c r="L2632">
        <f t="shared" ca="1" si="291"/>
        <v>-281</v>
      </c>
      <c r="M2632">
        <f t="shared" ca="1" si="292"/>
        <v>-291.00000000000699</v>
      </c>
      <c r="N2632">
        <f t="shared" ca="1" si="293"/>
        <v>-327</v>
      </c>
    </row>
    <row r="2633" spans="1:14" x14ac:dyDescent="0.25">
      <c r="A2633">
        <f ca="1"/>
        <v>1</v>
      </c>
      <c r="B2633">
        <f ca="1"/>
        <v>8</v>
      </c>
      <c r="C2633">
        <f ca="1"/>
        <v>2</v>
      </c>
      <c r="D2633">
        <f ca="1"/>
        <v>9</v>
      </c>
      <c r="E2633">
        <f ca="1"/>
        <v>4</v>
      </c>
      <c r="F2633">
        <f ca="1"/>
        <v>1</v>
      </c>
      <c r="G2633">
        <f t="shared" ca="1" si="287"/>
        <v>9</v>
      </c>
      <c r="H2633">
        <f t="shared" ca="1" si="288"/>
        <v>3</v>
      </c>
      <c r="I2633">
        <f t="shared" ca="1" si="289"/>
        <v>1</v>
      </c>
      <c r="J2633">
        <f t="shared" ca="1" si="290"/>
        <v>4</v>
      </c>
      <c r="K2633" cm="1">
        <f t="array" aca="1" ref="K2633" ca="1">IF(G2633&gt;7,
        IF(G2633&gt;H2633, 1, IF(G2633&lt;H2633, 0, 2)),
        IF(       H2633&gt;7,
                     IF(G2633&gt;H2633, 1, IF(G2633&lt;H2633, 0, 2)),
                     IF(         G2633&lt;6,
                                   IF(            _xlfn.XLOOKUP(C2633,'deck &amp; rules'!$D$22:$M$22,_xlfn.XLOOKUP(H2633,'deck &amp; rules'!$C$23:$C$30,'deck &amp; rules'!$D$23:$M$30))="draw",
                                                     IF(I2633&gt;J2633,1,IF(I2633&lt;J2633,0,2)),
                                                     IF(I2633&gt;H2633,1,IF(I2633&lt;H2633,0,2))),
                                   IF(H2633&lt;7,
                                        IF(G2633&gt;J2633,1,IF(G2633&lt;J2633,0,2)),
                                        IF(G2633&gt;H2633,1,IF(G2633&lt;H2633,0,2))
                                        )
                          )
              )
        )</f>
        <v>1</v>
      </c>
      <c r="L2633">
        <f t="shared" ca="1" si="291"/>
        <v>-280</v>
      </c>
      <c r="M2633">
        <f t="shared" ca="1" si="292"/>
        <v>-292.00000000000699</v>
      </c>
      <c r="N2633">
        <f t="shared" ca="1" si="293"/>
        <v>-328</v>
      </c>
    </row>
    <row r="2634" spans="1:14" x14ac:dyDescent="0.25">
      <c r="A2634">
        <f ca="1"/>
        <v>1</v>
      </c>
      <c r="B2634">
        <f ca="1"/>
        <v>0</v>
      </c>
      <c r="C2634">
        <f ca="1"/>
        <v>1</v>
      </c>
      <c r="D2634">
        <f ca="1"/>
        <v>6</v>
      </c>
      <c r="E2634">
        <f ca="1"/>
        <v>8</v>
      </c>
      <c r="F2634">
        <f ca="1"/>
        <v>6</v>
      </c>
      <c r="G2634">
        <f t="shared" ca="1" si="287"/>
        <v>1</v>
      </c>
      <c r="H2634">
        <f t="shared" ca="1" si="288"/>
        <v>4</v>
      </c>
      <c r="I2634">
        <f t="shared" ca="1" si="289"/>
        <v>2</v>
      </c>
      <c r="J2634">
        <f t="shared" ca="1" si="290"/>
        <v>0</v>
      </c>
      <c r="K2634" cm="1">
        <f t="array" aca="1" ref="K2634" ca="1">IF(G2634&gt;7,
        IF(G2634&gt;H2634, 1, IF(G2634&lt;H2634, 0, 2)),
        IF(       H2634&gt;7,
                     IF(G2634&gt;H2634, 1, IF(G2634&lt;H2634, 0, 2)),
                     IF(         G2634&lt;6,
                                   IF(            _xlfn.XLOOKUP(C2634,'deck &amp; rules'!$D$22:$M$22,_xlfn.XLOOKUP(H2634,'deck &amp; rules'!$C$23:$C$30,'deck &amp; rules'!$D$23:$M$30))="draw",
                                                     IF(I2634&gt;J2634,1,IF(I2634&lt;J2634,0,2)),
                                                     IF(I2634&gt;H2634,1,IF(I2634&lt;H2634,0,2))),
                                   IF(H2634&lt;7,
                                        IF(G2634&gt;J2634,1,IF(G2634&lt;J2634,0,2)),
                                        IF(G2634&gt;H2634,1,IF(G2634&lt;H2634,0,2))
                                        )
                          )
              )
        )</f>
        <v>0</v>
      </c>
      <c r="L2634">
        <f t="shared" ca="1" si="291"/>
        <v>-281</v>
      </c>
      <c r="M2634">
        <f t="shared" ca="1" si="292"/>
        <v>-291.050000000007</v>
      </c>
      <c r="N2634">
        <f t="shared" ca="1" si="293"/>
        <v>-329</v>
      </c>
    </row>
    <row r="2635" spans="1:14" x14ac:dyDescent="0.25">
      <c r="A2635">
        <f ca="1"/>
        <v>0</v>
      </c>
      <c r="B2635">
        <f ca="1"/>
        <v>0</v>
      </c>
      <c r="C2635">
        <f ca="1"/>
        <v>0</v>
      </c>
      <c r="D2635">
        <f ca="1"/>
        <v>1</v>
      </c>
      <c r="E2635">
        <f ca="1"/>
        <v>2</v>
      </c>
      <c r="F2635">
        <f ca="1"/>
        <v>0</v>
      </c>
      <c r="G2635">
        <f t="shared" ca="1" si="287"/>
        <v>0</v>
      </c>
      <c r="H2635">
        <f t="shared" ca="1" si="288"/>
        <v>3</v>
      </c>
      <c r="I2635">
        <f t="shared" ca="1" si="289"/>
        <v>0</v>
      </c>
      <c r="J2635">
        <f t="shared" ca="1" si="290"/>
        <v>3</v>
      </c>
      <c r="K2635" cm="1">
        <f t="array" aca="1" ref="K2635" ca="1">IF(G2635&gt;7,
        IF(G2635&gt;H2635, 1, IF(G2635&lt;H2635, 0, 2)),
        IF(       H2635&gt;7,
                     IF(G2635&gt;H2635, 1, IF(G2635&lt;H2635, 0, 2)),
                     IF(         G2635&lt;6,
                                   IF(            _xlfn.XLOOKUP(C2635,'deck &amp; rules'!$D$22:$M$22,_xlfn.XLOOKUP(H2635,'deck &amp; rules'!$C$23:$C$30,'deck &amp; rules'!$D$23:$M$30))="draw",
                                                     IF(I2635&gt;J2635,1,IF(I2635&lt;J2635,0,2)),
                                                     IF(I2635&gt;H2635,1,IF(I2635&lt;H2635,0,2))),
                                   IF(H2635&lt;7,
                                        IF(G2635&gt;J2635,1,IF(G2635&lt;J2635,0,2)),
                                        IF(G2635&gt;H2635,1,IF(G2635&lt;H2635,0,2))
                                        )
                          )
              )
        )</f>
        <v>0</v>
      </c>
      <c r="L2635">
        <f t="shared" ca="1" si="291"/>
        <v>-282</v>
      </c>
      <c r="M2635">
        <f t="shared" ca="1" si="292"/>
        <v>-290.10000000000701</v>
      </c>
      <c r="N2635">
        <f t="shared" ca="1" si="293"/>
        <v>-330</v>
      </c>
    </row>
    <row r="2636" spans="1:14" x14ac:dyDescent="0.25">
      <c r="A2636">
        <f ca="1"/>
        <v>8</v>
      </c>
      <c r="B2636">
        <f ca="1"/>
        <v>0</v>
      </c>
      <c r="C2636">
        <f ca="1"/>
        <v>6</v>
      </c>
      <c r="D2636">
        <f ca="1"/>
        <v>0</v>
      </c>
      <c r="E2636">
        <f ca="1"/>
        <v>0</v>
      </c>
      <c r="F2636">
        <f ca="1"/>
        <v>1</v>
      </c>
      <c r="G2636">
        <f t="shared" ca="1" si="287"/>
        <v>8</v>
      </c>
      <c r="H2636">
        <f t="shared" ca="1" si="288"/>
        <v>0</v>
      </c>
      <c r="I2636">
        <f t="shared" ca="1" si="289"/>
        <v>4</v>
      </c>
      <c r="J2636">
        <f t="shared" ca="1" si="290"/>
        <v>1</v>
      </c>
      <c r="K2636" cm="1">
        <f t="array" aca="1" ref="K2636" ca="1">IF(G2636&gt;7,
        IF(G2636&gt;H2636, 1, IF(G2636&lt;H2636, 0, 2)),
        IF(       H2636&gt;7,
                     IF(G2636&gt;H2636, 1, IF(G2636&lt;H2636, 0, 2)),
                     IF(         G2636&lt;6,
                                   IF(            _xlfn.XLOOKUP(C2636,'deck &amp; rules'!$D$22:$M$22,_xlfn.XLOOKUP(H2636,'deck &amp; rules'!$C$23:$C$30,'deck &amp; rules'!$D$23:$M$30))="draw",
                                                     IF(I2636&gt;J2636,1,IF(I2636&lt;J2636,0,2)),
                                                     IF(I2636&gt;H2636,1,IF(I2636&lt;H2636,0,2))),
                                   IF(H2636&lt;7,
                                        IF(G2636&gt;J2636,1,IF(G2636&lt;J2636,0,2)),
                                        IF(G2636&gt;H2636,1,IF(G2636&lt;H2636,0,2))
                                        )
                          )
              )
        )</f>
        <v>1</v>
      </c>
      <c r="L2636">
        <f t="shared" ca="1" si="291"/>
        <v>-281</v>
      </c>
      <c r="M2636">
        <f t="shared" ca="1" si="292"/>
        <v>-291.10000000000701</v>
      </c>
      <c r="N2636">
        <f t="shared" ca="1" si="293"/>
        <v>-331</v>
      </c>
    </row>
    <row r="2637" spans="1:14" x14ac:dyDescent="0.25">
      <c r="A2637">
        <f ca="1"/>
        <v>1</v>
      </c>
      <c r="B2637">
        <f ca="1"/>
        <v>7</v>
      </c>
      <c r="C2637">
        <f ca="1"/>
        <v>9</v>
      </c>
      <c r="D2637">
        <f ca="1"/>
        <v>0</v>
      </c>
      <c r="E2637">
        <f ca="1"/>
        <v>0</v>
      </c>
      <c r="F2637">
        <f ca="1"/>
        <v>0</v>
      </c>
      <c r="G2637">
        <f t="shared" ca="1" si="287"/>
        <v>8</v>
      </c>
      <c r="H2637">
        <f t="shared" ca="1" si="288"/>
        <v>0</v>
      </c>
      <c r="I2637">
        <f t="shared" ca="1" si="289"/>
        <v>7</v>
      </c>
      <c r="J2637">
        <f t="shared" ca="1" si="290"/>
        <v>0</v>
      </c>
      <c r="K2637" cm="1">
        <f t="array" aca="1" ref="K2637" ca="1">IF(G2637&gt;7,
        IF(G2637&gt;H2637, 1, IF(G2637&lt;H2637, 0, 2)),
        IF(       H2637&gt;7,
                     IF(G2637&gt;H2637, 1, IF(G2637&lt;H2637, 0, 2)),
                     IF(         G2637&lt;6,
                                   IF(            _xlfn.XLOOKUP(C2637,'deck &amp; rules'!$D$22:$M$22,_xlfn.XLOOKUP(H2637,'deck &amp; rules'!$C$23:$C$30,'deck &amp; rules'!$D$23:$M$30))="draw",
                                                     IF(I2637&gt;J2637,1,IF(I2637&lt;J2637,0,2)),
                                                     IF(I2637&gt;H2637,1,IF(I2637&lt;H2637,0,2))),
                                   IF(H2637&lt;7,
                                        IF(G2637&gt;J2637,1,IF(G2637&lt;J2637,0,2)),
                                        IF(G2637&gt;H2637,1,IF(G2637&lt;H2637,0,2))
                                        )
                          )
              )
        )</f>
        <v>1</v>
      </c>
      <c r="L2637">
        <f t="shared" ca="1" si="291"/>
        <v>-280</v>
      </c>
      <c r="M2637">
        <f t="shared" ca="1" si="292"/>
        <v>-292.10000000000701</v>
      </c>
      <c r="N2637">
        <f t="shared" ca="1" si="293"/>
        <v>-332</v>
      </c>
    </row>
    <row r="2638" spans="1:14" x14ac:dyDescent="0.25">
      <c r="A2638">
        <f ca="1"/>
        <v>8</v>
      </c>
      <c r="B2638">
        <f ca="1"/>
        <v>5</v>
      </c>
      <c r="C2638">
        <f ca="1"/>
        <v>3</v>
      </c>
      <c r="D2638">
        <f ca="1"/>
        <v>1</v>
      </c>
      <c r="E2638">
        <f ca="1"/>
        <v>0</v>
      </c>
      <c r="F2638">
        <f ca="1"/>
        <v>6</v>
      </c>
      <c r="G2638">
        <f t="shared" ca="1" si="287"/>
        <v>3</v>
      </c>
      <c r="H2638">
        <f t="shared" ca="1" si="288"/>
        <v>1</v>
      </c>
      <c r="I2638">
        <f t="shared" ca="1" si="289"/>
        <v>6</v>
      </c>
      <c r="J2638">
        <f t="shared" ca="1" si="290"/>
        <v>7</v>
      </c>
      <c r="K2638" cm="1">
        <f t="array" aca="1" ref="K2638" ca="1">IF(G2638&gt;7,
        IF(G2638&gt;H2638, 1, IF(G2638&lt;H2638, 0, 2)),
        IF(       H2638&gt;7,
                     IF(G2638&gt;H2638, 1, IF(G2638&lt;H2638, 0, 2)),
                     IF(         G2638&lt;6,
                                   IF(            _xlfn.XLOOKUP(C2638,'deck &amp; rules'!$D$22:$M$22,_xlfn.XLOOKUP(H2638,'deck &amp; rules'!$C$23:$C$30,'deck &amp; rules'!$D$23:$M$30))="draw",
                                                     IF(I2638&gt;J2638,1,IF(I2638&lt;J2638,0,2)),
                                                     IF(I2638&gt;H2638,1,IF(I2638&lt;H2638,0,2))),
                                   IF(H2638&lt;7,
                                        IF(G2638&gt;J2638,1,IF(G2638&lt;J2638,0,2)),
                                        IF(G2638&gt;H2638,1,IF(G2638&lt;H2638,0,2))
                                        )
                          )
              )
        )</f>
        <v>0</v>
      </c>
      <c r="L2638">
        <f t="shared" ca="1" si="291"/>
        <v>-281</v>
      </c>
      <c r="M2638">
        <f t="shared" ca="1" si="292"/>
        <v>-291.15000000000703</v>
      </c>
      <c r="N2638">
        <f t="shared" ca="1" si="293"/>
        <v>-333</v>
      </c>
    </row>
    <row r="2639" spans="1:14" x14ac:dyDescent="0.25">
      <c r="A2639">
        <f ca="1"/>
        <v>0</v>
      </c>
      <c r="B2639">
        <f ca="1"/>
        <v>0</v>
      </c>
      <c r="C2639">
        <f ca="1"/>
        <v>9</v>
      </c>
      <c r="D2639">
        <f ca="1"/>
        <v>1</v>
      </c>
      <c r="E2639">
        <f ca="1"/>
        <v>4</v>
      </c>
      <c r="F2639">
        <f ca="1"/>
        <v>9</v>
      </c>
      <c r="G2639">
        <f t="shared" ca="1" si="287"/>
        <v>0</v>
      </c>
      <c r="H2639">
        <f t="shared" ca="1" si="288"/>
        <v>5</v>
      </c>
      <c r="I2639">
        <f t="shared" ca="1" si="289"/>
        <v>9</v>
      </c>
      <c r="J2639">
        <f t="shared" ca="1" si="290"/>
        <v>4</v>
      </c>
      <c r="K2639" cm="1">
        <f t="array" aca="1" ref="K2639" ca="1">IF(G2639&gt;7,
        IF(G2639&gt;H2639, 1, IF(G2639&lt;H2639, 0, 2)),
        IF(       H2639&gt;7,
                     IF(G2639&gt;H2639, 1, IF(G2639&lt;H2639, 0, 2)),
                     IF(         G2639&lt;6,
                                   IF(            _xlfn.XLOOKUP(C2639,'deck &amp; rules'!$D$22:$M$22,_xlfn.XLOOKUP(H2639,'deck &amp; rules'!$C$23:$C$30,'deck &amp; rules'!$D$23:$M$30))="draw",
                                                     IF(I2639&gt;J2639,1,IF(I2639&lt;J2639,0,2)),
                                                     IF(I2639&gt;H2639,1,IF(I2639&lt;H2639,0,2))),
                                   IF(H2639&lt;7,
                                        IF(G2639&gt;J2639,1,IF(G2639&lt;J2639,0,2)),
                                        IF(G2639&gt;H2639,1,IF(G2639&lt;H2639,0,2))
                                        )
                          )
              )
        )</f>
        <v>1</v>
      </c>
      <c r="L2639">
        <f t="shared" ca="1" si="291"/>
        <v>-280</v>
      </c>
      <c r="M2639">
        <f t="shared" ca="1" si="292"/>
        <v>-292.15000000000703</v>
      </c>
      <c r="N2639">
        <f t="shared" ca="1" si="293"/>
        <v>-334</v>
      </c>
    </row>
    <row r="2640" spans="1:14" x14ac:dyDescent="0.25">
      <c r="A2640">
        <f ca="1"/>
        <v>1</v>
      </c>
      <c r="B2640">
        <f ca="1"/>
        <v>0</v>
      </c>
      <c r="C2640">
        <f ca="1"/>
        <v>0</v>
      </c>
      <c r="D2640">
        <f ca="1"/>
        <v>6</v>
      </c>
      <c r="E2640">
        <f ca="1"/>
        <v>5</v>
      </c>
      <c r="F2640">
        <f ca="1"/>
        <v>4</v>
      </c>
      <c r="G2640">
        <f t="shared" ca="1" si="287"/>
        <v>1</v>
      </c>
      <c r="H2640">
        <f t="shared" ca="1" si="288"/>
        <v>1</v>
      </c>
      <c r="I2640">
        <f t="shared" ca="1" si="289"/>
        <v>1</v>
      </c>
      <c r="J2640">
        <f t="shared" ca="1" si="290"/>
        <v>5</v>
      </c>
      <c r="K2640" cm="1">
        <f t="array" aca="1" ref="K2640" ca="1">IF(G2640&gt;7,
        IF(G2640&gt;H2640, 1, IF(G2640&lt;H2640, 0, 2)),
        IF(       H2640&gt;7,
                     IF(G2640&gt;H2640, 1, IF(G2640&lt;H2640, 0, 2)),
                     IF(         G2640&lt;6,
                                   IF(            _xlfn.XLOOKUP(C2640,'deck &amp; rules'!$D$22:$M$22,_xlfn.XLOOKUP(H2640,'deck &amp; rules'!$C$23:$C$30,'deck &amp; rules'!$D$23:$M$30))="draw",
                                                     IF(I2640&gt;J2640,1,IF(I2640&lt;J2640,0,2)),
                                                     IF(I2640&gt;H2640,1,IF(I2640&lt;H2640,0,2))),
                                   IF(H2640&lt;7,
                                        IF(G2640&gt;J2640,1,IF(G2640&lt;J2640,0,2)),
                                        IF(G2640&gt;H2640,1,IF(G2640&lt;H2640,0,2))
                                        )
                          )
              )
        )</f>
        <v>0</v>
      </c>
      <c r="L2640">
        <f t="shared" ca="1" si="291"/>
        <v>-281</v>
      </c>
      <c r="M2640">
        <f t="shared" ca="1" si="292"/>
        <v>-291.20000000000704</v>
      </c>
      <c r="N2640">
        <f t="shared" ca="1" si="293"/>
        <v>-335</v>
      </c>
    </row>
    <row r="2641" spans="1:14" x14ac:dyDescent="0.25">
      <c r="A2641">
        <f ca="1"/>
        <v>0</v>
      </c>
      <c r="B2641">
        <f ca="1"/>
        <v>8</v>
      </c>
      <c r="C2641">
        <f ca="1"/>
        <v>6</v>
      </c>
      <c r="D2641">
        <f ca="1"/>
        <v>9</v>
      </c>
      <c r="E2641">
        <f ca="1"/>
        <v>0</v>
      </c>
      <c r="F2641">
        <f ca="1"/>
        <v>0</v>
      </c>
      <c r="G2641">
        <f t="shared" ca="1" si="287"/>
        <v>8</v>
      </c>
      <c r="H2641">
        <f t="shared" ca="1" si="288"/>
        <v>9</v>
      </c>
      <c r="I2641">
        <f t="shared" ca="1" si="289"/>
        <v>4</v>
      </c>
      <c r="J2641">
        <f t="shared" ca="1" si="290"/>
        <v>9</v>
      </c>
      <c r="K2641" cm="1">
        <f t="array" aca="1" ref="K2641" ca="1">IF(G2641&gt;7,
        IF(G2641&gt;H2641, 1, IF(G2641&lt;H2641, 0, 2)),
        IF(       H2641&gt;7,
                     IF(G2641&gt;H2641, 1, IF(G2641&lt;H2641, 0, 2)),
                     IF(         G2641&lt;6,
                                   IF(            _xlfn.XLOOKUP(C2641,'deck &amp; rules'!$D$22:$M$22,_xlfn.XLOOKUP(H2641,'deck &amp; rules'!$C$23:$C$30,'deck &amp; rules'!$D$23:$M$30))="draw",
                                                     IF(I2641&gt;J2641,1,IF(I2641&lt;J2641,0,2)),
                                                     IF(I2641&gt;H2641,1,IF(I2641&lt;H2641,0,2))),
                                   IF(H2641&lt;7,
                                        IF(G2641&gt;J2641,1,IF(G2641&lt;J2641,0,2)),
                                        IF(G2641&gt;H2641,1,IF(G2641&lt;H2641,0,2))
                                        )
                          )
              )
        )</f>
        <v>0</v>
      </c>
      <c r="L2641">
        <f t="shared" ca="1" si="291"/>
        <v>-282</v>
      </c>
      <c r="M2641">
        <f t="shared" ca="1" si="292"/>
        <v>-290.25000000000705</v>
      </c>
      <c r="N2641">
        <f t="shared" ca="1" si="293"/>
        <v>-336</v>
      </c>
    </row>
    <row r="2642" spans="1:14" x14ac:dyDescent="0.25">
      <c r="A2642">
        <f ca="1"/>
        <v>6</v>
      </c>
      <c r="B2642">
        <f ca="1"/>
        <v>8</v>
      </c>
      <c r="C2642">
        <f ca="1"/>
        <v>0</v>
      </c>
      <c r="D2642">
        <f ca="1"/>
        <v>0</v>
      </c>
      <c r="E2642">
        <f ca="1"/>
        <v>0</v>
      </c>
      <c r="F2642">
        <f ca="1"/>
        <v>1</v>
      </c>
      <c r="G2642">
        <f t="shared" ca="1" si="287"/>
        <v>4</v>
      </c>
      <c r="H2642">
        <f t="shared" ca="1" si="288"/>
        <v>0</v>
      </c>
      <c r="I2642">
        <f t="shared" ca="1" si="289"/>
        <v>4</v>
      </c>
      <c r="J2642">
        <f t="shared" ca="1" si="290"/>
        <v>1</v>
      </c>
      <c r="K2642" cm="1">
        <f t="array" aca="1" ref="K2642" ca="1">IF(G2642&gt;7,
        IF(G2642&gt;H2642, 1, IF(G2642&lt;H2642, 0, 2)),
        IF(       H2642&gt;7,
                     IF(G2642&gt;H2642, 1, IF(G2642&lt;H2642, 0, 2)),
                     IF(         G2642&lt;6,
                                   IF(            _xlfn.XLOOKUP(C2642,'deck &amp; rules'!$D$22:$M$22,_xlfn.XLOOKUP(H2642,'deck &amp; rules'!$C$23:$C$30,'deck &amp; rules'!$D$23:$M$30))="draw",
                                                     IF(I2642&gt;J2642,1,IF(I2642&lt;J2642,0,2)),
                                                     IF(I2642&gt;H2642,1,IF(I2642&lt;H2642,0,2))),
                                   IF(H2642&lt;7,
                                        IF(G2642&gt;J2642,1,IF(G2642&lt;J2642,0,2)),
                                        IF(G2642&gt;H2642,1,IF(G2642&lt;H2642,0,2))
                                        )
                          )
              )
        )</f>
        <v>1</v>
      </c>
      <c r="L2642">
        <f t="shared" ca="1" si="291"/>
        <v>-281</v>
      </c>
      <c r="M2642">
        <f t="shared" ca="1" si="292"/>
        <v>-291.25000000000705</v>
      </c>
      <c r="N2642">
        <f t="shared" ca="1" si="293"/>
        <v>-337</v>
      </c>
    </row>
    <row r="2643" spans="1:14" x14ac:dyDescent="0.25">
      <c r="A2643">
        <f ca="1"/>
        <v>4</v>
      </c>
      <c r="B2643">
        <f ca="1"/>
        <v>9</v>
      </c>
      <c r="C2643">
        <f ca="1"/>
        <v>7</v>
      </c>
      <c r="D2643">
        <f ca="1"/>
        <v>0</v>
      </c>
      <c r="E2643">
        <f ca="1"/>
        <v>0</v>
      </c>
      <c r="F2643">
        <f ca="1"/>
        <v>5</v>
      </c>
      <c r="G2643">
        <f t="shared" ca="1" si="287"/>
        <v>3</v>
      </c>
      <c r="H2643">
        <f t="shared" ca="1" si="288"/>
        <v>0</v>
      </c>
      <c r="I2643">
        <f t="shared" ca="1" si="289"/>
        <v>0</v>
      </c>
      <c r="J2643">
        <f t="shared" ca="1" si="290"/>
        <v>5</v>
      </c>
      <c r="K2643" cm="1">
        <f t="array" aca="1" ref="K2643" ca="1">IF(G2643&gt;7,
        IF(G2643&gt;H2643, 1, IF(G2643&lt;H2643, 0, 2)),
        IF(       H2643&gt;7,
                     IF(G2643&gt;H2643, 1, IF(G2643&lt;H2643, 0, 2)),
                     IF(         G2643&lt;6,
                                   IF(            _xlfn.XLOOKUP(C2643,'deck &amp; rules'!$D$22:$M$22,_xlfn.XLOOKUP(H2643,'deck &amp; rules'!$C$23:$C$30,'deck &amp; rules'!$D$23:$M$30))="draw",
                                                     IF(I2643&gt;J2643,1,IF(I2643&lt;J2643,0,2)),
                                                     IF(I2643&gt;H2643,1,IF(I2643&lt;H2643,0,2))),
                                   IF(H2643&lt;7,
                                        IF(G2643&gt;J2643,1,IF(G2643&lt;J2643,0,2)),
                                        IF(G2643&gt;H2643,1,IF(G2643&lt;H2643,0,2))
                                        )
                          )
              )
        )</f>
        <v>0</v>
      </c>
      <c r="L2643">
        <f t="shared" ca="1" si="291"/>
        <v>-282</v>
      </c>
      <c r="M2643">
        <f t="shared" ca="1" si="292"/>
        <v>-290.30000000000706</v>
      </c>
      <c r="N2643">
        <f t="shared" ca="1" si="293"/>
        <v>-338</v>
      </c>
    </row>
    <row r="2644" spans="1:14" x14ac:dyDescent="0.25">
      <c r="A2644">
        <f ca="1"/>
        <v>5</v>
      </c>
      <c r="B2644">
        <f ca="1"/>
        <v>7</v>
      </c>
      <c r="C2644">
        <f ca="1"/>
        <v>0</v>
      </c>
      <c r="D2644">
        <f ca="1"/>
        <v>0</v>
      </c>
      <c r="E2644">
        <f ca="1"/>
        <v>6</v>
      </c>
      <c r="F2644">
        <f ca="1"/>
        <v>0</v>
      </c>
      <c r="G2644">
        <f t="shared" ca="1" si="287"/>
        <v>2</v>
      </c>
      <c r="H2644">
        <f t="shared" ca="1" si="288"/>
        <v>6</v>
      </c>
      <c r="I2644">
        <f t="shared" ca="1" si="289"/>
        <v>2</v>
      </c>
      <c r="J2644">
        <f t="shared" ca="1" si="290"/>
        <v>6</v>
      </c>
      <c r="K2644" cm="1">
        <f t="array" aca="1" ref="K2644" ca="1">IF(G2644&gt;7,
        IF(G2644&gt;H2644, 1, IF(G2644&lt;H2644, 0, 2)),
        IF(       H2644&gt;7,
                     IF(G2644&gt;H2644, 1, IF(G2644&lt;H2644, 0, 2)),
                     IF(         G2644&lt;6,
                                   IF(            _xlfn.XLOOKUP(C2644,'deck &amp; rules'!$D$22:$M$22,_xlfn.XLOOKUP(H2644,'deck &amp; rules'!$C$23:$C$30,'deck &amp; rules'!$D$23:$M$30))="draw",
                                                     IF(I2644&gt;J2644,1,IF(I2644&lt;J2644,0,2)),
                                                     IF(I2644&gt;H2644,1,IF(I2644&lt;H2644,0,2))),
                                   IF(H2644&lt;7,
                                        IF(G2644&gt;J2644,1,IF(G2644&lt;J2644,0,2)),
                                        IF(G2644&gt;H2644,1,IF(G2644&lt;H2644,0,2))
                                        )
                          )
              )
        )</f>
        <v>0</v>
      </c>
      <c r="L2644">
        <f t="shared" ca="1" si="291"/>
        <v>-283</v>
      </c>
      <c r="M2644">
        <f t="shared" ca="1" si="292"/>
        <v>-289.35000000000707</v>
      </c>
      <c r="N2644">
        <f t="shared" ca="1" si="293"/>
        <v>-339</v>
      </c>
    </row>
    <row r="2645" spans="1:14" x14ac:dyDescent="0.25">
      <c r="A2645">
        <f ca="1"/>
        <v>2</v>
      </c>
      <c r="B2645">
        <f ca="1"/>
        <v>4</v>
      </c>
      <c r="C2645">
        <f ca="1"/>
        <v>6</v>
      </c>
      <c r="D2645">
        <f ca="1"/>
        <v>3</v>
      </c>
      <c r="E2645">
        <f ca="1"/>
        <v>5</v>
      </c>
      <c r="F2645">
        <f ca="1"/>
        <v>5</v>
      </c>
      <c r="G2645">
        <f t="shared" ca="1" si="287"/>
        <v>6</v>
      </c>
      <c r="H2645">
        <f t="shared" ca="1" si="288"/>
        <v>8</v>
      </c>
      <c r="I2645">
        <f t="shared" ca="1" si="289"/>
        <v>2</v>
      </c>
      <c r="J2645">
        <f t="shared" ca="1" si="290"/>
        <v>3</v>
      </c>
      <c r="K2645" cm="1">
        <f t="array" aca="1" ref="K2645" ca="1">IF(G2645&gt;7,
        IF(G2645&gt;H2645, 1, IF(G2645&lt;H2645, 0, 2)),
        IF(       H2645&gt;7,
                     IF(G2645&gt;H2645, 1, IF(G2645&lt;H2645, 0, 2)),
                     IF(         G2645&lt;6,
                                   IF(            _xlfn.XLOOKUP(C2645,'deck &amp; rules'!$D$22:$M$22,_xlfn.XLOOKUP(H2645,'deck &amp; rules'!$C$23:$C$30,'deck &amp; rules'!$D$23:$M$30))="draw",
                                                     IF(I2645&gt;J2645,1,IF(I2645&lt;J2645,0,2)),
                                                     IF(I2645&gt;H2645,1,IF(I2645&lt;H2645,0,2))),
                                   IF(H2645&lt;7,
                                        IF(G2645&gt;J2645,1,IF(G2645&lt;J2645,0,2)),
                                        IF(G2645&gt;H2645,1,IF(G2645&lt;H2645,0,2))
                                        )
                          )
              )
        )</f>
        <v>0</v>
      </c>
      <c r="L2645">
        <f t="shared" ca="1" si="291"/>
        <v>-284</v>
      </c>
      <c r="M2645">
        <f t="shared" ca="1" si="292"/>
        <v>-288.40000000000708</v>
      </c>
      <c r="N2645">
        <f t="shared" ca="1" si="293"/>
        <v>-340</v>
      </c>
    </row>
    <row r="2646" spans="1:14" x14ac:dyDescent="0.25">
      <c r="A2646">
        <f ca="1"/>
        <v>4</v>
      </c>
      <c r="B2646">
        <f ca="1"/>
        <v>5</v>
      </c>
      <c r="C2646">
        <f ca="1"/>
        <v>0</v>
      </c>
      <c r="D2646">
        <f ca="1"/>
        <v>0</v>
      </c>
      <c r="E2646">
        <f ca="1"/>
        <v>9</v>
      </c>
      <c r="F2646">
        <f ca="1"/>
        <v>1</v>
      </c>
      <c r="G2646">
        <f t="shared" ca="1" si="287"/>
        <v>9</v>
      </c>
      <c r="H2646">
        <f t="shared" ca="1" si="288"/>
        <v>9</v>
      </c>
      <c r="I2646">
        <f t="shared" ca="1" si="289"/>
        <v>9</v>
      </c>
      <c r="J2646">
        <f t="shared" ca="1" si="290"/>
        <v>0</v>
      </c>
      <c r="K2646" cm="1">
        <f t="array" aca="1" ref="K2646" ca="1">IF(G2646&gt;7,
        IF(G2646&gt;H2646, 1, IF(G2646&lt;H2646, 0, 2)),
        IF(       H2646&gt;7,
                     IF(G2646&gt;H2646, 1, IF(G2646&lt;H2646, 0, 2)),
                     IF(         G2646&lt;6,
                                   IF(            _xlfn.XLOOKUP(C2646,'deck &amp; rules'!$D$22:$M$22,_xlfn.XLOOKUP(H2646,'deck &amp; rules'!$C$23:$C$30,'deck &amp; rules'!$D$23:$M$30))="draw",
                                                     IF(I2646&gt;J2646,1,IF(I2646&lt;J2646,0,2)),
                                                     IF(I2646&gt;H2646,1,IF(I2646&lt;H2646,0,2))),
                                   IF(H2646&lt;7,
                                        IF(G2646&gt;J2646,1,IF(G2646&lt;J2646,0,2)),
                                        IF(G2646&gt;H2646,1,IF(G2646&lt;H2646,0,2))
                                        )
                          )
              )
        )</f>
        <v>2</v>
      </c>
      <c r="L2646">
        <f t="shared" ca="1" si="291"/>
        <v>-285</v>
      </c>
      <c r="M2646">
        <f t="shared" ca="1" si="292"/>
        <v>-289.40000000000708</v>
      </c>
      <c r="N2646">
        <f t="shared" ca="1" si="293"/>
        <v>-332</v>
      </c>
    </row>
    <row r="2647" spans="1:14" x14ac:dyDescent="0.25">
      <c r="A2647">
        <f ca="1"/>
        <v>3</v>
      </c>
      <c r="B2647">
        <f ca="1"/>
        <v>4</v>
      </c>
      <c r="C2647">
        <f ca="1"/>
        <v>8</v>
      </c>
      <c r="D2647">
        <f ca="1"/>
        <v>1</v>
      </c>
      <c r="E2647">
        <f ca="1"/>
        <v>3</v>
      </c>
      <c r="F2647">
        <f ca="1"/>
        <v>3</v>
      </c>
      <c r="G2647">
        <f t="shared" ca="1" si="287"/>
        <v>7</v>
      </c>
      <c r="H2647">
        <f t="shared" ca="1" si="288"/>
        <v>4</v>
      </c>
      <c r="I2647">
        <f t="shared" ca="1" si="289"/>
        <v>5</v>
      </c>
      <c r="J2647">
        <f t="shared" ca="1" si="290"/>
        <v>7</v>
      </c>
      <c r="K2647" cm="1">
        <f t="array" aca="1" ref="K2647" ca="1">IF(G2647&gt;7,
        IF(G2647&gt;H2647, 1, IF(G2647&lt;H2647, 0, 2)),
        IF(       H2647&gt;7,
                     IF(G2647&gt;H2647, 1, IF(G2647&lt;H2647, 0, 2)),
                     IF(         G2647&lt;6,
                                   IF(            _xlfn.XLOOKUP(C2647,'deck &amp; rules'!$D$22:$M$22,_xlfn.XLOOKUP(H2647,'deck &amp; rules'!$C$23:$C$30,'deck &amp; rules'!$D$23:$M$30))="draw",
                                                     IF(I2647&gt;J2647,1,IF(I2647&lt;J2647,0,2)),
                                                     IF(I2647&gt;H2647,1,IF(I2647&lt;H2647,0,2))),
                                   IF(H2647&lt;7,
                                        IF(G2647&gt;J2647,1,IF(G2647&lt;J2647,0,2)),
                                        IF(G2647&gt;H2647,1,IF(G2647&lt;H2647,0,2))
                                        )
                          )
              )
        )</f>
        <v>2</v>
      </c>
      <c r="L2647">
        <f t="shared" ca="1" si="291"/>
        <v>-286</v>
      </c>
      <c r="M2647">
        <f t="shared" ca="1" si="292"/>
        <v>-290.40000000000708</v>
      </c>
      <c r="N2647">
        <f t="shared" ca="1" si="293"/>
        <v>-324</v>
      </c>
    </row>
    <row r="2648" spans="1:14" x14ac:dyDescent="0.25">
      <c r="A2648">
        <f ca="1"/>
        <v>8</v>
      </c>
      <c r="B2648">
        <f ca="1"/>
        <v>2</v>
      </c>
      <c r="C2648">
        <f ca="1"/>
        <v>0</v>
      </c>
      <c r="D2648">
        <f ca="1"/>
        <v>6</v>
      </c>
      <c r="E2648">
        <f ca="1"/>
        <v>4</v>
      </c>
      <c r="F2648">
        <f ca="1"/>
        <v>8</v>
      </c>
      <c r="G2648">
        <f t="shared" ca="1" si="287"/>
        <v>0</v>
      </c>
      <c r="H2648">
        <f t="shared" ca="1" si="288"/>
        <v>0</v>
      </c>
      <c r="I2648">
        <f t="shared" ca="1" si="289"/>
        <v>0</v>
      </c>
      <c r="J2648">
        <f t="shared" ca="1" si="290"/>
        <v>8</v>
      </c>
      <c r="K2648" cm="1">
        <f t="array" aca="1" ref="K2648" ca="1">IF(G2648&gt;7,
        IF(G2648&gt;H2648, 1, IF(G2648&lt;H2648, 0, 2)),
        IF(       H2648&gt;7,
                     IF(G2648&gt;H2648, 1, IF(G2648&lt;H2648, 0, 2)),
                     IF(         G2648&lt;6,
                                   IF(            _xlfn.XLOOKUP(C2648,'deck &amp; rules'!$D$22:$M$22,_xlfn.XLOOKUP(H2648,'deck &amp; rules'!$C$23:$C$30,'deck &amp; rules'!$D$23:$M$30))="draw",
                                                     IF(I2648&gt;J2648,1,IF(I2648&lt;J2648,0,2)),
                                                     IF(I2648&gt;H2648,1,IF(I2648&lt;H2648,0,2))),
                                   IF(H2648&lt;7,
                                        IF(G2648&gt;J2648,1,IF(G2648&lt;J2648,0,2)),
                                        IF(G2648&gt;H2648,1,IF(G2648&lt;H2648,0,2))
                                        )
                          )
              )
        )</f>
        <v>0</v>
      </c>
      <c r="L2648">
        <f t="shared" ca="1" si="291"/>
        <v>-287</v>
      </c>
      <c r="M2648">
        <f t="shared" ca="1" si="292"/>
        <v>-289.45000000000709</v>
      </c>
      <c r="N2648">
        <f t="shared" ca="1" si="293"/>
        <v>-325</v>
      </c>
    </row>
    <row r="2649" spans="1:14" x14ac:dyDescent="0.25">
      <c r="A2649">
        <f ca="1"/>
        <v>6</v>
      </c>
      <c r="B2649">
        <f ca="1"/>
        <v>0</v>
      </c>
      <c r="C2649">
        <f ca="1"/>
        <v>0</v>
      </c>
      <c r="D2649">
        <f ca="1"/>
        <v>7</v>
      </c>
      <c r="E2649">
        <f ca="1"/>
        <v>1</v>
      </c>
      <c r="F2649">
        <f ca="1"/>
        <v>7</v>
      </c>
      <c r="G2649">
        <f t="shared" ca="1" si="287"/>
        <v>6</v>
      </c>
      <c r="H2649">
        <f t="shared" ca="1" si="288"/>
        <v>8</v>
      </c>
      <c r="I2649">
        <f t="shared" ca="1" si="289"/>
        <v>6</v>
      </c>
      <c r="J2649">
        <f t="shared" ca="1" si="290"/>
        <v>5</v>
      </c>
      <c r="K2649" cm="1">
        <f t="array" aca="1" ref="K2649" ca="1">IF(G2649&gt;7,
        IF(G2649&gt;H2649, 1, IF(G2649&lt;H2649, 0, 2)),
        IF(       H2649&gt;7,
                     IF(G2649&gt;H2649, 1, IF(G2649&lt;H2649, 0, 2)),
                     IF(         G2649&lt;6,
                                   IF(            _xlfn.XLOOKUP(C2649,'deck &amp; rules'!$D$22:$M$22,_xlfn.XLOOKUP(H2649,'deck &amp; rules'!$C$23:$C$30,'deck &amp; rules'!$D$23:$M$30))="draw",
                                                     IF(I2649&gt;J2649,1,IF(I2649&lt;J2649,0,2)),
                                                     IF(I2649&gt;H2649,1,IF(I2649&lt;H2649,0,2))),
                                   IF(H2649&lt;7,
                                        IF(G2649&gt;J2649,1,IF(G2649&lt;J2649,0,2)),
                                        IF(G2649&gt;H2649,1,IF(G2649&lt;H2649,0,2))
                                        )
                          )
              )
        )</f>
        <v>0</v>
      </c>
      <c r="L2649">
        <f t="shared" ca="1" si="291"/>
        <v>-288</v>
      </c>
      <c r="M2649">
        <f t="shared" ca="1" si="292"/>
        <v>-288.50000000000711</v>
      </c>
      <c r="N2649">
        <f t="shared" ca="1" si="293"/>
        <v>-326</v>
      </c>
    </row>
    <row r="2650" spans="1:14" x14ac:dyDescent="0.25">
      <c r="A2650">
        <f ca="1"/>
        <v>7</v>
      </c>
      <c r="B2650">
        <f ca="1"/>
        <v>6</v>
      </c>
      <c r="C2650">
        <f ca="1"/>
        <v>4</v>
      </c>
      <c r="D2650">
        <f ca="1"/>
        <v>2</v>
      </c>
      <c r="E2650">
        <f ca="1"/>
        <v>0</v>
      </c>
      <c r="F2650">
        <f ca="1"/>
        <v>9</v>
      </c>
      <c r="G2650">
        <f t="shared" ca="1" si="287"/>
        <v>3</v>
      </c>
      <c r="H2650">
        <f t="shared" ca="1" si="288"/>
        <v>2</v>
      </c>
      <c r="I2650">
        <f t="shared" ca="1" si="289"/>
        <v>7</v>
      </c>
      <c r="J2650">
        <f t="shared" ca="1" si="290"/>
        <v>1</v>
      </c>
      <c r="K2650" cm="1">
        <f t="array" aca="1" ref="K2650" ca="1">IF(G2650&gt;7,
        IF(G2650&gt;H2650, 1, IF(G2650&lt;H2650, 0, 2)),
        IF(       H2650&gt;7,
                     IF(G2650&gt;H2650, 1, IF(G2650&lt;H2650, 0, 2)),
                     IF(         G2650&lt;6,
                                   IF(            _xlfn.XLOOKUP(C2650,'deck &amp; rules'!$D$22:$M$22,_xlfn.XLOOKUP(H2650,'deck &amp; rules'!$C$23:$C$30,'deck &amp; rules'!$D$23:$M$30))="draw",
                                                     IF(I2650&gt;J2650,1,IF(I2650&lt;J2650,0,2)),
                                                     IF(I2650&gt;H2650,1,IF(I2650&lt;H2650,0,2))),
                                   IF(H2650&lt;7,
                                        IF(G2650&gt;J2650,1,IF(G2650&lt;J2650,0,2)),
                                        IF(G2650&gt;H2650,1,IF(G2650&lt;H2650,0,2))
                                        )
                          )
              )
        )</f>
        <v>1</v>
      </c>
      <c r="L2650">
        <f t="shared" ca="1" si="291"/>
        <v>-287</v>
      </c>
      <c r="M2650">
        <f t="shared" ca="1" si="292"/>
        <v>-289.50000000000711</v>
      </c>
      <c r="N2650">
        <f t="shared" ca="1" si="293"/>
        <v>-327</v>
      </c>
    </row>
    <row r="2651" spans="1:14" x14ac:dyDescent="0.25">
      <c r="A2651">
        <f ca="1"/>
        <v>2</v>
      </c>
      <c r="B2651">
        <f ca="1"/>
        <v>4</v>
      </c>
      <c r="C2651">
        <f ca="1"/>
        <v>0</v>
      </c>
      <c r="D2651">
        <f ca="1"/>
        <v>1</v>
      </c>
      <c r="E2651">
        <f ca="1"/>
        <v>0</v>
      </c>
      <c r="F2651">
        <f ca="1"/>
        <v>7</v>
      </c>
      <c r="G2651">
        <f t="shared" ca="1" si="287"/>
        <v>6</v>
      </c>
      <c r="H2651">
        <f t="shared" ca="1" si="288"/>
        <v>1</v>
      </c>
      <c r="I2651">
        <f t="shared" ca="1" si="289"/>
        <v>6</v>
      </c>
      <c r="J2651">
        <f t="shared" ca="1" si="290"/>
        <v>8</v>
      </c>
      <c r="K2651" cm="1">
        <f t="array" aca="1" ref="K2651" ca="1">IF(G2651&gt;7,
        IF(G2651&gt;H2651, 1, IF(G2651&lt;H2651, 0, 2)),
        IF(       H2651&gt;7,
                     IF(G2651&gt;H2651, 1, IF(G2651&lt;H2651, 0, 2)),
                     IF(         G2651&lt;6,
                                   IF(            _xlfn.XLOOKUP(C2651,'deck &amp; rules'!$D$22:$M$22,_xlfn.XLOOKUP(H2651,'deck &amp; rules'!$C$23:$C$30,'deck &amp; rules'!$D$23:$M$30))="draw",
                                                     IF(I2651&gt;J2651,1,IF(I2651&lt;J2651,0,2)),
                                                     IF(I2651&gt;H2651,1,IF(I2651&lt;H2651,0,2))),
                                   IF(H2651&lt;7,
                                        IF(G2651&gt;J2651,1,IF(G2651&lt;J2651,0,2)),
                                        IF(G2651&gt;H2651,1,IF(G2651&lt;H2651,0,2))
                                        )
                          )
              )
        )</f>
        <v>0</v>
      </c>
      <c r="L2651">
        <f t="shared" ca="1" si="291"/>
        <v>-288</v>
      </c>
      <c r="M2651">
        <f t="shared" ca="1" si="292"/>
        <v>-288.55000000000712</v>
      </c>
      <c r="N2651">
        <f t="shared" ca="1" si="293"/>
        <v>-328</v>
      </c>
    </row>
    <row r="2652" spans="1:14" x14ac:dyDescent="0.25">
      <c r="A2652">
        <f ca="1"/>
        <v>7</v>
      </c>
      <c r="B2652">
        <f ca="1"/>
        <v>8</v>
      </c>
      <c r="C2652">
        <f ca="1"/>
        <v>4</v>
      </c>
      <c r="D2652">
        <f ca="1"/>
        <v>6</v>
      </c>
      <c r="E2652">
        <f ca="1"/>
        <v>1</v>
      </c>
      <c r="F2652">
        <f ca="1"/>
        <v>2</v>
      </c>
      <c r="G2652">
        <f t="shared" ca="1" si="287"/>
        <v>5</v>
      </c>
      <c r="H2652">
        <f t="shared" ca="1" si="288"/>
        <v>7</v>
      </c>
      <c r="I2652">
        <f t="shared" ca="1" si="289"/>
        <v>9</v>
      </c>
      <c r="J2652">
        <f t="shared" ca="1" si="290"/>
        <v>9</v>
      </c>
      <c r="K2652" cm="1">
        <f t="array" aca="1" ref="K2652" ca="1">IF(G2652&gt;7,
        IF(G2652&gt;H2652, 1, IF(G2652&lt;H2652, 0, 2)),
        IF(       H2652&gt;7,
                     IF(G2652&gt;H2652, 1, IF(G2652&lt;H2652, 0, 2)),
                     IF(         G2652&lt;6,
                                   IF(            _xlfn.XLOOKUP(C2652,'deck &amp; rules'!$D$22:$M$22,_xlfn.XLOOKUP(H2652,'deck &amp; rules'!$C$23:$C$30,'deck &amp; rules'!$D$23:$M$30))="draw",
                                                     IF(I2652&gt;J2652,1,IF(I2652&lt;J2652,0,2)),
                                                     IF(I2652&gt;H2652,1,IF(I2652&lt;H2652,0,2))),
                                   IF(H2652&lt;7,
                                        IF(G2652&gt;J2652,1,IF(G2652&lt;J2652,0,2)),
                                        IF(G2652&gt;H2652,1,IF(G2652&lt;H2652,0,2))
                                        )
                          )
              )
        )</f>
        <v>1</v>
      </c>
      <c r="L2652">
        <f t="shared" ca="1" si="291"/>
        <v>-287</v>
      </c>
      <c r="M2652">
        <f t="shared" ca="1" si="292"/>
        <v>-289.55000000000712</v>
      </c>
      <c r="N2652">
        <f t="shared" ca="1" si="293"/>
        <v>-329</v>
      </c>
    </row>
    <row r="2653" spans="1:14" x14ac:dyDescent="0.25">
      <c r="A2653">
        <f ca="1"/>
        <v>6</v>
      </c>
      <c r="B2653">
        <f ca="1"/>
        <v>0</v>
      </c>
      <c r="C2653">
        <f ca="1"/>
        <v>7</v>
      </c>
      <c r="D2653">
        <f ca="1"/>
        <v>2</v>
      </c>
      <c r="E2653">
        <f ca="1"/>
        <v>9</v>
      </c>
      <c r="F2653">
        <f ca="1"/>
        <v>5</v>
      </c>
      <c r="G2653">
        <f t="shared" ca="1" si="287"/>
        <v>6</v>
      </c>
      <c r="H2653">
        <f t="shared" ca="1" si="288"/>
        <v>1</v>
      </c>
      <c r="I2653">
        <f t="shared" ca="1" si="289"/>
        <v>3</v>
      </c>
      <c r="J2653">
        <f t="shared" ca="1" si="290"/>
        <v>6</v>
      </c>
      <c r="K2653" cm="1">
        <f t="array" aca="1" ref="K2653" ca="1">IF(G2653&gt;7,
        IF(G2653&gt;H2653, 1, IF(G2653&lt;H2653, 0, 2)),
        IF(       H2653&gt;7,
                     IF(G2653&gt;H2653, 1, IF(G2653&lt;H2653, 0, 2)),
                     IF(         G2653&lt;6,
                                   IF(            _xlfn.XLOOKUP(C2653,'deck &amp; rules'!$D$22:$M$22,_xlfn.XLOOKUP(H2653,'deck &amp; rules'!$C$23:$C$30,'deck &amp; rules'!$D$23:$M$30))="draw",
                                                     IF(I2653&gt;J2653,1,IF(I2653&lt;J2653,0,2)),
                                                     IF(I2653&gt;H2653,1,IF(I2653&lt;H2653,0,2))),
                                   IF(H2653&lt;7,
                                        IF(G2653&gt;J2653,1,IF(G2653&lt;J2653,0,2)),
                                        IF(G2653&gt;H2653,1,IF(G2653&lt;H2653,0,2))
                                        )
                          )
              )
        )</f>
        <v>2</v>
      </c>
      <c r="L2653">
        <f t="shared" ca="1" si="291"/>
        <v>-288</v>
      </c>
      <c r="M2653">
        <f t="shared" ca="1" si="292"/>
        <v>-290.55000000000712</v>
      </c>
      <c r="N2653">
        <f t="shared" ca="1" si="293"/>
        <v>-321</v>
      </c>
    </row>
    <row r="2654" spans="1:14" x14ac:dyDescent="0.25">
      <c r="A2654">
        <f ca="1"/>
        <v>6</v>
      </c>
      <c r="B2654">
        <f ca="1"/>
        <v>9</v>
      </c>
      <c r="C2654">
        <f ca="1"/>
        <v>0</v>
      </c>
      <c r="D2654">
        <f ca="1"/>
        <v>8</v>
      </c>
      <c r="E2654">
        <f ca="1"/>
        <v>0</v>
      </c>
      <c r="F2654">
        <f ca="1"/>
        <v>7</v>
      </c>
      <c r="G2654">
        <f t="shared" ca="1" si="287"/>
        <v>5</v>
      </c>
      <c r="H2654">
        <f t="shared" ca="1" si="288"/>
        <v>8</v>
      </c>
      <c r="I2654">
        <f t="shared" ca="1" si="289"/>
        <v>5</v>
      </c>
      <c r="J2654">
        <f t="shared" ca="1" si="290"/>
        <v>5</v>
      </c>
      <c r="K2654" cm="1">
        <f t="array" aca="1" ref="K2654" ca="1">IF(G2654&gt;7,
        IF(G2654&gt;H2654, 1, IF(G2654&lt;H2654, 0, 2)),
        IF(       H2654&gt;7,
                     IF(G2654&gt;H2654, 1, IF(G2654&lt;H2654, 0, 2)),
                     IF(         G2654&lt;6,
                                   IF(            _xlfn.XLOOKUP(C2654,'deck &amp; rules'!$D$22:$M$22,_xlfn.XLOOKUP(H2654,'deck &amp; rules'!$C$23:$C$30,'deck &amp; rules'!$D$23:$M$30))="draw",
                                                     IF(I2654&gt;J2654,1,IF(I2654&lt;J2654,0,2)),
                                                     IF(I2654&gt;H2654,1,IF(I2654&lt;H2654,0,2))),
                                   IF(H2654&lt;7,
                                        IF(G2654&gt;J2654,1,IF(G2654&lt;J2654,0,2)),
                                        IF(G2654&gt;H2654,1,IF(G2654&lt;H2654,0,2))
                                        )
                          )
              )
        )</f>
        <v>0</v>
      </c>
      <c r="L2654">
        <f t="shared" ca="1" si="291"/>
        <v>-289</v>
      </c>
      <c r="M2654">
        <f t="shared" ca="1" si="292"/>
        <v>-289.60000000000713</v>
      </c>
      <c r="N2654">
        <f t="shared" ca="1" si="293"/>
        <v>-322</v>
      </c>
    </row>
    <row r="2655" spans="1:14" x14ac:dyDescent="0.25">
      <c r="A2655">
        <f ca="1"/>
        <v>8</v>
      </c>
      <c r="B2655">
        <f ca="1"/>
        <v>8</v>
      </c>
      <c r="C2655">
        <f ca="1"/>
        <v>1</v>
      </c>
      <c r="D2655">
        <f ca="1"/>
        <v>1</v>
      </c>
      <c r="E2655">
        <f ca="1"/>
        <v>6</v>
      </c>
      <c r="F2655">
        <f ca="1"/>
        <v>5</v>
      </c>
      <c r="G2655">
        <f t="shared" ca="1" si="287"/>
        <v>6</v>
      </c>
      <c r="H2655">
        <f t="shared" ca="1" si="288"/>
        <v>7</v>
      </c>
      <c r="I2655">
        <f t="shared" ca="1" si="289"/>
        <v>7</v>
      </c>
      <c r="J2655">
        <f t="shared" ca="1" si="290"/>
        <v>2</v>
      </c>
      <c r="K2655" cm="1">
        <f t="array" aca="1" ref="K2655" ca="1">IF(G2655&gt;7,
        IF(G2655&gt;H2655, 1, IF(G2655&lt;H2655, 0, 2)),
        IF(       H2655&gt;7,
                     IF(G2655&gt;H2655, 1, IF(G2655&lt;H2655, 0, 2)),
                     IF(         G2655&lt;6,
                                   IF(            _xlfn.XLOOKUP(C2655,'deck &amp; rules'!$D$22:$M$22,_xlfn.XLOOKUP(H2655,'deck &amp; rules'!$C$23:$C$30,'deck &amp; rules'!$D$23:$M$30))="draw",
                                                     IF(I2655&gt;J2655,1,IF(I2655&lt;J2655,0,2)),
                                                     IF(I2655&gt;H2655,1,IF(I2655&lt;H2655,0,2))),
                                   IF(H2655&lt;7,
                                        IF(G2655&gt;J2655,1,IF(G2655&lt;J2655,0,2)),
                                        IF(G2655&gt;H2655,1,IF(G2655&lt;H2655,0,2))
                                        )
                          )
              )
        )</f>
        <v>0</v>
      </c>
      <c r="L2655">
        <f t="shared" ca="1" si="291"/>
        <v>-290</v>
      </c>
      <c r="M2655">
        <f t="shared" ca="1" si="292"/>
        <v>-288.65000000000714</v>
      </c>
      <c r="N2655">
        <f t="shared" ca="1" si="293"/>
        <v>-323</v>
      </c>
    </row>
    <row r="2656" spans="1:14" x14ac:dyDescent="0.25">
      <c r="A2656">
        <f ca="1"/>
        <v>2</v>
      </c>
      <c r="B2656">
        <f ca="1"/>
        <v>0</v>
      </c>
      <c r="C2656">
        <f ca="1"/>
        <v>7</v>
      </c>
      <c r="D2656">
        <f ca="1"/>
        <v>3</v>
      </c>
      <c r="E2656">
        <f ca="1"/>
        <v>5</v>
      </c>
      <c r="F2656">
        <f ca="1"/>
        <v>6</v>
      </c>
      <c r="G2656">
        <f t="shared" ca="1" si="287"/>
        <v>2</v>
      </c>
      <c r="H2656">
        <f t="shared" ca="1" si="288"/>
        <v>8</v>
      </c>
      <c r="I2656">
        <f t="shared" ca="1" si="289"/>
        <v>9</v>
      </c>
      <c r="J2656">
        <f t="shared" ca="1" si="290"/>
        <v>4</v>
      </c>
      <c r="K2656" cm="1">
        <f t="array" aca="1" ref="K2656" ca="1">IF(G2656&gt;7,
        IF(G2656&gt;H2656, 1, IF(G2656&lt;H2656, 0, 2)),
        IF(       H2656&gt;7,
                     IF(G2656&gt;H2656, 1, IF(G2656&lt;H2656, 0, 2)),
                     IF(         G2656&lt;6,
                                   IF(            _xlfn.XLOOKUP(C2656,'deck &amp; rules'!$D$22:$M$22,_xlfn.XLOOKUP(H2656,'deck &amp; rules'!$C$23:$C$30,'deck &amp; rules'!$D$23:$M$30))="draw",
                                                     IF(I2656&gt;J2656,1,IF(I2656&lt;J2656,0,2)),
                                                     IF(I2656&gt;H2656,1,IF(I2656&lt;H2656,0,2))),
                                   IF(H2656&lt;7,
                                        IF(G2656&gt;J2656,1,IF(G2656&lt;J2656,0,2)),
                                        IF(G2656&gt;H2656,1,IF(G2656&lt;H2656,0,2))
                                        )
                          )
              )
        )</f>
        <v>0</v>
      </c>
      <c r="L2656">
        <f t="shared" ca="1" si="291"/>
        <v>-291</v>
      </c>
      <c r="M2656">
        <f t="shared" ca="1" si="292"/>
        <v>-287.70000000000715</v>
      </c>
      <c r="N2656">
        <f t="shared" ca="1" si="293"/>
        <v>-324</v>
      </c>
    </row>
    <row r="2657" spans="1:14" x14ac:dyDescent="0.25">
      <c r="A2657">
        <f ca="1"/>
        <v>7</v>
      </c>
      <c r="B2657">
        <f ca="1"/>
        <v>4</v>
      </c>
      <c r="C2657">
        <f ca="1"/>
        <v>0</v>
      </c>
      <c r="D2657">
        <f ca="1"/>
        <v>0</v>
      </c>
      <c r="E2657">
        <f ca="1"/>
        <v>5</v>
      </c>
      <c r="F2657">
        <f ca="1"/>
        <v>3</v>
      </c>
      <c r="G2657">
        <f t="shared" ca="1" si="287"/>
        <v>1</v>
      </c>
      <c r="H2657">
        <f t="shared" ca="1" si="288"/>
        <v>5</v>
      </c>
      <c r="I2657">
        <f t="shared" ca="1" si="289"/>
        <v>1</v>
      </c>
      <c r="J2657">
        <f t="shared" ca="1" si="290"/>
        <v>8</v>
      </c>
      <c r="K2657" cm="1">
        <f t="array" aca="1" ref="K2657" ca="1">IF(G2657&gt;7,
        IF(G2657&gt;H2657, 1, IF(G2657&lt;H2657, 0, 2)),
        IF(       H2657&gt;7,
                     IF(G2657&gt;H2657, 1, IF(G2657&lt;H2657, 0, 2)),
                     IF(         G2657&lt;6,
                                   IF(            _xlfn.XLOOKUP(C2657,'deck &amp; rules'!$D$22:$M$22,_xlfn.XLOOKUP(H2657,'deck &amp; rules'!$C$23:$C$30,'deck &amp; rules'!$D$23:$M$30))="draw",
                                                     IF(I2657&gt;J2657,1,IF(I2657&lt;J2657,0,2)),
                                                     IF(I2657&gt;H2657,1,IF(I2657&lt;H2657,0,2))),
                                   IF(H2657&lt;7,
                                        IF(G2657&gt;J2657,1,IF(G2657&lt;J2657,0,2)),
                                        IF(G2657&gt;H2657,1,IF(G2657&lt;H2657,0,2))
                                        )
                          )
              )
        )</f>
        <v>0</v>
      </c>
      <c r="L2657">
        <f t="shared" ca="1" si="291"/>
        <v>-292</v>
      </c>
      <c r="M2657">
        <f t="shared" ca="1" si="292"/>
        <v>-286.75000000000716</v>
      </c>
      <c r="N2657">
        <f t="shared" ca="1" si="293"/>
        <v>-325</v>
      </c>
    </row>
    <row r="2658" spans="1:14" x14ac:dyDescent="0.25">
      <c r="A2658">
        <f ca="1"/>
        <v>8</v>
      </c>
      <c r="B2658">
        <f ca="1"/>
        <v>4</v>
      </c>
      <c r="C2658">
        <f ca="1"/>
        <v>0</v>
      </c>
      <c r="D2658">
        <f ca="1"/>
        <v>4</v>
      </c>
      <c r="E2658">
        <f ca="1"/>
        <v>8</v>
      </c>
      <c r="F2658">
        <f ca="1"/>
        <v>0</v>
      </c>
      <c r="G2658">
        <f t="shared" ca="1" si="287"/>
        <v>2</v>
      </c>
      <c r="H2658">
        <f t="shared" ca="1" si="288"/>
        <v>2</v>
      </c>
      <c r="I2658">
        <f t="shared" ca="1" si="289"/>
        <v>2</v>
      </c>
      <c r="J2658">
        <f t="shared" ca="1" si="290"/>
        <v>2</v>
      </c>
      <c r="K2658" cm="1">
        <f t="array" aca="1" ref="K2658" ca="1">IF(G2658&gt;7,
        IF(G2658&gt;H2658, 1, IF(G2658&lt;H2658, 0, 2)),
        IF(       H2658&gt;7,
                     IF(G2658&gt;H2658, 1, IF(G2658&lt;H2658, 0, 2)),
                     IF(         G2658&lt;6,
                                   IF(            _xlfn.XLOOKUP(C2658,'deck &amp; rules'!$D$22:$M$22,_xlfn.XLOOKUP(H2658,'deck &amp; rules'!$C$23:$C$30,'deck &amp; rules'!$D$23:$M$30))="draw",
                                                     IF(I2658&gt;J2658,1,IF(I2658&lt;J2658,0,2)),
                                                     IF(I2658&gt;H2658,1,IF(I2658&lt;H2658,0,2))),
                                   IF(H2658&lt;7,
                                        IF(G2658&gt;J2658,1,IF(G2658&lt;J2658,0,2)),
                                        IF(G2658&gt;H2658,1,IF(G2658&lt;H2658,0,2))
                                        )
                          )
              )
        )</f>
        <v>2</v>
      </c>
      <c r="L2658">
        <f t="shared" ca="1" si="291"/>
        <v>-293</v>
      </c>
      <c r="M2658">
        <f t="shared" ca="1" si="292"/>
        <v>-287.75000000000716</v>
      </c>
      <c r="N2658">
        <f t="shared" ca="1" si="293"/>
        <v>-317</v>
      </c>
    </row>
    <row r="2659" spans="1:14" x14ac:dyDescent="0.25">
      <c r="A2659">
        <f ca="1"/>
        <v>8</v>
      </c>
      <c r="B2659">
        <f ca="1"/>
        <v>8</v>
      </c>
      <c r="C2659">
        <f ca="1"/>
        <v>1</v>
      </c>
      <c r="D2659">
        <f ca="1"/>
        <v>4</v>
      </c>
      <c r="E2659">
        <f ca="1"/>
        <v>8</v>
      </c>
      <c r="F2659">
        <f ca="1"/>
        <v>0</v>
      </c>
      <c r="G2659">
        <f t="shared" ca="1" si="287"/>
        <v>6</v>
      </c>
      <c r="H2659">
        <f t="shared" ca="1" si="288"/>
        <v>2</v>
      </c>
      <c r="I2659">
        <f t="shared" ca="1" si="289"/>
        <v>7</v>
      </c>
      <c r="J2659">
        <f t="shared" ca="1" si="290"/>
        <v>2</v>
      </c>
      <c r="K2659" cm="1">
        <f t="array" aca="1" ref="K2659" ca="1">IF(G2659&gt;7,
        IF(G2659&gt;H2659, 1, IF(G2659&lt;H2659, 0, 2)),
        IF(       H2659&gt;7,
                     IF(G2659&gt;H2659, 1, IF(G2659&lt;H2659, 0, 2)),
                     IF(         G2659&lt;6,
                                   IF(            _xlfn.XLOOKUP(C2659,'deck &amp; rules'!$D$22:$M$22,_xlfn.XLOOKUP(H2659,'deck &amp; rules'!$C$23:$C$30,'deck &amp; rules'!$D$23:$M$30))="draw",
                                                     IF(I2659&gt;J2659,1,IF(I2659&lt;J2659,0,2)),
                                                     IF(I2659&gt;H2659,1,IF(I2659&lt;H2659,0,2))),
                                   IF(H2659&lt;7,
                                        IF(G2659&gt;J2659,1,IF(G2659&lt;J2659,0,2)),
                                        IF(G2659&gt;H2659,1,IF(G2659&lt;H2659,0,2))
                                        )
                          )
              )
        )</f>
        <v>1</v>
      </c>
      <c r="L2659">
        <f t="shared" ca="1" si="291"/>
        <v>-292</v>
      </c>
      <c r="M2659">
        <f t="shared" ca="1" si="292"/>
        <v>-288.75000000000716</v>
      </c>
      <c r="N2659">
        <f t="shared" ca="1" si="293"/>
        <v>-318</v>
      </c>
    </row>
    <row r="2660" spans="1:14" x14ac:dyDescent="0.25">
      <c r="A2660">
        <f ca="1"/>
        <v>5</v>
      </c>
      <c r="B2660">
        <f ca="1"/>
        <v>1</v>
      </c>
      <c r="C2660">
        <f ca="1"/>
        <v>7</v>
      </c>
      <c r="D2660">
        <f ca="1"/>
        <v>6</v>
      </c>
      <c r="E2660">
        <f ca="1"/>
        <v>9</v>
      </c>
      <c r="F2660">
        <f ca="1"/>
        <v>5</v>
      </c>
      <c r="G2660">
        <f t="shared" ca="1" si="287"/>
        <v>6</v>
      </c>
      <c r="H2660">
        <f t="shared" ca="1" si="288"/>
        <v>5</v>
      </c>
      <c r="I2660">
        <f t="shared" ca="1" si="289"/>
        <v>3</v>
      </c>
      <c r="J2660">
        <f t="shared" ca="1" si="290"/>
        <v>0</v>
      </c>
      <c r="K2660" cm="1">
        <f t="array" aca="1" ref="K2660" ca="1">IF(G2660&gt;7,
        IF(G2660&gt;H2660, 1, IF(G2660&lt;H2660, 0, 2)),
        IF(       H2660&gt;7,
                     IF(G2660&gt;H2660, 1, IF(G2660&lt;H2660, 0, 2)),
                     IF(         G2660&lt;6,
                                   IF(            _xlfn.XLOOKUP(C2660,'deck &amp; rules'!$D$22:$M$22,_xlfn.XLOOKUP(H2660,'deck &amp; rules'!$C$23:$C$30,'deck &amp; rules'!$D$23:$M$30))="draw",
                                                     IF(I2660&gt;J2660,1,IF(I2660&lt;J2660,0,2)),
                                                     IF(I2660&gt;H2660,1,IF(I2660&lt;H2660,0,2))),
                                   IF(H2660&lt;7,
                                        IF(G2660&gt;J2660,1,IF(G2660&lt;J2660,0,2)),
                                        IF(G2660&gt;H2660,1,IF(G2660&lt;H2660,0,2))
                                        )
                          )
              )
        )</f>
        <v>1</v>
      </c>
      <c r="L2660">
        <f t="shared" ca="1" si="291"/>
        <v>-291</v>
      </c>
      <c r="M2660">
        <f t="shared" ca="1" si="292"/>
        <v>-289.75000000000716</v>
      </c>
      <c r="N2660">
        <f t="shared" ca="1" si="293"/>
        <v>-319</v>
      </c>
    </row>
    <row r="2661" spans="1:14" x14ac:dyDescent="0.25">
      <c r="A2661">
        <f ca="1"/>
        <v>9</v>
      </c>
      <c r="B2661">
        <f ca="1"/>
        <v>8</v>
      </c>
      <c r="C2661">
        <f ca="1"/>
        <v>3</v>
      </c>
      <c r="D2661">
        <f ca="1"/>
        <v>0</v>
      </c>
      <c r="E2661">
        <f ca="1"/>
        <v>9</v>
      </c>
      <c r="F2661">
        <f ca="1"/>
        <v>6</v>
      </c>
      <c r="G2661">
        <f t="shared" ca="1" si="287"/>
        <v>7</v>
      </c>
      <c r="H2661">
        <f t="shared" ca="1" si="288"/>
        <v>9</v>
      </c>
      <c r="I2661">
        <f t="shared" ca="1" si="289"/>
        <v>0</v>
      </c>
      <c r="J2661">
        <f t="shared" ca="1" si="290"/>
        <v>5</v>
      </c>
      <c r="K2661" cm="1">
        <f t="array" aca="1" ref="K2661" ca="1">IF(G2661&gt;7,
        IF(G2661&gt;H2661, 1, IF(G2661&lt;H2661, 0, 2)),
        IF(       H2661&gt;7,
                     IF(G2661&gt;H2661, 1, IF(G2661&lt;H2661, 0, 2)),
                     IF(         G2661&lt;6,
                                   IF(            _xlfn.XLOOKUP(C2661,'deck &amp; rules'!$D$22:$M$22,_xlfn.XLOOKUP(H2661,'deck &amp; rules'!$C$23:$C$30,'deck &amp; rules'!$D$23:$M$30))="draw",
                                                     IF(I2661&gt;J2661,1,IF(I2661&lt;J2661,0,2)),
                                                     IF(I2661&gt;H2661,1,IF(I2661&lt;H2661,0,2))),
                                   IF(H2661&lt;7,
                                        IF(G2661&gt;J2661,1,IF(G2661&lt;J2661,0,2)),
                                        IF(G2661&gt;H2661,1,IF(G2661&lt;H2661,0,2))
                                        )
                          )
              )
        )</f>
        <v>0</v>
      </c>
      <c r="L2661">
        <f t="shared" ca="1" si="291"/>
        <v>-292</v>
      </c>
      <c r="M2661">
        <f t="shared" ca="1" si="292"/>
        <v>-288.80000000000717</v>
      </c>
      <c r="N2661">
        <f t="shared" ca="1" si="293"/>
        <v>-320</v>
      </c>
    </row>
    <row r="2662" spans="1:14" x14ac:dyDescent="0.25">
      <c r="A2662">
        <f ca="1"/>
        <v>6</v>
      </c>
      <c r="B2662">
        <f ca="1"/>
        <v>1</v>
      </c>
      <c r="C2662">
        <f ca="1"/>
        <v>0</v>
      </c>
      <c r="D2662">
        <f ca="1"/>
        <v>6</v>
      </c>
      <c r="E2662">
        <f ca="1"/>
        <v>0</v>
      </c>
      <c r="F2662">
        <f ca="1"/>
        <v>0</v>
      </c>
      <c r="G2662">
        <f t="shared" ca="1" si="287"/>
        <v>7</v>
      </c>
      <c r="H2662">
        <f t="shared" ca="1" si="288"/>
        <v>6</v>
      </c>
      <c r="I2662">
        <f t="shared" ca="1" si="289"/>
        <v>7</v>
      </c>
      <c r="J2662">
        <f t="shared" ca="1" si="290"/>
        <v>6</v>
      </c>
      <c r="K2662" cm="1">
        <f t="array" aca="1" ref="K2662" ca="1">IF(G2662&gt;7,
        IF(G2662&gt;H2662, 1, IF(G2662&lt;H2662, 0, 2)),
        IF(       H2662&gt;7,
                     IF(G2662&gt;H2662, 1, IF(G2662&lt;H2662, 0, 2)),
                     IF(         G2662&lt;6,
                                   IF(            _xlfn.XLOOKUP(C2662,'deck &amp; rules'!$D$22:$M$22,_xlfn.XLOOKUP(H2662,'deck &amp; rules'!$C$23:$C$30,'deck &amp; rules'!$D$23:$M$30))="draw",
                                                     IF(I2662&gt;J2662,1,IF(I2662&lt;J2662,0,2)),
                                                     IF(I2662&gt;H2662,1,IF(I2662&lt;H2662,0,2))),
                                   IF(H2662&lt;7,
                                        IF(G2662&gt;J2662,1,IF(G2662&lt;J2662,0,2)),
                                        IF(G2662&gt;H2662,1,IF(G2662&lt;H2662,0,2))
                                        )
                          )
              )
        )</f>
        <v>1</v>
      </c>
      <c r="L2662">
        <f t="shared" ca="1" si="291"/>
        <v>-291</v>
      </c>
      <c r="M2662">
        <f t="shared" ca="1" si="292"/>
        <v>-289.80000000000717</v>
      </c>
      <c r="N2662">
        <f t="shared" ca="1" si="293"/>
        <v>-321</v>
      </c>
    </row>
    <row r="2663" spans="1:14" x14ac:dyDescent="0.25">
      <c r="A2663">
        <f ca="1"/>
        <v>5</v>
      </c>
      <c r="B2663">
        <f ca="1"/>
        <v>8</v>
      </c>
      <c r="C2663">
        <f ca="1"/>
        <v>8</v>
      </c>
      <c r="D2663">
        <f ca="1"/>
        <v>3</v>
      </c>
      <c r="E2663">
        <f ca="1"/>
        <v>5</v>
      </c>
      <c r="F2663">
        <f ca="1"/>
        <v>0</v>
      </c>
      <c r="G2663">
        <f t="shared" ca="1" si="287"/>
        <v>3</v>
      </c>
      <c r="H2663">
        <f t="shared" ca="1" si="288"/>
        <v>8</v>
      </c>
      <c r="I2663">
        <f t="shared" ca="1" si="289"/>
        <v>1</v>
      </c>
      <c r="J2663">
        <f t="shared" ca="1" si="290"/>
        <v>8</v>
      </c>
      <c r="K2663" cm="1">
        <f t="array" aca="1" ref="K2663" ca="1">IF(G2663&gt;7,
        IF(G2663&gt;H2663, 1, IF(G2663&lt;H2663, 0, 2)),
        IF(       H2663&gt;7,
                     IF(G2663&gt;H2663, 1, IF(G2663&lt;H2663, 0, 2)),
                     IF(         G2663&lt;6,
                                   IF(            _xlfn.XLOOKUP(C2663,'deck &amp; rules'!$D$22:$M$22,_xlfn.XLOOKUP(H2663,'deck &amp; rules'!$C$23:$C$30,'deck &amp; rules'!$D$23:$M$30))="draw",
                                                     IF(I2663&gt;J2663,1,IF(I2663&lt;J2663,0,2)),
                                                     IF(I2663&gt;H2663,1,IF(I2663&lt;H2663,0,2))),
                                   IF(H2663&lt;7,
                                        IF(G2663&gt;J2663,1,IF(G2663&lt;J2663,0,2)),
                                        IF(G2663&gt;H2663,1,IF(G2663&lt;H2663,0,2))
                                        )
                          )
              )
        )</f>
        <v>0</v>
      </c>
      <c r="L2663">
        <f t="shared" ca="1" si="291"/>
        <v>-292</v>
      </c>
      <c r="M2663">
        <f t="shared" ca="1" si="292"/>
        <v>-288.85000000000719</v>
      </c>
      <c r="N2663">
        <f t="shared" ca="1" si="293"/>
        <v>-322</v>
      </c>
    </row>
    <row r="2664" spans="1:14" x14ac:dyDescent="0.25">
      <c r="A2664">
        <f ca="1"/>
        <v>4</v>
      </c>
      <c r="B2664">
        <f ca="1"/>
        <v>8</v>
      </c>
      <c r="C2664">
        <f ca="1"/>
        <v>0</v>
      </c>
      <c r="D2664">
        <f ca="1"/>
        <v>4</v>
      </c>
      <c r="E2664">
        <f ca="1"/>
        <v>2</v>
      </c>
      <c r="F2664">
        <f ca="1"/>
        <v>9</v>
      </c>
      <c r="G2664">
        <f t="shared" ca="1" si="287"/>
        <v>2</v>
      </c>
      <c r="H2664">
        <f t="shared" ca="1" si="288"/>
        <v>6</v>
      </c>
      <c r="I2664">
        <f t="shared" ca="1" si="289"/>
        <v>2</v>
      </c>
      <c r="J2664">
        <f t="shared" ca="1" si="290"/>
        <v>5</v>
      </c>
      <c r="K2664" cm="1">
        <f t="array" aca="1" ref="K2664" ca="1">IF(G2664&gt;7,
        IF(G2664&gt;H2664, 1, IF(G2664&lt;H2664, 0, 2)),
        IF(       H2664&gt;7,
                     IF(G2664&gt;H2664, 1, IF(G2664&lt;H2664, 0, 2)),
                     IF(         G2664&lt;6,
                                   IF(            _xlfn.XLOOKUP(C2664,'deck &amp; rules'!$D$22:$M$22,_xlfn.XLOOKUP(H2664,'deck &amp; rules'!$C$23:$C$30,'deck &amp; rules'!$D$23:$M$30))="draw",
                                                     IF(I2664&gt;J2664,1,IF(I2664&lt;J2664,0,2)),
                                                     IF(I2664&gt;H2664,1,IF(I2664&lt;H2664,0,2))),
                                   IF(H2664&lt;7,
                                        IF(G2664&gt;J2664,1,IF(G2664&lt;J2664,0,2)),
                                        IF(G2664&gt;H2664,1,IF(G2664&lt;H2664,0,2))
                                        )
                          )
              )
        )</f>
        <v>0</v>
      </c>
      <c r="L2664">
        <f t="shared" ca="1" si="291"/>
        <v>-293</v>
      </c>
      <c r="M2664">
        <f t="shared" ca="1" si="292"/>
        <v>-287.9000000000072</v>
      </c>
      <c r="N2664">
        <f t="shared" ca="1" si="293"/>
        <v>-323</v>
      </c>
    </row>
    <row r="2665" spans="1:14" x14ac:dyDescent="0.25">
      <c r="A2665">
        <f ca="1"/>
        <v>3</v>
      </c>
      <c r="B2665">
        <f ca="1"/>
        <v>4</v>
      </c>
      <c r="C2665">
        <f ca="1"/>
        <v>2</v>
      </c>
      <c r="D2665">
        <f ca="1"/>
        <v>0</v>
      </c>
      <c r="E2665">
        <f ca="1"/>
        <v>8</v>
      </c>
      <c r="F2665">
        <f ca="1"/>
        <v>0</v>
      </c>
      <c r="G2665">
        <f t="shared" ca="1" si="287"/>
        <v>7</v>
      </c>
      <c r="H2665">
        <f t="shared" ca="1" si="288"/>
        <v>8</v>
      </c>
      <c r="I2665">
        <f t="shared" ca="1" si="289"/>
        <v>9</v>
      </c>
      <c r="J2665">
        <f t="shared" ca="1" si="290"/>
        <v>8</v>
      </c>
      <c r="K2665" cm="1">
        <f t="array" aca="1" ref="K2665" ca="1">IF(G2665&gt;7,
        IF(G2665&gt;H2665, 1, IF(G2665&lt;H2665, 0, 2)),
        IF(       H2665&gt;7,
                     IF(G2665&gt;H2665, 1, IF(G2665&lt;H2665, 0, 2)),
                     IF(         G2665&lt;6,
                                   IF(            _xlfn.XLOOKUP(C2665,'deck &amp; rules'!$D$22:$M$22,_xlfn.XLOOKUP(H2665,'deck &amp; rules'!$C$23:$C$30,'deck &amp; rules'!$D$23:$M$30))="draw",
                                                     IF(I2665&gt;J2665,1,IF(I2665&lt;J2665,0,2)),
                                                     IF(I2665&gt;H2665,1,IF(I2665&lt;H2665,0,2))),
                                   IF(H2665&lt;7,
                                        IF(G2665&gt;J2665,1,IF(G2665&lt;J2665,0,2)),
                                        IF(G2665&gt;H2665,1,IF(G2665&lt;H2665,0,2))
                                        )
                          )
              )
        )</f>
        <v>0</v>
      </c>
      <c r="L2665">
        <f t="shared" ca="1" si="291"/>
        <v>-294</v>
      </c>
      <c r="M2665">
        <f t="shared" ca="1" si="292"/>
        <v>-286.95000000000721</v>
      </c>
      <c r="N2665">
        <f t="shared" ca="1" si="293"/>
        <v>-324</v>
      </c>
    </row>
    <row r="2666" spans="1:14" x14ac:dyDescent="0.25">
      <c r="A2666">
        <f ca="1"/>
        <v>9</v>
      </c>
      <c r="B2666">
        <f ca="1"/>
        <v>8</v>
      </c>
      <c r="C2666">
        <f ca="1"/>
        <v>7</v>
      </c>
      <c r="D2666">
        <f ca="1"/>
        <v>1</v>
      </c>
      <c r="E2666">
        <f ca="1"/>
        <v>0</v>
      </c>
      <c r="F2666">
        <f ca="1"/>
        <v>4</v>
      </c>
      <c r="G2666">
        <f t="shared" ca="1" si="287"/>
        <v>7</v>
      </c>
      <c r="H2666">
        <f t="shared" ca="1" si="288"/>
        <v>1</v>
      </c>
      <c r="I2666">
        <f t="shared" ca="1" si="289"/>
        <v>4</v>
      </c>
      <c r="J2666">
        <f t="shared" ca="1" si="290"/>
        <v>5</v>
      </c>
      <c r="K2666" cm="1">
        <f t="array" aca="1" ref="K2666" ca="1">IF(G2666&gt;7,
        IF(G2666&gt;H2666, 1, IF(G2666&lt;H2666, 0, 2)),
        IF(       H2666&gt;7,
                     IF(G2666&gt;H2666, 1, IF(G2666&lt;H2666, 0, 2)),
                     IF(         G2666&lt;6,
                                   IF(            _xlfn.XLOOKUP(C2666,'deck &amp; rules'!$D$22:$M$22,_xlfn.XLOOKUP(H2666,'deck &amp; rules'!$C$23:$C$30,'deck &amp; rules'!$D$23:$M$30))="draw",
                                                     IF(I2666&gt;J2666,1,IF(I2666&lt;J2666,0,2)),
                                                     IF(I2666&gt;H2666,1,IF(I2666&lt;H2666,0,2))),
                                   IF(H2666&lt;7,
                                        IF(G2666&gt;J2666,1,IF(G2666&lt;J2666,0,2)),
                                        IF(G2666&gt;H2666,1,IF(G2666&lt;H2666,0,2))
                                        )
                          )
              )
        )</f>
        <v>1</v>
      </c>
      <c r="L2666">
        <f t="shared" ca="1" si="291"/>
        <v>-293</v>
      </c>
      <c r="M2666">
        <f t="shared" ca="1" si="292"/>
        <v>-287.95000000000721</v>
      </c>
      <c r="N2666">
        <f t="shared" ca="1" si="293"/>
        <v>-325</v>
      </c>
    </row>
    <row r="2667" spans="1:14" x14ac:dyDescent="0.25">
      <c r="A2667">
        <f ca="1"/>
        <v>0</v>
      </c>
      <c r="B2667">
        <f ca="1"/>
        <v>2</v>
      </c>
      <c r="C2667">
        <f ca="1"/>
        <v>1</v>
      </c>
      <c r="D2667">
        <f ca="1"/>
        <v>5</v>
      </c>
      <c r="E2667">
        <f ca="1"/>
        <v>0</v>
      </c>
      <c r="F2667">
        <f ca="1"/>
        <v>0</v>
      </c>
      <c r="G2667">
        <f t="shared" ca="1" si="287"/>
        <v>2</v>
      </c>
      <c r="H2667">
        <f t="shared" ca="1" si="288"/>
        <v>5</v>
      </c>
      <c r="I2667">
        <f t="shared" ca="1" si="289"/>
        <v>3</v>
      </c>
      <c r="J2667">
        <f t="shared" ca="1" si="290"/>
        <v>5</v>
      </c>
      <c r="K2667" cm="1">
        <f t="array" aca="1" ref="K2667" ca="1">IF(G2667&gt;7,
        IF(G2667&gt;H2667, 1, IF(G2667&lt;H2667, 0, 2)),
        IF(       H2667&gt;7,
                     IF(G2667&gt;H2667, 1, IF(G2667&lt;H2667, 0, 2)),
                     IF(         G2667&lt;6,
                                   IF(            _xlfn.XLOOKUP(C2667,'deck &amp; rules'!$D$22:$M$22,_xlfn.XLOOKUP(H2667,'deck &amp; rules'!$C$23:$C$30,'deck &amp; rules'!$D$23:$M$30))="draw",
                                                     IF(I2667&gt;J2667,1,IF(I2667&lt;J2667,0,2)),
                                                     IF(I2667&gt;H2667,1,IF(I2667&lt;H2667,0,2))),
                                   IF(H2667&lt;7,
                                        IF(G2667&gt;J2667,1,IF(G2667&lt;J2667,0,2)),
                                        IF(G2667&gt;H2667,1,IF(G2667&lt;H2667,0,2))
                                        )
                          )
              )
        )</f>
        <v>0</v>
      </c>
      <c r="L2667">
        <f t="shared" ca="1" si="291"/>
        <v>-294</v>
      </c>
      <c r="M2667">
        <f t="shared" ca="1" si="292"/>
        <v>-287.00000000000722</v>
      </c>
      <c r="N2667">
        <f t="shared" ca="1" si="293"/>
        <v>-326</v>
      </c>
    </row>
    <row r="2668" spans="1:14" x14ac:dyDescent="0.25">
      <c r="A2668">
        <f ca="1"/>
        <v>9</v>
      </c>
      <c r="B2668">
        <f ca="1"/>
        <v>4</v>
      </c>
      <c r="C2668">
        <f ca="1"/>
        <v>0</v>
      </c>
      <c r="D2668">
        <f ca="1"/>
        <v>0</v>
      </c>
      <c r="E2668">
        <f ca="1"/>
        <v>1</v>
      </c>
      <c r="F2668">
        <f ca="1"/>
        <v>0</v>
      </c>
      <c r="G2668">
        <f t="shared" ca="1" si="287"/>
        <v>3</v>
      </c>
      <c r="H2668">
        <f t="shared" ca="1" si="288"/>
        <v>1</v>
      </c>
      <c r="I2668">
        <f t="shared" ca="1" si="289"/>
        <v>3</v>
      </c>
      <c r="J2668">
        <f t="shared" ca="1" si="290"/>
        <v>1</v>
      </c>
      <c r="K2668" cm="1">
        <f t="array" aca="1" ref="K2668" ca="1">IF(G2668&gt;7,
        IF(G2668&gt;H2668, 1, IF(G2668&lt;H2668, 0, 2)),
        IF(       H2668&gt;7,
                     IF(G2668&gt;H2668, 1, IF(G2668&lt;H2668, 0, 2)),
                     IF(         G2668&lt;6,
                                   IF(            _xlfn.XLOOKUP(C2668,'deck &amp; rules'!$D$22:$M$22,_xlfn.XLOOKUP(H2668,'deck &amp; rules'!$C$23:$C$30,'deck &amp; rules'!$D$23:$M$30))="draw",
                                                     IF(I2668&gt;J2668,1,IF(I2668&lt;J2668,0,2)),
                                                     IF(I2668&gt;H2668,1,IF(I2668&lt;H2668,0,2))),
                                   IF(H2668&lt;7,
                                        IF(G2668&gt;J2668,1,IF(G2668&lt;J2668,0,2)),
                                        IF(G2668&gt;H2668,1,IF(G2668&lt;H2668,0,2))
                                        )
                          )
              )
        )</f>
        <v>1</v>
      </c>
      <c r="L2668">
        <f t="shared" ca="1" si="291"/>
        <v>-293</v>
      </c>
      <c r="M2668">
        <f t="shared" ca="1" si="292"/>
        <v>-288.00000000000722</v>
      </c>
      <c r="N2668">
        <f t="shared" ca="1" si="293"/>
        <v>-327</v>
      </c>
    </row>
    <row r="2669" spans="1:14" x14ac:dyDescent="0.25">
      <c r="A2669">
        <f ca="1"/>
        <v>8</v>
      </c>
      <c r="B2669">
        <f ca="1"/>
        <v>0</v>
      </c>
      <c r="C2669">
        <f ca="1"/>
        <v>2</v>
      </c>
      <c r="D2669">
        <f ca="1"/>
        <v>0</v>
      </c>
      <c r="E2669">
        <f ca="1"/>
        <v>9</v>
      </c>
      <c r="F2669">
        <f ca="1"/>
        <v>2</v>
      </c>
      <c r="G2669">
        <f t="shared" ca="1" si="287"/>
        <v>8</v>
      </c>
      <c r="H2669">
        <f t="shared" ca="1" si="288"/>
        <v>9</v>
      </c>
      <c r="I2669">
        <f t="shared" ca="1" si="289"/>
        <v>0</v>
      </c>
      <c r="J2669">
        <f t="shared" ca="1" si="290"/>
        <v>1</v>
      </c>
      <c r="K2669" cm="1">
        <f t="array" aca="1" ref="K2669" ca="1">IF(G2669&gt;7,
        IF(G2669&gt;H2669, 1, IF(G2669&lt;H2669, 0, 2)),
        IF(       H2669&gt;7,
                     IF(G2669&gt;H2669, 1, IF(G2669&lt;H2669, 0, 2)),
                     IF(         G2669&lt;6,
                                   IF(            _xlfn.XLOOKUP(C2669,'deck &amp; rules'!$D$22:$M$22,_xlfn.XLOOKUP(H2669,'deck &amp; rules'!$C$23:$C$30,'deck &amp; rules'!$D$23:$M$30))="draw",
                                                     IF(I2669&gt;J2669,1,IF(I2669&lt;J2669,0,2)),
                                                     IF(I2669&gt;H2669,1,IF(I2669&lt;H2669,0,2))),
                                   IF(H2669&lt;7,
                                        IF(G2669&gt;J2669,1,IF(G2669&lt;J2669,0,2)),
                                        IF(G2669&gt;H2669,1,IF(G2669&lt;H2669,0,2))
                                        )
                          )
              )
        )</f>
        <v>0</v>
      </c>
      <c r="L2669">
        <f t="shared" ca="1" si="291"/>
        <v>-294</v>
      </c>
      <c r="M2669">
        <f t="shared" ca="1" si="292"/>
        <v>-287.05000000000723</v>
      </c>
      <c r="N2669">
        <f t="shared" ca="1" si="293"/>
        <v>-328</v>
      </c>
    </row>
    <row r="2670" spans="1:14" x14ac:dyDescent="0.25">
      <c r="A2670">
        <f ca="1"/>
        <v>2</v>
      </c>
      <c r="B2670">
        <f ca="1"/>
        <v>4</v>
      </c>
      <c r="C2670">
        <f ca="1"/>
        <v>9</v>
      </c>
      <c r="D2670">
        <f ca="1"/>
        <v>5</v>
      </c>
      <c r="E2670">
        <f ca="1"/>
        <v>2</v>
      </c>
      <c r="F2670">
        <f ca="1"/>
        <v>0</v>
      </c>
      <c r="G2670">
        <f t="shared" ca="1" si="287"/>
        <v>6</v>
      </c>
      <c r="H2670">
        <f t="shared" ca="1" si="288"/>
        <v>7</v>
      </c>
      <c r="I2670">
        <f t="shared" ca="1" si="289"/>
        <v>5</v>
      </c>
      <c r="J2670">
        <f t="shared" ca="1" si="290"/>
        <v>7</v>
      </c>
      <c r="K2670" cm="1">
        <f t="array" aca="1" ref="K2670" ca="1">IF(G2670&gt;7,
        IF(G2670&gt;H2670, 1, IF(G2670&lt;H2670, 0, 2)),
        IF(       H2670&gt;7,
                     IF(G2670&gt;H2670, 1, IF(G2670&lt;H2670, 0, 2)),
                     IF(         G2670&lt;6,
                                   IF(            _xlfn.XLOOKUP(C2670,'deck &amp; rules'!$D$22:$M$22,_xlfn.XLOOKUP(H2670,'deck &amp; rules'!$C$23:$C$30,'deck &amp; rules'!$D$23:$M$30))="draw",
                                                     IF(I2670&gt;J2670,1,IF(I2670&lt;J2670,0,2)),
                                                     IF(I2670&gt;H2670,1,IF(I2670&lt;H2670,0,2))),
                                   IF(H2670&lt;7,
                                        IF(G2670&gt;J2670,1,IF(G2670&lt;J2670,0,2)),
                                        IF(G2670&gt;H2670,1,IF(G2670&lt;H2670,0,2))
                                        )
                          )
              )
        )</f>
        <v>0</v>
      </c>
      <c r="L2670">
        <f t="shared" ca="1" si="291"/>
        <v>-295</v>
      </c>
      <c r="M2670">
        <f t="shared" ca="1" si="292"/>
        <v>-286.10000000000724</v>
      </c>
      <c r="N2670">
        <f t="shared" ca="1" si="293"/>
        <v>-329</v>
      </c>
    </row>
    <row r="2671" spans="1:14" x14ac:dyDescent="0.25">
      <c r="A2671">
        <f ca="1"/>
        <v>5</v>
      </c>
      <c r="B2671">
        <f ca="1"/>
        <v>3</v>
      </c>
      <c r="C2671">
        <f ca="1"/>
        <v>8</v>
      </c>
      <c r="D2671">
        <f ca="1"/>
        <v>6</v>
      </c>
      <c r="E2671">
        <f ca="1"/>
        <v>4</v>
      </c>
      <c r="F2671">
        <f ca="1"/>
        <v>3</v>
      </c>
      <c r="G2671">
        <f t="shared" ca="1" si="287"/>
        <v>8</v>
      </c>
      <c r="H2671">
        <f t="shared" ca="1" si="288"/>
        <v>0</v>
      </c>
      <c r="I2671">
        <f t="shared" ca="1" si="289"/>
        <v>6</v>
      </c>
      <c r="J2671">
        <f t="shared" ca="1" si="290"/>
        <v>3</v>
      </c>
      <c r="K2671" cm="1">
        <f t="array" aca="1" ref="K2671" ca="1">IF(G2671&gt;7,
        IF(G2671&gt;H2671, 1, IF(G2671&lt;H2671, 0, 2)),
        IF(       H2671&gt;7,
                     IF(G2671&gt;H2671, 1, IF(G2671&lt;H2671, 0, 2)),
                     IF(         G2671&lt;6,
                                   IF(            _xlfn.XLOOKUP(C2671,'deck &amp; rules'!$D$22:$M$22,_xlfn.XLOOKUP(H2671,'deck &amp; rules'!$C$23:$C$30,'deck &amp; rules'!$D$23:$M$30))="draw",
                                                     IF(I2671&gt;J2671,1,IF(I2671&lt;J2671,0,2)),
                                                     IF(I2671&gt;H2671,1,IF(I2671&lt;H2671,0,2))),
                                   IF(H2671&lt;7,
                                        IF(G2671&gt;J2671,1,IF(G2671&lt;J2671,0,2)),
                                        IF(G2671&gt;H2671,1,IF(G2671&lt;H2671,0,2))
                                        )
                          )
              )
        )</f>
        <v>1</v>
      </c>
      <c r="L2671">
        <f t="shared" ca="1" si="291"/>
        <v>-294</v>
      </c>
      <c r="M2671">
        <f t="shared" ca="1" si="292"/>
        <v>-287.10000000000724</v>
      </c>
      <c r="N2671">
        <f t="shared" ca="1" si="293"/>
        <v>-330</v>
      </c>
    </row>
    <row r="2672" spans="1:14" x14ac:dyDescent="0.25">
      <c r="A2672">
        <f ca="1"/>
        <v>3</v>
      </c>
      <c r="B2672">
        <f ca="1"/>
        <v>5</v>
      </c>
      <c r="C2672">
        <f ca="1"/>
        <v>0</v>
      </c>
      <c r="D2672">
        <f ca="1"/>
        <v>6</v>
      </c>
      <c r="E2672">
        <f ca="1"/>
        <v>0</v>
      </c>
      <c r="F2672">
        <f ca="1"/>
        <v>3</v>
      </c>
      <c r="G2672">
        <f t="shared" ca="1" si="287"/>
        <v>8</v>
      </c>
      <c r="H2672">
        <f t="shared" ca="1" si="288"/>
        <v>6</v>
      </c>
      <c r="I2672">
        <f t="shared" ca="1" si="289"/>
        <v>8</v>
      </c>
      <c r="J2672">
        <f t="shared" ca="1" si="290"/>
        <v>9</v>
      </c>
      <c r="K2672" cm="1">
        <f t="array" aca="1" ref="K2672" ca="1">IF(G2672&gt;7,
        IF(G2672&gt;H2672, 1, IF(G2672&lt;H2672, 0, 2)),
        IF(       H2672&gt;7,
                     IF(G2672&gt;H2672, 1, IF(G2672&lt;H2672, 0, 2)),
                     IF(         G2672&lt;6,
                                   IF(            _xlfn.XLOOKUP(C2672,'deck &amp; rules'!$D$22:$M$22,_xlfn.XLOOKUP(H2672,'deck &amp; rules'!$C$23:$C$30,'deck &amp; rules'!$D$23:$M$30))="draw",
                                                     IF(I2672&gt;J2672,1,IF(I2672&lt;J2672,0,2)),
                                                     IF(I2672&gt;H2672,1,IF(I2672&lt;H2672,0,2))),
                                   IF(H2672&lt;7,
                                        IF(G2672&gt;J2672,1,IF(G2672&lt;J2672,0,2)),
                                        IF(G2672&gt;H2672,1,IF(G2672&lt;H2672,0,2))
                                        )
                          )
              )
        )</f>
        <v>1</v>
      </c>
      <c r="L2672">
        <f t="shared" ca="1" si="291"/>
        <v>-293</v>
      </c>
      <c r="M2672">
        <f t="shared" ca="1" si="292"/>
        <v>-288.10000000000724</v>
      </c>
      <c r="N2672">
        <f t="shared" ca="1" si="293"/>
        <v>-331</v>
      </c>
    </row>
    <row r="2673" spans="1:14" x14ac:dyDescent="0.25">
      <c r="A2673">
        <f ca="1"/>
        <v>3</v>
      </c>
      <c r="B2673">
        <f ca="1"/>
        <v>1</v>
      </c>
      <c r="C2673">
        <f ca="1"/>
        <v>0</v>
      </c>
      <c r="D2673">
        <f ca="1"/>
        <v>0</v>
      </c>
      <c r="E2673">
        <f ca="1"/>
        <v>0</v>
      </c>
      <c r="F2673">
        <f ca="1"/>
        <v>5</v>
      </c>
      <c r="G2673">
        <f t="shared" ca="1" si="287"/>
        <v>4</v>
      </c>
      <c r="H2673">
        <f t="shared" ca="1" si="288"/>
        <v>0</v>
      </c>
      <c r="I2673">
        <f t="shared" ca="1" si="289"/>
        <v>4</v>
      </c>
      <c r="J2673">
        <f t="shared" ca="1" si="290"/>
        <v>5</v>
      </c>
      <c r="K2673" cm="1">
        <f t="array" aca="1" ref="K2673" ca="1">IF(G2673&gt;7,
        IF(G2673&gt;H2673, 1, IF(G2673&lt;H2673, 0, 2)),
        IF(       H2673&gt;7,
                     IF(G2673&gt;H2673, 1, IF(G2673&lt;H2673, 0, 2)),
                     IF(         G2673&lt;6,
                                   IF(            _xlfn.XLOOKUP(C2673,'deck &amp; rules'!$D$22:$M$22,_xlfn.XLOOKUP(H2673,'deck &amp; rules'!$C$23:$C$30,'deck &amp; rules'!$D$23:$M$30))="draw",
                                                     IF(I2673&gt;J2673,1,IF(I2673&lt;J2673,0,2)),
                                                     IF(I2673&gt;H2673,1,IF(I2673&lt;H2673,0,2))),
                                   IF(H2673&lt;7,
                                        IF(G2673&gt;J2673,1,IF(G2673&lt;J2673,0,2)),
                                        IF(G2673&gt;H2673,1,IF(G2673&lt;H2673,0,2))
                                        )
                          )
              )
        )</f>
        <v>0</v>
      </c>
      <c r="L2673">
        <f t="shared" ca="1" si="291"/>
        <v>-294</v>
      </c>
      <c r="M2673">
        <f t="shared" ca="1" si="292"/>
        <v>-287.15000000000725</v>
      </c>
      <c r="N2673">
        <f t="shared" ca="1" si="293"/>
        <v>-332</v>
      </c>
    </row>
    <row r="2674" spans="1:14" x14ac:dyDescent="0.25">
      <c r="A2674">
        <f ca="1"/>
        <v>0</v>
      </c>
      <c r="B2674">
        <f ca="1"/>
        <v>0</v>
      </c>
      <c r="C2674">
        <f ca="1"/>
        <v>0</v>
      </c>
      <c r="D2674">
        <f ca="1"/>
        <v>8</v>
      </c>
      <c r="E2674">
        <f ca="1"/>
        <v>7</v>
      </c>
      <c r="F2674">
        <f ca="1"/>
        <v>0</v>
      </c>
      <c r="G2674">
        <f t="shared" ca="1" si="287"/>
        <v>0</v>
      </c>
      <c r="H2674">
        <f t="shared" ca="1" si="288"/>
        <v>5</v>
      </c>
      <c r="I2674">
        <f t="shared" ca="1" si="289"/>
        <v>0</v>
      </c>
      <c r="J2674">
        <f t="shared" ca="1" si="290"/>
        <v>5</v>
      </c>
      <c r="K2674" cm="1">
        <f t="array" aca="1" ref="K2674" ca="1">IF(G2674&gt;7,
        IF(G2674&gt;H2674, 1, IF(G2674&lt;H2674, 0, 2)),
        IF(       H2674&gt;7,
                     IF(G2674&gt;H2674, 1, IF(G2674&lt;H2674, 0, 2)),
                     IF(         G2674&lt;6,
                                   IF(            _xlfn.XLOOKUP(C2674,'deck &amp; rules'!$D$22:$M$22,_xlfn.XLOOKUP(H2674,'deck &amp; rules'!$C$23:$C$30,'deck &amp; rules'!$D$23:$M$30))="draw",
                                                     IF(I2674&gt;J2674,1,IF(I2674&lt;J2674,0,2)),
                                                     IF(I2674&gt;H2674,1,IF(I2674&lt;H2674,0,2))),
                                   IF(H2674&lt;7,
                                        IF(G2674&gt;J2674,1,IF(G2674&lt;J2674,0,2)),
                                        IF(G2674&gt;H2674,1,IF(G2674&lt;H2674,0,2))
                                        )
                          )
              )
        )</f>
        <v>0</v>
      </c>
      <c r="L2674">
        <f t="shared" ca="1" si="291"/>
        <v>-295</v>
      </c>
      <c r="M2674">
        <f t="shared" ca="1" si="292"/>
        <v>-286.20000000000726</v>
      </c>
      <c r="N2674">
        <f t="shared" ca="1" si="293"/>
        <v>-333</v>
      </c>
    </row>
    <row r="2675" spans="1:14" x14ac:dyDescent="0.25">
      <c r="A2675">
        <f ca="1"/>
        <v>9</v>
      </c>
      <c r="B2675">
        <f ca="1"/>
        <v>7</v>
      </c>
      <c r="C2675">
        <f ca="1"/>
        <v>6</v>
      </c>
      <c r="D2675">
        <f ca="1"/>
        <v>2</v>
      </c>
      <c r="E2675">
        <f ca="1"/>
        <v>5</v>
      </c>
      <c r="F2675">
        <f ca="1"/>
        <v>9</v>
      </c>
      <c r="G2675">
        <f t="shared" ca="1" si="287"/>
        <v>6</v>
      </c>
      <c r="H2675">
        <f t="shared" ca="1" si="288"/>
        <v>7</v>
      </c>
      <c r="I2675">
        <f t="shared" ca="1" si="289"/>
        <v>2</v>
      </c>
      <c r="J2675">
        <f t="shared" ca="1" si="290"/>
        <v>6</v>
      </c>
      <c r="K2675" cm="1">
        <f t="array" aca="1" ref="K2675" ca="1">IF(G2675&gt;7,
        IF(G2675&gt;H2675, 1, IF(G2675&lt;H2675, 0, 2)),
        IF(       H2675&gt;7,
                     IF(G2675&gt;H2675, 1, IF(G2675&lt;H2675, 0, 2)),
                     IF(         G2675&lt;6,
                                   IF(            _xlfn.XLOOKUP(C2675,'deck &amp; rules'!$D$22:$M$22,_xlfn.XLOOKUP(H2675,'deck &amp; rules'!$C$23:$C$30,'deck &amp; rules'!$D$23:$M$30))="draw",
                                                     IF(I2675&gt;J2675,1,IF(I2675&lt;J2675,0,2)),
                                                     IF(I2675&gt;H2675,1,IF(I2675&lt;H2675,0,2))),
                                   IF(H2675&lt;7,
                                        IF(G2675&gt;J2675,1,IF(G2675&lt;J2675,0,2)),
                                        IF(G2675&gt;H2675,1,IF(G2675&lt;H2675,0,2))
                                        )
                          )
              )
        )</f>
        <v>0</v>
      </c>
      <c r="L2675">
        <f t="shared" ca="1" si="291"/>
        <v>-296</v>
      </c>
      <c r="M2675">
        <f t="shared" ca="1" si="292"/>
        <v>-285.25000000000728</v>
      </c>
      <c r="N2675">
        <f t="shared" ca="1" si="293"/>
        <v>-334</v>
      </c>
    </row>
    <row r="2676" spans="1:14" x14ac:dyDescent="0.25">
      <c r="A2676">
        <f ca="1"/>
        <v>9</v>
      </c>
      <c r="B2676">
        <f ca="1"/>
        <v>0</v>
      </c>
      <c r="C2676">
        <f ca="1"/>
        <v>5</v>
      </c>
      <c r="D2676">
        <f ca="1"/>
        <v>0</v>
      </c>
      <c r="E2676">
        <f ca="1"/>
        <v>2</v>
      </c>
      <c r="F2676">
        <f ca="1"/>
        <v>0</v>
      </c>
      <c r="G2676">
        <f t="shared" ca="1" si="287"/>
        <v>9</v>
      </c>
      <c r="H2676">
        <f t="shared" ca="1" si="288"/>
        <v>2</v>
      </c>
      <c r="I2676">
        <f t="shared" ca="1" si="289"/>
        <v>4</v>
      </c>
      <c r="J2676">
        <f t="shared" ca="1" si="290"/>
        <v>2</v>
      </c>
      <c r="K2676" cm="1">
        <f t="array" aca="1" ref="K2676" ca="1">IF(G2676&gt;7,
        IF(G2676&gt;H2676, 1, IF(G2676&lt;H2676, 0, 2)),
        IF(       H2676&gt;7,
                     IF(G2676&gt;H2676, 1, IF(G2676&lt;H2676, 0, 2)),
                     IF(         G2676&lt;6,
                                   IF(            _xlfn.XLOOKUP(C2676,'deck &amp; rules'!$D$22:$M$22,_xlfn.XLOOKUP(H2676,'deck &amp; rules'!$C$23:$C$30,'deck &amp; rules'!$D$23:$M$30))="draw",
                                                     IF(I2676&gt;J2676,1,IF(I2676&lt;J2676,0,2)),
                                                     IF(I2676&gt;H2676,1,IF(I2676&lt;H2676,0,2))),
                                   IF(H2676&lt;7,
                                        IF(G2676&gt;J2676,1,IF(G2676&lt;J2676,0,2)),
                                        IF(G2676&gt;H2676,1,IF(G2676&lt;H2676,0,2))
                                        )
                          )
              )
        )</f>
        <v>1</v>
      </c>
      <c r="L2676">
        <f t="shared" ca="1" si="291"/>
        <v>-295</v>
      </c>
      <c r="M2676">
        <f t="shared" ca="1" si="292"/>
        <v>-286.25000000000728</v>
      </c>
      <c r="N2676">
        <f t="shared" ca="1" si="293"/>
        <v>-335</v>
      </c>
    </row>
    <row r="2677" spans="1:14" x14ac:dyDescent="0.25">
      <c r="A2677">
        <f ca="1"/>
        <v>0</v>
      </c>
      <c r="B2677">
        <f ca="1"/>
        <v>5</v>
      </c>
      <c r="C2677">
        <f ca="1"/>
        <v>0</v>
      </c>
      <c r="D2677">
        <f ca="1"/>
        <v>8</v>
      </c>
      <c r="E2677">
        <f ca="1"/>
        <v>7</v>
      </c>
      <c r="F2677">
        <f ca="1"/>
        <v>0</v>
      </c>
      <c r="G2677">
        <f t="shared" ca="1" si="287"/>
        <v>5</v>
      </c>
      <c r="H2677">
        <f t="shared" ca="1" si="288"/>
        <v>5</v>
      </c>
      <c r="I2677">
        <f t="shared" ca="1" si="289"/>
        <v>5</v>
      </c>
      <c r="J2677">
        <f t="shared" ca="1" si="290"/>
        <v>5</v>
      </c>
      <c r="K2677" cm="1">
        <f t="array" aca="1" ref="K2677" ca="1">IF(G2677&gt;7,
        IF(G2677&gt;H2677, 1, IF(G2677&lt;H2677, 0, 2)),
        IF(       H2677&gt;7,
                     IF(G2677&gt;H2677, 1, IF(G2677&lt;H2677, 0, 2)),
                     IF(         G2677&lt;6,
                                   IF(            _xlfn.XLOOKUP(C2677,'deck &amp; rules'!$D$22:$M$22,_xlfn.XLOOKUP(H2677,'deck &amp; rules'!$C$23:$C$30,'deck &amp; rules'!$D$23:$M$30))="draw",
                                                     IF(I2677&gt;J2677,1,IF(I2677&lt;J2677,0,2)),
                                                     IF(I2677&gt;H2677,1,IF(I2677&lt;H2677,0,2))),
                                   IF(H2677&lt;7,
                                        IF(G2677&gt;J2677,1,IF(G2677&lt;J2677,0,2)),
                                        IF(G2677&gt;H2677,1,IF(G2677&lt;H2677,0,2))
                                        )
                          )
              )
        )</f>
        <v>2</v>
      </c>
      <c r="L2677">
        <f t="shared" ca="1" si="291"/>
        <v>-296</v>
      </c>
      <c r="M2677">
        <f t="shared" ca="1" si="292"/>
        <v>-287.25000000000728</v>
      </c>
      <c r="N2677">
        <f t="shared" ca="1" si="293"/>
        <v>-327</v>
      </c>
    </row>
    <row r="2678" spans="1:14" x14ac:dyDescent="0.25">
      <c r="A2678">
        <f ca="1"/>
        <v>0</v>
      </c>
      <c r="B2678">
        <f ca="1"/>
        <v>2</v>
      </c>
      <c r="C2678">
        <f ca="1"/>
        <v>6</v>
      </c>
      <c r="D2678">
        <f ca="1"/>
        <v>0</v>
      </c>
      <c r="E2678">
        <f ca="1"/>
        <v>0</v>
      </c>
      <c r="F2678">
        <f ca="1"/>
        <v>3</v>
      </c>
      <c r="G2678">
        <f t="shared" ca="1" si="287"/>
        <v>2</v>
      </c>
      <c r="H2678">
        <f t="shared" ca="1" si="288"/>
        <v>0</v>
      </c>
      <c r="I2678">
        <f t="shared" ca="1" si="289"/>
        <v>8</v>
      </c>
      <c r="J2678">
        <f t="shared" ca="1" si="290"/>
        <v>3</v>
      </c>
      <c r="K2678" cm="1">
        <f t="array" aca="1" ref="K2678" ca="1">IF(G2678&gt;7,
        IF(G2678&gt;H2678, 1, IF(G2678&lt;H2678, 0, 2)),
        IF(       H2678&gt;7,
                     IF(G2678&gt;H2678, 1, IF(G2678&lt;H2678, 0, 2)),
                     IF(         G2678&lt;6,
                                   IF(            _xlfn.XLOOKUP(C2678,'deck &amp; rules'!$D$22:$M$22,_xlfn.XLOOKUP(H2678,'deck &amp; rules'!$C$23:$C$30,'deck &amp; rules'!$D$23:$M$30))="draw",
                                                     IF(I2678&gt;J2678,1,IF(I2678&lt;J2678,0,2)),
                                                     IF(I2678&gt;H2678,1,IF(I2678&lt;H2678,0,2))),
                                   IF(H2678&lt;7,
                                        IF(G2678&gt;J2678,1,IF(G2678&lt;J2678,0,2)),
                                        IF(G2678&gt;H2678,1,IF(G2678&lt;H2678,0,2))
                                        )
                          )
              )
        )</f>
        <v>1</v>
      </c>
      <c r="L2678">
        <f t="shared" ca="1" si="291"/>
        <v>-295</v>
      </c>
      <c r="M2678">
        <f t="shared" ca="1" si="292"/>
        <v>-288.25000000000728</v>
      </c>
      <c r="N2678">
        <f t="shared" ca="1" si="293"/>
        <v>-328</v>
      </c>
    </row>
    <row r="2679" spans="1:14" x14ac:dyDescent="0.25">
      <c r="A2679">
        <f ca="1"/>
        <v>3</v>
      </c>
      <c r="B2679">
        <f ca="1"/>
        <v>4</v>
      </c>
      <c r="C2679">
        <f ca="1"/>
        <v>8</v>
      </c>
      <c r="D2679">
        <f ca="1"/>
        <v>7</v>
      </c>
      <c r="E2679">
        <f ca="1"/>
        <v>5</v>
      </c>
      <c r="F2679">
        <f ca="1"/>
        <v>9</v>
      </c>
      <c r="G2679">
        <f t="shared" ca="1" si="287"/>
        <v>7</v>
      </c>
      <c r="H2679">
        <f t="shared" ca="1" si="288"/>
        <v>2</v>
      </c>
      <c r="I2679">
        <f t="shared" ca="1" si="289"/>
        <v>5</v>
      </c>
      <c r="J2679">
        <f t="shared" ca="1" si="290"/>
        <v>1</v>
      </c>
      <c r="K2679" cm="1">
        <f t="array" aca="1" ref="K2679" ca="1">IF(G2679&gt;7,
        IF(G2679&gt;H2679, 1, IF(G2679&lt;H2679, 0, 2)),
        IF(       H2679&gt;7,
                     IF(G2679&gt;H2679, 1, IF(G2679&lt;H2679, 0, 2)),
                     IF(         G2679&lt;6,
                                   IF(            _xlfn.XLOOKUP(C2679,'deck &amp; rules'!$D$22:$M$22,_xlfn.XLOOKUP(H2679,'deck &amp; rules'!$C$23:$C$30,'deck &amp; rules'!$D$23:$M$30))="draw",
                                                     IF(I2679&gt;J2679,1,IF(I2679&lt;J2679,0,2)),
                                                     IF(I2679&gt;H2679,1,IF(I2679&lt;H2679,0,2))),
                                   IF(H2679&lt;7,
                                        IF(G2679&gt;J2679,1,IF(G2679&lt;J2679,0,2)),
                                        IF(G2679&gt;H2679,1,IF(G2679&lt;H2679,0,2))
                                        )
                          )
              )
        )</f>
        <v>1</v>
      </c>
      <c r="L2679">
        <f t="shared" ca="1" si="291"/>
        <v>-294</v>
      </c>
      <c r="M2679">
        <f t="shared" ca="1" si="292"/>
        <v>-289.25000000000728</v>
      </c>
      <c r="N2679">
        <f t="shared" ca="1" si="293"/>
        <v>-329</v>
      </c>
    </row>
    <row r="2680" spans="1:14" x14ac:dyDescent="0.25">
      <c r="A2680">
        <f ca="1"/>
        <v>5</v>
      </c>
      <c r="B2680">
        <f ca="1"/>
        <v>6</v>
      </c>
      <c r="C2680">
        <f ca="1"/>
        <v>3</v>
      </c>
      <c r="D2680">
        <f ca="1"/>
        <v>6</v>
      </c>
      <c r="E2680">
        <f ca="1"/>
        <v>1</v>
      </c>
      <c r="F2680">
        <f ca="1"/>
        <v>4</v>
      </c>
      <c r="G2680">
        <f t="shared" ca="1" si="287"/>
        <v>1</v>
      </c>
      <c r="H2680">
        <f t="shared" ca="1" si="288"/>
        <v>7</v>
      </c>
      <c r="I2680">
        <f t="shared" ca="1" si="289"/>
        <v>4</v>
      </c>
      <c r="J2680">
        <f t="shared" ca="1" si="290"/>
        <v>1</v>
      </c>
      <c r="K2680" cm="1">
        <f t="array" aca="1" ref="K2680" ca="1">IF(G2680&gt;7,
        IF(G2680&gt;H2680, 1, IF(G2680&lt;H2680, 0, 2)),
        IF(       H2680&gt;7,
                     IF(G2680&gt;H2680, 1, IF(G2680&lt;H2680, 0, 2)),
                     IF(         G2680&lt;6,
                                   IF(            _xlfn.XLOOKUP(C2680,'deck &amp; rules'!$D$22:$M$22,_xlfn.XLOOKUP(H2680,'deck &amp; rules'!$C$23:$C$30,'deck &amp; rules'!$D$23:$M$30))="draw",
                                                     IF(I2680&gt;J2680,1,IF(I2680&lt;J2680,0,2)),
                                                     IF(I2680&gt;H2680,1,IF(I2680&lt;H2680,0,2))),
                                   IF(H2680&lt;7,
                                        IF(G2680&gt;J2680,1,IF(G2680&lt;J2680,0,2)),
                                        IF(G2680&gt;H2680,1,IF(G2680&lt;H2680,0,2))
                                        )
                          )
              )
        )</f>
        <v>0</v>
      </c>
      <c r="L2680">
        <f t="shared" ca="1" si="291"/>
        <v>-295</v>
      </c>
      <c r="M2680">
        <f t="shared" ca="1" si="292"/>
        <v>-288.30000000000729</v>
      </c>
      <c r="N2680">
        <f t="shared" ca="1" si="293"/>
        <v>-330</v>
      </c>
    </row>
    <row r="2681" spans="1:14" x14ac:dyDescent="0.25">
      <c r="A2681">
        <f ca="1"/>
        <v>8</v>
      </c>
      <c r="B2681">
        <f ca="1"/>
        <v>3</v>
      </c>
      <c r="C2681">
        <f ca="1"/>
        <v>7</v>
      </c>
      <c r="D2681">
        <f ca="1"/>
        <v>9</v>
      </c>
      <c r="E2681">
        <f ca="1"/>
        <v>8</v>
      </c>
      <c r="F2681">
        <f ca="1"/>
        <v>5</v>
      </c>
      <c r="G2681">
        <f t="shared" ca="1" si="287"/>
        <v>1</v>
      </c>
      <c r="H2681">
        <f t="shared" ca="1" si="288"/>
        <v>7</v>
      </c>
      <c r="I2681">
        <f t="shared" ca="1" si="289"/>
        <v>8</v>
      </c>
      <c r="J2681">
        <f t="shared" ca="1" si="290"/>
        <v>2</v>
      </c>
      <c r="K2681" cm="1">
        <f t="array" aca="1" ref="K2681" ca="1">IF(G2681&gt;7,
        IF(G2681&gt;H2681, 1, IF(G2681&lt;H2681, 0, 2)),
        IF(       H2681&gt;7,
                     IF(G2681&gt;H2681, 1, IF(G2681&lt;H2681, 0, 2)),
                     IF(         G2681&lt;6,
                                   IF(            _xlfn.XLOOKUP(C2681,'deck &amp; rules'!$D$22:$M$22,_xlfn.XLOOKUP(H2681,'deck &amp; rules'!$C$23:$C$30,'deck &amp; rules'!$D$23:$M$30))="draw",
                                                     IF(I2681&gt;J2681,1,IF(I2681&lt;J2681,0,2)),
                                                     IF(I2681&gt;H2681,1,IF(I2681&lt;H2681,0,2))),
                                   IF(H2681&lt;7,
                                        IF(G2681&gt;J2681,1,IF(G2681&lt;J2681,0,2)),
                                        IF(G2681&gt;H2681,1,IF(G2681&lt;H2681,0,2))
                                        )
                          )
              )
        )</f>
        <v>1</v>
      </c>
      <c r="L2681">
        <f t="shared" ca="1" si="291"/>
        <v>-294</v>
      </c>
      <c r="M2681">
        <f t="shared" ca="1" si="292"/>
        <v>-289.30000000000729</v>
      </c>
      <c r="N2681">
        <f t="shared" ca="1" si="293"/>
        <v>-331</v>
      </c>
    </row>
    <row r="2682" spans="1:14" x14ac:dyDescent="0.25">
      <c r="A2682">
        <f ca="1"/>
        <v>0</v>
      </c>
      <c r="B2682">
        <f ca="1"/>
        <v>9</v>
      </c>
      <c r="C2682">
        <f ca="1"/>
        <v>7</v>
      </c>
      <c r="D2682">
        <f ca="1"/>
        <v>5</v>
      </c>
      <c r="E2682">
        <f ca="1"/>
        <v>4</v>
      </c>
      <c r="F2682">
        <f ca="1"/>
        <v>7</v>
      </c>
      <c r="G2682">
        <f t="shared" ca="1" si="287"/>
        <v>9</v>
      </c>
      <c r="H2682">
        <f t="shared" ca="1" si="288"/>
        <v>9</v>
      </c>
      <c r="I2682">
        <f t="shared" ca="1" si="289"/>
        <v>6</v>
      </c>
      <c r="J2682">
        <f t="shared" ca="1" si="290"/>
        <v>6</v>
      </c>
      <c r="K2682" cm="1">
        <f t="array" aca="1" ref="K2682" ca="1">IF(G2682&gt;7,
        IF(G2682&gt;H2682, 1, IF(G2682&lt;H2682, 0, 2)),
        IF(       H2682&gt;7,
                     IF(G2682&gt;H2682, 1, IF(G2682&lt;H2682, 0, 2)),
                     IF(         G2682&lt;6,
                                   IF(            _xlfn.XLOOKUP(C2682,'deck &amp; rules'!$D$22:$M$22,_xlfn.XLOOKUP(H2682,'deck &amp; rules'!$C$23:$C$30,'deck &amp; rules'!$D$23:$M$30))="draw",
                                                     IF(I2682&gt;J2682,1,IF(I2682&lt;J2682,0,2)),
                                                     IF(I2682&gt;H2682,1,IF(I2682&lt;H2682,0,2))),
                                   IF(H2682&lt;7,
                                        IF(G2682&gt;J2682,1,IF(G2682&lt;J2682,0,2)),
                                        IF(G2682&gt;H2682,1,IF(G2682&lt;H2682,0,2))
                                        )
                          )
              )
        )</f>
        <v>2</v>
      </c>
      <c r="L2682">
        <f t="shared" ca="1" si="291"/>
        <v>-295</v>
      </c>
      <c r="M2682">
        <f t="shared" ca="1" si="292"/>
        <v>-290.30000000000729</v>
      </c>
      <c r="N2682">
        <f t="shared" ca="1" si="293"/>
        <v>-323</v>
      </c>
    </row>
    <row r="2683" spans="1:14" x14ac:dyDescent="0.25">
      <c r="A2683">
        <f ca="1"/>
        <v>1</v>
      </c>
      <c r="B2683">
        <f ca="1"/>
        <v>9</v>
      </c>
      <c r="C2683">
        <f ca="1"/>
        <v>0</v>
      </c>
      <c r="D2683">
        <f ca="1"/>
        <v>7</v>
      </c>
      <c r="E2683">
        <f ca="1"/>
        <v>0</v>
      </c>
      <c r="F2683">
        <f ca="1"/>
        <v>1</v>
      </c>
      <c r="G2683">
        <f t="shared" ca="1" si="287"/>
        <v>0</v>
      </c>
      <c r="H2683">
        <f t="shared" ca="1" si="288"/>
        <v>7</v>
      </c>
      <c r="I2683">
        <f t="shared" ca="1" si="289"/>
        <v>0</v>
      </c>
      <c r="J2683">
        <f t="shared" ca="1" si="290"/>
        <v>8</v>
      </c>
      <c r="K2683" cm="1">
        <f t="array" aca="1" ref="K2683" ca="1">IF(G2683&gt;7,
        IF(G2683&gt;H2683, 1, IF(G2683&lt;H2683, 0, 2)),
        IF(       H2683&gt;7,
                     IF(G2683&gt;H2683, 1, IF(G2683&lt;H2683, 0, 2)),
                     IF(         G2683&lt;6,
                                   IF(            _xlfn.XLOOKUP(C2683,'deck &amp; rules'!$D$22:$M$22,_xlfn.XLOOKUP(H2683,'deck &amp; rules'!$C$23:$C$30,'deck &amp; rules'!$D$23:$M$30))="draw",
                                                     IF(I2683&gt;J2683,1,IF(I2683&lt;J2683,0,2)),
                                                     IF(I2683&gt;H2683,1,IF(I2683&lt;H2683,0,2))),
                                   IF(H2683&lt;7,
                                        IF(G2683&gt;J2683,1,IF(G2683&lt;J2683,0,2)),
                                        IF(G2683&gt;H2683,1,IF(G2683&lt;H2683,0,2))
                                        )
                          )
              )
        )</f>
        <v>0</v>
      </c>
      <c r="L2683">
        <f t="shared" ca="1" si="291"/>
        <v>-296</v>
      </c>
      <c r="M2683">
        <f t="shared" ca="1" si="292"/>
        <v>-289.3500000000073</v>
      </c>
      <c r="N2683">
        <f t="shared" ca="1" si="293"/>
        <v>-324</v>
      </c>
    </row>
    <row r="2684" spans="1:14" x14ac:dyDescent="0.25">
      <c r="A2684">
        <f ca="1"/>
        <v>0</v>
      </c>
      <c r="B2684">
        <f ca="1"/>
        <v>3</v>
      </c>
      <c r="C2684">
        <f ca="1"/>
        <v>3</v>
      </c>
      <c r="D2684">
        <f ca="1"/>
        <v>0</v>
      </c>
      <c r="E2684">
        <f ca="1"/>
        <v>2</v>
      </c>
      <c r="F2684">
        <f ca="1"/>
        <v>1</v>
      </c>
      <c r="G2684">
        <f t="shared" ca="1" si="287"/>
        <v>3</v>
      </c>
      <c r="H2684">
        <f t="shared" ca="1" si="288"/>
        <v>2</v>
      </c>
      <c r="I2684">
        <f t="shared" ca="1" si="289"/>
        <v>6</v>
      </c>
      <c r="J2684">
        <f t="shared" ca="1" si="290"/>
        <v>3</v>
      </c>
      <c r="K2684" cm="1">
        <f t="array" aca="1" ref="K2684" ca="1">IF(G2684&gt;7,
        IF(G2684&gt;H2684, 1, IF(G2684&lt;H2684, 0, 2)),
        IF(       H2684&gt;7,
                     IF(G2684&gt;H2684, 1, IF(G2684&lt;H2684, 0, 2)),
                     IF(         G2684&lt;6,
                                   IF(            _xlfn.XLOOKUP(C2684,'deck &amp; rules'!$D$22:$M$22,_xlfn.XLOOKUP(H2684,'deck &amp; rules'!$C$23:$C$30,'deck &amp; rules'!$D$23:$M$30))="draw",
                                                     IF(I2684&gt;J2684,1,IF(I2684&lt;J2684,0,2)),
                                                     IF(I2684&gt;H2684,1,IF(I2684&lt;H2684,0,2))),
                                   IF(H2684&lt;7,
                                        IF(G2684&gt;J2684,1,IF(G2684&lt;J2684,0,2)),
                                        IF(G2684&gt;H2684,1,IF(G2684&lt;H2684,0,2))
                                        )
                          )
              )
        )</f>
        <v>1</v>
      </c>
      <c r="L2684">
        <f t="shared" ca="1" si="291"/>
        <v>-295</v>
      </c>
      <c r="M2684">
        <f t="shared" ca="1" si="292"/>
        <v>-290.3500000000073</v>
      </c>
      <c r="N2684">
        <f t="shared" ca="1" si="293"/>
        <v>-325</v>
      </c>
    </row>
    <row r="2685" spans="1:14" x14ac:dyDescent="0.25">
      <c r="A2685">
        <f ca="1"/>
        <v>1</v>
      </c>
      <c r="B2685">
        <f ca="1"/>
        <v>6</v>
      </c>
      <c r="C2685">
        <f ca="1"/>
        <v>9</v>
      </c>
      <c r="D2685">
        <f ca="1"/>
        <v>0</v>
      </c>
      <c r="E2685">
        <f ca="1"/>
        <v>6</v>
      </c>
      <c r="F2685">
        <f ca="1"/>
        <v>9</v>
      </c>
      <c r="G2685">
        <f t="shared" ca="1" si="287"/>
        <v>7</v>
      </c>
      <c r="H2685">
        <f t="shared" ca="1" si="288"/>
        <v>6</v>
      </c>
      <c r="I2685">
        <f t="shared" ca="1" si="289"/>
        <v>6</v>
      </c>
      <c r="J2685">
        <f t="shared" ca="1" si="290"/>
        <v>5</v>
      </c>
      <c r="K2685" cm="1">
        <f t="array" aca="1" ref="K2685" ca="1">IF(G2685&gt;7,
        IF(G2685&gt;H2685, 1, IF(G2685&lt;H2685, 0, 2)),
        IF(       H2685&gt;7,
                     IF(G2685&gt;H2685, 1, IF(G2685&lt;H2685, 0, 2)),
                     IF(         G2685&lt;6,
                                   IF(            _xlfn.XLOOKUP(C2685,'deck &amp; rules'!$D$22:$M$22,_xlfn.XLOOKUP(H2685,'deck &amp; rules'!$C$23:$C$30,'deck &amp; rules'!$D$23:$M$30))="draw",
                                                     IF(I2685&gt;J2685,1,IF(I2685&lt;J2685,0,2)),
                                                     IF(I2685&gt;H2685,1,IF(I2685&lt;H2685,0,2))),
                                   IF(H2685&lt;7,
                                        IF(G2685&gt;J2685,1,IF(G2685&lt;J2685,0,2)),
                                        IF(G2685&gt;H2685,1,IF(G2685&lt;H2685,0,2))
                                        )
                          )
              )
        )</f>
        <v>1</v>
      </c>
      <c r="L2685">
        <f t="shared" ca="1" si="291"/>
        <v>-294</v>
      </c>
      <c r="M2685">
        <f t="shared" ca="1" si="292"/>
        <v>-291.3500000000073</v>
      </c>
      <c r="N2685">
        <f t="shared" ca="1" si="293"/>
        <v>-326</v>
      </c>
    </row>
    <row r="2686" spans="1:14" x14ac:dyDescent="0.25">
      <c r="A2686">
        <f ca="1"/>
        <v>0</v>
      </c>
      <c r="B2686">
        <f ca="1"/>
        <v>0</v>
      </c>
      <c r="C2686">
        <f ca="1"/>
        <v>4</v>
      </c>
      <c r="D2686">
        <f ca="1"/>
        <v>4</v>
      </c>
      <c r="E2686">
        <f ca="1"/>
        <v>7</v>
      </c>
      <c r="F2686">
        <f ca="1"/>
        <v>2</v>
      </c>
      <c r="G2686">
        <f t="shared" ca="1" si="287"/>
        <v>0</v>
      </c>
      <c r="H2686">
        <f t="shared" ca="1" si="288"/>
        <v>1</v>
      </c>
      <c r="I2686">
        <f t="shared" ca="1" si="289"/>
        <v>4</v>
      </c>
      <c r="J2686">
        <f t="shared" ca="1" si="290"/>
        <v>3</v>
      </c>
      <c r="K2686" cm="1">
        <f t="array" aca="1" ref="K2686" ca="1">IF(G2686&gt;7,
        IF(G2686&gt;H2686, 1, IF(G2686&lt;H2686, 0, 2)),
        IF(       H2686&gt;7,
                     IF(G2686&gt;H2686, 1, IF(G2686&lt;H2686, 0, 2)),
                     IF(         G2686&lt;6,
                                   IF(            _xlfn.XLOOKUP(C2686,'deck &amp; rules'!$D$22:$M$22,_xlfn.XLOOKUP(H2686,'deck &amp; rules'!$C$23:$C$30,'deck &amp; rules'!$D$23:$M$30))="draw",
                                                     IF(I2686&gt;J2686,1,IF(I2686&lt;J2686,0,2)),
                                                     IF(I2686&gt;H2686,1,IF(I2686&lt;H2686,0,2))),
                                   IF(H2686&lt;7,
                                        IF(G2686&gt;J2686,1,IF(G2686&lt;J2686,0,2)),
                                        IF(G2686&gt;H2686,1,IF(G2686&lt;H2686,0,2))
                                        )
                          )
              )
        )</f>
        <v>1</v>
      </c>
      <c r="L2686">
        <f t="shared" ca="1" si="291"/>
        <v>-293</v>
      </c>
      <c r="M2686">
        <f t="shared" ca="1" si="292"/>
        <v>-292.3500000000073</v>
      </c>
      <c r="N2686">
        <f t="shared" ca="1" si="293"/>
        <v>-327</v>
      </c>
    </row>
    <row r="2687" spans="1:14" x14ac:dyDescent="0.25">
      <c r="A2687">
        <f ca="1"/>
        <v>1</v>
      </c>
      <c r="B2687">
        <f ca="1"/>
        <v>0</v>
      </c>
      <c r="C2687">
        <f ca="1"/>
        <v>0</v>
      </c>
      <c r="D2687">
        <f ca="1"/>
        <v>7</v>
      </c>
      <c r="E2687">
        <f ca="1"/>
        <v>1</v>
      </c>
      <c r="F2687">
        <f ca="1"/>
        <v>0</v>
      </c>
      <c r="G2687">
        <f t="shared" ca="1" si="287"/>
        <v>1</v>
      </c>
      <c r="H2687">
        <f t="shared" ca="1" si="288"/>
        <v>8</v>
      </c>
      <c r="I2687">
        <f t="shared" ca="1" si="289"/>
        <v>1</v>
      </c>
      <c r="J2687">
        <f t="shared" ca="1" si="290"/>
        <v>8</v>
      </c>
      <c r="K2687" cm="1">
        <f t="array" aca="1" ref="K2687" ca="1">IF(G2687&gt;7,
        IF(G2687&gt;H2687, 1, IF(G2687&lt;H2687, 0, 2)),
        IF(       H2687&gt;7,
                     IF(G2687&gt;H2687, 1, IF(G2687&lt;H2687, 0, 2)),
                     IF(         G2687&lt;6,
                                   IF(            _xlfn.XLOOKUP(C2687,'deck &amp; rules'!$D$22:$M$22,_xlfn.XLOOKUP(H2687,'deck &amp; rules'!$C$23:$C$30,'deck &amp; rules'!$D$23:$M$30))="draw",
                                                     IF(I2687&gt;J2687,1,IF(I2687&lt;J2687,0,2)),
                                                     IF(I2687&gt;H2687,1,IF(I2687&lt;H2687,0,2))),
                                   IF(H2687&lt;7,
                                        IF(G2687&gt;J2687,1,IF(G2687&lt;J2687,0,2)),
                                        IF(G2687&gt;H2687,1,IF(G2687&lt;H2687,0,2))
                                        )
                          )
              )
        )</f>
        <v>0</v>
      </c>
      <c r="L2687">
        <f t="shared" ca="1" si="291"/>
        <v>-294</v>
      </c>
      <c r="M2687">
        <f t="shared" ca="1" si="292"/>
        <v>-291.40000000000731</v>
      </c>
      <c r="N2687">
        <f t="shared" ca="1" si="293"/>
        <v>-328</v>
      </c>
    </row>
    <row r="2688" spans="1:14" x14ac:dyDescent="0.25">
      <c r="A2688">
        <f ca="1"/>
        <v>7</v>
      </c>
      <c r="B2688">
        <f ca="1"/>
        <v>5</v>
      </c>
      <c r="C2688">
        <f ca="1"/>
        <v>5</v>
      </c>
      <c r="D2688">
        <f ca="1"/>
        <v>5</v>
      </c>
      <c r="E2688">
        <f ca="1"/>
        <v>0</v>
      </c>
      <c r="F2688">
        <f ca="1"/>
        <v>9</v>
      </c>
      <c r="G2688">
        <f t="shared" ca="1" si="287"/>
        <v>2</v>
      </c>
      <c r="H2688">
        <f t="shared" ca="1" si="288"/>
        <v>5</v>
      </c>
      <c r="I2688">
        <f t="shared" ca="1" si="289"/>
        <v>7</v>
      </c>
      <c r="J2688">
        <f t="shared" ca="1" si="290"/>
        <v>4</v>
      </c>
      <c r="K2688" cm="1">
        <f t="array" aca="1" ref="K2688" ca="1">IF(G2688&gt;7,
        IF(G2688&gt;H2688, 1, IF(G2688&lt;H2688, 0, 2)),
        IF(       H2688&gt;7,
                     IF(G2688&gt;H2688, 1, IF(G2688&lt;H2688, 0, 2)),
                     IF(         G2688&lt;6,
                                   IF(            _xlfn.XLOOKUP(C2688,'deck &amp; rules'!$D$22:$M$22,_xlfn.XLOOKUP(H2688,'deck &amp; rules'!$C$23:$C$30,'deck &amp; rules'!$D$23:$M$30))="draw",
                                                     IF(I2688&gt;J2688,1,IF(I2688&lt;J2688,0,2)),
                                                     IF(I2688&gt;H2688,1,IF(I2688&lt;H2688,0,2))),
                                   IF(H2688&lt;7,
                                        IF(G2688&gt;J2688,1,IF(G2688&lt;J2688,0,2)),
                                        IF(G2688&gt;H2688,1,IF(G2688&lt;H2688,0,2))
                                        )
                          )
              )
        )</f>
        <v>1</v>
      </c>
      <c r="L2688">
        <f t="shared" ca="1" si="291"/>
        <v>-293</v>
      </c>
      <c r="M2688">
        <f t="shared" ca="1" si="292"/>
        <v>-292.40000000000731</v>
      </c>
      <c r="N2688">
        <f t="shared" ca="1" si="293"/>
        <v>-329</v>
      </c>
    </row>
    <row r="2689" spans="1:14" x14ac:dyDescent="0.25">
      <c r="A2689">
        <f ca="1"/>
        <v>2</v>
      </c>
      <c r="B2689">
        <f ca="1"/>
        <v>9</v>
      </c>
      <c r="C2689">
        <f ca="1"/>
        <v>6</v>
      </c>
      <c r="D2689">
        <f ca="1"/>
        <v>0</v>
      </c>
      <c r="E2689">
        <f ca="1"/>
        <v>4</v>
      </c>
      <c r="F2689">
        <f ca="1"/>
        <v>4</v>
      </c>
      <c r="G2689">
        <f t="shared" ca="1" si="287"/>
        <v>1</v>
      </c>
      <c r="H2689">
        <f t="shared" ca="1" si="288"/>
        <v>4</v>
      </c>
      <c r="I2689">
        <f t="shared" ca="1" si="289"/>
        <v>7</v>
      </c>
      <c r="J2689">
        <f t="shared" ca="1" si="290"/>
        <v>8</v>
      </c>
      <c r="K2689" cm="1">
        <f t="array" aca="1" ref="K2689" ca="1">IF(G2689&gt;7,
        IF(G2689&gt;H2689, 1, IF(G2689&lt;H2689, 0, 2)),
        IF(       H2689&gt;7,
                     IF(G2689&gt;H2689, 1, IF(G2689&lt;H2689, 0, 2)),
                     IF(         G2689&lt;6,
                                   IF(            _xlfn.XLOOKUP(C2689,'deck &amp; rules'!$D$22:$M$22,_xlfn.XLOOKUP(H2689,'deck &amp; rules'!$C$23:$C$30,'deck &amp; rules'!$D$23:$M$30))="draw",
                                                     IF(I2689&gt;J2689,1,IF(I2689&lt;J2689,0,2)),
                                                     IF(I2689&gt;H2689,1,IF(I2689&lt;H2689,0,2))),
                                   IF(H2689&lt;7,
                                        IF(G2689&gt;J2689,1,IF(G2689&lt;J2689,0,2)),
                                        IF(G2689&gt;H2689,1,IF(G2689&lt;H2689,0,2))
                                        )
                          )
              )
        )</f>
        <v>0</v>
      </c>
      <c r="L2689">
        <f t="shared" ca="1" si="291"/>
        <v>-294</v>
      </c>
      <c r="M2689">
        <f t="shared" ca="1" si="292"/>
        <v>-291.45000000000732</v>
      </c>
      <c r="N2689">
        <f t="shared" ca="1" si="293"/>
        <v>-330</v>
      </c>
    </row>
    <row r="2690" spans="1:14" x14ac:dyDescent="0.25">
      <c r="A2690">
        <f ca="1"/>
        <v>0</v>
      </c>
      <c r="B2690">
        <f ca="1"/>
        <v>2</v>
      </c>
      <c r="C2690">
        <f ca="1"/>
        <v>0</v>
      </c>
      <c r="D2690">
        <f ca="1"/>
        <v>5</v>
      </c>
      <c r="E2690">
        <f ca="1"/>
        <v>1</v>
      </c>
      <c r="F2690">
        <f ca="1"/>
        <v>0</v>
      </c>
      <c r="G2690">
        <f t="shared" ca="1" si="287"/>
        <v>2</v>
      </c>
      <c r="H2690">
        <f t="shared" ca="1" si="288"/>
        <v>6</v>
      </c>
      <c r="I2690">
        <f t="shared" ca="1" si="289"/>
        <v>2</v>
      </c>
      <c r="J2690">
        <f t="shared" ca="1" si="290"/>
        <v>6</v>
      </c>
      <c r="K2690" cm="1">
        <f t="array" aca="1" ref="K2690" ca="1">IF(G2690&gt;7,
        IF(G2690&gt;H2690, 1, IF(G2690&lt;H2690, 0, 2)),
        IF(       H2690&gt;7,
                     IF(G2690&gt;H2690, 1, IF(G2690&lt;H2690, 0, 2)),
                     IF(         G2690&lt;6,
                                   IF(            _xlfn.XLOOKUP(C2690,'deck &amp; rules'!$D$22:$M$22,_xlfn.XLOOKUP(H2690,'deck &amp; rules'!$C$23:$C$30,'deck &amp; rules'!$D$23:$M$30))="draw",
                                                     IF(I2690&gt;J2690,1,IF(I2690&lt;J2690,0,2)),
                                                     IF(I2690&gt;H2690,1,IF(I2690&lt;H2690,0,2))),
                                   IF(H2690&lt;7,
                                        IF(G2690&gt;J2690,1,IF(G2690&lt;J2690,0,2)),
                                        IF(G2690&gt;H2690,1,IF(G2690&lt;H2690,0,2))
                                        )
                          )
              )
        )</f>
        <v>0</v>
      </c>
      <c r="L2690">
        <f t="shared" ca="1" si="291"/>
        <v>-295</v>
      </c>
      <c r="M2690">
        <f t="shared" ca="1" si="292"/>
        <v>-290.50000000000733</v>
      </c>
      <c r="N2690">
        <f t="shared" ca="1" si="293"/>
        <v>-331</v>
      </c>
    </row>
    <row r="2691" spans="1:14" x14ac:dyDescent="0.25">
      <c r="A2691">
        <f ca="1"/>
        <v>3</v>
      </c>
      <c r="B2691">
        <f ca="1"/>
        <v>8</v>
      </c>
      <c r="C2691">
        <f ca="1"/>
        <v>0</v>
      </c>
      <c r="D2691">
        <f ca="1"/>
        <v>3</v>
      </c>
      <c r="E2691">
        <f ca="1"/>
        <v>8</v>
      </c>
      <c r="F2691">
        <f ca="1"/>
        <v>8</v>
      </c>
      <c r="G2691">
        <f t="shared" ref="G2691:G2754" ca="1" si="294">IF(A2691+B2691&gt;9,A2691+B2691-10,A2691+B2691)</f>
        <v>1</v>
      </c>
      <c r="H2691">
        <f t="shared" ref="H2691:H2754" ca="1" si="295">IF(D2691+E2691&gt;9,D2691+E2691-10,D2691+E2691)</f>
        <v>1</v>
      </c>
      <c r="I2691">
        <f t="shared" ref="I2691:I2754" ca="1" si="296">IF(G2691+C2691&gt;9,G2691+C2691-10,G2691+C2691)</f>
        <v>1</v>
      </c>
      <c r="J2691">
        <f t="shared" ref="J2691:J2754" ca="1" si="297">IF(H2691+F2691&gt;9,H2691+F2691-10,H2691+F2691)</f>
        <v>9</v>
      </c>
      <c r="K2691" cm="1">
        <f t="array" aca="1" ref="K2691" ca="1">IF(G2691&gt;7,
        IF(G2691&gt;H2691, 1, IF(G2691&lt;H2691, 0, 2)),
        IF(       H2691&gt;7,
                     IF(G2691&gt;H2691, 1, IF(G2691&lt;H2691, 0, 2)),
                     IF(         G2691&lt;6,
                                   IF(            _xlfn.XLOOKUP(C2691,'deck &amp; rules'!$D$22:$M$22,_xlfn.XLOOKUP(H2691,'deck &amp; rules'!$C$23:$C$30,'deck &amp; rules'!$D$23:$M$30))="draw",
                                                     IF(I2691&gt;J2691,1,IF(I2691&lt;J2691,0,2)),
                                                     IF(I2691&gt;H2691,1,IF(I2691&lt;H2691,0,2))),
                                   IF(H2691&lt;7,
                                        IF(G2691&gt;J2691,1,IF(G2691&lt;J2691,0,2)),
                                        IF(G2691&gt;H2691,1,IF(G2691&lt;H2691,0,2))
                                        )
                          )
              )
        )</f>
        <v>0</v>
      </c>
      <c r="L2691">
        <f t="shared" ca="1" si="291"/>
        <v>-296</v>
      </c>
      <c r="M2691">
        <f t="shared" ca="1" si="292"/>
        <v>-289.55000000000734</v>
      </c>
      <c r="N2691">
        <f t="shared" ca="1" si="293"/>
        <v>-332</v>
      </c>
    </row>
    <row r="2692" spans="1:14" x14ac:dyDescent="0.25">
      <c r="A2692">
        <f ca="1"/>
        <v>7</v>
      </c>
      <c r="B2692">
        <f ca="1"/>
        <v>4</v>
      </c>
      <c r="C2692">
        <f ca="1"/>
        <v>0</v>
      </c>
      <c r="D2692">
        <f ca="1"/>
        <v>3</v>
      </c>
      <c r="E2692">
        <f ca="1"/>
        <v>7</v>
      </c>
      <c r="F2692">
        <f ca="1"/>
        <v>6</v>
      </c>
      <c r="G2692">
        <f t="shared" ca="1" si="294"/>
        <v>1</v>
      </c>
      <c r="H2692">
        <f t="shared" ca="1" si="295"/>
        <v>0</v>
      </c>
      <c r="I2692">
        <f t="shared" ca="1" si="296"/>
        <v>1</v>
      </c>
      <c r="J2692">
        <f t="shared" ca="1" si="297"/>
        <v>6</v>
      </c>
      <c r="K2692" cm="1">
        <f t="array" aca="1" ref="K2692" ca="1">IF(G2692&gt;7,
        IF(G2692&gt;H2692, 1, IF(G2692&lt;H2692, 0, 2)),
        IF(       H2692&gt;7,
                     IF(G2692&gt;H2692, 1, IF(G2692&lt;H2692, 0, 2)),
                     IF(         G2692&lt;6,
                                   IF(            _xlfn.XLOOKUP(C2692,'deck &amp; rules'!$D$22:$M$22,_xlfn.XLOOKUP(H2692,'deck &amp; rules'!$C$23:$C$30,'deck &amp; rules'!$D$23:$M$30))="draw",
                                                     IF(I2692&gt;J2692,1,IF(I2692&lt;J2692,0,2)),
                                                     IF(I2692&gt;H2692,1,IF(I2692&lt;H2692,0,2))),
                                   IF(H2692&lt;7,
                                        IF(G2692&gt;J2692,1,IF(G2692&lt;J2692,0,2)),
                                        IF(G2692&gt;H2692,1,IF(G2692&lt;H2692,0,2))
                                        )
                          )
              )
        )</f>
        <v>0</v>
      </c>
      <c r="L2692">
        <f t="shared" ref="L2692:L2755" ca="1" si="298">IF(K2692=1,L2691+1,L2691-1)</f>
        <v>-297</v>
      </c>
      <c r="M2692">
        <f t="shared" ref="M2692:M2755" ca="1" si="299">IF(K2692=0,M2691+19/20,M2691-1)</f>
        <v>-288.60000000000736</v>
      </c>
      <c r="N2692">
        <f t="shared" ref="N2692:N2755" ca="1" si="300">IF(K2692=2,N2691+8,N2691-1)</f>
        <v>-333</v>
      </c>
    </row>
    <row r="2693" spans="1:14" x14ac:dyDescent="0.25">
      <c r="A2693">
        <f ca="1"/>
        <v>7</v>
      </c>
      <c r="B2693">
        <f ca="1"/>
        <v>2</v>
      </c>
      <c r="C2693">
        <f ca="1"/>
        <v>3</v>
      </c>
      <c r="D2693">
        <f ca="1"/>
        <v>3</v>
      </c>
      <c r="E2693">
        <f ca="1"/>
        <v>0</v>
      </c>
      <c r="F2693">
        <f ca="1"/>
        <v>8</v>
      </c>
      <c r="G2693">
        <f t="shared" ca="1" si="294"/>
        <v>9</v>
      </c>
      <c r="H2693">
        <f t="shared" ca="1" si="295"/>
        <v>3</v>
      </c>
      <c r="I2693">
        <f t="shared" ca="1" si="296"/>
        <v>2</v>
      </c>
      <c r="J2693">
        <f t="shared" ca="1" si="297"/>
        <v>1</v>
      </c>
      <c r="K2693" cm="1">
        <f t="array" aca="1" ref="K2693" ca="1">IF(G2693&gt;7,
        IF(G2693&gt;H2693, 1, IF(G2693&lt;H2693, 0, 2)),
        IF(       H2693&gt;7,
                     IF(G2693&gt;H2693, 1, IF(G2693&lt;H2693, 0, 2)),
                     IF(         G2693&lt;6,
                                   IF(            _xlfn.XLOOKUP(C2693,'deck &amp; rules'!$D$22:$M$22,_xlfn.XLOOKUP(H2693,'deck &amp; rules'!$C$23:$C$30,'deck &amp; rules'!$D$23:$M$30))="draw",
                                                     IF(I2693&gt;J2693,1,IF(I2693&lt;J2693,0,2)),
                                                     IF(I2693&gt;H2693,1,IF(I2693&lt;H2693,0,2))),
                                   IF(H2693&lt;7,
                                        IF(G2693&gt;J2693,1,IF(G2693&lt;J2693,0,2)),
                                        IF(G2693&gt;H2693,1,IF(G2693&lt;H2693,0,2))
                                        )
                          )
              )
        )</f>
        <v>1</v>
      </c>
      <c r="L2693">
        <f t="shared" ca="1" si="298"/>
        <v>-296</v>
      </c>
      <c r="M2693">
        <f t="shared" ca="1" si="299"/>
        <v>-289.60000000000736</v>
      </c>
      <c r="N2693">
        <f t="shared" ca="1" si="300"/>
        <v>-334</v>
      </c>
    </row>
    <row r="2694" spans="1:14" x14ac:dyDescent="0.25">
      <c r="A2694">
        <f ca="1"/>
        <v>8</v>
      </c>
      <c r="B2694">
        <f ca="1"/>
        <v>2</v>
      </c>
      <c r="C2694">
        <f ca="1"/>
        <v>0</v>
      </c>
      <c r="D2694">
        <f ca="1"/>
        <v>1</v>
      </c>
      <c r="E2694">
        <f ca="1"/>
        <v>1</v>
      </c>
      <c r="F2694">
        <f ca="1"/>
        <v>1</v>
      </c>
      <c r="G2694">
        <f t="shared" ca="1" si="294"/>
        <v>0</v>
      </c>
      <c r="H2694">
        <f t="shared" ca="1" si="295"/>
        <v>2</v>
      </c>
      <c r="I2694">
        <f t="shared" ca="1" si="296"/>
        <v>0</v>
      </c>
      <c r="J2694">
        <f t="shared" ca="1" si="297"/>
        <v>3</v>
      </c>
      <c r="K2694" cm="1">
        <f t="array" aca="1" ref="K2694" ca="1">IF(G2694&gt;7,
        IF(G2694&gt;H2694, 1, IF(G2694&lt;H2694, 0, 2)),
        IF(       H2694&gt;7,
                     IF(G2694&gt;H2694, 1, IF(G2694&lt;H2694, 0, 2)),
                     IF(         G2694&lt;6,
                                   IF(            _xlfn.XLOOKUP(C2694,'deck &amp; rules'!$D$22:$M$22,_xlfn.XLOOKUP(H2694,'deck &amp; rules'!$C$23:$C$30,'deck &amp; rules'!$D$23:$M$30))="draw",
                                                     IF(I2694&gt;J2694,1,IF(I2694&lt;J2694,0,2)),
                                                     IF(I2694&gt;H2694,1,IF(I2694&lt;H2694,0,2))),
                                   IF(H2694&lt;7,
                                        IF(G2694&gt;J2694,1,IF(G2694&lt;J2694,0,2)),
                                        IF(G2694&gt;H2694,1,IF(G2694&lt;H2694,0,2))
                                        )
                          )
              )
        )</f>
        <v>0</v>
      </c>
      <c r="L2694">
        <f t="shared" ca="1" si="298"/>
        <v>-297</v>
      </c>
      <c r="M2694">
        <f t="shared" ca="1" si="299"/>
        <v>-288.65000000000737</v>
      </c>
      <c r="N2694">
        <f t="shared" ca="1" si="300"/>
        <v>-335</v>
      </c>
    </row>
    <row r="2695" spans="1:14" x14ac:dyDescent="0.25">
      <c r="A2695">
        <f ca="1"/>
        <v>5</v>
      </c>
      <c r="B2695">
        <f ca="1"/>
        <v>2</v>
      </c>
      <c r="C2695">
        <f ca="1"/>
        <v>0</v>
      </c>
      <c r="D2695">
        <f ca="1"/>
        <v>0</v>
      </c>
      <c r="E2695">
        <f ca="1"/>
        <v>5</v>
      </c>
      <c r="F2695">
        <f ca="1"/>
        <v>4</v>
      </c>
      <c r="G2695">
        <f t="shared" ca="1" si="294"/>
        <v>7</v>
      </c>
      <c r="H2695">
        <f t="shared" ca="1" si="295"/>
        <v>5</v>
      </c>
      <c r="I2695">
        <f t="shared" ca="1" si="296"/>
        <v>7</v>
      </c>
      <c r="J2695">
        <f t="shared" ca="1" si="297"/>
        <v>9</v>
      </c>
      <c r="K2695" cm="1">
        <f t="array" aca="1" ref="K2695" ca="1">IF(G2695&gt;7,
        IF(G2695&gt;H2695, 1, IF(G2695&lt;H2695, 0, 2)),
        IF(       H2695&gt;7,
                     IF(G2695&gt;H2695, 1, IF(G2695&lt;H2695, 0, 2)),
                     IF(         G2695&lt;6,
                                   IF(            _xlfn.XLOOKUP(C2695,'deck &amp; rules'!$D$22:$M$22,_xlfn.XLOOKUP(H2695,'deck &amp; rules'!$C$23:$C$30,'deck &amp; rules'!$D$23:$M$30))="draw",
                                                     IF(I2695&gt;J2695,1,IF(I2695&lt;J2695,0,2)),
                                                     IF(I2695&gt;H2695,1,IF(I2695&lt;H2695,0,2))),
                                   IF(H2695&lt;7,
                                        IF(G2695&gt;J2695,1,IF(G2695&lt;J2695,0,2)),
                                        IF(G2695&gt;H2695,1,IF(G2695&lt;H2695,0,2))
                                        )
                          )
              )
        )</f>
        <v>0</v>
      </c>
      <c r="L2695">
        <f t="shared" ca="1" si="298"/>
        <v>-298</v>
      </c>
      <c r="M2695">
        <f t="shared" ca="1" si="299"/>
        <v>-287.70000000000738</v>
      </c>
      <c r="N2695">
        <f t="shared" ca="1" si="300"/>
        <v>-336</v>
      </c>
    </row>
    <row r="2696" spans="1:14" x14ac:dyDescent="0.25">
      <c r="A2696">
        <f ca="1"/>
        <v>8</v>
      </c>
      <c r="B2696">
        <f ca="1"/>
        <v>0</v>
      </c>
      <c r="C2696">
        <f ca="1"/>
        <v>5</v>
      </c>
      <c r="D2696">
        <f ca="1"/>
        <v>8</v>
      </c>
      <c r="E2696">
        <f ca="1"/>
        <v>1</v>
      </c>
      <c r="F2696">
        <f ca="1"/>
        <v>5</v>
      </c>
      <c r="G2696">
        <f t="shared" ca="1" si="294"/>
        <v>8</v>
      </c>
      <c r="H2696">
        <f t="shared" ca="1" si="295"/>
        <v>9</v>
      </c>
      <c r="I2696">
        <f t="shared" ca="1" si="296"/>
        <v>3</v>
      </c>
      <c r="J2696">
        <f t="shared" ca="1" si="297"/>
        <v>4</v>
      </c>
      <c r="K2696" cm="1">
        <f t="array" aca="1" ref="K2696" ca="1">IF(G2696&gt;7,
        IF(G2696&gt;H2696, 1, IF(G2696&lt;H2696, 0, 2)),
        IF(       H2696&gt;7,
                     IF(G2696&gt;H2696, 1, IF(G2696&lt;H2696, 0, 2)),
                     IF(         G2696&lt;6,
                                   IF(            _xlfn.XLOOKUP(C2696,'deck &amp; rules'!$D$22:$M$22,_xlfn.XLOOKUP(H2696,'deck &amp; rules'!$C$23:$C$30,'deck &amp; rules'!$D$23:$M$30))="draw",
                                                     IF(I2696&gt;J2696,1,IF(I2696&lt;J2696,0,2)),
                                                     IF(I2696&gt;H2696,1,IF(I2696&lt;H2696,0,2))),
                                   IF(H2696&lt;7,
                                        IF(G2696&gt;J2696,1,IF(G2696&lt;J2696,0,2)),
                                        IF(G2696&gt;H2696,1,IF(G2696&lt;H2696,0,2))
                                        )
                          )
              )
        )</f>
        <v>0</v>
      </c>
      <c r="L2696">
        <f t="shared" ca="1" si="298"/>
        <v>-299</v>
      </c>
      <c r="M2696">
        <f t="shared" ca="1" si="299"/>
        <v>-286.75000000000739</v>
      </c>
      <c r="N2696">
        <f t="shared" ca="1" si="300"/>
        <v>-337</v>
      </c>
    </row>
    <row r="2697" spans="1:14" x14ac:dyDescent="0.25">
      <c r="A2697">
        <f ca="1"/>
        <v>1</v>
      </c>
      <c r="B2697">
        <f ca="1"/>
        <v>9</v>
      </c>
      <c r="C2697">
        <f ca="1"/>
        <v>7</v>
      </c>
      <c r="D2697">
        <f ca="1"/>
        <v>2</v>
      </c>
      <c r="E2697">
        <f ca="1"/>
        <v>0</v>
      </c>
      <c r="F2697">
        <f ca="1"/>
        <v>2</v>
      </c>
      <c r="G2697">
        <f t="shared" ca="1" si="294"/>
        <v>0</v>
      </c>
      <c r="H2697">
        <f t="shared" ca="1" si="295"/>
        <v>2</v>
      </c>
      <c r="I2697">
        <f t="shared" ca="1" si="296"/>
        <v>7</v>
      </c>
      <c r="J2697">
        <f t="shared" ca="1" si="297"/>
        <v>4</v>
      </c>
      <c r="K2697" cm="1">
        <f t="array" aca="1" ref="K2697" ca="1">IF(G2697&gt;7,
        IF(G2697&gt;H2697, 1, IF(G2697&lt;H2697, 0, 2)),
        IF(       H2697&gt;7,
                     IF(G2697&gt;H2697, 1, IF(G2697&lt;H2697, 0, 2)),
                     IF(         G2697&lt;6,
                                   IF(            _xlfn.XLOOKUP(C2697,'deck &amp; rules'!$D$22:$M$22,_xlfn.XLOOKUP(H2697,'deck &amp; rules'!$C$23:$C$30,'deck &amp; rules'!$D$23:$M$30))="draw",
                                                     IF(I2697&gt;J2697,1,IF(I2697&lt;J2697,0,2)),
                                                     IF(I2697&gt;H2697,1,IF(I2697&lt;H2697,0,2))),
                                   IF(H2697&lt;7,
                                        IF(G2697&gt;J2697,1,IF(G2697&lt;J2697,0,2)),
                                        IF(G2697&gt;H2697,1,IF(G2697&lt;H2697,0,2))
                                        )
                          )
              )
        )</f>
        <v>1</v>
      </c>
      <c r="L2697">
        <f t="shared" ca="1" si="298"/>
        <v>-298</v>
      </c>
      <c r="M2697">
        <f t="shared" ca="1" si="299"/>
        <v>-287.75000000000739</v>
      </c>
      <c r="N2697">
        <f t="shared" ca="1" si="300"/>
        <v>-338</v>
      </c>
    </row>
    <row r="2698" spans="1:14" x14ac:dyDescent="0.25">
      <c r="A2698">
        <f ca="1"/>
        <v>0</v>
      </c>
      <c r="B2698">
        <f ca="1"/>
        <v>0</v>
      </c>
      <c r="C2698">
        <f ca="1"/>
        <v>0</v>
      </c>
      <c r="D2698">
        <f ca="1"/>
        <v>9</v>
      </c>
      <c r="E2698">
        <f ca="1"/>
        <v>7</v>
      </c>
      <c r="F2698">
        <f ca="1"/>
        <v>2</v>
      </c>
      <c r="G2698">
        <f t="shared" ca="1" si="294"/>
        <v>0</v>
      </c>
      <c r="H2698">
        <f t="shared" ca="1" si="295"/>
        <v>6</v>
      </c>
      <c r="I2698">
        <f t="shared" ca="1" si="296"/>
        <v>0</v>
      </c>
      <c r="J2698">
        <f t="shared" ca="1" si="297"/>
        <v>8</v>
      </c>
      <c r="K2698" cm="1">
        <f t="array" aca="1" ref="K2698" ca="1">IF(G2698&gt;7,
        IF(G2698&gt;H2698, 1, IF(G2698&lt;H2698, 0, 2)),
        IF(       H2698&gt;7,
                     IF(G2698&gt;H2698, 1, IF(G2698&lt;H2698, 0, 2)),
                     IF(         G2698&lt;6,
                                   IF(            _xlfn.XLOOKUP(C2698,'deck &amp; rules'!$D$22:$M$22,_xlfn.XLOOKUP(H2698,'deck &amp; rules'!$C$23:$C$30,'deck &amp; rules'!$D$23:$M$30))="draw",
                                                     IF(I2698&gt;J2698,1,IF(I2698&lt;J2698,0,2)),
                                                     IF(I2698&gt;H2698,1,IF(I2698&lt;H2698,0,2))),
                                   IF(H2698&lt;7,
                                        IF(G2698&gt;J2698,1,IF(G2698&lt;J2698,0,2)),
                                        IF(G2698&gt;H2698,1,IF(G2698&lt;H2698,0,2))
                                        )
                          )
              )
        )</f>
        <v>0</v>
      </c>
      <c r="L2698">
        <f t="shared" ca="1" si="298"/>
        <v>-299</v>
      </c>
      <c r="M2698">
        <f t="shared" ca="1" si="299"/>
        <v>-286.8000000000074</v>
      </c>
      <c r="N2698">
        <f t="shared" ca="1" si="300"/>
        <v>-339</v>
      </c>
    </row>
    <row r="2699" spans="1:14" x14ac:dyDescent="0.25">
      <c r="A2699">
        <f ca="1"/>
        <v>0</v>
      </c>
      <c r="B2699">
        <f ca="1"/>
        <v>6</v>
      </c>
      <c r="C2699">
        <f ca="1"/>
        <v>3</v>
      </c>
      <c r="D2699">
        <f ca="1"/>
        <v>2</v>
      </c>
      <c r="E2699">
        <f ca="1"/>
        <v>9</v>
      </c>
      <c r="F2699">
        <f ca="1"/>
        <v>1</v>
      </c>
      <c r="G2699">
        <f t="shared" ca="1" si="294"/>
        <v>6</v>
      </c>
      <c r="H2699">
        <f t="shared" ca="1" si="295"/>
        <v>1</v>
      </c>
      <c r="I2699">
        <f t="shared" ca="1" si="296"/>
        <v>9</v>
      </c>
      <c r="J2699">
        <f t="shared" ca="1" si="297"/>
        <v>2</v>
      </c>
      <c r="K2699" cm="1">
        <f t="array" aca="1" ref="K2699" ca="1">IF(G2699&gt;7,
        IF(G2699&gt;H2699, 1, IF(G2699&lt;H2699, 0, 2)),
        IF(       H2699&gt;7,
                     IF(G2699&gt;H2699, 1, IF(G2699&lt;H2699, 0, 2)),
                     IF(         G2699&lt;6,
                                   IF(            _xlfn.XLOOKUP(C2699,'deck &amp; rules'!$D$22:$M$22,_xlfn.XLOOKUP(H2699,'deck &amp; rules'!$C$23:$C$30,'deck &amp; rules'!$D$23:$M$30))="draw",
                                                     IF(I2699&gt;J2699,1,IF(I2699&lt;J2699,0,2)),
                                                     IF(I2699&gt;H2699,1,IF(I2699&lt;H2699,0,2))),
                                   IF(H2699&lt;7,
                                        IF(G2699&gt;J2699,1,IF(G2699&lt;J2699,0,2)),
                                        IF(G2699&gt;H2699,1,IF(G2699&lt;H2699,0,2))
                                        )
                          )
              )
        )</f>
        <v>1</v>
      </c>
      <c r="L2699">
        <f t="shared" ca="1" si="298"/>
        <v>-298</v>
      </c>
      <c r="M2699">
        <f t="shared" ca="1" si="299"/>
        <v>-287.8000000000074</v>
      </c>
      <c r="N2699">
        <f t="shared" ca="1" si="300"/>
        <v>-340</v>
      </c>
    </row>
    <row r="2700" spans="1:14" x14ac:dyDescent="0.25">
      <c r="A2700">
        <f ca="1"/>
        <v>2</v>
      </c>
      <c r="B2700">
        <f ca="1"/>
        <v>1</v>
      </c>
      <c r="C2700">
        <f ca="1"/>
        <v>9</v>
      </c>
      <c r="D2700">
        <f ca="1"/>
        <v>0</v>
      </c>
      <c r="E2700">
        <f ca="1"/>
        <v>2</v>
      </c>
      <c r="F2700">
        <f ca="1"/>
        <v>2</v>
      </c>
      <c r="G2700">
        <f t="shared" ca="1" si="294"/>
        <v>3</v>
      </c>
      <c r="H2700">
        <f t="shared" ca="1" si="295"/>
        <v>2</v>
      </c>
      <c r="I2700">
        <f t="shared" ca="1" si="296"/>
        <v>2</v>
      </c>
      <c r="J2700">
        <f t="shared" ca="1" si="297"/>
        <v>4</v>
      </c>
      <c r="K2700" cm="1">
        <f t="array" aca="1" ref="K2700" ca="1">IF(G2700&gt;7,
        IF(G2700&gt;H2700, 1, IF(G2700&lt;H2700, 0, 2)),
        IF(       H2700&gt;7,
                     IF(G2700&gt;H2700, 1, IF(G2700&lt;H2700, 0, 2)),
                     IF(         G2700&lt;6,
                                   IF(            _xlfn.XLOOKUP(C2700,'deck &amp; rules'!$D$22:$M$22,_xlfn.XLOOKUP(H2700,'deck &amp; rules'!$C$23:$C$30,'deck &amp; rules'!$D$23:$M$30))="draw",
                                                     IF(I2700&gt;J2700,1,IF(I2700&lt;J2700,0,2)),
                                                     IF(I2700&gt;H2700,1,IF(I2700&lt;H2700,0,2))),
                                   IF(H2700&lt;7,
                                        IF(G2700&gt;J2700,1,IF(G2700&lt;J2700,0,2)),
                                        IF(G2700&gt;H2700,1,IF(G2700&lt;H2700,0,2))
                                        )
                          )
              )
        )</f>
        <v>0</v>
      </c>
      <c r="L2700">
        <f t="shared" ca="1" si="298"/>
        <v>-299</v>
      </c>
      <c r="M2700">
        <f t="shared" ca="1" si="299"/>
        <v>-286.85000000000741</v>
      </c>
      <c r="N2700">
        <f t="shared" ca="1" si="300"/>
        <v>-341</v>
      </c>
    </row>
    <row r="2701" spans="1:14" x14ac:dyDescent="0.25">
      <c r="A2701">
        <f ca="1"/>
        <v>1</v>
      </c>
      <c r="B2701">
        <f ca="1"/>
        <v>2</v>
      </c>
      <c r="C2701">
        <f ca="1"/>
        <v>8</v>
      </c>
      <c r="D2701">
        <f ca="1"/>
        <v>2</v>
      </c>
      <c r="E2701">
        <f ca="1"/>
        <v>6</v>
      </c>
      <c r="F2701">
        <f ca="1"/>
        <v>3</v>
      </c>
      <c r="G2701">
        <f t="shared" ca="1" si="294"/>
        <v>3</v>
      </c>
      <c r="H2701">
        <f t="shared" ca="1" si="295"/>
        <v>8</v>
      </c>
      <c r="I2701">
        <f t="shared" ca="1" si="296"/>
        <v>1</v>
      </c>
      <c r="J2701">
        <f t="shared" ca="1" si="297"/>
        <v>1</v>
      </c>
      <c r="K2701" cm="1">
        <f t="array" aca="1" ref="K2701" ca="1">IF(G2701&gt;7,
        IF(G2701&gt;H2701, 1, IF(G2701&lt;H2701, 0, 2)),
        IF(       H2701&gt;7,
                     IF(G2701&gt;H2701, 1, IF(G2701&lt;H2701, 0, 2)),
                     IF(         G2701&lt;6,
                                   IF(            _xlfn.XLOOKUP(C2701,'deck &amp; rules'!$D$22:$M$22,_xlfn.XLOOKUP(H2701,'deck &amp; rules'!$C$23:$C$30,'deck &amp; rules'!$D$23:$M$30))="draw",
                                                     IF(I2701&gt;J2701,1,IF(I2701&lt;J2701,0,2)),
                                                     IF(I2701&gt;H2701,1,IF(I2701&lt;H2701,0,2))),
                                   IF(H2701&lt;7,
                                        IF(G2701&gt;J2701,1,IF(G2701&lt;J2701,0,2)),
                                        IF(G2701&gt;H2701,1,IF(G2701&lt;H2701,0,2))
                                        )
                          )
              )
        )</f>
        <v>0</v>
      </c>
      <c r="L2701">
        <f t="shared" ca="1" si="298"/>
        <v>-300</v>
      </c>
      <c r="M2701">
        <f t="shared" ca="1" si="299"/>
        <v>-285.90000000000742</v>
      </c>
      <c r="N2701">
        <f t="shared" ca="1" si="300"/>
        <v>-342</v>
      </c>
    </row>
    <row r="2702" spans="1:14" x14ac:dyDescent="0.25">
      <c r="A2702">
        <f ca="1"/>
        <v>0</v>
      </c>
      <c r="B2702">
        <f ca="1"/>
        <v>6</v>
      </c>
      <c r="C2702">
        <f ca="1"/>
        <v>8</v>
      </c>
      <c r="D2702">
        <f ca="1"/>
        <v>5</v>
      </c>
      <c r="E2702">
        <f ca="1"/>
        <v>0</v>
      </c>
      <c r="F2702">
        <f ca="1"/>
        <v>5</v>
      </c>
      <c r="G2702">
        <f t="shared" ca="1" si="294"/>
        <v>6</v>
      </c>
      <c r="H2702">
        <f t="shared" ca="1" si="295"/>
        <v>5</v>
      </c>
      <c r="I2702">
        <f t="shared" ca="1" si="296"/>
        <v>4</v>
      </c>
      <c r="J2702">
        <f t="shared" ca="1" si="297"/>
        <v>0</v>
      </c>
      <c r="K2702" cm="1">
        <f t="array" aca="1" ref="K2702" ca="1">IF(G2702&gt;7,
        IF(G2702&gt;H2702, 1, IF(G2702&lt;H2702, 0, 2)),
        IF(       H2702&gt;7,
                     IF(G2702&gt;H2702, 1, IF(G2702&lt;H2702, 0, 2)),
                     IF(         G2702&lt;6,
                                   IF(            _xlfn.XLOOKUP(C2702,'deck &amp; rules'!$D$22:$M$22,_xlfn.XLOOKUP(H2702,'deck &amp; rules'!$C$23:$C$30,'deck &amp; rules'!$D$23:$M$30))="draw",
                                                     IF(I2702&gt;J2702,1,IF(I2702&lt;J2702,0,2)),
                                                     IF(I2702&gt;H2702,1,IF(I2702&lt;H2702,0,2))),
                                   IF(H2702&lt;7,
                                        IF(G2702&gt;J2702,1,IF(G2702&lt;J2702,0,2)),
                                        IF(G2702&gt;H2702,1,IF(G2702&lt;H2702,0,2))
                                        )
                          )
              )
        )</f>
        <v>1</v>
      </c>
      <c r="L2702">
        <f t="shared" ca="1" si="298"/>
        <v>-299</v>
      </c>
      <c r="M2702">
        <f t="shared" ca="1" si="299"/>
        <v>-286.90000000000742</v>
      </c>
      <c r="N2702">
        <f t="shared" ca="1" si="300"/>
        <v>-343</v>
      </c>
    </row>
    <row r="2703" spans="1:14" x14ac:dyDescent="0.25">
      <c r="A2703">
        <f ca="1"/>
        <v>2</v>
      </c>
      <c r="B2703">
        <f ca="1"/>
        <v>1</v>
      </c>
      <c r="C2703">
        <f ca="1"/>
        <v>4</v>
      </c>
      <c r="D2703">
        <f ca="1"/>
        <v>0</v>
      </c>
      <c r="E2703">
        <f ca="1"/>
        <v>3</v>
      </c>
      <c r="F2703">
        <f ca="1"/>
        <v>4</v>
      </c>
      <c r="G2703">
        <f t="shared" ca="1" si="294"/>
        <v>3</v>
      </c>
      <c r="H2703">
        <f t="shared" ca="1" si="295"/>
        <v>3</v>
      </c>
      <c r="I2703">
        <f t="shared" ca="1" si="296"/>
        <v>7</v>
      </c>
      <c r="J2703">
        <f t="shared" ca="1" si="297"/>
        <v>7</v>
      </c>
      <c r="K2703" cm="1">
        <f t="array" aca="1" ref="K2703" ca="1">IF(G2703&gt;7,
        IF(G2703&gt;H2703, 1, IF(G2703&lt;H2703, 0, 2)),
        IF(       H2703&gt;7,
                     IF(G2703&gt;H2703, 1, IF(G2703&lt;H2703, 0, 2)),
                     IF(         G2703&lt;6,
                                   IF(            _xlfn.XLOOKUP(C2703,'deck &amp; rules'!$D$22:$M$22,_xlfn.XLOOKUP(H2703,'deck &amp; rules'!$C$23:$C$30,'deck &amp; rules'!$D$23:$M$30))="draw",
                                                     IF(I2703&gt;J2703,1,IF(I2703&lt;J2703,0,2)),
                                                     IF(I2703&gt;H2703,1,IF(I2703&lt;H2703,0,2))),
                                   IF(H2703&lt;7,
                                        IF(G2703&gt;J2703,1,IF(G2703&lt;J2703,0,2)),
                                        IF(G2703&gt;H2703,1,IF(G2703&lt;H2703,0,2))
                                        )
                          )
              )
        )</f>
        <v>2</v>
      </c>
      <c r="L2703">
        <f t="shared" ca="1" si="298"/>
        <v>-300</v>
      </c>
      <c r="M2703">
        <f t="shared" ca="1" si="299"/>
        <v>-287.90000000000742</v>
      </c>
      <c r="N2703">
        <f t="shared" ca="1" si="300"/>
        <v>-335</v>
      </c>
    </row>
    <row r="2704" spans="1:14" x14ac:dyDescent="0.25">
      <c r="A2704">
        <f ca="1"/>
        <v>9</v>
      </c>
      <c r="B2704">
        <f ca="1"/>
        <v>2</v>
      </c>
      <c r="C2704">
        <f ca="1"/>
        <v>4</v>
      </c>
      <c r="D2704">
        <f ca="1"/>
        <v>7</v>
      </c>
      <c r="E2704">
        <f ca="1"/>
        <v>7</v>
      </c>
      <c r="F2704">
        <f ca="1"/>
        <v>5</v>
      </c>
      <c r="G2704">
        <f t="shared" ca="1" si="294"/>
        <v>1</v>
      </c>
      <c r="H2704">
        <f t="shared" ca="1" si="295"/>
        <v>4</v>
      </c>
      <c r="I2704">
        <f t="shared" ca="1" si="296"/>
        <v>5</v>
      </c>
      <c r="J2704">
        <f t="shared" ca="1" si="297"/>
        <v>9</v>
      </c>
      <c r="K2704" cm="1">
        <f t="array" aca="1" ref="K2704" ca="1">IF(G2704&gt;7,
        IF(G2704&gt;H2704, 1, IF(G2704&lt;H2704, 0, 2)),
        IF(       H2704&gt;7,
                     IF(G2704&gt;H2704, 1, IF(G2704&lt;H2704, 0, 2)),
                     IF(         G2704&lt;6,
                                   IF(            _xlfn.XLOOKUP(C2704,'deck &amp; rules'!$D$22:$M$22,_xlfn.XLOOKUP(H2704,'deck &amp; rules'!$C$23:$C$30,'deck &amp; rules'!$D$23:$M$30))="draw",
                                                     IF(I2704&gt;J2704,1,IF(I2704&lt;J2704,0,2)),
                                                     IF(I2704&gt;H2704,1,IF(I2704&lt;H2704,0,2))),
                                   IF(H2704&lt;7,
                                        IF(G2704&gt;J2704,1,IF(G2704&lt;J2704,0,2)),
                                        IF(G2704&gt;H2704,1,IF(G2704&lt;H2704,0,2))
                                        )
                          )
              )
        )</f>
        <v>0</v>
      </c>
      <c r="L2704">
        <f t="shared" ca="1" si="298"/>
        <v>-301</v>
      </c>
      <c r="M2704">
        <f t="shared" ca="1" si="299"/>
        <v>-286.95000000000744</v>
      </c>
      <c r="N2704">
        <f t="shared" ca="1" si="300"/>
        <v>-336</v>
      </c>
    </row>
    <row r="2705" spans="1:14" x14ac:dyDescent="0.25">
      <c r="A2705">
        <f ca="1"/>
        <v>4</v>
      </c>
      <c r="B2705">
        <f ca="1"/>
        <v>8</v>
      </c>
      <c r="C2705">
        <f ca="1"/>
        <v>5</v>
      </c>
      <c r="D2705">
        <f ca="1"/>
        <v>4</v>
      </c>
      <c r="E2705">
        <f ca="1"/>
        <v>8</v>
      </c>
      <c r="F2705">
        <f ca="1"/>
        <v>5</v>
      </c>
      <c r="G2705">
        <f t="shared" ca="1" si="294"/>
        <v>2</v>
      </c>
      <c r="H2705">
        <f t="shared" ca="1" si="295"/>
        <v>2</v>
      </c>
      <c r="I2705">
        <f t="shared" ca="1" si="296"/>
        <v>7</v>
      </c>
      <c r="J2705">
        <f t="shared" ca="1" si="297"/>
        <v>7</v>
      </c>
      <c r="K2705" cm="1">
        <f t="array" aca="1" ref="K2705" ca="1">IF(G2705&gt;7,
        IF(G2705&gt;H2705, 1, IF(G2705&lt;H2705, 0, 2)),
        IF(       H2705&gt;7,
                     IF(G2705&gt;H2705, 1, IF(G2705&lt;H2705, 0, 2)),
                     IF(         G2705&lt;6,
                                   IF(            _xlfn.XLOOKUP(C2705,'deck &amp; rules'!$D$22:$M$22,_xlfn.XLOOKUP(H2705,'deck &amp; rules'!$C$23:$C$30,'deck &amp; rules'!$D$23:$M$30))="draw",
                                                     IF(I2705&gt;J2705,1,IF(I2705&lt;J2705,0,2)),
                                                     IF(I2705&gt;H2705,1,IF(I2705&lt;H2705,0,2))),
                                   IF(H2705&lt;7,
                                        IF(G2705&gt;J2705,1,IF(G2705&lt;J2705,0,2)),
                                        IF(G2705&gt;H2705,1,IF(G2705&lt;H2705,0,2))
                                        )
                          )
              )
        )</f>
        <v>2</v>
      </c>
      <c r="L2705">
        <f t="shared" ca="1" si="298"/>
        <v>-302</v>
      </c>
      <c r="M2705">
        <f t="shared" ca="1" si="299"/>
        <v>-287.95000000000744</v>
      </c>
      <c r="N2705">
        <f t="shared" ca="1" si="300"/>
        <v>-328</v>
      </c>
    </row>
    <row r="2706" spans="1:14" x14ac:dyDescent="0.25">
      <c r="A2706">
        <f ca="1"/>
        <v>3</v>
      </c>
      <c r="B2706">
        <f ca="1"/>
        <v>2</v>
      </c>
      <c r="C2706">
        <f ca="1"/>
        <v>3</v>
      </c>
      <c r="D2706">
        <f ca="1"/>
        <v>0</v>
      </c>
      <c r="E2706">
        <f ca="1"/>
        <v>4</v>
      </c>
      <c r="F2706">
        <f ca="1"/>
        <v>0</v>
      </c>
      <c r="G2706">
        <f t="shared" ca="1" si="294"/>
        <v>5</v>
      </c>
      <c r="H2706">
        <f t="shared" ca="1" si="295"/>
        <v>4</v>
      </c>
      <c r="I2706">
        <f t="shared" ca="1" si="296"/>
        <v>8</v>
      </c>
      <c r="J2706">
        <f t="shared" ca="1" si="297"/>
        <v>4</v>
      </c>
      <c r="K2706" cm="1">
        <f t="array" aca="1" ref="K2706" ca="1">IF(G2706&gt;7,
        IF(G2706&gt;H2706, 1, IF(G2706&lt;H2706, 0, 2)),
        IF(       H2706&gt;7,
                     IF(G2706&gt;H2706, 1, IF(G2706&lt;H2706, 0, 2)),
                     IF(         G2706&lt;6,
                                   IF(            _xlfn.XLOOKUP(C2706,'deck &amp; rules'!$D$22:$M$22,_xlfn.XLOOKUP(H2706,'deck &amp; rules'!$C$23:$C$30,'deck &amp; rules'!$D$23:$M$30))="draw",
                                                     IF(I2706&gt;J2706,1,IF(I2706&lt;J2706,0,2)),
                                                     IF(I2706&gt;H2706,1,IF(I2706&lt;H2706,0,2))),
                                   IF(H2706&lt;7,
                                        IF(G2706&gt;J2706,1,IF(G2706&lt;J2706,0,2)),
                                        IF(G2706&gt;H2706,1,IF(G2706&lt;H2706,0,2))
                                        )
                          )
              )
        )</f>
        <v>1</v>
      </c>
      <c r="L2706">
        <f t="shared" ca="1" si="298"/>
        <v>-301</v>
      </c>
      <c r="M2706">
        <f t="shared" ca="1" si="299"/>
        <v>-288.95000000000744</v>
      </c>
      <c r="N2706">
        <f t="shared" ca="1" si="300"/>
        <v>-329</v>
      </c>
    </row>
    <row r="2707" spans="1:14" x14ac:dyDescent="0.25">
      <c r="A2707">
        <f ca="1"/>
        <v>2</v>
      </c>
      <c r="B2707">
        <f ca="1"/>
        <v>2</v>
      </c>
      <c r="C2707">
        <f ca="1"/>
        <v>1</v>
      </c>
      <c r="D2707">
        <f ca="1"/>
        <v>1</v>
      </c>
      <c r="E2707">
        <f ca="1"/>
        <v>2</v>
      </c>
      <c r="F2707">
        <f ca="1"/>
        <v>3</v>
      </c>
      <c r="G2707">
        <f t="shared" ca="1" si="294"/>
        <v>4</v>
      </c>
      <c r="H2707">
        <f t="shared" ca="1" si="295"/>
        <v>3</v>
      </c>
      <c r="I2707">
        <f t="shared" ca="1" si="296"/>
        <v>5</v>
      </c>
      <c r="J2707">
        <f t="shared" ca="1" si="297"/>
        <v>6</v>
      </c>
      <c r="K2707" cm="1">
        <f t="array" aca="1" ref="K2707" ca="1">IF(G2707&gt;7,
        IF(G2707&gt;H2707, 1, IF(G2707&lt;H2707, 0, 2)),
        IF(       H2707&gt;7,
                     IF(G2707&gt;H2707, 1, IF(G2707&lt;H2707, 0, 2)),
                     IF(         G2707&lt;6,
                                   IF(            _xlfn.XLOOKUP(C2707,'deck &amp; rules'!$D$22:$M$22,_xlfn.XLOOKUP(H2707,'deck &amp; rules'!$C$23:$C$30,'deck &amp; rules'!$D$23:$M$30))="draw",
                                                     IF(I2707&gt;J2707,1,IF(I2707&lt;J2707,0,2)),
                                                     IF(I2707&gt;H2707,1,IF(I2707&lt;H2707,0,2))),
                                   IF(H2707&lt;7,
                                        IF(G2707&gt;J2707,1,IF(G2707&lt;J2707,0,2)),
                                        IF(G2707&gt;H2707,1,IF(G2707&lt;H2707,0,2))
                                        )
                          )
              )
        )</f>
        <v>0</v>
      </c>
      <c r="L2707">
        <f t="shared" ca="1" si="298"/>
        <v>-302</v>
      </c>
      <c r="M2707">
        <f t="shared" ca="1" si="299"/>
        <v>-288.00000000000745</v>
      </c>
      <c r="N2707">
        <f t="shared" ca="1" si="300"/>
        <v>-330</v>
      </c>
    </row>
    <row r="2708" spans="1:14" x14ac:dyDescent="0.25">
      <c r="A2708">
        <f ca="1"/>
        <v>0</v>
      </c>
      <c r="B2708">
        <f ca="1"/>
        <v>7</v>
      </c>
      <c r="C2708">
        <f ca="1"/>
        <v>1</v>
      </c>
      <c r="D2708">
        <f ca="1"/>
        <v>4</v>
      </c>
      <c r="E2708">
        <f ca="1"/>
        <v>0</v>
      </c>
      <c r="F2708">
        <f ca="1"/>
        <v>0</v>
      </c>
      <c r="G2708">
        <f t="shared" ca="1" si="294"/>
        <v>7</v>
      </c>
      <c r="H2708">
        <f t="shared" ca="1" si="295"/>
        <v>4</v>
      </c>
      <c r="I2708">
        <f t="shared" ca="1" si="296"/>
        <v>8</v>
      </c>
      <c r="J2708">
        <f t="shared" ca="1" si="297"/>
        <v>4</v>
      </c>
      <c r="K2708" cm="1">
        <f t="array" aca="1" ref="K2708" ca="1">IF(G2708&gt;7,
        IF(G2708&gt;H2708, 1, IF(G2708&lt;H2708, 0, 2)),
        IF(       H2708&gt;7,
                     IF(G2708&gt;H2708, 1, IF(G2708&lt;H2708, 0, 2)),
                     IF(         G2708&lt;6,
                                   IF(            _xlfn.XLOOKUP(C2708,'deck &amp; rules'!$D$22:$M$22,_xlfn.XLOOKUP(H2708,'deck &amp; rules'!$C$23:$C$30,'deck &amp; rules'!$D$23:$M$30))="draw",
                                                     IF(I2708&gt;J2708,1,IF(I2708&lt;J2708,0,2)),
                                                     IF(I2708&gt;H2708,1,IF(I2708&lt;H2708,0,2))),
                                   IF(H2708&lt;7,
                                        IF(G2708&gt;J2708,1,IF(G2708&lt;J2708,0,2)),
                                        IF(G2708&gt;H2708,1,IF(G2708&lt;H2708,0,2))
                                        )
                          )
              )
        )</f>
        <v>1</v>
      </c>
      <c r="L2708">
        <f t="shared" ca="1" si="298"/>
        <v>-301</v>
      </c>
      <c r="M2708">
        <f t="shared" ca="1" si="299"/>
        <v>-289.00000000000745</v>
      </c>
      <c r="N2708">
        <f t="shared" ca="1" si="300"/>
        <v>-331</v>
      </c>
    </row>
    <row r="2709" spans="1:14" x14ac:dyDescent="0.25">
      <c r="A2709">
        <f ca="1"/>
        <v>0</v>
      </c>
      <c r="B2709">
        <f ca="1"/>
        <v>4</v>
      </c>
      <c r="C2709">
        <f ca="1"/>
        <v>0</v>
      </c>
      <c r="D2709">
        <f ca="1"/>
        <v>9</v>
      </c>
      <c r="E2709">
        <f ca="1"/>
        <v>8</v>
      </c>
      <c r="F2709">
        <f ca="1"/>
        <v>6</v>
      </c>
      <c r="G2709">
        <f t="shared" ca="1" si="294"/>
        <v>4</v>
      </c>
      <c r="H2709">
        <f t="shared" ca="1" si="295"/>
        <v>7</v>
      </c>
      <c r="I2709">
        <f t="shared" ca="1" si="296"/>
        <v>4</v>
      </c>
      <c r="J2709">
        <f t="shared" ca="1" si="297"/>
        <v>3</v>
      </c>
      <c r="K2709" cm="1">
        <f t="array" aca="1" ref="K2709" ca="1">IF(G2709&gt;7,
        IF(G2709&gt;H2709, 1, IF(G2709&lt;H2709, 0, 2)),
        IF(       H2709&gt;7,
                     IF(G2709&gt;H2709, 1, IF(G2709&lt;H2709, 0, 2)),
                     IF(         G2709&lt;6,
                                   IF(            _xlfn.XLOOKUP(C2709,'deck &amp; rules'!$D$22:$M$22,_xlfn.XLOOKUP(H2709,'deck &amp; rules'!$C$23:$C$30,'deck &amp; rules'!$D$23:$M$30))="draw",
                                                     IF(I2709&gt;J2709,1,IF(I2709&lt;J2709,0,2)),
                                                     IF(I2709&gt;H2709,1,IF(I2709&lt;H2709,0,2))),
                                   IF(H2709&lt;7,
                                        IF(G2709&gt;J2709,1,IF(G2709&lt;J2709,0,2)),
                                        IF(G2709&gt;H2709,1,IF(G2709&lt;H2709,0,2))
                                        )
                          )
              )
        )</f>
        <v>0</v>
      </c>
      <c r="L2709">
        <f t="shared" ca="1" si="298"/>
        <v>-302</v>
      </c>
      <c r="M2709">
        <f t="shared" ca="1" si="299"/>
        <v>-288.05000000000746</v>
      </c>
      <c r="N2709">
        <f t="shared" ca="1" si="300"/>
        <v>-332</v>
      </c>
    </row>
    <row r="2710" spans="1:14" x14ac:dyDescent="0.25">
      <c r="A2710">
        <f ca="1"/>
        <v>9</v>
      </c>
      <c r="B2710">
        <f ca="1"/>
        <v>1</v>
      </c>
      <c r="C2710">
        <f ca="1"/>
        <v>6</v>
      </c>
      <c r="D2710">
        <f ca="1"/>
        <v>0</v>
      </c>
      <c r="E2710">
        <f ca="1"/>
        <v>9</v>
      </c>
      <c r="F2710">
        <f ca="1"/>
        <v>6</v>
      </c>
      <c r="G2710">
        <f t="shared" ca="1" si="294"/>
        <v>0</v>
      </c>
      <c r="H2710">
        <f t="shared" ca="1" si="295"/>
        <v>9</v>
      </c>
      <c r="I2710">
        <f t="shared" ca="1" si="296"/>
        <v>6</v>
      </c>
      <c r="J2710">
        <f t="shared" ca="1" si="297"/>
        <v>5</v>
      </c>
      <c r="K2710" cm="1">
        <f t="array" aca="1" ref="K2710" ca="1">IF(G2710&gt;7,
        IF(G2710&gt;H2710, 1, IF(G2710&lt;H2710, 0, 2)),
        IF(       H2710&gt;7,
                     IF(G2710&gt;H2710, 1, IF(G2710&lt;H2710, 0, 2)),
                     IF(         G2710&lt;6,
                                   IF(            _xlfn.XLOOKUP(C2710,'deck &amp; rules'!$D$22:$M$22,_xlfn.XLOOKUP(H2710,'deck &amp; rules'!$C$23:$C$30,'deck &amp; rules'!$D$23:$M$30))="draw",
                                                     IF(I2710&gt;J2710,1,IF(I2710&lt;J2710,0,2)),
                                                     IF(I2710&gt;H2710,1,IF(I2710&lt;H2710,0,2))),
                                   IF(H2710&lt;7,
                                        IF(G2710&gt;J2710,1,IF(G2710&lt;J2710,0,2)),
                                        IF(G2710&gt;H2710,1,IF(G2710&lt;H2710,0,2))
                                        )
                          )
              )
        )</f>
        <v>0</v>
      </c>
      <c r="L2710">
        <f t="shared" ca="1" si="298"/>
        <v>-303</v>
      </c>
      <c r="M2710">
        <f t="shared" ca="1" si="299"/>
        <v>-287.10000000000747</v>
      </c>
      <c r="N2710">
        <f t="shared" ca="1" si="300"/>
        <v>-333</v>
      </c>
    </row>
    <row r="2711" spans="1:14" x14ac:dyDescent="0.25">
      <c r="A2711">
        <f ca="1"/>
        <v>7</v>
      </c>
      <c r="B2711">
        <f ca="1"/>
        <v>0</v>
      </c>
      <c r="C2711">
        <f ca="1"/>
        <v>5</v>
      </c>
      <c r="D2711">
        <f ca="1"/>
        <v>6</v>
      </c>
      <c r="E2711">
        <f ca="1"/>
        <v>0</v>
      </c>
      <c r="F2711">
        <f ca="1"/>
        <v>3</v>
      </c>
      <c r="G2711">
        <f t="shared" ca="1" si="294"/>
        <v>7</v>
      </c>
      <c r="H2711">
        <f t="shared" ca="1" si="295"/>
        <v>6</v>
      </c>
      <c r="I2711">
        <f t="shared" ca="1" si="296"/>
        <v>2</v>
      </c>
      <c r="J2711">
        <f t="shared" ca="1" si="297"/>
        <v>9</v>
      </c>
      <c r="K2711" cm="1">
        <f t="array" aca="1" ref="K2711" ca="1">IF(G2711&gt;7,
        IF(G2711&gt;H2711, 1, IF(G2711&lt;H2711, 0, 2)),
        IF(       H2711&gt;7,
                     IF(G2711&gt;H2711, 1, IF(G2711&lt;H2711, 0, 2)),
                     IF(         G2711&lt;6,
                                   IF(            _xlfn.XLOOKUP(C2711,'deck &amp; rules'!$D$22:$M$22,_xlfn.XLOOKUP(H2711,'deck &amp; rules'!$C$23:$C$30,'deck &amp; rules'!$D$23:$M$30))="draw",
                                                     IF(I2711&gt;J2711,1,IF(I2711&lt;J2711,0,2)),
                                                     IF(I2711&gt;H2711,1,IF(I2711&lt;H2711,0,2))),
                                   IF(H2711&lt;7,
                                        IF(G2711&gt;J2711,1,IF(G2711&lt;J2711,0,2)),
                                        IF(G2711&gt;H2711,1,IF(G2711&lt;H2711,0,2))
                                        )
                          )
              )
        )</f>
        <v>0</v>
      </c>
      <c r="L2711">
        <f t="shared" ca="1" si="298"/>
        <v>-304</v>
      </c>
      <c r="M2711">
        <f t="shared" ca="1" si="299"/>
        <v>-286.15000000000748</v>
      </c>
      <c r="N2711">
        <f t="shared" ca="1" si="300"/>
        <v>-334</v>
      </c>
    </row>
    <row r="2712" spans="1:14" x14ac:dyDescent="0.25">
      <c r="A2712">
        <f ca="1"/>
        <v>4</v>
      </c>
      <c r="B2712">
        <f ca="1"/>
        <v>0</v>
      </c>
      <c r="C2712">
        <f ca="1"/>
        <v>2</v>
      </c>
      <c r="D2712">
        <f ca="1"/>
        <v>5</v>
      </c>
      <c r="E2712">
        <f ca="1"/>
        <v>4</v>
      </c>
      <c r="F2712">
        <f ca="1"/>
        <v>1</v>
      </c>
      <c r="G2712">
        <f t="shared" ca="1" si="294"/>
        <v>4</v>
      </c>
      <c r="H2712">
        <f t="shared" ca="1" si="295"/>
        <v>9</v>
      </c>
      <c r="I2712">
        <f t="shared" ca="1" si="296"/>
        <v>6</v>
      </c>
      <c r="J2712">
        <f t="shared" ca="1" si="297"/>
        <v>0</v>
      </c>
      <c r="K2712" cm="1">
        <f t="array" aca="1" ref="K2712" ca="1">IF(G2712&gt;7,
        IF(G2712&gt;H2712, 1, IF(G2712&lt;H2712, 0, 2)),
        IF(       H2712&gt;7,
                     IF(G2712&gt;H2712, 1, IF(G2712&lt;H2712, 0, 2)),
                     IF(         G2712&lt;6,
                                   IF(            _xlfn.XLOOKUP(C2712,'deck &amp; rules'!$D$22:$M$22,_xlfn.XLOOKUP(H2712,'deck &amp; rules'!$C$23:$C$30,'deck &amp; rules'!$D$23:$M$30))="draw",
                                                     IF(I2712&gt;J2712,1,IF(I2712&lt;J2712,0,2)),
                                                     IF(I2712&gt;H2712,1,IF(I2712&lt;H2712,0,2))),
                                   IF(H2712&lt;7,
                                        IF(G2712&gt;J2712,1,IF(G2712&lt;J2712,0,2)),
                                        IF(G2712&gt;H2712,1,IF(G2712&lt;H2712,0,2))
                                        )
                          )
              )
        )</f>
        <v>0</v>
      </c>
      <c r="L2712">
        <f t="shared" ca="1" si="298"/>
        <v>-305</v>
      </c>
      <c r="M2712">
        <f t="shared" ca="1" si="299"/>
        <v>-285.20000000000749</v>
      </c>
      <c r="N2712">
        <f t="shared" ca="1" si="300"/>
        <v>-335</v>
      </c>
    </row>
    <row r="2713" spans="1:14" x14ac:dyDescent="0.25">
      <c r="A2713">
        <f ca="1"/>
        <v>5</v>
      </c>
      <c r="B2713">
        <f ca="1"/>
        <v>8</v>
      </c>
      <c r="C2713">
        <f ca="1"/>
        <v>7</v>
      </c>
      <c r="D2713">
        <f ca="1"/>
        <v>8</v>
      </c>
      <c r="E2713">
        <f ca="1"/>
        <v>4</v>
      </c>
      <c r="F2713">
        <f ca="1"/>
        <v>2</v>
      </c>
      <c r="G2713">
        <f t="shared" ca="1" si="294"/>
        <v>3</v>
      </c>
      <c r="H2713">
        <f t="shared" ca="1" si="295"/>
        <v>2</v>
      </c>
      <c r="I2713">
        <f t="shared" ca="1" si="296"/>
        <v>0</v>
      </c>
      <c r="J2713">
        <f t="shared" ca="1" si="297"/>
        <v>4</v>
      </c>
      <c r="K2713" cm="1">
        <f t="array" aca="1" ref="K2713" ca="1">IF(G2713&gt;7,
        IF(G2713&gt;H2713, 1, IF(G2713&lt;H2713, 0, 2)),
        IF(       H2713&gt;7,
                     IF(G2713&gt;H2713, 1, IF(G2713&lt;H2713, 0, 2)),
                     IF(         G2713&lt;6,
                                   IF(            _xlfn.XLOOKUP(C2713,'deck &amp; rules'!$D$22:$M$22,_xlfn.XLOOKUP(H2713,'deck &amp; rules'!$C$23:$C$30,'deck &amp; rules'!$D$23:$M$30))="draw",
                                                     IF(I2713&gt;J2713,1,IF(I2713&lt;J2713,0,2)),
                                                     IF(I2713&gt;H2713,1,IF(I2713&lt;H2713,0,2))),
                                   IF(H2713&lt;7,
                                        IF(G2713&gt;J2713,1,IF(G2713&lt;J2713,0,2)),
                                        IF(G2713&gt;H2713,1,IF(G2713&lt;H2713,0,2))
                                        )
                          )
              )
        )</f>
        <v>0</v>
      </c>
      <c r="L2713">
        <f t="shared" ca="1" si="298"/>
        <v>-306</v>
      </c>
      <c r="M2713">
        <f t="shared" ca="1" si="299"/>
        <v>-284.2500000000075</v>
      </c>
      <c r="N2713">
        <f t="shared" ca="1" si="300"/>
        <v>-336</v>
      </c>
    </row>
    <row r="2714" spans="1:14" x14ac:dyDescent="0.25">
      <c r="A2714">
        <f ca="1"/>
        <v>3</v>
      </c>
      <c r="B2714">
        <f ca="1"/>
        <v>1</v>
      </c>
      <c r="C2714">
        <f ca="1"/>
        <v>0</v>
      </c>
      <c r="D2714">
        <f ca="1"/>
        <v>2</v>
      </c>
      <c r="E2714">
        <f ca="1"/>
        <v>8</v>
      </c>
      <c r="F2714">
        <f ca="1"/>
        <v>3</v>
      </c>
      <c r="G2714">
        <f t="shared" ca="1" si="294"/>
        <v>4</v>
      </c>
      <c r="H2714">
        <f t="shared" ca="1" si="295"/>
        <v>0</v>
      </c>
      <c r="I2714">
        <f t="shared" ca="1" si="296"/>
        <v>4</v>
      </c>
      <c r="J2714">
        <f t="shared" ca="1" si="297"/>
        <v>3</v>
      </c>
      <c r="K2714" cm="1">
        <f t="array" aca="1" ref="K2714" ca="1">IF(G2714&gt;7,
        IF(G2714&gt;H2714, 1, IF(G2714&lt;H2714, 0, 2)),
        IF(       H2714&gt;7,
                     IF(G2714&gt;H2714, 1, IF(G2714&lt;H2714, 0, 2)),
                     IF(         G2714&lt;6,
                                   IF(            _xlfn.XLOOKUP(C2714,'deck &amp; rules'!$D$22:$M$22,_xlfn.XLOOKUP(H2714,'deck &amp; rules'!$C$23:$C$30,'deck &amp; rules'!$D$23:$M$30))="draw",
                                                     IF(I2714&gt;J2714,1,IF(I2714&lt;J2714,0,2)),
                                                     IF(I2714&gt;H2714,1,IF(I2714&lt;H2714,0,2))),
                                   IF(H2714&lt;7,
                                        IF(G2714&gt;J2714,1,IF(G2714&lt;J2714,0,2)),
                                        IF(G2714&gt;H2714,1,IF(G2714&lt;H2714,0,2))
                                        )
                          )
              )
        )</f>
        <v>1</v>
      </c>
      <c r="L2714">
        <f t="shared" ca="1" si="298"/>
        <v>-305</v>
      </c>
      <c r="M2714">
        <f t="shared" ca="1" si="299"/>
        <v>-285.2500000000075</v>
      </c>
      <c r="N2714">
        <f t="shared" ca="1" si="300"/>
        <v>-337</v>
      </c>
    </row>
    <row r="2715" spans="1:14" x14ac:dyDescent="0.25">
      <c r="A2715">
        <f ca="1"/>
        <v>0</v>
      </c>
      <c r="B2715">
        <f ca="1"/>
        <v>6</v>
      </c>
      <c r="C2715">
        <f ca="1"/>
        <v>6</v>
      </c>
      <c r="D2715">
        <f ca="1"/>
        <v>3</v>
      </c>
      <c r="E2715">
        <f ca="1"/>
        <v>8</v>
      </c>
      <c r="F2715">
        <f ca="1"/>
        <v>2</v>
      </c>
      <c r="G2715">
        <f t="shared" ca="1" si="294"/>
        <v>6</v>
      </c>
      <c r="H2715">
        <f t="shared" ca="1" si="295"/>
        <v>1</v>
      </c>
      <c r="I2715">
        <f t="shared" ca="1" si="296"/>
        <v>2</v>
      </c>
      <c r="J2715">
        <f t="shared" ca="1" si="297"/>
        <v>3</v>
      </c>
      <c r="K2715" cm="1">
        <f t="array" aca="1" ref="K2715" ca="1">IF(G2715&gt;7,
        IF(G2715&gt;H2715, 1, IF(G2715&lt;H2715, 0, 2)),
        IF(       H2715&gt;7,
                     IF(G2715&gt;H2715, 1, IF(G2715&lt;H2715, 0, 2)),
                     IF(         G2715&lt;6,
                                   IF(            _xlfn.XLOOKUP(C2715,'deck &amp; rules'!$D$22:$M$22,_xlfn.XLOOKUP(H2715,'deck &amp; rules'!$C$23:$C$30,'deck &amp; rules'!$D$23:$M$30))="draw",
                                                     IF(I2715&gt;J2715,1,IF(I2715&lt;J2715,0,2)),
                                                     IF(I2715&gt;H2715,1,IF(I2715&lt;H2715,0,2))),
                                   IF(H2715&lt;7,
                                        IF(G2715&gt;J2715,1,IF(G2715&lt;J2715,0,2)),
                                        IF(G2715&gt;H2715,1,IF(G2715&lt;H2715,0,2))
                                        )
                          )
              )
        )</f>
        <v>1</v>
      </c>
      <c r="L2715">
        <f t="shared" ca="1" si="298"/>
        <v>-304</v>
      </c>
      <c r="M2715">
        <f t="shared" ca="1" si="299"/>
        <v>-286.2500000000075</v>
      </c>
      <c r="N2715">
        <f t="shared" ca="1" si="300"/>
        <v>-338</v>
      </c>
    </row>
    <row r="2716" spans="1:14" x14ac:dyDescent="0.25">
      <c r="A2716">
        <f ca="1"/>
        <v>0</v>
      </c>
      <c r="B2716">
        <f ca="1"/>
        <v>1</v>
      </c>
      <c r="C2716">
        <f ca="1"/>
        <v>2</v>
      </c>
      <c r="D2716">
        <f ca="1"/>
        <v>1</v>
      </c>
      <c r="E2716">
        <f ca="1"/>
        <v>9</v>
      </c>
      <c r="F2716">
        <f ca="1"/>
        <v>2</v>
      </c>
      <c r="G2716">
        <f t="shared" ca="1" si="294"/>
        <v>1</v>
      </c>
      <c r="H2716">
        <f t="shared" ca="1" si="295"/>
        <v>0</v>
      </c>
      <c r="I2716">
        <f t="shared" ca="1" si="296"/>
        <v>3</v>
      </c>
      <c r="J2716">
        <f t="shared" ca="1" si="297"/>
        <v>2</v>
      </c>
      <c r="K2716" cm="1">
        <f t="array" aca="1" ref="K2716" ca="1">IF(G2716&gt;7,
        IF(G2716&gt;H2716, 1, IF(G2716&lt;H2716, 0, 2)),
        IF(       H2716&gt;7,
                     IF(G2716&gt;H2716, 1, IF(G2716&lt;H2716, 0, 2)),
                     IF(         G2716&lt;6,
                                   IF(            _xlfn.XLOOKUP(C2716,'deck &amp; rules'!$D$22:$M$22,_xlfn.XLOOKUP(H2716,'deck &amp; rules'!$C$23:$C$30,'deck &amp; rules'!$D$23:$M$30))="draw",
                                                     IF(I2716&gt;J2716,1,IF(I2716&lt;J2716,0,2)),
                                                     IF(I2716&gt;H2716,1,IF(I2716&lt;H2716,0,2))),
                                   IF(H2716&lt;7,
                                        IF(G2716&gt;J2716,1,IF(G2716&lt;J2716,0,2)),
                                        IF(G2716&gt;H2716,1,IF(G2716&lt;H2716,0,2))
                                        )
                          )
              )
        )</f>
        <v>1</v>
      </c>
      <c r="L2716">
        <f t="shared" ca="1" si="298"/>
        <v>-303</v>
      </c>
      <c r="M2716">
        <f t="shared" ca="1" si="299"/>
        <v>-287.2500000000075</v>
      </c>
      <c r="N2716">
        <f t="shared" ca="1" si="300"/>
        <v>-339</v>
      </c>
    </row>
    <row r="2717" spans="1:14" x14ac:dyDescent="0.25">
      <c r="A2717">
        <f ca="1"/>
        <v>8</v>
      </c>
      <c r="B2717">
        <f ca="1"/>
        <v>7</v>
      </c>
      <c r="C2717">
        <f ca="1"/>
        <v>9</v>
      </c>
      <c r="D2717">
        <f ca="1"/>
        <v>9</v>
      </c>
      <c r="E2717">
        <f ca="1"/>
        <v>9</v>
      </c>
      <c r="F2717">
        <f ca="1"/>
        <v>0</v>
      </c>
      <c r="G2717">
        <f t="shared" ca="1" si="294"/>
        <v>5</v>
      </c>
      <c r="H2717">
        <f t="shared" ca="1" si="295"/>
        <v>8</v>
      </c>
      <c r="I2717">
        <f t="shared" ca="1" si="296"/>
        <v>4</v>
      </c>
      <c r="J2717">
        <f t="shared" ca="1" si="297"/>
        <v>8</v>
      </c>
      <c r="K2717" cm="1">
        <f t="array" aca="1" ref="K2717" ca="1">IF(G2717&gt;7,
        IF(G2717&gt;H2717, 1, IF(G2717&lt;H2717, 0, 2)),
        IF(       H2717&gt;7,
                     IF(G2717&gt;H2717, 1, IF(G2717&lt;H2717, 0, 2)),
                     IF(         G2717&lt;6,
                                   IF(            _xlfn.XLOOKUP(C2717,'deck &amp; rules'!$D$22:$M$22,_xlfn.XLOOKUP(H2717,'deck &amp; rules'!$C$23:$C$30,'deck &amp; rules'!$D$23:$M$30))="draw",
                                                     IF(I2717&gt;J2717,1,IF(I2717&lt;J2717,0,2)),
                                                     IF(I2717&gt;H2717,1,IF(I2717&lt;H2717,0,2))),
                                   IF(H2717&lt;7,
                                        IF(G2717&gt;J2717,1,IF(G2717&lt;J2717,0,2)),
                                        IF(G2717&gt;H2717,1,IF(G2717&lt;H2717,0,2))
                                        )
                          )
              )
        )</f>
        <v>0</v>
      </c>
      <c r="L2717">
        <f t="shared" ca="1" si="298"/>
        <v>-304</v>
      </c>
      <c r="M2717">
        <f t="shared" ca="1" si="299"/>
        <v>-286.30000000000751</v>
      </c>
      <c r="N2717">
        <f t="shared" ca="1" si="300"/>
        <v>-340</v>
      </c>
    </row>
    <row r="2718" spans="1:14" x14ac:dyDescent="0.25">
      <c r="A2718">
        <f ca="1"/>
        <v>6</v>
      </c>
      <c r="B2718">
        <f ca="1"/>
        <v>4</v>
      </c>
      <c r="C2718">
        <f ca="1"/>
        <v>6</v>
      </c>
      <c r="D2718">
        <f ca="1"/>
        <v>0</v>
      </c>
      <c r="E2718">
        <f ca="1"/>
        <v>2</v>
      </c>
      <c r="F2718">
        <f ca="1"/>
        <v>8</v>
      </c>
      <c r="G2718">
        <f t="shared" ca="1" si="294"/>
        <v>0</v>
      </c>
      <c r="H2718">
        <f t="shared" ca="1" si="295"/>
        <v>2</v>
      </c>
      <c r="I2718">
        <f t="shared" ca="1" si="296"/>
        <v>6</v>
      </c>
      <c r="J2718">
        <f t="shared" ca="1" si="297"/>
        <v>0</v>
      </c>
      <c r="K2718" cm="1">
        <f t="array" aca="1" ref="K2718" ca="1">IF(G2718&gt;7,
        IF(G2718&gt;H2718, 1, IF(G2718&lt;H2718, 0, 2)),
        IF(       H2718&gt;7,
                     IF(G2718&gt;H2718, 1, IF(G2718&lt;H2718, 0, 2)),
                     IF(         G2718&lt;6,
                                   IF(            _xlfn.XLOOKUP(C2718,'deck &amp; rules'!$D$22:$M$22,_xlfn.XLOOKUP(H2718,'deck &amp; rules'!$C$23:$C$30,'deck &amp; rules'!$D$23:$M$30))="draw",
                                                     IF(I2718&gt;J2718,1,IF(I2718&lt;J2718,0,2)),
                                                     IF(I2718&gt;H2718,1,IF(I2718&lt;H2718,0,2))),
                                   IF(H2718&lt;7,
                                        IF(G2718&gt;J2718,1,IF(G2718&lt;J2718,0,2)),
                                        IF(G2718&gt;H2718,1,IF(G2718&lt;H2718,0,2))
                                        )
                          )
              )
        )</f>
        <v>1</v>
      </c>
      <c r="L2718">
        <f t="shared" ca="1" si="298"/>
        <v>-303</v>
      </c>
      <c r="M2718">
        <f t="shared" ca="1" si="299"/>
        <v>-287.30000000000751</v>
      </c>
      <c r="N2718">
        <f t="shared" ca="1" si="300"/>
        <v>-341</v>
      </c>
    </row>
    <row r="2719" spans="1:14" x14ac:dyDescent="0.25">
      <c r="A2719">
        <f ca="1"/>
        <v>9</v>
      </c>
      <c r="B2719">
        <f ca="1"/>
        <v>4</v>
      </c>
      <c r="C2719">
        <f ca="1"/>
        <v>5</v>
      </c>
      <c r="D2719">
        <f ca="1"/>
        <v>6</v>
      </c>
      <c r="E2719">
        <f ca="1"/>
        <v>7</v>
      </c>
      <c r="F2719">
        <f ca="1"/>
        <v>9</v>
      </c>
      <c r="G2719">
        <f t="shared" ca="1" si="294"/>
        <v>3</v>
      </c>
      <c r="H2719">
        <f t="shared" ca="1" si="295"/>
        <v>3</v>
      </c>
      <c r="I2719">
        <f t="shared" ca="1" si="296"/>
        <v>8</v>
      </c>
      <c r="J2719">
        <f t="shared" ca="1" si="297"/>
        <v>2</v>
      </c>
      <c r="K2719" cm="1">
        <f t="array" aca="1" ref="K2719" ca="1">IF(G2719&gt;7,
        IF(G2719&gt;H2719, 1, IF(G2719&lt;H2719, 0, 2)),
        IF(       H2719&gt;7,
                     IF(G2719&gt;H2719, 1, IF(G2719&lt;H2719, 0, 2)),
                     IF(         G2719&lt;6,
                                   IF(            _xlfn.XLOOKUP(C2719,'deck &amp; rules'!$D$22:$M$22,_xlfn.XLOOKUP(H2719,'deck &amp; rules'!$C$23:$C$30,'deck &amp; rules'!$D$23:$M$30))="draw",
                                                     IF(I2719&gt;J2719,1,IF(I2719&lt;J2719,0,2)),
                                                     IF(I2719&gt;H2719,1,IF(I2719&lt;H2719,0,2))),
                                   IF(H2719&lt;7,
                                        IF(G2719&gt;J2719,1,IF(G2719&lt;J2719,0,2)),
                                        IF(G2719&gt;H2719,1,IF(G2719&lt;H2719,0,2))
                                        )
                          )
              )
        )</f>
        <v>1</v>
      </c>
      <c r="L2719">
        <f t="shared" ca="1" si="298"/>
        <v>-302</v>
      </c>
      <c r="M2719">
        <f t="shared" ca="1" si="299"/>
        <v>-288.30000000000751</v>
      </c>
      <c r="N2719">
        <f t="shared" ca="1" si="300"/>
        <v>-342</v>
      </c>
    </row>
    <row r="2720" spans="1:14" x14ac:dyDescent="0.25">
      <c r="A2720">
        <f ca="1"/>
        <v>7</v>
      </c>
      <c r="B2720">
        <f ca="1"/>
        <v>7</v>
      </c>
      <c r="C2720">
        <f ca="1"/>
        <v>0</v>
      </c>
      <c r="D2720">
        <f ca="1"/>
        <v>1</v>
      </c>
      <c r="E2720">
        <f ca="1"/>
        <v>3</v>
      </c>
      <c r="F2720">
        <f ca="1"/>
        <v>0</v>
      </c>
      <c r="G2720">
        <f t="shared" ca="1" si="294"/>
        <v>4</v>
      </c>
      <c r="H2720">
        <f t="shared" ca="1" si="295"/>
        <v>4</v>
      </c>
      <c r="I2720">
        <f t="shared" ca="1" si="296"/>
        <v>4</v>
      </c>
      <c r="J2720">
        <f t="shared" ca="1" si="297"/>
        <v>4</v>
      </c>
      <c r="K2720" cm="1">
        <f t="array" aca="1" ref="K2720" ca="1">IF(G2720&gt;7,
        IF(G2720&gt;H2720, 1, IF(G2720&lt;H2720, 0, 2)),
        IF(       H2720&gt;7,
                     IF(G2720&gt;H2720, 1, IF(G2720&lt;H2720, 0, 2)),
                     IF(         G2720&lt;6,
                                   IF(            _xlfn.XLOOKUP(C2720,'deck &amp; rules'!$D$22:$M$22,_xlfn.XLOOKUP(H2720,'deck &amp; rules'!$C$23:$C$30,'deck &amp; rules'!$D$23:$M$30))="draw",
                                                     IF(I2720&gt;J2720,1,IF(I2720&lt;J2720,0,2)),
                                                     IF(I2720&gt;H2720,1,IF(I2720&lt;H2720,0,2))),
                                   IF(H2720&lt;7,
                                        IF(G2720&gt;J2720,1,IF(G2720&lt;J2720,0,2)),
                                        IF(G2720&gt;H2720,1,IF(G2720&lt;H2720,0,2))
                                        )
                          )
              )
        )</f>
        <v>2</v>
      </c>
      <c r="L2720">
        <f t="shared" ca="1" si="298"/>
        <v>-303</v>
      </c>
      <c r="M2720">
        <f t="shared" ca="1" si="299"/>
        <v>-289.30000000000751</v>
      </c>
      <c r="N2720">
        <f t="shared" ca="1" si="300"/>
        <v>-334</v>
      </c>
    </row>
    <row r="2721" spans="1:14" x14ac:dyDescent="0.25">
      <c r="A2721">
        <f ca="1"/>
        <v>7</v>
      </c>
      <c r="B2721">
        <f ca="1"/>
        <v>9</v>
      </c>
      <c r="C2721">
        <f ca="1"/>
        <v>6</v>
      </c>
      <c r="D2721">
        <f ca="1"/>
        <v>0</v>
      </c>
      <c r="E2721">
        <f ca="1"/>
        <v>0</v>
      </c>
      <c r="F2721">
        <f ca="1"/>
        <v>0</v>
      </c>
      <c r="G2721">
        <f t="shared" ca="1" si="294"/>
        <v>6</v>
      </c>
      <c r="H2721">
        <f t="shared" ca="1" si="295"/>
        <v>0</v>
      </c>
      <c r="I2721">
        <f t="shared" ca="1" si="296"/>
        <v>2</v>
      </c>
      <c r="J2721">
        <f t="shared" ca="1" si="297"/>
        <v>0</v>
      </c>
      <c r="K2721" cm="1">
        <f t="array" aca="1" ref="K2721" ca="1">IF(G2721&gt;7,
        IF(G2721&gt;H2721, 1, IF(G2721&lt;H2721, 0, 2)),
        IF(       H2721&gt;7,
                     IF(G2721&gt;H2721, 1, IF(G2721&lt;H2721, 0, 2)),
                     IF(         G2721&lt;6,
                                   IF(            _xlfn.XLOOKUP(C2721,'deck &amp; rules'!$D$22:$M$22,_xlfn.XLOOKUP(H2721,'deck &amp; rules'!$C$23:$C$30,'deck &amp; rules'!$D$23:$M$30))="draw",
                                                     IF(I2721&gt;J2721,1,IF(I2721&lt;J2721,0,2)),
                                                     IF(I2721&gt;H2721,1,IF(I2721&lt;H2721,0,2))),
                                   IF(H2721&lt;7,
                                        IF(G2721&gt;J2721,1,IF(G2721&lt;J2721,0,2)),
                                        IF(G2721&gt;H2721,1,IF(G2721&lt;H2721,0,2))
                                        )
                          )
              )
        )</f>
        <v>1</v>
      </c>
      <c r="L2721">
        <f t="shared" ca="1" si="298"/>
        <v>-302</v>
      </c>
      <c r="M2721">
        <f t="shared" ca="1" si="299"/>
        <v>-290.30000000000751</v>
      </c>
      <c r="N2721">
        <f t="shared" ca="1" si="300"/>
        <v>-335</v>
      </c>
    </row>
    <row r="2722" spans="1:14" x14ac:dyDescent="0.25">
      <c r="A2722">
        <f ca="1"/>
        <v>6</v>
      </c>
      <c r="B2722">
        <f ca="1"/>
        <v>1</v>
      </c>
      <c r="C2722">
        <f ca="1"/>
        <v>9</v>
      </c>
      <c r="D2722">
        <f ca="1"/>
        <v>0</v>
      </c>
      <c r="E2722">
        <f ca="1"/>
        <v>0</v>
      </c>
      <c r="F2722">
        <f ca="1"/>
        <v>0</v>
      </c>
      <c r="G2722">
        <f t="shared" ca="1" si="294"/>
        <v>7</v>
      </c>
      <c r="H2722">
        <f t="shared" ca="1" si="295"/>
        <v>0</v>
      </c>
      <c r="I2722">
        <f t="shared" ca="1" si="296"/>
        <v>6</v>
      </c>
      <c r="J2722">
        <f t="shared" ca="1" si="297"/>
        <v>0</v>
      </c>
      <c r="K2722" cm="1">
        <f t="array" aca="1" ref="K2722" ca="1">IF(G2722&gt;7,
        IF(G2722&gt;H2722, 1, IF(G2722&lt;H2722, 0, 2)),
        IF(       H2722&gt;7,
                     IF(G2722&gt;H2722, 1, IF(G2722&lt;H2722, 0, 2)),
                     IF(         G2722&lt;6,
                                   IF(            _xlfn.XLOOKUP(C2722,'deck &amp; rules'!$D$22:$M$22,_xlfn.XLOOKUP(H2722,'deck &amp; rules'!$C$23:$C$30,'deck &amp; rules'!$D$23:$M$30))="draw",
                                                     IF(I2722&gt;J2722,1,IF(I2722&lt;J2722,0,2)),
                                                     IF(I2722&gt;H2722,1,IF(I2722&lt;H2722,0,2))),
                                   IF(H2722&lt;7,
                                        IF(G2722&gt;J2722,1,IF(G2722&lt;J2722,0,2)),
                                        IF(G2722&gt;H2722,1,IF(G2722&lt;H2722,0,2))
                                        )
                          )
              )
        )</f>
        <v>1</v>
      </c>
      <c r="L2722">
        <f t="shared" ca="1" si="298"/>
        <v>-301</v>
      </c>
      <c r="M2722">
        <f t="shared" ca="1" si="299"/>
        <v>-291.30000000000751</v>
      </c>
      <c r="N2722">
        <f t="shared" ca="1" si="300"/>
        <v>-336</v>
      </c>
    </row>
    <row r="2723" spans="1:14" x14ac:dyDescent="0.25">
      <c r="A2723">
        <f ca="1"/>
        <v>3</v>
      </c>
      <c r="B2723">
        <f ca="1"/>
        <v>0</v>
      </c>
      <c r="C2723">
        <f ca="1"/>
        <v>5</v>
      </c>
      <c r="D2723">
        <f ca="1"/>
        <v>0</v>
      </c>
      <c r="E2723">
        <f ca="1"/>
        <v>4</v>
      </c>
      <c r="F2723">
        <f ca="1"/>
        <v>0</v>
      </c>
      <c r="G2723">
        <f t="shared" ca="1" si="294"/>
        <v>3</v>
      </c>
      <c r="H2723">
        <f t="shared" ca="1" si="295"/>
        <v>4</v>
      </c>
      <c r="I2723">
        <f t="shared" ca="1" si="296"/>
        <v>8</v>
      </c>
      <c r="J2723">
        <f t="shared" ca="1" si="297"/>
        <v>4</v>
      </c>
      <c r="K2723" cm="1">
        <f t="array" aca="1" ref="K2723" ca="1">IF(G2723&gt;7,
        IF(G2723&gt;H2723, 1, IF(G2723&lt;H2723, 0, 2)),
        IF(       H2723&gt;7,
                     IF(G2723&gt;H2723, 1, IF(G2723&lt;H2723, 0, 2)),
                     IF(         G2723&lt;6,
                                   IF(            _xlfn.XLOOKUP(C2723,'deck &amp; rules'!$D$22:$M$22,_xlfn.XLOOKUP(H2723,'deck &amp; rules'!$C$23:$C$30,'deck &amp; rules'!$D$23:$M$30))="draw",
                                                     IF(I2723&gt;J2723,1,IF(I2723&lt;J2723,0,2)),
                                                     IF(I2723&gt;H2723,1,IF(I2723&lt;H2723,0,2))),
                                   IF(H2723&lt;7,
                                        IF(G2723&gt;J2723,1,IF(G2723&lt;J2723,0,2)),
                                        IF(G2723&gt;H2723,1,IF(G2723&lt;H2723,0,2))
                                        )
                          )
              )
        )</f>
        <v>1</v>
      </c>
      <c r="L2723">
        <f t="shared" ca="1" si="298"/>
        <v>-300</v>
      </c>
      <c r="M2723">
        <f t="shared" ca="1" si="299"/>
        <v>-292.30000000000751</v>
      </c>
      <c r="N2723">
        <f t="shared" ca="1" si="300"/>
        <v>-337</v>
      </c>
    </row>
    <row r="2724" spans="1:14" x14ac:dyDescent="0.25">
      <c r="A2724">
        <f ca="1"/>
        <v>4</v>
      </c>
      <c r="B2724">
        <f ca="1"/>
        <v>7</v>
      </c>
      <c r="C2724">
        <f ca="1"/>
        <v>1</v>
      </c>
      <c r="D2724">
        <f ca="1"/>
        <v>0</v>
      </c>
      <c r="E2724">
        <f ca="1"/>
        <v>5</v>
      </c>
      <c r="F2724">
        <f ca="1"/>
        <v>0</v>
      </c>
      <c r="G2724">
        <f t="shared" ca="1" si="294"/>
        <v>1</v>
      </c>
      <c r="H2724">
        <f t="shared" ca="1" si="295"/>
        <v>5</v>
      </c>
      <c r="I2724">
        <f t="shared" ca="1" si="296"/>
        <v>2</v>
      </c>
      <c r="J2724">
        <f t="shared" ca="1" si="297"/>
        <v>5</v>
      </c>
      <c r="K2724" cm="1">
        <f t="array" aca="1" ref="K2724" ca="1">IF(G2724&gt;7,
        IF(G2724&gt;H2724, 1, IF(G2724&lt;H2724, 0, 2)),
        IF(       H2724&gt;7,
                     IF(G2724&gt;H2724, 1, IF(G2724&lt;H2724, 0, 2)),
                     IF(         G2724&lt;6,
                                   IF(            _xlfn.XLOOKUP(C2724,'deck &amp; rules'!$D$22:$M$22,_xlfn.XLOOKUP(H2724,'deck &amp; rules'!$C$23:$C$30,'deck &amp; rules'!$D$23:$M$30))="draw",
                                                     IF(I2724&gt;J2724,1,IF(I2724&lt;J2724,0,2)),
                                                     IF(I2724&gt;H2724,1,IF(I2724&lt;H2724,0,2))),
                                   IF(H2724&lt;7,
                                        IF(G2724&gt;J2724,1,IF(G2724&lt;J2724,0,2)),
                                        IF(G2724&gt;H2724,1,IF(G2724&lt;H2724,0,2))
                                        )
                          )
              )
        )</f>
        <v>0</v>
      </c>
      <c r="L2724">
        <f t="shared" ca="1" si="298"/>
        <v>-301</v>
      </c>
      <c r="M2724">
        <f t="shared" ca="1" si="299"/>
        <v>-291.35000000000753</v>
      </c>
      <c r="N2724">
        <f t="shared" ca="1" si="300"/>
        <v>-338</v>
      </c>
    </row>
    <row r="2725" spans="1:14" x14ac:dyDescent="0.25">
      <c r="A2725">
        <f ca="1"/>
        <v>0</v>
      </c>
      <c r="B2725">
        <f ca="1"/>
        <v>8</v>
      </c>
      <c r="C2725">
        <f ca="1"/>
        <v>2</v>
      </c>
      <c r="D2725">
        <f ca="1"/>
        <v>7</v>
      </c>
      <c r="E2725">
        <f ca="1"/>
        <v>5</v>
      </c>
      <c r="F2725">
        <f ca="1"/>
        <v>0</v>
      </c>
      <c r="G2725">
        <f t="shared" ca="1" si="294"/>
        <v>8</v>
      </c>
      <c r="H2725">
        <f t="shared" ca="1" si="295"/>
        <v>2</v>
      </c>
      <c r="I2725">
        <f t="shared" ca="1" si="296"/>
        <v>0</v>
      </c>
      <c r="J2725">
        <f t="shared" ca="1" si="297"/>
        <v>2</v>
      </c>
      <c r="K2725" cm="1">
        <f t="array" aca="1" ref="K2725" ca="1">IF(G2725&gt;7,
        IF(G2725&gt;H2725, 1, IF(G2725&lt;H2725, 0, 2)),
        IF(       H2725&gt;7,
                     IF(G2725&gt;H2725, 1, IF(G2725&lt;H2725, 0, 2)),
                     IF(         G2725&lt;6,
                                   IF(            _xlfn.XLOOKUP(C2725,'deck &amp; rules'!$D$22:$M$22,_xlfn.XLOOKUP(H2725,'deck &amp; rules'!$C$23:$C$30,'deck &amp; rules'!$D$23:$M$30))="draw",
                                                     IF(I2725&gt;J2725,1,IF(I2725&lt;J2725,0,2)),
                                                     IF(I2725&gt;H2725,1,IF(I2725&lt;H2725,0,2))),
                                   IF(H2725&lt;7,
                                        IF(G2725&gt;J2725,1,IF(G2725&lt;J2725,0,2)),
                                        IF(G2725&gt;H2725,1,IF(G2725&lt;H2725,0,2))
                                        )
                          )
              )
        )</f>
        <v>1</v>
      </c>
      <c r="L2725">
        <f t="shared" ca="1" si="298"/>
        <v>-300</v>
      </c>
      <c r="M2725">
        <f t="shared" ca="1" si="299"/>
        <v>-292.35000000000753</v>
      </c>
      <c r="N2725">
        <f t="shared" ca="1" si="300"/>
        <v>-339</v>
      </c>
    </row>
    <row r="2726" spans="1:14" x14ac:dyDescent="0.25">
      <c r="A2726">
        <f ca="1"/>
        <v>6</v>
      </c>
      <c r="B2726">
        <f ca="1"/>
        <v>6</v>
      </c>
      <c r="C2726">
        <f ca="1"/>
        <v>7</v>
      </c>
      <c r="D2726">
        <f ca="1"/>
        <v>9</v>
      </c>
      <c r="E2726">
        <f ca="1"/>
        <v>5</v>
      </c>
      <c r="F2726">
        <f ca="1"/>
        <v>1</v>
      </c>
      <c r="G2726">
        <f t="shared" ca="1" si="294"/>
        <v>2</v>
      </c>
      <c r="H2726">
        <f t="shared" ca="1" si="295"/>
        <v>4</v>
      </c>
      <c r="I2726">
        <f t="shared" ca="1" si="296"/>
        <v>9</v>
      </c>
      <c r="J2726">
        <f t="shared" ca="1" si="297"/>
        <v>5</v>
      </c>
      <c r="K2726" cm="1">
        <f t="array" aca="1" ref="K2726" ca="1">IF(G2726&gt;7,
        IF(G2726&gt;H2726, 1, IF(G2726&lt;H2726, 0, 2)),
        IF(       H2726&gt;7,
                     IF(G2726&gt;H2726, 1, IF(G2726&lt;H2726, 0, 2)),
                     IF(         G2726&lt;6,
                                   IF(            _xlfn.XLOOKUP(C2726,'deck &amp; rules'!$D$22:$M$22,_xlfn.XLOOKUP(H2726,'deck &amp; rules'!$C$23:$C$30,'deck &amp; rules'!$D$23:$M$30))="draw",
                                                     IF(I2726&gt;J2726,1,IF(I2726&lt;J2726,0,2)),
                                                     IF(I2726&gt;H2726,1,IF(I2726&lt;H2726,0,2))),
                                   IF(H2726&lt;7,
                                        IF(G2726&gt;J2726,1,IF(G2726&lt;J2726,0,2)),
                                        IF(G2726&gt;H2726,1,IF(G2726&lt;H2726,0,2))
                                        )
                          )
              )
        )</f>
        <v>1</v>
      </c>
      <c r="L2726">
        <f t="shared" ca="1" si="298"/>
        <v>-299</v>
      </c>
      <c r="M2726">
        <f t="shared" ca="1" si="299"/>
        <v>-293.35000000000753</v>
      </c>
      <c r="N2726">
        <f t="shared" ca="1" si="300"/>
        <v>-340</v>
      </c>
    </row>
    <row r="2727" spans="1:14" x14ac:dyDescent="0.25">
      <c r="A2727">
        <f ca="1"/>
        <v>2</v>
      </c>
      <c r="B2727">
        <f ca="1"/>
        <v>0</v>
      </c>
      <c r="C2727">
        <f ca="1"/>
        <v>0</v>
      </c>
      <c r="D2727">
        <f ca="1"/>
        <v>0</v>
      </c>
      <c r="E2727">
        <f ca="1"/>
        <v>0</v>
      </c>
      <c r="F2727">
        <f ca="1"/>
        <v>0</v>
      </c>
      <c r="G2727">
        <f t="shared" ca="1" si="294"/>
        <v>2</v>
      </c>
      <c r="H2727">
        <f t="shared" ca="1" si="295"/>
        <v>0</v>
      </c>
      <c r="I2727">
        <f t="shared" ca="1" si="296"/>
        <v>2</v>
      </c>
      <c r="J2727">
        <f t="shared" ca="1" si="297"/>
        <v>0</v>
      </c>
      <c r="K2727" cm="1">
        <f t="array" aca="1" ref="K2727" ca="1">IF(G2727&gt;7,
        IF(G2727&gt;H2727, 1, IF(G2727&lt;H2727, 0, 2)),
        IF(       H2727&gt;7,
                     IF(G2727&gt;H2727, 1, IF(G2727&lt;H2727, 0, 2)),
                     IF(         G2727&lt;6,
                                   IF(            _xlfn.XLOOKUP(C2727,'deck &amp; rules'!$D$22:$M$22,_xlfn.XLOOKUP(H2727,'deck &amp; rules'!$C$23:$C$30,'deck &amp; rules'!$D$23:$M$30))="draw",
                                                     IF(I2727&gt;J2727,1,IF(I2727&lt;J2727,0,2)),
                                                     IF(I2727&gt;H2727,1,IF(I2727&lt;H2727,0,2))),
                                   IF(H2727&lt;7,
                                        IF(G2727&gt;J2727,1,IF(G2727&lt;J2727,0,2)),
                                        IF(G2727&gt;H2727,1,IF(G2727&lt;H2727,0,2))
                                        )
                          )
              )
        )</f>
        <v>1</v>
      </c>
      <c r="L2727">
        <f t="shared" ca="1" si="298"/>
        <v>-298</v>
      </c>
      <c r="M2727">
        <f t="shared" ca="1" si="299"/>
        <v>-294.35000000000753</v>
      </c>
      <c r="N2727">
        <f t="shared" ca="1" si="300"/>
        <v>-341</v>
      </c>
    </row>
    <row r="2728" spans="1:14" x14ac:dyDescent="0.25">
      <c r="A2728">
        <f ca="1"/>
        <v>0</v>
      </c>
      <c r="B2728">
        <f ca="1"/>
        <v>5</v>
      </c>
      <c r="C2728">
        <f ca="1"/>
        <v>2</v>
      </c>
      <c r="D2728">
        <f ca="1"/>
        <v>0</v>
      </c>
      <c r="E2728">
        <f ca="1"/>
        <v>0</v>
      </c>
      <c r="F2728">
        <f ca="1"/>
        <v>6</v>
      </c>
      <c r="G2728">
        <f t="shared" ca="1" si="294"/>
        <v>5</v>
      </c>
      <c r="H2728">
        <f t="shared" ca="1" si="295"/>
        <v>0</v>
      </c>
      <c r="I2728">
        <f t="shared" ca="1" si="296"/>
        <v>7</v>
      </c>
      <c r="J2728">
        <f t="shared" ca="1" si="297"/>
        <v>6</v>
      </c>
      <c r="K2728" cm="1">
        <f t="array" aca="1" ref="K2728" ca="1">IF(G2728&gt;7,
        IF(G2728&gt;H2728, 1, IF(G2728&lt;H2728, 0, 2)),
        IF(       H2728&gt;7,
                     IF(G2728&gt;H2728, 1, IF(G2728&lt;H2728, 0, 2)),
                     IF(         G2728&lt;6,
                                   IF(            _xlfn.XLOOKUP(C2728,'deck &amp; rules'!$D$22:$M$22,_xlfn.XLOOKUP(H2728,'deck &amp; rules'!$C$23:$C$30,'deck &amp; rules'!$D$23:$M$30))="draw",
                                                     IF(I2728&gt;J2728,1,IF(I2728&lt;J2728,0,2)),
                                                     IF(I2728&gt;H2728,1,IF(I2728&lt;H2728,0,2))),
                                   IF(H2728&lt;7,
                                        IF(G2728&gt;J2728,1,IF(G2728&lt;J2728,0,2)),
                                        IF(G2728&gt;H2728,1,IF(G2728&lt;H2728,0,2))
                                        )
                          )
              )
        )</f>
        <v>1</v>
      </c>
      <c r="L2728">
        <f t="shared" ca="1" si="298"/>
        <v>-297</v>
      </c>
      <c r="M2728">
        <f t="shared" ca="1" si="299"/>
        <v>-295.35000000000753</v>
      </c>
      <c r="N2728">
        <f t="shared" ca="1" si="300"/>
        <v>-342</v>
      </c>
    </row>
    <row r="2729" spans="1:14" x14ac:dyDescent="0.25">
      <c r="A2729">
        <f ca="1"/>
        <v>2</v>
      </c>
      <c r="B2729">
        <f ca="1"/>
        <v>3</v>
      </c>
      <c r="C2729">
        <f ca="1"/>
        <v>0</v>
      </c>
      <c r="D2729">
        <f ca="1"/>
        <v>5</v>
      </c>
      <c r="E2729">
        <f ca="1"/>
        <v>3</v>
      </c>
      <c r="F2729">
        <f ca="1"/>
        <v>0</v>
      </c>
      <c r="G2729">
        <f t="shared" ca="1" si="294"/>
        <v>5</v>
      </c>
      <c r="H2729">
        <f t="shared" ca="1" si="295"/>
        <v>8</v>
      </c>
      <c r="I2729">
        <f t="shared" ca="1" si="296"/>
        <v>5</v>
      </c>
      <c r="J2729">
        <f t="shared" ca="1" si="297"/>
        <v>8</v>
      </c>
      <c r="K2729" cm="1">
        <f t="array" aca="1" ref="K2729" ca="1">IF(G2729&gt;7,
        IF(G2729&gt;H2729, 1, IF(G2729&lt;H2729, 0, 2)),
        IF(       H2729&gt;7,
                     IF(G2729&gt;H2729, 1, IF(G2729&lt;H2729, 0, 2)),
                     IF(         G2729&lt;6,
                                   IF(            _xlfn.XLOOKUP(C2729,'deck &amp; rules'!$D$22:$M$22,_xlfn.XLOOKUP(H2729,'deck &amp; rules'!$C$23:$C$30,'deck &amp; rules'!$D$23:$M$30))="draw",
                                                     IF(I2729&gt;J2729,1,IF(I2729&lt;J2729,0,2)),
                                                     IF(I2729&gt;H2729,1,IF(I2729&lt;H2729,0,2))),
                                   IF(H2729&lt;7,
                                        IF(G2729&gt;J2729,1,IF(G2729&lt;J2729,0,2)),
                                        IF(G2729&gt;H2729,1,IF(G2729&lt;H2729,0,2))
                                        )
                          )
              )
        )</f>
        <v>0</v>
      </c>
      <c r="L2729">
        <f t="shared" ca="1" si="298"/>
        <v>-298</v>
      </c>
      <c r="M2729">
        <f t="shared" ca="1" si="299"/>
        <v>-294.40000000000754</v>
      </c>
      <c r="N2729">
        <f t="shared" ca="1" si="300"/>
        <v>-343</v>
      </c>
    </row>
    <row r="2730" spans="1:14" x14ac:dyDescent="0.25">
      <c r="A2730">
        <f ca="1"/>
        <v>0</v>
      </c>
      <c r="B2730">
        <f ca="1"/>
        <v>7</v>
      </c>
      <c r="C2730">
        <f ca="1"/>
        <v>1</v>
      </c>
      <c r="D2730">
        <f ca="1"/>
        <v>0</v>
      </c>
      <c r="E2730">
        <f ca="1"/>
        <v>2</v>
      </c>
      <c r="F2730">
        <f ca="1"/>
        <v>0</v>
      </c>
      <c r="G2730">
        <f t="shared" ca="1" si="294"/>
        <v>7</v>
      </c>
      <c r="H2730">
        <f t="shared" ca="1" si="295"/>
        <v>2</v>
      </c>
      <c r="I2730">
        <f t="shared" ca="1" si="296"/>
        <v>8</v>
      </c>
      <c r="J2730">
        <f t="shared" ca="1" si="297"/>
        <v>2</v>
      </c>
      <c r="K2730" cm="1">
        <f t="array" aca="1" ref="K2730" ca="1">IF(G2730&gt;7,
        IF(G2730&gt;H2730, 1, IF(G2730&lt;H2730, 0, 2)),
        IF(       H2730&gt;7,
                     IF(G2730&gt;H2730, 1, IF(G2730&lt;H2730, 0, 2)),
                     IF(         G2730&lt;6,
                                   IF(            _xlfn.XLOOKUP(C2730,'deck &amp; rules'!$D$22:$M$22,_xlfn.XLOOKUP(H2730,'deck &amp; rules'!$C$23:$C$30,'deck &amp; rules'!$D$23:$M$30))="draw",
                                                     IF(I2730&gt;J2730,1,IF(I2730&lt;J2730,0,2)),
                                                     IF(I2730&gt;H2730,1,IF(I2730&lt;H2730,0,2))),
                                   IF(H2730&lt;7,
                                        IF(G2730&gt;J2730,1,IF(G2730&lt;J2730,0,2)),
                                        IF(G2730&gt;H2730,1,IF(G2730&lt;H2730,0,2))
                                        )
                          )
              )
        )</f>
        <v>1</v>
      </c>
      <c r="L2730">
        <f t="shared" ca="1" si="298"/>
        <v>-297</v>
      </c>
      <c r="M2730">
        <f t="shared" ca="1" si="299"/>
        <v>-295.40000000000754</v>
      </c>
      <c r="N2730">
        <f t="shared" ca="1" si="300"/>
        <v>-344</v>
      </c>
    </row>
    <row r="2731" spans="1:14" x14ac:dyDescent="0.25">
      <c r="A2731">
        <f ca="1"/>
        <v>0</v>
      </c>
      <c r="B2731">
        <f ca="1"/>
        <v>0</v>
      </c>
      <c r="C2731">
        <f ca="1"/>
        <v>5</v>
      </c>
      <c r="D2731">
        <f ca="1"/>
        <v>6</v>
      </c>
      <c r="E2731">
        <f ca="1"/>
        <v>5</v>
      </c>
      <c r="F2731">
        <f ca="1"/>
        <v>1</v>
      </c>
      <c r="G2731">
        <f t="shared" ca="1" si="294"/>
        <v>0</v>
      </c>
      <c r="H2731">
        <f t="shared" ca="1" si="295"/>
        <v>1</v>
      </c>
      <c r="I2731">
        <f t="shared" ca="1" si="296"/>
        <v>5</v>
      </c>
      <c r="J2731">
        <f t="shared" ca="1" si="297"/>
        <v>2</v>
      </c>
      <c r="K2731" cm="1">
        <f t="array" aca="1" ref="K2731" ca="1">IF(G2731&gt;7,
        IF(G2731&gt;H2731, 1, IF(G2731&lt;H2731, 0, 2)),
        IF(       H2731&gt;7,
                     IF(G2731&gt;H2731, 1, IF(G2731&lt;H2731, 0, 2)),
                     IF(         G2731&lt;6,
                                   IF(            _xlfn.XLOOKUP(C2731,'deck &amp; rules'!$D$22:$M$22,_xlfn.XLOOKUP(H2731,'deck &amp; rules'!$C$23:$C$30,'deck &amp; rules'!$D$23:$M$30))="draw",
                                                     IF(I2731&gt;J2731,1,IF(I2731&lt;J2731,0,2)),
                                                     IF(I2731&gt;H2731,1,IF(I2731&lt;H2731,0,2))),
                                   IF(H2731&lt;7,
                                        IF(G2731&gt;J2731,1,IF(G2731&lt;J2731,0,2)),
                                        IF(G2731&gt;H2731,1,IF(G2731&lt;H2731,0,2))
                                        )
                          )
              )
        )</f>
        <v>1</v>
      </c>
      <c r="L2731">
        <f t="shared" ca="1" si="298"/>
        <v>-296</v>
      </c>
      <c r="M2731">
        <f t="shared" ca="1" si="299"/>
        <v>-296.40000000000754</v>
      </c>
      <c r="N2731">
        <f t="shared" ca="1" si="300"/>
        <v>-345</v>
      </c>
    </row>
    <row r="2732" spans="1:14" x14ac:dyDescent="0.25">
      <c r="A2732">
        <f ca="1"/>
        <v>3</v>
      </c>
      <c r="B2732">
        <f ca="1"/>
        <v>0</v>
      </c>
      <c r="C2732">
        <f ca="1"/>
        <v>1</v>
      </c>
      <c r="D2732">
        <f ca="1"/>
        <v>7</v>
      </c>
      <c r="E2732">
        <f ca="1"/>
        <v>0</v>
      </c>
      <c r="F2732">
        <f ca="1"/>
        <v>3</v>
      </c>
      <c r="G2732">
        <f t="shared" ca="1" si="294"/>
        <v>3</v>
      </c>
      <c r="H2732">
        <f t="shared" ca="1" si="295"/>
        <v>7</v>
      </c>
      <c r="I2732">
        <f t="shared" ca="1" si="296"/>
        <v>4</v>
      </c>
      <c r="J2732">
        <f t="shared" ca="1" si="297"/>
        <v>0</v>
      </c>
      <c r="K2732" cm="1">
        <f t="array" aca="1" ref="K2732" ca="1">IF(G2732&gt;7,
        IF(G2732&gt;H2732, 1, IF(G2732&lt;H2732, 0, 2)),
        IF(       H2732&gt;7,
                     IF(G2732&gt;H2732, 1, IF(G2732&lt;H2732, 0, 2)),
                     IF(         G2732&lt;6,
                                   IF(            _xlfn.XLOOKUP(C2732,'deck &amp; rules'!$D$22:$M$22,_xlfn.XLOOKUP(H2732,'deck &amp; rules'!$C$23:$C$30,'deck &amp; rules'!$D$23:$M$30))="draw",
                                                     IF(I2732&gt;J2732,1,IF(I2732&lt;J2732,0,2)),
                                                     IF(I2732&gt;H2732,1,IF(I2732&lt;H2732,0,2))),
                                   IF(H2732&lt;7,
                                        IF(G2732&gt;J2732,1,IF(G2732&lt;J2732,0,2)),
                                        IF(G2732&gt;H2732,1,IF(G2732&lt;H2732,0,2))
                                        )
                          )
              )
        )</f>
        <v>0</v>
      </c>
      <c r="L2732">
        <f t="shared" ca="1" si="298"/>
        <v>-297</v>
      </c>
      <c r="M2732">
        <f t="shared" ca="1" si="299"/>
        <v>-295.45000000000755</v>
      </c>
      <c r="N2732">
        <f t="shared" ca="1" si="300"/>
        <v>-346</v>
      </c>
    </row>
    <row r="2733" spans="1:14" x14ac:dyDescent="0.25">
      <c r="A2733">
        <f ca="1"/>
        <v>0</v>
      </c>
      <c r="B2733">
        <f ca="1"/>
        <v>0</v>
      </c>
      <c r="C2733">
        <f ca="1"/>
        <v>5</v>
      </c>
      <c r="D2733">
        <f ca="1"/>
        <v>7</v>
      </c>
      <c r="E2733">
        <f ca="1"/>
        <v>0</v>
      </c>
      <c r="F2733">
        <f ca="1"/>
        <v>4</v>
      </c>
      <c r="G2733">
        <f t="shared" ca="1" si="294"/>
        <v>0</v>
      </c>
      <c r="H2733">
        <f t="shared" ca="1" si="295"/>
        <v>7</v>
      </c>
      <c r="I2733">
        <f t="shared" ca="1" si="296"/>
        <v>5</v>
      </c>
      <c r="J2733">
        <f t="shared" ca="1" si="297"/>
        <v>1</v>
      </c>
      <c r="K2733" cm="1">
        <f t="array" aca="1" ref="K2733" ca="1">IF(G2733&gt;7,
        IF(G2733&gt;H2733, 1, IF(G2733&lt;H2733, 0, 2)),
        IF(       H2733&gt;7,
                     IF(G2733&gt;H2733, 1, IF(G2733&lt;H2733, 0, 2)),
                     IF(         G2733&lt;6,
                                   IF(            _xlfn.XLOOKUP(C2733,'deck &amp; rules'!$D$22:$M$22,_xlfn.XLOOKUP(H2733,'deck &amp; rules'!$C$23:$C$30,'deck &amp; rules'!$D$23:$M$30))="draw",
                                                     IF(I2733&gt;J2733,1,IF(I2733&lt;J2733,0,2)),
                                                     IF(I2733&gt;H2733,1,IF(I2733&lt;H2733,0,2))),
                                   IF(H2733&lt;7,
                                        IF(G2733&gt;J2733,1,IF(G2733&lt;J2733,0,2)),
                                        IF(G2733&gt;H2733,1,IF(G2733&lt;H2733,0,2))
                                        )
                          )
              )
        )</f>
        <v>0</v>
      </c>
      <c r="L2733">
        <f t="shared" ca="1" si="298"/>
        <v>-298</v>
      </c>
      <c r="M2733">
        <f t="shared" ca="1" si="299"/>
        <v>-294.50000000000756</v>
      </c>
      <c r="N2733">
        <f t="shared" ca="1" si="300"/>
        <v>-347</v>
      </c>
    </row>
    <row r="2734" spans="1:14" x14ac:dyDescent="0.25">
      <c r="A2734">
        <f ca="1"/>
        <v>6</v>
      </c>
      <c r="B2734">
        <f ca="1"/>
        <v>3</v>
      </c>
      <c r="C2734">
        <f ca="1"/>
        <v>6</v>
      </c>
      <c r="D2734">
        <f ca="1"/>
        <v>3</v>
      </c>
      <c r="E2734">
        <f ca="1"/>
        <v>0</v>
      </c>
      <c r="F2734">
        <f ca="1"/>
        <v>0</v>
      </c>
      <c r="G2734">
        <f t="shared" ca="1" si="294"/>
        <v>9</v>
      </c>
      <c r="H2734">
        <f t="shared" ca="1" si="295"/>
        <v>3</v>
      </c>
      <c r="I2734">
        <f t="shared" ca="1" si="296"/>
        <v>5</v>
      </c>
      <c r="J2734">
        <f t="shared" ca="1" si="297"/>
        <v>3</v>
      </c>
      <c r="K2734" cm="1">
        <f t="array" aca="1" ref="K2734" ca="1">IF(G2734&gt;7,
        IF(G2734&gt;H2734, 1, IF(G2734&lt;H2734, 0, 2)),
        IF(       H2734&gt;7,
                     IF(G2734&gt;H2734, 1, IF(G2734&lt;H2734, 0, 2)),
                     IF(         G2734&lt;6,
                                   IF(            _xlfn.XLOOKUP(C2734,'deck &amp; rules'!$D$22:$M$22,_xlfn.XLOOKUP(H2734,'deck &amp; rules'!$C$23:$C$30,'deck &amp; rules'!$D$23:$M$30))="draw",
                                                     IF(I2734&gt;J2734,1,IF(I2734&lt;J2734,0,2)),
                                                     IF(I2734&gt;H2734,1,IF(I2734&lt;H2734,0,2))),
                                   IF(H2734&lt;7,
                                        IF(G2734&gt;J2734,1,IF(G2734&lt;J2734,0,2)),
                                        IF(G2734&gt;H2734,1,IF(G2734&lt;H2734,0,2))
                                        )
                          )
              )
        )</f>
        <v>1</v>
      </c>
      <c r="L2734">
        <f t="shared" ca="1" si="298"/>
        <v>-297</v>
      </c>
      <c r="M2734">
        <f t="shared" ca="1" si="299"/>
        <v>-295.50000000000756</v>
      </c>
      <c r="N2734">
        <f t="shared" ca="1" si="300"/>
        <v>-348</v>
      </c>
    </row>
    <row r="2735" spans="1:14" x14ac:dyDescent="0.25">
      <c r="A2735">
        <f ca="1"/>
        <v>4</v>
      </c>
      <c r="B2735">
        <f ca="1"/>
        <v>5</v>
      </c>
      <c r="C2735">
        <f ca="1"/>
        <v>2</v>
      </c>
      <c r="D2735">
        <f ca="1"/>
        <v>4</v>
      </c>
      <c r="E2735">
        <f ca="1"/>
        <v>6</v>
      </c>
      <c r="F2735">
        <f ca="1"/>
        <v>5</v>
      </c>
      <c r="G2735">
        <f t="shared" ca="1" si="294"/>
        <v>9</v>
      </c>
      <c r="H2735">
        <f t="shared" ca="1" si="295"/>
        <v>0</v>
      </c>
      <c r="I2735">
        <f t="shared" ca="1" si="296"/>
        <v>1</v>
      </c>
      <c r="J2735">
        <f t="shared" ca="1" si="297"/>
        <v>5</v>
      </c>
      <c r="K2735" cm="1">
        <f t="array" aca="1" ref="K2735" ca="1">IF(G2735&gt;7,
        IF(G2735&gt;H2735, 1, IF(G2735&lt;H2735, 0, 2)),
        IF(       H2735&gt;7,
                     IF(G2735&gt;H2735, 1, IF(G2735&lt;H2735, 0, 2)),
                     IF(         G2735&lt;6,
                                   IF(            _xlfn.XLOOKUP(C2735,'deck &amp; rules'!$D$22:$M$22,_xlfn.XLOOKUP(H2735,'deck &amp; rules'!$C$23:$C$30,'deck &amp; rules'!$D$23:$M$30))="draw",
                                                     IF(I2735&gt;J2735,1,IF(I2735&lt;J2735,0,2)),
                                                     IF(I2735&gt;H2735,1,IF(I2735&lt;H2735,0,2))),
                                   IF(H2735&lt;7,
                                        IF(G2735&gt;J2735,1,IF(G2735&lt;J2735,0,2)),
                                        IF(G2735&gt;H2735,1,IF(G2735&lt;H2735,0,2))
                                        )
                          )
              )
        )</f>
        <v>1</v>
      </c>
      <c r="L2735">
        <f t="shared" ca="1" si="298"/>
        <v>-296</v>
      </c>
      <c r="M2735">
        <f t="shared" ca="1" si="299"/>
        <v>-296.50000000000756</v>
      </c>
      <c r="N2735">
        <f t="shared" ca="1" si="300"/>
        <v>-349</v>
      </c>
    </row>
    <row r="2736" spans="1:14" x14ac:dyDescent="0.25">
      <c r="A2736">
        <f ca="1"/>
        <v>0</v>
      </c>
      <c r="B2736">
        <f ca="1"/>
        <v>0</v>
      </c>
      <c r="C2736">
        <f ca="1"/>
        <v>2</v>
      </c>
      <c r="D2736">
        <f ca="1"/>
        <v>2</v>
      </c>
      <c r="E2736">
        <f ca="1"/>
        <v>5</v>
      </c>
      <c r="F2736">
        <f ca="1"/>
        <v>0</v>
      </c>
      <c r="G2736">
        <f t="shared" ca="1" si="294"/>
        <v>0</v>
      </c>
      <c r="H2736">
        <f t="shared" ca="1" si="295"/>
        <v>7</v>
      </c>
      <c r="I2736">
        <f t="shared" ca="1" si="296"/>
        <v>2</v>
      </c>
      <c r="J2736">
        <f t="shared" ca="1" si="297"/>
        <v>7</v>
      </c>
      <c r="K2736" cm="1">
        <f t="array" aca="1" ref="K2736" ca="1">IF(G2736&gt;7,
        IF(G2736&gt;H2736, 1, IF(G2736&lt;H2736, 0, 2)),
        IF(       H2736&gt;7,
                     IF(G2736&gt;H2736, 1, IF(G2736&lt;H2736, 0, 2)),
                     IF(         G2736&lt;6,
                                   IF(            _xlfn.XLOOKUP(C2736,'deck &amp; rules'!$D$22:$M$22,_xlfn.XLOOKUP(H2736,'deck &amp; rules'!$C$23:$C$30,'deck &amp; rules'!$D$23:$M$30))="draw",
                                                     IF(I2736&gt;J2736,1,IF(I2736&lt;J2736,0,2)),
                                                     IF(I2736&gt;H2736,1,IF(I2736&lt;H2736,0,2))),
                                   IF(H2736&lt;7,
                                        IF(G2736&gt;J2736,1,IF(G2736&lt;J2736,0,2)),
                                        IF(G2736&gt;H2736,1,IF(G2736&lt;H2736,0,2))
                                        )
                          )
              )
        )</f>
        <v>0</v>
      </c>
      <c r="L2736">
        <f t="shared" ca="1" si="298"/>
        <v>-297</v>
      </c>
      <c r="M2736">
        <f t="shared" ca="1" si="299"/>
        <v>-295.55000000000757</v>
      </c>
      <c r="N2736">
        <f t="shared" ca="1" si="300"/>
        <v>-350</v>
      </c>
    </row>
    <row r="2737" spans="1:14" x14ac:dyDescent="0.25">
      <c r="A2737">
        <f ca="1"/>
        <v>0</v>
      </c>
      <c r="B2737">
        <f ca="1"/>
        <v>3</v>
      </c>
      <c r="C2737">
        <f ca="1"/>
        <v>6</v>
      </c>
      <c r="D2737">
        <f ca="1"/>
        <v>7</v>
      </c>
      <c r="E2737">
        <f ca="1"/>
        <v>5</v>
      </c>
      <c r="F2737">
        <f ca="1"/>
        <v>8</v>
      </c>
      <c r="G2737">
        <f t="shared" ca="1" si="294"/>
        <v>3</v>
      </c>
      <c r="H2737">
        <f t="shared" ca="1" si="295"/>
        <v>2</v>
      </c>
      <c r="I2737">
        <f t="shared" ca="1" si="296"/>
        <v>9</v>
      </c>
      <c r="J2737">
        <f t="shared" ca="1" si="297"/>
        <v>0</v>
      </c>
      <c r="K2737" cm="1">
        <f t="array" aca="1" ref="K2737" ca="1">IF(G2737&gt;7,
        IF(G2737&gt;H2737, 1, IF(G2737&lt;H2737, 0, 2)),
        IF(       H2737&gt;7,
                     IF(G2737&gt;H2737, 1, IF(G2737&lt;H2737, 0, 2)),
                     IF(         G2737&lt;6,
                                   IF(            _xlfn.XLOOKUP(C2737,'deck &amp; rules'!$D$22:$M$22,_xlfn.XLOOKUP(H2737,'deck &amp; rules'!$C$23:$C$30,'deck &amp; rules'!$D$23:$M$30))="draw",
                                                     IF(I2737&gt;J2737,1,IF(I2737&lt;J2737,0,2)),
                                                     IF(I2737&gt;H2737,1,IF(I2737&lt;H2737,0,2))),
                                   IF(H2737&lt;7,
                                        IF(G2737&gt;J2737,1,IF(G2737&lt;J2737,0,2)),
                                        IF(G2737&gt;H2737,1,IF(G2737&lt;H2737,0,2))
                                        )
                          )
              )
        )</f>
        <v>1</v>
      </c>
      <c r="L2737">
        <f t="shared" ca="1" si="298"/>
        <v>-296</v>
      </c>
      <c r="M2737">
        <f t="shared" ca="1" si="299"/>
        <v>-296.55000000000757</v>
      </c>
      <c r="N2737">
        <f t="shared" ca="1" si="300"/>
        <v>-351</v>
      </c>
    </row>
    <row r="2738" spans="1:14" x14ac:dyDescent="0.25">
      <c r="A2738">
        <f ca="1"/>
        <v>7</v>
      </c>
      <c r="B2738">
        <f ca="1"/>
        <v>9</v>
      </c>
      <c r="C2738">
        <f ca="1"/>
        <v>3</v>
      </c>
      <c r="D2738">
        <f ca="1"/>
        <v>7</v>
      </c>
      <c r="E2738">
        <f ca="1"/>
        <v>6</v>
      </c>
      <c r="F2738">
        <f ca="1"/>
        <v>3</v>
      </c>
      <c r="G2738">
        <f t="shared" ca="1" si="294"/>
        <v>6</v>
      </c>
      <c r="H2738">
        <f t="shared" ca="1" si="295"/>
        <v>3</v>
      </c>
      <c r="I2738">
        <f t="shared" ca="1" si="296"/>
        <v>9</v>
      </c>
      <c r="J2738">
        <f t="shared" ca="1" si="297"/>
        <v>6</v>
      </c>
      <c r="K2738" cm="1">
        <f t="array" aca="1" ref="K2738" ca="1">IF(G2738&gt;7,
        IF(G2738&gt;H2738, 1, IF(G2738&lt;H2738, 0, 2)),
        IF(       H2738&gt;7,
                     IF(G2738&gt;H2738, 1, IF(G2738&lt;H2738, 0, 2)),
                     IF(         G2738&lt;6,
                                   IF(            _xlfn.XLOOKUP(C2738,'deck &amp; rules'!$D$22:$M$22,_xlfn.XLOOKUP(H2738,'deck &amp; rules'!$C$23:$C$30,'deck &amp; rules'!$D$23:$M$30))="draw",
                                                     IF(I2738&gt;J2738,1,IF(I2738&lt;J2738,0,2)),
                                                     IF(I2738&gt;H2738,1,IF(I2738&lt;H2738,0,2))),
                                   IF(H2738&lt;7,
                                        IF(G2738&gt;J2738,1,IF(G2738&lt;J2738,0,2)),
                                        IF(G2738&gt;H2738,1,IF(G2738&lt;H2738,0,2))
                                        )
                          )
              )
        )</f>
        <v>2</v>
      </c>
      <c r="L2738">
        <f t="shared" ca="1" si="298"/>
        <v>-297</v>
      </c>
      <c r="M2738">
        <f t="shared" ca="1" si="299"/>
        <v>-297.55000000000757</v>
      </c>
      <c r="N2738">
        <f t="shared" ca="1" si="300"/>
        <v>-343</v>
      </c>
    </row>
    <row r="2739" spans="1:14" x14ac:dyDescent="0.25">
      <c r="A2739">
        <f ca="1"/>
        <v>2</v>
      </c>
      <c r="B2739">
        <f ca="1"/>
        <v>1</v>
      </c>
      <c r="C2739">
        <f ca="1"/>
        <v>5</v>
      </c>
      <c r="D2739">
        <f ca="1"/>
        <v>6</v>
      </c>
      <c r="E2739">
        <f ca="1"/>
        <v>0</v>
      </c>
      <c r="F2739">
        <f ca="1"/>
        <v>2</v>
      </c>
      <c r="G2739">
        <f t="shared" ca="1" si="294"/>
        <v>3</v>
      </c>
      <c r="H2739">
        <f t="shared" ca="1" si="295"/>
        <v>6</v>
      </c>
      <c r="I2739">
        <f t="shared" ca="1" si="296"/>
        <v>8</v>
      </c>
      <c r="J2739">
        <f t="shared" ca="1" si="297"/>
        <v>8</v>
      </c>
      <c r="K2739" cm="1">
        <f t="array" aca="1" ref="K2739" ca="1">IF(G2739&gt;7,
        IF(G2739&gt;H2739, 1, IF(G2739&lt;H2739, 0, 2)),
        IF(       H2739&gt;7,
                     IF(G2739&gt;H2739, 1, IF(G2739&lt;H2739, 0, 2)),
                     IF(         G2739&lt;6,
                                   IF(            _xlfn.XLOOKUP(C2739,'deck &amp; rules'!$D$22:$M$22,_xlfn.XLOOKUP(H2739,'deck &amp; rules'!$C$23:$C$30,'deck &amp; rules'!$D$23:$M$30))="draw",
                                                     IF(I2739&gt;J2739,1,IF(I2739&lt;J2739,0,2)),
                                                     IF(I2739&gt;H2739,1,IF(I2739&lt;H2739,0,2))),
                                   IF(H2739&lt;7,
                                        IF(G2739&gt;J2739,1,IF(G2739&lt;J2739,0,2)),
                                        IF(G2739&gt;H2739,1,IF(G2739&lt;H2739,0,2))
                                        )
                          )
              )
        )</f>
        <v>1</v>
      </c>
      <c r="L2739">
        <f t="shared" ca="1" si="298"/>
        <v>-296</v>
      </c>
      <c r="M2739">
        <f t="shared" ca="1" si="299"/>
        <v>-298.55000000000757</v>
      </c>
      <c r="N2739">
        <f t="shared" ca="1" si="300"/>
        <v>-344</v>
      </c>
    </row>
    <row r="2740" spans="1:14" x14ac:dyDescent="0.25">
      <c r="A2740">
        <f ca="1"/>
        <v>4</v>
      </c>
      <c r="B2740">
        <f ca="1"/>
        <v>8</v>
      </c>
      <c r="C2740">
        <f ca="1"/>
        <v>0</v>
      </c>
      <c r="D2740">
        <f ca="1"/>
        <v>9</v>
      </c>
      <c r="E2740">
        <f ca="1"/>
        <v>0</v>
      </c>
      <c r="F2740">
        <f ca="1"/>
        <v>1</v>
      </c>
      <c r="G2740">
        <f t="shared" ca="1" si="294"/>
        <v>2</v>
      </c>
      <c r="H2740">
        <f t="shared" ca="1" si="295"/>
        <v>9</v>
      </c>
      <c r="I2740">
        <f t="shared" ca="1" si="296"/>
        <v>2</v>
      </c>
      <c r="J2740">
        <f t="shared" ca="1" si="297"/>
        <v>0</v>
      </c>
      <c r="K2740" cm="1">
        <f t="array" aca="1" ref="K2740" ca="1">IF(G2740&gt;7,
        IF(G2740&gt;H2740, 1, IF(G2740&lt;H2740, 0, 2)),
        IF(       H2740&gt;7,
                     IF(G2740&gt;H2740, 1, IF(G2740&lt;H2740, 0, 2)),
                     IF(         G2740&lt;6,
                                   IF(            _xlfn.XLOOKUP(C2740,'deck &amp; rules'!$D$22:$M$22,_xlfn.XLOOKUP(H2740,'deck &amp; rules'!$C$23:$C$30,'deck &amp; rules'!$D$23:$M$30))="draw",
                                                     IF(I2740&gt;J2740,1,IF(I2740&lt;J2740,0,2)),
                                                     IF(I2740&gt;H2740,1,IF(I2740&lt;H2740,0,2))),
                                   IF(H2740&lt;7,
                                        IF(G2740&gt;J2740,1,IF(G2740&lt;J2740,0,2)),
                                        IF(G2740&gt;H2740,1,IF(G2740&lt;H2740,0,2))
                                        )
                          )
              )
        )</f>
        <v>0</v>
      </c>
      <c r="L2740">
        <f t="shared" ca="1" si="298"/>
        <v>-297</v>
      </c>
      <c r="M2740">
        <f t="shared" ca="1" si="299"/>
        <v>-297.60000000000758</v>
      </c>
      <c r="N2740">
        <f t="shared" ca="1" si="300"/>
        <v>-345</v>
      </c>
    </row>
    <row r="2741" spans="1:14" x14ac:dyDescent="0.25">
      <c r="A2741">
        <f ca="1"/>
        <v>1</v>
      </c>
      <c r="B2741">
        <f ca="1"/>
        <v>7</v>
      </c>
      <c r="C2741">
        <f ca="1"/>
        <v>7</v>
      </c>
      <c r="D2741">
        <f ca="1"/>
        <v>7</v>
      </c>
      <c r="E2741">
        <f ca="1"/>
        <v>0</v>
      </c>
      <c r="F2741">
        <f ca="1"/>
        <v>0</v>
      </c>
      <c r="G2741">
        <f t="shared" ca="1" si="294"/>
        <v>8</v>
      </c>
      <c r="H2741">
        <f t="shared" ca="1" si="295"/>
        <v>7</v>
      </c>
      <c r="I2741">
        <f t="shared" ca="1" si="296"/>
        <v>5</v>
      </c>
      <c r="J2741">
        <f t="shared" ca="1" si="297"/>
        <v>7</v>
      </c>
      <c r="K2741" cm="1">
        <f t="array" aca="1" ref="K2741" ca="1">IF(G2741&gt;7,
        IF(G2741&gt;H2741, 1, IF(G2741&lt;H2741, 0, 2)),
        IF(       H2741&gt;7,
                     IF(G2741&gt;H2741, 1, IF(G2741&lt;H2741, 0, 2)),
                     IF(         G2741&lt;6,
                                   IF(            _xlfn.XLOOKUP(C2741,'deck &amp; rules'!$D$22:$M$22,_xlfn.XLOOKUP(H2741,'deck &amp; rules'!$C$23:$C$30,'deck &amp; rules'!$D$23:$M$30))="draw",
                                                     IF(I2741&gt;J2741,1,IF(I2741&lt;J2741,0,2)),
                                                     IF(I2741&gt;H2741,1,IF(I2741&lt;H2741,0,2))),
                                   IF(H2741&lt;7,
                                        IF(G2741&gt;J2741,1,IF(G2741&lt;J2741,0,2)),
                                        IF(G2741&gt;H2741,1,IF(G2741&lt;H2741,0,2))
                                        )
                          )
              )
        )</f>
        <v>1</v>
      </c>
      <c r="L2741">
        <f t="shared" ca="1" si="298"/>
        <v>-296</v>
      </c>
      <c r="M2741">
        <f t="shared" ca="1" si="299"/>
        <v>-298.60000000000758</v>
      </c>
      <c r="N2741">
        <f t="shared" ca="1" si="300"/>
        <v>-346</v>
      </c>
    </row>
    <row r="2742" spans="1:14" x14ac:dyDescent="0.25">
      <c r="A2742">
        <f ca="1"/>
        <v>4</v>
      </c>
      <c r="B2742">
        <f ca="1"/>
        <v>1</v>
      </c>
      <c r="C2742">
        <f ca="1"/>
        <v>7</v>
      </c>
      <c r="D2742">
        <f ca="1"/>
        <v>2</v>
      </c>
      <c r="E2742">
        <f ca="1"/>
        <v>2</v>
      </c>
      <c r="F2742">
        <f ca="1"/>
        <v>0</v>
      </c>
      <c r="G2742">
        <f t="shared" ca="1" si="294"/>
        <v>5</v>
      </c>
      <c r="H2742">
        <f t="shared" ca="1" si="295"/>
        <v>4</v>
      </c>
      <c r="I2742">
        <f t="shared" ca="1" si="296"/>
        <v>2</v>
      </c>
      <c r="J2742">
        <f t="shared" ca="1" si="297"/>
        <v>4</v>
      </c>
      <c r="K2742" cm="1">
        <f t="array" aca="1" ref="K2742" ca="1">IF(G2742&gt;7,
        IF(G2742&gt;H2742, 1, IF(G2742&lt;H2742, 0, 2)),
        IF(       H2742&gt;7,
                     IF(G2742&gt;H2742, 1, IF(G2742&lt;H2742, 0, 2)),
                     IF(         G2742&lt;6,
                                   IF(            _xlfn.XLOOKUP(C2742,'deck &amp; rules'!$D$22:$M$22,_xlfn.XLOOKUP(H2742,'deck &amp; rules'!$C$23:$C$30,'deck &amp; rules'!$D$23:$M$30))="draw",
                                                     IF(I2742&gt;J2742,1,IF(I2742&lt;J2742,0,2)),
                                                     IF(I2742&gt;H2742,1,IF(I2742&lt;H2742,0,2))),
                                   IF(H2742&lt;7,
                                        IF(G2742&gt;J2742,1,IF(G2742&lt;J2742,0,2)),
                                        IF(G2742&gt;H2742,1,IF(G2742&lt;H2742,0,2))
                                        )
                          )
              )
        )</f>
        <v>0</v>
      </c>
      <c r="L2742">
        <f t="shared" ca="1" si="298"/>
        <v>-297</v>
      </c>
      <c r="M2742">
        <f t="shared" ca="1" si="299"/>
        <v>-297.65000000000759</v>
      </c>
      <c r="N2742">
        <f t="shared" ca="1" si="300"/>
        <v>-347</v>
      </c>
    </row>
    <row r="2743" spans="1:14" x14ac:dyDescent="0.25">
      <c r="A2743">
        <f ca="1"/>
        <v>0</v>
      </c>
      <c r="B2743">
        <f ca="1"/>
        <v>0</v>
      </c>
      <c r="C2743">
        <f ca="1"/>
        <v>3</v>
      </c>
      <c r="D2743">
        <f ca="1"/>
        <v>0</v>
      </c>
      <c r="E2743">
        <f ca="1"/>
        <v>8</v>
      </c>
      <c r="F2743">
        <f ca="1"/>
        <v>8</v>
      </c>
      <c r="G2743">
        <f t="shared" ca="1" si="294"/>
        <v>0</v>
      </c>
      <c r="H2743">
        <f t="shared" ca="1" si="295"/>
        <v>8</v>
      </c>
      <c r="I2743">
        <f t="shared" ca="1" si="296"/>
        <v>3</v>
      </c>
      <c r="J2743">
        <f t="shared" ca="1" si="297"/>
        <v>6</v>
      </c>
      <c r="K2743" cm="1">
        <f t="array" aca="1" ref="K2743" ca="1">IF(G2743&gt;7,
        IF(G2743&gt;H2743, 1, IF(G2743&lt;H2743, 0, 2)),
        IF(       H2743&gt;7,
                     IF(G2743&gt;H2743, 1, IF(G2743&lt;H2743, 0, 2)),
                     IF(         G2743&lt;6,
                                   IF(            _xlfn.XLOOKUP(C2743,'deck &amp; rules'!$D$22:$M$22,_xlfn.XLOOKUP(H2743,'deck &amp; rules'!$C$23:$C$30,'deck &amp; rules'!$D$23:$M$30))="draw",
                                                     IF(I2743&gt;J2743,1,IF(I2743&lt;J2743,0,2)),
                                                     IF(I2743&gt;H2743,1,IF(I2743&lt;H2743,0,2))),
                                   IF(H2743&lt;7,
                                        IF(G2743&gt;J2743,1,IF(G2743&lt;J2743,0,2)),
                                        IF(G2743&gt;H2743,1,IF(G2743&lt;H2743,0,2))
                                        )
                          )
              )
        )</f>
        <v>0</v>
      </c>
      <c r="L2743">
        <f t="shared" ca="1" si="298"/>
        <v>-298</v>
      </c>
      <c r="M2743">
        <f t="shared" ca="1" si="299"/>
        <v>-296.70000000000761</v>
      </c>
      <c r="N2743">
        <f t="shared" ca="1" si="300"/>
        <v>-348</v>
      </c>
    </row>
    <row r="2744" spans="1:14" x14ac:dyDescent="0.25">
      <c r="A2744">
        <f ca="1"/>
        <v>7</v>
      </c>
      <c r="B2744">
        <f ca="1"/>
        <v>2</v>
      </c>
      <c r="C2744">
        <f ca="1"/>
        <v>8</v>
      </c>
      <c r="D2744">
        <f ca="1"/>
        <v>0</v>
      </c>
      <c r="E2744">
        <f ca="1"/>
        <v>7</v>
      </c>
      <c r="F2744">
        <f ca="1"/>
        <v>5</v>
      </c>
      <c r="G2744">
        <f t="shared" ca="1" si="294"/>
        <v>9</v>
      </c>
      <c r="H2744">
        <f t="shared" ca="1" si="295"/>
        <v>7</v>
      </c>
      <c r="I2744">
        <f t="shared" ca="1" si="296"/>
        <v>7</v>
      </c>
      <c r="J2744">
        <f t="shared" ca="1" si="297"/>
        <v>2</v>
      </c>
      <c r="K2744" cm="1">
        <f t="array" aca="1" ref="K2744" ca="1">IF(G2744&gt;7,
        IF(G2744&gt;H2744, 1, IF(G2744&lt;H2744, 0, 2)),
        IF(       H2744&gt;7,
                     IF(G2744&gt;H2744, 1, IF(G2744&lt;H2744, 0, 2)),
                     IF(         G2744&lt;6,
                                   IF(            _xlfn.XLOOKUP(C2744,'deck &amp; rules'!$D$22:$M$22,_xlfn.XLOOKUP(H2744,'deck &amp; rules'!$C$23:$C$30,'deck &amp; rules'!$D$23:$M$30))="draw",
                                                     IF(I2744&gt;J2744,1,IF(I2744&lt;J2744,0,2)),
                                                     IF(I2744&gt;H2744,1,IF(I2744&lt;H2744,0,2))),
                                   IF(H2744&lt;7,
                                        IF(G2744&gt;J2744,1,IF(G2744&lt;J2744,0,2)),
                                        IF(G2744&gt;H2744,1,IF(G2744&lt;H2744,0,2))
                                        )
                          )
              )
        )</f>
        <v>1</v>
      </c>
      <c r="L2744">
        <f t="shared" ca="1" si="298"/>
        <v>-297</v>
      </c>
      <c r="M2744">
        <f t="shared" ca="1" si="299"/>
        <v>-297.70000000000761</v>
      </c>
      <c r="N2744">
        <f t="shared" ca="1" si="300"/>
        <v>-349</v>
      </c>
    </row>
    <row r="2745" spans="1:14" x14ac:dyDescent="0.25">
      <c r="A2745">
        <f ca="1"/>
        <v>6</v>
      </c>
      <c r="B2745">
        <f ca="1"/>
        <v>3</v>
      </c>
      <c r="C2745">
        <f ca="1"/>
        <v>7</v>
      </c>
      <c r="D2745">
        <f ca="1"/>
        <v>4</v>
      </c>
      <c r="E2745">
        <f ca="1"/>
        <v>9</v>
      </c>
      <c r="F2745">
        <f ca="1"/>
        <v>9</v>
      </c>
      <c r="G2745">
        <f t="shared" ca="1" si="294"/>
        <v>9</v>
      </c>
      <c r="H2745">
        <f t="shared" ca="1" si="295"/>
        <v>3</v>
      </c>
      <c r="I2745">
        <f t="shared" ca="1" si="296"/>
        <v>6</v>
      </c>
      <c r="J2745">
        <f t="shared" ca="1" si="297"/>
        <v>2</v>
      </c>
      <c r="K2745" cm="1">
        <f t="array" aca="1" ref="K2745" ca="1">IF(G2745&gt;7,
        IF(G2745&gt;H2745, 1, IF(G2745&lt;H2745, 0, 2)),
        IF(       H2745&gt;7,
                     IF(G2745&gt;H2745, 1, IF(G2745&lt;H2745, 0, 2)),
                     IF(         G2745&lt;6,
                                   IF(            _xlfn.XLOOKUP(C2745,'deck &amp; rules'!$D$22:$M$22,_xlfn.XLOOKUP(H2745,'deck &amp; rules'!$C$23:$C$30,'deck &amp; rules'!$D$23:$M$30))="draw",
                                                     IF(I2745&gt;J2745,1,IF(I2745&lt;J2745,0,2)),
                                                     IF(I2745&gt;H2745,1,IF(I2745&lt;H2745,0,2))),
                                   IF(H2745&lt;7,
                                        IF(G2745&gt;J2745,1,IF(G2745&lt;J2745,0,2)),
                                        IF(G2745&gt;H2745,1,IF(G2745&lt;H2745,0,2))
                                        )
                          )
              )
        )</f>
        <v>1</v>
      </c>
      <c r="L2745">
        <f t="shared" ca="1" si="298"/>
        <v>-296</v>
      </c>
      <c r="M2745">
        <f t="shared" ca="1" si="299"/>
        <v>-298.70000000000761</v>
      </c>
      <c r="N2745">
        <f t="shared" ca="1" si="300"/>
        <v>-350</v>
      </c>
    </row>
    <row r="2746" spans="1:14" x14ac:dyDescent="0.25">
      <c r="A2746">
        <f ca="1"/>
        <v>7</v>
      </c>
      <c r="B2746">
        <f ca="1"/>
        <v>2</v>
      </c>
      <c r="C2746">
        <f ca="1"/>
        <v>1</v>
      </c>
      <c r="D2746">
        <f ca="1"/>
        <v>9</v>
      </c>
      <c r="E2746">
        <f ca="1"/>
        <v>0</v>
      </c>
      <c r="F2746">
        <f ca="1"/>
        <v>3</v>
      </c>
      <c r="G2746">
        <f t="shared" ca="1" si="294"/>
        <v>9</v>
      </c>
      <c r="H2746">
        <f t="shared" ca="1" si="295"/>
        <v>9</v>
      </c>
      <c r="I2746">
        <f t="shared" ca="1" si="296"/>
        <v>0</v>
      </c>
      <c r="J2746">
        <f t="shared" ca="1" si="297"/>
        <v>2</v>
      </c>
      <c r="K2746" cm="1">
        <f t="array" aca="1" ref="K2746" ca="1">IF(G2746&gt;7,
        IF(G2746&gt;H2746, 1, IF(G2746&lt;H2746, 0, 2)),
        IF(       H2746&gt;7,
                     IF(G2746&gt;H2746, 1, IF(G2746&lt;H2746, 0, 2)),
                     IF(         G2746&lt;6,
                                   IF(            _xlfn.XLOOKUP(C2746,'deck &amp; rules'!$D$22:$M$22,_xlfn.XLOOKUP(H2746,'deck &amp; rules'!$C$23:$C$30,'deck &amp; rules'!$D$23:$M$30))="draw",
                                                     IF(I2746&gt;J2746,1,IF(I2746&lt;J2746,0,2)),
                                                     IF(I2746&gt;H2746,1,IF(I2746&lt;H2746,0,2))),
                                   IF(H2746&lt;7,
                                        IF(G2746&gt;J2746,1,IF(G2746&lt;J2746,0,2)),
                                        IF(G2746&gt;H2746,1,IF(G2746&lt;H2746,0,2))
                                        )
                          )
              )
        )</f>
        <v>2</v>
      </c>
      <c r="L2746">
        <f t="shared" ca="1" si="298"/>
        <v>-297</v>
      </c>
      <c r="M2746">
        <f t="shared" ca="1" si="299"/>
        <v>-299.70000000000761</v>
      </c>
      <c r="N2746">
        <f t="shared" ca="1" si="300"/>
        <v>-342</v>
      </c>
    </row>
    <row r="2747" spans="1:14" x14ac:dyDescent="0.25">
      <c r="A2747">
        <f ca="1"/>
        <v>0</v>
      </c>
      <c r="B2747">
        <f ca="1"/>
        <v>1</v>
      </c>
      <c r="C2747">
        <f ca="1"/>
        <v>4</v>
      </c>
      <c r="D2747">
        <f ca="1"/>
        <v>2</v>
      </c>
      <c r="E2747">
        <f ca="1"/>
        <v>7</v>
      </c>
      <c r="F2747">
        <f ca="1"/>
        <v>6</v>
      </c>
      <c r="G2747">
        <f t="shared" ca="1" si="294"/>
        <v>1</v>
      </c>
      <c r="H2747">
        <f t="shared" ca="1" si="295"/>
        <v>9</v>
      </c>
      <c r="I2747">
        <f t="shared" ca="1" si="296"/>
        <v>5</v>
      </c>
      <c r="J2747">
        <f t="shared" ca="1" si="297"/>
        <v>5</v>
      </c>
      <c r="K2747" cm="1">
        <f t="array" aca="1" ref="K2747" ca="1">IF(G2747&gt;7,
        IF(G2747&gt;H2747, 1, IF(G2747&lt;H2747, 0, 2)),
        IF(       H2747&gt;7,
                     IF(G2747&gt;H2747, 1, IF(G2747&lt;H2747, 0, 2)),
                     IF(         G2747&lt;6,
                                   IF(            _xlfn.XLOOKUP(C2747,'deck &amp; rules'!$D$22:$M$22,_xlfn.XLOOKUP(H2747,'deck &amp; rules'!$C$23:$C$30,'deck &amp; rules'!$D$23:$M$30))="draw",
                                                     IF(I2747&gt;J2747,1,IF(I2747&lt;J2747,0,2)),
                                                     IF(I2747&gt;H2747,1,IF(I2747&lt;H2747,0,2))),
                                   IF(H2747&lt;7,
                                        IF(G2747&gt;J2747,1,IF(G2747&lt;J2747,0,2)),
                                        IF(G2747&gt;H2747,1,IF(G2747&lt;H2747,0,2))
                                        )
                          )
              )
        )</f>
        <v>0</v>
      </c>
      <c r="L2747">
        <f t="shared" ca="1" si="298"/>
        <v>-298</v>
      </c>
      <c r="M2747">
        <f t="shared" ca="1" si="299"/>
        <v>-298.75000000000762</v>
      </c>
      <c r="N2747">
        <f t="shared" ca="1" si="300"/>
        <v>-343</v>
      </c>
    </row>
    <row r="2748" spans="1:14" x14ac:dyDescent="0.25">
      <c r="A2748">
        <f ca="1"/>
        <v>4</v>
      </c>
      <c r="B2748">
        <f ca="1"/>
        <v>0</v>
      </c>
      <c r="C2748">
        <f ca="1"/>
        <v>2</v>
      </c>
      <c r="D2748">
        <f ca="1"/>
        <v>3</v>
      </c>
      <c r="E2748">
        <f ca="1"/>
        <v>6</v>
      </c>
      <c r="F2748">
        <f ca="1"/>
        <v>3</v>
      </c>
      <c r="G2748">
        <f t="shared" ca="1" si="294"/>
        <v>4</v>
      </c>
      <c r="H2748">
        <f t="shared" ca="1" si="295"/>
        <v>9</v>
      </c>
      <c r="I2748">
        <f t="shared" ca="1" si="296"/>
        <v>6</v>
      </c>
      <c r="J2748">
        <f t="shared" ca="1" si="297"/>
        <v>2</v>
      </c>
      <c r="K2748" cm="1">
        <f t="array" aca="1" ref="K2748" ca="1">IF(G2748&gt;7,
        IF(G2748&gt;H2748, 1, IF(G2748&lt;H2748, 0, 2)),
        IF(       H2748&gt;7,
                     IF(G2748&gt;H2748, 1, IF(G2748&lt;H2748, 0, 2)),
                     IF(         G2748&lt;6,
                                   IF(            _xlfn.XLOOKUP(C2748,'deck &amp; rules'!$D$22:$M$22,_xlfn.XLOOKUP(H2748,'deck &amp; rules'!$C$23:$C$30,'deck &amp; rules'!$D$23:$M$30))="draw",
                                                     IF(I2748&gt;J2748,1,IF(I2748&lt;J2748,0,2)),
                                                     IF(I2748&gt;H2748,1,IF(I2748&lt;H2748,0,2))),
                                   IF(H2748&lt;7,
                                        IF(G2748&gt;J2748,1,IF(G2748&lt;J2748,0,2)),
                                        IF(G2748&gt;H2748,1,IF(G2748&lt;H2748,0,2))
                                        )
                          )
              )
        )</f>
        <v>0</v>
      </c>
      <c r="L2748">
        <f t="shared" ca="1" si="298"/>
        <v>-299</v>
      </c>
      <c r="M2748">
        <f t="shared" ca="1" si="299"/>
        <v>-297.80000000000763</v>
      </c>
      <c r="N2748">
        <f t="shared" ca="1" si="300"/>
        <v>-344</v>
      </c>
    </row>
    <row r="2749" spans="1:14" x14ac:dyDescent="0.25">
      <c r="A2749">
        <f ca="1"/>
        <v>4</v>
      </c>
      <c r="B2749">
        <f ca="1"/>
        <v>3</v>
      </c>
      <c r="C2749">
        <f ca="1"/>
        <v>7</v>
      </c>
      <c r="D2749">
        <f ca="1"/>
        <v>0</v>
      </c>
      <c r="E2749">
        <f ca="1"/>
        <v>6</v>
      </c>
      <c r="F2749">
        <f ca="1"/>
        <v>0</v>
      </c>
      <c r="G2749">
        <f t="shared" ca="1" si="294"/>
        <v>7</v>
      </c>
      <c r="H2749">
        <f t="shared" ca="1" si="295"/>
        <v>6</v>
      </c>
      <c r="I2749">
        <f t="shared" ca="1" si="296"/>
        <v>4</v>
      </c>
      <c r="J2749">
        <f t="shared" ca="1" si="297"/>
        <v>6</v>
      </c>
      <c r="K2749" cm="1">
        <f t="array" aca="1" ref="K2749" ca="1">IF(G2749&gt;7,
        IF(G2749&gt;H2749, 1, IF(G2749&lt;H2749, 0, 2)),
        IF(       H2749&gt;7,
                     IF(G2749&gt;H2749, 1, IF(G2749&lt;H2749, 0, 2)),
                     IF(         G2749&lt;6,
                                   IF(            _xlfn.XLOOKUP(C2749,'deck &amp; rules'!$D$22:$M$22,_xlfn.XLOOKUP(H2749,'deck &amp; rules'!$C$23:$C$30,'deck &amp; rules'!$D$23:$M$30))="draw",
                                                     IF(I2749&gt;J2749,1,IF(I2749&lt;J2749,0,2)),
                                                     IF(I2749&gt;H2749,1,IF(I2749&lt;H2749,0,2))),
                                   IF(H2749&lt;7,
                                        IF(G2749&gt;J2749,1,IF(G2749&lt;J2749,0,2)),
                                        IF(G2749&gt;H2749,1,IF(G2749&lt;H2749,0,2))
                                        )
                          )
              )
        )</f>
        <v>1</v>
      </c>
      <c r="L2749">
        <f t="shared" ca="1" si="298"/>
        <v>-298</v>
      </c>
      <c r="M2749">
        <f t="shared" ca="1" si="299"/>
        <v>-298.80000000000763</v>
      </c>
      <c r="N2749">
        <f t="shared" ca="1" si="300"/>
        <v>-345</v>
      </c>
    </row>
    <row r="2750" spans="1:14" x14ac:dyDescent="0.25">
      <c r="A2750">
        <f ca="1"/>
        <v>0</v>
      </c>
      <c r="B2750">
        <f ca="1"/>
        <v>5</v>
      </c>
      <c r="C2750">
        <f ca="1"/>
        <v>0</v>
      </c>
      <c r="D2750">
        <f ca="1"/>
        <v>9</v>
      </c>
      <c r="E2750">
        <f ca="1"/>
        <v>6</v>
      </c>
      <c r="F2750">
        <f ca="1"/>
        <v>7</v>
      </c>
      <c r="G2750">
        <f t="shared" ca="1" si="294"/>
        <v>5</v>
      </c>
      <c r="H2750">
        <f t="shared" ca="1" si="295"/>
        <v>5</v>
      </c>
      <c r="I2750">
        <f t="shared" ca="1" si="296"/>
        <v>5</v>
      </c>
      <c r="J2750">
        <f t="shared" ca="1" si="297"/>
        <v>2</v>
      </c>
      <c r="K2750" cm="1">
        <f t="array" aca="1" ref="K2750" ca="1">IF(G2750&gt;7,
        IF(G2750&gt;H2750, 1, IF(G2750&lt;H2750, 0, 2)),
        IF(       H2750&gt;7,
                     IF(G2750&gt;H2750, 1, IF(G2750&lt;H2750, 0, 2)),
                     IF(         G2750&lt;6,
                                   IF(            _xlfn.XLOOKUP(C2750,'deck &amp; rules'!$D$22:$M$22,_xlfn.XLOOKUP(H2750,'deck &amp; rules'!$C$23:$C$30,'deck &amp; rules'!$D$23:$M$30))="draw",
                                                     IF(I2750&gt;J2750,1,IF(I2750&lt;J2750,0,2)),
                                                     IF(I2750&gt;H2750,1,IF(I2750&lt;H2750,0,2))),
                                   IF(H2750&lt;7,
                                        IF(G2750&gt;J2750,1,IF(G2750&lt;J2750,0,2)),
                                        IF(G2750&gt;H2750,1,IF(G2750&lt;H2750,0,2))
                                        )
                          )
              )
        )</f>
        <v>2</v>
      </c>
      <c r="L2750">
        <f t="shared" ca="1" si="298"/>
        <v>-299</v>
      </c>
      <c r="M2750">
        <f t="shared" ca="1" si="299"/>
        <v>-299.80000000000763</v>
      </c>
      <c r="N2750">
        <f t="shared" ca="1" si="300"/>
        <v>-337</v>
      </c>
    </row>
    <row r="2751" spans="1:14" x14ac:dyDescent="0.25">
      <c r="A2751">
        <f ca="1"/>
        <v>0</v>
      </c>
      <c r="B2751">
        <f ca="1"/>
        <v>7</v>
      </c>
      <c r="C2751">
        <f ca="1"/>
        <v>5</v>
      </c>
      <c r="D2751">
        <f ca="1"/>
        <v>2</v>
      </c>
      <c r="E2751">
        <f ca="1"/>
        <v>0</v>
      </c>
      <c r="F2751">
        <f ca="1"/>
        <v>8</v>
      </c>
      <c r="G2751">
        <f t="shared" ca="1" si="294"/>
        <v>7</v>
      </c>
      <c r="H2751">
        <f t="shared" ca="1" si="295"/>
        <v>2</v>
      </c>
      <c r="I2751">
        <f t="shared" ca="1" si="296"/>
        <v>2</v>
      </c>
      <c r="J2751">
        <f t="shared" ca="1" si="297"/>
        <v>0</v>
      </c>
      <c r="K2751" cm="1">
        <f t="array" aca="1" ref="K2751" ca="1">IF(G2751&gt;7,
        IF(G2751&gt;H2751, 1, IF(G2751&lt;H2751, 0, 2)),
        IF(       H2751&gt;7,
                     IF(G2751&gt;H2751, 1, IF(G2751&lt;H2751, 0, 2)),
                     IF(         G2751&lt;6,
                                   IF(            _xlfn.XLOOKUP(C2751,'deck &amp; rules'!$D$22:$M$22,_xlfn.XLOOKUP(H2751,'deck &amp; rules'!$C$23:$C$30,'deck &amp; rules'!$D$23:$M$30))="draw",
                                                     IF(I2751&gt;J2751,1,IF(I2751&lt;J2751,0,2)),
                                                     IF(I2751&gt;H2751,1,IF(I2751&lt;H2751,0,2))),
                                   IF(H2751&lt;7,
                                        IF(G2751&gt;J2751,1,IF(G2751&lt;J2751,0,2)),
                                        IF(G2751&gt;H2751,1,IF(G2751&lt;H2751,0,2))
                                        )
                          )
              )
        )</f>
        <v>1</v>
      </c>
      <c r="L2751">
        <f t="shared" ca="1" si="298"/>
        <v>-298</v>
      </c>
      <c r="M2751">
        <f t="shared" ca="1" si="299"/>
        <v>-300.80000000000763</v>
      </c>
      <c r="N2751">
        <f t="shared" ca="1" si="300"/>
        <v>-338</v>
      </c>
    </row>
    <row r="2752" spans="1:14" x14ac:dyDescent="0.25">
      <c r="A2752">
        <f ca="1"/>
        <v>9</v>
      </c>
      <c r="B2752">
        <f ca="1"/>
        <v>3</v>
      </c>
      <c r="C2752">
        <f ca="1"/>
        <v>0</v>
      </c>
      <c r="D2752">
        <f ca="1"/>
        <v>1</v>
      </c>
      <c r="E2752">
        <f ca="1"/>
        <v>0</v>
      </c>
      <c r="F2752">
        <f ca="1"/>
        <v>0</v>
      </c>
      <c r="G2752">
        <f t="shared" ca="1" si="294"/>
        <v>2</v>
      </c>
      <c r="H2752">
        <f t="shared" ca="1" si="295"/>
        <v>1</v>
      </c>
      <c r="I2752">
        <f t="shared" ca="1" si="296"/>
        <v>2</v>
      </c>
      <c r="J2752">
        <f t="shared" ca="1" si="297"/>
        <v>1</v>
      </c>
      <c r="K2752" cm="1">
        <f t="array" aca="1" ref="K2752" ca="1">IF(G2752&gt;7,
        IF(G2752&gt;H2752, 1, IF(G2752&lt;H2752, 0, 2)),
        IF(       H2752&gt;7,
                     IF(G2752&gt;H2752, 1, IF(G2752&lt;H2752, 0, 2)),
                     IF(         G2752&lt;6,
                                   IF(            _xlfn.XLOOKUP(C2752,'deck &amp; rules'!$D$22:$M$22,_xlfn.XLOOKUP(H2752,'deck &amp; rules'!$C$23:$C$30,'deck &amp; rules'!$D$23:$M$30))="draw",
                                                     IF(I2752&gt;J2752,1,IF(I2752&lt;J2752,0,2)),
                                                     IF(I2752&gt;H2752,1,IF(I2752&lt;H2752,0,2))),
                                   IF(H2752&lt;7,
                                        IF(G2752&gt;J2752,1,IF(G2752&lt;J2752,0,2)),
                                        IF(G2752&gt;H2752,1,IF(G2752&lt;H2752,0,2))
                                        )
                          )
              )
        )</f>
        <v>1</v>
      </c>
      <c r="L2752">
        <f t="shared" ca="1" si="298"/>
        <v>-297</v>
      </c>
      <c r="M2752">
        <f t="shared" ca="1" si="299"/>
        <v>-301.80000000000763</v>
      </c>
      <c r="N2752">
        <f t="shared" ca="1" si="300"/>
        <v>-339</v>
      </c>
    </row>
    <row r="2753" spans="1:14" x14ac:dyDescent="0.25">
      <c r="A2753">
        <f ca="1"/>
        <v>6</v>
      </c>
      <c r="B2753">
        <f ca="1"/>
        <v>0</v>
      </c>
      <c r="C2753">
        <f ca="1"/>
        <v>3</v>
      </c>
      <c r="D2753">
        <f ca="1"/>
        <v>9</v>
      </c>
      <c r="E2753">
        <f ca="1"/>
        <v>3</v>
      </c>
      <c r="F2753">
        <f ca="1"/>
        <v>0</v>
      </c>
      <c r="G2753">
        <f t="shared" ca="1" si="294"/>
        <v>6</v>
      </c>
      <c r="H2753">
        <f t="shared" ca="1" si="295"/>
        <v>2</v>
      </c>
      <c r="I2753">
        <f t="shared" ca="1" si="296"/>
        <v>9</v>
      </c>
      <c r="J2753">
        <f t="shared" ca="1" si="297"/>
        <v>2</v>
      </c>
      <c r="K2753" cm="1">
        <f t="array" aca="1" ref="K2753" ca="1">IF(G2753&gt;7,
        IF(G2753&gt;H2753, 1, IF(G2753&lt;H2753, 0, 2)),
        IF(       H2753&gt;7,
                     IF(G2753&gt;H2753, 1, IF(G2753&lt;H2753, 0, 2)),
                     IF(         G2753&lt;6,
                                   IF(            _xlfn.XLOOKUP(C2753,'deck &amp; rules'!$D$22:$M$22,_xlfn.XLOOKUP(H2753,'deck &amp; rules'!$C$23:$C$30,'deck &amp; rules'!$D$23:$M$30))="draw",
                                                     IF(I2753&gt;J2753,1,IF(I2753&lt;J2753,0,2)),
                                                     IF(I2753&gt;H2753,1,IF(I2753&lt;H2753,0,2))),
                                   IF(H2753&lt;7,
                                        IF(G2753&gt;J2753,1,IF(G2753&lt;J2753,0,2)),
                                        IF(G2753&gt;H2753,1,IF(G2753&lt;H2753,0,2))
                                        )
                          )
              )
        )</f>
        <v>1</v>
      </c>
      <c r="L2753">
        <f t="shared" ca="1" si="298"/>
        <v>-296</v>
      </c>
      <c r="M2753">
        <f t="shared" ca="1" si="299"/>
        <v>-302.80000000000763</v>
      </c>
      <c r="N2753">
        <f t="shared" ca="1" si="300"/>
        <v>-340</v>
      </c>
    </row>
    <row r="2754" spans="1:14" x14ac:dyDescent="0.25">
      <c r="A2754">
        <f ca="1"/>
        <v>8</v>
      </c>
      <c r="B2754">
        <f ca="1"/>
        <v>9</v>
      </c>
      <c r="C2754">
        <f ca="1"/>
        <v>5</v>
      </c>
      <c r="D2754">
        <f ca="1"/>
        <v>1</v>
      </c>
      <c r="E2754">
        <f ca="1"/>
        <v>7</v>
      </c>
      <c r="F2754">
        <f ca="1"/>
        <v>0</v>
      </c>
      <c r="G2754">
        <f t="shared" ca="1" si="294"/>
        <v>7</v>
      </c>
      <c r="H2754">
        <f t="shared" ca="1" si="295"/>
        <v>8</v>
      </c>
      <c r="I2754">
        <f t="shared" ca="1" si="296"/>
        <v>2</v>
      </c>
      <c r="J2754">
        <f t="shared" ca="1" si="297"/>
        <v>8</v>
      </c>
      <c r="K2754" cm="1">
        <f t="array" aca="1" ref="K2754" ca="1">IF(G2754&gt;7,
        IF(G2754&gt;H2754, 1, IF(G2754&lt;H2754, 0, 2)),
        IF(       H2754&gt;7,
                     IF(G2754&gt;H2754, 1, IF(G2754&lt;H2754, 0, 2)),
                     IF(         G2754&lt;6,
                                   IF(            _xlfn.XLOOKUP(C2754,'deck &amp; rules'!$D$22:$M$22,_xlfn.XLOOKUP(H2754,'deck &amp; rules'!$C$23:$C$30,'deck &amp; rules'!$D$23:$M$30))="draw",
                                                     IF(I2754&gt;J2754,1,IF(I2754&lt;J2754,0,2)),
                                                     IF(I2754&gt;H2754,1,IF(I2754&lt;H2754,0,2))),
                                   IF(H2754&lt;7,
                                        IF(G2754&gt;J2754,1,IF(G2754&lt;J2754,0,2)),
                                        IF(G2754&gt;H2754,1,IF(G2754&lt;H2754,0,2))
                                        )
                          )
              )
        )</f>
        <v>0</v>
      </c>
      <c r="L2754">
        <f t="shared" ca="1" si="298"/>
        <v>-297</v>
      </c>
      <c r="M2754">
        <f t="shared" ca="1" si="299"/>
        <v>-301.85000000000764</v>
      </c>
      <c r="N2754">
        <f t="shared" ca="1" si="300"/>
        <v>-341</v>
      </c>
    </row>
    <row r="2755" spans="1:14" x14ac:dyDescent="0.25">
      <c r="A2755">
        <f ca="1"/>
        <v>8</v>
      </c>
      <c r="B2755">
        <f ca="1"/>
        <v>5</v>
      </c>
      <c r="C2755">
        <f ca="1"/>
        <v>4</v>
      </c>
      <c r="D2755">
        <f ca="1"/>
        <v>0</v>
      </c>
      <c r="E2755">
        <f ca="1"/>
        <v>6</v>
      </c>
      <c r="F2755">
        <f ca="1"/>
        <v>0</v>
      </c>
      <c r="G2755">
        <f t="shared" ref="G2755:G2818" ca="1" si="301">IF(A2755+B2755&gt;9,A2755+B2755-10,A2755+B2755)</f>
        <v>3</v>
      </c>
      <c r="H2755">
        <f t="shared" ref="H2755:H2818" ca="1" si="302">IF(D2755+E2755&gt;9,D2755+E2755-10,D2755+E2755)</f>
        <v>6</v>
      </c>
      <c r="I2755">
        <f t="shared" ref="I2755:I2818" ca="1" si="303">IF(G2755+C2755&gt;9,G2755+C2755-10,G2755+C2755)</f>
        <v>7</v>
      </c>
      <c r="J2755">
        <f t="shared" ref="J2755:J2818" ca="1" si="304">IF(H2755+F2755&gt;9,H2755+F2755-10,H2755+F2755)</f>
        <v>6</v>
      </c>
      <c r="K2755" cm="1">
        <f t="array" aca="1" ref="K2755" ca="1">IF(G2755&gt;7,
        IF(G2755&gt;H2755, 1, IF(G2755&lt;H2755, 0, 2)),
        IF(       H2755&gt;7,
                     IF(G2755&gt;H2755, 1, IF(G2755&lt;H2755, 0, 2)),
                     IF(         G2755&lt;6,
                                   IF(            _xlfn.XLOOKUP(C2755,'deck &amp; rules'!$D$22:$M$22,_xlfn.XLOOKUP(H2755,'deck &amp; rules'!$C$23:$C$30,'deck &amp; rules'!$D$23:$M$30))="draw",
                                                     IF(I2755&gt;J2755,1,IF(I2755&lt;J2755,0,2)),
                                                     IF(I2755&gt;H2755,1,IF(I2755&lt;H2755,0,2))),
                                   IF(H2755&lt;7,
                                        IF(G2755&gt;J2755,1,IF(G2755&lt;J2755,0,2)),
                                        IF(G2755&gt;H2755,1,IF(G2755&lt;H2755,0,2))
                                        )
                          )
              )
        )</f>
        <v>1</v>
      </c>
      <c r="L2755">
        <f t="shared" ca="1" si="298"/>
        <v>-296</v>
      </c>
      <c r="M2755">
        <f t="shared" ca="1" si="299"/>
        <v>-302.85000000000764</v>
      </c>
      <c r="N2755">
        <f t="shared" ca="1" si="300"/>
        <v>-342</v>
      </c>
    </row>
    <row r="2756" spans="1:14" x14ac:dyDescent="0.25">
      <c r="A2756">
        <f ca="1"/>
        <v>3</v>
      </c>
      <c r="B2756">
        <f ca="1"/>
        <v>6</v>
      </c>
      <c r="C2756">
        <f ca="1"/>
        <v>8</v>
      </c>
      <c r="D2756">
        <f ca="1"/>
        <v>7</v>
      </c>
      <c r="E2756">
        <f ca="1"/>
        <v>3</v>
      </c>
      <c r="F2756">
        <f ca="1"/>
        <v>9</v>
      </c>
      <c r="G2756">
        <f t="shared" ca="1" si="301"/>
        <v>9</v>
      </c>
      <c r="H2756">
        <f t="shared" ca="1" si="302"/>
        <v>0</v>
      </c>
      <c r="I2756">
        <f t="shared" ca="1" si="303"/>
        <v>7</v>
      </c>
      <c r="J2756">
        <f t="shared" ca="1" si="304"/>
        <v>9</v>
      </c>
      <c r="K2756" cm="1">
        <f t="array" aca="1" ref="K2756" ca="1">IF(G2756&gt;7,
        IF(G2756&gt;H2756, 1, IF(G2756&lt;H2756, 0, 2)),
        IF(       H2756&gt;7,
                     IF(G2756&gt;H2756, 1, IF(G2756&lt;H2756, 0, 2)),
                     IF(         G2756&lt;6,
                                   IF(            _xlfn.XLOOKUP(C2756,'deck &amp; rules'!$D$22:$M$22,_xlfn.XLOOKUP(H2756,'deck &amp; rules'!$C$23:$C$30,'deck &amp; rules'!$D$23:$M$30))="draw",
                                                     IF(I2756&gt;J2756,1,IF(I2756&lt;J2756,0,2)),
                                                     IF(I2756&gt;H2756,1,IF(I2756&lt;H2756,0,2))),
                                   IF(H2756&lt;7,
                                        IF(G2756&gt;J2756,1,IF(G2756&lt;J2756,0,2)),
                                        IF(G2756&gt;H2756,1,IF(G2756&lt;H2756,0,2))
                                        )
                          )
              )
        )</f>
        <v>1</v>
      </c>
      <c r="L2756">
        <f t="shared" ref="L2756:L2819" ca="1" si="305">IF(K2756=1,L2755+1,L2755-1)</f>
        <v>-295</v>
      </c>
      <c r="M2756">
        <f t="shared" ref="M2756:M2819" ca="1" si="306">IF(K2756=0,M2755+19/20,M2755-1)</f>
        <v>-303.85000000000764</v>
      </c>
      <c r="N2756">
        <f t="shared" ref="N2756:N2819" ca="1" si="307">IF(K2756=2,N2755+8,N2755-1)</f>
        <v>-343</v>
      </c>
    </row>
    <row r="2757" spans="1:14" x14ac:dyDescent="0.25">
      <c r="A2757">
        <f ca="1"/>
        <v>4</v>
      </c>
      <c r="B2757">
        <f ca="1"/>
        <v>6</v>
      </c>
      <c r="C2757">
        <f ca="1"/>
        <v>9</v>
      </c>
      <c r="D2757">
        <f ca="1"/>
        <v>6</v>
      </c>
      <c r="E2757">
        <f ca="1"/>
        <v>4</v>
      </c>
      <c r="F2757">
        <f ca="1"/>
        <v>0</v>
      </c>
      <c r="G2757">
        <f t="shared" ca="1" si="301"/>
        <v>0</v>
      </c>
      <c r="H2757">
        <f t="shared" ca="1" si="302"/>
        <v>0</v>
      </c>
      <c r="I2757">
        <f t="shared" ca="1" si="303"/>
        <v>9</v>
      </c>
      <c r="J2757">
        <f t="shared" ca="1" si="304"/>
        <v>0</v>
      </c>
      <c r="K2757" cm="1">
        <f t="array" aca="1" ref="K2757" ca="1">IF(G2757&gt;7,
        IF(G2757&gt;H2757, 1, IF(G2757&lt;H2757, 0, 2)),
        IF(       H2757&gt;7,
                     IF(G2757&gt;H2757, 1, IF(G2757&lt;H2757, 0, 2)),
                     IF(         G2757&lt;6,
                                   IF(            _xlfn.XLOOKUP(C2757,'deck &amp; rules'!$D$22:$M$22,_xlfn.XLOOKUP(H2757,'deck &amp; rules'!$C$23:$C$30,'deck &amp; rules'!$D$23:$M$30))="draw",
                                                     IF(I2757&gt;J2757,1,IF(I2757&lt;J2757,0,2)),
                                                     IF(I2757&gt;H2757,1,IF(I2757&lt;H2757,0,2))),
                                   IF(H2757&lt;7,
                                        IF(G2757&gt;J2757,1,IF(G2757&lt;J2757,0,2)),
                                        IF(G2757&gt;H2757,1,IF(G2757&lt;H2757,0,2))
                                        )
                          )
              )
        )</f>
        <v>1</v>
      </c>
      <c r="L2757">
        <f t="shared" ca="1" si="305"/>
        <v>-294</v>
      </c>
      <c r="M2757">
        <f t="shared" ca="1" si="306"/>
        <v>-304.85000000000764</v>
      </c>
      <c r="N2757">
        <f t="shared" ca="1" si="307"/>
        <v>-344</v>
      </c>
    </row>
    <row r="2758" spans="1:14" x14ac:dyDescent="0.25">
      <c r="A2758">
        <f ca="1"/>
        <v>1</v>
      </c>
      <c r="B2758">
        <f ca="1"/>
        <v>2</v>
      </c>
      <c r="C2758">
        <f ca="1"/>
        <v>6</v>
      </c>
      <c r="D2758">
        <f ca="1"/>
        <v>3</v>
      </c>
      <c r="E2758">
        <f ca="1"/>
        <v>9</v>
      </c>
      <c r="F2758">
        <f ca="1"/>
        <v>2</v>
      </c>
      <c r="G2758">
        <f t="shared" ca="1" si="301"/>
        <v>3</v>
      </c>
      <c r="H2758">
        <f t="shared" ca="1" si="302"/>
        <v>2</v>
      </c>
      <c r="I2758">
        <f t="shared" ca="1" si="303"/>
        <v>9</v>
      </c>
      <c r="J2758">
        <f t="shared" ca="1" si="304"/>
        <v>4</v>
      </c>
      <c r="K2758" cm="1">
        <f t="array" aca="1" ref="K2758" ca="1">IF(G2758&gt;7,
        IF(G2758&gt;H2758, 1, IF(G2758&lt;H2758, 0, 2)),
        IF(       H2758&gt;7,
                     IF(G2758&gt;H2758, 1, IF(G2758&lt;H2758, 0, 2)),
                     IF(         G2758&lt;6,
                                   IF(            _xlfn.XLOOKUP(C2758,'deck &amp; rules'!$D$22:$M$22,_xlfn.XLOOKUP(H2758,'deck &amp; rules'!$C$23:$C$30,'deck &amp; rules'!$D$23:$M$30))="draw",
                                                     IF(I2758&gt;J2758,1,IF(I2758&lt;J2758,0,2)),
                                                     IF(I2758&gt;H2758,1,IF(I2758&lt;H2758,0,2))),
                                   IF(H2758&lt;7,
                                        IF(G2758&gt;J2758,1,IF(G2758&lt;J2758,0,2)),
                                        IF(G2758&gt;H2758,1,IF(G2758&lt;H2758,0,2))
                                        )
                          )
              )
        )</f>
        <v>1</v>
      </c>
      <c r="L2758">
        <f t="shared" ca="1" si="305"/>
        <v>-293</v>
      </c>
      <c r="M2758">
        <f t="shared" ca="1" si="306"/>
        <v>-305.85000000000764</v>
      </c>
      <c r="N2758">
        <f t="shared" ca="1" si="307"/>
        <v>-345</v>
      </c>
    </row>
    <row r="2759" spans="1:14" x14ac:dyDescent="0.25">
      <c r="A2759">
        <f ca="1"/>
        <v>4</v>
      </c>
      <c r="B2759">
        <f ca="1"/>
        <v>0</v>
      </c>
      <c r="C2759">
        <f ca="1"/>
        <v>4</v>
      </c>
      <c r="D2759">
        <f ca="1"/>
        <v>4</v>
      </c>
      <c r="E2759">
        <f ca="1"/>
        <v>0</v>
      </c>
      <c r="F2759">
        <f ca="1"/>
        <v>3</v>
      </c>
      <c r="G2759">
        <f t="shared" ca="1" si="301"/>
        <v>4</v>
      </c>
      <c r="H2759">
        <f t="shared" ca="1" si="302"/>
        <v>4</v>
      </c>
      <c r="I2759">
        <f t="shared" ca="1" si="303"/>
        <v>8</v>
      </c>
      <c r="J2759">
        <f t="shared" ca="1" si="304"/>
        <v>7</v>
      </c>
      <c r="K2759" cm="1">
        <f t="array" aca="1" ref="K2759" ca="1">IF(G2759&gt;7,
        IF(G2759&gt;H2759, 1, IF(G2759&lt;H2759, 0, 2)),
        IF(       H2759&gt;7,
                     IF(G2759&gt;H2759, 1, IF(G2759&lt;H2759, 0, 2)),
                     IF(         G2759&lt;6,
                                   IF(            _xlfn.XLOOKUP(C2759,'deck &amp; rules'!$D$22:$M$22,_xlfn.XLOOKUP(H2759,'deck &amp; rules'!$C$23:$C$30,'deck &amp; rules'!$D$23:$M$30))="draw",
                                                     IF(I2759&gt;J2759,1,IF(I2759&lt;J2759,0,2)),
                                                     IF(I2759&gt;H2759,1,IF(I2759&lt;H2759,0,2))),
                                   IF(H2759&lt;7,
                                        IF(G2759&gt;J2759,1,IF(G2759&lt;J2759,0,2)),
                                        IF(G2759&gt;H2759,1,IF(G2759&lt;H2759,0,2))
                                        )
                          )
              )
        )</f>
        <v>1</v>
      </c>
      <c r="L2759">
        <f t="shared" ca="1" si="305"/>
        <v>-292</v>
      </c>
      <c r="M2759">
        <f t="shared" ca="1" si="306"/>
        <v>-306.85000000000764</v>
      </c>
      <c r="N2759">
        <f t="shared" ca="1" si="307"/>
        <v>-346</v>
      </c>
    </row>
    <row r="2760" spans="1:14" x14ac:dyDescent="0.25">
      <c r="A2760">
        <f ca="1"/>
        <v>6</v>
      </c>
      <c r="B2760">
        <f ca="1"/>
        <v>1</v>
      </c>
      <c r="C2760">
        <f ca="1"/>
        <v>2</v>
      </c>
      <c r="D2760">
        <f ca="1"/>
        <v>0</v>
      </c>
      <c r="E2760">
        <f ca="1"/>
        <v>8</v>
      </c>
      <c r="F2760">
        <f ca="1"/>
        <v>2</v>
      </c>
      <c r="G2760">
        <f t="shared" ca="1" si="301"/>
        <v>7</v>
      </c>
      <c r="H2760">
        <f t="shared" ca="1" si="302"/>
        <v>8</v>
      </c>
      <c r="I2760">
        <f t="shared" ca="1" si="303"/>
        <v>9</v>
      </c>
      <c r="J2760">
        <f t="shared" ca="1" si="304"/>
        <v>0</v>
      </c>
      <c r="K2760" cm="1">
        <f t="array" aca="1" ref="K2760" ca="1">IF(G2760&gt;7,
        IF(G2760&gt;H2760, 1, IF(G2760&lt;H2760, 0, 2)),
        IF(       H2760&gt;7,
                     IF(G2760&gt;H2760, 1, IF(G2760&lt;H2760, 0, 2)),
                     IF(         G2760&lt;6,
                                   IF(            _xlfn.XLOOKUP(C2760,'deck &amp; rules'!$D$22:$M$22,_xlfn.XLOOKUP(H2760,'deck &amp; rules'!$C$23:$C$30,'deck &amp; rules'!$D$23:$M$30))="draw",
                                                     IF(I2760&gt;J2760,1,IF(I2760&lt;J2760,0,2)),
                                                     IF(I2760&gt;H2760,1,IF(I2760&lt;H2760,0,2))),
                                   IF(H2760&lt;7,
                                        IF(G2760&gt;J2760,1,IF(G2760&lt;J2760,0,2)),
                                        IF(G2760&gt;H2760,1,IF(G2760&lt;H2760,0,2))
                                        )
                          )
              )
        )</f>
        <v>0</v>
      </c>
      <c r="L2760">
        <f t="shared" ca="1" si="305"/>
        <v>-293</v>
      </c>
      <c r="M2760">
        <f t="shared" ca="1" si="306"/>
        <v>-305.90000000000765</v>
      </c>
      <c r="N2760">
        <f t="shared" ca="1" si="307"/>
        <v>-347</v>
      </c>
    </row>
    <row r="2761" spans="1:14" x14ac:dyDescent="0.25">
      <c r="A2761">
        <f ca="1"/>
        <v>2</v>
      </c>
      <c r="B2761">
        <f ca="1"/>
        <v>6</v>
      </c>
      <c r="C2761">
        <f ca="1"/>
        <v>2</v>
      </c>
      <c r="D2761">
        <f ca="1"/>
        <v>5</v>
      </c>
      <c r="E2761">
        <f ca="1"/>
        <v>3</v>
      </c>
      <c r="F2761">
        <f ca="1"/>
        <v>4</v>
      </c>
      <c r="G2761">
        <f t="shared" ca="1" si="301"/>
        <v>8</v>
      </c>
      <c r="H2761">
        <f t="shared" ca="1" si="302"/>
        <v>8</v>
      </c>
      <c r="I2761">
        <f t="shared" ca="1" si="303"/>
        <v>0</v>
      </c>
      <c r="J2761">
        <f t="shared" ca="1" si="304"/>
        <v>2</v>
      </c>
      <c r="K2761" cm="1">
        <f t="array" aca="1" ref="K2761" ca="1">IF(G2761&gt;7,
        IF(G2761&gt;H2761, 1, IF(G2761&lt;H2761, 0, 2)),
        IF(       H2761&gt;7,
                     IF(G2761&gt;H2761, 1, IF(G2761&lt;H2761, 0, 2)),
                     IF(         G2761&lt;6,
                                   IF(            _xlfn.XLOOKUP(C2761,'deck &amp; rules'!$D$22:$M$22,_xlfn.XLOOKUP(H2761,'deck &amp; rules'!$C$23:$C$30,'deck &amp; rules'!$D$23:$M$30))="draw",
                                                     IF(I2761&gt;J2761,1,IF(I2761&lt;J2761,0,2)),
                                                     IF(I2761&gt;H2761,1,IF(I2761&lt;H2761,0,2))),
                                   IF(H2761&lt;7,
                                        IF(G2761&gt;J2761,1,IF(G2761&lt;J2761,0,2)),
                                        IF(G2761&gt;H2761,1,IF(G2761&lt;H2761,0,2))
                                        )
                          )
              )
        )</f>
        <v>2</v>
      </c>
      <c r="L2761">
        <f t="shared" ca="1" si="305"/>
        <v>-294</v>
      </c>
      <c r="M2761">
        <f t="shared" ca="1" si="306"/>
        <v>-306.90000000000765</v>
      </c>
      <c r="N2761">
        <f t="shared" ca="1" si="307"/>
        <v>-339</v>
      </c>
    </row>
    <row r="2762" spans="1:14" x14ac:dyDescent="0.25">
      <c r="A2762">
        <f ca="1"/>
        <v>0</v>
      </c>
      <c r="B2762">
        <f ca="1"/>
        <v>2</v>
      </c>
      <c r="C2762">
        <f ca="1"/>
        <v>2</v>
      </c>
      <c r="D2762">
        <f ca="1"/>
        <v>0</v>
      </c>
      <c r="E2762">
        <f ca="1"/>
        <v>8</v>
      </c>
      <c r="F2762">
        <f ca="1"/>
        <v>6</v>
      </c>
      <c r="G2762">
        <f t="shared" ca="1" si="301"/>
        <v>2</v>
      </c>
      <c r="H2762">
        <f t="shared" ca="1" si="302"/>
        <v>8</v>
      </c>
      <c r="I2762">
        <f t="shared" ca="1" si="303"/>
        <v>4</v>
      </c>
      <c r="J2762">
        <f t="shared" ca="1" si="304"/>
        <v>4</v>
      </c>
      <c r="K2762" cm="1">
        <f t="array" aca="1" ref="K2762" ca="1">IF(G2762&gt;7,
        IF(G2762&gt;H2762, 1, IF(G2762&lt;H2762, 0, 2)),
        IF(       H2762&gt;7,
                     IF(G2762&gt;H2762, 1, IF(G2762&lt;H2762, 0, 2)),
                     IF(         G2762&lt;6,
                                   IF(            _xlfn.XLOOKUP(C2762,'deck &amp; rules'!$D$22:$M$22,_xlfn.XLOOKUP(H2762,'deck &amp; rules'!$C$23:$C$30,'deck &amp; rules'!$D$23:$M$30))="draw",
                                                     IF(I2762&gt;J2762,1,IF(I2762&lt;J2762,0,2)),
                                                     IF(I2762&gt;H2762,1,IF(I2762&lt;H2762,0,2))),
                                   IF(H2762&lt;7,
                                        IF(G2762&gt;J2762,1,IF(G2762&lt;J2762,0,2)),
                                        IF(G2762&gt;H2762,1,IF(G2762&lt;H2762,0,2))
                                        )
                          )
              )
        )</f>
        <v>0</v>
      </c>
      <c r="L2762">
        <f t="shared" ca="1" si="305"/>
        <v>-295</v>
      </c>
      <c r="M2762">
        <f t="shared" ca="1" si="306"/>
        <v>-305.95000000000766</v>
      </c>
      <c r="N2762">
        <f t="shared" ca="1" si="307"/>
        <v>-340</v>
      </c>
    </row>
    <row r="2763" spans="1:14" x14ac:dyDescent="0.25">
      <c r="A2763">
        <f ca="1"/>
        <v>7</v>
      </c>
      <c r="B2763">
        <f ca="1"/>
        <v>7</v>
      </c>
      <c r="C2763">
        <f ca="1"/>
        <v>2</v>
      </c>
      <c r="D2763">
        <f ca="1"/>
        <v>4</v>
      </c>
      <c r="E2763">
        <f ca="1"/>
        <v>6</v>
      </c>
      <c r="F2763">
        <f ca="1"/>
        <v>4</v>
      </c>
      <c r="G2763">
        <f t="shared" ca="1" si="301"/>
        <v>4</v>
      </c>
      <c r="H2763">
        <f t="shared" ca="1" si="302"/>
        <v>0</v>
      </c>
      <c r="I2763">
        <f t="shared" ca="1" si="303"/>
        <v>6</v>
      </c>
      <c r="J2763">
        <f t="shared" ca="1" si="304"/>
        <v>4</v>
      </c>
      <c r="K2763" cm="1">
        <f t="array" aca="1" ref="K2763" ca="1">IF(G2763&gt;7,
        IF(G2763&gt;H2763, 1, IF(G2763&lt;H2763, 0, 2)),
        IF(       H2763&gt;7,
                     IF(G2763&gt;H2763, 1, IF(G2763&lt;H2763, 0, 2)),
                     IF(         G2763&lt;6,
                                   IF(            _xlfn.XLOOKUP(C2763,'deck &amp; rules'!$D$22:$M$22,_xlfn.XLOOKUP(H2763,'deck &amp; rules'!$C$23:$C$30,'deck &amp; rules'!$D$23:$M$30))="draw",
                                                     IF(I2763&gt;J2763,1,IF(I2763&lt;J2763,0,2)),
                                                     IF(I2763&gt;H2763,1,IF(I2763&lt;H2763,0,2))),
                                   IF(H2763&lt;7,
                                        IF(G2763&gt;J2763,1,IF(G2763&lt;J2763,0,2)),
                                        IF(G2763&gt;H2763,1,IF(G2763&lt;H2763,0,2))
                                        )
                          )
              )
        )</f>
        <v>1</v>
      </c>
      <c r="L2763">
        <f t="shared" ca="1" si="305"/>
        <v>-294</v>
      </c>
      <c r="M2763">
        <f t="shared" ca="1" si="306"/>
        <v>-306.95000000000766</v>
      </c>
      <c r="N2763">
        <f t="shared" ca="1" si="307"/>
        <v>-341</v>
      </c>
    </row>
    <row r="2764" spans="1:14" x14ac:dyDescent="0.25">
      <c r="A2764">
        <f ca="1"/>
        <v>0</v>
      </c>
      <c r="B2764">
        <f ca="1"/>
        <v>6</v>
      </c>
      <c r="C2764">
        <f ca="1"/>
        <v>6</v>
      </c>
      <c r="D2764">
        <f ca="1"/>
        <v>0</v>
      </c>
      <c r="E2764">
        <f ca="1"/>
        <v>6</v>
      </c>
      <c r="F2764">
        <f ca="1"/>
        <v>5</v>
      </c>
      <c r="G2764">
        <f t="shared" ca="1" si="301"/>
        <v>6</v>
      </c>
      <c r="H2764">
        <f t="shared" ca="1" si="302"/>
        <v>6</v>
      </c>
      <c r="I2764">
        <f t="shared" ca="1" si="303"/>
        <v>2</v>
      </c>
      <c r="J2764">
        <f t="shared" ca="1" si="304"/>
        <v>1</v>
      </c>
      <c r="K2764" cm="1">
        <f t="array" aca="1" ref="K2764" ca="1">IF(G2764&gt;7,
        IF(G2764&gt;H2764, 1, IF(G2764&lt;H2764, 0, 2)),
        IF(       H2764&gt;7,
                     IF(G2764&gt;H2764, 1, IF(G2764&lt;H2764, 0, 2)),
                     IF(         G2764&lt;6,
                                   IF(            _xlfn.XLOOKUP(C2764,'deck &amp; rules'!$D$22:$M$22,_xlfn.XLOOKUP(H2764,'deck &amp; rules'!$C$23:$C$30,'deck &amp; rules'!$D$23:$M$30))="draw",
                                                     IF(I2764&gt;J2764,1,IF(I2764&lt;J2764,0,2)),
                                                     IF(I2764&gt;H2764,1,IF(I2764&lt;H2764,0,2))),
                                   IF(H2764&lt;7,
                                        IF(G2764&gt;J2764,1,IF(G2764&lt;J2764,0,2)),
                                        IF(G2764&gt;H2764,1,IF(G2764&lt;H2764,0,2))
                                        )
                          )
              )
        )</f>
        <v>1</v>
      </c>
      <c r="L2764">
        <f t="shared" ca="1" si="305"/>
        <v>-293</v>
      </c>
      <c r="M2764">
        <f t="shared" ca="1" si="306"/>
        <v>-307.95000000000766</v>
      </c>
      <c r="N2764">
        <f t="shared" ca="1" si="307"/>
        <v>-342</v>
      </c>
    </row>
    <row r="2765" spans="1:14" x14ac:dyDescent="0.25">
      <c r="A2765">
        <f ca="1"/>
        <v>0</v>
      </c>
      <c r="B2765">
        <f ca="1"/>
        <v>7</v>
      </c>
      <c r="C2765">
        <f ca="1"/>
        <v>5</v>
      </c>
      <c r="D2765">
        <f ca="1"/>
        <v>0</v>
      </c>
      <c r="E2765">
        <f ca="1"/>
        <v>1</v>
      </c>
      <c r="F2765">
        <f ca="1"/>
        <v>0</v>
      </c>
      <c r="G2765">
        <f t="shared" ca="1" si="301"/>
        <v>7</v>
      </c>
      <c r="H2765">
        <f t="shared" ca="1" si="302"/>
        <v>1</v>
      </c>
      <c r="I2765">
        <f t="shared" ca="1" si="303"/>
        <v>2</v>
      </c>
      <c r="J2765">
        <f t="shared" ca="1" si="304"/>
        <v>1</v>
      </c>
      <c r="K2765" cm="1">
        <f t="array" aca="1" ref="K2765" ca="1">IF(G2765&gt;7,
        IF(G2765&gt;H2765, 1, IF(G2765&lt;H2765, 0, 2)),
        IF(       H2765&gt;7,
                     IF(G2765&gt;H2765, 1, IF(G2765&lt;H2765, 0, 2)),
                     IF(         G2765&lt;6,
                                   IF(            _xlfn.XLOOKUP(C2765,'deck &amp; rules'!$D$22:$M$22,_xlfn.XLOOKUP(H2765,'deck &amp; rules'!$C$23:$C$30,'deck &amp; rules'!$D$23:$M$30))="draw",
                                                     IF(I2765&gt;J2765,1,IF(I2765&lt;J2765,0,2)),
                                                     IF(I2765&gt;H2765,1,IF(I2765&lt;H2765,0,2))),
                                   IF(H2765&lt;7,
                                        IF(G2765&gt;J2765,1,IF(G2765&lt;J2765,0,2)),
                                        IF(G2765&gt;H2765,1,IF(G2765&lt;H2765,0,2))
                                        )
                          )
              )
        )</f>
        <v>1</v>
      </c>
      <c r="L2765">
        <f t="shared" ca="1" si="305"/>
        <v>-292</v>
      </c>
      <c r="M2765">
        <f t="shared" ca="1" si="306"/>
        <v>-308.95000000000766</v>
      </c>
      <c r="N2765">
        <f t="shared" ca="1" si="307"/>
        <v>-343</v>
      </c>
    </row>
    <row r="2766" spans="1:14" x14ac:dyDescent="0.25">
      <c r="A2766">
        <f ca="1"/>
        <v>1</v>
      </c>
      <c r="B2766">
        <f ca="1"/>
        <v>5</v>
      </c>
      <c r="C2766">
        <f ca="1"/>
        <v>1</v>
      </c>
      <c r="D2766">
        <f ca="1"/>
        <v>9</v>
      </c>
      <c r="E2766">
        <f ca="1"/>
        <v>0</v>
      </c>
      <c r="F2766">
        <f ca="1"/>
        <v>0</v>
      </c>
      <c r="G2766">
        <f t="shared" ca="1" si="301"/>
        <v>6</v>
      </c>
      <c r="H2766">
        <f t="shared" ca="1" si="302"/>
        <v>9</v>
      </c>
      <c r="I2766">
        <f t="shared" ca="1" si="303"/>
        <v>7</v>
      </c>
      <c r="J2766">
        <f t="shared" ca="1" si="304"/>
        <v>9</v>
      </c>
      <c r="K2766" cm="1">
        <f t="array" aca="1" ref="K2766" ca="1">IF(G2766&gt;7,
        IF(G2766&gt;H2766, 1, IF(G2766&lt;H2766, 0, 2)),
        IF(       H2766&gt;7,
                     IF(G2766&gt;H2766, 1, IF(G2766&lt;H2766, 0, 2)),
                     IF(         G2766&lt;6,
                                   IF(            _xlfn.XLOOKUP(C2766,'deck &amp; rules'!$D$22:$M$22,_xlfn.XLOOKUP(H2766,'deck &amp; rules'!$C$23:$C$30,'deck &amp; rules'!$D$23:$M$30))="draw",
                                                     IF(I2766&gt;J2766,1,IF(I2766&lt;J2766,0,2)),
                                                     IF(I2766&gt;H2766,1,IF(I2766&lt;H2766,0,2))),
                                   IF(H2766&lt;7,
                                        IF(G2766&gt;J2766,1,IF(G2766&lt;J2766,0,2)),
                                        IF(G2766&gt;H2766,1,IF(G2766&lt;H2766,0,2))
                                        )
                          )
              )
        )</f>
        <v>0</v>
      </c>
      <c r="L2766">
        <f t="shared" ca="1" si="305"/>
        <v>-293</v>
      </c>
      <c r="M2766">
        <f t="shared" ca="1" si="306"/>
        <v>-308.00000000000767</v>
      </c>
      <c r="N2766">
        <f t="shared" ca="1" si="307"/>
        <v>-344</v>
      </c>
    </row>
    <row r="2767" spans="1:14" x14ac:dyDescent="0.25">
      <c r="A2767">
        <f ca="1"/>
        <v>4</v>
      </c>
      <c r="B2767">
        <f ca="1"/>
        <v>2</v>
      </c>
      <c r="C2767">
        <f ca="1"/>
        <v>6</v>
      </c>
      <c r="D2767">
        <f ca="1"/>
        <v>7</v>
      </c>
      <c r="E2767">
        <f ca="1"/>
        <v>7</v>
      </c>
      <c r="F2767">
        <f ca="1"/>
        <v>1</v>
      </c>
      <c r="G2767">
        <f t="shared" ca="1" si="301"/>
        <v>6</v>
      </c>
      <c r="H2767">
        <f t="shared" ca="1" si="302"/>
        <v>4</v>
      </c>
      <c r="I2767">
        <f t="shared" ca="1" si="303"/>
        <v>2</v>
      </c>
      <c r="J2767">
        <f t="shared" ca="1" si="304"/>
        <v>5</v>
      </c>
      <c r="K2767" cm="1">
        <f t="array" aca="1" ref="K2767" ca="1">IF(G2767&gt;7,
        IF(G2767&gt;H2767, 1, IF(G2767&lt;H2767, 0, 2)),
        IF(       H2767&gt;7,
                     IF(G2767&gt;H2767, 1, IF(G2767&lt;H2767, 0, 2)),
                     IF(         G2767&lt;6,
                                   IF(            _xlfn.XLOOKUP(C2767,'deck &amp; rules'!$D$22:$M$22,_xlfn.XLOOKUP(H2767,'deck &amp; rules'!$C$23:$C$30,'deck &amp; rules'!$D$23:$M$30))="draw",
                                                     IF(I2767&gt;J2767,1,IF(I2767&lt;J2767,0,2)),
                                                     IF(I2767&gt;H2767,1,IF(I2767&lt;H2767,0,2))),
                                   IF(H2767&lt;7,
                                        IF(G2767&gt;J2767,1,IF(G2767&lt;J2767,0,2)),
                                        IF(G2767&gt;H2767,1,IF(G2767&lt;H2767,0,2))
                                        )
                          )
              )
        )</f>
        <v>1</v>
      </c>
      <c r="L2767">
        <f t="shared" ca="1" si="305"/>
        <v>-292</v>
      </c>
      <c r="M2767">
        <f t="shared" ca="1" si="306"/>
        <v>-309.00000000000767</v>
      </c>
      <c r="N2767">
        <f t="shared" ca="1" si="307"/>
        <v>-345</v>
      </c>
    </row>
    <row r="2768" spans="1:14" x14ac:dyDescent="0.25">
      <c r="A2768">
        <f ca="1"/>
        <v>9</v>
      </c>
      <c r="B2768">
        <f ca="1"/>
        <v>6</v>
      </c>
      <c r="C2768">
        <f ca="1"/>
        <v>0</v>
      </c>
      <c r="D2768">
        <f ca="1"/>
        <v>0</v>
      </c>
      <c r="E2768">
        <f ca="1"/>
        <v>4</v>
      </c>
      <c r="F2768">
        <f ca="1"/>
        <v>1</v>
      </c>
      <c r="G2768">
        <f t="shared" ca="1" si="301"/>
        <v>5</v>
      </c>
      <c r="H2768">
        <f t="shared" ca="1" si="302"/>
        <v>4</v>
      </c>
      <c r="I2768">
        <f t="shared" ca="1" si="303"/>
        <v>5</v>
      </c>
      <c r="J2768">
        <f t="shared" ca="1" si="304"/>
        <v>5</v>
      </c>
      <c r="K2768" cm="1">
        <f t="array" aca="1" ref="K2768" ca="1">IF(G2768&gt;7,
        IF(G2768&gt;H2768, 1, IF(G2768&lt;H2768, 0, 2)),
        IF(       H2768&gt;7,
                     IF(G2768&gt;H2768, 1, IF(G2768&lt;H2768, 0, 2)),
                     IF(         G2768&lt;6,
                                   IF(            _xlfn.XLOOKUP(C2768,'deck &amp; rules'!$D$22:$M$22,_xlfn.XLOOKUP(H2768,'deck &amp; rules'!$C$23:$C$30,'deck &amp; rules'!$D$23:$M$30))="draw",
                                                     IF(I2768&gt;J2768,1,IF(I2768&lt;J2768,0,2)),
                                                     IF(I2768&gt;H2768,1,IF(I2768&lt;H2768,0,2))),
                                   IF(H2768&lt;7,
                                        IF(G2768&gt;J2768,1,IF(G2768&lt;J2768,0,2)),
                                        IF(G2768&gt;H2768,1,IF(G2768&lt;H2768,0,2))
                                        )
                          )
              )
        )</f>
        <v>1</v>
      </c>
      <c r="L2768">
        <f t="shared" ca="1" si="305"/>
        <v>-291</v>
      </c>
      <c r="M2768">
        <f t="shared" ca="1" si="306"/>
        <v>-310.00000000000767</v>
      </c>
      <c r="N2768">
        <f t="shared" ca="1" si="307"/>
        <v>-346</v>
      </c>
    </row>
    <row r="2769" spans="1:14" x14ac:dyDescent="0.25">
      <c r="A2769">
        <f ca="1"/>
        <v>0</v>
      </c>
      <c r="B2769">
        <f ca="1"/>
        <v>7</v>
      </c>
      <c r="C2769">
        <f ca="1"/>
        <v>0</v>
      </c>
      <c r="D2769">
        <f ca="1"/>
        <v>7</v>
      </c>
      <c r="E2769">
        <f ca="1"/>
        <v>8</v>
      </c>
      <c r="F2769">
        <f ca="1"/>
        <v>5</v>
      </c>
      <c r="G2769">
        <f t="shared" ca="1" si="301"/>
        <v>7</v>
      </c>
      <c r="H2769">
        <f t="shared" ca="1" si="302"/>
        <v>5</v>
      </c>
      <c r="I2769">
        <f t="shared" ca="1" si="303"/>
        <v>7</v>
      </c>
      <c r="J2769">
        <f t="shared" ca="1" si="304"/>
        <v>0</v>
      </c>
      <c r="K2769" cm="1">
        <f t="array" aca="1" ref="K2769" ca="1">IF(G2769&gt;7,
        IF(G2769&gt;H2769, 1, IF(G2769&lt;H2769, 0, 2)),
        IF(       H2769&gt;7,
                     IF(G2769&gt;H2769, 1, IF(G2769&lt;H2769, 0, 2)),
                     IF(         G2769&lt;6,
                                   IF(            _xlfn.XLOOKUP(C2769,'deck &amp; rules'!$D$22:$M$22,_xlfn.XLOOKUP(H2769,'deck &amp; rules'!$C$23:$C$30,'deck &amp; rules'!$D$23:$M$30))="draw",
                                                     IF(I2769&gt;J2769,1,IF(I2769&lt;J2769,0,2)),
                                                     IF(I2769&gt;H2769,1,IF(I2769&lt;H2769,0,2))),
                                   IF(H2769&lt;7,
                                        IF(G2769&gt;J2769,1,IF(G2769&lt;J2769,0,2)),
                                        IF(G2769&gt;H2769,1,IF(G2769&lt;H2769,0,2))
                                        )
                          )
              )
        )</f>
        <v>1</v>
      </c>
      <c r="L2769">
        <f t="shared" ca="1" si="305"/>
        <v>-290</v>
      </c>
      <c r="M2769">
        <f t="shared" ca="1" si="306"/>
        <v>-311.00000000000767</v>
      </c>
      <c r="N2769">
        <f t="shared" ca="1" si="307"/>
        <v>-347</v>
      </c>
    </row>
    <row r="2770" spans="1:14" x14ac:dyDescent="0.25">
      <c r="A2770">
        <f ca="1"/>
        <v>0</v>
      </c>
      <c r="B2770">
        <f ca="1"/>
        <v>0</v>
      </c>
      <c r="C2770">
        <f ca="1"/>
        <v>0</v>
      </c>
      <c r="D2770">
        <f ca="1"/>
        <v>3</v>
      </c>
      <c r="E2770">
        <f ca="1"/>
        <v>0</v>
      </c>
      <c r="F2770">
        <f ca="1"/>
        <v>0</v>
      </c>
      <c r="G2770">
        <f t="shared" ca="1" si="301"/>
        <v>0</v>
      </c>
      <c r="H2770">
        <f t="shared" ca="1" si="302"/>
        <v>3</v>
      </c>
      <c r="I2770">
        <f t="shared" ca="1" si="303"/>
        <v>0</v>
      </c>
      <c r="J2770">
        <f t="shared" ca="1" si="304"/>
        <v>3</v>
      </c>
      <c r="K2770" cm="1">
        <f t="array" aca="1" ref="K2770" ca="1">IF(G2770&gt;7,
        IF(G2770&gt;H2770, 1, IF(G2770&lt;H2770, 0, 2)),
        IF(       H2770&gt;7,
                     IF(G2770&gt;H2770, 1, IF(G2770&lt;H2770, 0, 2)),
                     IF(         G2770&lt;6,
                                   IF(            _xlfn.XLOOKUP(C2770,'deck &amp; rules'!$D$22:$M$22,_xlfn.XLOOKUP(H2770,'deck &amp; rules'!$C$23:$C$30,'deck &amp; rules'!$D$23:$M$30))="draw",
                                                     IF(I2770&gt;J2770,1,IF(I2770&lt;J2770,0,2)),
                                                     IF(I2770&gt;H2770,1,IF(I2770&lt;H2770,0,2))),
                                   IF(H2770&lt;7,
                                        IF(G2770&gt;J2770,1,IF(G2770&lt;J2770,0,2)),
                                        IF(G2770&gt;H2770,1,IF(G2770&lt;H2770,0,2))
                                        )
                          )
              )
        )</f>
        <v>0</v>
      </c>
      <c r="L2770">
        <f t="shared" ca="1" si="305"/>
        <v>-291</v>
      </c>
      <c r="M2770">
        <f t="shared" ca="1" si="306"/>
        <v>-310.05000000000769</v>
      </c>
      <c r="N2770">
        <f t="shared" ca="1" si="307"/>
        <v>-348</v>
      </c>
    </row>
    <row r="2771" spans="1:14" x14ac:dyDescent="0.25">
      <c r="A2771">
        <f ca="1"/>
        <v>3</v>
      </c>
      <c r="B2771">
        <f ca="1"/>
        <v>9</v>
      </c>
      <c r="C2771">
        <f ca="1"/>
        <v>0</v>
      </c>
      <c r="D2771">
        <f ca="1"/>
        <v>7</v>
      </c>
      <c r="E2771">
        <f ca="1"/>
        <v>1</v>
      </c>
      <c r="F2771">
        <f ca="1"/>
        <v>5</v>
      </c>
      <c r="G2771">
        <f t="shared" ca="1" si="301"/>
        <v>2</v>
      </c>
      <c r="H2771">
        <f t="shared" ca="1" si="302"/>
        <v>8</v>
      </c>
      <c r="I2771">
        <f t="shared" ca="1" si="303"/>
        <v>2</v>
      </c>
      <c r="J2771">
        <f t="shared" ca="1" si="304"/>
        <v>3</v>
      </c>
      <c r="K2771" cm="1">
        <f t="array" aca="1" ref="K2771" ca="1">IF(G2771&gt;7,
        IF(G2771&gt;H2771, 1, IF(G2771&lt;H2771, 0, 2)),
        IF(       H2771&gt;7,
                     IF(G2771&gt;H2771, 1, IF(G2771&lt;H2771, 0, 2)),
                     IF(         G2771&lt;6,
                                   IF(            _xlfn.XLOOKUP(C2771,'deck &amp; rules'!$D$22:$M$22,_xlfn.XLOOKUP(H2771,'deck &amp; rules'!$C$23:$C$30,'deck &amp; rules'!$D$23:$M$30))="draw",
                                                     IF(I2771&gt;J2771,1,IF(I2771&lt;J2771,0,2)),
                                                     IF(I2771&gt;H2771,1,IF(I2771&lt;H2771,0,2))),
                                   IF(H2771&lt;7,
                                        IF(G2771&gt;J2771,1,IF(G2771&lt;J2771,0,2)),
                                        IF(G2771&gt;H2771,1,IF(G2771&lt;H2771,0,2))
                                        )
                          )
              )
        )</f>
        <v>0</v>
      </c>
      <c r="L2771">
        <f t="shared" ca="1" si="305"/>
        <v>-292</v>
      </c>
      <c r="M2771">
        <f t="shared" ca="1" si="306"/>
        <v>-309.1000000000077</v>
      </c>
      <c r="N2771">
        <f t="shared" ca="1" si="307"/>
        <v>-349</v>
      </c>
    </row>
    <row r="2772" spans="1:14" x14ac:dyDescent="0.25">
      <c r="A2772">
        <f ca="1"/>
        <v>8</v>
      </c>
      <c r="B2772">
        <f ca="1"/>
        <v>2</v>
      </c>
      <c r="C2772">
        <f ca="1"/>
        <v>9</v>
      </c>
      <c r="D2772">
        <f ca="1"/>
        <v>0</v>
      </c>
      <c r="E2772">
        <f ca="1"/>
        <v>1</v>
      </c>
      <c r="F2772">
        <f ca="1"/>
        <v>2</v>
      </c>
      <c r="G2772">
        <f t="shared" ca="1" si="301"/>
        <v>0</v>
      </c>
      <c r="H2772">
        <f t="shared" ca="1" si="302"/>
        <v>1</v>
      </c>
      <c r="I2772">
        <f t="shared" ca="1" si="303"/>
        <v>9</v>
      </c>
      <c r="J2772">
        <f t="shared" ca="1" si="304"/>
        <v>3</v>
      </c>
      <c r="K2772" cm="1">
        <f t="array" aca="1" ref="K2772" ca="1">IF(G2772&gt;7,
        IF(G2772&gt;H2772, 1, IF(G2772&lt;H2772, 0, 2)),
        IF(       H2772&gt;7,
                     IF(G2772&gt;H2772, 1, IF(G2772&lt;H2772, 0, 2)),
                     IF(         G2772&lt;6,
                                   IF(            _xlfn.XLOOKUP(C2772,'deck &amp; rules'!$D$22:$M$22,_xlfn.XLOOKUP(H2772,'deck &amp; rules'!$C$23:$C$30,'deck &amp; rules'!$D$23:$M$30))="draw",
                                                     IF(I2772&gt;J2772,1,IF(I2772&lt;J2772,0,2)),
                                                     IF(I2772&gt;H2772,1,IF(I2772&lt;H2772,0,2))),
                                   IF(H2772&lt;7,
                                        IF(G2772&gt;J2772,1,IF(G2772&lt;J2772,0,2)),
                                        IF(G2772&gt;H2772,1,IF(G2772&lt;H2772,0,2))
                                        )
                          )
              )
        )</f>
        <v>1</v>
      </c>
      <c r="L2772">
        <f t="shared" ca="1" si="305"/>
        <v>-291</v>
      </c>
      <c r="M2772">
        <f t="shared" ca="1" si="306"/>
        <v>-310.1000000000077</v>
      </c>
      <c r="N2772">
        <f t="shared" ca="1" si="307"/>
        <v>-350</v>
      </c>
    </row>
    <row r="2773" spans="1:14" x14ac:dyDescent="0.25">
      <c r="A2773">
        <f ca="1"/>
        <v>0</v>
      </c>
      <c r="B2773">
        <f ca="1"/>
        <v>0</v>
      </c>
      <c r="C2773">
        <f ca="1"/>
        <v>3</v>
      </c>
      <c r="D2773">
        <f ca="1"/>
        <v>2</v>
      </c>
      <c r="E2773">
        <f ca="1"/>
        <v>0</v>
      </c>
      <c r="F2773">
        <f ca="1"/>
        <v>8</v>
      </c>
      <c r="G2773">
        <f t="shared" ca="1" si="301"/>
        <v>0</v>
      </c>
      <c r="H2773">
        <f t="shared" ca="1" si="302"/>
        <v>2</v>
      </c>
      <c r="I2773">
        <f t="shared" ca="1" si="303"/>
        <v>3</v>
      </c>
      <c r="J2773">
        <f t="shared" ca="1" si="304"/>
        <v>0</v>
      </c>
      <c r="K2773" cm="1">
        <f t="array" aca="1" ref="K2773" ca="1">IF(G2773&gt;7,
        IF(G2773&gt;H2773, 1, IF(G2773&lt;H2773, 0, 2)),
        IF(       H2773&gt;7,
                     IF(G2773&gt;H2773, 1, IF(G2773&lt;H2773, 0, 2)),
                     IF(         G2773&lt;6,
                                   IF(            _xlfn.XLOOKUP(C2773,'deck &amp; rules'!$D$22:$M$22,_xlfn.XLOOKUP(H2773,'deck &amp; rules'!$C$23:$C$30,'deck &amp; rules'!$D$23:$M$30))="draw",
                                                     IF(I2773&gt;J2773,1,IF(I2773&lt;J2773,0,2)),
                                                     IF(I2773&gt;H2773,1,IF(I2773&lt;H2773,0,2))),
                                   IF(H2773&lt;7,
                                        IF(G2773&gt;J2773,1,IF(G2773&lt;J2773,0,2)),
                                        IF(G2773&gt;H2773,1,IF(G2773&lt;H2773,0,2))
                                        )
                          )
              )
        )</f>
        <v>1</v>
      </c>
      <c r="L2773">
        <f t="shared" ca="1" si="305"/>
        <v>-290</v>
      </c>
      <c r="M2773">
        <f t="shared" ca="1" si="306"/>
        <v>-311.1000000000077</v>
      </c>
      <c r="N2773">
        <f t="shared" ca="1" si="307"/>
        <v>-351</v>
      </c>
    </row>
    <row r="2774" spans="1:14" x14ac:dyDescent="0.25">
      <c r="A2774">
        <f ca="1"/>
        <v>0</v>
      </c>
      <c r="B2774">
        <f ca="1"/>
        <v>8</v>
      </c>
      <c r="C2774">
        <f ca="1"/>
        <v>0</v>
      </c>
      <c r="D2774">
        <f ca="1"/>
        <v>0</v>
      </c>
      <c r="E2774">
        <f ca="1"/>
        <v>1</v>
      </c>
      <c r="F2774">
        <f ca="1"/>
        <v>8</v>
      </c>
      <c r="G2774">
        <f t="shared" ca="1" si="301"/>
        <v>8</v>
      </c>
      <c r="H2774">
        <f t="shared" ca="1" si="302"/>
        <v>1</v>
      </c>
      <c r="I2774">
        <f t="shared" ca="1" si="303"/>
        <v>8</v>
      </c>
      <c r="J2774">
        <f t="shared" ca="1" si="304"/>
        <v>9</v>
      </c>
      <c r="K2774" cm="1">
        <f t="array" aca="1" ref="K2774" ca="1">IF(G2774&gt;7,
        IF(G2774&gt;H2774, 1, IF(G2774&lt;H2774, 0, 2)),
        IF(       H2774&gt;7,
                     IF(G2774&gt;H2774, 1, IF(G2774&lt;H2774, 0, 2)),
                     IF(         G2774&lt;6,
                                   IF(            _xlfn.XLOOKUP(C2774,'deck &amp; rules'!$D$22:$M$22,_xlfn.XLOOKUP(H2774,'deck &amp; rules'!$C$23:$C$30,'deck &amp; rules'!$D$23:$M$30))="draw",
                                                     IF(I2774&gt;J2774,1,IF(I2774&lt;J2774,0,2)),
                                                     IF(I2774&gt;H2774,1,IF(I2774&lt;H2774,0,2))),
                                   IF(H2774&lt;7,
                                        IF(G2774&gt;J2774,1,IF(G2774&lt;J2774,0,2)),
                                        IF(G2774&gt;H2774,1,IF(G2774&lt;H2774,0,2))
                                        )
                          )
              )
        )</f>
        <v>1</v>
      </c>
      <c r="L2774">
        <f t="shared" ca="1" si="305"/>
        <v>-289</v>
      </c>
      <c r="M2774">
        <f t="shared" ca="1" si="306"/>
        <v>-312.1000000000077</v>
      </c>
      <c r="N2774">
        <f t="shared" ca="1" si="307"/>
        <v>-352</v>
      </c>
    </row>
    <row r="2775" spans="1:14" x14ac:dyDescent="0.25">
      <c r="A2775">
        <f ca="1"/>
        <v>0</v>
      </c>
      <c r="B2775">
        <f ca="1"/>
        <v>1</v>
      </c>
      <c r="C2775">
        <f ca="1"/>
        <v>5</v>
      </c>
      <c r="D2775">
        <f ca="1"/>
        <v>2</v>
      </c>
      <c r="E2775">
        <f ca="1"/>
        <v>9</v>
      </c>
      <c r="F2775">
        <f ca="1"/>
        <v>0</v>
      </c>
      <c r="G2775">
        <f t="shared" ca="1" si="301"/>
        <v>1</v>
      </c>
      <c r="H2775">
        <f t="shared" ca="1" si="302"/>
        <v>1</v>
      </c>
      <c r="I2775">
        <f t="shared" ca="1" si="303"/>
        <v>6</v>
      </c>
      <c r="J2775">
        <f t="shared" ca="1" si="304"/>
        <v>1</v>
      </c>
      <c r="K2775" cm="1">
        <f t="array" aca="1" ref="K2775" ca="1">IF(G2775&gt;7,
        IF(G2775&gt;H2775, 1, IF(G2775&lt;H2775, 0, 2)),
        IF(       H2775&gt;7,
                     IF(G2775&gt;H2775, 1, IF(G2775&lt;H2775, 0, 2)),
                     IF(         G2775&lt;6,
                                   IF(            _xlfn.XLOOKUP(C2775,'deck &amp; rules'!$D$22:$M$22,_xlfn.XLOOKUP(H2775,'deck &amp; rules'!$C$23:$C$30,'deck &amp; rules'!$D$23:$M$30))="draw",
                                                     IF(I2775&gt;J2775,1,IF(I2775&lt;J2775,0,2)),
                                                     IF(I2775&gt;H2775,1,IF(I2775&lt;H2775,0,2))),
                                   IF(H2775&lt;7,
                                        IF(G2775&gt;J2775,1,IF(G2775&lt;J2775,0,2)),
                                        IF(G2775&gt;H2775,1,IF(G2775&lt;H2775,0,2))
                                        )
                          )
              )
        )</f>
        <v>1</v>
      </c>
      <c r="L2775">
        <f t="shared" ca="1" si="305"/>
        <v>-288</v>
      </c>
      <c r="M2775">
        <f t="shared" ca="1" si="306"/>
        <v>-313.1000000000077</v>
      </c>
      <c r="N2775">
        <f t="shared" ca="1" si="307"/>
        <v>-353</v>
      </c>
    </row>
    <row r="2776" spans="1:14" x14ac:dyDescent="0.25">
      <c r="A2776">
        <f ca="1"/>
        <v>7</v>
      </c>
      <c r="B2776">
        <f ca="1"/>
        <v>4</v>
      </c>
      <c r="C2776">
        <f ca="1"/>
        <v>2</v>
      </c>
      <c r="D2776">
        <f ca="1"/>
        <v>7</v>
      </c>
      <c r="E2776">
        <f ca="1"/>
        <v>3</v>
      </c>
      <c r="F2776">
        <f ca="1"/>
        <v>1</v>
      </c>
      <c r="G2776">
        <f t="shared" ca="1" si="301"/>
        <v>1</v>
      </c>
      <c r="H2776">
        <f t="shared" ca="1" si="302"/>
        <v>0</v>
      </c>
      <c r="I2776">
        <f t="shared" ca="1" si="303"/>
        <v>3</v>
      </c>
      <c r="J2776">
        <f t="shared" ca="1" si="304"/>
        <v>1</v>
      </c>
      <c r="K2776" cm="1">
        <f t="array" aca="1" ref="K2776" ca="1">IF(G2776&gt;7,
        IF(G2776&gt;H2776, 1, IF(G2776&lt;H2776, 0, 2)),
        IF(       H2776&gt;7,
                     IF(G2776&gt;H2776, 1, IF(G2776&lt;H2776, 0, 2)),
                     IF(         G2776&lt;6,
                                   IF(            _xlfn.XLOOKUP(C2776,'deck &amp; rules'!$D$22:$M$22,_xlfn.XLOOKUP(H2776,'deck &amp; rules'!$C$23:$C$30,'deck &amp; rules'!$D$23:$M$30))="draw",
                                                     IF(I2776&gt;J2776,1,IF(I2776&lt;J2776,0,2)),
                                                     IF(I2776&gt;H2776,1,IF(I2776&lt;H2776,0,2))),
                                   IF(H2776&lt;7,
                                        IF(G2776&gt;J2776,1,IF(G2776&lt;J2776,0,2)),
                                        IF(G2776&gt;H2776,1,IF(G2776&lt;H2776,0,2))
                                        )
                          )
              )
        )</f>
        <v>1</v>
      </c>
      <c r="L2776">
        <f t="shared" ca="1" si="305"/>
        <v>-287</v>
      </c>
      <c r="M2776">
        <f t="shared" ca="1" si="306"/>
        <v>-314.1000000000077</v>
      </c>
      <c r="N2776">
        <f t="shared" ca="1" si="307"/>
        <v>-354</v>
      </c>
    </row>
    <row r="2777" spans="1:14" x14ac:dyDescent="0.25">
      <c r="A2777">
        <f ca="1"/>
        <v>0</v>
      </c>
      <c r="B2777">
        <f ca="1"/>
        <v>4</v>
      </c>
      <c r="C2777">
        <f ca="1"/>
        <v>1</v>
      </c>
      <c r="D2777">
        <f ca="1"/>
        <v>0</v>
      </c>
      <c r="E2777">
        <f ca="1"/>
        <v>0</v>
      </c>
      <c r="F2777">
        <f ca="1"/>
        <v>0</v>
      </c>
      <c r="G2777">
        <f t="shared" ca="1" si="301"/>
        <v>4</v>
      </c>
      <c r="H2777">
        <f t="shared" ca="1" si="302"/>
        <v>0</v>
      </c>
      <c r="I2777">
        <f t="shared" ca="1" si="303"/>
        <v>5</v>
      </c>
      <c r="J2777">
        <f t="shared" ca="1" si="304"/>
        <v>0</v>
      </c>
      <c r="K2777" cm="1">
        <f t="array" aca="1" ref="K2777" ca="1">IF(G2777&gt;7,
        IF(G2777&gt;H2777, 1, IF(G2777&lt;H2777, 0, 2)),
        IF(       H2777&gt;7,
                     IF(G2777&gt;H2777, 1, IF(G2777&lt;H2777, 0, 2)),
                     IF(         G2777&lt;6,
                                   IF(            _xlfn.XLOOKUP(C2777,'deck &amp; rules'!$D$22:$M$22,_xlfn.XLOOKUP(H2777,'deck &amp; rules'!$C$23:$C$30,'deck &amp; rules'!$D$23:$M$30))="draw",
                                                     IF(I2777&gt;J2777,1,IF(I2777&lt;J2777,0,2)),
                                                     IF(I2777&gt;H2777,1,IF(I2777&lt;H2777,0,2))),
                                   IF(H2777&lt;7,
                                        IF(G2777&gt;J2777,1,IF(G2777&lt;J2777,0,2)),
                                        IF(G2777&gt;H2777,1,IF(G2777&lt;H2777,0,2))
                                        )
                          )
              )
        )</f>
        <v>1</v>
      </c>
      <c r="L2777">
        <f t="shared" ca="1" si="305"/>
        <v>-286</v>
      </c>
      <c r="M2777">
        <f t="shared" ca="1" si="306"/>
        <v>-315.1000000000077</v>
      </c>
      <c r="N2777">
        <f t="shared" ca="1" si="307"/>
        <v>-355</v>
      </c>
    </row>
    <row r="2778" spans="1:14" x14ac:dyDescent="0.25">
      <c r="A2778">
        <f ca="1"/>
        <v>0</v>
      </c>
      <c r="B2778">
        <f ca="1"/>
        <v>9</v>
      </c>
      <c r="C2778">
        <f ca="1"/>
        <v>7</v>
      </c>
      <c r="D2778">
        <f ca="1"/>
        <v>0</v>
      </c>
      <c r="E2778">
        <f ca="1"/>
        <v>0</v>
      </c>
      <c r="F2778">
        <f ca="1"/>
        <v>0</v>
      </c>
      <c r="G2778">
        <f t="shared" ca="1" si="301"/>
        <v>9</v>
      </c>
      <c r="H2778">
        <f t="shared" ca="1" si="302"/>
        <v>0</v>
      </c>
      <c r="I2778">
        <f t="shared" ca="1" si="303"/>
        <v>6</v>
      </c>
      <c r="J2778">
        <f t="shared" ca="1" si="304"/>
        <v>0</v>
      </c>
      <c r="K2778" cm="1">
        <f t="array" aca="1" ref="K2778" ca="1">IF(G2778&gt;7,
        IF(G2778&gt;H2778, 1, IF(G2778&lt;H2778, 0, 2)),
        IF(       H2778&gt;7,
                     IF(G2778&gt;H2778, 1, IF(G2778&lt;H2778, 0, 2)),
                     IF(         G2778&lt;6,
                                   IF(            _xlfn.XLOOKUP(C2778,'deck &amp; rules'!$D$22:$M$22,_xlfn.XLOOKUP(H2778,'deck &amp; rules'!$C$23:$C$30,'deck &amp; rules'!$D$23:$M$30))="draw",
                                                     IF(I2778&gt;J2778,1,IF(I2778&lt;J2778,0,2)),
                                                     IF(I2778&gt;H2778,1,IF(I2778&lt;H2778,0,2))),
                                   IF(H2778&lt;7,
                                        IF(G2778&gt;J2778,1,IF(G2778&lt;J2778,0,2)),
                                        IF(G2778&gt;H2778,1,IF(G2778&lt;H2778,0,2))
                                        )
                          )
              )
        )</f>
        <v>1</v>
      </c>
      <c r="L2778">
        <f t="shared" ca="1" si="305"/>
        <v>-285</v>
      </c>
      <c r="M2778">
        <f t="shared" ca="1" si="306"/>
        <v>-316.1000000000077</v>
      </c>
      <c r="N2778">
        <f t="shared" ca="1" si="307"/>
        <v>-356</v>
      </c>
    </row>
    <row r="2779" spans="1:14" x14ac:dyDescent="0.25">
      <c r="A2779">
        <f ca="1"/>
        <v>1</v>
      </c>
      <c r="B2779">
        <f ca="1"/>
        <v>7</v>
      </c>
      <c r="C2779">
        <f ca="1"/>
        <v>5</v>
      </c>
      <c r="D2779">
        <f ca="1"/>
        <v>1</v>
      </c>
      <c r="E2779">
        <f ca="1"/>
        <v>0</v>
      </c>
      <c r="F2779">
        <f ca="1"/>
        <v>0</v>
      </c>
      <c r="G2779">
        <f t="shared" ca="1" si="301"/>
        <v>8</v>
      </c>
      <c r="H2779">
        <f t="shared" ca="1" si="302"/>
        <v>1</v>
      </c>
      <c r="I2779">
        <f t="shared" ca="1" si="303"/>
        <v>3</v>
      </c>
      <c r="J2779">
        <f t="shared" ca="1" si="304"/>
        <v>1</v>
      </c>
      <c r="K2779" cm="1">
        <f t="array" aca="1" ref="K2779" ca="1">IF(G2779&gt;7,
        IF(G2779&gt;H2779, 1, IF(G2779&lt;H2779, 0, 2)),
        IF(       H2779&gt;7,
                     IF(G2779&gt;H2779, 1, IF(G2779&lt;H2779, 0, 2)),
                     IF(         G2779&lt;6,
                                   IF(            _xlfn.XLOOKUP(C2779,'deck &amp; rules'!$D$22:$M$22,_xlfn.XLOOKUP(H2779,'deck &amp; rules'!$C$23:$C$30,'deck &amp; rules'!$D$23:$M$30))="draw",
                                                     IF(I2779&gt;J2779,1,IF(I2779&lt;J2779,0,2)),
                                                     IF(I2779&gt;H2779,1,IF(I2779&lt;H2779,0,2))),
                                   IF(H2779&lt;7,
                                        IF(G2779&gt;J2779,1,IF(G2779&lt;J2779,0,2)),
                                        IF(G2779&gt;H2779,1,IF(G2779&lt;H2779,0,2))
                                        )
                          )
              )
        )</f>
        <v>1</v>
      </c>
      <c r="L2779">
        <f t="shared" ca="1" si="305"/>
        <v>-284</v>
      </c>
      <c r="M2779">
        <f t="shared" ca="1" si="306"/>
        <v>-317.1000000000077</v>
      </c>
      <c r="N2779">
        <f t="shared" ca="1" si="307"/>
        <v>-357</v>
      </c>
    </row>
    <row r="2780" spans="1:14" x14ac:dyDescent="0.25">
      <c r="A2780">
        <f ca="1"/>
        <v>0</v>
      </c>
      <c r="B2780">
        <f ca="1"/>
        <v>6</v>
      </c>
      <c r="C2780">
        <f ca="1"/>
        <v>7</v>
      </c>
      <c r="D2780">
        <f ca="1"/>
        <v>8</v>
      </c>
      <c r="E2780">
        <f ca="1"/>
        <v>5</v>
      </c>
      <c r="F2780">
        <f ca="1"/>
        <v>8</v>
      </c>
      <c r="G2780">
        <f t="shared" ca="1" si="301"/>
        <v>6</v>
      </c>
      <c r="H2780">
        <f t="shared" ca="1" si="302"/>
        <v>3</v>
      </c>
      <c r="I2780">
        <f t="shared" ca="1" si="303"/>
        <v>3</v>
      </c>
      <c r="J2780">
        <f t="shared" ca="1" si="304"/>
        <v>1</v>
      </c>
      <c r="K2780" cm="1">
        <f t="array" aca="1" ref="K2780" ca="1">IF(G2780&gt;7,
        IF(G2780&gt;H2780, 1, IF(G2780&lt;H2780, 0, 2)),
        IF(       H2780&gt;7,
                     IF(G2780&gt;H2780, 1, IF(G2780&lt;H2780, 0, 2)),
                     IF(         G2780&lt;6,
                                   IF(            _xlfn.XLOOKUP(C2780,'deck &amp; rules'!$D$22:$M$22,_xlfn.XLOOKUP(H2780,'deck &amp; rules'!$C$23:$C$30,'deck &amp; rules'!$D$23:$M$30))="draw",
                                                     IF(I2780&gt;J2780,1,IF(I2780&lt;J2780,0,2)),
                                                     IF(I2780&gt;H2780,1,IF(I2780&lt;H2780,0,2))),
                                   IF(H2780&lt;7,
                                        IF(G2780&gt;J2780,1,IF(G2780&lt;J2780,0,2)),
                                        IF(G2780&gt;H2780,1,IF(G2780&lt;H2780,0,2))
                                        )
                          )
              )
        )</f>
        <v>1</v>
      </c>
      <c r="L2780">
        <f t="shared" ca="1" si="305"/>
        <v>-283</v>
      </c>
      <c r="M2780">
        <f t="shared" ca="1" si="306"/>
        <v>-318.1000000000077</v>
      </c>
      <c r="N2780">
        <f t="shared" ca="1" si="307"/>
        <v>-358</v>
      </c>
    </row>
    <row r="2781" spans="1:14" x14ac:dyDescent="0.25">
      <c r="A2781">
        <f ca="1"/>
        <v>3</v>
      </c>
      <c r="B2781">
        <f ca="1"/>
        <v>3</v>
      </c>
      <c r="C2781">
        <f ca="1"/>
        <v>0</v>
      </c>
      <c r="D2781">
        <f ca="1"/>
        <v>0</v>
      </c>
      <c r="E2781">
        <f ca="1"/>
        <v>7</v>
      </c>
      <c r="F2781">
        <f ca="1"/>
        <v>5</v>
      </c>
      <c r="G2781">
        <f t="shared" ca="1" si="301"/>
        <v>6</v>
      </c>
      <c r="H2781">
        <f t="shared" ca="1" si="302"/>
        <v>7</v>
      </c>
      <c r="I2781">
        <f t="shared" ca="1" si="303"/>
        <v>6</v>
      </c>
      <c r="J2781">
        <f t="shared" ca="1" si="304"/>
        <v>2</v>
      </c>
      <c r="K2781" cm="1">
        <f t="array" aca="1" ref="K2781" ca="1">IF(G2781&gt;7,
        IF(G2781&gt;H2781, 1, IF(G2781&lt;H2781, 0, 2)),
        IF(       H2781&gt;7,
                     IF(G2781&gt;H2781, 1, IF(G2781&lt;H2781, 0, 2)),
                     IF(         G2781&lt;6,
                                   IF(            _xlfn.XLOOKUP(C2781,'deck &amp; rules'!$D$22:$M$22,_xlfn.XLOOKUP(H2781,'deck &amp; rules'!$C$23:$C$30,'deck &amp; rules'!$D$23:$M$30))="draw",
                                                     IF(I2781&gt;J2781,1,IF(I2781&lt;J2781,0,2)),
                                                     IF(I2781&gt;H2781,1,IF(I2781&lt;H2781,0,2))),
                                   IF(H2781&lt;7,
                                        IF(G2781&gt;J2781,1,IF(G2781&lt;J2781,0,2)),
                                        IF(G2781&gt;H2781,1,IF(G2781&lt;H2781,0,2))
                                        )
                          )
              )
        )</f>
        <v>0</v>
      </c>
      <c r="L2781">
        <f t="shared" ca="1" si="305"/>
        <v>-284</v>
      </c>
      <c r="M2781">
        <f t="shared" ca="1" si="306"/>
        <v>-317.15000000000771</v>
      </c>
      <c r="N2781">
        <f t="shared" ca="1" si="307"/>
        <v>-359</v>
      </c>
    </row>
    <row r="2782" spans="1:14" x14ac:dyDescent="0.25">
      <c r="A2782">
        <f ca="1"/>
        <v>2</v>
      </c>
      <c r="B2782">
        <f ca="1"/>
        <v>4</v>
      </c>
      <c r="C2782">
        <f ca="1"/>
        <v>3</v>
      </c>
      <c r="D2782">
        <f ca="1"/>
        <v>0</v>
      </c>
      <c r="E2782">
        <f ca="1"/>
        <v>3</v>
      </c>
      <c r="F2782">
        <f ca="1"/>
        <v>1</v>
      </c>
      <c r="G2782">
        <f t="shared" ca="1" si="301"/>
        <v>6</v>
      </c>
      <c r="H2782">
        <f t="shared" ca="1" si="302"/>
        <v>3</v>
      </c>
      <c r="I2782">
        <f t="shared" ca="1" si="303"/>
        <v>9</v>
      </c>
      <c r="J2782">
        <f t="shared" ca="1" si="304"/>
        <v>4</v>
      </c>
      <c r="K2782" cm="1">
        <f t="array" aca="1" ref="K2782" ca="1">IF(G2782&gt;7,
        IF(G2782&gt;H2782, 1, IF(G2782&lt;H2782, 0, 2)),
        IF(       H2782&gt;7,
                     IF(G2782&gt;H2782, 1, IF(G2782&lt;H2782, 0, 2)),
                     IF(         G2782&lt;6,
                                   IF(            _xlfn.XLOOKUP(C2782,'deck &amp; rules'!$D$22:$M$22,_xlfn.XLOOKUP(H2782,'deck &amp; rules'!$C$23:$C$30,'deck &amp; rules'!$D$23:$M$30))="draw",
                                                     IF(I2782&gt;J2782,1,IF(I2782&lt;J2782,0,2)),
                                                     IF(I2782&gt;H2782,1,IF(I2782&lt;H2782,0,2))),
                                   IF(H2782&lt;7,
                                        IF(G2782&gt;J2782,1,IF(G2782&lt;J2782,0,2)),
                                        IF(G2782&gt;H2782,1,IF(G2782&lt;H2782,0,2))
                                        )
                          )
              )
        )</f>
        <v>1</v>
      </c>
      <c r="L2782">
        <f t="shared" ca="1" si="305"/>
        <v>-283</v>
      </c>
      <c r="M2782">
        <f t="shared" ca="1" si="306"/>
        <v>-318.15000000000771</v>
      </c>
      <c r="N2782">
        <f t="shared" ca="1" si="307"/>
        <v>-360</v>
      </c>
    </row>
    <row r="2783" spans="1:14" x14ac:dyDescent="0.25">
      <c r="A2783">
        <f ca="1"/>
        <v>9</v>
      </c>
      <c r="B2783">
        <f ca="1"/>
        <v>6</v>
      </c>
      <c r="C2783">
        <f ca="1"/>
        <v>5</v>
      </c>
      <c r="D2783">
        <f ca="1"/>
        <v>4</v>
      </c>
      <c r="E2783">
        <f ca="1"/>
        <v>0</v>
      </c>
      <c r="F2783">
        <f ca="1"/>
        <v>9</v>
      </c>
      <c r="G2783">
        <f t="shared" ca="1" si="301"/>
        <v>5</v>
      </c>
      <c r="H2783">
        <f t="shared" ca="1" si="302"/>
        <v>4</v>
      </c>
      <c r="I2783">
        <f t="shared" ca="1" si="303"/>
        <v>0</v>
      </c>
      <c r="J2783">
        <f t="shared" ca="1" si="304"/>
        <v>3</v>
      </c>
      <c r="K2783" cm="1">
        <f t="array" aca="1" ref="K2783" ca="1">IF(G2783&gt;7,
        IF(G2783&gt;H2783, 1, IF(G2783&lt;H2783, 0, 2)),
        IF(       H2783&gt;7,
                     IF(G2783&gt;H2783, 1, IF(G2783&lt;H2783, 0, 2)),
                     IF(         G2783&lt;6,
                                   IF(            _xlfn.XLOOKUP(C2783,'deck &amp; rules'!$D$22:$M$22,_xlfn.XLOOKUP(H2783,'deck &amp; rules'!$C$23:$C$30,'deck &amp; rules'!$D$23:$M$30))="draw",
                                                     IF(I2783&gt;J2783,1,IF(I2783&lt;J2783,0,2)),
                                                     IF(I2783&gt;H2783,1,IF(I2783&lt;H2783,0,2))),
                                   IF(H2783&lt;7,
                                        IF(G2783&gt;J2783,1,IF(G2783&lt;J2783,0,2)),
                                        IF(G2783&gt;H2783,1,IF(G2783&lt;H2783,0,2))
                                        )
                          )
              )
        )</f>
        <v>0</v>
      </c>
      <c r="L2783">
        <f t="shared" ca="1" si="305"/>
        <v>-284</v>
      </c>
      <c r="M2783">
        <f t="shared" ca="1" si="306"/>
        <v>-317.20000000000772</v>
      </c>
      <c r="N2783">
        <f t="shared" ca="1" si="307"/>
        <v>-361</v>
      </c>
    </row>
    <row r="2784" spans="1:14" x14ac:dyDescent="0.25">
      <c r="A2784">
        <f ca="1"/>
        <v>8</v>
      </c>
      <c r="B2784">
        <f ca="1"/>
        <v>6</v>
      </c>
      <c r="C2784">
        <f ca="1"/>
        <v>8</v>
      </c>
      <c r="D2784">
        <f ca="1"/>
        <v>4</v>
      </c>
      <c r="E2784">
        <f ca="1"/>
        <v>0</v>
      </c>
      <c r="F2784">
        <f ca="1"/>
        <v>6</v>
      </c>
      <c r="G2784">
        <f t="shared" ca="1" si="301"/>
        <v>4</v>
      </c>
      <c r="H2784">
        <f t="shared" ca="1" si="302"/>
        <v>4</v>
      </c>
      <c r="I2784">
        <f t="shared" ca="1" si="303"/>
        <v>2</v>
      </c>
      <c r="J2784">
        <f t="shared" ca="1" si="304"/>
        <v>0</v>
      </c>
      <c r="K2784" cm="1">
        <f t="array" aca="1" ref="K2784" ca="1">IF(G2784&gt;7,
        IF(G2784&gt;H2784, 1, IF(G2784&lt;H2784, 0, 2)),
        IF(       H2784&gt;7,
                     IF(G2784&gt;H2784, 1, IF(G2784&lt;H2784, 0, 2)),
                     IF(         G2784&lt;6,
                                   IF(            _xlfn.XLOOKUP(C2784,'deck &amp; rules'!$D$22:$M$22,_xlfn.XLOOKUP(H2784,'deck &amp; rules'!$C$23:$C$30,'deck &amp; rules'!$D$23:$M$30))="draw",
                                                     IF(I2784&gt;J2784,1,IF(I2784&lt;J2784,0,2)),
                                                     IF(I2784&gt;H2784,1,IF(I2784&lt;H2784,0,2))),
                                   IF(H2784&lt;7,
                                        IF(G2784&gt;J2784,1,IF(G2784&lt;J2784,0,2)),
                                        IF(G2784&gt;H2784,1,IF(G2784&lt;H2784,0,2))
                                        )
                          )
              )
        )</f>
        <v>0</v>
      </c>
      <c r="L2784">
        <f t="shared" ca="1" si="305"/>
        <v>-285</v>
      </c>
      <c r="M2784">
        <f t="shared" ca="1" si="306"/>
        <v>-316.25000000000773</v>
      </c>
      <c r="N2784">
        <f t="shared" ca="1" si="307"/>
        <v>-362</v>
      </c>
    </row>
    <row r="2785" spans="1:14" x14ac:dyDescent="0.25">
      <c r="A2785">
        <f ca="1"/>
        <v>0</v>
      </c>
      <c r="B2785">
        <f ca="1"/>
        <v>5</v>
      </c>
      <c r="C2785">
        <f ca="1"/>
        <v>0</v>
      </c>
      <c r="D2785">
        <f ca="1"/>
        <v>0</v>
      </c>
      <c r="E2785">
        <f ca="1"/>
        <v>2</v>
      </c>
      <c r="F2785">
        <f ca="1"/>
        <v>0</v>
      </c>
      <c r="G2785">
        <f t="shared" ca="1" si="301"/>
        <v>5</v>
      </c>
      <c r="H2785">
        <f t="shared" ca="1" si="302"/>
        <v>2</v>
      </c>
      <c r="I2785">
        <f t="shared" ca="1" si="303"/>
        <v>5</v>
      </c>
      <c r="J2785">
        <f t="shared" ca="1" si="304"/>
        <v>2</v>
      </c>
      <c r="K2785" cm="1">
        <f t="array" aca="1" ref="K2785" ca="1">IF(G2785&gt;7,
        IF(G2785&gt;H2785, 1, IF(G2785&lt;H2785, 0, 2)),
        IF(       H2785&gt;7,
                     IF(G2785&gt;H2785, 1, IF(G2785&lt;H2785, 0, 2)),
                     IF(         G2785&lt;6,
                                   IF(            _xlfn.XLOOKUP(C2785,'deck &amp; rules'!$D$22:$M$22,_xlfn.XLOOKUP(H2785,'deck &amp; rules'!$C$23:$C$30,'deck &amp; rules'!$D$23:$M$30))="draw",
                                                     IF(I2785&gt;J2785,1,IF(I2785&lt;J2785,0,2)),
                                                     IF(I2785&gt;H2785,1,IF(I2785&lt;H2785,0,2))),
                                   IF(H2785&lt;7,
                                        IF(G2785&gt;J2785,1,IF(G2785&lt;J2785,0,2)),
                                        IF(G2785&gt;H2785,1,IF(G2785&lt;H2785,0,2))
                                        )
                          )
              )
        )</f>
        <v>1</v>
      </c>
      <c r="L2785">
        <f t="shared" ca="1" si="305"/>
        <v>-284</v>
      </c>
      <c r="M2785">
        <f t="shared" ca="1" si="306"/>
        <v>-317.25000000000773</v>
      </c>
      <c r="N2785">
        <f t="shared" ca="1" si="307"/>
        <v>-363</v>
      </c>
    </row>
    <row r="2786" spans="1:14" x14ac:dyDescent="0.25">
      <c r="A2786">
        <f ca="1"/>
        <v>2</v>
      </c>
      <c r="B2786">
        <f ca="1"/>
        <v>0</v>
      </c>
      <c r="C2786">
        <f ca="1"/>
        <v>3</v>
      </c>
      <c r="D2786">
        <f ca="1"/>
        <v>0</v>
      </c>
      <c r="E2786">
        <f ca="1"/>
        <v>2</v>
      </c>
      <c r="F2786">
        <f ca="1"/>
        <v>0</v>
      </c>
      <c r="G2786">
        <f t="shared" ca="1" si="301"/>
        <v>2</v>
      </c>
      <c r="H2786">
        <f t="shared" ca="1" si="302"/>
        <v>2</v>
      </c>
      <c r="I2786">
        <f t="shared" ca="1" si="303"/>
        <v>5</v>
      </c>
      <c r="J2786">
        <f t="shared" ca="1" si="304"/>
        <v>2</v>
      </c>
      <c r="K2786" cm="1">
        <f t="array" aca="1" ref="K2786" ca="1">IF(G2786&gt;7,
        IF(G2786&gt;H2786, 1, IF(G2786&lt;H2786, 0, 2)),
        IF(       H2786&gt;7,
                     IF(G2786&gt;H2786, 1, IF(G2786&lt;H2786, 0, 2)),
                     IF(         G2786&lt;6,
                                   IF(            _xlfn.XLOOKUP(C2786,'deck &amp; rules'!$D$22:$M$22,_xlfn.XLOOKUP(H2786,'deck &amp; rules'!$C$23:$C$30,'deck &amp; rules'!$D$23:$M$30))="draw",
                                                     IF(I2786&gt;J2786,1,IF(I2786&lt;J2786,0,2)),
                                                     IF(I2786&gt;H2786,1,IF(I2786&lt;H2786,0,2))),
                                   IF(H2786&lt;7,
                                        IF(G2786&gt;J2786,1,IF(G2786&lt;J2786,0,2)),
                                        IF(G2786&gt;H2786,1,IF(G2786&lt;H2786,0,2))
                                        )
                          )
              )
        )</f>
        <v>1</v>
      </c>
      <c r="L2786">
        <f t="shared" ca="1" si="305"/>
        <v>-283</v>
      </c>
      <c r="M2786">
        <f t="shared" ca="1" si="306"/>
        <v>-318.25000000000773</v>
      </c>
      <c r="N2786">
        <f t="shared" ca="1" si="307"/>
        <v>-364</v>
      </c>
    </row>
    <row r="2787" spans="1:14" x14ac:dyDescent="0.25">
      <c r="A2787">
        <f ca="1"/>
        <v>6</v>
      </c>
      <c r="B2787">
        <f ca="1"/>
        <v>0</v>
      </c>
      <c r="C2787">
        <f ca="1"/>
        <v>3</v>
      </c>
      <c r="D2787">
        <f ca="1"/>
        <v>1</v>
      </c>
      <c r="E2787">
        <f ca="1"/>
        <v>5</v>
      </c>
      <c r="F2787">
        <f ca="1"/>
        <v>2</v>
      </c>
      <c r="G2787">
        <f t="shared" ca="1" si="301"/>
        <v>6</v>
      </c>
      <c r="H2787">
        <f t="shared" ca="1" si="302"/>
        <v>6</v>
      </c>
      <c r="I2787">
        <f t="shared" ca="1" si="303"/>
        <v>9</v>
      </c>
      <c r="J2787">
        <f t="shared" ca="1" si="304"/>
        <v>8</v>
      </c>
      <c r="K2787" cm="1">
        <f t="array" aca="1" ref="K2787" ca="1">IF(G2787&gt;7,
        IF(G2787&gt;H2787, 1, IF(G2787&lt;H2787, 0, 2)),
        IF(       H2787&gt;7,
                     IF(G2787&gt;H2787, 1, IF(G2787&lt;H2787, 0, 2)),
                     IF(         G2787&lt;6,
                                   IF(            _xlfn.XLOOKUP(C2787,'deck &amp; rules'!$D$22:$M$22,_xlfn.XLOOKUP(H2787,'deck &amp; rules'!$C$23:$C$30,'deck &amp; rules'!$D$23:$M$30))="draw",
                                                     IF(I2787&gt;J2787,1,IF(I2787&lt;J2787,0,2)),
                                                     IF(I2787&gt;H2787,1,IF(I2787&lt;H2787,0,2))),
                                   IF(H2787&lt;7,
                                        IF(G2787&gt;J2787,1,IF(G2787&lt;J2787,0,2)),
                                        IF(G2787&gt;H2787,1,IF(G2787&lt;H2787,0,2))
                                        )
                          )
              )
        )</f>
        <v>0</v>
      </c>
      <c r="L2787">
        <f t="shared" ca="1" si="305"/>
        <v>-284</v>
      </c>
      <c r="M2787">
        <f t="shared" ca="1" si="306"/>
        <v>-317.30000000000774</v>
      </c>
      <c r="N2787">
        <f t="shared" ca="1" si="307"/>
        <v>-365</v>
      </c>
    </row>
    <row r="2788" spans="1:14" x14ac:dyDescent="0.25">
      <c r="A2788">
        <f ca="1"/>
        <v>2</v>
      </c>
      <c r="B2788">
        <f ca="1"/>
        <v>0</v>
      </c>
      <c r="C2788">
        <f ca="1"/>
        <v>7</v>
      </c>
      <c r="D2788">
        <f ca="1"/>
        <v>7</v>
      </c>
      <c r="E2788">
        <f ca="1"/>
        <v>0</v>
      </c>
      <c r="F2788">
        <f ca="1"/>
        <v>8</v>
      </c>
      <c r="G2788">
        <f t="shared" ca="1" si="301"/>
        <v>2</v>
      </c>
      <c r="H2788">
        <f t="shared" ca="1" si="302"/>
        <v>7</v>
      </c>
      <c r="I2788">
        <f t="shared" ca="1" si="303"/>
        <v>9</v>
      </c>
      <c r="J2788">
        <f t="shared" ca="1" si="304"/>
        <v>5</v>
      </c>
      <c r="K2788" cm="1">
        <f t="array" aca="1" ref="K2788" ca="1">IF(G2788&gt;7,
        IF(G2788&gt;H2788, 1, IF(G2788&lt;H2788, 0, 2)),
        IF(       H2788&gt;7,
                     IF(G2788&gt;H2788, 1, IF(G2788&lt;H2788, 0, 2)),
                     IF(         G2788&lt;6,
                                   IF(            _xlfn.XLOOKUP(C2788,'deck &amp; rules'!$D$22:$M$22,_xlfn.XLOOKUP(H2788,'deck &amp; rules'!$C$23:$C$30,'deck &amp; rules'!$D$23:$M$30))="draw",
                                                     IF(I2788&gt;J2788,1,IF(I2788&lt;J2788,0,2)),
                                                     IF(I2788&gt;H2788,1,IF(I2788&lt;H2788,0,2))),
                                   IF(H2788&lt;7,
                                        IF(G2788&gt;J2788,1,IF(G2788&lt;J2788,0,2)),
                                        IF(G2788&gt;H2788,1,IF(G2788&lt;H2788,0,2))
                                        )
                          )
              )
        )</f>
        <v>1</v>
      </c>
      <c r="L2788">
        <f t="shared" ca="1" si="305"/>
        <v>-283</v>
      </c>
      <c r="M2788">
        <f t="shared" ca="1" si="306"/>
        <v>-318.30000000000774</v>
      </c>
      <c r="N2788">
        <f t="shared" ca="1" si="307"/>
        <v>-366</v>
      </c>
    </row>
    <row r="2789" spans="1:14" x14ac:dyDescent="0.25">
      <c r="A2789">
        <f ca="1"/>
        <v>6</v>
      </c>
      <c r="B2789">
        <f ca="1"/>
        <v>1</v>
      </c>
      <c r="C2789">
        <f ca="1"/>
        <v>4</v>
      </c>
      <c r="D2789">
        <f ca="1"/>
        <v>8</v>
      </c>
      <c r="E2789">
        <f ca="1"/>
        <v>2</v>
      </c>
      <c r="F2789">
        <f ca="1"/>
        <v>5</v>
      </c>
      <c r="G2789">
        <f t="shared" ca="1" si="301"/>
        <v>7</v>
      </c>
      <c r="H2789">
        <f t="shared" ca="1" si="302"/>
        <v>0</v>
      </c>
      <c r="I2789">
        <f t="shared" ca="1" si="303"/>
        <v>1</v>
      </c>
      <c r="J2789">
        <f t="shared" ca="1" si="304"/>
        <v>5</v>
      </c>
      <c r="K2789" cm="1">
        <f t="array" aca="1" ref="K2789" ca="1">IF(G2789&gt;7,
        IF(G2789&gt;H2789, 1, IF(G2789&lt;H2789, 0, 2)),
        IF(       H2789&gt;7,
                     IF(G2789&gt;H2789, 1, IF(G2789&lt;H2789, 0, 2)),
                     IF(         G2789&lt;6,
                                   IF(            _xlfn.XLOOKUP(C2789,'deck &amp; rules'!$D$22:$M$22,_xlfn.XLOOKUP(H2789,'deck &amp; rules'!$C$23:$C$30,'deck &amp; rules'!$D$23:$M$30))="draw",
                                                     IF(I2789&gt;J2789,1,IF(I2789&lt;J2789,0,2)),
                                                     IF(I2789&gt;H2789,1,IF(I2789&lt;H2789,0,2))),
                                   IF(H2789&lt;7,
                                        IF(G2789&gt;J2789,1,IF(G2789&lt;J2789,0,2)),
                                        IF(G2789&gt;H2789,1,IF(G2789&lt;H2789,0,2))
                                        )
                          )
              )
        )</f>
        <v>1</v>
      </c>
      <c r="L2789">
        <f t="shared" ca="1" si="305"/>
        <v>-282</v>
      </c>
      <c r="M2789">
        <f t="shared" ca="1" si="306"/>
        <v>-319.30000000000774</v>
      </c>
      <c r="N2789">
        <f t="shared" ca="1" si="307"/>
        <v>-367</v>
      </c>
    </row>
    <row r="2790" spans="1:14" x14ac:dyDescent="0.25">
      <c r="A2790">
        <f ca="1"/>
        <v>0</v>
      </c>
      <c r="B2790">
        <f ca="1"/>
        <v>1</v>
      </c>
      <c r="C2790">
        <f ca="1"/>
        <v>4</v>
      </c>
      <c r="D2790">
        <f ca="1"/>
        <v>0</v>
      </c>
      <c r="E2790">
        <f ca="1"/>
        <v>5</v>
      </c>
      <c r="F2790">
        <f ca="1"/>
        <v>9</v>
      </c>
      <c r="G2790">
        <f t="shared" ca="1" si="301"/>
        <v>1</v>
      </c>
      <c r="H2790">
        <f t="shared" ca="1" si="302"/>
        <v>5</v>
      </c>
      <c r="I2790">
        <f t="shared" ca="1" si="303"/>
        <v>5</v>
      </c>
      <c r="J2790">
        <f t="shared" ca="1" si="304"/>
        <v>4</v>
      </c>
      <c r="K2790" cm="1">
        <f t="array" aca="1" ref="K2790" ca="1">IF(G2790&gt;7,
        IF(G2790&gt;H2790, 1, IF(G2790&lt;H2790, 0, 2)),
        IF(       H2790&gt;7,
                     IF(G2790&gt;H2790, 1, IF(G2790&lt;H2790, 0, 2)),
                     IF(         G2790&lt;6,
                                   IF(            _xlfn.XLOOKUP(C2790,'deck &amp; rules'!$D$22:$M$22,_xlfn.XLOOKUP(H2790,'deck &amp; rules'!$C$23:$C$30,'deck &amp; rules'!$D$23:$M$30))="draw",
                                                     IF(I2790&gt;J2790,1,IF(I2790&lt;J2790,0,2)),
                                                     IF(I2790&gt;H2790,1,IF(I2790&lt;H2790,0,2))),
                                   IF(H2790&lt;7,
                                        IF(G2790&gt;J2790,1,IF(G2790&lt;J2790,0,2)),
                                        IF(G2790&gt;H2790,1,IF(G2790&lt;H2790,0,2))
                                        )
                          )
              )
        )</f>
        <v>1</v>
      </c>
      <c r="L2790">
        <f t="shared" ca="1" si="305"/>
        <v>-281</v>
      </c>
      <c r="M2790">
        <f t="shared" ca="1" si="306"/>
        <v>-320.30000000000774</v>
      </c>
      <c r="N2790">
        <f t="shared" ca="1" si="307"/>
        <v>-368</v>
      </c>
    </row>
    <row r="2791" spans="1:14" x14ac:dyDescent="0.25">
      <c r="A2791">
        <f ca="1"/>
        <v>6</v>
      </c>
      <c r="B2791">
        <f ca="1"/>
        <v>0</v>
      </c>
      <c r="C2791">
        <f ca="1"/>
        <v>0</v>
      </c>
      <c r="D2791">
        <f ca="1"/>
        <v>6</v>
      </c>
      <c r="E2791">
        <f ca="1"/>
        <v>1</v>
      </c>
      <c r="F2791">
        <f ca="1"/>
        <v>0</v>
      </c>
      <c r="G2791">
        <f t="shared" ca="1" si="301"/>
        <v>6</v>
      </c>
      <c r="H2791">
        <f t="shared" ca="1" si="302"/>
        <v>7</v>
      </c>
      <c r="I2791">
        <f t="shared" ca="1" si="303"/>
        <v>6</v>
      </c>
      <c r="J2791">
        <f t="shared" ca="1" si="304"/>
        <v>7</v>
      </c>
      <c r="K2791" cm="1">
        <f t="array" aca="1" ref="K2791" ca="1">IF(G2791&gt;7,
        IF(G2791&gt;H2791, 1, IF(G2791&lt;H2791, 0, 2)),
        IF(       H2791&gt;7,
                     IF(G2791&gt;H2791, 1, IF(G2791&lt;H2791, 0, 2)),
                     IF(         G2791&lt;6,
                                   IF(            _xlfn.XLOOKUP(C2791,'deck &amp; rules'!$D$22:$M$22,_xlfn.XLOOKUP(H2791,'deck &amp; rules'!$C$23:$C$30,'deck &amp; rules'!$D$23:$M$30))="draw",
                                                     IF(I2791&gt;J2791,1,IF(I2791&lt;J2791,0,2)),
                                                     IF(I2791&gt;H2791,1,IF(I2791&lt;H2791,0,2))),
                                   IF(H2791&lt;7,
                                        IF(G2791&gt;J2791,1,IF(G2791&lt;J2791,0,2)),
                                        IF(G2791&gt;H2791,1,IF(G2791&lt;H2791,0,2))
                                        )
                          )
              )
        )</f>
        <v>0</v>
      </c>
      <c r="L2791">
        <f t="shared" ca="1" si="305"/>
        <v>-282</v>
      </c>
      <c r="M2791">
        <f t="shared" ca="1" si="306"/>
        <v>-319.35000000000775</v>
      </c>
      <c r="N2791">
        <f t="shared" ca="1" si="307"/>
        <v>-369</v>
      </c>
    </row>
    <row r="2792" spans="1:14" x14ac:dyDescent="0.25">
      <c r="A2792">
        <f ca="1"/>
        <v>3</v>
      </c>
      <c r="B2792">
        <f ca="1"/>
        <v>3</v>
      </c>
      <c r="C2792">
        <f ca="1"/>
        <v>2</v>
      </c>
      <c r="D2792">
        <f ca="1"/>
        <v>1</v>
      </c>
      <c r="E2792">
        <f ca="1"/>
        <v>9</v>
      </c>
      <c r="F2792">
        <f ca="1"/>
        <v>8</v>
      </c>
      <c r="G2792">
        <f t="shared" ca="1" si="301"/>
        <v>6</v>
      </c>
      <c r="H2792">
        <f t="shared" ca="1" si="302"/>
        <v>0</v>
      </c>
      <c r="I2792">
        <f t="shared" ca="1" si="303"/>
        <v>8</v>
      </c>
      <c r="J2792">
        <f t="shared" ca="1" si="304"/>
        <v>8</v>
      </c>
      <c r="K2792" cm="1">
        <f t="array" aca="1" ref="K2792" ca="1">IF(G2792&gt;7,
        IF(G2792&gt;H2792, 1, IF(G2792&lt;H2792, 0, 2)),
        IF(       H2792&gt;7,
                     IF(G2792&gt;H2792, 1, IF(G2792&lt;H2792, 0, 2)),
                     IF(         G2792&lt;6,
                                   IF(            _xlfn.XLOOKUP(C2792,'deck &amp; rules'!$D$22:$M$22,_xlfn.XLOOKUP(H2792,'deck &amp; rules'!$C$23:$C$30,'deck &amp; rules'!$D$23:$M$30))="draw",
                                                     IF(I2792&gt;J2792,1,IF(I2792&lt;J2792,0,2)),
                                                     IF(I2792&gt;H2792,1,IF(I2792&lt;H2792,0,2))),
                                   IF(H2792&lt;7,
                                        IF(G2792&gt;J2792,1,IF(G2792&lt;J2792,0,2)),
                                        IF(G2792&gt;H2792,1,IF(G2792&lt;H2792,0,2))
                                        )
                          )
              )
        )</f>
        <v>0</v>
      </c>
      <c r="L2792">
        <f t="shared" ca="1" si="305"/>
        <v>-283</v>
      </c>
      <c r="M2792">
        <f t="shared" ca="1" si="306"/>
        <v>-318.40000000000776</v>
      </c>
      <c r="N2792">
        <f t="shared" ca="1" si="307"/>
        <v>-370</v>
      </c>
    </row>
    <row r="2793" spans="1:14" x14ac:dyDescent="0.25">
      <c r="A2793">
        <f ca="1"/>
        <v>0</v>
      </c>
      <c r="B2793">
        <f ca="1"/>
        <v>7</v>
      </c>
      <c r="C2793">
        <f ca="1"/>
        <v>5</v>
      </c>
      <c r="D2793">
        <f ca="1"/>
        <v>1</v>
      </c>
      <c r="E2793">
        <f ca="1"/>
        <v>0</v>
      </c>
      <c r="F2793">
        <f ca="1"/>
        <v>2</v>
      </c>
      <c r="G2793">
        <f t="shared" ca="1" si="301"/>
        <v>7</v>
      </c>
      <c r="H2793">
        <f t="shared" ca="1" si="302"/>
        <v>1</v>
      </c>
      <c r="I2793">
        <f t="shared" ca="1" si="303"/>
        <v>2</v>
      </c>
      <c r="J2793">
        <f t="shared" ca="1" si="304"/>
        <v>3</v>
      </c>
      <c r="K2793" cm="1">
        <f t="array" aca="1" ref="K2793" ca="1">IF(G2793&gt;7,
        IF(G2793&gt;H2793, 1, IF(G2793&lt;H2793, 0, 2)),
        IF(       H2793&gt;7,
                     IF(G2793&gt;H2793, 1, IF(G2793&lt;H2793, 0, 2)),
                     IF(         G2793&lt;6,
                                   IF(            _xlfn.XLOOKUP(C2793,'deck &amp; rules'!$D$22:$M$22,_xlfn.XLOOKUP(H2793,'deck &amp; rules'!$C$23:$C$30,'deck &amp; rules'!$D$23:$M$30))="draw",
                                                     IF(I2793&gt;J2793,1,IF(I2793&lt;J2793,0,2)),
                                                     IF(I2793&gt;H2793,1,IF(I2793&lt;H2793,0,2))),
                                   IF(H2793&lt;7,
                                        IF(G2793&gt;J2793,1,IF(G2793&lt;J2793,0,2)),
                                        IF(G2793&gt;H2793,1,IF(G2793&lt;H2793,0,2))
                                        )
                          )
              )
        )</f>
        <v>1</v>
      </c>
      <c r="L2793">
        <f t="shared" ca="1" si="305"/>
        <v>-282</v>
      </c>
      <c r="M2793">
        <f t="shared" ca="1" si="306"/>
        <v>-319.40000000000776</v>
      </c>
      <c r="N2793">
        <f t="shared" ca="1" si="307"/>
        <v>-371</v>
      </c>
    </row>
    <row r="2794" spans="1:14" x14ac:dyDescent="0.25">
      <c r="A2794">
        <f ca="1"/>
        <v>2</v>
      </c>
      <c r="B2794">
        <f ca="1"/>
        <v>4</v>
      </c>
      <c r="C2794">
        <f ca="1"/>
        <v>0</v>
      </c>
      <c r="D2794">
        <f ca="1"/>
        <v>9</v>
      </c>
      <c r="E2794">
        <f ca="1"/>
        <v>1</v>
      </c>
      <c r="F2794">
        <f ca="1"/>
        <v>9</v>
      </c>
      <c r="G2794">
        <f t="shared" ca="1" si="301"/>
        <v>6</v>
      </c>
      <c r="H2794">
        <f t="shared" ca="1" si="302"/>
        <v>0</v>
      </c>
      <c r="I2794">
        <f t="shared" ca="1" si="303"/>
        <v>6</v>
      </c>
      <c r="J2794">
        <f t="shared" ca="1" si="304"/>
        <v>9</v>
      </c>
      <c r="K2794" cm="1">
        <f t="array" aca="1" ref="K2794" ca="1">IF(G2794&gt;7,
        IF(G2794&gt;H2794, 1, IF(G2794&lt;H2794, 0, 2)),
        IF(       H2794&gt;7,
                     IF(G2794&gt;H2794, 1, IF(G2794&lt;H2794, 0, 2)),
                     IF(         G2794&lt;6,
                                   IF(            _xlfn.XLOOKUP(C2794,'deck &amp; rules'!$D$22:$M$22,_xlfn.XLOOKUP(H2794,'deck &amp; rules'!$C$23:$C$30,'deck &amp; rules'!$D$23:$M$30))="draw",
                                                     IF(I2794&gt;J2794,1,IF(I2794&lt;J2794,0,2)),
                                                     IF(I2794&gt;H2794,1,IF(I2794&lt;H2794,0,2))),
                                   IF(H2794&lt;7,
                                        IF(G2794&gt;J2794,1,IF(G2794&lt;J2794,0,2)),
                                        IF(G2794&gt;H2794,1,IF(G2794&lt;H2794,0,2))
                                        )
                          )
              )
        )</f>
        <v>0</v>
      </c>
      <c r="L2794">
        <f t="shared" ca="1" si="305"/>
        <v>-283</v>
      </c>
      <c r="M2794">
        <f t="shared" ca="1" si="306"/>
        <v>-318.45000000000778</v>
      </c>
      <c r="N2794">
        <f t="shared" ca="1" si="307"/>
        <v>-372</v>
      </c>
    </row>
    <row r="2795" spans="1:14" x14ac:dyDescent="0.25">
      <c r="A2795">
        <f ca="1"/>
        <v>2</v>
      </c>
      <c r="B2795">
        <f ca="1"/>
        <v>4</v>
      </c>
      <c r="C2795">
        <f ca="1"/>
        <v>4</v>
      </c>
      <c r="D2795">
        <f ca="1"/>
        <v>8</v>
      </c>
      <c r="E2795">
        <f ca="1"/>
        <v>8</v>
      </c>
      <c r="F2795">
        <f ca="1"/>
        <v>2</v>
      </c>
      <c r="G2795">
        <f t="shared" ca="1" si="301"/>
        <v>6</v>
      </c>
      <c r="H2795">
        <f t="shared" ca="1" si="302"/>
        <v>6</v>
      </c>
      <c r="I2795">
        <f t="shared" ca="1" si="303"/>
        <v>0</v>
      </c>
      <c r="J2795">
        <f t="shared" ca="1" si="304"/>
        <v>8</v>
      </c>
      <c r="K2795" cm="1">
        <f t="array" aca="1" ref="K2795" ca="1">IF(G2795&gt;7,
        IF(G2795&gt;H2795, 1, IF(G2795&lt;H2795, 0, 2)),
        IF(       H2795&gt;7,
                     IF(G2795&gt;H2795, 1, IF(G2795&lt;H2795, 0, 2)),
                     IF(         G2795&lt;6,
                                   IF(            _xlfn.XLOOKUP(C2795,'deck &amp; rules'!$D$22:$M$22,_xlfn.XLOOKUP(H2795,'deck &amp; rules'!$C$23:$C$30,'deck &amp; rules'!$D$23:$M$30))="draw",
                                                     IF(I2795&gt;J2795,1,IF(I2795&lt;J2795,0,2)),
                                                     IF(I2795&gt;H2795,1,IF(I2795&lt;H2795,0,2))),
                                   IF(H2795&lt;7,
                                        IF(G2795&gt;J2795,1,IF(G2795&lt;J2795,0,2)),
                                        IF(G2795&gt;H2795,1,IF(G2795&lt;H2795,0,2))
                                        )
                          )
              )
        )</f>
        <v>0</v>
      </c>
      <c r="L2795">
        <f t="shared" ca="1" si="305"/>
        <v>-284</v>
      </c>
      <c r="M2795">
        <f t="shared" ca="1" si="306"/>
        <v>-317.50000000000779</v>
      </c>
      <c r="N2795">
        <f t="shared" ca="1" si="307"/>
        <v>-373</v>
      </c>
    </row>
    <row r="2796" spans="1:14" x14ac:dyDescent="0.25">
      <c r="A2796">
        <f ca="1"/>
        <v>7</v>
      </c>
      <c r="B2796">
        <f ca="1"/>
        <v>8</v>
      </c>
      <c r="C2796">
        <f ca="1"/>
        <v>0</v>
      </c>
      <c r="D2796">
        <f ca="1"/>
        <v>2</v>
      </c>
      <c r="E2796">
        <f ca="1"/>
        <v>1</v>
      </c>
      <c r="F2796">
        <f ca="1"/>
        <v>0</v>
      </c>
      <c r="G2796">
        <f t="shared" ca="1" si="301"/>
        <v>5</v>
      </c>
      <c r="H2796">
        <f t="shared" ca="1" si="302"/>
        <v>3</v>
      </c>
      <c r="I2796">
        <f t="shared" ca="1" si="303"/>
        <v>5</v>
      </c>
      <c r="J2796">
        <f t="shared" ca="1" si="304"/>
        <v>3</v>
      </c>
      <c r="K2796" cm="1">
        <f t="array" aca="1" ref="K2796" ca="1">IF(G2796&gt;7,
        IF(G2796&gt;H2796, 1, IF(G2796&lt;H2796, 0, 2)),
        IF(       H2796&gt;7,
                     IF(G2796&gt;H2796, 1, IF(G2796&lt;H2796, 0, 2)),
                     IF(         G2796&lt;6,
                                   IF(            _xlfn.XLOOKUP(C2796,'deck &amp; rules'!$D$22:$M$22,_xlfn.XLOOKUP(H2796,'deck &amp; rules'!$C$23:$C$30,'deck &amp; rules'!$D$23:$M$30))="draw",
                                                     IF(I2796&gt;J2796,1,IF(I2796&lt;J2796,0,2)),
                                                     IF(I2796&gt;H2796,1,IF(I2796&lt;H2796,0,2))),
                                   IF(H2796&lt;7,
                                        IF(G2796&gt;J2796,1,IF(G2796&lt;J2796,0,2)),
                                        IF(G2796&gt;H2796,1,IF(G2796&lt;H2796,0,2))
                                        )
                          )
              )
        )</f>
        <v>1</v>
      </c>
      <c r="L2796">
        <f t="shared" ca="1" si="305"/>
        <v>-283</v>
      </c>
      <c r="M2796">
        <f t="shared" ca="1" si="306"/>
        <v>-318.50000000000779</v>
      </c>
      <c r="N2796">
        <f t="shared" ca="1" si="307"/>
        <v>-374</v>
      </c>
    </row>
    <row r="2797" spans="1:14" x14ac:dyDescent="0.25">
      <c r="A2797">
        <f ca="1"/>
        <v>5</v>
      </c>
      <c r="B2797">
        <f ca="1"/>
        <v>0</v>
      </c>
      <c r="C2797">
        <f ca="1"/>
        <v>3</v>
      </c>
      <c r="D2797">
        <f ca="1"/>
        <v>3</v>
      </c>
      <c r="E2797">
        <f ca="1"/>
        <v>4</v>
      </c>
      <c r="F2797">
        <f ca="1"/>
        <v>6</v>
      </c>
      <c r="G2797">
        <f t="shared" ca="1" si="301"/>
        <v>5</v>
      </c>
      <c r="H2797">
        <f t="shared" ca="1" si="302"/>
        <v>7</v>
      </c>
      <c r="I2797">
        <f t="shared" ca="1" si="303"/>
        <v>8</v>
      </c>
      <c r="J2797">
        <f t="shared" ca="1" si="304"/>
        <v>3</v>
      </c>
      <c r="K2797" cm="1">
        <f t="array" aca="1" ref="K2797" ca="1">IF(G2797&gt;7,
        IF(G2797&gt;H2797, 1, IF(G2797&lt;H2797, 0, 2)),
        IF(       H2797&gt;7,
                     IF(G2797&gt;H2797, 1, IF(G2797&lt;H2797, 0, 2)),
                     IF(         G2797&lt;6,
                                   IF(            _xlfn.XLOOKUP(C2797,'deck &amp; rules'!$D$22:$M$22,_xlfn.XLOOKUP(H2797,'deck &amp; rules'!$C$23:$C$30,'deck &amp; rules'!$D$23:$M$30))="draw",
                                                     IF(I2797&gt;J2797,1,IF(I2797&lt;J2797,0,2)),
                                                     IF(I2797&gt;H2797,1,IF(I2797&lt;H2797,0,2))),
                                   IF(H2797&lt;7,
                                        IF(G2797&gt;J2797,1,IF(G2797&lt;J2797,0,2)),
                                        IF(G2797&gt;H2797,1,IF(G2797&lt;H2797,0,2))
                                        )
                          )
              )
        )</f>
        <v>1</v>
      </c>
      <c r="L2797">
        <f t="shared" ca="1" si="305"/>
        <v>-282</v>
      </c>
      <c r="M2797">
        <f t="shared" ca="1" si="306"/>
        <v>-319.50000000000779</v>
      </c>
      <c r="N2797">
        <f t="shared" ca="1" si="307"/>
        <v>-375</v>
      </c>
    </row>
    <row r="2798" spans="1:14" x14ac:dyDescent="0.25">
      <c r="A2798">
        <f ca="1"/>
        <v>1</v>
      </c>
      <c r="B2798">
        <f ca="1"/>
        <v>1</v>
      </c>
      <c r="C2798">
        <f ca="1"/>
        <v>0</v>
      </c>
      <c r="D2798">
        <f ca="1"/>
        <v>0</v>
      </c>
      <c r="E2798">
        <f ca="1"/>
        <v>0</v>
      </c>
      <c r="F2798">
        <f ca="1"/>
        <v>3</v>
      </c>
      <c r="G2798">
        <f t="shared" ca="1" si="301"/>
        <v>2</v>
      </c>
      <c r="H2798">
        <f t="shared" ca="1" si="302"/>
        <v>0</v>
      </c>
      <c r="I2798">
        <f t="shared" ca="1" si="303"/>
        <v>2</v>
      </c>
      <c r="J2798">
        <f t="shared" ca="1" si="304"/>
        <v>3</v>
      </c>
      <c r="K2798" cm="1">
        <f t="array" aca="1" ref="K2798" ca="1">IF(G2798&gt;7,
        IF(G2798&gt;H2798, 1, IF(G2798&lt;H2798, 0, 2)),
        IF(       H2798&gt;7,
                     IF(G2798&gt;H2798, 1, IF(G2798&lt;H2798, 0, 2)),
                     IF(         G2798&lt;6,
                                   IF(            _xlfn.XLOOKUP(C2798,'deck &amp; rules'!$D$22:$M$22,_xlfn.XLOOKUP(H2798,'deck &amp; rules'!$C$23:$C$30,'deck &amp; rules'!$D$23:$M$30))="draw",
                                                     IF(I2798&gt;J2798,1,IF(I2798&lt;J2798,0,2)),
                                                     IF(I2798&gt;H2798,1,IF(I2798&lt;H2798,0,2))),
                                   IF(H2798&lt;7,
                                        IF(G2798&gt;J2798,1,IF(G2798&lt;J2798,0,2)),
                                        IF(G2798&gt;H2798,1,IF(G2798&lt;H2798,0,2))
                                        )
                          )
              )
        )</f>
        <v>0</v>
      </c>
      <c r="L2798">
        <f t="shared" ca="1" si="305"/>
        <v>-283</v>
      </c>
      <c r="M2798">
        <f t="shared" ca="1" si="306"/>
        <v>-318.5500000000078</v>
      </c>
      <c r="N2798">
        <f t="shared" ca="1" si="307"/>
        <v>-376</v>
      </c>
    </row>
    <row r="2799" spans="1:14" x14ac:dyDescent="0.25">
      <c r="A2799">
        <f ca="1"/>
        <v>6</v>
      </c>
      <c r="B2799">
        <f ca="1"/>
        <v>8</v>
      </c>
      <c r="C2799">
        <f ca="1"/>
        <v>0</v>
      </c>
      <c r="D2799">
        <f ca="1"/>
        <v>7</v>
      </c>
      <c r="E2799">
        <f ca="1"/>
        <v>0</v>
      </c>
      <c r="F2799">
        <f ca="1"/>
        <v>0</v>
      </c>
      <c r="G2799">
        <f t="shared" ca="1" si="301"/>
        <v>4</v>
      </c>
      <c r="H2799">
        <f t="shared" ca="1" si="302"/>
        <v>7</v>
      </c>
      <c r="I2799">
        <f t="shared" ca="1" si="303"/>
        <v>4</v>
      </c>
      <c r="J2799">
        <f t="shared" ca="1" si="304"/>
        <v>7</v>
      </c>
      <c r="K2799" cm="1">
        <f t="array" aca="1" ref="K2799" ca="1">IF(G2799&gt;7,
        IF(G2799&gt;H2799, 1, IF(G2799&lt;H2799, 0, 2)),
        IF(       H2799&gt;7,
                     IF(G2799&gt;H2799, 1, IF(G2799&lt;H2799, 0, 2)),
                     IF(         G2799&lt;6,
                                   IF(            _xlfn.XLOOKUP(C2799,'deck &amp; rules'!$D$22:$M$22,_xlfn.XLOOKUP(H2799,'deck &amp; rules'!$C$23:$C$30,'deck &amp; rules'!$D$23:$M$30))="draw",
                                                     IF(I2799&gt;J2799,1,IF(I2799&lt;J2799,0,2)),
                                                     IF(I2799&gt;H2799,1,IF(I2799&lt;H2799,0,2))),
                                   IF(H2799&lt;7,
                                        IF(G2799&gt;J2799,1,IF(G2799&lt;J2799,0,2)),
                                        IF(G2799&gt;H2799,1,IF(G2799&lt;H2799,0,2))
                                        )
                          )
              )
        )</f>
        <v>0</v>
      </c>
      <c r="L2799">
        <f t="shared" ca="1" si="305"/>
        <v>-284</v>
      </c>
      <c r="M2799">
        <f t="shared" ca="1" si="306"/>
        <v>-317.60000000000781</v>
      </c>
      <c r="N2799">
        <f t="shared" ca="1" si="307"/>
        <v>-377</v>
      </c>
    </row>
    <row r="2800" spans="1:14" x14ac:dyDescent="0.25">
      <c r="A2800">
        <f ca="1"/>
        <v>0</v>
      </c>
      <c r="B2800">
        <f ca="1"/>
        <v>1</v>
      </c>
      <c r="C2800">
        <f ca="1"/>
        <v>7</v>
      </c>
      <c r="D2800">
        <f ca="1"/>
        <v>8</v>
      </c>
      <c r="E2800">
        <f ca="1"/>
        <v>0</v>
      </c>
      <c r="F2800">
        <f ca="1"/>
        <v>5</v>
      </c>
      <c r="G2800">
        <f t="shared" ca="1" si="301"/>
        <v>1</v>
      </c>
      <c r="H2800">
        <f t="shared" ca="1" si="302"/>
        <v>8</v>
      </c>
      <c r="I2800">
        <f t="shared" ca="1" si="303"/>
        <v>8</v>
      </c>
      <c r="J2800">
        <f t="shared" ca="1" si="304"/>
        <v>3</v>
      </c>
      <c r="K2800" cm="1">
        <f t="array" aca="1" ref="K2800" ca="1">IF(G2800&gt;7,
        IF(G2800&gt;H2800, 1, IF(G2800&lt;H2800, 0, 2)),
        IF(       H2800&gt;7,
                     IF(G2800&gt;H2800, 1, IF(G2800&lt;H2800, 0, 2)),
                     IF(         G2800&lt;6,
                                   IF(            _xlfn.XLOOKUP(C2800,'deck &amp; rules'!$D$22:$M$22,_xlfn.XLOOKUP(H2800,'deck &amp; rules'!$C$23:$C$30,'deck &amp; rules'!$D$23:$M$30))="draw",
                                                     IF(I2800&gt;J2800,1,IF(I2800&lt;J2800,0,2)),
                                                     IF(I2800&gt;H2800,1,IF(I2800&lt;H2800,0,2))),
                                   IF(H2800&lt;7,
                                        IF(G2800&gt;J2800,1,IF(G2800&lt;J2800,0,2)),
                                        IF(G2800&gt;H2800,1,IF(G2800&lt;H2800,0,2))
                                        )
                          )
              )
        )</f>
        <v>0</v>
      </c>
      <c r="L2800">
        <f t="shared" ca="1" si="305"/>
        <v>-285</v>
      </c>
      <c r="M2800">
        <f t="shared" ca="1" si="306"/>
        <v>-316.65000000000782</v>
      </c>
      <c r="N2800">
        <f t="shared" ca="1" si="307"/>
        <v>-378</v>
      </c>
    </row>
    <row r="2801" spans="1:14" x14ac:dyDescent="0.25">
      <c r="A2801">
        <f ca="1"/>
        <v>3</v>
      </c>
      <c r="B2801">
        <f ca="1"/>
        <v>0</v>
      </c>
      <c r="C2801">
        <f ca="1"/>
        <v>8</v>
      </c>
      <c r="D2801">
        <f ca="1"/>
        <v>0</v>
      </c>
      <c r="E2801">
        <f ca="1"/>
        <v>0</v>
      </c>
      <c r="F2801">
        <f ca="1"/>
        <v>6</v>
      </c>
      <c r="G2801">
        <f t="shared" ca="1" si="301"/>
        <v>3</v>
      </c>
      <c r="H2801">
        <f t="shared" ca="1" si="302"/>
        <v>0</v>
      </c>
      <c r="I2801">
        <f t="shared" ca="1" si="303"/>
        <v>1</v>
      </c>
      <c r="J2801">
        <f t="shared" ca="1" si="304"/>
        <v>6</v>
      </c>
      <c r="K2801" cm="1">
        <f t="array" aca="1" ref="K2801" ca="1">IF(G2801&gt;7,
        IF(G2801&gt;H2801, 1, IF(G2801&lt;H2801, 0, 2)),
        IF(       H2801&gt;7,
                     IF(G2801&gt;H2801, 1, IF(G2801&lt;H2801, 0, 2)),
                     IF(         G2801&lt;6,
                                   IF(            _xlfn.XLOOKUP(C2801,'deck &amp; rules'!$D$22:$M$22,_xlfn.XLOOKUP(H2801,'deck &amp; rules'!$C$23:$C$30,'deck &amp; rules'!$D$23:$M$30))="draw",
                                                     IF(I2801&gt;J2801,1,IF(I2801&lt;J2801,0,2)),
                                                     IF(I2801&gt;H2801,1,IF(I2801&lt;H2801,0,2))),
                                   IF(H2801&lt;7,
                                        IF(G2801&gt;J2801,1,IF(G2801&lt;J2801,0,2)),
                                        IF(G2801&gt;H2801,1,IF(G2801&lt;H2801,0,2))
                                        )
                          )
              )
        )</f>
        <v>0</v>
      </c>
      <c r="L2801">
        <f t="shared" ca="1" si="305"/>
        <v>-286</v>
      </c>
      <c r="M2801">
        <f t="shared" ca="1" si="306"/>
        <v>-315.70000000000783</v>
      </c>
      <c r="N2801">
        <f t="shared" ca="1" si="307"/>
        <v>-379</v>
      </c>
    </row>
    <row r="2802" spans="1:14" x14ac:dyDescent="0.25">
      <c r="A2802">
        <f ca="1"/>
        <v>2</v>
      </c>
      <c r="B2802">
        <f ca="1"/>
        <v>8</v>
      </c>
      <c r="C2802">
        <f ca="1"/>
        <v>0</v>
      </c>
      <c r="D2802">
        <f ca="1"/>
        <v>7</v>
      </c>
      <c r="E2802">
        <f ca="1"/>
        <v>6</v>
      </c>
      <c r="F2802">
        <f ca="1"/>
        <v>6</v>
      </c>
      <c r="G2802">
        <f t="shared" ca="1" si="301"/>
        <v>0</v>
      </c>
      <c r="H2802">
        <f t="shared" ca="1" si="302"/>
        <v>3</v>
      </c>
      <c r="I2802">
        <f t="shared" ca="1" si="303"/>
        <v>0</v>
      </c>
      <c r="J2802">
        <f t="shared" ca="1" si="304"/>
        <v>9</v>
      </c>
      <c r="K2802" cm="1">
        <f t="array" aca="1" ref="K2802" ca="1">IF(G2802&gt;7,
        IF(G2802&gt;H2802, 1, IF(G2802&lt;H2802, 0, 2)),
        IF(       H2802&gt;7,
                     IF(G2802&gt;H2802, 1, IF(G2802&lt;H2802, 0, 2)),
                     IF(         G2802&lt;6,
                                   IF(            _xlfn.XLOOKUP(C2802,'deck &amp; rules'!$D$22:$M$22,_xlfn.XLOOKUP(H2802,'deck &amp; rules'!$C$23:$C$30,'deck &amp; rules'!$D$23:$M$30))="draw",
                                                     IF(I2802&gt;J2802,1,IF(I2802&lt;J2802,0,2)),
                                                     IF(I2802&gt;H2802,1,IF(I2802&lt;H2802,0,2))),
                                   IF(H2802&lt;7,
                                        IF(G2802&gt;J2802,1,IF(G2802&lt;J2802,0,2)),
                                        IF(G2802&gt;H2802,1,IF(G2802&lt;H2802,0,2))
                                        )
                          )
              )
        )</f>
        <v>0</v>
      </c>
      <c r="L2802">
        <f t="shared" ca="1" si="305"/>
        <v>-287</v>
      </c>
      <c r="M2802">
        <f t="shared" ca="1" si="306"/>
        <v>-314.75000000000784</v>
      </c>
      <c r="N2802">
        <f t="shared" ca="1" si="307"/>
        <v>-380</v>
      </c>
    </row>
    <row r="2803" spans="1:14" x14ac:dyDescent="0.25">
      <c r="A2803">
        <f ca="1"/>
        <v>0</v>
      </c>
      <c r="B2803">
        <f ca="1"/>
        <v>3</v>
      </c>
      <c r="C2803">
        <f ca="1"/>
        <v>7</v>
      </c>
      <c r="D2803">
        <f ca="1"/>
        <v>9</v>
      </c>
      <c r="E2803">
        <f ca="1"/>
        <v>3</v>
      </c>
      <c r="F2803">
        <f ca="1"/>
        <v>9</v>
      </c>
      <c r="G2803">
        <f t="shared" ca="1" si="301"/>
        <v>3</v>
      </c>
      <c r="H2803">
        <f t="shared" ca="1" si="302"/>
        <v>2</v>
      </c>
      <c r="I2803">
        <f t="shared" ca="1" si="303"/>
        <v>0</v>
      </c>
      <c r="J2803">
        <f t="shared" ca="1" si="304"/>
        <v>1</v>
      </c>
      <c r="K2803" cm="1">
        <f t="array" aca="1" ref="K2803" ca="1">IF(G2803&gt;7,
        IF(G2803&gt;H2803, 1, IF(G2803&lt;H2803, 0, 2)),
        IF(       H2803&gt;7,
                     IF(G2803&gt;H2803, 1, IF(G2803&lt;H2803, 0, 2)),
                     IF(         G2803&lt;6,
                                   IF(            _xlfn.XLOOKUP(C2803,'deck &amp; rules'!$D$22:$M$22,_xlfn.XLOOKUP(H2803,'deck &amp; rules'!$C$23:$C$30,'deck &amp; rules'!$D$23:$M$30))="draw",
                                                     IF(I2803&gt;J2803,1,IF(I2803&lt;J2803,0,2)),
                                                     IF(I2803&gt;H2803,1,IF(I2803&lt;H2803,0,2))),
                                   IF(H2803&lt;7,
                                        IF(G2803&gt;J2803,1,IF(G2803&lt;J2803,0,2)),
                                        IF(G2803&gt;H2803,1,IF(G2803&lt;H2803,0,2))
                                        )
                          )
              )
        )</f>
        <v>0</v>
      </c>
      <c r="L2803">
        <f t="shared" ca="1" si="305"/>
        <v>-288</v>
      </c>
      <c r="M2803">
        <f t="shared" ca="1" si="306"/>
        <v>-313.80000000000786</v>
      </c>
      <c r="N2803">
        <f t="shared" ca="1" si="307"/>
        <v>-381</v>
      </c>
    </row>
    <row r="2804" spans="1:14" x14ac:dyDescent="0.25">
      <c r="A2804">
        <f ca="1"/>
        <v>1</v>
      </c>
      <c r="B2804">
        <f ca="1"/>
        <v>0</v>
      </c>
      <c r="C2804">
        <f ca="1"/>
        <v>0</v>
      </c>
      <c r="D2804">
        <f ca="1"/>
        <v>9</v>
      </c>
      <c r="E2804">
        <f ca="1"/>
        <v>0</v>
      </c>
      <c r="F2804">
        <f ca="1"/>
        <v>0</v>
      </c>
      <c r="G2804">
        <f t="shared" ca="1" si="301"/>
        <v>1</v>
      </c>
      <c r="H2804">
        <f t="shared" ca="1" si="302"/>
        <v>9</v>
      </c>
      <c r="I2804">
        <f t="shared" ca="1" si="303"/>
        <v>1</v>
      </c>
      <c r="J2804">
        <f t="shared" ca="1" si="304"/>
        <v>9</v>
      </c>
      <c r="K2804" cm="1">
        <f t="array" aca="1" ref="K2804" ca="1">IF(G2804&gt;7,
        IF(G2804&gt;H2804, 1, IF(G2804&lt;H2804, 0, 2)),
        IF(       H2804&gt;7,
                     IF(G2804&gt;H2804, 1, IF(G2804&lt;H2804, 0, 2)),
                     IF(         G2804&lt;6,
                                   IF(            _xlfn.XLOOKUP(C2804,'deck &amp; rules'!$D$22:$M$22,_xlfn.XLOOKUP(H2804,'deck &amp; rules'!$C$23:$C$30,'deck &amp; rules'!$D$23:$M$30))="draw",
                                                     IF(I2804&gt;J2804,1,IF(I2804&lt;J2804,0,2)),
                                                     IF(I2804&gt;H2804,1,IF(I2804&lt;H2804,0,2))),
                                   IF(H2804&lt;7,
                                        IF(G2804&gt;J2804,1,IF(G2804&lt;J2804,0,2)),
                                        IF(G2804&gt;H2804,1,IF(G2804&lt;H2804,0,2))
                                        )
                          )
              )
        )</f>
        <v>0</v>
      </c>
      <c r="L2804">
        <f t="shared" ca="1" si="305"/>
        <v>-289</v>
      </c>
      <c r="M2804">
        <f t="shared" ca="1" si="306"/>
        <v>-312.85000000000787</v>
      </c>
      <c r="N2804">
        <f t="shared" ca="1" si="307"/>
        <v>-382</v>
      </c>
    </row>
    <row r="2805" spans="1:14" x14ac:dyDescent="0.25">
      <c r="A2805">
        <f ca="1"/>
        <v>0</v>
      </c>
      <c r="B2805">
        <f ca="1"/>
        <v>2</v>
      </c>
      <c r="C2805">
        <f ca="1"/>
        <v>8</v>
      </c>
      <c r="D2805">
        <f ca="1"/>
        <v>4</v>
      </c>
      <c r="E2805">
        <f ca="1"/>
        <v>2</v>
      </c>
      <c r="F2805">
        <f ca="1"/>
        <v>8</v>
      </c>
      <c r="G2805">
        <f t="shared" ca="1" si="301"/>
        <v>2</v>
      </c>
      <c r="H2805">
        <f t="shared" ca="1" si="302"/>
        <v>6</v>
      </c>
      <c r="I2805">
        <f t="shared" ca="1" si="303"/>
        <v>0</v>
      </c>
      <c r="J2805">
        <f t="shared" ca="1" si="304"/>
        <v>4</v>
      </c>
      <c r="K2805" cm="1">
        <f t="array" aca="1" ref="K2805" ca="1">IF(G2805&gt;7,
        IF(G2805&gt;H2805, 1, IF(G2805&lt;H2805, 0, 2)),
        IF(       H2805&gt;7,
                     IF(G2805&gt;H2805, 1, IF(G2805&lt;H2805, 0, 2)),
                     IF(         G2805&lt;6,
                                   IF(            _xlfn.XLOOKUP(C2805,'deck &amp; rules'!$D$22:$M$22,_xlfn.XLOOKUP(H2805,'deck &amp; rules'!$C$23:$C$30,'deck &amp; rules'!$D$23:$M$30))="draw",
                                                     IF(I2805&gt;J2805,1,IF(I2805&lt;J2805,0,2)),
                                                     IF(I2805&gt;H2805,1,IF(I2805&lt;H2805,0,2))),
                                   IF(H2805&lt;7,
                                        IF(G2805&gt;J2805,1,IF(G2805&lt;J2805,0,2)),
                                        IF(G2805&gt;H2805,1,IF(G2805&lt;H2805,0,2))
                                        )
                          )
              )
        )</f>
        <v>0</v>
      </c>
      <c r="L2805">
        <f t="shared" ca="1" si="305"/>
        <v>-290</v>
      </c>
      <c r="M2805">
        <f t="shared" ca="1" si="306"/>
        <v>-311.90000000000788</v>
      </c>
      <c r="N2805">
        <f t="shared" ca="1" si="307"/>
        <v>-383</v>
      </c>
    </row>
    <row r="2806" spans="1:14" x14ac:dyDescent="0.25">
      <c r="A2806">
        <f ca="1"/>
        <v>3</v>
      </c>
      <c r="B2806">
        <f ca="1"/>
        <v>4</v>
      </c>
      <c r="C2806">
        <f ca="1"/>
        <v>0</v>
      </c>
      <c r="D2806">
        <f ca="1"/>
        <v>0</v>
      </c>
      <c r="E2806">
        <f ca="1"/>
        <v>0</v>
      </c>
      <c r="F2806">
        <f ca="1"/>
        <v>6</v>
      </c>
      <c r="G2806">
        <f t="shared" ca="1" si="301"/>
        <v>7</v>
      </c>
      <c r="H2806">
        <f t="shared" ca="1" si="302"/>
        <v>0</v>
      </c>
      <c r="I2806">
        <f t="shared" ca="1" si="303"/>
        <v>7</v>
      </c>
      <c r="J2806">
        <f t="shared" ca="1" si="304"/>
        <v>6</v>
      </c>
      <c r="K2806" cm="1">
        <f t="array" aca="1" ref="K2806" ca="1">IF(G2806&gt;7,
        IF(G2806&gt;H2806, 1, IF(G2806&lt;H2806, 0, 2)),
        IF(       H2806&gt;7,
                     IF(G2806&gt;H2806, 1, IF(G2806&lt;H2806, 0, 2)),
                     IF(         G2806&lt;6,
                                   IF(            _xlfn.XLOOKUP(C2806,'deck &amp; rules'!$D$22:$M$22,_xlfn.XLOOKUP(H2806,'deck &amp; rules'!$C$23:$C$30,'deck &amp; rules'!$D$23:$M$30))="draw",
                                                     IF(I2806&gt;J2806,1,IF(I2806&lt;J2806,0,2)),
                                                     IF(I2806&gt;H2806,1,IF(I2806&lt;H2806,0,2))),
                                   IF(H2806&lt;7,
                                        IF(G2806&gt;J2806,1,IF(G2806&lt;J2806,0,2)),
                                        IF(G2806&gt;H2806,1,IF(G2806&lt;H2806,0,2))
                                        )
                          )
              )
        )</f>
        <v>1</v>
      </c>
      <c r="L2806">
        <f t="shared" ca="1" si="305"/>
        <v>-289</v>
      </c>
      <c r="M2806">
        <f t="shared" ca="1" si="306"/>
        <v>-312.90000000000788</v>
      </c>
      <c r="N2806">
        <f t="shared" ca="1" si="307"/>
        <v>-384</v>
      </c>
    </row>
    <row r="2807" spans="1:14" x14ac:dyDescent="0.25">
      <c r="A2807">
        <f ca="1"/>
        <v>3</v>
      </c>
      <c r="B2807">
        <f ca="1"/>
        <v>0</v>
      </c>
      <c r="C2807">
        <f ca="1"/>
        <v>6</v>
      </c>
      <c r="D2807">
        <f ca="1"/>
        <v>5</v>
      </c>
      <c r="E2807">
        <f ca="1"/>
        <v>0</v>
      </c>
      <c r="F2807">
        <f ca="1"/>
        <v>6</v>
      </c>
      <c r="G2807">
        <f t="shared" ca="1" si="301"/>
        <v>3</v>
      </c>
      <c r="H2807">
        <f t="shared" ca="1" si="302"/>
        <v>5</v>
      </c>
      <c r="I2807">
        <f t="shared" ca="1" si="303"/>
        <v>9</v>
      </c>
      <c r="J2807">
        <f t="shared" ca="1" si="304"/>
        <v>1</v>
      </c>
      <c r="K2807" cm="1">
        <f t="array" aca="1" ref="K2807" ca="1">IF(G2807&gt;7,
        IF(G2807&gt;H2807, 1, IF(G2807&lt;H2807, 0, 2)),
        IF(       H2807&gt;7,
                     IF(G2807&gt;H2807, 1, IF(G2807&lt;H2807, 0, 2)),
                     IF(         G2807&lt;6,
                                   IF(            _xlfn.XLOOKUP(C2807,'deck &amp; rules'!$D$22:$M$22,_xlfn.XLOOKUP(H2807,'deck &amp; rules'!$C$23:$C$30,'deck &amp; rules'!$D$23:$M$30))="draw",
                                                     IF(I2807&gt;J2807,1,IF(I2807&lt;J2807,0,2)),
                                                     IF(I2807&gt;H2807,1,IF(I2807&lt;H2807,0,2))),
                                   IF(H2807&lt;7,
                                        IF(G2807&gt;J2807,1,IF(G2807&lt;J2807,0,2)),
                                        IF(G2807&gt;H2807,1,IF(G2807&lt;H2807,0,2))
                                        )
                          )
              )
        )</f>
        <v>1</v>
      </c>
      <c r="L2807">
        <f t="shared" ca="1" si="305"/>
        <v>-288</v>
      </c>
      <c r="M2807">
        <f t="shared" ca="1" si="306"/>
        <v>-313.90000000000788</v>
      </c>
      <c r="N2807">
        <f t="shared" ca="1" si="307"/>
        <v>-385</v>
      </c>
    </row>
    <row r="2808" spans="1:14" x14ac:dyDescent="0.25">
      <c r="A2808">
        <f ca="1"/>
        <v>4</v>
      </c>
      <c r="B2808">
        <f ca="1"/>
        <v>0</v>
      </c>
      <c r="C2808">
        <f ca="1"/>
        <v>0</v>
      </c>
      <c r="D2808">
        <f ca="1"/>
        <v>7</v>
      </c>
      <c r="E2808">
        <f ca="1"/>
        <v>0</v>
      </c>
      <c r="F2808">
        <f ca="1"/>
        <v>1</v>
      </c>
      <c r="G2808">
        <f t="shared" ca="1" si="301"/>
        <v>4</v>
      </c>
      <c r="H2808">
        <f t="shared" ca="1" si="302"/>
        <v>7</v>
      </c>
      <c r="I2808">
        <f t="shared" ca="1" si="303"/>
        <v>4</v>
      </c>
      <c r="J2808">
        <f t="shared" ca="1" si="304"/>
        <v>8</v>
      </c>
      <c r="K2808" cm="1">
        <f t="array" aca="1" ref="K2808" ca="1">IF(G2808&gt;7,
        IF(G2808&gt;H2808, 1, IF(G2808&lt;H2808, 0, 2)),
        IF(       H2808&gt;7,
                     IF(G2808&gt;H2808, 1, IF(G2808&lt;H2808, 0, 2)),
                     IF(         G2808&lt;6,
                                   IF(            _xlfn.XLOOKUP(C2808,'deck &amp; rules'!$D$22:$M$22,_xlfn.XLOOKUP(H2808,'deck &amp; rules'!$C$23:$C$30,'deck &amp; rules'!$D$23:$M$30))="draw",
                                                     IF(I2808&gt;J2808,1,IF(I2808&lt;J2808,0,2)),
                                                     IF(I2808&gt;H2808,1,IF(I2808&lt;H2808,0,2))),
                                   IF(H2808&lt;7,
                                        IF(G2808&gt;J2808,1,IF(G2808&lt;J2808,0,2)),
                                        IF(G2808&gt;H2808,1,IF(G2808&lt;H2808,0,2))
                                        )
                          )
              )
        )</f>
        <v>0</v>
      </c>
      <c r="L2808">
        <f t="shared" ca="1" si="305"/>
        <v>-289</v>
      </c>
      <c r="M2808">
        <f t="shared" ca="1" si="306"/>
        <v>-312.95000000000789</v>
      </c>
      <c r="N2808">
        <f t="shared" ca="1" si="307"/>
        <v>-386</v>
      </c>
    </row>
    <row r="2809" spans="1:14" x14ac:dyDescent="0.25">
      <c r="A2809">
        <f ca="1"/>
        <v>1</v>
      </c>
      <c r="B2809">
        <f ca="1"/>
        <v>2</v>
      </c>
      <c r="C2809">
        <f ca="1"/>
        <v>0</v>
      </c>
      <c r="D2809">
        <f ca="1"/>
        <v>6</v>
      </c>
      <c r="E2809">
        <f ca="1"/>
        <v>1</v>
      </c>
      <c r="F2809">
        <f ca="1"/>
        <v>9</v>
      </c>
      <c r="G2809">
        <f t="shared" ca="1" si="301"/>
        <v>3</v>
      </c>
      <c r="H2809">
        <f t="shared" ca="1" si="302"/>
        <v>7</v>
      </c>
      <c r="I2809">
        <f t="shared" ca="1" si="303"/>
        <v>3</v>
      </c>
      <c r="J2809">
        <f t="shared" ca="1" si="304"/>
        <v>6</v>
      </c>
      <c r="K2809" cm="1">
        <f t="array" aca="1" ref="K2809" ca="1">IF(G2809&gt;7,
        IF(G2809&gt;H2809, 1, IF(G2809&lt;H2809, 0, 2)),
        IF(       H2809&gt;7,
                     IF(G2809&gt;H2809, 1, IF(G2809&lt;H2809, 0, 2)),
                     IF(         G2809&lt;6,
                                   IF(            _xlfn.XLOOKUP(C2809,'deck &amp; rules'!$D$22:$M$22,_xlfn.XLOOKUP(H2809,'deck &amp; rules'!$C$23:$C$30,'deck &amp; rules'!$D$23:$M$30))="draw",
                                                     IF(I2809&gt;J2809,1,IF(I2809&lt;J2809,0,2)),
                                                     IF(I2809&gt;H2809,1,IF(I2809&lt;H2809,0,2))),
                                   IF(H2809&lt;7,
                                        IF(G2809&gt;J2809,1,IF(G2809&lt;J2809,0,2)),
                                        IF(G2809&gt;H2809,1,IF(G2809&lt;H2809,0,2))
                                        )
                          )
              )
        )</f>
        <v>0</v>
      </c>
      <c r="L2809">
        <f t="shared" ca="1" si="305"/>
        <v>-290</v>
      </c>
      <c r="M2809">
        <f t="shared" ca="1" si="306"/>
        <v>-312.0000000000079</v>
      </c>
      <c r="N2809">
        <f t="shared" ca="1" si="307"/>
        <v>-387</v>
      </c>
    </row>
    <row r="2810" spans="1:14" x14ac:dyDescent="0.25">
      <c r="A2810">
        <f ca="1"/>
        <v>9</v>
      </c>
      <c r="B2810">
        <f ca="1"/>
        <v>4</v>
      </c>
      <c r="C2810">
        <f ca="1"/>
        <v>0</v>
      </c>
      <c r="D2810">
        <f ca="1"/>
        <v>1</v>
      </c>
      <c r="E2810">
        <f ca="1"/>
        <v>7</v>
      </c>
      <c r="F2810">
        <f ca="1"/>
        <v>2</v>
      </c>
      <c r="G2810">
        <f t="shared" ca="1" si="301"/>
        <v>3</v>
      </c>
      <c r="H2810">
        <f t="shared" ca="1" si="302"/>
        <v>8</v>
      </c>
      <c r="I2810">
        <f t="shared" ca="1" si="303"/>
        <v>3</v>
      </c>
      <c r="J2810">
        <f t="shared" ca="1" si="304"/>
        <v>0</v>
      </c>
      <c r="K2810" cm="1">
        <f t="array" aca="1" ref="K2810" ca="1">IF(G2810&gt;7,
        IF(G2810&gt;H2810, 1, IF(G2810&lt;H2810, 0, 2)),
        IF(       H2810&gt;7,
                     IF(G2810&gt;H2810, 1, IF(G2810&lt;H2810, 0, 2)),
                     IF(         G2810&lt;6,
                                   IF(            _xlfn.XLOOKUP(C2810,'deck &amp; rules'!$D$22:$M$22,_xlfn.XLOOKUP(H2810,'deck &amp; rules'!$C$23:$C$30,'deck &amp; rules'!$D$23:$M$30))="draw",
                                                     IF(I2810&gt;J2810,1,IF(I2810&lt;J2810,0,2)),
                                                     IF(I2810&gt;H2810,1,IF(I2810&lt;H2810,0,2))),
                                   IF(H2810&lt;7,
                                        IF(G2810&gt;J2810,1,IF(G2810&lt;J2810,0,2)),
                                        IF(G2810&gt;H2810,1,IF(G2810&lt;H2810,0,2))
                                        )
                          )
              )
        )</f>
        <v>0</v>
      </c>
      <c r="L2810">
        <f t="shared" ca="1" si="305"/>
        <v>-291</v>
      </c>
      <c r="M2810">
        <f t="shared" ca="1" si="306"/>
        <v>-311.05000000000791</v>
      </c>
      <c r="N2810">
        <f t="shared" ca="1" si="307"/>
        <v>-388</v>
      </c>
    </row>
    <row r="2811" spans="1:14" x14ac:dyDescent="0.25">
      <c r="A2811">
        <f ca="1"/>
        <v>1</v>
      </c>
      <c r="B2811">
        <f ca="1"/>
        <v>2</v>
      </c>
      <c r="C2811">
        <f ca="1"/>
        <v>7</v>
      </c>
      <c r="D2811">
        <f ca="1"/>
        <v>3</v>
      </c>
      <c r="E2811">
        <f ca="1"/>
        <v>0</v>
      </c>
      <c r="F2811">
        <f ca="1"/>
        <v>7</v>
      </c>
      <c r="G2811">
        <f t="shared" ca="1" si="301"/>
        <v>3</v>
      </c>
      <c r="H2811">
        <f t="shared" ca="1" si="302"/>
        <v>3</v>
      </c>
      <c r="I2811">
        <f t="shared" ca="1" si="303"/>
        <v>0</v>
      </c>
      <c r="J2811">
        <f t="shared" ca="1" si="304"/>
        <v>0</v>
      </c>
      <c r="K2811" cm="1">
        <f t="array" aca="1" ref="K2811" ca="1">IF(G2811&gt;7,
        IF(G2811&gt;H2811, 1, IF(G2811&lt;H2811, 0, 2)),
        IF(       H2811&gt;7,
                     IF(G2811&gt;H2811, 1, IF(G2811&lt;H2811, 0, 2)),
                     IF(         G2811&lt;6,
                                   IF(            _xlfn.XLOOKUP(C2811,'deck &amp; rules'!$D$22:$M$22,_xlfn.XLOOKUP(H2811,'deck &amp; rules'!$C$23:$C$30,'deck &amp; rules'!$D$23:$M$30))="draw",
                                                     IF(I2811&gt;J2811,1,IF(I2811&lt;J2811,0,2)),
                                                     IF(I2811&gt;H2811,1,IF(I2811&lt;H2811,0,2))),
                                   IF(H2811&lt;7,
                                        IF(G2811&gt;J2811,1,IF(G2811&lt;J2811,0,2)),
                                        IF(G2811&gt;H2811,1,IF(G2811&lt;H2811,0,2))
                                        )
                          )
              )
        )</f>
        <v>2</v>
      </c>
      <c r="L2811">
        <f t="shared" ca="1" si="305"/>
        <v>-292</v>
      </c>
      <c r="M2811">
        <f t="shared" ca="1" si="306"/>
        <v>-312.05000000000791</v>
      </c>
      <c r="N2811">
        <f t="shared" ca="1" si="307"/>
        <v>-380</v>
      </c>
    </row>
    <row r="2812" spans="1:14" x14ac:dyDescent="0.25">
      <c r="A2812">
        <f ca="1"/>
        <v>7</v>
      </c>
      <c r="B2812">
        <f ca="1"/>
        <v>0</v>
      </c>
      <c r="C2812">
        <f ca="1"/>
        <v>8</v>
      </c>
      <c r="D2812">
        <f ca="1"/>
        <v>0</v>
      </c>
      <c r="E2812">
        <f ca="1"/>
        <v>4</v>
      </c>
      <c r="F2812">
        <f ca="1"/>
        <v>9</v>
      </c>
      <c r="G2812">
        <f t="shared" ca="1" si="301"/>
        <v>7</v>
      </c>
      <c r="H2812">
        <f t="shared" ca="1" si="302"/>
        <v>4</v>
      </c>
      <c r="I2812">
        <f t="shared" ca="1" si="303"/>
        <v>5</v>
      </c>
      <c r="J2812">
        <f t="shared" ca="1" si="304"/>
        <v>3</v>
      </c>
      <c r="K2812" cm="1">
        <f t="array" aca="1" ref="K2812" ca="1">IF(G2812&gt;7,
        IF(G2812&gt;H2812, 1, IF(G2812&lt;H2812, 0, 2)),
        IF(       H2812&gt;7,
                     IF(G2812&gt;H2812, 1, IF(G2812&lt;H2812, 0, 2)),
                     IF(         G2812&lt;6,
                                   IF(            _xlfn.XLOOKUP(C2812,'deck &amp; rules'!$D$22:$M$22,_xlfn.XLOOKUP(H2812,'deck &amp; rules'!$C$23:$C$30,'deck &amp; rules'!$D$23:$M$30))="draw",
                                                     IF(I2812&gt;J2812,1,IF(I2812&lt;J2812,0,2)),
                                                     IF(I2812&gt;H2812,1,IF(I2812&lt;H2812,0,2))),
                                   IF(H2812&lt;7,
                                        IF(G2812&gt;J2812,1,IF(G2812&lt;J2812,0,2)),
                                        IF(G2812&gt;H2812,1,IF(G2812&lt;H2812,0,2))
                                        )
                          )
              )
        )</f>
        <v>1</v>
      </c>
      <c r="L2812">
        <f t="shared" ca="1" si="305"/>
        <v>-291</v>
      </c>
      <c r="M2812">
        <f t="shared" ca="1" si="306"/>
        <v>-313.05000000000791</v>
      </c>
      <c r="N2812">
        <f t="shared" ca="1" si="307"/>
        <v>-381</v>
      </c>
    </row>
    <row r="2813" spans="1:14" x14ac:dyDescent="0.25">
      <c r="A2813">
        <f ca="1"/>
        <v>8</v>
      </c>
      <c r="B2813">
        <f ca="1"/>
        <v>9</v>
      </c>
      <c r="C2813">
        <f ca="1"/>
        <v>9</v>
      </c>
      <c r="D2813">
        <f ca="1"/>
        <v>0</v>
      </c>
      <c r="E2813">
        <f ca="1"/>
        <v>0</v>
      </c>
      <c r="F2813">
        <f ca="1"/>
        <v>4</v>
      </c>
      <c r="G2813">
        <f t="shared" ca="1" si="301"/>
        <v>7</v>
      </c>
      <c r="H2813">
        <f t="shared" ca="1" si="302"/>
        <v>0</v>
      </c>
      <c r="I2813">
        <f t="shared" ca="1" si="303"/>
        <v>6</v>
      </c>
      <c r="J2813">
        <f t="shared" ca="1" si="304"/>
        <v>4</v>
      </c>
      <c r="K2813" cm="1">
        <f t="array" aca="1" ref="K2813" ca="1">IF(G2813&gt;7,
        IF(G2813&gt;H2813, 1, IF(G2813&lt;H2813, 0, 2)),
        IF(       H2813&gt;7,
                     IF(G2813&gt;H2813, 1, IF(G2813&lt;H2813, 0, 2)),
                     IF(         G2813&lt;6,
                                   IF(            _xlfn.XLOOKUP(C2813,'deck &amp; rules'!$D$22:$M$22,_xlfn.XLOOKUP(H2813,'deck &amp; rules'!$C$23:$C$30,'deck &amp; rules'!$D$23:$M$30))="draw",
                                                     IF(I2813&gt;J2813,1,IF(I2813&lt;J2813,0,2)),
                                                     IF(I2813&gt;H2813,1,IF(I2813&lt;H2813,0,2))),
                                   IF(H2813&lt;7,
                                        IF(G2813&gt;J2813,1,IF(G2813&lt;J2813,0,2)),
                                        IF(G2813&gt;H2813,1,IF(G2813&lt;H2813,0,2))
                                        )
                          )
              )
        )</f>
        <v>1</v>
      </c>
      <c r="L2813">
        <f t="shared" ca="1" si="305"/>
        <v>-290</v>
      </c>
      <c r="M2813">
        <f t="shared" ca="1" si="306"/>
        <v>-314.05000000000791</v>
      </c>
      <c r="N2813">
        <f t="shared" ca="1" si="307"/>
        <v>-382</v>
      </c>
    </row>
    <row r="2814" spans="1:14" x14ac:dyDescent="0.25">
      <c r="A2814">
        <f ca="1"/>
        <v>7</v>
      </c>
      <c r="B2814">
        <f ca="1"/>
        <v>8</v>
      </c>
      <c r="C2814">
        <f ca="1"/>
        <v>1</v>
      </c>
      <c r="D2814">
        <f ca="1"/>
        <v>6</v>
      </c>
      <c r="E2814">
        <f ca="1"/>
        <v>0</v>
      </c>
      <c r="F2814">
        <f ca="1"/>
        <v>1</v>
      </c>
      <c r="G2814">
        <f t="shared" ca="1" si="301"/>
        <v>5</v>
      </c>
      <c r="H2814">
        <f t="shared" ca="1" si="302"/>
        <v>6</v>
      </c>
      <c r="I2814">
        <f t="shared" ca="1" si="303"/>
        <v>6</v>
      </c>
      <c r="J2814">
        <f t="shared" ca="1" si="304"/>
        <v>7</v>
      </c>
      <c r="K2814" cm="1">
        <f t="array" aca="1" ref="K2814" ca="1">IF(G2814&gt;7,
        IF(G2814&gt;H2814, 1, IF(G2814&lt;H2814, 0, 2)),
        IF(       H2814&gt;7,
                     IF(G2814&gt;H2814, 1, IF(G2814&lt;H2814, 0, 2)),
                     IF(         G2814&lt;6,
                                   IF(            _xlfn.XLOOKUP(C2814,'deck &amp; rules'!$D$22:$M$22,_xlfn.XLOOKUP(H2814,'deck &amp; rules'!$C$23:$C$30,'deck &amp; rules'!$D$23:$M$30))="draw",
                                                     IF(I2814&gt;J2814,1,IF(I2814&lt;J2814,0,2)),
                                                     IF(I2814&gt;H2814,1,IF(I2814&lt;H2814,0,2))),
                                   IF(H2814&lt;7,
                                        IF(G2814&gt;J2814,1,IF(G2814&lt;J2814,0,2)),
                                        IF(G2814&gt;H2814,1,IF(G2814&lt;H2814,0,2))
                                        )
                          )
              )
        )</f>
        <v>2</v>
      </c>
      <c r="L2814">
        <f t="shared" ca="1" si="305"/>
        <v>-291</v>
      </c>
      <c r="M2814">
        <f t="shared" ca="1" si="306"/>
        <v>-315.05000000000791</v>
      </c>
      <c r="N2814">
        <f t="shared" ca="1" si="307"/>
        <v>-374</v>
      </c>
    </row>
    <row r="2815" spans="1:14" x14ac:dyDescent="0.25">
      <c r="A2815">
        <f ca="1"/>
        <v>2</v>
      </c>
      <c r="B2815">
        <f ca="1"/>
        <v>0</v>
      </c>
      <c r="C2815">
        <f ca="1"/>
        <v>8</v>
      </c>
      <c r="D2815">
        <f ca="1"/>
        <v>0</v>
      </c>
      <c r="E2815">
        <f ca="1"/>
        <v>0</v>
      </c>
      <c r="F2815">
        <f ca="1"/>
        <v>8</v>
      </c>
      <c r="G2815">
        <f t="shared" ca="1" si="301"/>
        <v>2</v>
      </c>
      <c r="H2815">
        <f t="shared" ca="1" si="302"/>
        <v>0</v>
      </c>
      <c r="I2815">
        <f t="shared" ca="1" si="303"/>
        <v>0</v>
      </c>
      <c r="J2815">
        <f t="shared" ca="1" si="304"/>
        <v>8</v>
      </c>
      <c r="K2815" cm="1">
        <f t="array" aca="1" ref="K2815" ca="1">IF(G2815&gt;7,
        IF(G2815&gt;H2815, 1, IF(G2815&lt;H2815, 0, 2)),
        IF(       H2815&gt;7,
                     IF(G2815&gt;H2815, 1, IF(G2815&lt;H2815, 0, 2)),
                     IF(         G2815&lt;6,
                                   IF(            _xlfn.XLOOKUP(C2815,'deck &amp; rules'!$D$22:$M$22,_xlfn.XLOOKUP(H2815,'deck &amp; rules'!$C$23:$C$30,'deck &amp; rules'!$D$23:$M$30))="draw",
                                                     IF(I2815&gt;J2815,1,IF(I2815&lt;J2815,0,2)),
                                                     IF(I2815&gt;H2815,1,IF(I2815&lt;H2815,0,2))),
                                   IF(H2815&lt;7,
                                        IF(G2815&gt;J2815,1,IF(G2815&lt;J2815,0,2)),
                                        IF(G2815&gt;H2815,1,IF(G2815&lt;H2815,0,2))
                                        )
                          )
              )
        )</f>
        <v>0</v>
      </c>
      <c r="L2815">
        <f t="shared" ca="1" si="305"/>
        <v>-292</v>
      </c>
      <c r="M2815">
        <f t="shared" ca="1" si="306"/>
        <v>-314.10000000000792</v>
      </c>
      <c r="N2815">
        <f t="shared" ca="1" si="307"/>
        <v>-375</v>
      </c>
    </row>
    <row r="2816" spans="1:14" x14ac:dyDescent="0.25">
      <c r="A2816">
        <f ca="1"/>
        <v>2</v>
      </c>
      <c r="B2816">
        <f ca="1"/>
        <v>0</v>
      </c>
      <c r="C2816">
        <f ca="1"/>
        <v>0</v>
      </c>
      <c r="D2816">
        <f ca="1"/>
        <v>0</v>
      </c>
      <c r="E2816">
        <f ca="1"/>
        <v>8</v>
      </c>
      <c r="F2816">
        <f ca="1"/>
        <v>1</v>
      </c>
      <c r="G2816">
        <f t="shared" ca="1" si="301"/>
        <v>2</v>
      </c>
      <c r="H2816">
        <f t="shared" ca="1" si="302"/>
        <v>8</v>
      </c>
      <c r="I2816">
        <f t="shared" ca="1" si="303"/>
        <v>2</v>
      </c>
      <c r="J2816">
        <f t="shared" ca="1" si="304"/>
        <v>9</v>
      </c>
      <c r="K2816" cm="1">
        <f t="array" aca="1" ref="K2816" ca="1">IF(G2816&gt;7,
        IF(G2816&gt;H2816, 1, IF(G2816&lt;H2816, 0, 2)),
        IF(       H2816&gt;7,
                     IF(G2816&gt;H2816, 1, IF(G2816&lt;H2816, 0, 2)),
                     IF(         G2816&lt;6,
                                   IF(            _xlfn.XLOOKUP(C2816,'deck &amp; rules'!$D$22:$M$22,_xlfn.XLOOKUP(H2816,'deck &amp; rules'!$C$23:$C$30,'deck &amp; rules'!$D$23:$M$30))="draw",
                                                     IF(I2816&gt;J2816,1,IF(I2816&lt;J2816,0,2)),
                                                     IF(I2816&gt;H2816,1,IF(I2816&lt;H2816,0,2))),
                                   IF(H2816&lt;7,
                                        IF(G2816&gt;J2816,1,IF(G2816&lt;J2816,0,2)),
                                        IF(G2816&gt;H2816,1,IF(G2816&lt;H2816,0,2))
                                        )
                          )
              )
        )</f>
        <v>0</v>
      </c>
      <c r="L2816">
        <f t="shared" ca="1" si="305"/>
        <v>-293</v>
      </c>
      <c r="M2816">
        <f t="shared" ca="1" si="306"/>
        <v>-313.15000000000794</v>
      </c>
      <c r="N2816">
        <f t="shared" ca="1" si="307"/>
        <v>-376</v>
      </c>
    </row>
    <row r="2817" spans="1:14" x14ac:dyDescent="0.25">
      <c r="A2817">
        <f ca="1"/>
        <v>4</v>
      </c>
      <c r="B2817">
        <f ca="1"/>
        <v>0</v>
      </c>
      <c r="C2817">
        <f ca="1"/>
        <v>0</v>
      </c>
      <c r="D2817">
        <f ca="1"/>
        <v>0</v>
      </c>
      <c r="E2817">
        <f ca="1"/>
        <v>0</v>
      </c>
      <c r="F2817">
        <f ca="1"/>
        <v>8</v>
      </c>
      <c r="G2817">
        <f t="shared" ca="1" si="301"/>
        <v>4</v>
      </c>
      <c r="H2817">
        <f t="shared" ca="1" si="302"/>
        <v>0</v>
      </c>
      <c r="I2817">
        <f t="shared" ca="1" si="303"/>
        <v>4</v>
      </c>
      <c r="J2817">
        <f t="shared" ca="1" si="304"/>
        <v>8</v>
      </c>
      <c r="K2817" cm="1">
        <f t="array" aca="1" ref="K2817" ca="1">IF(G2817&gt;7,
        IF(G2817&gt;H2817, 1, IF(G2817&lt;H2817, 0, 2)),
        IF(       H2817&gt;7,
                     IF(G2817&gt;H2817, 1, IF(G2817&lt;H2817, 0, 2)),
                     IF(         G2817&lt;6,
                                   IF(            _xlfn.XLOOKUP(C2817,'deck &amp; rules'!$D$22:$M$22,_xlfn.XLOOKUP(H2817,'deck &amp; rules'!$C$23:$C$30,'deck &amp; rules'!$D$23:$M$30))="draw",
                                                     IF(I2817&gt;J2817,1,IF(I2817&lt;J2817,0,2)),
                                                     IF(I2817&gt;H2817,1,IF(I2817&lt;H2817,0,2))),
                                   IF(H2817&lt;7,
                                        IF(G2817&gt;J2817,1,IF(G2817&lt;J2817,0,2)),
                                        IF(G2817&gt;H2817,1,IF(G2817&lt;H2817,0,2))
                                        )
                          )
              )
        )</f>
        <v>0</v>
      </c>
      <c r="L2817">
        <f t="shared" ca="1" si="305"/>
        <v>-294</v>
      </c>
      <c r="M2817">
        <f t="shared" ca="1" si="306"/>
        <v>-312.20000000000795</v>
      </c>
      <c r="N2817">
        <f t="shared" ca="1" si="307"/>
        <v>-377</v>
      </c>
    </row>
    <row r="2818" spans="1:14" x14ac:dyDescent="0.25">
      <c r="A2818">
        <f ca="1"/>
        <v>5</v>
      </c>
      <c r="B2818">
        <f ca="1"/>
        <v>0</v>
      </c>
      <c r="C2818">
        <f ca="1"/>
        <v>4</v>
      </c>
      <c r="D2818">
        <f ca="1"/>
        <v>0</v>
      </c>
      <c r="E2818">
        <f ca="1"/>
        <v>3</v>
      </c>
      <c r="F2818">
        <f ca="1"/>
        <v>9</v>
      </c>
      <c r="G2818">
        <f t="shared" ca="1" si="301"/>
        <v>5</v>
      </c>
      <c r="H2818">
        <f t="shared" ca="1" si="302"/>
        <v>3</v>
      </c>
      <c r="I2818">
        <f t="shared" ca="1" si="303"/>
        <v>9</v>
      </c>
      <c r="J2818">
        <f t="shared" ca="1" si="304"/>
        <v>2</v>
      </c>
      <c r="K2818" cm="1">
        <f t="array" aca="1" ref="K2818" ca="1">IF(G2818&gt;7,
        IF(G2818&gt;H2818, 1, IF(G2818&lt;H2818, 0, 2)),
        IF(       H2818&gt;7,
                     IF(G2818&gt;H2818, 1, IF(G2818&lt;H2818, 0, 2)),
                     IF(         G2818&lt;6,
                                   IF(            _xlfn.XLOOKUP(C2818,'deck &amp; rules'!$D$22:$M$22,_xlfn.XLOOKUP(H2818,'deck &amp; rules'!$C$23:$C$30,'deck &amp; rules'!$D$23:$M$30))="draw",
                                                     IF(I2818&gt;J2818,1,IF(I2818&lt;J2818,0,2)),
                                                     IF(I2818&gt;H2818,1,IF(I2818&lt;H2818,0,2))),
                                   IF(H2818&lt;7,
                                        IF(G2818&gt;J2818,1,IF(G2818&lt;J2818,0,2)),
                                        IF(G2818&gt;H2818,1,IF(G2818&lt;H2818,0,2))
                                        )
                          )
              )
        )</f>
        <v>1</v>
      </c>
      <c r="L2818">
        <f t="shared" ca="1" si="305"/>
        <v>-293</v>
      </c>
      <c r="M2818">
        <f t="shared" ca="1" si="306"/>
        <v>-313.20000000000795</v>
      </c>
      <c r="N2818">
        <f t="shared" ca="1" si="307"/>
        <v>-378</v>
      </c>
    </row>
    <row r="2819" spans="1:14" x14ac:dyDescent="0.25">
      <c r="A2819">
        <f ca="1"/>
        <v>6</v>
      </c>
      <c r="B2819">
        <f ca="1"/>
        <v>2</v>
      </c>
      <c r="C2819">
        <f ca="1"/>
        <v>8</v>
      </c>
      <c r="D2819">
        <f ca="1"/>
        <v>0</v>
      </c>
      <c r="E2819">
        <f ca="1"/>
        <v>5</v>
      </c>
      <c r="F2819">
        <f ca="1"/>
        <v>2</v>
      </c>
      <c r="G2819">
        <f t="shared" ref="G2819:G2882" ca="1" si="308">IF(A2819+B2819&gt;9,A2819+B2819-10,A2819+B2819)</f>
        <v>8</v>
      </c>
      <c r="H2819">
        <f t="shared" ref="H2819:H2882" ca="1" si="309">IF(D2819+E2819&gt;9,D2819+E2819-10,D2819+E2819)</f>
        <v>5</v>
      </c>
      <c r="I2819">
        <f t="shared" ref="I2819:I2882" ca="1" si="310">IF(G2819+C2819&gt;9,G2819+C2819-10,G2819+C2819)</f>
        <v>6</v>
      </c>
      <c r="J2819">
        <f t="shared" ref="J2819:J2882" ca="1" si="311">IF(H2819+F2819&gt;9,H2819+F2819-10,H2819+F2819)</f>
        <v>7</v>
      </c>
      <c r="K2819" cm="1">
        <f t="array" aca="1" ref="K2819" ca="1">IF(G2819&gt;7,
        IF(G2819&gt;H2819, 1, IF(G2819&lt;H2819, 0, 2)),
        IF(       H2819&gt;7,
                     IF(G2819&gt;H2819, 1, IF(G2819&lt;H2819, 0, 2)),
                     IF(         G2819&lt;6,
                                   IF(            _xlfn.XLOOKUP(C2819,'deck &amp; rules'!$D$22:$M$22,_xlfn.XLOOKUP(H2819,'deck &amp; rules'!$C$23:$C$30,'deck &amp; rules'!$D$23:$M$30))="draw",
                                                     IF(I2819&gt;J2819,1,IF(I2819&lt;J2819,0,2)),
                                                     IF(I2819&gt;H2819,1,IF(I2819&lt;H2819,0,2))),
                                   IF(H2819&lt;7,
                                        IF(G2819&gt;J2819,1,IF(G2819&lt;J2819,0,2)),
                                        IF(G2819&gt;H2819,1,IF(G2819&lt;H2819,0,2))
                                        )
                          )
              )
        )</f>
        <v>1</v>
      </c>
      <c r="L2819">
        <f t="shared" ca="1" si="305"/>
        <v>-292</v>
      </c>
      <c r="M2819">
        <f t="shared" ca="1" si="306"/>
        <v>-314.20000000000795</v>
      </c>
      <c r="N2819">
        <f t="shared" ca="1" si="307"/>
        <v>-379</v>
      </c>
    </row>
    <row r="2820" spans="1:14" x14ac:dyDescent="0.25">
      <c r="A2820">
        <f ca="1"/>
        <v>5</v>
      </c>
      <c r="B2820">
        <f ca="1"/>
        <v>8</v>
      </c>
      <c r="C2820">
        <f ca="1"/>
        <v>0</v>
      </c>
      <c r="D2820">
        <f ca="1"/>
        <v>2</v>
      </c>
      <c r="E2820">
        <f ca="1"/>
        <v>5</v>
      </c>
      <c r="F2820">
        <f ca="1"/>
        <v>0</v>
      </c>
      <c r="G2820">
        <f t="shared" ca="1" si="308"/>
        <v>3</v>
      </c>
      <c r="H2820">
        <f t="shared" ca="1" si="309"/>
        <v>7</v>
      </c>
      <c r="I2820">
        <f t="shared" ca="1" si="310"/>
        <v>3</v>
      </c>
      <c r="J2820">
        <f t="shared" ca="1" si="311"/>
        <v>7</v>
      </c>
      <c r="K2820" cm="1">
        <f t="array" aca="1" ref="K2820" ca="1">IF(G2820&gt;7,
        IF(G2820&gt;H2820, 1, IF(G2820&lt;H2820, 0, 2)),
        IF(       H2820&gt;7,
                     IF(G2820&gt;H2820, 1, IF(G2820&lt;H2820, 0, 2)),
                     IF(         G2820&lt;6,
                                   IF(            _xlfn.XLOOKUP(C2820,'deck &amp; rules'!$D$22:$M$22,_xlfn.XLOOKUP(H2820,'deck &amp; rules'!$C$23:$C$30,'deck &amp; rules'!$D$23:$M$30))="draw",
                                                     IF(I2820&gt;J2820,1,IF(I2820&lt;J2820,0,2)),
                                                     IF(I2820&gt;H2820,1,IF(I2820&lt;H2820,0,2))),
                                   IF(H2820&lt;7,
                                        IF(G2820&gt;J2820,1,IF(G2820&lt;J2820,0,2)),
                                        IF(G2820&gt;H2820,1,IF(G2820&lt;H2820,0,2))
                                        )
                          )
              )
        )</f>
        <v>0</v>
      </c>
      <c r="L2820">
        <f t="shared" ref="L2820:L2883" ca="1" si="312">IF(K2820=1,L2819+1,L2819-1)</f>
        <v>-293</v>
      </c>
      <c r="M2820">
        <f t="shared" ref="M2820:M2883" ca="1" si="313">IF(K2820=0,M2819+19/20,M2819-1)</f>
        <v>-313.25000000000796</v>
      </c>
      <c r="N2820">
        <f t="shared" ref="N2820:N2883" ca="1" si="314">IF(K2820=2,N2819+8,N2819-1)</f>
        <v>-380</v>
      </c>
    </row>
    <row r="2821" spans="1:14" x14ac:dyDescent="0.25">
      <c r="A2821">
        <f ca="1"/>
        <v>5</v>
      </c>
      <c r="B2821">
        <f ca="1"/>
        <v>6</v>
      </c>
      <c r="C2821">
        <f ca="1"/>
        <v>0</v>
      </c>
      <c r="D2821">
        <f ca="1"/>
        <v>5</v>
      </c>
      <c r="E2821">
        <f ca="1"/>
        <v>7</v>
      </c>
      <c r="F2821">
        <f ca="1"/>
        <v>6</v>
      </c>
      <c r="G2821">
        <f t="shared" ca="1" si="308"/>
        <v>1</v>
      </c>
      <c r="H2821">
        <f t="shared" ca="1" si="309"/>
        <v>2</v>
      </c>
      <c r="I2821">
        <f t="shared" ca="1" si="310"/>
        <v>1</v>
      </c>
      <c r="J2821">
        <f t="shared" ca="1" si="311"/>
        <v>8</v>
      </c>
      <c r="K2821" cm="1">
        <f t="array" aca="1" ref="K2821" ca="1">IF(G2821&gt;7,
        IF(G2821&gt;H2821, 1, IF(G2821&lt;H2821, 0, 2)),
        IF(       H2821&gt;7,
                     IF(G2821&gt;H2821, 1, IF(G2821&lt;H2821, 0, 2)),
                     IF(         G2821&lt;6,
                                   IF(            _xlfn.XLOOKUP(C2821,'deck &amp; rules'!$D$22:$M$22,_xlfn.XLOOKUP(H2821,'deck &amp; rules'!$C$23:$C$30,'deck &amp; rules'!$D$23:$M$30))="draw",
                                                     IF(I2821&gt;J2821,1,IF(I2821&lt;J2821,0,2)),
                                                     IF(I2821&gt;H2821,1,IF(I2821&lt;H2821,0,2))),
                                   IF(H2821&lt;7,
                                        IF(G2821&gt;J2821,1,IF(G2821&lt;J2821,0,2)),
                                        IF(G2821&gt;H2821,1,IF(G2821&lt;H2821,0,2))
                                        )
                          )
              )
        )</f>
        <v>0</v>
      </c>
      <c r="L2821">
        <f t="shared" ca="1" si="312"/>
        <v>-294</v>
      </c>
      <c r="M2821">
        <f t="shared" ca="1" si="313"/>
        <v>-312.30000000000797</v>
      </c>
      <c r="N2821">
        <f t="shared" ca="1" si="314"/>
        <v>-381</v>
      </c>
    </row>
    <row r="2822" spans="1:14" x14ac:dyDescent="0.25">
      <c r="A2822">
        <f ca="1"/>
        <v>0</v>
      </c>
      <c r="B2822">
        <f ca="1"/>
        <v>0</v>
      </c>
      <c r="C2822">
        <f ca="1"/>
        <v>2</v>
      </c>
      <c r="D2822">
        <f ca="1"/>
        <v>3</v>
      </c>
      <c r="E2822">
        <f ca="1"/>
        <v>6</v>
      </c>
      <c r="F2822">
        <f ca="1"/>
        <v>6</v>
      </c>
      <c r="G2822">
        <f t="shared" ca="1" si="308"/>
        <v>0</v>
      </c>
      <c r="H2822">
        <f t="shared" ca="1" si="309"/>
        <v>9</v>
      </c>
      <c r="I2822">
        <f t="shared" ca="1" si="310"/>
        <v>2</v>
      </c>
      <c r="J2822">
        <f t="shared" ca="1" si="311"/>
        <v>5</v>
      </c>
      <c r="K2822" cm="1">
        <f t="array" aca="1" ref="K2822" ca="1">IF(G2822&gt;7,
        IF(G2822&gt;H2822, 1, IF(G2822&lt;H2822, 0, 2)),
        IF(       H2822&gt;7,
                     IF(G2822&gt;H2822, 1, IF(G2822&lt;H2822, 0, 2)),
                     IF(         G2822&lt;6,
                                   IF(            _xlfn.XLOOKUP(C2822,'deck &amp; rules'!$D$22:$M$22,_xlfn.XLOOKUP(H2822,'deck &amp; rules'!$C$23:$C$30,'deck &amp; rules'!$D$23:$M$30))="draw",
                                                     IF(I2822&gt;J2822,1,IF(I2822&lt;J2822,0,2)),
                                                     IF(I2822&gt;H2822,1,IF(I2822&lt;H2822,0,2))),
                                   IF(H2822&lt;7,
                                        IF(G2822&gt;J2822,1,IF(G2822&lt;J2822,0,2)),
                                        IF(G2822&gt;H2822,1,IF(G2822&lt;H2822,0,2))
                                        )
                          )
              )
        )</f>
        <v>0</v>
      </c>
      <c r="L2822">
        <f t="shared" ca="1" si="312"/>
        <v>-295</v>
      </c>
      <c r="M2822">
        <f t="shared" ca="1" si="313"/>
        <v>-311.35000000000798</v>
      </c>
      <c r="N2822">
        <f t="shared" ca="1" si="314"/>
        <v>-382</v>
      </c>
    </row>
    <row r="2823" spans="1:14" x14ac:dyDescent="0.25">
      <c r="A2823">
        <f ca="1"/>
        <v>7</v>
      </c>
      <c r="B2823">
        <f ca="1"/>
        <v>3</v>
      </c>
      <c r="C2823">
        <f ca="1"/>
        <v>0</v>
      </c>
      <c r="D2823">
        <f ca="1"/>
        <v>8</v>
      </c>
      <c r="E2823">
        <f ca="1"/>
        <v>5</v>
      </c>
      <c r="F2823">
        <f ca="1"/>
        <v>3</v>
      </c>
      <c r="G2823">
        <f t="shared" ca="1" si="308"/>
        <v>0</v>
      </c>
      <c r="H2823">
        <f t="shared" ca="1" si="309"/>
        <v>3</v>
      </c>
      <c r="I2823">
        <f t="shared" ca="1" si="310"/>
        <v>0</v>
      </c>
      <c r="J2823">
        <f t="shared" ca="1" si="311"/>
        <v>6</v>
      </c>
      <c r="K2823" cm="1">
        <f t="array" aca="1" ref="K2823" ca="1">IF(G2823&gt;7,
        IF(G2823&gt;H2823, 1, IF(G2823&lt;H2823, 0, 2)),
        IF(       H2823&gt;7,
                     IF(G2823&gt;H2823, 1, IF(G2823&lt;H2823, 0, 2)),
                     IF(         G2823&lt;6,
                                   IF(            _xlfn.XLOOKUP(C2823,'deck &amp; rules'!$D$22:$M$22,_xlfn.XLOOKUP(H2823,'deck &amp; rules'!$C$23:$C$30,'deck &amp; rules'!$D$23:$M$30))="draw",
                                                     IF(I2823&gt;J2823,1,IF(I2823&lt;J2823,0,2)),
                                                     IF(I2823&gt;H2823,1,IF(I2823&lt;H2823,0,2))),
                                   IF(H2823&lt;7,
                                        IF(G2823&gt;J2823,1,IF(G2823&lt;J2823,0,2)),
                                        IF(G2823&gt;H2823,1,IF(G2823&lt;H2823,0,2))
                                        )
                          )
              )
        )</f>
        <v>0</v>
      </c>
      <c r="L2823">
        <f t="shared" ca="1" si="312"/>
        <v>-296</v>
      </c>
      <c r="M2823">
        <f t="shared" ca="1" si="313"/>
        <v>-310.40000000000799</v>
      </c>
      <c r="N2823">
        <f t="shared" ca="1" si="314"/>
        <v>-383</v>
      </c>
    </row>
    <row r="2824" spans="1:14" x14ac:dyDescent="0.25">
      <c r="A2824">
        <f ca="1"/>
        <v>1</v>
      </c>
      <c r="B2824">
        <f ca="1"/>
        <v>4</v>
      </c>
      <c r="C2824">
        <f ca="1"/>
        <v>0</v>
      </c>
      <c r="D2824">
        <f ca="1"/>
        <v>8</v>
      </c>
      <c r="E2824">
        <f ca="1"/>
        <v>2</v>
      </c>
      <c r="F2824">
        <f ca="1"/>
        <v>5</v>
      </c>
      <c r="G2824">
        <f t="shared" ca="1" si="308"/>
        <v>5</v>
      </c>
      <c r="H2824">
        <f t="shared" ca="1" si="309"/>
        <v>0</v>
      </c>
      <c r="I2824">
        <f t="shared" ca="1" si="310"/>
        <v>5</v>
      </c>
      <c r="J2824">
        <f t="shared" ca="1" si="311"/>
        <v>5</v>
      </c>
      <c r="K2824" cm="1">
        <f t="array" aca="1" ref="K2824" ca="1">IF(G2824&gt;7,
        IF(G2824&gt;H2824, 1, IF(G2824&lt;H2824, 0, 2)),
        IF(       H2824&gt;7,
                     IF(G2824&gt;H2824, 1, IF(G2824&lt;H2824, 0, 2)),
                     IF(         G2824&lt;6,
                                   IF(            _xlfn.XLOOKUP(C2824,'deck &amp; rules'!$D$22:$M$22,_xlfn.XLOOKUP(H2824,'deck &amp; rules'!$C$23:$C$30,'deck &amp; rules'!$D$23:$M$30))="draw",
                                                     IF(I2824&gt;J2824,1,IF(I2824&lt;J2824,0,2)),
                                                     IF(I2824&gt;H2824,1,IF(I2824&lt;H2824,0,2))),
                                   IF(H2824&lt;7,
                                        IF(G2824&gt;J2824,1,IF(G2824&lt;J2824,0,2)),
                                        IF(G2824&gt;H2824,1,IF(G2824&lt;H2824,0,2))
                                        )
                          )
              )
        )</f>
        <v>2</v>
      </c>
      <c r="L2824">
        <f t="shared" ca="1" si="312"/>
        <v>-297</v>
      </c>
      <c r="M2824">
        <f t="shared" ca="1" si="313"/>
        <v>-311.40000000000799</v>
      </c>
      <c r="N2824">
        <f t="shared" ca="1" si="314"/>
        <v>-375</v>
      </c>
    </row>
    <row r="2825" spans="1:14" x14ac:dyDescent="0.25">
      <c r="A2825">
        <f ca="1"/>
        <v>3</v>
      </c>
      <c r="B2825">
        <f ca="1"/>
        <v>6</v>
      </c>
      <c r="C2825">
        <f ca="1"/>
        <v>4</v>
      </c>
      <c r="D2825">
        <f ca="1"/>
        <v>0</v>
      </c>
      <c r="E2825">
        <f ca="1"/>
        <v>2</v>
      </c>
      <c r="F2825">
        <f ca="1"/>
        <v>8</v>
      </c>
      <c r="G2825">
        <f t="shared" ca="1" si="308"/>
        <v>9</v>
      </c>
      <c r="H2825">
        <f t="shared" ca="1" si="309"/>
        <v>2</v>
      </c>
      <c r="I2825">
        <f t="shared" ca="1" si="310"/>
        <v>3</v>
      </c>
      <c r="J2825">
        <f t="shared" ca="1" si="311"/>
        <v>0</v>
      </c>
      <c r="K2825" cm="1">
        <f t="array" aca="1" ref="K2825" ca="1">IF(G2825&gt;7,
        IF(G2825&gt;H2825, 1, IF(G2825&lt;H2825, 0, 2)),
        IF(       H2825&gt;7,
                     IF(G2825&gt;H2825, 1, IF(G2825&lt;H2825, 0, 2)),
                     IF(         G2825&lt;6,
                                   IF(            _xlfn.XLOOKUP(C2825,'deck &amp; rules'!$D$22:$M$22,_xlfn.XLOOKUP(H2825,'deck &amp; rules'!$C$23:$C$30,'deck &amp; rules'!$D$23:$M$30))="draw",
                                                     IF(I2825&gt;J2825,1,IF(I2825&lt;J2825,0,2)),
                                                     IF(I2825&gt;H2825,1,IF(I2825&lt;H2825,0,2))),
                                   IF(H2825&lt;7,
                                        IF(G2825&gt;J2825,1,IF(G2825&lt;J2825,0,2)),
                                        IF(G2825&gt;H2825,1,IF(G2825&lt;H2825,0,2))
                                        )
                          )
              )
        )</f>
        <v>1</v>
      </c>
      <c r="L2825">
        <f t="shared" ca="1" si="312"/>
        <v>-296</v>
      </c>
      <c r="M2825">
        <f t="shared" ca="1" si="313"/>
        <v>-312.40000000000799</v>
      </c>
      <c r="N2825">
        <f t="shared" ca="1" si="314"/>
        <v>-376</v>
      </c>
    </row>
    <row r="2826" spans="1:14" x14ac:dyDescent="0.25">
      <c r="A2826">
        <f ca="1"/>
        <v>4</v>
      </c>
      <c r="B2826">
        <f ca="1"/>
        <v>0</v>
      </c>
      <c r="C2826">
        <f ca="1"/>
        <v>0</v>
      </c>
      <c r="D2826">
        <f ca="1"/>
        <v>8</v>
      </c>
      <c r="E2826">
        <f ca="1"/>
        <v>5</v>
      </c>
      <c r="F2826">
        <f ca="1"/>
        <v>0</v>
      </c>
      <c r="G2826">
        <f t="shared" ca="1" si="308"/>
        <v>4</v>
      </c>
      <c r="H2826">
        <f t="shared" ca="1" si="309"/>
        <v>3</v>
      </c>
      <c r="I2826">
        <f t="shared" ca="1" si="310"/>
        <v>4</v>
      </c>
      <c r="J2826">
        <f t="shared" ca="1" si="311"/>
        <v>3</v>
      </c>
      <c r="K2826" cm="1">
        <f t="array" aca="1" ref="K2826" ca="1">IF(G2826&gt;7,
        IF(G2826&gt;H2826, 1, IF(G2826&lt;H2826, 0, 2)),
        IF(       H2826&gt;7,
                     IF(G2826&gt;H2826, 1, IF(G2826&lt;H2826, 0, 2)),
                     IF(         G2826&lt;6,
                                   IF(            _xlfn.XLOOKUP(C2826,'deck &amp; rules'!$D$22:$M$22,_xlfn.XLOOKUP(H2826,'deck &amp; rules'!$C$23:$C$30,'deck &amp; rules'!$D$23:$M$30))="draw",
                                                     IF(I2826&gt;J2826,1,IF(I2826&lt;J2826,0,2)),
                                                     IF(I2826&gt;H2826,1,IF(I2826&lt;H2826,0,2))),
                                   IF(H2826&lt;7,
                                        IF(G2826&gt;J2826,1,IF(G2826&lt;J2826,0,2)),
                                        IF(G2826&gt;H2826,1,IF(G2826&lt;H2826,0,2))
                                        )
                          )
              )
        )</f>
        <v>1</v>
      </c>
      <c r="L2826">
        <f t="shared" ca="1" si="312"/>
        <v>-295</v>
      </c>
      <c r="M2826">
        <f t="shared" ca="1" si="313"/>
        <v>-313.40000000000799</v>
      </c>
      <c r="N2826">
        <f t="shared" ca="1" si="314"/>
        <v>-377</v>
      </c>
    </row>
    <row r="2827" spans="1:14" x14ac:dyDescent="0.25">
      <c r="A2827">
        <f ca="1"/>
        <v>5</v>
      </c>
      <c r="B2827">
        <f ca="1"/>
        <v>0</v>
      </c>
      <c r="C2827">
        <f ca="1"/>
        <v>0</v>
      </c>
      <c r="D2827">
        <f ca="1"/>
        <v>0</v>
      </c>
      <c r="E2827">
        <f ca="1"/>
        <v>2</v>
      </c>
      <c r="F2827">
        <f ca="1"/>
        <v>7</v>
      </c>
      <c r="G2827">
        <f t="shared" ca="1" si="308"/>
        <v>5</v>
      </c>
      <c r="H2827">
        <f t="shared" ca="1" si="309"/>
        <v>2</v>
      </c>
      <c r="I2827">
        <f t="shared" ca="1" si="310"/>
        <v>5</v>
      </c>
      <c r="J2827">
        <f t="shared" ca="1" si="311"/>
        <v>9</v>
      </c>
      <c r="K2827" cm="1">
        <f t="array" aca="1" ref="K2827" ca="1">IF(G2827&gt;7,
        IF(G2827&gt;H2827, 1, IF(G2827&lt;H2827, 0, 2)),
        IF(       H2827&gt;7,
                     IF(G2827&gt;H2827, 1, IF(G2827&lt;H2827, 0, 2)),
                     IF(         G2827&lt;6,
                                   IF(            _xlfn.XLOOKUP(C2827,'deck &amp; rules'!$D$22:$M$22,_xlfn.XLOOKUP(H2827,'deck &amp; rules'!$C$23:$C$30,'deck &amp; rules'!$D$23:$M$30))="draw",
                                                     IF(I2827&gt;J2827,1,IF(I2827&lt;J2827,0,2)),
                                                     IF(I2827&gt;H2827,1,IF(I2827&lt;H2827,0,2))),
                                   IF(H2827&lt;7,
                                        IF(G2827&gt;J2827,1,IF(G2827&lt;J2827,0,2)),
                                        IF(G2827&gt;H2827,1,IF(G2827&lt;H2827,0,2))
                                        )
                          )
              )
        )</f>
        <v>0</v>
      </c>
      <c r="L2827">
        <f t="shared" ca="1" si="312"/>
        <v>-296</v>
      </c>
      <c r="M2827">
        <f t="shared" ca="1" si="313"/>
        <v>-312.450000000008</v>
      </c>
      <c r="N2827">
        <f t="shared" ca="1" si="314"/>
        <v>-378</v>
      </c>
    </row>
    <row r="2828" spans="1:14" x14ac:dyDescent="0.25">
      <c r="A2828">
        <f ca="1"/>
        <v>7</v>
      </c>
      <c r="B2828">
        <f ca="1"/>
        <v>1</v>
      </c>
      <c r="C2828">
        <f ca="1"/>
        <v>9</v>
      </c>
      <c r="D2828">
        <f ca="1"/>
        <v>3</v>
      </c>
      <c r="E2828">
        <f ca="1"/>
        <v>8</v>
      </c>
      <c r="F2828">
        <f ca="1"/>
        <v>2</v>
      </c>
      <c r="G2828">
        <f t="shared" ca="1" si="308"/>
        <v>8</v>
      </c>
      <c r="H2828">
        <f t="shared" ca="1" si="309"/>
        <v>1</v>
      </c>
      <c r="I2828">
        <f t="shared" ca="1" si="310"/>
        <v>7</v>
      </c>
      <c r="J2828">
        <f t="shared" ca="1" si="311"/>
        <v>3</v>
      </c>
      <c r="K2828" cm="1">
        <f t="array" aca="1" ref="K2828" ca="1">IF(G2828&gt;7,
        IF(G2828&gt;H2828, 1, IF(G2828&lt;H2828, 0, 2)),
        IF(       H2828&gt;7,
                     IF(G2828&gt;H2828, 1, IF(G2828&lt;H2828, 0, 2)),
                     IF(         G2828&lt;6,
                                   IF(            _xlfn.XLOOKUP(C2828,'deck &amp; rules'!$D$22:$M$22,_xlfn.XLOOKUP(H2828,'deck &amp; rules'!$C$23:$C$30,'deck &amp; rules'!$D$23:$M$30))="draw",
                                                     IF(I2828&gt;J2828,1,IF(I2828&lt;J2828,0,2)),
                                                     IF(I2828&gt;H2828,1,IF(I2828&lt;H2828,0,2))),
                                   IF(H2828&lt;7,
                                        IF(G2828&gt;J2828,1,IF(G2828&lt;J2828,0,2)),
                                        IF(G2828&gt;H2828,1,IF(G2828&lt;H2828,0,2))
                                        )
                          )
              )
        )</f>
        <v>1</v>
      </c>
      <c r="L2828">
        <f t="shared" ca="1" si="312"/>
        <v>-295</v>
      </c>
      <c r="M2828">
        <f t="shared" ca="1" si="313"/>
        <v>-313.450000000008</v>
      </c>
      <c r="N2828">
        <f t="shared" ca="1" si="314"/>
        <v>-379</v>
      </c>
    </row>
    <row r="2829" spans="1:14" x14ac:dyDescent="0.25">
      <c r="A2829">
        <f ca="1"/>
        <v>1</v>
      </c>
      <c r="B2829">
        <f ca="1"/>
        <v>9</v>
      </c>
      <c r="C2829">
        <f ca="1"/>
        <v>2</v>
      </c>
      <c r="D2829">
        <f ca="1"/>
        <v>0</v>
      </c>
      <c r="E2829">
        <f ca="1"/>
        <v>1</v>
      </c>
      <c r="F2829">
        <f ca="1"/>
        <v>3</v>
      </c>
      <c r="G2829">
        <f t="shared" ca="1" si="308"/>
        <v>0</v>
      </c>
      <c r="H2829">
        <f t="shared" ca="1" si="309"/>
        <v>1</v>
      </c>
      <c r="I2829">
        <f t="shared" ca="1" si="310"/>
        <v>2</v>
      </c>
      <c r="J2829">
        <f t="shared" ca="1" si="311"/>
        <v>4</v>
      </c>
      <c r="K2829" cm="1">
        <f t="array" aca="1" ref="K2829" ca="1">IF(G2829&gt;7,
        IF(G2829&gt;H2829, 1, IF(G2829&lt;H2829, 0, 2)),
        IF(       H2829&gt;7,
                     IF(G2829&gt;H2829, 1, IF(G2829&lt;H2829, 0, 2)),
                     IF(         G2829&lt;6,
                                   IF(            _xlfn.XLOOKUP(C2829,'deck &amp; rules'!$D$22:$M$22,_xlfn.XLOOKUP(H2829,'deck &amp; rules'!$C$23:$C$30,'deck &amp; rules'!$D$23:$M$30))="draw",
                                                     IF(I2829&gt;J2829,1,IF(I2829&lt;J2829,0,2)),
                                                     IF(I2829&gt;H2829,1,IF(I2829&lt;H2829,0,2))),
                                   IF(H2829&lt;7,
                                        IF(G2829&gt;J2829,1,IF(G2829&lt;J2829,0,2)),
                                        IF(G2829&gt;H2829,1,IF(G2829&lt;H2829,0,2))
                                        )
                          )
              )
        )</f>
        <v>0</v>
      </c>
      <c r="L2829">
        <f t="shared" ca="1" si="312"/>
        <v>-296</v>
      </c>
      <c r="M2829">
        <f t="shared" ca="1" si="313"/>
        <v>-312.50000000000801</v>
      </c>
      <c r="N2829">
        <f t="shared" ca="1" si="314"/>
        <v>-380</v>
      </c>
    </row>
    <row r="2830" spans="1:14" x14ac:dyDescent="0.25">
      <c r="A2830">
        <f ca="1"/>
        <v>5</v>
      </c>
      <c r="B2830">
        <f ca="1"/>
        <v>0</v>
      </c>
      <c r="C2830">
        <f ca="1"/>
        <v>1</v>
      </c>
      <c r="D2830">
        <f ca="1"/>
        <v>1</v>
      </c>
      <c r="E2830">
        <f ca="1"/>
        <v>2</v>
      </c>
      <c r="F2830">
        <f ca="1"/>
        <v>4</v>
      </c>
      <c r="G2830">
        <f t="shared" ca="1" si="308"/>
        <v>5</v>
      </c>
      <c r="H2830">
        <f t="shared" ca="1" si="309"/>
        <v>3</v>
      </c>
      <c r="I2830">
        <f t="shared" ca="1" si="310"/>
        <v>6</v>
      </c>
      <c r="J2830">
        <f t="shared" ca="1" si="311"/>
        <v>7</v>
      </c>
      <c r="K2830" cm="1">
        <f t="array" aca="1" ref="K2830" ca="1">IF(G2830&gt;7,
        IF(G2830&gt;H2830, 1, IF(G2830&lt;H2830, 0, 2)),
        IF(       H2830&gt;7,
                     IF(G2830&gt;H2830, 1, IF(G2830&lt;H2830, 0, 2)),
                     IF(         G2830&lt;6,
                                   IF(            _xlfn.XLOOKUP(C2830,'deck &amp; rules'!$D$22:$M$22,_xlfn.XLOOKUP(H2830,'deck &amp; rules'!$C$23:$C$30,'deck &amp; rules'!$D$23:$M$30))="draw",
                                                     IF(I2830&gt;J2830,1,IF(I2830&lt;J2830,0,2)),
                                                     IF(I2830&gt;H2830,1,IF(I2830&lt;H2830,0,2))),
                                   IF(H2830&lt;7,
                                        IF(G2830&gt;J2830,1,IF(G2830&lt;J2830,0,2)),
                                        IF(G2830&gt;H2830,1,IF(G2830&lt;H2830,0,2))
                                        )
                          )
              )
        )</f>
        <v>0</v>
      </c>
      <c r="L2830">
        <f t="shared" ca="1" si="312"/>
        <v>-297</v>
      </c>
      <c r="M2830">
        <f t="shared" ca="1" si="313"/>
        <v>-311.55000000000803</v>
      </c>
      <c r="N2830">
        <f t="shared" ca="1" si="314"/>
        <v>-381</v>
      </c>
    </row>
    <row r="2831" spans="1:14" x14ac:dyDescent="0.25">
      <c r="A2831">
        <f ca="1"/>
        <v>3</v>
      </c>
      <c r="B2831">
        <f ca="1"/>
        <v>5</v>
      </c>
      <c r="C2831">
        <f ca="1"/>
        <v>5</v>
      </c>
      <c r="D2831">
        <f ca="1"/>
        <v>4</v>
      </c>
      <c r="E2831">
        <f ca="1"/>
        <v>6</v>
      </c>
      <c r="F2831">
        <f ca="1"/>
        <v>0</v>
      </c>
      <c r="G2831">
        <f t="shared" ca="1" si="308"/>
        <v>8</v>
      </c>
      <c r="H2831">
        <f t="shared" ca="1" si="309"/>
        <v>0</v>
      </c>
      <c r="I2831">
        <f t="shared" ca="1" si="310"/>
        <v>3</v>
      </c>
      <c r="J2831">
        <f t="shared" ca="1" si="311"/>
        <v>0</v>
      </c>
      <c r="K2831" cm="1">
        <f t="array" aca="1" ref="K2831" ca="1">IF(G2831&gt;7,
        IF(G2831&gt;H2831, 1, IF(G2831&lt;H2831, 0, 2)),
        IF(       H2831&gt;7,
                     IF(G2831&gt;H2831, 1, IF(G2831&lt;H2831, 0, 2)),
                     IF(         G2831&lt;6,
                                   IF(            _xlfn.XLOOKUP(C2831,'deck &amp; rules'!$D$22:$M$22,_xlfn.XLOOKUP(H2831,'deck &amp; rules'!$C$23:$C$30,'deck &amp; rules'!$D$23:$M$30))="draw",
                                                     IF(I2831&gt;J2831,1,IF(I2831&lt;J2831,0,2)),
                                                     IF(I2831&gt;H2831,1,IF(I2831&lt;H2831,0,2))),
                                   IF(H2831&lt;7,
                                        IF(G2831&gt;J2831,1,IF(G2831&lt;J2831,0,2)),
                                        IF(G2831&gt;H2831,1,IF(G2831&lt;H2831,0,2))
                                        )
                          )
              )
        )</f>
        <v>1</v>
      </c>
      <c r="L2831">
        <f t="shared" ca="1" si="312"/>
        <v>-296</v>
      </c>
      <c r="M2831">
        <f t="shared" ca="1" si="313"/>
        <v>-312.55000000000803</v>
      </c>
      <c r="N2831">
        <f t="shared" ca="1" si="314"/>
        <v>-382</v>
      </c>
    </row>
    <row r="2832" spans="1:14" x14ac:dyDescent="0.25">
      <c r="A2832">
        <f ca="1"/>
        <v>0</v>
      </c>
      <c r="B2832">
        <f ca="1"/>
        <v>6</v>
      </c>
      <c r="C2832">
        <f ca="1"/>
        <v>4</v>
      </c>
      <c r="D2832">
        <f ca="1"/>
        <v>8</v>
      </c>
      <c r="E2832">
        <f ca="1"/>
        <v>4</v>
      </c>
      <c r="F2832">
        <f ca="1"/>
        <v>9</v>
      </c>
      <c r="G2832">
        <f t="shared" ca="1" si="308"/>
        <v>6</v>
      </c>
      <c r="H2832">
        <f t="shared" ca="1" si="309"/>
        <v>2</v>
      </c>
      <c r="I2832">
        <f t="shared" ca="1" si="310"/>
        <v>0</v>
      </c>
      <c r="J2832">
        <f t="shared" ca="1" si="311"/>
        <v>1</v>
      </c>
      <c r="K2832" cm="1">
        <f t="array" aca="1" ref="K2832" ca="1">IF(G2832&gt;7,
        IF(G2832&gt;H2832, 1, IF(G2832&lt;H2832, 0, 2)),
        IF(       H2832&gt;7,
                     IF(G2832&gt;H2832, 1, IF(G2832&lt;H2832, 0, 2)),
                     IF(         G2832&lt;6,
                                   IF(            _xlfn.XLOOKUP(C2832,'deck &amp; rules'!$D$22:$M$22,_xlfn.XLOOKUP(H2832,'deck &amp; rules'!$C$23:$C$30,'deck &amp; rules'!$D$23:$M$30))="draw",
                                                     IF(I2832&gt;J2832,1,IF(I2832&lt;J2832,0,2)),
                                                     IF(I2832&gt;H2832,1,IF(I2832&lt;H2832,0,2))),
                                   IF(H2832&lt;7,
                                        IF(G2832&gt;J2832,1,IF(G2832&lt;J2832,0,2)),
                                        IF(G2832&gt;H2832,1,IF(G2832&lt;H2832,0,2))
                                        )
                          )
              )
        )</f>
        <v>1</v>
      </c>
      <c r="L2832">
        <f t="shared" ca="1" si="312"/>
        <v>-295</v>
      </c>
      <c r="M2832">
        <f t="shared" ca="1" si="313"/>
        <v>-313.55000000000803</v>
      </c>
      <c r="N2832">
        <f t="shared" ca="1" si="314"/>
        <v>-383</v>
      </c>
    </row>
    <row r="2833" spans="1:14" x14ac:dyDescent="0.25">
      <c r="A2833">
        <f ca="1"/>
        <v>1</v>
      </c>
      <c r="B2833">
        <f ca="1"/>
        <v>3</v>
      </c>
      <c r="C2833">
        <f ca="1"/>
        <v>0</v>
      </c>
      <c r="D2833">
        <f ca="1"/>
        <v>0</v>
      </c>
      <c r="E2833">
        <f ca="1"/>
        <v>1</v>
      </c>
      <c r="F2833">
        <f ca="1"/>
        <v>6</v>
      </c>
      <c r="G2833">
        <f t="shared" ca="1" si="308"/>
        <v>4</v>
      </c>
      <c r="H2833">
        <f t="shared" ca="1" si="309"/>
        <v>1</v>
      </c>
      <c r="I2833">
        <f t="shared" ca="1" si="310"/>
        <v>4</v>
      </c>
      <c r="J2833">
        <f t="shared" ca="1" si="311"/>
        <v>7</v>
      </c>
      <c r="K2833" cm="1">
        <f t="array" aca="1" ref="K2833" ca="1">IF(G2833&gt;7,
        IF(G2833&gt;H2833, 1, IF(G2833&lt;H2833, 0, 2)),
        IF(       H2833&gt;7,
                     IF(G2833&gt;H2833, 1, IF(G2833&lt;H2833, 0, 2)),
                     IF(         G2833&lt;6,
                                   IF(            _xlfn.XLOOKUP(C2833,'deck &amp; rules'!$D$22:$M$22,_xlfn.XLOOKUP(H2833,'deck &amp; rules'!$C$23:$C$30,'deck &amp; rules'!$D$23:$M$30))="draw",
                                                     IF(I2833&gt;J2833,1,IF(I2833&lt;J2833,0,2)),
                                                     IF(I2833&gt;H2833,1,IF(I2833&lt;H2833,0,2))),
                                   IF(H2833&lt;7,
                                        IF(G2833&gt;J2833,1,IF(G2833&lt;J2833,0,2)),
                                        IF(G2833&gt;H2833,1,IF(G2833&lt;H2833,0,2))
                                        )
                          )
              )
        )</f>
        <v>0</v>
      </c>
      <c r="L2833">
        <f t="shared" ca="1" si="312"/>
        <v>-296</v>
      </c>
      <c r="M2833">
        <f t="shared" ca="1" si="313"/>
        <v>-312.60000000000804</v>
      </c>
      <c r="N2833">
        <f t="shared" ca="1" si="314"/>
        <v>-384</v>
      </c>
    </row>
    <row r="2834" spans="1:14" x14ac:dyDescent="0.25">
      <c r="A2834">
        <f ca="1"/>
        <v>0</v>
      </c>
      <c r="B2834">
        <f ca="1"/>
        <v>1</v>
      </c>
      <c r="C2834">
        <f ca="1"/>
        <v>7</v>
      </c>
      <c r="D2834">
        <f ca="1"/>
        <v>1</v>
      </c>
      <c r="E2834">
        <f ca="1"/>
        <v>1</v>
      </c>
      <c r="F2834">
        <f ca="1"/>
        <v>0</v>
      </c>
      <c r="G2834">
        <f t="shared" ca="1" si="308"/>
        <v>1</v>
      </c>
      <c r="H2834">
        <f t="shared" ca="1" si="309"/>
        <v>2</v>
      </c>
      <c r="I2834">
        <f t="shared" ca="1" si="310"/>
        <v>8</v>
      </c>
      <c r="J2834">
        <f t="shared" ca="1" si="311"/>
        <v>2</v>
      </c>
      <c r="K2834" cm="1">
        <f t="array" aca="1" ref="K2834" ca="1">IF(G2834&gt;7,
        IF(G2834&gt;H2834, 1, IF(G2834&lt;H2834, 0, 2)),
        IF(       H2834&gt;7,
                     IF(G2834&gt;H2834, 1, IF(G2834&lt;H2834, 0, 2)),
                     IF(         G2834&lt;6,
                                   IF(            _xlfn.XLOOKUP(C2834,'deck &amp; rules'!$D$22:$M$22,_xlfn.XLOOKUP(H2834,'deck &amp; rules'!$C$23:$C$30,'deck &amp; rules'!$D$23:$M$30))="draw",
                                                     IF(I2834&gt;J2834,1,IF(I2834&lt;J2834,0,2)),
                                                     IF(I2834&gt;H2834,1,IF(I2834&lt;H2834,0,2))),
                                   IF(H2834&lt;7,
                                        IF(G2834&gt;J2834,1,IF(G2834&lt;J2834,0,2)),
                                        IF(G2834&gt;H2834,1,IF(G2834&lt;H2834,0,2))
                                        )
                          )
              )
        )</f>
        <v>1</v>
      </c>
      <c r="L2834">
        <f t="shared" ca="1" si="312"/>
        <v>-295</v>
      </c>
      <c r="M2834">
        <f t="shared" ca="1" si="313"/>
        <v>-313.60000000000804</v>
      </c>
      <c r="N2834">
        <f t="shared" ca="1" si="314"/>
        <v>-385</v>
      </c>
    </row>
    <row r="2835" spans="1:14" x14ac:dyDescent="0.25">
      <c r="A2835">
        <f ca="1"/>
        <v>6</v>
      </c>
      <c r="B2835">
        <f ca="1"/>
        <v>0</v>
      </c>
      <c r="C2835">
        <f ca="1"/>
        <v>0</v>
      </c>
      <c r="D2835">
        <f ca="1"/>
        <v>9</v>
      </c>
      <c r="E2835">
        <f ca="1"/>
        <v>6</v>
      </c>
      <c r="F2835">
        <f ca="1"/>
        <v>7</v>
      </c>
      <c r="G2835">
        <f t="shared" ca="1" si="308"/>
        <v>6</v>
      </c>
      <c r="H2835">
        <f t="shared" ca="1" si="309"/>
        <v>5</v>
      </c>
      <c r="I2835">
        <f t="shared" ca="1" si="310"/>
        <v>6</v>
      </c>
      <c r="J2835">
        <f t="shared" ca="1" si="311"/>
        <v>2</v>
      </c>
      <c r="K2835" cm="1">
        <f t="array" aca="1" ref="K2835" ca="1">IF(G2835&gt;7,
        IF(G2835&gt;H2835, 1, IF(G2835&lt;H2835, 0, 2)),
        IF(       H2835&gt;7,
                     IF(G2835&gt;H2835, 1, IF(G2835&lt;H2835, 0, 2)),
                     IF(         G2835&lt;6,
                                   IF(            _xlfn.XLOOKUP(C2835,'deck &amp; rules'!$D$22:$M$22,_xlfn.XLOOKUP(H2835,'deck &amp; rules'!$C$23:$C$30,'deck &amp; rules'!$D$23:$M$30))="draw",
                                                     IF(I2835&gt;J2835,1,IF(I2835&lt;J2835,0,2)),
                                                     IF(I2835&gt;H2835,1,IF(I2835&lt;H2835,0,2))),
                                   IF(H2835&lt;7,
                                        IF(G2835&gt;J2835,1,IF(G2835&lt;J2835,0,2)),
                                        IF(G2835&gt;H2835,1,IF(G2835&lt;H2835,0,2))
                                        )
                          )
              )
        )</f>
        <v>1</v>
      </c>
      <c r="L2835">
        <f t="shared" ca="1" si="312"/>
        <v>-294</v>
      </c>
      <c r="M2835">
        <f t="shared" ca="1" si="313"/>
        <v>-314.60000000000804</v>
      </c>
      <c r="N2835">
        <f t="shared" ca="1" si="314"/>
        <v>-386</v>
      </c>
    </row>
    <row r="2836" spans="1:14" x14ac:dyDescent="0.25">
      <c r="A2836">
        <f ca="1"/>
        <v>0</v>
      </c>
      <c r="B2836">
        <f ca="1"/>
        <v>1</v>
      </c>
      <c r="C2836">
        <f ca="1"/>
        <v>7</v>
      </c>
      <c r="D2836">
        <f ca="1"/>
        <v>0</v>
      </c>
      <c r="E2836">
        <f ca="1"/>
        <v>0</v>
      </c>
      <c r="F2836">
        <f ca="1"/>
        <v>6</v>
      </c>
      <c r="G2836">
        <f t="shared" ca="1" si="308"/>
        <v>1</v>
      </c>
      <c r="H2836">
        <f t="shared" ca="1" si="309"/>
        <v>0</v>
      </c>
      <c r="I2836">
        <f t="shared" ca="1" si="310"/>
        <v>8</v>
      </c>
      <c r="J2836">
        <f t="shared" ca="1" si="311"/>
        <v>6</v>
      </c>
      <c r="K2836" cm="1">
        <f t="array" aca="1" ref="K2836" ca="1">IF(G2836&gt;7,
        IF(G2836&gt;H2836, 1, IF(G2836&lt;H2836, 0, 2)),
        IF(       H2836&gt;7,
                     IF(G2836&gt;H2836, 1, IF(G2836&lt;H2836, 0, 2)),
                     IF(         G2836&lt;6,
                                   IF(            _xlfn.XLOOKUP(C2836,'deck &amp; rules'!$D$22:$M$22,_xlfn.XLOOKUP(H2836,'deck &amp; rules'!$C$23:$C$30,'deck &amp; rules'!$D$23:$M$30))="draw",
                                                     IF(I2836&gt;J2836,1,IF(I2836&lt;J2836,0,2)),
                                                     IF(I2836&gt;H2836,1,IF(I2836&lt;H2836,0,2))),
                                   IF(H2836&lt;7,
                                        IF(G2836&gt;J2836,1,IF(G2836&lt;J2836,0,2)),
                                        IF(G2836&gt;H2836,1,IF(G2836&lt;H2836,0,2))
                                        )
                          )
              )
        )</f>
        <v>1</v>
      </c>
      <c r="L2836">
        <f t="shared" ca="1" si="312"/>
        <v>-293</v>
      </c>
      <c r="M2836">
        <f t="shared" ca="1" si="313"/>
        <v>-315.60000000000804</v>
      </c>
      <c r="N2836">
        <f t="shared" ca="1" si="314"/>
        <v>-387</v>
      </c>
    </row>
    <row r="2837" spans="1:14" x14ac:dyDescent="0.25">
      <c r="A2837">
        <f ca="1"/>
        <v>2</v>
      </c>
      <c r="B2837">
        <f ca="1"/>
        <v>6</v>
      </c>
      <c r="C2837">
        <f ca="1"/>
        <v>0</v>
      </c>
      <c r="D2837">
        <f ca="1"/>
        <v>1</v>
      </c>
      <c r="E2837">
        <f ca="1"/>
        <v>1</v>
      </c>
      <c r="F2837">
        <f ca="1"/>
        <v>0</v>
      </c>
      <c r="G2837">
        <f t="shared" ca="1" si="308"/>
        <v>8</v>
      </c>
      <c r="H2837">
        <f t="shared" ca="1" si="309"/>
        <v>2</v>
      </c>
      <c r="I2837">
        <f t="shared" ca="1" si="310"/>
        <v>8</v>
      </c>
      <c r="J2837">
        <f t="shared" ca="1" si="311"/>
        <v>2</v>
      </c>
      <c r="K2837" cm="1">
        <f t="array" aca="1" ref="K2837" ca="1">IF(G2837&gt;7,
        IF(G2837&gt;H2837, 1, IF(G2837&lt;H2837, 0, 2)),
        IF(       H2837&gt;7,
                     IF(G2837&gt;H2837, 1, IF(G2837&lt;H2837, 0, 2)),
                     IF(         G2837&lt;6,
                                   IF(            _xlfn.XLOOKUP(C2837,'deck &amp; rules'!$D$22:$M$22,_xlfn.XLOOKUP(H2837,'deck &amp; rules'!$C$23:$C$30,'deck &amp; rules'!$D$23:$M$30))="draw",
                                                     IF(I2837&gt;J2837,1,IF(I2837&lt;J2837,0,2)),
                                                     IF(I2837&gt;H2837,1,IF(I2837&lt;H2837,0,2))),
                                   IF(H2837&lt;7,
                                        IF(G2837&gt;J2837,1,IF(G2837&lt;J2837,0,2)),
                                        IF(G2837&gt;H2837,1,IF(G2837&lt;H2837,0,2))
                                        )
                          )
              )
        )</f>
        <v>1</v>
      </c>
      <c r="L2837">
        <f t="shared" ca="1" si="312"/>
        <v>-292</v>
      </c>
      <c r="M2837">
        <f t="shared" ca="1" si="313"/>
        <v>-316.60000000000804</v>
      </c>
      <c r="N2837">
        <f t="shared" ca="1" si="314"/>
        <v>-388</v>
      </c>
    </row>
    <row r="2838" spans="1:14" x14ac:dyDescent="0.25">
      <c r="A2838">
        <f ca="1"/>
        <v>0</v>
      </c>
      <c r="B2838">
        <f ca="1"/>
        <v>4</v>
      </c>
      <c r="C2838">
        <f ca="1"/>
        <v>2</v>
      </c>
      <c r="D2838">
        <f ca="1"/>
        <v>0</v>
      </c>
      <c r="E2838">
        <f ca="1"/>
        <v>6</v>
      </c>
      <c r="F2838">
        <f ca="1"/>
        <v>4</v>
      </c>
      <c r="G2838">
        <f t="shared" ca="1" si="308"/>
        <v>4</v>
      </c>
      <c r="H2838">
        <f t="shared" ca="1" si="309"/>
        <v>6</v>
      </c>
      <c r="I2838">
        <f t="shared" ca="1" si="310"/>
        <v>6</v>
      </c>
      <c r="J2838">
        <f t="shared" ca="1" si="311"/>
        <v>0</v>
      </c>
      <c r="K2838" cm="1">
        <f t="array" aca="1" ref="K2838" ca="1">IF(G2838&gt;7,
        IF(G2838&gt;H2838, 1, IF(G2838&lt;H2838, 0, 2)),
        IF(       H2838&gt;7,
                     IF(G2838&gt;H2838, 1, IF(G2838&lt;H2838, 0, 2)),
                     IF(         G2838&lt;6,
                                   IF(            _xlfn.XLOOKUP(C2838,'deck &amp; rules'!$D$22:$M$22,_xlfn.XLOOKUP(H2838,'deck &amp; rules'!$C$23:$C$30,'deck &amp; rules'!$D$23:$M$30))="draw",
                                                     IF(I2838&gt;J2838,1,IF(I2838&lt;J2838,0,2)),
                                                     IF(I2838&gt;H2838,1,IF(I2838&lt;H2838,0,2))),
                                   IF(H2838&lt;7,
                                        IF(G2838&gt;J2838,1,IF(G2838&lt;J2838,0,2)),
                                        IF(G2838&gt;H2838,1,IF(G2838&lt;H2838,0,2))
                                        )
                          )
              )
        )</f>
        <v>2</v>
      </c>
      <c r="L2838">
        <f t="shared" ca="1" si="312"/>
        <v>-293</v>
      </c>
      <c r="M2838">
        <f t="shared" ca="1" si="313"/>
        <v>-317.60000000000804</v>
      </c>
      <c r="N2838">
        <f t="shared" ca="1" si="314"/>
        <v>-380</v>
      </c>
    </row>
    <row r="2839" spans="1:14" x14ac:dyDescent="0.25">
      <c r="A2839">
        <f ca="1"/>
        <v>0</v>
      </c>
      <c r="B2839">
        <f ca="1"/>
        <v>1</v>
      </c>
      <c r="C2839">
        <f ca="1"/>
        <v>2</v>
      </c>
      <c r="D2839">
        <f ca="1"/>
        <v>9</v>
      </c>
      <c r="E2839">
        <f ca="1"/>
        <v>8</v>
      </c>
      <c r="F2839">
        <f ca="1"/>
        <v>0</v>
      </c>
      <c r="G2839">
        <f t="shared" ca="1" si="308"/>
        <v>1</v>
      </c>
      <c r="H2839">
        <f t="shared" ca="1" si="309"/>
        <v>7</v>
      </c>
      <c r="I2839">
        <f t="shared" ca="1" si="310"/>
        <v>3</v>
      </c>
      <c r="J2839">
        <f t="shared" ca="1" si="311"/>
        <v>7</v>
      </c>
      <c r="K2839" cm="1">
        <f t="array" aca="1" ref="K2839" ca="1">IF(G2839&gt;7,
        IF(G2839&gt;H2839, 1, IF(G2839&lt;H2839, 0, 2)),
        IF(       H2839&gt;7,
                     IF(G2839&gt;H2839, 1, IF(G2839&lt;H2839, 0, 2)),
                     IF(         G2839&lt;6,
                                   IF(            _xlfn.XLOOKUP(C2839,'deck &amp; rules'!$D$22:$M$22,_xlfn.XLOOKUP(H2839,'deck &amp; rules'!$C$23:$C$30,'deck &amp; rules'!$D$23:$M$30))="draw",
                                                     IF(I2839&gt;J2839,1,IF(I2839&lt;J2839,0,2)),
                                                     IF(I2839&gt;H2839,1,IF(I2839&lt;H2839,0,2))),
                                   IF(H2839&lt;7,
                                        IF(G2839&gt;J2839,1,IF(G2839&lt;J2839,0,2)),
                                        IF(G2839&gt;H2839,1,IF(G2839&lt;H2839,0,2))
                                        )
                          )
              )
        )</f>
        <v>0</v>
      </c>
      <c r="L2839">
        <f t="shared" ca="1" si="312"/>
        <v>-294</v>
      </c>
      <c r="M2839">
        <f t="shared" ca="1" si="313"/>
        <v>-316.65000000000805</v>
      </c>
      <c r="N2839">
        <f t="shared" ca="1" si="314"/>
        <v>-381</v>
      </c>
    </row>
    <row r="2840" spans="1:14" x14ac:dyDescent="0.25">
      <c r="A2840">
        <f ca="1"/>
        <v>8</v>
      </c>
      <c r="B2840">
        <f ca="1"/>
        <v>0</v>
      </c>
      <c r="C2840">
        <f ca="1"/>
        <v>4</v>
      </c>
      <c r="D2840">
        <f ca="1"/>
        <v>3</v>
      </c>
      <c r="E2840">
        <f ca="1"/>
        <v>4</v>
      </c>
      <c r="F2840">
        <f ca="1"/>
        <v>7</v>
      </c>
      <c r="G2840">
        <f t="shared" ca="1" si="308"/>
        <v>8</v>
      </c>
      <c r="H2840">
        <f t="shared" ca="1" si="309"/>
        <v>7</v>
      </c>
      <c r="I2840">
        <f t="shared" ca="1" si="310"/>
        <v>2</v>
      </c>
      <c r="J2840">
        <f t="shared" ca="1" si="311"/>
        <v>4</v>
      </c>
      <c r="K2840" cm="1">
        <f t="array" aca="1" ref="K2840" ca="1">IF(G2840&gt;7,
        IF(G2840&gt;H2840, 1, IF(G2840&lt;H2840, 0, 2)),
        IF(       H2840&gt;7,
                     IF(G2840&gt;H2840, 1, IF(G2840&lt;H2840, 0, 2)),
                     IF(         G2840&lt;6,
                                   IF(            _xlfn.XLOOKUP(C2840,'deck &amp; rules'!$D$22:$M$22,_xlfn.XLOOKUP(H2840,'deck &amp; rules'!$C$23:$C$30,'deck &amp; rules'!$D$23:$M$30))="draw",
                                                     IF(I2840&gt;J2840,1,IF(I2840&lt;J2840,0,2)),
                                                     IF(I2840&gt;H2840,1,IF(I2840&lt;H2840,0,2))),
                                   IF(H2840&lt;7,
                                        IF(G2840&gt;J2840,1,IF(G2840&lt;J2840,0,2)),
                                        IF(G2840&gt;H2840,1,IF(G2840&lt;H2840,0,2))
                                        )
                          )
              )
        )</f>
        <v>1</v>
      </c>
      <c r="L2840">
        <f t="shared" ca="1" si="312"/>
        <v>-293</v>
      </c>
      <c r="M2840">
        <f t="shared" ca="1" si="313"/>
        <v>-317.65000000000805</v>
      </c>
      <c r="N2840">
        <f t="shared" ca="1" si="314"/>
        <v>-382</v>
      </c>
    </row>
    <row r="2841" spans="1:14" x14ac:dyDescent="0.25">
      <c r="A2841">
        <f ca="1"/>
        <v>9</v>
      </c>
      <c r="B2841">
        <f ca="1"/>
        <v>0</v>
      </c>
      <c r="C2841">
        <f ca="1"/>
        <v>4</v>
      </c>
      <c r="D2841">
        <f ca="1"/>
        <v>0</v>
      </c>
      <c r="E2841">
        <f ca="1"/>
        <v>0</v>
      </c>
      <c r="F2841">
        <f ca="1"/>
        <v>1</v>
      </c>
      <c r="G2841">
        <f t="shared" ca="1" si="308"/>
        <v>9</v>
      </c>
      <c r="H2841">
        <f t="shared" ca="1" si="309"/>
        <v>0</v>
      </c>
      <c r="I2841">
        <f t="shared" ca="1" si="310"/>
        <v>3</v>
      </c>
      <c r="J2841">
        <f t="shared" ca="1" si="311"/>
        <v>1</v>
      </c>
      <c r="K2841" cm="1">
        <f t="array" aca="1" ref="K2841" ca="1">IF(G2841&gt;7,
        IF(G2841&gt;H2841, 1, IF(G2841&lt;H2841, 0, 2)),
        IF(       H2841&gt;7,
                     IF(G2841&gt;H2841, 1, IF(G2841&lt;H2841, 0, 2)),
                     IF(         G2841&lt;6,
                                   IF(            _xlfn.XLOOKUP(C2841,'deck &amp; rules'!$D$22:$M$22,_xlfn.XLOOKUP(H2841,'deck &amp; rules'!$C$23:$C$30,'deck &amp; rules'!$D$23:$M$30))="draw",
                                                     IF(I2841&gt;J2841,1,IF(I2841&lt;J2841,0,2)),
                                                     IF(I2841&gt;H2841,1,IF(I2841&lt;H2841,0,2))),
                                   IF(H2841&lt;7,
                                        IF(G2841&gt;J2841,1,IF(G2841&lt;J2841,0,2)),
                                        IF(G2841&gt;H2841,1,IF(G2841&lt;H2841,0,2))
                                        )
                          )
              )
        )</f>
        <v>1</v>
      </c>
      <c r="L2841">
        <f t="shared" ca="1" si="312"/>
        <v>-292</v>
      </c>
      <c r="M2841">
        <f t="shared" ca="1" si="313"/>
        <v>-318.65000000000805</v>
      </c>
      <c r="N2841">
        <f t="shared" ca="1" si="314"/>
        <v>-383</v>
      </c>
    </row>
    <row r="2842" spans="1:14" x14ac:dyDescent="0.25">
      <c r="A2842">
        <f ca="1"/>
        <v>0</v>
      </c>
      <c r="B2842">
        <f ca="1"/>
        <v>0</v>
      </c>
      <c r="C2842">
        <f ca="1"/>
        <v>0</v>
      </c>
      <c r="D2842">
        <f ca="1"/>
        <v>2</v>
      </c>
      <c r="E2842">
        <f ca="1"/>
        <v>6</v>
      </c>
      <c r="F2842">
        <f ca="1"/>
        <v>3</v>
      </c>
      <c r="G2842">
        <f t="shared" ca="1" si="308"/>
        <v>0</v>
      </c>
      <c r="H2842">
        <f t="shared" ca="1" si="309"/>
        <v>8</v>
      </c>
      <c r="I2842">
        <f t="shared" ca="1" si="310"/>
        <v>0</v>
      </c>
      <c r="J2842">
        <f t="shared" ca="1" si="311"/>
        <v>1</v>
      </c>
      <c r="K2842" cm="1">
        <f t="array" aca="1" ref="K2842" ca="1">IF(G2842&gt;7,
        IF(G2842&gt;H2842, 1, IF(G2842&lt;H2842, 0, 2)),
        IF(       H2842&gt;7,
                     IF(G2842&gt;H2842, 1, IF(G2842&lt;H2842, 0, 2)),
                     IF(         G2842&lt;6,
                                   IF(            _xlfn.XLOOKUP(C2842,'deck &amp; rules'!$D$22:$M$22,_xlfn.XLOOKUP(H2842,'deck &amp; rules'!$C$23:$C$30,'deck &amp; rules'!$D$23:$M$30))="draw",
                                                     IF(I2842&gt;J2842,1,IF(I2842&lt;J2842,0,2)),
                                                     IF(I2842&gt;H2842,1,IF(I2842&lt;H2842,0,2))),
                                   IF(H2842&lt;7,
                                        IF(G2842&gt;J2842,1,IF(G2842&lt;J2842,0,2)),
                                        IF(G2842&gt;H2842,1,IF(G2842&lt;H2842,0,2))
                                        )
                          )
              )
        )</f>
        <v>0</v>
      </c>
      <c r="L2842">
        <f t="shared" ca="1" si="312"/>
        <v>-293</v>
      </c>
      <c r="M2842">
        <f t="shared" ca="1" si="313"/>
        <v>-317.70000000000806</v>
      </c>
      <c r="N2842">
        <f t="shared" ca="1" si="314"/>
        <v>-384</v>
      </c>
    </row>
    <row r="2843" spans="1:14" x14ac:dyDescent="0.25">
      <c r="A2843">
        <f ca="1"/>
        <v>1</v>
      </c>
      <c r="B2843">
        <f ca="1"/>
        <v>0</v>
      </c>
      <c r="C2843">
        <f ca="1"/>
        <v>2</v>
      </c>
      <c r="D2843">
        <f ca="1"/>
        <v>4</v>
      </c>
      <c r="E2843">
        <f ca="1"/>
        <v>5</v>
      </c>
      <c r="F2843">
        <f ca="1"/>
        <v>8</v>
      </c>
      <c r="G2843">
        <f t="shared" ca="1" si="308"/>
        <v>1</v>
      </c>
      <c r="H2843">
        <f t="shared" ca="1" si="309"/>
        <v>9</v>
      </c>
      <c r="I2843">
        <f t="shared" ca="1" si="310"/>
        <v>3</v>
      </c>
      <c r="J2843">
        <f t="shared" ca="1" si="311"/>
        <v>7</v>
      </c>
      <c r="K2843" cm="1">
        <f t="array" aca="1" ref="K2843" ca="1">IF(G2843&gt;7,
        IF(G2843&gt;H2843, 1, IF(G2843&lt;H2843, 0, 2)),
        IF(       H2843&gt;7,
                     IF(G2843&gt;H2843, 1, IF(G2843&lt;H2843, 0, 2)),
                     IF(         G2843&lt;6,
                                   IF(            _xlfn.XLOOKUP(C2843,'deck &amp; rules'!$D$22:$M$22,_xlfn.XLOOKUP(H2843,'deck &amp; rules'!$C$23:$C$30,'deck &amp; rules'!$D$23:$M$30))="draw",
                                                     IF(I2843&gt;J2843,1,IF(I2843&lt;J2843,0,2)),
                                                     IF(I2843&gt;H2843,1,IF(I2843&lt;H2843,0,2))),
                                   IF(H2843&lt;7,
                                        IF(G2843&gt;J2843,1,IF(G2843&lt;J2843,0,2)),
                                        IF(G2843&gt;H2843,1,IF(G2843&lt;H2843,0,2))
                                        )
                          )
              )
        )</f>
        <v>0</v>
      </c>
      <c r="L2843">
        <f t="shared" ca="1" si="312"/>
        <v>-294</v>
      </c>
      <c r="M2843">
        <f t="shared" ca="1" si="313"/>
        <v>-316.75000000000807</v>
      </c>
      <c r="N2843">
        <f t="shared" ca="1" si="314"/>
        <v>-385</v>
      </c>
    </row>
    <row r="2844" spans="1:14" x14ac:dyDescent="0.25">
      <c r="A2844">
        <f ca="1"/>
        <v>5</v>
      </c>
      <c r="B2844">
        <f ca="1"/>
        <v>1</v>
      </c>
      <c r="C2844">
        <f ca="1"/>
        <v>4</v>
      </c>
      <c r="D2844">
        <f ca="1"/>
        <v>8</v>
      </c>
      <c r="E2844">
        <f ca="1"/>
        <v>6</v>
      </c>
      <c r="F2844">
        <f ca="1"/>
        <v>9</v>
      </c>
      <c r="G2844">
        <f t="shared" ca="1" si="308"/>
        <v>6</v>
      </c>
      <c r="H2844">
        <f t="shared" ca="1" si="309"/>
        <v>4</v>
      </c>
      <c r="I2844">
        <f t="shared" ca="1" si="310"/>
        <v>0</v>
      </c>
      <c r="J2844">
        <f t="shared" ca="1" si="311"/>
        <v>3</v>
      </c>
      <c r="K2844" cm="1">
        <f t="array" aca="1" ref="K2844" ca="1">IF(G2844&gt;7,
        IF(G2844&gt;H2844, 1, IF(G2844&lt;H2844, 0, 2)),
        IF(       H2844&gt;7,
                     IF(G2844&gt;H2844, 1, IF(G2844&lt;H2844, 0, 2)),
                     IF(         G2844&lt;6,
                                   IF(            _xlfn.XLOOKUP(C2844,'deck &amp; rules'!$D$22:$M$22,_xlfn.XLOOKUP(H2844,'deck &amp; rules'!$C$23:$C$30,'deck &amp; rules'!$D$23:$M$30))="draw",
                                                     IF(I2844&gt;J2844,1,IF(I2844&lt;J2844,0,2)),
                                                     IF(I2844&gt;H2844,1,IF(I2844&lt;H2844,0,2))),
                                   IF(H2844&lt;7,
                                        IF(G2844&gt;J2844,1,IF(G2844&lt;J2844,0,2)),
                                        IF(G2844&gt;H2844,1,IF(G2844&lt;H2844,0,2))
                                        )
                          )
              )
        )</f>
        <v>1</v>
      </c>
      <c r="L2844">
        <f t="shared" ca="1" si="312"/>
        <v>-293</v>
      </c>
      <c r="M2844">
        <f t="shared" ca="1" si="313"/>
        <v>-317.75000000000807</v>
      </c>
      <c r="N2844">
        <f t="shared" ca="1" si="314"/>
        <v>-386</v>
      </c>
    </row>
    <row r="2845" spans="1:14" x14ac:dyDescent="0.25">
      <c r="A2845">
        <f ca="1"/>
        <v>7</v>
      </c>
      <c r="B2845">
        <f ca="1"/>
        <v>0</v>
      </c>
      <c r="C2845">
        <f ca="1"/>
        <v>7</v>
      </c>
      <c r="D2845">
        <f ca="1"/>
        <v>9</v>
      </c>
      <c r="E2845">
        <f ca="1"/>
        <v>0</v>
      </c>
      <c r="F2845">
        <f ca="1"/>
        <v>4</v>
      </c>
      <c r="G2845">
        <f t="shared" ca="1" si="308"/>
        <v>7</v>
      </c>
      <c r="H2845">
        <f t="shared" ca="1" si="309"/>
        <v>9</v>
      </c>
      <c r="I2845">
        <f t="shared" ca="1" si="310"/>
        <v>4</v>
      </c>
      <c r="J2845">
        <f t="shared" ca="1" si="311"/>
        <v>3</v>
      </c>
      <c r="K2845" cm="1">
        <f t="array" aca="1" ref="K2845" ca="1">IF(G2845&gt;7,
        IF(G2845&gt;H2845, 1, IF(G2845&lt;H2845, 0, 2)),
        IF(       H2845&gt;7,
                     IF(G2845&gt;H2845, 1, IF(G2845&lt;H2845, 0, 2)),
                     IF(         G2845&lt;6,
                                   IF(            _xlfn.XLOOKUP(C2845,'deck &amp; rules'!$D$22:$M$22,_xlfn.XLOOKUP(H2845,'deck &amp; rules'!$C$23:$C$30,'deck &amp; rules'!$D$23:$M$30))="draw",
                                                     IF(I2845&gt;J2845,1,IF(I2845&lt;J2845,0,2)),
                                                     IF(I2845&gt;H2845,1,IF(I2845&lt;H2845,0,2))),
                                   IF(H2845&lt;7,
                                        IF(G2845&gt;J2845,1,IF(G2845&lt;J2845,0,2)),
                                        IF(G2845&gt;H2845,1,IF(G2845&lt;H2845,0,2))
                                        )
                          )
              )
        )</f>
        <v>0</v>
      </c>
      <c r="L2845">
        <f t="shared" ca="1" si="312"/>
        <v>-294</v>
      </c>
      <c r="M2845">
        <f t="shared" ca="1" si="313"/>
        <v>-316.80000000000808</v>
      </c>
      <c r="N2845">
        <f t="shared" ca="1" si="314"/>
        <v>-387</v>
      </c>
    </row>
    <row r="2846" spans="1:14" x14ac:dyDescent="0.25">
      <c r="A2846">
        <f ca="1"/>
        <v>3</v>
      </c>
      <c r="B2846">
        <f ca="1"/>
        <v>6</v>
      </c>
      <c r="C2846">
        <f ca="1"/>
        <v>4</v>
      </c>
      <c r="D2846">
        <f ca="1"/>
        <v>4</v>
      </c>
      <c r="E2846">
        <f ca="1"/>
        <v>6</v>
      </c>
      <c r="F2846">
        <f ca="1"/>
        <v>5</v>
      </c>
      <c r="G2846">
        <f t="shared" ca="1" si="308"/>
        <v>9</v>
      </c>
      <c r="H2846">
        <f t="shared" ca="1" si="309"/>
        <v>0</v>
      </c>
      <c r="I2846">
        <f t="shared" ca="1" si="310"/>
        <v>3</v>
      </c>
      <c r="J2846">
        <f t="shared" ca="1" si="311"/>
        <v>5</v>
      </c>
      <c r="K2846" cm="1">
        <f t="array" aca="1" ref="K2846" ca="1">IF(G2846&gt;7,
        IF(G2846&gt;H2846, 1, IF(G2846&lt;H2846, 0, 2)),
        IF(       H2846&gt;7,
                     IF(G2846&gt;H2846, 1, IF(G2846&lt;H2846, 0, 2)),
                     IF(         G2846&lt;6,
                                   IF(            _xlfn.XLOOKUP(C2846,'deck &amp; rules'!$D$22:$M$22,_xlfn.XLOOKUP(H2846,'deck &amp; rules'!$C$23:$C$30,'deck &amp; rules'!$D$23:$M$30))="draw",
                                                     IF(I2846&gt;J2846,1,IF(I2846&lt;J2846,0,2)),
                                                     IF(I2846&gt;H2846,1,IF(I2846&lt;H2846,0,2))),
                                   IF(H2846&lt;7,
                                        IF(G2846&gt;J2846,1,IF(G2846&lt;J2846,0,2)),
                                        IF(G2846&gt;H2846,1,IF(G2846&lt;H2846,0,2))
                                        )
                          )
              )
        )</f>
        <v>1</v>
      </c>
      <c r="L2846">
        <f t="shared" ca="1" si="312"/>
        <v>-293</v>
      </c>
      <c r="M2846">
        <f t="shared" ca="1" si="313"/>
        <v>-317.80000000000808</v>
      </c>
      <c r="N2846">
        <f t="shared" ca="1" si="314"/>
        <v>-388</v>
      </c>
    </row>
    <row r="2847" spans="1:14" x14ac:dyDescent="0.25">
      <c r="A2847">
        <f ca="1"/>
        <v>9</v>
      </c>
      <c r="B2847">
        <f ca="1"/>
        <v>0</v>
      </c>
      <c r="C2847">
        <f ca="1"/>
        <v>9</v>
      </c>
      <c r="D2847">
        <f ca="1"/>
        <v>7</v>
      </c>
      <c r="E2847">
        <f ca="1"/>
        <v>5</v>
      </c>
      <c r="F2847">
        <f ca="1"/>
        <v>7</v>
      </c>
      <c r="G2847">
        <f t="shared" ca="1" si="308"/>
        <v>9</v>
      </c>
      <c r="H2847">
        <f t="shared" ca="1" si="309"/>
        <v>2</v>
      </c>
      <c r="I2847">
        <f t="shared" ca="1" si="310"/>
        <v>8</v>
      </c>
      <c r="J2847">
        <f t="shared" ca="1" si="311"/>
        <v>9</v>
      </c>
      <c r="K2847" cm="1">
        <f t="array" aca="1" ref="K2847" ca="1">IF(G2847&gt;7,
        IF(G2847&gt;H2847, 1, IF(G2847&lt;H2847, 0, 2)),
        IF(       H2847&gt;7,
                     IF(G2847&gt;H2847, 1, IF(G2847&lt;H2847, 0, 2)),
                     IF(         G2847&lt;6,
                                   IF(            _xlfn.XLOOKUP(C2847,'deck &amp; rules'!$D$22:$M$22,_xlfn.XLOOKUP(H2847,'deck &amp; rules'!$C$23:$C$30,'deck &amp; rules'!$D$23:$M$30))="draw",
                                                     IF(I2847&gt;J2847,1,IF(I2847&lt;J2847,0,2)),
                                                     IF(I2847&gt;H2847,1,IF(I2847&lt;H2847,0,2))),
                                   IF(H2847&lt;7,
                                        IF(G2847&gt;J2847,1,IF(G2847&lt;J2847,0,2)),
                                        IF(G2847&gt;H2847,1,IF(G2847&lt;H2847,0,2))
                                        )
                          )
              )
        )</f>
        <v>1</v>
      </c>
      <c r="L2847">
        <f t="shared" ca="1" si="312"/>
        <v>-292</v>
      </c>
      <c r="M2847">
        <f t="shared" ca="1" si="313"/>
        <v>-318.80000000000808</v>
      </c>
      <c r="N2847">
        <f t="shared" ca="1" si="314"/>
        <v>-389</v>
      </c>
    </row>
    <row r="2848" spans="1:14" x14ac:dyDescent="0.25">
      <c r="A2848">
        <f ca="1"/>
        <v>0</v>
      </c>
      <c r="B2848">
        <f ca="1"/>
        <v>7</v>
      </c>
      <c r="C2848">
        <f ca="1"/>
        <v>7</v>
      </c>
      <c r="D2848">
        <f ca="1"/>
        <v>8</v>
      </c>
      <c r="E2848">
        <f ca="1"/>
        <v>0</v>
      </c>
      <c r="F2848">
        <f ca="1"/>
        <v>1</v>
      </c>
      <c r="G2848">
        <f t="shared" ca="1" si="308"/>
        <v>7</v>
      </c>
      <c r="H2848">
        <f t="shared" ca="1" si="309"/>
        <v>8</v>
      </c>
      <c r="I2848">
        <f t="shared" ca="1" si="310"/>
        <v>4</v>
      </c>
      <c r="J2848">
        <f t="shared" ca="1" si="311"/>
        <v>9</v>
      </c>
      <c r="K2848" cm="1">
        <f t="array" aca="1" ref="K2848" ca="1">IF(G2848&gt;7,
        IF(G2848&gt;H2848, 1, IF(G2848&lt;H2848, 0, 2)),
        IF(       H2848&gt;7,
                     IF(G2848&gt;H2848, 1, IF(G2848&lt;H2848, 0, 2)),
                     IF(         G2848&lt;6,
                                   IF(            _xlfn.XLOOKUP(C2848,'deck &amp; rules'!$D$22:$M$22,_xlfn.XLOOKUP(H2848,'deck &amp; rules'!$C$23:$C$30,'deck &amp; rules'!$D$23:$M$30))="draw",
                                                     IF(I2848&gt;J2848,1,IF(I2848&lt;J2848,0,2)),
                                                     IF(I2848&gt;H2848,1,IF(I2848&lt;H2848,0,2))),
                                   IF(H2848&lt;7,
                                        IF(G2848&gt;J2848,1,IF(G2848&lt;J2848,0,2)),
                                        IF(G2848&gt;H2848,1,IF(G2848&lt;H2848,0,2))
                                        )
                          )
              )
        )</f>
        <v>0</v>
      </c>
      <c r="L2848">
        <f t="shared" ca="1" si="312"/>
        <v>-293</v>
      </c>
      <c r="M2848">
        <f t="shared" ca="1" si="313"/>
        <v>-317.85000000000809</v>
      </c>
      <c r="N2848">
        <f t="shared" ca="1" si="314"/>
        <v>-390</v>
      </c>
    </row>
    <row r="2849" spans="1:14" x14ac:dyDescent="0.25">
      <c r="A2849">
        <f ca="1"/>
        <v>5</v>
      </c>
      <c r="B2849">
        <f ca="1"/>
        <v>8</v>
      </c>
      <c r="C2849">
        <f ca="1"/>
        <v>6</v>
      </c>
      <c r="D2849">
        <f ca="1"/>
        <v>0</v>
      </c>
      <c r="E2849">
        <f ca="1"/>
        <v>4</v>
      </c>
      <c r="F2849">
        <f ca="1"/>
        <v>8</v>
      </c>
      <c r="G2849">
        <f t="shared" ca="1" si="308"/>
        <v>3</v>
      </c>
      <c r="H2849">
        <f t="shared" ca="1" si="309"/>
        <v>4</v>
      </c>
      <c r="I2849">
        <f t="shared" ca="1" si="310"/>
        <v>9</v>
      </c>
      <c r="J2849">
        <f t="shared" ca="1" si="311"/>
        <v>2</v>
      </c>
      <c r="K2849" cm="1">
        <f t="array" aca="1" ref="K2849" ca="1">IF(G2849&gt;7,
        IF(G2849&gt;H2849, 1, IF(G2849&lt;H2849, 0, 2)),
        IF(       H2849&gt;7,
                     IF(G2849&gt;H2849, 1, IF(G2849&lt;H2849, 0, 2)),
                     IF(         G2849&lt;6,
                                   IF(            _xlfn.XLOOKUP(C2849,'deck &amp; rules'!$D$22:$M$22,_xlfn.XLOOKUP(H2849,'deck &amp; rules'!$C$23:$C$30,'deck &amp; rules'!$D$23:$M$30))="draw",
                                                     IF(I2849&gt;J2849,1,IF(I2849&lt;J2849,0,2)),
                                                     IF(I2849&gt;H2849,1,IF(I2849&lt;H2849,0,2))),
                                   IF(H2849&lt;7,
                                        IF(G2849&gt;J2849,1,IF(G2849&lt;J2849,0,2)),
                                        IF(G2849&gt;H2849,1,IF(G2849&lt;H2849,0,2))
                                        )
                          )
              )
        )</f>
        <v>1</v>
      </c>
      <c r="L2849">
        <f t="shared" ca="1" si="312"/>
        <v>-292</v>
      </c>
      <c r="M2849">
        <f t="shared" ca="1" si="313"/>
        <v>-318.85000000000809</v>
      </c>
      <c r="N2849">
        <f t="shared" ca="1" si="314"/>
        <v>-391</v>
      </c>
    </row>
    <row r="2850" spans="1:14" x14ac:dyDescent="0.25">
      <c r="A2850">
        <f ca="1"/>
        <v>3</v>
      </c>
      <c r="B2850">
        <f ca="1"/>
        <v>1</v>
      </c>
      <c r="C2850">
        <f ca="1"/>
        <v>4</v>
      </c>
      <c r="D2850">
        <f ca="1"/>
        <v>7</v>
      </c>
      <c r="E2850">
        <f ca="1"/>
        <v>0</v>
      </c>
      <c r="F2850">
        <f ca="1"/>
        <v>5</v>
      </c>
      <c r="G2850">
        <f t="shared" ca="1" si="308"/>
        <v>4</v>
      </c>
      <c r="H2850">
        <f t="shared" ca="1" si="309"/>
        <v>7</v>
      </c>
      <c r="I2850">
        <f t="shared" ca="1" si="310"/>
        <v>8</v>
      </c>
      <c r="J2850">
        <f t="shared" ca="1" si="311"/>
        <v>2</v>
      </c>
      <c r="K2850" cm="1">
        <f t="array" aca="1" ref="K2850" ca="1">IF(G2850&gt;7,
        IF(G2850&gt;H2850, 1, IF(G2850&lt;H2850, 0, 2)),
        IF(       H2850&gt;7,
                     IF(G2850&gt;H2850, 1, IF(G2850&lt;H2850, 0, 2)),
                     IF(         G2850&lt;6,
                                   IF(            _xlfn.XLOOKUP(C2850,'deck &amp; rules'!$D$22:$M$22,_xlfn.XLOOKUP(H2850,'deck &amp; rules'!$C$23:$C$30,'deck &amp; rules'!$D$23:$M$30))="draw",
                                                     IF(I2850&gt;J2850,1,IF(I2850&lt;J2850,0,2)),
                                                     IF(I2850&gt;H2850,1,IF(I2850&lt;H2850,0,2))),
                                   IF(H2850&lt;7,
                                        IF(G2850&gt;J2850,1,IF(G2850&lt;J2850,0,2)),
                                        IF(G2850&gt;H2850,1,IF(G2850&lt;H2850,0,2))
                                        )
                          )
              )
        )</f>
        <v>1</v>
      </c>
      <c r="L2850">
        <f t="shared" ca="1" si="312"/>
        <v>-291</v>
      </c>
      <c r="M2850">
        <f t="shared" ca="1" si="313"/>
        <v>-319.85000000000809</v>
      </c>
      <c r="N2850">
        <f t="shared" ca="1" si="314"/>
        <v>-392</v>
      </c>
    </row>
    <row r="2851" spans="1:14" x14ac:dyDescent="0.25">
      <c r="A2851">
        <f ca="1"/>
        <v>2</v>
      </c>
      <c r="B2851">
        <f ca="1"/>
        <v>7</v>
      </c>
      <c r="C2851">
        <f ca="1"/>
        <v>9</v>
      </c>
      <c r="D2851">
        <f ca="1"/>
        <v>0</v>
      </c>
      <c r="E2851">
        <f ca="1"/>
        <v>5</v>
      </c>
      <c r="F2851">
        <f ca="1"/>
        <v>2</v>
      </c>
      <c r="G2851">
        <f t="shared" ca="1" si="308"/>
        <v>9</v>
      </c>
      <c r="H2851">
        <f t="shared" ca="1" si="309"/>
        <v>5</v>
      </c>
      <c r="I2851">
        <f t="shared" ca="1" si="310"/>
        <v>8</v>
      </c>
      <c r="J2851">
        <f t="shared" ca="1" si="311"/>
        <v>7</v>
      </c>
      <c r="K2851" cm="1">
        <f t="array" aca="1" ref="K2851" ca="1">IF(G2851&gt;7,
        IF(G2851&gt;H2851, 1, IF(G2851&lt;H2851, 0, 2)),
        IF(       H2851&gt;7,
                     IF(G2851&gt;H2851, 1, IF(G2851&lt;H2851, 0, 2)),
                     IF(         G2851&lt;6,
                                   IF(            _xlfn.XLOOKUP(C2851,'deck &amp; rules'!$D$22:$M$22,_xlfn.XLOOKUP(H2851,'deck &amp; rules'!$C$23:$C$30,'deck &amp; rules'!$D$23:$M$30))="draw",
                                                     IF(I2851&gt;J2851,1,IF(I2851&lt;J2851,0,2)),
                                                     IF(I2851&gt;H2851,1,IF(I2851&lt;H2851,0,2))),
                                   IF(H2851&lt;7,
                                        IF(G2851&gt;J2851,1,IF(G2851&lt;J2851,0,2)),
                                        IF(G2851&gt;H2851,1,IF(G2851&lt;H2851,0,2))
                                        )
                          )
              )
        )</f>
        <v>1</v>
      </c>
      <c r="L2851">
        <f t="shared" ca="1" si="312"/>
        <v>-290</v>
      </c>
      <c r="M2851">
        <f t="shared" ca="1" si="313"/>
        <v>-320.85000000000809</v>
      </c>
      <c r="N2851">
        <f t="shared" ca="1" si="314"/>
        <v>-393</v>
      </c>
    </row>
    <row r="2852" spans="1:14" x14ac:dyDescent="0.25">
      <c r="A2852">
        <f ca="1"/>
        <v>2</v>
      </c>
      <c r="B2852">
        <f ca="1"/>
        <v>0</v>
      </c>
      <c r="C2852">
        <f ca="1"/>
        <v>5</v>
      </c>
      <c r="D2852">
        <f ca="1"/>
        <v>0</v>
      </c>
      <c r="E2852">
        <f ca="1"/>
        <v>0</v>
      </c>
      <c r="F2852">
        <f ca="1"/>
        <v>2</v>
      </c>
      <c r="G2852">
        <f t="shared" ca="1" si="308"/>
        <v>2</v>
      </c>
      <c r="H2852">
        <f t="shared" ca="1" si="309"/>
        <v>0</v>
      </c>
      <c r="I2852">
        <f t="shared" ca="1" si="310"/>
        <v>7</v>
      </c>
      <c r="J2852">
        <f t="shared" ca="1" si="311"/>
        <v>2</v>
      </c>
      <c r="K2852" cm="1">
        <f t="array" aca="1" ref="K2852" ca="1">IF(G2852&gt;7,
        IF(G2852&gt;H2852, 1, IF(G2852&lt;H2852, 0, 2)),
        IF(       H2852&gt;7,
                     IF(G2852&gt;H2852, 1, IF(G2852&lt;H2852, 0, 2)),
                     IF(         G2852&lt;6,
                                   IF(            _xlfn.XLOOKUP(C2852,'deck &amp; rules'!$D$22:$M$22,_xlfn.XLOOKUP(H2852,'deck &amp; rules'!$C$23:$C$30,'deck &amp; rules'!$D$23:$M$30))="draw",
                                                     IF(I2852&gt;J2852,1,IF(I2852&lt;J2852,0,2)),
                                                     IF(I2852&gt;H2852,1,IF(I2852&lt;H2852,0,2))),
                                   IF(H2852&lt;7,
                                        IF(G2852&gt;J2852,1,IF(G2852&lt;J2852,0,2)),
                                        IF(G2852&gt;H2852,1,IF(G2852&lt;H2852,0,2))
                                        )
                          )
              )
        )</f>
        <v>1</v>
      </c>
      <c r="L2852">
        <f t="shared" ca="1" si="312"/>
        <v>-289</v>
      </c>
      <c r="M2852">
        <f t="shared" ca="1" si="313"/>
        <v>-321.85000000000809</v>
      </c>
      <c r="N2852">
        <f t="shared" ca="1" si="314"/>
        <v>-394</v>
      </c>
    </row>
    <row r="2853" spans="1:14" x14ac:dyDescent="0.25">
      <c r="A2853">
        <f ca="1"/>
        <v>2</v>
      </c>
      <c r="B2853">
        <f ca="1"/>
        <v>5</v>
      </c>
      <c r="C2853">
        <f ca="1"/>
        <v>2</v>
      </c>
      <c r="D2853">
        <f ca="1"/>
        <v>4</v>
      </c>
      <c r="E2853">
        <f ca="1"/>
        <v>0</v>
      </c>
      <c r="F2853">
        <f ca="1"/>
        <v>7</v>
      </c>
      <c r="G2853">
        <f t="shared" ca="1" si="308"/>
        <v>7</v>
      </c>
      <c r="H2853">
        <f t="shared" ca="1" si="309"/>
        <v>4</v>
      </c>
      <c r="I2853">
        <f t="shared" ca="1" si="310"/>
        <v>9</v>
      </c>
      <c r="J2853">
        <f t="shared" ca="1" si="311"/>
        <v>1</v>
      </c>
      <c r="K2853" cm="1">
        <f t="array" aca="1" ref="K2853" ca="1">IF(G2853&gt;7,
        IF(G2853&gt;H2853, 1, IF(G2853&lt;H2853, 0, 2)),
        IF(       H2853&gt;7,
                     IF(G2853&gt;H2853, 1, IF(G2853&lt;H2853, 0, 2)),
                     IF(         G2853&lt;6,
                                   IF(            _xlfn.XLOOKUP(C2853,'deck &amp; rules'!$D$22:$M$22,_xlfn.XLOOKUP(H2853,'deck &amp; rules'!$C$23:$C$30,'deck &amp; rules'!$D$23:$M$30))="draw",
                                                     IF(I2853&gt;J2853,1,IF(I2853&lt;J2853,0,2)),
                                                     IF(I2853&gt;H2853,1,IF(I2853&lt;H2853,0,2))),
                                   IF(H2853&lt;7,
                                        IF(G2853&gt;J2853,1,IF(G2853&lt;J2853,0,2)),
                                        IF(G2853&gt;H2853,1,IF(G2853&lt;H2853,0,2))
                                        )
                          )
              )
        )</f>
        <v>1</v>
      </c>
      <c r="L2853">
        <f t="shared" ca="1" si="312"/>
        <v>-288</v>
      </c>
      <c r="M2853">
        <f t="shared" ca="1" si="313"/>
        <v>-322.85000000000809</v>
      </c>
      <c r="N2853">
        <f t="shared" ca="1" si="314"/>
        <v>-395</v>
      </c>
    </row>
    <row r="2854" spans="1:14" x14ac:dyDescent="0.25">
      <c r="A2854">
        <f ca="1"/>
        <v>0</v>
      </c>
      <c r="B2854">
        <f ca="1"/>
        <v>4</v>
      </c>
      <c r="C2854">
        <f ca="1"/>
        <v>6</v>
      </c>
      <c r="D2854">
        <f ca="1"/>
        <v>9</v>
      </c>
      <c r="E2854">
        <f ca="1"/>
        <v>7</v>
      </c>
      <c r="F2854">
        <f ca="1"/>
        <v>8</v>
      </c>
      <c r="G2854">
        <f t="shared" ca="1" si="308"/>
        <v>4</v>
      </c>
      <c r="H2854">
        <f t="shared" ca="1" si="309"/>
        <v>6</v>
      </c>
      <c r="I2854">
        <f t="shared" ca="1" si="310"/>
        <v>0</v>
      </c>
      <c r="J2854">
        <f t="shared" ca="1" si="311"/>
        <v>4</v>
      </c>
      <c r="K2854" cm="1">
        <f t="array" aca="1" ref="K2854" ca="1">IF(G2854&gt;7,
        IF(G2854&gt;H2854, 1, IF(G2854&lt;H2854, 0, 2)),
        IF(       H2854&gt;7,
                     IF(G2854&gt;H2854, 1, IF(G2854&lt;H2854, 0, 2)),
                     IF(         G2854&lt;6,
                                   IF(            _xlfn.XLOOKUP(C2854,'deck &amp; rules'!$D$22:$M$22,_xlfn.XLOOKUP(H2854,'deck &amp; rules'!$C$23:$C$30,'deck &amp; rules'!$D$23:$M$30))="draw",
                                                     IF(I2854&gt;J2854,1,IF(I2854&lt;J2854,0,2)),
                                                     IF(I2854&gt;H2854,1,IF(I2854&lt;H2854,0,2))),
                                   IF(H2854&lt;7,
                                        IF(G2854&gt;J2854,1,IF(G2854&lt;J2854,0,2)),
                                        IF(G2854&gt;H2854,1,IF(G2854&lt;H2854,0,2))
                                        )
                          )
              )
        )</f>
        <v>0</v>
      </c>
      <c r="L2854">
        <f t="shared" ca="1" si="312"/>
        <v>-289</v>
      </c>
      <c r="M2854">
        <f t="shared" ca="1" si="313"/>
        <v>-321.90000000000811</v>
      </c>
      <c r="N2854">
        <f t="shared" ca="1" si="314"/>
        <v>-396</v>
      </c>
    </row>
    <row r="2855" spans="1:14" x14ac:dyDescent="0.25">
      <c r="A2855">
        <f ca="1"/>
        <v>1</v>
      </c>
      <c r="B2855">
        <f ca="1"/>
        <v>2</v>
      </c>
      <c r="C2855">
        <f ca="1"/>
        <v>4</v>
      </c>
      <c r="D2855">
        <f ca="1"/>
        <v>0</v>
      </c>
      <c r="E2855">
        <f ca="1"/>
        <v>5</v>
      </c>
      <c r="F2855">
        <f ca="1"/>
        <v>0</v>
      </c>
      <c r="G2855">
        <f t="shared" ca="1" si="308"/>
        <v>3</v>
      </c>
      <c r="H2855">
        <f t="shared" ca="1" si="309"/>
        <v>5</v>
      </c>
      <c r="I2855">
        <f t="shared" ca="1" si="310"/>
        <v>7</v>
      </c>
      <c r="J2855">
        <f t="shared" ca="1" si="311"/>
        <v>5</v>
      </c>
      <c r="K2855" cm="1">
        <f t="array" aca="1" ref="K2855" ca="1">IF(G2855&gt;7,
        IF(G2855&gt;H2855, 1, IF(G2855&lt;H2855, 0, 2)),
        IF(       H2855&gt;7,
                     IF(G2855&gt;H2855, 1, IF(G2855&lt;H2855, 0, 2)),
                     IF(         G2855&lt;6,
                                   IF(            _xlfn.XLOOKUP(C2855,'deck &amp; rules'!$D$22:$M$22,_xlfn.XLOOKUP(H2855,'deck &amp; rules'!$C$23:$C$30,'deck &amp; rules'!$D$23:$M$30))="draw",
                                                     IF(I2855&gt;J2855,1,IF(I2855&lt;J2855,0,2)),
                                                     IF(I2855&gt;H2855,1,IF(I2855&lt;H2855,0,2))),
                                   IF(H2855&lt;7,
                                        IF(G2855&gt;J2855,1,IF(G2855&lt;J2855,0,2)),
                                        IF(G2855&gt;H2855,1,IF(G2855&lt;H2855,0,2))
                                        )
                          )
              )
        )</f>
        <v>1</v>
      </c>
      <c r="L2855">
        <f t="shared" ca="1" si="312"/>
        <v>-288</v>
      </c>
      <c r="M2855">
        <f t="shared" ca="1" si="313"/>
        <v>-322.90000000000811</v>
      </c>
      <c r="N2855">
        <f t="shared" ca="1" si="314"/>
        <v>-397</v>
      </c>
    </row>
    <row r="2856" spans="1:14" x14ac:dyDescent="0.25">
      <c r="A2856">
        <f ca="1"/>
        <v>5</v>
      </c>
      <c r="B2856">
        <f ca="1"/>
        <v>0</v>
      </c>
      <c r="C2856">
        <f ca="1"/>
        <v>7</v>
      </c>
      <c r="D2856">
        <f ca="1"/>
        <v>0</v>
      </c>
      <c r="E2856">
        <f ca="1"/>
        <v>7</v>
      </c>
      <c r="F2856">
        <f ca="1"/>
        <v>8</v>
      </c>
      <c r="G2856">
        <f t="shared" ca="1" si="308"/>
        <v>5</v>
      </c>
      <c r="H2856">
        <f t="shared" ca="1" si="309"/>
        <v>7</v>
      </c>
      <c r="I2856">
        <f t="shared" ca="1" si="310"/>
        <v>2</v>
      </c>
      <c r="J2856">
        <f t="shared" ca="1" si="311"/>
        <v>5</v>
      </c>
      <c r="K2856" cm="1">
        <f t="array" aca="1" ref="K2856" ca="1">IF(G2856&gt;7,
        IF(G2856&gt;H2856, 1, IF(G2856&lt;H2856, 0, 2)),
        IF(       H2856&gt;7,
                     IF(G2856&gt;H2856, 1, IF(G2856&lt;H2856, 0, 2)),
                     IF(         G2856&lt;6,
                                   IF(            _xlfn.XLOOKUP(C2856,'deck &amp; rules'!$D$22:$M$22,_xlfn.XLOOKUP(H2856,'deck &amp; rules'!$C$23:$C$30,'deck &amp; rules'!$D$23:$M$30))="draw",
                                                     IF(I2856&gt;J2856,1,IF(I2856&lt;J2856,0,2)),
                                                     IF(I2856&gt;H2856,1,IF(I2856&lt;H2856,0,2))),
                                   IF(H2856&lt;7,
                                        IF(G2856&gt;J2856,1,IF(G2856&lt;J2856,0,2)),
                                        IF(G2856&gt;H2856,1,IF(G2856&lt;H2856,0,2))
                                        )
                          )
              )
        )</f>
        <v>0</v>
      </c>
      <c r="L2856">
        <f t="shared" ca="1" si="312"/>
        <v>-289</v>
      </c>
      <c r="M2856">
        <f t="shared" ca="1" si="313"/>
        <v>-321.95000000000812</v>
      </c>
      <c r="N2856">
        <f t="shared" ca="1" si="314"/>
        <v>-398</v>
      </c>
    </row>
    <row r="2857" spans="1:14" x14ac:dyDescent="0.25">
      <c r="A2857">
        <f ca="1"/>
        <v>0</v>
      </c>
      <c r="B2857">
        <f ca="1"/>
        <v>3</v>
      </c>
      <c r="C2857">
        <f ca="1"/>
        <v>0</v>
      </c>
      <c r="D2857">
        <f ca="1"/>
        <v>5</v>
      </c>
      <c r="E2857">
        <f ca="1"/>
        <v>1</v>
      </c>
      <c r="F2857">
        <f ca="1"/>
        <v>2</v>
      </c>
      <c r="G2857">
        <f t="shared" ca="1" si="308"/>
        <v>3</v>
      </c>
      <c r="H2857">
        <f t="shared" ca="1" si="309"/>
        <v>6</v>
      </c>
      <c r="I2857">
        <f t="shared" ca="1" si="310"/>
        <v>3</v>
      </c>
      <c r="J2857">
        <f t="shared" ca="1" si="311"/>
        <v>8</v>
      </c>
      <c r="K2857" cm="1">
        <f t="array" aca="1" ref="K2857" ca="1">IF(G2857&gt;7,
        IF(G2857&gt;H2857, 1, IF(G2857&lt;H2857, 0, 2)),
        IF(       H2857&gt;7,
                     IF(G2857&gt;H2857, 1, IF(G2857&lt;H2857, 0, 2)),
                     IF(         G2857&lt;6,
                                   IF(            _xlfn.XLOOKUP(C2857,'deck &amp; rules'!$D$22:$M$22,_xlfn.XLOOKUP(H2857,'deck &amp; rules'!$C$23:$C$30,'deck &amp; rules'!$D$23:$M$30))="draw",
                                                     IF(I2857&gt;J2857,1,IF(I2857&lt;J2857,0,2)),
                                                     IF(I2857&gt;H2857,1,IF(I2857&lt;H2857,0,2))),
                                   IF(H2857&lt;7,
                                        IF(G2857&gt;J2857,1,IF(G2857&lt;J2857,0,2)),
                                        IF(G2857&gt;H2857,1,IF(G2857&lt;H2857,0,2))
                                        )
                          )
              )
        )</f>
        <v>0</v>
      </c>
      <c r="L2857">
        <f t="shared" ca="1" si="312"/>
        <v>-290</v>
      </c>
      <c r="M2857">
        <f t="shared" ca="1" si="313"/>
        <v>-321.00000000000813</v>
      </c>
      <c r="N2857">
        <f t="shared" ca="1" si="314"/>
        <v>-399</v>
      </c>
    </row>
    <row r="2858" spans="1:14" x14ac:dyDescent="0.25">
      <c r="A2858">
        <f ca="1"/>
        <v>6</v>
      </c>
      <c r="B2858">
        <f ca="1"/>
        <v>3</v>
      </c>
      <c r="C2858">
        <f ca="1"/>
        <v>3</v>
      </c>
      <c r="D2858">
        <f ca="1"/>
        <v>4</v>
      </c>
      <c r="E2858">
        <f ca="1"/>
        <v>2</v>
      </c>
      <c r="F2858">
        <f ca="1"/>
        <v>3</v>
      </c>
      <c r="G2858">
        <f t="shared" ca="1" si="308"/>
        <v>9</v>
      </c>
      <c r="H2858">
        <f t="shared" ca="1" si="309"/>
        <v>6</v>
      </c>
      <c r="I2858">
        <f t="shared" ca="1" si="310"/>
        <v>2</v>
      </c>
      <c r="J2858">
        <f t="shared" ca="1" si="311"/>
        <v>9</v>
      </c>
      <c r="K2858" cm="1">
        <f t="array" aca="1" ref="K2858" ca="1">IF(G2858&gt;7,
        IF(G2858&gt;H2858, 1, IF(G2858&lt;H2858, 0, 2)),
        IF(       H2858&gt;7,
                     IF(G2858&gt;H2858, 1, IF(G2858&lt;H2858, 0, 2)),
                     IF(         G2858&lt;6,
                                   IF(            _xlfn.XLOOKUP(C2858,'deck &amp; rules'!$D$22:$M$22,_xlfn.XLOOKUP(H2858,'deck &amp; rules'!$C$23:$C$30,'deck &amp; rules'!$D$23:$M$30))="draw",
                                                     IF(I2858&gt;J2858,1,IF(I2858&lt;J2858,0,2)),
                                                     IF(I2858&gt;H2858,1,IF(I2858&lt;H2858,0,2))),
                                   IF(H2858&lt;7,
                                        IF(G2858&gt;J2858,1,IF(G2858&lt;J2858,0,2)),
                                        IF(G2858&gt;H2858,1,IF(G2858&lt;H2858,0,2))
                                        )
                          )
              )
        )</f>
        <v>1</v>
      </c>
      <c r="L2858">
        <f t="shared" ca="1" si="312"/>
        <v>-289</v>
      </c>
      <c r="M2858">
        <f t="shared" ca="1" si="313"/>
        <v>-322.00000000000813</v>
      </c>
      <c r="N2858">
        <f t="shared" ca="1" si="314"/>
        <v>-400</v>
      </c>
    </row>
    <row r="2859" spans="1:14" x14ac:dyDescent="0.25">
      <c r="A2859">
        <f ca="1"/>
        <v>5</v>
      </c>
      <c r="B2859">
        <f ca="1"/>
        <v>4</v>
      </c>
      <c r="C2859">
        <f ca="1"/>
        <v>8</v>
      </c>
      <c r="D2859">
        <f ca="1"/>
        <v>9</v>
      </c>
      <c r="E2859">
        <f ca="1"/>
        <v>9</v>
      </c>
      <c r="F2859">
        <f ca="1"/>
        <v>3</v>
      </c>
      <c r="G2859">
        <f t="shared" ca="1" si="308"/>
        <v>9</v>
      </c>
      <c r="H2859">
        <f t="shared" ca="1" si="309"/>
        <v>8</v>
      </c>
      <c r="I2859">
        <f t="shared" ca="1" si="310"/>
        <v>7</v>
      </c>
      <c r="J2859">
        <f t="shared" ca="1" si="311"/>
        <v>1</v>
      </c>
      <c r="K2859" cm="1">
        <f t="array" aca="1" ref="K2859" ca="1">IF(G2859&gt;7,
        IF(G2859&gt;H2859, 1, IF(G2859&lt;H2859, 0, 2)),
        IF(       H2859&gt;7,
                     IF(G2859&gt;H2859, 1, IF(G2859&lt;H2859, 0, 2)),
                     IF(         G2859&lt;6,
                                   IF(            _xlfn.XLOOKUP(C2859,'deck &amp; rules'!$D$22:$M$22,_xlfn.XLOOKUP(H2859,'deck &amp; rules'!$C$23:$C$30,'deck &amp; rules'!$D$23:$M$30))="draw",
                                                     IF(I2859&gt;J2859,1,IF(I2859&lt;J2859,0,2)),
                                                     IF(I2859&gt;H2859,1,IF(I2859&lt;H2859,0,2))),
                                   IF(H2859&lt;7,
                                        IF(G2859&gt;J2859,1,IF(G2859&lt;J2859,0,2)),
                                        IF(G2859&gt;H2859,1,IF(G2859&lt;H2859,0,2))
                                        )
                          )
              )
        )</f>
        <v>1</v>
      </c>
      <c r="L2859">
        <f t="shared" ca="1" si="312"/>
        <v>-288</v>
      </c>
      <c r="M2859">
        <f t="shared" ca="1" si="313"/>
        <v>-323.00000000000813</v>
      </c>
      <c r="N2859">
        <f t="shared" ca="1" si="314"/>
        <v>-401</v>
      </c>
    </row>
    <row r="2860" spans="1:14" x14ac:dyDescent="0.25">
      <c r="A2860">
        <f ca="1"/>
        <v>4</v>
      </c>
      <c r="B2860">
        <f ca="1"/>
        <v>1</v>
      </c>
      <c r="C2860">
        <f ca="1"/>
        <v>0</v>
      </c>
      <c r="D2860">
        <f ca="1"/>
        <v>1</v>
      </c>
      <c r="E2860">
        <f ca="1"/>
        <v>0</v>
      </c>
      <c r="F2860">
        <f ca="1"/>
        <v>7</v>
      </c>
      <c r="G2860">
        <f t="shared" ca="1" si="308"/>
        <v>5</v>
      </c>
      <c r="H2860">
        <f t="shared" ca="1" si="309"/>
        <v>1</v>
      </c>
      <c r="I2860">
        <f t="shared" ca="1" si="310"/>
        <v>5</v>
      </c>
      <c r="J2860">
        <f t="shared" ca="1" si="311"/>
        <v>8</v>
      </c>
      <c r="K2860" cm="1">
        <f t="array" aca="1" ref="K2860" ca="1">IF(G2860&gt;7,
        IF(G2860&gt;H2860, 1, IF(G2860&lt;H2860, 0, 2)),
        IF(       H2860&gt;7,
                     IF(G2860&gt;H2860, 1, IF(G2860&lt;H2860, 0, 2)),
                     IF(         G2860&lt;6,
                                   IF(            _xlfn.XLOOKUP(C2860,'deck &amp; rules'!$D$22:$M$22,_xlfn.XLOOKUP(H2860,'deck &amp; rules'!$C$23:$C$30,'deck &amp; rules'!$D$23:$M$30))="draw",
                                                     IF(I2860&gt;J2860,1,IF(I2860&lt;J2860,0,2)),
                                                     IF(I2860&gt;H2860,1,IF(I2860&lt;H2860,0,2))),
                                   IF(H2860&lt;7,
                                        IF(G2860&gt;J2860,1,IF(G2860&lt;J2860,0,2)),
                                        IF(G2860&gt;H2860,1,IF(G2860&lt;H2860,0,2))
                                        )
                          )
              )
        )</f>
        <v>0</v>
      </c>
      <c r="L2860">
        <f t="shared" ca="1" si="312"/>
        <v>-289</v>
      </c>
      <c r="M2860">
        <f t="shared" ca="1" si="313"/>
        <v>-322.05000000000814</v>
      </c>
      <c r="N2860">
        <f t="shared" ca="1" si="314"/>
        <v>-402</v>
      </c>
    </row>
    <row r="2861" spans="1:14" x14ac:dyDescent="0.25">
      <c r="A2861">
        <f ca="1"/>
        <v>3</v>
      </c>
      <c r="B2861">
        <f ca="1"/>
        <v>6</v>
      </c>
      <c r="C2861">
        <f ca="1"/>
        <v>0</v>
      </c>
      <c r="D2861">
        <f ca="1"/>
        <v>7</v>
      </c>
      <c r="E2861">
        <f ca="1"/>
        <v>6</v>
      </c>
      <c r="F2861">
        <f ca="1"/>
        <v>6</v>
      </c>
      <c r="G2861">
        <f t="shared" ca="1" si="308"/>
        <v>9</v>
      </c>
      <c r="H2861">
        <f t="shared" ca="1" si="309"/>
        <v>3</v>
      </c>
      <c r="I2861">
        <f t="shared" ca="1" si="310"/>
        <v>9</v>
      </c>
      <c r="J2861">
        <f t="shared" ca="1" si="311"/>
        <v>9</v>
      </c>
      <c r="K2861" cm="1">
        <f t="array" aca="1" ref="K2861" ca="1">IF(G2861&gt;7,
        IF(G2861&gt;H2861, 1, IF(G2861&lt;H2861, 0, 2)),
        IF(       H2861&gt;7,
                     IF(G2861&gt;H2861, 1, IF(G2861&lt;H2861, 0, 2)),
                     IF(         G2861&lt;6,
                                   IF(            _xlfn.XLOOKUP(C2861,'deck &amp; rules'!$D$22:$M$22,_xlfn.XLOOKUP(H2861,'deck &amp; rules'!$C$23:$C$30,'deck &amp; rules'!$D$23:$M$30))="draw",
                                                     IF(I2861&gt;J2861,1,IF(I2861&lt;J2861,0,2)),
                                                     IF(I2861&gt;H2861,1,IF(I2861&lt;H2861,0,2))),
                                   IF(H2861&lt;7,
                                        IF(G2861&gt;J2861,1,IF(G2861&lt;J2861,0,2)),
                                        IF(G2861&gt;H2861,1,IF(G2861&lt;H2861,0,2))
                                        )
                          )
              )
        )</f>
        <v>1</v>
      </c>
      <c r="L2861">
        <f t="shared" ca="1" si="312"/>
        <v>-288</v>
      </c>
      <c r="M2861">
        <f t="shared" ca="1" si="313"/>
        <v>-323.05000000000814</v>
      </c>
      <c r="N2861">
        <f t="shared" ca="1" si="314"/>
        <v>-403</v>
      </c>
    </row>
    <row r="2862" spans="1:14" x14ac:dyDescent="0.25">
      <c r="A2862">
        <f ca="1"/>
        <v>8</v>
      </c>
      <c r="B2862">
        <f ca="1"/>
        <v>0</v>
      </c>
      <c r="C2862">
        <f ca="1"/>
        <v>8</v>
      </c>
      <c r="D2862">
        <f ca="1"/>
        <v>9</v>
      </c>
      <c r="E2862">
        <f ca="1"/>
        <v>5</v>
      </c>
      <c r="F2862">
        <f ca="1"/>
        <v>8</v>
      </c>
      <c r="G2862">
        <f t="shared" ca="1" si="308"/>
        <v>8</v>
      </c>
      <c r="H2862">
        <f t="shared" ca="1" si="309"/>
        <v>4</v>
      </c>
      <c r="I2862">
        <f t="shared" ca="1" si="310"/>
        <v>6</v>
      </c>
      <c r="J2862">
        <f t="shared" ca="1" si="311"/>
        <v>2</v>
      </c>
      <c r="K2862" cm="1">
        <f t="array" aca="1" ref="K2862" ca="1">IF(G2862&gt;7,
        IF(G2862&gt;H2862, 1, IF(G2862&lt;H2862, 0, 2)),
        IF(       H2862&gt;7,
                     IF(G2862&gt;H2862, 1, IF(G2862&lt;H2862, 0, 2)),
                     IF(         G2862&lt;6,
                                   IF(            _xlfn.XLOOKUP(C2862,'deck &amp; rules'!$D$22:$M$22,_xlfn.XLOOKUP(H2862,'deck &amp; rules'!$C$23:$C$30,'deck &amp; rules'!$D$23:$M$30))="draw",
                                                     IF(I2862&gt;J2862,1,IF(I2862&lt;J2862,0,2)),
                                                     IF(I2862&gt;H2862,1,IF(I2862&lt;H2862,0,2))),
                                   IF(H2862&lt;7,
                                        IF(G2862&gt;J2862,1,IF(G2862&lt;J2862,0,2)),
                                        IF(G2862&gt;H2862,1,IF(G2862&lt;H2862,0,2))
                                        )
                          )
              )
        )</f>
        <v>1</v>
      </c>
      <c r="L2862">
        <f t="shared" ca="1" si="312"/>
        <v>-287</v>
      </c>
      <c r="M2862">
        <f t="shared" ca="1" si="313"/>
        <v>-324.05000000000814</v>
      </c>
      <c r="N2862">
        <f t="shared" ca="1" si="314"/>
        <v>-404</v>
      </c>
    </row>
    <row r="2863" spans="1:14" x14ac:dyDescent="0.25">
      <c r="A2863">
        <f ca="1"/>
        <v>3</v>
      </c>
      <c r="B2863">
        <f ca="1"/>
        <v>3</v>
      </c>
      <c r="C2863">
        <f ca="1"/>
        <v>5</v>
      </c>
      <c r="D2863">
        <f ca="1"/>
        <v>0</v>
      </c>
      <c r="E2863">
        <f ca="1"/>
        <v>0</v>
      </c>
      <c r="F2863">
        <f ca="1"/>
        <v>7</v>
      </c>
      <c r="G2863">
        <f t="shared" ca="1" si="308"/>
        <v>6</v>
      </c>
      <c r="H2863">
        <f t="shared" ca="1" si="309"/>
        <v>0</v>
      </c>
      <c r="I2863">
        <f t="shared" ca="1" si="310"/>
        <v>1</v>
      </c>
      <c r="J2863">
        <f t="shared" ca="1" si="311"/>
        <v>7</v>
      </c>
      <c r="K2863" cm="1">
        <f t="array" aca="1" ref="K2863" ca="1">IF(G2863&gt;7,
        IF(G2863&gt;H2863, 1, IF(G2863&lt;H2863, 0, 2)),
        IF(       H2863&gt;7,
                     IF(G2863&gt;H2863, 1, IF(G2863&lt;H2863, 0, 2)),
                     IF(         G2863&lt;6,
                                   IF(            _xlfn.XLOOKUP(C2863,'deck &amp; rules'!$D$22:$M$22,_xlfn.XLOOKUP(H2863,'deck &amp; rules'!$C$23:$C$30,'deck &amp; rules'!$D$23:$M$30))="draw",
                                                     IF(I2863&gt;J2863,1,IF(I2863&lt;J2863,0,2)),
                                                     IF(I2863&gt;H2863,1,IF(I2863&lt;H2863,0,2))),
                                   IF(H2863&lt;7,
                                        IF(G2863&gt;J2863,1,IF(G2863&lt;J2863,0,2)),
                                        IF(G2863&gt;H2863,1,IF(G2863&lt;H2863,0,2))
                                        )
                          )
              )
        )</f>
        <v>0</v>
      </c>
      <c r="L2863">
        <f t="shared" ca="1" si="312"/>
        <v>-288</v>
      </c>
      <c r="M2863">
        <f t="shared" ca="1" si="313"/>
        <v>-323.10000000000815</v>
      </c>
      <c r="N2863">
        <f t="shared" ca="1" si="314"/>
        <v>-405</v>
      </c>
    </row>
    <row r="2864" spans="1:14" x14ac:dyDescent="0.25">
      <c r="A2864">
        <f ca="1"/>
        <v>0</v>
      </c>
      <c r="B2864">
        <f ca="1"/>
        <v>0</v>
      </c>
      <c r="C2864">
        <f ca="1"/>
        <v>8</v>
      </c>
      <c r="D2864">
        <f ca="1"/>
        <v>0</v>
      </c>
      <c r="E2864">
        <f ca="1"/>
        <v>4</v>
      </c>
      <c r="F2864">
        <f ca="1"/>
        <v>0</v>
      </c>
      <c r="G2864">
        <f t="shared" ca="1" si="308"/>
        <v>0</v>
      </c>
      <c r="H2864">
        <f t="shared" ca="1" si="309"/>
        <v>4</v>
      </c>
      <c r="I2864">
        <f t="shared" ca="1" si="310"/>
        <v>8</v>
      </c>
      <c r="J2864">
        <f t="shared" ca="1" si="311"/>
        <v>4</v>
      </c>
      <c r="K2864" cm="1">
        <f t="array" aca="1" ref="K2864" ca="1">IF(G2864&gt;7,
        IF(G2864&gt;H2864, 1, IF(G2864&lt;H2864, 0, 2)),
        IF(       H2864&gt;7,
                     IF(G2864&gt;H2864, 1, IF(G2864&lt;H2864, 0, 2)),
                     IF(         G2864&lt;6,
                                   IF(            _xlfn.XLOOKUP(C2864,'deck &amp; rules'!$D$22:$M$22,_xlfn.XLOOKUP(H2864,'deck &amp; rules'!$C$23:$C$30,'deck &amp; rules'!$D$23:$M$30))="draw",
                                                     IF(I2864&gt;J2864,1,IF(I2864&lt;J2864,0,2)),
                                                     IF(I2864&gt;H2864,1,IF(I2864&lt;H2864,0,2))),
                                   IF(H2864&lt;7,
                                        IF(G2864&gt;J2864,1,IF(G2864&lt;J2864,0,2)),
                                        IF(G2864&gt;H2864,1,IF(G2864&lt;H2864,0,2))
                                        )
                          )
              )
        )</f>
        <v>1</v>
      </c>
      <c r="L2864">
        <f t="shared" ca="1" si="312"/>
        <v>-287</v>
      </c>
      <c r="M2864">
        <f t="shared" ca="1" si="313"/>
        <v>-324.10000000000815</v>
      </c>
      <c r="N2864">
        <f t="shared" ca="1" si="314"/>
        <v>-406</v>
      </c>
    </row>
    <row r="2865" spans="1:14" x14ac:dyDescent="0.25">
      <c r="A2865">
        <f ca="1"/>
        <v>0</v>
      </c>
      <c r="B2865">
        <f ca="1"/>
        <v>0</v>
      </c>
      <c r="C2865">
        <f ca="1"/>
        <v>0</v>
      </c>
      <c r="D2865">
        <f ca="1"/>
        <v>9</v>
      </c>
      <c r="E2865">
        <f ca="1"/>
        <v>6</v>
      </c>
      <c r="F2865">
        <f ca="1"/>
        <v>7</v>
      </c>
      <c r="G2865">
        <f t="shared" ca="1" si="308"/>
        <v>0</v>
      </c>
      <c r="H2865">
        <f t="shared" ca="1" si="309"/>
        <v>5</v>
      </c>
      <c r="I2865">
        <f t="shared" ca="1" si="310"/>
        <v>0</v>
      </c>
      <c r="J2865">
        <f t="shared" ca="1" si="311"/>
        <v>2</v>
      </c>
      <c r="K2865" cm="1">
        <f t="array" aca="1" ref="K2865" ca="1">IF(G2865&gt;7,
        IF(G2865&gt;H2865, 1, IF(G2865&lt;H2865, 0, 2)),
        IF(       H2865&gt;7,
                     IF(G2865&gt;H2865, 1, IF(G2865&lt;H2865, 0, 2)),
                     IF(         G2865&lt;6,
                                   IF(            _xlfn.XLOOKUP(C2865,'deck &amp; rules'!$D$22:$M$22,_xlfn.XLOOKUP(H2865,'deck &amp; rules'!$C$23:$C$30,'deck &amp; rules'!$D$23:$M$30))="draw",
                                                     IF(I2865&gt;J2865,1,IF(I2865&lt;J2865,0,2)),
                                                     IF(I2865&gt;H2865,1,IF(I2865&lt;H2865,0,2))),
                                   IF(H2865&lt;7,
                                        IF(G2865&gt;J2865,1,IF(G2865&lt;J2865,0,2)),
                                        IF(G2865&gt;H2865,1,IF(G2865&lt;H2865,0,2))
                                        )
                          )
              )
        )</f>
        <v>0</v>
      </c>
      <c r="L2865">
        <f t="shared" ca="1" si="312"/>
        <v>-288</v>
      </c>
      <c r="M2865">
        <f t="shared" ca="1" si="313"/>
        <v>-323.15000000000816</v>
      </c>
      <c r="N2865">
        <f t="shared" ca="1" si="314"/>
        <v>-407</v>
      </c>
    </row>
    <row r="2866" spans="1:14" x14ac:dyDescent="0.25">
      <c r="A2866">
        <f ca="1"/>
        <v>7</v>
      </c>
      <c r="B2866">
        <f ca="1"/>
        <v>0</v>
      </c>
      <c r="C2866">
        <f ca="1"/>
        <v>0</v>
      </c>
      <c r="D2866">
        <f ca="1"/>
        <v>2</v>
      </c>
      <c r="E2866">
        <f ca="1"/>
        <v>0</v>
      </c>
      <c r="F2866">
        <f ca="1"/>
        <v>3</v>
      </c>
      <c r="G2866">
        <f t="shared" ca="1" si="308"/>
        <v>7</v>
      </c>
      <c r="H2866">
        <f t="shared" ca="1" si="309"/>
        <v>2</v>
      </c>
      <c r="I2866">
        <f t="shared" ca="1" si="310"/>
        <v>7</v>
      </c>
      <c r="J2866">
        <f t="shared" ca="1" si="311"/>
        <v>5</v>
      </c>
      <c r="K2866" cm="1">
        <f t="array" aca="1" ref="K2866" ca="1">IF(G2866&gt;7,
        IF(G2866&gt;H2866, 1, IF(G2866&lt;H2866, 0, 2)),
        IF(       H2866&gt;7,
                     IF(G2866&gt;H2866, 1, IF(G2866&lt;H2866, 0, 2)),
                     IF(         G2866&lt;6,
                                   IF(            _xlfn.XLOOKUP(C2866,'deck &amp; rules'!$D$22:$M$22,_xlfn.XLOOKUP(H2866,'deck &amp; rules'!$C$23:$C$30,'deck &amp; rules'!$D$23:$M$30))="draw",
                                                     IF(I2866&gt;J2866,1,IF(I2866&lt;J2866,0,2)),
                                                     IF(I2866&gt;H2866,1,IF(I2866&lt;H2866,0,2))),
                                   IF(H2866&lt;7,
                                        IF(G2866&gt;J2866,1,IF(G2866&lt;J2866,0,2)),
                                        IF(G2866&gt;H2866,1,IF(G2866&lt;H2866,0,2))
                                        )
                          )
              )
        )</f>
        <v>1</v>
      </c>
      <c r="L2866">
        <f t="shared" ca="1" si="312"/>
        <v>-287</v>
      </c>
      <c r="M2866">
        <f t="shared" ca="1" si="313"/>
        <v>-324.15000000000816</v>
      </c>
      <c r="N2866">
        <f t="shared" ca="1" si="314"/>
        <v>-408</v>
      </c>
    </row>
    <row r="2867" spans="1:14" x14ac:dyDescent="0.25">
      <c r="A2867">
        <f ca="1"/>
        <v>2</v>
      </c>
      <c r="B2867">
        <f ca="1"/>
        <v>4</v>
      </c>
      <c r="C2867">
        <f ca="1"/>
        <v>3</v>
      </c>
      <c r="D2867">
        <f ca="1"/>
        <v>2</v>
      </c>
      <c r="E2867">
        <f ca="1"/>
        <v>8</v>
      </c>
      <c r="F2867">
        <f ca="1"/>
        <v>4</v>
      </c>
      <c r="G2867">
        <f t="shared" ca="1" si="308"/>
        <v>6</v>
      </c>
      <c r="H2867">
        <f t="shared" ca="1" si="309"/>
        <v>0</v>
      </c>
      <c r="I2867">
        <f t="shared" ca="1" si="310"/>
        <v>9</v>
      </c>
      <c r="J2867">
        <f t="shared" ca="1" si="311"/>
        <v>4</v>
      </c>
      <c r="K2867" cm="1">
        <f t="array" aca="1" ref="K2867" ca="1">IF(G2867&gt;7,
        IF(G2867&gt;H2867, 1, IF(G2867&lt;H2867, 0, 2)),
        IF(       H2867&gt;7,
                     IF(G2867&gt;H2867, 1, IF(G2867&lt;H2867, 0, 2)),
                     IF(         G2867&lt;6,
                                   IF(            _xlfn.XLOOKUP(C2867,'deck &amp; rules'!$D$22:$M$22,_xlfn.XLOOKUP(H2867,'deck &amp; rules'!$C$23:$C$30,'deck &amp; rules'!$D$23:$M$30))="draw",
                                                     IF(I2867&gt;J2867,1,IF(I2867&lt;J2867,0,2)),
                                                     IF(I2867&gt;H2867,1,IF(I2867&lt;H2867,0,2))),
                                   IF(H2867&lt;7,
                                        IF(G2867&gt;J2867,1,IF(G2867&lt;J2867,0,2)),
                                        IF(G2867&gt;H2867,1,IF(G2867&lt;H2867,0,2))
                                        )
                          )
              )
        )</f>
        <v>1</v>
      </c>
      <c r="L2867">
        <f t="shared" ca="1" si="312"/>
        <v>-286</v>
      </c>
      <c r="M2867">
        <f t="shared" ca="1" si="313"/>
        <v>-325.15000000000816</v>
      </c>
      <c r="N2867">
        <f t="shared" ca="1" si="314"/>
        <v>-409</v>
      </c>
    </row>
    <row r="2868" spans="1:14" x14ac:dyDescent="0.25">
      <c r="A2868">
        <f ca="1"/>
        <v>3</v>
      </c>
      <c r="B2868">
        <f ca="1"/>
        <v>9</v>
      </c>
      <c r="C2868">
        <f ca="1"/>
        <v>7</v>
      </c>
      <c r="D2868">
        <f ca="1"/>
        <v>0</v>
      </c>
      <c r="E2868">
        <f ca="1"/>
        <v>0</v>
      </c>
      <c r="F2868">
        <f ca="1"/>
        <v>4</v>
      </c>
      <c r="G2868">
        <f t="shared" ca="1" si="308"/>
        <v>2</v>
      </c>
      <c r="H2868">
        <f t="shared" ca="1" si="309"/>
        <v>0</v>
      </c>
      <c r="I2868">
        <f t="shared" ca="1" si="310"/>
        <v>9</v>
      </c>
      <c r="J2868">
        <f t="shared" ca="1" si="311"/>
        <v>4</v>
      </c>
      <c r="K2868" cm="1">
        <f t="array" aca="1" ref="K2868" ca="1">IF(G2868&gt;7,
        IF(G2868&gt;H2868, 1, IF(G2868&lt;H2868, 0, 2)),
        IF(       H2868&gt;7,
                     IF(G2868&gt;H2868, 1, IF(G2868&lt;H2868, 0, 2)),
                     IF(         G2868&lt;6,
                                   IF(            _xlfn.XLOOKUP(C2868,'deck &amp; rules'!$D$22:$M$22,_xlfn.XLOOKUP(H2868,'deck &amp; rules'!$C$23:$C$30,'deck &amp; rules'!$D$23:$M$30))="draw",
                                                     IF(I2868&gt;J2868,1,IF(I2868&lt;J2868,0,2)),
                                                     IF(I2868&gt;H2868,1,IF(I2868&lt;H2868,0,2))),
                                   IF(H2868&lt;7,
                                        IF(G2868&gt;J2868,1,IF(G2868&lt;J2868,0,2)),
                                        IF(G2868&gt;H2868,1,IF(G2868&lt;H2868,0,2))
                                        )
                          )
              )
        )</f>
        <v>1</v>
      </c>
      <c r="L2868">
        <f t="shared" ca="1" si="312"/>
        <v>-285</v>
      </c>
      <c r="M2868">
        <f t="shared" ca="1" si="313"/>
        <v>-326.15000000000816</v>
      </c>
      <c r="N2868">
        <f t="shared" ca="1" si="314"/>
        <v>-410</v>
      </c>
    </row>
    <row r="2869" spans="1:14" x14ac:dyDescent="0.25">
      <c r="A2869">
        <f ca="1"/>
        <v>7</v>
      </c>
      <c r="B2869">
        <f ca="1"/>
        <v>0</v>
      </c>
      <c r="C2869">
        <f ca="1"/>
        <v>8</v>
      </c>
      <c r="D2869">
        <f ca="1"/>
        <v>7</v>
      </c>
      <c r="E2869">
        <f ca="1"/>
        <v>1</v>
      </c>
      <c r="F2869">
        <f ca="1"/>
        <v>4</v>
      </c>
      <c r="G2869">
        <f t="shared" ca="1" si="308"/>
        <v>7</v>
      </c>
      <c r="H2869">
        <f t="shared" ca="1" si="309"/>
        <v>8</v>
      </c>
      <c r="I2869">
        <f t="shared" ca="1" si="310"/>
        <v>5</v>
      </c>
      <c r="J2869">
        <f t="shared" ca="1" si="311"/>
        <v>2</v>
      </c>
      <c r="K2869" cm="1">
        <f t="array" aca="1" ref="K2869" ca="1">IF(G2869&gt;7,
        IF(G2869&gt;H2869, 1, IF(G2869&lt;H2869, 0, 2)),
        IF(       H2869&gt;7,
                     IF(G2869&gt;H2869, 1, IF(G2869&lt;H2869, 0, 2)),
                     IF(         G2869&lt;6,
                                   IF(            _xlfn.XLOOKUP(C2869,'deck &amp; rules'!$D$22:$M$22,_xlfn.XLOOKUP(H2869,'deck &amp; rules'!$C$23:$C$30,'deck &amp; rules'!$D$23:$M$30))="draw",
                                                     IF(I2869&gt;J2869,1,IF(I2869&lt;J2869,0,2)),
                                                     IF(I2869&gt;H2869,1,IF(I2869&lt;H2869,0,2))),
                                   IF(H2869&lt;7,
                                        IF(G2869&gt;J2869,1,IF(G2869&lt;J2869,0,2)),
                                        IF(G2869&gt;H2869,1,IF(G2869&lt;H2869,0,2))
                                        )
                          )
              )
        )</f>
        <v>0</v>
      </c>
      <c r="L2869">
        <f t="shared" ca="1" si="312"/>
        <v>-286</v>
      </c>
      <c r="M2869">
        <f t="shared" ca="1" si="313"/>
        <v>-325.20000000000817</v>
      </c>
      <c r="N2869">
        <f t="shared" ca="1" si="314"/>
        <v>-411</v>
      </c>
    </row>
    <row r="2870" spans="1:14" x14ac:dyDescent="0.25">
      <c r="A2870">
        <f ca="1"/>
        <v>2</v>
      </c>
      <c r="B2870">
        <f ca="1"/>
        <v>0</v>
      </c>
      <c r="C2870">
        <f ca="1"/>
        <v>3</v>
      </c>
      <c r="D2870">
        <f ca="1"/>
        <v>0</v>
      </c>
      <c r="E2870">
        <f ca="1"/>
        <v>0</v>
      </c>
      <c r="F2870">
        <f ca="1"/>
        <v>0</v>
      </c>
      <c r="G2870">
        <f t="shared" ca="1" si="308"/>
        <v>2</v>
      </c>
      <c r="H2870">
        <f t="shared" ca="1" si="309"/>
        <v>0</v>
      </c>
      <c r="I2870">
        <f t="shared" ca="1" si="310"/>
        <v>5</v>
      </c>
      <c r="J2870">
        <f t="shared" ca="1" si="311"/>
        <v>0</v>
      </c>
      <c r="K2870" cm="1">
        <f t="array" aca="1" ref="K2870" ca="1">IF(G2870&gt;7,
        IF(G2870&gt;H2870, 1, IF(G2870&lt;H2870, 0, 2)),
        IF(       H2870&gt;7,
                     IF(G2870&gt;H2870, 1, IF(G2870&lt;H2870, 0, 2)),
                     IF(         G2870&lt;6,
                                   IF(            _xlfn.XLOOKUP(C2870,'deck &amp; rules'!$D$22:$M$22,_xlfn.XLOOKUP(H2870,'deck &amp; rules'!$C$23:$C$30,'deck &amp; rules'!$D$23:$M$30))="draw",
                                                     IF(I2870&gt;J2870,1,IF(I2870&lt;J2870,0,2)),
                                                     IF(I2870&gt;H2870,1,IF(I2870&lt;H2870,0,2))),
                                   IF(H2870&lt;7,
                                        IF(G2870&gt;J2870,1,IF(G2870&lt;J2870,0,2)),
                                        IF(G2870&gt;H2870,1,IF(G2870&lt;H2870,0,2))
                                        )
                          )
              )
        )</f>
        <v>1</v>
      </c>
      <c r="L2870">
        <f t="shared" ca="1" si="312"/>
        <v>-285</v>
      </c>
      <c r="M2870">
        <f t="shared" ca="1" si="313"/>
        <v>-326.20000000000817</v>
      </c>
      <c r="N2870">
        <f t="shared" ca="1" si="314"/>
        <v>-412</v>
      </c>
    </row>
    <row r="2871" spans="1:14" x14ac:dyDescent="0.25">
      <c r="A2871">
        <f ca="1"/>
        <v>9</v>
      </c>
      <c r="B2871">
        <f ca="1"/>
        <v>8</v>
      </c>
      <c r="C2871">
        <f ca="1"/>
        <v>5</v>
      </c>
      <c r="D2871">
        <f ca="1"/>
        <v>6</v>
      </c>
      <c r="E2871">
        <f ca="1"/>
        <v>3</v>
      </c>
      <c r="F2871">
        <f ca="1"/>
        <v>0</v>
      </c>
      <c r="G2871">
        <f t="shared" ca="1" si="308"/>
        <v>7</v>
      </c>
      <c r="H2871">
        <f t="shared" ca="1" si="309"/>
        <v>9</v>
      </c>
      <c r="I2871">
        <f t="shared" ca="1" si="310"/>
        <v>2</v>
      </c>
      <c r="J2871">
        <f t="shared" ca="1" si="311"/>
        <v>9</v>
      </c>
      <c r="K2871" cm="1">
        <f t="array" aca="1" ref="K2871" ca="1">IF(G2871&gt;7,
        IF(G2871&gt;H2871, 1, IF(G2871&lt;H2871, 0, 2)),
        IF(       H2871&gt;7,
                     IF(G2871&gt;H2871, 1, IF(G2871&lt;H2871, 0, 2)),
                     IF(         G2871&lt;6,
                                   IF(            _xlfn.XLOOKUP(C2871,'deck &amp; rules'!$D$22:$M$22,_xlfn.XLOOKUP(H2871,'deck &amp; rules'!$C$23:$C$30,'deck &amp; rules'!$D$23:$M$30))="draw",
                                                     IF(I2871&gt;J2871,1,IF(I2871&lt;J2871,0,2)),
                                                     IF(I2871&gt;H2871,1,IF(I2871&lt;H2871,0,2))),
                                   IF(H2871&lt;7,
                                        IF(G2871&gt;J2871,1,IF(G2871&lt;J2871,0,2)),
                                        IF(G2871&gt;H2871,1,IF(G2871&lt;H2871,0,2))
                                        )
                          )
              )
        )</f>
        <v>0</v>
      </c>
      <c r="L2871">
        <f t="shared" ca="1" si="312"/>
        <v>-286</v>
      </c>
      <c r="M2871">
        <f t="shared" ca="1" si="313"/>
        <v>-325.25000000000819</v>
      </c>
      <c r="N2871">
        <f t="shared" ca="1" si="314"/>
        <v>-413</v>
      </c>
    </row>
    <row r="2872" spans="1:14" x14ac:dyDescent="0.25">
      <c r="A2872">
        <f ca="1"/>
        <v>5</v>
      </c>
      <c r="B2872">
        <f ca="1"/>
        <v>5</v>
      </c>
      <c r="C2872">
        <f ca="1"/>
        <v>0</v>
      </c>
      <c r="D2872">
        <f ca="1"/>
        <v>4</v>
      </c>
      <c r="E2872">
        <f ca="1"/>
        <v>7</v>
      </c>
      <c r="F2872">
        <f ca="1"/>
        <v>6</v>
      </c>
      <c r="G2872">
        <f t="shared" ca="1" si="308"/>
        <v>0</v>
      </c>
      <c r="H2872">
        <f t="shared" ca="1" si="309"/>
        <v>1</v>
      </c>
      <c r="I2872">
        <f t="shared" ca="1" si="310"/>
        <v>0</v>
      </c>
      <c r="J2872">
        <f t="shared" ca="1" si="311"/>
        <v>7</v>
      </c>
      <c r="K2872" cm="1">
        <f t="array" aca="1" ref="K2872" ca="1">IF(G2872&gt;7,
        IF(G2872&gt;H2872, 1, IF(G2872&lt;H2872, 0, 2)),
        IF(       H2872&gt;7,
                     IF(G2872&gt;H2872, 1, IF(G2872&lt;H2872, 0, 2)),
                     IF(         G2872&lt;6,
                                   IF(            _xlfn.XLOOKUP(C2872,'deck &amp; rules'!$D$22:$M$22,_xlfn.XLOOKUP(H2872,'deck &amp; rules'!$C$23:$C$30,'deck &amp; rules'!$D$23:$M$30))="draw",
                                                     IF(I2872&gt;J2872,1,IF(I2872&lt;J2872,0,2)),
                                                     IF(I2872&gt;H2872,1,IF(I2872&lt;H2872,0,2))),
                                   IF(H2872&lt;7,
                                        IF(G2872&gt;J2872,1,IF(G2872&lt;J2872,0,2)),
                                        IF(G2872&gt;H2872,1,IF(G2872&lt;H2872,0,2))
                                        )
                          )
              )
        )</f>
        <v>0</v>
      </c>
      <c r="L2872">
        <f t="shared" ca="1" si="312"/>
        <v>-287</v>
      </c>
      <c r="M2872">
        <f t="shared" ca="1" si="313"/>
        <v>-324.3000000000082</v>
      </c>
      <c r="N2872">
        <f t="shared" ca="1" si="314"/>
        <v>-414</v>
      </c>
    </row>
    <row r="2873" spans="1:14" x14ac:dyDescent="0.25">
      <c r="A2873">
        <f ca="1"/>
        <v>1</v>
      </c>
      <c r="B2873">
        <f ca="1"/>
        <v>9</v>
      </c>
      <c r="C2873">
        <f ca="1"/>
        <v>0</v>
      </c>
      <c r="D2873">
        <f ca="1"/>
        <v>8</v>
      </c>
      <c r="E2873">
        <f ca="1"/>
        <v>5</v>
      </c>
      <c r="F2873">
        <f ca="1"/>
        <v>0</v>
      </c>
      <c r="G2873">
        <f t="shared" ca="1" si="308"/>
        <v>0</v>
      </c>
      <c r="H2873">
        <f t="shared" ca="1" si="309"/>
        <v>3</v>
      </c>
      <c r="I2873">
        <f t="shared" ca="1" si="310"/>
        <v>0</v>
      </c>
      <c r="J2873">
        <f t="shared" ca="1" si="311"/>
        <v>3</v>
      </c>
      <c r="K2873" cm="1">
        <f t="array" aca="1" ref="K2873" ca="1">IF(G2873&gt;7,
        IF(G2873&gt;H2873, 1, IF(G2873&lt;H2873, 0, 2)),
        IF(       H2873&gt;7,
                     IF(G2873&gt;H2873, 1, IF(G2873&lt;H2873, 0, 2)),
                     IF(         G2873&lt;6,
                                   IF(            _xlfn.XLOOKUP(C2873,'deck &amp; rules'!$D$22:$M$22,_xlfn.XLOOKUP(H2873,'deck &amp; rules'!$C$23:$C$30,'deck &amp; rules'!$D$23:$M$30))="draw",
                                                     IF(I2873&gt;J2873,1,IF(I2873&lt;J2873,0,2)),
                                                     IF(I2873&gt;H2873,1,IF(I2873&lt;H2873,0,2))),
                                   IF(H2873&lt;7,
                                        IF(G2873&gt;J2873,1,IF(G2873&lt;J2873,0,2)),
                                        IF(G2873&gt;H2873,1,IF(G2873&lt;H2873,0,2))
                                        )
                          )
              )
        )</f>
        <v>0</v>
      </c>
      <c r="L2873">
        <f t="shared" ca="1" si="312"/>
        <v>-288</v>
      </c>
      <c r="M2873">
        <f t="shared" ca="1" si="313"/>
        <v>-323.35000000000821</v>
      </c>
      <c r="N2873">
        <f t="shared" ca="1" si="314"/>
        <v>-415</v>
      </c>
    </row>
    <row r="2874" spans="1:14" x14ac:dyDescent="0.25">
      <c r="A2874">
        <f ca="1"/>
        <v>3</v>
      </c>
      <c r="B2874">
        <f ca="1"/>
        <v>9</v>
      </c>
      <c r="C2874">
        <f ca="1"/>
        <v>1</v>
      </c>
      <c r="D2874">
        <f ca="1"/>
        <v>6</v>
      </c>
      <c r="E2874">
        <f ca="1"/>
        <v>4</v>
      </c>
      <c r="F2874">
        <f ca="1"/>
        <v>6</v>
      </c>
      <c r="G2874">
        <f t="shared" ca="1" si="308"/>
        <v>2</v>
      </c>
      <c r="H2874">
        <f t="shared" ca="1" si="309"/>
        <v>0</v>
      </c>
      <c r="I2874">
        <f t="shared" ca="1" si="310"/>
        <v>3</v>
      </c>
      <c r="J2874">
        <f t="shared" ca="1" si="311"/>
        <v>6</v>
      </c>
      <c r="K2874" cm="1">
        <f t="array" aca="1" ref="K2874" ca="1">IF(G2874&gt;7,
        IF(G2874&gt;H2874, 1, IF(G2874&lt;H2874, 0, 2)),
        IF(       H2874&gt;7,
                     IF(G2874&gt;H2874, 1, IF(G2874&lt;H2874, 0, 2)),
                     IF(         G2874&lt;6,
                                   IF(            _xlfn.XLOOKUP(C2874,'deck &amp; rules'!$D$22:$M$22,_xlfn.XLOOKUP(H2874,'deck &amp; rules'!$C$23:$C$30,'deck &amp; rules'!$D$23:$M$30))="draw",
                                                     IF(I2874&gt;J2874,1,IF(I2874&lt;J2874,0,2)),
                                                     IF(I2874&gt;H2874,1,IF(I2874&lt;H2874,0,2))),
                                   IF(H2874&lt;7,
                                        IF(G2874&gt;J2874,1,IF(G2874&lt;J2874,0,2)),
                                        IF(G2874&gt;H2874,1,IF(G2874&lt;H2874,0,2))
                                        )
                          )
              )
        )</f>
        <v>0</v>
      </c>
      <c r="L2874">
        <f t="shared" ca="1" si="312"/>
        <v>-289</v>
      </c>
      <c r="M2874">
        <f t="shared" ca="1" si="313"/>
        <v>-322.40000000000822</v>
      </c>
      <c r="N2874">
        <f t="shared" ca="1" si="314"/>
        <v>-416</v>
      </c>
    </row>
    <row r="2875" spans="1:14" x14ac:dyDescent="0.25">
      <c r="A2875">
        <f ca="1"/>
        <v>7</v>
      </c>
      <c r="B2875">
        <f ca="1"/>
        <v>7</v>
      </c>
      <c r="C2875">
        <f ca="1"/>
        <v>9</v>
      </c>
      <c r="D2875">
        <f ca="1"/>
        <v>3</v>
      </c>
      <c r="E2875">
        <f ca="1"/>
        <v>0</v>
      </c>
      <c r="F2875">
        <f ca="1"/>
        <v>6</v>
      </c>
      <c r="G2875">
        <f t="shared" ca="1" si="308"/>
        <v>4</v>
      </c>
      <c r="H2875">
        <f t="shared" ca="1" si="309"/>
        <v>3</v>
      </c>
      <c r="I2875">
        <f t="shared" ca="1" si="310"/>
        <v>3</v>
      </c>
      <c r="J2875">
        <f t="shared" ca="1" si="311"/>
        <v>9</v>
      </c>
      <c r="K2875" cm="1">
        <f t="array" aca="1" ref="K2875" ca="1">IF(G2875&gt;7,
        IF(G2875&gt;H2875, 1, IF(G2875&lt;H2875, 0, 2)),
        IF(       H2875&gt;7,
                     IF(G2875&gt;H2875, 1, IF(G2875&lt;H2875, 0, 2)),
                     IF(         G2875&lt;6,
                                   IF(            _xlfn.XLOOKUP(C2875,'deck &amp; rules'!$D$22:$M$22,_xlfn.XLOOKUP(H2875,'deck &amp; rules'!$C$23:$C$30,'deck &amp; rules'!$D$23:$M$30))="draw",
                                                     IF(I2875&gt;J2875,1,IF(I2875&lt;J2875,0,2)),
                                                     IF(I2875&gt;H2875,1,IF(I2875&lt;H2875,0,2))),
                                   IF(H2875&lt;7,
                                        IF(G2875&gt;J2875,1,IF(G2875&lt;J2875,0,2)),
                                        IF(G2875&gt;H2875,1,IF(G2875&lt;H2875,0,2))
                                        )
                          )
              )
        )</f>
        <v>0</v>
      </c>
      <c r="L2875">
        <f t="shared" ca="1" si="312"/>
        <v>-290</v>
      </c>
      <c r="M2875">
        <f t="shared" ca="1" si="313"/>
        <v>-321.45000000000823</v>
      </c>
      <c r="N2875">
        <f t="shared" ca="1" si="314"/>
        <v>-417</v>
      </c>
    </row>
    <row r="2876" spans="1:14" x14ac:dyDescent="0.25">
      <c r="A2876">
        <f ca="1"/>
        <v>5</v>
      </c>
      <c r="B2876">
        <f ca="1"/>
        <v>6</v>
      </c>
      <c r="C2876">
        <f ca="1"/>
        <v>0</v>
      </c>
      <c r="D2876">
        <f ca="1"/>
        <v>7</v>
      </c>
      <c r="E2876">
        <f ca="1"/>
        <v>4</v>
      </c>
      <c r="F2876">
        <f ca="1"/>
        <v>8</v>
      </c>
      <c r="G2876">
        <f t="shared" ca="1" si="308"/>
        <v>1</v>
      </c>
      <c r="H2876">
        <f t="shared" ca="1" si="309"/>
        <v>1</v>
      </c>
      <c r="I2876">
        <f t="shared" ca="1" si="310"/>
        <v>1</v>
      </c>
      <c r="J2876">
        <f t="shared" ca="1" si="311"/>
        <v>9</v>
      </c>
      <c r="K2876" cm="1">
        <f t="array" aca="1" ref="K2876" ca="1">IF(G2876&gt;7,
        IF(G2876&gt;H2876, 1, IF(G2876&lt;H2876, 0, 2)),
        IF(       H2876&gt;7,
                     IF(G2876&gt;H2876, 1, IF(G2876&lt;H2876, 0, 2)),
                     IF(         G2876&lt;6,
                                   IF(            _xlfn.XLOOKUP(C2876,'deck &amp; rules'!$D$22:$M$22,_xlfn.XLOOKUP(H2876,'deck &amp; rules'!$C$23:$C$30,'deck &amp; rules'!$D$23:$M$30))="draw",
                                                     IF(I2876&gt;J2876,1,IF(I2876&lt;J2876,0,2)),
                                                     IF(I2876&gt;H2876,1,IF(I2876&lt;H2876,0,2))),
                                   IF(H2876&lt;7,
                                        IF(G2876&gt;J2876,1,IF(G2876&lt;J2876,0,2)),
                                        IF(G2876&gt;H2876,1,IF(G2876&lt;H2876,0,2))
                                        )
                          )
              )
        )</f>
        <v>0</v>
      </c>
      <c r="L2876">
        <f t="shared" ca="1" si="312"/>
        <v>-291</v>
      </c>
      <c r="M2876">
        <f t="shared" ca="1" si="313"/>
        <v>-320.50000000000824</v>
      </c>
      <c r="N2876">
        <f t="shared" ca="1" si="314"/>
        <v>-418</v>
      </c>
    </row>
    <row r="2877" spans="1:14" x14ac:dyDescent="0.25">
      <c r="A2877">
        <f ca="1"/>
        <v>0</v>
      </c>
      <c r="B2877">
        <f ca="1"/>
        <v>4</v>
      </c>
      <c r="C2877">
        <f ca="1"/>
        <v>3</v>
      </c>
      <c r="D2877">
        <f ca="1"/>
        <v>3</v>
      </c>
      <c r="E2877">
        <f ca="1"/>
        <v>4</v>
      </c>
      <c r="F2877">
        <f ca="1"/>
        <v>0</v>
      </c>
      <c r="G2877">
        <f t="shared" ca="1" si="308"/>
        <v>4</v>
      </c>
      <c r="H2877">
        <f t="shared" ca="1" si="309"/>
        <v>7</v>
      </c>
      <c r="I2877">
        <f t="shared" ca="1" si="310"/>
        <v>7</v>
      </c>
      <c r="J2877">
        <f t="shared" ca="1" si="311"/>
        <v>7</v>
      </c>
      <c r="K2877" cm="1">
        <f t="array" aca="1" ref="K2877" ca="1">IF(G2877&gt;7,
        IF(G2877&gt;H2877, 1, IF(G2877&lt;H2877, 0, 2)),
        IF(       H2877&gt;7,
                     IF(G2877&gt;H2877, 1, IF(G2877&lt;H2877, 0, 2)),
                     IF(         G2877&lt;6,
                                   IF(            _xlfn.XLOOKUP(C2877,'deck &amp; rules'!$D$22:$M$22,_xlfn.XLOOKUP(H2877,'deck &amp; rules'!$C$23:$C$30,'deck &amp; rules'!$D$23:$M$30))="draw",
                                                     IF(I2877&gt;J2877,1,IF(I2877&lt;J2877,0,2)),
                                                     IF(I2877&gt;H2877,1,IF(I2877&lt;H2877,0,2))),
                                   IF(H2877&lt;7,
                                        IF(G2877&gt;J2877,1,IF(G2877&lt;J2877,0,2)),
                                        IF(G2877&gt;H2877,1,IF(G2877&lt;H2877,0,2))
                                        )
                          )
              )
        )</f>
        <v>2</v>
      </c>
      <c r="L2877">
        <f t="shared" ca="1" si="312"/>
        <v>-292</v>
      </c>
      <c r="M2877">
        <f t="shared" ca="1" si="313"/>
        <v>-321.50000000000824</v>
      </c>
      <c r="N2877">
        <f t="shared" ca="1" si="314"/>
        <v>-410</v>
      </c>
    </row>
    <row r="2878" spans="1:14" x14ac:dyDescent="0.25">
      <c r="A2878">
        <f ca="1"/>
        <v>5</v>
      </c>
      <c r="B2878">
        <f ca="1"/>
        <v>0</v>
      </c>
      <c r="C2878">
        <f ca="1"/>
        <v>1</v>
      </c>
      <c r="D2878">
        <f ca="1"/>
        <v>1</v>
      </c>
      <c r="E2878">
        <f ca="1"/>
        <v>0</v>
      </c>
      <c r="F2878">
        <f ca="1"/>
        <v>0</v>
      </c>
      <c r="G2878">
        <f t="shared" ca="1" si="308"/>
        <v>5</v>
      </c>
      <c r="H2878">
        <f t="shared" ca="1" si="309"/>
        <v>1</v>
      </c>
      <c r="I2878">
        <f t="shared" ca="1" si="310"/>
        <v>6</v>
      </c>
      <c r="J2878">
        <f t="shared" ca="1" si="311"/>
        <v>1</v>
      </c>
      <c r="K2878" cm="1">
        <f t="array" aca="1" ref="K2878" ca="1">IF(G2878&gt;7,
        IF(G2878&gt;H2878, 1, IF(G2878&lt;H2878, 0, 2)),
        IF(       H2878&gt;7,
                     IF(G2878&gt;H2878, 1, IF(G2878&lt;H2878, 0, 2)),
                     IF(         G2878&lt;6,
                                   IF(            _xlfn.XLOOKUP(C2878,'deck &amp; rules'!$D$22:$M$22,_xlfn.XLOOKUP(H2878,'deck &amp; rules'!$C$23:$C$30,'deck &amp; rules'!$D$23:$M$30))="draw",
                                                     IF(I2878&gt;J2878,1,IF(I2878&lt;J2878,0,2)),
                                                     IF(I2878&gt;H2878,1,IF(I2878&lt;H2878,0,2))),
                                   IF(H2878&lt;7,
                                        IF(G2878&gt;J2878,1,IF(G2878&lt;J2878,0,2)),
                                        IF(G2878&gt;H2878,1,IF(G2878&lt;H2878,0,2))
                                        )
                          )
              )
        )</f>
        <v>1</v>
      </c>
      <c r="L2878">
        <f t="shared" ca="1" si="312"/>
        <v>-291</v>
      </c>
      <c r="M2878">
        <f t="shared" ca="1" si="313"/>
        <v>-322.50000000000824</v>
      </c>
      <c r="N2878">
        <f t="shared" ca="1" si="314"/>
        <v>-411</v>
      </c>
    </row>
    <row r="2879" spans="1:14" x14ac:dyDescent="0.25">
      <c r="A2879">
        <f ca="1"/>
        <v>4</v>
      </c>
      <c r="B2879">
        <f ca="1"/>
        <v>6</v>
      </c>
      <c r="C2879">
        <f ca="1"/>
        <v>0</v>
      </c>
      <c r="D2879">
        <f ca="1"/>
        <v>0</v>
      </c>
      <c r="E2879">
        <f ca="1"/>
        <v>8</v>
      </c>
      <c r="F2879">
        <f ca="1"/>
        <v>0</v>
      </c>
      <c r="G2879">
        <f t="shared" ca="1" si="308"/>
        <v>0</v>
      </c>
      <c r="H2879">
        <f t="shared" ca="1" si="309"/>
        <v>8</v>
      </c>
      <c r="I2879">
        <f t="shared" ca="1" si="310"/>
        <v>0</v>
      </c>
      <c r="J2879">
        <f t="shared" ca="1" si="311"/>
        <v>8</v>
      </c>
      <c r="K2879" cm="1">
        <f t="array" aca="1" ref="K2879" ca="1">IF(G2879&gt;7,
        IF(G2879&gt;H2879, 1, IF(G2879&lt;H2879, 0, 2)),
        IF(       H2879&gt;7,
                     IF(G2879&gt;H2879, 1, IF(G2879&lt;H2879, 0, 2)),
                     IF(         G2879&lt;6,
                                   IF(            _xlfn.XLOOKUP(C2879,'deck &amp; rules'!$D$22:$M$22,_xlfn.XLOOKUP(H2879,'deck &amp; rules'!$C$23:$C$30,'deck &amp; rules'!$D$23:$M$30))="draw",
                                                     IF(I2879&gt;J2879,1,IF(I2879&lt;J2879,0,2)),
                                                     IF(I2879&gt;H2879,1,IF(I2879&lt;H2879,0,2))),
                                   IF(H2879&lt;7,
                                        IF(G2879&gt;J2879,1,IF(G2879&lt;J2879,0,2)),
                                        IF(G2879&gt;H2879,1,IF(G2879&lt;H2879,0,2))
                                        )
                          )
              )
        )</f>
        <v>0</v>
      </c>
      <c r="L2879">
        <f t="shared" ca="1" si="312"/>
        <v>-292</v>
      </c>
      <c r="M2879">
        <f t="shared" ca="1" si="313"/>
        <v>-321.55000000000825</v>
      </c>
      <c r="N2879">
        <f t="shared" ca="1" si="314"/>
        <v>-412</v>
      </c>
    </row>
    <row r="2880" spans="1:14" x14ac:dyDescent="0.25">
      <c r="A2880">
        <f ca="1"/>
        <v>0</v>
      </c>
      <c r="B2880">
        <f ca="1"/>
        <v>6</v>
      </c>
      <c r="C2880">
        <f ca="1"/>
        <v>8</v>
      </c>
      <c r="D2880">
        <f ca="1"/>
        <v>7</v>
      </c>
      <c r="E2880">
        <f ca="1"/>
        <v>5</v>
      </c>
      <c r="F2880">
        <f ca="1"/>
        <v>9</v>
      </c>
      <c r="G2880">
        <f t="shared" ca="1" si="308"/>
        <v>6</v>
      </c>
      <c r="H2880">
        <f t="shared" ca="1" si="309"/>
        <v>2</v>
      </c>
      <c r="I2880">
        <f t="shared" ca="1" si="310"/>
        <v>4</v>
      </c>
      <c r="J2880">
        <f t="shared" ca="1" si="311"/>
        <v>1</v>
      </c>
      <c r="K2880" cm="1">
        <f t="array" aca="1" ref="K2880" ca="1">IF(G2880&gt;7,
        IF(G2880&gt;H2880, 1, IF(G2880&lt;H2880, 0, 2)),
        IF(       H2880&gt;7,
                     IF(G2880&gt;H2880, 1, IF(G2880&lt;H2880, 0, 2)),
                     IF(         G2880&lt;6,
                                   IF(            _xlfn.XLOOKUP(C2880,'deck &amp; rules'!$D$22:$M$22,_xlfn.XLOOKUP(H2880,'deck &amp; rules'!$C$23:$C$30,'deck &amp; rules'!$D$23:$M$30))="draw",
                                                     IF(I2880&gt;J2880,1,IF(I2880&lt;J2880,0,2)),
                                                     IF(I2880&gt;H2880,1,IF(I2880&lt;H2880,0,2))),
                                   IF(H2880&lt;7,
                                        IF(G2880&gt;J2880,1,IF(G2880&lt;J2880,0,2)),
                                        IF(G2880&gt;H2880,1,IF(G2880&lt;H2880,0,2))
                                        )
                          )
              )
        )</f>
        <v>1</v>
      </c>
      <c r="L2880">
        <f t="shared" ca="1" si="312"/>
        <v>-291</v>
      </c>
      <c r="M2880">
        <f t="shared" ca="1" si="313"/>
        <v>-322.55000000000825</v>
      </c>
      <c r="N2880">
        <f t="shared" ca="1" si="314"/>
        <v>-413</v>
      </c>
    </row>
    <row r="2881" spans="1:14" x14ac:dyDescent="0.25">
      <c r="A2881">
        <f ca="1"/>
        <v>8</v>
      </c>
      <c r="B2881">
        <f ca="1"/>
        <v>7</v>
      </c>
      <c r="C2881">
        <f ca="1"/>
        <v>0</v>
      </c>
      <c r="D2881">
        <f ca="1"/>
        <v>8</v>
      </c>
      <c r="E2881">
        <f ca="1"/>
        <v>9</v>
      </c>
      <c r="F2881">
        <f ca="1"/>
        <v>5</v>
      </c>
      <c r="G2881">
        <f t="shared" ca="1" si="308"/>
        <v>5</v>
      </c>
      <c r="H2881">
        <f t="shared" ca="1" si="309"/>
        <v>7</v>
      </c>
      <c r="I2881">
        <f t="shared" ca="1" si="310"/>
        <v>5</v>
      </c>
      <c r="J2881">
        <f t="shared" ca="1" si="311"/>
        <v>2</v>
      </c>
      <c r="K2881" cm="1">
        <f t="array" aca="1" ref="K2881" ca="1">IF(G2881&gt;7,
        IF(G2881&gt;H2881, 1, IF(G2881&lt;H2881, 0, 2)),
        IF(       H2881&gt;7,
                     IF(G2881&gt;H2881, 1, IF(G2881&lt;H2881, 0, 2)),
                     IF(         G2881&lt;6,
                                   IF(            _xlfn.XLOOKUP(C2881,'deck &amp; rules'!$D$22:$M$22,_xlfn.XLOOKUP(H2881,'deck &amp; rules'!$C$23:$C$30,'deck &amp; rules'!$D$23:$M$30))="draw",
                                                     IF(I2881&gt;J2881,1,IF(I2881&lt;J2881,0,2)),
                                                     IF(I2881&gt;H2881,1,IF(I2881&lt;H2881,0,2))),
                                   IF(H2881&lt;7,
                                        IF(G2881&gt;J2881,1,IF(G2881&lt;J2881,0,2)),
                                        IF(G2881&gt;H2881,1,IF(G2881&lt;H2881,0,2))
                                        )
                          )
              )
        )</f>
        <v>0</v>
      </c>
      <c r="L2881">
        <f t="shared" ca="1" si="312"/>
        <v>-292</v>
      </c>
      <c r="M2881">
        <f t="shared" ca="1" si="313"/>
        <v>-321.60000000000827</v>
      </c>
      <c r="N2881">
        <f t="shared" ca="1" si="314"/>
        <v>-414</v>
      </c>
    </row>
    <row r="2882" spans="1:14" x14ac:dyDescent="0.25">
      <c r="A2882">
        <f ca="1"/>
        <v>6</v>
      </c>
      <c r="B2882">
        <f ca="1"/>
        <v>6</v>
      </c>
      <c r="C2882">
        <f ca="1"/>
        <v>1</v>
      </c>
      <c r="D2882">
        <f ca="1"/>
        <v>9</v>
      </c>
      <c r="E2882">
        <f ca="1"/>
        <v>0</v>
      </c>
      <c r="F2882">
        <f ca="1"/>
        <v>3</v>
      </c>
      <c r="G2882">
        <f t="shared" ca="1" si="308"/>
        <v>2</v>
      </c>
      <c r="H2882">
        <f t="shared" ca="1" si="309"/>
        <v>9</v>
      </c>
      <c r="I2882">
        <f t="shared" ca="1" si="310"/>
        <v>3</v>
      </c>
      <c r="J2882">
        <f t="shared" ca="1" si="311"/>
        <v>2</v>
      </c>
      <c r="K2882" cm="1">
        <f t="array" aca="1" ref="K2882" ca="1">IF(G2882&gt;7,
        IF(G2882&gt;H2882, 1, IF(G2882&lt;H2882, 0, 2)),
        IF(       H2882&gt;7,
                     IF(G2882&gt;H2882, 1, IF(G2882&lt;H2882, 0, 2)),
                     IF(         G2882&lt;6,
                                   IF(            _xlfn.XLOOKUP(C2882,'deck &amp; rules'!$D$22:$M$22,_xlfn.XLOOKUP(H2882,'deck &amp; rules'!$C$23:$C$30,'deck &amp; rules'!$D$23:$M$30))="draw",
                                                     IF(I2882&gt;J2882,1,IF(I2882&lt;J2882,0,2)),
                                                     IF(I2882&gt;H2882,1,IF(I2882&lt;H2882,0,2))),
                                   IF(H2882&lt;7,
                                        IF(G2882&gt;J2882,1,IF(G2882&lt;J2882,0,2)),
                                        IF(G2882&gt;H2882,1,IF(G2882&lt;H2882,0,2))
                                        )
                          )
              )
        )</f>
        <v>0</v>
      </c>
      <c r="L2882">
        <f t="shared" ca="1" si="312"/>
        <v>-293</v>
      </c>
      <c r="M2882">
        <f t="shared" ca="1" si="313"/>
        <v>-320.65000000000828</v>
      </c>
      <c r="N2882">
        <f t="shared" ca="1" si="314"/>
        <v>-415</v>
      </c>
    </row>
    <row r="2883" spans="1:14" x14ac:dyDescent="0.25">
      <c r="A2883">
        <f ca="1"/>
        <v>7</v>
      </c>
      <c r="B2883">
        <f ca="1"/>
        <v>9</v>
      </c>
      <c r="C2883">
        <f ca="1"/>
        <v>0</v>
      </c>
      <c r="D2883">
        <f ca="1"/>
        <v>0</v>
      </c>
      <c r="E2883">
        <f ca="1"/>
        <v>6</v>
      </c>
      <c r="F2883">
        <f ca="1"/>
        <v>2</v>
      </c>
      <c r="G2883">
        <f t="shared" ref="G2883:G2946" ca="1" si="315">IF(A2883+B2883&gt;9,A2883+B2883-10,A2883+B2883)</f>
        <v>6</v>
      </c>
      <c r="H2883">
        <f t="shared" ref="H2883:H2946" ca="1" si="316">IF(D2883+E2883&gt;9,D2883+E2883-10,D2883+E2883)</f>
        <v>6</v>
      </c>
      <c r="I2883">
        <f t="shared" ref="I2883:I2946" ca="1" si="317">IF(G2883+C2883&gt;9,G2883+C2883-10,G2883+C2883)</f>
        <v>6</v>
      </c>
      <c r="J2883">
        <f t="shared" ref="J2883:J2946" ca="1" si="318">IF(H2883+F2883&gt;9,H2883+F2883-10,H2883+F2883)</f>
        <v>8</v>
      </c>
      <c r="K2883" cm="1">
        <f t="array" aca="1" ref="K2883" ca="1">IF(G2883&gt;7,
        IF(G2883&gt;H2883, 1, IF(G2883&lt;H2883, 0, 2)),
        IF(       H2883&gt;7,
                     IF(G2883&gt;H2883, 1, IF(G2883&lt;H2883, 0, 2)),
                     IF(         G2883&lt;6,
                                   IF(            _xlfn.XLOOKUP(C2883,'deck &amp; rules'!$D$22:$M$22,_xlfn.XLOOKUP(H2883,'deck &amp; rules'!$C$23:$C$30,'deck &amp; rules'!$D$23:$M$30))="draw",
                                                     IF(I2883&gt;J2883,1,IF(I2883&lt;J2883,0,2)),
                                                     IF(I2883&gt;H2883,1,IF(I2883&lt;H2883,0,2))),
                                   IF(H2883&lt;7,
                                        IF(G2883&gt;J2883,1,IF(G2883&lt;J2883,0,2)),
                                        IF(G2883&gt;H2883,1,IF(G2883&lt;H2883,0,2))
                                        )
                          )
              )
        )</f>
        <v>0</v>
      </c>
      <c r="L2883">
        <f t="shared" ca="1" si="312"/>
        <v>-294</v>
      </c>
      <c r="M2883">
        <f t="shared" ca="1" si="313"/>
        <v>-319.70000000000829</v>
      </c>
      <c r="N2883">
        <f t="shared" ca="1" si="314"/>
        <v>-416</v>
      </c>
    </row>
    <row r="2884" spans="1:14" x14ac:dyDescent="0.25">
      <c r="A2884">
        <f ca="1"/>
        <v>7</v>
      </c>
      <c r="B2884">
        <f ca="1"/>
        <v>2</v>
      </c>
      <c r="C2884">
        <f ca="1"/>
        <v>9</v>
      </c>
      <c r="D2884">
        <f ca="1"/>
        <v>7</v>
      </c>
      <c r="E2884">
        <f ca="1"/>
        <v>0</v>
      </c>
      <c r="F2884">
        <f ca="1"/>
        <v>2</v>
      </c>
      <c r="G2884">
        <f t="shared" ca="1" si="315"/>
        <v>9</v>
      </c>
      <c r="H2884">
        <f t="shared" ca="1" si="316"/>
        <v>7</v>
      </c>
      <c r="I2884">
        <f t="shared" ca="1" si="317"/>
        <v>8</v>
      </c>
      <c r="J2884">
        <f t="shared" ca="1" si="318"/>
        <v>9</v>
      </c>
      <c r="K2884" cm="1">
        <f t="array" aca="1" ref="K2884" ca="1">IF(G2884&gt;7,
        IF(G2884&gt;H2884, 1, IF(G2884&lt;H2884, 0, 2)),
        IF(       H2884&gt;7,
                     IF(G2884&gt;H2884, 1, IF(G2884&lt;H2884, 0, 2)),
                     IF(         G2884&lt;6,
                                   IF(            _xlfn.XLOOKUP(C2884,'deck &amp; rules'!$D$22:$M$22,_xlfn.XLOOKUP(H2884,'deck &amp; rules'!$C$23:$C$30,'deck &amp; rules'!$D$23:$M$30))="draw",
                                                     IF(I2884&gt;J2884,1,IF(I2884&lt;J2884,0,2)),
                                                     IF(I2884&gt;H2884,1,IF(I2884&lt;H2884,0,2))),
                                   IF(H2884&lt;7,
                                        IF(G2884&gt;J2884,1,IF(G2884&lt;J2884,0,2)),
                                        IF(G2884&gt;H2884,1,IF(G2884&lt;H2884,0,2))
                                        )
                          )
              )
        )</f>
        <v>1</v>
      </c>
      <c r="L2884">
        <f t="shared" ref="L2884:L2947" ca="1" si="319">IF(K2884=1,L2883+1,L2883-1)</f>
        <v>-293</v>
      </c>
      <c r="M2884">
        <f t="shared" ref="M2884:M2947" ca="1" si="320">IF(K2884=0,M2883+19/20,M2883-1)</f>
        <v>-320.70000000000829</v>
      </c>
      <c r="N2884">
        <f t="shared" ref="N2884:N2947" ca="1" si="321">IF(K2884=2,N2883+8,N2883-1)</f>
        <v>-417</v>
      </c>
    </row>
    <row r="2885" spans="1:14" x14ac:dyDescent="0.25">
      <c r="A2885">
        <f ca="1"/>
        <v>0</v>
      </c>
      <c r="B2885">
        <f ca="1"/>
        <v>4</v>
      </c>
      <c r="C2885">
        <f ca="1"/>
        <v>0</v>
      </c>
      <c r="D2885">
        <f ca="1"/>
        <v>3</v>
      </c>
      <c r="E2885">
        <f ca="1"/>
        <v>7</v>
      </c>
      <c r="F2885">
        <f ca="1"/>
        <v>6</v>
      </c>
      <c r="G2885">
        <f t="shared" ca="1" si="315"/>
        <v>4</v>
      </c>
      <c r="H2885">
        <f t="shared" ca="1" si="316"/>
        <v>0</v>
      </c>
      <c r="I2885">
        <f t="shared" ca="1" si="317"/>
        <v>4</v>
      </c>
      <c r="J2885">
        <f t="shared" ca="1" si="318"/>
        <v>6</v>
      </c>
      <c r="K2885" cm="1">
        <f t="array" aca="1" ref="K2885" ca="1">IF(G2885&gt;7,
        IF(G2885&gt;H2885, 1, IF(G2885&lt;H2885, 0, 2)),
        IF(       H2885&gt;7,
                     IF(G2885&gt;H2885, 1, IF(G2885&lt;H2885, 0, 2)),
                     IF(         G2885&lt;6,
                                   IF(            _xlfn.XLOOKUP(C2885,'deck &amp; rules'!$D$22:$M$22,_xlfn.XLOOKUP(H2885,'deck &amp; rules'!$C$23:$C$30,'deck &amp; rules'!$D$23:$M$30))="draw",
                                                     IF(I2885&gt;J2885,1,IF(I2885&lt;J2885,0,2)),
                                                     IF(I2885&gt;H2885,1,IF(I2885&lt;H2885,0,2))),
                                   IF(H2885&lt;7,
                                        IF(G2885&gt;J2885,1,IF(G2885&lt;J2885,0,2)),
                                        IF(G2885&gt;H2885,1,IF(G2885&lt;H2885,0,2))
                                        )
                          )
              )
        )</f>
        <v>0</v>
      </c>
      <c r="L2885">
        <f t="shared" ca="1" si="319"/>
        <v>-294</v>
      </c>
      <c r="M2885">
        <f t="shared" ca="1" si="320"/>
        <v>-319.7500000000083</v>
      </c>
      <c r="N2885">
        <f t="shared" ca="1" si="321"/>
        <v>-418</v>
      </c>
    </row>
    <row r="2886" spans="1:14" x14ac:dyDescent="0.25">
      <c r="A2886">
        <f ca="1"/>
        <v>7</v>
      </c>
      <c r="B2886">
        <f ca="1"/>
        <v>3</v>
      </c>
      <c r="C2886">
        <f ca="1"/>
        <v>3</v>
      </c>
      <c r="D2886">
        <f ca="1"/>
        <v>6</v>
      </c>
      <c r="E2886">
        <f ca="1"/>
        <v>9</v>
      </c>
      <c r="F2886">
        <f ca="1"/>
        <v>8</v>
      </c>
      <c r="G2886">
        <f t="shared" ca="1" si="315"/>
        <v>0</v>
      </c>
      <c r="H2886">
        <f t="shared" ca="1" si="316"/>
        <v>5</v>
      </c>
      <c r="I2886">
        <f t="shared" ca="1" si="317"/>
        <v>3</v>
      </c>
      <c r="J2886">
        <f t="shared" ca="1" si="318"/>
        <v>3</v>
      </c>
      <c r="K2886" cm="1">
        <f t="array" aca="1" ref="K2886" ca="1">IF(G2886&gt;7,
        IF(G2886&gt;H2886, 1, IF(G2886&lt;H2886, 0, 2)),
        IF(       H2886&gt;7,
                     IF(G2886&gt;H2886, 1, IF(G2886&lt;H2886, 0, 2)),
                     IF(         G2886&lt;6,
                                   IF(            _xlfn.XLOOKUP(C2886,'deck &amp; rules'!$D$22:$M$22,_xlfn.XLOOKUP(H2886,'deck &amp; rules'!$C$23:$C$30,'deck &amp; rules'!$D$23:$M$30))="draw",
                                                     IF(I2886&gt;J2886,1,IF(I2886&lt;J2886,0,2)),
                                                     IF(I2886&gt;H2886,1,IF(I2886&lt;H2886,0,2))),
                                   IF(H2886&lt;7,
                                        IF(G2886&gt;J2886,1,IF(G2886&lt;J2886,0,2)),
                                        IF(G2886&gt;H2886,1,IF(G2886&lt;H2886,0,2))
                                        )
                          )
              )
        )</f>
        <v>0</v>
      </c>
      <c r="L2886">
        <f t="shared" ca="1" si="319"/>
        <v>-295</v>
      </c>
      <c r="M2886">
        <f t="shared" ca="1" si="320"/>
        <v>-318.80000000000831</v>
      </c>
      <c r="N2886">
        <f t="shared" ca="1" si="321"/>
        <v>-419</v>
      </c>
    </row>
    <row r="2887" spans="1:14" x14ac:dyDescent="0.25">
      <c r="A2887">
        <f ca="1"/>
        <v>0</v>
      </c>
      <c r="B2887">
        <f ca="1"/>
        <v>4</v>
      </c>
      <c r="C2887">
        <f ca="1"/>
        <v>9</v>
      </c>
      <c r="D2887">
        <f ca="1"/>
        <v>6</v>
      </c>
      <c r="E2887">
        <f ca="1"/>
        <v>4</v>
      </c>
      <c r="F2887">
        <f ca="1"/>
        <v>5</v>
      </c>
      <c r="G2887">
        <f t="shared" ca="1" si="315"/>
        <v>4</v>
      </c>
      <c r="H2887">
        <f t="shared" ca="1" si="316"/>
        <v>0</v>
      </c>
      <c r="I2887">
        <f t="shared" ca="1" si="317"/>
        <v>3</v>
      </c>
      <c r="J2887">
        <f t="shared" ca="1" si="318"/>
        <v>5</v>
      </c>
      <c r="K2887" cm="1">
        <f t="array" aca="1" ref="K2887" ca="1">IF(G2887&gt;7,
        IF(G2887&gt;H2887, 1, IF(G2887&lt;H2887, 0, 2)),
        IF(       H2887&gt;7,
                     IF(G2887&gt;H2887, 1, IF(G2887&lt;H2887, 0, 2)),
                     IF(         G2887&lt;6,
                                   IF(            _xlfn.XLOOKUP(C2887,'deck &amp; rules'!$D$22:$M$22,_xlfn.XLOOKUP(H2887,'deck &amp; rules'!$C$23:$C$30,'deck &amp; rules'!$D$23:$M$30))="draw",
                                                     IF(I2887&gt;J2887,1,IF(I2887&lt;J2887,0,2)),
                                                     IF(I2887&gt;H2887,1,IF(I2887&lt;H2887,0,2))),
                                   IF(H2887&lt;7,
                                        IF(G2887&gt;J2887,1,IF(G2887&lt;J2887,0,2)),
                                        IF(G2887&gt;H2887,1,IF(G2887&lt;H2887,0,2))
                                        )
                          )
              )
        )</f>
        <v>0</v>
      </c>
      <c r="L2887">
        <f t="shared" ca="1" si="319"/>
        <v>-296</v>
      </c>
      <c r="M2887">
        <f t="shared" ca="1" si="320"/>
        <v>-317.85000000000832</v>
      </c>
      <c r="N2887">
        <f t="shared" ca="1" si="321"/>
        <v>-420</v>
      </c>
    </row>
    <row r="2888" spans="1:14" x14ac:dyDescent="0.25">
      <c r="A2888">
        <f ca="1"/>
        <v>9</v>
      </c>
      <c r="B2888">
        <f ca="1"/>
        <v>9</v>
      </c>
      <c r="C2888">
        <f ca="1"/>
        <v>3</v>
      </c>
      <c r="D2888">
        <f ca="1"/>
        <v>6</v>
      </c>
      <c r="E2888">
        <f ca="1"/>
        <v>0</v>
      </c>
      <c r="F2888">
        <f ca="1"/>
        <v>1</v>
      </c>
      <c r="G2888">
        <f t="shared" ca="1" si="315"/>
        <v>8</v>
      </c>
      <c r="H2888">
        <f t="shared" ca="1" si="316"/>
        <v>6</v>
      </c>
      <c r="I2888">
        <f t="shared" ca="1" si="317"/>
        <v>1</v>
      </c>
      <c r="J2888">
        <f t="shared" ca="1" si="318"/>
        <v>7</v>
      </c>
      <c r="K2888" cm="1">
        <f t="array" aca="1" ref="K2888" ca="1">IF(G2888&gt;7,
        IF(G2888&gt;H2888, 1, IF(G2888&lt;H2888, 0, 2)),
        IF(       H2888&gt;7,
                     IF(G2888&gt;H2888, 1, IF(G2888&lt;H2888, 0, 2)),
                     IF(         G2888&lt;6,
                                   IF(            _xlfn.XLOOKUP(C2888,'deck &amp; rules'!$D$22:$M$22,_xlfn.XLOOKUP(H2888,'deck &amp; rules'!$C$23:$C$30,'deck &amp; rules'!$D$23:$M$30))="draw",
                                                     IF(I2888&gt;J2888,1,IF(I2888&lt;J2888,0,2)),
                                                     IF(I2888&gt;H2888,1,IF(I2888&lt;H2888,0,2))),
                                   IF(H2888&lt;7,
                                        IF(G2888&gt;J2888,1,IF(G2888&lt;J2888,0,2)),
                                        IF(G2888&gt;H2888,1,IF(G2888&lt;H2888,0,2))
                                        )
                          )
              )
        )</f>
        <v>1</v>
      </c>
      <c r="L2888">
        <f t="shared" ca="1" si="319"/>
        <v>-295</v>
      </c>
      <c r="M2888">
        <f t="shared" ca="1" si="320"/>
        <v>-318.85000000000832</v>
      </c>
      <c r="N2888">
        <f t="shared" ca="1" si="321"/>
        <v>-421</v>
      </c>
    </row>
    <row r="2889" spans="1:14" x14ac:dyDescent="0.25">
      <c r="A2889">
        <f ca="1"/>
        <v>0</v>
      </c>
      <c r="B2889">
        <f ca="1"/>
        <v>0</v>
      </c>
      <c r="C2889">
        <f ca="1"/>
        <v>0</v>
      </c>
      <c r="D2889">
        <f ca="1"/>
        <v>7</v>
      </c>
      <c r="E2889">
        <f ca="1"/>
        <v>8</v>
      </c>
      <c r="F2889">
        <f ca="1"/>
        <v>0</v>
      </c>
      <c r="G2889">
        <f t="shared" ca="1" si="315"/>
        <v>0</v>
      </c>
      <c r="H2889">
        <f t="shared" ca="1" si="316"/>
        <v>5</v>
      </c>
      <c r="I2889">
        <f t="shared" ca="1" si="317"/>
        <v>0</v>
      </c>
      <c r="J2889">
        <f t="shared" ca="1" si="318"/>
        <v>5</v>
      </c>
      <c r="K2889" cm="1">
        <f t="array" aca="1" ref="K2889" ca="1">IF(G2889&gt;7,
        IF(G2889&gt;H2889, 1, IF(G2889&lt;H2889, 0, 2)),
        IF(       H2889&gt;7,
                     IF(G2889&gt;H2889, 1, IF(G2889&lt;H2889, 0, 2)),
                     IF(         G2889&lt;6,
                                   IF(            _xlfn.XLOOKUP(C2889,'deck &amp; rules'!$D$22:$M$22,_xlfn.XLOOKUP(H2889,'deck &amp; rules'!$C$23:$C$30,'deck &amp; rules'!$D$23:$M$30))="draw",
                                                     IF(I2889&gt;J2889,1,IF(I2889&lt;J2889,0,2)),
                                                     IF(I2889&gt;H2889,1,IF(I2889&lt;H2889,0,2))),
                                   IF(H2889&lt;7,
                                        IF(G2889&gt;J2889,1,IF(G2889&lt;J2889,0,2)),
                                        IF(G2889&gt;H2889,1,IF(G2889&lt;H2889,0,2))
                                        )
                          )
              )
        )</f>
        <v>0</v>
      </c>
      <c r="L2889">
        <f t="shared" ca="1" si="319"/>
        <v>-296</v>
      </c>
      <c r="M2889">
        <f t="shared" ca="1" si="320"/>
        <v>-317.90000000000833</v>
      </c>
      <c r="N2889">
        <f t="shared" ca="1" si="321"/>
        <v>-422</v>
      </c>
    </row>
    <row r="2890" spans="1:14" x14ac:dyDescent="0.25">
      <c r="A2890">
        <f ca="1"/>
        <v>0</v>
      </c>
      <c r="B2890">
        <f ca="1"/>
        <v>2</v>
      </c>
      <c r="C2890">
        <f ca="1"/>
        <v>1</v>
      </c>
      <c r="D2890">
        <f ca="1"/>
        <v>2</v>
      </c>
      <c r="E2890">
        <f ca="1"/>
        <v>2</v>
      </c>
      <c r="F2890">
        <f ca="1"/>
        <v>1</v>
      </c>
      <c r="G2890">
        <f t="shared" ca="1" si="315"/>
        <v>2</v>
      </c>
      <c r="H2890">
        <f t="shared" ca="1" si="316"/>
        <v>4</v>
      </c>
      <c r="I2890">
        <f t="shared" ca="1" si="317"/>
        <v>3</v>
      </c>
      <c r="J2890">
        <f t="shared" ca="1" si="318"/>
        <v>5</v>
      </c>
      <c r="K2890" cm="1">
        <f t="array" aca="1" ref="K2890" ca="1">IF(G2890&gt;7,
        IF(G2890&gt;H2890, 1, IF(G2890&lt;H2890, 0, 2)),
        IF(       H2890&gt;7,
                     IF(G2890&gt;H2890, 1, IF(G2890&lt;H2890, 0, 2)),
                     IF(         G2890&lt;6,
                                   IF(            _xlfn.XLOOKUP(C2890,'deck &amp; rules'!$D$22:$M$22,_xlfn.XLOOKUP(H2890,'deck &amp; rules'!$C$23:$C$30,'deck &amp; rules'!$D$23:$M$30))="draw",
                                                     IF(I2890&gt;J2890,1,IF(I2890&lt;J2890,0,2)),
                                                     IF(I2890&gt;H2890,1,IF(I2890&lt;H2890,0,2))),
                                   IF(H2890&lt;7,
                                        IF(G2890&gt;J2890,1,IF(G2890&lt;J2890,0,2)),
                                        IF(G2890&gt;H2890,1,IF(G2890&lt;H2890,0,2))
                                        )
                          )
              )
        )</f>
        <v>0</v>
      </c>
      <c r="L2890">
        <f t="shared" ca="1" si="319"/>
        <v>-297</v>
      </c>
      <c r="M2890">
        <f t="shared" ca="1" si="320"/>
        <v>-316.95000000000834</v>
      </c>
      <c r="N2890">
        <f t="shared" ca="1" si="321"/>
        <v>-423</v>
      </c>
    </row>
    <row r="2891" spans="1:14" x14ac:dyDescent="0.25">
      <c r="A2891">
        <f ca="1"/>
        <v>4</v>
      </c>
      <c r="B2891">
        <f ca="1"/>
        <v>0</v>
      </c>
      <c r="C2891">
        <f ca="1"/>
        <v>9</v>
      </c>
      <c r="D2891">
        <f ca="1"/>
        <v>0</v>
      </c>
      <c r="E2891">
        <f ca="1"/>
        <v>4</v>
      </c>
      <c r="F2891">
        <f ca="1"/>
        <v>5</v>
      </c>
      <c r="G2891">
        <f t="shared" ca="1" si="315"/>
        <v>4</v>
      </c>
      <c r="H2891">
        <f t="shared" ca="1" si="316"/>
        <v>4</v>
      </c>
      <c r="I2891">
        <f t="shared" ca="1" si="317"/>
        <v>3</v>
      </c>
      <c r="J2891">
        <f t="shared" ca="1" si="318"/>
        <v>9</v>
      </c>
      <c r="K2891" cm="1">
        <f t="array" aca="1" ref="K2891" ca="1">IF(G2891&gt;7,
        IF(G2891&gt;H2891, 1, IF(G2891&lt;H2891, 0, 2)),
        IF(       H2891&gt;7,
                     IF(G2891&gt;H2891, 1, IF(G2891&lt;H2891, 0, 2)),
                     IF(         G2891&lt;6,
                                   IF(            _xlfn.XLOOKUP(C2891,'deck &amp; rules'!$D$22:$M$22,_xlfn.XLOOKUP(H2891,'deck &amp; rules'!$C$23:$C$30,'deck &amp; rules'!$D$23:$M$30))="draw",
                                                     IF(I2891&gt;J2891,1,IF(I2891&lt;J2891,0,2)),
                                                     IF(I2891&gt;H2891,1,IF(I2891&lt;H2891,0,2))),
                                   IF(H2891&lt;7,
                                        IF(G2891&gt;J2891,1,IF(G2891&lt;J2891,0,2)),
                                        IF(G2891&gt;H2891,1,IF(G2891&lt;H2891,0,2))
                                        )
                          )
              )
        )</f>
        <v>0</v>
      </c>
      <c r="L2891">
        <f t="shared" ca="1" si="319"/>
        <v>-298</v>
      </c>
      <c r="M2891">
        <f t="shared" ca="1" si="320"/>
        <v>-316.00000000000836</v>
      </c>
      <c r="N2891">
        <f t="shared" ca="1" si="321"/>
        <v>-424</v>
      </c>
    </row>
    <row r="2892" spans="1:14" x14ac:dyDescent="0.25">
      <c r="A2892">
        <f ca="1"/>
        <v>3</v>
      </c>
      <c r="B2892">
        <f ca="1"/>
        <v>2</v>
      </c>
      <c r="C2892">
        <f ca="1"/>
        <v>7</v>
      </c>
      <c r="D2892">
        <f ca="1"/>
        <v>3</v>
      </c>
      <c r="E2892">
        <f ca="1"/>
        <v>0</v>
      </c>
      <c r="F2892">
        <f ca="1"/>
        <v>2</v>
      </c>
      <c r="G2892">
        <f t="shared" ca="1" si="315"/>
        <v>5</v>
      </c>
      <c r="H2892">
        <f t="shared" ca="1" si="316"/>
        <v>3</v>
      </c>
      <c r="I2892">
        <f t="shared" ca="1" si="317"/>
        <v>2</v>
      </c>
      <c r="J2892">
        <f t="shared" ca="1" si="318"/>
        <v>5</v>
      </c>
      <c r="K2892" cm="1">
        <f t="array" aca="1" ref="K2892" ca="1">IF(G2892&gt;7,
        IF(G2892&gt;H2892, 1, IF(G2892&lt;H2892, 0, 2)),
        IF(       H2892&gt;7,
                     IF(G2892&gt;H2892, 1, IF(G2892&lt;H2892, 0, 2)),
                     IF(         G2892&lt;6,
                                   IF(            _xlfn.XLOOKUP(C2892,'deck &amp; rules'!$D$22:$M$22,_xlfn.XLOOKUP(H2892,'deck &amp; rules'!$C$23:$C$30,'deck &amp; rules'!$D$23:$M$30))="draw",
                                                     IF(I2892&gt;J2892,1,IF(I2892&lt;J2892,0,2)),
                                                     IF(I2892&gt;H2892,1,IF(I2892&lt;H2892,0,2))),
                                   IF(H2892&lt;7,
                                        IF(G2892&gt;J2892,1,IF(G2892&lt;J2892,0,2)),
                                        IF(G2892&gt;H2892,1,IF(G2892&lt;H2892,0,2))
                                        )
                          )
              )
        )</f>
        <v>0</v>
      </c>
      <c r="L2892">
        <f t="shared" ca="1" si="319"/>
        <v>-299</v>
      </c>
      <c r="M2892">
        <f t="shared" ca="1" si="320"/>
        <v>-315.05000000000837</v>
      </c>
      <c r="N2892">
        <f t="shared" ca="1" si="321"/>
        <v>-425</v>
      </c>
    </row>
    <row r="2893" spans="1:14" x14ac:dyDescent="0.25">
      <c r="A2893">
        <f ca="1"/>
        <v>9</v>
      </c>
      <c r="B2893">
        <f ca="1"/>
        <v>0</v>
      </c>
      <c r="C2893">
        <f ca="1"/>
        <v>0</v>
      </c>
      <c r="D2893">
        <f ca="1"/>
        <v>1</v>
      </c>
      <c r="E2893">
        <f ca="1"/>
        <v>5</v>
      </c>
      <c r="F2893">
        <f ca="1"/>
        <v>0</v>
      </c>
      <c r="G2893">
        <f t="shared" ca="1" si="315"/>
        <v>9</v>
      </c>
      <c r="H2893">
        <f t="shared" ca="1" si="316"/>
        <v>6</v>
      </c>
      <c r="I2893">
        <f t="shared" ca="1" si="317"/>
        <v>9</v>
      </c>
      <c r="J2893">
        <f t="shared" ca="1" si="318"/>
        <v>6</v>
      </c>
      <c r="K2893" cm="1">
        <f t="array" aca="1" ref="K2893" ca="1">IF(G2893&gt;7,
        IF(G2893&gt;H2893, 1, IF(G2893&lt;H2893, 0, 2)),
        IF(       H2893&gt;7,
                     IF(G2893&gt;H2893, 1, IF(G2893&lt;H2893, 0, 2)),
                     IF(         G2893&lt;6,
                                   IF(            _xlfn.XLOOKUP(C2893,'deck &amp; rules'!$D$22:$M$22,_xlfn.XLOOKUP(H2893,'deck &amp; rules'!$C$23:$C$30,'deck &amp; rules'!$D$23:$M$30))="draw",
                                                     IF(I2893&gt;J2893,1,IF(I2893&lt;J2893,0,2)),
                                                     IF(I2893&gt;H2893,1,IF(I2893&lt;H2893,0,2))),
                                   IF(H2893&lt;7,
                                        IF(G2893&gt;J2893,1,IF(G2893&lt;J2893,0,2)),
                                        IF(G2893&gt;H2893,1,IF(G2893&lt;H2893,0,2))
                                        )
                          )
              )
        )</f>
        <v>1</v>
      </c>
      <c r="L2893">
        <f t="shared" ca="1" si="319"/>
        <v>-298</v>
      </c>
      <c r="M2893">
        <f t="shared" ca="1" si="320"/>
        <v>-316.05000000000837</v>
      </c>
      <c r="N2893">
        <f t="shared" ca="1" si="321"/>
        <v>-426</v>
      </c>
    </row>
    <row r="2894" spans="1:14" x14ac:dyDescent="0.25">
      <c r="A2894">
        <f ca="1"/>
        <v>0</v>
      </c>
      <c r="B2894">
        <f ca="1"/>
        <v>0</v>
      </c>
      <c r="C2894">
        <f ca="1"/>
        <v>6</v>
      </c>
      <c r="D2894">
        <f ca="1"/>
        <v>7</v>
      </c>
      <c r="E2894">
        <f ca="1"/>
        <v>8</v>
      </c>
      <c r="F2894">
        <f ca="1"/>
        <v>8</v>
      </c>
      <c r="G2894">
        <f t="shared" ca="1" si="315"/>
        <v>0</v>
      </c>
      <c r="H2894">
        <f t="shared" ca="1" si="316"/>
        <v>5</v>
      </c>
      <c r="I2894">
        <f t="shared" ca="1" si="317"/>
        <v>6</v>
      </c>
      <c r="J2894">
        <f t="shared" ca="1" si="318"/>
        <v>3</v>
      </c>
      <c r="K2894" cm="1">
        <f t="array" aca="1" ref="K2894" ca="1">IF(G2894&gt;7,
        IF(G2894&gt;H2894, 1, IF(G2894&lt;H2894, 0, 2)),
        IF(       H2894&gt;7,
                     IF(G2894&gt;H2894, 1, IF(G2894&lt;H2894, 0, 2)),
                     IF(         G2894&lt;6,
                                   IF(            _xlfn.XLOOKUP(C2894,'deck &amp; rules'!$D$22:$M$22,_xlfn.XLOOKUP(H2894,'deck &amp; rules'!$C$23:$C$30,'deck &amp; rules'!$D$23:$M$30))="draw",
                                                     IF(I2894&gt;J2894,1,IF(I2894&lt;J2894,0,2)),
                                                     IF(I2894&gt;H2894,1,IF(I2894&lt;H2894,0,2))),
                                   IF(H2894&lt;7,
                                        IF(G2894&gt;J2894,1,IF(G2894&lt;J2894,0,2)),
                                        IF(G2894&gt;H2894,1,IF(G2894&lt;H2894,0,2))
                                        )
                          )
              )
        )</f>
        <v>1</v>
      </c>
      <c r="L2894">
        <f t="shared" ca="1" si="319"/>
        <v>-297</v>
      </c>
      <c r="M2894">
        <f t="shared" ca="1" si="320"/>
        <v>-317.05000000000837</v>
      </c>
      <c r="N2894">
        <f t="shared" ca="1" si="321"/>
        <v>-427</v>
      </c>
    </row>
    <row r="2895" spans="1:14" x14ac:dyDescent="0.25">
      <c r="A2895">
        <f ca="1"/>
        <v>5</v>
      </c>
      <c r="B2895">
        <f ca="1"/>
        <v>8</v>
      </c>
      <c r="C2895">
        <f ca="1"/>
        <v>8</v>
      </c>
      <c r="D2895">
        <f ca="1"/>
        <v>6</v>
      </c>
      <c r="E2895">
        <f ca="1"/>
        <v>0</v>
      </c>
      <c r="F2895">
        <f ca="1"/>
        <v>0</v>
      </c>
      <c r="G2895">
        <f t="shared" ca="1" si="315"/>
        <v>3</v>
      </c>
      <c r="H2895">
        <f t="shared" ca="1" si="316"/>
        <v>6</v>
      </c>
      <c r="I2895">
        <f t="shared" ca="1" si="317"/>
        <v>1</v>
      </c>
      <c r="J2895">
        <f t="shared" ca="1" si="318"/>
        <v>6</v>
      </c>
      <c r="K2895" cm="1">
        <f t="array" aca="1" ref="K2895" ca="1">IF(G2895&gt;7,
        IF(G2895&gt;H2895, 1, IF(G2895&lt;H2895, 0, 2)),
        IF(       H2895&gt;7,
                     IF(G2895&gt;H2895, 1, IF(G2895&lt;H2895, 0, 2)),
                     IF(         G2895&lt;6,
                                   IF(            _xlfn.XLOOKUP(C2895,'deck &amp; rules'!$D$22:$M$22,_xlfn.XLOOKUP(H2895,'deck &amp; rules'!$C$23:$C$30,'deck &amp; rules'!$D$23:$M$30))="draw",
                                                     IF(I2895&gt;J2895,1,IF(I2895&lt;J2895,0,2)),
                                                     IF(I2895&gt;H2895,1,IF(I2895&lt;H2895,0,2))),
                                   IF(H2895&lt;7,
                                        IF(G2895&gt;J2895,1,IF(G2895&lt;J2895,0,2)),
                                        IF(G2895&gt;H2895,1,IF(G2895&lt;H2895,0,2))
                                        )
                          )
              )
        )</f>
        <v>0</v>
      </c>
      <c r="L2895">
        <f t="shared" ca="1" si="319"/>
        <v>-298</v>
      </c>
      <c r="M2895">
        <f t="shared" ca="1" si="320"/>
        <v>-316.10000000000838</v>
      </c>
      <c r="N2895">
        <f t="shared" ca="1" si="321"/>
        <v>-428</v>
      </c>
    </row>
    <row r="2896" spans="1:14" x14ac:dyDescent="0.25">
      <c r="A2896">
        <f ca="1"/>
        <v>4</v>
      </c>
      <c r="B2896">
        <f ca="1"/>
        <v>3</v>
      </c>
      <c r="C2896">
        <f ca="1"/>
        <v>2</v>
      </c>
      <c r="D2896">
        <f ca="1"/>
        <v>5</v>
      </c>
      <c r="E2896">
        <f ca="1"/>
        <v>3</v>
      </c>
      <c r="F2896">
        <f ca="1"/>
        <v>3</v>
      </c>
      <c r="G2896">
        <f t="shared" ca="1" si="315"/>
        <v>7</v>
      </c>
      <c r="H2896">
        <f t="shared" ca="1" si="316"/>
        <v>8</v>
      </c>
      <c r="I2896">
        <f t="shared" ca="1" si="317"/>
        <v>9</v>
      </c>
      <c r="J2896">
        <f t="shared" ca="1" si="318"/>
        <v>1</v>
      </c>
      <c r="K2896" cm="1">
        <f t="array" aca="1" ref="K2896" ca="1">IF(G2896&gt;7,
        IF(G2896&gt;H2896, 1, IF(G2896&lt;H2896, 0, 2)),
        IF(       H2896&gt;7,
                     IF(G2896&gt;H2896, 1, IF(G2896&lt;H2896, 0, 2)),
                     IF(         G2896&lt;6,
                                   IF(            _xlfn.XLOOKUP(C2896,'deck &amp; rules'!$D$22:$M$22,_xlfn.XLOOKUP(H2896,'deck &amp; rules'!$C$23:$C$30,'deck &amp; rules'!$D$23:$M$30))="draw",
                                                     IF(I2896&gt;J2896,1,IF(I2896&lt;J2896,0,2)),
                                                     IF(I2896&gt;H2896,1,IF(I2896&lt;H2896,0,2))),
                                   IF(H2896&lt;7,
                                        IF(G2896&gt;J2896,1,IF(G2896&lt;J2896,0,2)),
                                        IF(G2896&gt;H2896,1,IF(G2896&lt;H2896,0,2))
                                        )
                          )
              )
        )</f>
        <v>0</v>
      </c>
      <c r="L2896">
        <f t="shared" ca="1" si="319"/>
        <v>-299</v>
      </c>
      <c r="M2896">
        <f t="shared" ca="1" si="320"/>
        <v>-315.15000000000839</v>
      </c>
      <c r="N2896">
        <f t="shared" ca="1" si="321"/>
        <v>-429</v>
      </c>
    </row>
    <row r="2897" spans="1:14" x14ac:dyDescent="0.25">
      <c r="A2897">
        <f ca="1"/>
        <v>5</v>
      </c>
      <c r="B2897">
        <f ca="1"/>
        <v>2</v>
      </c>
      <c r="C2897">
        <f ca="1"/>
        <v>4</v>
      </c>
      <c r="D2897">
        <f ca="1"/>
        <v>0</v>
      </c>
      <c r="E2897">
        <f ca="1"/>
        <v>0</v>
      </c>
      <c r="F2897">
        <f ca="1"/>
        <v>1</v>
      </c>
      <c r="G2897">
        <f t="shared" ca="1" si="315"/>
        <v>7</v>
      </c>
      <c r="H2897">
        <f t="shared" ca="1" si="316"/>
        <v>0</v>
      </c>
      <c r="I2897">
        <f t="shared" ca="1" si="317"/>
        <v>1</v>
      </c>
      <c r="J2897">
        <f t="shared" ca="1" si="318"/>
        <v>1</v>
      </c>
      <c r="K2897" cm="1">
        <f t="array" aca="1" ref="K2897" ca="1">IF(G2897&gt;7,
        IF(G2897&gt;H2897, 1, IF(G2897&lt;H2897, 0, 2)),
        IF(       H2897&gt;7,
                     IF(G2897&gt;H2897, 1, IF(G2897&lt;H2897, 0, 2)),
                     IF(         G2897&lt;6,
                                   IF(            _xlfn.XLOOKUP(C2897,'deck &amp; rules'!$D$22:$M$22,_xlfn.XLOOKUP(H2897,'deck &amp; rules'!$C$23:$C$30,'deck &amp; rules'!$D$23:$M$30))="draw",
                                                     IF(I2897&gt;J2897,1,IF(I2897&lt;J2897,0,2)),
                                                     IF(I2897&gt;H2897,1,IF(I2897&lt;H2897,0,2))),
                                   IF(H2897&lt;7,
                                        IF(G2897&gt;J2897,1,IF(G2897&lt;J2897,0,2)),
                                        IF(G2897&gt;H2897,1,IF(G2897&lt;H2897,0,2))
                                        )
                          )
              )
        )</f>
        <v>1</v>
      </c>
      <c r="L2897">
        <f t="shared" ca="1" si="319"/>
        <v>-298</v>
      </c>
      <c r="M2897">
        <f t="shared" ca="1" si="320"/>
        <v>-316.15000000000839</v>
      </c>
      <c r="N2897">
        <f t="shared" ca="1" si="321"/>
        <v>-430</v>
      </c>
    </row>
    <row r="2898" spans="1:14" x14ac:dyDescent="0.25">
      <c r="A2898">
        <f ca="1"/>
        <v>3</v>
      </c>
      <c r="B2898">
        <f ca="1"/>
        <v>0</v>
      </c>
      <c r="C2898">
        <f ca="1"/>
        <v>2</v>
      </c>
      <c r="D2898">
        <f ca="1"/>
        <v>9</v>
      </c>
      <c r="E2898">
        <f ca="1"/>
        <v>2</v>
      </c>
      <c r="F2898">
        <f ca="1"/>
        <v>3</v>
      </c>
      <c r="G2898">
        <f t="shared" ca="1" si="315"/>
        <v>3</v>
      </c>
      <c r="H2898">
        <f t="shared" ca="1" si="316"/>
        <v>1</v>
      </c>
      <c r="I2898">
        <f t="shared" ca="1" si="317"/>
        <v>5</v>
      </c>
      <c r="J2898">
        <f t="shared" ca="1" si="318"/>
        <v>4</v>
      </c>
      <c r="K2898" cm="1">
        <f t="array" aca="1" ref="K2898" ca="1">IF(G2898&gt;7,
        IF(G2898&gt;H2898, 1, IF(G2898&lt;H2898, 0, 2)),
        IF(       H2898&gt;7,
                     IF(G2898&gt;H2898, 1, IF(G2898&lt;H2898, 0, 2)),
                     IF(         G2898&lt;6,
                                   IF(            _xlfn.XLOOKUP(C2898,'deck &amp; rules'!$D$22:$M$22,_xlfn.XLOOKUP(H2898,'deck &amp; rules'!$C$23:$C$30,'deck &amp; rules'!$D$23:$M$30))="draw",
                                                     IF(I2898&gt;J2898,1,IF(I2898&lt;J2898,0,2)),
                                                     IF(I2898&gt;H2898,1,IF(I2898&lt;H2898,0,2))),
                                   IF(H2898&lt;7,
                                        IF(G2898&gt;J2898,1,IF(G2898&lt;J2898,0,2)),
                                        IF(G2898&gt;H2898,1,IF(G2898&lt;H2898,0,2))
                                        )
                          )
              )
        )</f>
        <v>1</v>
      </c>
      <c r="L2898">
        <f t="shared" ca="1" si="319"/>
        <v>-297</v>
      </c>
      <c r="M2898">
        <f t="shared" ca="1" si="320"/>
        <v>-317.15000000000839</v>
      </c>
      <c r="N2898">
        <f t="shared" ca="1" si="321"/>
        <v>-431</v>
      </c>
    </row>
    <row r="2899" spans="1:14" x14ac:dyDescent="0.25">
      <c r="A2899">
        <f ca="1"/>
        <v>8</v>
      </c>
      <c r="B2899">
        <f ca="1"/>
        <v>1</v>
      </c>
      <c r="C2899">
        <f ca="1"/>
        <v>0</v>
      </c>
      <c r="D2899">
        <f ca="1"/>
        <v>0</v>
      </c>
      <c r="E2899">
        <f ca="1"/>
        <v>1</v>
      </c>
      <c r="F2899">
        <f ca="1"/>
        <v>0</v>
      </c>
      <c r="G2899">
        <f t="shared" ca="1" si="315"/>
        <v>9</v>
      </c>
      <c r="H2899">
        <f t="shared" ca="1" si="316"/>
        <v>1</v>
      </c>
      <c r="I2899">
        <f t="shared" ca="1" si="317"/>
        <v>9</v>
      </c>
      <c r="J2899">
        <f t="shared" ca="1" si="318"/>
        <v>1</v>
      </c>
      <c r="K2899" cm="1">
        <f t="array" aca="1" ref="K2899" ca="1">IF(G2899&gt;7,
        IF(G2899&gt;H2899, 1, IF(G2899&lt;H2899, 0, 2)),
        IF(       H2899&gt;7,
                     IF(G2899&gt;H2899, 1, IF(G2899&lt;H2899, 0, 2)),
                     IF(         G2899&lt;6,
                                   IF(            _xlfn.XLOOKUP(C2899,'deck &amp; rules'!$D$22:$M$22,_xlfn.XLOOKUP(H2899,'deck &amp; rules'!$C$23:$C$30,'deck &amp; rules'!$D$23:$M$30))="draw",
                                                     IF(I2899&gt;J2899,1,IF(I2899&lt;J2899,0,2)),
                                                     IF(I2899&gt;H2899,1,IF(I2899&lt;H2899,0,2))),
                                   IF(H2899&lt;7,
                                        IF(G2899&gt;J2899,1,IF(G2899&lt;J2899,0,2)),
                                        IF(G2899&gt;H2899,1,IF(G2899&lt;H2899,0,2))
                                        )
                          )
              )
        )</f>
        <v>1</v>
      </c>
      <c r="L2899">
        <f t="shared" ca="1" si="319"/>
        <v>-296</v>
      </c>
      <c r="M2899">
        <f t="shared" ca="1" si="320"/>
        <v>-318.15000000000839</v>
      </c>
      <c r="N2899">
        <f t="shared" ca="1" si="321"/>
        <v>-432</v>
      </c>
    </row>
    <row r="2900" spans="1:14" x14ac:dyDescent="0.25">
      <c r="A2900">
        <f ca="1"/>
        <v>4</v>
      </c>
      <c r="B2900">
        <f ca="1"/>
        <v>5</v>
      </c>
      <c r="C2900">
        <f ca="1"/>
        <v>7</v>
      </c>
      <c r="D2900">
        <f ca="1"/>
        <v>3</v>
      </c>
      <c r="E2900">
        <f ca="1"/>
        <v>0</v>
      </c>
      <c r="F2900">
        <f ca="1"/>
        <v>8</v>
      </c>
      <c r="G2900">
        <f t="shared" ca="1" si="315"/>
        <v>9</v>
      </c>
      <c r="H2900">
        <f t="shared" ca="1" si="316"/>
        <v>3</v>
      </c>
      <c r="I2900">
        <f t="shared" ca="1" si="317"/>
        <v>6</v>
      </c>
      <c r="J2900">
        <f t="shared" ca="1" si="318"/>
        <v>1</v>
      </c>
      <c r="K2900" cm="1">
        <f t="array" aca="1" ref="K2900" ca="1">IF(G2900&gt;7,
        IF(G2900&gt;H2900, 1, IF(G2900&lt;H2900, 0, 2)),
        IF(       H2900&gt;7,
                     IF(G2900&gt;H2900, 1, IF(G2900&lt;H2900, 0, 2)),
                     IF(         G2900&lt;6,
                                   IF(            _xlfn.XLOOKUP(C2900,'deck &amp; rules'!$D$22:$M$22,_xlfn.XLOOKUP(H2900,'deck &amp; rules'!$C$23:$C$30,'deck &amp; rules'!$D$23:$M$30))="draw",
                                                     IF(I2900&gt;J2900,1,IF(I2900&lt;J2900,0,2)),
                                                     IF(I2900&gt;H2900,1,IF(I2900&lt;H2900,0,2))),
                                   IF(H2900&lt;7,
                                        IF(G2900&gt;J2900,1,IF(G2900&lt;J2900,0,2)),
                                        IF(G2900&gt;H2900,1,IF(G2900&lt;H2900,0,2))
                                        )
                          )
              )
        )</f>
        <v>1</v>
      </c>
      <c r="L2900">
        <f t="shared" ca="1" si="319"/>
        <v>-295</v>
      </c>
      <c r="M2900">
        <f t="shared" ca="1" si="320"/>
        <v>-319.15000000000839</v>
      </c>
      <c r="N2900">
        <f t="shared" ca="1" si="321"/>
        <v>-433</v>
      </c>
    </row>
    <row r="2901" spans="1:14" x14ac:dyDescent="0.25">
      <c r="A2901">
        <f ca="1"/>
        <v>0</v>
      </c>
      <c r="B2901">
        <f ca="1"/>
        <v>0</v>
      </c>
      <c r="C2901">
        <f ca="1"/>
        <v>0</v>
      </c>
      <c r="D2901">
        <f ca="1"/>
        <v>8</v>
      </c>
      <c r="E2901">
        <f ca="1"/>
        <v>0</v>
      </c>
      <c r="F2901">
        <f ca="1"/>
        <v>3</v>
      </c>
      <c r="G2901">
        <f t="shared" ca="1" si="315"/>
        <v>0</v>
      </c>
      <c r="H2901">
        <f t="shared" ca="1" si="316"/>
        <v>8</v>
      </c>
      <c r="I2901">
        <f t="shared" ca="1" si="317"/>
        <v>0</v>
      </c>
      <c r="J2901">
        <f t="shared" ca="1" si="318"/>
        <v>1</v>
      </c>
      <c r="K2901" cm="1">
        <f t="array" aca="1" ref="K2901" ca="1">IF(G2901&gt;7,
        IF(G2901&gt;H2901, 1, IF(G2901&lt;H2901, 0, 2)),
        IF(       H2901&gt;7,
                     IF(G2901&gt;H2901, 1, IF(G2901&lt;H2901, 0, 2)),
                     IF(         G2901&lt;6,
                                   IF(            _xlfn.XLOOKUP(C2901,'deck &amp; rules'!$D$22:$M$22,_xlfn.XLOOKUP(H2901,'deck &amp; rules'!$C$23:$C$30,'deck &amp; rules'!$D$23:$M$30))="draw",
                                                     IF(I2901&gt;J2901,1,IF(I2901&lt;J2901,0,2)),
                                                     IF(I2901&gt;H2901,1,IF(I2901&lt;H2901,0,2))),
                                   IF(H2901&lt;7,
                                        IF(G2901&gt;J2901,1,IF(G2901&lt;J2901,0,2)),
                                        IF(G2901&gt;H2901,1,IF(G2901&lt;H2901,0,2))
                                        )
                          )
              )
        )</f>
        <v>0</v>
      </c>
      <c r="L2901">
        <f t="shared" ca="1" si="319"/>
        <v>-296</v>
      </c>
      <c r="M2901">
        <f t="shared" ca="1" si="320"/>
        <v>-318.2000000000084</v>
      </c>
      <c r="N2901">
        <f t="shared" ca="1" si="321"/>
        <v>-434</v>
      </c>
    </row>
    <row r="2902" spans="1:14" x14ac:dyDescent="0.25">
      <c r="A2902">
        <f ca="1"/>
        <v>3</v>
      </c>
      <c r="B2902">
        <f ca="1"/>
        <v>8</v>
      </c>
      <c r="C2902">
        <f ca="1"/>
        <v>4</v>
      </c>
      <c r="D2902">
        <f ca="1"/>
        <v>2</v>
      </c>
      <c r="E2902">
        <f ca="1"/>
        <v>5</v>
      </c>
      <c r="F2902">
        <f ca="1"/>
        <v>6</v>
      </c>
      <c r="G2902">
        <f t="shared" ca="1" si="315"/>
        <v>1</v>
      </c>
      <c r="H2902">
        <f t="shared" ca="1" si="316"/>
        <v>7</v>
      </c>
      <c r="I2902">
        <f t="shared" ca="1" si="317"/>
        <v>5</v>
      </c>
      <c r="J2902">
        <f t="shared" ca="1" si="318"/>
        <v>3</v>
      </c>
      <c r="K2902" cm="1">
        <f t="array" aca="1" ref="K2902" ca="1">IF(G2902&gt;7,
        IF(G2902&gt;H2902, 1, IF(G2902&lt;H2902, 0, 2)),
        IF(       H2902&gt;7,
                     IF(G2902&gt;H2902, 1, IF(G2902&lt;H2902, 0, 2)),
                     IF(         G2902&lt;6,
                                   IF(            _xlfn.XLOOKUP(C2902,'deck &amp; rules'!$D$22:$M$22,_xlfn.XLOOKUP(H2902,'deck &amp; rules'!$C$23:$C$30,'deck &amp; rules'!$D$23:$M$30))="draw",
                                                     IF(I2902&gt;J2902,1,IF(I2902&lt;J2902,0,2)),
                                                     IF(I2902&gt;H2902,1,IF(I2902&lt;H2902,0,2))),
                                   IF(H2902&lt;7,
                                        IF(G2902&gt;J2902,1,IF(G2902&lt;J2902,0,2)),
                                        IF(G2902&gt;H2902,1,IF(G2902&lt;H2902,0,2))
                                        )
                          )
              )
        )</f>
        <v>0</v>
      </c>
      <c r="L2902">
        <f t="shared" ca="1" si="319"/>
        <v>-297</v>
      </c>
      <c r="M2902">
        <f t="shared" ca="1" si="320"/>
        <v>-317.25000000000841</v>
      </c>
      <c r="N2902">
        <f t="shared" ca="1" si="321"/>
        <v>-435</v>
      </c>
    </row>
    <row r="2903" spans="1:14" x14ac:dyDescent="0.25">
      <c r="A2903">
        <f ca="1"/>
        <v>3</v>
      </c>
      <c r="B2903">
        <f ca="1"/>
        <v>1</v>
      </c>
      <c r="C2903">
        <f ca="1"/>
        <v>5</v>
      </c>
      <c r="D2903">
        <f ca="1"/>
        <v>6</v>
      </c>
      <c r="E2903">
        <f ca="1"/>
        <v>1</v>
      </c>
      <c r="F2903">
        <f ca="1"/>
        <v>6</v>
      </c>
      <c r="G2903">
        <f t="shared" ca="1" si="315"/>
        <v>4</v>
      </c>
      <c r="H2903">
        <f t="shared" ca="1" si="316"/>
        <v>7</v>
      </c>
      <c r="I2903">
        <f t="shared" ca="1" si="317"/>
        <v>9</v>
      </c>
      <c r="J2903">
        <f t="shared" ca="1" si="318"/>
        <v>3</v>
      </c>
      <c r="K2903" cm="1">
        <f t="array" aca="1" ref="K2903" ca="1">IF(G2903&gt;7,
        IF(G2903&gt;H2903, 1, IF(G2903&lt;H2903, 0, 2)),
        IF(       H2903&gt;7,
                     IF(G2903&gt;H2903, 1, IF(G2903&lt;H2903, 0, 2)),
                     IF(         G2903&lt;6,
                                   IF(            _xlfn.XLOOKUP(C2903,'deck &amp; rules'!$D$22:$M$22,_xlfn.XLOOKUP(H2903,'deck &amp; rules'!$C$23:$C$30,'deck &amp; rules'!$D$23:$M$30))="draw",
                                                     IF(I2903&gt;J2903,1,IF(I2903&lt;J2903,0,2)),
                                                     IF(I2903&gt;H2903,1,IF(I2903&lt;H2903,0,2))),
                                   IF(H2903&lt;7,
                                        IF(G2903&gt;J2903,1,IF(G2903&lt;J2903,0,2)),
                                        IF(G2903&gt;H2903,1,IF(G2903&lt;H2903,0,2))
                                        )
                          )
              )
        )</f>
        <v>1</v>
      </c>
      <c r="L2903">
        <f t="shared" ca="1" si="319"/>
        <v>-296</v>
      </c>
      <c r="M2903">
        <f t="shared" ca="1" si="320"/>
        <v>-318.25000000000841</v>
      </c>
      <c r="N2903">
        <f t="shared" ca="1" si="321"/>
        <v>-436</v>
      </c>
    </row>
    <row r="2904" spans="1:14" x14ac:dyDescent="0.25">
      <c r="A2904">
        <f ca="1"/>
        <v>0</v>
      </c>
      <c r="B2904">
        <f ca="1"/>
        <v>5</v>
      </c>
      <c r="C2904">
        <f ca="1"/>
        <v>0</v>
      </c>
      <c r="D2904">
        <f ca="1"/>
        <v>0</v>
      </c>
      <c r="E2904">
        <f ca="1"/>
        <v>5</v>
      </c>
      <c r="F2904">
        <f ca="1"/>
        <v>0</v>
      </c>
      <c r="G2904">
        <f t="shared" ca="1" si="315"/>
        <v>5</v>
      </c>
      <c r="H2904">
        <f t="shared" ca="1" si="316"/>
        <v>5</v>
      </c>
      <c r="I2904">
        <f t="shared" ca="1" si="317"/>
        <v>5</v>
      </c>
      <c r="J2904">
        <f t="shared" ca="1" si="318"/>
        <v>5</v>
      </c>
      <c r="K2904" cm="1">
        <f t="array" aca="1" ref="K2904" ca="1">IF(G2904&gt;7,
        IF(G2904&gt;H2904, 1, IF(G2904&lt;H2904, 0, 2)),
        IF(       H2904&gt;7,
                     IF(G2904&gt;H2904, 1, IF(G2904&lt;H2904, 0, 2)),
                     IF(         G2904&lt;6,
                                   IF(            _xlfn.XLOOKUP(C2904,'deck &amp; rules'!$D$22:$M$22,_xlfn.XLOOKUP(H2904,'deck &amp; rules'!$C$23:$C$30,'deck &amp; rules'!$D$23:$M$30))="draw",
                                                     IF(I2904&gt;J2904,1,IF(I2904&lt;J2904,0,2)),
                                                     IF(I2904&gt;H2904,1,IF(I2904&lt;H2904,0,2))),
                                   IF(H2904&lt;7,
                                        IF(G2904&gt;J2904,1,IF(G2904&lt;J2904,0,2)),
                                        IF(G2904&gt;H2904,1,IF(G2904&lt;H2904,0,2))
                                        )
                          )
              )
        )</f>
        <v>2</v>
      </c>
      <c r="L2904">
        <f t="shared" ca="1" si="319"/>
        <v>-297</v>
      </c>
      <c r="M2904">
        <f t="shared" ca="1" si="320"/>
        <v>-319.25000000000841</v>
      </c>
      <c r="N2904">
        <f t="shared" ca="1" si="321"/>
        <v>-428</v>
      </c>
    </row>
    <row r="2905" spans="1:14" x14ac:dyDescent="0.25">
      <c r="A2905">
        <f ca="1"/>
        <v>0</v>
      </c>
      <c r="B2905">
        <f ca="1"/>
        <v>3</v>
      </c>
      <c r="C2905">
        <f ca="1"/>
        <v>6</v>
      </c>
      <c r="D2905">
        <f ca="1"/>
        <v>2</v>
      </c>
      <c r="E2905">
        <f ca="1"/>
        <v>3</v>
      </c>
      <c r="F2905">
        <f ca="1"/>
        <v>0</v>
      </c>
      <c r="G2905">
        <f t="shared" ca="1" si="315"/>
        <v>3</v>
      </c>
      <c r="H2905">
        <f t="shared" ca="1" si="316"/>
        <v>5</v>
      </c>
      <c r="I2905">
        <f t="shared" ca="1" si="317"/>
        <v>9</v>
      </c>
      <c r="J2905">
        <f t="shared" ca="1" si="318"/>
        <v>5</v>
      </c>
      <c r="K2905" cm="1">
        <f t="array" aca="1" ref="K2905" ca="1">IF(G2905&gt;7,
        IF(G2905&gt;H2905, 1, IF(G2905&lt;H2905, 0, 2)),
        IF(       H2905&gt;7,
                     IF(G2905&gt;H2905, 1, IF(G2905&lt;H2905, 0, 2)),
                     IF(         G2905&lt;6,
                                   IF(            _xlfn.XLOOKUP(C2905,'deck &amp; rules'!$D$22:$M$22,_xlfn.XLOOKUP(H2905,'deck &amp; rules'!$C$23:$C$30,'deck &amp; rules'!$D$23:$M$30))="draw",
                                                     IF(I2905&gt;J2905,1,IF(I2905&lt;J2905,0,2)),
                                                     IF(I2905&gt;H2905,1,IF(I2905&lt;H2905,0,2))),
                                   IF(H2905&lt;7,
                                        IF(G2905&gt;J2905,1,IF(G2905&lt;J2905,0,2)),
                                        IF(G2905&gt;H2905,1,IF(G2905&lt;H2905,0,2))
                                        )
                          )
              )
        )</f>
        <v>1</v>
      </c>
      <c r="L2905">
        <f t="shared" ca="1" si="319"/>
        <v>-296</v>
      </c>
      <c r="M2905">
        <f t="shared" ca="1" si="320"/>
        <v>-320.25000000000841</v>
      </c>
      <c r="N2905">
        <f t="shared" ca="1" si="321"/>
        <v>-429</v>
      </c>
    </row>
    <row r="2906" spans="1:14" x14ac:dyDescent="0.25">
      <c r="A2906">
        <f ca="1"/>
        <v>1</v>
      </c>
      <c r="B2906">
        <f ca="1"/>
        <v>0</v>
      </c>
      <c r="C2906">
        <f ca="1"/>
        <v>2</v>
      </c>
      <c r="D2906">
        <f ca="1"/>
        <v>2</v>
      </c>
      <c r="E2906">
        <f ca="1"/>
        <v>9</v>
      </c>
      <c r="F2906">
        <f ca="1"/>
        <v>7</v>
      </c>
      <c r="G2906">
        <f t="shared" ca="1" si="315"/>
        <v>1</v>
      </c>
      <c r="H2906">
        <f t="shared" ca="1" si="316"/>
        <v>1</v>
      </c>
      <c r="I2906">
        <f t="shared" ca="1" si="317"/>
        <v>3</v>
      </c>
      <c r="J2906">
        <f t="shared" ca="1" si="318"/>
        <v>8</v>
      </c>
      <c r="K2906" cm="1">
        <f t="array" aca="1" ref="K2906" ca="1">IF(G2906&gt;7,
        IF(G2906&gt;H2906, 1, IF(G2906&lt;H2906, 0, 2)),
        IF(       H2906&gt;7,
                     IF(G2906&gt;H2906, 1, IF(G2906&lt;H2906, 0, 2)),
                     IF(         G2906&lt;6,
                                   IF(            _xlfn.XLOOKUP(C2906,'deck &amp; rules'!$D$22:$M$22,_xlfn.XLOOKUP(H2906,'deck &amp; rules'!$C$23:$C$30,'deck &amp; rules'!$D$23:$M$30))="draw",
                                                     IF(I2906&gt;J2906,1,IF(I2906&lt;J2906,0,2)),
                                                     IF(I2906&gt;H2906,1,IF(I2906&lt;H2906,0,2))),
                                   IF(H2906&lt;7,
                                        IF(G2906&gt;J2906,1,IF(G2906&lt;J2906,0,2)),
                                        IF(G2906&gt;H2906,1,IF(G2906&lt;H2906,0,2))
                                        )
                          )
              )
        )</f>
        <v>0</v>
      </c>
      <c r="L2906">
        <f t="shared" ca="1" si="319"/>
        <v>-297</v>
      </c>
      <c r="M2906">
        <f t="shared" ca="1" si="320"/>
        <v>-319.30000000000842</v>
      </c>
      <c r="N2906">
        <f t="shared" ca="1" si="321"/>
        <v>-430</v>
      </c>
    </row>
    <row r="2907" spans="1:14" x14ac:dyDescent="0.25">
      <c r="A2907">
        <f ca="1"/>
        <v>4</v>
      </c>
      <c r="B2907">
        <f ca="1"/>
        <v>7</v>
      </c>
      <c r="C2907">
        <f ca="1"/>
        <v>5</v>
      </c>
      <c r="D2907">
        <f ca="1"/>
        <v>5</v>
      </c>
      <c r="E2907">
        <f ca="1"/>
        <v>4</v>
      </c>
      <c r="F2907">
        <f ca="1"/>
        <v>1</v>
      </c>
      <c r="G2907">
        <f t="shared" ca="1" si="315"/>
        <v>1</v>
      </c>
      <c r="H2907">
        <f t="shared" ca="1" si="316"/>
        <v>9</v>
      </c>
      <c r="I2907">
        <f t="shared" ca="1" si="317"/>
        <v>6</v>
      </c>
      <c r="J2907">
        <f t="shared" ca="1" si="318"/>
        <v>0</v>
      </c>
      <c r="K2907" cm="1">
        <f t="array" aca="1" ref="K2907" ca="1">IF(G2907&gt;7,
        IF(G2907&gt;H2907, 1, IF(G2907&lt;H2907, 0, 2)),
        IF(       H2907&gt;7,
                     IF(G2907&gt;H2907, 1, IF(G2907&lt;H2907, 0, 2)),
                     IF(         G2907&lt;6,
                                   IF(            _xlfn.XLOOKUP(C2907,'deck &amp; rules'!$D$22:$M$22,_xlfn.XLOOKUP(H2907,'deck &amp; rules'!$C$23:$C$30,'deck &amp; rules'!$D$23:$M$30))="draw",
                                                     IF(I2907&gt;J2907,1,IF(I2907&lt;J2907,0,2)),
                                                     IF(I2907&gt;H2907,1,IF(I2907&lt;H2907,0,2))),
                                   IF(H2907&lt;7,
                                        IF(G2907&gt;J2907,1,IF(G2907&lt;J2907,0,2)),
                                        IF(G2907&gt;H2907,1,IF(G2907&lt;H2907,0,2))
                                        )
                          )
              )
        )</f>
        <v>0</v>
      </c>
      <c r="L2907">
        <f t="shared" ca="1" si="319"/>
        <v>-298</v>
      </c>
      <c r="M2907">
        <f t="shared" ca="1" si="320"/>
        <v>-318.35000000000844</v>
      </c>
      <c r="N2907">
        <f t="shared" ca="1" si="321"/>
        <v>-431</v>
      </c>
    </row>
    <row r="2908" spans="1:14" x14ac:dyDescent="0.25">
      <c r="A2908">
        <f ca="1"/>
        <v>6</v>
      </c>
      <c r="B2908">
        <f ca="1"/>
        <v>9</v>
      </c>
      <c r="C2908">
        <f ca="1"/>
        <v>5</v>
      </c>
      <c r="D2908">
        <f ca="1"/>
        <v>8</v>
      </c>
      <c r="E2908">
        <f ca="1"/>
        <v>4</v>
      </c>
      <c r="F2908">
        <f ca="1"/>
        <v>9</v>
      </c>
      <c r="G2908">
        <f t="shared" ca="1" si="315"/>
        <v>5</v>
      </c>
      <c r="H2908">
        <f t="shared" ca="1" si="316"/>
        <v>2</v>
      </c>
      <c r="I2908">
        <f t="shared" ca="1" si="317"/>
        <v>0</v>
      </c>
      <c r="J2908">
        <f t="shared" ca="1" si="318"/>
        <v>1</v>
      </c>
      <c r="K2908" cm="1">
        <f t="array" aca="1" ref="K2908" ca="1">IF(G2908&gt;7,
        IF(G2908&gt;H2908, 1, IF(G2908&lt;H2908, 0, 2)),
        IF(       H2908&gt;7,
                     IF(G2908&gt;H2908, 1, IF(G2908&lt;H2908, 0, 2)),
                     IF(         G2908&lt;6,
                                   IF(            _xlfn.XLOOKUP(C2908,'deck &amp; rules'!$D$22:$M$22,_xlfn.XLOOKUP(H2908,'deck &amp; rules'!$C$23:$C$30,'deck &amp; rules'!$D$23:$M$30))="draw",
                                                     IF(I2908&gt;J2908,1,IF(I2908&lt;J2908,0,2)),
                                                     IF(I2908&gt;H2908,1,IF(I2908&lt;H2908,0,2))),
                                   IF(H2908&lt;7,
                                        IF(G2908&gt;J2908,1,IF(G2908&lt;J2908,0,2)),
                                        IF(G2908&gt;H2908,1,IF(G2908&lt;H2908,0,2))
                                        )
                          )
              )
        )</f>
        <v>0</v>
      </c>
      <c r="L2908">
        <f t="shared" ca="1" si="319"/>
        <v>-299</v>
      </c>
      <c r="M2908">
        <f t="shared" ca="1" si="320"/>
        <v>-317.40000000000845</v>
      </c>
      <c r="N2908">
        <f t="shared" ca="1" si="321"/>
        <v>-432</v>
      </c>
    </row>
    <row r="2909" spans="1:14" x14ac:dyDescent="0.25">
      <c r="A2909">
        <f ca="1"/>
        <v>9</v>
      </c>
      <c r="B2909">
        <f ca="1"/>
        <v>9</v>
      </c>
      <c r="C2909">
        <f ca="1"/>
        <v>3</v>
      </c>
      <c r="D2909">
        <f ca="1"/>
        <v>7</v>
      </c>
      <c r="E2909">
        <f ca="1"/>
        <v>7</v>
      </c>
      <c r="F2909">
        <f ca="1"/>
        <v>1</v>
      </c>
      <c r="G2909">
        <f t="shared" ca="1" si="315"/>
        <v>8</v>
      </c>
      <c r="H2909">
        <f t="shared" ca="1" si="316"/>
        <v>4</v>
      </c>
      <c r="I2909">
        <f t="shared" ca="1" si="317"/>
        <v>1</v>
      </c>
      <c r="J2909">
        <f t="shared" ca="1" si="318"/>
        <v>5</v>
      </c>
      <c r="K2909" cm="1">
        <f t="array" aca="1" ref="K2909" ca="1">IF(G2909&gt;7,
        IF(G2909&gt;H2909, 1, IF(G2909&lt;H2909, 0, 2)),
        IF(       H2909&gt;7,
                     IF(G2909&gt;H2909, 1, IF(G2909&lt;H2909, 0, 2)),
                     IF(         G2909&lt;6,
                                   IF(            _xlfn.XLOOKUP(C2909,'deck &amp; rules'!$D$22:$M$22,_xlfn.XLOOKUP(H2909,'deck &amp; rules'!$C$23:$C$30,'deck &amp; rules'!$D$23:$M$30))="draw",
                                                     IF(I2909&gt;J2909,1,IF(I2909&lt;J2909,0,2)),
                                                     IF(I2909&gt;H2909,1,IF(I2909&lt;H2909,0,2))),
                                   IF(H2909&lt;7,
                                        IF(G2909&gt;J2909,1,IF(G2909&lt;J2909,0,2)),
                                        IF(G2909&gt;H2909,1,IF(G2909&lt;H2909,0,2))
                                        )
                          )
              )
        )</f>
        <v>1</v>
      </c>
      <c r="L2909">
        <f t="shared" ca="1" si="319"/>
        <v>-298</v>
      </c>
      <c r="M2909">
        <f t="shared" ca="1" si="320"/>
        <v>-318.40000000000845</v>
      </c>
      <c r="N2909">
        <f t="shared" ca="1" si="321"/>
        <v>-433</v>
      </c>
    </row>
    <row r="2910" spans="1:14" x14ac:dyDescent="0.25">
      <c r="A2910">
        <f ca="1"/>
        <v>7</v>
      </c>
      <c r="B2910">
        <f ca="1"/>
        <v>9</v>
      </c>
      <c r="C2910">
        <f ca="1"/>
        <v>0</v>
      </c>
      <c r="D2910">
        <f ca="1"/>
        <v>5</v>
      </c>
      <c r="E2910">
        <f ca="1"/>
        <v>7</v>
      </c>
      <c r="F2910">
        <f ca="1"/>
        <v>0</v>
      </c>
      <c r="G2910">
        <f t="shared" ca="1" si="315"/>
        <v>6</v>
      </c>
      <c r="H2910">
        <f t="shared" ca="1" si="316"/>
        <v>2</v>
      </c>
      <c r="I2910">
        <f t="shared" ca="1" si="317"/>
        <v>6</v>
      </c>
      <c r="J2910">
        <f t="shared" ca="1" si="318"/>
        <v>2</v>
      </c>
      <c r="K2910" cm="1">
        <f t="array" aca="1" ref="K2910" ca="1">IF(G2910&gt;7,
        IF(G2910&gt;H2910, 1, IF(G2910&lt;H2910, 0, 2)),
        IF(       H2910&gt;7,
                     IF(G2910&gt;H2910, 1, IF(G2910&lt;H2910, 0, 2)),
                     IF(         G2910&lt;6,
                                   IF(            _xlfn.XLOOKUP(C2910,'deck &amp; rules'!$D$22:$M$22,_xlfn.XLOOKUP(H2910,'deck &amp; rules'!$C$23:$C$30,'deck &amp; rules'!$D$23:$M$30))="draw",
                                                     IF(I2910&gt;J2910,1,IF(I2910&lt;J2910,0,2)),
                                                     IF(I2910&gt;H2910,1,IF(I2910&lt;H2910,0,2))),
                                   IF(H2910&lt;7,
                                        IF(G2910&gt;J2910,1,IF(G2910&lt;J2910,0,2)),
                                        IF(G2910&gt;H2910,1,IF(G2910&lt;H2910,0,2))
                                        )
                          )
              )
        )</f>
        <v>1</v>
      </c>
      <c r="L2910">
        <f t="shared" ca="1" si="319"/>
        <v>-297</v>
      </c>
      <c r="M2910">
        <f t="shared" ca="1" si="320"/>
        <v>-319.40000000000845</v>
      </c>
      <c r="N2910">
        <f t="shared" ca="1" si="321"/>
        <v>-434</v>
      </c>
    </row>
    <row r="2911" spans="1:14" x14ac:dyDescent="0.25">
      <c r="A2911">
        <f ca="1"/>
        <v>4</v>
      </c>
      <c r="B2911">
        <f ca="1"/>
        <v>0</v>
      </c>
      <c r="C2911">
        <f ca="1"/>
        <v>0</v>
      </c>
      <c r="D2911">
        <f ca="1"/>
        <v>4</v>
      </c>
      <c r="E2911">
        <f ca="1"/>
        <v>5</v>
      </c>
      <c r="F2911">
        <f ca="1"/>
        <v>8</v>
      </c>
      <c r="G2911">
        <f t="shared" ca="1" si="315"/>
        <v>4</v>
      </c>
      <c r="H2911">
        <f t="shared" ca="1" si="316"/>
        <v>9</v>
      </c>
      <c r="I2911">
        <f t="shared" ca="1" si="317"/>
        <v>4</v>
      </c>
      <c r="J2911">
        <f t="shared" ca="1" si="318"/>
        <v>7</v>
      </c>
      <c r="K2911" cm="1">
        <f t="array" aca="1" ref="K2911" ca="1">IF(G2911&gt;7,
        IF(G2911&gt;H2911, 1, IF(G2911&lt;H2911, 0, 2)),
        IF(       H2911&gt;7,
                     IF(G2911&gt;H2911, 1, IF(G2911&lt;H2911, 0, 2)),
                     IF(         G2911&lt;6,
                                   IF(            _xlfn.XLOOKUP(C2911,'deck &amp; rules'!$D$22:$M$22,_xlfn.XLOOKUP(H2911,'deck &amp; rules'!$C$23:$C$30,'deck &amp; rules'!$D$23:$M$30))="draw",
                                                     IF(I2911&gt;J2911,1,IF(I2911&lt;J2911,0,2)),
                                                     IF(I2911&gt;H2911,1,IF(I2911&lt;H2911,0,2))),
                                   IF(H2911&lt;7,
                                        IF(G2911&gt;J2911,1,IF(G2911&lt;J2911,0,2)),
                                        IF(G2911&gt;H2911,1,IF(G2911&lt;H2911,0,2))
                                        )
                          )
              )
        )</f>
        <v>0</v>
      </c>
      <c r="L2911">
        <f t="shared" ca="1" si="319"/>
        <v>-298</v>
      </c>
      <c r="M2911">
        <f t="shared" ca="1" si="320"/>
        <v>-318.45000000000846</v>
      </c>
      <c r="N2911">
        <f t="shared" ca="1" si="321"/>
        <v>-435</v>
      </c>
    </row>
    <row r="2912" spans="1:14" x14ac:dyDescent="0.25">
      <c r="A2912">
        <f ca="1"/>
        <v>5</v>
      </c>
      <c r="B2912">
        <f ca="1"/>
        <v>0</v>
      </c>
      <c r="C2912">
        <f ca="1"/>
        <v>0</v>
      </c>
      <c r="D2912">
        <f ca="1"/>
        <v>0</v>
      </c>
      <c r="E2912">
        <f ca="1"/>
        <v>8</v>
      </c>
      <c r="F2912">
        <f ca="1"/>
        <v>6</v>
      </c>
      <c r="G2912">
        <f t="shared" ca="1" si="315"/>
        <v>5</v>
      </c>
      <c r="H2912">
        <f t="shared" ca="1" si="316"/>
        <v>8</v>
      </c>
      <c r="I2912">
        <f t="shared" ca="1" si="317"/>
        <v>5</v>
      </c>
      <c r="J2912">
        <f t="shared" ca="1" si="318"/>
        <v>4</v>
      </c>
      <c r="K2912" cm="1">
        <f t="array" aca="1" ref="K2912" ca="1">IF(G2912&gt;7,
        IF(G2912&gt;H2912, 1, IF(G2912&lt;H2912, 0, 2)),
        IF(       H2912&gt;7,
                     IF(G2912&gt;H2912, 1, IF(G2912&lt;H2912, 0, 2)),
                     IF(         G2912&lt;6,
                                   IF(            _xlfn.XLOOKUP(C2912,'deck &amp; rules'!$D$22:$M$22,_xlfn.XLOOKUP(H2912,'deck &amp; rules'!$C$23:$C$30,'deck &amp; rules'!$D$23:$M$30))="draw",
                                                     IF(I2912&gt;J2912,1,IF(I2912&lt;J2912,0,2)),
                                                     IF(I2912&gt;H2912,1,IF(I2912&lt;H2912,0,2))),
                                   IF(H2912&lt;7,
                                        IF(G2912&gt;J2912,1,IF(G2912&lt;J2912,0,2)),
                                        IF(G2912&gt;H2912,1,IF(G2912&lt;H2912,0,2))
                                        )
                          )
              )
        )</f>
        <v>0</v>
      </c>
      <c r="L2912">
        <f t="shared" ca="1" si="319"/>
        <v>-299</v>
      </c>
      <c r="M2912">
        <f t="shared" ca="1" si="320"/>
        <v>-317.50000000000847</v>
      </c>
      <c r="N2912">
        <f t="shared" ca="1" si="321"/>
        <v>-436</v>
      </c>
    </row>
    <row r="2913" spans="1:14" x14ac:dyDescent="0.25">
      <c r="A2913">
        <f ca="1"/>
        <v>3</v>
      </c>
      <c r="B2913">
        <f ca="1"/>
        <v>7</v>
      </c>
      <c r="C2913">
        <f ca="1"/>
        <v>0</v>
      </c>
      <c r="D2913">
        <f ca="1"/>
        <v>6</v>
      </c>
      <c r="E2913">
        <f ca="1"/>
        <v>7</v>
      </c>
      <c r="F2913">
        <f ca="1"/>
        <v>3</v>
      </c>
      <c r="G2913">
        <f t="shared" ca="1" si="315"/>
        <v>0</v>
      </c>
      <c r="H2913">
        <f t="shared" ca="1" si="316"/>
        <v>3</v>
      </c>
      <c r="I2913">
        <f t="shared" ca="1" si="317"/>
        <v>0</v>
      </c>
      <c r="J2913">
        <f t="shared" ca="1" si="318"/>
        <v>6</v>
      </c>
      <c r="K2913" cm="1">
        <f t="array" aca="1" ref="K2913" ca="1">IF(G2913&gt;7,
        IF(G2913&gt;H2913, 1, IF(G2913&lt;H2913, 0, 2)),
        IF(       H2913&gt;7,
                     IF(G2913&gt;H2913, 1, IF(G2913&lt;H2913, 0, 2)),
                     IF(         G2913&lt;6,
                                   IF(            _xlfn.XLOOKUP(C2913,'deck &amp; rules'!$D$22:$M$22,_xlfn.XLOOKUP(H2913,'deck &amp; rules'!$C$23:$C$30,'deck &amp; rules'!$D$23:$M$30))="draw",
                                                     IF(I2913&gt;J2913,1,IF(I2913&lt;J2913,0,2)),
                                                     IF(I2913&gt;H2913,1,IF(I2913&lt;H2913,0,2))),
                                   IF(H2913&lt;7,
                                        IF(G2913&gt;J2913,1,IF(G2913&lt;J2913,0,2)),
                                        IF(G2913&gt;H2913,1,IF(G2913&lt;H2913,0,2))
                                        )
                          )
              )
        )</f>
        <v>0</v>
      </c>
      <c r="L2913">
        <f t="shared" ca="1" si="319"/>
        <v>-300</v>
      </c>
      <c r="M2913">
        <f t="shared" ca="1" si="320"/>
        <v>-316.55000000000848</v>
      </c>
      <c r="N2913">
        <f t="shared" ca="1" si="321"/>
        <v>-437</v>
      </c>
    </row>
    <row r="2914" spans="1:14" x14ac:dyDescent="0.25">
      <c r="A2914">
        <f ca="1"/>
        <v>5</v>
      </c>
      <c r="B2914">
        <f ca="1"/>
        <v>0</v>
      </c>
      <c r="C2914">
        <f ca="1"/>
        <v>0</v>
      </c>
      <c r="D2914">
        <f ca="1"/>
        <v>0</v>
      </c>
      <c r="E2914">
        <f ca="1"/>
        <v>4</v>
      </c>
      <c r="F2914">
        <f ca="1"/>
        <v>3</v>
      </c>
      <c r="G2914">
        <f t="shared" ca="1" si="315"/>
        <v>5</v>
      </c>
      <c r="H2914">
        <f t="shared" ca="1" si="316"/>
        <v>4</v>
      </c>
      <c r="I2914">
        <f t="shared" ca="1" si="317"/>
        <v>5</v>
      </c>
      <c r="J2914">
        <f t="shared" ca="1" si="318"/>
        <v>7</v>
      </c>
      <c r="K2914" cm="1">
        <f t="array" aca="1" ref="K2914" ca="1">IF(G2914&gt;7,
        IF(G2914&gt;H2914, 1, IF(G2914&lt;H2914, 0, 2)),
        IF(       H2914&gt;7,
                     IF(G2914&gt;H2914, 1, IF(G2914&lt;H2914, 0, 2)),
                     IF(         G2914&lt;6,
                                   IF(            _xlfn.XLOOKUP(C2914,'deck &amp; rules'!$D$22:$M$22,_xlfn.XLOOKUP(H2914,'deck &amp; rules'!$C$23:$C$30,'deck &amp; rules'!$D$23:$M$30))="draw",
                                                     IF(I2914&gt;J2914,1,IF(I2914&lt;J2914,0,2)),
                                                     IF(I2914&gt;H2914,1,IF(I2914&lt;H2914,0,2))),
                                   IF(H2914&lt;7,
                                        IF(G2914&gt;J2914,1,IF(G2914&lt;J2914,0,2)),
                                        IF(G2914&gt;H2914,1,IF(G2914&lt;H2914,0,2))
                                        )
                          )
              )
        )</f>
        <v>1</v>
      </c>
      <c r="L2914">
        <f t="shared" ca="1" si="319"/>
        <v>-299</v>
      </c>
      <c r="M2914">
        <f t="shared" ca="1" si="320"/>
        <v>-317.55000000000848</v>
      </c>
      <c r="N2914">
        <f t="shared" ca="1" si="321"/>
        <v>-438</v>
      </c>
    </row>
    <row r="2915" spans="1:14" x14ac:dyDescent="0.25">
      <c r="A2915">
        <f ca="1"/>
        <v>4</v>
      </c>
      <c r="B2915">
        <f ca="1"/>
        <v>3</v>
      </c>
      <c r="C2915">
        <f ca="1"/>
        <v>8</v>
      </c>
      <c r="D2915">
        <f ca="1"/>
        <v>0</v>
      </c>
      <c r="E2915">
        <f ca="1"/>
        <v>4</v>
      </c>
      <c r="F2915">
        <f ca="1"/>
        <v>3</v>
      </c>
      <c r="G2915">
        <f t="shared" ca="1" si="315"/>
        <v>7</v>
      </c>
      <c r="H2915">
        <f t="shared" ca="1" si="316"/>
        <v>4</v>
      </c>
      <c r="I2915">
        <f t="shared" ca="1" si="317"/>
        <v>5</v>
      </c>
      <c r="J2915">
        <f t="shared" ca="1" si="318"/>
        <v>7</v>
      </c>
      <c r="K2915" cm="1">
        <f t="array" aca="1" ref="K2915" ca="1">IF(G2915&gt;7,
        IF(G2915&gt;H2915, 1, IF(G2915&lt;H2915, 0, 2)),
        IF(       H2915&gt;7,
                     IF(G2915&gt;H2915, 1, IF(G2915&lt;H2915, 0, 2)),
                     IF(         G2915&lt;6,
                                   IF(            _xlfn.XLOOKUP(C2915,'deck &amp; rules'!$D$22:$M$22,_xlfn.XLOOKUP(H2915,'deck &amp; rules'!$C$23:$C$30,'deck &amp; rules'!$D$23:$M$30))="draw",
                                                     IF(I2915&gt;J2915,1,IF(I2915&lt;J2915,0,2)),
                                                     IF(I2915&gt;H2915,1,IF(I2915&lt;H2915,0,2))),
                                   IF(H2915&lt;7,
                                        IF(G2915&gt;J2915,1,IF(G2915&lt;J2915,0,2)),
                                        IF(G2915&gt;H2915,1,IF(G2915&lt;H2915,0,2))
                                        )
                          )
              )
        )</f>
        <v>2</v>
      </c>
      <c r="L2915">
        <f t="shared" ca="1" si="319"/>
        <v>-300</v>
      </c>
      <c r="M2915">
        <f t="shared" ca="1" si="320"/>
        <v>-318.55000000000848</v>
      </c>
      <c r="N2915">
        <f t="shared" ca="1" si="321"/>
        <v>-430</v>
      </c>
    </row>
    <row r="2916" spans="1:14" x14ac:dyDescent="0.25">
      <c r="A2916">
        <f ca="1"/>
        <v>0</v>
      </c>
      <c r="B2916">
        <f ca="1"/>
        <v>4</v>
      </c>
      <c r="C2916">
        <f ca="1"/>
        <v>5</v>
      </c>
      <c r="D2916">
        <f ca="1"/>
        <v>0</v>
      </c>
      <c r="E2916">
        <f ca="1"/>
        <v>1</v>
      </c>
      <c r="F2916">
        <f ca="1"/>
        <v>0</v>
      </c>
      <c r="G2916">
        <f t="shared" ca="1" si="315"/>
        <v>4</v>
      </c>
      <c r="H2916">
        <f t="shared" ca="1" si="316"/>
        <v>1</v>
      </c>
      <c r="I2916">
        <f t="shared" ca="1" si="317"/>
        <v>9</v>
      </c>
      <c r="J2916">
        <f t="shared" ca="1" si="318"/>
        <v>1</v>
      </c>
      <c r="K2916" cm="1">
        <f t="array" aca="1" ref="K2916" ca="1">IF(G2916&gt;7,
        IF(G2916&gt;H2916, 1, IF(G2916&lt;H2916, 0, 2)),
        IF(       H2916&gt;7,
                     IF(G2916&gt;H2916, 1, IF(G2916&lt;H2916, 0, 2)),
                     IF(         G2916&lt;6,
                                   IF(            _xlfn.XLOOKUP(C2916,'deck &amp; rules'!$D$22:$M$22,_xlfn.XLOOKUP(H2916,'deck &amp; rules'!$C$23:$C$30,'deck &amp; rules'!$D$23:$M$30))="draw",
                                                     IF(I2916&gt;J2916,1,IF(I2916&lt;J2916,0,2)),
                                                     IF(I2916&gt;H2916,1,IF(I2916&lt;H2916,0,2))),
                                   IF(H2916&lt;7,
                                        IF(G2916&gt;J2916,1,IF(G2916&lt;J2916,0,2)),
                                        IF(G2916&gt;H2916,1,IF(G2916&lt;H2916,0,2))
                                        )
                          )
              )
        )</f>
        <v>1</v>
      </c>
      <c r="L2916">
        <f t="shared" ca="1" si="319"/>
        <v>-299</v>
      </c>
      <c r="M2916">
        <f t="shared" ca="1" si="320"/>
        <v>-319.55000000000848</v>
      </c>
      <c r="N2916">
        <f t="shared" ca="1" si="321"/>
        <v>-431</v>
      </c>
    </row>
    <row r="2917" spans="1:14" x14ac:dyDescent="0.25">
      <c r="A2917">
        <f ca="1"/>
        <v>9</v>
      </c>
      <c r="B2917">
        <f ca="1"/>
        <v>9</v>
      </c>
      <c r="C2917">
        <f ca="1"/>
        <v>0</v>
      </c>
      <c r="D2917">
        <f ca="1"/>
        <v>8</v>
      </c>
      <c r="E2917">
        <f ca="1"/>
        <v>1</v>
      </c>
      <c r="F2917">
        <f ca="1"/>
        <v>8</v>
      </c>
      <c r="G2917">
        <f t="shared" ca="1" si="315"/>
        <v>8</v>
      </c>
      <c r="H2917">
        <f t="shared" ca="1" si="316"/>
        <v>9</v>
      </c>
      <c r="I2917">
        <f t="shared" ca="1" si="317"/>
        <v>8</v>
      </c>
      <c r="J2917">
        <f t="shared" ca="1" si="318"/>
        <v>7</v>
      </c>
      <c r="K2917" cm="1">
        <f t="array" aca="1" ref="K2917" ca="1">IF(G2917&gt;7,
        IF(G2917&gt;H2917, 1, IF(G2917&lt;H2917, 0, 2)),
        IF(       H2917&gt;7,
                     IF(G2917&gt;H2917, 1, IF(G2917&lt;H2917, 0, 2)),
                     IF(         G2917&lt;6,
                                   IF(            _xlfn.XLOOKUP(C2917,'deck &amp; rules'!$D$22:$M$22,_xlfn.XLOOKUP(H2917,'deck &amp; rules'!$C$23:$C$30,'deck &amp; rules'!$D$23:$M$30))="draw",
                                                     IF(I2917&gt;J2917,1,IF(I2917&lt;J2917,0,2)),
                                                     IF(I2917&gt;H2917,1,IF(I2917&lt;H2917,0,2))),
                                   IF(H2917&lt;7,
                                        IF(G2917&gt;J2917,1,IF(G2917&lt;J2917,0,2)),
                                        IF(G2917&gt;H2917,1,IF(G2917&lt;H2917,0,2))
                                        )
                          )
              )
        )</f>
        <v>0</v>
      </c>
      <c r="L2917">
        <f t="shared" ca="1" si="319"/>
        <v>-300</v>
      </c>
      <c r="M2917">
        <f t="shared" ca="1" si="320"/>
        <v>-318.60000000000849</v>
      </c>
      <c r="N2917">
        <f t="shared" ca="1" si="321"/>
        <v>-432</v>
      </c>
    </row>
    <row r="2918" spans="1:14" x14ac:dyDescent="0.25">
      <c r="A2918">
        <f ca="1"/>
        <v>9</v>
      </c>
      <c r="B2918">
        <f ca="1"/>
        <v>0</v>
      </c>
      <c r="C2918">
        <f ca="1"/>
        <v>0</v>
      </c>
      <c r="D2918">
        <f ca="1"/>
        <v>5</v>
      </c>
      <c r="E2918">
        <f ca="1"/>
        <v>5</v>
      </c>
      <c r="F2918">
        <f ca="1"/>
        <v>6</v>
      </c>
      <c r="G2918">
        <f t="shared" ca="1" si="315"/>
        <v>9</v>
      </c>
      <c r="H2918">
        <f t="shared" ca="1" si="316"/>
        <v>0</v>
      </c>
      <c r="I2918">
        <f t="shared" ca="1" si="317"/>
        <v>9</v>
      </c>
      <c r="J2918">
        <f t="shared" ca="1" si="318"/>
        <v>6</v>
      </c>
      <c r="K2918" cm="1">
        <f t="array" aca="1" ref="K2918" ca="1">IF(G2918&gt;7,
        IF(G2918&gt;H2918, 1, IF(G2918&lt;H2918, 0, 2)),
        IF(       H2918&gt;7,
                     IF(G2918&gt;H2918, 1, IF(G2918&lt;H2918, 0, 2)),
                     IF(         G2918&lt;6,
                                   IF(            _xlfn.XLOOKUP(C2918,'deck &amp; rules'!$D$22:$M$22,_xlfn.XLOOKUP(H2918,'deck &amp; rules'!$C$23:$C$30,'deck &amp; rules'!$D$23:$M$30))="draw",
                                                     IF(I2918&gt;J2918,1,IF(I2918&lt;J2918,0,2)),
                                                     IF(I2918&gt;H2918,1,IF(I2918&lt;H2918,0,2))),
                                   IF(H2918&lt;7,
                                        IF(G2918&gt;J2918,1,IF(G2918&lt;J2918,0,2)),
                                        IF(G2918&gt;H2918,1,IF(G2918&lt;H2918,0,2))
                                        )
                          )
              )
        )</f>
        <v>1</v>
      </c>
      <c r="L2918">
        <f t="shared" ca="1" si="319"/>
        <v>-299</v>
      </c>
      <c r="M2918">
        <f t="shared" ca="1" si="320"/>
        <v>-319.60000000000849</v>
      </c>
      <c r="N2918">
        <f t="shared" ca="1" si="321"/>
        <v>-433</v>
      </c>
    </row>
    <row r="2919" spans="1:14" x14ac:dyDescent="0.25">
      <c r="A2919">
        <f ca="1"/>
        <v>4</v>
      </c>
      <c r="B2919">
        <f ca="1"/>
        <v>2</v>
      </c>
      <c r="C2919">
        <f ca="1"/>
        <v>0</v>
      </c>
      <c r="D2919">
        <f ca="1"/>
        <v>2</v>
      </c>
      <c r="E2919">
        <f ca="1"/>
        <v>6</v>
      </c>
      <c r="F2919">
        <f ca="1"/>
        <v>0</v>
      </c>
      <c r="G2919">
        <f t="shared" ca="1" si="315"/>
        <v>6</v>
      </c>
      <c r="H2919">
        <f t="shared" ca="1" si="316"/>
        <v>8</v>
      </c>
      <c r="I2919">
        <f t="shared" ca="1" si="317"/>
        <v>6</v>
      </c>
      <c r="J2919">
        <f t="shared" ca="1" si="318"/>
        <v>8</v>
      </c>
      <c r="K2919" cm="1">
        <f t="array" aca="1" ref="K2919" ca="1">IF(G2919&gt;7,
        IF(G2919&gt;H2919, 1, IF(G2919&lt;H2919, 0, 2)),
        IF(       H2919&gt;7,
                     IF(G2919&gt;H2919, 1, IF(G2919&lt;H2919, 0, 2)),
                     IF(         G2919&lt;6,
                                   IF(            _xlfn.XLOOKUP(C2919,'deck &amp; rules'!$D$22:$M$22,_xlfn.XLOOKUP(H2919,'deck &amp; rules'!$C$23:$C$30,'deck &amp; rules'!$D$23:$M$30))="draw",
                                                     IF(I2919&gt;J2919,1,IF(I2919&lt;J2919,0,2)),
                                                     IF(I2919&gt;H2919,1,IF(I2919&lt;H2919,0,2))),
                                   IF(H2919&lt;7,
                                        IF(G2919&gt;J2919,1,IF(G2919&lt;J2919,0,2)),
                                        IF(G2919&gt;H2919,1,IF(G2919&lt;H2919,0,2))
                                        )
                          )
              )
        )</f>
        <v>0</v>
      </c>
      <c r="L2919">
        <f t="shared" ca="1" si="319"/>
        <v>-300</v>
      </c>
      <c r="M2919">
        <f t="shared" ca="1" si="320"/>
        <v>-318.6500000000085</v>
      </c>
      <c r="N2919">
        <f t="shared" ca="1" si="321"/>
        <v>-434</v>
      </c>
    </row>
    <row r="2920" spans="1:14" x14ac:dyDescent="0.25">
      <c r="A2920">
        <f ca="1"/>
        <v>0</v>
      </c>
      <c r="B2920">
        <f ca="1"/>
        <v>7</v>
      </c>
      <c r="C2920">
        <f ca="1"/>
        <v>0</v>
      </c>
      <c r="D2920">
        <f ca="1"/>
        <v>2</v>
      </c>
      <c r="E2920">
        <f ca="1"/>
        <v>7</v>
      </c>
      <c r="F2920">
        <f ca="1"/>
        <v>6</v>
      </c>
      <c r="G2920">
        <f t="shared" ca="1" si="315"/>
        <v>7</v>
      </c>
      <c r="H2920">
        <f t="shared" ca="1" si="316"/>
        <v>9</v>
      </c>
      <c r="I2920">
        <f t="shared" ca="1" si="317"/>
        <v>7</v>
      </c>
      <c r="J2920">
        <f t="shared" ca="1" si="318"/>
        <v>5</v>
      </c>
      <c r="K2920" cm="1">
        <f t="array" aca="1" ref="K2920" ca="1">IF(G2920&gt;7,
        IF(G2920&gt;H2920, 1, IF(G2920&lt;H2920, 0, 2)),
        IF(       H2920&gt;7,
                     IF(G2920&gt;H2920, 1, IF(G2920&lt;H2920, 0, 2)),
                     IF(         G2920&lt;6,
                                   IF(            _xlfn.XLOOKUP(C2920,'deck &amp; rules'!$D$22:$M$22,_xlfn.XLOOKUP(H2920,'deck &amp; rules'!$C$23:$C$30,'deck &amp; rules'!$D$23:$M$30))="draw",
                                                     IF(I2920&gt;J2920,1,IF(I2920&lt;J2920,0,2)),
                                                     IF(I2920&gt;H2920,1,IF(I2920&lt;H2920,0,2))),
                                   IF(H2920&lt;7,
                                        IF(G2920&gt;J2920,1,IF(G2920&lt;J2920,0,2)),
                                        IF(G2920&gt;H2920,1,IF(G2920&lt;H2920,0,2))
                                        )
                          )
              )
        )</f>
        <v>0</v>
      </c>
      <c r="L2920">
        <f t="shared" ca="1" si="319"/>
        <v>-301</v>
      </c>
      <c r="M2920">
        <f t="shared" ca="1" si="320"/>
        <v>-317.70000000000852</v>
      </c>
      <c r="N2920">
        <f t="shared" ca="1" si="321"/>
        <v>-435</v>
      </c>
    </row>
    <row r="2921" spans="1:14" x14ac:dyDescent="0.25">
      <c r="A2921">
        <f ca="1"/>
        <v>6</v>
      </c>
      <c r="B2921">
        <f ca="1"/>
        <v>0</v>
      </c>
      <c r="C2921">
        <f ca="1"/>
        <v>0</v>
      </c>
      <c r="D2921">
        <f ca="1"/>
        <v>0</v>
      </c>
      <c r="E2921">
        <f ca="1"/>
        <v>2</v>
      </c>
      <c r="F2921">
        <f ca="1"/>
        <v>8</v>
      </c>
      <c r="G2921">
        <f t="shared" ca="1" si="315"/>
        <v>6</v>
      </c>
      <c r="H2921">
        <f t="shared" ca="1" si="316"/>
        <v>2</v>
      </c>
      <c r="I2921">
        <f t="shared" ca="1" si="317"/>
        <v>6</v>
      </c>
      <c r="J2921">
        <f t="shared" ca="1" si="318"/>
        <v>0</v>
      </c>
      <c r="K2921" cm="1">
        <f t="array" aca="1" ref="K2921" ca="1">IF(G2921&gt;7,
        IF(G2921&gt;H2921, 1, IF(G2921&lt;H2921, 0, 2)),
        IF(       H2921&gt;7,
                     IF(G2921&gt;H2921, 1, IF(G2921&lt;H2921, 0, 2)),
                     IF(         G2921&lt;6,
                                   IF(            _xlfn.XLOOKUP(C2921,'deck &amp; rules'!$D$22:$M$22,_xlfn.XLOOKUP(H2921,'deck &amp; rules'!$C$23:$C$30,'deck &amp; rules'!$D$23:$M$30))="draw",
                                                     IF(I2921&gt;J2921,1,IF(I2921&lt;J2921,0,2)),
                                                     IF(I2921&gt;H2921,1,IF(I2921&lt;H2921,0,2))),
                                   IF(H2921&lt;7,
                                        IF(G2921&gt;J2921,1,IF(G2921&lt;J2921,0,2)),
                                        IF(G2921&gt;H2921,1,IF(G2921&lt;H2921,0,2))
                                        )
                          )
              )
        )</f>
        <v>1</v>
      </c>
      <c r="L2921">
        <f t="shared" ca="1" si="319"/>
        <v>-300</v>
      </c>
      <c r="M2921">
        <f t="shared" ca="1" si="320"/>
        <v>-318.70000000000852</v>
      </c>
      <c r="N2921">
        <f t="shared" ca="1" si="321"/>
        <v>-436</v>
      </c>
    </row>
    <row r="2922" spans="1:14" x14ac:dyDescent="0.25">
      <c r="A2922">
        <f ca="1"/>
        <v>7</v>
      </c>
      <c r="B2922">
        <f ca="1"/>
        <v>7</v>
      </c>
      <c r="C2922">
        <f ca="1"/>
        <v>2</v>
      </c>
      <c r="D2922">
        <f ca="1"/>
        <v>3</v>
      </c>
      <c r="E2922">
        <f ca="1"/>
        <v>1</v>
      </c>
      <c r="F2922">
        <f ca="1"/>
        <v>0</v>
      </c>
      <c r="G2922">
        <f t="shared" ca="1" si="315"/>
        <v>4</v>
      </c>
      <c r="H2922">
        <f t="shared" ca="1" si="316"/>
        <v>4</v>
      </c>
      <c r="I2922">
        <f t="shared" ca="1" si="317"/>
        <v>6</v>
      </c>
      <c r="J2922">
        <f t="shared" ca="1" si="318"/>
        <v>4</v>
      </c>
      <c r="K2922" cm="1">
        <f t="array" aca="1" ref="K2922" ca="1">IF(G2922&gt;7,
        IF(G2922&gt;H2922, 1, IF(G2922&lt;H2922, 0, 2)),
        IF(       H2922&gt;7,
                     IF(G2922&gt;H2922, 1, IF(G2922&lt;H2922, 0, 2)),
                     IF(         G2922&lt;6,
                                   IF(            _xlfn.XLOOKUP(C2922,'deck &amp; rules'!$D$22:$M$22,_xlfn.XLOOKUP(H2922,'deck &amp; rules'!$C$23:$C$30,'deck &amp; rules'!$D$23:$M$30))="draw",
                                                     IF(I2922&gt;J2922,1,IF(I2922&lt;J2922,0,2)),
                                                     IF(I2922&gt;H2922,1,IF(I2922&lt;H2922,0,2))),
                                   IF(H2922&lt;7,
                                        IF(G2922&gt;J2922,1,IF(G2922&lt;J2922,0,2)),
                                        IF(G2922&gt;H2922,1,IF(G2922&lt;H2922,0,2))
                                        )
                          )
              )
        )</f>
        <v>1</v>
      </c>
      <c r="L2922">
        <f t="shared" ca="1" si="319"/>
        <v>-299</v>
      </c>
      <c r="M2922">
        <f t="shared" ca="1" si="320"/>
        <v>-319.70000000000852</v>
      </c>
      <c r="N2922">
        <f t="shared" ca="1" si="321"/>
        <v>-437</v>
      </c>
    </row>
    <row r="2923" spans="1:14" x14ac:dyDescent="0.25">
      <c r="A2923">
        <f ca="1"/>
        <v>0</v>
      </c>
      <c r="B2923">
        <f ca="1"/>
        <v>0</v>
      </c>
      <c r="C2923">
        <f ca="1"/>
        <v>6</v>
      </c>
      <c r="D2923">
        <f ca="1"/>
        <v>6</v>
      </c>
      <c r="E2923">
        <f ca="1"/>
        <v>3</v>
      </c>
      <c r="F2923">
        <f ca="1"/>
        <v>9</v>
      </c>
      <c r="G2923">
        <f t="shared" ca="1" si="315"/>
        <v>0</v>
      </c>
      <c r="H2923">
        <f t="shared" ca="1" si="316"/>
        <v>9</v>
      </c>
      <c r="I2923">
        <f t="shared" ca="1" si="317"/>
        <v>6</v>
      </c>
      <c r="J2923">
        <f t="shared" ca="1" si="318"/>
        <v>8</v>
      </c>
      <c r="K2923" cm="1">
        <f t="array" aca="1" ref="K2923" ca="1">IF(G2923&gt;7,
        IF(G2923&gt;H2923, 1, IF(G2923&lt;H2923, 0, 2)),
        IF(       H2923&gt;7,
                     IF(G2923&gt;H2923, 1, IF(G2923&lt;H2923, 0, 2)),
                     IF(         G2923&lt;6,
                                   IF(            _xlfn.XLOOKUP(C2923,'deck &amp; rules'!$D$22:$M$22,_xlfn.XLOOKUP(H2923,'deck &amp; rules'!$C$23:$C$30,'deck &amp; rules'!$D$23:$M$30))="draw",
                                                     IF(I2923&gt;J2923,1,IF(I2923&lt;J2923,0,2)),
                                                     IF(I2923&gt;H2923,1,IF(I2923&lt;H2923,0,2))),
                                   IF(H2923&lt;7,
                                        IF(G2923&gt;J2923,1,IF(G2923&lt;J2923,0,2)),
                                        IF(G2923&gt;H2923,1,IF(G2923&lt;H2923,0,2))
                                        )
                          )
              )
        )</f>
        <v>0</v>
      </c>
      <c r="L2923">
        <f t="shared" ca="1" si="319"/>
        <v>-300</v>
      </c>
      <c r="M2923">
        <f t="shared" ca="1" si="320"/>
        <v>-318.75000000000853</v>
      </c>
      <c r="N2923">
        <f t="shared" ca="1" si="321"/>
        <v>-438</v>
      </c>
    </row>
    <row r="2924" spans="1:14" x14ac:dyDescent="0.25">
      <c r="A2924">
        <f ca="1"/>
        <v>9</v>
      </c>
      <c r="B2924">
        <f ca="1"/>
        <v>8</v>
      </c>
      <c r="C2924">
        <f ca="1"/>
        <v>8</v>
      </c>
      <c r="D2924">
        <f ca="1"/>
        <v>3</v>
      </c>
      <c r="E2924">
        <f ca="1"/>
        <v>5</v>
      </c>
      <c r="F2924">
        <f ca="1"/>
        <v>5</v>
      </c>
      <c r="G2924">
        <f t="shared" ca="1" si="315"/>
        <v>7</v>
      </c>
      <c r="H2924">
        <f t="shared" ca="1" si="316"/>
        <v>8</v>
      </c>
      <c r="I2924">
        <f t="shared" ca="1" si="317"/>
        <v>5</v>
      </c>
      <c r="J2924">
        <f t="shared" ca="1" si="318"/>
        <v>3</v>
      </c>
      <c r="K2924" cm="1">
        <f t="array" aca="1" ref="K2924" ca="1">IF(G2924&gt;7,
        IF(G2924&gt;H2924, 1, IF(G2924&lt;H2924, 0, 2)),
        IF(       H2924&gt;7,
                     IF(G2924&gt;H2924, 1, IF(G2924&lt;H2924, 0, 2)),
                     IF(         G2924&lt;6,
                                   IF(            _xlfn.XLOOKUP(C2924,'deck &amp; rules'!$D$22:$M$22,_xlfn.XLOOKUP(H2924,'deck &amp; rules'!$C$23:$C$30,'deck &amp; rules'!$D$23:$M$30))="draw",
                                                     IF(I2924&gt;J2924,1,IF(I2924&lt;J2924,0,2)),
                                                     IF(I2924&gt;H2924,1,IF(I2924&lt;H2924,0,2))),
                                   IF(H2924&lt;7,
                                        IF(G2924&gt;J2924,1,IF(G2924&lt;J2924,0,2)),
                                        IF(G2924&gt;H2924,1,IF(G2924&lt;H2924,0,2))
                                        )
                          )
              )
        )</f>
        <v>0</v>
      </c>
      <c r="L2924">
        <f t="shared" ca="1" si="319"/>
        <v>-301</v>
      </c>
      <c r="M2924">
        <f t="shared" ca="1" si="320"/>
        <v>-317.80000000000854</v>
      </c>
      <c r="N2924">
        <f t="shared" ca="1" si="321"/>
        <v>-439</v>
      </c>
    </row>
    <row r="2925" spans="1:14" x14ac:dyDescent="0.25">
      <c r="A2925">
        <f ca="1"/>
        <v>3</v>
      </c>
      <c r="B2925">
        <f ca="1"/>
        <v>0</v>
      </c>
      <c r="C2925">
        <f ca="1"/>
        <v>0</v>
      </c>
      <c r="D2925">
        <f ca="1"/>
        <v>3</v>
      </c>
      <c r="E2925">
        <f ca="1"/>
        <v>0</v>
      </c>
      <c r="F2925">
        <f ca="1"/>
        <v>9</v>
      </c>
      <c r="G2925">
        <f t="shared" ca="1" si="315"/>
        <v>3</v>
      </c>
      <c r="H2925">
        <f t="shared" ca="1" si="316"/>
        <v>3</v>
      </c>
      <c r="I2925">
        <f t="shared" ca="1" si="317"/>
        <v>3</v>
      </c>
      <c r="J2925">
        <f t="shared" ca="1" si="318"/>
        <v>2</v>
      </c>
      <c r="K2925" cm="1">
        <f t="array" aca="1" ref="K2925" ca="1">IF(G2925&gt;7,
        IF(G2925&gt;H2925, 1, IF(G2925&lt;H2925, 0, 2)),
        IF(       H2925&gt;7,
                     IF(G2925&gt;H2925, 1, IF(G2925&lt;H2925, 0, 2)),
                     IF(         G2925&lt;6,
                                   IF(            _xlfn.XLOOKUP(C2925,'deck &amp; rules'!$D$22:$M$22,_xlfn.XLOOKUP(H2925,'deck &amp; rules'!$C$23:$C$30,'deck &amp; rules'!$D$23:$M$30))="draw",
                                                     IF(I2925&gt;J2925,1,IF(I2925&lt;J2925,0,2)),
                                                     IF(I2925&gt;H2925,1,IF(I2925&lt;H2925,0,2))),
                                   IF(H2925&lt;7,
                                        IF(G2925&gt;J2925,1,IF(G2925&lt;J2925,0,2)),
                                        IF(G2925&gt;H2925,1,IF(G2925&lt;H2925,0,2))
                                        )
                          )
              )
        )</f>
        <v>1</v>
      </c>
      <c r="L2925">
        <f t="shared" ca="1" si="319"/>
        <v>-300</v>
      </c>
      <c r="M2925">
        <f t="shared" ca="1" si="320"/>
        <v>-318.80000000000854</v>
      </c>
      <c r="N2925">
        <f t="shared" ca="1" si="321"/>
        <v>-440</v>
      </c>
    </row>
    <row r="2926" spans="1:14" x14ac:dyDescent="0.25">
      <c r="A2926">
        <f ca="1"/>
        <v>9</v>
      </c>
      <c r="B2926">
        <f ca="1"/>
        <v>2</v>
      </c>
      <c r="C2926">
        <f ca="1"/>
        <v>5</v>
      </c>
      <c r="D2926">
        <f ca="1"/>
        <v>5</v>
      </c>
      <c r="E2926">
        <f ca="1"/>
        <v>0</v>
      </c>
      <c r="F2926">
        <f ca="1"/>
        <v>1</v>
      </c>
      <c r="G2926">
        <f t="shared" ca="1" si="315"/>
        <v>1</v>
      </c>
      <c r="H2926">
        <f t="shared" ca="1" si="316"/>
        <v>5</v>
      </c>
      <c r="I2926">
        <f t="shared" ca="1" si="317"/>
        <v>6</v>
      </c>
      <c r="J2926">
        <f t="shared" ca="1" si="318"/>
        <v>6</v>
      </c>
      <c r="K2926" cm="1">
        <f t="array" aca="1" ref="K2926" ca="1">IF(G2926&gt;7,
        IF(G2926&gt;H2926, 1, IF(G2926&lt;H2926, 0, 2)),
        IF(       H2926&gt;7,
                     IF(G2926&gt;H2926, 1, IF(G2926&lt;H2926, 0, 2)),
                     IF(         G2926&lt;6,
                                   IF(            _xlfn.XLOOKUP(C2926,'deck &amp; rules'!$D$22:$M$22,_xlfn.XLOOKUP(H2926,'deck &amp; rules'!$C$23:$C$30,'deck &amp; rules'!$D$23:$M$30))="draw",
                                                     IF(I2926&gt;J2926,1,IF(I2926&lt;J2926,0,2)),
                                                     IF(I2926&gt;H2926,1,IF(I2926&lt;H2926,0,2))),
                                   IF(H2926&lt;7,
                                        IF(G2926&gt;J2926,1,IF(G2926&lt;J2926,0,2)),
                                        IF(G2926&gt;H2926,1,IF(G2926&lt;H2926,0,2))
                                        )
                          )
              )
        )</f>
        <v>2</v>
      </c>
      <c r="L2926">
        <f t="shared" ca="1" si="319"/>
        <v>-301</v>
      </c>
      <c r="M2926">
        <f t="shared" ca="1" si="320"/>
        <v>-319.80000000000854</v>
      </c>
      <c r="N2926">
        <f t="shared" ca="1" si="321"/>
        <v>-432</v>
      </c>
    </row>
    <row r="2927" spans="1:14" x14ac:dyDescent="0.25">
      <c r="A2927">
        <f ca="1"/>
        <v>7</v>
      </c>
      <c r="B2927">
        <f ca="1"/>
        <v>4</v>
      </c>
      <c r="C2927">
        <f ca="1"/>
        <v>9</v>
      </c>
      <c r="D2927">
        <f ca="1"/>
        <v>2</v>
      </c>
      <c r="E2927">
        <f ca="1"/>
        <v>7</v>
      </c>
      <c r="F2927">
        <f ca="1"/>
        <v>5</v>
      </c>
      <c r="G2927">
        <f t="shared" ca="1" si="315"/>
        <v>1</v>
      </c>
      <c r="H2927">
        <f t="shared" ca="1" si="316"/>
        <v>9</v>
      </c>
      <c r="I2927">
        <f t="shared" ca="1" si="317"/>
        <v>0</v>
      </c>
      <c r="J2927">
        <f t="shared" ca="1" si="318"/>
        <v>4</v>
      </c>
      <c r="K2927" cm="1">
        <f t="array" aca="1" ref="K2927" ca="1">IF(G2927&gt;7,
        IF(G2927&gt;H2927, 1, IF(G2927&lt;H2927, 0, 2)),
        IF(       H2927&gt;7,
                     IF(G2927&gt;H2927, 1, IF(G2927&lt;H2927, 0, 2)),
                     IF(         G2927&lt;6,
                                   IF(            _xlfn.XLOOKUP(C2927,'deck &amp; rules'!$D$22:$M$22,_xlfn.XLOOKUP(H2927,'deck &amp; rules'!$C$23:$C$30,'deck &amp; rules'!$D$23:$M$30))="draw",
                                                     IF(I2927&gt;J2927,1,IF(I2927&lt;J2927,0,2)),
                                                     IF(I2927&gt;H2927,1,IF(I2927&lt;H2927,0,2))),
                                   IF(H2927&lt;7,
                                        IF(G2927&gt;J2927,1,IF(G2927&lt;J2927,0,2)),
                                        IF(G2927&gt;H2927,1,IF(G2927&lt;H2927,0,2))
                                        )
                          )
              )
        )</f>
        <v>0</v>
      </c>
      <c r="L2927">
        <f t="shared" ca="1" si="319"/>
        <v>-302</v>
      </c>
      <c r="M2927">
        <f t="shared" ca="1" si="320"/>
        <v>-318.85000000000855</v>
      </c>
      <c r="N2927">
        <f t="shared" ca="1" si="321"/>
        <v>-433</v>
      </c>
    </row>
    <row r="2928" spans="1:14" x14ac:dyDescent="0.25">
      <c r="A2928">
        <f ca="1"/>
        <v>6</v>
      </c>
      <c r="B2928">
        <f ca="1"/>
        <v>0</v>
      </c>
      <c r="C2928">
        <f ca="1"/>
        <v>2</v>
      </c>
      <c r="D2928">
        <f ca="1"/>
        <v>1</v>
      </c>
      <c r="E2928">
        <f ca="1"/>
        <v>2</v>
      </c>
      <c r="F2928">
        <f ca="1"/>
        <v>9</v>
      </c>
      <c r="G2928">
        <f t="shared" ca="1" si="315"/>
        <v>6</v>
      </c>
      <c r="H2928">
        <f t="shared" ca="1" si="316"/>
        <v>3</v>
      </c>
      <c r="I2928">
        <f t="shared" ca="1" si="317"/>
        <v>8</v>
      </c>
      <c r="J2928">
        <f t="shared" ca="1" si="318"/>
        <v>2</v>
      </c>
      <c r="K2928" cm="1">
        <f t="array" aca="1" ref="K2928" ca="1">IF(G2928&gt;7,
        IF(G2928&gt;H2928, 1, IF(G2928&lt;H2928, 0, 2)),
        IF(       H2928&gt;7,
                     IF(G2928&gt;H2928, 1, IF(G2928&lt;H2928, 0, 2)),
                     IF(         G2928&lt;6,
                                   IF(            _xlfn.XLOOKUP(C2928,'deck &amp; rules'!$D$22:$M$22,_xlfn.XLOOKUP(H2928,'deck &amp; rules'!$C$23:$C$30,'deck &amp; rules'!$D$23:$M$30))="draw",
                                                     IF(I2928&gt;J2928,1,IF(I2928&lt;J2928,0,2)),
                                                     IF(I2928&gt;H2928,1,IF(I2928&lt;H2928,0,2))),
                                   IF(H2928&lt;7,
                                        IF(G2928&gt;J2928,1,IF(G2928&lt;J2928,0,2)),
                                        IF(G2928&gt;H2928,1,IF(G2928&lt;H2928,0,2))
                                        )
                          )
              )
        )</f>
        <v>1</v>
      </c>
      <c r="L2928">
        <f t="shared" ca="1" si="319"/>
        <v>-301</v>
      </c>
      <c r="M2928">
        <f t="shared" ca="1" si="320"/>
        <v>-319.85000000000855</v>
      </c>
      <c r="N2928">
        <f t="shared" ca="1" si="321"/>
        <v>-434</v>
      </c>
    </row>
    <row r="2929" spans="1:14" x14ac:dyDescent="0.25">
      <c r="A2929">
        <f ca="1"/>
        <v>0</v>
      </c>
      <c r="B2929">
        <f ca="1"/>
        <v>0</v>
      </c>
      <c r="C2929">
        <f ca="1"/>
        <v>0</v>
      </c>
      <c r="D2929">
        <f ca="1"/>
        <v>8</v>
      </c>
      <c r="E2929">
        <f ca="1"/>
        <v>2</v>
      </c>
      <c r="F2929">
        <f ca="1"/>
        <v>4</v>
      </c>
      <c r="G2929">
        <f t="shared" ca="1" si="315"/>
        <v>0</v>
      </c>
      <c r="H2929">
        <f t="shared" ca="1" si="316"/>
        <v>0</v>
      </c>
      <c r="I2929">
        <f t="shared" ca="1" si="317"/>
        <v>0</v>
      </c>
      <c r="J2929">
        <f t="shared" ca="1" si="318"/>
        <v>4</v>
      </c>
      <c r="K2929" cm="1">
        <f t="array" aca="1" ref="K2929" ca="1">IF(G2929&gt;7,
        IF(G2929&gt;H2929, 1, IF(G2929&lt;H2929, 0, 2)),
        IF(       H2929&gt;7,
                     IF(G2929&gt;H2929, 1, IF(G2929&lt;H2929, 0, 2)),
                     IF(         G2929&lt;6,
                                   IF(            _xlfn.XLOOKUP(C2929,'deck &amp; rules'!$D$22:$M$22,_xlfn.XLOOKUP(H2929,'deck &amp; rules'!$C$23:$C$30,'deck &amp; rules'!$D$23:$M$30))="draw",
                                                     IF(I2929&gt;J2929,1,IF(I2929&lt;J2929,0,2)),
                                                     IF(I2929&gt;H2929,1,IF(I2929&lt;H2929,0,2))),
                                   IF(H2929&lt;7,
                                        IF(G2929&gt;J2929,1,IF(G2929&lt;J2929,0,2)),
                                        IF(G2929&gt;H2929,1,IF(G2929&lt;H2929,0,2))
                                        )
                          )
              )
        )</f>
        <v>0</v>
      </c>
      <c r="L2929">
        <f t="shared" ca="1" si="319"/>
        <v>-302</v>
      </c>
      <c r="M2929">
        <f t="shared" ca="1" si="320"/>
        <v>-318.90000000000856</v>
      </c>
      <c r="N2929">
        <f t="shared" ca="1" si="321"/>
        <v>-435</v>
      </c>
    </row>
    <row r="2930" spans="1:14" x14ac:dyDescent="0.25">
      <c r="A2930">
        <f ca="1"/>
        <v>9</v>
      </c>
      <c r="B2930">
        <f ca="1"/>
        <v>3</v>
      </c>
      <c r="C2930">
        <f ca="1"/>
        <v>0</v>
      </c>
      <c r="D2930">
        <f ca="1"/>
        <v>3</v>
      </c>
      <c r="E2930">
        <f ca="1"/>
        <v>0</v>
      </c>
      <c r="F2930">
        <f ca="1"/>
        <v>3</v>
      </c>
      <c r="G2930">
        <f t="shared" ca="1" si="315"/>
        <v>2</v>
      </c>
      <c r="H2930">
        <f t="shared" ca="1" si="316"/>
        <v>3</v>
      </c>
      <c r="I2930">
        <f t="shared" ca="1" si="317"/>
        <v>2</v>
      </c>
      <c r="J2930">
        <f t="shared" ca="1" si="318"/>
        <v>6</v>
      </c>
      <c r="K2930" cm="1">
        <f t="array" aca="1" ref="K2930" ca="1">IF(G2930&gt;7,
        IF(G2930&gt;H2930, 1, IF(G2930&lt;H2930, 0, 2)),
        IF(       H2930&gt;7,
                     IF(G2930&gt;H2930, 1, IF(G2930&lt;H2930, 0, 2)),
                     IF(         G2930&lt;6,
                                   IF(            _xlfn.XLOOKUP(C2930,'deck &amp; rules'!$D$22:$M$22,_xlfn.XLOOKUP(H2930,'deck &amp; rules'!$C$23:$C$30,'deck &amp; rules'!$D$23:$M$30))="draw",
                                                     IF(I2930&gt;J2930,1,IF(I2930&lt;J2930,0,2)),
                                                     IF(I2930&gt;H2930,1,IF(I2930&lt;H2930,0,2))),
                                   IF(H2930&lt;7,
                                        IF(G2930&gt;J2930,1,IF(G2930&lt;J2930,0,2)),
                                        IF(G2930&gt;H2930,1,IF(G2930&lt;H2930,0,2))
                                        )
                          )
              )
        )</f>
        <v>0</v>
      </c>
      <c r="L2930">
        <f t="shared" ca="1" si="319"/>
        <v>-303</v>
      </c>
      <c r="M2930">
        <f t="shared" ca="1" si="320"/>
        <v>-317.95000000000857</v>
      </c>
      <c r="N2930">
        <f t="shared" ca="1" si="321"/>
        <v>-436</v>
      </c>
    </row>
    <row r="2931" spans="1:14" x14ac:dyDescent="0.25">
      <c r="A2931">
        <f ca="1"/>
        <v>5</v>
      </c>
      <c r="B2931">
        <f ca="1"/>
        <v>6</v>
      </c>
      <c r="C2931">
        <f ca="1"/>
        <v>8</v>
      </c>
      <c r="D2931">
        <f ca="1"/>
        <v>8</v>
      </c>
      <c r="E2931">
        <f ca="1"/>
        <v>0</v>
      </c>
      <c r="F2931">
        <f ca="1"/>
        <v>7</v>
      </c>
      <c r="G2931">
        <f t="shared" ca="1" si="315"/>
        <v>1</v>
      </c>
      <c r="H2931">
        <f t="shared" ca="1" si="316"/>
        <v>8</v>
      </c>
      <c r="I2931">
        <f t="shared" ca="1" si="317"/>
        <v>9</v>
      </c>
      <c r="J2931">
        <f t="shared" ca="1" si="318"/>
        <v>5</v>
      </c>
      <c r="K2931" cm="1">
        <f t="array" aca="1" ref="K2931" ca="1">IF(G2931&gt;7,
        IF(G2931&gt;H2931, 1, IF(G2931&lt;H2931, 0, 2)),
        IF(       H2931&gt;7,
                     IF(G2931&gt;H2931, 1, IF(G2931&lt;H2931, 0, 2)),
                     IF(         G2931&lt;6,
                                   IF(            _xlfn.XLOOKUP(C2931,'deck &amp; rules'!$D$22:$M$22,_xlfn.XLOOKUP(H2931,'deck &amp; rules'!$C$23:$C$30,'deck &amp; rules'!$D$23:$M$30))="draw",
                                                     IF(I2931&gt;J2931,1,IF(I2931&lt;J2931,0,2)),
                                                     IF(I2931&gt;H2931,1,IF(I2931&lt;H2931,0,2))),
                                   IF(H2931&lt;7,
                                        IF(G2931&gt;J2931,1,IF(G2931&lt;J2931,0,2)),
                                        IF(G2931&gt;H2931,1,IF(G2931&lt;H2931,0,2))
                                        )
                          )
              )
        )</f>
        <v>0</v>
      </c>
      <c r="L2931">
        <f t="shared" ca="1" si="319"/>
        <v>-304</v>
      </c>
      <c r="M2931">
        <f t="shared" ca="1" si="320"/>
        <v>-317.00000000000858</v>
      </c>
      <c r="N2931">
        <f t="shared" ca="1" si="321"/>
        <v>-437</v>
      </c>
    </row>
    <row r="2932" spans="1:14" x14ac:dyDescent="0.25">
      <c r="A2932">
        <f ca="1"/>
        <v>2</v>
      </c>
      <c r="B2932">
        <f ca="1"/>
        <v>0</v>
      </c>
      <c r="C2932">
        <f ca="1"/>
        <v>5</v>
      </c>
      <c r="D2932">
        <f ca="1"/>
        <v>8</v>
      </c>
      <c r="E2932">
        <f ca="1"/>
        <v>2</v>
      </c>
      <c r="F2932">
        <f ca="1"/>
        <v>2</v>
      </c>
      <c r="G2932">
        <f t="shared" ca="1" si="315"/>
        <v>2</v>
      </c>
      <c r="H2932">
        <f t="shared" ca="1" si="316"/>
        <v>0</v>
      </c>
      <c r="I2932">
        <f t="shared" ca="1" si="317"/>
        <v>7</v>
      </c>
      <c r="J2932">
        <f t="shared" ca="1" si="318"/>
        <v>2</v>
      </c>
      <c r="K2932" cm="1">
        <f t="array" aca="1" ref="K2932" ca="1">IF(G2932&gt;7,
        IF(G2932&gt;H2932, 1, IF(G2932&lt;H2932, 0, 2)),
        IF(       H2932&gt;7,
                     IF(G2932&gt;H2932, 1, IF(G2932&lt;H2932, 0, 2)),
                     IF(         G2932&lt;6,
                                   IF(            _xlfn.XLOOKUP(C2932,'deck &amp; rules'!$D$22:$M$22,_xlfn.XLOOKUP(H2932,'deck &amp; rules'!$C$23:$C$30,'deck &amp; rules'!$D$23:$M$30))="draw",
                                                     IF(I2932&gt;J2932,1,IF(I2932&lt;J2932,0,2)),
                                                     IF(I2932&gt;H2932,1,IF(I2932&lt;H2932,0,2))),
                                   IF(H2932&lt;7,
                                        IF(G2932&gt;J2932,1,IF(G2932&lt;J2932,0,2)),
                                        IF(G2932&gt;H2932,1,IF(G2932&lt;H2932,0,2))
                                        )
                          )
              )
        )</f>
        <v>1</v>
      </c>
      <c r="L2932">
        <f t="shared" ca="1" si="319"/>
        <v>-303</v>
      </c>
      <c r="M2932">
        <f t="shared" ca="1" si="320"/>
        <v>-318.00000000000858</v>
      </c>
      <c r="N2932">
        <f t="shared" ca="1" si="321"/>
        <v>-438</v>
      </c>
    </row>
    <row r="2933" spans="1:14" x14ac:dyDescent="0.25">
      <c r="A2933">
        <f ca="1"/>
        <v>2</v>
      </c>
      <c r="B2933">
        <f ca="1"/>
        <v>5</v>
      </c>
      <c r="C2933">
        <f ca="1"/>
        <v>0</v>
      </c>
      <c r="D2933">
        <f ca="1"/>
        <v>0</v>
      </c>
      <c r="E2933">
        <f ca="1"/>
        <v>0</v>
      </c>
      <c r="F2933">
        <f ca="1"/>
        <v>0</v>
      </c>
      <c r="G2933">
        <f t="shared" ca="1" si="315"/>
        <v>7</v>
      </c>
      <c r="H2933">
        <f t="shared" ca="1" si="316"/>
        <v>0</v>
      </c>
      <c r="I2933">
        <f t="shared" ca="1" si="317"/>
        <v>7</v>
      </c>
      <c r="J2933">
        <f t="shared" ca="1" si="318"/>
        <v>0</v>
      </c>
      <c r="K2933" cm="1">
        <f t="array" aca="1" ref="K2933" ca="1">IF(G2933&gt;7,
        IF(G2933&gt;H2933, 1, IF(G2933&lt;H2933, 0, 2)),
        IF(       H2933&gt;7,
                     IF(G2933&gt;H2933, 1, IF(G2933&lt;H2933, 0, 2)),
                     IF(         G2933&lt;6,
                                   IF(            _xlfn.XLOOKUP(C2933,'deck &amp; rules'!$D$22:$M$22,_xlfn.XLOOKUP(H2933,'deck &amp; rules'!$C$23:$C$30,'deck &amp; rules'!$D$23:$M$30))="draw",
                                                     IF(I2933&gt;J2933,1,IF(I2933&lt;J2933,0,2)),
                                                     IF(I2933&gt;H2933,1,IF(I2933&lt;H2933,0,2))),
                                   IF(H2933&lt;7,
                                        IF(G2933&gt;J2933,1,IF(G2933&lt;J2933,0,2)),
                                        IF(G2933&gt;H2933,1,IF(G2933&lt;H2933,0,2))
                                        )
                          )
              )
        )</f>
        <v>1</v>
      </c>
      <c r="L2933">
        <f t="shared" ca="1" si="319"/>
        <v>-302</v>
      </c>
      <c r="M2933">
        <f t="shared" ca="1" si="320"/>
        <v>-319.00000000000858</v>
      </c>
      <c r="N2933">
        <f t="shared" ca="1" si="321"/>
        <v>-439</v>
      </c>
    </row>
    <row r="2934" spans="1:14" x14ac:dyDescent="0.25">
      <c r="A2934">
        <f ca="1"/>
        <v>2</v>
      </c>
      <c r="B2934">
        <f ca="1"/>
        <v>2</v>
      </c>
      <c r="C2934">
        <f ca="1"/>
        <v>0</v>
      </c>
      <c r="D2934">
        <f ca="1"/>
        <v>0</v>
      </c>
      <c r="E2934">
        <f ca="1"/>
        <v>4</v>
      </c>
      <c r="F2934">
        <f ca="1"/>
        <v>1</v>
      </c>
      <c r="G2934">
        <f t="shared" ca="1" si="315"/>
        <v>4</v>
      </c>
      <c r="H2934">
        <f t="shared" ca="1" si="316"/>
        <v>4</v>
      </c>
      <c r="I2934">
        <f t="shared" ca="1" si="317"/>
        <v>4</v>
      </c>
      <c r="J2934">
        <f t="shared" ca="1" si="318"/>
        <v>5</v>
      </c>
      <c r="K2934" cm="1">
        <f t="array" aca="1" ref="K2934" ca="1">IF(G2934&gt;7,
        IF(G2934&gt;H2934, 1, IF(G2934&lt;H2934, 0, 2)),
        IF(       H2934&gt;7,
                     IF(G2934&gt;H2934, 1, IF(G2934&lt;H2934, 0, 2)),
                     IF(         G2934&lt;6,
                                   IF(            _xlfn.XLOOKUP(C2934,'deck &amp; rules'!$D$22:$M$22,_xlfn.XLOOKUP(H2934,'deck &amp; rules'!$C$23:$C$30,'deck &amp; rules'!$D$23:$M$30))="draw",
                                                     IF(I2934&gt;J2934,1,IF(I2934&lt;J2934,0,2)),
                                                     IF(I2934&gt;H2934,1,IF(I2934&lt;H2934,0,2))),
                                   IF(H2934&lt;7,
                                        IF(G2934&gt;J2934,1,IF(G2934&lt;J2934,0,2)),
                                        IF(G2934&gt;H2934,1,IF(G2934&lt;H2934,0,2))
                                        )
                          )
              )
        )</f>
        <v>2</v>
      </c>
      <c r="L2934">
        <f t="shared" ca="1" si="319"/>
        <v>-303</v>
      </c>
      <c r="M2934">
        <f t="shared" ca="1" si="320"/>
        <v>-320.00000000000858</v>
      </c>
      <c r="N2934">
        <f t="shared" ca="1" si="321"/>
        <v>-431</v>
      </c>
    </row>
    <row r="2935" spans="1:14" x14ac:dyDescent="0.25">
      <c r="A2935">
        <f ca="1"/>
        <v>8</v>
      </c>
      <c r="B2935">
        <f ca="1"/>
        <v>6</v>
      </c>
      <c r="C2935">
        <f ca="1"/>
        <v>2</v>
      </c>
      <c r="D2935">
        <f ca="1"/>
        <v>0</v>
      </c>
      <c r="E2935">
        <f ca="1"/>
        <v>8</v>
      </c>
      <c r="F2935">
        <f ca="1"/>
        <v>2</v>
      </c>
      <c r="G2935">
        <f t="shared" ca="1" si="315"/>
        <v>4</v>
      </c>
      <c r="H2935">
        <f t="shared" ca="1" si="316"/>
        <v>8</v>
      </c>
      <c r="I2935">
        <f t="shared" ca="1" si="317"/>
        <v>6</v>
      </c>
      <c r="J2935">
        <f t="shared" ca="1" si="318"/>
        <v>0</v>
      </c>
      <c r="K2935" cm="1">
        <f t="array" aca="1" ref="K2935" ca="1">IF(G2935&gt;7,
        IF(G2935&gt;H2935, 1, IF(G2935&lt;H2935, 0, 2)),
        IF(       H2935&gt;7,
                     IF(G2935&gt;H2935, 1, IF(G2935&lt;H2935, 0, 2)),
                     IF(         G2935&lt;6,
                                   IF(            _xlfn.XLOOKUP(C2935,'deck &amp; rules'!$D$22:$M$22,_xlfn.XLOOKUP(H2935,'deck &amp; rules'!$C$23:$C$30,'deck &amp; rules'!$D$23:$M$30))="draw",
                                                     IF(I2935&gt;J2935,1,IF(I2935&lt;J2935,0,2)),
                                                     IF(I2935&gt;H2935,1,IF(I2935&lt;H2935,0,2))),
                                   IF(H2935&lt;7,
                                        IF(G2935&gt;J2935,1,IF(G2935&lt;J2935,0,2)),
                                        IF(G2935&gt;H2935,1,IF(G2935&lt;H2935,0,2))
                                        )
                          )
              )
        )</f>
        <v>0</v>
      </c>
      <c r="L2935">
        <f t="shared" ca="1" si="319"/>
        <v>-304</v>
      </c>
      <c r="M2935">
        <f t="shared" ca="1" si="320"/>
        <v>-319.05000000000859</v>
      </c>
      <c r="N2935">
        <f t="shared" ca="1" si="321"/>
        <v>-432</v>
      </c>
    </row>
    <row r="2936" spans="1:14" x14ac:dyDescent="0.25">
      <c r="A2936">
        <f ca="1"/>
        <v>0</v>
      </c>
      <c r="B2936">
        <f ca="1"/>
        <v>4</v>
      </c>
      <c r="C2936">
        <f ca="1"/>
        <v>8</v>
      </c>
      <c r="D2936">
        <f ca="1"/>
        <v>1</v>
      </c>
      <c r="E2936">
        <f ca="1"/>
        <v>1</v>
      </c>
      <c r="F2936">
        <f ca="1"/>
        <v>0</v>
      </c>
      <c r="G2936">
        <f t="shared" ca="1" si="315"/>
        <v>4</v>
      </c>
      <c r="H2936">
        <f t="shared" ca="1" si="316"/>
        <v>2</v>
      </c>
      <c r="I2936">
        <f t="shared" ca="1" si="317"/>
        <v>2</v>
      </c>
      <c r="J2936">
        <f t="shared" ca="1" si="318"/>
        <v>2</v>
      </c>
      <c r="K2936" cm="1">
        <f t="array" aca="1" ref="K2936" ca="1">IF(G2936&gt;7,
        IF(G2936&gt;H2936, 1, IF(G2936&lt;H2936, 0, 2)),
        IF(       H2936&gt;7,
                     IF(G2936&gt;H2936, 1, IF(G2936&lt;H2936, 0, 2)),
                     IF(         G2936&lt;6,
                                   IF(            _xlfn.XLOOKUP(C2936,'deck &amp; rules'!$D$22:$M$22,_xlfn.XLOOKUP(H2936,'deck &amp; rules'!$C$23:$C$30,'deck &amp; rules'!$D$23:$M$30))="draw",
                                                     IF(I2936&gt;J2936,1,IF(I2936&lt;J2936,0,2)),
                                                     IF(I2936&gt;H2936,1,IF(I2936&lt;H2936,0,2))),
                                   IF(H2936&lt;7,
                                        IF(G2936&gt;J2936,1,IF(G2936&lt;J2936,0,2)),
                                        IF(G2936&gt;H2936,1,IF(G2936&lt;H2936,0,2))
                                        )
                          )
              )
        )</f>
        <v>2</v>
      </c>
      <c r="L2936">
        <f t="shared" ca="1" si="319"/>
        <v>-305</v>
      </c>
      <c r="M2936">
        <f t="shared" ca="1" si="320"/>
        <v>-320.05000000000859</v>
      </c>
      <c r="N2936">
        <f t="shared" ca="1" si="321"/>
        <v>-424</v>
      </c>
    </row>
    <row r="2937" spans="1:14" x14ac:dyDescent="0.25">
      <c r="A2937">
        <f ca="1"/>
        <v>8</v>
      </c>
      <c r="B2937">
        <f ca="1"/>
        <v>1</v>
      </c>
      <c r="C2937">
        <f ca="1"/>
        <v>0</v>
      </c>
      <c r="D2937">
        <f ca="1"/>
        <v>0</v>
      </c>
      <c r="E2937">
        <f ca="1"/>
        <v>3</v>
      </c>
      <c r="F2937">
        <f ca="1"/>
        <v>0</v>
      </c>
      <c r="G2937">
        <f t="shared" ca="1" si="315"/>
        <v>9</v>
      </c>
      <c r="H2937">
        <f t="shared" ca="1" si="316"/>
        <v>3</v>
      </c>
      <c r="I2937">
        <f t="shared" ca="1" si="317"/>
        <v>9</v>
      </c>
      <c r="J2937">
        <f t="shared" ca="1" si="318"/>
        <v>3</v>
      </c>
      <c r="K2937" cm="1">
        <f t="array" aca="1" ref="K2937" ca="1">IF(G2937&gt;7,
        IF(G2937&gt;H2937, 1, IF(G2937&lt;H2937, 0, 2)),
        IF(       H2937&gt;7,
                     IF(G2937&gt;H2937, 1, IF(G2937&lt;H2937, 0, 2)),
                     IF(         G2937&lt;6,
                                   IF(            _xlfn.XLOOKUP(C2937,'deck &amp; rules'!$D$22:$M$22,_xlfn.XLOOKUP(H2937,'deck &amp; rules'!$C$23:$C$30,'deck &amp; rules'!$D$23:$M$30))="draw",
                                                     IF(I2937&gt;J2937,1,IF(I2937&lt;J2937,0,2)),
                                                     IF(I2937&gt;H2937,1,IF(I2937&lt;H2937,0,2))),
                                   IF(H2937&lt;7,
                                        IF(G2937&gt;J2937,1,IF(G2937&lt;J2937,0,2)),
                                        IF(G2937&gt;H2937,1,IF(G2937&lt;H2937,0,2))
                                        )
                          )
              )
        )</f>
        <v>1</v>
      </c>
      <c r="L2937">
        <f t="shared" ca="1" si="319"/>
        <v>-304</v>
      </c>
      <c r="M2937">
        <f t="shared" ca="1" si="320"/>
        <v>-321.05000000000859</v>
      </c>
      <c r="N2937">
        <f t="shared" ca="1" si="321"/>
        <v>-425</v>
      </c>
    </row>
    <row r="2938" spans="1:14" x14ac:dyDescent="0.25">
      <c r="A2938">
        <f ca="1"/>
        <v>0</v>
      </c>
      <c r="B2938">
        <f ca="1"/>
        <v>0</v>
      </c>
      <c r="C2938">
        <f ca="1"/>
        <v>2</v>
      </c>
      <c r="D2938">
        <f ca="1"/>
        <v>8</v>
      </c>
      <c r="E2938">
        <f ca="1"/>
        <v>0</v>
      </c>
      <c r="F2938">
        <f ca="1"/>
        <v>0</v>
      </c>
      <c r="G2938">
        <f t="shared" ca="1" si="315"/>
        <v>0</v>
      </c>
      <c r="H2938">
        <f t="shared" ca="1" si="316"/>
        <v>8</v>
      </c>
      <c r="I2938">
        <f t="shared" ca="1" si="317"/>
        <v>2</v>
      </c>
      <c r="J2938">
        <f t="shared" ca="1" si="318"/>
        <v>8</v>
      </c>
      <c r="K2938" cm="1">
        <f t="array" aca="1" ref="K2938" ca="1">IF(G2938&gt;7,
        IF(G2938&gt;H2938, 1, IF(G2938&lt;H2938, 0, 2)),
        IF(       H2938&gt;7,
                     IF(G2938&gt;H2938, 1, IF(G2938&lt;H2938, 0, 2)),
                     IF(         G2938&lt;6,
                                   IF(            _xlfn.XLOOKUP(C2938,'deck &amp; rules'!$D$22:$M$22,_xlfn.XLOOKUP(H2938,'deck &amp; rules'!$C$23:$C$30,'deck &amp; rules'!$D$23:$M$30))="draw",
                                                     IF(I2938&gt;J2938,1,IF(I2938&lt;J2938,0,2)),
                                                     IF(I2938&gt;H2938,1,IF(I2938&lt;H2938,0,2))),
                                   IF(H2938&lt;7,
                                        IF(G2938&gt;J2938,1,IF(G2938&lt;J2938,0,2)),
                                        IF(G2938&gt;H2938,1,IF(G2938&lt;H2938,0,2))
                                        )
                          )
              )
        )</f>
        <v>0</v>
      </c>
      <c r="L2938">
        <f t="shared" ca="1" si="319"/>
        <v>-305</v>
      </c>
      <c r="M2938">
        <f t="shared" ca="1" si="320"/>
        <v>-320.10000000000861</v>
      </c>
      <c r="N2938">
        <f t="shared" ca="1" si="321"/>
        <v>-426</v>
      </c>
    </row>
    <row r="2939" spans="1:14" x14ac:dyDescent="0.25">
      <c r="A2939">
        <f ca="1"/>
        <v>0</v>
      </c>
      <c r="B2939">
        <f ca="1"/>
        <v>0</v>
      </c>
      <c r="C2939">
        <f ca="1"/>
        <v>2</v>
      </c>
      <c r="D2939">
        <f ca="1"/>
        <v>4</v>
      </c>
      <c r="E2939">
        <f ca="1"/>
        <v>0</v>
      </c>
      <c r="F2939">
        <f ca="1"/>
        <v>2</v>
      </c>
      <c r="G2939">
        <f t="shared" ca="1" si="315"/>
        <v>0</v>
      </c>
      <c r="H2939">
        <f t="shared" ca="1" si="316"/>
        <v>4</v>
      </c>
      <c r="I2939">
        <f t="shared" ca="1" si="317"/>
        <v>2</v>
      </c>
      <c r="J2939">
        <f t="shared" ca="1" si="318"/>
        <v>6</v>
      </c>
      <c r="K2939" cm="1">
        <f t="array" aca="1" ref="K2939" ca="1">IF(G2939&gt;7,
        IF(G2939&gt;H2939, 1, IF(G2939&lt;H2939, 0, 2)),
        IF(       H2939&gt;7,
                     IF(G2939&gt;H2939, 1, IF(G2939&lt;H2939, 0, 2)),
                     IF(         G2939&lt;6,
                                   IF(            _xlfn.XLOOKUP(C2939,'deck &amp; rules'!$D$22:$M$22,_xlfn.XLOOKUP(H2939,'deck &amp; rules'!$C$23:$C$30,'deck &amp; rules'!$D$23:$M$30))="draw",
                                                     IF(I2939&gt;J2939,1,IF(I2939&lt;J2939,0,2)),
                                                     IF(I2939&gt;H2939,1,IF(I2939&lt;H2939,0,2))),
                                   IF(H2939&lt;7,
                                        IF(G2939&gt;J2939,1,IF(G2939&lt;J2939,0,2)),
                                        IF(G2939&gt;H2939,1,IF(G2939&lt;H2939,0,2))
                                        )
                          )
              )
        )</f>
        <v>0</v>
      </c>
      <c r="L2939">
        <f t="shared" ca="1" si="319"/>
        <v>-306</v>
      </c>
      <c r="M2939">
        <f t="shared" ca="1" si="320"/>
        <v>-319.15000000000862</v>
      </c>
      <c r="N2939">
        <f t="shared" ca="1" si="321"/>
        <v>-427</v>
      </c>
    </row>
    <row r="2940" spans="1:14" x14ac:dyDescent="0.25">
      <c r="A2940">
        <f ca="1"/>
        <v>0</v>
      </c>
      <c r="B2940">
        <f ca="1"/>
        <v>1</v>
      </c>
      <c r="C2940">
        <f ca="1"/>
        <v>6</v>
      </c>
      <c r="D2940">
        <f ca="1"/>
        <v>0</v>
      </c>
      <c r="E2940">
        <f ca="1"/>
        <v>0</v>
      </c>
      <c r="F2940">
        <f ca="1"/>
        <v>0</v>
      </c>
      <c r="G2940">
        <f t="shared" ca="1" si="315"/>
        <v>1</v>
      </c>
      <c r="H2940">
        <f t="shared" ca="1" si="316"/>
        <v>0</v>
      </c>
      <c r="I2940">
        <f t="shared" ca="1" si="317"/>
        <v>7</v>
      </c>
      <c r="J2940">
        <f t="shared" ca="1" si="318"/>
        <v>0</v>
      </c>
      <c r="K2940" cm="1">
        <f t="array" aca="1" ref="K2940" ca="1">IF(G2940&gt;7,
        IF(G2940&gt;H2940, 1, IF(G2940&lt;H2940, 0, 2)),
        IF(       H2940&gt;7,
                     IF(G2940&gt;H2940, 1, IF(G2940&lt;H2940, 0, 2)),
                     IF(         G2940&lt;6,
                                   IF(            _xlfn.XLOOKUP(C2940,'deck &amp; rules'!$D$22:$M$22,_xlfn.XLOOKUP(H2940,'deck &amp; rules'!$C$23:$C$30,'deck &amp; rules'!$D$23:$M$30))="draw",
                                                     IF(I2940&gt;J2940,1,IF(I2940&lt;J2940,0,2)),
                                                     IF(I2940&gt;H2940,1,IF(I2940&lt;H2940,0,2))),
                                   IF(H2940&lt;7,
                                        IF(G2940&gt;J2940,1,IF(G2940&lt;J2940,0,2)),
                                        IF(G2940&gt;H2940,1,IF(G2940&lt;H2940,0,2))
                                        )
                          )
              )
        )</f>
        <v>1</v>
      </c>
      <c r="L2940">
        <f t="shared" ca="1" si="319"/>
        <v>-305</v>
      </c>
      <c r="M2940">
        <f t="shared" ca="1" si="320"/>
        <v>-320.15000000000862</v>
      </c>
      <c r="N2940">
        <f t="shared" ca="1" si="321"/>
        <v>-428</v>
      </c>
    </row>
    <row r="2941" spans="1:14" x14ac:dyDescent="0.25">
      <c r="A2941">
        <f ca="1"/>
        <v>5</v>
      </c>
      <c r="B2941">
        <f ca="1"/>
        <v>0</v>
      </c>
      <c r="C2941">
        <f ca="1"/>
        <v>3</v>
      </c>
      <c r="D2941">
        <f ca="1"/>
        <v>0</v>
      </c>
      <c r="E2941">
        <f ca="1"/>
        <v>0</v>
      </c>
      <c r="F2941">
        <f ca="1"/>
        <v>0</v>
      </c>
      <c r="G2941">
        <f t="shared" ca="1" si="315"/>
        <v>5</v>
      </c>
      <c r="H2941">
        <f t="shared" ca="1" si="316"/>
        <v>0</v>
      </c>
      <c r="I2941">
        <f t="shared" ca="1" si="317"/>
        <v>8</v>
      </c>
      <c r="J2941">
        <f t="shared" ca="1" si="318"/>
        <v>0</v>
      </c>
      <c r="K2941" cm="1">
        <f t="array" aca="1" ref="K2941" ca="1">IF(G2941&gt;7,
        IF(G2941&gt;H2941, 1, IF(G2941&lt;H2941, 0, 2)),
        IF(       H2941&gt;7,
                     IF(G2941&gt;H2941, 1, IF(G2941&lt;H2941, 0, 2)),
                     IF(         G2941&lt;6,
                                   IF(            _xlfn.XLOOKUP(C2941,'deck &amp; rules'!$D$22:$M$22,_xlfn.XLOOKUP(H2941,'deck &amp; rules'!$C$23:$C$30,'deck &amp; rules'!$D$23:$M$30))="draw",
                                                     IF(I2941&gt;J2941,1,IF(I2941&lt;J2941,0,2)),
                                                     IF(I2941&gt;H2941,1,IF(I2941&lt;H2941,0,2))),
                                   IF(H2941&lt;7,
                                        IF(G2941&gt;J2941,1,IF(G2941&lt;J2941,0,2)),
                                        IF(G2941&gt;H2941,1,IF(G2941&lt;H2941,0,2))
                                        )
                          )
              )
        )</f>
        <v>1</v>
      </c>
      <c r="L2941">
        <f t="shared" ca="1" si="319"/>
        <v>-304</v>
      </c>
      <c r="M2941">
        <f t="shared" ca="1" si="320"/>
        <v>-321.15000000000862</v>
      </c>
      <c r="N2941">
        <f t="shared" ca="1" si="321"/>
        <v>-429</v>
      </c>
    </row>
    <row r="2942" spans="1:14" x14ac:dyDescent="0.25">
      <c r="A2942">
        <f ca="1"/>
        <v>0</v>
      </c>
      <c r="B2942">
        <f ca="1"/>
        <v>0</v>
      </c>
      <c r="C2942">
        <f ca="1"/>
        <v>9</v>
      </c>
      <c r="D2942">
        <f ca="1"/>
        <v>0</v>
      </c>
      <c r="E2942">
        <f ca="1"/>
        <v>4</v>
      </c>
      <c r="F2942">
        <f ca="1"/>
        <v>6</v>
      </c>
      <c r="G2942">
        <f t="shared" ca="1" si="315"/>
        <v>0</v>
      </c>
      <c r="H2942">
        <f t="shared" ca="1" si="316"/>
        <v>4</v>
      </c>
      <c r="I2942">
        <f t="shared" ca="1" si="317"/>
        <v>9</v>
      </c>
      <c r="J2942">
        <f t="shared" ca="1" si="318"/>
        <v>0</v>
      </c>
      <c r="K2942" cm="1">
        <f t="array" aca="1" ref="K2942" ca="1">IF(G2942&gt;7,
        IF(G2942&gt;H2942, 1, IF(G2942&lt;H2942, 0, 2)),
        IF(       H2942&gt;7,
                     IF(G2942&gt;H2942, 1, IF(G2942&lt;H2942, 0, 2)),
                     IF(         G2942&lt;6,
                                   IF(            _xlfn.XLOOKUP(C2942,'deck &amp; rules'!$D$22:$M$22,_xlfn.XLOOKUP(H2942,'deck &amp; rules'!$C$23:$C$30,'deck &amp; rules'!$D$23:$M$30))="draw",
                                                     IF(I2942&gt;J2942,1,IF(I2942&lt;J2942,0,2)),
                                                     IF(I2942&gt;H2942,1,IF(I2942&lt;H2942,0,2))),
                                   IF(H2942&lt;7,
                                        IF(G2942&gt;J2942,1,IF(G2942&lt;J2942,0,2)),
                                        IF(G2942&gt;H2942,1,IF(G2942&lt;H2942,0,2))
                                        )
                          )
              )
        )</f>
        <v>1</v>
      </c>
      <c r="L2942">
        <f t="shared" ca="1" si="319"/>
        <v>-303</v>
      </c>
      <c r="M2942">
        <f t="shared" ca="1" si="320"/>
        <v>-322.15000000000862</v>
      </c>
      <c r="N2942">
        <f t="shared" ca="1" si="321"/>
        <v>-430</v>
      </c>
    </row>
    <row r="2943" spans="1:14" x14ac:dyDescent="0.25">
      <c r="A2943">
        <f ca="1"/>
        <v>0</v>
      </c>
      <c r="B2943">
        <f ca="1"/>
        <v>0</v>
      </c>
      <c r="C2943">
        <f ca="1"/>
        <v>8</v>
      </c>
      <c r="D2943">
        <f ca="1"/>
        <v>3</v>
      </c>
      <c r="E2943">
        <f ca="1"/>
        <v>0</v>
      </c>
      <c r="F2943">
        <f ca="1"/>
        <v>6</v>
      </c>
      <c r="G2943">
        <f t="shared" ca="1" si="315"/>
        <v>0</v>
      </c>
      <c r="H2943">
        <f t="shared" ca="1" si="316"/>
        <v>3</v>
      </c>
      <c r="I2943">
        <f t="shared" ca="1" si="317"/>
        <v>8</v>
      </c>
      <c r="J2943">
        <f t="shared" ca="1" si="318"/>
        <v>9</v>
      </c>
      <c r="K2943" cm="1">
        <f t="array" aca="1" ref="K2943" ca="1">IF(G2943&gt;7,
        IF(G2943&gt;H2943, 1, IF(G2943&lt;H2943, 0, 2)),
        IF(       H2943&gt;7,
                     IF(G2943&gt;H2943, 1, IF(G2943&lt;H2943, 0, 2)),
                     IF(         G2943&lt;6,
                                   IF(            _xlfn.XLOOKUP(C2943,'deck &amp; rules'!$D$22:$M$22,_xlfn.XLOOKUP(H2943,'deck &amp; rules'!$C$23:$C$30,'deck &amp; rules'!$D$23:$M$30))="draw",
                                                     IF(I2943&gt;J2943,1,IF(I2943&lt;J2943,0,2)),
                                                     IF(I2943&gt;H2943,1,IF(I2943&lt;H2943,0,2))),
                                   IF(H2943&lt;7,
                                        IF(G2943&gt;J2943,1,IF(G2943&lt;J2943,0,2)),
                                        IF(G2943&gt;H2943,1,IF(G2943&lt;H2943,0,2))
                                        )
                          )
              )
        )</f>
        <v>1</v>
      </c>
      <c r="L2943">
        <f t="shared" ca="1" si="319"/>
        <v>-302</v>
      </c>
      <c r="M2943">
        <f t="shared" ca="1" si="320"/>
        <v>-323.15000000000862</v>
      </c>
      <c r="N2943">
        <f t="shared" ca="1" si="321"/>
        <v>-431</v>
      </c>
    </row>
    <row r="2944" spans="1:14" x14ac:dyDescent="0.25">
      <c r="A2944">
        <f ca="1"/>
        <v>9</v>
      </c>
      <c r="B2944">
        <f ca="1"/>
        <v>7</v>
      </c>
      <c r="C2944">
        <f ca="1"/>
        <v>6</v>
      </c>
      <c r="D2944">
        <f ca="1"/>
        <v>1</v>
      </c>
      <c r="E2944">
        <f ca="1"/>
        <v>2</v>
      </c>
      <c r="F2944">
        <f ca="1"/>
        <v>7</v>
      </c>
      <c r="G2944">
        <f t="shared" ca="1" si="315"/>
        <v>6</v>
      </c>
      <c r="H2944">
        <f t="shared" ca="1" si="316"/>
        <v>3</v>
      </c>
      <c r="I2944">
        <f t="shared" ca="1" si="317"/>
        <v>2</v>
      </c>
      <c r="J2944">
        <f t="shared" ca="1" si="318"/>
        <v>0</v>
      </c>
      <c r="K2944" cm="1">
        <f t="array" aca="1" ref="K2944" ca="1">IF(G2944&gt;7,
        IF(G2944&gt;H2944, 1, IF(G2944&lt;H2944, 0, 2)),
        IF(       H2944&gt;7,
                     IF(G2944&gt;H2944, 1, IF(G2944&lt;H2944, 0, 2)),
                     IF(         G2944&lt;6,
                                   IF(            _xlfn.XLOOKUP(C2944,'deck &amp; rules'!$D$22:$M$22,_xlfn.XLOOKUP(H2944,'deck &amp; rules'!$C$23:$C$30,'deck &amp; rules'!$D$23:$M$30))="draw",
                                                     IF(I2944&gt;J2944,1,IF(I2944&lt;J2944,0,2)),
                                                     IF(I2944&gt;H2944,1,IF(I2944&lt;H2944,0,2))),
                                   IF(H2944&lt;7,
                                        IF(G2944&gt;J2944,1,IF(G2944&lt;J2944,0,2)),
                                        IF(G2944&gt;H2944,1,IF(G2944&lt;H2944,0,2))
                                        )
                          )
              )
        )</f>
        <v>1</v>
      </c>
      <c r="L2944">
        <f t="shared" ca="1" si="319"/>
        <v>-301</v>
      </c>
      <c r="M2944">
        <f t="shared" ca="1" si="320"/>
        <v>-324.15000000000862</v>
      </c>
      <c r="N2944">
        <f t="shared" ca="1" si="321"/>
        <v>-432</v>
      </c>
    </row>
    <row r="2945" spans="1:14" x14ac:dyDescent="0.25">
      <c r="A2945">
        <f ca="1"/>
        <v>0</v>
      </c>
      <c r="B2945">
        <f ca="1"/>
        <v>0</v>
      </c>
      <c r="C2945">
        <f ca="1"/>
        <v>7</v>
      </c>
      <c r="D2945">
        <f ca="1"/>
        <v>0</v>
      </c>
      <c r="E2945">
        <f ca="1"/>
        <v>5</v>
      </c>
      <c r="F2945">
        <f ca="1"/>
        <v>7</v>
      </c>
      <c r="G2945">
        <f t="shared" ca="1" si="315"/>
        <v>0</v>
      </c>
      <c r="H2945">
        <f t="shared" ca="1" si="316"/>
        <v>5</v>
      </c>
      <c r="I2945">
        <f t="shared" ca="1" si="317"/>
        <v>7</v>
      </c>
      <c r="J2945">
        <f t="shared" ca="1" si="318"/>
        <v>2</v>
      </c>
      <c r="K2945" cm="1">
        <f t="array" aca="1" ref="K2945" ca="1">IF(G2945&gt;7,
        IF(G2945&gt;H2945, 1, IF(G2945&lt;H2945, 0, 2)),
        IF(       H2945&gt;7,
                     IF(G2945&gt;H2945, 1, IF(G2945&lt;H2945, 0, 2)),
                     IF(         G2945&lt;6,
                                   IF(            _xlfn.XLOOKUP(C2945,'deck &amp; rules'!$D$22:$M$22,_xlfn.XLOOKUP(H2945,'deck &amp; rules'!$C$23:$C$30,'deck &amp; rules'!$D$23:$M$30))="draw",
                                                     IF(I2945&gt;J2945,1,IF(I2945&lt;J2945,0,2)),
                                                     IF(I2945&gt;H2945,1,IF(I2945&lt;H2945,0,2))),
                                   IF(H2945&lt;7,
                                        IF(G2945&gt;J2945,1,IF(G2945&lt;J2945,0,2)),
                                        IF(G2945&gt;H2945,1,IF(G2945&lt;H2945,0,2))
                                        )
                          )
              )
        )</f>
        <v>1</v>
      </c>
      <c r="L2945">
        <f t="shared" ca="1" si="319"/>
        <v>-300</v>
      </c>
      <c r="M2945">
        <f t="shared" ca="1" si="320"/>
        <v>-325.15000000000862</v>
      </c>
      <c r="N2945">
        <f t="shared" ca="1" si="321"/>
        <v>-433</v>
      </c>
    </row>
    <row r="2946" spans="1:14" x14ac:dyDescent="0.25">
      <c r="A2946">
        <f ca="1"/>
        <v>0</v>
      </c>
      <c r="B2946">
        <f ca="1"/>
        <v>0</v>
      </c>
      <c r="C2946">
        <f ca="1"/>
        <v>9</v>
      </c>
      <c r="D2946">
        <f ca="1"/>
        <v>5</v>
      </c>
      <c r="E2946">
        <f ca="1"/>
        <v>7</v>
      </c>
      <c r="F2946">
        <f ca="1"/>
        <v>2</v>
      </c>
      <c r="G2946">
        <f t="shared" ca="1" si="315"/>
        <v>0</v>
      </c>
      <c r="H2946">
        <f t="shared" ca="1" si="316"/>
        <v>2</v>
      </c>
      <c r="I2946">
        <f t="shared" ca="1" si="317"/>
        <v>9</v>
      </c>
      <c r="J2946">
        <f t="shared" ca="1" si="318"/>
        <v>4</v>
      </c>
      <c r="K2946" cm="1">
        <f t="array" aca="1" ref="K2946" ca="1">IF(G2946&gt;7,
        IF(G2946&gt;H2946, 1, IF(G2946&lt;H2946, 0, 2)),
        IF(       H2946&gt;7,
                     IF(G2946&gt;H2946, 1, IF(G2946&lt;H2946, 0, 2)),
                     IF(         G2946&lt;6,
                                   IF(            _xlfn.XLOOKUP(C2946,'deck &amp; rules'!$D$22:$M$22,_xlfn.XLOOKUP(H2946,'deck &amp; rules'!$C$23:$C$30,'deck &amp; rules'!$D$23:$M$30))="draw",
                                                     IF(I2946&gt;J2946,1,IF(I2946&lt;J2946,0,2)),
                                                     IF(I2946&gt;H2946,1,IF(I2946&lt;H2946,0,2))),
                                   IF(H2946&lt;7,
                                        IF(G2946&gt;J2946,1,IF(G2946&lt;J2946,0,2)),
                                        IF(G2946&gt;H2946,1,IF(G2946&lt;H2946,0,2))
                                        )
                          )
              )
        )</f>
        <v>1</v>
      </c>
      <c r="L2946">
        <f t="shared" ca="1" si="319"/>
        <v>-299</v>
      </c>
      <c r="M2946">
        <f t="shared" ca="1" si="320"/>
        <v>-326.15000000000862</v>
      </c>
      <c r="N2946">
        <f t="shared" ca="1" si="321"/>
        <v>-434</v>
      </c>
    </row>
    <row r="2947" spans="1:14" x14ac:dyDescent="0.25">
      <c r="A2947">
        <f ca="1"/>
        <v>0</v>
      </c>
      <c r="B2947">
        <f ca="1"/>
        <v>0</v>
      </c>
      <c r="C2947">
        <f ca="1"/>
        <v>0</v>
      </c>
      <c r="D2947">
        <f ca="1"/>
        <v>4</v>
      </c>
      <c r="E2947">
        <f ca="1"/>
        <v>0</v>
      </c>
      <c r="F2947">
        <f ca="1"/>
        <v>8</v>
      </c>
      <c r="G2947">
        <f t="shared" ref="G2947:G3010" ca="1" si="322">IF(A2947+B2947&gt;9,A2947+B2947-10,A2947+B2947)</f>
        <v>0</v>
      </c>
      <c r="H2947">
        <f t="shared" ref="H2947:H3010" ca="1" si="323">IF(D2947+E2947&gt;9,D2947+E2947-10,D2947+E2947)</f>
        <v>4</v>
      </c>
      <c r="I2947">
        <f t="shared" ref="I2947:I3010" ca="1" si="324">IF(G2947+C2947&gt;9,G2947+C2947-10,G2947+C2947)</f>
        <v>0</v>
      </c>
      <c r="J2947">
        <f t="shared" ref="J2947:J3010" ca="1" si="325">IF(H2947+F2947&gt;9,H2947+F2947-10,H2947+F2947)</f>
        <v>2</v>
      </c>
      <c r="K2947" cm="1">
        <f t="array" aca="1" ref="K2947" ca="1">IF(G2947&gt;7,
        IF(G2947&gt;H2947, 1, IF(G2947&lt;H2947, 0, 2)),
        IF(       H2947&gt;7,
                     IF(G2947&gt;H2947, 1, IF(G2947&lt;H2947, 0, 2)),
                     IF(         G2947&lt;6,
                                   IF(            _xlfn.XLOOKUP(C2947,'deck &amp; rules'!$D$22:$M$22,_xlfn.XLOOKUP(H2947,'deck &amp; rules'!$C$23:$C$30,'deck &amp; rules'!$D$23:$M$30))="draw",
                                                     IF(I2947&gt;J2947,1,IF(I2947&lt;J2947,0,2)),
                                                     IF(I2947&gt;H2947,1,IF(I2947&lt;H2947,0,2))),
                                   IF(H2947&lt;7,
                                        IF(G2947&gt;J2947,1,IF(G2947&lt;J2947,0,2)),
                                        IF(G2947&gt;H2947,1,IF(G2947&lt;H2947,0,2))
                                        )
                          )
              )
        )</f>
        <v>0</v>
      </c>
      <c r="L2947">
        <f t="shared" ca="1" si="319"/>
        <v>-300</v>
      </c>
      <c r="M2947">
        <f t="shared" ca="1" si="320"/>
        <v>-325.20000000000863</v>
      </c>
      <c r="N2947">
        <f t="shared" ca="1" si="321"/>
        <v>-435</v>
      </c>
    </row>
    <row r="2948" spans="1:14" x14ac:dyDescent="0.25">
      <c r="A2948">
        <f ca="1"/>
        <v>1</v>
      </c>
      <c r="B2948">
        <f ca="1"/>
        <v>5</v>
      </c>
      <c r="C2948">
        <f ca="1"/>
        <v>0</v>
      </c>
      <c r="D2948">
        <f ca="1"/>
        <v>0</v>
      </c>
      <c r="E2948">
        <f ca="1"/>
        <v>1</v>
      </c>
      <c r="F2948">
        <f ca="1"/>
        <v>8</v>
      </c>
      <c r="G2948">
        <f t="shared" ca="1" si="322"/>
        <v>6</v>
      </c>
      <c r="H2948">
        <f t="shared" ca="1" si="323"/>
        <v>1</v>
      </c>
      <c r="I2948">
        <f t="shared" ca="1" si="324"/>
        <v>6</v>
      </c>
      <c r="J2948">
        <f t="shared" ca="1" si="325"/>
        <v>9</v>
      </c>
      <c r="K2948" cm="1">
        <f t="array" aca="1" ref="K2948" ca="1">IF(G2948&gt;7,
        IF(G2948&gt;H2948, 1, IF(G2948&lt;H2948, 0, 2)),
        IF(       H2948&gt;7,
                     IF(G2948&gt;H2948, 1, IF(G2948&lt;H2948, 0, 2)),
                     IF(         G2948&lt;6,
                                   IF(            _xlfn.XLOOKUP(C2948,'deck &amp; rules'!$D$22:$M$22,_xlfn.XLOOKUP(H2948,'deck &amp; rules'!$C$23:$C$30,'deck &amp; rules'!$D$23:$M$30))="draw",
                                                     IF(I2948&gt;J2948,1,IF(I2948&lt;J2948,0,2)),
                                                     IF(I2948&gt;H2948,1,IF(I2948&lt;H2948,0,2))),
                                   IF(H2948&lt;7,
                                        IF(G2948&gt;J2948,1,IF(G2948&lt;J2948,0,2)),
                                        IF(G2948&gt;H2948,1,IF(G2948&lt;H2948,0,2))
                                        )
                          )
              )
        )</f>
        <v>0</v>
      </c>
      <c r="L2948">
        <f t="shared" ref="L2948:L3011" ca="1" si="326">IF(K2948=1,L2947+1,L2947-1)</f>
        <v>-301</v>
      </c>
      <c r="M2948">
        <f t="shared" ref="M2948:M3011" ca="1" si="327">IF(K2948=0,M2947+19/20,M2947-1)</f>
        <v>-324.25000000000864</v>
      </c>
      <c r="N2948">
        <f t="shared" ref="N2948:N3011" ca="1" si="328">IF(K2948=2,N2947+8,N2947-1)</f>
        <v>-436</v>
      </c>
    </row>
    <row r="2949" spans="1:14" x14ac:dyDescent="0.25">
      <c r="A2949">
        <f ca="1"/>
        <v>0</v>
      </c>
      <c r="B2949">
        <f ca="1"/>
        <v>0</v>
      </c>
      <c r="C2949">
        <f ca="1"/>
        <v>1</v>
      </c>
      <c r="D2949">
        <f ca="1"/>
        <v>0</v>
      </c>
      <c r="E2949">
        <f ca="1"/>
        <v>7</v>
      </c>
      <c r="F2949">
        <f ca="1"/>
        <v>3</v>
      </c>
      <c r="G2949">
        <f t="shared" ca="1" si="322"/>
        <v>0</v>
      </c>
      <c r="H2949">
        <f t="shared" ca="1" si="323"/>
        <v>7</v>
      </c>
      <c r="I2949">
        <f t="shared" ca="1" si="324"/>
        <v>1</v>
      </c>
      <c r="J2949">
        <f t="shared" ca="1" si="325"/>
        <v>0</v>
      </c>
      <c r="K2949" cm="1">
        <f t="array" aca="1" ref="K2949" ca="1">IF(G2949&gt;7,
        IF(G2949&gt;H2949, 1, IF(G2949&lt;H2949, 0, 2)),
        IF(       H2949&gt;7,
                     IF(G2949&gt;H2949, 1, IF(G2949&lt;H2949, 0, 2)),
                     IF(         G2949&lt;6,
                                   IF(            _xlfn.XLOOKUP(C2949,'deck &amp; rules'!$D$22:$M$22,_xlfn.XLOOKUP(H2949,'deck &amp; rules'!$C$23:$C$30,'deck &amp; rules'!$D$23:$M$30))="draw",
                                                     IF(I2949&gt;J2949,1,IF(I2949&lt;J2949,0,2)),
                                                     IF(I2949&gt;H2949,1,IF(I2949&lt;H2949,0,2))),
                                   IF(H2949&lt;7,
                                        IF(G2949&gt;J2949,1,IF(G2949&lt;J2949,0,2)),
                                        IF(G2949&gt;H2949,1,IF(G2949&lt;H2949,0,2))
                                        )
                          )
              )
        )</f>
        <v>0</v>
      </c>
      <c r="L2949">
        <f t="shared" ca="1" si="326"/>
        <v>-302</v>
      </c>
      <c r="M2949">
        <f t="shared" ca="1" si="327"/>
        <v>-323.30000000000865</v>
      </c>
      <c r="N2949">
        <f t="shared" ca="1" si="328"/>
        <v>-437</v>
      </c>
    </row>
    <row r="2950" spans="1:14" x14ac:dyDescent="0.25">
      <c r="A2950">
        <f ca="1"/>
        <v>3</v>
      </c>
      <c r="B2950">
        <f ca="1"/>
        <v>8</v>
      </c>
      <c r="C2950">
        <f ca="1"/>
        <v>3</v>
      </c>
      <c r="D2950">
        <f ca="1"/>
        <v>7</v>
      </c>
      <c r="E2950">
        <f ca="1"/>
        <v>0</v>
      </c>
      <c r="F2950">
        <f ca="1"/>
        <v>7</v>
      </c>
      <c r="G2950">
        <f t="shared" ca="1" si="322"/>
        <v>1</v>
      </c>
      <c r="H2950">
        <f t="shared" ca="1" si="323"/>
        <v>7</v>
      </c>
      <c r="I2950">
        <f t="shared" ca="1" si="324"/>
        <v>4</v>
      </c>
      <c r="J2950">
        <f t="shared" ca="1" si="325"/>
        <v>4</v>
      </c>
      <c r="K2950" cm="1">
        <f t="array" aca="1" ref="K2950" ca="1">IF(G2950&gt;7,
        IF(G2950&gt;H2950, 1, IF(G2950&lt;H2950, 0, 2)),
        IF(       H2950&gt;7,
                     IF(G2950&gt;H2950, 1, IF(G2950&lt;H2950, 0, 2)),
                     IF(         G2950&lt;6,
                                   IF(            _xlfn.XLOOKUP(C2950,'deck &amp; rules'!$D$22:$M$22,_xlfn.XLOOKUP(H2950,'deck &amp; rules'!$C$23:$C$30,'deck &amp; rules'!$D$23:$M$30))="draw",
                                                     IF(I2950&gt;J2950,1,IF(I2950&lt;J2950,0,2)),
                                                     IF(I2950&gt;H2950,1,IF(I2950&lt;H2950,0,2))),
                                   IF(H2950&lt;7,
                                        IF(G2950&gt;J2950,1,IF(G2950&lt;J2950,0,2)),
                                        IF(G2950&gt;H2950,1,IF(G2950&lt;H2950,0,2))
                                        )
                          )
              )
        )</f>
        <v>0</v>
      </c>
      <c r="L2950">
        <f t="shared" ca="1" si="326"/>
        <v>-303</v>
      </c>
      <c r="M2950">
        <f t="shared" ca="1" si="327"/>
        <v>-322.35000000000866</v>
      </c>
      <c r="N2950">
        <f t="shared" ca="1" si="328"/>
        <v>-438</v>
      </c>
    </row>
    <row r="2951" spans="1:14" x14ac:dyDescent="0.25">
      <c r="A2951">
        <f ca="1"/>
        <v>0</v>
      </c>
      <c r="B2951">
        <f ca="1"/>
        <v>8</v>
      </c>
      <c r="C2951">
        <f ca="1"/>
        <v>0</v>
      </c>
      <c r="D2951">
        <f ca="1"/>
        <v>9</v>
      </c>
      <c r="E2951">
        <f ca="1"/>
        <v>6</v>
      </c>
      <c r="F2951">
        <f ca="1"/>
        <v>3</v>
      </c>
      <c r="G2951">
        <f t="shared" ca="1" si="322"/>
        <v>8</v>
      </c>
      <c r="H2951">
        <f t="shared" ca="1" si="323"/>
        <v>5</v>
      </c>
      <c r="I2951">
        <f t="shared" ca="1" si="324"/>
        <v>8</v>
      </c>
      <c r="J2951">
        <f t="shared" ca="1" si="325"/>
        <v>8</v>
      </c>
      <c r="K2951" cm="1">
        <f t="array" aca="1" ref="K2951" ca="1">IF(G2951&gt;7,
        IF(G2951&gt;H2951, 1, IF(G2951&lt;H2951, 0, 2)),
        IF(       H2951&gt;7,
                     IF(G2951&gt;H2951, 1, IF(G2951&lt;H2951, 0, 2)),
                     IF(         G2951&lt;6,
                                   IF(            _xlfn.XLOOKUP(C2951,'deck &amp; rules'!$D$22:$M$22,_xlfn.XLOOKUP(H2951,'deck &amp; rules'!$C$23:$C$30,'deck &amp; rules'!$D$23:$M$30))="draw",
                                                     IF(I2951&gt;J2951,1,IF(I2951&lt;J2951,0,2)),
                                                     IF(I2951&gt;H2951,1,IF(I2951&lt;H2951,0,2))),
                                   IF(H2951&lt;7,
                                        IF(G2951&gt;J2951,1,IF(G2951&lt;J2951,0,2)),
                                        IF(G2951&gt;H2951,1,IF(G2951&lt;H2951,0,2))
                                        )
                          )
              )
        )</f>
        <v>1</v>
      </c>
      <c r="L2951">
        <f t="shared" ca="1" si="326"/>
        <v>-302</v>
      </c>
      <c r="M2951">
        <f t="shared" ca="1" si="327"/>
        <v>-323.35000000000866</v>
      </c>
      <c r="N2951">
        <f t="shared" ca="1" si="328"/>
        <v>-439</v>
      </c>
    </row>
    <row r="2952" spans="1:14" x14ac:dyDescent="0.25">
      <c r="A2952">
        <f ca="1"/>
        <v>7</v>
      </c>
      <c r="B2952">
        <f ca="1"/>
        <v>8</v>
      </c>
      <c r="C2952">
        <f ca="1"/>
        <v>0</v>
      </c>
      <c r="D2952">
        <f ca="1"/>
        <v>2</v>
      </c>
      <c r="E2952">
        <f ca="1"/>
        <v>6</v>
      </c>
      <c r="F2952">
        <f ca="1"/>
        <v>8</v>
      </c>
      <c r="G2952">
        <f t="shared" ca="1" si="322"/>
        <v>5</v>
      </c>
      <c r="H2952">
        <f t="shared" ca="1" si="323"/>
        <v>8</v>
      </c>
      <c r="I2952">
        <f t="shared" ca="1" si="324"/>
        <v>5</v>
      </c>
      <c r="J2952">
        <f t="shared" ca="1" si="325"/>
        <v>6</v>
      </c>
      <c r="K2952" cm="1">
        <f t="array" aca="1" ref="K2952" ca="1">IF(G2952&gt;7,
        IF(G2952&gt;H2952, 1, IF(G2952&lt;H2952, 0, 2)),
        IF(       H2952&gt;7,
                     IF(G2952&gt;H2952, 1, IF(G2952&lt;H2952, 0, 2)),
                     IF(         G2952&lt;6,
                                   IF(            _xlfn.XLOOKUP(C2952,'deck &amp; rules'!$D$22:$M$22,_xlfn.XLOOKUP(H2952,'deck &amp; rules'!$C$23:$C$30,'deck &amp; rules'!$D$23:$M$30))="draw",
                                                     IF(I2952&gt;J2952,1,IF(I2952&lt;J2952,0,2)),
                                                     IF(I2952&gt;H2952,1,IF(I2952&lt;H2952,0,2))),
                                   IF(H2952&lt;7,
                                        IF(G2952&gt;J2952,1,IF(G2952&lt;J2952,0,2)),
                                        IF(G2952&gt;H2952,1,IF(G2952&lt;H2952,0,2))
                                        )
                          )
              )
        )</f>
        <v>0</v>
      </c>
      <c r="L2952">
        <f t="shared" ca="1" si="326"/>
        <v>-303</v>
      </c>
      <c r="M2952">
        <f t="shared" ca="1" si="327"/>
        <v>-322.40000000000867</v>
      </c>
      <c r="N2952">
        <f t="shared" ca="1" si="328"/>
        <v>-440</v>
      </c>
    </row>
    <row r="2953" spans="1:14" x14ac:dyDescent="0.25">
      <c r="A2953">
        <f ca="1"/>
        <v>2</v>
      </c>
      <c r="B2953">
        <f ca="1"/>
        <v>7</v>
      </c>
      <c r="C2953">
        <f ca="1"/>
        <v>0</v>
      </c>
      <c r="D2953">
        <f ca="1"/>
        <v>0</v>
      </c>
      <c r="E2953">
        <f ca="1"/>
        <v>5</v>
      </c>
      <c r="F2953">
        <f ca="1"/>
        <v>7</v>
      </c>
      <c r="G2953">
        <f t="shared" ca="1" si="322"/>
        <v>9</v>
      </c>
      <c r="H2953">
        <f t="shared" ca="1" si="323"/>
        <v>5</v>
      </c>
      <c r="I2953">
        <f t="shared" ca="1" si="324"/>
        <v>9</v>
      </c>
      <c r="J2953">
        <f t="shared" ca="1" si="325"/>
        <v>2</v>
      </c>
      <c r="K2953" cm="1">
        <f t="array" aca="1" ref="K2953" ca="1">IF(G2953&gt;7,
        IF(G2953&gt;H2953, 1, IF(G2953&lt;H2953, 0, 2)),
        IF(       H2953&gt;7,
                     IF(G2953&gt;H2953, 1, IF(G2953&lt;H2953, 0, 2)),
                     IF(         G2953&lt;6,
                                   IF(            _xlfn.XLOOKUP(C2953,'deck &amp; rules'!$D$22:$M$22,_xlfn.XLOOKUP(H2953,'deck &amp; rules'!$C$23:$C$30,'deck &amp; rules'!$D$23:$M$30))="draw",
                                                     IF(I2953&gt;J2953,1,IF(I2953&lt;J2953,0,2)),
                                                     IF(I2953&gt;H2953,1,IF(I2953&lt;H2953,0,2))),
                                   IF(H2953&lt;7,
                                        IF(G2953&gt;J2953,1,IF(G2953&lt;J2953,0,2)),
                                        IF(G2953&gt;H2953,1,IF(G2953&lt;H2953,0,2))
                                        )
                          )
              )
        )</f>
        <v>1</v>
      </c>
      <c r="L2953">
        <f t="shared" ca="1" si="326"/>
        <v>-302</v>
      </c>
      <c r="M2953">
        <f t="shared" ca="1" si="327"/>
        <v>-323.40000000000867</v>
      </c>
      <c r="N2953">
        <f t="shared" ca="1" si="328"/>
        <v>-441</v>
      </c>
    </row>
    <row r="2954" spans="1:14" x14ac:dyDescent="0.25">
      <c r="A2954">
        <f ca="1"/>
        <v>0</v>
      </c>
      <c r="B2954">
        <f ca="1"/>
        <v>7</v>
      </c>
      <c r="C2954">
        <f ca="1"/>
        <v>7</v>
      </c>
      <c r="D2954">
        <f ca="1"/>
        <v>8</v>
      </c>
      <c r="E2954">
        <f ca="1"/>
        <v>3</v>
      </c>
      <c r="F2954">
        <f ca="1"/>
        <v>0</v>
      </c>
      <c r="G2954">
        <f t="shared" ca="1" si="322"/>
        <v>7</v>
      </c>
      <c r="H2954">
        <f t="shared" ca="1" si="323"/>
        <v>1</v>
      </c>
      <c r="I2954">
        <f t="shared" ca="1" si="324"/>
        <v>4</v>
      </c>
      <c r="J2954">
        <f t="shared" ca="1" si="325"/>
        <v>1</v>
      </c>
      <c r="K2954" cm="1">
        <f t="array" aca="1" ref="K2954" ca="1">IF(G2954&gt;7,
        IF(G2954&gt;H2954, 1, IF(G2954&lt;H2954, 0, 2)),
        IF(       H2954&gt;7,
                     IF(G2954&gt;H2954, 1, IF(G2954&lt;H2954, 0, 2)),
                     IF(         G2954&lt;6,
                                   IF(            _xlfn.XLOOKUP(C2954,'deck &amp; rules'!$D$22:$M$22,_xlfn.XLOOKUP(H2954,'deck &amp; rules'!$C$23:$C$30,'deck &amp; rules'!$D$23:$M$30))="draw",
                                                     IF(I2954&gt;J2954,1,IF(I2954&lt;J2954,0,2)),
                                                     IF(I2954&gt;H2954,1,IF(I2954&lt;H2954,0,2))),
                                   IF(H2954&lt;7,
                                        IF(G2954&gt;J2954,1,IF(G2954&lt;J2954,0,2)),
                                        IF(G2954&gt;H2954,1,IF(G2954&lt;H2954,0,2))
                                        )
                          )
              )
        )</f>
        <v>1</v>
      </c>
      <c r="L2954">
        <f t="shared" ca="1" si="326"/>
        <v>-301</v>
      </c>
      <c r="M2954">
        <f t="shared" ca="1" si="327"/>
        <v>-324.40000000000867</v>
      </c>
      <c r="N2954">
        <f t="shared" ca="1" si="328"/>
        <v>-442</v>
      </c>
    </row>
    <row r="2955" spans="1:14" x14ac:dyDescent="0.25">
      <c r="A2955">
        <f ca="1"/>
        <v>9</v>
      </c>
      <c r="B2955">
        <f ca="1"/>
        <v>5</v>
      </c>
      <c r="C2955">
        <f ca="1"/>
        <v>4</v>
      </c>
      <c r="D2955">
        <f ca="1"/>
        <v>0</v>
      </c>
      <c r="E2955">
        <f ca="1"/>
        <v>0</v>
      </c>
      <c r="F2955">
        <f ca="1"/>
        <v>7</v>
      </c>
      <c r="G2955">
        <f t="shared" ca="1" si="322"/>
        <v>4</v>
      </c>
      <c r="H2955">
        <f t="shared" ca="1" si="323"/>
        <v>0</v>
      </c>
      <c r="I2955">
        <f t="shared" ca="1" si="324"/>
        <v>8</v>
      </c>
      <c r="J2955">
        <f t="shared" ca="1" si="325"/>
        <v>7</v>
      </c>
      <c r="K2955" cm="1">
        <f t="array" aca="1" ref="K2955" ca="1">IF(G2955&gt;7,
        IF(G2955&gt;H2955, 1, IF(G2955&lt;H2955, 0, 2)),
        IF(       H2955&gt;7,
                     IF(G2955&gt;H2955, 1, IF(G2955&lt;H2955, 0, 2)),
                     IF(         G2955&lt;6,
                                   IF(            _xlfn.XLOOKUP(C2955,'deck &amp; rules'!$D$22:$M$22,_xlfn.XLOOKUP(H2955,'deck &amp; rules'!$C$23:$C$30,'deck &amp; rules'!$D$23:$M$30))="draw",
                                                     IF(I2955&gt;J2955,1,IF(I2955&lt;J2955,0,2)),
                                                     IF(I2955&gt;H2955,1,IF(I2955&lt;H2955,0,2))),
                                   IF(H2955&lt;7,
                                        IF(G2955&gt;J2955,1,IF(G2955&lt;J2955,0,2)),
                                        IF(G2955&gt;H2955,1,IF(G2955&lt;H2955,0,2))
                                        )
                          )
              )
        )</f>
        <v>1</v>
      </c>
      <c r="L2955">
        <f t="shared" ca="1" si="326"/>
        <v>-300</v>
      </c>
      <c r="M2955">
        <f t="shared" ca="1" si="327"/>
        <v>-325.40000000000867</v>
      </c>
      <c r="N2955">
        <f t="shared" ca="1" si="328"/>
        <v>-443</v>
      </c>
    </row>
    <row r="2956" spans="1:14" x14ac:dyDescent="0.25">
      <c r="A2956">
        <f ca="1"/>
        <v>5</v>
      </c>
      <c r="B2956">
        <f ca="1"/>
        <v>7</v>
      </c>
      <c r="C2956">
        <f ca="1"/>
        <v>6</v>
      </c>
      <c r="D2956">
        <f ca="1"/>
        <v>7</v>
      </c>
      <c r="E2956">
        <f ca="1"/>
        <v>0</v>
      </c>
      <c r="F2956">
        <f ca="1"/>
        <v>2</v>
      </c>
      <c r="G2956">
        <f t="shared" ca="1" si="322"/>
        <v>2</v>
      </c>
      <c r="H2956">
        <f t="shared" ca="1" si="323"/>
        <v>7</v>
      </c>
      <c r="I2956">
        <f t="shared" ca="1" si="324"/>
        <v>8</v>
      </c>
      <c r="J2956">
        <f t="shared" ca="1" si="325"/>
        <v>9</v>
      </c>
      <c r="K2956" cm="1">
        <f t="array" aca="1" ref="K2956" ca="1">IF(G2956&gt;7,
        IF(G2956&gt;H2956, 1, IF(G2956&lt;H2956, 0, 2)),
        IF(       H2956&gt;7,
                     IF(G2956&gt;H2956, 1, IF(G2956&lt;H2956, 0, 2)),
                     IF(         G2956&lt;6,
                                   IF(            _xlfn.XLOOKUP(C2956,'deck &amp; rules'!$D$22:$M$22,_xlfn.XLOOKUP(H2956,'deck &amp; rules'!$C$23:$C$30,'deck &amp; rules'!$D$23:$M$30))="draw",
                                                     IF(I2956&gt;J2956,1,IF(I2956&lt;J2956,0,2)),
                                                     IF(I2956&gt;H2956,1,IF(I2956&lt;H2956,0,2))),
                                   IF(H2956&lt;7,
                                        IF(G2956&gt;J2956,1,IF(G2956&lt;J2956,0,2)),
                                        IF(G2956&gt;H2956,1,IF(G2956&lt;H2956,0,2))
                                        )
                          )
              )
        )</f>
        <v>1</v>
      </c>
      <c r="L2956">
        <f t="shared" ca="1" si="326"/>
        <v>-299</v>
      </c>
      <c r="M2956">
        <f t="shared" ca="1" si="327"/>
        <v>-326.40000000000867</v>
      </c>
      <c r="N2956">
        <f t="shared" ca="1" si="328"/>
        <v>-444</v>
      </c>
    </row>
    <row r="2957" spans="1:14" x14ac:dyDescent="0.25">
      <c r="A2957">
        <f ca="1"/>
        <v>5</v>
      </c>
      <c r="B2957">
        <f ca="1"/>
        <v>5</v>
      </c>
      <c r="C2957">
        <f ca="1"/>
        <v>5</v>
      </c>
      <c r="D2957">
        <f ca="1"/>
        <v>0</v>
      </c>
      <c r="E2957">
        <f ca="1"/>
        <v>7</v>
      </c>
      <c r="F2957">
        <f ca="1"/>
        <v>0</v>
      </c>
      <c r="G2957">
        <f t="shared" ca="1" si="322"/>
        <v>0</v>
      </c>
      <c r="H2957">
        <f t="shared" ca="1" si="323"/>
        <v>7</v>
      </c>
      <c r="I2957">
        <f t="shared" ca="1" si="324"/>
        <v>5</v>
      </c>
      <c r="J2957">
        <f t="shared" ca="1" si="325"/>
        <v>7</v>
      </c>
      <c r="K2957" cm="1">
        <f t="array" aca="1" ref="K2957" ca="1">IF(G2957&gt;7,
        IF(G2957&gt;H2957, 1, IF(G2957&lt;H2957, 0, 2)),
        IF(       H2957&gt;7,
                     IF(G2957&gt;H2957, 1, IF(G2957&lt;H2957, 0, 2)),
                     IF(         G2957&lt;6,
                                   IF(            _xlfn.XLOOKUP(C2957,'deck &amp; rules'!$D$22:$M$22,_xlfn.XLOOKUP(H2957,'deck &amp; rules'!$C$23:$C$30,'deck &amp; rules'!$D$23:$M$30))="draw",
                                                     IF(I2957&gt;J2957,1,IF(I2957&lt;J2957,0,2)),
                                                     IF(I2957&gt;H2957,1,IF(I2957&lt;H2957,0,2))),
                                   IF(H2957&lt;7,
                                        IF(G2957&gt;J2957,1,IF(G2957&lt;J2957,0,2)),
                                        IF(G2957&gt;H2957,1,IF(G2957&lt;H2957,0,2))
                                        )
                          )
              )
        )</f>
        <v>0</v>
      </c>
      <c r="L2957">
        <f t="shared" ca="1" si="326"/>
        <v>-300</v>
      </c>
      <c r="M2957">
        <f t="shared" ca="1" si="327"/>
        <v>-325.45000000000869</v>
      </c>
      <c r="N2957">
        <f t="shared" ca="1" si="328"/>
        <v>-445</v>
      </c>
    </row>
    <row r="2958" spans="1:14" x14ac:dyDescent="0.25">
      <c r="A2958">
        <f ca="1"/>
        <v>0</v>
      </c>
      <c r="B2958">
        <f ca="1"/>
        <v>0</v>
      </c>
      <c r="C2958">
        <f ca="1"/>
        <v>7</v>
      </c>
      <c r="D2958">
        <f ca="1"/>
        <v>0</v>
      </c>
      <c r="E2958">
        <f ca="1"/>
        <v>1</v>
      </c>
      <c r="F2958">
        <f ca="1"/>
        <v>6</v>
      </c>
      <c r="G2958">
        <f t="shared" ca="1" si="322"/>
        <v>0</v>
      </c>
      <c r="H2958">
        <f t="shared" ca="1" si="323"/>
        <v>1</v>
      </c>
      <c r="I2958">
        <f t="shared" ca="1" si="324"/>
        <v>7</v>
      </c>
      <c r="J2958">
        <f t="shared" ca="1" si="325"/>
        <v>7</v>
      </c>
      <c r="K2958" cm="1">
        <f t="array" aca="1" ref="K2958" ca="1">IF(G2958&gt;7,
        IF(G2958&gt;H2958, 1, IF(G2958&lt;H2958, 0, 2)),
        IF(       H2958&gt;7,
                     IF(G2958&gt;H2958, 1, IF(G2958&lt;H2958, 0, 2)),
                     IF(         G2958&lt;6,
                                   IF(            _xlfn.XLOOKUP(C2958,'deck &amp; rules'!$D$22:$M$22,_xlfn.XLOOKUP(H2958,'deck &amp; rules'!$C$23:$C$30,'deck &amp; rules'!$D$23:$M$30))="draw",
                                                     IF(I2958&gt;J2958,1,IF(I2958&lt;J2958,0,2)),
                                                     IF(I2958&gt;H2958,1,IF(I2958&lt;H2958,0,2))),
                                   IF(H2958&lt;7,
                                        IF(G2958&gt;J2958,1,IF(G2958&lt;J2958,0,2)),
                                        IF(G2958&gt;H2958,1,IF(G2958&lt;H2958,0,2))
                                        )
                          )
              )
        )</f>
        <v>2</v>
      </c>
      <c r="L2958">
        <f t="shared" ca="1" si="326"/>
        <v>-301</v>
      </c>
      <c r="M2958">
        <f t="shared" ca="1" si="327"/>
        <v>-326.45000000000869</v>
      </c>
      <c r="N2958">
        <f t="shared" ca="1" si="328"/>
        <v>-437</v>
      </c>
    </row>
    <row r="2959" spans="1:14" x14ac:dyDescent="0.25">
      <c r="A2959">
        <f ca="1"/>
        <v>9</v>
      </c>
      <c r="B2959">
        <f ca="1"/>
        <v>7</v>
      </c>
      <c r="C2959">
        <f ca="1"/>
        <v>5</v>
      </c>
      <c r="D2959">
        <f ca="1"/>
        <v>0</v>
      </c>
      <c r="E2959">
        <f ca="1"/>
        <v>0</v>
      </c>
      <c r="F2959">
        <f ca="1"/>
        <v>8</v>
      </c>
      <c r="G2959">
        <f t="shared" ca="1" si="322"/>
        <v>6</v>
      </c>
      <c r="H2959">
        <f t="shared" ca="1" si="323"/>
        <v>0</v>
      </c>
      <c r="I2959">
        <f t="shared" ca="1" si="324"/>
        <v>1</v>
      </c>
      <c r="J2959">
        <f t="shared" ca="1" si="325"/>
        <v>8</v>
      </c>
      <c r="K2959" cm="1">
        <f t="array" aca="1" ref="K2959" ca="1">IF(G2959&gt;7,
        IF(G2959&gt;H2959, 1, IF(G2959&lt;H2959, 0, 2)),
        IF(       H2959&gt;7,
                     IF(G2959&gt;H2959, 1, IF(G2959&lt;H2959, 0, 2)),
                     IF(         G2959&lt;6,
                                   IF(            _xlfn.XLOOKUP(C2959,'deck &amp; rules'!$D$22:$M$22,_xlfn.XLOOKUP(H2959,'deck &amp; rules'!$C$23:$C$30,'deck &amp; rules'!$D$23:$M$30))="draw",
                                                     IF(I2959&gt;J2959,1,IF(I2959&lt;J2959,0,2)),
                                                     IF(I2959&gt;H2959,1,IF(I2959&lt;H2959,0,2))),
                                   IF(H2959&lt;7,
                                        IF(G2959&gt;J2959,1,IF(G2959&lt;J2959,0,2)),
                                        IF(G2959&gt;H2959,1,IF(G2959&lt;H2959,0,2))
                                        )
                          )
              )
        )</f>
        <v>0</v>
      </c>
      <c r="L2959">
        <f t="shared" ca="1" si="326"/>
        <v>-302</v>
      </c>
      <c r="M2959">
        <f t="shared" ca="1" si="327"/>
        <v>-325.5000000000087</v>
      </c>
      <c r="N2959">
        <f t="shared" ca="1" si="328"/>
        <v>-438</v>
      </c>
    </row>
    <row r="2960" spans="1:14" x14ac:dyDescent="0.25">
      <c r="A2960">
        <f ca="1"/>
        <v>5</v>
      </c>
      <c r="B2960">
        <f ca="1"/>
        <v>4</v>
      </c>
      <c r="C2960">
        <f ca="1"/>
        <v>0</v>
      </c>
      <c r="D2960">
        <f ca="1"/>
        <v>7</v>
      </c>
      <c r="E2960">
        <f ca="1"/>
        <v>0</v>
      </c>
      <c r="F2960">
        <f ca="1"/>
        <v>0</v>
      </c>
      <c r="G2960">
        <f t="shared" ca="1" si="322"/>
        <v>9</v>
      </c>
      <c r="H2960">
        <f t="shared" ca="1" si="323"/>
        <v>7</v>
      </c>
      <c r="I2960">
        <f t="shared" ca="1" si="324"/>
        <v>9</v>
      </c>
      <c r="J2960">
        <f t="shared" ca="1" si="325"/>
        <v>7</v>
      </c>
      <c r="K2960" cm="1">
        <f t="array" aca="1" ref="K2960" ca="1">IF(G2960&gt;7,
        IF(G2960&gt;H2960, 1, IF(G2960&lt;H2960, 0, 2)),
        IF(       H2960&gt;7,
                     IF(G2960&gt;H2960, 1, IF(G2960&lt;H2960, 0, 2)),
                     IF(         G2960&lt;6,
                                   IF(            _xlfn.XLOOKUP(C2960,'deck &amp; rules'!$D$22:$M$22,_xlfn.XLOOKUP(H2960,'deck &amp; rules'!$C$23:$C$30,'deck &amp; rules'!$D$23:$M$30))="draw",
                                                     IF(I2960&gt;J2960,1,IF(I2960&lt;J2960,0,2)),
                                                     IF(I2960&gt;H2960,1,IF(I2960&lt;H2960,0,2))),
                                   IF(H2960&lt;7,
                                        IF(G2960&gt;J2960,1,IF(G2960&lt;J2960,0,2)),
                                        IF(G2960&gt;H2960,1,IF(G2960&lt;H2960,0,2))
                                        )
                          )
              )
        )</f>
        <v>1</v>
      </c>
      <c r="L2960">
        <f t="shared" ca="1" si="326"/>
        <v>-301</v>
      </c>
      <c r="M2960">
        <f t="shared" ca="1" si="327"/>
        <v>-326.5000000000087</v>
      </c>
      <c r="N2960">
        <f t="shared" ca="1" si="328"/>
        <v>-439</v>
      </c>
    </row>
    <row r="2961" spans="1:14" x14ac:dyDescent="0.25">
      <c r="A2961">
        <f ca="1"/>
        <v>8</v>
      </c>
      <c r="B2961">
        <f ca="1"/>
        <v>7</v>
      </c>
      <c r="C2961">
        <f ca="1"/>
        <v>8</v>
      </c>
      <c r="D2961">
        <f ca="1"/>
        <v>3</v>
      </c>
      <c r="E2961">
        <f ca="1"/>
        <v>0</v>
      </c>
      <c r="F2961">
        <f ca="1"/>
        <v>0</v>
      </c>
      <c r="G2961">
        <f t="shared" ca="1" si="322"/>
        <v>5</v>
      </c>
      <c r="H2961">
        <f t="shared" ca="1" si="323"/>
        <v>3</v>
      </c>
      <c r="I2961">
        <f t="shared" ca="1" si="324"/>
        <v>3</v>
      </c>
      <c r="J2961">
        <f t="shared" ca="1" si="325"/>
        <v>3</v>
      </c>
      <c r="K2961" cm="1">
        <f t="array" aca="1" ref="K2961" ca="1">IF(G2961&gt;7,
        IF(G2961&gt;H2961, 1, IF(G2961&lt;H2961, 0, 2)),
        IF(       H2961&gt;7,
                     IF(G2961&gt;H2961, 1, IF(G2961&lt;H2961, 0, 2)),
                     IF(         G2961&lt;6,
                                   IF(            _xlfn.XLOOKUP(C2961,'deck &amp; rules'!$D$22:$M$22,_xlfn.XLOOKUP(H2961,'deck &amp; rules'!$C$23:$C$30,'deck &amp; rules'!$D$23:$M$30))="draw",
                                                     IF(I2961&gt;J2961,1,IF(I2961&lt;J2961,0,2)),
                                                     IF(I2961&gt;H2961,1,IF(I2961&lt;H2961,0,2))),
                                   IF(H2961&lt;7,
                                        IF(G2961&gt;J2961,1,IF(G2961&lt;J2961,0,2)),
                                        IF(G2961&gt;H2961,1,IF(G2961&lt;H2961,0,2))
                                        )
                          )
              )
        )</f>
        <v>2</v>
      </c>
      <c r="L2961">
        <f t="shared" ca="1" si="326"/>
        <v>-302</v>
      </c>
      <c r="M2961">
        <f t="shared" ca="1" si="327"/>
        <v>-327.5000000000087</v>
      </c>
      <c r="N2961">
        <f t="shared" ca="1" si="328"/>
        <v>-431</v>
      </c>
    </row>
    <row r="2962" spans="1:14" x14ac:dyDescent="0.25">
      <c r="A2962">
        <f ca="1"/>
        <v>4</v>
      </c>
      <c r="B2962">
        <f ca="1"/>
        <v>5</v>
      </c>
      <c r="C2962">
        <f ca="1"/>
        <v>2</v>
      </c>
      <c r="D2962">
        <f ca="1"/>
        <v>6</v>
      </c>
      <c r="E2962">
        <f ca="1"/>
        <v>0</v>
      </c>
      <c r="F2962">
        <f ca="1"/>
        <v>3</v>
      </c>
      <c r="G2962">
        <f t="shared" ca="1" si="322"/>
        <v>9</v>
      </c>
      <c r="H2962">
        <f t="shared" ca="1" si="323"/>
        <v>6</v>
      </c>
      <c r="I2962">
        <f t="shared" ca="1" si="324"/>
        <v>1</v>
      </c>
      <c r="J2962">
        <f t="shared" ca="1" si="325"/>
        <v>9</v>
      </c>
      <c r="K2962" cm="1">
        <f t="array" aca="1" ref="K2962" ca="1">IF(G2962&gt;7,
        IF(G2962&gt;H2962, 1, IF(G2962&lt;H2962, 0, 2)),
        IF(       H2962&gt;7,
                     IF(G2962&gt;H2962, 1, IF(G2962&lt;H2962, 0, 2)),
                     IF(         G2962&lt;6,
                                   IF(            _xlfn.XLOOKUP(C2962,'deck &amp; rules'!$D$22:$M$22,_xlfn.XLOOKUP(H2962,'deck &amp; rules'!$C$23:$C$30,'deck &amp; rules'!$D$23:$M$30))="draw",
                                                     IF(I2962&gt;J2962,1,IF(I2962&lt;J2962,0,2)),
                                                     IF(I2962&gt;H2962,1,IF(I2962&lt;H2962,0,2))),
                                   IF(H2962&lt;7,
                                        IF(G2962&gt;J2962,1,IF(G2962&lt;J2962,0,2)),
                                        IF(G2962&gt;H2962,1,IF(G2962&lt;H2962,0,2))
                                        )
                          )
              )
        )</f>
        <v>1</v>
      </c>
      <c r="L2962">
        <f t="shared" ca="1" si="326"/>
        <v>-301</v>
      </c>
      <c r="M2962">
        <f t="shared" ca="1" si="327"/>
        <v>-328.5000000000087</v>
      </c>
      <c r="N2962">
        <f t="shared" ca="1" si="328"/>
        <v>-432</v>
      </c>
    </row>
    <row r="2963" spans="1:14" x14ac:dyDescent="0.25">
      <c r="A2963">
        <f ca="1"/>
        <v>8</v>
      </c>
      <c r="B2963">
        <f ca="1"/>
        <v>3</v>
      </c>
      <c r="C2963">
        <f ca="1"/>
        <v>3</v>
      </c>
      <c r="D2963">
        <f ca="1"/>
        <v>8</v>
      </c>
      <c r="E2963">
        <f ca="1"/>
        <v>4</v>
      </c>
      <c r="F2963">
        <f ca="1"/>
        <v>3</v>
      </c>
      <c r="G2963">
        <f t="shared" ca="1" si="322"/>
        <v>1</v>
      </c>
      <c r="H2963">
        <f t="shared" ca="1" si="323"/>
        <v>2</v>
      </c>
      <c r="I2963">
        <f t="shared" ca="1" si="324"/>
        <v>4</v>
      </c>
      <c r="J2963">
        <f t="shared" ca="1" si="325"/>
        <v>5</v>
      </c>
      <c r="K2963" cm="1">
        <f t="array" aca="1" ref="K2963" ca="1">IF(G2963&gt;7,
        IF(G2963&gt;H2963, 1, IF(G2963&lt;H2963, 0, 2)),
        IF(       H2963&gt;7,
                     IF(G2963&gt;H2963, 1, IF(G2963&lt;H2963, 0, 2)),
                     IF(         G2963&lt;6,
                                   IF(            _xlfn.XLOOKUP(C2963,'deck &amp; rules'!$D$22:$M$22,_xlfn.XLOOKUP(H2963,'deck &amp; rules'!$C$23:$C$30,'deck &amp; rules'!$D$23:$M$30))="draw",
                                                     IF(I2963&gt;J2963,1,IF(I2963&lt;J2963,0,2)),
                                                     IF(I2963&gt;H2963,1,IF(I2963&lt;H2963,0,2))),
                                   IF(H2963&lt;7,
                                        IF(G2963&gt;J2963,1,IF(G2963&lt;J2963,0,2)),
                                        IF(G2963&gt;H2963,1,IF(G2963&lt;H2963,0,2))
                                        )
                          )
              )
        )</f>
        <v>0</v>
      </c>
      <c r="L2963">
        <f t="shared" ca="1" si="326"/>
        <v>-302</v>
      </c>
      <c r="M2963">
        <f t="shared" ca="1" si="327"/>
        <v>-327.55000000000871</v>
      </c>
      <c r="N2963">
        <f t="shared" ca="1" si="328"/>
        <v>-433</v>
      </c>
    </row>
    <row r="2964" spans="1:14" x14ac:dyDescent="0.25">
      <c r="A2964">
        <f ca="1"/>
        <v>0</v>
      </c>
      <c r="B2964">
        <f ca="1"/>
        <v>0</v>
      </c>
      <c r="C2964">
        <f ca="1"/>
        <v>0</v>
      </c>
      <c r="D2964">
        <f ca="1"/>
        <v>0</v>
      </c>
      <c r="E2964">
        <f ca="1"/>
        <v>7</v>
      </c>
      <c r="F2964">
        <f ca="1"/>
        <v>3</v>
      </c>
      <c r="G2964">
        <f t="shared" ca="1" si="322"/>
        <v>0</v>
      </c>
      <c r="H2964">
        <f t="shared" ca="1" si="323"/>
        <v>7</v>
      </c>
      <c r="I2964">
        <f t="shared" ca="1" si="324"/>
        <v>0</v>
      </c>
      <c r="J2964">
        <f t="shared" ca="1" si="325"/>
        <v>0</v>
      </c>
      <c r="K2964" cm="1">
        <f t="array" aca="1" ref="K2964" ca="1">IF(G2964&gt;7,
        IF(G2964&gt;H2964, 1, IF(G2964&lt;H2964, 0, 2)),
        IF(       H2964&gt;7,
                     IF(G2964&gt;H2964, 1, IF(G2964&lt;H2964, 0, 2)),
                     IF(         G2964&lt;6,
                                   IF(            _xlfn.XLOOKUP(C2964,'deck &amp; rules'!$D$22:$M$22,_xlfn.XLOOKUP(H2964,'deck &amp; rules'!$C$23:$C$30,'deck &amp; rules'!$D$23:$M$30))="draw",
                                                     IF(I2964&gt;J2964,1,IF(I2964&lt;J2964,0,2)),
                                                     IF(I2964&gt;H2964,1,IF(I2964&lt;H2964,0,2))),
                                   IF(H2964&lt;7,
                                        IF(G2964&gt;J2964,1,IF(G2964&lt;J2964,0,2)),
                                        IF(G2964&gt;H2964,1,IF(G2964&lt;H2964,0,2))
                                        )
                          )
              )
        )</f>
        <v>0</v>
      </c>
      <c r="L2964">
        <f t="shared" ca="1" si="326"/>
        <v>-303</v>
      </c>
      <c r="M2964">
        <f t="shared" ca="1" si="327"/>
        <v>-326.60000000000872</v>
      </c>
      <c r="N2964">
        <f t="shared" ca="1" si="328"/>
        <v>-434</v>
      </c>
    </row>
    <row r="2965" spans="1:14" x14ac:dyDescent="0.25">
      <c r="A2965">
        <f ca="1"/>
        <v>4</v>
      </c>
      <c r="B2965">
        <f ca="1"/>
        <v>0</v>
      </c>
      <c r="C2965">
        <f ca="1"/>
        <v>9</v>
      </c>
      <c r="D2965">
        <f ca="1"/>
        <v>1</v>
      </c>
      <c r="E2965">
        <f ca="1"/>
        <v>0</v>
      </c>
      <c r="F2965">
        <f ca="1"/>
        <v>0</v>
      </c>
      <c r="G2965">
        <f t="shared" ca="1" si="322"/>
        <v>4</v>
      </c>
      <c r="H2965">
        <f t="shared" ca="1" si="323"/>
        <v>1</v>
      </c>
      <c r="I2965">
        <f t="shared" ca="1" si="324"/>
        <v>3</v>
      </c>
      <c r="J2965">
        <f t="shared" ca="1" si="325"/>
        <v>1</v>
      </c>
      <c r="K2965" cm="1">
        <f t="array" aca="1" ref="K2965" ca="1">IF(G2965&gt;7,
        IF(G2965&gt;H2965, 1, IF(G2965&lt;H2965, 0, 2)),
        IF(       H2965&gt;7,
                     IF(G2965&gt;H2965, 1, IF(G2965&lt;H2965, 0, 2)),
                     IF(         G2965&lt;6,
                                   IF(            _xlfn.XLOOKUP(C2965,'deck &amp; rules'!$D$22:$M$22,_xlfn.XLOOKUP(H2965,'deck &amp; rules'!$C$23:$C$30,'deck &amp; rules'!$D$23:$M$30))="draw",
                                                     IF(I2965&gt;J2965,1,IF(I2965&lt;J2965,0,2)),
                                                     IF(I2965&gt;H2965,1,IF(I2965&lt;H2965,0,2))),
                                   IF(H2965&lt;7,
                                        IF(G2965&gt;J2965,1,IF(G2965&lt;J2965,0,2)),
                                        IF(G2965&gt;H2965,1,IF(G2965&lt;H2965,0,2))
                                        )
                          )
              )
        )</f>
        <v>1</v>
      </c>
      <c r="L2965">
        <f t="shared" ca="1" si="326"/>
        <v>-302</v>
      </c>
      <c r="M2965">
        <f t="shared" ca="1" si="327"/>
        <v>-327.60000000000872</v>
      </c>
      <c r="N2965">
        <f t="shared" ca="1" si="328"/>
        <v>-435</v>
      </c>
    </row>
    <row r="2966" spans="1:14" x14ac:dyDescent="0.25">
      <c r="A2966">
        <f ca="1"/>
        <v>9</v>
      </c>
      <c r="B2966">
        <f ca="1"/>
        <v>1</v>
      </c>
      <c r="C2966">
        <f ca="1"/>
        <v>8</v>
      </c>
      <c r="D2966">
        <f ca="1"/>
        <v>1</v>
      </c>
      <c r="E2966">
        <f ca="1"/>
        <v>7</v>
      </c>
      <c r="F2966">
        <f ca="1"/>
        <v>8</v>
      </c>
      <c r="G2966">
        <f t="shared" ca="1" si="322"/>
        <v>0</v>
      </c>
      <c r="H2966">
        <f t="shared" ca="1" si="323"/>
        <v>8</v>
      </c>
      <c r="I2966">
        <f t="shared" ca="1" si="324"/>
        <v>8</v>
      </c>
      <c r="J2966">
        <f t="shared" ca="1" si="325"/>
        <v>6</v>
      </c>
      <c r="K2966" cm="1">
        <f t="array" aca="1" ref="K2966" ca="1">IF(G2966&gt;7,
        IF(G2966&gt;H2966, 1, IF(G2966&lt;H2966, 0, 2)),
        IF(       H2966&gt;7,
                     IF(G2966&gt;H2966, 1, IF(G2966&lt;H2966, 0, 2)),
                     IF(         G2966&lt;6,
                                   IF(            _xlfn.XLOOKUP(C2966,'deck &amp; rules'!$D$22:$M$22,_xlfn.XLOOKUP(H2966,'deck &amp; rules'!$C$23:$C$30,'deck &amp; rules'!$D$23:$M$30))="draw",
                                                     IF(I2966&gt;J2966,1,IF(I2966&lt;J2966,0,2)),
                                                     IF(I2966&gt;H2966,1,IF(I2966&lt;H2966,0,2))),
                                   IF(H2966&lt;7,
                                        IF(G2966&gt;J2966,1,IF(G2966&lt;J2966,0,2)),
                                        IF(G2966&gt;H2966,1,IF(G2966&lt;H2966,0,2))
                                        )
                          )
              )
        )</f>
        <v>0</v>
      </c>
      <c r="L2966">
        <f t="shared" ca="1" si="326"/>
        <v>-303</v>
      </c>
      <c r="M2966">
        <f t="shared" ca="1" si="327"/>
        <v>-326.65000000000873</v>
      </c>
      <c r="N2966">
        <f t="shared" ca="1" si="328"/>
        <v>-436</v>
      </c>
    </row>
    <row r="2967" spans="1:14" x14ac:dyDescent="0.25">
      <c r="A2967">
        <f ca="1"/>
        <v>2</v>
      </c>
      <c r="B2967">
        <f ca="1"/>
        <v>7</v>
      </c>
      <c r="C2967">
        <f ca="1"/>
        <v>0</v>
      </c>
      <c r="D2967">
        <f ca="1"/>
        <v>0</v>
      </c>
      <c r="E2967">
        <f ca="1"/>
        <v>0</v>
      </c>
      <c r="F2967">
        <f ca="1"/>
        <v>0</v>
      </c>
      <c r="G2967">
        <f t="shared" ca="1" si="322"/>
        <v>9</v>
      </c>
      <c r="H2967">
        <f t="shared" ca="1" si="323"/>
        <v>0</v>
      </c>
      <c r="I2967">
        <f t="shared" ca="1" si="324"/>
        <v>9</v>
      </c>
      <c r="J2967">
        <f t="shared" ca="1" si="325"/>
        <v>0</v>
      </c>
      <c r="K2967" cm="1">
        <f t="array" aca="1" ref="K2967" ca="1">IF(G2967&gt;7,
        IF(G2967&gt;H2967, 1, IF(G2967&lt;H2967, 0, 2)),
        IF(       H2967&gt;7,
                     IF(G2967&gt;H2967, 1, IF(G2967&lt;H2967, 0, 2)),
                     IF(         G2967&lt;6,
                                   IF(            _xlfn.XLOOKUP(C2967,'deck &amp; rules'!$D$22:$M$22,_xlfn.XLOOKUP(H2967,'deck &amp; rules'!$C$23:$C$30,'deck &amp; rules'!$D$23:$M$30))="draw",
                                                     IF(I2967&gt;J2967,1,IF(I2967&lt;J2967,0,2)),
                                                     IF(I2967&gt;H2967,1,IF(I2967&lt;H2967,0,2))),
                                   IF(H2967&lt;7,
                                        IF(G2967&gt;J2967,1,IF(G2967&lt;J2967,0,2)),
                                        IF(G2967&gt;H2967,1,IF(G2967&lt;H2967,0,2))
                                        )
                          )
              )
        )</f>
        <v>1</v>
      </c>
      <c r="L2967">
        <f t="shared" ca="1" si="326"/>
        <v>-302</v>
      </c>
      <c r="M2967">
        <f t="shared" ca="1" si="327"/>
        <v>-327.65000000000873</v>
      </c>
      <c r="N2967">
        <f t="shared" ca="1" si="328"/>
        <v>-437</v>
      </c>
    </row>
    <row r="2968" spans="1:14" x14ac:dyDescent="0.25">
      <c r="A2968">
        <f ca="1"/>
        <v>4</v>
      </c>
      <c r="B2968">
        <f ca="1"/>
        <v>0</v>
      </c>
      <c r="C2968">
        <f ca="1"/>
        <v>2</v>
      </c>
      <c r="D2968">
        <f ca="1"/>
        <v>6</v>
      </c>
      <c r="E2968">
        <f ca="1"/>
        <v>9</v>
      </c>
      <c r="F2968">
        <f ca="1"/>
        <v>0</v>
      </c>
      <c r="G2968">
        <f t="shared" ca="1" si="322"/>
        <v>4</v>
      </c>
      <c r="H2968">
        <f t="shared" ca="1" si="323"/>
        <v>5</v>
      </c>
      <c r="I2968">
        <f t="shared" ca="1" si="324"/>
        <v>6</v>
      </c>
      <c r="J2968">
        <f t="shared" ca="1" si="325"/>
        <v>5</v>
      </c>
      <c r="K2968" cm="1">
        <f t="array" aca="1" ref="K2968" ca="1">IF(G2968&gt;7,
        IF(G2968&gt;H2968, 1, IF(G2968&lt;H2968, 0, 2)),
        IF(       H2968&gt;7,
                     IF(G2968&gt;H2968, 1, IF(G2968&lt;H2968, 0, 2)),
                     IF(         G2968&lt;6,
                                   IF(            _xlfn.XLOOKUP(C2968,'deck &amp; rules'!$D$22:$M$22,_xlfn.XLOOKUP(H2968,'deck &amp; rules'!$C$23:$C$30,'deck &amp; rules'!$D$23:$M$30))="draw",
                                                     IF(I2968&gt;J2968,1,IF(I2968&lt;J2968,0,2)),
                                                     IF(I2968&gt;H2968,1,IF(I2968&lt;H2968,0,2))),
                                   IF(H2968&lt;7,
                                        IF(G2968&gt;J2968,1,IF(G2968&lt;J2968,0,2)),
                                        IF(G2968&gt;H2968,1,IF(G2968&lt;H2968,0,2))
                                        )
                          )
              )
        )</f>
        <v>1</v>
      </c>
      <c r="L2968">
        <f t="shared" ca="1" si="326"/>
        <v>-301</v>
      </c>
      <c r="M2968">
        <f t="shared" ca="1" si="327"/>
        <v>-328.65000000000873</v>
      </c>
      <c r="N2968">
        <f t="shared" ca="1" si="328"/>
        <v>-438</v>
      </c>
    </row>
    <row r="2969" spans="1:14" x14ac:dyDescent="0.25">
      <c r="A2969">
        <f ca="1"/>
        <v>1</v>
      </c>
      <c r="B2969">
        <f ca="1"/>
        <v>6</v>
      </c>
      <c r="C2969">
        <f ca="1"/>
        <v>3</v>
      </c>
      <c r="D2969">
        <f ca="1"/>
        <v>0</v>
      </c>
      <c r="E2969">
        <f ca="1"/>
        <v>6</v>
      </c>
      <c r="F2969">
        <f ca="1"/>
        <v>5</v>
      </c>
      <c r="G2969">
        <f t="shared" ca="1" si="322"/>
        <v>7</v>
      </c>
      <c r="H2969">
        <f t="shared" ca="1" si="323"/>
        <v>6</v>
      </c>
      <c r="I2969">
        <f t="shared" ca="1" si="324"/>
        <v>0</v>
      </c>
      <c r="J2969">
        <f t="shared" ca="1" si="325"/>
        <v>1</v>
      </c>
      <c r="K2969" cm="1">
        <f t="array" aca="1" ref="K2969" ca="1">IF(G2969&gt;7,
        IF(G2969&gt;H2969, 1, IF(G2969&lt;H2969, 0, 2)),
        IF(       H2969&gt;7,
                     IF(G2969&gt;H2969, 1, IF(G2969&lt;H2969, 0, 2)),
                     IF(         G2969&lt;6,
                                   IF(            _xlfn.XLOOKUP(C2969,'deck &amp; rules'!$D$22:$M$22,_xlfn.XLOOKUP(H2969,'deck &amp; rules'!$C$23:$C$30,'deck &amp; rules'!$D$23:$M$30))="draw",
                                                     IF(I2969&gt;J2969,1,IF(I2969&lt;J2969,0,2)),
                                                     IF(I2969&gt;H2969,1,IF(I2969&lt;H2969,0,2))),
                                   IF(H2969&lt;7,
                                        IF(G2969&gt;J2969,1,IF(G2969&lt;J2969,0,2)),
                                        IF(G2969&gt;H2969,1,IF(G2969&lt;H2969,0,2))
                                        )
                          )
              )
        )</f>
        <v>1</v>
      </c>
      <c r="L2969">
        <f t="shared" ca="1" si="326"/>
        <v>-300</v>
      </c>
      <c r="M2969">
        <f t="shared" ca="1" si="327"/>
        <v>-329.65000000000873</v>
      </c>
      <c r="N2969">
        <f t="shared" ca="1" si="328"/>
        <v>-439</v>
      </c>
    </row>
    <row r="2970" spans="1:14" x14ac:dyDescent="0.25">
      <c r="A2970">
        <f ca="1"/>
        <v>0</v>
      </c>
      <c r="B2970">
        <f ca="1"/>
        <v>8</v>
      </c>
      <c r="C2970">
        <f ca="1"/>
        <v>4</v>
      </c>
      <c r="D2970">
        <f ca="1"/>
        <v>0</v>
      </c>
      <c r="E2970">
        <f ca="1"/>
        <v>0</v>
      </c>
      <c r="F2970">
        <f ca="1"/>
        <v>3</v>
      </c>
      <c r="G2970">
        <f t="shared" ca="1" si="322"/>
        <v>8</v>
      </c>
      <c r="H2970">
        <f t="shared" ca="1" si="323"/>
        <v>0</v>
      </c>
      <c r="I2970">
        <f t="shared" ca="1" si="324"/>
        <v>2</v>
      </c>
      <c r="J2970">
        <f t="shared" ca="1" si="325"/>
        <v>3</v>
      </c>
      <c r="K2970" cm="1">
        <f t="array" aca="1" ref="K2970" ca="1">IF(G2970&gt;7,
        IF(G2970&gt;H2970, 1, IF(G2970&lt;H2970, 0, 2)),
        IF(       H2970&gt;7,
                     IF(G2970&gt;H2970, 1, IF(G2970&lt;H2970, 0, 2)),
                     IF(         G2970&lt;6,
                                   IF(            _xlfn.XLOOKUP(C2970,'deck &amp; rules'!$D$22:$M$22,_xlfn.XLOOKUP(H2970,'deck &amp; rules'!$C$23:$C$30,'deck &amp; rules'!$D$23:$M$30))="draw",
                                                     IF(I2970&gt;J2970,1,IF(I2970&lt;J2970,0,2)),
                                                     IF(I2970&gt;H2970,1,IF(I2970&lt;H2970,0,2))),
                                   IF(H2970&lt;7,
                                        IF(G2970&gt;J2970,1,IF(G2970&lt;J2970,0,2)),
                                        IF(G2970&gt;H2970,1,IF(G2970&lt;H2970,0,2))
                                        )
                          )
              )
        )</f>
        <v>1</v>
      </c>
      <c r="L2970">
        <f t="shared" ca="1" si="326"/>
        <v>-299</v>
      </c>
      <c r="M2970">
        <f t="shared" ca="1" si="327"/>
        <v>-330.65000000000873</v>
      </c>
      <c r="N2970">
        <f t="shared" ca="1" si="328"/>
        <v>-440</v>
      </c>
    </row>
    <row r="2971" spans="1:14" x14ac:dyDescent="0.25">
      <c r="A2971">
        <f ca="1"/>
        <v>0</v>
      </c>
      <c r="B2971">
        <f ca="1"/>
        <v>0</v>
      </c>
      <c r="C2971">
        <f ca="1"/>
        <v>5</v>
      </c>
      <c r="D2971">
        <f ca="1"/>
        <v>0</v>
      </c>
      <c r="E2971">
        <f ca="1"/>
        <v>2</v>
      </c>
      <c r="F2971">
        <f ca="1"/>
        <v>8</v>
      </c>
      <c r="G2971">
        <f t="shared" ca="1" si="322"/>
        <v>0</v>
      </c>
      <c r="H2971">
        <f t="shared" ca="1" si="323"/>
        <v>2</v>
      </c>
      <c r="I2971">
        <f t="shared" ca="1" si="324"/>
        <v>5</v>
      </c>
      <c r="J2971">
        <f t="shared" ca="1" si="325"/>
        <v>0</v>
      </c>
      <c r="K2971" cm="1">
        <f t="array" aca="1" ref="K2971" ca="1">IF(G2971&gt;7,
        IF(G2971&gt;H2971, 1, IF(G2971&lt;H2971, 0, 2)),
        IF(       H2971&gt;7,
                     IF(G2971&gt;H2971, 1, IF(G2971&lt;H2971, 0, 2)),
                     IF(         G2971&lt;6,
                                   IF(            _xlfn.XLOOKUP(C2971,'deck &amp; rules'!$D$22:$M$22,_xlfn.XLOOKUP(H2971,'deck &amp; rules'!$C$23:$C$30,'deck &amp; rules'!$D$23:$M$30))="draw",
                                                     IF(I2971&gt;J2971,1,IF(I2971&lt;J2971,0,2)),
                                                     IF(I2971&gt;H2971,1,IF(I2971&lt;H2971,0,2))),
                                   IF(H2971&lt;7,
                                        IF(G2971&gt;J2971,1,IF(G2971&lt;J2971,0,2)),
                                        IF(G2971&gt;H2971,1,IF(G2971&lt;H2971,0,2))
                                        )
                          )
              )
        )</f>
        <v>1</v>
      </c>
      <c r="L2971">
        <f t="shared" ca="1" si="326"/>
        <v>-298</v>
      </c>
      <c r="M2971">
        <f t="shared" ca="1" si="327"/>
        <v>-331.65000000000873</v>
      </c>
      <c r="N2971">
        <f t="shared" ca="1" si="328"/>
        <v>-441</v>
      </c>
    </row>
    <row r="2972" spans="1:14" x14ac:dyDescent="0.25">
      <c r="A2972">
        <f ca="1"/>
        <v>0</v>
      </c>
      <c r="B2972">
        <f ca="1"/>
        <v>9</v>
      </c>
      <c r="C2972">
        <f ca="1"/>
        <v>8</v>
      </c>
      <c r="D2972">
        <f ca="1"/>
        <v>1</v>
      </c>
      <c r="E2972">
        <f ca="1"/>
        <v>3</v>
      </c>
      <c r="F2972">
        <f ca="1"/>
        <v>2</v>
      </c>
      <c r="G2972">
        <f t="shared" ca="1" si="322"/>
        <v>9</v>
      </c>
      <c r="H2972">
        <f t="shared" ca="1" si="323"/>
        <v>4</v>
      </c>
      <c r="I2972">
        <f t="shared" ca="1" si="324"/>
        <v>7</v>
      </c>
      <c r="J2972">
        <f t="shared" ca="1" si="325"/>
        <v>6</v>
      </c>
      <c r="K2972" cm="1">
        <f t="array" aca="1" ref="K2972" ca="1">IF(G2972&gt;7,
        IF(G2972&gt;H2972, 1, IF(G2972&lt;H2972, 0, 2)),
        IF(       H2972&gt;7,
                     IF(G2972&gt;H2972, 1, IF(G2972&lt;H2972, 0, 2)),
                     IF(         G2972&lt;6,
                                   IF(            _xlfn.XLOOKUP(C2972,'deck &amp; rules'!$D$22:$M$22,_xlfn.XLOOKUP(H2972,'deck &amp; rules'!$C$23:$C$30,'deck &amp; rules'!$D$23:$M$30))="draw",
                                                     IF(I2972&gt;J2972,1,IF(I2972&lt;J2972,0,2)),
                                                     IF(I2972&gt;H2972,1,IF(I2972&lt;H2972,0,2))),
                                   IF(H2972&lt;7,
                                        IF(G2972&gt;J2972,1,IF(G2972&lt;J2972,0,2)),
                                        IF(G2972&gt;H2972,1,IF(G2972&lt;H2972,0,2))
                                        )
                          )
              )
        )</f>
        <v>1</v>
      </c>
      <c r="L2972">
        <f t="shared" ca="1" si="326"/>
        <v>-297</v>
      </c>
      <c r="M2972">
        <f t="shared" ca="1" si="327"/>
        <v>-332.65000000000873</v>
      </c>
      <c r="N2972">
        <f t="shared" ca="1" si="328"/>
        <v>-442</v>
      </c>
    </row>
    <row r="2973" spans="1:14" x14ac:dyDescent="0.25">
      <c r="A2973">
        <f ca="1"/>
        <v>0</v>
      </c>
      <c r="B2973">
        <f ca="1"/>
        <v>0</v>
      </c>
      <c r="C2973">
        <f ca="1"/>
        <v>0</v>
      </c>
      <c r="D2973">
        <f ca="1"/>
        <v>6</v>
      </c>
      <c r="E2973">
        <f ca="1"/>
        <v>0</v>
      </c>
      <c r="F2973">
        <f ca="1"/>
        <v>0</v>
      </c>
      <c r="G2973">
        <f t="shared" ca="1" si="322"/>
        <v>0</v>
      </c>
      <c r="H2973">
        <f t="shared" ca="1" si="323"/>
        <v>6</v>
      </c>
      <c r="I2973">
        <f t="shared" ca="1" si="324"/>
        <v>0</v>
      </c>
      <c r="J2973">
        <f t="shared" ca="1" si="325"/>
        <v>6</v>
      </c>
      <c r="K2973" cm="1">
        <f t="array" aca="1" ref="K2973" ca="1">IF(G2973&gt;7,
        IF(G2973&gt;H2973, 1, IF(G2973&lt;H2973, 0, 2)),
        IF(       H2973&gt;7,
                     IF(G2973&gt;H2973, 1, IF(G2973&lt;H2973, 0, 2)),
                     IF(         G2973&lt;6,
                                   IF(            _xlfn.XLOOKUP(C2973,'deck &amp; rules'!$D$22:$M$22,_xlfn.XLOOKUP(H2973,'deck &amp; rules'!$C$23:$C$30,'deck &amp; rules'!$D$23:$M$30))="draw",
                                                     IF(I2973&gt;J2973,1,IF(I2973&lt;J2973,0,2)),
                                                     IF(I2973&gt;H2973,1,IF(I2973&lt;H2973,0,2))),
                                   IF(H2973&lt;7,
                                        IF(G2973&gt;J2973,1,IF(G2973&lt;J2973,0,2)),
                                        IF(G2973&gt;H2973,1,IF(G2973&lt;H2973,0,2))
                                        )
                          )
              )
        )</f>
        <v>0</v>
      </c>
      <c r="L2973">
        <f t="shared" ca="1" si="326"/>
        <v>-298</v>
      </c>
      <c r="M2973">
        <f t="shared" ca="1" si="327"/>
        <v>-331.70000000000874</v>
      </c>
      <c r="N2973">
        <f t="shared" ca="1" si="328"/>
        <v>-443</v>
      </c>
    </row>
    <row r="2974" spans="1:14" x14ac:dyDescent="0.25">
      <c r="A2974">
        <f ca="1"/>
        <v>0</v>
      </c>
      <c r="B2974">
        <f ca="1"/>
        <v>5</v>
      </c>
      <c r="C2974">
        <f ca="1"/>
        <v>8</v>
      </c>
      <c r="D2974">
        <f ca="1"/>
        <v>5</v>
      </c>
      <c r="E2974">
        <f ca="1"/>
        <v>1</v>
      </c>
      <c r="F2974">
        <f ca="1"/>
        <v>7</v>
      </c>
      <c r="G2974">
        <f t="shared" ca="1" si="322"/>
        <v>5</v>
      </c>
      <c r="H2974">
        <f t="shared" ca="1" si="323"/>
        <v>6</v>
      </c>
      <c r="I2974">
        <f t="shared" ca="1" si="324"/>
        <v>3</v>
      </c>
      <c r="J2974">
        <f t="shared" ca="1" si="325"/>
        <v>3</v>
      </c>
      <c r="K2974" cm="1">
        <f t="array" aca="1" ref="K2974" ca="1">IF(G2974&gt;7,
        IF(G2974&gt;H2974, 1, IF(G2974&lt;H2974, 0, 2)),
        IF(       H2974&gt;7,
                     IF(G2974&gt;H2974, 1, IF(G2974&lt;H2974, 0, 2)),
                     IF(         G2974&lt;6,
                                   IF(            _xlfn.XLOOKUP(C2974,'deck &amp; rules'!$D$22:$M$22,_xlfn.XLOOKUP(H2974,'deck &amp; rules'!$C$23:$C$30,'deck &amp; rules'!$D$23:$M$30))="draw",
                                                     IF(I2974&gt;J2974,1,IF(I2974&lt;J2974,0,2)),
                                                     IF(I2974&gt;H2974,1,IF(I2974&lt;H2974,0,2))),
                                   IF(H2974&lt;7,
                                        IF(G2974&gt;J2974,1,IF(G2974&lt;J2974,0,2)),
                                        IF(G2974&gt;H2974,1,IF(G2974&lt;H2974,0,2))
                                        )
                          )
              )
        )</f>
        <v>0</v>
      </c>
      <c r="L2974">
        <f t="shared" ca="1" si="326"/>
        <v>-299</v>
      </c>
      <c r="M2974">
        <f t="shared" ca="1" si="327"/>
        <v>-330.75000000000875</v>
      </c>
      <c r="N2974">
        <f t="shared" ca="1" si="328"/>
        <v>-444</v>
      </c>
    </row>
    <row r="2975" spans="1:14" x14ac:dyDescent="0.25">
      <c r="A2975">
        <f ca="1"/>
        <v>0</v>
      </c>
      <c r="B2975">
        <f ca="1"/>
        <v>0</v>
      </c>
      <c r="C2975">
        <f ca="1"/>
        <v>0</v>
      </c>
      <c r="D2975">
        <f ca="1"/>
        <v>0</v>
      </c>
      <c r="E2975">
        <f ca="1"/>
        <v>8</v>
      </c>
      <c r="F2975">
        <f ca="1"/>
        <v>5</v>
      </c>
      <c r="G2975">
        <f t="shared" ca="1" si="322"/>
        <v>0</v>
      </c>
      <c r="H2975">
        <f t="shared" ca="1" si="323"/>
        <v>8</v>
      </c>
      <c r="I2975">
        <f t="shared" ca="1" si="324"/>
        <v>0</v>
      </c>
      <c r="J2975">
        <f t="shared" ca="1" si="325"/>
        <v>3</v>
      </c>
      <c r="K2975" cm="1">
        <f t="array" aca="1" ref="K2975" ca="1">IF(G2975&gt;7,
        IF(G2975&gt;H2975, 1, IF(G2975&lt;H2975, 0, 2)),
        IF(       H2975&gt;7,
                     IF(G2975&gt;H2975, 1, IF(G2975&lt;H2975, 0, 2)),
                     IF(         G2975&lt;6,
                                   IF(            _xlfn.XLOOKUP(C2975,'deck &amp; rules'!$D$22:$M$22,_xlfn.XLOOKUP(H2975,'deck &amp; rules'!$C$23:$C$30,'deck &amp; rules'!$D$23:$M$30))="draw",
                                                     IF(I2975&gt;J2975,1,IF(I2975&lt;J2975,0,2)),
                                                     IF(I2975&gt;H2975,1,IF(I2975&lt;H2975,0,2))),
                                   IF(H2975&lt;7,
                                        IF(G2975&gt;J2975,1,IF(G2975&lt;J2975,0,2)),
                                        IF(G2975&gt;H2975,1,IF(G2975&lt;H2975,0,2))
                                        )
                          )
              )
        )</f>
        <v>0</v>
      </c>
      <c r="L2975">
        <f t="shared" ca="1" si="326"/>
        <v>-300</v>
      </c>
      <c r="M2975">
        <f t="shared" ca="1" si="327"/>
        <v>-329.80000000000877</v>
      </c>
      <c r="N2975">
        <f t="shared" ca="1" si="328"/>
        <v>-445</v>
      </c>
    </row>
    <row r="2976" spans="1:14" x14ac:dyDescent="0.25">
      <c r="A2976">
        <f ca="1"/>
        <v>0</v>
      </c>
      <c r="B2976">
        <f ca="1"/>
        <v>6</v>
      </c>
      <c r="C2976">
        <f ca="1"/>
        <v>4</v>
      </c>
      <c r="D2976">
        <f ca="1"/>
        <v>1</v>
      </c>
      <c r="E2976">
        <f ca="1"/>
        <v>7</v>
      </c>
      <c r="F2976">
        <f ca="1"/>
        <v>3</v>
      </c>
      <c r="G2976">
        <f t="shared" ca="1" si="322"/>
        <v>6</v>
      </c>
      <c r="H2976">
        <f t="shared" ca="1" si="323"/>
        <v>8</v>
      </c>
      <c r="I2976">
        <f t="shared" ca="1" si="324"/>
        <v>0</v>
      </c>
      <c r="J2976">
        <f t="shared" ca="1" si="325"/>
        <v>1</v>
      </c>
      <c r="K2976" cm="1">
        <f t="array" aca="1" ref="K2976" ca="1">IF(G2976&gt;7,
        IF(G2976&gt;H2976, 1, IF(G2976&lt;H2976, 0, 2)),
        IF(       H2976&gt;7,
                     IF(G2976&gt;H2976, 1, IF(G2976&lt;H2976, 0, 2)),
                     IF(         G2976&lt;6,
                                   IF(            _xlfn.XLOOKUP(C2976,'deck &amp; rules'!$D$22:$M$22,_xlfn.XLOOKUP(H2976,'deck &amp; rules'!$C$23:$C$30,'deck &amp; rules'!$D$23:$M$30))="draw",
                                                     IF(I2976&gt;J2976,1,IF(I2976&lt;J2976,0,2)),
                                                     IF(I2976&gt;H2976,1,IF(I2976&lt;H2976,0,2))),
                                   IF(H2976&lt;7,
                                        IF(G2976&gt;J2976,1,IF(G2976&lt;J2976,0,2)),
                                        IF(G2976&gt;H2976,1,IF(G2976&lt;H2976,0,2))
                                        )
                          )
              )
        )</f>
        <v>0</v>
      </c>
      <c r="L2976">
        <f t="shared" ca="1" si="326"/>
        <v>-301</v>
      </c>
      <c r="M2976">
        <f t="shared" ca="1" si="327"/>
        <v>-328.85000000000878</v>
      </c>
      <c r="N2976">
        <f t="shared" ca="1" si="328"/>
        <v>-446</v>
      </c>
    </row>
    <row r="2977" spans="1:14" x14ac:dyDescent="0.25">
      <c r="A2977">
        <f ca="1"/>
        <v>7</v>
      </c>
      <c r="B2977">
        <f ca="1"/>
        <v>2</v>
      </c>
      <c r="C2977">
        <f ca="1"/>
        <v>6</v>
      </c>
      <c r="D2977">
        <f ca="1"/>
        <v>8</v>
      </c>
      <c r="E2977">
        <f ca="1"/>
        <v>0</v>
      </c>
      <c r="F2977">
        <f ca="1"/>
        <v>0</v>
      </c>
      <c r="G2977">
        <f t="shared" ca="1" si="322"/>
        <v>9</v>
      </c>
      <c r="H2977">
        <f t="shared" ca="1" si="323"/>
        <v>8</v>
      </c>
      <c r="I2977">
        <f t="shared" ca="1" si="324"/>
        <v>5</v>
      </c>
      <c r="J2977">
        <f t="shared" ca="1" si="325"/>
        <v>8</v>
      </c>
      <c r="K2977" cm="1">
        <f t="array" aca="1" ref="K2977" ca="1">IF(G2977&gt;7,
        IF(G2977&gt;H2977, 1, IF(G2977&lt;H2977, 0, 2)),
        IF(       H2977&gt;7,
                     IF(G2977&gt;H2977, 1, IF(G2977&lt;H2977, 0, 2)),
                     IF(         G2977&lt;6,
                                   IF(            _xlfn.XLOOKUP(C2977,'deck &amp; rules'!$D$22:$M$22,_xlfn.XLOOKUP(H2977,'deck &amp; rules'!$C$23:$C$30,'deck &amp; rules'!$D$23:$M$30))="draw",
                                                     IF(I2977&gt;J2977,1,IF(I2977&lt;J2977,0,2)),
                                                     IF(I2977&gt;H2977,1,IF(I2977&lt;H2977,0,2))),
                                   IF(H2977&lt;7,
                                        IF(G2977&gt;J2977,1,IF(G2977&lt;J2977,0,2)),
                                        IF(G2977&gt;H2977,1,IF(G2977&lt;H2977,0,2))
                                        )
                          )
              )
        )</f>
        <v>1</v>
      </c>
      <c r="L2977">
        <f t="shared" ca="1" si="326"/>
        <v>-300</v>
      </c>
      <c r="M2977">
        <f t="shared" ca="1" si="327"/>
        <v>-329.85000000000878</v>
      </c>
      <c r="N2977">
        <f t="shared" ca="1" si="328"/>
        <v>-447</v>
      </c>
    </row>
    <row r="2978" spans="1:14" x14ac:dyDescent="0.25">
      <c r="A2978">
        <f ca="1"/>
        <v>3</v>
      </c>
      <c r="B2978">
        <f ca="1"/>
        <v>3</v>
      </c>
      <c r="C2978">
        <f ca="1"/>
        <v>2</v>
      </c>
      <c r="D2978">
        <f ca="1"/>
        <v>2</v>
      </c>
      <c r="E2978">
        <f ca="1"/>
        <v>6</v>
      </c>
      <c r="F2978">
        <f ca="1"/>
        <v>7</v>
      </c>
      <c r="G2978">
        <f t="shared" ca="1" si="322"/>
        <v>6</v>
      </c>
      <c r="H2978">
        <f t="shared" ca="1" si="323"/>
        <v>8</v>
      </c>
      <c r="I2978">
        <f t="shared" ca="1" si="324"/>
        <v>8</v>
      </c>
      <c r="J2978">
        <f t="shared" ca="1" si="325"/>
        <v>5</v>
      </c>
      <c r="K2978" cm="1">
        <f t="array" aca="1" ref="K2978" ca="1">IF(G2978&gt;7,
        IF(G2978&gt;H2978, 1, IF(G2978&lt;H2978, 0, 2)),
        IF(       H2978&gt;7,
                     IF(G2978&gt;H2978, 1, IF(G2978&lt;H2978, 0, 2)),
                     IF(         G2978&lt;6,
                                   IF(            _xlfn.XLOOKUP(C2978,'deck &amp; rules'!$D$22:$M$22,_xlfn.XLOOKUP(H2978,'deck &amp; rules'!$C$23:$C$30,'deck &amp; rules'!$D$23:$M$30))="draw",
                                                     IF(I2978&gt;J2978,1,IF(I2978&lt;J2978,0,2)),
                                                     IF(I2978&gt;H2978,1,IF(I2978&lt;H2978,0,2))),
                                   IF(H2978&lt;7,
                                        IF(G2978&gt;J2978,1,IF(G2978&lt;J2978,0,2)),
                                        IF(G2978&gt;H2978,1,IF(G2978&lt;H2978,0,2))
                                        )
                          )
              )
        )</f>
        <v>0</v>
      </c>
      <c r="L2978">
        <f t="shared" ca="1" si="326"/>
        <v>-301</v>
      </c>
      <c r="M2978">
        <f t="shared" ca="1" si="327"/>
        <v>-328.90000000000879</v>
      </c>
      <c r="N2978">
        <f t="shared" ca="1" si="328"/>
        <v>-448</v>
      </c>
    </row>
    <row r="2979" spans="1:14" x14ac:dyDescent="0.25">
      <c r="A2979">
        <f ca="1"/>
        <v>8</v>
      </c>
      <c r="B2979">
        <f ca="1"/>
        <v>0</v>
      </c>
      <c r="C2979">
        <f ca="1"/>
        <v>0</v>
      </c>
      <c r="D2979">
        <f ca="1"/>
        <v>8</v>
      </c>
      <c r="E2979">
        <f ca="1"/>
        <v>5</v>
      </c>
      <c r="F2979">
        <f ca="1"/>
        <v>1</v>
      </c>
      <c r="G2979">
        <f t="shared" ca="1" si="322"/>
        <v>8</v>
      </c>
      <c r="H2979">
        <f t="shared" ca="1" si="323"/>
        <v>3</v>
      </c>
      <c r="I2979">
        <f t="shared" ca="1" si="324"/>
        <v>8</v>
      </c>
      <c r="J2979">
        <f t="shared" ca="1" si="325"/>
        <v>4</v>
      </c>
      <c r="K2979" cm="1">
        <f t="array" aca="1" ref="K2979" ca="1">IF(G2979&gt;7,
        IF(G2979&gt;H2979, 1, IF(G2979&lt;H2979, 0, 2)),
        IF(       H2979&gt;7,
                     IF(G2979&gt;H2979, 1, IF(G2979&lt;H2979, 0, 2)),
                     IF(         G2979&lt;6,
                                   IF(            _xlfn.XLOOKUP(C2979,'deck &amp; rules'!$D$22:$M$22,_xlfn.XLOOKUP(H2979,'deck &amp; rules'!$C$23:$C$30,'deck &amp; rules'!$D$23:$M$30))="draw",
                                                     IF(I2979&gt;J2979,1,IF(I2979&lt;J2979,0,2)),
                                                     IF(I2979&gt;H2979,1,IF(I2979&lt;H2979,0,2))),
                                   IF(H2979&lt;7,
                                        IF(G2979&gt;J2979,1,IF(G2979&lt;J2979,0,2)),
                                        IF(G2979&gt;H2979,1,IF(G2979&lt;H2979,0,2))
                                        )
                          )
              )
        )</f>
        <v>1</v>
      </c>
      <c r="L2979">
        <f t="shared" ca="1" si="326"/>
        <v>-300</v>
      </c>
      <c r="M2979">
        <f t="shared" ca="1" si="327"/>
        <v>-329.90000000000879</v>
      </c>
      <c r="N2979">
        <f t="shared" ca="1" si="328"/>
        <v>-449</v>
      </c>
    </row>
    <row r="2980" spans="1:14" x14ac:dyDescent="0.25">
      <c r="A2980">
        <f ca="1"/>
        <v>0</v>
      </c>
      <c r="B2980">
        <f ca="1"/>
        <v>3</v>
      </c>
      <c r="C2980">
        <f ca="1"/>
        <v>1</v>
      </c>
      <c r="D2980">
        <f ca="1"/>
        <v>5</v>
      </c>
      <c r="E2980">
        <f ca="1"/>
        <v>2</v>
      </c>
      <c r="F2980">
        <f ca="1"/>
        <v>5</v>
      </c>
      <c r="G2980">
        <f t="shared" ca="1" si="322"/>
        <v>3</v>
      </c>
      <c r="H2980">
        <f t="shared" ca="1" si="323"/>
        <v>7</v>
      </c>
      <c r="I2980">
        <f t="shared" ca="1" si="324"/>
        <v>4</v>
      </c>
      <c r="J2980">
        <f t="shared" ca="1" si="325"/>
        <v>2</v>
      </c>
      <c r="K2980" cm="1">
        <f t="array" aca="1" ref="K2980" ca="1">IF(G2980&gt;7,
        IF(G2980&gt;H2980, 1, IF(G2980&lt;H2980, 0, 2)),
        IF(       H2980&gt;7,
                     IF(G2980&gt;H2980, 1, IF(G2980&lt;H2980, 0, 2)),
                     IF(         G2980&lt;6,
                                   IF(            _xlfn.XLOOKUP(C2980,'deck &amp; rules'!$D$22:$M$22,_xlfn.XLOOKUP(H2980,'deck &amp; rules'!$C$23:$C$30,'deck &amp; rules'!$D$23:$M$30))="draw",
                                                     IF(I2980&gt;J2980,1,IF(I2980&lt;J2980,0,2)),
                                                     IF(I2980&gt;H2980,1,IF(I2980&lt;H2980,0,2))),
                                   IF(H2980&lt;7,
                                        IF(G2980&gt;J2980,1,IF(G2980&lt;J2980,0,2)),
                                        IF(G2980&gt;H2980,1,IF(G2980&lt;H2980,0,2))
                                        )
                          )
              )
        )</f>
        <v>0</v>
      </c>
      <c r="L2980">
        <f t="shared" ca="1" si="326"/>
        <v>-301</v>
      </c>
      <c r="M2980">
        <f t="shared" ca="1" si="327"/>
        <v>-328.9500000000088</v>
      </c>
      <c r="N2980">
        <f t="shared" ca="1" si="328"/>
        <v>-450</v>
      </c>
    </row>
    <row r="2981" spans="1:14" x14ac:dyDescent="0.25">
      <c r="A2981">
        <f ca="1"/>
        <v>8</v>
      </c>
      <c r="B2981">
        <f ca="1"/>
        <v>0</v>
      </c>
      <c r="C2981">
        <f ca="1"/>
        <v>3</v>
      </c>
      <c r="D2981">
        <f ca="1"/>
        <v>4</v>
      </c>
      <c r="E2981">
        <f ca="1"/>
        <v>4</v>
      </c>
      <c r="F2981">
        <f ca="1"/>
        <v>7</v>
      </c>
      <c r="G2981">
        <f t="shared" ca="1" si="322"/>
        <v>8</v>
      </c>
      <c r="H2981">
        <f t="shared" ca="1" si="323"/>
        <v>8</v>
      </c>
      <c r="I2981">
        <f t="shared" ca="1" si="324"/>
        <v>1</v>
      </c>
      <c r="J2981">
        <f t="shared" ca="1" si="325"/>
        <v>5</v>
      </c>
      <c r="K2981" cm="1">
        <f t="array" aca="1" ref="K2981" ca="1">IF(G2981&gt;7,
        IF(G2981&gt;H2981, 1, IF(G2981&lt;H2981, 0, 2)),
        IF(       H2981&gt;7,
                     IF(G2981&gt;H2981, 1, IF(G2981&lt;H2981, 0, 2)),
                     IF(         G2981&lt;6,
                                   IF(            _xlfn.XLOOKUP(C2981,'deck &amp; rules'!$D$22:$M$22,_xlfn.XLOOKUP(H2981,'deck &amp; rules'!$C$23:$C$30,'deck &amp; rules'!$D$23:$M$30))="draw",
                                                     IF(I2981&gt;J2981,1,IF(I2981&lt;J2981,0,2)),
                                                     IF(I2981&gt;H2981,1,IF(I2981&lt;H2981,0,2))),
                                   IF(H2981&lt;7,
                                        IF(G2981&gt;J2981,1,IF(G2981&lt;J2981,0,2)),
                                        IF(G2981&gt;H2981,1,IF(G2981&lt;H2981,0,2))
                                        )
                          )
              )
        )</f>
        <v>2</v>
      </c>
      <c r="L2981">
        <f t="shared" ca="1" si="326"/>
        <v>-302</v>
      </c>
      <c r="M2981">
        <f t="shared" ca="1" si="327"/>
        <v>-329.9500000000088</v>
      </c>
      <c r="N2981">
        <f t="shared" ca="1" si="328"/>
        <v>-442</v>
      </c>
    </row>
    <row r="2982" spans="1:14" x14ac:dyDescent="0.25">
      <c r="A2982">
        <f ca="1"/>
        <v>3</v>
      </c>
      <c r="B2982">
        <f ca="1"/>
        <v>0</v>
      </c>
      <c r="C2982">
        <f ca="1"/>
        <v>4</v>
      </c>
      <c r="D2982">
        <f ca="1"/>
        <v>0</v>
      </c>
      <c r="E2982">
        <f ca="1"/>
        <v>8</v>
      </c>
      <c r="F2982">
        <f ca="1"/>
        <v>2</v>
      </c>
      <c r="G2982">
        <f t="shared" ca="1" si="322"/>
        <v>3</v>
      </c>
      <c r="H2982">
        <f t="shared" ca="1" si="323"/>
        <v>8</v>
      </c>
      <c r="I2982">
        <f t="shared" ca="1" si="324"/>
        <v>7</v>
      </c>
      <c r="J2982">
        <f t="shared" ca="1" si="325"/>
        <v>0</v>
      </c>
      <c r="K2982" cm="1">
        <f t="array" aca="1" ref="K2982" ca="1">IF(G2982&gt;7,
        IF(G2982&gt;H2982, 1, IF(G2982&lt;H2982, 0, 2)),
        IF(       H2982&gt;7,
                     IF(G2982&gt;H2982, 1, IF(G2982&lt;H2982, 0, 2)),
                     IF(         G2982&lt;6,
                                   IF(            _xlfn.XLOOKUP(C2982,'deck &amp; rules'!$D$22:$M$22,_xlfn.XLOOKUP(H2982,'deck &amp; rules'!$C$23:$C$30,'deck &amp; rules'!$D$23:$M$30))="draw",
                                                     IF(I2982&gt;J2982,1,IF(I2982&lt;J2982,0,2)),
                                                     IF(I2982&gt;H2982,1,IF(I2982&lt;H2982,0,2))),
                                   IF(H2982&lt;7,
                                        IF(G2982&gt;J2982,1,IF(G2982&lt;J2982,0,2)),
                                        IF(G2982&gt;H2982,1,IF(G2982&lt;H2982,0,2))
                                        )
                          )
              )
        )</f>
        <v>0</v>
      </c>
      <c r="L2982">
        <f t="shared" ca="1" si="326"/>
        <v>-303</v>
      </c>
      <c r="M2982">
        <f t="shared" ca="1" si="327"/>
        <v>-329.00000000000881</v>
      </c>
      <c r="N2982">
        <f t="shared" ca="1" si="328"/>
        <v>-443</v>
      </c>
    </row>
    <row r="2983" spans="1:14" x14ac:dyDescent="0.25">
      <c r="A2983">
        <f ca="1"/>
        <v>0</v>
      </c>
      <c r="B2983">
        <f ca="1"/>
        <v>4</v>
      </c>
      <c r="C2983">
        <f ca="1"/>
        <v>5</v>
      </c>
      <c r="D2983">
        <f ca="1"/>
        <v>2</v>
      </c>
      <c r="E2983">
        <f ca="1"/>
        <v>0</v>
      </c>
      <c r="F2983">
        <f ca="1"/>
        <v>7</v>
      </c>
      <c r="G2983">
        <f t="shared" ca="1" si="322"/>
        <v>4</v>
      </c>
      <c r="H2983">
        <f t="shared" ca="1" si="323"/>
        <v>2</v>
      </c>
      <c r="I2983">
        <f t="shared" ca="1" si="324"/>
        <v>9</v>
      </c>
      <c r="J2983">
        <f t="shared" ca="1" si="325"/>
        <v>9</v>
      </c>
      <c r="K2983" cm="1">
        <f t="array" aca="1" ref="K2983" ca="1">IF(G2983&gt;7,
        IF(G2983&gt;H2983, 1, IF(G2983&lt;H2983, 0, 2)),
        IF(       H2983&gt;7,
                     IF(G2983&gt;H2983, 1, IF(G2983&lt;H2983, 0, 2)),
                     IF(         G2983&lt;6,
                                   IF(            _xlfn.XLOOKUP(C2983,'deck &amp; rules'!$D$22:$M$22,_xlfn.XLOOKUP(H2983,'deck &amp; rules'!$C$23:$C$30,'deck &amp; rules'!$D$23:$M$30))="draw",
                                                     IF(I2983&gt;J2983,1,IF(I2983&lt;J2983,0,2)),
                                                     IF(I2983&gt;H2983,1,IF(I2983&lt;H2983,0,2))),
                                   IF(H2983&lt;7,
                                        IF(G2983&gt;J2983,1,IF(G2983&lt;J2983,0,2)),
                                        IF(G2983&gt;H2983,1,IF(G2983&lt;H2983,0,2))
                                        )
                          )
              )
        )</f>
        <v>2</v>
      </c>
      <c r="L2983">
        <f t="shared" ca="1" si="326"/>
        <v>-304</v>
      </c>
      <c r="M2983">
        <f t="shared" ca="1" si="327"/>
        <v>-330.00000000000881</v>
      </c>
      <c r="N2983">
        <f t="shared" ca="1" si="328"/>
        <v>-435</v>
      </c>
    </row>
    <row r="2984" spans="1:14" x14ac:dyDescent="0.25">
      <c r="A2984">
        <f ca="1"/>
        <v>0</v>
      </c>
      <c r="B2984">
        <f ca="1"/>
        <v>6</v>
      </c>
      <c r="C2984">
        <f ca="1"/>
        <v>5</v>
      </c>
      <c r="D2984">
        <f ca="1"/>
        <v>8</v>
      </c>
      <c r="E2984">
        <f ca="1"/>
        <v>5</v>
      </c>
      <c r="F2984">
        <f ca="1"/>
        <v>3</v>
      </c>
      <c r="G2984">
        <f t="shared" ca="1" si="322"/>
        <v>6</v>
      </c>
      <c r="H2984">
        <f t="shared" ca="1" si="323"/>
        <v>3</v>
      </c>
      <c r="I2984">
        <f t="shared" ca="1" si="324"/>
        <v>1</v>
      </c>
      <c r="J2984">
        <f t="shared" ca="1" si="325"/>
        <v>6</v>
      </c>
      <c r="K2984" cm="1">
        <f t="array" aca="1" ref="K2984" ca="1">IF(G2984&gt;7,
        IF(G2984&gt;H2984, 1, IF(G2984&lt;H2984, 0, 2)),
        IF(       H2984&gt;7,
                     IF(G2984&gt;H2984, 1, IF(G2984&lt;H2984, 0, 2)),
                     IF(         G2984&lt;6,
                                   IF(            _xlfn.XLOOKUP(C2984,'deck &amp; rules'!$D$22:$M$22,_xlfn.XLOOKUP(H2984,'deck &amp; rules'!$C$23:$C$30,'deck &amp; rules'!$D$23:$M$30))="draw",
                                                     IF(I2984&gt;J2984,1,IF(I2984&lt;J2984,0,2)),
                                                     IF(I2984&gt;H2984,1,IF(I2984&lt;H2984,0,2))),
                                   IF(H2984&lt;7,
                                        IF(G2984&gt;J2984,1,IF(G2984&lt;J2984,0,2)),
                                        IF(G2984&gt;H2984,1,IF(G2984&lt;H2984,0,2))
                                        )
                          )
              )
        )</f>
        <v>2</v>
      </c>
      <c r="L2984">
        <f t="shared" ca="1" si="326"/>
        <v>-305</v>
      </c>
      <c r="M2984">
        <f t="shared" ca="1" si="327"/>
        <v>-331.00000000000881</v>
      </c>
      <c r="N2984">
        <f t="shared" ca="1" si="328"/>
        <v>-427</v>
      </c>
    </row>
    <row r="2985" spans="1:14" x14ac:dyDescent="0.25">
      <c r="A2985">
        <f ca="1"/>
        <v>5</v>
      </c>
      <c r="B2985">
        <f ca="1"/>
        <v>0</v>
      </c>
      <c r="C2985">
        <f ca="1"/>
        <v>0</v>
      </c>
      <c r="D2985">
        <f ca="1"/>
        <v>0</v>
      </c>
      <c r="E2985">
        <f ca="1"/>
        <v>8</v>
      </c>
      <c r="F2985">
        <f ca="1"/>
        <v>0</v>
      </c>
      <c r="G2985">
        <f t="shared" ca="1" si="322"/>
        <v>5</v>
      </c>
      <c r="H2985">
        <f t="shared" ca="1" si="323"/>
        <v>8</v>
      </c>
      <c r="I2985">
        <f t="shared" ca="1" si="324"/>
        <v>5</v>
      </c>
      <c r="J2985">
        <f t="shared" ca="1" si="325"/>
        <v>8</v>
      </c>
      <c r="K2985" cm="1">
        <f t="array" aca="1" ref="K2985" ca="1">IF(G2985&gt;7,
        IF(G2985&gt;H2985, 1, IF(G2985&lt;H2985, 0, 2)),
        IF(       H2985&gt;7,
                     IF(G2985&gt;H2985, 1, IF(G2985&lt;H2985, 0, 2)),
                     IF(         G2985&lt;6,
                                   IF(            _xlfn.XLOOKUP(C2985,'deck &amp; rules'!$D$22:$M$22,_xlfn.XLOOKUP(H2985,'deck &amp; rules'!$C$23:$C$30,'deck &amp; rules'!$D$23:$M$30))="draw",
                                                     IF(I2985&gt;J2985,1,IF(I2985&lt;J2985,0,2)),
                                                     IF(I2985&gt;H2985,1,IF(I2985&lt;H2985,0,2))),
                                   IF(H2985&lt;7,
                                        IF(G2985&gt;J2985,1,IF(G2985&lt;J2985,0,2)),
                                        IF(G2985&gt;H2985,1,IF(G2985&lt;H2985,0,2))
                                        )
                          )
              )
        )</f>
        <v>0</v>
      </c>
      <c r="L2985">
        <f t="shared" ca="1" si="326"/>
        <v>-306</v>
      </c>
      <c r="M2985">
        <f t="shared" ca="1" si="327"/>
        <v>-330.05000000000882</v>
      </c>
      <c r="N2985">
        <f t="shared" ca="1" si="328"/>
        <v>-428</v>
      </c>
    </row>
    <row r="2986" spans="1:14" x14ac:dyDescent="0.25">
      <c r="A2986">
        <f ca="1"/>
        <v>1</v>
      </c>
      <c r="B2986">
        <f ca="1"/>
        <v>8</v>
      </c>
      <c r="C2986">
        <f ca="1"/>
        <v>3</v>
      </c>
      <c r="D2986">
        <f ca="1"/>
        <v>2</v>
      </c>
      <c r="E2986">
        <f ca="1"/>
        <v>4</v>
      </c>
      <c r="F2986">
        <f ca="1"/>
        <v>0</v>
      </c>
      <c r="G2986">
        <f t="shared" ca="1" si="322"/>
        <v>9</v>
      </c>
      <c r="H2986">
        <f t="shared" ca="1" si="323"/>
        <v>6</v>
      </c>
      <c r="I2986">
        <f t="shared" ca="1" si="324"/>
        <v>2</v>
      </c>
      <c r="J2986">
        <f t="shared" ca="1" si="325"/>
        <v>6</v>
      </c>
      <c r="K2986" cm="1">
        <f t="array" aca="1" ref="K2986" ca="1">IF(G2986&gt;7,
        IF(G2986&gt;H2986, 1, IF(G2986&lt;H2986, 0, 2)),
        IF(       H2986&gt;7,
                     IF(G2986&gt;H2986, 1, IF(G2986&lt;H2986, 0, 2)),
                     IF(         G2986&lt;6,
                                   IF(            _xlfn.XLOOKUP(C2986,'deck &amp; rules'!$D$22:$M$22,_xlfn.XLOOKUP(H2986,'deck &amp; rules'!$C$23:$C$30,'deck &amp; rules'!$D$23:$M$30))="draw",
                                                     IF(I2986&gt;J2986,1,IF(I2986&lt;J2986,0,2)),
                                                     IF(I2986&gt;H2986,1,IF(I2986&lt;H2986,0,2))),
                                   IF(H2986&lt;7,
                                        IF(G2986&gt;J2986,1,IF(G2986&lt;J2986,0,2)),
                                        IF(G2986&gt;H2986,1,IF(G2986&lt;H2986,0,2))
                                        )
                          )
              )
        )</f>
        <v>1</v>
      </c>
      <c r="L2986">
        <f t="shared" ca="1" si="326"/>
        <v>-305</v>
      </c>
      <c r="M2986">
        <f t="shared" ca="1" si="327"/>
        <v>-331.05000000000882</v>
      </c>
      <c r="N2986">
        <f t="shared" ca="1" si="328"/>
        <v>-429</v>
      </c>
    </row>
    <row r="2987" spans="1:14" x14ac:dyDescent="0.25">
      <c r="A2987">
        <f ca="1"/>
        <v>3</v>
      </c>
      <c r="B2987">
        <f ca="1"/>
        <v>1</v>
      </c>
      <c r="C2987">
        <f ca="1"/>
        <v>0</v>
      </c>
      <c r="D2987">
        <f ca="1"/>
        <v>6</v>
      </c>
      <c r="E2987">
        <f ca="1"/>
        <v>0</v>
      </c>
      <c r="F2987">
        <f ca="1"/>
        <v>1</v>
      </c>
      <c r="G2987">
        <f t="shared" ca="1" si="322"/>
        <v>4</v>
      </c>
      <c r="H2987">
        <f t="shared" ca="1" si="323"/>
        <v>6</v>
      </c>
      <c r="I2987">
        <f t="shared" ca="1" si="324"/>
        <v>4</v>
      </c>
      <c r="J2987">
        <f t="shared" ca="1" si="325"/>
        <v>7</v>
      </c>
      <c r="K2987" cm="1">
        <f t="array" aca="1" ref="K2987" ca="1">IF(G2987&gt;7,
        IF(G2987&gt;H2987, 1, IF(G2987&lt;H2987, 0, 2)),
        IF(       H2987&gt;7,
                     IF(G2987&gt;H2987, 1, IF(G2987&lt;H2987, 0, 2)),
                     IF(         G2987&lt;6,
                                   IF(            _xlfn.XLOOKUP(C2987,'deck &amp; rules'!$D$22:$M$22,_xlfn.XLOOKUP(H2987,'deck &amp; rules'!$C$23:$C$30,'deck &amp; rules'!$D$23:$M$30))="draw",
                                                     IF(I2987&gt;J2987,1,IF(I2987&lt;J2987,0,2)),
                                                     IF(I2987&gt;H2987,1,IF(I2987&lt;H2987,0,2))),
                                   IF(H2987&lt;7,
                                        IF(G2987&gt;J2987,1,IF(G2987&lt;J2987,0,2)),
                                        IF(G2987&gt;H2987,1,IF(G2987&lt;H2987,0,2))
                                        )
                          )
              )
        )</f>
        <v>0</v>
      </c>
      <c r="L2987">
        <f t="shared" ca="1" si="326"/>
        <v>-306</v>
      </c>
      <c r="M2987">
        <f t="shared" ca="1" si="327"/>
        <v>-330.10000000000883</v>
      </c>
      <c r="N2987">
        <f t="shared" ca="1" si="328"/>
        <v>-430</v>
      </c>
    </row>
    <row r="2988" spans="1:14" x14ac:dyDescent="0.25">
      <c r="A2988">
        <f ca="1"/>
        <v>0</v>
      </c>
      <c r="B2988">
        <f ca="1"/>
        <v>1</v>
      </c>
      <c r="C2988">
        <f ca="1"/>
        <v>0</v>
      </c>
      <c r="D2988">
        <f ca="1"/>
        <v>0</v>
      </c>
      <c r="E2988">
        <f ca="1"/>
        <v>7</v>
      </c>
      <c r="F2988">
        <f ca="1"/>
        <v>9</v>
      </c>
      <c r="G2988">
        <f t="shared" ca="1" si="322"/>
        <v>1</v>
      </c>
      <c r="H2988">
        <f t="shared" ca="1" si="323"/>
        <v>7</v>
      </c>
      <c r="I2988">
        <f t="shared" ca="1" si="324"/>
        <v>1</v>
      </c>
      <c r="J2988">
        <f t="shared" ca="1" si="325"/>
        <v>6</v>
      </c>
      <c r="K2988" cm="1">
        <f t="array" aca="1" ref="K2988" ca="1">IF(G2988&gt;7,
        IF(G2988&gt;H2988, 1, IF(G2988&lt;H2988, 0, 2)),
        IF(       H2988&gt;7,
                     IF(G2988&gt;H2988, 1, IF(G2988&lt;H2988, 0, 2)),
                     IF(         G2988&lt;6,
                                   IF(            _xlfn.XLOOKUP(C2988,'deck &amp; rules'!$D$22:$M$22,_xlfn.XLOOKUP(H2988,'deck &amp; rules'!$C$23:$C$30,'deck &amp; rules'!$D$23:$M$30))="draw",
                                                     IF(I2988&gt;J2988,1,IF(I2988&lt;J2988,0,2)),
                                                     IF(I2988&gt;H2988,1,IF(I2988&lt;H2988,0,2))),
                                   IF(H2988&lt;7,
                                        IF(G2988&gt;J2988,1,IF(G2988&lt;J2988,0,2)),
                                        IF(G2988&gt;H2988,1,IF(G2988&lt;H2988,0,2))
                                        )
                          )
              )
        )</f>
        <v>0</v>
      </c>
      <c r="L2988">
        <f t="shared" ca="1" si="326"/>
        <v>-307</v>
      </c>
      <c r="M2988">
        <f t="shared" ca="1" si="327"/>
        <v>-329.15000000000884</v>
      </c>
      <c r="N2988">
        <f t="shared" ca="1" si="328"/>
        <v>-431</v>
      </c>
    </row>
    <row r="2989" spans="1:14" x14ac:dyDescent="0.25">
      <c r="A2989">
        <f ca="1"/>
        <v>4</v>
      </c>
      <c r="B2989">
        <f ca="1"/>
        <v>0</v>
      </c>
      <c r="C2989">
        <f ca="1"/>
        <v>1</v>
      </c>
      <c r="D2989">
        <f ca="1"/>
        <v>4</v>
      </c>
      <c r="E2989">
        <f ca="1"/>
        <v>5</v>
      </c>
      <c r="F2989">
        <f ca="1"/>
        <v>6</v>
      </c>
      <c r="G2989">
        <f t="shared" ca="1" si="322"/>
        <v>4</v>
      </c>
      <c r="H2989">
        <f t="shared" ca="1" si="323"/>
        <v>9</v>
      </c>
      <c r="I2989">
        <f t="shared" ca="1" si="324"/>
        <v>5</v>
      </c>
      <c r="J2989">
        <f t="shared" ca="1" si="325"/>
        <v>5</v>
      </c>
      <c r="K2989" cm="1">
        <f t="array" aca="1" ref="K2989" ca="1">IF(G2989&gt;7,
        IF(G2989&gt;H2989, 1, IF(G2989&lt;H2989, 0, 2)),
        IF(       H2989&gt;7,
                     IF(G2989&gt;H2989, 1, IF(G2989&lt;H2989, 0, 2)),
                     IF(         G2989&lt;6,
                                   IF(            _xlfn.XLOOKUP(C2989,'deck &amp; rules'!$D$22:$M$22,_xlfn.XLOOKUP(H2989,'deck &amp; rules'!$C$23:$C$30,'deck &amp; rules'!$D$23:$M$30))="draw",
                                                     IF(I2989&gt;J2989,1,IF(I2989&lt;J2989,0,2)),
                                                     IF(I2989&gt;H2989,1,IF(I2989&lt;H2989,0,2))),
                                   IF(H2989&lt;7,
                                        IF(G2989&gt;J2989,1,IF(G2989&lt;J2989,0,2)),
                                        IF(G2989&gt;H2989,1,IF(G2989&lt;H2989,0,2))
                                        )
                          )
              )
        )</f>
        <v>0</v>
      </c>
      <c r="L2989">
        <f t="shared" ca="1" si="326"/>
        <v>-308</v>
      </c>
      <c r="M2989">
        <f t="shared" ca="1" si="327"/>
        <v>-328.20000000000886</v>
      </c>
      <c r="N2989">
        <f t="shared" ca="1" si="328"/>
        <v>-432</v>
      </c>
    </row>
    <row r="2990" spans="1:14" x14ac:dyDescent="0.25">
      <c r="A2990">
        <f ca="1"/>
        <v>5</v>
      </c>
      <c r="B2990">
        <f ca="1"/>
        <v>8</v>
      </c>
      <c r="C2990">
        <f ca="1"/>
        <v>9</v>
      </c>
      <c r="D2990">
        <f ca="1"/>
        <v>9</v>
      </c>
      <c r="E2990">
        <f ca="1"/>
        <v>0</v>
      </c>
      <c r="F2990">
        <f ca="1"/>
        <v>8</v>
      </c>
      <c r="G2990">
        <f t="shared" ca="1" si="322"/>
        <v>3</v>
      </c>
      <c r="H2990">
        <f t="shared" ca="1" si="323"/>
        <v>9</v>
      </c>
      <c r="I2990">
        <f t="shared" ca="1" si="324"/>
        <v>2</v>
      </c>
      <c r="J2990">
        <f t="shared" ca="1" si="325"/>
        <v>7</v>
      </c>
      <c r="K2990" cm="1">
        <f t="array" aca="1" ref="K2990" ca="1">IF(G2990&gt;7,
        IF(G2990&gt;H2990, 1, IF(G2990&lt;H2990, 0, 2)),
        IF(       H2990&gt;7,
                     IF(G2990&gt;H2990, 1, IF(G2990&lt;H2990, 0, 2)),
                     IF(         G2990&lt;6,
                                   IF(            _xlfn.XLOOKUP(C2990,'deck &amp; rules'!$D$22:$M$22,_xlfn.XLOOKUP(H2990,'deck &amp; rules'!$C$23:$C$30,'deck &amp; rules'!$D$23:$M$30))="draw",
                                                     IF(I2990&gt;J2990,1,IF(I2990&lt;J2990,0,2)),
                                                     IF(I2990&gt;H2990,1,IF(I2990&lt;H2990,0,2))),
                                   IF(H2990&lt;7,
                                        IF(G2990&gt;J2990,1,IF(G2990&lt;J2990,0,2)),
                                        IF(G2990&gt;H2990,1,IF(G2990&lt;H2990,0,2))
                                        )
                          )
              )
        )</f>
        <v>0</v>
      </c>
      <c r="L2990">
        <f t="shared" ca="1" si="326"/>
        <v>-309</v>
      </c>
      <c r="M2990">
        <f t="shared" ca="1" si="327"/>
        <v>-327.25000000000887</v>
      </c>
      <c r="N2990">
        <f t="shared" ca="1" si="328"/>
        <v>-433</v>
      </c>
    </row>
    <row r="2991" spans="1:14" x14ac:dyDescent="0.25">
      <c r="A2991">
        <f ca="1"/>
        <v>0</v>
      </c>
      <c r="B2991">
        <f ca="1"/>
        <v>0</v>
      </c>
      <c r="C2991">
        <f ca="1"/>
        <v>1</v>
      </c>
      <c r="D2991">
        <f ca="1"/>
        <v>4</v>
      </c>
      <c r="E2991">
        <f ca="1"/>
        <v>3</v>
      </c>
      <c r="F2991">
        <f ca="1"/>
        <v>5</v>
      </c>
      <c r="G2991">
        <f t="shared" ca="1" si="322"/>
        <v>0</v>
      </c>
      <c r="H2991">
        <f t="shared" ca="1" si="323"/>
        <v>7</v>
      </c>
      <c r="I2991">
        <f t="shared" ca="1" si="324"/>
        <v>1</v>
      </c>
      <c r="J2991">
        <f t="shared" ca="1" si="325"/>
        <v>2</v>
      </c>
      <c r="K2991" cm="1">
        <f t="array" aca="1" ref="K2991" ca="1">IF(G2991&gt;7,
        IF(G2991&gt;H2991, 1, IF(G2991&lt;H2991, 0, 2)),
        IF(       H2991&gt;7,
                     IF(G2991&gt;H2991, 1, IF(G2991&lt;H2991, 0, 2)),
                     IF(         G2991&lt;6,
                                   IF(            _xlfn.XLOOKUP(C2991,'deck &amp; rules'!$D$22:$M$22,_xlfn.XLOOKUP(H2991,'deck &amp; rules'!$C$23:$C$30,'deck &amp; rules'!$D$23:$M$30))="draw",
                                                     IF(I2991&gt;J2991,1,IF(I2991&lt;J2991,0,2)),
                                                     IF(I2991&gt;H2991,1,IF(I2991&lt;H2991,0,2))),
                                   IF(H2991&lt;7,
                                        IF(G2991&gt;J2991,1,IF(G2991&lt;J2991,0,2)),
                                        IF(G2991&gt;H2991,1,IF(G2991&lt;H2991,0,2))
                                        )
                          )
              )
        )</f>
        <v>0</v>
      </c>
      <c r="L2991">
        <f t="shared" ca="1" si="326"/>
        <v>-310</v>
      </c>
      <c r="M2991">
        <f t="shared" ca="1" si="327"/>
        <v>-326.30000000000888</v>
      </c>
      <c r="N2991">
        <f t="shared" ca="1" si="328"/>
        <v>-434</v>
      </c>
    </row>
    <row r="2992" spans="1:14" x14ac:dyDescent="0.25">
      <c r="A2992">
        <f ca="1"/>
        <v>9</v>
      </c>
      <c r="B2992">
        <f ca="1"/>
        <v>6</v>
      </c>
      <c r="C2992">
        <f ca="1"/>
        <v>3</v>
      </c>
      <c r="D2992">
        <f ca="1"/>
        <v>0</v>
      </c>
      <c r="E2992">
        <f ca="1"/>
        <v>4</v>
      </c>
      <c r="F2992">
        <f ca="1"/>
        <v>5</v>
      </c>
      <c r="G2992">
        <f t="shared" ca="1" si="322"/>
        <v>5</v>
      </c>
      <c r="H2992">
        <f t="shared" ca="1" si="323"/>
        <v>4</v>
      </c>
      <c r="I2992">
        <f t="shared" ca="1" si="324"/>
        <v>8</v>
      </c>
      <c r="J2992">
        <f t="shared" ca="1" si="325"/>
        <v>9</v>
      </c>
      <c r="K2992" cm="1">
        <f t="array" aca="1" ref="K2992" ca="1">IF(G2992&gt;7,
        IF(G2992&gt;H2992, 1, IF(G2992&lt;H2992, 0, 2)),
        IF(       H2992&gt;7,
                     IF(G2992&gt;H2992, 1, IF(G2992&lt;H2992, 0, 2)),
                     IF(         G2992&lt;6,
                                   IF(            _xlfn.XLOOKUP(C2992,'deck &amp; rules'!$D$22:$M$22,_xlfn.XLOOKUP(H2992,'deck &amp; rules'!$C$23:$C$30,'deck &amp; rules'!$D$23:$M$30))="draw",
                                                     IF(I2992&gt;J2992,1,IF(I2992&lt;J2992,0,2)),
                                                     IF(I2992&gt;H2992,1,IF(I2992&lt;H2992,0,2))),
                                   IF(H2992&lt;7,
                                        IF(G2992&gt;J2992,1,IF(G2992&lt;J2992,0,2)),
                                        IF(G2992&gt;H2992,1,IF(G2992&lt;H2992,0,2))
                                        )
                          )
              )
        )</f>
        <v>0</v>
      </c>
      <c r="L2992">
        <f t="shared" ca="1" si="326"/>
        <v>-311</v>
      </c>
      <c r="M2992">
        <f t="shared" ca="1" si="327"/>
        <v>-325.35000000000889</v>
      </c>
      <c r="N2992">
        <f t="shared" ca="1" si="328"/>
        <v>-435</v>
      </c>
    </row>
    <row r="2993" spans="1:14" x14ac:dyDescent="0.25">
      <c r="A2993">
        <f ca="1"/>
        <v>0</v>
      </c>
      <c r="B2993">
        <f ca="1"/>
        <v>5</v>
      </c>
      <c r="C2993">
        <f ca="1"/>
        <v>2</v>
      </c>
      <c r="D2993">
        <f ca="1"/>
        <v>3</v>
      </c>
      <c r="E2993">
        <f ca="1"/>
        <v>3</v>
      </c>
      <c r="F2993">
        <f ca="1"/>
        <v>3</v>
      </c>
      <c r="G2993">
        <f t="shared" ca="1" si="322"/>
        <v>5</v>
      </c>
      <c r="H2993">
        <f t="shared" ca="1" si="323"/>
        <v>6</v>
      </c>
      <c r="I2993">
        <f t="shared" ca="1" si="324"/>
        <v>7</v>
      </c>
      <c r="J2993">
        <f t="shared" ca="1" si="325"/>
        <v>9</v>
      </c>
      <c r="K2993" cm="1">
        <f t="array" aca="1" ref="K2993" ca="1">IF(G2993&gt;7,
        IF(G2993&gt;H2993, 1, IF(G2993&lt;H2993, 0, 2)),
        IF(       H2993&gt;7,
                     IF(G2993&gt;H2993, 1, IF(G2993&lt;H2993, 0, 2)),
                     IF(         G2993&lt;6,
                                   IF(            _xlfn.XLOOKUP(C2993,'deck &amp; rules'!$D$22:$M$22,_xlfn.XLOOKUP(H2993,'deck &amp; rules'!$C$23:$C$30,'deck &amp; rules'!$D$23:$M$30))="draw",
                                                     IF(I2993&gt;J2993,1,IF(I2993&lt;J2993,0,2)),
                                                     IF(I2993&gt;H2993,1,IF(I2993&lt;H2993,0,2))),
                                   IF(H2993&lt;7,
                                        IF(G2993&gt;J2993,1,IF(G2993&lt;J2993,0,2)),
                                        IF(G2993&gt;H2993,1,IF(G2993&lt;H2993,0,2))
                                        )
                          )
              )
        )</f>
        <v>1</v>
      </c>
      <c r="L2993">
        <f t="shared" ca="1" si="326"/>
        <v>-310</v>
      </c>
      <c r="M2993">
        <f t="shared" ca="1" si="327"/>
        <v>-326.35000000000889</v>
      </c>
      <c r="N2993">
        <f t="shared" ca="1" si="328"/>
        <v>-436</v>
      </c>
    </row>
    <row r="2994" spans="1:14" x14ac:dyDescent="0.25">
      <c r="A2994">
        <f ca="1"/>
        <v>6</v>
      </c>
      <c r="B2994">
        <f ca="1"/>
        <v>6</v>
      </c>
      <c r="C2994">
        <f ca="1"/>
        <v>9</v>
      </c>
      <c r="D2994">
        <f ca="1"/>
        <v>5</v>
      </c>
      <c r="E2994">
        <f ca="1"/>
        <v>1</v>
      </c>
      <c r="F2994">
        <f ca="1"/>
        <v>3</v>
      </c>
      <c r="G2994">
        <f t="shared" ca="1" si="322"/>
        <v>2</v>
      </c>
      <c r="H2994">
        <f t="shared" ca="1" si="323"/>
        <v>6</v>
      </c>
      <c r="I2994">
        <f t="shared" ca="1" si="324"/>
        <v>1</v>
      </c>
      <c r="J2994">
        <f t="shared" ca="1" si="325"/>
        <v>9</v>
      </c>
      <c r="K2994" cm="1">
        <f t="array" aca="1" ref="K2994" ca="1">IF(G2994&gt;7,
        IF(G2994&gt;H2994, 1, IF(G2994&lt;H2994, 0, 2)),
        IF(       H2994&gt;7,
                     IF(G2994&gt;H2994, 1, IF(G2994&lt;H2994, 0, 2)),
                     IF(         G2994&lt;6,
                                   IF(            _xlfn.XLOOKUP(C2994,'deck &amp; rules'!$D$22:$M$22,_xlfn.XLOOKUP(H2994,'deck &amp; rules'!$C$23:$C$30,'deck &amp; rules'!$D$23:$M$30))="draw",
                                                     IF(I2994&gt;J2994,1,IF(I2994&lt;J2994,0,2)),
                                                     IF(I2994&gt;H2994,1,IF(I2994&lt;H2994,0,2))),
                                   IF(H2994&lt;7,
                                        IF(G2994&gt;J2994,1,IF(G2994&lt;J2994,0,2)),
                                        IF(G2994&gt;H2994,1,IF(G2994&lt;H2994,0,2))
                                        )
                          )
              )
        )</f>
        <v>0</v>
      </c>
      <c r="L2994">
        <f t="shared" ca="1" si="326"/>
        <v>-311</v>
      </c>
      <c r="M2994">
        <f t="shared" ca="1" si="327"/>
        <v>-325.4000000000089</v>
      </c>
      <c r="N2994">
        <f t="shared" ca="1" si="328"/>
        <v>-437</v>
      </c>
    </row>
    <row r="2995" spans="1:14" x14ac:dyDescent="0.25">
      <c r="A2995">
        <f ca="1"/>
        <v>0</v>
      </c>
      <c r="B2995">
        <f ca="1"/>
        <v>7</v>
      </c>
      <c r="C2995">
        <f ca="1"/>
        <v>4</v>
      </c>
      <c r="D2995">
        <f ca="1"/>
        <v>0</v>
      </c>
      <c r="E2995">
        <f ca="1"/>
        <v>1</v>
      </c>
      <c r="F2995">
        <f ca="1"/>
        <v>9</v>
      </c>
      <c r="G2995">
        <f t="shared" ca="1" si="322"/>
        <v>7</v>
      </c>
      <c r="H2995">
        <f t="shared" ca="1" si="323"/>
        <v>1</v>
      </c>
      <c r="I2995">
        <f t="shared" ca="1" si="324"/>
        <v>1</v>
      </c>
      <c r="J2995">
        <f t="shared" ca="1" si="325"/>
        <v>0</v>
      </c>
      <c r="K2995" cm="1">
        <f t="array" aca="1" ref="K2995" ca="1">IF(G2995&gt;7,
        IF(G2995&gt;H2995, 1, IF(G2995&lt;H2995, 0, 2)),
        IF(       H2995&gt;7,
                     IF(G2995&gt;H2995, 1, IF(G2995&lt;H2995, 0, 2)),
                     IF(         G2995&lt;6,
                                   IF(            _xlfn.XLOOKUP(C2995,'deck &amp; rules'!$D$22:$M$22,_xlfn.XLOOKUP(H2995,'deck &amp; rules'!$C$23:$C$30,'deck &amp; rules'!$D$23:$M$30))="draw",
                                                     IF(I2995&gt;J2995,1,IF(I2995&lt;J2995,0,2)),
                                                     IF(I2995&gt;H2995,1,IF(I2995&lt;H2995,0,2))),
                                   IF(H2995&lt;7,
                                        IF(G2995&gt;J2995,1,IF(G2995&lt;J2995,0,2)),
                                        IF(G2995&gt;H2995,1,IF(G2995&lt;H2995,0,2))
                                        )
                          )
              )
        )</f>
        <v>1</v>
      </c>
      <c r="L2995">
        <f t="shared" ca="1" si="326"/>
        <v>-310</v>
      </c>
      <c r="M2995">
        <f t="shared" ca="1" si="327"/>
        <v>-326.4000000000089</v>
      </c>
      <c r="N2995">
        <f t="shared" ca="1" si="328"/>
        <v>-438</v>
      </c>
    </row>
    <row r="2996" spans="1:14" x14ac:dyDescent="0.25">
      <c r="A2996">
        <f ca="1"/>
        <v>2</v>
      </c>
      <c r="B2996">
        <f ca="1"/>
        <v>8</v>
      </c>
      <c r="C2996">
        <f ca="1"/>
        <v>1</v>
      </c>
      <c r="D2996">
        <f ca="1"/>
        <v>1</v>
      </c>
      <c r="E2996">
        <f ca="1"/>
        <v>6</v>
      </c>
      <c r="F2996">
        <f ca="1"/>
        <v>8</v>
      </c>
      <c r="G2996">
        <f t="shared" ca="1" si="322"/>
        <v>0</v>
      </c>
      <c r="H2996">
        <f t="shared" ca="1" si="323"/>
        <v>7</v>
      </c>
      <c r="I2996">
        <f t="shared" ca="1" si="324"/>
        <v>1</v>
      </c>
      <c r="J2996">
        <f t="shared" ca="1" si="325"/>
        <v>5</v>
      </c>
      <c r="K2996" cm="1">
        <f t="array" aca="1" ref="K2996" ca="1">IF(G2996&gt;7,
        IF(G2996&gt;H2996, 1, IF(G2996&lt;H2996, 0, 2)),
        IF(       H2996&gt;7,
                     IF(G2996&gt;H2996, 1, IF(G2996&lt;H2996, 0, 2)),
                     IF(         G2996&lt;6,
                                   IF(            _xlfn.XLOOKUP(C2996,'deck &amp; rules'!$D$22:$M$22,_xlfn.XLOOKUP(H2996,'deck &amp; rules'!$C$23:$C$30,'deck &amp; rules'!$D$23:$M$30))="draw",
                                                     IF(I2996&gt;J2996,1,IF(I2996&lt;J2996,0,2)),
                                                     IF(I2996&gt;H2996,1,IF(I2996&lt;H2996,0,2))),
                                   IF(H2996&lt;7,
                                        IF(G2996&gt;J2996,1,IF(G2996&lt;J2996,0,2)),
                                        IF(G2996&gt;H2996,1,IF(G2996&lt;H2996,0,2))
                                        )
                          )
              )
        )</f>
        <v>0</v>
      </c>
      <c r="L2996">
        <f t="shared" ca="1" si="326"/>
        <v>-311</v>
      </c>
      <c r="M2996">
        <f t="shared" ca="1" si="327"/>
        <v>-325.45000000000891</v>
      </c>
      <c r="N2996">
        <f t="shared" ca="1" si="328"/>
        <v>-439</v>
      </c>
    </row>
    <row r="2997" spans="1:14" x14ac:dyDescent="0.25">
      <c r="A2997">
        <f ca="1"/>
        <v>3</v>
      </c>
      <c r="B2997">
        <f ca="1"/>
        <v>5</v>
      </c>
      <c r="C2997">
        <f ca="1"/>
        <v>7</v>
      </c>
      <c r="D2997">
        <f ca="1"/>
        <v>3</v>
      </c>
      <c r="E2997">
        <f ca="1"/>
        <v>9</v>
      </c>
      <c r="F2997">
        <f ca="1"/>
        <v>4</v>
      </c>
      <c r="G2997">
        <f t="shared" ca="1" si="322"/>
        <v>8</v>
      </c>
      <c r="H2997">
        <f t="shared" ca="1" si="323"/>
        <v>2</v>
      </c>
      <c r="I2997">
        <f t="shared" ca="1" si="324"/>
        <v>5</v>
      </c>
      <c r="J2997">
        <f t="shared" ca="1" si="325"/>
        <v>6</v>
      </c>
      <c r="K2997" cm="1">
        <f t="array" aca="1" ref="K2997" ca="1">IF(G2997&gt;7,
        IF(G2997&gt;H2997, 1, IF(G2997&lt;H2997, 0, 2)),
        IF(       H2997&gt;7,
                     IF(G2997&gt;H2997, 1, IF(G2997&lt;H2997, 0, 2)),
                     IF(         G2997&lt;6,
                                   IF(            _xlfn.XLOOKUP(C2997,'deck &amp; rules'!$D$22:$M$22,_xlfn.XLOOKUP(H2997,'deck &amp; rules'!$C$23:$C$30,'deck &amp; rules'!$D$23:$M$30))="draw",
                                                     IF(I2997&gt;J2997,1,IF(I2997&lt;J2997,0,2)),
                                                     IF(I2997&gt;H2997,1,IF(I2997&lt;H2997,0,2))),
                                   IF(H2997&lt;7,
                                        IF(G2997&gt;J2997,1,IF(G2997&lt;J2997,0,2)),
                                        IF(G2997&gt;H2997,1,IF(G2997&lt;H2997,0,2))
                                        )
                          )
              )
        )</f>
        <v>1</v>
      </c>
      <c r="L2997">
        <f t="shared" ca="1" si="326"/>
        <v>-310</v>
      </c>
      <c r="M2997">
        <f t="shared" ca="1" si="327"/>
        <v>-326.45000000000891</v>
      </c>
      <c r="N2997">
        <f t="shared" ca="1" si="328"/>
        <v>-440</v>
      </c>
    </row>
    <row r="2998" spans="1:14" x14ac:dyDescent="0.25">
      <c r="A2998">
        <f ca="1"/>
        <v>3</v>
      </c>
      <c r="B2998">
        <f ca="1"/>
        <v>0</v>
      </c>
      <c r="C2998">
        <f ca="1"/>
        <v>0</v>
      </c>
      <c r="D2998">
        <f ca="1"/>
        <v>0</v>
      </c>
      <c r="E2998">
        <f ca="1"/>
        <v>6</v>
      </c>
      <c r="F2998">
        <f ca="1"/>
        <v>9</v>
      </c>
      <c r="G2998">
        <f t="shared" ca="1" si="322"/>
        <v>3</v>
      </c>
      <c r="H2998">
        <f t="shared" ca="1" si="323"/>
        <v>6</v>
      </c>
      <c r="I2998">
        <f t="shared" ca="1" si="324"/>
        <v>3</v>
      </c>
      <c r="J2998">
        <f t="shared" ca="1" si="325"/>
        <v>5</v>
      </c>
      <c r="K2998" cm="1">
        <f t="array" aca="1" ref="K2998" ca="1">IF(G2998&gt;7,
        IF(G2998&gt;H2998, 1, IF(G2998&lt;H2998, 0, 2)),
        IF(       H2998&gt;7,
                     IF(G2998&gt;H2998, 1, IF(G2998&lt;H2998, 0, 2)),
                     IF(         G2998&lt;6,
                                   IF(            _xlfn.XLOOKUP(C2998,'deck &amp; rules'!$D$22:$M$22,_xlfn.XLOOKUP(H2998,'deck &amp; rules'!$C$23:$C$30,'deck &amp; rules'!$D$23:$M$30))="draw",
                                                     IF(I2998&gt;J2998,1,IF(I2998&lt;J2998,0,2)),
                                                     IF(I2998&gt;H2998,1,IF(I2998&lt;H2998,0,2))),
                                   IF(H2998&lt;7,
                                        IF(G2998&gt;J2998,1,IF(G2998&lt;J2998,0,2)),
                                        IF(G2998&gt;H2998,1,IF(G2998&lt;H2998,0,2))
                                        )
                          )
              )
        )</f>
        <v>0</v>
      </c>
      <c r="L2998">
        <f t="shared" ca="1" si="326"/>
        <v>-311</v>
      </c>
      <c r="M2998">
        <f t="shared" ca="1" si="327"/>
        <v>-325.50000000000892</v>
      </c>
      <c r="N2998">
        <f t="shared" ca="1" si="328"/>
        <v>-441</v>
      </c>
    </row>
    <row r="2999" spans="1:14" x14ac:dyDescent="0.25">
      <c r="A2999">
        <f ca="1"/>
        <v>1</v>
      </c>
      <c r="B2999">
        <f ca="1"/>
        <v>9</v>
      </c>
      <c r="C2999">
        <f ca="1"/>
        <v>7</v>
      </c>
      <c r="D2999">
        <f ca="1"/>
        <v>7</v>
      </c>
      <c r="E2999">
        <f ca="1"/>
        <v>0</v>
      </c>
      <c r="F2999">
        <f ca="1"/>
        <v>4</v>
      </c>
      <c r="G2999">
        <f t="shared" ca="1" si="322"/>
        <v>0</v>
      </c>
      <c r="H2999">
        <f t="shared" ca="1" si="323"/>
        <v>7</v>
      </c>
      <c r="I2999">
        <f t="shared" ca="1" si="324"/>
        <v>7</v>
      </c>
      <c r="J2999">
        <f t="shared" ca="1" si="325"/>
        <v>1</v>
      </c>
      <c r="K2999" cm="1">
        <f t="array" aca="1" ref="K2999" ca="1">IF(G2999&gt;7,
        IF(G2999&gt;H2999, 1, IF(G2999&lt;H2999, 0, 2)),
        IF(       H2999&gt;7,
                     IF(G2999&gt;H2999, 1, IF(G2999&lt;H2999, 0, 2)),
                     IF(         G2999&lt;6,
                                   IF(            _xlfn.XLOOKUP(C2999,'deck &amp; rules'!$D$22:$M$22,_xlfn.XLOOKUP(H2999,'deck &amp; rules'!$C$23:$C$30,'deck &amp; rules'!$D$23:$M$30))="draw",
                                                     IF(I2999&gt;J2999,1,IF(I2999&lt;J2999,0,2)),
                                                     IF(I2999&gt;H2999,1,IF(I2999&lt;H2999,0,2))),
                                   IF(H2999&lt;7,
                                        IF(G2999&gt;J2999,1,IF(G2999&lt;J2999,0,2)),
                                        IF(G2999&gt;H2999,1,IF(G2999&lt;H2999,0,2))
                                        )
                          )
              )
        )</f>
        <v>2</v>
      </c>
      <c r="L2999">
        <f t="shared" ca="1" si="326"/>
        <v>-312</v>
      </c>
      <c r="M2999">
        <f t="shared" ca="1" si="327"/>
        <v>-326.50000000000892</v>
      </c>
      <c r="N2999">
        <f t="shared" ca="1" si="328"/>
        <v>-433</v>
      </c>
    </row>
    <row r="3000" spans="1:14" x14ac:dyDescent="0.25">
      <c r="A3000">
        <f ca="1"/>
        <v>0</v>
      </c>
      <c r="B3000">
        <f ca="1"/>
        <v>2</v>
      </c>
      <c r="C3000">
        <f ca="1"/>
        <v>8</v>
      </c>
      <c r="D3000">
        <f ca="1"/>
        <v>5</v>
      </c>
      <c r="E3000">
        <f ca="1"/>
        <v>6</v>
      </c>
      <c r="F3000">
        <f ca="1"/>
        <v>4</v>
      </c>
      <c r="G3000">
        <f t="shared" ca="1" si="322"/>
        <v>2</v>
      </c>
      <c r="H3000">
        <f t="shared" ca="1" si="323"/>
        <v>1</v>
      </c>
      <c r="I3000">
        <f t="shared" ca="1" si="324"/>
        <v>0</v>
      </c>
      <c r="J3000">
        <f t="shared" ca="1" si="325"/>
        <v>5</v>
      </c>
      <c r="K3000" cm="1">
        <f t="array" aca="1" ref="K3000" ca="1">IF(G3000&gt;7,
        IF(G3000&gt;H3000, 1, IF(G3000&lt;H3000, 0, 2)),
        IF(       H3000&gt;7,
                     IF(G3000&gt;H3000, 1, IF(G3000&lt;H3000, 0, 2)),
                     IF(         G3000&lt;6,
                                   IF(            _xlfn.XLOOKUP(C3000,'deck &amp; rules'!$D$22:$M$22,_xlfn.XLOOKUP(H3000,'deck &amp; rules'!$C$23:$C$30,'deck &amp; rules'!$D$23:$M$30))="draw",
                                                     IF(I3000&gt;J3000,1,IF(I3000&lt;J3000,0,2)),
                                                     IF(I3000&gt;H3000,1,IF(I3000&lt;H3000,0,2))),
                                   IF(H3000&lt;7,
                                        IF(G3000&gt;J3000,1,IF(G3000&lt;J3000,0,2)),
                                        IF(G3000&gt;H3000,1,IF(G3000&lt;H3000,0,2))
                                        )
                          )
              )
        )</f>
        <v>0</v>
      </c>
      <c r="L3000">
        <f t="shared" ca="1" si="326"/>
        <v>-313</v>
      </c>
      <c r="M3000">
        <f t="shared" ca="1" si="327"/>
        <v>-325.55000000000894</v>
      </c>
      <c r="N3000">
        <f t="shared" ca="1" si="328"/>
        <v>-434</v>
      </c>
    </row>
    <row r="3001" spans="1:14" x14ac:dyDescent="0.25">
      <c r="A3001">
        <f ca="1"/>
        <v>0</v>
      </c>
      <c r="B3001">
        <f ca="1"/>
        <v>8</v>
      </c>
      <c r="C3001">
        <f ca="1"/>
        <v>0</v>
      </c>
      <c r="D3001">
        <f ca="1"/>
        <v>1</v>
      </c>
      <c r="E3001">
        <f ca="1"/>
        <v>1</v>
      </c>
      <c r="F3001">
        <f ca="1"/>
        <v>4</v>
      </c>
      <c r="G3001">
        <f t="shared" ca="1" si="322"/>
        <v>8</v>
      </c>
      <c r="H3001">
        <f t="shared" ca="1" si="323"/>
        <v>2</v>
      </c>
      <c r="I3001">
        <f t="shared" ca="1" si="324"/>
        <v>8</v>
      </c>
      <c r="J3001">
        <f t="shared" ca="1" si="325"/>
        <v>6</v>
      </c>
      <c r="K3001" cm="1">
        <f t="array" aca="1" ref="K3001" ca="1">IF(G3001&gt;7,
        IF(G3001&gt;H3001, 1, IF(G3001&lt;H3001, 0, 2)),
        IF(       H3001&gt;7,
                     IF(G3001&gt;H3001, 1, IF(G3001&lt;H3001, 0, 2)),
                     IF(         G3001&lt;6,
                                   IF(            _xlfn.XLOOKUP(C3001,'deck &amp; rules'!$D$22:$M$22,_xlfn.XLOOKUP(H3001,'deck &amp; rules'!$C$23:$C$30,'deck &amp; rules'!$D$23:$M$30))="draw",
                                                     IF(I3001&gt;J3001,1,IF(I3001&lt;J3001,0,2)),
                                                     IF(I3001&gt;H3001,1,IF(I3001&lt;H3001,0,2))),
                                   IF(H3001&lt;7,
                                        IF(G3001&gt;J3001,1,IF(G3001&lt;J3001,0,2)),
                                        IF(G3001&gt;H3001,1,IF(G3001&lt;H3001,0,2))
                                        )
                          )
              )
        )</f>
        <v>1</v>
      </c>
      <c r="L3001">
        <f t="shared" ca="1" si="326"/>
        <v>-312</v>
      </c>
      <c r="M3001">
        <f t="shared" ca="1" si="327"/>
        <v>-326.55000000000894</v>
      </c>
      <c r="N3001">
        <f t="shared" ca="1" si="328"/>
        <v>-435</v>
      </c>
    </row>
    <row r="3002" spans="1:14" x14ac:dyDescent="0.25">
      <c r="A3002">
        <f ca="1"/>
        <v>3</v>
      </c>
      <c r="B3002">
        <f ca="1"/>
        <v>4</v>
      </c>
      <c r="C3002">
        <f ca="1"/>
        <v>5</v>
      </c>
      <c r="D3002">
        <f ca="1"/>
        <v>8</v>
      </c>
      <c r="E3002">
        <f ca="1"/>
        <v>0</v>
      </c>
      <c r="F3002">
        <f ca="1"/>
        <v>4</v>
      </c>
      <c r="G3002">
        <f t="shared" ca="1" si="322"/>
        <v>7</v>
      </c>
      <c r="H3002">
        <f t="shared" ca="1" si="323"/>
        <v>8</v>
      </c>
      <c r="I3002">
        <f t="shared" ca="1" si="324"/>
        <v>2</v>
      </c>
      <c r="J3002">
        <f t="shared" ca="1" si="325"/>
        <v>2</v>
      </c>
      <c r="K3002" cm="1">
        <f t="array" aca="1" ref="K3002" ca="1">IF(G3002&gt;7,
        IF(G3002&gt;H3002, 1, IF(G3002&lt;H3002, 0, 2)),
        IF(       H3002&gt;7,
                     IF(G3002&gt;H3002, 1, IF(G3002&lt;H3002, 0, 2)),
                     IF(         G3002&lt;6,
                                   IF(            _xlfn.XLOOKUP(C3002,'deck &amp; rules'!$D$22:$M$22,_xlfn.XLOOKUP(H3002,'deck &amp; rules'!$C$23:$C$30,'deck &amp; rules'!$D$23:$M$30))="draw",
                                                     IF(I3002&gt;J3002,1,IF(I3002&lt;J3002,0,2)),
                                                     IF(I3002&gt;H3002,1,IF(I3002&lt;H3002,0,2))),
                                   IF(H3002&lt;7,
                                        IF(G3002&gt;J3002,1,IF(G3002&lt;J3002,0,2)),
                                        IF(G3002&gt;H3002,1,IF(G3002&lt;H3002,0,2))
                                        )
                          )
              )
        )</f>
        <v>0</v>
      </c>
      <c r="L3002">
        <f t="shared" ca="1" si="326"/>
        <v>-313</v>
      </c>
      <c r="M3002">
        <f t="shared" ca="1" si="327"/>
        <v>-325.60000000000895</v>
      </c>
      <c r="N3002">
        <f t="shared" ca="1" si="328"/>
        <v>-436</v>
      </c>
    </row>
    <row r="3003" spans="1:14" x14ac:dyDescent="0.25">
      <c r="A3003">
        <f ca="1"/>
        <v>6</v>
      </c>
      <c r="B3003">
        <f ca="1"/>
        <v>0</v>
      </c>
      <c r="C3003">
        <f ca="1"/>
        <v>0</v>
      </c>
      <c r="D3003">
        <f ca="1"/>
        <v>9</v>
      </c>
      <c r="E3003">
        <f ca="1"/>
        <v>6</v>
      </c>
      <c r="F3003">
        <f ca="1"/>
        <v>0</v>
      </c>
      <c r="G3003">
        <f t="shared" ca="1" si="322"/>
        <v>6</v>
      </c>
      <c r="H3003">
        <f t="shared" ca="1" si="323"/>
        <v>5</v>
      </c>
      <c r="I3003">
        <f t="shared" ca="1" si="324"/>
        <v>6</v>
      </c>
      <c r="J3003">
        <f t="shared" ca="1" si="325"/>
        <v>5</v>
      </c>
      <c r="K3003" cm="1">
        <f t="array" aca="1" ref="K3003" ca="1">IF(G3003&gt;7,
        IF(G3003&gt;H3003, 1, IF(G3003&lt;H3003, 0, 2)),
        IF(       H3003&gt;7,
                     IF(G3003&gt;H3003, 1, IF(G3003&lt;H3003, 0, 2)),
                     IF(         G3003&lt;6,
                                   IF(            _xlfn.XLOOKUP(C3003,'deck &amp; rules'!$D$22:$M$22,_xlfn.XLOOKUP(H3003,'deck &amp; rules'!$C$23:$C$30,'deck &amp; rules'!$D$23:$M$30))="draw",
                                                     IF(I3003&gt;J3003,1,IF(I3003&lt;J3003,0,2)),
                                                     IF(I3003&gt;H3003,1,IF(I3003&lt;H3003,0,2))),
                                   IF(H3003&lt;7,
                                        IF(G3003&gt;J3003,1,IF(G3003&lt;J3003,0,2)),
                                        IF(G3003&gt;H3003,1,IF(G3003&lt;H3003,0,2))
                                        )
                          )
              )
        )</f>
        <v>1</v>
      </c>
      <c r="L3003">
        <f t="shared" ca="1" si="326"/>
        <v>-312</v>
      </c>
      <c r="M3003">
        <f t="shared" ca="1" si="327"/>
        <v>-326.60000000000895</v>
      </c>
      <c r="N3003">
        <f t="shared" ca="1" si="328"/>
        <v>-437</v>
      </c>
    </row>
    <row r="3004" spans="1:14" x14ac:dyDescent="0.25">
      <c r="A3004">
        <f ca="1"/>
        <v>0</v>
      </c>
      <c r="B3004">
        <f ca="1"/>
        <v>0</v>
      </c>
      <c r="C3004">
        <f ca="1"/>
        <v>0</v>
      </c>
      <c r="D3004">
        <f ca="1"/>
        <v>0</v>
      </c>
      <c r="E3004">
        <f ca="1"/>
        <v>4</v>
      </c>
      <c r="F3004">
        <f ca="1"/>
        <v>2</v>
      </c>
      <c r="G3004">
        <f t="shared" ca="1" si="322"/>
        <v>0</v>
      </c>
      <c r="H3004">
        <f t="shared" ca="1" si="323"/>
        <v>4</v>
      </c>
      <c r="I3004">
        <f t="shared" ca="1" si="324"/>
        <v>0</v>
      </c>
      <c r="J3004">
        <f t="shared" ca="1" si="325"/>
        <v>6</v>
      </c>
      <c r="K3004" cm="1">
        <f t="array" aca="1" ref="K3004" ca="1">IF(G3004&gt;7,
        IF(G3004&gt;H3004, 1, IF(G3004&lt;H3004, 0, 2)),
        IF(       H3004&gt;7,
                     IF(G3004&gt;H3004, 1, IF(G3004&lt;H3004, 0, 2)),
                     IF(         G3004&lt;6,
                                   IF(            _xlfn.XLOOKUP(C3004,'deck &amp; rules'!$D$22:$M$22,_xlfn.XLOOKUP(H3004,'deck &amp; rules'!$C$23:$C$30,'deck &amp; rules'!$D$23:$M$30))="draw",
                                                     IF(I3004&gt;J3004,1,IF(I3004&lt;J3004,0,2)),
                                                     IF(I3004&gt;H3004,1,IF(I3004&lt;H3004,0,2))),
                                   IF(H3004&lt;7,
                                        IF(G3004&gt;J3004,1,IF(G3004&lt;J3004,0,2)),
                                        IF(G3004&gt;H3004,1,IF(G3004&lt;H3004,0,2))
                                        )
                          )
              )
        )</f>
        <v>0</v>
      </c>
      <c r="L3004">
        <f t="shared" ca="1" si="326"/>
        <v>-313</v>
      </c>
      <c r="M3004">
        <f t="shared" ca="1" si="327"/>
        <v>-325.65000000000896</v>
      </c>
      <c r="N3004">
        <f t="shared" ca="1" si="328"/>
        <v>-438</v>
      </c>
    </row>
    <row r="3005" spans="1:14" x14ac:dyDescent="0.25">
      <c r="A3005">
        <f ca="1"/>
        <v>5</v>
      </c>
      <c r="B3005">
        <f ca="1"/>
        <v>3</v>
      </c>
      <c r="C3005">
        <f ca="1"/>
        <v>8</v>
      </c>
      <c r="D3005">
        <f ca="1"/>
        <v>1</v>
      </c>
      <c r="E3005">
        <f ca="1"/>
        <v>0</v>
      </c>
      <c r="F3005">
        <f ca="1"/>
        <v>9</v>
      </c>
      <c r="G3005">
        <f t="shared" ca="1" si="322"/>
        <v>8</v>
      </c>
      <c r="H3005">
        <f t="shared" ca="1" si="323"/>
        <v>1</v>
      </c>
      <c r="I3005">
        <f t="shared" ca="1" si="324"/>
        <v>6</v>
      </c>
      <c r="J3005">
        <f t="shared" ca="1" si="325"/>
        <v>0</v>
      </c>
      <c r="K3005" cm="1">
        <f t="array" aca="1" ref="K3005" ca="1">IF(G3005&gt;7,
        IF(G3005&gt;H3005, 1, IF(G3005&lt;H3005, 0, 2)),
        IF(       H3005&gt;7,
                     IF(G3005&gt;H3005, 1, IF(G3005&lt;H3005, 0, 2)),
                     IF(         G3005&lt;6,
                                   IF(            _xlfn.XLOOKUP(C3005,'deck &amp; rules'!$D$22:$M$22,_xlfn.XLOOKUP(H3005,'deck &amp; rules'!$C$23:$C$30,'deck &amp; rules'!$D$23:$M$30))="draw",
                                                     IF(I3005&gt;J3005,1,IF(I3005&lt;J3005,0,2)),
                                                     IF(I3005&gt;H3005,1,IF(I3005&lt;H3005,0,2))),
                                   IF(H3005&lt;7,
                                        IF(G3005&gt;J3005,1,IF(G3005&lt;J3005,0,2)),
                                        IF(G3005&gt;H3005,1,IF(G3005&lt;H3005,0,2))
                                        )
                          )
              )
        )</f>
        <v>1</v>
      </c>
      <c r="L3005">
        <f t="shared" ca="1" si="326"/>
        <v>-312</v>
      </c>
      <c r="M3005">
        <f t="shared" ca="1" si="327"/>
        <v>-326.65000000000896</v>
      </c>
      <c r="N3005">
        <f t="shared" ca="1" si="328"/>
        <v>-439</v>
      </c>
    </row>
    <row r="3006" spans="1:14" x14ac:dyDescent="0.25">
      <c r="A3006">
        <f ca="1"/>
        <v>0</v>
      </c>
      <c r="B3006">
        <f ca="1"/>
        <v>0</v>
      </c>
      <c r="C3006">
        <f ca="1"/>
        <v>4</v>
      </c>
      <c r="D3006">
        <f ca="1"/>
        <v>2</v>
      </c>
      <c r="E3006">
        <f ca="1"/>
        <v>3</v>
      </c>
      <c r="F3006">
        <f ca="1"/>
        <v>0</v>
      </c>
      <c r="G3006">
        <f t="shared" ca="1" si="322"/>
        <v>0</v>
      </c>
      <c r="H3006">
        <f t="shared" ca="1" si="323"/>
        <v>5</v>
      </c>
      <c r="I3006">
        <f t="shared" ca="1" si="324"/>
        <v>4</v>
      </c>
      <c r="J3006">
        <f t="shared" ca="1" si="325"/>
        <v>5</v>
      </c>
      <c r="K3006" cm="1">
        <f t="array" aca="1" ref="K3006" ca="1">IF(G3006&gt;7,
        IF(G3006&gt;H3006, 1, IF(G3006&lt;H3006, 0, 2)),
        IF(       H3006&gt;7,
                     IF(G3006&gt;H3006, 1, IF(G3006&lt;H3006, 0, 2)),
                     IF(         G3006&lt;6,
                                   IF(            _xlfn.XLOOKUP(C3006,'deck &amp; rules'!$D$22:$M$22,_xlfn.XLOOKUP(H3006,'deck &amp; rules'!$C$23:$C$30,'deck &amp; rules'!$D$23:$M$30))="draw",
                                                     IF(I3006&gt;J3006,1,IF(I3006&lt;J3006,0,2)),
                                                     IF(I3006&gt;H3006,1,IF(I3006&lt;H3006,0,2))),
                                   IF(H3006&lt;7,
                                        IF(G3006&gt;J3006,1,IF(G3006&lt;J3006,0,2)),
                                        IF(G3006&gt;H3006,1,IF(G3006&lt;H3006,0,2))
                                        )
                          )
              )
        )</f>
        <v>0</v>
      </c>
      <c r="L3006">
        <f t="shared" ca="1" si="326"/>
        <v>-313</v>
      </c>
      <c r="M3006">
        <f t="shared" ca="1" si="327"/>
        <v>-325.70000000000897</v>
      </c>
      <c r="N3006">
        <f t="shared" ca="1" si="328"/>
        <v>-440</v>
      </c>
    </row>
    <row r="3007" spans="1:14" x14ac:dyDescent="0.25">
      <c r="A3007">
        <f ca="1"/>
        <v>0</v>
      </c>
      <c r="B3007">
        <f ca="1"/>
        <v>8</v>
      </c>
      <c r="C3007">
        <f ca="1"/>
        <v>4</v>
      </c>
      <c r="D3007">
        <f ca="1"/>
        <v>0</v>
      </c>
      <c r="E3007">
        <f ca="1"/>
        <v>0</v>
      </c>
      <c r="F3007">
        <f ca="1"/>
        <v>1</v>
      </c>
      <c r="G3007">
        <f t="shared" ca="1" si="322"/>
        <v>8</v>
      </c>
      <c r="H3007">
        <f t="shared" ca="1" si="323"/>
        <v>0</v>
      </c>
      <c r="I3007">
        <f t="shared" ca="1" si="324"/>
        <v>2</v>
      </c>
      <c r="J3007">
        <f t="shared" ca="1" si="325"/>
        <v>1</v>
      </c>
      <c r="K3007" cm="1">
        <f t="array" aca="1" ref="K3007" ca="1">IF(G3007&gt;7,
        IF(G3007&gt;H3007, 1, IF(G3007&lt;H3007, 0, 2)),
        IF(       H3007&gt;7,
                     IF(G3007&gt;H3007, 1, IF(G3007&lt;H3007, 0, 2)),
                     IF(         G3007&lt;6,
                                   IF(            _xlfn.XLOOKUP(C3007,'deck &amp; rules'!$D$22:$M$22,_xlfn.XLOOKUP(H3007,'deck &amp; rules'!$C$23:$C$30,'deck &amp; rules'!$D$23:$M$30))="draw",
                                                     IF(I3007&gt;J3007,1,IF(I3007&lt;J3007,0,2)),
                                                     IF(I3007&gt;H3007,1,IF(I3007&lt;H3007,0,2))),
                                   IF(H3007&lt;7,
                                        IF(G3007&gt;J3007,1,IF(G3007&lt;J3007,0,2)),
                                        IF(G3007&gt;H3007,1,IF(G3007&lt;H3007,0,2))
                                        )
                          )
              )
        )</f>
        <v>1</v>
      </c>
      <c r="L3007">
        <f t="shared" ca="1" si="326"/>
        <v>-312</v>
      </c>
      <c r="M3007">
        <f t="shared" ca="1" si="327"/>
        <v>-326.70000000000897</v>
      </c>
      <c r="N3007">
        <f t="shared" ca="1" si="328"/>
        <v>-441</v>
      </c>
    </row>
    <row r="3008" spans="1:14" x14ac:dyDescent="0.25">
      <c r="A3008">
        <f ca="1"/>
        <v>8</v>
      </c>
      <c r="B3008">
        <f ca="1"/>
        <v>0</v>
      </c>
      <c r="C3008">
        <f ca="1"/>
        <v>0</v>
      </c>
      <c r="D3008">
        <f ca="1"/>
        <v>5</v>
      </c>
      <c r="E3008">
        <f ca="1"/>
        <v>4</v>
      </c>
      <c r="F3008">
        <f ca="1"/>
        <v>0</v>
      </c>
      <c r="G3008">
        <f t="shared" ca="1" si="322"/>
        <v>8</v>
      </c>
      <c r="H3008">
        <f t="shared" ca="1" si="323"/>
        <v>9</v>
      </c>
      <c r="I3008">
        <f t="shared" ca="1" si="324"/>
        <v>8</v>
      </c>
      <c r="J3008">
        <f t="shared" ca="1" si="325"/>
        <v>9</v>
      </c>
      <c r="K3008" cm="1">
        <f t="array" aca="1" ref="K3008" ca="1">IF(G3008&gt;7,
        IF(G3008&gt;H3008, 1, IF(G3008&lt;H3008, 0, 2)),
        IF(       H3008&gt;7,
                     IF(G3008&gt;H3008, 1, IF(G3008&lt;H3008, 0, 2)),
                     IF(         G3008&lt;6,
                                   IF(            _xlfn.XLOOKUP(C3008,'deck &amp; rules'!$D$22:$M$22,_xlfn.XLOOKUP(H3008,'deck &amp; rules'!$C$23:$C$30,'deck &amp; rules'!$D$23:$M$30))="draw",
                                                     IF(I3008&gt;J3008,1,IF(I3008&lt;J3008,0,2)),
                                                     IF(I3008&gt;H3008,1,IF(I3008&lt;H3008,0,2))),
                                   IF(H3008&lt;7,
                                        IF(G3008&gt;J3008,1,IF(G3008&lt;J3008,0,2)),
                                        IF(G3008&gt;H3008,1,IF(G3008&lt;H3008,0,2))
                                        )
                          )
              )
        )</f>
        <v>0</v>
      </c>
      <c r="L3008">
        <f t="shared" ca="1" si="326"/>
        <v>-313</v>
      </c>
      <c r="M3008">
        <f t="shared" ca="1" si="327"/>
        <v>-325.75000000000898</v>
      </c>
      <c r="N3008">
        <f t="shared" ca="1" si="328"/>
        <v>-442</v>
      </c>
    </row>
    <row r="3009" spans="1:14" x14ac:dyDescent="0.25">
      <c r="A3009">
        <f ca="1"/>
        <v>9</v>
      </c>
      <c r="B3009">
        <f ca="1"/>
        <v>0</v>
      </c>
      <c r="C3009">
        <f ca="1"/>
        <v>0</v>
      </c>
      <c r="D3009">
        <f ca="1"/>
        <v>0</v>
      </c>
      <c r="E3009">
        <f ca="1"/>
        <v>0</v>
      </c>
      <c r="F3009">
        <f ca="1"/>
        <v>6</v>
      </c>
      <c r="G3009">
        <f t="shared" ca="1" si="322"/>
        <v>9</v>
      </c>
      <c r="H3009">
        <f t="shared" ca="1" si="323"/>
        <v>0</v>
      </c>
      <c r="I3009">
        <f t="shared" ca="1" si="324"/>
        <v>9</v>
      </c>
      <c r="J3009">
        <f t="shared" ca="1" si="325"/>
        <v>6</v>
      </c>
      <c r="K3009" cm="1">
        <f t="array" aca="1" ref="K3009" ca="1">IF(G3009&gt;7,
        IF(G3009&gt;H3009, 1, IF(G3009&lt;H3009, 0, 2)),
        IF(       H3009&gt;7,
                     IF(G3009&gt;H3009, 1, IF(G3009&lt;H3009, 0, 2)),
                     IF(         G3009&lt;6,
                                   IF(            _xlfn.XLOOKUP(C3009,'deck &amp; rules'!$D$22:$M$22,_xlfn.XLOOKUP(H3009,'deck &amp; rules'!$C$23:$C$30,'deck &amp; rules'!$D$23:$M$30))="draw",
                                                     IF(I3009&gt;J3009,1,IF(I3009&lt;J3009,0,2)),
                                                     IF(I3009&gt;H3009,1,IF(I3009&lt;H3009,0,2))),
                                   IF(H3009&lt;7,
                                        IF(G3009&gt;J3009,1,IF(G3009&lt;J3009,0,2)),
                                        IF(G3009&gt;H3009,1,IF(G3009&lt;H3009,0,2))
                                        )
                          )
              )
        )</f>
        <v>1</v>
      </c>
      <c r="L3009">
        <f t="shared" ca="1" si="326"/>
        <v>-312</v>
      </c>
      <c r="M3009">
        <f t="shared" ca="1" si="327"/>
        <v>-326.75000000000898</v>
      </c>
      <c r="N3009">
        <f t="shared" ca="1" si="328"/>
        <v>-443</v>
      </c>
    </row>
    <row r="3010" spans="1:14" x14ac:dyDescent="0.25">
      <c r="A3010">
        <f ca="1"/>
        <v>0</v>
      </c>
      <c r="B3010">
        <f ca="1"/>
        <v>4</v>
      </c>
      <c r="C3010">
        <f ca="1"/>
        <v>6</v>
      </c>
      <c r="D3010">
        <f ca="1"/>
        <v>4</v>
      </c>
      <c r="E3010">
        <f ca="1"/>
        <v>5</v>
      </c>
      <c r="F3010">
        <f ca="1"/>
        <v>4</v>
      </c>
      <c r="G3010">
        <f t="shared" ca="1" si="322"/>
        <v>4</v>
      </c>
      <c r="H3010">
        <f t="shared" ca="1" si="323"/>
        <v>9</v>
      </c>
      <c r="I3010">
        <f t="shared" ca="1" si="324"/>
        <v>0</v>
      </c>
      <c r="J3010">
        <f t="shared" ca="1" si="325"/>
        <v>3</v>
      </c>
      <c r="K3010" cm="1">
        <f t="array" aca="1" ref="K3010" ca="1">IF(G3010&gt;7,
        IF(G3010&gt;H3010, 1, IF(G3010&lt;H3010, 0, 2)),
        IF(       H3010&gt;7,
                     IF(G3010&gt;H3010, 1, IF(G3010&lt;H3010, 0, 2)),
                     IF(         G3010&lt;6,
                                   IF(            _xlfn.XLOOKUP(C3010,'deck &amp; rules'!$D$22:$M$22,_xlfn.XLOOKUP(H3010,'deck &amp; rules'!$C$23:$C$30,'deck &amp; rules'!$D$23:$M$30))="draw",
                                                     IF(I3010&gt;J3010,1,IF(I3010&lt;J3010,0,2)),
                                                     IF(I3010&gt;H3010,1,IF(I3010&lt;H3010,0,2))),
                                   IF(H3010&lt;7,
                                        IF(G3010&gt;J3010,1,IF(G3010&lt;J3010,0,2)),
                                        IF(G3010&gt;H3010,1,IF(G3010&lt;H3010,0,2))
                                        )
                          )
              )
        )</f>
        <v>0</v>
      </c>
      <c r="L3010">
        <f t="shared" ca="1" si="326"/>
        <v>-313</v>
      </c>
      <c r="M3010">
        <f t="shared" ca="1" si="327"/>
        <v>-325.80000000000899</v>
      </c>
      <c r="N3010">
        <f t="shared" ca="1" si="328"/>
        <v>-444</v>
      </c>
    </row>
    <row r="3011" spans="1:14" x14ac:dyDescent="0.25">
      <c r="A3011">
        <f ca="1"/>
        <v>0</v>
      </c>
      <c r="B3011">
        <f ca="1"/>
        <v>2</v>
      </c>
      <c r="C3011">
        <f ca="1"/>
        <v>1</v>
      </c>
      <c r="D3011">
        <f ca="1"/>
        <v>4</v>
      </c>
      <c r="E3011">
        <f ca="1"/>
        <v>4</v>
      </c>
      <c r="F3011">
        <f ca="1"/>
        <v>1</v>
      </c>
      <c r="G3011">
        <f t="shared" ref="G3011:G3074" ca="1" si="329">IF(A3011+B3011&gt;9,A3011+B3011-10,A3011+B3011)</f>
        <v>2</v>
      </c>
      <c r="H3011">
        <f t="shared" ref="H3011:H3074" ca="1" si="330">IF(D3011+E3011&gt;9,D3011+E3011-10,D3011+E3011)</f>
        <v>8</v>
      </c>
      <c r="I3011">
        <f t="shared" ref="I3011:I3074" ca="1" si="331">IF(G3011+C3011&gt;9,G3011+C3011-10,G3011+C3011)</f>
        <v>3</v>
      </c>
      <c r="J3011">
        <f t="shared" ref="J3011:J3074" ca="1" si="332">IF(H3011+F3011&gt;9,H3011+F3011-10,H3011+F3011)</f>
        <v>9</v>
      </c>
      <c r="K3011" cm="1">
        <f t="array" aca="1" ref="K3011" ca="1">IF(G3011&gt;7,
        IF(G3011&gt;H3011, 1, IF(G3011&lt;H3011, 0, 2)),
        IF(       H3011&gt;7,
                     IF(G3011&gt;H3011, 1, IF(G3011&lt;H3011, 0, 2)),
                     IF(         G3011&lt;6,
                                   IF(            _xlfn.XLOOKUP(C3011,'deck &amp; rules'!$D$22:$M$22,_xlfn.XLOOKUP(H3011,'deck &amp; rules'!$C$23:$C$30,'deck &amp; rules'!$D$23:$M$30))="draw",
                                                     IF(I3011&gt;J3011,1,IF(I3011&lt;J3011,0,2)),
                                                     IF(I3011&gt;H3011,1,IF(I3011&lt;H3011,0,2))),
                                   IF(H3011&lt;7,
                                        IF(G3011&gt;J3011,1,IF(G3011&lt;J3011,0,2)),
                                        IF(G3011&gt;H3011,1,IF(G3011&lt;H3011,0,2))
                                        )
                          )
              )
        )</f>
        <v>0</v>
      </c>
      <c r="L3011">
        <f t="shared" ca="1" si="326"/>
        <v>-314</v>
      </c>
      <c r="M3011">
        <f t="shared" ca="1" si="327"/>
        <v>-324.850000000009</v>
      </c>
      <c r="N3011">
        <f t="shared" ca="1" si="328"/>
        <v>-445</v>
      </c>
    </row>
    <row r="3012" spans="1:14" x14ac:dyDescent="0.25">
      <c r="A3012">
        <f ca="1"/>
        <v>0</v>
      </c>
      <c r="B3012">
        <f ca="1"/>
        <v>0</v>
      </c>
      <c r="C3012">
        <f ca="1"/>
        <v>3</v>
      </c>
      <c r="D3012">
        <f ca="1"/>
        <v>9</v>
      </c>
      <c r="E3012">
        <f ca="1"/>
        <v>0</v>
      </c>
      <c r="F3012">
        <f ca="1"/>
        <v>9</v>
      </c>
      <c r="G3012">
        <f t="shared" ca="1" si="329"/>
        <v>0</v>
      </c>
      <c r="H3012">
        <f t="shared" ca="1" si="330"/>
        <v>9</v>
      </c>
      <c r="I3012">
        <f t="shared" ca="1" si="331"/>
        <v>3</v>
      </c>
      <c r="J3012">
        <f t="shared" ca="1" si="332"/>
        <v>8</v>
      </c>
      <c r="K3012" cm="1">
        <f t="array" aca="1" ref="K3012" ca="1">IF(G3012&gt;7,
        IF(G3012&gt;H3012, 1, IF(G3012&lt;H3012, 0, 2)),
        IF(       H3012&gt;7,
                     IF(G3012&gt;H3012, 1, IF(G3012&lt;H3012, 0, 2)),
                     IF(         G3012&lt;6,
                                   IF(            _xlfn.XLOOKUP(C3012,'deck &amp; rules'!$D$22:$M$22,_xlfn.XLOOKUP(H3012,'deck &amp; rules'!$C$23:$C$30,'deck &amp; rules'!$D$23:$M$30))="draw",
                                                     IF(I3012&gt;J3012,1,IF(I3012&lt;J3012,0,2)),
                                                     IF(I3012&gt;H3012,1,IF(I3012&lt;H3012,0,2))),
                                   IF(H3012&lt;7,
                                        IF(G3012&gt;J3012,1,IF(G3012&lt;J3012,0,2)),
                                        IF(G3012&gt;H3012,1,IF(G3012&lt;H3012,0,2))
                                        )
                          )
              )
        )</f>
        <v>0</v>
      </c>
      <c r="L3012">
        <f t="shared" ref="L3012:L3075" ca="1" si="333">IF(K3012=1,L3011+1,L3011-1)</f>
        <v>-315</v>
      </c>
      <c r="M3012">
        <f t="shared" ref="M3012:M3075" ca="1" si="334">IF(K3012=0,M3011+19/20,M3011-1)</f>
        <v>-323.90000000000902</v>
      </c>
      <c r="N3012">
        <f t="shared" ref="N3012:N3075" ca="1" si="335">IF(K3012=2,N3011+8,N3011-1)</f>
        <v>-446</v>
      </c>
    </row>
    <row r="3013" spans="1:14" x14ac:dyDescent="0.25">
      <c r="A3013">
        <f ca="1"/>
        <v>8</v>
      </c>
      <c r="B3013">
        <f ca="1"/>
        <v>9</v>
      </c>
      <c r="C3013">
        <f ca="1"/>
        <v>0</v>
      </c>
      <c r="D3013">
        <f ca="1"/>
        <v>0</v>
      </c>
      <c r="E3013">
        <f ca="1"/>
        <v>0</v>
      </c>
      <c r="F3013">
        <f ca="1"/>
        <v>1</v>
      </c>
      <c r="G3013">
        <f t="shared" ca="1" si="329"/>
        <v>7</v>
      </c>
      <c r="H3013">
        <f t="shared" ca="1" si="330"/>
        <v>0</v>
      </c>
      <c r="I3013">
        <f t="shared" ca="1" si="331"/>
        <v>7</v>
      </c>
      <c r="J3013">
        <f t="shared" ca="1" si="332"/>
        <v>1</v>
      </c>
      <c r="K3013" cm="1">
        <f t="array" aca="1" ref="K3013" ca="1">IF(G3013&gt;7,
        IF(G3013&gt;H3013, 1, IF(G3013&lt;H3013, 0, 2)),
        IF(       H3013&gt;7,
                     IF(G3013&gt;H3013, 1, IF(G3013&lt;H3013, 0, 2)),
                     IF(         G3013&lt;6,
                                   IF(            _xlfn.XLOOKUP(C3013,'deck &amp; rules'!$D$22:$M$22,_xlfn.XLOOKUP(H3013,'deck &amp; rules'!$C$23:$C$30,'deck &amp; rules'!$D$23:$M$30))="draw",
                                                     IF(I3013&gt;J3013,1,IF(I3013&lt;J3013,0,2)),
                                                     IF(I3013&gt;H3013,1,IF(I3013&lt;H3013,0,2))),
                                   IF(H3013&lt;7,
                                        IF(G3013&gt;J3013,1,IF(G3013&lt;J3013,0,2)),
                                        IF(G3013&gt;H3013,1,IF(G3013&lt;H3013,0,2))
                                        )
                          )
              )
        )</f>
        <v>1</v>
      </c>
      <c r="L3013">
        <f t="shared" ca="1" si="333"/>
        <v>-314</v>
      </c>
      <c r="M3013">
        <f t="shared" ca="1" si="334"/>
        <v>-324.90000000000902</v>
      </c>
      <c r="N3013">
        <f t="shared" ca="1" si="335"/>
        <v>-447</v>
      </c>
    </row>
    <row r="3014" spans="1:14" x14ac:dyDescent="0.25">
      <c r="A3014">
        <f ca="1"/>
        <v>0</v>
      </c>
      <c r="B3014">
        <f ca="1"/>
        <v>0</v>
      </c>
      <c r="C3014">
        <f ca="1"/>
        <v>3</v>
      </c>
      <c r="D3014">
        <f ca="1"/>
        <v>0</v>
      </c>
      <c r="E3014">
        <f ca="1"/>
        <v>0</v>
      </c>
      <c r="F3014">
        <f ca="1"/>
        <v>1</v>
      </c>
      <c r="G3014">
        <f t="shared" ca="1" si="329"/>
        <v>0</v>
      </c>
      <c r="H3014">
        <f t="shared" ca="1" si="330"/>
        <v>0</v>
      </c>
      <c r="I3014">
        <f t="shared" ca="1" si="331"/>
        <v>3</v>
      </c>
      <c r="J3014">
        <f t="shared" ca="1" si="332"/>
        <v>1</v>
      </c>
      <c r="K3014" cm="1">
        <f t="array" aca="1" ref="K3014" ca="1">IF(G3014&gt;7,
        IF(G3014&gt;H3014, 1, IF(G3014&lt;H3014, 0, 2)),
        IF(       H3014&gt;7,
                     IF(G3014&gt;H3014, 1, IF(G3014&lt;H3014, 0, 2)),
                     IF(         G3014&lt;6,
                                   IF(            _xlfn.XLOOKUP(C3014,'deck &amp; rules'!$D$22:$M$22,_xlfn.XLOOKUP(H3014,'deck &amp; rules'!$C$23:$C$30,'deck &amp; rules'!$D$23:$M$30))="draw",
                                                     IF(I3014&gt;J3014,1,IF(I3014&lt;J3014,0,2)),
                                                     IF(I3014&gt;H3014,1,IF(I3014&lt;H3014,0,2))),
                                   IF(H3014&lt;7,
                                        IF(G3014&gt;J3014,1,IF(G3014&lt;J3014,0,2)),
                                        IF(G3014&gt;H3014,1,IF(G3014&lt;H3014,0,2))
                                        )
                          )
              )
        )</f>
        <v>1</v>
      </c>
      <c r="L3014">
        <f t="shared" ca="1" si="333"/>
        <v>-313</v>
      </c>
      <c r="M3014">
        <f t="shared" ca="1" si="334"/>
        <v>-325.90000000000902</v>
      </c>
      <c r="N3014">
        <f t="shared" ca="1" si="335"/>
        <v>-448</v>
      </c>
    </row>
    <row r="3015" spans="1:14" x14ac:dyDescent="0.25">
      <c r="A3015">
        <f ca="1"/>
        <v>1</v>
      </c>
      <c r="B3015">
        <f ca="1"/>
        <v>4</v>
      </c>
      <c r="C3015">
        <f ca="1"/>
        <v>0</v>
      </c>
      <c r="D3015">
        <f ca="1"/>
        <v>6</v>
      </c>
      <c r="E3015">
        <f ca="1"/>
        <v>6</v>
      </c>
      <c r="F3015">
        <f ca="1"/>
        <v>8</v>
      </c>
      <c r="G3015">
        <f t="shared" ca="1" si="329"/>
        <v>5</v>
      </c>
      <c r="H3015">
        <f t="shared" ca="1" si="330"/>
        <v>2</v>
      </c>
      <c r="I3015">
        <f t="shared" ca="1" si="331"/>
        <v>5</v>
      </c>
      <c r="J3015">
        <f t="shared" ca="1" si="332"/>
        <v>0</v>
      </c>
      <c r="K3015" cm="1">
        <f t="array" aca="1" ref="K3015" ca="1">IF(G3015&gt;7,
        IF(G3015&gt;H3015, 1, IF(G3015&lt;H3015, 0, 2)),
        IF(       H3015&gt;7,
                     IF(G3015&gt;H3015, 1, IF(G3015&lt;H3015, 0, 2)),
                     IF(         G3015&lt;6,
                                   IF(            _xlfn.XLOOKUP(C3015,'deck &amp; rules'!$D$22:$M$22,_xlfn.XLOOKUP(H3015,'deck &amp; rules'!$C$23:$C$30,'deck &amp; rules'!$D$23:$M$30))="draw",
                                                     IF(I3015&gt;J3015,1,IF(I3015&lt;J3015,0,2)),
                                                     IF(I3015&gt;H3015,1,IF(I3015&lt;H3015,0,2))),
                                   IF(H3015&lt;7,
                                        IF(G3015&gt;J3015,1,IF(G3015&lt;J3015,0,2)),
                                        IF(G3015&gt;H3015,1,IF(G3015&lt;H3015,0,2))
                                        )
                          )
              )
        )</f>
        <v>1</v>
      </c>
      <c r="L3015">
        <f t="shared" ca="1" si="333"/>
        <v>-312</v>
      </c>
      <c r="M3015">
        <f t="shared" ca="1" si="334"/>
        <v>-326.90000000000902</v>
      </c>
      <c r="N3015">
        <f t="shared" ca="1" si="335"/>
        <v>-449</v>
      </c>
    </row>
    <row r="3016" spans="1:14" x14ac:dyDescent="0.25">
      <c r="A3016">
        <f ca="1"/>
        <v>7</v>
      </c>
      <c r="B3016">
        <f ca="1"/>
        <v>4</v>
      </c>
      <c r="C3016">
        <f ca="1"/>
        <v>0</v>
      </c>
      <c r="D3016">
        <f ca="1"/>
        <v>2</v>
      </c>
      <c r="E3016">
        <f ca="1"/>
        <v>7</v>
      </c>
      <c r="F3016">
        <f ca="1"/>
        <v>0</v>
      </c>
      <c r="G3016">
        <f t="shared" ca="1" si="329"/>
        <v>1</v>
      </c>
      <c r="H3016">
        <f t="shared" ca="1" si="330"/>
        <v>9</v>
      </c>
      <c r="I3016">
        <f t="shared" ca="1" si="331"/>
        <v>1</v>
      </c>
      <c r="J3016">
        <f t="shared" ca="1" si="332"/>
        <v>9</v>
      </c>
      <c r="K3016" cm="1">
        <f t="array" aca="1" ref="K3016" ca="1">IF(G3016&gt;7,
        IF(G3016&gt;H3016, 1, IF(G3016&lt;H3016, 0, 2)),
        IF(       H3016&gt;7,
                     IF(G3016&gt;H3016, 1, IF(G3016&lt;H3016, 0, 2)),
                     IF(         G3016&lt;6,
                                   IF(            _xlfn.XLOOKUP(C3016,'deck &amp; rules'!$D$22:$M$22,_xlfn.XLOOKUP(H3016,'deck &amp; rules'!$C$23:$C$30,'deck &amp; rules'!$D$23:$M$30))="draw",
                                                     IF(I3016&gt;J3016,1,IF(I3016&lt;J3016,0,2)),
                                                     IF(I3016&gt;H3016,1,IF(I3016&lt;H3016,0,2))),
                                   IF(H3016&lt;7,
                                        IF(G3016&gt;J3016,1,IF(G3016&lt;J3016,0,2)),
                                        IF(G3016&gt;H3016,1,IF(G3016&lt;H3016,0,2))
                                        )
                          )
              )
        )</f>
        <v>0</v>
      </c>
      <c r="L3016">
        <f t="shared" ca="1" si="333"/>
        <v>-313</v>
      </c>
      <c r="M3016">
        <f t="shared" ca="1" si="334"/>
        <v>-325.95000000000903</v>
      </c>
      <c r="N3016">
        <f t="shared" ca="1" si="335"/>
        <v>-450</v>
      </c>
    </row>
    <row r="3017" spans="1:14" x14ac:dyDescent="0.25">
      <c r="A3017">
        <f ca="1"/>
        <v>0</v>
      </c>
      <c r="B3017">
        <f ca="1"/>
        <v>3</v>
      </c>
      <c r="C3017">
        <f ca="1"/>
        <v>6</v>
      </c>
      <c r="D3017">
        <f ca="1"/>
        <v>0</v>
      </c>
      <c r="E3017">
        <f ca="1"/>
        <v>9</v>
      </c>
      <c r="F3017">
        <f ca="1"/>
        <v>0</v>
      </c>
      <c r="G3017">
        <f t="shared" ca="1" si="329"/>
        <v>3</v>
      </c>
      <c r="H3017">
        <f t="shared" ca="1" si="330"/>
        <v>9</v>
      </c>
      <c r="I3017">
        <f t="shared" ca="1" si="331"/>
        <v>9</v>
      </c>
      <c r="J3017">
        <f t="shared" ca="1" si="332"/>
        <v>9</v>
      </c>
      <c r="K3017" cm="1">
        <f t="array" aca="1" ref="K3017" ca="1">IF(G3017&gt;7,
        IF(G3017&gt;H3017, 1, IF(G3017&lt;H3017, 0, 2)),
        IF(       H3017&gt;7,
                     IF(G3017&gt;H3017, 1, IF(G3017&lt;H3017, 0, 2)),
                     IF(         G3017&lt;6,
                                   IF(            _xlfn.XLOOKUP(C3017,'deck &amp; rules'!$D$22:$M$22,_xlfn.XLOOKUP(H3017,'deck &amp; rules'!$C$23:$C$30,'deck &amp; rules'!$D$23:$M$30))="draw",
                                                     IF(I3017&gt;J3017,1,IF(I3017&lt;J3017,0,2)),
                                                     IF(I3017&gt;H3017,1,IF(I3017&lt;H3017,0,2))),
                                   IF(H3017&lt;7,
                                        IF(G3017&gt;J3017,1,IF(G3017&lt;J3017,0,2)),
                                        IF(G3017&gt;H3017,1,IF(G3017&lt;H3017,0,2))
                                        )
                          )
              )
        )</f>
        <v>0</v>
      </c>
      <c r="L3017">
        <f t="shared" ca="1" si="333"/>
        <v>-314</v>
      </c>
      <c r="M3017">
        <f t="shared" ca="1" si="334"/>
        <v>-325.00000000000904</v>
      </c>
      <c r="N3017">
        <f t="shared" ca="1" si="335"/>
        <v>-451</v>
      </c>
    </row>
    <row r="3018" spans="1:14" x14ac:dyDescent="0.25">
      <c r="A3018">
        <f ca="1"/>
        <v>5</v>
      </c>
      <c r="B3018">
        <f ca="1"/>
        <v>0</v>
      </c>
      <c r="C3018">
        <f ca="1"/>
        <v>5</v>
      </c>
      <c r="D3018">
        <f ca="1"/>
        <v>0</v>
      </c>
      <c r="E3018">
        <f ca="1"/>
        <v>0</v>
      </c>
      <c r="F3018">
        <f ca="1"/>
        <v>4</v>
      </c>
      <c r="G3018">
        <f t="shared" ca="1" si="329"/>
        <v>5</v>
      </c>
      <c r="H3018">
        <f t="shared" ca="1" si="330"/>
        <v>0</v>
      </c>
      <c r="I3018">
        <f t="shared" ca="1" si="331"/>
        <v>0</v>
      </c>
      <c r="J3018">
        <f t="shared" ca="1" si="332"/>
        <v>4</v>
      </c>
      <c r="K3018" cm="1">
        <f t="array" aca="1" ref="K3018" ca="1">IF(G3018&gt;7,
        IF(G3018&gt;H3018, 1, IF(G3018&lt;H3018, 0, 2)),
        IF(       H3018&gt;7,
                     IF(G3018&gt;H3018, 1, IF(G3018&lt;H3018, 0, 2)),
                     IF(         G3018&lt;6,
                                   IF(            _xlfn.XLOOKUP(C3018,'deck &amp; rules'!$D$22:$M$22,_xlfn.XLOOKUP(H3018,'deck &amp; rules'!$C$23:$C$30,'deck &amp; rules'!$D$23:$M$30))="draw",
                                                     IF(I3018&gt;J3018,1,IF(I3018&lt;J3018,0,2)),
                                                     IF(I3018&gt;H3018,1,IF(I3018&lt;H3018,0,2))),
                                   IF(H3018&lt;7,
                                        IF(G3018&gt;J3018,1,IF(G3018&lt;J3018,0,2)),
                                        IF(G3018&gt;H3018,1,IF(G3018&lt;H3018,0,2))
                                        )
                          )
              )
        )</f>
        <v>0</v>
      </c>
      <c r="L3018">
        <f t="shared" ca="1" si="333"/>
        <v>-315</v>
      </c>
      <c r="M3018">
        <f t="shared" ca="1" si="334"/>
        <v>-324.05000000000905</v>
      </c>
      <c r="N3018">
        <f t="shared" ca="1" si="335"/>
        <v>-452</v>
      </c>
    </row>
    <row r="3019" spans="1:14" x14ac:dyDescent="0.25">
      <c r="A3019">
        <f ca="1"/>
        <v>0</v>
      </c>
      <c r="B3019">
        <f ca="1"/>
        <v>0</v>
      </c>
      <c r="C3019">
        <f ca="1"/>
        <v>1</v>
      </c>
      <c r="D3019">
        <f ca="1"/>
        <v>6</v>
      </c>
      <c r="E3019">
        <f ca="1"/>
        <v>0</v>
      </c>
      <c r="F3019">
        <f ca="1"/>
        <v>1</v>
      </c>
      <c r="G3019">
        <f t="shared" ca="1" si="329"/>
        <v>0</v>
      </c>
      <c r="H3019">
        <f t="shared" ca="1" si="330"/>
        <v>6</v>
      </c>
      <c r="I3019">
        <f t="shared" ca="1" si="331"/>
        <v>1</v>
      </c>
      <c r="J3019">
        <f t="shared" ca="1" si="332"/>
        <v>7</v>
      </c>
      <c r="K3019" cm="1">
        <f t="array" aca="1" ref="K3019" ca="1">IF(G3019&gt;7,
        IF(G3019&gt;H3019, 1, IF(G3019&lt;H3019, 0, 2)),
        IF(       H3019&gt;7,
                     IF(G3019&gt;H3019, 1, IF(G3019&lt;H3019, 0, 2)),
                     IF(         G3019&lt;6,
                                   IF(            _xlfn.XLOOKUP(C3019,'deck &amp; rules'!$D$22:$M$22,_xlfn.XLOOKUP(H3019,'deck &amp; rules'!$C$23:$C$30,'deck &amp; rules'!$D$23:$M$30))="draw",
                                                     IF(I3019&gt;J3019,1,IF(I3019&lt;J3019,0,2)),
                                                     IF(I3019&gt;H3019,1,IF(I3019&lt;H3019,0,2))),
                                   IF(H3019&lt;7,
                                        IF(G3019&gt;J3019,1,IF(G3019&lt;J3019,0,2)),
                                        IF(G3019&gt;H3019,1,IF(G3019&lt;H3019,0,2))
                                        )
                          )
              )
        )</f>
        <v>0</v>
      </c>
      <c r="L3019">
        <f t="shared" ca="1" si="333"/>
        <v>-316</v>
      </c>
      <c r="M3019">
        <f t="shared" ca="1" si="334"/>
        <v>-323.10000000000906</v>
      </c>
      <c r="N3019">
        <f t="shared" ca="1" si="335"/>
        <v>-453</v>
      </c>
    </row>
    <row r="3020" spans="1:14" x14ac:dyDescent="0.25">
      <c r="A3020">
        <f ca="1"/>
        <v>4</v>
      </c>
      <c r="B3020">
        <f ca="1"/>
        <v>6</v>
      </c>
      <c r="C3020">
        <f ca="1"/>
        <v>0</v>
      </c>
      <c r="D3020">
        <f ca="1"/>
        <v>0</v>
      </c>
      <c r="E3020">
        <f ca="1"/>
        <v>5</v>
      </c>
      <c r="F3020">
        <f ca="1"/>
        <v>0</v>
      </c>
      <c r="G3020">
        <f t="shared" ca="1" si="329"/>
        <v>0</v>
      </c>
      <c r="H3020">
        <f t="shared" ca="1" si="330"/>
        <v>5</v>
      </c>
      <c r="I3020">
        <f t="shared" ca="1" si="331"/>
        <v>0</v>
      </c>
      <c r="J3020">
        <f t="shared" ca="1" si="332"/>
        <v>5</v>
      </c>
      <c r="K3020" cm="1">
        <f t="array" aca="1" ref="K3020" ca="1">IF(G3020&gt;7,
        IF(G3020&gt;H3020, 1, IF(G3020&lt;H3020, 0, 2)),
        IF(       H3020&gt;7,
                     IF(G3020&gt;H3020, 1, IF(G3020&lt;H3020, 0, 2)),
                     IF(         G3020&lt;6,
                                   IF(            _xlfn.XLOOKUP(C3020,'deck &amp; rules'!$D$22:$M$22,_xlfn.XLOOKUP(H3020,'deck &amp; rules'!$C$23:$C$30,'deck &amp; rules'!$D$23:$M$30))="draw",
                                                     IF(I3020&gt;J3020,1,IF(I3020&lt;J3020,0,2)),
                                                     IF(I3020&gt;H3020,1,IF(I3020&lt;H3020,0,2))),
                                   IF(H3020&lt;7,
                                        IF(G3020&gt;J3020,1,IF(G3020&lt;J3020,0,2)),
                                        IF(G3020&gt;H3020,1,IF(G3020&lt;H3020,0,2))
                                        )
                          )
              )
        )</f>
        <v>0</v>
      </c>
      <c r="L3020">
        <f t="shared" ca="1" si="333"/>
        <v>-317</v>
      </c>
      <c r="M3020">
        <f t="shared" ca="1" si="334"/>
        <v>-322.15000000000907</v>
      </c>
      <c r="N3020">
        <f t="shared" ca="1" si="335"/>
        <v>-454</v>
      </c>
    </row>
    <row r="3021" spans="1:14" x14ac:dyDescent="0.25">
      <c r="A3021">
        <f ca="1"/>
        <v>1</v>
      </c>
      <c r="B3021">
        <f ca="1"/>
        <v>0</v>
      </c>
      <c r="C3021">
        <f ca="1"/>
        <v>3</v>
      </c>
      <c r="D3021">
        <f ca="1"/>
        <v>6</v>
      </c>
      <c r="E3021">
        <f ca="1"/>
        <v>0</v>
      </c>
      <c r="F3021">
        <f ca="1"/>
        <v>0</v>
      </c>
      <c r="G3021">
        <f t="shared" ca="1" si="329"/>
        <v>1</v>
      </c>
      <c r="H3021">
        <f t="shared" ca="1" si="330"/>
        <v>6</v>
      </c>
      <c r="I3021">
        <f t="shared" ca="1" si="331"/>
        <v>4</v>
      </c>
      <c r="J3021">
        <f t="shared" ca="1" si="332"/>
        <v>6</v>
      </c>
      <c r="K3021" cm="1">
        <f t="array" aca="1" ref="K3021" ca="1">IF(G3021&gt;7,
        IF(G3021&gt;H3021, 1, IF(G3021&lt;H3021, 0, 2)),
        IF(       H3021&gt;7,
                     IF(G3021&gt;H3021, 1, IF(G3021&lt;H3021, 0, 2)),
                     IF(         G3021&lt;6,
                                   IF(            _xlfn.XLOOKUP(C3021,'deck &amp; rules'!$D$22:$M$22,_xlfn.XLOOKUP(H3021,'deck &amp; rules'!$C$23:$C$30,'deck &amp; rules'!$D$23:$M$30))="draw",
                                                     IF(I3021&gt;J3021,1,IF(I3021&lt;J3021,0,2)),
                                                     IF(I3021&gt;H3021,1,IF(I3021&lt;H3021,0,2))),
                                   IF(H3021&lt;7,
                                        IF(G3021&gt;J3021,1,IF(G3021&lt;J3021,0,2)),
                                        IF(G3021&gt;H3021,1,IF(G3021&lt;H3021,0,2))
                                        )
                          )
              )
        )</f>
        <v>0</v>
      </c>
      <c r="L3021">
        <f t="shared" ca="1" si="333"/>
        <v>-318</v>
      </c>
      <c r="M3021">
        <f t="shared" ca="1" si="334"/>
        <v>-321.20000000000908</v>
      </c>
      <c r="N3021">
        <f t="shared" ca="1" si="335"/>
        <v>-455</v>
      </c>
    </row>
    <row r="3022" spans="1:14" x14ac:dyDescent="0.25">
      <c r="A3022">
        <f ca="1"/>
        <v>2</v>
      </c>
      <c r="B3022">
        <f ca="1"/>
        <v>2</v>
      </c>
      <c r="C3022">
        <f ca="1"/>
        <v>0</v>
      </c>
      <c r="D3022">
        <f ca="1"/>
        <v>3</v>
      </c>
      <c r="E3022">
        <f ca="1"/>
        <v>3</v>
      </c>
      <c r="F3022">
        <f ca="1"/>
        <v>8</v>
      </c>
      <c r="G3022">
        <f t="shared" ca="1" si="329"/>
        <v>4</v>
      </c>
      <c r="H3022">
        <f t="shared" ca="1" si="330"/>
        <v>6</v>
      </c>
      <c r="I3022">
        <f t="shared" ca="1" si="331"/>
        <v>4</v>
      </c>
      <c r="J3022">
        <f t="shared" ca="1" si="332"/>
        <v>4</v>
      </c>
      <c r="K3022" cm="1">
        <f t="array" aca="1" ref="K3022" ca="1">IF(G3022&gt;7,
        IF(G3022&gt;H3022, 1, IF(G3022&lt;H3022, 0, 2)),
        IF(       H3022&gt;7,
                     IF(G3022&gt;H3022, 1, IF(G3022&lt;H3022, 0, 2)),
                     IF(         G3022&lt;6,
                                   IF(            _xlfn.XLOOKUP(C3022,'deck &amp; rules'!$D$22:$M$22,_xlfn.XLOOKUP(H3022,'deck &amp; rules'!$C$23:$C$30,'deck &amp; rules'!$D$23:$M$30))="draw",
                                                     IF(I3022&gt;J3022,1,IF(I3022&lt;J3022,0,2)),
                                                     IF(I3022&gt;H3022,1,IF(I3022&lt;H3022,0,2))),
                                   IF(H3022&lt;7,
                                        IF(G3022&gt;J3022,1,IF(G3022&lt;J3022,0,2)),
                                        IF(G3022&gt;H3022,1,IF(G3022&lt;H3022,0,2))
                                        )
                          )
              )
        )</f>
        <v>0</v>
      </c>
      <c r="L3022">
        <f t="shared" ca="1" si="333"/>
        <v>-319</v>
      </c>
      <c r="M3022">
        <f t="shared" ca="1" si="334"/>
        <v>-320.25000000000909</v>
      </c>
      <c r="N3022">
        <f t="shared" ca="1" si="335"/>
        <v>-456</v>
      </c>
    </row>
    <row r="3023" spans="1:14" x14ac:dyDescent="0.25">
      <c r="A3023">
        <f ca="1"/>
        <v>0</v>
      </c>
      <c r="B3023">
        <f ca="1"/>
        <v>0</v>
      </c>
      <c r="C3023">
        <f ca="1"/>
        <v>7</v>
      </c>
      <c r="D3023">
        <f ca="1"/>
        <v>6</v>
      </c>
      <c r="E3023">
        <f ca="1"/>
        <v>4</v>
      </c>
      <c r="F3023">
        <f ca="1"/>
        <v>8</v>
      </c>
      <c r="G3023">
        <f t="shared" ca="1" si="329"/>
        <v>0</v>
      </c>
      <c r="H3023">
        <f t="shared" ca="1" si="330"/>
        <v>0</v>
      </c>
      <c r="I3023">
        <f t="shared" ca="1" si="331"/>
        <v>7</v>
      </c>
      <c r="J3023">
        <f t="shared" ca="1" si="332"/>
        <v>8</v>
      </c>
      <c r="K3023" cm="1">
        <f t="array" aca="1" ref="K3023" ca="1">IF(G3023&gt;7,
        IF(G3023&gt;H3023, 1, IF(G3023&lt;H3023, 0, 2)),
        IF(       H3023&gt;7,
                     IF(G3023&gt;H3023, 1, IF(G3023&lt;H3023, 0, 2)),
                     IF(         G3023&lt;6,
                                   IF(            _xlfn.XLOOKUP(C3023,'deck &amp; rules'!$D$22:$M$22,_xlfn.XLOOKUP(H3023,'deck &amp; rules'!$C$23:$C$30,'deck &amp; rules'!$D$23:$M$30))="draw",
                                                     IF(I3023&gt;J3023,1,IF(I3023&lt;J3023,0,2)),
                                                     IF(I3023&gt;H3023,1,IF(I3023&lt;H3023,0,2))),
                                   IF(H3023&lt;7,
                                        IF(G3023&gt;J3023,1,IF(G3023&lt;J3023,0,2)),
                                        IF(G3023&gt;H3023,1,IF(G3023&lt;H3023,0,2))
                                        )
                          )
              )
        )</f>
        <v>0</v>
      </c>
      <c r="L3023">
        <f t="shared" ca="1" si="333"/>
        <v>-320</v>
      </c>
      <c r="M3023">
        <f t="shared" ca="1" si="334"/>
        <v>-319.30000000000911</v>
      </c>
      <c r="N3023">
        <f t="shared" ca="1" si="335"/>
        <v>-457</v>
      </c>
    </row>
    <row r="3024" spans="1:14" x14ac:dyDescent="0.25">
      <c r="A3024">
        <f ca="1"/>
        <v>2</v>
      </c>
      <c r="B3024">
        <f ca="1"/>
        <v>6</v>
      </c>
      <c r="C3024">
        <f ca="1"/>
        <v>4</v>
      </c>
      <c r="D3024">
        <f ca="1"/>
        <v>1</v>
      </c>
      <c r="E3024">
        <f ca="1"/>
        <v>0</v>
      </c>
      <c r="F3024">
        <f ca="1"/>
        <v>8</v>
      </c>
      <c r="G3024">
        <f t="shared" ca="1" si="329"/>
        <v>8</v>
      </c>
      <c r="H3024">
        <f t="shared" ca="1" si="330"/>
        <v>1</v>
      </c>
      <c r="I3024">
        <f t="shared" ca="1" si="331"/>
        <v>2</v>
      </c>
      <c r="J3024">
        <f t="shared" ca="1" si="332"/>
        <v>9</v>
      </c>
      <c r="K3024" cm="1">
        <f t="array" aca="1" ref="K3024" ca="1">IF(G3024&gt;7,
        IF(G3024&gt;H3024, 1, IF(G3024&lt;H3024, 0, 2)),
        IF(       H3024&gt;7,
                     IF(G3024&gt;H3024, 1, IF(G3024&lt;H3024, 0, 2)),
                     IF(         G3024&lt;6,
                                   IF(            _xlfn.XLOOKUP(C3024,'deck &amp; rules'!$D$22:$M$22,_xlfn.XLOOKUP(H3024,'deck &amp; rules'!$C$23:$C$30,'deck &amp; rules'!$D$23:$M$30))="draw",
                                                     IF(I3024&gt;J3024,1,IF(I3024&lt;J3024,0,2)),
                                                     IF(I3024&gt;H3024,1,IF(I3024&lt;H3024,0,2))),
                                   IF(H3024&lt;7,
                                        IF(G3024&gt;J3024,1,IF(G3024&lt;J3024,0,2)),
                                        IF(G3024&gt;H3024,1,IF(G3024&lt;H3024,0,2))
                                        )
                          )
              )
        )</f>
        <v>1</v>
      </c>
      <c r="L3024">
        <f t="shared" ca="1" si="333"/>
        <v>-319</v>
      </c>
      <c r="M3024">
        <f t="shared" ca="1" si="334"/>
        <v>-320.30000000000911</v>
      </c>
      <c r="N3024">
        <f t="shared" ca="1" si="335"/>
        <v>-458</v>
      </c>
    </row>
    <row r="3025" spans="1:14" x14ac:dyDescent="0.25">
      <c r="A3025">
        <f ca="1"/>
        <v>0</v>
      </c>
      <c r="B3025">
        <f ca="1"/>
        <v>4</v>
      </c>
      <c r="C3025">
        <f ca="1"/>
        <v>6</v>
      </c>
      <c r="D3025">
        <f ca="1"/>
        <v>0</v>
      </c>
      <c r="E3025">
        <f ca="1"/>
        <v>9</v>
      </c>
      <c r="F3025">
        <f ca="1"/>
        <v>3</v>
      </c>
      <c r="G3025">
        <f t="shared" ca="1" si="329"/>
        <v>4</v>
      </c>
      <c r="H3025">
        <f t="shared" ca="1" si="330"/>
        <v>9</v>
      </c>
      <c r="I3025">
        <f t="shared" ca="1" si="331"/>
        <v>0</v>
      </c>
      <c r="J3025">
        <f t="shared" ca="1" si="332"/>
        <v>2</v>
      </c>
      <c r="K3025" cm="1">
        <f t="array" aca="1" ref="K3025" ca="1">IF(G3025&gt;7,
        IF(G3025&gt;H3025, 1, IF(G3025&lt;H3025, 0, 2)),
        IF(       H3025&gt;7,
                     IF(G3025&gt;H3025, 1, IF(G3025&lt;H3025, 0, 2)),
                     IF(         G3025&lt;6,
                                   IF(            _xlfn.XLOOKUP(C3025,'deck &amp; rules'!$D$22:$M$22,_xlfn.XLOOKUP(H3025,'deck &amp; rules'!$C$23:$C$30,'deck &amp; rules'!$D$23:$M$30))="draw",
                                                     IF(I3025&gt;J3025,1,IF(I3025&lt;J3025,0,2)),
                                                     IF(I3025&gt;H3025,1,IF(I3025&lt;H3025,0,2))),
                                   IF(H3025&lt;7,
                                        IF(G3025&gt;J3025,1,IF(G3025&lt;J3025,0,2)),
                                        IF(G3025&gt;H3025,1,IF(G3025&lt;H3025,0,2))
                                        )
                          )
              )
        )</f>
        <v>0</v>
      </c>
      <c r="L3025">
        <f t="shared" ca="1" si="333"/>
        <v>-320</v>
      </c>
      <c r="M3025">
        <f t="shared" ca="1" si="334"/>
        <v>-319.35000000000912</v>
      </c>
      <c r="N3025">
        <f t="shared" ca="1" si="335"/>
        <v>-459</v>
      </c>
    </row>
    <row r="3026" spans="1:14" x14ac:dyDescent="0.25">
      <c r="A3026">
        <f ca="1"/>
        <v>0</v>
      </c>
      <c r="B3026">
        <f ca="1"/>
        <v>5</v>
      </c>
      <c r="C3026">
        <f ca="1"/>
        <v>6</v>
      </c>
      <c r="D3026">
        <f ca="1"/>
        <v>4</v>
      </c>
      <c r="E3026">
        <f ca="1"/>
        <v>6</v>
      </c>
      <c r="F3026">
        <f ca="1"/>
        <v>7</v>
      </c>
      <c r="G3026">
        <f t="shared" ca="1" si="329"/>
        <v>5</v>
      </c>
      <c r="H3026">
        <f t="shared" ca="1" si="330"/>
        <v>0</v>
      </c>
      <c r="I3026">
        <f t="shared" ca="1" si="331"/>
        <v>1</v>
      </c>
      <c r="J3026">
        <f t="shared" ca="1" si="332"/>
        <v>7</v>
      </c>
      <c r="K3026" cm="1">
        <f t="array" aca="1" ref="K3026" ca="1">IF(G3026&gt;7,
        IF(G3026&gt;H3026, 1, IF(G3026&lt;H3026, 0, 2)),
        IF(       H3026&gt;7,
                     IF(G3026&gt;H3026, 1, IF(G3026&lt;H3026, 0, 2)),
                     IF(         G3026&lt;6,
                                   IF(            _xlfn.XLOOKUP(C3026,'deck &amp; rules'!$D$22:$M$22,_xlfn.XLOOKUP(H3026,'deck &amp; rules'!$C$23:$C$30,'deck &amp; rules'!$D$23:$M$30))="draw",
                                                     IF(I3026&gt;J3026,1,IF(I3026&lt;J3026,0,2)),
                                                     IF(I3026&gt;H3026,1,IF(I3026&lt;H3026,0,2))),
                                   IF(H3026&lt;7,
                                        IF(G3026&gt;J3026,1,IF(G3026&lt;J3026,0,2)),
                                        IF(G3026&gt;H3026,1,IF(G3026&lt;H3026,0,2))
                                        )
                          )
              )
        )</f>
        <v>0</v>
      </c>
      <c r="L3026">
        <f t="shared" ca="1" si="333"/>
        <v>-321</v>
      </c>
      <c r="M3026">
        <f t="shared" ca="1" si="334"/>
        <v>-318.40000000000913</v>
      </c>
      <c r="N3026">
        <f t="shared" ca="1" si="335"/>
        <v>-460</v>
      </c>
    </row>
    <row r="3027" spans="1:14" x14ac:dyDescent="0.25">
      <c r="A3027">
        <f ca="1"/>
        <v>0</v>
      </c>
      <c r="B3027">
        <f ca="1"/>
        <v>1</v>
      </c>
      <c r="C3027">
        <f ca="1"/>
        <v>8</v>
      </c>
      <c r="D3027">
        <f ca="1"/>
        <v>0</v>
      </c>
      <c r="E3027">
        <f ca="1"/>
        <v>2</v>
      </c>
      <c r="F3027">
        <f ca="1"/>
        <v>4</v>
      </c>
      <c r="G3027">
        <f t="shared" ca="1" si="329"/>
        <v>1</v>
      </c>
      <c r="H3027">
        <f t="shared" ca="1" si="330"/>
        <v>2</v>
      </c>
      <c r="I3027">
        <f t="shared" ca="1" si="331"/>
        <v>9</v>
      </c>
      <c r="J3027">
        <f t="shared" ca="1" si="332"/>
        <v>6</v>
      </c>
      <c r="K3027" cm="1">
        <f t="array" aca="1" ref="K3027" ca="1">IF(G3027&gt;7,
        IF(G3027&gt;H3027, 1, IF(G3027&lt;H3027, 0, 2)),
        IF(       H3027&gt;7,
                     IF(G3027&gt;H3027, 1, IF(G3027&lt;H3027, 0, 2)),
                     IF(         G3027&lt;6,
                                   IF(            _xlfn.XLOOKUP(C3027,'deck &amp; rules'!$D$22:$M$22,_xlfn.XLOOKUP(H3027,'deck &amp; rules'!$C$23:$C$30,'deck &amp; rules'!$D$23:$M$30))="draw",
                                                     IF(I3027&gt;J3027,1,IF(I3027&lt;J3027,0,2)),
                                                     IF(I3027&gt;H3027,1,IF(I3027&lt;H3027,0,2))),
                                   IF(H3027&lt;7,
                                        IF(G3027&gt;J3027,1,IF(G3027&lt;J3027,0,2)),
                                        IF(G3027&gt;H3027,1,IF(G3027&lt;H3027,0,2))
                                        )
                          )
              )
        )</f>
        <v>1</v>
      </c>
      <c r="L3027">
        <f t="shared" ca="1" si="333"/>
        <v>-320</v>
      </c>
      <c r="M3027">
        <f t="shared" ca="1" si="334"/>
        <v>-319.40000000000913</v>
      </c>
      <c r="N3027">
        <f t="shared" ca="1" si="335"/>
        <v>-461</v>
      </c>
    </row>
    <row r="3028" spans="1:14" x14ac:dyDescent="0.25">
      <c r="A3028">
        <f ca="1"/>
        <v>7</v>
      </c>
      <c r="B3028">
        <f ca="1"/>
        <v>5</v>
      </c>
      <c r="C3028">
        <f ca="1"/>
        <v>5</v>
      </c>
      <c r="D3028">
        <f ca="1"/>
        <v>2</v>
      </c>
      <c r="E3028">
        <f ca="1"/>
        <v>0</v>
      </c>
      <c r="F3028">
        <f ca="1"/>
        <v>0</v>
      </c>
      <c r="G3028">
        <f t="shared" ca="1" si="329"/>
        <v>2</v>
      </c>
      <c r="H3028">
        <f t="shared" ca="1" si="330"/>
        <v>2</v>
      </c>
      <c r="I3028">
        <f t="shared" ca="1" si="331"/>
        <v>7</v>
      </c>
      <c r="J3028">
        <f t="shared" ca="1" si="332"/>
        <v>2</v>
      </c>
      <c r="K3028" cm="1">
        <f t="array" aca="1" ref="K3028" ca="1">IF(G3028&gt;7,
        IF(G3028&gt;H3028, 1, IF(G3028&lt;H3028, 0, 2)),
        IF(       H3028&gt;7,
                     IF(G3028&gt;H3028, 1, IF(G3028&lt;H3028, 0, 2)),
                     IF(         G3028&lt;6,
                                   IF(            _xlfn.XLOOKUP(C3028,'deck &amp; rules'!$D$22:$M$22,_xlfn.XLOOKUP(H3028,'deck &amp; rules'!$C$23:$C$30,'deck &amp; rules'!$D$23:$M$30))="draw",
                                                     IF(I3028&gt;J3028,1,IF(I3028&lt;J3028,0,2)),
                                                     IF(I3028&gt;H3028,1,IF(I3028&lt;H3028,0,2))),
                                   IF(H3028&lt;7,
                                        IF(G3028&gt;J3028,1,IF(G3028&lt;J3028,0,2)),
                                        IF(G3028&gt;H3028,1,IF(G3028&lt;H3028,0,2))
                                        )
                          )
              )
        )</f>
        <v>1</v>
      </c>
      <c r="L3028">
        <f t="shared" ca="1" si="333"/>
        <v>-319</v>
      </c>
      <c r="M3028">
        <f t="shared" ca="1" si="334"/>
        <v>-320.40000000000913</v>
      </c>
      <c r="N3028">
        <f t="shared" ca="1" si="335"/>
        <v>-462</v>
      </c>
    </row>
    <row r="3029" spans="1:14" x14ac:dyDescent="0.25">
      <c r="A3029">
        <f ca="1"/>
        <v>8</v>
      </c>
      <c r="B3029">
        <f ca="1"/>
        <v>4</v>
      </c>
      <c r="C3029">
        <f ca="1"/>
        <v>0</v>
      </c>
      <c r="D3029">
        <f ca="1"/>
        <v>6</v>
      </c>
      <c r="E3029">
        <f ca="1"/>
        <v>1</v>
      </c>
      <c r="F3029">
        <f ca="1"/>
        <v>0</v>
      </c>
      <c r="G3029">
        <f t="shared" ca="1" si="329"/>
        <v>2</v>
      </c>
      <c r="H3029">
        <f t="shared" ca="1" si="330"/>
        <v>7</v>
      </c>
      <c r="I3029">
        <f t="shared" ca="1" si="331"/>
        <v>2</v>
      </c>
      <c r="J3029">
        <f t="shared" ca="1" si="332"/>
        <v>7</v>
      </c>
      <c r="K3029" cm="1">
        <f t="array" aca="1" ref="K3029" ca="1">IF(G3029&gt;7,
        IF(G3029&gt;H3029, 1, IF(G3029&lt;H3029, 0, 2)),
        IF(       H3029&gt;7,
                     IF(G3029&gt;H3029, 1, IF(G3029&lt;H3029, 0, 2)),
                     IF(         G3029&lt;6,
                                   IF(            _xlfn.XLOOKUP(C3029,'deck &amp; rules'!$D$22:$M$22,_xlfn.XLOOKUP(H3029,'deck &amp; rules'!$C$23:$C$30,'deck &amp; rules'!$D$23:$M$30))="draw",
                                                     IF(I3029&gt;J3029,1,IF(I3029&lt;J3029,0,2)),
                                                     IF(I3029&gt;H3029,1,IF(I3029&lt;H3029,0,2))),
                                   IF(H3029&lt;7,
                                        IF(G3029&gt;J3029,1,IF(G3029&lt;J3029,0,2)),
                                        IF(G3029&gt;H3029,1,IF(G3029&lt;H3029,0,2))
                                        )
                          )
              )
        )</f>
        <v>0</v>
      </c>
      <c r="L3029">
        <f t="shared" ca="1" si="333"/>
        <v>-320</v>
      </c>
      <c r="M3029">
        <f t="shared" ca="1" si="334"/>
        <v>-319.45000000000914</v>
      </c>
      <c r="N3029">
        <f t="shared" ca="1" si="335"/>
        <v>-463</v>
      </c>
    </row>
    <row r="3030" spans="1:14" x14ac:dyDescent="0.25">
      <c r="A3030">
        <f ca="1"/>
        <v>9</v>
      </c>
      <c r="B3030">
        <f ca="1"/>
        <v>3</v>
      </c>
      <c r="C3030">
        <f ca="1"/>
        <v>9</v>
      </c>
      <c r="D3030">
        <f ca="1"/>
        <v>8</v>
      </c>
      <c r="E3030">
        <f ca="1"/>
        <v>0</v>
      </c>
      <c r="F3030">
        <f ca="1"/>
        <v>6</v>
      </c>
      <c r="G3030">
        <f t="shared" ca="1" si="329"/>
        <v>2</v>
      </c>
      <c r="H3030">
        <f t="shared" ca="1" si="330"/>
        <v>8</v>
      </c>
      <c r="I3030">
        <f t="shared" ca="1" si="331"/>
        <v>1</v>
      </c>
      <c r="J3030">
        <f t="shared" ca="1" si="332"/>
        <v>4</v>
      </c>
      <c r="K3030" cm="1">
        <f t="array" aca="1" ref="K3030" ca="1">IF(G3030&gt;7,
        IF(G3030&gt;H3030, 1, IF(G3030&lt;H3030, 0, 2)),
        IF(       H3030&gt;7,
                     IF(G3030&gt;H3030, 1, IF(G3030&lt;H3030, 0, 2)),
                     IF(         G3030&lt;6,
                                   IF(            _xlfn.XLOOKUP(C3030,'deck &amp; rules'!$D$22:$M$22,_xlfn.XLOOKUP(H3030,'deck &amp; rules'!$C$23:$C$30,'deck &amp; rules'!$D$23:$M$30))="draw",
                                                     IF(I3030&gt;J3030,1,IF(I3030&lt;J3030,0,2)),
                                                     IF(I3030&gt;H3030,1,IF(I3030&lt;H3030,0,2))),
                                   IF(H3030&lt;7,
                                        IF(G3030&gt;J3030,1,IF(G3030&lt;J3030,0,2)),
                                        IF(G3030&gt;H3030,1,IF(G3030&lt;H3030,0,2))
                                        )
                          )
              )
        )</f>
        <v>0</v>
      </c>
      <c r="L3030">
        <f t="shared" ca="1" si="333"/>
        <v>-321</v>
      </c>
      <c r="M3030">
        <f t="shared" ca="1" si="334"/>
        <v>-318.50000000000915</v>
      </c>
      <c r="N3030">
        <f t="shared" ca="1" si="335"/>
        <v>-464</v>
      </c>
    </row>
    <row r="3031" spans="1:14" x14ac:dyDescent="0.25">
      <c r="A3031">
        <f ca="1"/>
        <v>0</v>
      </c>
      <c r="B3031">
        <f ca="1"/>
        <v>0</v>
      </c>
      <c r="C3031">
        <f ca="1"/>
        <v>9</v>
      </c>
      <c r="D3031">
        <f ca="1"/>
        <v>5</v>
      </c>
      <c r="E3031">
        <f ca="1"/>
        <v>0</v>
      </c>
      <c r="F3031">
        <f ca="1"/>
        <v>2</v>
      </c>
      <c r="G3031">
        <f t="shared" ca="1" si="329"/>
        <v>0</v>
      </c>
      <c r="H3031">
        <f t="shared" ca="1" si="330"/>
        <v>5</v>
      </c>
      <c r="I3031">
        <f t="shared" ca="1" si="331"/>
        <v>9</v>
      </c>
      <c r="J3031">
        <f t="shared" ca="1" si="332"/>
        <v>7</v>
      </c>
      <c r="K3031" cm="1">
        <f t="array" aca="1" ref="K3031" ca="1">IF(G3031&gt;7,
        IF(G3031&gt;H3031, 1, IF(G3031&lt;H3031, 0, 2)),
        IF(       H3031&gt;7,
                     IF(G3031&gt;H3031, 1, IF(G3031&lt;H3031, 0, 2)),
                     IF(         G3031&lt;6,
                                   IF(            _xlfn.XLOOKUP(C3031,'deck &amp; rules'!$D$22:$M$22,_xlfn.XLOOKUP(H3031,'deck &amp; rules'!$C$23:$C$30,'deck &amp; rules'!$D$23:$M$30))="draw",
                                                     IF(I3031&gt;J3031,1,IF(I3031&lt;J3031,0,2)),
                                                     IF(I3031&gt;H3031,1,IF(I3031&lt;H3031,0,2))),
                                   IF(H3031&lt;7,
                                        IF(G3031&gt;J3031,1,IF(G3031&lt;J3031,0,2)),
                                        IF(G3031&gt;H3031,1,IF(G3031&lt;H3031,0,2))
                                        )
                          )
              )
        )</f>
        <v>1</v>
      </c>
      <c r="L3031">
        <f t="shared" ca="1" si="333"/>
        <v>-320</v>
      </c>
      <c r="M3031">
        <f t="shared" ca="1" si="334"/>
        <v>-319.50000000000915</v>
      </c>
      <c r="N3031">
        <f t="shared" ca="1" si="335"/>
        <v>-465</v>
      </c>
    </row>
    <row r="3032" spans="1:14" x14ac:dyDescent="0.25">
      <c r="A3032">
        <f ca="1"/>
        <v>4</v>
      </c>
      <c r="B3032">
        <f ca="1"/>
        <v>0</v>
      </c>
      <c r="C3032">
        <f ca="1"/>
        <v>2</v>
      </c>
      <c r="D3032">
        <f ca="1"/>
        <v>0</v>
      </c>
      <c r="E3032">
        <f ca="1"/>
        <v>0</v>
      </c>
      <c r="F3032">
        <f ca="1"/>
        <v>5</v>
      </c>
      <c r="G3032">
        <f t="shared" ca="1" si="329"/>
        <v>4</v>
      </c>
      <c r="H3032">
        <f t="shared" ca="1" si="330"/>
        <v>0</v>
      </c>
      <c r="I3032">
        <f t="shared" ca="1" si="331"/>
        <v>6</v>
      </c>
      <c r="J3032">
        <f t="shared" ca="1" si="332"/>
        <v>5</v>
      </c>
      <c r="K3032" cm="1">
        <f t="array" aca="1" ref="K3032" ca="1">IF(G3032&gt;7,
        IF(G3032&gt;H3032, 1, IF(G3032&lt;H3032, 0, 2)),
        IF(       H3032&gt;7,
                     IF(G3032&gt;H3032, 1, IF(G3032&lt;H3032, 0, 2)),
                     IF(         G3032&lt;6,
                                   IF(            _xlfn.XLOOKUP(C3032,'deck &amp; rules'!$D$22:$M$22,_xlfn.XLOOKUP(H3032,'deck &amp; rules'!$C$23:$C$30,'deck &amp; rules'!$D$23:$M$30))="draw",
                                                     IF(I3032&gt;J3032,1,IF(I3032&lt;J3032,0,2)),
                                                     IF(I3032&gt;H3032,1,IF(I3032&lt;H3032,0,2))),
                                   IF(H3032&lt;7,
                                        IF(G3032&gt;J3032,1,IF(G3032&lt;J3032,0,2)),
                                        IF(G3032&gt;H3032,1,IF(G3032&lt;H3032,0,2))
                                        )
                          )
              )
        )</f>
        <v>1</v>
      </c>
      <c r="L3032">
        <f t="shared" ca="1" si="333"/>
        <v>-319</v>
      </c>
      <c r="M3032">
        <f t="shared" ca="1" si="334"/>
        <v>-320.50000000000915</v>
      </c>
      <c r="N3032">
        <f t="shared" ca="1" si="335"/>
        <v>-466</v>
      </c>
    </row>
    <row r="3033" spans="1:14" x14ac:dyDescent="0.25">
      <c r="A3033">
        <f ca="1"/>
        <v>8</v>
      </c>
      <c r="B3033">
        <f ca="1"/>
        <v>0</v>
      </c>
      <c r="C3033">
        <f ca="1"/>
        <v>1</v>
      </c>
      <c r="D3033">
        <f ca="1"/>
        <v>5</v>
      </c>
      <c r="E3033">
        <f ca="1"/>
        <v>0</v>
      </c>
      <c r="F3033">
        <f ca="1"/>
        <v>2</v>
      </c>
      <c r="G3033">
        <f t="shared" ca="1" si="329"/>
        <v>8</v>
      </c>
      <c r="H3033">
        <f t="shared" ca="1" si="330"/>
        <v>5</v>
      </c>
      <c r="I3033">
        <f t="shared" ca="1" si="331"/>
        <v>9</v>
      </c>
      <c r="J3033">
        <f t="shared" ca="1" si="332"/>
        <v>7</v>
      </c>
      <c r="K3033" cm="1">
        <f t="array" aca="1" ref="K3033" ca="1">IF(G3033&gt;7,
        IF(G3033&gt;H3033, 1, IF(G3033&lt;H3033, 0, 2)),
        IF(       H3033&gt;7,
                     IF(G3033&gt;H3033, 1, IF(G3033&lt;H3033, 0, 2)),
                     IF(         G3033&lt;6,
                                   IF(            _xlfn.XLOOKUP(C3033,'deck &amp; rules'!$D$22:$M$22,_xlfn.XLOOKUP(H3033,'deck &amp; rules'!$C$23:$C$30,'deck &amp; rules'!$D$23:$M$30))="draw",
                                                     IF(I3033&gt;J3033,1,IF(I3033&lt;J3033,0,2)),
                                                     IF(I3033&gt;H3033,1,IF(I3033&lt;H3033,0,2))),
                                   IF(H3033&lt;7,
                                        IF(G3033&gt;J3033,1,IF(G3033&lt;J3033,0,2)),
                                        IF(G3033&gt;H3033,1,IF(G3033&lt;H3033,0,2))
                                        )
                          )
              )
        )</f>
        <v>1</v>
      </c>
      <c r="L3033">
        <f t="shared" ca="1" si="333"/>
        <v>-318</v>
      </c>
      <c r="M3033">
        <f t="shared" ca="1" si="334"/>
        <v>-321.50000000000915</v>
      </c>
      <c r="N3033">
        <f t="shared" ca="1" si="335"/>
        <v>-467</v>
      </c>
    </row>
    <row r="3034" spans="1:14" x14ac:dyDescent="0.25">
      <c r="A3034">
        <f ca="1"/>
        <v>0</v>
      </c>
      <c r="B3034">
        <f ca="1"/>
        <v>4</v>
      </c>
      <c r="C3034">
        <f ca="1"/>
        <v>7</v>
      </c>
      <c r="D3034">
        <f ca="1"/>
        <v>5</v>
      </c>
      <c r="E3034">
        <f ca="1"/>
        <v>0</v>
      </c>
      <c r="F3034">
        <f ca="1"/>
        <v>0</v>
      </c>
      <c r="G3034">
        <f t="shared" ca="1" si="329"/>
        <v>4</v>
      </c>
      <c r="H3034">
        <f t="shared" ca="1" si="330"/>
        <v>5</v>
      </c>
      <c r="I3034">
        <f t="shared" ca="1" si="331"/>
        <v>1</v>
      </c>
      <c r="J3034">
        <f t="shared" ca="1" si="332"/>
        <v>5</v>
      </c>
      <c r="K3034" cm="1">
        <f t="array" aca="1" ref="K3034" ca="1">IF(G3034&gt;7,
        IF(G3034&gt;H3034, 1, IF(G3034&lt;H3034, 0, 2)),
        IF(       H3034&gt;7,
                     IF(G3034&gt;H3034, 1, IF(G3034&lt;H3034, 0, 2)),
                     IF(         G3034&lt;6,
                                   IF(            _xlfn.XLOOKUP(C3034,'deck &amp; rules'!$D$22:$M$22,_xlfn.XLOOKUP(H3034,'deck &amp; rules'!$C$23:$C$30,'deck &amp; rules'!$D$23:$M$30))="draw",
                                                     IF(I3034&gt;J3034,1,IF(I3034&lt;J3034,0,2)),
                                                     IF(I3034&gt;H3034,1,IF(I3034&lt;H3034,0,2))),
                                   IF(H3034&lt;7,
                                        IF(G3034&gt;J3034,1,IF(G3034&lt;J3034,0,2)),
                                        IF(G3034&gt;H3034,1,IF(G3034&lt;H3034,0,2))
                                        )
                          )
              )
        )</f>
        <v>0</v>
      </c>
      <c r="L3034">
        <f t="shared" ca="1" si="333"/>
        <v>-319</v>
      </c>
      <c r="M3034">
        <f t="shared" ca="1" si="334"/>
        <v>-320.55000000000916</v>
      </c>
      <c r="N3034">
        <f t="shared" ca="1" si="335"/>
        <v>-468</v>
      </c>
    </row>
    <row r="3035" spans="1:14" x14ac:dyDescent="0.25">
      <c r="A3035">
        <f ca="1"/>
        <v>0</v>
      </c>
      <c r="B3035">
        <f ca="1"/>
        <v>0</v>
      </c>
      <c r="C3035">
        <f ca="1"/>
        <v>7</v>
      </c>
      <c r="D3035">
        <f ca="1"/>
        <v>7</v>
      </c>
      <c r="E3035">
        <f ca="1"/>
        <v>6</v>
      </c>
      <c r="F3035">
        <f ca="1"/>
        <v>8</v>
      </c>
      <c r="G3035">
        <f t="shared" ca="1" si="329"/>
        <v>0</v>
      </c>
      <c r="H3035">
        <f t="shared" ca="1" si="330"/>
        <v>3</v>
      </c>
      <c r="I3035">
        <f t="shared" ca="1" si="331"/>
        <v>7</v>
      </c>
      <c r="J3035">
        <f t="shared" ca="1" si="332"/>
        <v>1</v>
      </c>
      <c r="K3035" cm="1">
        <f t="array" aca="1" ref="K3035" ca="1">IF(G3035&gt;7,
        IF(G3035&gt;H3035, 1, IF(G3035&lt;H3035, 0, 2)),
        IF(       H3035&gt;7,
                     IF(G3035&gt;H3035, 1, IF(G3035&lt;H3035, 0, 2)),
                     IF(         G3035&lt;6,
                                   IF(            _xlfn.XLOOKUP(C3035,'deck &amp; rules'!$D$22:$M$22,_xlfn.XLOOKUP(H3035,'deck &amp; rules'!$C$23:$C$30,'deck &amp; rules'!$D$23:$M$30))="draw",
                                                     IF(I3035&gt;J3035,1,IF(I3035&lt;J3035,0,2)),
                                                     IF(I3035&gt;H3035,1,IF(I3035&lt;H3035,0,2))),
                                   IF(H3035&lt;7,
                                        IF(G3035&gt;J3035,1,IF(G3035&lt;J3035,0,2)),
                                        IF(G3035&gt;H3035,1,IF(G3035&lt;H3035,0,2))
                                        )
                          )
              )
        )</f>
        <v>1</v>
      </c>
      <c r="L3035">
        <f t="shared" ca="1" si="333"/>
        <v>-318</v>
      </c>
      <c r="M3035">
        <f t="shared" ca="1" si="334"/>
        <v>-321.55000000000916</v>
      </c>
      <c r="N3035">
        <f t="shared" ca="1" si="335"/>
        <v>-469</v>
      </c>
    </row>
    <row r="3036" spans="1:14" x14ac:dyDescent="0.25">
      <c r="A3036">
        <f ca="1"/>
        <v>3</v>
      </c>
      <c r="B3036">
        <f ca="1"/>
        <v>0</v>
      </c>
      <c r="C3036">
        <f ca="1"/>
        <v>5</v>
      </c>
      <c r="D3036">
        <f ca="1"/>
        <v>2</v>
      </c>
      <c r="E3036">
        <f ca="1"/>
        <v>3</v>
      </c>
      <c r="F3036">
        <f ca="1"/>
        <v>0</v>
      </c>
      <c r="G3036">
        <f t="shared" ca="1" si="329"/>
        <v>3</v>
      </c>
      <c r="H3036">
        <f t="shared" ca="1" si="330"/>
        <v>5</v>
      </c>
      <c r="I3036">
        <f t="shared" ca="1" si="331"/>
        <v>8</v>
      </c>
      <c r="J3036">
        <f t="shared" ca="1" si="332"/>
        <v>5</v>
      </c>
      <c r="K3036" cm="1">
        <f t="array" aca="1" ref="K3036" ca="1">IF(G3036&gt;7,
        IF(G3036&gt;H3036, 1, IF(G3036&lt;H3036, 0, 2)),
        IF(       H3036&gt;7,
                     IF(G3036&gt;H3036, 1, IF(G3036&lt;H3036, 0, 2)),
                     IF(         G3036&lt;6,
                                   IF(            _xlfn.XLOOKUP(C3036,'deck &amp; rules'!$D$22:$M$22,_xlfn.XLOOKUP(H3036,'deck &amp; rules'!$C$23:$C$30,'deck &amp; rules'!$D$23:$M$30))="draw",
                                                     IF(I3036&gt;J3036,1,IF(I3036&lt;J3036,0,2)),
                                                     IF(I3036&gt;H3036,1,IF(I3036&lt;H3036,0,2))),
                                   IF(H3036&lt;7,
                                        IF(G3036&gt;J3036,1,IF(G3036&lt;J3036,0,2)),
                                        IF(G3036&gt;H3036,1,IF(G3036&lt;H3036,0,2))
                                        )
                          )
              )
        )</f>
        <v>1</v>
      </c>
      <c r="L3036">
        <f t="shared" ca="1" si="333"/>
        <v>-317</v>
      </c>
      <c r="M3036">
        <f t="shared" ca="1" si="334"/>
        <v>-322.55000000000916</v>
      </c>
      <c r="N3036">
        <f t="shared" ca="1" si="335"/>
        <v>-470</v>
      </c>
    </row>
    <row r="3037" spans="1:14" x14ac:dyDescent="0.25">
      <c r="A3037">
        <f ca="1"/>
        <v>7</v>
      </c>
      <c r="B3037">
        <f ca="1"/>
        <v>0</v>
      </c>
      <c r="C3037">
        <f ca="1"/>
        <v>0</v>
      </c>
      <c r="D3037">
        <f ca="1"/>
        <v>6</v>
      </c>
      <c r="E3037">
        <f ca="1"/>
        <v>7</v>
      </c>
      <c r="F3037">
        <f ca="1"/>
        <v>3</v>
      </c>
      <c r="G3037">
        <f t="shared" ca="1" si="329"/>
        <v>7</v>
      </c>
      <c r="H3037">
        <f t="shared" ca="1" si="330"/>
        <v>3</v>
      </c>
      <c r="I3037">
        <f t="shared" ca="1" si="331"/>
        <v>7</v>
      </c>
      <c r="J3037">
        <f t="shared" ca="1" si="332"/>
        <v>6</v>
      </c>
      <c r="K3037" cm="1">
        <f t="array" aca="1" ref="K3037" ca="1">IF(G3037&gt;7,
        IF(G3037&gt;H3037, 1, IF(G3037&lt;H3037, 0, 2)),
        IF(       H3037&gt;7,
                     IF(G3037&gt;H3037, 1, IF(G3037&lt;H3037, 0, 2)),
                     IF(         G3037&lt;6,
                                   IF(            _xlfn.XLOOKUP(C3037,'deck &amp; rules'!$D$22:$M$22,_xlfn.XLOOKUP(H3037,'deck &amp; rules'!$C$23:$C$30,'deck &amp; rules'!$D$23:$M$30))="draw",
                                                     IF(I3037&gt;J3037,1,IF(I3037&lt;J3037,0,2)),
                                                     IF(I3037&gt;H3037,1,IF(I3037&lt;H3037,0,2))),
                                   IF(H3037&lt;7,
                                        IF(G3037&gt;J3037,1,IF(G3037&lt;J3037,0,2)),
                                        IF(G3037&gt;H3037,1,IF(G3037&lt;H3037,0,2))
                                        )
                          )
              )
        )</f>
        <v>1</v>
      </c>
      <c r="L3037">
        <f t="shared" ca="1" si="333"/>
        <v>-316</v>
      </c>
      <c r="M3037">
        <f t="shared" ca="1" si="334"/>
        <v>-323.55000000000916</v>
      </c>
      <c r="N3037">
        <f t="shared" ca="1" si="335"/>
        <v>-471</v>
      </c>
    </row>
    <row r="3038" spans="1:14" x14ac:dyDescent="0.25">
      <c r="A3038">
        <f ca="1"/>
        <v>9</v>
      </c>
      <c r="B3038">
        <f ca="1"/>
        <v>2</v>
      </c>
      <c r="C3038">
        <f ca="1"/>
        <v>8</v>
      </c>
      <c r="D3038">
        <f ca="1"/>
        <v>0</v>
      </c>
      <c r="E3038">
        <f ca="1"/>
        <v>7</v>
      </c>
      <c r="F3038">
        <f ca="1"/>
        <v>5</v>
      </c>
      <c r="G3038">
        <f t="shared" ca="1" si="329"/>
        <v>1</v>
      </c>
      <c r="H3038">
        <f t="shared" ca="1" si="330"/>
        <v>7</v>
      </c>
      <c r="I3038">
        <f t="shared" ca="1" si="331"/>
        <v>9</v>
      </c>
      <c r="J3038">
        <f t="shared" ca="1" si="332"/>
        <v>2</v>
      </c>
      <c r="K3038" cm="1">
        <f t="array" aca="1" ref="K3038" ca="1">IF(G3038&gt;7,
        IF(G3038&gt;H3038, 1, IF(G3038&lt;H3038, 0, 2)),
        IF(       H3038&gt;7,
                     IF(G3038&gt;H3038, 1, IF(G3038&lt;H3038, 0, 2)),
                     IF(         G3038&lt;6,
                                   IF(            _xlfn.XLOOKUP(C3038,'deck &amp; rules'!$D$22:$M$22,_xlfn.XLOOKUP(H3038,'deck &amp; rules'!$C$23:$C$30,'deck &amp; rules'!$D$23:$M$30))="draw",
                                                     IF(I3038&gt;J3038,1,IF(I3038&lt;J3038,0,2)),
                                                     IF(I3038&gt;H3038,1,IF(I3038&lt;H3038,0,2))),
                                   IF(H3038&lt;7,
                                        IF(G3038&gt;J3038,1,IF(G3038&lt;J3038,0,2)),
                                        IF(G3038&gt;H3038,1,IF(G3038&lt;H3038,0,2))
                                        )
                          )
              )
        )</f>
        <v>1</v>
      </c>
      <c r="L3038">
        <f t="shared" ca="1" si="333"/>
        <v>-315</v>
      </c>
      <c r="M3038">
        <f t="shared" ca="1" si="334"/>
        <v>-324.55000000000916</v>
      </c>
      <c r="N3038">
        <f t="shared" ca="1" si="335"/>
        <v>-472</v>
      </c>
    </row>
    <row r="3039" spans="1:14" x14ac:dyDescent="0.25">
      <c r="A3039">
        <f ca="1"/>
        <v>6</v>
      </c>
      <c r="B3039">
        <f ca="1"/>
        <v>5</v>
      </c>
      <c r="C3039">
        <f ca="1"/>
        <v>0</v>
      </c>
      <c r="D3039">
        <f ca="1"/>
        <v>0</v>
      </c>
      <c r="E3039">
        <f ca="1"/>
        <v>7</v>
      </c>
      <c r="F3039">
        <f ca="1"/>
        <v>3</v>
      </c>
      <c r="G3039">
        <f t="shared" ca="1" si="329"/>
        <v>1</v>
      </c>
      <c r="H3039">
        <f t="shared" ca="1" si="330"/>
        <v>7</v>
      </c>
      <c r="I3039">
        <f t="shared" ca="1" si="331"/>
        <v>1</v>
      </c>
      <c r="J3039">
        <f t="shared" ca="1" si="332"/>
        <v>0</v>
      </c>
      <c r="K3039" cm="1">
        <f t="array" aca="1" ref="K3039" ca="1">IF(G3039&gt;7,
        IF(G3039&gt;H3039, 1, IF(G3039&lt;H3039, 0, 2)),
        IF(       H3039&gt;7,
                     IF(G3039&gt;H3039, 1, IF(G3039&lt;H3039, 0, 2)),
                     IF(         G3039&lt;6,
                                   IF(            _xlfn.XLOOKUP(C3039,'deck &amp; rules'!$D$22:$M$22,_xlfn.XLOOKUP(H3039,'deck &amp; rules'!$C$23:$C$30,'deck &amp; rules'!$D$23:$M$30))="draw",
                                                     IF(I3039&gt;J3039,1,IF(I3039&lt;J3039,0,2)),
                                                     IF(I3039&gt;H3039,1,IF(I3039&lt;H3039,0,2))),
                                   IF(H3039&lt;7,
                                        IF(G3039&gt;J3039,1,IF(G3039&lt;J3039,0,2)),
                                        IF(G3039&gt;H3039,1,IF(G3039&lt;H3039,0,2))
                                        )
                          )
              )
        )</f>
        <v>0</v>
      </c>
      <c r="L3039">
        <f t="shared" ca="1" si="333"/>
        <v>-316</v>
      </c>
      <c r="M3039">
        <f t="shared" ca="1" si="334"/>
        <v>-323.60000000000917</v>
      </c>
      <c r="N3039">
        <f t="shared" ca="1" si="335"/>
        <v>-473</v>
      </c>
    </row>
    <row r="3040" spans="1:14" x14ac:dyDescent="0.25">
      <c r="A3040">
        <f ca="1"/>
        <v>8</v>
      </c>
      <c r="B3040">
        <f ca="1"/>
        <v>5</v>
      </c>
      <c r="C3040">
        <f ca="1"/>
        <v>5</v>
      </c>
      <c r="D3040">
        <f ca="1"/>
        <v>8</v>
      </c>
      <c r="E3040">
        <f ca="1"/>
        <v>8</v>
      </c>
      <c r="F3040">
        <f ca="1"/>
        <v>0</v>
      </c>
      <c r="G3040">
        <f t="shared" ca="1" si="329"/>
        <v>3</v>
      </c>
      <c r="H3040">
        <f t="shared" ca="1" si="330"/>
        <v>6</v>
      </c>
      <c r="I3040">
        <f t="shared" ca="1" si="331"/>
        <v>8</v>
      </c>
      <c r="J3040">
        <f t="shared" ca="1" si="332"/>
        <v>6</v>
      </c>
      <c r="K3040" cm="1">
        <f t="array" aca="1" ref="K3040" ca="1">IF(G3040&gt;7,
        IF(G3040&gt;H3040, 1, IF(G3040&lt;H3040, 0, 2)),
        IF(       H3040&gt;7,
                     IF(G3040&gt;H3040, 1, IF(G3040&lt;H3040, 0, 2)),
                     IF(         G3040&lt;6,
                                   IF(            _xlfn.XLOOKUP(C3040,'deck &amp; rules'!$D$22:$M$22,_xlfn.XLOOKUP(H3040,'deck &amp; rules'!$C$23:$C$30,'deck &amp; rules'!$D$23:$M$30))="draw",
                                                     IF(I3040&gt;J3040,1,IF(I3040&lt;J3040,0,2)),
                                                     IF(I3040&gt;H3040,1,IF(I3040&lt;H3040,0,2))),
                                   IF(H3040&lt;7,
                                        IF(G3040&gt;J3040,1,IF(G3040&lt;J3040,0,2)),
                                        IF(G3040&gt;H3040,1,IF(G3040&lt;H3040,0,2))
                                        )
                          )
              )
        )</f>
        <v>1</v>
      </c>
      <c r="L3040">
        <f t="shared" ca="1" si="333"/>
        <v>-315</v>
      </c>
      <c r="M3040">
        <f t="shared" ca="1" si="334"/>
        <v>-324.60000000000917</v>
      </c>
      <c r="N3040">
        <f t="shared" ca="1" si="335"/>
        <v>-474</v>
      </c>
    </row>
    <row r="3041" spans="1:14" x14ac:dyDescent="0.25">
      <c r="A3041">
        <f ca="1"/>
        <v>2</v>
      </c>
      <c r="B3041">
        <f ca="1"/>
        <v>7</v>
      </c>
      <c r="C3041">
        <f ca="1"/>
        <v>8</v>
      </c>
      <c r="D3041">
        <f ca="1"/>
        <v>0</v>
      </c>
      <c r="E3041">
        <f ca="1"/>
        <v>8</v>
      </c>
      <c r="F3041">
        <f ca="1"/>
        <v>1</v>
      </c>
      <c r="G3041">
        <f t="shared" ca="1" si="329"/>
        <v>9</v>
      </c>
      <c r="H3041">
        <f t="shared" ca="1" si="330"/>
        <v>8</v>
      </c>
      <c r="I3041">
        <f t="shared" ca="1" si="331"/>
        <v>7</v>
      </c>
      <c r="J3041">
        <f t="shared" ca="1" si="332"/>
        <v>9</v>
      </c>
      <c r="K3041" cm="1">
        <f t="array" aca="1" ref="K3041" ca="1">IF(G3041&gt;7,
        IF(G3041&gt;H3041, 1, IF(G3041&lt;H3041, 0, 2)),
        IF(       H3041&gt;7,
                     IF(G3041&gt;H3041, 1, IF(G3041&lt;H3041, 0, 2)),
                     IF(         G3041&lt;6,
                                   IF(            _xlfn.XLOOKUP(C3041,'deck &amp; rules'!$D$22:$M$22,_xlfn.XLOOKUP(H3041,'deck &amp; rules'!$C$23:$C$30,'deck &amp; rules'!$D$23:$M$30))="draw",
                                                     IF(I3041&gt;J3041,1,IF(I3041&lt;J3041,0,2)),
                                                     IF(I3041&gt;H3041,1,IF(I3041&lt;H3041,0,2))),
                                   IF(H3041&lt;7,
                                        IF(G3041&gt;J3041,1,IF(G3041&lt;J3041,0,2)),
                                        IF(G3041&gt;H3041,1,IF(G3041&lt;H3041,0,2))
                                        )
                          )
              )
        )</f>
        <v>1</v>
      </c>
      <c r="L3041">
        <f t="shared" ca="1" si="333"/>
        <v>-314</v>
      </c>
      <c r="M3041">
        <f t="shared" ca="1" si="334"/>
        <v>-325.60000000000917</v>
      </c>
      <c r="N3041">
        <f t="shared" ca="1" si="335"/>
        <v>-475</v>
      </c>
    </row>
    <row r="3042" spans="1:14" x14ac:dyDescent="0.25">
      <c r="A3042">
        <f ca="1"/>
        <v>3</v>
      </c>
      <c r="B3042">
        <f ca="1"/>
        <v>4</v>
      </c>
      <c r="C3042">
        <f ca="1"/>
        <v>5</v>
      </c>
      <c r="D3042">
        <f ca="1"/>
        <v>4</v>
      </c>
      <c r="E3042">
        <f ca="1"/>
        <v>0</v>
      </c>
      <c r="F3042">
        <f ca="1"/>
        <v>9</v>
      </c>
      <c r="G3042">
        <f t="shared" ca="1" si="329"/>
        <v>7</v>
      </c>
      <c r="H3042">
        <f t="shared" ca="1" si="330"/>
        <v>4</v>
      </c>
      <c r="I3042">
        <f t="shared" ca="1" si="331"/>
        <v>2</v>
      </c>
      <c r="J3042">
        <f t="shared" ca="1" si="332"/>
        <v>3</v>
      </c>
      <c r="K3042" cm="1">
        <f t="array" aca="1" ref="K3042" ca="1">IF(G3042&gt;7,
        IF(G3042&gt;H3042, 1, IF(G3042&lt;H3042, 0, 2)),
        IF(       H3042&gt;7,
                     IF(G3042&gt;H3042, 1, IF(G3042&lt;H3042, 0, 2)),
                     IF(         G3042&lt;6,
                                   IF(            _xlfn.XLOOKUP(C3042,'deck &amp; rules'!$D$22:$M$22,_xlfn.XLOOKUP(H3042,'deck &amp; rules'!$C$23:$C$30,'deck &amp; rules'!$D$23:$M$30))="draw",
                                                     IF(I3042&gt;J3042,1,IF(I3042&lt;J3042,0,2)),
                                                     IF(I3042&gt;H3042,1,IF(I3042&lt;H3042,0,2))),
                                   IF(H3042&lt;7,
                                        IF(G3042&gt;J3042,1,IF(G3042&lt;J3042,0,2)),
                                        IF(G3042&gt;H3042,1,IF(G3042&lt;H3042,0,2))
                                        )
                          )
              )
        )</f>
        <v>1</v>
      </c>
      <c r="L3042">
        <f t="shared" ca="1" si="333"/>
        <v>-313</v>
      </c>
      <c r="M3042">
        <f t="shared" ca="1" si="334"/>
        <v>-326.60000000000917</v>
      </c>
      <c r="N3042">
        <f t="shared" ca="1" si="335"/>
        <v>-476</v>
      </c>
    </row>
    <row r="3043" spans="1:14" x14ac:dyDescent="0.25">
      <c r="A3043">
        <f ca="1"/>
        <v>9</v>
      </c>
      <c r="B3043">
        <f ca="1"/>
        <v>0</v>
      </c>
      <c r="C3043">
        <f ca="1"/>
        <v>2</v>
      </c>
      <c r="D3043">
        <f ca="1"/>
        <v>3</v>
      </c>
      <c r="E3043">
        <f ca="1"/>
        <v>2</v>
      </c>
      <c r="F3043">
        <f ca="1"/>
        <v>9</v>
      </c>
      <c r="G3043">
        <f t="shared" ca="1" si="329"/>
        <v>9</v>
      </c>
      <c r="H3043">
        <f t="shared" ca="1" si="330"/>
        <v>5</v>
      </c>
      <c r="I3043">
        <f t="shared" ca="1" si="331"/>
        <v>1</v>
      </c>
      <c r="J3043">
        <f t="shared" ca="1" si="332"/>
        <v>4</v>
      </c>
      <c r="K3043" cm="1">
        <f t="array" aca="1" ref="K3043" ca="1">IF(G3043&gt;7,
        IF(G3043&gt;H3043, 1, IF(G3043&lt;H3043, 0, 2)),
        IF(       H3043&gt;7,
                     IF(G3043&gt;H3043, 1, IF(G3043&lt;H3043, 0, 2)),
                     IF(         G3043&lt;6,
                                   IF(            _xlfn.XLOOKUP(C3043,'deck &amp; rules'!$D$22:$M$22,_xlfn.XLOOKUP(H3043,'deck &amp; rules'!$C$23:$C$30,'deck &amp; rules'!$D$23:$M$30))="draw",
                                                     IF(I3043&gt;J3043,1,IF(I3043&lt;J3043,0,2)),
                                                     IF(I3043&gt;H3043,1,IF(I3043&lt;H3043,0,2))),
                                   IF(H3043&lt;7,
                                        IF(G3043&gt;J3043,1,IF(G3043&lt;J3043,0,2)),
                                        IF(G3043&gt;H3043,1,IF(G3043&lt;H3043,0,2))
                                        )
                          )
              )
        )</f>
        <v>1</v>
      </c>
      <c r="L3043">
        <f t="shared" ca="1" si="333"/>
        <v>-312</v>
      </c>
      <c r="M3043">
        <f t="shared" ca="1" si="334"/>
        <v>-327.60000000000917</v>
      </c>
      <c r="N3043">
        <f t="shared" ca="1" si="335"/>
        <v>-477</v>
      </c>
    </row>
    <row r="3044" spans="1:14" x14ac:dyDescent="0.25">
      <c r="A3044">
        <f ca="1"/>
        <v>0</v>
      </c>
      <c r="B3044">
        <f ca="1"/>
        <v>8</v>
      </c>
      <c r="C3044">
        <f ca="1"/>
        <v>0</v>
      </c>
      <c r="D3044">
        <f ca="1"/>
        <v>7</v>
      </c>
      <c r="E3044">
        <f ca="1"/>
        <v>3</v>
      </c>
      <c r="F3044">
        <f ca="1"/>
        <v>7</v>
      </c>
      <c r="G3044">
        <f t="shared" ca="1" si="329"/>
        <v>8</v>
      </c>
      <c r="H3044">
        <f t="shared" ca="1" si="330"/>
        <v>0</v>
      </c>
      <c r="I3044">
        <f t="shared" ca="1" si="331"/>
        <v>8</v>
      </c>
      <c r="J3044">
        <f t="shared" ca="1" si="332"/>
        <v>7</v>
      </c>
      <c r="K3044" cm="1">
        <f t="array" aca="1" ref="K3044" ca="1">IF(G3044&gt;7,
        IF(G3044&gt;H3044, 1, IF(G3044&lt;H3044, 0, 2)),
        IF(       H3044&gt;7,
                     IF(G3044&gt;H3044, 1, IF(G3044&lt;H3044, 0, 2)),
                     IF(         G3044&lt;6,
                                   IF(            _xlfn.XLOOKUP(C3044,'deck &amp; rules'!$D$22:$M$22,_xlfn.XLOOKUP(H3044,'deck &amp; rules'!$C$23:$C$30,'deck &amp; rules'!$D$23:$M$30))="draw",
                                                     IF(I3044&gt;J3044,1,IF(I3044&lt;J3044,0,2)),
                                                     IF(I3044&gt;H3044,1,IF(I3044&lt;H3044,0,2))),
                                   IF(H3044&lt;7,
                                        IF(G3044&gt;J3044,1,IF(G3044&lt;J3044,0,2)),
                                        IF(G3044&gt;H3044,1,IF(G3044&lt;H3044,0,2))
                                        )
                          )
              )
        )</f>
        <v>1</v>
      </c>
      <c r="L3044">
        <f t="shared" ca="1" si="333"/>
        <v>-311</v>
      </c>
      <c r="M3044">
        <f t="shared" ca="1" si="334"/>
        <v>-328.60000000000917</v>
      </c>
      <c r="N3044">
        <f t="shared" ca="1" si="335"/>
        <v>-478</v>
      </c>
    </row>
    <row r="3045" spans="1:14" x14ac:dyDescent="0.25">
      <c r="A3045">
        <f ca="1"/>
        <v>0</v>
      </c>
      <c r="B3045">
        <f ca="1"/>
        <v>7</v>
      </c>
      <c r="C3045">
        <f ca="1"/>
        <v>4</v>
      </c>
      <c r="D3045">
        <f ca="1"/>
        <v>6</v>
      </c>
      <c r="E3045">
        <f ca="1"/>
        <v>1</v>
      </c>
      <c r="F3045">
        <f ca="1"/>
        <v>7</v>
      </c>
      <c r="G3045">
        <f t="shared" ca="1" si="329"/>
        <v>7</v>
      </c>
      <c r="H3045">
        <f t="shared" ca="1" si="330"/>
        <v>7</v>
      </c>
      <c r="I3045">
        <f t="shared" ca="1" si="331"/>
        <v>1</v>
      </c>
      <c r="J3045">
        <f t="shared" ca="1" si="332"/>
        <v>4</v>
      </c>
      <c r="K3045" cm="1">
        <f t="array" aca="1" ref="K3045" ca="1">IF(G3045&gt;7,
        IF(G3045&gt;H3045, 1, IF(G3045&lt;H3045, 0, 2)),
        IF(       H3045&gt;7,
                     IF(G3045&gt;H3045, 1, IF(G3045&lt;H3045, 0, 2)),
                     IF(         G3045&lt;6,
                                   IF(            _xlfn.XLOOKUP(C3045,'deck &amp; rules'!$D$22:$M$22,_xlfn.XLOOKUP(H3045,'deck &amp; rules'!$C$23:$C$30,'deck &amp; rules'!$D$23:$M$30))="draw",
                                                     IF(I3045&gt;J3045,1,IF(I3045&lt;J3045,0,2)),
                                                     IF(I3045&gt;H3045,1,IF(I3045&lt;H3045,0,2))),
                                   IF(H3045&lt;7,
                                        IF(G3045&gt;J3045,1,IF(G3045&lt;J3045,0,2)),
                                        IF(G3045&gt;H3045,1,IF(G3045&lt;H3045,0,2))
                                        )
                          )
              )
        )</f>
        <v>2</v>
      </c>
      <c r="L3045">
        <f t="shared" ca="1" si="333"/>
        <v>-312</v>
      </c>
      <c r="M3045">
        <f t="shared" ca="1" si="334"/>
        <v>-329.60000000000917</v>
      </c>
      <c r="N3045">
        <f t="shared" ca="1" si="335"/>
        <v>-470</v>
      </c>
    </row>
    <row r="3046" spans="1:14" x14ac:dyDescent="0.25">
      <c r="A3046">
        <f ca="1"/>
        <v>5</v>
      </c>
      <c r="B3046">
        <f ca="1"/>
        <v>1</v>
      </c>
      <c r="C3046">
        <f ca="1"/>
        <v>1</v>
      </c>
      <c r="D3046">
        <f ca="1"/>
        <v>7</v>
      </c>
      <c r="E3046">
        <f ca="1"/>
        <v>0</v>
      </c>
      <c r="F3046">
        <f ca="1"/>
        <v>7</v>
      </c>
      <c r="G3046">
        <f t="shared" ca="1" si="329"/>
        <v>6</v>
      </c>
      <c r="H3046">
        <f t="shared" ca="1" si="330"/>
        <v>7</v>
      </c>
      <c r="I3046">
        <f t="shared" ca="1" si="331"/>
        <v>7</v>
      </c>
      <c r="J3046">
        <f t="shared" ca="1" si="332"/>
        <v>4</v>
      </c>
      <c r="K3046" cm="1">
        <f t="array" aca="1" ref="K3046" ca="1">IF(G3046&gt;7,
        IF(G3046&gt;H3046, 1, IF(G3046&lt;H3046, 0, 2)),
        IF(       H3046&gt;7,
                     IF(G3046&gt;H3046, 1, IF(G3046&lt;H3046, 0, 2)),
                     IF(         G3046&lt;6,
                                   IF(            _xlfn.XLOOKUP(C3046,'deck &amp; rules'!$D$22:$M$22,_xlfn.XLOOKUP(H3046,'deck &amp; rules'!$C$23:$C$30,'deck &amp; rules'!$D$23:$M$30))="draw",
                                                     IF(I3046&gt;J3046,1,IF(I3046&lt;J3046,0,2)),
                                                     IF(I3046&gt;H3046,1,IF(I3046&lt;H3046,0,2))),
                                   IF(H3046&lt;7,
                                        IF(G3046&gt;J3046,1,IF(G3046&lt;J3046,0,2)),
                                        IF(G3046&gt;H3046,1,IF(G3046&lt;H3046,0,2))
                                        )
                          )
              )
        )</f>
        <v>0</v>
      </c>
      <c r="L3046">
        <f t="shared" ca="1" si="333"/>
        <v>-313</v>
      </c>
      <c r="M3046">
        <f t="shared" ca="1" si="334"/>
        <v>-328.65000000000919</v>
      </c>
      <c r="N3046">
        <f t="shared" ca="1" si="335"/>
        <v>-471</v>
      </c>
    </row>
    <row r="3047" spans="1:14" x14ac:dyDescent="0.25">
      <c r="A3047">
        <f ca="1"/>
        <v>5</v>
      </c>
      <c r="B3047">
        <f ca="1"/>
        <v>0</v>
      </c>
      <c r="C3047">
        <f ca="1"/>
        <v>5</v>
      </c>
      <c r="D3047">
        <f ca="1"/>
        <v>2</v>
      </c>
      <c r="E3047">
        <f ca="1"/>
        <v>4</v>
      </c>
      <c r="F3047">
        <f ca="1"/>
        <v>0</v>
      </c>
      <c r="G3047">
        <f t="shared" ca="1" si="329"/>
        <v>5</v>
      </c>
      <c r="H3047">
        <f t="shared" ca="1" si="330"/>
        <v>6</v>
      </c>
      <c r="I3047">
        <f t="shared" ca="1" si="331"/>
        <v>0</v>
      </c>
      <c r="J3047">
        <f t="shared" ca="1" si="332"/>
        <v>6</v>
      </c>
      <c r="K3047" cm="1">
        <f t="array" aca="1" ref="K3047" ca="1">IF(G3047&gt;7,
        IF(G3047&gt;H3047, 1, IF(G3047&lt;H3047, 0, 2)),
        IF(       H3047&gt;7,
                     IF(G3047&gt;H3047, 1, IF(G3047&lt;H3047, 0, 2)),
                     IF(         G3047&lt;6,
                                   IF(            _xlfn.XLOOKUP(C3047,'deck &amp; rules'!$D$22:$M$22,_xlfn.XLOOKUP(H3047,'deck &amp; rules'!$C$23:$C$30,'deck &amp; rules'!$D$23:$M$30))="draw",
                                                     IF(I3047&gt;J3047,1,IF(I3047&lt;J3047,0,2)),
                                                     IF(I3047&gt;H3047,1,IF(I3047&lt;H3047,0,2))),
                                   IF(H3047&lt;7,
                                        IF(G3047&gt;J3047,1,IF(G3047&lt;J3047,0,2)),
                                        IF(G3047&gt;H3047,1,IF(G3047&lt;H3047,0,2))
                                        )
                          )
              )
        )</f>
        <v>0</v>
      </c>
      <c r="L3047">
        <f t="shared" ca="1" si="333"/>
        <v>-314</v>
      </c>
      <c r="M3047">
        <f t="shared" ca="1" si="334"/>
        <v>-327.7000000000092</v>
      </c>
      <c r="N3047">
        <f t="shared" ca="1" si="335"/>
        <v>-472</v>
      </c>
    </row>
    <row r="3048" spans="1:14" x14ac:dyDescent="0.25">
      <c r="A3048">
        <f ca="1"/>
        <v>1</v>
      </c>
      <c r="B3048">
        <f ca="1"/>
        <v>7</v>
      </c>
      <c r="C3048">
        <f ca="1"/>
        <v>1</v>
      </c>
      <c r="D3048">
        <f ca="1"/>
        <v>5</v>
      </c>
      <c r="E3048">
        <f ca="1"/>
        <v>1</v>
      </c>
      <c r="F3048">
        <f ca="1"/>
        <v>5</v>
      </c>
      <c r="G3048">
        <f t="shared" ca="1" si="329"/>
        <v>8</v>
      </c>
      <c r="H3048">
        <f t="shared" ca="1" si="330"/>
        <v>6</v>
      </c>
      <c r="I3048">
        <f t="shared" ca="1" si="331"/>
        <v>9</v>
      </c>
      <c r="J3048">
        <f t="shared" ca="1" si="332"/>
        <v>1</v>
      </c>
      <c r="K3048" cm="1">
        <f t="array" aca="1" ref="K3048" ca="1">IF(G3048&gt;7,
        IF(G3048&gt;H3048, 1, IF(G3048&lt;H3048, 0, 2)),
        IF(       H3048&gt;7,
                     IF(G3048&gt;H3048, 1, IF(G3048&lt;H3048, 0, 2)),
                     IF(         G3048&lt;6,
                                   IF(            _xlfn.XLOOKUP(C3048,'deck &amp; rules'!$D$22:$M$22,_xlfn.XLOOKUP(H3048,'deck &amp; rules'!$C$23:$C$30,'deck &amp; rules'!$D$23:$M$30))="draw",
                                                     IF(I3048&gt;J3048,1,IF(I3048&lt;J3048,0,2)),
                                                     IF(I3048&gt;H3048,1,IF(I3048&lt;H3048,0,2))),
                                   IF(H3048&lt;7,
                                        IF(G3048&gt;J3048,1,IF(G3048&lt;J3048,0,2)),
                                        IF(G3048&gt;H3048,1,IF(G3048&lt;H3048,0,2))
                                        )
                          )
              )
        )</f>
        <v>1</v>
      </c>
      <c r="L3048">
        <f t="shared" ca="1" si="333"/>
        <v>-313</v>
      </c>
      <c r="M3048">
        <f t="shared" ca="1" si="334"/>
        <v>-328.7000000000092</v>
      </c>
      <c r="N3048">
        <f t="shared" ca="1" si="335"/>
        <v>-473</v>
      </c>
    </row>
    <row r="3049" spans="1:14" x14ac:dyDescent="0.25">
      <c r="A3049">
        <f ca="1"/>
        <v>7</v>
      </c>
      <c r="B3049">
        <f ca="1"/>
        <v>0</v>
      </c>
      <c r="C3049">
        <f ca="1"/>
        <v>5</v>
      </c>
      <c r="D3049">
        <f ca="1"/>
        <v>0</v>
      </c>
      <c r="E3049">
        <f ca="1"/>
        <v>3</v>
      </c>
      <c r="F3049">
        <f ca="1"/>
        <v>5</v>
      </c>
      <c r="G3049">
        <f t="shared" ca="1" si="329"/>
        <v>7</v>
      </c>
      <c r="H3049">
        <f t="shared" ca="1" si="330"/>
        <v>3</v>
      </c>
      <c r="I3049">
        <f t="shared" ca="1" si="331"/>
        <v>2</v>
      </c>
      <c r="J3049">
        <f t="shared" ca="1" si="332"/>
        <v>8</v>
      </c>
      <c r="K3049" cm="1">
        <f t="array" aca="1" ref="K3049" ca="1">IF(G3049&gt;7,
        IF(G3049&gt;H3049, 1, IF(G3049&lt;H3049, 0, 2)),
        IF(       H3049&gt;7,
                     IF(G3049&gt;H3049, 1, IF(G3049&lt;H3049, 0, 2)),
                     IF(         G3049&lt;6,
                                   IF(            _xlfn.XLOOKUP(C3049,'deck &amp; rules'!$D$22:$M$22,_xlfn.XLOOKUP(H3049,'deck &amp; rules'!$C$23:$C$30,'deck &amp; rules'!$D$23:$M$30))="draw",
                                                     IF(I3049&gt;J3049,1,IF(I3049&lt;J3049,0,2)),
                                                     IF(I3049&gt;H3049,1,IF(I3049&lt;H3049,0,2))),
                                   IF(H3049&lt;7,
                                        IF(G3049&gt;J3049,1,IF(G3049&lt;J3049,0,2)),
                                        IF(G3049&gt;H3049,1,IF(G3049&lt;H3049,0,2))
                                        )
                          )
              )
        )</f>
        <v>0</v>
      </c>
      <c r="L3049">
        <f t="shared" ca="1" si="333"/>
        <v>-314</v>
      </c>
      <c r="M3049">
        <f t="shared" ca="1" si="334"/>
        <v>-327.75000000000921</v>
      </c>
      <c r="N3049">
        <f t="shared" ca="1" si="335"/>
        <v>-474</v>
      </c>
    </row>
    <row r="3050" spans="1:14" x14ac:dyDescent="0.25">
      <c r="A3050">
        <f ca="1"/>
        <v>0</v>
      </c>
      <c r="B3050">
        <f ca="1"/>
        <v>0</v>
      </c>
      <c r="C3050">
        <f ca="1"/>
        <v>2</v>
      </c>
      <c r="D3050">
        <f ca="1"/>
        <v>0</v>
      </c>
      <c r="E3050">
        <f ca="1"/>
        <v>0</v>
      </c>
      <c r="F3050">
        <f ca="1"/>
        <v>9</v>
      </c>
      <c r="G3050">
        <f t="shared" ca="1" si="329"/>
        <v>0</v>
      </c>
      <c r="H3050">
        <f t="shared" ca="1" si="330"/>
        <v>0</v>
      </c>
      <c r="I3050">
        <f t="shared" ca="1" si="331"/>
        <v>2</v>
      </c>
      <c r="J3050">
        <f t="shared" ca="1" si="332"/>
        <v>9</v>
      </c>
      <c r="K3050" cm="1">
        <f t="array" aca="1" ref="K3050" ca="1">IF(G3050&gt;7,
        IF(G3050&gt;H3050, 1, IF(G3050&lt;H3050, 0, 2)),
        IF(       H3050&gt;7,
                     IF(G3050&gt;H3050, 1, IF(G3050&lt;H3050, 0, 2)),
                     IF(         G3050&lt;6,
                                   IF(            _xlfn.XLOOKUP(C3050,'deck &amp; rules'!$D$22:$M$22,_xlfn.XLOOKUP(H3050,'deck &amp; rules'!$C$23:$C$30,'deck &amp; rules'!$D$23:$M$30))="draw",
                                                     IF(I3050&gt;J3050,1,IF(I3050&lt;J3050,0,2)),
                                                     IF(I3050&gt;H3050,1,IF(I3050&lt;H3050,0,2))),
                                   IF(H3050&lt;7,
                                        IF(G3050&gt;J3050,1,IF(G3050&lt;J3050,0,2)),
                                        IF(G3050&gt;H3050,1,IF(G3050&lt;H3050,0,2))
                                        )
                          )
              )
        )</f>
        <v>0</v>
      </c>
      <c r="L3050">
        <f t="shared" ca="1" si="333"/>
        <v>-315</v>
      </c>
      <c r="M3050">
        <f t="shared" ca="1" si="334"/>
        <v>-326.80000000000922</v>
      </c>
      <c r="N3050">
        <f t="shared" ca="1" si="335"/>
        <v>-475</v>
      </c>
    </row>
    <row r="3051" spans="1:14" x14ac:dyDescent="0.25">
      <c r="A3051">
        <f ca="1"/>
        <v>5</v>
      </c>
      <c r="B3051">
        <f ca="1"/>
        <v>0</v>
      </c>
      <c r="C3051">
        <f ca="1"/>
        <v>7</v>
      </c>
      <c r="D3051">
        <f ca="1"/>
        <v>5</v>
      </c>
      <c r="E3051">
        <f ca="1"/>
        <v>7</v>
      </c>
      <c r="F3051">
        <f ca="1"/>
        <v>7</v>
      </c>
      <c r="G3051">
        <f t="shared" ca="1" si="329"/>
        <v>5</v>
      </c>
      <c r="H3051">
        <f t="shared" ca="1" si="330"/>
        <v>2</v>
      </c>
      <c r="I3051">
        <f t="shared" ca="1" si="331"/>
        <v>2</v>
      </c>
      <c r="J3051">
        <f t="shared" ca="1" si="332"/>
        <v>9</v>
      </c>
      <c r="K3051" cm="1">
        <f t="array" aca="1" ref="K3051" ca="1">IF(G3051&gt;7,
        IF(G3051&gt;H3051, 1, IF(G3051&lt;H3051, 0, 2)),
        IF(       H3051&gt;7,
                     IF(G3051&gt;H3051, 1, IF(G3051&lt;H3051, 0, 2)),
                     IF(         G3051&lt;6,
                                   IF(            _xlfn.XLOOKUP(C3051,'deck &amp; rules'!$D$22:$M$22,_xlfn.XLOOKUP(H3051,'deck &amp; rules'!$C$23:$C$30,'deck &amp; rules'!$D$23:$M$30))="draw",
                                                     IF(I3051&gt;J3051,1,IF(I3051&lt;J3051,0,2)),
                                                     IF(I3051&gt;H3051,1,IF(I3051&lt;H3051,0,2))),
                                   IF(H3051&lt;7,
                                        IF(G3051&gt;J3051,1,IF(G3051&lt;J3051,0,2)),
                                        IF(G3051&gt;H3051,1,IF(G3051&lt;H3051,0,2))
                                        )
                          )
              )
        )</f>
        <v>0</v>
      </c>
      <c r="L3051">
        <f t="shared" ca="1" si="333"/>
        <v>-316</v>
      </c>
      <c r="M3051">
        <f t="shared" ca="1" si="334"/>
        <v>-325.85000000000923</v>
      </c>
      <c r="N3051">
        <f t="shared" ca="1" si="335"/>
        <v>-476</v>
      </c>
    </row>
    <row r="3052" spans="1:14" x14ac:dyDescent="0.25">
      <c r="A3052">
        <f ca="1"/>
        <v>8</v>
      </c>
      <c r="B3052">
        <f ca="1"/>
        <v>6</v>
      </c>
      <c r="C3052">
        <f ca="1"/>
        <v>0</v>
      </c>
      <c r="D3052">
        <f ca="1"/>
        <v>9</v>
      </c>
      <c r="E3052">
        <f ca="1"/>
        <v>1</v>
      </c>
      <c r="F3052">
        <f ca="1"/>
        <v>1</v>
      </c>
      <c r="G3052">
        <f t="shared" ca="1" si="329"/>
        <v>4</v>
      </c>
      <c r="H3052">
        <f t="shared" ca="1" si="330"/>
        <v>0</v>
      </c>
      <c r="I3052">
        <f t="shared" ca="1" si="331"/>
        <v>4</v>
      </c>
      <c r="J3052">
        <f t="shared" ca="1" si="332"/>
        <v>1</v>
      </c>
      <c r="K3052" cm="1">
        <f t="array" aca="1" ref="K3052" ca="1">IF(G3052&gt;7,
        IF(G3052&gt;H3052, 1, IF(G3052&lt;H3052, 0, 2)),
        IF(       H3052&gt;7,
                     IF(G3052&gt;H3052, 1, IF(G3052&lt;H3052, 0, 2)),
                     IF(         G3052&lt;6,
                                   IF(            _xlfn.XLOOKUP(C3052,'deck &amp; rules'!$D$22:$M$22,_xlfn.XLOOKUP(H3052,'deck &amp; rules'!$C$23:$C$30,'deck &amp; rules'!$D$23:$M$30))="draw",
                                                     IF(I3052&gt;J3052,1,IF(I3052&lt;J3052,0,2)),
                                                     IF(I3052&gt;H3052,1,IF(I3052&lt;H3052,0,2))),
                                   IF(H3052&lt;7,
                                        IF(G3052&gt;J3052,1,IF(G3052&lt;J3052,0,2)),
                                        IF(G3052&gt;H3052,1,IF(G3052&lt;H3052,0,2))
                                        )
                          )
              )
        )</f>
        <v>1</v>
      </c>
      <c r="L3052">
        <f t="shared" ca="1" si="333"/>
        <v>-315</v>
      </c>
      <c r="M3052">
        <f t="shared" ca="1" si="334"/>
        <v>-326.85000000000923</v>
      </c>
      <c r="N3052">
        <f t="shared" ca="1" si="335"/>
        <v>-477</v>
      </c>
    </row>
    <row r="3053" spans="1:14" x14ac:dyDescent="0.25">
      <c r="A3053">
        <f ca="1"/>
        <v>0</v>
      </c>
      <c r="B3053">
        <f ca="1"/>
        <v>3</v>
      </c>
      <c r="C3053">
        <f ca="1"/>
        <v>1</v>
      </c>
      <c r="D3053">
        <f ca="1"/>
        <v>0</v>
      </c>
      <c r="E3053">
        <f ca="1"/>
        <v>6</v>
      </c>
      <c r="F3053">
        <f ca="1"/>
        <v>4</v>
      </c>
      <c r="G3053">
        <f t="shared" ca="1" si="329"/>
        <v>3</v>
      </c>
      <c r="H3053">
        <f t="shared" ca="1" si="330"/>
        <v>6</v>
      </c>
      <c r="I3053">
        <f t="shared" ca="1" si="331"/>
        <v>4</v>
      </c>
      <c r="J3053">
        <f t="shared" ca="1" si="332"/>
        <v>0</v>
      </c>
      <c r="K3053" cm="1">
        <f t="array" aca="1" ref="K3053" ca="1">IF(G3053&gt;7,
        IF(G3053&gt;H3053, 1, IF(G3053&lt;H3053, 0, 2)),
        IF(       H3053&gt;7,
                     IF(G3053&gt;H3053, 1, IF(G3053&lt;H3053, 0, 2)),
                     IF(         G3053&lt;6,
                                   IF(            _xlfn.XLOOKUP(C3053,'deck &amp; rules'!$D$22:$M$22,_xlfn.XLOOKUP(H3053,'deck &amp; rules'!$C$23:$C$30,'deck &amp; rules'!$D$23:$M$30))="draw",
                                                     IF(I3053&gt;J3053,1,IF(I3053&lt;J3053,0,2)),
                                                     IF(I3053&gt;H3053,1,IF(I3053&lt;H3053,0,2))),
                                   IF(H3053&lt;7,
                                        IF(G3053&gt;J3053,1,IF(G3053&lt;J3053,0,2)),
                                        IF(G3053&gt;H3053,1,IF(G3053&lt;H3053,0,2))
                                        )
                          )
              )
        )</f>
        <v>0</v>
      </c>
      <c r="L3053">
        <f t="shared" ca="1" si="333"/>
        <v>-316</v>
      </c>
      <c r="M3053">
        <f t="shared" ca="1" si="334"/>
        <v>-325.90000000000924</v>
      </c>
      <c r="N3053">
        <f t="shared" ca="1" si="335"/>
        <v>-478</v>
      </c>
    </row>
    <row r="3054" spans="1:14" x14ac:dyDescent="0.25">
      <c r="A3054">
        <f ca="1"/>
        <v>0</v>
      </c>
      <c r="B3054">
        <f ca="1"/>
        <v>1</v>
      </c>
      <c r="C3054">
        <f ca="1"/>
        <v>6</v>
      </c>
      <c r="D3054">
        <f ca="1"/>
        <v>0</v>
      </c>
      <c r="E3054">
        <f ca="1"/>
        <v>6</v>
      </c>
      <c r="F3054">
        <f ca="1"/>
        <v>4</v>
      </c>
      <c r="G3054">
        <f t="shared" ca="1" si="329"/>
        <v>1</v>
      </c>
      <c r="H3054">
        <f t="shared" ca="1" si="330"/>
        <v>6</v>
      </c>
      <c r="I3054">
        <f t="shared" ca="1" si="331"/>
        <v>7</v>
      </c>
      <c r="J3054">
        <f t="shared" ca="1" si="332"/>
        <v>0</v>
      </c>
      <c r="K3054" cm="1">
        <f t="array" aca="1" ref="K3054" ca="1">IF(G3054&gt;7,
        IF(G3054&gt;H3054, 1, IF(G3054&lt;H3054, 0, 2)),
        IF(       H3054&gt;7,
                     IF(G3054&gt;H3054, 1, IF(G3054&lt;H3054, 0, 2)),
                     IF(         G3054&lt;6,
                                   IF(            _xlfn.XLOOKUP(C3054,'deck &amp; rules'!$D$22:$M$22,_xlfn.XLOOKUP(H3054,'deck &amp; rules'!$C$23:$C$30,'deck &amp; rules'!$D$23:$M$30))="draw",
                                                     IF(I3054&gt;J3054,1,IF(I3054&lt;J3054,0,2)),
                                                     IF(I3054&gt;H3054,1,IF(I3054&lt;H3054,0,2))),
                                   IF(H3054&lt;7,
                                        IF(G3054&gt;J3054,1,IF(G3054&lt;J3054,0,2)),
                                        IF(G3054&gt;H3054,1,IF(G3054&lt;H3054,0,2))
                                        )
                          )
              )
        )</f>
        <v>1</v>
      </c>
      <c r="L3054">
        <f t="shared" ca="1" si="333"/>
        <v>-315</v>
      </c>
      <c r="M3054">
        <f t="shared" ca="1" si="334"/>
        <v>-326.90000000000924</v>
      </c>
      <c r="N3054">
        <f t="shared" ca="1" si="335"/>
        <v>-479</v>
      </c>
    </row>
    <row r="3055" spans="1:14" x14ac:dyDescent="0.25">
      <c r="A3055">
        <f ca="1"/>
        <v>8</v>
      </c>
      <c r="B3055">
        <f ca="1"/>
        <v>1</v>
      </c>
      <c r="C3055">
        <f ca="1"/>
        <v>6</v>
      </c>
      <c r="D3055">
        <f ca="1"/>
        <v>0</v>
      </c>
      <c r="E3055">
        <f ca="1"/>
        <v>5</v>
      </c>
      <c r="F3055">
        <f ca="1"/>
        <v>1</v>
      </c>
      <c r="G3055">
        <f t="shared" ca="1" si="329"/>
        <v>9</v>
      </c>
      <c r="H3055">
        <f t="shared" ca="1" si="330"/>
        <v>5</v>
      </c>
      <c r="I3055">
        <f t="shared" ca="1" si="331"/>
        <v>5</v>
      </c>
      <c r="J3055">
        <f t="shared" ca="1" si="332"/>
        <v>6</v>
      </c>
      <c r="K3055" cm="1">
        <f t="array" aca="1" ref="K3055" ca="1">IF(G3055&gt;7,
        IF(G3055&gt;H3055, 1, IF(G3055&lt;H3055, 0, 2)),
        IF(       H3055&gt;7,
                     IF(G3055&gt;H3055, 1, IF(G3055&lt;H3055, 0, 2)),
                     IF(         G3055&lt;6,
                                   IF(            _xlfn.XLOOKUP(C3055,'deck &amp; rules'!$D$22:$M$22,_xlfn.XLOOKUP(H3055,'deck &amp; rules'!$C$23:$C$30,'deck &amp; rules'!$D$23:$M$30))="draw",
                                                     IF(I3055&gt;J3055,1,IF(I3055&lt;J3055,0,2)),
                                                     IF(I3055&gt;H3055,1,IF(I3055&lt;H3055,0,2))),
                                   IF(H3055&lt;7,
                                        IF(G3055&gt;J3055,1,IF(G3055&lt;J3055,0,2)),
                                        IF(G3055&gt;H3055,1,IF(G3055&lt;H3055,0,2))
                                        )
                          )
              )
        )</f>
        <v>1</v>
      </c>
      <c r="L3055">
        <f t="shared" ca="1" si="333"/>
        <v>-314</v>
      </c>
      <c r="M3055">
        <f t="shared" ca="1" si="334"/>
        <v>-327.90000000000924</v>
      </c>
      <c r="N3055">
        <f t="shared" ca="1" si="335"/>
        <v>-480</v>
      </c>
    </row>
    <row r="3056" spans="1:14" x14ac:dyDescent="0.25">
      <c r="A3056">
        <f ca="1"/>
        <v>8</v>
      </c>
      <c r="B3056">
        <f ca="1"/>
        <v>1</v>
      </c>
      <c r="C3056">
        <f ca="1"/>
        <v>2</v>
      </c>
      <c r="D3056">
        <f ca="1"/>
        <v>9</v>
      </c>
      <c r="E3056">
        <f ca="1"/>
        <v>6</v>
      </c>
      <c r="F3056">
        <f ca="1"/>
        <v>1</v>
      </c>
      <c r="G3056">
        <f t="shared" ca="1" si="329"/>
        <v>9</v>
      </c>
      <c r="H3056">
        <f t="shared" ca="1" si="330"/>
        <v>5</v>
      </c>
      <c r="I3056">
        <f t="shared" ca="1" si="331"/>
        <v>1</v>
      </c>
      <c r="J3056">
        <f t="shared" ca="1" si="332"/>
        <v>6</v>
      </c>
      <c r="K3056" cm="1">
        <f t="array" aca="1" ref="K3056" ca="1">IF(G3056&gt;7,
        IF(G3056&gt;H3056, 1, IF(G3056&lt;H3056, 0, 2)),
        IF(       H3056&gt;7,
                     IF(G3056&gt;H3056, 1, IF(G3056&lt;H3056, 0, 2)),
                     IF(         G3056&lt;6,
                                   IF(            _xlfn.XLOOKUP(C3056,'deck &amp; rules'!$D$22:$M$22,_xlfn.XLOOKUP(H3056,'deck &amp; rules'!$C$23:$C$30,'deck &amp; rules'!$D$23:$M$30))="draw",
                                                     IF(I3056&gt;J3056,1,IF(I3056&lt;J3056,0,2)),
                                                     IF(I3056&gt;H3056,1,IF(I3056&lt;H3056,0,2))),
                                   IF(H3056&lt;7,
                                        IF(G3056&gt;J3056,1,IF(G3056&lt;J3056,0,2)),
                                        IF(G3056&gt;H3056,1,IF(G3056&lt;H3056,0,2))
                                        )
                          )
              )
        )</f>
        <v>1</v>
      </c>
      <c r="L3056">
        <f t="shared" ca="1" si="333"/>
        <v>-313</v>
      </c>
      <c r="M3056">
        <f t="shared" ca="1" si="334"/>
        <v>-328.90000000000924</v>
      </c>
      <c r="N3056">
        <f t="shared" ca="1" si="335"/>
        <v>-481</v>
      </c>
    </row>
    <row r="3057" spans="1:14" x14ac:dyDescent="0.25">
      <c r="A3057">
        <f ca="1"/>
        <v>0</v>
      </c>
      <c r="B3057">
        <f ca="1"/>
        <v>0</v>
      </c>
      <c r="C3057">
        <f ca="1"/>
        <v>7</v>
      </c>
      <c r="D3057">
        <f ca="1"/>
        <v>2</v>
      </c>
      <c r="E3057">
        <f ca="1"/>
        <v>3</v>
      </c>
      <c r="F3057">
        <f ca="1"/>
        <v>8</v>
      </c>
      <c r="G3057">
        <f t="shared" ca="1" si="329"/>
        <v>0</v>
      </c>
      <c r="H3057">
        <f t="shared" ca="1" si="330"/>
        <v>5</v>
      </c>
      <c r="I3057">
        <f t="shared" ca="1" si="331"/>
        <v>7</v>
      </c>
      <c r="J3057">
        <f t="shared" ca="1" si="332"/>
        <v>3</v>
      </c>
      <c r="K3057" cm="1">
        <f t="array" aca="1" ref="K3057" ca="1">IF(G3057&gt;7,
        IF(G3057&gt;H3057, 1, IF(G3057&lt;H3057, 0, 2)),
        IF(       H3057&gt;7,
                     IF(G3057&gt;H3057, 1, IF(G3057&lt;H3057, 0, 2)),
                     IF(         G3057&lt;6,
                                   IF(            _xlfn.XLOOKUP(C3057,'deck &amp; rules'!$D$22:$M$22,_xlfn.XLOOKUP(H3057,'deck &amp; rules'!$C$23:$C$30,'deck &amp; rules'!$D$23:$M$30))="draw",
                                                     IF(I3057&gt;J3057,1,IF(I3057&lt;J3057,0,2)),
                                                     IF(I3057&gt;H3057,1,IF(I3057&lt;H3057,0,2))),
                                   IF(H3057&lt;7,
                                        IF(G3057&gt;J3057,1,IF(G3057&lt;J3057,0,2)),
                                        IF(G3057&gt;H3057,1,IF(G3057&lt;H3057,0,2))
                                        )
                          )
              )
        )</f>
        <v>1</v>
      </c>
      <c r="L3057">
        <f t="shared" ca="1" si="333"/>
        <v>-312</v>
      </c>
      <c r="M3057">
        <f t="shared" ca="1" si="334"/>
        <v>-329.90000000000924</v>
      </c>
      <c r="N3057">
        <f t="shared" ca="1" si="335"/>
        <v>-482</v>
      </c>
    </row>
    <row r="3058" spans="1:14" x14ac:dyDescent="0.25">
      <c r="A3058">
        <f ca="1"/>
        <v>5</v>
      </c>
      <c r="B3058">
        <f ca="1"/>
        <v>8</v>
      </c>
      <c r="C3058">
        <f ca="1"/>
        <v>0</v>
      </c>
      <c r="D3058">
        <f ca="1"/>
        <v>0</v>
      </c>
      <c r="E3058">
        <f ca="1"/>
        <v>4</v>
      </c>
      <c r="F3058">
        <f ca="1"/>
        <v>0</v>
      </c>
      <c r="G3058">
        <f t="shared" ca="1" si="329"/>
        <v>3</v>
      </c>
      <c r="H3058">
        <f t="shared" ca="1" si="330"/>
        <v>4</v>
      </c>
      <c r="I3058">
        <f t="shared" ca="1" si="331"/>
        <v>3</v>
      </c>
      <c r="J3058">
        <f t="shared" ca="1" si="332"/>
        <v>4</v>
      </c>
      <c r="K3058" cm="1">
        <f t="array" aca="1" ref="K3058" ca="1">IF(G3058&gt;7,
        IF(G3058&gt;H3058, 1, IF(G3058&lt;H3058, 0, 2)),
        IF(       H3058&gt;7,
                     IF(G3058&gt;H3058, 1, IF(G3058&lt;H3058, 0, 2)),
                     IF(         G3058&lt;6,
                                   IF(            _xlfn.XLOOKUP(C3058,'deck &amp; rules'!$D$22:$M$22,_xlfn.XLOOKUP(H3058,'deck &amp; rules'!$C$23:$C$30,'deck &amp; rules'!$D$23:$M$30))="draw",
                                                     IF(I3058&gt;J3058,1,IF(I3058&lt;J3058,0,2)),
                                                     IF(I3058&gt;H3058,1,IF(I3058&lt;H3058,0,2))),
                                   IF(H3058&lt;7,
                                        IF(G3058&gt;J3058,1,IF(G3058&lt;J3058,0,2)),
                                        IF(G3058&gt;H3058,1,IF(G3058&lt;H3058,0,2))
                                        )
                          )
              )
        )</f>
        <v>0</v>
      </c>
      <c r="L3058">
        <f t="shared" ca="1" si="333"/>
        <v>-313</v>
      </c>
      <c r="M3058">
        <f t="shared" ca="1" si="334"/>
        <v>-328.95000000000925</v>
      </c>
      <c r="N3058">
        <f t="shared" ca="1" si="335"/>
        <v>-483</v>
      </c>
    </row>
    <row r="3059" spans="1:14" x14ac:dyDescent="0.25">
      <c r="A3059">
        <f ca="1"/>
        <v>8</v>
      </c>
      <c r="B3059">
        <f ca="1"/>
        <v>0</v>
      </c>
      <c r="C3059">
        <f ca="1"/>
        <v>2</v>
      </c>
      <c r="D3059">
        <f ca="1"/>
        <v>5</v>
      </c>
      <c r="E3059">
        <f ca="1"/>
        <v>0</v>
      </c>
      <c r="F3059">
        <f ca="1"/>
        <v>0</v>
      </c>
      <c r="G3059">
        <f t="shared" ca="1" si="329"/>
        <v>8</v>
      </c>
      <c r="H3059">
        <f t="shared" ca="1" si="330"/>
        <v>5</v>
      </c>
      <c r="I3059">
        <f t="shared" ca="1" si="331"/>
        <v>0</v>
      </c>
      <c r="J3059">
        <f t="shared" ca="1" si="332"/>
        <v>5</v>
      </c>
      <c r="K3059" cm="1">
        <f t="array" aca="1" ref="K3059" ca="1">IF(G3059&gt;7,
        IF(G3059&gt;H3059, 1, IF(G3059&lt;H3059, 0, 2)),
        IF(       H3059&gt;7,
                     IF(G3059&gt;H3059, 1, IF(G3059&lt;H3059, 0, 2)),
                     IF(         G3059&lt;6,
                                   IF(            _xlfn.XLOOKUP(C3059,'deck &amp; rules'!$D$22:$M$22,_xlfn.XLOOKUP(H3059,'deck &amp; rules'!$C$23:$C$30,'deck &amp; rules'!$D$23:$M$30))="draw",
                                                     IF(I3059&gt;J3059,1,IF(I3059&lt;J3059,0,2)),
                                                     IF(I3059&gt;H3059,1,IF(I3059&lt;H3059,0,2))),
                                   IF(H3059&lt;7,
                                        IF(G3059&gt;J3059,1,IF(G3059&lt;J3059,0,2)),
                                        IF(G3059&gt;H3059,1,IF(G3059&lt;H3059,0,2))
                                        )
                          )
              )
        )</f>
        <v>1</v>
      </c>
      <c r="L3059">
        <f t="shared" ca="1" si="333"/>
        <v>-312</v>
      </c>
      <c r="M3059">
        <f t="shared" ca="1" si="334"/>
        <v>-329.95000000000925</v>
      </c>
      <c r="N3059">
        <f t="shared" ca="1" si="335"/>
        <v>-484</v>
      </c>
    </row>
    <row r="3060" spans="1:14" x14ac:dyDescent="0.25">
      <c r="A3060">
        <f ca="1"/>
        <v>0</v>
      </c>
      <c r="B3060">
        <f ca="1"/>
        <v>6</v>
      </c>
      <c r="C3060">
        <f ca="1"/>
        <v>0</v>
      </c>
      <c r="D3060">
        <f ca="1"/>
        <v>9</v>
      </c>
      <c r="E3060">
        <f ca="1"/>
        <v>6</v>
      </c>
      <c r="F3060">
        <f ca="1"/>
        <v>2</v>
      </c>
      <c r="G3060">
        <f t="shared" ca="1" si="329"/>
        <v>6</v>
      </c>
      <c r="H3060">
        <f t="shared" ca="1" si="330"/>
        <v>5</v>
      </c>
      <c r="I3060">
        <f t="shared" ca="1" si="331"/>
        <v>6</v>
      </c>
      <c r="J3060">
        <f t="shared" ca="1" si="332"/>
        <v>7</v>
      </c>
      <c r="K3060" cm="1">
        <f t="array" aca="1" ref="K3060" ca="1">IF(G3060&gt;7,
        IF(G3060&gt;H3060, 1, IF(G3060&lt;H3060, 0, 2)),
        IF(       H3060&gt;7,
                     IF(G3060&gt;H3060, 1, IF(G3060&lt;H3060, 0, 2)),
                     IF(         G3060&lt;6,
                                   IF(            _xlfn.XLOOKUP(C3060,'deck &amp; rules'!$D$22:$M$22,_xlfn.XLOOKUP(H3060,'deck &amp; rules'!$C$23:$C$30,'deck &amp; rules'!$D$23:$M$30))="draw",
                                                     IF(I3060&gt;J3060,1,IF(I3060&lt;J3060,0,2)),
                                                     IF(I3060&gt;H3060,1,IF(I3060&lt;H3060,0,2))),
                                   IF(H3060&lt;7,
                                        IF(G3060&gt;J3060,1,IF(G3060&lt;J3060,0,2)),
                                        IF(G3060&gt;H3060,1,IF(G3060&lt;H3060,0,2))
                                        )
                          )
              )
        )</f>
        <v>0</v>
      </c>
      <c r="L3060">
        <f t="shared" ca="1" si="333"/>
        <v>-313</v>
      </c>
      <c r="M3060">
        <f t="shared" ca="1" si="334"/>
        <v>-329.00000000000927</v>
      </c>
      <c r="N3060">
        <f t="shared" ca="1" si="335"/>
        <v>-485</v>
      </c>
    </row>
    <row r="3061" spans="1:14" x14ac:dyDescent="0.25">
      <c r="A3061">
        <f ca="1"/>
        <v>0</v>
      </c>
      <c r="B3061">
        <f ca="1"/>
        <v>0</v>
      </c>
      <c r="C3061">
        <f ca="1"/>
        <v>0</v>
      </c>
      <c r="D3061">
        <f ca="1"/>
        <v>3</v>
      </c>
      <c r="E3061">
        <f ca="1"/>
        <v>8</v>
      </c>
      <c r="F3061">
        <f ca="1"/>
        <v>9</v>
      </c>
      <c r="G3061">
        <f t="shared" ca="1" si="329"/>
        <v>0</v>
      </c>
      <c r="H3061">
        <f t="shared" ca="1" si="330"/>
        <v>1</v>
      </c>
      <c r="I3061">
        <f t="shared" ca="1" si="331"/>
        <v>0</v>
      </c>
      <c r="J3061">
        <f t="shared" ca="1" si="332"/>
        <v>0</v>
      </c>
      <c r="K3061" cm="1">
        <f t="array" aca="1" ref="K3061" ca="1">IF(G3061&gt;7,
        IF(G3061&gt;H3061, 1, IF(G3061&lt;H3061, 0, 2)),
        IF(       H3061&gt;7,
                     IF(G3061&gt;H3061, 1, IF(G3061&lt;H3061, 0, 2)),
                     IF(         G3061&lt;6,
                                   IF(            _xlfn.XLOOKUP(C3061,'deck &amp; rules'!$D$22:$M$22,_xlfn.XLOOKUP(H3061,'deck &amp; rules'!$C$23:$C$30,'deck &amp; rules'!$D$23:$M$30))="draw",
                                                     IF(I3061&gt;J3061,1,IF(I3061&lt;J3061,0,2)),
                                                     IF(I3061&gt;H3061,1,IF(I3061&lt;H3061,0,2))),
                                   IF(H3061&lt;7,
                                        IF(G3061&gt;J3061,1,IF(G3061&lt;J3061,0,2)),
                                        IF(G3061&gt;H3061,1,IF(G3061&lt;H3061,0,2))
                                        )
                          )
              )
        )</f>
        <v>2</v>
      </c>
      <c r="L3061">
        <f t="shared" ca="1" si="333"/>
        <v>-314</v>
      </c>
      <c r="M3061">
        <f t="shared" ca="1" si="334"/>
        <v>-330.00000000000927</v>
      </c>
      <c r="N3061">
        <f t="shared" ca="1" si="335"/>
        <v>-477</v>
      </c>
    </row>
    <row r="3062" spans="1:14" x14ac:dyDescent="0.25">
      <c r="A3062">
        <f ca="1"/>
        <v>2</v>
      </c>
      <c r="B3062">
        <f ca="1"/>
        <v>8</v>
      </c>
      <c r="C3062">
        <f ca="1"/>
        <v>5</v>
      </c>
      <c r="D3062">
        <f ca="1"/>
        <v>7</v>
      </c>
      <c r="E3062">
        <f ca="1"/>
        <v>4</v>
      </c>
      <c r="F3062">
        <f ca="1"/>
        <v>6</v>
      </c>
      <c r="G3062">
        <f t="shared" ca="1" si="329"/>
        <v>0</v>
      </c>
      <c r="H3062">
        <f t="shared" ca="1" si="330"/>
        <v>1</v>
      </c>
      <c r="I3062">
        <f t="shared" ca="1" si="331"/>
        <v>5</v>
      </c>
      <c r="J3062">
        <f t="shared" ca="1" si="332"/>
        <v>7</v>
      </c>
      <c r="K3062" cm="1">
        <f t="array" aca="1" ref="K3062" ca="1">IF(G3062&gt;7,
        IF(G3062&gt;H3062, 1, IF(G3062&lt;H3062, 0, 2)),
        IF(       H3062&gt;7,
                     IF(G3062&gt;H3062, 1, IF(G3062&lt;H3062, 0, 2)),
                     IF(         G3062&lt;6,
                                   IF(            _xlfn.XLOOKUP(C3062,'deck &amp; rules'!$D$22:$M$22,_xlfn.XLOOKUP(H3062,'deck &amp; rules'!$C$23:$C$30,'deck &amp; rules'!$D$23:$M$30))="draw",
                                                     IF(I3062&gt;J3062,1,IF(I3062&lt;J3062,0,2)),
                                                     IF(I3062&gt;H3062,1,IF(I3062&lt;H3062,0,2))),
                                   IF(H3062&lt;7,
                                        IF(G3062&gt;J3062,1,IF(G3062&lt;J3062,0,2)),
                                        IF(G3062&gt;H3062,1,IF(G3062&lt;H3062,0,2))
                                        )
                          )
              )
        )</f>
        <v>0</v>
      </c>
      <c r="L3062">
        <f t="shared" ca="1" si="333"/>
        <v>-315</v>
      </c>
      <c r="M3062">
        <f t="shared" ca="1" si="334"/>
        <v>-329.05000000000928</v>
      </c>
      <c r="N3062">
        <f t="shared" ca="1" si="335"/>
        <v>-478</v>
      </c>
    </row>
    <row r="3063" spans="1:14" x14ac:dyDescent="0.25">
      <c r="A3063">
        <f ca="1"/>
        <v>7</v>
      </c>
      <c r="B3063">
        <f ca="1"/>
        <v>7</v>
      </c>
      <c r="C3063">
        <f ca="1"/>
        <v>8</v>
      </c>
      <c r="D3063">
        <f ca="1"/>
        <v>1</v>
      </c>
      <c r="E3063">
        <f ca="1"/>
        <v>8</v>
      </c>
      <c r="F3063">
        <f ca="1"/>
        <v>0</v>
      </c>
      <c r="G3063">
        <f t="shared" ca="1" si="329"/>
        <v>4</v>
      </c>
      <c r="H3063">
        <f t="shared" ca="1" si="330"/>
        <v>9</v>
      </c>
      <c r="I3063">
        <f t="shared" ca="1" si="331"/>
        <v>2</v>
      </c>
      <c r="J3063">
        <f t="shared" ca="1" si="332"/>
        <v>9</v>
      </c>
      <c r="K3063" cm="1">
        <f t="array" aca="1" ref="K3063" ca="1">IF(G3063&gt;7,
        IF(G3063&gt;H3063, 1, IF(G3063&lt;H3063, 0, 2)),
        IF(       H3063&gt;7,
                     IF(G3063&gt;H3063, 1, IF(G3063&lt;H3063, 0, 2)),
                     IF(         G3063&lt;6,
                                   IF(            _xlfn.XLOOKUP(C3063,'deck &amp; rules'!$D$22:$M$22,_xlfn.XLOOKUP(H3063,'deck &amp; rules'!$C$23:$C$30,'deck &amp; rules'!$D$23:$M$30))="draw",
                                                     IF(I3063&gt;J3063,1,IF(I3063&lt;J3063,0,2)),
                                                     IF(I3063&gt;H3063,1,IF(I3063&lt;H3063,0,2))),
                                   IF(H3063&lt;7,
                                        IF(G3063&gt;J3063,1,IF(G3063&lt;J3063,0,2)),
                                        IF(G3063&gt;H3063,1,IF(G3063&lt;H3063,0,2))
                                        )
                          )
              )
        )</f>
        <v>0</v>
      </c>
      <c r="L3063">
        <f t="shared" ca="1" si="333"/>
        <v>-316</v>
      </c>
      <c r="M3063">
        <f t="shared" ca="1" si="334"/>
        <v>-328.10000000000929</v>
      </c>
      <c r="N3063">
        <f t="shared" ca="1" si="335"/>
        <v>-479</v>
      </c>
    </row>
    <row r="3064" spans="1:14" x14ac:dyDescent="0.25">
      <c r="A3064">
        <f ca="1"/>
        <v>2</v>
      </c>
      <c r="B3064">
        <f ca="1"/>
        <v>6</v>
      </c>
      <c r="C3064">
        <f ca="1"/>
        <v>0</v>
      </c>
      <c r="D3064">
        <f ca="1"/>
        <v>0</v>
      </c>
      <c r="E3064">
        <f ca="1"/>
        <v>7</v>
      </c>
      <c r="F3064">
        <f ca="1"/>
        <v>3</v>
      </c>
      <c r="G3064">
        <f t="shared" ca="1" si="329"/>
        <v>8</v>
      </c>
      <c r="H3064">
        <f t="shared" ca="1" si="330"/>
        <v>7</v>
      </c>
      <c r="I3064">
        <f t="shared" ca="1" si="331"/>
        <v>8</v>
      </c>
      <c r="J3064">
        <f t="shared" ca="1" si="332"/>
        <v>0</v>
      </c>
      <c r="K3064" cm="1">
        <f t="array" aca="1" ref="K3064" ca="1">IF(G3064&gt;7,
        IF(G3064&gt;H3064, 1, IF(G3064&lt;H3064, 0, 2)),
        IF(       H3064&gt;7,
                     IF(G3064&gt;H3064, 1, IF(G3064&lt;H3064, 0, 2)),
                     IF(         G3064&lt;6,
                                   IF(            _xlfn.XLOOKUP(C3064,'deck &amp; rules'!$D$22:$M$22,_xlfn.XLOOKUP(H3064,'deck &amp; rules'!$C$23:$C$30,'deck &amp; rules'!$D$23:$M$30))="draw",
                                                     IF(I3064&gt;J3064,1,IF(I3064&lt;J3064,0,2)),
                                                     IF(I3064&gt;H3064,1,IF(I3064&lt;H3064,0,2))),
                                   IF(H3064&lt;7,
                                        IF(G3064&gt;J3064,1,IF(G3064&lt;J3064,0,2)),
                                        IF(G3064&gt;H3064,1,IF(G3064&lt;H3064,0,2))
                                        )
                          )
              )
        )</f>
        <v>1</v>
      </c>
      <c r="L3064">
        <f t="shared" ca="1" si="333"/>
        <v>-315</v>
      </c>
      <c r="M3064">
        <f t="shared" ca="1" si="334"/>
        <v>-329.10000000000929</v>
      </c>
      <c r="N3064">
        <f t="shared" ca="1" si="335"/>
        <v>-480</v>
      </c>
    </row>
    <row r="3065" spans="1:14" x14ac:dyDescent="0.25">
      <c r="A3065">
        <f ca="1"/>
        <v>6</v>
      </c>
      <c r="B3065">
        <f ca="1"/>
        <v>7</v>
      </c>
      <c r="C3065">
        <f ca="1"/>
        <v>1</v>
      </c>
      <c r="D3065">
        <f ca="1"/>
        <v>8</v>
      </c>
      <c r="E3065">
        <f ca="1"/>
        <v>3</v>
      </c>
      <c r="F3065">
        <f ca="1"/>
        <v>4</v>
      </c>
      <c r="G3065">
        <f t="shared" ca="1" si="329"/>
        <v>3</v>
      </c>
      <c r="H3065">
        <f t="shared" ca="1" si="330"/>
        <v>1</v>
      </c>
      <c r="I3065">
        <f t="shared" ca="1" si="331"/>
        <v>4</v>
      </c>
      <c r="J3065">
        <f t="shared" ca="1" si="332"/>
        <v>5</v>
      </c>
      <c r="K3065" cm="1">
        <f t="array" aca="1" ref="K3065" ca="1">IF(G3065&gt;7,
        IF(G3065&gt;H3065, 1, IF(G3065&lt;H3065, 0, 2)),
        IF(       H3065&gt;7,
                     IF(G3065&gt;H3065, 1, IF(G3065&lt;H3065, 0, 2)),
                     IF(         G3065&lt;6,
                                   IF(            _xlfn.XLOOKUP(C3065,'deck &amp; rules'!$D$22:$M$22,_xlfn.XLOOKUP(H3065,'deck &amp; rules'!$C$23:$C$30,'deck &amp; rules'!$D$23:$M$30))="draw",
                                                     IF(I3065&gt;J3065,1,IF(I3065&lt;J3065,0,2)),
                                                     IF(I3065&gt;H3065,1,IF(I3065&lt;H3065,0,2))),
                                   IF(H3065&lt;7,
                                        IF(G3065&gt;J3065,1,IF(G3065&lt;J3065,0,2)),
                                        IF(G3065&gt;H3065,1,IF(G3065&lt;H3065,0,2))
                                        )
                          )
              )
        )</f>
        <v>0</v>
      </c>
      <c r="L3065">
        <f t="shared" ca="1" si="333"/>
        <v>-316</v>
      </c>
      <c r="M3065">
        <f t="shared" ca="1" si="334"/>
        <v>-328.1500000000093</v>
      </c>
      <c r="N3065">
        <f t="shared" ca="1" si="335"/>
        <v>-481</v>
      </c>
    </row>
    <row r="3066" spans="1:14" x14ac:dyDescent="0.25">
      <c r="A3066">
        <f ca="1"/>
        <v>0</v>
      </c>
      <c r="B3066">
        <f ca="1"/>
        <v>4</v>
      </c>
      <c r="C3066">
        <f ca="1"/>
        <v>0</v>
      </c>
      <c r="D3066">
        <f ca="1"/>
        <v>6</v>
      </c>
      <c r="E3066">
        <f ca="1"/>
        <v>4</v>
      </c>
      <c r="F3066">
        <f ca="1"/>
        <v>0</v>
      </c>
      <c r="G3066">
        <f t="shared" ca="1" si="329"/>
        <v>4</v>
      </c>
      <c r="H3066">
        <f t="shared" ca="1" si="330"/>
        <v>0</v>
      </c>
      <c r="I3066">
        <f t="shared" ca="1" si="331"/>
        <v>4</v>
      </c>
      <c r="J3066">
        <f t="shared" ca="1" si="332"/>
        <v>0</v>
      </c>
      <c r="K3066" cm="1">
        <f t="array" aca="1" ref="K3066" ca="1">IF(G3066&gt;7,
        IF(G3066&gt;H3066, 1, IF(G3066&lt;H3066, 0, 2)),
        IF(       H3066&gt;7,
                     IF(G3066&gt;H3066, 1, IF(G3066&lt;H3066, 0, 2)),
                     IF(         G3066&lt;6,
                                   IF(            _xlfn.XLOOKUP(C3066,'deck &amp; rules'!$D$22:$M$22,_xlfn.XLOOKUP(H3066,'deck &amp; rules'!$C$23:$C$30,'deck &amp; rules'!$D$23:$M$30))="draw",
                                                     IF(I3066&gt;J3066,1,IF(I3066&lt;J3066,0,2)),
                                                     IF(I3066&gt;H3066,1,IF(I3066&lt;H3066,0,2))),
                                   IF(H3066&lt;7,
                                        IF(G3066&gt;J3066,1,IF(G3066&lt;J3066,0,2)),
                                        IF(G3066&gt;H3066,1,IF(G3066&lt;H3066,0,2))
                                        )
                          )
              )
        )</f>
        <v>1</v>
      </c>
      <c r="L3066">
        <f t="shared" ca="1" si="333"/>
        <v>-315</v>
      </c>
      <c r="M3066">
        <f t="shared" ca="1" si="334"/>
        <v>-329.1500000000093</v>
      </c>
      <c r="N3066">
        <f t="shared" ca="1" si="335"/>
        <v>-482</v>
      </c>
    </row>
    <row r="3067" spans="1:14" x14ac:dyDescent="0.25">
      <c r="A3067">
        <f ca="1"/>
        <v>4</v>
      </c>
      <c r="B3067">
        <f ca="1"/>
        <v>2</v>
      </c>
      <c r="C3067">
        <f ca="1"/>
        <v>0</v>
      </c>
      <c r="D3067">
        <f ca="1"/>
        <v>8</v>
      </c>
      <c r="E3067">
        <f ca="1"/>
        <v>3</v>
      </c>
      <c r="F3067">
        <f ca="1"/>
        <v>0</v>
      </c>
      <c r="G3067">
        <f t="shared" ca="1" si="329"/>
        <v>6</v>
      </c>
      <c r="H3067">
        <f t="shared" ca="1" si="330"/>
        <v>1</v>
      </c>
      <c r="I3067">
        <f t="shared" ca="1" si="331"/>
        <v>6</v>
      </c>
      <c r="J3067">
        <f t="shared" ca="1" si="332"/>
        <v>1</v>
      </c>
      <c r="K3067" cm="1">
        <f t="array" aca="1" ref="K3067" ca="1">IF(G3067&gt;7,
        IF(G3067&gt;H3067, 1, IF(G3067&lt;H3067, 0, 2)),
        IF(       H3067&gt;7,
                     IF(G3067&gt;H3067, 1, IF(G3067&lt;H3067, 0, 2)),
                     IF(         G3067&lt;6,
                                   IF(            _xlfn.XLOOKUP(C3067,'deck &amp; rules'!$D$22:$M$22,_xlfn.XLOOKUP(H3067,'deck &amp; rules'!$C$23:$C$30,'deck &amp; rules'!$D$23:$M$30))="draw",
                                                     IF(I3067&gt;J3067,1,IF(I3067&lt;J3067,0,2)),
                                                     IF(I3067&gt;H3067,1,IF(I3067&lt;H3067,0,2))),
                                   IF(H3067&lt;7,
                                        IF(G3067&gt;J3067,1,IF(G3067&lt;J3067,0,2)),
                                        IF(G3067&gt;H3067,1,IF(G3067&lt;H3067,0,2))
                                        )
                          )
              )
        )</f>
        <v>1</v>
      </c>
      <c r="L3067">
        <f t="shared" ca="1" si="333"/>
        <v>-314</v>
      </c>
      <c r="M3067">
        <f t="shared" ca="1" si="334"/>
        <v>-330.1500000000093</v>
      </c>
      <c r="N3067">
        <f t="shared" ca="1" si="335"/>
        <v>-483</v>
      </c>
    </row>
    <row r="3068" spans="1:14" x14ac:dyDescent="0.25">
      <c r="A3068">
        <f ca="1"/>
        <v>9</v>
      </c>
      <c r="B3068">
        <f ca="1"/>
        <v>8</v>
      </c>
      <c r="C3068">
        <f ca="1"/>
        <v>4</v>
      </c>
      <c r="D3068">
        <f ca="1"/>
        <v>1</v>
      </c>
      <c r="E3068">
        <f ca="1"/>
        <v>8</v>
      </c>
      <c r="F3068">
        <f ca="1"/>
        <v>8</v>
      </c>
      <c r="G3068">
        <f t="shared" ca="1" si="329"/>
        <v>7</v>
      </c>
      <c r="H3068">
        <f t="shared" ca="1" si="330"/>
        <v>9</v>
      </c>
      <c r="I3068">
        <f t="shared" ca="1" si="331"/>
        <v>1</v>
      </c>
      <c r="J3068">
        <f t="shared" ca="1" si="332"/>
        <v>7</v>
      </c>
      <c r="K3068" cm="1">
        <f t="array" aca="1" ref="K3068" ca="1">IF(G3068&gt;7,
        IF(G3068&gt;H3068, 1, IF(G3068&lt;H3068, 0, 2)),
        IF(       H3068&gt;7,
                     IF(G3068&gt;H3068, 1, IF(G3068&lt;H3068, 0, 2)),
                     IF(         G3068&lt;6,
                                   IF(            _xlfn.XLOOKUP(C3068,'deck &amp; rules'!$D$22:$M$22,_xlfn.XLOOKUP(H3068,'deck &amp; rules'!$C$23:$C$30,'deck &amp; rules'!$D$23:$M$30))="draw",
                                                     IF(I3068&gt;J3068,1,IF(I3068&lt;J3068,0,2)),
                                                     IF(I3068&gt;H3068,1,IF(I3068&lt;H3068,0,2))),
                                   IF(H3068&lt;7,
                                        IF(G3068&gt;J3068,1,IF(G3068&lt;J3068,0,2)),
                                        IF(G3068&gt;H3068,1,IF(G3068&lt;H3068,0,2))
                                        )
                          )
              )
        )</f>
        <v>0</v>
      </c>
      <c r="L3068">
        <f t="shared" ca="1" si="333"/>
        <v>-315</v>
      </c>
      <c r="M3068">
        <f t="shared" ca="1" si="334"/>
        <v>-329.20000000000931</v>
      </c>
      <c r="N3068">
        <f t="shared" ca="1" si="335"/>
        <v>-484</v>
      </c>
    </row>
    <row r="3069" spans="1:14" x14ac:dyDescent="0.25">
      <c r="A3069">
        <f ca="1"/>
        <v>0</v>
      </c>
      <c r="B3069">
        <f ca="1"/>
        <v>2</v>
      </c>
      <c r="C3069">
        <f ca="1"/>
        <v>9</v>
      </c>
      <c r="D3069">
        <f ca="1"/>
        <v>9</v>
      </c>
      <c r="E3069">
        <f ca="1"/>
        <v>8</v>
      </c>
      <c r="F3069">
        <f ca="1"/>
        <v>7</v>
      </c>
      <c r="G3069">
        <f t="shared" ca="1" si="329"/>
        <v>2</v>
      </c>
      <c r="H3069">
        <f t="shared" ca="1" si="330"/>
        <v>7</v>
      </c>
      <c r="I3069">
        <f t="shared" ca="1" si="331"/>
        <v>1</v>
      </c>
      <c r="J3069">
        <f t="shared" ca="1" si="332"/>
        <v>4</v>
      </c>
      <c r="K3069" cm="1">
        <f t="array" aca="1" ref="K3069" ca="1">IF(G3069&gt;7,
        IF(G3069&gt;H3069, 1, IF(G3069&lt;H3069, 0, 2)),
        IF(       H3069&gt;7,
                     IF(G3069&gt;H3069, 1, IF(G3069&lt;H3069, 0, 2)),
                     IF(         G3069&lt;6,
                                   IF(            _xlfn.XLOOKUP(C3069,'deck &amp; rules'!$D$22:$M$22,_xlfn.XLOOKUP(H3069,'deck &amp; rules'!$C$23:$C$30,'deck &amp; rules'!$D$23:$M$30))="draw",
                                                     IF(I3069&gt;J3069,1,IF(I3069&lt;J3069,0,2)),
                                                     IF(I3069&gt;H3069,1,IF(I3069&lt;H3069,0,2))),
                                   IF(H3069&lt;7,
                                        IF(G3069&gt;J3069,1,IF(G3069&lt;J3069,0,2)),
                                        IF(G3069&gt;H3069,1,IF(G3069&lt;H3069,0,2))
                                        )
                          )
              )
        )</f>
        <v>0</v>
      </c>
      <c r="L3069">
        <f t="shared" ca="1" si="333"/>
        <v>-316</v>
      </c>
      <c r="M3069">
        <f t="shared" ca="1" si="334"/>
        <v>-328.25000000000932</v>
      </c>
      <c r="N3069">
        <f t="shared" ca="1" si="335"/>
        <v>-485</v>
      </c>
    </row>
    <row r="3070" spans="1:14" x14ac:dyDescent="0.25">
      <c r="A3070">
        <f ca="1"/>
        <v>2</v>
      </c>
      <c r="B3070">
        <f ca="1"/>
        <v>7</v>
      </c>
      <c r="C3070">
        <f ca="1"/>
        <v>0</v>
      </c>
      <c r="D3070">
        <f ca="1"/>
        <v>0</v>
      </c>
      <c r="E3070">
        <f ca="1"/>
        <v>0</v>
      </c>
      <c r="F3070">
        <f ca="1"/>
        <v>0</v>
      </c>
      <c r="G3070">
        <f t="shared" ca="1" si="329"/>
        <v>9</v>
      </c>
      <c r="H3070">
        <f t="shared" ca="1" si="330"/>
        <v>0</v>
      </c>
      <c r="I3070">
        <f t="shared" ca="1" si="331"/>
        <v>9</v>
      </c>
      <c r="J3070">
        <f t="shared" ca="1" si="332"/>
        <v>0</v>
      </c>
      <c r="K3070" cm="1">
        <f t="array" aca="1" ref="K3070" ca="1">IF(G3070&gt;7,
        IF(G3070&gt;H3070, 1, IF(G3070&lt;H3070, 0, 2)),
        IF(       H3070&gt;7,
                     IF(G3070&gt;H3070, 1, IF(G3070&lt;H3070, 0, 2)),
                     IF(         G3070&lt;6,
                                   IF(            _xlfn.XLOOKUP(C3070,'deck &amp; rules'!$D$22:$M$22,_xlfn.XLOOKUP(H3070,'deck &amp; rules'!$C$23:$C$30,'deck &amp; rules'!$D$23:$M$30))="draw",
                                                     IF(I3070&gt;J3070,1,IF(I3070&lt;J3070,0,2)),
                                                     IF(I3070&gt;H3070,1,IF(I3070&lt;H3070,0,2))),
                                   IF(H3070&lt;7,
                                        IF(G3070&gt;J3070,1,IF(G3070&lt;J3070,0,2)),
                                        IF(G3070&gt;H3070,1,IF(G3070&lt;H3070,0,2))
                                        )
                          )
              )
        )</f>
        <v>1</v>
      </c>
      <c r="L3070">
        <f t="shared" ca="1" si="333"/>
        <v>-315</v>
      </c>
      <c r="M3070">
        <f t="shared" ca="1" si="334"/>
        <v>-329.25000000000932</v>
      </c>
      <c r="N3070">
        <f t="shared" ca="1" si="335"/>
        <v>-486</v>
      </c>
    </row>
    <row r="3071" spans="1:14" x14ac:dyDescent="0.25">
      <c r="A3071">
        <f ca="1"/>
        <v>0</v>
      </c>
      <c r="B3071">
        <f ca="1"/>
        <v>0</v>
      </c>
      <c r="C3071">
        <f ca="1"/>
        <v>9</v>
      </c>
      <c r="D3071">
        <f ca="1"/>
        <v>2</v>
      </c>
      <c r="E3071">
        <f ca="1"/>
        <v>5</v>
      </c>
      <c r="F3071">
        <f ca="1"/>
        <v>0</v>
      </c>
      <c r="G3071">
        <f t="shared" ca="1" si="329"/>
        <v>0</v>
      </c>
      <c r="H3071">
        <f t="shared" ca="1" si="330"/>
        <v>7</v>
      </c>
      <c r="I3071">
        <f t="shared" ca="1" si="331"/>
        <v>9</v>
      </c>
      <c r="J3071">
        <f t="shared" ca="1" si="332"/>
        <v>7</v>
      </c>
      <c r="K3071" cm="1">
        <f t="array" aca="1" ref="K3071" ca="1">IF(G3071&gt;7,
        IF(G3071&gt;H3071, 1, IF(G3071&lt;H3071, 0, 2)),
        IF(       H3071&gt;7,
                     IF(G3071&gt;H3071, 1, IF(G3071&lt;H3071, 0, 2)),
                     IF(         G3071&lt;6,
                                   IF(            _xlfn.XLOOKUP(C3071,'deck &amp; rules'!$D$22:$M$22,_xlfn.XLOOKUP(H3071,'deck &amp; rules'!$C$23:$C$30,'deck &amp; rules'!$D$23:$M$30))="draw",
                                                     IF(I3071&gt;J3071,1,IF(I3071&lt;J3071,0,2)),
                                                     IF(I3071&gt;H3071,1,IF(I3071&lt;H3071,0,2))),
                                   IF(H3071&lt;7,
                                        IF(G3071&gt;J3071,1,IF(G3071&lt;J3071,0,2)),
                                        IF(G3071&gt;H3071,1,IF(G3071&lt;H3071,0,2))
                                        )
                          )
              )
        )</f>
        <v>1</v>
      </c>
      <c r="L3071">
        <f t="shared" ca="1" si="333"/>
        <v>-314</v>
      </c>
      <c r="M3071">
        <f t="shared" ca="1" si="334"/>
        <v>-330.25000000000932</v>
      </c>
      <c r="N3071">
        <f t="shared" ca="1" si="335"/>
        <v>-487</v>
      </c>
    </row>
    <row r="3072" spans="1:14" x14ac:dyDescent="0.25">
      <c r="A3072">
        <f ca="1"/>
        <v>8</v>
      </c>
      <c r="B3072">
        <f ca="1"/>
        <v>4</v>
      </c>
      <c r="C3072">
        <f ca="1"/>
        <v>2</v>
      </c>
      <c r="D3072">
        <f ca="1"/>
        <v>0</v>
      </c>
      <c r="E3072">
        <f ca="1"/>
        <v>0</v>
      </c>
      <c r="F3072">
        <f ca="1"/>
        <v>3</v>
      </c>
      <c r="G3072">
        <f t="shared" ca="1" si="329"/>
        <v>2</v>
      </c>
      <c r="H3072">
        <f t="shared" ca="1" si="330"/>
        <v>0</v>
      </c>
      <c r="I3072">
        <f t="shared" ca="1" si="331"/>
        <v>4</v>
      </c>
      <c r="J3072">
        <f t="shared" ca="1" si="332"/>
        <v>3</v>
      </c>
      <c r="K3072" cm="1">
        <f t="array" aca="1" ref="K3072" ca="1">IF(G3072&gt;7,
        IF(G3072&gt;H3072, 1, IF(G3072&lt;H3072, 0, 2)),
        IF(       H3072&gt;7,
                     IF(G3072&gt;H3072, 1, IF(G3072&lt;H3072, 0, 2)),
                     IF(         G3072&lt;6,
                                   IF(            _xlfn.XLOOKUP(C3072,'deck &amp; rules'!$D$22:$M$22,_xlfn.XLOOKUP(H3072,'deck &amp; rules'!$C$23:$C$30,'deck &amp; rules'!$D$23:$M$30))="draw",
                                                     IF(I3072&gt;J3072,1,IF(I3072&lt;J3072,0,2)),
                                                     IF(I3072&gt;H3072,1,IF(I3072&lt;H3072,0,2))),
                                   IF(H3072&lt;7,
                                        IF(G3072&gt;J3072,1,IF(G3072&lt;J3072,0,2)),
                                        IF(G3072&gt;H3072,1,IF(G3072&lt;H3072,0,2))
                                        )
                          )
              )
        )</f>
        <v>1</v>
      </c>
      <c r="L3072">
        <f t="shared" ca="1" si="333"/>
        <v>-313</v>
      </c>
      <c r="M3072">
        <f t="shared" ca="1" si="334"/>
        <v>-331.25000000000932</v>
      </c>
      <c r="N3072">
        <f t="shared" ca="1" si="335"/>
        <v>-488</v>
      </c>
    </row>
    <row r="3073" spans="1:14" x14ac:dyDescent="0.25">
      <c r="A3073">
        <f ca="1"/>
        <v>0</v>
      </c>
      <c r="B3073">
        <f ca="1"/>
        <v>1</v>
      </c>
      <c r="C3073">
        <f ca="1"/>
        <v>0</v>
      </c>
      <c r="D3073">
        <f ca="1"/>
        <v>1</v>
      </c>
      <c r="E3073">
        <f ca="1"/>
        <v>0</v>
      </c>
      <c r="F3073">
        <f ca="1"/>
        <v>4</v>
      </c>
      <c r="G3073">
        <f t="shared" ca="1" si="329"/>
        <v>1</v>
      </c>
      <c r="H3073">
        <f t="shared" ca="1" si="330"/>
        <v>1</v>
      </c>
      <c r="I3073">
        <f t="shared" ca="1" si="331"/>
        <v>1</v>
      </c>
      <c r="J3073">
        <f t="shared" ca="1" si="332"/>
        <v>5</v>
      </c>
      <c r="K3073" cm="1">
        <f t="array" aca="1" ref="K3073" ca="1">IF(G3073&gt;7,
        IF(G3073&gt;H3073, 1, IF(G3073&lt;H3073, 0, 2)),
        IF(       H3073&gt;7,
                     IF(G3073&gt;H3073, 1, IF(G3073&lt;H3073, 0, 2)),
                     IF(         G3073&lt;6,
                                   IF(            _xlfn.XLOOKUP(C3073,'deck &amp; rules'!$D$22:$M$22,_xlfn.XLOOKUP(H3073,'deck &amp; rules'!$C$23:$C$30,'deck &amp; rules'!$D$23:$M$30))="draw",
                                                     IF(I3073&gt;J3073,1,IF(I3073&lt;J3073,0,2)),
                                                     IF(I3073&gt;H3073,1,IF(I3073&lt;H3073,0,2))),
                                   IF(H3073&lt;7,
                                        IF(G3073&gt;J3073,1,IF(G3073&lt;J3073,0,2)),
                                        IF(G3073&gt;H3073,1,IF(G3073&lt;H3073,0,2))
                                        )
                          )
              )
        )</f>
        <v>0</v>
      </c>
      <c r="L3073">
        <f t="shared" ca="1" si="333"/>
        <v>-314</v>
      </c>
      <c r="M3073">
        <f t="shared" ca="1" si="334"/>
        <v>-330.30000000000933</v>
      </c>
      <c r="N3073">
        <f t="shared" ca="1" si="335"/>
        <v>-489</v>
      </c>
    </row>
    <row r="3074" spans="1:14" x14ac:dyDescent="0.25">
      <c r="A3074">
        <f ca="1"/>
        <v>4</v>
      </c>
      <c r="B3074">
        <f ca="1"/>
        <v>6</v>
      </c>
      <c r="C3074">
        <f ca="1"/>
        <v>5</v>
      </c>
      <c r="D3074">
        <f ca="1"/>
        <v>7</v>
      </c>
      <c r="E3074">
        <f ca="1"/>
        <v>3</v>
      </c>
      <c r="F3074">
        <f ca="1"/>
        <v>7</v>
      </c>
      <c r="G3074">
        <f t="shared" ca="1" si="329"/>
        <v>0</v>
      </c>
      <c r="H3074">
        <f t="shared" ca="1" si="330"/>
        <v>0</v>
      </c>
      <c r="I3074">
        <f t="shared" ca="1" si="331"/>
        <v>5</v>
      </c>
      <c r="J3074">
        <f t="shared" ca="1" si="332"/>
        <v>7</v>
      </c>
      <c r="K3074" cm="1">
        <f t="array" aca="1" ref="K3074" ca="1">IF(G3074&gt;7,
        IF(G3074&gt;H3074, 1, IF(G3074&lt;H3074, 0, 2)),
        IF(       H3074&gt;7,
                     IF(G3074&gt;H3074, 1, IF(G3074&lt;H3074, 0, 2)),
                     IF(         G3074&lt;6,
                                   IF(            _xlfn.XLOOKUP(C3074,'deck &amp; rules'!$D$22:$M$22,_xlfn.XLOOKUP(H3074,'deck &amp; rules'!$C$23:$C$30,'deck &amp; rules'!$D$23:$M$30))="draw",
                                                     IF(I3074&gt;J3074,1,IF(I3074&lt;J3074,0,2)),
                                                     IF(I3074&gt;H3074,1,IF(I3074&lt;H3074,0,2))),
                                   IF(H3074&lt;7,
                                        IF(G3074&gt;J3074,1,IF(G3074&lt;J3074,0,2)),
                                        IF(G3074&gt;H3074,1,IF(G3074&lt;H3074,0,2))
                                        )
                          )
              )
        )</f>
        <v>0</v>
      </c>
      <c r="L3074">
        <f t="shared" ca="1" si="333"/>
        <v>-315</v>
      </c>
      <c r="M3074">
        <f t="shared" ca="1" si="334"/>
        <v>-329.35000000000935</v>
      </c>
      <c r="N3074">
        <f t="shared" ca="1" si="335"/>
        <v>-490</v>
      </c>
    </row>
    <row r="3075" spans="1:14" x14ac:dyDescent="0.25">
      <c r="A3075">
        <f ca="1"/>
        <v>3</v>
      </c>
      <c r="B3075">
        <f ca="1"/>
        <v>5</v>
      </c>
      <c r="C3075">
        <f ca="1"/>
        <v>4</v>
      </c>
      <c r="D3075">
        <f ca="1"/>
        <v>8</v>
      </c>
      <c r="E3075">
        <f ca="1"/>
        <v>2</v>
      </c>
      <c r="F3075">
        <f ca="1"/>
        <v>7</v>
      </c>
      <c r="G3075">
        <f t="shared" ref="G3075:G3138" ca="1" si="336">IF(A3075+B3075&gt;9,A3075+B3075-10,A3075+B3075)</f>
        <v>8</v>
      </c>
      <c r="H3075">
        <f t="shared" ref="H3075:H3138" ca="1" si="337">IF(D3075+E3075&gt;9,D3075+E3075-10,D3075+E3075)</f>
        <v>0</v>
      </c>
      <c r="I3075">
        <f t="shared" ref="I3075:I3138" ca="1" si="338">IF(G3075+C3075&gt;9,G3075+C3075-10,G3075+C3075)</f>
        <v>2</v>
      </c>
      <c r="J3075">
        <f t="shared" ref="J3075:J3138" ca="1" si="339">IF(H3075+F3075&gt;9,H3075+F3075-10,H3075+F3075)</f>
        <v>7</v>
      </c>
      <c r="K3075" cm="1">
        <f t="array" aca="1" ref="K3075" ca="1">IF(G3075&gt;7,
        IF(G3075&gt;H3075, 1, IF(G3075&lt;H3075, 0, 2)),
        IF(       H3075&gt;7,
                     IF(G3075&gt;H3075, 1, IF(G3075&lt;H3075, 0, 2)),
                     IF(         G3075&lt;6,
                                   IF(            _xlfn.XLOOKUP(C3075,'deck &amp; rules'!$D$22:$M$22,_xlfn.XLOOKUP(H3075,'deck &amp; rules'!$C$23:$C$30,'deck &amp; rules'!$D$23:$M$30))="draw",
                                                     IF(I3075&gt;J3075,1,IF(I3075&lt;J3075,0,2)),
                                                     IF(I3075&gt;H3075,1,IF(I3075&lt;H3075,0,2))),
                                   IF(H3075&lt;7,
                                        IF(G3075&gt;J3075,1,IF(G3075&lt;J3075,0,2)),
                                        IF(G3075&gt;H3075,1,IF(G3075&lt;H3075,0,2))
                                        )
                          )
              )
        )</f>
        <v>1</v>
      </c>
      <c r="L3075">
        <f t="shared" ca="1" si="333"/>
        <v>-314</v>
      </c>
      <c r="M3075">
        <f t="shared" ca="1" si="334"/>
        <v>-330.35000000000935</v>
      </c>
      <c r="N3075">
        <f t="shared" ca="1" si="335"/>
        <v>-491</v>
      </c>
    </row>
    <row r="3076" spans="1:14" x14ac:dyDescent="0.25">
      <c r="A3076">
        <f ca="1"/>
        <v>1</v>
      </c>
      <c r="B3076">
        <f ca="1"/>
        <v>0</v>
      </c>
      <c r="C3076">
        <f ca="1"/>
        <v>0</v>
      </c>
      <c r="D3076">
        <f ca="1"/>
        <v>1</v>
      </c>
      <c r="E3076">
        <f ca="1"/>
        <v>6</v>
      </c>
      <c r="F3076">
        <f ca="1"/>
        <v>4</v>
      </c>
      <c r="G3076">
        <f t="shared" ca="1" si="336"/>
        <v>1</v>
      </c>
      <c r="H3076">
        <f t="shared" ca="1" si="337"/>
        <v>7</v>
      </c>
      <c r="I3076">
        <f t="shared" ca="1" si="338"/>
        <v>1</v>
      </c>
      <c r="J3076">
        <f t="shared" ca="1" si="339"/>
        <v>1</v>
      </c>
      <c r="K3076" cm="1">
        <f t="array" aca="1" ref="K3076" ca="1">IF(G3076&gt;7,
        IF(G3076&gt;H3076, 1, IF(G3076&lt;H3076, 0, 2)),
        IF(       H3076&gt;7,
                     IF(G3076&gt;H3076, 1, IF(G3076&lt;H3076, 0, 2)),
                     IF(         G3076&lt;6,
                                   IF(            _xlfn.XLOOKUP(C3076,'deck &amp; rules'!$D$22:$M$22,_xlfn.XLOOKUP(H3076,'deck &amp; rules'!$C$23:$C$30,'deck &amp; rules'!$D$23:$M$30))="draw",
                                                     IF(I3076&gt;J3076,1,IF(I3076&lt;J3076,0,2)),
                                                     IF(I3076&gt;H3076,1,IF(I3076&lt;H3076,0,2))),
                                   IF(H3076&lt;7,
                                        IF(G3076&gt;J3076,1,IF(G3076&lt;J3076,0,2)),
                                        IF(G3076&gt;H3076,1,IF(G3076&lt;H3076,0,2))
                                        )
                          )
              )
        )</f>
        <v>0</v>
      </c>
      <c r="L3076">
        <f t="shared" ref="L3076:L3139" ca="1" si="340">IF(K3076=1,L3075+1,L3075-1)</f>
        <v>-315</v>
      </c>
      <c r="M3076">
        <f t="shared" ref="M3076:M3139" ca="1" si="341">IF(K3076=0,M3075+19/20,M3075-1)</f>
        <v>-329.40000000000936</v>
      </c>
      <c r="N3076">
        <f t="shared" ref="N3076:N3139" ca="1" si="342">IF(K3076=2,N3075+8,N3075-1)</f>
        <v>-492</v>
      </c>
    </row>
    <row r="3077" spans="1:14" x14ac:dyDescent="0.25">
      <c r="A3077">
        <f ca="1"/>
        <v>4</v>
      </c>
      <c r="B3077">
        <f ca="1"/>
        <v>0</v>
      </c>
      <c r="C3077">
        <f ca="1"/>
        <v>8</v>
      </c>
      <c r="D3077">
        <f ca="1"/>
        <v>4</v>
      </c>
      <c r="E3077">
        <f ca="1"/>
        <v>9</v>
      </c>
      <c r="F3077">
        <f ca="1"/>
        <v>2</v>
      </c>
      <c r="G3077">
        <f t="shared" ca="1" si="336"/>
        <v>4</v>
      </c>
      <c r="H3077">
        <f t="shared" ca="1" si="337"/>
        <v>3</v>
      </c>
      <c r="I3077">
        <f t="shared" ca="1" si="338"/>
        <v>2</v>
      </c>
      <c r="J3077">
        <f t="shared" ca="1" si="339"/>
        <v>5</v>
      </c>
      <c r="K3077" cm="1">
        <f t="array" aca="1" ref="K3077" ca="1">IF(G3077&gt;7,
        IF(G3077&gt;H3077, 1, IF(G3077&lt;H3077, 0, 2)),
        IF(       H3077&gt;7,
                     IF(G3077&gt;H3077, 1, IF(G3077&lt;H3077, 0, 2)),
                     IF(         G3077&lt;6,
                                   IF(            _xlfn.XLOOKUP(C3077,'deck &amp; rules'!$D$22:$M$22,_xlfn.XLOOKUP(H3077,'deck &amp; rules'!$C$23:$C$30,'deck &amp; rules'!$D$23:$M$30))="draw",
                                                     IF(I3077&gt;J3077,1,IF(I3077&lt;J3077,0,2)),
                                                     IF(I3077&gt;H3077,1,IF(I3077&lt;H3077,0,2))),
                                   IF(H3077&lt;7,
                                        IF(G3077&gt;J3077,1,IF(G3077&lt;J3077,0,2)),
                                        IF(G3077&gt;H3077,1,IF(G3077&lt;H3077,0,2))
                                        )
                          )
              )
        )</f>
        <v>0</v>
      </c>
      <c r="L3077">
        <f t="shared" ca="1" si="340"/>
        <v>-316</v>
      </c>
      <c r="M3077">
        <f t="shared" ca="1" si="341"/>
        <v>-328.45000000000937</v>
      </c>
      <c r="N3077">
        <f t="shared" ca="1" si="342"/>
        <v>-493</v>
      </c>
    </row>
    <row r="3078" spans="1:14" x14ac:dyDescent="0.25">
      <c r="A3078">
        <f ca="1"/>
        <v>0</v>
      </c>
      <c r="B3078">
        <f ca="1"/>
        <v>0</v>
      </c>
      <c r="C3078">
        <f ca="1"/>
        <v>0</v>
      </c>
      <c r="D3078">
        <f ca="1"/>
        <v>6</v>
      </c>
      <c r="E3078">
        <f ca="1"/>
        <v>4</v>
      </c>
      <c r="F3078">
        <f ca="1"/>
        <v>0</v>
      </c>
      <c r="G3078">
        <f t="shared" ca="1" si="336"/>
        <v>0</v>
      </c>
      <c r="H3078">
        <f t="shared" ca="1" si="337"/>
        <v>0</v>
      </c>
      <c r="I3078">
        <f t="shared" ca="1" si="338"/>
        <v>0</v>
      </c>
      <c r="J3078">
        <f t="shared" ca="1" si="339"/>
        <v>0</v>
      </c>
      <c r="K3078" cm="1">
        <f t="array" aca="1" ref="K3078" ca="1">IF(G3078&gt;7,
        IF(G3078&gt;H3078, 1, IF(G3078&lt;H3078, 0, 2)),
        IF(       H3078&gt;7,
                     IF(G3078&gt;H3078, 1, IF(G3078&lt;H3078, 0, 2)),
                     IF(         G3078&lt;6,
                                   IF(            _xlfn.XLOOKUP(C3078,'deck &amp; rules'!$D$22:$M$22,_xlfn.XLOOKUP(H3078,'deck &amp; rules'!$C$23:$C$30,'deck &amp; rules'!$D$23:$M$30))="draw",
                                                     IF(I3078&gt;J3078,1,IF(I3078&lt;J3078,0,2)),
                                                     IF(I3078&gt;H3078,1,IF(I3078&lt;H3078,0,2))),
                                   IF(H3078&lt;7,
                                        IF(G3078&gt;J3078,1,IF(G3078&lt;J3078,0,2)),
                                        IF(G3078&gt;H3078,1,IF(G3078&lt;H3078,0,2))
                                        )
                          )
              )
        )</f>
        <v>2</v>
      </c>
      <c r="L3078">
        <f t="shared" ca="1" si="340"/>
        <v>-317</v>
      </c>
      <c r="M3078">
        <f t="shared" ca="1" si="341"/>
        <v>-329.45000000000937</v>
      </c>
      <c r="N3078">
        <f t="shared" ca="1" si="342"/>
        <v>-485</v>
      </c>
    </row>
    <row r="3079" spans="1:14" x14ac:dyDescent="0.25">
      <c r="A3079">
        <f ca="1"/>
        <v>1</v>
      </c>
      <c r="B3079">
        <f ca="1"/>
        <v>9</v>
      </c>
      <c r="C3079">
        <f ca="1"/>
        <v>7</v>
      </c>
      <c r="D3079">
        <f ca="1"/>
        <v>2</v>
      </c>
      <c r="E3079">
        <f ca="1"/>
        <v>9</v>
      </c>
      <c r="F3079">
        <f ca="1"/>
        <v>9</v>
      </c>
      <c r="G3079">
        <f t="shared" ca="1" si="336"/>
        <v>0</v>
      </c>
      <c r="H3079">
        <f t="shared" ca="1" si="337"/>
        <v>1</v>
      </c>
      <c r="I3079">
        <f t="shared" ca="1" si="338"/>
        <v>7</v>
      </c>
      <c r="J3079">
        <f t="shared" ca="1" si="339"/>
        <v>0</v>
      </c>
      <c r="K3079" cm="1">
        <f t="array" aca="1" ref="K3079" ca="1">IF(G3079&gt;7,
        IF(G3079&gt;H3079, 1, IF(G3079&lt;H3079, 0, 2)),
        IF(       H3079&gt;7,
                     IF(G3079&gt;H3079, 1, IF(G3079&lt;H3079, 0, 2)),
                     IF(         G3079&lt;6,
                                   IF(            _xlfn.XLOOKUP(C3079,'deck &amp; rules'!$D$22:$M$22,_xlfn.XLOOKUP(H3079,'deck &amp; rules'!$C$23:$C$30,'deck &amp; rules'!$D$23:$M$30))="draw",
                                                     IF(I3079&gt;J3079,1,IF(I3079&lt;J3079,0,2)),
                                                     IF(I3079&gt;H3079,1,IF(I3079&lt;H3079,0,2))),
                                   IF(H3079&lt;7,
                                        IF(G3079&gt;J3079,1,IF(G3079&lt;J3079,0,2)),
                                        IF(G3079&gt;H3079,1,IF(G3079&lt;H3079,0,2))
                                        )
                          )
              )
        )</f>
        <v>1</v>
      </c>
      <c r="L3079">
        <f t="shared" ca="1" si="340"/>
        <v>-316</v>
      </c>
      <c r="M3079">
        <f t="shared" ca="1" si="341"/>
        <v>-330.45000000000937</v>
      </c>
      <c r="N3079">
        <f t="shared" ca="1" si="342"/>
        <v>-486</v>
      </c>
    </row>
    <row r="3080" spans="1:14" x14ac:dyDescent="0.25">
      <c r="A3080">
        <f ca="1"/>
        <v>5</v>
      </c>
      <c r="B3080">
        <f ca="1"/>
        <v>0</v>
      </c>
      <c r="C3080">
        <f ca="1"/>
        <v>9</v>
      </c>
      <c r="D3080">
        <f ca="1"/>
        <v>0</v>
      </c>
      <c r="E3080">
        <f ca="1"/>
        <v>1</v>
      </c>
      <c r="F3080">
        <f ca="1"/>
        <v>0</v>
      </c>
      <c r="G3080">
        <f t="shared" ca="1" si="336"/>
        <v>5</v>
      </c>
      <c r="H3080">
        <f t="shared" ca="1" si="337"/>
        <v>1</v>
      </c>
      <c r="I3080">
        <f t="shared" ca="1" si="338"/>
        <v>4</v>
      </c>
      <c r="J3080">
        <f t="shared" ca="1" si="339"/>
        <v>1</v>
      </c>
      <c r="K3080" cm="1">
        <f t="array" aca="1" ref="K3080" ca="1">IF(G3080&gt;7,
        IF(G3080&gt;H3080, 1, IF(G3080&lt;H3080, 0, 2)),
        IF(       H3080&gt;7,
                     IF(G3080&gt;H3080, 1, IF(G3080&lt;H3080, 0, 2)),
                     IF(         G3080&lt;6,
                                   IF(            _xlfn.XLOOKUP(C3080,'deck &amp; rules'!$D$22:$M$22,_xlfn.XLOOKUP(H3080,'deck &amp; rules'!$C$23:$C$30,'deck &amp; rules'!$D$23:$M$30))="draw",
                                                     IF(I3080&gt;J3080,1,IF(I3080&lt;J3080,0,2)),
                                                     IF(I3080&gt;H3080,1,IF(I3080&lt;H3080,0,2))),
                                   IF(H3080&lt;7,
                                        IF(G3080&gt;J3080,1,IF(G3080&lt;J3080,0,2)),
                                        IF(G3080&gt;H3080,1,IF(G3080&lt;H3080,0,2))
                                        )
                          )
              )
        )</f>
        <v>1</v>
      </c>
      <c r="L3080">
        <f t="shared" ca="1" si="340"/>
        <v>-315</v>
      </c>
      <c r="M3080">
        <f t="shared" ca="1" si="341"/>
        <v>-331.45000000000937</v>
      </c>
      <c r="N3080">
        <f t="shared" ca="1" si="342"/>
        <v>-487</v>
      </c>
    </row>
    <row r="3081" spans="1:14" x14ac:dyDescent="0.25">
      <c r="A3081">
        <f ca="1"/>
        <v>5</v>
      </c>
      <c r="B3081">
        <f ca="1"/>
        <v>1</v>
      </c>
      <c r="C3081">
        <f ca="1"/>
        <v>7</v>
      </c>
      <c r="D3081">
        <f ca="1"/>
        <v>0</v>
      </c>
      <c r="E3081">
        <f ca="1"/>
        <v>7</v>
      </c>
      <c r="F3081">
        <f ca="1"/>
        <v>6</v>
      </c>
      <c r="G3081">
        <f t="shared" ca="1" si="336"/>
        <v>6</v>
      </c>
      <c r="H3081">
        <f t="shared" ca="1" si="337"/>
        <v>7</v>
      </c>
      <c r="I3081">
        <f t="shared" ca="1" si="338"/>
        <v>3</v>
      </c>
      <c r="J3081">
        <f t="shared" ca="1" si="339"/>
        <v>3</v>
      </c>
      <c r="K3081" cm="1">
        <f t="array" aca="1" ref="K3081" ca="1">IF(G3081&gt;7,
        IF(G3081&gt;H3081, 1, IF(G3081&lt;H3081, 0, 2)),
        IF(       H3081&gt;7,
                     IF(G3081&gt;H3081, 1, IF(G3081&lt;H3081, 0, 2)),
                     IF(         G3081&lt;6,
                                   IF(            _xlfn.XLOOKUP(C3081,'deck &amp; rules'!$D$22:$M$22,_xlfn.XLOOKUP(H3081,'deck &amp; rules'!$C$23:$C$30,'deck &amp; rules'!$D$23:$M$30))="draw",
                                                     IF(I3081&gt;J3081,1,IF(I3081&lt;J3081,0,2)),
                                                     IF(I3081&gt;H3081,1,IF(I3081&lt;H3081,0,2))),
                                   IF(H3081&lt;7,
                                        IF(G3081&gt;J3081,1,IF(G3081&lt;J3081,0,2)),
                                        IF(G3081&gt;H3081,1,IF(G3081&lt;H3081,0,2))
                                        )
                          )
              )
        )</f>
        <v>0</v>
      </c>
      <c r="L3081">
        <f t="shared" ca="1" si="340"/>
        <v>-316</v>
      </c>
      <c r="M3081">
        <f t="shared" ca="1" si="341"/>
        <v>-330.50000000000938</v>
      </c>
      <c r="N3081">
        <f t="shared" ca="1" si="342"/>
        <v>-488</v>
      </c>
    </row>
    <row r="3082" spans="1:14" x14ac:dyDescent="0.25">
      <c r="A3082">
        <f ca="1"/>
        <v>8</v>
      </c>
      <c r="B3082">
        <f ca="1"/>
        <v>5</v>
      </c>
      <c r="C3082">
        <f ca="1"/>
        <v>1</v>
      </c>
      <c r="D3082">
        <f ca="1"/>
        <v>8</v>
      </c>
      <c r="E3082">
        <f ca="1"/>
        <v>8</v>
      </c>
      <c r="F3082">
        <f ca="1"/>
        <v>0</v>
      </c>
      <c r="G3082">
        <f t="shared" ca="1" si="336"/>
        <v>3</v>
      </c>
      <c r="H3082">
        <f t="shared" ca="1" si="337"/>
        <v>6</v>
      </c>
      <c r="I3082">
        <f t="shared" ca="1" si="338"/>
        <v>4</v>
      </c>
      <c r="J3082">
        <f t="shared" ca="1" si="339"/>
        <v>6</v>
      </c>
      <c r="K3082" cm="1">
        <f t="array" aca="1" ref="K3082" ca="1">IF(G3082&gt;7,
        IF(G3082&gt;H3082, 1, IF(G3082&lt;H3082, 0, 2)),
        IF(       H3082&gt;7,
                     IF(G3082&gt;H3082, 1, IF(G3082&lt;H3082, 0, 2)),
                     IF(         G3082&lt;6,
                                   IF(            _xlfn.XLOOKUP(C3082,'deck &amp; rules'!$D$22:$M$22,_xlfn.XLOOKUP(H3082,'deck &amp; rules'!$C$23:$C$30,'deck &amp; rules'!$D$23:$M$30))="draw",
                                                     IF(I3082&gt;J3082,1,IF(I3082&lt;J3082,0,2)),
                                                     IF(I3082&gt;H3082,1,IF(I3082&lt;H3082,0,2))),
                                   IF(H3082&lt;7,
                                        IF(G3082&gt;J3082,1,IF(G3082&lt;J3082,0,2)),
                                        IF(G3082&gt;H3082,1,IF(G3082&lt;H3082,0,2))
                                        )
                          )
              )
        )</f>
        <v>0</v>
      </c>
      <c r="L3082">
        <f t="shared" ca="1" si="340"/>
        <v>-317</v>
      </c>
      <c r="M3082">
        <f t="shared" ca="1" si="341"/>
        <v>-329.55000000000939</v>
      </c>
      <c r="N3082">
        <f t="shared" ca="1" si="342"/>
        <v>-489</v>
      </c>
    </row>
    <row r="3083" spans="1:14" x14ac:dyDescent="0.25">
      <c r="A3083">
        <f ca="1"/>
        <v>2</v>
      </c>
      <c r="B3083">
        <f ca="1"/>
        <v>3</v>
      </c>
      <c r="C3083">
        <f ca="1"/>
        <v>0</v>
      </c>
      <c r="D3083">
        <f ca="1"/>
        <v>3</v>
      </c>
      <c r="E3083">
        <f ca="1"/>
        <v>2</v>
      </c>
      <c r="F3083">
        <f ca="1"/>
        <v>8</v>
      </c>
      <c r="G3083">
        <f t="shared" ca="1" si="336"/>
        <v>5</v>
      </c>
      <c r="H3083">
        <f t="shared" ca="1" si="337"/>
        <v>5</v>
      </c>
      <c r="I3083">
        <f t="shared" ca="1" si="338"/>
        <v>5</v>
      </c>
      <c r="J3083">
        <f t="shared" ca="1" si="339"/>
        <v>3</v>
      </c>
      <c r="K3083" cm="1">
        <f t="array" aca="1" ref="K3083" ca="1">IF(G3083&gt;7,
        IF(G3083&gt;H3083, 1, IF(G3083&lt;H3083, 0, 2)),
        IF(       H3083&gt;7,
                     IF(G3083&gt;H3083, 1, IF(G3083&lt;H3083, 0, 2)),
                     IF(         G3083&lt;6,
                                   IF(            _xlfn.XLOOKUP(C3083,'deck &amp; rules'!$D$22:$M$22,_xlfn.XLOOKUP(H3083,'deck &amp; rules'!$C$23:$C$30,'deck &amp; rules'!$D$23:$M$30))="draw",
                                                     IF(I3083&gt;J3083,1,IF(I3083&lt;J3083,0,2)),
                                                     IF(I3083&gt;H3083,1,IF(I3083&lt;H3083,0,2))),
                                   IF(H3083&lt;7,
                                        IF(G3083&gt;J3083,1,IF(G3083&lt;J3083,0,2)),
                                        IF(G3083&gt;H3083,1,IF(G3083&lt;H3083,0,2))
                                        )
                          )
              )
        )</f>
        <v>2</v>
      </c>
      <c r="L3083">
        <f t="shared" ca="1" si="340"/>
        <v>-318</v>
      </c>
      <c r="M3083">
        <f t="shared" ca="1" si="341"/>
        <v>-330.55000000000939</v>
      </c>
      <c r="N3083">
        <f t="shared" ca="1" si="342"/>
        <v>-481</v>
      </c>
    </row>
    <row r="3084" spans="1:14" x14ac:dyDescent="0.25">
      <c r="A3084">
        <f ca="1"/>
        <v>1</v>
      </c>
      <c r="B3084">
        <f ca="1"/>
        <v>0</v>
      </c>
      <c r="C3084">
        <f ca="1"/>
        <v>0</v>
      </c>
      <c r="D3084">
        <f ca="1"/>
        <v>2</v>
      </c>
      <c r="E3084">
        <f ca="1"/>
        <v>8</v>
      </c>
      <c r="F3084">
        <f ca="1"/>
        <v>9</v>
      </c>
      <c r="G3084">
        <f t="shared" ca="1" si="336"/>
        <v>1</v>
      </c>
      <c r="H3084">
        <f t="shared" ca="1" si="337"/>
        <v>0</v>
      </c>
      <c r="I3084">
        <f t="shared" ca="1" si="338"/>
        <v>1</v>
      </c>
      <c r="J3084">
        <f t="shared" ca="1" si="339"/>
        <v>9</v>
      </c>
      <c r="K3084" cm="1">
        <f t="array" aca="1" ref="K3084" ca="1">IF(G3084&gt;7,
        IF(G3084&gt;H3084, 1, IF(G3084&lt;H3084, 0, 2)),
        IF(       H3084&gt;7,
                     IF(G3084&gt;H3084, 1, IF(G3084&lt;H3084, 0, 2)),
                     IF(         G3084&lt;6,
                                   IF(            _xlfn.XLOOKUP(C3084,'deck &amp; rules'!$D$22:$M$22,_xlfn.XLOOKUP(H3084,'deck &amp; rules'!$C$23:$C$30,'deck &amp; rules'!$D$23:$M$30))="draw",
                                                     IF(I3084&gt;J3084,1,IF(I3084&lt;J3084,0,2)),
                                                     IF(I3084&gt;H3084,1,IF(I3084&lt;H3084,0,2))),
                                   IF(H3084&lt;7,
                                        IF(G3084&gt;J3084,1,IF(G3084&lt;J3084,0,2)),
                                        IF(G3084&gt;H3084,1,IF(G3084&lt;H3084,0,2))
                                        )
                          )
              )
        )</f>
        <v>0</v>
      </c>
      <c r="L3084">
        <f t="shared" ca="1" si="340"/>
        <v>-319</v>
      </c>
      <c r="M3084">
        <f t="shared" ca="1" si="341"/>
        <v>-329.6000000000094</v>
      </c>
      <c r="N3084">
        <f t="shared" ca="1" si="342"/>
        <v>-482</v>
      </c>
    </row>
    <row r="3085" spans="1:14" x14ac:dyDescent="0.25">
      <c r="A3085">
        <f ca="1"/>
        <v>0</v>
      </c>
      <c r="B3085">
        <f ca="1"/>
        <v>8</v>
      </c>
      <c r="C3085">
        <f ca="1"/>
        <v>1</v>
      </c>
      <c r="D3085">
        <f ca="1"/>
        <v>6</v>
      </c>
      <c r="E3085">
        <f ca="1"/>
        <v>2</v>
      </c>
      <c r="F3085">
        <f ca="1"/>
        <v>2</v>
      </c>
      <c r="G3085">
        <f t="shared" ca="1" si="336"/>
        <v>8</v>
      </c>
      <c r="H3085">
        <f t="shared" ca="1" si="337"/>
        <v>8</v>
      </c>
      <c r="I3085">
        <f t="shared" ca="1" si="338"/>
        <v>9</v>
      </c>
      <c r="J3085">
        <f t="shared" ca="1" si="339"/>
        <v>0</v>
      </c>
      <c r="K3085" cm="1">
        <f t="array" aca="1" ref="K3085" ca="1">IF(G3085&gt;7,
        IF(G3085&gt;H3085, 1, IF(G3085&lt;H3085, 0, 2)),
        IF(       H3085&gt;7,
                     IF(G3085&gt;H3085, 1, IF(G3085&lt;H3085, 0, 2)),
                     IF(         G3085&lt;6,
                                   IF(            _xlfn.XLOOKUP(C3085,'deck &amp; rules'!$D$22:$M$22,_xlfn.XLOOKUP(H3085,'deck &amp; rules'!$C$23:$C$30,'deck &amp; rules'!$D$23:$M$30))="draw",
                                                     IF(I3085&gt;J3085,1,IF(I3085&lt;J3085,0,2)),
                                                     IF(I3085&gt;H3085,1,IF(I3085&lt;H3085,0,2))),
                                   IF(H3085&lt;7,
                                        IF(G3085&gt;J3085,1,IF(G3085&lt;J3085,0,2)),
                                        IF(G3085&gt;H3085,1,IF(G3085&lt;H3085,0,2))
                                        )
                          )
              )
        )</f>
        <v>2</v>
      </c>
      <c r="L3085">
        <f t="shared" ca="1" si="340"/>
        <v>-320</v>
      </c>
      <c r="M3085">
        <f t="shared" ca="1" si="341"/>
        <v>-330.6000000000094</v>
      </c>
      <c r="N3085">
        <f t="shared" ca="1" si="342"/>
        <v>-474</v>
      </c>
    </row>
    <row r="3086" spans="1:14" x14ac:dyDescent="0.25">
      <c r="A3086">
        <f ca="1"/>
        <v>6</v>
      </c>
      <c r="B3086">
        <f ca="1"/>
        <v>3</v>
      </c>
      <c r="C3086">
        <f ca="1"/>
        <v>6</v>
      </c>
      <c r="D3086">
        <f ca="1"/>
        <v>7</v>
      </c>
      <c r="E3086">
        <f ca="1"/>
        <v>9</v>
      </c>
      <c r="F3086">
        <f ca="1"/>
        <v>2</v>
      </c>
      <c r="G3086">
        <f t="shared" ca="1" si="336"/>
        <v>9</v>
      </c>
      <c r="H3086">
        <f t="shared" ca="1" si="337"/>
        <v>6</v>
      </c>
      <c r="I3086">
        <f t="shared" ca="1" si="338"/>
        <v>5</v>
      </c>
      <c r="J3086">
        <f t="shared" ca="1" si="339"/>
        <v>8</v>
      </c>
      <c r="K3086" cm="1">
        <f t="array" aca="1" ref="K3086" ca="1">IF(G3086&gt;7,
        IF(G3086&gt;H3086, 1, IF(G3086&lt;H3086, 0, 2)),
        IF(       H3086&gt;7,
                     IF(G3086&gt;H3086, 1, IF(G3086&lt;H3086, 0, 2)),
                     IF(         G3086&lt;6,
                                   IF(            _xlfn.XLOOKUP(C3086,'deck &amp; rules'!$D$22:$M$22,_xlfn.XLOOKUP(H3086,'deck &amp; rules'!$C$23:$C$30,'deck &amp; rules'!$D$23:$M$30))="draw",
                                                     IF(I3086&gt;J3086,1,IF(I3086&lt;J3086,0,2)),
                                                     IF(I3086&gt;H3086,1,IF(I3086&lt;H3086,0,2))),
                                   IF(H3086&lt;7,
                                        IF(G3086&gt;J3086,1,IF(G3086&lt;J3086,0,2)),
                                        IF(G3086&gt;H3086,1,IF(G3086&lt;H3086,0,2))
                                        )
                          )
              )
        )</f>
        <v>1</v>
      </c>
      <c r="L3086">
        <f t="shared" ca="1" si="340"/>
        <v>-319</v>
      </c>
      <c r="M3086">
        <f t="shared" ca="1" si="341"/>
        <v>-331.6000000000094</v>
      </c>
      <c r="N3086">
        <f t="shared" ca="1" si="342"/>
        <v>-475</v>
      </c>
    </row>
    <row r="3087" spans="1:14" x14ac:dyDescent="0.25">
      <c r="A3087">
        <f ca="1"/>
        <v>8</v>
      </c>
      <c r="B3087">
        <f ca="1"/>
        <v>0</v>
      </c>
      <c r="C3087">
        <f ca="1"/>
        <v>3</v>
      </c>
      <c r="D3087">
        <f ca="1"/>
        <v>0</v>
      </c>
      <c r="E3087">
        <f ca="1"/>
        <v>0</v>
      </c>
      <c r="F3087">
        <f ca="1"/>
        <v>1</v>
      </c>
      <c r="G3087">
        <f t="shared" ca="1" si="336"/>
        <v>8</v>
      </c>
      <c r="H3087">
        <f t="shared" ca="1" si="337"/>
        <v>0</v>
      </c>
      <c r="I3087">
        <f t="shared" ca="1" si="338"/>
        <v>1</v>
      </c>
      <c r="J3087">
        <f t="shared" ca="1" si="339"/>
        <v>1</v>
      </c>
      <c r="K3087" cm="1">
        <f t="array" aca="1" ref="K3087" ca="1">IF(G3087&gt;7,
        IF(G3087&gt;H3087, 1, IF(G3087&lt;H3087, 0, 2)),
        IF(       H3087&gt;7,
                     IF(G3087&gt;H3087, 1, IF(G3087&lt;H3087, 0, 2)),
                     IF(         G3087&lt;6,
                                   IF(            _xlfn.XLOOKUP(C3087,'deck &amp; rules'!$D$22:$M$22,_xlfn.XLOOKUP(H3087,'deck &amp; rules'!$C$23:$C$30,'deck &amp; rules'!$D$23:$M$30))="draw",
                                                     IF(I3087&gt;J3087,1,IF(I3087&lt;J3087,0,2)),
                                                     IF(I3087&gt;H3087,1,IF(I3087&lt;H3087,0,2))),
                                   IF(H3087&lt;7,
                                        IF(G3087&gt;J3087,1,IF(G3087&lt;J3087,0,2)),
                                        IF(G3087&gt;H3087,1,IF(G3087&lt;H3087,0,2))
                                        )
                          )
              )
        )</f>
        <v>1</v>
      </c>
      <c r="L3087">
        <f t="shared" ca="1" si="340"/>
        <v>-318</v>
      </c>
      <c r="M3087">
        <f t="shared" ca="1" si="341"/>
        <v>-332.6000000000094</v>
      </c>
      <c r="N3087">
        <f t="shared" ca="1" si="342"/>
        <v>-476</v>
      </c>
    </row>
    <row r="3088" spans="1:14" x14ac:dyDescent="0.25">
      <c r="A3088">
        <f ca="1"/>
        <v>3</v>
      </c>
      <c r="B3088">
        <f ca="1"/>
        <v>9</v>
      </c>
      <c r="C3088">
        <f ca="1"/>
        <v>9</v>
      </c>
      <c r="D3088">
        <f ca="1"/>
        <v>6</v>
      </c>
      <c r="E3088">
        <f ca="1"/>
        <v>1</v>
      </c>
      <c r="F3088">
        <f ca="1"/>
        <v>8</v>
      </c>
      <c r="G3088">
        <f t="shared" ca="1" si="336"/>
        <v>2</v>
      </c>
      <c r="H3088">
        <f t="shared" ca="1" si="337"/>
        <v>7</v>
      </c>
      <c r="I3088">
        <f t="shared" ca="1" si="338"/>
        <v>1</v>
      </c>
      <c r="J3088">
        <f t="shared" ca="1" si="339"/>
        <v>5</v>
      </c>
      <c r="K3088" cm="1">
        <f t="array" aca="1" ref="K3088" ca="1">IF(G3088&gt;7,
        IF(G3088&gt;H3088, 1, IF(G3088&lt;H3088, 0, 2)),
        IF(       H3088&gt;7,
                     IF(G3088&gt;H3088, 1, IF(G3088&lt;H3088, 0, 2)),
                     IF(         G3088&lt;6,
                                   IF(            _xlfn.XLOOKUP(C3088,'deck &amp; rules'!$D$22:$M$22,_xlfn.XLOOKUP(H3088,'deck &amp; rules'!$C$23:$C$30,'deck &amp; rules'!$D$23:$M$30))="draw",
                                                     IF(I3088&gt;J3088,1,IF(I3088&lt;J3088,0,2)),
                                                     IF(I3088&gt;H3088,1,IF(I3088&lt;H3088,0,2))),
                                   IF(H3088&lt;7,
                                        IF(G3088&gt;J3088,1,IF(G3088&lt;J3088,0,2)),
                                        IF(G3088&gt;H3088,1,IF(G3088&lt;H3088,0,2))
                                        )
                          )
              )
        )</f>
        <v>0</v>
      </c>
      <c r="L3088">
        <f t="shared" ca="1" si="340"/>
        <v>-319</v>
      </c>
      <c r="M3088">
        <f t="shared" ca="1" si="341"/>
        <v>-331.65000000000941</v>
      </c>
      <c r="N3088">
        <f t="shared" ca="1" si="342"/>
        <v>-477</v>
      </c>
    </row>
    <row r="3089" spans="1:14" x14ac:dyDescent="0.25">
      <c r="A3089">
        <f ca="1"/>
        <v>0</v>
      </c>
      <c r="B3089">
        <f ca="1"/>
        <v>0</v>
      </c>
      <c r="C3089">
        <f ca="1"/>
        <v>6</v>
      </c>
      <c r="D3089">
        <f ca="1"/>
        <v>4</v>
      </c>
      <c r="E3089">
        <f ca="1"/>
        <v>0</v>
      </c>
      <c r="F3089">
        <f ca="1"/>
        <v>6</v>
      </c>
      <c r="G3089">
        <f t="shared" ca="1" si="336"/>
        <v>0</v>
      </c>
      <c r="H3089">
        <f t="shared" ca="1" si="337"/>
        <v>4</v>
      </c>
      <c r="I3089">
        <f t="shared" ca="1" si="338"/>
        <v>6</v>
      </c>
      <c r="J3089">
        <f t="shared" ca="1" si="339"/>
        <v>0</v>
      </c>
      <c r="K3089" cm="1">
        <f t="array" aca="1" ref="K3089" ca="1">IF(G3089&gt;7,
        IF(G3089&gt;H3089, 1, IF(G3089&lt;H3089, 0, 2)),
        IF(       H3089&gt;7,
                     IF(G3089&gt;H3089, 1, IF(G3089&lt;H3089, 0, 2)),
                     IF(         G3089&lt;6,
                                   IF(            _xlfn.XLOOKUP(C3089,'deck &amp; rules'!$D$22:$M$22,_xlfn.XLOOKUP(H3089,'deck &amp; rules'!$C$23:$C$30,'deck &amp; rules'!$D$23:$M$30))="draw",
                                                     IF(I3089&gt;J3089,1,IF(I3089&lt;J3089,0,2)),
                                                     IF(I3089&gt;H3089,1,IF(I3089&lt;H3089,0,2))),
                                   IF(H3089&lt;7,
                                        IF(G3089&gt;J3089,1,IF(G3089&lt;J3089,0,2)),
                                        IF(G3089&gt;H3089,1,IF(G3089&lt;H3089,0,2))
                                        )
                          )
              )
        )</f>
        <v>1</v>
      </c>
      <c r="L3089">
        <f t="shared" ca="1" si="340"/>
        <v>-318</v>
      </c>
      <c r="M3089">
        <f t="shared" ca="1" si="341"/>
        <v>-332.65000000000941</v>
      </c>
      <c r="N3089">
        <f t="shared" ca="1" si="342"/>
        <v>-478</v>
      </c>
    </row>
    <row r="3090" spans="1:14" x14ac:dyDescent="0.25">
      <c r="A3090">
        <f ca="1"/>
        <v>7</v>
      </c>
      <c r="B3090">
        <f ca="1"/>
        <v>9</v>
      </c>
      <c r="C3090">
        <f ca="1"/>
        <v>4</v>
      </c>
      <c r="D3090">
        <f ca="1"/>
        <v>9</v>
      </c>
      <c r="E3090">
        <f ca="1"/>
        <v>1</v>
      </c>
      <c r="F3090">
        <f ca="1"/>
        <v>3</v>
      </c>
      <c r="G3090">
        <f t="shared" ca="1" si="336"/>
        <v>6</v>
      </c>
      <c r="H3090">
        <f t="shared" ca="1" si="337"/>
        <v>0</v>
      </c>
      <c r="I3090">
        <f t="shared" ca="1" si="338"/>
        <v>0</v>
      </c>
      <c r="J3090">
        <f t="shared" ca="1" si="339"/>
        <v>3</v>
      </c>
      <c r="K3090" cm="1">
        <f t="array" aca="1" ref="K3090" ca="1">IF(G3090&gt;7,
        IF(G3090&gt;H3090, 1, IF(G3090&lt;H3090, 0, 2)),
        IF(       H3090&gt;7,
                     IF(G3090&gt;H3090, 1, IF(G3090&lt;H3090, 0, 2)),
                     IF(         G3090&lt;6,
                                   IF(            _xlfn.XLOOKUP(C3090,'deck &amp; rules'!$D$22:$M$22,_xlfn.XLOOKUP(H3090,'deck &amp; rules'!$C$23:$C$30,'deck &amp; rules'!$D$23:$M$30))="draw",
                                                     IF(I3090&gt;J3090,1,IF(I3090&lt;J3090,0,2)),
                                                     IF(I3090&gt;H3090,1,IF(I3090&lt;H3090,0,2))),
                                   IF(H3090&lt;7,
                                        IF(G3090&gt;J3090,1,IF(G3090&lt;J3090,0,2)),
                                        IF(G3090&gt;H3090,1,IF(G3090&lt;H3090,0,2))
                                        )
                          )
              )
        )</f>
        <v>1</v>
      </c>
      <c r="L3090">
        <f t="shared" ca="1" si="340"/>
        <v>-317</v>
      </c>
      <c r="M3090">
        <f t="shared" ca="1" si="341"/>
        <v>-333.65000000000941</v>
      </c>
      <c r="N3090">
        <f t="shared" ca="1" si="342"/>
        <v>-479</v>
      </c>
    </row>
    <row r="3091" spans="1:14" x14ac:dyDescent="0.25">
      <c r="A3091">
        <f ca="1"/>
        <v>7</v>
      </c>
      <c r="B3091">
        <f ca="1"/>
        <v>6</v>
      </c>
      <c r="C3091">
        <f ca="1"/>
        <v>0</v>
      </c>
      <c r="D3091">
        <f ca="1"/>
        <v>6</v>
      </c>
      <c r="E3091">
        <f ca="1"/>
        <v>0</v>
      </c>
      <c r="F3091">
        <f ca="1"/>
        <v>9</v>
      </c>
      <c r="G3091">
        <f t="shared" ca="1" si="336"/>
        <v>3</v>
      </c>
      <c r="H3091">
        <f t="shared" ca="1" si="337"/>
        <v>6</v>
      </c>
      <c r="I3091">
        <f t="shared" ca="1" si="338"/>
        <v>3</v>
      </c>
      <c r="J3091">
        <f t="shared" ca="1" si="339"/>
        <v>5</v>
      </c>
      <c r="K3091" cm="1">
        <f t="array" aca="1" ref="K3091" ca="1">IF(G3091&gt;7,
        IF(G3091&gt;H3091, 1, IF(G3091&lt;H3091, 0, 2)),
        IF(       H3091&gt;7,
                     IF(G3091&gt;H3091, 1, IF(G3091&lt;H3091, 0, 2)),
                     IF(         G3091&lt;6,
                                   IF(            _xlfn.XLOOKUP(C3091,'deck &amp; rules'!$D$22:$M$22,_xlfn.XLOOKUP(H3091,'deck &amp; rules'!$C$23:$C$30,'deck &amp; rules'!$D$23:$M$30))="draw",
                                                     IF(I3091&gt;J3091,1,IF(I3091&lt;J3091,0,2)),
                                                     IF(I3091&gt;H3091,1,IF(I3091&lt;H3091,0,2))),
                                   IF(H3091&lt;7,
                                        IF(G3091&gt;J3091,1,IF(G3091&lt;J3091,0,2)),
                                        IF(G3091&gt;H3091,1,IF(G3091&lt;H3091,0,2))
                                        )
                          )
              )
        )</f>
        <v>0</v>
      </c>
      <c r="L3091">
        <f t="shared" ca="1" si="340"/>
        <v>-318</v>
      </c>
      <c r="M3091">
        <f t="shared" ca="1" si="341"/>
        <v>-332.70000000000942</v>
      </c>
      <c r="N3091">
        <f t="shared" ca="1" si="342"/>
        <v>-480</v>
      </c>
    </row>
    <row r="3092" spans="1:14" x14ac:dyDescent="0.25">
      <c r="A3092">
        <f ca="1"/>
        <v>0</v>
      </c>
      <c r="B3092">
        <f ca="1"/>
        <v>0</v>
      </c>
      <c r="C3092">
        <f ca="1"/>
        <v>2</v>
      </c>
      <c r="D3092">
        <f ca="1"/>
        <v>3</v>
      </c>
      <c r="E3092">
        <f ca="1"/>
        <v>5</v>
      </c>
      <c r="F3092">
        <f ca="1"/>
        <v>4</v>
      </c>
      <c r="G3092">
        <f t="shared" ca="1" si="336"/>
        <v>0</v>
      </c>
      <c r="H3092">
        <f t="shared" ca="1" si="337"/>
        <v>8</v>
      </c>
      <c r="I3092">
        <f t="shared" ca="1" si="338"/>
        <v>2</v>
      </c>
      <c r="J3092">
        <f t="shared" ca="1" si="339"/>
        <v>2</v>
      </c>
      <c r="K3092" cm="1">
        <f t="array" aca="1" ref="K3092" ca="1">IF(G3092&gt;7,
        IF(G3092&gt;H3092, 1, IF(G3092&lt;H3092, 0, 2)),
        IF(       H3092&gt;7,
                     IF(G3092&gt;H3092, 1, IF(G3092&lt;H3092, 0, 2)),
                     IF(         G3092&lt;6,
                                   IF(            _xlfn.XLOOKUP(C3092,'deck &amp; rules'!$D$22:$M$22,_xlfn.XLOOKUP(H3092,'deck &amp; rules'!$C$23:$C$30,'deck &amp; rules'!$D$23:$M$30))="draw",
                                                     IF(I3092&gt;J3092,1,IF(I3092&lt;J3092,0,2)),
                                                     IF(I3092&gt;H3092,1,IF(I3092&lt;H3092,0,2))),
                                   IF(H3092&lt;7,
                                        IF(G3092&gt;J3092,1,IF(G3092&lt;J3092,0,2)),
                                        IF(G3092&gt;H3092,1,IF(G3092&lt;H3092,0,2))
                                        )
                          )
              )
        )</f>
        <v>0</v>
      </c>
      <c r="L3092">
        <f t="shared" ca="1" si="340"/>
        <v>-319</v>
      </c>
      <c r="M3092">
        <f t="shared" ca="1" si="341"/>
        <v>-331.75000000000944</v>
      </c>
      <c r="N3092">
        <f t="shared" ca="1" si="342"/>
        <v>-481</v>
      </c>
    </row>
    <row r="3093" spans="1:14" x14ac:dyDescent="0.25">
      <c r="A3093">
        <f ca="1"/>
        <v>8</v>
      </c>
      <c r="B3093">
        <f ca="1"/>
        <v>3</v>
      </c>
      <c r="C3093">
        <f ca="1"/>
        <v>3</v>
      </c>
      <c r="D3093">
        <f ca="1"/>
        <v>0</v>
      </c>
      <c r="E3093">
        <f ca="1"/>
        <v>3</v>
      </c>
      <c r="F3093">
        <f ca="1"/>
        <v>0</v>
      </c>
      <c r="G3093">
        <f t="shared" ca="1" si="336"/>
        <v>1</v>
      </c>
      <c r="H3093">
        <f t="shared" ca="1" si="337"/>
        <v>3</v>
      </c>
      <c r="I3093">
        <f t="shared" ca="1" si="338"/>
        <v>4</v>
      </c>
      <c r="J3093">
        <f t="shared" ca="1" si="339"/>
        <v>3</v>
      </c>
      <c r="K3093" cm="1">
        <f t="array" aca="1" ref="K3093" ca="1">IF(G3093&gt;7,
        IF(G3093&gt;H3093, 1, IF(G3093&lt;H3093, 0, 2)),
        IF(       H3093&gt;7,
                     IF(G3093&gt;H3093, 1, IF(G3093&lt;H3093, 0, 2)),
                     IF(         G3093&lt;6,
                                   IF(            _xlfn.XLOOKUP(C3093,'deck &amp; rules'!$D$22:$M$22,_xlfn.XLOOKUP(H3093,'deck &amp; rules'!$C$23:$C$30,'deck &amp; rules'!$D$23:$M$30))="draw",
                                                     IF(I3093&gt;J3093,1,IF(I3093&lt;J3093,0,2)),
                                                     IF(I3093&gt;H3093,1,IF(I3093&lt;H3093,0,2))),
                                   IF(H3093&lt;7,
                                        IF(G3093&gt;J3093,1,IF(G3093&lt;J3093,0,2)),
                                        IF(G3093&gt;H3093,1,IF(G3093&lt;H3093,0,2))
                                        )
                          )
              )
        )</f>
        <v>1</v>
      </c>
      <c r="L3093">
        <f t="shared" ca="1" si="340"/>
        <v>-318</v>
      </c>
      <c r="M3093">
        <f t="shared" ca="1" si="341"/>
        <v>-332.75000000000944</v>
      </c>
      <c r="N3093">
        <f t="shared" ca="1" si="342"/>
        <v>-482</v>
      </c>
    </row>
    <row r="3094" spans="1:14" x14ac:dyDescent="0.25">
      <c r="A3094">
        <f ca="1"/>
        <v>1</v>
      </c>
      <c r="B3094">
        <f ca="1"/>
        <v>5</v>
      </c>
      <c r="C3094">
        <f ca="1"/>
        <v>0</v>
      </c>
      <c r="D3094">
        <f ca="1"/>
        <v>2</v>
      </c>
      <c r="E3094">
        <f ca="1"/>
        <v>6</v>
      </c>
      <c r="F3094">
        <f ca="1"/>
        <v>4</v>
      </c>
      <c r="G3094">
        <f t="shared" ca="1" si="336"/>
        <v>6</v>
      </c>
      <c r="H3094">
        <f t="shared" ca="1" si="337"/>
        <v>8</v>
      </c>
      <c r="I3094">
        <f t="shared" ca="1" si="338"/>
        <v>6</v>
      </c>
      <c r="J3094">
        <f t="shared" ca="1" si="339"/>
        <v>2</v>
      </c>
      <c r="K3094" cm="1">
        <f t="array" aca="1" ref="K3094" ca="1">IF(G3094&gt;7,
        IF(G3094&gt;H3094, 1, IF(G3094&lt;H3094, 0, 2)),
        IF(       H3094&gt;7,
                     IF(G3094&gt;H3094, 1, IF(G3094&lt;H3094, 0, 2)),
                     IF(         G3094&lt;6,
                                   IF(            _xlfn.XLOOKUP(C3094,'deck &amp; rules'!$D$22:$M$22,_xlfn.XLOOKUP(H3094,'deck &amp; rules'!$C$23:$C$30,'deck &amp; rules'!$D$23:$M$30))="draw",
                                                     IF(I3094&gt;J3094,1,IF(I3094&lt;J3094,0,2)),
                                                     IF(I3094&gt;H3094,1,IF(I3094&lt;H3094,0,2))),
                                   IF(H3094&lt;7,
                                        IF(G3094&gt;J3094,1,IF(G3094&lt;J3094,0,2)),
                                        IF(G3094&gt;H3094,1,IF(G3094&lt;H3094,0,2))
                                        )
                          )
              )
        )</f>
        <v>0</v>
      </c>
      <c r="L3094">
        <f t="shared" ca="1" si="340"/>
        <v>-319</v>
      </c>
      <c r="M3094">
        <f t="shared" ca="1" si="341"/>
        <v>-331.80000000000945</v>
      </c>
      <c r="N3094">
        <f t="shared" ca="1" si="342"/>
        <v>-483</v>
      </c>
    </row>
    <row r="3095" spans="1:14" x14ac:dyDescent="0.25">
      <c r="A3095">
        <f ca="1"/>
        <v>2</v>
      </c>
      <c r="B3095">
        <f ca="1"/>
        <v>7</v>
      </c>
      <c r="C3095">
        <f ca="1"/>
        <v>6</v>
      </c>
      <c r="D3095">
        <f ca="1"/>
        <v>9</v>
      </c>
      <c r="E3095">
        <f ca="1"/>
        <v>0</v>
      </c>
      <c r="F3095">
        <f ca="1"/>
        <v>6</v>
      </c>
      <c r="G3095">
        <f t="shared" ca="1" si="336"/>
        <v>9</v>
      </c>
      <c r="H3095">
        <f t="shared" ca="1" si="337"/>
        <v>9</v>
      </c>
      <c r="I3095">
        <f t="shared" ca="1" si="338"/>
        <v>5</v>
      </c>
      <c r="J3095">
        <f t="shared" ca="1" si="339"/>
        <v>5</v>
      </c>
      <c r="K3095" cm="1">
        <f t="array" aca="1" ref="K3095" ca="1">IF(G3095&gt;7,
        IF(G3095&gt;H3095, 1, IF(G3095&lt;H3095, 0, 2)),
        IF(       H3095&gt;7,
                     IF(G3095&gt;H3095, 1, IF(G3095&lt;H3095, 0, 2)),
                     IF(         G3095&lt;6,
                                   IF(            _xlfn.XLOOKUP(C3095,'deck &amp; rules'!$D$22:$M$22,_xlfn.XLOOKUP(H3095,'deck &amp; rules'!$C$23:$C$30,'deck &amp; rules'!$D$23:$M$30))="draw",
                                                     IF(I3095&gt;J3095,1,IF(I3095&lt;J3095,0,2)),
                                                     IF(I3095&gt;H3095,1,IF(I3095&lt;H3095,0,2))),
                                   IF(H3095&lt;7,
                                        IF(G3095&gt;J3095,1,IF(G3095&lt;J3095,0,2)),
                                        IF(G3095&gt;H3095,1,IF(G3095&lt;H3095,0,2))
                                        )
                          )
              )
        )</f>
        <v>2</v>
      </c>
      <c r="L3095">
        <f t="shared" ca="1" si="340"/>
        <v>-320</v>
      </c>
      <c r="M3095">
        <f t="shared" ca="1" si="341"/>
        <v>-332.80000000000945</v>
      </c>
      <c r="N3095">
        <f t="shared" ca="1" si="342"/>
        <v>-475</v>
      </c>
    </row>
    <row r="3096" spans="1:14" x14ac:dyDescent="0.25">
      <c r="A3096">
        <f ca="1"/>
        <v>0</v>
      </c>
      <c r="B3096">
        <f ca="1"/>
        <v>0</v>
      </c>
      <c r="C3096">
        <f ca="1"/>
        <v>4</v>
      </c>
      <c r="D3096">
        <f ca="1"/>
        <v>0</v>
      </c>
      <c r="E3096">
        <f ca="1"/>
        <v>7</v>
      </c>
      <c r="F3096">
        <f ca="1"/>
        <v>0</v>
      </c>
      <c r="G3096">
        <f t="shared" ca="1" si="336"/>
        <v>0</v>
      </c>
      <c r="H3096">
        <f t="shared" ca="1" si="337"/>
        <v>7</v>
      </c>
      <c r="I3096">
        <f t="shared" ca="1" si="338"/>
        <v>4</v>
      </c>
      <c r="J3096">
        <f t="shared" ca="1" si="339"/>
        <v>7</v>
      </c>
      <c r="K3096" cm="1">
        <f t="array" aca="1" ref="K3096" ca="1">IF(G3096&gt;7,
        IF(G3096&gt;H3096, 1, IF(G3096&lt;H3096, 0, 2)),
        IF(       H3096&gt;7,
                     IF(G3096&gt;H3096, 1, IF(G3096&lt;H3096, 0, 2)),
                     IF(         G3096&lt;6,
                                   IF(            _xlfn.XLOOKUP(C3096,'deck &amp; rules'!$D$22:$M$22,_xlfn.XLOOKUP(H3096,'deck &amp; rules'!$C$23:$C$30,'deck &amp; rules'!$D$23:$M$30))="draw",
                                                     IF(I3096&gt;J3096,1,IF(I3096&lt;J3096,0,2)),
                                                     IF(I3096&gt;H3096,1,IF(I3096&lt;H3096,0,2))),
                                   IF(H3096&lt;7,
                                        IF(G3096&gt;J3096,1,IF(G3096&lt;J3096,0,2)),
                                        IF(G3096&gt;H3096,1,IF(G3096&lt;H3096,0,2))
                                        )
                          )
              )
        )</f>
        <v>0</v>
      </c>
      <c r="L3096">
        <f t="shared" ca="1" si="340"/>
        <v>-321</v>
      </c>
      <c r="M3096">
        <f t="shared" ca="1" si="341"/>
        <v>-331.85000000000946</v>
      </c>
      <c r="N3096">
        <f t="shared" ca="1" si="342"/>
        <v>-476</v>
      </c>
    </row>
    <row r="3097" spans="1:14" x14ac:dyDescent="0.25">
      <c r="A3097">
        <f ca="1"/>
        <v>1</v>
      </c>
      <c r="B3097">
        <f ca="1"/>
        <v>1</v>
      </c>
      <c r="C3097">
        <f ca="1"/>
        <v>4</v>
      </c>
      <c r="D3097">
        <f ca="1"/>
        <v>7</v>
      </c>
      <c r="E3097">
        <f ca="1"/>
        <v>1</v>
      </c>
      <c r="F3097">
        <f ca="1"/>
        <v>5</v>
      </c>
      <c r="G3097">
        <f t="shared" ca="1" si="336"/>
        <v>2</v>
      </c>
      <c r="H3097">
        <f t="shared" ca="1" si="337"/>
        <v>8</v>
      </c>
      <c r="I3097">
        <f t="shared" ca="1" si="338"/>
        <v>6</v>
      </c>
      <c r="J3097">
        <f t="shared" ca="1" si="339"/>
        <v>3</v>
      </c>
      <c r="K3097" cm="1">
        <f t="array" aca="1" ref="K3097" ca="1">IF(G3097&gt;7,
        IF(G3097&gt;H3097, 1, IF(G3097&lt;H3097, 0, 2)),
        IF(       H3097&gt;7,
                     IF(G3097&gt;H3097, 1, IF(G3097&lt;H3097, 0, 2)),
                     IF(         G3097&lt;6,
                                   IF(            _xlfn.XLOOKUP(C3097,'deck &amp; rules'!$D$22:$M$22,_xlfn.XLOOKUP(H3097,'deck &amp; rules'!$C$23:$C$30,'deck &amp; rules'!$D$23:$M$30))="draw",
                                                     IF(I3097&gt;J3097,1,IF(I3097&lt;J3097,0,2)),
                                                     IF(I3097&gt;H3097,1,IF(I3097&lt;H3097,0,2))),
                                   IF(H3097&lt;7,
                                        IF(G3097&gt;J3097,1,IF(G3097&lt;J3097,0,2)),
                                        IF(G3097&gt;H3097,1,IF(G3097&lt;H3097,0,2))
                                        )
                          )
              )
        )</f>
        <v>0</v>
      </c>
      <c r="L3097">
        <f t="shared" ca="1" si="340"/>
        <v>-322</v>
      </c>
      <c r="M3097">
        <f t="shared" ca="1" si="341"/>
        <v>-330.90000000000947</v>
      </c>
      <c r="N3097">
        <f t="shared" ca="1" si="342"/>
        <v>-477</v>
      </c>
    </row>
    <row r="3098" spans="1:14" x14ac:dyDescent="0.25">
      <c r="A3098">
        <f ca="1"/>
        <v>9</v>
      </c>
      <c r="B3098">
        <f ca="1"/>
        <v>2</v>
      </c>
      <c r="C3098">
        <f ca="1"/>
        <v>0</v>
      </c>
      <c r="D3098">
        <f ca="1"/>
        <v>0</v>
      </c>
      <c r="E3098">
        <f ca="1"/>
        <v>0</v>
      </c>
      <c r="F3098">
        <f ca="1"/>
        <v>8</v>
      </c>
      <c r="G3098">
        <f t="shared" ca="1" si="336"/>
        <v>1</v>
      </c>
      <c r="H3098">
        <f t="shared" ca="1" si="337"/>
        <v>0</v>
      </c>
      <c r="I3098">
        <f t="shared" ca="1" si="338"/>
        <v>1</v>
      </c>
      <c r="J3098">
        <f t="shared" ca="1" si="339"/>
        <v>8</v>
      </c>
      <c r="K3098" cm="1">
        <f t="array" aca="1" ref="K3098" ca="1">IF(G3098&gt;7,
        IF(G3098&gt;H3098, 1, IF(G3098&lt;H3098, 0, 2)),
        IF(       H3098&gt;7,
                     IF(G3098&gt;H3098, 1, IF(G3098&lt;H3098, 0, 2)),
                     IF(         G3098&lt;6,
                                   IF(            _xlfn.XLOOKUP(C3098,'deck &amp; rules'!$D$22:$M$22,_xlfn.XLOOKUP(H3098,'deck &amp; rules'!$C$23:$C$30,'deck &amp; rules'!$D$23:$M$30))="draw",
                                                     IF(I3098&gt;J3098,1,IF(I3098&lt;J3098,0,2)),
                                                     IF(I3098&gt;H3098,1,IF(I3098&lt;H3098,0,2))),
                                   IF(H3098&lt;7,
                                        IF(G3098&gt;J3098,1,IF(G3098&lt;J3098,0,2)),
                                        IF(G3098&gt;H3098,1,IF(G3098&lt;H3098,0,2))
                                        )
                          )
              )
        )</f>
        <v>0</v>
      </c>
      <c r="L3098">
        <f t="shared" ca="1" si="340"/>
        <v>-323</v>
      </c>
      <c r="M3098">
        <f t="shared" ca="1" si="341"/>
        <v>-329.95000000000948</v>
      </c>
      <c r="N3098">
        <f t="shared" ca="1" si="342"/>
        <v>-478</v>
      </c>
    </row>
    <row r="3099" spans="1:14" x14ac:dyDescent="0.25">
      <c r="A3099">
        <f ca="1"/>
        <v>1</v>
      </c>
      <c r="B3099">
        <f ca="1"/>
        <v>5</v>
      </c>
      <c r="C3099">
        <f ca="1"/>
        <v>4</v>
      </c>
      <c r="D3099">
        <f ca="1"/>
        <v>6</v>
      </c>
      <c r="E3099">
        <f ca="1"/>
        <v>1</v>
      </c>
      <c r="F3099">
        <f ca="1"/>
        <v>0</v>
      </c>
      <c r="G3099">
        <f t="shared" ca="1" si="336"/>
        <v>6</v>
      </c>
      <c r="H3099">
        <f t="shared" ca="1" si="337"/>
        <v>7</v>
      </c>
      <c r="I3099">
        <f t="shared" ca="1" si="338"/>
        <v>0</v>
      </c>
      <c r="J3099">
        <f t="shared" ca="1" si="339"/>
        <v>7</v>
      </c>
      <c r="K3099" cm="1">
        <f t="array" aca="1" ref="K3099" ca="1">IF(G3099&gt;7,
        IF(G3099&gt;H3099, 1, IF(G3099&lt;H3099, 0, 2)),
        IF(       H3099&gt;7,
                     IF(G3099&gt;H3099, 1, IF(G3099&lt;H3099, 0, 2)),
                     IF(         G3099&lt;6,
                                   IF(            _xlfn.XLOOKUP(C3099,'deck &amp; rules'!$D$22:$M$22,_xlfn.XLOOKUP(H3099,'deck &amp; rules'!$C$23:$C$30,'deck &amp; rules'!$D$23:$M$30))="draw",
                                                     IF(I3099&gt;J3099,1,IF(I3099&lt;J3099,0,2)),
                                                     IF(I3099&gt;H3099,1,IF(I3099&lt;H3099,0,2))),
                                   IF(H3099&lt;7,
                                        IF(G3099&gt;J3099,1,IF(G3099&lt;J3099,0,2)),
                                        IF(G3099&gt;H3099,1,IF(G3099&lt;H3099,0,2))
                                        )
                          )
              )
        )</f>
        <v>0</v>
      </c>
      <c r="L3099">
        <f t="shared" ca="1" si="340"/>
        <v>-324</v>
      </c>
      <c r="M3099">
        <f t="shared" ca="1" si="341"/>
        <v>-329.00000000000949</v>
      </c>
      <c r="N3099">
        <f t="shared" ca="1" si="342"/>
        <v>-479</v>
      </c>
    </row>
    <row r="3100" spans="1:14" x14ac:dyDescent="0.25">
      <c r="A3100">
        <f ca="1"/>
        <v>7</v>
      </c>
      <c r="B3100">
        <f ca="1"/>
        <v>4</v>
      </c>
      <c r="C3100">
        <f ca="1"/>
        <v>2</v>
      </c>
      <c r="D3100">
        <f ca="1"/>
        <v>3</v>
      </c>
      <c r="E3100">
        <f ca="1"/>
        <v>7</v>
      </c>
      <c r="F3100">
        <f ca="1"/>
        <v>0</v>
      </c>
      <c r="G3100">
        <f t="shared" ca="1" si="336"/>
        <v>1</v>
      </c>
      <c r="H3100">
        <f t="shared" ca="1" si="337"/>
        <v>0</v>
      </c>
      <c r="I3100">
        <f t="shared" ca="1" si="338"/>
        <v>3</v>
      </c>
      <c r="J3100">
        <f t="shared" ca="1" si="339"/>
        <v>0</v>
      </c>
      <c r="K3100" cm="1">
        <f t="array" aca="1" ref="K3100" ca="1">IF(G3100&gt;7,
        IF(G3100&gt;H3100, 1, IF(G3100&lt;H3100, 0, 2)),
        IF(       H3100&gt;7,
                     IF(G3100&gt;H3100, 1, IF(G3100&lt;H3100, 0, 2)),
                     IF(         G3100&lt;6,
                                   IF(            _xlfn.XLOOKUP(C3100,'deck &amp; rules'!$D$22:$M$22,_xlfn.XLOOKUP(H3100,'deck &amp; rules'!$C$23:$C$30,'deck &amp; rules'!$D$23:$M$30))="draw",
                                                     IF(I3100&gt;J3100,1,IF(I3100&lt;J3100,0,2)),
                                                     IF(I3100&gt;H3100,1,IF(I3100&lt;H3100,0,2))),
                                   IF(H3100&lt;7,
                                        IF(G3100&gt;J3100,1,IF(G3100&lt;J3100,0,2)),
                                        IF(G3100&gt;H3100,1,IF(G3100&lt;H3100,0,2))
                                        )
                          )
              )
        )</f>
        <v>1</v>
      </c>
      <c r="L3100">
        <f t="shared" ca="1" si="340"/>
        <v>-323</v>
      </c>
      <c r="M3100">
        <f t="shared" ca="1" si="341"/>
        <v>-330.00000000000949</v>
      </c>
      <c r="N3100">
        <f t="shared" ca="1" si="342"/>
        <v>-480</v>
      </c>
    </row>
    <row r="3101" spans="1:14" x14ac:dyDescent="0.25">
      <c r="A3101">
        <f ca="1"/>
        <v>3</v>
      </c>
      <c r="B3101">
        <f ca="1"/>
        <v>0</v>
      </c>
      <c r="C3101">
        <f ca="1"/>
        <v>0</v>
      </c>
      <c r="D3101">
        <f ca="1"/>
        <v>3</v>
      </c>
      <c r="E3101">
        <f ca="1"/>
        <v>3</v>
      </c>
      <c r="F3101">
        <f ca="1"/>
        <v>7</v>
      </c>
      <c r="G3101">
        <f t="shared" ca="1" si="336"/>
        <v>3</v>
      </c>
      <c r="H3101">
        <f t="shared" ca="1" si="337"/>
        <v>6</v>
      </c>
      <c r="I3101">
        <f t="shared" ca="1" si="338"/>
        <v>3</v>
      </c>
      <c r="J3101">
        <f t="shared" ca="1" si="339"/>
        <v>3</v>
      </c>
      <c r="K3101" cm="1">
        <f t="array" aca="1" ref="K3101" ca="1">IF(G3101&gt;7,
        IF(G3101&gt;H3101, 1, IF(G3101&lt;H3101, 0, 2)),
        IF(       H3101&gt;7,
                     IF(G3101&gt;H3101, 1, IF(G3101&lt;H3101, 0, 2)),
                     IF(         G3101&lt;6,
                                   IF(            _xlfn.XLOOKUP(C3101,'deck &amp; rules'!$D$22:$M$22,_xlfn.XLOOKUP(H3101,'deck &amp; rules'!$C$23:$C$30,'deck &amp; rules'!$D$23:$M$30))="draw",
                                                     IF(I3101&gt;J3101,1,IF(I3101&lt;J3101,0,2)),
                                                     IF(I3101&gt;H3101,1,IF(I3101&lt;H3101,0,2))),
                                   IF(H3101&lt;7,
                                        IF(G3101&gt;J3101,1,IF(G3101&lt;J3101,0,2)),
                                        IF(G3101&gt;H3101,1,IF(G3101&lt;H3101,0,2))
                                        )
                          )
              )
        )</f>
        <v>0</v>
      </c>
      <c r="L3101">
        <f t="shared" ca="1" si="340"/>
        <v>-324</v>
      </c>
      <c r="M3101">
        <f t="shared" ca="1" si="341"/>
        <v>-329.0500000000095</v>
      </c>
      <c r="N3101">
        <f t="shared" ca="1" si="342"/>
        <v>-481</v>
      </c>
    </row>
    <row r="3102" spans="1:14" x14ac:dyDescent="0.25">
      <c r="A3102">
        <f ca="1"/>
        <v>3</v>
      </c>
      <c r="B3102">
        <f ca="1"/>
        <v>9</v>
      </c>
      <c r="C3102">
        <f ca="1"/>
        <v>0</v>
      </c>
      <c r="D3102">
        <f ca="1"/>
        <v>7</v>
      </c>
      <c r="E3102">
        <f ca="1"/>
        <v>5</v>
      </c>
      <c r="F3102">
        <f ca="1"/>
        <v>5</v>
      </c>
      <c r="G3102">
        <f t="shared" ca="1" si="336"/>
        <v>2</v>
      </c>
      <c r="H3102">
        <f t="shared" ca="1" si="337"/>
        <v>2</v>
      </c>
      <c r="I3102">
        <f t="shared" ca="1" si="338"/>
        <v>2</v>
      </c>
      <c r="J3102">
        <f t="shared" ca="1" si="339"/>
        <v>7</v>
      </c>
      <c r="K3102" cm="1">
        <f t="array" aca="1" ref="K3102" ca="1">IF(G3102&gt;7,
        IF(G3102&gt;H3102, 1, IF(G3102&lt;H3102, 0, 2)),
        IF(       H3102&gt;7,
                     IF(G3102&gt;H3102, 1, IF(G3102&lt;H3102, 0, 2)),
                     IF(         G3102&lt;6,
                                   IF(            _xlfn.XLOOKUP(C3102,'deck &amp; rules'!$D$22:$M$22,_xlfn.XLOOKUP(H3102,'deck &amp; rules'!$C$23:$C$30,'deck &amp; rules'!$D$23:$M$30))="draw",
                                                     IF(I3102&gt;J3102,1,IF(I3102&lt;J3102,0,2)),
                                                     IF(I3102&gt;H3102,1,IF(I3102&lt;H3102,0,2))),
                                   IF(H3102&lt;7,
                                        IF(G3102&gt;J3102,1,IF(G3102&lt;J3102,0,2)),
                                        IF(G3102&gt;H3102,1,IF(G3102&lt;H3102,0,2))
                                        )
                          )
              )
        )</f>
        <v>0</v>
      </c>
      <c r="L3102">
        <f t="shared" ca="1" si="340"/>
        <v>-325</v>
      </c>
      <c r="M3102">
        <f t="shared" ca="1" si="341"/>
        <v>-328.10000000000952</v>
      </c>
      <c r="N3102">
        <f t="shared" ca="1" si="342"/>
        <v>-482</v>
      </c>
    </row>
    <row r="3103" spans="1:14" x14ac:dyDescent="0.25">
      <c r="A3103">
        <f ca="1"/>
        <v>0</v>
      </c>
      <c r="B3103">
        <f ca="1"/>
        <v>9</v>
      </c>
      <c r="C3103">
        <f ca="1"/>
        <v>1</v>
      </c>
      <c r="D3103">
        <f ca="1"/>
        <v>3</v>
      </c>
      <c r="E3103">
        <f ca="1"/>
        <v>5</v>
      </c>
      <c r="F3103">
        <f ca="1"/>
        <v>5</v>
      </c>
      <c r="G3103">
        <f t="shared" ca="1" si="336"/>
        <v>9</v>
      </c>
      <c r="H3103">
        <f t="shared" ca="1" si="337"/>
        <v>8</v>
      </c>
      <c r="I3103">
        <f t="shared" ca="1" si="338"/>
        <v>0</v>
      </c>
      <c r="J3103">
        <f t="shared" ca="1" si="339"/>
        <v>3</v>
      </c>
      <c r="K3103" cm="1">
        <f t="array" aca="1" ref="K3103" ca="1">IF(G3103&gt;7,
        IF(G3103&gt;H3103, 1, IF(G3103&lt;H3103, 0, 2)),
        IF(       H3103&gt;7,
                     IF(G3103&gt;H3103, 1, IF(G3103&lt;H3103, 0, 2)),
                     IF(         G3103&lt;6,
                                   IF(            _xlfn.XLOOKUP(C3103,'deck &amp; rules'!$D$22:$M$22,_xlfn.XLOOKUP(H3103,'deck &amp; rules'!$C$23:$C$30,'deck &amp; rules'!$D$23:$M$30))="draw",
                                                     IF(I3103&gt;J3103,1,IF(I3103&lt;J3103,0,2)),
                                                     IF(I3103&gt;H3103,1,IF(I3103&lt;H3103,0,2))),
                                   IF(H3103&lt;7,
                                        IF(G3103&gt;J3103,1,IF(G3103&lt;J3103,0,2)),
                                        IF(G3103&gt;H3103,1,IF(G3103&lt;H3103,0,2))
                                        )
                          )
              )
        )</f>
        <v>1</v>
      </c>
      <c r="L3103">
        <f t="shared" ca="1" si="340"/>
        <v>-324</v>
      </c>
      <c r="M3103">
        <f t="shared" ca="1" si="341"/>
        <v>-329.10000000000952</v>
      </c>
      <c r="N3103">
        <f t="shared" ca="1" si="342"/>
        <v>-483</v>
      </c>
    </row>
    <row r="3104" spans="1:14" x14ac:dyDescent="0.25">
      <c r="A3104">
        <f ca="1"/>
        <v>4</v>
      </c>
      <c r="B3104">
        <f ca="1"/>
        <v>8</v>
      </c>
      <c r="C3104">
        <f ca="1"/>
        <v>0</v>
      </c>
      <c r="D3104">
        <f ca="1"/>
        <v>9</v>
      </c>
      <c r="E3104">
        <f ca="1"/>
        <v>4</v>
      </c>
      <c r="F3104">
        <f ca="1"/>
        <v>0</v>
      </c>
      <c r="G3104">
        <f t="shared" ca="1" si="336"/>
        <v>2</v>
      </c>
      <c r="H3104">
        <f t="shared" ca="1" si="337"/>
        <v>3</v>
      </c>
      <c r="I3104">
        <f t="shared" ca="1" si="338"/>
        <v>2</v>
      </c>
      <c r="J3104">
        <f t="shared" ca="1" si="339"/>
        <v>3</v>
      </c>
      <c r="K3104" cm="1">
        <f t="array" aca="1" ref="K3104" ca="1">IF(G3104&gt;7,
        IF(G3104&gt;H3104, 1, IF(G3104&lt;H3104, 0, 2)),
        IF(       H3104&gt;7,
                     IF(G3104&gt;H3104, 1, IF(G3104&lt;H3104, 0, 2)),
                     IF(         G3104&lt;6,
                                   IF(            _xlfn.XLOOKUP(C3104,'deck &amp; rules'!$D$22:$M$22,_xlfn.XLOOKUP(H3104,'deck &amp; rules'!$C$23:$C$30,'deck &amp; rules'!$D$23:$M$30))="draw",
                                                     IF(I3104&gt;J3104,1,IF(I3104&lt;J3104,0,2)),
                                                     IF(I3104&gt;H3104,1,IF(I3104&lt;H3104,0,2))),
                                   IF(H3104&lt;7,
                                        IF(G3104&gt;J3104,1,IF(G3104&lt;J3104,0,2)),
                                        IF(G3104&gt;H3104,1,IF(G3104&lt;H3104,0,2))
                                        )
                          )
              )
        )</f>
        <v>0</v>
      </c>
      <c r="L3104">
        <f t="shared" ca="1" si="340"/>
        <v>-325</v>
      </c>
      <c r="M3104">
        <f t="shared" ca="1" si="341"/>
        <v>-328.15000000000953</v>
      </c>
      <c r="N3104">
        <f t="shared" ca="1" si="342"/>
        <v>-484</v>
      </c>
    </row>
    <row r="3105" spans="1:14" x14ac:dyDescent="0.25">
      <c r="A3105">
        <f ca="1"/>
        <v>7</v>
      </c>
      <c r="B3105">
        <f ca="1"/>
        <v>0</v>
      </c>
      <c r="C3105">
        <f ca="1"/>
        <v>8</v>
      </c>
      <c r="D3105">
        <f ca="1"/>
        <v>2</v>
      </c>
      <c r="E3105">
        <f ca="1"/>
        <v>3</v>
      </c>
      <c r="F3105">
        <f ca="1"/>
        <v>0</v>
      </c>
      <c r="G3105">
        <f t="shared" ca="1" si="336"/>
        <v>7</v>
      </c>
      <c r="H3105">
        <f t="shared" ca="1" si="337"/>
        <v>5</v>
      </c>
      <c r="I3105">
        <f t="shared" ca="1" si="338"/>
        <v>5</v>
      </c>
      <c r="J3105">
        <f t="shared" ca="1" si="339"/>
        <v>5</v>
      </c>
      <c r="K3105" cm="1">
        <f t="array" aca="1" ref="K3105" ca="1">IF(G3105&gt;7,
        IF(G3105&gt;H3105, 1, IF(G3105&lt;H3105, 0, 2)),
        IF(       H3105&gt;7,
                     IF(G3105&gt;H3105, 1, IF(G3105&lt;H3105, 0, 2)),
                     IF(         G3105&lt;6,
                                   IF(            _xlfn.XLOOKUP(C3105,'deck &amp; rules'!$D$22:$M$22,_xlfn.XLOOKUP(H3105,'deck &amp; rules'!$C$23:$C$30,'deck &amp; rules'!$D$23:$M$30))="draw",
                                                     IF(I3105&gt;J3105,1,IF(I3105&lt;J3105,0,2)),
                                                     IF(I3105&gt;H3105,1,IF(I3105&lt;H3105,0,2))),
                                   IF(H3105&lt;7,
                                        IF(G3105&gt;J3105,1,IF(G3105&lt;J3105,0,2)),
                                        IF(G3105&gt;H3105,1,IF(G3105&lt;H3105,0,2))
                                        )
                          )
              )
        )</f>
        <v>1</v>
      </c>
      <c r="L3105">
        <f t="shared" ca="1" si="340"/>
        <v>-324</v>
      </c>
      <c r="M3105">
        <f t="shared" ca="1" si="341"/>
        <v>-329.15000000000953</v>
      </c>
      <c r="N3105">
        <f t="shared" ca="1" si="342"/>
        <v>-485</v>
      </c>
    </row>
    <row r="3106" spans="1:14" x14ac:dyDescent="0.25">
      <c r="A3106">
        <f ca="1"/>
        <v>9</v>
      </c>
      <c r="B3106">
        <f ca="1"/>
        <v>0</v>
      </c>
      <c r="C3106">
        <f ca="1"/>
        <v>0</v>
      </c>
      <c r="D3106">
        <f ca="1"/>
        <v>3</v>
      </c>
      <c r="E3106">
        <f ca="1"/>
        <v>0</v>
      </c>
      <c r="F3106">
        <f ca="1"/>
        <v>8</v>
      </c>
      <c r="G3106">
        <f t="shared" ca="1" si="336"/>
        <v>9</v>
      </c>
      <c r="H3106">
        <f t="shared" ca="1" si="337"/>
        <v>3</v>
      </c>
      <c r="I3106">
        <f t="shared" ca="1" si="338"/>
        <v>9</v>
      </c>
      <c r="J3106">
        <f t="shared" ca="1" si="339"/>
        <v>1</v>
      </c>
      <c r="K3106" cm="1">
        <f t="array" aca="1" ref="K3106" ca="1">IF(G3106&gt;7,
        IF(G3106&gt;H3106, 1, IF(G3106&lt;H3106, 0, 2)),
        IF(       H3106&gt;7,
                     IF(G3106&gt;H3106, 1, IF(G3106&lt;H3106, 0, 2)),
                     IF(         G3106&lt;6,
                                   IF(            _xlfn.XLOOKUP(C3106,'deck &amp; rules'!$D$22:$M$22,_xlfn.XLOOKUP(H3106,'deck &amp; rules'!$C$23:$C$30,'deck &amp; rules'!$D$23:$M$30))="draw",
                                                     IF(I3106&gt;J3106,1,IF(I3106&lt;J3106,0,2)),
                                                     IF(I3106&gt;H3106,1,IF(I3106&lt;H3106,0,2))),
                                   IF(H3106&lt;7,
                                        IF(G3106&gt;J3106,1,IF(G3106&lt;J3106,0,2)),
                                        IF(G3106&gt;H3106,1,IF(G3106&lt;H3106,0,2))
                                        )
                          )
              )
        )</f>
        <v>1</v>
      </c>
      <c r="L3106">
        <f t="shared" ca="1" si="340"/>
        <v>-323</v>
      </c>
      <c r="M3106">
        <f t="shared" ca="1" si="341"/>
        <v>-330.15000000000953</v>
      </c>
      <c r="N3106">
        <f t="shared" ca="1" si="342"/>
        <v>-486</v>
      </c>
    </row>
    <row r="3107" spans="1:14" x14ac:dyDescent="0.25">
      <c r="A3107">
        <f ca="1"/>
        <v>6</v>
      </c>
      <c r="B3107">
        <f ca="1"/>
        <v>5</v>
      </c>
      <c r="C3107">
        <f ca="1"/>
        <v>9</v>
      </c>
      <c r="D3107">
        <f ca="1"/>
        <v>0</v>
      </c>
      <c r="E3107">
        <f ca="1"/>
        <v>9</v>
      </c>
      <c r="F3107">
        <f ca="1"/>
        <v>0</v>
      </c>
      <c r="G3107">
        <f t="shared" ca="1" si="336"/>
        <v>1</v>
      </c>
      <c r="H3107">
        <f t="shared" ca="1" si="337"/>
        <v>9</v>
      </c>
      <c r="I3107">
        <f t="shared" ca="1" si="338"/>
        <v>0</v>
      </c>
      <c r="J3107">
        <f t="shared" ca="1" si="339"/>
        <v>9</v>
      </c>
      <c r="K3107" cm="1">
        <f t="array" aca="1" ref="K3107" ca="1">IF(G3107&gt;7,
        IF(G3107&gt;H3107, 1, IF(G3107&lt;H3107, 0, 2)),
        IF(       H3107&gt;7,
                     IF(G3107&gt;H3107, 1, IF(G3107&lt;H3107, 0, 2)),
                     IF(         G3107&lt;6,
                                   IF(            _xlfn.XLOOKUP(C3107,'deck &amp; rules'!$D$22:$M$22,_xlfn.XLOOKUP(H3107,'deck &amp; rules'!$C$23:$C$30,'deck &amp; rules'!$D$23:$M$30))="draw",
                                                     IF(I3107&gt;J3107,1,IF(I3107&lt;J3107,0,2)),
                                                     IF(I3107&gt;H3107,1,IF(I3107&lt;H3107,0,2))),
                                   IF(H3107&lt;7,
                                        IF(G3107&gt;J3107,1,IF(G3107&lt;J3107,0,2)),
                                        IF(G3107&gt;H3107,1,IF(G3107&lt;H3107,0,2))
                                        )
                          )
              )
        )</f>
        <v>0</v>
      </c>
      <c r="L3107">
        <f t="shared" ca="1" si="340"/>
        <v>-324</v>
      </c>
      <c r="M3107">
        <f t="shared" ca="1" si="341"/>
        <v>-329.20000000000954</v>
      </c>
      <c r="N3107">
        <f t="shared" ca="1" si="342"/>
        <v>-487</v>
      </c>
    </row>
    <row r="3108" spans="1:14" x14ac:dyDescent="0.25">
      <c r="A3108">
        <f ca="1"/>
        <v>0</v>
      </c>
      <c r="B3108">
        <f ca="1"/>
        <v>8</v>
      </c>
      <c r="C3108">
        <f ca="1"/>
        <v>0</v>
      </c>
      <c r="D3108">
        <f ca="1"/>
        <v>6</v>
      </c>
      <c r="E3108">
        <f ca="1"/>
        <v>0</v>
      </c>
      <c r="F3108">
        <f ca="1"/>
        <v>0</v>
      </c>
      <c r="G3108">
        <f t="shared" ca="1" si="336"/>
        <v>8</v>
      </c>
      <c r="H3108">
        <f t="shared" ca="1" si="337"/>
        <v>6</v>
      </c>
      <c r="I3108">
        <f t="shared" ca="1" si="338"/>
        <v>8</v>
      </c>
      <c r="J3108">
        <f t="shared" ca="1" si="339"/>
        <v>6</v>
      </c>
      <c r="K3108" cm="1">
        <f t="array" aca="1" ref="K3108" ca="1">IF(G3108&gt;7,
        IF(G3108&gt;H3108, 1, IF(G3108&lt;H3108, 0, 2)),
        IF(       H3108&gt;7,
                     IF(G3108&gt;H3108, 1, IF(G3108&lt;H3108, 0, 2)),
                     IF(         G3108&lt;6,
                                   IF(            _xlfn.XLOOKUP(C3108,'deck &amp; rules'!$D$22:$M$22,_xlfn.XLOOKUP(H3108,'deck &amp; rules'!$C$23:$C$30,'deck &amp; rules'!$D$23:$M$30))="draw",
                                                     IF(I3108&gt;J3108,1,IF(I3108&lt;J3108,0,2)),
                                                     IF(I3108&gt;H3108,1,IF(I3108&lt;H3108,0,2))),
                                   IF(H3108&lt;7,
                                        IF(G3108&gt;J3108,1,IF(G3108&lt;J3108,0,2)),
                                        IF(G3108&gt;H3108,1,IF(G3108&lt;H3108,0,2))
                                        )
                          )
              )
        )</f>
        <v>1</v>
      </c>
      <c r="L3108">
        <f t="shared" ca="1" si="340"/>
        <v>-323</v>
      </c>
      <c r="M3108">
        <f t="shared" ca="1" si="341"/>
        <v>-330.20000000000954</v>
      </c>
      <c r="N3108">
        <f t="shared" ca="1" si="342"/>
        <v>-488</v>
      </c>
    </row>
    <row r="3109" spans="1:14" x14ac:dyDescent="0.25">
      <c r="A3109">
        <f ca="1"/>
        <v>9</v>
      </c>
      <c r="B3109">
        <f ca="1"/>
        <v>9</v>
      </c>
      <c r="C3109">
        <f ca="1"/>
        <v>3</v>
      </c>
      <c r="D3109">
        <f ca="1"/>
        <v>0</v>
      </c>
      <c r="E3109">
        <f ca="1"/>
        <v>6</v>
      </c>
      <c r="F3109">
        <f ca="1"/>
        <v>1</v>
      </c>
      <c r="G3109">
        <f t="shared" ca="1" si="336"/>
        <v>8</v>
      </c>
      <c r="H3109">
        <f t="shared" ca="1" si="337"/>
        <v>6</v>
      </c>
      <c r="I3109">
        <f t="shared" ca="1" si="338"/>
        <v>1</v>
      </c>
      <c r="J3109">
        <f t="shared" ca="1" si="339"/>
        <v>7</v>
      </c>
      <c r="K3109" cm="1">
        <f t="array" aca="1" ref="K3109" ca="1">IF(G3109&gt;7,
        IF(G3109&gt;H3109, 1, IF(G3109&lt;H3109, 0, 2)),
        IF(       H3109&gt;7,
                     IF(G3109&gt;H3109, 1, IF(G3109&lt;H3109, 0, 2)),
                     IF(         G3109&lt;6,
                                   IF(            _xlfn.XLOOKUP(C3109,'deck &amp; rules'!$D$22:$M$22,_xlfn.XLOOKUP(H3109,'deck &amp; rules'!$C$23:$C$30,'deck &amp; rules'!$D$23:$M$30))="draw",
                                                     IF(I3109&gt;J3109,1,IF(I3109&lt;J3109,0,2)),
                                                     IF(I3109&gt;H3109,1,IF(I3109&lt;H3109,0,2))),
                                   IF(H3109&lt;7,
                                        IF(G3109&gt;J3109,1,IF(G3109&lt;J3109,0,2)),
                                        IF(G3109&gt;H3109,1,IF(G3109&lt;H3109,0,2))
                                        )
                          )
              )
        )</f>
        <v>1</v>
      </c>
      <c r="L3109">
        <f t="shared" ca="1" si="340"/>
        <v>-322</v>
      </c>
      <c r="M3109">
        <f t="shared" ca="1" si="341"/>
        <v>-331.20000000000954</v>
      </c>
      <c r="N3109">
        <f t="shared" ca="1" si="342"/>
        <v>-489</v>
      </c>
    </row>
    <row r="3110" spans="1:14" x14ac:dyDescent="0.25">
      <c r="A3110">
        <f ca="1"/>
        <v>5</v>
      </c>
      <c r="B3110">
        <f ca="1"/>
        <v>6</v>
      </c>
      <c r="C3110">
        <f ca="1"/>
        <v>7</v>
      </c>
      <c r="D3110">
        <f ca="1"/>
        <v>7</v>
      </c>
      <c r="E3110">
        <f ca="1"/>
        <v>0</v>
      </c>
      <c r="F3110">
        <f ca="1"/>
        <v>0</v>
      </c>
      <c r="G3110">
        <f t="shared" ca="1" si="336"/>
        <v>1</v>
      </c>
      <c r="H3110">
        <f t="shared" ca="1" si="337"/>
        <v>7</v>
      </c>
      <c r="I3110">
        <f t="shared" ca="1" si="338"/>
        <v>8</v>
      </c>
      <c r="J3110">
        <f t="shared" ca="1" si="339"/>
        <v>7</v>
      </c>
      <c r="K3110" cm="1">
        <f t="array" aca="1" ref="K3110" ca="1">IF(G3110&gt;7,
        IF(G3110&gt;H3110, 1, IF(G3110&lt;H3110, 0, 2)),
        IF(       H3110&gt;7,
                     IF(G3110&gt;H3110, 1, IF(G3110&lt;H3110, 0, 2)),
                     IF(         G3110&lt;6,
                                   IF(            _xlfn.XLOOKUP(C3110,'deck &amp; rules'!$D$22:$M$22,_xlfn.XLOOKUP(H3110,'deck &amp; rules'!$C$23:$C$30,'deck &amp; rules'!$D$23:$M$30))="draw",
                                                     IF(I3110&gt;J3110,1,IF(I3110&lt;J3110,0,2)),
                                                     IF(I3110&gt;H3110,1,IF(I3110&lt;H3110,0,2))),
                                   IF(H3110&lt;7,
                                        IF(G3110&gt;J3110,1,IF(G3110&lt;J3110,0,2)),
                                        IF(G3110&gt;H3110,1,IF(G3110&lt;H3110,0,2))
                                        )
                          )
              )
        )</f>
        <v>1</v>
      </c>
      <c r="L3110">
        <f t="shared" ca="1" si="340"/>
        <v>-321</v>
      </c>
      <c r="M3110">
        <f t="shared" ca="1" si="341"/>
        <v>-332.20000000000954</v>
      </c>
      <c r="N3110">
        <f t="shared" ca="1" si="342"/>
        <v>-490</v>
      </c>
    </row>
    <row r="3111" spans="1:14" x14ac:dyDescent="0.25">
      <c r="A3111">
        <f ca="1"/>
        <v>6</v>
      </c>
      <c r="B3111">
        <f ca="1"/>
        <v>0</v>
      </c>
      <c r="C3111">
        <f ca="1"/>
        <v>0</v>
      </c>
      <c r="D3111">
        <f ca="1"/>
        <v>3</v>
      </c>
      <c r="E3111">
        <f ca="1"/>
        <v>0</v>
      </c>
      <c r="F3111">
        <f ca="1"/>
        <v>0</v>
      </c>
      <c r="G3111">
        <f t="shared" ca="1" si="336"/>
        <v>6</v>
      </c>
      <c r="H3111">
        <f t="shared" ca="1" si="337"/>
        <v>3</v>
      </c>
      <c r="I3111">
        <f t="shared" ca="1" si="338"/>
        <v>6</v>
      </c>
      <c r="J3111">
        <f t="shared" ca="1" si="339"/>
        <v>3</v>
      </c>
      <c r="K3111" cm="1">
        <f t="array" aca="1" ref="K3111" ca="1">IF(G3111&gt;7,
        IF(G3111&gt;H3111, 1, IF(G3111&lt;H3111, 0, 2)),
        IF(       H3111&gt;7,
                     IF(G3111&gt;H3111, 1, IF(G3111&lt;H3111, 0, 2)),
                     IF(         G3111&lt;6,
                                   IF(            _xlfn.XLOOKUP(C3111,'deck &amp; rules'!$D$22:$M$22,_xlfn.XLOOKUP(H3111,'deck &amp; rules'!$C$23:$C$30,'deck &amp; rules'!$D$23:$M$30))="draw",
                                                     IF(I3111&gt;J3111,1,IF(I3111&lt;J3111,0,2)),
                                                     IF(I3111&gt;H3111,1,IF(I3111&lt;H3111,0,2))),
                                   IF(H3111&lt;7,
                                        IF(G3111&gt;J3111,1,IF(G3111&lt;J3111,0,2)),
                                        IF(G3111&gt;H3111,1,IF(G3111&lt;H3111,0,2))
                                        )
                          )
              )
        )</f>
        <v>1</v>
      </c>
      <c r="L3111">
        <f t="shared" ca="1" si="340"/>
        <v>-320</v>
      </c>
      <c r="M3111">
        <f t="shared" ca="1" si="341"/>
        <v>-333.20000000000954</v>
      </c>
      <c r="N3111">
        <f t="shared" ca="1" si="342"/>
        <v>-491</v>
      </c>
    </row>
    <row r="3112" spans="1:14" x14ac:dyDescent="0.25">
      <c r="A3112">
        <f ca="1"/>
        <v>6</v>
      </c>
      <c r="B3112">
        <f ca="1"/>
        <v>5</v>
      </c>
      <c r="C3112">
        <f ca="1"/>
        <v>8</v>
      </c>
      <c r="D3112">
        <f ca="1"/>
        <v>8</v>
      </c>
      <c r="E3112">
        <f ca="1"/>
        <v>1</v>
      </c>
      <c r="F3112">
        <f ca="1"/>
        <v>6</v>
      </c>
      <c r="G3112">
        <f t="shared" ca="1" si="336"/>
        <v>1</v>
      </c>
      <c r="H3112">
        <f t="shared" ca="1" si="337"/>
        <v>9</v>
      </c>
      <c r="I3112">
        <f t="shared" ca="1" si="338"/>
        <v>9</v>
      </c>
      <c r="J3112">
        <f t="shared" ca="1" si="339"/>
        <v>5</v>
      </c>
      <c r="K3112" cm="1">
        <f t="array" aca="1" ref="K3112" ca="1">IF(G3112&gt;7,
        IF(G3112&gt;H3112, 1, IF(G3112&lt;H3112, 0, 2)),
        IF(       H3112&gt;7,
                     IF(G3112&gt;H3112, 1, IF(G3112&lt;H3112, 0, 2)),
                     IF(         G3112&lt;6,
                                   IF(            _xlfn.XLOOKUP(C3112,'deck &amp; rules'!$D$22:$M$22,_xlfn.XLOOKUP(H3112,'deck &amp; rules'!$C$23:$C$30,'deck &amp; rules'!$D$23:$M$30))="draw",
                                                     IF(I3112&gt;J3112,1,IF(I3112&lt;J3112,0,2)),
                                                     IF(I3112&gt;H3112,1,IF(I3112&lt;H3112,0,2))),
                                   IF(H3112&lt;7,
                                        IF(G3112&gt;J3112,1,IF(G3112&lt;J3112,0,2)),
                                        IF(G3112&gt;H3112,1,IF(G3112&lt;H3112,0,2))
                                        )
                          )
              )
        )</f>
        <v>0</v>
      </c>
      <c r="L3112">
        <f t="shared" ca="1" si="340"/>
        <v>-321</v>
      </c>
      <c r="M3112">
        <f t="shared" ca="1" si="341"/>
        <v>-332.25000000000955</v>
      </c>
      <c r="N3112">
        <f t="shared" ca="1" si="342"/>
        <v>-492</v>
      </c>
    </row>
    <row r="3113" spans="1:14" x14ac:dyDescent="0.25">
      <c r="A3113">
        <f ca="1"/>
        <v>6</v>
      </c>
      <c r="B3113">
        <f ca="1"/>
        <v>8</v>
      </c>
      <c r="C3113">
        <f ca="1"/>
        <v>0</v>
      </c>
      <c r="D3113">
        <f ca="1"/>
        <v>4</v>
      </c>
      <c r="E3113">
        <f ca="1"/>
        <v>0</v>
      </c>
      <c r="F3113">
        <f ca="1"/>
        <v>7</v>
      </c>
      <c r="G3113">
        <f t="shared" ca="1" si="336"/>
        <v>4</v>
      </c>
      <c r="H3113">
        <f t="shared" ca="1" si="337"/>
        <v>4</v>
      </c>
      <c r="I3113">
        <f t="shared" ca="1" si="338"/>
        <v>4</v>
      </c>
      <c r="J3113">
        <f t="shared" ca="1" si="339"/>
        <v>1</v>
      </c>
      <c r="K3113" cm="1">
        <f t="array" aca="1" ref="K3113" ca="1">IF(G3113&gt;7,
        IF(G3113&gt;H3113, 1, IF(G3113&lt;H3113, 0, 2)),
        IF(       H3113&gt;7,
                     IF(G3113&gt;H3113, 1, IF(G3113&lt;H3113, 0, 2)),
                     IF(         G3113&lt;6,
                                   IF(            _xlfn.XLOOKUP(C3113,'deck &amp; rules'!$D$22:$M$22,_xlfn.XLOOKUP(H3113,'deck &amp; rules'!$C$23:$C$30,'deck &amp; rules'!$D$23:$M$30))="draw",
                                                     IF(I3113&gt;J3113,1,IF(I3113&lt;J3113,0,2)),
                                                     IF(I3113&gt;H3113,1,IF(I3113&lt;H3113,0,2))),
                                   IF(H3113&lt;7,
                                        IF(G3113&gt;J3113,1,IF(G3113&lt;J3113,0,2)),
                                        IF(G3113&gt;H3113,1,IF(G3113&lt;H3113,0,2))
                                        )
                          )
              )
        )</f>
        <v>2</v>
      </c>
      <c r="L3113">
        <f t="shared" ca="1" si="340"/>
        <v>-322</v>
      </c>
      <c r="M3113">
        <f t="shared" ca="1" si="341"/>
        <v>-333.25000000000955</v>
      </c>
      <c r="N3113">
        <f t="shared" ca="1" si="342"/>
        <v>-484</v>
      </c>
    </row>
    <row r="3114" spans="1:14" x14ac:dyDescent="0.25">
      <c r="A3114">
        <f ca="1"/>
        <v>0</v>
      </c>
      <c r="B3114">
        <f ca="1"/>
        <v>5</v>
      </c>
      <c r="C3114">
        <f ca="1"/>
        <v>0</v>
      </c>
      <c r="D3114">
        <f ca="1"/>
        <v>0</v>
      </c>
      <c r="E3114">
        <f ca="1"/>
        <v>0</v>
      </c>
      <c r="F3114">
        <f ca="1"/>
        <v>0</v>
      </c>
      <c r="G3114">
        <f t="shared" ca="1" si="336"/>
        <v>5</v>
      </c>
      <c r="H3114">
        <f t="shared" ca="1" si="337"/>
        <v>0</v>
      </c>
      <c r="I3114">
        <f t="shared" ca="1" si="338"/>
        <v>5</v>
      </c>
      <c r="J3114">
        <f t="shared" ca="1" si="339"/>
        <v>0</v>
      </c>
      <c r="K3114" cm="1">
        <f t="array" aca="1" ref="K3114" ca="1">IF(G3114&gt;7,
        IF(G3114&gt;H3114, 1, IF(G3114&lt;H3114, 0, 2)),
        IF(       H3114&gt;7,
                     IF(G3114&gt;H3114, 1, IF(G3114&lt;H3114, 0, 2)),
                     IF(         G3114&lt;6,
                                   IF(            _xlfn.XLOOKUP(C3114,'deck &amp; rules'!$D$22:$M$22,_xlfn.XLOOKUP(H3114,'deck &amp; rules'!$C$23:$C$30,'deck &amp; rules'!$D$23:$M$30))="draw",
                                                     IF(I3114&gt;J3114,1,IF(I3114&lt;J3114,0,2)),
                                                     IF(I3114&gt;H3114,1,IF(I3114&lt;H3114,0,2))),
                                   IF(H3114&lt;7,
                                        IF(G3114&gt;J3114,1,IF(G3114&lt;J3114,0,2)),
                                        IF(G3114&gt;H3114,1,IF(G3114&lt;H3114,0,2))
                                        )
                          )
              )
        )</f>
        <v>1</v>
      </c>
      <c r="L3114">
        <f t="shared" ca="1" si="340"/>
        <v>-321</v>
      </c>
      <c r="M3114">
        <f t="shared" ca="1" si="341"/>
        <v>-334.25000000000955</v>
      </c>
      <c r="N3114">
        <f t="shared" ca="1" si="342"/>
        <v>-485</v>
      </c>
    </row>
    <row r="3115" spans="1:14" x14ac:dyDescent="0.25">
      <c r="A3115">
        <f ca="1"/>
        <v>9</v>
      </c>
      <c r="B3115">
        <f ca="1"/>
        <v>2</v>
      </c>
      <c r="C3115">
        <f ca="1"/>
        <v>0</v>
      </c>
      <c r="D3115">
        <f ca="1"/>
        <v>6</v>
      </c>
      <c r="E3115">
        <f ca="1"/>
        <v>0</v>
      </c>
      <c r="F3115">
        <f ca="1"/>
        <v>0</v>
      </c>
      <c r="G3115">
        <f t="shared" ca="1" si="336"/>
        <v>1</v>
      </c>
      <c r="H3115">
        <f t="shared" ca="1" si="337"/>
        <v>6</v>
      </c>
      <c r="I3115">
        <f t="shared" ca="1" si="338"/>
        <v>1</v>
      </c>
      <c r="J3115">
        <f t="shared" ca="1" si="339"/>
        <v>6</v>
      </c>
      <c r="K3115" cm="1">
        <f t="array" aca="1" ref="K3115" ca="1">IF(G3115&gt;7,
        IF(G3115&gt;H3115, 1, IF(G3115&lt;H3115, 0, 2)),
        IF(       H3115&gt;7,
                     IF(G3115&gt;H3115, 1, IF(G3115&lt;H3115, 0, 2)),
                     IF(         G3115&lt;6,
                                   IF(            _xlfn.XLOOKUP(C3115,'deck &amp; rules'!$D$22:$M$22,_xlfn.XLOOKUP(H3115,'deck &amp; rules'!$C$23:$C$30,'deck &amp; rules'!$D$23:$M$30))="draw",
                                                     IF(I3115&gt;J3115,1,IF(I3115&lt;J3115,0,2)),
                                                     IF(I3115&gt;H3115,1,IF(I3115&lt;H3115,0,2))),
                                   IF(H3115&lt;7,
                                        IF(G3115&gt;J3115,1,IF(G3115&lt;J3115,0,2)),
                                        IF(G3115&gt;H3115,1,IF(G3115&lt;H3115,0,2))
                                        )
                          )
              )
        )</f>
        <v>0</v>
      </c>
      <c r="L3115">
        <f t="shared" ca="1" si="340"/>
        <v>-322</v>
      </c>
      <c r="M3115">
        <f t="shared" ca="1" si="341"/>
        <v>-333.30000000000956</v>
      </c>
      <c r="N3115">
        <f t="shared" ca="1" si="342"/>
        <v>-486</v>
      </c>
    </row>
    <row r="3116" spans="1:14" x14ac:dyDescent="0.25">
      <c r="A3116">
        <f ca="1"/>
        <v>7</v>
      </c>
      <c r="B3116">
        <f ca="1"/>
        <v>0</v>
      </c>
      <c r="C3116">
        <f ca="1"/>
        <v>0</v>
      </c>
      <c r="D3116">
        <f ca="1"/>
        <v>8</v>
      </c>
      <c r="E3116">
        <f ca="1"/>
        <v>5</v>
      </c>
      <c r="F3116">
        <f ca="1"/>
        <v>0</v>
      </c>
      <c r="G3116">
        <f t="shared" ca="1" si="336"/>
        <v>7</v>
      </c>
      <c r="H3116">
        <f t="shared" ca="1" si="337"/>
        <v>3</v>
      </c>
      <c r="I3116">
        <f t="shared" ca="1" si="338"/>
        <v>7</v>
      </c>
      <c r="J3116">
        <f t="shared" ca="1" si="339"/>
        <v>3</v>
      </c>
      <c r="K3116" cm="1">
        <f t="array" aca="1" ref="K3116" ca="1">IF(G3116&gt;7,
        IF(G3116&gt;H3116, 1, IF(G3116&lt;H3116, 0, 2)),
        IF(       H3116&gt;7,
                     IF(G3116&gt;H3116, 1, IF(G3116&lt;H3116, 0, 2)),
                     IF(         G3116&lt;6,
                                   IF(            _xlfn.XLOOKUP(C3116,'deck &amp; rules'!$D$22:$M$22,_xlfn.XLOOKUP(H3116,'deck &amp; rules'!$C$23:$C$30,'deck &amp; rules'!$D$23:$M$30))="draw",
                                                     IF(I3116&gt;J3116,1,IF(I3116&lt;J3116,0,2)),
                                                     IF(I3116&gt;H3116,1,IF(I3116&lt;H3116,0,2))),
                                   IF(H3116&lt;7,
                                        IF(G3116&gt;J3116,1,IF(G3116&lt;J3116,0,2)),
                                        IF(G3116&gt;H3116,1,IF(G3116&lt;H3116,0,2))
                                        )
                          )
              )
        )</f>
        <v>1</v>
      </c>
      <c r="L3116">
        <f t="shared" ca="1" si="340"/>
        <v>-321</v>
      </c>
      <c r="M3116">
        <f t="shared" ca="1" si="341"/>
        <v>-334.30000000000956</v>
      </c>
      <c r="N3116">
        <f t="shared" ca="1" si="342"/>
        <v>-487</v>
      </c>
    </row>
    <row r="3117" spans="1:14" x14ac:dyDescent="0.25">
      <c r="A3117">
        <f ca="1"/>
        <v>0</v>
      </c>
      <c r="B3117">
        <f ca="1"/>
        <v>2</v>
      </c>
      <c r="C3117">
        <f ca="1"/>
        <v>0</v>
      </c>
      <c r="D3117">
        <f ca="1"/>
        <v>0</v>
      </c>
      <c r="E3117">
        <f ca="1"/>
        <v>3</v>
      </c>
      <c r="F3117">
        <f ca="1"/>
        <v>4</v>
      </c>
      <c r="G3117">
        <f t="shared" ca="1" si="336"/>
        <v>2</v>
      </c>
      <c r="H3117">
        <f t="shared" ca="1" si="337"/>
        <v>3</v>
      </c>
      <c r="I3117">
        <f t="shared" ca="1" si="338"/>
        <v>2</v>
      </c>
      <c r="J3117">
        <f t="shared" ca="1" si="339"/>
        <v>7</v>
      </c>
      <c r="K3117" cm="1">
        <f t="array" aca="1" ref="K3117" ca="1">IF(G3117&gt;7,
        IF(G3117&gt;H3117, 1, IF(G3117&lt;H3117, 0, 2)),
        IF(       H3117&gt;7,
                     IF(G3117&gt;H3117, 1, IF(G3117&lt;H3117, 0, 2)),
                     IF(         G3117&lt;6,
                                   IF(            _xlfn.XLOOKUP(C3117,'deck &amp; rules'!$D$22:$M$22,_xlfn.XLOOKUP(H3117,'deck &amp; rules'!$C$23:$C$30,'deck &amp; rules'!$D$23:$M$30))="draw",
                                                     IF(I3117&gt;J3117,1,IF(I3117&lt;J3117,0,2)),
                                                     IF(I3117&gt;H3117,1,IF(I3117&lt;H3117,0,2))),
                                   IF(H3117&lt;7,
                                        IF(G3117&gt;J3117,1,IF(G3117&lt;J3117,0,2)),
                                        IF(G3117&gt;H3117,1,IF(G3117&lt;H3117,0,2))
                                        )
                          )
              )
        )</f>
        <v>0</v>
      </c>
      <c r="L3117">
        <f t="shared" ca="1" si="340"/>
        <v>-322</v>
      </c>
      <c r="M3117">
        <f t="shared" ca="1" si="341"/>
        <v>-333.35000000000957</v>
      </c>
      <c r="N3117">
        <f t="shared" ca="1" si="342"/>
        <v>-488</v>
      </c>
    </row>
    <row r="3118" spans="1:14" x14ac:dyDescent="0.25">
      <c r="A3118">
        <f ca="1"/>
        <v>8</v>
      </c>
      <c r="B3118">
        <f ca="1"/>
        <v>1</v>
      </c>
      <c r="C3118">
        <f ca="1"/>
        <v>1</v>
      </c>
      <c r="D3118">
        <f ca="1"/>
        <v>1</v>
      </c>
      <c r="E3118">
        <f ca="1"/>
        <v>0</v>
      </c>
      <c r="F3118">
        <f ca="1"/>
        <v>0</v>
      </c>
      <c r="G3118">
        <f t="shared" ca="1" si="336"/>
        <v>9</v>
      </c>
      <c r="H3118">
        <f t="shared" ca="1" si="337"/>
        <v>1</v>
      </c>
      <c r="I3118">
        <f t="shared" ca="1" si="338"/>
        <v>0</v>
      </c>
      <c r="J3118">
        <f t="shared" ca="1" si="339"/>
        <v>1</v>
      </c>
      <c r="K3118" cm="1">
        <f t="array" aca="1" ref="K3118" ca="1">IF(G3118&gt;7,
        IF(G3118&gt;H3118, 1, IF(G3118&lt;H3118, 0, 2)),
        IF(       H3118&gt;7,
                     IF(G3118&gt;H3118, 1, IF(G3118&lt;H3118, 0, 2)),
                     IF(         G3118&lt;6,
                                   IF(            _xlfn.XLOOKUP(C3118,'deck &amp; rules'!$D$22:$M$22,_xlfn.XLOOKUP(H3118,'deck &amp; rules'!$C$23:$C$30,'deck &amp; rules'!$D$23:$M$30))="draw",
                                                     IF(I3118&gt;J3118,1,IF(I3118&lt;J3118,0,2)),
                                                     IF(I3118&gt;H3118,1,IF(I3118&lt;H3118,0,2))),
                                   IF(H3118&lt;7,
                                        IF(G3118&gt;J3118,1,IF(G3118&lt;J3118,0,2)),
                                        IF(G3118&gt;H3118,1,IF(G3118&lt;H3118,0,2))
                                        )
                          )
              )
        )</f>
        <v>1</v>
      </c>
      <c r="L3118">
        <f t="shared" ca="1" si="340"/>
        <v>-321</v>
      </c>
      <c r="M3118">
        <f t="shared" ca="1" si="341"/>
        <v>-334.35000000000957</v>
      </c>
      <c r="N3118">
        <f t="shared" ca="1" si="342"/>
        <v>-489</v>
      </c>
    </row>
    <row r="3119" spans="1:14" x14ac:dyDescent="0.25">
      <c r="A3119">
        <f ca="1"/>
        <v>6</v>
      </c>
      <c r="B3119">
        <f ca="1"/>
        <v>0</v>
      </c>
      <c r="C3119">
        <f ca="1"/>
        <v>0</v>
      </c>
      <c r="D3119">
        <f ca="1"/>
        <v>0</v>
      </c>
      <c r="E3119">
        <f ca="1"/>
        <v>2</v>
      </c>
      <c r="F3119">
        <f ca="1"/>
        <v>0</v>
      </c>
      <c r="G3119">
        <f t="shared" ca="1" si="336"/>
        <v>6</v>
      </c>
      <c r="H3119">
        <f t="shared" ca="1" si="337"/>
        <v>2</v>
      </c>
      <c r="I3119">
        <f t="shared" ca="1" si="338"/>
        <v>6</v>
      </c>
      <c r="J3119">
        <f t="shared" ca="1" si="339"/>
        <v>2</v>
      </c>
      <c r="K3119" cm="1">
        <f t="array" aca="1" ref="K3119" ca="1">IF(G3119&gt;7,
        IF(G3119&gt;H3119, 1, IF(G3119&lt;H3119, 0, 2)),
        IF(       H3119&gt;7,
                     IF(G3119&gt;H3119, 1, IF(G3119&lt;H3119, 0, 2)),
                     IF(         G3119&lt;6,
                                   IF(            _xlfn.XLOOKUP(C3119,'deck &amp; rules'!$D$22:$M$22,_xlfn.XLOOKUP(H3119,'deck &amp; rules'!$C$23:$C$30,'deck &amp; rules'!$D$23:$M$30))="draw",
                                                     IF(I3119&gt;J3119,1,IF(I3119&lt;J3119,0,2)),
                                                     IF(I3119&gt;H3119,1,IF(I3119&lt;H3119,0,2))),
                                   IF(H3119&lt;7,
                                        IF(G3119&gt;J3119,1,IF(G3119&lt;J3119,0,2)),
                                        IF(G3119&gt;H3119,1,IF(G3119&lt;H3119,0,2))
                                        )
                          )
              )
        )</f>
        <v>1</v>
      </c>
      <c r="L3119">
        <f t="shared" ca="1" si="340"/>
        <v>-320</v>
      </c>
      <c r="M3119">
        <f t="shared" ca="1" si="341"/>
        <v>-335.35000000000957</v>
      </c>
      <c r="N3119">
        <f t="shared" ca="1" si="342"/>
        <v>-490</v>
      </c>
    </row>
    <row r="3120" spans="1:14" x14ac:dyDescent="0.25">
      <c r="A3120">
        <f ca="1"/>
        <v>9</v>
      </c>
      <c r="B3120">
        <f ca="1"/>
        <v>9</v>
      </c>
      <c r="C3120">
        <f ca="1"/>
        <v>3</v>
      </c>
      <c r="D3120">
        <f ca="1"/>
        <v>8</v>
      </c>
      <c r="E3120">
        <f ca="1"/>
        <v>6</v>
      </c>
      <c r="F3120">
        <f ca="1"/>
        <v>6</v>
      </c>
      <c r="G3120">
        <f t="shared" ca="1" si="336"/>
        <v>8</v>
      </c>
      <c r="H3120">
        <f t="shared" ca="1" si="337"/>
        <v>4</v>
      </c>
      <c r="I3120">
        <f t="shared" ca="1" si="338"/>
        <v>1</v>
      </c>
      <c r="J3120">
        <f t="shared" ca="1" si="339"/>
        <v>0</v>
      </c>
      <c r="K3120" cm="1">
        <f t="array" aca="1" ref="K3120" ca="1">IF(G3120&gt;7,
        IF(G3120&gt;H3120, 1, IF(G3120&lt;H3120, 0, 2)),
        IF(       H3120&gt;7,
                     IF(G3120&gt;H3120, 1, IF(G3120&lt;H3120, 0, 2)),
                     IF(         G3120&lt;6,
                                   IF(            _xlfn.XLOOKUP(C3120,'deck &amp; rules'!$D$22:$M$22,_xlfn.XLOOKUP(H3120,'deck &amp; rules'!$C$23:$C$30,'deck &amp; rules'!$D$23:$M$30))="draw",
                                                     IF(I3120&gt;J3120,1,IF(I3120&lt;J3120,0,2)),
                                                     IF(I3120&gt;H3120,1,IF(I3120&lt;H3120,0,2))),
                                   IF(H3120&lt;7,
                                        IF(G3120&gt;J3120,1,IF(G3120&lt;J3120,0,2)),
                                        IF(G3120&gt;H3120,1,IF(G3120&lt;H3120,0,2))
                                        )
                          )
              )
        )</f>
        <v>1</v>
      </c>
      <c r="L3120">
        <f t="shared" ca="1" si="340"/>
        <v>-319</v>
      </c>
      <c r="M3120">
        <f t="shared" ca="1" si="341"/>
        <v>-336.35000000000957</v>
      </c>
      <c r="N3120">
        <f t="shared" ca="1" si="342"/>
        <v>-491</v>
      </c>
    </row>
    <row r="3121" spans="1:14" x14ac:dyDescent="0.25">
      <c r="A3121">
        <f ca="1"/>
        <v>6</v>
      </c>
      <c r="B3121">
        <f ca="1"/>
        <v>5</v>
      </c>
      <c r="C3121">
        <f ca="1"/>
        <v>4</v>
      </c>
      <c r="D3121">
        <f ca="1"/>
        <v>1</v>
      </c>
      <c r="E3121">
        <f ca="1"/>
        <v>8</v>
      </c>
      <c r="F3121">
        <f ca="1"/>
        <v>9</v>
      </c>
      <c r="G3121">
        <f t="shared" ca="1" si="336"/>
        <v>1</v>
      </c>
      <c r="H3121">
        <f t="shared" ca="1" si="337"/>
        <v>9</v>
      </c>
      <c r="I3121">
        <f t="shared" ca="1" si="338"/>
        <v>5</v>
      </c>
      <c r="J3121">
        <f t="shared" ca="1" si="339"/>
        <v>8</v>
      </c>
      <c r="K3121" cm="1">
        <f t="array" aca="1" ref="K3121" ca="1">IF(G3121&gt;7,
        IF(G3121&gt;H3121, 1, IF(G3121&lt;H3121, 0, 2)),
        IF(       H3121&gt;7,
                     IF(G3121&gt;H3121, 1, IF(G3121&lt;H3121, 0, 2)),
                     IF(         G3121&lt;6,
                                   IF(            _xlfn.XLOOKUP(C3121,'deck &amp; rules'!$D$22:$M$22,_xlfn.XLOOKUP(H3121,'deck &amp; rules'!$C$23:$C$30,'deck &amp; rules'!$D$23:$M$30))="draw",
                                                     IF(I3121&gt;J3121,1,IF(I3121&lt;J3121,0,2)),
                                                     IF(I3121&gt;H3121,1,IF(I3121&lt;H3121,0,2))),
                                   IF(H3121&lt;7,
                                        IF(G3121&gt;J3121,1,IF(G3121&lt;J3121,0,2)),
                                        IF(G3121&gt;H3121,1,IF(G3121&lt;H3121,0,2))
                                        )
                          )
              )
        )</f>
        <v>0</v>
      </c>
      <c r="L3121">
        <f t="shared" ca="1" si="340"/>
        <v>-320</v>
      </c>
      <c r="M3121">
        <f t="shared" ca="1" si="341"/>
        <v>-335.40000000000958</v>
      </c>
      <c r="N3121">
        <f t="shared" ca="1" si="342"/>
        <v>-492</v>
      </c>
    </row>
    <row r="3122" spans="1:14" x14ac:dyDescent="0.25">
      <c r="A3122">
        <f ca="1"/>
        <v>5</v>
      </c>
      <c r="B3122">
        <f ca="1"/>
        <v>2</v>
      </c>
      <c r="C3122">
        <f ca="1"/>
        <v>9</v>
      </c>
      <c r="D3122">
        <f ca="1"/>
        <v>6</v>
      </c>
      <c r="E3122">
        <f ca="1"/>
        <v>0</v>
      </c>
      <c r="F3122">
        <f ca="1"/>
        <v>5</v>
      </c>
      <c r="G3122">
        <f t="shared" ca="1" si="336"/>
        <v>7</v>
      </c>
      <c r="H3122">
        <f t="shared" ca="1" si="337"/>
        <v>6</v>
      </c>
      <c r="I3122">
        <f t="shared" ca="1" si="338"/>
        <v>6</v>
      </c>
      <c r="J3122">
        <f t="shared" ca="1" si="339"/>
        <v>1</v>
      </c>
      <c r="K3122" cm="1">
        <f t="array" aca="1" ref="K3122" ca="1">IF(G3122&gt;7,
        IF(G3122&gt;H3122, 1, IF(G3122&lt;H3122, 0, 2)),
        IF(       H3122&gt;7,
                     IF(G3122&gt;H3122, 1, IF(G3122&lt;H3122, 0, 2)),
                     IF(         G3122&lt;6,
                                   IF(            _xlfn.XLOOKUP(C3122,'deck &amp; rules'!$D$22:$M$22,_xlfn.XLOOKUP(H3122,'deck &amp; rules'!$C$23:$C$30,'deck &amp; rules'!$D$23:$M$30))="draw",
                                                     IF(I3122&gt;J3122,1,IF(I3122&lt;J3122,0,2)),
                                                     IF(I3122&gt;H3122,1,IF(I3122&lt;H3122,0,2))),
                                   IF(H3122&lt;7,
                                        IF(G3122&gt;J3122,1,IF(G3122&lt;J3122,0,2)),
                                        IF(G3122&gt;H3122,1,IF(G3122&lt;H3122,0,2))
                                        )
                          )
              )
        )</f>
        <v>1</v>
      </c>
      <c r="L3122">
        <f t="shared" ca="1" si="340"/>
        <v>-319</v>
      </c>
      <c r="M3122">
        <f t="shared" ca="1" si="341"/>
        <v>-336.40000000000958</v>
      </c>
      <c r="N3122">
        <f t="shared" ca="1" si="342"/>
        <v>-493</v>
      </c>
    </row>
    <row r="3123" spans="1:14" x14ac:dyDescent="0.25">
      <c r="A3123">
        <f ca="1"/>
        <v>1</v>
      </c>
      <c r="B3123">
        <f ca="1"/>
        <v>0</v>
      </c>
      <c r="C3123">
        <f ca="1"/>
        <v>9</v>
      </c>
      <c r="D3123">
        <f ca="1"/>
        <v>7</v>
      </c>
      <c r="E3123">
        <f ca="1"/>
        <v>0</v>
      </c>
      <c r="F3123">
        <f ca="1"/>
        <v>0</v>
      </c>
      <c r="G3123">
        <f t="shared" ca="1" si="336"/>
        <v>1</v>
      </c>
      <c r="H3123">
        <f t="shared" ca="1" si="337"/>
        <v>7</v>
      </c>
      <c r="I3123">
        <f t="shared" ca="1" si="338"/>
        <v>0</v>
      </c>
      <c r="J3123">
        <f t="shared" ca="1" si="339"/>
        <v>7</v>
      </c>
      <c r="K3123" cm="1">
        <f t="array" aca="1" ref="K3123" ca="1">IF(G3123&gt;7,
        IF(G3123&gt;H3123, 1, IF(G3123&lt;H3123, 0, 2)),
        IF(       H3123&gt;7,
                     IF(G3123&gt;H3123, 1, IF(G3123&lt;H3123, 0, 2)),
                     IF(         G3123&lt;6,
                                   IF(            _xlfn.XLOOKUP(C3123,'deck &amp; rules'!$D$22:$M$22,_xlfn.XLOOKUP(H3123,'deck &amp; rules'!$C$23:$C$30,'deck &amp; rules'!$D$23:$M$30))="draw",
                                                     IF(I3123&gt;J3123,1,IF(I3123&lt;J3123,0,2)),
                                                     IF(I3123&gt;H3123,1,IF(I3123&lt;H3123,0,2))),
                                   IF(H3123&lt;7,
                                        IF(G3123&gt;J3123,1,IF(G3123&lt;J3123,0,2)),
                                        IF(G3123&gt;H3123,1,IF(G3123&lt;H3123,0,2))
                                        )
                          )
              )
        )</f>
        <v>0</v>
      </c>
      <c r="L3123">
        <f t="shared" ca="1" si="340"/>
        <v>-320</v>
      </c>
      <c r="M3123">
        <f t="shared" ca="1" si="341"/>
        <v>-335.4500000000096</v>
      </c>
      <c r="N3123">
        <f t="shared" ca="1" si="342"/>
        <v>-494</v>
      </c>
    </row>
    <row r="3124" spans="1:14" x14ac:dyDescent="0.25">
      <c r="A3124">
        <f ca="1"/>
        <v>0</v>
      </c>
      <c r="B3124">
        <f ca="1"/>
        <v>5</v>
      </c>
      <c r="C3124">
        <f ca="1"/>
        <v>0</v>
      </c>
      <c r="D3124">
        <f ca="1"/>
        <v>6</v>
      </c>
      <c r="E3124">
        <f ca="1"/>
        <v>2</v>
      </c>
      <c r="F3124">
        <f ca="1"/>
        <v>0</v>
      </c>
      <c r="G3124">
        <f t="shared" ca="1" si="336"/>
        <v>5</v>
      </c>
      <c r="H3124">
        <f t="shared" ca="1" si="337"/>
        <v>8</v>
      </c>
      <c r="I3124">
        <f t="shared" ca="1" si="338"/>
        <v>5</v>
      </c>
      <c r="J3124">
        <f t="shared" ca="1" si="339"/>
        <v>8</v>
      </c>
      <c r="K3124" cm="1">
        <f t="array" aca="1" ref="K3124" ca="1">IF(G3124&gt;7,
        IF(G3124&gt;H3124, 1, IF(G3124&lt;H3124, 0, 2)),
        IF(       H3124&gt;7,
                     IF(G3124&gt;H3124, 1, IF(G3124&lt;H3124, 0, 2)),
                     IF(         G3124&lt;6,
                                   IF(            _xlfn.XLOOKUP(C3124,'deck &amp; rules'!$D$22:$M$22,_xlfn.XLOOKUP(H3124,'deck &amp; rules'!$C$23:$C$30,'deck &amp; rules'!$D$23:$M$30))="draw",
                                                     IF(I3124&gt;J3124,1,IF(I3124&lt;J3124,0,2)),
                                                     IF(I3124&gt;H3124,1,IF(I3124&lt;H3124,0,2))),
                                   IF(H3124&lt;7,
                                        IF(G3124&gt;J3124,1,IF(G3124&lt;J3124,0,2)),
                                        IF(G3124&gt;H3124,1,IF(G3124&lt;H3124,0,2))
                                        )
                          )
              )
        )</f>
        <v>0</v>
      </c>
      <c r="L3124">
        <f t="shared" ca="1" si="340"/>
        <v>-321</v>
      </c>
      <c r="M3124">
        <f t="shared" ca="1" si="341"/>
        <v>-334.50000000000961</v>
      </c>
      <c r="N3124">
        <f t="shared" ca="1" si="342"/>
        <v>-495</v>
      </c>
    </row>
    <row r="3125" spans="1:14" x14ac:dyDescent="0.25">
      <c r="A3125">
        <f ca="1"/>
        <v>4</v>
      </c>
      <c r="B3125">
        <f ca="1"/>
        <v>2</v>
      </c>
      <c r="C3125">
        <f ca="1"/>
        <v>1</v>
      </c>
      <c r="D3125">
        <f ca="1"/>
        <v>0</v>
      </c>
      <c r="E3125">
        <f ca="1"/>
        <v>4</v>
      </c>
      <c r="F3125">
        <f ca="1"/>
        <v>1</v>
      </c>
      <c r="G3125">
        <f t="shared" ca="1" si="336"/>
        <v>6</v>
      </c>
      <c r="H3125">
        <f t="shared" ca="1" si="337"/>
        <v>4</v>
      </c>
      <c r="I3125">
        <f t="shared" ca="1" si="338"/>
        <v>7</v>
      </c>
      <c r="J3125">
        <f t="shared" ca="1" si="339"/>
        <v>5</v>
      </c>
      <c r="K3125" cm="1">
        <f t="array" aca="1" ref="K3125" ca="1">IF(G3125&gt;7,
        IF(G3125&gt;H3125, 1, IF(G3125&lt;H3125, 0, 2)),
        IF(       H3125&gt;7,
                     IF(G3125&gt;H3125, 1, IF(G3125&lt;H3125, 0, 2)),
                     IF(         G3125&lt;6,
                                   IF(            _xlfn.XLOOKUP(C3125,'deck &amp; rules'!$D$22:$M$22,_xlfn.XLOOKUP(H3125,'deck &amp; rules'!$C$23:$C$30,'deck &amp; rules'!$D$23:$M$30))="draw",
                                                     IF(I3125&gt;J3125,1,IF(I3125&lt;J3125,0,2)),
                                                     IF(I3125&gt;H3125,1,IF(I3125&lt;H3125,0,2))),
                                   IF(H3125&lt;7,
                                        IF(G3125&gt;J3125,1,IF(G3125&lt;J3125,0,2)),
                                        IF(G3125&gt;H3125,1,IF(G3125&lt;H3125,0,2))
                                        )
                          )
              )
        )</f>
        <v>1</v>
      </c>
      <c r="L3125">
        <f t="shared" ca="1" si="340"/>
        <v>-320</v>
      </c>
      <c r="M3125">
        <f t="shared" ca="1" si="341"/>
        <v>-335.50000000000961</v>
      </c>
      <c r="N3125">
        <f t="shared" ca="1" si="342"/>
        <v>-496</v>
      </c>
    </row>
    <row r="3126" spans="1:14" x14ac:dyDescent="0.25">
      <c r="A3126">
        <f ca="1"/>
        <v>1</v>
      </c>
      <c r="B3126">
        <f ca="1"/>
        <v>2</v>
      </c>
      <c r="C3126">
        <f ca="1"/>
        <v>2</v>
      </c>
      <c r="D3126">
        <f ca="1"/>
        <v>1</v>
      </c>
      <c r="E3126">
        <f ca="1"/>
        <v>0</v>
      </c>
      <c r="F3126">
        <f ca="1"/>
        <v>1</v>
      </c>
      <c r="G3126">
        <f t="shared" ca="1" si="336"/>
        <v>3</v>
      </c>
      <c r="H3126">
        <f t="shared" ca="1" si="337"/>
        <v>1</v>
      </c>
      <c r="I3126">
        <f t="shared" ca="1" si="338"/>
        <v>5</v>
      </c>
      <c r="J3126">
        <f t="shared" ca="1" si="339"/>
        <v>2</v>
      </c>
      <c r="K3126" cm="1">
        <f t="array" aca="1" ref="K3126" ca="1">IF(G3126&gt;7,
        IF(G3126&gt;H3126, 1, IF(G3126&lt;H3126, 0, 2)),
        IF(       H3126&gt;7,
                     IF(G3126&gt;H3126, 1, IF(G3126&lt;H3126, 0, 2)),
                     IF(         G3126&lt;6,
                                   IF(            _xlfn.XLOOKUP(C3126,'deck &amp; rules'!$D$22:$M$22,_xlfn.XLOOKUP(H3126,'deck &amp; rules'!$C$23:$C$30,'deck &amp; rules'!$D$23:$M$30))="draw",
                                                     IF(I3126&gt;J3126,1,IF(I3126&lt;J3126,0,2)),
                                                     IF(I3126&gt;H3126,1,IF(I3126&lt;H3126,0,2))),
                                   IF(H3126&lt;7,
                                        IF(G3126&gt;J3126,1,IF(G3126&lt;J3126,0,2)),
                                        IF(G3126&gt;H3126,1,IF(G3126&lt;H3126,0,2))
                                        )
                          )
              )
        )</f>
        <v>1</v>
      </c>
      <c r="L3126">
        <f t="shared" ca="1" si="340"/>
        <v>-319</v>
      </c>
      <c r="M3126">
        <f t="shared" ca="1" si="341"/>
        <v>-336.50000000000961</v>
      </c>
      <c r="N3126">
        <f t="shared" ca="1" si="342"/>
        <v>-497</v>
      </c>
    </row>
    <row r="3127" spans="1:14" x14ac:dyDescent="0.25">
      <c r="A3127">
        <f ca="1"/>
        <v>0</v>
      </c>
      <c r="B3127">
        <f ca="1"/>
        <v>1</v>
      </c>
      <c r="C3127">
        <f ca="1"/>
        <v>5</v>
      </c>
      <c r="D3127">
        <f ca="1"/>
        <v>6</v>
      </c>
      <c r="E3127">
        <f ca="1"/>
        <v>6</v>
      </c>
      <c r="F3127">
        <f ca="1"/>
        <v>0</v>
      </c>
      <c r="G3127">
        <f t="shared" ca="1" si="336"/>
        <v>1</v>
      </c>
      <c r="H3127">
        <f t="shared" ca="1" si="337"/>
        <v>2</v>
      </c>
      <c r="I3127">
        <f t="shared" ca="1" si="338"/>
        <v>6</v>
      </c>
      <c r="J3127">
        <f t="shared" ca="1" si="339"/>
        <v>2</v>
      </c>
      <c r="K3127" cm="1">
        <f t="array" aca="1" ref="K3127" ca="1">IF(G3127&gt;7,
        IF(G3127&gt;H3127, 1, IF(G3127&lt;H3127, 0, 2)),
        IF(       H3127&gt;7,
                     IF(G3127&gt;H3127, 1, IF(G3127&lt;H3127, 0, 2)),
                     IF(         G3127&lt;6,
                                   IF(            _xlfn.XLOOKUP(C3127,'deck &amp; rules'!$D$22:$M$22,_xlfn.XLOOKUP(H3127,'deck &amp; rules'!$C$23:$C$30,'deck &amp; rules'!$D$23:$M$30))="draw",
                                                     IF(I3127&gt;J3127,1,IF(I3127&lt;J3127,0,2)),
                                                     IF(I3127&gt;H3127,1,IF(I3127&lt;H3127,0,2))),
                                   IF(H3127&lt;7,
                                        IF(G3127&gt;J3127,1,IF(G3127&lt;J3127,0,2)),
                                        IF(G3127&gt;H3127,1,IF(G3127&lt;H3127,0,2))
                                        )
                          )
              )
        )</f>
        <v>1</v>
      </c>
      <c r="L3127">
        <f t="shared" ca="1" si="340"/>
        <v>-318</v>
      </c>
      <c r="M3127">
        <f t="shared" ca="1" si="341"/>
        <v>-337.50000000000961</v>
      </c>
      <c r="N3127">
        <f t="shared" ca="1" si="342"/>
        <v>-498</v>
      </c>
    </row>
    <row r="3128" spans="1:14" x14ac:dyDescent="0.25">
      <c r="A3128">
        <f ca="1"/>
        <v>9</v>
      </c>
      <c r="B3128">
        <f ca="1"/>
        <v>7</v>
      </c>
      <c r="C3128">
        <f ca="1"/>
        <v>6</v>
      </c>
      <c r="D3128">
        <f ca="1"/>
        <v>0</v>
      </c>
      <c r="E3128">
        <f ca="1"/>
        <v>0</v>
      </c>
      <c r="F3128">
        <f ca="1"/>
        <v>8</v>
      </c>
      <c r="G3128">
        <f t="shared" ca="1" si="336"/>
        <v>6</v>
      </c>
      <c r="H3128">
        <f t="shared" ca="1" si="337"/>
        <v>0</v>
      </c>
      <c r="I3128">
        <f t="shared" ca="1" si="338"/>
        <v>2</v>
      </c>
      <c r="J3128">
        <f t="shared" ca="1" si="339"/>
        <v>8</v>
      </c>
      <c r="K3128" cm="1">
        <f t="array" aca="1" ref="K3128" ca="1">IF(G3128&gt;7,
        IF(G3128&gt;H3128, 1, IF(G3128&lt;H3128, 0, 2)),
        IF(       H3128&gt;7,
                     IF(G3128&gt;H3128, 1, IF(G3128&lt;H3128, 0, 2)),
                     IF(         G3128&lt;6,
                                   IF(            _xlfn.XLOOKUP(C3128,'deck &amp; rules'!$D$22:$M$22,_xlfn.XLOOKUP(H3128,'deck &amp; rules'!$C$23:$C$30,'deck &amp; rules'!$D$23:$M$30))="draw",
                                                     IF(I3128&gt;J3128,1,IF(I3128&lt;J3128,0,2)),
                                                     IF(I3128&gt;H3128,1,IF(I3128&lt;H3128,0,2))),
                                   IF(H3128&lt;7,
                                        IF(G3128&gt;J3128,1,IF(G3128&lt;J3128,0,2)),
                                        IF(G3128&gt;H3128,1,IF(G3128&lt;H3128,0,2))
                                        )
                          )
              )
        )</f>
        <v>0</v>
      </c>
      <c r="L3128">
        <f t="shared" ca="1" si="340"/>
        <v>-319</v>
      </c>
      <c r="M3128">
        <f t="shared" ca="1" si="341"/>
        <v>-336.55000000000962</v>
      </c>
      <c r="N3128">
        <f t="shared" ca="1" si="342"/>
        <v>-499</v>
      </c>
    </row>
    <row r="3129" spans="1:14" x14ac:dyDescent="0.25">
      <c r="A3129">
        <f ca="1"/>
        <v>0</v>
      </c>
      <c r="B3129">
        <f ca="1"/>
        <v>0</v>
      </c>
      <c r="C3129">
        <f ca="1"/>
        <v>0</v>
      </c>
      <c r="D3129">
        <f ca="1"/>
        <v>8</v>
      </c>
      <c r="E3129">
        <f ca="1"/>
        <v>2</v>
      </c>
      <c r="F3129">
        <f ca="1"/>
        <v>1</v>
      </c>
      <c r="G3129">
        <f t="shared" ca="1" si="336"/>
        <v>0</v>
      </c>
      <c r="H3129">
        <f t="shared" ca="1" si="337"/>
        <v>0</v>
      </c>
      <c r="I3129">
        <f t="shared" ca="1" si="338"/>
        <v>0</v>
      </c>
      <c r="J3129">
        <f t="shared" ca="1" si="339"/>
        <v>1</v>
      </c>
      <c r="K3129" cm="1">
        <f t="array" aca="1" ref="K3129" ca="1">IF(G3129&gt;7,
        IF(G3129&gt;H3129, 1, IF(G3129&lt;H3129, 0, 2)),
        IF(       H3129&gt;7,
                     IF(G3129&gt;H3129, 1, IF(G3129&lt;H3129, 0, 2)),
                     IF(         G3129&lt;6,
                                   IF(            _xlfn.XLOOKUP(C3129,'deck &amp; rules'!$D$22:$M$22,_xlfn.XLOOKUP(H3129,'deck &amp; rules'!$C$23:$C$30,'deck &amp; rules'!$D$23:$M$30))="draw",
                                                     IF(I3129&gt;J3129,1,IF(I3129&lt;J3129,0,2)),
                                                     IF(I3129&gt;H3129,1,IF(I3129&lt;H3129,0,2))),
                                   IF(H3129&lt;7,
                                        IF(G3129&gt;J3129,1,IF(G3129&lt;J3129,0,2)),
                                        IF(G3129&gt;H3129,1,IF(G3129&lt;H3129,0,2))
                                        )
                          )
              )
        )</f>
        <v>0</v>
      </c>
      <c r="L3129">
        <f t="shared" ca="1" si="340"/>
        <v>-320</v>
      </c>
      <c r="M3129">
        <f t="shared" ca="1" si="341"/>
        <v>-335.60000000000963</v>
      </c>
      <c r="N3129">
        <f t="shared" ca="1" si="342"/>
        <v>-500</v>
      </c>
    </row>
    <row r="3130" spans="1:14" x14ac:dyDescent="0.25">
      <c r="A3130">
        <f ca="1"/>
        <v>3</v>
      </c>
      <c r="B3130">
        <f ca="1"/>
        <v>4</v>
      </c>
      <c r="C3130">
        <f ca="1"/>
        <v>8</v>
      </c>
      <c r="D3130">
        <f ca="1"/>
        <v>0</v>
      </c>
      <c r="E3130">
        <f ca="1"/>
        <v>0</v>
      </c>
      <c r="F3130">
        <f ca="1"/>
        <v>1</v>
      </c>
      <c r="G3130">
        <f t="shared" ca="1" si="336"/>
        <v>7</v>
      </c>
      <c r="H3130">
        <f t="shared" ca="1" si="337"/>
        <v>0</v>
      </c>
      <c r="I3130">
        <f t="shared" ca="1" si="338"/>
        <v>5</v>
      </c>
      <c r="J3130">
        <f t="shared" ca="1" si="339"/>
        <v>1</v>
      </c>
      <c r="K3130" cm="1">
        <f t="array" aca="1" ref="K3130" ca="1">IF(G3130&gt;7,
        IF(G3130&gt;H3130, 1, IF(G3130&lt;H3130, 0, 2)),
        IF(       H3130&gt;7,
                     IF(G3130&gt;H3130, 1, IF(G3130&lt;H3130, 0, 2)),
                     IF(         G3130&lt;6,
                                   IF(            _xlfn.XLOOKUP(C3130,'deck &amp; rules'!$D$22:$M$22,_xlfn.XLOOKUP(H3130,'deck &amp; rules'!$C$23:$C$30,'deck &amp; rules'!$D$23:$M$30))="draw",
                                                     IF(I3130&gt;J3130,1,IF(I3130&lt;J3130,0,2)),
                                                     IF(I3130&gt;H3130,1,IF(I3130&lt;H3130,0,2))),
                                   IF(H3130&lt;7,
                                        IF(G3130&gt;J3130,1,IF(G3130&lt;J3130,0,2)),
                                        IF(G3130&gt;H3130,1,IF(G3130&lt;H3130,0,2))
                                        )
                          )
              )
        )</f>
        <v>1</v>
      </c>
      <c r="L3130">
        <f t="shared" ca="1" si="340"/>
        <v>-319</v>
      </c>
      <c r="M3130">
        <f t="shared" ca="1" si="341"/>
        <v>-336.60000000000963</v>
      </c>
      <c r="N3130">
        <f t="shared" ca="1" si="342"/>
        <v>-501</v>
      </c>
    </row>
    <row r="3131" spans="1:14" x14ac:dyDescent="0.25">
      <c r="A3131">
        <f ca="1"/>
        <v>4</v>
      </c>
      <c r="B3131">
        <f ca="1"/>
        <v>0</v>
      </c>
      <c r="C3131">
        <f ca="1"/>
        <v>9</v>
      </c>
      <c r="D3131">
        <f ca="1"/>
        <v>0</v>
      </c>
      <c r="E3131">
        <f ca="1"/>
        <v>1</v>
      </c>
      <c r="F3131">
        <f ca="1"/>
        <v>0</v>
      </c>
      <c r="G3131">
        <f t="shared" ca="1" si="336"/>
        <v>4</v>
      </c>
      <c r="H3131">
        <f t="shared" ca="1" si="337"/>
        <v>1</v>
      </c>
      <c r="I3131">
        <f t="shared" ca="1" si="338"/>
        <v>3</v>
      </c>
      <c r="J3131">
        <f t="shared" ca="1" si="339"/>
        <v>1</v>
      </c>
      <c r="K3131" cm="1">
        <f t="array" aca="1" ref="K3131" ca="1">IF(G3131&gt;7,
        IF(G3131&gt;H3131, 1, IF(G3131&lt;H3131, 0, 2)),
        IF(       H3131&gt;7,
                     IF(G3131&gt;H3131, 1, IF(G3131&lt;H3131, 0, 2)),
                     IF(         G3131&lt;6,
                                   IF(            _xlfn.XLOOKUP(C3131,'deck &amp; rules'!$D$22:$M$22,_xlfn.XLOOKUP(H3131,'deck &amp; rules'!$C$23:$C$30,'deck &amp; rules'!$D$23:$M$30))="draw",
                                                     IF(I3131&gt;J3131,1,IF(I3131&lt;J3131,0,2)),
                                                     IF(I3131&gt;H3131,1,IF(I3131&lt;H3131,0,2))),
                                   IF(H3131&lt;7,
                                        IF(G3131&gt;J3131,1,IF(G3131&lt;J3131,0,2)),
                                        IF(G3131&gt;H3131,1,IF(G3131&lt;H3131,0,2))
                                        )
                          )
              )
        )</f>
        <v>1</v>
      </c>
      <c r="L3131">
        <f t="shared" ca="1" si="340"/>
        <v>-318</v>
      </c>
      <c r="M3131">
        <f t="shared" ca="1" si="341"/>
        <v>-337.60000000000963</v>
      </c>
      <c r="N3131">
        <f t="shared" ca="1" si="342"/>
        <v>-502</v>
      </c>
    </row>
    <row r="3132" spans="1:14" x14ac:dyDescent="0.25">
      <c r="A3132">
        <f ca="1"/>
        <v>7</v>
      </c>
      <c r="B3132">
        <f ca="1"/>
        <v>0</v>
      </c>
      <c r="C3132">
        <f ca="1"/>
        <v>9</v>
      </c>
      <c r="D3132">
        <f ca="1"/>
        <v>9</v>
      </c>
      <c r="E3132">
        <f ca="1"/>
        <v>4</v>
      </c>
      <c r="F3132">
        <f ca="1"/>
        <v>0</v>
      </c>
      <c r="G3132">
        <f t="shared" ca="1" si="336"/>
        <v>7</v>
      </c>
      <c r="H3132">
        <f t="shared" ca="1" si="337"/>
        <v>3</v>
      </c>
      <c r="I3132">
        <f t="shared" ca="1" si="338"/>
        <v>6</v>
      </c>
      <c r="J3132">
        <f t="shared" ca="1" si="339"/>
        <v>3</v>
      </c>
      <c r="K3132" cm="1">
        <f t="array" aca="1" ref="K3132" ca="1">IF(G3132&gt;7,
        IF(G3132&gt;H3132, 1, IF(G3132&lt;H3132, 0, 2)),
        IF(       H3132&gt;7,
                     IF(G3132&gt;H3132, 1, IF(G3132&lt;H3132, 0, 2)),
                     IF(         G3132&lt;6,
                                   IF(            _xlfn.XLOOKUP(C3132,'deck &amp; rules'!$D$22:$M$22,_xlfn.XLOOKUP(H3132,'deck &amp; rules'!$C$23:$C$30,'deck &amp; rules'!$D$23:$M$30))="draw",
                                                     IF(I3132&gt;J3132,1,IF(I3132&lt;J3132,0,2)),
                                                     IF(I3132&gt;H3132,1,IF(I3132&lt;H3132,0,2))),
                                   IF(H3132&lt;7,
                                        IF(G3132&gt;J3132,1,IF(G3132&lt;J3132,0,2)),
                                        IF(G3132&gt;H3132,1,IF(G3132&lt;H3132,0,2))
                                        )
                          )
              )
        )</f>
        <v>1</v>
      </c>
      <c r="L3132">
        <f t="shared" ca="1" si="340"/>
        <v>-317</v>
      </c>
      <c r="M3132">
        <f t="shared" ca="1" si="341"/>
        <v>-338.60000000000963</v>
      </c>
      <c r="N3132">
        <f t="shared" ca="1" si="342"/>
        <v>-503</v>
      </c>
    </row>
    <row r="3133" spans="1:14" x14ac:dyDescent="0.25">
      <c r="A3133">
        <f ca="1"/>
        <v>6</v>
      </c>
      <c r="B3133">
        <f ca="1"/>
        <v>6</v>
      </c>
      <c r="C3133">
        <f ca="1"/>
        <v>0</v>
      </c>
      <c r="D3133">
        <f ca="1"/>
        <v>0</v>
      </c>
      <c r="E3133">
        <f ca="1"/>
        <v>0</v>
      </c>
      <c r="F3133">
        <f ca="1"/>
        <v>1</v>
      </c>
      <c r="G3133">
        <f t="shared" ca="1" si="336"/>
        <v>2</v>
      </c>
      <c r="H3133">
        <f t="shared" ca="1" si="337"/>
        <v>0</v>
      </c>
      <c r="I3133">
        <f t="shared" ca="1" si="338"/>
        <v>2</v>
      </c>
      <c r="J3133">
        <f t="shared" ca="1" si="339"/>
        <v>1</v>
      </c>
      <c r="K3133" cm="1">
        <f t="array" aca="1" ref="K3133" ca="1">IF(G3133&gt;7,
        IF(G3133&gt;H3133, 1, IF(G3133&lt;H3133, 0, 2)),
        IF(       H3133&gt;7,
                     IF(G3133&gt;H3133, 1, IF(G3133&lt;H3133, 0, 2)),
                     IF(         G3133&lt;6,
                                   IF(            _xlfn.XLOOKUP(C3133,'deck &amp; rules'!$D$22:$M$22,_xlfn.XLOOKUP(H3133,'deck &amp; rules'!$C$23:$C$30,'deck &amp; rules'!$D$23:$M$30))="draw",
                                                     IF(I3133&gt;J3133,1,IF(I3133&lt;J3133,0,2)),
                                                     IF(I3133&gt;H3133,1,IF(I3133&lt;H3133,0,2))),
                                   IF(H3133&lt;7,
                                        IF(G3133&gt;J3133,1,IF(G3133&lt;J3133,0,2)),
                                        IF(G3133&gt;H3133,1,IF(G3133&lt;H3133,0,2))
                                        )
                          )
              )
        )</f>
        <v>1</v>
      </c>
      <c r="L3133">
        <f t="shared" ca="1" si="340"/>
        <v>-316</v>
      </c>
      <c r="M3133">
        <f t="shared" ca="1" si="341"/>
        <v>-339.60000000000963</v>
      </c>
      <c r="N3133">
        <f t="shared" ca="1" si="342"/>
        <v>-504</v>
      </c>
    </row>
    <row r="3134" spans="1:14" x14ac:dyDescent="0.25">
      <c r="A3134">
        <f ca="1"/>
        <v>2</v>
      </c>
      <c r="B3134">
        <f ca="1"/>
        <v>6</v>
      </c>
      <c r="C3134">
        <f ca="1"/>
        <v>0</v>
      </c>
      <c r="D3134">
        <f ca="1"/>
        <v>6</v>
      </c>
      <c r="E3134">
        <f ca="1"/>
        <v>2</v>
      </c>
      <c r="F3134">
        <f ca="1"/>
        <v>4</v>
      </c>
      <c r="G3134">
        <f t="shared" ca="1" si="336"/>
        <v>8</v>
      </c>
      <c r="H3134">
        <f t="shared" ca="1" si="337"/>
        <v>8</v>
      </c>
      <c r="I3134">
        <f t="shared" ca="1" si="338"/>
        <v>8</v>
      </c>
      <c r="J3134">
        <f t="shared" ca="1" si="339"/>
        <v>2</v>
      </c>
      <c r="K3134" cm="1">
        <f t="array" aca="1" ref="K3134" ca="1">IF(G3134&gt;7,
        IF(G3134&gt;H3134, 1, IF(G3134&lt;H3134, 0, 2)),
        IF(       H3134&gt;7,
                     IF(G3134&gt;H3134, 1, IF(G3134&lt;H3134, 0, 2)),
                     IF(         G3134&lt;6,
                                   IF(            _xlfn.XLOOKUP(C3134,'deck &amp; rules'!$D$22:$M$22,_xlfn.XLOOKUP(H3134,'deck &amp; rules'!$C$23:$C$30,'deck &amp; rules'!$D$23:$M$30))="draw",
                                                     IF(I3134&gt;J3134,1,IF(I3134&lt;J3134,0,2)),
                                                     IF(I3134&gt;H3134,1,IF(I3134&lt;H3134,0,2))),
                                   IF(H3134&lt;7,
                                        IF(G3134&gt;J3134,1,IF(G3134&lt;J3134,0,2)),
                                        IF(G3134&gt;H3134,1,IF(G3134&lt;H3134,0,2))
                                        )
                          )
              )
        )</f>
        <v>2</v>
      </c>
      <c r="L3134">
        <f t="shared" ca="1" si="340"/>
        <v>-317</v>
      </c>
      <c r="M3134">
        <f t="shared" ca="1" si="341"/>
        <v>-340.60000000000963</v>
      </c>
      <c r="N3134">
        <f t="shared" ca="1" si="342"/>
        <v>-496</v>
      </c>
    </row>
    <row r="3135" spans="1:14" x14ac:dyDescent="0.25">
      <c r="A3135">
        <f ca="1"/>
        <v>0</v>
      </c>
      <c r="B3135">
        <f ca="1"/>
        <v>6</v>
      </c>
      <c r="C3135">
        <f ca="1"/>
        <v>0</v>
      </c>
      <c r="D3135">
        <f ca="1"/>
        <v>4</v>
      </c>
      <c r="E3135">
        <f ca="1"/>
        <v>1</v>
      </c>
      <c r="F3135">
        <f ca="1"/>
        <v>8</v>
      </c>
      <c r="G3135">
        <f t="shared" ca="1" si="336"/>
        <v>6</v>
      </c>
      <c r="H3135">
        <f t="shared" ca="1" si="337"/>
        <v>5</v>
      </c>
      <c r="I3135">
        <f t="shared" ca="1" si="338"/>
        <v>6</v>
      </c>
      <c r="J3135">
        <f t="shared" ca="1" si="339"/>
        <v>3</v>
      </c>
      <c r="K3135" cm="1">
        <f t="array" aca="1" ref="K3135" ca="1">IF(G3135&gt;7,
        IF(G3135&gt;H3135, 1, IF(G3135&lt;H3135, 0, 2)),
        IF(       H3135&gt;7,
                     IF(G3135&gt;H3135, 1, IF(G3135&lt;H3135, 0, 2)),
                     IF(         G3135&lt;6,
                                   IF(            _xlfn.XLOOKUP(C3135,'deck &amp; rules'!$D$22:$M$22,_xlfn.XLOOKUP(H3135,'deck &amp; rules'!$C$23:$C$30,'deck &amp; rules'!$D$23:$M$30))="draw",
                                                     IF(I3135&gt;J3135,1,IF(I3135&lt;J3135,0,2)),
                                                     IF(I3135&gt;H3135,1,IF(I3135&lt;H3135,0,2))),
                                   IF(H3135&lt;7,
                                        IF(G3135&gt;J3135,1,IF(G3135&lt;J3135,0,2)),
                                        IF(G3135&gt;H3135,1,IF(G3135&lt;H3135,0,2))
                                        )
                          )
              )
        )</f>
        <v>1</v>
      </c>
      <c r="L3135">
        <f t="shared" ca="1" si="340"/>
        <v>-316</v>
      </c>
      <c r="M3135">
        <f t="shared" ca="1" si="341"/>
        <v>-341.60000000000963</v>
      </c>
      <c r="N3135">
        <f t="shared" ca="1" si="342"/>
        <v>-497</v>
      </c>
    </row>
    <row r="3136" spans="1:14" x14ac:dyDescent="0.25">
      <c r="A3136">
        <f ca="1"/>
        <v>2</v>
      </c>
      <c r="B3136">
        <f ca="1"/>
        <v>3</v>
      </c>
      <c r="C3136">
        <f ca="1"/>
        <v>0</v>
      </c>
      <c r="D3136">
        <f ca="1"/>
        <v>0</v>
      </c>
      <c r="E3136">
        <f ca="1"/>
        <v>4</v>
      </c>
      <c r="F3136">
        <f ca="1"/>
        <v>2</v>
      </c>
      <c r="G3136">
        <f t="shared" ca="1" si="336"/>
        <v>5</v>
      </c>
      <c r="H3136">
        <f t="shared" ca="1" si="337"/>
        <v>4</v>
      </c>
      <c r="I3136">
        <f t="shared" ca="1" si="338"/>
        <v>5</v>
      </c>
      <c r="J3136">
        <f t="shared" ca="1" si="339"/>
        <v>6</v>
      </c>
      <c r="K3136" cm="1">
        <f t="array" aca="1" ref="K3136" ca="1">IF(G3136&gt;7,
        IF(G3136&gt;H3136, 1, IF(G3136&lt;H3136, 0, 2)),
        IF(       H3136&gt;7,
                     IF(G3136&gt;H3136, 1, IF(G3136&lt;H3136, 0, 2)),
                     IF(         G3136&lt;6,
                                   IF(            _xlfn.XLOOKUP(C3136,'deck &amp; rules'!$D$22:$M$22,_xlfn.XLOOKUP(H3136,'deck &amp; rules'!$C$23:$C$30,'deck &amp; rules'!$D$23:$M$30))="draw",
                                                     IF(I3136&gt;J3136,1,IF(I3136&lt;J3136,0,2)),
                                                     IF(I3136&gt;H3136,1,IF(I3136&lt;H3136,0,2))),
                                   IF(H3136&lt;7,
                                        IF(G3136&gt;J3136,1,IF(G3136&lt;J3136,0,2)),
                                        IF(G3136&gt;H3136,1,IF(G3136&lt;H3136,0,2))
                                        )
                          )
              )
        )</f>
        <v>1</v>
      </c>
      <c r="L3136">
        <f t="shared" ca="1" si="340"/>
        <v>-315</v>
      </c>
      <c r="M3136">
        <f t="shared" ca="1" si="341"/>
        <v>-342.60000000000963</v>
      </c>
      <c r="N3136">
        <f t="shared" ca="1" si="342"/>
        <v>-498</v>
      </c>
    </row>
    <row r="3137" spans="1:14" x14ac:dyDescent="0.25">
      <c r="A3137">
        <f ca="1"/>
        <v>4</v>
      </c>
      <c r="B3137">
        <f ca="1"/>
        <v>4</v>
      </c>
      <c r="C3137">
        <f ca="1"/>
        <v>6</v>
      </c>
      <c r="D3137">
        <f ca="1"/>
        <v>2</v>
      </c>
      <c r="E3137">
        <f ca="1"/>
        <v>2</v>
      </c>
      <c r="F3137">
        <f ca="1"/>
        <v>6</v>
      </c>
      <c r="G3137">
        <f t="shared" ca="1" si="336"/>
        <v>8</v>
      </c>
      <c r="H3137">
        <f t="shared" ca="1" si="337"/>
        <v>4</v>
      </c>
      <c r="I3137">
        <f t="shared" ca="1" si="338"/>
        <v>4</v>
      </c>
      <c r="J3137">
        <f t="shared" ca="1" si="339"/>
        <v>0</v>
      </c>
      <c r="K3137" cm="1">
        <f t="array" aca="1" ref="K3137" ca="1">IF(G3137&gt;7,
        IF(G3137&gt;H3137, 1, IF(G3137&lt;H3137, 0, 2)),
        IF(       H3137&gt;7,
                     IF(G3137&gt;H3137, 1, IF(G3137&lt;H3137, 0, 2)),
                     IF(         G3137&lt;6,
                                   IF(            _xlfn.XLOOKUP(C3137,'deck &amp; rules'!$D$22:$M$22,_xlfn.XLOOKUP(H3137,'deck &amp; rules'!$C$23:$C$30,'deck &amp; rules'!$D$23:$M$30))="draw",
                                                     IF(I3137&gt;J3137,1,IF(I3137&lt;J3137,0,2)),
                                                     IF(I3137&gt;H3137,1,IF(I3137&lt;H3137,0,2))),
                                   IF(H3137&lt;7,
                                        IF(G3137&gt;J3137,1,IF(G3137&lt;J3137,0,2)),
                                        IF(G3137&gt;H3137,1,IF(G3137&lt;H3137,0,2))
                                        )
                          )
              )
        )</f>
        <v>1</v>
      </c>
      <c r="L3137">
        <f t="shared" ca="1" si="340"/>
        <v>-314</v>
      </c>
      <c r="M3137">
        <f t="shared" ca="1" si="341"/>
        <v>-343.60000000000963</v>
      </c>
      <c r="N3137">
        <f t="shared" ca="1" si="342"/>
        <v>-499</v>
      </c>
    </row>
    <row r="3138" spans="1:14" x14ac:dyDescent="0.25">
      <c r="A3138">
        <f ca="1"/>
        <v>6</v>
      </c>
      <c r="B3138">
        <f ca="1"/>
        <v>9</v>
      </c>
      <c r="C3138">
        <f ca="1"/>
        <v>0</v>
      </c>
      <c r="D3138">
        <f ca="1"/>
        <v>5</v>
      </c>
      <c r="E3138">
        <f ca="1"/>
        <v>5</v>
      </c>
      <c r="F3138">
        <f ca="1"/>
        <v>8</v>
      </c>
      <c r="G3138">
        <f t="shared" ca="1" si="336"/>
        <v>5</v>
      </c>
      <c r="H3138">
        <f t="shared" ca="1" si="337"/>
        <v>0</v>
      </c>
      <c r="I3138">
        <f t="shared" ca="1" si="338"/>
        <v>5</v>
      </c>
      <c r="J3138">
        <f t="shared" ca="1" si="339"/>
        <v>8</v>
      </c>
      <c r="K3138" cm="1">
        <f t="array" aca="1" ref="K3138" ca="1">IF(G3138&gt;7,
        IF(G3138&gt;H3138, 1, IF(G3138&lt;H3138, 0, 2)),
        IF(       H3138&gt;7,
                     IF(G3138&gt;H3138, 1, IF(G3138&lt;H3138, 0, 2)),
                     IF(         G3138&lt;6,
                                   IF(            _xlfn.XLOOKUP(C3138,'deck &amp; rules'!$D$22:$M$22,_xlfn.XLOOKUP(H3138,'deck &amp; rules'!$C$23:$C$30,'deck &amp; rules'!$D$23:$M$30))="draw",
                                                     IF(I3138&gt;J3138,1,IF(I3138&lt;J3138,0,2)),
                                                     IF(I3138&gt;H3138,1,IF(I3138&lt;H3138,0,2))),
                                   IF(H3138&lt;7,
                                        IF(G3138&gt;J3138,1,IF(G3138&lt;J3138,0,2)),
                                        IF(G3138&gt;H3138,1,IF(G3138&lt;H3138,0,2))
                                        )
                          )
              )
        )</f>
        <v>0</v>
      </c>
      <c r="L3138">
        <f t="shared" ca="1" si="340"/>
        <v>-315</v>
      </c>
      <c r="M3138">
        <f t="shared" ca="1" si="341"/>
        <v>-342.65000000000964</v>
      </c>
      <c r="N3138">
        <f t="shared" ca="1" si="342"/>
        <v>-500</v>
      </c>
    </row>
    <row r="3139" spans="1:14" x14ac:dyDescent="0.25">
      <c r="A3139">
        <f ca="1"/>
        <v>6</v>
      </c>
      <c r="B3139">
        <f ca="1"/>
        <v>4</v>
      </c>
      <c r="C3139">
        <f ca="1"/>
        <v>1</v>
      </c>
      <c r="D3139">
        <f ca="1"/>
        <v>2</v>
      </c>
      <c r="E3139">
        <f ca="1"/>
        <v>0</v>
      </c>
      <c r="F3139">
        <f ca="1"/>
        <v>6</v>
      </c>
      <c r="G3139">
        <f t="shared" ref="G3139:G3202" ca="1" si="343">IF(A3139+B3139&gt;9,A3139+B3139-10,A3139+B3139)</f>
        <v>0</v>
      </c>
      <c r="H3139">
        <f t="shared" ref="H3139:H3202" ca="1" si="344">IF(D3139+E3139&gt;9,D3139+E3139-10,D3139+E3139)</f>
        <v>2</v>
      </c>
      <c r="I3139">
        <f t="shared" ref="I3139:I3202" ca="1" si="345">IF(G3139+C3139&gt;9,G3139+C3139-10,G3139+C3139)</f>
        <v>1</v>
      </c>
      <c r="J3139">
        <f t="shared" ref="J3139:J3202" ca="1" si="346">IF(H3139+F3139&gt;9,H3139+F3139-10,H3139+F3139)</f>
        <v>8</v>
      </c>
      <c r="K3139" cm="1">
        <f t="array" aca="1" ref="K3139" ca="1">IF(G3139&gt;7,
        IF(G3139&gt;H3139, 1, IF(G3139&lt;H3139, 0, 2)),
        IF(       H3139&gt;7,
                     IF(G3139&gt;H3139, 1, IF(G3139&lt;H3139, 0, 2)),
                     IF(         G3139&lt;6,
                                   IF(            _xlfn.XLOOKUP(C3139,'deck &amp; rules'!$D$22:$M$22,_xlfn.XLOOKUP(H3139,'deck &amp; rules'!$C$23:$C$30,'deck &amp; rules'!$D$23:$M$30))="draw",
                                                     IF(I3139&gt;J3139,1,IF(I3139&lt;J3139,0,2)),
                                                     IF(I3139&gt;H3139,1,IF(I3139&lt;H3139,0,2))),
                                   IF(H3139&lt;7,
                                        IF(G3139&gt;J3139,1,IF(G3139&lt;J3139,0,2)),
                                        IF(G3139&gt;H3139,1,IF(G3139&lt;H3139,0,2))
                                        )
                          )
              )
        )</f>
        <v>0</v>
      </c>
      <c r="L3139">
        <f t="shared" ca="1" si="340"/>
        <v>-316</v>
      </c>
      <c r="M3139">
        <f t="shared" ca="1" si="341"/>
        <v>-341.70000000000965</v>
      </c>
      <c r="N3139">
        <f t="shared" ca="1" si="342"/>
        <v>-501</v>
      </c>
    </row>
    <row r="3140" spans="1:14" x14ac:dyDescent="0.25">
      <c r="A3140">
        <f ca="1"/>
        <v>0</v>
      </c>
      <c r="B3140">
        <f ca="1"/>
        <v>5</v>
      </c>
      <c r="C3140">
        <f ca="1"/>
        <v>3</v>
      </c>
      <c r="D3140">
        <f ca="1"/>
        <v>8</v>
      </c>
      <c r="E3140">
        <f ca="1"/>
        <v>7</v>
      </c>
      <c r="F3140">
        <f ca="1"/>
        <v>0</v>
      </c>
      <c r="G3140">
        <f t="shared" ca="1" si="343"/>
        <v>5</v>
      </c>
      <c r="H3140">
        <f t="shared" ca="1" si="344"/>
        <v>5</v>
      </c>
      <c r="I3140">
        <f t="shared" ca="1" si="345"/>
        <v>8</v>
      </c>
      <c r="J3140">
        <f t="shared" ca="1" si="346"/>
        <v>5</v>
      </c>
      <c r="K3140" cm="1">
        <f t="array" aca="1" ref="K3140" ca="1">IF(G3140&gt;7,
        IF(G3140&gt;H3140, 1, IF(G3140&lt;H3140, 0, 2)),
        IF(       H3140&gt;7,
                     IF(G3140&gt;H3140, 1, IF(G3140&lt;H3140, 0, 2)),
                     IF(         G3140&lt;6,
                                   IF(            _xlfn.XLOOKUP(C3140,'deck &amp; rules'!$D$22:$M$22,_xlfn.XLOOKUP(H3140,'deck &amp; rules'!$C$23:$C$30,'deck &amp; rules'!$D$23:$M$30))="draw",
                                                     IF(I3140&gt;J3140,1,IF(I3140&lt;J3140,0,2)),
                                                     IF(I3140&gt;H3140,1,IF(I3140&lt;H3140,0,2))),
                                   IF(H3140&lt;7,
                                        IF(G3140&gt;J3140,1,IF(G3140&lt;J3140,0,2)),
                                        IF(G3140&gt;H3140,1,IF(G3140&lt;H3140,0,2))
                                        )
                          )
              )
        )</f>
        <v>1</v>
      </c>
      <c r="L3140">
        <f t="shared" ref="L3140:L3203" ca="1" si="347">IF(K3140=1,L3139+1,L3139-1)</f>
        <v>-315</v>
      </c>
      <c r="M3140">
        <f t="shared" ref="M3140:M3203" ca="1" si="348">IF(K3140=0,M3139+19/20,M3139-1)</f>
        <v>-342.70000000000965</v>
      </c>
      <c r="N3140">
        <f t="shared" ref="N3140:N3203" ca="1" si="349">IF(K3140=2,N3139+8,N3139-1)</f>
        <v>-502</v>
      </c>
    </row>
    <row r="3141" spans="1:14" x14ac:dyDescent="0.25">
      <c r="A3141">
        <f ca="1"/>
        <v>0</v>
      </c>
      <c r="B3141">
        <f ca="1"/>
        <v>0</v>
      </c>
      <c r="C3141">
        <f ca="1"/>
        <v>0</v>
      </c>
      <c r="D3141">
        <f ca="1"/>
        <v>2</v>
      </c>
      <c r="E3141">
        <f ca="1"/>
        <v>0</v>
      </c>
      <c r="F3141">
        <f ca="1"/>
        <v>9</v>
      </c>
      <c r="G3141">
        <f t="shared" ca="1" si="343"/>
        <v>0</v>
      </c>
      <c r="H3141">
        <f t="shared" ca="1" si="344"/>
        <v>2</v>
      </c>
      <c r="I3141">
        <f t="shared" ca="1" si="345"/>
        <v>0</v>
      </c>
      <c r="J3141">
        <f t="shared" ca="1" si="346"/>
        <v>1</v>
      </c>
      <c r="K3141" cm="1">
        <f t="array" aca="1" ref="K3141" ca="1">IF(G3141&gt;7,
        IF(G3141&gt;H3141, 1, IF(G3141&lt;H3141, 0, 2)),
        IF(       H3141&gt;7,
                     IF(G3141&gt;H3141, 1, IF(G3141&lt;H3141, 0, 2)),
                     IF(         G3141&lt;6,
                                   IF(            _xlfn.XLOOKUP(C3141,'deck &amp; rules'!$D$22:$M$22,_xlfn.XLOOKUP(H3141,'deck &amp; rules'!$C$23:$C$30,'deck &amp; rules'!$D$23:$M$30))="draw",
                                                     IF(I3141&gt;J3141,1,IF(I3141&lt;J3141,0,2)),
                                                     IF(I3141&gt;H3141,1,IF(I3141&lt;H3141,0,2))),
                                   IF(H3141&lt;7,
                                        IF(G3141&gt;J3141,1,IF(G3141&lt;J3141,0,2)),
                                        IF(G3141&gt;H3141,1,IF(G3141&lt;H3141,0,2))
                                        )
                          )
              )
        )</f>
        <v>0</v>
      </c>
      <c r="L3141">
        <f t="shared" ca="1" si="347"/>
        <v>-316</v>
      </c>
      <c r="M3141">
        <f t="shared" ca="1" si="348"/>
        <v>-341.75000000000966</v>
      </c>
      <c r="N3141">
        <f t="shared" ca="1" si="349"/>
        <v>-503</v>
      </c>
    </row>
    <row r="3142" spans="1:14" x14ac:dyDescent="0.25">
      <c r="A3142">
        <f ca="1"/>
        <v>7</v>
      </c>
      <c r="B3142">
        <f ca="1"/>
        <v>8</v>
      </c>
      <c r="C3142">
        <f ca="1"/>
        <v>8</v>
      </c>
      <c r="D3142">
        <f ca="1"/>
        <v>0</v>
      </c>
      <c r="E3142">
        <f ca="1"/>
        <v>3</v>
      </c>
      <c r="F3142">
        <f ca="1"/>
        <v>8</v>
      </c>
      <c r="G3142">
        <f t="shared" ca="1" si="343"/>
        <v>5</v>
      </c>
      <c r="H3142">
        <f t="shared" ca="1" si="344"/>
        <v>3</v>
      </c>
      <c r="I3142">
        <f t="shared" ca="1" si="345"/>
        <v>3</v>
      </c>
      <c r="J3142">
        <f t="shared" ca="1" si="346"/>
        <v>1</v>
      </c>
      <c r="K3142" cm="1">
        <f t="array" aca="1" ref="K3142" ca="1">IF(G3142&gt;7,
        IF(G3142&gt;H3142, 1, IF(G3142&lt;H3142, 0, 2)),
        IF(       H3142&gt;7,
                     IF(G3142&gt;H3142, 1, IF(G3142&lt;H3142, 0, 2)),
                     IF(         G3142&lt;6,
                                   IF(            _xlfn.XLOOKUP(C3142,'deck &amp; rules'!$D$22:$M$22,_xlfn.XLOOKUP(H3142,'deck &amp; rules'!$C$23:$C$30,'deck &amp; rules'!$D$23:$M$30))="draw",
                                                     IF(I3142&gt;J3142,1,IF(I3142&lt;J3142,0,2)),
                                                     IF(I3142&gt;H3142,1,IF(I3142&lt;H3142,0,2))),
                                   IF(H3142&lt;7,
                                        IF(G3142&gt;J3142,1,IF(G3142&lt;J3142,0,2)),
                                        IF(G3142&gt;H3142,1,IF(G3142&lt;H3142,0,2))
                                        )
                          )
              )
        )</f>
        <v>2</v>
      </c>
      <c r="L3142">
        <f t="shared" ca="1" si="347"/>
        <v>-317</v>
      </c>
      <c r="M3142">
        <f t="shared" ca="1" si="348"/>
        <v>-342.75000000000966</v>
      </c>
      <c r="N3142">
        <f t="shared" ca="1" si="349"/>
        <v>-495</v>
      </c>
    </row>
    <row r="3143" spans="1:14" x14ac:dyDescent="0.25">
      <c r="A3143">
        <f ca="1"/>
        <v>3</v>
      </c>
      <c r="B3143">
        <f ca="1"/>
        <v>8</v>
      </c>
      <c r="C3143">
        <f ca="1"/>
        <v>1</v>
      </c>
      <c r="D3143">
        <f ca="1"/>
        <v>0</v>
      </c>
      <c r="E3143">
        <f ca="1"/>
        <v>8</v>
      </c>
      <c r="F3143">
        <f ca="1"/>
        <v>0</v>
      </c>
      <c r="G3143">
        <f t="shared" ca="1" si="343"/>
        <v>1</v>
      </c>
      <c r="H3143">
        <f t="shared" ca="1" si="344"/>
        <v>8</v>
      </c>
      <c r="I3143">
        <f t="shared" ca="1" si="345"/>
        <v>2</v>
      </c>
      <c r="J3143">
        <f t="shared" ca="1" si="346"/>
        <v>8</v>
      </c>
      <c r="K3143" cm="1">
        <f t="array" aca="1" ref="K3143" ca="1">IF(G3143&gt;7,
        IF(G3143&gt;H3143, 1, IF(G3143&lt;H3143, 0, 2)),
        IF(       H3143&gt;7,
                     IF(G3143&gt;H3143, 1, IF(G3143&lt;H3143, 0, 2)),
                     IF(         G3143&lt;6,
                                   IF(            _xlfn.XLOOKUP(C3143,'deck &amp; rules'!$D$22:$M$22,_xlfn.XLOOKUP(H3143,'deck &amp; rules'!$C$23:$C$30,'deck &amp; rules'!$D$23:$M$30))="draw",
                                                     IF(I3143&gt;J3143,1,IF(I3143&lt;J3143,0,2)),
                                                     IF(I3143&gt;H3143,1,IF(I3143&lt;H3143,0,2))),
                                   IF(H3143&lt;7,
                                        IF(G3143&gt;J3143,1,IF(G3143&lt;J3143,0,2)),
                                        IF(G3143&gt;H3143,1,IF(G3143&lt;H3143,0,2))
                                        )
                          )
              )
        )</f>
        <v>0</v>
      </c>
      <c r="L3143">
        <f t="shared" ca="1" si="347"/>
        <v>-318</v>
      </c>
      <c r="M3143">
        <f t="shared" ca="1" si="348"/>
        <v>-341.80000000000967</v>
      </c>
      <c r="N3143">
        <f t="shared" ca="1" si="349"/>
        <v>-496</v>
      </c>
    </row>
    <row r="3144" spans="1:14" x14ac:dyDescent="0.25">
      <c r="A3144">
        <f ca="1"/>
        <v>0</v>
      </c>
      <c r="B3144">
        <f ca="1"/>
        <v>8</v>
      </c>
      <c r="C3144">
        <f ca="1"/>
        <v>0</v>
      </c>
      <c r="D3144">
        <f ca="1"/>
        <v>5</v>
      </c>
      <c r="E3144">
        <f ca="1"/>
        <v>2</v>
      </c>
      <c r="F3144">
        <f ca="1"/>
        <v>6</v>
      </c>
      <c r="G3144">
        <f t="shared" ca="1" si="343"/>
        <v>8</v>
      </c>
      <c r="H3144">
        <f t="shared" ca="1" si="344"/>
        <v>7</v>
      </c>
      <c r="I3144">
        <f t="shared" ca="1" si="345"/>
        <v>8</v>
      </c>
      <c r="J3144">
        <f t="shared" ca="1" si="346"/>
        <v>3</v>
      </c>
      <c r="K3144" cm="1">
        <f t="array" aca="1" ref="K3144" ca="1">IF(G3144&gt;7,
        IF(G3144&gt;H3144, 1, IF(G3144&lt;H3144, 0, 2)),
        IF(       H3144&gt;7,
                     IF(G3144&gt;H3144, 1, IF(G3144&lt;H3144, 0, 2)),
                     IF(         G3144&lt;6,
                                   IF(            _xlfn.XLOOKUP(C3144,'deck &amp; rules'!$D$22:$M$22,_xlfn.XLOOKUP(H3144,'deck &amp; rules'!$C$23:$C$30,'deck &amp; rules'!$D$23:$M$30))="draw",
                                                     IF(I3144&gt;J3144,1,IF(I3144&lt;J3144,0,2)),
                                                     IF(I3144&gt;H3144,1,IF(I3144&lt;H3144,0,2))),
                                   IF(H3144&lt;7,
                                        IF(G3144&gt;J3144,1,IF(G3144&lt;J3144,0,2)),
                                        IF(G3144&gt;H3144,1,IF(G3144&lt;H3144,0,2))
                                        )
                          )
              )
        )</f>
        <v>1</v>
      </c>
      <c r="L3144">
        <f t="shared" ca="1" si="347"/>
        <v>-317</v>
      </c>
      <c r="M3144">
        <f t="shared" ca="1" si="348"/>
        <v>-342.80000000000967</v>
      </c>
      <c r="N3144">
        <f t="shared" ca="1" si="349"/>
        <v>-497</v>
      </c>
    </row>
    <row r="3145" spans="1:14" x14ac:dyDescent="0.25">
      <c r="A3145">
        <f ca="1"/>
        <v>8</v>
      </c>
      <c r="B3145">
        <f ca="1"/>
        <v>5</v>
      </c>
      <c r="C3145">
        <f ca="1"/>
        <v>7</v>
      </c>
      <c r="D3145">
        <f ca="1"/>
        <v>0</v>
      </c>
      <c r="E3145">
        <f ca="1"/>
        <v>0</v>
      </c>
      <c r="F3145">
        <f ca="1"/>
        <v>6</v>
      </c>
      <c r="G3145">
        <f t="shared" ca="1" si="343"/>
        <v>3</v>
      </c>
      <c r="H3145">
        <f t="shared" ca="1" si="344"/>
        <v>0</v>
      </c>
      <c r="I3145">
        <f t="shared" ca="1" si="345"/>
        <v>0</v>
      </c>
      <c r="J3145">
        <f t="shared" ca="1" si="346"/>
        <v>6</v>
      </c>
      <c r="K3145" cm="1">
        <f t="array" aca="1" ref="K3145" ca="1">IF(G3145&gt;7,
        IF(G3145&gt;H3145, 1, IF(G3145&lt;H3145, 0, 2)),
        IF(       H3145&gt;7,
                     IF(G3145&gt;H3145, 1, IF(G3145&lt;H3145, 0, 2)),
                     IF(         G3145&lt;6,
                                   IF(            _xlfn.XLOOKUP(C3145,'deck &amp; rules'!$D$22:$M$22,_xlfn.XLOOKUP(H3145,'deck &amp; rules'!$C$23:$C$30,'deck &amp; rules'!$D$23:$M$30))="draw",
                                                     IF(I3145&gt;J3145,1,IF(I3145&lt;J3145,0,2)),
                                                     IF(I3145&gt;H3145,1,IF(I3145&lt;H3145,0,2))),
                                   IF(H3145&lt;7,
                                        IF(G3145&gt;J3145,1,IF(G3145&lt;J3145,0,2)),
                                        IF(G3145&gt;H3145,1,IF(G3145&lt;H3145,0,2))
                                        )
                          )
              )
        )</f>
        <v>0</v>
      </c>
      <c r="L3145">
        <f t="shared" ca="1" si="347"/>
        <v>-318</v>
      </c>
      <c r="M3145">
        <f t="shared" ca="1" si="348"/>
        <v>-341.85000000000969</v>
      </c>
      <c r="N3145">
        <f t="shared" ca="1" si="349"/>
        <v>-498</v>
      </c>
    </row>
    <row r="3146" spans="1:14" x14ac:dyDescent="0.25">
      <c r="A3146">
        <f ca="1"/>
        <v>9</v>
      </c>
      <c r="B3146">
        <f ca="1"/>
        <v>2</v>
      </c>
      <c r="C3146">
        <f ca="1"/>
        <v>0</v>
      </c>
      <c r="D3146">
        <f ca="1"/>
        <v>0</v>
      </c>
      <c r="E3146">
        <f ca="1"/>
        <v>3</v>
      </c>
      <c r="F3146">
        <f ca="1"/>
        <v>0</v>
      </c>
      <c r="G3146">
        <f t="shared" ca="1" si="343"/>
        <v>1</v>
      </c>
      <c r="H3146">
        <f t="shared" ca="1" si="344"/>
        <v>3</v>
      </c>
      <c r="I3146">
        <f t="shared" ca="1" si="345"/>
        <v>1</v>
      </c>
      <c r="J3146">
        <f t="shared" ca="1" si="346"/>
        <v>3</v>
      </c>
      <c r="K3146" cm="1">
        <f t="array" aca="1" ref="K3146" ca="1">IF(G3146&gt;7,
        IF(G3146&gt;H3146, 1, IF(G3146&lt;H3146, 0, 2)),
        IF(       H3146&gt;7,
                     IF(G3146&gt;H3146, 1, IF(G3146&lt;H3146, 0, 2)),
                     IF(         G3146&lt;6,
                                   IF(            _xlfn.XLOOKUP(C3146,'deck &amp; rules'!$D$22:$M$22,_xlfn.XLOOKUP(H3146,'deck &amp; rules'!$C$23:$C$30,'deck &amp; rules'!$D$23:$M$30))="draw",
                                                     IF(I3146&gt;J3146,1,IF(I3146&lt;J3146,0,2)),
                                                     IF(I3146&gt;H3146,1,IF(I3146&lt;H3146,0,2))),
                                   IF(H3146&lt;7,
                                        IF(G3146&gt;J3146,1,IF(G3146&lt;J3146,0,2)),
                                        IF(G3146&gt;H3146,1,IF(G3146&lt;H3146,0,2))
                                        )
                          )
              )
        )</f>
        <v>0</v>
      </c>
      <c r="L3146">
        <f t="shared" ca="1" si="347"/>
        <v>-319</v>
      </c>
      <c r="M3146">
        <f t="shared" ca="1" si="348"/>
        <v>-340.9000000000097</v>
      </c>
      <c r="N3146">
        <f t="shared" ca="1" si="349"/>
        <v>-499</v>
      </c>
    </row>
    <row r="3147" spans="1:14" x14ac:dyDescent="0.25">
      <c r="A3147">
        <f ca="1"/>
        <v>0</v>
      </c>
      <c r="B3147">
        <f ca="1"/>
        <v>0</v>
      </c>
      <c r="C3147">
        <f ca="1"/>
        <v>0</v>
      </c>
      <c r="D3147">
        <f ca="1"/>
        <v>0</v>
      </c>
      <c r="E3147">
        <f ca="1"/>
        <v>0</v>
      </c>
      <c r="F3147">
        <f ca="1"/>
        <v>8</v>
      </c>
      <c r="G3147">
        <f t="shared" ca="1" si="343"/>
        <v>0</v>
      </c>
      <c r="H3147">
        <f t="shared" ca="1" si="344"/>
        <v>0</v>
      </c>
      <c r="I3147">
        <f t="shared" ca="1" si="345"/>
        <v>0</v>
      </c>
      <c r="J3147">
        <f t="shared" ca="1" si="346"/>
        <v>8</v>
      </c>
      <c r="K3147" cm="1">
        <f t="array" aca="1" ref="K3147" ca="1">IF(G3147&gt;7,
        IF(G3147&gt;H3147, 1, IF(G3147&lt;H3147, 0, 2)),
        IF(       H3147&gt;7,
                     IF(G3147&gt;H3147, 1, IF(G3147&lt;H3147, 0, 2)),
                     IF(         G3147&lt;6,
                                   IF(            _xlfn.XLOOKUP(C3147,'deck &amp; rules'!$D$22:$M$22,_xlfn.XLOOKUP(H3147,'deck &amp; rules'!$C$23:$C$30,'deck &amp; rules'!$D$23:$M$30))="draw",
                                                     IF(I3147&gt;J3147,1,IF(I3147&lt;J3147,0,2)),
                                                     IF(I3147&gt;H3147,1,IF(I3147&lt;H3147,0,2))),
                                   IF(H3147&lt;7,
                                        IF(G3147&gt;J3147,1,IF(G3147&lt;J3147,0,2)),
                                        IF(G3147&gt;H3147,1,IF(G3147&lt;H3147,0,2))
                                        )
                          )
              )
        )</f>
        <v>0</v>
      </c>
      <c r="L3147">
        <f t="shared" ca="1" si="347"/>
        <v>-320</v>
      </c>
      <c r="M3147">
        <f t="shared" ca="1" si="348"/>
        <v>-339.95000000000971</v>
      </c>
      <c r="N3147">
        <f t="shared" ca="1" si="349"/>
        <v>-500</v>
      </c>
    </row>
    <row r="3148" spans="1:14" x14ac:dyDescent="0.25">
      <c r="A3148">
        <f ca="1"/>
        <v>9</v>
      </c>
      <c r="B3148">
        <f ca="1"/>
        <v>5</v>
      </c>
      <c r="C3148">
        <f ca="1"/>
        <v>6</v>
      </c>
      <c r="D3148">
        <f ca="1"/>
        <v>0</v>
      </c>
      <c r="E3148">
        <f ca="1"/>
        <v>2</v>
      </c>
      <c r="F3148">
        <f ca="1"/>
        <v>8</v>
      </c>
      <c r="G3148">
        <f t="shared" ca="1" si="343"/>
        <v>4</v>
      </c>
      <c r="H3148">
        <f t="shared" ca="1" si="344"/>
        <v>2</v>
      </c>
      <c r="I3148">
        <f t="shared" ca="1" si="345"/>
        <v>0</v>
      </c>
      <c r="J3148">
        <f t="shared" ca="1" si="346"/>
        <v>0</v>
      </c>
      <c r="K3148" cm="1">
        <f t="array" aca="1" ref="K3148" ca="1">IF(G3148&gt;7,
        IF(G3148&gt;H3148, 1, IF(G3148&lt;H3148, 0, 2)),
        IF(       H3148&gt;7,
                     IF(G3148&gt;H3148, 1, IF(G3148&lt;H3148, 0, 2)),
                     IF(         G3148&lt;6,
                                   IF(            _xlfn.XLOOKUP(C3148,'deck &amp; rules'!$D$22:$M$22,_xlfn.XLOOKUP(H3148,'deck &amp; rules'!$C$23:$C$30,'deck &amp; rules'!$D$23:$M$30))="draw",
                                                     IF(I3148&gt;J3148,1,IF(I3148&lt;J3148,0,2)),
                                                     IF(I3148&gt;H3148,1,IF(I3148&lt;H3148,0,2))),
                                   IF(H3148&lt;7,
                                        IF(G3148&gt;J3148,1,IF(G3148&lt;J3148,0,2)),
                                        IF(G3148&gt;H3148,1,IF(G3148&lt;H3148,0,2))
                                        )
                          )
              )
        )</f>
        <v>2</v>
      </c>
      <c r="L3148">
        <f t="shared" ca="1" si="347"/>
        <v>-321</v>
      </c>
      <c r="M3148">
        <f t="shared" ca="1" si="348"/>
        <v>-340.95000000000971</v>
      </c>
      <c r="N3148">
        <f t="shared" ca="1" si="349"/>
        <v>-492</v>
      </c>
    </row>
    <row r="3149" spans="1:14" x14ac:dyDescent="0.25">
      <c r="A3149">
        <f ca="1"/>
        <v>0</v>
      </c>
      <c r="B3149">
        <f ca="1"/>
        <v>9</v>
      </c>
      <c r="C3149">
        <f ca="1"/>
        <v>8</v>
      </c>
      <c r="D3149">
        <f ca="1"/>
        <v>1</v>
      </c>
      <c r="E3149">
        <f ca="1"/>
        <v>6</v>
      </c>
      <c r="F3149">
        <f ca="1"/>
        <v>4</v>
      </c>
      <c r="G3149">
        <f t="shared" ca="1" si="343"/>
        <v>9</v>
      </c>
      <c r="H3149">
        <f t="shared" ca="1" si="344"/>
        <v>7</v>
      </c>
      <c r="I3149">
        <f t="shared" ca="1" si="345"/>
        <v>7</v>
      </c>
      <c r="J3149">
        <f t="shared" ca="1" si="346"/>
        <v>1</v>
      </c>
      <c r="K3149" cm="1">
        <f t="array" aca="1" ref="K3149" ca="1">IF(G3149&gt;7,
        IF(G3149&gt;H3149, 1, IF(G3149&lt;H3149, 0, 2)),
        IF(       H3149&gt;7,
                     IF(G3149&gt;H3149, 1, IF(G3149&lt;H3149, 0, 2)),
                     IF(         G3149&lt;6,
                                   IF(            _xlfn.XLOOKUP(C3149,'deck &amp; rules'!$D$22:$M$22,_xlfn.XLOOKUP(H3149,'deck &amp; rules'!$C$23:$C$30,'deck &amp; rules'!$D$23:$M$30))="draw",
                                                     IF(I3149&gt;J3149,1,IF(I3149&lt;J3149,0,2)),
                                                     IF(I3149&gt;H3149,1,IF(I3149&lt;H3149,0,2))),
                                   IF(H3149&lt;7,
                                        IF(G3149&gt;J3149,1,IF(G3149&lt;J3149,0,2)),
                                        IF(G3149&gt;H3149,1,IF(G3149&lt;H3149,0,2))
                                        )
                          )
              )
        )</f>
        <v>1</v>
      </c>
      <c r="L3149">
        <f t="shared" ca="1" si="347"/>
        <v>-320</v>
      </c>
      <c r="M3149">
        <f t="shared" ca="1" si="348"/>
        <v>-341.95000000000971</v>
      </c>
      <c r="N3149">
        <f t="shared" ca="1" si="349"/>
        <v>-493</v>
      </c>
    </row>
    <row r="3150" spans="1:14" x14ac:dyDescent="0.25">
      <c r="A3150">
        <f ca="1"/>
        <v>4</v>
      </c>
      <c r="B3150">
        <f ca="1"/>
        <v>0</v>
      </c>
      <c r="C3150">
        <f ca="1"/>
        <v>7</v>
      </c>
      <c r="D3150">
        <f ca="1"/>
        <v>5</v>
      </c>
      <c r="E3150">
        <f ca="1"/>
        <v>2</v>
      </c>
      <c r="F3150">
        <f ca="1"/>
        <v>7</v>
      </c>
      <c r="G3150">
        <f t="shared" ca="1" si="343"/>
        <v>4</v>
      </c>
      <c r="H3150">
        <f t="shared" ca="1" si="344"/>
        <v>7</v>
      </c>
      <c r="I3150">
        <f t="shared" ca="1" si="345"/>
        <v>1</v>
      </c>
      <c r="J3150">
        <f t="shared" ca="1" si="346"/>
        <v>4</v>
      </c>
      <c r="K3150" cm="1">
        <f t="array" aca="1" ref="K3150" ca="1">IF(G3150&gt;7,
        IF(G3150&gt;H3150, 1, IF(G3150&lt;H3150, 0, 2)),
        IF(       H3150&gt;7,
                     IF(G3150&gt;H3150, 1, IF(G3150&lt;H3150, 0, 2)),
                     IF(         G3150&lt;6,
                                   IF(            _xlfn.XLOOKUP(C3150,'deck &amp; rules'!$D$22:$M$22,_xlfn.XLOOKUP(H3150,'deck &amp; rules'!$C$23:$C$30,'deck &amp; rules'!$D$23:$M$30))="draw",
                                                     IF(I3150&gt;J3150,1,IF(I3150&lt;J3150,0,2)),
                                                     IF(I3150&gt;H3150,1,IF(I3150&lt;H3150,0,2))),
                                   IF(H3150&lt;7,
                                        IF(G3150&gt;J3150,1,IF(G3150&lt;J3150,0,2)),
                                        IF(G3150&gt;H3150,1,IF(G3150&lt;H3150,0,2))
                                        )
                          )
              )
        )</f>
        <v>0</v>
      </c>
      <c r="L3150">
        <f t="shared" ca="1" si="347"/>
        <v>-321</v>
      </c>
      <c r="M3150">
        <f t="shared" ca="1" si="348"/>
        <v>-341.00000000000972</v>
      </c>
      <c r="N3150">
        <f t="shared" ca="1" si="349"/>
        <v>-494</v>
      </c>
    </row>
    <row r="3151" spans="1:14" x14ac:dyDescent="0.25">
      <c r="A3151">
        <f ca="1"/>
        <v>0</v>
      </c>
      <c r="B3151">
        <f ca="1"/>
        <v>1</v>
      </c>
      <c r="C3151">
        <f ca="1"/>
        <v>8</v>
      </c>
      <c r="D3151">
        <f ca="1"/>
        <v>1</v>
      </c>
      <c r="E3151">
        <f ca="1"/>
        <v>2</v>
      </c>
      <c r="F3151">
        <f ca="1"/>
        <v>7</v>
      </c>
      <c r="G3151">
        <f t="shared" ca="1" si="343"/>
        <v>1</v>
      </c>
      <c r="H3151">
        <f t="shared" ca="1" si="344"/>
        <v>3</v>
      </c>
      <c r="I3151">
        <f t="shared" ca="1" si="345"/>
        <v>9</v>
      </c>
      <c r="J3151">
        <f t="shared" ca="1" si="346"/>
        <v>0</v>
      </c>
      <c r="K3151" cm="1">
        <f t="array" aca="1" ref="K3151" ca="1">IF(G3151&gt;7,
        IF(G3151&gt;H3151, 1, IF(G3151&lt;H3151, 0, 2)),
        IF(       H3151&gt;7,
                     IF(G3151&gt;H3151, 1, IF(G3151&lt;H3151, 0, 2)),
                     IF(         G3151&lt;6,
                                   IF(            _xlfn.XLOOKUP(C3151,'deck &amp; rules'!$D$22:$M$22,_xlfn.XLOOKUP(H3151,'deck &amp; rules'!$C$23:$C$30,'deck &amp; rules'!$D$23:$M$30))="draw",
                                                     IF(I3151&gt;J3151,1,IF(I3151&lt;J3151,0,2)),
                                                     IF(I3151&gt;H3151,1,IF(I3151&lt;H3151,0,2))),
                                   IF(H3151&lt;7,
                                        IF(G3151&gt;J3151,1,IF(G3151&lt;J3151,0,2)),
                                        IF(G3151&gt;H3151,1,IF(G3151&lt;H3151,0,2))
                                        )
                          )
              )
        )</f>
        <v>1</v>
      </c>
      <c r="L3151">
        <f t="shared" ca="1" si="347"/>
        <v>-320</v>
      </c>
      <c r="M3151">
        <f t="shared" ca="1" si="348"/>
        <v>-342.00000000000972</v>
      </c>
      <c r="N3151">
        <f t="shared" ca="1" si="349"/>
        <v>-495</v>
      </c>
    </row>
    <row r="3152" spans="1:14" x14ac:dyDescent="0.25">
      <c r="A3152">
        <f ca="1"/>
        <v>0</v>
      </c>
      <c r="B3152">
        <f ca="1"/>
        <v>7</v>
      </c>
      <c r="C3152">
        <f ca="1"/>
        <v>4</v>
      </c>
      <c r="D3152">
        <f ca="1"/>
        <v>0</v>
      </c>
      <c r="E3152">
        <f ca="1"/>
        <v>0</v>
      </c>
      <c r="F3152">
        <f ca="1"/>
        <v>1</v>
      </c>
      <c r="G3152">
        <f t="shared" ca="1" si="343"/>
        <v>7</v>
      </c>
      <c r="H3152">
        <f t="shared" ca="1" si="344"/>
        <v>0</v>
      </c>
      <c r="I3152">
        <f t="shared" ca="1" si="345"/>
        <v>1</v>
      </c>
      <c r="J3152">
        <f t="shared" ca="1" si="346"/>
        <v>1</v>
      </c>
      <c r="K3152" cm="1">
        <f t="array" aca="1" ref="K3152" ca="1">IF(G3152&gt;7,
        IF(G3152&gt;H3152, 1, IF(G3152&lt;H3152, 0, 2)),
        IF(       H3152&gt;7,
                     IF(G3152&gt;H3152, 1, IF(G3152&lt;H3152, 0, 2)),
                     IF(         G3152&lt;6,
                                   IF(            _xlfn.XLOOKUP(C3152,'deck &amp; rules'!$D$22:$M$22,_xlfn.XLOOKUP(H3152,'deck &amp; rules'!$C$23:$C$30,'deck &amp; rules'!$D$23:$M$30))="draw",
                                                     IF(I3152&gt;J3152,1,IF(I3152&lt;J3152,0,2)),
                                                     IF(I3152&gt;H3152,1,IF(I3152&lt;H3152,0,2))),
                                   IF(H3152&lt;7,
                                        IF(G3152&gt;J3152,1,IF(G3152&lt;J3152,0,2)),
                                        IF(G3152&gt;H3152,1,IF(G3152&lt;H3152,0,2))
                                        )
                          )
              )
        )</f>
        <v>1</v>
      </c>
      <c r="L3152">
        <f t="shared" ca="1" si="347"/>
        <v>-319</v>
      </c>
      <c r="M3152">
        <f t="shared" ca="1" si="348"/>
        <v>-343.00000000000972</v>
      </c>
      <c r="N3152">
        <f t="shared" ca="1" si="349"/>
        <v>-496</v>
      </c>
    </row>
    <row r="3153" spans="1:14" x14ac:dyDescent="0.25">
      <c r="A3153">
        <f ca="1"/>
        <v>6</v>
      </c>
      <c r="B3153">
        <f ca="1"/>
        <v>2</v>
      </c>
      <c r="C3153">
        <f ca="1"/>
        <v>3</v>
      </c>
      <c r="D3153">
        <f ca="1"/>
        <v>8</v>
      </c>
      <c r="E3153">
        <f ca="1"/>
        <v>2</v>
      </c>
      <c r="F3153">
        <f ca="1"/>
        <v>6</v>
      </c>
      <c r="G3153">
        <f t="shared" ca="1" si="343"/>
        <v>8</v>
      </c>
      <c r="H3153">
        <f t="shared" ca="1" si="344"/>
        <v>0</v>
      </c>
      <c r="I3153">
        <f t="shared" ca="1" si="345"/>
        <v>1</v>
      </c>
      <c r="J3153">
        <f t="shared" ca="1" si="346"/>
        <v>6</v>
      </c>
      <c r="K3153" cm="1">
        <f t="array" aca="1" ref="K3153" ca="1">IF(G3153&gt;7,
        IF(G3153&gt;H3153, 1, IF(G3153&lt;H3153, 0, 2)),
        IF(       H3153&gt;7,
                     IF(G3153&gt;H3153, 1, IF(G3153&lt;H3153, 0, 2)),
                     IF(         G3153&lt;6,
                                   IF(            _xlfn.XLOOKUP(C3153,'deck &amp; rules'!$D$22:$M$22,_xlfn.XLOOKUP(H3153,'deck &amp; rules'!$C$23:$C$30,'deck &amp; rules'!$D$23:$M$30))="draw",
                                                     IF(I3153&gt;J3153,1,IF(I3153&lt;J3153,0,2)),
                                                     IF(I3153&gt;H3153,1,IF(I3153&lt;H3153,0,2))),
                                   IF(H3153&lt;7,
                                        IF(G3153&gt;J3153,1,IF(G3153&lt;J3153,0,2)),
                                        IF(G3153&gt;H3153,1,IF(G3153&lt;H3153,0,2))
                                        )
                          )
              )
        )</f>
        <v>1</v>
      </c>
      <c r="L3153">
        <f t="shared" ca="1" si="347"/>
        <v>-318</v>
      </c>
      <c r="M3153">
        <f t="shared" ca="1" si="348"/>
        <v>-344.00000000000972</v>
      </c>
      <c r="N3153">
        <f t="shared" ca="1" si="349"/>
        <v>-497</v>
      </c>
    </row>
    <row r="3154" spans="1:14" x14ac:dyDescent="0.25">
      <c r="A3154">
        <f ca="1"/>
        <v>2</v>
      </c>
      <c r="B3154">
        <f ca="1"/>
        <v>4</v>
      </c>
      <c r="C3154">
        <f ca="1"/>
        <v>0</v>
      </c>
      <c r="D3154">
        <f ca="1"/>
        <v>0</v>
      </c>
      <c r="E3154">
        <f ca="1"/>
        <v>2</v>
      </c>
      <c r="F3154">
        <f ca="1"/>
        <v>8</v>
      </c>
      <c r="G3154">
        <f t="shared" ca="1" si="343"/>
        <v>6</v>
      </c>
      <c r="H3154">
        <f t="shared" ca="1" si="344"/>
        <v>2</v>
      </c>
      <c r="I3154">
        <f t="shared" ca="1" si="345"/>
        <v>6</v>
      </c>
      <c r="J3154">
        <f t="shared" ca="1" si="346"/>
        <v>0</v>
      </c>
      <c r="K3154" cm="1">
        <f t="array" aca="1" ref="K3154" ca="1">IF(G3154&gt;7,
        IF(G3154&gt;H3154, 1, IF(G3154&lt;H3154, 0, 2)),
        IF(       H3154&gt;7,
                     IF(G3154&gt;H3154, 1, IF(G3154&lt;H3154, 0, 2)),
                     IF(         G3154&lt;6,
                                   IF(            _xlfn.XLOOKUP(C3154,'deck &amp; rules'!$D$22:$M$22,_xlfn.XLOOKUP(H3154,'deck &amp; rules'!$C$23:$C$30,'deck &amp; rules'!$D$23:$M$30))="draw",
                                                     IF(I3154&gt;J3154,1,IF(I3154&lt;J3154,0,2)),
                                                     IF(I3154&gt;H3154,1,IF(I3154&lt;H3154,0,2))),
                                   IF(H3154&lt;7,
                                        IF(G3154&gt;J3154,1,IF(G3154&lt;J3154,0,2)),
                                        IF(G3154&gt;H3154,1,IF(G3154&lt;H3154,0,2))
                                        )
                          )
              )
        )</f>
        <v>1</v>
      </c>
      <c r="L3154">
        <f t="shared" ca="1" si="347"/>
        <v>-317</v>
      </c>
      <c r="M3154">
        <f t="shared" ca="1" si="348"/>
        <v>-345.00000000000972</v>
      </c>
      <c r="N3154">
        <f t="shared" ca="1" si="349"/>
        <v>-498</v>
      </c>
    </row>
    <row r="3155" spans="1:14" x14ac:dyDescent="0.25">
      <c r="A3155">
        <f ca="1"/>
        <v>9</v>
      </c>
      <c r="B3155">
        <f ca="1"/>
        <v>0</v>
      </c>
      <c r="C3155">
        <f ca="1"/>
        <v>4</v>
      </c>
      <c r="D3155">
        <f ca="1"/>
        <v>0</v>
      </c>
      <c r="E3155">
        <f ca="1"/>
        <v>2</v>
      </c>
      <c r="F3155">
        <f ca="1"/>
        <v>0</v>
      </c>
      <c r="G3155">
        <f t="shared" ca="1" si="343"/>
        <v>9</v>
      </c>
      <c r="H3155">
        <f t="shared" ca="1" si="344"/>
        <v>2</v>
      </c>
      <c r="I3155">
        <f t="shared" ca="1" si="345"/>
        <v>3</v>
      </c>
      <c r="J3155">
        <f t="shared" ca="1" si="346"/>
        <v>2</v>
      </c>
      <c r="K3155" cm="1">
        <f t="array" aca="1" ref="K3155" ca="1">IF(G3155&gt;7,
        IF(G3155&gt;H3155, 1, IF(G3155&lt;H3155, 0, 2)),
        IF(       H3155&gt;7,
                     IF(G3155&gt;H3155, 1, IF(G3155&lt;H3155, 0, 2)),
                     IF(         G3155&lt;6,
                                   IF(            _xlfn.XLOOKUP(C3155,'deck &amp; rules'!$D$22:$M$22,_xlfn.XLOOKUP(H3155,'deck &amp; rules'!$C$23:$C$30,'deck &amp; rules'!$D$23:$M$30))="draw",
                                                     IF(I3155&gt;J3155,1,IF(I3155&lt;J3155,0,2)),
                                                     IF(I3155&gt;H3155,1,IF(I3155&lt;H3155,0,2))),
                                   IF(H3155&lt;7,
                                        IF(G3155&gt;J3155,1,IF(G3155&lt;J3155,0,2)),
                                        IF(G3155&gt;H3155,1,IF(G3155&lt;H3155,0,2))
                                        )
                          )
              )
        )</f>
        <v>1</v>
      </c>
      <c r="L3155">
        <f t="shared" ca="1" si="347"/>
        <v>-316</v>
      </c>
      <c r="M3155">
        <f t="shared" ca="1" si="348"/>
        <v>-346.00000000000972</v>
      </c>
      <c r="N3155">
        <f t="shared" ca="1" si="349"/>
        <v>-499</v>
      </c>
    </row>
    <row r="3156" spans="1:14" x14ac:dyDescent="0.25">
      <c r="A3156">
        <f ca="1"/>
        <v>7</v>
      </c>
      <c r="B3156">
        <f ca="1"/>
        <v>6</v>
      </c>
      <c r="C3156">
        <f ca="1"/>
        <v>0</v>
      </c>
      <c r="D3156">
        <f ca="1"/>
        <v>0</v>
      </c>
      <c r="E3156">
        <f ca="1"/>
        <v>0</v>
      </c>
      <c r="F3156">
        <f ca="1"/>
        <v>3</v>
      </c>
      <c r="G3156">
        <f t="shared" ca="1" si="343"/>
        <v>3</v>
      </c>
      <c r="H3156">
        <f t="shared" ca="1" si="344"/>
        <v>0</v>
      </c>
      <c r="I3156">
        <f t="shared" ca="1" si="345"/>
        <v>3</v>
      </c>
      <c r="J3156">
        <f t="shared" ca="1" si="346"/>
        <v>3</v>
      </c>
      <c r="K3156" cm="1">
        <f t="array" aca="1" ref="K3156" ca="1">IF(G3156&gt;7,
        IF(G3156&gt;H3156, 1, IF(G3156&lt;H3156, 0, 2)),
        IF(       H3156&gt;7,
                     IF(G3156&gt;H3156, 1, IF(G3156&lt;H3156, 0, 2)),
                     IF(         G3156&lt;6,
                                   IF(            _xlfn.XLOOKUP(C3156,'deck &amp; rules'!$D$22:$M$22,_xlfn.XLOOKUP(H3156,'deck &amp; rules'!$C$23:$C$30,'deck &amp; rules'!$D$23:$M$30))="draw",
                                                     IF(I3156&gt;J3156,1,IF(I3156&lt;J3156,0,2)),
                                                     IF(I3156&gt;H3156,1,IF(I3156&lt;H3156,0,2))),
                                   IF(H3156&lt;7,
                                        IF(G3156&gt;J3156,1,IF(G3156&lt;J3156,0,2)),
                                        IF(G3156&gt;H3156,1,IF(G3156&lt;H3156,0,2))
                                        )
                          )
              )
        )</f>
        <v>2</v>
      </c>
      <c r="L3156">
        <f t="shared" ca="1" si="347"/>
        <v>-317</v>
      </c>
      <c r="M3156">
        <f t="shared" ca="1" si="348"/>
        <v>-347.00000000000972</v>
      </c>
      <c r="N3156">
        <f t="shared" ca="1" si="349"/>
        <v>-491</v>
      </c>
    </row>
    <row r="3157" spans="1:14" x14ac:dyDescent="0.25">
      <c r="A3157">
        <f ca="1"/>
        <v>0</v>
      </c>
      <c r="B3157">
        <f ca="1"/>
        <v>9</v>
      </c>
      <c r="C3157">
        <f ca="1"/>
        <v>0</v>
      </c>
      <c r="D3157">
        <f ca="1"/>
        <v>4</v>
      </c>
      <c r="E3157">
        <f ca="1"/>
        <v>0</v>
      </c>
      <c r="F3157">
        <f ca="1"/>
        <v>9</v>
      </c>
      <c r="G3157">
        <f t="shared" ca="1" si="343"/>
        <v>9</v>
      </c>
      <c r="H3157">
        <f t="shared" ca="1" si="344"/>
        <v>4</v>
      </c>
      <c r="I3157">
        <f t="shared" ca="1" si="345"/>
        <v>9</v>
      </c>
      <c r="J3157">
        <f t="shared" ca="1" si="346"/>
        <v>3</v>
      </c>
      <c r="K3157" cm="1">
        <f t="array" aca="1" ref="K3157" ca="1">IF(G3157&gt;7,
        IF(G3157&gt;H3157, 1, IF(G3157&lt;H3157, 0, 2)),
        IF(       H3157&gt;7,
                     IF(G3157&gt;H3157, 1, IF(G3157&lt;H3157, 0, 2)),
                     IF(         G3157&lt;6,
                                   IF(            _xlfn.XLOOKUP(C3157,'deck &amp; rules'!$D$22:$M$22,_xlfn.XLOOKUP(H3157,'deck &amp; rules'!$C$23:$C$30,'deck &amp; rules'!$D$23:$M$30))="draw",
                                                     IF(I3157&gt;J3157,1,IF(I3157&lt;J3157,0,2)),
                                                     IF(I3157&gt;H3157,1,IF(I3157&lt;H3157,0,2))),
                                   IF(H3157&lt;7,
                                        IF(G3157&gt;J3157,1,IF(G3157&lt;J3157,0,2)),
                                        IF(G3157&gt;H3157,1,IF(G3157&lt;H3157,0,2))
                                        )
                          )
              )
        )</f>
        <v>1</v>
      </c>
      <c r="L3157">
        <f t="shared" ca="1" si="347"/>
        <v>-316</v>
      </c>
      <c r="M3157">
        <f t="shared" ca="1" si="348"/>
        <v>-348.00000000000972</v>
      </c>
      <c r="N3157">
        <f t="shared" ca="1" si="349"/>
        <v>-492</v>
      </c>
    </row>
    <row r="3158" spans="1:14" x14ac:dyDescent="0.25">
      <c r="A3158">
        <f ca="1"/>
        <v>0</v>
      </c>
      <c r="B3158">
        <f ca="1"/>
        <v>8</v>
      </c>
      <c r="C3158">
        <f ca="1"/>
        <v>9</v>
      </c>
      <c r="D3158">
        <f ca="1"/>
        <v>3</v>
      </c>
      <c r="E3158">
        <f ca="1"/>
        <v>0</v>
      </c>
      <c r="F3158">
        <f ca="1"/>
        <v>6</v>
      </c>
      <c r="G3158">
        <f t="shared" ca="1" si="343"/>
        <v>8</v>
      </c>
      <c r="H3158">
        <f t="shared" ca="1" si="344"/>
        <v>3</v>
      </c>
      <c r="I3158">
        <f t="shared" ca="1" si="345"/>
        <v>7</v>
      </c>
      <c r="J3158">
        <f t="shared" ca="1" si="346"/>
        <v>9</v>
      </c>
      <c r="K3158" cm="1">
        <f t="array" aca="1" ref="K3158" ca="1">IF(G3158&gt;7,
        IF(G3158&gt;H3158, 1, IF(G3158&lt;H3158, 0, 2)),
        IF(       H3158&gt;7,
                     IF(G3158&gt;H3158, 1, IF(G3158&lt;H3158, 0, 2)),
                     IF(         G3158&lt;6,
                                   IF(            _xlfn.XLOOKUP(C3158,'deck &amp; rules'!$D$22:$M$22,_xlfn.XLOOKUP(H3158,'deck &amp; rules'!$C$23:$C$30,'deck &amp; rules'!$D$23:$M$30))="draw",
                                                     IF(I3158&gt;J3158,1,IF(I3158&lt;J3158,0,2)),
                                                     IF(I3158&gt;H3158,1,IF(I3158&lt;H3158,0,2))),
                                   IF(H3158&lt;7,
                                        IF(G3158&gt;J3158,1,IF(G3158&lt;J3158,0,2)),
                                        IF(G3158&gt;H3158,1,IF(G3158&lt;H3158,0,2))
                                        )
                          )
              )
        )</f>
        <v>1</v>
      </c>
      <c r="L3158">
        <f t="shared" ca="1" si="347"/>
        <v>-315</v>
      </c>
      <c r="M3158">
        <f t="shared" ca="1" si="348"/>
        <v>-349.00000000000972</v>
      </c>
      <c r="N3158">
        <f t="shared" ca="1" si="349"/>
        <v>-493</v>
      </c>
    </row>
    <row r="3159" spans="1:14" x14ac:dyDescent="0.25">
      <c r="A3159">
        <f ca="1"/>
        <v>2</v>
      </c>
      <c r="B3159">
        <f ca="1"/>
        <v>2</v>
      </c>
      <c r="C3159">
        <f ca="1"/>
        <v>2</v>
      </c>
      <c r="D3159">
        <f ca="1"/>
        <v>2</v>
      </c>
      <c r="E3159">
        <f ca="1"/>
        <v>2</v>
      </c>
      <c r="F3159">
        <f ca="1"/>
        <v>0</v>
      </c>
      <c r="G3159">
        <f t="shared" ca="1" si="343"/>
        <v>4</v>
      </c>
      <c r="H3159">
        <f t="shared" ca="1" si="344"/>
        <v>4</v>
      </c>
      <c r="I3159">
        <f t="shared" ca="1" si="345"/>
        <v>6</v>
      </c>
      <c r="J3159">
        <f t="shared" ca="1" si="346"/>
        <v>4</v>
      </c>
      <c r="K3159" cm="1">
        <f t="array" aca="1" ref="K3159" ca="1">IF(G3159&gt;7,
        IF(G3159&gt;H3159, 1, IF(G3159&lt;H3159, 0, 2)),
        IF(       H3159&gt;7,
                     IF(G3159&gt;H3159, 1, IF(G3159&lt;H3159, 0, 2)),
                     IF(         G3159&lt;6,
                                   IF(            _xlfn.XLOOKUP(C3159,'deck &amp; rules'!$D$22:$M$22,_xlfn.XLOOKUP(H3159,'deck &amp; rules'!$C$23:$C$30,'deck &amp; rules'!$D$23:$M$30))="draw",
                                                     IF(I3159&gt;J3159,1,IF(I3159&lt;J3159,0,2)),
                                                     IF(I3159&gt;H3159,1,IF(I3159&lt;H3159,0,2))),
                                   IF(H3159&lt;7,
                                        IF(G3159&gt;J3159,1,IF(G3159&lt;J3159,0,2)),
                                        IF(G3159&gt;H3159,1,IF(G3159&lt;H3159,0,2))
                                        )
                          )
              )
        )</f>
        <v>1</v>
      </c>
      <c r="L3159">
        <f t="shared" ca="1" si="347"/>
        <v>-314</v>
      </c>
      <c r="M3159">
        <f t="shared" ca="1" si="348"/>
        <v>-350.00000000000972</v>
      </c>
      <c r="N3159">
        <f t="shared" ca="1" si="349"/>
        <v>-494</v>
      </c>
    </row>
    <row r="3160" spans="1:14" x14ac:dyDescent="0.25">
      <c r="A3160">
        <f ca="1"/>
        <v>0</v>
      </c>
      <c r="B3160">
        <f ca="1"/>
        <v>5</v>
      </c>
      <c r="C3160">
        <f ca="1"/>
        <v>6</v>
      </c>
      <c r="D3160">
        <f ca="1"/>
        <v>4</v>
      </c>
      <c r="E3160">
        <f ca="1"/>
        <v>8</v>
      </c>
      <c r="F3160">
        <f ca="1"/>
        <v>0</v>
      </c>
      <c r="G3160">
        <f t="shared" ca="1" si="343"/>
        <v>5</v>
      </c>
      <c r="H3160">
        <f t="shared" ca="1" si="344"/>
        <v>2</v>
      </c>
      <c r="I3160">
        <f t="shared" ca="1" si="345"/>
        <v>1</v>
      </c>
      <c r="J3160">
        <f t="shared" ca="1" si="346"/>
        <v>2</v>
      </c>
      <c r="K3160" cm="1">
        <f t="array" aca="1" ref="K3160" ca="1">IF(G3160&gt;7,
        IF(G3160&gt;H3160, 1, IF(G3160&lt;H3160, 0, 2)),
        IF(       H3160&gt;7,
                     IF(G3160&gt;H3160, 1, IF(G3160&lt;H3160, 0, 2)),
                     IF(         G3160&lt;6,
                                   IF(            _xlfn.XLOOKUP(C3160,'deck &amp; rules'!$D$22:$M$22,_xlfn.XLOOKUP(H3160,'deck &amp; rules'!$C$23:$C$30,'deck &amp; rules'!$D$23:$M$30))="draw",
                                                     IF(I3160&gt;J3160,1,IF(I3160&lt;J3160,0,2)),
                                                     IF(I3160&gt;H3160,1,IF(I3160&lt;H3160,0,2))),
                                   IF(H3160&lt;7,
                                        IF(G3160&gt;J3160,1,IF(G3160&lt;J3160,0,2)),
                                        IF(G3160&gt;H3160,1,IF(G3160&lt;H3160,0,2))
                                        )
                          )
              )
        )</f>
        <v>0</v>
      </c>
      <c r="L3160">
        <f t="shared" ca="1" si="347"/>
        <v>-315</v>
      </c>
      <c r="M3160">
        <f t="shared" ca="1" si="348"/>
        <v>-349.05000000000973</v>
      </c>
      <c r="N3160">
        <f t="shared" ca="1" si="349"/>
        <v>-495</v>
      </c>
    </row>
    <row r="3161" spans="1:14" x14ac:dyDescent="0.25">
      <c r="A3161">
        <f ca="1"/>
        <v>7</v>
      </c>
      <c r="B3161">
        <f ca="1"/>
        <v>1</v>
      </c>
      <c r="C3161">
        <f ca="1"/>
        <v>0</v>
      </c>
      <c r="D3161">
        <f ca="1"/>
        <v>0</v>
      </c>
      <c r="E3161">
        <f ca="1"/>
        <v>1</v>
      </c>
      <c r="F3161">
        <f ca="1"/>
        <v>8</v>
      </c>
      <c r="G3161">
        <f t="shared" ca="1" si="343"/>
        <v>8</v>
      </c>
      <c r="H3161">
        <f t="shared" ca="1" si="344"/>
        <v>1</v>
      </c>
      <c r="I3161">
        <f t="shared" ca="1" si="345"/>
        <v>8</v>
      </c>
      <c r="J3161">
        <f t="shared" ca="1" si="346"/>
        <v>9</v>
      </c>
      <c r="K3161" cm="1">
        <f t="array" aca="1" ref="K3161" ca="1">IF(G3161&gt;7,
        IF(G3161&gt;H3161, 1, IF(G3161&lt;H3161, 0, 2)),
        IF(       H3161&gt;7,
                     IF(G3161&gt;H3161, 1, IF(G3161&lt;H3161, 0, 2)),
                     IF(         G3161&lt;6,
                                   IF(            _xlfn.XLOOKUP(C3161,'deck &amp; rules'!$D$22:$M$22,_xlfn.XLOOKUP(H3161,'deck &amp; rules'!$C$23:$C$30,'deck &amp; rules'!$D$23:$M$30))="draw",
                                                     IF(I3161&gt;J3161,1,IF(I3161&lt;J3161,0,2)),
                                                     IF(I3161&gt;H3161,1,IF(I3161&lt;H3161,0,2))),
                                   IF(H3161&lt;7,
                                        IF(G3161&gt;J3161,1,IF(G3161&lt;J3161,0,2)),
                                        IF(G3161&gt;H3161,1,IF(G3161&lt;H3161,0,2))
                                        )
                          )
              )
        )</f>
        <v>1</v>
      </c>
      <c r="L3161">
        <f t="shared" ca="1" si="347"/>
        <v>-314</v>
      </c>
      <c r="M3161">
        <f t="shared" ca="1" si="348"/>
        <v>-350.05000000000973</v>
      </c>
      <c r="N3161">
        <f t="shared" ca="1" si="349"/>
        <v>-496</v>
      </c>
    </row>
    <row r="3162" spans="1:14" x14ac:dyDescent="0.25">
      <c r="A3162">
        <f ca="1"/>
        <v>9</v>
      </c>
      <c r="B3162">
        <f ca="1"/>
        <v>0</v>
      </c>
      <c r="C3162">
        <f ca="1"/>
        <v>6</v>
      </c>
      <c r="D3162">
        <f ca="1"/>
        <v>6</v>
      </c>
      <c r="E3162">
        <f ca="1"/>
        <v>0</v>
      </c>
      <c r="F3162">
        <f ca="1"/>
        <v>4</v>
      </c>
      <c r="G3162">
        <f t="shared" ca="1" si="343"/>
        <v>9</v>
      </c>
      <c r="H3162">
        <f t="shared" ca="1" si="344"/>
        <v>6</v>
      </c>
      <c r="I3162">
        <f t="shared" ca="1" si="345"/>
        <v>5</v>
      </c>
      <c r="J3162">
        <f t="shared" ca="1" si="346"/>
        <v>0</v>
      </c>
      <c r="K3162" cm="1">
        <f t="array" aca="1" ref="K3162" ca="1">IF(G3162&gt;7,
        IF(G3162&gt;H3162, 1, IF(G3162&lt;H3162, 0, 2)),
        IF(       H3162&gt;7,
                     IF(G3162&gt;H3162, 1, IF(G3162&lt;H3162, 0, 2)),
                     IF(         G3162&lt;6,
                                   IF(            _xlfn.XLOOKUP(C3162,'deck &amp; rules'!$D$22:$M$22,_xlfn.XLOOKUP(H3162,'deck &amp; rules'!$C$23:$C$30,'deck &amp; rules'!$D$23:$M$30))="draw",
                                                     IF(I3162&gt;J3162,1,IF(I3162&lt;J3162,0,2)),
                                                     IF(I3162&gt;H3162,1,IF(I3162&lt;H3162,0,2))),
                                   IF(H3162&lt;7,
                                        IF(G3162&gt;J3162,1,IF(G3162&lt;J3162,0,2)),
                                        IF(G3162&gt;H3162,1,IF(G3162&lt;H3162,0,2))
                                        )
                          )
              )
        )</f>
        <v>1</v>
      </c>
      <c r="L3162">
        <f t="shared" ca="1" si="347"/>
        <v>-313</v>
      </c>
      <c r="M3162">
        <f t="shared" ca="1" si="348"/>
        <v>-351.05000000000973</v>
      </c>
      <c r="N3162">
        <f t="shared" ca="1" si="349"/>
        <v>-497</v>
      </c>
    </row>
    <row r="3163" spans="1:14" x14ac:dyDescent="0.25">
      <c r="A3163">
        <f ca="1"/>
        <v>2</v>
      </c>
      <c r="B3163">
        <f ca="1"/>
        <v>1</v>
      </c>
      <c r="C3163">
        <f ca="1"/>
        <v>5</v>
      </c>
      <c r="D3163">
        <f ca="1"/>
        <v>1</v>
      </c>
      <c r="E3163">
        <f ca="1"/>
        <v>5</v>
      </c>
      <c r="F3163">
        <f ca="1"/>
        <v>6</v>
      </c>
      <c r="G3163">
        <f t="shared" ca="1" si="343"/>
        <v>3</v>
      </c>
      <c r="H3163">
        <f t="shared" ca="1" si="344"/>
        <v>6</v>
      </c>
      <c r="I3163">
        <f t="shared" ca="1" si="345"/>
        <v>8</v>
      </c>
      <c r="J3163">
        <f t="shared" ca="1" si="346"/>
        <v>2</v>
      </c>
      <c r="K3163" cm="1">
        <f t="array" aca="1" ref="K3163" ca="1">IF(G3163&gt;7,
        IF(G3163&gt;H3163, 1, IF(G3163&lt;H3163, 0, 2)),
        IF(       H3163&gt;7,
                     IF(G3163&gt;H3163, 1, IF(G3163&lt;H3163, 0, 2)),
                     IF(         G3163&lt;6,
                                   IF(            _xlfn.XLOOKUP(C3163,'deck &amp; rules'!$D$22:$M$22,_xlfn.XLOOKUP(H3163,'deck &amp; rules'!$C$23:$C$30,'deck &amp; rules'!$D$23:$M$30))="draw",
                                                     IF(I3163&gt;J3163,1,IF(I3163&lt;J3163,0,2)),
                                                     IF(I3163&gt;H3163,1,IF(I3163&lt;H3163,0,2))),
                                   IF(H3163&lt;7,
                                        IF(G3163&gt;J3163,1,IF(G3163&lt;J3163,0,2)),
                                        IF(G3163&gt;H3163,1,IF(G3163&lt;H3163,0,2))
                                        )
                          )
              )
        )</f>
        <v>1</v>
      </c>
      <c r="L3163">
        <f t="shared" ca="1" si="347"/>
        <v>-312</v>
      </c>
      <c r="M3163">
        <f t="shared" ca="1" si="348"/>
        <v>-352.05000000000973</v>
      </c>
      <c r="N3163">
        <f t="shared" ca="1" si="349"/>
        <v>-498</v>
      </c>
    </row>
    <row r="3164" spans="1:14" x14ac:dyDescent="0.25">
      <c r="A3164">
        <f ca="1"/>
        <v>5</v>
      </c>
      <c r="B3164">
        <f ca="1"/>
        <v>9</v>
      </c>
      <c r="C3164">
        <f ca="1"/>
        <v>2</v>
      </c>
      <c r="D3164">
        <f ca="1"/>
        <v>4</v>
      </c>
      <c r="E3164">
        <f ca="1"/>
        <v>3</v>
      </c>
      <c r="F3164">
        <f ca="1"/>
        <v>3</v>
      </c>
      <c r="G3164">
        <f t="shared" ca="1" si="343"/>
        <v>4</v>
      </c>
      <c r="H3164">
        <f t="shared" ca="1" si="344"/>
        <v>7</v>
      </c>
      <c r="I3164">
        <f t="shared" ca="1" si="345"/>
        <v>6</v>
      </c>
      <c r="J3164">
        <f t="shared" ca="1" si="346"/>
        <v>0</v>
      </c>
      <c r="K3164" cm="1">
        <f t="array" aca="1" ref="K3164" ca="1">IF(G3164&gt;7,
        IF(G3164&gt;H3164, 1, IF(G3164&lt;H3164, 0, 2)),
        IF(       H3164&gt;7,
                     IF(G3164&gt;H3164, 1, IF(G3164&lt;H3164, 0, 2)),
                     IF(         G3164&lt;6,
                                   IF(            _xlfn.XLOOKUP(C3164,'deck &amp; rules'!$D$22:$M$22,_xlfn.XLOOKUP(H3164,'deck &amp; rules'!$C$23:$C$30,'deck &amp; rules'!$D$23:$M$30))="draw",
                                                     IF(I3164&gt;J3164,1,IF(I3164&lt;J3164,0,2)),
                                                     IF(I3164&gt;H3164,1,IF(I3164&lt;H3164,0,2))),
                                   IF(H3164&lt;7,
                                        IF(G3164&gt;J3164,1,IF(G3164&lt;J3164,0,2)),
                                        IF(G3164&gt;H3164,1,IF(G3164&lt;H3164,0,2))
                                        )
                          )
              )
        )</f>
        <v>0</v>
      </c>
      <c r="L3164">
        <f t="shared" ca="1" si="347"/>
        <v>-313</v>
      </c>
      <c r="M3164">
        <f t="shared" ca="1" si="348"/>
        <v>-351.10000000000974</v>
      </c>
      <c r="N3164">
        <f t="shared" ca="1" si="349"/>
        <v>-499</v>
      </c>
    </row>
    <row r="3165" spans="1:14" x14ac:dyDescent="0.25">
      <c r="A3165">
        <f ca="1"/>
        <v>5</v>
      </c>
      <c r="B3165">
        <f ca="1"/>
        <v>0</v>
      </c>
      <c r="C3165">
        <f ca="1"/>
        <v>0</v>
      </c>
      <c r="D3165">
        <f ca="1"/>
        <v>2</v>
      </c>
      <c r="E3165">
        <f ca="1"/>
        <v>7</v>
      </c>
      <c r="F3165">
        <f ca="1"/>
        <v>9</v>
      </c>
      <c r="G3165">
        <f t="shared" ca="1" si="343"/>
        <v>5</v>
      </c>
      <c r="H3165">
        <f t="shared" ca="1" si="344"/>
        <v>9</v>
      </c>
      <c r="I3165">
        <f t="shared" ca="1" si="345"/>
        <v>5</v>
      </c>
      <c r="J3165">
        <f t="shared" ca="1" si="346"/>
        <v>8</v>
      </c>
      <c r="K3165" cm="1">
        <f t="array" aca="1" ref="K3165" ca="1">IF(G3165&gt;7,
        IF(G3165&gt;H3165, 1, IF(G3165&lt;H3165, 0, 2)),
        IF(       H3165&gt;7,
                     IF(G3165&gt;H3165, 1, IF(G3165&lt;H3165, 0, 2)),
                     IF(         G3165&lt;6,
                                   IF(            _xlfn.XLOOKUP(C3165,'deck &amp; rules'!$D$22:$M$22,_xlfn.XLOOKUP(H3165,'deck &amp; rules'!$C$23:$C$30,'deck &amp; rules'!$D$23:$M$30))="draw",
                                                     IF(I3165&gt;J3165,1,IF(I3165&lt;J3165,0,2)),
                                                     IF(I3165&gt;H3165,1,IF(I3165&lt;H3165,0,2))),
                                   IF(H3165&lt;7,
                                        IF(G3165&gt;J3165,1,IF(G3165&lt;J3165,0,2)),
                                        IF(G3165&gt;H3165,1,IF(G3165&lt;H3165,0,2))
                                        )
                          )
              )
        )</f>
        <v>0</v>
      </c>
      <c r="L3165">
        <f t="shared" ca="1" si="347"/>
        <v>-314</v>
      </c>
      <c r="M3165">
        <f t="shared" ca="1" si="348"/>
        <v>-350.15000000000975</v>
      </c>
      <c r="N3165">
        <f t="shared" ca="1" si="349"/>
        <v>-500</v>
      </c>
    </row>
    <row r="3166" spans="1:14" x14ac:dyDescent="0.25">
      <c r="A3166">
        <f ca="1"/>
        <v>7</v>
      </c>
      <c r="B3166">
        <f ca="1"/>
        <v>9</v>
      </c>
      <c r="C3166">
        <f ca="1"/>
        <v>9</v>
      </c>
      <c r="D3166">
        <f ca="1"/>
        <v>1</v>
      </c>
      <c r="E3166">
        <f ca="1"/>
        <v>0</v>
      </c>
      <c r="F3166">
        <f ca="1"/>
        <v>9</v>
      </c>
      <c r="G3166">
        <f t="shared" ca="1" si="343"/>
        <v>6</v>
      </c>
      <c r="H3166">
        <f t="shared" ca="1" si="344"/>
        <v>1</v>
      </c>
      <c r="I3166">
        <f t="shared" ca="1" si="345"/>
        <v>5</v>
      </c>
      <c r="J3166">
        <f t="shared" ca="1" si="346"/>
        <v>0</v>
      </c>
      <c r="K3166" cm="1">
        <f t="array" aca="1" ref="K3166" ca="1">IF(G3166&gt;7,
        IF(G3166&gt;H3166, 1, IF(G3166&lt;H3166, 0, 2)),
        IF(       H3166&gt;7,
                     IF(G3166&gt;H3166, 1, IF(G3166&lt;H3166, 0, 2)),
                     IF(         G3166&lt;6,
                                   IF(            _xlfn.XLOOKUP(C3166,'deck &amp; rules'!$D$22:$M$22,_xlfn.XLOOKUP(H3166,'deck &amp; rules'!$C$23:$C$30,'deck &amp; rules'!$D$23:$M$30))="draw",
                                                     IF(I3166&gt;J3166,1,IF(I3166&lt;J3166,0,2)),
                                                     IF(I3166&gt;H3166,1,IF(I3166&lt;H3166,0,2))),
                                   IF(H3166&lt;7,
                                        IF(G3166&gt;J3166,1,IF(G3166&lt;J3166,0,2)),
                                        IF(G3166&gt;H3166,1,IF(G3166&lt;H3166,0,2))
                                        )
                          )
              )
        )</f>
        <v>1</v>
      </c>
      <c r="L3166">
        <f t="shared" ca="1" si="347"/>
        <v>-313</v>
      </c>
      <c r="M3166">
        <f t="shared" ca="1" si="348"/>
        <v>-351.15000000000975</v>
      </c>
      <c r="N3166">
        <f t="shared" ca="1" si="349"/>
        <v>-501</v>
      </c>
    </row>
    <row r="3167" spans="1:14" x14ac:dyDescent="0.25">
      <c r="A3167">
        <f ca="1"/>
        <v>0</v>
      </c>
      <c r="B3167">
        <f ca="1"/>
        <v>2</v>
      </c>
      <c r="C3167">
        <f ca="1"/>
        <v>4</v>
      </c>
      <c r="D3167">
        <f ca="1"/>
        <v>0</v>
      </c>
      <c r="E3167">
        <f ca="1"/>
        <v>0</v>
      </c>
      <c r="F3167">
        <f ca="1"/>
        <v>3</v>
      </c>
      <c r="G3167">
        <f t="shared" ca="1" si="343"/>
        <v>2</v>
      </c>
      <c r="H3167">
        <f t="shared" ca="1" si="344"/>
        <v>0</v>
      </c>
      <c r="I3167">
        <f t="shared" ca="1" si="345"/>
        <v>6</v>
      </c>
      <c r="J3167">
        <f t="shared" ca="1" si="346"/>
        <v>3</v>
      </c>
      <c r="K3167" cm="1">
        <f t="array" aca="1" ref="K3167" ca="1">IF(G3167&gt;7,
        IF(G3167&gt;H3167, 1, IF(G3167&lt;H3167, 0, 2)),
        IF(       H3167&gt;7,
                     IF(G3167&gt;H3167, 1, IF(G3167&lt;H3167, 0, 2)),
                     IF(         G3167&lt;6,
                                   IF(            _xlfn.XLOOKUP(C3167,'deck &amp; rules'!$D$22:$M$22,_xlfn.XLOOKUP(H3167,'deck &amp; rules'!$C$23:$C$30,'deck &amp; rules'!$D$23:$M$30))="draw",
                                                     IF(I3167&gt;J3167,1,IF(I3167&lt;J3167,0,2)),
                                                     IF(I3167&gt;H3167,1,IF(I3167&lt;H3167,0,2))),
                                   IF(H3167&lt;7,
                                        IF(G3167&gt;J3167,1,IF(G3167&lt;J3167,0,2)),
                                        IF(G3167&gt;H3167,1,IF(G3167&lt;H3167,0,2))
                                        )
                          )
              )
        )</f>
        <v>1</v>
      </c>
      <c r="L3167">
        <f t="shared" ca="1" si="347"/>
        <v>-312</v>
      </c>
      <c r="M3167">
        <f t="shared" ca="1" si="348"/>
        <v>-352.15000000000975</v>
      </c>
      <c r="N3167">
        <f t="shared" ca="1" si="349"/>
        <v>-502</v>
      </c>
    </row>
    <row r="3168" spans="1:14" x14ac:dyDescent="0.25">
      <c r="A3168">
        <f ca="1"/>
        <v>2</v>
      </c>
      <c r="B3168">
        <f ca="1"/>
        <v>0</v>
      </c>
      <c r="C3168">
        <f ca="1"/>
        <v>3</v>
      </c>
      <c r="D3168">
        <f ca="1"/>
        <v>3</v>
      </c>
      <c r="E3168">
        <f ca="1"/>
        <v>7</v>
      </c>
      <c r="F3168">
        <f ca="1"/>
        <v>2</v>
      </c>
      <c r="G3168">
        <f t="shared" ca="1" si="343"/>
        <v>2</v>
      </c>
      <c r="H3168">
        <f t="shared" ca="1" si="344"/>
        <v>0</v>
      </c>
      <c r="I3168">
        <f t="shared" ca="1" si="345"/>
        <v>5</v>
      </c>
      <c r="J3168">
        <f t="shared" ca="1" si="346"/>
        <v>2</v>
      </c>
      <c r="K3168" cm="1">
        <f t="array" aca="1" ref="K3168" ca="1">IF(G3168&gt;7,
        IF(G3168&gt;H3168, 1, IF(G3168&lt;H3168, 0, 2)),
        IF(       H3168&gt;7,
                     IF(G3168&gt;H3168, 1, IF(G3168&lt;H3168, 0, 2)),
                     IF(         G3168&lt;6,
                                   IF(            _xlfn.XLOOKUP(C3168,'deck &amp; rules'!$D$22:$M$22,_xlfn.XLOOKUP(H3168,'deck &amp; rules'!$C$23:$C$30,'deck &amp; rules'!$D$23:$M$30))="draw",
                                                     IF(I3168&gt;J3168,1,IF(I3168&lt;J3168,0,2)),
                                                     IF(I3168&gt;H3168,1,IF(I3168&lt;H3168,0,2))),
                                   IF(H3168&lt;7,
                                        IF(G3168&gt;J3168,1,IF(G3168&lt;J3168,0,2)),
                                        IF(G3168&gt;H3168,1,IF(G3168&lt;H3168,0,2))
                                        )
                          )
              )
        )</f>
        <v>1</v>
      </c>
      <c r="L3168">
        <f t="shared" ca="1" si="347"/>
        <v>-311</v>
      </c>
      <c r="M3168">
        <f t="shared" ca="1" si="348"/>
        <v>-353.15000000000975</v>
      </c>
      <c r="N3168">
        <f t="shared" ca="1" si="349"/>
        <v>-503</v>
      </c>
    </row>
    <row r="3169" spans="1:14" x14ac:dyDescent="0.25">
      <c r="A3169">
        <f ca="1"/>
        <v>6</v>
      </c>
      <c r="B3169">
        <f ca="1"/>
        <v>0</v>
      </c>
      <c r="C3169">
        <f ca="1"/>
        <v>5</v>
      </c>
      <c r="D3169">
        <f ca="1"/>
        <v>0</v>
      </c>
      <c r="E3169">
        <f ca="1"/>
        <v>0</v>
      </c>
      <c r="F3169">
        <f ca="1"/>
        <v>0</v>
      </c>
      <c r="G3169">
        <f t="shared" ca="1" si="343"/>
        <v>6</v>
      </c>
      <c r="H3169">
        <f t="shared" ca="1" si="344"/>
        <v>0</v>
      </c>
      <c r="I3169">
        <f t="shared" ca="1" si="345"/>
        <v>1</v>
      </c>
      <c r="J3169">
        <f t="shared" ca="1" si="346"/>
        <v>0</v>
      </c>
      <c r="K3169" cm="1">
        <f t="array" aca="1" ref="K3169" ca="1">IF(G3169&gt;7,
        IF(G3169&gt;H3169, 1, IF(G3169&lt;H3169, 0, 2)),
        IF(       H3169&gt;7,
                     IF(G3169&gt;H3169, 1, IF(G3169&lt;H3169, 0, 2)),
                     IF(         G3169&lt;6,
                                   IF(            _xlfn.XLOOKUP(C3169,'deck &amp; rules'!$D$22:$M$22,_xlfn.XLOOKUP(H3169,'deck &amp; rules'!$C$23:$C$30,'deck &amp; rules'!$D$23:$M$30))="draw",
                                                     IF(I3169&gt;J3169,1,IF(I3169&lt;J3169,0,2)),
                                                     IF(I3169&gt;H3169,1,IF(I3169&lt;H3169,0,2))),
                                   IF(H3169&lt;7,
                                        IF(G3169&gt;J3169,1,IF(G3169&lt;J3169,0,2)),
                                        IF(G3169&gt;H3169,1,IF(G3169&lt;H3169,0,2))
                                        )
                          )
              )
        )</f>
        <v>1</v>
      </c>
      <c r="L3169">
        <f t="shared" ca="1" si="347"/>
        <v>-310</v>
      </c>
      <c r="M3169">
        <f t="shared" ca="1" si="348"/>
        <v>-354.15000000000975</v>
      </c>
      <c r="N3169">
        <f t="shared" ca="1" si="349"/>
        <v>-504</v>
      </c>
    </row>
    <row r="3170" spans="1:14" x14ac:dyDescent="0.25">
      <c r="A3170">
        <f ca="1"/>
        <v>0</v>
      </c>
      <c r="B3170">
        <f ca="1"/>
        <v>7</v>
      </c>
      <c r="C3170">
        <f ca="1"/>
        <v>0</v>
      </c>
      <c r="D3170">
        <f ca="1"/>
        <v>2</v>
      </c>
      <c r="E3170">
        <f ca="1"/>
        <v>6</v>
      </c>
      <c r="F3170">
        <f ca="1"/>
        <v>8</v>
      </c>
      <c r="G3170">
        <f t="shared" ca="1" si="343"/>
        <v>7</v>
      </c>
      <c r="H3170">
        <f t="shared" ca="1" si="344"/>
        <v>8</v>
      </c>
      <c r="I3170">
        <f t="shared" ca="1" si="345"/>
        <v>7</v>
      </c>
      <c r="J3170">
        <f t="shared" ca="1" si="346"/>
        <v>6</v>
      </c>
      <c r="K3170" cm="1">
        <f t="array" aca="1" ref="K3170" ca="1">IF(G3170&gt;7,
        IF(G3170&gt;H3170, 1, IF(G3170&lt;H3170, 0, 2)),
        IF(       H3170&gt;7,
                     IF(G3170&gt;H3170, 1, IF(G3170&lt;H3170, 0, 2)),
                     IF(         G3170&lt;6,
                                   IF(            _xlfn.XLOOKUP(C3170,'deck &amp; rules'!$D$22:$M$22,_xlfn.XLOOKUP(H3170,'deck &amp; rules'!$C$23:$C$30,'deck &amp; rules'!$D$23:$M$30))="draw",
                                                     IF(I3170&gt;J3170,1,IF(I3170&lt;J3170,0,2)),
                                                     IF(I3170&gt;H3170,1,IF(I3170&lt;H3170,0,2))),
                                   IF(H3170&lt;7,
                                        IF(G3170&gt;J3170,1,IF(G3170&lt;J3170,0,2)),
                                        IF(G3170&gt;H3170,1,IF(G3170&lt;H3170,0,2))
                                        )
                          )
              )
        )</f>
        <v>0</v>
      </c>
      <c r="L3170">
        <f t="shared" ca="1" si="347"/>
        <v>-311</v>
      </c>
      <c r="M3170">
        <f t="shared" ca="1" si="348"/>
        <v>-353.20000000000977</v>
      </c>
      <c r="N3170">
        <f t="shared" ca="1" si="349"/>
        <v>-505</v>
      </c>
    </row>
    <row r="3171" spans="1:14" x14ac:dyDescent="0.25">
      <c r="A3171">
        <f ca="1"/>
        <v>8</v>
      </c>
      <c r="B3171">
        <f ca="1"/>
        <v>0</v>
      </c>
      <c r="C3171">
        <f ca="1"/>
        <v>0</v>
      </c>
      <c r="D3171">
        <f ca="1"/>
        <v>7</v>
      </c>
      <c r="E3171">
        <f ca="1"/>
        <v>8</v>
      </c>
      <c r="F3171">
        <f ca="1"/>
        <v>0</v>
      </c>
      <c r="G3171">
        <f t="shared" ca="1" si="343"/>
        <v>8</v>
      </c>
      <c r="H3171">
        <f t="shared" ca="1" si="344"/>
        <v>5</v>
      </c>
      <c r="I3171">
        <f t="shared" ca="1" si="345"/>
        <v>8</v>
      </c>
      <c r="J3171">
        <f t="shared" ca="1" si="346"/>
        <v>5</v>
      </c>
      <c r="K3171" cm="1">
        <f t="array" aca="1" ref="K3171" ca="1">IF(G3171&gt;7,
        IF(G3171&gt;H3171, 1, IF(G3171&lt;H3171, 0, 2)),
        IF(       H3171&gt;7,
                     IF(G3171&gt;H3171, 1, IF(G3171&lt;H3171, 0, 2)),
                     IF(         G3171&lt;6,
                                   IF(            _xlfn.XLOOKUP(C3171,'deck &amp; rules'!$D$22:$M$22,_xlfn.XLOOKUP(H3171,'deck &amp; rules'!$C$23:$C$30,'deck &amp; rules'!$D$23:$M$30))="draw",
                                                     IF(I3171&gt;J3171,1,IF(I3171&lt;J3171,0,2)),
                                                     IF(I3171&gt;H3171,1,IF(I3171&lt;H3171,0,2))),
                                   IF(H3171&lt;7,
                                        IF(G3171&gt;J3171,1,IF(G3171&lt;J3171,0,2)),
                                        IF(G3171&gt;H3171,1,IF(G3171&lt;H3171,0,2))
                                        )
                          )
              )
        )</f>
        <v>1</v>
      </c>
      <c r="L3171">
        <f t="shared" ca="1" si="347"/>
        <v>-310</v>
      </c>
      <c r="M3171">
        <f t="shared" ca="1" si="348"/>
        <v>-354.20000000000977</v>
      </c>
      <c r="N3171">
        <f t="shared" ca="1" si="349"/>
        <v>-506</v>
      </c>
    </row>
    <row r="3172" spans="1:14" x14ac:dyDescent="0.25">
      <c r="A3172">
        <f ca="1"/>
        <v>1</v>
      </c>
      <c r="B3172">
        <f ca="1"/>
        <v>7</v>
      </c>
      <c r="C3172">
        <f ca="1"/>
        <v>0</v>
      </c>
      <c r="D3172">
        <f ca="1"/>
        <v>0</v>
      </c>
      <c r="E3172">
        <f ca="1"/>
        <v>0</v>
      </c>
      <c r="F3172">
        <f ca="1"/>
        <v>0</v>
      </c>
      <c r="G3172">
        <f t="shared" ca="1" si="343"/>
        <v>8</v>
      </c>
      <c r="H3172">
        <f t="shared" ca="1" si="344"/>
        <v>0</v>
      </c>
      <c r="I3172">
        <f t="shared" ca="1" si="345"/>
        <v>8</v>
      </c>
      <c r="J3172">
        <f t="shared" ca="1" si="346"/>
        <v>0</v>
      </c>
      <c r="K3172" cm="1">
        <f t="array" aca="1" ref="K3172" ca="1">IF(G3172&gt;7,
        IF(G3172&gt;H3172, 1, IF(G3172&lt;H3172, 0, 2)),
        IF(       H3172&gt;7,
                     IF(G3172&gt;H3172, 1, IF(G3172&lt;H3172, 0, 2)),
                     IF(         G3172&lt;6,
                                   IF(            _xlfn.XLOOKUP(C3172,'deck &amp; rules'!$D$22:$M$22,_xlfn.XLOOKUP(H3172,'deck &amp; rules'!$C$23:$C$30,'deck &amp; rules'!$D$23:$M$30))="draw",
                                                     IF(I3172&gt;J3172,1,IF(I3172&lt;J3172,0,2)),
                                                     IF(I3172&gt;H3172,1,IF(I3172&lt;H3172,0,2))),
                                   IF(H3172&lt;7,
                                        IF(G3172&gt;J3172,1,IF(G3172&lt;J3172,0,2)),
                                        IF(G3172&gt;H3172,1,IF(G3172&lt;H3172,0,2))
                                        )
                          )
              )
        )</f>
        <v>1</v>
      </c>
      <c r="L3172">
        <f t="shared" ca="1" si="347"/>
        <v>-309</v>
      </c>
      <c r="M3172">
        <f t="shared" ca="1" si="348"/>
        <v>-355.20000000000977</v>
      </c>
      <c r="N3172">
        <f t="shared" ca="1" si="349"/>
        <v>-507</v>
      </c>
    </row>
    <row r="3173" spans="1:14" x14ac:dyDescent="0.25">
      <c r="A3173">
        <f ca="1"/>
        <v>2</v>
      </c>
      <c r="B3173">
        <f ca="1"/>
        <v>1</v>
      </c>
      <c r="C3173">
        <f ca="1"/>
        <v>0</v>
      </c>
      <c r="D3173">
        <f ca="1"/>
        <v>9</v>
      </c>
      <c r="E3173">
        <f ca="1"/>
        <v>7</v>
      </c>
      <c r="F3173">
        <f ca="1"/>
        <v>2</v>
      </c>
      <c r="G3173">
        <f t="shared" ca="1" si="343"/>
        <v>3</v>
      </c>
      <c r="H3173">
        <f t="shared" ca="1" si="344"/>
        <v>6</v>
      </c>
      <c r="I3173">
        <f t="shared" ca="1" si="345"/>
        <v>3</v>
      </c>
      <c r="J3173">
        <f t="shared" ca="1" si="346"/>
        <v>8</v>
      </c>
      <c r="K3173" cm="1">
        <f t="array" aca="1" ref="K3173" ca="1">IF(G3173&gt;7,
        IF(G3173&gt;H3173, 1, IF(G3173&lt;H3173, 0, 2)),
        IF(       H3173&gt;7,
                     IF(G3173&gt;H3173, 1, IF(G3173&lt;H3173, 0, 2)),
                     IF(         G3173&lt;6,
                                   IF(            _xlfn.XLOOKUP(C3173,'deck &amp; rules'!$D$22:$M$22,_xlfn.XLOOKUP(H3173,'deck &amp; rules'!$C$23:$C$30,'deck &amp; rules'!$D$23:$M$30))="draw",
                                                     IF(I3173&gt;J3173,1,IF(I3173&lt;J3173,0,2)),
                                                     IF(I3173&gt;H3173,1,IF(I3173&lt;H3173,0,2))),
                                   IF(H3173&lt;7,
                                        IF(G3173&gt;J3173,1,IF(G3173&lt;J3173,0,2)),
                                        IF(G3173&gt;H3173,1,IF(G3173&lt;H3173,0,2))
                                        )
                          )
              )
        )</f>
        <v>0</v>
      </c>
      <c r="L3173">
        <f t="shared" ca="1" si="347"/>
        <v>-310</v>
      </c>
      <c r="M3173">
        <f t="shared" ca="1" si="348"/>
        <v>-354.25000000000978</v>
      </c>
      <c r="N3173">
        <f t="shared" ca="1" si="349"/>
        <v>-508</v>
      </c>
    </row>
    <row r="3174" spans="1:14" x14ac:dyDescent="0.25">
      <c r="A3174">
        <f ca="1"/>
        <v>1</v>
      </c>
      <c r="B3174">
        <f ca="1"/>
        <v>5</v>
      </c>
      <c r="C3174">
        <f ca="1"/>
        <v>5</v>
      </c>
      <c r="D3174">
        <f ca="1"/>
        <v>0</v>
      </c>
      <c r="E3174">
        <f ca="1"/>
        <v>5</v>
      </c>
      <c r="F3174">
        <f ca="1"/>
        <v>4</v>
      </c>
      <c r="G3174">
        <f t="shared" ca="1" si="343"/>
        <v>6</v>
      </c>
      <c r="H3174">
        <f t="shared" ca="1" si="344"/>
        <v>5</v>
      </c>
      <c r="I3174">
        <f t="shared" ca="1" si="345"/>
        <v>1</v>
      </c>
      <c r="J3174">
        <f t="shared" ca="1" si="346"/>
        <v>9</v>
      </c>
      <c r="K3174" cm="1">
        <f t="array" aca="1" ref="K3174" ca="1">IF(G3174&gt;7,
        IF(G3174&gt;H3174, 1, IF(G3174&lt;H3174, 0, 2)),
        IF(       H3174&gt;7,
                     IF(G3174&gt;H3174, 1, IF(G3174&lt;H3174, 0, 2)),
                     IF(         G3174&lt;6,
                                   IF(            _xlfn.XLOOKUP(C3174,'deck &amp; rules'!$D$22:$M$22,_xlfn.XLOOKUP(H3174,'deck &amp; rules'!$C$23:$C$30,'deck &amp; rules'!$D$23:$M$30))="draw",
                                                     IF(I3174&gt;J3174,1,IF(I3174&lt;J3174,0,2)),
                                                     IF(I3174&gt;H3174,1,IF(I3174&lt;H3174,0,2))),
                                   IF(H3174&lt;7,
                                        IF(G3174&gt;J3174,1,IF(G3174&lt;J3174,0,2)),
                                        IF(G3174&gt;H3174,1,IF(G3174&lt;H3174,0,2))
                                        )
                          )
              )
        )</f>
        <v>0</v>
      </c>
      <c r="L3174">
        <f t="shared" ca="1" si="347"/>
        <v>-311</v>
      </c>
      <c r="M3174">
        <f t="shared" ca="1" si="348"/>
        <v>-353.30000000000979</v>
      </c>
      <c r="N3174">
        <f t="shared" ca="1" si="349"/>
        <v>-509</v>
      </c>
    </row>
    <row r="3175" spans="1:14" x14ac:dyDescent="0.25">
      <c r="A3175">
        <f ca="1"/>
        <v>1</v>
      </c>
      <c r="B3175">
        <f ca="1"/>
        <v>4</v>
      </c>
      <c r="C3175">
        <f ca="1"/>
        <v>8</v>
      </c>
      <c r="D3175">
        <f ca="1"/>
        <v>3</v>
      </c>
      <c r="E3175">
        <f ca="1"/>
        <v>8</v>
      </c>
      <c r="F3175">
        <f ca="1"/>
        <v>9</v>
      </c>
      <c r="G3175">
        <f t="shared" ca="1" si="343"/>
        <v>5</v>
      </c>
      <c r="H3175">
        <f t="shared" ca="1" si="344"/>
        <v>1</v>
      </c>
      <c r="I3175">
        <f t="shared" ca="1" si="345"/>
        <v>3</v>
      </c>
      <c r="J3175">
        <f t="shared" ca="1" si="346"/>
        <v>0</v>
      </c>
      <c r="K3175" cm="1">
        <f t="array" aca="1" ref="K3175" ca="1">IF(G3175&gt;7,
        IF(G3175&gt;H3175, 1, IF(G3175&lt;H3175, 0, 2)),
        IF(       H3175&gt;7,
                     IF(G3175&gt;H3175, 1, IF(G3175&lt;H3175, 0, 2)),
                     IF(         G3175&lt;6,
                                   IF(            _xlfn.XLOOKUP(C3175,'deck &amp; rules'!$D$22:$M$22,_xlfn.XLOOKUP(H3175,'deck &amp; rules'!$C$23:$C$30,'deck &amp; rules'!$D$23:$M$30))="draw",
                                                     IF(I3175&gt;J3175,1,IF(I3175&lt;J3175,0,2)),
                                                     IF(I3175&gt;H3175,1,IF(I3175&lt;H3175,0,2))),
                                   IF(H3175&lt;7,
                                        IF(G3175&gt;J3175,1,IF(G3175&lt;J3175,0,2)),
                                        IF(G3175&gt;H3175,1,IF(G3175&lt;H3175,0,2))
                                        )
                          )
              )
        )</f>
        <v>1</v>
      </c>
      <c r="L3175">
        <f t="shared" ca="1" si="347"/>
        <v>-310</v>
      </c>
      <c r="M3175">
        <f t="shared" ca="1" si="348"/>
        <v>-354.30000000000979</v>
      </c>
      <c r="N3175">
        <f t="shared" ca="1" si="349"/>
        <v>-510</v>
      </c>
    </row>
    <row r="3176" spans="1:14" x14ac:dyDescent="0.25">
      <c r="A3176">
        <f ca="1"/>
        <v>2</v>
      </c>
      <c r="B3176">
        <f ca="1"/>
        <v>7</v>
      </c>
      <c r="C3176">
        <f ca="1"/>
        <v>7</v>
      </c>
      <c r="D3176">
        <f ca="1"/>
        <v>0</v>
      </c>
      <c r="E3176">
        <f ca="1"/>
        <v>4</v>
      </c>
      <c r="F3176">
        <f ca="1"/>
        <v>7</v>
      </c>
      <c r="G3176">
        <f t="shared" ca="1" si="343"/>
        <v>9</v>
      </c>
      <c r="H3176">
        <f t="shared" ca="1" si="344"/>
        <v>4</v>
      </c>
      <c r="I3176">
        <f t="shared" ca="1" si="345"/>
        <v>6</v>
      </c>
      <c r="J3176">
        <f t="shared" ca="1" si="346"/>
        <v>1</v>
      </c>
      <c r="K3176" cm="1">
        <f t="array" aca="1" ref="K3176" ca="1">IF(G3176&gt;7,
        IF(G3176&gt;H3176, 1, IF(G3176&lt;H3176, 0, 2)),
        IF(       H3176&gt;7,
                     IF(G3176&gt;H3176, 1, IF(G3176&lt;H3176, 0, 2)),
                     IF(         G3176&lt;6,
                                   IF(            _xlfn.XLOOKUP(C3176,'deck &amp; rules'!$D$22:$M$22,_xlfn.XLOOKUP(H3176,'deck &amp; rules'!$C$23:$C$30,'deck &amp; rules'!$D$23:$M$30))="draw",
                                                     IF(I3176&gt;J3176,1,IF(I3176&lt;J3176,0,2)),
                                                     IF(I3176&gt;H3176,1,IF(I3176&lt;H3176,0,2))),
                                   IF(H3176&lt;7,
                                        IF(G3176&gt;J3176,1,IF(G3176&lt;J3176,0,2)),
                                        IF(G3176&gt;H3176,1,IF(G3176&lt;H3176,0,2))
                                        )
                          )
              )
        )</f>
        <v>1</v>
      </c>
      <c r="L3176">
        <f t="shared" ca="1" si="347"/>
        <v>-309</v>
      </c>
      <c r="M3176">
        <f t="shared" ca="1" si="348"/>
        <v>-355.30000000000979</v>
      </c>
      <c r="N3176">
        <f t="shared" ca="1" si="349"/>
        <v>-511</v>
      </c>
    </row>
    <row r="3177" spans="1:14" x14ac:dyDescent="0.25">
      <c r="A3177">
        <f ca="1"/>
        <v>8</v>
      </c>
      <c r="B3177">
        <f ca="1"/>
        <v>4</v>
      </c>
      <c r="C3177">
        <f ca="1"/>
        <v>2</v>
      </c>
      <c r="D3177">
        <f ca="1"/>
        <v>0</v>
      </c>
      <c r="E3177">
        <f ca="1"/>
        <v>0</v>
      </c>
      <c r="F3177">
        <f ca="1"/>
        <v>0</v>
      </c>
      <c r="G3177">
        <f t="shared" ca="1" si="343"/>
        <v>2</v>
      </c>
      <c r="H3177">
        <f t="shared" ca="1" si="344"/>
        <v>0</v>
      </c>
      <c r="I3177">
        <f t="shared" ca="1" si="345"/>
        <v>4</v>
      </c>
      <c r="J3177">
        <f t="shared" ca="1" si="346"/>
        <v>0</v>
      </c>
      <c r="K3177" cm="1">
        <f t="array" aca="1" ref="K3177" ca="1">IF(G3177&gt;7,
        IF(G3177&gt;H3177, 1, IF(G3177&lt;H3177, 0, 2)),
        IF(       H3177&gt;7,
                     IF(G3177&gt;H3177, 1, IF(G3177&lt;H3177, 0, 2)),
                     IF(         G3177&lt;6,
                                   IF(            _xlfn.XLOOKUP(C3177,'deck &amp; rules'!$D$22:$M$22,_xlfn.XLOOKUP(H3177,'deck &amp; rules'!$C$23:$C$30,'deck &amp; rules'!$D$23:$M$30))="draw",
                                                     IF(I3177&gt;J3177,1,IF(I3177&lt;J3177,0,2)),
                                                     IF(I3177&gt;H3177,1,IF(I3177&lt;H3177,0,2))),
                                   IF(H3177&lt;7,
                                        IF(G3177&gt;J3177,1,IF(G3177&lt;J3177,0,2)),
                                        IF(G3177&gt;H3177,1,IF(G3177&lt;H3177,0,2))
                                        )
                          )
              )
        )</f>
        <v>1</v>
      </c>
      <c r="L3177">
        <f t="shared" ca="1" si="347"/>
        <v>-308</v>
      </c>
      <c r="M3177">
        <f t="shared" ca="1" si="348"/>
        <v>-356.30000000000979</v>
      </c>
      <c r="N3177">
        <f t="shared" ca="1" si="349"/>
        <v>-512</v>
      </c>
    </row>
    <row r="3178" spans="1:14" x14ac:dyDescent="0.25">
      <c r="A3178">
        <f ca="1"/>
        <v>4</v>
      </c>
      <c r="B3178">
        <f ca="1"/>
        <v>7</v>
      </c>
      <c r="C3178">
        <f ca="1"/>
        <v>4</v>
      </c>
      <c r="D3178">
        <f ca="1"/>
        <v>5</v>
      </c>
      <c r="E3178">
        <f ca="1"/>
        <v>5</v>
      </c>
      <c r="F3178">
        <f ca="1"/>
        <v>1</v>
      </c>
      <c r="G3178">
        <f t="shared" ca="1" si="343"/>
        <v>1</v>
      </c>
      <c r="H3178">
        <f t="shared" ca="1" si="344"/>
        <v>0</v>
      </c>
      <c r="I3178">
        <f t="shared" ca="1" si="345"/>
        <v>5</v>
      </c>
      <c r="J3178">
        <f t="shared" ca="1" si="346"/>
        <v>1</v>
      </c>
      <c r="K3178" cm="1">
        <f t="array" aca="1" ref="K3178" ca="1">IF(G3178&gt;7,
        IF(G3178&gt;H3178, 1, IF(G3178&lt;H3178, 0, 2)),
        IF(       H3178&gt;7,
                     IF(G3178&gt;H3178, 1, IF(G3178&lt;H3178, 0, 2)),
                     IF(         G3178&lt;6,
                                   IF(            _xlfn.XLOOKUP(C3178,'deck &amp; rules'!$D$22:$M$22,_xlfn.XLOOKUP(H3178,'deck &amp; rules'!$C$23:$C$30,'deck &amp; rules'!$D$23:$M$30))="draw",
                                                     IF(I3178&gt;J3178,1,IF(I3178&lt;J3178,0,2)),
                                                     IF(I3178&gt;H3178,1,IF(I3178&lt;H3178,0,2))),
                                   IF(H3178&lt;7,
                                        IF(G3178&gt;J3178,1,IF(G3178&lt;J3178,0,2)),
                                        IF(G3178&gt;H3178,1,IF(G3178&lt;H3178,0,2))
                                        )
                          )
              )
        )</f>
        <v>1</v>
      </c>
      <c r="L3178">
        <f t="shared" ca="1" si="347"/>
        <v>-307</v>
      </c>
      <c r="M3178">
        <f t="shared" ca="1" si="348"/>
        <v>-357.30000000000979</v>
      </c>
      <c r="N3178">
        <f t="shared" ca="1" si="349"/>
        <v>-513</v>
      </c>
    </row>
    <row r="3179" spans="1:14" x14ac:dyDescent="0.25">
      <c r="A3179">
        <f ca="1"/>
        <v>5</v>
      </c>
      <c r="B3179">
        <f ca="1"/>
        <v>6</v>
      </c>
      <c r="C3179">
        <f ca="1"/>
        <v>7</v>
      </c>
      <c r="D3179">
        <f ca="1"/>
        <v>1</v>
      </c>
      <c r="E3179">
        <f ca="1"/>
        <v>7</v>
      </c>
      <c r="F3179">
        <f ca="1"/>
        <v>0</v>
      </c>
      <c r="G3179">
        <f t="shared" ca="1" si="343"/>
        <v>1</v>
      </c>
      <c r="H3179">
        <f t="shared" ca="1" si="344"/>
        <v>8</v>
      </c>
      <c r="I3179">
        <f t="shared" ca="1" si="345"/>
        <v>8</v>
      </c>
      <c r="J3179">
        <f t="shared" ca="1" si="346"/>
        <v>8</v>
      </c>
      <c r="K3179" cm="1">
        <f t="array" aca="1" ref="K3179" ca="1">IF(G3179&gt;7,
        IF(G3179&gt;H3179, 1, IF(G3179&lt;H3179, 0, 2)),
        IF(       H3179&gt;7,
                     IF(G3179&gt;H3179, 1, IF(G3179&lt;H3179, 0, 2)),
                     IF(         G3179&lt;6,
                                   IF(            _xlfn.XLOOKUP(C3179,'deck &amp; rules'!$D$22:$M$22,_xlfn.XLOOKUP(H3179,'deck &amp; rules'!$C$23:$C$30,'deck &amp; rules'!$D$23:$M$30))="draw",
                                                     IF(I3179&gt;J3179,1,IF(I3179&lt;J3179,0,2)),
                                                     IF(I3179&gt;H3179,1,IF(I3179&lt;H3179,0,2))),
                                   IF(H3179&lt;7,
                                        IF(G3179&gt;J3179,1,IF(G3179&lt;J3179,0,2)),
                                        IF(G3179&gt;H3179,1,IF(G3179&lt;H3179,0,2))
                                        )
                          )
              )
        )</f>
        <v>0</v>
      </c>
      <c r="L3179">
        <f t="shared" ca="1" si="347"/>
        <v>-308</v>
      </c>
      <c r="M3179">
        <f t="shared" ca="1" si="348"/>
        <v>-356.3500000000098</v>
      </c>
      <c r="N3179">
        <f t="shared" ca="1" si="349"/>
        <v>-514</v>
      </c>
    </row>
    <row r="3180" spans="1:14" x14ac:dyDescent="0.25">
      <c r="A3180">
        <f ca="1"/>
        <v>2</v>
      </c>
      <c r="B3180">
        <f ca="1"/>
        <v>7</v>
      </c>
      <c r="C3180">
        <f ca="1"/>
        <v>0</v>
      </c>
      <c r="D3180">
        <f ca="1"/>
        <v>0</v>
      </c>
      <c r="E3180">
        <f ca="1"/>
        <v>4</v>
      </c>
      <c r="F3180">
        <f ca="1"/>
        <v>1</v>
      </c>
      <c r="G3180">
        <f t="shared" ca="1" si="343"/>
        <v>9</v>
      </c>
      <c r="H3180">
        <f t="shared" ca="1" si="344"/>
        <v>4</v>
      </c>
      <c r="I3180">
        <f t="shared" ca="1" si="345"/>
        <v>9</v>
      </c>
      <c r="J3180">
        <f t="shared" ca="1" si="346"/>
        <v>5</v>
      </c>
      <c r="K3180" cm="1">
        <f t="array" aca="1" ref="K3180" ca="1">IF(G3180&gt;7,
        IF(G3180&gt;H3180, 1, IF(G3180&lt;H3180, 0, 2)),
        IF(       H3180&gt;7,
                     IF(G3180&gt;H3180, 1, IF(G3180&lt;H3180, 0, 2)),
                     IF(         G3180&lt;6,
                                   IF(            _xlfn.XLOOKUP(C3180,'deck &amp; rules'!$D$22:$M$22,_xlfn.XLOOKUP(H3180,'deck &amp; rules'!$C$23:$C$30,'deck &amp; rules'!$D$23:$M$30))="draw",
                                                     IF(I3180&gt;J3180,1,IF(I3180&lt;J3180,0,2)),
                                                     IF(I3180&gt;H3180,1,IF(I3180&lt;H3180,0,2))),
                                   IF(H3180&lt;7,
                                        IF(G3180&gt;J3180,1,IF(G3180&lt;J3180,0,2)),
                                        IF(G3180&gt;H3180,1,IF(G3180&lt;H3180,0,2))
                                        )
                          )
              )
        )</f>
        <v>1</v>
      </c>
      <c r="L3180">
        <f t="shared" ca="1" si="347"/>
        <v>-307</v>
      </c>
      <c r="M3180">
        <f t="shared" ca="1" si="348"/>
        <v>-357.3500000000098</v>
      </c>
      <c r="N3180">
        <f t="shared" ca="1" si="349"/>
        <v>-515</v>
      </c>
    </row>
    <row r="3181" spans="1:14" x14ac:dyDescent="0.25">
      <c r="A3181">
        <f ca="1"/>
        <v>0</v>
      </c>
      <c r="B3181">
        <f ca="1"/>
        <v>6</v>
      </c>
      <c r="C3181">
        <f ca="1"/>
        <v>8</v>
      </c>
      <c r="D3181">
        <f ca="1"/>
        <v>3</v>
      </c>
      <c r="E3181">
        <f ca="1"/>
        <v>6</v>
      </c>
      <c r="F3181">
        <f ca="1"/>
        <v>1</v>
      </c>
      <c r="G3181">
        <f t="shared" ca="1" si="343"/>
        <v>6</v>
      </c>
      <c r="H3181">
        <f t="shared" ca="1" si="344"/>
        <v>9</v>
      </c>
      <c r="I3181">
        <f t="shared" ca="1" si="345"/>
        <v>4</v>
      </c>
      <c r="J3181">
        <f t="shared" ca="1" si="346"/>
        <v>0</v>
      </c>
      <c r="K3181" cm="1">
        <f t="array" aca="1" ref="K3181" ca="1">IF(G3181&gt;7,
        IF(G3181&gt;H3181, 1, IF(G3181&lt;H3181, 0, 2)),
        IF(       H3181&gt;7,
                     IF(G3181&gt;H3181, 1, IF(G3181&lt;H3181, 0, 2)),
                     IF(         G3181&lt;6,
                                   IF(            _xlfn.XLOOKUP(C3181,'deck &amp; rules'!$D$22:$M$22,_xlfn.XLOOKUP(H3181,'deck &amp; rules'!$C$23:$C$30,'deck &amp; rules'!$D$23:$M$30))="draw",
                                                     IF(I3181&gt;J3181,1,IF(I3181&lt;J3181,0,2)),
                                                     IF(I3181&gt;H3181,1,IF(I3181&lt;H3181,0,2))),
                                   IF(H3181&lt;7,
                                        IF(G3181&gt;J3181,1,IF(G3181&lt;J3181,0,2)),
                                        IF(G3181&gt;H3181,1,IF(G3181&lt;H3181,0,2))
                                        )
                          )
              )
        )</f>
        <v>0</v>
      </c>
      <c r="L3181">
        <f t="shared" ca="1" si="347"/>
        <v>-308</v>
      </c>
      <c r="M3181">
        <f t="shared" ca="1" si="348"/>
        <v>-356.40000000000981</v>
      </c>
      <c r="N3181">
        <f t="shared" ca="1" si="349"/>
        <v>-516</v>
      </c>
    </row>
    <row r="3182" spans="1:14" x14ac:dyDescent="0.25">
      <c r="A3182">
        <f ca="1"/>
        <v>7</v>
      </c>
      <c r="B3182">
        <f ca="1"/>
        <v>0</v>
      </c>
      <c r="C3182">
        <f ca="1"/>
        <v>7</v>
      </c>
      <c r="D3182">
        <f ca="1"/>
        <v>2</v>
      </c>
      <c r="E3182">
        <f ca="1"/>
        <v>2</v>
      </c>
      <c r="F3182">
        <f ca="1"/>
        <v>0</v>
      </c>
      <c r="G3182">
        <f t="shared" ca="1" si="343"/>
        <v>7</v>
      </c>
      <c r="H3182">
        <f t="shared" ca="1" si="344"/>
        <v>4</v>
      </c>
      <c r="I3182">
        <f t="shared" ca="1" si="345"/>
        <v>4</v>
      </c>
      <c r="J3182">
        <f t="shared" ca="1" si="346"/>
        <v>4</v>
      </c>
      <c r="K3182" cm="1">
        <f t="array" aca="1" ref="K3182" ca="1">IF(G3182&gt;7,
        IF(G3182&gt;H3182, 1, IF(G3182&lt;H3182, 0, 2)),
        IF(       H3182&gt;7,
                     IF(G3182&gt;H3182, 1, IF(G3182&lt;H3182, 0, 2)),
                     IF(         G3182&lt;6,
                                   IF(            _xlfn.XLOOKUP(C3182,'deck &amp; rules'!$D$22:$M$22,_xlfn.XLOOKUP(H3182,'deck &amp; rules'!$C$23:$C$30,'deck &amp; rules'!$D$23:$M$30))="draw",
                                                     IF(I3182&gt;J3182,1,IF(I3182&lt;J3182,0,2)),
                                                     IF(I3182&gt;H3182,1,IF(I3182&lt;H3182,0,2))),
                                   IF(H3182&lt;7,
                                        IF(G3182&gt;J3182,1,IF(G3182&lt;J3182,0,2)),
                                        IF(G3182&gt;H3182,1,IF(G3182&lt;H3182,0,2))
                                        )
                          )
              )
        )</f>
        <v>1</v>
      </c>
      <c r="L3182">
        <f t="shared" ca="1" si="347"/>
        <v>-307</v>
      </c>
      <c r="M3182">
        <f t="shared" ca="1" si="348"/>
        <v>-357.40000000000981</v>
      </c>
      <c r="N3182">
        <f t="shared" ca="1" si="349"/>
        <v>-517</v>
      </c>
    </row>
    <row r="3183" spans="1:14" x14ac:dyDescent="0.25">
      <c r="A3183">
        <f ca="1"/>
        <v>0</v>
      </c>
      <c r="B3183">
        <f ca="1"/>
        <v>3</v>
      </c>
      <c r="C3183">
        <f ca="1"/>
        <v>1</v>
      </c>
      <c r="D3183">
        <f ca="1"/>
        <v>4</v>
      </c>
      <c r="E3183">
        <f ca="1"/>
        <v>0</v>
      </c>
      <c r="F3183">
        <f ca="1"/>
        <v>2</v>
      </c>
      <c r="G3183">
        <f t="shared" ca="1" si="343"/>
        <v>3</v>
      </c>
      <c r="H3183">
        <f t="shared" ca="1" si="344"/>
        <v>4</v>
      </c>
      <c r="I3183">
        <f t="shared" ca="1" si="345"/>
        <v>4</v>
      </c>
      <c r="J3183">
        <f t="shared" ca="1" si="346"/>
        <v>6</v>
      </c>
      <c r="K3183" cm="1">
        <f t="array" aca="1" ref="K3183" ca="1">IF(G3183&gt;7,
        IF(G3183&gt;H3183, 1, IF(G3183&lt;H3183, 0, 2)),
        IF(       H3183&gt;7,
                     IF(G3183&gt;H3183, 1, IF(G3183&lt;H3183, 0, 2)),
                     IF(         G3183&lt;6,
                                   IF(            _xlfn.XLOOKUP(C3183,'deck &amp; rules'!$D$22:$M$22,_xlfn.XLOOKUP(H3183,'deck &amp; rules'!$C$23:$C$30,'deck &amp; rules'!$D$23:$M$30))="draw",
                                                     IF(I3183&gt;J3183,1,IF(I3183&lt;J3183,0,2)),
                                                     IF(I3183&gt;H3183,1,IF(I3183&lt;H3183,0,2))),
                                   IF(H3183&lt;7,
                                        IF(G3183&gt;J3183,1,IF(G3183&lt;J3183,0,2)),
                                        IF(G3183&gt;H3183,1,IF(G3183&lt;H3183,0,2))
                                        )
                          )
              )
        )</f>
        <v>2</v>
      </c>
      <c r="L3183">
        <f t="shared" ca="1" si="347"/>
        <v>-308</v>
      </c>
      <c r="M3183">
        <f t="shared" ca="1" si="348"/>
        <v>-358.40000000000981</v>
      </c>
      <c r="N3183">
        <f t="shared" ca="1" si="349"/>
        <v>-509</v>
      </c>
    </row>
    <row r="3184" spans="1:14" x14ac:dyDescent="0.25">
      <c r="A3184">
        <f ca="1"/>
        <v>6</v>
      </c>
      <c r="B3184">
        <f ca="1"/>
        <v>0</v>
      </c>
      <c r="C3184">
        <f ca="1"/>
        <v>4</v>
      </c>
      <c r="D3184">
        <f ca="1"/>
        <v>0</v>
      </c>
      <c r="E3184">
        <f ca="1"/>
        <v>8</v>
      </c>
      <c r="F3184">
        <f ca="1"/>
        <v>2</v>
      </c>
      <c r="G3184">
        <f t="shared" ca="1" si="343"/>
        <v>6</v>
      </c>
      <c r="H3184">
        <f t="shared" ca="1" si="344"/>
        <v>8</v>
      </c>
      <c r="I3184">
        <f t="shared" ca="1" si="345"/>
        <v>0</v>
      </c>
      <c r="J3184">
        <f t="shared" ca="1" si="346"/>
        <v>0</v>
      </c>
      <c r="K3184" cm="1">
        <f t="array" aca="1" ref="K3184" ca="1">IF(G3184&gt;7,
        IF(G3184&gt;H3184, 1, IF(G3184&lt;H3184, 0, 2)),
        IF(       H3184&gt;7,
                     IF(G3184&gt;H3184, 1, IF(G3184&lt;H3184, 0, 2)),
                     IF(         G3184&lt;6,
                                   IF(            _xlfn.XLOOKUP(C3184,'deck &amp; rules'!$D$22:$M$22,_xlfn.XLOOKUP(H3184,'deck &amp; rules'!$C$23:$C$30,'deck &amp; rules'!$D$23:$M$30))="draw",
                                                     IF(I3184&gt;J3184,1,IF(I3184&lt;J3184,0,2)),
                                                     IF(I3184&gt;H3184,1,IF(I3184&lt;H3184,0,2))),
                                   IF(H3184&lt;7,
                                        IF(G3184&gt;J3184,1,IF(G3184&lt;J3184,0,2)),
                                        IF(G3184&gt;H3184,1,IF(G3184&lt;H3184,0,2))
                                        )
                          )
              )
        )</f>
        <v>0</v>
      </c>
      <c r="L3184">
        <f t="shared" ca="1" si="347"/>
        <v>-309</v>
      </c>
      <c r="M3184">
        <f t="shared" ca="1" si="348"/>
        <v>-357.45000000000982</v>
      </c>
      <c r="N3184">
        <f t="shared" ca="1" si="349"/>
        <v>-510</v>
      </c>
    </row>
    <row r="3185" spans="1:14" x14ac:dyDescent="0.25">
      <c r="A3185">
        <f ca="1"/>
        <v>3</v>
      </c>
      <c r="B3185">
        <f ca="1"/>
        <v>0</v>
      </c>
      <c r="C3185">
        <f ca="1"/>
        <v>9</v>
      </c>
      <c r="D3185">
        <f ca="1"/>
        <v>2</v>
      </c>
      <c r="E3185">
        <f ca="1"/>
        <v>1</v>
      </c>
      <c r="F3185">
        <f ca="1"/>
        <v>0</v>
      </c>
      <c r="G3185">
        <f t="shared" ca="1" si="343"/>
        <v>3</v>
      </c>
      <c r="H3185">
        <f t="shared" ca="1" si="344"/>
        <v>3</v>
      </c>
      <c r="I3185">
        <f t="shared" ca="1" si="345"/>
        <v>2</v>
      </c>
      <c r="J3185">
        <f t="shared" ca="1" si="346"/>
        <v>3</v>
      </c>
      <c r="K3185" cm="1">
        <f t="array" aca="1" ref="K3185" ca="1">IF(G3185&gt;7,
        IF(G3185&gt;H3185, 1, IF(G3185&lt;H3185, 0, 2)),
        IF(       H3185&gt;7,
                     IF(G3185&gt;H3185, 1, IF(G3185&lt;H3185, 0, 2)),
                     IF(         G3185&lt;6,
                                   IF(            _xlfn.XLOOKUP(C3185,'deck &amp; rules'!$D$22:$M$22,_xlfn.XLOOKUP(H3185,'deck &amp; rules'!$C$23:$C$30,'deck &amp; rules'!$D$23:$M$30))="draw",
                                                     IF(I3185&gt;J3185,1,IF(I3185&lt;J3185,0,2)),
                                                     IF(I3185&gt;H3185,1,IF(I3185&lt;H3185,0,2))),
                                   IF(H3185&lt;7,
                                        IF(G3185&gt;J3185,1,IF(G3185&lt;J3185,0,2)),
                                        IF(G3185&gt;H3185,1,IF(G3185&lt;H3185,0,2))
                                        )
                          )
              )
        )</f>
        <v>0</v>
      </c>
      <c r="L3185">
        <f t="shared" ca="1" si="347"/>
        <v>-310</v>
      </c>
      <c r="M3185">
        <f t="shared" ca="1" si="348"/>
        <v>-356.50000000000983</v>
      </c>
      <c r="N3185">
        <f t="shared" ca="1" si="349"/>
        <v>-511</v>
      </c>
    </row>
    <row r="3186" spans="1:14" x14ac:dyDescent="0.25">
      <c r="A3186">
        <f ca="1"/>
        <v>1</v>
      </c>
      <c r="B3186">
        <f ca="1"/>
        <v>3</v>
      </c>
      <c r="C3186">
        <f ca="1"/>
        <v>5</v>
      </c>
      <c r="D3186">
        <f ca="1"/>
        <v>9</v>
      </c>
      <c r="E3186">
        <f ca="1"/>
        <v>0</v>
      </c>
      <c r="F3186">
        <f ca="1"/>
        <v>7</v>
      </c>
      <c r="G3186">
        <f t="shared" ca="1" si="343"/>
        <v>4</v>
      </c>
      <c r="H3186">
        <f t="shared" ca="1" si="344"/>
        <v>9</v>
      </c>
      <c r="I3186">
        <f t="shared" ca="1" si="345"/>
        <v>9</v>
      </c>
      <c r="J3186">
        <f t="shared" ca="1" si="346"/>
        <v>6</v>
      </c>
      <c r="K3186" cm="1">
        <f t="array" aca="1" ref="K3186" ca="1">IF(G3186&gt;7,
        IF(G3186&gt;H3186, 1, IF(G3186&lt;H3186, 0, 2)),
        IF(       H3186&gt;7,
                     IF(G3186&gt;H3186, 1, IF(G3186&lt;H3186, 0, 2)),
                     IF(         G3186&lt;6,
                                   IF(            _xlfn.XLOOKUP(C3186,'deck &amp; rules'!$D$22:$M$22,_xlfn.XLOOKUP(H3186,'deck &amp; rules'!$C$23:$C$30,'deck &amp; rules'!$D$23:$M$30))="draw",
                                                     IF(I3186&gt;J3186,1,IF(I3186&lt;J3186,0,2)),
                                                     IF(I3186&gt;H3186,1,IF(I3186&lt;H3186,0,2))),
                                   IF(H3186&lt;7,
                                        IF(G3186&gt;J3186,1,IF(G3186&lt;J3186,0,2)),
                                        IF(G3186&gt;H3186,1,IF(G3186&lt;H3186,0,2))
                                        )
                          )
              )
        )</f>
        <v>0</v>
      </c>
      <c r="L3186">
        <f t="shared" ca="1" si="347"/>
        <v>-311</v>
      </c>
      <c r="M3186">
        <f t="shared" ca="1" si="348"/>
        <v>-355.55000000000985</v>
      </c>
      <c r="N3186">
        <f t="shared" ca="1" si="349"/>
        <v>-512</v>
      </c>
    </row>
    <row r="3187" spans="1:14" x14ac:dyDescent="0.25">
      <c r="A3187">
        <f ca="1"/>
        <v>4</v>
      </c>
      <c r="B3187">
        <f ca="1"/>
        <v>4</v>
      </c>
      <c r="C3187">
        <f ca="1"/>
        <v>0</v>
      </c>
      <c r="D3187">
        <f ca="1"/>
        <v>9</v>
      </c>
      <c r="E3187">
        <f ca="1"/>
        <v>8</v>
      </c>
      <c r="F3187">
        <f ca="1"/>
        <v>2</v>
      </c>
      <c r="G3187">
        <f t="shared" ca="1" si="343"/>
        <v>8</v>
      </c>
      <c r="H3187">
        <f t="shared" ca="1" si="344"/>
        <v>7</v>
      </c>
      <c r="I3187">
        <f t="shared" ca="1" si="345"/>
        <v>8</v>
      </c>
      <c r="J3187">
        <f t="shared" ca="1" si="346"/>
        <v>9</v>
      </c>
      <c r="K3187" cm="1">
        <f t="array" aca="1" ref="K3187" ca="1">IF(G3187&gt;7,
        IF(G3187&gt;H3187, 1, IF(G3187&lt;H3187, 0, 2)),
        IF(       H3187&gt;7,
                     IF(G3187&gt;H3187, 1, IF(G3187&lt;H3187, 0, 2)),
                     IF(         G3187&lt;6,
                                   IF(            _xlfn.XLOOKUP(C3187,'deck &amp; rules'!$D$22:$M$22,_xlfn.XLOOKUP(H3187,'deck &amp; rules'!$C$23:$C$30,'deck &amp; rules'!$D$23:$M$30))="draw",
                                                     IF(I3187&gt;J3187,1,IF(I3187&lt;J3187,0,2)),
                                                     IF(I3187&gt;H3187,1,IF(I3187&lt;H3187,0,2))),
                                   IF(H3187&lt;7,
                                        IF(G3187&gt;J3187,1,IF(G3187&lt;J3187,0,2)),
                                        IF(G3187&gt;H3187,1,IF(G3187&lt;H3187,0,2))
                                        )
                          )
              )
        )</f>
        <v>1</v>
      </c>
      <c r="L3187">
        <f t="shared" ca="1" si="347"/>
        <v>-310</v>
      </c>
      <c r="M3187">
        <f t="shared" ca="1" si="348"/>
        <v>-356.55000000000985</v>
      </c>
      <c r="N3187">
        <f t="shared" ca="1" si="349"/>
        <v>-513</v>
      </c>
    </row>
    <row r="3188" spans="1:14" x14ac:dyDescent="0.25">
      <c r="A3188">
        <f ca="1"/>
        <v>7</v>
      </c>
      <c r="B3188">
        <f ca="1"/>
        <v>0</v>
      </c>
      <c r="C3188">
        <f ca="1"/>
        <v>0</v>
      </c>
      <c r="D3188">
        <f ca="1"/>
        <v>1</v>
      </c>
      <c r="E3188">
        <f ca="1"/>
        <v>2</v>
      </c>
      <c r="F3188">
        <f ca="1"/>
        <v>5</v>
      </c>
      <c r="G3188">
        <f t="shared" ca="1" si="343"/>
        <v>7</v>
      </c>
      <c r="H3188">
        <f t="shared" ca="1" si="344"/>
        <v>3</v>
      </c>
      <c r="I3188">
        <f t="shared" ca="1" si="345"/>
        <v>7</v>
      </c>
      <c r="J3188">
        <f t="shared" ca="1" si="346"/>
        <v>8</v>
      </c>
      <c r="K3188" cm="1">
        <f t="array" aca="1" ref="K3188" ca="1">IF(G3188&gt;7,
        IF(G3188&gt;H3188, 1, IF(G3188&lt;H3188, 0, 2)),
        IF(       H3188&gt;7,
                     IF(G3188&gt;H3188, 1, IF(G3188&lt;H3188, 0, 2)),
                     IF(         G3188&lt;6,
                                   IF(            _xlfn.XLOOKUP(C3188,'deck &amp; rules'!$D$22:$M$22,_xlfn.XLOOKUP(H3188,'deck &amp; rules'!$C$23:$C$30,'deck &amp; rules'!$D$23:$M$30))="draw",
                                                     IF(I3188&gt;J3188,1,IF(I3188&lt;J3188,0,2)),
                                                     IF(I3188&gt;H3188,1,IF(I3188&lt;H3188,0,2))),
                                   IF(H3188&lt;7,
                                        IF(G3188&gt;J3188,1,IF(G3188&lt;J3188,0,2)),
                                        IF(G3188&gt;H3188,1,IF(G3188&lt;H3188,0,2))
                                        )
                          )
              )
        )</f>
        <v>0</v>
      </c>
      <c r="L3188">
        <f t="shared" ca="1" si="347"/>
        <v>-311</v>
      </c>
      <c r="M3188">
        <f t="shared" ca="1" si="348"/>
        <v>-355.60000000000986</v>
      </c>
      <c r="N3188">
        <f t="shared" ca="1" si="349"/>
        <v>-514</v>
      </c>
    </row>
    <row r="3189" spans="1:14" x14ac:dyDescent="0.25">
      <c r="A3189">
        <f ca="1"/>
        <v>8</v>
      </c>
      <c r="B3189">
        <f ca="1"/>
        <v>7</v>
      </c>
      <c r="C3189">
        <f ca="1"/>
        <v>6</v>
      </c>
      <c r="D3189">
        <f ca="1"/>
        <v>3</v>
      </c>
      <c r="E3189">
        <f ca="1"/>
        <v>0</v>
      </c>
      <c r="F3189">
        <f ca="1"/>
        <v>8</v>
      </c>
      <c r="G3189">
        <f t="shared" ca="1" si="343"/>
        <v>5</v>
      </c>
      <c r="H3189">
        <f t="shared" ca="1" si="344"/>
        <v>3</v>
      </c>
      <c r="I3189">
        <f t="shared" ca="1" si="345"/>
        <v>1</v>
      </c>
      <c r="J3189">
        <f t="shared" ca="1" si="346"/>
        <v>1</v>
      </c>
      <c r="K3189" cm="1">
        <f t="array" aca="1" ref="K3189" ca="1">IF(G3189&gt;7,
        IF(G3189&gt;H3189, 1, IF(G3189&lt;H3189, 0, 2)),
        IF(       H3189&gt;7,
                     IF(G3189&gt;H3189, 1, IF(G3189&lt;H3189, 0, 2)),
                     IF(         G3189&lt;6,
                                   IF(            _xlfn.XLOOKUP(C3189,'deck &amp; rules'!$D$22:$M$22,_xlfn.XLOOKUP(H3189,'deck &amp; rules'!$C$23:$C$30,'deck &amp; rules'!$D$23:$M$30))="draw",
                                                     IF(I3189&gt;J3189,1,IF(I3189&lt;J3189,0,2)),
                                                     IF(I3189&gt;H3189,1,IF(I3189&lt;H3189,0,2))),
                                   IF(H3189&lt;7,
                                        IF(G3189&gt;J3189,1,IF(G3189&lt;J3189,0,2)),
                                        IF(G3189&gt;H3189,1,IF(G3189&lt;H3189,0,2))
                                        )
                          )
              )
        )</f>
        <v>2</v>
      </c>
      <c r="L3189">
        <f t="shared" ca="1" si="347"/>
        <v>-312</v>
      </c>
      <c r="M3189">
        <f t="shared" ca="1" si="348"/>
        <v>-356.60000000000986</v>
      </c>
      <c r="N3189">
        <f t="shared" ca="1" si="349"/>
        <v>-506</v>
      </c>
    </row>
    <row r="3190" spans="1:14" x14ac:dyDescent="0.25">
      <c r="A3190">
        <f ca="1"/>
        <v>4</v>
      </c>
      <c r="B3190">
        <f ca="1"/>
        <v>8</v>
      </c>
      <c r="C3190">
        <f ca="1"/>
        <v>6</v>
      </c>
      <c r="D3190">
        <f ca="1"/>
        <v>2</v>
      </c>
      <c r="E3190">
        <f ca="1"/>
        <v>0</v>
      </c>
      <c r="F3190">
        <f ca="1"/>
        <v>5</v>
      </c>
      <c r="G3190">
        <f t="shared" ca="1" si="343"/>
        <v>2</v>
      </c>
      <c r="H3190">
        <f t="shared" ca="1" si="344"/>
        <v>2</v>
      </c>
      <c r="I3190">
        <f t="shared" ca="1" si="345"/>
        <v>8</v>
      </c>
      <c r="J3190">
        <f t="shared" ca="1" si="346"/>
        <v>7</v>
      </c>
      <c r="K3190" cm="1">
        <f t="array" aca="1" ref="K3190" ca="1">IF(G3190&gt;7,
        IF(G3190&gt;H3190, 1, IF(G3190&lt;H3190, 0, 2)),
        IF(       H3190&gt;7,
                     IF(G3190&gt;H3190, 1, IF(G3190&lt;H3190, 0, 2)),
                     IF(         G3190&lt;6,
                                   IF(            _xlfn.XLOOKUP(C3190,'deck &amp; rules'!$D$22:$M$22,_xlfn.XLOOKUP(H3190,'deck &amp; rules'!$C$23:$C$30,'deck &amp; rules'!$D$23:$M$30))="draw",
                                                     IF(I3190&gt;J3190,1,IF(I3190&lt;J3190,0,2)),
                                                     IF(I3190&gt;H3190,1,IF(I3190&lt;H3190,0,2))),
                                   IF(H3190&lt;7,
                                        IF(G3190&gt;J3190,1,IF(G3190&lt;J3190,0,2)),
                                        IF(G3190&gt;H3190,1,IF(G3190&lt;H3190,0,2))
                                        )
                          )
              )
        )</f>
        <v>1</v>
      </c>
      <c r="L3190">
        <f t="shared" ca="1" si="347"/>
        <v>-311</v>
      </c>
      <c r="M3190">
        <f t="shared" ca="1" si="348"/>
        <v>-357.60000000000986</v>
      </c>
      <c r="N3190">
        <f t="shared" ca="1" si="349"/>
        <v>-507</v>
      </c>
    </row>
    <row r="3191" spans="1:14" x14ac:dyDescent="0.25">
      <c r="A3191">
        <f ca="1"/>
        <v>0</v>
      </c>
      <c r="B3191">
        <f ca="1"/>
        <v>5</v>
      </c>
      <c r="C3191">
        <f ca="1"/>
        <v>2</v>
      </c>
      <c r="D3191">
        <f ca="1"/>
        <v>0</v>
      </c>
      <c r="E3191">
        <f ca="1"/>
        <v>6</v>
      </c>
      <c r="F3191">
        <f ca="1"/>
        <v>7</v>
      </c>
      <c r="G3191">
        <f t="shared" ca="1" si="343"/>
        <v>5</v>
      </c>
      <c r="H3191">
        <f t="shared" ca="1" si="344"/>
        <v>6</v>
      </c>
      <c r="I3191">
        <f t="shared" ca="1" si="345"/>
        <v>7</v>
      </c>
      <c r="J3191">
        <f t="shared" ca="1" si="346"/>
        <v>3</v>
      </c>
      <c r="K3191" cm="1">
        <f t="array" aca="1" ref="K3191" ca="1">IF(G3191&gt;7,
        IF(G3191&gt;H3191, 1, IF(G3191&lt;H3191, 0, 2)),
        IF(       H3191&gt;7,
                     IF(G3191&gt;H3191, 1, IF(G3191&lt;H3191, 0, 2)),
                     IF(         G3191&lt;6,
                                   IF(            _xlfn.XLOOKUP(C3191,'deck &amp; rules'!$D$22:$M$22,_xlfn.XLOOKUP(H3191,'deck &amp; rules'!$C$23:$C$30,'deck &amp; rules'!$D$23:$M$30))="draw",
                                                     IF(I3191&gt;J3191,1,IF(I3191&lt;J3191,0,2)),
                                                     IF(I3191&gt;H3191,1,IF(I3191&lt;H3191,0,2))),
                                   IF(H3191&lt;7,
                                        IF(G3191&gt;J3191,1,IF(G3191&lt;J3191,0,2)),
                                        IF(G3191&gt;H3191,1,IF(G3191&lt;H3191,0,2))
                                        )
                          )
              )
        )</f>
        <v>1</v>
      </c>
      <c r="L3191">
        <f t="shared" ca="1" si="347"/>
        <v>-310</v>
      </c>
      <c r="M3191">
        <f t="shared" ca="1" si="348"/>
        <v>-358.60000000000986</v>
      </c>
      <c r="N3191">
        <f t="shared" ca="1" si="349"/>
        <v>-508</v>
      </c>
    </row>
    <row r="3192" spans="1:14" x14ac:dyDescent="0.25">
      <c r="A3192">
        <f ca="1"/>
        <v>4</v>
      </c>
      <c r="B3192">
        <f ca="1"/>
        <v>0</v>
      </c>
      <c r="C3192">
        <f ca="1"/>
        <v>5</v>
      </c>
      <c r="D3192">
        <f ca="1"/>
        <v>9</v>
      </c>
      <c r="E3192">
        <f ca="1"/>
        <v>9</v>
      </c>
      <c r="F3192">
        <f ca="1"/>
        <v>8</v>
      </c>
      <c r="G3192">
        <f t="shared" ca="1" si="343"/>
        <v>4</v>
      </c>
      <c r="H3192">
        <f t="shared" ca="1" si="344"/>
        <v>8</v>
      </c>
      <c r="I3192">
        <f t="shared" ca="1" si="345"/>
        <v>9</v>
      </c>
      <c r="J3192">
        <f t="shared" ca="1" si="346"/>
        <v>6</v>
      </c>
      <c r="K3192" cm="1">
        <f t="array" aca="1" ref="K3192" ca="1">IF(G3192&gt;7,
        IF(G3192&gt;H3192, 1, IF(G3192&lt;H3192, 0, 2)),
        IF(       H3192&gt;7,
                     IF(G3192&gt;H3192, 1, IF(G3192&lt;H3192, 0, 2)),
                     IF(         G3192&lt;6,
                                   IF(            _xlfn.XLOOKUP(C3192,'deck &amp; rules'!$D$22:$M$22,_xlfn.XLOOKUP(H3192,'deck &amp; rules'!$C$23:$C$30,'deck &amp; rules'!$D$23:$M$30))="draw",
                                                     IF(I3192&gt;J3192,1,IF(I3192&lt;J3192,0,2)),
                                                     IF(I3192&gt;H3192,1,IF(I3192&lt;H3192,0,2))),
                                   IF(H3192&lt;7,
                                        IF(G3192&gt;J3192,1,IF(G3192&lt;J3192,0,2)),
                                        IF(G3192&gt;H3192,1,IF(G3192&lt;H3192,0,2))
                                        )
                          )
              )
        )</f>
        <v>0</v>
      </c>
      <c r="L3192">
        <f t="shared" ca="1" si="347"/>
        <v>-311</v>
      </c>
      <c r="M3192">
        <f t="shared" ca="1" si="348"/>
        <v>-357.65000000000987</v>
      </c>
      <c r="N3192">
        <f t="shared" ca="1" si="349"/>
        <v>-509</v>
      </c>
    </row>
    <row r="3193" spans="1:14" x14ac:dyDescent="0.25">
      <c r="A3193">
        <f ca="1"/>
        <v>0</v>
      </c>
      <c r="B3193">
        <f ca="1"/>
        <v>0</v>
      </c>
      <c r="C3193">
        <f ca="1"/>
        <v>3</v>
      </c>
      <c r="D3193">
        <f ca="1"/>
        <v>4</v>
      </c>
      <c r="E3193">
        <f ca="1"/>
        <v>9</v>
      </c>
      <c r="F3193">
        <f ca="1"/>
        <v>3</v>
      </c>
      <c r="G3193">
        <f t="shared" ca="1" si="343"/>
        <v>0</v>
      </c>
      <c r="H3193">
        <f t="shared" ca="1" si="344"/>
        <v>3</v>
      </c>
      <c r="I3193">
        <f t="shared" ca="1" si="345"/>
        <v>3</v>
      </c>
      <c r="J3193">
        <f t="shared" ca="1" si="346"/>
        <v>6</v>
      </c>
      <c r="K3193" cm="1">
        <f t="array" aca="1" ref="K3193" ca="1">IF(G3193&gt;7,
        IF(G3193&gt;H3193, 1, IF(G3193&lt;H3193, 0, 2)),
        IF(       H3193&gt;7,
                     IF(G3193&gt;H3193, 1, IF(G3193&lt;H3193, 0, 2)),
                     IF(         G3193&lt;6,
                                   IF(            _xlfn.XLOOKUP(C3193,'deck &amp; rules'!$D$22:$M$22,_xlfn.XLOOKUP(H3193,'deck &amp; rules'!$C$23:$C$30,'deck &amp; rules'!$D$23:$M$30))="draw",
                                                     IF(I3193&gt;J3193,1,IF(I3193&lt;J3193,0,2)),
                                                     IF(I3193&gt;H3193,1,IF(I3193&lt;H3193,0,2))),
                                   IF(H3193&lt;7,
                                        IF(G3193&gt;J3193,1,IF(G3193&lt;J3193,0,2)),
                                        IF(G3193&gt;H3193,1,IF(G3193&lt;H3193,0,2))
                                        )
                          )
              )
        )</f>
        <v>0</v>
      </c>
      <c r="L3193">
        <f t="shared" ca="1" si="347"/>
        <v>-312</v>
      </c>
      <c r="M3193">
        <f t="shared" ca="1" si="348"/>
        <v>-356.70000000000988</v>
      </c>
      <c r="N3193">
        <f t="shared" ca="1" si="349"/>
        <v>-510</v>
      </c>
    </row>
    <row r="3194" spans="1:14" x14ac:dyDescent="0.25">
      <c r="A3194">
        <f ca="1"/>
        <v>6</v>
      </c>
      <c r="B3194">
        <f ca="1"/>
        <v>4</v>
      </c>
      <c r="C3194">
        <f ca="1"/>
        <v>0</v>
      </c>
      <c r="D3194">
        <f ca="1"/>
        <v>0</v>
      </c>
      <c r="E3194">
        <f ca="1"/>
        <v>5</v>
      </c>
      <c r="F3194">
        <f ca="1"/>
        <v>0</v>
      </c>
      <c r="G3194">
        <f t="shared" ca="1" si="343"/>
        <v>0</v>
      </c>
      <c r="H3194">
        <f t="shared" ca="1" si="344"/>
        <v>5</v>
      </c>
      <c r="I3194">
        <f t="shared" ca="1" si="345"/>
        <v>0</v>
      </c>
      <c r="J3194">
        <f t="shared" ca="1" si="346"/>
        <v>5</v>
      </c>
      <c r="K3194" cm="1">
        <f t="array" aca="1" ref="K3194" ca="1">IF(G3194&gt;7,
        IF(G3194&gt;H3194, 1, IF(G3194&lt;H3194, 0, 2)),
        IF(       H3194&gt;7,
                     IF(G3194&gt;H3194, 1, IF(G3194&lt;H3194, 0, 2)),
                     IF(         G3194&lt;6,
                                   IF(            _xlfn.XLOOKUP(C3194,'deck &amp; rules'!$D$22:$M$22,_xlfn.XLOOKUP(H3194,'deck &amp; rules'!$C$23:$C$30,'deck &amp; rules'!$D$23:$M$30))="draw",
                                                     IF(I3194&gt;J3194,1,IF(I3194&lt;J3194,0,2)),
                                                     IF(I3194&gt;H3194,1,IF(I3194&lt;H3194,0,2))),
                                   IF(H3194&lt;7,
                                        IF(G3194&gt;J3194,1,IF(G3194&lt;J3194,0,2)),
                                        IF(G3194&gt;H3194,1,IF(G3194&lt;H3194,0,2))
                                        )
                          )
              )
        )</f>
        <v>0</v>
      </c>
      <c r="L3194">
        <f t="shared" ca="1" si="347"/>
        <v>-313</v>
      </c>
      <c r="M3194">
        <f t="shared" ca="1" si="348"/>
        <v>-355.75000000000989</v>
      </c>
      <c r="N3194">
        <f t="shared" ca="1" si="349"/>
        <v>-511</v>
      </c>
    </row>
    <row r="3195" spans="1:14" x14ac:dyDescent="0.25">
      <c r="A3195">
        <f ca="1"/>
        <v>0</v>
      </c>
      <c r="B3195">
        <f ca="1"/>
        <v>8</v>
      </c>
      <c r="C3195">
        <f ca="1"/>
        <v>1</v>
      </c>
      <c r="D3195">
        <f ca="1"/>
        <v>6</v>
      </c>
      <c r="E3195">
        <f ca="1"/>
        <v>4</v>
      </c>
      <c r="F3195">
        <f ca="1"/>
        <v>0</v>
      </c>
      <c r="G3195">
        <f t="shared" ca="1" si="343"/>
        <v>8</v>
      </c>
      <c r="H3195">
        <f t="shared" ca="1" si="344"/>
        <v>0</v>
      </c>
      <c r="I3195">
        <f t="shared" ca="1" si="345"/>
        <v>9</v>
      </c>
      <c r="J3195">
        <f t="shared" ca="1" si="346"/>
        <v>0</v>
      </c>
      <c r="K3195" cm="1">
        <f t="array" aca="1" ref="K3195" ca="1">IF(G3195&gt;7,
        IF(G3195&gt;H3195, 1, IF(G3195&lt;H3195, 0, 2)),
        IF(       H3195&gt;7,
                     IF(G3195&gt;H3195, 1, IF(G3195&lt;H3195, 0, 2)),
                     IF(         G3195&lt;6,
                                   IF(            _xlfn.XLOOKUP(C3195,'deck &amp; rules'!$D$22:$M$22,_xlfn.XLOOKUP(H3195,'deck &amp; rules'!$C$23:$C$30,'deck &amp; rules'!$D$23:$M$30))="draw",
                                                     IF(I3195&gt;J3195,1,IF(I3195&lt;J3195,0,2)),
                                                     IF(I3195&gt;H3195,1,IF(I3195&lt;H3195,0,2))),
                                   IF(H3195&lt;7,
                                        IF(G3195&gt;J3195,1,IF(G3195&lt;J3195,0,2)),
                                        IF(G3195&gt;H3195,1,IF(G3195&lt;H3195,0,2))
                                        )
                          )
              )
        )</f>
        <v>1</v>
      </c>
      <c r="L3195">
        <f t="shared" ca="1" si="347"/>
        <v>-312</v>
      </c>
      <c r="M3195">
        <f t="shared" ca="1" si="348"/>
        <v>-356.75000000000989</v>
      </c>
      <c r="N3195">
        <f t="shared" ca="1" si="349"/>
        <v>-512</v>
      </c>
    </row>
    <row r="3196" spans="1:14" x14ac:dyDescent="0.25">
      <c r="A3196">
        <f ca="1"/>
        <v>4</v>
      </c>
      <c r="B3196">
        <f ca="1"/>
        <v>2</v>
      </c>
      <c r="C3196">
        <f ca="1"/>
        <v>1</v>
      </c>
      <c r="D3196">
        <f ca="1"/>
        <v>4</v>
      </c>
      <c r="E3196">
        <f ca="1"/>
        <v>9</v>
      </c>
      <c r="F3196">
        <f ca="1"/>
        <v>6</v>
      </c>
      <c r="G3196">
        <f t="shared" ca="1" si="343"/>
        <v>6</v>
      </c>
      <c r="H3196">
        <f t="shared" ca="1" si="344"/>
        <v>3</v>
      </c>
      <c r="I3196">
        <f t="shared" ca="1" si="345"/>
        <v>7</v>
      </c>
      <c r="J3196">
        <f t="shared" ca="1" si="346"/>
        <v>9</v>
      </c>
      <c r="K3196" cm="1">
        <f t="array" aca="1" ref="K3196" ca="1">IF(G3196&gt;7,
        IF(G3196&gt;H3196, 1, IF(G3196&lt;H3196, 0, 2)),
        IF(       H3196&gt;7,
                     IF(G3196&gt;H3196, 1, IF(G3196&lt;H3196, 0, 2)),
                     IF(         G3196&lt;6,
                                   IF(            _xlfn.XLOOKUP(C3196,'deck &amp; rules'!$D$22:$M$22,_xlfn.XLOOKUP(H3196,'deck &amp; rules'!$C$23:$C$30,'deck &amp; rules'!$D$23:$M$30))="draw",
                                                     IF(I3196&gt;J3196,1,IF(I3196&lt;J3196,0,2)),
                                                     IF(I3196&gt;H3196,1,IF(I3196&lt;H3196,0,2))),
                                   IF(H3196&lt;7,
                                        IF(G3196&gt;J3196,1,IF(G3196&lt;J3196,0,2)),
                                        IF(G3196&gt;H3196,1,IF(G3196&lt;H3196,0,2))
                                        )
                          )
              )
        )</f>
        <v>0</v>
      </c>
      <c r="L3196">
        <f t="shared" ca="1" si="347"/>
        <v>-313</v>
      </c>
      <c r="M3196">
        <f t="shared" ca="1" si="348"/>
        <v>-355.8000000000099</v>
      </c>
      <c r="N3196">
        <f t="shared" ca="1" si="349"/>
        <v>-513</v>
      </c>
    </row>
    <row r="3197" spans="1:14" x14ac:dyDescent="0.25">
      <c r="A3197">
        <f ca="1"/>
        <v>0</v>
      </c>
      <c r="B3197">
        <f ca="1"/>
        <v>3</v>
      </c>
      <c r="C3197">
        <f ca="1"/>
        <v>3</v>
      </c>
      <c r="D3197">
        <f ca="1"/>
        <v>0</v>
      </c>
      <c r="E3197">
        <f ca="1"/>
        <v>0</v>
      </c>
      <c r="F3197">
        <f ca="1"/>
        <v>0</v>
      </c>
      <c r="G3197">
        <f t="shared" ca="1" si="343"/>
        <v>3</v>
      </c>
      <c r="H3197">
        <f t="shared" ca="1" si="344"/>
        <v>0</v>
      </c>
      <c r="I3197">
        <f t="shared" ca="1" si="345"/>
        <v>6</v>
      </c>
      <c r="J3197">
        <f t="shared" ca="1" si="346"/>
        <v>0</v>
      </c>
      <c r="K3197" cm="1">
        <f t="array" aca="1" ref="K3197" ca="1">IF(G3197&gt;7,
        IF(G3197&gt;H3197, 1, IF(G3197&lt;H3197, 0, 2)),
        IF(       H3197&gt;7,
                     IF(G3197&gt;H3197, 1, IF(G3197&lt;H3197, 0, 2)),
                     IF(         G3197&lt;6,
                                   IF(            _xlfn.XLOOKUP(C3197,'deck &amp; rules'!$D$22:$M$22,_xlfn.XLOOKUP(H3197,'deck &amp; rules'!$C$23:$C$30,'deck &amp; rules'!$D$23:$M$30))="draw",
                                                     IF(I3197&gt;J3197,1,IF(I3197&lt;J3197,0,2)),
                                                     IF(I3197&gt;H3197,1,IF(I3197&lt;H3197,0,2))),
                                   IF(H3197&lt;7,
                                        IF(G3197&gt;J3197,1,IF(G3197&lt;J3197,0,2)),
                                        IF(G3197&gt;H3197,1,IF(G3197&lt;H3197,0,2))
                                        )
                          )
              )
        )</f>
        <v>1</v>
      </c>
      <c r="L3197">
        <f t="shared" ca="1" si="347"/>
        <v>-312</v>
      </c>
      <c r="M3197">
        <f t="shared" ca="1" si="348"/>
        <v>-356.8000000000099</v>
      </c>
      <c r="N3197">
        <f t="shared" ca="1" si="349"/>
        <v>-514</v>
      </c>
    </row>
    <row r="3198" spans="1:14" x14ac:dyDescent="0.25">
      <c r="A3198">
        <f ca="1"/>
        <v>6</v>
      </c>
      <c r="B3198">
        <f ca="1"/>
        <v>7</v>
      </c>
      <c r="C3198">
        <f ca="1"/>
        <v>0</v>
      </c>
      <c r="D3198">
        <f ca="1"/>
        <v>1</v>
      </c>
      <c r="E3198">
        <f ca="1"/>
        <v>1</v>
      </c>
      <c r="F3198">
        <f ca="1"/>
        <v>8</v>
      </c>
      <c r="G3198">
        <f t="shared" ca="1" si="343"/>
        <v>3</v>
      </c>
      <c r="H3198">
        <f t="shared" ca="1" si="344"/>
        <v>2</v>
      </c>
      <c r="I3198">
        <f t="shared" ca="1" si="345"/>
        <v>3</v>
      </c>
      <c r="J3198">
        <f t="shared" ca="1" si="346"/>
        <v>0</v>
      </c>
      <c r="K3198" cm="1">
        <f t="array" aca="1" ref="K3198" ca="1">IF(G3198&gt;7,
        IF(G3198&gt;H3198, 1, IF(G3198&lt;H3198, 0, 2)),
        IF(       H3198&gt;7,
                     IF(G3198&gt;H3198, 1, IF(G3198&lt;H3198, 0, 2)),
                     IF(         G3198&lt;6,
                                   IF(            _xlfn.XLOOKUP(C3198,'deck &amp; rules'!$D$22:$M$22,_xlfn.XLOOKUP(H3198,'deck &amp; rules'!$C$23:$C$30,'deck &amp; rules'!$D$23:$M$30))="draw",
                                                     IF(I3198&gt;J3198,1,IF(I3198&lt;J3198,0,2)),
                                                     IF(I3198&gt;H3198,1,IF(I3198&lt;H3198,0,2))),
                                   IF(H3198&lt;7,
                                        IF(G3198&gt;J3198,1,IF(G3198&lt;J3198,0,2)),
                                        IF(G3198&gt;H3198,1,IF(G3198&lt;H3198,0,2))
                                        )
                          )
              )
        )</f>
        <v>1</v>
      </c>
      <c r="L3198">
        <f t="shared" ca="1" si="347"/>
        <v>-311</v>
      </c>
      <c r="M3198">
        <f t="shared" ca="1" si="348"/>
        <v>-357.8000000000099</v>
      </c>
      <c r="N3198">
        <f t="shared" ca="1" si="349"/>
        <v>-515</v>
      </c>
    </row>
    <row r="3199" spans="1:14" x14ac:dyDescent="0.25">
      <c r="A3199">
        <f ca="1"/>
        <v>9</v>
      </c>
      <c r="B3199">
        <f ca="1"/>
        <v>0</v>
      </c>
      <c r="C3199">
        <f ca="1"/>
        <v>0</v>
      </c>
      <c r="D3199">
        <f ca="1"/>
        <v>8</v>
      </c>
      <c r="E3199">
        <f ca="1"/>
        <v>0</v>
      </c>
      <c r="F3199">
        <f ca="1"/>
        <v>9</v>
      </c>
      <c r="G3199">
        <f t="shared" ca="1" si="343"/>
        <v>9</v>
      </c>
      <c r="H3199">
        <f t="shared" ca="1" si="344"/>
        <v>8</v>
      </c>
      <c r="I3199">
        <f t="shared" ca="1" si="345"/>
        <v>9</v>
      </c>
      <c r="J3199">
        <f t="shared" ca="1" si="346"/>
        <v>7</v>
      </c>
      <c r="K3199" cm="1">
        <f t="array" aca="1" ref="K3199" ca="1">IF(G3199&gt;7,
        IF(G3199&gt;H3199, 1, IF(G3199&lt;H3199, 0, 2)),
        IF(       H3199&gt;7,
                     IF(G3199&gt;H3199, 1, IF(G3199&lt;H3199, 0, 2)),
                     IF(         G3199&lt;6,
                                   IF(            _xlfn.XLOOKUP(C3199,'deck &amp; rules'!$D$22:$M$22,_xlfn.XLOOKUP(H3199,'deck &amp; rules'!$C$23:$C$30,'deck &amp; rules'!$D$23:$M$30))="draw",
                                                     IF(I3199&gt;J3199,1,IF(I3199&lt;J3199,0,2)),
                                                     IF(I3199&gt;H3199,1,IF(I3199&lt;H3199,0,2))),
                                   IF(H3199&lt;7,
                                        IF(G3199&gt;J3199,1,IF(G3199&lt;J3199,0,2)),
                                        IF(G3199&gt;H3199,1,IF(G3199&lt;H3199,0,2))
                                        )
                          )
              )
        )</f>
        <v>1</v>
      </c>
      <c r="L3199">
        <f t="shared" ca="1" si="347"/>
        <v>-310</v>
      </c>
      <c r="M3199">
        <f t="shared" ca="1" si="348"/>
        <v>-358.8000000000099</v>
      </c>
      <c r="N3199">
        <f t="shared" ca="1" si="349"/>
        <v>-516</v>
      </c>
    </row>
    <row r="3200" spans="1:14" x14ac:dyDescent="0.25">
      <c r="A3200">
        <f ca="1"/>
        <v>6</v>
      </c>
      <c r="B3200">
        <f ca="1"/>
        <v>8</v>
      </c>
      <c r="C3200">
        <f ca="1"/>
        <v>9</v>
      </c>
      <c r="D3200">
        <f ca="1"/>
        <v>2</v>
      </c>
      <c r="E3200">
        <f ca="1"/>
        <v>4</v>
      </c>
      <c r="F3200">
        <f ca="1"/>
        <v>0</v>
      </c>
      <c r="G3200">
        <f t="shared" ca="1" si="343"/>
        <v>4</v>
      </c>
      <c r="H3200">
        <f t="shared" ca="1" si="344"/>
        <v>6</v>
      </c>
      <c r="I3200">
        <f t="shared" ca="1" si="345"/>
        <v>3</v>
      </c>
      <c r="J3200">
        <f t="shared" ca="1" si="346"/>
        <v>6</v>
      </c>
      <c r="K3200" cm="1">
        <f t="array" aca="1" ref="K3200" ca="1">IF(G3200&gt;7,
        IF(G3200&gt;H3200, 1, IF(G3200&lt;H3200, 0, 2)),
        IF(       H3200&gt;7,
                     IF(G3200&gt;H3200, 1, IF(G3200&lt;H3200, 0, 2)),
                     IF(         G3200&lt;6,
                                   IF(            _xlfn.XLOOKUP(C3200,'deck &amp; rules'!$D$22:$M$22,_xlfn.XLOOKUP(H3200,'deck &amp; rules'!$C$23:$C$30,'deck &amp; rules'!$D$23:$M$30))="draw",
                                                     IF(I3200&gt;J3200,1,IF(I3200&lt;J3200,0,2)),
                                                     IF(I3200&gt;H3200,1,IF(I3200&lt;H3200,0,2))),
                                   IF(H3200&lt;7,
                                        IF(G3200&gt;J3200,1,IF(G3200&lt;J3200,0,2)),
                                        IF(G3200&gt;H3200,1,IF(G3200&lt;H3200,0,2))
                                        )
                          )
              )
        )</f>
        <v>0</v>
      </c>
      <c r="L3200">
        <f t="shared" ca="1" si="347"/>
        <v>-311</v>
      </c>
      <c r="M3200">
        <f t="shared" ca="1" si="348"/>
        <v>-357.85000000000991</v>
      </c>
      <c r="N3200">
        <f t="shared" ca="1" si="349"/>
        <v>-517</v>
      </c>
    </row>
    <row r="3201" spans="1:14" x14ac:dyDescent="0.25">
      <c r="A3201">
        <f ca="1"/>
        <v>0</v>
      </c>
      <c r="B3201">
        <f ca="1"/>
        <v>0</v>
      </c>
      <c r="C3201">
        <f ca="1"/>
        <v>0</v>
      </c>
      <c r="D3201">
        <f ca="1"/>
        <v>7</v>
      </c>
      <c r="E3201">
        <f ca="1"/>
        <v>0</v>
      </c>
      <c r="F3201">
        <f ca="1"/>
        <v>9</v>
      </c>
      <c r="G3201">
        <f t="shared" ca="1" si="343"/>
        <v>0</v>
      </c>
      <c r="H3201">
        <f t="shared" ca="1" si="344"/>
        <v>7</v>
      </c>
      <c r="I3201">
        <f t="shared" ca="1" si="345"/>
        <v>0</v>
      </c>
      <c r="J3201">
        <f t="shared" ca="1" si="346"/>
        <v>6</v>
      </c>
      <c r="K3201" cm="1">
        <f t="array" aca="1" ref="K3201" ca="1">IF(G3201&gt;7,
        IF(G3201&gt;H3201, 1, IF(G3201&lt;H3201, 0, 2)),
        IF(       H3201&gt;7,
                     IF(G3201&gt;H3201, 1, IF(G3201&lt;H3201, 0, 2)),
                     IF(         G3201&lt;6,
                                   IF(            _xlfn.XLOOKUP(C3201,'deck &amp; rules'!$D$22:$M$22,_xlfn.XLOOKUP(H3201,'deck &amp; rules'!$C$23:$C$30,'deck &amp; rules'!$D$23:$M$30))="draw",
                                                     IF(I3201&gt;J3201,1,IF(I3201&lt;J3201,0,2)),
                                                     IF(I3201&gt;H3201,1,IF(I3201&lt;H3201,0,2))),
                                   IF(H3201&lt;7,
                                        IF(G3201&gt;J3201,1,IF(G3201&lt;J3201,0,2)),
                                        IF(G3201&gt;H3201,1,IF(G3201&lt;H3201,0,2))
                                        )
                          )
              )
        )</f>
        <v>0</v>
      </c>
      <c r="L3201">
        <f t="shared" ca="1" si="347"/>
        <v>-312</v>
      </c>
      <c r="M3201">
        <f t="shared" ca="1" si="348"/>
        <v>-356.90000000000992</v>
      </c>
      <c r="N3201">
        <f t="shared" ca="1" si="349"/>
        <v>-518</v>
      </c>
    </row>
    <row r="3202" spans="1:14" x14ac:dyDescent="0.25">
      <c r="A3202">
        <f ca="1"/>
        <v>9</v>
      </c>
      <c r="B3202">
        <f ca="1"/>
        <v>5</v>
      </c>
      <c r="C3202">
        <f ca="1"/>
        <v>1</v>
      </c>
      <c r="D3202">
        <f ca="1"/>
        <v>0</v>
      </c>
      <c r="E3202">
        <f ca="1"/>
        <v>0</v>
      </c>
      <c r="F3202">
        <f ca="1"/>
        <v>3</v>
      </c>
      <c r="G3202">
        <f t="shared" ca="1" si="343"/>
        <v>4</v>
      </c>
      <c r="H3202">
        <f t="shared" ca="1" si="344"/>
        <v>0</v>
      </c>
      <c r="I3202">
        <f t="shared" ca="1" si="345"/>
        <v>5</v>
      </c>
      <c r="J3202">
        <f t="shared" ca="1" si="346"/>
        <v>3</v>
      </c>
      <c r="K3202" cm="1">
        <f t="array" aca="1" ref="K3202" ca="1">IF(G3202&gt;7,
        IF(G3202&gt;H3202, 1, IF(G3202&lt;H3202, 0, 2)),
        IF(       H3202&gt;7,
                     IF(G3202&gt;H3202, 1, IF(G3202&lt;H3202, 0, 2)),
                     IF(         G3202&lt;6,
                                   IF(            _xlfn.XLOOKUP(C3202,'deck &amp; rules'!$D$22:$M$22,_xlfn.XLOOKUP(H3202,'deck &amp; rules'!$C$23:$C$30,'deck &amp; rules'!$D$23:$M$30))="draw",
                                                     IF(I3202&gt;J3202,1,IF(I3202&lt;J3202,0,2)),
                                                     IF(I3202&gt;H3202,1,IF(I3202&lt;H3202,0,2))),
                                   IF(H3202&lt;7,
                                        IF(G3202&gt;J3202,1,IF(G3202&lt;J3202,0,2)),
                                        IF(G3202&gt;H3202,1,IF(G3202&lt;H3202,0,2))
                                        )
                          )
              )
        )</f>
        <v>1</v>
      </c>
      <c r="L3202">
        <f t="shared" ca="1" si="347"/>
        <v>-311</v>
      </c>
      <c r="M3202">
        <f t="shared" ca="1" si="348"/>
        <v>-357.90000000000992</v>
      </c>
      <c r="N3202">
        <f t="shared" ca="1" si="349"/>
        <v>-519</v>
      </c>
    </row>
    <row r="3203" spans="1:14" x14ac:dyDescent="0.25">
      <c r="A3203">
        <f ca="1"/>
        <v>2</v>
      </c>
      <c r="B3203">
        <f ca="1"/>
        <v>9</v>
      </c>
      <c r="C3203">
        <f ca="1"/>
        <v>8</v>
      </c>
      <c r="D3203">
        <f ca="1"/>
        <v>3</v>
      </c>
      <c r="E3203">
        <f ca="1"/>
        <v>0</v>
      </c>
      <c r="F3203">
        <f ca="1"/>
        <v>6</v>
      </c>
      <c r="G3203">
        <f t="shared" ref="G3203:G3266" ca="1" si="350">IF(A3203+B3203&gt;9,A3203+B3203-10,A3203+B3203)</f>
        <v>1</v>
      </c>
      <c r="H3203">
        <f t="shared" ref="H3203:H3266" ca="1" si="351">IF(D3203+E3203&gt;9,D3203+E3203-10,D3203+E3203)</f>
        <v>3</v>
      </c>
      <c r="I3203">
        <f t="shared" ref="I3203:I3266" ca="1" si="352">IF(G3203+C3203&gt;9,G3203+C3203-10,G3203+C3203)</f>
        <v>9</v>
      </c>
      <c r="J3203">
        <f t="shared" ref="J3203:J3266" ca="1" si="353">IF(H3203+F3203&gt;9,H3203+F3203-10,H3203+F3203)</f>
        <v>9</v>
      </c>
      <c r="K3203" cm="1">
        <f t="array" aca="1" ref="K3203" ca="1">IF(G3203&gt;7,
        IF(G3203&gt;H3203, 1, IF(G3203&lt;H3203, 0, 2)),
        IF(       H3203&gt;7,
                     IF(G3203&gt;H3203, 1, IF(G3203&lt;H3203, 0, 2)),
                     IF(         G3203&lt;6,
                                   IF(            _xlfn.XLOOKUP(C3203,'deck &amp; rules'!$D$22:$M$22,_xlfn.XLOOKUP(H3203,'deck &amp; rules'!$C$23:$C$30,'deck &amp; rules'!$D$23:$M$30))="draw",
                                                     IF(I3203&gt;J3203,1,IF(I3203&lt;J3203,0,2)),
                                                     IF(I3203&gt;H3203,1,IF(I3203&lt;H3203,0,2))),
                                   IF(H3203&lt;7,
                                        IF(G3203&gt;J3203,1,IF(G3203&lt;J3203,0,2)),
                                        IF(G3203&gt;H3203,1,IF(G3203&lt;H3203,0,2))
                                        )
                          )
              )
        )</f>
        <v>1</v>
      </c>
      <c r="L3203">
        <f t="shared" ca="1" si="347"/>
        <v>-310</v>
      </c>
      <c r="M3203">
        <f t="shared" ca="1" si="348"/>
        <v>-358.90000000000992</v>
      </c>
      <c r="N3203">
        <f t="shared" ca="1" si="349"/>
        <v>-520</v>
      </c>
    </row>
    <row r="3204" spans="1:14" x14ac:dyDescent="0.25">
      <c r="A3204">
        <f ca="1"/>
        <v>9</v>
      </c>
      <c r="B3204">
        <f ca="1"/>
        <v>8</v>
      </c>
      <c r="C3204">
        <f ca="1"/>
        <v>0</v>
      </c>
      <c r="D3204">
        <f ca="1"/>
        <v>5</v>
      </c>
      <c r="E3204">
        <f ca="1"/>
        <v>0</v>
      </c>
      <c r="F3204">
        <f ca="1"/>
        <v>0</v>
      </c>
      <c r="G3204">
        <f t="shared" ca="1" si="350"/>
        <v>7</v>
      </c>
      <c r="H3204">
        <f t="shared" ca="1" si="351"/>
        <v>5</v>
      </c>
      <c r="I3204">
        <f t="shared" ca="1" si="352"/>
        <v>7</v>
      </c>
      <c r="J3204">
        <f t="shared" ca="1" si="353"/>
        <v>5</v>
      </c>
      <c r="K3204" cm="1">
        <f t="array" aca="1" ref="K3204" ca="1">IF(G3204&gt;7,
        IF(G3204&gt;H3204, 1, IF(G3204&lt;H3204, 0, 2)),
        IF(       H3204&gt;7,
                     IF(G3204&gt;H3204, 1, IF(G3204&lt;H3204, 0, 2)),
                     IF(         G3204&lt;6,
                                   IF(            _xlfn.XLOOKUP(C3204,'deck &amp; rules'!$D$22:$M$22,_xlfn.XLOOKUP(H3204,'deck &amp; rules'!$C$23:$C$30,'deck &amp; rules'!$D$23:$M$30))="draw",
                                                     IF(I3204&gt;J3204,1,IF(I3204&lt;J3204,0,2)),
                                                     IF(I3204&gt;H3204,1,IF(I3204&lt;H3204,0,2))),
                                   IF(H3204&lt;7,
                                        IF(G3204&gt;J3204,1,IF(G3204&lt;J3204,0,2)),
                                        IF(G3204&gt;H3204,1,IF(G3204&lt;H3204,0,2))
                                        )
                          )
              )
        )</f>
        <v>1</v>
      </c>
      <c r="L3204">
        <f t="shared" ref="L3204:L3267" ca="1" si="354">IF(K3204=1,L3203+1,L3203-1)</f>
        <v>-309</v>
      </c>
      <c r="M3204">
        <f t="shared" ref="M3204:M3267" ca="1" si="355">IF(K3204=0,M3203+19/20,M3203-1)</f>
        <v>-359.90000000000992</v>
      </c>
      <c r="N3204">
        <f t="shared" ref="N3204:N3267" ca="1" si="356">IF(K3204=2,N3203+8,N3203-1)</f>
        <v>-521</v>
      </c>
    </row>
    <row r="3205" spans="1:14" x14ac:dyDescent="0.25">
      <c r="A3205">
        <f ca="1"/>
        <v>8</v>
      </c>
      <c r="B3205">
        <f ca="1"/>
        <v>7</v>
      </c>
      <c r="C3205">
        <f ca="1"/>
        <v>9</v>
      </c>
      <c r="D3205">
        <f ca="1"/>
        <v>0</v>
      </c>
      <c r="E3205">
        <f ca="1"/>
        <v>8</v>
      </c>
      <c r="F3205">
        <f ca="1"/>
        <v>2</v>
      </c>
      <c r="G3205">
        <f t="shared" ca="1" si="350"/>
        <v>5</v>
      </c>
      <c r="H3205">
        <f t="shared" ca="1" si="351"/>
        <v>8</v>
      </c>
      <c r="I3205">
        <f t="shared" ca="1" si="352"/>
        <v>4</v>
      </c>
      <c r="J3205">
        <f t="shared" ca="1" si="353"/>
        <v>0</v>
      </c>
      <c r="K3205" cm="1">
        <f t="array" aca="1" ref="K3205" ca="1">IF(G3205&gt;7,
        IF(G3205&gt;H3205, 1, IF(G3205&lt;H3205, 0, 2)),
        IF(       H3205&gt;7,
                     IF(G3205&gt;H3205, 1, IF(G3205&lt;H3205, 0, 2)),
                     IF(         G3205&lt;6,
                                   IF(            _xlfn.XLOOKUP(C3205,'deck &amp; rules'!$D$22:$M$22,_xlfn.XLOOKUP(H3205,'deck &amp; rules'!$C$23:$C$30,'deck &amp; rules'!$D$23:$M$30))="draw",
                                                     IF(I3205&gt;J3205,1,IF(I3205&lt;J3205,0,2)),
                                                     IF(I3205&gt;H3205,1,IF(I3205&lt;H3205,0,2))),
                                   IF(H3205&lt;7,
                                        IF(G3205&gt;J3205,1,IF(G3205&lt;J3205,0,2)),
                                        IF(G3205&gt;H3205,1,IF(G3205&lt;H3205,0,2))
                                        )
                          )
              )
        )</f>
        <v>0</v>
      </c>
      <c r="L3205">
        <f t="shared" ca="1" si="354"/>
        <v>-310</v>
      </c>
      <c r="M3205">
        <f t="shared" ca="1" si="355"/>
        <v>-358.95000000000994</v>
      </c>
      <c r="N3205">
        <f t="shared" ca="1" si="356"/>
        <v>-522</v>
      </c>
    </row>
    <row r="3206" spans="1:14" x14ac:dyDescent="0.25">
      <c r="A3206">
        <f ca="1"/>
        <v>9</v>
      </c>
      <c r="B3206">
        <f ca="1"/>
        <v>4</v>
      </c>
      <c r="C3206">
        <f ca="1"/>
        <v>7</v>
      </c>
      <c r="D3206">
        <f ca="1"/>
        <v>8</v>
      </c>
      <c r="E3206">
        <f ca="1"/>
        <v>4</v>
      </c>
      <c r="F3206">
        <f ca="1"/>
        <v>6</v>
      </c>
      <c r="G3206">
        <f t="shared" ca="1" si="350"/>
        <v>3</v>
      </c>
      <c r="H3206">
        <f t="shared" ca="1" si="351"/>
        <v>2</v>
      </c>
      <c r="I3206">
        <f t="shared" ca="1" si="352"/>
        <v>0</v>
      </c>
      <c r="J3206">
        <f t="shared" ca="1" si="353"/>
        <v>8</v>
      </c>
      <c r="K3206" cm="1">
        <f t="array" aca="1" ref="K3206" ca="1">IF(G3206&gt;7,
        IF(G3206&gt;H3206, 1, IF(G3206&lt;H3206, 0, 2)),
        IF(       H3206&gt;7,
                     IF(G3206&gt;H3206, 1, IF(G3206&lt;H3206, 0, 2)),
                     IF(         G3206&lt;6,
                                   IF(            _xlfn.XLOOKUP(C3206,'deck &amp; rules'!$D$22:$M$22,_xlfn.XLOOKUP(H3206,'deck &amp; rules'!$C$23:$C$30,'deck &amp; rules'!$D$23:$M$30))="draw",
                                                     IF(I3206&gt;J3206,1,IF(I3206&lt;J3206,0,2)),
                                                     IF(I3206&gt;H3206,1,IF(I3206&lt;H3206,0,2))),
                                   IF(H3206&lt;7,
                                        IF(G3206&gt;J3206,1,IF(G3206&lt;J3206,0,2)),
                                        IF(G3206&gt;H3206,1,IF(G3206&lt;H3206,0,2))
                                        )
                          )
              )
        )</f>
        <v>0</v>
      </c>
      <c r="L3206">
        <f t="shared" ca="1" si="354"/>
        <v>-311</v>
      </c>
      <c r="M3206">
        <f t="shared" ca="1" si="355"/>
        <v>-358.00000000000995</v>
      </c>
      <c r="N3206">
        <f t="shared" ca="1" si="356"/>
        <v>-523</v>
      </c>
    </row>
    <row r="3207" spans="1:14" x14ac:dyDescent="0.25">
      <c r="A3207">
        <f ca="1"/>
        <v>6</v>
      </c>
      <c r="B3207">
        <f ca="1"/>
        <v>0</v>
      </c>
      <c r="C3207">
        <f ca="1"/>
        <v>7</v>
      </c>
      <c r="D3207">
        <f ca="1"/>
        <v>6</v>
      </c>
      <c r="E3207">
        <f ca="1"/>
        <v>0</v>
      </c>
      <c r="F3207">
        <f ca="1"/>
        <v>0</v>
      </c>
      <c r="G3207">
        <f t="shared" ca="1" si="350"/>
        <v>6</v>
      </c>
      <c r="H3207">
        <f t="shared" ca="1" si="351"/>
        <v>6</v>
      </c>
      <c r="I3207">
        <f t="shared" ca="1" si="352"/>
        <v>3</v>
      </c>
      <c r="J3207">
        <f t="shared" ca="1" si="353"/>
        <v>6</v>
      </c>
      <c r="K3207" cm="1">
        <f t="array" aca="1" ref="K3207" ca="1">IF(G3207&gt;7,
        IF(G3207&gt;H3207, 1, IF(G3207&lt;H3207, 0, 2)),
        IF(       H3207&gt;7,
                     IF(G3207&gt;H3207, 1, IF(G3207&lt;H3207, 0, 2)),
                     IF(         G3207&lt;6,
                                   IF(            _xlfn.XLOOKUP(C3207,'deck &amp; rules'!$D$22:$M$22,_xlfn.XLOOKUP(H3207,'deck &amp; rules'!$C$23:$C$30,'deck &amp; rules'!$D$23:$M$30))="draw",
                                                     IF(I3207&gt;J3207,1,IF(I3207&lt;J3207,0,2)),
                                                     IF(I3207&gt;H3207,1,IF(I3207&lt;H3207,0,2))),
                                   IF(H3207&lt;7,
                                        IF(G3207&gt;J3207,1,IF(G3207&lt;J3207,0,2)),
                                        IF(G3207&gt;H3207,1,IF(G3207&lt;H3207,0,2))
                                        )
                          )
              )
        )</f>
        <v>2</v>
      </c>
      <c r="L3207">
        <f t="shared" ca="1" si="354"/>
        <v>-312</v>
      </c>
      <c r="M3207">
        <f t="shared" ca="1" si="355"/>
        <v>-359.00000000000995</v>
      </c>
      <c r="N3207">
        <f t="shared" ca="1" si="356"/>
        <v>-515</v>
      </c>
    </row>
    <row r="3208" spans="1:14" x14ac:dyDescent="0.25">
      <c r="A3208">
        <f ca="1"/>
        <v>4</v>
      </c>
      <c r="B3208">
        <f ca="1"/>
        <v>0</v>
      </c>
      <c r="C3208">
        <f ca="1"/>
        <v>5</v>
      </c>
      <c r="D3208">
        <f ca="1"/>
        <v>3</v>
      </c>
      <c r="E3208">
        <f ca="1"/>
        <v>2</v>
      </c>
      <c r="F3208">
        <f ca="1"/>
        <v>0</v>
      </c>
      <c r="G3208">
        <f t="shared" ca="1" si="350"/>
        <v>4</v>
      </c>
      <c r="H3208">
        <f t="shared" ca="1" si="351"/>
        <v>5</v>
      </c>
      <c r="I3208">
        <f t="shared" ca="1" si="352"/>
        <v>9</v>
      </c>
      <c r="J3208">
        <f t="shared" ca="1" si="353"/>
        <v>5</v>
      </c>
      <c r="K3208" cm="1">
        <f t="array" aca="1" ref="K3208" ca="1">IF(G3208&gt;7,
        IF(G3208&gt;H3208, 1, IF(G3208&lt;H3208, 0, 2)),
        IF(       H3208&gt;7,
                     IF(G3208&gt;H3208, 1, IF(G3208&lt;H3208, 0, 2)),
                     IF(         G3208&lt;6,
                                   IF(            _xlfn.XLOOKUP(C3208,'deck &amp; rules'!$D$22:$M$22,_xlfn.XLOOKUP(H3208,'deck &amp; rules'!$C$23:$C$30,'deck &amp; rules'!$D$23:$M$30))="draw",
                                                     IF(I3208&gt;J3208,1,IF(I3208&lt;J3208,0,2)),
                                                     IF(I3208&gt;H3208,1,IF(I3208&lt;H3208,0,2))),
                                   IF(H3208&lt;7,
                                        IF(G3208&gt;J3208,1,IF(G3208&lt;J3208,0,2)),
                                        IF(G3208&gt;H3208,1,IF(G3208&lt;H3208,0,2))
                                        )
                          )
              )
        )</f>
        <v>1</v>
      </c>
      <c r="L3208">
        <f t="shared" ca="1" si="354"/>
        <v>-311</v>
      </c>
      <c r="M3208">
        <f t="shared" ca="1" si="355"/>
        <v>-360.00000000000995</v>
      </c>
      <c r="N3208">
        <f t="shared" ca="1" si="356"/>
        <v>-516</v>
      </c>
    </row>
    <row r="3209" spans="1:14" x14ac:dyDescent="0.25">
      <c r="A3209">
        <f ca="1"/>
        <v>5</v>
      </c>
      <c r="B3209">
        <f ca="1"/>
        <v>0</v>
      </c>
      <c r="C3209">
        <f ca="1"/>
        <v>5</v>
      </c>
      <c r="D3209">
        <f ca="1"/>
        <v>2</v>
      </c>
      <c r="E3209">
        <f ca="1"/>
        <v>0</v>
      </c>
      <c r="F3209">
        <f ca="1"/>
        <v>6</v>
      </c>
      <c r="G3209">
        <f t="shared" ca="1" si="350"/>
        <v>5</v>
      </c>
      <c r="H3209">
        <f t="shared" ca="1" si="351"/>
        <v>2</v>
      </c>
      <c r="I3209">
        <f t="shared" ca="1" si="352"/>
        <v>0</v>
      </c>
      <c r="J3209">
        <f t="shared" ca="1" si="353"/>
        <v>8</v>
      </c>
      <c r="K3209" cm="1">
        <f t="array" aca="1" ref="K3209" ca="1">IF(G3209&gt;7,
        IF(G3209&gt;H3209, 1, IF(G3209&lt;H3209, 0, 2)),
        IF(       H3209&gt;7,
                     IF(G3209&gt;H3209, 1, IF(G3209&lt;H3209, 0, 2)),
                     IF(         G3209&lt;6,
                                   IF(            _xlfn.XLOOKUP(C3209,'deck &amp; rules'!$D$22:$M$22,_xlfn.XLOOKUP(H3209,'deck &amp; rules'!$C$23:$C$30,'deck &amp; rules'!$D$23:$M$30))="draw",
                                                     IF(I3209&gt;J3209,1,IF(I3209&lt;J3209,0,2)),
                                                     IF(I3209&gt;H3209,1,IF(I3209&lt;H3209,0,2))),
                                   IF(H3209&lt;7,
                                        IF(G3209&gt;J3209,1,IF(G3209&lt;J3209,0,2)),
                                        IF(G3209&gt;H3209,1,IF(G3209&lt;H3209,0,2))
                                        )
                          )
              )
        )</f>
        <v>0</v>
      </c>
      <c r="L3209">
        <f t="shared" ca="1" si="354"/>
        <v>-312</v>
      </c>
      <c r="M3209">
        <f t="shared" ca="1" si="355"/>
        <v>-359.05000000000996</v>
      </c>
      <c r="N3209">
        <f t="shared" ca="1" si="356"/>
        <v>-517</v>
      </c>
    </row>
    <row r="3210" spans="1:14" x14ac:dyDescent="0.25">
      <c r="A3210">
        <f ca="1"/>
        <v>8</v>
      </c>
      <c r="B3210">
        <f ca="1"/>
        <v>0</v>
      </c>
      <c r="C3210">
        <f ca="1"/>
        <v>9</v>
      </c>
      <c r="D3210">
        <f ca="1"/>
        <v>8</v>
      </c>
      <c r="E3210">
        <f ca="1"/>
        <v>3</v>
      </c>
      <c r="F3210">
        <f ca="1"/>
        <v>5</v>
      </c>
      <c r="G3210">
        <f t="shared" ca="1" si="350"/>
        <v>8</v>
      </c>
      <c r="H3210">
        <f t="shared" ca="1" si="351"/>
        <v>1</v>
      </c>
      <c r="I3210">
        <f t="shared" ca="1" si="352"/>
        <v>7</v>
      </c>
      <c r="J3210">
        <f t="shared" ca="1" si="353"/>
        <v>6</v>
      </c>
      <c r="K3210" cm="1">
        <f t="array" aca="1" ref="K3210" ca="1">IF(G3210&gt;7,
        IF(G3210&gt;H3210, 1, IF(G3210&lt;H3210, 0, 2)),
        IF(       H3210&gt;7,
                     IF(G3210&gt;H3210, 1, IF(G3210&lt;H3210, 0, 2)),
                     IF(         G3210&lt;6,
                                   IF(            _xlfn.XLOOKUP(C3210,'deck &amp; rules'!$D$22:$M$22,_xlfn.XLOOKUP(H3210,'deck &amp; rules'!$C$23:$C$30,'deck &amp; rules'!$D$23:$M$30))="draw",
                                                     IF(I3210&gt;J3210,1,IF(I3210&lt;J3210,0,2)),
                                                     IF(I3210&gt;H3210,1,IF(I3210&lt;H3210,0,2))),
                                   IF(H3210&lt;7,
                                        IF(G3210&gt;J3210,1,IF(G3210&lt;J3210,0,2)),
                                        IF(G3210&gt;H3210,1,IF(G3210&lt;H3210,0,2))
                                        )
                          )
              )
        )</f>
        <v>1</v>
      </c>
      <c r="L3210">
        <f t="shared" ca="1" si="354"/>
        <v>-311</v>
      </c>
      <c r="M3210">
        <f t="shared" ca="1" si="355"/>
        <v>-360.05000000000996</v>
      </c>
      <c r="N3210">
        <f t="shared" ca="1" si="356"/>
        <v>-518</v>
      </c>
    </row>
    <row r="3211" spans="1:14" x14ac:dyDescent="0.25">
      <c r="A3211">
        <f ca="1"/>
        <v>6</v>
      </c>
      <c r="B3211">
        <f ca="1"/>
        <v>0</v>
      </c>
      <c r="C3211">
        <f ca="1"/>
        <v>9</v>
      </c>
      <c r="D3211">
        <f ca="1"/>
        <v>5</v>
      </c>
      <c r="E3211">
        <f ca="1"/>
        <v>0</v>
      </c>
      <c r="F3211">
        <f ca="1"/>
        <v>0</v>
      </c>
      <c r="G3211">
        <f t="shared" ca="1" si="350"/>
        <v>6</v>
      </c>
      <c r="H3211">
        <f t="shared" ca="1" si="351"/>
        <v>5</v>
      </c>
      <c r="I3211">
        <f t="shared" ca="1" si="352"/>
        <v>5</v>
      </c>
      <c r="J3211">
        <f t="shared" ca="1" si="353"/>
        <v>5</v>
      </c>
      <c r="K3211" cm="1">
        <f t="array" aca="1" ref="K3211" ca="1">IF(G3211&gt;7,
        IF(G3211&gt;H3211, 1, IF(G3211&lt;H3211, 0, 2)),
        IF(       H3211&gt;7,
                     IF(G3211&gt;H3211, 1, IF(G3211&lt;H3211, 0, 2)),
                     IF(         G3211&lt;6,
                                   IF(            _xlfn.XLOOKUP(C3211,'deck &amp; rules'!$D$22:$M$22,_xlfn.XLOOKUP(H3211,'deck &amp; rules'!$C$23:$C$30,'deck &amp; rules'!$D$23:$M$30))="draw",
                                                     IF(I3211&gt;J3211,1,IF(I3211&lt;J3211,0,2)),
                                                     IF(I3211&gt;H3211,1,IF(I3211&lt;H3211,0,2))),
                                   IF(H3211&lt;7,
                                        IF(G3211&gt;J3211,1,IF(G3211&lt;J3211,0,2)),
                                        IF(G3211&gt;H3211,1,IF(G3211&lt;H3211,0,2))
                                        )
                          )
              )
        )</f>
        <v>1</v>
      </c>
      <c r="L3211">
        <f t="shared" ca="1" si="354"/>
        <v>-310</v>
      </c>
      <c r="M3211">
        <f t="shared" ca="1" si="355"/>
        <v>-361.05000000000996</v>
      </c>
      <c r="N3211">
        <f t="shared" ca="1" si="356"/>
        <v>-519</v>
      </c>
    </row>
    <row r="3212" spans="1:14" x14ac:dyDescent="0.25">
      <c r="A3212">
        <f ca="1"/>
        <v>0</v>
      </c>
      <c r="B3212">
        <f ca="1"/>
        <v>0</v>
      </c>
      <c r="C3212">
        <f ca="1"/>
        <v>0</v>
      </c>
      <c r="D3212">
        <f ca="1"/>
        <v>3</v>
      </c>
      <c r="E3212">
        <f ca="1"/>
        <v>7</v>
      </c>
      <c r="F3212">
        <f ca="1"/>
        <v>3</v>
      </c>
      <c r="G3212">
        <f t="shared" ca="1" si="350"/>
        <v>0</v>
      </c>
      <c r="H3212">
        <f t="shared" ca="1" si="351"/>
        <v>0</v>
      </c>
      <c r="I3212">
        <f t="shared" ca="1" si="352"/>
        <v>0</v>
      </c>
      <c r="J3212">
        <f t="shared" ca="1" si="353"/>
        <v>3</v>
      </c>
      <c r="K3212" cm="1">
        <f t="array" aca="1" ref="K3212" ca="1">IF(G3212&gt;7,
        IF(G3212&gt;H3212, 1, IF(G3212&lt;H3212, 0, 2)),
        IF(       H3212&gt;7,
                     IF(G3212&gt;H3212, 1, IF(G3212&lt;H3212, 0, 2)),
                     IF(         G3212&lt;6,
                                   IF(            _xlfn.XLOOKUP(C3212,'deck &amp; rules'!$D$22:$M$22,_xlfn.XLOOKUP(H3212,'deck &amp; rules'!$C$23:$C$30,'deck &amp; rules'!$D$23:$M$30))="draw",
                                                     IF(I3212&gt;J3212,1,IF(I3212&lt;J3212,0,2)),
                                                     IF(I3212&gt;H3212,1,IF(I3212&lt;H3212,0,2))),
                                   IF(H3212&lt;7,
                                        IF(G3212&gt;J3212,1,IF(G3212&lt;J3212,0,2)),
                                        IF(G3212&gt;H3212,1,IF(G3212&lt;H3212,0,2))
                                        )
                          )
              )
        )</f>
        <v>0</v>
      </c>
      <c r="L3212">
        <f t="shared" ca="1" si="354"/>
        <v>-311</v>
      </c>
      <c r="M3212">
        <f t="shared" ca="1" si="355"/>
        <v>-360.10000000000997</v>
      </c>
      <c r="N3212">
        <f t="shared" ca="1" si="356"/>
        <v>-520</v>
      </c>
    </row>
    <row r="3213" spans="1:14" x14ac:dyDescent="0.25">
      <c r="A3213">
        <f ca="1"/>
        <v>0</v>
      </c>
      <c r="B3213">
        <f ca="1"/>
        <v>0</v>
      </c>
      <c r="C3213">
        <f ca="1"/>
        <v>5</v>
      </c>
      <c r="D3213">
        <f ca="1"/>
        <v>0</v>
      </c>
      <c r="E3213">
        <f ca="1"/>
        <v>4</v>
      </c>
      <c r="F3213">
        <f ca="1"/>
        <v>9</v>
      </c>
      <c r="G3213">
        <f t="shared" ca="1" si="350"/>
        <v>0</v>
      </c>
      <c r="H3213">
        <f t="shared" ca="1" si="351"/>
        <v>4</v>
      </c>
      <c r="I3213">
        <f t="shared" ca="1" si="352"/>
        <v>5</v>
      </c>
      <c r="J3213">
        <f t="shared" ca="1" si="353"/>
        <v>3</v>
      </c>
      <c r="K3213" cm="1">
        <f t="array" aca="1" ref="K3213" ca="1">IF(G3213&gt;7,
        IF(G3213&gt;H3213, 1, IF(G3213&lt;H3213, 0, 2)),
        IF(       H3213&gt;7,
                     IF(G3213&gt;H3213, 1, IF(G3213&lt;H3213, 0, 2)),
                     IF(         G3213&lt;6,
                                   IF(            _xlfn.XLOOKUP(C3213,'deck &amp; rules'!$D$22:$M$22,_xlfn.XLOOKUP(H3213,'deck &amp; rules'!$C$23:$C$30,'deck &amp; rules'!$D$23:$M$30))="draw",
                                                     IF(I3213&gt;J3213,1,IF(I3213&lt;J3213,0,2)),
                                                     IF(I3213&gt;H3213,1,IF(I3213&lt;H3213,0,2))),
                                   IF(H3213&lt;7,
                                        IF(G3213&gt;J3213,1,IF(G3213&lt;J3213,0,2)),
                                        IF(G3213&gt;H3213,1,IF(G3213&lt;H3213,0,2))
                                        )
                          )
              )
        )</f>
        <v>1</v>
      </c>
      <c r="L3213">
        <f t="shared" ca="1" si="354"/>
        <v>-310</v>
      </c>
      <c r="M3213">
        <f t="shared" ca="1" si="355"/>
        <v>-361.10000000000997</v>
      </c>
      <c r="N3213">
        <f t="shared" ca="1" si="356"/>
        <v>-521</v>
      </c>
    </row>
    <row r="3214" spans="1:14" x14ac:dyDescent="0.25">
      <c r="A3214">
        <f ca="1"/>
        <v>0</v>
      </c>
      <c r="B3214">
        <f ca="1"/>
        <v>3</v>
      </c>
      <c r="C3214">
        <f ca="1"/>
        <v>0</v>
      </c>
      <c r="D3214">
        <f ca="1"/>
        <v>9</v>
      </c>
      <c r="E3214">
        <f ca="1"/>
        <v>7</v>
      </c>
      <c r="F3214">
        <f ca="1"/>
        <v>0</v>
      </c>
      <c r="G3214">
        <f t="shared" ca="1" si="350"/>
        <v>3</v>
      </c>
      <c r="H3214">
        <f t="shared" ca="1" si="351"/>
        <v>6</v>
      </c>
      <c r="I3214">
        <f t="shared" ca="1" si="352"/>
        <v>3</v>
      </c>
      <c r="J3214">
        <f t="shared" ca="1" si="353"/>
        <v>6</v>
      </c>
      <c r="K3214" cm="1">
        <f t="array" aca="1" ref="K3214" ca="1">IF(G3214&gt;7,
        IF(G3214&gt;H3214, 1, IF(G3214&lt;H3214, 0, 2)),
        IF(       H3214&gt;7,
                     IF(G3214&gt;H3214, 1, IF(G3214&lt;H3214, 0, 2)),
                     IF(         G3214&lt;6,
                                   IF(            _xlfn.XLOOKUP(C3214,'deck &amp; rules'!$D$22:$M$22,_xlfn.XLOOKUP(H3214,'deck &amp; rules'!$C$23:$C$30,'deck &amp; rules'!$D$23:$M$30))="draw",
                                                     IF(I3214&gt;J3214,1,IF(I3214&lt;J3214,0,2)),
                                                     IF(I3214&gt;H3214,1,IF(I3214&lt;H3214,0,2))),
                                   IF(H3214&lt;7,
                                        IF(G3214&gt;J3214,1,IF(G3214&lt;J3214,0,2)),
                                        IF(G3214&gt;H3214,1,IF(G3214&lt;H3214,0,2))
                                        )
                          )
              )
        )</f>
        <v>0</v>
      </c>
      <c r="L3214">
        <f t="shared" ca="1" si="354"/>
        <v>-311</v>
      </c>
      <c r="M3214">
        <f t="shared" ca="1" si="355"/>
        <v>-360.15000000000998</v>
      </c>
      <c r="N3214">
        <f t="shared" ca="1" si="356"/>
        <v>-522</v>
      </c>
    </row>
    <row r="3215" spans="1:14" x14ac:dyDescent="0.25">
      <c r="A3215">
        <f ca="1"/>
        <v>4</v>
      </c>
      <c r="B3215">
        <f ca="1"/>
        <v>9</v>
      </c>
      <c r="C3215">
        <f ca="1"/>
        <v>9</v>
      </c>
      <c r="D3215">
        <f ca="1"/>
        <v>2</v>
      </c>
      <c r="E3215">
        <f ca="1"/>
        <v>0</v>
      </c>
      <c r="F3215">
        <f ca="1"/>
        <v>0</v>
      </c>
      <c r="G3215">
        <f t="shared" ca="1" si="350"/>
        <v>3</v>
      </c>
      <c r="H3215">
        <f t="shared" ca="1" si="351"/>
        <v>2</v>
      </c>
      <c r="I3215">
        <f t="shared" ca="1" si="352"/>
        <v>2</v>
      </c>
      <c r="J3215">
        <f t="shared" ca="1" si="353"/>
        <v>2</v>
      </c>
      <c r="K3215" cm="1">
        <f t="array" aca="1" ref="K3215" ca="1">IF(G3215&gt;7,
        IF(G3215&gt;H3215, 1, IF(G3215&lt;H3215, 0, 2)),
        IF(       H3215&gt;7,
                     IF(G3215&gt;H3215, 1, IF(G3215&lt;H3215, 0, 2)),
                     IF(         G3215&lt;6,
                                   IF(            _xlfn.XLOOKUP(C3215,'deck &amp; rules'!$D$22:$M$22,_xlfn.XLOOKUP(H3215,'deck &amp; rules'!$C$23:$C$30,'deck &amp; rules'!$D$23:$M$30))="draw",
                                                     IF(I3215&gt;J3215,1,IF(I3215&lt;J3215,0,2)),
                                                     IF(I3215&gt;H3215,1,IF(I3215&lt;H3215,0,2))),
                                   IF(H3215&lt;7,
                                        IF(G3215&gt;J3215,1,IF(G3215&lt;J3215,0,2)),
                                        IF(G3215&gt;H3215,1,IF(G3215&lt;H3215,0,2))
                                        )
                          )
              )
        )</f>
        <v>2</v>
      </c>
      <c r="L3215">
        <f t="shared" ca="1" si="354"/>
        <v>-312</v>
      </c>
      <c r="M3215">
        <f t="shared" ca="1" si="355"/>
        <v>-361.15000000000998</v>
      </c>
      <c r="N3215">
        <f t="shared" ca="1" si="356"/>
        <v>-514</v>
      </c>
    </row>
    <row r="3216" spans="1:14" x14ac:dyDescent="0.25">
      <c r="A3216">
        <f ca="1"/>
        <v>6</v>
      </c>
      <c r="B3216">
        <f ca="1"/>
        <v>9</v>
      </c>
      <c r="C3216">
        <f ca="1"/>
        <v>3</v>
      </c>
      <c r="D3216">
        <f ca="1"/>
        <v>4</v>
      </c>
      <c r="E3216">
        <f ca="1"/>
        <v>0</v>
      </c>
      <c r="F3216">
        <f ca="1"/>
        <v>1</v>
      </c>
      <c r="G3216">
        <f t="shared" ca="1" si="350"/>
        <v>5</v>
      </c>
      <c r="H3216">
        <f t="shared" ca="1" si="351"/>
        <v>4</v>
      </c>
      <c r="I3216">
        <f t="shared" ca="1" si="352"/>
        <v>8</v>
      </c>
      <c r="J3216">
        <f t="shared" ca="1" si="353"/>
        <v>5</v>
      </c>
      <c r="K3216" cm="1">
        <f t="array" aca="1" ref="K3216" ca="1">IF(G3216&gt;7,
        IF(G3216&gt;H3216, 1, IF(G3216&lt;H3216, 0, 2)),
        IF(       H3216&gt;7,
                     IF(G3216&gt;H3216, 1, IF(G3216&lt;H3216, 0, 2)),
                     IF(         G3216&lt;6,
                                   IF(            _xlfn.XLOOKUP(C3216,'deck &amp; rules'!$D$22:$M$22,_xlfn.XLOOKUP(H3216,'deck &amp; rules'!$C$23:$C$30,'deck &amp; rules'!$D$23:$M$30))="draw",
                                                     IF(I3216&gt;J3216,1,IF(I3216&lt;J3216,0,2)),
                                                     IF(I3216&gt;H3216,1,IF(I3216&lt;H3216,0,2))),
                                   IF(H3216&lt;7,
                                        IF(G3216&gt;J3216,1,IF(G3216&lt;J3216,0,2)),
                                        IF(G3216&gt;H3216,1,IF(G3216&lt;H3216,0,2))
                                        )
                          )
              )
        )</f>
        <v>1</v>
      </c>
      <c r="L3216">
        <f t="shared" ca="1" si="354"/>
        <v>-311</v>
      </c>
      <c r="M3216">
        <f t="shared" ca="1" si="355"/>
        <v>-362.15000000000998</v>
      </c>
      <c r="N3216">
        <f t="shared" ca="1" si="356"/>
        <v>-515</v>
      </c>
    </row>
    <row r="3217" spans="1:14" x14ac:dyDescent="0.25">
      <c r="A3217">
        <f ca="1"/>
        <v>3</v>
      </c>
      <c r="B3217">
        <f ca="1"/>
        <v>3</v>
      </c>
      <c r="C3217">
        <f ca="1"/>
        <v>7</v>
      </c>
      <c r="D3217">
        <f ca="1"/>
        <v>6</v>
      </c>
      <c r="E3217">
        <f ca="1"/>
        <v>0</v>
      </c>
      <c r="F3217">
        <f ca="1"/>
        <v>2</v>
      </c>
      <c r="G3217">
        <f t="shared" ca="1" si="350"/>
        <v>6</v>
      </c>
      <c r="H3217">
        <f t="shared" ca="1" si="351"/>
        <v>6</v>
      </c>
      <c r="I3217">
        <f t="shared" ca="1" si="352"/>
        <v>3</v>
      </c>
      <c r="J3217">
        <f t="shared" ca="1" si="353"/>
        <v>8</v>
      </c>
      <c r="K3217" cm="1">
        <f t="array" aca="1" ref="K3217" ca="1">IF(G3217&gt;7,
        IF(G3217&gt;H3217, 1, IF(G3217&lt;H3217, 0, 2)),
        IF(       H3217&gt;7,
                     IF(G3217&gt;H3217, 1, IF(G3217&lt;H3217, 0, 2)),
                     IF(         G3217&lt;6,
                                   IF(            _xlfn.XLOOKUP(C3217,'deck &amp; rules'!$D$22:$M$22,_xlfn.XLOOKUP(H3217,'deck &amp; rules'!$C$23:$C$30,'deck &amp; rules'!$D$23:$M$30))="draw",
                                                     IF(I3217&gt;J3217,1,IF(I3217&lt;J3217,0,2)),
                                                     IF(I3217&gt;H3217,1,IF(I3217&lt;H3217,0,2))),
                                   IF(H3217&lt;7,
                                        IF(G3217&gt;J3217,1,IF(G3217&lt;J3217,0,2)),
                                        IF(G3217&gt;H3217,1,IF(G3217&lt;H3217,0,2))
                                        )
                          )
              )
        )</f>
        <v>0</v>
      </c>
      <c r="L3217">
        <f t="shared" ca="1" si="354"/>
        <v>-312</v>
      </c>
      <c r="M3217">
        <f t="shared" ca="1" si="355"/>
        <v>-361.20000000000999</v>
      </c>
      <c r="N3217">
        <f t="shared" ca="1" si="356"/>
        <v>-516</v>
      </c>
    </row>
    <row r="3218" spans="1:14" x14ac:dyDescent="0.25">
      <c r="A3218">
        <f ca="1"/>
        <v>3</v>
      </c>
      <c r="B3218">
        <f ca="1"/>
        <v>6</v>
      </c>
      <c r="C3218">
        <f ca="1"/>
        <v>0</v>
      </c>
      <c r="D3218">
        <f ca="1"/>
        <v>1</v>
      </c>
      <c r="E3218">
        <f ca="1"/>
        <v>0</v>
      </c>
      <c r="F3218">
        <f ca="1"/>
        <v>2</v>
      </c>
      <c r="G3218">
        <f t="shared" ca="1" si="350"/>
        <v>9</v>
      </c>
      <c r="H3218">
        <f t="shared" ca="1" si="351"/>
        <v>1</v>
      </c>
      <c r="I3218">
        <f t="shared" ca="1" si="352"/>
        <v>9</v>
      </c>
      <c r="J3218">
        <f t="shared" ca="1" si="353"/>
        <v>3</v>
      </c>
      <c r="K3218" cm="1">
        <f t="array" aca="1" ref="K3218" ca="1">IF(G3218&gt;7,
        IF(G3218&gt;H3218, 1, IF(G3218&lt;H3218, 0, 2)),
        IF(       H3218&gt;7,
                     IF(G3218&gt;H3218, 1, IF(G3218&lt;H3218, 0, 2)),
                     IF(         G3218&lt;6,
                                   IF(            _xlfn.XLOOKUP(C3218,'deck &amp; rules'!$D$22:$M$22,_xlfn.XLOOKUP(H3218,'deck &amp; rules'!$C$23:$C$30,'deck &amp; rules'!$D$23:$M$30))="draw",
                                                     IF(I3218&gt;J3218,1,IF(I3218&lt;J3218,0,2)),
                                                     IF(I3218&gt;H3218,1,IF(I3218&lt;H3218,0,2))),
                                   IF(H3218&lt;7,
                                        IF(G3218&gt;J3218,1,IF(G3218&lt;J3218,0,2)),
                                        IF(G3218&gt;H3218,1,IF(G3218&lt;H3218,0,2))
                                        )
                          )
              )
        )</f>
        <v>1</v>
      </c>
      <c r="L3218">
        <f t="shared" ca="1" si="354"/>
        <v>-311</v>
      </c>
      <c r="M3218">
        <f t="shared" ca="1" si="355"/>
        <v>-362.20000000000999</v>
      </c>
      <c r="N3218">
        <f t="shared" ca="1" si="356"/>
        <v>-517</v>
      </c>
    </row>
    <row r="3219" spans="1:14" x14ac:dyDescent="0.25">
      <c r="A3219">
        <f ca="1"/>
        <v>0</v>
      </c>
      <c r="B3219">
        <f ca="1"/>
        <v>7</v>
      </c>
      <c r="C3219">
        <f ca="1"/>
        <v>0</v>
      </c>
      <c r="D3219">
        <f ca="1"/>
        <v>8</v>
      </c>
      <c r="E3219">
        <f ca="1"/>
        <v>5</v>
      </c>
      <c r="F3219">
        <f ca="1"/>
        <v>5</v>
      </c>
      <c r="G3219">
        <f t="shared" ca="1" si="350"/>
        <v>7</v>
      </c>
      <c r="H3219">
        <f t="shared" ca="1" si="351"/>
        <v>3</v>
      </c>
      <c r="I3219">
        <f t="shared" ca="1" si="352"/>
        <v>7</v>
      </c>
      <c r="J3219">
        <f t="shared" ca="1" si="353"/>
        <v>8</v>
      </c>
      <c r="K3219" cm="1">
        <f t="array" aca="1" ref="K3219" ca="1">IF(G3219&gt;7,
        IF(G3219&gt;H3219, 1, IF(G3219&lt;H3219, 0, 2)),
        IF(       H3219&gt;7,
                     IF(G3219&gt;H3219, 1, IF(G3219&lt;H3219, 0, 2)),
                     IF(         G3219&lt;6,
                                   IF(            _xlfn.XLOOKUP(C3219,'deck &amp; rules'!$D$22:$M$22,_xlfn.XLOOKUP(H3219,'deck &amp; rules'!$C$23:$C$30,'deck &amp; rules'!$D$23:$M$30))="draw",
                                                     IF(I3219&gt;J3219,1,IF(I3219&lt;J3219,0,2)),
                                                     IF(I3219&gt;H3219,1,IF(I3219&lt;H3219,0,2))),
                                   IF(H3219&lt;7,
                                        IF(G3219&gt;J3219,1,IF(G3219&lt;J3219,0,2)),
                                        IF(G3219&gt;H3219,1,IF(G3219&lt;H3219,0,2))
                                        )
                          )
              )
        )</f>
        <v>0</v>
      </c>
      <c r="L3219">
        <f t="shared" ca="1" si="354"/>
        <v>-312</v>
      </c>
      <c r="M3219">
        <f t="shared" ca="1" si="355"/>
        <v>-361.25000000001</v>
      </c>
      <c r="N3219">
        <f t="shared" ca="1" si="356"/>
        <v>-518</v>
      </c>
    </row>
    <row r="3220" spans="1:14" x14ac:dyDescent="0.25">
      <c r="A3220">
        <f ca="1"/>
        <v>1</v>
      </c>
      <c r="B3220">
        <f ca="1"/>
        <v>8</v>
      </c>
      <c r="C3220">
        <f ca="1"/>
        <v>5</v>
      </c>
      <c r="D3220">
        <f ca="1"/>
        <v>1</v>
      </c>
      <c r="E3220">
        <f ca="1"/>
        <v>6</v>
      </c>
      <c r="F3220">
        <f ca="1"/>
        <v>0</v>
      </c>
      <c r="G3220">
        <f t="shared" ca="1" si="350"/>
        <v>9</v>
      </c>
      <c r="H3220">
        <f t="shared" ca="1" si="351"/>
        <v>7</v>
      </c>
      <c r="I3220">
        <f t="shared" ca="1" si="352"/>
        <v>4</v>
      </c>
      <c r="J3220">
        <f t="shared" ca="1" si="353"/>
        <v>7</v>
      </c>
      <c r="K3220" cm="1">
        <f t="array" aca="1" ref="K3220" ca="1">IF(G3220&gt;7,
        IF(G3220&gt;H3220, 1, IF(G3220&lt;H3220, 0, 2)),
        IF(       H3220&gt;7,
                     IF(G3220&gt;H3220, 1, IF(G3220&lt;H3220, 0, 2)),
                     IF(         G3220&lt;6,
                                   IF(            _xlfn.XLOOKUP(C3220,'deck &amp; rules'!$D$22:$M$22,_xlfn.XLOOKUP(H3220,'deck &amp; rules'!$C$23:$C$30,'deck &amp; rules'!$D$23:$M$30))="draw",
                                                     IF(I3220&gt;J3220,1,IF(I3220&lt;J3220,0,2)),
                                                     IF(I3220&gt;H3220,1,IF(I3220&lt;H3220,0,2))),
                                   IF(H3220&lt;7,
                                        IF(G3220&gt;J3220,1,IF(G3220&lt;J3220,0,2)),
                                        IF(G3220&gt;H3220,1,IF(G3220&lt;H3220,0,2))
                                        )
                          )
              )
        )</f>
        <v>1</v>
      </c>
      <c r="L3220">
        <f t="shared" ca="1" si="354"/>
        <v>-311</v>
      </c>
      <c r="M3220">
        <f t="shared" ca="1" si="355"/>
        <v>-362.25000000001</v>
      </c>
      <c r="N3220">
        <f t="shared" ca="1" si="356"/>
        <v>-519</v>
      </c>
    </row>
    <row r="3221" spans="1:14" x14ac:dyDescent="0.25">
      <c r="A3221">
        <f ca="1"/>
        <v>0</v>
      </c>
      <c r="B3221">
        <f ca="1"/>
        <v>7</v>
      </c>
      <c r="C3221">
        <f ca="1"/>
        <v>2</v>
      </c>
      <c r="D3221">
        <f ca="1"/>
        <v>8</v>
      </c>
      <c r="E3221">
        <f ca="1"/>
        <v>5</v>
      </c>
      <c r="F3221">
        <f ca="1"/>
        <v>0</v>
      </c>
      <c r="G3221">
        <f t="shared" ca="1" si="350"/>
        <v>7</v>
      </c>
      <c r="H3221">
        <f t="shared" ca="1" si="351"/>
        <v>3</v>
      </c>
      <c r="I3221">
        <f t="shared" ca="1" si="352"/>
        <v>9</v>
      </c>
      <c r="J3221">
        <f t="shared" ca="1" si="353"/>
        <v>3</v>
      </c>
      <c r="K3221" cm="1">
        <f t="array" aca="1" ref="K3221" ca="1">IF(G3221&gt;7,
        IF(G3221&gt;H3221, 1, IF(G3221&lt;H3221, 0, 2)),
        IF(       H3221&gt;7,
                     IF(G3221&gt;H3221, 1, IF(G3221&lt;H3221, 0, 2)),
                     IF(         G3221&lt;6,
                                   IF(            _xlfn.XLOOKUP(C3221,'deck &amp; rules'!$D$22:$M$22,_xlfn.XLOOKUP(H3221,'deck &amp; rules'!$C$23:$C$30,'deck &amp; rules'!$D$23:$M$30))="draw",
                                                     IF(I3221&gt;J3221,1,IF(I3221&lt;J3221,0,2)),
                                                     IF(I3221&gt;H3221,1,IF(I3221&lt;H3221,0,2))),
                                   IF(H3221&lt;7,
                                        IF(G3221&gt;J3221,1,IF(G3221&lt;J3221,0,2)),
                                        IF(G3221&gt;H3221,1,IF(G3221&lt;H3221,0,2))
                                        )
                          )
              )
        )</f>
        <v>1</v>
      </c>
      <c r="L3221">
        <f t="shared" ca="1" si="354"/>
        <v>-310</v>
      </c>
      <c r="M3221">
        <f t="shared" ca="1" si="355"/>
        <v>-363.25000000001</v>
      </c>
      <c r="N3221">
        <f t="shared" ca="1" si="356"/>
        <v>-520</v>
      </c>
    </row>
    <row r="3222" spans="1:14" x14ac:dyDescent="0.25">
      <c r="A3222">
        <f ca="1"/>
        <v>7</v>
      </c>
      <c r="B3222">
        <f ca="1"/>
        <v>9</v>
      </c>
      <c r="C3222">
        <f ca="1"/>
        <v>7</v>
      </c>
      <c r="D3222">
        <f ca="1"/>
        <v>0</v>
      </c>
      <c r="E3222">
        <f ca="1"/>
        <v>1</v>
      </c>
      <c r="F3222">
        <f ca="1"/>
        <v>0</v>
      </c>
      <c r="G3222">
        <f t="shared" ca="1" si="350"/>
        <v>6</v>
      </c>
      <c r="H3222">
        <f t="shared" ca="1" si="351"/>
        <v>1</v>
      </c>
      <c r="I3222">
        <f t="shared" ca="1" si="352"/>
        <v>3</v>
      </c>
      <c r="J3222">
        <f t="shared" ca="1" si="353"/>
        <v>1</v>
      </c>
      <c r="K3222" cm="1">
        <f t="array" aca="1" ref="K3222" ca="1">IF(G3222&gt;7,
        IF(G3222&gt;H3222, 1, IF(G3222&lt;H3222, 0, 2)),
        IF(       H3222&gt;7,
                     IF(G3222&gt;H3222, 1, IF(G3222&lt;H3222, 0, 2)),
                     IF(         G3222&lt;6,
                                   IF(            _xlfn.XLOOKUP(C3222,'deck &amp; rules'!$D$22:$M$22,_xlfn.XLOOKUP(H3222,'deck &amp; rules'!$C$23:$C$30,'deck &amp; rules'!$D$23:$M$30))="draw",
                                                     IF(I3222&gt;J3222,1,IF(I3222&lt;J3222,0,2)),
                                                     IF(I3222&gt;H3222,1,IF(I3222&lt;H3222,0,2))),
                                   IF(H3222&lt;7,
                                        IF(G3222&gt;J3222,1,IF(G3222&lt;J3222,0,2)),
                                        IF(G3222&gt;H3222,1,IF(G3222&lt;H3222,0,2))
                                        )
                          )
              )
        )</f>
        <v>1</v>
      </c>
      <c r="L3222">
        <f t="shared" ca="1" si="354"/>
        <v>-309</v>
      </c>
      <c r="M3222">
        <f t="shared" ca="1" si="355"/>
        <v>-364.25000000001</v>
      </c>
      <c r="N3222">
        <f t="shared" ca="1" si="356"/>
        <v>-521</v>
      </c>
    </row>
    <row r="3223" spans="1:14" x14ac:dyDescent="0.25">
      <c r="A3223">
        <f ca="1"/>
        <v>0</v>
      </c>
      <c r="B3223">
        <f ca="1"/>
        <v>1</v>
      </c>
      <c r="C3223">
        <f ca="1"/>
        <v>4</v>
      </c>
      <c r="D3223">
        <f ca="1"/>
        <v>5</v>
      </c>
      <c r="E3223">
        <f ca="1"/>
        <v>6</v>
      </c>
      <c r="F3223">
        <f ca="1"/>
        <v>8</v>
      </c>
      <c r="G3223">
        <f t="shared" ca="1" si="350"/>
        <v>1</v>
      </c>
      <c r="H3223">
        <f t="shared" ca="1" si="351"/>
        <v>1</v>
      </c>
      <c r="I3223">
        <f t="shared" ca="1" si="352"/>
        <v>5</v>
      </c>
      <c r="J3223">
        <f t="shared" ca="1" si="353"/>
        <v>9</v>
      </c>
      <c r="K3223" cm="1">
        <f t="array" aca="1" ref="K3223" ca="1">IF(G3223&gt;7,
        IF(G3223&gt;H3223, 1, IF(G3223&lt;H3223, 0, 2)),
        IF(       H3223&gt;7,
                     IF(G3223&gt;H3223, 1, IF(G3223&lt;H3223, 0, 2)),
                     IF(         G3223&lt;6,
                                   IF(            _xlfn.XLOOKUP(C3223,'deck &amp; rules'!$D$22:$M$22,_xlfn.XLOOKUP(H3223,'deck &amp; rules'!$C$23:$C$30,'deck &amp; rules'!$D$23:$M$30))="draw",
                                                     IF(I3223&gt;J3223,1,IF(I3223&lt;J3223,0,2)),
                                                     IF(I3223&gt;H3223,1,IF(I3223&lt;H3223,0,2))),
                                   IF(H3223&lt;7,
                                        IF(G3223&gt;J3223,1,IF(G3223&lt;J3223,0,2)),
                                        IF(G3223&gt;H3223,1,IF(G3223&lt;H3223,0,2))
                                        )
                          )
              )
        )</f>
        <v>0</v>
      </c>
      <c r="L3223">
        <f t="shared" ca="1" si="354"/>
        <v>-310</v>
      </c>
      <c r="M3223">
        <f t="shared" ca="1" si="355"/>
        <v>-363.30000000001002</v>
      </c>
      <c r="N3223">
        <f t="shared" ca="1" si="356"/>
        <v>-522</v>
      </c>
    </row>
    <row r="3224" spans="1:14" x14ac:dyDescent="0.25">
      <c r="A3224">
        <f ca="1"/>
        <v>0</v>
      </c>
      <c r="B3224">
        <f ca="1"/>
        <v>0</v>
      </c>
      <c r="C3224">
        <f ca="1"/>
        <v>1</v>
      </c>
      <c r="D3224">
        <f ca="1"/>
        <v>9</v>
      </c>
      <c r="E3224">
        <f ca="1"/>
        <v>0</v>
      </c>
      <c r="F3224">
        <f ca="1"/>
        <v>0</v>
      </c>
      <c r="G3224">
        <f t="shared" ca="1" si="350"/>
        <v>0</v>
      </c>
      <c r="H3224">
        <f t="shared" ca="1" si="351"/>
        <v>9</v>
      </c>
      <c r="I3224">
        <f t="shared" ca="1" si="352"/>
        <v>1</v>
      </c>
      <c r="J3224">
        <f t="shared" ca="1" si="353"/>
        <v>9</v>
      </c>
      <c r="K3224" cm="1">
        <f t="array" aca="1" ref="K3224" ca="1">IF(G3224&gt;7,
        IF(G3224&gt;H3224, 1, IF(G3224&lt;H3224, 0, 2)),
        IF(       H3224&gt;7,
                     IF(G3224&gt;H3224, 1, IF(G3224&lt;H3224, 0, 2)),
                     IF(         G3224&lt;6,
                                   IF(            _xlfn.XLOOKUP(C3224,'deck &amp; rules'!$D$22:$M$22,_xlfn.XLOOKUP(H3224,'deck &amp; rules'!$C$23:$C$30,'deck &amp; rules'!$D$23:$M$30))="draw",
                                                     IF(I3224&gt;J3224,1,IF(I3224&lt;J3224,0,2)),
                                                     IF(I3224&gt;H3224,1,IF(I3224&lt;H3224,0,2))),
                                   IF(H3224&lt;7,
                                        IF(G3224&gt;J3224,1,IF(G3224&lt;J3224,0,2)),
                                        IF(G3224&gt;H3224,1,IF(G3224&lt;H3224,0,2))
                                        )
                          )
              )
        )</f>
        <v>0</v>
      </c>
      <c r="L3224">
        <f t="shared" ca="1" si="354"/>
        <v>-311</v>
      </c>
      <c r="M3224">
        <f t="shared" ca="1" si="355"/>
        <v>-362.35000000001003</v>
      </c>
      <c r="N3224">
        <f t="shared" ca="1" si="356"/>
        <v>-523</v>
      </c>
    </row>
    <row r="3225" spans="1:14" x14ac:dyDescent="0.25">
      <c r="A3225">
        <f ca="1"/>
        <v>8</v>
      </c>
      <c r="B3225">
        <f ca="1"/>
        <v>6</v>
      </c>
      <c r="C3225">
        <f ca="1"/>
        <v>5</v>
      </c>
      <c r="D3225">
        <f ca="1"/>
        <v>1</v>
      </c>
      <c r="E3225">
        <f ca="1"/>
        <v>0</v>
      </c>
      <c r="F3225">
        <f ca="1"/>
        <v>7</v>
      </c>
      <c r="G3225">
        <f t="shared" ca="1" si="350"/>
        <v>4</v>
      </c>
      <c r="H3225">
        <f t="shared" ca="1" si="351"/>
        <v>1</v>
      </c>
      <c r="I3225">
        <f t="shared" ca="1" si="352"/>
        <v>9</v>
      </c>
      <c r="J3225">
        <f t="shared" ca="1" si="353"/>
        <v>8</v>
      </c>
      <c r="K3225" cm="1">
        <f t="array" aca="1" ref="K3225" ca="1">IF(G3225&gt;7,
        IF(G3225&gt;H3225, 1, IF(G3225&lt;H3225, 0, 2)),
        IF(       H3225&gt;7,
                     IF(G3225&gt;H3225, 1, IF(G3225&lt;H3225, 0, 2)),
                     IF(         G3225&lt;6,
                                   IF(            _xlfn.XLOOKUP(C3225,'deck &amp; rules'!$D$22:$M$22,_xlfn.XLOOKUP(H3225,'deck &amp; rules'!$C$23:$C$30,'deck &amp; rules'!$D$23:$M$30))="draw",
                                                     IF(I3225&gt;J3225,1,IF(I3225&lt;J3225,0,2)),
                                                     IF(I3225&gt;H3225,1,IF(I3225&lt;H3225,0,2))),
                                   IF(H3225&lt;7,
                                        IF(G3225&gt;J3225,1,IF(G3225&lt;J3225,0,2)),
                                        IF(G3225&gt;H3225,1,IF(G3225&lt;H3225,0,2))
                                        )
                          )
              )
        )</f>
        <v>1</v>
      </c>
      <c r="L3225">
        <f t="shared" ca="1" si="354"/>
        <v>-310</v>
      </c>
      <c r="M3225">
        <f t="shared" ca="1" si="355"/>
        <v>-363.35000000001003</v>
      </c>
      <c r="N3225">
        <f t="shared" ca="1" si="356"/>
        <v>-524</v>
      </c>
    </row>
    <row r="3226" spans="1:14" x14ac:dyDescent="0.25">
      <c r="A3226">
        <f ca="1"/>
        <v>1</v>
      </c>
      <c r="B3226">
        <f ca="1"/>
        <v>5</v>
      </c>
      <c r="C3226">
        <f ca="1"/>
        <v>7</v>
      </c>
      <c r="D3226">
        <f ca="1"/>
        <v>0</v>
      </c>
      <c r="E3226">
        <f ca="1"/>
        <v>9</v>
      </c>
      <c r="F3226">
        <f ca="1"/>
        <v>2</v>
      </c>
      <c r="G3226">
        <f t="shared" ca="1" si="350"/>
        <v>6</v>
      </c>
      <c r="H3226">
        <f t="shared" ca="1" si="351"/>
        <v>9</v>
      </c>
      <c r="I3226">
        <f t="shared" ca="1" si="352"/>
        <v>3</v>
      </c>
      <c r="J3226">
        <f t="shared" ca="1" si="353"/>
        <v>1</v>
      </c>
      <c r="K3226" cm="1">
        <f t="array" aca="1" ref="K3226" ca="1">IF(G3226&gt;7,
        IF(G3226&gt;H3226, 1, IF(G3226&lt;H3226, 0, 2)),
        IF(       H3226&gt;7,
                     IF(G3226&gt;H3226, 1, IF(G3226&lt;H3226, 0, 2)),
                     IF(         G3226&lt;6,
                                   IF(            _xlfn.XLOOKUP(C3226,'deck &amp; rules'!$D$22:$M$22,_xlfn.XLOOKUP(H3226,'deck &amp; rules'!$C$23:$C$30,'deck &amp; rules'!$D$23:$M$30))="draw",
                                                     IF(I3226&gt;J3226,1,IF(I3226&lt;J3226,0,2)),
                                                     IF(I3226&gt;H3226,1,IF(I3226&lt;H3226,0,2))),
                                   IF(H3226&lt;7,
                                        IF(G3226&gt;J3226,1,IF(G3226&lt;J3226,0,2)),
                                        IF(G3226&gt;H3226,1,IF(G3226&lt;H3226,0,2))
                                        )
                          )
              )
        )</f>
        <v>0</v>
      </c>
      <c r="L3226">
        <f t="shared" ca="1" si="354"/>
        <v>-311</v>
      </c>
      <c r="M3226">
        <f t="shared" ca="1" si="355"/>
        <v>-362.40000000001004</v>
      </c>
      <c r="N3226">
        <f t="shared" ca="1" si="356"/>
        <v>-525</v>
      </c>
    </row>
    <row r="3227" spans="1:14" x14ac:dyDescent="0.25">
      <c r="A3227">
        <f ca="1"/>
        <v>9</v>
      </c>
      <c r="B3227">
        <f ca="1"/>
        <v>6</v>
      </c>
      <c r="C3227">
        <f ca="1"/>
        <v>7</v>
      </c>
      <c r="D3227">
        <f ca="1"/>
        <v>2</v>
      </c>
      <c r="E3227">
        <f ca="1"/>
        <v>7</v>
      </c>
      <c r="F3227">
        <f ca="1"/>
        <v>4</v>
      </c>
      <c r="G3227">
        <f t="shared" ca="1" si="350"/>
        <v>5</v>
      </c>
      <c r="H3227">
        <f t="shared" ca="1" si="351"/>
        <v>9</v>
      </c>
      <c r="I3227">
        <f t="shared" ca="1" si="352"/>
        <v>2</v>
      </c>
      <c r="J3227">
        <f t="shared" ca="1" si="353"/>
        <v>3</v>
      </c>
      <c r="K3227" cm="1">
        <f t="array" aca="1" ref="K3227" ca="1">IF(G3227&gt;7,
        IF(G3227&gt;H3227, 1, IF(G3227&lt;H3227, 0, 2)),
        IF(       H3227&gt;7,
                     IF(G3227&gt;H3227, 1, IF(G3227&lt;H3227, 0, 2)),
                     IF(         G3227&lt;6,
                                   IF(            _xlfn.XLOOKUP(C3227,'deck &amp; rules'!$D$22:$M$22,_xlfn.XLOOKUP(H3227,'deck &amp; rules'!$C$23:$C$30,'deck &amp; rules'!$D$23:$M$30))="draw",
                                                     IF(I3227&gt;J3227,1,IF(I3227&lt;J3227,0,2)),
                                                     IF(I3227&gt;H3227,1,IF(I3227&lt;H3227,0,2))),
                                   IF(H3227&lt;7,
                                        IF(G3227&gt;J3227,1,IF(G3227&lt;J3227,0,2)),
                                        IF(G3227&gt;H3227,1,IF(G3227&lt;H3227,0,2))
                                        )
                          )
              )
        )</f>
        <v>0</v>
      </c>
      <c r="L3227">
        <f t="shared" ca="1" si="354"/>
        <v>-312</v>
      </c>
      <c r="M3227">
        <f t="shared" ca="1" si="355"/>
        <v>-361.45000000001005</v>
      </c>
      <c r="N3227">
        <f t="shared" ca="1" si="356"/>
        <v>-526</v>
      </c>
    </row>
    <row r="3228" spans="1:14" x14ac:dyDescent="0.25">
      <c r="A3228">
        <f ca="1"/>
        <v>4</v>
      </c>
      <c r="B3228">
        <f ca="1"/>
        <v>9</v>
      </c>
      <c r="C3228">
        <f ca="1"/>
        <v>2</v>
      </c>
      <c r="D3228">
        <f ca="1"/>
        <v>3</v>
      </c>
      <c r="E3228">
        <f ca="1"/>
        <v>0</v>
      </c>
      <c r="F3228">
        <f ca="1"/>
        <v>9</v>
      </c>
      <c r="G3228">
        <f t="shared" ca="1" si="350"/>
        <v>3</v>
      </c>
      <c r="H3228">
        <f t="shared" ca="1" si="351"/>
        <v>3</v>
      </c>
      <c r="I3228">
        <f t="shared" ca="1" si="352"/>
        <v>5</v>
      </c>
      <c r="J3228">
        <f t="shared" ca="1" si="353"/>
        <v>2</v>
      </c>
      <c r="K3228" cm="1">
        <f t="array" aca="1" ref="K3228" ca="1">IF(G3228&gt;7,
        IF(G3228&gt;H3228, 1, IF(G3228&lt;H3228, 0, 2)),
        IF(       H3228&gt;7,
                     IF(G3228&gt;H3228, 1, IF(G3228&lt;H3228, 0, 2)),
                     IF(         G3228&lt;6,
                                   IF(            _xlfn.XLOOKUP(C3228,'deck &amp; rules'!$D$22:$M$22,_xlfn.XLOOKUP(H3228,'deck &amp; rules'!$C$23:$C$30,'deck &amp; rules'!$D$23:$M$30))="draw",
                                                     IF(I3228&gt;J3228,1,IF(I3228&lt;J3228,0,2)),
                                                     IF(I3228&gt;H3228,1,IF(I3228&lt;H3228,0,2))),
                                   IF(H3228&lt;7,
                                        IF(G3228&gt;J3228,1,IF(G3228&lt;J3228,0,2)),
                                        IF(G3228&gt;H3228,1,IF(G3228&lt;H3228,0,2))
                                        )
                          )
              )
        )</f>
        <v>1</v>
      </c>
      <c r="L3228">
        <f t="shared" ca="1" si="354"/>
        <v>-311</v>
      </c>
      <c r="M3228">
        <f t="shared" ca="1" si="355"/>
        <v>-362.45000000001005</v>
      </c>
      <c r="N3228">
        <f t="shared" ca="1" si="356"/>
        <v>-527</v>
      </c>
    </row>
    <row r="3229" spans="1:14" x14ac:dyDescent="0.25">
      <c r="A3229">
        <f ca="1"/>
        <v>9</v>
      </c>
      <c r="B3229">
        <f ca="1"/>
        <v>1</v>
      </c>
      <c r="C3229">
        <f ca="1"/>
        <v>0</v>
      </c>
      <c r="D3229">
        <f ca="1"/>
        <v>1</v>
      </c>
      <c r="E3229">
        <f ca="1"/>
        <v>0</v>
      </c>
      <c r="F3229">
        <f ca="1"/>
        <v>0</v>
      </c>
      <c r="G3229">
        <f t="shared" ca="1" si="350"/>
        <v>0</v>
      </c>
      <c r="H3229">
        <f t="shared" ca="1" si="351"/>
        <v>1</v>
      </c>
      <c r="I3229">
        <f t="shared" ca="1" si="352"/>
        <v>0</v>
      </c>
      <c r="J3229">
        <f t="shared" ca="1" si="353"/>
        <v>1</v>
      </c>
      <c r="K3229" cm="1">
        <f t="array" aca="1" ref="K3229" ca="1">IF(G3229&gt;7,
        IF(G3229&gt;H3229, 1, IF(G3229&lt;H3229, 0, 2)),
        IF(       H3229&gt;7,
                     IF(G3229&gt;H3229, 1, IF(G3229&lt;H3229, 0, 2)),
                     IF(         G3229&lt;6,
                                   IF(            _xlfn.XLOOKUP(C3229,'deck &amp; rules'!$D$22:$M$22,_xlfn.XLOOKUP(H3229,'deck &amp; rules'!$C$23:$C$30,'deck &amp; rules'!$D$23:$M$30))="draw",
                                                     IF(I3229&gt;J3229,1,IF(I3229&lt;J3229,0,2)),
                                                     IF(I3229&gt;H3229,1,IF(I3229&lt;H3229,0,2))),
                                   IF(H3229&lt;7,
                                        IF(G3229&gt;J3229,1,IF(G3229&lt;J3229,0,2)),
                                        IF(G3229&gt;H3229,1,IF(G3229&lt;H3229,0,2))
                                        )
                          )
              )
        )</f>
        <v>0</v>
      </c>
      <c r="L3229">
        <f t="shared" ca="1" si="354"/>
        <v>-312</v>
      </c>
      <c r="M3229">
        <f t="shared" ca="1" si="355"/>
        <v>-361.50000000001006</v>
      </c>
      <c r="N3229">
        <f t="shared" ca="1" si="356"/>
        <v>-528</v>
      </c>
    </row>
    <row r="3230" spans="1:14" x14ac:dyDescent="0.25">
      <c r="A3230">
        <f ca="1"/>
        <v>1</v>
      </c>
      <c r="B3230">
        <f ca="1"/>
        <v>5</v>
      </c>
      <c r="C3230">
        <f ca="1"/>
        <v>5</v>
      </c>
      <c r="D3230">
        <f ca="1"/>
        <v>5</v>
      </c>
      <c r="E3230">
        <f ca="1"/>
        <v>8</v>
      </c>
      <c r="F3230">
        <f ca="1"/>
        <v>8</v>
      </c>
      <c r="G3230">
        <f t="shared" ca="1" si="350"/>
        <v>6</v>
      </c>
      <c r="H3230">
        <f t="shared" ca="1" si="351"/>
        <v>3</v>
      </c>
      <c r="I3230">
        <f t="shared" ca="1" si="352"/>
        <v>1</v>
      </c>
      <c r="J3230">
        <f t="shared" ca="1" si="353"/>
        <v>1</v>
      </c>
      <c r="K3230" cm="1">
        <f t="array" aca="1" ref="K3230" ca="1">IF(G3230&gt;7,
        IF(G3230&gt;H3230, 1, IF(G3230&lt;H3230, 0, 2)),
        IF(       H3230&gt;7,
                     IF(G3230&gt;H3230, 1, IF(G3230&lt;H3230, 0, 2)),
                     IF(         G3230&lt;6,
                                   IF(            _xlfn.XLOOKUP(C3230,'deck &amp; rules'!$D$22:$M$22,_xlfn.XLOOKUP(H3230,'deck &amp; rules'!$C$23:$C$30,'deck &amp; rules'!$D$23:$M$30))="draw",
                                                     IF(I3230&gt;J3230,1,IF(I3230&lt;J3230,0,2)),
                                                     IF(I3230&gt;H3230,1,IF(I3230&lt;H3230,0,2))),
                                   IF(H3230&lt;7,
                                        IF(G3230&gt;J3230,1,IF(G3230&lt;J3230,0,2)),
                                        IF(G3230&gt;H3230,1,IF(G3230&lt;H3230,0,2))
                                        )
                          )
              )
        )</f>
        <v>1</v>
      </c>
      <c r="L3230">
        <f t="shared" ca="1" si="354"/>
        <v>-311</v>
      </c>
      <c r="M3230">
        <f t="shared" ca="1" si="355"/>
        <v>-362.50000000001006</v>
      </c>
      <c r="N3230">
        <f t="shared" ca="1" si="356"/>
        <v>-529</v>
      </c>
    </row>
    <row r="3231" spans="1:14" x14ac:dyDescent="0.25">
      <c r="A3231">
        <f ca="1"/>
        <v>7</v>
      </c>
      <c r="B3231">
        <f ca="1"/>
        <v>7</v>
      </c>
      <c r="C3231">
        <f ca="1"/>
        <v>0</v>
      </c>
      <c r="D3231">
        <f ca="1"/>
        <v>7</v>
      </c>
      <c r="E3231">
        <f ca="1"/>
        <v>0</v>
      </c>
      <c r="F3231">
        <f ca="1"/>
        <v>0</v>
      </c>
      <c r="G3231">
        <f t="shared" ca="1" si="350"/>
        <v>4</v>
      </c>
      <c r="H3231">
        <f t="shared" ca="1" si="351"/>
        <v>7</v>
      </c>
      <c r="I3231">
        <f t="shared" ca="1" si="352"/>
        <v>4</v>
      </c>
      <c r="J3231">
        <f t="shared" ca="1" si="353"/>
        <v>7</v>
      </c>
      <c r="K3231" cm="1">
        <f t="array" aca="1" ref="K3231" ca="1">IF(G3231&gt;7,
        IF(G3231&gt;H3231, 1, IF(G3231&lt;H3231, 0, 2)),
        IF(       H3231&gt;7,
                     IF(G3231&gt;H3231, 1, IF(G3231&lt;H3231, 0, 2)),
                     IF(         G3231&lt;6,
                                   IF(            _xlfn.XLOOKUP(C3231,'deck &amp; rules'!$D$22:$M$22,_xlfn.XLOOKUP(H3231,'deck &amp; rules'!$C$23:$C$30,'deck &amp; rules'!$D$23:$M$30))="draw",
                                                     IF(I3231&gt;J3231,1,IF(I3231&lt;J3231,0,2)),
                                                     IF(I3231&gt;H3231,1,IF(I3231&lt;H3231,0,2))),
                                   IF(H3231&lt;7,
                                        IF(G3231&gt;J3231,1,IF(G3231&lt;J3231,0,2)),
                                        IF(G3231&gt;H3231,1,IF(G3231&lt;H3231,0,2))
                                        )
                          )
              )
        )</f>
        <v>0</v>
      </c>
      <c r="L3231">
        <f t="shared" ca="1" si="354"/>
        <v>-312</v>
      </c>
      <c r="M3231">
        <f t="shared" ca="1" si="355"/>
        <v>-361.55000000001007</v>
      </c>
      <c r="N3231">
        <f t="shared" ca="1" si="356"/>
        <v>-530</v>
      </c>
    </row>
    <row r="3232" spans="1:14" x14ac:dyDescent="0.25">
      <c r="A3232">
        <f ca="1"/>
        <v>3</v>
      </c>
      <c r="B3232">
        <f ca="1"/>
        <v>1</v>
      </c>
      <c r="C3232">
        <f ca="1"/>
        <v>8</v>
      </c>
      <c r="D3232">
        <f ca="1"/>
        <v>0</v>
      </c>
      <c r="E3232">
        <f ca="1"/>
        <v>1</v>
      </c>
      <c r="F3232">
        <f ca="1"/>
        <v>0</v>
      </c>
      <c r="G3232">
        <f t="shared" ca="1" si="350"/>
        <v>4</v>
      </c>
      <c r="H3232">
        <f t="shared" ca="1" si="351"/>
        <v>1</v>
      </c>
      <c r="I3232">
        <f t="shared" ca="1" si="352"/>
        <v>2</v>
      </c>
      <c r="J3232">
        <f t="shared" ca="1" si="353"/>
        <v>1</v>
      </c>
      <c r="K3232" cm="1">
        <f t="array" aca="1" ref="K3232" ca="1">IF(G3232&gt;7,
        IF(G3232&gt;H3232, 1, IF(G3232&lt;H3232, 0, 2)),
        IF(       H3232&gt;7,
                     IF(G3232&gt;H3232, 1, IF(G3232&lt;H3232, 0, 2)),
                     IF(         G3232&lt;6,
                                   IF(            _xlfn.XLOOKUP(C3232,'deck &amp; rules'!$D$22:$M$22,_xlfn.XLOOKUP(H3232,'deck &amp; rules'!$C$23:$C$30,'deck &amp; rules'!$D$23:$M$30))="draw",
                                                     IF(I3232&gt;J3232,1,IF(I3232&lt;J3232,0,2)),
                                                     IF(I3232&gt;H3232,1,IF(I3232&lt;H3232,0,2))),
                                   IF(H3232&lt;7,
                                        IF(G3232&gt;J3232,1,IF(G3232&lt;J3232,0,2)),
                                        IF(G3232&gt;H3232,1,IF(G3232&lt;H3232,0,2))
                                        )
                          )
              )
        )</f>
        <v>1</v>
      </c>
      <c r="L3232">
        <f t="shared" ca="1" si="354"/>
        <v>-311</v>
      </c>
      <c r="M3232">
        <f t="shared" ca="1" si="355"/>
        <v>-362.55000000001007</v>
      </c>
      <c r="N3232">
        <f t="shared" ca="1" si="356"/>
        <v>-531</v>
      </c>
    </row>
    <row r="3233" spans="1:14" x14ac:dyDescent="0.25">
      <c r="A3233">
        <f ca="1"/>
        <v>8</v>
      </c>
      <c r="B3233">
        <f ca="1"/>
        <v>1</v>
      </c>
      <c r="C3233">
        <f ca="1"/>
        <v>0</v>
      </c>
      <c r="D3233">
        <f ca="1"/>
        <v>0</v>
      </c>
      <c r="E3233">
        <f ca="1"/>
        <v>7</v>
      </c>
      <c r="F3233">
        <f ca="1"/>
        <v>0</v>
      </c>
      <c r="G3233">
        <f t="shared" ca="1" si="350"/>
        <v>9</v>
      </c>
      <c r="H3233">
        <f t="shared" ca="1" si="351"/>
        <v>7</v>
      </c>
      <c r="I3233">
        <f t="shared" ca="1" si="352"/>
        <v>9</v>
      </c>
      <c r="J3233">
        <f t="shared" ca="1" si="353"/>
        <v>7</v>
      </c>
      <c r="K3233" cm="1">
        <f t="array" aca="1" ref="K3233" ca="1">IF(G3233&gt;7,
        IF(G3233&gt;H3233, 1, IF(G3233&lt;H3233, 0, 2)),
        IF(       H3233&gt;7,
                     IF(G3233&gt;H3233, 1, IF(G3233&lt;H3233, 0, 2)),
                     IF(         G3233&lt;6,
                                   IF(            _xlfn.XLOOKUP(C3233,'deck &amp; rules'!$D$22:$M$22,_xlfn.XLOOKUP(H3233,'deck &amp; rules'!$C$23:$C$30,'deck &amp; rules'!$D$23:$M$30))="draw",
                                                     IF(I3233&gt;J3233,1,IF(I3233&lt;J3233,0,2)),
                                                     IF(I3233&gt;H3233,1,IF(I3233&lt;H3233,0,2))),
                                   IF(H3233&lt;7,
                                        IF(G3233&gt;J3233,1,IF(G3233&lt;J3233,0,2)),
                                        IF(G3233&gt;H3233,1,IF(G3233&lt;H3233,0,2))
                                        )
                          )
              )
        )</f>
        <v>1</v>
      </c>
      <c r="L3233">
        <f t="shared" ca="1" si="354"/>
        <v>-310</v>
      </c>
      <c r="M3233">
        <f t="shared" ca="1" si="355"/>
        <v>-363.55000000001007</v>
      </c>
      <c r="N3233">
        <f t="shared" ca="1" si="356"/>
        <v>-532</v>
      </c>
    </row>
    <row r="3234" spans="1:14" x14ac:dyDescent="0.25">
      <c r="A3234">
        <f ca="1"/>
        <v>5</v>
      </c>
      <c r="B3234">
        <f ca="1"/>
        <v>8</v>
      </c>
      <c r="C3234">
        <f ca="1"/>
        <v>2</v>
      </c>
      <c r="D3234">
        <f ca="1"/>
        <v>2</v>
      </c>
      <c r="E3234">
        <f ca="1"/>
        <v>6</v>
      </c>
      <c r="F3234">
        <f ca="1"/>
        <v>7</v>
      </c>
      <c r="G3234">
        <f t="shared" ca="1" si="350"/>
        <v>3</v>
      </c>
      <c r="H3234">
        <f t="shared" ca="1" si="351"/>
        <v>8</v>
      </c>
      <c r="I3234">
        <f t="shared" ca="1" si="352"/>
        <v>5</v>
      </c>
      <c r="J3234">
        <f t="shared" ca="1" si="353"/>
        <v>5</v>
      </c>
      <c r="K3234" cm="1">
        <f t="array" aca="1" ref="K3234" ca="1">IF(G3234&gt;7,
        IF(G3234&gt;H3234, 1, IF(G3234&lt;H3234, 0, 2)),
        IF(       H3234&gt;7,
                     IF(G3234&gt;H3234, 1, IF(G3234&lt;H3234, 0, 2)),
                     IF(         G3234&lt;6,
                                   IF(            _xlfn.XLOOKUP(C3234,'deck &amp; rules'!$D$22:$M$22,_xlfn.XLOOKUP(H3234,'deck &amp; rules'!$C$23:$C$30,'deck &amp; rules'!$D$23:$M$30))="draw",
                                                     IF(I3234&gt;J3234,1,IF(I3234&lt;J3234,0,2)),
                                                     IF(I3234&gt;H3234,1,IF(I3234&lt;H3234,0,2))),
                                   IF(H3234&lt;7,
                                        IF(G3234&gt;J3234,1,IF(G3234&lt;J3234,0,2)),
                                        IF(G3234&gt;H3234,1,IF(G3234&lt;H3234,0,2))
                                        )
                          )
              )
        )</f>
        <v>0</v>
      </c>
      <c r="L3234">
        <f t="shared" ca="1" si="354"/>
        <v>-311</v>
      </c>
      <c r="M3234">
        <f t="shared" ca="1" si="355"/>
        <v>-362.60000000001008</v>
      </c>
      <c r="N3234">
        <f t="shared" ca="1" si="356"/>
        <v>-533</v>
      </c>
    </row>
    <row r="3235" spans="1:14" x14ac:dyDescent="0.25">
      <c r="A3235">
        <f ca="1"/>
        <v>2</v>
      </c>
      <c r="B3235">
        <f ca="1"/>
        <v>0</v>
      </c>
      <c r="C3235">
        <f ca="1"/>
        <v>4</v>
      </c>
      <c r="D3235">
        <f ca="1"/>
        <v>6</v>
      </c>
      <c r="E3235">
        <f ca="1"/>
        <v>2</v>
      </c>
      <c r="F3235">
        <f ca="1"/>
        <v>7</v>
      </c>
      <c r="G3235">
        <f t="shared" ca="1" si="350"/>
        <v>2</v>
      </c>
      <c r="H3235">
        <f t="shared" ca="1" si="351"/>
        <v>8</v>
      </c>
      <c r="I3235">
        <f t="shared" ca="1" si="352"/>
        <v>6</v>
      </c>
      <c r="J3235">
        <f t="shared" ca="1" si="353"/>
        <v>5</v>
      </c>
      <c r="K3235" cm="1">
        <f t="array" aca="1" ref="K3235" ca="1">IF(G3235&gt;7,
        IF(G3235&gt;H3235, 1, IF(G3235&lt;H3235, 0, 2)),
        IF(       H3235&gt;7,
                     IF(G3235&gt;H3235, 1, IF(G3235&lt;H3235, 0, 2)),
                     IF(         G3235&lt;6,
                                   IF(            _xlfn.XLOOKUP(C3235,'deck &amp; rules'!$D$22:$M$22,_xlfn.XLOOKUP(H3235,'deck &amp; rules'!$C$23:$C$30,'deck &amp; rules'!$D$23:$M$30))="draw",
                                                     IF(I3235&gt;J3235,1,IF(I3235&lt;J3235,0,2)),
                                                     IF(I3235&gt;H3235,1,IF(I3235&lt;H3235,0,2))),
                                   IF(H3235&lt;7,
                                        IF(G3235&gt;J3235,1,IF(G3235&lt;J3235,0,2)),
                                        IF(G3235&gt;H3235,1,IF(G3235&lt;H3235,0,2))
                                        )
                          )
              )
        )</f>
        <v>0</v>
      </c>
      <c r="L3235">
        <f t="shared" ca="1" si="354"/>
        <v>-312</v>
      </c>
      <c r="M3235">
        <f t="shared" ca="1" si="355"/>
        <v>-361.6500000000101</v>
      </c>
      <c r="N3235">
        <f t="shared" ca="1" si="356"/>
        <v>-534</v>
      </c>
    </row>
    <row r="3236" spans="1:14" x14ac:dyDescent="0.25">
      <c r="A3236">
        <f ca="1"/>
        <v>3</v>
      </c>
      <c r="B3236">
        <f ca="1"/>
        <v>5</v>
      </c>
      <c r="C3236">
        <f ca="1"/>
        <v>0</v>
      </c>
      <c r="D3236">
        <f ca="1"/>
        <v>7</v>
      </c>
      <c r="E3236">
        <f ca="1"/>
        <v>5</v>
      </c>
      <c r="F3236">
        <f ca="1"/>
        <v>0</v>
      </c>
      <c r="G3236">
        <f t="shared" ca="1" si="350"/>
        <v>8</v>
      </c>
      <c r="H3236">
        <f t="shared" ca="1" si="351"/>
        <v>2</v>
      </c>
      <c r="I3236">
        <f t="shared" ca="1" si="352"/>
        <v>8</v>
      </c>
      <c r="J3236">
        <f t="shared" ca="1" si="353"/>
        <v>2</v>
      </c>
      <c r="K3236" cm="1">
        <f t="array" aca="1" ref="K3236" ca="1">IF(G3236&gt;7,
        IF(G3236&gt;H3236, 1, IF(G3236&lt;H3236, 0, 2)),
        IF(       H3236&gt;7,
                     IF(G3236&gt;H3236, 1, IF(G3236&lt;H3236, 0, 2)),
                     IF(         G3236&lt;6,
                                   IF(            _xlfn.XLOOKUP(C3236,'deck &amp; rules'!$D$22:$M$22,_xlfn.XLOOKUP(H3236,'deck &amp; rules'!$C$23:$C$30,'deck &amp; rules'!$D$23:$M$30))="draw",
                                                     IF(I3236&gt;J3236,1,IF(I3236&lt;J3236,0,2)),
                                                     IF(I3236&gt;H3236,1,IF(I3236&lt;H3236,0,2))),
                                   IF(H3236&lt;7,
                                        IF(G3236&gt;J3236,1,IF(G3236&lt;J3236,0,2)),
                                        IF(G3236&gt;H3236,1,IF(G3236&lt;H3236,0,2))
                                        )
                          )
              )
        )</f>
        <v>1</v>
      </c>
      <c r="L3236">
        <f t="shared" ca="1" si="354"/>
        <v>-311</v>
      </c>
      <c r="M3236">
        <f t="shared" ca="1" si="355"/>
        <v>-362.6500000000101</v>
      </c>
      <c r="N3236">
        <f t="shared" ca="1" si="356"/>
        <v>-535</v>
      </c>
    </row>
    <row r="3237" spans="1:14" x14ac:dyDescent="0.25">
      <c r="A3237">
        <f ca="1"/>
        <v>0</v>
      </c>
      <c r="B3237">
        <f ca="1"/>
        <v>0</v>
      </c>
      <c r="C3237">
        <f ca="1"/>
        <v>1</v>
      </c>
      <c r="D3237">
        <f ca="1"/>
        <v>1</v>
      </c>
      <c r="E3237">
        <f ca="1"/>
        <v>8</v>
      </c>
      <c r="F3237">
        <f ca="1"/>
        <v>5</v>
      </c>
      <c r="G3237">
        <f t="shared" ca="1" si="350"/>
        <v>0</v>
      </c>
      <c r="H3237">
        <f t="shared" ca="1" si="351"/>
        <v>9</v>
      </c>
      <c r="I3237">
        <f t="shared" ca="1" si="352"/>
        <v>1</v>
      </c>
      <c r="J3237">
        <f t="shared" ca="1" si="353"/>
        <v>4</v>
      </c>
      <c r="K3237" cm="1">
        <f t="array" aca="1" ref="K3237" ca="1">IF(G3237&gt;7,
        IF(G3237&gt;H3237, 1, IF(G3237&lt;H3237, 0, 2)),
        IF(       H3237&gt;7,
                     IF(G3237&gt;H3237, 1, IF(G3237&lt;H3237, 0, 2)),
                     IF(         G3237&lt;6,
                                   IF(            _xlfn.XLOOKUP(C3237,'deck &amp; rules'!$D$22:$M$22,_xlfn.XLOOKUP(H3237,'deck &amp; rules'!$C$23:$C$30,'deck &amp; rules'!$D$23:$M$30))="draw",
                                                     IF(I3237&gt;J3237,1,IF(I3237&lt;J3237,0,2)),
                                                     IF(I3237&gt;H3237,1,IF(I3237&lt;H3237,0,2))),
                                   IF(H3237&lt;7,
                                        IF(G3237&gt;J3237,1,IF(G3237&lt;J3237,0,2)),
                                        IF(G3237&gt;H3237,1,IF(G3237&lt;H3237,0,2))
                                        )
                          )
              )
        )</f>
        <v>0</v>
      </c>
      <c r="L3237">
        <f t="shared" ca="1" si="354"/>
        <v>-312</v>
      </c>
      <c r="M3237">
        <f t="shared" ca="1" si="355"/>
        <v>-361.70000000001011</v>
      </c>
      <c r="N3237">
        <f t="shared" ca="1" si="356"/>
        <v>-536</v>
      </c>
    </row>
    <row r="3238" spans="1:14" x14ac:dyDescent="0.25">
      <c r="A3238">
        <f ca="1"/>
        <v>2</v>
      </c>
      <c r="B3238">
        <f ca="1"/>
        <v>7</v>
      </c>
      <c r="C3238">
        <f ca="1"/>
        <v>7</v>
      </c>
      <c r="D3238">
        <f ca="1"/>
        <v>0</v>
      </c>
      <c r="E3238">
        <f ca="1"/>
        <v>1</v>
      </c>
      <c r="F3238">
        <f ca="1"/>
        <v>9</v>
      </c>
      <c r="G3238">
        <f t="shared" ca="1" si="350"/>
        <v>9</v>
      </c>
      <c r="H3238">
        <f t="shared" ca="1" si="351"/>
        <v>1</v>
      </c>
      <c r="I3238">
        <f t="shared" ca="1" si="352"/>
        <v>6</v>
      </c>
      <c r="J3238">
        <f t="shared" ca="1" si="353"/>
        <v>0</v>
      </c>
      <c r="K3238" cm="1">
        <f t="array" aca="1" ref="K3238" ca="1">IF(G3238&gt;7,
        IF(G3238&gt;H3238, 1, IF(G3238&lt;H3238, 0, 2)),
        IF(       H3238&gt;7,
                     IF(G3238&gt;H3238, 1, IF(G3238&lt;H3238, 0, 2)),
                     IF(         G3238&lt;6,
                                   IF(            _xlfn.XLOOKUP(C3238,'deck &amp; rules'!$D$22:$M$22,_xlfn.XLOOKUP(H3238,'deck &amp; rules'!$C$23:$C$30,'deck &amp; rules'!$D$23:$M$30))="draw",
                                                     IF(I3238&gt;J3238,1,IF(I3238&lt;J3238,0,2)),
                                                     IF(I3238&gt;H3238,1,IF(I3238&lt;H3238,0,2))),
                                   IF(H3238&lt;7,
                                        IF(G3238&gt;J3238,1,IF(G3238&lt;J3238,0,2)),
                                        IF(G3238&gt;H3238,1,IF(G3238&lt;H3238,0,2))
                                        )
                          )
              )
        )</f>
        <v>1</v>
      </c>
      <c r="L3238">
        <f t="shared" ca="1" si="354"/>
        <v>-311</v>
      </c>
      <c r="M3238">
        <f t="shared" ca="1" si="355"/>
        <v>-362.70000000001011</v>
      </c>
      <c r="N3238">
        <f t="shared" ca="1" si="356"/>
        <v>-537</v>
      </c>
    </row>
    <row r="3239" spans="1:14" x14ac:dyDescent="0.25">
      <c r="A3239">
        <f ca="1"/>
        <v>0</v>
      </c>
      <c r="B3239">
        <f ca="1"/>
        <v>5</v>
      </c>
      <c r="C3239">
        <f ca="1"/>
        <v>0</v>
      </c>
      <c r="D3239">
        <f ca="1"/>
        <v>0</v>
      </c>
      <c r="E3239">
        <f ca="1"/>
        <v>0</v>
      </c>
      <c r="F3239">
        <f ca="1"/>
        <v>3</v>
      </c>
      <c r="G3239">
        <f t="shared" ca="1" si="350"/>
        <v>5</v>
      </c>
      <c r="H3239">
        <f t="shared" ca="1" si="351"/>
        <v>0</v>
      </c>
      <c r="I3239">
        <f t="shared" ca="1" si="352"/>
        <v>5</v>
      </c>
      <c r="J3239">
        <f t="shared" ca="1" si="353"/>
        <v>3</v>
      </c>
      <c r="K3239" cm="1">
        <f t="array" aca="1" ref="K3239" ca="1">IF(G3239&gt;7,
        IF(G3239&gt;H3239, 1, IF(G3239&lt;H3239, 0, 2)),
        IF(       H3239&gt;7,
                     IF(G3239&gt;H3239, 1, IF(G3239&lt;H3239, 0, 2)),
                     IF(         G3239&lt;6,
                                   IF(            _xlfn.XLOOKUP(C3239,'deck &amp; rules'!$D$22:$M$22,_xlfn.XLOOKUP(H3239,'deck &amp; rules'!$C$23:$C$30,'deck &amp; rules'!$D$23:$M$30))="draw",
                                                     IF(I3239&gt;J3239,1,IF(I3239&lt;J3239,0,2)),
                                                     IF(I3239&gt;H3239,1,IF(I3239&lt;H3239,0,2))),
                                   IF(H3239&lt;7,
                                        IF(G3239&gt;J3239,1,IF(G3239&lt;J3239,0,2)),
                                        IF(G3239&gt;H3239,1,IF(G3239&lt;H3239,0,2))
                                        )
                          )
              )
        )</f>
        <v>1</v>
      </c>
      <c r="L3239">
        <f t="shared" ca="1" si="354"/>
        <v>-310</v>
      </c>
      <c r="M3239">
        <f t="shared" ca="1" si="355"/>
        <v>-363.70000000001011</v>
      </c>
      <c r="N3239">
        <f t="shared" ca="1" si="356"/>
        <v>-538</v>
      </c>
    </row>
    <row r="3240" spans="1:14" x14ac:dyDescent="0.25">
      <c r="A3240">
        <f ca="1"/>
        <v>2</v>
      </c>
      <c r="B3240">
        <f ca="1"/>
        <v>5</v>
      </c>
      <c r="C3240">
        <f ca="1"/>
        <v>5</v>
      </c>
      <c r="D3240">
        <f ca="1"/>
        <v>6</v>
      </c>
      <c r="E3240">
        <f ca="1"/>
        <v>5</v>
      </c>
      <c r="F3240">
        <f ca="1"/>
        <v>0</v>
      </c>
      <c r="G3240">
        <f t="shared" ca="1" si="350"/>
        <v>7</v>
      </c>
      <c r="H3240">
        <f t="shared" ca="1" si="351"/>
        <v>1</v>
      </c>
      <c r="I3240">
        <f t="shared" ca="1" si="352"/>
        <v>2</v>
      </c>
      <c r="J3240">
        <f t="shared" ca="1" si="353"/>
        <v>1</v>
      </c>
      <c r="K3240" cm="1">
        <f t="array" aca="1" ref="K3240" ca="1">IF(G3240&gt;7,
        IF(G3240&gt;H3240, 1, IF(G3240&lt;H3240, 0, 2)),
        IF(       H3240&gt;7,
                     IF(G3240&gt;H3240, 1, IF(G3240&lt;H3240, 0, 2)),
                     IF(         G3240&lt;6,
                                   IF(            _xlfn.XLOOKUP(C3240,'deck &amp; rules'!$D$22:$M$22,_xlfn.XLOOKUP(H3240,'deck &amp; rules'!$C$23:$C$30,'deck &amp; rules'!$D$23:$M$30))="draw",
                                                     IF(I3240&gt;J3240,1,IF(I3240&lt;J3240,0,2)),
                                                     IF(I3240&gt;H3240,1,IF(I3240&lt;H3240,0,2))),
                                   IF(H3240&lt;7,
                                        IF(G3240&gt;J3240,1,IF(G3240&lt;J3240,0,2)),
                                        IF(G3240&gt;H3240,1,IF(G3240&lt;H3240,0,2))
                                        )
                          )
              )
        )</f>
        <v>1</v>
      </c>
      <c r="L3240">
        <f t="shared" ca="1" si="354"/>
        <v>-309</v>
      </c>
      <c r="M3240">
        <f t="shared" ca="1" si="355"/>
        <v>-364.70000000001011</v>
      </c>
      <c r="N3240">
        <f t="shared" ca="1" si="356"/>
        <v>-539</v>
      </c>
    </row>
    <row r="3241" spans="1:14" x14ac:dyDescent="0.25">
      <c r="A3241">
        <f ca="1"/>
        <v>7</v>
      </c>
      <c r="B3241">
        <f ca="1"/>
        <v>8</v>
      </c>
      <c r="C3241">
        <f ca="1"/>
        <v>4</v>
      </c>
      <c r="D3241">
        <f ca="1"/>
        <v>5</v>
      </c>
      <c r="E3241">
        <f ca="1"/>
        <v>2</v>
      </c>
      <c r="F3241">
        <f ca="1"/>
        <v>1</v>
      </c>
      <c r="G3241">
        <f t="shared" ca="1" si="350"/>
        <v>5</v>
      </c>
      <c r="H3241">
        <f t="shared" ca="1" si="351"/>
        <v>7</v>
      </c>
      <c r="I3241">
        <f t="shared" ca="1" si="352"/>
        <v>9</v>
      </c>
      <c r="J3241">
        <f t="shared" ca="1" si="353"/>
        <v>8</v>
      </c>
      <c r="K3241" cm="1">
        <f t="array" aca="1" ref="K3241" ca="1">IF(G3241&gt;7,
        IF(G3241&gt;H3241, 1, IF(G3241&lt;H3241, 0, 2)),
        IF(       H3241&gt;7,
                     IF(G3241&gt;H3241, 1, IF(G3241&lt;H3241, 0, 2)),
                     IF(         G3241&lt;6,
                                   IF(            _xlfn.XLOOKUP(C3241,'deck &amp; rules'!$D$22:$M$22,_xlfn.XLOOKUP(H3241,'deck &amp; rules'!$C$23:$C$30,'deck &amp; rules'!$D$23:$M$30))="draw",
                                                     IF(I3241&gt;J3241,1,IF(I3241&lt;J3241,0,2)),
                                                     IF(I3241&gt;H3241,1,IF(I3241&lt;H3241,0,2))),
                                   IF(H3241&lt;7,
                                        IF(G3241&gt;J3241,1,IF(G3241&lt;J3241,0,2)),
                                        IF(G3241&gt;H3241,1,IF(G3241&lt;H3241,0,2))
                                        )
                          )
              )
        )</f>
        <v>1</v>
      </c>
      <c r="L3241">
        <f t="shared" ca="1" si="354"/>
        <v>-308</v>
      </c>
      <c r="M3241">
        <f t="shared" ca="1" si="355"/>
        <v>-365.70000000001011</v>
      </c>
      <c r="N3241">
        <f t="shared" ca="1" si="356"/>
        <v>-540</v>
      </c>
    </row>
    <row r="3242" spans="1:14" x14ac:dyDescent="0.25">
      <c r="A3242">
        <f ca="1"/>
        <v>8</v>
      </c>
      <c r="B3242">
        <f ca="1"/>
        <v>3</v>
      </c>
      <c r="C3242">
        <f ca="1"/>
        <v>5</v>
      </c>
      <c r="D3242">
        <f ca="1"/>
        <v>1</v>
      </c>
      <c r="E3242">
        <f ca="1"/>
        <v>1</v>
      </c>
      <c r="F3242">
        <f ca="1"/>
        <v>3</v>
      </c>
      <c r="G3242">
        <f t="shared" ca="1" si="350"/>
        <v>1</v>
      </c>
      <c r="H3242">
        <f t="shared" ca="1" si="351"/>
        <v>2</v>
      </c>
      <c r="I3242">
        <f t="shared" ca="1" si="352"/>
        <v>6</v>
      </c>
      <c r="J3242">
        <f t="shared" ca="1" si="353"/>
        <v>5</v>
      </c>
      <c r="K3242" cm="1">
        <f t="array" aca="1" ref="K3242" ca="1">IF(G3242&gt;7,
        IF(G3242&gt;H3242, 1, IF(G3242&lt;H3242, 0, 2)),
        IF(       H3242&gt;7,
                     IF(G3242&gt;H3242, 1, IF(G3242&lt;H3242, 0, 2)),
                     IF(         G3242&lt;6,
                                   IF(            _xlfn.XLOOKUP(C3242,'deck &amp; rules'!$D$22:$M$22,_xlfn.XLOOKUP(H3242,'deck &amp; rules'!$C$23:$C$30,'deck &amp; rules'!$D$23:$M$30))="draw",
                                                     IF(I3242&gt;J3242,1,IF(I3242&lt;J3242,0,2)),
                                                     IF(I3242&gt;H3242,1,IF(I3242&lt;H3242,0,2))),
                                   IF(H3242&lt;7,
                                        IF(G3242&gt;J3242,1,IF(G3242&lt;J3242,0,2)),
                                        IF(G3242&gt;H3242,1,IF(G3242&lt;H3242,0,2))
                                        )
                          )
              )
        )</f>
        <v>1</v>
      </c>
      <c r="L3242">
        <f t="shared" ca="1" si="354"/>
        <v>-307</v>
      </c>
      <c r="M3242">
        <f t="shared" ca="1" si="355"/>
        <v>-366.70000000001011</v>
      </c>
      <c r="N3242">
        <f t="shared" ca="1" si="356"/>
        <v>-541</v>
      </c>
    </row>
    <row r="3243" spans="1:14" x14ac:dyDescent="0.25">
      <c r="A3243">
        <f ca="1"/>
        <v>0</v>
      </c>
      <c r="B3243">
        <f ca="1"/>
        <v>0</v>
      </c>
      <c r="C3243">
        <f ca="1"/>
        <v>5</v>
      </c>
      <c r="D3243">
        <f ca="1"/>
        <v>5</v>
      </c>
      <c r="E3243">
        <f ca="1"/>
        <v>6</v>
      </c>
      <c r="F3243">
        <f ca="1"/>
        <v>3</v>
      </c>
      <c r="G3243">
        <f t="shared" ca="1" si="350"/>
        <v>0</v>
      </c>
      <c r="H3243">
        <f t="shared" ca="1" si="351"/>
        <v>1</v>
      </c>
      <c r="I3243">
        <f t="shared" ca="1" si="352"/>
        <v>5</v>
      </c>
      <c r="J3243">
        <f t="shared" ca="1" si="353"/>
        <v>4</v>
      </c>
      <c r="K3243" cm="1">
        <f t="array" aca="1" ref="K3243" ca="1">IF(G3243&gt;7,
        IF(G3243&gt;H3243, 1, IF(G3243&lt;H3243, 0, 2)),
        IF(       H3243&gt;7,
                     IF(G3243&gt;H3243, 1, IF(G3243&lt;H3243, 0, 2)),
                     IF(         G3243&lt;6,
                                   IF(            _xlfn.XLOOKUP(C3243,'deck &amp; rules'!$D$22:$M$22,_xlfn.XLOOKUP(H3243,'deck &amp; rules'!$C$23:$C$30,'deck &amp; rules'!$D$23:$M$30))="draw",
                                                     IF(I3243&gt;J3243,1,IF(I3243&lt;J3243,0,2)),
                                                     IF(I3243&gt;H3243,1,IF(I3243&lt;H3243,0,2))),
                                   IF(H3243&lt;7,
                                        IF(G3243&gt;J3243,1,IF(G3243&lt;J3243,0,2)),
                                        IF(G3243&gt;H3243,1,IF(G3243&lt;H3243,0,2))
                                        )
                          )
              )
        )</f>
        <v>1</v>
      </c>
      <c r="L3243">
        <f t="shared" ca="1" si="354"/>
        <v>-306</v>
      </c>
      <c r="M3243">
        <f t="shared" ca="1" si="355"/>
        <v>-367.70000000001011</v>
      </c>
      <c r="N3243">
        <f t="shared" ca="1" si="356"/>
        <v>-542</v>
      </c>
    </row>
    <row r="3244" spans="1:14" x14ac:dyDescent="0.25">
      <c r="A3244">
        <f ca="1"/>
        <v>0</v>
      </c>
      <c r="B3244">
        <f ca="1"/>
        <v>1</v>
      </c>
      <c r="C3244">
        <f ca="1"/>
        <v>7</v>
      </c>
      <c r="D3244">
        <f ca="1"/>
        <v>6</v>
      </c>
      <c r="E3244">
        <f ca="1"/>
        <v>0</v>
      </c>
      <c r="F3244">
        <f ca="1"/>
        <v>5</v>
      </c>
      <c r="G3244">
        <f t="shared" ca="1" si="350"/>
        <v>1</v>
      </c>
      <c r="H3244">
        <f t="shared" ca="1" si="351"/>
        <v>6</v>
      </c>
      <c r="I3244">
        <f t="shared" ca="1" si="352"/>
        <v>8</v>
      </c>
      <c r="J3244">
        <f t="shared" ca="1" si="353"/>
        <v>1</v>
      </c>
      <c r="K3244" cm="1">
        <f t="array" aca="1" ref="K3244" ca="1">IF(G3244&gt;7,
        IF(G3244&gt;H3244, 1, IF(G3244&lt;H3244, 0, 2)),
        IF(       H3244&gt;7,
                     IF(G3244&gt;H3244, 1, IF(G3244&lt;H3244, 0, 2)),
                     IF(         G3244&lt;6,
                                   IF(            _xlfn.XLOOKUP(C3244,'deck &amp; rules'!$D$22:$M$22,_xlfn.XLOOKUP(H3244,'deck &amp; rules'!$C$23:$C$30,'deck &amp; rules'!$D$23:$M$30))="draw",
                                                     IF(I3244&gt;J3244,1,IF(I3244&lt;J3244,0,2)),
                                                     IF(I3244&gt;H3244,1,IF(I3244&lt;H3244,0,2))),
                                   IF(H3244&lt;7,
                                        IF(G3244&gt;J3244,1,IF(G3244&lt;J3244,0,2)),
                                        IF(G3244&gt;H3244,1,IF(G3244&lt;H3244,0,2))
                                        )
                          )
              )
        )</f>
        <v>1</v>
      </c>
      <c r="L3244">
        <f t="shared" ca="1" si="354"/>
        <v>-305</v>
      </c>
      <c r="M3244">
        <f t="shared" ca="1" si="355"/>
        <v>-368.70000000001011</v>
      </c>
      <c r="N3244">
        <f t="shared" ca="1" si="356"/>
        <v>-543</v>
      </c>
    </row>
    <row r="3245" spans="1:14" x14ac:dyDescent="0.25">
      <c r="A3245">
        <f ca="1"/>
        <v>9</v>
      </c>
      <c r="B3245">
        <f ca="1"/>
        <v>0</v>
      </c>
      <c r="C3245">
        <f ca="1"/>
        <v>0</v>
      </c>
      <c r="D3245">
        <f ca="1"/>
        <v>0</v>
      </c>
      <c r="E3245">
        <f ca="1"/>
        <v>4</v>
      </c>
      <c r="F3245">
        <f ca="1"/>
        <v>0</v>
      </c>
      <c r="G3245">
        <f t="shared" ca="1" si="350"/>
        <v>9</v>
      </c>
      <c r="H3245">
        <f t="shared" ca="1" si="351"/>
        <v>4</v>
      </c>
      <c r="I3245">
        <f t="shared" ca="1" si="352"/>
        <v>9</v>
      </c>
      <c r="J3245">
        <f t="shared" ca="1" si="353"/>
        <v>4</v>
      </c>
      <c r="K3245" cm="1">
        <f t="array" aca="1" ref="K3245" ca="1">IF(G3245&gt;7,
        IF(G3245&gt;H3245, 1, IF(G3245&lt;H3245, 0, 2)),
        IF(       H3245&gt;7,
                     IF(G3245&gt;H3245, 1, IF(G3245&lt;H3245, 0, 2)),
                     IF(         G3245&lt;6,
                                   IF(            _xlfn.XLOOKUP(C3245,'deck &amp; rules'!$D$22:$M$22,_xlfn.XLOOKUP(H3245,'deck &amp; rules'!$C$23:$C$30,'deck &amp; rules'!$D$23:$M$30))="draw",
                                                     IF(I3245&gt;J3245,1,IF(I3245&lt;J3245,0,2)),
                                                     IF(I3245&gt;H3245,1,IF(I3245&lt;H3245,0,2))),
                                   IF(H3245&lt;7,
                                        IF(G3245&gt;J3245,1,IF(G3245&lt;J3245,0,2)),
                                        IF(G3245&gt;H3245,1,IF(G3245&lt;H3245,0,2))
                                        )
                          )
              )
        )</f>
        <v>1</v>
      </c>
      <c r="L3245">
        <f t="shared" ca="1" si="354"/>
        <v>-304</v>
      </c>
      <c r="M3245">
        <f t="shared" ca="1" si="355"/>
        <v>-369.70000000001011</v>
      </c>
      <c r="N3245">
        <f t="shared" ca="1" si="356"/>
        <v>-544</v>
      </c>
    </row>
    <row r="3246" spans="1:14" x14ac:dyDescent="0.25">
      <c r="A3246">
        <f ca="1"/>
        <v>5</v>
      </c>
      <c r="B3246">
        <f ca="1"/>
        <v>4</v>
      </c>
      <c r="C3246">
        <f ca="1"/>
        <v>0</v>
      </c>
      <c r="D3246">
        <f ca="1"/>
        <v>8</v>
      </c>
      <c r="E3246">
        <f ca="1"/>
        <v>0</v>
      </c>
      <c r="F3246">
        <f ca="1"/>
        <v>2</v>
      </c>
      <c r="G3246">
        <f t="shared" ca="1" si="350"/>
        <v>9</v>
      </c>
      <c r="H3246">
        <f t="shared" ca="1" si="351"/>
        <v>8</v>
      </c>
      <c r="I3246">
        <f t="shared" ca="1" si="352"/>
        <v>9</v>
      </c>
      <c r="J3246">
        <f t="shared" ca="1" si="353"/>
        <v>0</v>
      </c>
      <c r="K3246" cm="1">
        <f t="array" aca="1" ref="K3246" ca="1">IF(G3246&gt;7,
        IF(G3246&gt;H3246, 1, IF(G3246&lt;H3246, 0, 2)),
        IF(       H3246&gt;7,
                     IF(G3246&gt;H3246, 1, IF(G3246&lt;H3246, 0, 2)),
                     IF(         G3246&lt;6,
                                   IF(            _xlfn.XLOOKUP(C3246,'deck &amp; rules'!$D$22:$M$22,_xlfn.XLOOKUP(H3246,'deck &amp; rules'!$C$23:$C$30,'deck &amp; rules'!$D$23:$M$30))="draw",
                                                     IF(I3246&gt;J3246,1,IF(I3246&lt;J3246,0,2)),
                                                     IF(I3246&gt;H3246,1,IF(I3246&lt;H3246,0,2))),
                                   IF(H3246&lt;7,
                                        IF(G3246&gt;J3246,1,IF(G3246&lt;J3246,0,2)),
                                        IF(G3246&gt;H3246,1,IF(G3246&lt;H3246,0,2))
                                        )
                          )
              )
        )</f>
        <v>1</v>
      </c>
      <c r="L3246">
        <f t="shared" ca="1" si="354"/>
        <v>-303</v>
      </c>
      <c r="M3246">
        <f t="shared" ca="1" si="355"/>
        <v>-370.70000000001011</v>
      </c>
      <c r="N3246">
        <f t="shared" ca="1" si="356"/>
        <v>-545</v>
      </c>
    </row>
    <row r="3247" spans="1:14" x14ac:dyDescent="0.25">
      <c r="A3247">
        <f ca="1"/>
        <v>4</v>
      </c>
      <c r="B3247">
        <f ca="1"/>
        <v>0</v>
      </c>
      <c r="C3247">
        <f ca="1"/>
        <v>7</v>
      </c>
      <c r="D3247">
        <f ca="1"/>
        <v>2</v>
      </c>
      <c r="E3247">
        <f ca="1"/>
        <v>0</v>
      </c>
      <c r="F3247">
        <f ca="1"/>
        <v>0</v>
      </c>
      <c r="G3247">
        <f t="shared" ca="1" si="350"/>
        <v>4</v>
      </c>
      <c r="H3247">
        <f t="shared" ca="1" si="351"/>
        <v>2</v>
      </c>
      <c r="I3247">
        <f t="shared" ca="1" si="352"/>
        <v>1</v>
      </c>
      <c r="J3247">
        <f t="shared" ca="1" si="353"/>
        <v>2</v>
      </c>
      <c r="K3247" cm="1">
        <f t="array" aca="1" ref="K3247" ca="1">IF(G3247&gt;7,
        IF(G3247&gt;H3247, 1, IF(G3247&lt;H3247, 0, 2)),
        IF(       H3247&gt;7,
                     IF(G3247&gt;H3247, 1, IF(G3247&lt;H3247, 0, 2)),
                     IF(         G3247&lt;6,
                                   IF(            _xlfn.XLOOKUP(C3247,'deck &amp; rules'!$D$22:$M$22,_xlfn.XLOOKUP(H3247,'deck &amp; rules'!$C$23:$C$30,'deck &amp; rules'!$D$23:$M$30))="draw",
                                                     IF(I3247&gt;J3247,1,IF(I3247&lt;J3247,0,2)),
                                                     IF(I3247&gt;H3247,1,IF(I3247&lt;H3247,0,2))),
                                   IF(H3247&lt;7,
                                        IF(G3247&gt;J3247,1,IF(G3247&lt;J3247,0,2)),
                                        IF(G3247&gt;H3247,1,IF(G3247&lt;H3247,0,2))
                                        )
                          )
              )
        )</f>
        <v>0</v>
      </c>
      <c r="L3247">
        <f t="shared" ca="1" si="354"/>
        <v>-304</v>
      </c>
      <c r="M3247">
        <f t="shared" ca="1" si="355"/>
        <v>-369.75000000001012</v>
      </c>
      <c r="N3247">
        <f t="shared" ca="1" si="356"/>
        <v>-546</v>
      </c>
    </row>
    <row r="3248" spans="1:14" x14ac:dyDescent="0.25">
      <c r="A3248">
        <f ca="1"/>
        <v>0</v>
      </c>
      <c r="B3248">
        <f ca="1"/>
        <v>4</v>
      </c>
      <c r="C3248">
        <f ca="1"/>
        <v>9</v>
      </c>
      <c r="D3248">
        <f ca="1"/>
        <v>5</v>
      </c>
      <c r="E3248">
        <f ca="1"/>
        <v>9</v>
      </c>
      <c r="F3248">
        <f ca="1"/>
        <v>0</v>
      </c>
      <c r="G3248">
        <f t="shared" ca="1" si="350"/>
        <v>4</v>
      </c>
      <c r="H3248">
        <f t="shared" ca="1" si="351"/>
        <v>4</v>
      </c>
      <c r="I3248">
        <f t="shared" ca="1" si="352"/>
        <v>3</v>
      </c>
      <c r="J3248">
        <f t="shared" ca="1" si="353"/>
        <v>4</v>
      </c>
      <c r="K3248" cm="1">
        <f t="array" aca="1" ref="K3248" ca="1">IF(G3248&gt;7,
        IF(G3248&gt;H3248, 1, IF(G3248&lt;H3248, 0, 2)),
        IF(       H3248&gt;7,
                     IF(G3248&gt;H3248, 1, IF(G3248&lt;H3248, 0, 2)),
                     IF(         G3248&lt;6,
                                   IF(            _xlfn.XLOOKUP(C3248,'deck &amp; rules'!$D$22:$M$22,_xlfn.XLOOKUP(H3248,'deck &amp; rules'!$C$23:$C$30,'deck &amp; rules'!$D$23:$M$30))="draw",
                                                     IF(I3248&gt;J3248,1,IF(I3248&lt;J3248,0,2)),
                                                     IF(I3248&gt;H3248,1,IF(I3248&lt;H3248,0,2))),
                                   IF(H3248&lt;7,
                                        IF(G3248&gt;J3248,1,IF(G3248&lt;J3248,0,2)),
                                        IF(G3248&gt;H3248,1,IF(G3248&lt;H3248,0,2))
                                        )
                          )
              )
        )</f>
        <v>0</v>
      </c>
      <c r="L3248">
        <f t="shared" ca="1" si="354"/>
        <v>-305</v>
      </c>
      <c r="M3248">
        <f t="shared" ca="1" si="355"/>
        <v>-368.80000000001013</v>
      </c>
      <c r="N3248">
        <f t="shared" ca="1" si="356"/>
        <v>-547</v>
      </c>
    </row>
    <row r="3249" spans="1:14" x14ac:dyDescent="0.25">
      <c r="A3249">
        <f ca="1"/>
        <v>5</v>
      </c>
      <c r="B3249">
        <f ca="1"/>
        <v>6</v>
      </c>
      <c r="C3249">
        <f ca="1"/>
        <v>6</v>
      </c>
      <c r="D3249">
        <f ca="1"/>
        <v>0</v>
      </c>
      <c r="E3249">
        <f ca="1"/>
        <v>0</v>
      </c>
      <c r="F3249">
        <f ca="1"/>
        <v>7</v>
      </c>
      <c r="G3249">
        <f t="shared" ca="1" si="350"/>
        <v>1</v>
      </c>
      <c r="H3249">
        <f t="shared" ca="1" si="351"/>
        <v>0</v>
      </c>
      <c r="I3249">
        <f t="shared" ca="1" si="352"/>
        <v>7</v>
      </c>
      <c r="J3249">
        <f t="shared" ca="1" si="353"/>
        <v>7</v>
      </c>
      <c r="K3249" cm="1">
        <f t="array" aca="1" ref="K3249" ca="1">IF(G3249&gt;7,
        IF(G3249&gt;H3249, 1, IF(G3249&lt;H3249, 0, 2)),
        IF(       H3249&gt;7,
                     IF(G3249&gt;H3249, 1, IF(G3249&lt;H3249, 0, 2)),
                     IF(         G3249&lt;6,
                                   IF(            _xlfn.XLOOKUP(C3249,'deck &amp; rules'!$D$22:$M$22,_xlfn.XLOOKUP(H3249,'deck &amp; rules'!$C$23:$C$30,'deck &amp; rules'!$D$23:$M$30))="draw",
                                                     IF(I3249&gt;J3249,1,IF(I3249&lt;J3249,0,2)),
                                                     IF(I3249&gt;H3249,1,IF(I3249&lt;H3249,0,2))),
                                   IF(H3249&lt;7,
                                        IF(G3249&gt;J3249,1,IF(G3249&lt;J3249,0,2)),
                                        IF(G3249&gt;H3249,1,IF(G3249&lt;H3249,0,2))
                                        )
                          )
              )
        )</f>
        <v>2</v>
      </c>
      <c r="L3249">
        <f t="shared" ca="1" si="354"/>
        <v>-306</v>
      </c>
      <c r="M3249">
        <f t="shared" ca="1" si="355"/>
        <v>-369.80000000001013</v>
      </c>
      <c r="N3249">
        <f t="shared" ca="1" si="356"/>
        <v>-539</v>
      </c>
    </row>
    <row r="3250" spans="1:14" x14ac:dyDescent="0.25">
      <c r="A3250">
        <f ca="1"/>
        <v>7</v>
      </c>
      <c r="B3250">
        <f ca="1"/>
        <v>0</v>
      </c>
      <c r="C3250">
        <f ca="1"/>
        <v>7</v>
      </c>
      <c r="D3250">
        <f ca="1"/>
        <v>0</v>
      </c>
      <c r="E3250">
        <f ca="1"/>
        <v>0</v>
      </c>
      <c r="F3250">
        <f ca="1"/>
        <v>1</v>
      </c>
      <c r="G3250">
        <f t="shared" ca="1" si="350"/>
        <v>7</v>
      </c>
      <c r="H3250">
        <f t="shared" ca="1" si="351"/>
        <v>0</v>
      </c>
      <c r="I3250">
        <f t="shared" ca="1" si="352"/>
        <v>4</v>
      </c>
      <c r="J3250">
        <f t="shared" ca="1" si="353"/>
        <v>1</v>
      </c>
      <c r="K3250" cm="1">
        <f t="array" aca="1" ref="K3250" ca="1">IF(G3250&gt;7,
        IF(G3250&gt;H3250, 1, IF(G3250&lt;H3250, 0, 2)),
        IF(       H3250&gt;7,
                     IF(G3250&gt;H3250, 1, IF(G3250&lt;H3250, 0, 2)),
                     IF(         G3250&lt;6,
                                   IF(            _xlfn.XLOOKUP(C3250,'deck &amp; rules'!$D$22:$M$22,_xlfn.XLOOKUP(H3250,'deck &amp; rules'!$C$23:$C$30,'deck &amp; rules'!$D$23:$M$30))="draw",
                                                     IF(I3250&gt;J3250,1,IF(I3250&lt;J3250,0,2)),
                                                     IF(I3250&gt;H3250,1,IF(I3250&lt;H3250,0,2))),
                                   IF(H3250&lt;7,
                                        IF(G3250&gt;J3250,1,IF(G3250&lt;J3250,0,2)),
                                        IF(G3250&gt;H3250,1,IF(G3250&lt;H3250,0,2))
                                        )
                          )
              )
        )</f>
        <v>1</v>
      </c>
      <c r="L3250">
        <f t="shared" ca="1" si="354"/>
        <v>-305</v>
      </c>
      <c r="M3250">
        <f t="shared" ca="1" si="355"/>
        <v>-370.80000000001013</v>
      </c>
      <c r="N3250">
        <f t="shared" ca="1" si="356"/>
        <v>-540</v>
      </c>
    </row>
    <row r="3251" spans="1:14" x14ac:dyDescent="0.25">
      <c r="A3251">
        <f ca="1"/>
        <v>0</v>
      </c>
      <c r="B3251">
        <f ca="1"/>
        <v>4</v>
      </c>
      <c r="C3251">
        <f ca="1"/>
        <v>9</v>
      </c>
      <c r="D3251">
        <f ca="1"/>
        <v>5</v>
      </c>
      <c r="E3251">
        <f ca="1"/>
        <v>2</v>
      </c>
      <c r="F3251">
        <f ca="1"/>
        <v>9</v>
      </c>
      <c r="G3251">
        <f t="shared" ca="1" si="350"/>
        <v>4</v>
      </c>
      <c r="H3251">
        <f t="shared" ca="1" si="351"/>
        <v>7</v>
      </c>
      <c r="I3251">
        <f t="shared" ca="1" si="352"/>
        <v>3</v>
      </c>
      <c r="J3251">
        <f t="shared" ca="1" si="353"/>
        <v>6</v>
      </c>
      <c r="K3251" cm="1">
        <f t="array" aca="1" ref="K3251" ca="1">IF(G3251&gt;7,
        IF(G3251&gt;H3251, 1, IF(G3251&lt;H3251, 0, 2)),
        IF(       H3251&gt;7,
                     IF(G3251&gt;H3251, 1, IF(G3251&lt;H3251, 0, 2)),
                     IF(         G3251&lt;6,
                                   IF(            _xlfn.XLOOKUP(C3251,'deck &amp; rules'!$D$22:$M$22,_xlfn.XLOOKUP(H3251,'deck &amp; rules'!$C$23:$C$30,'deck &amp; rules'!$D$23:$M$30))="draw",
                                                     IF(I3251&gt;J3251,1,IF(I3251&lt;J3251,0,2)),
                                                     IF(I3251&gt;H3251,1,IF(I3251&lt;H3251,0,2))),
                                   IF(H3251&lt;7,
                                        IF(G3251&gt;J3251,1,IF(G3251&lt;J3251,0,2)),
                                        IF(G3251&gt;H3251,1,IF(G3251&lt;H3251,0,2))
                                        )
                          )
              )
        )</f>
        <v>0</v>
      </c>
      <c r="L3251">
        <f t="shared" ca="1" si="354"/>
        <v>-306</v>
      </c>
      <c r="M3251">
        <f t="shared" ca="1" si="355"/>
        <v>-369.85000000001014</v>
      </c>
      <c r="N3251">
        <f t="shared" ca="1" si="356"/>
        <v>-541</v>
      </c>
    </row>
    <row r="3252" spans="1:14" x14ac:dyDescent="0.25">
      <c r="A3252">
        <f ca="1"/>
        <v>4</v>
      </c>
      <c r="B3252">
        <f ca="1"/>
        <v>7</v>
      </c>
      <c r="C3252">
        <f ca="1"/>
        <v>2</v>
      </c>
      <c r="D3252">
        <f ca="1"/>
        <v>1</v>
      </c>
      <c r="E3252">
        <f ca="1"/>
        <v>6</v>
      </c>
      <c r="F3252">
        <f ca="1"/>
        <v>1</v>
      </c>
      <c r="G3252">
        <f t="shared" ca="1" si="350"/>
        <v>1</v>
      </c>
      <c r="H3252">
        <f t="shared" ca="1" si="351"/>
        <v>7</v>
      </c>
      <c r="I3252">
        <f t="shared" ca="1" si="352"/>
        <v>3</v>
      </c>
      <c r="J3252">
        <f t="shared" ca="1" si="353"/>
        <v>8</v>
      </c>
      <c r="K3252" cm="1">
        <f t="array" aca="1" ref="K3252" ca="1">IF(G3252&gt;7,
        IF(G3252&gt;H3252, 1, IF(G3252&lt;H3252, 0, 2)),
        IF(       H3252&gt;7,
                     IF(G3252&gt;H3252, 1, IF(G3252&lt;H3252, 0, 2)),
                     IF(         G3252&lt;6,
                                   IF(            _xlfn.XLOOKUP(C3252,'deck &amp; rules'!$D$22:$M$22,_xlfn.XLOOKUP(H3252,'deck &amp; rules'!$C$23:$C$30,'deck &amp; rules'!$D$23:$M$30))="draw",
                                                     IF(I3252&gt;J3252,1,IF(I3252&lt;J3252,0,2)),
                                                     IF(I3252&gt;H3252,1,IF(I3252&lt;H3252,0,2))),
                                   IF(H3252&lt;7,
                                        IF(G3252&gt;J3252,1,IF(G3252&lt;J3252,0,2)),
                                        IF(G3252&gt;H3252,1,IF(G3252&lt;H3252,0,2))
                                        )
                          )
              )
        )</f>
        <v>0</v>
      </c>
      <c r="L3252">
        <f t="shared" ca="1" si="354"/>
        <v>-307</v>
      </c>
      <c r="M3252">
        <f t="shared" ca="1" si="355"/>
        <v>-368.90000000001015</v>
      </c>
      <c r="N3252">
        <f t="shared" ca="1" si="356"/>
        <v>-542</v>
      </c>
    </row>
    <row r="3253" spans="1:14" x14ac:dyDescent="0.25">
      <c r="A3253">
        <f ca="1"/>
        <v>9</v>
      </c>
      <c r="B3253">
        <f ca="1"/>
        <v>0</v>
      </c>
      <c r="C3253">
        <f ca="1"/>
        <v>2</v>
      </c>
      <c r="D3253">
        <f ca="1"/>
        <v>0</v>
      </c>
      <c r="E3253">
        <f ca="1"/>
        <v>2</v>
      </c>
      <c r="F3253">
        <f ca="1"/>
        <v>4</v>
      </c>
      <c r="G3253">
        <f t="shared" ca="1" si="350"/>
        <v>9</v>
      </c>
      <c r="H3253">
        <f t="shared" ca="1" si="351"/>
        <v>2</v>
      </c>
      <c r="I3253">
        <f t="shared" ca="1" si="352"/>
        <v>1</v>
      </c>
      <c r="J3253">
        <f t="shared" ca="1" si="353"/>
        <v>6</v>
      </c>
      <c r="K3253" cm="1">
        <f t="array" aca="1" ref="K3253" ca="1">IF(G3253&gt;7,
        IF(G3253&gt;H3253, 1, IF(G3253&lt;H3253, 0, 2)),
        IF(       H3253&gt;7,
                     IF(G3253&gt;H3253, 1, IF(G3253&lt;H3253, 0, 2)),
                     IF(         G3253&lt;6,
                                   IF(            _xlfn.XLOOKUP(C3253,'deck &amp; rules'!$D$22:$M$22,_xlfn.XLOOKUP(H3253,'deck &amp; rules'!$C$23:$C$30,'deck &amp; rules'!$D$23:$M$30))="draw",
                                                     IF(I3253&gt;J3253,1,IF(I3253&lt;J3253,0,2)),
                                                     IF(I3253&gt;H3253,1,IF(I3253&lt;H3253,0,2))),
                                   IF(H3253&lt;7,
                                        IF(G3253&gt;J3253,1,IF(G3253&lt;J3253,0,2)),
                                        IF(G3253&gt;H3253,1,IF(G3253&lt;H3253,0,2))
                                        )
                          )
              )
        )</f>
        <v>1</v>
      </c>
      <c r="L3253">
        <f t="shared" ca="1" si="354"/>
        <v>-306</v>
      </c>
      <c r="M3253">
        <f t="shared" ca="1" si="355"/>
        <v>-369.90000000001015</v>
      </c>
      <c r="N3253">
        <f t="shared" ca="1" si="356"/>
        <v>-543</v>
      </c>
    </row>
    <row r="3254" spans="1:14" x14ac:dyDescent="0.25">
      <c r="A3254">
        <f ca="1"/>
        <v>0</v>
      </c>
      <c r="B3254">
        <f ca="1"/>
        <v>0</v>
      </c>
      <c r="C3254">
        <f ca="1"/>
        <v>3</v>
      </c>
      <c r="D3254">
        <f ca="1"/>
        <v>9</v>
      </c>
      <c r="E3254">
        <f ca="1"/>
        <v>0</v>
      </c>
      <c r="F3254">
        <f ca="1"/>
        <v>8</v>
      </c>
      <c r="G3254">
        <f t="shared" ca="1" si="350"/>
        <v>0</v>
      </c>
      <c r="H3254">
        <f t="shared" ca="1" si="351"/>
        <v>9</v>
      </c>
      <c r="I3254">
        <f t="shared" ca="1" si="352"/>
        <v>3</v>
      </c>
      <c r="J3254">
        <f t="shared" ca="1" si="353"/>
        <v>7</v>
      </c>
      <c r="K3254" cm="1">
        <f t="array" aca="1" ref="K3254" ca="1">IF(G3254&gt;7,
        IF(G3254&gt;H3254, 1, IF(G3254&lt;H3254, 0, 2)),
        IF(       H3254&gt;7,
                     IF(G3254&gt;H3254, 1, IF(G3254&lt;H3254, 0, 2)),
                     IF(         G3254&lt;6,
                                   IF(            _xlfn.XLOOKUP(C3254,'deck &amp; rules'!$D$22:$M$22,_xlfn.XLOOKUP(H3254,'deck &amp; rules'!$C$23:$C$30,'deck &amp; rules'!$D$23:$M$30))="draw",
                                                     IF(I3254&gt;J3254,1,IF(I3254&lt;J3254,0,2)),
                                                     IF(I3254&gt;H3254,1,IF(I3254&lt;H3254,0,2))),
                                   IF(H3254&lt;7,
                                        IF(G3254&gt;J3254,1,IF(G3254&lt;J3254,0,2)),
                                        IF(G3254&gt;H3254,1,IF(G3254&lt;H3254,0,2))
                                        )
                          )
              )
        )</f>
        <v>0</v>
      </c>
      <c r="L3254">
        <f t="shared" ca="1" si="354"/>
        <v>-307</v>
      </c>
      <c r="M3254">
        <f t="shared" ca="1" si="355"/>
        <v>-368.95000000001016</v>
      </c>
      <c r="N3254">
        <f t="shared" ca="1" si="356"/>
        <v>-544</v>
      </c>
    </row>
    <row r="3255" spans="1:14" x14ac:dyDescent="0.25">
      <c r="A3255">
        <f ca="1"/>
        <v>4</v>
      </c>
      <c r="B3255">
        <f ca="1"/>
        <v>4</v>
      </c>
      <c r="C3255">
        <f ca="1"/>
        <v>8</v>
      </c>
      <c r="D3255">
        <f ca="1"/>
        <v>2</v>
      </c>
      <c r="E3255">
        <f ca="1"/>
        <v>4</v>
      </c>
      <c r="F3255">
        <f ca="1"/>
        <v>0</v>
      </c>
      <c r="G3255">
        <f t="shared" ca="1" si="350"/>
        <v>8</v>
      </c>
      <c r="H3255">
        <f t="shared" ca="1" si="351"/>
        <v>6</v>
      </c>
      <c r="I3255">
        <f t="shared" ca="1" si="352"/>
        <v>6</v>
      </c>
      <c r="J3255">
        <f t="shared" ca="1" si="353"/>
        <v>6</v>
      </c>
      <c r="K3255" cm="1">
        <f t="array" aca="1" ref="K3255" ca="1">IF(G3255&gt;7,
        IF(G3255&gt;H3255, 1, IF(G3255&lt;H3255, 0, 2)),
        IF(       H3255&gt;7,
                     IF(G3255&gt;H3255, 1, IF(G3255&lt;H3255, 0, 2)),
                     IF(         G3255&lt;6,
                                   IF(            _xlfn.XLOOKUP(C3255,'deck &amp; rules'!$D$22:$M$22,_xlfn.XLOOKUP(H3255,'deck &amp; rules'!$C$23:$C$30,'deck &amp; rules'!$D$23:$M$30))="draw",
                                                     IF(I3255&gt;J3255,1,IF(I3255&lt;J3255,0,2)),
                                                     IF(I3255&gt;H3255,1,IF(I3255&lt;H3255,0,2))),
                                   IF(H3255&lt;7,
                                        IF(G3255&gt;J3255,1,IF(G3255&lt;J3255,0,2)),
                                        IF(G3255&gt;H3255,1,IF(G3255&lt;H3255,0,2))
                                        )
                          )
              )
        )</f>
        <v>1</v>
      </c>
      <c r="L3255">
        <f t="shared" ca="1" si="354"/>
        <v>-306</v>
      </c>
      <c r="M3255">
        <f t="shared" ca="1" si="355"/>
        <v>-369.95000000001016</v>
      </c>
      <c r="N3255">
        <f t="shared" ca="1" si="356"/>
        <v>-545</v>
      </c>
    </row>
    <row r="3256" spans="1:14" x14ac:dyDescent="0.25">
      <c r="A3256">
        <f ca="1"/>
        <v>4</v>
      </c>
      <c r="B3256">
        <f ca="1"/>
        <v>3</v>
      </c>
      <c r="C3256">
        <f ca="1"/>
        <v>7</v>
      </c>
      <c r="D3256">
        <f ca="1"/>
        <v>1</v>
      </c>
      <c r="E3256">
        <f ca="1"/>
        <v>4</v>
      </c>
      <c r="F3256">
        <f ca="1"/>
        <v>7</v>
      </c>
      <c r="G3256">
        <f t="shared" ca="1" si="350"/>
        <v>7</v>
      </c>
      <c r="H3256">
        <f t="shared" ca="1" si="351"/>
        <v>5</v>
      </c>
      <c r="I3256">
        <f t="shared" ca="1" si="352"/>
        <v>4</v>
      </c>
      <c r="J3256">
        <f t="shared" ca="1" si="353"/>
        <v>2</v>
      </c>
      <c r="K3256" cm="1">
        <f t="array" aca="1" ref="K3256" ca="1">IF(G3256&gt;7,
        IF(G3256&gt;H3256, 1, IF(G3256&lt;H3256, 0, 2)),
        IF(       H3256&gt;7,
                     IF(G3256&gt;H3256, 1, IF(G3256&lt;H3256, 0, 2)),
                     IF(         G3256&lt;6,
                                   IF(            _xlfn.XLOOKUP(C3256,'deck &amp; rules'!$D$22:$M$22,_xlfn.XLOOKUP(H3256,'deck &amp; rules'!$C$23:$C$30,'deck &amp; rules'!$D$23:$M$30))="draw",
                                                     IF(I3256&gt;J3256,1,IF(I3256&lt;J3256,0,2)),
                                                     IF(I3256&gt;H3256,1,IF(I3256&lt;H3256,0,2))),
                                   IF(H3256&lt;7,
                                        IF(G3256&gt;J3256,1,IF(G3256&lt;J3256,0,2)),
                                        IF(G3256&gt;H3256,1,IF(G3256&lt;H3256,0,2))
                                        )
                          )
              )
        )</f>
        <v>1</v>
      </c>
      <c r="L3256">
        <f t="shared" ca="1" si="354"/>
        <v>-305</v>
      </c>
      <c r="M3256">
        <f t="shared" ca="1" si="355"/>
        <v>-370.95000000001016</v>
      </c>
      <c r="N3256">
        <f t="shared" ca="1" si="356"/>
        <v>-546</v>
      </c>
    </row>
    <row r="3257" spans="1:14" x14ac:dyDescent="0.25">
      <c r="A3257">
        <f ca="1"/>
        <v>0</v>
      </c>
      <c r="B3257">
        <f ca="1"/>
        <v>0</v>
      </c>
      <c r="C3257">
        <f ca="1"/>
        <v>0</v>
      </c>
      <c r="D3257">
        <f ca="1"/>
        <v>0</v>
      </c>
      <c r="E3257">
        <f ca="1"/>
        <v>0</v>
      </c>
      <c r="F3257">
        <f ca="1"/>
        <v>0</v>
      </c>
      <c r="G3257">
        <f t="shared" ca="1" si="350"/>
        <v>0</v>
      </c>
      <c r="H3257">
        <f t="shared" ca="1" si="351"/>
        <v>0</v>
      </c>
      <c r="I3257">
        <f t="shared" ca="1" si="352"/>
        <v>0</v>
      </c>
      <c r="J3257">
        <f t="shared" ca="1" si="353"/>
        <v>0</v>
      </c>
      <c r="K3257" cm="1">
        <f t="array" aca="1" ref="K3257" ca="1">IF(G3257&gt;7,
        IF(G3257&gt;H3257, 1, IF(G3257&lt;H3257, 0, 2)),
        IF(       H3257&gt;7,
                     IF(G3257&gt;H3257, 1, IF(G3257&lt;H3257, 0, 2)),
                     IF(         G3257&lt;6,
                                   IF(            _xlfn.XLOOKUP(C3257,'deck &amp; rules'!$D$22:$M$22,_xlfn.XLOOKUP(H3257,'deck &amp; rules'!$C$23:$C$30,'deck &amp; rules'!$D$23:$M$30))="draw",
                                                     IF(I3257&gt;J3257,1,IF(I3257&lt;J3257,0,2)),
                                                     IF(I3257&gt;H3257,1,IF(I3257&lt;H3257,0,2))),
                                   IF(H3257&lt;7,
                                        IF(G3257&gt;J3257,1,IF(G3257&lt;J3257,0,2)),
                                        IF(G3257&gt;H3257,1,IF(G3257&lt;H3257,0,2))
                                        )
                          )
              )
        )</f>
        <v>2</v>
      </c>
      <c r="L3257">
        <f t="shared" ca="1" si="354"/>
        <v>-306</v>
      </c>
      <c r="M3257">
        <f t="shared" ca="1" si="355"/>
        <v>-371.95000000001016</v>
      </c>
      <c r="N3257">
        <f t="shared" ca="1" si="356"/>
        <v>-538</v>
      </c>
    </row>
    <row r="3258" spans="1:14" x14ac:dyDescent="0.25">
      <c r="A3258">
        <f ca="1"/>
        <v>0</v>
      </c>
      <c r="B3258">
        <f ca="1"/>
        <v>8</v>
      </c>
      <c r="C3258">
        <f ca="1"/>
        <v>9</v>
      </c>
      <c r="D3258">
        <f ca="1"/>
        <v>9</v>
      </c>
      <c r="E3258">
        <f ca="1"/>
        <v>2</v>
      </c>
      <c r="F3258">
        <f ca="1"/>
        <v>0</v>
      </c>
      <c r="G3258">
        <f t="shared" ca="1" si="350"/>
        <v>8</v>
      </c>
      <c r="H3258">
        <f t="shared" ca="1" si="351"/>
        <v>1</v>
      </c>
      <c r="I3258">
        <f t="shared" ca="1" si="352"/>
        <v>7</v>
      </c>
      <c r="J3258">
        <f t="shared" ca="1" si="353"/>
        <v>1</v>
      </c>
      <c r="K3258" cm="1">
        <f t="array" aca="1" ref="K3258" ca="1">IF(G3258&gt;7,
        IF(G3258&gt;H3258, 1, IF(G3258&lt;H3258, 0, 2)),
        IF(       H3258&gt;7,
                     IF(G3258&gt;H3258, 1, IF(G3258&lt;H3258, 0, 2)),
                     IF(         G3258&lt;6,
                                   IF(            _xlfn.XLOOKUP(C3258,'deck &amp; rules'!$D$22:$M$22,_xlfn.XLOOKUP(H3258,'deck &amp; rules'!$C$23:$C$30,'deck &amp; rules'!$D$23:$M$30))="draw",
                                                     IF(I3258&gt;J3258,1,IF(I3258&lt;J3258,0,2)),
                                                     IF(I3258&gt;H3258,1,IF(I3258&lt;H3258,0,2))),
                                   IF(H3258&lt;7,
                                        IF(G3258&gt;J3258,1,IF(G3258&lt;J3258,0,2)),
                                        IF(G3258&gt;H3258,1,IF(G3258&lt;H3258,0,2))
                                        )
                          )
              )
        )</f>
        <v>1</v>
      </c>
      <c r="L3258">
        <f t="shared" ca="1" si="354"/>
        <v>-305</v>
      </c>
      <c r="M3258">
        <f t="shared" ca="1" si="355"/>
        <v>-372.95000000001016</v>
      </c>
      <c r="N3258">
        <f t="shared" ca="1" si="356"/>
        <v>-539</v>
      </c>
    </row>
    <row r="3259" spans="1:14" x14ac:dyDescent="0.25">
      <c r="A3259">
        <f ca="1"/>
        <v>0</v>
      </c>
      <c r="B3259">
        <f ca="1"/>
        <v>1</v>
      </c>
      <c r="C3259">
        <f ca="1"/>
        <v>9</v>
      </c>
      <c r="D3259">
        <f ca="1"/>
        <v>3</v>
      </c>
      <c r="E3259">
        <f ca="1"/>
        <v>0</v>
      </c>
      <c r="F3259">
        <f ca="1"/>
        <v>0</v>
      </c>
      <c r="G3259">
        <f t="shared" ca="1" si="350"/>
        <v>1</v>
      </c>
      <c r="H3259">
        <f t="shared" ca="1" si="351"/>
        <v>3</v>
      </c>
      <c r="I3259">
        <f t="shared" ca="1" si="352"/>
        <v>0</v>
      </c>
      <c r="J3259">
        <f t="shared" ca="1" si="353"/>
        <v>3</v>
      </c>
      <c r="K3259" cm="1">
        <f t="array" aca="1" ref="K3259" ca="1">IF(G3259&gt;7,
        IF(G3259&gt;H3259, 1, IF(G3259&lt;H3259, 0, 2)),
        IF(       H3259&gt;7,
                     IF(G3259&gt;H3259, 1, IF(G3259&lt;H3259, 0, 2)),
                     IF(         G3259&lt;6,
                                   IF(            _xlfn.XLOOKUP(C3259,'deck &amp; rules'!$D$22:$M$22,_xlfn.XLOOKUP(H3259,'deck &amp; rules'!$C$23:$C$30,'deck &amp; rules'!$D$23:$M$30))="draw",
                                                     IF(I3259&gt;J3259,1,IF(I3259&lt;J3259,0,2)),
                                                     IF(I3259&gt;H3259,1,IF(I3259&lt;H3259,0,2))),
                                   IF(H3259&lt;7,
                                        IF(G3259&gt;J3259,1,IF(G3259&lt;J3259,0,2)),
                                        IF(G3259&gt;H3259,1,IF(G3259&lt;H3259,0,2))
                                        )
                          )
              )
        )</f>
        <v>0</v>
      </c>
      <c r="L3259">
        <f t="shared" ca="1" si="354"/>
        <v>-306</v>
      </c>
      <c r="M3259">
        <f t="shared" ca="1" si="355"/>
        <v>-372.00000000001017</v>
      </c>
      <c r="N3259">
        <f t="shared" ca="1" si="356"/>
        <v>-540</v>
      </c>
    </row>
    <row r="3260" spans="1:14" x14ac:dyDescent="0.25">
      <c r="A3260">
        <f ca="1"/>
        <v>6</v>
      </c>
      <c r="B3260">
        <f ca="1"/>
        <v>9</v>
      </c>
      <c r="C3260">
        <f ca="1"/>
        <v>0</v>
      </c>
      <c r="D3260">
        <f ca="1"/>
        <v>1</v>
      </c>
      <c r="E3260">
        <f ca="1"/>
        <v>4</v>
      </c>
      <c r="F3260">
        <f ca="1"/>
        <v>8</v>
      </c>
      <c r="G3260">
        <f t="shared" ca="1" si="350"/>
        <v>5</v>
      </c>
      <c r="H3260">
        <f t="shared" ca="1" si="351"/>
        <v>5</v>
      </c>
      <c r="I3260">
        <f t="shared" ca="1" si="352"/>
        <v>5</v>
      </c>
      <c r="J3260">
        <f t="shared" ca="1" si="353"/>
        <v>3</v>
      </c>
      <c r="K3260" cm="1">
        <f t="array" aca="1" ref="K3260" ca="1">IF(G3260&gt;7,
        IF(G3260&gt;H3260, 1, IF(G3260&lt;H3260, 0, 2)),
        IF(       H3260&gt;7,
                     IF(G3260&gt;H3260, 1, IF(G3260&lt;H3260, 0, 2)),
                     IF(         G3260&lt;6,
                                   IF(            _xlfn.XLOOKUP(C3260,'deck &amp; rules'!$D$22:$M$22,_xlfn.XLOOKUP(H3260,'deck &amp; rules'!$C$23:$C$30,'deck &amp; rules'!$D$23:$M$30))="draw",
                                                     IF(I3260&gt;J3260,1,IF(I3260&lt;J3260,0,2)),
                                                     IF(I3260&gt;H3260,1,IF(I3260&lt;H3260,0,2))),
                                   IF(H3260&lt;7,
                                        IF(G3260&gt;J3260,1,IF(G3260&lt;J3260,0,2)),
                                        IF(G3260&gt;H3260,1,IF(G3260&lt;H3260,0,2))
                                        )
                          )
              )
        )</f>
        <v>2</v>
      </c>
      <c r="L3260">
        <f t="shared" ca="1" si="354"/>
        <v>-307</v>
      </c>
      <c r="M3260">
        <f t="shared" ca="1" si="355"/>
        <v>-373.00000000001017</v>
      </c>
      <c r="N3260">
        <f t="shared" ca="1" si="356"/>
        <v>-532</v>
      </c>
    </row>
    <row r="3261" spans="1:14" x14ac:dyDescent="0.25">
      <c r="A3261">
        <f ca="1"/>
        <v>0</v>
      </c>
      <c r="B3261">
        <f ca="1"/>
        <v>0</v>
      </c>
      <c r="C3261">
        <f ca="1"/>
        <v>0</v>
      </c>
      <c r="D3261">
        <f ca="1"/>
        <v>0</v>
      </c>
      <c r="E3261">
        <f ca="1"/>
        <v>0</v>
      </c>
      <c r="F3261">
        <f ca="1"/>
        <v>2</v>
      </c>
      <c r="G3261">
        <f t="shared" ca="1" si="350"/>
        <v>0</v>
      </c>
      <c r="H3261">
        <f t="shared" ca="1" si="351"/>
        <v>0</v>
      </c>
      <c r="I3261">
        <f t="shared" ca="1" si="352"/>
        <v>0</v>
      </c>
      <c r="J3261">
        <f t="shared" ca="1" si="353"/>
        <v>2</v>
      </c>
      <c r="K3261" cm="1">
        <f t="array" aca="1" ref="K3261" ca="1">IF(G3261&gt;7,
        IF(G3261&gt;H3261, 1, IF(G3261&lt;H3261, 0, 2)),
        IF(       H3261&gt;7,
                     IF(G3261&gt;H3261, 1, IF(G3261&lt;H3261, 0, 2)),
                     IF(         G3261&lt;6,
                                   IF(            _xlfn.XLOOKUP(C3261,'deck &amp; rules'!$D$22:$M$22,_xlfn.XLOOKUP(H3261,'deck &amp; rules'!$C$23:$C$30,'deck &amp; rules'!$D$23:$M$30))="draw",
                                                     IF(I3261&gt;J3261,1,IF(I3261&lt;J3261,0,2)),
                                                     IF(I3261&gt;H3261,1,IF(I3261&lt;H3261,0,2))),
                                   IF(H3261&lt;7,
                                        IF(G3261&gt;J3261,1,IF(G3261&lt;J3261,0,2)),
                                        IF(G3261&gt;H3261,1,IF(G3261&lt;H3261,0,2))
                                        )
                          )
              )
        )</f>
        <v>0</v>
      </c>
      <c r="L3261">
        <f t="shared" ca="1" si="354"/>
        <v>-308</v>
      </c>
      <c r="M3261">
        <f t="shared" ca="1" si="355"/>
        <v>-372.05000000001019</v>
      </c>
      <c r="N3261">
        <f t="shared" ca="1" si="356"/>
        <v>-533</v>
      </c>
    </row>
    <row r="3262" spans="1:14" x14ac:dyDescent="0.25">
      <c r="A3262">
        <f ca="1"/>
        <v>1</v>
      </c>
      <c r="B3262">
        <f ca="1"/>
        <v>6</v>
      </c>
      <c r="C3262">
        <f ca="1"/>
        <v>6</v>
      </c>
      <c r="D3262">
        <f ca="1"/>
        <v>9</v>
      </c>
      <c r="E3262">
        <f ca="1"/>
        <v>1</v>
      </c>
      <c r="F3262">
        <f ca="1"/>
        <v>5</v>
      </c>
      <c r="G3262">
        <f t="shared" ca="1" si="350"/>
        <v>7</v>
      </c>
      <c r="H3262">
        <f t="shared" ca="1" si="351"/>
        <v>0</v>
      </c>
      <c r="I3262">
        <f t="shared" ca="1" si="352"/>
        <v>3</v>
      </c>
      <c r="J3262">
        <f t="shared" ca="1" si="353"/>
        <v>5</v>
      </c>
      <c r="K3262" cm="1">
        <f t="array" aca="1" ref="K3262" ca="1">IF(G3262&gt;7,
        IF(G3262&gt;H3262, 1, IF(G3262&lt;H3262, 0, 2)),
        IF(       H3262&gt;7,
                     IF(G3262&gt;H3262, 1, IF(G3262&lt;H3262, 0, 2)),
                     IF(         G3262&lt;6,
                                   IF(            _xlfn.XLOOKUP(C3262,'deck &amp; rules'!$D$22:$M$22,_xlfn.XLOOKUP(H3262,'deck &amp; rules'!$C$23:$C$30,'deck &amp; rules'!$D$23:$M$30))="draw",
                                                     IF(I3262&gt;J3262,1,IF(I3262&lt;J3262,0,2)),
                                                     IF(I3262&gt;H3262,1,IF(I3262&lt;H3262,0,2))),
                                   IF(H3262&lt;7,
                                        IF(G3262&gt;J3262,1,IF(G3262&lt;J3262,0,2)),
                                        IF(G3262&gt;H3262,1,IF(G3262&lt;H3262,0,2))
                                        )
                          )
              )
        )</f>
        <v>1</v>
      </c>
      <c r="L3262">
        <f t="shared" ca="1" si="354"/>
        <v>-307</v>
      </c>
      <c r="M3262">
        <f t="shared" ca="1" si="355"/>
        <v>-373.05000000001019</v>
      </c>
      <c r="N3262">
        <f t="shared" ca="1" si="356"/>
        <v>-534</v>
      </c>
    </row>
    <row r="3263" spans="1:14" x14ac:dyDescent="0.25">
      <c r="A3263">
        <f ca="1"/>
        <v>0</v>
      </c>
      <c r="B3263">
        <f ca="1"/>
        <v>0</v>
      </c>
      <c r="C3263">
        <f ca="1"/>
        <v>8</v>
      </c>
      <c r="D3263">
        <f ca="1"/>
        <v>0</v>
      </c>
      <c r="E3263">
        <f ca="1"/>
        <v>3</v>
      </c>
      <c r="F3263">
        <f ca="1"/>
        <v>2</v>
      </c>
      <c r="G3263">
        <f t="shared" ca="1" si="350"/>
        <v>0</v>
      </c>
      <c r="H3263">
        <f t="shared" ca="1" si="351"/>
        <v>3</v>
      </c>
      <c r="I3263">
        <f t="shared" ca="1" si="352"/>
        <v>8</v>
      </c>
      <c r="J3263">
        <f t="shared" ca="1" si="353"/>
        <v>5</v>
      </c>
      <c r="K3263" cm="1">
        <f t="array" aca="1" ref="K3263" ca="1">IF(G3263&gt;7,
        IF(G3263&gt;H3263, 1, IF(G3263&lt;H3263, 0, 2)),
        IF(       H3263&gt;7,
                     IF(G3263&gt;H3263, 1, IF(G3263&lt;H3263, 0, 2)),
                     IF(         G3263&lt;6,
                                   IF(            _xlfn.XLOOKUP(C3263,'deck &amp; rules'!$D$22:$M$22,_xlfn.XLOOKUP(H3263,'deck &amp; rules'!$C$23:$C$30,'deck &amp; rules'!$D$23:$M$30))="draw",
                                                     IF(I3263&gt;J3263,1,IF(I3263&lt;J3263,0,2)),
                                                     IF(I3263&gt;H3263,1,IF(I3263&lt;H3263,0,2))),
                                   IF(H3263&lt;7,
                                        IF(G3263&gt;J3263,1,IF(G3263&lt;J3263,0,2)),
                                        IF(G3263&gt;H3263,1,IF(G3263&lt;H3263,0,2))
                                        )
                          )
              )
        )</f>
        <v>1</v>
      </c>
      <c r="L3263">
        <f t="shared" ca="1" si="354"/>
        <v>-306</v>
      </c>
      <c r="M3263">
        <f t="shared" ca="1" si="355"/>
        <v>-374.05000000001019</v>
      </c>
      <c r="N3263">
        <f t="shared" ca="1" si="356"/>
        <v>-535</v>
      </c>
    </row>
    <row r="3264" spans="1:14" x14ac:dyDescent="0.25">
      <c r="A3264">
        <f ca="1"/>
        <v>6</v>
      </c>
      <c r="B3264">
        <f ca="1"/>
        <v>0</v>
      </c>
      <c r="C3264">
        <f ca="1"/>
        <v>7</v>
      </c>
      <c r="D3264">
        <f ca="1"/>
        <v>2</v>
      </c>
      <c r="E3264">
        <f ca="1"/>
        <v>0</v>
      </c>
      <c r="F3264">
        <f ca="1"/>
        <v>2</v>
      </c>
      <c r="G3264">
        <f t="shared" ca="1" si="350"/>
        <v>6</v>
      </c>
      <c r="H3264">
        <f t="shared" ca="1" si="351"/>
        <v>2</v>
      </c>
      <c r="I3264">
        <f t="shared" ca="1" si="352"/>
        <v>3</v>
      </c>
      <c r="J3264">
        <f t="shared" ca="1" si="353"/>
        <v>4</v>
      </c>
      <c r="K3264" cm="1">
        <f t="array" aca="1" ref="K3264" ca="1">IF(G3264&gt;7,
        IF(G3264&gt;H3264, 1, IF(G3264&lt;H3264, 0, 2)),
        IF(       H3264&gt;7,
                     IF(G3264&gt;H3264, 1, IF(G3264&lt;H3264, 0, 2)),
                     IF(         G3264&lt;6,
                                   IF(            _xlfn.XLOOKUP(C3264,'deck &amp; rules'!$D$22:$M$22,_xlfn.XLOOKUP(H3264,'deck &amp; rules'!$C$23:$C$30,'deck &amp; rules'!$D$23:$M$30))="draw",
                                                     IF(I3264&gt;J3264,1,IF(I3264&lt;J3264,0,2)),
                                                     IF(I3264&gt;H3264,1,IF(I3264&lt;H3264,0,2))),
                                   IF(H3264&lt;7,
                                        IF(G3264&gt;J3264,1,IF(G3264&lt;J3264,0,2)),
                                        IF(G3264&gt;H3264,1,IF(G3264&lt;H3264,0,2))
                                        )
                          )
              )
        )</f>
        <v>1</v>
      </c>
      <c r="L3264">
        <f t="shared" ca="1" si="354"/>
        <v>-305</v>
      </c>
      <c r="M3264">
        <f t="shared" ca="1" si="355"/>
        <v>-375.05000000001019</v>
      </c>
      <c r="N3264">
        <f t="shared" ca="1" si="356"/>
        <v>-536</v>
      </c>
    </row>
    <row r="3265" spans="1:14" x14ac:dyDescent="0.25">
      <c r="A3265">
        <f ca="1"/>
        <v>5</v>
      </c>
      <c r="B3265">
        <f ca="1"/>
        <v>3</v>
      </c>
      <c r="C3265">
        <f ca="1"/>
        <v>5</v>
      </c>
      <c r="D3265">
        <f ca="1"/>
        <v>0</v>
      </c>
      <c r="E3265">
        <f ca="1"/>
        <v>8</v>
      </c>
      <c r="F3265">
        <f ca="1"/>
        <v>0</v>
      </c>
      <c r="G3265">
        <f t="shared" ca="1" si="350"/>
        <v>8</v>
      </c>
      <c r="H3265">
        <f t="shared" ca="1" si="351"/>
        <v>8</v>
      </c>
      <c r="I3265">
        <f t="shared" ca="1" si="352"/>
        <v>3</v>
      </c>
      <c r="J3265">
        <f t="shared" ca="1" si="353"/>
        <v>8</v>
      </c>
      <c r="K3265" cm="1">
        <f t="array" aca="1" ref="K3265" ca="1">IF(G3265&gt;7,
        IF(G3265&gt;H3265, 1, IF(G3265&lt;H3265, 0, 2)),
        IF(       H3265&gt;7,
                     IF(G3265&gt;H3265, 1, IF(G3265&lt;H3265, 0, 2)),
                     IF(         G3265&lt;6,
                                   IF(            _xlfn.XLOOKUP(C3265,'deck &amp; rules'!$D$22:$M$22,_xlfn.XLOOKUP(H3265,'deck &amp; rules'!$C$23:$C$30,'deck &amp; rules'!$D$23:$M$30))="draw",
                                                     IF(I3265&gt;J3265,1,IF(I3265&lt;J3265,0,2)),
                                                     IF(I3265&gt;H3265,1,IF(I3265&lt;H3265,0,2))),
                                   IF(H3265&lt;7,
                                        IF(G3265&gt;J3265,1,IF(G3265&lt;J3265,0,2)),
                                        IF(G3265&gt;H3265,1,IF(G3265&lt;H3265,0,2))
                                        )
                          )
              )
        )</f>
        <v>2</v>
      </c>
      <c r="L3265">
        <f t="shared" ca="1" si="354"/>
        <v>-306</v>
      </c>
      <c r="M3265">
        <f t="shared" ca="1" si="355"/>
        <v>-376.05000000001019</v>
      </c>
      <c r="N3265">
        <f t="shared" ca="1" si="356"/>
        <v>-528</v>
      </c>
    </row>
    <row r="3266" spans="1:14" x14ac:dyDescent="0.25">
      <c r="A3266">
        <f ca="1"/>
        <v>4</v>
      </c>
      <c r="B3266">
        <f ca="1"/>
        <v>3</v>
      </c>
      <c r="C3266">
        <f ca="1"/>
        <v>2</v>
      </c>
      <c r="D3266">
        <f ca="1"/>
        <v>7</v>
      </c>
      <c r="E3266">
        <f ca="1"/>
        <v>7</v>
      </c>
      <c r="F3266">
        <f ca="1"/>
        <v>3</v>
      </c>
      <c r="G3266">
        <f t="shared" ca="1" si="350"/>
        <v>7</v>
      </c>
      <c r="H3266">
        <f t="shared" ca="1" si="351"/>
        <v>4</v>
      </c>
      <c r="I3266">
        <f t="shared" ca="1" si="352"/>
        <v>9</v>
      </c>
      <c r="J3266">
        <f t="shared" ca="1" si="353"/>
        <v>7</v>
      </c>
      <c r="K3266" cm="1">
        <f t="array" aca="1" ref="K3266" ca="1">IF(G3266&gt;7,
        IF(G3266&gt;H3266, 1, IF(G3266&lt;H3266, 0, 2)),
        IF(       H3266&gt;7,
                     IF(G3266&gt;H3266, 1, IF(G3266&lt;H3266, 0, 2)),
                     IF(         G3266&lt;6,
                                   IF(            _xlfn.XLOOKUP(C3266,'deck &amp; rules'!$D$22:$M$22,_xlfn.XLOOKUP(H3266,'deck &amp; rules'!$C$23:$C$30,'deck &amp; rules'!$D$23:$M$30))="draw",
                                                     IF(I3266&gt;J3266,1,IF(I3266&lt;J3266,0,2)),
                                                     IF(I3266&gt;H3266,1,IF(I3266&lt;H3266,0,2))),
                                   IF(H3266&lt;7,
                                        IF(G3266&gt;J3266,1,IF(G3266&lt;J3266,0,2)),
                                        IF(G3266&gt;H3266,1,IF(G3266&lt;H3266,0,2))
                                        )
                          )
              )
        )</f>
        <v>2</v>
      </c>
      <c r="L3266">
        <f t="shared" ca="1" si="354"/>
        <v>-307</v>
      </c>
      <c r="M3266">
        <f t="shared" ca="1" si="355"/>
        <v>-377.05000000001019</v>
      </c>
      <c r="N3266">
        <f t="shared" ca="1" si="356"/>
        <v>-520</v>
      </c>
    </row>
    <row r="3267" spans="1:14" x14ac:dyDescent="0.25">
      <c r="A3267">
        <f ca="1"/>
        <v>0</v>
      </c>
      <c r="B3267">
        <f ca="1"/>
        <v>8</v>
      </c>
      <c r="C3267">
        <f ca="1"/>
        <v>0</v>
      </c>
      <c r="D3267">
        <f ca="1"/>
        <v>0</v>
      </c>
      <c r="E3267">
        <f ca="1"/>
        <v>0</v>
      </c>
      <c r="F3267">
        <f ca="1"/>
        <v>0</v>
      </c>
      <c r="G3267">
        <f t="shared" ref="G3267:G3330" ca="1" si="357">IF(A3267+B3267&gt;9,A3267+B3267-10,A3267+B3267)</f>
        <v>8</v>
      </c>
      <c r="H3267">
        <f t="shared" ref="H3267:H3330" ca="1" si="358">IF(D3267+E3267&gt;9,D3267+E3267-10,D3267+E3267)</f>
        <v>0</v>
      </c>
      <c r="I3267">
        <f t="shared" ref="I3267:I3330" ca="1" si="359">IF(G3267+C3267&gt;9,G3267+C3267-10,G3267+C3267)</f>
        <v>8</v>
      </c>
      <c r="J3267">
        <f t="shared" ref="J3267:J3330" ca="1" si="360">IF(H3267+F3267&gt;9,H3267+F3267-10,H3267+F3267)</f>
        <v>0</v>
      </c>
      <c r="K3267" cm="1">
        <f t="array" aca="1" ref="K3267" ca="1">IF(G3267&gt;7,
        IF(G3267&gt;H3267, 1, IF(G3267&lt;H3267, 0, 2)),
        IF(       H3267&gt;7,
                     IF(G3267&gt;H3267, 1, IF(G3267&lt;H3267, 0, 2)),
                     IF(         G3267&lt;6,
                                   IF(            _xlfn.XLOOKUP(C3267,'deck &amp; rules'!$D$22:$M$22,_xlfn.XLOOKUP(H3267,'deck &amp; rules'!$C$23:$C$30,'deck &amp; rules'!$D$23:$M$30))="draw",
                                                     IF(I3267&gt;J3267,1,IF(I3267&lt;J3267,0,2)),
                                                     IF(I3267&gt;H3267,1,IF(I3267&lt;H3267,0,2))),
                                   IF(H3267&lt;7,
                                        IF(G3267&gt;J3267,1,IF(G3267&lt;J3267,0,2)),
                                        IF(G3267&gt;H3267,1,IF(G3267&lt;H3267,0,2))
                                        )
                          )
              )
        )</f>
        <v>1</v>
      </c>
      <c r="L3267">
        <f t="shared" ca="1" si="354"/>
        <v>-306</v>
      </c>
      <c r="M3267">
        <f t="shared" ca="1" si="355"/>
        <v>-378.05000000001019</v>
      </c>
      <c r="N3267">
        <f t="shared" ca="1" si="356"/>
        <v>-521</v>
      </c>
    </row>
    <row r="3268" spans="1:14" x14ac:dyDescent="0.25">
      <c r="A3268">
        <f ca="1"/>
        <v>0</v>
      </c>
      <c r="B3268">
        <f ca="1"/>
        <v>0</v>
      </c>
      <c r="C3268">
        <f ca="1"/>
        <v>1</v>
      </c>
      <c r="D3268">
        <f ca="1"/>
        <v>6</v>
      </c>
      <c r="E3268">
        <f ca="1"/>
        <v>3</v>
      </c>
      <c r="F3268">
        <f ca="1"/>
        <v>5</v>
      </c>
      <c r="G3268">
        <f t="shared" ca="1" si="357"/>
        <v>0</v>
      </c>
      <c r="H3268">
        <f t="shared" ca="1" si="358"/>
        <v>9</v>
      </c>
      <c r="I3268">
        <f t="shared" ca="1" si="359"/>
        <v>1</v>
      </c>
      <c r="J3268">
        <f t="shared" ca="1" si="360"/>
        <v>4</v>
      </c>
      <c r="K3268" cm="1">
        <f t="array" aca="1" ref="K3268" ca="1">IF(G3268&gt;7,
        IF(G3268&gt;H3268, 1, IF(G3268&lt;H3268, 0, 2)),
        IF(       H3268&gt;7,
                     IF(G3268&gt;H3268, 1, IF(G3268&lt;H3268, 0, 2)),
                     IF(         G3268&lt;6,
                                   IF(            _xlfn.XLOOKUP(C3268,'deck &amp; rules'!$D$22:$M$22,_xlfn.XLOOKUP(H3268,'deck &amp; rules'!$C$23:$C$30,'deck &amp; rules'!$D$23:$M$30))="draw",
                                                     IF(I3268&gt;J3268,1,IF(I3268&lt;J3268,0,2)),
                                                     IF(I3268&gt;H3268,1,IF(I3268&lt;H3268,0,2))),
                                   IF(H3268&lt;7,
                                        IF(G3268&gt;J3268,1,IF(G3268&lt;J3268,0,2)),
                                        IF(G3268&gt;H3268,1,IF(G3268&lt;H3268,0,2))
                                        )
                          )
              )
        )</f>
        <v>0</v>
      </c>
      <c r="L3268">
        <f t="shared" ref="L3268:L3331" ca="1" si="361">IF(K3268=1,L3267+1,L3267-1)</f>
        <v>-307</v>
      </c>
      <c r="M3268">
        <f t="shared" ref="M3268:M3331" ca="1" si="362">IF(K3268=0,M3267+19/20,M3267-1)</f>
        <v>-377.1000000000102</v>
      </c>
      <c r="N3268">
        <f t="shared" ref="N3268:N3331" ca="1" si="363">IF(K3268=2,N3267+8,N3267-1)</f>
        <v>-522</v>
      </c>
    </row>
    <row r="3269" spans="1:14" x14ac:dyDescent="0.25">
      <c r="A3269">
        <f ca="1"/>
        <v>7</v>
      </c>
      <c r="B3269">
        <f ca="1"/>
        <v>2</v>
      </c>
      <c r="C3269">
        <f ca="1"/>
        <v>2</v>
      </c>
      <c r="D3269">
        <f ca="1"/>
        <v>0</v>
      </c>
      <c r="E3269">
        <f ca="1"/>
        <v>6</v>
      </c>
      <c r="F3269">
        <f ca="1"/>
        <v>4</v>
      </c>
      <c r="G3269">
        <f t="shared" ca="1" si="357"/>
        <v>9</v>
      </c>
      <c r="H3269">
        <f t="shared" ca="1" si="358"/>
        <v>6</v>
      </c>
      <c r="I3269">
        <f t="shared" ca="1" si="359"/>
        <v>1</v>
      </c>
      <c r="J3269">
        <f t="shared" ca="1" si="360"/>
        <v>0</v>
      </c>
      <c r="K3269" cm="1">
        <f t="array" aca="1" ref="K3269" ca="1">IF(G3269&gt;7,
        IF(G3269&gt;H3269, 1, IF(G3269&lt;H3269, 0, 2)),
        IF(       H3269&gt;7,
                     IF(G3269&gt;H3269, 1, IF(G3269&lt;H3269, 0, 2)),
                     IF(         G3269&lt;6,
                                   IF(            _xlfn.XLOOKUP(C3269,'deck &amp; rules'!$D$22:$M$22,_xlfn.XLOOKUP(H3269,'deck &amp; rules'!$C$23:$C$30,'deck &amp; rules'!$D$23:$M$30))="draw",
                                                     IF(I3269&gt;J3269,1,IF(I3269&lt;J3269,0,2)),
                                                     IF(I3269&gt;H3269,1,IF(I3269&lt;H3269,0,2))),
                                   IF(H3269&lt;7,
                                        IF(G3269&gt;J3269,1,IF(G3269&lt;J3269,0,2)),
                                        IF(G3269&gt;H3269,1,IF(G3269&lt;H3269,0,2))
                                        )
                          )
              )
        )</f>
        <v>1</v>
      </c>
      <c r="L3269">
        <f t="shared" ca="1" si="361"/>
        <v>-306</v>
      </c>
      <c r="M3269">
        <f t="shared" ca="1" si="362"/>
        <v>-378.1000000000102</v>
      </c>
      <c r="N3269">
        <f t="shared" ca="1" si="363"/>
        <v>-523</v>
      </c>
    </row>
    <row r="3270" spans="1:14" x14ac:dyDescent="0.25">
      <c r="A3270">
        <f ca="1"/>
        <v>0</v>
      </c>
      <c r="B3270">
        <f ca="1"/>
        <v>6</v>
      </c>
      <c r="C3270">
        <f ca="1"/>
        <v>3</v>
      </c>
      <c r="D3270">
        <f ca="1"/>
        <v>0</v>
      </c>
      <c r="E3270">
        <f ca="1"/>
        <v>0</v>
      </c>
      <c r="F3270">
        <f ca="1"/>
        <v>7</v>
      </c>
      <c r="G3270">
        <f t="shared" ca="1" si="357"/>
        <v>6</v>
      </c>
      <c r="H3270">
        <f t="shared" ca="1" si="358"/>
        <v>0</v>
      </c>
      <c r="I3270">
        <f t="shared" ca="1" si="359"/>
        <v>9</v>
      </c>
      <c r="J3270">
        <f t="shared" ca="1" si="360"/>
        <v>7</v>
      </c>
      <c r="K3270" cm="1">
        <f t="array" aca="1" ref="K3270" ca="1">IF(G3270&gt;7,
        IF(G3270&gt;H3270, 1, IF(G3270&lt;H3270, 0, 2)),
        IF(       H3270&gt;7,
                     IF(G3270&gt;H3270, 1, IF(G3270&lt;H3270, 0, 2)),
                     IF(         G3270&lt;6,
                                   IF(            _xlfn.XLOOKUP(C3270,'deck &amp; rules'!$D$22:$M$22,_xlfn.XLOOKUP(H3270,'deck &amp; rules'!$C$23:$C$30,'deck &amp; rules'!$D$23:$M$30))="draw",
                                                     IF(I3270&gt;J3270,1,IF(I3270&lt;J3270,0,2)),
                                                     IF(I3270&gt;H3270,1,IF(I3270&lt;H3270,0,2))),
                                   IF(H3270&lt;7,
                                        IF(G3270&gt;J3270,1,IF(G3270&lt;J3270,0,2)),
                                        IF(G3270&gt;H3270,1,IF(G3270&lt;H3270,0,2))
                                        )
                          )
              )
        )</f>
        <v>0</v>
      </c>
      <c r="L3270">
        <f t="shared" ca="1" si="361"/>
        <v>-307</v>
      </c>
      <c r="M3270">
        <f t="shared" ca="1" si="362"/>
        <v>-377.15000000001021</v>
      </c>
      <c r="N3270">
        <f t="shared" ca="1" si="363"/>
        <v>-524</v>
      </c>
    </row>
    <row r="3271" spans="1:14" x14ac:dyDescent="0.25">
      <c r="A3271">
        <f ca="1"/>
        <v>0</v>
      </c>
      <c r="B3271">
        <f ca="1"/>
        <v>1</v>
      </c>
      <c r="C3271">
        <f ca="1"/>
        <v>0</v>
      </c>
      <c r="D3271">
        <f ca="1"/>
        <v>8</v>
      </c>
      <c r="E3271">
        <f ca="1"/>
        <v>4</v>
      </c>
      <c r="F3271">
        <f ca="1"/>
        <v>3</v>
      </c>
      <c r="G3271">
        <f t="shared" ca="1" si="357"/>
        <v>1</v>
      </c>
      <c r="H3271">
        <f t="shared" ca="1" si="358"/>
        <v>2</v>
      </c>
      <c r="I3271">
        <f t="shared" ca="1" si="359"/>
        <v>1</v>
      </c>
      <c r="J3271">
        <f t="shared" ca="1" si="360"/>
        <v>5</v>
      </c>
      <c r="K3271" cm="1">
        <f t="array" aca="1" ref="K3271" ca="1">IF(G3271&gt;7,
        IF(G3271&gt;H3271, 1, IF(G3271&lt;H3271, 0, 2)),
        IF(       H3271&gt;7,
                     IF(G3271&gt;H3271, 1, IF(G3271&lt;H3271, 0, 2)),
                     IF(         G3271&lt;6,
                                   IF(            _xlfn.XLOOKUP(C3271,'deck &amp; rules'!$D$22:$M$22,_xlfn.XLOOKUP(H3271,'deck &amp; rules'!$C$23:$C$30,'deck &amp; rules'!$D$23:$M$30))="draw",
                                                     IF(I3271&gt;J3271,1,IF(I3271&lt;J3271,0,2)),
                                                     IF(I3271&gt;H3271,1,IF(I3271&lt;H3271,0,2))),
                                   IF(H3271&lt;7,
                                        IF(G3271&gt;J3271,1,IF(G3271&lt;J3271,0,2)),
                                        IF(G3271&gt;H3271,1,IF(G3271&lt;H3271,0,2))
                                        )
                          )
              )
        )</f>
        <v>0</v>
      </c>
      <c r="L3271">
        <f t="shared" ca="1" si="361"/>
        <v>-308</v>
      </c>
      <c r="M3271">
        <f t="shared" ca="1" si="362"/>
        <v>-376.20000000001022</v>
      </c>
      <c r="N3271">
        <f t="shared" ca="1" si="363"/>
        <v>-525</v>
      </c>
    </row>
    <row r="3272" spans="1:14" x14ac:dyDescent="0.25">
      <c r="A3272">
        <f ca="1"/>
        <v>8</v>
      </c>
      <c r="B3272">
        <f ca="1"/>
        <v>0</v>
      </c>
      <c r="C3272">
        <f ca="1"/>
        <v>8</v>
      </c>
      <c r="D3272">
        <f ca="1"/>
        <v>0</v>
      </c>
      <c r="E3272">
        <f ca="1"/>
        <v>0</v>
      </c>
      <c r="F3272">
        <f ca="1"/>
        <v>5</v>
      </c>
      <c r="G3272">
        <f t="shared" ca="1" si="357"/>
        <v>8</v>
      </c>
      <c r="H3272">
        <f t="shared" ca="1" si="358"/>
        <v>0</v>
      </c>
      <c r="I3272">
        <f t="shared" ca="1" si="359"/>
        <v>6</v>
      </c>
      <c r="J3272">
        <f t="shared" ca="1" si="360"/>
        <v>5</v>
      </c>
      <c r="K3272" cm="1">
        <f t="array" aca="1" ref="K3272" ca="1">IF(G3272&gt;7,
        IF(G3272&gt;H3272, 1, IF(G3272&lt;H3272, 0, 2)),
        IF(       H3272&gt;7,
                     IF(G3272&gt;H3272, 1, IF(G3272&lt;H3272, 0, 2)),
                     IF(         G3272&lt;6,
                                   IF(            _xlfn.XLOOKUP(C3272,'deck &amp; rules'!$D$22:$M$22,_xlfn.XLOOKUP(H3272,'deck &amp; rules'!$C$23:$C$30,'deck &amp; rules'!$D$23:$M$30))="draw",
                                                     IF(I3272&gt;J3272,1,IF(I3272&lt;J3272,0,2)),
                                                     IF(I3272&gt;H3272,1,IF(I3272&lt;H3272,0,2))),
                                   IF(H3272&lt;7,
                                        IF(G3272&gt;J3272,1,IF(G3272&lt;J3272,0,2)),
                                        IF(G3272&gt;H3272,1,IF(G3272&lt;H3272,0,2))
                                        )
                          )
              )
        )</f>
        <v>1</v>
      </c>
      <c r="L3272">
        <f t="shared" ca="1" si="361"/>
        <v>-307</v>
      </c>
      <c r="M3272">
        <f t="shared" ca="1" si="362"/>
        <v>-377.20000000001022</v>
      </c>
      <c r="N3272">
        <f t="shared" ca="1" si="363"/>
        <v>-526</v>
      </c>
    </row>
    <row r="3273" spans="1:14" x14ac:dyDescent="0.25">
      <c r="A3273">
        <f ca="1"/>
        <v>5</v>
      </c>
      <c r="B3273">
        <f ca="1"/>
        <v>1</v>
      </c>
      <c r="C3273">
        <f ca="1"/>
        <v>0</v>
      </c>
      <c r="D3273">
        <f ca="1"/>
        <v>0</v>
      </c>
      <c r="E3273">
        <f ca="1"/>
        <v>4</v>
      </c>
      <c r="F3273">
        <f ca="1"/>
        <v>5</v>
      </c>
      <c r="G3273">
        <f t="shared" ca="1" si="357"/>
        <v>6</v>
      </c>
      <c r="H3273">
        <f t="shared" ca="1" si="358"/>
        <v>4</v>
      </c>
      <c r="I3273">
        <f t="shared" ca="1" si="359"/>
        <v>6</v>
      </c>
      <c r="J3273">
        <f t="shared" ca="1" si="360"/>
        <v>9</v>
      </c>
      <c r="K3273" cm="1">
        <f t="array" aca="1" ref="K3273" ca="1">IF(G3273&gt;7,
        IF(G3273&gt;H3273, 1, IF(G3273&lt;H3273, 0, 2)),
        IF(       H3273&gt;7,
                     IF(G3273&gt;H3273, 1, IF(G3273&lt;H3273, 0, 2)),
                     IF(         G3273&lt;6,
                                   IF(            _xlfn.XLOOKUP(C3273,'deck &amp; rules'!$D$22:$M$22,_xlfn.XLOOKUP(H3273,'deck &amp; rules'!$C$23:$C$30,'deck &amp; rules'!$D$23:$M$30))="draw",
                                                     IF(I3273&gt;J3273,1,IF(I3273&lt;J3273,0,2)),
                                                     IF(I3273&gt;H3273,1,IF(I3273&lt;H3273,0,2))),
                                   IF(H3273&lt;7,
                                        IF(G3273&gt;J3273,1,IF(G3273&lt;J3273,0,2)),
                                        IF(G3273&gt;H3273,1,IF(G3273&lt;H3273,0,2))
                                        )
                          )
              )
        )</f>
        <v>0</v>
      </c>
      <c r="L3273">
        <f t="shared" ca="1" si="361"/>
        <v>-308</v>
      </c>
      <c r="M3273">
        <f t="shared" ca="1" si="362"/>
        <v>-376.25000000001023</v>
      </c>
      <c r="N3273">
        <f t="shared" ca="1" si="363"/>
        <v>-527</v>
      </c>
    </row>
    <row r="3274" spans="1:14" x14ac:dyDescent="0.25">
      <c r="A3274">
        <f ca="1"/>
        <v>5</v>
      </c>
      <c r="B3274">
        <f ca="1"/>
        <v>7</v>
      </c>
      <c r="C3274">
        <f ca="1"/>
        <v>0</v>
      </c>
      <c r="D3274">
        <f ca="1"/>
        <v>0</v>
      </c>
      <c r="E3274">
        <f ca="1"/>
        <v>7</v>
      </c>
      <c r="F3274">
        <f ca="1"/>
        <v>7</v>
      </c>
      <c r="G3274">
        <f t="shared" ca="1" si="357"/>
        <v>2</v>
      </c>
      <c r="H3274">
        <f t="shared" ca="1" si="358"/>
        <v>7</v>
      </c>
      <c r="I3274">
        <f t="shared" ca="1" si="359"/>
        <v>2</v>
      </c>
      <c r="J3274">
        <f t="shared" ca="1" si="360"/>
        <v>4</v>
      </c>
      <c r="K3274" cm="1">
        <f t="array" aca="1" ref="K3274" ca="1">IF(G3274&gt;7,
        IF(G3274&gt;H3274, 1, IF(G3274&lt;H3274, 0, 2)),
        IF(       H3274&gt;7,
                     IF(G3274&gt;H3274, 1, IF(G3274&lt;H3274, 0, 2)),
                     IF(         G3274&lt;6,
                                   IF(            _xlfn.XLOOKUP(C3274,'deck &amp; rules'!$D$22:$M$22,_xlfn.XLOOKUP(H3274,'deck &amp; rules'!$C$23:$C$30,'deck &amp; rules'!$D$23:$M$30))="draw",
                                                     IF(I3274&gt;J3274,1,IF(I3274&lt;J3274,0,2)),
                                                     IF(I3274&gt;H3274,1,IF(I3274&lt;H3274,0,2))),
                                   IF(H3274&lt;7,
                                        IF(G3274&gt;J3274,1,IF(G3274&lt;J3274,0,2)),
                                        IF(G3274&gt;H3274,1,IF(G3274&lt;H3274,0,2))
                                        )
                          )
              )
        )</f>
        <v>0</v>
      </c>
      <c r="L3274">
        <f t="shared" ca="1" si="361"/>
        <v>-309</v>
      </c>
      <c r="M3274">
        <f t="shared" ca="1" si="362"/>
        <v>-375.30000000001024</v>
      </c>
      <c r="N3274">
        <f t="shared" ca="1" si="363"/>
        <v>-528</v>
      </c>
    </row>
    <row r="3275" spans="1:14" x14ac:dyDescent="0.25">
      <c r="A3275">
        <f ca="1"/>
        <v>1</v>
      </c>
      <c r="B3275">
        <f ca="1"/>
        <v>3</v>
      </c>
      <c r="C3275">
        <f ca="1"/>
        <v>3</v>
      </c>
      <c r="D3275">
        <f ca="1"/>
        <v>3</v>
      </c>
      <c r="E3275">
        <f ca="1"/>
        <v>5</v>
      </c>
      <c r="F3275">
        <f ca="1"/>
        <v>9</v>
      </c>
      <c r="G3275">
        <f t="shared" ca="1" si="357"/>
        <v>4</v>
      </c>
      <c r="H3275">
        <f t="shared" ca="1" si="358"/>
        <v>8</v>
      </c>
      <c r="I3275">
        <f t="shared" ca="1" si="359"/>
        <v>7</v>
      </c>
      <c r="J3275">
        <f t="shared" ca="1" si="360"/>
        <v>7</v>
      </c>
      <c r="K3275" cm="1">
        <f t="array" aca="1" ref="K3275" ca="1">IF(G3275&gt;7,
        IF(G3275&gt;H3275, 1, IF(G3275&lt;H3275, 0, 2)),
        IF(       H3275&gt;7,
                     IF(G3275&gt;H3275, 1, IF(G3275&lt;H3275, 0, 2)),
                     IF(         G3275&lt;6,
                                   IF(            _xlfn.XLOOKUP(C3275,'deck &amp; rules'!$D$22:$M$22,_xlfn.XLOOKUP(H3275,'deck &amp; rules'!$C$23:$C$30,'deck &amp; rules'!$D$23:$M$30))="draw",
                                                     IF(I3275&gt;J3275,1,IF(I3275&lt;J3275,0,2)),
                                                     IF(I3275&gt;H3275,1,IF(I3275&lt;H3275,0,2))),
                                   IF(H3275&lt;7,
                                        IF(G3275&gt;J3275,1,IF(G3275&lt;J3275,0,2)),
                                        IF(G3275&gt;H3275,1,IF(G3275&lt;H3275,0,2))
                                        )
                          )
              )
        )</f>
        <v>0</v>
      </c>
      <c r="L3275">
        <f t="shared" ca="1" si="361"/>
        <v>-310</v>
      </c>
      <c r="M3275">
        <f t="shared" ca="1" si="362"/>
        <v>-374.35000000001025</v>
      </c>
      <c r="N3275">
        <f t="shared" ca="1" si="363"/>
        <v>-529</v>
      </c>
    </row>
    <row r="3276" spans="1:14" x14ac:dyDescent="0.25">
      <c r="A3276">
        <f ca="1"/>
        <v>0</v>
      </c>
      <c r="B3276">
        <f ca="1"/>
        <v>7</v>
      </c>
      <c r="C3276">
        <f ca="1"/>
        <v>9</v>
      </c>
      <c r="D3276">
        <f ca="1"/>
        <v>6</v>
      </c>
      <c r="E3276">
        <f ca="1"/>
        <v>6</v>
      </c>
      <c r="F3276">
        <f ca="1"/>
        <v>0</v>
      </c>
      <c r="G3276">
        <f t="shared" ca="1" si="357"/>
        <v>7</v>
      </c>
      <c r="H3276">
        <f t="shared" ca="1" si="358"/>
        <v>2</v>
      </c>
      <c r="I3276">
        <f t="shared" ca="1" si="359"/>
        <v>6</v>
      </c>
      <c r="J3276">
        <f t="shared" ca="1" si="360"/>
        <v>2</v>
      </c>
      <c r="K3276" cm="1">
        <f t="array" aca="1" ref="K3276" ca="1">IF(G3276&gt;7,
        IF(G3276&gt;H3276, 1, IF(G3276&lt;H3276, 0, 2)),
        IF(       H3276&gt;7,
                     IF(G3276&gt;H3276, 1, IF(G3276&lt;H3276, 0, 2)),
                     IF(         G3276&lt;6,
                                   IF(            _xlfn.XLOOKUP(C3276,'deck &amp; rules'!$D$22:$M$22,_xlfn.XLOOKUP(H3276,'deck &amp; rules'!$C$23:$C$30,'deck &amp; rules'!$D$23:$M$30))="draw",
                                                     IF(I3276&gt;J3276,1,IF(I3276&lt;J3276,0,2)),
                                                     IF(I3276&gt;H3276,1,IF(I3276&lt;H3276,0,2))),
                                   IF(H3276&lt;7,
                                        IF(G3276&gt;J3276,1,IF(G3276&lt;J3276,0,2)),
                                        IF(G3276&gt;H3276,1,IF(G3276&lt;H3276,0,2))
                                        )
                          )
              )
        )</f>
        <v>1</v>
      </c>
      <c r="L3276">
        <f t="shared" ca="1" si="361"/>
        <v>-309</v>
      </c>
      <c r="M3276">
        <f t="shared" ca="1" si="362"/>
        <v>-375.35000000001025</v>
      </c>
      <c r="N3276">
        <f t="shared" ca="1" si="363"/>
        <v>-530</v>
      </c>
    </row>
    <row r="3277" spans="1:14" x14ac:dyDescent="0.25">
      <c r="A3277">
        <f ca="1"/>
        <v>7</v>
      </c>
      <c r="B3277">
        <f ca="1"/>
        <v>4</v>
      </c>
      <c r="C3277">
        <f ca="1"/>
        <v>6</v>
      </c>
      <c r="D3277">
        <f ca="1"/>
        <v>8</v>
      </c>
      <c r="E3277">
        <f ca="1"/>
        <v>1</v>
      </c>
      <c r="F3277">
        <f ca="1"/>
        <v>1</v>
      </c>
      <c r="G3277">
        <f t="shared" ca="1" si="357"/>
        <v>1</v>
      </c>
      <c r="H3277">
        <f t="shared" ca="1" si="358"/>
        <v>9</v>
      </c>
      <c r="I3277">
        <f t="shared" ca="1" si="359"/>
        <v>7</v>
      </c>
      <c r="J3277">
        <f t="shared" ca="1" si="360"/>
        <v>0</v>
      </c>
      <c r="K3277" cm="1">
        <f t="array" aca="1" ref="K3277" ca="1">IF(G3277&gt;7,
        IF(G3277&gt;H3277, 1, IF(G3277&lt;H3277, 0, 2)),
        IF(       H3277&gt;7,
                     IF(G3277&gt;H3277, 1, IF(G3277&lt;H3277, 0, 2)),
                     IF(         G3277&lt;6,
                                   IF(            _xlfn.XLOOKUP(C3277,'deck &amp; rules'!$D$22:$M$22,_xlfn.XLOOKUP(H3277,'deck &amp; rules'!$C$23:$C$30,'deck &amp; rules'!$D$23:$M$30))="draw",
                                                     IF(I3277&gt;J3277,1,IF(I3277&lt;J3277,0,2)),
                                                     IF(I3277&gt;H3277,1,IF(I3277&lt;H3277,0,2))),
                                   IF(H3277&lt;7,
                                        IF(G3277&gt;J3277,1,IF(G3277&lt;J3277,0,2)),
                                        IF(G3277&gt;H3277,1,IF(G3277&lt;H3277,0,2))
                                        )
                          )
              )
        )</f>
        <v>0</v>
      </c>
      <c r="L3277">
        <f t="shared" ca="1" si="361"/>
        <v>-310</v>
      </c>
      <c r="M3277">
        <f t="shared" ca="1" si="362"/>
        <v>-374.40000000001027</v>
      </c>
      <c r="N3277">
        <f t="shared" ca="1" si="363"/>
        <v>-531</v>
      </c>
    </row>
    <row r="3278" spans="1:14" x14ac:dyDescent="0.25">
      <c r="A3278">
        <f ca="1"/>
        <v>0</v>
      </c>
      <c r="B3278">
        <f ca="1"/>
        <v>4</v>
      </c>
      <c r="C3278">
        <f ca="1"/>
        <v>6</v>
      </c>
      <c r="D3278">
        <f ca="1"/>
        <v>2</v>
      </c>
      <c r="E3278">
        <f ca="1"/>
        <v>9</v>
      </c>
      <c r="F3278">
        <f ca="1"/>
        <v>0</v>
      </c>
      <c r="G3278">
        <f t="shared" ca="1" si="357"/>
        <v>4</v>
      </c>
      <c r="H3278">
        <f t="shared" ca="1" si="358"/>
        <v>1</v>
      </c>
      <c r="I3278">
        <f t="shared" ca="1" si="359"/>
        <v>0</v>
      </c>
      <c r="J3278">
        <f t="shared" ca="1" si="360"/>
        <v>1</v>
      </c>
      <c r="K3278" cm="1">
        <f t="array" aca="1" ref="K3278" ca="1">IF(G3278&gt;7,
        IF(G3278&gt;H3278, 1, IF(G3278&lt;H3278, 0, 2)),
        IF(       H3278&gt;7,
                     IF(G3278&gt;H3278, 1, IF(G3278&lt;H3278, 0, 2)),
                     IF(         G3278&lt;6,
                                   IF(            _xlfn.XLOOKUP(C3278,'deck &amp; rules'!$D$22:$M$22,_xlfn.XLOOKUP(H3278,'deck &amp; rules'!$C$23:$C$30,'deck &amp; rules'!$D$23:$M$30))="draw",
                                                     IF(I3278&gt;J3278,1,IF(I3278&lt;J3278,0,2)),
                                                     IF(I3278&gt;H3278,1,IF(I3278&lt;H3278,0,2))),
                                   IF(H3278&lt;7,
                                        IF(G3278&gt;J3278,1,IF(G3278&lt;J3278,0,2)),
                                        IF(G3278&gt;H3278,1,IF(G3278&lt;H3278,0,2))
                                        )
                          )
              )
        )</f>
        <v>0</v>
      </c>
      <c r="L3278">
        <f t="shared" ca="1" si="361"/>
        <v>-311</v>
      </c>
      <c r="M3278">
        <f t="shared" ca="1" si="362"/>
        <v>-373.45000000001028</v>
      </c>
      <c r="N3278">
        <f t="shared" ca="1" si="363"/>
        <v>-532</v>
      </c>
    </row>
    <row r="3279" spans="1:14" x14ac:dyDescent="0.25">
      <c r="A3279">
        <f ca="1"/>
        <v>0</v>
      </c>
      <c r="B3279">
        <f ca="1"/>
        <v>0</v>
      </c>
      <c r="C3279">
        <f ca="1"/>
        <v>8</v>
      </c>
      <c r="D3279">
        <f ca="1"/>
        <v>0</v>
      </c>
      <c r="E3279">
        <f ca="1"/>
        <v>3</v>
      </c>
      <c r="F3279">
        <f ca="1"/>
        <v>0</v>
      </c>
      <c r="G3279">
        <f t="shared" ca="1" si="357"/>
        <v>0</v>
      </c>
      <c r="H3279">
        <f t="shared" ca="1" si="358"/>
        <v>3</v>
      </c>
      <c r="I3279">
        <f t="shared" ca="1" si="359"/>
        <v>8</v>
      </c>
      <c r="J3279">
        <f t="shared" ca="1" si="360"/>
        <v>3</v>
      </c>
      <c r="K3279" cm="1">
        <f t="array" aca="1" ref="K3279" ca="1">IF(G3279&gt;7,
        IF(G3279&gt;H3279, 1, IF(G3279&lt;H3279, 0, 2)),
        IF(       H3279&gt;7,
                     IF(G3279&gt;H3279, 1, IF(G3279&lt;H3279, 0, 2)),
                     IF(         G3279&lt;6,
                                   IF(            _xlfn.XLOOKUP(C3279,'deck &amp; rules'!$D$22:$M$22,_xlfn.XLOOKUP(H3279,'deck &amp; rules'!$C$23:$C$30,'deck &amp; rules'!$D$23:$M$30))="draw",
                                                     IF(I3279&gt;J3279,1,IF(I3279&lt;J3279,0,2)),
                                                     IF(I3279&gt;H3279,1,IF(I3279&lt;H3279,0,2))),
                                   IF(H3279&lt;7,
                                        IF(G3279&gt;J3279,1,IF(G3279&lt;J3279,0,2)),
                                        IF(G3279&gt;H3279,1,IF(G3279&lt;H3279,0,2))
                                        )
                          )
              )
        )</f>
        <v>1</v>
      </c>
      <c r="L3279">
        <f t="shared" ca="1" si="361"/>
        <v>-310</v>
      </c>
      <c r="M3279">
        <f t="shared" ca="1" si="362"/>
        <v>-374.45000000001028</v>
      </c>
      <c r="N3279">
        <f t="shared" ca="1" si="363"/>
        <v>-533</v>
      </c>
    </row>
    <row r="3280" spans="1:14" x14ac:dyDescent="0.25">
      <c r="A3280">
        <f ca="1"/>
        <v>7</v>
      </c>
      <c r="B3280">
        <f ca="1"/>
        <v>8</v>
      </c>
      <c r="C3280">
        <f ca="1"/>
        <v>9</v>
      </c>
      <c r="D3280">
        <f ca="1"/>
        <v>0</v>
      </c>
      <c r="E3280">
        <f ca="1"/>
        <v>0</v>
      </c>
      <c r="F3280">
        <f ca="1"/>
        <v>3</v>
      </c>
      <c r="G3280">
        <f t="shared" ca="1" si="357"/>
        <v>5</v>
      </c>
      <c r="H3280">
        <f t="shared" ca="1" si="358"/>
        <v>0</v>
      </c>
      <c r="I3280">
        <f t="shared" ca="1" si="359"/>
        <v>4</v>
      </c>
      <c r="J3280">
        <f t="shared" ca="1" si="360"/>
        <v>3</v>
      </c>
      <c r="K3280" cm="1">
        <f t="array" aca="1" ref="K3280" ca="1">IF(G3280&gt;7,
        IF(G3280&gt;H3280, 1, IF(G3280&lt;H3280, 0, 2)),
        IF(       H3280&gt;7,
                     IF(G3280&gt;H3280, 1, IF(G3280&lt;H3280, 0, 2)),
                     IF(         G3280&lt;6,
                                   IF(            _xlfn.XLOOKUP(C3280,'deck &amp; rules'!$D$22:$M$22,_xlfn.XLOOKUP(H3280,'deck &amp; rules'!$C$23:$C$30,'deck &amp; rules'!$D$23:$M$30))="draw",
                                                     IF(I3280&gt;J3280,1,IF(I3280&lt;J3280,0,2)),
                                                     IF(I3280&gt;H3280,1,IF(I3280&lt;H3280,0,2))),
                                   IF(H3280&lt;7,
                                        IF(G3280&gt;J3280,1,IF(G3280&lt;J3280,0,2)),
                                        IF(G3280&gt;H3280,1,IF(G3280&lt;H3280,0,2))
                                        )
                          )
              )
        )</f>
        <v>1</v>
      </c>
      <c r="L3280">
        <f t="shared" ca="1" si="361"/>
        <v>-309</v>
      </c>
      <c r="M3280">
        <f t="shared" ca="1" si="362"/>
        <v>-375.45000000001028</v>
      </c>
      <c r="N3280">
        <f t="shared" ca="1" si="363"/>
        <v>-534</v>
      </c>
    </row>
    <row r="3281" spans="1:14" x14ac:dyDescent="0.25">
      <c r="A3281">
        <f ca="1"/>
        <v>0</v>
      </c>
      <c r="B3281">
        <f ca="1"/>
        <v>6</v>
      </c>
      <c r="C3281">
        <f ca="1"/>
        <v>5</v>
      </c>
      <c r="D3281">
        <f ca="1"/>
        <v>4</v>
      </c>
      <c r="E3281">
        <f ca="1"/>
        <v>8</v>
      </c>
      <c r="F3281">
        <f ca="1"/>
        <v>7</v>
      </c>
      <c r="G3281">
        <f t="shared" ca="1" si="357"/>
        <v>6</v>
      </c>
      <c r="H3281">
        <f t="shared" ca="1" si="358"/>
        <v>2</v>
      </c>
      <c r="I3281">
        <f t="shared" ca="1" si="359"/>
        <v>1</v>
      </c>
      <c r="J3281">
        <f t="shared" ca="1" si="360"/>
        <v>9</v>
      </c>
      <c r="K3281" cm="1">
        <f t="array" aca="1" ref="K3281" ca="1">IF(G3281&gt;7,
        IF(G3281&gt;H3281, 1, IF(G3281&lt;H3281, 0, 2)),
        IF(       H3281&gt;7,
                     IF(G3281&gt;H3281, 1, IF(G3281&lt;H3281, 0, 2)),
                     IF(         G3281&lt;6,
                                   IF(            _xlfn.XLOOKUP(C3281,'deck &amp; rules'!$D$22:$M$22,_xlfn.XLOOKUP(H3281,'deck &amp; rules'!$C$23:$C$30,'deck &amp; rules'!$D$23:$M$30))="draw",
                                                     IF(I3281&gt;J3281,1,IF(I3281&lt;J3281,0,2)),
                                                     IF(I3281&gt;H3281,1,IF(I3281&lt;H3281,0,2))),
                                   IF(H3281&lt;7,
                                        IF(G3281&gt;J3281,1,IF(G3281&lt;J3281,0,2)),
                                        IF(G3281&gt;H3281,1,IF(G3281&lt;H3281,0,2))
                                        )
                          )
              )
        )</f>
        <v>0</v>
      </c>
      <c r="L3281">
        <f t="shared" ca="1" si="361"/>
        <v>-310</v>
      </c>
      <c r="M3281">
        <f t="shared" ca="1" si="362"/>
        <v>-374.50000000001029</v>
      </c>
      <c r="N3281">
        <f t="shared" ca="1" si="363"/>
        <v>-535</v>
      </c>
    </row>
    <row r="3282" spans="1:14" x14ac:dyDescent="0.25">
      <c r="A3282">
        <f ca="1"/>
        <v>0</v>
      </c>
      <c r="B3282">
        <f ca="1"/>
        <v>0</v>
      </c>
      <c r="C3282">
        <f ca="1"/>
        <v>7</v>
      </c>
      <c r="D3282">
        <f ca="1"/>
        <v>0</v>
      </c>
      <c r="E3282">
        <f ca="1"/>
        <v>2</v>
      </c>
      <c r="F3282">
        <f ca="1"/>
        <v>0</v>
      </c>
      <c r="G3282">
        <f t="shared" ca="1" si="357"/>
        <v>0</v>
      </c>
      <c r="H3282">
        <f t="shared" ca="1" si="358"/>
        <v>2</v>
      </c>
      <c r="I3282">
        <f t="shared" ca="1" si="359"/>
        <v>7</v>
      </c>
      <c r="J3282">
        <f t="shared" ca="1" si="360"/>
        <v>2</v>
      </c>
      <c r="K3282" cm="1">
        <f t="array" aca="1" ref="K3282" ca="1">IF(G3282&gt;7,
        IF(G3282&gt;H3282, 1, IF(G3282&lt;H3282, 0, 2)),
        IF(       H3282&gt;7,
                     IF(G3282&gt;H3282, 1, IF(G3282&lt;H3282, 0, 2)),
                     IF(         G3282&lt;6,
                                   IF(            _xlfn.XLOOKUP(C3282,'deck &amp; rules'!$D$22:$M$22,_xlfn.XLOOKUP(H3282,'deck &amp; rules'!$C$23:$C$30,'deck &amp; rules'!$D$23:$M$30))="draw",
                                                     IF(I3282&gt;J3282,1,IF(I3282&lt;J3282,0,2)),
                                                     IF(I3282&gt;H3282,1,IF(I3282&lt;H3282,0,2))),
                                   IF(H3282&lt;7,
                                        IF(G3282&gt;J3282,1,IF(G3282&lt;J3282,0,2)),
                                        IF(G3282&gt;H3282,1,IF(G3282&lt;H3282,0,2))
                                        )
                          )
              )
        )</f>
        <v>1</v>
      </c>
      <c r="L3282">
        <f t="shared" ca="1" si="361"/>
        <v>-309</v>
      </c>
      <c r="M3282">
        <f t="shared" ca="1" si="362"/>
        <v>-375.50000000001029</v>
      </c>
      <c r="N3282">
        <f t="shared" ca="1" si="363"/>
        <v>-536</v>
      </c>
    </row>
    <row r="3283" spans="1:14" x14ac:dyDescent="0.25">
      <c r="A3283">
        <f ca="1"/>
        <v>0</v>
      </c>
      <c r="B3283">
        <f ca="1"/>
        <v>0</v>
      </c>
      <c r="C3283">
        <f ca="1"/>
        <v>0</v>
      </c>
      <c r="D3283">
        <f ca="1"/>
        <v>9</v>
      </c>
      <c r="E3283">
        <f ca="1"/>
        <v>1</v>
      </c>
      <c r="F3283">
        <f ca="1"/>
        <v>0</v>
      </c>
      <c r="G3283">
        <f t="shared" ca="1" si="357"/>
        <v>0</v>
      </c>
      <c r="H3283">
        <f t="shared" ca="1" si="358"/>
        <v>0</v>
      </c>
      <c r="I3283">
        <f t="shared" ca="1" si="359"/>
        <v>0</v>
      </c>
      <c r="J3283">
        <f t="shared" ca="1" si="360"/>
        <v>0</v>
      </c>
      <c r="K3283" cm="1">
        <f t="array" aca="1" ref="K3283" ca="1">IF(G3283&gt;7,
        IF(G3283&gt;H3283, 1, IF(G3283&lt;H3283, 0, 2)),
        IF(       H3283&gt;7,
                     IF(G3283&gt;H3283, 1, IF(G3283&lt;H3283, 0, 2)),
                     IF(         G3283&lt;6,
                                   IF(            _xlfn.XLOOKUP(C3283,'deck &amp; rules'!$D$22:$M$22,_xlfn.XLOOKUP(H3283,'deck &amp; rules'!$C$23:$C$30,'deck &amp; rules'!$D$23:$M$30))="draw",
                                                     IF(I3283&gt;J3283,1,IF(I3283&lt;J3283,0,2)),
                                                     IF(I3283&gt;H3283,1,IF(I3283&lt;H3283,0,2))),
                                   IF(H3283&lt;7,
                                        IF(G3283&gt;J3283,1,IF(G3283&lt;J3283,0,2)),
                                        IF(G3283&gt;H3283,1,IF(G3283&lt;H3283,0,2))
                                        )
                          )
              )
        )</f>
        <v>2</v>
      </c>
      <c r="L3283">
        <f t="shared" ca="1" si="361"/>
        <v>-310</v>
      </c>
      <c r="M3283">
        <f t="shared" ca="1" si="362"/>
        <v>-376.50000000001029</v>
      </c>
      <c r="N3283">
        <f t="shared" ca="1" si="363"/>
        <v>-528</v>
      </c>
    </row>
    <row r="3284" spans="1:14" x14ac:dyDescent="0.25">
      <c r="A3284">
        <f ca="1"/>
        <v>8</v>
      </c>
      <c r="B3284">
        <f ca="1"/>
        <v>0</v>
      </c>
      <c r="C3284">
        <f ca="1"/>
        <v>7</v>
      </c>
      <c r="D3284">
        <f ca="1"/>
        <v>1</v>
      </c>
      <c r="E3284">
        <f ca="1"/>
        <v>0</v>
      </c>
      <c r="F3284">
        <f ca="1"/>
        <v>2</v>
      </c>
      <c r="G3284">
        <f t="shared" ca="1" si="357"/>
        <v>8</v>
      </c>
      <c r="H3284">
        <f t="shared" ca="1" si="358"/>
        <v>1</v>
      </c>
      <c r="I3284">
        <f t="shared" ca="1" si="359"/>
        <v>5</v>
      </c>
      <c r="J3284">
        <f t="shared" ca="1" si="360"/>
        <v>3</v>
      </c>
      <c r="K3284" cm="1">
        <f t="array" aca="1" ref="K3284" ca="1">IF(G3284&gt;7,
        IF(G3284&gt;H3284, 1, IF(G3284&lt;H3284, 0, 2)),
        IF(       H3284&gt;7,
                     IF(G3284&gt;H3284, 1, IF(G3284&lt;H3284, 0, 2)),
                     IF(         G3284&lt;6,
                                   IF(            _xlfn.XLOOKUP(C3284,'deck &amp; rules'!$D$22:$M$22,_xlfn.XLOOKUP(H3284,'deck &amp; rules'!$C$23:$C$30,'deck &amp; rules'!$D$23:$M$30))="draw",
                                                     IF(I3284&gt;J3284,1,IF(I3284&lt;J3284,0,2)),
                                                     IF(I3284&gt;H3284,1,IF(I3284&lt;H3284,0,2))),
                                   IF(H3284&lt;7,
                                        IF(G3284&gt;J3284,1,IF(G3284&lt;J3284,0,2)),
                                        IF(G3284&gt;H3284,1,IF(G3284&lt;H3284,0,2))
                                        )
                          )
              )
        )</f>
        <v>1</v>
      </c>
      <c r="L3284">
        <f t="shared" ca="1" si="361"/>
        <v>-309</v>
      </c>
      <c r="M3284">
        <f t="shared" ca="1" si="362"/>
        <v>-377.50000000001029</v>
      </c>
      <c r="N3284">
        <f t="shared" ca="1" si="363"/>
        <v>-529</v>
      </c>
    </row>
    <row r="3285" spans="1:14" x14ac:dyDescent="0.25">
      <c r="A3285">
        <f ca="1"/>
        <v>1</v>
      </c>
      <c r="B3285">
        <f ca="1"/>
        <v>0</v>
      </c>
      <c r="C3285">
        <f ca="1"/>
        <v>6</v>
      </c>
      <c r="D3285">
        <f ca="1"/>
        <v>5</v>
      </c>
      <c r="E3285">
        <f ca="1"/>
        <v>0</v>
      </c>
      <c r="F3285">
        <f ca="1"/>
        <v>0</v>
      </c>
      <c r="G3285">
        <f t="shared" ca="1" si="357"/>
        <v>1</v>
      </c>
      <c r="H3285">
        <f t="shared" ca="1" si="358"/>
        <v>5</v>
      </c>
      <c r="I3285">
        <f t="shared" ca="1" si="359"/>
        <v>7</v>
      </c>
      <c r="J3285">
        <f t="shared" ca="1" si="360"/>
        <v>5</v>
      </c>
      <c r="K3285" cm="1">
        <f t="array" aca="1" ref="K3285" ca="1">IF(G3285&gt;7,
        IF(G3285&gt;H3285, 1, IF(G3285&lt;H3285, 0, 2)),
        IF(       H3285&gt;7,
                     IF(G3285&gt;H3285, 1, IF(G3285&lt;H3285, 0, 2)),
                     IF(         G3285&lt;6,
                                   IF(            _xlfn.XLOOKUP(C3285,'deck &amp; rules'!$D$22:$M$22,_xlfn.XLOOKUP(H3285,'deck &amp; rules'!$C$23:$C$30,'deck &amp; rules'!$D$23:$M$30))="draw",
                                                     IF(I3285&gt;J3285,1,IF(I3285&lt;J3285,0,2)),
                                                     IF(I3285&gt;H3285,1,IF(I3285&lt;H3285,0,2))),
                                   IF(H3285&lt;7,
                                        IF(G3285&gt;J3285,1,IF(G3285&lt;J3285,0,2)),
                                        IF(G3285&gt;H3285,1,IF(G3285&lt;H3285,0,2))
                                        )
                          )
              )
        )</f>
        <v>1</v>
      </c>
      <c r="L3285">
        <f t="shared" ca="1" si="361"/>
        <v>-308</v>
      </c>
      <c r="M3285">
        <f t="shared" ca="1" si="362"/>
        <v>-378.50000000001029</v>
      </c>
      <c r="N3285">
        <f t="shared" ca="1" si="363"/>
        <v>-530</v>
      </c>
    </row>
    <row r="3286" spans="1:14" x14ac:dyDescent="0.25">
      <c r="A3286">
        <f ca="1"/>
        <v>0</v>
      </c>
      <c r="B3286">
        <f ca="1"/>
        <v>5</v>
      </c>
      <c r="C3286">
        <f ca="1"/>
        <v>1</v>
      </c>
      <c r="D3286">
        <f ca="1"/>
        <v>4</v>
      </c>
      <c r="E3286">
        <f ca="1"/>
        <v>0</v>
      </c>
      <c r="F3286">
        <f ca="1"/>
        <v>4</v>
      </c>
      <c r="G3286">
        <f t="shared" ca="1" si="357"/>
        <v>5</v>
      </c>
      <c r="H3286">
        <f t="shared" ca="1" si="358"/>
        <v>4</v>
      </c>
      <c r="I3286">
        <f t="shared" ca="1" si="359"/>
        <v>6</v>
      </c>
      <c r="J3286">
        <f t="shared" ca="1" si="360"/>
        <v>8</v>
      </c>
      <c r="K3286" cm="1">
        <f t="array" aca="1" ref="K3286" ca="1">IF(G3286&gt;7,
        IF(G3286&gt;H3286, 1, IF(G3286&lt;H3286, 0, 2)),
        IF(       H3286&gt;7,
                     IF(G3286&gt;H3286, 1, IF(G3286&lt;H3286, 0, 2)),
                     IF(         G3286&lt;6,
                                   IF(            _xlfn.XLOOKUP(C3286,'deck &amp; rules'!$D$22:$M$22,_xlfn.XLOOKUP(H3286,'deck &amp; rules'!$C$23:$C$30,'deck &amp; rules'!$D$23:$M$30))="draw",
                                                     IF(I3286&gt;J3286,1,IF(I3286&lt;J3286,0,2)),
                                                     IF(I3286&gt;H3286,1,IF(I3286&lt;H3286,0,2))),
                                   IF(H3286&lt;7,
                                        IF(G3286&gt;J3286,1,IF(G3286&lt;J3286,0,2)),
                                        IF(G3286&gt;H3286,1,IF(G3286&lt;H3286,0,2))
                                        )
                          )
              )
        )</f>
        <v>1</v>
      </c>
      <c r="L3286">
        <f t="shared" ca="1" si="361"/>
        <v>-307</v>
      </c>
      <c r="M3286">
        <f t="shared" ca="1" si="362"/>
        <v>-379.50000000001029</v>
      </c>
      <c r="N3286">
        <f t="shared" ca="1" si="363"/>
        <v>-531</v>
      </c>
    </row>
    <row r="3287" spans="1:14" x14ac:dyDescent="0.25">
      <c r="A3287">
        <f ca="1"/>
        <v>1</v>
      </c>
      <c r="B3287">
        <f ca="1"/>
        <v>0</v>
      </c>
      <c r="C3287">
        <f ca="1"/>
        <v>5</v>
      </c>
      <c r="D3287">
        <f ca="1"/>
        <v>0</v>
      </c>
      <c r="E3287">
        <f ca="1"/>
        <v>7</v>
      </c>
      <c r="F3287">
        <f ca="1"/>
        <v>0</v>
      </c>
      <c r="G3287">
        <f t="shared" ca="1" si="357"/>
        <v>1</v>
      </c>
      <c r="H3287">
        <f t="shared" ca="1" si="358"/>
        <v>7</v>
      </c>
      <c r="I3287">
        <f t="shared" ca="1" si="359"/>
        <v>6</v>
      </c>
      <c r="J3287">
        <f t="shared" ca="1" si="360"/>
        <v>7</v>
      </c>
      <c r="K3287" cm="1">
        <f t="array" aca="1" ref="K3287" ca="1">IF(G3287&gt;7,
        IF(G3287&gt;H3287, 1, IF(G3287&lt;H3287, 0, 2)),
        IF(       H3287&gt;7,
                     IF(G3287&gt;H3287, 1, IF(G3287&lt;H3287, 0, 2)),
                     IF(         G3287&lt;6,
                                   IF(            _xlfn.XLOOKUP(C3287,'deck &amp; rules'!$D$22:$M$22,_xlfn.XLOOKUP(H3287,'deck &amp; rules'!$C$23:$C$30,'deck &amp; rules'!$D$23:$M$30))="draw",
                                                     IF(I3287&gt;J3287,1,IF(I3287&lt;J3287,0,2)),
                                                     IF(I3287&gt;H3287,1,IF(I3287&lt;H3287,0,2))),
                                   IF(H3287&lt;7,
                                        IF(G3287&gt;J3287,1,IF(G3287&lt;J3287,0,2)),
                                        IF(G3287&gt;H3287,1,IF(G3287&lt;H3287,0,2))
                                        )
                          )
              )
        )</f>
        <v>0</v>
      </c>
      <c r="L3287">
        <f t="shared" ca="1" si="361"/>
        <v>-308</v>
      </c>
      <c r="M3287">
        <f t="shared" ca="1" si="362"/>
        <v>-378.5500000000103</v>
      </c>
      <c r="N3287">
        <f t="shared" ca="1" si="363"/>
        <v>-532</v>
      </c>
    </row>
    <row r="3288" spans="1:14" x14ac:dyDescent="0.25">
      <c r="A3288">
        <f ca="1"/>
        <v>8</v>
      </c>
      <c r="B3288">
        <f ca="1"/>
        <v>5</v>
      </c>
      <c r="C3288">
        <f ca="1"/>
        <v>0</v>
      </c>
      <c r="D3288">
        <f ca="1"/>
        <v>0</v>
      </c>
      <c r="E3288">
        <f ca="1"/>
        <v>9</v>
      </c>
      <c r="F3288">
        <f ca="1"/>
        <v>2</v>
      </c>
      <c r="G3288">
        <f t="shared" ca="1" si="357"/>
        <v>3</v>
      </c>
      <c r="H3288">
        <f t="shared" ca="1" si="358"/>
        <v>9</v>
      </c>
      <c r="I3288">
        <f t="shared" ca="1" si="359"/>
        <v>3</v>
      </c>
      <c r="J3288">
        <f t="shared" ca="1" si="360"/>
        <v>1</v>
      </c>
      <c r="K3288" cm="1">
        <f t="array" aca="1" ref="K3288" ca="1">IF(G3288&gt;7,
        IF(G3288&gt;H3288, 1, IF(G3288&lt;H3288, 0, 2)),
        IF(       H3288&gt;7,
                     IF(G3288&gt;H3288, 1, IF(G3288&lt;H3288, 0, 2)),
                     IF(         G3288&lt;6,
                                   IF(            _xlfn.XLOOKUP(C3288,'deck &amp; rules'!$D$22:$M$22,_xlfn.XLOOKUP(H3288,'deck &amp; rules'!$C$23:$C$30,'deck &amp; rules'!$D$23:$M$30))="draw",
                                                     IF(I3288&gt;J3288,1,IF(I3288&lt;J3288,0,2)),
                                                     IF(I3288&gt;H3288,1,IF(I3288&lt;H3288,0,2))),
                                   IF(H3288&lt;7,
                                        IF(G3288&gt;J3288,1,IF(G3288&lt;J3288,0,2)),
                                        IF(G3288&gt;H3288,1,IF(G3288&lt;H3288,0,2))
                                        )
                          )
              )
        )</f>
        <v>0</v>
      </c>
      <c r="L3288">
        <f t="shared" ca="1" si="361"/>
        <v>-309</v>
      </c>
      <c r="M3288">
        <f t="shared" ca="1" si="362"/>
        <v>-377.60000000001031</v>
      </c>
      <c r="N3288">
        <f t="shared" ca="1" si="363"/>
        <v>-533</v>
      </c>
    </row>
    <row r="3289" spans="1:14" x14ac:dyDescent="0.25">
      <c r="A3289">
        <f ca="1"/>
        <v>5</v>
      </c>
      <c r="B3289">
        <f ca="1"/>
        <v>0</v>
      </c>
      <c r="C3289">
        <f ca="1"/>
        <v>0</v>
      </c>
      <c r="D3289">
        <f ca="1"/>
        <v>4</v>
      </c>
      <c r="E3289">
        <f ca="1"/>
        <v>1</v>
      </c>
      <c r="F3289">
        <f ca="1"/>
        <v>3</v>
      </c>
      <c r="G3289">
        <f t="shared" ca="1" si="357"/>
        <v>5</v>
      </c>
      <c r="H3289">
        <f t="shared" ca="1" si="358"/>
        <v>5</v>
      </c>
      <c r="I3289">
        <f t="shared" ca="1" si="359"/>
        <v>5</v>
      </c>
      <c r="J3289">
        <f t="shared" ca="1" si="360"/>
        <v>8</v>
      </c>
      <c r="K3289" cm="1">
        <f t="array" aca="1" ref="K3289" ca="1">IF(G3289&gt;7,
        IF(G3289&gt;H3289, 1, IF(G3289&lt;H3289, 0, 2)),
        IF(       H3289&gt;7,
                     IF(G3289&gt;H3289, 1, IF(G3289&lt;H3289, 0, 2)),
                     IF(         G3289&lt;6,
                                   IF(            _xlfn.XLOOKUP(C3289,'deck &amp; rules'!$D$22:$M$22,_xlfn.XLOOKUP(H3289,'deck &amp; rules'!$C$23:$C$30,'deck &amp; rules'!$D$23:$M$30))="draw",
                                                     IF(I3289&gt;J3289,1,IF(I3289&lt;J3289,0,2)),
                                                     IF(I3289&gt;H3289,1,IF(I3289&lt;H3289,0,2))),
                                   IF(H3289&lt;7,
                                        IF(G3289&gt;J3289,1,IF(G3289&lt;J3289,0,2)),
                                        IF(G3289&gt;H3289,1,IF(G3289&lt;H3289,0,2))
                                        )
                          )
              )
        )</f>
        <v>2</v>
      </c>
      <c r="L3289">
        <f t="shared" ca="1" si="361"/>
        <v>-310</v>
      </c>
      <c r="M3289">
        <f t="shared" ca="1" si="362"/>
        <v>-378.60000000001031</v>
      </c>
      <c r="N3289">
        <f t="shared" ca="1" si="363"/>
        <v>-525</v>
      </c>
    </row>
    <row r="3290" spans="1:14" x14ac:dyDescent="0.25">
      <c r="A3290">
        <f ca="1"/>
        <v>0</v>
      </c>
      <c r="B3290">
        <f ca="1"/>
        <v>2</v>
      </c>
      <c r="C3290">
        <f ca="1"/>
        <v>6</v>
      </c>
      <c r="D3290">
        <f ca="1"/>
        <v>8</v>
      </c>
      <c r="E3290">
        <f ca="1"/>
        <v>4</v>
      </c>
      <c r="F3290">
        <f ca="1"/>
        <v>2</v>
      </c>
      <c r="G3290">
        <f t="shared" ca="1" si="357"/>
        <v>2</v>
      </c>
      <c r="H3290">
        <f t="shared" ca="1" si="358"/>
        <v>2</v>
      </c>
      <c r="I3290">
        <f t="shared" ca="1" si="359"/>
        <v>8</v>
      </c>
      <c r="J3290">
        <f t="shared" ca="1" si="360"/>
        <v>4</v>
      </c>
      <c r="K3290" cm="1">
        <f t="array" aca="1" ref="K3290" ca="1">IF(G3290&gt;7,
        IF(G3290&gt;H3290, 1, IF(G3290&lt;H3290, 0, 2)),
        IF(       H3290&gt;7,
                     IF(G3290&gt;H3290, 1, IF(G3290&lt;H3290, 0, 2)),
                     IF(         G3290&lt;6,
                                   IF(            _xlfn.XLOOKUP(C3290,'deck &amp; rules'!$D$22:$M$22,_xlfn.XLOOKUP(H3290,'deck &amp; rules'!$C$23:$C$30,'deck &amp; rules'!$D$23:$M$30))="draw",
                                                     IF(I3290&gt;J3290,1,IF(I3290&lt;J3290,0,2)),
                                                     IF(I3290&gt;H3290,1,IF(I3290&lt;H3290,0,2))),
                                   IF(H3290&lt;7,
                                        IF(G3290&gt;J3290,1,IF(G3290&lt;J3290,0,2)),
                                        IF(G3290&gt;H3290,1,IF(G3290&lt;H3290,0,2))
                                        )
                          )
              )
        )</f>
        <v>1</v>
      </c>
      <c r="L3290">
        <f t="shared" ca="1" si="361"/>
        <v>-309</v>
      </c>
      <c r="M3290">
        <f t="shared" ca="1" si="362"/>
        <v>-379.60000000001031</v>
      </c>
      <c r="N3290">
        <f t="shared" ca="1" si="363"/>
        <v>-526</v>
      </c>
    </row>
    <row r="3291" spans="1:14" x14ac:dyDescent="0.25">
      <c r="A3291">
        <f ca="1"/>
        <v>7</v>
      </c>
      <c r="B3291">
        <f ca="1"/>
        <v>2</v>
      </c>
      <c r="C3291">
        <f ca="1"/>
        <v>8</v>
      </c>
      <c r="D3291">
        <f ca="1"/>
        <v>0</v>
      </c>
      <c r="E3291">
        <f ca="1"/>
        <v>9</v>
      </c>
      <c r="F3291">
        <f ca="1"/>
        <v>0</v>
      </c>
      <c r="G3291">
        <f t="shared" ca="1" si="357"/>
        <v>9</v>
      </c>
      <c r="H3291">
        <f t="shared" ca="1" si="358"/>
        <v>9</v>
      </c>
      <c r="I3291">
        <f t="shared" ca="1" si="359"/>
        <v>7</v>
      </c>
      <c r="J3291">
        <f t="shared" ca="1" si="360"/>
        <v>9</v>
      </c>
      <c r="K3291" cm="1">
        <f t="array" aca="1" ref="K3291" ca="1">IF(G3291&gt;7,
        IF(G3291&gt;H3291, 1, IF(G3291&lt;H3291, 0, 2)),
        IF(       H3291&gt;7,
                     IF(G3291&gt;H3291, 1, IF(G3291&lt;H3291, 0, 2)),
                     IF(         G3291&lt;6,
                                   IF(            _xlfn.XLOOKUP(C3291,'deck &amp; rules'!$D$22:$M$22,_xlfn.XLOOKUP(H3291,'deck &amp; rules'!$C$23:$C$30,'deck &amp; rules'!$D$23:$M$30))="draw",
                                                     IF(I3291&gt;J3291,1,IF(I3291&lt;J3291,0,2)),
                                                     IF(I3291&gt;H3291,1,IF(I3291&lt;H3291,0,2))),
                                   IF(H3291&lt;7,
                                        IF(G3291&gt;J3291,1,IF(G3291&lt;J3291,0,2)),
                                        IF(G3291&gt;H3291,1,IF(G3291&lt;H3291,0,2))
                                        )
                          )
              )
        )</f>
        <v>2</v>
      </c>
      <c r="L3291">
        <f t="shared" ca="1" si="361"/>
        <v>-310</v>
      </c>
      <c r="M3291">
        <f t="shared" ca="1" si="362"/>
        <v>-380.60000000001031</v>
      </c>
      <c r="N3291">
        <f t="shared" ca="1" si="363"/>
        <v>-518</v>
      </c>
    </row>
    <row r="3292" spans="1:14" x14ac:dyDescent="0.25">
      <c r="A3292">
        <f ca="1"/>
        <v>0</v>
      </c>
      <c r="B3292">
        <f ca="1"/>
        <v>0</v>
      </c>
      <c r="C3292">
        <f ca="1"/>
        <v>0</v>
      </c>
      <c r="D3292">
        <f ca="1"/>
        <v>3</v>
      </c>
      <c r="E3292">
        <f ca="1"/>
        <v>5</v>
      </c>
      <c r="F3292">
        <f ca="1"/>
        <v>9</v>
      </c>
      <c r="G3292">
        <f t="shared" ca="1" si="357"/>
        <v>0</v>
      </c>
      <c r="H3292">
        <f t="shared" ca="1" si="358"/>
        <v>8</v>
      </c>
      <c r="I3292">
        <f t="shared" ca="1" si="359"/>
        <v>0</v>
      </c>
      <c r="J3292">
        <f t="shared" ca="1" si="360"/>
        <v>7</v>
      </c>
      <c r="K3292" cm="1">
        <f t="array" aca="1" ref="K3292" ca="1">IF(G3292&gt;7,
        IF(G3292&gt;H3292, 1, IF(G3292&lt;H3292, 0, 2)),
        IF(       H3292&gt;7,
                     IF(G3292&gt;H3292, 1, IF(G3292&lt;H3292, 0, 2)),
                     IF(         G3292&lt;6,
                                   IF(            _xlfn.XLOOKUP(C3292,'deck &amp; rules'!$D$22:$M$22,_xlfn.XLOOKUP(H3292,'deck &amp; rules'!$C$23:$C$30,'deck &amp; rules'!$D$23:$M$30))="draw",
                                                     IF(I3292&gt;J3292,1,IF(I3292&lt;J3292,0,2)),
                                                     IF(I3292&gt;H3292,1,IF(I3292&lt;H3292,0,2))),
                                   IF(H3292&lt;7,
                                        IF(G3292&gt;J3292,1,IF(G3292&lt;J3292,0,2)),
                                        IF(G3292&gt;H3292,1,IF(G3292&lt;H3292,0,2))
                                        )
                          )
              )
        )</f>
        <v>0</v>
      </c>
      <c r="L3292">
        <f t="shared" ca="1" si="361"/>
        <v>-311</v>
      </c>
      <c r="M3292">
        <f t="shared" ca="1" si="362"/>
        <v>-379.65000000001032</v>
      </c>
      <c r="N3292">
        <f t="shared" ca="1" si="363"/>
        <v>-519</v>
      </c>
    </row>
    <row r="3293" spans="1:14" x14ac:dyDescent="0.25">
      <c r="A3293">
        <f ca="1"/>
        <v>4</v>
      </c>
      <c r="B3293">
        <f ca="1"/>
        <v>9</v>
      </c>
      <c r="C3293">
        <f ca="1"/>
        <v>3</v>
      </c>
      <c r="D3293">
        <f ca="1"/>
        <v>7</v>
      </c>
      <c r="E3293">
        <f ca="1"/>
        <v>0</v>
      </c>
      <c r="F3293">
        <f ca="1"/>
        <v>1</v>
      </c>
      <c r="G3293">
        <f t="shared" ca="1" si="357"/>
        <v>3</v>
      </c>
      <c r="H3293">
        <f t="shared" ca="1" si="358"/>
        <v>7</v>
      </c>
      <c r="I3293">
        <f t="shared" ca="1" si="359"/>
        <v>6</v>
      </c>
      <c r="J3293">
        <f t="shared" ca="1" si="360"/>
        <v>8</v>
      </c>
      <c r="K3293" cm="1">
        <f t="array" aca="1" ref="K3293" ca="1">IF(G3293&gt;7,
        IF(G3293&gt;H3293, 1, IF(G3293&lt;H3293, 0, 2)),
        IF(       H3293&gt;7,
                     IF(G3293&gt;H3293, 1, IF(G3293&lt;H3293, 0, 2)),
                     IF(         G3293&lt;6,
                                   IF(            _xlfn.XLOOKUP(C3293,'deck &amp; rules'!$D$22:$M$22,_xlfn.XLOOKUP(H3293,'deck &amp; rules'!$C$23:$C$30,'deck &amp; rules'!$D$23:$M$30))="draw",
                                                     IF(I3293&gt;J3293,1,IF(I3293&lt;J3293,0,2)),
                                                     IF(I3293&gt;H3293,1,IF(I3293&lt;H3293,0,2))),
                                   IF(H3293&lt;7,
                                        IF(G3293&gt;J3293,1,IF(G3293&lt;J3293,0,2)),
                                        IF(G3293&gt;H3293,1,IF(G3293&lt;H3293,0,2))
                                        )
                          )
              )
        )</f>
        <v>0</v>
      </c>
      <c r="L3293">
        <f t="shared" ca="1" si="361"/>
        <v>-312</v>
      </c>
      <c r="M3293">
        <f t="shared" ca="1" si="362"/>
        <v>-378.70000000001033</v>
      </c>
      <c r="N3293">
        <f t="shared" ca="1" si="363"/>
        <v>-520</v>
      </c>
    </row>
    <row r="3294" spans="1:14" x14ac:dyDescent="0.25">
      <c r="A3294">
        <f ca="1"/>
        <v>2</v>
      </c>
      <c r="B3294">
        <f ca="1"/>
        <v>9</v>
      </c>
      <c r="C3294">
        <f ca="1"/>
        <v>2</v>
      </c>
      <c r="D3294">
        <f ca="1"/>
        <v>0</v>
      </c>
      <c r="E3294">
        <f ca="1"/>
        <v>5</v>
      </c>
      <c r="F3294">
        <f ca="1"/>
        <v>0</v>
      </c>
      <c r="G3294">
        <f t="shared" ca="1" si="357"/>
        <v>1</v>
      </c>
      <c r="H3294">
        <f t="shared" ca="1" si="358"/>
        <v>5</v>
      </c>
      <c r="I3294">
        <f t="shared" ca="1" si="359"/>
        <v>3</v>
      </c>
      <c r="J3294">
        <f t="shared" ca="1" si="360"/>
        <v>5</v>
      </c>
      <c r="K3294" cm="1">
        <f t="array" aca="1" ref="K3294" ca="1">IF(G3294&gt;7,
        IF(G3294&gt;H3294, 1, IF(G3294&lt;H3294, 0, 2)),
        IF(       H3294&gt;7,
                     IF(G3294&gt;H3294, 1, IF(G3294&lt;H3294, 0, 2)),
                     IF(         G3294&lt;6,
                                   IF(            _xlfn.XLOOKUP(C3294,'deck &amp; rules'!$D$22:$M$22,_xlfn.XLOOKUP(H3294,'deck &amp; rules'!$C$23:$C$30,'deck &amp; rules'!$D$23:$M$30))="draw",
                                                     IF(I3294&gt;J3294,1,IF(I3294&lt;J3294,0,2)),
                                                     IF(I3294&gt;H3294,1,IF(I3294&lt;H3294,0,2))),
                                   IF(H3294&lt;7,
                                        IF(G3294&gt;J3294,1,IF(G3294&lt;J3294,0,2)),
                                        IF(G3294&gt;H3294,1,IF(G3294&lt;H3294,0,2))
                                        )
                          )
              )
        )</f>
        <v>0</v>
      </c>
      <c r="L3294">
        <f t="shared" ca="1" si="361"/>
        <v>-313</v>
      </c>
      <c r="M3294">
        <f t="shared" ca="1" si="362"/>
        <v>-377.75000000001035</v>
      </c>
      <c r="N3294">
        <f t="shared" ca="1" si="363"/>
        <v>-521</v>
      </c>
    </row>
    <row r="3295" spans="1:14" x14ac:dyDescent="0.25">
      <c r="A3295">
        <f ca="1"/>
        <v>0</v>
      </c>
      <c r="B3295">
        <f ca="1"/>
        <v>7</v>
      </c>
      <c r="C3295">
        <f ca="1"/>
        <v>4</v>
      </c>
      <c r="D3295">
        <f ca="1"/>
        <v>2</v>
      </c>
      <c r="E3295">
        <f ca="1"/>
        <v>5</v>
      </c>
      <c r="F3295">
        <f ca="1"/>
        <v>0</v>
      </c>
      <c r="G3295">
        <f t="shared" ca="1" si="357"/>
        <v>7</v>
      </c>
      <c r="H3295">
        <f t="shared" ca="1" si="358"/>
        <v>7</v>
      </c>
      <c r="I3295">
        <f t="shared" ca="1" si="359"/>
        <v>1</v>
      </c>
      <c r="J3295">
        <f t="shared" ca="1" si="360"/>
        <v>7</v>
      </c>
      <c r="K3295" cm="1">
        <f t="array" aca="1" ref="K3295" ca="1">IF(G3295&gt;7,
        IF(G3295&gt;H3295, 1, IF(G3295&lt;H3295, 0, 2)),
        IF(       H3295&gt;7,
                     IF(G3295&gt;H3295, 1, IF(G3295&lt;H3295, 0, 2)),
                     IF(         G3295&lt;6,
                                   IF(            _xlfn.XLOOKUP(C3295,'deck &amp; rules'!$D$22:$M$22,_xlfn.XLOOKUP(H3295,'deck &amp; rules'!$C$23:$C$30,'deck &amp; rules'!$D$23:$M$30))="draw",
                                                     IF(I3295&gt;J3295,1,IF(I3295&lt;J3295,0,2)),
                                                     IF(I3295&gt;H3295,1,IF(I3295&lt;H3295,0,2))),
                                   IF(H3295&lt;7,
                                        IF(G3295&gt;J3295,1,IF(G3295&lt;J3295,0,2)),
                                        IF(G3295&gt;H3295,1,IF(G3295&lt;H3295,0,2))
                                        )
                          )
              )
        )</f>
        <v>2</v>
      </c>
      <c r="L3295">
        <f t="shared" ca="1" si="361"/>
        <v>-314</v>
      </c>
      <c r="M3295">
        <f t="shared" ca="1" si="362"/>
        <v>-378.75000000001035</v>
      </c>
      <c r="N3295">
        <f t="shared" ca="1" si="363"/>
        <v>-513</v>
      </c>
    </row>
    <row r="3296" spans="1:14" x14ac:dyDescent="0.25">
      <c r="A3296">
        <f ca="1"/>
        <v>4</v>
      </c>
      <c r="B3296">
        <f ca="1"/>
        <v>0</v>
      </c>
      <c r="C3296">
        <f ca="1"/>
        <v>7</v>
      </c>
      <c r="D3296">
        <f ca="1"/>
        <v>1</v>
      </c>
      <c r="E3296">
        <f ca="1"/>
        <v>0</v>
      </c>
      <c r="F3296">
        <f ca="1"/>
        <v>0</v>
      </c>
      <c r="G3296">
        <f t="shared" ca="1" si="357"/>
        <v>4</v>
      </c>
      <c r="H3296">
        <f t="shared" ca="1" si="358"/>
        <v>1</v>
      </c>
      <c r="I3296">
        <f t="shared" ca="1" si="359"/>
        <v>1</v>
      </c>
      <c r="J3296">
        <f t="shared" ca="1" si="360"/>
        <v>1</v>
      </c>
      <c r="K3296" cm="1">
        <f t="array" aca="1" ref="K3296" ca="1">IF(G3296&gt;7,
        IF(G3296&gt;H3296, 1, IF(G3296&lt;H3296, 0, 2)),
        IF(       H3296&gt;7,
                     IF(G3296&gt;H3296, 1, IF(G3296&lt;H3296, 0, 2)),
                     IF(         G3296&lt;6,
                                   IF(            _xlfn.XLOOKUP(C3296,'deck &amp; rules'!$D$22:$M$22,_xlfn.XLOOKUP(H3296,'deck &amp; rules'!$C$23:$C$30,'deck &amp; rules'!$D$23:$M$30))="draw",
                                                     IF(I3296&gt;J3296,1,IF(I3296&lt;J3296,0,2)),
                                                     IF(I3296&gt;H3296,1,IF(I3296&lt;H3296,0,2))),
                                   IF(H3296&lt;7,
                                        IF(G3296&gt;J3296,1,IF(G3296&lt;J3296,0,2)),
                                        IF(G3296&gt;H3296,1,IF(G3296&lt;H3296,0,2))
                                        )
                          )
              )
        )</f>
        <v>2</v>
      </c>
      <c r="L3296">
        <f t="shared" ca="1" si="361"/>
        <v>-315</v>
      </c>
      <c r="M3296">
        <f t="shared" ca="1" si="362"/>
        <v>-379.75000000001035</v>
      </c>
      <c r="N3296">
        <f t="shared" ca="1" si="363"/>
        <v>-505</v>
      </c>
    </row>
    <row r="3297" spans="1:14" x14ac:dyDescent="0.25">
      <c r="A3297">
        <f ca="1"/>
        <v>1</v>
      </c>
      <c r="B3297">
        <f ca="1"/>
        <v>7</v>
      </c>
      <c r="C3297">
        <f ca="1"/>
        <v>5</v>
      </c>
      <c r="D3297">
        <f ca="1"/>
        <v>0</v>
      </c>
      <c r="E3297">
        <f ca="1"/>
        <v>6</v>
      </c>
      <c r="F3297">
        <f ca="1"/>
        <v>0</v>
      </c>
      <c r="G3297">
        <f t="shared" ca="1" si="357"/>
        <v>8</v>
      </c>
      <c r="H3297">
        <f t="shared" ca="1" si="358"/>
        <v>6</v>
      </c>
      <c r="I3297">
        <f t="shared" ca="1" si="359"/>
        <v>3</v>
      </c>
      <c r="J3297">
        <f t="shared" ca="1" si="360"/>
        <v>6</v>
      </c>
      <c r="K3297" cm="1">
        <f t="array" aca="1" ref="K3297" ca="1">IF(G3297&gt;7,
        IF(G3297&gt;H3297, 1, IF(G3297&lt;H3297, 0, 2)),
        IF(       H3297&gt;7,
                     IF(G3297&gt;H3297, 1, IF(G3297&lt;H3297, 0, 2)),
                     IF(         G3297&lt;6,
                                   IF(            _xlfn.XLOOKUP(C3297,'deck &amp; rules'!$D$22:$M$22,_xlfn.XLOOKUP(H3297,'deck &amp; rules'!$C$23:$C$30,'deck &amp; rules'!$D$23:$M$30))="draw",
                                                     IF(I3297&gt;J3297,1,IF(I3297&lt;J3297,0,2)),
                                                     IF(I3297&gt;H3297,1,IF(I3297&lt;H3297,0,2))),
                                   IF(H3297&lt;7,
                                        IF(G3297&gt;J3297,1,IF(G3297&lt;J3297,0,2)),
                                        IF(G3297&gt;H3297,1,IF(G3297&lt;H3297,0,2))
                                        )
                          )
              )
        )</f>
        <v>1</v>
      </c>
      <c r="L3297">
        <f t="shared" ca="1" si="361"/>
        <v>-314</v>
      </c>
      <c r="M3297">
        <f t="shared" ca="1" si="362"/>
        <v>-380.75000000001035</v>
      </c>
      <c r="N3297">
        <f t="shared" ca="1" si="363"/>
        <v>-506</v>
      </c>
    </row>
    <row r="3298" spans="1:14" x14ac:dyDescent="0.25">
      <c r="A3298">
        <f ca="1"/>
        <v>0</v>
      </c>
      <c r="B3298">
        <f ca="1"/>
        <v>7</v>
      </c>
      <c r="C3298">
        <f ca="1"/>
        <v>0</v>
      </c>
      <c r="D3298">
        <f ca="1"/>
        <v>9</v>
      </c>
      <c r="E3298">
        <f ca="1"/>
        <v>6</v>
      </c>
      <c r="F3298">
        <f ca="1"/>
        <v>4</v>
      </c>
      <c r="G3298">
        <f t="shared" ca="1" si="357"/>
        <v>7</v>
      </c>
      <c r="H3298">
        <f t="shared" ca="1" si="358"/>
        <v>5</v>
      </c>
      <c r="I3298">
        <f t="shared" ca="1" si="359"/>
        <v>7</v>
      </c>
      <c r="J3298">
        <f t="shared" ca="1" si="360"/>
        <v>9</v>
      </c>
      <c r="K3298" cm="1">
        <f t="array" aca="1" ref="K3298" ca="1">IF(G3298&gt;7,
        IF(G3298&gt;H3298, 1, IF(G3298&lt;H3298, 0, 2)),
        IF(       H3298&gt;7,
                     IF(G3298&gt;H3298, 1, IF(G3298&lt;H3298, 0, 2)),
                     IF(         G3298&lt;6,
                                   IF(            _xlfn.XLOOKUP(C3298,'deck &amp; rules'!$D$22:$M$22,_xlfn.XLOOKUP(H3298,'deck &amp; rules'!$C$23:$C$30,'deck &amp; rules'!$D$23:$M$30))="draw",
                                                     IF(I3298&gt;J3298,1,IF(I3298&lt;J3298,0,2)),
                                                     IF(I3298&gt;H3298,1,IF(I3298&lt;H3298,0,2))),
                                   IF(H3298&lt;7,
                                        IF(G3298&gt;J3298,1,IF(G3298&lt;J3298,0,2)),
                                        IF(G3298&gt;H3298,1,IF(G3298&lt;H3298,0,2))
                                        )
                          )
              )
        )</f>
        <v>0</v>
      </c>
      <c r="L3298">
        <f t="shared" ca="1" si="361"/>
        <v>-315</v>
      </c>
      <c r="M3298">
        <f t="shared" ca="1" si="362"/>
        <v>-379.80000000001036</v>
      </c>
      <c r="N3298">
        <f t="shared" ca="1" si="363"/>
        <v>-507</v>
      </c>
    </row>
    <row r="3299" spans="1:14" x14ac:dyDescent="0.25">
      <c r="A3299">
        <f ca="1"/>
        <v>0</v>
      </c>
      <c r="B3299">
        <f ca="1"/>
        <v>3</v>
      </c>
      <c r="C3299">
        <f ca="1"/>
        <v>0</v>
      </c>
      <c r="D3299">
        <f ca="1"/>
        <v>7</v>
      </c>
      <c r="E3299">
        <f ca="1"/>
        <v>0</v>
      </c>
      <c r="F3299">
        <f ca="1"/>
        <v>1</v>
      </c>
      <c r="G3299">
        <f t="shared" ca="1" si="357"/>
        <v>3</v>
      </c>
      <c r="H3299">
        <f t="shared" ca="1" si="358"/>
        <v>7</v>
      </c>
      <c r="I3299">
        <f t="shared" ca="1" si="359"/>
        <v>3</v>
      </c>
      <c r="J3299">
        <f t="shared" ca="1" si="360"/>
        <v>8</v>
      </c>
      <c r="K3299" cm="1">
        <f t="array" aca="1" ref="K3299" ca="1">IF(G3299&gt;7,
        IF(G3299&gt;H3299, 1, IF(G3299&lt;H3299, 0, 2)),
        IF(       H3299&gt;7,
                     IF(G3299&gt;H3299, 1, IF(G3299&lt;H3299, 0, 2)),
                     IF(         G3299&lt;6,
                                   IF(            _xlfn.XLOOKUP(C3299,'deck &amp; rules'!$D$22:$M$22,_xlfn.XLOOKUP(H3299,'deck &amp; rules'!$C$23:$C$30,'deck &amp; rules'!$D$23:$M$30))="draw",
                                                     IF(I3299&gt;J3299,1,IF(I3299&lt;J3299,0,2)),
                                                     IF(I3299&gt;H3299,1,IF(I3299&lt;H3299,0,2))),
                                   IF(H3299&lt;7,
                                        IF(G3299&gt;J3299,1,IF(G3299&lt;J3299,0,2)),
                                        IF(G3299&gt;H3299,1,IF(G3299&lt;H3299,0,2))
                                        )
                          )
              )
        )</f>
        <v>0</v>
      </c>
      <c r="L3299">
        <f t="shared" ca="1" si="361"/>
        <v>-316</v>
      </c>
      <c r="M3299">
        <f t="shared" ca="1" si="362"/>
        <v>-378.85000000001037</v>
      </c>
      <c r="N3299">
        <f t="shared" ca="1" si="363"/>
        <v>-508</v>
      </c>
    </row>
    <row r="3300" spans="1:14" x14ac:dyDescent="0.25">
      <c r="A3300">
        <f ca="1"/>
        <v>2</v>
      </c>
      <c r="B3300">
        <f ca="1"/>
        <v>3</v>
      </c>
      <c r="C3300">
        <f ca="1"/>
        <v>9</v>
      </c>
      <c r="D3300">
        <f ca="1"/>
        <v>4</v>
      </c>
      <c r="E3300">
        <f ca="1"/>
        <v>0</v>
      </c>
      <c r="F3300">
        <f ca="1"/>
        <v>2</v>
      </c>
      <c r="G3300">
        <f t="shared" ca="1" si="357"/>
        <v>5</v>
      </c>
      <c r="H3300">
        <f t="shared" ca="1" si="358"/>
        <v>4</v>
      </c>
      <c r="I3300">
        <f t="shared" ca="1" si="359"/>
        <v>4</v>
      </c>
      <c r="J3300">
        <f t="shared" ca="1" si="360"/>
        <v>6</v>
      </c>
      <c r="K3300" cm="1">
        <f t="array" aca="1" ref="K3300" ca="1">IF(G3300&gt;7,
        IF(G3300&gt;H3300, 1, IF(G3300&lt;H3300, 0, 2)),
        IF(       H3300&gt;7,
                     IF(G3300&gt;H3300, 1, IF(G3300&lt;H3300, 0, 2)),
                     IF(         G3300&lt;6,
                                   IF(            _xlfn.XLOOKUP(C3300,'deck &amp; rules'!$D$22:$M$22,_xlfn.XLOOKUP(H3300,'deck &amp; rules'!$C$23:$C$30,'deck &amp; rules'!$D$23:$M$30))="draw",
                                                     IF(I3300&gt;J3300,1,IF(I3300&lt;J3300,0,2)),
                                                     IF(I3300&gt;H3300,1,IF(I3300&lt;H3300,0,2))),
                                   IF(H3300&lt;7,
                                        IF(G3300&gt;J3300,1,IF(G3300&lt;J3300,0,2)),
                                        IF(G3300&gt;H3300,1,IF(G3300&lt;H3300,0,2))
                                        )
                          )
              )
        )</f>
        <v>2</v>
      </c>
      <c r="L3300">
        <f t="shared" ca="1" si="361"/>
        <v>-317</v>
      </c>
      <c r="M3300">
        <f t="shared" ca="1" si="362"/>
        <v>-379.85000000001037</v>
      </c>
      <c r="N3300">
        <f t="shared" ca="1" si="363"/>
        <v>-500</v>
      </c>
    </row>
    <row r="3301" spans="1:14" x14ac:dyDescent="0.25">
      <c r="A3301">
        <f ca="1"/>
        <v>0</v>
      </c>
      <c r="B3301">
        <f ca="1"/>
        <v>4</v>
      </c>
      <c r="C3301">
        <f ca="1"/>
        <v>0</v>
      </c>
      <c r="D3301">
        <f ca="1"/>
        <v>0</v>
      </c>
      <c r="E3301">
        <f ca="1"/>
        <v>0</v>
      </c>
      <c r="F3301">
        <f ca="1"/>
        <v>6</v>
      </c>
      <c r="G3301">
        <f t="shared" ca="1" si="357"/>
        <v>4</v>
      </c>
      <c r="H3301">
        <f t="shared" ca="1" si="358"/>
        <v>0</v>
      </c>
      <c r="I3301">
        <f t="shared" ca="1" si="359"/>
        <v>4</v>
      </c>
      <c r="J3301">
        <f t="shared" ca="1" si="360"/>
        <v>6</v>
      </c>
      <c r="K3301" cm="1">
        <f t="array" aca="1" ref="K3301" ca="1">IF(G3301&gt;7,
        IF(G3301&gt;H3301, 1, IF(G3301&lt;H3301, 0, 2)),
        IF(       H3301&gt;7,
                     IF(G3301&gt;H3301, 1, IF(G3301&lt;H3301, 0, 2)),
                     IF(         G3301&lt;6,
                                   IF(            _xlfn.XLOOKUP(C3301,'deck &amp; rules'!$D$22:$M$22,_xlfn.XLOOKUP(H3301,'deck &amp; rules'!$C$23:$C$30,'deck &amp; rules'!$D$23:$M$30))="draw",
                                                     IF(I3301&gt;J3301,1,IF(I3301&lt;J3301,0,2)),
                                                     IF(I3301&gt;H3301,1,IF(I3301&lt;H3301,0,2))),
                                   IF(H3301&lt;7,
                                        IF(G3301&gt;J3301,1,IF(G3301&lt;J3301,0,2)),
                                        IF(G3301&gt;H3301,1,IF(G3301&lt;H3301,0,2))
                                        )
                          )
              )
        )</f>
        <v>0</v>
      </c>
      <c r="L3301">
        <f t="shared" ca="1" si="361"/>
        <v>-318</v>
      </c>
      <c r="M3301">
        <f t="shared" ca="1" si="362"/>
        <v>-378.90000000001038</v>
      </c>
      <c r="N3301">
        <f t="shared" ca="1" si="363"/>
        <v>-501</v>
      </c>
    </row>
    <row r="3302" spans="1:14" x14ac:dyDescent="0.25">
      <c r="A3302">
        <f ca="1"/>
        <v>7</v>
      </c>
      <c r="B3302">
        <f ca="1"/>
        <v>0</v>
      </c>
      <c r="C3302">
        <f ca="1"/>
        <v>0</v>
      </c>
      <c r="D3302">
        <f ca="1"/>
        <v>0</v>
      </c>
      <c r="E3302">
        <f ca="1"/>
        <v>5</v>
      </c>
      <c r="F3302">
        <f ca="1"/>
        <v>1</v>
      </c>
      <c r="G3302">
        <f t="shared" ca="1" si="357"/>
        <v>7</v>
      </c>
      <c r="H3302">
        <f t="shared" ca="1" si="358"/>
        <v>5</v>
      </c>
      <c r="I3302">
        <f t="shared" ca="1" si="359"/>
        <v>7</v>
      </c>
      <c r="J3302">
        <f t="shared" ca="1" si="360"/>
        <v>6</v>
      </c>
      <c r="K3302" cm="1">
        <f t="array" aca="1" ref="K3302" ca="1">IF(G3302&gt;7,
        IF(G3302&gt;H3302, 1, IF(G3302&lt;H3302, 0, 2)),
        IF(       H3302&gt;7,
                     IF(G3302&gt;H3302, 1, IF(G3302&lt;H3302, 0, 2)),
                     IF(         G3302&lt;6,
                                   IF(            _xlfn.XLOOKUP(C3302,'deck &amp; rules'!$D$22:$M$22,_xlfn.XLOOKUP(H3302,'deck &amp; rules'!$C$23:$C$30,'deck &amp; rules'!$D$23:$M$30))="draw",
                                                     IF(I3302&gt;J3302,1,IF(I3302&lt;J3302,0,2)),
                                                     IF(I3302&gt;H3302,1,IF(I3302&lt;H3302,0,2))),
                                   IF(H3302&lt;7,
                                        IF(G3302&gt;J3302,1,IF(G3302&lt;J3302,0,2)),
                                        IF(G3302&gt;H3302,1,IF(G3302&lt;H3302,0,2))
                                        )
                          )
              )
        )</f>
        <v>1</v>
      </c>
      <c r="L3302">
        <f t="shared" ca="1" si="361"/>
        <v>-317</v>
      </c>
      <c r="M3302">
        <f t="shared" ca="1" si="362"/>
        <v>-379.90000000001038</v>
      </c>
      <c r="N3302">
        <f t="shared" ca="1" si="363"/>
        <v>-502</v>
      </c>
    </row>
    <row r="3303" spans="1:14" x14ac:dyDescent="0.25">
      <c r="A3303">
        <f ca="1"/>
        <v>9</v>
      </c>
      <c r="B3303">
        <f ca="1"/>
        <v>2</v>
      </c>
      <c r="C3303">
        <f ca="1"/>
        <v>6</v>
      </c>
      <c r="D3303">
        <f ca="1"/>
        <v>4</v>
      </c>
      <c r="E3303">
        <f ca="1"/>
        <v>5</v>
      </c>
      <c r="F3303">
        <f ca="1"/>
        <v>8</v>
      </c>
      <c r="G3303">
        <f t="shared" ca="1" si="357"/>
        <v>1</v>
      </c>
      <c r="H3303">
        <f t="shared" ca="1" si="358"/>
        <v>9</v>
      </c>
      <c r="I3303">
        <f t="shared" ca="1" si="359"/>
        <v>7</v>
      </c>
      <c r="J3303">
        <f t="shared" ca="1" si="360"/>
        <v>7</v>
      </c>
      <c r="K3303" cm="1">
        <f t="array" aca="1" ref="K3303" ca="1">IF(G3303&gt;7,
        IF(G3303&gt;H3303, 1, IF(G3303&lt;H3303, 0, 2)),
        IF(       H3303&gt;7,
                     IF(G3303&gt;H3303, 1, IF(G3303&lt;H3303, 0, 2)),
                     IF(         G3303&lt;6,
                                   IF(            _xlfn.XLOOKUP(C3303,'deck &amp; rules'!$D$22:$M$22,_xlfn.XLOOKUP(H3303,'deck &amp; rules'!$C$23:$C$30,'deck &amp; rules'!$D$23:$M$30))="draw",
                                                     IF(I3303&gt;J3303,1,IF(I3303&lt;J3303,0,2)),
                                                     IF(I3303&gt;H3303,1,IF(I3303&lt;H3303,0,2))),
                                   IF(H3303&lt;7,
                                        IF(G3303&gt;J3303,1,IF(G3303&lt;J3303,0,2)),
                                        IF(G3303&gt;H3303,1,IF(G3303&lt;H3303,0,2))
                                        )
                          )
              )
        )</f>
        <v>0</v>
      </c>
      <c r="L3303">
        <f t="shared" ca="1" si="361"/>
        <v>-318</v>
      </c>
      <c r="M3303">
        <f t="shared" ca="1" si="362"/>
        <v>-378.95000000001039</v>
      </c>
      <c r="N3303">
        <f t="shared" ca="1" si="363"/>
        <v>-503</v>
      </c>
    </row>
    <row r="3304" spans="1:14" x14ac:dyDescent="0.25">
      <c r="A3304">
        <f ca="1"/>
        <v>0</v>
      </c>
      <c r="B3304">
        <f ca="1"/>
        <v>5</v>
      </c>
      <c r="C3304">
        <f ca="1"/>
        <v>5</v>
      </c>
      <c r="D3304">
        <f ca="1"/>
        <v>4</v>
      </c>
      <c r="E3304">
        <f ca="1"/>
        <v>1</v>
      </c>
      <c r="F3304">
        <f ca="1"/>
        <v>0</v>
      </c>
      <c r="G3304">
        <f t="shared" ca="1" si="357"/>
        <v>5</v>
      </c>
      <c r="H3304">
        <f t="shared" ca="1" si="358"/>
        <v>5</v>
      </c>
      <c r="I3304">
        <f t="shared" ca="1" si="359"/>
        <v>0</v>
      </c>
      <c r="J3304">
        <f t="shared" ca="1" si="360"/>
        <v>5</v>
      </c>
      <c r="K3304" cm="1">
        <f t="array" aca="1" ref="K3304" ca="1">IF(G3304&gt;7,
        IF(G3304&gt;H3304, 1, IF(G3304&lt;H3304, 0, 2)),
        IF(       H3304&gt;7,
                     IF(G3304&gt;H3304, 1, IF(G3304&lt;H3304, 0, 2)),
                     IF(         G3304&lt;6,
                                   IF(            _xlfn.XLOOKUP(C3304,'deck &amp; rules'!$D$22:$M$22,_xlfn.XLOOKUP(H3304,'deck &amp; rules'!$C$23:$C$30,'deck &amp; rules'!$D$23:$M$30))="draw",
                                                     IF(I3304&gt;J3304,1,IF(I3304&lt;J3304,0,2)),
                                                     IF(I3304&gt;H3304,1,IF(I3304&lt;H3304,0,2))),
                                   IF(H3304&lt;7,
                                        IF(G3304&gt;J3304,1,IF(G3304&lt;J3304,0,2)),
                                        IF(G3304&gt;H3304,1,IF(G3304&lt;H3304,0,2))
                                        )
                          )
              )
        )</f>
        <v>0</v>
      </c>
      <c r="L3304">
        <f t="shared" ca="1" si="361"/>
        <v>-319</v>
      </c>
      <c r="M3304">
        <f t="shared" ca="1" si="362"/>
        <v>-378.0000000000104</v>
      </c>
      <c r="N3304">
        <f t="shared" ca="1" si="363"/>
        <v>-504</v>
      </c>
    </row>
    <row r="3305" spans="1:14" x14ac:dyDescent="0.25">
      <c r="A3305">
        <f ca="1"/>
        <v>3</v>
      </c>
      <c r="B3305">
        <f ca="1"/>
        <v>0</v>
      </c>
      <c r="C3305">
        <f ca="1"/>
        <v>0</v>
      </c>
      <c r="D3305">
        <f ca="1"/>
        <v>0</v>
      </c>
      <c r="E3305">
        <f ca="1"/>
        <v>6</v>
      </c>
      <c r="F3305">
        <f ca="1"/>
        <v>0</v>
      </c>
      <c r="G3305">
        <f t="shared" ca="1" si="357"/>
        <v>3</v>
      </c>
      <c r="H3305">
        <f t="shared" ca="1" si="358"/>
        <v>6</v>
      </c>
      <c r="I3305">
        <f t="shared" ca="1" si="359"/>
        <v>3</v>
      </c>
      <c r="J3305">
        <f t="shared" ca="1" si="360"/>
        <v>6</v>
      </c>
      <c r="K3305" cm="1">
        <f t="array" aca="1" ref="K3305" ca="1">IF(G3305&gt;7,
        IF(G3305&gt;H3305, 1, IF(G3305&lt;H3305, 0, 2)),
        IF(       H3305&gt;7,
                     IF(G3305&gt;H3305, 1, IF(G3305&lt;H3305, 0, 2)),
                     IF(         G3305&lt;6,
                                   IF(            _xlfn.XLOOKUP(C3305,'deck &amp; rules'!$D$22:$M$22,_xlfn.XLOOKUP(H3305,'deck &amp; rules'!$C$23:$C$30,'deck &amp; rules'!$D$23:$M$30))="draw",
                                                     IF(I3305&gt;J3305,1,IF(I3305&lt;J3305,0,2)),
                                                     IF(I3305&gt;H3305,1,IF(I3305&lt;H3305,0,2))),
                                   IF(H3305&lt;7,
                                        IF(G3305&gt;J3305,1,IF(G3305&lt;J3305,0,2)),
                                        IF(G3305&gt;H3305,1,IF(G3305&lt;H3305,0,2))
                                        )
                          )
              )
        )</f>
        <v>0</v>
      </c>
      <c r="L3305">
        <f t="shared" ca="1" si="361"/>
        <v>-320</v>
      </c>
      <c r="M3305">
        <f t="shared" ca="1" si="362"/>
        <v>-377.05000000001041</v>
      </c>
      <c r="N3305">
        <f t="shared" ca="1" si="363"/>
        <v>-505</v>
      </c>
    </row>
    <row r="3306" spans="1:14" x14ac:dyDescent="0.25">
      <c r="A3306">
        <f ca="1"/>
        <v>0</v>
      </c>
      <c r="B3306">
        <f ca="1"/>
        <v>6</v>
      </c>
      <c r="C3306">
        <f ca="1"/>
        <v>1</v>
      </c>
      <c r="D3306">
        <f ca="1"/>
        <v>3</v>
      </c>
      <c r="E3306">
        <f ca="1"/>
        <v>1</v>
      </c>
      <c r="F3306">
        <f ca="1"/>
        <v>0</v>
      </c>
      <c r="G3306">
        <f t="shared" ca="1" si="357"/>
        <v>6</v>
      </c>
      <c r="H3306">
        <f t="shared" ca="1" si="358"/>
        <v>4</v>
      </c>
      <c r="I3306">
        <f t="shared" ca="1" si="359"/>
        <v>7</v>
      </c>
      <c r="J3306">
        <f t="shared" ca="1" si="360"/>
        <v>4</v>
      </c>
      <c r="K3306" cm="1">
        <f t="array" aca="1" ref="K3306" ca="1">IF(G3306&gt;7,
        IF(G3306&gt;H3306, 1, IF(G3306&lt;H3306, 0, 2)),
        IF(       H3306&gt;7,
                     IF(G3306&gt;H3306, 1, IF(G3306&lt;H3306, 0, 2)),
                     IF(         G3306&lt;6,
                                   IF(            _xlfn.XLOOKUP(C3306,'deck &amp; rules'!$D$22:$M$22,_xlfn.XLOOKUP(H3306,'deck &amp; rules'!$C$23:$C$30,'deck &amp; rules'!$D$23:$M$30))="draw",
                                                     IF(I3306&gt;J3306,1,IF(I3306&lt;J3306,0,2)),
                                                     IF(I3306&gt;H3306,1,IF(I3306&lt;H3306,0,2))),
                                   IF(H3306&lt;7,
                                        IF(G3306&gt;J3306,1,IF(G3306&lt;J3306,0,2)),
                                        IF(G3306&gt;H3306,1,IF(G3306&lt;H3306,0,2))
                                        )
                          )
              )
        )</f>
        <v>1</v>
      </c>
      <c r="L3306">
        <f t="shared" ca="1" si="361"/>
        <v>-319</v>
      </c>
      <c r="M3306">
        <f t="shared" ca="1" si="362"/>
        <v>-378.05000000001041</v>
      </c>
      <c r="N3306">
        <f t="shared" ca="1" si="363"/>
        <v>-506</v>
      </c>
    </row>
    <row r="3307" spans="1:14" x14ac:dyDescent="0.25">
      <c r="A3307">
        <f ca="1"/>
        <v>4</v>
      </c>
      <c r="B3307">
        <f ca="1"/>
        <v>0</v>
      </c>
      <c r="C3307">
        <f ca="1"/>
        <v>0</v>
      </c>
      <c r="D3307">
        <f ca="1"/>
        <v>1</v>
      </c>
      <c r="E3307">
        <f ca="1"/>
        <v>0</v>
      </c>
      <c r="F3307">
        <f ca="1"/>
        <v>2</v>
      </c>
      <c r="G3307">
        <f t="shared" ca="1" si="357"/>
        <v>4</v>
      </c>
      <c r="H3307">
        <f t="shared" ca="1" si="358"/>
        <v>1</v>
      </c>
      <c r="I3307">
        <f t="shared" ca="1" si="359"/>
        <v>4</v>
      </c>
      <c r="J3307">
        <f t="shared" ca="1" si="360"/>
        <v>3</v>
      </c>
      <c r="K3307" cm="1">
        <f t="array" aca="1" ref="K3307" ca="1">IF(G3307&gt;7,
        IF(G3307&gt;H3307, 1, IF(G3307&lt;H3307, 0, 2)),
        IF(       H3307&gt;7,
                     IF(G3307&gt;H3307, 1, IF(G3307&lt;H3307, 0, 2)),
                     IF(         G3307&lt;6,
                                   IF(            _xlfn.XLOOKUP(C3307,'deck &amp; rules'!$D$22:$M$22,_xlfn.XLOOKUP(H3307,'deck &amp; rules'!$C$23:$C$30,'deck &amp; rules'!$D$23:$M$30))="draw",
                                                     IF(I3307&gt;J3307,1,IF(I3307&lt;J3307,0,2)),
                                                     IF(I3307&gt;H3307,1,IF(I3307&lt;H3307,0,2))),
                                   IF(H3307&lt;7,
                                        IF(G3307&gt;J3307,1,IF(G3307&lt;J3307,0,2)),
                                        IF(G3307&gt;H3307,1,IF(G3307&lt;H3307,0,2))
                                        )
                          )
              )
        )</f>
        <v>1</v>
      </c>
      <c r="L3307">
        <f t="shared" ca="1" si="361"/>
        <v>-318</v>
      </c>
      <c r="M3307">
        <f t="shared" ca="1" si="362"/>
        <v>-379.05000000001041</v>
      </c>
      <c r="N3307">
        <f t="shared" ca="1" si="363"/>
        <v>-507</v>
      </c>
    </row>
    <row r="3308" spans="1:14" x14ac:dyDescent="0.25">
      <c r="A3308">
        <f ca="1"/>
        <v>0</v>
      </c>
      <c r="B3308">
        <f ca="1"/>
        <v>2</v>
      </c>
      <c r="C3308">
        <f ca="1"/>
        <v>5</v>
      </c>
      <c r="D3308">
        <f ca="1"/>
        <v>8</v>
      </c>
      <c r="E3308">
        <f ca="1"/>
        <v>9</v>
      </c>
      <c r="F3308">
        <f ca="1"/>
        <v>7</v>
      </c>
      <c r="G3308">
        <f t="shared" ca="1" si="357"/>
        <v>2</v>
      </c>
      <c r="H3308">
        <f t="shared" ca="1" si="358"/>
        <v>7</v>
      </c>
      <c r="I3308">
        <f t="shared" ca="1" si="359"/>
        <v>7</v>
      </c>
      <c r="J3308">
        <f t="shared" ca="1" si="360"/>
        <v>4</v>
      </c>
      <c r="K3308" cm="1">
        <f t="array" aca="1" ref="K3308" ca="1">IF(G3308&gt;7,
        IF(G3308&gt;H3308, 1, IF(G3308&lt;H3308, 0, 2)),
        IF(       H3308&gt;7,
                     IF(G3308&gt;H3308, 1, IF(G3308&lt;H3308, 0, 2)),
                     IF(         G3308&lt;6,
                                   IF(            _xlfn.XLOOKUP(C3308,'deck &amp; rules'!$D$22:$M$22,_xlfn.XLOOKUP(H3308,'deck &amp; rules'!$C$23:$C$30,'deck &amp; rules'!$D$23:$M$30))="draw",
                                                     IF(I3308&gt;J3308,1,IF(I3308&lt;J3308,0,2)),
                                                     IF(I3308&gt;H3308,1,IF(I3308&lt;H3308,0,2))),
                                   IF(H3308&lt;7,
                                        IF(G3308&gt;J3308,1,IF(G3308&lt;J3308,0,2)),
                                        IF(G3308&gt;H3308,1,IF(G3308&lt;H3308,0,2))
                                        )
                          )
              )
        )</f>
        <v>2</v>
      </c>
      <c r="L3308">
        <f t="shared" ca="1" si="361"/>
        <v>-319</v>
      </c>
      <c r="M3308">
        <f t="shared" ca="1" si="362"/>
        <v>-380.05000000001041</v>
      </c>
      <c r="N3308">
        <f t="shared" ca="1" si="363"/>
        <v>-499</v>
      </c>
    </row>
    <row r="3309" spans="1:14" x14ac:dyDescent="0.25">
      <c r="A3309">
        <f ca="1"/>
        <v>7</v>
      </c>
      <c r="B3309">
        <f ca="1"/>
        <v>2</v>
      </c>
      <c r="C3309">
        <f ca="1"/>
        <v>4</v>
      </c>
      <c r="D3309">
        <f ca="1"/>
        <v>0</v>
      </c>
      <c r="E3309">
        <f ca="1"/>
        <v>0</v>
      </c>
      <c r="F3309">
        <f ca="1"/>
        <v>0</v>
      </c>
      <c r="G3309">
        <f t="shared" ca="1" si="357"/>
        <v>9</v>
      </c>
      <c r="H3309">
        <f t="shared" ca="1" si="358"/>
        <v>0</v>
      </c>
      <c r="I3309">
        <f t="shared" ca="1" si="359"/>
        <v>3</v>
      </c>
      <c r="J3309">
        <f t="shared" ca="1" si="360"/>
        <v>0</v>
      </c>
      <c r="K3309" cm="1">
        <f t="array" aca="1" ref="K3309" ca="1">IF(G3309&gt;7,
        IF(G3309&gt;H3309, 1, IF(G3309&lt;H3309, 0, 2)),
        IF(       H3309&gt;7,
                     IF(G3309&gt;H3309, 1, IF(G3309&lt;H3309, 0, 2)),
                     IF(         G3309&lt;6,
                                   IF(            _xlfn.XLOOKUP(C3309,'deck &amp; rules'!$D$22:$M$22,_xlfn.XLOOKUP(H3309,'deck &amp; rules'!$C$23:$C$30,'deck &amp; rules'!$D$23:$M$30))="draw",
                                                     IF(I3309&gt;J3309,1,IF(I3309&lt;J3309,0,2)),
                                                     IF(I3309&gt;H3309,1,IF(I3309&lt;H3309,0,2))),
                                   IF(H3309&lt;7,
                                        IF(G3309&gt;J3309,1,IF(G3309&lt;J3309,0,2)),
                                        IF(G3309&gt;H3309,1,IF(G3309&lt;H3309,0,2))
                                        )
                          )
              )
        )</f>
        <v>1</v>
      </c>
      <c r="L3309">
        <f t="shared" ca="1" si="361"/>
        <v>-318</v>
      </c>
      <c r="M3309">
        <f t="shared" ca="1" si="362"/>
        <v>-381.05000000001041</v>
      </c>
      <c r="N3309">
        <f t="shared" ca="1" si="363"/>
        <v>-500</v>
      </c>
    </row>
    <row r="3310" spans="1:14" x14ac:dyDescent="0.25">
      <c r="A3310">
        <f ca="1"/>
        <v>7</v>
      </c>
      <c r="B3310">
        <f ca="1"/>
        <v>9</v>
      </c>
      <c r="C3310">
        <f ca="1"/>
        <v>0</v>
      </c>
      <c r="D3310">
        <f ca="1"/>
        <v>0</v>
      </c>
      <c r="E3310">
        <f ca="1"/>
        <v>0</v>
      </c>
      <c r="F3310">
        <f ca="1"/>
        <v>3</v>
      </c>
      <c r="G3310">
        <f t="shared" ca="1" si="357"/>
        <v>6</v>
      </c>
      <c r="H3310">
        <f t="shared" ca="1" si="358"/>
        <v>0</v>
      </c>
      <c r="I3310">
        <f t="shared" ca="1" si="359"/>
        <v>6</v>
      </c>
      <c r="J3310">
        <f t="shared" ca="1" si="360"/>
        <v>3</v>
      </c>
      <c r="K3310" cm="1">
        <f t="array" aca="1" ref="K3310" ca="1">IF(G3310&gt;7,
        IF(G3310&gt;H3310, 1, IF(G3310&lt;H3310, 0, 2)),
        IF(       H3310&gt;7,
                     IF(G3310&gt;H3310, 1, IF(G3310&lt;H3310, 0, 2)),
                     IF(         G3310&lt;6,
                                   IF(            _xlfn.XLOOKUP(C3310,'deck &amp; rules'!$D$22:$M$22,_xlfn.XLOOKUP(H3310,'deck &amp; rules'!$C$23:$C$30,'deck &amp; rules'!$D$23:$M$30))="draw",
                                                     IF(I3310&gt;J3310,1,IF(I3310&lt;J3310,0,2)),
                                                     IF(I3310&gt;H3310,1,IF(I3310&lt;H3310,0,2))),
                                   IF(H3310&lt;7,
                                        IF(G3310&gt;J3310,1,IF(G3310&lt;J3310,0,2)),
                                        IF(G3310&gt;H3310,1,IF(G3310&lt;H3310,0,2))
                                        )
                          )
              )
        )</f>
        <v>1</v>
      </c>
      <c r="L3310">
        <f t="shared" ca="1" si="361"/>
        <v>-317</v>
      </c>
      <c r="M3310">
        <f t="shared" ca="1" si="362"/>
        <v>-382.05000000001041</v>
      </c>
      <c r="N3310">
        <f t="shared" ca="1" si="363"/>
        <v>-501</v>
      </c>
    </row>
    <row r="3311" spans="1:14" x14ac:dyDescent="0.25">
      <c r="A3311">
        <f ca="1"/>
        <v>0</v>
      </c>
      <c r="B3311">
        <f ca="1"/>
        <v>2</v>
      </c>
      <c r="C3311">
        <f ca="1"/>
        <v>0</v>
      </c>
      <c r="D3311">
        <f ca="1"/>
        <v>2</v>
      </c>
      <c r="E3311">
        <f ca="1"/>
        <v>0</v>
      </c>
      <c r="F3311">
        <f ca="1"/>
        <v>3</v>
      </c>
      <c r="G3311">
        <f t="shared" ca="1" si="357"/>
        <v>2</v>
      </c>
      <c r="H3311">
        <f t="shared" ca="1" si="358"/>
        <v>2</v>
      </c>
      <c r="I3311">
        <f t="shared" ca="1" si="359"/>
        <v>2</v>
      </c>
      <c r="J3311">
        <f t="shared" ca="1" si="360"/>
        <v>5</v>
      </c>
      <c r="K3311" cm="1">
        <f t="array" aca="1" ref="K3311" ca="1">IF(G3311&gt;7,
        IF(G3311&gt;H3311, 1, IF(G3311&lt;H3311, 0, 2)),
        IF(       H3311&gt;7,
                     IF(G3311&gt;H3311, 1, IF(G3311&lt;H3311, 0, 2)),
                     IF(         G3311&lt;6,
                                   IF(            _xlfn.XLOOKUP(C3311,'deck &amp; rules'!$D$22:$M$22,_xlfn.XLOOKUP(H3311,'deck &amp; rules'!$C$23:$C$30,'deck &amp; rules'!$D$23:$M$30))="draw",
                                                     IF(I3311&gt;J3311,1,IF(I3311&lt;J3311,0,2)),
                                                     IF(I3311&gt;H3311,1,IF(I3311&lt;H3311,0,2))),
                                   IF(H3311&lt;7,
                                        IF(G3311&gt;J3311,1,IF(G3311&lt;J3311,0,2)),
                                        IF(G3311&gt;H3311,1,IF(G3311&lt;H3311,0,2))
                                        )
                          )
              )
        )</f>
        <v>0</v>
      </c>
      <c r="L3311">
        <f t="shared" ca="1" si="361"/>
        <v>-318</v>
      </c>
      <c r="M3311">
        <f t="shared" ca="1" si="362"/>
        <v>-381.10000000001043</v>
      </c>
      <c r="N3311">
        <f t="shared" ca="1" si="363"/>
        <v>-502</v>
      </c>
    </row>
    <row r="3312" spans="1:14" x14ac:dyDescent="0.25">
      <c r="A3312">
        <f ca="1"/>
        <v>0</v>
      </c>
      <c r="B3312">
        <f ca="1"/>
        <v>0</v>
      </c>
      <c r="C3312">
        <f ca="1"/>
        <v>5</v>
      </c>
      <c r="D3312">
        <f ca="1"/>
        <v>3</v>
      </c>
      <c r="E3312">
        <f ca="1"/>
        <v>0</v>
      </c>
      <c r="F3312">
        <f ca="1"/>
        <v>2</v>
      </c>
      <c r="G3312">
        <f t="shared" ca="1" si="357"/>
        <v>0</v>
      </c>
      <c r="H3312">
        <f t="shared" ca="1" si="358"/>
        <v>3</v>
      </c>
      <c r="I3312">
        <f t="shared" ca="1" si="359"/>
        <v>5</v>
      </c>
      <c r="J3312">
        <f t="shared" ca="1" si="360"/>
        <v>5</v>
      </c>
      <c r="K3312" cm="1">
        <f t="array" aca="1" ref="K3312" ca="1">IF(G3312&gt;7,
        IF(G3312&gt;H3312, 1, IF(G3312&lt;H3312, 0, 2)),
        IF(       H3312&gt;7,
                     IF(G3312&gt;H3312, 1, IF(G3312&lt;H3312, 0, 2)),
                     IF(         G3312&lt;6,
                                   IF(            _xlfn.XLOOKUP(C3312,'deck &amp; rules'!$D$22:$M$22,_xlfn.XLOOKUP(H3312,'deck &amp; rules'!$C$23:$C$30,'deck &amp; rules'!$D$23:$M$30))="draw",
                                                     IF(I3312&gt;J3312,1,IF(I3312&lt;J3312,0,2)),
                                                     IF(I3312&gt;H3312,1,IF(I3312&lt;H3312,0,2))),
                                   IF(H3312&lt;7,
                                        IF(G3312&gt;J3312,1,IF(G3312&lt;J3312,0,2)),
                                        IF(G3312&gt;H3312,1,IF(G3312&lt;H3312,0,2))
                                        )
                          )
              )
        )</f>
        <v>2</v>
      </c>
      <c r="L3312">
        <f t="shared" ca="1" si="361"/>
        <v>-319</v>
      </c>
      <c r="M3312">
        <f t="shared" ca="1" si="362"/>
        <v>-382.10000000001043</v>
      </c>
      <c r="N3312">
        <f t="shared" ca="1" si="363"/>
        <v>-494</v>
      </c>
    </row>
    <row r="3313" spans="1:14" x14ac:dyDescent="0.25">
      <c r="A3313">
        <f ca="1"/>
        <v>6</v>
      </c>
      <c r="B3313">
        <f ca="1"/>
        <v>2</v>
      </c>
      <c r="C3313">
        <f ca="1"/>
        <v>3</v>
      </c>
      <c r="D3313">
        <f ca="1"/>
        <v>9</v>
      </c>
      <c r="E3313">
        <f ca="1"/>
        <v>1</v>
      </c>
      <c r="F3313">
        <f ca="1"/>
        <v>3</v>
      </c>
      <c r="G3313">
        <f t="shared" ca="1" si="357"/>
        <v>8</v>
      </c>
      <c r="H3313">
        <f t="shared" ca="1" si="358"/>
        <v>0</v>
      </c>
      <c r="I3313">
        <f t="shared" ca="1" si="359"/>
        <v>1</v>
      </c>
      <c r="J3313">
        <f t="shared" ca="1" si="360"/>
        <v>3</v>
      </c>
      <c r="K3313" cm="1">
        <f t="array" aca="1" ref="K3313" ca="1">IF(G3313&gt;7,
        IF(G3313&gt;H3313, 1, IF(G3313&lt;H3313, 0, 2)),
        IF(       H3313&gt;7,
                     IF(G3313&gt;H3313, 1, IF(G3313&lt;H3313, 0, 2)),
                     IF(         G3313&lt;6,
                                   IF(            _xlfn.XLOOKUP(C3313,'deck &amp; rules'!$D$22:$M$22,_xlfn.XLOOKUP(H3313,'deck &amp; rules'!$C$23:$C$30,'deck &amp; rules'!$D$23:$M$30))="draw",
                                                     IF(I3313&gt;J3313,1,IF(I3313&lt;J3313,0,2)),
                                                     IF(I3313&gt;H3313,1,IF(I3313&lt;H3313,0,2))),
                                   IF(H3313&lt;7,
                                        IF(G3313&gt;J3313,1,IF(G3313&lt;J3313,0,2)),
                                        IF(G3313&gt;H3313,1,IF(G3313&lt;H3313,0,2))
                                        )
                          )
              )
        )</f>
        <v>1</v>
      </c>
      <c r="L3313">
        <f t="shared" ca="1" si="361"/>
        <v>-318</v>
      </c>
      <c r="M3313">
        <f t="shared" ca="1" si="362"/>
        <v>-383.10000000001043</v>
      </c>
      <c r="N3313">
        <f t="shared" ca="1" si="363"/>
        <v>-495</v>
      </c>
    </row>
    <row r="3314" spans="1:14" x14ac:dyDescent="0.25">
      <c r="A3314">
        <f ca="1"/>
        <v>2</v>
      </c>
      <c r="B3314">
        <f ca="1"/>
        <v>0</v>
      </c>
      <c r="C3314">
        <f ca="1"/>
        <v>2</v>
      </c>
      <c r="D3314">
        <f ca="1"/>
        <v>9</v>
      </c>
      <c r="E3314">
        <f ca="1"/>
        <v>0</v>
      </c>
      <c r="F3314">
        <f ca="1"/>
        <v>8</v>
      </c>
      <c r="G3314">
        <f t="shared" ca="1" si="357"/>
        <v>2</v>
      </c>
      <c r="H3314">
        <f t="shared" ca="1" si="358"/>
        <v>9</v>
      </c>
      <c r="I3314">
        <f t="shared" ca="1" si="359"/>
        <v>4</v>
      </c>
      <c r="J3314">
        <f t="shared" ca="1" si="360"/>
        <v>7</v>
      </c>
      <c r="K3314" cm="1">
        <f t="array" aca="1" ref="K3314" ca="1">IF(G3314&gt;7,
        IF(G3314&gt;H3314, 1, IF(G3314&lt;H3314, 0, 2)),
        IF(       H3314&gt;7,
                     IF(G3314&gt;H3314, 1, IF(G3314&lt;H3314, 0, 2)),
                     IF(         G3314&lt;6,
                                   IF(            _xlfn.XLOOKUP(C3314,'deck &amp; rules'!$D$22:$M$22,_xlfn.XLOOKUP(H3314,'deck &amp; rules'!$C$23:$C$30,'deck &amp; rules'!$D$23:$M$30))="draw",
                                                     IF(I3314&gt;J3314,1,IF(I3314&lt;J3314,0,2)),
                                                     IF(I3314&gt;H3314,1,IF(I3314&lt;H3314,0,2))),
                                   IF(H3314&lt;7,
                                        IF(G3314&gt;J3314,1,IF(G3314&lt;J3314,0,2)),
                                        IF(G3314&gt;H3314,1,IF(G3314&lt;H3314,0,2))
                                        )
                          )
              )
        )</f>
        <v>0</v>
      </c>
      <c r="L3314">
        <f t="shared" ca="1" si="361"/>
        <v>-319</v>
      </c>
      <c r="M3314">
        <f t="shared" ca="1" si="362"/>
        <v>-382.15000000001044</v>
      </c>
      <c r="N3314">
        <f t="shared" ca="1" si="363"/>
        <v>-496</v>
      </c>
    </row>
    <row r="3315" spans="1:14" x14ac:dyDescent="0.25">
      <c r="A3315">
        <f ca="1"/>
        <v>8</v>
      </c>
      <c r="B3315">
        <f ca="1"/>
        <v>7</v>
      </c>
      <c r="C3315">
        <f ca="1"/>
        <v>0</v>
      </c>
      <c r="D3315">
        <f ca="1"/>
        <v>9</v>
      </c>
      <c r="E3315">
        <f ca="1"/>
        <v>5</v>
      </c>
      <c r="F3315">
        <f ca="1"/>
        <v>6</v>
      </c>
      <c r="G3315">
        <f t="shared" ca="1" si="357"/>
        <v>5</v>
      </c>
      <c r="H3315">
        <f t="shared" ca="1" si="358"/>
        <v>4</v>
      </c>
      <c r="I3315">
        <f t="shared" ca="1" si="359"/>
        <v>5</v>
      </c>
      <c r="J3315">
        <f t="shared" ca="1" si="360"/>
        <v>0</v>
      </c>
      <c r="K3315" cm="1">
        <f t="array" aca="1" ref="K3315" ca="1">IF(G3315&gt;7,
        IF(G3315&gt;H3315, 1, IF(G3315&lt;H3315, 0, 2)),
        IF(       H3315&gt;7,
                     IF(G3315&gt;H3315, 1, IF(G3315&lt;H3315, 0, 2)),
                     IF(         G3315&lt;6,
                                   IF(            _xlfn.XLOOKUP(C3315,'deck &amp; rules'!$D$22:$M$22,_xlfn.XLOOKUP(H3315,'deck &amp; rules'!$C$23:$C$30,'deck &amp; rules'!$D$23:$M$30))="draw",
                                                     IF(I3315&gt;J3315,1,IF(I3315&lt;J3315,0,2)),
                                                     IF(I3315&gt;H3315,1,IF(I3315&lt;H3315,0,2))),
                                   IF(H3315&lt;7,
                                        IF(G3315&gt;J3315,1,IF(G3315&lt;J3315,0,2)),
                                        IF(G3315&gt;H3315,1,IF(G3315&lt;H3315,0,2))
                                        )
                          )
              )
        )</f>
        <v>1</v>
      </c>
      <c r="L3315">
        <f t="shared" ca="1" si="361"/>
        <v>-318</v>
      </c>
      <c r="M3315">
        <f t="shared" ca="1" si="362"/>
        <v>-383.15000000001044</v>
      </c>
      <c r="N3315">
        <f t="shared" ca="1" si="363"/>
        <v>-497</v>
      </c>
    </row>
    <row r="3316" spans="1:14" x14ac:dyDescent="0.25">
      <c r="A3316">
        <f ca="1"/>
        <v>0</v>
      </c>
      <c r="B3316">
        <f ca="1"/>
        <v>0</v>
      </c>
      <c r="C3316">
        <f ca="1"/>
        <v>7</v>
      </c>
      <c r="D3316">
        <f ca="1"/>
        <v>8</v>
      </c>
      <c r="E3316">
        <f ca="1"/>
        <v>9</v>
      </c>
      <c r="F3316">
        <f ca="1"/>
        <v>0</v>
      </c>
      <c r="G3316">
        <f t="shared" ca="1" si="357"/>
        <v>0</v>
      </c>
      <c r="H3316">
        <f t="shared" ca="1" si="358"/>
        <v>7</v>
      </c>
      <c r="I3316">
        <f t="shared" ca="1" si="359"/>
        <v>7</v>
      </c>
      <c r="J3316">
        <f t="shared" ca="1" si="360"/>
        <v>7</v>
      </c>
      <c r="K3316" cm="1">
        <f t="array" aca="1" ref="K3316" ca="1">IF(G3316&gt;7,
        IF(G3316&gt;H3316, 1, IF(G3316&lt;H3316, 0, 2)),
        IF(       H3316&gt;7,
                     IF(G3316&gt;H3316, 1, IF(G3316&lt;H3316, 0, 2)),
                     IF(         G3316&lt;6,
                                   IF(            _xlfn.XLOOKUP(C3316,'deck &amp; rules'!$D$22:$M$22,_xlfn.XLOOKUP(H3316,'deck &amp; rules'!$C$23:$C$30,'deck &amp; rules'!$D$23:$M$30))="draw",
                                                     IF(I3316&gt;J3316,1,IF(I3316&lt;J3316,0,2)),
                                                     IF(I3316&gt;H3316,1,IF(I3316&lt;H3316,0,2))),
                                   IF(H3316&lt;7,
                                        IF(G3316&gt;J3316,1,IF(G3316&lt;J3316,0,2)),
                                        IF(G3316&gt;H3316,1,IF(G3316&lt;H3316,0,2))
                                        )
                          )
              )
        )</f>
        <v>2</v>
      </c>
      <c r="L3316">
        <f t="shared" ca="1" si="361"/>
        <v>-319</v>
      </c>
      <c r="M3316">
        <f t="shared" ca="1" si="362"/>
        <v>-384.15000000001044</v>
      </c>
      <c r="N3316">
        <f t="shared" ca="1" si="363"/>
        <v>-489</v>
      </c>
    </row>
    <row r="3317" spans="1:14" x14ac:dyDescent="0.25">
      <c r="A3317">
        <f ca="1"/>
        <v>0</v>
      </c>
      <c r="B3317">
        <f ca="1"/>
        <v>0</v>
      </c>
      <c r="C3317">
        <f ca="1"/>
        <v>8</v>
      </c>
      <c r="D3317">
        <f ca="1"/>
        <v>6</v>
      </c>
      <c r="E3317">
        <f ca="1"/>
        <v>1</v>
      </c>
      <c r="F3317">
        <f ca="1"/>
        <v>4</v>
      </c>
      <c r="G3317">
        <f t="shared" ca="1" si="357"/>
        <v>0</v>
      </c>
      <c r="H3317">
        <f t="shared" ca="1" si="358"/>
        <v>7</v>
      </c>
      <c r="I3317">
        <f t="shared" ca="1" si="359"/>
        <v>8</v>
      </c>
      <c r="J3317">
        <f t="shared" ca="1" si="360"/>
        <v>1</v>
      </c>
      <c r="K3317" cm="1">
        <f t="array" aca="1" ref="K3317" ca="1">IF(G3317&gt;7,
        IF(G3317&gt;H3317, 1, IF(G3317&lt;H3317, 0, 2)),
        IF(       H3317&gt;7,
                     IF(G3317&gt;H3317, 1, IF(G3317&lt;H3317, 0, 2)),
                     IF(         G3317&lt;6,
                                   IF(            _xlfn.XLOOKUP(C3317,'deck &amp; rules'!$D$22:$M$22,_xlfn.XLOOKUP(H3317,'deck &amp; rules'!$C$23:$C$30,'deck &amp; rules'!$D$23:$M$30))="draw",
                                                     IF(I3317&gt;J3317,1,IF(I3317&lt;J3317,0,2)),
                                                     IF(I3317&gt;H3317,1,IF(I3317&lt;H3317,0,2))),
                                   IF(H3317&lt;7,
                                        IF(G3317&gt;J3317,1,IF(G3317&lt;J3317,0,2)),
                                        IF(G3317&gt;H3317,1,IF(G3317&lt;H3317,0,2))
                                        )
                          )
              )
        )</f>
        <v>1</v>
      </c>
      <c r="L3317">
        <f t="shared" ca="1" si="361"/>
        <v>-318</v>
      </c>
      <c r="M3317">
        <f t="shared" ca="1" si="362"/>
        <v>-385.15000000001044</v>
      </c>
      <c r="N3317">
        <f t="shared" ca="1" si="363"/>
        <v>-490</v>
      </c>
    </row>
    <row r="3318" spans="1:14" x14ac:dyDescent="0.25">
      <c r="A3318">
        <f ca="1"/>
        <v>3</v>
      </c>
      <c r="B3318">
        <f ca="1"/>
        <v>5</v>
      </c>
      <c r="C3318">
        <f ca="1"/>
        <v>4</v>
      </c>
      <c r="D3318">
        <f ca="1"/>
        <v>6</v>
      </c>
      <c r="E3318">
        <f ca="1"/>
        <v>5</v>
      </c>
      <c r="F3318">
        <f ca="1"/>
        <v>7</v>
      </c>
      <c r="G3318">
        <f t="shared" ca="1" si="357"/>
        <v>8</v>
      </c>
      <c r="H3318">
        <f t="shared" ca="1" si="358"/>
        <v>1</v>
      </c>
      <c r="I3318">
        <f t="shared" ca="1" si="359"/>
        <v>2</v>
      </c>
      <c r="J3318">
        <f t="shared" ca="1" si="360"/>
        <v>8</v>
      </c>
      <c r="K3318" cm="1">
        <f t="array" aca="1" ref="K3318" ca="1">IF(G3318&gt;7,
        IF(G3318&gt;H3318, 1, IF(G3318&lt;H3318, 0, 2)),
        IF(       H3318&gt;7,
                     IF(G3318&gt;H3318, 1, IF(G3318&lt;H3318, 0, 2)),
                     IF(         G3318&lt;6,
                                   IF(            _xlfn.XLOOKUP(C3318,'deck &amp; rules'!$D$22:$M$22,_xlfn.XLOOKUP(H3318,'deck &amp; rules'!$C$23:$C$30,'deck &amp; rules'!$D$23:$M$30))="draw",
                                                     IF(I3318&gt;J3318,1,IF(I3318&lt;J3318,0,2)),
                                                     IF(I3318&gt;H3318,1,IF(I3318&lt;H3318,0,2))),
                                   IF(H3318&lt;7,
                                        IF(G3318&gt;J3318,1,IF(G3318&lt;J3318,0,2)),
                                        IF(G3318&gt;H3318,1,IF(G3318&lt;H3318,0,2))
                                        )
                          )
              )
        )</f>
        <v>1</v>
      </c>
      <c r="L3318">
        <f t="shared" ca="1" si="361"/>
        <v>-317</v>
      </c>
      <c r="M3318">
        <f t="shared" ca="1" si="362"/>
        <v>-386.15000000001044</v>
      </c>
      <c r="N3318">
        <f t="shared" ca="1" si="363"/>
        <v>-491</v>
      </c>
    </row>
    <row r="3319" spans="1:14" x14ac:dyDescent="0.25">
      <c r="A3319">
        <f ca="1"/>
        <v>0</v>
      </c>
      <c r="B3319">
        <f ca="1"/>
        <v>0</v>
      </c>
      <c r="C3319">
        <f ca="1"/>
        <v>2</v>
      </c>
      <c r="D3319">
        <f ca="1"/>
        <v>7</v>
      </c>
      <c r="E3319">
        <f ca="1"/>
        <v>2</v>
      </c>
      <c r="F3319">
        <f ca="1"/>
        <v>4</v>
      </c>
      <c r="G3319">
        <f t="shared" ca="1" si="357"/>
        <v>0</v>
      </c>
      <c r="H3319">
        <f t="shared" ca="1" si="358"/>
        <v>9</v>
      </c>
      <c r="I3319">
        <f t="shared" ca="1" si="359"/>
        <v>2</v>
      </c>
      <c r="J3319">
        <f t="shared" ca="1" si="360"/>
        <v>3</v>
      </c>
      <c r="K3319" cm="1">
        <f t="array" aca="1" ref="K3319" ca="1">IF(G3319&gt;7,
        IF(G3319&gt;H3319, 1, IF(G3319&lt;H3319, 0, 2)),
        IF(       H3319&gt;7,
                     IF(G3319&gt;H3319, 1, IF(G3319&lt;H3319, 0, 2)),
                     IF(         G3319&lt;6,
                                   IF(            _xlfn.XLOOKUP(C3319,'deck &amp; rules'!$D$22:$M$22,_xlfn.XLOOKUP(H3319,'deck &amp; rules'!$C$23:$C$30,'deck &amp; rules'!$D$23:$M$30))="draw",
                                                     IF(I3319&gt;J3319,1,IF(I3319&lt;J3319,0,2)),
                                                     IF(I3319&gt;H3319,1,IF(I3319&lt;H3319,0,2))),
                                   IF(H3319&lt;7,
                                        IF(G3319&gt;J3319,1,IF(G3319&lt;J3319,0,2)),
                                        IF(G3319&gt;H3319,1,IF(G3319&lt;H3319,0,2))
                                        )
                          )
              )
        )</f>
        <v>0</v>
      </c>
      <c r="L3319">
        <f t="shared" ca="1" si="361"/>
        <v>-318</v>
      </c>
      <c r="M3319">
        <f t="shared" ca="1" si="362"/>
        <v>-385.20000000001045</v>
      </c>
      <c r="N3319">
        <f t="shared" ca="1" si="363"/>
        <v>-492</v>
      </c>
    </row>
    <row r="3320" spans="1:14" x14ac:dyDescent="0.25">
      <c r="A3320">
        <f ca="1"/>
        <v>5</v>
      </c>
      <c r="B3320">
        <f ca="1"/>
        <v>0</v>
      </c>
      <c r="C3320">
        <f ca="1"/>
        <v>0</v>
      </c>
      <c r="D3320">
        <f ca="1"/>
        <v>3</v>
      </c>
      <c r="E3320">
        <f ca="1"/>
        <v>4</v>
      </c>
      <c r="F3320">
        <f ca="1"/>
        <v>1</v>
      </c>
      <c r="G3320">
        <f t="shared" ca="1" si="357"/>
        <v>5</v>
      </c>
      <c r="H3320">
        <f t="shared" ca="1" si="358"/>
        <v>7</v>
      </c>
      <c r="I3320">
        <f t="shared" ca="1" si="359"/>
        <v>5</v>
      </c>
      <c r="J3320">
        <f t="shared" ca="1" si="360"/>
        <v>8</v>
      </c>
      <c r="K3320" cm="1">
        <f t="array" aca="1" ref="K3320" ca="1">IF(G3320&gt;7,
        IF(G3320&gt;H3320, 1, IF(G3320&lt;H3320, 0, 2)),
        IF(       H3320&gt;7,
                     IF(G3320&gt;H3320, 1, IF(G3320&lt;H3320, 0, 2)),
                     IF(         G3320&lt;6,
                                   IF(            _xlfn.XLOOKUP(C3320,'deck &amp; rules'!$D$22:$M$22,_xlfn.XLOOKUP(H3320,'deck &amp; rules'!$C$23:$C$30,'deck &amp; rules'!$D$23:$M$30))="draw",
                                                     IF(I3320&gt;J3320,1,IF(I3320&lt;J3320,0,2)),
                                                     IF(I3320&gt;H3320,1,IF(I3320&lt;H3320,0,2))),
                                   IF(H3320&lt;7,
                                        IF(G3320&gt;J3320,1,IF(G3320&lt;J3320,0,2)),
                                        IF(G3320&gt;H3320,1,IF(G3320&lt;H3320,0,2))
                                        )
                          )
              )
        )</f>
        <v>0</v>
      </c>
      <c r="L3320">
        <f t="shared" ca="1" si="361"/>
        <v>-319</v>
      </c>
      <c r="M3320">
        <f t="shared" ca="1" si="362"/>
        <v>-384.25000000001046</v>
      </c>
      <c r="N3320">
        <f t="shared" ca="1" si="363"/>
        <v>-493</v>
      </c>
    </row>
    <row r="3321" spans="1:14" x14ac:dyDescent="0.25">
      <c r="A3321">
        <f ca="1"/>
        <v>3</v>
      </c>
      <c r="B3321">
        <f ca="1"/>
        <v>8</v>
      </c>
      <c r="C3321">
        <f ca="1"/>
        <v>0</v>
      </c>
      <c r="D3321">
        <f ca="1"/>
        <v>7</v>
      </c>
      <c r="E3321">
        <f ca="1"/>
        <v>2</v>
      </c>
      <c r="F3321">
        <f ca="1"/>
        <v>0</v>
      </c>
      <c r="G3321">
        <f t="shared" ca="1" si="357"/>
        <v>1</v>
      </c>
      <c r="H3321">
        <f t="shared" ca="1" si="358"/>
        <v>9</v>
      </c>
      <c r="I3321">
        <f t="shared" ca="1" si="359"/>
        <v>1</v>
      </c>
      <c r="J3321">
        <f t="shared" ca="1" si="360"/>
        <v>9</v>
      </c>
      <c r="K3321" cm="1">
        <f t="array" aca="1" ref="K3321" ca="1">IF(G3321&gt;7,
        IF(G3321&gt;H3321, 1, IF(G3321&lt;H3321, 0, 2)),
        IF(       H3321&gt;7,
                     IF(G3321&gt;H3321, 1, IF(G3321&lt;H3321, 0, 2)),
                     IF(         G3321&lt;6,
                                   IF(            _xlfn.XLOOKUP(C3321,'deck &amp; rules'!$D$22:$M$22,_xlfn.XLOOKUP(H3321,'deck &amp; rules'!$C$23:$C$30,'deck &amp; rules'!$D$23:$M$30))="draw",
                                                     IF(I3321&gt;J3321,1,IF(I3321&lt;J3321,0,2)),
                                                     IF(I3321&gt;H3321,1,IF(I3321&lt;H3321,0,2))),
                                   IF(H3321&lt;7,
                                        IF(G3321&gt;J3321,1,IF(G3321&lt;J3321,0,2)),
                                        IF(G3321&gt;H3321,1,IF(G3321&lt;H3321,0,2))
                                        )
                          )
              )
        )</f>
        <v>0</v>
      </c>
      <c r="L3321">
        <f t="shared" ca="1" si="361"/>
        <v>-320</v>
      </c>
      <c r="M3321">
        <f t="shared" ca="1" si="362"/>
        <v>-383.30000000001047</v>
      </c>
      <c r="N3321">
        <f t="shared" ca="1" si="363"/>
        <v>-494</v>
      </c>
    </row>
    <row r="3322" spans="1:14" x14ac:dyDescent="0.25">
      <c r="A3322">
        <f ca="1"/>
        <v>0</v>
      </c>
      <c r="B3322">
        <f ca="1"/>
        <v>6</v>
      </c>
      <c r="C3322">
        <f ca="1"/>
        <v>0</v>
      </c>
      <c r="D3322">
        <f ca="1"/>
        <v>1</v>
      </c>
      <c r="E3322">
        <f ca="1"/>
        <v>0</v>
      </c>
      <c r="F3322">
        <f ca="1"/>
        <v>0</v>
      </c>
      <c r="G3322">
        <f t="shared" ca="1" si="357"/>
        <v>6</v>
      </c>
      <c r="H3322">
        <f t="shared" ca="1" si="358"/>
        <v>1</v>
      </c>
      <c r="I3322">
        <f t="shared" ca="1" si="359"/>
        <v>6</v>
      </c>
      <c r="J3322">
        <f t="shared" ca="1" si="360"/>
        <v>1</v>
      </c>
      <c r="K3322" cm="1">
        <f t="array" aca="1" ref="K3322" ca="1">IF(G3322&gt;7,
        IF(G3322&gt;H3322, 1, IF(G3322&lt;H3322, 0, 2)),
        IF(       H3322&gt;7,
                     IF(G3322&gt;H3322, 1, IF(G3322&lt;H3322, 0, 2)),
                     IF(         G3322&lt;6,
                                   IF(            _xlfn.XLOOKUP(C3322,'deck &amp; rules'!$D$22:$M$22,_xlfn.XLOOKUP(H3322,'deck &amp; rules'!$C$23:$C$30,'deck &amp; rules'!$D$23:$M$30))="draw",
                                                     IF(I3322&gt;J3322,1,IF(I3322&lt;J3322,0,2)),
                                                     IF(I3322&gt;H3322,1,IF(I3322&lt;H3322,0,2))),
                                   IF(H3322&lt;7,
                                        IF(G3322&gt;J3322,1,IF(G3322&lt;J3322,0,2)),
                                        IF(G3322&gt;H3322,1,IF(G3322&lt;H3322,0,2))
                                        )
                          )
              )
        )</f>
        <v>1</v>
      </c>
      <c r="L3322">
        <f t="shared" ca="1" si="361"/>
        <v>-319</v>
      </c>
      <c r="M3322">
        <f t="shared" ca="1" si="362"/>
        <v>-384.30000000001047</v>
      </c>
      <c r="N3322">
        <f t="shared" ca="1" si="363"/>
        <v>-495</v>
      </c>
    </row>
    <row r="3323" spans="1:14" x14ac:dyDescent="0.25">
      <c r="A3323">
        <f ca="1"/>
        <v>4</v>
      </c>
      <c r="B3323">
        <f ca="1"/>
        <v>9</v>
      </c>
      <c r="C3323">
        <f ca="1"/>
        <v>0</v>
      </c>
      <c r="D3323">
        <f ca="1"/>
        <v>4</v>
      </c>
      <c r="E3323">
        <f ca="1"/>
        <v>2</v>
      </c>
      <c r="F3323">
        <f ca="1"/>
        <v>5</v>
      </c>
      <c r="G3323">
        <f t="shared" ca="1" si="357"/>
        <v>3</v>
      </c>
      <c r="H3323">
        <f t="shared" ca="1" si="358"/>
        <v>6</v>
      </c>
      <c r="I3323">
        <f t="shared" ca="1" si="359"/>
        <v>3</v>
      </c>
      <c r="J3323">
        <f t="shared" ca="1" si="360"/>
        <v>1</v>
      </c>
      <c r="K3323" cm="1">
        <f t="array" aca="1" ref="K3323" ca="1">IF(G3323&gt;7,
        IF(G3323&gt;H3323, 1, IF(G3323&lt;H3323, 0, 2)),
        IF(       H3323&gt;7,
                     IF(G3323&gt;H3323, 1, IF(G3323&lt;H3323, 0, 2)),
                     IF(         G3323&lt;6,
                                   IF(            _xlfn.XLOOKUP(C3323,'deck &amp; rules'!$D$22:$M$22,_xlfn.XLOOKUP(H3323,'deck &amp; rules'!$C$23:$C$30,'deck &amp; rules'!$D$23:$M$30))="draw",
                                                     IF(I3323&gt;J3323,1,IF(I3323&lt;J3323,0,2)),
                                                     IF(I3323&gt;H3323,1,IF(I3323&lt;H3323,0,2))),
                                   IF(H3323&lt;7,
                                        IF(G3323&gt;J3323,1,IF(G3323&lt;J3323,0,2)),
                                        IF(G3323&gt;H3323,1,IF(G3323&lt;H3323,0,2))
                                        )
                          )
              )
        )</f>
        <v>0</v>
      </c>
      <c r="L3323">
        <f t="shared" ca="1" si="361"/>
        <v>-320</v>
      </c>
      <c r="M3323">
        <f t="shared" ca="1" si="362"/>
        <v>-383.35000000001048</v>
      </c>
      <c r="N3323">
        <f t="shared" ca="1" si="363"/>
        <v>-496</v>
      </c>
    </row>
    <row r="3324" spans="1:14" x14ac:dyDescent="0.25">
      <c r="A3324">
        <f ca="1"/>
        <v>2</v>
      </c>
      <c r="B3324">
        <f ca="1"/>
        <v>0</v>
      </c>
      <c r="C3324">
        <f ca="1"/>
        <v>1</v>
      </c>
      <c r="D3324">
        <f ca="1"/>
        <v>2</v>
      </c>
      <c r="E3324">
        <f ca="1"/>
        <v>5</v>
      </c>
      <c r="F3324">
        <f ca="1"/>
        <v>7</v>
      </c>
      <c r="G3324">
        <f t="shared" ca="1" si="357"/>
        <v>2</v>
      </c>
      <c r="H3324">
        <f t="shared" ca="1" si="358"/>
        <v>7</v>
      </c>
      <c r="I3324">
        <f t="shared" ca="1" si="359"/>
        <v>3</v>
      </c>
      <c r="J3324">
        <f t="shared" ca="1" si="360"/>
        <v>4</v>
      </c>
      <c r="K3324" cm="1">
        <f t="array" aca="1" ref="K3324" ca="1">IF(G3324&gt;7,
        IF(G3324&gt;H3324, 1, IF(G3324&lt;H3324, 0, 2)),
        IF(       H3324&gt;7,
                     IF(G3324&gt;H3324, 1, IF(G3324&lt;H3324, 0, 2)),
                     IF(         G3324&lt;6,
                                   IF(            _xlfn.XLOOKUP(C3324,'deck &amp; rules'!$D$22:$M$22,_xlfn.XLOOKUP(H3324,'deck &amp; rules'!$C$23:$C$30,'deck &amp; rules'!$D$23:$M$30))="draw",
                                                     IF(I3324&gt;J3324,1,IF(I3324&lt;J3324,0,2)),
                                                     IF(I3324&gt;H3324,1,IF(I3324&lt;H3324,0,2))),
                                   IF(H3324&lt;7,
                                        IF(G3324&gt;J3324,1,IF(G3324&lt;J3324,0,2)),
                                        IF(G3324&gt;H3324,1,IF(G3324&lt;H3324,0,2))
                                        )
                          )
              )
        )</f>
        <v>0</v>
      </c>
      <c r="L3324">
        <f t="shared" ca="1" si="361"/>
        <v>-321</v>
      </c>
      <c r="M3324">
        <f t="shared" ca="1" si="362"/>
        <v>-382.40000000001049</v>
      </c>
      <c r="N3324">
        <f t="shared" ca="1" si="363"/>
        <v>-497</v>
      </c>
    </row>
    <row r="3325" spans="1:14" x14ac:dyDescent="0.25">
      <c r="A3325">
        <f ca="1"/>
        <v>0</v>
      </c>
      <c r="B3325">
        <f ca="1"/>
        <v>3</v>
      </c>
      <c r="C3325">
        <f ca="1"/>
        <v>3</v>
      </c>
      <c r="D3325">
        <f ca="1"/>
        <v>0</v>
      </c>
      <c r="E3325">
        <f ca="1"/>
        <v>9</v>
      </c>
      <c r="F3325">
        <f ca="1"/>
        <v>6</v>
      </c>
      <c r="G3325">
        <f t="shared" ca="1" si="357"/>
        <v>3</v>
      </c>
      <c r="H3325">
        <f t="shared" ca="1" si="358"/>
        <v>9</v>
      </c>
      <c r="I3325">
        <f t="shared" ca="1" si="359"/>
        <v>6</v>
      </c>
      <c r="J3325">
        <f t="shared" ca="1" si="360"/>
        <v>5</v>
      </c>
      <c r="K3325" cm="1">
        <f t="array" aca="1" ref="K3325" ca="1">IF(G3325&gt;7,
        IF(G3325&gt;H3325, 1, IF(G3325&lt;H3325, 0, 2)),
        IF(       H3325&gt;7,
                     IF(G3325&gt;H3325, 1, IF(G3325&lt;H3325, 0, 2)),
                     IF(         G3325&lt;6,
                                   IF(            _xlfn.XLOOKUP(C3325,'deck &amp; rules'!$D$22:$M$22,_xlfn.XLOOKUP(H3325,'deck &amp; rules'!$C$23:$C$30,'deck &amp; rules'!$D$23:$M$30))="draw",
                                                     IF(I3325&gt;J3325,1,IF(I3325&lt;J3325,0,2)),
                                                     IF(I3325&gt;H3325,1,IF(I3325&lt;H3325,0,2))),
                                   IF(H3325&lt;7,
                                        IF(G3325&gt;J3325,1,IF(G3325&lt;J3325,0,2)),
                                        IF(G3325&gt;H3325,1,IF(G3325&lt;H3325,0,2))
                                        )
                          )
              )
        )</f>
        <v>0</v>
      </c>
      <c r="L3325">
        <f t="shared" ca="1" si="361"/>
        <v>-322</v>
      </c>
      <c r="M3325">
        <f t="shared" ca="1" si="362"/>
        <v>-381.4500000000105</v>
      </c>
      <c r="N3325">
        <f t="shared" ca="1" si="363"/>
        <v>-498</v>
      </c>
    </row>
    <row r="3326" spans="1:14" x14ac:dyDescent="0.25">
      <c r="A3326">
        <f ca="1"/>
        <v>0</v>
      </c>
      <c r="B3326">
        <f ca="1"/>
        <v>4</v>
      </c>
      <c r="C3326">
        <f ca="1"/>
        <v>6</v>
      </c>
      <c r="D3326">
        <f ca="1"/>
        <v>4</v>
      </c>
      <c r="E3326">
        <f ca="1"/>
        <v>6</v>
      </c>
      <c r="F3326">
        <f ca="1"/>
        <v>7</v>
      </c>
      <c r="G3326">
        <f t="shared" ca="1" si="357"/>
        <v>4</v>
      </c>
      <c r="H3326">
        <f t="shared" ca="1" si="358"/>
        <v>0</v>
      </c>
      <c r="I3326">
        <f t="shared" ca="1" si="359"/>
        <v>0</v>
      </c>
      <c r="J3326">
        <f t="shared" ca="1" si="360"/>
        <v>7</v>
      </c>
      <c r="K3326" cm="1">
        <f t="array" aca="1" ref="K3326" ca="1">IF(G3326&gt;7,
        IF(G3326&gt;H3326, 1, IF(G3326&lt;H3326, 0, 2)),
        IF(       H3326&gt;7,
                     IF(G3326&gt;H3326, 1, IF(G3326&lt;H3326, 0, 2)),
                     IF(         G3326&lt;6,
                                   IF(            _xlfn.XLOOKUP(C3326,'deck &amp; rules'!$D$22:$M$22,_xlfn.XLOOKUP(H3326,'deck &amp; rules'!$C$23:$C$30,'deck &amp; rules'!$D$23:$M$30))="draw",
                                                     IF(I3326&gt;J3326,1,IF(I3326&lt;J3326,0,2)),
                                                     IF(I3326&gt;H3326,1,IF(I3326&lt;H3326,0,2))),
                                   IF(H3326&lt;7,
                                        IF(G3326&gt;J3326,1,IF(G3326&lt;J3326,0,2)),
                                        IF(G3326&gt;H3326,1,IF(G3326&lt;H3326,0,2))
                                        )
                          )
              )
        )</f>
        <v>0</v>
      </c>
      <c r="L3326">
        <f t="shared" ca="1" si="361"/>
        <v>-323</v>
      </c>
      <c r="M3326">
        <f t="shared" ca="1" si="362"/>
        <v>-380.50000000001052</v>
      </c>
      <c r="N3326">
        <f t="shared" ca="1" si="363"/>
        <v>-499</v>
      </c>
    </row>
    <row r="3327" spans="1:14" x14ac:dyDescent="0.25">
      <c r="A3327">
        <f ca="1"/>
        <v>3</v>
      </c>
      <c r="B3327">
        <f ca="1"/>
        <v>0</v>
      </c>
      <c r="C3327">
        <f ca="1"/>
        <v>5</v>
      </c>
      <c r="D3327">
        <f ca="1"/>
        <v>5</v>
      </c>
      <c r="E3327">
        <f ca="1"/>
        <v>5</v>
      </c>
      <c r="F3327">
        <f ca="1"/>
        <v>2</v>
      </c>
      <c r="G3327">
        <f t="shared" ca="1" si="357"/>
        <v>3</v>
      </c>
      <c r="H3327">
        <f t="shared" ca="1" si="358"/>
        <v>0</v>
      </c>
      <c r="I3327">
        <f t="shared" ca="1" si="359"/>
        <v>8</v>
      </c>
      <c r="J3327">
        <f t="shared" ca="1" si="360"/>
        <v>2</v>
      </c>
      <c r="K3327" cm="1">
        <f t="array" aca="1" ref="K3327" ca="1">IF(G3327&gt;7,
        IF(G3327&gt;H3327, 1, IF(G3327&lt;H3327, 0, 2)),
        IF(       H3327&gt;7,
                     IF(G3327&gt;H3327, 1, IF(G3327&lt;H3327, 0, 2)),
                     IF(         G3327&lt;6,
                                   IF(            _xlfn.XLOOKUP(C3327,'deck &amp; rules'!$D$22:$M$22,_xlfn.XLOOKUP(H3327,'deck &amp; rules'!$C$23:$C$30,'deck &amp; rules'!$D$23:$M$30))="draw",
                                                     IF(I3327&gt;J3327,1,IF(I3327&lt;J3327,0,2)),
                                                     IF(I3327&gt;H3327,1,IF(I3327&lt;H3327,0,2))),
                                   IF(H3327&lt;7,
                                        IF(G3327&gt;J3327,1,IF(G3327&lt;J3327,0,2)),
                                        IF(G3327&gt;H3327,1,IF(G3327&lt;H3327,0,2))
                                        )
                          )
              )
        )</f>
        <v>1</v>
      </c>
      <c r="L3327">
        <f t="shared" ca="1" si="361"/>
        <v>-322</v>
      </c>
      <c r="M3327">
        <f t="shared" ca="1" si="362"/>
        <v>-381.50000000001052</v>
      </c>
      <c r="N3327">
        <f t="shared" ca="1" si="363"/>
        <v>-500</v>
      </c>
    </row>
    <row r="3328" spans="1:14" x14ac:dyDescent="0.25">
      <c r="A3328">
        <f ca="1"/>
        <v>1</v>
      </c>
      <c r="B3328">
        <f ca="1"/>
        <v>3</v>
      </c>
      <c r="C3328">
        <f ca="1"/>
        <v>0</v>
      </c>
      <c r="D3328">
        <f ca="1"/>
        <v>5</v>
      </c>
      <c r="E3328">
        <f ca="1"/>
        <v>4</v>
      </c>
      <c r="F3328">
        <f ca="1"/>
        <v>9</v>
      </c>
      <c r="G3328">
        <f t="shared" ca="1" si="357"/>
        <v>4</v>
      </c>
      <c r="H3328">
        <f t="shared" ca="1" si="358"/>
        <v>9</v>
      </c>
      <c r="I3328">
        <f t="shared" ca="1" si="359"/>
        <v>4</v>
      </c>
      <c r="J3328">
        <f t="shared" ca="1" si="360"/>
        <v>8</v>
      </c>
      <c r="K3328" cm="1">
        <f t="array" aca="1" ref="K3328" ca="1">IF(G3328&gt;7,
        IF(G3328&gt;H3328, 1, IF(G3328&lt;H3328, 0, 2)),
        IF(       H3328&gt;7,
                     IF(G3328&gt;H3328, 1, IF(G3328&lt;H3328, 0, 2)),
                     IF(         G3328&lt;6,
                                   IF(            _xlfn.XLOOKUP(C3328,'deck &amp; rules'!$D$22:$M$22,_xlfn.XLOOKUP(H3328,'deck &amp; rules'!$C$23:$C$30,'deck &amp; rules'!$D$23:$M$30))="draw",
                                                     IF(I3328&gt;J3328,1,IF(I3328&lt;J3328,0,2)),
                                                     IF(I3328&gt;H3328,1,IF(I3328&lt;H3328,0,2))),
                                   IF(H3328&lt;7,
                                        IF(G3328&gt;J3328,1,IF(G3328&lt;J3328,0,2)),
                                        IF(G3328&gt;H3328,1,IF(G3328&lt;H3328,0,2))
                                        )
                          )
              )
        )</f>
        <v>0</v>
      </c>
      <c r="L3328">
        <f t="shared" ca="1" si="361"/>
        <v>-323</v>
      </c>
      <c r="M3328">
        <f t="shared" ca="1" si="362"/>
        <v>-380.55000000001053</v>
      </c>
      <c r="N3328">
        <f t="shared" ca="1" si="363"/>
        <v>-501</v>
      </c>
    </row>
    <row r="3329" spans="1:14" x14ac:dyDescent="0.25">
      <c r="A3329">
        <f ca="1"/>
        <v>3</v>
      </c>
      <c r="B3329">
        <f ca="1"/>
        <v>8</v>
      </c>
      <c r="C3329">
        <f ca="1"/>
        <v>1</v>
      </c>
      <c r="D3329">
        <f ca="1"/>
        <v>2</v>
      </c>
      <c r="E3329">
        <f ca="1"/>
        <v>8</v>
      </c>
      <c r="F3329">
        <f ca="1"/>
        <v>0</v>
      </c>
      <c r="G3329">
        <f t="shared" ca="1" si="357"/>
        <v>1</v>
      </c>
      <c r="H3329">
        <f t="shared" ca="1" si="358"/>
        <v>0</v>
      </c>
      <c r="I3329">
        <f t="shared" ca="1" si="359"/>
        <v>2</v>
      </c>
      <c r="J3329">
        <f t="shared" ca="1" si="360"/>
        <v>0</v>
      </c>
      <c r="K3329" cm="1">
        <f t="array" aca="1" ref="K3329" ca="1">IF(G3329&gt;7,
        IF(G3329&gt;H3329, 1, IF(G3329&lt;H3329, 0, 2)),
        IF(       H3329&gt;7,
                     IF(G3329&gt;H3329, 1, IF(G3329&lt;H3329, 0, 2)),
                     IF(         G3329&lt;6,
                                   IF(            _xlfn.XLOOKUP(C3329,'deck &amp; rules'!$D$22:$M$22,_xlfn.XLOOKUP(H3329,'deck &amp; rules'!$C$23:$C$30,'deck &amp; rules'!$D$23:$M$30))="draw",
                                                     IF(I3329&gt;J3329,1,IF(I3329&lt;J3329,0,2)),
                                                     IF(I3329&gt;H3329,1,IF(I3329&lt;H3329,0,2))),
                                   IF(H3329&lt;7,
                                        IF(G3329&gt;J3329,1,IF(G3329&lt;J3329,0,2)),
                                        IF(G3329&gt;H3329,1,IF(G3329&lt;H3329,0,2))
                                        )
                          )
              )
        )</f>
        <v>1</v>
      </c>
      <c r="L3329">
        <f t="shared" ca="1" si="361"/>
        <v>-322</v>
      </c>
      <c r="M3329">
        <f t="shared" ca="1" si="362"/>
        <v>-381.55000000001053</v>
      </c>
      <c r="N3329">
        <f t="shared" ca="1" si="363"/>
        <v>-502</v>
      </c>
    </row>
    <row r="3330" spans="1:14" x14ac:dyDescent="0.25">
      <c r="A3330">
        <f ca="1"/>
        <v>0</v>
      </c>
      <c r="B3330">
        <f ca="1"/>
        <v>0</v>
      </c>
      <c r="C3330">
        <f ca="1"/>
        <v>0</v>
      </c>
      <c r="D3330">
        <f ca="1"/>
        <v>0</v>
      </c>
      <c r="E3330">
        <f ca="1"/>
        <v>5</v>
      </c>
      <c r="F3330">
        <f ca="1"/>
        <v>0</v>
      </c>
      <c r="G3330">
        <f t="shared" ca="1" si="357"/>
        <v>0</v>
      </c>
      <c r="H3330">
        <f t="shared" ca="1" si="358"/>
        <v>5</v>
      </c>
      <c r="I3330">
        <f t="shared" ca="1" si="359"/>
        <v>0</v>
      </c>
      <c r="J3330">
        <f t="shared" ca="1" si="360"/>
        <v>5</v>
      </c>
      <c r="K3330" cm="1">
        <f t="array" aca="1" ref="K3330" ca="1">IF(G3330&gt;7,
        IF(G3330&gt;H3330, 1, IF(G3330&lt;H3330, 0, 2)),
        IF(       H3330&gt;7,
                     IF(G3330&gt;H3330, 1, IF(G3330&lt;H3330, 0, 2)),
                     IF(         G3330&lt;6,
                                   IF(            _xlfn.XLOOKUP(C3330,'deck &amp; rules'!$D$22:$M$22,_xlfn.XLOOKUP(H3330,'deck &amp; rules'!$C$23:$C$30,'deck &amp; rules'!$D$23:$M$30))="draw",
                                                     IF(I3330&gt;J3330,1,IF(I3330&lt;J3330,0,2)),
                                                     IF(I3330&gt;H3330,1,IF(I3330&lt;H3330,0,2))),
                                   IF(H3330&lt;7,
                                        IF(G3330&gt;J3330,1,IF(G3330&lt;J3330,0,2)),
                                        IF(G3330&gt;H3330,1,IF(G3330&lt;H3330,0,2))
                                        )
                          )
              )
        )</f>
        <v>0</v>
      </c>
      <c r="L3330">
        <f t="shared" ca="1" si="361"/>
        <v>-323</v>
      </c>
      <c r="M3330">
        <f t="shared" ca="1" si="362"/>
        <v>-380.60000000001054</v>
      </c>
      <c r="N3330">
        <f t="shared" ca="1" si="363"/>
        <v>-503</v>
      </c>
    </row>
    <row r="3331" spans="1:14" x14ac:dyDescent="0.25">
      <c r="A3331">
        <f ca="1"/>
        <v>0</v>
      </c>
      <c r="B3331">
        <f ca="1"/>
        <v>0</v>
      </c>
      <c r="C3331">
        <f ca="1"/>
        <v>7</v>
      </c>
      <c r="D3331">
        <f ca="1"/>
        <v>0</v>
      </c>
      <c r="E3331">
        <f ca="1"/>
        <v>8</v>
      </c>
      <c r="F3331">
        <f ca="1"/>
        <v>4</v>
      </c>
      <c r="G3331">
        <f t="shared" ref="G3331:G3394" ca="1" si="364">IF(A3331+B3331&gt;9,A3331+B3331-10,A3331+B3331)</f>
        <v>0</v>
      </c>
      <c r="H3331">
        <f t="shared" ref="H3331:H3394" ca="1" si="365">IF(D3331+E3331&gt;9,D3331+E3331-10,D3331+E3331)</f>
        <v>8</v>
      </c>
      <c r="I3331">
        <f t="shared" ref="I3331:I3394" ca="1" si="366">IF(G3331+C3331&gt;9,G3331+C3331-10,G3331+C3331)</f>
        <v>7</v>
      </c>
      <c r="J3331">
        <f t="shared" ref="J3331:J3394" ca="1" si="367">IF(H3331+F3331&gt;9,H3331+F3331-10,H3331+F3331)</f>
        <v>2</v>
      </c>
      <c r="K3331" cm="1">
        <f t="array" aca="1" ref="K3331" ca="1">IF(G3331&gt;7,
        IF(G3331&gt;H3331, 1, IF(G3331&lt;H3331, 0, 2)),
        IF(       H3331&gt;7,
                     IF(G3331&gt;H3331, 1, IF(G3331&lt;H3331, 0, 2)),
                     IF(         G3331&lt;6,
                                   IF(            _xlfn.XLOOKUP(C3331,'deck &amp; rules'!$D$22:$M$22,_xlfn.XLOOKUP(H3331,'deck &amp; rules'!$C$23:$C$30,'deck &amp; rules'!$D$23:$M$30))="draw",
                                                     IF(I3331&gt;J3331,1,IF(I3331&lt;J3331,0,2)),
                                                     IF(I3331&gt;H3331,1,IF(I3331&lt;H3331,0,2))),
                                   IF(H3331&lt;7,
                                        IF(G3331&gt;J3331,1,IF(G3331&lt;J3331,0,2)),
                                        IF(G3331&gt;H3331,1,IF(G3331&lt;H3331,0,2))
                                        )
                          )
              )
        )</f>
        <v>0</v>
      </c>
      <c r="L3331">
        <f t="shared" ca="1" si="361"/>
        <v>-324</v>
      </c>
      <c r="M3331">
        <f t="shared" ca="1" si="362"/>
        <v>-379.65000000001055</v>
      </c>
      <c r="N3331">
        <f t="shared" ca="1" si="363"/>
        <v>-504</v>
      </c>
    </row>
    <row r="3332" spans="1:14" x14ac:dyDescent="0.25">
      <c r="A3332">
        <f ca="1"/>
        <v>0</v>
      </c>
      <c r="B3332">
        <f ca="1"/>
        <v>0</v>
      </c>
      <c r="C3332">
        <f ca="1"/>
        <v>0</v>
      </c>
      <c r="D3332">
        <f ca="1"/>
        <v>2</v>
      </c>
      <c r="E3332">
        <f ca="1"/>
        <v>0</v>
      </c>
      <c r="F3332">
        <f ca="1"/>
        <v>0</v>
      </c>
      <c r="G3332">
        <f t="shared" ca="1" si="364"/>
        <v>0</v>
      </c>
      <c r="H3332">
        <f t="shared" ca="1" si="365"/>
        <v>2</v>
      </c>
      <c r="I3332">
        <f t="shared" ca="1" si="366"/>
        <v>0</v>
      </c>
      <c r="J3332">
        <f t="shared" ca="1" si="367"/>
        <v>2</v>
      </c>
      <c r="K3332" cm="1">
        <f t="array" aca="1" ref="K3332" ca="1">IF(G3332&gt;7,
        IF(G3332&gt;H3332, 1, IF(G3332&lt;H3332, 0, 2)),
        IF(       H3332&gt;7,
                     IF(G3332&gt;H3332, 1, IF(G3332&lt;H3332, 0, 2)),
                     IF(         G3332&lt;6,
                                   IF(            _xlfn.XLOOKUP(C3332,'deck &amp; rules'!$D$22:$M$22,_xlfn.XLOOKUP(H3332,'deck &amp; rules'!$C$23:$C$30,'deck &amp; rules'!$D$23:$M$30))="draw",
                                                     IF(I3332&gt;J3332,1,IF(I3332&lt;J3332,0,2)),
                                                     IF(I3332&gt;H3332,1,IF(I3332&lt;H3332,0,2))),
                                   IF(H3332&lt;7,
                                        IF(G3332&gt;J3332,1,IF(G3332&lt;J3332,0,2)),
                                        IF(G3332&gt;H3332,1,IF(G3332&lt;H3332,0,2))
                                        )
                          )
              )
        )</f>
        <v>0</v>
      </c>
      <c r="L3332">
        <f t="shared" ref="L3332:L3395" ca="1" si="368">IF(K3332=1,L3331+1,L3331-1)</f>
        <v>-325</v>
      </c>
      <c r="M3332">
        <f t="shared" ref="M3332:M3395" ca="1" si="369">IF(K3332=0,M3331+19/20,M3331-1)</f>
        <v>-378.70000000001056</v>
      </c>
      <c r="N3332">
        <f t="shared" ref="N3332:N3395" ca="1" si="370">IF(K3332=2,N3331+8,N3331-1)</f>
        <v>-505</v>
      </c>
    </row>
    <row r="3333" spans="1:14" x14ac:dyDescent="0.25">
      <c r="A3333">
        <f ca="1"/>
        <v>0</v>
      </c>
      <c r="B3333">
        <f ca="1"/>
        <v>0</v>
      </c>
      <c r="C3333">
        <f ca="1"/>
        <v>9</v>
      </c>
      <c r="D3333">
        <f ca="1"/>
        <v>5</v>
      </c>
      <c r="E3333">
        <f ca="1"/>
        <v>1</v>
      </c>
      <c r="F3333">
        <f ca="1"/>
        <v>0</v>
      </c>
      <c r="G3333">
        <f t="shared" ca="1" si="364"/>
        <v>0</v>
      </c>
      <c r="H3333">
        <f t="shared" ca="1" si="365"/>
        <v>6</v>
      </c>
      <c r="I3333">
        <f t="shared" ca="1" si="366"/>
        <v>9</v>
      </c>
      <c r="J3333">
        <f t="shared" ca="1" si="367"/>
        <v>6</v>
      </c>
      <c r="K3333" cm="1">
        <f t="array" aca="1" ref="K3333" ca="1">IF(G3333&gt;7,
        IF(G3333&gt;H3333, 1, IF(G3333&lt;H3333, 0, 2)),
        IF(       H3333&gt;7,
                     IF(G3333&gt;H3333, 1, IF(G3333&lt;H3333, 0, 2)),
                     IF(         G3333&lt;6,
                                   IF(            _xlfn.XLOOKUP(C3333,'deck &amp; rules'!$D$22:$M$22,_xlfn.XLOOKUP(H3333,'deck &amp; rules'!$C$23:$C$30,'deck &amp; rules'!$D$23:$M$30))="draw",
                                                     IF(I3333&gt;J3333,1,IF(I3333&lt;J3333,0,2)),
                                                     IF(I3333&gt;H3333,1,IF(I3333&lt;H3333,0,2))),
                                   IF(H3333&lt;7,
                                        IF(G3333&gt;J3333,1,IF(G3333&lt;J3333,0,2)),
                                        IF(G3333&gt;H3333,1,IF(G3333&lt;H3333,0,2))
                                        )
                          )
              )
        )</f>
        <v>1</v>
      </c>
      <c r="L3333">
        <f t="shared" ca="1" si="368"/>
        <v>-324</v>
      </c>
      <c r="M3333">
        <f t="shared" ca="1" si="369"/>
        <v>-379.70000000001056</v>
      </c>
      <c r="N3333">
        <f t="shared" ca="1" si="370"/>
        <v>-506</v>
      </c>
    </row>
    <row r="3334" spans="1:14" x14ac:dyDescent="0.25">
      <c r="A3334">
        <f ca="1"/>
        <v>8</v>
      </c>
      <c r="B3334">
        <f ca="1"/>
        <v>5</v>
      </c>
      <c r="C3334">
        <f ca="1"/>
        <v>9</v>
      </c>
      <c r="D3334">
        <f ca="1"/>
        <v>8</v>
      </c>
      <c r="E3334">
        <f ca="1"/>
        <v>9</v>
      </c>
      <c r="F3334">
        <f ca="1"/>
        <v>2</v>
      </c>
      <c r="G3334">
        <f t="shared" ca="1" si="364"/>
        <v>3</v>
      </c>
      <c r="H3334">
        <f t="shared" ca="1" si="365"/>
        <v>7</v>
      </c>
      <c r="I3334">
        <f t="shared" ca="1" si="366"/>
        <v>2</v>
      </c>
      <c r="J3334">
        <f t="shared" ca="1" si="367"/>
        <v>9</v>
      </c>
      <c r="K3334" cm="1">
        <f t="array" aca="1" ref="K3334" ca="1">IF(G3334&gt;7,
        IF(G3334&gt;H3334, 1, IF(G3334&lt;H3334, 0, 2)),
        IF(       H3334&gt;7,
                     IF(G3334&gt;H3334, 1, IF(G3334&lt;H3334, 0, 2)),
                     IF(         G3334&lt;6,
                                   IF(            _xlfn.XLOOKUP(C3334,'deck &amp; rules'!$D$22:$M$22,_xlfn.XLOOKUP(H3334,'deck &amp; rules'!$C$23:$C$30,'deck &amp; rules'!$D$23:$M$30))="draw",
                                                     IF(I3334&gt;J3334,1,IF(I3334&lt;J3334,0,2)),
                                                     IF(I3334&gt;H3334,1,IF(I3334&lt;H3334,0,2))),
                                   IF(H3334&lt;7,
                                        IF(G3334&gt;J3334,1,IF(G3334&lt;J3334,0,2)),
                                        IF(G3334&gt;H3334,1,IF(G3334&lt;H3334,0,2))
                                        )
                          )
              )
        )</f>
        <v>0</v>
      </c>
      <c r="L3334">
        <f t="shared" ca="1" si="368"/>
        <v>-325</v>
      </c>
      <c r="M3334">
        <f t="shared" ca="1" si="369"/>
        <v>-378.75000000001057</v>
      </c>
      <c r="N3334">
        <f t="shared" ca="1" si="370"/>
        <v>-507</v>
      </c>
    </row>
    <row r="3335" spans="1:14" x14ac:dyDescent="0.25">
      <c r="A3335">
        <f ca="1"/>
        <v>8</v>
      </c>
      <c r="B3335">
        <f ca="1"/>
        <v>0</v>
      </c>
      <c r="C3335">
        <f ca="1"/>
        <v>6</v>
      </c>
      <c r="D3335">
        <f ca="1"/>
        <v>6</v>
      </c>
      <c r="E3335">
        <f ca="1"/>
        <v>6</v>
      </c>
      <c r="F3335">
        <f ca="1"/>
        <v>7</v>
      </c>
      <c r="G3335">
        <f t="shared" ca="1" si="364"/>
        <v>8</v>
      </c>
      <c r="H3335">
        <f t="shared" ca="1" si="365"/>
        <v>2</v>
      </c>
      <c r="I3335">
        <f t="shared" ca="1" si="366"/>
        <v>4</v>
      </c>
      <c r="J3335">
        <f t="shared" ca="1" si="367"/>
        <v>9</v>
      </c>
      <c r="K3335" cm="1">
        <f t="array" aca="1" ref="K3335" ca="1">IF(G3335&gt;7,
        IF(G3335&gt;H3335, 1, IF(G3335&lt;H3335, 0, 2)),
        IF(       H3335&gt;7,
                     IF(G3335&gt;H3335, 1, IF(G3335&lt;H3335, 0, 2)),
                     IF(         G3335&lt;6,
                                   IF(            _xlfn.XLOOKUP(C3335,'deck &amp; rules'!$D$22:$M$22,_xlfn.XLOOKUP(H3335,'deck &amp; rules'!$C$23:$C$30,'deck &amp; rules'!$D$23:$M$30))="draw",
                                                     IF(I3335&gt;J3335,1,IF(I3335&lt;J3335,0,2)),
                                                     IF(I3335&gt;H3335,1,IF(I3335&lt;H3335,0,2))),
                                   IF(H3335&lt;7,
                                        IF(G3335&gt;J3335,1,IF(G3335&lt;J3335,0,2)),
                                        IF(G3335&gt;H3335,1,IF(G3335&lt;H3335,0,2))
                                        )
                          )
              )
        )</f>
        <v>1</v>
      </c>
      <c r="L3335">
        <f t="shared" ca="1" si="368"/>
        <v>-324</v>
      </c>
      <c r="M3335">
        <f t="shared" ca="1" si="369"/>
        <v>-379.75000000001057</v>
      </c>
      <c r="N3335">
        <f t="shared" ca="1" si="370"/>
        <v>-508</v>
      </c>
    </row>
    <row r="3336" spans="1:14" x14ac:dyDescent="0.25">
      <c r="A3336">
        <f ca="1"/>
        <v>3</v>
      </c>
      <c r="B3336">
        <f ca="1"/>
        <v>9</v>
      </c>
      <c r="C3336">
        <f ca="1"/>
        <v>0</v>
      </c>
      <c r="D3336">
        <f ca="1"/>
        <v>0</v>
      </c>
      <c r="E3336">
        <f ca="1"/>
        <v>1</v>
      </c>
      <c r="F3336">
        <f ca="1"/>
        <v>4</v>
      </c>
      <c r="G3336">
        <f t="shared" ca="1" si="364"/>
        <v>2</v>
      </c>
      <c r="H3336">
        <f t="shared" ca="1" si="365"/>
        <v>1</v>
      </c>
      <c r="I3336">
        <f t="shared" ca="1" si="366"/>
        <v>2</v>
      </c>
      <c r="J3336">
        <f t="shared" ca="1" si="367"/>
        <v>5</v>
      </c>
      <c r="K3336" cm="1">
        <f t="array" aca="1" ref="K3336" ca="1">IF(G3336&gt;7,
        IF(G3336&gt;H3336, 1, IF(G3336&lt;H3336, 0, 2)),
        IF(       H3336&gt;7,
                     IF(G3336&gt;H3336, 1, IF(G3336&lt;H3336, 0, 2)),
                     IF(         G3336&lt;6,
                                   IF(            _xlfn.XLOOKUP(C3336,'deck &amp; rules'!$D$22:$M$22,_xlfn.XLOOKUP(H3336,'deck &amp; rules'!$C$23:$C$30,'deck &amp; rules'!$D$23:$M$30))="draw",
                                                     IF(I3336&gt;J3336,1,IF(I3336&lt;J3336,0,2)),
                                                     IF(I3336&gt;H3336,1,IF(I3336&lt;H3336,0,2))),
                                   IF(H3336&lt;7,
                                        IF(G3336&gt;J3336,1,IF(G3336&lt;J3336,0,2)),
                                        IF(G3336&gt;H3336,1,IF(G3336&lt;H3336,0,2))
                                        )
                          )
              )
        )</f>
        <v>0</v>
      </c>
      <c r="L3336">
        <f t="shared" ca="1" si="368"/>
        <v>-325</v>
      </c>
      <c r="M3336">
        <f t="shared" ca="1" si="369"/>
        <v>-378.80000000001058</v>
      </c>
      <c r="N3336">
        <f t="shared" ca="1" si="370"/>
        <v>-509</v>
      </c>
    </row>
    <row r="3337" spans="1:14" x14ac:dyDescent="0.25">
      <c r="A3337">
        <f ca="1"/>
        <v>1</v>
      </c>
      <c r="B3337">
        <f ca="1"/>
        <v>2</v>
      </c>
      <c r="C3337">
        <f ca="1"/>
        <v>6</v>
      </c>
      <c r="D3337">
        <f ca="1"/>
        <v>1</v>
      </c>
      <c r="E3337">
        <f ca="1"/>
        <v>4</v>
      </c>
      <c r="F3337">
        <f ca="1"/>
        <v>7</v>
      </c>
      <c r="G3337">
        <f t="shared" ca="1" si="364"/>
        <v>3</v>
      </c>
      <c r="H3337">
        <f t="shared" ca="1" si="365"/>
        <v>5</v>
      </c>
      <c r="I3337">
        <f t="shared" ca="1" si="366"/>
        <v>9</v>
      </c>
      <c r="J3337">
        <f t="shared" ca="1" si="367"/>
        <v>2</v>
      </c>
      <c r="K3337" cm="1">
        <f t="array" aca="1" ref="K3337" ca="1">IF(G3337&gt;7,
        IF(G3337&gt;H3337, 1, IF(G3337&lt;H3337, 0, 2)),
        IF(       H3337&gt;7,
                     IF(G3337&gt;H3337, 1, IF(G3337&lt;H3337, 0, 2)),
                     IF(         G3337&lt;6,
                                   IF(            _xlfn.XLOOKUP(C3337,'deck &amp; rules'!$D$22:$M$22,_xlfn.XLOOKUP(H3337,'deck &amp; rules'!$C$23:$C$30,'deck &amp; rules'!$D$23:$M$30))="draw",
                                                     IF(I3337&gt;J3337,1,IF(I3337&lt;J3337,0,2)),
                                                     IF(I3337&gt;H3337,1,IF(I3337&lt;H3337,0,2))),
                                   IF(H3337&lt;7,
                                        IF(G3337&gt;J3337,1,IF(G3337&lt;J3337,0,2)),
                                        IF(G3337&gt;H3337,1,IF(G3337&lt;H3337,0,2))
                                        )
                          )
              )
        )</f>
        <v>1</v>
      </c>
      <c r="L3337">
        <f t="shared" ca="1" si="368"/>
        <v>-324</v>
      </c>
      <c r="M3337">
        <f t="shared" ca="1" si="369"/>
        <v>-379.80000000001058</v>
      </c>
      <c r="N3337">
        <f t="shared" ca="1" si="370"/>
        <v>-510</v>
      </c>
    </row>
    <row r="3338" spans="1:14" x14ac:dyDescent="0.25">
      <c r="A3338">
        <f ca="1"/>
        <v>1</v>
      </c>
      <c r="B3338">
        <f ca="1"/>
        <v>4</v>
      </c>
      <c r="C3338">
        <f ca="1"/>
        <v>0</v>
      </c>
      <c r="D3338">
        <f ca="1"/>
        <v>8</v>
      </c>
      <c r="E3338">
        <f ca="1"/>
        <v>5</v>
      </c>
      <c r="F3338">
        <f ca="1"/>
        <v>0</v>
      </c>
      <c r="G3338">
        <f t="shared" ca="1" si="364"/>
        <v>5</v>
      </c>
      <c r="H3338">
        <f t="shared" ca="1" si="365"/>
        <v>3</v>
      </c>
      <c r="I3338">
        <f t="shared" ca="1" si="366"/>
        <v>5</v>
      </c>
      <c r="J3338">
        <f t="shared" ca="1" si="367"/>
        <v>3</v>
      </c>
      <c r="K3338" cm="1">
        <f t="array" aca="1" ref="K3338" ca="1">IF(G3338&gt;7,
        IF(G3338&gt;H3338, 1, IF(G3338&lt;H3338, 0, 2)),
        IF(       H3338&gt;7,
                     IF(G3338&gt;H3338, 1, IF(G3338&lt;H3338, 0, 2)),
                     IF(         G3338&lt;6,
                                   IF(            _xlfn.XLOOKUP(C3338,'deck &amp; rules'!$D$22:$M$22,_xlfn.XLOOKUP(H3338,'deck &amp; rules'!$C$23:$C$30,'deck &amp; rules'!$D$23:$M$30))="draw",
                                                     IF(I3338&gt;J3338,1,IF(I3338&lt;J3338,0,2)),
                                                     IF(I3338&gt;H3338,1,IF(I3338&lt;H3338,0,2))),
                                   IF(H3338&lt;7,
                                        IF(G3338&gt;J3338,1,IF(G3338&lt;J3338,0,2)),
                                        IF(G3338&gt;H3338,1,IF(G3338&lt;H3338,0,2))
                                        )
                          )
              )
        )</f>
        <v>1</v>
      </c>
      <c r="L3338">
        <f t="shared" ca="1" si="368"/>
        <v>-323</v>
      </c>
      <c r="M3338">
        <f t="shared" ca="1" si="369"/>
        <v>-380.80000000001058</v>
      </c>
      <c r="N3338">
        <f t="shared" ca="1" si="370"/>
        <v>-511</v>
      </c>
    </row>
    <row r="3339" spans="1:14" x14ac:dyDescent="0.25">
      <c r="A3339">
        <f ca="1"/>
        <v>5</v>
      </c>
      <c r="B3339">
        <f ca="1"/>
        <v>7</v>
      </c>
      <c r="C3339">
        <f ca="1"/>
        <v>4</v>
      </c>
      <c r="D3339">
        <f ca="1"/>
        <v>4</v>
      </c>
      <c r="E3339">
        <f ca="1"/>
        <v>4</v>
      </c>
      <c r="F3339">
        <f ca="1"/>
        <v>6</v>
      </c>
      <c r="G3339">
        <f t="shared" ca="1" si="364"/>
        <v>2</v>
      </c>
      <c r="H3339">
        <f t="shared" ca="1" si="365"/>
        <v>8</v>
      </c>
      <c r="I3339">
        <f t="shared" ca="1" si="366"/>
        <v>6</v>
      </c>
      <c r="J3339">
        <f t="shared" ca="1" si="367"/>
        <v>4</v>
      </c>
      <c r="K3339" cm="1">
        <f t="array" aca="1" ref="K3339" ca="1">IF(G3339&gt;7,
        IF(G3339&gt;H3339, 1, IF(G3339&lt;H3339, 0, 2)),
        IF(       H3339&gt;7,
                     IF(G3339&gt;H3339, 1, IF(G3339&lt;H3339, 0, 2)),
                     IF(         G3339&lt;6,
                                   IF(            _xlfn.XLOOKUP(C3339,'deck &amp; rules'!$D$22:$M$22,_xlfn.XLOOKUP(H3339,'deck &amp; rules'!$C$23:$C$30,'deck &amp; rules'!$D$23:$M$30))="draw",
                                                     IF(I3339&gt;J3339,1,IF(I3339&lt;J3339,0,2)),
                                                     IF(I3339&gt;H3339,1,IF(I3339&lt;H3339,0,2))),
                                   IF(H3339&lt;7,
                                        IF(G3339&gt;J3339,1,IF(G3339&lt;J3339,0,2)),
                                        IF(G3339&gt;H3339,1,IF(G3339&lt;H3339,0,2))
                                        )
                          )
              )
        )</f>
        <v>0</v>
      </c>
      <c r="L3339">
        <f t="shared" ca="1" si="368"/>
        <v>-324</v>
      </c>
      <c r="M3339">
        <f t="shared" ca="1" si="369"/>
        <v>-379.8500000000106</v>
      </c>
      <c r="N3339">
        <f t="shared" ca="1" si="370"/>
        <v>-512</v>
      </c>
    </row>
    <row r="3340" spans="1:14" x14ac:dyDescent="0.25">
      <c r="A3340">
        <f ca="1"/>
        <v>6</v>
      </c>
      <c r="B3340">
        <f ca="1"/>
        <v>7</v>
      </c>
      <c r="C3340">
        <f ca="1"/>
        <v>6</v>
      </c>
      <c r="D3340">
        <f ca="1"/>
        <v>0</v>
      </c>
      <c r="E3340">
        <f ca="1"/>
        <v>5</v>
      </c>
      <c r="F3340">
        <f ca="1"/>
        <v>0</v>
      </c>
      <c r="G3340">
        <f t="shared" ca="1" si="364"/>
        <v>3</v>
      </c>
      <c r="H3340">
        <f t="shared" ca="1" si="365"/>
        <v>5</v>
      </c>
      <c r="I3340">
        <f t="shared" ca="1" si="366"/>
        <v>9</v>
      </c>
      <c r="J3340">
        <f t="shared" ca="1" si="367"/>
        <v>5</v>
      </c>
      <c r="K3340" cm="1">
        <f t="array" aca="1" ref="K3340" ca="1">IF(G3340&gt;7,
        IF(G3340&gt;H3340, 1, IF(G3340&lt;H3340, 0, 2)),
        IF(       H3340&gt;7,
                     IF(G3340&gt;H3340, 1, IF(G3340&lt;H3340, 0, 2)),
                     IF(         G3340&lt;6,
                                   IF(            _xlfn.XLOOKUP(C3340,'deck &amp; rules'!$D$22:$M$22,_xlfn.XLOOKUP(H3340,'deck &amp; rules'!$C$23:$C$30,'deck &amp; rules'!$D$23:$M$30))="draw",
                                                     IF(I3340&gt;J3340,1,IF(I3340&lt;J3340,0,2)),
                                                     IF(I3340&gt;H3340,1,IF(I3340&lt;H3340,0,2))),
                                   IF(H3340&lt;7,
                                        IF(G3340&gt;J3340,1,IF(G3340&lt;J3340,0,2)),
                                        IF(G3340&gt;H3340,1,IF(G3340&lt;H3340,0,2))
                                        )
                          )
              )
        )</f>
        <v>1</v>
      </c>
      <c r="L3340">
        <f t="shared" ca="1" si="368"/>
        <v>-323</v>
      </c>
      <c r="M3340">
        <f t="shared" ca="1" si="369"/>
        <v>-380.8500000000106</v>
      </c>
      <c r="N3340">
        <f t="shared" ca="1" si="370"/>
        <v>-513</v>
      </c>
    </row>
    <row r="3341" spans="1:14" x14ac:dyDescent="0.25">
      <c r="A3341">
        <f ca="1"/>
        <v>6</v>
      </c>
      <c r="B3341">
        <f ca="1"/>
        <v>0</v>
      </c>
      <c r="C3341">
        <f ca="1"/>
        <v>2</v>
      </c>
      <c r="D3341">
        <f ca="1"/>
        <v>7</v>
      </c>
      <c r="E3341">
        <f ca="1"/>
        <v>0</v>
      </c>
      <c r="F3341">
        <f ca="1"/>
        <v>0</v>
      </c>
      <c r="G3341">
        <f t="shared" ca="1" si="364"/>
        <v>6</v>
      </c>
      <c r="H3341">
        <f t="shared" ca="1" si="365"/>
        <v>7</v>
      </c>
      <c r="I3341">
        <f t="shared" ca="1" si="366"/>
        <v>8</v>
      </c>
      <c r="J3341">
        <f t="shared" ca="1" si="367"/>
        <v>7</v>
      </c>
      <c r="K3341" cm="1">
        <f t="array" aca="1" ref="K3341" ca="1">IF(G3341&gt;7,
        IF(G3341&gt;H3341, 1, IF(G3341&lt;H3341, 0, 2)),
        IF(       H3341&gt;7,
                     IF(G3341&gt;H3341, 1, IF(G3341&lt;H3341, 0, 2)),
                     IF(         G3341&lt;6,
                                   IF(            _xlfn.XLOOKUP(C3341,'deck &amp; rules'!$D$22:$M$22,_xlfn.XLOOKUP(H3341,'deck &amp; rules'!$C$23:$C$30,'deck &amp; rules'!$D$23:$M$30))="draw",
                                                     IF(I3341&gt;J3341,1,IF(I3341&lt;J3341,0,2)),
                                                     IF(I3341&gt;H3341,1,IF(I3341&lt;H3341,0,2))),
                                   IF(H3341&lt;7,
                                        IF(G3341&gt;J3341,1,IF(G3341&lt;J3341,0,2)),
                                        IF(G3341&gt;H3341,1,IF(G3341&lt;H3341,0,2))
                                        )
                          )
              )
        )</f>
        <v>0</v>
      </c>
      <c r="L3341">
        <f t="shared" ca="1" si="368"/>
        <v>-324</v>
      </c>
      <c r="M3341">
        <f t="shared" ca="1" si="369"/>
        <v>-379.90000000001061</v>
      </c>
      <c r="N3341">
        <f t="shared" ca="1" si="370"/>
        <v>-514</v>
      </c>
    </row>
    <row r="3342" spans="1:14" x14ac:dyDescent="0.25">
      <c r="A3342">
        <f ca="1"/>
        <v>0</v>
      </c>
      <c r="B3342">
        <f ca="1"/>
        <v>0</v>
      </c>
      <c r="C3342">
        <f ca="1"/>
        <v>0</v>
      </c>
      <c r="D3342">
        <f ca="1"/>
        <v>3</v>
      </c>
      <c r="E3342">
        <f ca="1"/>
        <v>9</v>
      </c>
      <c r="F3342">
        <f ca="1"/>
        <v>7</v>
      </c>
      <c r="G3342">
        <f t="shared" ca="1" si="364"/>
        <v>0</v>
      </c>
      <c r="H3342">
        <f t="shared" ca="1" si="365"/>
        <v>2</v>
      </c>
      <c r="I3342">
        <f t="shared" ca="1" si="366"/>
        <v>0</v>
      </c>
      <c r="J3342">
        <f t="shared" ca="1" si="367"/>
        <v>9</v>
      </c>
      <c r="K3342" cm="1">
        <f t="array" aca="1" ref="K3342" ca="1">IF(G3342&gt;7,
        IF(G3342&gt;H3342, 1, IF(G3342&lt;H3342, 0, 2)),
        IF(       H3342&gt;7,
                     IF(G3342&gt;H3342, 1, IF(G3342&lt;H3342, 0, 2)),
                     IF(         G3342&lt;6,
                                   IF(            _xlfn.XLOOKUP(C3342,'deck &amp; rules'!$D$22:$M$22,_xlfn.XLOOKUP(H3342,'deck &amp; rules'!$C$23:$C$30,'deck &amp; rules'!$D$23:$M$30))="draw",
                                                     IF(I3342&gt;J3342,1,IF(I3342&lt;J3342,0,2)),
                                                     IF(I3342&gt;H3342,1,IF(I3342&lt;H3342,0,2))),
                                   IF(H3342&lt;7,
                                        IF(G3342&gt;J3342,1,IF(G3342&lt;J3342,0,2)),
                                        IF(G3342&gt;H3342,1,IF(G3342&lt;H3342,0,2))
                                        )
                          )
              )
        )</f>
        <v>0</v>
      </c>
      <c r="L3342">
        <f t="shared" ca="1" si="368"/>
        <v>-325</v>
      </c>
      <c r="M3342">
        <f t="shared" ca="1" si="369"/>
        <v>-378.95000000001062</v>
      </c>
      <c r="N3342">
        <f t="shared" ca="1" si="370"/>
        <v>-515</v>
      </c>
    </row>
    <row r="3343" spans="1:14" x14ac:dyDescent="0.25">
      <c r="A3343">
        <f ca="1"/>
        <v>0</v>
      </c>
      <c r="B3343">
        <f ca="1"/>
        <v>2</v>
      </c>
      <c r="C3343">
        <f ca="1"/>
        <v>5</v>
      </c>
      <c r="D3343">
        <f ca="1"/>
        <v>0</v>
      </c>
      <c r="E3343">
        <f ca="1"/>
        <v>3</v>
      </c>
      <c r="F3343">
        <f ca="1"/>
        <v>8</v>
      </c>
      <c r="G3343">
        <f t="shared" ca="1" si="364"/>
        <v>2</v>
      </c>
      <c r="H3343">
        <f t="shared" ca="1" si="365"/>
        <v>3</v>
      </c>
      <c r="I3343">
        <f t="shared" ca="1" si="366"/>
        <v>7</v>
      </c>
      <c r="J3343">
        <f t="shared" ca="1" si="367"/>
        <v>1</v>
      </c>
      <c r="K3343" cm="1">
        <f t="array" aca="1" ref="K3343" ca="1">IF(G3343&gt;7,
        IF(G3343&gt;H3343, 1, IF(G3343&lt;H3343, 0, 2)),
        IF(       H3343&gt;7,
                     IF(G3343&gt;H3343, 1, IF(G3343&lt;H3343, 0, 2)),
                     IF(         G3343&lt;6,
                                   IF(            _xlfn.XLOOKUP(C3343,'deck &amp; rules'!$D$22:$M$22,_xlfn.XLOOKUP(H3343,'deck &amp; rules'!$C$23:$C$30,'deck &amp; rules'!$D$23:$M$30))="draw",
                                                     IF(I3343&gt;J3343,1,IF(I3343&lt;J3343,0,2)),
                                                     IF(I3343&gt;H3343,1,IF(I3343&lt;H3343,0,2))),
                                   IF(H3343&lt;7,
                                        IF(G3343&gt;J3343,1,IF(G3343&lt;J3343,0,2)),
                                        IF(G3343&gt;H3343,1,IF(G3343&lt;H3343,0,2))
                                        )
                          )
              )
        )</f>
        <v>1</v>
      </c>
      <c r="L3343">
        <f t="shared" ca="1" si="368"/>
        <v>-324</v>
      </c>
      <c r="M3343">
        <f t="shared" ca="1" si="369"/>
        <v>-379.95000000001062</v>
      </c>
      <c r="N3343">
        <f t="shared" ca="1" si="370"/>
        <v>-516</v>
      </c>
    </row>
    <row r="3344" spans="1:14" x14ac:dyDescent="0.25">
      <c r="A3344">
        <f ca="1"/>
        <v>2</v>
      </c>
      <c r="B3344">
        <f ca="1"/>
        <v>0</v>
      </c>
      <c r="C3344">
        <f ca="1"/>
        <v>5</v>
      </c>
      <c r="D3344">
        <f ca="1"/>
        <v>0</v>
      </c>
      <c r="E3344">
        <f ca="1"/>
        <v>7</v>
      </c>
      <c r="F3344">
        <f ca="1"/>
        <v>6</v>
      </c>
      <c r="G3344">
        <f t="shared" ca="1" si="364"/>
        <v>2</v>
      </c>
      <c r="H3344">
        <f t="shared" ca="1" si="365"/>
        <v>7</v>
      </c>
      <c r="I3344">
        <f t="shared" ca="1" si="366"/>
        <v>7</v>
      </c>
      <c r="J3344">
        <f t="shared" ca="1" si="367"/>
        <v>3</v>
      </c>
      <c r="K3344" cm="1">
        <f t="array" aca="1" ref="K3344" ca="1">IF(G3344&gt;7,
        IF(G3344&gt;H3344, 1, IF(G3344&lt;H3344, 0, 2)),
        IF(       H3344&gt;7,
                     IF(G3344&gt;H3344, 1, IF(G3344&lt;H3344, 0, 2)),
                     IF(         G3344&lt;6,
                                   IF(            _xlfn.XLOOKUP(C3344,'deck &amp; rules'!$D$22:$M$22,_xlfn.XLOOKUP(H3344,'deck &amp; rules'!$C$23:$C$30,'deck &amp; rules'!$D$23:$M$30))="draw",
                                                     IF(I3344&gt;J3344,1,IF(I3344&lt;J3344,0,2)),
                                                     IF(I3344&gt;H3344,1,IF(I3344&lt;H3344,0,2))),
                                   IF(H3344&lt;7,
                                        IF(G3344&gt;J3344,1,IF(G3344&lt;J3344,0,2)),
                                        IF(G3344&gt;H3344,1,IF(G3344&lt;H3344,0,2))
                                        )
                          )
              )
        )</f>
        <v>2</v>
      </c>
      <c r="L3344">
        <f t="shared" ca="1" si="368"/>
        <v>-325</v>
      </c>
      <c r="M3344">
        <f t="shared" ca="1" si="369"/>
        <v>-380.95000000001062</v>
      </c>
      <c r="N3344">
        <f t="shared" ca="1" si="370"/>
        <v>-508</v>
      </c>
    </row>
    <row r="3345" spans="1:14" x14ac:dyDescent="0.25">
      <c r="A3345">
        <f ca="1"/>
        <v>2</v>
      </c>
      <c r="B3345">
        <f ca="1"/>
        <v>3</v>
      </c>
      <c r="C3345">
        <f ca="1"/>
        <v>8</v>
      </c>
      <c r="D3345">
        <f ca="1"/>
        <v>9</v>
      </c>
      <c r="E3345">
        <f ca="1"/>
        <v>1</v>
      </c>
      <c r="F3345">
        <f ca="1"/>
        <v>0</v>
      </c>
      <c r="G3345">
        <f t="shared" ca="1" si="364"/>
        <v>5</v>
      </c>
      <c r="H3345">
        <f t="shared" ca="1" si="365"/>
        <v>0</v>
      </c>
      <c r="I3345">
        <f t="shared" ca="1" si="366"/>
        <v>3</v>
      </c>
      <c r="J3345">
        <f t="shared" ca="1" si="367"/>
        <v>0</v>
      </c>
      <c r="K3345" cm="1">
        <f t="array" aca="1" ref="K3345" ca="1">IF(G3345&gt;7,
        IF(G3345&gt;H3345, 1, IF(G3345&lt;H3345, 0, 2)),
        IF(       H3345&gt;7,
                     IF(G3345&gt;H3345, 1, IF(G3345&lt;H3345, 0, 2)),
                     IF(         G3345&lt;6,
                                   IF(            _xlfn.XLOOKUP(C3345,'deck &amp; rules'!$D$22:$M$22,_xlfn.XLOOKUP(H3345,'deck &amp; rules'!$C$23:$C$30,'deck &amp; rules'!$D$23:$M$30))="draw",
                                                     IF(I3345&gt;J3345,1,IF(I3345&lt;J3345,0,2)),
                                                     IF(I3345&gt;H3345,1,IF(I3345&lt;H3345,0,2))),
                                   IF(H3345&lt;7,
                                        IF(G3345&gt;J3345,1,IF(G3345&lt;J3345,0,2)),
                                        IF(G3345&gt;H3345,1,IF(G3345&lt;H3345,0,2))
                                        )
                          )
              )
        )</f>
        <v>1</v>
      </c>
      <c r="L3345">
        <f t="shared" ca="1" si="368"/>
        <v>-324</v>
      </c>
      <c r="M3345">
        <f t="shared" ca="1" si="369"/>
        <v>-381.95000000001062</v>
      </c>
      <c r="N3345">
        <f t="shared" ca="1" si="370"/>
        <v>-509</v>
      </c>
    </row>
    <row r="3346" spans="1:14" x14ac:dyDescent="0.25">
      <c r="A3346">
        <f ca="1"/>
        <v>5</v>
      </c>
      <c r="B3346">
        <f ca="1"/>
        <v>0</v>
      </c>
      <c r="C3346">
        <f ca="1"/>
        <v>0</v>
      </c>
      <c r="D3346">
        <f ca="1"/>
        <v>0</v>
      </c>
      <c r="E3346">
        <f ca="1"/>
        <v>0</v>
      </c>
      <c r="F3346">
        <f ca="1"/>
        <v>6</v>
      </c>
      <c r="G3346">
        <f t="shared" ca="1" si="364"/>
        <v>5</v>
      </c>
      <c r="H3346">
        <f t="shared" ca="1" si="365"/>
        <v>0</v>
      </c>
      <c r="I3346">
        <f t="shared" ca="1" si="366"/>
        <v>5</v>
      </c>
      <c r="J3346">
        <f t="shared" ca="1" si="367"/>
        <v>6</v>
      </c>
      <c r="K3346" cm="1">
        <f t="array" aca="1" ref="K3346" ca="1">IF(G3346&gt;7,
        IF(G3346&gt;H3346, 1, IF(G3346&lt;H3346, 0, 2)),
        IF(       H3346&gt;7,
                     IF(G3346&gt;H3346, 1, IF(G3346&lt;H3346, 0, 2)),
                     IF(         G3346&lt;6,
                                   IF(            _xlfn.XLOOKUP(C3346,'deck &amp; rules'!$D$22:$M$22,_xlfn.XLOOKUP(H3346,'deck &amp; rules'!$C$23:$C$30,'deck &amp; rules'!$D$23:$M$30))="draw",
                                                     IF(I3346&gt;J3346,1,IF(I3346&lt;J3346,0,2)),
                                                     IF(I3346&gt;H3346,1,IF(I3346&lt;H3346,0,2))),
                                   IF(H3346&lt;7,
                                        IF(G3346&gt;J3346,1,IF(G3346&lt;J3346,0,2)),
                                        IF(G3346&gt;H3346,1,IF(G3346&lt;H3346,0,2))
                                        )
                          )
              )
        )</f>
        <v>0</v>
      </c>
      <c r="L3346">
        <f t="shared" ca="1" si="368"/>
        <v>-325</v>
      </c>
      <c r="M3346">
        <f t="shared" ca="1" si="369"/>
        <v>-381.00000000001063</v>
      </c>
      <c r="N3346">
        <f t="shared" ca="1" si="370"/>
        <v>-510</v>
      </c>
    </row>
    <row r="3347" spans="1:14" x14ac:dyDescent="0.25">
      <c r="A3347">
        <f ca="1"/>
        <v>0</v>
      </c>
      <c r="B3347">
        <f ca="1"/>
        <v>8</v>
      </c>
      <c r="C3347">
        <f ca="1"/>
        <v>4</v>
      </c>
      <c r="D3347">
        <f ca="1"/>
        <v>0</v>
      </c>
      <c r="E3347">
        <f ca="1"/>
        <v>1</v>
      </c>
      <c r="F3347">
        <f ca="1"/>
        <v>0</v>
      </c>
      <c r="G3347">
        <f t="shared" ca="1" si="364"/>
        <v>8</v>
      </c>
      <c r="H3347">
        <f t="shared" ca="1" si="365"/>
        <v>1</v>
      </c>
      <c r="I3347">
        <f t="shared" ca="1" si="366"/>
        <v>2</v>
      </c>
      <c r="J3347">
        <f t="shared" ca="1" si="367"/>
        <v>1</v>
      </c>
      <c r="K3347" cm="1">
        <f t="array" aca="1" ref="K3347" ca="1">IF(G3347&gt;7,
        IF(G3347&gt;H3347, 1, IF(G3347&lt;H3347, 0, 2)),
        IF(       H3347&gt;7,
                     IF(G3347&gt;H3347, 1, IF(G3347&lt;H3347, 0, 2)),
                     IF(         G3347&lt;6,
                                   IF(            _xlfn.XLOOKUP(C3347,'deck &amp; rules'!$D$22:$M$22,_xlfn.XLOOKUP(H3347,'deck &amp; rules'!$C$23:$C$30,'deck &amp; rules'!$D$23:$M$30))="draw",
                                                     IF(I3347&gt;J3347,1,IF(I3347&lt;J3347,0,2)),
                                                     IF(I3347&gt;H3347,1,IF(I3347&lt;H3347,0,2))),
                                   IF(H3347&lt;7,
                                        IF(G3347&gt;J3347,1,IF(G3347&lt;J3347,0,2)),
                                        IF(G3347&gt;H3347,1,IF(G3347&lt;H3347,0,2))
                                        )
                          )
              )
        )</f>
        <v>1</v>
      </c>
      <c r="L3347">
        <f t="shared" ca="1" si="368"/>
        <v>-324</v>
      </c>
      <c r="M3347">
        <f t="shared" ca="1" si="369"/>
        <v>-382.00000000001063</v>
      </c>
      <c r="N3347">
        <f t="shared" ca="1" si="370"/>
        <v>-511</v>
      </c>
    </row>
    <row r="3348" spans="1:14" x14ac:dyDescent="0.25">
      <c r="A3348">
        <f ca="1"/>
        <v>0</v>
      </c>
      <c r="B3348">
        <f ca="1"/>
        <v>4</v>
      </c>
      <c r="C3348">
        <f ca="1"/>
        <v>0</v>
      </c>
      <c r="D3348">
        <f ca="1"/>
        <v>6</v>
      </c>
      <c r="E3348">
        <f ca="1"/>
        <v>0</v>
      </c>
      <c r="F3348">
        <f ca="1"/>
        <v>0</v>
      </c>
      <c r="G3348">
        <f t="shared" ca="1" si="364"/>
        <v>4</v>
      </c>
      <c r="H3348">
        <f t="shared" ca="1" si="365"/>
        <v>6</v>
      </c>
      <c r="I3348">
        <f t="shared" ca="1" si="366"/>
        <v>4</v>
      </c>
      <c r="J3348">
        <f t="shared" ca="1" si="367"/>
        <v>6</v>
      </c>
      <c r="K3348" cm="1">
        <f t="array" aca="1" ref="K3348" ca="1">IF(G3348&gt;7,
        IF(G3348&gt;H3348, 1, IF(G3348&lt;H3348, 0, 2)),
        IF(       H3348&gt;7,
                     IF(G3348&gt;H3348, 1, IF(G3348&lt;H3348, 0, 2)),
                     IF(         G3348&lt;6,
                                   IF(            _xlfn.XLOOKUP(C3348,'deck &amp; rules'!$D$22:$M$22,_xlfn.XLOOKUP(H3348,'deck &amp; rules'!$C$23:$C$30,'deck &amp; rules'!$D$23:$M$30))="draw",
                                                     IF(I3348&gt;J3348,1,IF(I3348&lt;J3348,0,2)),
                                                     IF(I3348&gt;H3348,1,IF(I3348&lt;H3348,0,2))),
                                   IF(H3348&lt;7,
                                        IF(G3348&gt;J3348,1,IF(G3348&lt;J3348,0,2)),
                                        IF(G3348&gt;H3348,1,IF(G3348&lt;H3348,0,2))
                                        )
                          )
              )
        )</f>
        <v>0</v>
      </c>
      <c r="L3348">
        <f t="shared" ca="1" si="368"/>
        <v>-325</v>
      </c>
      <c r="M3348">
        <f t="shared" ca="1" si="369"/>
        <v>-381.05000000001064</v>
      </c>
      <c r="N3348">
        <f t="shared" ca="1" si="370"/>
        <v>-512</v>
      </c>
    </row>
    <row r="3349" spans="1:14" x14ac:dyDescent="0.25">
      <c r="A3349">
        <f ca="1"/>
        <v>6</v>
      </c>
      <c r="B3349">
        <f ca="1"/>
        <v>6</v>
      </c>
      <c r="C3349">
        <f ca="1"/>
        <v>3</v>
      </c>
      <c r="D3349">
        <f ca="1"/>
        <v>4</v>
      </c>
      <c r="E3349">
        <f ca="1"/>
        <v>0</v>
      </c>
      <c r="F3349">
        <f ca="1"/>
        <v>0</v>
      </c>
      <c r="G3349">
        <f t="shared" ca="1" si="364"/>
        <v>2</v>
      </c>
      <c r="H3349">
        <f t="shared" ca="1" si="365"/>
        <v>4</v>
      </c>
      <c r="I3349">
        <f t="shared" ca="1" si="366"/>
        <v>5</v>
      </c>
      <c r="J3349">
        <f t="shared" ca="1" si="367"/>
        <v>4</v>
      </c>
      <c r="K3349" cm="1">
        <f t="array" aca="1" ref="K3349" ca="1">IF(G3349&gt;7,
        IF(G3349&gt;H3349, 1, IF(G3349&lt;H3349, 0, 2)),
        IF(       H3349&gt;7,
                     IF(G3349&gt;H3349, 1, IF(G3349&lt;H3349, 0, 2)),
                     IF(         G3349&lt;6,
                                   IF(            _xlfn.XLOOKUP(C3349,'deck &amp; rules'!$D$22:$M$22,_xlfn.XLOOKUP(H3349,'deck &amp; rules'!$C$23:$C$30,'deck &amp; rules'!$D$23:$M$30))="draw",
                                                     IF(I3349&gt;J3349,1,IF(I3349&lt;J3349,0,2)),
                                                     IF(I3349&gt;H3349,1,IF(I3349&lt;H3349,0,2))),
                                   IF(H3349&lt;7,
                                        IF(G3349&gt;J3349,1,IF(G3349&lt;J3349,0,2)),
                                        IF(G3349&gt;H3349,1,IF(G3349&lt;H3349,0,2))
                                        )
                          )
              )
        )</f>
        <v>1</v>
      </c>
      <c r="L3349">
        <f t="shared" ca="1" si="368"/>
        <v>-324</v>
      </c>
      <c r="M3349">
        <f t="shared" ca="1" si="369"/>
        <v>-382.05000000001064</v>
      </c>
      <c r="N3349">
        <f t="shared" ca="1" si="370"/>
        <v>-513</v>
      </c>
    </row>
    <row r="3350" spans="1:14" x14ac:dyDescent="0.25">
      <c r="A3350">
        <f ca="1"/>
        <v>4</v>
      </c>
      <c r="B3350">
        <f ca="1"/>
        <v>9</v>
      </c>
      <c r="C3350">
        <f ca="1"/>
        <v>0</v>
      </c>
      <c r="D3350">
        <f ca="1"/>
        <v>4</v>
      </c>
      <c r="E3350">
        <f ca="1"/>
        <v>0</v>
      </c>
      <c r="F3350">
        <f ca="1"/>
        <v>8</v>
      </c>
      <c r="G3350">
        <f t="shared" ca="1" si="364"/>
        <v>3</v>
      </c>
      <c r="H3350">
        <f t="shared" ca="1" si="365"/>
        <v>4</v>
      </c>
      <c r="I3350">
        <f t="shared" ca="1" si="366"/>
        <v>3</v>
      </c>
      <c r="J3350">
        <f t="shared" ca="1" si="367"/>
        <v>2</v>
      </c>
      <c r="K3350" cm="1">
        <f t="array" aca="1" ref="K3350" ca="1">IF(G3350&gt;7,
        IF(G3350&gt;H3350, 1, IF(G3350&lt;H3350, 0, 2)),
        IF(       H3350&gt;7,
                     IF(G3350&gt;H3350, 1, IF(G3350&lt;H3350, 0, 2)),
                     IF(         G3350&lt;6,
                                   IF(            _xlfn.XLOOKUP(C3350,'deck &amp; rules'!$D$22:$M$22,_xlfn.XLOOKUP(H3350,'deck &amp; rules'!$C$23:$C$30,'deck &amp; rules'!$D$23:$M$30))="draw",
                                                     IF(I3350&gt;J3350,1,IF(I3350&lt;J3350,0,2)),
                                                     IF(I3350&gt;H3350,1,IF(I3350&lt;H3350,0,2))),
                                   IF(H3350&lt;7,
                                        IF(G3350&gt;J3350,1,IF(G3350&lt;J3350,0,2)),
                                        IF(G3350&gt;H3350,1,IF(G3350&lt;H3350,0,2))
                                        )
                          )
              )
        )</f>
        <v>0</v>
      </c>
      <c r="L3350">
        <f t="shared" ca="1" si="368"/>
        <v>-325</v>
      </c>
      <c r="M3350">
        <f t="shared" ca="1" si="369"/>
        <v>-381.10000000001065</v>
      </c>
      <c r="N3350">
        <f t="shared" ca="1" si="370"/>
        <v>-514</v>
      </c>
    </row>
    <row r="3351" spans="1:14" x14ac:dyDescent="0.25">
      <c r="A3351">
        <f ca="1"/>
        <v>1</v>
      </c>
      <c r="B3351">
        <f ca="1"/>
        <v>0</v>
      </c>
      <c r="C3351">
        <f ca="1"/>
        <v>0</v>
      </c>
      <c r="D3351">
        <f ca="1"/>
        <v>1</v>
      </c>
      <c r="E3351">
        <f ca="1"/>
        <v>0</v>
      </c>
      <c r="F3351">
        <f ca="1"/>
        <v>0</v>
      </c>
      <c r="G3351">
        <f t="shared" ca="1" si="364"/>
        <v>1</v>
      </c>
      <c r="H3351">
        <f t="shared" ca="1" si="365"/>
        <v>1</v>
      </c>
      <c r="I3351">
        <f t="shared" ca="1" si="366"/>
        <v>1</v>
      </c>
      <c r="J3351">
        <f t="shared" ca="1" si="367"/>
        <v>1</v>
      </c>
      <c r="K3351" cm="1">
        <f t="array" aca="1" ref="K3351" ca="1">IF(G3351&gt;7,
        IF(G3351&gt;H3351, 1, IF(G3351&lt;H3351, 0, 2)),
        IF(       H3351&gt;7,
                     IF(G3351&gt;H3351, 1, IF(G3351&lt;H3351, 0, 2)),
                     IF(         G3351&lt;6,
                                   IF(            _xlfn.XLOOKUP(C3351,'deck &amp; rules'!$D$22:$M$22,_xlfn.XLOOKUP(H3351,'deck &amp; rules'!$C$23:$C$30,'deck &amp; rules'!$D$23:$M$30))="draw",
                                                     IF(I3351&gt;J3351,1,IF(I3351&lt;J3351,0,2)),
                                                     IF(I3351&gt;H3351,1,IF(I3351&lt;H3351,0,2))),
                                   IF(H3351&lt;7,
                                        IF(G3351&gt;J3351,1,IF(G3351&lt;J3351,0,2)),
                                        IF(G3351&gt;H3351,1,IF(G3351&lt;H3351,0,2))
                                        )
                          )
              )
        )</f>
        <v>2</v>
      </c>
      <c r="L3351">
        <f t="shared" ca="1" si="368"/>
        <v>-326</v>
      </c>
      <c r="M3351">
        <f t="shared" ca="1" si="369"/>
        <v>-382.10000000001065</v>
      </c>
      <c r="N3351">
        <f t="shared" ca="1" si="370"/>
        <v>-506</v>
      </c>
    </row>
    <row r="3352" spans="1:14" x14ac:dyDescent="0.25">
      <c r="A3352">
        <f ca="1"/>
        <v>7</v>
      </c>
      <c r="B3352">
        <f ca="1"/>
        <v>4</v>
      </c>
      <c r="C3352">
        <f ca="1"/>
        <v>6</v>
      </c>
      <c r="D3352">
        <f ca="1"/>
        <v>1</v>
      </c>
      <c r="E3352">
        <f ca="1"/>
        <v>0</v>
      </c>
      <c r="F3352">
        <f ca="1"/>
        <v>4</v>
      </c>
      <c r="G3352">
        <f t="shared" ca="1" si="364"/>
        <v>1</v>
      </c>
      <c r="H3352">
        <f t="shared" ca="1" si="365"/>
        <v>1</v>
      </c>
      <c r="I3352">
        <f t="shared" ca="1" si="366"/>
        <v>7</v>
      </c>
      <c r="J3352">
        <f t="shared" ca="1" si="367"/>
        <v>5</v>
      </c>
      <c r="K3352" cm="1">
        <f t="array" aca="1" ref="K3352" ca="1">IF(G3352&gt;7,
        IF(G3352&gt;H3352, 1, IF(G3352&lt;H3352, 0, 2)),
        IF(       H3352&gt;7,
                     IF(G3352&gt;H3352, 1, IF(G3352&lt;H3352, 0, 2)),
                     IF(         G3352&lt;6,
                                   IF(            _xlfn.XLOOKUP(C3352,'deck &amp; rules'!$D$22:$M$22,_xlfn.XLOOKUP(H3352,'deck &amp; rules'!$C$23:$C$30,'deck &amp; rules'!$D$23:$M$30))="draw",
                                                     IF(I3352&gt;J3352,1,IF(I3352&lt;J3352,0,2)),
                                                     IF(I3352&gt;H3352,1,IF(I3352&lt;H3352,0,2))),
                                   IF(H3352&lt;7,
                                        IF(G3352&gt;J3352,1,IF(G3352&lt;J3352,0,2)),
                                        IF(G3352&gt;H3352,1,IF(G3352&lt;H3352,0,2))
                                        )
                          )
              )
        )</f>
        <v>1</v>
      </c>
      <c r="L3352">
        <f t="shared" ca="1" si="368"/>
        <v>-325</v>
      </c>
      <c r="M3352">
        <f t="shared" ca="1" si="369"/>
        <v>-383.10000000001065</v>
      </c>
      <c r="N3352">
        <f t="shared" ca="1" si="370"/>
        <v>-507</v>
      </c>
    </row>
    <row r="3353" spans="1:14" x14ac:dyDescent="0.25">
      <c r="A3353">
        <f ca="1"/>
        <v>2</v>
      </c>
      <c r="B3353">
        <f ca="1"/>
        <v>0</v>
      </c>
      <c r="C3353">
        <f ca="1"/>
        <v>8</v>
      </c>
      <c r="D3353">
        <f ca="1"/>
        <v>3</v>
      </c>
      <c r="E3353">
        <f ca="1"/>
        <v>1</v>
      </c>
      <c r="F3353">
        <f ca="1"/>
        <v>2</v>
      </c>
      <c r="G3353">
        <f t="shared" ca="1" si="364"/>
        <v>2</v>
      </c>
      <c r="H3353">
        <f t="shared" ca="1" si="365"/>
        <v>4</v>
      </c>
      <c r="I3353">
        <f t="shared" ca="1" si="366"/>
        <v>0</v>
      </c>
      <c r="J3353">
        <f t="shared" ca="1" si="367"/>
        <v>6</v>
      </c>
      <c r="K3353" cm="1">
        <f t="array" aca="1" ref="K3353" ca="1">IF(G3353&gt;7,
        IF(G3353&gt;H3353, 1, IF(G3353&lt;H3353, 0, 2)),
        IF(       H3353&gt;7,
                     IF(G3353&gt;H3353, 1, IF(G3353&lt;H3353, 0, 2)),
                     IF(         G3353&lt;6,
                                   IF(            _xlfn.XLOOKUP(C3353,'deck &amp; rules'!$D$22:$M$22,_xlfn.XLOOKUP(H3353,'deck &amp; rules'!$C$23:$C$30,'deck &amp; rules'!$D$23:$M$30))="draw",
                                                     IF(I3353&gt;J3353,1,IF(I3353&lt;J3353,0,2)),
                                                     IF(I3353&gt;H3353,1,IF(I3353&lt;H3353,0,2))),
                                   IF(H3353&lt;7,
                                        IF(G3353&gt;J3353,1,IF(G3353&lt;J3353,0,2)),
                                        IF(G3353&gt;H3353,1,IF(G3353&lt;H3353,0,2))
                                        )
                          )
              )
        )</f>
        <v>0</v>
      </c>
      <c r="L3353">
        <f t="shared" ca="1" si="368"/>
        <v>-326</v>
      </c>
      <c r="M3353">
        <f t="shared" ca="1" si="369"/>
        <v>-382.15000000001066</v>
      </c>
      <c r="N3353">
        <f t="shared" ca="1" si="370"/>
        <v>-508</v>
      </c>
    </row>
    <row r="3354" spans="1:14" x14ac:dyDescent="0.25">
      <c r="A3354">
        <f ca="1"/>
        <v>8</v>
      </c>
      <c r="B3354">
        <f ca="1"/>
        <v>9</v>
      </c>
      <c r="C3354">
        <f ca="1"/>
        <v>0</v>
      </c>
      <c r="D3354">
        <f ca="1"/>
        <v>0</v>
      </c>
      <c r="E3354">
        <f ca="1"/>
        <v>5</v>
      </c>
      <c r="F3354">
        <f ca="1"/>
        <v>0</v>
      </c>
      <c r="G3354">
        <f t="shared" ca="1" si="364"/>
        <v>7</v>
      </c>
      <c r="H3354">
        <f t="shared" ca="1" si="365"/>
        <v>5</v>
      </c>
      <c r="I3354">
        <f t="shared" ca="1" si="366"/>
        <v>7</v>
      </c>
      <c r="J3354">
        <f t="shared" ca="1" si="367"/>
        <v>5</v>
      </c>
      <c r="K3354" cm="1">
        <f t="array" aca="1" ref="K3354" ca="1">IF(G3354&gt;7,
        IF(G3354&gt;H3354, 1, IF(G3354&lt;H3354, 0, 2)),
        IF(       H3354&gt;7,
                     IF(G3354&gt;H3354, 1, IF(G3354&lt;H3354, 0, 2)),
                     IF(         G3354&lt;6,
                                   IF(            _xlfn.XLOOKUP(C3354,'deck &amp; rules'!$D$22:$M$22,_xlfn.XLOOKUP(H3354,'deck &amp; rules'!$C$23:$C$30,'deck &amp; rules'!$D$23:$M$30))="draw",
                                                     IF(I3354&gt;J3354,1,IF(I3354&lt;J3354,0,2)),
                                                     IF(I3354&gt;H3354,1,IF(I3354&lt;H3354,0,2))),
                                   IF(H3354&lt;7,
                                        IF(G3354&gt;J3354,1,IF(G3354&lt;J3354,0,2)),
                                        IF(G3354&gt;H3354,1,IF(G3354&lt;H3354,0,2))
                                        )
                          )
              )
        )</f>
        <v>1</v>
      </c>
      <c r="L3354">
        <f t="shared" ca="1" si="368"/>
        <v>-325</v>
      </c>
      <c r="M3354">
        <f t="shared" ca="1" si="369"/>
        <v>-383.15000000001066</v>
      </c>
      <c r="N3354">
        <f t="shared" ca="1" si="370"/>
        <v>-509</v>
      </c>
    </row>
    <row r="3355" spans="1:14" x14ac:dyDescent="0.25">
      <c r="A3355">
        <f ca="1"/>
        <v>0</v>
      </c>
      <c r="B3355">
        <f ca="1"/>
        <v>0</v>
      </c>
      <c r="C3355">
        <f ca="1"/>
        <v>8</v>
      </c>
      <c r="D3355">
        <f ca="1"/>
        <v>9</v>
      </c>
      <c r="E3355">
        <f ca="1"/>
        <v>0</v>
      </c>
      <c r="F3355">
        <f ca="1"/>
        <v>0</v>
      </c>
      <c r="G3355">
        <f t="shared" ca="1" si="364"/>
        <v>0</v>
      </c>
      <c r="H3355">
        <f t="shared" ca="1" si="365"/>
        <v>9</v>
      </c>
      <c r="I3355">
        <f t="shared" ca="1" si="366"/>
        <v>8</v>
      </c>
      <c r="J3355">
        <f t="shared" ca="1" si="367"/>
        <v>9</v>
      </c>
      <c r="K3355" cm="1">
        <f t="array" aca="1" ref="K3355" ca="1">IF(G3355&gt;7,
        IF(G3355&gt;H3355, 1, IF(G3355&lt;H3355, 0, 2)),
        IF(       H3355&gt;7,
                     IF(G3355&gt;H3355, 1, IF(G3355&lt;H3355, 0, 2)),
                     IF(         G3355&lt;6,
                                   IF(            _xlfn.XLOOKUP(C3355,'deck &amp; rules'!$D$22:$M$22,_xlfn.XLOOKUP(H3355,'deck &amp; rules'!$C$23:$C$30,'deck &amp; rules'!$D$23:$M$30))="draw",
                                                     IF(I3355&gt;J3355,1,IF(I3355&lt;J3355,0,2)),
                                                     IF(I3355&gt;H3355,1,IF(I3355&lt;H3355,0,2))),
                                   IF(H3355&lt;7,
                                        IF(G3355&gt;J3355,1,IF(G3355&lt;J3355,0,2)),
                                        IF(G3355&gt;H3355,1,IF(G3355&lt;H3355,0,2))
                                        )
                          )
              )
        )</f>
        <v>0</v>
      </c>
      <c r="L3355">
        <f t="shared" ca="1" si="368"/>
        <v>-326</v>
      </c>
      <c r="M3355">
        <f t="shared" ca="1" si="369"/>
        <v>-382.20000000001068</v>
      </c>
      <c r="N3355">
        <f t="shared" ca="1" si="370"/>
        <v>-510</v>
      </c>
    </row>
    <row r="3356" spans="1:14" x14ac:dyDescent="0.25">
      <c r="A3356">
        <f ca="1"/>
        <v>8</v>
      </c>
      <c r="B3356">
        <f ca="1"/>
        <v>7</v>
      </c>
      <c r="C3356">
        <f ca="1"/>
        <v>2</v>
      </c>
      <c r="D3356">
        <f ca="1"/>
        <v>0</v>
      </c>
      <c r="E3356">
        <f ca="1"/>
        <v>1</v>
      </c>
      <c r="F3356">
        <f ca="1"/>
        <v>3</v>
      </c>
      <c r="G3356">
        <f t="shared" ca="1" si="364"/>
        <v>5</v>
      </c>
      <c r="H3356">
        <f t="shared" ca="1" si="365"/>
        <v>1</v>
      </c>
      <c r="I3356">
        <f t="shared" ca="1" si="366"/>
        <v>7</v>
      </c>
      <c r="J3356">
        <f t="shared" ca="1" si="367"/>
        <v>4</v>
      </c>
      <c r="K3356" cm="1">
        <f t="array" aca="1" ref="K3356" ca="1">IF(G3356&gt;7,
        IF(G3356&gt;H3356, 1, IF(G3356&lt;H3356, 0, 2)),
        IF(       H3356&gt;7,
                     IF(G3356&gt;H3356, 1, IF(G3356&lt;H3356, 0, 2)),
                     IF(         G3356&lt;6,
                                   IF(            _xlfn.XLOOKUP(C3356,'deck &amp; rules'!$D$22:$M$22,_xlfn.XLOOKUP(H3356,'deck &amp; rules'!$C$23:$C$30,'deck &amp; rules'!$D$23:$M$30))="draw",
                                                     IF(I3356&gt;J3356,1,IF(I3356&lt;J3356,0,2)),
                                                     IF(I3356&gt;H3356,1,IF(I3356&lt;H3356,0,2))),
                                   IF(H3356&lt;7,
                                        IF(G3356&gt;J3356,1,IF(G3356&lt;J3356,0,2)),
                                        IF(G3356&gt;H3356,1,IF(G3356&lt;H3356,0,2))
                                        )
                          )
              )
        )</f>
        <v>1</v>
      </c>
      <c r="L3356">
        <f t="shared" ca="1" si="368"/>
        <v>-325</v>
      </c>
      <c r="M3356">
        <f t="shared" ca="1" si="369"/>
        <v>-383.20000000001068</v>
      </c>
      <c r="N3356">
        <f t="shared" ca="1" si="370"/>
        <v>-511</v>
      </c>
    </row>
    <row r="3357" spans="1:14" x14ac:dyDescent="0.25">
      <c r="A3357">
        <f ca="1"/>
        <v>2</v>
      </c>
      <c r="B3357">
        <f ca="1"/>
        <v>7</v>
      </c>
      <c r="C3357">
        <f ca="1"/>
        <v>8</v>
      </c>
      <c r="D3357">
        <f ca="1"/>
        <v>5</v>
      </c>
      <c r="E3357">
        <f ca="1"/>
        <v>0</v>
      </c>
      <c r="F3357">
        <f ca="1"/>
        <v>0</v>
      </c>
      <c r="G3357">
        <f t="shared" ca="1" si="364"/>
        <v>9</v>
      </c>
      <c r="H3357">
        <f t="shared" ca="1" si="365"/>
        <v>5</v>
      </c>
      <c r="I3357">
        <f t="shared" ca="1" si="366"/>
        <v>7</v>
      </c>
      <c r="J3357">
        <f t="shared" ca="1" si="367"/>
        <v>5</v>
      </c>
      <c r="K3357" cm="1">
        <f t="array" aca="1" ref="K3357" ca="1">IF(G3357&gt;7,
        IF(G3357&gt;H3357, 1, IF(G3357&lt;H3357, 0, 2)),
        IF(       H3357&gt;7,
                     IF(G3357&gt;H3357, 1, IF(G3357&lt;H3357, 0, 2)),
                     IF(         G3357&lt;6,
                                   IF(            _xlfn.XLOOKUP(C3357,'deck &amp; rules'!$D$22:$M$22,_xlfn.XLOOKUP(H3357,'deck &amp; rules'!$C$23:$C$30,'deck &amp; rules'!$D$23:$M$30))="draw",
                                                     IF(I3357&gt;J3357,1,IF(I3357&lt;J3357,0,2)),
                                                     IF(I3357&gt;H3357,1,IF(I3357&lt;H3357,0,2))),
                                   IF(H3357&lt;7,
                                        IF(G3357&gt;J3357,1,IF(G3357&lt;J3357,0,2)),
                                        IF(G3357&gt;H3357,1,IF(G3357&lt;H3357,0,2))
                                        )
                          )
              )
        )</f>
        <v>1</v>
      </c>
      <c r="L3357">
        <f t="shared" ca="1" si="368"/>
        <v>-324</v>
      </c>
      <c r="M3357">
        <f t="shared" ca="1" si="369"/>
        <v>-384.20000000001068</v>
      </c>
      <c r="N3357">
        <f t="shared" ca="1" si="370"/>
        <v>-512</v>
      </c>
    </row>
    <row r="3358" spans="1:14" x14ac:dyDescent="0.25">
      <c r="A3358">
        <f ca="1"/>
        <v>0</v>
      </c>
      <c r="B3358">
        <f ca="1"/>
        <v>5</v>
      </c>
      <c r="C3358">
        <f ca="1"/>
        <v>0</v>
      </c>
      <c r="D3358">
        <f ca="1"/>
        <v>0</v>
      </c>
      <c r="E3358">
        <f ca="1"/>
        <v>6</v>
      </c>
      <c r="F3358">
        <f ca="1"/>
        <v>2</v>
      </c>
      <c r="G3358">
        <f t="shared" ca="1" si="364"/>
        <v>5</v>
      </c>
      <c r="H3358">
        <f t="shared" ca="1" si="365"/>
        <v>6</v>
      </c>
      <c r="I3358">
        <f t="shared" ca="1" si="366"/>
        <v>5</v>
      </c>
      <c r="J3358">
        <f t="shared" ca="1" si="367"/>
        <v>8</v>
      </c>
      <c r="K3358" cm="1">
        <f t="array" aca="1" ref="K3358" ca="1">IF(G3358&gt;7,
        IF(G3358&gt;H3358, 1, IF(G3358&lt;H3358, 0, 2)),
        IF(       H3358&gt;7,
                     IF(G3358&gt;H3358, 1, IF(G3358&lt;H3358, 0, 2)),
                     IF(         G3358&lt;6,
                                   IF(            _xlfn.XLOOKUP(C3358,'deck &amp; rules'!$D$22:$M$22,_xlfn.XLOOKUP(H3358,'deck &amp; rules'!$C$23:$C$30,'deck &amp; rules'!$D$23:$M$30))="draw",
                                                     IF(I3358&gt;J3358,1,IF(I3358&lt;J3358,0,2)),
                                                     IF(I3358&gt;H3358,1,IF(I3358&lt;H3358,0,2))),
                                   IF(H3358&lt;7,
                                        IF(G3358&gt;J3358,1,IF(G3358&lt;J3358,0,2)),
                                        IF(G3358&gt;H3358,1,IF(G3358&lt;H3358,0,2))
                                        )
                          )
              )
        )</f>
        <v>0</v>
      </c>
      <c r="L3358">
        <f t="shared" ca="1" si="368"/>
        <v>-325</v>
      </c>
      <c r="M3358">
        <f t="shared" ca="1" si="369"/>
        <v>-383.25000000001069</v>
      </c>
      <c r="N3358">
        <f t="shared" ca="1" si="370"/>
        <v>-513</v>
      </c>
    </row>
    <row r="3359" spans="1:14" x14ac:dyDescent="0.25">
      <c r="A3359">
        <f ca="1"/>
        <v>1</v>
      </c>
      <c r="B3359">
        <f ca="1"/>
        <v>7</v>
      </c>
      <c r="C3359">
        <f ca="1"/>
        <v>0</v>
      </c>
      <c r="D3359">
        <f ca="1"/>
        <v>0</v>
      </c>
      <c r="E3359">
        <f ca="1"/>
        <v>0</v>
      </c>
      <c r="F3359">
        <f ca="1"/>
        <v>0</v>
      </c>
      <c r="G3359">
        <f t="shared" ca="1" si="364"/>
        <v>8</v>
      </c>
      <c r="H3359">
        <f t="shared" ca="1" si="365"/>
        <v>0</v>
      </c>
      <c r="I3359">
        <f t="shared" ca="1" si="366"/>
        <v>8</v>
      </c>
      <c r="J3359">
        <f t="shared" ca="1" si="367"/>
        <v>0</v>
      </c>
      <c r="K3359" cm="1">
        <f t="array" aca="1" ref="K3359" ca="1">IF(G3359&gt;7,
        IF(G3359&gt;H3359, 1, IF(G3359&lt;H3359, 0, 2)),
        IF(       H3359&gt;7,
                     IF(G3359&gt;H3359, 1, IF(G3359&lt;H3359, 0, 2)),
                     IF(         G3359&lt;6,
                                   IF(            _xlfn.XLOOKUP(C3359,'deck &amp; rules'!$D$22:$M$22,_xlfn.XLOOKUP(H3359,'deck &amp; rules'!$C$23:$C$30,'deck &amp; rules'!$D$23:$M$30))="draw",
                                                     IF(I3359&gt;J3359,1,IF(I3359&lt;J3359,0,2)),
                                                     IF(I3359&gt;H3359,1,IF(I3359&lt;H3359,0,2))),
                                   IF(H3359&lt;7,
                                        IF(G3359&gt;J3359,1,IF(G3359&lt;J3359,0,2)),
                                        IF(G3359&gt;H3359,1,IF(G3359&lt;H3359,0,2))
                                        )
                          )
              )
        )</f>
        <v>1</v>
      </c>
      <c r="L3359">
        <f t="shared" ca="1" si="368"/>
        <v>-324</v>
      </c>
      <c r="M3359">
        <f t="shared" ca="1" si="369"/>
        <v>-384.25000000001069</v>
      </c>
      <c r="N3359">
        <f t="shared" ca="1" si="370"/>
        <v>-514</v>
      </c>
    </row>
    <row r="3360" spans="1:14" x14ac:dyDescent="0.25">
      <c r="A3360">
        <f ca="1"/>
        <v>6</v>
      </c>
      <c r="B3360">
        <f ca="1"/>
        <v>4</v>
      </c>
      <c r="C3360">
        <f ca="1"/>
        <v>5</v>
      </c>
      <c r="D3360">
        <f ca="1"/>
        <v>1</v>
      </c>
      <c r="E3360">
        <f ca="1"/>
        <v>0</v>
      </c>
      <c r="F3360">
        <f ca="1"/>
        <v>0</v>
      </c>
      <c r="G3360">
        <f t="shared" ca="1" si="364"/>
        <v>0</v>
      </c>
      <c r="H3360">
        <f t="shared" ca="1" si="365"/>
        <v>1</v>
      </c>
      <c r="I3360">
        <f t="shared" ca="1" si="366"/>
        <v>5</v>
      </c>
      <c r="J3360">
        <f t="shared" ca="1" si="367"/>
        <v>1</v>
      </c>
      <c r="K3360" cm="1">
        <f t="array" aca="1" ref="K3360" ca="1">IF(G3360&gt;7,
        IF(G3360&gt;H3360, 1, IF(G3360&lt;H3360, 0, 2)),
        IF(       H3360&gt;7,
                     IF(G3360&gt;H3360, 1, IF(G3360&lt;H3360, 0, 2)),
                     IF(         G3360&lt;6,
                                   IF(            _xlfn.XLOOKUP(C3360,'deck &amp; rules'!$D$22:$M$22,_xlfn.XLOOKUP(H3360,'deck &amp; rules'!$C$23:$C$30,'deck &amp; rules'!$D$23:$M$30))="draw",
                                                     IF(I3360&gt;J3360,1,IF(I3360&lt;J3360,0,2)),
                                                     IF(I3360&gt;H3360,1,IF(I3360&lt;H3360,0,2))),
                                   IF(H3360&lt;7,
                                        IF(G3360&gt;J3360,1,IF(G3360&lt;J3360,0,2)),
                                        IF(G3360&gt;H3360,1,IF(G3360&lt;H3360,0,2))
                                        )
                          )
              )
        )</f>
        <v>1</v>
      </c>
      <c r="L3360">
        <f t="shared" ca="1" si="368"/>
        <v>-323</v>
      </c>
      <c r="M3360">
        <f t="shared" ca="1" si="369"/>
        <v>-385.25000000001069</v>
      </c>
      <c r="N3360">
        <f t="shared" ca="1" si="370"/>
        <v>-515</v>
      </c>
    </row>
    <row r="3361" spans="1:14" x14ac:dyDescent="0.25">
      <c r="A3361">
        <f ca="1"/>
        <v>6</v>
      </c>
      <c r="B3361">
        <f ca="1"/>
        <v>3</v>
      </c>
      <c r="C3361">
        <f ca="1"/>
        <v>9</v>
      </c>
      <c r="D3361">
        <f ca="1"/>
        <v>0</v>
      </c>
      <c r="E3361">
        <f ca="1"/>
        <v>1</v>
      </c>
      <c r="F3361">
        <f ca="1"/>
        <v>0</v>
      </c>
      <c r="G3361">
        <f t="shared" ca="1" si="364"/>
        <v>9</v>
      </c>
      <c r="H3361">
        <f t="shared" ca="1" si="365"/>
        <v>1</v>
      </c>
      <c r="I3361">
        <f t="shared" ca="1" si="366"/>
        <v>8</v>
      </c>
      <c r="J3361">
        <f t="shared" ca="1" si="367"/>
        <v>1</v>
      </c>
      <c r="K3361" cm="1">
        <f t="array" aca="1" ref="K3361" ca="1">IF(G3361&gt;7,
        IF(G3361&gt;H3361, 1, IF(G3361&lt;H3361, 0, 2)),
        IF(       H3361&gt;7,
                     IF(G3361&gt;H3361, 1, IF(G3361&lt;H3361, 0, 2)),
                     IF(         G3361&lt;6,
                                   IF(            _xlfn.XLOOKUP(C3361,'deck &amp; rules'!$D$22:$M$22,_xlfn.XLOOKUP(H3361,'deck &amp; rules'!$C$23:$C$30,'deck &amp; rules'!$D$23:$M$30))="draw",
                                                     IF(I3361&gt;J3361,1,IF(I3361&lt;J3361,0,2)),
                                                     IF(I3361&gt;H3361,1,IF(I3361&lt;H3361,0,2))),
                                   IF(H3361&lt;7,
                                        IF(G3361&gt;J3361,1,IF(G3361&lt;J3361,0,2)),
                                        IF(G3361&gt;H3361,1,IF(G3361&lt;H3361,0,2))
                                        )
                          )
              )
        )</f>
        <v>1</v>
      </c>
      <c r="L3361">
        <f t="shared" ca="1" si="368"/>
        <v>-322</v>
      </c>
      <c r="M3361">
        <f t="shared" ca="1" si="369"/>
        <v>-386.25000000001069</v>
      </c>
      <c r="N3361">
        <f t="shared" ca="1" si="370"/>
        <v>-516</v>
      </c>
    </row>
    <row r="3362" spans="1:14" x14ac:dyDescent="0.25">
      <c r="A3362">
        <f ca="1"/>
        <v>0</v>
      </c>
      <c r="B3362">
        <f ca="1"/>
        <v>9</v>
      </c>
      <c r="C3362">
        <f ca="1"/>
        <v>6</v>
      </c>
      <c r="D3362">
        <f ca="1"/>
        <v>0</v>
      </c>
      <c r="E3362">
        <f ca="1"/>
        <v>0</v>
      </c>
      <c r="F3362">
        <f ca="1"/>
        <v>0</v>
      </c>
      <c r="G3362">
        <f t="shared" ca="1" si="364"/>
        <v>9</v>
      </c>
      <c r="H3362">
        <f t="shared" ca="1" si="365"/>
        <v>0</v>
      </c>
      <c r="I3362">
        <f t="shared" ca="1" si="366"/>
        <v>5</v>
      </c>
      <c r="J3362">
        <f t="shared" ca="1" si="367"/>
        <v>0</v>
      </c>
      <c r="K3362" cm="1">
        <f t="array" aca="1" ref="K3362" ca="1">IF(G3362&gt;7,
        IF(G3362&gt;H3362, 1, IF(G3362&lt;H3362, 0, 2)),
        IF(       H3362&gt;7,
                     IF(G3362&gt;H3362, 1, IF(G3362&lt;H3362, 0, 2)),
                     IF(         G3362&lt;6,
                                   IF(            _xlfn.XLOOKUP(C3362,'deck &amp; rules'!$D$22:$M$22,_xlfn.XLOOKUP(H3362,'deck &amp; rules'!$C$23:$C$30,'deck &amp; rules'!$D$23:$M$30))="draw",
                                                     IF(I3362&gt;J3362,1,IF(I3362&lt;J3362,0,2)),
                                                     IF(I3362&gt;H3362,1,IF(I3362&lt;H3362,0,2))),
                                   IF(H3362&lt;7,
                                        IF(G3362&gt;J3362,1,IF(G3362&lt;J3362,0,2)),
                                        IF(G3362&gt;H3362,1,IF(G3362&lt;H3362,0,2))
                                        )
                          )
              )
        )</f>
        <v>1</v>
      </c>
      <c r="L3362">
        <f t="shared" ca="1" si="368"/>
        <v>-321</v>
      </c>
      <c r="M3362">
        <f t="shared" ca="1" si="369"/>
        <v>-387.25000000001069</v>
      </c>
      <c r="N3362">
        <f t="shared" ca="1" si="370"/>
        <v>-517</v>
      </c>
    </row>
    <row r="3363" spans="1:14" x14ac:dyDescent="0.25">
      <c r="A3363">
        <f ca="1"/>
        <v>4</v>
      </c>
      <c r="B3363">
        <f ca="1"/>
        <v>0</v>
      </c>
      <c r="C3363">
        <f ca="1"/>
        <v>0</v>
      </c>
      <c r="D3363">
        <f ca="1"/>
        <v>1</v>
      </c>
      <c r="E3363">
        <f ca="1"/>
        <v>1</v>
      </c>
      <c r="F3363">
        <f ca="1"/>
        <v>1</v>
      </c>
      <c r="G3363">
        <f t="shared" ca="1" si="364"/>
        <v>4</v>
      </c>
      <c r="H3363">
        <f t="shared" ca="1" si="365"/>
        <v>2</v>
      </c>
      <c r="I3363">
        <f t="shared" ca="1" si="366"/>
        <v>4</v>
      </c>
      <c r="J3363">
        <f t="shared" ca="1" si="367"/>
        <v>3</v>
      </c>
      <c r="K3363" cm="1">
        <f t="array" aca="1" ref="K3363" ca="1">IF(G3363&gt;7,
        IF(G3363&gt;H3363, 1, IF(G3363&lt;H3363, 0, 2)),
        IF(       H3363&gt;7,
                     IF(G3363&gt;H3363, 1, IF(G3363&lt;H3363, 0, 2)),
                     IF(         G3363&lt;6,
                                   IF(            _xlfn.XLOOKUP(C3363,'deck &amp; rules'!$D$22:$M$22,_xlfn.XLOOKUP(H3363,'deck &amp; rules'!$C$23:$C$30,'deck &amp; rules'!$D$23:$M$30))="draw",
                                                     IF(I3363&gt;J3363,1,IF(I3363&lt;J3363,0,2)),
                                                     IF(I3363&gt;H3363,1,IF(I3363&lt;H3363,0,2))),
                                   IF(H3363&lt;7,
                                        IF(G3363&gt;J3363,1,IF(G3363&lt;J3363,0,2)),
                                        IF(G3363&gt;H3363,1,IF(G3363&lt;H3363,0,2))
                                        )
                          )
              )
        )</f>
        <v>1</v>
      </c>
      <c r="L3363">
        <f t="shared" ca="1" si="368"/>
        <v>-320</v>
      </c>
      <c r="M3363">
        <f t="shared" ca="1" si="369"/>
        <v>-388.25000000001069</v>
      </c>
      <c r="N3363">
        <f t="shared" ca="1" si="370"/>
        <v>-518</v>
      </c>
    </row>
    <row r="3364" spans="1:14" x14ac:dyDescent="0.25">
      <c r="A3364">
        <f ca="1"/>
        <v>7</v>
      </c>
      <c r="B3364">
        <f ca="1"/>
        <v>1</v>
      </c>
      <c r="C3364">
        <f ca="1"/>
        <v>9</v>
      </c>
      <c r="D3364">
        <f ca="1"/>
        <v>0</v>
      </c>
      <c r="E3364">
        <f ca="1"/>
        <v>4</v>
      </c>
      <c r="F3364">
        <f ca="1"/>
        <v>0</v>
      </c>
      <c r="G3364">
        <f t="shared" ca="1" si="364"/>
        <v>8</v>
      </c>
      <c r="H3364">
        <f t="shared" ca="1" si="365"/>
        <v>4</v>
      </c>
      <c r="I3364">
        <f t="shared" ca="1" si="366"/>
        <v>7</v>
      </c>
      <c r="J3364">
        <f t="shared" ca="1" si="367"/>
        <v>4</v>
      </c>
      <c r="K3364" cm="1">
        <f t="array" aca="1" ref="K3364" ca="1">IF(G3364&gt;7,
        IF(G3364&gt;H3364, 1, IF(G3364&lt;H3364, 0, 2)),
        IF(       H3364&gt;7,
                     IF(G3364&gt;H3364, 1, IF(G3364&lt;H3364, 0, 2)),
                     IF(         G3364&lt;6,
                                   IF(            _xlfn.XLOOKUP(C3364,'deck &amp; rules'!$D$22:$M$22,_xlfn.XLOOKUP(H3364,'deck &amp; rules'!$C$23:$C$30,'deck &amp; rules'!$D$23:$M$30))="draw",
                                                     IF(I3364&gt;J3364,1,IF(I3364&lt;J3364,0,2)),
                                                     IF(I3364&gt;H3364,1,IF(I3364&lt;H3364,0,2))),
                                   IF(H3364&lt;7,
                                        IF(G3364&gt;J3364,1,IF(G3364&lt;J3364,0,2)),
                                        IF(G3364&gt;H3364,1,IF(G3364&lt;H3364,0,2))
                                        )
                          )
              )
        )</f>
        <v>1</v>
      </c>
      <c r="L3364">
        <f t="shared" ca="1" si="368"/>
        <v>-319</v>
      </c>
      <c r="M3364">
        <f t="shared" ca="1" si="369"/>
        <v>-389.25000000001069</v>
      </c>
      <c r="N3364">
        <f t="shared" ca="1" si="370"/>
        <v>-519</v>
      </c>
    </row>
    <row r="3365" spans="1:14" x14ac:dyDescent="0.25">
      <c r="A3365">
        <f ca="1"/>
        <v>6</v>
      </c>
      <c r="B3365">
        <f ca="1"/>
        <v>5</v>
      </c>
      <c r="C3365">
        <f ca="1"/>
        <v>0</v>
      </c>
      <c r="D3365">
        <f ca="1"/>
        <v>0</v>
      </c>
      <c r="E3365">
        <f ca="1"/>
        <v>0</v>
      </c>
      <c r="F3365">
        <f ca="1"/>
        <v>9</v>
      </c>
      <c r="G3365">
        <f t="shared" ca="1" si="364"/>
        <v>1</v>
      </c>
      <c r="H3365">
        <f t="shared" ca="1" si="365"/>
        <v>0</v>
      </c>
      <c r="I3365">
        <f t="shared" ca="1" si="366"/>
        <v>1</v>
      </c>
      <c r="J3365">
        <f t="shared" ca="1" si="367"/>
        <v>9</v>
      </c>
      <c r="K3365" cm="1">
        <f t="array" aca="1" ref="K3365" ca="1">IF(G3365&gt;7,
        IF(G3365&gt;H3365, 1, IF(G3365&lt;H3365, 0, 2)),
        IF(       H3365&gt;7,
                     IF(G3365&gt;H3365, 1, IF(G3365&lt;H3365, 0, 2)),
                     IF(         G3365&lt;6,
                                   IF(            _xlfn.XLOOKUP(C3365,'deck &amp; rules'!$D$22:$M$22,_xlfn.XLOOKUP(H3365,'deck &amp; rules'!$C$23:$C$30,'deck &amp; rules'!$D$23:$M$30))="draw",
                                                     IF(I3365&gt;J3365,1,IF(I3365&lt;J3365,0,2)),
                                                     IF(I3365&gt;H3365,1,IF(I3365&lt;H3365,0,2))),
                                   IF(H3365&lt;7,
                                        IF(G3365&gt;J3365,1,IF(G3365&lt;J3365,0,2)),
                                        IF(G3365&gt;H3365,1,IF(G3365&lt;H3365,0,2))
                                        )
                          )
              )
        )</f>
        <v>0</v>
      </c>
      <c r="L3365">
        <f t="shared" ca="1" si="368"/>
        <v>-320</v>
      </c>
      <c r="M3365">
        <f t="shared" ca="1" si="369"/>
        <v>-388.3000000000107</v>
      </c>
      <c r="N3365">
        <f t="shared" ca="1" si="370"/>
        <v>-520</v>
      </c>
    </row>
    <row r="3366" spans="1:14" x14ac:dyDescent="0.25">
      <c r="A3366">
        <f ca="1"/>
        <v>0</v>
      </c>
      <c r="B3366">
        <f ca="1"/>
        <v>7</v>
      </c>
      <c r="C3366">
        <f ca="1"/>
        <v>0</v>
      </c>
      <c r="D3366">
        <f ca="1"/>
        <v>0</v>
      </c>
      <c r="E3366">
        <f ca="1"/>
        <v>2</v>
      </c>
      <c r="F3366">
        <f ca="1"/>
        <v>0</v>
      </c>
      <c r="G3366">
        <f t="shared" ca="1" si="364"/>
        <v>7</v>
      </c>
      <c r="H3366">
        <f t="shared" ca="1" si="365"/>
        <v>2</v>
      </c>
      <c r="I3366">
        <f t="shared" ca="1" si="366"/>
        <v>7</v>
      </c>
      <c r="J3366">
        <f t="shared" ca="1" si="367"/>
        <v>2</v>
      </c>
      <c r="K3366" cm="1">
        <f t="array" aca="1" ref="K3366" ca="1">IF(G3366&gt;7,
        IF(G3366&gt;H3366, 1, IF(G3366&lt;H3366, 0, 2)),
        IF(       H3366&gt;7,
                     IF(G3366&gt;H3366, 1, IF(G3366&lt;H3366, 0, 2)),
                     IF(         G3366&lt;6,
                                   IF(            _xlfn.XLOOKUP(C3366,'deck &amp; rules'!$D$22:$M$22,_xlfn.XLOOKUP(H3366,'deck &amp; rules'!$C$23:$C$30,'deck &amp; rules'!$D$23:$M$30))="draw",
                                                     IF(I3366&gt;J3366,1,IF(I3366&lt;J3366,0,2)),
                                                     IF(I3366&gt;H3366,1,IF(I3366&lt;H3366,0,2))),
                                   IF(H3366&lt;7,
                                        IF(G3366&gt;J3366,1,IF(G3366&lt;J3366,0,2)),
                                        IF(G3366&gt;H3366,1,IF(G3366&lt;H3366,0,2))
                                        )
                          )
              )
        )</f>
        <v>1</v>
      </c>
      <c r="L3366">
        <f t="shared" ca="1" si="368"/>
        <v>-319</v>
      </c>
      <c r="M3366">
        <f t="shared" ca="1" si="369"/>
        <v>-389.3000000000107</v>
      </c>
      <c r="N3366">
        <f t="shared" ca="1" si="370"/>
        <v>-521</v>
      </c>
    </row>
    <row r="3367" spans="1:14" x14ac:dyDescent="0.25">
      <c r="A3367">
        <f ca="1"/>
        <v>9</v>
      </c>
      <c r="B3367">
        <f ca="1"/>
        <v>6</v>
      </c>
      <c r="C3367">
        <f ca="1"/>
        <v>0</v>
      </c>
      <c r="D3367">
        <f ca="1"/>
        <v>4</v>
      </c>
      <c r="E3367">
        <f ca="1"/>
        <v>7</v>
      </c>
      <c r="F3367">
        <f ca="1"/>
        <v>3</v>
      </c>
      <c r="G3367">
        <f t="shared" ca="1" si="364"/>
        <v>5</v>
      </c>
      <c r="H3367">
        <f t="shared" ca="1" si="365"/>
        <v>1</v>
      </c>
      <c r="I3367">
        <f t="shared" ca="1" si="366"/>
        <v>5</v>
      </c>
      <c r="J3367">
        <f t="shared" ca="1" si="367"/>
        <v>4</v>
      </c>
      <c r="K3367" cm="1">
        <f t="array" aca="1" ref="K3367" ca="1">IF(G3367&gt;7,
        IF(G3367&gt;H3367, 1, IF(G3367&lt;H3367, 0, 2)),
        IF(       H3367&gt;7,
                     IF(G3367&gt;H3367, 1, IF(G3367&lt;H3367, 0, 2)),
                     IF(         G3367&lt;6,
                                   IF(            _xlfn.XLOOKUP(C3367,'deck &amp; rules'!$D$22:$M$22,_xlfn.XLOOKUP(H3367,'deck &amp; rules'!$C$23:$C$30,'deck &amp; rules'!$D$23:$M$30))="draw",
                                                     IF(I3367&gt;J3367,1,IF(I3367&lt;J3367,0,2)),
                                                     IF(I3367&gt;H3367,1,IF(I3367&lt;H3367,0,2))),
                                   IF(H3367&lt;7,
                                        IF(G3367&gt;J3367,1,IF(G3367&lt;J3367,0,2)),
                                        IF(G3367&gt;H3367,1,IF(G3367&lt;H3367,0,2))
                                        )
                          )
              )
        )</f>
        <v>1</v>
      </c>
      <c r="L3367">
        <f t="shared" ca="1" si="368"/>
        <v>-318</v>
      </c>
      <c r="M3367">
        <f t="shared" ca="1" si="369"/>
        <v>-390.3000000000107</v>
      </c>
      <c r="N3367">
        <f t="shared" ca="1" si="370"/>
        <v>-522</v>
      </c>
    </row>
    <row r="3368" spans="1:14" x14ac:dyDescent="0.25">
      <c r="A3368">
        <f ca="1"/>
        <v>3</v>
      </c>
      <c r="B3368">
        <f ca="1"/>
        <v>7</v>
      </c>
      <c r="C3368">
        <f ca="1"/>
        <v>9</v>
      </c>
      <c r="D3368">
        <f ca="1"/>
        <v>0</v>
      </c>
      <c r="E3368">
        <f ca="1"/>
        <v>0</v>
      </c>
      <c r="F3368">
        <f ca="1"/>
        <v>0</v>
      </c>
      <c r="G3368">
        <f t="shared" ca="1" si="364"/>
        <v>0</v>
      </c>
      <c r="H3368">
        <f t="shared" ca="1" si="365"/>
        <v>0</v>
      </c>
      <c r="I3368">
        <f t="shared" ca="1" si="366"/>
        <v>9</v>
      </c>
      <c r="J3368">
        <f t="shared" ca="1" si="367"/>
        <v>0</v>
      </c>
      <c r="K3368" cm="1">
        <f t="array" aca="1" ref="K3368" ca="1">IF(G3368&gt;7,
        IF(G3368&gt;H3368, 1, IF(G3368&lt;H3368, 0, 2)),
        IF(       H3368&gt;7,
                     IF(G3368&gt;H3368, 1, IF(G3368&lt;H3368, 0, 2)),
                     IF(         G3368&lt;6,
                                   IF(            _xlfn.XLOOKUP(C3368,'deck &amp; rules'!$D$22:$M$22,_xlfn.XLOOKUP(H3368,'deck &amp; rules'!$C$23:$C$30,'deck &amp; rules'!$D$23:$M$30))="draw",
                                                     IF(I3368&gt;J3368,1,IF(I3368&lt;J3368,0,2)),
                                                     IF(I3368&gt;H3368,1,IF(I3368&lt;H3368,0,2))),
                                   IF(H3368&lt;7,
                                        IF(G3368&gt;J3368,1,IF(G3368&lt;J3368,0,2)),
                                        IF(G3368&gt;H3368,1,IF(G3368&lt;H3368,0,2))
                                        )
                          )
              )
        )</f>
        <v>1</v>
      </c>
      <c r="L3368">
        <f t="shared" ca="1" si="368"/>
        <v>-317</v>
      </c>
      <c r="M3368">
        <f t="shared" ca="1" si="369"/>
        <v>-391.3000000000107</v>
      </c>
      <c r="N3368">
        <f t="shared" ca="1" si="370"/>
        <v>-523</v>
      </c>
    </row>
    <row r="3369" spans="1:14" x14ac:dyDescent="0.25">
      <c r="A3369">
        <f ca="1"/>
        <v>2</v>
      </c>
      <c r="B3369">
        <f ca="1"/>
        <v>7</v>
      </c>
      <c r="C3369">
        <f ca="1"/>
        <v>4</v>
      </c>
      <c r="D3369">
        <f ca="1"/>
        <v>3</v>
      </c>
      <c r="E3369">
        <f ca="1"/>
        <v>3</v>
      </c>
      <c r="F3369">
        <f ca="1"/>
        <v>4</v>
      </c>
      <c r="G3369">
        <f t="shared" ca="1" si="364"/>
        <v>9</v>
      </c>
      <c r="H3369">
        <f t="shared" ca="1" si="365"/>
        <v>6</v>
      </c>
      <c r="I3369">
        <f t="shared" ca="1" si="366"/>
        <v>3</v>
      </c>
      <c r="J3369">
        <f t="shared" ca="1" si="367"/>
        <v>0</v>
      </c>
      <c r="K3369" cm="1">
        <f t="array" aca="1" ref="K3369" ca="1">IF(G3369&gt;7,
        IF(G3369&gt;H3369, 1, IF(G3369&lt;H3369, 0, 2)),
        IF(       H3369&gt;7,
                     IF(G3369&gt;H3369, 1, IF(G3369&lt;H3369, 0, 2)),
                     IF(         G3369&lt;6,
                                   IF(            _xlfn.XLOOKUP(C3369,'deck &amp; rules'!$D$22:$M$22,_xlfn.XLOOKUP(H3369,'deck &amp; rules'!$C$23:$C$30,'deck &amp; rules'!$D$23:$M$30))="draw",
                                                     IF(I3369&gt;J3369,1,IF(I3369&lt;J3369,0,2)),
                                                     IF(I3369&gt;H3369,1,IF(I3369&lt;H3369,0,2))),
                                   IF(H3369&lt;7,
                                        IF(G3369&gt;J3369,1,IF(G3369&lt;J3369,0,2)),
                                        IF(G3369&gt;H3369,1,IF(G3369&lt;H3369,0,2))
                                        )
                          )
              )
        )</f>
        <v>1</v>
      </c>
      <c r="L3369">
        <f t="shared" ca="1" si="368"/>
        <v>-316</v>
      </c>
      <c r="M3369">
        <f t="shared" ca="1" si="369"/>
        <v>-392.3000000000107</v>
      </c>
      <c r="N3369">
        <f t="shared" ca="1" si="370"/>
        <v>-524</v>
      </c>
    </row>
    <row r="3370" spans="1:14" x14ac:dyDescent="0.25">
      <c r="A3370">
        <f ca="1"/>
        <v>0</v>
      </c>
      <c r="B3370">
        <f ca="1"/>
        <v>1</v>
      </c>
      <c r="C3370">
        <f ca="1"/>
        <v>5</v>
      </c>
      <c r="D3370">
        <f ca="1"/>
        <v>2</v>
      </c>
      <c r="E3370">
        <f ca="1"/>
        <v>3</v>
      </c>
      <c r="F3370">
        <f ca="1"/>
        <v>3</v>
      </c>
      <c r="G3370">
        <f t="shared" ca="1" si="364"/>
        <v>1</v>
      </c>
      <c r="H3370">
        <f t="shared" ca="1" si="365"/>
        <v>5</v>
      </c>
      <c r="I3370">
        <f t="shared" ca="1" si="366"/>
        <v>6</v>
      </c>
      <c r="J3370">
        <f t="shared" ca="1" si="367"/>
        <v>8</v>
      </c>
      <c r="K3370" cm="1">
        <f t="array" aca="1" ref="K3370" ca="1">IF(G3370&gt;7,
        IF(G3370&gt;H3370, 1, IF(G3370&lt;H3370, 0, 2)),
        IF(       H3370&gt;7,
                     IF(G3370&gt;H3370, 1, IF(G3370&lt;H3370, 0, 2)),
                     IF(         G3370&lt;6,
                                   IF(            _xlfn.XLOOKUP(C3370,'deck &amp; rules'!$D$22:$M$22,_xlfn.XLOOKUP(H3370,'deck &amp; rules'!$C$23:$C$30,'deck &amp; rules'!$D$23:$M$30))="draw",
                                                     IF(I3370&gt;J3370,1,IF(I3370&lt;J3370,0,2)),
                                                     IF(I3370&gt;H3370,1,IF(I3370&lt;H3370,0,2))),
                                   IF(H3370&lt;7,
                                        IF(G3370&gt;J3370,1,IF(G3370&lt;J3370,0,2)),
                                        IF(G3370&gt;H3370,1,IF(G3370&lt;H3370,0,2))
                                        )
                          )
              )
        )</f>
        <v>0</v>
      </c>
      <c r="L3370">
        <f t="shared" ca="1" si="368"/>
        <v>-317</v>
      </c>
      <c r="M3370">
        <f t="shared" ca="1" si="369"/>
        <v>-391.35000000001071</v>
      </c>
      <c r="N3370">
        <f t="shared" ca="1" si="370"/>
        <v>-525</v>
      </c>
    </row>
    <row r="3371" spans="1:14" x14ac:dyDescent="0.25">
      <c r="A3371">
        <f ca="1"/>
        <v>0</v>
      </c>
      <c r="B3371">
        <f ca="1"/>
        <v>3</v>
      </c>
      <c r="C3371">
        <f ca="1"/>
        <v>8</v>
      </c>
      <c r="D3371">
        <f ca="1"/>
        <v>0</v>
      </c>
      <c r="E3371">
        <f ca="1"/>
        <v>6</v>
      </c>
      <c r="F3371">
        <f ca="1"/>
        <v>0</v>
      </c>
      <c r="G3371">
        <f t="shared" ca="1" si="364"/>
        <v>3</v>
      </c>
      <c r="H3371">
        <f t="shared" ca="1" si="365"/>
        <v>6</v>
      </c>
      <c r="I3371">
        <f t="shared" ca="1" si="366"/>
        <v>1</v>
      </c>
      <c r="J3371">
        <f t="shared" ca="1" si="367"/>
        <v>6</v>
      </c>
      <c r="K3371" cm="1">
        <f t="array" aca="1" ref="K3371" ca="1">IF(G3371&gt;7,
        IF(G3371&gt;H3371, 1, IF(G3371&lt;H3371, 0, 2)),
        IF(       H3371&gt;7,
                     IF(G3371&gt;H3371, 1, IF(G3371&lt;H3371, 0, 2)),
                     IF(         G3371&lt;6,
                                   IF(            _xlfn.XLOOKUP(C3371,'deck &amp; rules'!$D$22:$M$22,_xlfn.XLOOKUP(H3371,'deck &amp; rules'!$C$23:$C$30,'deck &amp; rules'!$D$23:$M$30))="draw",
                                                     IF(I3371&gt;J3371,1,IF(I3371&lt;J3371,0,2)),
                                                     IF(I3371&gt;H3371,1,IF(I3371&lt;H3371,0,2))),
                                   IF(H3371&lt;7,
                                        IF(G3371&gt;J3371,1,IF(G3371&lt;J3371,0,2)),
                                        IF(G3371&gt;H3371,1,IF(G3371&lt;H3371,0,2))
                                        )
                          )
              )
        )</f>
        <v>0</v>
      </c>
      <c r="L3371">
        <f t="shared" ca="1" si="368"/>
        <v>-318</v>
      </c>
      <c r="M3371">
        <f t="shared" ca="1" si="369"/>
        <v>-390.40000000001072</v>
      </c>
      <c r="N3371">
        <f t="shared" ca="1" si="370"/>
        <v>-526</v>
      </c>
    </row>
    <row r="3372" spans="1:14" x14ac:dyDescent="0.25">
      <c r="A3372">
        <f ca="1"/>
        <v>7</v>
      </c>
      <c r="B3372">
        <f ca="1"/>
        <v>3</v>
      </c>
      <c r="C3372">
        <f ca="1"/>
        <v>6</v>
      </c>
      <c r="D3372">
        <f ca="1"/>
        <v>1</v>
      </c>
      <c r="E3372">
        <f ca="1"/>
        <v>1</v>
      </c>
      <c r="F3372">
        <f ca="1"/>
        <v>3</v>
      </c>
      <c r="G3372">
        <f t="shared" ca="1" si="364"/>
        <v>0</v>
      </c>
      <c r="H3372">
        <f t="shared" ca="1" si="365"/>
        <v>2</v>
      </c>
      <c r="I3372">
        <f t="shared" ca="1" si="366"/>
        <v>6</v>
      </c>
      <c r="J3372">
        <f t="shared" ca="1" si="367"/>
        <v>5</v>
      </c>
      <c r="K3372" cm="1">
        <f t="array" aca="1" ref="K3372" ca="1">IF(G3372&gt;7,
        IF(G3372&gt;H3372, 1, IF(G3372&lt;H3372, 0, 2)),
        IF(       H3372&gt;7,
                     IF(G3372&gt;H3372, 1, IF(G3372&lt;H3372, 0, 2)),
                     IF(         G3372&lt;6,
                                   IF(            _xlfn.XLOOKUP(C3372,'deck &amp; rules'!$D$22:$M$22,_xlfn.XLOOKUP(H3372,'deck &amp; rules'!$C$23:$C$30,'deck &amp; rules'!$D$23:$M$30))="draw",
                                                     IF(I3372&gt;J3372,1,IF(I3372&lt;J3372,0,2)),
                                                     IF(I3372&gt;H3372,1,IF(I3372&lt;H3372,0,2))),
                                   IF(H3372&lt;7,
                                        IF(G3372&gt;J3372,1,IF(G3372&lt;J3372,0,2)),
                                        IF(G3372&gt;H3372,1,IF(G3372&lt;H3372,0,2))
                                        )
                          )
              )
        )</f>
        <v>1</v>
      </c>
      <c r="L3372">
        <f t="shared" ca="1" si="368"/>
        <v>-317</v>
      </c>
      <c r="M3372">
        <f t="shared" ca="1" si="369"/>
        <v>-391.40000000001072</v>
      </c>
      <c r="N3372">
        <f t="shared" ca="1" si="370"/>
        <v>-527</v>
      </c>
    </row>
    <row r="3373" spans="1:14" x14ac:dyDescent="0.25">
      <c r="A3373">
        <f ca="1"/>
        <v>0</v>
      </c>
      <c r="B3373">
        <f ca="1"/>
        <v>9</v>
      </c>
      <c r="C3373">
        <f ca="1"/>
        <v>6</v>
      </c>
      <c r="D3373">
        <f ca="1"/>
        <v>3</v>
      </c>
      <c r="E3373">
        <f ca="1"/>
        <v>8</v>
      </c>
      <c r="F3373">
        <f ca="1"/>
        <v>0</v>
      </c>
      <c r="G3373">
        <f t="shared" ca="1" si="364"/>
        <v>9</v>
      </c>
      <c r="H3373">
        <f t="shared" ca="1" si="365"/>
        <v>1</v>
      </c>
      <c r="I3373">
        <f t="shared" ca="1" si="366"/>
        <v>5</v>
      </c>
      <c r="J3373">
        <f t="shared" ca="1" si="367"/>
        <v>1</v>
      </c>
      <c r="K3373" cm="1">
        <f t="array" aca="1" ref="K3373" ca="1">IF(G3373&gt;7,
        IF(G3373&gt;H3373, 1, IF(G3373&lt;H3373, 0, 2)),
        IF(       H3373&gt;7,
                     IF(G3373&gt;H3373, 1, IF(G3373&lt;H3373, 0, 2)),
                     IF(         G3373&lt;6,
                                   IF(            _xlfn.XLOOKUP(C3373,'deck &amp; rules'!$D$22:$M$22,_xlfn.XLOOKUP(H3373,'deck &amp; rules'!$C$23:$C$30,'deck &amp; rules'!$D$23:$M$30))="draw",
                                                     IF(I3373&gt;J3373,1,IF(I3373&lt;J3373,0,2)),
                                                     IF(I3373&gt;H3373,1,IF(I3373&lt;H3373,0,2))),
                                   IF(H3373&lt;7,
                                        IF(G3373&gt;J3373,1,IF(G3373&lt;J3373,0,2)),
                                        IF(G3373&gt;H3373,1,IF(G3373&lt;H3373,0,2))
                                        )
                          )
              )
        )</f>
        <v>1</v>
      </c>
      <c r="L3373">
        <f t="shared" ca="1" si="368"/>
        <v>-316</v>
      </c>
      <c r="M3373">
        <f t="shared" ca="1" si="369"/>
        <v>-392.40000000001072</v>
      </c>
      <c r="N3373">
        <f t="shared" ca="1" si="370"/>
        <v>-528</v>
      </c>
    </row>
    <row r="3374" spans="1:14" x14ac:dyDescent="0.25">
      <c r="A3374">
        <f ca="1"/>
        <v>2</v>
      </c>
      <c r="B3374">
        <f ca="1"/>
        <v>0</v>
      </c>
      <c r="C3374">
        <f ca="1"/>
        <v>0</v>
      </c>
      <c r="D3374">
        <f ca="1"/>
        <v>0</v>
      </c>
      <c r="E3374">
        <f ca="1"/>
        <v>4</v>
      </c>
      <c r="F3374">
        <f ca="1"/>
        <v>0</v>
      </c>
      <c r="G3374">
        <f t="shared" ca="1" si="364"/>
        <v>2</v>
      </c>
      <c r="H3374">
        <f t="shared" ca="1" si="365"/>
        <v>4</v>
      </c>
      <c r="I3374">
        <f t="shared" ca="1" si="366"/>
        <v>2</v>
      </c>
      <c r="J3374">
        <f t="shared" ca="1" si="367"/>
        <v>4</v>
      </c>
      <c r="K3374" cm="1">
        <f t="array" aca="1" ref="K3374" ca="1">IF(G3374&gt;7,
        IF(G3374&gt;H3374, 1, IF(G3374&lt;H3374, 0, 2)),
        IF(       H3374&gt;7,
                     IF(G3374&gt;H3374, 1, IF(G3374&lt;H3374, 0, 2)),
                     IF(         G3374&lt;6,
                                   IF(            _xlfn.XLOOKUP(C3374,'deck &amp; rules'!$D$22:$M$22,_xlfn.XLOOKUP(H3374,'deck &amp; rules'!$C$23:$C$30,'deck &amp; rules'!$D$23:$M$30))="draw",
                                                     IF(I3374&gt;J3374,1,IF(I3374&lt;J3374,0,2)),
                                                     IF(I3374&gt;H3374,1,IF(I3374&lt;H3374,0,2))),
                                   IF(H3374&lt;7,
                                        IF(G3374&gt;J3374,1,IF(G3374&lt;J3374,0,2)),
                                        IF(G3374&gt;H3374,1,IF(G3374&lt;H3374,0,2))
                                        )
                          )
              )
        )</f>
        <v>0</v>
      </c>
      <c r="L3374">
        <f t="shared" ca="1" si="368"/>
        <v>-317</v>
      </c>
      <c r="M3374">
        <f t="shared" ca="1" si="369"/>
        <v>-391.45000000001073</v>
      </c>
      <c r="N3374">
        <f t="shared" ca="1" si="370"/>
        <v>-529</v>
      </c>
    </row>
    <row r="3375" spans="1:14" x14ac:dyDescent="0.25">
      <c r="A3375">
        <f ca="1"/>
        <v>5</v>
      </c>
      <c r="B3375">
        <f ca="1"/>
        <v>6</v>
      </c>
      <c r="C3375">
        <f ca="1"/>
        <v>1</v>
      </c>
      <c r="D3375">
        <f ca="1"/>
        <v>3</v>
      </c>
      <c r="E3375">
        <f ca="1"/>
        <v>5</v>
      </c>
      <c r="F3375">
        <f ca="1"/>
        <v>0</v>
      </c>
      <c r="G3375">
        <f t="shared" ca="1" si="364"/>
        <v>1</v>
      </c>
      <c r="H3375">
        <f t="shared" ca="1" si="365"/>
        <v>8</v>
      </c>
      <c r="I3375">
        <f t="shared" ca="1" si="366"/>
        <v>2</v>
      </c>
      <c r="J3375">
        <f t="shared" ca="1" si="367"/>
        <v>8</v>
      </c>
      <c r="K3375" cm="1">
        <f t="array" aca="1" ref="K3375" ca="1">IF(G3375&gt;7,
        IF(G3375&gt;H3375, 1, IF(G3375&lt;H3375, 0, 2)),
        IF(       H3375&gt;7,
                     IF(G3375&gt;H3375, 1, IF(G3375&lt;H3375, 0, 2)),
                     IF(         G3375&lt;6,
                                   IF(            _xlfn.XLOOKUP(C3375,'deck &amp; rules'!$D$22:$M$22,_xlfn.XLOOKUP(H3375,'deck &amp; rules'!$C$23:$C$30,'deck &amp; rules'!$D$23:$M$30))="draw",
                                                     IF(I3375&gt;J3375,1,IF(I3375&lt;J3375,0,2)),
                                                     IF(I3375&gt;H3375,1,IF(I3375&lt;H3375,0,2))),
                                   IF(H3375&lt;7,
                                        IF(G3375&gt;J3375,1,IF(G3375&lt;J3375,0,2)),
                                        IF(G3375&gt;H3375,1,IF(G3375&lt;H3375,0,2))
                                        )
                          )
              )
        )</f>
        <v>0</v>
      </c>
      <c r="L3375">
        <f t="shared" ca="1" si="368"/>
        <v>-318</v>
      </c>
      <c r="M3375">
        <f t="shared" ca="1" si="369"/>
        <v>-390.50000000001074</v>
      </c>
      <c r="N3375">
        <f t="shared" ca="1" si="370"/>
        <v>-530</v>
      </c>
    </row>
    <row r="3376" spans="1:14" x14ac:dyDescent="0.25">
      <c r="A3376">
        <f ca="1"/>
        <v>8</v>
      </c>
      <c r="B3376">
        <f ca="1"/>
        <v>0</v>
      </c>
      <c r="C3376">
        <f ca="1"/>
        <v>8</v>
      </c>
      <c r="D3376">
        <f ca="1"/>
        <v>4</v>
      </c>
      <c r="E3376">
        <f ca="1"/>
        <v>0</v>
      </c>
      <c r="F3376">
        <f ca="1"/>
        <v>9</v>
      </c>
      <c r="G3376">
        <f t="shared" ca="1" si="364"/>
        <v>8</v>
      </c>
      <c r="H3376">
        <f t="shared" ca="1" si="365"/>
        <v>4</v>
      </c>
      <c r="I3376">
        <f t="shared" ca="1" si="366"/>
        <v>6</v>
      </c>
      <c r="J3376">
        <f t="shared" ca="1" si="367"/>
        <v>3</v>
      </c>
      <c r="K3376" cm="1">
        <f t="array" aca="1" ref="K3376" ca="1">IF(G3376&gt;7,
        IF(G3376&gt;H3376, 1, IF(G3376&lt;H3376, 0, 2)),
        IF(       H3376&gt;7,
                     IF(G3376&gt;H3376, 1, IF(G3376&lt;H3376, 0, 2)),
                     IF(         G3376&lt;6,
                                   IF(            _xlfn.XLOOKUP(C3376,'deck &amp; rules'!$D$22:$M$22,_xlfn.XLOOKUP(H3376,'deck &amp; rules'!$C$23:$C$30,'deck &amp; rules'!$D$23:$M$30))="draw",
                                                     IF(I3376&gt;J3376,1,IF(I3376&lt;J3376,0,2)),
                                                     IF(I3376&gt;H3376,1,IF(I3376&lt;H3376,0,2))),
                                   IF(H3376&lt;7,
                                        IF(G3376&gt;J3376,1,IF(G3376&lt;J3376,0,2)),
                                        IF(G3376&gt;H3376,1,IF(G3376&lt;H3376,0,2))
                                        )
                          )
              )
        )</f>
        <v>1</v>
      </c>
      <c r="L3376">
        <f t="shared" ca="1" si="368"/>
        <v>-317</v>
      </c>
      <c r="M3376">
        <f t="shared" ca="1" si="369"/>
        <v>-391.50000000001074</v>
      </c>
      <c r="N3376">
        <f t="shared" ca="1" si="370"/>
        <v>-531</v>
      </c>
    </row>
    <row r="3377" spans="1:14" x14ac:dyDescent="0.25">
      <c r="A3377">
        <f ca="1"/>
        <v>9</v>
      </c>
      <c r="B3377">
        <f ca="1"/>
        <v>4</v>
      </c>
      <c r="C3377">
        <f ca="1"/>
        <v>6</v>
      </c>
      <c r="D3377">
        <f ca="1"/>
        <v>6</v>
      </c>
      <c r="E3377">
        <f ca="1"/>
        <v>7</v>
      </c>
      <c r="F3377">
        <f ca="1"/>
        <v>1</v>
      </c>
      <c r="G3377">
        <f t="shared" ca="1" si="364"/>
        <v>3</v>
      </c>
      <c r="H3377">
        <f t="shared" ca="1" si="365"/>
        <v>3</v>
      </c>
      <c r="I3377">
        <f t="shared" ca="1" si="366"/>
        <v>9</v>
      </c>
      <c r="J3377">
        <f t="shared" ca="1" si="367"/>
        <v>4</v>
      </c>
      <c r="K3377" cm="1">
        <f t="array" aca="1" ref="K3377" ca="1">IF(G3377&gt;7,
        IF(G3377&gt;H3377, 1, IF(G3377&lt;H3377, 0, 2)),
        IF(       H3377&gt;7,
                     IF(G3377&gt;H3377, 1, IF(G3377&lt;H3377, 0, 2)),
                     IF(         G3377&lt;6,
                                   IF(            _xlfn.XLOOKUP(C3377,'deck &amp; rules'!$D$22:$M$22,_xlfn.XLOOKUP(H3377,'deck &amp; rules'!$C$23:$C$30,'deck &amp; rules'!$D$23:$M$30))="draw",
                                                     IF(I3377&gt;J3377,1,IF(I3377&lt;J3377,0,2)),
                                                     IF(I3377&gt;H3377,1,IF(I3377&lt;H3377,0,2))),
                                   IF(H3377&lt;7,
                                        IF(G3377&gt;J3377,1,IF(G3377&lt;J3377,0,2)),
                                        IF(G3377&gt;H3377,1,IF(G3377&lt;H3377,0,2))
                                        )
                          )
              )
        )</f>
        <v>1</v>
      </c>
      <c r="L3377">
        <f t="shared" ca="1" si="368"/>
        <v>-316</v>
      </c>
      <c r="M3377">
        <f t="shared" ca="1" si="369"/>
        <v>-392.50000000001074</v>
      </c>
      <c r="N3377">
        <f t="shared" ca="1" si="370"/>
        <v>-532</v>
      </c>
    </row>
    <row r="3378" spans="1:14" x14ac:dyDescent="0.25">
      <c r="A3378">
        <f ca="1"/>
        <v>2</v>
      </c>
      <c r="B3378">
        <f ca="1"/>
        <v>0</v>
      </c>
      <c r="C3378">
        <f ca="1"/>
        <v>5</v>
      </c>
      <c r="D3378">
        <f ca="1"/>
        <v>0</v>
      </c>
      <c r="E3378">
        <f ca="1"/>
        <v>0</v>
      </c>
      <c r="F3378">
        <f ca="1"/>
        <v>0</v>
      </c>
      <c r="G3378">
        <f t="shared" ca="1" si="364"/>
        <v>2</v>
      </c>
      <c r="H3378">
        <f t="shared" ca="1" si="365"/>
        <v>0</v>
      </c>
      <c r="I3378">
        <f t="shared" ca="1" si="366"/>
        <v>7</v>
      </c>
      <c r="J3378">
        <f t="shared" ca="1" si="367"/>
        <v>0</v>
      </c>
      <c r="K3378" cm="1">
        <f t="array" aca="1" ref="K3378" ca="1">IF(G3378&gt;7,
        IF(G3378&gt;H3378, 1, IF(G3378&lt;H3378, 0, 2)),
        IF(       H3378&gt;7,
                     IF(G3378&gt;H3378, 1, IF(G3378&lt;H3378, 0, 2)),
                     IF(         G3378&lt;6,
                                   IF(            _xlfn.XLOOKUP(C3378,'deck &amp; rules'!$D$22:$M$22,_xlfn.XLOOKUP(H3378,'deck &amp; rules'!$C$23:$C$30,'deck &amp; rules'!$D$23:$M$30))="draw",
                                                     IF(I3378&gt;J3378,1,IF(I3378&lt;J3378,0,2)),
                                                     IF(I3378&gt;H3378,1,IF(I3378&lt;H3378,0,2))),
                                   IF(H3378&lt;7,
                                        IF(G3378&gt;J3378,1,IF(G3378&lt;J3378,0,2)),
                                        IF(G3378&gt;H3378,1,IF(G3378&lt;H3378,0,2))
                                        )
                          )
              )
        )</f>
        <v>1</v>
      </c>
      <c r="L3378">
        <f t="shared" ca="1" si="368"/>
        <v>-315</v>
      </c>
      <c r="M3378">
        <f t="shared" ca="1" si="369"/>
        <v>-393.50000000001074</v>
      </c>
      <c r="N3378">
        <f t="shared" ca="1" si="370"/>
        <v>-533</v>
      </c>
    </row>
    <row r="3379" spans="1:14" x14ac:dyDescent="0.25">
      <c r="A3379">
        <f ca="1"/>
        <v>8</v>
      </c>
      <c r="B3379">
        <f ca="1"/>
        <v>1</v>
      </c>
      <c r="C3379">
        <f ca="1"/>
        <v>1</v>
      </c>
      <c r="D3379">
        <f ca="1"/>
        <v>8</v>
      </c>
      <c r="E3379">
        <f ca="1"/>
        <v>8</v>
      </c>
      <c r="F3379">
        <f ca="1"/>
        <v>4</v>
      </c>
      <c r="G3379">
        <f t="shared" ca="1" si="364"/>
        <v>9</v>
      </c>
      <c r="H3379">
        <f t="shared" ca="1" si="365"/>
        <v>6</v>
      </c>
      <c r="I3379">
        <f t="shared" ca="1" si="366"/>
        <v>0</v>
      </c>
      <c r="J3379">
        <f t="shared" ca="1" si="367"/>
        <v>0</v>
      </c>
      <c r="K3379" cm="1">
        <f t="array" aca="1" ref="K3379" ca="1">IF(G3379&gt;7,
        IF(G3379&gt;H3379, 1, IF(G3379&lt;H3379, 0, 2)),
        IF(       H3379&gt;7,
                     IF(G3379&gt;H3379, 1, IF(G3379&lt;H3379, 0, 2)),
                     IF(         G3379&lt;6,
                                   IF(            _xlfn.XLOOKUP(C3379,'deck &amp; rules'!$D$22:$M$22,_xlfn.XLOOKUP(H3379,'deck &amp; rules'!$C$23:$C$30,'deck &amp; rules'!$D$23:$M$30))="draw",
                                                     IF(I3379&gt;J3379,1,IF(I3379&lt;J3379,0,2)),
                                                     IF(I3379&gt;H3379,1,IF(I3379&lt;H3379,0,2))),
                                   IF(H3379&lt;7,
                                        IF(G3379&gt;J3379,1,IF(G3379&lt;J3379,0,2)),
                                        IF(G3379&gt;H3379,1,IF(G3379&lt;H3379,0,2))
                                        )
                          )
              )
        )</f>
        <v>1</v>
      </c>
      <c r="L3379">
        <f t="shared" ca="1" si="368"/>
        <v>-314</v>
      </c>
      <c r="M3379">
        <f t="shared" ca="1" si="369"/>
        <v>-394.50000000001074</v>
      </c>
      <c r="N3379">
        <f t="shared" ca="1" si="370"/>
        <v>-534</v>
      </c>
    </row>
    <row r="3380" spans="1:14" x14ac:dyDescent="0.25">
      <c r="A3380">
        <f ca="1"/>
        <v>5</v>
      </c>
      <c r="B3380">
        <f ca="1"/>
        <v>2</v>
      </c>
      <c r="C3380">
        <f ca="1"/>
        <v>9</v>
      </c>
      <c r="D3380">
        <f ca="1"/>
        <v>5</v>
      </c>
      <c r="E3380">
        <f ca="1"/>
        <v>1</v>
      </c>
      <c r="F3380">
        <f ca="1"/>
        <v>6</v>
      </c>
      <c r="G3380">
        <f t="shared" ca="1" si="364"/>
        <v>7</v>
      </c>
      <c r="H3380">
        <f t="shared" ca="1" si="365"/>
        <v>6</v>
      </c>
      <c r="I3380">
        <f t="shared" ca="1" si="366"/>
        <v>6</v>
      </c>
      <c r="J3380">
        <f t="shared" ca="1" si="367"/>
        <v>2</v>
      </c>
      <c r="K3380" cm="1">
        <f t="array" aca="1" ref="K3380" ca="1">IF(G3380&gt;7,
        IF(G3380&gt;H3380, 1, IF(G3380&lt;H3380, 0, 2)),
        IF(       H3380&gt;7,
                     IF(G3380&gt;H3380, 1, IF(G3380&lt;H3380, 0, 2)),
                     IF(         G3380&lt;6,
                                   IF(            _xlfn.XLOOKUP(C3380,'deck &amp; rules'!$D$22:$M$22,_xlfn.XLOOKUP(H3380,'deck &amp; rules'!$C$23:$C$30,'deck &amp; rules'!$D$23:$M$30))="draw",
                                                     IF(I3380&gt;J3380,1,IF(I3380&lt;J3380,0,2)),
                                                     IF(I3380&gt;H3380,1,IF(I3380&lt;H3380,0,2))),
                                   IF(H3380&lt;7,
                                        IF(G3380&gt;J3380,1,IF(G3380&lt;J3380,0,2)),
                                        IF(G3380&gt;H3380,1,IF(G3380&lt;H3380,0,2))
                                        )
                          )
              )
        )</f>
        <v>1</v>
      </c>
      <c r="L3380">
        <f t="shared" ca="1" si="368"/>
        <v>-313</v>
      </c>
      <c r="M3380">
        <f t="shared" ca="1" si="369"/>
        <v>-395.50000000001074</v>
      </c>
      <c r="N3380">
        <f t="shared" ca="1" si="370"/>
        <v>-535</v>
      </c>
    </row>
    <row r="3381" spans="1:14" x14ac:dyDescent="0.25">
      <c r="A3381">
        <f ca="1"/>
        <v>1</v>
      </c>
      <c r="B3381">
        <f ca="1"/>
        <v>0</v>
      </c>
      <c r="C3381">
        <f ca="1"/>
        <v>5</v>
      </c>
      <c r="D3381">
        <f ca="1"/>
        <v>1</v>
      </c>
      <c r="E3381">
        <f ca="1"/>
        <v>9</v>
      </c>
      <c r="F3381">
        <f ca="1"/>
        <v>6</v>
      </c>
      <c r="G3381">
        <f t="shared" ca="1" si="364"/>
        <v>1</v>
      </c>
      <c r="H3381">
        <f t="shared" ca="1" si="365"/>
        <v>0</v>
      </c>
      <c r="I3381">
        <f t="shared" ca="1" si="366"/>
        <v>6</v>
      </c>
      <c r="J3381">
        <f t="shared" ca="1" si="367"/>
        <v>6</v>
      </c>
      <c r="K3381" cm="1">
        <f t="array" aca="1" ref="K3381" ca="1">IF(G3381&gt;7,
        IF(G3381&gt;H3381, 1, IF(G3381&lt;H3381, 0, 2)),
        IF(       H3381&gt;7,
                     IF(G3381&gt;H3381, 1, IF(G3381&lt;H3381, 0, 2)),
                     IF(         G3381&lt;6,
                                   IF(            _xlfn.XLOOKUP(C3381,'deck &amp; rules'!$D$22:$M$22,_xlfn.XLOOKUP(H3381,'deck &amp; rules'!$C$23:$C$30,'deck &amp; rules'!$D$23:$M$30))="draw",
                                                     IF(I3381&gt;J3381,1,IF(I3381&lt;J3381,0,2)),
                                                     IF(I3381&gt;H3381,1,IF(I3381&lt;H3381,0,2))),
                                   IF(H3381&lt;7,
                                        IF(G3381&gt;J3381,1,IF(G3381&lt;J3381,0,2)),
                                        IF(G3381&gt;H3381,1,IF(G3381&lt;H3381,0,2))
                                        )
                          )
              )
        )</f>
        <v>2</v>
      </c>
      <c r="L3381">
        <f t="shared" ca="1" si="368"/>
        <v>-314</v>
      </c>
      <c r="M3381">
        <f t="shared" ca="1" si="369"/>
        <v>-396.50000000001074</v>
      </c>
      <c r="N3381">
        <f t="shared" ca="1" si="370"/>
        <v>-527</v>
      </c>
    </row>
    <row r="3382" spans="1:14" x14ac:dyDescent="0.25">
      <c r="A3382">
        <f ca="1"/>
        <v>1</v>
      </c>
      <c r="B3382">
        <f ca="1"/>
        <v>1</v>
      </c>
      <c r="C3382">
        <f ca="1"/>
        <v>5</v>
      </c>
      <c r="D3382">
        <f ca="1"/>
        <v>0</v>
      </c>
      <c r="E3382">
        <f ca="1"/>
        <v>5</v>
      </c>
      <c r="F3382">
        <f ca="1"/>
        <v>4</v>
      </c>
      <c r="G3382">
        <f t="shared" ca="1" si="364"/>
        <v>2</v>
      </c>
      <c r="H3382">
        <f t="shared" ca="1" si="365"/>
        <v>5</v>
      </c>
      <c r="I3382">
        <f t="shared" ca="1" si="366"/>
        <v>7</v>
      </c>
      <c r="J3382">
        <f t="shared" ca="1" si="367"/>
        <v>9</v>
      </c>
      <c r="K3382" cm="1">
        <f t="array" aca="1" ref="K3382" ca="1">IF(G3382&gt;7,
        IF(G3382&gt;H3382, 1, IF(G3382&lt;H3382, 0, 2)),
        IF(       H3382&gt;7,
                     IF(G3382&gt;H3382, 1, IF(G3382&lt;H3382, 0, 2)),
                     IF(         G3382&lt;6,
                                   IF(            _xlfn.XLOOKUP(C3382,'deck &amp; rules'!$D$22:$M$22,_xlfn.XLOOKUP(H3382,'deck &amp; rules'!$C$23:$C$30,'deck &amp; rules'!$D$23:$M$30))="draw",
                                                     IF(I3382&gt;J3382,1,IF(I3382&lt;J3382,0,2)),
                                                     IF(I3382&gt;H3382,1,IF(I3382&lt;H3382,0,2))),
                                   IF(H3382&lt;7,
                                        IF(G3382&gt;J3382,1,IF(G3382&lt;J3382,0,2)),
                                        IF(G3382&gt;H3382,1,IF(G3382&lt;H3382,0,2))
                                        )
                          )
              )
        )</f>
        <v>0</v>
      </c>
      <c r="L3382">
        <f t="shared" ca="1" si="368"/>
        <v>-315</v>
      </c>
      <c r="M3382">
        <f t="shared" ca="1" si="369"/>
        <v>-395.55000000001075</v>
      </c>
      <c r="N3382">
        <f t="shared" ca="1" si="370"/>
        <v>-528</v>
      </c>
    </row>
    <row r="3383" spans="1:14" x14ac:dyDescent="0.25">
      <c r="A3383">
        <f ca="1"/>
        <v>9</v>
      </c>
      <c r="B3383">
        <f ca="1"/>
        <v>8</v>
      </c>
      <c r="C3383">
        <f ca="1"/>
        <v>0</v>
      </c>
      <c r="D3383">
        <f ca="1"/>
        <v>0</v>
      </c>
      <c r="E3383">
        <f ca="1"/>
        <v>7</v>
      </c>
      <c r="F3383">
        <f ca="1"/>
        <v>9</v>
      </c>
      <c r="G3383">
        <f t="shared" ca="1" si="364"/>
        <v>7</v>
      </c>
      <c r="H3383">
        <f t="shared" ca="1" si="365"/>
        <v>7</v>
      </c>
      <c r="I3383">
        <f t="shared" ca="1" si="366"/>
        <v>7</v>
      </c>
      <c r="J3383">
        <f t="shared" ca="1" si="367"/>
        <v>6</v>
      </c>
      <c r="K3383" cm="1">
        <f t="array" aca="1" ref="K3383" ca="1">IF(G3383&gt;7,
        IF(G3383&gt;H3383, 1, IF(G3383&lt;H3383, 0, 2)),
        IF(       H3383&gt;7,
                     IF(G3383&gt;H3383, 1, IF(G3383&lt;H3383, 0, 2)),
                     IF(         G3383&lt;6,
                                   IF(            _xlfn.XLOOKUP(C3383,'deck &amp; rules'!$D$22:$M$22,_xlfn.XLOOKUP(H3383,'deck &amp; rules'!$C$23:$C$30,'deck &amp; rules'!$D$23:$M$30))="draw",
                                                     IF(I3383&gt;J3383,1,IF(I3383&lt;J3383,0,2)),
                                                     IF(I3383&gt;H3383,1,IF(I3383&lt;H3383,0,2))),
                                   IF(H3383&lt;7,
                                        IF(G3383&gt;J3383,1,IF(G3383&lt;J3383,0,2)),
                                        IF(G3383&gt;H3383,1,IF(G3383&lt;H3383,0,2))
                                        )
                          )
              )
        )</f>
        <v>2</v>
      </c>
      <c r="L3383">
        <f t="shared" ca="1" si="368"/>
        <v>-316</v>
      </c>
      <c r="M3383">
        <f t="shared" ca="1" si="369"/>
        <v>-396.55000000001075</v>
      </c>
      <c r="N3383">
        <f t="shared" ca="1" si="370"/>
        <v>-520</v>
      </c>
    </row>
    <row r="3384" spans="1:14" x14ac:dyDescent="0.25">
      <c r="A3384">
        <f ca="1"/>
        <v>2</v>
      </c>
      <c r="B3384">
        <f ca="1"/>
        <v>0</v>
      </c>
      <c r="C3384">
        <f ca="1"/>
        <v>6</v>
      </c>
      <c r="D3384">
        <f ca="1"/>
        <v>2</v>
      </c>
      <c r="E3384">
        <f ca="1"/>
        <v>5</v>
      </c>
      <c r="F3384">
        <f ca="1"/>
        <v>1</v>
      </c>
      <c r="G3384">
        <f t="shared" ca="1" si="364"/>
        <v>2</v>
      </c>
      <c r="H3384">
        <f t="shared" ca="1" si="365"/>
        <v>7</v>
      </c>
      <c r="I3384">
        <f t="shared" ca="1" si="366"/>
        <v>8</v>
      </c>
      <c r="J3384">
        <f t="shared" ca="1" si="367"/>
        <v>8</v>
      </c>
      <c r="K3384" cm="1">
        <f t="array" aca="1" ref="K3384" ca="1">IF(G3384&gt;7,
        IF(G3384&gt;H3384, 1, IF(G3384&lt;H3384, 0, 2)),
        IF(       H3384&gt;7,
                     IF(G3384&gt;H3384, 1, IF(G3384&lt;H3384, 0, 2)),
                     IF(         G3384&lt;6,
                                   IF(            _xlfn.XLOOKUP(C3384,'deck &amp; rules'!$D$22:$M$22,_xlfn.XLOOKUP(H3384,'deck &amp; rules'!$C$23:$C$30,'deck &amp; rules'!$D$23:$M$30))="draw",
                                                     IF(I3384&gt;J3384,1,IF(I3384&lt;J3384,0,2)),
                                                     IF(I3384&gt;H3384,1,IF(I3384&lt;H3384,0,2))),
                                   IF(H3384&lt;7,
                                        IF(G3384&gt;J3384,1,IF(G3384&lt;J3384,0,2)),
                                        IF(G3384&gt;H3384,1,IF(G3384&lt;H3384,0,2))
                                        )
                          )
              )
        )</f>
        <v>1</v>
      </c>
      <c r="L3384">
        <f t="shared" ca="1" si="368"/>
        <v>-315</v>
      </c>
      <c r="M3384">
        <f t="shared" ca="1" si="369"/>
        <v>-397.55000000001075</v>
      </c>
      <c r="N3384">
        <f t="shared" ca="1" si="370"/>
        <v>-521</v>
      </c>
    </row>
    <row r="3385" spans="1:14" x14ac:dyDescent="0.25">
      <c r="A3385">
        <f ca="1"/>
        <v>0</v>
      </c>
      <c r="B3385">
        <f ca="1"/>
        <v>8</v>
      </c>
      <c r="C3385">
        <f ca="1"/>
        <v>0</v>
      </c>
      <c r="D3385">
        <f ca="1"/>
        <v>9</v>
      </c>
      <c r="E3385">
        <f ca="1"/>
        <v>3</v>
      </c>
      <c r="F3385">
        <f ca="1"/>
        <v>3</v>
      </c>
      <c r="G3385">
        <f t="shared" ca="1" si="364"/>
        <v>8</v>
      </c>
      <c r="H3385">
        <f t="shared" ca="1" si="365"/>
        <v>2</v>
      </c>
      <c r="I3385">
        <f t="shared" ca="1" si="366"/>
        <v>8</v>
      </c>
      <c r="J3385">
        <f t="shared" ca="1" si="367"/>
        <v>5</v>
      </c>
      <c r="K3385" cm="1">
        <f t="array" aca="1" ref="K3385" ca="1">IF(G3385&gt;7,
        IF(G3385&gt;H3385, 1, IF(G3385&lt;H3385, 0, 2)),
        IF(       H3385&gt;7,
                     IF(G3385&gt;H3385, 1, IF(G3385&lt;H3385, 0, 2)),
                     IF(         G3385&lt;6,
                                   IF(            _xlfn.XLOOKUP(C3385,'deck &amp; rules'!$D$22:$M$22,_xlfn.XLOOKUP(H3385,'deck &amp; rules'!$C$23:$C$30,'deck &amp; rules'!$D$23:$M$30))="draw",
                                                     IF(I3385&gt;J3385,1,IF(I3385&lt;J3385,0,2)),
                                                     IF(I3385&gt;H3385,1,IF(I3385&lt;H3385,0,2))),
                                   IF(H3385&lt;7,
                                        IF(G3385&gt;J3385,1,IF(G3385&lt;J3385,0,2)),
                                        IF(G3385&gt;H3385,1,IF(G3385&lt;H3385,0,2))
                                        )
                          )
              )
        )</f>
        <v>1</v>
      </c>
      <c r="L3385">
        <f t="shared" ca="1" si="368"/>
        <v>-314</v>
      </c>
      <c r="M3385">
        <f t="shared" ca="1" si="369"/>
        <v>-398.55000000001075</v>
      </c>
      <c r="N3385">
        <f t="shared" ca="1" si="370"/>
        <v>-522</v>
      </c>
    </row>
    <row r="3386" spans="1:14" x14ac:dyDescent="0.25">
      <c r="A3386">
        <f ca="1"/>
        <v>7</v>
      </c>
      <c r="B3386">
        <f ca="1"/>
        <v>7</v>
      </c>
      <c r="C3386">
        <f ca="1"/>
        <v>1</v>
      </c>
      <c r="D3386">
        <f ca="1"/>
        <v>0</v>
      </c>
      <c r="E3386">
        <f ca="1"/>
        <v>1</v>
      </c>
      <c r="F3386">
        <f ca="1"/>
        <v>1</v>
      </c>
      <c r="G3386">
        <f t="shared" ca="1" si="364"/>
        <v>4</v>
      </c>
      <c r="H3386">
        <f t="shared" ca="1" si="365"/>
        <v>1</v>
      </c>
      <c r="I3386">
        <f t="shared" ca="1" si="366"/>
        <v>5</v>
      </c>
      <c r="J3386">
        <f t="shared" ca="1" si="367"/>
        <v>2</v>
      </c>
      <c r="K3386" cm="1">
        <f t="array" aca="1" ref="K3386" ca="1">IF(G3386&gt;7,
        IF(G3386&gt;H3386, 1, IF(G3386&lt;H3386, 0, 2)),
        IF(       H3386&gt;7,
                     IF(G3386&gt;H3386, 1, IF(G3386&lt;H3386, 0, 2)),
                     IF(         G3386&lt;6,
                                   IF(            _xlfn.XLOOKUP(C3386,'deck &amp; rules'!$D$22:$M$22,_xlfn.XLOOKUP(H3386,'deck &amp; rules'!$C$23:$C$30,'deck &amp; rules'!$D$23:$M$30))="draw",
                                                     IF(I3386&gt;J3386,1,IF(I3386&lt;J3386,0,2)),
                                                     IF(I3386&gt;H3386,1,IF(I3386&lt;H3386,0,2))),
                                   IF(H3386&lt;7,
                                        IF(G3386&gt;J3386,1,IF(G3386&lt;J3386,0,2)),
                                        IF(G3386&gt;H3386,1,IF(G3386&lt;H3386,0,2))
                                        )
                          )
              )
        )</f>
        <v>1</v>
      </c>
      <c r="L3386">
        <f t="shared" ca="1" si="368"/>
        <v>-313</v>
      </c>
      <c r="M3386">
        <f t="shared" ca="1" si="369"/>
        <v>-399.55000000001075</v>
      </c>
      <c r="N3386">
        <f t="shared" ca="1" si="370"/>
        <v>-523</v>
      </c>
    </row>
    <row r="3387" spans="1:14" x14ac:dyDescent="0.25">
      <c r="A3387">
        <f ca="1"/>
        <v>9</v>
      </c>
      <c r="B3387">
        <f ca="1"/>
        <v>4</v>
      </c>
      <c r="C3387">
        <f ca="1"/>
        <v>0</v>
      </c>
      <c r="D3387">
        <f ca="1"/>
        <v>6</v>
      </c>
      <c r="E3387">
        <f ca="1"/>
        <v>1</v>
      </c>
      <c r="F3387">
        <f ca="1"/>
        <v>0</v>
      </c>
      <c r="G3387">
        <f t="shared" ca="1" si="364"/>
        <v>3</v>
      </c>
      <c r="H3387">
        <f t="shared" ca="1" si="365"/>
        <v>7</v>
      </c>
      <c r="I3387">
        <f t="shared" ca="1" si="366"/>
        <v>3</v>
      </c>
      <c r="J3387">
        <f t="shared" ca="1" si="367"/>
        <v>7</v>
      </c>
      <c r="K3387" cm="1">
        <f t="array" aca="1" ref="K3387" ca="1">IF(G3387&gt;7,
        IF(G3387&gt;H3387, 1, IF(G3387&lt;H3387, 0, 2)),
        IF(       H3387&gt;7,
                     IF(G3387&gt;H3387, 1, IF(G3387&lt;H3387, 0, 2)),
                     IF(         G3387&lt;6,
                                   IF(            _xlfn.XLOOKUP(C3387,'deck &amp; rules'!$D$22:$M$22,_xlfn.XLOOKUP(H3387,'deck &amp; rules'!$C$23:$C$30,'deck &amp; rules'!$D$23:$M$30))="draw",
                                                     IF(I3387&gt;J3387,1,IF(I3387&lt;J3387,0,2)),
                                                     IF(I3387&gt;H3387,1,IF(I3387&lt;H3387,0,2))),
                                   IF(H3387&lt;7,
                                        IF(G3387&gt;J3387,1,IF(G3387&lt;J3387,0,2)),
                                        IF(G3387&gt;H3387,1,IF(G3387&lt;H3387,0,2))
                                        )
                          )
              )
        )</f>
        <v>0</v>
      </c>
      <c r="L3387">
        <f t="shared" ca="1" si="368"/>
        <v>-314</v>
      </c>
      <c r="M3387">
        <f t="shared" ca="1" si="369"/>
        <v>-398.60000000001077</v>
      </c>
      <c r="N3387">
        <f t="shared" ca="1" si="370"/>
        <v>-524</v>
      </c>
    </row>
    <row r="3388" spans="1:14" x14ac:dyDescent="0.25">
      <c r="A3388">
        <f ca="1"/>
        <v>0</v>
      </c>
      <c r="B3388">
        <f ca="1"/>
        <v>9</v>
      </c>
      <c r="C3388">
        <f ca="1"/>
        <v>0</v>
      </c>
      <c r="D3388">
        <f ca="1"/>
        <v>3</v>
      </c>
      <c r="E3388">
        <f ca="1"/>
        <v>0</v>
      </c>
      <c r="F3388">
        <f ca="1"/>
        <v>2</v>
      </c>
      <c r="G3388">
        <f t="shared" ca="1" si="364"/>
        <v>9</v>
      </c>
      <c r="H3388">
        <f t="shared" ca="1" si="365"/>
        <v>3</v>
      </c>
      <c r="I3388">
        <f t="shared" ca="1" si="366"/>
        <v>9</v>
      </c>
      <c r="J3388">
        <f t="shared" ca="1" si="367"/>
        <v>5</v>
      </c>
      <c r="K3388" cm="1">
        <f t="array" aca="1" ref="K3388" ca="1">IF(G3388&gt;7,
        IF(G3388&gt;H3388, 1, IF(G3388&lt;H3388, 0, 2)),
        IF(       H3388&gt;7,
                     IF(G3388&gt;H3388, 1, IF(G3388&lt;H3388, 0, 2)),
                     IF(         G3388&lt;6,
                                   IF(            _xlfn.XLOOKUP(C3388,'deck &amp; rules'!$D$22:$M$22,_xlfn.XLOOKUP(H3388,'deck &amp; rules'!$C$23:$C$30,'deck &amp; rules'!$D$23:$M$30))="draw",
                                                     IF(I3388&gt;J3388,1,IF(I3388&lt;J3388,0,2)),
                                                     IF(I3388&gt;H3388,1,IF(I3388&lt;H3388,0,2))),
                                   IF(H3388&lt;7,
                                        IF(G3388&gt;J3388,1,IF(G3388&lt;J3388,0,2)),
                                        IF(G3388&gt;H3388,1,IF(G3388&lt;H3388,0,2))
                                        )
                          )
              )
        )</f>
        <v>1</v>
      </c>
      <c r="L3388">
        <f t="shared" ca="1" si="368"/>
        <v>-313</v>
      </c>
      <c r="M3388">
        <f t="shared" ca="1" si="369"/>
        <v>-399.60000000001077</v>
      </c>
      <c r="N3388">
        <f t="shared" ca="1" si="370"/>
        <v>-525</v>
      </c>
    </row>
    <row r="3389" spans="1:14" x14ac:dyDescent="0.25">
      <c r="A3389">
        <f ca="1"/>
        <v>6</v>
      </c>
      <c r="B3389">
        <f ca="1"/>
        <v>3</v>
      </c>
      <c r="C3389">
        <f ca="1"/>
        <v>7</v>
      </c>
      <c r="D3389">
        <f ca="1"/>
        <v>6</v>
      </c>
      <c r="E3389">
        <f ca="1"/>
        <v>6</v>
      </c>
      <c r="F3389">
        <f ca="1"/>
        <v>8</v>
      </c>
      <c r="G3389">
        <f t="shared" ca="1" si="364"/>
        <v>9</v>
      </c>
      <c r="H3389">
        <f t="shared" ca="1" si="365"/>
        <v>2</v>
      </c>
      <c r="I3389">
        <f t="shared" ca="1" si="366"/>
        <v>6</v>
      </c>
      <c r="J3389">
        <f t="shared" ca="1" si="367"/>
        <v>0</v>
      </c>
      <c r="K3389" cm="1">
        <f t="array" aca="1" ref="K3389" ca="1">IF(G3389&gt;7,
        IF(G3389&gt;H3389, 1, IF(G3389&lt;H3389, 0, 2)),
        IF(       H3389&gt;7,
                     IF(G3389&gt;H3389, 1, IF(G3389&lt;H3389, 0, 2)),
                     IF(         G3389&lt;6,
                                   IF(            _xlfn.XLOOKUP(C3389,'deck &amp; rules'!$D$22:$M$22,_xlfn.XLOOKUP(H3389,'deck &amp; rules'!$C$23:$C$30,'deck &amp; rules'!$D$23:$M$30))="draw",
                                                     IF(I3389&gt;J3389,1,IF(I3389&lt;J3389,0,2)),
                                                     IF(I3389&gt;H3389,1,IF(I3389&lt;H3389,0,2))),
                                   IF(H3389&lt;7,
                                        IF(G3389&gt;J3389,1,IF(G3389&lt;J3389,0,2)),
                                        IF(G3389&gt;H3389,1,IF(G3389&lt;H3389,0,2))
                                        )
                          )
              )
        )</f>
        <v>1</v>
      </c>
      <c r="L3389">
        <f t="shared" ca="1" si="368"/>
        <v>-312</v>
      </c>
      <c r="M3389">
        <f t="shared" ca="1" si="369"/>
        <v>-400.60000000001077</v>
      </c>
      <c r="N3389">
        <f t="shared" ca="1" si="370"/>
        <v>-526</v>
      </c>
    </row>
    <row r="3390" spans="1:14" x14ac:dyDescent="0.25">
      <c r="A3390">
        <f ca="1"/>
        <v>0</v>
      </c>
      <c r="B3390">
        <f ca="1"/>
        <v>1</v>
      </c>
      <c r="C3390">
        <f ca="1"/>
        <v>9</v>
      </c>
      <c r="D3390">
        <f ca="1"/>
        <v>4</v>
      </c>
      <c r="E3390">
        <f ca="1"/>
        <v>4</v>
      </c>
      <c r="F3390">
        <f ca="1"/>
        <v>9</v>
      </c>
      <c r="G3390">
        <f t="shared" ca="1" si="364"/>
        <v>1</v>
      </c>
      <c r="H3390">
        <f t="shared" ca="1" si="365"/>
        <v>8</v>
      </c>
      <c r="I3390">
        <f t="shared" ca="1" si="366"/>
        <v>0</v>
      </c>
      <c r="J3390">
        <f t="shared" ca="1" si="367"/>
        <v>7</v>
      </c>
      <c r="K3390" cm="1">
        <f t="array" aca="1" ref="K3390" ca="1">IF(G3390&gt;7,
        IF(G3390&gt;H3390, 1, IF(G3390&lt;H3390, 0, 2)),
        IF(       H3390&gt;7,
                     IF(G3390&gt;H3390, 1, IF(G3390&lt;H3390, 0, 2)),
                     IF(         G3390&lt;6,
                                   IF(            _xlfn.XLOOKUP(C3390,'deck &amp; rules'!$D$22:$M$22,_xlfn.XLOOKUP(H3390,'deck &amp; rules'!$C$23:$C$30,'deck &amp; rules'!$D$23:$M$30))="draw",
                                                     IF(I3390&gt;J3390,1,IF(I3390&lt;J3390,0,2)),
                                                     IF(I3390&gt;H3390,1,IF(I3390&lt;H3390,0,2))),
                                   IF(H3390&lt;7,
                                        IF(G3390&gt;J3390,1,IF(G3390&lt;J3390,0,2)),
                                        IF(G3390&gt;H3390,1,IF(G3390&lt;H3390,0,2))
                                        )
                          )
              )
        )</f>
        <v>0</v>
      </c>
      <c r="L3390">
        <f t="shared" ca="1" si="368"/>
        <v>-313</v>
      </c>
      <c r="M3390">
        <f t="shared" ca="1" si="369"/>
        <v>-399.65000000001078</v>
      </c>
      <c r="N3390">
        <f t="shared" ca="1" si="370"/>
        <v>-527</v>
      </c>
    </row>
    <row r="3391" spans="1:14" x14ac:dyDescent="0.25">
      <c r="A3391">
        <f ca="1"/>
        <v>2</v>
      </c>
      <c r="B3391">
        <f ca="1"/>
        <v>5</v>
      </c>
      <c r="C3391">
        <f ca="1"/>
        <v>5</v>
      </c>
      <c r="D3391">
        <f ca="1"/>
        <v>4</v>
      </c>
      <c r="E3391">
        <f ca="1"/>
        <v>5</v>
      </c>
      <c r="F3391">
        <f ca="1"/>
        <v>7</v>
      </c>
      <c r="G3391">
        <f t="shared" ca="1" si="364"/>
        <v>7</v>
      </c>
      <c r="H3391">
        <f t="shared" ca="1" si="365"/>
        <v>9</v>
      </c>
      <c r="I3391">
        <f t="shared" ca="1" si="366"/>
        <v>2</v>
      </c>
      <c r="J3391">
        <f t="shared" ca="1" si="367"/>
        <v>6</v>
      </c>
      <c r="K3391" cm="1">
        <f t="array" aca="1" ref="K3391" ca="1">IF(G3391&gt;7,
        IF(G3391&gt;H3391, 1, IF(G3391&lt;H3391, 0, 2)),
        IF(       H3391&gt;7,
                     IF(G3391&gt;H3391, 1, IF(G3391&lt;H3391, 0, 2)),
                     IF(         G3391&lt;6,
                                   IF(            _xlfn.XLOOKUP(C3391,'deck &amp; rules'!$D$22:$M$22,_xlfn.XLOOKUP(H3391,'deck &amp; rules'!$C$23:$C$30,'deck &amp; rules'!$D$23:$M$30))="draw",
                                                     IF(I3391&gt;J3391,1,IF(I3391&lt;J3391,0,2)),
                                                     IF(I3391&gt;H3391,1,IF(I3391&lt;H3391,0,2))),
                                   IF(H3391&lt;7,
                                        IF(G3391&gt;J3391,1,IF(G3391&lt;J3391,0,2)),
                                        IF(G3391&gt;H3391,1,IF(G3391&lt;H3391,0,2))
                                        )
                          )
              )
        )</f>
        <v>0</v>
      </c>
      <c r="L3391">
        <f t="shared" ca="1" si="368"/>
        <v>-314</v>
      </c>
      <c r="M3391">
        <f t="shared" ca="1" si="369"/>
        <v>-398.70000000001079</v>
      </c>
      <c r="N3391">
        <f t="shared" ca="1" si="370"/>
        <v>-528</v>
      </c>
    </row>
    <row r="3392" spans="1:14" x14ac:dyDescent="0.25">
      <c r="A3392">
        <f ca="1"/>
        <v>1</v>
      </c>
      <c r="B3392">
        <f ca="1"/>
        <v>6</v>
      </c>
      <c r="C3392">
        <f ca="1"/>
        <v>9</v>
      </c>
      <c r="D3392">
        <f ca="1"/>
        <v>0</v>
      </c>
      <c r="E3392">
        <f ca="1"/>
        <v>6</v>
      </c>
      <c r="F3392">
        <f ca="1"/>
        <v>7</v>
      </c>
      <c r="G3392">
        <f t="shared" ca="1" si="364"/>
        <v>7</v>
      </c>
      <c r="H3392">
        <f t="shared" ca="1" si="365"/>
        <v>6</v>
      </c>
      <c r="I3392">
        <f t="shared" ca="1" si="366"/>
        <v>6</v>
      </c>
      <c r="J3392">
        <f t="shared" ca="1" si="367"/>
        <v>3</v>
      </c>
      <c r="K3392" cm="1">
        <f t="array" aca="1" ref="K3392" ca="1">IF(G3392&gt;7,
        IF(G3392&gt;H3392, 1, IF(G3392&lt;H3392, 0, 2)),
        IF(       H3392&gt;7,
                     IF(G3392&gt;H3392, 1, IF(G3392&lt;H3392, 0, 2)),
                     IF(         G3392&lt;6,
                                   IF(            _xlfn.XLOOKUP(C3392,'deck &amp; rules'!$D$22:$M$22,_xlfn.XLOOKUP(H3392,'deck &amp; rules'!$C$23:$C$30,'deck &amp; rules'!$D$23:$M$30))="draw",
                                                     IF(I3392&gt;J3392,1,IF(I3392&lt;J3392,0,2)),
                                                     IF(I3392&gt;H3392,1,IF(I3392&lt;H3392,0,2))),
                                   IF(H3392&lt;7,
                                        IF(G3392&gt;J3392,1,IF(G3392&lt;J3392,0,2)),
                                        IF(G3392&gt;H3392,1,IF(G3392&lt;H3392,0,2))
                                        )
                          )
              )
        )</f>
        <v>1</v>
      </c>
      <c r="L3392">
        <f t="shared" ca="1" si="368"/>
        <v>-313</v>
      </c>
      <c r="M3392">
        <f t="shared" ca="1" si="369"/>
        <v>-399.70000000001079</v>
      </c>
      <c r="N3392">
        <f t="shared" ca="1" si="370"/>
        <v>-529</v>
      </c>
    </row>
    <row r="3393" spans="1:14" x14ac:dyDescent="0.25">
      <c r="A3393">
        <f ca="1"/>
        <v>0</v>
      </c>
      <c r="B3393">
        <f ca="1"/>
        <v>2</v>
      </c>
      <c r="C3393">
        <f ca="1"/>
        <v>0</v>
      </c>
      <c r="D3393">
        <f ca="1"/>
        <v>6</v>
      </c>
      <c r="E3393">
        <f ca="1"/>
        <v>4</v>
      </c>
      <c r="F3393">
        <f ca="1"/>
        <v>1</v>
      </c>
      <c r="G3393">
        <f t="shared" ca="1" si="364"/>
        <v>2</v>
      </c>
      <c r="H3393">
        <f t="shared" ca="1" si="365"/>
        <v>0</v>
      </c>
      <c r="I3393">
        <f t="shared" ca="1" si="366"/>
        <v>2</v>
      </c>
      <c r="J3393">
        <f t="shared" ca="1" si="367"/>
        <v>1</v>
      </c>
      <c r="K3393" cm="1">
        <f t="array" aca="1" ref="K3393" ca="1">IF(G3393&gt;7,
        IF(G3393&gt;H3393, 1, IF(G3393&lt;H3393, 0, 2)),
        IF(       H3393&gt;7,
                     IF(G3393&gt;H3393, 1, IF(G3393&lt;H3393, 0, 2)),
                     IF(         G3393&lt;6,
                                   IF(            _xlfn.XLOOKUP(C3393,'deck &amp; rules'!$D$22:$M$22,_xlfn.XLOOKUP(H3393,'deck &amp; rules'!$C$23:$C$30,'deck &amp; rules'!$D$23:$M$30))="draw",
                                                     IF(I3393&gt;J3393,1,IF(I3393&lt;J3393,0,2)),
                                                     IF(I3393&gt;H3393,1,IF(I3393&lt;H3393,0,2))),
                                   IF(H3393&lt;7,
                                        IF(G3393&gt;J3393,1,IF(G3393&lt;J3393,0,2)),
                                        IF(G3393&gt;H3393,1,IF(G3393&lt;H3393,0,2))
                                        )
                          )
              )
        )</f>
        <v>1</v>
      </c>
      <c r="L3393">
        <f t="shared" ca="1" si="368"/>
        <v>-312</v>
      </c>
      <c r="M3393">
        <f t="shared" ca="1" si="369"/>
        <v>-400.70000000001079</v>
      </c>
      <c r="N3393">
        <f t="shared" ca="1" si="370"/>
        <v>-530</v>
      </c>
    </row>
    <row r="3394" spans="1:14" x14ac:dyDescent="0.25">
      <c r="A3394">
        <f ca="1"/>
        <v>7</v>
      </c>
      <c r="B3394">
        <f ca="1"/>
        <v>0</v>
      </c>
      <c r="C3394">
        <f ca="1"/>
        <v>0</v>
      </c>
      <c r="D3394">
        <f ca="1"/>
        <v>7</v>
      </c>
      <c r="E3394">
        <f ca="1"/>
        <v>2</v>
      </c>
      <c r="F3394">
        <f ca="1"/>
        <v>3</v>
      </c>
      <c r="G3394">
        <f t="shared" ca="1" si="364"/>
        <v>7</v>
      </c>
      <c r="H3394">
        <f t="shared" ca="1" si="365"/>
        <v>9</v>
      </c>
      <c r="I3394">
        <f t="shared" ca="1" si="366"/>
        <v>7</v>
      </c>
      <c r="J3394">
        <f t="shared" ca="1" si="367"/>
        <v>2</v>
      </c>
      <c r="K3394" cm="1">
        <f t="array" aca="1" ref="K3394" ca="1">IF(G3394&gt;7,
        IF(G3394&gt;H3394, 1, IF(G3394&lt;H3394, 0, 2)),
        IF(       H3394&gt;7,
                     IF(G3394&gt;H3394, 1, IF(G3394&lt;H3394, 0, 2)),
                     IF(         G3394&lt;6,
                                   IF(            _xlfn.XLOOKUP(C3394,'deck &amp; rules'!$D$22:$M$22,_xlfn.XLOOKUP(H3394,'deck &amp; rules'!$C$23:$C$30,'deck &amp; rules'!$D$23:$M$30))="draw",
                                                     IF(I3394&gt;J3394,1,IF(I3394&lt;J3394,0,2)),
                                                     IF(I3394&gt;H3394,1,IF(I3394&lt;H3394,0,2))),
                                   IF(H3394&lt;7,
                                        IF(G3394&gt;J3394,1,IF(G3394&lt;J3394,0,2)),
                                        IF(G3394&gt;H3394,1,IF(G3394&lt;H3394,0,2))
                                        )
                          )
              )
        )</f>
        <v>0</v>
      </c>
      <c r="L3394">
        <f t="shared" ca="1" si="368"/>
        <v>-313</v>
      </c>
      <c r="M3394">
        <f t="shared" ca="1" si="369"/>
        <v>-399.7500000000108</v>
      </c>
      <c r="N3394">
        <f t="shared" ca="1" si="370"/>
        <v>-531</v>
      </c>
    </row>
    <row r="3395" spans="1:14" x14ac:dyDescent="0.25">
      <c r="A3395">
        <f ca="1"/>
        <v>2</v>
      </c>
      <c r="B3395">
        <f ca="1"/>
        <v>2</v>
      </c>
      <c r="C3395">
        <f ca="1"/>
        <v>8</v>
      </c>
      <c r="D3395">
        <f ca="1"/>
        <v>1</v>
      </c>
      <c r="E3395">
        <f ca="1"/>
        <v>0</v>
      </c>
      <c r="F3395">
        <f ca="1"/>
        <v>0</v>
      </c>
      <c r="G3395">
        <f t="shared" ref="G3395:G3458" ca="1" si="371">IF(A3395+B3395&gt;9,A3395+B3395-10,A3395+B3395)</f>
        <v>4</v>
      </c>
      <c r="H3395">
        <f t="shared" ref="H3395:H3458" ca="1" si="372">IF(D3395+E3395&gt;9,D3395+E3395-10,D3395+E3395)</f>
        <v>1</v>
      </c>
      <c r="I3395">
        <f t="shared" ref="I3395:I3458" ca="1" si="373">IF(G3395+C3395&gt;9,G3395+C3395-10,G3395+C3395)</f>
        <v>2</v>
      </c>
      <c r="J3395">
        <f t="shared" ref="J3395:J3458" ca="1" si="374">IF(H3395+F3395&gt;9,H3395+F3395-10,H3395+F3395)</f>
        <v>1</v>
      </c>
      <c r="K3395" cm="1">
        <f t="array" aca="1" ref="K3395" ca="1">IF(G3395&gt;7,
        IF(G3395&gt;H3395, 1, IF(G3395&lt;H3395, 0, 2)),
        IF(       H3395&gt;7,
                     IF(G3395&gt;H3395, 1, IF(G3395&lt;H3395, 0, 2)),
                     IF(         G3395&lt;6,
                                   IF(            _xlfn.XLOOKUP(C3395,'deck &amp; rules'!$D$22:$M$22,_xlfn.XLOOKUP(H3395,'deck &amp; rules'!$C$23:$C$30,'deck &amp; rules'!$D$23:$M$30))="draw",
                                                     IF(I3395&gt;J3395,1,IF(I3395&lt;J3395,0,2)),
                                                     IF(I3395&gt;H3395,1,IF(I3395&lt;H3395,0,2))),
                                   IF(H3395&lt;7,
                                        IF(G3395&gt;J3395,1,IF(G3395&lt;J3395,0,2)),
                                        IF(G3395&gt;H3395,1,IF(G3395&lt;H3395,0,2))
                                        )
                          )
              )
        )</f>
        <v>1</v>
      </c>
      <c r="L3395">
        <f t="shared" ca="1" si="368"/>
        <v>-312</v>
      </c>
      <c r="M3395">
        <f t="shared" ca="1" si="369"/>
        <v>-400.7500000000108</v>
      </c>
      <c r="N3395">
        <f t="shared" ca="1" si="370"/>
        <v>-532</v>
      </c>
    </row>
    <row r="3396" spans="1:14" x14ac:dyDescent="0.25">
      <c r="A3396">
        <f ca="1"/>
        <v>5</v>
      </c>
      <c r="B3396">
        <f ca="1"/>
        <v>0</v>
      </c>
      <c r="C3396">
        <f ca="1"/>
        <v>9</v>
      </c>
      <c r="D3396">
        <f ca="1"/>
        <v>0</v>
      </c>
      <c r="E3396">
        <f ca="1"/>
        <v>8</v>
      </c>
      <c r="F3396">
        <f ca="1"/>
        <v>1</v>
      </c>
      <c r="G3396">
        <f t="shared" ca="1" si="371"/>
        <v>5</v>
      </c>
      <c r="H3396">
        <f t="shared" ca="1" si="372"/>
        <v>8</v>
      </c>
      <c r="I3396">
        <f t="shared" ca="1" si="373"/>
        <v>4</v>
      </c>
      <c r="J3396">
        <f t="shared" ca="1" si="374"/>
        <v>9</v>
      </c>
      <c r="K3396" cm="1">
        <f t="array" aca="1" ref="K3396" ca="1">IF(G3396&gt;7,
        IF(G3396&gt;H3396, 1, IF(G3396&lt;H3396, 0, 2)),
        IF(       H3396&gt;7,
                     IF(G3396&gt;H3396, 1, IF(G3396&lt;H3396, 0, 2)),
                     IF(         G3396&lt;6,
                                   IF(            _xlfn.XLOOKUP(C3396,'deck &amp; rules'!$D$22:$M$22,_xlfn.XLOOKUP(H3396,'deck &amp; rules'!$C$23:$C$30,'deck &amp; rules'!$D$23:$M$30))="draw",
                                                     IF(I3396&gt;J3396,1,IF(I3396&lt;J3396,0,2)),
                                                     IF(I3396&gt;H3396,1,IF(I3396&lt;H3396,0,2))),
                                   IF(H3396&lt;7,
                                        IF(G3396&gt;J3396,1,IF(G3396&lt;J3396,0,2)),
                                        IF(G3396&gt;H3396,1,IF(G3396&lt;H3396,0,2))
                                        )
                          )
              )
        )</f>
        <v>0</v>
      </c>
      <c r="L3396">
        <f t="shared" ref="L3396:L3459" ca="1" si="375">IF(K3396=1,L3395+1,L3395-1)</f>
        <v>-313</v>
      </c>
      <c r="M3396">
        <f t="shared" ref="M3396:M3459" ca="1" si="376">IF(K3396=0,M3395+19/20,M3395-1)</f>
        <v>-399.80000000001081</v>
      </c>
      <c r="N3396">
        <f t="shared" ref="N3396:N3459" ca="1" si="377">IF(K3396=2,N3395+8,N3395-1)</f>
        <v>-533</v>
      </c>
    </row>
    <row r="3397" spans="1:14" x14ac:dyDescent="0.25">
      <c r="A3397">
        <f ca="1"/>
        <v>9</v>
      </c>
      <c r="B3397">
        <f ca="1"/>
        <v>0</v>
      </c>
      <c r="C3397">
        <f ca="1"/>
        <v>4</v>
      </c>
      <c r="D3397">
        <f ca="1"/>
        <v>9</v>
      </c>
      <c r="E3397">
        <f ca="1"/>
        <v>7</v>
      </c>
      <c r="F3397">
        <f ca="1"/>
        <v>0</v>
      </c>
      <c r="G3397">
        <f t="shared" ca="1" si="371"/>
        <v>9</v>
      </c>
      <c r="H3397">
        <f t="shared" ca="1" si="372"/>
        <v>6</v>
      </c>
      <c r="I3397">
        <f t="shared" ca="1" si="373"/>
        <v>3</v>
      </c>
      <c r="J3397">
        <f t="shared" ca="1" si="374"/>
        <v>6</v>
      </c>
      <c r="K3397" cm="1">
        <f t="array" aca="1" ref="K3397" ca="1">IF(G3397&gt;7,
        IF(G3397&gt;H3397, 1, IF(G3397&lt;H3397, 0, 2)),
        IF(       H3397&gt;7,
                     IF(G3397&gt;H3397, 1, IF(G3397&lt;H3397, 0, 2)),
                     IF(         G3397&lt;6,
                                   IF(            _xlfn.XLOOKUP(C3397,'deck &amp; rules'!$D$22:$M$22,_xlfn.XLOOKUP(H3397,'deck &amp; rules'!$C$23:$C$30,'deck &amp; rules'!$D$23:$M$30))="draw",
                                                     IF(I3397&gt;J3397,1,IF(I3397&lt;J3397,0,2)),
                                                     IF(I3397&gt;H3397,1,IF(I3397&lt;H3397,0,2))),
                                   IF(H3397&lt;7,
                                        IF(G3397&gt;J3397,1,IF(G3397&lt;J3397,0,2)),
                                        IF(G3397&gt;H3397,1,IF(G3397&lt;H3397,0,2))
                                        )
                          )
              )
        )</f>
        <v>1</v>
      </c>
      <c r="L3397">
        <f t="shared" ca="1" si="375"/>
        <v>-312</v>
      </c>
      <c r="M3397">
        <f t="shared" ca="1" si="376"/>
        <v>-400.80000000001081</v>
      </c>
      <c r="N3397">
        <f t="shared" ca="1" si="377"/>
        <v>-534</v>
      </c>
    </row>
    <row r="3398" spans="1:14" x14ac:dyDescent="0.25">
      <c r="A3398">
        <f ca="1"/>
        <v>0</v>
      </c>
      <c r="B3398">
        <f ca="1"/>
        <v>2</v>
      </c>
      <c r="C3398">
        <f ca="1"/>
        <v>5</v>
      </c>
      <c r="D3398">
        <f ca="1"/>
        <v>0</v>
      </c>
      <c r="E3398">
        <f ca="1"/>
        <v>1</v>
      </c>
      <c r="F3398">
        <f ca="1"/>
        <v>9</v>
      </c>
      <c r="G3398">
        <f t="shared" ca="1" si="371"/>
        <v>2</v>
      </c>
      <c r="H3398">
        <f t="shared" ca="1" si="372"/>
        <v>1</v>
      </c>
      <c r="I3398">
        <f t="shared" ca="1" si="373"/>
        <v>7</v>
      </c>
      <c r="J3398">
        <f t="shared" ca="1" si="374"/>
        <v>0</v>
      </c>
      <c r="K3398" cm="1">
        <f t="array" aca="1" ref="K3398" ca="1">IF(G3398&gt;7,
        IF(G3398&gt;H3398, 1, IF(G3398&lt;H3398, 0, 2)),
        IF(       H3398&gt;7,
                     IF(G3398&gt;H3398, 1, IF(G3398&lt;H3398, 0, 2)),
                     IF(         G3398&lt;6,
                                   IF(            _xlfn.XLOOKUP(C3398,'deck &amp; rules'!$D$22:$M$22,_xlfn.XLOOKUP(H3398,'deck &amp; rules'!$C$23:$C$30,'deck &amp; rules'!$D$23:$M$30))="draw",
                                                     IF(I3398&gt;J3398,1,IF(I3398&lt;J3398,0,2)),
                                                     IF(I3398&gt;H3398,1,IF(I3398&lt;H3398,0,2))),
                                   IF(H3398&lt;7,
                                        IF(G3398&gt;J3398,1,IF(G3398&lt;J3398,0,2)),
                                        IF(G3398&gt;H3398,1,IF(G3398&lt;H3398,0,2))
                                        )
                          )
              )
        )</f>
        <v>1</v>
      </c>
      <c r="L3398">
        <f t="shared" ca="1" si="375"/>
        <v>-311</v>
      </c>
      <c r="M3398">
        <f t="shared" ca="1" si="376"/>
        <v>-401.80000000001081</v>
      </c>
      <c r="N3398">
        <f t="shared" ca="1" si="377"/>
        <v>-535</v>
      </c>
    </row>
    <row r="3399" spans="1:14" x14ac:dyDescent="0.25">
      <c r="A3399">
        <f ca="1"/>
        <v>1</v>
      </c>
      <c r="B3399">
        <f ca="1"/>
        <v>0</v>
      </c>
      <c r="C3399">
        <f ca="1"/>
        <v>0</v>
      </c>
      <c r="D3399">
        <f ca="1"/>
        <v>6</v>
      </c>
      <c r="E3399">
        <f ca="1"/>
        <v>0</v>
      </c>
      <c r="F3399">
        <f ca="1"/>
        <v>1</v>
      </c>
      <c r="G3399">
        <f t="shared" ca="1" si="371"/>
        <v>1</v>
      </c>
      <c r="H3399">
        <f t="shared" ca="1" si="372"/>
        <v>6</v>
      </c>
      <c r="I3399">
        <f t="shared" ca="1" si="373"/>
        <v>1</v>
      </c>
      <c r="J3399">
        <f t="shared" ca="1" si="374"/>
        <v>7</v>
      </c>
      <c r="K3399" cm="1">
        <f t="array" aca="1" ref="K3399" ca="1">IF(G3399&gt;7,
        IF(G3399&gt;H3399, 1, IF(G3399&lt;H3399, 0, 2)),
        IF(       H3399&gt;7,
                     IF(G3399&gt;H3399, 1, IF(G3399&lt;H3399, 0, 2)),
                     IF(         G3399&lt;6,
                                   IF(            _xlfn.XLOOKUP(C3399,'deck &amp; rules'!$D$22:$M$22,_xlfn.XLOOKUP(H3399,'deck &amp; rules'!$C$23:$C$30,'deck &amp; rules'!$D$23:$M$30))="draw",
                                                     IF(I3399&gt;J3399,1,IF(I3399&lt;J3399,0,2)),
                                                     IF(I3399&gt;H3399,1,IF(I3399&lt;H3399,0,2))),
                                   IF(H3399&lt;7,
                                        IF(G3399&gt;J3399,1,IF(G3399&lt;J3399,0,2)),
                                        IF(G3399&gt;H3399,1,IF(G3399&lt;H3399,0,2))
                                        )
                          )
              )
        )</f>
        <v>0</v>
      </c>
      <c r="L3399">
        <f t="shared" ca="1" si="375"/>
        <v>-312</v>
      </c>
      <c r="M3399">
        <f t="shared" ca="1" si="376"/>
        <v>-400.85000000001082</v>
      </c>
      <c r="N3399">
        <f t="shared" ca="1" si="377"/>
        <v>-536</v>
      </c>
    </row>
    <row r="3400" spans="1:14" x14ac:dyDescent="0.25">
      <c r="A3400">
        <f ca="1"/>
        <v>4</v>
      </c>
      <c r="B3400">
        <f ca="1"/>
        <v>4</v>
      </c>
      <c r="C3400">
        <f ca="1"/>
        <v>0</v>
      </c>
      <c r="D3400">
        <f ca="1"/>
        <v>0</v>
      </c>
      <c r="E3400">
        <f ca="1"/>
        <v>8</v>
      </c>
      <c r="F3400">
        <f ca="1"/>
        <v>9</v>
      </c>
      <c r="G3400">
        <f t="shared" ca="1" si="371"/>
        <v>8</v>
      </c>
      <c r="H3400">
        <f t="shared" ca="1" si="372"/>
        <v>8</v>
      </c>
      <c r="I3400">
        <f t="shared" ca="1" si="373"/>
        <v>8</v>
      </c>
      <c r="J3400">
        <f t="shared" ca="1" si="374"/>
        <v>7</v>
      </c>
      <c r="K3400" cm="1">
        <f t="array" aca="1" ref="K3400" ca="1">IF(G3400&gt;7,
        IF(G3400&gt;H3400, 1, IF(G3400&lt;H3400, 0, 2)),
        IF(       H3400&gt;7,
                     IF(G3400&gt;H3400, 1, IF(G3400&lt;H3400, 0, 2)),
                     IF(         G3400&lt;6,
                                   IF(            _xlfn.XLOOKUP(C3400,'deck &amp; rules'!$D$22:$M$22,_xlfn.XLOOKUP(H3400,'deck &amp; rules'!$C$23:$C$30,'deck &amp; rules'!$D$23:$M$30))="draw",
                                                     IF(I3400&gt;J3400,1,IF(I3400&lt;J3400,0,2)),
                                                     IF(I3400&gt;H3400,1,IF(I3400&lt;H3400,0,2))),
                                   IF(H3400&lt;7,
                                        IF(G3400&gt;J3400,1,IF(G3400&lt;J3400,0,2)),
                                        IF(G3400&gt;H3400,1,IF(G3400&lt;H3400,0,2))
                                        )
                          )
              )
        )</f>
        <v>2</v>
      </c>
      <c r="L3400">
        <f t="shared" ca="1" si="375"/>
        <v>-313</v>
      </c>
      <c r="M3400">
        <f t="shared" ca="1" si="376"/>
        <v>-401.85000000001082</v>
      </c>
      <c r="N3400">
        <f t="shared" ca="1" si="377"/>
        <v>-528</v>
      </c>
    </row>
    <row r="3401" spans="1:14" x14ac:dyDescent="0.25">
      <c r="A3401">
        <f ca="1"/>
        <v>3</v>
      </c>
      <c r="B3401">
        <f ca="1"/>
        <v>0</v>
      </c>
      <c r="C3401">
        <f ca="1"/>
        <v>6</v>
      </c>
      <c r="D3401">
        <f ca="1"/>
        <v>3</v>
      </c>
      <c r="E3401">
        <f ca="1"/>
        <v>2</v>
      </c>
      <c r="F3401">
        <f ca="1"/>
        <v>4</v>
      </c>
      <c r="G3401">
        <f t="shared" ca="1" si="371"/>
        <v>3</v>
      </c>
      <c r="H3401">
        <f t="shared" ca="1" si="372"/>
        <v>5</v>
      </c>
      <c r="I3401">
        <f t="shared" ca="1" si="373"/>
        <v>9</v>
      </c>
      <c r="J3401">
        <f t="shared" ca="1" si="374"/>
        <v>9</v>
      </c>
      <c r="K3401" cm="1">
        <f t="array" aca="1" ref="K3401" ca="1">IF(G3401&gt;7,
        IF(G3401&gt;H3401, 1, IF(G3401&lt;H3401, 0, 2)),
        IF(       H3401&gt;7,
                     IF(G3401&gt;H3401, 1, IF(G3401&lt;H3401, 0, 2)),
                     IF(         G3401&lt;6,
                                   IF(            _xlfn.XLOOKUP(C3401,'deck &amp; rules'!$D$22:$M$22,_xlfn.XLOOKUP(H3401,'deck &amp; rules'!$C$23:$C$30,'deck &amp; rules'!$D$23:$M$30))="draw",
                                                     IF(I3401&gt;J3401,1,IF(I3401&lt;J3401,0,2)),
                                                     IF(I3401&gt;H3401,1,IF(I3401&lt;H3401,0,2))),
                                   IF(H3401&lt;7,
                                        IF(G3401&gt;J3401,1,IF(G3401&lt;J3401,0,2)),
                                        IF(G3401&gt;H3401,1,IF(G3401&lt;H3401,0,2))
                                        )
                          )
              )
        )</f>
        <v>2</v>
      </c>
      <c r="L3401">
        <f t="shared" ca="1" si="375"/>
        <v>-314</v>
      </c>
      <c r="M3401">
        <f t="shared" ca="1" si="376"/>
        <v>-402.85000000001082</v>
      </c>
      <c r="N3401">
        <f t="shared" ca="1" si="377"/>
        <v>-520</v>
      </c>
    </row>
    <row r="3402" spans="1:14" x14ac:dyDescent="0.25">
      <c r="A3402">
        <f ca="1"/>
        <v>6</v>
      </c>
      <c r="B3402">
        <f ca="1"/>
        <v>7</v>
      </c>
      <c r="C3402">
        <f ca="1"/>
        <v>5</v>
      </c>
      <c r="D3402">
        <f ca="1"/>
        <v>0</v>
      </c>
      <c r="E3402">
        <f ca="1"/>
        <v>0</v>
      </c>
      <c r="F3402">
        <f ca="1"/>
        <v>6</v>
      </c>
      <c r="G3402">
        <f t="shared" ca="1" si="371"/>
        <v>3</v>
      </c>
      <c r="H3402">
        <f t="shared" ca="1" si="372"/>
        <v>0</v>
      </c>
      <c r="I3402">
        <f t="shared" ca="1" si="373"/>
        <v>8</v>
      </c>
      <c r="J3402">
        <f t="shared" ca="1" si="374"/>
        <v>6</v>
      </c>
      <c r="K3402" cm="1">
        <f t="array" aca="1" ref="K3402" ca="1">IF(G3402&gt;7,
        IF(G3402&gt;H3402, 1, IF(G3402&lt;H3402, 0, 2)),
        IF(       H3402&gt;7,
                     IF(G3402&gt;H3402, 1, IF(G3402&lt;H3402, 0, 2)),
                     IF(         G3402&lt;6,
                                   IF(            _xlfn.XLOOKUP(C3402,'deck &amp; rules'!$D$22:$M$22,_xlfn.XLOOKUP(H3402,'deck &amp; rules'!$C$23:$C$30,'deck &amp; rules'!$D$23:$M$30))="draw",
                                                     IF(I3402&gt;J3402,1,IF(I3402&lt;J3402,0,2)),
                                                     IF(I3402&gt;H3402,1,IF(I3402&lt;H3402,0,2))),
                                   IF(H3402&lt;7,
                                        IF(G3402&gt;J3402,1,IF(G3402&lt;J3402,0,2)),
                                        IF(G3402&gt;H3402,1,IF(G3402&lt;H3402,0,2))
                                        )
                          )
              )
        )</f>
        <v>1</v>
      </c>
      <c r="L3402">
        <f t="shared" ca="1" si="375"/>
        <v>-313</v>
      </c>
      <c r="M3402">
        <f t="shared" ca="1" si="376"/>
        <v>-403.85000000001082</v>
      </c>
      <c r="N3402">
        <f t="shared" ca="1" si="377"/>
        <v>-521</v>
      </c>
    </row>
    <row r="3403" spans="1:14" x14ac:dyDescent="0.25">
      <c r="A3403">
        <f ca="1"/>
        <v>0</v>
      </c>
      <c r="B3403">
        <f ca="1"/>
        <v>5</v>
      </c>
      <c r="C3403">
        <f ca="1"/>
        <v>9</v>
      </c>
      <c r="D3403">
        <f ca="1"/>
        <v>9</v>
      </c>
      <c r="E3403">
        <f ca="1"/>
        <v>8</v>
      </c>
      <c r="F3403">
        <f ca="1"/>
        <v>2</v>
      </c>
      <c r="G3403">
        <f t="shared" ca="1" si="371"/>
        <v>5</v>
      </c>
      <c r="H3403">
        <f t="shared" ca="1" si="372"/>
        <v>7</v>
      </c>
      <c r="I3403">
        <f t="shared" ca="1" si="373"/>
        <v>4</v>
      </c>
      <c r="J3403">
        <f t="shared" ca="1" si="374"/>
        <v>9</v>
      </c>
      <c r="K3403" cm="1">
        <f t="array" aca="1" ref="K3403" ca="1">IF(G3403&gt;7,
        IF(G3403&gt;H3403, 1, IF(G3403&lt;H3403, 0, 2)),
        IF(       H3403&gt;7,
                     IF(G3403&gt;H3403, 1, IF(G3403&lt;H3403, 0, 2)),
                     IF(         G3403&lt;6,
                                   IF(            _xlfn.XLOOKUP(C3403,'deck &amp; rules'!$D$22:$M$22,_xlfn.XLOOKUP(H3403,'deck &amp; rules'!$C$23:$C$30,'deck &amp; rules'!$D$23:$M$30))="draw",
                                                     IF(I3403&gt;J3403,1,IF(I3403&lt;J3403,0,2)),
                                                     IF(I3403&gt;H3403,1,IF(I3403&lt;H3403,0,2))),
                                   IF(H3403&lt;7,
                                        IF(G3403&gt;J3403,1,IF(G3403&lt;J3403,0,2)),
                                        IF(G3403&gt;H3403,1,IF(G3403&lt;H3403,0,2))
                                        )
                          )
              )
        )</f>
        <v>0</v>
      </c>
      <c r="L3403">
        <f t="shared" ca="1" si="375"/>
        <v>-314</v>
      </c>
      <c r="M3403">
        <f t="shared" ca="1" si="376"/>
        <v>-402.90000000001083</v>
      </c>
      <c r="N3403">
        <f t="shared" ca="1" si="377"/>
        <v>-522</v>
      </c>
    </row>
    <row r="3404" spans="1:14" x14ac:dyDescent="0.25">
      <c r="A3404">
        <f ca="1"/>
        <v>2</v>
      </c>
      <c r="B3404">
        <f ca="1"/>
        <v>7</v>
      </c>
      <c r="C3404">
        <f ca="1"/>
        <v>6</v>
      </c>
      <c r="D3404">
        <f ca="1"/>
        <v>3</v>
      </c>
      <c r="E3404">
        <f ca="1"/>
        <v>1</v>
      </c>
      <c r="F3404">
        <f ca="1"/>
        <v>5</v>
      </c>
      <c r="G3404">
        <f t="shared" ca="1" si="371"/>
        <v>9</v>
      </c>
      <c r="H3404">
        <f t="shared" ca="1" si="372"/>
        <v>4</v>
      </c>
      <c r="I3404">
        <f t="shared" ca="1" si="373"/>
        <v>5</v>
      </c>
      <c r="J3404">
        <f t="shared" ca="1" si="374"/>
        <v>9</v>
      </c>
      <c r="K3404" cm="1">
        <f t="array" aca="1" ref="K3404" ca="1">IF(G3404&gt;7,
        IF(G3404&gt;H3404, 1, IF(G3404&lt;H3404, 0, 2)),
        IF(       H3404&gt;7,
                     IF(G3404&gt;H3404, 1, IF(G3404&lt;H3404, 0, 2)),
                     IF(         G3404&lt;6,
                                   IF(            _xlfn.XLOOKUP(C3404,'deck &amp; rules'!$D$22:$M$22,_xlfn.XLOOKUP(H3404,'deck &amp; rules'!$C$23:$C$30,'deck &amp; rules'!$D$23:$M$30))="draw",
                                                     IF(I3404&gt;J3404,1,IF(I3404&lt;J3404,0,2)),
                                                     IF(I3404&gt;H3404,1,IF(I3404&lt;H3404,0,2))),
                                   IF(H3404&lt;7,
                                        IF(G3404&gt;J3404,1,IF(G3404&lt;J3404,0,2)),
                                        IF(G3404&gt;H3404,1,IF(G3404&lt;H3404,0,2))
                                        )
                          )
              )
        )</f>
        <v>1</v>
      </c>
      <c r="L3404">
        <f t="shared" ca="1" si="375"/>
        <v>-313</v>
      </c>
      <c r="M3404">
        <f t="shared" ca="1" si="376"/>
        <v>-403.90000000001083</v>
      </c>
      <c r="N3404">
        <f t="shared" ca="1" si="377"/>
        <v>-523</v>
      </c>
    </row>
    <row r="3405" spans="1:14" x14ac:dyDescent="0.25">
      <c r="A3405">
        <f ca="1"/>
        <v>0</v>
      </c>
      <c r="B3405">
        <f ca="1"/>
        <v>0</v>
      </c>
      <c r="C3405">
        <f ca="1"/>
        <v>0</v>
      </c>
      <c r="D3405">
        <f ca="1"/>
        <v>8</v>
      </c>
      <c r="E3405">
        <f ca="1"/>
        <v>2</v>
      </c>
      <c r="F3405">
        <f ca="1"/>
        <v>2</v>
      </c>
      <c r="G3405">
        <f t="shared" ca="1" si="371"/>
        <v>0</v>
      </c>
      <c r="H3405">
        <f t="shared" ca="1" si="372"/>
        <v>0</v>
      </c>
      <c r="I3405">
        <f t="shared" ca="1" si="373"/>
        <v>0</v>
      </c>
      <c r="J3405">
        <f t="shared" ca="1" si="374"/>
        <v>2</v>
      </c>
      <c r="K3405" cm="1">
        <f t="array" aca="1" ref="K3405" ca="1">IF(G3405&gt;7,
        IF(G3405&gt;H3405, 1, IF(G3405&lt;H3405, 0, 2)),
        IF(       H3405&gt;7,
                     IF(G3405&gt;H3405, 1, IF(G3405&lt;H3405, 0, 2)),
                     IF(         G3405&lt;6,
                                   IF(            _xlfn.XLOOKUP(C3405,'deck &amp; rules'!$D$22:$M$22,_xlfn.XLOOKUP(H3405,'deck &amp; rules'!$C$23:$C$30,'deck &amp; rules'!$D$23:$M$30))="draw",
                                                     IF(I3405&gt;J3405,1,IF(I3405&lt;J3405,0,2)),
                                                     IF(I3405&gt;H3405,1,IF(I3405&lt;H3405,0,2))),
                                   IF(H3405&lt;7,
                                        IF(G3405&gt;J3405,1,IF(G3405&lt;J3405,0,2)),
                                        IF(G3405&gt;H3405,1,IF(G3405&lt;H3405,0,2))
                                        )
                          )
              )
        )</f>
        <v>0</v>
      </c>
      <c r="L3405">
        <f t="shared" ca="1" si="375"/>
        <v>-314</v>
      </c>
      <c r="M3405">
        <f t="shared" ca="1" si="376"/>
        <v>-402.95000000001085</v>
      </c>
      <c r="N3405">
        <f t="shared" ca="1" si="377"/>
        <v>-524</v>
      </c>
    </row>
    <row r="3406" spans="1:14" x14ac:dyDescent="0.25">
      <c r="A3406">
        <f ca="1"/>
        <v>3</v>
      </c>
      <c r="B3406">
        <f ca="1"/>
        <v>2</v>
      </c>
      <c r="C3406">
        <f ca="1"/>
        <v>6</v>
      </c>
      <c r="D3406">
        <f ca="1"/>
        <v>4</v>
      </c>
      <c r="E3406">
        <f ca="1"/>
        <v>2</v>
      </c>
      <c r="F3406">
        <f ca="1"/>
        <v>7</v>
      </c>
      <c r="G3406">
        <f t="shared" ca="1" si="371"/>
        <v>5</v>
      </c>
      <c r="H3406">
        <f t="shared" ca="1" si="372"/>
        <v>6</v>
      </c>
      <c r="I3406">
        <f t="shared" ca="1" si="373"/>
        <v>1</v>
      </c>
      <c r="J3406">
        <f t="shared" ca="1" si="374"/>
        <v>3</v>
      </c>
      <c r="K3406" cm="1">
        <f t="array" aca="1" ref="K3406" ca="1">IF(G3406&gt;7,
        IF(G3406&gt;H3406, 1, IF(G3406&lt;H3406, 0, 2)),
        IF(       H3406&gt;7,
                     IF(G3406&gt;H3406, 1, IF(G3406&lt;H3406, 0, 2)),
                     IF(         G3406&lt;6,
                                   IF(            _xlfn.XLOOKUP(C3406,'deck &amp; rules'!$D$22:$M$22,_xlfn.XLOOKUP(H3406,'deck &amp; rules'!$C$23:$C$30,'deck &amp; rules'!$D$23:$M$30))="draw",
                                                     IF(I3406&gt;J3406,1,IF(I3406&lt;J3406,0,2)),
                                                     IF(I3406&gt;H3406,1,IF(I3406&lt;H3406,0,2))),
                                   IF(H3406&lt;7,
                                        IF(G3406&gt;J3406,1,IF(G3406&lt;J3406,0,2)),
                                        IF(G3406&gt;H3406,1,IF(G3406&lt;H3406,0,2))
                                        )
                          )
              )
        )</f>
        <v>0</v>
      </c>
      <c r="L3406">
        <f t="shared" ca="1" si="375"/>
        <v>-315</v>
      </c>
      <c r="M3406">
        <f t="shared" ca="1" si="376"/>
        <v>-402.00000000001086</v>
      </c>
      <c r="N3406">
        <f t="shared" ca="1" si="377"/>
        <v>-525</v>
      </c>
    </row>
    <row r="3407" spans="1:14" x14ac:dyDescent="0.25">
      <c r="A3407">
        <f ca="1"/>
        <v>9</v>
      </c>
      <c r="B3407">
        <f ca="1"/>
        <v>6</v>
      </c>
      <c r="C3407">
        <f ca="1"/>
        <v>0</v>
      </c>
      <c r="D3407">
        <f ca="1"/>
        <v>0</v>
      </c>
      <c r="E3407">
        <f ca="1"/>
        <v>0</v>
      </c>
      <c r="F3407">
        <f ca="1"/>
        <v>3</v>
      </c>
      <c r="G3407">
        <f t="shared" ca="1" si="371"/>
        <v>5</v>
      </c>
      <c r="H3407">
        <f t="shared" ca="1" si="372"/>
        <v>0</v>
      </c>
      <c r="I3407">
        <f t="shared" ca="1" si="373"/>
        <v>5</v>
      </c>
      <c r="J3407">
        <f t="shared" ca="1" si="374"/>
        <v>3</v>
      </c>
      <c r="K3407" cm="1">
        <f t="array" aca="1" ref="K3407" ca="1">IF(G3407&gt;7,
        IF(G3407&gt;H3407, 1, IF(G3407&lt;H3407, 0, 2)),
        IF(       H3407&gt;7,
                     IF(G3407&gt;H3407, 1, IF(G3407&lt;H3407, 0, 2)),
                     IF(         G3407&lt;6,
                                   IF(            _xlfn.XLOOKUP(C3407,'deck &amp; rules'!$D$22:$M$22,_xlfn.XLOOKUP(H3407,'deck &amp; rules'!$C$23:$C$30,'deck &amp; rules'!$D$23:$M$30))="draw",
                                                     IF(I3407&gt;J3407,1,IF(I3407&lt;J3407,0,2)),
                                                     IF(I3407&gt;H3407,1,IF(I3407&lt;H3407,0,2))),
                                   IF(H3407&lt;7,
                                        IF(G3407&gt;J3407,1,IF(G3407&lt;J3407,0,2)),
                                        IF(G3407&gt;H3407,1,IF(G3407&lt;H3407,0,2))
                                        )
                          )
              )
        )</f>
        <v>1</v>
      </c>
      <c r="L3407">
        <f t="shared" ca="1" si="375"/>
        <v>-314</v>
      </c>
      <c r="M3407">
        <f t="shared" ca="1" si="376"/>
        <v>-403.00000000001086</v>
      </c>
      <c r="N3407">
        <f t="shared" ca="1" si="377"/>
        <v>-526</v>
      </c>
    </row>
    <row r="3408" spans="1:14" x14ac:dyDescent="0.25">
      <c r="A3408">
        <f ca="1"/>
        <v>9</v>
      </c>
      <c r="B3408">
        <f ca="1"/>
        <v>0</v>
      </c>
      <c r="C3408">
        <f ca="1"/>
        <v>0</v>
      </c>
      <c r="D3408">
        <f ca="1"/>
        <v>3</v>
      </c>
      <c r="E3408">
        <f ca="1"/>
        <v>0</v>
      </c>
      <c r="F3408">
        <f ca="1"/>
        <v>0</v>
      </c>
      <c r="G3408">
        <f t="shared" ca="1" si="371"/>
        <v>9</v>
      </c>
      <c r="H3408">
        <f t="shared" ca="1" si="372"/>
        <v>3</v>
      </c>
      <c r="I3408">
        <f t="shared" ca="1" si="373"/>
        <v>9</v>
      </c>
      <c r="J3408">
        <f t="shared" ca="1" si="374"/>
        <v>3</v>
      </c>
      <c r="K3408" cm="1">
        <f t="array" aca="1" ref="K3408" ca="1">IF(G3408&gt;7,
        IF(G3408&gt;H3408, 1, IF(G3408&lt;H3408, 0, 2)),
        IF(       H3408&gt;7,
                     IF(G3408&gt;H3408, 1, IF(G3408&lt;H3408, 0, 2)),
                     IF(         G3408&lt;6,
                                   IF(            _xlfn.XLOOKUP(C3408,'deck &amp; rules'!$D$22:$M$22,_xlfn.XLOOKUP(H3408,'deck &amp; rules'!$C$23:$C$30,'deck &amp; rules'!$D$23:$M$30))="draw",
                                                     IF(I3408&gt;J3408,1,IF(I3408&lt;J3408,0,2)),
                                                     IF(I3408&gt;H3408,1,IF(I3408&lt;H3408,0,2))),
                                   IF(H3408&lt;7,
                                        IF(G3408&gt;J3408,1,IF(G3408&lt;J3408,0,2)),
                                        IF(G3408&gt;H3408,1,IF(G3408&lt;H3408,0,2))
                                        )
                          )
              )
        )</f>
        <v>1</v>
      </c>
      <c r="L3408">
        <f t="shared" ca="1" si="375"/>
        <v>-313</v>
      </c>
      <c r="M3408">
        <f t="shared" ca="1" si="376"/>
        <v>-404.00000000001086</v>
      </c>
      <c r="N3408">
        <f t="shared" ca="1" si="377"/>
        <v>-527</v>
      </c>
    </row>
    <row r="3409" spans="1:14" x14ac:dyDescent="0.25">
      <c r="A3409">
        <f ca="1"/>
        <v>6</v>
      </c>
      <c r="B3409">
        <f ca="1"/>
        <v>6</v>
      </c>
      <c r="C3409">
        <f ca="1"/>
        <v>2</v>
      </c>
      <c r="D3409">
        <f ca="1"/>
        <v>0</v>
      </c>
      <c r="E3409">
        <f ca="1"/>
        <v>8</v>
      </c>
      <c r="F3409">
        <f ca="1"/>
        <v>7</v>
      </c>
      <c r="G3409">
        <f t="shared" ca="1" si="371"/>
        <v>2</v>
      </c>
      <c r="H3409">
        <f t="shared" ca="1" si="372"/>
        <v>8</v>
      </c>
      <c r="I3409">
        <f t="shared" ca="1" si="373"/>
        <v>4</v>
      </c>
      <c r="J3409">
        <f t="shared" ca="1" si="374"/>
        <v>5</v>
      </c>
      <c r="K3409" cm="1">
        <f t="array" aca="1" ref="K3409" ca="1">IF(G3409&gt;7,
        IF(G3409&gt;H3409, 1, IF(G3409&lt;H3409, 0, 2)),
        IF(       H3409&gt;7,
                     IF(G3409&gt;H3409, 1, IF(G3409&lt;H3409, 0, 2)),
                     IF(         G3409&lt;6,
                                   IF(            _xlfn.XLOOKUP(C3409,'deck &amp; rules'!$D$22:$M$22,_xlfn.XLOOKUP(H3409,'deck &amp; rules'!$C$23:$C$30,'deck &amp; rules'!$D$23:$M$30))="draw",
                                                     IF(I3409&gt;J3409,1,IF(I3409&lt;J3409,0,2)),
                                                     IF(I3409&gt;H3409,1,IF(I3409&lt;H3409,0,2))),
                                   IF(H3409&lt;7,
                                        IF(G3409&gt;J3409,1,IF(G3409&lt;J3409,0,2)),
                                        IF(G3409&gt;H3409,1,IF(G3409&lt;H3409,0,2))
                                        )
                          )
              )
        )</f>
        <v>0</v>
      </c>
      <c r="L3409">
        <f t="shared" ca="1" si="375"/>
        <v>-314</v>
      </c>
      <c r="M3409">
        <f t="shared" ca="1" si="376"/>
        <v>-403.05000000001087</v>
      </c>
      <c r="N3409">
        <f t="shared" ca="1" si="377"/>
        <v>-528</v>
      </c>
    </row>
    <row r="3410" spans="1:14" x14ac:dyDescent="0.25">
      <c r="A3410">
        <f ca="1"/>
        <v>7</v>
      </c>
      <c r="B3410">
        <f ca="1"/>
        <v>2</v>
      </c>
      <c r="C3410">
        <f ca="1"/>
        <v>0</v>
      </c>
      <c r="D3410">
        <f ca="1"/>
        <v>6</v>
      </c>
      <c r="E3410">
        <f ca="1"/>
        <v>0</v>
      </c>
      <c r="F3410">
        <f ca="1"/>
        <v>6</v>
      </c>
      <c r="G3410">
        <f t="shared" ca="1" si="371"/>
        <v>9</v>
      </c>
      <c r="H3410">
        <f t="shared" ca="1" si="372"/>
        <v>6</v>
      </c>
      <c r="I3410">
        <f t="shared" ca="1" si="373"/>
        <v>9</v>
      </c>
      <c r="J3410">
        <f t="shared" ca="1" si="374"/>
        <v>2</v>
      </c>
      <c r="K3410" cm="1">
        <f t="array" aca="1" ref="K3410" ca="1">IF(G3410&gt;7,
        IF(G3410&gt;H3410, 1, IF(G3410&lt;H3410, 0, 2)),
        IF(       H3410&gt;7,
                     IF(G3410&gt;H3410, 1, IF(G3410&lt;H3410, 0, 2)),
                     IF(         G3410&lt;6,
                                   IF(            _xlfn.XLOOKUP(C3410,'deck &amp; rules'!$D$22:$M$22,_xlfn.XLOOKUP(H3410,'deck &amp; rules'!$C$23:$C$30,'deck &amp; rules'!$D$23:$M$30))="draw",
                                                     IF(I3410&gt;J3410,1,IF(I3410&lt;J3410,0,2)),
                                                     IF(I3410&gt;H3410,1,IF(I3410&lt;H3410,0,2))),
                                   IF(H3410&lt;7,
                                        IF(G3410&gt;J3410,1,IF(G3410&lt;J3410,0,2)),
                                        IF(G3410&gt;H3410,1,IF(G3410&lt;H3410,0,2))
                                        )
                          )
              )
        )</f>
        <v>1</v>
      </c>
      <c r="L3410">
        <f t="shared" ca="1" si="375"/>
        <v>-313</v>
      </c>
      <c r="M3410">
        <f t="shared" ca="1" si="376"/>
        <v>-404.05000000001087</v>
      </c>
      <c r="N3410">
        <f t="shared" ca="1" si="377"/>
        <v>-529</v>
      </c>
    </row>
    <row r="3411" spans="1:14" x14ac:dyDescent="0.25">
      <c r="A3411">
        <f ca="1"/>
        <v>2</v>
      </c>
      <c r="B3411">
        <f ca="1"/>
        <v>5</v>
      </c>
      <c r="C3411">
        <f ca="1"/>
        <v>8</v>
      </c>
      <c r="D3411">
        <f ca="1"/>
        <v>0</v>
      </c>
      <c r="E3411">
        <f ca="1"/>
        <v>7</v>
      </c>
      <c r="F3411">
        <f ca="1"/>
        <v>9</v>
      </c>
      <c r="G3411">
        <f t="shared" ca="1" si="371"/>
        <v>7</v>
      </c>
      <c r="H3411">
        <f t="shared" ca="1" si="372"/>
        <v>7</v>
      </c>
      <c r="I3411">
        <f t="shared" ca="1" si="373"/>
        <v>5</v>
      </c>
      <c r="J3411">
        <f t="shared" ca="1" si="374"/>
        <v>6</v>
      </c>
      <c r="K3411" cm="1">
        <f t="array" aca="1" ref="K3411" ca="1">IF(G3411&gt;7,
        IF(G3411&gt;H3411, 1, IF(G3411&lt;H3411, 0, 2)),
        IF(       H3411&gt;7,
                     IF(G3411&gt;H3411, 1, IF(G3411&lt;H3411, 0, 2)),
                     IF(         G3411&lt;6,
                                   IF(            _xlfn.XLOOKUP(C3411,'deck &amp; rules'!$D$22:$M$22,_xlfn.XLOOKUP(H3411,'deck &amp; rules'!$C$23:$C$30,'deck &amp; rules'!$D$23:$M$30))="draw",
                                                     IF(I3411&gt;J3411,1,IF(I3411&lt;J3411,0,2)),
                                                     IF(I3411&gt;H3411,1,IF(I3411&lt;H3411,0,2))),
                                   IF(H3411&lt;7,
                                        IF(G3411&gt;J3411,1,IF(G3411&lt;J3411,0,2)),
                                        IF(G3411&gt;H3411,1,IF(G3411&lt;H3411,0,2))
                                        )
                          )
              )
        )</f>
        <v>2</v>
      </c>
      <c r="L3411">
        <f t="shared" ca="1" si="375"/>
        <v>-314</v>
      </c>
      <c r="M3411">
        <f t="shared" ca="1" si="376"/>
        <v>-405.05000000001087</v>
      </c>
      <c r="N3411">
        <f t="shared" ca="1" si="377"/>
        <v>-521</v>
      </c>
    </row>
    <row r="3412" spans="1:14" x14ac:dyDescent="0.25">
      <c r="A3412">
        <f ca="1"/>
        <v>0</v>
      </c>
      <c r="B3412">
        <f ca="1"/>
        <v>0</v>
      </c>
      <c r="C3412">
        <f ca="1"/>
        <v>7</v>
      </c>
      <c r="D3412">
        <f ca="1"/>
        <v>4</v>
      </c>
      <c r="E3412">
        <f ca="1"/>
        <v>2</v>
      </c>
      <c r="F3412">
        <f ca="1"/>
        <v>5</v>
      </c>
      <c r="G3412">
        <f t="shared" ca="1" si="371"/>
        <v>0</v>
      </c>
      <c r="H3412">
        <f t="shared" ca="1" si="372"/>
        <v>6</v>
      </c>
      <c r="I3412">
        <f t="shared" ca="1" si="373"/>
        <v>7</v>
      </c>
      <c r="J3412">
        <f t="shared" ca="1" si="374"/>
        <v>1</v>
      </c>
      <c r="K3412" cm="1">
        <f t="array" aca="1" ref="K3412" ca="1">IF(G3412&gt;7,
        IF(G3412&gt;H3412, 1, IF(G3412&lt;H3412, 0, 2)),
        IF(       H3412&gt;7,
                     IF(G3412&gt;H3412, 1, IF(G3412&lt;H3412, 0, 2)),
                     IF(         G3412&lt;6,
                                   IF(            _xlfn.XLOOKUP(C3412,'deck &amp; rules'!$D$22:$M$22,_xlfn.XLOOKUP(H3412,'deck &amp; rules'!$C$23:$C$30,'deck &amp; rules'!$D$23:$M$30))="draw",
                                                     IF(I3412&gt;J3412,1,IF(I3412&lt;J3412,0,2)),
                                                     IF(I3412&gt;H3412,1,IF(I3412&lt;H3412,0,2))),
                                   IF(H3412&lt;7,
                                        IF(G3412&gt;J3412,1,IF(G3412&lt;J3412,0,2)),
                                        IF(G3412&gt;H3412,1,IF(G3412&lt;H3412,0,2))
                                        )
                          )
              )
        )</f>
        <v>1</v>
      </c>
      <c r="L3412">
        <f t="shared" ca="1" si="375"/>
        <v>-313</v>
      </c>
      <c r="M3412">
        <f t="shared" ca="1" si="376"/>
        <v>-406.05000000001087</v>
      </c>
      <c r="N3412">
        <f t="shared" ca="1" si="377"/>
        <v>-522</v>
      </c>
    </row>
    <row r="3413" spans="1:14" x14ac:dyDescent="0.25">
      <c r="A3413">
        <f ca="1"/>
        <v>0</v>
      </c>
      <c r="B3413">
        <f ca="1"/>
        <v>7</v>
      </c>
      <c r="C3413">
        <f ca="1"/>
        <v>1</v>
      </c>
      <c r="D3413">
        <f ca="1"/>
        <v>0</v>
      </c>
      <c r="E3413">
        <f ca="1"/>
        <v>0</v>
      </c>
      <c r="F3413">
        <f ca="1"/>
        <v>7</v>
      </c>
      <c r="G3413">
        <f t="shared" ca="1" si="371"/>
        <v>7</v>
      </c>
      <c r="H3413">
        <f t="shared" ca="1" si="372"/>
        <v>0</v>
      </c>
      <c r="I3413">
        <f t="shared" ca="1" si="373"/>
        <v>8</v>
      </c>
      <c r="J3413">
        <f t="shared" ca="1" si="374"/>
        <v>7</v>
      </c>
      <c r="K3413" cm="1">
        <f t="array" aca="1" ref="K3413" ca="1">IF(G3413&gt;7,
        IF(G3413&gt;H3413, 1, IF(G3413&lt;H3413, 0, 2)),
        IF(       H3413&gt;7,
                     IF(G3413&gt;H3413, 1, IF(G3413&lt;H3413, 0, 2)),
                     IF(         G3413&lt;6,
                                   IF(            _xlfn.XLOOKUP(C3413,'deck &amp; rules'!$D$22:$M$22,_xlfn.XLOOKUP(H3413,'deck &amp; rules'!$C$23:$C$30,'deck &amp; rules'!$D$23:$M$30))="draw",
                                                     IF(I3413&gt;J3413,1,IF(I3413&lt;J3413,0,2)),
                                                     IF(I3413&gt;H3413,1,IF(I3413&lt;H3413,0,2))),
                                   IF(H3413&lt;7,
                                        IF(G3413&gt;J3413,1,IF(G3413&lt;J3413,0,2)),
                                        IF(G3413&gt;H3413,1,IF(G3413&lt;H3413,0,2))
                                        )
                          )
              )
        )</f>
        <v>2</v>
      </c>
      <c r="L3413">
        <f t="shared" ca="1" si="375"/>
        <v>-314</v>
      </c>
      <c r="M3413">
        <f t="shared" ca="1" si="376"/>
        <v>-407.05000000001087</v>
      </c>
      <c r="N3413">
        <f t="shared" ca="1" si="377"/>
        <v>-514</v>
      </c>
    </row>
    <row r="3414" spans="1:14" x14ac:dyDescent="0.25">
      <c r="A3414">
        <f ca="1"/>
        <v>1</v>
      </c>
      <c r="B3414">
        <f ca="1"/>
        <v>0</v>
      </c>
      <c r="C3414">
        <f ca="1"/>
        <v>2</v>
      </c>
      <c r="D3414">
        <f ca="1"/>
        <v>0</v>
      </c>
      <c r="E3414">
        <f ca="1"/>
        <v>0</v>
      </c>
      <c r="F3414">
        <f ca="1"/>
        <v>0</v>
      </c>
      <c r="G3414">
        <f t="shared" ca="1" si="371"/>
        <v>1</v>
      </c>
      <c r="H3414">
        <f t="shared" ca="1" si="372"/>
        <v>0</v>
      </c>
      <c r="I3414">
        <f t="shared" ca="1" si="373"/>
        <v>3</v>
      </c>
      <c r="J3414">
        <f t="shared" ca="1" si="374"/>
        <v>0</v>
      </c>
      <c r="K3414" cm="1">
        <f t="array" aca="1" ref="K3414" ca="1">IF(G3414&gt;7,
        IF(G3414&gt;H3414, 1, IF(G3414&lt;H3414, 0, 2)),
        IF(       H3414&gt;7,
                     IF(G3414&gt;H3414, 1, IF(G3414&lt;H3414, 0, 2)),
                     IF(         G3414&lt;6,
                                   IF(            _xlfn.XLOOKUP(C3414,'deck &amp; rules'!$D$22:$M$22,_xlfn.XLOOKUP(H3414,'deck &amp; rules'!$C$23:$C$30,'deck &amp; rules'!$D$23:$M$30))="draw",
                                                     IF(I3414&gt;J3414,1,IF(I3414&lt;J3414,0,2)),
                                                     IF(I3414&gt;H3414,1,IF(I3414&lt;H3414,0,2))),
                                   IF(H3414&lt;7,
                                        IF(G3414&gt;J3414,1,IF(G3414&lt;J3414,0,2)),
                                        IF(G3414&gt;H3414,1,IF(G3414&lt;H3414,0,2))
                                        )
                          )
              )
        )</f>
        <v>1</v>
      </c>
      <c r="L3414">
        <f t="shared" ca="1" si="375"/>
        <v>-313</v>
      </c>
      <c r="M3414">
        <f t="shared" ca="1" si="376"/>
        <v>-408.05000000001087</v>
      </c>
      <c r="N3414">
        <f t="shared" ca="1" si="377"/>
        <v>-515</v>
      </c>
    </row>
    <row r="3415" spans="1:14" x14ac:dyDescent="0.25">
      <c r="A3415">
        <f ca="1"/>
        <v>0</v>
      </c>
      <c r="B3415">
        <f ca="1"/>
        <v>9</v>
      </c>
      <c r="C3415">
        <f ca="1"/>
        <v>0</v>
      </c>
      <c r="D3415">
        <f ca="1"/>
        <v>4</v>
      </c>
      <c r="E3415">
        <f ca="1"/>
        <v>6</v>
      </c>
      <c r="F3415">
        <f ca="1"/>
        <v>0</v>
      </c>
      <c r="G3415">
        <f t="shared" ca="1" si="371"/>
        <v>9</v>
      </c>
      <c r="H3415">
        <f t="shared" ca="1" si="372"/>
        <v>0</v>
      </c>
      <c r="I3415">
        <f t="shared" ca="1" si="373"/>
        <v>9</v>
      </c>
      <c r="J3415">
        <f t="shared" ca="1" si="374"/>
        <v>0</v>
      </c>
      <c r="K3415" cm="1">
        <f t="array" aca="1" ref="K3415" ca="1">IF(G3415&gt;7,
        IF(G3415&gt;H3415, 1, IF(G3415&lt;H3415, 0, 2)),
        IF(       H3415&gt;7,
                     IF(G3415&gt;H3415, 1, IF(G3415&lt;H3415, 0, 2)),
                     IF(         G3415&lt;6,
                                   IF(            _xlfn.XLOOKUP(C3415,'deck &amp; rules'!$D$22:$M$22,_xlfn.XLOOKUP(H3415,'deck &amp; rules'!$C$23:$C$30,'deck &amp; rules'!$D$23:$M$30))="draw",
                                                     IF(I3415&gt;J3415,1,IF(I3415&lt;J3415,0,2)),
                                                     IF(I3415&gt;H3415,1,IF(I3415&lt;H3415,0,2))),
                                   IF(H3415&lt;7,
                                        IF(G3415&gt;J3415,1,IF(G3415&lt;J3415,0,2)),
                                        IF(G3415&gt;H3415,1,IF(G3415&lt;H3415,0,2))
                                        )
                          )
              )
        )</f>
        <v>1</v>
      </c>
      <c r="L3415">
        <f t="shared" ca="1" si="375"/>
        <v>-312</v>
      </c>
      <c r="M3415">
        <f t="shared" ca="1" si="376"/>
        <v>-409.05000000001087</v>
      </c>
      <c r="N3415">
        <f t="shared" ca="1" si="377"/>
        <v>-516</v>
      </c>
    </row>
    <row r="3416" spans="1:14" x14ac:dyDescent="0.25">
      <c r="A3416">
        <f ca="1"/>
        <v>0</v>
      </c>
      <c r="B3416">
        <f ca="1"/>
        <v>4</v>
      </c>
      <c r="C3416">
        <f ca="1"/>
        <v>4</v>
      </c>
      <c r="D3416">
        <f ca="1"/>
        <v>1</v>
      </c>
      <c r="E3416">
        <f ca="1"/>
        <v>0</v>
      </c>
      <c r="F3416">
        <f ca="1"/>
        <v>1</v>
      </c>
      <c r="G3416">
        <f t="shared" ca="1" si="371"/>
        <v>4</v>
      </c>
      <c r="H3416">
        <f t="shared" ca="1" si="372"/>
        <v>1</v>
      </c>
      <c r="I3416">
        <f t="shared" ca="1" si="373"/>
        <v>8</v>
      </c>
      <c r="J3416">
        <f t="shared" ca="1" si="374"/>
        <v>2</v>
      </c>
      <c r="K3416" cm="1">
        <f t="array" aca="1" ref="K3416" ca="1">IF(G3416&gt;7,
        IF(G3416&gt;H3416, 1, IF(G3416&lt;H3416, 0, 2)),
        IF(       H3416&gt;7,
                     IF(G3416&gt;H3416, 1, IF(G3416&lt;H3416, 0, 2)),
                     IF(         G3416&lt;6,
                                   IF(            _xlfn.XLOOKUP(C3416,'deck &amp; rules'!$D$22:$M$22,_xlfn.XLOOKUP(H3416,'deck &amp; rules'!$C$23:$C$30,'deck &amp; rules'!$D$23:$M$30))="draw",
                                                     IF(I3416&gt;J3416,1,IF(I3416&lt;J3416,0,2)),
                                                     IF(I3416&gt;H3416,1,IF(I3416&lt;H3416,0,2))),
                                   IF(H3416&lt;7,
                                        IF(G3416&gt;J3416,1,IF(G3416&lt;J3416,0,2)),
                                        IF(G3416&gt;H3416,1,IF(G3416&lt;H3416,0,2))
                                        )
                          )
              )
        )</f>
        <v>1</v>
      </c>
      <c r="L3416">
        <f t="shared" ca="1" si="375"/>
        <v>-311</v>
      </c>
      <c r="M3416">
        <f t="shared" ca="1" si="376"/>
        <v>-410.05000000001087</v>
      </c>
      <c r="N3416">
        <f t="shared" ca="1" si="377"/>
        <v>-517</v>
      </c>
    </row>
    <row r="3417" spans="1:14" x14ac:dyDescent="0.25">
      <c r="A3417">
        <f ca="1"/>
        <v>1</v>
      </c>
      <c r="B3417">
        <f ca="1"/>
        <v>9</v>
      </c>
      <c r="C3417">
        <f ca="1"/>
        <v>1</v>
      </c>
      <c r="D3417">
        <f ca="1"/>
        <v>0</v>
      </c>
      <c r="E3417">
        <f ca="1"/>
        <v>2</v>
      </c>
      <c r="F3417">
        <f ca="1"/>
        <v>8</v>
      </c>
      <c r="G3417">
        <f t="shared" ca="1" si="371"/>
        <v>0</v>
      </c>
      <c r="H3417">
        <f t="shared" ca="1" si="372"/>
        <v>2</v>
      </c>
      <c r="I3417">
        <f t="shared" ca="1" si="373"/>
        <v>1</v>
      </c>
      <c r="J3417">
        <f t="shared" ca="1" si="374"/>
        <v>0</v>
      </c>
      <c r="K3417" cm="1">
        <f t="array" aca="1" ref="K3417" ca="1">IF(G3417&gt;7,
        IF(G3417&gt;H3417, 1, IF(G3417&lt;H3417, 0, 2)),
        IF(       H3417&gt;7,
                     IF(G3417&gt;H3417, 1, IF(G3417&lt;H3417, 0, 2)),
                     IF(         G3417&lt;6,
                                   IF(            _xlfn.XLOOKUP(C3417,'deck &amp; rules'!$D$22:$M$22,_xlfn.XLOOKUP(H3417,'deck &amp; rules'!$C$23:$C$30,'deck &amp; rules'!$D$23:$M$30))="draw",
                                                     IF(I3417&gt;J3417,1,IF(I3417&lt;J3417,0,2)),
                                                     IF(I3417&gt;H3417,1,IF(I3417&lt;H3417,0,2))),
                                   IF(H3417&lt;7,
                                        IF(G3417&gt;J3417,1,IF(G3417&lt;J3417,0,2)),
                                        IF(G3417&gt;H3417,1,IF(G3417&lt;H3417,0,2))
                                        )
                          )
              )
        )</f>
        <v>1</v>
      </c>
      <c r="L3417">
        <f t="shared" ca="1" si="375"/>
        <v>-310</v>
      </c>
      <c r="M3417">
        <f t="shared" ca="1" si="376"/>
        <v>-411.05000000001087</v>
      </c>
      <c r="N3417">
        <f t="shared" ca="1" si="377"/>
        <v>-518</v>
      </c>
    </row>
    <row r="3418" spans="1:14" x14ac:dyDescent="0.25">
      <c r="A3418">
        <f ca="1"/>
        <v>2</v>
      </c>
      <c r="B3418">
        <f ca="1"/>
        <v>9</v>
      </c>
      <c r="C3418">
        <f ca="1"/>
        <v>0</v>
      </c>
      <c r="D3418">
        <f ca="1"/>
        <v>0</v>
      </c>
      <c r="E3418">
        <f ca="1"/>
        <v>0</v>
      </c>
      <c r="F3418">
        <f ca="1"/>
        <v>0</v>
      </c>
      <c r="G3418">
        <f t="shared" ca="1" si="371"/>
        <v>1</v>
      </c>
      <c r="H3418">
        <f t="shared" ca="1" si="372"/>
        <v>0</v>
      </c>
      <c r="I3418">
        <f t="shared" ca="1" si="373"/>
        <v>1</v>
      </c>
      <c r="J3418">
        <f t="shared" ca="1" si="374"/>
        <v>0</v>
      </c>
      <c r="K3418" cm="1">
        <f t="array" aca="1" ref="K3418" ca="1">IF(G3418&gt;7,
        IF(G3418&gt;H3418, 1, IF(G3418&lt;H3418, 0, 2)),
        IF(       H3418&gt;7,
                     IF(G3418&gt;H3418, 1, IF(G3418&lt;H3418, 0, 2)),
                     IF(         G3418&lt;6,
                                   IF(            _xlfn.XLOOKUP(C3418,'deck &amp; rules'!$D$22:$M$22,_xlfn.XLOOKUP(H3418,'deck &amp; rules'!$C$23:$C$30,'deck &amp; rules'!$D$23:$M$30))="draw",
                                                     IF(I3418&gt;J3418,1,IF(I3418&lt;J3418,0,2)),
                                                     IF(I3418&gt;H3418,1,IF(I3418&lt;H3418,0,2))),
                                   IF(H3418&lt;7,
                                        IF(G3418&gt;J3418,1,IF(G3418&lt;J3418,0,2)),
                                        IF(G3418&gt;H3418,1,IF(G3418&lt;H3418,0,2))
                                        )
                          )
              )
        )</f>
        <v>1</v>
      </c>
      <c r="L3418">
        <f t="shared" ca="1" si="375"/>
        <v>-309</v>
      </c>
      <c r="M3418">
        <f t="shared" ca="1" si="376"/>
        <v>-412.05000000001087</v>
      </c>
      <c r="N3418">
        <f t="shared" ca="1" si="377"/>
        <v>-519</v>
      </c>
    </row>
    <row r="3419" spans="1:14" x14ac:dyDescent="0.25">
      <c r="A3419">
        <f ca="1"/>
        <v>8</v>
      </c>
      <c r="B3419">
        <f ca="1"/>
        <v>1</v>
      </c>
      <c r="C3419">
        <f ca="1"/>
        <v>0</v>
      </c>
      <c r="D3419">
        <f ca="1"/>
        <v>0</v>
      </c>
      <c r="E3419">
        <f ca="1"/>
        <v>3</v>
      </c>
      <c r="F3419">
        <f ca="1"/>
        <v>0</v>
      </c>
      <c r="G3419">
        <f t="shared" ca="1" si="371"/>
        <v>9</v>
      </c>
      <c r="H3419">
        <f t="shared" ca="1" si="372"/>
        <v>3</v>
      </c>
      <c r="I3419">
        <f t="shared" ca="1" si="373"/>
        <v>9</v>
      </c>
      <c r="J3419">
        <f t="shared" ca="1" si="374"/>
        <v>3</v>
      </c>
      <c r="K3419" cm="1">
        <f t="array" aca="1" ref="K3419" ca="1">IF(G3419&gt;7,
        IF(G3419&gt;H3419, 1, IF(G3419&lt;H3419, 0, 2)),
        IF(       H3419&gt;7,
                     IF(G3419&gt;H3419, 1, IF(G3419&lt;H3419, 0, 2)),
                     IF(         G3419&lt;6,
                                   IF(            _xlfn.XLOOKUP(C3419,'deck &amp; rules'!$D$22:$M$22,_xlfn.XLOOKUP(H3419,'deck &amp; rules'!$C$23:$C$30,'deck &amp; rules'!$D$23:$M$30))="draw",
                                                     IF(I3419&gt;J3419,1,IF(I3419&lt;J3419,0,2)),
                                                     IF(I3419&gt;H3419,1,IF(I3419&lt;H3419,0,2))),
                                   IF(H3419&lt;7,
                                        IF(G3419&gt;J3419,1,IF(G3419&lt;J3419,0,2)),
                                        IF(G3419&gt;H3419,1,IF(G3419&lt;H3419,0,2))
                                        )
                          )
              )
        )</f>
        <v>1</v>
      </c>
      <c r="L3419">
        <f t="shared" ca="1" si="375"/>
        <v>-308</v>
      </c>
      <c r="M3419">
        <f t="shared" ca="1" si="376"/>
        <v>-413.05000000001087</v>
      </c>
      <c r="N3419">
        <f t="shared" ca="1" si="377"/>
        <v>-520</v>
      </c>
    </row>
    <row r="3420" spans="1:14" x14ac:dyDescent="0.25">
      <c r="A3420">
        <f ca="1"/>
        <v>8</v>
      </c>
      <c r="B3420">
        <f ca="1"/>
        <v>0</v>
      </c>
      <c r="C3420">
        <f ca="1"/>
        <v>0</v>
      </c>
      <c r="D3420">
        <f ca="1"/>
        <v>7</v>
      </c>
      <c r="E3420">
        <f ca="1"/>
        <v>0</v>
      </c>
      <c r="F3420">
        <f ca="1"/>
        <v>3</v>
      </c>
      <c r="G3420">
        <f t="shared" ca="1" si="371"/>
        <v>8</v>
      </c>
      <c r="H3420">
        <f t="shared" ca="1" si="372"/>
        <v>7</v>
      </c>
      <c r="I3420">
        <f t="shared" ca="1" si="373"/>
        <v>8</v>
      </c>
      <c r="J3420">
        <f t="shared" ca="1" si="374"/>
        <v>0</v>
      </c>
      <c r="K3420" cm="1">
        <f t="array" aca="1" ref="K3420" ca="1">IF(G3420&gt;7,
        IF(G3420&gt;H3420, 1, IF(G3420&lt;H3420, 0, 2)),
        IF(       H3420&gt;7,
                     IF(G3420&gt;H3420, 1, IF(G3420&lt;H3420, 0, 2)),
                     IF(         G3420&lt;6,
                                   IF(            _xlfn.XLOOKUP(C3420,'deck &amp; rules'!$D$22:$M$22,_xlfn.XLOOKUP(H3420,'deck &amp; rules'!$C$23:$C$30,'deck &amp; rules'!$D$23:$M$30))="draw",
                                                     IF(I3420&gt;J3420,1,IF(I3420&lt;J3420,0,2)),
                                                     IF(I3420&gt;H3420,1,IF(I3420&lt;H3420,0,2))),
                                   IF(H3420&lt;7,
                                        IF(G3420&gt;J3420,1,IF(G3420&lt;J3420,0,2)),
                                        IF(G3420&gt;H3420,1,IF(G3420&lt;H3420,0,2))
                                        )
                          )
              )
        )</f>
        <v>1</v>
      </c>
      <c r="L3420">
        <f t="shared" ca="1" si="375"/>
        <v>-307</v>
      </c>
      <c r="M3420">
        <f t="shared" ca="1" si="376"/>
        <v>-414.05000000001087</v>
      </c>
      <c r="N3420">
        <f t="shared" ca="1" si="377"/>
        <v>-521</v>
      </c>
    </row>
    <row r="3421" spans="1:14" x14ac:dyDescent="0.25">
      <c r="A3421">
        <f ca="1"/>
        <v>5</v>
      </c>
      <c r="B3421">
        <f ca="1"/>
        <v>9</v>
      </c>
      <c r="C3421">
        <f ca="1"/>
        <v>0</v>
      </c>
      <c r="D3421">
        <f ca="1"/>
        <v>3</v>
      </c>
      <c r="E3421">
        <f ca="1"/>
        <v>7</v>
      </c>
      <c r="F3421">
        <f ca="1"/>
        <v>1</v>
      </c>
      <c r="G3421">
        <f t="shared" ca="1" si="371"/>
        <v>4</v>
      </c>
      <c r="H3421">
        <f t="shared" ca="1" si="372"/>
        <v>0</v>
      </c>
      <c r="I3421">
        <f t="shared" ca="1" si="373"/>
        <v>4</v>
      </c>
      <c r="J3421">
        <f t="shared" ca="1" si="374"/>
        <v>1</v>
      </c>
      <c r="K3421" cm="1">
        <f t="array" aca="1" ref="K3421" ca="1">IF(G3421&gt;7,
        IF(G3421&gt;H3421, 1, IF(G3421&lt;H3421, 0, 2)),
        IF(       H3421&gt;7,
                     IF(G3421&gt;H3421, 1, IF(G3421&lt;H3421, 0, 2)),
                     IF(         G3421&lt;6,
                                   IF(            _xlfn.XLOOKUP(C3421,'deck &amp; rules'!$D$22:$M$22,_xlfn.XLOOKUP(H3421,'deck &amp; rules'!$C$23:$C$30,'deck &amp; rules'!$D$23:$M$30))="draw",
                                                     IF(I3421&gt;J3421,1,IF(I3421&lt;J3421,0,2)),
                                                     IF(I3421&gt;H3421,1,IF(I3421&lt;H3421,0,2))),
                                   IF(H3421&lt;7,
                                        IF(G3421&gt;J3421,1,IF(G3421&lt;J3421,0,2)),
                                        IF(G3421&gt;H3421,1,IF(G3421&lt;H3421,0,2))
                                        )
                          )
              )
        )</f>
        <v>1</v>
      </c>
      <c r="L3421">
        <f t="shared" ca="1" si="375"/>
        <v>-306</v>
      </c>
      <c r="M3421">
        <f t="shared" ca="1" si="376"/>
        <v>-415.05000000001087</v>
      </c>
      <c r="N3421">
        <f t="shared" ca="1" si="377"/>
        <v>-522</v>
      </c>
    </row>
    <row r="3422" spans="1:14" x14ac:dyDescent="0.25">
      <c r="A3422">
        <f ca="1"/>
        <v>8</v>
      </c>
      <c r="B3422">
        <f ca="1"/>
        <v>2</v>
      </c>
      <c r="C3422">
        <f ca="1"/>
        <v>0</v>
      </c>
      <c r="D3422">
        <f ca="1"/>
        <v>0</v>
      </c>
      <c r="E3422">
        <f ca="1"/>
        <v>1</v>
      </c>
      <c r="F3422">
        <f ca="1"/>
        <v>2</v>
      </c>
      <c r="G3422">
        <f t="shared" ca="1" si="371"/>
        <v>0</v>
      </c>
      <c r="H3422">
        <f t="shared" ca="1" si="372"/>
        <v>1</v>
      </c>
      <c r="I3422">
        <f t="shared" ca="1" si="373"/>
        <v>0</v>
      </c>
      <c r="J3422">
        <f t="shared" ca="1" si="374"/>
        <v>3</v>
      </c>
      <c r="K3422" cm="1">
        <f t="array" aca="1" ref="K3422" ca="1">IF(G3422&gt;7,
        IF(G3422&gt;H3422, 1, IF(G3422&lt;H3422, 0, 2)),
        IF(       H3422&gt;7,
                     IF(G3422&gt;H3422, 1, IF(G3422&lt;H3422, 0, 2)),
                     IF(         G3422&lt;6,
                                   IF(            _xlfn.XLOOKUP(C3422,'deck &amp; rules'!$D$22:$M$22,_xlfn.XLOOKUP(H3422,'deck &amp; rules'!$C$23:$C$30,'deck &amp; rules'!$D$23:$M$30))="draw",
                                                     IF(I3422&gt;J3422,1,IF(I3422&lt;J3422,0,2)),
                                                     IF(I3422&gt;H3422,1,IF(I3422&lt;H3422,0,2))),
                                   IF(H3422&lt;7,
                                        IF(G3422&gt;J3422,1,IF(G3422&lt;J3422,0,2)),
                                        IF(G3422&gt;H3422,1,IF(G3422&lt;H3422,0,2))
                                        )
                          )
              )
        )</f>
        <v>0</v>
      </c>
      <c r="L3422">
        <f t="shared" ca="1" si="375"/>
        <v>-307</v>
      </c>
      <c r="M3422">
        <f t="shared" ca="1" si="376"/>
        <v>-414.10000000001088</v>
      </c>
      <c r="N3422">
        <f t="shared" ca="1" si="377"/>
        <v>-523</v>
      </c>
    </row>
    <row r="3423" spans="1:14" x14ac:dyDescent="0.25">
      <c r="A3423">
        <f ca="1"/>
        <v>0</v>
      </c>
      <c r="B3423">
        <f ca="1"/>
        <v>2</v>
      </c>
      <c r="C3423">
        <f ca="1"/>
        <v>0</v>
      </c>
      <c r="D3423">
        <f ca="1"/>
        <v>5</v>
      </c>
      <c r="E3423">
        <f ca="1"/>
        <v>0</v>
      </c>
      <c r="F3423">
        <f ca="1"/>
        <v>1</v>
      </c>
      <c r="G3423">
        <f t="shared" ca="1" si="371"/>
        <v>2</v>
      </c>
      <c r="H3423">
        <f t="shared" ca="1" si="372"/>
        <v>5</v>
      </c>
      <c r="I3423">
        <f t="shared" ca="1" si="373"/>
        <v>2</v>
      </c>
      <c r="J3423">
        <f t="shared" ca="1" si="374"/>
        <v>6</v>
      </c>
      <c r="K3423" cm="1">
        <f t="array" aca="1" ref="K3423" ca="1">IF(G3423&gt;7,
        IF(G3423&gt;H3423, 1, IF(G3423&lt;H3423, 0, 2)),
        IF(       H3423&gt;7,
                     IF(G3423&gt;H3423, 1, IF(G3423&lt;H3423, 0, 2)),
                     IF(         G3423&lt;6,
                                   IF(            _xlfn.XLOOKUP(C3423,'deck &amp; rules'!$D$22:$M$22,_xlfn.XLOOKUP(H3423,'deck &amp; rules'!$C$23:$C$30,'deck &amp; rules'!$D$23:$M$30))="draw",
                                                     IF(I3423&gt;J3423,1,IF(I3423&lt;J3423,0,2)),
                                                     IF(I3423&gt;H3423,1,IF(I3423&lt;H3423,0,2))),
                                   IF(H3423&lt;7,
                                        IF(G3423&gt;J3423,1,IF(G3423&lt;J3423,0,2)),
                                        IF(G3423&gt;H3423,1,IF(G3423&lt;H3423,0,2))
                                        )
                          )
              )
        )</f>
        <v>0</v>
      </c>
      <c r="L3423">
        <f t="shared" ca="1" si="375"/>
        <v>-308</v>
      </c>
      <c r="M3423">
        <f t="shared" ca="1" si="376"/>
        <v>-413.15000000001089</v>
      </c>
      <c r="N3423">
        <f t="shared" ca="1" si="377"/>
        <v>-524</v>
      </c>
    </row>
    <row r="3424" spans="1:14" x14ac:dyDescent="0.25">
      <c r="A3424">
        <f ca="1"/>
        <v>0</v>
      </c>
      <c r="B3424">
        <f ca="1"/>
        <v>1</v>
      </c>
      <c r="C3424">
        <f ca="1"/>
        <v>0</v>
      </c>
      <c r="D3424">
        <f ca="1"/>
        <v>3</v>
      </c>
      <c r="E3424">
        <f ca="1"/>
        <v>6</v>
      </c>
      <c r="F3424">
        <f ca="1"/>
        <v>5</v>
      </c>
      <c r="G3424">
        <f t="shared" ca="1" si="371"/>
        <v>1</v>
      </c>
      <c r="H3424">
        <f t="shared" ca="1" si="372"/>
        <v>9</v>
      </c>
      <c r="I3424">
        <f t="shared" ca="1" si="373"/>
        <v>1</v>
      </c>
      <c r="J3424">
        <f t="shared" ca="1" si="374"/>
        <v>4</v>
      </c>
      <c r="K3424" cm="1">
        <f t="array" aca="1" ref="K3424" ca="1">IF(G3424&gt;7,
        IF(G3424&gt;H3424, 1, IF(G3424&lt;H3424, 0, 2)),
        IF(       H3424&gt;7,
                     IF(G3424&gt;H3424, 1, IF(G3424&lt;H3424, 0, 2)),
                     IF(         G3424&lt;6,
                                   IF(            _xlfn.XLOOKUP(C3424,'deck &amp; rules'!$D$22:$M$22,_xlfn.XLOOKUP(H3424,'deck &amp; rules'!$C$23:$C$30,'deck &amp; rules'!$D$23:$M$30))="draw",
                                                     IF(I3424&gt;J3424,1,IF(I3424&lt;J3424,0,2)),
                                                     IF(I3424&gt;H3424,1,IF(I3424&lt;H3424,0,2))),
                                   IF(H3424&lt;7,
                                        IF(G3424&gt;J3424,1,IF(G3424&lt;J3424,0,2)),
                                        IF(G3424&gt;H3424,1,IF(G3424&lt;H3424,0,2))
                                        )
                          )
              )
        )</f>
        <v>0</v>
      </c>
      <c r="L3424">
        <f t="shared" ca="1" si="375"/>
        <v>-309</v>
      </c>
      <c r="M3424">
        <f t="shared" ca="1" si="376"/>
        <v>-412.2000000000109</v>
      </c>
      <c r="N3424">
        <f t="shared" ca="1" si="377"/>
        <v>-525</v>
      </c>
    </row>
    <row r="3425" spans="1:14" x14ac:dyDescent="0.25">
      <c r="A3425">
        <f ca="1"/>
        <v>8</v>
      </c>
      <c r="B3425">
        <f ca="1"/>
        <v>0</v>
      </c>
      <c r="C3425">
        <f ca="1"/>
        <v>0</v>
      </c>
      <c r="D3425">
        <f ca="1"/>
        <v>6</v>
      </c>
      <c r="E3425">
        <f ca="1"/>
        <v>9</v>
      </c>
      <c r="F3425">
        <f ca="1"/>
        <v>9</v>
      </c>
      <c r="G3425">
        <f t="shared" ca="1" si="371"/>
        <v>8</v>
      </c>
      <c r="H3425">
        <f t="shared" ca="1" si="372"/>
        <v>5</v>
      </c>
      <c r="I3425">
        <f t="shared" ca="1" si="373"/>
        <v>8</v>
      </c>
      <c r="J3425">
        <f t="shared" ca="1" si="374"/>
        <v>4</v>
      </c>
      <c r="K3425" cm="1">
        <f t="array" aca="1" ref="K3425" ca="1">IF(G3425&gt;7,
        IF(G3425&gt;H3425, 1, IF(G3425&lt;H3425, 0, 2)),
        IF(       H3425&gt;7,
                     IF(G3425&gt;H3425, 1, IF(G3425&lt;H3425, 0, 2)),
                     IF(         G3425&lt;6,
                                   IF(            _xlfn.XLOOKUP(C3425,'deck &amp; rules'!$D$22:$M$22,_xlfn.XLOOKUP(H3425,'deck &amp; rules'!$C$23:$C$30,'deck &amp; rules'!$D$23:$M$30))="draw",
                                                     IF(I3425&gt;J3425,1,IF(I3425&lt;J3425,0,2)),
                                                     IF(I3425&gt;H3425,1,IF(I3425&lt;H3425,0,2))),
                                   IF(H3425&lt;7,
                                        IF(G3425&gt;J3425,1,IF(G3425&lt;J3425,0,2)),
                                        IF(G3425&gt;H3425,1,IF(G3425&lt;H3425,0,2))
                                        )
                          )
              )
        )</f>
        <v>1</v>
      </c>
      <c r="L3425">
        <f t="shared" ca="1" si="375"/>
        <v>-308</v>
      </c>
      <c r="M3425">
        <f t="shared" ca="1" si="376"/>
        <v>-413.2000000000109</v>
      </c>
      <c r="N3425">
        <f t="shared" ca="1" si="377"/>
        <v>-526</v>
      </c>
    </row>
    <row r="3426" spans="1:14" x14ac:dyDescent="0.25">
      <c r="A3426">
        <f ca="1"/>
        <v>3</v>
      </c>
      <c r="B3426">
        <f ca="1"/>
        <v>9</v>
      </c>
      <c r="C3426">
        <f ca="1"/>
        <v>0</v>
      </c>
      <c r="D3426">
        <f ca="1"/>
        <v>0</v>
      </c>
      <c r="E3426">
        <f ca="1"/>
        <v>0</v>
      </c>
      <c r="F3426">
        <f ca="1"/>
        <v>1</v>
      </c>
      <c r="G3426">
        <f t="shared" ca="1" si="371"/>
        <v>2</v>
      </c>
      <c r="H3426">
        <f t="shared" ca="1" si="372"/>
        <v>0</v>
      </c>
      <c r="I3426">
        <f t="shared" ca="1" si="373"/>
        <v>2</v>
      </c>
      <c r="J3426">
        <f t="shared" ca="1" si="374"/>
        <v>1</v>
      </c>
      <c r="K3426" cm="1">
        <f t="array" aca="1" ref="K3426" ca="1">IF(G3426&gt;7,
        IF(G3426&gt;H3426, 1, IF(G3426&lt;H3426, 0, 2)),
        IF(       H3426&gt;7,
                     IF(G3426&gt;H3426, 1, IF(G3426&lt;H3426, 0, 2)),
                     IF(         G3426&lt;6,
                                   IF(            _xlfn.XLOOKUP(C3426,'deck &amp; rules'!$D$22:$M$22,_xlfn.XLOOKUP(H3426,'deck &amp; rules'!$C$23:$C$30,'deck &amp; rules'!$D$23:$M$30))="draw",
                                                     IF(I3426&gt;J3426,1,IF(I3426&lt;J3426,0,2)),
                                                     IF(I3426&gt;H3426,1,IF(I3426&lt;H3426,0,2))),
                                   IF(H3426&lt;7,
                                        IF(G3426&gt;J3426,1,IF(G3426&lt;J3426,0,2)),
                                        IF(G3426&gt;H3426,1,IF(G3426&lt;H3426,0,2))
                                        )
                          )
              )
        )</f>
        <v>1</v>
      </c>
      <c r="L3426">
        <f t="shared" ca="1" si="375"/>
        <v>-307</v>
      </c>
      <c r="M3426">
        <f t="shared" ca="1" si="376"/>
        <v>-414.2000000000109</v>
      </c>
      <c r="N3426">
        <f t="shared" ca="1" si="377"/>
        <v>-527</v>
      </c>
    </row>
    <row r="3427" spans="1:14" x14ac:dyDescent="0.25">
      <c r="A3427">
        <f ca="1"/>
        <v>7</v>
      </c>
      <c r="B3427">
        <f ca="1"/>
        <v>8</v>
      </c>
      <c r="C3427">
        <f ca="1"/>
        <v>1</v>
      </c>
      <c r="D3427">
        <f ca="1"/>
        <v>0</v>
      </c>
      <c r="E3427">
        <f ca="1"/>
        <v>4</v>
      </c>
      <c r="F3427">
        <f ca="1"/>
        <v>8</v>
      </c>
      <c r="G3427">
        <f t="shared" ca="1" si="371"/>
        <v>5</v>
      </c>
      <c r="H3427">
        <f t="shared" ca="1" si="372"/>
        <v>4</v>
      </c>
      <c r="I3427">
        <f t="shared" ca="1" si="373"/>
        <v>6</v>
      </c>
      <c r="J3427">
        <f t="shared" ca="1" si="374"/>
        <v>2</v>
      </c>
      <c r="K3427" cm="1">
        <f t="array" aca="1" ref="K3427" ca="1">IF(G3427&gt;7,
        IF(G3427&gt;H3427, 1, IF(G3427&lt;H3427, 0, 2)),
        IF(       H3427&gt;7,
                     IF(G3427&gt;H3427, 1, IF(G3427&lt;H3427, 0, 2)),
                     IF(         G3427&lt;6,
                                   IF(            _xlfn.XLOOKUP(C3427,'deck &amp; rules'!$D$22:$M$22,_xlfn.XLOOKUP(H3427,'deck &amp; rules'!$C$23:$C$30,'deck &amp; rules'!$D$23:$M$30))="draw",
                                                     IF(I3427&gt;J3427,1,IF(I3427&lt;J3427,0,2)),
                                                     IF(I3427&gt;H3427,1,IF(I3427&lt;H3427,0,2))),
                                   IF(H3427&lt;7,
                                        IF(G3427&gt;J3427,1,IF(G3427&lt;J3427,0,2)),
                                        IF(G3427&gt;H3427,1,IF(G3427&lt;H3427,0,2))
                                        )
                          )
              )
        )</f>
        <v>1</v>
      </c>
      <c r="L3427">
        <f t="shared" ca="1" si="375"/>
        <v>-306</v>
      </c>
      <c r="M3427">
        <f t="shared" ca="1" si="376"/>
        <v>-415.2000000000109</v>
      </c>
      <c r="N3427">
        <f t="shared" ca="1" si="377"/>
        <v>-528</v>
      </c>
    </row>
    <row r="3428" spans="1:14" x14ac:dyDescent="0.25">
      <c r="A3428">
        <f ca="1"/>
        <v>0</v>
      </c>
      <c r="B3428">
        <f ca="1"/>
        <v>0</v>
      </c>
      <c r="C3428">
        <f ca="1"/>
        <v>0</v>
      </c>
      <c r="D3428">
        <f ca="1"/>
        <v>8</v>
      </c>
      <c r="E3428">
        <f ca="1"/>
        <v>3</v>
      </c>
      <c r="F3428">
        <f ca="1"/>
        <v>8</v>
      </c>
      <c r="G3428">
        <f t="shared" ca="1" si="371"/>
        <v>0</v>
      </c>
      <c r="H3428">
        <f t="shared" ca="1" si="372"/>
        <v>1</v>
      </c>
      <c r="I3428">
        <f t="shared" ca="1" si="373"/>
        <v>0</v>
      </c>
      <c r="J3428">
        <f t="shared" ca="1" si="374"/>
        <v>9</v>
      </c>
      <c r="K3428" cm="1">
        <f t="array" aca="1" ref="K3428" ca="1">IF(G3428&gt;7,
        IF(G3428&gt;H3428, 1, IF(G3428&lt;H3428, 0, 2)),
        IF(       H3428&gt;7,
                     IF(G3428&gt;H3428, 1, IF(G3428&lt;H3428, 0, 2)),
                     IF(         G3428&lt;6,
                                   IF(            _xlfn.XLOOKUP(C3428,'deck &amp; rules'!$D$22:$M$22,_xlfn.XLOOKUP(H3428,'deck &amp; rules'!$C$23:$C$30,'deck &amp; rules'!$D$23:$M$30))="draw",
                                                     IF(I3428&gt;J3428,1,IF(I3428&lt;J3428,0,2)),
                                                     IF(I3428&gt;H3428,1,IF(I3428&lt;H3428,0,2))),
                                   IF(H3428&lt;7,
                                        IF(G3428&gt;J3428,1,IF(G3428&lt;J3428,0,2)),
                                        IF(G3428&gt;H3428,1,IF(G3428&lt;H3428,0,2))
                                        )
                          )
              )
        )</f>
        <v>0</v>
      </c>
      <c r="L3428">
        <f t="shared" ca="1" si="375"/>
        <v>-307</v>
      </c>
      <c r="M3428">
        <f t="shared" ca="1" si="376"/>
        <v>-414.25000000001091</v>
      </c>
      <c r="N3428">
        <f t="shared" ca="1" si="377"/>
        <v>-529</v>
      </c>
    </row>
    <row r="3429" spans="1:14" x14ac:dyDescent="0.25">
      <c r="A3429">
        <f ca="1"/>
        <v>6</v>
      </c>
      <c r="B3429">
        <f ca="1"/>
        <v>6</v>
      </c>
      <c r="C3429">
        <f ca="1"/>
        <v>0</v>
      </c>
      <c r="D3429">
        <f ca="1"/>
        <v>6</v>
      </c>
      <c r="E3429">
        <f ca="1"/>
        <v>3</v>
      </c>
      <c r="F3429">
        <f ca="1"/>
        <v>0</v>
      </c>
      <c r="G3429">
        <f t="shared" ca="1" si="371"/>
        <v>2</v>
      </c>
      <c r="H3429">
        <f t="shared" ca="1" si="372"/>
        <v>9</v>
      </c>
      <c r="I3429">
        <f t="shared" ca="1" si="373"/>
        <v>2</v>
      </c>
      <c r="J3429">
        <f t="shared" ca="1" si="374"/>
        <v>9</v>
      </c>
      <c r="K3429" cm="1">
        <f t="array" aca="1" ref="K3429" ca="1">IF(G3429&gt;7,
        IF(G3429&gt;H3429, 1, IF(G3429&lt;H3429, 0, 2)),
        IF(       H3429&gt;7,
                     IF(G3429&gt;H3429, 1, IF(G3429&lt;H3429, 0, 2)),
                     IF(         G3429&lt;6,
                                   IF(            _xlfn.XLOOKUP(C3429,'deck &amp; rules'!$D$22:$M$22,_xlfn.XLOOKUP(H3429,'deck &amp; rules'!$C$23:$C$30,'deck &amp; rules'!$D$23:$M$30))="draw",
                                                     IF(I3429&gt;J3429,1,IF(I3429&lt;J3429,0,2)),
                                                     IF(I3429&gt;H3429,1,IF(I3429&lt;H3429,0,2))),
                                   IF(H3429&lt;7,
                                        IF(G3429&gt;J3429,1,IF(G3429&lt;J3429,0,2)),
                                        IF(G3429&gt;H3429,1,IF(G3429&lt;H3429,0,2))
                                        )
                          )
              )
        )</f>
        <v>0</v>
      </c>
      <c r="L3429">
        <f t="shared" ca="1" si="375"/>
        <v>-308</v>
      </c>
      <c r="M3429">
        <f t="shared" ca="1" si="376"/>
        <v>-413.30000000001093</v>
      </c>
      <c r="N3429">
        <f t="shared" ca="1" si="377"/>
        <v>-530</v>
      </c>
    </row>
    <row r="3430" spans="1:14" x14ac:dyDescent="0.25">
      <c r="A3430">
        <f ca="1"/>
        <v>0</v>
      </c>
      <c r="B3430">
        <f ca="1"/>
        <v>0</v>
      </c>
      <c r="C3430">
        <f ca="1"/>
        <v>9</v>
      </c>
      <c r="D3430">
        <f ca="1"/>
        <v>0</v>
      </c>
      <c r="E3430">
        <f ca="1"/>
        <v>6</v>
      </c>
      <c r="F3430">
        <f ca="1"/>
        <v>6</v>
      </c>
      <c r="G3430">
        <f t="shared" ca="1" si="371"/>
        <v>0</v>
      </c>
      <c r="H3430">
        <f t="shared" ca="1" si="372"/>
        <v>6</v>
      </c>
      <c r="I3430">
        <f t="shared" ca="1" si="373"/>
        <v>9</v>
      </c>
      <c r="J3430">
        <f t="shared" ca="1" si="374"/>
        <v>2</v>
      </c>
      <c r="K3430" cm="1">
        <f t="array" aca="1" ref="K3430" ca="1">IF(G3430&gt;7,
        IF(G3430&gt;H3430, 1, IF(G3430&lt;H3430, 0, 2)),
        IF(       H3430&gt;7,
                     IF(G3430&gt;H3430, 1, IF(G3430&lt;H3430, 0, 2)),
                     IF(         G3430&lt;6,
                                   IF(            _xlfn.XLOOKUP(C3430,'deck &amp; rules'!$D$22:$M$22,_xlfn.XLOOKUP(H3430,'deck &amp; rules'!$C$23:$C$30,'deck &amp; rules'!$D$23:$M$30))="draw",
                                                     IF(I3430&gt;J3430,1,IF(I3430&lt;J3430,0,2)),
                                                     IF(I3430&gt;H3430,1,IF(I3430&lt;H3430,0,2))),
                                   IF(H3430&lt;7,
                                        IF(G3430&gt;J3430,1,IF(G3430&lt;J3430,0,2)),
                                        IF(G3430&gt;H3430,1,IF(G3430&lt;H3430,0,2))
                                        )
                          )
              )
        )</f>
        <v>1</v>
      </c>
      <c r="L3430">
        <f t="shared" ca="1" si="375"/>
        <v>-307</v>
      </c>
      <c r="M3430">
        <f t="shared" ca="1" si="376"/>
        <v>-414.30000000001093</v>
      </c>
      <c r="N3430">
        <f t="shared" ca="1" si="377"/>
        <v>-531</v>
      </c>
    </row>
    <row r="3431" spans="1:14" x14ac:dyDescent="0.25">
      <c r="A3431">
        <f ca="1"/>
        <v>8</v>
      </c>
      <c r="B3431">
        <f ca="1"/>
        <v>2</v>
      </c>
      <c r="C3431">
        <f ca="1"/>
        <v>0</v>
      </c>
      <c r="D3431">
        <f ca="1"/>
        <v>0</v>
      </c>
      <c r="E3431">
        <f ca="1"/>
        <v>7</v>
      </c>
      <c r="F3431">
        <f ca="1"/>
        <v>0</v>
      </c>
      <c r="G3431">
        <f t="shared" ca="1" si="371"/>
        <v>0</v>
      </c>
      <c r="H3431">
        <f t="shared" ca="1" si="372"/>
        <v>7</v>
      </c>
      <c r="I3431">
        <f t="shared" ca="1" si="373"/>
        <v>0</v>
      </c>
      <c r="J3431">
        <f t="shared" ca="1" si="374"/>
        <v>7</v>
      </c>
      <c r="K3431" cm="1">
        <f t="array" aca="1" ref="K3431" ca="1">IF(G3431&gt;7,
        IF(G3431&gt;H3431, 1, IF(G3431&lt;H3431, 0, 2)),
        IF(       H3431&gt;7,
                     IF(G3431&gt;H3431, 1, IF(G3431&lt;H3431, 0, 2)),
                     IF(         G3431&lt;6,
                                   IF(            _xlfn.XLOOKUP(C3431,'deck &amp; rules'!$D$22:$M$22,_xlfn.XLOOKUP(H3431,'deck &amp; rules'!$C$23:$C$30,'deck &amp; rules'!$D$23:$M$30))="draw",
                                                     IF(I3431&gt;J3431,1,IF(I3431&lt;J3431,0,2)),
                                                     IF(I3431&gt;H3431,1,IF(I3431&lt;H3431,0,2))),
                                   IF(H3431&lt;7,
                                        IF(G3431&gt;J3431,1,IF(G3431&lt;J3431,0,2)),
                                        IF(G3431&gt;H3431,1,IF(G3431&lt;H3431,0,2))
                                        )
                          )
              )
        )</f>
        <v>0</v>
      </c>
      <c r="L3431">
        <f t="shared" ca="1" si="375"/>
        <v>-308</v>
      </c>
      <c r="M3431">
        <f t="shared" ca="1" si="376"/>
        <v>-413.35000000001094</v>
      </c>
      <c r="N3431">
        <f t="shared" ca="1" si="377"/>
        <v>-532</v>
      </c>
    </row>
    <row r="3432" spans="1:14" x14ac:dyDescent="0.25">
      <c r="A3432">
        <f ca="1"/>
        <v>0</v>
      </c>
      <c r="B3432">
        <f ca="1"/>
        <v>0</v>
      </c>
      <c r="C3432">
        <f ca="1"/>
        <v>2</v>
      </c>
      <c r="D3432">
        <f ca="1"/>
        <v>0</v>
      </c>
      <c r="E3432">
        <f ca="1"/>
        <v>2</v>
      </c>
      <c r="F3432">
        <f ca="1"/>
        <v>2</v>
      </c>
      <c r="G3432">
        <f t="shared" ca="1" si="371"/>
        <v>0</v>
      </c>
      <c r="H3432">
        <f t="shared" ca="1" si="372"/>
        <v>2</v>
      </c>
      <c r="I3432">
        <f t="shared" ca="1" si="373"/>
        <v>2</v>
      </c>
      <c r="J3432">
        <f t="shared" ca="1" si="374"/>
        <v>4</v>
      </c>
      <c r="K3432" cm="1">
        <f t="array" aca="1" ref="K3432" ca="1">IF(G3432&gt;7,
        IF(G3432&gt;H3432, 1, IF(G3432&lt;H3432, 0, 2)),
        IF(       H3432&gt;7,
                     IF(G3432&gt;H3432, 1, IF(G3432&lt;H3432, 0, 2)),
                     IF(         G3432&lt;6,
                                   IF(            _xlfn.XLOOKUP(C3432,'deck &amp; rules'!$D$22:$M$22,_xlfn.XLOOKUP(H3432,'deck &amp; rules'!$C$23:$C$30,'deck &amp; rules'!$D$23:$M$30))="draw",
                                                     IF(I3432&gt;J3432,1,IF(I3432&lt;J3432,0,2)),
                                                     IF(I3432&gt;H3432,1,IF(I3432&lt;H3432,0,2))),
                                   IF(H3432&lt;7,
                                        IF(G3432&gt;J3432,1,IF(G3432&lt;J3432,0,2)),
                                        IF(G3432&gt;H3432,1,IF(G3432&lt;H3432,0,2))
                                        )
                          )
              )
        )</f>
        <v>0</v>
      </c>
      <c r="L3432">
        <f t="shared" ca="1" si="375"/>
        <v>-309</v>
      </c>
      <c r="M3432">
        <f t="shared" ca="1" si="376"/>
        <v>-412.40000000001095</v>
      </c>
      <c r="N3432">
        <f t="shared" ca="1" si="377"/>
        <v>-533</v>
      </c>
    </row>
    <row r="3433" spans="1:14" x14ac:dyDescent="0.25">
      <c r="A3433">
        <f ca="1"/>
        <v>5</v>
      </c>
      <c r="B3433">
        <f ca="1"/>
        <v>9</v>
      </c>
      <c r="C3433">
        <f ca="1"/>
        <v>7</v>
      </c>
      <c r="D3433">
        <f ca="1"/>
        <v>4</v>
      </c>
      <c r="E3433">
        <f ca="1"/>
        <v>0</v>
      </c>
      <c r="F3433">
        <f ca="1"/>
        <v>1</v>
      </c>
      <c r="G3433">
        <f t="shared" ca="1" si="371"/>
        <v>4</v>
      </c>
      <c r="H3433">
        <f t="shared" ca="1" si="372"/>
        <v>4</v>
      </c>
      <c r="I3433">
        <f t="shared" ca="1" si="373"/>
        <v>1</v>
      </c>
      <c r="J3433">
        <f t="shared" ca="1" si="374"/>
        <v>5</v>
      </c>
      <c r="K3433" cm="1">
        <f t="array" aca="1" ref="K3433" ca="1">IF(G3433&gt;7,
        IF(G3433&gt;H3433, 1, IF(G3433&lt;H3433, 0, 2)),
        IF(       H3433&gt;7,
                     IF(G3433&gt;H3433, 1, IF(G3433&lt;H3433, 0, 2)),
                     IF(         G3433&lt;6,
                                   IF(            _xlfn.XLOOKUP(C3433,'deck &amp; rules'!$D$22:$M$22,_xlfn.XLOOKUP(H3433,'deck &amp; rules'!$C$23:$C$30,'deck &amp; rules'!$D$23:$M$30))="draw",
                                                     IF(I3433&gt;J3433,1,IF(I3433&lt;J3433,0,2)),
                                                     IF(I3433&gt;H3433,1,IF(I3433&lt;H3433,0,2))),
                                   IF(H3433&lt;7,
                                        IF(G3433&gt;J3433,1,IF(G3433&lt;J3433,0,2)),
                                        IF(G3433&gt;H3433,1,IF(G3433&lt;H3433,0,2))
                                        )
                          )
              )
        )</f>
        <v>0</v>
      </c>
      <c r="L3433">
        <f t="shared" ca="1" si="375"/>
        <v>-310</v>
      </c>
      <c r="M3433">
        <f t="shared" ca="1" si="376"/>
        <v>-411.45000000001096</v>
      </c>
      <c r="N3433">
        <f t="shared" ca="1" si="377"/>
        <v>-534</v>
      </c>
    </row>
    <row r="3434" spans="1:14" x14ac:dyDescent="0.25">
      <c r="A3434">
        <f ca="1"/>
        <v>1</v>
      </c>
      <c r="B3434">
        <f ca="1"/>
        <v>5</v>
      </c>
      <c r="C3434">
        <f ca="1"/>
        <v>0</v>
      </c>
      <c r="D3434">
        <f ca="1"/>
        <v>8</v>
      </c>
      <c r="E3434">
        <f ca="1"/>
        <v>5</v>
      </c>
      <c r="F3434">
        <f ca="1"/>
        <v>0</v>
      </c>
      <c r="G3434">
        <f t="shared" ca="1" si="371"/>
        <v>6</v>
      </c>
      <c r="H3434">
        <f t="shared" ca="1" si="372"/>
        <v>3</v>
      </c>
      <c r="I3434">
        <f t="shared" ca="1" si="373"/>
        <v>6</v>
      </c>
      <c r="J3434">
        <f t="shared" ca="1" si="374"/>
        <v>3</v>
      </c>
      <c r="K3434" cm="1">
        <f t="array" aca="1" ref="K3434" ca="1">IF(G3434&gt;7,
        IF(G3434&gt;H3434, 1, IF(G3434&lt;H3434, 0, 2)),
        IF(       H3434&gt;7,
                     IF(G3434&gt;H3434, 1, IF(G3434&lt;H3434, 0, 2)),
                     IF(         G3434&lt;6,
                                   IF(            _xlfn.XLOOKUP(C3434,'deck &amp; rules'!$D$22:$M$22,_xlfn.XLOOKUP(H3434,'deck &amp; rules'!$C$23:$C$30,'deck &amp; rules'!$D$23:$M$30))="draw",
                                                     IF(I3434&gt;J3434,1,IF(I3434&lt;J3434,0,2)),
                                                     IF(I3434&gt;H3434,1,IF(I3434&lt;H3434,0,2))),
                                   IF(H3434&lt;7,
                                        IF(G3434&gt;J3434,1,IF(G3434&lt;J3434,0,2)),
                                        IF(G3434&gt;H3434,1,IF(G3434&lt;H3434,0,2))
                                        )
                          )
              )
        )</f>
        <v>1</v>
      </c>
      <c r="L3434">
        <f t="shared" ca="1" si="375"/>
        <v>-309</v>
      </c>
      <c r="M3434">
        <f t="shared" ca="1" si="376"/>
        <v>-412.45000000001096</v>
      </c>
      <c r="N3434">
        <f t="shared" ca="1" si="377"/>
        <v>-535</v>
      </c>
    </row>
    <row r="3435" spans="1:14" x14ac:dyDescent="0.25">
      <c r="A3435">
        <f ca="1"/>
        <v>9</v>
      </c>
      <c r="B3435">
        <f ca="1"/>
        <v>0</v>
      </c>
      <c r="C3435">
        <f ca="1"/>
        <v>3</v>
      </c>
      <c r="D3435">
        <f ca="1"/>
        <v>7</v>
      </c>
      <c r="E3435">
        <f ca="1"/>
        <v>4</v>
      </c>
      <c r="F3435">
        <f ca="1"/>
        <v>0</v>
      </c>
      <c r="G3435">
        <f t="shared" ca="1" si="371"/>
        <v>9</v>
      </c>
      <c r="H3435">
        <f t="shared" ca="1" si="372"/>
        <v>1</v>
      </c>
      <c r="I3435">
        <f t="shared" ca="1" si="373"/>
        <v>2</v>
      </c>
      <c r="J3435">
        <f t="shared" ca="1" si="374"/>
        <v>1</v>
      </c>
      <c r="K3435" cm="1">
        <f t="array" aca="1" ref="K3435" ca="1">IF(G3435&gt;7,
        IF(G3435&gt;H3435, 1, IF(G3435&lt;H3435, 0, 2)),
        IF(       H3435&gt;7,
                     IF(G3435&gt;H3435, 1, IF(G3435&lt;H3435, 0, 2)),
                     IF(         G3435&lt;6,
                                   IF(            _xlfn.XLOOKUP(C3435,'deck &amp; rules'!$D$22:$M$22,_xlfn.XLOOKUP(H3435,'deck &amp; rules'!$C$23:$C$30,'deck &amp; rules'!$D$23:$M$30))="draw",
                                                     IF(I3435&gt;J3435,1,IF(I3435&lt;J3435,0,2)),
                                                     IF(I3435&gt;H3435,1,IF(I3435&lt;H3435,0,2))),
                                   IF(H3435&lt;7,
                                        IF(G3435&gt;J3435,1,IF(G3435&lt;J3435,0,2)),
                                        IF(G3435&gt;H3435,1,IF(G3435&lt;H3435,0,2))
                                        )
                          )
              )
        )</f>
        <v>1</v>
      </c>
      <c r="L3435">
        <f t="shared" ca="1" si="375"/>
        <v>-308</v>
      </c>
      <c r="M3435">
        <f t="shared" ca="1" si="376"/>
        <v>-413.45000000001096</v>
      </c>
      <c r="N3435">
        <f t="shared" ca="1" si="377"/>
        <v>-536</v>
      </c>
    </row>
    <row r="3436" spans="1:14" x14ac:dyDescent="0.25">
      <c r="A3436">
        <f ca="1"/>
        <v>5</v>
      </c>
      <c r="B3436">
        <f ca="1"/>
        <v>1</v>
      </c>
      <c r="C3436">
        <f ca="1"/>
        <v>8</v>
      </c>
      <c r="D3436">
        <f ca="1"/>
        <v>0</v>
      </c>
      <c r="E3436">
        <f ca="1"/>
        <v>0</v>
      </c>
      <c r="F3436">
        <f ca="1"/>
        <v>4</v>
      </c>
      <c r="G3436">
        <f t="shared" ca="1" si="371"/>
        <v>6</v>
      </c>
      <c r="H3436">
        <f t="shared" ca="1" si="372"/>
        <v>0</v>
      </c>
      <c r="I3436">
        <f t="shared" ca="1" si="373"/>
        <v>4</v>
      </c>
      <c r="J3436">
        <f t="shared" ca="1" si="374"/>
        <v>4</v>
      </c>
      <c r="K3436" cm="1">
        <f t="array" aca="1" ref="K3436" ca="1">IF(G3436&gt;7,
        IF(G3436&gt;H3436, 1, IF(G3436&lt;H3436, 0, 2)),
        IF(       H3436&gt;7,
                     IF(G3436&gt;H3436, 1, IF(G3436&lt;H3436, 0, 2)),
                     IF(         G3436&lt;6,
                                   IF(            _xlfn.XLOOKUP(C3436,'deck &amp; rules'!$D$22:$M$22,_xlfn.XLOOKUP(H3436,'deck &amp; rules'!$C$23:$C$30,'deck &amp; rules'!$D$23:$M$30))="draw",
                                                     IF(I3436&gt;J3436,1,IF(I3436&lt;J3436,0,2)),
                                                     IF(I3436&gt;H3436,1,IF(I3436&lt;H3436,0,2))),
                                   IF(H3436&lt;7,
                                        IF(G3436&gt;J3436,1,IF(G3436&lt;J3436,0,2)),
                                        IF(G3436&gt;H3436,1,IF(G3436&lt;H3436,0,2))
                                        )
                          )
              )
        )</f>
        <v>1</v>
      </c>
      <c r="L3436">
        <f t="shared" ca="1" si="375"/>
        <v>-307</v>
      </c>
      <c r="M3436">
        <f t="shared" ca="1" si="376"/>
        <v>-414.45000000001096</v>
      </c>
      <c r="N3436">
        <f t="shared" ca="1" si="377"/>
        <v>-537</v>
      </c>
    </row>
    <row r="3437" spans="1:14" x14ac:dyDescent="0.25">
      <c r="A3437">
        <f ca="1"/>
        <v>7</v>
      </c>
      <c r="B3437">
        <f ca="1"/>
        <v>9</v>
      </c>
      <c r="C3437">
        <f ca="1"/>
        <v>0</v>
      </c>
      <c r="D3437">
        <f ca="1"/>
        <v>1</v>
      </c>
      <c r="E3437">
        <f ca="1"/>
        <v>0</v>
      </c>
      <c r="F3437">
        <f ca="1"/>
        <v>0</v>
      </c>
      <c r="G3437">
        <f t="shared" ca="1" si="371"/>
        <v>6</v>
      </c>
      <c r="H3437">
        <f t="shared" ca="1" si="372"/>
        <v>1</v>
      </c>
      <c r="I3437">
        <f t="shared" ca="1" si="373"/>
        <v>6</v>
      </c>
      <c r="J3437">
        <f t="shared" ca="1" si="374"/>
        <v>1</v>
      </c>
      <c r="K3437" cm="1">
        <f t="array" aca="1" ref="K3437" ca="1">IF(G3437&gt;7,
        IF(G3437&gt;H3437, 1, IF(G3437&lt;H3437, 0, 2)),
        IF(       H3437&gt;7,
                     IF(G3437&gt;H3437, 1, IF(G3437&lt;H3437, 0, 2)),
                     IF(         G3437&lt;6,
                                   IF(            _xlfn.XLOOKUP(C3437,'deck &amp; rules'!$D$22:$M$22,_xlfn.XLOOKUP(H3437,'deck &amp; rules'!$C$23:$C$30,'deck &amp; rules'!$D$23:$M$30))="draw",
                                                     IF(I3437&gt;J3437,1,IF(I3437&lt;J3437,0,2)),
                                                     IF(I3437&gt;H3437,1,IF(I3437&lt;H3437,0,2))),
                                   IF(H3437&lt;7,
                                        IF(G3437&gt;J3437,1,IF(G3437&lt;J3437,0,2)),
                                        IF(G3437&gt;H3437,1,IF(G3437&lt;H3437,0,2))
                                        )
                          )
              )
        )</f>
        <v>1</v>
      </c>
      <c r="L3437">
        <f t="shared" ca="1" si="375"/>
        <v>-306</v>
      </c>
      <c r="M3437">
        <f t="shared" ca="1" si="376"/>
        <v>-415.45000000001096</v>
      </c>
      <c r="N3437">
        <f t="shared" ca="1" si="377"/>
        <v>-538</v>
      </c>
    </row>
    <row r="3438" spans="1:14" x14ac:dyDescent="0.25">
      <c r="A3438">
        <f ca="1"/>
        <v>0</v>
      </c>
      <c r="B3438">
        <f ca="1"/>
        <v>5</v>
      </c>
      <c r="C3438">
        <f ca="1"/>
        <v>9</v>
      </c>
      <c r="D3438">
        <f ca="1"/>
        <v>7</v>
      </c>
      <c r="E3438">
        <f ca="1"/>
        <v>2</v>
      </c>
      <c r="F3438">
        <f ca="1"/>
        <v>0</v>
      </c>
      <c r="G3438">
        <f t="shared" ca="1" si="371"/>
        <v>5</v>
      </c>
      <c r="H3438">
        <f t="shared" ca="1" si="372"/>
        <v>9</v>
      </c>
      <c r="I3438">
        <f t="shared" ca="1" si="373"/>
        <v>4</v>
      </c>
      <c r="J3438">
        <f t="shared" ca="1" si="374"/>
        <v>9</v>
      </c>
      <c r="K3438" cm="1">
        <f t="array" aca="1" ref="K3438" ca="1">IF(G3438&gt;7,
        IF(G3438&gt;H3438, 1, IF(G3438&lt;H3438, 0, 2)),
        IF(       H3438&gt;7,
                     IF(G3438&gt;H3438, 1, IF(G3438&lt;H3438, 0, 2)),
                     IF(         G3438&lt;6,
                                   IF(            _xlfn.XLOOKUP(C3438,'deck &amp; rules'!$D$22:$M$22,_xlfn.XLOOKUP(H3438,'deck &amp; rules'!$C$23:$C$30,'deck &amp; rules'!$D$23:$M$30))="draw",
                                                     IF(I3438&gt;J3438,1,IF(I3438&lt;J3438,0,2)),
                                                     IF(I3438&gt;H3438,1,IF(I3438&lt;H3438,0,2))),
                                   IF(H3438&lt;7,
                                        IF(G3438&gt;J3438,1,IF(G3438&lt;J3438,0,2)),
                                        IF(G3438&gt;H3438,1,IF(G3438&lt;H3438,0,2))
                                        )
                          )
              )
        )</f>
        <v>0</v>
      </c>
      <c r="L3438">
        <f t="shared" ca="1" si="375"/>
        <v>-307</v>
      </c>
      <c r="M3438">
        <f t="shared" ca="1" si="376"/>
        <v>-414.50000000001097</v>
      </c>
      <c r="N3438">
        <f t="shared" ca="1" si="377"/>
        <v>-539</v>
      </c>
    </row>
    <row r="3439" spans="1:14" x14ac:dyDescent="0.25">
      <c r="A3439">
        <f ca="1"/>
        <v>0</v>
      </c>
      <c r="B3439">
        <f ca="1"/>
        <v>0</v>
      </c>
      <c r="C3439">
        <f ca="1"/>
        <v>9</v>
      </c>
      <c r="D3439">
        <f ca="1"/>
        <v>9</v>
      </c>
      <c r="E3439">
        <f ca="1"/>
        <v>5</v>
      </c>
      <c r="F3439">
        <f ca="1"/>
        <v>0</v>
      </c>
      <c r="G3439">
        <f t="shared" ca="1" si="371"/>
        <v>0</v>
      </c>
      <c r="H3439">
        <f t="shared" ca="1" si="372"/>
        <v>4</v>
      </c>
      <c r="I3439">
        <f t="shared" ca="1" si="373"/>
        <v>9</v>
      </c>
      <c r="J3439">
        <f t="shared" ca="1" si="374"/>
        <v>4</v>
      </c>
      <c r="K3439" cm="1">
        <f t="array" aca="1" ref="K3439" ca="1">IF(G3439&gt;7,
        IF(G3439&gt;H3439, 1, IF(G3439&lt;H3439, 0, 2)),
        IF(       H3439&gt;7,
                     IF(G3439&gt;H3439, 1, IF(G3439&lt;H3439, 0, 2)),
                     IF(         G3439&lt;6,
                                   IF(            _xlfn.XLOOKUP(C3439,'deck &amp; rules'!$D$22:$M$22,_xlfn.XLOOKUP(H3439,'deck &amp; rules'!$C$23:$C$30,'deck &amp; rules'!$D$23:$M$30))="draw",
                                                     IF(I3439&gt;J3439,1,IF(I3439&lt;J3439,0,2)),
                                                     IF(I3439&gt;H3439,1,IF(I3439&lt;H3439,0,2))),
                                   IF(H3439&lt;7,
                                        IF(G3439&gt;J3439,1,IF(G3439&lt;J3439,0,2)),
                                        IF(G3439&gt;H3439,1,IF(G3439&lt;H3439,0,2))
                                        )
                          )
              )
        )</f>
        <v>1</v>
      </c>
      <c r="L3439">
        <f t="shared" ca="1" si="375"/>
        <v>-306</v>
      </c>
      <c r="M3439">
        <f t="shared" ca="1" si="376"/>
        <v>-415.50000000001097</v>
      </c>
      <c r="N3439">
        <f t="shared" ca="1" si="377"/>
        <v>-540</v>
      </c>
    </row>
    <row r="3440" spans="1:14" x14ac:dyDescent="0.25">
      <c r="A3440">
        <f ca="1"/>
        <v>8</v>
      </c>
      <c r="B3440">
        <f ca="1"/>
        <v>0</v>
      </c>
      <c r="C3440">
        <f ca="1"/>
        <v>0</v>
      </c>
      <c r="D3440">
        <f ca="1"/>
        <v>0</v>
      </c>
      <c r="E3440">
        <f ca="1"/>
        <v>1</v>
      </c>
      <c r="F3440">
        <f ca="1"/>
        <v>7</v>
      </c>
      <c r="G3440">
        <f t="shared" ca="1" si="371"/>
        <v>8</v>
      </c>
      <c r="H3440">
        <f t="shared" ca="1" si="372"/>
        <v>1</v>
      </c>
      <c r="I3440">
        <f t="shared" ca="1" si="373"/>
        <v>8</v>
      </c>
      <c r="J3440">
        <f t="shared" ca="1" si="374"/>
        <v>8</v>
      </c>
      <c r="K3440" cm="1">
        <f t="array" aca="1" ref="K3440" ca="1">IF(G3440&gt;7,
        IF(G3440&gt;H3440, 1, IF(G3440&lt;H3440, 0, 2)),
        IF(       H3440&gt;7,
                     IF(G3440&gt;H3440, 1, IF(G3440&lt;H3440, 0, 2)),
                     IF(         G3440&lt;6,
                                   IF(            _xlfn.XLOOKUP(C3440,'deck &amp; rules'!$D$22:$M$22,_xlfn.XLOOKUP(H3440,'deck &amp; rules'!$C$23:$C$30,'deck &amp; rules'!$D$23:$M$30))="draw",
                                                     IF(I3440&gt;J3440,1,IF(I3440&lt;J3440,0,2)),
                                                     IF(I3440&gt;H3440,1,IF(I3440&lt;H3440,0,2))),
                                   IF(H3440&lt;7,
                                        IF(G3440&gt;J3440,1,IF(G3440&lt;J3440,0,2)),
                                        IF(G3440&gt;H3440,1,IF(G3440&lt;H3440,0,2))
                                        )
                          )
              )
        )</f>
        <v>1</v>
      </c>
      <c r="L3440">
        <f t="shared" ca="1" si="375"/>
        <v>-305</v>
      </c>
      <c r="M3440">
        <f t="shared" ca="1" si="376"/>
        <v>-416.50000000001097</v>
      </c>
      <c r="N3440">
        <f t="shared" ca="1" si="377"/>
        <v>-541</v>
      </c>
    </row>
    <row r="3441" spans="1:14" x14ac:dyDescent="0.25">
      <c r="A3441">
        <f ca="1"/>
        <v>4</v>
      </c>
      <c r="B3441">
        <f ca="1"/>
        <v>7</v>
      </c>
      <c r="C3441">
        <f ca="1"/>
        <v>8</v>
      </c>
      <c r="D3441">
        <f ca="1"/>
        <v>1</v>
      </c>
      <c r="E3441">
        <f ca="1"/>
        <v>8</v>
      </c>
      <c r="F3441">
        <f ca="1"/>
        <v>1</v>
      </c>
      <c r="G3441">
        <f t="shared" ca="1" si="371"/>
        <v>1</v>
      </c>
      <c r="H3441">
        <f t="shared" ca="1" si="372"/>
        <v>9</v>
      </c>
      <c r="I3441">
        <f t="shared" ca="1" si="373"/>
        <v>9</v>
      </c>
      <c r="J3441">
        <f t="shared" ca="1" si="374"/>
        <v>0</v>
      </c>
      <c r="K3441" cm="1">
        <f t="array" aca="1" ref="K3441" ca="1">IF(G3441&gt;7,
        IF(G3441&gt;H3441, 1, IF(G3441&lt;H3441, 0, 2)),
        IF(       H3441&gt;7,
                     IF(G3441&gt;H3441, 1, IF(G3441&lt;H3441, 0, 2)),
                     IF(         G3441&lt;6,
                                   IF(            _xlfn.XLOOKUP(C3441,'deck &amp; rules'!$D$22:$M$22,_xlfn.XLOOKUP(H3441,'deck &amp; rules'!$C$23:$C$30,'deck &amp; rules'!$D$23:$M$30))="draw",
                                                     IF(I3441&gt;J3441,1,IF(I3441&lt;J3441,0,2)),
                                                     IF(I3441&gt;H3441,1,IF(I3441&lt;H3441,0,2))),
                                   IF(H3441&lt;7,
                                        IF(G3441&gt;J3441,1,IF(G3441&lt;J3441,0,2)),
                                        IF(G3441&gt;H3441,1,IF(G3441&lt;H3441,0,2))
                                        )
                          )
              )
        )</f>
        <v>0</v>
      </c>
      <c r="L3441">
        <f t="shared" ca="1" si="375"/>
        <v>-306</v>
      </c>
      <c r="M3441">
        <f t="shared" ca="1" si="376"/>
        <v>-415.55000000001098</v>
      </c>
      <c r="N3441">
        <f t="shared" ca="1" si="377"/>
        <v>-542</v>
      </c>
    </row>
    <row r="3442" spans="1:14" x14ac:dyDescent="0.25">
      <c r="A3442">
        <f ca="1"/>
        <v>1</v>
      </c>
      <c r="B3442">
        <f ca="1"/>
        <v>0</v>
      </c>
      <c r="C3442">
        <f ca="1"/>
        <v>1</v>
      </c>
      <c r="D3442">
        <f ca="1"/>
        <v>0</v>
      </c>
      <c r="E3442">
        <f ca="1"/>
        <v>2</v>
      </c>
      <c r="F3442">
        <f ca="1"/>
        <v>2</v>
      </c>
      <c r="G3442">
        <f t="shared" ca="1" si="371"/>
        <v>1</v>
      </c>
      <c r="H3442">
        <f t="shared" ca="1" si="372"/>
        <v>2</v>
      </c>
      <c r="I3442">
        <f t="shared" ca="1" si="373"/>
        <v>2</v>
      </c>
      <c r="J3442">
        <f t="shared" ca="1" si="374"/>
        <v>4</v>
      </c>
      <c r="K3442" cm="1">
        <f t="array" aca="1" ref="K3442" ca="1">IF(G3442&gt;7,
        IF(G3442&gt;H3442, 1, IF(G3442&lt;H3442, 0, 2)),
        IF(       H3442&gt;7,
                     IF(G3442&gt;H3442, 1, IF(G3442&lt;H3442, 0, 2)),
                     IF(         G3442&lt;6,
                                   IF(            _xlfn.XLOOKUP(C3442,'deck &amp; rules'!$D$22:$M$22,_xlfn.XLOOKUP(H3442,'deck &amp; rules'!$C$23:$C$30,'deck &amp; rules'!$D$23:$M$30))="draw",
                                                     IF(I3442&gt;J3442,1,IF(I3442&lt;J3442,0,2)),
                                                     IF(I3442&gt;H3442,1,IF(I3442&lt;H3442,0,2))),
                                   IF(H3442&lt;7,
                                        IF(G3442&gt;J3442,1,IF(G3442&lt;J3442,0,2)),
                                        IF(G3442&gt;H3442,1,IF(G3442&lt;H3442,0,2))
                                        )
                          )
              )
        )</f>
        <v>0</v>
      </c>
      <c r="L3442">
        <f t="shared" ca="1" si="375"/>
        <v>-307</v>
      </c>
      <c r="M3442">
        <f t="shared" ca="1" si="376"/>
        <v>-414.60000000001099</v>
      </c>
      <c r="N3442">
        <f t="shared" ca="1" si="377"/>
        <v>-543</v>
      </c>
    </row>
    <row r="3443" spans="1:14" x14ac:dyDescent="0.25">
      <c r="A3443">
        <f ca="1"/>
        <v>0</v>
      </c>
      <c r="B3443">
        <f ca="1"/>
        <v>8</v>
      </c>
      <c r="C3443">
        <f ca="1"/>
        <v>0</v>
      </c>
      <c r="D3443">
        <f ca="1"/>
        <v>3</v>
      </c>
      <c r="E3443">
        <f ca="1"/>
        <v>6</v>
      </c>
      <c r="F3443">
        <f ca="1"/>
        <v>4</v>
      </c>
      <c r="G3443">
        <f t="shared" ca="1" si="371"/>
        <v>8</v>
      </c>
      <c r="H3443">
        <f t="shared" ca="1" si="372"/>
        <v>9</v>
      </c>
      <c r="I3443">
        <f t="shared" ca="1" si="373"/>
        <v>8</v>
      </c>
      <c r="J3443">
        <f t="shared" ca="1" si="374"/>
        <v>3</v>
      </c>
      <c r="K3443" cm="1">
        <f t="array" aca="1" ref="K3443" ca="1">IF(G3443&gt;7,
        IF(G3443&gt;H3443, 1, IF(G3443&lt;H3443, 0, 2)),
        IF(       H3443&gt;7,
                     IF(G3443&gt;H3443, 1, IF(G3443&lt;H3443, 0, 2)),
                     IF(         G3443&lt;6,
                                   IF(            _xlfn.XLOOKUP(C3443,'deck &amp; rules'!$D$22:$M$22,_xlfn.XLOOKUP(H3443,'deck &amp; rules'!$C$23:$C$30,'deck &amp; rules'!$D$23:$M$30))="draw",
                                                     IF(I3443&gt;J3443,1,IF(I3443&lt;J3443,0,2)),
                                                     IF(I3443&gt;H3443,1,IF(I3443&lt;H3443,0,2))),
                                   IF(H3443&lt;7,
                                        IF(G3443&gt;J3443,1,IF(G3443&lt;J3443,0,2)),
                                        IF(G3443&gt;H3443,1,IF(G3443&lt;H3443,0,2))
                                        )
                          )
              )
        )</f>
        <v>0</v>
      </c>
      <c r="L3443">
        <f t="shared" ca="1" si="375"/>
        <v>-308</v>
      </c>
      <c r="M3443">
        <f t="shared" ca="1" si="376"/>
        <v>-413.650000000011</v>
      </c>
      <c r="N3443">
        <f t="shared" ca="1" si="377"/>
        <v>-544</v>
      </c>
    </row>
    <row r="3444" spans="1:14" x14ac:dyDescent="0.25">
      <c r="A3444">
        <f ca="1"/>
        <v>6</v>
      </c>
      <c r="B3444">
        <f ca="1"/>
        <v>3</v>
      </c>
      <c r="C3444">
        <f ca="1"/>
        <v>1</v>
      </c>
      <c r="D3444">
        <f ca="1"/>
        <v>3</v>
      </c>
      <c r="E3444">
        <f ca="1"/>
        <v>7</v>
      </c>
      <c r="F3444">
        <f ca="1"/>
        <v>0</v>
      </c>
      <c r="G3444">
        <f t="shared" ca="1" si="371"/>
        <v>9</v>
      </c>
      <c r="H3444">
        <f t="shared" ca="1" si="372"/>
        <v>0</v>
      </c>
      <c r="I3444">
        <f t="shared" ca="1" si="373"/>
        <v>0</v>
      </c>
      <c r="J3444">
        <f t="shared" ca="1" si="374"/>
        <v>0</v>
      </c>
      <c r="K3444" cm="1">
        <f t="array" aca="1" ref="K3444" ca="1">IF(G3444&gt;7,
        IF(G3444&gt;H3444, 1, IF(G3444&lt;H3444, 0, 2)),
        IF(       H3444&gt;7,
                     IF(G3444&gt;H3444, 1, IF(G3444&lt;H3444, 0, 2)),
                     IF(         G3444&lt;6,
                                   IF(            _xlfn.XLOOKUP(C3444,'deck &amp; rules'!$D$22:$M$22,_xlfn.XLOOKUP(H3444,'deck &amp; rules'!$C$23:$C$30,'deck &amp; rules'!$D$23:$M$30))="draw",
                                                     IF(I3444&gt;J3444,1,IF(I3444&lt;J3444,0,2)),
                                                     IF(I3444&gt;H3444,1,IF(I3444&lt;H3444,0,2))),
                                   IF(H3444&lt;7,
                                        IF(G3444&gt;J3444,1,IF(G3444&lt;J3444,0,2)),
                                        IF(G3444&gt;H3444,1,IF(G3444&lt;H3444,0,2))
                                        )
                          )
              )
        )</f>
        <v>1</v>
      </c>
      <c r="L3444">
        <f t="shared" ca="1" si="375"/>
        <v>-307</v>
      </c>
      <c r="M3444">
        <f t="shared" ca="1" si="376"/>
        <v>-414.650000000011</v>
      </c>
      <c r="N3444">
        <f t="shared" ca="1" si="377"/>
        <v>-545</v>
      </c>
    </row>
    <row r="3445" spans="1:14" x14ac:dyDescent="0.25">
      <c r="A3445">
        <f ca="1"/>
        <v>0</v>
      </c>
      <c r="B3445">
        <f ca="1"/>
        <v>7</v>
      </c>
      <c r="C3445">
        <f ca="1"/>
        <v>3</v>
      </c>
      <c r="D3445">
        <f ca="1"/>
        <v>7</v>
      </c>
      <c r="E3445">
        <f ca="1"/>
        <v>6</v>
      </c>
      <c r="F3445">
        <f ca="1"/>
        <v>0</v>
      </c>
      <c r="G3445">
        <f t="shared" ca="1" si="371"/>
        <v>7</v>
      </c>
      <c r="H3445">
        <f t="shared" ca="1" si="372"/>
        <v>3</v>
      </c>
      <c r="I3445">
        <f t="shared" ca="1" si="373"/>
        <v>0</v>
      </c>
      <c r="J3445">
        <f t="shared" ca="1" si="374"/>
        <v>3</v>
      </c>
      <c r="K3445" cm="1">
        <f t="array" aca="1" ref="K3445" ca="1">IF(G3445&gt;7,
        IF(G3445&gt;H3445, 1, IF(G3445&lt;H3445, 0, 2)),
        IF(       H3445&gt;7,
                     IF(G3445&gt;H3445, 1, IF(G3445&lt;H3445, 0, 2)),
                     IF(         G3445&lt;6,
                                   IF(            _xlfn.XLOOKUP(C3445,'deck &amp; rules'!$D$22:$M$22,_xlfn.XLOOKUP(H3445,'deck &amp; rules'!$C$23:$C$30,'deck &amp; rules'!$D$23:$M$30))="draw",
                                                     IF(I3445&gt;J3445,1,IF(I3445&lt;J3445,0,2)),
                                                     IF(I3445&gt;H3445,1,IF(I3445&lt;H3445,0,2))),
                                   IF(H3445&lt;7,
                                        IF(G3445&gt;J3445,1,IF(G3445&lt;J3445,0,2)),
                                        IF(G3445&gt;H3445,1,IF(G3445&lt;H3445,0,2))
                                        )
                          )
              )
        )</f>
        <v>1</v>
      </c>
      <c r="L3445">
        <f t="shared" ca="1" si="375"/>
        <v>-306</v>
      </c>
      <c r="M3445">
        <f t="shared" ca="1" si="376"/>
        <v>-415.650000000011</v>
      </c>
      <c r="N3445">
        <f t="shared" ca="1" si="377"/>
        <v>-546</v>
      </c>
    </row>
    <row r="3446" spans="1:14" x14ac:dyDescent="0.25">
      <c r="A3446">
        <f ca="1"/>
        <v>0</v>
      </c>
      <c r="B3446">
        <f ca="1"/>
        <v>0</v>
      </c>
      <c r="C3446">
        <f ca="1"/>
        <v>4</v>
      </c>
      <c r="D3446">
        <f ca="1"/>
        <v>0</v>
      </c>
      <c r="E3446">
        <f ca="1"/>
        <v>7</v>
      </c>
      <c r="F3446">
        <f ca="1"/>
        <v>0</v>
      </c>
      <c r="G3446">
        <f t="shared" ca="1" si="371"/>
        <v>0</v>
      </c>
      <c r="H3446">
        <f t="shared" ca="1" si="372"/>
        <v>7</v>
      </c>
      <c r="I3446">
        <f t="shared" ca="1" si="373"/>
        <v>4</v>
      </c>
      <c r="J3446">
        <f t="shared" ca="1" si="374"/>
        <v>7</v>
      </c>
      <c r="K3446" cm="1">
        <f t="array" aca="1" ref="K3446" ca="1">IF(G3446&gt;7,
        IF(G3446&gt;H3446, 1, IF(G3446&lt;H3446, 0, 2)),
        IF(       H3446&gt;7,
                     IF(G3446&gt;H3446, 1, IF(G3446&lt;H3446, 0, 2)),
                     IF(         G3446&lt;6,
                                   IF(            _xlfn.XLOOKUP(C3446,'deck &amp; rules'!$D$22:$M$22,_xlfn.XLOOKUP(H3446,'deck &amp; rules'!$C$23:$C$30,'deck &amp; rules'!$D$23:$M$30))="draw",
                                                     IF(I3446&gt;J3446,1,IF(I3446&lt;J3446,0,2)),
                                                     IF(I3446&gt;H3446,1,IF(I3446&lt;H3446,0,2))),
                                   IF(H3446&lt;7,
                                        IF(G3446&gt;J3446,1,IF(G3446&lt;J3446,0,2)),
                                        IF(G3446&gt;H3446,1,IF(G3446&lt;H3446,0,2))
                                        )
                          )
              )
        )</f>
        <v>0</v>
      </c>
      <c r="L3446">
        <f t="shared" ca="1" si="375"/>
        <v>-307</v>
      </c>
      <c r="M3446">
        <f t="shared" ca="1" si="376"/>
        <v>-414.70000000001102</v>
      </c>
      <c r="N3446">
        <f t="shared" ca="1" si="377"/>
        <v>-547</v>
      </c>
    </row>
    <row r="3447" spans="1:14" x14ac:dyDescent="0.25">
      <c r="A3447">
        <f ca="1"/>
        <v>0</v>
      </c>
      <c r="B3447">
        <f ca="1"/>
        <v>6</v>
      </c>
      <c r="C3447">
        <f ca="1"/>
        <v>0</v>
      </c>
      <c r="D3447">
        <f ca="1"/>
        <v>6</v>
      </c>
      <c r="E3447">
        <f ca="1"/>
        <v>0</v>
      </c>
      <c r="F3447">
        <f ca="1"/>
        <v>1</v>
      </c>
      <c r="G3447">
        <f t="shared" ca="1" si="371"/>
        <v>6</v>
      </c>
      <c r="H3447">
        <f t="shared" ca="1" si="372"/>
        <v>6</v>
      </c>
      <c r="I3447">
        <f t="shared" ca="1" si="373"/>
        <v>6</v>
      </c>
      <c r="J3447">
        <f t="shared" ca="1" si="374"/>
        <v>7</v>
      </c>
      <c r="K3447" cm="1">
        <f t="array" aca="1" ref="K3447" ca="1">IF(G3447&gt;7,
        IF(G3447&gt;H3447, 1, IF(G3447&lt;H3447, 0, 2)),
        IF(       H3447&gt;7,
                     IF(G3447&gt;H3447, 1, IF(G3447&lt;H3447, 0, 2)),
                     IF(         G3447&lt;6,
                                   IF(            _xlfn.XLOOKUP(C3447,'deck &amp; rules'!$D$22:$M$22,_xlfn.XLOOKUP(H3447,'deck &amp; rules'!$C$23:$C$30,'deck &amp; rules'!$D$23:$M$30))="draw",
                                                     IF(I3447&gt;J3447,1,IF(I3447&lt;J3447,0,2)),
                                                     IF(I3447&gt;H3447,1,IF(I3447&lt;H3447,0,2))),
                                   IF(H3447&lt;7,
                                        IF(G3447&gt;J3447,1,IF(G3447&lt;J3447,0,2)),
                                        IF(G3447&gt;H3447,1,IF(G3447&lt;H3447,0,2))
                                        )
                          )
              )
        )</f>
        <v>0</v>
      </c>
      <c r="L3447">
        <f t="shared" ca="1" si="375"/>
        <v>-308</v>
      </c>
      <c r="M3447">
        <f t="shared" ca="1" si="376"/>
        <v>-413.75000000001103</v>
      </c>
      <c r="N3447">
        <f t="shared" ca="1" si="377"/>
        <v>-548</v>
      </c>
    </row>
    <row r="3448" spans="1:14" x14ac:dyDescent="0.25">
      <c r="A3448">
        <f ca="1"/>
        <v>3</v>
      </c>
      <c r="B3448">
        <f ca="1"/>
        <v>4</v>
      </c>
      <c r="C3448">
        <f ca="1"/>
        <v>2</v>
      </c>
      <c r="D3448">
        <f ca="1"/>
        <v>4</v>
      </c>
      <c r="E3448">
        <f ca="1"/>
        <v>6</v>
      </c>
      <c r="F3448">
        <f ca="1"/>
        <v>8</v>
      </c>
      <c r="G3448">
        <f t="shared" ca="1" si="371"/>
        <v>7</v>
      </c>
      <c r="H3448">
        <f t="shared" ca="1" si="372"/>
        <v>0</v>
      </c>
      <c r="I3448">
        <f t="shared" ca="1" si="373"/>
        <v>9</v>
      </c>
      <c r="J3448">
        <f t="shared" ca="1" si="374"/>
        <v>8</v>
      </c>
      <c r="K3448" cm="1">
        <f t="array" aca="1" ref="K3448" ca="1">IF(G3448&gt;7,
        IF(G3448&gt;H3448, 1, IF(G3448&lt;H3448, 0, 2)),
        IF(       H3448&gt;7,
                     IF(G3448&gt;H3448, 1, IF(G3448&lt;H3448, 0, 2)),
                     IF(         G3448&lt;6,
                                   IF(            _xlfn.XLOOKUP(C3448,'deck &amp; rules'!$D$22:$M$22,_xlfn.XLOOKUP(H3448,'deck &amp; rules'!$C$23:$C$30,'deck &amp; rules'!$D$23:$M$30))="draw",
                                                     IF(I3448&gt;J3448,1,IF(I3448&lt;J3448,0,2)),
                                                     IF(I3448&gt;H3448,1,IF(I3448&lt;H3448,0,2))),
                                   IF(H3448&lt;7,
                                        IF(G3448&gt;J3448,1,IF(G3448&lt;J3448,0,2)),
                                        IF(G3448&gt;H3448,1,IF(G3448&lt;H3448,0,2))
                                        )
                          )
              )
        )</f>
        <v>0</v>
      </c>
      <c r="L3448">
        <f t="shared" ca="1" si="375"/>
        <v>-309</v>
      </c>
      <c r="M3448">
        <f t="shared" ca="1" si="376"/>
        <v>-412.80000000001104</v>
      </c>
      <c r="N3448">
        <f t="shared" ca="1" si="377"/>
        <v>-549</v>
      </c>
    </row>
    <row r="3449" spans="1:14" x14ac:dyDescent="0.25">
      <c r="A3449">
        <f ca="1"/>
        <v>2</v>
      </c>
      <c r="B3449">
        <f ca="1"/>
        <v>5</v>
      </c>
      <c r="C3449">
        <f ca="1"/>
        <v>0</v>
      </c>
      <c r="D3449">
        <f ca="1"/>
        <v>7</v>
      </c>
      <c r="E3449">
        <f ca="1"/>
        <v>0</v>
      </c>
      <c r="F3449">
        <f ca="1"/>
        <v>7</v>
      </c>
      <c r="G3449">
        <f t="shared" ca="1" si="371"/>
        <v>7</v>
      </c>
      <c r="H3449">
        <f t="shared" ca="1" si="372"/>
        <v>7</v>
      </c>
      <c r="I3449">
        <f t="shared" ca="1" si="373"/>
        <v>7</v>
      </c>
      <c r="J3449">
        <f t="shared" ca="1" si="374"/>
        <v>4</v>
      </c>
      <c r="K3449" cm="1">
        <f t="array" aca="1" ref="K3449" ca="1">IF(G3449&gt;7,
        IF(G3449&gt;H3449, 1, IF(G3449&lt;H3449, 0, 2)),
        IF(       H3449&gt;7,
                     IF(G3449&gt;H3449, 1, IF(G3449&lt;H3449, 0, 2)),
                     IF(         G3449&lt;6,
                                   IF(            _xlfn.XLOOKUP(C3449,'deck &amp; rules'!$D$22:$M$22,_xlfn.XLOOKUP(H3449,'deck &amp; rules'!$C$23:$C$30,'deck &amp; rules'!$D$23:$M$30))="draw",
                                                     IF(I3449&gt;J3449,1,IF(I3449&lt;J3449,0,2)),
                                                     IF(I3449&gt;H3449,1,IF(I3449&lt;H3449,0,2))),
                                   IF(H3449&lt;7,
                                        IF(G3449&gt;J3449,1,IF(G3449&lt;J3449,0,2)),
                                        IF(G3449&gt;H3449,1,IF(G3449&lt;H3449,0,2))
                                        )
                          )
              )
        )</f>
        <v>2</v>
      </c>
      <c r="L3449">
        <f t="shared" ca="1" si="375"/>
        <v>-310</v>
      </c>
      <c r="M3449">
        <f t="shared" ca="1" si="376"/>
        <v>-413.80000000001104</v>
      </c>
      <c r="N3449">
        <f t="shared" ca="1" si="377"/>
        <v>-541</v>
      </c>
    </row>
    <row r="3450" spans="1:14" x14ac:dyDescent="0.25">
      <c r="A3450">
        <f ca="1"/>
        <v>0</v>
      </c>
      <c r="B3450">
        <f ca="1"/>
        <v>6</v>
      </c>
      <c r="C3450">
        <f ca="1"/>
        <v>0</v>
      </c>
      <c r="D3450">
        <f ca="1"/>
        <v>0</v>
      </c>
      <c r="E3450">
        <f ca="1"/>
        <v>6</v>
      </c>
      <c r="F3450">
        <f ca="1"/>
        <v>0</v>
      </c>
      <c r="G3450">
        <f t="shared" ca="1" si="371"/>
        <v>6</v>
      </c>
      <c r="H3450">
        <f t="shared" ca="1" si="372"/>
        <v>6</v>
      </c>
      <c r="I3450">
        <f t="shared" ca="1" si="373"/>
        <v>6</v>
      </c>
      <c r="J3450">
        <f t="shared" ca="1" si="374"/>
        <v>6</v>
      </c>
      <c r="K3450" cm="1">
        <f t="array" aca="1" ref="K3450" ca="1">IF(G3450&gt;7,
        IF(G3450&gt;H3450, 1, IF(G3450&lt;H3450, 0, 2)),
        IF(       H3450&gt;7,
                     IF(G3450&gt;H3450, 1, IF(G3450&lt;H3450, 0, 2)),
                     IF(         G3450&lt;6,
                                   IF(            _xlfn.XLOOKUP(C3450,'deck &amp; rules'!$D$22:$M$22,_xlfn.XLOOKUP(H3450,'deck &amp; rules'!$C$23:$C$30,'deck &amp; rules'!$D$23:$M$30))="draw",
                                                     IF(I3450&gt;J3450,1,IF(I3450&lt;J3450,0,2)),
                                                     IF(I3450&gt;H3450,1,IF(I3450&lt;H3450,0,2))),
                                   IF(H3450&lt;7,
                                        IF(G3450&gt;J3450,1,IF(G3450&lt;J3450,0,2)),
                                        IF(G3450&gt;H3450,1,IF(G3450&lt;H3450,0,2))
                                        )
                          )
              )
        )</f>
        <v>2</v>
      </c>
      <c r="L3450">
        <f t="shared" ca="1" si="375"/>
        <v>-311</v>
      </c>
      <c r="M3450">
        <f t="shared" ca="1" si="376"/>
        <v>-414.80000000001104</v>
      </c>
      <c r="N3450">
        <f t="shared" ca="1" si="377"/>
        <v>-533</v>
      </c>
    </row>
    <row r="3451" spans="1:14" x14ac:dyDescent="0.25">
      <c r="A3451">
        <f ca="1"/>
        <v>8</v>
      </c>
      <c r="B3451">
        <f ca="1"/>
        <v>3</v>
      </c>
      <c r="C3451">
        <f ca="1"/>
        <v>5</v>
      </c>
      <c r="D3451">
        <f ca="1"/>
        <v>1</v>
      </c>
      <c r="E3451">
        <f ca="1"/>
        <v>7</v>
      </c>
      <c r="F3451">
        <f ca="1"/>
        <v>0</v>
      </c>
      <c r="G3451">
        <f t="shared" ca="1" si="371"/>
        <v>1</v>
      </c>
      <c r="H3451">
        <f t="shared" ca="1" si="372"/>
        <v>8</v>
      </c>
      <c r="I3451">
        <f t="shared" ca="1" si="373"/>
        <v>6</v>
      </c>
      <c r="J3451">
        <f t="shared" ca="1" si="374"/>
        <v>8</v>
      </c>
      <c r="K3451" cm="1">
        <f t="array" aca="1" ref="K3451" ca="1">IF(G3451&gt;7,
        IF(G3451&gt;H3451, 1, IF(G3451&lt;H3451, 0, 2)),
        IF(       H3451&gt;7,
                     IF(G3451&gt;H3451, 1, IF(G3451&lt;H3451, 0, 2)),
                     IF(         G3451&lt;6,
                                   IF(            _xlfn.XLOOKUP(C3451,'deck &amp; rules'!$D$22:$M$22,_xlfn.XLOOKUP(H3451,'deck &amp; rules'!$C$23:$C$30,'deck &amp; rules'!$D$23:$M$30))="draw",
                                                     IF(I3451&gt;J3451,1,IF(I3451&lt;J3451,0,2)),
                                                     IF(I3451&gt;H3451,1,IF(I3451&lt;H3451,0,2))),
                                   IF(H3451&lt;7,
                                        IF(G3451&gt;J3451,1,IF(G3451&lt;J3451,0,2)),
                                        IF(G3451&gt;H3451,1,IF(G3451&lt;H3451,0,2))
                                        )
                          )
              )
        )</f>
        <v>0</v>
      </c>
      <c r="L3451">
        <f t="shared" ca="1" si="375"/>
        <v>-312</v>
      </c>
      <c r="M3451">
        <f t="shared" ca="1" si="376"/>
        <v>-413.85000000001105</v>
      </c>
      <c r="N3451">
        <f t="shared" ca="1" si="377"/>
        <v>-534</v>
      </c>
    </row>
    <row r="3452" spans="1:14" x14ac:dyDescent="0.25">
      <c r="A3452">
        <f ca="1"/>
        <v>7</v>
      </c>
      <c r="B3452">
        <f ca="1"/>
        <v>0</v>
      </c>
      <c r="C3452">
        <f ca="1"/>
        <v>8</v>
      </c>
      <c r="D3452">
        <f ca="1"/>
        <v>7</v>
      </c>
      <c r="E3452">
        <f ca="1"/>
        <v>4</v>
      </c>
      <c r="F3452">
        <f ca="1"/>
        <v>0</v>
      </c>
      <c r="G3452">
        <f t="shared" ca="1" si="371"/>
        <v>7</v>
      </c>
      <c r="H3452">
        <f t="shared" ca="1" si="372"/>
        <v>1</v>
      </c>
      <c r="I3452">
        <f t="shared" ca="1" si="373"/>
        <v>5</v>
      </c>
      <c r="J3452">
        <f t="shared" ca="1" si="374"/>
        <v>1</v>
      </c>
      <c r="K3452" cm="1">
        <f t="array" aca="1" ref="K3452" ca="1">IF(G3452&gt;7,
        IF(G3452&gt;H3452, 1, IF(G3452&lt;H3452, 0, 2)),
        IF(       H3452&gt;7,
                     IF(G3452&gt;H3452, 1, IF(G3452&lt;H3452, 0, 2)),
                     IF(         G3452&lt;6,
                                   IF(            _xlfn.XLOOKUP(C3452,'deck &amp; rules'!$D$22:$M$22,_xlfn.XLOOKUP(H3452,'deck &amp; rules'!$C$23:$C$30,'deck &amp; rules'!$D$23:$M$30))="draw",
                                                     IF(I3452&gt;J3452,1,IF(I3452&lt;J3452,0,2)),
                                                     IF(I3452&gt;H3452,1,IF(I3452&lt;H3452,0,2))),
                                   IF(H3452&lt;7,
                                        IF(G3452&gt;J3452,1,IF(G3452&lt;J3452,0,2)),
                                        IF(G3452&gt;H3452,1,IF(G3452&lt;H3452,0,2))
                                        )
                          )
              )
        )</f>
        <v>1</v>
      </c>
      <c r="L3452">
        <f t="shared" ca="1" si="375"/>
        <v>-311</v>
      </c>
      <c r="M3452">
        <f t="shared" ca="1" si="376"/>
        <v>-414.85000000001105</v>
      </c>
      <c r="N3452">
        <f t="shared" ca="1" si="377"/>
        <v>-535</v>
      </c>
    </row>
    <row r="3453" spans="1:14" x14ac:dyDescent="0.25">
      <c r="A3453">
        <f ca="1"/>
        <v>0</v>
      </c>
      <c r="B3453">
        <f ca="1"/>
        <v>8</v>
      </c>
      <c r="C3453">
        <f ca="1"/>
        <v>4</v>
      </c>
      <c r="D3453">
        <f ca="1"/>
        <v>4</v>
      </c>
      <c r="E3453">
        <f ca="1"/>
        <v>3</v>
      </c>
      <c r="F3453">
        <f ca="1"/>
        <v>8</v>
      </c>
      <c r="G3453">
        <f t="shared" ca="1" si="371"/>
        <v>8</v>
      </c>
      <c r="H3453">
        <f t="shared" ca="1" si="372"/>
        <v>7</v>
      </c>
      <c r="I3453">
        <f t="shared" ca="1" si="373"/>
        <v>2</v>
      </c>
      <c r="J3453">
        <f t="shared" ca="1" si="374"/>
        <v>5</v>
      </c>
      <c r="K3453" cm="1">
        <f t="array" aca="1" ref="K3453" ca="1">IF(G3453&gt;7,
        IF(G3453&gt;H3453, 1, IF(G3453&lt;H3453, 0, 2)),
        IF(       H3453&gt;7,
                     IF(G3453&gt;H3453, 1, IF(G3453&lt;H3453, 0, 2)),
                     IF(         G3453&lt;6,
                                   IF(            _xlfn.XLOOKUP(C3453,'deck &amp; rules'!$D$22:$M$22,_xlfn.XLOOKUP(H3453,'deck &amp; rules'!$C$23:$C$30,'deck &amp; rules'!$D$23:$M$30))="draw",
                                                     IF(I3453&gt;J3453,1,IF(I3453&lt;J3453,0,2)),
                                                     IF(I3453&gt;H3453,1,IF(I3453&lt;H3453,0,2))),
                                   IF(H3453&lt;7,
                                        IF(G3453&gt;J3453,1,IF(G3453&lt;J3453,0,2)),
                                        IF(G3453&gt;H3453,1,IF(G3453&lt;H3453,0,2))
                                        )
                          )
              )
        )</f>
        <v>1</v>
      </c>
      <c r="L3453">
        <f t="shared" ca="1" si="375"/>
        <v>-310</v>
      </c>
      <c r="M3453">
        <f t="shared" ca="1" si="376"/>
        <v>-415.85000000001105</v>
      </c>
      <c r="N3453">
        <f t="shared" ca="1" si="377"/>
        <v>-536</v>
      </c>
    </row>
    <row r="3454" spans="1:14" x14ac:dyDescent="0.25">
      <c r="A3454">
        <f ca="1"/>
        <v>0</v>
      </c>
      <c r="B3454">
        <f ca="1"/>
        <v>0</v>
      </c>
      <c r="C3454">
        <f ca="1"/>
        <v>0</v>
      </c>
      <c r="D3454">
        <f ca="1"/>
        <v>5</v>
      </c>
      <c r="E3454">
        <f ca="1"/>
        <v>5</v>
      </c>
      <c r="F3454">
        <f ca="1"/>
        <v>0</v>
      </c>
      <c r="G3454">
        <f t="shared" ca="1" si="371"/>
        <v>0</v>
      </c>
      <c r="H3454">
        <f t="shared" ca="1" si="372"/>
        <v>0</v>
      </c>
      <c r="I3454">
        <f t="shared" ca="1" si="373"/>
        <v>0</v>
      </c>
      <c r="J3454">
        <f t="shared" ca="1" si="374"/>
        <v>0</v>
      </c>
      <c r="K3454" cm="1">
        <f t="array" aca="1" ref="K3454" ca="1">IF(G3454&gt;7,
        IF(G3454&gt;H3454, 1, IF(G3454&lt;H3454, 0, 2)),
        IF(       H3454&gt;7,
                     IF(G3454&gt;H3454, 1, IF(G3454&lt;H3454, 0, 2)),
                     IF(         G3454&lt;6,
                                   IF(            _xlfn.XLOOKUP(C3454,'deck &amp; rules'!$D$22:$M$22,_xlfn.XLOOKUP(H3454,'deck &amp; rules'!$C$23:$C$30,'deck &amp; rules'!$D$23:$M$30))="draw",
                                                     IF(I3454&gt;J3454,1,IF(I3454&lt;J3454,0,2)),
                                                     IF(I3454&gt;H3454,1,IF(I3454&lt;H3454,0,2))),
                                   IF(H3454&lt;7,
                                        IF(G3454&gt;J3454,1,IF(G3454&lt;J3454,0,2)),
                                        IF(G3454&gt;H3454,1,IF(G3454&lt;H3454,0,2))
                                        )
                          )
              )
        )</f>
        <v>2</v>
      </c>
      <c r="L3454">
        <f t="shared" ca="1" si="375"/>
        <v>-311</v>
      </c>
      <c r="M3454">
        <f t="shared" ca="1" si="376"/>
        <v>-416.85000000001105</v>
      </c>
      <c r="N3454">
        <f t="shared" ca="1" si="377"/>
        <v>-528</v>
      </c>
    </row>
    <row r="3455" spans="1:14" x14ac:dyDescent="0.25">
      <c r="A3455">
        <f ca="1"/>
        <v>8</v>
      </c>
      <c r="B3455">
        <f ca="1"/>
        <v>2</v>
      </c>
      <c r="C3455">
        <f ca="1"/>
        <v>0</v>
      </c>
      <c r="D3455">
        <f ca="1"/>
        <v>0</v>
      </c>
      <c r="E3455">
        <f ca="1"/>
        <v>0</v>
      </c>
      <c r="F3455">
        <f ca="1"/>
        <v>7</v>
      </c>
      <c r="G3455">
        <f t="shared" ca="1" si="371"/>
        <v>0</v>
      </c>
      <c r="H3455">
        <f t="shared" ca="1" si="372"/>
        <v>0</v>
      </c>
      <c r="I3455">
        <f t="shared" ca="1" si="373"/>
        <v>0</v>
      </c>
      <c r="J3455">
        <f t="shared" ca="1" si="374"/>
        <v>7</v>
      </c>
      <c r="K3455" cm="1">
        <f t="array" aca="1" ref="K3455" ca="1">IF(G3455&gt;7,
        IF(G3455&gt;H3455, 1, IF(G3455&lt;H3455, 0, 2)),
        IF(       H3455&gt;7,
                     IF(G3455&gt;H3455, 1, IF(G3455&lt;H3455, 0, 2)),
                     IF(         G3455&lt;6,
                                   IF(            _xlfn.XLOOKUP(C3455,'deck &amp; rules'!$D$22:$M$22,_xlfn.XLOOKUP(H3455,'deck &amp; rules'!$C$23:$C$30,'deck &amp; rules'!$D$23:$M$30))="draw",
                                                     IF(I3455&gt;J3455,1,IF(I3455&lt;J3455,0,2)),
                                                     IF(I3455&gt;H3455,1,IF(I3455&lt;H3455,0,2))),
                                   IF(H3455&lt;7,
                                        IF(G3455&gt;J3455,1,IF(G3455&lt;J3455,0,2)),
                                        IF(G3455&gt;H3455,1,IF(G3455&lt;H3455,0,2))
                                        )
                          )
              )
        )</f>
        <v>0</v>
      </c>
      <c r="L3455">
        <f t="shared" ca="1" si="375"/>
        <v>-312</v>
      </c>
      <c r="M3455">
        <f t="shared" ca="1" si="376"/>
        <v>-415.90000000001106</v>
      </c>
      <c r="N3455">
        <f t="shared" ca="1" si="377"/>
        <v>-529</v>
      </c>
    </row>
    <row r="3456" spans="1:14" x14ac:dyDescent="0.25">
      <c r="A3456">
        <f ca="1"/>
        <v>0</v>
      </c>
      <c r="B3456">
        <f ca="1"/>
        <v>4</v>
      </c>
      <c r="C3456">
        <f ca="1"/>
        <v>0</v>
      </c>
      <c r="D3456">
        <f ca="1"/>
        <v>0</v>
      </c>
      <c r="E3456">
        <f ca="1"/>
        <v>7</v>
      </c>
      <c r="F3456">
        <f ca="1"/>
        <v>2</v>
      </c>
      <c r="G3456">
        <f t="shared" ca="1" si="371"/>
        <v>4</v>
      </c>
      <c r="H3456">
        <f t="shared" ca="1" si="372"/>
        <v>7</v>
      </c>
      <c r="I3456">
        <f t="shared" ca="1" si="373"/>
        <v>4</v>
      </c>
      <c r="J3456">
        <f t="shared" ca="1" si="374"/>
        <v>9</v>
      </c>
      <c r="K3456" cm="1">
        <f t="array" aca="1" ref="K3456" ca="1">IF(G3456&gt;7,
        IF(G3456&gt;H3456, 1, IF(G3456&lt;H3456, 0, 2)),
        IF(       H3456&gt;7,
                     IF(G3456&gt;H3456, 1, IF(G3456&lt;H3456, 0, 2)),
                     IF(         G3456&lt;6,
                                   IF(            _xlfn.XLOOKUP(C3456,'deck &amp; rules'!$D$22:$M$22,_xlfn.XLOOKUP(H3456,'deck &amp; rules'!$C$23:$C$30,'deck &amp; rules'!$D$23:$M$30))="draw",
                                                     IF(I3456&gt;J3456,1,IF(I3456&lt;J3456,0,2)),
                                                     IF(I3456&gt;H3456,1,IF(I3456&lt;H3456,0,2))),
                                   IF(H3456&lt;7,
                                        IF(G3456&gt;J3456,1,IF(G3456&lt;J3456,0,2)),
                                        IF(G3456&gt;H3456,1,IF(G3456&lt;H3456,0,2))
                                        )
                          )
              )
        )</f>
        <v>0</v>
      </c>
      <c r="L3456">
        <f t="shared" ca="1" si="375"/>
        <v>-313</v>
      </c>
      <c r="M3456">
        <f t="shared" ca="1" si="376"/>
        <v>-414.95000000001107</v>
      </c>
      <c r="N3456">
        <f t="shared" ca="1" si="377"/>
        <v>-530</v>
      </c>
    </row>
    <row r="3457" spans="1:14" x14ac:dyDescent="0.25">
      <c r="A3457">
        <f ca="1"/>
        <v>5</v>
      </c>
      <c r="B3457">
        <f ca="1"/>
        <v>0</v>
      </c>
      <c r="C3457">
        <f ca="1"/>
        <v>0</v>
      </c>
      <c r="D3457">
        <f ca="1"/>
        <v>0</v>
      </c>
      <c r="E3457">
        <f ca="1"/>
        <v>1</v>
      </c>
      <c r="F3457">
        <f ca="1"/>
        <v>5</v>
      </c>
      <c r="G3457">
        <f t="shared" ca="1" si="371"/>
        <v>5</v>
      </c>
      <c r="H3457">
        <f t="shared" ca="1" si="372"/>
        <v>1</v>
      </c>
      <c r="I3457">
        <f t="shared" ca="1" si="373"/>
        <v>5</v>
      </c>
      <c r="J3457">
        <f t="shared" ca="1" si="374"/>
        <v>6</v>
      </c>
      <c r="K3457" cm="1">
        <f t="array" aca="1" ref="K3457" ca="1">IF(G3457&gt;7,
        IF(G3457&gt;H3457, 1, IF(G3457&lt;H3457, 0, 2)),
        IF(       H3457&gt;7,
                     IF(G3457&gt;H3457, 1, IF(G3457&lt;H3457, 0, 2)),
                     IF(         G3457&lt;6,
                                   IF(            _xlfn.XLOOKUP(C3457,'deck &amp; rules'!$D$22:$M$22,_xlfn.XLOOKUP(H3457,'deck &amp; rules'!$C$23:$C$30,'deck &amp; rules'!$D$23:$M$30))="draw",
                                                     IF(I3457&gt;J3457,1,IF(I3457&lt;J3457,0,2)),
                                                     IF(I3457&gt;H3457,1,IF(I3457&lt;H3457,0,2))),
                                   IF(H3457&lt;7,
                                        IF(G3457&gt;J3457,1,IF(G3457&lt;J3457,0,2)),
                                        IF(G3457&gt;H3457,1,IF(G3457&lt;H3457,0,2))
                                        )
                          )
              )
        )</f>
        <v>0</v>
      </c>
      <c r="L3457">
        <f t="shared" ca="1" si="375"/>
        <v>-314</v>
      </c>
      <c r="M3457">
        <f t="shared" ca="1" si="376"/>
        <v>-414.00000000001108</v>
      </c>
      <c r="N3457">
        <f t="shared" ca="1" si="377"/>
        <v>-531</v>
      </c>
    </row>
    <row r="3458" spans="1:14" x14ac:dyDescent="0.25">
      <c r="A3458">
        <f ca="1"/>
        <v>9</v>
      </c>
      <c r="B3458">
        <f ca="1"/>
        <v>6</v>
      </c>
      <c r="C3458">
        <f ca="1"/>
        <v>2</v>
      </c>
      <c r="D3458">
        <f ca="1"/>
        <v>3</v>
      </c>
      <c r="E3458">
        <f ca="1"/>
        <v>5</v>
      </c>
      <c r="F3458">
        <f ca="1"/>
        <v>8</v>
      </c>
      <c r="G3458">
        <f t="shared" ca="1" si="371"/>
        <v>5</v>
      </c>
      <c r="H3458">
        <f t="shared" ca="1" si="372"/>
        <v>8</v>
      </c>
      <c r="I3458">
        <f t="shared" ca="1" si="373"/>
        <v>7</v>
      </c>
      <c r="J3458">
        <f t="shared" ca="1" si="374"/>
        <v>6</v>
      </c>
      <c r="K3458" cm="1">
        <f t="array" aca="1" ref="K3458" ca="1">IF(G3458&gt;7,
        IF(G3458&gt;H3458, 1, IF(G3458&lt;H3458, 0, 2)),
        IF(       H3458&gt;7,
                     IF(G3458&gt;H3458, 1, IF(G3458&lt;H3458, 0, 2)),
                     IF(         G3458&lt;6,
                                   IF(            _xlfn.XLOOKUP(C3458,'deck &amp; rules'!$D$22:$M$22,_xlfn.XLOOKUP(H3458,'deck &amp; rules'!$C$23:$C$30,'deck &amp; rules'!$D$23:$M$30))="draw",
                                                     IF(I3458&gt;J3458,1,IF(I3458&lt;J3458,0,2)),
                                                     IF(I3458&gt;H3458,1,IF(I3458&lt;H3458,0,2))),
                                   IF(H3458&lt;7,
                                        IF(G3458&gt;J3458,1,IF(G3458&lt;J3458,0,2)),
                                        IF(G3458&gt;H3458,1,IF(G3458&lt;H3458,0,2))
                                        )
                          )
              )
        )</f>
        <v>0</v>
      </c>
      <c r="L3458">
        <f t="shared" ca="1" si="375"/>
        <v>-315</v>
      </c>
      <c r="M3458">
        <f t="shared" ca="1" si="376"/>
        <v>-413.0500000000111</v>
      </c>
      <c r="N3458">
        <f t="shared" ca="1" si="377"/>
        <v>-532</v>
      </c>
    </row>
    <row r="3459" spans="1:14" x14ac:dyDescent="0.25">
      <c r="A3459">
        <f ca="1"/>
        <v>3</v>
      </c>
      <c r="B3459">
        <f ca="1"/>
        <v>1</v>
      </c>
      <c r="C3459">
        <f ca="1"/>
        <v>0</v>
      </c>
      <c r="D3459">
        <f ca="1"/>
        <v>0</v>
      </c>
      <c r="E3459">
        <f ca="1"/>
        <v>6</v>
      </c>
      <c r="F3459">
        <f ca="1"/>
        <v>0</v>
      </c>
      <c r="G3459">
        <f t="shared" ref="G3459:G3522" ca="1" si="378">IF(A3459+B3459&gt;9,A3459+B3459-10,A3459+B3459)</f>
        <v>4</v>
      </c>
      <c r="H3459">
        <f t="shared" ref="H3459:H3522" ca="1" si="379">IF(D3459+E3459&gt;9,D3459+E3459-10,D3459+E3459)</f>
        <v>6</v>
      </c>
      <c r="I3459">
        <f t="shared" ref="I3459:I3522" ca="1" si="380">IF(G3459+C3459&gt;9,G3459+C3459-10,G3459+C3459)</f>
        <v>4</v>
      </c>
      <c r="J3459">
        <f t="shared" ref="J3459:J3522" ca="1" si="381">IF(H3459+F3459&gt;9,H3459+F3459-10,H3459+F3459)</f>
        <v>6</v>
      </c>
      <c r="K3459" cm="1">
        <f t="array" aca="1" ref="K3459" ca="1">IF(G3459&gt;7,
        IF(G3459&gt;H3459, 1, IF(G3459&lt;H3459, 0, 2)),
        IF(       H3459&gt;7,
                     IF(G3459&gt;H3459, 1, IF(G3459&lt;H3459, 0, 2)),
                     IF(         G3459&lt;6,
                                   IF(            _xlfn.XLOOKUP(C3459,'deck &amp; rules'!$D$22:$M$22,_xlfn.XLOOKUP(H3459,'deck &amp; rules'!$C$23:$C$30,'deck &amp; rules'!$D$23:$M$30))="draw",
                                                     IF(I3459&gt;J3459,1,IF(I3459&lt;J3459,0,2)),
                                                     IF(I3459&gt;H3459,1,IF(I3459&lt;H3459,0,2))),
                                   IF(H3459&lt;7,
                                        IF(G3459&gt;J3459,1,IF(G3459&lt;J3459,0,2)),
                                        IF(G3459&gt;H3459,1,IF(G3459&lt;H3459,0,2))
                                        )
                          )
              )
        )</f>
        <v>0</v>
      </c>
      <c r="L3459">
        <f t="shared" ca="1" si="375"/>
        <v>-316</v>
      </c>
      <c r="M3459">
        <f t="shared" ca="1" si="376"/>
        <v>-412.10000000001111</v>
      </c>
      <c r="N3459">
        <f t="shared" ca="1" si="377"/>
        <v>-533</v>
      </c>
    </row>
    <row r="3460" spans="1:14" x14ac:dyDescent="0.25">
      <c r="A3460">
        <f ca="1"/>
        <v>5</v>
      </c>
      <c r="B3460">
        <f ca="1"/>
        <v>0</v>
      </c>
      <c r="C3460">
        <f ca="1"/>
        <v>9</v>
      </c>
      <c r="D3460">
        <f ca="1"/>
        <v>7</v>
      </c>
      <c r="E3460">
        <f ca="1"/>
        <v>0</v>
      </c>
      <c r="F3460">
        <f ca="1"/>
        <v>8</v>
      </c>
      <c r="G3460">
        <f t="shared" ca="1" si="378"/>
        <v>5</v>
      </c>
      <c r="H3460">
        <f t="shared" ca="1" si="379"/>
        <v>7</v>
      </c>
      <c r="I3460">
        <f t="shared" ca="1" si="380"/>
        <v>4</v>
      </c>
      <c r="J3460">
        <f t="shared" ca="1" si="381"/>
        <v>5</v>
      </c>
      <c r="K3460" cm="1">
        <f t="array" aca="1" ref="K3460" ca="1">IF(G3460&gt;7,
        IF(G3460&gt;H3460, 1, IF(G3460&lt;H3460, 0, 2)),
        IF(       H3460&gt;7,
                     IF(G3460&gt;H3460, 1, IF(G3460&lt;H3460, 0, 2)),
                     IF(         G3460&lt;6,
                                   IF(            _xlfn.XLOOKUP(C3460,'deck &amp; rules'!$D$22:$M$22,_xlfn.XLOOKUP(H3460,'deck &amp; rules'!$C$23:$C$30,'deck &amp; rules'!$D$23:$M$30))="draw",
                                                     IF(I3460&gt;J3460,1,IF(I3460&lt;J3460,0,2)),
                                                     IF(I3460&gt;H3460,1,IF(I3460&lt;H3460,0,2))),
                                   IF(H3460&lt;7,
                                        IF(G3460&gt;J3460,1,IF(G3460&lt;J3460,0,2)),
                                        IF(G3460&gt;H3460,1,IF(G3460&lt;H3460,0,2))
                                        )
                          )
              )
        )</f>
        <v>0</v>
      </c>
      <c r="L3460">
        <f t="shared" ref="L3460:L3523" ca="1" si="382">IF(K3460=1,L3459+1,L3459-1)</f>
        <v>-317</v>
      </c>
      <c r="M3460">
        <f t="shared" ref="M3460:M3523" ca="1" si="383">IF(K3460=0,M3459+19/20,M3459-1)</f>
        <v>-411.15000000001112</v>
      </c>
      <c r="N3460">
        <f t="shared" ref="N3460:N3523" ca="1" si="384">IF(K3460=2,N3459+8,N3459-1)</f>
        <v>-534</v>
      </c>
    </row>
    <row r="3461" spans="1:14" x14ac:dyDescent="0.25">
      <c r="A3461">
        <f ca="1"/>
        <v>0</v>
      </c>
      <c r="B3461">
        <f ca="1"/>
        <v>9</v>
      </c>
      <c r="C3461">
        <f ca="1"/>
        <v>2</v>
      </c>
      <c r="D3461">
        <f ca="1"/>
        <v>7</v>
      </c>
      <c r="E3461">
        <f ca="1"/>
        <v>9</v>
      </c>
      <c r="F3461">
        <f ca="1"/>
        <v>0</v>
      </c>
      <c r="G3461">
        <f t="shared" ca="1" si="378"/>
        <v>9</v>
      </c>
      <c r="H3461">
        <f t="shared" ca="1" si="379"/>
        <v>6</v>
      </c>
      <c r="I3461">
        <f t="shared" ca="1" si="380"/>
        <v>1</v>
      </c>
      <c r="J3461">
        <f t="shared" ca="1" si="381"/>
        <v>6</v>
      </c>
      <c r="K3461" cm="1">
        <f t="array" aca="1" ref="K3461" ca="1">IF(G3461&gt;7,
        IF(G3461&gt;H3461, 1, IF(G3461&lt;H3461, 0, 2)),
        IF(       H3461&gt;7,
                     IF(G3461&gt;H3461, 1, IF(G3461&lt;H3461, 0, 2)),
                     IF(         G3461&lt;6,
                                   IF(            _xlfn.XLOOKUP(C3461,'deck &amp; rules'!$D$22:$M$22,_xlfn.XLOOKUP(H3461,'deck &amp; rules'!$C$23:$C$30,'deck &amp; rules'!$D$23:$M$30))="draw",
                                                     IF(I3461&gt;J3461,1,IF(I3461&lt;J3461,0,2)),
                                                     IF(I3461&gt;H3461,1,IF(I3461&lt;H3461,0,2))),
                                   IF(H3461&lt;7,
                                        IF(G3461&gt;J3461,1,IF(G3461&lt;J3461,0,2)),
                                        IF(G3461&gt;H3461,1,IF(G3461&lt;H3461,0,2))
                                        )
                          )
              )
        )</f>
        <v>1</v>
      </c>
      <c r="L3461">
        <f t="shared" ca="1" si="382"/>
        <v>-316</v>
      </c>
      <c r="M3461">
        <f t="shared" ca="1" si="383"/>
        <v>-412.15000000001112</v>
      </c>
      <c r="N3461">
        <f t="shared" ca="1" si="384"/>
        <v>-535</v>
      </c>
    </row>
    <row r="3462" spans="1:14" x14ac:dyDescent="0.25">
      <c r="A3462">
        <f ca="1"/>
        <v>8</v>
      </c>
      <c r="B3462">
        <f ca="1"/>
        <v>1</v>
      </c>
      <c r="C3462">
        <f ca="1"/>
        <v>2</v>
      </c>
      <c r="D3462">
        <f ca="1"/>
        <v>6</v>
      </c>
      <c r="E3462">
        <f ca="1"/>
        <v>7</v>
      </c>
      <c r="F3462">
        <f ca="1"/>
        <v>9</v>
      </c>
      <c r="G3462">
        <f t="shared" ca="1" si="378"/>
        <v>9</v>
      </c>
      <c r="H3462">
        <f t="shared" ca="1" si="379"/>
        <v>3</v>
      </c>
      <c r="I3462">
        <f t="shared" ca="1" si="380"/>
        <v>1</v>
      </c>
      <c r="J3462">
        <f t="shared" ca="1" si="381"/>
        <v>2</v>
      </c>
      <c r="K3462" cm="1">
        <f t="array" aca="1" ref="K3462" ca="1">IF(G3462&gt;7,
        IF(G3462&gt;H3462, 1, IF(G3462&lt;H3462, 0, 2)),
        IF(       H3462&gt;7,
                     IF(G3462&gt;H3462, 1, IF(G3462&lt;H3462, 0, 2)),
                     IF(         G3462&lt;6,
                                   IF(            _xlfn.XLOOKUP(C3462,'deck &amp; rules'!$D$22:$M$22,_xlfn.XLOOKUP(H3462,'deck &amp; rules'!$C$23:$C$30,'deck &amp; rules'!$D$23:$M$30))="draw",
                                                     IF(I3462&gt;J3462,1,IF(I3462&lt;J3462,0,2)),
                                                     IF(I3462&gt;H3462,1,IF(I3462&lt;H3462,0,2))),
                                   IF(H3462&lt;7,
                                        IF(G3462&gt;J3462,1,IF(G3462&lt;J3462,0,2)),
                                        IF(G3462&gt;H3462,1,IF(G3462&lt;H3462,0,2))
                                        )
                          )
              )
        )</f>
        <v>1</v>
      </c>
      <c r="L3462">
        <f t="shared" ca="1" si="382"/>
        <v>-315</v>
      </c>
      <c r="M3462">
        <f t="shared" ca="1" si="383"/>
        <v>-413.15000000001112</v>
      </c>
      <c r="N3462">
        <f t="shared" ca="1" si="384"/>
        <v>-536</v>
      </c>
    </row>
    <row r="3463" spans="1:14" x14ac:dyDescent="0.25">
      <c r="A3463">
        <f ca="1"/>
        <v>0</v>
      </c>
      <c r="B3463">
        <f ca="1"/>
        <v>1</v>
      </c>
      <c r="C3463">
        <f ca="1"/>
        <v>9</v>
      </c>
      <c r="D3463">
        <f ca="1"/>
        <v>0</v>
      </c>
      <c r="E3463">
        <f ca="1"/>
        <v>0</v>
      </c>
      <c r="F3463">
        <f ca="1"/>
        <v>9</v>
      </c>
      <c r="G3463">
        <f t="shared" ca="1" si="378"/>
        <v>1</v>
      </c>
      <c r="H3463">
        <f t="shared" ca="1" si="379"/>
        <v>0</v>
      </c>
      <c r="I3463">
        <f t="shared" ca="1" si="380"/>
        <v>0</v>
      </c>
      <c r="J3463">
        <f t="shared" ca="1" si="381"/>
        <v>9</v>
      </c>
      <c r="K3463" cm="1">
        <f t="array" aca="1" ref="K3463" ca="1">IF(G3463&gt;7,
        IF(G3463&gt;H3463, 1, IF(G3463&lt;H3463, 0, 2)),
        IF(       H3463&gt;7,
                     IF(G3463&gt;H3463, 1, IF(G3463&lt;H3463, 0, 2)),
                     IF(         G3463&lt;6,
                                   IF(            _xlfn.XLOOKUP(C3463,'deck &amp; rules'!$D$22:$M$22,_xlfn.XLOOKUP(H3463,'deck &amp; rules'!$C$23:$C$30,'deck &amp; rules'!$D$23:$M$30))="draw",
                                                     IF(I3463&gt;J3463,1,IF(I3463&lt;J3463,0,2)),
                                                     IF(I3463&gt;H3463,1,IF(I3463&lt;H3463,0,2))),
                                   IF(H3463&lt;7,
                                        IF(G3463&gt;J3463,1,IF(G3463&lt;J3463,0,2)),
                                        IF(G3463&gt;H3463,1,IF(G3463&lt;H3463,0,2))
                                        )
                          )
              )
        )</f>
        <v>0</v>
      </c>
      <c r="L3463">
        <f t="shared" ca="1" si="382"/>
        <v>-316</v>
      </c>
      <c r="M3463">
        <f t="shared" ca="1" si="383"/>
        <v>-412.20000000001113</v>
      </c>
      <c r="N3463">
        <f t="shared" ca="1" si="384"/>
        <v>-537</v>
      </c>
    </row>
    <row r="3464" spans="1:14" x14ac:dyDescent="0.25">
      <c r="A3464">
        <f ca="1"/>
        <v>0</v>
      </c>
      <c r="B3464">
        <f ca="1"/>
        <v>1</v>
      </c>
      <c r="C3464">
        <f ca="1"/>
        <v>0</v>
      </c>
      <c r="D3464">
        <f ca="1"/>
        <v>7</v>
      </c>
      <c r="E3464">
        <f ca="1"/>
        <v>8</v>
      </c>
      <c r="F3464">
        <f ca="1"/>
        <v>7</v>
      </c>
      <c r="G3464">
        <f t="shared" ca="1" si="378"/>
        <v>1</v>
      </c>
      <c r="H3464">
        <f t="shared" ca="1" si="379"/>
        <v>5</v>
      </c>
      <c r="I3464">
        <f t="shared" ca="1" si="380"/>
        <v>1</v>
      </c>
      <c r="J3464">
        <f t="shared" ca="1" si="381"/>
        <v>2</v>
      </c>
      <c r="K3464" cm="1">
        <f t="array" aca="1" ref="K3464" ca="1">IF(G3464&gt;7,
        IF(G3464&gt;H3464, 1, IF(G3464&lt;H3464, 0, 2)),
        IF(       H3464&gt;7,
                     IF(G3464&gt;H3464, 1, IF(G3464&lt;H3464, 0, 2)),
                     IF(         G3464&lt;6,
                                   IF(            _xlfn.XLOOKUP(C3464,'deck &amp; rules'!$D$22:$M$22,_xlfn.XLOOKUP(H3464,'deck &amp; rules'!$C$23:$C$30,'deck &amp; rules'!$D$23:$M$30))="draw",
                                                     IF(I3464&gt;J3464,1,IF(I3464&lt;J3464,0,2)),
                                                     IF(I3464&gt;H3464,1,IF(I3464&lt;H3464,0,2))),
                                   IF(H3464&lt;7,
                                        IF(G3464&gt;J3464,1,IF(G3464&lt;J3464,0,2)),
                                        IF(G3464&gt;H3464,1,IF(G3464&lt;H3464,0,2))
                                        )
                          )
              )
        )</f>
        <v>0</v>
      </c>
      <c r="L3464">
        <f t="shared" ca="1" si="382"/>
        <v>-317</v>
      </c>
      <c r="M3464">
        <f t="shared" ca="1" si="383"/>
        <v>-411.25000000001114</v>
      </c>
      <c r="N3464">
        <f t="shared" ca="1" si="384"/>
        <v>-538</v>
      </c>
    </row>
    <row r="3465" spans="1:14" x14ac:dyDescent="0.25">
      <c r="A3465">
        <f ca="1"/>
        <v>0</v>
      </c>
      <c r="B3465">
        <f ca="1"/>
        <v>2</v>
      </c>
      <c r="C3465">
        <f ca="1"/>
        <v>0</v>
      </c>
      <c r="D3465">
        <f ca="1"/>
        <v>0</v>
      </c>
      <c r="E3465">
        <f ca="1"/>
        <v>7</v>
      </c>
      <c r="F3465">
        <f ca="1"/>
        <v>7</v>
      </c>
      <c r="G3465">
        <f t="shared" ca="1" si="378"/>
        <v>2</v>
      </c>
      <c r="H3465">
        <f t="shared" ca="1" si="379"/>
        <v>7</v>
      </c>
      <c r="I3465">
        <f t="shared" ca="1" si="380"/>
        <v>2</v>
      </c>
      <c r="J3465">
        <f t="shared" ca="1" si="381"/>
        <v>4</v>
      </c>
      <c r="K3465" cm="1">
        <f t="array" aca="1" ref="K3465" ca="1">IF(G3465&gt;7,
        IF(G3465&gt;H3465, 1, IF(G3465&lt;H3465, 0, 2)),
        IF(       H3465&gt;7,
                     IF(G3465&gt;H3465, 1, IF(G3465&lt;H3465, 0, 2)),
                     IF(         G3465&lt;6,
                                   IF(            _xlfn.XLOOKUP(C3465,'deck &amp; rules'!$D$22:$M$22,_xlfn.XLOOKUP(H3465,'deck &amp; rules'!$C$23:$C$30,'deck &amp; rules'!$D$23:$M$30))="draw",
                                                     IF(I3465&gt;J3465,1,IF(I3465&lt;J3465,0,2)),
                                                     IF(I3465&gt;H3465,1,IF(I3465&lt;H3465,0,2))),
                                   IF(H3465&lt;7,
                                        IF(G3465&gt;J3465,1,IF(G3465&lt;J3465,0,2)),
                                        IF(G3465&gt;H3465,1,IF(G3465&lt;H3465,0,2))
                                        )
                          )
              )
        )</f>
        <v>0</v>
      </c>
      <c r="L3465">
        <f t="shared" ca="1" si="382"/>
        <v>-318</v>
      </c>
      <c r="M3465">
        <f t="shared" ca="1" si="383"/>
        <v>-410.30000000001115</v>
      </c>
      <c r="N3465">
        <f t="shared" ca="1" si="384"/>
        <v>-539</v>
      </c>
    </row>
    <row r="3466" spans="1:14" x14ac:dyDescent="0.25">
      <c r="A3466">
        <f ca="1"/>
        <v>3</v>
      </c>
      <c r="B3466">
        <f ca="1"/>
        <v>1</v>
      </c>
      <c r="C3466">
        <f ca="1"/>
        <v>2</v>
      </c>
      <c r="D3466">
        <f ca="1"/>
        <v>9</v>
      </c>
      <c r="E3466">
        <f ca="1"/>
        <v>0</v>
      </c>
      <c r="F3466">
        <f ca="1"/>
        <v>0</v>
      </c>
      <c r="G3466">
        <f t="shared" ca="1" si="378"/>
        <v>4</v>
      </c>
      <c r="H3466">
        <f t="shared" ca="1" si="379"/>
        <v>9</v>
      </c>
      <c r="I3466">
        <f t="shared" ca="1" si="380"/>
        <v>6</v>
      </c>
      <c r="J3466">
        <f t="shared" ca="1" si="381"/>
        <v>9</v>
      </c>
      <c r="K3466" cm="1">
        <f t="array" aca="1" ref="K3466" ca="1">IF(G3466&gt;7,
        IF(G3466&gt;H3466, 1, IF(G3466&lt;H3466, 0, 2)),
        IF(       H3466&gt;7,
                     IF(G3466&gt;H3466, 1, IF(G3466&lt;H3466, 0, 2)),
                     IF(         G3466&lt;6,
                                   IF(            _xlfn.XLOOKUP(C3466,'deck &amp; rules'!$D$22:$M$22,_xlfn.XLOOKUP(H3466,'deck &amp; rules'!$C$23:$C$30,'deck &amp; rules'!$D$23:$M$30))="draw",
                                                     IF(I3466&gt;J3466,1,IF(I3466&lt;J3466,0,2)),
                                                     IF(I3466&gt;H3466,1,IF(I3466&lt;H3466,0,2))),
                                   IF(H3466&lt;7,
                                        IF(G3466&gt;J3466,1,IF(G3466&lt;J3466,0,2)),
                                        IF(G3466&gt;H3466,1,IF(G3466&lt;H3466,0,2))
                                        )
                          )
              )
        )</f>
        <v>0</v>
      </c>
      <c r="L3466">
        <f t="shared" ca="1" si="382"/>
        <v>-319</v>
      </c>
      <c r="M3466">
        <f t="shared" ca="1" si="383"/>
        <v>-409.35000000001116</v>
      </c>
      <c r="N3466">
        <f t="shared" ca="1" si="384"/>
        <v>-540</v>
      </c>
    </row>
    <row r="3467" spans="1:14" x14ac:dyDescent="0.25">
      <c r="A3467">
        <f ca="1"/>
        <v>5</v>
      </c>
      <c r="B3467">
        <f ca="1"/>
        <v>6</v>
      </c>
      <c r="C3467">
        <f ca="1"/>
        <v>0</v>
      </c>
      <c r="D3467">
        <f ca="1"/>
        <v>4</v>
      </c>
      <c r="E3467">
        <f ca="1"/>
        <v>3</v>
      </c>
      <c r="F3467">
        <f ca="1"/>
        <v>5</v>
      </c>
      <c r="G3467">
        <f t="shared" ca="1" si="378"/>
        <v>1</v>
      </c>
      <c r="H3467">
        <f t="shared" ca="1" si="379"/>
        <v>7</v>
      </c>
      <c r="I3467">
        <f t="shared" ca="1" si="380"/>
        <v>1</v>
      </c>
      <c r="J3467">
        <f t="shared" ca="1" si="381"/>
        <v>2</v>
      </c>
      <c r="K3467" cm="1">
        <f t="array" aca="1" ref="K3467" ca="1">IF(G3467&gt;7,
        IF(G3467&gt;H3467, 1, IF(G3467&lt;H3467, 0, 2)),
        IF(       H3467&gt;7,
                     IF(G3467&gt;H3467, 1, IF(G3467&lt;H3467, 0, 2)),
                     IF(         G3467&lt;6,
                                   IF(            _xlfn.XLOOKUP(C3467,'deck &amp; rules'!$D$22:$M$22,_xlfn.XLOOKUP(H3467,'deck &amp; rules'!$C$23:$C$30,'deck &amp; rules'!$D$23:$M$30))="draw",
                                                     IF(I3467&gt;J3467,1,IF(I3467&lt;J3467,0,2)),
                                                     IF(I3467&gt;H3467,1,IF(I3467&lt;H3467,0,2))),
                                   IF(H3467&lt;7,
                                        IF(G3467&gt;J3467,1,IF(G3467&lt;J3467,0,2)),
                                        IF(G3467&gt;H3467,1,IF(G3467&lt;H3467,0,2))
                                        )
                          )
              )
        )</f>
        <v>0</v>
      </c>
      <c r="L3467">
        <f t="shared" ca="1" si="382"/>
        <v>-320</v>
      </c>
      <c r="M3467">
        <f t="shared" ca="1" si="383"/>
        <v>-408.40000000001118</v>
      </c>
      <c r="N3467">
        <f t="shared" ca="1" si="384"/>
        <v>-541</v>
      </c>
    </row>
    <row r="3468" spans="1:14" x14ac:dyDescent="0.25">
      <c r="A3468">
        <f ca="1"/>
        <v>9</v>
      </c>
      <c r="B3468">
        <f ca="1"/>
        <v>0</v>
      </c>
      <c r="C3468">
        <f ca="1"/>
        <v>0</v>
      </c>
      <c r="D3468">
        <f ca="1"/>
        <v>1</v>
      </c>
      <c r="E3468">
        <f ca="1"/>
        <v>3</v>
      </c>
      <c r="F3468">
        <f ca="1"/>
        <v>6</v>
      </c>
      <c r="G3468">
        <f t="shared" ca="1" si="378"/>
        <v>9</v>
      </c>
      <c r="H3468">
        <f t="shared" ca="1" si="379"/>
        <v>4</v>
      </c>
      <c r="I3468">
        <f t="shared" ca="1" si="380"/>
        <v>9</v>
      </c>
      <c r="J3468">
        <f t="shared" ca="1" si="381"/>
        <v>0</v>
      </c>
      <c r="K3468" cm="1">
        <f t="array" aca="1" ref="K3468" ca="1">IF(G3468&gt;7,
        IF(G3468&gt;H3468, 1, IF(G3468&lt;H3468, 0, 2)),
        IF(       H3468&gt;7,
                     IF(G3468&gt;H3468, 1, IF(G3468&lt;H3468, 0, 2)),
                     IF(         G3468&lt;6,
                                   IF(            _xlfn.XLOOKUP(C3468,'deck &amp; rules'!$D$22:$M$22,_xlfn.XLOOKUP(H3468,'deck &amp; rules'!$C$23:$C$30,'deck &amp; rules'!$D$23:$M$30))="draw",
                                                     IF(I3468&gt;J3468,1,IF(I3468&lt;J3468,0,2)),
                                                     IF(I3468&gt;H3468,1,IF(I3468&lt;H3468,0,2))),
                                   IF(H3468&lt;7,
                                        IF(G3468&gt;J3468,1,IF(G3468&lt;J3468,0,2)),
                                        IF(G3468&gt;H3468,1,IF(G3468&lt;H3468,0,2))
                                        )
                          )
              )
        )</f>
        <v>1</v>
      </c>
      <c r="L3468">
        <f t="shared" ca="1" si="382"/>
        <v>-319</v>
      </c>
      <c r="M3468">
        <f t="shared" ca="1" si="383"/>
        <v>-409.40000000001118</v>
      </c>
      <c r="N3468">
        <f t="shared" ca="1" si="384"/>
        <v>-542</v>
      </c>
    </row>
    <row r="3469" spans="1:14" x14ac:dyDescent="0.25">
      <c r="A3469">
        <f ca="1"/>
        <v>8</v>
      </c>
      <c r="B3469">
        <f ca="1"/>
        <v>0</v>
      </c>
      <c r="C3469">
        <f ca="1"/>
        <v>5</v>
      </c>
      <c r="D3469">
        <f ca="1"/>
        <v>0</v>
      </c>
      <c r="E3469">
        <f ca="1"/>
        <v>1</v>
      </c>
      <c r="F3469">
        <f ca="1"/>
        <v>2</v>
      </c>
      <c r="G3469">
        <f t="shared" ca="1" si="378"/>
        <v>8</v>
      </c>
      <c r="H3469">
        <f t="shared" ca="1" si="379"/>
        <v>1</v>
      </c>
      <c r="I3469">
        <f t="shared" ca="1" si="380"/>
        <v>3</v>
      </c>
      <c r="J3469">
        <f t="shared" ca="1" si="381"/>
        <v>3</v>
      </c>
      <c r="K3469" cm="1">
        <f t="array" aca="1" ref="K3469" ca="1">IF(G3469&gt;7,
        IF(G3469&gt;H3469, 1, IF(G3469&lt;H3469, 0, 2)),
        IF(       H3469&gt;7,
                     IF(G3469&gt;H3469, 1, IF(G3469&lt;H3469, 0, 2)),
                     IF(         G3469&lt;6,
                                   IF(            _xlfn.XLOOKUP(C3469,'deck &amp; rules'!$D$22:$M$22,_xlfn.XLOOKUP(H3469,'deck &amp; rules'!$C$23:$C$30,'deck &amp; rules'!$D$23:$M$30))="draw",
                                                     IF(I3469&gt;J3469,1,IF(I3469&lt;J3469,0,2)),
                                                     IF(I3469&gt;H3469,1,IF(I3469&lt;H3469,0,2))),
                                   IF(H3469&lt;7,
                                        IF(G3469&gt;J3469,1,IF(G3469&lt;J3469,0,2)),
                                        IF(G3469&gt;H3469,1,IF(G3469&lt;H3469,0,2))
                                        )
                          )
              )
        )</f>
        <v>1</v>
      </c>
      <c r="L3469">
        <f t="shared" ca="1" si="382"/>
        <v>-318</v>
      </c>
      <c r="M3469">
        <f t="shared" ca="1" si="383"/>
        <v>-410.40000000001118</v>
      </c>
      <c r="N3469">
        <f t="shared" ca="1" si="384"/>
        <v>-543</v>
      </c>
    </row>
    <row r="3470" spans="1:14" x14ac:dyDescent="0.25">
      <c r="A3470">
        <f ca="1"/>
        <v>0</v>
      </c>
      <c r="B3470">
        <f ca="1"/>
        <v>0</v>
      </c>
      <c r="C3470">
        <f ca="1"/>
        <v>0</v>
      </c>
      <c r="D3470">
        <f ca="1"/>
        <v>8</v>
      </c>
      <c r="E3470">
        <f ca="1"/>
        <v>2</v>
      </c>
      <c r="F3470">
        <f ca="1"/>
        <v>0</v>
      </c>
      <c r="G3470">
        <f t="shared" ca="1" si="378"/>
        <v>0</v>
      </c>
      <c r="H3470">
        <f t="shared" ca="1" si="379"/>
        <v>0</v>
      </c>
      <c r="I3470">
        <f t="shared" ca="1" si="380"/>
        <v>0</v>
      </c>
      <c r="J3470">
        <f t="shared" ca="1" si="381"/>
        <v>0</v>
      </c>
      <c r="K3470" cm="1">
        <f t="array" aca="1" ref="K3470" ca="1">IF(G3470&gt;7,
        IF(G3470&gt;H3470, 1, IF(G3470&lt;H3470, 0, 2)),
        IF(       H3470&gt;7,
                     IF(G3470&gt;H3470, 1, IF(G3470&lt;H3470, 0, 2)),
                     IF(         G3470&lt;6,
                                   IF(            _xlfn.XLOOKUP(C3470,'deck &amp; rules'!$D$22:$M$22,_xlfn.XLOOKUP(H3470,'deck &amp; rules'!$C$23:$C$30,'deck &amp; rules'!$D$23:$M$30))="draw",
                                                     IF(I3470&gt;J3470,1,IF(I3470&lt;J3470,0,2)),
                                                     IF(I3470&gt;H3470,1,IF(I3470&lt;H3470,0,2))),
                                   IF(H3470&lt;7,
                                        IF(G3470&gt;J3470,1,IF(G3470&lt;J3470,0,2)),
                                        IF(G3470&gt;H3470,1,IF(G3470&lt;H3470,0,2))
                                        )
                          )
              )
        )</f>
        <v>2</v>
      </c>
      <c r="L3470">
        <f t="shared" ca="1" si="382"/>
        <v>-319</v>
      </c>
      <c r="M3470">
        <f t="shared" ca="1" si="383"/>
        <v>-411.40000000001118</v>
      </c>
      <c r="N3470">
        <f t="shared" ca="1" si="384"/>
        <v>-535</v>
      </c>
    </row>
    <row r="3471" spans="1:14" x14ac:dyDescent="0.25">
      <c r="A3471">
        <f ca="1"/>
        <v>6</v>
      </c>
      <c r="B3471">
        <f ca="1"/>
        <v>8</v>
      </c>
      <c r="C3471">
        <f ca="1"/>
        <v>0</v>
      </c>
      <c r="D3471">
        <f ca="1"/>
        <v>3</v>
      </c>
      <c r="E3471">
        <f ca="1"/>
        <v>2</v>
      </c>
      <c r="F3471">
        <f ca="1"/>
        <v>5</v>
      </c>
      <c r="G3471">
        <f t="shared" ca="1" si="378"/>
        <v>4</v>
      </c>
      <c r="H3471">
        <f t="shared" ca="1" si="379"/>
        <v>5</v>
      </c>
      <c r="I3471">
        <f t="shared" ca="1" si="380"/>
        <v>4</v>
      </c>
      <c r="J3471">
        <f t="shared" ca="1" si="381"/>
        <v>0</v>
      </c>
      <c r="K3471" cm="1">
        <f t="array" aca="1" ref="K3471" ca="1">IF(G3471&gt;7,
        IF(G3471&gt;H3471, 1, IF(G3471&lt;H3471, 0, 2)),
        IF(       H3471&gt;7,
                     IF(G3471&gt;H3471, 1, IF(G3471&lt;H3471, 0, 2)),
                     IF(         G3471&lt;6,
                                   IF(            _xlfn.XLOOKUP(C3471,'deck &amp; rules'!$D$22:$M$22,_xlfn.XLOOKUP(H3471,'deck &amp; rules'!$C$23:$C$30,'deck &amp; rules'!$D$23:$M$30))="draw",
                                                     IF(I3471&gt;J3471,1,IF(I3471&lt;J3471,0,2)),
                                                     IF(I3471&gt;H3471,1,IF(I3471&lt;H3471,0,2))),
                                   IF(H3471&lt;7,
                                        IF(G3471&gt;J3471,1,IF(G3471&lt;J3471,0,2)),
                                        IF(G3471&gt;H3471,1,IF(G3471&lt;H3471,0,2))
                                        )
                          )
              )
        )</f>
        <v>0</v>
      </c>
      <c r="L3471">
        <f t="shared" ca="1" si="382"/>
        <v>-320</v>
      </c>
      <c r="M3471">
        <f t="shared" ca="1" si="383"/>
        <v>-410.45000000001119</v>
      </c>
      <c r="N3471">
        <f t="shared" ca="1" si="384"/>
        <v>-536</v>
      </c>
    </row>
    <row r="3472" spans="1:14" x14ac:dyDescent="0.25">
      <c r="A3472">
        <f ca="1"/>
        <v>0</v>
      </c>
      <c r="B3472">
        <f ca="1"/>
        <v>1</v>
      </c>
      <c r="C3472">
        <f ca="1"/>
        <v>4</v>
      </c>
      <c r="D3472">
        <f ca="1"/>
        <v>2</v>
      </c>
      <c r="E3472">
        <f ca="1"/>
        <v>0</v>
      </c>
      <c r="F3472">
        <f ca="1"/>
        <v>0</v>
      </c>
      <c r="G3472">
        <f t="shared" ca="1" si="378"/>
        <v>1</v>
      </c>
      <c r="H3472">
        <f t="shared" ca="1" si="379"/>
        <v>2</v>
      </c>
      <c r="I3472">
        <f t="shared" ca="1" si="380"/>
        <v>5</v>
      </c>
      <c r="J3472">
        <f t="shared" ca="1" si="381"/>
        <v>2</v>
      </c>
      <c r="K3472" cm="1">
        <f t="array" aca="1" ref="K3472" ca="1">IF(G3472&gt;7,
        IF(G3472&gt;H3472, 1, IF(G3472&lt;H3472, 0, 2)),
        IF(       H3472&gt;7,
                     IF(G3472&gt;H3472, 1, IF(G3472&lt;H3472, 0, 2)),
                     IF(         G3472&lt;6,
                                   IF(            _xlfn.XLOOKUP(C3472,'deck &amp; rules'!$D$22:$M$22,_xlfn.XLOOKUP(H3472,'deck &amp; rules'!$C$23:$C$30,'deck &amp; rules'!$D$23:$M$30))="draw",
                                                     IF(I3472&gt;J3472,1,IF(I3472&lt;J3472,0,2)),
                                                     IF(I3472&gt;H3472,1,IF(I3472&lt;H3472,0,2))),
                                   IF(H3472&lt;7,
                                        IF(G3472&gt;J3472,1,IF(G3472&lt;J3472,0,2)),
                                        IF(G3472&gt;H3472,1,IF(G3472&lt;H3472,0,2))
                                        )
                          )
              )
        )</f>
        <v>1</v>
      </c>
      <c r="L3472">
        <f t="shared" ca="1" si="382"/>
        <v>-319</v>
      </c>
      <c r="M3472">
        <f t="shared" ca="1" si="383"/>
        <v>-411.45000000001119</v>
      </c>
      <c r="N3472">
        <f t="shared" ca="1" si="384"/>
        <v>-537</v>
      </c>
    </row>
    <row r="3473" spans="1:14" x14ac:dyDescent="0.25">
      <c r="A3473">
        <f ca="1"/>
        <v>0</v>
      </c>
      <c r="B3473">
        <f ca="1"/>
        <v>6</v>
      </c>
      <c r="C3473">
        <f ca="1"/>
        <v>2</v>
      </c>
      <c r="D3473">
        <f ca="1"/>
        <v>8</v>
      </c>
      <c r="E3473">
        <f ca="1"/>
        <v>9</v>
      </c>
      <c r="F3473">
        <f ca="1"/>
        <v>4</v>
      </c>
      <c r="G3473">
        <f t="shared" ca="1" si="378"/>
        <v>6</v>
      </c>
      <c r="H3473">
        <f t="shared" ca="1" si="379"/>
        <v>7</v>
      </c>
      <c r="I3473">
        <f t="shared" ca="1" si="380"/>
        <v>8</v>
      </c>
      <c r="J3473">
        <f t="shared" ca="1" si="381"/>
        <v>1</v>
      </c>
      <c r="K3473" cm="1">
        <f t="array" aca="1" ref="K3473" ca="1">IF(G3473&gt;7,
        IF(G3473&gt;H3473, 1, IF(G3473&lt;H3473, 0, 2)),
        IF(       H3473&gt;7,
                     IF(G3473&gt;H3473, 1, IF(G3473&lt;H3473, 0, 2)),
                     IF(         G3473&lt;6,
                                   IF(            _xlfn.XLOOKUP(C3473,'deck &amp; rules'!$D$22:$M$22,_xlfn.XLOOKUP(H3473,'deck &amp; rules'!$C$23:$C$30,'deck &amp; rules'!$D$23:$M$30))="draw",
                                                     IF(I3473&gt;J3473,1,IF(I3473&lt;J3473,0,2)),
                                                     IF(I3473&gt;H3473,1,IF(I3473&lt;H3473,0,2))),
                                   IF(H3473&lt;7,
                                        IF(G3473&gt;J3473,1,IF(G3473&lt;J3473,0,2)),
                                        IF(G3473&gt;H3473,1,IF(G3473&lt;H3473,0,2))
                                        )
                          )
              )
        )</f>
        <v>0</v>
      </c>
      <c r="L3473">
        <f t="shared" ca="1" si="382"/>
        <v>-320</v>
      </c>
      <c r="M3473">
        <f t="shared" ca="1" si="383"/>
        <v>-410.5000000000112</v>
      </c>
      <c r="N3473">
        <f t="shared" ca="1" si="384"/>
        <v>-538</v>
      </c>
    </row>
    <row r="3474" spans="1:14" x14ac:dyDescent="0.25">
      <c r="A3474">
        <f ca="1"/>
        <v>8</v>
      </c>
      <c r="B3474">
        <f ca="1"/>
        <v>6</v>
      </c>
      <c r="C3474">
        <f ca="1"/>
        <v>0</v>
      </c>
      <c r="D3474">
        <f ca="1"/>
        <v>0</v>
      </c>
      <c r="E3474">
        <f ca="1"/>
        <v>5</v>
      </c>
      <c r="F3474">
        <f ca="1"/>
        <v>2</v>
      </c>
      <c r="G3474">
        <f t="shared" ca="1" si="378"/>
        <v>4</v>
      </c>
      <c r="H3474">
        <f t="shared" ca="1" si="379"/>
        <v>5</v>
      </c>
      <c r="I3474">
        <f t="shared" ca="1" si="380"/>
        <v>4</v>
      </c>
      <c r="J3474">
        <f t="shared" ca="1" si="381"/>
        <v>7</v>
      </c>
      <c r="K3474" cm="1">
        <f t="array" aca="1" ref="K3474" ca="1">IF(G3474&gt;7,
        IF(G3474&gt;H3474, 1, IF(G3474&lt;H3474, 0, 2)),
        IF(       H3474&gt;7,
                     IF(G3474&gt;H3474, 1, IF(G3474&lt;H3474, 0, 2)),
                     IF(         G3474&lt;6,
                                   IF(            _xlfn.XLOOKUP(C3474,'deck &amp; rules'!$D$22:$M$22,_xlfn.XLOOKUP(H3474,'deck &amp; rules'!$C$23:$C$30,'deck &amp; rules'!$D$23:$M$30))="draw",
                                                     IF(I3474&gt;J3474,1,IF(I3474&lt;J3474,0,2)),
                                                     IF(I3474&gt;H3474,1,IF(I3474&lt;H3474,0,2))),
                                   IF(H3474&lt;7,
                                        IF(G3474&gt;J3474,1,IF(G3474&lt;J3474,0,2)),
                                        IF(G3474&gt;H3474,1,IF(G3474&lt;H3474,0,2))
                                        )
                          )
              )
        )</f>
        <v>0</v>
      </c>
      <c r="L3474">
        <f t="shared" ca="1" si="382"/>
        <v>-321</v>
      </c>
      <c r="M3474">
        <f t="shared" ca="1" si="383"/>
        <v>-409.55000000001121</v>
      </c>
      <c r="N3474">
        <f t="shared" ca="1" si="384"/>
        <v>-539</v>
      </c>
    </row>
    <row r="3475" spans="1:14" x14ac:dyDescent="0.25">
      <c r="A3475">
        <f ca="1"/>
        <v>6</v>
      </c>
      <c r="B3475">
        <f ca="1"/>
        <v>1</v>
      </c>
      <c r="C3475">
        <f ca="1"/>
        <v>5</v>
      </c>
      <c r="D3475">
        <f ca="1"/>
        <v>8</v>
      </c>
      <c r="E3475">
        <f ca="1"/>
        <v>3</v>
      </c>
      <c r="F3475">
        <f ca="1"/>
        <v>6</v>
      </c>
      <c r="G3475">
        <f t="shared" ca="1" si="378"/>
        <v>7</v>
      </c>
      <c r="H3475">
        <f t="shared" ca="1" si="379"/>
        <v>1</v>
      </c>
      <c r="I3475">
        <f t="shared" ca="1" si="380"/>
        <v>2</v>
      </c>
      <c r="J3475">
        <f t="shared" ca="1" si="381"/>
        <v>7</v>
      </c>
      <c r="K3475" cm="1">
        <f t="array" aca="1" ref="K3475" ca="1">IF(G3475&gt;7,
        IF(G3475&gt;H3475, 1, IF(G3475&lt;H3475, 0, 2)),
        IF(       H3475&gt;7,
                     IF(G3475&gt;H3475, 1, IF(G3475&lt;H3475, 0, 2)),
                     IF(         G3475&lt;6,
                                   IF(            _xlfn.XLOOKUP(C3475,'deck &amp; rules'!$D$22:$M$22,_xlfn.XLOOKUP(H3475,'deck &amp; rules'!$C$23:$C$30,'deck &amp; rules'!$D$23:$M$30))="draw",
                                                     IF(I3475&gt;J3475,1,IF(I3475&lt;J3475,0,2)),
                                                     IF(I3475&gt;H3475,1,IF(I3475&lt;H3475,0,2))),
                                   IF(H3475&lt;7,
                                        IF(G3475&gt;J3475,1,IF(G3475&lt;J3475,0,2)),
                                        IF(G3475&gt;H3475,1,IF(G3475&lt;H3475,0,2))
                                        )
                          )
              )
        )</f>
        <v>2</v>
      </c>
      <c r="L3475">
        <f t="shared" ca="1" si="382"/>
        <v>-322</v>
      </c>
      <c r="M3475">
        <f t="shared" ca="1" si="383"/>
        <v>-410.55000000001121</v>
      </c>
      <c r="N3475">
        <f t="shared" ca="1" si="384"/>
        <v>-531</v>
      </c>
    </row>
    <row r="3476" spans="1:14" x14ac:dyDescent="0.25">
      <c r="A3476">
        <f ca="1"/>
        <v>3</v>
      </c>
      <c r="B3476">
        <f ca="1"/>
        <v>5</v>
      </c>
      <c r="C3476">
        <f ca="1"/>
        <v>0</v>
      </c>
      <c r="D3476">
        <f ca="1"/>
        <v>0</v>
      </c>
      <c r="E3476">
        <f ca="1"/>
        <v>0</v>
      </c>
      <c r="F3476">
        <f ca="1"/>
        <v>0</v>
      </c>
      <c r="G3476">
        <f t="shared" ca="1" si="378"/>
        <v>8</v>
      </c>
      <c r="H3476">
        <f t="shared" ca="1" si="379"/>
        <v>0</v>
      </c>
      <c r="I3476">
        <f t="shared" ca="1" si="380"/>
        <v>8</v>
      </c>
      <c r="J3476">
        <f t="shared" ca="1" si="381"/>
        <v>0</v>
      </c>
      <c r="K3476" cm="1">
        <f t="array" aca="1" ref="K3476" ca="1">IF(G3476&gt;7,
        IF(G3476&gt;H3476, 1, IF(G3476&lt;H3476, 0, 2)),
        IF(       H3476&gt;7,
                     IF(G3476&gt;H3476, 1, IF(G3476&lt;H3476, 0, 2)),
                     IF(         G3476&lt;6,
                                   IF(            _xlfn.XLOOKUP(C3476,'deck &amp; rules'!$D$22:$M$22,_xlfn.XLOOKUP(H3476,'deck &amp; rules'!$C$23:$C$30,'deck &amp; rules'!$D$23:$M$30))="draw",
                                                     IF(I3476&gt;J3476,1,IF(I3476&lt;J3476,0,2)),
                                                     IF(I3476&gt;H3476,1,IF(I3476&lt;H3476,0,2))),
                                   IF(H3476&lt;7,
                                        IF(G3476&gt;J3476,1,IF(G3476&lt;J3476,0,2)),
                                        IF(G3476&gt;H3476,1,IF(G3476&lt;H3476,0,2))
                                        )
                          )
              )
        )</f>
        <v>1</v>
      </c>
      <c r="L3476">
        <f t="shared" ca="1" si="382"/>
        <v>-321</v>
      </c>
      <c r="M3476">
        <f t="shared" ca="1" si="383"/>
        <v>-411.55000000001121</v>
      </c>
      <c r="N3476">
        <f t="shared" ca="1" si="384"/>
        <v>-532</v>
      </c>
    </row>
    <row r="3477" spans="1:14" x14ac:dyDescent="0.25">
      <c r="A3477">
        <f ca="1"/>
        <v>6</v>
      </c>
      <c r="B3477">
        <f ca="1"/>
        <v>0</v>
      </c>
      <c r="C3477">
        <f ca="1"/>
        <v>8</v>
      </c>
      <c r="D3477">
        <f ca="1"/>
        <v>3</v>
      </c>
      <c r="E3477">
        <f ca="1"/>
        <v>2</v>
      </c>
      <c r="F3477">
        <f ca="1"/>
        <v>7</v>
      </c>
      <c r="G3477">
        <f t="shared" ca="1" si="378"/>
        <v>6</v>
      </c>
      <c r="H3477">
        <f t="shared" ca="1" si="379"/>
        <v>5</v>
      </c>
      <c r="I3477">
        <f t="shared" ca="1" si="380"/>
        <v>4</v>
      </c>
      <c r="J3477">
        <f t="shared" ca="1" si="381"/>
        <v>2</v>
      </c>
      <c r="K3477" cm="1">
        <f t="array" aca="1" ref="K3477" ca="1">IF(G3477&gt;7,
        IF(G3477&gt;H3477, 1, IF(G3477&lt;H3477, 0, 2)),
        IF(       H3477&gt;7,
                     IF(G3477&gt;H3477, 1, IF(G3477&lt;H3477, 0, 2)),
                     IF(         G3477&lt;6,
                                   IF(            _xlfn.XLOOKUP(C3477,'deck &amp; rules'!$D$22:$M$22,_xlfn.XLOOKUP(H3477,'deck &amp; rules'!$C$23:$C$30,'deck &amp; rules'!$D$23:$M$30))="draw",
                                                     IF(I3477&gt;J3477,1,IF(I3477&lt;J3477,0,2)),
                                                     IF(I3477&gt;H3477,1,IF(I3477&lt;H3477,0,2))),
                                   IF(H3477&lt;7,
                                        IF(G3477&gt;J3477,1,IF(G3477&lt;J3477,0,2)),
                                        IF(G3477&gt;H3477,1,IF(G3477&lt;H3477,0,2))
                                        )
                          )
              )
        )</f>
        <v>1</v>
      </c>
      <c r="L3477">
        <f t="shared" ca="1" si="382"/>
        <v>-320</v>
      </c>
      <c r="M3477">
        <f t="shared" ca="1" si="383"/>
        <v>-412.55000000001121</v>
      </c>
      <c r="N3477">
        <f t="shared" ca="1" si="384"/>
        <v>-533</v>
      </c>
    </row>
    <row r="3478" spans="1:14" x14ac:dyDescent="0.25">
      <c r="A3478">
        <f ca="1"/>
        <v>4</v>
      </c>
      <c r="B3478">
        <f ca="1"/>
        <v>1</v>
      </c>
      <c r="C3478">
        <f ca="1"/>
        <v>0</v>
      </c>
      <c r="D3478">
        <f ca="1"/>
        <v>0</v>
      </c>
      <c r="E3478">
        <f ca="1"/>
        <v>3</v>
      </c>
      <c r="F3478">
        <f ca="1"/>
        <v>9</v>
      </c>
      <c r="G3478">
        <f t="shared" ca="1" si="378"/>
        <v>5</v>
      </c>
      <c r="H3478">
        <f t="shared" ca="1" si="379"/>
        <v>3</v>
      </c>
      <c r="I3478">
        <f t="shared" ca="1" si="380"/>
        <v>5</v>
      </c>
      <c r="J3478">
        <f t="shared" ca="1" si="381"/>
        <v>2</v>
      </c>
      <c r="K3478" cm="1">
        <f t="array" aca="1" ref="K3478" ca="1">IF(G3478&gt;7,
        IF(G3478&gt;H3478, 1, IF(G3478&lt;H3478, 0, 2)),
        IF(       H3478&gt;7,
                     IF(G3478&gt;H3478, 1, IF(G3478&lt;H3478, 0, 2)),
                     IF(         G3478&lt;6,
                                   IF(            _xlfn.XLOOKUP(C3478,'deck &amp; rules'!$D$22:$M$22,_xlfn.XLOOKUP(H3478,'deck &amp; rules'!$C$23:$C$30,'deck &amp; rules'!$D$23:$M$30))="draw",
                                                     IF(I3478&gt;J3478,1,IF(I3478&lt;J3478,0,2)),
                                                     IF(I3478&gt;H3478,1,IF(I3478&lt;H3478,0,2))),
                                   IF(H3478&lt;7,
                                        IF(G3478&gt;J3478,1,IF(G3478&lt;J3478,0,2)),
                                        IF(G3478&gt;H3478,1,IF(G3478&lt;H3478,0,2))
                                        )
                          )
              )
        )</f>
        <v>1</v>
      </c>
      <c r="L3478">
        <f t="shared" ca="1" si="382"/>
        <v>-319</v>
      </c>
      <c r="M3478">
        <f t="shared" ca="1" si="383"/>
        <v>-413.55000000001121</v>
      </c>
      <c r="N3478">
        <f t="shared" ca="1" si="384"/>
        <v>-534</v>
      </c>
    </row>
    <row r="3479" spans="1:14" x14ac:dyDescent="0.25">
      <c r="A3479">
        <f ca="1"/>
        <v>0</v>
      </c>
      <c r="B3479">
        <f ca="1"/>
        <v>3</v>
      </c>
      <c r="C3479">
        <f ca="1"/>
        <v>0</v>
      </c>
      <c r="D3479">
        <f ca="1"/>
        <v>9</v>
      </c>
      <c r="E3479">
        <f ca="1"/>
        <v>7</v>
      </c>
      <c r="F3479">
        <f ca="1"/>
        <v>0</v>
      </c>
      <c r="G3479">
        <f t="shared" ca="1" si="378"/>
        <v>3</v>
      </c>
      <c r="H3479">
        <f t="shared" ca="1" si="379"/>
        <v>6</v>
      </c>
      <c r="I3479">
        <f t="shared" ca="1" si="380"/>
        <v>3</v>
      </c>
      <c r="J3479">
        <f t="shared" ca="1" si="381"/>
        <v>6</v>
      </c>
      <c r="K3479" cm="1">
        <f t="array" aca="1" ref="K3479" ca="1">IF(G3479&gt;7,
        IF(G3479&gt;H3479, 1, IF(G3479&lt;H3479, 0, 2)),
        IF(       H3479&gt;7,
                     IF(G3479&gt;H3479, 1, IF(G3479&lt;H3479, 0, 2)),
                     IF(         G3479&lt;6,
                                   IF(            _xlfn.XLOOKUP(C3479,'deck &amp; rules'!$D$22:$M$22,_xlfn.XLOOKUP(H3479,'deck &amp; rules'!$C$23:$C$30,'deck &amp; rules'!$D$23:$M$30))="draw",
                                                     IF(I3479&gt;J3479,1,IF(I3479&lt;J3479,0,2)),
                                                     IF(I3479&gt;H3479,1,IF(I3479&lt;H3479,0,2))),
                                   IF(H3479&lt;7,
                                        IF(G3479&gt;J3479,1,IF(G3479&lt;J3479,0,2)),
                                        IF(G3479&gt;H3479,1,IF(G3479&lt;H3479,0,2))
                                        )
                          )
              )
        )</f>
        <v>0</v>
      </c>
      <c r="L3479">
        <f t="shared" ca="1" si="382"/>
        <v>-320</v>
      </c>
      <c r="M3479">
        <f t="shared" ca="1" si="383"/>
        <v>-412.60000000001122</v>
      </c>
      <c r="N3479">
        <f t="shared" ca="1" si="384"/>
        <v>-535</v>
      </c>
    </row>
    <row r="3480" spans="1:14" x14ac:dyDescent="0.25">
      <c r="A3480">
        <f ca="1"/>
        <v>2</v>
      </c>
      <c r="B3480">
        <f ca="1"/>
        <v>0</v>
      </c>
      <c r="C3480">
        <f ca="1"/>
        <v>4</v>
      </c>
      <c r="D3480">
        <f ca="1"/>
        <v>0</v>
      </c>
      <c r="E3480">
        <f ca="1"/>
        <v>0</v>
      </c>
      <c r="F3480">
        <f ca="1"/>
        <v>0</v>
      </c>
      <c r="G3480">
        <f t="shared" ca="1" si="378"/>
        <v>2</v>
      </c>
      <c r="H3480">
        <f t="shared" ca="1" si="379"/>
        <v>0</v>
      </c>
      <c r="I3480">
        <f t="shared" ca="1" si="380"/>
        <v>6</v>
      </c>
      <c r="J3480">
        <f t="shared" ca="1" si="381"/>
        <v>0</v>
      </c>
      <c r="K3480" cm="1">
        <f t="array" aca="1" ref="K3480" ca="1">IF(G3480&gt;7,
        IF(G3480&gt;H3480, 1, IF(G3480&lt;H3480, 0, 2)),
        IF(       H3480&gt;7,
                     IF(G3480&gt;H3480, 1, IF(G3480&lt;H3480, 0, 2)),
                     IF(         G3480&lt;6,
                                   IF(            _xlfn.XLOOKUP(C3480,'deck &amp; rules'!$D$22:$M$22,_xlfn.XLOOKUP(H3480,'deck &amp; rules'!$C$23:$C$30,'deck &amp; rules'!$D$23:$M$30))="draw",
                                                     IF(I3480&gt;J3480,1,IF(I3480&lt;J3480,0,2)),
                                                     IF(I3480&gt;H3480,1,IF(I3480&lt;H3480,0,2))),
                                   IF(H3480&lt;7,
                                        IF(G3480&gt;J3480,1,IF(G3480&lt;J3480,0,2)),
                                        IF(G3480&gt;H3480,1,IF(G3480&lt;H3480,0,2))
                                        )
                          )
              )
        )</f>
        <v>1</v>
      </c>
      <c r="L3480">
        <f t="shared" ca="1" si="382"/>
        <v>-319</v>
      </c>
      <c r="M3480">
        <f t="shared" ca="1" si="383"/>
        <v>-413.60000000001122</v>
      </c>
      <c r="N3480">
        <f t="shared" ca="1" si="384"/>
        <v>-536</v>
      </c>
    </row>
    <row r="3481" spans="1:14" x14ac:dyDescent="0.25">
      <c r="A3481">
        <f ca="1"/>
        <v>9</v>
      </c>
      <c r="B3481">
        <f ca="1"/>
        <v>6</v>
      </c>
      <c r="C3481">
        <f ca="1"/>
        <v>3</v>
      </c>
      <c r="D3481">
        <f ca="1"/>
        <v>9</v>
      </c>
      <c r="E3481">
        <f ca="1"/>
        <v>7</v>
      </c>
      <c r="F3481">
        <f ca="1"/>
        <v>0</v>
      </c>
      <c r="G3481">
        <f t="shared" ca="1" si="378"/>
        <v>5</v>
      </c>
      <c r="H3481">
        <f t="shared" ca="1" si="379"/>
        <v>6</v>
      </c>
      <c r="I3481">
        <f t="shared" ca="1" si="380"/>
        <v>8</v>
      </c>
      <c r="J3481">
        <f t="shared" ca="1" si="381"/>
        <v>6</v>
      </c>
      <c r="K3481" cm="1">
        <f t="array" aca="1" ref="K3481" ca="1">IF(G3481&gt;7,
        IF(G3481&gt;H3481, 1, IF(G3481&lt;H3481, 0, 2)),
        IF(       H3481&gt;7,
                     IF(G3481&gt;H3481, 1, IF(G3481&lt;H3481, 0, 2)),
                     IF(         G3481&lt;6,
                                   IF(            _xlfn.XLOOKUP(C3481,'deck &amp; rules'!$D$22:$M$22,_xlfn.XLOOKUP(H3481,'deck &amp; rules'!$C$23:$C$30,'deck &amp; rules'!$D$23:$M$30))="draw",
                                                     IF(I3481&gt;J3481,1,IF(I3481&lt;J3481,0,2)),
                                                     IF(I3481&gt;H3481,1,IF(I3481&lt;H3481,0,2))),
                                   IF(H3481&lt;7,
                                        IF(G3481&gt;J3481,1,IF(G3481&lt;J3481,0,2)),
                                        IF(G3481&gt;H3481,1,IF(G3481&lt;H3481,0,2))
                                        )
                          )
              )
        )</f>
        <v>1</v>
      </c>
      <c r="L3481">
        <f t="shared" ca="1" si="382"/>
        <v>-318</v>
      </c>
      <c r="M3481">
        <f t="shared" ca="1" si="383"/>
        <v>-414.60000000001122</v>
      </c>
      <c r="N3481">
        <f t="shared" ca="1" si="384"/>
        <v>-537</v>
      </c>
    </row>
    <row r="3482" spans="1:14" x14ac:dyDescent="0.25">
      <c r="A3482">
        <f ca="1"/>
        <v>3</v>
      </c>
      <c r="B3482">
        <f ca="1"/>
        <v>0</v>
      </c>
      <c r="C3482">
        <f ca="1"/>
        <v>5</v>
      </c>
      <c r="D3482">
        <f ca="1"/>
        <v>1</v>
      </c>
      <c r="E3482">
        <f ca="1"/>
        <v>2</v>
      </c>
      <c r="F3482">
        <f ca="1"/>
        <v>1</v>
      </c>
      <c r="G3482">
        <f t="shared" ca="1" si="378"/>
        <v>3</v>
      </c>
      <c r="H3482">
        <f t="shared" ca="1" si="379"/>
        <v>3</v>
      </c>
      <c r="I3482">
        <f t="shared" ca="1" si="380"/>
        <v>8</v>
      </c>
      <c r="J3482">
        <f t="shared" ca="1" si="381"/>
        <v>4</v>
      </c>
      <c r="K3482" cm="1">
        <f t="array" aca="1" ref="K3482" ca="1">IF(G3482&gt;7,
        IF(G3482&gt;H3482, 1, IF(G3482&lt;H3482, 0, 2)),
        IF(       H3482&gt;7,
                     IF(G3482&gt;H3482, 1, IF(G3482&lt;H3482, 0, 2)),
                     IF(         G3482&lt;6,
                                   IF(            _xlfn.XLOOKUP(C3482,'deck &amp; rules'!$D$22:$M$22,_xlfn.XLOOKUP(H3482,'deck &amp; rules'!$C$23:$C$30,'deck &amp; rules'!$D$23:$M$30))="draw",
                                                     IF(I3482&gt;J3482,1,IF(I3482&lt;J3482,0,2)),
                                                     IF(I3482&gt;H3482,1,IF(I3482&lt;H3482,0,2))),
                                   IF(H3482&lt;7,
                                        IF(G3482&gt;J3482,1,IF(G3482&lt;J3482,0,2)),
                                        IF(G3482&gt;H3482,1,IF(G3482&lt;H3482,0,2))
                                        )
                          )
              )
        )</f>
        <v>1</v>
      </c>
      <c r="L3482">
        <f t="shared" ca="1" si="382"/>
        <v>-317</v>
      </c>
      <c r="M3482">
        <f t="shared" ca="1" si="383"/>
        <v>-415.60000000001122</v>
      </c>
      <c r="N3482">
        <f t="shared" ca="1" si="384"/>
        <v>-538</v>
      </c>
    </row>
    <row r="3483" spans="1:14" x14ac:dyDescent="0.25">
      <c r="A3483">
        <f ca="1"/>
        <v>0</v>
      </c>
      <c r="B3483">
        <f ca="1"/>
        <v>0</v>
      </c>
      <c r="C3483">
        <f ca="1"/>
        <v>1</v>
      </c>
      <c r="D3483">
        <f ca="1"/>
        <v>4</v>
      </c>
      <c r="E3483">
        <f ca="1"/>
        <v>9</v>
      </c>
      <c r="F3483">
        <f ca="1"/>
        <v>0</v>
      </c>
      <c r="G3483">
        <f t="shared" ca="1" si="378"/>
        <v>0</v>
      </c>
      <c r="H3483">
        <f t="shared" ca="1" si="379"/>
        <v>3</v>
      </c>
      <c r="I3483">
        <f t="shared" ca="1" si="380"/>
        <v>1</v>
      </c>
      <c r="J3483">
        <f t="shared" ca="1" si="381"/>
        <v>3</v>
      </c>
      <c r="K3483" cm="1">
        <f t="array" aca="1" ref="K3483" ca="1">IF(G3483&gt;7,
        IF(G3483&gt;H3483, 1, IF(G3483&lt;H3483, 0, 2)),
        IF(       H3483&gt;7,
                     IF(G3483&gt;H3483, 1, IF(G3483&lt;H3483, 0, 2)),
                     IF(         G3483&lt;6,
                                   IF(            _xlfn.XLOOKUP(C3483,'deck &amp; rules'!$D$22:$M$22,_xlfn.XLOOKUP(H3483,'deck &amp; rules'!$C$23:$C$30,'deck &amp; rules'!$D$23:$M$30))="draw",
                                                     IF(I3483&gt;J3483,1,IF(I3483&lt;J3483,0,2)),
                                                     IF(I3483&gt;H3483,1,IF(I3483&lt;H3483,0,2))),
                                   IF(H3483&lt;7,
                                        IF(G3483&gt;J3483,1,IF(G3483&lt;J3483,0,2)),
                                        IF(G3483&gt;H3483,1,IF(G3483&lt;H3483,0,2))
                                        )
                          )
              )
        )</f>
        <v>0</v>
      </c>
      <c r="L3483">
        <f t="shared" ca="1" si="382"/>
        <v>-318</v>
      </c>
      <c r="M3483">
        <f t="shared" ca="1" si="383"/>
        <v>-414.65000000001123</v>
      </c>
      <c r="N3483">
        <f t="shared" ca="1" si="384"/>
        <v>-539</v>
      </c>
    </row>
    <row r="3484" spans="1:14" x14ac:dyDescent="0.25">
      <c r="A3484">
        <f ca="1"/>
        <v>6</v>
      </c>
      <c r="B3484">
        <f ca="1"/>
        <v>6</v>
      </c>
      <c r="C3484">
        <f ca="1"/>
        <v>0</v>
      </c>
      <c r="D3484">
        <f ca="1"/>
        <v>0</v>
      </c>
      <c r="E3484">
        <f ca="1"/>
        <v>0</v>
      </c>
      <c r="F3484">
        <f ca="1"/>
        <v>8</v>
      </c>
      <c r="G3484">
        <f t="shared" ca="1" si="378"/>
        <v>2</v>
      </c>
      <c r="H3484">
        <f t="shared" ca="1" si="379"/>
        <v>0</v>
      </c>
      <c r="I3484">
        <f t="shared" ca="1" si="380"/>
        <v>2</v>
      </c>
      <c r="J3484">
        <f t="shared" ca="1" si="381"/>
        <v>8</v>
      </c>
      <c r="K3484" cm="1">
        <f t="array" aca="1" ref="K3484" ca="1">IF(G3484&gt;7,
        IF(G3484&gt;H3484, 1, IF(G3484&lt;H3484, 0, 2)),
        IF(       H3484&gt;7,
                     IF(G3484&gt;H3484, 1, IF(G3484&lt;H3484, 0, 2)),
                     IF(         G3484&lt;6,
                                   IF(            _xlfn.XLOOKUP(C3484,'deck &amp; rules'!$D$22:$M$22,_xlfn.XLOOKUP(H3484,'deck &amp; rules'!$C$23:$C$30,'deck &amp; rules'!$D$23:$M$30))="draw",
                                                     IF(I3484&gt;J3484,1,IF(I3484&lt;J3484,0,2)),
                                                     IF(I3484&gt;H3484,1,IF(I3484&lt;H3484,0,2))),
                                   IF(H3484&lt;7,
                                        IF(G3484&gt;J3484,1,IF(G3484&lt;J3484,0,2)),
                                        IF(G3484&gt;H3484,1,IF(G3484&lt;H3484,0,2))
                                        )
                          )
              )
        )</f>
        <v>0</v>
      </c>
      <c r="L3484">
        <f t="shared" ca="1" si="382"/>
        <v>-319</v>
      </c>
      <c r="M3484">
        <f t="shared" ca="1" si="383"/>
        <v>-413.70000000001124</v>
      </c>
      <c r="N3484">
        <f t="shared" ca="1" si="384"/>
        <v>-540</v>
      </c>
    </row>
    <row r="3485" spans="1:14" x14ac:dyDescent="0.25">
      <c r="A3485">
        <f ca="1"/>
        <v>6</v>
      </c>
      <c r="B3485">
        <f ca="1"/>
        <v>0</v>
      </c>
      <c r="C3485">
        <f ca="1"/>
        <v>0</v>
      </c>
      <c r="D3485">
        <f ca="1"/>
        <v>6</v>
      </c>
      <c r="E3485">
        <f ca="1"/>
        <v>9</v>
      </c>
      <c r="F3485">
        <f ca="1"/>
        <v>2</v>
      </c>
      <c r="G3485">
        <f t="shared" ca="1" si="378"/>
        <v>6</v>
      </c>
      <c r="H3485">
        <f t="shared" ca="1" si="379"/>
        <v>5</v>
      </c>
      <c r="I3485">
        <f t="shared" ca="1" si="380"/>
        <v>6</v>
      </c>
      <c r="J3485">
        <f t="shared" ca="1" si="381"/>
        <v>7</v>
      </c>
      <c r="K3485" cm="1">
        <f t="array" aca="1" ref="K3485" ca="1">IF(G3485&gt;7,
        IF(G3485&gt;H3485, 1, IF(G3485&lt;H3485, 0, 2)),
        IF(       H3485&gt;7,
                     IF(G3485&gt;H3485, 1, IF(G3485&lt;H3485, 0, 2)),
                     IF(         G3485&lt;6,
                                   IF(            _xlfn.XLOOKUP(C3485,'deck &amp; rules'!$D$22:$M$22,_xlfn.XLOOKUP(H3485,'deck &amp; rules'!$C$23:$C$30,'deck &amp; rules'!$D$23:$M$30))="draw",
                                                     IF(I3485&gt;J3485,1,IF(I3485&lt;J3485,0,2)),
                                                     IF(I3485&gt;H3485,1,IF(I3485&lt;H3485,0,2))),
                                   IF(H3485&lt;7,
                                        IF(G3485&gt;J3485,1,IF(G3485&lt;J3485,0,2)),
                                        IF(G3485&gt;H3485,1,IF(G3485&lt;H3485,0,2))
                                        )
                          )
              )
        )</f>
        <v>0</v>
      </c>
      <c r="L3485">
        <f t="shared" ca="1" si="382"/>
        <v>-320</v>
      </c>
      <c r="M3485">
        <f t="shared" ca="1" si="383"/>
        <v>-412.75000000001125</v>
      </c>
      <c r="N3485">
        <f t="shared" ca="1" si="384"/>
        <v>-541</v>
      </c>
    </row>
    <row r="3486" spans="1:14" x14ac:dyDescent="0.25">
      <c r="A3486">
        <f ca="1"/>
        <v>7</v>
      </c>
      <c r="B3486">
        <f ca="1"/>
        <v>1</v>
      </c>
      <c r="C3486">
        <f ca="1"/>
        <v>9</v>
      </c>
      <c r="D3486">
        <f ca="1"/>
        <v>0</v>
      </c>
      <c r="E3486">
        <f ca="1"/>
        <v>0</v>
      </c>
      <c r="F3486">
        <f ca="1"/>
        <v>2</v>
      </c>
      <c r="G3486">
        <f t="shared" ca="1" si="378"/>
        <v>8</v>
      </c>
      <c r="H3486">
        <f t="shared" ca="1" si="379"/>
        <v>0</v>
      </c>
      <c r="I3486">
        <f t="shared" ca="1" si="380"/>
        <v>7</v>
      </c>
      <c r="J3486">
        <f t="shared" ca="1" si="381"/>
        <v>2</v>
      </c>
      <c r="K3486" cm="1">
        <f t="array" aca="1" ref="K3486" ca="1">IF(G3486&gt;7,
        IF(G3486&gt;H3486, 1, IF(G3486&lt;H3486, 0, 2)),
        IF(       H3486&gt;7,
                     IF(G3486&gt;H3486, 1, IF(G3486&lt;H3486, 0, 2)),
                     IF(         G3486&lt;6,
                                   IF(            _xlfn.XLOOKUP(C3486,'deck &amp; rules'!$D$22:$M$22,_xlfn.XLOOKUP(H3486,'deck &amp; rules'!$C$23:$C$30,'deck &amp; rules'!$D$23:$M$30))="draw",
                                                     IF(I3486&gt;J3486,1,IF(I3486&lt;J3486,0,2)),
                                                     IF(I3486&gt;H3486,1,IF(I3486&lt;H3486,0,2))),
                                   IF(H3486&lt;7,
                                        IF(G3486&gt;J3486,1,IF(G3486&lt;J3486,0,2)),
                                        IF(G3486&gt;H3486,1,IF(G3486&lt;H3486,0,2))
                                        )
                          )
              )
        )</f>
        <v>1</v>
      </c>
      <c r="L3486">
        <f t="shared" ca="1" si="382"/>
        <v>-319</v>
      </c>
      <c r="M3486">
        <f t="shared" ca="1" si="383"/>
        <v>-413.75000000001125</v>
      </c>
      <c r="N3486">
        <f t="shared" ca="1" si="384"/>
        <v>-542</v>
      </c>
    </row>
    <row r="3487" spans="1:14" x14ac:dyDescent="0.25">
      <c r="A3487">
        <f ca="1"/>
        <v>2</v>
      </c>
      <c r="B3487">
        <f ca="1"/>
        <v>7</v>
      </c>
      <c r="C3487">
        <f ca="1"/>
        <v>0</v>
      </c>
      <c r="D3487">
        <f ca="1"/>
        <v>4</v>
      </c>
      <c r="E3487">
        <f ca="1"/>
        <v>0</v>
      </c>
      <c r="F3487">
        <f ca="1"/>
        <v>1</v>
      </c>
      <c r="G3487">
        <f t="shared" ca="1" si="378"/>
        <v>9</v>
      </c>
      <c r="H3487">
        <f t="shared" ca="1" si="379"/>
        <v>4</v>
      </c>
      <c r="I3487">
        <f t="shared" ca="1" si="380"/>
        <v>9</v>
      </c>
      <c r="J3487">
        <f t="shared" ca="1" si="381"/>
        <v>5</v>
      </c>
      <c r="K3487" cm="1">
        <f t="array" aca="1" ref="K3487" ca="1">IF(G3487&gt;7,
        IF(G3487&gt;H3487, 1, IF(G3487&lt;H3487, 0, 2)),
        IF(       H3487&gt;7,
                     IF(G3487&gt;H3487, 1, IF(G3487&lt;H3487, 0, 2)),
                     IF(         G3487&lt;6,
                                   IF(            _xlfn.XLOOKUP(C3487,'deck &amp; rules'!$D$22:$M$22,_xlfn.XLOOKUP(H3487,'deck &amp; rules'!$C$23:$C$30,'deck &amp; rules'!$D$23:$M$30))="draw",
                                                     IF(I3487&gt;J3487,1,IF(I3487&lt;J3487,0,2)),
                                                     IF(I3487&gt;H3487,1,IF(I3487&lt;H3487,0,2))),
                                   IF(H3487&lt;7,
                                        IF(G3487&gt;J3487,1,IF(G3487&lt;J3487,0,2)),
                                        IF(G3487&gt;H3487,1,IF(G3487&lt;H3487,0,2))
                                        )
                          )
              )
        )</f>
        <v>1</v>
      </c>
      <c r="L3487">
        <f t="shared" ca="1" si="382"/>
        <v>-318</v>
      </c>
      <c r="M3487">
        <f t="shared" ca="1" si="383"/>
        <v>-414.75000000001125</v>
      </c>
      <c r="N3487">
        <f t="shared" ca="1" si="384"/>
        <v>-543</v>
      </c>
    </row>
    <row r="3488" spans="1:14" x14ac:dyDescent="0.25">
      <c r="A3488">
        <f ca="1"/>
        <v>3</v>
      </c>
      <c r="B3488">
        <f ca="1"/>
        <v>2</v>
      </c>
      <c r="C3488">
        <f ca="1"/>
        <v>8</v>
      </c>
      <c r="D3488">
        <f ca="1"/>
        <v>3</v>
      </c>
      <c r="E3488">
        <f ca="1"/>
        <v>0</v>
      </c>
      <c r="F3488">
        <f ca="1"/>
        <v>0</v>
      </c>
      <c r="G3488">
        <f t="shared" ca="1" si="378"/>
        <v>5</v>
      </c>
      <c r="H3488">
        <f t="shared" ca="1" si="379"/>
        <v>3</v>
      </c>
      <c r="I3488">
        <f t="shared" ca="1" si="380"/>
        <v>3</v>
      </c>
      <c r="J3488">
        <f t="shared" ca="1" si="381"/>
        <v>3</v>
      </c>
      <c r="K3488" cm="1">
        <f t="array" aca="1" ref="K3488" ca="1">IF(G3488&gt;7,
        IF(G3488&gt;H3488, 1, IF(G3488&lt;H3488, 0, 2)),
        IF(       H3488&gt;7,
                     IF(G3488&gt;H3488, 1, IF(G3488&lt;H3488, 0, 2)),
                     IF(         G3488&lt;6,
                                   IF(            _xlfn.XLOOKUP(C3488,'deck &amp; rules'!$D$22:$M$22,_xlfn.XLOOKUP(H3488,'deck &amp; rules'!$C$23:$C$30,'deck &amp; rules'!$D$23:$M$30))="draw",
                                                     IF(I3488&gt;J3488,1,IF(I3488&lt;J3488,0,2)),
                                                     IF(I3488&gt;H3488,1,IF(I3488&lt;H3488,0,2))),
                                   IF(H3488&lt;7,
                                        IF(G3488&gt;J3488,1,IF(G3488&lt;J3488,0,2)),
                                        IF(G3488&gt;H3488,1,IF(G3488&lt;H3488,0,2))
                                        )
                          )
              )
        )</f>
        <v>2</v>
      </c>
      <c r="L3488">
        <f t="shared" ca="1" si="382"/>
        <v>-319</v>
      </c>
      <c r="M3488">
        <f t="shared" ca="1" si="383"/>
        <v>-415.75000000001125</v>
      </c>
      <c r="N3488">
        <f t="shared" ca="1" si="384"/>
        <v>-535</v>
      </c>
    </row>
    <row r="3489" spans="1:14" x14ac:dyDescent="0.25">
      <c r="A3489">
        <f ca="1"/>
        <v>3</v>
      </c>
      <c r="B3489">
        <f ca="1"/>
        <v>3</v>
      </c>
      <c r="C3489">
        <f ca="1"/>
        <v>0</v>
      </c>
      <c r="D3489">
        <f ca="1"/>
        <v>3</v>
      </c>
      <c r="E3489">
        <f ca="1"/>
        <v>6</v>
      </c>
      <c r="F3489">
        <f ca="1"/>
        <v>0</v>
      </c>
      <c r="G3489">
        <f t="shared" ca="1" si="378"/>
        <v>6</v>
      </c>
      <c r="H3489">
        <f t="shared" ca="1" si="379"/>
        <v>9</v>
      </c>
      <c r="I3489">
        <f t="shared" ca="1" si="380"/>
        <v>6</v>
      </c>
      <c r="J3489">
        <f t="shared" ca="1" si="381"/>
        <v>9</v>
      </c>
      <c r="K3489" cm="1">
        <f t="array" aca="1" ref="K3489" ca="1">IF(G3489&gt;7,
        IF(G3489&gt;H3489, 1, IF(G3489&lt;H3489, 0, 2)),
        IF(       H3489&gt;7,
                     IF(G3489&gt;H3489, 1, IF(G3489&lt;H3489, 0, 2)),
                     IF(         G3489&lt;6,
                                   IF(            _xlfn.XLOOKUP(C3489,'deck &amp; rules'!$D$22:$M$22,_xlfn.XLOOKUP(H3489,'deck &amp; rules'!$C$23:$C$30,'deck &amp; rules'!$D$23:$M$30))="draw",
                                                     IF(I3489&gt;J3489,1,IF(I3489&lt;J3489,0,2)),
                                                     IF(I3489&gt;H3489,1,IF(I3489&lt;H3489,0,2))),
                                   IF(H3489&lt;7,
                                        IF(G3489&gt;J3489,1,IF(G3489&lt;J3489,0,2)),
                                        IF(G3489&gt;H3489,1,IF(G3489&lt;H3489,0,2))
                                        )
                          )
              )
        )</f>
        <v>0</v>
      </c>
      <c r="L3489">
        <f t="shared" ca="1" si="382"/>
        <v>-320</v>
      </c>
      <c r="M3489">
        <f t="shared" ca="1" si="383"/>
        <v>-414.80000000001127</v>
      </c>
      <c r="N3489">
        <f t="shared" ca="1" si="384"/>
        <v>-536</v>
      </c>
    </row>
    <row r="3490" spans="1:14" x14ac:dyDescent="0.25">
      <c r="A3490">
        <f ca="1"/>
        <v>9</v>
      </c>
      <c r="B3490">
        <f ca="1"/>
        <v>7</v>
      </c>
      <c r="C3490">
        <f ca="1"/>
        <v>3</v>
      </c>
      <c r="D3490">
        <f ca="1"/>
        <v>0</v>
      </c>
      <c r="E3490">
        <f ca="1"/>
        <v>0</v>
      </c>
      <c r="F3490">
        <f ca="1"/>
        <v>0</v>
      </c>
      <c r="G3490">
        <f t="shared" ca="1" si="378"/>
        <v>6</v>
      </c>
      <c r="H3490">
        <f t="shared" ca="1" si="379"/>
        <v>0</v>
      </c>
      <c r="I3490">
        <f t="shared" ca="1" si="380"/>
        <v>9</v>
      </c>
      <c r="J3490">
        <f t="shared" ca="1" si="381"/>
        <v>0</v>
      </c>
      <c r="K3490" cm="1">
        <f t="array" aca="1" ref="K3490" ca="1">IF(G3490&gt;7,
        IF(G3490&gt;H3490, 1, IF(G3490&lt;H3490, 0, 2)),
        IF(       H3490&gt;7,
                     IF(G3490&gt;H3490, 1, IF(G3490&lt;H3490, 0, 2)),
                     IF(         G3490&lt;6,
                                   IF(            _xlfn.XLOOKUP(C3490,'deck &amp; rules'!$D$22:$M$22,_xlfn.XLOOKUP(H3490,'deck &amp; rules'!$C$23:$C$30,'deck &amp; rules'!$D$23:$M$30))="draw",
                                                     IF(I3490&gt;J3490,1,IF(I3490&lt;J3490,0,2)),
                                                     IF(I3490&gt;H3490,1,IF(I3490&lt;H3490,0,2))),
                                   IF(H3490&lt;7,
                                        IF(G3490&gt;J3490,1,IF(G3490&lt;J3490,0,2)),
                                        IF(G3490&gt;H3490,1,IF(G3490&lt;H3490,0,2))
                                        )
                          )
              )
        )</f>
        <v>1</v>
      </c>
      <c r="L3490">
        <f t="shared" ca="1" si="382"/>
        <v>-319</v>
      </c>
      <c r="M3490">
        <f t="shared" ca="1" si="383"/>
        <v>-415.80000000001127</v>
      </c>
      <c r="N3490">
        <f t="shared" ca="1" si="384"/>
        <v>-537</v>
      </c>
    </row>
    <row r="3491" spans="1:14" x14ac:dyDescent="0.25">
      <c r="A3491">
        <f ca="1"/>
        <v>6</v>
      </c>
      <c r="B3491">
        <f ca="1"/>
        <v>9</v>
      </c>
      <c r="C3491">
        <f ca="1"/>
        <v>0</v>
      </c>
      <c r="D3491">
        <f ca="1"/>
        <v>3</v>
      </c>
      <c r="E3491">
        <f ca="1"/>
        <v>8</v>
      </c>
      <c r="F3491">
        <f ca="1"/>
        <v>0</v>
      </c>
      <c r="G3491">
        <f t="shared" ca="1" si="378"/>
        <v>5</v>
      </c>
      <c r="H3491">
        <f t="shared" ca="1" si="379"/>
        <v>1</v>
      </c>
      <c r="I3491">
        <f t="shared" ca="1" si="380"/>
        <v>5</v>
      </c>
      <c r="J3491">
        <f t="shared" ca="1" si="381"/>
        <v>1</v>
      </c>
      <c r="K3491" cm="1">
        <f t="array" aca="1" ref="K3491" ca="1">IF(G3491&gt;7,
        IF(G3491&gt;H3491, 1, IF(G3491&lt;H3491, 0, 2)),
        IF(       H3491&gt;7,
                     IF(G3491&gt;H3491, 1, IF(G3491&lt;H3491, 0, 2)),
                     IF(         G3491&lt;6,
                                   IF(            _xlfn.XLOOKUP(C3491,'deck &amp; rules'!$D$22:$M$22,_xlfn.XLOOKUP(H3491,'deck &amp; rules'!$C$23:$C$30,'deck &amp; rules'!$D$23:$M$30))="draw",
                                                     IF(I3491&gt;J3491,1,IF(I3491&lt;J3491,0,2)),
                                                     IF(I3491&gt;H3491,1,IF(I3491&lt;H3491,0,2))),
                                   IF(H3491&lt;7,
                                        IF(G3491&gt;J3491,1,IF(G3491&lt;J3491,0,2)),
                                        IF(G3491&gt;H3491,1,IF(G3491&lt;H3491,0,2))
                                        )
                          )
              )
        )</f>
        <v>1</v>
      </c>
      <c r="L3491">
        <f t="shared" ca="1" si="382"/>
        <v>-318</v>
      </c>
      <c r="M3491">
        <f t="shared" ca="1" si="383"/>
        <v>-416.80000000001127</v>
      </c>
      <c r="N3491">
        <f t="shared" ca="1" si="384"/>
        <v>-538</v>
      </c>
    </row>
    <row r="3492" spans="1:14" x14ac:dyDescent="0.25">
      <c r="A3492">
        <f ca="1"/>
        <v>7</v>
      </c>
      <c r="B3492">
        <f ca="1"/>
        <v>8</v>
      </c>
      <c r="C3492">
        <f ca="1"/>
        <v>0</v>
      </c>
      <c r="D3492">
        <f ca="1"/>
        <v>0</v>
      </c>
      <c r="E3492">
        <f ca="1"/>
        <v>0</v>
      </c>
      <c r="F3492">
        <f ca="1"/>
        <v>0</v>
      </c>
      <c r="G3492">
        <f t="shared" ca="1" si="378"/>
        <v>5</v>
      </c>
      <c r="H3492">
        <f t="shared" ca="1" si="379"/>
        <v>0</v>
      </c>
      <c r="I3492">
        <f t="shared" ca="1" si="380"/>
        <v>5</v>
      </c>
      <c r="J3492">
        <f t="shared" ca="1" si="381"/>
        <v>0</v>
      </c>
      <c r="K3492" cm="1">
        <f t="array" aca="1" ref="K3492" ca="1">IF(G3492&gt;7,
        IF(G3492&gt;H3492, 1, IF(G3492&lt;H3492, 0, 2)),
        IF(       H3492&gt;7,
                     IF(G3492&gt;H3492, 1, IF(G3492&lt;H3492, 0, 2)),
                     IF(         G3492&lt;6,
                                   IF(            _xlfn.XLOOKUP(C3492,'deck &amp; rules'!$D$22:$M$22,_xlfn.XLOOKUP(H3492,'deck &amp; rules'!$C$23:$C$30,'deck &amp; rules'!$D$23:$M$30))="draw",
                                                     IF(I3492&gt;J3492,1,IF(I3492&lt;J3492,0,2)),
                                                     IF(I3492&gt;H3492,1,IF(I3492&lt;H3492,0,2))),
                                   IF(H3492&lt;7,
                                        IF(G3492&gt;J3492,1,IF(G3492&lt;J3492,0,2)),
                                        IF(G3492&gt;H3492,1,IF(G3492&lt;H3492,0,2))
                                        )
                          )
              )
        )</f>
        <v>1</v>
      </c>
      <c r="L3492">
        <f t="shared" ca="1" si="382"/>
        <v>-317</v>
      </c>
      <c r="M3492">
        <f t="shared" ca="1" si="383"/>
        <v>-417.80000000001127</v>
      </c>
      <c r="N3492">
        <f t="shared" ca="1" si="384"/>
        <v>-539</v>
      </c>
    </row>
    <row r="3493" spans="1:14" x14ac:dyDescent="0.25">
      <c r="A3493">
        <f ca="1"/>
        <v>8</v>
      </c>
      <c r="B3493">
        <f ca="1"/>
        <v>0</v>
      </c>
      <c r="C3493">
        <f ca="1"/>
        <v>3</v>
      </c>
      <c r="D3493">
        <f ca="1"/>
        <v>1</v>
      </c>
      <c r="E3493">
        <f ca="1"/>
        <v>3</v>
      </c>
      <c r="F3493">
        <f ca="1"/>
        <v>0</v>
      </c>
      <c r="G3493">
        <f t="shared" ca="1" si="378"/>
        <v>8</v>
      </c>
      <c r="H3493">
        <f t="shared" ca="1" si="379"/>
        <v>4</v>
      </c>
      <c r="I3493">
        <f t="shared" ca="1" si="380"/>
        <v>1</v>
      </c>
      <c r="J3493">
        <f t="shared" ca="1" si="381"/>
        <v>4</v>
      </c>
      <c r="K3493" cm="1">
        <f t="array" aca="1" ref="K3493" ca="1">IF(G3493&gt;7,
        IF(G3493&gt;H3493, 1, IF(G3493&lt;H3493, 0, 2)),
        IF(       H3493&gt;7,
                     IF(G3493&gt;H3493, 1, IF(G3493&lt;H3493, 0, 2)),
                     IF(         G3493&lt;6,
                                   IF(            _xlfn.XLOOKUP(C3493,'deck &amp; rules'!$D$22:$M$22,_xlfn.XLOOKUP(H3493,'deck &amp; rules'!$C$23:$C$30,'deck &amp; rules'!$D$23:$M$30))="draw",
                                                     IF(I3493&gt;J3493,1,IF(I3493&lt;J3493,0,2)),
                                                     IF(I3493&gt;H3493,1,IF(I3493&lt;H3493,0,2))),
                                   IF(H3493&lt;7,
                                        IF(G3493&gt;J3493,1,IF(G3493&lt;J3493,0,2)),
                                        IF(G3493&gt;H3493,1,IF(G3493&lt;H3493,0,2))
                                        )
                          )
              )
        )</f>
        <v>1</v>
      </c>
      <c r="L3493">
        <f t="shared" ca="1" si="382"/>
        <v>-316</v>
      </c>
      <c r="M3493">
        <f t="shared" ca="1" si="383"/>
        <v>-418.80000000001127</v>
      </c>
      <c r="N3493">
        <f t="shared" ca="1" si="384"/>
        <v>-540</v>
      </c>
    </row>
    <row r="3494" spans="1:14" x14ac:dyDescent="0.25">
      <c r="A3494">
        <f ca="1"/>
        <v>7</v>
      </c>
      <c r="B3494">
        <f ca="1"/>
        <v>3</v>
      </c>
      <c r="C3494">
        <f ca="1"/>
        <v>5</v>
      </c>
      <c r="D3494">
        <f ca="1"/>
        <v>7</v>
      </c>
      <c r="E3494">
        <f ca="1"/>
        <v>0</v>
      </c>
      <c r="F3494">
        <f ca="1"/>
        <v>8</v>
      </c>
      <c r="G3494">
        <f t="shared" ca="1" si="378"/>
        <v>0</v>
      </c>
      <c r="H3494">
        <f t="shared" ca="1" si="379"/>
        <v>7</v>
      </c>
      <c r="I3494">
        <f t="shared" ca="1" si="380"/>
        <v>5</v>
      </c>
      <c r="J3494">
        <f t="shared" ca="1" si="381"/>
        <v>5</v>
      </c>
      <c r="K3494" cm="1">
        <f t="array" aca="1" ref="K3494" ca="1">IF(G3494&gt;7,
        IF(G3494&gt;H3494, 1, IF(G3494&lt;H3494, 0, 2)),
        IF(       H3494&gt;7,
                     IF(G3494&gt;H3494, 1, IF(G3494&lt;H3494, 0, 2)),
                     IF(         G3494&lt;6,
                                   IF(            _xlfn.XLOOKUP(C3494,'deck &amp; rules'!$D$22:$M$22,_xlfn.XLOOKUP(H3494,'deck &amp; rules'!$C$23:$C$30,'deck &amp; rules'!$D$23:$M$30))="draw",
                                                     IF(I3494&gt;J3494,1,IF(I3494&lt;J3494,0,2)),
                                                     IF(I3494&gt;H3494,1,IF(I3494&lt;H3494,0,2))),
                                   IF(H3494&lt;7,
                                        IF(G3494&gt;J3494,1,IF(G3494&lt;J3494,0,2)),
                                        IF(G3494&gt;H3494,1,IF(G3494&lt;H3494,0,2))
                                        )
                          )
              )
        )</f>
        <v>0</v>
      </c>
      <c r="L3494">
        <f t="shared" ca="1" si="382"/>
        <v>-317</v>
      </c>
      <c r="M3494">
        <f t="shared" ca="1" si="383"/>
        <v>-417.85000000001128</v>
      </c>
      <c r="N3494">
        <f t="shared" ca="1" si="384"/>
        <v>-541</v>
      </c>
    </row>
    <row r="3495" spans="1:14" x14ac:dyDescent="0.25">
      <c r="A3495">
        <f ca="1"/>
        <v>0</v>
      </c>
      <c r="B3495">
        <f ca="1"/>
        <v>6</v>
      </c>
      <c r="C3495">
        <f ca="1"/>
        <v>9</v>
      </c>
      <c r="D3495">
        <f ca="1"/>
        <v>1</v>
      </c>
      <c r="E3495">
        <f ca="1"/>
        <v>3</v>
      </c>
      <c r="F3495">
        <f ca="1"/>
        <v>0</v>
      </c>
      <c r="G3495">
        <f t="shared" ca="1" si="378"/>
        <v>6</v>
      </c>
      <c r="H3495">
        <f t="shared" ca="1" si="379"/>
        <v>4</v>
      </c>
      <c r="I3495">
        <f t="shared" ca="1" si="380"/>
        <v>5</v>
      </c>
      <c r="J3495">
        <f t="shared" ca="1" si="381"/>
        <v>4</v>
      </c>
      <c r="K3495" cm="1">
        <f t="array" aca="1" ref="K3495" ca="1">IF(G3495&gt;7,
        IF(G3495&gt;H3495, 1, IF(G3495&lt;H3495, 0, 2)),
        IF(       H3495&gt;7,
                     IF(G3495&gt;H3495, 1, IF(G3495&lt;H3495, 0, 2)),
                     IF(         G3495&lt;6,
                                   IF(            _xlfn.XLOOKUP(C3495,'deck &amp; rules'!$D$22:$M$22,_xlfn.XLOOKUP(H3495,'deck &amp; rules'!$C$23:$C$30,'deck &amp; rules'!$D$23:$M$30))="draw",
                                                     IF(I3495&gt;J3495,1,IF(I3495&lt;J3495,0,2)),
                                                     IF(I3495&gt;H3495,1,IF(I3495&lt;H3495,0,2))),
                                   IF(H3495&lt;7,
                                        IF(G3495&gt;J3495,1,IF(G3495&lt;J3495,0,2)),
                                        IF(G3495&gt;H3495,1,IF(G3495&lt;H3495,0,2))
                                        )
                          )
              )
        )</f>
        <v>1</v>
      </c>
      <c r="L3495">
        <f t="shared" ca="1" si="382"/>
        <v>-316</v>
      </c>
      <c r="M3495">
        <f t="shared" ca="1" si="383"/>
        <v>-418.85000000001128</v>
      </c>
      <c r="N3495">
        <f t="shared" ca="1" si="384"/>
        <v>-542</v>
      </c>
    </row>
    <row r="3496" spans="1:14" x14ac:dyDescent="0.25">
      <c r="A3496">
        <f ca="1"/>
        <v>0</v>
      </c>
      <c r="B3496">
        <f ca="1"/>
        <v>1</v>
      </c>
      <c r="C3496">
        <f ca="1"/>
        <v>2</v>
      </c>
      <c r="D3496">
        <f ca="1"/>
        <v>6</v>
      </c>
      <c r="E3496">
        <f ca="1"/>
        <v>0</v>
      </c>
      <c r="F3496">
        <f ca="1"/>
        <v>0</v>
      </c>
      <c r="G3496">
        <f t="shared" ca="1" si="378"/>
        <v>1</v>
      </c>
      <c r="H3496">
        <f t="shared" ca="1" si="379"/>
        <v>6</v>
      </c>
      <c r="I3496">
        <f t="shared" ca="1" si="380"/>
        <v>3</v>
      </c>
      <c r="J3496">
        <f t="shared" ca="1" si="381"/>
        <v>6</v>
      </c>
      <c r="K3496" cm="1">
        <f t="array" aca="1" ref="K3496" ca="1">IF(G3496&gt;7,
        IF(G3496&gt;H3496, 1, IF(G3496&lt;H3496, 0, 2)),
        IF(       H3496&gt;7,
                     IF(G3496&gt;H3496, 1, IF(G3496&lt;H3496, 0, 2)),
                     IF(         G3496&lt;6,
                                   IF(            _xlfn.XLOOKUP(C3496,'deck &amp; rules'!$D$22:$M$22,_xlfn.XLOOKUP(H3496,'deck &amp; rules'!$C$23:$C$30,'deck &amp; rules'!$D$23:$M$30))="draw",
                                                     IF(I3496&gt;J3496,1,IF(I3496&lt;J3496,0,2)),
                                                     IF(I3496&gt;H3496,1,IF(I3496&lt;H3496,0,2))),
                                   IF(H3496&lt;7,
                                        IF(G3496&gt;J3496,1,IF(G3496&lt;J3496,0,2)),
                                        IF(G3496&gt;H3496,1,IF(G3496&lt;H3496,0,2))
                                        )
                          )
              )
        )</f>
        <v>0</v>
      </c>
      <c r="L3496">
        <f t="shared" ca="1" si="382"/>
        <v>-317</v>
      </c>
      <c r="M3496">
        <f t="shared" ca="1" si="383"/>
        <v>-417.90000000001129</v>
      </c>
      <c r="N3496">
        <f t="shared" ca="1" si="384"/>
        <v>-543</v>
      </c>
    </row>
    <row r="3497" spans="1:14" x14ac:dyDescent="0.25">
      <c r="A3497">
        <f ca="1"/>
        <v>4</v>
      </c>
      <c r="B3497">
        <f ca="1"/>
        <v>4</v>
      </c>
      <c r="C3497">
        <f ca="1"/>
        <v>4</v>
      </c>
      <c r="D3497">
        <f ca="1"/>
        <v>0</v>
      </c>
      <c r="E3497">
        <f ca="1"/>
        <v>5</v>
      </c>
      <c r="F3497">
        <f ca="1"/>
        <v>7</v>
      </c>
      <c r="G3497">
        <f t="shared" ca="1" si="378"/>
        <v>8</v>
      </c>
      <c r="H3497">
        <f t="shared" ca="1" si="379"/>
        <v>5</v>
      </c>
      <c r="I3497">
        <f t="shared" ca="1" si="380"/>
        <v>2</v>
      </c>
      <c r="J3497">
        <f t="shared" ca="1" si="381"/>
        <v>2</v>
      </c>
      <c r="K3497" cm="1">
        <f t="array" aca="1" ref="K3497" ca="1">IF(G3497&gt;7,
        IF(G3497&gt;H3497, 1, IF(G3497&lt;H3497, 0, 2)),
        IF(       H3497&gt;7,
                     IF(G3497&gt;H3497, 1, IF(G3497&lt;H3497, 0, 2)),
                     IF(         G3497&lt;6,
                                   IF(            _xlfn.XLOOKUP(C3497,'deck &amp; rules'!$D$22:$M$22,_xlfn.XLOOKUP(H3497,'deck &amp; rules'!$C$23:$C$30,'deck &amp; rules'!$D$23:$M$30))="draw",
                                                     IF(I3497&gt;J3497,1,IF(I3497&lt;J3497,0,2)),
                                                     IF(I3497&gt;H3497,1,IF(I3497&lt;H3497,0,2))),
                                   IF(H3497&lt;7,
                                        IF(G3497&gt;J3497,1,IF(G3497&lt;J3497,0,2)),
                                        IF(G3497&gt;H3497,1,IF(G3497&lt;H3497,0,2))
                                        )
                          )
              )
        )</f>
        <v>1</v>
      </c>
      <c r="L3497">
        <f t="shared" ca="1" si="382"/>
        <v>-316</v>
      </c>
      <c r="M3497">
        <f t="shared" ca="1" si="383"/>
        <v>-418.90000000001129</v>
      </c>
      <c r="N3497">
        <f t="shared" ca="1" si="384"/>
        <v>-544</v>
      </c>
    </row>
    <row r="3498" spans="1:14" x14ac:dyDescent="0.25">
      <c r="A3498">
        <f ca="1"/>
        <v>9</v>
      </c>
      <c r="B3498">
        <f ca="1"/>
        <v>0</v>
      </c>
      <c r="C3498">
        <f ca="1"/>
        <v>4</v>
      </c>
      <c r="D3498">
        <f ca="1"/>
        <v>0</v>
      </c>
      <c r="E3498">
        <f ca="1"/>
        <v>7</v>
      </c>
      <c r="F3498">
        <f ca="1"/>
        <v>0</v>
      </c>
      <c r="G3498">
        <f t="shared" ca="1" si="378"/>
        <v>9</v>
      </c>
      <c r="H3498">
        <f t="shared" ca="1" si="379"/>
        <v>7</v>
      </c>
      <c r="I3498">
        <f t="shared" ca="1" si="380"/>
        <v>3</v>
      </c>
      <c r="J3498">
        <f t="shared" ca="1" si="381"/>
        <v>7</v>
      </c>
      <c r="K3498" cm="1">
        <f t="array" aca="1" ref="K3498" ca="1">IF(G3498&gt;7,
        IF(G3498&gt;H3498, 1, IF(G3498&lt;H3498, 0, 2)),
        IF(       H3498&gt;7,
                     IF(G3498&gt;H3498, 1, IF(G3498&lt;H3498, 0, 2)),
                     IF(         G3498&lt;6,
                                   IF(            _xlfn.XLOOKUP(C3498,'deck &amp; rules'!$D$22:$M$22,_xlfn.XLOOKUP(H3498,'deck &amp; rules'!$C$23:$C$30,'deck &amp; rules'!$D$23:$M$30))="draw",
                                                     IF(I3498&gt;J3498,1,IF(I3498&lt;J3498,0,2)),
                                                     IF(I3498&gt;H3498,1,IF(I3498&lt;H3498,0,2))),
                                   IF(H3498&lt;7,
                                        IF(G3498&gt;J3498,1,IF(G3498&lt;J3498,0,2)),
                                        IF(G3498&gt;H3498,1,IF(G3498&lt;H3498,0,2))
                                        )
                          )
              )
        )</f>
        <v>1</v>
      </c>
      <c r="L3498">
        <f t="shared" ca="1" si="382"/>
        <v>-315</v>
      </c>
      <c r="M3498">
        <f t="shared" ca="1" si="383"/>
        <v>-419.90000000001129</v>
      </c>
      <c r="N3498">
        <f t="shared" ca="1" si="384"/>
        <v>-545</v>
      </c>
    </row>
    <row r="3499" spans="1:14" x14ac:dyDescent="0.25">
      <c r="A3499">
        <f ca="1"/>
        <v>3</v>
      </c>
      <c r="B3499">
        <f ca="1"/>
        <v>8</v>
      </c>
      <c r="C3499">
        <f ca="1"/>
        <v>7</v>
      </c>
      <c r="D3499">
        <f ca="1"/>
        <v>6</v>
      </c>
      <c r="E3499">
        <f ca="1"/>
        <v>5</v>
      </c>
      <c r="F3499">
        <f ca="1"/>
        <v>2</v>
      </c>
      <c r="G3499">
        <f t="shared" ca="1" si="378"/>
        <v>1</v>
      </c>
      <c r="H3499">
        <f t="shared" ca="1" si="379"/>
        <v>1</v>
      </c>
      <c r="I3499">
        <f t="shared" ca="1" si="380"/>
        <v>8</v>
      </c>
      <c r="J3499">
        <f t="shared" ca="1" si="381"/>
        <v>3</v>
      </c>
      <c r="K3499" cm="1">
        <f t="array" aca="1" ref="K3499" ca="1">IF(G3499&gt;7,
        IF(G3499&gt;H3499, 1, IF(G3499&lt;H3499, 0, 2)),
        IF(       H3499&gt;7,
                     IF(G3499&gt;H3499, 1, IF(G3499&lt;H3499, 0, 2)),
                     IF(         G3499&lt;6,
                                   IF(            _xlfn.XLOOKUP(C3499,'deck &amp; rules'!$D$22:$M$22,_xlfn.XLOOKUP(H3499,'deck &amp; rules'!$C$23:$C$30,'deck &amp; rules'!$D$23:$M$30))="draw",
                                                     IF(I3499&gt;J3499,1,IF(I3499&lt;J3499,0,2)),
                                                     IF(I3499&gt;H3499,1,IF(I3499&lt;H3499,0,2))),
                                   IF(H3499&lt;7,
                                        IF(G3499&gt;J3499,1,IF(G3499&lt;J3499,0,2)),
                                        IF(G3499&gt;H3499,1,IF(G3499&lt;H3499,0,2))
                                        )
                          )
              )
        )</f>
        <v>1</v>
      </c>
      <c r="L3499">
        <f t="shared" ca="1" si="382"/>
        <v>-314</v>
      </c>
      <c r="M3499">
        <f t="shared" ca="1" si="383"/>
        <v>-420.90000000001129</v>
      </c>
      <c r="N3499">
        <f t="shared" ca="1" si="384"/>
        <v>-546</v>
      </c>
    </row>
    <row r="3500" spans="1:14" x14ac:dyDescent="0.25">
      <c r="A3500">
        <f ca="1"/>
        <v>5</v>
      </c>
      <c r="B3500">
        <f ca="1"/>
        <v>0</v>
      </c>
      <c r="C3500">
        <f ca="1"/>
        <v>3</v>
      </c>
      <c r="D3500">
        <f ca="1"/>
        <v>8</v>
      </c>
      <c r="E3500">
        <f ca="1"/>
        <v>1</v>
      </c>
      <c r="F3500">
        <f ca="1"/>
        <v>2</v>
      </c>
      <c r="G3500">
        <f t="shared" ca="1" si="378"/>
        <v>5</v>
      </c>
      <c r="H3500">
        <f t="shared" ca="1" si="379"/>
        <v>9</v>
      </c>
      <c r="I3500">
        <f t="shared" ca="1" si="380"/>
        <v>8</v>
      </c>
      <c r="J3500">
        <f t="shared" ca="1" si="381"/>
        <v>1</v>
      </c>
      <c r="K3500" cm="1">
        <f t="array" aca="1" ref="K3500" ca="1">IF(G3500&gt;7,
        IF(G3500&gt;H3500, 1, IF(G3500&lt;H3500, 0, 2)),
        IF(       H3500&gt;7,
                     IF(G3500&gt;H3500, 1, IF(G3500&lt;H3500, 0, 2)),
                     IF(         G3500&lt;6,
                                   IF(            _xlfn.XLOOKUP(C3500,'deck &amp; rules'!$D$22:$M$22,_xlfn.XLOOKUP(H3500,'deck &amp; rules'!$C$23:$C$30,'deck &amp; rules'!$D$23:$M$30))="draw",
                                                     IF(I3500&gt;J3500,1,IF(I3500&lt;J3500,0,2)),
                                                     IF(I3500&gt;H3500,1,IF(I3500&lt;H3500,0,2))),
                                   IF(H3500&lt;7,
                                        IF(G3500&gt;J3500,1,IF(G3500&lt;J3500,0,2)),
                                        IF(G3500&gt;H3500,1,IF(G3500&lt;H3500,0,2))
                                        )
                          )
              )
        )</f>
        <v>0</v>
      </c>
      <c r="L3500">
        <f t="shared" ca="1" si="382"/>
        <v>-315</v>
      </c>
      <c r="M3500">
        <f t="shared" ca="1" si="383"/>
        <v>-419.9500000000113</v>
      </c>
      <c r="N3500">
        <f t="shared" ca="1" si="384"/>
        <v>-547</v>
      </c>
    </row>
    <row r="3501" spans="1:14" x14ac:dyDescent="0.25">
      <c r="A3501">
        <f ca="1"/>
        <v>6</v>
      </c>
      <c r="B3501">
        <f ca="1"/>
        <v>5</v>
      </c>
      <c r="C3501">
        <f ca="1"/>
        <v>0</v>
      </c>
      <c r="D3501">
        <f ca="1"/>
        <v>8</v>
      </c>
      <c r="E3501">
        <f ca="1"/>
        <v>7</v>
      </c>
      <c r="F3501">
        <f ca="1"/>
        <v>9</v>
      </c>
      <c r="G3501">
        <f t="shared" ca="1" si="378"/>
        <v>1</v>
      </c>
      <c r="H3501">
        <f t="shared" ca="1" si="379"/>
        <v>5</v>
      </c>
      <c r="I3501">
        <f t="shared" ca="1" si="380"/>
        <v>1</v>
      </c>
      <c r="J3501">
        <f t="shared" ca="1" si="381"/>
        <v>4</v>
      </c>
      <c r="K3501" cm="1">
        <f t="array" aca="1" ref="K3501" ca="1">IF(G3501&gt;7,
        IF(G3501&gt;H3501, 1, IF(G3501&lt;H3501, 0, 2)),
        IF(       H3501&gt;7,
                     IF(G3501&gt;H3501, 1, IF(G3501&lt;H3501, 0, 2)),
                     IF(         G3501&lt;6,
                                   IF(            _xlfn.XLOOKUP(C3501,'deck &amp; rules'!$D$22:$M$22,_xlfn.XLOOKUP(H3501,'deck &amp; rules'!$C$23:$C$30,'deck &amp; rules'!$D$23:$M$30))="draw",
                                                     IF(I3501&gt;J3501,1,IF(I3501&lt;J3501,0,2)),
                                                     IF(I3501&gt;H3501,1,IF(I3501&lt;H3501,0,2))),
                                   IF(H3501&lt;7,
                                        IF(G3501&gt;J3501,1,IF(G3501&lt;J3501,0,2)),
                                        IF(G3501&gt;H3501,1,IF(G3501&lt;H3501,0,2))
                                        )
                          )
              )
        )</f>
        <v>0</v>
      </c>
      <c r="L3501">
        <f t="shared" ca="1" si="382"/>
        <v>-316</v>
      </c>
      <c r="M3501">
        <f t="shared" ca="1" si="383"/>
        <v>-419.00000000001131</v>
      </c>
      <c r="N3501">
        <f t="shared" ca="1" si="384"/>
        <v>-548</v>
      </c>
    </row>
    <row r="3502" spans="1:14" x14ac:dyDescent="0.25">
      <c r="A3502">
        <f ca="1"/>
        <v>2</v>
      </c>
      <c r="B3502">
        <f ca="1"/>
        <v>3</v>
      </c>
      <c r="C3502">
        <f ca="1"/>
        <v>5</v>
      </c>
      <c r="D3502">
        <f ca="1"/>
        <v>0</v>
      </c>
      <c r="E3502">
        <f ca="1"/>
        <v>7</v>
      </c>
      <c r="F3502">
        <f ca="1"/>
        <v>8</v>
      </c>
      <c r="G3502">
        <f t="shared" ca="1" si="378"/>
        <v>5</v>
      </c>
      <c r="H3502">
        <f t="shared" ca="1" si="379"/>
        <v>7</v>
      </c>
      <c r="I3502">
        <f t="shared" ca="1" si="380"/>
        <v>0</v>
      </c>
      <c r="J3502">
        <f t="shared" ca="1" si="381"/>
        <v>5</v>
      </c>
      <c r="K3502" cm="1">
        <f t="array" aca="1" ref="K3502" ca="1">IF(G3502&gt;7,
        IF(G3502&gt;H3502, 1, IF(G3502&lt;H3502, 0, 2)),
        IF(       H3502&gt;7,
                     IF(G3502&gt;H3502, 1, IF(G3502&lt;H3502, 0, 2)),
                     IF(         G3502&lt;6,
                                   IF(            _xlfn.XLOOKUP(C3502,'deck &amp; rules'!$D$22:$M$22,_xlfn.XLOOKUP(H3502,'deck &amp; rules'!$C$23:$C$30,'deck &amp; rules'!$D$23:$M$30))="draw",
                                                     IF(I3502&gt;J3502,1,IF(I3502&lt;J3502,0,2)),
                                                     IF(I3502&gt;H3502,1,IF(I3502&lt;H3502,0,2))),
                                   IF(H3502&lt;7,
                                        IF(G3502&gt;J3502,1,IF(G3502&lt;J3502,0,2)),
                                        IF(G3502&gt;H3502,1,IF(G3502&lt;H3502,0,2))
                                        )
                          )
              )
        )</f>
        <v>0</v>
      </c>
      <c r="L3502">
        <f t="shared" ca="1" si="382"/>
        <v>-317</v>
      </c>
      <c r="M3502">
        <f t="shared" ca="1" si="383"/>
        <v>-418.05000000001132</v>
      </c>
      <c r="N3502">
        <f t="shared" ca="1" si="384"/>
        <v>-549</v>
      </c>
    </row>
    <row r="3503" spans="1:14" x14ac:dyDescent="0.25">
      <c r="A3503">
        <f ca="1"/>
        <v>8</v>
      </c>
      <c r="B3503">
        <f ca="1"/>
        <v>9</v>
      </c>
      <c r="C3503">
        <f ca="1"/>
        <v>0</v>
      </c>
      <c r="D3503">
        <f ca="1"/>
        <v>0</v>
      </c>
      <c r="E3503">
        <f ca="1"/>
        <v>0</v>
      </c>
      <c r="F3503">
        <f ca="1"/>
        <v>3</v>
      </c>
      <c r="G3503">
        <f t="shared" ca="1" si="378"/>
        <v>7</v>
      </c>
      <c r="H3503">
        <f t="shared" ca="1" si="379"/>
        <v>0</v>
      </c>
      <c r="I3503">
        <f t="shared" ca="1" si="380"/>
        <v>7</v>
      </c>
      <c r="J3503">
        <f t="shared" ca="1" si="381"/>
        <v>3</v>
      </c>
      <c r="K3503" cm="1">
        <f t="array" aca="1" ref="K3503" ca="1">IF(G3503&gt;7,
        IF(G3503&gt;H3503, 1, IF(G3503&lt;H3503, 0, 2)),
        IF(       H3503&gt;7,
                     IF(G3503&gt;H3503, 1, IF(G3503&lt;H3503, 0, 2)),
                     IF(         G3503&lt;6,
                                   IF(            _xlfn.XLOOKUP(C3503,'deck &amp; rules'!$D$22:$M$22,_xlfn.XLOOKUP(H3503,'deck &amp; rules'!$C$23:$C$30,'deck &amp; rules'!$D$23:$M$30))="draw",
                                                     IF(I3503&gt;J3503,1,IF(I3503&lt;J3503,0,2)),
                                                     IF(I3503&gt;H3503,1,IF(I3503&lt;H3503,0,2))),
                                   IF(H3503&lt;7,
                                        IF(G3503&gt;J3503,1,IF(G3503&lt;J3503,0,2)),
                                        IF(G3503&gt;H3503,1,IF(G3503&lt;H3503,0,2))
                                        )
                          )
              )
        )</f>
        <v>1</v>
      </c>
      <c r="L3503">
        <f t="shared" ca="1" si="382"/>
        <v>-316</v>
      </c>
      <c r="M3503">
        <f t="shared" ca="1" si="383"/>
        <v>-419.05000000001132</v>
      </c>
      <c r="N3503">
        <f t="shared" ca="1" si="384"/>
        <v>-550</v>
      </c>
    </row>
    <row r="3504" spans="1:14" x14ac:dyDescent="0.25">
      <c r="A3504">
        <f ca="1"/>
        <v>8</v>
      </c>
      <c r="B3504">
        <f ca="1"/>
        <v>0</v>
      </c>
      <c r="C3504">
        <f ca="1"/>
        <v>2</v>
      </c>
      <c r="D3504">
        <f ca="1"/>
        <v>0</v>
      </c>
      <c r="E3504">
        <f ca="1"/>
        <v>4</v>
      </c>
      <c r="F3504">
        <f ca="1"/>
        <v>9</v>
      </c>
      <c r="G3504">
        <f t="shared" ca="1" si="378"/>
        <v>8</v>
      </c>
      <c r="H3504">
        <f t="shared" ca="1" si="379"/>
        <v>4</v>
      </c>
      <c r="I3504">
        <f t="shared" ca="1" si="380"/>
        <v>0</v>
      </c>
      <c r="J3504">
        <f t="shared" ca="1" si="381"/>
        <v>3</v>
      </c>
      <c r="K3504" cm="1">
        <f t="array" aca="1" ref="K3504" ca="1">IF(G3504&gt;7,
        IF(G3504&gt;H3504, 1, IF(G3504&lt;H3504, 0, 2)),
        IF(       H3504&gt;7,
                     IF(G3504&gt;H3504, 1, IF(G3504&lt;H3504, 0, 2)),
                     IF(         G3504&lt;6,
                                   IF(            _xlfn.XLOOKUP(C3504,'deck &amp; rules'!$D$22:$M$22,_xlfn.XLOOKUP(H3504,'deck &amp; rules'!$C$23:$C$30,'deck &amp; rules'!$D$23:$M$30))="draw",
                                                     IF(I3504&gt;J3504,1,IF(I3504&lt;J3504,0,2)),
                                                     IF(I3504&gt;H3504,1,IF(I3504&lt;H3504,0,2))),
                                   IF(H3504&lt;7,
                                        IF(G3504&gt;J3504,1,IF(G3504&lt;J3504,0,2)),
                                        IF(G3504&gt;H3504,1,IF(G3504&lt;H3504,0,2))
                                        )
                          )
              )
        )</f>
        <v>1</v>
      </c>
      <c r="L3504">
        <f t="shared" ca="1" si="382"/>
        <v>-315</v>
      </c>
      <c r="M3504">
        <f t="shared" ca="1" si="383"/>
        <v>-420.05000000001132</v>
      </c>
      <c r="N3504">
        <f t="shared" ca="1" si="384"/>
        <v>-551</v>
      </c>
    </row>
    <row r="3505" spans="1:14" x14ac:dyDescent="0.25">
      <c r="A3505">
        <f ca="1"/>
        <v>9</v>
      </c>
      <c r="B3505">
        <f ca="1"/>
        <v>8</v>
      </c>
      <c r="C3505">
        <f ca="1"/>
        <v>0</v>
      </c>
      <c r="D3505">
        <f ca="1"/>
        <v>1</v>
      </c>
      <c r="E3505">
        <f ca="1"/>
        <v>2</v>
      </c>
      <c r="F3505">
        <f ca="1"/>
        <v>0</v>
      </c>
      <c r="G3505">
        <f t="shared" ca="1" si="378"/>
        <v>7</v>
      </c>
      <c r="H3505">
        <f t="shared" ca="1" si="379"/>
        <v>3</v>
      </c>
      <c r="I3505">
        <f t="shared" ca="1" si="380"/>
        <v>7</v>
      </c>
      <c r="J3505">
        <f t="shared" ca="1" si="381"/>
        <v>3</v>
      </c>
      <c r="K3505" cm="1">
        <f t="array" aca="1" ref="K3505" ca="1">IF(G3505&gt;7,
        IF(G3505&gt;H3505, 1, IF(G3505&lt;H3505, 0, 2)),
        IF(       H3505&gt;7,
                     IF(G3505&gt;H3505, 1, IF(G3505&lt;H3505, 0, 2)),
                     IF(         G3505&lt;6,
                                   IF(            _xlfn.XLOOKUP(C3505,'deck &amp; rules'!$D$22:$M$22,_xlfn.XLOOKUP(H3505,'deck &amp; rules'!$C$23:$C$30,'deck &amp; rules'!$D$23:$M$30))="draw",
                                                     IF(I3505&gt;J3505,1,IF(I3505&lt;J3505,0,2)),
                                                     IF(I3505&gt;H3505,1,IF(I3505&lt;H3505,0,2))),
                                   IF(H3505&lt;7,
                                        IF(G3505&gt;J3505,1,IF(G3505&lt;J3505,0,2)),
                                        IF(G3505&gt;H3505,1,IF(G3505&lt;H3505,0,2))
                                        )
                          )
              )
        )</f>
        <v>1</v>
      </c>
      <c r="L3505">
        <f t="shared" ca="1" si="382"/>
        <v>-314</v>
      </c>
      <c r="M3505">
        <f t="shared" ca="1" si="383"/>
        <v>-421.05000000001132</v>
      </c>
      <c r="N3505">
        <f t="shared" ca="1" si="384"/>
        <v>-552</v>
      </c>
    </row>
    <row r="3506" spans="1:14" x14ac:dyDescent="0.25">
      <c r="A3506">
        <f ca="1"/>
        <v>0</v>
      </c>
      <c r="B3506">
        <f ca="1"/>
        <v>0</v>
      </c>
      <c r="C3506">
        <f ca="1"/>
        <v>0</v>
      </c>
      <c r="D3506">
        <f ca="1"/>
        <v>1</v>
      </c>
      <c r="E3506">
        <f ca="1"/>
        <v>7</v>
      </c>
      <c r="F3506">
        <f ca="1"/>
        <v>1</v>
      </c>
      <c r="G3506">
        <f t="shared" ca="1" si="378"/>
        <v>0</v>
      </c>
      <c r="H3506">
        <f t="shared" ca="1" si="379"/>
        <v>8</v>
      </c>
      <c r="I3506">
        <f t="shared" ca="1" si="380"/>
        <v>0</v>
      </c>
      <c r="J3506">
        <f t="shared" ca="1" si="381"/>
        <v>9</v>
      </c>
      <c r="K3506" cm="1">
        <f t="array" aca="1" ref="K3506" ca="1">IF(G3506&gt;7,
        IF(G3506&gt;H3506, 1, IF(G3506&lt;H3506, 0, 2)),
        IF(       H3506&gt;7,
                     IF(G3506&gt;H3506, 1, IF(G3506&lt;H3506, 0, 2)),
                     IF(         G3506&lt;6,
                                   IF(            _xlfn.XLOOKUP(C3506,'deck &amp; rules'!$D$22:$M$22,_xlfn.XLOOKUP(H3506,'deck &amp; rules'!$C$23:$C$30,'deck &amp; rules'!$D$23:$M$30))="draw",
                                                     IF(I3506&gt;J3506,1,IF(I3506&lt;J3506,0,2)),
                                                     IF(I3506&gt;H3506,1,IF(I3506&lt;H3506,0,2))),
                                   IF(H3506&lt;7,
                                        IF(G3506&gt;J3506,1,IF(G3506&lt;J3506,0,2)),
                                        IF(G3506&gt;H3506,1,IF(G3506&lt;H3506,0,2))
                                        )
                          )
              )
        )</f>
        <v>0</v>
      </c>
      <c r="L3506">
        <f t="shared" ca="1" si="382"/>
        <v>-315</v>
      </c>
      <c r="M3506">
        <f t="shared" ca="1" si="383"/>
        <v>-420.10000000001133</v>
      </c>
      <c r="N3506">
        <f t="shared" ca="1" si="384"/>
        <v>-553</v>
      </c>
    </row>
    <row r="3507" spans="1:14" x14ac:dyDescent="0.25">
      <c r="A3507">
        <f ca="1"/>
        <v>0</v>
      </c>
      <c r="B3507">
        <f ca="1"/>
        <v>8</v>
      </c>
      <c r="C3507">
        <f ca="1"/>
        <v>1</v>
      </c>
      <c r="D3507">
        <f ca="1"/>
        <v>3</v>
      </c>
      <c r="E3507">
        <f ca="1"/>
        <v>5</v>
      </c>
      <c r="F3507">
        <f ca="1"/>
        <v>0</v>
      </c>
      <c r="G3507">
        <f t="shared" ca="1" si="378"/>
        <v>8</v>
      </c>
      <c r="H3507">
        <f t="shared" ca="1" si="379"/>
        <v>8</v>
      </c>
      <c r="I3507">
        <f t="shared" ca="1" si="380"/>
        <v>9</v>
      </c>
      <c r="J3507">
        <f t="shared" ca="1" si="381"/>
        <v>8</v>
      </c>
      <c r="K3507" cm="1">
        <f t="array" aca="1" ref="K3507" ca="1">IF(G3507&gt;7,
        IF(G3507&gt;H3507, 1, IF(G3507&lt;H3507, 0, 2)),
        IF(       H3507&gt;7,
                     IF(G3507&gt;H3507, 1, IF(G3507&lt;H3507, 0, 2)),
                     IF(         G3507&lt;6,
                                   IF(            _xlfn.XLOOKUP(C3507,'deck &amp; rules'!$D$22:$M$22,_xlfn.XLOOKUP(H3507,'deck &amp; rules'!$C$23:$C$30,'deck &amp; rules'!$D$23:$M$30))="draw",
                                                     IF(I3507&gt;J3507,1,IF(I3507&lt;J3507,0,2)),
                                                     IF(I3507&gt;H3507,1,IF(I3507&lt;H3507,0,2))),
                                   IF(H3507&lt;7,
                                        IF(G3507&gt;J3507,1,IF(G3507&lt;J3507,0,2)),
                                        IF(G3507&gt;H3507,1,IF(G3507&lt;H3507,0,2))
                                        )
                          )
              )
        )</f>
        <v>2</v>
      </c>
      <c r="L3507">
        <f t="shared" ca="1" si="382"/>
        <v>-316</v>
      </c>
      <c r="M3507">
        <f t="shared" ca="1" si="383"/>
        <v>-421.10000000001133</v>
      </c>
      <c r="N3507">
        <f t="shared" ca="1" si="384"/>
        <v>-545</v>
      </c>
    </row>
    <row r="3508" spans="1:14" x14ac:dyDescent="0.25">
      <c r="A3508">
        <f ca="1"/>
        <v>7</v>
      </c>
      <c r="B3508">
        <f ca="1"/>
        <v>5</v>
      </c>
      <c r="C3508">
        <f ca="1"/>
        <v>4</v>
      </c>
      <c r="D3508">
        <f ca="1"/>
        <v>1</v>
      </c>
      <c r="E3508">
        <f ca="1"/>
        <v>8</v>
      </c>
      <c r="F3508">
        <f ca="1"/>
        <v>2</v>
      </c>
      <c r="G3508">
        <f t="shared" ca="1" si="378"/>
        <v>2</v>
      </c>
      <c r="H3508">
        <f t="shared" ca="1" si="379"/>
        <v>9</v>
      </c>
      <c r="I3508">
        <f t="shared" ca="1" si="380"/>
        <v>6</v>
      </c>
      <c r="J3508">
        <f t="shared" ca="1" si="381"/>
        <v>1</v>
      </c>
      <c r="K3508" cm="1">
        <f t="array" aca="1" ref="K3508" ca="1">IF(G3508&gt;7,
        IF(G3508&gt;H3508, 1, IF(G3508&lt;H3508, 0, 2)),
        IF(       H3508&gt;7,
                     IF(G3508&gt;H3508, 1, IF(G3508&lt;H3508, 0, 2)),
                     IF(         G3508&lt;6,
                                   IF(            _xlfn.XLOOKUP(C3508,'deck &amp; rules'!$D$22:$M$22,_xlfn.XLOOKUP(H3508,'deck &amp; rules'!$C$23:$C$30,'deck &amp; rules'!$D$23:$M$30))="draw",
                                                     IF(I3508&gt;J3508,1,IF(I3508&lt;J3508,0,2)),
                                                     IF(I3508&gt;H3508,1,IF(I3508&lt;H3508,0,2))),
                                   IF(H3508&lt;7,
                                        IF(G3508&gt;J3508,1,IF(G3508&lt;J3508,0,2)),
                                        IF(G3508&gt;H3508,1,IF(G3508&lt;H3508,0,2))
                                        )
                          )
              )
        )</f>
        <v>0</v>
      </c>
      <c r="L3508">
        <f t="shared" ca="1" si="382"/>
        <v>-317</v>
      </c>
      <c r="M3508">
        <f t="shared" ca="1" si="383"/>
        <v>-420.15000000001135</v>
      </c>
      <c r="N3508">
        <f t="shared" ca="1" si="384"/>
        <v>-546</v>
      </c>
    </row>
    <row r="3509" spans="1:14" x14ac:dyDescent="0.25">
      <c r="A3509">
        <f ca="1"/>
        <v>0</v>
      </c>
      <c r="B3509">
        <f ca="1"/>
        <v>5</v>
      </c>
      <c r="C3509">
        <f ca="1"/>
        <v>1</v>
      </c>
      <c r="D3509">
        <f ca="1"/>
        <v>3</v>
      </c>
      <c r="E3509">
        <f ca="1"/>
        <v>0</v>
      </c>
      <c r="F3509">
        <f ca="1"/>
        <v>1</v>
      </c>
      <c r="G3509">
        <f t="shared" ca="1" si="378"/>
        <v>5</v>
      </c>
      <c r="H3509">
        <f t="shared" ca="1" si="379"/>
        <v>3</v>
      </c>
      <c r="I3509">
        <f t="shared" ca="1" si="380"/>
        <v>6</v>
      </c>
      <c r="J3509">
        <f t="shared" ca="1" si="381"/>
        <v>4</v>
      </c>
      <c r="K3509" cm="1">
        <f t="array" aca="1" ref="K3509" ca="1">IF(G3509&gt;7,
        IF(G3509&gt;H3509, 1, IF(G3509&lt;H3509, 0, 2)),
        IF(       H3509&gt;7,
                     IF(G3509&gt;H3509, 1, IF(G3509&lt;H3509, 0, 2)),
                     IF(         G3509&lt;6,
                                   IF(            _xlfn.XLOOKUP(C3509,'deck &amp; rules'!$D$22:$M$22,_xlfn.XLOOKUP(H3509,'deck &amp; rules'!$C$23:$C$30,'deck &amp; rules'!$D$23:$M$30))="draw",
                                                     IF(I3509&gt;J3509,1,IF(I3509&lt;J3509,0,2)),
                                                     IF(I3509&gt;H3509,1,IF(I3509&lt;H3509,0,2))),
                                   IF(H3509&lt;7,
                                        IF(G3509&gt;J3509,1,IF(G3509&lt;J3509,0,2)),
                                        IF(G3509&gt;H3509,1,IF(G3509&lt;H3509,0,2))
                                        )
                          )
              )
        )</f>
        <v>1</v>
      </c>
      <c r="L3509">
        <f t="shared" ca="1" si="382"/>
        <v>-316</v>
      </c>
      <c r="M3509">
        <f t="shared" ca="1" si="383"/>
        <v>-421.15000000001135</v>
      </c>
      <c r="N3509">
        <f t="shared" ca="1" si="384"/>
        <v>-547</v>
      </c>
    </row>
    <row r="3510" spans="1:14" x14ac:dyDescent="0.25">
      <c r="A3510">
        <f ca="1"/>
        <v>5</v>
      </c>
      <c r="B3510">
        <f ca="1"/>
        <v>9</v>
      </c>
      <c r="C3510">
        <f ca="1"/>
        <v>9</v>
      </c>
      <c r="D3510">
        <f ca="1"/>
        <v>7</v>
      </c>
      <c r="E3510">
        <f ca="1"/>
        <v>0</v>
      </c>
      <c r="F3510">
        <f ca="1"/>
        <v>5</v>
      </c>
      <c r="G3510">
        <f t="shared" ca="1" si="378"/>
        <v>4</v>
      </c>
      <c r="H3510">
        <f t="shared" ca="1" si="379"/>
        <v>7</v>
      </c>
      <c r="I3510">
        <f t="shared" ca="1" si="380"/>
        <v>3</v>
      </c>
      <c r="J3510">
        <f t="shared" ca="1" si="381"/>
        <v>2</v>
      </c>
      <c r="K3510" cm="1">
        <f t="array" aca="1" ref="K3510" ca="1">IF(G3510&gt;7,
        IF(G3510&gt;H3510, 1, IF(G3510&lt;H3510, 0, 2)),
        IF(       H3510&gt;7,
                     IF(G3510&gt;H3510, 1, IF(G3510&lt;H3510, 0, 2)),
                     IF(         G3510&lt;6,
                                   IF(            _xlfn.XLOOKUP(C3510,'deck &amp; rules'!$D$22:$M$22,_xlfn.XLOOKUP(H3510,'deck &amp; rules'!$C$23:$C$30,'deck &amp; rules'!$D$23:$M$30))="draw",
                                                     IF(I3510&gt;J3510,1,IF(I3510&lt;J3510,0,2)),
                                                     IF(I3510&gt;H3510,1,IF(I3510&lt;H3510,0,2))),
                                   IF(H3510&lt;7,
                                        IF(G3510&gt;J3510,1,IF(G3510&lt;J3510,0,2)),
                                        IF(G3510&gt;H3510,1,IF(G3510&lt;H3510,0,2))
                                        )
                          )
              )
        )</f>
        <v>0</v>
      </c>
      <c r="L3510">
        <f t="shared" ca="1" si="382"/>
        <v>-317</v>
      </c>
      <c r="M3510">
        <f t="shared" ca="1" si="383"/>
        <v>-420.20000000001136</v>
      </c>
      <c r="N3510">
        <f t="shared" ca="1" si="384"/>
        <v>-548</v>
      </c>
    </row>
    <row r="3511" spans="1:14" x14ac:dyDescent="0.25">
      <c r="A3511">
        <f ca="1"/>
        <v>2</v>
      </c>
      <c r="B3511">
        <f ca="1"/>
        <v>0</v>
      </c>
      <c r="C3511">
        <f ca="1"/>
        <v>0</v>
      </c>
      <c r="D3511">
        <f ca="1"/>
        <v>5</v>
      </c>
      <c r="E3511">
        <f ca="1"/>
        <v>9</v>
      </c>
      <c r="F3511">
        <f ca="1"/>
        <v>4</v>
      </c>
      <c r="G3511">
        <f t="shared" ca="1" si="378"/>
        <v>2</v>
      </c>
      <c r="H3511">
        <f t="shared" ca="1" si="379"/>
        <v>4</v>
      </c>
      <c r="I3511">
        <f t="shared" ca="1" si="380"/>
        <v>2</v>
      </c>
      <c r="J3511">
        <f t="shared" ca="1" si="381"/>
        <v>8</v>
      </c>
      <c r="K3511" cm="1">
        <f t="array" aca="1" ref="K3511" ca="1">IF(G3511&gt;7,
        IF(G3511&gt;H3511, 1, IF(G3511&lt;H3511, 0, 2)),
        IF(       H3511&gt;7,
                     IF(G3511&gt;H3511, 1, IF(G3511&lt;H3511, 0, 2)),
                     IF(         G3511&lt;6,
                                   IF(            _xlfn.XLOOKUP(C3511,'deck &amp; rules'!$D$22:$M$22,_xlfn.XLOOKUP(H3511,'deck &amp; rules'!$C$23:$C$30,'deck &amp; rules'!$D$23:$M$30))="draw",
                                                     IF(I3511&gt;J3511,1,IF(I3511&lt;J3511,0,2)),
                                                     IF(I3511&gt;H3511,1,IF(I3511&lt;H3511,0,2))),
                                   IF(H3511&lt;7,
                                        IF(G3511&gt;J3511,1,IF(G3511&lt;J3511,0,2)),
                                        IF(G3511&gt;H3511,1,IF(G3511&lt;H3511,0,2))
                                        )
                          )
              )
        )</f>
        <v>0</v>
      </c>
      <c r="L3511">
        <f t="shared" ca="1" si="382"/>
        <v>-318</v>
      </c>
      <c r="M3511">
        <f t="shared" ca="1" si="383"/>
        <v>-419.25000000001137</v>
      </c>
      <c r="N3511">
        <f t="shared" ca="1" si="384"/>
        <v>-549</v>
      </c>
    </row>
    <row r="3512" spans="1:14" x14ac:dyDescent="0.25">
      <c r="A3512">
        <f ca="1"/>
        <v>4</v>
      </c>
      <c r="B3512">
        <f ca="1"/>
        <v>8</v>
      </c>
      <c r="C3512">
        <f ca="1"/>
        <v>2</v>
      </c>
      <c r="D3512">
        <f ca="1"/>
        <v>9</v>
      </c>
      <c r="E3512">
        <f ca="1"/>
        <v>3</v>
      </c>
      <c r="F3512">
        <f ca="1"/>
        <v>9</v>
      </c>
      <c r="G3512">
        <f t="shared" ca="1" si="378"/>
        <v>2</v>
      </c>
      <c r="H3512">
        <f t="shared" ca="1" si="379"/>
        <v>2</v>
      </c>
      <c r="I3512">
        <f t="shared" ca="1" si="380"/>
        <v>4</v>
      </c>
      <c r="J3512">
        <f t="shared" ca="1" si="381"/>
        <v>1</v>
      </c>
      <c r="K3512" cm="1">
        <f t="array" aca="1" ref="K3512" ca="1">IF(G3512&gt;7,
        IF(G3512&gt;H3512, 1, IF(G3512&lt;H3512, 0, 2)),
        IF(       H3512&gt;7,
                     IF(G3512&gt;H3512, 1, IF(G3512&lt;H3512, 0, 2)),
                     IF(         G3512&lt;6,
                                   IF(            _xlfn.XLOOKUP(C3512,'deck &amp; rules'!$D$22:$M$22,_xlfn.XLOOKUP(H3512,'deck &amp; rules'!$C$23:$C$30,'deck &amp; rules'!$D$23:$M$30))="draw",
                                                     IF(I3512&gt;J3512,1,IF(I3512&lt;J3512,0,2)),
                                                     IF(I3512&gt;H3512,1,IF(I3512&lt;H3512,0,2))),
                                   IF(H3512&lt;7,
                                        IF(G3512&gt;J3512,1,IF(G3512&lt;J3512,0,2)),
                                        IF(G3512&gt;H3512,1,IF(G3512&lt;H3512,0,2))
                                        )
                          )
              )
        )</f>
        <v>1</v>
      </c>
      <c r="L3512">
        <f t="shared" ca="1" si="382"/>
        <v>-317</v>
      </c>
      <c r="M3512">
        <f t="shared" ca="1" si="383"/>
        <v>-420.25000000001137</v>
      </c>
      <c r="N3512">
        <f t="shared" ca="1" si="384"/>
        <v>-550</v>
      </c>
    </row>
    <row r="3513" spans="1:14" x14ac:dyDescent="0.25">
      <c r="A3513">
        <f ca="1"/>
        <v>9</v>
      </c>
      <c r="B3513">
        <f ca="1"/>
        <v>3</v>
      </c>
      <c r="C3513">
        <f ca="1"/>
        <v>0</v>
      </c>
      <c r="D3513">
        <f ca="1"/>
        <v>5</v>
      </c>
      <c r="E3513">
        <f ca="1"/>
        <v>5</v>
      </c>
      <c r="F3513">
        <f ca="1"/>
        <v>8</v>
      </c>
      <c r="G3513">
        <f t="shared" ca="1" si="378"/>
        <v>2</v>
      </c>
      <c r="H3513">
        <f t="shared" ca="1" si="379"/>
        <v>0</v>
      </c>
      <c r="I3513">
        <f t="shared" ca="1" si="380"/>
        <v>2</v>
      </c>
      <c r="J3513">
        <f t="shared" ca="1" si="381"/>
        <v>8</v>
      </c>
      <c r="K3513" cm="1">
        <f t="array" aca="1" ref="K3513" ca="1">IF(G3513&gt;7,
        IF(G3513&gt;H3513, 1, IF(G3513&lt;H3513, 0, 2)),
        IF(       H3513&gt;7,
                     IF(G3513&gt;H3513, 1, IF(G3513&lt;H3513, 0, 2)),
                     IF(         G3513&lt;6,
                                   IF(            _xlfn.XLOOKUP(C3513,'deck &amp; rules'!$D$22:$M$22,_xlfn.XLOOKUP(H3513,'deck &amp; rules'!$C$23:$C$30,'deck &amp; rules'!$D$23:$M$30))="draw",
                                                     IF(I3513&gt;J3513,1,IF(I3513&lt;J3513,0,2)),
                                                     IF(I3513&gt;H3513,1,IF(I3513&lt;H3513,0,2))),
                                   IF(H3513&lt;7,
                                        IF(G3513&gt;J3513,1,IF(G3513&lt;J3513,0,2)),
                                        IF(G3513&gt;H3513,1,IF(G3513&lt;H3513,0,2))
                                        )
                          )
              )
        )</f>
        <v>0</v>
      </c>
      <c r="L3513">
        <f t="shared" ca="1" si="382"/>
        <v>-318</v>
      </c>
      <c r="M3513">
        <f t="shared" ca="1" si="383"/>
        <v>-419.30000000001138</v>
      </c>
      <c r="N3513">
        <f t="shared" ca="1" si="384"/>
        <v>-551</v>
      </c>
    </row>
    <row r="3514" spans="1:14" x14ac:dyDescent="0.25">
      <c r="A3514">
        <f ca="1"/>
        <v>0</v>
      </c>
      <c r="B3514">
        <f ca="1"/>
        <v>4</v>
      </c>
      <c r="C3514">
        <f ca="1"/>
        <v>9</v>
      </c>
      <c r="D3514">
        <f ca="1"/>
        <v>0</v>
      </c>
      <c r="E3514">
        <f ca="1"/>
        <v>0</v>
      </c>
      <c r="F3514">
        <f ca="1"/>
        <v>0</v>
      </c>
      <c r="G3514">
        <f t="shared" ca="1" si="378"/>
        <v>4</v>
      </c>
      <c r="H3514">
        <f t="shared" ca="1" si="379"/>
        <v>0</v>
      </c>
      <c r="I3514">
        <f t="shared" ca="1" si="380"/>
        <v>3</v>
      </c>
      <c r="J3514">
        <f t="shared" ca="1" si="381"/>
        <v>0</v>
      </c>
      <c r="K3514" cm="1">
        <f t="array" aca="1" ref="K3514" ca="1">IF(G3514&gt;7,
        IF(G3514&gt;H3514, 1, IF(G3514&lt;H3514, 0, 2)),
        IF(       H3514&gt;7,
                     IF(G3514&gt;H3514, 1, IF(G3514&lt;H3514, 0, 2)),
                     IF(         G3514&lt;6,
                                   IF(            _xlfn.XLOOKUP(C3514,'deck &amp; rules'!$D$22:$M$22,_xlfn.XLOOKUP(H3514,'deck &amp; rules'!$C$23:$C$30,'deck &amp; rules'!$D$23:$M$30))="draw",
                                                     IF(I3514&gt;J3514,1,IF(I3514&lt;J3514,0,2)),
                                                     IF(I3514&gt;H3514,1,IF(I3514&lt;H3514,0,2))),
                                   IF(H3514&lt;7,
                                        IF(G3514&gt;J3514,1,IF(G3514&lt;J3514,0,2)),
                                        IF(G3514&gt;H3514,1,IF(G3514&lt;H3514,0,2))
                                        )
                          )
              )
        )</f>
        <v>1</v>
      </c>
      <c r="L3514">
        <f t="shared" ca="1" si="382"/>
        <v>-317</v>
      </c>
      <c r="M3514">
        <f t="shared" ca="1" si="383"/>
        <v>-420.30000000001138</v>
      </c>
      <c r="N3514">
        <f t="shared" ca="1" si="384"/>
        <v>-552</v>
      </c>
    </row>
    <row r="3515" spans="1:14" x14ac:dyDescent="0.25">
      <c r="A3515">
        <f ca="1"/>
        <v>3</v>
      </c>
      <c r="B3515">
        <f ca="1"/>
        <v>3</v>
      </c>
      <c r="C3515">
        <f ca="1"/>
        <v>7</v>
      </c>
      <c r="D3515">
        <f ca="1"/>
        <v>0</v>
      </c>
      <c r="E3515">
        <f ca="1"/>
        <v>0</v>
      </c>
      <c r="F3515">
        <f ca="1"/>
        <v>9</v>
      </c>
      <c r="G3515">
        <f t="shared" ca="1" si="378"/>
        <v>6</v>
      </c>
      <c r="H3515">
        <f t="shared" ca="1" si="379"/>
        <v>0</v>
      </c>
      <c r="I3515">
        <f t="shared" ca="1" si="380"/>
        <v>3</v>
      </c>
      <c r="J3515">
        <f t="shared" ca="1" si="381"/>
        <v>9</v>
      </c>
      <c r="K3515" cm="1">
        <f t="array" aca="1" ref="K3515" ca="1">IF(G3515&gt;7,
        IF(G3515&gt;H3515, 1, IF(G3515&lt;H3515, 0, 2)),
        IF(       H3515&gt;7,
                     IF(G3515&gt;H3515, 1, IF(G3515&lt;H3515, 0, 2)),
                     IF(         G3515&lt;6,
                                   IF(            _xlfn.XLOOKUP(C3515,'deck &amp; rules'!$D$22:$M$22,_xlfn.XLOOKUP(H3515,'deck &amp; rules'!$C$23:$C$30,'deck &amp; rules'!$D$23:$M$30))="draw",
                                                     IF(I3515&gt;J3515,1,IF(I3515&lt;J3515,0,2)),
                                                     IF(I3515&gt;H3515,1,IF(I3515&lt;H3515,0,2))),
                                   IF(H3515&lt;7,
                                        IF(G3515&gt;J3515,1,IF(G3515&lt;J3515,0,2)),
                                        IF(G3515&gt;H3515,1,IF(G3515&lt;H3515,0,2))
                                        )
                          )
              )
        )</f>
        <v>0</v>
      </c>
      <c r="L3515">
        <f t="shared" ca="1" si="382"/>
        <v>-318</v>
      </c>
      <c r="M3515">
        <f t="shared" ca="1" si="383"/>
        <v>-419.35000000001139</v>
      </c>
      <c r="N3515">
        <f t="shared" ca="1" si="384"/>
        <v>-553</v>
      </c>
    </row>
    <row r="3516" spans="1:14" x14ac:dyDescent="0.25">
      <c r="A3516">
        <f ca="1"/>
        <v>1</v>
      </c>
      <c r="B3516">
        <f ca="1"/>
        <v>0</v>
      </c>
      <c r="C3516">
        <f ca="1"/>
        <v>8</v>
      </c>
      <c r="D3516">
        <f ca="1"/>
        <v>0</v>
      </c>
      <c r="E3516">
        <f ca="1"/>
        <v>2</v>
      </c>
      <c r="F3516">
        <f ca="1"/>
        <v>8</v>
      </c>
      <c r="G3516">
        <f t="shared" ca="1" si="378"/>
        <v>1</v>
      </c>
      <c r="H3516">
        <f t="shared" ca="1" si="379"/>
        <v>2</v>
      </c>
      <c r="I3516">
        <f t="shared" ca="1" si="380"/>
        <v>9</v>
      </c>
      <c r="J3516">
        <f t="shared" ca="1" si="381"/>
        <v>0</v>
      </c>
      <c r="K3516" cm="1">
        <f t="array" aca="1" ref="K3516" ca="1">IF(G3516&gt;7,
        IF(G3516&gt;H3516, 1, IF(G3516&lt;H3516, 0, 2)),
        IF(       H3516&gt;7,
                     IF(G3516&gt;H3516, 1, IF(G3516&lt;H3516, 0, 2)),
                     IF(         G3516&lt;6,
                                   IF(            _xlfn.XLOOKUP(C3516,'deck &amp; rules'!$D$22:$M$22,_xlfn.XLOOKUP(H3516,'deck &amp; rules'!$C$23:$C$30,'deck &amp; rules'!$D$23:$M$30))="draw",
                                                     IF(I3516&gt;J3516,1,IF(I3516&lt;J3516,0,2)),
                                                     IF(I3516&gt;H3516,1,IF(I3516&lt;H3516,0,2))),
                                   IF(H3516&lt;7,
                                        IF(G3516&gt;J3516,1,IF(G3516&lt;J3516,0,2)),
                                        IF(G3516&gt;H3516,1,IF(G3516&lt;H3516,0,2))
                                        )
                          )
              )
        )</f>
        <v>1</v>
      </c>
      <c r="L3516">
        <f t="shared" ca="1" si="382"/>
        <v>-317</v>
      </c>
      <c r="M3516">
        <f t="shared" ca="1" si="383"/>
        <v>-420.35000000001139</v>
      </c>
      <c r="N3516">
        <f t="shared" ca="1" si="384"/>
        <v>-554</v>
      </c>
    </row>
    <row r="3517" spans="1:14" x14ac:dyDescent="0.25">
      <c r="A3517">
        <f ca="1"/>
        <v>0</v>
      </c>
      <c r="B3517">
        <f ca="1"/>
        <v>2</v>
      </c>
      <c r="C3517">
        <f ca="1"/>
        <v>7</v>
      </c>
      <c r="D3517">
        <f ca="1"/>
        <v>8</v>
      </c>
      <c r="E3517">
        <f ca="1"/>
        <v>3</v>
      </c>
      <c r="F3517">
        <f ca="1"/>
        <v>3</v>
      </c>
      <c r="G3517">
        <f t="shared" ca="1" si="378"/>
        <v>2</v>
      </c>
      <c r="H3517">
        <f t="shared" ca="1" si="379"/>
        <v>1</v>
      </c>
      <c r="I3517">
        <f t="shared" ca="1" si="380"/>
        <v>9</v>
      </c>
      <c r="J3517">
        <f t="shared" ca="1" si="381"/>
        <v>4</v>
      </c>
      <c r="K3517" cm="1">
        <f t="array" aca="1" ref="K3517" ca="1">IF(G3517&gt;7,
        IF(G3517&gt;H3517, 1, IF(G3517&lt;H3517, 0, 2)),
        IF(       H3517&gt;7,
                     IF(G3517&gt;H3517, 1, IF(G3517&lt;H3517, 0, 2)),
                     IF(         G3517&lt;6,
                                   IF(            _xlfn.XLOOKUP(C3517,'deck &amp; rules'!$D$22:$M$22,_xlfn.XLOOKUP(H3517,'deck &amp; rules'!$C$23:$C$30,'deck &amp; rules'!$D$23:$M$30))="draw",
                                                     IF(I3517&gt;J3517,1,IF(I3517&lt;J3517,0,2)),
                                                     IF(I3517&gt;H3517,1,IF(I3517&lt;H3517,0,2))),
                                   IF(H3517&lt;7,
                                        IF(G3517&gt;J3517,1,IF(G3517&lt;J3517,0,2)),
                                        IF(G3517&gt;H3517,1,IF(G3517&lt;H3517,0,2))
                                        )
                          )
              )
        )</f>
        <v>1</v>
      </c>
      <c r="L3517">
        <f t="shared" ca="1" si="382"/>
        <v>-316</v>
      </c>
      <c r="M3517">
        <f t="shared" ca="1" si="383"/>
        <v>-421.35000000001139</v>
      </c>
      <c r="N3517">
        <f t="shared" ca="1" si="384"/>
        <v>-555</v>
      </c>
    </row>
    <row r="3518" spans="1:14" x14ac:dyDescent="0.25">
      <c r="A3518">
        <f ca="1"/>
        <v>2</v>
      </c>
      <c r="B3518">
        <f ca="1"/>
        <v>7</v>
      </c>
      <c r="C3518">
        <f ca="1"/>
        <v>1</v>
      </c>
      <c r="D3518">
        <f ca="1"/>
        <v>4</v>
      </c>
      <c r="E3518">
        <f ca="1"/>
        <v>5</v>
      </c>
      <c r="F3518">
        <f ca="1"/>
        <v>0</v>
      </c>
      <c r="G3518">
        <f t="shared" ca="1" si="378"/>
        <v>9</v>
      </c>
      <c r="H3518">
        <f t="shared" ca="1" si="379"/>
        <v>9</v>
      </c>
      <c r="I3518">
        <f t="shared" ca="1" si="380"/>
        <v>0</v>
      </c>
      <c r="J3518">
        <f t="shared" ca="1" si="381"/>
        <v>9</v>
      </c>
      <c r="K3518" cm="1">
        <f t="array" aca="1" ref="K3518" ca="1">IF(G3518&gt;7,
        IF(G3518&gt;H3518, 1, IF(G3518&lt;H3518, 0, 2)),
        IF(       H3518&gt;7,
                     IF(G3518&gt;H3518, 1, IF(G3518&lt;H3518, 0, 2)),
                     IF(         G3518&lt;6,
                                   IF(            _xlfn.XLOOKUP(C3518,'deck &amp; rules'!$D$22:$M$22,_xlfn.XLOOKUP(H3518,'deck &amp; rules'!$C$23:$C$30,'deck &amp; rules'!$D$23:$M$30))="draw",
                                                     IF(I3518&gt;J3518,1,IF(I3518&lt;J3518,0,2)),
                                                     IF(I3518&gt;H3518,1,IF(I3518&lt;H3518,0,2))),
                                   IF(H3518&lt;7,
                                        IF(G3518&gt;J3518,1,IF(G3518&lt;J3518,0,2)),
                                        IF(G3518&gt;H3518,1,IF(G3518&lt;H3518,0,2))
                                        )
                          )
              )
        )</f>
        <v>2</v>
      </c>
      <c r="L3518">
        <f t="shared" ca="1" si="382"/>
        <v>-317</v>
      </c>
      <c r="M3518">
        <f t="shared" ca="1" si="383"/>
        <v>-422.35000000001139</v>
      </c>
      <c r="N3518">
        <f t="shared" ca="1" si="384"/>
        <v>-547</v>
      </c>
    </row>
    <row r="3519" spans="1:14" x14ac:dyDescent="0.25">
      <c r="A3519">
        <f ca="1"/>
        <v>9</v>
      </c>
      <c r="B3519">
        <f ca="1"/>
        <v>3</v>
      </c>
      <c r="C3519">
        <f ca="1"/>
        <v>3</v>
      </c>
      <c r="D3519">
        <f ca="1"/>
        <v>1</v>
      </c>
      <c r="E3519">
        <f ca="1"/>
        <v>6</v>
      </c>
      <c r="F3519">
        <f ca="1"/>
        <v>8</v>
      </c>
      <c r="G3519">
        <f t="shared" ca="1" si="378"/>
        <v>2</v>
      </c>
      <c r="H3519">
        <f t="shared" ca="1" si="379"/>
        <v>7</v>
      </c>
      <c r="I3519">
        <f t="shared" ca="1" si="380"/>
        <v>5</v>
      </c>
      <c r="J3519">
        <f t="shared" ca="1" si="381"/>
        <v>5</v>
      </c>
      <c r="K3519" cm="1">
        <f t="array" aca="1" ref="K3519" ca="1">IF(G3519&gt;7,
        IF(G3519&gt;H3519, 1, IF(G3519&lt;H3519, 0, 2)),
        IF(       H3519&gt;7,
                     IF(G3519&gt;H3519, 1, IF(G3519&lt;H3519, 0, 2)),
                     IF(         G3519&lt;6,
                                   IF(            _xlfn.XLOOKUP(C3519,'deck &amp; rules'!$D$22:$M$22,_xlfn.XLOOKUP(H3519,'deck &amp; rules'!$C$23:$C$30,'deck &amp; rules'!$D$23:$M$30))="draw",
                                                     IF(I3519&gt;J3519,1,IF(I3519&lt;J3519,0,2)),
                                                     IF(I3519&gt;H3519,1,IF(I3519&lt;H3519,0,2))),
                                   IF(H3519&lt;7,
                                        IF(G3519&gt;J3519,1,IF(G3519&lt;J3519,0,2)),
                                        IF(G3519&gt;H3519,1,IF(G3519&lt;H3519,0,2))
                                        )
                          )
              )
        )</f>
        <v>0</v>
      </c>
      <c r="L3519">
        <f t="shared" ca="1" si="382"/>
        <v>-318</v>
      </c>
      <c r="M3519">
        <f t="shared" ca="1" si="383"/>
        <v>-421.4000000000114</v>
      </c>
      <c r="N3519">
        <f t="shared" ca="1" si="384"/>
        <v>-548</v>
      </c>
    </row>
    <row r="3520" spans="1:14" x14ac:dyDescent="0.25">
      <c r="A3520">
        <f ca="1"/>
        <v>4</v>
      </c>
      <c r="B3520">
        <f ca="1"/>
        <v>2</v>
      </c>
      <c r="C3520">
        <f ca="1"/>
        <v>5</v>
      </c>
      <c r="D3520">
        <f ca="1"/>
        <v>5</v>
      </c>
      <c r="E3520">
        <f ca="1"/>
        <v>3</v>
      </c>
      <c r="F3520">
        <f ca="1"/>
        <v>7</v>
      </c>
      <c r="G3520">
        <f t="shared" ca="1" si="378"/>
        <v>6</v>
      </c>
      <c r="H3520">
        <f t="shared" ca="1" si="379"/>
        <v>8</v>
      </c>
      <c r="I3520">
        <f t="shared" ca="1" si="380"/>
        <v>1</v>
      </c>
      <c r="J3520">
        <f t="shared" ca="1" si="381"/>
        <v>5</v>
      </c>
      <c r="K3520" cm="1">
        <f t="array" aca="1" ref="K3520" ca="1">IF(G3520&gt;7,
        IF(G3520&gt;H3520, 1, IF(G3520&lt;H3520, 0, 2)),
        IF(       H3520&gt;7,
                     IF(G3520&gt;H3520, 1, IF(G3520&lt;H3520, 0, 2)),
                     IF(         G3520&lt;6,
                                   IF(            _xlfn.XLOOKUP(C3520,'deck &amp; rules'!$D$22:$M$22,_xlfn.XLOOKUP(H3520,'deck &amp; rules'!$C$23:$C$30,'deck &amp; rules'!$D$23:$M$30))="draw",
                                                     IF(I3520&gt;J3520,1,IF(I3520&lt;J3520,0,2)),
                                                     IF(I3520&gt;H3520,1,IF(I3520&lt;H3520,0,2))),
                                   IF(H3520&lt;7,
                                        IF(G3520&gt;J3520,1,IF(G3520&lt;J3520,0,2)),
                                        IF(G3520&gt;H3520,1,IF(G3520&lt;H3520,0,2))
                                        )
                          )
              )
        )</f>
        <v>0</v>
      </c>
      <c r="L3520">
        <f t="shared" ca="1" si="382"/>
        <v>-319</v>
      </c>
      <c r="M3520">
        <f t="shared" ca="1" si="383"/>
        <v>-420.45000000001141</v>
      </c>
      <c r="N3520">
        <f t="shared" ca="1" si="384"/>
        <v>-549</v>
      </c>
    </row>
    <row r="3521" spans="1:14" x14ac:dyDescent="0.25">
      <c r="A3521">
        <f ca="1"/>
        <v>4</v>
      </c>
      <c r="B3521">
        <f ca="1"/>
        <v>1</v>
      </c>
      <c r="C3521">
        <f ca="1"/>
        <v>1</v>
      </c>
      <c r="D3521">
        <f ca="1"/>
        <v>1</v>
      </c>
      <c r="E3521">
        <f ca="1"/>
        <v>7</v>
      </c>
      <c r="F3521">
        <f ca="1"/>
        <v>0</v>
      </c>
      <c r="G3521">
        <f t="shared" ca="1" si="378"/>
        <v>5</v>
      </c>
      <c r="H3521">
        <f t="shared" ca="1" si="379"/>
        <v>8</v>
      </c>
      <c r="I3521">
        <f t="shared" ca="1" si="380"/>
        <v>6</v>
      </c>
      <c r="J3521">
        <f t="shared" ca="1" si="381"/>
        <v>8</v>
      </c>
      <c r="K3521" cm="1">
        <f t="array" aca="1" ref="K3521" ca="1">IF(G3521&gt;7,
        IF(G3521&gt;H3521, 1, IF(G3521&lt;H3521, 0, 2)),
        IF(       H3521&gt;7,
                     IF(G3521&gt;H3521, 1, IF(G3521&lt;H3521, 0, 2)),
                     IF(         G3521&lt;6,
                                   IF(            _xlfn.XLOOKUP(C3521,'deck &amp; rules'!$D$22:$M$22,_xlfn.XLOOKUP(H3521,'deck &amp; rules'!$C$23:$C$30,'deck &amp; rules'!$D$23:$M$30))="draw",
                                                     IF(I3521&gt;J3521,1,IF(I3521&lt;J3521,0,2)),
                                                     IF(I3521&gt;H3521,1,IF(I3521&lt;H3521,0,2))),
                                   IF(H3521&lt;7,
                                        IF(G3521&gt;J3521,1,IF(G3521&lt;J3521,0,2)),
                                        IF(G3521&gt;H3521,1,IF(G3521&lt;H3521,0,2))
                                        )
                          )
              )
        )</f>
        <v>0</v>
      </c>
      <c r="L3521">
        <f t="shared" ca="1" si="382"/>
        <v>-320</v>
      </c>
      <c r="M3521">
        <f t="shared" ca="1" si="383"/>
        <v>-419.50000000001143</v>
      </c>
      <c r="N3521">
        <f t="shared" ca="1" si="384"/>
        <v>-550</v>
      </c>
    </row>
    <row r="3522" spans="1:14" x14ac:dyDescent="0.25">
      <c r="A3522">
        <f ca="1"/>
        <v>2</v>
      </c>
      <c r="B3522">
        <f ca="1"/>
        <v>8</v>
      </c>
      <c r="C3522">
        <f ca="1"/>
        <v>3</v>
      </c>
      <c r="D3522">
        <f ca="1"/>
        <v>4</v>
      </c>
      <c r="E3522">
        <f ca="1"/>
        <v>1</v>
      </c>
      <c r="F3522">
        <f ca="1"/>
        <v>0</v>
      </c>
      <c r="G3522">
        <f t="shared" ca="1" si="378"/>
        <v>0</v>
      </c>
      <c r="H3522">
        <f t="shared" ca="1" si="379"/>
        <v>5</v>
      </c>
      <c r="I3522">
        <f t="shared" ca="1" si="380"/>
        <v>3</v>
      </c>
      <c r="J3522">
        <f t="shared" ca="1" si="381"/>
        <v>5</v>
      </c>
      <c r="K3522" cm="1">
        <f t="array" aca="1" ref="K3522" ca="1">IF(G3522&gt;7,
        IF(G3522&gt;H3522, 1, IF(G3522&lt;H3522, 0, 2)),
        IF(       H3522&gt;7,
                     IF(G3522&gt;H3522, 1, IF(G3522&lt;H3522, 0, 2)),
                     IF(         G3522&lt;6,
                                   IF(            _xlfn.XLOOKUP(C3522,'deck &amp; rules'!$D$22:$M$22,_xlfn.XLOOKUP(H3522,'deck &amp; rules'!$C$23:$C$30,'deck &amp; rules'!$D$23:$M$30))="draw",
                                                     IF(I3522&gt;J3522,1,IF(I3522&lt;J3522,0,2)),
                                                     IF(I3522&gt;H3522,1,IF(I3522&lt;H3522,0,2))),
                                   IF(H3522&lt;7,
                                        IF(G3522&gt;J3522,1,IF(G3522&lt;J3522,0,2)),
                                        IF(G3522&gt;H3522,1,IF(G3522&lt;H3522,0,2))
                                        )
                          )
              )
        )</f>
        <v>0</v>
      </c>
      <c r="L3522">
        <f t="shared" ca="1" si="382"/>
        <v>-321</v>
      </c>
      <c r="M3522">
        <f t="shared" ca="1" si="383"/>
        <v>-418.55000000001144</v>
      </c>
      <c r="N3522">
        <f t="shared" ca="1" si="384"/>
        <v>-551</v>
      </c>
    </row>
    <row r="3523" spans="1:14" x14ac:dyDescent="0.25">
      <c r="A3523">
        <f ca="1"/>
        <v>2</v>
      </c>
      <c r="B3523">
        <f ca="1"/>
        <v>3</v>
      </c>
      <c r="C3523">
        <f ca="1"/>
        <v>0</v>
      </c>
      <c r="D3523">
        <f ca="1"/>
        <v>4</v>
      </c>
      <c r="E3523">
        <f ca="1"/>
        <v>0</v>
      </c>
      <c r="F3523">
        <f ca="1"/>
        <v>0</v>
      </c>
      <c r="G3523">
        <f t="shared" ref="G3523:G3586" ca="1" si="385">IF(A3523+B3523&gt;9,A3523+B3523-10,A3523+B3523)</f>
        <v>5</v>
      </c>
      <c r="H3523">
        <f t="shared" ref="H3523:H3586" ca="1" si="386">IF(D3523+E3523&gt;9,D3523+E3523-10,D3523+E3523)</f>
        <v>4</v>
      </c>
      <c r="I3523">
        <f t="shared" ref="I3523:I3586" ca="1" si="387">IF(G3523+C3523&gt;9,G3523+C3523-10,G3523+C3523)</f>
        <v>5</v>
      </c>
      <c r="J3523">
        <f t="shared" ref="J3523:J3586" ca="1" si="388">IF(H3523+F3523&gt;9,H3523+F3523-10,H3523+F3523)</f>
        <v>4</v>
      </c>
      <c r="K3523" cm="1">
        <f t="array" aca="1" ref="K3523" ca="1">IF(G3523&gt;7,
        IF(G3523&gt;H3523, 1, IF(G3523&lt;H3523, 0, 2)),
        IF(       H3523&gt;7,
                     IF(G3523&gt;H3523, 1, IF(G3523&lt;H3523, 0, 2)),
                     IF(         G3523&lt;6,
                                   IF(            _xlfn.XLOOKUP(C3523,'deck &amp; rules'!$D$22:$M$22,_xlfn.XLOOKUP(H3523,'deck &amp; rules'!$C$23:$C$30,'deck &amp; rules'!$D$23:$M$30))="draw",
                                                     IF(I3523&gt;J3523,1,IF(I3523&lt;J3523,0,2)),
                                                     IF(I3523&gt;H3523,1,IF(I3523&lt;H3523,0,2))),
                                   IF(H3523&lt;7,
                                        IF(G3523&gt;J3523,1,IF(G3523&lt;J3523,0,2)),
                                        IF(G3523&gt;H3523,1,IF(G3523&lt;H3523,0,2))
                                        )
                          )
              )
        )</f>
        <v>1</v>
      </c>
      <c r="L3523">
        <f t="shared" ca="1" si="382"/>
        <v>-320</v>
      </c>
      <c r="M3523">
        <f t="shared" ca="1" si="383"/>
        <v>-419.55000000001144</v>
      </c>
      <c r="N3523">
        <f t="shared" ca="1" si="384"/>
        <v>-552</v>
      </c>
    </row>
    <row r="3524" spans="1:14" x14ac:dyDescent="0.25">
      <c r="A3524">
        <f ca="1"/>
        <v>0</v>
      </c>
      <c r="B3524">
        <f ca="1"/>
        <v>0</v>
      </c>
      <c r="C3524">
        <f ca="1"/>
        <v>4</v>
      </c>
      <c r="D3524">
        <f ca="1"/>
        <v>6</v>
      </c>
      <c r="E3524">
        <f ca="1"/>
        <v>7</v>
      </c>
      <c r="F3524">
        <f ca="1"/>
        <v>6</v>
      </c>
      <c r="G3524">
        <f t="shared" ca="1" si="385"/>
        <v>0</v>
      </c>
      <c r="H3524">
        <f t="shared" ca="1" si="386"/>
        <v>3</v>
      </c>
      <c r="I3524">
        <f t="shared" ca="1" si="387"/>
        <v>4</v>
      </c>
      <c r="J3524">
        <f t="shared" ca="1" si="388"/>
        <v>9</v>
      </c>
      <c r="K3524" cm="1">
        <f t="array" aca="1" ref="K3524" ca="1">IF(G3524&gt;7,
        IF(G3524&gt;H3524, 1, IF(G3524&lt;H3524, 0, 2)),
        IF(       H3524&gt;7,
                     IF(G3524&gt;H3524, 1, IF(G3524&lt;H3524, 0, 2)),
                     IF(         G3524&lt;6,
                                   IF(            _xlfn.XLOOKUP(C3524,'deck &amp; rules'!$D$22:$M$22,_xlfn.XLOOKUP(H3524,'deck &amp; rules'!$C$23:$C$30,'deck &amp; rules'!$D$23:$M$30))="draw",
                                                     IF(I3524&gt;J3524,1,IF(I3524&lt;J3524,0,2)),
                                                     IF(I3524&gt;H3524,1,IF(I3524&lt;H3524,0,2))),
                                   IF(H3524&lt;7,
                                        IF(G3524&gt;J3524,1,IF(G3524&lt;J3524,0,2)),
                                        IF(G3524&gt;H3524,1,IF(G3524&lt;H3524,0,2))
                                        )
                          )
              )
        )</f>
        <v>0</v>
      </c>
      <c r="L3524">
        <f t="shared" ref="L3524:L3587" ca="1" si="389">IF(K3524=1,L3523+1,L3523-1)</f>
        <v>-321</v>
      </c>
      <c r="M3524">
        <f t="shared" ref="M3524:M3587" ca="1" si="390">IF(K3524=0,M3523+19/20,M3523-1)</f>
        <v>-418.60000000001145</v>
      </c>
      <c r="N3524">
        <f t="shared" ref="N3524:N3587" ca="1" si="391">IF(K3524=2,N3523+8,N3523-1)</f>
        <v>-553</v>
      </c>
    </row>
    <row r="3525" spans="1:14" x14ac:dyDescent="0.25">
      <c r="A3525">
        <f ca="1"/>
        <v>3</v>
      </c>
      <c r="B3525">
        <f ca="1"/>
        <v>0</v>
      </c>
      <c r="C3525">
        <f ca="1"/>
        <v>0</v>
      </c>
      <c r="D3525">
        <f ca="1"/>
        <v>0</v>
      </c>
      <c r="E3525">
        <f ca="1"/>
        <v>8</v>
      </c>
      <c r="F3525">
        <f ca="1"/>
        <v>1</v>
      </c>
      <c r="G3525">
        <f t="shared" ca="1" si="385"/>
        <v>3</v>
      </c>
      <c r="H3525">
        <f t="shared" ca="1" si="386"/>
        <v>8</v>
      </c>
      <c r="I3525">
        <f t="shared" ca="1" si="387"/>
        <v>3</v>
      </c>
      <c r="J3525">
        <f t="shared" ca="1" si="388"/>
        <v>9</v>
      </c>
      <c r="K3525" cm="1">
        <f t="array" aca="1" ref="K3525" ca="1">IF(G3525&gt;7,
        IF(G3525&gt;H3525, 1, IF(G3525&lt;H3525, 0, 2)),
        IF(       H3525&gt;7,
                     IF(G3525&gt;H3525, 1, IF(G3525&lt;H3525, 0, 2)),
                     IF(         G3525&lt;6,
                                   IF(            _xlfn.XLOOKUP(C3525,'deck &amp; rules'!$D$22:$M$22,_xlfn.XLOOKUP(H3525,'deck &amp; rules'!$C$23:$C$30,'deck &amp; rules'!$D$23:$M$30))="draw",
                                                     IF(I3525&gt;J3525,1,IF(I3525&lt;J3525,0,2)),
                                                     IF(I3525&gt;H3525,1,IF(I3525&lt;H3525,0,2))),
                                   IF(H3525&lt;7,
                                        IF(G3525&gt;J3525,1,IF(G3525&lt;J3525,0,2)),
                                        IF(G3525&gt;H3525,1,IF(G3525&lt;H3525,0,2))
                                        )
                          )
              )
        )</f>
        <v>0</v>
      </c>
      <c r="L3525">
        <f t="shared" ca="1" si="389"/>
        <v>-322</v>
      </c>
      <c r="M3525">
        <f t="shared" ca="1" si="390"/>
        <v>-417.65000000001146</v>
      </c>
      <c r="N3525">
        <f t="shared" ca="1" si="391"/>
        <v>-554</v>
      </c>
    </row>
    <row r="3526" spans="1:14" x14ac:dyDescent="0.25">
      <c r="A3526">
        <f ca="1"/>
        <v>5</v>
      </c>
      <c r="B3526">
        <f ca="1"/>
        <v>5</v>
      </c>
      <c r="C3526">
        <f ca="1"/>
        <v>5</v>
      </c>
      <c r="D3526">
        <f ca="1"/>
        <v>7</v>
      </c>
      <c r="E3526">
        <f ca="1"/>
        <v>6</v>
      </c>
      <c r="F3526">
        <f ca="1"/>
        <v>7</v>
      </c>
      <c r="G3526">
        <f t="shared" ca="1" si="385"/>
        <v>0</v>
      </c>
      <c r="H3526">
        <f t="shared" ca="1" si="386"/>
        <v>3</v>
      </c>
      <c r="I3526">
        <f t="shared" ca="1" si="387"/>
        <v>5</v>
      </c>
      <c r="J3526">
        <f t="shared" ca="1" si="388"/>
        <v>0</v>
      </c>
      <c r="K3526" cm="1">
        <f t="array" aca="1" ref="K3526" ca="1">IF(G3526&gt;7,
        IF(G3526&gt;H3526, 1, IF(G3526&lt;H3526, 0, 2)),
        IF(       H3526&gt;7,
                     IF(G3526&gt;H3526, 1, IF(G3526&lt;H3526, 0, 2)),
                     IF(         G3526&lt;6,
                                   IF(            _xlfn.XLOOKUP(C3526,'deck &amp; rules'!$D$22:$M$22,_xlfn.XLOOKUP(H3526,'deck &amp; rules'!$C$23:$C$30,'deck &amp; rules'!$D$23:$M$30))="draw",
                                                     IF(I3526&gt;J3526,1,IF(I3526&lt;J3526,0,2)),
                                                     IF(I3526&gt;H3526,1,IF(I3526&lt;H3526,0,2))),
                                   IF(H3526&lt;7,
                                        IF(G3526&gt;J3526,1,IF(G3526&lt;J3526,0,2)),
                                        IF(G3526&gt;H3526,1,IF(G3526&lt;H3526,0,2))
                                        )
                          )
              )
        )</f>
        <v>1</v>
      </c>
      <c r="L3526">
        <f t="shared" ca="1" si="389"/>
        <v>-321</v>
      </c>
      <c r="M3526">
        <f t="shared" ca="1" si="390"/>
        <v>-418.65000000001146</v>
      </c>
      <c r="N3526">
        <f t="shared" ca="1" si="391"/>
        <v>-555</v>
      </c>
    </row>
    <row r="3527" spans="1:14" x14ac:dyDescent="0.25">
      <c r="A3527">
        <f ca="1"/>
        <v>7</v>
      </c>
      <c r="B3527">
        <f ca="1"/>
        <v>1</v>
      </c>
      <c r="C3527">
        <f ca="1"/>
        <v>6</v>
      </c>
      <c r="D3527">
        <f ca="1"/>
        <v>5</v>
      </c>
      <c r="E3527">
        <f ca="1"/>
        <v>0</v>
      </c>
      <c r="F3527">
        <f ca="1"/>
        <v>3</v>
      </c>
      <c r="G3527">
        <f t="shared" ca="1" si="385"/>
        <v>8</v>
      </c>
      <c r="H3527">
        <f t="shared" ca="1" si="386"/>
        <v>5</v>
      </c>
      <c r="I3527">
        <f t="shared" ca="1" si="387"/>
        <v>4</v>
      </c>
      <c r="J3527">
        <f t="shared" ca="1" si="388"/>
        <v>8</v>
      </c>
      <c r="K3527" cm="1">
        <f t="array" aca="1" ref="K3527" ca="1">IF(G3527&gt;7,
        IF(G3527&gt;H3527, 1, IF(G3527&lt;H3527, 0, 2)),
        IF(       H3527&gt;7,
                     IF(G3527&gt;H3527, 1, IF(G3527&lt;H3527, 0, 2)),
                     IF(         G3527&lt;6,
                                   IF(            _xlfn.XLOOKUP(C3527,'deck &amp; rules'!$D$22:$M$22,_xlfn.XLOOKUP(H3527,'deck &amp; rules'!$C$23:$C$30,'deck &amp; rules'!$D$23:$M$30))="draw",
                                                     IF(I3527&gt;J3527,1,IF(I3527&lt;J3527,0,2)),
                                                     IF(I3527&gt;H3527,1,IF(I3527&lt;H3527,0,2))),
                                   IF(H3527&lt;7,
                                        IF(G3527&gt;J3527,1,IF(G3527&lt;J3527,0,2)),
                                        IF(G3527&gt;H3527,1,IF(G3527&lt;H3527,0,2))
                                        )
                          )
              )
        )</f>
        <v>1</v>
      </c>
      <c r="L3527">
        <f t="shared" ca="1" si="389"/>
        <v>-320</v>
      </c>
      <c r="M3527">
        <f t="shared" ca="1" si="390"/>
        <v>-419.65000000001146</v>
      </c>
      <c r="N3527">
        <f t="shared" ca="1" si="391"/>
        <v>-556</v>
      </c>
    </row>
    <row r="3528" spans="1:14" x14ac:dyDescent="0.25">
      <c r="A3528">
        <f ca="1"/>
        <v>1</v>
      </c>
      <c r="B3528">
        <f ca="1"/>
        <v>0</v>
      </c>
      <c r="C3528">
        <f ca="1"/>
        <v>0</v>
      </c>
      <c r="D3528">
        <f ca="1"/>
        <v>3</v>
      </c>
      <c r="E3528">
        <f ca="1"/>
        <v>1</v>
      </c>
      <c r="F3528">
        <f ca="1"/>
        <v>0</v>
      </c>
      <c r="G3528">
        <f t="shared" ca="1" si="385"/>
        <v>1</v>
      </c>
      <c r="H3528">
        <f t="shared" ca="1" si="386"/>
        <v>4</v>
      </c>
      <c r="I3528">
        <f t="shared" ca="1" si="387"/>
        <v>1</v>
      </c>
      <c r="J3528">
        <f t="shared" ca="1" si="388"/>
        <v>4</v>
      </c>
      <c r="K3528" cm="1">
        <f t="array" aca="1" ref="K3528" ca="1">IF(G3528&gt;7,
        IF(G3528&gt;H3528, 1, IF(G3528&lt;H3528, 0, 2)),
        IF(       H3528&gt;7,
                     IF(G3528&gt;H3528, 1, IF(G3528&lt;H3528, 0, 2)),
                     IF(         G3528&lt;6,
                                   IF(            _xlfn.XLOOKUP(C3528,'deck &amp; rules'!$D$22:$M$22,_xlfn.XLOOKUP(H3528,'deck &amp; rules'!$C$23:$C$30,'deck &amp; rules'!$D$23:$M$30))="draw",
                                                     IF(I3528&gt;J3528,1,IF(I3528&lt;J3528,0,2)),
                                                     IF(I3528&gt;H3528,1,IF(I3528&lt;H3528,0,2))),
                                   IF(H3528&lt;7,
                                        IF(G3528&gt;J3528,1,IF(G3528&lt;J3528,0,2)),
                                        IF(G3528&gt;H3528,1,IF(G3528&lt;H3528,0,2))
                                        )
                          )
              )
        )</f>
        <v>0</v>
      </c>
      <c r="L3528">
        <f t="shared" ca="1" si="389"/>
        <v>-321</v>
      </c>
      <c r="M3528">
        <f t="shared" ca="1" si="390"/>
        <v>-418.70000000001147</v>
      </c>
      <c r="N3528">
        <f t="shared" ca="1" si="391"/>
        <v>-557</v>
      </c>
    </row>
    <row r="3529" spans="1:14" x14ac:dyDescent="0.25">
      <c r="A3529">
        <f ca="1"/>
        <v>7</v>
      </c>
      <c r="B3529">
        <f ca="1"/>
        <v>7</v>
      </c>
      <c r="C3529">
        <f ca="1"/>
        <v>8</v>
      </c>
      <c r="D3529">
        <f ca="1"/>
        <v>5</v>
      </c>
      <c r="E3529">
        <f ca="1"/>
        <v>5</v>
      </c>
      <c r="F3529">
        <f ca="1"/>
        <v>3</v>
      </c>
      <c r="G3529">
        <f t="shared" ca="1" si="385"/>
        <v>4</v>
      </c>
      <c r="H3529">
        <f t="shared" ca="1" si="386"/>
        <v>0</v>
      </c>
      <c r="I3529">
        <f t="shared" ca="1" si="387"/>
        <v>2</v>
      </c>
      <c r="J3529">
        <f t="shared" ca="1" si="388"/>
        <v>3</v>
      </c>
      <c r="K3529" cm="1">
        <f t="array" aca="1" ref="K3529" ca="1">IF(G3529&gt;7,
        IF(G3529&gt;H3529, 1, IF(G3529&lt;H3529, 0, 2)),
        IF(       H3529&gt;7,
                     IF(G3529&gt;H3529, 1, IF(G3529&lt;H3529, 0, 2)),
                     IF(         G3529&lt;6,
                                   IF(            _xlfn.XLOOKUP(C3529,'deck &amp; rules'!$D$22:$M$22,_xlfn.XLOOKUP(H3529,'deck &amp; rules'!$C$23:$C$30,'deck &amp; rules'!$D$23:$M$30))="draw",
                                                     IF(I3529&gt;J3529,1,IF(I3529&lt;J3529,0,2)),
                                                     IF(I3529&gt;H3529,1,IF(I3529&lt;H3529,0,2))),
                                   IF(H3529&lt;7,
                                        IF(G3529&gt;J3529,1,IF(G3529&lt;J3529,0,2)),
                                        IF(G3529&gt;H3529,1,IF(G3529&lt;H3529,0,2))
                                        )
                          )
              )
        )</f>
        <v>0</v>
      </c>
      <c r="L3529">
        <f t="shared" ca="1" si="389"/>
        <v>-322</v>
      </c>
      <c r="M3529">
        <f t="shared" ca="1" si="390"/>
        <v>-417.75000000001148</v>
      </c>
      <c r="N3529">
        <f t="shared" ca="1" si="391"/>
        <v>-558</v>
      </c>
    </row>
    <row r="3530" spans="1:14" x14ac:dyDescent="0.25">
      <c r="A3530">
        <f ca="1"/>
        <v>5</v>
      </c>
      <c r="B3530">
        <f ca="1"/>
        <v>6</v>
      </c>
      <c r="C3530">
        <f ca="1"/>
        <v>7</v>
      </c>
      <c r="D3530">
        <f ca="1"/>
        <v>8</v>
      </c>
      <c r="E3530">
        <f ca="1"/>
        <v>6</v>
      </c>
      <c r="F3530">
        <f ca="1"/>
        <v>1</v>
      </c>
      <c r="G3530">
        <f t="shared" ca="1" si="385"/>
        <v>1</v>
      </c>
      <c r="H3530">
        <f t="shared" ca="1" si="386"/>
        <v>4</v>
      </c>
      <c r="I3530">
        <f t="shared" ca="1" si="387"/>
        <v>8</v>
      </c>
      <c r="J3530">
        <f t="shared" ca="1" si="388"/>
        <v>5</v>
      </c>
      <c r="K3530" cm="1">
        <f t="array" aca="1" ref="K3530" ca="1">IF(G3530&gt;7,
        IF(G3530&gt;H3530, 1, IF(G3530&lt;H3530, 0, 2)),
        IF(       H3530&gt;7,
                     IF(G3530&gt;H3530, 1, IF(G3530&lt;H3530, 0, 2)),
                     IF(         G3530&lt;6,
                                   IF(            _xlfn.XLOOKUP(C3530,'deck &amp; rules'!$D$22:$M$22,_xlfn.XLOOKUP(H3530,'deck &amp; rules'!$C$23:$C$30,'deck &amp; rules'!$D$23:$M$30))="draw",
                                                     IF(I3530&gt;J3530,1,IF(I3530&lt;J3530,0,2)),
                                                     IF(I3530&gt;H3530,1,IF(I3530&lt;H3530,0,2))),
                                   IF(H3530&lt;7,
                                        IF(G3530&gt;J3530,1,IF(G3530&lt;J3530,0,2)),
                                        IF(G3530&gt;H3530,1,IF(G3530&lt;H3530,0,2))
                                        )
                          )
              )
        )</f>
        <v>1</v>
      </c>
      <c r="L3530">
        <f t="shared" ca="1" si="389"/>
        <v>-321</v>
      </c>
      <c r="M3530">
        <f t="shared" ca="1" si="390"/>
        <v>-418.75000000001148</v>
      </c>
      <c r="N3530">
        <f t="shared" ca="1" si="391"/>
        <v>-559</v>
      </c>
    </row>
    <row r="3531" spans="1:14" x14ac:dyDescent="0.25">
      <c r="A3531">
        <f ca="1"/>
        <v>8</v>
      </c>
      <c r="B3531">
        <f ca="1"/>
        <v>6</v>
      </c>
      <c r="C3531">
        <f ca="1"/>
        <v>8</v>
      </c>
      <c r="D3531">
        <f ca="1"/>
        <v>3</v>
      </c>
      <c r="E3531">
        <f ca="1"/>
        <v>0</v>
      </c>
      <c r="F3531">
        <f ca="1"/>
        <v>8</v>
      </c>
      <c r="G3531">
        <f t="shared" ca="1" si="385"/>
        <v>4</v>
      </c>
      <c r="H3531">
        <f t="shared" ca="1" si="386"/>
        <v>3</v>
      </c>
      <c r="I3531">
        <f t="shared" ca="1" si="387"/>
        <v>2</v>
      </c>
      <c r="J3531">
        <f t="shared" ca="1" si="388"/>
        <v>1</v>
      </c>
      <c r="K3531" cm="1">
        <f t="array" aca="1" ref="K3531" ca="1">IF(G3531&gt;7,
        IF(G3531&gt;H3531, 1, IF(G3531&lt;H3531, 0, 2)),
        IF(       H3531&gt;7,
                     IF(G3531&gt;H3531, 1, IF(G3531&lt;H3531, 0, 2)),
                     IF(         G3531&lt;6,
                                   IF(            _xlfn.XLOOKUP(C3531,'deck &amp; rules'!$D$22:$M$22,_xlfn.XLOOKUP(H3531,'deck &amp; rules'!$C$23:$C$30,'deck &amp; rules'!$D$23:$M$30))="draw",
                                                     IF(I3531&gt;J3531,1,IF(I3531&lt;J3531,0,2)),
                                                     IF(I3531&gt;H3531,1,IF(I3531&lt;H3531,0,2))),
                                   IF(H3531&lt;7,
                                        IF(G3531&gt;J3531,1,IF(G3531&lt;J3531,0,2)),
                                        IF(G3531&gt;H3531,1,IF(G3531&lt;H3531,0,2))
                                        )
                          )
              )
        )</f>
        <v>0</v>
      </c>
      <c r="L3531">
        <f t="shared" ca="1" si="389"/>
        <v>-322</v>
      </c>
      <c r="M3531">
        <f t="shared" ca="1" si="390"/>
        <v>-417.80000000001149</v>
      </c>
      <c r="N3531">
        <f t="shared" ca="1" si="391"/>
        <v>-560</v>
      </c>
    </row>
    <row r="3532" spans="1:14" x14ac:dyDescent="0.25">
      <c r="A3532">
        <f ca="1"/>
        <v>1</v>
      </c>
      <c r="B3532">
        <f ca="1"/>
        <v>0</v>
      </c>
      <c r="C3532">
        <f ca="1"/>
        <v>3</v>
      </c>
      <c r="D3532">
        <f ca="1"/>
        <v>2</v>
      </c>
      <c r="E3532">
        <f ca="1"/>
        <v>0</v>
      </c>
      <c r="F3532">
        <f ca="1"/>
        <v>2</v>
      </c>
      <c r="G3532">
        <f t="shared" ca="1" si="385"/>
        <v>1</v>
      </c>
      <c r="H3532">
        <f t="shared" ca="1" si="386"/>
        <v>2</v>
      </c>
      <c r="I3532">
        <f t="shared" ca="1" si="387"/>
        <v>4</v>
      </c>
      <c r="J3532">
        <f t="shared" ca="1" si="388"/>
        <v>4</v>
      </c>
      <c r="K3532" cm="1">
        <f t="array" aca="1" ref="K3532" ca="1">IF(G3532&gt;7,
        IF(G3532&gt;H3532, 1, IF(G3532&lt;H3532, 0, 2)),
        IF(       H3532&gt;7,
                     IF(G3532&gt;H3532, 1, IF(G3532&lt;H3532, 0, 2)),
                     IF(         G3532&lt;6,
                                   IF(            _xlfn.XLOOKUP(C3532,'deck &amp; rules'!$D$22:$M$22,_xlfn.XLOOKUP(H3532,'deck &amp; rules'!$C$23:$C$30,'deck &amp; rules'!$D$23:$M$30))="draw",
                                                     IF(I3532&gt;J3532,1,IF(I3532&lt;J3532,0,2)),
                                                     IF(I3532&gt;H3532,1,IF(I3532&lt;H3532,0,2))),
                                   IF(H3532&lt;7,
                                        IF(G3532&gt;J3532,1,IF(G3532&lt;J3532,0,2)),
                                        IF(G3532&gt;H3532,1,IF(G3532&lt;H3532,0,2))
                                        )
                          )
              )
        )</f>
        <v>2</v>
      </c>
      <c r="L3532">
        <f t="shared" ca="1" si="389"/>
        <v>-323</v>
      </c>
      <c r="M3532">
        <f t="shared" ca="1" si="390"/>
        <v>-418.80000000001149</v>
      </c>
      <c r="N3532">
        <f t="shared" ca="1" si="391"/>
        <v>-552</v>
      </c>
    </row>
    <row r="3533" spans="1:14" x14ac:dyDescent="0.25">
      <c r="A3533">
        <f ca="1"/>
        <v>3</v>
      </c>
      <c r="B3533">
        <f ca="1"/>
        <v>4</v>
      </c>
      <c r="C3533">
        <f ca="1"/>
        <v>2</v>
      </c>
      <c r="D3533">
        <f ca="1"/>
        <v>0</v>
      </c>
      <c r="E3533">
        <f ca="1"/>
        <v>7</v>
      </c>
      <c r="F3533">
        <f ca="1"/>
        <v>0</v>
      </c>
      <c r="G3533">
        <f t="shared" ca="1" si="385"/>
        <v>7</v>
      </c>
      <c r="H3533">
        <f t="shared" ca="1" si="386"/>
        <v>7</v>
      </c>
      <c r="I3533">
        <f t="shared" ca="1" si="387"/>
        <v>9</v>
      </c>
      <c r="J3533">
        <f t="shared" ca="1" si="388"/>
        <v>7</v>
      </c>
      <c r="K3533" cm="1">
        <f t="array" aca="1" ref="K3533" ca="1">IF(G3533&gt;7,
        IF(G3533&gt;H3533, 1, IF(G3533&lt;H3533, 0, 2)),
        IF(       H3533&gt;7,
                     IF(G3533&gt;H3533, 1, IF(G3533&lt;H3533, 0, 2)),
                     IF(         G3533&lt;6,
                                   IF(            _xlfn.XLOOKUP(C3533,'deck &amp; rules'!$D$22:$M$22,_xlfn.XLOOKUP(H3533,'deck &amp; rules'!$C$23:$C$30,'deck &amp; rules'!$D$23:$M$30))="draw",
                                                     IF(I3533&gt;J3533,1,IF(I3533&lt;J3533,0,2)),
                                                     IF(I3533&gt;H3533,1,IF(I3533&lt;H3533,0,2))),
                                   IF(H3533&lt;7,
                                        IF(G3533&gt;J3533,1,IF(G3533&lt;J3533,0,2)),
                                        IF(G3533&gt;H3533,1,IF(G3533&lt;H3533,0,2))
                                        )
                          )
              )
        )</f>
        <v>2</v>
      </c>
      <c r="L3533">
        <f t="shared" ca="1" si="389"/>
        <v>-324</v>
      </c>
      <c r="M3533">
        <f t="shared" ca="1" si="390"/>
        <v>-419.80000000001149</v>
      </c>
      <c r="N3533">
        <f t="shared" ca="1" si="391"/>
        <v>-544</v>
      </c>
    </row>
    <row r="3534" spans="1:14" x14ac:dyDescent="0.25">
      <c r="A3534">
        <f ca="1"/>
        <v>9</v>
      </c>
      <c r="B3534">
        <f ca="1"/>
        <v>7</v>
      </c>
      <c r="C3534">
        <f ca="1"/>
        <v>7</v>
      </c>
      <c r="D3534">
        <f ca="1"/>
        <v>8</v>
      </c>
      <c r="E3534">
        <f ca="1"/>
        <v>7</v>
      </c>
      <c r="F3534">
        <f ca="1"/>
        <v>8</v>
      </c>
      <c r="G3534">
        <f t="shared" ca="1" si="385"/>
        <v>6</v>
      </c>
      <c r="H3534">
        <f t="shared" ca="1" si="386"/>
        <v>5</v>
      </c>
      <c r="I3534">
        <f t="shared" ca="1" si="387"/>
        <v>3</v>
      </c>
      <c r="J3534">
        <f t="shared" ca="1" si="388"/>
        <v>3</v>
      </c>
      <c r="K3534" cm="1">
        <f t="array" aca="1" ref="K3534" ca="1">IF(G3534&gt;7,
        IF(G3534&gt;H3534, 1, IF(G3534&lt;H3534, 0, 2)),
        IF(       H3534&gt;7,
                     IF(G3534&gt;H3534, 1, IF(G3534&lt;H3534, 0, 2)),
                     IF(         G3534&lt;6,
                                   IF(            _xlfn.XLOOKUP(C3534,'deck &amp; rules'!$D$22:$M$22,_xlfn.XLOOKUP(H3534,'deck &amp; rules'!$C$23:$C$30,'deck &amp; rules'!$D$23:$M$30))="draw",
                                                     IF(I3534&gt;J3534,1,IF(I3534&lt;J3534,0,2)),
                                                     IF(I3534&gt;H3534,1,IF(I3534&lt;H3534,0,2))),
                                   IF(H3534&lt;7,
                                        IF(G3534&gt;J3534,1,IF(G3534&lt;J3534,0,2)),
                                        IF(G3534&gt;H3534,1,IF(G3534&lt;H3534,0,2))
                                        )
                          )
              )
        )</f>
        <v>1</v>
      </c>
      <c r="L3534">
        <f t="shared" ca="1" si="389"/>
        <v>-323</v>
      </c>
      <c r="M3534">
        <f t="shared" ca="1" si="390"/>
        <v>-420.80000000001149</v>
      </c>
      <c r="N3534">
        <f t="shared" ca="1" si="391"/>
        <v>-545</v>
      </c>
    </row>
    <row r="3535" spans="1:14" x14ac:dyDescent="0.25">
      <c r="A3535">
        <f ca="1"/>
        <v>7</v>
      </c>
      <c r="B3535">
        <f ca="1"/>
        <v>7</v>
      </c>
      <c r="C3535">
        <f ca="1"/>
        <v>5</v>
      </c>
      <c r="D3535">
        <f ca="1"/>
        <v>3</v>
      </c>
      <c r="E3535">
        <f ca="1"/>
        <v>5</v>
      </c>
      <c r="F3535">
        <f ca="1"/>
        <v>0</v>
      </c>
      <c r="G3535">
        <f t="shared" ca="1" si="385"/>
        <v>4</v>
      </c>
      <c r="H3535">
        <f t="shared" ca="1" si="386"/>
        <v>8</v>
      </c>
      <c r="I3535">
        <f t="shared" ca="1" si="387"/>
        <v>9</v>
      </c>
      <c r="J3535">
        <f t="shared" ca="1" si="388"/>
        <v>8</v>
      </c>
      <c r="K3535" cm="1">
        <f t="array" aca="1" ref="K3535" ca="1">IF(G3535&gt;7,
        IF(G3535&gt;H3535, 1, IF(G3535&lt;H3535, 0, 2)),
        IF(       H3535&gt;7,
                     IF(G3535&gt;H3535, 1, IF(G3535&lt;H3535, 0, 2)),
                     IF(         G3535&lt;6,
                                   IF(            _xlfn.XLOOKUP(C3535,'deck &amp; rules'!$D$22:$M$22,_xlfn.XLOOKUP(H3535,'deck &amp; rules'!$C$23:$C$30,'deck &amp; rules'!$D$23:$M$30))="draw",
                                                     IF(I3535&gt;J3535,1,IF(I3535&lt;J3535,0,2)),
                                                     IF(I3535&gt;H3535,1,IF(I3535&lt;H3535,0,2))),
                                   IF(H3535&lt;7,
                                        IF(G3535&gt;J3535,1,IF(G3535&lt;J3535,0,2)),
                                        IF(G3535&gt;H3535,1,IF(G3535&lt;H3535,0,2))
                                        )
                          )
              )
        )</f>
        <v>0</v>
      </c>
      <c r="L3535">
        <f t="shared" ca="1" si="389"/>
        <v>-324</v>
      </c>
      <c r="M3535">
        <f t="shared" ca="1" si="390"/>
        <v>-419.85000000001151</v>
      </c>
      <c r="N3535">
        <f t="shared" ca="1" si="391"/>
        <v>-546</v>
      </c>
    </row>
    <row r="3536" spans="1:14" x14ac:dyDescent="0.25">
      <c r="A3536">
        <f ca="1"/>
        <v>2</v>
      </c>
      <c r="B3536">
        <f ca="1"/>
        <v>1</v>
      </c>
      <c r="C3536">
        <f ca="1"/>
        <v>6</v>
      </c>
      <c r="D3536">
        <f ca="1"/>
        <v>0</v>
      </c>
      <c r="E3536">
        <f ca="1"/>
        <v>0</v>
      </c>
      <c r="F3536">
        <f ca="1"/>
        <v>8</v>
      </c>
      <c r="G3536">
        <f t="shared" ca="1" si="385"/>
        <v>3</v>
      </c>
      <c r="H3536">
        <f t="shared" ca="1" si="386"/>
        <v>0</v>
      </c>
      <c r="I3536">
        <f t="shared" ca="1" si="387"/>
        <v>9</v>
      </c>
      <c r="J3536">
        <f t="shared" ca="1" si="388"/>
        <v>8</v>
      </c>
      <c r="K3536" cm="1">
        <f t="array" aca="1" ref="K3536" ca="1">IF(G3536&gt;7,
        IF(G3536&gt;H3536, 1, IF(G3536&lt;H3536, 0, 2)),
        IF(       H3536&gt;7,
                     IF(G3536&gt;H3536, 1, IF(G3536&lt;H3536, 0, 2)),
                     IF(         G3536&lt;6,
                                   IF(            _xlfn.XLOOKUP(C3536,'deck &amp; rules'!$D$22:$M$22,_xlfn.XLOOKUP(H3536,'deck &amp; rules'!$C$23:$C$30,'deck &amp; rules'!$D$23:$M$30))="draw",
                                                     IF(I3536&gt;J3536,1,IF(I3536&lt;J3536,0,2)),
                                                     IF(I3536&gt;H3536,1,IF(I3536&lt;H3536,0,2))),
                                   IF(H3536&lt;7,
                                        IF(G3536&gt;J3536,1,IF(G3536&lt;J3536,0,2)),
                                        IF(G3536&gt;H3536,1,IF(G3536&lt;H3536,0,2))
                                        )
                          )
              )
        )</f>
        <v>1</v>
      </c>
      <c r="L3536">
        <f t="shared" ca="1" si="389"/>
        <v>-323</v>
      </c>
      <c r="M3536">
        <f t="shared" ca="1" si="390"/>
        <v>-420.85000000001151</v>
      </c>
      <c r="N3536">
        <f t="shared" ca="1" si="391"/>
        <v>-547</v>
      </c>
    </row>
    <row r="3537" spans="1:14" x14ac:dyDescent="0.25">
      <c r="A3537">
        <f ca="1"/>
        <v>4</v>
      </c>
      <c r="B3537">
        <f ca="1"/>
        <v>0</v>
      </c>
      <c r="C3537">
        <f ca="1"/>
        <v>5</v>
      </c>
      <c r="D3537">
        <f ca="1"/>
        <v>4</v>
      </c>
      <c r="E3537">
        <f ca="1"/>
        <v>3</v>
      </c>
      <c r="F3537">
        <f ca="1"/>
        <v>0</v>
      </c>
      <c r="G3537">
        <f t="shared" ca="1" si="385"/>
        <v>4</v>
      </c>
      <c r="H3537">
        <f t="shared" ca="1" si="386"/>
        <v>7</v>
      </c>
      <c r="I3537">
        <f t="shared" ca="1" si="387"/>
        <v>9</v>
      </c>
      <c r="J3537">
        <f t="shared" ca="1" si="388"/>
        <v>7</v>
      </c>
      <c r="K3537" cm="1">
        <f t="array" aca="1" ref="K3537" ca="1">IF(G3537&gt;7,
        IF(G3537&gt;H3537, 1, IF(G3537&lt;H3537, 0, 2)),
        IF(       H3537&gt;7,
                     IF(G3537&gt;H3537, 1, IF(G3537&lt;H3537, 0, 2)),
                     IF(         G3537&lt;6,
                                   IF(            _xlfn.XLOOKUP(C3537,'deck &amp; rules'!$D$22:$M$22,_xlfn.XLOOKUP(H3537,'deck &amp; rules'!$C$23:$C$30,'deck &amp; rules'!$D$23:$M$30))="draw",
                                                     IF(I3537&gt;J3537,1,IF(I3537&lt;J3537,0,2)),
                                                     IF(I3537&gt;H3537,1,IF(I3537&lt;H3537,0,2))),
                                   IF(H3537&lt;7,
                                        IF(G3537&gt;J3537,1,IF(G3537&lt;J3537,0,2)),
                                        IF(G3537&gt;H3537,1,IF(G3537&lt;H3537,0,2))
                                        )
                          )
              )
        )</f>
        <v>1</v>
      </c>
      <c r="L3537">
        <f t="shared" ca="1" si="389"/>
        <v>-322</v>
      </c>
      <c r="M3537">
        <f t="shared" ca="1" si="390"/>
        <v>-421.85000000001151</v>
      </c>
      <c r="N3537">
        <f t="shared" ca="1" si="391"/>
        <v>-548</v>
      </c>
    </row>
    <row r="3538" spans="1:14" x14ac:dyDescent="0.25">
      <c r="A3538">
        <f ca="1"/>
        <v>3</v>
      </c>
      <c r="B3538">
        <f ca="1"/>
        <v>3</v>
      </c>
      <c r="C3538">
        <f ca="1"/>
        <v>2</v>
      </c>
      <c r="D3538">
        <f ca="1"/>
        <v>0</v>
      </c>
      <c r="E3538">
        <f ca="1"/>
        <v>6</v>
      </c>
      <c r="F3538">
        <f ca="1"/>
        <v>0</v>
      </c>
      <c r="G3538">
        <f t="shared" ca="1" si="385"/>
        <v>6</v>
      </c>
      <c r="H3538">
        <f t="shared" ca="1" si="386"/>
        <v>6</v>
      </c>
      <c r="I3538">
        <f t="shared" ca="1" si="387"/>
        <v>8</v>
      </c>
      <c r="J3538">
        <f t="shared" ca="1" si="388"/>
        <v>6</v>
      </c>
      <c r="K3538" cm="1">
        <f t="array" aca="1" ref="K3538" ca="1">IF(G3538&gt;7,
        IF(G3538&gt;H3538, 1, IF(G3538&lt;H3538, 0, 2)),
        IF(       H3538&gt;7,
                     IF(G3538&gt;H3538, 1, IF(G3538&lt;H3538, 0, 2)),
                     IF(         G3538&lt;6,
                                   IF(            _xlfn.XLOOKUP(C3538,'deck &amp; rules'!$D$22:$M$22,_xlfn.XLOOKUP(H3538,'deck &amp; rules'!$C$23:$C$30,'deck &amp; rules'!$D$23:$M$30))="draw",
                                                     IF(I3538&gt;J3538,1,IF(I3538&lt;J3538,0,2)),
                                                     IF(I3538&gt;H3538,1,IF(I3538&lt;H3538,0,2))),
                                   IF(H3538&lt;7,
                                        IF(G3538&gt;J3538,1,IF(G3538&lt;J3538,0,2)),
                                        IF(G3538&gt;H3538,1,IF(G3538&lt;H3538,0,2))
                                        )
                          )
              )
        )</f>
        <v>2</v>
      </c>
      <c r="L3538">
        <f t="shared" ca="1" si="389"/>
        <v>-323</v>
      </c>
      <c r="M3538">
        <f t="shared" ca="1" si="390"/>
        <v>-422.85000000001151</v>
      </c>
      <c r="N3538">
        <f t="shared" ca="1" si="391"/>
        <v>-540</v>
      </c>
    </row>
    <row r="3539" spans="1:14" x14ac:dyDescent="0.25">
      <c r="A3539">
        <f ca="1"/>
        <v>0</v>
      </c>
      <c r="B3539">
        <f ca="1"/>
        <v>9</v>
      </c>
      <c r="C3539">
        <f ca="1"/>
        <v>8</v>
      </c>
      <c r="D3539">
        <f ca="1"/>
        <v>6</v>
      </c>
      <c r="E3539">
        <f ca="1"/>
        <v>0</v>
      </c>
      <c r="F3539">
        <f ca="1"/>
        <v>8</v>
      </c>
      <c r="G3539">
        <f t="shared" ca="1" si="385"/>
        <v>9</v>
      </c>
      <c r="H3539">
        <f t="shared" ca="1" si="386"/>
        <v>6</v>
      </c>
      <c r="I3539">
        <f t="shared" ca="1" si="387"/>
        <v>7</v>
      </c>
      <c r="J3539">
        <f t="shared" ca="1" si="388"/>
        <v>4</v>
      </c>
      <c r="K3539" cm="1">
        <f t="array" aca="1" ref="K3539" ca="1">IF(G3539&gt;7,
        IF(G3539&gt;H3539, 1, IF(G3539&lt;H3539, 0, 2)),
        IF(       H3539&gt;7,
                     IF(G3539&gt;H3539, 1, IF(G3539&lt;H3539, 0, 2)),
                     IF(         G3539&lt;6,
                                   IF(            _xlfn.XLOOKUP(C3539,'deck &amp; rules'!$D$22:$M$22,_xlfn.XLOOKUP(H3539,'deck &amp; rules'!$C$23:$C$30,'deck &amp; rules'!$D$23:$M$30))="draw",
                                                     IF(I3539&gt;J3539,1,IF(I3539&lt;J3539,0,2)),
                                                     IF(I3539&gt;H3539,1,IF(I3539&lt;H3539,0,2))),
                                   IF(H3539&lt;7,
                                        IF(G3539&gt;J3539,1,IF(G3539&lt;J3539,0,2)),
                                        IF(G3539&gt;H3539,1,IF(G3539&lt;H3539,0,2))
                                        )
                          )
              )
        )</f>
        <v>1</v>
      </c>
      <c r="L3539">
        <f t="shared" ca="1" si="389"/>
        <v>-322</v>
      </c>
      <c r="M3539">
        <f t="shared" ca="1" si="390"/>
        <v>-423.85000000001151</v>
      </c>
      <c r="N3539">
        <f t="shared" ca="1" si="391"/>
        <v>-541</v>
      </c>
    </row>
    <row r="3540" spans="1:14" x14ac:dyDescent="0.25">
      <c r="A3540">
        <f ca="1"/>
        <v>2</v>
      </c>
      <c r="B3540">
        <f ca="1"/>
        <v>6</v>
      </c>
      <c r="C3540">
        <f ca="1"/>
        <v>2</v>
      </c>
      <c r="D3540">
        <f ca="1"/>
        <v>3</v>
      </c>
      <c r="E3540">
        <f ca="1"/>
        <v>0</v>
      </c>
      <c r="F3540">
        <f ca="1"/>
        <v>0</v>
      </c>
      <c r="G3540">
        <f t="shared" ca="1" si="385"/>
        <v>8</v>
      </c>
      <c r="H3540">
        <f t="shared" ca="1" si="386"/>
        <v>3</v>
      </c>
      <c r="I3540">
        <f t="shared" ca="1" si="387"/>
        <v>0</v>
      </c>
      <c r="J3540">
        <f t="shared" ca="1" si="388"/>
        <v>3</v>
      </c>
      <c r="K3540" cm="1">
        <f t="array" aca="1" ref="K3540" ca="1">IF(G3540&gt;7,
        IF(G3540&gt;H3540, 1, IF(G3540&lt;H3540, 0, 2)),
        IF(       H3540&gt;7,
                     IF(G3540&gt;H3540, 1, IF(G3540&lt;H3540, 0, 2)),
                     IF(         G3540&lt;6,
                                   IF(            _xlfn.XLOOKUP(C3540,'deck &amp; rules'!$D$22:$M$22,_xlfn.XLOOKUP(H3540,'deck &amp; rules'!$C$23:$C$30,'deck &amp; rules'!$D$23:$M$30))="draw",
                                                     IF(I3540&gt;J3540,1,IF(I3540&lt;J3540,0,2)),
                                                     IF(I3540&gt;H3540,1,IF(I3540&lt;H3540,0,2))),
                                   IF(H3540&lt;7,
                                        IF(G3540&gt;J3540,1,IF(G3540&lt;J3540,0,2)),
                                        IF(G3540&gt;H3540,1,IF(G3540&lt;H3540,0,2))
                                        )
                          )
              )
        )</f>
        <v>1</v>
      </c>
      <c r="L3540">
        <f t="shared" ca="1" si="389"/>
        <v>-321</v>
      </c>
      <c r="M3540">
        <f t="shared" ca="1" si="390"/>
        <v>-424.85000000001151</v>
      </c>
      <c r="N3540">
        <f t="shared" ca="1" si="391"/>
        <v>-542</v>
      </c>
    </row>
    <row r="3541" spans="1:14" x14ac:dyDescent="0.25">
      <c r="A3541">
        <f ca="1"/>
        <v>3</v>
      </c>
      <c r="B3541">
        <f ca="1"/>
        <v>0</v>
      </c>
      <c r="C3541">
        <f ca="1"/>
        <v>0</v>
      </c>
      <c r="D3541">
        <f ca="1"/>
        <v>3</v>
      </c>
      <c r="E3541">
        <f ca="1"/>
        <v>7</v>
      </c>
      <c r="F3541">
        <f ca="1"/>
        <v>8</v>
      </c>
      <c r="G3541">
        <f t="shared" ca="1" si="385"/>
        <v>3</v>
      </c>
      <c r="H3541">
        <f t="shared" ca="1" si="386"/>
        <v>0</v>
      </c>
      <c r="I3541">
        <f t="shared" ca="1" si="387"/>
        <v>3</v>
      </c>
      <c r="J3541">
        <f t="shared" ca="1" si="388"/>
        <v>8</v>
      </c>
      <c r="K3541" cm="1">
        <f t="array" aca="1" ref="K3541" ca="1">IF(G3541&gt;7,
        IF(G3541&gt;H3541, 1, IF(G3541&lt;H3541, 0, 2)),
        IF(       H3541&gt;7,
                     IF(G3541&gt;H3541, 1, IF(G3541&lt;H3541, 0, 2)),
                     IF(         G3541&lt;6,
                                   IF(            _xlfn.XLOOKUP(C3541,'deck &amp; rules'!$D$22:$M$22,_xlfn.XLOOKUP(H3541,'deck &amp; rules'!$C$23:$C$30,'deck &amp; rules'!$D$23:$M$30))="draw",
                                                     IF(I3541&gt;J3541,1,IF(I3541&lt;J3541,0,2)),
                                                     IF(I3541&gt;H3541,1,IF(I3541&lt;H3541,0,2))),
                                   IF(H3541&lt;7,
                                        IF(G3541&gt;J3541,1,IF(G3541&lt;J3541,0,2)),
                                        IF(G3541&gt;H3541,1,IF(G3541&lt;H3541,0,2))
                                        )
                          )
              )
        )</f>
        <v>0</v>
      </c>
      <c r="L3541">
        <f t="shared" ca="1" si="389"/>
        <v>-322</v>
      </c>
      <c r="M3541">
        <f t="shared" ca="1" si="390"/>
        <v>-423.90000000001152</v>
      </c>
      <c r="N3541">
        <f t="shared" ca="1" si="391"/>
        <v>-543</v>
      </c>
    </row>
    <row r="3542" spans="1:14" x14ac:dyDescent="0.25">
      <c r="A3542">
        <f ca="1"/>
        <v>9</v>
      </c>
      <c r="B3542">
        <f ca="1"/>
        <v>4</v>
      </c>
      <c r="C3542">
        <f ca="1"/>
        <v>5</v>
      </c>
      <c r="D3542">
        <f ca="1"/>
        <v>0</v>
      </c>
      <c r="E3542">
        <f ca="1"/>
        <v>0</v>
      </c>
      <c r="F3542">
        <f ca="1"/>
        <v>3</v>
      </c>
      <c r="G3542">
        <f t="shared" ca="1" si="385"/>
        <v>3</v>
      </c>
      <c r="H3542">
        <f t="shared" ca="1" si="386"/>
        <v>0</v>
      </c>
      <c r="I3542">
        <f t="shared" ca="1" si="387"/>
        <v>8</v>
      </c>
      <c r="J3542">
        <f t="shared" ca="1" si="388"/>
        <v>3</v>
      </c>
      <c r="K3542" cm="1">
        <f t="array" aca="1" ref="K3542" ca="1">IF(G3542&gt;7,
        IF(G3542&gt;H3542, 1, IF(G3542&lt;H3542, 0, 2)),
        IF(       H3542&gt;7,
                     IF(G3542&gt;H3542, 1, IF(G3542&lt;H3542, 0, 2)),
                     IF(         G3542&lt;6,
                                   IF(            _xlfn.XLOOKUP(C3542,'deck &amp; rules'!$D$22:$M$22,_xlfn.XLOOKUP(H3542,'deck &amp; rules'!$C$23:$C$30,'deck &amp; rules'!$D$23:$M$30))="draw",
                                                     IF(I3542&gt;J3542,1,IF(I3542&lt;J3542,0,2)),
                                                     IF(I3542&gt;H3542,1,IF(I3542&lt;H3542,0,2))),
                                   IF(H3542&lt;7,
                                        IF(G3542&gt;J3542,1,IF(G3542&lt;J3542,0,2)),
                                        IF(G3542&gt;H3542,1,IF(G3542&lt;H3542,0,2))
                                        )
                          )
              )
        )</f>
        <v>1</v>
      </c>
      <c r="L3542">
        <f t="shared" ca="1" si="389"/>
        <v>-321</v>
      </c>
      <c r="M3542">
        <f t="shared" ca="1" si="390"/>
        <v>-424.90000000001152</v>
      </c>
      <c r="N3542">
        <f t="shared" ca="1" si="391"/>
        <v>-544</v>
      </c>
    </row>
    <row r="3543" spans="1:14" x14ac:dyDescent="0.25">
      <c r="A3543">
        <f ca="1"/>
        <v>1</v>
      </c>
      <c r="B3543">
        <f ca="1"/>
        <v>0</v>
      </c>
      <c r="C3543">
        <f ca="1"/>
        <v>9</v>
      </c>
      <c r="D3543">
        <f ca="1"/>
        <v>6</v>
      </c>
      <c r="E3543">
        <f ca="1"/>
        <v>0</v>
      </c>
      <c r="F3543">
        <f ca="1"/>
        <v>9</v>
      </c>
      <c r="G3543">
        <f t="shared" ca="1" si="385"/>
        <v>1</v>
      </c>
      <c r="H3543">
        <f t="shared" ca="1" si="386"/>
        <v>6</v>
      </c>
      <c r="I3543">
        <f t="shared" ca="1" si="387"/>
        <v>0</v>
      </c>
      <c r="J3543">
        <f t="shared" ca="1" si="388"/>
        <v>5</v>
      </c>
      <c r="K3543" cm="1">
        <f t="array" aca="1" ref="K3543" ca="1">IF(G3543&gt;7,
        IF(G3543&gt;H3543, 1, IF(G3543&lt;H3543, 0, 2)),
        IF(       H3543&gt;7,
                     IF(G3543&gt;H3543, 1, IF(G3543&lt;H3543, 0, 2)),
                     IF(         G3543&lt;6,
                                   IF(            _xlfn.XLOOKUP(C3543,'deck &amp; rules'!$D$22:$M$22,_xlfn.XLOOKUP(H3543,'deck &amp; rules'!$C$23:$C$30,'deck &amp; rules'!$D$23:$M$30))="draw",
                                                     IF(I3543&gt;J3543,1,IF(I3543&lt;J3543,0,2)),
                                                     IF(I3543&gt;H3543,1,IF(I3543&lt;H3543,0,2))),
                                   IF(H3543&lt;7,
                                        IF(G3543&gt;J3543,1,IF(G3543&lt;J3543,0,2)),
                                        IF(G3543&gt;H3543,1,IF(G3543&lt;H3543,0,2))
                                        )
                          )
              )
        )</f>
        <v>0</v>
      </c>
      <c r="L3543">
        <f t="shared" ca="1" si="389"/>
        <v>-322</v>
      </c>
      <c r="M3543">
        <f t="shared" ca="1" si="390"/>
        <v>-423.95000000001153</v>
      </c>
      <c r="N3543">
        <f t="shared" ca="1" si="391"/>
        <v>-545</v>
      </c>
    </row>
    <row r="3544" spans="1:14" x14ac:dyDescent="0.25">
      <c r="A3544">
        <f ca="1"/>
        <v>0</v>
      </c>
      <c r="B3544">
        <f ca="1"/>
        <v>2</v>
      </c>
      <c r="C3544">
        <f ca="1"/>
        <v>0</v>
      </c>
      <c r="D3544">
        <f ca="1"/>
        <v>1</v>
      </c>
      <c r="E3544">
        <f ca="1"/>
        <v>0</v>
      </c>
      <c r="F3544">
        <f ca="1"/>
        <v>0</v>
      </c>
      <c r="G3544">
        <f t="shared" ca="1" si="385"/>
        <v>2</v>
      </c>
      <c r="H3544">
        <f t="shared" ca="1" si="386"/>
        <v>1</v>
      </c>
      <c r="I3544">
        <f t="shared" ca="1" si="387"/>
        <v>2</v>
      </c>
      <c r="J3544">
        <f t="shared" ca="1" si="388"/>
        <v>1</v>
      </c>
      <c r="K3544" cm="1">
        <f t="array" aca="1" ref="K3544" ca="1">IF(G3544&gt;7,
        IF(G3544&gt;H3544, 1, IF(G3544&lt;H3544, 0, 2)),
        IF(       H3544&gt;7,
                     IF(G3544&gt;H3544, 1, IF(G3544&lt;H3544, 0, 2)),
                     IF(         G3544&lt;6,
                                   IF(            _xlfn.XLOOKUP(C3544,'deck &amp; rules'!$D$22:$M$22,_xlfn.XLOOKUP(H3544,'deck &amp; rules'!$C$23:$C$30,'deck &amp; rules'!$D$23:$M$30))="draw",
                                                     IF(I3544&gt;J3544,1,IF(I3544&lt;J3544,0,2)),
                                                     IF(I3544&gt;H3544,1,IF(I3544&lt;H3544,0,2))),
                                   IF(H3544&lt;7,
                                        IF(G3544&gt;J3544,1,IF(G3544&lt;J3544,0,2)),
                                        IF(G3544&gt;H3544,1,IF(G3544&lt;H3544,0,2))
                                        )
                          )
              )
        )</f>
        <v>1</v>
      </c>
      <c r="L3544">
        <f t="shared" ca="1" si="389"/>
        <v>-321</v>
      </c>
      <c r="M3544">
        <f t="shared" ca="1" si="390"/>
        <v>-424.95000000001153</v>
      </c>
      <c r="N3544">
        <f t="shared" ca="1" si="391"/>
        <v>-546</v>
      </c>
    </row>
    <row r="3545" spans="1:14" x14ac:dyDescent="0.25">
      <c r="A3545">
        <f ca="1"/>
        <v>0</v>
      </c>
      <c r="B3545">
        <f ca="1"/>
        <v>9</v>
      </c>
      <c r="C3545">
        <f ca="1"/>
        <v>7</v>
      </c>
      <c r="D3545">
        <f ca="1"/>
        <v>2</v>
      </c>
      <c r="E3545">
        <f ca="1"/>
        <v>3</v>
      </c>
      <c r="F3545">
        <f ca="1"/>
        <v>5</v>
      </c>
      <c r="G3545">
        <f t="shared" ca="1" si="385"/>
        <v>9</v>
      </c>
      <c r="H3545">
        <f t="shared" ca="1" si="386"/>
        <v>5</v>
      </c>
      <c r="I3545">
        <f t="shared" ca="1" si="387"/>
        <v>6</v>
      </c>
      <c r="J3545">
        <f t="shared" ca="1" si="388"/>
        <v>0</v>
      </c>
      <c r="K3545" cm="1">
        <f t="array" aca="1" ref="K3545" ca="1">IF(G3545&gt;7,
        IF(G3545&gt;H3545, 1, IF(G3545&lt;H3545, 0, 2)),
        IF(       H3545&gt;7,
                     IF(G3545&gt;H3545, 1, IF(G3545&lt;H3545, 0, 2)),
                     IF(         G3545&lt;6,
                                   IF(            _xlfn.XLOOKUP(C3545,'deck &amp; rules'!$D$22:$M$22,_xlfn.XLOOKUP(H3545,'deck &amp; rules'!$C$23:$C$30,'deck &amp; rules'!$D$23:$M$30))="draw",
                                                     IF(I3545&gt;J3545,1,IF(I3545&lt;J3545,0,2)),
                                                     IF(I3545&gt;H3545,1,IF(I3545&lt;H3545,0,2))),
                                   IF(H3545&lt;7,
                                        IF(G3545&gt;J3545,1,IF(G3545&lt;J3545,0,2)),
                                        IF(G3545&gt;H3545,1,IF(G3545&lt;H3545,0,2))
                                        )
                          )
              )
        )</f>
        <v>1</v>
      </c>
      <c r="L3545">
        <f t="shared" ca="1" si="389"/>
        <v>-320</v>
      </c>
      <c r="M3545">
        <f t="shared" ca="1" si="390"/>
        <v>-425.95000000001153</v>
      </c>
      <c r="N3545">
        <f t="shared" ca="1" si="391"/>
        <v>-547</v>
      </c>
    </row>
    <row r="3546" spans="1:14" x14ac:dyDescent="0.25">
      <c r="A3546">
        <f ca="1"/>
        <v>3</v>
      </c>
      <c r="B3546">
        <f ca="1"/>
        <v>0</v>
      </c>
      <c r="C3546">
        <f ca="1"/>
        <v>8</v>
      </c>
      <c r="D3546">
        <f ca="1"/>
        <v>4</v>
      </c>
      <c r="E3546">
        <f ca="1"/>
        <v>4</v>
      </c>
      <c r="F3546">
        <f ca="1"/>
        <v>0</v>
      </c>
      <c r="G3546">
        <f t="shared" ca="1" si="385"/>
        <v>3</v>
      </c>
      <c r="H3546">
        <f t="shared" ca="1" si="386"/>
        <v>8</v>
      </c>
      <c r="I3546">
        <f t="shared" ca="1" si="387"/>
        <v>1</v>
      </c>
      <c r="J3546">
        <f t="shared" ca="1" si="388"/>
        <v>8</v>
      </c>
      <c r="K3546" cm="1">
        <f t="array" aca="1" ref="K3546" ca="1">IF(G3546&gt;7,
        IF(G3546&gt;H3546, 1, IF(G3546&lt;H3546, 0, 2)),
        IF(       H3546&gt;7,
                     IF(G3546&gt;H3546, 1, IF(G3546&lt;H3546, 0, 2)),
                     IF(         G3546&lt;6,
                                   IF(            _xlfn.XLOOKUP(C3546,'deck &amp; rules'!$D$22:$M$22,_xlfn.XLOOKUP(H3546,'deck &amp; rules'!$C$23:$C$30,'deck &amp; rules'!$D$23:$M$30))="draw",
                                                     IF(I3546&gt;J3546,1,IF(I3546&lt;J3546,0,2)),
                                                     IF(I3546&gt;H3546,1,IF(I3546&lt;H3546,0,2))),
                                   IF(H3546&lt;7,
                                        IF(G3546&gt;J3546,1,IF(G3546&lt;J3546,0,2)),
                                        IF(G3546&gt;H3546,1,IF(G3546&lt;H3546,0,2))
                                        )
                          )
              )
        )</f>
        <v>0</v>
      </c>
      <c r="L3546">
        <f t="shared" ca="1" si="389"/>
        <v>-321</v>
      </c>
      <c r="M3546">
        <f t="shared" ca="1" si="390"/>
        <v>-425.00000000001154</v>
      </c>
      <c r="N3546">
        <f t="shared" ca="1" si="391"/>
        <v>-548</v>
      </c>
    </row>
    <row r="3547" spans="1:14" x14ac:dyDescent="0.25">
      <c r="A3547">
        <f ca="1"/>
        <v>5</v>
      </c>
      <c r="B3547">
        <f ca="1"/>
        <v>1</v>
      </c>
      <c r="C3547">
        <f ca="1"/>
        <v>0</v>
      </c>
      <c r="D3547">
        <f ca="1"/>
        <v>0</v>
      </c>
      <c r="E3547">
        <f ca="1"/>
        <v>0</v>
      </c>
      <c r="F3547">
        <f ca="1"/>
        <v>0</v>
      </c>
      <c r="G3547">
        <f t="shared" ca="1" si="385"/>
        <v>6</v>
      </c>
      <c r="H3547">
        <f t="shared" ca="1" si="386"/>
        <v>0</v>
      </c>
      <c r="I3547">
        <f t="shared" ca="1" si="387"/>
        <v>6</v>
      </c>
      <c r="J3547">
        <f t="shared" ca="1" si="388"/>
        <v>0</v>
      </c>
      <c r="K3547" cm="1">
        <f t="array" aca="1" ref="K3547" ca="1">IF(G3547&gt;7,
        IF(G3547&gt;H3547, 1, IF(G3547&lt;H3547, 0, 2)),
        IF(       H3547&gt;7,
                     IF(G3547&gt;H3547, 1, IF(G3547&lt;H3547, 0, 2)),
                     IF(         G3547&lt;6,
                                   IF(            _xlfn.XLOOKUP(C3547,'deck &amp; rules'!$D$22:$M$22,_xlfn.XLOOKUP(H3547,'deck &amp; rules'!$C$23:$C$30,'deck &amp; rules'!$D$23:$M$30))="draw",
                                                     IF(I3547&gt;J3547,1,IF(I3547&lt;J3547,0,2)),
                                                     IF(I3547&gt;H3547,1,IF(I3547&lt;H3547,0,2))),
                                   IF(H3547&lt;7,
                                        IF(G3547&gt;J3547,1,IF(G3547&lt;J3547,0,2)),
                                        IF(G3547&gt;H3547,1,IF(G3547&lt;H3547,0,2))
                                        )
                          )
              )
        )</f>
        <v>1</v>
      </c>
      <c r="L3547">
        <f t="shared" ca="1" si="389"/>
        <v>-320</v>
      </c>
      <c r="M3547">
        <f t="shared" ca="1" si="390"/>
        <v>-426.00000000001154</v>
      </c>
      <c r="N3547">
        <f t="shared" ca="1" si="391"/>
        <v>-549</v>
      </c>
    </row>
    <row r="3548" spans="1:14" x14ac:dyDescent="0.25">
      <c r="A3548">
        <f ca="1"/>
        <v>6</v>
      </c>
      <c r="B3548">
        <f ca="1"/>
        <v>8</v>
      </c>
      <c r="C3548">
        <f ca="1"/>
        <v>3</v>
      </c>
      <c r="D3548">
        <f ca="1"/>
        <v>2</v>
      </c>
      <c r="E3548">
        <f ca="1"/>
        <v>0</v>
      </c>
      <c r="F3548">
        <f ca="1"/>
        <v>1</v>
      </c>
      <c r="G3548">
        <f t="shared" ca="1" si="385"/>
        <v>4</v>
      </c>
      <c r="H3548">
        <f t="shared" ca="1" si="386"/>
        <v>2</v>
      </c>
      <c r="I3548">
        <f t="shared" ca="1" si="387"/>
        <v>7</v>
      </c>
      <c r="J3548">
        <f t="shared" ca="1" si="388"/>
        <v>3</v>
      </c>
      <c r="K3548" cm="1">
        <f t="array" aca="1" ref="K3548" ca="1">IF(G3548&gt;7,
        IF(G3548&gt;H3548, 1, IF(G3548&lt;H3548, 0, 2)),
        IF(       H3548&gt;7,
                     IF(G3548&gt;H3548, 1, IF(G3548&lt;H3548, 0, 2)),
                     IF(         G3548&lt;6,
                                   IF(            _xlfn.XLOOKUP(C3548,'deck &amp; rules'!$D$22:$M$22,_xlfn.XLOOKUP(H3548,'deck &amp; rules'!$C$23:$C$30,'deck &amp; rules'!$D$23:$M$30))="draw",
                                                     IF(I3548&gt;J3548,1,IF(I3548&lt;J3548,0,2)),
                                                     IF(I3548&gt;H3548,1,IF(I3548&lt;H3548,0,2))),
                                   IF(H3548&lt;7,
                                        IF(G3548&gt;J3548,1,IF(G3548&lt;J3548,0,2)),
                                        IF(G3548&gt;H3548,1,IF(G3548&lt;H3548,0,2))
                                        )
                          )
              )
        )</f>
        <v>1</v>
      </c>
      <c r="L3548">
        <f t="shared" ca="1" si="389"/>
        <v>-319</v>
      </c>
      <c r="M3548">
        <f t="shared" ca="1" si="390"/>
        <v>-427.00000000001154</v>
      </c>
      <c r="N3548">
        <f t="shared" ca="1" si="391"/>
        <v>-550</v>
      </c>
    </row>
    <row r="3549" spans="1:14" x14ac:dyDescent="0.25">
      <c r="A3549">
        <f ca="1"/>
        <v>0</v>
      </c>
      <c r="B3549">
        <f ca="1"/>
        <v>3</v>
      </c>
      <c r="C3549">
        <f ca="1"/>
        <v>3</v>
      </c>
      <c r="D3549">
        <f ca="1"/>
        <v>2</v>
      </c>
      <c r="E3549">
        <f ca="1"/>
        <v>6</v>
      </c>
      <c r="F3549">
        <f ca="1"/>
        <v>0</v>
      </c>
      <c r="G3549">
        <f t="shared" ca="1" si="385"/>
        <v>3</v>
      </c>
      <c r="H3549">
        <f t="shared" ca="1" si="386"/>
        <v>8</v>
      </c>
      <c r="I3549">
        <f t="shared" ca="1" si="387"/>
        <v>6</v>
      </c>
      <c r="J3549">
        <f t="shared" ca="1" si="388"/>
        <v>8</v>
      </c>
      <c r="K3549" cm="1">
        <f t="array" aca="1" ref="K3549" ca="1">IF(G3549&gt;7,
        IF(G3549&gt;H3549, 1, IF(G3549&lt;H3549, 0, 2)),
        IF(       H3549&gt;7,
                     IF(G3549&gt;H3549, 1, IF(G3549&lt;H3549, 0, 2)),
                     IF(         G3549&lt;6,
                                   IF(            _xlfn.XLOOKUP(C3549,'deck &amp; rules'!$D$22:$M$22,_xlfn.XLOOKUP(H3549,'deck &amp; rules'!$C$23:$C$30,'deck &amp; rules'!$D$23:$M$30))="draw",
                                                     IF(I3549&gt;J3549,1,IF(I3549&lt;J3549,0,2)),
                                                     IF(I3549&gt;H3549,1,IF(I3549&lt;H3549,0,2))),
                                   IF(H3549&lt;7,
                                        IF(G3549&gt;J3549,1,IF(G3549&lt;J3549,0,2)),
                                        IF(G3549&gt;H3549,1,IF(G3549&lt;H3549,0,2))
                                        )
                          )
              )
        )</f>
        <v>0</v>
      </c>
      <c r="L3549">
        <f t="shared" ca="1" si="389"/>
        <v>-320</v>
      </c>
      <c r="M3549">
        <f t="shared" ca="1" si="390"/>
        <v>-426.05000000001155</v>
      </c>
      <c r="N3549">
        <f t="shared" ca="1" si="391"/>
        <v>-551</v>
      </c>
    </row>
    <row r="3550" spans="1:14" x14ac:dyDescent="0.25">
      <c r="A3550">
        <f ca="1"/>
        <v>0</v>
      </c>
      <c r="B3550">
        <f ca="1"/>
        <v>2</v>
      </c>
      <c r="C3550">
        <f ca="1"/>
        <v>0</v>
      </c>
      <c r="D3550">
        <f ca="1"/>
        <v>0</v>
      </c>
      <c r="E3550">
        <f ca="1"/>
        <v>7</v>
      </c>
      <c r="F3550">
        <f ca="1"/>
        <v>5</v>
      </c>
      <c r="G3550">
        <f t="shared" ca="1" si="385"/>
        <v>2</v>
      </c>
      <c r="H3550">
        <f t="shared" ca="1" si="386"/>
        <v>7</v>
      </c>
      <c r="I3550">
        <f t="shared" ca="1" si="387"/>
        <v>2</v>
      </c>
      <c r="J3550">
        <f t="shared" ca="1" si="388"/>
        <v>2</v>
      </c>
      <c r="K3550" cm="1">
        <f t="array" aca="1" ref="K3550" ca="1">IF(G3550&gt;7,
        IF(G3550&gt;H3550, 1, IF(G3550&lt;H3550, 0, 2)),
        IF(       H3550&gt;7,
                     IF(G3550&gt;H3550, 1, IF(G3550&lt;H3550, 0, 2)),
                     IF(         G3550&lt;6,
                                   IF(            _xlfn.XLOOKUP(C3550,'deck &amp; rules'!$D$22:$M$22,_xlfn.XLOOKUP(H3550,'deck &amp; rules'!$C$23:$C$30,'deck &amp; rules'!$D$23:$M$30))="draw",
                                                     IF(I3550&gt;J3550,1,IF(I3550&lt;J3550,0,2)),
                                                     IF(I3550&gt;H3550,1,IF(I3550&lt;H3550,0,2))),
                                   IF(H3550&lt;7,
                                        IF(G3550&gt;J3550,1,IF(G3550&lt;J3550,0,2)),
                                        IF(G3550&gt;H3550,1,IF(G3550&lt;H3550,0,2))
                                        )
                          )
              )
        )</f>
        <v>0</v>
      </c>
      <c r="L3550">
        <f t="shared" ca="1" si="389"/>
        <v>-321</v>
      </c>
      <c r="M3550">
        <f t="shared" ca="1" si="390"/>
        <v>-425.10000000001156</v>
      </c>
      <c r="N3550">
        <f t="shared" ca="1" si="391"/>
        <v>-552</v>
      </c>
    </row>
    <row r="3551" spans="1:14" x14ac:dyDescent="0.25">
      <c r="A3551">
        <f ca="1"/>
        <v>7</v>
      </c>
      <c r="B3551">
        <f ca="1"/>
        <v>9</v>
      </c>
      <c r="C3551">
        <f ca="1"/>
        <v>3</v>
      </c>
      <c r="D3551">
        <f ca="1"/>
        <v>6</v>
      </c>
      <c r="E3551">
        <f ca="1"/>
        <v>8</v>
      </c>
      <c r="F3551">
        <f ca="1"/>
        <v>3</v>
      </c>
      <c r="G3551">
        <f t="shared" ca="1" si="385"/>
        <v>6</v>
      </c>
      <c r="H3551">
        <f t="shared" ca="1" si="386"/>
        <v>4</v>
      </c>
      <c r="I3551">
        <f t="shared" ca="1" si="387"/>
        <v>9</v>
      </c>
      <c r="J3551">
        <f t="shared" ca="1" si="388"/>
        <v>7</v>
      </c>
      <c r="K3551" cm="1">
        <f t="array" aca="1" ref="K3551" ca="1">IF(G3551&gt;7,
        IF(G3551&gt;H3551, 1, IF(G3551&lt;H3551, 0, 2)),
        IF(       H3551&gt;7,
                     IF(G3551&gt;H3551, 1, IF(G3551&lt;H3551, 0, 2)),
                     IF(         G3551&lt;6,
                                   IF(            _xlfn.XLOOKUP(C3551,'deck &amp; rules'!$D$22:$M$22,_xlfn.XLOOKUP(H3551,'deck &amp; rules'!$C$23:$C$30,'deck &amp; rules'!$D$23:$M$30))="draw",
                                                     IF(I3551&gt;J3551,1,IF(I3551&lt;J3551,0,2)),
                                                     IF(I3551&gt;H3551,1,IF(I3551&lt;H3551,0,2))),
                                   IF(H3551&lt;7,
                                        IF(G3551&gt;J3551,1,IF(G3551&lt;J3551,0,2)),
                                        IF(G3551&gt;H3551,1,IF(G3551&lt;H3551,0,2))
                                        )
                          )
              )
        )</f>
        <v>0</v>
      </c>
      <c r="L3551">
        <f t="shared" ca="1" si="389"/>
        <v>-322</v>
      </c>
      <c r="M3551">
        <f t="shared" ca="1" si="390"/>
        <v>-424.15000000001157</v>
      </c>
      <c r="N3551">
        <f t="shared" ca="1" si="391"/>
        <v>-553</v>
      </c>
    </row>
    <row r="3552" spans="1:14" x14ac:dyDescent="0.25">
      <c r="A3552">
        <f ca="1"/>
        <v>5</v>
      </c>
      <c r="B3552">
        <f ca="1"/>
        <v>4</v>
      </c>
      <c r="C3552">
        <f ca="1"/>
        <v>0</v>
      </c>
      <c r="D3552">
        <f ca="1"/>
        <v>4</v>
      </c>
      <c r="E3552">
        <f ca="1"/>
        <v>1</v>
      </c>
      <c r="F3552">
        <f ca="1"/>
        <v>0</v>
      </c>
      <c r="G3552">
        <f t="shared" ca="1" si="385"/>
        <v>9</v>
      </c>
      <c r="H3552">
        <f t="shared" ca="1" si="386"/>
        <v>5</v>
      </c>
      <c r="I3552">
        <f t="shared" ca="1" si="387"/>
        <v>9</v>
      </c>
      <c r="J3552">
        <f t="shared" ca="1" si="388"/>
        <v>5</v>
      </c>
      <c r="K3552" cm="1">
        <f t="array" aca="1" ref="K3552" ca="1">IF(G3552&gt;7,
        IF(G3552&gt;H3552, 1, IF(G3552&lt;H3552, 0, 2)),
        IF(       H3552&gt;7,
                     IF(G3552&gt;H3552, 1, IF(G3552&lt;H3552, 0, 2)),
                     IF(         G3552&lt;6,
                                   IF(            _xlfn.XLOOKUP(C3552,'deck &amp; rules'!$D$22:$M$22,_xlfn.XLOOKUP(H3552,'deck &amp; rules'!$C$23:$C$30,'deck &amp; rules'!$D$23:$M$30))="draw",
                                                     IF(I3552&gt;J3552,1,IF(I3552&lt;J3552,0,2)),
                                                     IF(I3552&gt;H3552,1,IF(I3552&lt;H3552,0,2))),
                                   IF(H3552&lt;7,
                                        IF(G3552&gt;J3552,1,IF(G3552&lt;J3552,0,2)),
                                        IF(G3552&gt;H3552,1,IF(G3552&lt;H3552,0,2))
                                        )
                          )
              )
        )</f>
        <v>1</v>
      </c>
      <c r="L3552">
        <f t="shared" ca="1" si="389"/>
        <v>-321</v>
      </c>
      <c r="M3552">
        <f t="shared" ca="1" si="390"/>
        <v>-425.15000000001157</v>
      </c>
      <c r="N3552">
        <f t="shared" ca="1" si="391"/>
        <v>-554</v>
      </c>
    </row>
    <row r="3553" spans="1:14" x14ac:dyDescent="0.25">
      <c r="A3553">
        <f ca="1"/>
        <v>0</v>
      </c>
      <c r="B3553">
        <f ca="1"/>
        <v>0</v>
      </c>
      <c r="C3553">
        <f ca="1"/>
        <v>7</v>
      </c>
      <c r="D3553">
        <f ca="1"/>
        <v>2</v>
      </c>
      <c r="E3553">
        <f ca="1"/>
        <v>0</v>
      </c>
      <c r="F3553">
        <f ca="1"/>
        <v>9</v>
      </c>
      <c r="G3553">
        <f t="shared" ca="1" si="385"/>
        <v>0</v>
      </c>
      <c r="H3553">
        <f t="shared" ca="1" si="386"/>
        <v>2</v>
      </c>
      <c r="I3553">
        <f t="shared" ca="1" si="387"/>
        <v>7</v>
      </c>
      <c r="J3553">
        <f t="shared" ca="1" si="388"/>
        <v>1</v>
      </c>
      <c r="K3553" cm="1">
        <f t="array" aca="1" ref="K3553" ca="1">IF(G3553&gt;7,
        IF(G3553&gt;H3553, 1, IF(G3553&lt;H3553, 0, 2)),
        IF(       H3553&gt;7,
                     IF(G3553&gt;H3553, 1, IF(G3553&lt;H3553, 0, 2)),
                     IF(         G3553&lt;6,
                                   IF(            _xlfn.XLOOKUP(C3553,'deck &amp; rules'!$D$22:$M$22,_xlfn.XLOOKUP(H3553,'deck &amp; rules'!$C$23:$C$30,'deck &amp; rules'!$D$23:$M$30))="draw",
                                                     IF(I3553&gt;J3553,1,IF(I3553&lt;J3553,0,2)),
                                                     IF(I3553&gt;H3553,1,IF(I3553&lt;H3553,0,2))),
                                   IF(H3553&lt;7,
                                        IF(G3553&gt;J3553,1,IF(G3553&lt;J3553,0,2)),
                                        IF(G3553&gt;H3553,1,IF(G3553&lt;H3553,0,2))
                                        )
                          )
              )
        )</f>
        <v>1</v>
      </c>
      <c r="L3553">
        <f t="shared" ca="1" si="389"/>
        <v>-320</v>
      </c>
      <c r="M3553">
        <f t="shared" ca="1" si="390"/>
        <v>-426.15000000001157</v>
      </c>
      <c r="N3553">
        <f t="shared" ca="1" si="391"/>
        <v>-555</v>
      </c>
    </row>
    <row r="3554" spans="1:14" x14ac:dyDescent="0.25">
      <c r="A3554">
        <f ca="1"/>
        <v>4</v>
      </c>
      <c r="B3554">
        <f ca="1"/>
        <v>7</v>
      </c>
      <c r="C3554">
        <f ca="1"/>
        <v>2</v>
      </c>
      <c r="D3554">
        <f ca="1"/>
        <v>2</v>
      </c>
      <c r="E3554">
        <f ca="1"/>
        <v>9</v>
      </c>
      <c r="F3554">
        <f ca="1"/>
        <v>9</v>
      </c>
      <c r="G3554">
        <f t="shared" ca="1" si="385"/>
        <v>1</v>
      </c>
      <c r="H3554">
        <f t="shared" ca="1" si="386"/>
        <v>1</v>
      </c>
      <c r="I3554">
        <f t="shared" ca="1" si="387"/>
        <v>3</v>
      </c>
      <c r="J3554">
        <f t="shared" ca="1" si="388"/>
        <v>0</v>
      </c>
      <c r="K3554" cm="1">
        <f t="array" aca="1" ref="K3554" ca="1">IF(G3554&gt;7,
        IF(G3554&gt;H3554, 1, IF(G3554&lt;H3554, 0, 2)),
        IF(       H3554&gt;7,
                     IF(G3554&gt;H3554, 1, IF(G3554&lt;H3554, 0, 2)),
                     IF(         G3554&lt;6,
                                   IF(            _xlfn.XLOOKUP(C3554,'deck &amp; rules'!$D$22:$M$22,_xlfn.XLOOKUP(H3554,'deck &amp; rules'!$C$23:$C$30,'deck &amp; rules'!$D$23:$M$30))="draw",
                                                     IF(I3554&gt;J3554,1,IF(I3554&lt;J3554,0,2)),
                                                     IF(I3554&gt;H3554,1,IF(I3554&lt;H3554,0,2))),
                                   IF(H3554&lt;7,
                                        IF(G3554&gt;J3554,1,IF(G3554&lt;J3554,0,2)),
                                        IF(G3554&gt;H3554,1,IF(G3554&lt;H3554,0,2))
                                        )
                          )
              )
        )</f>
        <v>1</v>
      </c>
      <c r="L3554">
        <f t="shared" ca="1" si="389"/>
        <v>-319</v>
      </c>
      <c r="M3554">
        <f t="shared" ca="1" si="390"/>
        <v>-427.15000000001157</v>
      </c>
      <c r="N3554">
        <f t="shared" ca="1" si="391"/>
        <v>-556</v>
      </c>
    </row>
    <row r="3555" spans="1:14" x14ac:dyDescent="0.25">
      <c r="A3555">
        <f ca="1"/>
        <v>0</v>
      </c>
      <c r="B3555">
        <f ca="1"/>
        <v>3</v>
      </c>
      <c r="C3555">
        <f ca="1"/>
        <v>5</v>
      </c>
      <c r="D3555">
        <f ca="1"/>
        <v>7</v>
      </c>
      <c r="E3555">
        <f ca="1"/>
        <v>3</v>
      </c>
      <c r="F3555">
        <f ca="1"/>
        <v>1</v>
      </c>
      <c r="G3555">
        <f t="shared" ca="1" si="385"/>
        <v>3</v>
      </c>
      <c r="H3555">
        <f t="shared" ca="1" si="386"/>
        <v>0</v>
      </c>
      <c r="I3555">
        <f t="shared" ca="1" si="387"/>
        <v>8</v>
      </c>
      <c r="J3555">
        <f t="shared" ca="1" si="388"/>
        <v>1</v>
      </c>
      <c r="K3555" cm="1">
        <f t="array" aca="1" ref="K3555" ca="1">IF(G3555&gt;7,
        IF(G3555&gt;H3555, 1, IF(G3555&lt;H3555, 0, 2)),
        IF(       H3555&gt;7,
                     IF(G3555&gt;H3555, 1, IF(G3555&lt;H3555, 0, 2)),
                     IF(         G3555&lt;6,
                                   IF(            _xlfn.XLOOKUP(C3555,'deck &amp; rules'!$D$22:$M$22,_xlfn.XLOOKUP(H3555,'deck &amp; rules'!$C$23:$C$30,'deck &amp; rules'!$D$23:$M$30))="draw",
                                                     IF(I3555&gt;J3555,1,IF(I3555&lt;J3555,0,2)),
                                                     IF(I3555&gt;H3555,1,IF(I3555&lt;H3555,0,2))),
                                   IF(H3555&lt;7,
                                        IF(G3555&gt;J3555,1,IF(G3555&lt;J3555,0,2)),
                                        IF(G3555&gt;H3555,1,IF(G3555&lt;H3555,0,2))
                                        )
                          )
              )
        )</f>
        <v>1</v>
      </c>
      <c r="L3555">
        <f t="shared" ca="1" si="389"/>
        <v>-318</v>
      </c>
      <c r="M3555">
        <f t="shared" ca="1" si="390"/>
        <v>-428.15000000001157</v>
      </c>
      <c r="N3555">
        <f t="shared" ca="1" si="391"/>
        <v>-557</v>
      </c>
    </row>
    <row r="3556" spans="1:14" x14ac:dyDescent="0.25">
      <c r="A3556">
        <f ca="1"/>
        <v>7</v>
      </c>
      <c r="B3556">
        <f ca="1"/>
        <v>3</v>
      </c>
      <c r="C3556">
        <f ca="1"/>
        <v>2</v>
      </c>
      <c r="D3556">
        <f ca="1"/>
        <v>5</v>
      </c>
      <c r="E3556">
        <f ca="1"/>
        <v>4</v>
      </c>
      <c r="F3556">
        <f ca="1"/>
        <v>7</v>
      </c>
      <c r="G3556">
        <f t="shared" ca="1" si="385"/>
        <v>0</v>
      </c>
      <c r="H3556">
        <f t="shared" ca="1" si="386"/>
        <v>9</v>
      </c>
      <c r="I3556">
        <f t="shared" ca="1" si="387"/>
        <v>2</v>
      </c>
      <c r="J3556">
        <f t="shared" ca="1" si="388"/>
        <v>6</v>
      </c>
      <c r="K3556" cm="1">
        <f t="array" aca="1" ref="K3556" ca="1">IF(G3556&gt;7,
        IF(G3556&gt;H3556, 1, IF(G3556&lt;H3556, 0, 2)),
        IF(       H3556&gt;7,
                     IF(G3556&gt;H3556, 1, IF(G3556&lt;H3556, 0, 2)),
                     IF(         G3556&lt;6,
                                   IF(            _xlfn.XLOOKUP(C3556,'deck &amp; rules'!$D$22:$M$22,_xlfn.XLOOKUP(H3556,'deck &amp; rules'!$C$23:$C$30,'deck &amp; rules'!$D$23:$M$30))="draw",
                                                     IF(I3556&gt;J3556,1,IF(I3556&lt;J3556,0,2)),
                                                     IF(I3556&gt;H3556,1,IF(I3556&lt;H3556,0,2))),
                                   IF(H3556&lt;7,
                                        IF(G3556&gt;J3556,1,IF(G3556&lt;J3556,0,2)),
                                        IF(G3556&gt;H3556,1,IF(G3556&lt;H3556,0,2))
                                        )
                          )
              )
        )</f>
        <v>0</v>
      </c>
      <c r="L3556">
        <f t="shared" ca="1" si="389"/>
        <v>-319</v>
      </c>
      <c r="M3556">
        <f t="shared" ca="1" si="390"/>
        <v>-427.20000000001158</v>
      </c>
      <c r="N3556">
        <f t="shared" ca="1" si="391"/>
        <v>-558</v>
      </c>
    </row>
    <row r="3557" spans="1:14" x14ac:dyDescent="0.25">
      <c r="A3557">
        <f ca="1"/>
        <v>0</v>
      </c>
      <c r="B3557">
        <f ca="1"/>
        <v>0</v>
      </c>
      <c r="C3557">
        <f ca="1"/>
        <v>0</v>
      </c>
      <c r="D3557">
        <f ca="1"/>
        <v>8</v>
      </c>
      <c r="E3557">
        <f ca="1"/>
        <v>7</v>
      </c>
      <c r="F3557">
        <f ca="1"/>
        <v>8</v>
      </c>
      <c r="G3557">
        <f t="shared" ca="1" si="385"/>
        <v>0</v>
      </c>
      <c r="H3557">
        <f t="shared" ca="1" si="386"/>
        <v>5</v>
      </c>
      <c r="I3557">
        <f t="shared" ca="1" si="387"/>
        <v>0</v>
      </c>
      <c r="J3557">
        <f t="shared" ca="1" si="388"/>
        <v>3</v>
      </c>
      <c r="K3557" cm="1">
        <f t="array" aca="1" ref="K3557" ca="1">IF(G3557&gt;7,
        IF(G3557&gt;H3557, 1, IF(G3557&lt;H3557, 0, 2)),
        IF(       H3557&gt;7,
                     IF(G3557&gt;H3557, 1, IF(G3557&lt;H3557, 0, 2)),
                     IF(         G3557&lt;6,
                                   IF(            _xlfn.XLOOKUP(C3557,'deck &amp; rules'!$D$22:$M$22,_xlfn.XLOOKUP(H3557,'deck &amp; rules'!$C$23:$C$30,'deck &amp; rules'!$D$23:$M$30))="draw",
                                                     IF(I3557&gt;J3557,1,IF(I3557&lt;J3557,0,2)),
                                                     IF(I3557&gt;H3557,1,IF(I3557&lt;H3557,0,2))),
                                   IF(H3557&lt;7,
                                        IF(G3557&gt;J3557,1,IF(G3557&lt;J3557,0,2)),
                                        IF(G3557&gt;H3557,1,IF(G3557&lt;H3557,0,2))
                                        )
                          )
              )
        )</f>
        <v>0</v>
      </c>
      <c r="L3557">
        <f t="shared" ca="1" si="389"/>
        <v>-320</v>
      </c>
      <c r="M3557">
        <f t="shared" ca="1" si="390"/>
        <v>-426.2500000000116</v>
      </c>
      <c r="N3557">
        <f t="shared" ca="1" si="391"/>
        <v>-559</v>
      </c>
    </row>
    <row r="3558" spans="1:14" x14ac:dyDescent="0.25">
      <c r="A3558">
        <f ca="1"/>
        <v>0</v>
      </c>
      <c r="B3558">
        <f ca="1"/>
        <v>0</v>
      </c>
      <c r="C3558">
        <f ca="1"/>
        <v>0</v>
      </c>
      <c r="D3558">
        <f ca="1"/>
        <v>5</v>
      </c>
      <c r="E3558">
        <f ca="1"/>
        <v>0</v>
      </c>
      <c r="F3558">
        <f ca="1"/>
        <v>0</v>
      </c>
      <c r="G3558">
        <f t="shared" ca="1" si="385"/>
        <v>0</v>
      </c>
      <c r="H3558">
        <f t="shared" ca="1" si="386"/>
        <v>5</v>
      </c>
      <c r="I3558">
        <f t="shared" ca="1" si="387"/>
        <v>0</v>
      </c>
      <c r="J3558">
        <f t="shared" ca="1" si="388"/>
        <v>5</v>
      </c>
      <c r="K3558" cm="1">
        <f t="array" aca="1" ref="K3558" ca="1">IF(G3558&gt;7,
        IF(G3558&gt;H3558, 1, IF(G3558&lt;H3558, 0, 2)),
        IF(       H3558&gt;7,
                     IF(G3558&gt;H3558, 1, IF(G3558&lt;H3558, 0, 2)),
                     IF(         G3558&lt;6,
                                   IF(            _xlfn.XLOOKUP(C3558,'deck &amp; rules'!$D$22:$M$22,_xlfn.XLOOKUP(H3558,'deck &amp; rules'!$C$23:$C$30,'deck &amp; rules'!$D$23:$M$30))="draw",
                                                     IF(I3558&gt;J3558,1,IF(I3558&lt;J3558,0,2)),
                                                     IF(I3558&gt;H3558,1,IF(I3558&lt;H3558,0,2))),
                                   IF(H3558&lt;7,
                                        IF(G3558&gt;J3558,1,IF(G3558&lt;J3558,0,2)),
                                        IF(G3558&gt;H3558,1,IF(G3558&lt;H3558,0,2))
                                        )
                          )
              )
        )</f>
        <v>0</v>
      </c>
      <c r="L3558">
        <f t="shared" ca="1" si="389"/>
        <v>-321</v>
      </c>
      <c r="M3558">
        <f t="shared" ca="1" si="390"/>
        <v>-425.30000000001161</v>
      </c>
      <c r="N3558">
        <f t="shared" ca="1" si="391"/>
        <v>-560</v>
      </c>
    </row>
    <row r="3559" spans="1:14" x14ac:dyDescent="0.25">
      <c r="A3559">
        <f ca="1"/>
        <v>1</v>
      </c>
      <c r="B3559">
        <f ca="1"/>
        <v>5</v>
      </c>
      <c r="C3559">
        <f ca="1"/>
        <v>0</v>
      </c>
      <c r="D3559">
        <f ca="1"/>
        <v>9</v>
      </c>
      <c r="E3559">
        <f ca="1"/>
        <v>2</v>
      </c>
      <c r="F3559">
        <f ca="1"/>
        <v>6</v>
      </c>
      <c r="G3559">
        <f t="shared" ca="1" si="385"/>
        <v>6</v>
      </c>
      <c r="H3559">
        <f t="shared" ca="1" si="386"/>
        <v>1</v>
      </c>
      <c r="I3559">
        <f t="shared" ca="1" si="387"/>
        <v>6</v>
      </c>
      <c r="J3559">
        <f t="shared" ca="1" si="388"/>
        <v>7</v>
      </c>
      <c r="K3559" cm="1">
        <f t="array" aca="1" ref="K3559" ca="1">IF(G3559&gt;7,
        IF(G3559&gt;H3559, 1, IF(G3559&lt;H3559, 0, 2)),
        IF(       H3559&gt;7,
                     IF(G3559&gt;H3559, 1, IF(G3559&lt;H3559, 0, 2)),
                     IF(         G3559&lt;6,
                                   IF(            _xlfn.XLOOKUP(C3559,'deck &amp; rules'!$D$22:$M$22,_xlfn.XLOOKUP(H3559,'deck &amp; rules'!$C$23:$C$30,'deck &amp; rules'!$D$23:$M$30))="draw",
                                                     IF(I3559&gt;J3559,1,IF(I3559&lt;J3559,0,2)),
                                                     IF(I3559&gt;H3559,1,IF(I3559&lt;H3559,0,2))),
                                   IF(H3559&lt;7,
                                        IF(G3559&gt;J3559,1,IF(G3559&lt;J3559,0,2)),
                                        IF(G3559&gt;H3559,1,IF(G3559&lt;H3559,0,2))
                                        )
                          )
              )
        )</f>
        <v>0</v>
      </c>
      <c r="L3559">
        <f t="shared" ca="1" si="389"/>
        <v>-322</v>
      </c>
      <c r="M3559">
        <f t="shared" ca="1" si="390"/>
        <v>-424.35000000001162</v>
      </c>
      <c r="N3559">
        <f t="shared" ca="1" si="391"/>
        <v>-561</v>
      </c>
    </row>
    <row r="3560" spans="1:14" x14ac:dyDescent="0.25">
      <c r="A3560">
        <f ca="1"/>
        <v>3</v>
      </c>
      <c r="B3560">
        <f ca="1"/>
        <v>6</v>
      </c>
      <c r="C3560">
        <f ca="1"/>
        <v>7</v>
      </c>
      <c r="D3560">
        <f ca="1"/>
        <v>5</v>
      </c>
      <c r="E3560">
        <f ca="1"/>
        <v>5</v>
      </c>
      <c r="F3560">
        <f ca="1"/>
        <v>0</v>
      </c>
      <c r="G3560">
        <f t="shared" ca="1" si="385"/>
        <v>9</v>
      </c>
      <c r="H3560">
        <f t="shared" ca="1" si="386"/>
        <v>0</v>
      </c>
      <c r="I3560">
        <f t="shared" ca="1" si="387"/>
        <v>6</v>
      </c>
      <c r="J3560">
        <f t="shared" ca="1" si="388"/>
        <v>0</v>
      </c>
      <c r="K3560" cm="1">
        <f t="array" aca="1" ref="K3560" ca="1">IF(G3560&gt;7,
        IF(G3560&gt;H3560, 1, IF(G3560&lt;H3560, 0, 2)),
        IF(       H3560&gt;7,
                     IF(G3560&gt;H3560, 1, IF(G3560&lt;H3560, 0, 2)),
                     IF(         G3560&lt;6,
                                   IF(            _xlfn.XLOOKUP(C3560,'deck &amp; rules'!$D$22:$M$22,_xlfn.XLOOKUP(H3560,'deck &amp; rules'!$C$23:$C$30,'deck &amp; rules'!$D$23:$M$30))="draw",
                                                     IF(I3560&gt;J3560,1,IF(I3560&lt;J3560,0,2)),
                                                     IF(I3560&gt;H3560,1,IF(I3560&lt;H3560,0,2))),
                                   IF(H3560&lt;7,
                                        IF(G3560&gt;J3560,1,IF(G3560&lt;J3560,0,2)),
                                        IF(G3560&gt;H3560,1,IF(G3560&lt;H3560,0,2))
                                        )
                          )
              )
        )</f>
        <v>1</v>
      </c>
      <c r="L3560">
        <f t="shared" ca="1" si="389"/>
        <v>-321</v>
      </c>
      <c r="M3560">
        <f t="shared" ca="1" si="390"/>
        <v>-425.35000000001162</v>
      </c>
      <c r="N3560">
        <f t="shared" ca="1" si="391"/>
        <v>-562</v>
      </c>
    </row>
    <row r="3561" spans="1:14" x14ac:dyDescent="0.25">
      <c r="A3561">
        <f ca="1"/>
        <v>5</v>
      </c>
      <c r="B3561">
        <f ca="1"/>
        <v>7</v>
      </c>
      <c r="C3561">
        <f ca="1"/>
        <v>0</v>
      </c>
      <c r="D3561">
        <f ca="1"/>
        <v>4</v>
      </c>
      <c r="E3561">
        <f ca="1"/>
        <v>3</v>
      </c>
      <c r="F3561">
        <f ca="1"/>
        <v>9</v>
      </c>
      <c r="G3561">
        <f t="shared" ca="1" si="385"/>
        <v>2</v>
      </c>
      <c r="H3561">
        <f t="shared" ca="1" si="386"/>
        <v>7</v>
      </c>
      <c r="I3561">
        <f t="shared" ca="1" si="387"/>
        <v>2</v>
      </c>
      <c r="J3561">
        <f t="shared" ca="1" si="388"/>
        <v>6</v>
      </c>
      <c r="K3561" cm="1">
        <f t="array" aca="1" ref="K3561" ca="1">IF(G3561&gt;7,
        IF(G3561&gt;H3561, 1, IF(G3561&lt;H3561, 0, 2)),
        IF(       H3561&gt;7,
                     IF(G3561&gt;H3561, 1, IF(G3561&lt;H3561, 0, 2)),
                     IF(         G3561&lt;6,
                                   IF(            _xlfn.XLOOKUP(C3561,'deck &amp; rules'!$D$22:$M$22,_xlfn.XLOOKUP(H3561,'deck &amp; rules'!$C$23:$C$30,'deck &amp; rules'!$D$23:$M$30))="draw",
                                                     IF(I3561&gt;J3561,1,IF(I3561&lt;J3561,0,2)),
                                                     IF(I3561&gt;H3561,1,IF(I3561&lt;H3561,0,2))),
                                   IF(H3561&lt;7,
                                        IF(G3561&gt;J3561,1,IF(G3561&lt;J3561,0,2)),
                                        IF(G3561&gt;H3561,1,IF(G3561&lt;H3561,0,2))
                                        )
                          )
              )
        )</f>
        <v>0</v>
      </c>
      <c r="L3561">
        <f t="shared" ca="1" si="389"/>
        <v>-322</v>
      </c>
      <c r="M3561">
        <f t="shared" ca="1" si="390"/>
        <v>-424.40000000001163</v>
      </c>
      <c r="N3561">
        <f t="shared" ca="1" si="391"/>
        <v>-563</v>
      </c>
    </row>
    <row r="3562" spans="1:14" x14ac:dyDescent="0.25">
      <c r="A3562">
        <f ca="1"/>
        <v>6</v>
      </c>
      <c r="B3562">
        <f ca="1"/>
        <v>8</v>
      </c>
      <c r="C3562">
        <f ca="1"/>
        <v>6</v>
      </c>
      <c r="D3562">
        <f ca="1"/>
        <v>0</v>
      </c>
      <c r="E3562">
        <f ca="1"/>
        <v>0</v>
      </c>
      <c r="F3562">
        <f ca="1"/>
        <v>6</v>
      </c>
      <c r="G3562">
        <f t="shared" ca="1" si="385"/>
        <v>4</v>
      </c>
      <c r="H3562">
        <f t="shared" ca="1" si="386"/>
        <v>0</v>
      </c>
      <c r="I3562">
        <f t="shared" ca="1" si="387"/>
        <v>0</v>
      </c>
      <c r="J3562">
        <f t="shared" ca="1" si="388"/>
        <v>6</v>
      </c>
      <c r="K3562" cm="1">
        <f t="array" aca="1" ref="K3562" ca="1">IF(G3562&gt;7,
        IF(G3562&gt;H3562, 1, IF(G3562&lt;H3562, 0, 2)),
        IF(       H3562&gt;7,
                     IF(G3562&gt;H3562, 1, IF(G3562&lt;H3562, 0, 2)),
                     IF(         G3562&lt;6,
                                   IF(            _xlfn.XLOOKUP(C3562,'deck &amp; rules'!$D$22:$M$22,_xlfn.XLOOKUP(H3562,'deck &amp; rules'!$C$23:$C$30,'deck &amp; rules'!$D$23:$M$30))="draw",
                                                     IF(I3562&gt;J3562,1,IF(I3562&lt;J3562,0,2)),
                                                     IF(I3562&gt;H3562,1,IF(I3562&lt;H3562,0,2))),
                                   IF(H3562&lt;7,
                                        IF(G3562&gt;J3562,1,IF(G3562&lt;J3562,0,2)),
                                        IF(G3562&gt;H3562,1,IF(G3562&lt;H3562,0,2))
                                        )
                          )
              )
        )</f>
        <v>0</v>
      </c>
      <c r="L3562">
        <f t="shared" ca="1" si="389"/>
        <v>-323</v>
      </c>
      <c r="M3562">
        <f t="shared" ca="1" si="390"/>
        <v>-423.45000000001164</v>
      </c>
      <c r="N3562">
        <f t="shared" ca="1" si="391"/>
        <v>-564</v>
      </c>
    </row>
    <row r="3563" spans="1:14" x14ac:dyDescent="0.25">
      <c r="A3563">
        <f ca="1"/>
        <v>8</v>
      </c>
      <c r="B3563">
        <f ca="1"/>
        <v>3</v>
      </c>
      <c r="C3563">
        <f ca="1"/>
        <v>0</v>
      </c>
      <c r="D3563">
        <f ca="1"/>
        <v>0</v>
      </c>
      <c r="E3563">
        <f ca="1"/>
        <v>3</v>
      </c>
      <c r="F3563">
        <f ca="1"/>
        <v>0</v>
      </c>
      <c r="G3563">
        <f t="shared" ca="1" si="385"/>
        <v>1</v>
      </c>
      <c r="H3563">
        <f t="shared" ca="1" si="386"/>
        <v>3</v>
      </c>
      <c r="I3563">
        <f t="shared" ca="1" si="387"/>
        <v>1</v>
      </c>
      <c r="J3563">
        <f t="shared" ca="1" si="388"/>
        <v>3</v>
      </c>
      <c r="K3563" cm="1">
        <f t="array" aca="1" ref="K3563" ca="1">IF(G3563&gt;7,
        IF(G3563&gt;H3563, 1, IF(G3563&lt;H3563, 0, 2)),
        IF(       H3563&gt;7,
                     IF(G3563&gt;H3563, 1, IF(G3563&lt;H3563, 0, 2)),
                     IF(         G3563&lt;6,
                                   IF(            _xlfn.XLOOKUP(C3563,'deck &amp; rules'!$D$22:$M$22,_xlfn.XLOOKUP(H3563,'deck &amp; rules'!$C$23:$C$30,'deck &amp; rules'!$D$23:$M$30))="draw",
                                                     IF(I3563&gt;J3563,1,IF(I3563&lt;J3563,0,2)),
                                                     IF(I3563&gt;H3563,1,IF(I3563&lt;H3563,0,2))),
                                   IF(H3563&lt;7,
                                        IF(G3563&gt;J3563,1,IF(G3563&lt;J3563,0,2)),
                                        IF(G3563&gt;H3563,1,IF(G3563&lt;H3563,0,2))
                                        )
                          )
              )
        )</f>
        <v>0</v>
      </c>
      <c r="L3563">
        <f t="shared" ca="1" si="389"/>
        <v>-324</v>
      </c>
      <c r="M3563">
        <f t="shared" ca="1" si="390"/>
        <v>-422.50000000001165</v>
      </c>
      <c r="N3563">
        <f t="shared" ca="1" si="391"/>
        <v>-565</v>
      </c>
    </row>
    <row r="3564" spans="1:14" x14ac:dyDescent="0.25">
      <c r="A3564">
        <f ca="1"/>
        <v>8</v>
      </c>
      <c r="B3564">
        <f ca="1"/>
        <v>5</v>
      </c>
      <c r="C3564">
        <f ca="1"/>
        <v>0</v>
      </c>
      <c r="D3564">
        <f ca="1"/>
        <v>0</v>
      </c>
      <c r="E3564">
        <f ca="1"/>
        <v>0</v>
      </c>
      <c r="F3564">
        <f ca="1"/>
        <v>6</v>
      </c>
      <c r="G3564">
        <f t="shared" ca="1" si="385"/>
        <v>3</v>
      </c>
      <c r="H3564">
        <f t="shared" ca="1" si="386"/>
        <v>0</v>
      </c>
      <c r="I3564">
        <f t="shared" ca="1" si="387"/>
        <v>3</v>
      </c>
      <c r="J3564">
        <f t="shared" ca="1" si="388"/>
        <v>6</v>
      </c>
      <c r="K3564" cm="1">
        <f t="array" aca="1" ref="K3564" ca="1">IF(G3564&gt;7,
        IF(G3564&gt;H3564, 1, IF(G3564&lt;H3564, 0, 2)),
        IF(       H3564&gt;7,
                     IF(G3564&gt;H3564, 1, IF(G3564&lt;H3564, 0, 2)),
                     IF(         G3564&lt;6,
                                   IF(            _xlfn.XLOOKUP(C3564,'deck &amp; rules'!$D$22:$M$22,_xlfn.XLOOKUP(H3564,'deck &amp; rules'!$C$23:$C$30,'deck &amp; rules'!$D$23:$M$30))="draw",
                                                     IF(I3564&gt;J3564,1,IF(I3564&lt;J3564,0,2)),
                                                     IF(I3564&gt;H3564,1,IF(I3564&lt;H3564,0,2))),
                                   IF(H3564&lt;7,
                                        IF(G3564&gt;J3564,1,IF(G3564&lt;J3564,0,2)),
                                        IF(G3564&gt;H3564,1,IF(G3564&lt;H3564,0,2))
                                        )
                          )
              )
        )</f>
        <v>0</v>
      </c>
      <c r="L3564">
        <f t="shared" ca="1" si="389"/>
        <v>-325</v>
      </c>
      <c r="M3564">
        <f t="shared" ca="1" si="390"/>
        <v>-421.55000000001166</v>
      </c>
      <c r="N3564">
        <f t="shared" ca="1" si="391"/>
        <v>-566</v>
      </c>
    </row>
    <row r="3565" spans="1:14" x14ac:dyDescent="0.25">
      <c r="A3565">
        <f ca="1"/>
        <v>7</v>
      </c>
      <c r="B3565">
        <f ca="1"/>
        <v>8</v>
      </c>
      <c r="C3565">
        <f ca="1"/>
        <v>1</v>
      </c>
      <c r="D3565">
        <f ca="1"/>
        <v>0</v>
      </c>
      <c r="E3565">
        <f ca="1"/>
        <v>0</v>
      </c>
      <c r="F3565">
        <f ca="1"/>
        <v>1</v>
      </c>
      <c r="G3565">
        <f t="shared" ca="1" si="385"/>
        <v>5</v>
      </c>
      <c r="H3565">
        <f t="shared" ca="1" si="386"/>
        <v>0</v>
      </c>
      <c r="I3565">
        <f t="shared" ca="1" si="387"/>
        <v>6</v>
      </c>
      <c r="J3565">
        <f t="shared" ca="1" si="388"/>
        <v>1</v>
      </c>
      <c r="K3565" cm="1">
        <f t="array" aca="1" ref="K3565" ca="1">IF(G3565&gt;7,
        IF(G3565&gt;H3565, 1, IF(G3565&lt;H3565, 0, 2)),
        IF(       H3565&gt;7,
                     IF(G3565&gt;H3565, 1, IF(G3565&lt;H3565, 0, 2)),
                     IF(         G3565&lt;6,
                                   IF(            _xlfn.XLOOKUP(C3565,'deck &amp; rules'!$D$22:$M$22,_xlfn.XLOOKUP(H3565,'deck &amp; rules'!$C$23:$C$30,'deck &amp; rules'!$D$23:$M$30))="draw",
                                                     IF(I3565&gt;J3565,1,IF(I3565&lt;J3565,0,2)),
                                                     IF(I3565&gt;H3565,1,IF(I3565&lt;H3565,0,2))),
                                   IF(H3565&lt;7,
                                        IF(G3565&gt;J3565,1,IF(G3565&lt;J3565,0,2)),
                                        IF(G3565&gt;H3565,1,IF(G3565&lt;H3565,0,2))
                                        )
                          )
              )
        )</f>
        <v>1</v>
      </c>
      <c r="L3565">
        <f t="shared" ca="1" si="389"/>
        <v>-324</v>
      </c>
      <c r="M3565">
        <f t="shared" ca="1" si="390"/>
        <v>-422.55000000001166</v>
      </c>
      <c r="N3565">
        <f t="shared" ca="1" si="391"/>
        <v>-567</v>
      </c>
    </row>
    <row r="3566" spans="1:14" x14ac:dyDescent="0.25">
      <c r="A3566">
        <f ca="1"/>
        <v>8</v>
      </c>
      <c r="B3566">
        <f ca="1"/>
        <v>5</v>
      </c>
      <c r="C3566">
        <f ca="1"/>
        <v>0</v>
      </c>
      <c r="D3566">
        <f ca="1"/>
        <v>1</v>
      </c>
      <c r="E3566">
        <f ca="1"/>
        <v>2</v>
      </c>
      <c r="F3566">
        <f ca="1"/>
        <v>1</v>
      </c>
      <c r="G3566">
        <f t="shared" ca="1" si="385"/>
        <v>3</v>
      </c>
      <c r="H3566">
        <f t="shared" ca="1" si="386"/>
        <v>3</v>
      </c>
      <c r="I3566">
        <f t="shared" ca="1" si="387"/>
        <v>3</v>
      </c>
      <c r="J3566">
        <f t="shared" ca="1" si="388"/>
        <v>4</v>
      </c>
      <c r="K3566" cm="1">
        <f t="array" aca="1" ref="K3566" ca="1">IF(G3566&gt;7,
        IF(G3566&gt;H3566, 1, IF(G3566&lt;H3566, 0, 2)),
        IF(       H3566&gt;7,
                     IF(G3566&gt;H3566, 1, IF(G3566&lt;H3566, 0, 2)),
                     IF(         G3566&lt;6,
                                   IF(            _xlfn.XLOOKUP(C3566,'deck &amp; rules'!$D$22:$M$22,_xlfn.XLOOKUP(H3566,'deck &amp; rules'!$C$23:$C$30,'deck &amp; rules'!$D$23:$M$30))="draw",
                                                     IF(I3566&gt;J3566,1,IF(I3566&lt;J3566,0,2)),
                                                     IF(I3566&gt;H3566,1,IF(I3566&lt;H3566,0,2))),
                                   IF(H3566&lt;7,
                                        IF(G3566&gt;J3566,1,IF(G3566&lt;J3566,0,2)),
                                        IF(G3566&gt;H3566,1,IF(G3566&lt;H3566,0,2))
                                        )
                          )
              )
        )</f>
        <v>0</v>
      </c>
      <c r="L3566">
        <f t="shared" ca="1" si="389"/>
        <v>-325</v>
      </c>
      <c r="M3566">
        <f t="shared" ca="1" si="390"/>
        <v>-421.60000000001168</v>
      </c>
      <c r="N3566">
        <f t="shared" ca="1" si="391"/>
        <v>-568</v>
      </c>
    </row>
    <row r="3567" spans="1:14" x14ac:dyDescent="0.25">
      <c r="A3567">
        <f ca="1"/>
        <v>9</v>
      </c>
      <c r="B3567">
        <f ca="1"/>
        <v>2</v>
      </c>
      <c r="C3567">
        <f ca="1"/>
        <v>3</v>
      </c>
      <c r="D3567">
        <f ca="1"/>
        <v>0</v>
      </c>
      <c r="E3567">
        <f ca="1"/>
        <v>4</v>
      </c>
      <c r="F3567">
        <f ca="1"/>
        <v>0</v>
      </c>
      <c r="G3567">
        <f t="shared" ca="1" si="385"/>
        <v>1</v>
      </c>
      <c r="H3567">
        <f t="shared" ca="1" si="386"/>
        <v>4</v>
      </c>
      <c r="I3567">
        <f t="shared" ca="1" si="387"/>
        <v>4</v>
      </c>
      <c r="J3567">
        <f t="shared" ca="1" si="388"/>
        <v>4</v>
      </c>
      <c r="K3567" cm="1">
        <f t="array" aca="1" ref="K3567" ca="1">IF(G3567&gt;7,
        IF(G3567&gt;H3567, 1, IF(G3567&lt;H3567, 0, 2)),
        IF(       H3567&gt;7,
                     IF(G3567&gt;H3567, 1, IF(G3567&lt;H3567, 0, 2)),
                     IF(         G3567&lt;6,
                                   IF(            _xlfn.XLOOKUP(C3567,'deck &amp; rules'!$D$22:$M$22,_xlfn.XLOOKUP(H3567,'deck &amp; rules'!$C$23:$C$30,'deck &amp; rules'!$D$23:$M$30))="draw",
                                                     IF(I3567&gt;J3567,1,IF(I3567&lt;J3567,0,2)),
                                                     IF(I3567&gt;H3567,1,IF(I3567&lt;H3567,0,2))),
                                   IF(H3567&lt;7,
                                        IF(G3567&gt;J3567,1,IF(G3567&lt;J3567,0,2)),
                                        IF(G3567&gt;H3567,1,IF(G3567&lt;H3567,0,2))
                                        )
                          )
              )
        )</f>
        <v>2</v>
      </c>
      <c r="L3567">
        <f t="shared" ca="1" si="389"/>
        <v>-326</v>
      </c>
      <c r="M3567">
        <f t="shared" ca="1" si="390"/>
        <v>-422.60000000001168</v>
      </c>
      <c r="N3567">
        <f t="shared" ca="1" si="391"/>
        <v>-560</v>
      </c>
    </row>
    <row r="3568" spans="1:14" x14ac:dyDescent="0.25">
      <c r="A3568">
        <f ca="1"/>
        <v>0</v>
      </c>
      <c r="B3568">
        <f ca="1"/>
        <v>7</v>
      </c>
      <c r="C3568">
        <f ca="1"/>
        <v>1</v>
      </c>
      <c r="D3568">
        <f ca="1"/>
        <v>5</v>
      </c>
      <c r="E3568">
        <f ca="1"/>
        <v>0</v>
      </c>
      <c r="F3568">
        <f ca="1"/>
        <v>2</v>
      </c>
      <c r="G3568">
        <f t="shared" ca="1" si="385"/>
        <v>7</v>
      </c>
      <c r="H3568">
        <f t="shared" ca="1" si="386"/>
        <v>5</v>
      </c>
      <c r="I3568">
        <f t="shared" ca="1" si="387"/>
        <v>8</v>
      </c>
      <c r="J3568">
        <f t="shared" ca="1" si="388"/>
        <v>7</v>
      </c>
      <c r="K3568" cm="1">
        <f t="array" aca="1" ref="K3568" ca="1">IF(G3568&gt;7,
        IF(G3568&gt;H3568, 1, IF(G3568&lt;H3568, 0, 2)),
        IF(       H3568&gt;7,
                     IF(G3568&gt;H3568, 1, IF(G3568&lt;H3568, 0, 2)),
                     IF(         G3568&lt;6,
                                   IF(            _xlfn.XLOOKUP(C3568,'deck &amp; rules'!$D$22:$M$22,_xlfn.XLOOKUP(H3568,'deck &amp; rules'!$C$23:$C$30,'deck &amp; rules'!$D$23:$M$30))="draw",
                                                     IF(I3568&gt;J3568,1,IF(I3568&lt;J3568,0,2)),
                                                     IF(I3568&gt;H3568,1,IF(I3568&lt;H3568,0,2))),
                                   IF(H3568&lt;7,
                                        IF(G3568&gt;J3568,1,IF(G3568&lt;J3568,0,2)),
                                        IF(G3568&gt;H3568,1,IF(G3568&lt;H3568,0,2))
                                        )
                          )
              )
        )</f>
        <v>2</v>
      </c>
      <c r="L3568">
        <f t="shared" ca="1" si="389"/>
        <v>-327</v>
      </c>
      <c r="M3568">
        <f t="shared" ca="1" si="390"/>
        <v>-423.60000000001168</v>
      </c>
      <c r="N3568">
        <f t="shared" ca="1" si="391"/>
        <v>-552</v>
      </c>
    </row>
    <row r="3569" spans="1:14" x14ac:dyDescent="0.25">
      <c r="A3569">
        <f ca="1"/>
        <v>0</v>
      </c>
      <c r="B3569">
        <f ca="1"/>
        <v>9</v>
      </c>
      <c r="C3569">
        <f ca="1"/>
        <v>5</v>
      </c>
      <c r="D3569">
        <f ca="1"/>
        <v>0</v>
      </c>
      <c r="E3569">
        <f ca="1"/>
        <v>9</v>
      </c>
      <c r="F3569">
        <f ca="1"/>
        <v>1</v>
      </c>
      <c r="G3569">
        <f t="shared" ca="1" si="385"/>
        <v>9</v>
      </c>
      <c r="H3569">
        <f t="shared" ca="1" si="386"/>
        <v>9</v>
      </c>
      <c r="I3569">
        <f t="shared" ca="1" si="387"/>
        <v>4</v>
      </c>
      <c r="J3569">
        <f t="shared" ca="1" si="388"/>
        <v>0</v>
      </c>
      <c r="K3569" cm="1">
        <f t="array" aca="1" ref="K3569" ca="1">IF(G3569&gt;7,
        IF(G3569&gt;H3569, 1, IF(G3569&lt;H3569, 0, 2)),
        IF(       H3569&gt;7,
                     IF(G3569&gt;H3569, 1, IF(G3569&lt;H3569, 0, 2)),
                     IF(         G3569&lt;6,
                                   IF(            _xlfn.XLOOKUP(C3569,'deck &amp; rules'!$D$22:$M$22,_xlfn.XLOOKUP(H3569,'deck &amp; rules'!$C$23:$C$30,'deck &amp; rules'!$D$23:$M$30))="draw",
                                                     IF(I3569&gt;J3569,1,IF(I3569&lt;J3569,0,2)),
                                                     IF(I3569&gt;H3569,1,IF(I3569&lt;H3569,0,2))),
                                   IF(H3569&lt;7,
                                        IF(G3569&gt;J3569,1,IF(G3569&lt;J3569,0,2)),
                                        IF(G3569&gt;H3569,1,IF(G3569&lt;H3569,0,2))
                                        )
                          )
              )
        )</f>
        <v>2</v>
      </c>
      <c r="L3569">
        <f t="shared" ca="1" si="389"/>
        <v>-328</v>
      </c>
      <c r="M3569">
        <f t="shared" ca="1" si="390"/>
        <v>-424.60000000001168</v>
      </c>
      <c r="N3569">
        <f t="shared" ca="1" si="391"/>
        <v>-544</v>
      </c>
    </row>
    <row r="3570" spans="1:14" x14ac:dyDescent="0.25">
      <c r="A3570">
        <f ca="1"/>
        <v>2</v>
      </c>
      <c r="B3570">
        <f ca="1"/>
        <v>0</v>
      </c>
      <c r="C3570">
        <f ca="1"/>
        <v>0</v>
      </c>
      <c r="D3570">
        <f ca="1"/>
        <v>0</v>
      </c>
      <c r="E3570">
        <f ca="1"/>
        <v>7</v>
      </c>
      <c r="F3570">
        <f ca="1"/>
        <v>0</v>
      </c>
      <c r="G3570">
        <f t="shared" ca="1" si="385"/>
        <v>2</v>
      </c>
      <c r="H3570">
        <f t="shared" ca="1" si="386"/>
        <v>7</v>
      </c>
      <c r="I3570">
        <f t="shared" ca="1" si="387"/>
        <v>2</v>
      </c>
      <c r="J3570">
        <f t="shared" ca="1" si="388"/>
        <v>7</v>
      </c>
      <c r="K3570" cm="1">
        <f t="array" aca="1" ref="K3570" ca="1">IF(G3570&gt;7,
        IF(G3570&gt;H3570, 1, IF(G3570&lt;H3570, 0, 2)),
        IF(       H3570&gt;7,
                     IF(G3570&gt;H3570, 1, IF(G3570&lt;H3570, 0, 2)),
                     IF(         G3570&lt;6,
                                   IF(            _xlfn.XLOOKUP(C3570,'deck &amp; rules'!$D$22:$M$22,_xlfn.XLOOKUP(H3570,'deck &amp; rules'!$C$23:$C$30,'deck &amp; rules'!$D$23:$M$30))="draw",
                                                     IF(I3570&gt;J3570,1,IF(I3570&lt;J3570,0,2)),
                                                     IF(I3570&gt;H3570,1,IF(I3570&lt;H3570,0,2))),
                                   IF(H3570&lt;7,
                                        IF(G3570&gt;J3570,1,IF(G3570&lt;J3570,0,2)),
                                        IF(G3570&gt;H3570,1,IF(G3570&lt;H3570,0,2))
                                        )
                          )
              )
        )</f>
        <v>0</v>
      </c>
      <c r="L3570">
        <f t="shared" ca="1" si="389"/>
        <v>-329</v>
      </c>
      <c r="M3570">
        <f t="shared" ca="1" si="390"/>
        <v>-423.65000000001169</v>
      </c>
      <c r="N3570">
        <f t="shared" ca="1" si="391"/>
        <v>-545</v>
      </c>
    </row>
    <row r="3571" spans="1:14" x14ac:dyDescent="0.25">
      <c r="A3571">
        <f ca="1"/>
        <v>4</v>
      </c>
      <c r="B3571">
        <f ca="1"/>
        <v>0</v>
      </c>
      <c r="C3571">
        <f ca="1"/>
        <v>4</v>
      </c>
      <c r="D3571">
        <f ca="1"/>
        <v>6</v>
      </c>
      <c r="E3571">
        <f ca="1"/>
        <v>0</v>
      </c>
      <c r="F3571">
        <f ca="1"/>
        <v>5</v>
      </c>
      <c r="G3571">
        <f t="shared" ca="1" si="385"/>
        <v>4</v>
      </c>
      <c r="H3571">
        <f t="shared" ca="1" si="386"/>
        <v>6</v>
      </c>
      <c r="I3571">
        <f t="shared" ca="1" si="387"/>
        <v>8</v>
      </c>
      <c r="J3571">
        <f t="shared" ca="1" si="388"/>
        <v>1</v>
      </c>
      <c r="K3571" cm="1">
        <f t="array" aca="1" ref="K3571" ca="1">IF(G3571&gt;7,
        IF(G3571&gt;H3571, 1, IF(G3571&lt;H3571, 0, 2)),
        IF(       H3571&gt;7,
                     IF(G3571&gt;H3571, 1, IF(G3571&lt;H3571, 0, 2)),
                     IF(         G3571&lt;6,
                                   IF(            _xlfn.XLOOKUP(C3571,'deck &amp; rules'!$D$22:$M$22,_xlfn.XLOOKUP(H3571,'deck &amp; rules'!$C$23:$C$30,'deck &amp; rules'!$D$23:$M$30))="draw",
                                                     IF(I3571&gt;J3571,1,IF(I3571&lt;J3571,0,2)),
                                                     IF(I3571&gt;H3571,1,IF(I3571&lt;H3571,0,2))),
                                   IF(H3571&lt;7,
                                        IF(G3571&gt;J3571,1,IF(G3571&lt;J3571,0,2)),
                                        IF(G3571&gt;H3571,1,IF(G3571&lt;H3571,0,2))
                                        )
                          )
              )
        )</f>
        <v>1</v>
      </c>
      <c r="L3571">
        <f t="shared" ca="1" si="389"/>
        <v>-328</v>
      </c>
      <c r="M3571">
        <f t="shared" ca="1" si="390"/>
        <v>-424.65000000001169</v>
      </c>
      <c r="N3571">
        <f t="shared" ca="1" si="391"/>
        <v>-546</v>
      </c>
    </row>
    <row r="3572" spans="1:14" x14ac:dyDescent="0.25">
      <c r="A3572">
        <f ca="1"/>
        <v>0</v>
      </c>
      <c r="B3572">
        <f ca="1"/>
        <v>0</v>
      </c>
      <c r="C3572">
        <f ca="1"/>
        <v>7</v>
      </c>
      <c r="D3572">
        <f ca="1"/>
        <v>0</v>
      </c>
      <c r="E3572">
        <f ca="1"/>
        <v>0</v>
      </c>
      <c r="F3572">
        <f ca="1"/>
        <v>8</v>
      </c>
      <c r="G3572">
        <f t="shared" ca="1" si="385"/>
        <v>0</v>
      </c>
      <c r="H3572">
        <f t="shared" ca="1" si="386"/>
        <v>0</v>
      </c>
      <c r="I3572">
        <f t="shared" ca="1" si="387"/>
        <v>7</v>
      </c>
      <c r="J3572">
        <f t="shared" ca="1" si="388"/>
        <v>8</v>
      </c>
      <c r="K3572" cm="1">
        <f t="array" aca="1" ref="K3572" ca="1">IF(G3572&gt;7,
        IF(G3572&gt;H3572, 1, IF(G3572&lt;H3572, 0, 2)),
        IF(       H3572&gt;7,
                     IF(G3572&gt;H3572, 1, IF(G3572&lt;H3572, 0, 2)),
                     IF(         G3572&lt;6,
                                   IF(            _xlfn.XLOOKUP(C3572,'deck &amp; rules'!$D$22:$M$22,_xlfn.XLOOKUP(H3572,'deck &amp; rules'!$C$23:$C$30,'deck &amp; rules'!$D$23:$M$30))="draw",
                                                     IF(I3572&gt;J3572,1,IF(I3572&lt;J3572,0,2)),
                                                     IF(I3572&gt;H3572,1,IF(I3572&lt;H3572,0,2))),
                                   IF(H3572&lt;7,
                                        IF(G3572&gt;J3572,1,IF(G3572&lt;J3572,0,2)),
                                        IF(G3572&gt;H3572,1,IF(G3572&lt;H3572,0,2))
                                        )
                          )
              )
        )</f>
        <v>0</v>
      </c>
      <c r="L3572">
        <f t="shared" ca="1" si="389"/>
        <v>-329</v>
      </c>
      <c r="M3572">
        <f t="shared" ca="1" si="390"/>
        <v>-423.7000000000117</v>
      </c>
      <c r="N3572">
        <f t="shared" ca="1" si="391"/>
        <v>-547</v>
      </c>
    </row>
    <row r="3573" spans="1:14" x14ac:dyDescent="0.25">
      <c r="A3573">
        <f ca="1"/>
        <v>0</v>
      </c>
      <c r="B3573">
        <f ca="1"/>
        <v>2</v>
      </c>
      <c r="C3573">
        <f ca="1"/>
        <v>8</v>
      </c>
      <c r="D3573">
        <f ca="1"/>
        <v>5</v>
      </c>
      <c r="E3573">
        <f ca="1"/>
        <v>9</v>
      </c>
      <c r="F3573">
        <f ca="1"/>
        <v>8</v>
      </c>
      <c r="G3573">
        <f t="shared" ca="1" si="385"/>
        <v>2</v>
      </c>
      <c r="H3573">
        <f t="shared" ca="1" si="386"/>
        <v>4</v>
      </c>
      <c r="I3573">
        <f t="shared" ca="1" si="387"/>
        <v>0</v>
      </c>
      <c r="J3573">
        <f t="shared" ca="1" si="388"/>
        <v>2</v>
      </c>
      <c r="K3573" cm="1">
        <f t="array" aca="1" ref="K3573" ca="1">IF(G3573&gt;7,
        IF(G3573&gt;H3573, 1, IF(G3573&lt;H3573, 0, 2)),
        IF(       H3573&gt;7,
                     IF(G3573&gt;H3573, 1, IF(G3573&lt;H3573, 0, 2)),
                     IF(         G3573&lt;6,
                                   IF(            _xlfn.XLOOKUP(C3573,'deck &amp; rules'!$D$22:$M$22,_xlfn.XLOOKUP(H3573,'deck &amp; rules'!$C$23:$C$30,'deck &amp; rules'!$D$23:$M$30))="draw",
                                                     IF(I3573&gt;J3573,1,IF(I3573&lt;J3573,0,2)),
                                                     IF(I3573&gt;H3573,1,IF(I3573&lt;H3573,0,2))),
                                   IF(H3573&lt;7,
                                        IF(G3573&gt;J3573,1,IF(G3573&lt;J3573,0,2)),
                                        IF(G3573&gt;H3573,1,IF(G3573&lt;H3573,0,2))
                                        )
                          )
              )
        )</f>
        <v>0</v>
      </c>
      <c r="L3573">
        <f t="shared" ca="1" si="389"/>
        <v>-330</v>
      </c>
      <c r="M3573">
        <f t="shared" ca="1" si="390"/>
        <v>-422.75000000001171</v>
      </c>
      <c r="N3573">
        <f t="shared" ca="1" si="391"/>
        <v>-548</v>
      </c>
    </row>
    <row r="3574" spans="1:14" x14ac:dyDescent="0.25">
      <c r="A3574">
        <f ca="1"/>
        <v>0</v>
      </c>
      <c r="B3574">
        <f ca="1"/>
        <v>8</v>
      </c>
      <c r="C3574">
        <f ca="1"/>
        <v>2</v>
      </c>
      <c r="D3574">
        <f ca="1"/>
        <v>0</v>
      </c>
      <c r="E3574">
        <f ca="1"/>
        <v>5</v>
      </c>
      <c r="F3574">
        <f ca="1"/>
        <v>5</v>
      </c>
      <c r="G3574">
        <f t="shared" ca="1" si="385"/>
        <v>8</v>
      </c>
      <c r="H3574">
        <f t="shared" ca="1" si="386"/>
        <v>5</v>
      </c>
      <c r="I3574">
        <f t="shared" ca="1" si="387"/>
        <v>0</v>
      </c>
      <c r="J3574">
        <f t="shared" ca="1" si="388"/>
        <v>0</v>
      </c>
      <c r="K3574" cm="1">
        <f t="array" aca="1" ref="K3574" ca="1">IF(G3574&gt;7,
        IF(G3574&gt;H3574, 1, IF(G3574&lt;H3574, 0, 2)),
        IF(       H3574&gt;7,
                     IF(G3574&gt;H3574, 1, IF(G3574&lt;H3574, 0, 2)),
                     IF(         G3574&lt;6,
                                   IF(            _xlfn.XLOOKUP(C3574,'deck &amp; rules'!$D$22:$M$22,_xlfn.XLOOKUP(H3574,'deck &amp; rules'!$C$23:$C$30,'deck &amp; rules'!$D$23:$M$30))="draw",
                                                     IF(I3574&gt;J3574,1,IF(I3574&lt;J3574,0,2)),
                                                     IF(I3574&gt;H3574,1,IF(I3574&lt;H3574,0,2))),
                                   IF(H3574&lt;7,
                                        IF(G3574&gt;J3574,1,IF(G3574&lt;J3574,0,2)),
                                        IF(G3574&gt;H3574,1,IF(G3574&lt;H3574,0,2))
                                        )
                          )
              )
        )</f>
        <v>1</v>
      </c>
      <c r="L3574">
        <f t="shared" ca="1" si="389"/>
        <v>-329</v>
      </c>
      <c r="M3574">
        <f t="shared" ca="1" si="390"/>
        <v>-423.75000000001171</v>
      </c>
      <c r="N3574">
        <f t="shared" ca="1" si="391"/>
        <v>-549</v>
      </c>
    </row>
    <row r="3575" spans="1:14" x14ac:dyDescent="0.25">
      <c r="A3575">
        <f ca="1"/>
        <v>5</v>
      </c>
      <c r="B3575">
        <f ca="1"/>
        <v>7</v>
      </c>
      <c r="C3575">
        <f ca="1"/>
        <v>9</v>
      </c>
      <c r="D3575">
        <f ca="1"/>
        <v>3</v>
      </c>
      <c r="E3575">
        <f ca="1"/>
        <v>5</v>
      </c>
      <c r="F3575">
        <f ca="1"/>
        <v>1</v>
      </c>
      <c r="G3575">
        <f t="shared" ca="1" si="385"/>
        <v>2</v>
      </c>
      <c r="H3575">
        <f t="shared" ca="1" si="386"/>
        <v>8</v>
      </c>
      <c r="I3575">
        <f t="shared" ca="1" si="387"/>
        <v>1</v>
      </c>
      <c r="J3575">
        <f t="shared" ca="1" si="388"/>
        <v>9</v>
      </c>
      <c r="K3575" cm="1">
        <f t="array" aca="1" ref="K3575" ca="1">IF(G3575&gt;7,
        IF(G3575&gt;H3575, 1, IF(G3575&lt;H3575, 0, 2)),
        IF(       H3575&gt;7,
                     IF(G3575&gt;H3575, 1, IF(G3575&lt;H3575, 0, 2)),
                     IF(         G3575&lt;6,
                                   IF(            _xlfn.XLOOKUP(C3575,'deck &amp; rules'!$D$22:$M$22,_xlfn.XLOOKUP(H3575,'deck &amp; rules'!$C$23:$C$30,'deck &amp; rules'!$D$23:$M$30))="draw",
                                                     IF(I3575&gt;J3575,1,IF(I3575&lt;J3575,0,2)),
                                                     IF(I3575&gt;H3575,1,IF(I3575&lt;H3575,0,2))),
                                   IF(H3575&lt;7,
                                        IF(G3575&gt;J3575,1,IF(G3575&lt;J3575,0,2)),
                                        IF(G3575&gt;H3575,1,IF(G3575&lt;H3575,0,2))
                                        )
                          )
              )
        )</f>
        <v>0</v>
      </c>
      <c r="L3575">
        <f t="shared" ca="1" si="389"/>
        <v>-330</v>
      </c>
      <c r="M3575">
        <f t="shared" ca="1" si="390"/>
        <v>-422.80000000001172</v>
      </c>
      <c r="N3575">
        <f t="shared" ca="1" si="391"/>
        <v>-550</v>
      </c>
    </row>
    <row r="3576" spans="1:14" x14ac:dyDescent="0.25">
      <c r="A3576">
        <f ca="1"/>
        <v>2</v>
      </c>
      <c r="B3576">
        <f ca="1"/>
        <v>3</v>
      </c>
      <c r="C3576">
        <f ca="1"/>
        <v>4</v>
      </c>
      <c r="D3576">
        <f ca="1"/>
        <v>4</v>
      </c>
      <c r="E3576">
        <f ca="1"/>
        <v>2</v>
      </c>
      <c r="F3576">
        <f ca="1"/>
        <v>8</v>
      </c>
      <c r="G3576">
        <f t="shared" ca="1" si="385"/>
        <v>5</v>
      </c>
      <c r="H3576">
        <f t="shared" ca="1" si="386"/>
        <v>6</v>
      </c>
      <c r="I3576">
        <f t="shared" ca="1" si="387"/>
        <v>9</v>
      </c>
      <c r="J3576">
        <f t="shared" ca="1" si="388"/>
        <v>4</v>
      </c>
      <c r="K3576" cm="1">
        <f t="array" aca="1" ref="K3576" ca="1">IF(G3576&gt;7,
        IF(G3576&gt;H3576, 1, IF(G3576&lt;H3576, 0, 2)),
        IF(       H3576&gt;7,
                     IF(G3576&gt;H3576, 1, IF(G3576&lt;H3576, 0, 2)),
                     IF(         G3576&lt;6,
                                   IF(            _xlfn.XLOOKUP(C3576,'deck &amp; rules'!$D$22:$M$22,_xlfn.XLOOKUP(H3576,'deck &amp; rules'!$C$23:$C$30,'deck &amp; rules'!$D$23:$M$30))="draw",
                                                     IF(I3576&gt;J3576,1,IF(I3576&lt;J3576,0,2)),
                                                     IF(I3576&gt;H3576,1,IF(I3576&lt;H3576,0,2))),
                                   IF(H3576&lt;7,
                                        IF(G3576&gt;J3576,1,IF(G3576&lt;J3576,0,2)),
                                        IF(G3576&gt;H3576,1,IF(G3576&lt;H3576,0,2))
                                        )
                          )
              )
        )</f>
        <v>1</v>
      </c>
      <c r="L3576">
        <f t="shared" ca="1" si="389"/>
        <v>-329</v>
      </c>
      <c r="M3576">
        <f t="shared" ca="1" si="390"/>
        <v>-423.80000000001172</v>
      </c>
      <c r="N3576">
        <f t="shared" ca="1" si="391"/>
        <v>-551</v>
      </c>
    </row>
    <row r="3577" spans="1:14" x14ac:dyDescent="0.25">
      <c r="A3577">
        <f ca="1"/>
        <v>1</v>
      </c>
      <c r="B3577">
        <f ca="1"/>
        <v>0</v>
      </c>
      <c r="C3577">
        <f ca="1"/>
        <v>7</v>
      </c>
      <c r="D3577">
        <f ca="1"/>
        <v>1</v>
      </c>
      <c r="E3577">
        <f ca="1"/>
        <v>6</v>
      </c>
      <c r="F3577">
        <f ca="1"/>
        <v>7</v>
      </c>
      <c r="G3577">
        <f t="shared" ca="1" si="385"/>
        <v>1</v>
      </c>
      <c r="H3577">
        <f t="shared" ca="1" si="386"/>
        <v>7</v>
      </c>
      <c r="I3577">
        <f t="shared" ca="1" si="387"/>
        <v>8</v>
      </c>
      <c r="J3577">
        <f t="shared" ca="1" si="388"/>
        <v>4</v>
      </c>
      <c r="K3577" cm="1">
        <f t="array" aca="1" ref="K3577" ca="1">IF(G3577&gt;7,
        IF(G3577&gt;H3577, 1, IF(G3577&lt;H3577, 0, 2)),
        IF(       H3577&gt;7,
                     IF(G3577&gt;H3577, 1, IF(G3577&lt;H3577, 0, 2)),
                     IF(         G3577&lt;6,
                                   IF(            _xlfn.XLOOKUP(C3577,'deck &amp; rules'!$D$22:$M$22,_xlfn.XLOOKUP(H3577,'deck &amp; rules'!$C$23:$C$30,'deck &amp; rules'!$D$23:$M$30))="draw",
                                                     IF(I3577&gt;J3577,1,IF(I3577&lt;J3577,0,2)),
                                                     IF(I3577&gt;H3577,1,IF(I3577&lt;H3577,0,2))),
                                   IF(H3577&lt;7,
                                        IF(G3577&gt;J3577,1,IF(G3577&lt;J3577,0,2)),
                                        IF(G3577&gt;H3577,1,IF(G3577&lt;H3577,0,2))
                                        )
                          )
              )
        )</f>
        <v>1</v>
      </c>
      <c r="L3577">
        <f t="shared" ca="1" si="389"/>
        <v>-328</v>
      </c>
      <c r="M3577">
        <f t="shared" ca="1" si="390"/>
        <v>-424.80000000001172</v>
      </c>
      <c r="N3577">
        <f t="shared" ca="1" si="391"/>
        <v>-552</v>
      </c>
    </row>
    <row r="3578" spans="1:14" x14ac:dyDescent="0.25">
      <c r="A3578">
        <f ca="1"/>
        <v>8</v>
      </c>
      <c r="B3578">
        <f ca="1"/>
        <v>0</v>
      </c>
      <c r="C3578">
        <f ca="1"/>
        <v>2</v>
      </c>
      <c r="D3578">
        <f ca="1"/>
        <v>9</v>
      </c>
      <c r="E3578">
        <f ca="1"/>
        <v>3</v>
      </c>
      <c r="F3578">
        <f ca="1"/>
        <v>0</v>
      </c>
      <c r="G3578">
        <f t="shared" ca="1" si="385"/>
        <v>8</v>
      </c>
      <c r="H3578">
        <f t="shared" ca="1" si="386"/>
        <v>2</v>
      </c>
      <c r="I3578">
        <f t="shared" ca="1" si="387"/>
        <v>0</v>
      </c>
      <c r="J3578">
        <f t="shared" ca="1" si="388"/>
        <v>2</v>
      </c>
      <c r="K3578" cm="1">
        <f t="array" aca="1" ref="K3578" ca="1">IF(G3578&gt;7,
        IF(G3578&gt;H3578, 1, IF(G3578&lt;H3578, 0, 2)),
        IF(       H3578&gt;7,
                     IF(G3578&gt;H3578, 1, IF(G3578&lt;H3578, 0, 2)),
                     IF(         G3578&lt;6,
                                   IF(            _xlfn.XLOOKUP(C3578,'deck &amp; rules'!$D$22:$M$22,_xlfn.XLOOKUP(H3578,'deck &amp; rules'!$C$23:$C$30,'deck &amp; rules'!$D$23:$M$30))="draw",
                                                     IF(I3578&gt;J3578,1,IF(I3578&lt;J3578,0,2)),
                                                     IF(I3578&gt;H3578,1,IF(I3578&lt;H3578,0,2))),
                                   IF(H3578&lt;7,
                                        IF(G3578&gt;J3578,1,IF(G3578&lt;J3578,0,2)),
                                        IF(G3578&gt;H3578,1,IF(G3578&lt;H3578,0,2))
                                        )
                          )
              )
        )</f>
        <v>1</v>
      </c>
      <c r="L3578">
        <f t="shared" ca="1" si="389"/>
        <v>-327</v>
      </c>
      <c r="M3578">
        <f t="shared" ca="1" si="390"/>
        <v>-425.80000000001172</v>
      </c>
      <c r="N3578">
        <f t="shared" ca="1" si="391"/>
        <v>-553</v>
      </c>
    </row>
    <row r="3579" spans="1:14" x14ac:dyDescent="0.25">
      <c r="A3579">
        <f ca="1"/>
        <v>9</v>
      </c>
      <c r="B3579">
        <f ca="1"/>
        <v>5</v>
      </c>
      <c r="C3579">
        <f ca="1"/>
        <v>9</v>
      </c>
      <c r="D3579">
        <f ca="1"/>
        <v>0</v>
      </c>
      <c r="E3579">
        <f ca="1"/>
        <v>2</v>
      </c>
      <c r="F3579">
        <f ca="1"/>
        <v>6</v>
      </c>
      <c r="G3579">
        <f t="shared" ca="1" si="385"/>
        <v>4</v>
      </c>
      <c r="H3579">
        <f t="shared" ca="1" si="386"/>
        <v>2</v>
      </c>
      <c r="I3579">
        <f t="shared" ca="1" si="387"/>
        <v>3</v>
      </c>
      <c r="J3579">
        <f t="shared" ca="1" si="388"/>
        <v>8</v>
      </c>
      <c r="K3579" cm="1">
        <f t="array" aca="1" ref="K3579" ca="1">IF(G3579&gt;7,
        IF(G3579&gt;H3579, 1, IF(G3579&lt;H3579, 0, 2)),
        IF(       H3579&gt;7,
                     IF(G3579&gt;H3579, 1, IF(G3579&lt;H3579, 0, 2)),
                     IF(         G3579&lt;6,
                                   IF(            _xlfn.XLOOKUP(C3579,'deck &amp; rules'!$D$22:$M$22,_xlfn.XLOOKUP(H3579,'deck &amp; rules'!$C$23:$C$30,'deck &amp; rules'!$D$23:$M$30))="draw",
                                                     IF(I3579&gt;J3579,1,IF(I3579&lt;J3579,0,2)),
                                                     IF(I3579&gt;H3579,1,IF(I3579&lt;H3579,0,2))),
                                   IF(H3579&lt;7,
                                        IF(G3579&gt;J3579,1,IF(G3579&lt;J3579,0,2)),
                                        IF(G3579&gt;H3579,1,IF(G3579&lt;H3579,0,2))
                                        )
                          )
              )
        )</f>
        <v>0</v>
      </c>
      <c r="L3579">
        <f t="shared" ca="1" si="389"/>
        <v>-328</v>
      </c>
      <c r="M3579">
        <f t="shared" ca="1" si="390"/>
        <v>-424.85000000001173</v>
      </c>
      <c r="N3579">
        <f t="shared" ca="1" si="391"/>
        <v>-554</v>
      </c>
    </row>
    <row r="3580" spans="1:14" x14ac:dyDescent="0.25">
      <c r="A3580">
        <f ca="1"/>
        <v>4</v>
      </c>
      <c r="B3580">
        <f ca="1"/>
        <v>2</v>
      </c>
      <c r="C3580">
        <f ca="1"/>
        <v>4</v>
      </c>
      <c r="D3580">
        <f ca="1"/>
        <v>0</v>
      </c>
      <c r="E3580">
        <f ca="1"/>
        <v>2</v>
      </c>
      <c r="F3580">
        <f ca="1"/>
        <v>3</v>
      </c>
      <c r="G3580">
        <f t="shared" ca="1" si="385"/>
        <v>6</v>
      </c>
      <c r="H3580">
        <f t="shared" ca="1" si="386"/>
        <v>2</v>
      </c>
      <c r="I3580">
        <f t="shared" ca="1" si="387"/>
        <v>0</v>
      </c>
      <c r="J3580">
        <f t="shared" ca="1" si="388"/>
        <v>5</v>
      </c>
      <c r="K3580" cm="1">
        <f t="array" aca="1" ref="K3580" ca="1">IF(G3580&gt;7,
        IF(G3580&gt;H3580, 1, IF(G3580&lt;H3580, 0, 2)),
        IF(       H3580&gt;7,
                     IF(G3580&gt;H3580, 1, IF(G3580&lt;H3580, 0, 2)),
                     IF(         G3580&lt;6,
                                   IF(            _xlfn.XLOOKUP(C3580,'deck &amp; rules'!$D$22:$M$22,_xlfn.XLOOKUP(H3580,'deck &amp; rules'!$C$23:$C$30,'deck &amp; rules'!$D$23:$M$30))="draw",
                                                     IF(I3580&gt;J3580,1,IF(I3580&lt;J3580,0,2)),
                                                     IF(I3580&gt;H3580,1,IF(I3580&lt;H3580,0,2))),
                                   IF(H3580&lt;7,
                                        IF(G3580&gt;J3580,1,IF(G3580&lt;J3580,0,2)),
                                        IF(G3580&gt;H3580,1,IF(G3580&lt;H3580,0,2))
                                        )
                          )
              )
        )</f>
        <v>1</v>
      </c>
      <c r="L3580">
        <f t="shared" ca="1" si="389"/>
        <v>-327</v>
      </c>
      <c r="M3580">
        <f t="shared" ca="1" si="390"/>
        <v>-425.85000000001173</v>
      </c>
      <c r="N3580">
        <f t="shared" ca="1" si="391"/>
        <v>-555</v>
      </c>
    </row>
    <row r="3581" spans="1:14" x14ac:dyDescent="0.25">
      <c r="A3581">
        <f ca="1"/>
        <v>0</v>
      </c>
      <c r="B3581">
        <f ca="1"/>
        <v>9</v>
      </c>
      <c r="C3581">
        <f ca="1"/>
        <v>4</v>
      </c>
      <c r="D3581">
        <f ca="1"/>
        <v>3</v>
      </c>
      <c r="E3581">
        <f ca="1"/>
        <v>2</v>
      </c>
      <c r="F3581">
        <f ca="1"/>
        <v>2</v>
      </c>
      <c r="G3581">
        <f t="shared" ca="1" si="385"/>
        <v>9</v>
      </c>
      <c r="H3581">
        <f t="shared" ca="1" si="386"/>
        <v>5</v>
      </c>
      <c r="I3581">
        <f t="shared" ca="1" si="387"/>
        <v>3</v>
      </c>
      <c r="J3581">
        <f t="shared" ca="1" si="388"/>
        <v>7</v>
      </c>
      <c r="K3581" cm="1">
        <f t="array" aca="1" ref="K3581" ca="1">IF(G3581&gt;7,
        IF(G3581&gt;H3581, 1, IF(G3581&lt;H3581, 0, 2)),
        IF(       H3581&gt;7,
                     IF(G3581&gt;H3581, 1, IF(G3581&lt;H3581, 0, 2)),
                     IF(         G3581&lt;6,
                                   IF(            _xlfn.XLOOKUP(C3581,'deck &amp; rules'!$D$22:$M$22,_xlfn.XLOOKUP(H3581,'deck &amp; rules'!$C$23:$C$30,'deck &amp; rules'!$D$23:$M$30))="draw",
                                                     IF(I3581&gt;J3581,1,IF(I3581&lt;J3581,0,2)),
                                                     IF(I3581&gt;H3581,1,IF(I3581&lt;H3581,0,2))),
                                   IF(H3581&lt;7,
                                        IF(G3581&gt;J3581,1,IF(G3581&lt;J3581,0,2)),
                                        IF(G3581&gt;H3581,1,IF(G3581&lt;H3581,0,2))
                                        )
                          )
              )
        )</f>
        <v>1</v>
      </c>
      <c r="L3581">
        <f t="shared" ca="1" si="389"/>
        <v>-326</v>
      </c>
      <c r="M3581">
        <f t="shared" ca="1" si="390"/>
        <v>-426.85000000001173</v>
      </c>
      <c r="N3581">
        <f t="shared" ca="1" si="391"/>
        <v>-556</v>
      </c>
    </row>
    <row r="3582" spans="1:14" x14ac:dyDescent="0.25">
      <c r="A3582">
        <f ca="1"/>
        <v>2</v>
      </c>
      <c r="B3582">
        <f ca="1"/>
        <v>1</v>
      </c>
      <c r="C3582">
        <f ca="1"/>
        <v>0</v>
      </c>
      <c r="D3582">
        <f ca="1"/>
        <v>0</v>
      </c>
      <c r="E3582">
        <f ca="1"/>
        <v>0</v>
      </c>
      <c r="F3582">
        <f ca="1"/>
        <v>2</v>
      </c>
      <c r="G3582">
        <f t="shared" ca="1" si="385"/>
        <v>3</v>
      </c>
      <c r="H3582">
        <f t="shared" ca="1" si="386"/>
        <v>0</v>
      </c>
      <c r="I3582">
        <f t="shared" ca="1" si="387"/>
        <v>3</v>
      </c>
      <c r="J3582">
        <f t="shared" ca="1" si="388"/>
        <v>2</v>
      </c>
      <c r="K3582" cm="1">
        <f t="array" aca="1" ref="K3582" ca="1">IF(G3582&gt;7,
        IF(G3582&gt;H3582, 1, IF(G3582&lt;H3582, 0, 2)),
        IF(       H3582&gt;7,
                     IF(G3582&gt;H3582, 1, IF(G3582&lt;H3582, 0, 2)),
                     IF(         G3582&lt;6,
                                   IF(            _xlfn.XLOOKUP(C3582,'deck &amp; rules'!$D$22:$M$22,_xlfn.XLOOKUP(H3582,'deck &amp; rules'!$C$23:$C$30,'deck &amp; rules'!$D$23:$M$30))="draw",
                                                     IF(I3582&gt;J3582,1,IF(I3582&lt;J3582,0,2)),
                                                     IF(I3582&gt;H3582,1,IF(I3582&lt;H3582,0,2))),
                                   IF(H3582&lt;7,
                                        IF(G3582&gt;J3582,1,IF(G3582&lt;J3582,0,2)),
                                        IF(G3582&gt;H3582,1,IF(G3582&lt;H3582,0,2))
                                        )
                          )
              )
        )</f>
        <v>1</v>
      </c>
      <c r="L3582">
        <f t="shared" ca="1" si="389"/>
        <v>-325</v>
      </c>
      <c r="M3582">
        <f t="shared" ca="1" si="390"/>
        <v>-427.85000000001173</v>
      </c>
      <c r="N3582">
        <f t="shared" ca="1" si="391"/>
        <v>-557</v>
      </c>
    </row>
    <row r="3583" spans="1:14" x14ac:dyDescent="0.25">
      <c r="A3583">
        <f ca="1"/>
        <v>0</v>
      </c>
      <c r="B3583">
        <f ca="1"/>
        <v>0</v>
      </c>
      <c r="C3583">
        <f ca="1"/>
        <v>5</v>
      </c>
      <c r="D3583">
        <f ca="1"/>
        <v>6</v>
      </c>
      <c r="E3583">
        <f ca="1"/>
        <v>0</v>
      </c>
      <c r="F3583">
        <f ca="1"/>
        <v>0</v>
      </c>
      <c r="G3583">
        <f t="shared" ca="1" si="385"/>
        <v>0</v>
      </c>
      <c r="H3583">
        <f t="shared" ca="1" si="386"/>
        <v>6</v>
      </c>
      <c r="I3583">
        <f t="shared" ca="1" si="387"/>
        <v>5</v>
      </c>
      <c r="J3583">
        <f t="shared" ca="1" si="388"/>
        <v>6</v>
      </c>
      <c r="K3583" cm="1">
        <f t="array" aca="1" ref="K3583" ca="1">IF(G3583&gt;7,
        IF(G3583&gt;H3583, 1, IF(G3583&lt;H3583, 0, 2)),
        IF(       H3583&gt;7,
                     IF(G3583&gt;H3583, 1, IF(G3583&lt;H3583, 0, 2)),
                     IF(         G3583&lt;6,
                                   IF(            _xlfn.XLOOKUP(C3583,'deck &amp; rules'!$D$22:$M$22,_xlfn.XLOOKUP(H3583,'deck &amp; rules'!$C$23:$C$30,'deck &amp; rules'!$D$23:$M$30))="draw",
                                                     IF(I3583&gt;J3583,1,IF(I3583&lt;J3583,0,2)),
                                                     IF(I3583&gt;H3583,1,IF(I3583&lt;H3583,0,2))),
                                   IF(H3583&lt;7,
                                        IF(G3583&gt;J3583,1,IF(G3583&lt;J3583,0,2)),
                                        IF(G3583&gt;H3583,1,IF(G3583&lt;H3583,0,2))
                                        )
                          )
              )
        )</f>
        <v>0</v>
      </c>
      <c r="L3583">
        <f t="shared" ca="1" si="389"/>
        <v>-326</v>
      </c>
      <c r="M3583">
        <f t="shared" ca="1" si="390"/>
        <v>-426.90000000001174</v>
      </c>
      <c r="N3583">
        <f t="shared" ca="1" si="391"/>
        <v>-558</v>
      </c>
    </row>
    <row r="3584" spans="1:14" x14ac:dyDescent="0.25">
      <c r="A3584">
        <f ca="1"/>
        <v>2</v>
      </c>
      <c r="B3584">
        <f ca="1"/>
        <v>4</v>
      </c>
      <c r="C3584">
        <f ca="1"/>
        <v>1</v>
      </c>
      <c r="D3584">
        <f ca="1"/>
        <v>6</v>
      </c>
      <c r="E3584">
        <f ca="1"/>
        <v>4</v>
      </c>
      <c r="F3584">
        <f ca="1"/>
        <v>0</v>
      </c>
      <c r="G3584">
        <f t="shared" ca="1" si="385"/>
        <v>6</v>
      </c>
      <c r="H3584">
        <f t="shared" ca="1" si="386"/>
        <v>0</v>
      </c>
      <c r="I3584">
        <f t="shared" ca="1" si="387"/>
        <v>7</v>
      </c>
      <c r="J3584">
        <f t="shared" ca="1" si="388"/>
        <v>0</v>
      </c>
      <c r="K3584" cm="1">
        <f t="array" aca="1" ref="K3584" ca="1">IF(G3584&gt;7,
        IF(G3584&gt;H3584, 1, IF(G3584&lt;H3584, 0, 2)),
        IF(       H3584&gt;7,
                     IF(G3584&gt;H3584, 1, IF(G3584&lt;H3584, 0, 2)),
                     IF(         G3584&lt;6,
                                   IF(            _xlfn.XLOOKUP(C3584,'deck &amp; rules'!$D$22:$M$22,_xlfn.XLOOKUP(H3584,'deck &amp; rules'!$C$23:$C$30,'deck &amp; rules'!$D$23:$M$30))="draw",
                                                     IF(I3584&gt;J3584,1,IF(I3584&lt;J3584,0,2)),
                                                     IF(I3584&gt;H3584,1,IF(I3584&lt;H3584,0,2))),
                                   IF(H3584&lt;7,
                                        IF(G3584&gt;J3584,1,IF(G3584&lt;J3584,0,2)),
                                        IF(G3584&gt;H3584,1,IF(G3584&lt;H3584,0,2))
                                        )
                          )
              )
        )</f>
        <v>1</v>
      </c>
      <c r="L3584">
        <f t="shared" ca="1" si="389"/>
        <v>-325</v>
      </c>
      <c r="M3584">
        <f t="shared" ca="1" si="390"/>
        <v>-427.90000000001174</v>
      </c>
      <c r="N3584">
        <f t="shared" ca="1" si="391"/>
        <v>-559</v>
      </c>
    </row>
    <row r="3585" spans="1:14" x14ac:dyDescent="0.25">
      <c r="A3585">
        <f ca="1"/>
        <v>0</v>
      </c>
      <c r="B3585">
        <f ca="1"/>
        <v>2</v>
      </c>
      <c r="C3585">
        <f ca="1"/>
        <v>6</v>
      </c>
      <c r="D3585">
        <f ca="1"/>
        <v>8</v>
      </c>
      <c r="E3585">
        <f ca="1"/>
        <v>4</v>
      </c>
      <c r="F3585">
        <f ca="1"/>
        <v>0</v>
      </c>
      <c r="G3585">
        <f t="shared" ca="1" si="385"/>
        <v>2</v>
      </c>
      <c r="H3585">
        <f t="shared" ca="1" si="386"/>
        <v>2</v>
      </c>
      <c r="I3585">
        <f t="shared" ca="1" si="387"/>
        <v>8</v>
      </c>
      <c r="J3585">
        <f t="shared" ca="1" si="388"/>
        <v>2</v>
      </c>
      <c r="K3585" cm="1">
        <f t="array" aca="1" ref="K3585" ca="1">IF(G3585&gt;7,
        IF(G3585&gt;H3585, 1, IF(G3585&lt;H3585, 0, 2)),
        IF(       H3585&gt;7,
                     IF(G3585&gt;H3585, 1, IF(G3585&lt;H3585, 0, 2)),
                     IF(         G3585&lt;6,
                                   IF(            _xlfn.XLOOKUP(C3585,'deck &amp; rules'!$D$22:$M$22,_xlfn.XLOOKUP(H3585,'deck &amp; rules'!$C$23:$C$30,'deck &amp; rules'!$D$23:$M$30))="draw",
                                                     IF(I3585&gt;J3585,1,IF(I3585&lt;J3585,0,2)),
                                                     IF(I3585&gt;H3585,1,IF(I3585&lt;H3585,0,2))),
                                   IF(H3585&lt;7,
                                        IF(G3585&gt;J3585,1,IF(G3585&lt;J3585,0,2)),
                                        IF(G3585&gt;H3585,1,IF(G3585&lt;H3585,0,2))
                                        )
                          )
              )
        )</f>
        <v>1</v>
      </c>
      <c r="L3585">
        <f t="shared" ca="1" si="389"/>
        <v>-324</v>
      </c>
      <c r="M3585">
        <f t="shared" ca="1" si="390"/>
        <v>-428.90000000001174</v>
      </c>
      <c r="N3585">
        <f t="shared" ca="1" si="391"/>
        <v>-560</v>
      </c>
    </row>
    <row r="3586" spans="1:14" x14ac:dyDescent="0.25">
      <c r="A3586">
        <f ca="1"/>
        <v>4</v>
      </c>
      <c r="B3586">
        <f ca="1"/>
        <v>4</v>
      </c>
      <c r="C3586">
        <f ca="1"/>
        <v>8</v>
      </c>
      <c r="D3586">
        <f ca="1"/>
        <v>0</v>
      </c>
      <c r="E3586">
        <f ca="1"/>
        <v>0</v>
      </c>
      <c r="F3586">
        <f ca="1"/>
        <v>6</v>
      </c>
      <c r="G3586">
        <f t="shared" ca="1" si="385"/>
        <v>8</v>
      </c>
      <c r="H3586">
        <f t="shared" ca="1" si="386"/>
        <v>0</v>
      </c>
      <c r="I3586">
        <f t="shared" ca="1" si="387"/>
        <v>6</v>
      </c>
      <c r="J3586">
        <f t="shared" ca="1" si="388"/>
        <v>6</v>
      </c>
      <c r="K3586" cm="1">
        <f t="array" aca="1" ref="K3586" ca="1">IF(G3586&gt;7,
        IF(G3586&gt;H3586, 1, IF(G3586&lt;H3586, 0, 2)),
        IF(       H3586&gt;7,
                     IF(G3586&gt;H3586, 1, IF(G3586&lt;H3586, 0, 2)),
                     IF(         G3586&lt;6,
                                   IF(            _xlfn.XLOOKUP(C3586,'deck &amp; rules'!$D$22:$M$22,_xlfn.XLOOKUP(H3586,'deck &amp; rules'!$C$23:$C$30,'deck &amp; rules'!$D$23:$M$30))="draw",
                                                     IF(I3586&gt;J3586,1,IF(I3586&lt;J3586,0,2)),
                                                     IF(I3586&gt;H3586,1,IF(I3586&lt;H3586,0,2))),
                                   IF(H3586&lt;7,
                                        IF(G3586&gt;J3586,1,IF(G3586&lt;J3586,0,2)),
                                        IF(G3586&gt;H3586,1,IF(G3586&lt;H3586,0,2))
                                        )
                          )
              )
        )</f>
        <v>1</v>
      </c>
      <c r="L3586">
        <f t="shared" ca="1" si="389"/>
        <v>-323</v>
      </c>
      <c r="M3586">
        <f t="shared" ca="1" si="390"/>
        <v>-429.90000000001174</v>
      </c>
      <c r="N3586">
        <f t="shared" ca="1" si="391"/>
        <v>-561</v>
      </c>
    </row>
    <row r="3587" spans="1:14" x14ac:dyDescent="0.25">
      <c r="A3587">
        <f ca="1"/>
        <v>0</v>
      </c>
      <c r="B3587">
        <f ca="1"/>
        <v>0</v>
      </c>
      <c r="C3587">
        <f ca="1"/>
        <v>7</v>
      </c>
      <c r="D3587">
        <f ca="1"/>
        <v>0</v>
      </c>
      <c r="E3587">
        <f ca="1"/>
        <v>7</v>
      </c>
      <c r="F3587">
        <f ca="1"/>
        <v>9</v>
      </c>
      <c r="G3587">
        <f t="shared" ref="G3587:G3650" ca="1" si="392">IF(A3587+B3587&gt;9,A3587+B3587-10,A3587+B3587)</f>
        <v>0</v>
      </c>
      <c r="H3587">
        <f t="shared" ref="H3587:H3650" ca="1" si="393">IF(D3587+E3587&gt;9,D3587+E3587-10,D3587+E3587)</f>
        <v>7</v>
      </c>
      <c r="I3587">
        <f t="shared" ref="I3587:I3650" ca="1" si="394">IF(G3587+C3587&gt;9,G3587+C3587-10,G3587+C3587)</f>
        <v>7</v>
      </c>
      <c r="J3587">
        <f t="shared" ref="J3587:J3650" ca="1" si="395">IF(H3587+F3587&gt;9,H3587+F3587-10,H3587+F3587)</f>
        <v>6</v>
      </c>
      <c r="K3587" cm="1">
        <f t="array" aca="1" ref="K3587" ca="1">IF(G3587&gt;7,
        IF(G3587&gt;H3587, 1, IF(G3587&lt;H3587, 0, 2)),
        IF(       H3587&gt;7,
                     IF(G3587&gt;H3587, 1, IF(G3587&lt;H3587, 0, 2)),
                     IF(         G3587&lt;6,
                                   IF(            _xlfn.XLOOKUP(C3587,'deck &amp; rules'!$D$22:$M$22,_xlfn.XLOOKUP(H3587,'deck &amp; rules'!$C$23:$C$30,'deck &amp; rules'!$D$23:$M$30))="draw",
                                                     IF(I3587&gt;J3587,1,IF(I3587&lt;J3587,0,2)),
                                                     IF(I3587&gt;H3587,1,IF(I3587&lt;H3587,0,2))),
                                   IF(H3587&lt;7,
                                        IF(G3587&gt;J3587,1,IF(G3587&lt;J3587,0,2)),
                                        IF(G3587&gt;H3587,1,IF(G3587&lt;H3587,0,2))
                                        )
                          )
              )
        )</f>
        <v>2</v>
      </c>
      <c r="L3587">
        <f t="shared" ca="1" si="389"/>
        <v>-324</v>
      </c>
      <c r="M3587">
        <f t="shared" ca="1" si="390"/>
        <v>-430.90000000001174</v>
      </c>
      <c r="N3587">
        <f t="shared" ca="1" si="391"/>
        <v>-553</v>
      </c>
    </row>
    <row r="3588" spans="1:14" x14ac:dyDescent="0.25">
      <c r="A3588">
        <f ca="1"/>
        <v>9</v>
      </c>
      <c r="B3588">
        <f ca="1"/>
        <v>8</v>
      </c>
      <c r="C3588">
        <f ca="1"/>
        <v>6</v>
      </c>
      <c r="D3588">
        <f ca="1"/>
        <v>0</v>
      </c>
      <c r="E3588">
        <f ca="1"/>
        <v>0</v>
      </c>
      <c r="F3588">
        <f ca="1"/>
        <v>4</v>
      </c>
      <c r="G3588">
        <f t="shared" ca="1" si="392"/>
        <v>7</v>
      </c>
      <c r="H3588">
        <f t="shared" ca="1" si="393"/>
        <v>0</v>
      </c>
      <c r="I3588">
        <f t="shared" ca="1" si="394"/>
        <v>3</v>
      </c>
      <c r="J3588">
        <f t="shared" ca="1" si="395"/>
        <v>4</v>
      </c>
      <c r="K3588" cm="1">
        <f t="array" aca="1" ref="K3588" ca="1">IF(G3588&gt;7,
        IF(G3588&gt;H3588, 1, IF(G3588&lt;H3588, 0, 2)),
        IF(       H3588&gt;7,
                     IF(G3588&gt;H3588, 1, IF(G3588&lt;H3588, 0, 2)),
                     IF(         G3588&lt;6,
                                   IF(            _xlfn.XLOOKUP(C3588,'deck &amp; rules'!$D$22:$M$22,_xlfn.XLOOKUP(H3588,'deck &amp; rules'!$C$23:$C$30,'deck &amp; rules'!$D$23:$M$30))="draw",
                                                     IF(I3588&gt;J3588,1,IF(I3588&lt;J3588,0,2)),
                                                     IF(I3588&gt;H3588,1,IF(I3588&lt;H3588,0,2))),
                                   IF(H3588&lt;7,
                                        IF(G3588&gt;J3588,1,IF(G3588&lt;J3588,0,2)),
                                        IF(G3588&gt;H3588,1,IF(G3588&lt;H3588,0,2))
                                        )
                          )
              )
        )</f>
        <v>1</v>
      </c>
      <c r="L3588">
        <f t="shared" ref="L3588:L3651" ca="1" si="396">IF(K3588=1,L3587+1,L3587-1)</f>
        <v>-323</v>
      </c>
      <c r="M3588">
        <f t="shared" ref="M3588:M3651" ca="1" si="397">IF(K3588=0,M3587+19/20,M3587-1)</f>
        <v>-431.90000000001174</v>
      </c>
      <c r="N3588">
        <f t="shared" ref="N3588:N3651" ca="1" si="398">IF(K3588=2,N3587+8,N3587-1)</f>
        <v>-554</v>
      </c>
    </row>
    <row r="3589" spans="1:14" x14ac:dyDescent="0.25">
      <c r="A3589">
        <f ca="1"/>
        <v>1</v>
      </c>
      <c r="B3589">
        <f ca="1"/>
        <v>1</v>
      </c>
      <c r="C3589">
        <f ca="1"/>
        <v>6</v>
      </c>
      <c r="D3589">
        <f ca="1"/>
        <v>6</v>
      </c>
      <c r="E3589">
        <f ca="1"/>
        <v>5</v>
      </c>
      <c r="F3589">
        <f ca="1"/>
        <v>9</v>
      </c>
      <c r="G3589">
        <f t="shared" ca="1" si="392"/>
        <v>2</v>
      </c>
      <c r="H3589">
        <f t="shared" ca="1" si="393"/>
        <v>1</v>
      </c>
      <c r="I3589">
        <f t="shared" ca="1" si="394"/>
        <v>8</v>
      </c>
      <c r="J3589">
        <f t="shared" ca="1" si="395"/>
        <v>0</v>
      </c>
      <c r="K3589" cm="1">
        <f t="array" aca="1" ref="K3589" ca="1">IF(G3589&gt;7,
        IF(G3589&gt;H3589, 1, IF(G3589&lt;H3589, 0, 2)),
        IF(       H3589&gt;7,
                     IF(G3589&gt;H3589, 1, IF(G3589&lt;H3589, 0, 2)),
                     IF(         G3589&lt;6,
                                   IF(            _xlfn.XLOOKUP(C3589,'deck &amp; rules'!$D$22:$M$22,_xlfn.XLOOKUP(H3589,'deck &amp; rules'!$C$23:$C$30,'deck &amp; rules'!$D$23:$M$30))="draw",
                                                     IF(I3589&gt;J3589,1,IF(I3589&lt;J3589,0,2)),
                                                     IF(I3589&gt;H3589,1,IF(I3589&lt;H3589,0,2))),
                                   IF(H3589&lt;7,
                                        IF(G3589&gt;J3589,1,IF(G3589&lt;J3589,0,2)),
                                        IF(G3589&gt;H3589,1,IF(G3589&lt;H3589,0,2))
                                        )
                          )
              )
        )</f>
        <v>1</v>
      </c>
      <c r="L3589">
        <f t="shared" ca="1" si="396"/>
        <v>-322</v>
      </c>
      <c r="M3589">
        <f t="shared" ca="1" si="397"/>
        <v>-432.90000000001174</v>
      </c>
      <c r="N3589">
        <f t="shared" ca="1" si="398"/>
        <v>-555</v>
      </c>
    </row>
    <row r="3590" spans="1:14" x14ac:dyDescent="0.25">
      <c r="A3590">
        <f ca="1"/>
        <v>0</v>
      </c>
      <c r="B3590">
        <f ca="1"/>
        <v>0</v>
      </c>
      <c r="C3590">
        <f ca="1"/>
        <v>4</v>
      </c>
      <c r="D3590">
        <f ca="1"/>
        <v>7</v>
      </c>
      <c r="E3590">
        <f ca="1"/>
        <v>0</v>
      </c>
      <c r="F3590">
        <f ca="1"/>
        <v>0</v>
      </c>
      <c r="G3590">
        <f t="shared" ca="1" si="392"/>
        <v>0</v>
      </c>
      <c r="H3590">
        <f t="shared" ca="1" si="393"/>
        <v>7</v>
      </c>
      <c r="I3590">
        <f t="shared" ca="1" si="394"/>
        <v>4</v>
      </c>
      <c r="J3590">
        <f t="shared" ca="1" si="395"/>
        <v>7</v>
      </c>
      <c r="K3590" cm="1">
        <f t="array" aca="1" ref="K3590" ca="1">IF(G3590&gt;7,
        IF(G3590&gt;H3590, 1, IF(G3590&lt;H3590, 0, 2)),
        IF(       H3590&gt;7,
                     IF(G3590&gt;H3590, 1, IF(G3590&lt;H3590, 0, 2)),
                     IF(         G3590&lt;6,
                                   IF(            _xlfn.XLOOKUP(C3590,'deck &amp; rules'!$D$22:$M$22,_xlfn.XLOOKUP(H3590,'deck &amp; rules'!$C$23:$C$30,'deck &amp; rules'!$D$23:$M$30))="draw",
                                                     IF(I3590&gt;J3590,1,IF(I3590&lt;J3590,0,2)),
                                                     IF(I3590&gt;H3590,1,IF(I3590&lt;H3590,0,2))),
                                   IF(H3590&lt;7,
                                        IF(G3590&gt;J3590,1,IF(G3590&lt;J3590,0,2)),
                                        IF(G3590&gt;H3590,1,IF(G3590&lt;H3590,0,2))
                                        )
                          )
              )
        )</f>
        <v>0</v>
      </c>
      <c r="L3590">
        <f t="shared" ca="1" si="396"/>
        <v>-323</v>
      </c>
      <c r="M3590">
        <f t="shared" ca="1" si="397"/>
        <v>-431.95000000001176</v>
      </c>
      <c r="N3590">
        <f t="shared" ca="1" si="398"/>
        <v>-556</v>
      </c>
    </row>
    <row r="3591" spans="1:14" x14ac:dyDescent="0.25">
      <c r="A3591">
        <f ca="1"/>
        <v>7</v>
      </c>
      <c r="B3591">
        <f ca="1"/>
        <v>5</v>
      </c>
      <c r="C3591">
        <f ca="1"/>
        <v>6</v>
      </c>
      <c r="D3591">
        <f ca="1"/>
        <v>0</v>
      </c>
      <c r="E3591">
        <f ca="1"/>
        <v>1</v>
      </c>
      <c r="F3591">
        <f ca="1"/>
        <v>8</v>
      </c>
      <c r="G3591">
        <f t="shared" ca="1" si="392"/>
        <v>2</v>
      </c>
      <c r="H3591">
        <f t="shared" ca="1" si="393"/>
        <v>1</v>
      </c>
      <c r="I3591">
        <f t="shared" ca="1" si="394"/>
        <v>8</v>
      </c>
      <c r="J3591">
        <f t="shared" ca="1" si="395"/>
        <v>9</v>
      </c>
      <c r="K3591" cm="1">
        <f t="array" aca="1" ref="K3591" ca="1">IF(G3591&gt;7,
        IF(G3591&gt;H3591, 1, IF(G3591&lt;H3591, 0, 2)),
        IF(       H3591&gt;7,
                     IF(G3591&gt;H3591, 1, IF(G3591&lt;H3591, 0, 2)),
                     IF(         G3591&lt;6,
                                   IF(            _xlfn.XLOOKUP(C3591,'deck &amp; rules'!$D$22:$M$22,_xlfn.XLOOKUP(H3591,'deck &amp; rules'!$C$23:$C$30,'deck &amp; rules'!$D$23:$M$30))="draw",
                                                     IF(I3591&gt;J3591,1,IF(I3591&lt;J3591,0,2)),
                                                     IF(I3591&gt;H3591,1,IF(I3591&lt;H3591,0,2))),
                                   IF(H3591&lt;7,
                                        IF(G3591&gt;J3591,1,IF(G3591&lt;J3591,0,2)),
                                        IF(G3591&gt;H3591,1,IF(G3591&lt;H3591,0,2))
                                        )
                          )
              )
        )</f>
        <v>0</v>
      </c>
      <c r="L3591">
        <f t="shared" ca="1" si="396"/>
        <v>-324</v>
      </c>
      <c r="M3591">
        <f t="shared" ca="1" si="397"/>
        <v>-431.00000000001177</v>
      </c>
      <c r="N3591">
        <f t="shared" ca="1" si="398"/>
        <v>-557</v>
      </c>
    </row>
    <row r="3592" spans="1:14" x14ac:dyDescent="0.25">
      <c r="A3592">
        <f ca="1"/>
        <v>1</v>
      </c>
      <c r="B3592">
        <f ca="1"/>
        <v>7</v>
      </c>
      <c r="C3592">
        <f ca="1"/>
        <v>0</v>
      </c>
      <c r="D3592">
        <f ca="1"/>
        <v>4</v>
      </c>
      <c r="E3592">
        <f ca="1"/>
        <v>6</v>
      </c>
      <c r="F3592">
        <f ca="1"/>
        <v>8</v>
      </c>
      <c r="G3592">
        <f t="shared" ca="1" si="392"/>
        <v>8</v>
      </c>
      <c r="H3592">
        <f t="shared" ca="1" si="393"/>
        <v>0</v>
      </c>
      <c r="I3592">
        <f t="shared" ca="1" si="394"/>
        <v>8</v>
      </c>
      <c r="J3592">
        <f t="shared" ca="1" si="395"/>
        <v>8</v>
      </c>
      <c r="K3592" cm="1">
        <f t="array" aca="1" ref="K3592" ca="1">IF(G3592&gt;7,
        IF(G3592&gt;H3592, 1, IF(G3592&lt;H3592, 0, 2)),
        IF(       H3592&gt;7,
                     IF(G3592&gt;H3592, 1, IF(G3592&lt;H3592, 0, 2)),
                     IF(         G3592&lt;6,
                                   IF(            _xlfn.XLOOKUP(C3592,'deck &amp; rules'!$D$22:$M$22,_xlfn.XLOOKUP(H3592,'deck &amp; rules'!$C$23:$C$30,'deck &amp; rules'!$D$23:$M$30))="draw",
                                                     IF(I3592&gt;J3592,1,IF(I3592&lt;J3592,0,2)),
                                                     IF(I3592&gt;H3592,1,IF(I3592&lt;H3592,0,2))),
                                   IF(H3592&lt;7,
                                        IF(G3592&gt;J3592,1,IF(G3592&lt;J3592,0,2)),
                                        IF(G3592&gt;H3592,1,IF(G3592&lt;H3592,0,2))
                                        )
                          )
              )
        )</f>
        <v>1</v>
      </c>
      <c r="L3592">
        <f t="shared" ca="1" si="396"/>
        <v>-323</v>
      </c>
      <c r="M3592">
        <f t="shared" ca="1" si="397"/>
        <v>-432.00000000001177</v>
      </c>
      <c r="N3592">
        <f t="shared" ca="1" si="398"/>
        <v>-558</v>
      </c>
    </row>
    <row r="3593" spans="1:14" x14ac:dyDescent="0.25">
      <c r="A3593">
        <f ca="1"/>
        <v>0</v>
      </c>
      <c r="B3593">
        <f ca="1"/>
        <v>1</v>
      </c>
      <c r="C3593">
        <f ca="1"/>
        <v>8</v>
      </c>
      <c r="D3593">
        <f ca="1"/>
        <v>5</v>
      </c>
      <c r="E3593">
        <f ca="1"/>
        <v>6</v>
      </c>
      <c r="F3593">
        <f ca="1"/>
        <v>4</v>
      </c>
      <c r="G3593">
        <f t="shared" ca="1" si="392"/>
        <v>1</v>
      </c>
      <c r="H3593">
        <f t="shared" ca="1" si="393"/>
        <v>1</v>
      </c>
      <c r="I3593">
        <f t="shared" ca="1" si="394"/>
        <v>9</v>
      </c>
      <c r="J3593">
        <f t="shared" ca="1" si="395"/>
        <v>5</v>
      </c>
      <c r="K3593" cm="1">
        <f t="array" aca="1" ref="K3593" ca="1">IF(G3593&gt;7,
        IF(G3593&gt;H3593, 1, IF(G3593&lt;H3593, 0, 2)),
        IF(       H3593&gt;7,
                     IF(G3593&gt;H3593, 1, IF(G3593&lt;H3593, 0, 2)),
                     IF(         G3593&lt;6,
                                   IF(            _xlfn.XLOOKUP(C3593,'deck &amp; rules'!$D$22:$M$22,_xlfn.XLOOKUP(H3593,'deck &amp; rules'!$C$23:$C$30,'deck &amp; rules'!$D$23:$M$30))="draw",
                                                     IF(I3593&gt;J3593,1,IF(I3593&lt;J3593,0,2)),
                                                     IF(I3593&gt;H3593,1,IF(I3593&lt;H3593,0,2))),
                                   IF(H3593&lt;7,
                                        IF(G3593&gt;J3593,1,IF(G3593&lt;J3593,0,2)),
                                        IF(G3593&gt;H3593,1,IF(G3593&lt;H3593,0,2))
                                        )
                          )
              )
        )</f>
        <v>1</v>
      </c>
      <c r="L3593">
        <f t="shared" ca="1" si="396"/>
        <v>-322</v>
      </c>
      <c r="M3593">
        <f t="shared" ca="1" si="397"/>
        <v>-433.00000000001177</v>
      </c>
      <c r="N3593">
        <f t="shared" ca="1" si="398"/>
        <v>-559</v>
      </c>
    </row>
    <row r="3594" spans="1:14" x14ac:dyDescent="0.25">
      <c r="A3594">
        <f ca="1"/>
        <v>2</v>
      </c>
      <c r="B3594">
        <f ca="1"/>
        <v>6</v>
      </c>
      <c r="C3594">
        <f ca="1"/>
        <v>3</v>
      </c>
      <c r="D3594">
        <f ca="1"/>
        <v>4</v>
      </c>
      <c r="E3594">
        <f ca="1"/>
        <v>0</v>
      </c>
      <c r="F3594">
        <f ca="1"/>
        <v>0</v>
      </c>
      <c r="G3594">
        <f t="shared" ca="1" si="392"/>
        <v>8</v>
      </c>
      <c r="H3594">
        <f t="shared" ca="1" si="393"/>
        <v>4</v>
      </c>
      <c r="I3594">
        <f t="shared" ca="1" si="394"/>
        <v>1</v>
      </c>
      <c r="J3594">
        <f t="shared" ca="1" si="395"/>
        <v>4</v>
      </c>
      <c r="K3594" cm="1">
        <f t="array" aca="1" ref="K3594" ca="1">IF(G3594&gt;7,
        IF(G3594&gt;H3594, 1, IF(G3594&lt;H3594, 0, 2)),
        IF(       H3594&gt;7,
                     IF(G3594&gt;H3594, 1, IF(G3594&lt;H3594, 0, 2)),
                     IF(         G3594&lt;6,
                                   IF(            _xlfn.XLOOKUP(C3594,'deck &amp; rules'!$D$22:$M$22,_xlfn.XLOOKUP(H3594,'deck &amp; rules'!$C$23:$C$30,'deck &amp; rules'!$D$23:$M$30))="draw",
                                                     IF(I3594&gt;J3594,1,IF(I3594&lt;J3594,0,2)),
                                                     IF(I3594&gt;H3594,1,IF(I3594&lt;H3594,0,2))),
                                   IF(H3594&lt;7,
                                        IF(G3594&gt;J3594,1,IF(G3594&lt;J3594,0,2)),
                                        IF(G3594&gt;H3594,1,IF(G3594&lt;H3594,0,2))
                                        )
                          )
              )
        )</f>
        <v>1</v>
      </c>
      <c r="L3594">
        <f t="shared" ca="1" si="396"/>
        <v>-321</v>
      </c>
      <c r="M3594">
        <f t="shared" ca="1" si="397"/>
        <v>-434.00000000001177</v>
      </c>
      <c r="N3594">
        <f t="shared" ca="1" si="398"/>
        <v>-560</v>
      </c>
    </row>
    <row r="3595" spans="1:14" x14ac:dyDescent="0.25">
      <c r="A3595">
        <f ca="1"/>
        <v>0</v>
      </c>
      <c r="B3595">
        <f ca="1"/>
        <v>7</v>
      </c>
      <c r="C3595">
        <f ca="1"/>
        <v>6</v>
      </c>
      <c r="D3595">
        <f ca="1"/>
        <v>0</v>
      </c>
      <c r="E3595">
        <f ca="1"/>
        <v>3</v>
      </c>
      <c r="F3595">
        <f ca="1"/>
        <v>7</v>
      </c>
      <c r="G3595">
        <f t="shared" ca="1" si="392"/>
        <v>7</v>
      </c>
      <c r="H3595">
        <f t="shared" ca="1" si="393"/>
        <v>3</v>
      </c>
      <c r="I3595">
        <f t="shared" ca="1" si="394"/>
        <v>3</v>
      </c>
      <c r="J3595">
        <f t="shared" ca="1" si="395"/>
        <v>0</v>
      </c>
      <c r="K3595" cm="1">
        <f t="array" aca="1" ref="K3595" ca="1">IF(G3595&gt;7,
        IF(G3595&gt;H3595, 1, IF(G3595&lt;H3595, 0, 2)),
        IF(       H3595&gt;7,
                     IF(G3595&gt;H3595, 1, IF(G3595&lt;H3595, 0, 2)),
                     IF(         G3595&lt;6,
                                   IF(            _xlfn.XLOOKUP(C3595,'deck &amp; rules'!$D$22:$M$22,_xlfn.XLOOKUP(H3595,'deck &amp; rules'!$C$23:$C$30,'deck &amp; rules'!$D$23:$M$30))="draw",
                                                     IF(I3595&gt;J3595,1,IF(I3595&lt;J3595,0,2)),
                                                     IF(I3595&gt;H3595,1,IF(I3595&lt;H3595,0,2))),
                                   IF(H3595&lt;7,
                                        IF(G3595&gt;J3595,1,IF(G3595&lt;J3595,0,2)),
                                        IF(G3595&gt;H3595,1,IF(G3595&lt;H3595,0,2))
                                        )
                          )
              )
        )</f>
        <v>1</v>
      </c>
      <c r="L3595">
        <f t="shared" ca="1" si="396"/>
        <v>-320</v>
      </c>
      <c r="M3595">
        <f t="shared" ca="1" si="397"/>
        <v>-435.00000000001177</v>
      </c>
      <c r="N3595">
        <f t="shared" ca="1" si="398"/>
        <v>-561</v>
      </c>
    </row>
    <row r="3596" spans="1:14" x14ac:dyDescent="0.25">
      <c r="A3596">
        <f ca="1"/>
        <v>7</v>
      </c>
      <c r="B3596">
        <f ca="1"/>
        <v>7</v>
      </c>
      <c r="C3596">
        <f ca="1"/>
        <v>3</v>
      </c>
      <c r="D3596">
        <f ca="1"/>
        <v>9</v>
      </c>
      <c r="E3596">
        <f ca="1"/>
        <v>1</v>
      </c>
      <c r="F3596">
        <f ca="1"/>
        <v>3</v>
      </c>
      <c r="G3596">
        <f t="shared" ca="1" si="392"/>
        <v>4</v>
      </c>
      <c r="H3596">
        <f t="shared" ca="1" si="393"/>
        <v>0</v>
      </c>
      <c r="I3596">
        <f t="shared" ca="1" si="394"/>
        <v>7</v>
      </c>
      <c r="J3596">
        <f t="shared" ca="1" si="395"/>
        <v>3</v>
      </c>
      <c r="K3596" cm="1">
        <f t="array" aca="1" ref="K3596" ca="1">IF(G3596&gt;7,
        IF(G3596&gt;H3596, 1, IF(G3596&lt;H3596, 0, 2)),
        IF(       H3596&gt;7,
                     IF(G3596&gt;H3596, 1, IF(G3596&lt;H3596, 0, 2)),
                     IF(         G3596&lt;6,
                                   IF(            _xlfn.XLOOKUP(C3596,'deck &amp; rules'!$D$22:$M$22,_xlfn.XLOOKUP(H3596,'deck &amp; rules'!$C$23:$C$30,'deck &amp; rules'!$D$23:$M$30))="draw",
                                                     IF(I3596&gt;J3596,1,IF(I3596&lt;J3596,0,2)),
                                                     IF(I3596&gt;H3596,1,IF(I3596&lt;H3596,0,2))),
                                   IF(H3596&lt;7,
                                        IF(G3596&gt;J3596,1,IF(G3596&lt;J3596,0,2)),
                                        IF(G3596&gt;H3596,1,IF(G3596&lt;H3596,0,2))
                                        )
                          )
              )
        )</f>
        <v>1</v>
      </c>
      <c r="L3596">
        <f t="shared" ca="1" si="396"/>
        <v>-319</v>
      </c>
      <c r="M3596">
        <f t="shared" ca="1" si="397"/>
        <v>-436.00000000001177</v>
      </c>
      <c r="N3596">
        <f t="shared" ca="1" si="398"/>
        <v>-562</v>
      </c>
    </row>
    <row r="3597" spans="1:14" x14ac:dyDescent="0.25">
      <c r="A3597">
        <f ca="1"/>
        <v>3</v>
      </c>
      <c r="B3597">
        <f ca="1"/>
        <v>7</v>
      </c>
      <c r="C3597">
        <f ca="1"/>
        <v>6</v>
      </c>
      <c r="D3597">
        <f ca="1"/>
        <v>0</v>
      </c>
      <c r="E3597">
        <f ca="1"/>
        <v>0</v>
      </c>
      <c r="F3597">
        <f ca="1"/>
        <v>4</v>
      </c>
      <c r="G3597">
        <f t="shared" ca="1" si="392"/>
        <v>0</v>
      </c>
      <c r="H3597">
        <f t="shared" ca="1" si="393"/>
        <v>0</v>
      </c>
      <c r="I3597">
        <f t="shared" ca="1" si="394"/>
        <v>6</v>
      </c>
      <c r="J3597">
        <f t="shared" ca="1" si="395"/>
        <v>4</v>
      </c>
      <c r="K3597" cm="1">
        <f t="array" aca="1" ref="K3597" ca="1">IF(G3597&gt;7,
        IF(G3597&gt;H3597, 1, IF(G3597&lt;H3597, 0, 2)),
        IF(       H3597&gt;7,
                     IF(G3597&gt;H3597, 1, IF(G3597&lt;H3597, 0, 2)),
                     IF(         G3597&lt;6,
                                   IF(            _xlfn.XLOOKUP(C3597,'deck &amp; rules'!$D$22:$M$22,_xlfn.XLOOKUP(H3597,'deck &amp; rules'!$C$23:$C$30,'deck &amp; rules'!$D$23:$M$30))="draw",
                                                     IF(I3597&gt;J3597,1,IF(I3597&lt;J3597,0,2)),
                                                     IF(I3597&gt;H3597,1,IF(I3597&lt;H3597,0,2))),
                                   IF(H3597&lt;7,
                                        IF(G3597&gt;J3597,1,IF(G3597&lt;J3597,0,2)),
                                        IF(G3597&gt;H3597,1,IF(G3597&lt;H3597,0,2))
                                        )
                          )
              )
        )</f>
        <v>1</v>
      </c>
      <c r="L3597">
        <f t="shared" ca="1" si="396"/>
        <v>-318</v>
      </c>
      <c r="M3597">
        <f t="shared" ca="1" si="397"/>
        <v>-437.00000000001177</v>
      </c>
      <c r="N3597">
        <f t="shared" ca="1" si="398"/>
        <v>-563</v>
      </c>
    </row>
    <row r="3598" spans="1:14" x14ac:dyDescent="0.25">
      <c r="A3598">
        <f ca="1"/>
        <v>5</v>
      </c>
      <c r="B3598">
        <f ca="1"/>
        <v>1</v>
      </c>
      <c r="C3598">
        <f ca="1"/>
        <v>3</v>
      </c>
      <c r="D3598">
        <f ca="1"/>
        <v>8</v>
      </c>
      <c r="E3598">
        <f ca="1"/>
        <v>2</v>
      </c>
      <c r="F3598">
        <f ca="1"/>
        <v>1</v>
      </c>
      <c r="G3598">
        <f t="shared" ca="1" si="392"/>
        <v>6</v>
      </c>
      <c r="H3598">
        <f t="shared" ca="1" si="393"/>
        <v>0</v>
      </c>
      <c r="I3598">
        <f t="shared" ca="1" si="394"/>
        <v>9</v>
      </c>
      <c r="J3598">
        <f t="shared" ca="1" si="395"/>
        <v>1</v>
      </c>
      <c r="K3598" cm="1">
        <f t="array" aca="1" ref="K3598" ca="1">IF(G3598&gt;7,
        IF(G3598&gt;H3598, 1, IF(G3598&lt;H3598, 0, 2)),
        IF(       H3598&gt;7,
                     IF(G3598&gt;H3598, 1, IF(G3598&lt;H3598, 0, 2)),
                     IF(         G3598&lt;6,
                                   IF(            _xlfn.XLOOKUP(C3598,'deck &amp; rules'!$D$22:$M$22,_xlfn.XLOOKUP(H3598,'deck &amp; rules'!$C$23:$C$30,'deck &amp; rules'!$D$23:$M$30))="draw",
                                                     IF(I3598&gt;J3598,1,IF(I3598&lt;J3598,0,2)),
                                                     IF(I3598&gt;H3598,1,IF(I3598&lt;H3598,0,2))),
                                   IF(H3598&lt;7,
                                        IF(G3598&gt;J3598,1,IF(G3598&lt;J3598,0,2)),
                                        IF(G3598&gt;H3598,1,IF(G3598&lt;H3598,0,2))
                                        )
                          )
              )
        )</f>
        <v>1</v>
      </c>
      <c r="L3598">
        <f t="shared" ca="1" si="396"/>
        <v>-317</v>
      </c>
      <c r="M3598">
        <f t="shared" ca="1" si="397"/>
        <v>-438.00000000001177</v>
      </c>
      <c r="N3598">
        <f t="shared" ca="1" si="398"/>
        <v>-564</v>
      </c>
    </row>
    <row r="3599" spans="1:14" x14ac:dyDescent="0.25">
      <c r="A3599">
        <f ca="1"/>
        <v>0</v>
      </c>
      <c r="B3599">
        <f ca="1"/>
        <v>7</v>
      </c>
      <c r="C3599">
        <f ca="1"/>
        <v>7</v>
      </c>
      <c r="D3599">
        <f ca="1"/>
        <v>3</v>
      </c>
      <c r="E3599">
        <f ca="1"/>
        <v>8</v>
      </c>
      <c r="F3599">
        <f ca="1"/>
        <v>3</v>
      </c>
      <c r="G3599">
        <f t="shared" ca="1" si="392"/>
        <v>7</v>
      </c>
      <c r="H3599">
        <f t="shared" ca="1" si="393"/>
        <v>1</v>
      </c>
      <c r="I3599">
        <f t="shared" ca="1" si="394"/>
        <v>4</v>
      </c>
      <c r="J3599">
        <f t="shared" ca="1" si="395"/>
        <v>4</v>
      </c>
      <c r="K3599" cm="1">
        <f t="array" aca="1" ref="K3599" ca="1">IF(G3599&gt;7,
        IF(G3599&gt;H3599, 1, IF(G3599&lt;H3599, 0, 2)),
        IF(       H3599&gt;7,
                     IF(G3599&gt;H3599, 1, IF(G3599&lt;H3599, 0, 2)),
                     IF(         G3599&lt;6,
                                   IF(            _xlfn.XLOOKUP(C3599,'deck &amp; rules'!$D$22:$M$22,_xlfn.XLOOKUP(H3599,'deck &amp; rules'!$C$23:$C$30,'deck &amp; rules'!$D$23:$M$30))="draw",
                                                     IF(I3599&gt;J3599,1,IF(I3599&lt;J3599,0,2)),
                                                     IF(I3599&gt;H3599,1,IF(I3599&lt;H3599,0,2))),
                                   IF(H3599&lt;7,
                                        IF(G3599&gt;J3599,1,IF(G3599&lt;J3599,0,2)),
                                        IF(G3599&gt;H3599,1,IF(G3599&lt;H3599,0,2))
                                        )
                          )
              )
        )</f>
        <v>1</v>
      </c>
      <c r="L3599">
        <f t="shared" ca="1" si="396"/>
        <v>-316</v>
      </c>
      <c r="M3599">
        <f t="shared" ca="1" si="397"/>
        <v>-439.00000000001177</v>
      </c>
      <c r="N3599">
        <f t="shared" ca="1" si="398"/>
        <v>-565</v>
      </c>
    </row>
    <row r="3600" spans="1:14" x14ac:dyDescent="0.25">
      <c r="A3600">
        <f ca="1"/>
        <v>5</v>
      </c>
      <c r="B3600">
        <f ca="1"/>
        <v>8</v>
      </c>
      <c r="C3600">
        <f ca="1"/>
        <v>3</v>
      </c>
      <c r="D3600">
        <f ca="1"/>
        <v>0</v>
      </c>
      <c r="E3600">
        <f ca="1"/>
        <v>3</v>
      </c>
      <c r="F3600">
        <f ca="1"/>
        <v>7</v>
      </c>
      <c r="G3600">
        <f t="shared" ca="1" si="392"/>
        <v>3</v>
      </c>
      <c r="H3600">
        <f t="shared" ca="1" si="393"/>
        <v>3</v>
      </c>
      <c r="I3600">
        <f t="shared" ca="1" si="394"/>
        <v>6</v>
      </c>
      <c r="J3600">
        <f t="shared" ca="1" si="395"/>
        <v>0</v>
      </c>
      <c r="K3600" cm="1">
        <f t="array" aca="1" ref="K3600" ca="1">IF(G3600&gt;7,
        IF(G3600&gt;H3600, 1, IF(G3600&lt;H3600, 0, 2)),
        IF(       H3600&gt;7,
                     IF(G3600&gt;H3600, 1, IF(G3600&lt;H3600, 0, 2)),
                     IF(         G3600&lt;6,
                                   IF(            _xlfn.XLOOKUP(C3600,'deck &amp; rules'!$D$22:$M$22,_xlfn.XLOOKUP(H3600,'deck &amp; rules'!$C$23:$C$30,'deck &amp; rules'!$D$23:$M$30))="draw",
                                                     IF(I3600&gt;J3600,1,IF(I3600&lt;J3600,0,2)),
                                                     IF(I3600&gt;H3600,1,IF(I3600&lt;H3600,0,2))),
                                   IF(H3600&lt;7,
                                        IF(G3600&gt;J3600,1,IF(G3600&lt;J3600,0,2)),
                                        IF(G3600&gt;H3600,1,IF(G3600&lt;H3600,0,2))
                                        )
                          )
              )
        )</f>
        <v>1</v>
      </c>
      <c r="L3600">
        <f t="shared" ca="1" si="396"/>
        <v>-315</v>
      </c>
      <c r="M3600">
        <f t="shared" ca="1" si="397"/>
        <v>-440.00000000001177</v>
      </c>
      <c r="N3600">
        <f t="shared" ca="1" si="398"/>
        <v>-566</v>
      </c>
    </row>
    <row r="3601" spans="1:14" x14ac:dyDescent="0.25">
      <c r="A3601">
        <f ca="1"/>
        <v>0</v>
      </c>
      <c r="B3601">
        <f ca="1"/>
        <v>6</v>
      </c>
      <c r="C3601">
        <f ca="1"/>
        <v>0</v>
      </c>
      <c r="D3601">
        <f ca="1"/>
        <v>2</v>
      </c>
      <c r="E3601">
        <f ca="1"/>
        <v>7</v>
      </c>
      <c r="F3601">
        <f ca="1"/>
        <v>3</v>
      </c>
      <c r="G3601">
        <f t="shared" ca="1" si="392"/>
        <v>6</v>
      </c>
      <c r="H3601">
        <f t="shared" ca="1" si="393"/>
        <v>9</v>
      </c>
      <c r="I3601">
        <f t="shared" ca="1" si="394"/>
        <v>6</v>
      </c>
      <c r="J3601">
        <f t="shared" ca="1" si="395"/>
        <v>2</v>
      </c>
      <c r="K3601" cm="1">
        <f t="array" aca="1" ref="K3601" ca="1">IF(G3601&gt;7,
        IF(G3601&gt;H3601, 1, IF(G3601&lt;H3601, 0, 2)),
        IF(       H3601&gt;7,
                     IF(G3601&gt;H3601, 1, IF(G3601&lt;H3601, 0, 2)),
                     IF(         G3601&lt;6,
                                   IF(            _xlfn.XLOOKUP(C3601,'deck &amp; rules'!$D$22:$M$22,_xlfn.XLOOKUP(H3601,'deck &amp; rules'!$C$23:$C$30,'deck &amp; rules'!$D$23:$M$30))="draw",
                                                     IF(I3601&gt;J3601,1,IF(I3601&lt;J3601,0,2)),
                                                     IF(I3601&gt;H3601,1,IF(I3601&lt;H3601,0,2))),
                                   IF(H3601&lt;7,
                                        IF(G3601&gt;J3601,1,IF(G3601&lt;J3601,0,2)),
                                        IF(G3601&gt;H3601,1,IF(G3601&lt;H3601,0,2))
                                        )
                          )
              )
        )</f>
        <v>0</v>
      </c>
      <c r="L3601">
        <f t="shared" ca="1" si="396"/>
        <v>-316</v>
      </c>
      <c r="M3601">
        <f t="shared" ca="1" si="397"/>
        <v>-439.05000000001178</v>
      </c>
      <c r="N3601">
        <f t="shared" ca="1" si="398"/>
        <v>-567</v>
      </c>
    </row>
    <row r="3602" spans="1:14" x14ac:dyDescent="0.25">
      <c r="A3602">
        <f ca="1"/>
        <v>0</v>
      </c>
      <c r="B3602">
        <f ca="1"/>
        <v>0</v>
      </c>
      <c r="C3602">
        <f ca="1"/>
        <v>2</v>
      </c>
      <c r="D3602">
        <f ca="1"/>
        <v>4</v>
      </c>
      <c r="E3602">
        <f ca="1"/>
        <v>3</v>
      </c>
      <c r="F3602">
        <f ca="1"/>
        <v>0</v>
      </c>
      <c r="G3602">
        <f t="shared" ca="1" si="392"/>
        <v>0</v>
      </c>
      <c r="H3602">
        <f t="shared" ca="1" si="393"/>
        <v>7</v>
      </c>
      <c r="I3602">
        <f t="shared" ca="1" si="394"/>
        <v>2</v>
      </c>
      <c r="J3602">
        <f t="shared" ca="1" si="395"/>
        <v>7</v>
      </c>
      <c r="K3602" cm="1">
        <f t="array" aca="1" ref="K3602" ca="1">IF(G3602&gt;7,
        IF(G3602&gt;H3602, 1, IF(G3602&lt;H3602, 0, 2)),
        IF(       H3602&gt;7,
                     IF(G3602&gt;H3602, 1, IF(G3602&lt;H3602, 0, 2)),
                     IF(         G3602&lt;6,
                                   IF(            _xlfn.XLOOKUP(C3602,'deck &amp; rules'!$D$22:$M$22,_xlfn.XLOOKUP(H3602,'deck &amp; rules'!$C$23:$C$30,'deck &amp; rules'!$D$23:$M$30))="draw",
                                                     IF(I3602&gt;J3602,1,IF(I3602&lt;J3602,0,2)),
                                                     IF(I3602&gt;H3602,1,IF(I3602&lt;H3602,0,2))),
                                   IF(H3602&lt;7,
                                        IF(G3602&gt;J3602,1,IF(G3602&lt;J3602,0,2)),
                                        IF(G3602&gt;H3602,1,IF(G3602&lt;H3602,0,2))
                                        )
                          )
              )
        )</f>
        <v>0</v>
      </c>
      <c r="L3602">
        <f t="shared" ca="1" si="396"/>
        <v>-317</v>
      </c>
      <c r="M3602">
        <f t="shared" ca="1" si="397"/>
        <v>-438.10000000001179</v>
      </c>
      <c r="N3602">
        <f t="shared" ca="1" si="398"/>
        <v>-568</v>
      </c>
    </row>
    <row r="3603" spans="1:14" x14ac:dyDescent="0.25">
      <c r="A3603">
        <f ca="1"/>
        <v>7</v>
      </c>
      <c r="B3603">
        <f ca="1"/>
        <v>0</v>
      </c>
      <c r="C3603">
        <f ca="1"/>
        <v>9</v>
      </c>
      <c r="D3603">
        <f ca="1"/>
        <v>3</v>
      </c>
      <c r="E3603">
        <f ca="1"/>
        <v>8</v>
      </c>
      <c r="F3603">
        <f ca="1"/>
        <v>2</v>
      </c>
      <c r="G3603">
        <f t="shared" ca="1" si="392"/>
        <v>7</v>
      </c>
      <c r="H3603">
        <f t="shared" ca="1" si="393"/>
        <v>1</v>
      </c>
      <c r="I3603">
        <f t="shared" ca="1" si="394"/>
        <v>6</v>
      </c>
      <c r="J3603">
        <f t="shared" ca="1" si="395"/>
        <v>3</v>
      </c>
      <c r="K3603" cm="1">
        <f t="array" aca="1" ref="K3603" ca="1">IF(G3603&gt;7,
        IF(G3603&gt;H3603, 1, IF(G3603&lt;H3603, 0, 2)),
        IF(       H3603&gt;7,
                     IF(G3603&gt;H3603, 1, IF(G3603&lt;H3603, 0, 2)),
                     IF(         G3603&lt;6,
                                   IF(            _xlfn.XLOOKUP(C3603,'deck &amp; rules'!$D$22:$M$22,_xlfn.XLOOKUP(H3603,'deck &amp; rules'!$C$23:$C$30,'deck &amp; rules'!$D$23:$M$30))="draw",
                                                     IF(I3603&gt;J3603,1,IF(I3603&lt;J3603,0,2)),
                                                     IF(I3603&gt;H3603,1,IF(I3603&lt;H3603,0,2))),
                                   IF(H3603&lt;7,
                                        IF(G3603&gt;J3603,1,IF(G3603&lt;J3603,0,2)),
                                        IF(G3603&gt;H3603,1,IF(G3603&lt;H3603,0,2))
                                        )
                          )
              )
        )</f>
        <v>1</v>
      </c>
      <c r="L3603">
        <f t="shared" ca="1" si="396"/>
        <v>-316</v>
      </c>
      <c r="M3603">
        <f t="shared" ca="1" si="397"/>
        <v>-439.10000000001179</v>
      </c>
      <c r="N3603">
        <f t="shared" ca="1" si="398"/>
        <v>-569</v>
      </c>
    </row>
    <row r="3604" spans="1:14" x14ac:dyDescent="0.25">
      <c r="A3604">
        <f ca="1"/>
        <v>0</v>
      </c>
      <c r="B3604">
        <f ca="1"/>
        <v>9</v>
      </c>
      <c r="C3604">
        <f ca="1"/>
        <v>1</v>
      </c>
      <c r="D3604">
        <f ca="1"/>
        <v>1</v>
      </c>
      <c r="E3604">
        <f ca="1"/>
        <v>5</v>
      </c>
      <c r="F3604">
        <f ca="1"/>
        <v>4</v>
      </c>
      <c r="G3604">
        <f t="shared" ca="1" si="392"/>
        <v>9</v>
      </c>
      <c r="H3604">
        <f t="shared" ca="1" si="393"/>
        <v>6</v>
      </c>
      <c r="I3604">
        <f t="shared" ca="1" si="394"/>
        <v>0</v>
      </c>
      <c r="J3604">
        <f t="shared" ca="1" si="395"/>
        <v>0</v>
      </c>
      <c r="K3604" cm="1">
        <f t="array" aca="1" ref="K3604" ca="1">IF(G3604&gt;7,
        IF(G3604&gt;H3604, 1, IF(G3604&lt;H3604, 0, 2)),
        IF(       H3604&gt;7,
                     IF(G3604&gt;H3604, 1, IF(G3604&lt;H3604, 0, 2)),
                     IF(         G3604&lt;6,
                                   IF(            _xlfn.XLOOKUP(C3604,'deck &amp; rules'!$D$22:$M$22,_xlfn.XLOOKUP(H3604,'deck &amp; rules'!$C$23:$C$30,'deck &amp; rules'!$D$23:$M$30))="draw",
                                                     IF(I3604&gt;J3604,1,IF(I3604&lt;J3604,0,2)),
                                                     IF(I3604&gt;H3604,1,IF(I3604&lt;H3604,0,2))),
                                   IF(H3604&lt;7,
                                        IF(G3604&gt;J3604,1,IF(G3604&lt;J3604,0,2)),
                                        IF(G3604&gt;H3604,1,IF(G3604&lt;H3604,0,2))
                                        )
                          )
              )
        )</f>
        <v>1</v>
      </c>
      <c r="L3604">
        <f t="shared" ca="1" si="396"/>
        <v>-315</v>
      </c>
      <c r="M3604">
        <f t="shared" ca="1" si="397"/>
        <v>-440.10000000001179</v>
      </c>
      <c r="N3604">
        <f t="shared" ca="1" si="398"/>
        <v>-570</v>
      </c>
    </row>
    <row r="3605" spans="1:14" x14ac:dyDescent="0.25">
      <c r="A3605">
        <f ca="1"/>
        <v>0</v>
      </c>
      <c r="B3605">
        <f ca="1"/>
        <v>0</v>
      </c>
      <c r="C3605">
        <f ca="1"/>
        <v>8</v>
      </c>
      <c r="D3605">
        <f ca="1"/>
        <v>7</v>
      </c>
      <c r="E3605">
        <f ca="1"/>
        <v>9</v>
      </c>
      <c r="F3605">
        <f ca="1"/>
        <v>6</v>
      </c>
      <c r="G3605">
        <f t="shared" ca="1" si="392"/>
        <v>0</v>
      </c>
      <c r="H3605">
        <f t="shared" ca="1" si="393"/>
        <v>6</v>
      </c>
      <c r="I3605">
        <f t="shared" ca="1" si="394"/>
        <v>8</v>
      </c>
      <c r="J3605">
        <f t="shared" ca="1" si="395"/>
        <v>2</v>
      </c>
      <c r="K3605" cm="1">
        <f t="array" aca="1" ref="K3605" ca="1">IF(G3605&gt;7,
        IF(G3605&gt;H3605, 1, IF(G3605&lt;H3605, 0, 2)),
        IF(       H3605&gt;7,
                     IF(G3605&gt;H3605, 1, IF(G3605&lt;H3605, 0, 2)),
                     IF(         G3605&lt;6,
                                   IF(            _xlfn.XLOOKUP(C3605,'deck &amp; rules'!$D$22:$M$22,_xlfn.XLOOKUP(H3605,'deck &amp; rules'!$C$23:$C$30,'deck &amp; rules'!$D$23:$M$30))="draw",
                                                     IF(I3605&gt;J3605,1,IF(I3605&lt;J3605,0,2)),
                                                     IF(I3605&gt;H3605,1,IF(I3605&lt;H3605,0,2))),
                                   IF(H3605&lt;7,
                                        IF(G3605&gt;J3605,1,IF(G3605&lt;J3605,0,2)),
                                        IF(G3605&gt;H3605,1,IF(G3605&lt;H3605,0,2))
                                        )
                          )
              )
        )</f>
        <v>1</v>
      </c>
      <c r="L3605">
        <f t="shared" ca="1" si="396"/>
        <v>-314</v>
      </c>
      <c r="M3605">
        <f t="shared" ca="1" si="397"/>
        <v>-441.10000000001179</v>
      </c>
      <c r="N3605">
        <f t="shared" ca="1" si="398"/>
        <v>-571</v>
      </c>
    </row>
    <row r="3606" spans="1:14" x14ac:dyDescent="0.25">
      <c r="A3606">
        <f ca="1"/>
        <v>9</v>
      </c>
      <c r="B3606">
        <f ca="1"/>
        <v>0</v>
      </c>
      <c r="C3606">
        <f ca="1"/>
        <v>0</v>
      </c>
      <c r="D3606">
        <f ca="1"/>
        <v>3</v>
      </c>
      <c r="E3606">
        <f ca="1"/>
        <v>7</v>
      </c>
      <c r="F3606">
        <f ca="1"/>
        <v>4</v>
      </c>
      <c r="G3606">
        <f t="shared" ca="1" si="392"/>
        <v>9</v>
      </c>
      <c r="H3606">
        <f t="shared" ca="1" si="393"/>
        <v>0</v>
      </c>
      <c r="I3606">
        <f t="shared" ca="1" si="394"/>
        <v>9</v>
      </c>
      <c r="J3606">
        <f t="shared" ca="1" si="395"/>
        <v>4</v>
      </c>
      <c r="K3606" cm="1">
        <f t="array" aca="1" ref="K3606" ca="1">IF(G3606&gt;7,
        IF(G3606&gt;H3606, 1, IF(G3606&lt;H3606, 0, 2)),
        IF(       H3606&gt;7,
                     IF(G3606&gt;H3606, 1, IF(G3606&lt;H3606, 0, 2)),
                     IF(         G3606&lt;6,
                                   IF(            _xlfn.XLOOKUP(C3606,'deck &amp; rules'!$D$22:$M$22,_xlfn.XLOOKUP(H3606,'deck &amp; rules'!$C$23:$C$30,'deck &amp; rules'!$D$23:$M$30))="draw",
                                                     IF(I3606&gt;J3606,1,IF(I3606&lt;J3606,0,2)),
                                                     IF(I3606&gt;H3606,1,IF(I3606&lt;H3606,0,2))),
                                   IF(H3606&lt;7,
                                        IF(G3606&gt;J3606,1,IF(G3606&lt;J3606,0,2)),
                                        IF(G3606&gt;H3606,1,IF(G3606&lt;H3606,0,2))
                                        )
                          )
              )
        )</f>
        <v>1</v>
      </c>
      <c r="L3606">
        <f t="shared" ca="1" si="396"/>
        <v>-313</v>
      </c>
      <c r="M3606">
        <f t="shared" ca="1" si="397"/>
        <v>-442.10000000001179</v>
      </c>
      <c r="N3606">
        <f t="shared" ca="1" si="398"/>
        <v>-572</v>
      </c>
    </row>
    <row r="3607" spans="1:14" x14ac:dyDescent="0.25">
      <c r="A3607">
        <f ca="1"/>
        <v>0</v>
      </c>
      <c r="B3607">
        <f ca="1"/>
        <v>6</v>
      </c>
      <c r="C3607">
        <f ca="1"/>
        <v>4</v>
      </c>
      <c r="D3607">
        <f ca="1"/>
        <v>9</v>
      </c>
      <c r="E3607">
        <f ca="1"/>
        <v>7</v>
      </c>
      <c r="F3607">
        <f ca="1"/>
        <v>0</v>
      </c>
      <c r="G3607">
        <f t="shared" ca="1" si="392"/>
        <v>6</v>
      </c>
      <c r="H3607">
        <f t="shared" ca="1" si="393"/>
        <v>6</v>
      </c>
      <c r="I3607">
        <f t="shared" ca="1" si="394"/>
        <v>0</v>
      </c>
      <c r="J3607">
        <f t="shared" ca="1" si="395"/>
        <v>6</v>
      </c>
      <c r="K3607" cm="1">
        <f t="array" aca="1" ref="K3607" ca="1">IF(G3607&gt;7,
        IF(G3607&gt;H3607, 1, IF(G3607&lt;H3607, 0, 2)),
        IF(       H3607&gt;7,
                     IF(G3607&gt;H3607, 1, IF(G3607&lt;H3607, 0, 2)),
                     IF(         G3607&lt;6,
                                   IF(            _xlfn.XLOOKUP(C3607,'deck &amp; rules'!$D$22:$M$22,_xlfn.XLOOKUP(H3607,'deck &amp; rules'!$C$23:$C$30,'deck &amp; rules'!$D$23:$M$30))="draw",
                                                     IF(I3607&gt;J3607,1,IF(I3607&lt;J3607,0,2)),
                                                     IF(I3607&gt;H3607,1,IF(I3607&lt;H3607,0,2))),
                                   IF(H3607&lt;7,
                                        IF(G3607&gt;J3607,1,IF(G3607&lt;J3607,0,2)),
                                        IF(G3607&gt;H3607,1,IF(G3607&lt;H3607,0,2))
                                        )
                          )
              )
        )</f>
        <v>2</v>
      </c>
      <c r="L3607">
        <f t="shared" ca="1" si="396"/>
        <v>-314</v>
      </c>
      <c r="M3607">
        <f t="shared" ca="1" si="397"/>
        <v>-443.10000000001179</v>
      </c>
      <c r="N3607">
        <f t="shared" ca="1" si="398"/>
        <v>-564</v>
      </c>
    </row>
    <row r="3608" spans="1:14" x14ac:dyDescent="0.25">
      <c r="A3608">
        <f ca="1"/>
        <v>6</v>
      </c>
      <c r="B3608">
        <f ca="1"/>
        <v>0</v>
      </c>
      <c r="C3608">
        <f ca="1"/>
        <v>3</v>
      </c>
      <c r="D3608">
        <f ca="1"/>
        <v>4</v>
      </c>
      <c r="E3608">
        <f ca="1"/>
        <v>7</v>
      </c>
      <c r="F3608">
        <f ca="1"/>
        <v>0</v>
      </c>
      <c r="G3608">
        <f t="shared" ca="1" si="392"/>
        <v>6</v>
      </c>
      <c r="H3608">
        <f t="shared" ca="1" si="393"/>
        <v>1</v>
      </c>
      <c r="I3608">
        <f t="shared" ca="1" si="394"/>
        <v>9</v>
      </c>
      <c r="J3608">
        <f t="shared" ca="1" si="395"/>
        <v>1</v>
      </c>
      <c r="K3608" cm="1">
        <f t="array" aca="1" ref="K3608" ca="1">IF(G3608&gt;7,
        IF(G3608&gt;H3608, 1, IF(G3608&lt;H3608, 0, 2)),
        IF(       H3608&gt;7,
                     IF(G3608&gt;H3608, 1, IF(G3608&lt;H3608, 0, 2)),
                     IF(         G3608&lt;6,
                                   IF(            _xlfn.XLOOKUP(C3608,'deck &amp; rules'!$D$22:$M$22,_xlfn.XLOOKUP(H3608,'deck &amp; rules'!$C$23:$C$30,'deck &amp; rules'!$D$23:$M$30))="draw",
                                                     IF(I3608&gt;J3608,1,IF(I3608&lt;J3608,0,2)),
                                                     IF(I3608&gt;H3608,1,IF(I3608&lt;H3608,0,2))),
                                   IF(H3608&lt;7,
                                        IF(G3608&gt;J3608,1,IF(G3608&lt;J3608,0,2)),
                                        IF(G3608&gt;H3608,1,IF(G3608&lt;H3608,0,2))
                                        )
                          )
              )
        )</f>
        <v>1</v>
      </c>
      <c r="L3608">
        <f t="shared" ca="1" si="396"/>
        <v>-313</v>
      </c>
      <c r="M3608">
        <f t="shared" ca="1" si="397"/>
        <v>-444.10000000001179</v>
      </c>
      <c r="N3608">
        <f t="shared" ca="1" si="398"/>
        <v>-565</v>
      </c>
    </row>
    <row r="3609" spans="1:14" x14ac:dyDescent="0.25">
      <c r="A3609">
        <f ca="1"/>
        <v>5</v>
      </c>
      <c r="B3609">
        <f ca="1"/>
        <v>7</v>
      </c>
      <c r="C3609">
        <f ca="1"/>
        <v>4</v>
      </c>
      <c r="D3609">
        <f ca="1"/>
        <v>0</v>
      </c>
      <c r="E3609">
        <f ca="1"/>
        <v>7</v>
      </c>
      <c r="F3609">
        <f ca="1"/>
        <v>5</v>
      </c>
      <c r="G3609">
        <f t="shared" ca="1" si="392"/>
        <v>2</v>
      </c>
      <c r="H3609">
        <f t="shared" ca="1" si="393"/>
        <v>7</v>
      </c>
      <c r="I3609">
        <f t="shared" ca="1" si="394"/>
        <v>6</v>
      </c>
      <c r="J3609">
        <f t="shared" ca="1" si="395"/>
        <v>2</v>
      </c>
      <c r="K3609" cm="1">
        <f t="array" aca="1" ref="K3609" ca="1">IF(G3609&gt;7,
        IF(G3609&gt;H3609, 1, IF(G3609&lt;H3609, 0, 2)),
        IF(       H3609&gt;7,
                     IF(G3609&gt;H3609, 1, IF(G3609&lt;H3609, 0, 2)),
                     IF(         G3609&lt;6,
                                   IF(            _xlfn.XLOOKUP(C3609,'deck &amp; rules'!$D$22:$M$22,_xlfn.XLOOKUP(H3609,'deck &amp; rules'!$C$23:$C$30,'deck &amp; rules'!$D$23:$M$30))="draw",
                                                     IF(I3609&gt;J3609,1,IF(I3609&lt;J3609,0,2)),
                                                     IF(I3609&gt;H3609,1,IF(I3609&lt;H3609,0,2))),
                                   IF(H3609&lt;7,
                                        IF(G3609&gt;J3609,1,IF(G3609&lt;J3609,0,2)),
                                        IF(G3609&gt;H3609,1,IF(G3609&lt;H3609,0,2))
                                        )
                          )
              )
        )</f>
        <v>0</v>
      </c>
      <c r="L3609">
        <f t="shared" ca="1" si="396"/>
        <v>-314</v>
      </c>
      <c r="M3609">
        <f t="shared" ca="1" si="397"/>
        <v>-443.1500000000118</v>
      </c>
      <c r="N3609">
        <f t="shared" ca="1" si="398"/>
        <v>-566</v>
      </c>
    </row>
    <row r="3610" spans="1:14" x14ac:dyDescent="0.25">
      <c r="A3610">
        <f ca="1"/>
        <v>1</v>
      </c>
      <c r="B3610">
        <f ca="1"/>
        <v>8</v>
      </c>
      <c r="C3610">
        <f ca="1"/>
        <v>0</v>
      </c>
      <c r="D3610">
        <f ca="1"/>
        <v>0</v>
      </c>
      <c r="E3610">
        <f ca="1"/>
        <v>3</v>
      </c>
      <c r="F3610">
        <f ca="1"/>
        <v>0</v>
      </c>
      <c r="G3610">
        <f t="shared" ca="1" si="392"/>
        <v>9</v>
      </c>
      <c r="H3610">
        <f t="shared" ca="1" si="393"/>
        <v>3</v>
      </c>
      <c r="I3610">
        <f t="shared" ca="1" si="394"/>
        <v>9</v>
      </c>
      <c r="J3610">
        <f t="shared" ca="1" si="395"/>
        <v>3</v>
      </c>
      <c r="K3610" cm="1">
        <f t="array" aca="1" ref="K3610" ca="1">IF(G3610&gt;7,
        IF(G3610&gt;H3610, 1, IF(G3610&lt;H3610, 0, 2)),
        IF(       H3610&gt;7,
                     IF(G3610&gt;H3610, 1, IF(G3610&lt;H3610, 0, 2)),
                     IF(         G3610&lt;6,
                                   IF(            _xlfn.XLOOKUP(C3610,'deck &amp; rules'!$D$22:$M$22,_xlfn.XLOOKUP(H3610,'deck &amp; rules'!$C$23:$C$30,'deck &amp; rules'!$D$23:$M$30))="draw",
                                                     IF(I3610&gt;J3610,1,IF(I3610&lt;J3610,0,2)),
                                                     IF(I3610&gt;H3610,1,IF(I3610&lt;H3610,0,2))),
                                   IF(H3610&lt;7,
                                        IF(G3610&gt;J3610,1,IF(G3610&lt;J3610,0,2)),
                                        IF(G3610&gt;H3610,1,IF(G3610&lt;H3610,0,2))
                                        )
                          )
              )
        )</f>
        <v>1</v>
      </c>
      <c r="L3610">
        <f t="shared" ca="1" si="396"/>
        <v>-313</v>
      </c>
      <c r="M3610">
        <f t="shared" ca="1" si="397"/>
        <v>-444.1500000000118</v>
      </c>
      <c r="N3610">
        <f t="shared" ca="1" si="398"/>
        <v>-567</v>
      </c>
    </row>
    <row r="3611" spans="1:14" x14ac:dyDescent="0.25">
      <c r="A3611">
        <f ca="1"/>
        <v>0</v>
      </c>
      <c r="B3611">
        <f ca="1"/>
        <v>0</v>
      </c>
      <c r="C3611">
        <f ca="1"/>
        <v>2</v>
      </c>
      <c r="D3611">
        <f ca="1"/>
        <v>2</v>
      </c>
      <c r="E3611">
        <f ca="1"/>
        <v>0</v>
      </c>
      <c r="F3611">
        <f ca="1"/>
        <v>5</v>
      </c>
      <c r="G3611">
        <f t="shared" ca="1" si="392"/>
        <v>0</v>
      </c>
      <c r="H3611">
        <f t="shared" ca="1" si="393"/>
        <v>2</v>
      </c>
      <c r="I3611">
        <f t="shared" ca="1" si="394"/>
        <v>2</v>
      </c>
      <c r="J3611">
        <f t="shared" ca="1" si="395"/>
        <v>7</v>
      </c>
      <c r="K3611" cm="1">
        <f t="array" aca="1" ref="K3611" ca="1">IF(G3611&gt;7,
        IF(G3611&gt;H3611, 1, IF(G3611&lt;H3611, 0, 2)),
        IF(       H3611&gt;7,
                     IF(G3611&gt;H3611, 1, IF(G3611&lt;H3611, 0, 2)),
                     IF(         G3611&lt;6,
                                   IF(            _xlfn.XLOOKUP(C3611,'deck &amp; rules'!$D$22:$M$22,_xlfn.XLOOKUP(H3611,'deck &amp; rules'!$C$23:$C$30,'deck &amp; rules'!$D$23:$M$30))="draw",
                                                     IF(I3611&gt;J3611,1,IF(I3611&lt;J3611,0,2)),
                                                     IF(I3611&gt;H3611,1,IF(I3611&lt;H3611,0,2))),
                                   IF(H3611&lt;7,
                                        IF(G3611&gt;J3611,1,IF(G3611&lt;J3611,0,2)),
                                        IF(G3611&gt;H3611,1,IF(G3611&lt;H3611,0,2))
                                        )
                          )
              )
        )</f>
        <v>0</v>
      </c>
      <c r="L3611">
        <f t="shared" ca="1" si="396"/>
        <v>-314</v>
      </c>
      <c r="M3611">
        <f t="shared" ca="1" si="397"/>
        <v>-443.20000000001181</v>
      </c>
      <c r="N3611">
        <f t="shared" ca="1" si="398"/>
        <v>-568</v>
      </c>
    </row>
    <row r="3612" spans="1:14" x14ac:dyDescent="0.25">
      <c r="A3612">
        <f ca="1"/>
        <v>3</v>
      </c>
      <c r="B3612">
        <f ca="1"/>
        <v>7</v>
      </c>
      <c r="C3612">
        <f ca="1"/>
        <v>4</v>
      </c>
      <c r="D3612">
        <f ca="1"/>
        <v>5</v>
      </c>
      <c r="E3612">
        <f ca="1"/>
        <v>8</v>
      </c>
      <c r="F3612">
        <f ca="1"/>
        <v>2</v>
      </c>
      <c r="G3612">
        <f t="shared" ca="1" si="392"/>
        <v>0</v>
      </c>
      <c r="H3612">
        <f t="shared" ca="1" si="393"/>
        <v>3</v>
      </c>
      <c r="I3612">
        <f t="shared" ca="1" si="394"/>
        <v>4</v>
      </c>
      <c r="J3612">
        <f t="shared" ca="1" si="395"/>
        <v>5</v>
      </c>
      <c r="K3612" cm="1">
        <f t="array" aca="1" ref="K3612" ca="1">IF(G3612&gt;7,
        IF(G3612&gt;H3612, 1, IF(G3612&lt;H3612, 0, 2)),
        IF(       H3612&gt;7,
                     IF(G3612&gt;H3612, 1, IF(G3612&lt;H3612, 0, 2)),
                     IF(         G3612&lt;6,
                                   IF(            _xlfn.XLOOKUP(C3612,'deck &amp; rules'!$D$22:$M$22,_xlfn.XLOOKUP(H3612,'deck &amp; rules'!$C$23:$C$30,'deck &amp; rules'!$D$23:$M$30))="draw",
                                                     IF(I3612&gt;J3612,1,IF(I3612&lt;J3612,0,2)),
                                                     IF(I3612&gt;H3612,1,IF(I3612&lt;H3612,0,2))),
                                   IF(H3612&lt;7,
                                        IF(G3612&gt;J3612,1,IF(G3612&lt;J3612,0,2)),
                                        IF(G3612&gt;H3612,1,IF(G3612&lt;H3612,0,2))
                                        )
                          )
              )
        )</f>
        <v>0</v>
      </c>
      <c r="L3612">
        <f t="shared" ca="1" si="396"/>
        <v>-315</v>
      </c>
      <c r="M3612">
        <f t="shared" ca="1" si="397"/>
        <v>-442.25000000001182</v>
      </c>
      <c r="N3612">
        <f t="shared" ca="1" si="398"/>
        <v>-569</v>
      </c>
    </row>
    <row r="3613" spans="1:14" x14ac:dyDescent="0.25">
      <c r="A3613">
        <f ca="1"/>
        <v>0</v>
      </c>
      <c r="B3613">
        <f ca="1"/>
        <v>5</v>
      </c>
      <c r="C3613">
        <f ca="1"/>
        <v>0</v>
      </c>
      <c r="D3613">
        <f ca="1"/>
        <v>0</v>
      </c>
      <c r="E3613">
        <f ca="1"/>
        <v>9</v>
      </c>
      <c r="F3613">
        <f ca="1"/>
        <v>8</v>
      </c>
      <c r="G3613">
        <f t="shared" ca="1" si="392"/>
        <v>5</v>
      </c>
      <c r="H3613">
        <f t="shared" ca="1" si="393"/>
        <v>9</v>
      </c>
      <c r="I3613">
        <f t="shared" ca="1" si="394"/>
        <v>5</v>
      </c>
      <c r="J3613">
        <f t="shared" ca="1" si="395"/>
        <v>7</v>
      </c>
      <c r="K3613" cm="1">
        <f t="array" aca="1" ref="K3613" ca="1">IF(G3613&gt;7,
        IF(G3613&gt;H3613, 1, IF(G3613&lt;H3613, 0, 2)),
        IF(       H3613&gt;7,
                     IF(G3613&gt;H3613, 1, IF(G3613&lt;H3613, 0, 2)),
                     IF(         G3613&lt;6,
                                   IF(            _xlfn.XLOOKUP(C3613,'deck &amp; rules'!$D$22:$M$22,_xlfn.XLOOKUP(H3613,'deck &amp; rules'!$C$23:$C$30,'deck &amp; rules'!$D$23:$M$30))="draw",
                                                     IF(I3613&gt;J3613,1,IF(I3613&lt;J3613,0,2)),
                                                     IF(I3613&gt;H3613,1,IF(I3613&lt;H3613,0,2))),
                                   IF(H3613&lt;7,
                                        IF(G3613&gt;J3613,1,IF(G3613&lt;J3613,0,2)),
                                        IF(G3613&gt;H3613,1,IF(G3613&lt;H3613,0,2))
                                        )
                          )
              )
        )</f>
        <v>0</v>
      </c>
      <c r="L3613">
        <f t="shared" ca="1" si="396"/>
        <v>-316</v>
      </c>
      <c r="M3613">
        <f t="shared" ca="1" si="397"/>
        <v>-441.30000000001183</v>
      </c>
      <c r="N3613">
        <f t="shared" ca="1" si="398"/>
        <v>-570</v>
      </c>
    </row>
    <row r="3614" spans="1:14" x14ac:dyDescent="0.25">
      <c r="A3614">
        <f ca="1"/>
        <v>5</v>
      </c>
      <c r="B3614">
        <f ca="1"/>
        <v>0</v>
      </c>
      <c r="C3614">
        <f ca="1"/>
        <v>4</v>
      </c>
      <c r="D3614">
        <f ca="1"/>
        <v>0</v>
      </c>
      <c r="E3614">
        <f ca="1"/>
        <v>0</v>
      </c>
      <c r="F3614">
        <f ca="1"/>
        <v>0</v>
      </c>
      <c r="G3614">
        <f t="shared" ca="1" si="392"/>
        <v>5</v>
      </c>
      <c r="H3614">
        <f t="shared" ca="1" si="393"/>
        <v>0</v>
      </c>
      <c r="I3614">
        <f t="shared" ca="1" si="394"/>
        <v>9</v>
      </c>
      <c r="J3614">
        <f t="shared" ca="1" si="395"/>
        <v>0</v>
      </c>
      <c r="K3614" cm="1">
        <f t="array" aca="1" ref="K3614" ca="1">IF(G3614&gt;7,
        IF(G3614&gt;H3614, 1, IF(G3614&lt;H3614, 0, 2)),
        IF(       H3614&gt;7,
                     IF(G3614&gt;H3614, 1, IF(G3614&lt;H3614, 0, 2)),
                     IF(         G3614&lt;6,
                                   IF(            _xlfn.XLOOKUP(C3614,'deck &amp; rules'!$D$22:$M$22,_xlfn.XLOOKUP(H3614,'deck &amp; rules'!$C$23:$C$30,'deck &amp; rules'!$D$23:$M$30))="draw",
                                                     IF(I3614&gt;J3614,1,IF(I3614&lt;J3614,0,2)),
                                                     IF(I3614&gt;H3614,1,IF(I3614&lt;H3614,0,2))),
                                   IF(H3614&lt;7,
                                        IF(G3614&gt;J3614,1,IF(G3614&lt;J3614,0,2)),
                                        IF(G3614&gt;H3614,1,IF(G3614&lt;H3614,0,2))
                                        )
                          )
              )
        )</f>
        <v>1</v>
      </c>
      <c r="L3614">
        <f t="shared" ca="1" si="396"/>
        <v>-315</v>
      </c>
      <c r="M3614">
        <f t="shared" ca="1" si="397"/>
        <v>-442.30000000001183</v>
      </c>
      <c r="N3614">
        <f t="shared" ca="1" si="398"/>
        <v>-571</v>
      </c>
    </row>
    <row r="3615" spans="1:14" x14ac:dyDescent="0.25">
      <c r="A3615">
        <f ca="1"/>
        <v>2</v>
      </c>
      <c r="B3615">
        <f ca="1"/>
        <v>5</v>
      </c>
      <c r="C3615">
        <f ca="1"/>
        <v>2</v>
      </c>
      <c r="D3615">
        <f ca="1"/>
        <v>1</v>
      </c>
      <c r="E3615">
        <f ca="1"/>
        <v>0</v>
      </c>
      <c r="F3615">
        <f ca="1"/>
        <v>0</v>
      </c>
      <c r="G3615">
        <f t="shared" ca="1" si="392"/>
        <v>7</v>
      </c>
      <c r="H3615">
        <f t="shared" ca="1" si="393"/>
        <v>1</v>
      </c>
      <c r="I3615">
        <f t="shared" ca="1" si="394"/>
        <v>9</v>
      </c>
      <c r="J3615">
        <f t="shared" ca="1" si="395"/>
        <v>1</v>
      </c>
      <c r="K3615" cm="1">
        <f t="array" aca="1" ref="K3615" ca="1">IF(G3615&gt;7,
        IF(G3615&gt;H3615, 1, IF(G3615&lt;H3615, 0, 2)),
        IF(       H3615&gt;7,
                     IF(G3615&gt;H3615, 1, IF(G3615&lt;H3615, 0, 2)),
                     IF(         G3615&lt;6,
                                   IF(            _xlfn.XLOOKUP(C3615,'deck &amp; rules'!$D$22:$M$22,_xlfn.XLOOKUP(H3615,'deck &amp; rules'!$C$23:$C$30,'deck &amp; rules'!$D$23:$M$30))="draw",
                                                     IF(I3615&gt;J3615,1,IF(I3615&lt;J3615,0,2)),
                                                     IF(I3615&gt;H3615,1,IF(I3615&lt;H3615,0,2))),
                                   IF(H3615&lt;7,
                                        IF(G3615&gt;J3615,1,IF(G3615&lt;J3615,0,2)),
                                        IF(G3615&gt;H3615,1,IF(G3615&lt;H3615,0,2))
                                        )
                          )
              )
        )</f>
        <v>1</v>
      </c>
      <c r="L3615">
        <f t="shared" ca="1" si="396"/>
        <v>-314</v>
      </c>
      <c r="M3615">
        <f t="shared" ca="1" si="397"/>
        <v>-443.30000000001183</v>
      </c>
      <c r="N3615">
        <f t="shared" ca="1" si="398"/>
        <v>-572</v>
      </c>
    </row>
    <row r="3616" spans="1:14" x14ac:dyDescent="0.25">
      <c r="A3616">
        <f ca="1"/>
        <v>8</v>
      </c>
      <c r="B3616">
        <f ca="1"/>
        <v>0</v>
      </c>
      <c r="C3616">
        <f ca="1"/>
        <v>9</v>
      </c>
      <c r="D3616">
        <f ca="1"/>
        <v>3</v>
      </c>
      <c r="E3616">
        <f ca="1"/>
        <v>1</v>
      </c>
      <c r="F3616">
        <f ca="1"/>
        <v>4</v>
      </c>
      <c r="G3616">
        <f t="shared" ca="1" si="392"/>
        <v>8</v>
      </c>
      <c r="H3616">
        <f t="shared" ca="1" si="393"/>
        <v>4</v>
      </c>
      <c r="I3616">
        <f t="shared" ca="1" si="394"/>
        <v>7</v>
      </c>
      <c r="J3616">
        <f t="shared" ca="1" si="395"/>
        <v>8</v>
      </c>
      <c r="K3616" cm="1">
        <f t="array" aca="1" ref="K3616" ca="1">IF(G3616&gt;7,
        IF(G3616&gt;H3616, 1, IF(G3616&lt;H3616, 0, 2)),
        IF(       H3616&gt;7,
                     IF(G3616&gt;H3616, 1, IF(G3616&lt;H3616, 0, 2)),
                     IF(         G3616&lt;6,
                                   IF(            _xlfn.XLOOKUP(C3616,'deck &amp; rules'!$D$22:$M$22,_xlfn.XLOOKUP(H3616,'deck &amp; rules'!$C$23:$C$30,'deck &amp; rules'!$D$23:$M$30))="draw",
                                                     IF(I3616&gt;J3616,1,IF(I3616&lt;J3616,0,2)),
                                                     IF(I3616&gt;H3616,1,IF(I3616&lt;H3616,0,2))),
                                   IF(H3616&lt;7,
                                        IF(G3616&gt;J3616,1,IF(G3616&lt;J3616,0,2)),
                                        IF(G3616&gt;H3616,1,IF(G3616&lt;H3616,0,2))
                                        )
                          )
              )
        )</f>
        <v>1</v>
      </c>
      <c r="L3616">
        <f t="shared" ca="1" si="396"/>
        <v>-313</v>
      </c>
      <c r="M3616">
        <f t="shared" ca="1" si="397"/>
        <v>-444.30000000001183</v>
      </c>
      <c r="N3616">
        <f t="shared" ca="1" si="398"/>
        <v>-573</v>
      </c>
    </row>
    <row r="3617" spans="1:14" x14ac:dyDescent="0.25">
      <c r="A3617">
        <f ca="1"/>
        <v>6</v>
      </c>
      <c r="B3617">
        <f ca="1"/>
        <v>2</v>
      </c>
      <c r="C3617">
        <f ca="1"/>
        <v>4</v>
      </c>
      <c r="D3617">
        <f ca="1"/>
        <v>1</v>
      </c>
      <c r="E3617">
        <f ca="1"/>
        <v>0</v>
      </c>
      <c r="F3617">
        <f ca="1"/>
        <v>2</v>
      </c>
      <c r="G3617">
        <f t="shared" ca="1" si="392"/>
        <v>8</v>
      </c>
      <c r="H3617">
        <f t="shared" ca="1" si="393"/>
        <v>1</v>
      </c>
      <c r="I3617">
        <f t="shared" ca="1" si="394"/>
        <v>2</v>
      </c>
      <c r="J3617">
        <f t="shared" ca="1" si="395"/>
        <v>3</v>
      </c>
      <c r="K3617" cm="1">
        <f t="array" aca="1" ref="K3617" ca="1">IF(G3617&gt;7,
        IF(G3617&gt;H3617, 1, IF(G3617&lt;H3617, 0, 2)),
        IF(       H3617&gt;7,
                     IF(G3617&gt;H3617, 1, IF(G3617&lt;H3617, 0, 2)),
                     IF(         G3617&lt;6,
                                   IF(            _xlfn.XLOOKUP(C3617,'deck &amp; rules'!$D$22:$M$22,_xlfn.XLOOKUP(H3617,'deck &amp; rules'!$C$23:$C$30,'deck &amp; rules'!$D$23:$M$30))="draw",
                                                     IF(I3617&gt;J3617,1,IF(I3617&lt;J3617,0,2)),
                                                     IF(I3617&gt;H3617,1,IF(I3617&lt;H3617,0,2))),
                                   IF(H3617&lt;7,
                                        IF(G3617&gt;J3617,1,IF(G3617&lt;J3617,0,2)),
                                        IF(G3617&gt;H3617,1,IF(G3617&lt;H3617,0,2))
                                        )
                          )
              )
        )</f>
        <v>1</v>
      </c>
      <c r="L3617">
        <f t="shared" ca="1" si="396"/>
        <v>-312</v>
      </c>
      <c r="M3617">
        <f t="shared" ca="1" si="397"/>
        <v>-445.30000000001183</v>
      </c>
      <c r="N3617">
        <f t="shared" ca="1" si="398"/>
        <v>-574</v>
      </c>
    </row>
    <row r="3618" spans="1:14" x14ac:dyDescent="0.25">
      <c r="A3618">
        <f ca="1"/>
        <v>8</v>
      </c>
      <c r="B3618">
        <f ca="1"/>
        <v>2</v>
      </c>
      <c r="C3618">
        <f ca="1"/>
        <v>4</v>
      </c>
      <c r="D3618">
        <f ca="1"/>
        <v>0</v>
      </c>
      <c r="E3618">
        <f ca="1"/>
        <v>4</v>
      </c>
      <c r="F3618">
        <f ca="1"/>
        <v>6</v>
      </c>
      <c r="G3618">
        <f t="shared" ca="1" si="392"/>
        <v>0</v>
      </c>
      <c r="H3618">
        <f t="shared" ca="1" si="393"/>
        <v>4</v>
      </c>
      <c r="I3618">
        <f t="shared" ca="1" si="394"/>
        <v>4</v>
      </c>
      <c r="J3618">
        <f t="shared" ca="1" si="395"/>
        <v>0</v>
      </c>
      <c r="K3618" cm="1">
        <f t="array" aca="1" ref="K3618" ca="1">IF(G3618&gt;7,
        IF(G3618&gt;H3618, 1, IF(G3618&lt;H3618, 0, 2)),
        IF(       H3618&gt;7,
                     IF(G3618&gt;H3618, 1, IF(G3618&lt;H3618, 0, 2)),
                     IF(         G3618&lt;6,
                                   IF(            _xlfn.XLOOKUP(C3618,'deck &amp; rules'!$D$22:$M$22,_xlfn.XLOOKUP(H3618,'deck &amp; rules'!$C$23:$C$30,'deck &amp; rules'!$D$23:$M$30))="draw",
                                                     IF(I3618&gt;J3618,1,IF(I3618&lt;J3618,0,2)),
                                                     IF(I3618&gt;H3618,1,IF(I3618&lt;H3618,0,2))),
                                   IF(H3618&lt;7,
                                        IF(G3618&gt;J3618,1,IF(G3618&lt;J3618,0,2)),
                                        IF(G3618&gt;H3618,1,IF(G3618&lt;H3618,0,2))
                                        )
                          )
              )
        )</f>
        <v>1</v>
      </c>
      <c r="L3618">
        <f t="shared" ca="1" si="396"/>
        <v>-311</v>
      </c>
      <c r="M3618">
        <f t="shared" ca="1" si="397"/>
        <v>-446.30000000001183</v>
      </c>
      <c r="N3618">
        <f t="shared" ca="1" si="398"/>
        <v>-575</v>
      </c>
    </row>
    <row r="3619" spans="1:14" x14ac:dyDescent="0.25">
      <c r="A3619">
        <f ca="1"/>
        <v>4</v>
      </c>
      <c r="B3619">
        <f ca="1"/>
        <v>4</v>
      </c>
      <c r="C3619">
        <f ca="1"/>
        <v>1</v>
      </c>
      <c r="D3619">
        <f ca="1"/>
        <v>6</v>
      </c>
      <c r="E3619">
        <f ca="1"/>
        <v>0</v>
      </c>
      <c r="F3619">
        <f ca="1"/>
        <v>3</v>
      </c>
      <c r="G3619">
        <f t="shared" ca="1" si="392"/>
        <v>8</v>
      </c>
      <c r="H3619">
        <f t="shared" ca="1" si="393"/>
        <v>6</v>
      </c>
      <c r="I3619">
        <f t="shared" ca="1" si="394"/>
        <v>9</v>
      </c>
      <c r="J3619">
        <f t="shared" ca="1" si="395"/>
        <v>9</v>
      </c>
      <c r="K3619" cm="1">
        <f t="array" aca="1" ref="K3619" ca="1">IF(G3619&gt;7,
        IF(G3619&gt;H3619, 1, IF(G3619&lt;H3619, 0, 2)),
        IF(       H3619&gt;7,
                     IF(G3619&gt;H3619, 1, IF(G3619&lt;H3619, 0, 2)),
                     IF(         G3619&lt;6,
                                   IF(            _xlfn.XLOOKUP(C3619,'deck &amp; rules'!$D$22:$M$22,_xlfn.XLOOKUP(H3619,'deck &amp; rules'!$C$23:$C$30,'deck &amp; rules'!$D$23:$M$30))="draw",
                                                     IF(I3619&gt;J3619,1,IF(I3619&lt;J3619,0,2)),
                                                     IF(I3619&gt;H3619,1,IF(I3619&lt;H3619,0,2))),
                                   IF(H3619&lt;7,
                                        IF(G3619&gt;J3619,1,IF(G3619&lt;J3619,0,2)),
                                        IF(G3619&gt;H3619,1,IF(G3619&lt;H3619,0,2))
                                        )
                          )
              )
        )</f>
        <v>1</v>
      </c>
      <c r="L3619">
        <f t="shared" ca="1" si="396"/>
        <v>-310</v>
      </c>
      <c r="M3619">
        <f t="shared" ca="1" si="397"/>
        <v>-447.30000000001183</v>
      </c>
      <c r="N3619">
        <f t="shared" ca="1" si="398"/>
        <v>-576</v>
      </c>
    </row>
    <row r="3620" spans="1:14" x14ac:dyDescent="0.25">
      <c r="A3620">
        <f ca="1"/>
        <v>6</v>
      </c>
      <c r="B3620">
        <f ca="1"/>
        <v>2</v>
      </c>
      <c r="C3620">
        <f ca="1"/>
        <v>8</v>
      </c>
      <c r="D3620">
        <f ca="1"/>
        <v>7</v>
      </c>
      <c r="E3620">
        <f ca="1"/>
        <v>9</v>
      </c>
      <c r="F3620">
        <f ca="1"/>
        <v>1</v>
      </c>
      <c r="G3620">
        <f t="shared" ca="1" si="392"/>
        <v>8</v>
      </c>
      <c r="H3620">
        <f t="shared" ca="1" si="393"/>
        <v>6</v>
      </c>
      <c r="I3620">
        <f t="shared" ca="1" si="394"/>
        <v>6</v>
      </c>
      <c r="J3620">
        <f t="shared" ca="1" si="395"/>
        <v>7</v>
      </c>
      <c r="K3620" cm="1">
        <f t="array" aca="1" ref="K3620" ca="1">IF(G3620&gt;7,
        IF(G3620&gt;H3620, 1, IF(G3620&lt;H3620, 0, 2)),
        IF(       H3620&gt;7,
                     IF(G3620&gt;H3620, 1, IF(G3620&lt;H3620, 0, 2)),
                     IF(         G3620&lt;6,
                                   IF(            _xlfn.XLOOKUP(C3620,'deck &amp; rules'!$D$22:$M$22,_xlfn.XLOOKUP(H3620,'deck &amp; rules'!$C$23:$C$30,'deck &amp; rules'!$D$23:$M$30))="draw",
                                                     IF(I3620&gt;J3620,1,IF(I3620&lt;J3620,0,2)),
                                                     IF(I3620&gt;H3620,1,IF(I3620&lt;H3620,0,2))),
                                   IF(H3620&lt;7,
                                        IF(G3620&gt;J3620,1,IF(G3620&lt;J3620,0,2)),
                                        IF(G3620&gt;H3620,1,IF(G3620&lt;H3620,0,2))
                                        )
                          )
              )
        )</f>
        <v>1</v>
      </c>
      <c r="L3620">
        <f t="shared" ca="1" si="396"/>
        <v>-309</v>
      </c>
      <c r="M3620">
        <f t="shared" ca="1" si="397"/>
        <v>-448.30000000001183</v>
      </c>
      <c r="N3620">
        <f t="shared" ca="1" si="398"/>
        <v>-577</v>
      </c>
    </row>
    <row r="3621" spans="1:14" x14ac:dyDescent="0.25">
      <c r="A3621">
        <f ca="1"/>
        <v>2</v>
      </c>
      <c r="B3621">
        <f ca="1"/>
        <v>5</v>
      </c>
      <c r="C3621">
        <f ca="1"/>
        <v>0</v>
      </c>
      <c r="D3621">
        <f ca="1"/>
        <v>3</v>
      </c>
      <c r="E3621">
        <f ca="1"/>
        <v>1</v>
      </c>
      <c r="F3621">
        <f ca="1"/>
        <v>5</v>
      </c>
      <c r="G3621">
        <f t="shared" ca="1" si="392"/>
        <v>7</v>
      </c>
      <c r="H3621">
        <f t="shared" ca="1" si="393"/>
        <v>4</v>
      </c>
      <c r="I3621">
        <f t="shared" ca="1" si="394"/>
        <v>7</v>
      </c>
      <c r="J3621">
        <f t="shared" ca="1" si="395"/>
        <v>9</v>
      </c>
      <c r="K3621" cm="1">
        <f t="array" aca="1" ref="K3621" ca="1">IF(G3621&gt;7,
        IF(G3621&gt;H3621, 1, IF(G3621&lt;H3621, 0, 2)),
        IF(       H3621&gt;7,
                     IF(G3621&gt;H3621, 1, IF(G3621&lt;H3621, 0, 2)),
                     IF(         G3621&lt;6,
                                   IF(            _xlfn.XLOOKUP(C3621,'deck &amp; rules'!$D$22:$M$22,_xlfn.XLOOKUP(H3621,'deck &amp; rules'!$C$23:$C$30,'deck &amp; rules'!$D$23:$M$30))="draw",
                                                     IF(I3621&gt;J3621,1,IF(I3621&lt;J3621,0,2)),
                                                     IF(I3621&gt;H3621,1,IF(I3621&lt;H3621,0,2))),
                                   IF(H3621&lt;7,
                                        IF(G3621&gt;J3621,1,IF(G3621&lt;J3621,0,2)),
                                        IF(G3621&gt;H3621,1,IF(G3621&lt;H3621,0,2))
                                        )
                          )
              )
        )</f>
        <v>0</v>
      </c>
      <c r="L3621">
        <f t="shared" ca="1" si="396"/>
        <v>-310</v>
      </c>
      <c r="M3621">
        <f t="shared" ca="1" si="397"/>
        <v>-447.35000000001185</v>
      </c>
      <c r="N3621">
        <f t="shared" ca="1" si="398"/>
        <v>-578</v>
      </c>
    </row>
    <row r="3622" spans="1:14" x14ac:dyDescent="0.25">
      <c r="A3622">
        <f ca="1"/>
        <v>0</v>
      </c>
      <c r="B3622">
        <f ca="1"/>
        <v>0</v>
      </c>
      <c r="C3622">
        <f ca="1"/>
        <v>1</v>
      </c>
      <c r="D3622">
        <f ca="1"/>
        <v>7</v>
      </c>
      <c r="E3622">
        <f ca="1"/>
        <v>7</v>
      </c>
      <c r="F3622">
        <f ca="1"/>
        <v>0</v>
      </c>
      <c r="G3622">
        <f t="shared" ca="1" si="392"/>
        <v>0</v>
      </c>
      <c r="H3622">
        <f t="shared" ca="1" si="393"/>
        <v>4</v>
      </c>
      <c r="I3622">
        <f t="shared" ca="1" si="394"/>
        <v>1</v>
      </c>
      <c r="J3622">
        <f t="shared" ca="1" si="395"/>
        <v>4</v>
      </c>
      <c r="K3622" cm="1">
        <f t="array" aca="1" ref="K3622" ca="1">IF(G3622&gt;7,
        IF(G3622&gt;H3622, 1, IF(G3622&lt;H3622, 0, 2)),
        IF(       H3622&gt;7,
                     IF(G3622&gt;H3622, 1, IF(G3622&lt;H3622, 0, 2)),
                     IF(         G3622&lt;6,
                                   IF(            _xlfn.XLOOKUP(C3622,'deck &amp; rules'!$D$22:$M$22,_xlfn.XLOOKUP(H3622,'deck &amp; rules'!$C$23:$C$30,'deck &amp; rules'!$D$23:$M$30))="draw",
                                                     IF(I3622&gt;J3622,1,IF(I3622&lt;J3622,0,2)),
                                                     IF(I3622&gt;H3622,1,IF(I3622&lt;H3622,0,2))),
                                   IF(H3622&lt;7,
                                        IF(G3622&gt;J3622,1,IF(G3622&lt;J3622,0,2)),
                                        IF(G3622&gt;H3622,1,IF(G3622&lt;H3622,0,2))
                                        )
                          )
              )
        )</f>
        <v>0</v>
      </c>
      <c r="L3622">
        <f t="shared" ca="1" si="396"/>
        <v>-311</v>
      </c>
      <c r="M3622">
        <f t="shared" ca="1" si="397"/>
        <v>-446.40000000001186</v>
      </c>
      <c r="N3622">
        <f t="shared" ca="1" si="398"/>
        <v>-579</v>
      </c>
    </row>
    <row r="3623" spans="1:14" x14ac:dyDescent="0.25">
      <c r="A3623">
        <f ca="1"/>
        <v>2</v>
      </c>
      <c r="B3623">
        <f ca="1"/>
        <v>5</v>
      </c>
      <c r="C3623">
        <f ca="1"/>
        <v>0</v>
      </c>
      <c r="D3623">
        <f ca="1"/>
        <v>3</v>
      </c>
      <c r="E3623">
        <f ca="1"/>
        <v>0</v>
      </c>
      <c r="F3623">
        <f ca="1"/>
        <v>0</v>
      </c>
      <c r="G3623">
        <f t="shared" ca="1" si="392"/>
        <v>7</v>
      </c>
      <c r="H3623">
        <f t="shared" ca="1" si="393"/>
        <v>3</v>
      </c>
      <c r="I3623">
        <f t="shared" ca="1" si="394"/>
        <v>7</v>
      </c>
      <c r="J3623">
        <f t="shared" ca="1" si="395"/>
        <v>3</v>
      </c>
      <c r="K3623" cm="1">
        <f t="array" aca="1" ref="K3623" ca="1">IF(G3623&gt;7,
        IF(G3623&gt;H3623, 1, IF(G3623&lt;H3623, 0, 2)),
        IF(       H3623&gt;7,
                     IF(G3623&gt;H3623, 1, IF(G3623&lt;H3623, 0, 2)),
                     IF(         G3623&lt;6,
                                   IF(            _xlfn.XLOOKUP(C3623,'deck &amp; rules'!$D$22:$M$22,_xlfn.XLOOKUP(H3623,'deck &amp; rules'!$C$23:$C$30,'deck &amp; rules'!$D$23:$M$30))="draw",
                                                     IF(I3623&gt;J3623,1,IF(I3623&lt;J3623,0,2)),
                                                     IF(I3623&gt;H3623,1,IF(I3623&lt;H3623,0,2))),
                                   IF(H3623&lt;7,
                                        IF(G3623&gt;J3623,1,IF(G3623&lt;J3623,0,2)),
                                        IF(G3623&gt;H3623,1,IF(G3623&lt;H3623,0,2))
                                        )
                          )
              )
        )</f>
        <v>1</v>
      </c>
      <c r="L3623">
        <f t="shared" ca="1" si="396"/>
        <v>-310</v>
      </c>
      <c r="M3623">
        <f t="shared" ca="1" si="397"/>
        <v>-447.40000000001186</v>
      </c>
      <c r="N3623">
        <f t="shared" ca="1" si="398"/>
        <v>-580</v>
      </c>
    </row>
    <row r="3624" spans="1:14" x14ac:dyDescent="0.25">
      <c r="A3624">
        <f ca="1"/>
        <v>8</v>
      </c>
      <c r="B3624">
        <f ca="1"/>
        <v>0</v>
      </c>
      <c r="C3624">
        <f ca="1"/>
        <v>0</v>
      </c>
      <c r="D3624">
        <f ca="1"/>
        <v>8</v>
      </c>
      <c r="E3624">
        <f ca="1"/>
        <v>2</v>
      </c>
      <c r="F3624">
        <f ca="1"/>
        <v>0</v>
      </c>
      <c r="G3624">
        <f t="shared" ca="1" si="392"/>
        <v>8</v>
      </c>
      <c r="H3624">
        <f t="shared" ca="1" si="393"/>
        <v>0</v>
      </c>
      <c r="I3624">
        <f t="shared" ca="1" si="394"/>
        <v>8</v>
      </c>
      <c r="J3624">
        <f t="shared" ca="1" si="395"/>
        <v>0</v>
      </c>
      <c r="K3624" cm="1">
        <f t="array" aca="1" ref="K3624" ca="1">IF(G3624&gt;7,
        IF(G3624&gt;H3624, 1, IF(G3624&lt;H3624, 0, 2)),
        IF(       H3624&gt;7,
                     IF(G3624&gt;H3624, 1, IF(G3624&lt;H3624, 0, 2)),
                     IF(         G3624&lt;6,
                                   IF(            _xlfn.XLOOKUP(C3624,'deck &amp; rules'!$D$22:$M$22,_xlfn.XLOOKUP(H3624,'deck &amp; rules'!$C$23:$C$30,'deck &amp; rules'!$D$23:$M$30))="draw",
                                                     IF(I3624&gt;J3624,1,IF(I3624&lt;J3624,0,2)),
                                                     IF(I3624&gt;H3624,1,IF(I3624&lt;H3624,0,2))),
                                   IF(H3624&lt;7,
                                        IF(G3624&gt;J3624,1,IF(G3624&lt;J3624,0,2)),
                                        IF(G3624&gt;H3624,1,IF(G3624&lt;H3624,0,2))
                                        )
                          )
              )
        )</f>
        <v>1</v>
      </c>
      <c r="L3624">
        <f t="shared" ca="1" si="396"/>
        <v>-309</v>
      </c>
      <c r="M3624">
        <f t="shared" ca="1" si="397"/>
        <v>-448.40000000001186</v>
      </c>
      <c r="N3624">
        <f t="shared" ca="1" si="398"/>
        <v>-581</v>
      </c>
    </row>
    <row r="3625" spans="1:14" x14ac:dyDescent="0.25">
      <c r="A3625">
        <f ca="1"/>
        <v>7</v>
      </c>
      <c r="B3625">
        <f ca="1"/>
        <v>5</v>
      </c>
      <c r="C3625">
        <f ca="1"/>
        <v>4</v>
      </c>
      <c r="D3625">
        <f ca="1"/>
        <v>0</v>
      </c>
      <c r="E3625">
        <f ca="1"/>
        <v>9</v>
      </c>
      <c r="F3625">
        <f ca="1"/>
        <v>7</v>
      </c>
      <c r="G3625">
        <f t="shared" ca="1" si="392"/>
        <v>2</v>
      </c>
      <c r="H3625">
        <f t="shared" ca="1" si="393"/>
        <v>9</v>
      </c>
      <c r="I3625">
        <f t="shared" ca="1" si="394"/>
        <v>6</v>
      </c>
      <c r="J3625">
        <f t="shared" ca="1" si="395"/>
        <v>6</v>
      </c>
      <c r="K3625" cm="1">
        <f t="array" aca="1" ref="K3625" ca="1">IF(G3625&gt;7,
        IF(G3625&gt;H3625, 1, IF(G3625&lt;H3625, 0, 2)),
        IF(       H3625&gt;7,
                     IF(G3625&gt;H3625, 1, IF(G3625&lt;H3625, 0, 2)),
                     IF(         G3625&lt;6,
                                   IF(            _xlfn.XLOOKUP(C3625,'deck &amp; rules'!$D$22:$M$22,_xlfn.XLOOKUP(H3625,'deck &amp; rules'!$C$23:$C$30,'deck &amp; rules'!$D$23:$M$30))="draw",
                                                     IF(I3625&gt;J3625,1,IF(I3625&lt;J3625,0,2)),
                                                     IF(I3625&gt;H3625,1,IF(I3625&lt;H3625,0,2))),
                                   IF(H3625&lt;7,
                                        IF(G3625&gt;J3625,1,IF(G3625&lt;J3625,0,2)),
                                        IF(G3625&gt;H3625,1,IF(G3625&lt;H3625,0,2))
                                        )
                          )
              )
        )</f>
        <v>0</v>
      </c>
      <c r="L3625">
        <f t="shared" ca="1" si="396"/>
        <v>-310</v>
      </c>
      <c r="M3625">
        <f t="shared" ca="1" si="397"/>
        <v>-447.45000000001187</v>
      </c>
      <c r="N3625">
        <f t="shared" ca="1" si="398"/>
        <v>-582</v>
      </c>
    </row>
    <row r="3626" spans="1:14" x14ac:dyDescent="0.25">
      <c r="A3626">
        <f ca="1"/>
        <v>3</v>
      </c>
      <c r="B3626">
        <f ca="1"/>
        <v>0</v>
      </c>
      <c r="C3626">
        <f ca="1"/>
        <v>4</v>
      </c>
      <c r="D3626">
        <f ca="1"/>
        <v>2</v>
      </c>
      <c r="E3626">
        <f ca="1"/>
        <v>3</v>
      </c>
      <c r="F3626">
        <f ca="1"/>
        <v>4</v>
      </c>
      <c r="G3626">
        <f t="shared" ca="1" si="392"/>
        <v>3</v>
      </c>
      <c r="H3626">
        <f t="shared" ca="1" si="393"/>
        <v>5</v>
      </c>
      <c r="I3626">
        <f t="shared" ca="1" si="394"/>
        <v>7</v>
      </c>
      <c r="J3626">
        <f t="shared" ca="1" si="395"/>
        <v>9</v>
      </c>
      <c r="K3626" cm="1">
        <f t="array" aca="1" ref="K3626" ca="1">IF(G3626&gt;7,
        IF(G3626&gt;H3626, 1, IF(G3626&lt;H3626, 0, 2)),
        IF(       H3626&gt;7,
                     IF(G3626&gt;H3626, 1, IF(G3626&lt;H3626, 0, 2)),
                     IF(         G3626&lt;6,
                                   IF(            _xlfn.XLOOKUP(C3626,'deck &amp; rules'!$D$22:$M$22,_xlfn.XLOOKUP(H3626,'deck &amp; rules'!$C$23:$C$30,'deck &amp; rules'!$D$23:$M$30))="draw",
                                                     IF(I3626&gt;J3626,1,IF(I3626&lt;J3626,0,2)),
                                                     IF(I3626&gt;H3626,1,IF(I3626&lt;H3626,0,2))),
                                   IF(H3626&lt;7,
                                        IF(G3626&gt;J3626,1,IF(G3626&lt;J3626,0,2)),
                                        IF(G3626&gt;H3626,1,IF(G3626&lt;H3626,0,2))
                                        )
                          )
              )
        )</f>
        <v>0</v>
      </c>
      <c r="L3626">
        <f t="shared" ca="1" si="396"/>
        <v>-311</v>
      </c>
      <c r="M3626">
        <f t="shared" ca="1" si="397"/>
        <v>-446.50000000001188</v>
      </c>
      <c r="N3626">
        <f t="shared" ca="1" si="398"/>
        <v>-583</v>
      </c>
    </row>
    <row r="3627" spans="1:14" x14ac:dyDescent="0.25">
      <c r="A3627">
        <f ca="1"/>
        <v>5</v>
      </c>
      <c r="B3627">
        <f ca="1"/>
        <v>9</v>
      </c>
      <c r="C3627">
        <f ca="1"/>
        <v>1</v>
      </c>
      <c r="D3627">
        <f ca="1"/>
        <v>1</v>
      </c>
      <c r="E3627">
        <f ca="1"/>
        <v>3</v>
      </c>
      <c r="F3627">
        <f ca="1"/>
        <v>1</v>
      </c>
      <c r="G3627">
        <f t="shared" ca="1" si="392"/>
        <v>4</v>
      </c>
      <c r="H3627">
        <f t="shared" ca="1" si="393"/>
        <v>4</v>
      </c>
      <c r="I3627">
        <f t="shared" ca="1" si="394"/>
        <v>5</v>
      </c>
      <c r="J3627">
        <f t="shared" ca="1" si="395"/>
        <v>5</v>
      </c>
      <c r="K3627" cm="1">
        <f t="array" aca="1" ref="K3627" ca="1">IF(G3627&gt;7,
        IF(G3627&gt;H3627, 1, IF(G3627&lt;H3627, 0, 2)),
        IF(       H3627&gt;7,
                     IF(G3627&gt;H3627, 1, IF(G3627&lt;H3627, 0, 2)),
                     IF(         G3627&lt;6,
                                   IF(            _xlfn.XLOOKUP(C3627,'deck &amp; rules'!$D$22:$M$22,_xlfn.XLOOKUP(H3627,'deck &amp; rules'!$C$23:$C$30,'deck &amp; rules'!$D$23:$M$30))="draw",
                                                     IF(I3627&gt;J3627,1,IF(I3627&lt;J3627,0,2)),
                                                     IF(I3627&gt;H3627,1,IF(I3627&lt;H3627,0,2))),
                                   IF(H3627&lt;7,
                                        IF(G3627&gt;J3627,1,IF(G3627&lt;J3627,0,2)),
                                        IF(G3627&gt;H3627,1,IF(G3627&lt;H3627,0,2))
                                        )
                          )
              )
        )</f>
        <v>1</v>
      </c>
      <c r="L3627">
        <f t="shared" ca="1" si="396"/>
        <v>-310</v>
      </c>
      <c r="M3627">
        <f t="shared" ca="1" si="397"/>
        <v>-447.50000000001188</v>
      </c>
      <c r="N3627">
        <f t="shared" ca="1" si="398"/>
        <v>-584</v>
      </c>
    </row>
    <row r="3628" spans="1:14" x14ac:dyDescent="0.25">
      <c r="A3628">
        <f ca="1"/>
        <v>0</v>
      </c>
      <c r="B3628">
        <f ca="1"/>
        <v>6</v>
      </c>
      <c r="C3628">
        <f ca="1"/>
        <v>4</v>
      </c>
      <c r="D3628">
        <f ca="1"/>
        <v>1</v>
      </c>
      <c r="E3628">
        <f ca="1"/>
        <v>5</v>
      </c>
      <c r="F3628">
        <f ca="1"/>
        <v>9</v>
      </c>
      <c r="G3628">
        <f t="shared" ca="1" si="392"/>
        <v>6</v>
      </c>
      <c r="H3628">
        <f t="shared" ca="1" si="393"/>
        <v>6</v>
      </c>
      <c r="I3628">
        <f t="shared" ca="1" si="394"/>
        <v>0</v>
      </c>
      <c r="J3628">
        <f t="shared" ca="1" si="395"/>
        <v>5</v>
      </c>
      <c r="K3628" cm="1">
        <f t="array" aca="1" ref="K3628" ca="1">IF(G3628&gt;7,
        IF(G3628&gt;H3628, 1, IF(G3628&lt;H3628, 0, 2)),
        IF(       H3628&gt;7,
                     IF(G3628&gt;H3628, 1, IF(G3628&lt;H3628, 0, 2)),
                     IF(         G3628&lt;6,
                                   IF(            _xlfn.XLOOKUP(C3628,'deck &amp; rules'!$D$22:$M$22,_xlfn.XLOOKUP(H3628,'deck &amp; rules'!$C$23:$C$30,'deck &amp; rules'!$D$23:$M$30))="draw",
                                                     IF(I3628&gt;J3628,1,IF(I3628&lt;J3628,0,2)),
                                                     IF(I3628&gt;H3628,1,IF(I3628&lt;H3628,0,2))),
                                   IF(H3628&lt;7,
                                        IF(G3628&gt;J3628,1,IF(G3628&lt;J3628,0,2)),
                                        IF(G3628&gt;H3628,1,IF(G3628&lt;H3628,0,2))
                                        )
                          )
              )
        )</f>
        <v>1</v>
      </c>
      <c r="L3628">
        <f t="shared" ca="1" si="396"/>
        <v>-309</v>
      </c>
      <c r="M3628">
        <f t="shared" ca="1" si="397"/>
        <v>-448.50000000001188</v>
      </c>
      <c r="N3628">
        <f t="shared" ca="1" si="398"/>
        <v>-585</v>
      </c>
    </row>
    <row r="3629" spans="1:14" x14ac:dyDescent="0.25">
      <c r="A3629">
        <f ca="1"/>
        <v>0</v>
      </c>
      <c r="B3629">
        <f ca="1"/>
        <v>0</v>
      </c>
      <c r="C3629">
        <f ca="1"/>
        <v>5</v>
      </c>
      <c r="D3629">
        <f ca="1"/>
        <v>3</v>
      </c>
      <c r="E3629">
        <f ca="1"/>
        <v>8</v>
      </c>
      <c r="F3629">
        <f ca="1"/>
        <v>4</v>
      </c>
      <c r="G3629">
        <f t="shared" ca="1" si="392"/>
        <v>0</v>
      </c>
      <c r="H3629">
        <f t="shared" ca="1" si="393"/>
        <v>1</v>
      </c>
      <c r="I3629">
        <f t="shared" ca="1" si="394"/>
        <v>5</v>
      </c>
      <c r="J3629">
        <f t="shared" ca="1" si="395"/>
        <v>5</v>
      </c>
      <c r="K3629" cm="1">
        <f t="array" aca="1" ref="K3629" ca="1">IF(G3629&gt;7,
        IF(G3629&gt;H3629, 1, IF(G3629&lt;H3629, 0, 2)),
        IF(       H3629&gt;7,
                     IF(G3629&gt;H3629, 1, IF(G3629&lt;H3629, 0, 2)),
                     IF(         G3629&lt;6,
                                   IF(            _xlfn.XLOOKUP(C3629,'deck &amp; rules'!$D$22:$M$22,_xlfn.XLOOKUP(H3629,'deck &amp; rules'!$C$23:$C$30,'deck &amp; rules'!$D$23:$M$30))="draw",
                                                     IF(I3629&gt;J3629,1,IF(I3629&lt;J3629,0,2)),
                                                     IF(I3629&gt;H3629,1,IF(I3629&lt;H3629,0,2))),
                                   IF(H3629&lt;7,
                                        IF(G3629&gt;J3629,1,IF(G3629&lt;J3629,0,2)),
                                        IF(G3629&gt;H3629,1,IF(G3629&lt;H3629,0,2))
                                        )
                          )
              )
        )</f>
        <v>2</v>
      </c>
      <c r="L3629">
        <f t="shared" ca="1" si="396"/>
        <v>-310</v>
      </c>
      <c r="M3629">
        <f t="shared" ca="1" si="397"/>
        <v>-449.50000000001188</v>
      </c>
      <c r="N3629">
        <f t="shared" ca="1" si="398"/>
        <v>-577</v>
      </c>
    </row>
    <row r="3630" spans="1:14" x14ac:dyDescent="0.25">
      <c r="A3630">
        <f ca="1"/>
        <v>5</v>
      </c>
      <c r="B3630">
        <f ca="1"/>
        <v>9</v>
      </c>
      <c r="C3630">
        <f ca="1"/>
        <v>0</v>
      </c>
      <c r="D3630">
        <f ca="1"/>
        <v>0</v>
      </c>
      <c r="E3630">
        <f ca="1"/>
        <v>3</v>
      </c>
      <c r="F3630">
        <f ca="1"/>
        <v>4</v>
      </c>
      <c r="G3630">
        <f t="shared" ca="1" si="392"/>
        <v>4</v>
      </c>
      <c r="H3630">
        <f t="shared" ca="1" si="393"/>
        <v>3</v>
      </c>
      <c r="I3630">
        <f t="shared" ca="1" si="394"/>
        <v>4</v>
      </c>
      <c r="J3630">
        <f t="shared" ca="1" si="395"/>
        <v>7</v>
      </c>
      <c r="K3630" cm="1">
        <f t="array" aca="1" ref="K3630" ca="1">IF(G3630&gt;7,
        IF(G3630&gt;H3630, 1, IF(G3630&lt;H3630, 0, 2)),
        IF(       H3630&gt;7,
                     IF(G3630&gt;H3630, 1, IF(G3630&lt;H3630, 0, 2)),
                     IF(         G3630&lt;6,
                                   IF(            _xlfn.XLOOKUP(C3630,'deck &amp; rules'!$D$22:$M$22,_xlfn.XLOOKUP(H3630,'deck &amp; rules'!$C$23:$C$30,'deck &amp; rules'!$D$23:$M$30))="draw",
                                                     IF(I3630&gt;J3630,1,IF(I3630&lt;J3630,0,2)),
                                                     IF(I3630&gt;H3630,1,IF(I3630&lt;H3630,0,2))),
                                   IF(H3630&lt;7,
                                        IF(G3630&gt;J3630,1,IF(G3630&lt;J3630,0,2)),
                                        IF(G3630&gt;H3630,1,IF(G3630&lt;H3630,0,2))
                                        )
                          )
              )
        )</f>
        <v>0</v>
      </c>
      <c r="L3630">
        <f t="shared" ca="1" si="396"/>
        <v>-311</v>
      </c>
      <c r="M3630">
        <f t="shared" ca="1" si="397"/>
        <v>-448.55000000001189</v>
      </c>
      <c r="N3630">
        <f t="shared" ca="1" si="398"/>
        <v>-578</v>
      </c>
    </row>
    <row r="3631" spans="1:14" x14ac:dyDescent="0.25">
      <c r="A3631">
        <f ca="1"/>
        <v>0</v>
      </c>
      <c r="B3631">
        <f ca="1"/>
        <v>0</v>
      </c>
      <c r="C3631">
        <f ca="1"/>
        <v>6</v>
      </c>
      <c r="D3631">
        <f ca="1"/>
        <v>1</v>
      </c>
      <c r="E3631">
        <f ca="1"/>
        <v>4</v>
      </c>
      <c r="F3631">
        <f ca="1"/>
        <v>2</v>
      </c>
      <c r="G3631">
        <f t="shared" ca="1" si="392"/>
        <v>0</v>
      </c>
      <c r="H3631">
        <f t="shared" ca="1" si="393"/>
        <v>5</v>
      </c>
      <c r="I3631">
        <f t="shared" ca="1" si="394"/>
        <v>6</v>
      </c>
      <c r="J3631">
        <f t="shared" ca="1" si="395"/>
        <v>7</v>
      </c>
      <c r="K3631" cm="1">
        <f t="array" aca="1" ref="K3631" ca="1">IF(G3631&gt;7,
        IF(G3631&gt;H3631, 1, IF(G3631&lt;H3631, 0, 2)),
        IF(       H3631&gt;7,
                     IF(G3631&gt;H3631, 1, IF(G3631&lt;H3631, 0, 2)),
                     IF(         G3631&lt;6,
                                   IF(            _xlfn.XLOOKUP(C3631,'deck &amp; rules'!$D$22:$M$22,_xlfn.XLOOKUP(H3631,'deck &amp; rules'!$C$23:$C$30,'deck &amp; rules'!$D$23:$M$30))="draw",
                                                     IF(I3631&gt;J3631,1,IF(I3631&lt;J3631,0,2)),
                                                     IF(I3631&gt;H3631,1,IF(I3631&lt;H3631,0,2))),
                                   IF(H3631&lt;7,
                                        IF(G3631&gt;J3631,1,IF(G3631&lt;J3631,0,2)),
                                        IF(G3631&gt;H3631,1,IF(G3631&lt;H3631,0,2))
                                        )
                          )
              )
        )</f>
        <v>0</v>
      </c>
      <c r="L3631">
        <f t="shared" ca="1" si="396"/>
        <v>-312</v>
      </c>
      <c r="M3631">
        <f t="shared" ca="1" si="397"/>
        <v>-447.6000000000119</v>
      </c>
      <c r="N3631">
        <f t="shared" ca="1" si="398"/>
        <v>-579</v>
      </c>
    </row>
    <row r="3632" spans="1:14" x14ac:dyDescent="0.25">
      <c r="A3632">
        <f ca="1"/>
        <v>0</v>
      </c>
      <c r="B3632">
        <f ca="1"/>
        <v>0</v>
      </c>
      <c r="C3632">
        <f ca="1"/>
        <v>9</v>
      </c>
      <c r="D3632">
        <f ca="1"/>
        <v>6</v>
      </c>
      <c r="E3632">
        <f ca="1"/>
        <v>0</v>
      </c>
      <c r="F3632">
        <f ca="1"/>
        <v>7</v>
      </c>
      <c r="G3632">
        <f t="shared" ca="1" si="392"/>
        <v>0</v>
      </c>
      <c r="H3632">
        <f t="shared" ca="1" si="393"/>
        <v>6</v>
      </c>
      <c r="I3632">
        <f t="shared" ca="1" si="394"/>
        <v>9</v>
      </c>
      <c r="J3632">
        <f t="shared" ca="1" si="395"/>
        <v>3</v>
      </c>
      <c r="K3632" cm="1">
        <f t="array" aca="1" ref="K3632" ca="1">IF(G3632&gt;7,
        IF(G3632&gt;H3632, 1, IF(G3632&lt;H3632, 0, 2)),
        IF(       H3632&gt;7,
                     IF(G3632&gt;H3632, 1, IF(G3632&lt;H3632, 0, 2)),
                     IF(         G3632&lt;6,
                                   IF(            _xlfn.XLOOKUP(C3632,'deck &amp; rules'!$D$22:$M$22,_xlfn.XLOOKUP(H3632,'deck &amp; rules'!$C$23:$C$30,'deck &amp; rules'!$D$23:$M$30))="draw",
                                                     IF(I3632&gt;J3632,1,IF(I3632&lt;J3632,0,2)),
                                                     IF(I3632&gt;H3632,1,IF(I3632&lt;H3632,0,2))),
                                   IF(H3632&lt;7,
                                        IF(G3632&gt;J3632,1,IF(G3632&lt;J3632,0,2)),
                                        IF(G3632&gt;H3632,1,IF(G3632&lt;H3632,0,2))
                                        )
                          )
              )
        )</f>
        <v>1</v>
      </c>
      <c r="L3632">
        <f t="shared" ca="1" si="396"/>
        <v>-311</v>
      </c>
      <c r="M3632">
        <f t="shared" ca="1" si="397"/>
        <v>-448.6000000000119</v>
      </c>
      <c r="N3632">
        <f t="shared" ca="1" si="398"/>
        <v>-580</v>
      </c>
    </row>
    <row r="3633" spans="1:14" x14ac:dyDescent="0.25">
      <c r="A3633">
        <f ca="1"/>
        <v>0</v>
      </c>
      <c r="B3633">
        <f ca="1"/>
        <v>0</v>
      </c>
      <c r="C3633">
        <f ca="1"/>
        <v>9</v>
      </c>
      <c r="D3633">
        <f ca="1"/>
        <v>6</v>
      </c>
      <c r="E3633">
        <f ca="1"/>
        <v>1</v>
      </c>
      <c r="F3633">
        <f ca="1"/>
        <v>0</v>
      </c>
      <c r="G3633">
        <f t="shared" ca="1" si="392"/>
        <v>0</v>
      </c>
      <c r="H3633">
        <f t="shared" ca="1" si="393"/>
        <v>7</v>
      </c>
      <c r="I3633">
        <f t="shared" ca="1" si="394"/>
        <v>9</v>
      </c>
      <c r="J3633">
        <f t="shared" ca="1" si="395"/>
        <v>7</v>
      </c>
      <c r="K3633" cm="1">
        <f t="array" aca="1" ref="K3633" ca="1">IF(G3633&gt;7,
        IF(G3633&gt;H3633, 1, IF(G3633&lt;H3633, 0, 2)),
        IF(       H3633&gt;7,
                     IF(G3633&gt;H3633, 1, IF(G3633&lt;H3633, 0, 2)),
                     IF(         G3633&lt;6,
                                   IF(            _xlfn.XLOOKUP(C3633,'deck &amp; rules'!$D$22:$M$22,_xlfn.XLOOKUP(H3633,'deck &amp; rules'!$C$23:$C$30,'deck &amp; rules'!$D$23:$M$30))="draw",
                                                     IF(I3633&gt;J3633,1,IF(I3633&lt;J3633,0,2)),
                                                     IF(I3633&gt;H3633,1,IF(I3633&lt;H3633,0,2))),
                                   IF(H3633&lt;7,
                                        IF(G3633&gt;J3633,1,IF(G3633&lt;J3633,0,2)),
                                        IF(G3633&gt;H3633,1,IF(G3633&lt;H3633,0,2))
                                        )
                          )
              )
        )</f>
        <v>1</v>
      </c>
      <c r="L3633">
        <f t="shared" ca="1" si="396"/>
        <v>-310</v>
      </c>
      <c r="M3633">
        <f t="shared" ca="1" si="397"/>
        <v>-449.6000000000119</v>
      </c>
      <c r="N3633">
        <f t="shared" ca="1" si="398"/>
        <v>-581</v>
      </c>
    </row>
    <row r="3634" spans="1:14" x14ac:dyDescent="0.25">
      <c r="A3634">
        <f ca="1"/>
        <v>1</v>
      </c>
      <c r="B3634">
        <f ca="1"/>
        <v>6</v>
      </c>
      <c r="C3634">
        <f ca="1"/>
        <v>8</v>
      </c>
      <c r="D3634">
        <f ca="1"/>
        <v>9</v>
      </c>
      <c r="E3634">
        <f ca="1"/>
        <v>1</v>
      </c>
      <c r="F3634">
        <f ca="1"/>
        <v>9</v>
      </c>
      <c r="G3634">
        <f t="shared" ca="1" si="392"/>
        <v>7</v>
      </c>
      <c r="H3634">
        <f t="shared" ca="1" si="393"/>
        <v>0</v>
      </c>
      <c r="I3634">
        <f t="shared" ca="1" si="394"/>
        <v>5</v>
      </c>
      <c r="J3634">
        <f t="shared" ca="1" si="395"/>
        <v>9</v>
      </c>
      <c r="K3634" cm="1">
        <f t="array" aca="1" ref="K3634" ca="1">IF(G3634&gt;7,
        IF(G3634&gt;H3634, 1, IF(G3634&lt;H3634, 0, 2)),
        IF(       H3634&gt;7,
                     IF(G3634&gt;H3634, 1, IF(G3634&lt;H3634, 0, 2)),
                     IF(         G3634&lt;6,
                                   IF(            _xlfn.XLOOKUP(C3634,'deck &amp; rules'!$D$22:$M$22,_xlfn.XLOOKUP(H3634,'deck &amp; rules'!$C$23:$C$30,'deck &amp; rules'!$D$23:$M$30))="draw",
                                                     IF(I3634&gt;J3634,1,IF(I3634&lt;J3634,0,2)),
                                                     IF(I3634&gt;H3634,1,IF(I3634&lt;H3634,0,2))),
                                   IF(H3634&lt;7,
                                        IF(G3634&gt;J3634,1,IF(G3634&lt;J3634,0,2)),
                                        IF(G3634&gt;H3634,1,IF(G3634&lt;H3634,0,2))
                                        )
                          )
              )
        )</f>
        <v>0</v>
      </c>
      <c r="L3634">
        <f t="shared" ca="1" si="396"/>
        <v>-311</v>
      </c>
      <c r="M3634">
        <f t="shared" ca="1" si="397"/>
        <v>-448.65000000001191</v>
      </c>
      <c r="N3634">
        <f t="shared" ca="1" si="398"/>
        <v>-582</v>
      </c>
    </row>
    <row r="3635" spans="1:14" x14ac:dyDescent="0.25">
      <c r="A3635">
        <f ca="1"/>
        <v>9</v>
      </c>
      <c r="B3635">
        <f ca="1"/>
        <v>0</v>
      </c>
      <c r="C3635">
        <f ca="1"/>
        <v>6</v>
      </c>
      <c r="D3635">
        <f ca="1"/>
        <v>7</v>
      </c>
      <c r="E3635">
        <f ca="1"/>
        <v>7</v>
      </c>
      <c r="F3635">
        <f ca="1"/>
        <v>7</v>
      </c>
      <c r="G3635">
        <f t="shared" ca="1" si="392"/>
        <v>9</v>
      </c>
      <c r="H3635">
        <f t="shared" ca="1" si="393"/>
        <v>4</v>
      </c>
      <c r="I3635">
        <f t="shared" ca="1" si="394"/>
        <v>5</v>
      </c>
      <c r="J3635">
        <f t="shared" ca="1" si="395"/>
        <v>1</v>
      </c>
      <c r="K3635" cm="1">
        <f t="array" aca="1" ref="K3635" ca="1">IF(G3635&gt;7,
        IF(G3635&gt;H3635, 1, IF(G3635&lt;H3635, 0, 2)),
        IF(       H3635&gt;7,
                     IF(G3635&gt;H3635, 1, IF(G3635&lt;H3635, 0, 2)),
                     IF(         G3635&lt;6,
                                   IF(            _xlfn.XLOOKUP(C3635,'deck &amp; rules'!$D$22:$M$22,_xlfn.XLOOKUP(H3635,'deck &amp; rules'!$C$23:$C$30,'deck &amp; rules'!$D$23:$M$30))="draw",
                                                     IF(I3635&gt;J3635,1,IF(I3635&lt;J3635,0,2)),
                                                     IF(I3635&gt;H3635,1,IF(I3635&lt;H3635,0,2))),
                                   IF(H3635&lt;7,
                                        IF(G3635&gt;J3635,1,IF(G3635&lt;J3635,0,2)),
                                        IF(G3635&gt;H3635,1,IF(G3635&lt;H3635,0,2))
                                        )
                          )
              )
        )</f>
        <v>1</v>
      </c>
      <c r="L3635">
        <f t="shared" ca="1" si="396"/>
        <v>-310</v>
      </c>
      <c r="M3635">
        <f t="shared" ca="1" si="397"/>
        <v>-449.65000000001191</v>
      </c>
      <c r="N3635">
        <f t="shared" ca="1" si="398"/>
        <v>-583</v>
      </c>
    </row>
    <row r="3636" spans="1:14" x14ac:dyDescent="0.25">
      <c r="A3636">
        <f ca="1"/>
        <v>8</v>
      </c>
      <c r="B3636">
        <f ca="1"/>
        <v>1</v>
      </c>
      <c r="C3636">
        <f ca="1"/>
        <v>2</v>
      </c>
      <c r="D3636">
        <f ca="1"/>
        <v>1</v>
      </c>
      <c r="E3636">
        <f ca="1"/>
        <v>6</v>
      </c>
      <c r="F3636">
        <f ca="1"/>
        <v>0</v>
      </c>
      <c r="G3636">
        <f t="shared" ca="1" si="392"/>
        <v>9</v>
      </c>
      <c r="H3636">
        <f t="shared" ca="1" si="393"/>
        <v>7</v>
      </c>
      <c r="I3636">
        <f t="shared" ca="1" si="394"/>
        <v>1</v>
      </c>
      <c r="J3636">
        <f t="shared" ca="1" si="395"/>
        <v>7</v>
      </c>
      <c r="K3636" cm="1">
        <f t="array" aca="1" ref="K3636" ca="1">IF(G3636&gt;7,
        IF(G3636&gt;H3636, 1, IF(G3636&lt;H3636, 0, 2)),
        IF(       H3636&gt;7,
                     IF(G3636&gt;H3636, 1, IF(G3636&lt;H3636, 0, 2)),
                     IF(         G3636&lt;6,
                                   IF(            _xlfn.XLOOKUP(C3636,'deck &amp; rules'!$D$22:$M$22,_xlfn.XLOOKUP(H3636,'deck &amp; rules'!$C$23:$C$30,'deck &amp; rules'!$D$23:$M$30))="draw",
                                                     IF(I3636&gt;J3636,1,IF(I3636&lt;J3636,0,2)),
                                                     IF(I3636&gt;H3636,1,IF(I3636&lt;H3636,0,2))),
                                   IF(H3636&lt;7,
                                        IF(G3636&gt;J3636,1,IF(G3636&lt;J3636,0,2)),
                                        IF(G3636&gt;H3636,1,IF(G3636&lt;H3636,0,2))
                                        )
                          )
              )
        )</f>
        <v>1</v>
      </c>
      <c r="L3636">
        <f t="shared" ca="1" si="396"/>
        <v>-309</v>
      </c>
      <c r="M3636">
        <f t="shared" ca="1" si="397"/>
        <v>-450.65000000001191</v>
      </c>
      <c r="N3636">
        <f t="shared" ca="1" si="398"/>
        <v>-584</v>
      </c>
    </row>
    <row r="3637" spans="1:14" x14ac:dyDescent="0.25">
      <c r="A3637">
        <f ca="1"/>
        <v>9</v>
      </c>
      <c r="B3637">
        <f ca="1"/>
        <v>3</v>
      </c>
      <c r="C3637">
        <f ca="1"/>
        <v>0</v>
      </c>
      <c r="D3637">
        <f ca="1"/>
        <v>7</v>
      </c>
      <c r="E3637">
        <f ca="1"/>
        <v>9</v>
      </c>
      <c r="F3637">
        <f ca="1"/>
        <v>0</v>
      </c>
      <c r="G3637">
        <f t="shared" ca="1" si="392"/>
        <v>2</v>
      </c>
      <c r="H3637">
        <f t="shared" ca="1" si="393"/>
        <v>6</v>
      </c>
      <c r="I3637">
        <f t="shared" ca="1" si="394"/>
        <v>2</v>
      </c>
      <c r="J3637">
        <f t="shared" ca="1" si="395"/>
        <v>6</v>
      </c>
      <c r="K3637" cm="1">
        <f t="array" aca="1" ref="K3637" ca="1">IF(G3637&gt;7,
        IF(G3637&gt;H3637, 1, IF(G3637&lt;H3637, 0, 2)),
        IF(       H3637&gt;7,
                     IF(G3637&gt;H3637, 1, IF(G3637&lt;H3637, 0, 2)),
                     IF(         G3637&lt;6,
                                   IF(            _xlfn.XLOOKUP(C3637,'deck &amp; rules'!$D$22:$M$22,_xlfn.XLOOKUP(H3637,'deck &amp; rules'!$C$23:$C$30,'deck &amp; rules'!$D$23:$M$30))="draw",
                                                     IF(I3637&gt;J3637,1,IF(I3637&lt;J3637,0,2)),
                                                     IF(I3637&gt;H3637,1,IF(I3637&lt;H3637,0,2))),
                                   IF(H3637&lt;7,
                                        IF(G3637&gt;J3637,1,IF(G3637&lt;J3637,0,2)),
                                        IF(G3637&gt;H3637,1,IF(G3637&lt;H3637,0,2))
                                        )
                          )
              )
        )</f>
        <v>0</v>
      </c>
      <c r="L3637">
        <f t="shared" ca="1" si="396"/>
        <v>-310</v>
      </c>
      <c r="M3637">
        <f t="shared" ca="1" si="397"/>
        <v>-449.70000000001193</v>
      </c>
      <c r="N3637">
        <f t="shared" ca="1" si="398"/>
        <v>-585</v>
      </c>
    </row>
    <row r="3638" spans="1:14" x14ac:dyDescent="0.25">
      <c r="A3638">
        <f ca="1"/>
        <v>1</v>
      </c>
      <c r="B3638">
        <f ca="1"/>
        <v>4</v>
      </c>
      <c r="C3638">
        <f ca="1"/>
        <v>1</v>
      </c>
      <c r="D3638">
        <f ca="1"/>
        <v>6</v>
      </c>
      <c r="E3638">
        <f ca="1"/>
        <v>6</v>
      </c>
      <c r="F3638">
        <f ca="1"/>
        <v>6</v>
      </c>
      <c r="G3638">
        <f t="shared" ca="1" si="392"/>
        <v>5</v>
      </c>
      <c r="H3638">
        <f t="shared" ca="1" si="393"/>
        <v>2</v>
      </c>
      <c r="I3638">
        <f t="shared" ca="1" si="394"/>
        <v>6</v>
      </c>
      <c r="J3638">
        <f t="shared" ca="1" si="395"/>
        <v>8</v>
      </c>
      <c r="K3638" cm="1">
        <f t="array" aca="1" ref="K3638" ca="1">IF(G3638&gt;7,
        IF(G3638&gt;H3638, 1, IF(G3638&lt;H3638, 0, 2)),
        IF(       H3638&gt;7,
                     IF(G3638&gt;H3638, 1, IF(G3638&lt;H3638, 0, 2)),
                     IF(         G3638&lt;6,
                                   IF(            _xlfn.XLOOKUP(C3638,'deck &amp; rules'!$D$22:$M$22,_xlfn.XLOOKUP(H3638,'deck &amp; rules'!$C$23:$C$30,'deck &amp; rules'!$D$23:$M$30))="draw",
                                                     IF(I3638&gt;J3638,1,IF(I3638&lt;J3638,0,2)),
                                                     IF(I3638&gt;H3638,1,IF(I3638&lt;H3638,0,2))),
                                   IF(H3638&lt;7,
                                        IF(G3638&gt;J3638,1,IF(G3638&lt;J3638,0,2)),
                                        IF(G3638&gt;H3638,1,IF(G3638&lt;H3638,0,2))
                                        )
                          )
              )
        )</f>
        <v>0</v>
      </c>
      <c r="L3638">
        <f t="shared" ca="1" si="396"/>
        <v>-311</v>
      </c>
      <c r="M3638">
        <f t="shared" ca="1" si="397"/>
        <v>-448.75000000001194</v>
      </c>
      <c r="N3638">
        <f t="shared" ca="1" si="398"/>
        <v>-586</v>
      </c>
    </row>
    <row r="3639" spans="1:14" x14ac:dyDescent="0.25">
      <c r="A3639">
        <f ca="1"/>
        <v>5</v>
      </c>
      <c r="B3639">
        <f ca="1"/>
        <v>7</v>
      </c>
      <c r="C3639">
        <f ca="1"/>
        <v>2</v>
      </c>
      <c r="D3639">
        <f ca="1"/>
        <v>0</v>
      </c>
      <c r="E3639">
        <f ca="1"/>
        <v>0</v>
      </c>
      <c r="F3639">
        <f ca="1"/>
        <v>9</v>
      </c>
      <c r="G3639">
        <f t="shared" ca="1" si="392"/>
        <v>2</v>
      </c>
      <c r="H3639">
        <f t="shared" ca="1" si="393"/>
        <v>0</v>
      </c>
      <c r="I3639">
        <f t="shared" ca="1" si="394"/>
        <v>4</v>
      </c>
      <c r="J3639">
        <f t="shared" ca="1" si="395"/>
        <v>9</v>
      </c>
      <c r="K3639" cm="1">
        <f t="array" aca="1" ref="K3639" ca="1">IF(G3639&gt;7,
        IF(G3639&gt;H3639, 1, IF(G3639&lt;H3639, 0, 2)),
        IF(       H3639&gt;7,
                     IF(G3639&gt;H3639, 1, IF(G3639&lt;H3639, 0, 2)),
                     IF(         G3639&lt;6,
                                   IF(            _xlfn.XLOOKUP(C3639,'deck &amp; rules'!$D$22:$M$22,_xlfn.XLOOKUP(H3639,'deck &amp; rules'!$C$23:$C$30,'deck &amp; rules'!$D$23:$M$30))="draw",
                                                     IF(I3639&gt;J3639,1,IF(I3639&lt;J3639,0,2)),
                                                     IF(I3639&gt;H3639,1,IF(I3639&lt;H3639,0,2))),
                                   IF(H3639&lt;7,
                                        IF(G3639&gt;J3639,1,IF(G3639&lt;J3639,0,2)),
                                        IF(G3639&gt;H3639,1,IF(G3639&lt;H3639,0,2))
                                        )
                          )
              )
        )</f>
        <v>0</v>
      </c>
      <c r="L3639">
        <f t="shared" ca="1" si="396"/>
        <v>-312</v>
      </c>
      <c r="M3639">
        <f t="shared" ca="1" si="397"/>
        <v>-447.80000000001195</v>
      </c>
      <c r="N3639">
        <f t="shared" ca="1" si="398"/>
        <v>-587</v>
      </c>
    </row>
    <row r="3640" spans="1:14" x14ac:dyDescent="0.25">
      <c r="A3640">
        <f ca="1"/>
        <v>3</v>
      </c>
      <c r="B3640">
        <f ca="1"/>
        <v>0</v>
      </c>
      <c r="C3640">
        <f ca="1"/>
        <v>7</v>
      </c>
      <c r="D3640">
        <f ca="1"/>
        <v>0</v>
      </c>
      <c r="E3640">
        <f ca="1"/>
        <v>0</v>
      </c>
      <c r="F3640">
        <f ca="1"/>
        <v>0</v>
      </c>
      <c r="G3640">
        <f t="shared" ca="1" si="392"/>
        <v>3</v>
      </c>
      <c r="H3640">
        <f t="shared" ca="1" si="393"/>
        <v>0</v>
      </c>
      <c r="I3640">
        <f t="shared" ca="1" si="394"/>
        <v>0</v>
      </c>
      <c r="J3640">
        <f t="shared" ca="1" si="395"/>
        <v>0</v>
      </c>
      <c r="K3640" cm="1">
        <f t="array" aca="1" ref="K3640" ca="1">IF(G3640&gt;7,
        IF(G3640&gt;H3640, 1, IF(G3640&lt;H3640, 0, 2)),
        IF(       H3640&gt;7,
                     IF(G3640&gt;H3640, 1, IF(G3640&lt;H3640, 0, 2)),
                     IF(         G3640&lt;6,
                                   IF(            _xlfn.XLOOKUP(C3640,'deck &amp; rules'!$D$22:$M$22,_xlfn.XLOOKUP(H3640,'deck &amp; rules'!$C$23:$C$30,'deck &amp; rules'!$D$23:$M$30))="draw",
                                                     IF(I3640&gt;J3640,1,IF(I3640&lt;J3640,0,2)),
                                                     IF(I3640&gt;H3640,1,IF(I3640&lt;H3640,0,2))),
                                   IF(H3640&lt;7,
                                        IF(G3640&gt;J3640,1,IF(G3640&lt;J3640,0,2)),
                                        IF(G3640&gt;H3640,1,IF(G3640&lt;H3640,0,2))
                                        )
                          )
              )
        )</f>
        <v>2</v>
      </c>
      <c r="L3640">
        <f t="shared" ca="1" si="396"/>
        <v>-313</v>
      </c>
      <c r="M3640">
        <f t="shared" ca="1" si="397"/>
        <v>-448.80000000001195</v>
      </c>
      <c r="N3640">
        <f t="shared" ca="1" si="398"/>
        <v>-579</v>
      </c>
    </row>
    <row r="3641" spans="1:14" x14ac:dyDescent="0.25">
      <c r="A3641">
        <f ca="1"/>
        <v>0</v>
      </c>
      <c r="B3641">
        <f ca="1"/>
        <v>0</v>
      </c>
      <c r="C3641">
        <f ca="1"/>
        <v>5</v>
      </c>
      <c r="D3641">
        <f ca="1"/>
        <v>1</v>
      </c>
      <c r="E3641">
        <f ca="1"/>
        <v>5</v>
      </c>
      <c r="F3641">
        <f ca="1"/>
        <v>7</v>
      </c>
      <c r="G3641">
        <f t="shared" ca="1" si="392"/>
        <v>0</v>
      </c>
      <c r="H3641">
        <f t="shared" ca="1" si="393"/>
        <v>6</v>
      </c>
      <c r="I3641">
        <f t="shared" ca="1" si="394"/>
        <v>5</v>
      </c>
      <c r="J3641">
        <f t="shared" ca="1" si="395"/>
        <v>3</v>
      </c>
      <c r="K3641" cm="1">
        <f t="array" aca="1" ref="K3641" ca="1">IF(G3641&gt;7,
        IF(G3641&gt;H3641, 1, IF(G3641&lt;H3641, 0, 2)),
        IF(       H3641&gt;7,
                     IF(G3641&gt;H3641, 1, IF(G3641&lt;H3641, 0, 2)),
                     IF(         G3641&lt;6,
                                   IF(            _xlfn.XLOOKUP(C3641,'deck &amp; rules'!$D$22:$M$22,_xlfn.XLOOKUP(H3641,'deck &amp; rules'!$C$23:$C$30,'deck &amp; rules'!$D$23:$M$30))="draw",
                                                     IF(I3641&gt;J3641,1,IF(I3641&lt;J3641,0,2)),
                                                     IF(I3641&gt;H3641,1,IF(I3641&lt;H3641,0,2))),
                                   IF(H3641&lt;7,
                                        IF(G3641&gt;J3641,1,IF(G3641&lt;J3641,0,2)),
                                        IF(G3641&gt;H3641,1,IF(G3641&lt;H3641,0,2))
                                        )
                          )
              )
        )</f>
        <v>0</v>
      </c>
      <c r="L3641">
        <f t="shared" ca="1" si="396"/>
        <v>-314</v>
      </c>
      <c r="M3641">
        <f t="shared" ca="1" si="397"/>
        <v>-447.85000000001196</v>
      </c>
      <c r="N3641">
        <f t="shared" ca="1" si="398"/>
        <v>-580</v>
      </c>
    </row>
    <row r="3642" spans="1:14" x14ac:dyDescent="0.25">
      <c r="A3642">
        <f ca="1"/>
        <v>8</v>
      </c>
      <c r="B3642">
        <f ca="1"/>
        <v>7</v>
      </c>
      <c r="C3642">
        <f ca="1"/>
        <v>6</v>
      </c>
      <c r="D3642">
        <f ca="1"/>
        <v>3</v>
      </c>
      <c r="E3642">
        <f ca="1"/>
        <v>0</v>
      </c>
      <c r="F3642">
        <f ca="1"/>
        <v>8</v>
      </c>
      <c r="G3642">
        <f t="shared" ca="1" si="392"/>
        <v>5</v>
      </c>
      <c r="H3642">
        <f t="shared" ca="1" si="393"/>
        <v>3</v>
      </c>
      <c r="I3642">
        <f t="shared" ca="1" si="394"/>
        <v>1</v>
      </c>
      <c r="J3642">
        <f t="shared" ca="1" si="395"/>
        <v>1</v>
      </c>
      <c r="K3642" cm="1">
        <f t="array" aca="1" ref="K3642" ca="1">IF(G3642&gt;7,
        IF(G3642&gt;H3642, 1, IF(G3642&lt;H3642, 0, 2)),
        IF(       H3642&gt;7,
                     IF(G3642&gt;H3642, 1, IF(G3642&lt;H3642, 0, 2)),
                     IF(         G3642&lt;6,
                                   IF(            _xlfn.XLOOKUP(C3642,'deck &amp; rules'!$D$22:$M$22,_xlfn.XLOOKUP(H3642,'deck &amp; rules'!$C$23:$C$30,'deck &amp; rules'!$D$23:$M$30))="draw",
                                                     IF(I3642&gt;J3642,1,IF(I3642&lt;J3642,0,2)),
                                                     IF(I3642&gt;H3642,1,IF(I3642&lt;H3642,0,2))),
                                   IF(H3642&lt;7,
                                        IF(G3642&gt;J3642,1,IF(G3642&lt;J3642,0,2)),
                                        IF(G3642&gt;H3642,1,IF(G3642&lt;H3642,0,2))
                                        )
                          )
              )
        )</f>
        <v>2</v>
      </c>
      <c r="L3642">
        <f t="shared" ca="1" si="396"/>
        <v>-315</v>
      </c>
      <c r="M3642">
        <f t="shared" ca="1" si="397"/>
        <v>-448.85000000001196</v>
      </c>
      <c r="N3642">
        <f t="shared" ca="1" si="398"/>
        <v>-572</v>
      </c>
    </row>
    <row r="3643" spans="1:14" x14ac:dyDescent="0.25">
      <c r="A3643">
        <f ca="1"/>
        <v>0</v>
      </c>
      <c r="B3643">
        <f ca="1"/>
        <v>3</v>
      </c>
      <c r="C3643">
        <f ca="1"/>
        <v>3</v>
      </c>
      <c r="D3643">
        <f ca="1"/>
        <v>4</v>
      </c>
      <c r="E3643">
        <f ca="1"/>
        <v>0</v>
      </c>
      <c r="F3643">
        <f ca="1"/>
        <v>0</v>
      </c>
      <c r="G3643">
        <f t="shared" ca="1" si="392"/>
        <v>3</v>
      </c>
      <c r="H3643">
        <f t="shared" ca="1" si="393"/>
        <v>4</v>
      </c>
      <c r="I3643">
        <f t="shared" ca="1" si="394"/>
        <v>6</v>
      </c>
      <c r="J3643">
        <f t="shared" ca="1" si="395"/>
        <v>4</v>
      </c>
      <c r="K3643" cm="1">
        <f t="array" aca="1" ref="K3643" ca="1">IF(G3643&gt;7,
        IF(G3643&gt;H3643, 1, IF(G3643&lt;H3643, 0, 2)),
        IF(       H3643&gt;7,
                     IF(G3643&gt;H3643, 1, IF(G3643&lt;H3643, 0, 2)),
                     IF(         G3643&lt;6,
                                   IF(            _xlfn.XLOOKUP(C3643,'deck &amp; rules'!$D$22:$M$22,_xlfn.XLOOKUP(H3643,'deck &amp; rules'!$C$23:$C$30,'deck &amp; rules'!$D$23:$M$30))="draw",
                                                     IF(I3643&gt;J3643,1,IF(I3643&lt;J3643,0,2)),
                                                     IF(I3643&gt;H3643,1,IF(I3643&lt;H3643,0,2))),
                                   IF(H3643&lt;7,
                                        IF(G3643&gt;J3643,1,IF(G3643&lt;J3643,0,2)),
                                        IF(G3643&gt;H3643,1,IF(G3643&lt;H3643,0,2))
                                        )
                          )
              )
        )</f>
        <v>1</v>
      </c>
      <c r="L3643">
        <f t="shared" ca="1" si="396"/>
        <v>-314</v>
      </c>
      <c r="M3643">
        <f t="shared" ca="1" si="397"/>
        <v>-449.85000000001196</v>
      </c>
      <c r="N3643">
        <f t="shared" ca="1" si="398"/>
        <v>-573</v>
      </c>
    </row>
    <row r="3644" spans="1:14" x14ac:dyDescent="0.25">
      <c r="A3644">
        <f ca="1"/>
        <v>0</v>
      </c>
      <c r="B3644">
        <f ca="1"/>
        <v>0</v>
      </c>
      <c r="C3644">
        <f ca="1"/>
        <v>6</v>
      </c>
      <c r="D3644">
        <f ca="1"/>
        <v>3</v>
      </c>
      <c r="E3644">
        <f ca="1"/>
        <v>2</v>
      </c>
      <c r="F3644">
        <f ca="1"/>
        <v>6</v>
      </c>
      <c r="G3644">
        <f t="shared" ca="1" si="392"/>
        <v>0</v>
      </c>
      <c r="H3644">
        <f t="shared" ca="1" si="393"/>
        <v>5</v>
      </c>
      <c r="I3644">
        <f t="shared" ca="1" si="394"/>
        <v>6</v>
      </c>
      <c r="J3644">
        <f t="shared" ca="1" si="395"/>
        <v>1</v>
      </c>
      <c r="K3644" cm="1">
        <f t="array" aca="1" ref="K3644" ca="1">IF(G3644&gt;7,
        IF(G3644&gt;H3644, 1, IF(G3644&lt;H3644, 0, 2)),
        IF(       H3644&gt;7,
                     IF(G3644&gt;H3644, 1, IF(G3644&lt;H3644, 0, 2)),
                     IF(         G3644&lt;6,
                                   IF(            _xlfn.XLOOKUP(C3644,'deck &amp; rules'!$D$22:$M$22,_xlfn.XLOOKUP(H3644,'deck &amp; rules'!$C$23:$C$30,'deck &amp; rules'!$D$23:$M$30))="draw",
                                                     IF(I3644&gt;J3644,1,IF(I3644&lt;J3644,0,2)),
                                                     IF(I3644&gt;H3644,1,IF(I3644&lt;H3644,0,2))),
                                   IF(H3644&lt;7,
                                        IF(G3644&gt;J3644,1,IF(G3644&lt;J3644,0,2)),
                                        IF(G3644&gt;H3644,1,IF(G3644&lt;H3644,0,2))
                                        )
                          )
              )
        )</f>
        <v>1</v>
      </c>
      <c r="L3644">
        <f t="shared" ca="1" si="396"/>
        <v>-313</v>
      </c>
      <c r="M3644">
        <f t="shared" ca="1" si="397"/>
        <v>-450.85000000001196</v>
      </c>
      <c r="N3644">
        <f t="shared" ca="1" si="398"/>
        <v>-574</v>
      </c>
    </row>
    <row r="3645" spans="1:14" x14ac:dyDescent="0.25">
      <c r="A3645">
        <f ca="1"/>
        <v>7</v>
      </c>
      <c r="B3645">
        <f ca="1"/>
        <v>9</v>
      </c>
      <c r="C3645">
        <f ca="1"/>
        <v>9</v>
      </c>
      <c r="D3645">
        <f ca="1"/>
        <v>5</v>
      </c>
      <c r="E3645">
        <f ca="1"/>
        <v>3</v>
      </c>
      <c r="F3645">
        <f ca="1"/>
        <v>3</v>
      </c>
      <c r="G3645">
        <f t="shared" ca="1" si="392"/>
        <v>6</v>
      </c>
      <c r="H3645">
        <f t="shared" ca="1" si="393"/>
        <v>8</v>
      </c>
      <c r="I3645">
        <f t="shared" ca="1" si="394"/>
        <v>5</v>
      </c>
      <c r="J3645">
        <f t="shared" ca="1" si="395"/>
        <v>1</v>
      </c>
      <c r="K3645" cm="1">
        <f t="array" aca="1" ref="K3645" ca="1">IF(G3645&gt;7,
        IF(G3645&gt;H3645, 1, IF(G3645&lt;H3645, 0, 2)),
        IF(       H3645&gt;7,
                     IF(G3645&gt;H3645, 1, IF(G3645&lt;H3645, 0, 2)),
                     IF(         G3645&lt;6,
                                   IF(            _xlfn.XLOOKUP(C3645,'deck &amp; rules'!$D$22:$M$22,_xlfn.XLOOKUP(H3645,'deck &amp; rules'!$C$23:$C$30,'deck &amp; rules'!$D$23:$M$30))="draw",
                                                     IF(I3645&gt;J3645,1,IF(I3645&lt;J3645,0,2)),
                                                     IF(I3645&gt;H3645,1,IF(I3645&lt;H3645,0,2))),
                                   IF(H3645&lt;7,
                                        IF(G3645&gt;J3645,1,IF(G3645&lt;J3645,0,2)),
                                        IF(G3645&gt;H3645,1,IF(G3645&lt;H3645,0,2))
                                        )
                          )
              )
        )</f>
        <v>0</v>
      </c>
      <c r="L3645">
        <f t="shared" ca="1" si="396"/>
        <v>-314</v>
      </c>
      <c r="M3645">
        <f t="shared" ca="1" si="397"/>
        <v>-449.90000000001197</v>
      </c>
      <c r="N3645">
        <f t="shared" ca="1" si="398"/>
        <v>-575</v>
      </c>
    </row>
    <row r="3646" spans="1:14" x14ac:dyDescent="0.25">
      <c r="A3646">
        <f ca="1"/>
        <v>6</v>
      </c>
      <c r="B3646">
        <f ca="1"/>
        <v>1</v>
      </c>
      <c r="C3646">
        <f ca="1"/>
        <v>8</v>
      </c>
      <c r="D3646">
        <f ca="1"/>
        <v>2</v>
      </c>
      <c r="E3646">
        <f ca="1"/>
        <v>0</v>
      </c>
      <c r="F3646">
        <f ca="1"/>
        <v>2</v>
      </c>
      <c r="G3646">
        <f t="shared" ca="1" si="392"/>
        <v>7</v>
      </c>
      <c r="H3646">
        <f t="shared" ca="1" si="393"/>
        <v>2</v>
      </c>
      <c r="I3646">
        <f t="shared" ca="1" si="394"/>
        <v>5</v>
      </c>
      <c r="J3646">
        <f t="shared" ca="1" si="395"/>
        <v>4</v>
      </c>
      <c r="K3646" cm="1">
        <f t="array" aca="1" ref="K3646" ca="1">IF(G3646&gt;7,
        IF(G3646&gt;H3646, 1, IF(G3646&lt;H3646, 0, 2)),
        IF(       H3646&gt;7,
                     IF(G3646&gt;H3646, 1, IF(G3646&lt;H3646, 0, 2)),
                     IF(         G3646&lt;6,
                                   IF(            _xlfn.XLOOKUP(C3646,'deck &amp; rules'!$D$22:$M$22,_xlfn.XLOOKUP(H3646,'deck &amp; rules'!$C$23:$C$30,'deck &amp; rules'!$D$23:$M$30))="draw",
                                                     IF(I3646&gt;J3646,1,IF(I3646&lt;J3646,0,2)),
                                                     IF(I3646&gt;H3646,1,IF(I3646&lt;H3646,0,2))),
                                   IF(H3646&lt;7,
                                        IF(G3646&gt;J3646,1,IF(G3646&lt;J3646,0,2)),
                                        IF(G3646&gt;H3646,1,IF(G3646&lt;H3646,0,2))
                                        )
                          )
              )
        )</f>
        <v>1</v>
      </c>
      <c r="L3646">
        <f t="shared" ca="1" si="396"/>
        <v>-313</v>
      </c>
      <c r="M3646">
        <f t="shared" ca="1" si="397"/>
        <v>-450.90000000001197</v>
      </c>
      <c r="N3646">
        <f t="shared" ca="1" si="398"/>
        <v>-576</v>
      </c>
    </row>
    <row r="3647" spans="1:14" x14ac:dyDescent="0.25">
      <c r="A3647">
        <f ca="1"/>
        <v>1</v>
      </c>
      <c r="B3647">
        <f ca="1"/>
        <v>1</v>
      </c>
      <c r="C3647">
        <f ca="1"/>
        <v>0</v>
      </c>
      <c r="D3647">
        <f ca="1"/>
        <v>2</v>
      </c>
      <c r="E3647">
        <f ca="1"/>
        <v>0</v>
      </c>
      <c r="F3647">
        <f ca="1"/>
        <v>3</v>
      </c>
      <c r="G3647">
        <f t="shared" ca="1" si="392"/>
        <v>2</v>
      </c>
      <c r="H3647">
        <f t="shared" ca="1" si="393"/>
        <v>2</v>
      </c>
      <c r="I3647">
        <f t="shared" ca="1" si="394"/>
        <v>2</v>
      </c>
      <c r="J3647">
        <f t="shared" ca="1" si="395"/>
        <v>5</v>
      </c>
      <c r="K3647" cm="1">
        <f t="array" aca="1" ref="K3647" ca="1">IF(G3647&gt;7,
        IF(G3647&gt;H3647, 1, IF(G3647&lt;H3647, 0, 2)),
        IF(       H3647&gt;7,
                     IF(G3647&gt;H3647, 1, IF(G3647&lt;H3647, 0, 2)),
                     IF(         G3647&lt;6,
                                   IF(            _xlfn.XLOOKUP(C3647,'deck &amp; rules'!$D$22:$M$22,_xlfn.XLOOKUP(H3647,'deck &amp; rules'!$C$23:$C$30,'deck &amp; rules'!$D$23:$M$30))="draw",
                                                     IF(I3647&gt;J3647,1,IF(I3647&lt;J3647,0,2)),
                                                     IF(I3647&gt;H3647,1,IF(I3647&lt;H3647,0,2))),
                                   IF(H3647&lt;7,
                                        IF(G3647&gt;J3647,1,IF(G3647&lt;J3647,0,2)),
                                        IF(G3647&gt;H3647,1,IF(G3647&lt;H3647,0,2))
                                        )
                          )
              )
        )</f>
        <v>0</v>
      </c>
      <c r="L3647">
        <f t="shared" ca="1" si="396"/>
        <v>-314</v>
      </c>
      <c r="M3647">
        <f t="shared" ca="1" si="397"/>
        <v>-449.95000000001198</v>
      </c>
      <c r="N3647">
        <f t="shared" ca="1" si="398"/>
        <v>-577</v>
      </c>
    </row>
    <row r="3648" spans="1:14" x14ac:dyDescent="0.25">
      <c r="A3648">
        <f ca="1"/>
        <v>0</v>
      </c>
      <c r="B3648">
        <f ca="1"/>
        <v>0</v>
      </c>
      <c r="C3648">
        <f ca="1"/>
        <v>7</v>
      </c>
      <c r="D3648">
        <f ca="1"/>
        <v>1</v>
      </c>
      <c r="E3648">
        <f ca="1"/>
        <v>5</v>
      </c>
      <c r="F3648">
        <f ca="1"/>
        <v>0</v>
      </c>
      <c r="G3648">
        <f t="shared" ca="1" si="392"/>
        <v>0</v>
      </c>
      <c r="H3648">
        <f t="shared" ca="1" si="393"/>
        <v>6</v>
      </c>
      <c r="I3648">
        <f t="shared" ca="1" si="394"/>
        <v>7</v>
      </c>
      <c r="J3648">
        <f t="shared" ca="1" si="395"/>
        <v>6</v>
      </c>
      <c r="K3648" cm="1">
        <f t="array" aca="1" ref="K3648" ca="1">IF(G3648&gt;7,
        IF(G3648&gt;H3648, 1, IF(G3648&lt;H3648, 0, 2)),
        IF(       H3648&gt;7,
                     IF(G3648&gt;H3648, 1, IF(G3648&lt;H3648, 0, 2)),
                     IF(         G3648&lt;6,
                                   IF(            _xlfn.XLOOKUP(C3648,'deck &amp; rules'!$D$22:$M$22,_xlfn.XLOOKUP(H3648,'deck &amp; rules'!$C$23:$C$30,'deck &amp; rules'!$D$23:$M$30))="draw",
                                                     IF(I3648&gt;J3648,1,IF(I3648&lt;J3648,0,2)),
                                                     IF(I3648&gt;H3648,1,IF(I3648&lt;H3648,0,2))),
                                   IF(H3648&lt;7,
                                        IF(G3648&gt;J3648,1,IF(G3648&lt;J3648,0,2)),
                                        IF(G3648&gt;H3648,1,IF(G3648&lt;H3648,0,2))
                                        )
                          )
              )
        )</f>
        <v>1</v>
      </c>
      <c r="L3648">
        <f t="shared" ca="1" si="396"/>
        <v>-313</v>
      </c>
      <c r="M3648">
        <f t="shared" ca="1" si="397"/>
        <v>-450.95000000001198</v>
      </c>
      <c r="N3648">
        <f t="shared" ca="1" si="398"/>
        <v>-578</v>
      </c>
    </row>
    <row r="3649" spans="1:14" x14ac:dyDescent="0.25">
      <c r="A3649">
        <f ca="1"/>
        <v>9</v>
      </c>
      <c r="B3649">
        <f ca="1"/>
        <v>6</v>
      </c>
      <c r="C3649">
        <f ca="1"/>
        <v>1</v>
      </c>
      <c r="D3649">
        <f ca="1"/>
        <v>7</v>
      </c>
      <c r="E3649">
        <f ca="1"/>
        <v>2</v>
      </c>
      <c r="F3649">
        <f ca="1"/>
        <v>6</v>
      </c>
      <c r="G3649">
        <f t="shared" ca="1" si="392"/>
        <v>5</v>
      </c>
      <c r="H3649">
        <f t="shared" ca="1" si="393"/>
        <v>9</v>
      </c>
      <c r="I3649">
        <f t="shared" ca="1" si="394"/>
        <v>6</v>
      </c>
      <c r="J3649">
        <f t="shared" ca="1" si="395"/>
        <v>5</v>
      </c>
      <c r="K3649" cm="1">
        <f t="array" aca="1" ref="K3649" ca="1">IF(G3649&gt;7,
        IF(G3649&gt;H3649, 1, IF(G3649&lt;H3649, 0, 2)),
        IF(       H3649&gt;7,
                     IF(G3649&gt;H3649, 1, IF(G3649&lt;H3649, 0, 2)),
                     IF(         G3649&lt;6,
                                   IF(            _xlfn.XLOOKUP(C3649,'deck &amp; rules'!$D$22:$M$22,_xlfn.XLOOKUP(H3649,'deck &amp; rules'!$C$23:$C$30,'deck &amp; rules'!$D$23:$M$30))="draw",
                                                     IF(I3649&gt;J3649,1,IF(I3649&lt;J3649,0,2)),
                                                     IF(I3649&gt;H3649,1,IF(I3649&lt;H3649,0,2))),
                                   IF(H3649&lt;7,
                                        IF(G3649&gt;J3649,1,IF(G3649&lt;J3649,0,2)),
                                        IF(G3649&gt;H3649,1,IF(G3649&lt;H3649,0,2))
                                        )
                          )
              )
        )</f>
        <v>0</v>
      </c>
      <c r="L3649">
        <f t="shared" ca="1" si="396"/>
        <v>-314</v>
      </c>
      <c r="M3649">
        <f t="shared" ca="1" si="397"/>
        <v>-450.00000000001199</v>
      </c>
      <c r="N3649">
        <f t="shared" ca="1" si="398"/>
        <v>-579</v>
      </c>
    </row>
    <row r="3650" spans="1:14" x14ac:dyDescent="0.25">
      <c r="A3650">
        <f ca="1"/>
        <v>3</v>
      </c>
      <c r="B3650">
        <f ca="1"/>
        <v>0</v>
      </c>
      <c r="C3650">
        <f ca="1"/>
        <v>0</v>
      </c>
      <c r="D3650">
        <f ca="1"/>
        <v>0</v>
      </c>
      <c r="E3650">
        <f ca="1"/>
        <v>9</v>
      </c>
      <c r="F3650">
        <f ca="1"/>
        <v>7</v>
      </c>
      <c r="G3650">
        <f t="shared" ca="1" si="392"/>
        <v>3</v>
      </c>
      <c r="H3650">
        <f t="shared" ca="1" si="393"/>
        <v>9</v>
      </c>
      <c r="I3650">
        <f t="shared" ca="1" si="394"/>
        <v>3</v>
      </c>
      <c r="J3650">
        <f t="shared" ca="1" si="395"/>
        <v>6</v>
      </c>
      <c r="K3650" cm="1">
        <f t="array" aca="1" ref="K3650" ca="1">IF(G3650&gt;7,
        IF(G3650&gt;H3650, 1, IF(G3650&lt;H3650, 0, 2)),
        IF(       H3650&gt;7,
                     IF(G3650&gt;H3650, 1, IF(G3650&lt;H3650, 0, 2)),
                     IF(         G3650&lt;6,
                                   IF(            _xlfn.XLOOKUP(C3650,'deck &amp; rules'!$D$22:$M$22,_xlfn.XLOOKUP(H3650,'deck &amp; rules'!$C$23:$C$30,'deck &amp; rules'!$D$23:$M$30))="draw",
                                                     IF(I3650&gt;J3650,1,IF(I3650&lt;J3650,0,2)),
                                                     IF(I3650&gt;H3650,1,IF(I3650&lt;H3650,0,2))),
                                   IF(H3650&lt;7,
                                        IF(G3650&gt;J3650,1,IF(G3650&lt;J3650,0,2)),
                                        IF(G3650&gt;H3650,1,IF(G3650&lt;H3650,0,2))
                                        )
                          )
              )
        )</f>
        <v>0</v>
      </c>
      <c r="L3650">
        <f t="shared" ca="1" si="396"/>
        <v>-315</v>
      </c>
      <c r="M3650">
        <f t="shared" ca="1" si="397"/>
        <v>-449.05000000001201</v>
      </c>
      <c r="N3650">
        <f t="shared" ca="1" si="398"/>
        <v>-580</v>
      </c>
    </row>
    <row r="3651" spans="1:14" x14ac:dyDescent="0.25">
      <c r="A3651">
        <f ca="1"/>
        <v>4</v>
      </c>
      <c r="B3651">
        <f ca="1"/>
        <v>9</v>
      </c>
      <c r="C3651">
        <f ca="1"/>
        <v>0</v>
      </c>
      <c r="D3651">
        <f ca="1"/>
        <v>0</v>
      </c>
      <c r="E3651">
        <f ca="1"/>
        <v>9</v>
      </c>
      <c r="F3651">
        <f ca="1"/>
        <v>3</v>
      </c>
      <c r="G3651">
        <f t="shared" ref="G3651:G3714" ca="1" si="399">IF(A3651+B3651&gt;9,A3651+B3651-10,A3651+B3651)</f>
        <v>3</v>
      </c>
      <c r="H3651">
        <f t="shared" ref="H3651:H3714" ca="1" si="400">IF(D3651+E3651&gt;9,D3651+E3651-10,D3651+E3651)</f>
        <v>9</v>
      </c>
      <c r="I3651">
        <f t="shared" ref="I3651:I3714" ca="1" si="401">IF(G3651+C3651&gt;9,G3651+C3651-10,G3651+C3651)</f>
        <v>3</v>
      </c>
      <c r="J3651">
        <f t="shared" ref="J3651:J3714" ca="1" si="402">IF(H3651+F3651&gt;9,H3651+F3651-10,H3651+F3651)</f>
        <v>2</v>
      </c>
      <c r="K3651" cm="1">
        <f t="array" aca="1" ref="K3651" ca="1">IF(G3651&gt;7,
        IF(G3651&gt;H3651, 1, IF(G3651&lt;H3651, 0, 2)),
        IF(       H3651&gt;7,
                     IF(G3651&gt;H3651, 1, IF(G3651&lt;H3651, 0, 2)),
                     IF(         G3651&lt;6,
                                   IF(            _xlfn.XLOOKUP(C3651,'deck &amp; rules'!$D$22:$M$22,_xlfn.XLOOKUP(H3651,'deck &amp; rules'!$C$23:$C$30,'deck &amp; rules'!$D$23:$M$30))="draw",
                                                     IF(I3651&gt;J3651,1,IF(I3651&lt;J3651,0,2)),
                                                     IF(I3651&gt;H3651,1,IF(I3651&lt;H3651,0,2))),
                                   IF(H3651&lt;7,
                                        IF(G3651&gt;J3651,1,IF(G3651&lt;J3651,0,2)),
                                        IF(G3651&gt;H3651,1,IF(G3651&lt;H3651,0,2))
                                        )
                          )
              )
        )</f>
        <v>0</v>
      </c>
      <c r="L3651">
        <f t="shared" ca="1" si="396"/>
        <v>-316</v>
      </c>
      <c r="M3651">
        <f t="shared" ca="1" si="397"/>
        <v>-448.10000000001202</v>
      </c>
      <c r="N3651">
        <f t="shared" ca="1" si="398"/>
        <v>-581</v>
      </c>
    </row>
    <row r="3652" spans="1:14" x14ac:dyDescent="0.25">
      <c r="A3652">
        <f ca="1"/>
        <v>2</v>
      </c>
      <c r="B3652">
        <f ca="1"/>
        <v>9</v>
      </c>
      <c r="C3652">
        <f ca="1"/>
        <v>7</v>
      </c>
      <c r="D3652">
        <f ca="1"/>
        <v>7</v>
      </c>
      <c r="E3652">
        <f ca="1"/>
        <v>0</v>
      </c>
      <c r="F3652">
        <f ca="1"/>
        <v>0</v>
      </c>
      <c r="G3652">
        <f t="shared" ca="1" si="399"/>
        <v>1</v>
      </c>
      <c r="H3652">
        <f t="shared" ca="1" si="400"/>
        <v>7</v>
      </c>
      <c r="I3652">
        <f t="shared" ca="1" si="401"/>
        <v>8</v>
      </c>
      <c r="J3652">
        <f t="shared" ca="1" si="402"/>
        <v>7</v>
      </c>
      <c r="K3652" cm="1">
        <f t="array" aca="1" ref="K3652" ca="1">IF(G3652&gt;7,
        IF(G3652&gt;H3652, 1, IF(G3652&lt;H3652, 0, 2)),
        IF(       H3652&gt;7,
                     IF(G3652&gt;H3652, 1, IF(G3652&lt;H3652, 0, 2)),
                     IF(         G3652&lt;6,
                                   IF(            _xlfn.XLOOKUP(C3652,'deck &amp; rules'!$D$22:$M$22,_xlfn.XLOOKUP(H3652,'deck &amp; rules'!$C$23:$C$30,'deck &amp; rules'!$D$23:$M$30))="draw",
                                                     IF(I3652&gt;J3652,1,IF(I3652&lt;J3652,0,2)),
                                                     IF(I3652&gt;H3652,1,IF(I3652&lt;H3652,0,2))),
                                   IF(H3652&lt;7,
                                        IF(G3652&gt;J3652,1,IF(G3652&lt;J3652,0,2)),
                                        IF(G3652&gt;H3652,1,IF(G3652&lt;H3652,0,2))
                                        )
                          )
              )
        )</f>
        <v>1</v>
      </c>
      <c r="L3652">
        <f t="shared" ref="L3652:L3715" ca="1" si="403">IF(K3652=1,L3651+1,L3651-1)</f>
        <v>-315</v>
      </c>
      <c r="M3652">
        <f t="shared" ref="M3652:M3715" ca="1" si="404">IF(K3652=0,M3651+19/20,M3651-1)</f>
        <v>-449.10000000001202</v>
      </c>
      <c r="N3652">
        <f t="shared" ref="N3652:N3715" ca="1" si="405">IF(K3652=2,N3651+8,N3651-1)</f>
        <v>-582</v>
      </c>
    </row>
    <row r="3653" spans="1:14" x14ac:dyDescent="0.25">
      <c r="A3653">
        <f ca="1"/>
        <v>1</v>
      </c>
      <c r="B3653">
        <f ca="1"/>
        <v>7</v>
      </c>
      <c r="C3653">
        <f ca="1"/>
        <v>5</v>
      </c>
      <c r="D3653">
        <f ca="1"/>
        <v>1</v>
      </c>
      <c r="E3653">
        <f ca="1"/>
        <v>7</v>
      </c>
      <c r="F3653">
        <f ca="1"/>
        <v>0</v>
      </c>
      <c r="G3653">
        <f t="shared" ca="1" si="399"/>
        <v>8</v>
      </c>
      <c r="H3653">
        <f t="shared" ca="1" si="400"/>
        <v>8</v>
      </c>
      <c r="I3653">
        <f t="shared" ca="1" si="401"/>
        <v>3</v>
      </c>
      <c r="J3653">
        <f t="shared" ca="1" si="402"/>
        <v>8</v>
      </c>
      <c r="K3653" cm="1">
        <f t="array" aca="1" ref="K3653" ca="1">IF(G3653&gt;7,
        IF(G3653&gt;H3653, 1, IF(G3653&lt;H3653, 0, 2)),
        IF(       H3653&gt;7,
                     IF(G3653&gt;H3653, 1, IF(G3653&lt;H3653, 0, 2)),
                     IF(         G3653&lt;6,
                                   IF(            _xlfn.XLOOKUP(C3653,'deck &amp; rules'!$D$22:$M$22,_xlfn.XLOOKUP(H3653,'deck &amp; rules'!$C$23:$C$30,'deck &amp; rules'!$D$23:$M$30))="draw",
                                                     IF(I3653&gt;J3653,1,IF(I3653&lt;J3653,0,2)),
                                                     IF(I3653&gt;H3653,1,IF(I3653&lt;H3653,0,2))),
                                   IF(H3653&lt;7,
                                        IF(G3653&gt;J3653,1,IF(G3653&lt;J3653,0,2)),
                                        IF(G3653&gt;H3653,1,IF(G3653&lt;H3653,0,2))
                                        )
                          )
              )
        )</f>
        <v>2</v>
      </c>
      <c r="L3653">
        <f t="shared" ca="1" si="403"/>
        <v>-316</v>
      </c>
      <c r="M3653">
        <f t="shared" ca="1" si="404"/>
        <v>-450.10000000001202</v>
      </c>
      <c r="N3653">
        <f t="shared" ca="1" si="405"/>
        <v>-574</v>
      </c>
    </row>
    <row r="3654" spans="1:14" x14ac:dyDescent="0.25">
      <c r="A3654">
        <f ca="1"/>
        <v>0</v>
      </c>
      <c r="B3654">
        <f ca="1"/>
        <v>5</v>
      </c>
      <c r="C3654">
        <f ca="1"/>
        <v>0</v>
      </c>
      <c r="D3654">
        <f ca="1"/>
        <v>9</v>
      </c>
      <c r="E3654">
        <f ca="1"/>
        <v>2</v>
      </c>
      <c r="F3654">
        <f ca="1"/>
        <v>6</v>
      </c>
      <c r="G3654">
        <f t="shared" ca="1" si="399"/>
        <v>5</v>
      </c>
      <c r="H3654">
        <f t="shared" ca="1" si="400"/>
        <v>1</v>
      </c>
      <c r="I3654">
        <f t="shared" ca="1" si="401"/>
        <v>5</v>
      </c>
      <c r="J3654">
        <f t="shared" ca="1" si="402"/>
        <v>7</v>
      </c>
      <c r="K3654" cm="1">
        <f t="array" aca="1" ref="K3654" ca="1">IF(G3654&gt;7,
        IF(G3654&gt;H3654, 1, IF(G3654&lt;H3654, 0, 2)),
        IF(       H3654&gt;7,
                     IF(G3654&gt;H3654, 1, IF(G3654&lt;H3654, 0, 2)),
                     IF(         G3654&lt;6,
                                   IF(            _xlfn.XLOOKUP(C3654,'deck &amp; rules'!$D$22:$M$22,_xlfn.XLOOKUP(H3654,'deck &amp; rules'!$C$23:$C$30,'deck &amp; rules'!$D$23:$M$30))="draw",
                                                     IF(I3654&gt;J3654,1,IF(I3654&lt;J3654,0,2)),
                                                     IF(I3654&gt;H3654,1,IF(I3654&lt;H3654,0,2))),
                                   IF(H3654&lt;7,
                                        IF(G3654&gt;J3654,1,IF(G3654&lt;J3654,0,2)),
                                        IF(G3654&gt;H3654,1,IF(G3654&lt;H3654,0,2))
                                        )
                          )
              )
        )</f>
        <v>0</v>
      </c>
      <c r="L3654">
        <f t="shared" ca="1" si="403"/>
        <v>-317</v>
      </c>
      <c r="M3654">
        <f t="shared" ca="1" si="404"/>
        <v>-449.15000000001203</v>
      </c>
      <c r="N3654">
        <f t="shared" ca="1" si="405"/>
        <v>-575</v>
      </c>
    </row>
    <row r="3655" spans="1:14" x14ac:dyDescent="0.25">
      <c r="A3655">
        <f ca="1"/>
        <v>1</v>
      </c>
      <c r="B3655">
        <f ca="1"/>
        <v>0</v>
      </c>
      <c r="C3655">
        <f ca="1"/>
        <v>5</v>
      </c>
      <c r="D3655">
        <f ca="1"/>
        <v>0</v>
      </c>
      <c r="E3655">
        <f ca="1"/>
        <v>0</v>
      </c>
      <c r="F3655">
        <f ca="1"/>
        <v>1</v>
      </c>
      <c r="G3655">
        <f t="shared" ca="1" si="399"/>
        <v>1</v>
      </c>
      <c r="H3655">
        <f t="shared" ca="1" si="400"/>
        <v>0</v>
      </c>
      <c r="I3655">
        <f t="shared" ca="1" si="401"/>
        <v>6</v>
      </c>
      <c r="J3655">
        <f t="shared" ca="1" si="402"/>
        <v>1</v>
      </c>
      <c r="K3655" cm="1">
        <f t="array" aca="1" ref="K3655" ca="1">IF(G3655&gt;7,
        IF(G3655&gt;H3655, 1, IF(G3655&lt;H3655, 0, 2)),
        IF(       H3655&gt;7,
                     IF(G3655&gt;H3655, 1, IF(G3655&lt;H3655, 0, 2)),
                     IF(         G3655&lt;6,
                                   IF(            _xlfn.XLOOKUP(C3655,'deck &amp; rules'!$D$22:$M$22,_xlfn.XLOOKUP(H3655,'deck &amp; rules'!$C$23:$C$30,'deck &amp; rules'!$D$23:$M$30))="draw",
                                                     IF(I3655&gt;J3655,1,IF(I3655&lt;J3655,0,2)),
                                                     IF(I3655&gt;H3655,1,IF(I3655&lt;H3655,0,2))),
                                   IF(H3655&lt;7,
                                        IF(G3655&gt;J3655,1,IF(G3655&lt;J3655,0,2)),
                                        IF(G3655&gt;H3655,1,IF(G3655&lt;H3655,0,2))
                                        )
                          )
              )
        )</f>
        <v>1</v>
      </c>
      <c r="L3655">
        <f t="shared" ca="1" si="403"/>
        <v>-316</v>
      </c>
      <c r="M3655">
        <f t="shared" ca="1" si="404"/>
        <v>-450.15000000001203</v>
      </c>
      <c r="N3655">
        <f t="shared" ca="1" si="405"/>
        <v>-576</v>
      </c>
    </row>
    <row r="3656" spans="1:14" x14ac:dyDescent="0.25">
      <c r="A3656">
        <f ca="1"/>
        <v>4</v>
      </c>
      <c r="B3656">
        <f ca="1"/>
        <v>6</v>
      </c>
      <c r="C3656">
        <f ca="1"/>
        <v>3</v>
      </c>
      <c r="D3656">
        <f ca="1"/>
        <v>3</v>
      </c>
      <c r="E3656">
        <f ca="1"/>
        <v>0</v>
      </c>
      <c r="F3656">
        <f ca="1"/>
        <v>1</v>
      </c>
      <c r="G3656">
        <f t="shared" ca="1" si="399"/>
        <v>0</v>
      </c>
      <c r="H3656">
        <f t="shared" ca="1" si="400"/>
        <v>3</v>
      </c>
      <c r="I3656">
        <f t="shared" ca="1" si="401"/>
        <v>3</v>
      </c>
      <c r="J3656">
        <f t="shared" ca="1" si="402"/>
        <v>4</v>
      </c>
      <c r="K3656" cm="1">
        <f t="array" aca="1" ref="K3656" ca="1">IF(G3656&gt;7,
        IF(G3656&gt;H3656, 1, IF(G3656&lt;H3656, 0, 2)),
        IF(       H3656&gt;7,
                     IF(G3656&gt;H3656, 1, IF(G3656&lt;H3656, 0, 2)),
                     IF(         G3656&lt;6,
                                   IF(            _xlfn.XLOOKUP(C3656,'deck &amp; rules'!$D$22:$M$22,_xlfn.XLOOKUP(H3656,'deck &amp; rules'!$C$23:$C$30,'deck &amp; rules'!$D$23:$M$30))="draw",
                                                     IF(I3656&gt;J3656,1,IF(I3656&lt;J3656,0,2)),
                                                     IF(I3656&gt;H3656,1,IF(I3656&lt;H3656,0,2))),
                                   IF(H3656&lt;7,
                                        IF(G3656&gt;J3656,1,IF(G3656&lt;J3656,0,2)),
                                        IF(G3656&gt;H3656,1,IF(G3656&lt;H3656,0,2))
                                        )
                          )
              )
        )</f>
        <v>0</v>
      </c>
      <c r="L3656">
        <f t="shared" ca="1" si="403"/>
        <v>-317</v>
      </c>
      <c r="M3656">
        <f t="shared" ca="1" si="404"/>
        <v>-449.20000000001204</v>
      </c>
      <c r="N3656">
        <f t="shared" ca="1" si="405"/>
        <v>-577</v>
      </c>
    </row>
    <row r="3657" spans="1:14" x14ac:dyDescent="0.25">
      <c r="A3657">
        <f ca="1"/>
        <v>1</v>
      </c>
      <c r="B3657">
        <f ca="1"/>
        <v>0</v>
      </c>
      <c r="C3657">
        <f ca="1"/>
        <v>1</v>
      </c>
      <c r="D3657">
        <f ca="1"/>
        <v>7</v>
      </c>
      <c r="E3657">
        <f ca="1"/>
        <v>2</v>
      </c>
      <c r="F3657">
        <f ca="1"/>
        <v>0</v>
      </c>
      <c r="G3657">
        <f t="shared" ca="1" si="399"/>
        <v>1</v>
      </c>
      <c r="H3657">
        <f t="shared" ca="1" si="400"/>
        <v>9</v>
      </c>
      <c r="I3657">
        <f t="shared" ca="1" si="401"/>
        <v>2</v>
      </c>
      <c r="J3657">
        <f t="shared" ca="1" si="402"/>
        <v>9</v>
      </c>
      <c r="K3657" cm="1">
        <f t="array" aca="1" ref="K3657" ca="1">IF(G3657&gt;7,
        IF(G3657&gt;H3657, 1, IF(G3657&lt;H3657, 0, 2)),
        IF(       H3657&gt;7,
                     IF(G3657&gt;H3657, 1, IF(G3657&lt;H3657, 0, 2)),
                     IF(         G3657&lt;6,
                                   IF(            _xlfn.XLOOKUP(C3657,'deck &amp; rules'!$D$22:$M$22,_xlfn.XLOOKUP(H3657,'deck &amp; rules'!$C$23:$C$30,'deck &amp; rules'!$D$23:$M$30))="draw",
                                                     IF(I3657&gt;J3657,1,IF(I3657&lt;J3657,0,2)),
                                                     IF(I3657&gt;H3657,1,IF(I3657&lt;H3657,0,2))),
                                   IF(H3657&lt;7,
                                        IF(G3657&gt;J3657,1,IF(G3657&lt;J3657,0,2)),
                                        IF(G3657&gt;H3657,1,IF(G3657&lt;H3657,0,2))
                                        )
                          )
              )
        )</f>
        <v>0</v>
      </c>
      <c r="L3657">
        <f t="shared" ca="1" si="403"/>
        <v>-318</v>
      </c>
      <c r="M3657">
        <f t="shared" ca="1" si="404"/>
        <v>-448.25000000001205</v>
      </c>
      <c r="N3657">
        <f t="shared" ca="1" si="405"/>
        <v>-578</v>
      </c>
    </row>
    <row r="3658" spans="1:14" x14ac:dyDescent="0.25">
      <c r="A3658">
        <f ca="1"/>
        <v>4</v>
      </c>
      <c r="B3658">
        <f ca="1"/>
        <v>5</v>
      </c>
      <c r="C3658">
        <f ca="1"/>
        <v>0</v>
      </c>
      <c r="D3658">
        <f ca="1"/>
        <v>6</v>
      </c>
      <c r="E3658">
        <f ca="1"/>
        <v>0</v>
      </c>
      <c r="F3658">
        <f ca="1"/>
        <v>4</v>
      </c>
      <c r="G3658">
        <f t="shared" ca="1" si="399"/>
        <v>9</v>
      </c>
      <c r="H3658">
        <f t="shared" ca="1" si="400"/>
        <v>6</v>
      </c>
      <c r="I3658">
        <f t="shared" ca="1" si="401"/>
        <v>9</v>
      </c>
      <c r="J3658">
        <f t="shared" ca="1" si="402"/>
        <v>0</v>
      </c>
      <c r="K3658" cm="1">
        <f t="array" aca="1" ref="K3658" ca="1">IF(G3658&gt;7,
        IF(G3658&gt;H3658, 1, IF(G3658&lt;H3658, 0, 2)),
        IF(       H3658&gt;7,
                     IF(G3658&gt;H3658, 1, IF(G3658&lt;H3658, 0, 2)),
                     IF(         G3658&lt;6,
                                   IF(            _xlfn.XLOOKUP(C3658,'deck &amp; rules'!$D$22:$M$22,_xlfn.XLOOKUP(H3658,'deck &amp; rules'!$C$23:$C$30,'deck &amp; rules'!$D$23:$M$30))="draw",
                                                     IF(I3658&gt;J3658,1,IF(I3658&lt;J3658,0,2)),
                                                     IF(I3658&gt;H3658,1,IF(I3658&lt;H3658,0,2))),
                                   IF(H3658&lt;7,
                                        IF(G3658&gt;J3658,1,IF(G3658&lt;J3658,0,2)),
                                        IF(G3658&gt;H3658,1,IF(G3658&lt;H3658,0,2))
                                        )
                          )
              )
        )</f>
        <v>1</v>
      </c>
      <c r="L3658">
        <f t="shared" ca="1" si="403"/>
        <v>-317</v>
      </c>
      <c r="M3658">
        <f t="shared" ca="1" si="404"/>
        <v>-449.25000000001205</v>
      </c>
      <c r="N3658">
        <f t="shared" ca="1" si="405"/>
        <v>-579</v>
      </c>
    </row>
    <row r="3659" spans="1:14" x14ac:dyDescent="0.25">
      <c r="A3659">
        <f ca="1"/>
        <v>9</v>
      </c>
      <c r="B3659">
        <f ca="1"/>
        <v>7</v>
      </c>
      <c r="C3659">
        <f ca="1"/>
        <v>7</v>
      </c>
      <c r="D3659">
        <f ca="1"/>
        <v>9</v>
      </c>
      <c r="E3659">
        <f ca="1"/>
        <v>0</v>
      </c>
      <c r="F3659">
        <f ca="1"/>
        <v>2</v>
      </c>
      <c r="G3659">
        <f t="shared" ca="1" si="399"/>
        <v>6</v>
      </c>
      <c r="H3659">
        <f t="shared" ca="1" si="400"/>
        <v>9</v>
      </c>
      <c r="I3659">
        <f t="shared" ca="1" si="401"/>
        <v>3</v>
      </c>
      <c r="J3659">
        <f t="shared" ca="1" si="402"/>
        <v>1</v>
      </c>
      <c r="K3659" cm="1">
        <f t="array" aca="1" ref="K3659" ca="1">IF(G3659&gt;7,
        IF(G3659&gt;H3659, 1, IF(G3659&lt;H3659, 0, 2)),
        IF(       H3659&gt;7,
                     IF(G3659&gt;H3659, 1, IF(G3659&lt;H3659, 0, 2)),
                     IF(         G3659&lt;6,
                                   IF(            _xlfn.XLOOKUP(C3659,'deck &amp; rules'!$D$22:$M$22,_xlfn.XLOOKUP(H3659,'deck &amp; rules'!$C$23:$C$30,'deck &amp; rules'!$D$23:$M$30))="draw",
                                                     IF(I3659&gt;J3659,1,IF(I3659&lt;J3659,0,2)),
                                                     IF(I3659&gt;H3659,1,IF(I3659&lt;H3659,0,2))),
                                   IF(H3659&lt;7,
                                        IF(G3659&gt;J3659,1,IF(G3659&lt;J3659,0,2)),
                                        IF(G3659&gt;H3659,1,IF(G3659&lt;H3659,0,2))
                                        )
                          )
              )
        )</f>
        <v>0</v>
      </c>
      <c r="L3659">
        <f t="shared" ca="1" si="403"/>
        <v>-318</v>
      </c>
      <c r="M3659">
        <f t="shared" ca="1" si="404"/>
        <v>-448.30000000001206</v>
      </c>
      <c r="N3659">
        <f t="shared" ca="1" si="405"/>
        <v>-580</v>
      </c>
    </row>
    <row r="3660" spans="1:14" x14ac:dyDescent="0.25">
      <c r="A3660">
        <f ca="1"/>
        <v>3</v>
      </c>
      <c r="B3660">
        <f ca="1"/>
        <v>9</v>
      </c>
      <c r="C3660">
        <f ca="1"/>
        <v>0</v>
      </c>
      <c r="D3660">
        <f ca="1"/>
        <v>2</v>
      </c>
      <c r="E3660">
        <f ca="1"/>
        <v>0</v>
      </c>
      <c r="F3660">
        <f ca="1"/>
        <v>7</v>
      </c>
      <c r="G3660">
        <f t="shared" ca="1" si="399"/>
        <v>2</v>
      </c>
      <c r="H3660">
        <f t="shared" ca="1" si="400"/>
        <v>2</v>
      </c>
      <c r="I3660">
        <f t="shared" ca="1" si="401"/>
        <v>2</v>
      </c>
      <c r="J3660">
        <f t="shared" ca="1" si="402"/>
        <v>9</v>
      </c>
      <c r="K3660" cm="1">
        <f t="array" aca="1" ref="K3660" ca="1">IF(G3660&gt;7,
        IF(G3660&gt;H3660, 1, IF(G3660&lt;H3660, 0, 2)),
        IF(       H3660&gt;7,
                     IF(G3660&gt;H3660, 1, IF(G3660&lt;H3660, 0, 2)),
                     IF(         G3660&lt;6,
                                   IF(            _xlfn.XLOOKUP(C3660,'deck &amp; rules'!$D$22:$M$22,_xlfn.XLOOKUP(H3660,'deck &amp; rules'!$C$23:$C$30,'deck &amp; rules'!$D$23:$M$30))="draw",
                                                     IF(I3660&gt;J3660,1,IF(I3660&lt;J3660,0,2)),
                                                     IF(I3660&gt;H3660,1,IF(I3660&lt;H3660,0,2))),
                                   IF(H3660&lt;7,
                                        IF(G3660&gt;J3660,1,IF(G3660&lt;J3660,0,2)),
                                        IF(G3660&gt;H3660,1,IF(G3660&lt;H3660,0,2))
                                        )
                          )
              )
        )</f>
        <v>0</v>
      </c>
      <c r="L3660">
        <f t="shared" ca="1" si="403"/>
        <v>-319</v>
      </c>
      <c r="M3660">
        <f t="shared" ca="1" si="404"/>
        <v>-447.35000000001207</v>
      </c>
      <c r="N3660">
        <f t="shared" ca="1" si="405"/>
        <v>-581</v>
      </c>
    </row>
    <row r="3661" spans="1:14" x14ac:dyDescent="0.25">
      <c r="A3661">
        <f ca="1"/>
        <v>4</v>
      </c>
      <c r="B3661">
        <f ca="1"/>
        <v>1</v>
      </c>
      <c r="C3661">
        <f ca="1"/>
        <v>0</v>
      </c>
      <c r="D3661">
        <f ca="1"/>
        <v>2</v>
      </c>
      <c r="E3661">
        <f ca="1"/>
        <v>0</v>
      </c>
      <c r="F3661">
        <f ca="1"/>
        <v>0</v>
      </c>
      <c r="G3661">
        <f t="shared" ca="1" si="399"/>
        <v>5</v>
      </c>
      <c r="H3661">
        <f t="shared" ca="1" si="400"/>
        <v>2</v>
      </c>
      <c r="I3661">
        <f t="shared" ca="1" si="401"/>
        <v>5</v>
      </c>
      <c r="J3661">
        <f t="shared" ca="1" si="402"/>
        <v>2</v>
      </c>
      <c r="K3661" cm="1">
        <f t="array" aca="1" ref="K3661" ca="1">IF(G3661&gt;7,
        IF(G3661&gt;H3661, 1, IF(G3661&lt;H3661, 0, 2)),
        IF(       H3661&gt;7,
                     IF(G3661&gt;H3661, 1, IF(G3661&lt;H3661, 0, 2)),
                     IF(         G3661&lt;6,
                                   IF(            _xlfn.XLOOKUP(C3661,'deck &amp; rules'!$D$22:$M$22,_xlfn.XLOOKUP(H3661,'deck &amp; rules'!$C$23:$C$30,'deck &amp; rules'!$D$23:$M$30))="draw",
                                                     IF(I3661&gt;J3661,1,IF(I3661&lt;J3661,0,2)),
                                                     IF(I3661&gt;H3661,1,IF(I3661&lt;H3661,0,2))),
                                   IF(H3661&lt;7,
                                        IF(G3661&gt;J3661,1,IF(G3661&lt;J3661,0,2)),
                                        IF(G3661&gt;H3661,1,IF(G3661&lt;H3661,0,2))
                                        )
                          )
              )
        )</f>
        <v>1</v>
      </c>
      <c r="L3661">
        <f t="shared" ca="1" si="403"/>
        <v>-318</v>
      </c>
      <c r="M3661">
        <f t="shared" ca="1" si="404"/>
        <v>-448.35000000001207</v>
      </c>
      <c r="N3661">
        <f t="shared" ca="1" si="405"/>
        <v>-582</v>
      </c>
    </row>
    <row r="3662" spans="1:14" x14ac:dyDescent="0.25">
      <c r="A3662">
        <f ca="1"/>
        <v>0</v>
      </c>
      <c r="B3662">
        <f ca="1"/>
        <v>3</v>
      </c>
      <c r="C3662">
        <f ca="1"/>
        <v>0</v>
      </c>
      <c r="D3662">
        <f ca="1"/>
        <v>0</v>
      </c>
      <c r="E3662">
        <f ca="1"/>
        <v>0</v>
      </c>
      <c r="F3662">
        <f ca="1"/>
        <v>0</v>
      </c>
      <c r="G3662">
        <f t="shared" ca="1" si="399"/>
        <v>3</v>
      </c>
      <c r="H3662">
        <f t="shared" ca="1" si="400"/>
        <v>0</v>
      </c>
      <c r="I3662">
        <f t="shared" ca="1" si="401"/>
        <v>3</v>
      </c>
      <c r="J3662">
        <f t="shared" ca="1" si="402"/>
        <v>0</v>
      </c>
      <c r="K3662" cm="1">
        <f t="array" aca="1" ref="K3662" ca="1">IF(G3662&gt;7,
        IF(G3662&gt;H3662, 1, IF(G3662&lt;H3662, 0, 2)),
        IF(       H3662&gt;7,
                     IF(G3662&gt;H3662, 1, IF(G3662&lt;H3662, 0, 2)),
                     IF(         G3662&lt;6,
                                   IF(            _xlfn.XLOOKUP(C3662,'deck &amp; rules'!$D$22:$M$22,_xlfn.XLOOKUP(H3662,'deck &amp; rules'!$C$23:$C$30,'deck &amp; rules'!$D$23:$M$30))="draw",
                                                     IF(I3662&gt;J3662,1,IF(I3662&lt;J3662,0,2)),
                                                     IF(I3662&gt;H3662,1,IF(I3662&lt;H3662,0,2))),
                                   IF(H3662&lt;7,
                                        IF(G3662&gt;J3662,1,IF(G3662&lt;J3662,0,2)),
                                        IF(G3662&gt;H3662,1,IF(G3662&lt;H3662,0,2))
                                        )
                          )
              )
        )</f>
        <v>1</v>
      </c>
      <c r="L3662">
        <f t="shared" ca="1" si="403"/>
        <v>-317</v>
      </c>
      <c r="M3662">
        <f t="shared" ca="1" si="404"/>
        <v>-449.35000000001207</v>
      </c>
      <c r="N3662">
        <f t="shared" ca="1" si="405"/>
        <v>-583</v>
      </c>
    </row>
    <row r="3663" spans="1:14" x14ac:dyDescent="0.25">
      <c r="A3663">
        <f ca="1"/>
        <v>2</v>
      </c>
      <c r="B3663">
        <f ca="1"/>
        <v>6</v>
      </c>
      <c r="C3663">
        <f ca="1"/>
        <v>8</v>
      </c>
      <c r="D3663">
        <f ca="1"/>
        <v>9</v>
      </c>
      <c r="E3663">
        <f ca="1"/>
        <v>2</v>
      </c>
      <c r="F3663">
        <f ca="1"/>
        <v>0</v>
      </c>
      <c r="G3663">
        <f t="shared" ca="1" si="399"/>
        <v>8</v>
      </c>
      <c r="H3663">
        <f t="shared" ca="1" si="400"/>
        <v>1</v>
      </c>
      <c r="I3663">
        <f t="shared" ca="1" si="401"/>
        <v>6</v>
      </c>
      <c r="J3663">
        <f t="shared" ca="1" si="402"/>
        <v>1</v>
      </c>
      <c r="K3663" cm="1">
        <f t="array" aca="1" ref="K3663" ca="1">IF(G3663&gt;7,
        IF(G3663&gt;H3663, 1, IF(G3663&lt;H3663, 0, 2)),
        IF(       H3663&gt;7,
                     IF(G3663&gt;H3663, 1, IF(G3663&lt;H3663, 0, 2)),
                     IF(         G3663&lt;6,
                                   IF(            _xlfn.XLOOKUP(C3663,'deck &amp; rules'!$D$22:$M$22,_xlfn.XLOOKUP(H3663,'deck &amp; rules'!$C$23:$C$30,'deck &amp; rules'!$D$23:$M$30))="draw",
                                                     IF(I3663&gt;J3663,1,IF(I3663&lt;J3663,0,2)),
                                                     IF(I3663&gt;H3663,1,IF(I3663&lt;H3663,0,2))),
                                   IF(H3663&lt;7,
                                        IF(G3663&gt;J3663,1,IF(G3663&lt;J3663,0,2)),
                                        IF(G3663&gt;H3663,1,IF(G3663&lt;H3663,0,2))
                                        )
                          )
              )
        )</f>
        <v>1</v>
      </c>
      <c r="L3663">
        <f t="shared" ca="1" si="403"/>
        <v>-316</v>
      </c>
      <c r="M3663">
        <f t="shared" ca="1" si="404"/>
        <v>-450.35000000001207</v>
      </c>
      <c r="N3663">
        <f t="shared" ca="1" si="405"/>
        <v>-584</v>
      </c>
    </row>
    <row r="3664" spans="1:14" x14ac:dyDescent="0.25">
      <c r="A3664">
        <f ca="1"/>
        <v>2</v>
      </c>
      <c r="B3664">
        <f ca="1"/>
        <v>7</v>
      </c>
      <c r="C3664">
        <f ca="1"/>
        <v>6</v>
      </c>
      <c r="D3664">
        <f ca="1"/>
        <v>4</v>
      </c>
      <c r="E3664">
        <f ca="1"/>
        <v>0</v>
      </c>
      <c r="F3664">
        <f ca="1"/>
        <v>1</v>
      </c>
      <c r="G3664">
        <f t="shared" ca="1" si="399"/>
        <v>9</v>
      </c>
      <c r="H3664">
        <f t="shared" ca="1" si="400"/>
        <v>4</v>
      </c>
      <c r="I3664">
        <f t="shared" ca="1" si="401"/>
        <v>5</v>
      </c>
      <c r="J3664">
        <f t="shared" ca="1" si="402"/>
        <v>5</v>
      </c>
      <c r="K3664" cm="1">
        <f t="array" aca="1" ref="K3664" ca="1">IF(G3664&gt;7,
        IF(G3664&gt;H3664, 1, IF(G3664&lt;H3664, 0, 2)),
        IF(       H3664&gt;7,
                     IF(G3664&gt;H3664, 1, IF(G3664&lt;H3664, 0, 2)),
                     IF(         G3664&lt;6,
                                   IF(            _xlfn.XLOOKUP(C3664,'deck &amp; rules'!$D$22:$M$22,_xlfn.XLOOKUP(H3664,'deck &amp; rules'!$C$23:$C$30,'deck &amp; rules'!$D$23:$M$30))="draw",
                                                     IF(I3664&gt;J3664,1,IF(I3664&lt;J3664,0,2)),
                                                     IF(I3664&gt;H3664,1,IF(I3664&lt;H3664,0,2))),
                                   IF(H3664&lt;7,
                                        IF(G3664&gt;J3664,1,IF(G3664&lt;J3664,0,2)),
                                        IF(G3664&gt;H3664,1,IF(G3664&lt;H3664,0,2))
                                        )
                          )
              )
        )</f>
        <v>1</v>
      </c>
      <c r="L3664">
        <f t="shared" ca="1" si="403"/>
        <v>-315</v>
      </c>
      <c r="M3664">
        <f t="shared" ca="1" si="404"/>
        <v>-451.35000000001207</v>
      </c>
      <c r="N3664">
        <f t="shared" ca="1" si="405"/>
        <v>-585</v>
      </c>
    </row>
    <row r="3665" spans="1:14" x14ac:dyDescent="0.25">
      <c r="A3665">
        <f ca="1"/>
        <v>0</v>
      </c>
      <c r="B3665">
        <f ca="1"/>
        <v>2</v>
      </c>
      <c r="C3665">
        <f ca="1"/>
        <v>3</v>
      </c>
      <c r="D3665">
        <f ca="1"/>
        <v>8</v>
      </c>
      <c r="E3665">
        <f ca="1"/>
        <v>2</v>
      </c>
      <c r="F3665">
        <f ca="1"/>
        <v>5</v>
      </c>
      <c r="G3665">
        <f t="shared" ca="1" si="399"/>
        <v>2</v>
      </c>
      <c r="H3665">
        <f t="shared" ca="1" si="400"/>
        <v>0</v>
      </c>
      <c r="I3665">
        <f t="shared" ca="1" si="401"/>
        <v>5</v>
      </c>
      <c r="J3665">
        <f t="shared" ca="1" si="402"/>
        <v>5</v>
      </c>
      <c r="K3665" cm="1">
        <f t="array" aca="1" ref="K3665" ca="1">IF(G3665&gt;7,
        IF(G3665&gt;H3665, 1, IF(G3665&lt;H3665, 0, 2)),
        IF(       H3665&gt;7,
                     IF(G3665&gt;H3665, 1, IF(G3665&lt;H3665, 0, 2)),
                     IF(         G3665&lt;6,
                                   IF(            _xlfn.XLOOKUP(C3665,'deck &amp; rules'!$D$22:$M$22,_xlfn.XLOOKUP(H3665,'deck &amp; rules'!$C$23:$C$30,'deck &amp; rules'!$D$23:$M$30))="draw",
                                                     IF(I3665&gt;J3665,1,IF(I3665&lt;J3665,0,2)),
                                                     IF(I3665&gt;H3665,1,IF(I3665&lt;H3665,0,2))),
                                   IF(H3665&lt;7,
                                        IF(G3665&gt;J3665,1,IF(G3665&lt;J3665,0,2)),
                                        IF(G3665&gt;H3665,1,IF(G3665&lt;H3665,0,2))
                                        )
                          )
              )
        )</f>
        <v>2</v>
      </c>
      <c r="L3665">
        <f t="shared" ca="1" si="403"/>
        <v>-316</v>
      </c>
      <c r="M3665">
        <f t="shared" ca="1" si="404"/>
        <v>-452.35000000001207</v>
      </c>
      <c r="N3665">
        <f t="shared" ca="1" si="405"/>
        <v>-577</v>
      </c>
    </row>
    <row r="3666" spans="1:14" x14ac:dyDescent="0.25">
      <c r="A3666">
        <f ca="1"/>
        <v>6</v>
      </c>
      <c r="B3666">
        <f ca="1"/>
        <v>0</v>
      </c>
      <c r="C3666">
        <f ca="1"/>
        <v>0</v>
      </c>
      <c r="D3666">
        <f ca="1"/>
        <v>1</v>
      </c>
      <c r="E3666">
        <f ca="1"/>
        <v>6</v>
      </c>
      <c r="F3666">
        <f ca="1"/>
        <v>7</v>
      </c>
      <c r="G3666">
        <f t="shared" ca="1" si="399"/>
        <v>6</v>
      </c>
      <c r="H3666">
        <f t="shared" ca="1" si="400"/>
        <v>7</v>
      </c>
      <c r="I3666">
        <f t="shared" ca="1" si="401"/>
        <v>6</v>
      </c>
      <c r="J3666">
        <f t="shared" ca="1" si="402"/>
        <v>4</v>
      </c>
      <c r="K3666" cm="1">
        <f t="array" aca="1" ref="K3666" ca="1">IF(G3666&gt;7,
        IF(G3666&gt;H3666, 1, IF(G3666&lt;H3666, 0, 2)),
        IF(       H3666&gt;7,
                     IF(G3666&gt;H3666, 1, IF(G3666&lt;H3666, 0, 2)),
                     IF(         G3666&lt;6,
                                   IF(            _xlfn.XLOOKUP(C3666,'deck &amp; rules'!$D$22:$M$22,_xlfn.XLOOKUP(H3666,'deck &amp; rules'!$C$23:$C$30,'deck &amp; rules'!$D$23:$M$30))="draw",
                                                     IF(I3666&gt;J3666,1,IF(I3666&lt;J3666,0,2)),
                                                     IF(I3666&gt;H3666,1,IF(I3666&lt;H3666,0,2))),
                                   IF(H3666&lt;7,
                                        IF(G3666&gt;J3666,1,IF(G3666&lt;J3666,0,2)),
                                        IF(G3666&gt;H3666,1,IF(G3666&lt;H3666,0,2))
                                        )
                          )
              )
        )</f>
        <v>0</v>
      </c>
      <c r="L3666">
        <f t="shared" ca="1" si="403"/>
        <v>-317</v>
      </c>
      <c r="M3666">
        <f t="shared" ca="1" si="404"/>
        <v>-451.40000000001208</v>
      </c>
      <c r="N3666">
        <f t="shared" ca="1" si="405"/>
        <v>-578</v>
      </c>
    </row>
    <row r="3667" spans="1:14" x14ac:dyDescent="0.25">
      <c r="A3667">
        <f ca="1"/>
        <v>2</v>
      </c>
      <c r="B3667">
        <f ca="1"/>
        <v>3</v>
      </c>
      <c r="C3667">
        <f ca="1"/>
        <v>0</v>
      </c>
      <c r="D3667">
        <f ca="1"/>
        <v>0</v>
      </c>
      <c r="E3667">
        <f ca="1"/>
        <v>6</v>
      </c>
      <c r="F3667">
        <f ca="1"/>
        <v>2</v>
      </c>
      <c r="G3667">
        <f t="shared" ca="1" si="399"/>
        <v>5</v>
      </c>
      <c r="H3667">
        <f t="shared" ca="1" si="400"/>
        <v>6</v>
      </c>
      <c r="I3667">
        <f t="shared" ca="1" si="401"/>
        <v>5</v>
      </c>
      <c r="J3667">
        <f t="shared" ca="1" si="402"/>
        <v>8</v>
      </c>
      <c r="K3667" cm="1">
        <f t="array" aca="1" ref="K3667" ca="1">IF(G3667&gt;7,
        IF(G3667&gt;H3667, 1, IF(G3667&lt;H3667, 0, 2)),
        IF(       H3667&gt;7,
                     IF(G3667&gt;H3667, 1, IF(G3667&lt;H3667, 0, 2)),
                     IF(         G3667&lt;6,
                                   IF(            _xlfn.XLOOKUP(C3667,'deck &amp; rules'!$D$22:$M$22,_xlfn.XLOOKUP(H3667,'deck &amp; rules'!$C$23:$C$30,'deck &amp; rules'!$D$23:$M$30))="draw",
                                                     IF(I3667&gt;J3667,1,IF(I3667&lt;J3667,0,2)),
                                                     IF(I3667&gt;H3667,1,IF(I3667&lt;H3667,0,2))),
                                   IF(H3667&lt;7,
                                        IF(G3667&gt;J3667,1,IF(G3667&lt;J3667,0,2)),
                                        IF(G3667&gt;H3667,1,IF(G3667&lt;H3667,0,2))
                                        )
                          )
              )
        )</f>
        <v>0</v>
      </c>
      <c r="L3667">
        <f t="shared" ca="1" si="403"/>
        <v>-318</v>
      </c>
      <c r="M3667">
        <f t="shared" ca="1" si="404"/>
        <v>-450.4500000000121</v>
      </c>
      <c r="N3667">
        <f t="shared" ca="1" si="405"/>
        <v>-579</v>
      </c>
    </row>
    <row r="3668" spans="1:14" x14ac:dyDescent="0.25">
      <c r="A3668">
        <f ca="1"/>
        <v>0</v>
      </c>
      <c r="B3668">
        <f ca="1"/>
        <v>0</v>
      </c>
      <c r="C3668">
        <f ca="1"/>
        <v>0</v>
      </c>
      <c r="D3668">
        <f ca="1"/>
        <v>0</v>
      </c>
      <c r="E3668">
        <f ca="1"/>
        <v>6</v>
      </c>
      <c r="F3668">
        <f ca="1"/>
        <v>8</v>
      </c>
      <c r="G3668">
        <f t="shared" ca="1" si="399"/>
        <v>0</v>
      </c>
      <c r="H3668">
        <f t="shared" ca="1" si="400"/>
        <v>6</v>
      </c>
      <c r="I3668">
        <f t="shared" ca="1" si="401"/>
        <v>0</v>
      </c>
      <c r="J3668">
        <f t="shared" ca="1" si="402"/>
        <v>4</v>
      </c>
      <c r="K3668" cm="1">
        <f t="array" aca="1" ref="K3668" ca="1">IF(G3668&gt;7,
        IF(G3668&gt;H3668, 1, IF(G3668&lt;H3668, 0, 2)),
        IF(       H3668&gt;7,
                     IF(G3668&gt;H3668, 1, IF(G3668&lt;H3668, 0, 2)),
                     IF(         G3668&lt;6,
                                   IF(            _xlfn.XLOOKUP(C3668,'deck &amp; rules'!$D$22:$M$22,_xlfn.XLOOKUP(H3668,'deck &amp; rules'!$C$23:$C$30,'deck &amp; rules'!$D$23:$M$30))="draw",
                                                     IF(I3668&gt;J3668,1,IF(I3668&lt;J3668,0,2)),
                                                     IF(I3668&gt;H3668,1,IF(I3668&lt;H3668,0,2))),
                                   IF(H3668&lt;7,
                                        IF(G3668&gt;J3668,1,IF(G3668&lt;J3668,0,2)),
                                        IF(G3668&gt;H3668,1,IF(G3668&lt;H3668,0,2))
                                        )
                          )
              )
        )</f>
        <v>0</v>
      </c>
      <c r="L3668">
        <f t="shared" ca="1" si="403"/>
        <v>-319</v>
      </c>
      <c r="M3668">
        <f t="shared" ca="1" si="404"/>
        <v>-449.50000000001211</v>
      </c>
      <c r="N3668">
        <f t="shared" ca="1" si="405"/>
        <v>-580</v>
      </c>
    </row>
    <row r="3669" spans="1:14" x14ac:dyDescent="0.25">
      <c r="A3669">
        <f ca="1"/>
        <v>0</v>
      </c>
      <c r="B3669">
        <f ca="1"/>
        <v>2</v>
      </c>
      <c r="C3669">
        <f ca="1"/>
        <v>0</v>
      </c>
      <c r="D3669">
        <f ca="1"/>
        <v>0</v>
      </c>
      <c r="E3669">
        <f ca="1"/>
        <v>1</v>
      </c>
      <c r="F3669">
        <f ca="1"/>
        <v>6</v>
      </c>
      <c r="G3669">
        <f t="shared" ca="1" si="399"/>
        <v>2</v>
      </c>
      <c r="H3669">
        <f t="shared" ca="1" si="400"/>
        <v>1</v>
      </c>
      <c r="I3669">
        <f t="shared" ca="1" si="401"/>
        <v>2</v>
      </c>
      <c r="J3669">
        <f t="shared" ca="1" si="402"/>
        <v>7</v>
      </c>
      <c r="K3669" cm="1">
        <f t="array" aca="1" ref="K3669" ca="1">IF(G3669&gt;7,
        IF(G3669&gt;H3669, 1, IF(G3669&lt;H3669, 0, 2)),
        IF(       H3669&gt;7,
                     IF(G3669&gt;H3669, 1, IF(G3669&lt;H3669, 0, 2)),
                     IF(         G3669&lt;6,
                                   IF(            _xlfn.XLOOKUP(C3669,'deck &amp; rules'!$D$22:$M$22,_xlfn.XLOOKUP(H3669,'deck &amp; rules'!$C$23:$C$30,'deck &amp; rules'!$D$23:$M$30))="draw",
                                                     IF(I3669&gt;J3669,1,IF(I3669&lt;J3669,0,2)),
                                                     IF(I3669&gt;H3669,1,IF(I3669&lt;H3669,0,2))),
                                   IF(H3669&lt;7,
                                        IF(G3669&gt;J3669,1,IF(G3669&lt;J3669,0,2)),
                                        IF(G3669&gt;H3669,1,IF(G3669&lt;H3669,0,2))
                                        )
                          )
              )
        )</f>
        <v>0</v>
      </c>
      <c r="L3669">
        <f t="shared" ca="1" si="403"/>
        <v>-320</v>
      </c>
      <c r="M3669">
        <f t="shared" ca="1" si="404"/>
        <v>-448.55000000001212</v>
      </c>
      <c r="N3669">
        <f t="shared" ca="1" si="405"/>
        <v>-581</v>
      </c>
    </row>
    <row r="3670" spans="1:14" x14ac:dyDescent="0.25">
      <c r="A3670">
        <f ca="1"/>
        <v>8</v>
      </c>
      <c r="B3670">
        <f ca="1"/>
        <v>0</v>
      </c>
      <c r="C3670">
        <f ca="1"/>
        <v>6</v>
      </c>
      <c r="D3670">
        <f ca="1"/>
        <v>8</v>
      </c>
      <c r="E3670">
        <f ca="1"/>
        <v>4</v>
      </c>
      <c r="F3670">
        <f ca="1"/>
        <v>1</v>
      </c>
      <c r="G3670">
        <f t="shared" ca="1" si="399"/>
        <v>8</v>
      </c>
      <c r="H3670">
        <f t="shared" ca="1" si="400"/>
        <v>2</v>
      </c>
      <c r="I3670">
        <f t="shared" ca="1" si="401"/>
        <v>4</v>
      </c>
      <c r="J3670">
        <f t="shared" ca="1" si="402"/>
        <v>3</v>
      </c>
      <c r="K3670" cm="1">
        <f t="array" aca="1" ref="K3670" ca="1">IF(G3670&gt;7,
        IF(G3670&gt;H3670, 1, IF(G3670&lt;H3670, 0, 2)),
        IF(       H3670&gt;7,
                     IF(G3670&gt;H3670, 1, IF(G3670&lt;H3670, 0, 2)),
                     IF(         G3670&lt;6,
                                   IF(            _xlfn.XLOOKUP(C3670,'deck &amp; rules'!$D$22:$M$22,_xlfn.XLOOKUP(H3670,'deck &amp; rules'!$C$23:$C$30,'deck &amp; rules'!$D$23:$M$30))="draw",
                                                     IF(I3670&gt;J3670,1,IF(I3670&lt;J3670,0,2)),
                                                     IF(I3670&gt;H3670,1,IF(I3670&lt;H3670,0,2))),
                                   IF(H3670&lt;7,
                                        IF(G3670&gt;J3670,1,IF(G3670&lt;J3670,0,2)),
                                        IF(G3670&gt;H3670,1,IF(G3670&lt;H3670,0,2))
                                        )
                          )
              )
        )</f>
        <v>1</v>
      </c>
      <c r="L3670">
        <f t="shared" ca="1" si="403"/>
        <v>-319</v>
      </c>
      <c r="M3670">
        <f t="shared" ca="1" si="404"/>
        <v>-449.55000000001212</v>
      </c>
      <c r="N3670">
        <f t="shared" ca="1" si="405"/>
        <v>-582</v>
      </c>
    </row>
    <row r="3671" spans="1:14" x14ac:dyDescent="0.25">
      <c r="A3671">
        <f ca="1"/>
        <v>0</v>
      </c>
      <c r="B3671">
        <f ca="1"/>
        <v>3</v>
      </c>
      <c r="C3671">
        <f ca="1"/>
        <v>0</v>
      </c>
      <c r="D3671">
        <f ca="1"/>
        <v>7</v>
      </c>
      <c r="E3671">
        <f ca="1"/>
        <v>8</v>
      </c>
      <c r="F3671">
        <f ca="1"/>
        <v>6</v>
      </c>
      <c r="G3671">
        <f t="shared" ca="1" si="399"/>
        <v>3</v>
      </c>
      <c r="H3671">
        <f t="shared" ca="1" si="400"/>
        <v>5</v>
      </c>
      <c r="I3671">
        <f t="shared" ca="1" si="401"/>
        <v>3</v>
      </c>
      <c r="J3671">
        <f t="shared" ca="1" si="402"/>
        <v>1</v>
      </c>
      <c r="K3671" cm="1">
        <f t="array" aca="1" ref="K3671" ca="1">IF(G3671&gt;7,
        IF(G3671&gt;H3671, 1, IF(G3671&lt;H3671, 0, 2)),
        IF(       H3671&gt;7,
                     IF(G3671&gt;H3671, 1, IF(G3671&lt;H3671, 0, 2)),
                     IF(         G3671&lt;6,
                                   IF(            _xlfn.XLOOKUP(C3671,'deck &amp; rules'!$D$22:$M$22,_xlfn.XLOOKUP(H3671,'deck &amp; rules'!$C$23:$C$30,'deck &amp; rules'!$D$23:$M$30))="draw",
                                                     IF(I3671&gt;J3671,1,IF(I3671&lt;J3671,0,2)),
                                                     IF(I3671&gt;H3671,1,IF(I3671&lt;H3671,0,2))),
                                   IF(H3671&lt;7,
                                        IF(G3671&gt;J3671,1,IF(G3671&lt;J3671,0,2)),
                                        IF(G3671&gt;H3671,1,IF(G3671&lt;H3671,0,2))
                                        )
                          )
              )
        )</f>
        <v>0</v>
      </c>
      <c r="L3671">
        <f t="shared" ca="1" si="403"/>
        <v>-320</v>
      </c>
      <c r="M3671">
        <f t="shared" ca="1" si="404"/>
        <v>-448.60000000001213</v>
      </c>
      <c r="N3671">
        <f t="shared" ca="1" si="405"/>
        <v>-583</v>
      </c>
    </row>
    <row r="3672" spans="1:14" x14ac:dyDescent="0.25">
      <c r="A3672">
        <f ca="1"/>
        <v>4</v>
      </c>
      <c r="B3672">
        <f ca="1"/>
        <v>1</v>
      </c>
      <c r="C3672">
        <f ca="1"/>
        <v>0</v>
      </c>
      <c r="D3672">
        <f ca="1"/>
        <v>3</v>
      </c>
      <c r="E3672">
        <f ca="1"/>
        <v>5</v>
      </c>
      <c r="F3672">
        <f ca="1"/>
        <v>4</v>
      </c>
      <c r="G3672">
        <f t="shared" ca="1" si="399"/>
        <v>5</v>
      </c>
      <c r="H3672">
        <f t="shared" ca="1" si="400"/>
        <v>8</v>
      </c>
      <c r="I3672">
        <f t="shared" ca="1" si="401"/>
        <v>5</v>
      </c>
      <c r="J3672">
        <f t="shared" ca="1" si="402"/>
        <v>2</v>
      </c>
      <c r="K3672" cm="1">
        <f t="array" aca="1" ref="K3672" ca="1">IF(G3672&gt;7,
        IF(G3672&gt;H3672, 1, IF(G3672&lt;H3672, 0, 2)),
        IF(       H3672&gt;7,
                     IF(G3672&gt;H3672, 1, IF(G3672&lt;H3672, 0, 2)),
                     IF(         G3672&lt;6,
                                   IF(            _xlfn.XLOOKUP(C3672,'deck &amp; rules'!$D$22:$M$22,_xlfn.XLOOKUP(H3672,'deck &amp; rules'!$C$23:$C$30,'deck &amp; rules'!$D$23:$M$30))="draw",
                                                     IF(I3672&gt;J3672,1,IF(I3672&lt;J3672,0,2)),
                                                     IF(I3672&gt;H3672,1,IF(I3672&lt;H3672,0,2))),
                                   IF(H3672&lt;7,
                                        IF(G3672&gt;J3672,1,IF(G3672&lt;J3672,0,2)),
                                        IF(G3672&gt;H3672,1,IF(G3672&lt;H3672,0,2))
                                        )
                          )
              )
        )</f>
        <v>0</v>
      </c>
      <c r="L3672">
        <f t="shared" ca="1" si="403"/>
        <v>-321</v>
      </c>
      <c r="M3672">
        <f t="shared" ca="1" si="404"/>
        <v>-447.65000000001214</v>
      </c>
      <c r="N3672">
        <f t="shared" ca="1" si="405"/>
        <v>-584</v>
      </c>
    </row>
    <row r="3673" spans="1:14" x14ac:dyDescent="0.25">
      <c r="A3673">
        <f ca="1"/>
        <v>4</v>
      </c>
      <c r="B3673">
        <f ca="1"/>
        <v>0</v>
      </c>
      <c r="C3673">
        <f ca="1"/>
        <v>0</v>
      </c>
      <c r="D3673">
        <f ca="1"/>
        <v>8</v>
      </c>
      <c r="E3673">
        <f ca="1"/>
        <v>8</v>
      </c>
      <c r="F3673">
        <f ca="1"/>
        <v>8</v>
      </c>
      <c r="G3673">
        <f t="shared" ca="1" si="399"/>
        <v>4</v>
      </c>
      <c r="H3673">
        <f t="shared" ca="1" si="400"/>
        <v>6</v>
      </c>
      <c r="I3673">
        <f t="shared" ca="1" si="401"/>
        <v>4</v>
      </c>
      <c r="J3673">
        <f t="shared" ca="1" si="402"/>
        <v>4</v>
      </c>
      <c r="K3673" cm="1">
        <f t="array" aca="1" ref="K3673" ca="1">IF(G3673&gt;7,
        IF(G3673&gt;H3673, 1, IF(G3673&lt;H3673, 0, 2)),
        IF(       H3673&gt;7,
                     IF(G3673&gt;H3673, 1, IF(G3673&lt;H3673, 0, 2)),
                     IF(         G3673&lt;6,
                                   IF(            _xlfn.XLOOKUP(C3673,'deck &amp; rules'!$D$22:$M$22,_xlfn.XLOOKUP(H3673,'deck &amp; rules'!$C$23:$C$30,'deck &amp; rules'!$D$23:$M$30))="draw",
                                                     IF(I3673&gt;J3673,1,IF(I3673&lt;J3673,0,2)),
                                                     IF(I3673&gt;H3673,1,IF(I3673&lt;H3673,0,2))),
                                   IF(H3673&lt;7,
                                        IF(G3673&gt;J3673,1,IF(G3673&lt;J3673,0,2)),
                                        IF(G3673&gt;H3673,1,IF(G3673&lt;H3673,0,2))
                                        )
                          )
              )
        )</f>
        <v>0</v>
      </c>
      <c r="L3673">
        <f t="shared" ca="1" si="403"/>
        <v>-322</v>
      </c>
      <c r="M3673">
        <f t="shared" ca="1" si="404"/>
        <v>-446.70000000001215</v>
      </c>
      <c r="N3673">
        <f t="shared" ca="1" si="405"/>
        <v>-585</v>
      </c>
    </row>
    <row r="3674" spans="1:14" x14ac:dyDescent="0.25">
      <c r="A3674">
        <f ca="1"/>
        <v>1</v>
      </c>
      <c r="B3674">
        <f ca="1"/>
        <v>7</v>
      </c>
      <c r="C3674">
        <f ca="1"/>
        <v>6</v>
      </c>
      <c r="D3674">
        <f ca="1"/>
        <v>3</v>
      </c>
      <c r="E3674">
        <f ca="1"/>
        <v>0</v>
      </c>
      <c r="F3674">
        <f ca="1"/>
        <v>2</v>
      </c>
      <c r="G3674">
        <f t="shared" ca="1" si="399"/>
        <v>8</v>
      </c>
      <c r="H3674">
        <f t="shared" ca="1" si="400"/>
        <v>3</v>
      </c>
      <c r="I3674">
        <f t="shared" ca="1" si="401"/>
        <v>4</v>
      </c>
      <c r="J3674">
        <f t="shared" ca="1" si="402"/>
        <v>5</v>
      </c>
      <c r="K3674" cm="1">
        <f t="array" aca="1" ref="K3674" ca="1">IF(G3674&gt;7,
        IF(G3674&gt;H3674, 1, IF(G3674&lt;H3674, 0, 2)),
        IF(       H3674&gt;7,
                     IF(G3674&gt;H3674, 1, IF(G3674&lt;H3674, 0, 2)),
                     IF(         G3674&lt;6,
                                   IF(            _xlfn.XLOOKUP(C3674,'deck &amp; rules'!$D$22:$M$22,_xlfn.XLOOKUP(H3674,'deck &amp; rules'!$C$23:$C$30,'deck &amp; rules'!$D$23:$M$30))="draw",
                                                     IF(I3674&gt;J3674,1,IF(I3674&lt;J3674,0,2)),
                                                     IF(I3674&gt;H3674,1,IF(I3674&lt;H3674,0,2))),
                                   IF(H3674&lt;7,
                                        IF(G3674&gt;J3674,1,IF(G3674&lt;J3674,0,2)),
                                        IF(G3674&gt;H3674,1,IF(G3674&lt;H3674,0,2))
                                        )
                          )
              )
        )</f>
        <v>1</v>
      </c>
      <c r="L3674">
        <f t="shared" ca="1" si="403"/>
        <v>-321</v>
      </c>
      <c r="M3674">
        <f t="shared" ca="1" si="404"/>
        <v>-447.70000000001215</v>
      </c>
      <c r="N3674">
        <f t="shared" ca="1" si="405"/>
        <v>-586</v>
      </c>
    </row>
    <row r="3675" spans="1:14" x14ac:dyDescent="0.25">
      <c r="A3675">
        <f ca="1"/>
        <v>8</v>
      </c>
      <c r="B3675">
        <f ca="1"/>
        <v>9</v>
      </c>
      <c r="C3675">
        <f ca="1"/>
        <v>0</v>
      </c>
      <c r="D3675">
        <f ca="1"/>
        <v>3</v>
      </c>
      <c r="E3675">
        <f ca="1"/>
        <v>0</v>
      </c>
      <c r="F3675">
        <f ca="1"/>
        <v>3</v>
      </c>
      <c r="G3675">
        <f t="shared" ca="1" si="399"/>
        <v>7</v>
      </c>
      <c r="H3675">
        <f t="shared" ca="1" si="400"/>
        <v>3</v>
      </c>
      <c r="I3675">
        <f t="shared" ca="1" si="401"/>
        <v>7</v>
      </c>
      <c r="J3675">
        <f t="shared" ca="1" si="402"/>
        <v>6</v>
      </c>
      <c r="K3675" cm="1">
        <f t="array" aca="1" ref="K3675" ca="1">IF(G3675&gt;7,
        IF(G3675&gt;H3675, 1, IF(G3675&lt;H3675, 0, 2)),
        IF(       H3675&gt;7,
                     IF(G3675&gt;H3675, 1, IF(G3675&lt;H3675, 0, 2)),
                     IF(         G3675&lt;6,
                                   IF(            _xlfn.XLOOKUP(C3675,'deck &amp; rules'!$D$22:$M$22,_xlfn.XLOOKUP(H3675,'deck &amp; rules'!$C$23:$C$30,'deck &amp; rules'!$D$23:$M$30))="draw",
                                                     IF(I3675&gt;J3675,1,IF(I3675&lt;J3675,0,2)),
                                                     IF(I3675&gt;H3675,1,IF(I3675&lt;H3675,0,2))),
                                   IF(H3675&lt;7,
                                        IF(G3675&gt;J3675,1,IF(G3675&lt;J3675,0,2)),
                                        IF(G3675&gt;H3675,1,IF(G3675&lt;H3675,0,2))
                                        )
                          )
              )
        )</f>
        <v>1</v>
      </c>
      <c r="L3675">
        <f t="shared" ca="1" si="403"/>
        <v>-320</v>
      </c>
      <c r="M3675">
        <f t="shared" ca="1" si="404"/>
        <v>-448.70000000001215</v>
      </c>
      <c r="N3675">
        <f t="shared" ca="1" si="405"/>
        <v>-587</v>
      </c>
    </row>
    <row r="3676" spans="1:14" x14ac:dyDescent="0.25">
      <c r="A3676">
        <f ca="1"/>
        <v>5</v>
      </c>
      <c r="B3676">
        <f ca="1"/>
        <v>0</v>
      </c>
      <c r="C3676">
        <f ca="1"/>
        <v>0</v>
      </c>
      <c r="D3676">
        <f ca="1"/>
        <v>0</v>
      </c>
      <c r="E3676">
        <f ca="1"/>
        <v>4</v>
      </c>
      <c r="F3676">
        <f ca="1"/>
        <v>0</v>
      </c>
      <c r="G3676">
        <f t="shared" ca="1" si="399"/>
        <v>5</v>
      </c>
      <c r="H3676">
        <f t="shared" ca="1" si="400"/>
        <v>4</v>
      </c>
      <c r="I3676">
        <f t="shared" ca="1" si="401"/>
        <v>5</v>
      </c>
      <c r="J3676">
        <f t="shared" ca="1" si="402"/>
        <v>4</v>
      </c>
      <c r="K3676" cm="1">
        <f t="array" aca="1" ref="K3676" ca="1">IF(G3676&gt;7,
        IF(G3676&gt;H3676, 1, IF(G3676&lt;H3676, 0, 2)),
        IF(       H3676&gt;7,
                     IF(G3676&gt;H3676, 1, IF(G3676&lt;H3676, 0, 2)),
                     IF(         G3676&lt;6,
                                   IF(            _xlfn.XLOOKUP(C3676,'deck &amp; rules'!$D$22:$M$22,_xlfn.XLOOKUP(H3676,'deck &amp; rules'!$C$23:$C$30,'deck &amp; rules'!$D$23:$M$30))="draw",
                                                     IF(I3676&gt;J3676,1,IF(I3676&lt;J3676,0,2)),
                                                     IF(I3676&gt;H3676,1,IF(I3676&lt;H3676,0,2))),
                                   IF(H3676&lt;7,
                                        IF(G3676&gt;J3676,1,IF(G3676&lt;J3676,0,2)),
                                        IF(G3676&gt;H3676,1,IF(G3676&lt;H3676,0,2))
                                        )
                          )
              )
        )</f>
        <v>1</v>
      </c>
      <c r="L3676">
        <f t="shared" ca="1" si="403"/>
        <v>-319</v>
      </c>
      <c r="M3676">
        <f t="shared" ca="1" si="404"/>
        <v>-449.70000000001215</v>
      </c>
      <c r="N3676">
        <f t="shared" ca="1" si="405"/>
        <v>-588</v>
      </c>
    </row>
    <row r="3677" spans="1:14" x14ac:dyDescent="0.25">
      <c r="A3677">
        <f ca="1"/>
        <v>0</v>
      </c>
      <c r="B3677">
        <f ca="1"/>
        <v>0</v>
      </c>
      <c r="C3677">
        <f ca="1"/>
        <v>0</v>
      </c>
      <c r="D3677">
        <f ca="1"/>
        <v>0</v>
      </c>
      <c r="E3677">
        <f ca="1"/>
        <v>7</v>
      </c>
      <c r="F3677">
        <f ca="1"/>
        <v>0</v>
      </c>
      <c r="G3677">
        <f t="shared" ca="1" si="399"/>
        <v>0</v>
      </c>
      <c r="H3677">
        <f t="shared" ca="1" si="400"/>
        <v>7</v>
      </c>
      <c r="I3677">
        <f t="shared" ca="1" si="401"/>
        <v>0</v>
      </c>
      <c r="J3677">
        <f t="shared" ca="1" si="402"/>
        <v>7</v>
      </c>
      <c r="K3677" cm="1">
        <f t="array" aca="1" ref="K3677" ca="1">IF(G3677&gt;7,
        IF(G3677&gt;H3677, 1, IF(G3677&lt;H3677, 0, 2)),
        IF(       H3677&gt;7,
                     IF(G3677&gt;H3677, 1, IF(G3677&lt;H3677, 0, 2)),
                     IF(         G3677&lt;6,
                                   IF(            _xlfn.XLOOKUP(C3677,'deck &amp; rules'!$D$22:$M$22,_xlfn.XLOOKUP(H3677,'deck &amp; rules'!$C$23:$C$30,'deck &amp; rules'!$D$23:$M$30))="draw",
                                                     IF(I3677&gt;J3677,1,IF(I3677&lt;J3677,0,2)),
                                                     IF(I3677&gt;H3677,1,IF(I3677&lt;H3677,0,2))),
                                   IF(H3677&lt;7,
                                        IF(G3677&gt;J3677,1,IF(G3677&lt;J3677,0,2)),
                                        IF(G3677&gt;H3677,1,IF(G3677&lt;H3677,0,2))
                                        )
                          )
              )
        )</f>
        <v>0</v>
      </c>
      <c r="L3677">
        <f t="shared" ca="1" si="403"/>
        <v>-320</v>
      </c>
      <c r="M3677">
        <f t="shared" ca="1" si="404"/>
        <v>-448.75000000001216</v>
      </c>
      <c r="N3677">
        <f t="shared" ca="1" si="405"/>
        <v>-589</v>
      </c>
    </row>
    <row r="3678" spans="1:14" x14ac:dyDescent="0.25">
      <c r="A3678">
        <f ca="1"/>
        <v>0</v>
      </c>
      <c r="B3678">
        <f ca="1"/>
        <v>9</v>
      </c>
      <c r="C3678">
        <f ca="1"/>
        <v>6</v>
      </c>
      <c r="D3678">
        <f ca="1"/>
        <v>9</v>
      </c>
      <c r="E3678">
        <f ca="1"/>
        <v>8</v>
      </c>
      <c r="F3678">
        <f ca="1"/>
        <v>7</v>
      </c>
      <c r="G3678">
        <f t="shared" ca="1" si="399"/>
        <v>9</v>
      </c>
      <c r="H3678">
        <f t="shared" ca="1" si="400"/>
        <v>7</v>
      </c>
      <c r="I3678">
        <f t="shared" ca="1" si="401"/>
        <v>5</v>
      </c>
      <c r="J3678">
        <f t="shared" ca="1" si="402"/>
        <v>4</v>
      </c>
      <c r="K3678" cm="1">
        <f t="array" aca="1" ref="K3678" ca="1">IF(G3678&gt;7,
        IF(G3678&gt;H3678, 1, IF(G3678&lt;H3678, 0, 2)),
        IF(       H3678&gt;7,
                     IF(G3678&gt;H3678, 1, IF(G3678&lt;H3678, 0, 2)),
                     IF(         G3678&lt;6,
                                   IF(            _xlfn.XLOOKUP(C3678,'deck &amp; rules'!$D$22:$M$22,_xlfn.XLOOKUP(H3678,'deck &amp; rules'!$C$23:$C$30,'deck &amp; rules'!$D$23:$M$30))="draw",
                                                     IF(I3678&gt;J3678,1,IF(I3678&lt;J3678,0,2)),
                                                     IF(I3678&gt;H3678,1,IF(I3678&lt;H3678,0,2))),
                                   IF(H3678&lt;7,
                                        IF(G3678&gt;J3678,1,IF(G3678&lt;J3678,0,2)),
                                        IF(G3678&gt;H3678,1,IF(G3678&lt;H3678,0,2))
                                        )
                          )
              )
        )</f>
        <v>1</v>
      </c>
      <c r="L3678">
        <f t="shared" ca="1" si="403"/>
        <v>-319</v>
      </c>
      <c r="M3678">
        <f t="shared" ca="1" si="404"/>
        <v>-449.75000000001216</v>
      </c>
      <c r="N3678">
        <f t="shared" ca="1" si="405"/>
        <v>-590</v>
      </c>
    </row>
    <row r="3679" spans="1:14" x14ac:dyDescent="0.25">
      <c r="A3679">
        <f ca="1"/>
        <v>5</v>
      </c>
      <c r="B3679">
        <f ca="1"/>
        <v>6</v>
      </c>
      <c r="C3679">
        <f ca="1"/>
        <v>5</v>
      </c>
      <c r="D3679">
        <f ca="1"/>
        <v>6</v>
      </c>
      <c r="E3679">
        <f ca="1"/>
        <v>2</v>
      </c>
      <c r="F3679">
        <f ca="1"/>
        <v>9</v>
      </c>
      <c r="G3679">
        <f t="shared" ca="1" si="399"/>
        <v>1</v>
      </c>
      <c r="H3679">
        <f t="shared" ca="1" si="400"/>
        <v>8</v>
      </c>
      <c r="I3679">
        <f t="shared" ca="1" si="401"/>
        <v>6</v>
      </c>
      <c r="J3679">
        <f t="shared" ca="1" si="402"/>
        <v>7</v>
      </c>
      <c r="K3679" cm="1">
        <f t="array" aca="1" ref="K3679" ca="1">IF(G3679&gt;7,
        IF(G3679&gt;H3679, 1, IF(G3679&lt;H3679, 0, 2)),
        IF(       H3679&gt;7,
                     IF(G3679&gt;H3679, 1, IF(G3679&lt;H3679, 0, 2)),
                     IF(         G3679&lt;6,
                                   IF(            _xlfn.XLOOKUP(C3679,'deck &amp; rules'!$D$22:$M$22,_xlfn.XLOOKUP(H3679,'deck &amp; rules'!$C$23:$C$30,'deck &amp; rules'!$D$23:$M$30))="draw",
                                                     IF(I3679&gt;J3679,1,IF(I3679&lt;J3679,0,2)),
                                                     IF(I3679&gt;H3679,1,IF(I3679&lt;H3679,0,2))),
                                   IF(H3679&lt;7,
                                        IF(G3679&gt;J3679,1,IF(G3679&lt;J3679,0,2)),
                                        IF(G3679&gt;H3679,1,IF(G3679&lt;H3679,0,2))
                                        )
                          )
              )
        )</f>
        <v>0</v>
      </c>
      <c r="L3679">
        <f t="shared" ca="1" si="403"/>
        <v>-320</v>
      </c>
      <c r="M3679">
        <f t="shared" ca="1" si="404"/>
        <v>-448.80000000001218</v>
      </c>
      <c r="N3679">
        <f t="shared" ca="1" si="405"/>
        <v>-591</v>
      </c>
    </row>
    <row r="3680" spans="1:14" x14ac:dyDescent="0.25">
      <c r="A3680">
        <f ca="1"/>
        <v>0</v>
      </c>
      <c r="B3680">
        <f ca="1"/>
        <v>2</v>
      </c>
      <c r="C3680">
        <f ca="1"/>
        <v>7</v>
      </c>
      <c r="D3680">
        <f ca="1"/>
        <v>6</v>
      </c>
      <c r="E3680">
        <f ca="1"/>
        <v>0</v>
      </c>
      <c r="F3680">
        <f ca="1"/>
        <v>4</v>
      </c>
      <c r="G3680">
        <f t="shared" ca="1" si="399"/>
        <v>2</v>
      </c>
      <c r="H3680">
        <f t="shared" ca="1" si="400"/>
        <v>6</v>
      </c>
      <c r="I3680">
        <f t="shared" ca="1" si="401"/>
        <v>9</v>
      </c>
      <c r="J3680">
        <f t="shared" ca="1" si="402"/>
        <v>0</v>
      </c>
      <c r="K3680" cm="1">
        <f t="array" aca="1" ref="K3680" ca="1">IF(G3680&gt;7,
        IF(G3680&gt;H3680, 1, IF(G3680&lt;H3680, 0, 2)),
        IF(       H3680&gt;7,
                     IF(G3680&gt;H3680, 1, IF(G3680&lt;H3680, 0, 2)),
                     IF(         G3680&lt;6,
                                   IF(            _xlfn.XLOOKUP(C3680,'deck &amp; rules'!$D$22:$M$22,_xlfn.XLOOKUP(H3680,'deck &amp; rules'!$C$23:$C$30,'deck &amp; rules'!$D$23:$M$30))="draw",
                                                     IF(I3680&gt;J3680,1,IF(I3680&lt;J3680,0,2)),
                                                     IF(I3680&gt;H3680,1,IF(I3680&lt;H3680,0,2))),
                                   IF(H3680&lt;7,
                                        IF(G3680&gt;J3680,1,IF(G3680&lt;J3680,0,2)),
                                        IF(G3680&gt;H3680,1,IF(G3680&lt;H3680,0,2))
                                        )
                          )
              )
        )</f>
        <v>1</v>
      </c>
      <c r="L3680">
        <f t="shared" ca="1" si="403"/>
        <v>-319</v>
      </c>
      <c r="M3680">
        <f t="shared" ca="1" si="404"/>
        <v>-449.80000000001218</v>
      </c>
      <c r="N3680">
        <f t="shared" ca="1" si="405"/>
        <v>-592</v>
      </c>
    </row>
    <row r="3681" spans="1:14" x14ac:dyDescent="0.25">
      <c r="A3681">
        <f ca="1"/>
        <v>0</v>
      </c>
      <c r="B3681">
        <f ca="1"/>
        <v>7</v>
      </c>
      <c r="C3681">
        <f ca="1"/>
        <v>4</v>
      </c>
      <c r="D3681">
        <f ca="1"/>
        <v>0</v>
      </c>
      <c r="E3681">
        <f ca="1"/>
        <v>0</v>
      </c>
      <c r="F3681">
        <f ca="1"/>
        <v>6</v>
      </c>
      <c r="G3681">
        <f t="shared" ca="1" si="399"/>
        <v>7</v>
      </c>
      <c r="H3681">
        <f t="shared" ca="1" si="400"/>
        <v>0</v>
      </c>
      <c r="I3681">
        <f t="shared" ca="1" si="401"/>
        <v>1</v>
      </c>
      <c r="J3681">
        <f t="shared" ca="1" si="402"/>
        <v>6</v>
      </c>
      <c r="K3681" cm="1">
        <f t="array" aca="1" ref="K3681" ca="1">IF(G3681&gt;7,
        IF(G3681&gt;H3681, 1, IF(G3681&lt;H3681, 0, 2)),
        IF(       H3681&gt;7,
                     IF(G3681&gt;H3681, 1, IF(G3681&lt;H3681, 0, 2)),
                     IF(         G3681&lt;6,
                                   IF(            _xlfn.XLOOKUP(C3681,'deck &amp; rules'!$D$22:$M$22,_xlfn.XLOOKUP(H3681,'deck &amp; rules'!$C$23:$C$30,'deck &amp; rules'!$D$23:$M$30))="draw",
                                                     IF(I3681&gt;J3681,1,IF(I3681&lt;J3681,0,2)),
                                                     IF(I3681&gt;H3681,1,IF(I3681&lt;H3681,0,2))),
                                   IF(H3681&lt;7,
                                        IF(G3681&gt;J3681,1,IF(G3681&lt;J3681,0,2)),
                                        IF(G3681&gt;H3681,1,IF(G3681&lt;H3681,0,2))
                                        )
                          )
              )
        )</f>
        <v>1</v>
      </c>
      <c r="L3681">
        <f t="shared" ca="1" si="403"/>
        <v>-318</v>
      </c>
      <c r="M3681">
        <f t="shared" ca="1" si="404"/>
        <v>-450.80000000001218</v>
      </c>
      <c r="N3681">
        <f t="shared" ca="1" si="405"/>
        <v>-593</v>
      </c>
    </row>
    <row r="3682" spans="1:14" x14ac:dyDescent="0.25">
      <c r="A3682">
        <f ca="1"/>
        <v>7</v>
      </c>
      <c r="B3682">
        <f ca="1"/>
        <v>0</v>
      </c>
      <c r="C3682">
        <f ca="1"/>
        <v>0</v>
      </c>
      <c r="D3682">
        <f ca="1"/>
        <v>6</v>
      </c>
      <c r="E3682">
        <f ca="1"/>
        <v>0</v>
      </c>
      <c r="F3682">
        <f ca="1"/>
        <v>7</v>
      </c>
      <c r="G3682">
        <f t="shared" ca="1" si="399"/>
        <v>7</v>
      </c>
      <c r="H3682">
        <f t="shared" ca="1" si="400"/>
        <v>6</v>
      </c>
      <c r="I3682">
        <f t="shared" ca="1" si="401"/>
        <v>7</v>
      </c>
      <c r="J3682">
        <f t="shared" ca="1" si="402"/>
        <v>3</v>
      </c>
      <c r="K3682" cm="1">
        <f t="array" aca="1" ref="K3682" ca="1">IF(G3682&gt;7,
        IF(G3682&gt;H3682, 1, IF(G3682&lt;H3682, 0, 2)),
        IF(       H3682&gt;7,
                     IF(G3682&gt;H3682, 1, IF(G3682&lt;H3682, 0, 2)),
                     IF(         G3682&lt;6,
                                   IF(            _xlfn.XLOOKUP(C3682,'deck &amp; rules'!$D$22:$M$22,_xlfn.XLOOKUP(H3682,'deck &amp; rules'!$C$23:$C$30,'deck &amp; rules'!$D$23:$M$30))="draw",
                                                     IF(I3682&gt;J3682,1,IF(I3682&lt;J3682,0,2)),
                                                     IF(I3682&gt;H3682,1,IF(I3682&lt;H3682,0,2))),
                                   IF(H3682&lt;7,
                                        IF(G3682&gt;J3682,1,IF(G3682&lt;J3682,0,2)),
                                        IF(G3682&gt;H3682,1,IF(G3682&lt;H3682,0,2))
                                        )
                          )
              )
        )</f>
        <v>1</v>
      </c>
      <c r="L3682">
        <f t="shared" ca="1" si="403"/>
        <v>-317</v>
      </c>
      <c r="M3682">
        <f t="shared" ca="1" si="404"/>
        <v>-451.80000000001218</v>
      </c>
      <c r="N3682">
        <f t="shared" ca="1" si="405"/>
        <v>-594</v>
      </c>
    </row>
    <row r="3683" spans="1:14" x14ac:dyDescent="0.25">
      <c r="A3683">
        <f ca="1"/>
        <v>3</v>
      </c>
      <c r="B3683">
        <f ca="1"/>
        <v>0</v>
      </c>
      <c r="C3683">
        <f ca="1"/>
        <v>8</v>
      </c>
      <c r="D3683">
        <f ca="1"/>
        <v>8</v>
      </c>
      <c r="E3683">
        <f ca="1"/>
        <v>4</v>
      </c>
      <c r="F3683">
        <f ca="1"/>
        <v>7</v>
      </c>
      <c r="G3683">
        <f t="shared" ca="1" si="399"/>
        <v>3</v>
      </c>
      <c r="H3683">
        <f t="shared" ca="1" si="400"/>
        <v>2</v>
      </c>
      <c r="I3683">
        <f t="shared" ca="1" si="401"/>
        <v>1</v>
      </c>
      <c r="J3683">
        <f t="shared" ca="1" si="402"/>
        <v>9</v>
      </c>
      <c r="K3683" cm="1">
        <f t="array" aca="1" ref="K3683" ca="1">IF(G3683&gt;7,
        IF(G3683&gt;H3683, 1, IF(G3683&lt;H3683, 0, 2)),
        IF(       H3683&gt;7,
                     IF(G3683&gt;H3683, 1, IF(G3683&lt;H3683, 0, 2)),
                     IF(         G3683&lt;6,
                                   IF(            _xlfn.XLOOKUP(C3683,'deck &amp; rules'!$D$22:$M$22,_xlfn.XLOOKUP(H3683,'deck &amp; rules'!$C$23:$C$30,'deck &amp; rules'!$D$23:$M$30))="draw",
                                                     IF(I3683&gt;J3683,1,IF(I3683&lt;J3683,0,2)),
                                                     IF(I3683&gt;H3683,1,IF(I3683&lt;H3683,0,2))),
                                   IF(H3683&lt;7,
                                        IF(G3683&gt;J3683,1,IF(G3683&lt;J3683,0,2)),
                                        IF(G3683&gt;H3683,1,IF(G3683&lt;H3683,0,2))
                                        )
                          )
              )
        )</f>
        <v>0</v>
      </c>
      <c r="L3683">
        <f t="shared" ca="1" si="403"/>
        <v>-318</v>
      </c>
      <c r="M3683">
        <f t="shared" ca="1" si="404"/>
        <v>-450.85000000001219</v>
      </c>
      <c r="N3683">
        <f t="shared" ca="1" si="405"/>
        <v>-595</v>
      </c>
    </row>
    <row r="3684" spans="1:14" x14ac:dyDescent="0.25">
      <c r="A3684">
        <f ca="1"/>
        <v>6</v>
      </c>
      <c r="B3684">
        <f ca="1"/>
        <v>8</v>
      </c>
      <c r="C3684">
        <f ca="1"/>
        <v>0</v>
      </c>
      <c r="D3684">
        <f ca="1"/>
        <v>3</v>
      </c>
      <c r="E3684">
        <f ca="1"/>
        <v>7</v>
      </c>
      <c r="F3684">
        <f ca="1"/>
        <v>0</v>
      </c>
      <c r="G3684">
        <f t="shared" ca="1" si="399"/>
        <v>4</v>
      </c>
      <c r="H3684">
        <f t="shared" ca="1" si="400"/>
        <v>0</v>
      </c>
      <c r="I3684">
        <f t="shared" ca="1" si="401"/>
        <v>4</v>
      </c>
      <c r="J3684">
        <f t="shared" ca="1" si="402"/>
        <v>0</v>
      </c>
      <c r="K3684" cm="1">
        <f t="array" aca="1" ref="K3684" ca="1">IF(G3684&gt;7,
        IF(G3684&gt;H3684, 1, IF(G3684&lt;H3684, 0, 2)),
        IF(       H3684&gt;7,
                     IF(G3684&gt;H3684, 1, IF(G3684&lt;H3684, 0, 2)),
                     IF(         G3684&lt;6,
                                   IF(            _xlfn.XLOOKUP(C3684,'deck &amp; rules'!$D$22:$M$22,_xlfn.XLOOKUP(H3684,'deck &amp; rules'!$C$23:$C$30,'deck &amp; rules'!$D$23:$M$30))="draw",
                                                     IF(I3684&gt;J3684,1,IF(I3684&lt;J3684,0,2)),
                                                     IF(I3684&gt;H3684,1,IF(I3684&lt;H3684,0,2))),
                                   IF(H3684&lt;7,
                                        IF(G3684&gt;J3684,1,IF(G3684&lt;J3684,0,2)),
                                        IF(G3684&gt;H3684,1,IF(G3684&lt;H3684,0,2))
                                        )
                          )
              )
        )</f>
        <v>1</v>
      </c>
      <c r="L3684">
        <f t="shared" ca="1" si="403"/>
        <v>-317</v>
      </c>
      <c r="M3684">
        <f t="shared" ca="1" si="404"/>
        <v>-451.85000000001219</v>
      </c>
      <c r="N3684">
        <f t="shared" ca="1" si="405"/>
        <v>-596</v>
      </c>
    </row>
    <row r="3685" spans="1:14" x14ac:dyDescent="0.25">
      <c r="A3685">
        <f ca="1"/>
        <v>2</v>
      </c>
      <c r="B3685">
        <f ca="1"/>
        <v>8</v>
      </c>
      <c r="C3685">
        <f ca="1"/>
        <v>6</v>
      </c>
      <c r="D3685">
        <f ca="1"/>
        <v>5</v>
      </c>
      <c r="E3685">
        <f ca="1"/>
        <v>2</v>
      </c>
      <c r="F3685">
        <f ca="1"/>
        <v>4</v>
      </c>
      <c r="G3685">
        <f t="shared" ca="1" si="399"/>
        <v>0</v>
      </c>
      <c r="H3685">
        <f t="shared" ca="1" si="400"/>
        <v>7</v>
      </c>
      <c r="I3685">
        <f t="shared" ca="1" si="401"/>
        <v>6</v>
      </c>
      <c r="J3685">
        <f t="shared" ca="1" si="402"/>
        <v>1</v>
      </c>
      <c r="K3685" cm="1">
        <f t="array" aca="1" ref="K3685" ca="1">IF(G3685&gt;7,
        IF(G3685&gt;H3685, 1, IF(G3685&lt;H3685, 0, 2)),
        IF(       H3685&gt;7,
                     IF(G3685&gt;H3685, 1, IF(G3685&lt;H3685, 0, 2)),
                     IF(         G3685&lt;6,
                                   IF(            _xlfn.XLOOKUP(C3685,'deck &amp; rules'!$D$22:$M$22,_xlfn.XLOOKUP(H3685,'deck &amp; rules'!$C$23:$C$30,'deck &amp; rules'!$D$23:$M$30))="draw",
                                                     IF(I3685&gt;J3685,1,IF(I3685&lt;J3685,0,2)),
                                                     IF(I3685&gt;H3685,1,IF(I3685&lt;H3685,0,2))),
                                   IF(H3685&lt;7,
                                        IF(G3685&gt;J3685,1,IF(G3685&lt;J3685,0,2)),
                                        IF(G3685&gt;H3685,1,IF(G3685&lt;H3685,0,2))
                                        )
                          )
              )
        )</f>
        <v>0</v>
      </c>
      <c r="L3685">
        <f t="shared" ca="1" si="403"/>
        <v>-318</v>
      </c>
      <c r="M3685">
        <f t="shared" ca="1" si="404"/>
        <v>-450.9000000000122</v>
      </c>
      <c r="N3685">
        <f t="shared" ca="1" si="405"/>
        <v>-597</v>
      </c>
    </row>
    <row r="3686" spans="1:14" x14ac:dyDescent="0.25">
      <c r="A3686">
        <f ca="1"/>
        <v>1</v>
      </c>
      <c r="B3686">
        <f ca="1"/>
        <v>9</v>
      </c>
      <c r="C3686">
        <f ca="1"/>
        <v>1</v>
      </c>
      <c r="D3686">
        <f ca="1"/>
        <v>5</v>
      </c>
      <c r="E3686">
        <f ca="1"/>
        <v>0</v>
      </c>
      <c r="F3686">
        <f ca="1"/>
        <v>3</v>
      </c>
      <c r="G3686">
        <f t="shared" ca="1" si="399"/>
        <v>0</v>
      </c>
      <c r="H3686">
        <f t="shared" ca="1" si="400"/>
        <v>5</v>
      </c>
      <c r="I3686">
        <f t="shared" ca="1" si="401"/>
        <v>1</v>
      </c>
      <c r="J3686">
        <f t="shared" ca="1" si="402"/>
        <v>8</v>
      </c>
      <c r="K3686" cm="1">
        <f t="array" aca="1" ref="K3686" ca="1">IF(G3686&gt;7,
        IF(G3686&gt;H3686, 1, IF(G3686&lt;H3686, 0, 2)),
        IF(       H3686&gt;7,
                     IF(G3686&gt;H3686, 1, IF(G3686&lt;H3686, 0, 2)),
                     IF(         G3686&lt;6,
                                   IF(            _xlfn.XLOOKUP(C3686,'deck &amp; rules'!$D$22:$M$22,_xlfn.XLOOKUP(H3686,'deck &amp; rules'!$C$23:$C$30,'deck &amp; rules'!$D$23:$M$30))="draw",
                                                     IF(I3686&gt;J3686,1,IF(I3686&lt;J3686,0,2)),
                                                     IF(I3686&gt;H3686,1,IF(I3686&lt;H3686,0,2))),
                                   IF(H3686&lt;7,
                                        IF(G3686&gt;J3686,1,IF(G3686&lt;J3686,0,2)),
                                        IF(G3686&gt;H3686,1,IF(G3686&lt;H3686,0,2))
                                        )
                          )
              )
        )</f>
        <v>0</v>
      </c>
      <c r="L3686">
        <f t="shared" ca="1" si="403"/>
        <v>-319</v>
      </c>
      <c r="M3686">
        <f t="shared" ca="1" si="404"/>
        <v>-449.95000000001221</v>
      </c>
      <c r="N3686">
        <f t="shared" ca="1" si="405"/>
        <v>-598</v>
      </c>
    </row>
    <row r="3687" spans="1:14" x14ac:dyDescent="0.25">
      <c r="A3687">
        <f ca="1"/>
        <v>0</v>
      </c>
      <c r="B3687">
        <f ca="1"/>
        <v>6</v>
      </c>
      <c r="C3687">
        <f ca="1"/>
        <v>9</v>
      </c>
      <c r="D3687">
        <f ca="1"/>
        <v>5</v>
      </c>
      <c r="E3687">
        <f ca="1"/>
        <v>9</v>
      </c>
      <c r="F3687">
        <f ca="1"/>
        <v>7</v>
      </c>
      <c r="G3687">
        <f t="shared" ca="1" si="399"/>
        <v>6</v>
      </c>
      <c r="H3687">
        <f t="shared" ca="1" si="400"/>
        <v>4</v>
      </c>
      <c r="I3687">
        <f t="shared" ca="1" si="401"/>
        <v>5</v>
      </c>
      <c r="J3687">
        <f t="shared" ca="1" si="402"/>
        <v>1</v>
      </c>
      <c r="K3687" cm="1">
        <f t="array" aca="1" ref="K3687" ca="1">IF(G3687&gt;7,
        IF(G3687&gt;H3687, 1, IF(G3687&lt;H3687, 0, 2)),
        IF(       H3687&gt;7,
                     IF(G3687&gt;H3687, 1, IF(G3687&lt;H3687, 0, 2)),
                     IF(         G3687&lt;6,
                                   IF(            _xlfn.XLOOKUP(C3687,'deck &amp; rules'!$D$22:$M$22,_xlfn.XLOOKUP(H3687,'deck &amp; rules'!$C$23:$C$30,'deck &amp; rules'!$D$23:$M$30))="draw",
                                                     IF(I3687&gt;J3687,1,IF(I3687&lt;J3687,0,2)),
                                                     IF(I3687&gt;H3687,1,IF(I3687&lt;H3687,0,2))),
                                   IF(H3687&lt;7,
                                        IF(G3687&gt;J3687,1,IF(G3687&lt;J3687,0,2)),
                                        IF(G3687&gt;H3687,1,IF(G3687&lt;H3687,0,2))
                                        )
                          )
              )
        )</f>
        <v>1</v>
      </c>
      <c r="L3687">
        <f t="shared" ca="1" si="403"/>
        <v>-318</v>
      </c>
      <c r="M3687">
        <f t="shared" ca="1" si="404"/>
        <v>-450.95000000001221</v>
      </c>
      <c r="N3687">
        <f t="shared" ca="1" si="405"/>
        <v>-599</v>
      </c>
    </row>
    <row r="3688" spans="1:14" x14ac:dyDescent="0.25">
      <c r="A3688">
        <f ca="1"/>
        <v>0</v>
      </c>
      <c r="B3688">
        <f ca="1"/>
        <v>0</v>
      </c>
      <c r="C3688">
        <f ca="1"/>
        <v>0</v>
      </c>
      <c r="D3688">
        <f ca="1"/>
        <v>9</v>
      </c>
      <c r="E3688">
        <f ca="1"/>
        <v>0</v>
      </c>
      <c r="F3688">
        <f ca="1"/>
        <v>0</v>
      </c>
      <c r="G3688">
        <f t="shared" ca="1" si="399"/>
        <v>0</v>
      </c>
      <c r="H3688">
        <f t="shared" ca="1" si="400"/>
        <v>9</v>
      </c>
      <c r="I3688">
        <f t="shared" ca="1" si="401"/>
        <v>0</v>
      </c>
      <c r="J3688">
        <f t="shared" ca="1" si="402"/>
        <v>9</v>
      </c>
      <c r="K3688" cm="1">
        <f t="array" aca="1" ref="K3688" ca="1">IF(G3688&gt;7,
        IF(G3688&gt;H3688, 1, IF(G3688&lt;H3688, 0, 2)),
        IF(       H3688&gt;7,
                     IF(G3688&gt;H3688, 1, IF(G3688&lt;H3688, 0, 2)),
                     IF(         G3688&lt;6,
                                   IF(            _xlfn.XLOOKUP(C3688,'deck &amp; rules'!$D$22:$M$22,_xlfn.XLOOKUP(H3688,'deck &amp; rules'!$C$23:$C$30,'deck &amp; rules'!$D$23:$M$30))="draw",
                                                     IF(I3688&gt;J3688,1,IF(I3688&lt;J3688,0,2)),
                                                     IF(I3688&gt;H3688,1,IF(I3688&lt;H3688,0,2))),
                                   IF(H3688&lt;7,
                                        IF(G3688&gt;J3688,1,IF(G3688&lt;J3688,0,2)),
                                        IF(G3688&gt;H3688,1,IF(G3688&lt;H3688,0,2))
                                        )
                          )
              )
        )</f>
        <v>0</v>
      </c>
      <c r="L3688">
        <f t="shared" ca="1" si="403"/>
        <v>-319</v>
      </c>
      <c r="M3688">
        <f t="shared" ca="1" si="404"/>
        <v>-450.00000000001222</v>
      </c>
      <c r="N3688">
        <f t="shared" ca="1" si="405"/>
        <v>-600</v>
      </c>
    </row>
    <row r="3689" spans="1:14" x14ac:dyDescent="0.25">
      <c r="A3689">
        <f ca="1"/>
        <v>0</v>
      </c>
      <c r="B3689">
        <f ca="1"/>
        <v>0</v>
      </c>
      <c r="C3689">
        <f ca="1"/>
        <v>0</v>
      </c>
      <c r="D3689">
        <f ca="1"/>
        <v>8</v>
      </c>
      <c r="E3689">
        <f ca="1"/>
        <v>4</v>
      </c>
      <c r="F3689">
        <f ca="1"/>
        <v>3</v>
      </c>
      <c r="G3689">
        <f t="shared" ca="1" si="399"/>
        <v>0</v>
      </c>
      <c r="H3689">
        <f t="shared" ca="1" si="400"/>
        <v>2</v>
      </c>
      <c r="I3689">
        <f t="shared" ca="1" si="401"/>
        <v>0</v>
      </c>
      <c r="J3689">
        <f t="shared" ca="1" si="402"/>
        <v>5</v>
      </c>
      <c r="K3689" cm="1">
        <f t="array" aca="1" ref="K3689" ca="1">IF(G3689&gt;7,
        IF(G3689&gt;H3689, 1, IF(G3689&lt;H3689, 0, 2)),
        IF(       H3689&gt;7,
                     IF(G3689&gt;H3689, 1, IF(G3689&lt;H3689, 0, 2)),
                     IF(         G3689&lt;6,
                                   IF(            _xlfn.XLOOKUP(C3689,'deck &amp; rules'!$D$22:$M$22,_xlfn.XLOOKUP(H3689,'deck &amp; rules'!$C$23:$C$30,'deck &amp; rules'!$D$23:$M$30))="draw",
                                                     IF(I3689&gt;J3689,1,IF(I3689&lt;J3689,0,2)),
                                                     IF(I3689&gt;H3689,1,IF(I3689&lt;H3689,0,2))),
                                   IF(H3689&lt;7,
                                        IF(G3689&gt;J3689,1,IF(G3689&lt;J3689,0,2)),
                                        IF(G3689&gt;H3689,1,IF(G3689&lt;H3689,0,2))
                                        )
                          )
              )
        )</f>
        <v>0</v>
      </c>
      <c r="L3689">
        <f t="shared" ca="1" si="403"/>
        <v>-320</v>
      </c>
      <c r="M3689">
        <f t="shared" ca="1" si="404"/>
        <v>-449.05000000001223</v>
      </c>
      <c r="N3689">
        <f t="shared" ca="1" si="405"/>
        <v>-601</v>
      </c>
    </row>
    <row r="3690" spans="1:14" x14ac:dyDescent="0.25">
      <c r="A3690">
        <f ca="1"/>
        <v>0</v>
      </c>
      <c r="B3690">
        <f ca="1"/>
        <v>9</v>
      </c>
      <c r="C3690">
        <f ca="1"/>
        <v>2</v>
      </c>
      <c r="D3690">
        <f ca="1"/>
        <v>5</v>
      </c>
      <c r="E3690">
        <f ca="1"/>
        <v>0</v>
      </c>
      <c r="F3690">
        <f ca="1"/>
        <v>9</v>
      </c>
      <c r="G3690">
        <f t="shared" ca="1" si="399"/>
        <v>9</v>
      </c>
      <c r="H3690">
        <f t="shared" ca="1" si="400"/>
        <v>5</v>
      </c>
      <c r="I3690">
        <f t="shared" ca="1" si="401"/>
        <v>1</v>
      </c>
      <c r="J3690">
        <f t="shared" ca="1" si="402"/>
        <v>4</v>
      </c>
      <c r="K3690" cm="1">
        <f t="array" aca="1" ref="K3690" ca="1">IF(G3690&gt;7,
        IF(G3690&gt;H3690, 1, IF(G3690&lt;H3690, 0, 2)),
        IF(       H3690&gt;7,
                     IF(G3690&gt;H3690, 1, IF(G3690&lt;H3690, 0, 2)),
                     IF(         G3690&lt;6,
                                   IF(            _xlfn.XLOOKUP(C3690,'deck &amp; rules'!$D$22:$M$22,_xlfn.XLOOKUP(H3690,'deck &amp; rules'!$C$23:$C$30,'deck &amp; rules'!$D$23:$M$30))="draw",
                                                     IF(I3690&gt;J3690,1,IF(I3690&lt;J3690,0,2)),
                                                     IF(I3690&gt;H3690,1,IF(I3690&lt;H3690,0,2))),
                                   IF(H3690&lt;7,
                                        IF(G3690&gt;J3690,1,IF(G3690&lt;J3690,0,2)),
                                        IF(G3690&gt;H3690,1,IF(G3690&lt;H3690,0,2))
                                        )
                          )
              )
        )</f>
        <v>1</v>
      </c>
      <c r="L3690">
        <f t="shared" ca="1" si="403"/>
        <v>-319</v>
      </c>
      <c r="M3690">
        <f t="shared" ca="1" si="404"/>
        <v>-450.05000000001223</v>
      </c>
      <c r="N3690">
        <f t="shared" ca="1" si="405"/>
        <v>-602</v>
      </c>
    </row>
    <row r="3691" spans="1:14" x14ac:dyDescent="0.25">
      <c r="A3691">
        <f ca="1"/>
        <v>6</v>
      </c>
      <c r="B3691">
        <f ca="1"/>
        <v>0</v>
      </c>
      <c r="C3691">
        <f ca="1"/>
        <v>0</v>
      </c>
      <c r="D3691">
        <f ca="1"/>
        <v>0</v>
      </c>
      <c r="E3691">
        <f ca="1"/>
        <v>3</v>
      </c>
      <c r="F3691">
        <f ca="1"/>
        <v>2</v>
      </c>
      <c r="G3691">
        <f t="shared" ca="1" si="399"/>
        <v>6</v>
      </c>
      <c r="H3691">
        <f t="shared" ca="1" si="400"/>
        <v>3</v>
      </c>
      <c r="I3691">
        <f t="shared" ca="1" si="401"/>
        <v>6</v>
      </c>
      <c r="J3691">
        <f t="shared" ca="1" si="402"/>
        <v>5</v>
      </c>
      <c r="K3691" cm="1">
        <f t="array" aca="1" ref="K3691" ca="1">IF(G3691&gt;7,
        IF(G3691&gt;H3691, 1, IF(G3691&lt;H3691, 0, 2)),
        IF(       H3691&gt;7,
                     IF(G3691&gt;H3691, 1, IF(G3691&lt;H3691, 0, 2)),
                     IF(         G3691&lt;6,
                                   IF(            _xlfn.XLOOKUP(C3691,'deck &amp; rules'!$D$22:$M$22,_xlfn.XLOOKUP(H3691,'deck &amp; rules'!$C$23:$C$30,'deck &amp; rules'!$D$23:$M$30))="draw",
                                                     IF(I3691&gt;J3691,1,IF(I3691&lt;J3691,0,2)),
                                                     IF(I3691&gt;H3691,1,IF(I3691&lt;H3691,0,2))),
                                   IF(H3691&lt;7,
                                        IF(G3691&gt;J3691,1,IF(G3691&lt;J3691,0,2)),
                                        IF(G3691&gt;H3691,1,IF(G3691&lt;H3691,0,2))
                                        )
                          )
              )
        )</f>
        <v>1</v>
      </c>
      <c r="L3691">
        <f t="shared" ca="1" si="403"/>
        <v>-318</v>
      </c>
      <c r="M3691">
        <f t="shared" ca="1" si="404"/>
        <v>-451.05000000001223</v>
      </c>
      <c r="N3691">
        <f t="shared" ca="1" si="405"/>
        <v>-603</v>
      </c>
    </row>
    <row r="3692" spans="1:14" x14ac:dyDescent="0.25">
      <c r="A3692">
        <f ca="1"/>
        <v>0</v>
      </c>
      <c r="B3692">
        <f ca="1"/>
        <v>6</v>
      </c>
      <c r="C3692">
        <f ca="1"/>
        <v>4</v>
      </c>
      <c r="D3692">
        <f ca="1"/>
        <v>0</v>
      </c>
      <c r="E3692">
        <f ca="1"/>
        <v>4</v>
      </c>
      <c r="F3692">
        <f ca="1"/>
        <v>0</v>
      </c>
      <c r="G3692">
        <f t="shared" ca="1" si="399"/>
        <v>6</v>
      </c>
      <c r="H3692">
        <f t="shared" ca="1" si="400"/>
        <v>4</v>
      </c>
      <c r="I3692">
        <f t="shared" ca="1" si="401"/>
        <v>0</v>
      </c>
      <c r="J3692">
        <f t="shared" ca="1" si="402"/>
        <v>4</v>
      </c>
      <c r="K3692" cm="1">
        <f t="array" aca="1" ref="K3692" ca="1">IF(G3692&gt;7,
        IF(G3692&gt;H3692, 1, IF(G3692&lt;H3692, 0, 2)),
        IF(       H3692&gt;7,
                     IF(G3692&gt;H3692, 1, IF(G3692&lt;H3692, 0, 2)),
                     IF(         G3692&lt;6,
                                   IF(            _xlfn.XLOOKUP(C3692,'deck &amp; rules'!$D$22:$M$22,_xlfn.XLOOKUP(H3692,'deck &amp; rules'!$C$23:$C$30,'deck &amp; rules'!$D$23:$M$30))="draw",
                                                     IF(I3692&gt;J3692,1,IF(I3692&lt;J3692,0,2)),
                                                     IF(I3692&gt;H3692,1,IF(I3692&lt;H3692,0,2))),
                                   IF(H3692&lt;7,
                                        IF(G3692&gt;J3692,1,IF(G3692&lt;J3692,0,2)),
                                        IF(G3692&gt;H3692,1,IF(G3692&lt;H3692,0,2))
                                        )
                          )
              )
        )</f>
        <v>1</v>
      </c>
      <c r="L3692">
        <f t="shared" ca="1" si="403"/>
        <v>-317</v>
      </c>
      <c r="M3692">
        <f t="shared" ca="1" si="404"/>
        <v>-452.05000000001223</v>
      </c>
      <c r="N3692">
        <f t="shared" ca="1" si="405"/>
        <v>-604</v>
      </c>
    </row>
    <row r="3693" spans="1:14" x14ac:dyDescent="0.25">
      <c r="A3693">
        <f ca="1"/>
        <v>5</v>
      </c>
      <c r="B3693">
        <f ca="1"/>
        <v>5</v>
      </c>
      <c r="C3693">
        <f ca="1"/>
        <v>3</v>
      </c>
      <c r="D3693">
        <f ca="1"/>
        <v>0</v>
      </c>
      <c r="E3693">
        <f ca="1"/>
        <v>4</v>
      </c>
      <c r="F3693">
        <f ca="1"/>
        <v>8</v>
      </c>
      <c r="G3693">
        <f t="shared" ca="1" si="399"/>
        <v>0</v>
      </c>
      <c r="H3693">
        <f t="shared" ca="1" si="400"/>
        <v>4</v>
      </c>
      <c r="I3693">
        <f t="shared" ca="1" si="401"/>
        <v>3</v>
      </c>
      <c r="J3693">
        <f t="shared" ca="1" si="402"/>
        <v>2</v>
      </c>
      <c r="K3693" cm="1">
        <f t="array" aca="1" ref="K3693" ca="1">IF(G3693&gt;7,
        IF(G3693&gt;H3693, 1, IF(G3693&lt;H3693, 0, 2)),
        IF(       H3693&gt;7,
                     IF(G3693&gt;H3693, 1, IF(G3693&lt;H3693, 0, 2)),
                     IF(         G3693&lt;6,
                                   IF(            _xlfn.XLOOKUP(C3693,'deck &amp; rules'!$D$22:$M$22,_xlfn.XLOOKUP(H3693,'deck &amp; rules'!$C$23:$C$30,'deck &amp; rules'!$D$23:$M$30))="draw",
                                                     IF(I3693&gt;J3693,1,IF(I3693&lt;J3693,0,2)),
                                                     IF(I3693&gt;H3693,1,IF(I3693&lt;H3693,0,2))),
                                   IF(H3693&lt;7,
                                        IF(G3693&gt;J3693,1,IF(G3693&lt;J3693,0,2)),
                                        IF(G3693&gt;H3693,1,IF(G3693&lt;H3693,0,2))
                                        )
                          )
              )
        )</f>
        <v>1</v>
      </c>
      <c r="L3693">
        <f t="shared" ca="1" si="403"/>
        <v>-316</v>
      </c>
      <c r="M3693">
        <f t="shared" ca="1" si="404"/>
        <v>-453.05000000001223</v>
      </c>
      <c r="N3693">
        <f t="shared" ca="1" si="405"/>
        <v>-605</v>
      </c>
    </row>
    <row r="3694" spans="1:14" x14ac:dyDescent="0.25">
      <c r="A3694">
        <f ca="1"/>
        <v>0</v>
      </c>
      <c r="B3694">
        <f ca="1"/>
        <v>9</v>
      </c>
      <c r="C3694">
        <f ca="1"/>
        <v>1</v>
      </c>
      <c r="D3694">
        <f ca="1"/>
        <v>4</v>
      </c>
      <c r="E3694">
        <f ca="1"/>
        <v>7</v>
      </c>
      <c r="F3694">
        <f ca="1"/>
        <v>1</v>
      </c>
      <c r="G3694">
        <f t="shared" ca="1" si="399"/>
        <v>9</v>
      </c>
      <c r="H3694">
        <f t="shared" ca="1" si="400"/>
        <v>1</v>
      </c>
      <c r="I3694">
        <f t="shared" ca="1" si="401"/>
        <v>0</v>
      </c>
      <c r="J3694">
        <f t="shared" ca="1" si="402"/>
        <v>2</v>
      </c>
      <c r="K3694" cm="1">
        <f t="array" aca="1" ref="K3694" ca="1">IF(G3694&gt;7,
        IF(G3694&gt;H3694, 1, IF(G3694&lt;H3694, 0, 2)),
        IF(       H3694&gt;7,
                     IF(G3694&gt;H3694, 1, IF(G3694&lt;H3694, 0, 2)),
                     IF(         G3694&lt;6,
                                   IF(            _xlfn.XLOOKUP(C3694,'deck &amp; rules'!$D$22:$M$22,_xlfn.XLOOKUP(H3694,'deck &amp; rules'!$C$23:$C$30,'deck &amp; rules'!$D$23:$M$30))="draw",
                                                     IF(I3694&gt;J3694,1,IF(I3694&lt;J3694,0,2)),
                                                     IF(I3694&gt;H3694,1,IF(I3694&lt;H3694,0,2))),
                                   IF(H3694&lt;7,
                                        IF(G3694&gt;J3694,1,IF(G3694&lt;J3694,0,2)),
                                        IF(G3694&gt;H3694,1,IF(G3694&lt;H3694,0,2))
                                        )
                          )
              )
        )</f>
        <v>1</v>
      </c>
      <c r="L3694">
        <f t="shared" ca="1" si="403"/>
        <v>-315</v>
      </c>
      <c r="M3694">
        <f t="shared" ca="1" si="404"/>
        <v>-454.05000000001223</v>
      </c>
      <c r="N3694">
        <f t="shared" ca="1" si="405"/>
        <v>-606</v>
      </c>
    </row>
    <row r="3695" spans="1:14" x14ac:dyDescent="0.25">
      <c r="A3695">
        <f ca="1"/>
        <v>9</v>
      </c>
      <c r="B3695">
        <f ca="1"/>
        <v>4</v>
      </c>
      <c r="C3695">
        <f ca="1"/>
        <v>6</v>
      </c>
      <c r="D3695">
        <f ca="1"/>
        <v>3</v>
      </c>
      <c r="E3695">
        <f ca="1"/>
        <v>0</v>
      </c>
      <c r="F3695">
        <f ca="1"/>
        <v>0</v>
      </c>
      <c r="G3695">
        <f t="shared" ca="1" si="399"/>
        <v>3</v>
      </c>
      <c r="H3695">
        <f t="shared" ca="1" si="400"/>
        <v>3</v>
      </c>
      <c r="I3695">
        <f t="shared" ca="1" si="401"/>
        <v>9</v>
      </c>
      <c r="J3695">
        <f t="shared" ca="1" si="402"/>
        <v>3</v>
      </c>
      <c r="K3695" cm="1">
        <f t="array" aca="1" ref="K3695" ca="1">IF(G3695&gt;7,
        IF(G3695&gt;H3695, 1, IF(G3695&lt;H3695, 0, 2)),
        IF(       H3695&gt;7,
                     IF(G3695&gt;H3695, 1, IF(G3695&lt;H3695, 0, 2)),
                     IF(         G3695&lt;6,
                                   IF(            _xlfn.XLOOKUP(C3695,'deck &amp; rules'!$D$22:$M$22,_xlfn.XLOOKUP(H3695,'deck &amp; rules'!$C$23:$C$30,'deck &amp; rules'!$D$23:$M$30))="draw",
                                                     IF(I3695&gt;J3695,1,IF(I3695&lt;J3695,0,2)),
                                                     IF(I3695&gt;H3695,1,IF(I3695&lt;H3695,0,2))),
                                   IF(H3695&lt;7,
                                        IF(G3695&gt;J3695,1,IF(G3695&lt;J3695,0,2)),
                                        IF(G3695&gt;H3695,1,IF(G3695&lt;H3695,0,2))
                                        )
                          )
              )
        )</f>
        <v>1</v>
      </c>
      <c r="L3695">
        <f t="shared" ca="1" si="403"/>
        <v>-314</v>
      </c>
      <c r="M3695">
        <f t="shared" ca="1" si="404"/>
        <v>-455.05000000001223</v>
      </c>
      <c r="N3695">
        <f t="shared" ca="1" si="405"/>
        <v>-607</v>
      </c>
    </row>
    <row r="3696" spans="1:14" x14ac:dyDescent="0.25">
      <c r="A3696">
        <f ca="1"/>
        <v>0</v>
      </c>
      <c r="B3696">
        <f ca="1"/>
        <v>4</v>
      </c>
      <c r="C3696">
        <f ca="1"/>
        <v>8</v>
      </c>
      <c r="D3696">
        <f ca="1"/>
        <v>5</v>
      </c>
      <c r="E3696">
        <f ca="1"/>
        <v>0</v>
      </c>
      <c r="F3696">
        <f ca="1"/>
        <v>0</v>
      </c>
      <c r="G3696">
        <f t="shared" ca="1" si="399"/>
        <v>4</v>
      </c>
      <c r="H3696">
        <f t="shared" ca="1" si="400"/>
        <v>5</v>
      </c>
      <c r="I3696">
        <f t="shared" ca="1" si="401"/>
        <v>2</v>
      </c>
      <c r="J3696">
        <f t="shared" ca="1" si="402"/>
        <v>5</v>
      </c>
      <c r="K3696" cm="1">
        <f t="array" aca="1" ref="K3696" ca="1">IF(G3696&gt;7,
        IF(G3696&gt;H3696, 1, IF(G3696&lt;H3696, 0, 2)),
        IF(       H3696&gt;7,
                     IF(G3696&gt;H3696, 1, IF(G3696&lt;H3696, 0, 2)),
                     IF(         G3696&lt;6,
                                   IF(            _xlfn.XLOOKUP(C3696,'deck &amp; rules'!$D$22:$M$22,_xlfn.XLOOKUP(H3696,'deck &amp; rules'!$C$23:$C$30,'deck &amp; rules'!$D$23:$M$30))="draw",
                                                     IF(I3696&gt;J3696,1,IF(I3696&lt;J3696,0,2)),
                                                     IF(I3696&gt;H3696,1,IF(I3696&lt;H3696,0,2))),
                                   IF(H3696&lt;7,
                                        IF(G3696&gt;J3696,1,IF(G3696&lt;J3696,0,2)),
                                        IF(G3696&gt;H3696,1,IF(G3696&lt;H3696,0,2))
                                        )
                          )
              )
        )</f>
        <v>0</v>
      </c>
      <c r="L3696">
        <f t="shared" ca="1" si="403"/>
        <v>-315</v>
      </c>
      <c r="M3696">
        <f t="shared" ca="1" si="404"/>
        <v>-454.10000000001224</v>
      </c>
      <c r="N3696">
        <f t="shared" ca="1" si="405"/>
        <v>-608</v>
      </c>
    </row>
    <row r="3697" spans="1:14" x14ac:dyDescent="0.25">
      <c r="A3697">
        <f ca="1"/>
        <v>0</v>
      </c>
      <c r="B3697">
        <f ca="1"/>
        <v>5</v>
      </c>
      <c r="C3697">
        <f ca="1"/>
        <v>8</v>
      </c>
      <c r="D3697">
        <f ca="1"/>
        <v>0</v>
      </c>
      <c r="E3697">
        <f ca="1"/>
        <v>0</v>
      </c>
      <c r="F3697">
        <f ca="1"/>
        <v>6</v>
      </c>
      <c r="G3697">
        <f t="shared" ca="1" si="399"/>
        <v>5</v>
      </c>
      <c r="H3697">
        <f t="shared" ca="1" si="400"/>
        <v>0</v>
      </c>
      <c r="I3697">
        <f t="shared" ca="1" si="401"/>
        <v>3</v>
      </c>
      <c r="J3697">
        <f t="shared" ca="1" si="402"/>
        <v>6</v>
      </c>
      <c r="K3697" cm="1">
        <f t="array" aca="1" ref="K3697" ca="1">IF(G3697&gt;7,
        IF(G3697&gt;H3697, 1, IF(G3697&lt;H3697, 0, 2)),
        IF(       H3697&gt;7,
                     IF(G3697&gt;H3697, 1, IF(G3697&lt;H3697, 0, 2)),
                     IF(         G3697&lt;6,
                                   IF(            _xlfn.XLOOKUP(C3697,'deck &amp; rules'!$D$22:$M$22,_xlfn.XLOOKUP(H3697,'deck &amp; rules'!$C$23:$C$30,'deck &amp; rules'!$D$23:$M$30))="draw",
                                                     IF(I3697&gt;J3697,1,IF(I3697&lt;J3697,0,2)),
                                                     IF(I3697&gt;H3697,1,IF(I3697&lt;H3697,0,2))),
                                   IF(H3697&lt;7,
                                        IF(G3697&gt;J3697,1,IF(G3697&lt;J3697,0,2)),
                                        IF(G3697&gt;H3697,1,IF(G3697&lt;H3697,0,2))
                                        )
                          )
              )
        )</f>
        <v>0</v>
      </c>
      <c r="L3697">
        <f t="shared" ca="1" si="403"/>
        <v>-316</v>
      </c>
      <c r="M3697">
        <f t="shared" ca="1" si="404"/>
        <v>-453.15000000001226</v>
      </c>
      <c r="N3697">
        <f t="shared" ca="1" si="405"/>
        <v>-609</v>
      </c>
    </row>
    <row r="3698" spans="1:14" x14ac:dyDescent="0.25">
      <c r="A3698">
        <f ca="1"/>
        <v>1</v>
      </c>
      <c r="B3698">
        <f ca="1"/>
        <v>8</v>
      </c>
      <c r="C3698">
        <f ca="1"/>
        <v>9</v>
      </c>
      <c r="D3698">
        <f ca="1"/>
        <v>0</v>
      </c>
      <c r="E3698">
        <f ca="1"/>
        <v>8</v>
      </c>
      <c r="F3698">
        <f ca="1"/>
        <v>3</v>
      </c>
      <c r="G3698">
        <f t="shared" ca="1" si="399"/>
        <v>9</v>
      </c>
      <c r="H3698">
        <f t="shared" ca="1" si="400"/>
        <v>8</v>
      </c>
      <c r="I3698">
        <f t="shared" ca="1" si="401"/>
        <v>8</v>
      </c>
      <c r="J3698">
        <f t="shared" ca="1" si="402"/>
        <v>1</v>
      </c>
      <c r="K3698" cm="1">
        <f t="array" aca="1" ref="K3698" ca="1">IF(G3698&gt;7,
        IF(G3698&gt;H3698, 1, IF(G3698&lt;H3698, 0, 2)),
        IF(       H3698&gt;7,
                     IF(G3698&gt;H3698, 1, IF(G3698&lt;H3698, 0, 2)),
                     IF(         G3698&lt;6,
                                   IF(            _xlfn.XLOOKUP(C3698,'deck &amp; rules'!$D$22:$M$22,_xlfn.XLOOKUP(H3698,'deck &amp; rules'!$C$23:$C$30,'deck &amp; rules'!$D$23:$M$30))="draw",
                                                     IF(I3698&gt;J3698,1,IF(I3698&lt;J3698,0,2)),
                                                     IF(I3698&gt;H3698,1,IF(I3698&lt;H3698,0,2))),
                                   IF(H3698&lt;7,
                                        IF(G3698&gt;J3698,1,IF(G3698&lt;J3698,0,2)),
                                        IF(G3698&gt;H3698,1,IF(G3698&lt;H3698,0,2))
                                        )
                          )
              )
        )</f>
        <v>1</v>
      </c>
      <c r="L3698">
        <f t="shared" ca="1" si="403"/>
        <v>-315</v>
      </c>
      <c r="M3698">
        <f t="shared" ca="1" si="404"/>
        <v>-454.15000000001226</v>
      </c>
      <c r="N3698">
        <f t="shared" ca="1" si="405"/>
        <v>-610</v>
      </c>
    </row>
    <row r="3699" spans="1:14" x14ac:dyDescent="0.25">
      <c r="A3699">
        <f ca="1"/>
        <v>3</v>
      </c>
      <c r="B3699">
        <f ca="1"/>
        <v>6</v>
      </c>
      <c r="C3699">
        <f ca="1"/>
        <v>1</v>
      </c>
      <c r="D3699">
        <f ca="1"/>
        <v>4</v>
      </c>
      <c r="E3699">
        <f ca="1"/>
        <v>0</v>
      </c>
      <c r="F3699">
        <f ca="1"/>
        <v>2</v>
      </c>
      <c r="G3699">
        <f t="shared" ca="1" si="399"/>
        <v>9</v>
      </c>
      <c r="H3699">
        <f t="shared" ca="1" si="400"/>
        <v>4</v>
      </c>
      <c r="I3699">
        <f t="shared" ca="1" si="401"/>
        <v>0</v>
      </c>
      <c r="J3699">
        <f t="shared" ca="1" si="402"/>
        <v>6</v>
      </c>
      <c r="K3699" cm="1">
        <f t="array" aca="1" ref="K3699" ca="1">IF(G3699&gt;7,
        IF(G3699&gt;H3699, 1, IF(G3699&lt;H3699, 0, 2)),
        IF(       H3699&gt;7,
                     IF(G3699&gt;H3699, 1, IF(G3699&lt;H3699, 0, 2)),
                     IF(         G3699&lt;6,
                                   IF(            _xlfn.XLOOKUP(C3699,'deck &amp; rules'!$D$22:$M$22,_xlfn.XLOOKUP(H3699,'deck &amp; rules'!$C$23:$C$30,'deck &amp; rules'!$D$23:$M$30))="draw",
                                                     IF(I3699&gt;J3699,1,IF(I3699&lt;J3699,0,2)),
                                                     IF(I3699&gt;H3699,1,IF(I3699&lt;H3699,0,2))),
                                   IF(H3699&lt;7,
                                        IF(G3699&gt;J3699,1,IF(G3699&lt;J3699,0,2)),
                                        IF(G3699&gt;H3699,1,IF(G3699&lt;H3699,0,2))
                                        )
                          )
              )
        )</f>
        <v>1</v>
      </c>
      <c r="L3699">
        <f t="shared" ca="1" si="403"/>
        <v>-314</v>
      </c>
      <c r="M3699">
        <f t="shared" ca="1" si="404"/>
        <v>-455.15000000001226</v>
      </c>
      <c r="N3699">
        <f t="shared" ca="1" si="405"/>
        <v>-611</v>
      </c>
    </row>
    <row r="3700" spans="1:14" x14ac:dyDescent="0.25">
      <c r="A3700">
        <f ca="1"/>
        <v>0</v>
      </c>
      <c r="B3700">
        <f ca="1"/>
        <v>0</v>
      </c>
      <c r="C3700">
        <f ca="1"/>
        <v>7</v>
      </c>
      <c r="D3700">
        <f ca="1"/>
        <v>0</v>
      </c>
      <c r="E3700">
        <f ca="1"/>
        <v>0</v>
      </c>
      <c r="F3700">
        <f ca="1"/>
        <v>7</v>
      </c>
      <c r="G3700">
        <f t="shared" ca="1" si="399"/>
        <v>0</v>
      </c>
      <c r="H3700">
        <f t="shared" ca="1" si="400"/>
        <v>0</v>
      </c>
      <c r="I3700">
        <f t="shared" ca="1" si="401"/>
        <v>7</v>
      </c>
      <c r="J3700">
        <f t="shared" ca="1" si="402"/>
        <v>7</v>
      </c>
      <c r="K3700" cm="1">
        <f t="array" aca="1" ref="K3700" ca="1">IF(G3700&gt;7,
        IF(G3700&gt;H3700, 1, IF(G3700&lt;H3700, 0, 2)),
        IF(       H3700&gt;7,
                     IF(G3700&gt;H3700, 1, IF(G3700&lt;H3700, 0, 2)),
                     IF(         G3700&lt;6,
                                   IF(            _xlfn.XLOOKUP(C3700,'deck &amp; rules'!$D$22:$M$22,_xlfn.XLOOKUP(H3700,'deck &amp; rules'!$C$23:$C$30,'deck &amp; rules'!$D$23:$M$30))="draw",
                                                     IF(I3700&gt;J3700,1,IF(I3700&lt;J3700,0,2)),
                                                     IF(I3700&gt;H3700,1,IF(I3700&lt;H3700,0,2))),
                                   IF(H3700&lt;7,
                                        IF(G3700&gt;J3700,1,IF(G3700&lt;J3700,0,2)),
                                        IF(G3700&gt;H3700,1,IF(G3700&lt;H3700,0,2))
                                        )
                          )
              )
        )</f>
        <v>2</v>
      </c>
      <c r="L3700">
        <f t="shared" ca="1" si="403"/>
        <v>-315</v>
      </c>
      <c r="M3700">
        <f t="shared" ca="1" si="404"/>
        <v>-456.15000000001226</v>
      </c>
      <c r="N3700">
        <f t="shared" ca="1" si="405"/>
        <v>-603</v>
      </c>
    </row>
    <row r="3701" spans="1:14" x14ac:dyDescent="0.25">
      <c r="A3701">
        <f ca="1"/>
        <v>7</v>
      </c>
      <c r="B3701">
        <f ca="1"/>
        <v>5</v>
      </c>
      <c r="C3701">
        <f ca="1"/>
        <v>0</v>
      </c>
      <c r="D3701">
        <f ca="1"/>
        <v>7</v>
      </c>
      <c r="E3701">
        <f ca="1"/>
        <v>6</v>
      </c>
      <c r="F3701">
        <f ca="1"/>
        <v>8</v>
      </c>
      <c r="G3701">
        <f t="shared" ca="1" si="399"/>
        <v>2</v>
      </c>
      <c r="H3701">
        <f t="shared" ca="1" si="400"/>
        <v>3</v>
      </c>
      <c r="I3701">
        <f t="shared" ca="1" si="401"/>
        <v>2</v>
      </c>
      <c r="J3701">
        <f t="shared" ca="1" si="402"/>
        <v>1</v>
      </c>
      <c r="K3701" cm="1">
        <f t="array" aca="1" ref="K3701" ca="1">IF(G3701&gt;7,
        IF(G3701&gt;H3701, 1, IF(G3701&lt;H3701, 0, 2)),
        IF(       H3701&gt;7,
                     IF(G3701&gt;H3701, 1, IF(G3701&lt;H3701, 0, 2)),
                     IF(         G3701&lt;6,
                                   IF(            _xlfn.XLOOKUP(C3701,'deck &amp; rules'!$D$22:$M$22,_xlfn.XLOOKUP(H3701,'deck &amp; rules'!$C$23:$C$30,'deck &amp; rules'!$D$23:$M$30))="draw",
                                                     IF(I3701&gt;J3701,1,IF(I3701&lt;J3701,0,2)),
                                                     IF(I3701&gt;H3701,1,IF(I3701&lt;H3701,0,2))),
                                   IF(H3701&lt;7,
                                        IF(G3701&gt;J3701,1,IF(G3701&lt;J3701,0,2)),
                                        IF(G3701&gt;H3701,1,IF(G3701&lt;H3701,0,2))
                                        )
                          )
              )
        )</f>
        <v>1</v>
      </c>
      <c r="L3701">
        <f t="shared" ca="1" si="403"/>
        <v>-314</v>
      </c>
      <c r="M3701">
        <f t="shared" ca="1" si="404"/>
        <v>-457.15000000001226</v>
      </c>
      <c r="N3701">
        <f t="shared" ca="1" si="405"/>
        <v>-604</v>
      </c>
    </row>
    <row r="3702" spans="1:14" x14ac:dyDescent="0.25">
      <c r="A3702">
        <f ca="1"/>
        <v>9</v>
      </c>
      <c r="B3702">
        <f ca="1"/>
        <v>1</v>
      </c>
      <c r="C3702">
        <f ca="1"/>
        <v>3</v>
      </c>
      <c r="D3702">
        <f ca="1"/>
        <v>0</v>
      </c>
      <c r="E3702">
        <f ca="1"/>
        <v>0</v>
      </c>
      <c r="F3702">
        <f ca="1"/>
        <v>1</v>
      </c>
      <c r="G3702">
        <f t="shared" ca="1" si="399"/>
        <v>0</v>
      </c>
      <c r="H3702">
        <f t="shared" ca="1" si="400"/>
        <v>0</v>
      </c>
      <c r="I3702">
        <f t="shared" ca="1" si="401"/>
        <v>3</v>
      </c>
      <c r="J3702">
        <f t="shared" ca="1" si="402"/>
        <v>1</v>
      </c>
      <c r="K3702" cm="1">
        <f t="array" aca="1" ref="K3702" ca="1">IF(G3702&gt;7,
        IF(G3702&gt;H3702, 1, IF(G3702&lt;H3702, 0, 2)),
        IF(       H3702&gt;7,
                     IF(G3702&gt;H3702, 1, IF(G3702&lt;H3702, 0, 2)),
                     IF(         G3702&lt;6,
                                   IF(            _xlfn.XLOOKUP(C3702,'deck &amp; rules'!$D$22:$M$22,_xlfn.XLOOKUP(H3702,'deck &amp; rules'!$C$23:$C$30,'deck &amp; rules'!$D$23:$M$30))="draw",
                                                     IF(I3702&gt;J3702,1,IF(I3702&lt;J3702,0,2)),
                                                     IF(I3702&gt;H3702,1,IF(I3702&lt;H3702,0,2))),
                                   IF(H3702&lt;7,
                                        IF(G3702&gt;J3702,1,IF(G3702&lt;J3702,0,2)),
                                        IF(G3702&gt;H3702,1,IF(G3702&lt;H3702,0,2))
                                        )
                          )
              )
        )</f>
        <v>1</v>
      </c>
      <c r="L3702">
        <f t="shared" ca="1" si="403"/>
        <v>-313</v>
      </c>
      <c r="M3702">
        <f t="shared" ca="1" si="404"/>
        <v>-458.15000000001226</v>
      </c>
      <c r="N3702">
        <f t="shared" ca="1" si="405"/>
        <v>-605</v>
      </c>
    </row>
    <row r="3703" spans="1:14" x14ac:dyDescent="0.25">
      <c r="A3703">
        <f ca="1"/>
        <v>7</v>
      </c>
      <c r="B3703">
        <f ca="1"/>
        <v>5</v>
      </c>
      <c r="C3703">
        <f ca="1"/>
        <v>7</v>
      </c>
      <c r="D3703">
        <f ca="1"/>
        <v>6</v>
      </c>
      <c r="E3703">
        <f ca="1"/>
        <v>0</v>
      </c>
      <c r="F3703">
        <f ca="1"/>
        <v>2</v>
      </c>
      <c r="G3703">
        <f t="shared" ca="1" si="399"/>
        <v>2</v>
      </c>
      <c r="H3703">
        <f t="shared" ca="1" si="400"/>
        <v>6</v>
      </c>
      <c r="I3703">
        <f t="shared" ca="1" si="401"/>
        <v>9</v>
      </c>
      <c r="J3703">
        <f t="shared" ca="1" si="402"/>
        <v>8</v>
      </c>
      <c r="K3703" cm="1">
        <f t="array" aca="1" ref="K3703" ca="1">IF(G3703&gt;7,
        IF(G3703&gt;H3703, 1, IF(G3703&lt;H3703, 0, 2)),
        IF(       H3703&gt;7,
                     IF(G3703&gt;H3703, 1, IF(G3703&lt;H3703, 0, 2)),
                     IF(         G3703&lt;6,
                                   IF(            _xlfn.XLOOKUP(C3703,'deck &amp; rules'!$D$22:$M$22,_xlfn.XLOOKUP(H3703,'deck &amp; rules'!$C$23:$C$30,'deck &amp; rules'!$D$23:$M$30))="draw",
                                                     IF(I3703&gt;J3703,1,IF(I3703&lt;J3703,0,2)),
                                                     IF(I3703&gt;H3703,1,IF(I3703&lt;H3703,0,2))),
                                   IF(H3703&lt;7,
                                        IF(G3703&gt;J3703,1,IF(G3703&lt;J3703,0,2)),
                                        IF(G3703&gt;H3703,1,IF(G3703&lt;H3703,0,2))
                                        )
                          )
              )
        )</f>
        <v>1</v>
      </c>
      <c r="L3703">
        <f t="shared" ca="1" si="403"/>
        <v>-312</v>
      </c>
      <c r="M3703">
        <f t="shared" ca="1" si="404"/>
        <v>-459.15000000001226</v>
      </c>
      <c r="N3703">
        <f t="shared" ca="1" si="405"/>
        <v>-606</v>
      </c>
    </row>
    <row r="3704" spans="1:14" x14ac:dyDescent="0.25">
      <c r="A3704">
        <f ca="1"/>
        <v>0</v>
      </c>
      <c r="B3704">
        <f ca="1"/>
        <v>0</v>
      </c>
      <c r="C3704">
        <f ca="1"/>
        <v>4</v>
      </c>
      <c r="D3704">
        <f ca="1"/>
        <v>6</v>
      </c>
      <c r="E3704">
        <f ca="1"/>
        <v>0</v>
      </c>
      <c r="F3704">
        <f ca="1"/>
        <v>9</v>
      </c>
      <c r="G3704">
        <f t="shared" ca="1" si="399"/>
        <v>0</v>
      </c>
      <c r="H3704">
        <f t="shared" ca="1" si="400"/>
        <v>6</v>
      </c>
      <c r="I3704">
        <f t="shared" ca="1" si="401"/>
        <v>4</v>
      </c>
      <c r="J3704">
        <f t="shared" ca="1" si="402"/>
        <v>5</v>
      </c>
      <c r="K3704" cm="1">
        <f t="array" aca="1" ref="K3704" ca="1">IF(G3704&gt;7,
        IF(G3704&gt;H3704, 1, IF(G3704&lt;H3704, 0, 2)),
        IF(       H3704&gt;7,
                     IF(G3704&gt;H3704, 1, IF(G3704&lt;H3704, 0, 2)),
                     IF(         G3704&lt;6,
                                   IF(            _xlfn.XLOOKUP(C3704,'deck &amp; rules'!$D$22:$M$22,_xlfn.XLOOKUP(H3704,'deck &amp; rules'!$C$23:$C$30,'deck &amp; rules'!$D$23:$M$30))="draw",
                                                     IF(I3704&gt;J3704,1,IF(I3704&lt;J3704,0,2)),
                                                     IF(I3704&gt;H3704,1,IF(I3704&lt;H3704,0,2))),
                                   IF(H3704&lt;7,
                                        IF(G3704&gt;J3704,1,IF(G3704&lt;J3704,0,2)),
                                        IF(G3704&gt;H3704,1,IF(G3704&lt;H3704,0,2))
                                        )
                          )
              )
        )</f>
        <v>0</v>
      </c>
      <c r="L3704">
        <f t="shared" ca="1" si="403"/>
        <v>-313</v>
      </c>
      <c r="M3704">
        <f t="shared" ca="1" si="404"/>
        <v>-458.20000000001227</v>
      </c>
      <c r="N3704">
        <f t="shared" ca="1" si="405"/>
        <v>-607</v>
      </c>
    </row>
    <row r="3705" spans="1:14" x14ac:dyDescent="0.25">
      <c r="A3705">
        <f ca="1"/>
        <v>5</v>
      </c>
      <c r="B3705">
        <f ca="1"/>
        <v>0</v>
      </c>
      <c r="C3705">
        <f ca="1"/>
        <v>6</v>
      </c>
      <c r="D3705">
        <f ca="1"/>
        <v>5</v>
      </c>
      <c r="E3705">
        <f ca="1"/>
        <v>1</v>
      </c>
      <c r="F3705">
        <f ca="1"/>
        <v>0</v>
      </c>
      <c r="G3705">
        <f t="shared" ca="1" si="399"/>
        <v>5</v>
      </c>
      <c r="H3705">
        <f t="shared" ca="1" si="400"/>
        <v>6</v>
      </c>
      <c r="I3705">
        <f t="shared" ca="1" si="401"/>
        <v>1</v>
      </c>
      <c r="J3705">
        <f t="shared" ca="1" si="402"/>
        <v>6</v>
      </c>
      <c r="K3705" cm="1">
        <f t="array" aca="1" ref="K3705" ca="1">IF(G3705&gt;7,
        IF(G3705&gt;H3705, 1, IF(G3705&lt;H3705, 0, 2)),
        IF(       H3705&gt;7,
                     IF(G3705&gt;H3705, 1, IF(G3705&lt;H3705, 0, 2)),
                     IF(         G3705&lt;6,
                                   IF(            _xlfn.XLOOKUP(C3705,'deck &amp; rules'!$D$22:$M$22,_xlfn.XLOOKUP(H3705,'deck &amp; rules'!$C$23:$C$30,'deck &amp; rules'!$D$23:$M$30))="draw",
                                                     IF(I3705&gt;J3705,1,IF(I3705&lt;J3705,0,2)),
                                                     IF(I3705&gt;H3705,1,IF(I3705&lt;H3705,0,2))),
                                   IF(H3705&lt;7,
                                        IF(G3705&gt;J3705,1,IF(G3705&lt;J3705,0,2)),
                                        IF(G3705&gt;H3705,1,IF(G3705&lt;H3705,0,2))
                                        )
                          )
              )
        )</f>
        <v>0</v>
      </c>
      <c r="L3705">
        <f t="shared" ca="1" si="403"/>
        <v>-314</v>
      </c>
      <c r="M3705">
        <f t="shared" ca="1" si="404"/>
        <v>-457.25000000001228</v>
      </c>
      <c r="N3705">
        <f t="shared" ca="1" si="405"/>
        <v>-608</v>
      </c>
    </row>
    <row r="3706" spans="1:14" x14ac:dyDescent="0.25">
      <c r="A3706">
        <f ca="1"/>
        <v>0</v>
      </c>
      <c r="B3706">
        <f ca="1"/>
        <v>2</v>
      </c>
      <c r="C3706">
        <f ca="1"/>
        <v>3</v>
      </c>
      <c r="D3706">
        <f ca="1"/>
        <v>0</v>
      </c>
      <c r="E3706">
        <f ca="1"/>
        <v>9</v>
      </c>
      <c r="F3706">
        <f ca="1"/>
        <v>1</v>
      </c>
      <c r="G3706">
        <f t="shared" ca="1" si="399"/>
        <v>2</v>
      </c>
      <c r="H3706">
        <f t="shared" ca="1" si="400"/>
        <v>9</v>
      </c>
      <c r="I3706">
        <f t="shared" ca="1" si="401"/>
        <v>5</v>
      </c>
      <c r="J3706">
        <f t="shared" ca="1" si="402"/>
        <v>0</v>
      </c>
      <c r="K3706" cm="1">
        <f t="array" aca="1" ref="K3706" ca="1">IF(G3706&gt;7,
        IF(G3706&gt;H3706, 1, IF(G3706&lt;H3706, 0, 2)),
        IF(       H3706&gt;7,
                     IF(G3706&gt;H3706, 1, IF(G3706&lt;H3706, 0, 2)),
                     IF(         G3706&lt;6,
                                   IF(            _xlfn.XLOOKUP(C3706,'deck &amp; rules'!$D$22:$M$22,_xlfn.XLOOKUP(H3706,'deck &amp; rules'!$C$23:$C$30,'deck &amp; rules'!$D$23:$M$30))="draw",
                                                     IF(I3706&gt;J3706,1,IF(I3706&lt;J3706,0,2)),
                                                     IF(I3706&gt;H3706,1,IF(I3706&lt;H3706,0,2))),
                                   IF(H3706&lt;7,
                                        IF(G3706&gt;J3706,1,IF(G3706&lt;J3706,0,2)),
                                        IF(G3706&gt;H3706,1,IF(G3706&lt;H3706,0,2))
                                        )
                          )
              )
        )</f>
        <v>0</v>
      </c>
      <c r="L3706">
        <f t="shared" ca="1" si="403"/>
        <v>-315</v>
      </c>
      <c r="M3706">
        <f t="shared" ca="1" si="404"/>
        <v>-456.30000000001229</v>
      </c>
      <c r="N3706">
        <f t="shared" ca="1" si="405"/>
        <v>-609</v>
      </c>
    </row>
    <row r="3707" spans="1:14" x14ac:dyDescent="0.25">
      <c r="A3707">
        <f ca="1"/>
        <v>0</v>
      </c>
      <c r="B3707">
        <f ca="1"/>
        <v>1</v>
      </c>
      <c r="C3707">
        <f ca="1"/>
        <v>1</v>
      </c>
      <c r="D3707">
        <f ca="1"/>
        <v>0</v>
      </c>
      <c r="E3707">
        <f ca="1"/>
        <v>9</v>
      </c>
      <c r="F3707">
        <f ca="1"/>
        <v>0</v>
      </c>
      <c r="G3707">
        <f t="shared" ca="1" si="399"/>
        <v>1</v>
      </c>
      <c r="H3707">
        <f t="shared" ca="1" si="400"/>
        <v>9</v>
      </c>
      <c r="I3707">
        <f t="shared" ca="1" si="401"/>
        <v>2</v>
      </c>
      <c r="J3707">
        <f t="shared" ca="1" si="402"/>
        <v>9</v>
      </c>
      <c r="K3707" cm="1">
        <f t="array" aca="1" ref="K3707" ca="1">IF(G3707&gt;7,
        IF(G3707&gt;H3707, 1, IF(G3707&lt;H3707, 0, 2)),
        IF(       H3707&gt;7,
                     IF(G3707&gt;H3707, 1, IF(G3707&lt;H3707, 0, 2)),
                     IF(         G3707&lt;6,
                                   IF(            _xlfn.XLOOKUP(C3707,'deck &amp; rules'!$D$22:$M$22,_xlfn.XLOOKUP(H3707,'deck &amp; rules'!$C$23:$C$30,'deck &amp; rules'!$D$23:$M$30))="draw",
                                                     IF(I3707&gt;J3707,1,IF(I3707&lt;J3707,0,2)),
                                                     IF(I3707&gt;H3707,1,IF(I3707&lt;H3707,0,2))),
                                   IF(H3707&lt;7,
                                        IF(G3707&gt;J3707,1,IF(G3707&lt;J3707,0,2)),
                                        IF(G3707&gt;H3707,1,IF(G3707&lt;H3707,0,2))
                                        )
                          )
              )
        )</f>
        <v>0</v>
      </c>
      <c r="L3707">
        <f t="shared" ca="1" si="403"/>
        <v>-316</v>
      </c>
      <c r="M3707">
        <f t="shared" ca="1" si="404"/>
        <v>-455.3500000000123</v>
      </c>
      <c r="N3707">
        <f t="shared" ca="1" si="405"/>
        <v>-610</v>
      </c>
    </row>
    <row r="3708" spans="1:14" x14ac:dyDescent="0.25">
      <c r="A3708">
        <f ca="1"/>
        <v>4</v>
      </c>
      <c r="B3708">
        <f ca="1"/>
        <v>2</v>
      </c>
      <c r="C3708">
        <f ca="1"/>
        <v>8</v>
      </c>
      <c r="D3708">
        <f ca="1"/>
        <v>5</v>
      </c>
      <c r="E3708">
        <f ca="1"/>
        <v>6</v>
      </c>
      <c r="F3708">
        <f ca="1"/>
        <v>5</v>
      </c>
      <c r="G3708">
        <f t="shared" ca="1" si="399"/>
        <v>6</v>
      </c>
      <c r="H3708">
        <f t="shared" ca="1" si="400"/>
        <v>1</v>
      </c>
      <c r="I3708">
        <f t="shared" ca="1" si="401"/>
        <v>4</v>
      </c>
      <c r="J3708">
        <f t="shared" ca="1" si="402"/>
        <v>6</v>
      </c>
      <c r="K3708" cm="1">
        <f t="array" aca="1" ref="K3708" ca="1">IF(G3708&gt;7,
        IF(G3708&gt;H3708, 1, IF(G3708&lt;H3708, 0, 2)),
        IF(       H3708&gt;7,
                     IF(G3708&gt;H3708, 1, IF(G3708&lt;H3708, 0, 2)),
                     IF(         G3708&lt;6,
                                   IF(            _xlfn.XLOOKUP(C3708,'deck &amp; rules'!$D$22:$M$22,_xlfn.XLOOKUP(H3708,'deck &amp; rules'!$C$23:$C$30,'deck &amp; rules'!$D$23:$M$30))="draw",
                                                     IF(I3708&gt;J3708,1,IF(I3708&lt;J3708,0,2)),
                                                     IF(I3708&gt;H3708,1,IF(I3708&lt;H3708,0,2))),
                                   IF(H3708&lt;7,
                                        IF(G3708&gt;J3708,1,IF(G3708&lt;J3708,0,2)),
                                        IF(G3708&gt;H3708,1,IF(G3708&lt;H3708,0,2))
                                        )
                          )
              )
        )</f>
        <v>2</v>
      </c>
      <c r="L3708">
        <f t="shared" ca="1" si="403"/>
        <v>-317</v>
      </c>
      <c r="M3708">
        <f t="shared" ca="1" si="404"/>
        <v>-456.3500000000123</v>
      </c>
      <c r="N3708">
        <f t="shared" ca="1" si="405"/>
        <v>-602</v>
      </c>
    </row>
    <row r="3709" spans="1:14" x14ac:dyDescent="0.25">
      <c r="A3709">
        <f ca="1"/>
        <v>2</v>
      </c>
      <c r="B3709">
        <f ca="1"/>
        <v>7</v>
      </c>
      <c r="C3709">
        <f ca="1"/>
        <v>3</v>
      </c>
      <c r="D3709">
        <f ca="1"/>
        <v>0</v>
      </c>
      <c r="E3709">
        <f ca="1"/>
        <v>5</v>
      </c>
      <c r="F3709">
        <f ca="1"/>
        <v>6</v>
      </c>
      <c r="G3709">
        <f t="shared" ca="1" si="399"/>
        <v>9</v>
      </c>
      <c r="H3709">
        <f t="shared" ca="1" si="400"/>
        <v>5</v>
      </c>
      <c r="I3709">
        <f t="shared" ca="1" si="401"/>
        <v>2</v>
      </c>
      <c r="J3709">
        <f t="shared" ca="1" si="402"/>
        <v>1</v>
      </c>
      <c r="K3709" cm="1">
        <f t="array" aca="1" ref="K3709" ca="1">IF(G3709&gt;7,
        IF(G3709&gt;H3709, 1, IF(G3709&lt;H3709, 0, 2)),
        IF(       H3709&gt;7,
                     IF(G3709&gt;H3709, 1, IF(G3709&lt;H3709, 0, 2)),
                     IF(         G3709&lt;6,
                                   IF(            _xlfn.XLOOKUP(C3709,'deck &amp; rules'!$D$22:$M$22,_xlfn.XLOOKUP(H3709,'deck &amp; rules'!$C$23:$C$30,'deck &amp; rules'!$D$23:$M$30))="draw",
                                                     IF(I3709&gt;J3709,1,IF(I3709&lt;J3709,0,2)),
                                                     IF(I3709&gt;H3709,1,IF(I3709&lt;H3709,0,2))),
                                   IF(H3709&lt;7,
                                        IF(G3709&gt;J3709,1,IF(G3709&lt;J3709,0,2)),
                                        IF(G3709&gt;H3709,1,IF(G3709&lt;H3709,0,2))
                                        )
                          )
              )
        )</f>
        <v>1</v>
      </c>
      <c r="L3709">
        <f t="shared" ca="1" si="403"/>
        <v>-316</v>
      </c>
      <c r="M3709">
        <f t="shared" ca="1" si="404"/>
        <v>-457.3500000000123</v>
      </c>
      <c r="N3709">
        <f t="shared" ca="1" si="405"/>
        <v>-603</v>
      </c>
    </row>
    <row r="3710" spans="1:14" x14ac:dyDescent="0.25">
      <c r="A3710">
        <f ca="1"/>
        <v>0</v>
      </c>
      <c r="B3710">
        <f ca="1"/>
        <v>0</v>
      </c>
      <c r="C3710">
        <f ca="1"/>
        <v>6</v>
      </c>
      <c r="D3710">
        <f ca="1"/>
        <v>0</v>
      </c>
      <c r="E3710">
        <f ca="1"/>
        <v>1</v>
      </c>
      <c r="F3710">
        <f ca="1"/>
        <v>6</v>
      </c>
      <c r="G3710">
        <f t="shared" ca="1" si="399"/>
        <v>0</v>
      </c>
      <c r="H3710">
        <f t="shared" ca="1" si="400"/>
        <v>1</v>
      </c>
      <c r="I3710">
        <f t="shared" ca="1" si="401"/>
        <v>6</v>
      </c>
      <c r="J3710">
        <f t="shared" ca="1" si="402"/>
        <v>7</v>
      </c>
      <c r="K3710" cm="1">
        <f t="array" aca="1" ref="K3710" ca="1">IF(G3710&gt;7,
        IF(G3710&gt;H3710, 1, IF(G3710&lt;H3710, 0, 2)),
        IF(       H3710&gt;7,
                     IF(G3710&gt;H3710, 1, IF(G3710&lt;H3710, 0, 2)),
                     IF(         G3710&lt;6,
                                   IF(            _xlfn.XLOOKUP(C3710,'deck &amp; rules'!$D$22:$M$22,_xlfn.XLOOKUP(H3710,'deck &amp; rules'!$C$23:$C$30,'deck &amp; rules'!$D$23:$M$30))="draw",
                                                     IF(I3710&gt;J3710,1,IF(I3710&lt;J3710,0,2)),
                                                     IF(I3710&gt;H3710,1,IF(I3710&lt;H3710,0,2))),
                                   IF(H3710&lt;7,
                                        IF(G3710&gt;J3710,1,IF(G3710&lt;J3710,0,2)),
                                        IF(G3710&gt;H3710,1,IF(G3710&lt;H3710,0,2))
                                        )
                          )
              )
        )</f>
        <v>0</v>
      </c>
      <c r="L3710">
        <f t="shared" ca="1" si="403"/>
        <v>-317</v>
      </c>
      <c r="M3710">
        <f t="shared" ca="1" si="404"/>
        <v>-456.40000000001231</v>
      </c>
      <c r="N3710">
        <f t="shared" ca="1" si="405"/>
        <v>-604</v>
      </c>
    </row>
    <row r="3711" spans="1:14" x14ac:dyDescent="0.25">
      <c r="A3711">
        <f ca="1"/>
        <v>1</v>
      </c>
      <c r="B3711">
        <f ca="1"/>
        <v>0</v>
      </c>
      <c r="C3711">
        <f ca="1"/>
        <v>0</v>
      </c>
      <c r="D3711">
        <f ca="1"/>
        <v>1</v>
      </c>
      <c r="E3711">
        <f ca="1"/>
        <v>5</v>
      </c>
      <c r="F3711">
        <f ca="1"/>
        <v>5</v>
      </c>
      <c r="G3711">
        <f t="shared" ca="1" si="399"/>
        <v>1</v>
      </c>
      <c r="H3711">
        <f t="shared" ca="1" si="400"/>
        <v>6</v>
      </c>
      <c r="I3711">
        <f t="shared" ca="1" si="401"/>
        <v>1</v>
      </c>
      <c r="J3711">
        <f t="shared" ca="1" si="402"/>
        <v>1</v>
      </c>
      <c r="K3711" cm="1">
        <f t="array" aca="1" ref="K3711" ca="1">IF(G3711&gt;7,
        IF(G3711&gt;H3711, 1, IF(G3711&lt;H3711, 0, 2)),
        IF(       H3711&gt;7,
                     IF(G3711&gt;H3711, 1, IF(G3711&lt;H3711, 0, 2)),
                     IF(         G3711&lt;6,
                                   IF(            _xlfn.XLOOKUP(C3711,'deck &amp; rules'!$D$22:$M$22,_xlfn.XLOOKUP(H3711,'deck &amp; rules'!$C$23:$C$30,'deck &amp; rules'!$D$23:$M$30))="draw",
                                                     IF(I3711&gt;J3711,1,IF(I3711&lt;J3711,0,2)),
                                                     IF(I3711&gt;H3711,1,IF(I3711&lt;H3711,0,2))),
                                   IF(H3711&lt;7,
                                        IF(G3711&gt;J3711,1,IF(G3711&lt;J3711,0,2)),
                                        IF(G3711&gt;H3711,1,IF(G3711&lt;H3711,0,2))
                                        )
                          )
              )
        )</f>
        <v>0</v>
      </c>
      <c r="L3711">
        <f t="shared" ca="1" si="403"/>
        <v>-318</v>
      </c>
      <c r="M3711">
        <f t="shared" ca="1" si="404"/>
        <v>-455.45000000001232</v>
      </c>
      <c r="N3711">
        <f t="shared" ca="1" si="405"/>
        <v>-605</v>
      </c>
    </row>
    <row r="3712" spans="1:14" x14ac:dyDescent="0.25">
      <c r="A3712">
        <f ca="1"/>
        <v>6</v>
      </c>
      <c r="B3712">
        <f ca="1"/>
        <v>2</v>
      </c>
      <c r="C3712">
        <f ca="1"/>
        <v>4</v>
      </c>
      <c r="D3712">
        <f ca="1"/>
        <v>0</v>
      </c>
      <c r="E3712">
        <f ca="1"/>
        <v>3</v>
      </c>
      <c r="F3712">
        <f ca="1"/>
        <v>6</v>
      </c>
      <c r="G3712">
        <f t="shared" ca="1" si="399"/>
        <v>8</v>
      </c>
      <c r="H3712">
        <f t="shared" ca="1" si="400"/>
        <v>3</v>
      </c>
      <c r="I3712">
        <f t="shared" ca="1" si="401"/>
        <v>2</v>
      </c>
      <c r="J3712">
        <f t="shared" ca="1" si="402"/>
        <v>9</v>
      </c>
      <c r="K3712" cm="1">
        <f t="array" aca="1" ref="K3712" ca="1">IF(G3712&gt;7,
        IF(G3712&gt;H3712, 1, IF(G3712&lt;H3712, 0, 2)),
        IF(       H3712&gt;7,
                     IF(G3712&gt;H3712, 1, IF(G3712&lt;H3712, 0, 2)),
                     IF(         G3712&lt;6,
                                   IF(            _xlfn.XLOOKUP(C3712,'deck &amp; rules'!$D$22:$M$22,_xlfn.XLOOKUP(H3712,'deck &amp; rules'!$C$23:$C$30,'deck &amp; rules'!$D$23:$M$30))="draw",
                                                     IF(I3712&gt;J3712,1,IF(I3712&lt;J3712,0,2)),
                                                     IF(I3712&gt;H3712,1,IF(I3712&lt;H3712,0,2))),
                                   IF(H3712&lt;7,
                                        IF(G3712&gt;J3712,1,IF(G3712&lt;J3712,0,2)),
                                        IF(G3712&gt;H3712,1,IF(G3712&lt;H3712,0,2))
                                        )
                          )
              )
        )</f>
        <v>1</v>
      </c>
      <c r="L3712">
        <f t="shared" ca="1" si="403"/>
        <v>-317</v>
      </c>
      <c r="M3712">
        <f t="shared" ca="1" si="404"/>
        <v>-456.45000000001232</v>
      </c>
      <c r="N3712">
        <f t="shared" ca="1" si="405"/>
        <v>-606</v>
      </c>
    </row>
    <row r="3713" spans="1:14" x14ac:dyDescent="0.25">
      <c r="A3713">
        <f ca="1"/>
        <v>0</v>
      </c>
      <c r="B3713">
        <f ca="1"/>
        <v>8</v>
      </c>
      <c r="C3713">
        <f ca="1"/>
        <v>0</v>
      </c>
      <c r="D3713">
        <f ca="1"/>
        <v>0</v>
      </c>
      <c r="E3713">
        <f ca="1"/>
        <v>4</v>
      </c>
      <c r="F3713">
        <f ca="1"/>
        <v>0</v>
      </c>
      <c r="G3713">
        <f t="shared" ca="1" si="399"/>
        <v>8</v>
      </c>
      <c r="H3713">
        <f t="shared" ca="1" si="400"/>
        <v>4</v>
      </c>
      <c r="I3713">
        <f t="shared" ca="1" si="401"/>
        <v>8</v>
      </c>
      <c r="J3713">
        <f t="shared" ca="1" si="402"/>
        <v>4</v>
      </c>
      <c r="K3713" cm="1">
        <f t="array" aca="1" ref="K3713" ca="1">IF(G3713&gt;7,
        IF(G3713&gt;H3713, 1, IF(G3713&lt;H3713, 0, 2)),
        IF(       H3713&gt;7,
                     IF(G3713&gt;H3713, 1, IF(G3713&lt;H3713, 0, 2)),
                     IF(         G3713&lt;6,
                                   IF(            _xlfn.XLOOKUP(C3713,'deck &amp; rules'!$D$22:$M$22,_xlfn.XLOOKUP(H3713,'deck &amp; rules'!$C$23:$C$30,'deck &amp; rules'!$D$23:$M$30))="draw",
                                                     IF(I3713&gt;J3713,1,IF(I3713&lt;J3713,0,2)),
                                                     IF(I3713&gt;H3713,1,IF(I3713&lt;H3713,0,2))),
                                   IF(H3713&lt;7,
                                        IF(G3713&gt;J3713,1,IF(G3713&lt;J3713,0,2)),
                                        IF(G3713&gt;H3713,1,IF(G3713&lt;H3713,0,2))
                                        )
                          )
              )
        )</f>
        <v>1</v>
      </c>
      <c r="L3713">
        <f t="shared" ca="1" si="403"/>
        <v>-316</v>
      </c>
      <c r="M3713">
        <f t="shared" ca="1" si="404"/>
        <v>-457.45000000001232</v>
      </c>
      <c r="N3713">
        <f t="shared" ca="1" si="405"/>
        <v>-607</v>
      </c>
    </row>
    <row r="3714" spans="1:14" x14ac:dyDescent="0.25">
      <c r="A3714">
        <f ca="1"/>
        <v>3</v>
      </c>
      <c r="B3714">
        <f ca="1"/>
        <v>0</v>
      </c>
      <c r="C3714">
        <f ca="1"/>
        <v>3</v>
      </c>
      <c r="D3714">
        <f ca="1"/>
        <v>7</v>
      </c>
      <c r="E3714">
        <f ca="1"/>
        <v>0</v>
      </c>
      <c r="F3714">
        <f ca="1"/>
        <v>3</v>
      </c>
      <c r="G3714">
        <f t="shared" ca="1" si="399"/>
        <v>3</v>
      </c>
      <c r="H3714">
        <f t="shared" ca="1" si="400"/>
        <v>7</v>
      </c>
      <c r="I3714">
        <f t="shared" ca="1" si="401"/>
        <v>6</v>
      </c>
      <c r="J3714">
        <f t="shared" ca="1" si="402"/>
        <v>0</v>
      </c>
      <c r="K3714" cm="1">
        <f t="array" aca="1" ref="K3714" ca="1">IF(G3714&gt;7,
        IF(G3714&gt;H3714, 1, IF(G3714&lt;H3714, 0, 2)),
        IF(       H3714&gt;7,
                     IF(G3714&gt;H3714, 1, IF(G3714&lt;H3714, 0, 2)),
                     IF(         G3714&lt;6,
                                   IF(            _xlfn.XLOOKUP(C3714,'deck &amp; rules'!$D$22:$M$22,_xlfn.XLOOKUP(H3714,'deck &amp; rules'!$C$23:$C$30,'deck &amp; rules'!$D$23:$M$30))="draw",
                                                     IF(I3714&gt;J3714,1,IF(I3714&lt;J3714,0,2)),
                                                     IF(I3714&gt;H3714,1,IF(I3714&lt;H3714,0,2))),
                                   IF(H3714&lt;7,
                                        IF(G3714&gt;J3714,1,IF(G3714&lt;J3714,0,2)),
                                        IF(G3714&gt;H3714,1,IF(G3714&lt;H3714,0,2))
                                        )
                          )
              )
        )</f>
        <v>0</v>
      </c>
      <c r="L3714">
        <f t="shared" ca="1" si="403"/>
        <v>-317</v>
      </c>
      <c r="M3714">
        <f t="shared" ca="1" si="404"/>
        <v>-456.50000000001234</v>
      </c>
      <c r="N3714">
        <f t="shared" ca="1" si="405"/>
        <v>-608</v>
      </c>
    </row>
    <row r="3715" spans="1:14" x14ac:dyDescent="0.25">
      <c r="A3715">
        <f ca="1"/>
        <v>0</v>
      </c>
      <c r="B3715">
        <f ca="1"/>
        <v>7</v>
      </c>
      <c r="C3715">
        <f ca="1"/>
        <v>0</v>
      </c>
      <c r="D3715">
        <f ca="1"/>
        <v>6</v>
      </c>
      <c r="E3715">
        <f ca="1"/>
        <v>2</v>
      </c>
      <c r="F3715">
        <f ca="1"/>
        <v>0</v>
      </c>
      <c r="G3715">
        <f t="shared" ref="G3715:G3778" ca="1" si="406">IF(A3715+B3715&gt;9,A3715+B3715-10,A3715+B3715)</f>
        <v>7</v>
      </c>
      <c r="H3715">
        <f t="shared" ref="H3715:H3778" ca="1" si="407">IF(D3715+E3715&gt;9,D3715+E3715-10,D3715+E3715)</f>
        <v>8</v>
      </c>
      <c r="I3715">
        <f t="shared" ref="I3715:I3778" ca="1" si="408">IF(G3715+C3715&gt;9,G3715+C3715-10,G3715+C3715)</f>
        <v>7</v>
      </c>
      <c r="J3715">
        <f t="shared" ref="J3715:J3778" ca="1" si="409">IF(H3715+F3715&gt;9,H3715+F3715-10,H3715+F3715)</f>
        <v>8</v>
      </c>
      <c r="K3715" cm="1">
        <f t="array" aca="1" ref="K3715" ca="1">IF(G3715&gt;7,
        IF(G3715&gt;H3715, 1, IF(G3715&lt;H3715, 0, 2)),
        IF(       H3715&gt;7,
                     IF(G3715&gt;H3715, 1, IF(G3715&lt;H3715, 0, 2)),
                     IF(         G3715&lt;6,
                                   IF(            _xlfn.XLOOKUP(C3715,'deck &amp; rules'!$D$22:$M$22,_xlfn.XLOOKUP(H3715,'deck &amp; rules'!$C$23:$C$30,'deck &amp; rules'!$D$23:$M$30))="draw",
                                                     IF(I3715&gt;J3715,1,IF(I3715&lt;J3715,0,2)),
                                                     IF(I3715&gt;H3715,1,IF(I3715&lt;H3715,0,2))),
                                   IF(H3715&lt;7,
                                        IF(G3715&gt;J3715,1,IF(G3715&lt;J3715,0,2)),
                                        IF(G3715&gt;H3715,1,IF(G3715&lt;H3715,0,2))
                                        )
                          )
              )
        )</f>
        <v>0</v>
      </c>
      <c r="L3715">
        <f t="shared" ca="1" si="403"/>
        <v>-318</v>
      </c>
      <c r="M3715">
        <f t="shared" ca="1" si="404"/>
        <v>-455.55000000001235</v>
      </c>
      <c r="N3715">
        <f t="shared" ca="1" si="405"/>
        <v>-609</v>
      </c>
    </row>
    <row r="3716" spans="1:14" x14ac:dyDescent="0.25">
      <c r="A3716">
        <f ca="1"/>
        <v>1</v>
      </c>
      <c r="B3716">
        <f ca="1"/>
        <v>0</v>
      </c>
      <c r="C3716">
        <f ca="1"/>
        <v>0</v>
      </c>
      <c r="D3716">
        <f ca="1"/>
        <v>5</v>
      </c>
      <c r="E3716">
        <f ca="1"/>
        <v>1</v>
      </c>
      <c r="F3716">
        <f ca="1"/>
        <v>0</v>
      </c>
      <c r="G3716">
        <f t="shared" ca="1" si="406"/>
        <v>1</v>
      </c>
      <c r="H3716">
        <f t="shared" ca="1" si="407"/>
        <v>6</v>
      </c>
      <c r="I3716">
        <f t="shared" ca="1" si="408"/>
        <v>1</v>
      </c>
      <c r="J3716">
        <f t="shared" ca="1" si="409"/>
        <v>6</v>
      </c>
      <c r="K3716" cm="1">
        <f t="array" aca="1" ref="K3716" ca="1">IF(G3716&gt;7,
        IF(G3716&gt;H3716, 1, IF(G3716&lt;H3716, 0, 2)),
        IF(       H3716&gt;7,
                     IF(G3716&gt;H3716, 1, IF(G3716&lt;H3716, 0, 2)),
                     IF(         G3716&lt;6,
                                   IF(            _xlfn.XLOOKUP(C3716,'deck &amp; rules'!$D$22:$M$22,_xlfn.XLOOKUP(H3716,'deck &amp; rules'!$C$23:$C$30,'deck &amp; rules'!$D$23:$M$30))="draw",
                                                     IF(I3716&gt;J3716,1,IF(I3716&lt;J3716,0,2)),
                                                     IF(I3716&gt;H3716,1,IF(I3716&lt;H3716,0,2))),
                                   IF(H3716&lt;7,
                                        IF(G3716&gt;J3716,1,IF(G3716&lt;J3716,0,2)),
                                        IF(G3716&gt;H3716,1,IF(G3716&lt;H3716,0,2))
                                        )
                          )
              )
        )</f>
        <v>0</v>
      </c>
      <c r="L3716">
        <f t="shared" ref="L3716:L3779" ca="1" si="410">IF(K3716=1,L3715+1,L3715-1)</f>
        <v>-319</v>
      </c>
      <c r="M3716">
        <f t="shared" ref="M3716:M3779" ca="1" si="411">IF(K3716=0,M3715+19/20,M3715-1)</f>
        <v>-454.60000000001236</v>
      </c>
      <c r="N3716">
        <f t="shared" ref="N3716:N3779" ca="1" si="412">IF(K3716=2,N3715+8,N3715-1)</f>
        <v>-610</v>
      </c>
    </row>
    <row r="3717" spans="1:14" x14ac:dyDescent="0.25">
      <c r="A3717">
        <f ca="1"/>
        <v>5</v>
      </c>
      <c r="B3717">
        <f ca="1"/>
        <v>6</v>
      </c>
      <c r="C3717">
        <f ca="1"/>
        <v>4</v>
      </c>
      <c r="D3717">
        <f ca="1"/>
        <v>4</v>
      </c>
      <c r="E3717">
        <f ca="1"/>
        <v>8</v>
      </c>
      <c r="F3717">
        <f ca="1"/>
        <v>9</v>
      </c>
      <c r="G3717">
        <f t="shared" ca="1" si="406"/>
        <v>1</v>
      </c>
      <c r="H3717">
        <f t="shared" ca="1" si="407"/>
        <v>2</v>
      </c>
      <c r="I3717">
        <f t="shared" ca="1" si="408"/>
        <v>5</v>
      </c>
      <c r="J3717">
        <f t="shared" ca="1" si="409"/>
        <v>1</v>
      </c>
      <c r="K3717" cm="1">
        <f t="array" aca="1" ref="K3717" ca="1">IF(G3717&gt;7,
        IF(G3717&gt;H3717, 1, IF(G3717&lt;H3717, 0, 2)),
        IF(       H3717&gt;7,
                     IF(G3717&gt;H3717, 1, IF(G3717&lt;H3717, 0, 2)),
                     IF(         G3717&lt;6,
                                   IF(            _xlfn.XLOOKUP(C3717,'deck &amp; rules'!$D$22:$M$22,_xlfn.XLOOKUP(H3717,'deck &amp; rules'!$C$23:$C$30,'deck &amp; rules'!$D$23:$M$30))="draw",
                                                     IF(I3717&gt;J3717,1,IF(I3717&lt;J3717,0,2)),
                                                     IF(I3717&gt;H3717,1,IF(I3717&lt;H3717,0,2))),
                                   IF(H3717&lt;7,
                                        IF(G3717&gt;J3717,1,IF(G3717&lt;J3717,0,2)),
                                        IF(G3717&gt;H3717,1,IF(G3717&lt;H3717,0,2))
                                        )
                          )
              )
        )</f>
        <v>1</v>
      </c>
      <c r="L3717">
        <f t="shared" ca="1" si="410"/>
        <v>-318</v>
      </c>
      <c r="M3717">
        <f t="shared" ca="1" si="411"/>
        <v>-455.60000000001236</v>
      </c>
      <c r="N3717">
        <f t="shared" ca="1" si="412"/>
        <v>-611</v>
      </c>
    </row>
    <row r="3718" spans="1:14" x14ac:dyDescent="0.25">
      <c r="A3718">
        <f ca="1"/>
        <v>5</v>
      </c>
      <c r="B3718">
        <f ca="1"/>
        <v>0</v>
      </c>
      <c r="C3718">
        <f ca="1"/>
        <v>0</v>
      </c>
      <c r="D3718">
        <f ca="1"/>
        <v>0</v>
      </c>
      <c r="E3718">
        <f ca="1"/>
        <v>2</v>
      </c>
      <c r="F3718">
        <f ca="1"/>
        <v>1</v>
      </c>
      <c r="G3718">
        <f t="shared" ca="1" si="406"/>
        <v>5</v>
      </c>
      <c r="H3718">
        <f t="shared" ca="1" si="407"/>
        <v>2</v>
      </c>
      <c r="I3718">
        <f t="shared" ca="1" si="408"/>
        <v>5</v>
      </c>
      <c r="J3718">
        <f t="shared" ca="1" si="409"/>
        <v>3</v>
      </c>
      <c r="K3718" cm="1">
        <f t="array" aca="1" ref="K3718" ca="1">IF(G3718&gt;7,
        IF(G3718&gt;H3718, 1, IF(G3718&lt;H3718, 0, 2)),
        IF(       H3718&gt;7,
                     IF(G3718&gt;H3718, 1, IF(G3718&lt;H3718, 0, 2)),
                     IF(         G3718&lt;6,
                                   IF(            _xlfn.XLOOKUP(C3718,'deck &amp; rules'!$D$22:$M$22,_xlfn.XLOOKUP(H3718,'deck &amp; rules'!$C$23:$C$30,'deck &amp; rules'!$D$23:$M$30))="draw",
                                                     IF(I3718&gt;J3718,1,IF(I3718&lt;J3718,0,2)),
                                                     IF(I3718&gt;H3718,1,IF(I3718&lt;H3718,0,2))),
                                   IF(H3718&lt;7,
                                        IF(G3718&gt;J3718,1,IF(G3718&lt;J3718,0,2)),
                                        IF(G3718&gt;H3718,1,IF(G3718&lt;H3718,0,2))
                                        )
                          )
              )
        )</f>
        <v>1</v>
      </c>
      <c r="L3718">
        <f t="shared" ca="1" si="410"/>
        <v>-317</v>
      </c>
      <c r="M3718">
        <f t="shared" ca="1" si="411"/>
        <v>-456.60000000001236</v>
      </c>
      <c r="N3718">
        <f t="shared" ca="1" si="412"/>
        <v>-612</v>
      </c>
    </row>
    <row r="3719" spans="1:14" x14ac:dyDescent="0.25">
      <c r="A3719">
        <f ca="1"/>
        <v>1</v>
      </c>
      <c r="B3719">
        <f ca="1"/>
        <v>0</v>
      </c>
      <c r="C3719">
        <f ca="1"/>
        <v>0</v>
      </c>
      <c r="D3719">
        <f ca="1"/>
        <v>0</v>
      </c>
      <c r="E3719">
        <f ca="1"/>
        <v>8</v>
      </c>
      <c r="F3719">
        <f ca="1"/>
        <v>6</v>
      </c>
      <c r="G3719">
        <f t="shared" ca="1" si="406"/>
        <v>1</v>
      </c>
      <c r="H3719">
        <f t="shared" ca="1" si="407"/>
        <v>8</v>
      </c>
      <c r="I3719">
        <f t="shared" ca="1" si="408"/>
        <v>1</v>
      </c>
      <c r="J3719">
        <f t="shared" ca="1" si="409"/>
        <v>4</v>
      </c>
      <c r="K3719" cm="1">
        <f t="array" aca="1" ref="K3719" ca="1">IF(G3719&gt;7,
        IF(G3719&gt;H3719, 1, IF(G3719&lt;H3719, 0, 2)),
        IF(       H3719&gt;7,
                     IF(G3719&gt;H3719, 1, IF(G3719&lt;H3719, 0, 2)),
                     IF(         G3719&lt;6,
                                   IF(            _xlfn.XLOOKUP(C3719,'deck &amp; rules'!$D$22:$M$22,_xlfn.XLOOKUP(H3719,'deck &amp; rules'!$C$23:$C$30,'deck &amp; rules'!$D$23:$M$30))="draw",
                                                     IF(I3719&gt;J3719,1,IF(I3719&lt;J3719,0,2)),
                                                     IF(I3719&gt;H3719,1,IF(I3719&lt;H3719,0,2))),
                                   IF(H3719&lt;7,
                                        IF(G3719&gt;J3719,1,IF(G3719&lt;J3719,0,2)),
                                        IF(G3719&gt;H3719,1,IF(G3719&lt;H3719,0,2))
                                        )
                          )
              )
        )</f>
        <v>0</v>
      </c>
      <c r="L3719">
        <f t="shared" ca="1" si="410"/>
        <v>-318</v>
      </c>
      <c r="M3719">
        <f t="shared" ca="1" si="411"/>
        <v>-455.65000000001237</v>
      </c>
      <c r="N3719">
        <f t="shared" ca="1" si="412"/>
        <v>-613</v>
      </c>
    </row>
    <row r="3720" spans="1:14" x14ac:dyDescent="0.25">
      <c r="A3720">
        <f ca="1"/>
        <v>0</v>
      </c>
      <c r="B3720">
        <f ca="1"/>
        <v>0</v>
      </c>
      <c r="C3720">
        <f ca="1"/>
        <v>1</v>
      </c>
      <c r="D3720">
        <f ca="1"/>
        <v>5</v>
      </c>
      <c r="E3720">
        <f ca="1"/>
        <v>0</v>
      </c>
      <c r="F3720">
        <f ca="1"/>
        <v>0</v>
      </c>
      <c r="G3720">
        <f t="shared" ca="1" si="406"/>
        <v>0</v>
      </c>
      <c r="H3720">
        <f t="shared" ca="1" si="407"/>
        <v>5</v>
      </c>
      <c r="I3720">
        <f t="shared" ca="1" si="408"/>
        <v>1</v>
      </c>
      <c r="J3720">
        <f t="shared" ca="1" si="409"/>
        <v>5</v>
      </c>
      <c r="K3720" cm="1">
        <f t="array" aca="1" ref="K3720" ca="1">IF(G3720&gt;7,
        IF(G3720&gt;H3720, 1, IF(G3720&lt;H3720, 0, 2)),
        IF(       H3720&gt;7,
                     IF(G3720&gt;H3720, 1, IF(G3720&lt;H3720, 0, 2)),
                     IF(         G3720&lt;6,
                                   IF(            _xlfn.XLOOKUP(C3720,'deck &amp; rules'!$D$22:$M$22,_xlfn.XLOOKUP(H3720,'deck &amp; rules'!$C$23:$C$30,'deck &amp; rules'!$D$23:$M$30))="draw",
                                                     IF(I3720&gt;J3720,1,IF(I3720&lt;J3720,0,2)),
                                                     IF(I3720&gt;H3720,1,IF(I3720&lt;H3720,0,2))),
                                   IF(H3720&lt;7,
                                        IF(G3720&gt;J3720,1,IF(G3720&lt;J3720,0,2)),
                                        IF(G3720&gt;H3720,1,IF(G3720&lt;H3720,0,2))
                                        )
                          )
              )
        )</f>
        <v>0</v>
      </c>
      <c r="L3720">
        <f t="shared" ca="1" si="410"/>
        <v>-319</v>
      </c>
      <c r="M3720">
        <f t="shared" ca="1" si="411"/>
        <v>-454.70000000001238</v>
      </c>
      <c r="N3720">
        <f t="shared" ca="1" si="412"/>
        <v>-614</v>
      </c>
    </row>
    <row r="3721" spans="1:14" x14ac:dyDescent="0.25">
      <c r="A3721">
        <f ca="1"/>
        <v>8</v>
      </c>
      <c r="B3721">
        <f ca="1"/>
        <v>0</v>
      </c>
      <c r="C3721">
        <f ca="1"/>
        <v>0</v>
      </c>
      <c r="D3721">
        <f ca="1"/>
        <v>1</v>
      </c>
      <c r="E3721">
        <f ca="1"/>
        <v>8</v>
      </c>
      <c r="F3721">
        <f ca="1"/>
        <v>7</v>
      </c>
      <c r="G3721">
        <f t="shared" ca="1" si="406"/>
        <v>8</v>
      </c>
      <c r="H3721">
        <f t="shared" ca="1" si="407"/>
        <v>9</v>
      </c>
      <c r="I3721">
        <f t="shared" ca="1" si="408"/>
        <v>8</v>
      </c>
      <c r="J3721">
        <f t="shared" ca="1" si="409"/>
        <v>6</v>
      </c>
      <c r="K3721" cm="1">
        <f t="array" aca="1" ref="K3721" ca="1">IF(G3721&gt;7,
        IF(G3721&gt;H3721, 1, IF(G3721&lt;H3721, 0, 2)),
        IF(       H3721&gt;7,
                     IF(G3721&gt;H3721, 1, IF(G3721&lt;H3721, 0, 2)),
                     IF(         G3721&lt;6,
                                   IF(            _xlfn.XLOOKUP(C3721,'deck &amp; rules'!$D$22:$M$22,_xlfn.XLOOKUP(H3721,'deck &amp; rules'!$C$23:$C$30,'deck &amp; rules'!$D$23:$M$30))="draw",
                                                     IF(I3721&gt;J3721,1,IF(I3721&lt;J3721,0,2)),
                                                     IF(I3721&gt;H3721,1,IF(I3721&lt;H3721,0,2))),
                                   IF(H3721&lt;7,
                                        IF(G3721&gt;J3721,1,IF(G3721&lt;J3721,0,2)),
                                        IF(G3721&gt;H3721,1,IF(G3721&lt;H3721,0,2))
                                        )
                          )
              )
        )</f>
        <v>0</v>
      </c>
      <c r="L3721">
        <f t="shared" ca="1" si="410"/>
        <v>-320</v>
      </c>
      <c r="M3721">
        <f t="shared" ca="1" si="411"/>
        <v>-453.75000000001239</v>
      </c>
      <c r="N3721">
        <f t="shared" ca="1" si="412"/>
        <v>-615</v>
      </c>
    </row>
    <row r="3722" spans="1:14" x14ac:dyDescent="0.25">
      <c r="A3722">
        <f ca="1"/>
        <v>3</v>
      </c>
      <c r="B3722">
        <f ca="1"/>
        <v>7</v>
      </c>
      <c r="C3722">
        <f ca="1"/>
        <v>5</v>
      </c>
      <c r="D3722">
        <f ca="1"/>
        <v>1</v>
      </c>
      <c r="E3722">
        <f ca="1"/>
        <v>1</v>
      </c>
      <c r="F3722">
        <f ca="1"/>
        <v>1</v>
      </c>
      <c r="G3722">
        <f t="shared" ca="1" si="406"/>
        <v>0</v>
      </c>
      <c r="H3722">
        <f t="shared" ca="1" si="407"/>
        <v>2</v>
      </c>
      <c r="I3722">
        <f t="shared" ca="1" si="408"/>
        <v>5</v>
      </c>
      <c r="J3722">
        <f t="shared" ca="1" si="409"/>
        <v>3</v>
      </c>
      <c r="K3722" cm="1">
        <f t="array" aca="1" ref="K3722" ca="1">IF(G3722&gt;7,
        IF(G3722&gt;H3722, 1, IF(G3722&lt;H3722, 0, 2)),
        IF(       H3722&gt;7,
                     IF(G3722&gt;H3722, 1, IF(G3722&lt;H3722, 0, 2)),
                     IF(         G3722&lt;6,
                                   IF(            _xlfn.XLOOKUP(C3722,'deck &amp; rules'!$D$22:$M$22,_xlfn.XLOOKUP(H3722,'deck &amp; rules'!$C$23:$C$30,'deck &amp; rules'!$D$23:$M$30))="draw",
                                                     IF(I3722&gt;J3722,1,IF(I3722&lt;J3722,0,2)),
                                                     IF(I3722&gt;H3722,1,IF(I3722&lt;H3722,0,2))),
                                   IF(H3722&lt;7,
                                        IF(G3722&gt;J3722,1,IF(G3722&lt;J3722,0,2)),
                                        IF(G3722&gt;H3722,1,IF(G3722&lt;H3722,0,2))
                                        )
                          )
              )
        )</f>
        <v>1</v>
      </c>
      <c r="L3722">
        <f t="shared" ca="1" si="410"/>
        <v>-319</v>
      </c>
      <c r="M3722">
        <f t="shared" ca="1" si="411"/>
        <v>-454.75000000001239</v>
      </c>
      <c r="N3722">
        <f t="shared" ca="1" si="412"/>
        <v>-616</v>
      </c>
    </row>
    <row r="3723" spans="1:14" x14ac:dyDescent="0.25">
      <c r="A3723">
        <f ca="1"/>
        <v>6</v>
      </c>
      <c r="B3723">
        <f ca="1"/>
        <v>0</v>
      </c>
      <c r="C3723">
        <f ca="1"/>
        <v>4</v>
      </c>
      <c r="D3723">
        <f ca="1"/>
        <v>0</v>
      </c>
      <c r="E3723">
        <f ca="1"/>
        <v>3</v>
      </c>
      <c r="F3723">
        <f ca="1"/>
        <v>2</v>
      </c>
      <c r="G3723">
        <f t="shared" ca="1" si="406"/>
        <v>6</v>
      </c>
      <c r="H3723">
        <f t="shared" ca="1" si="407"/>
        <v>3</v>
      </c>
      <c r="I3723">
        <f t="shared" ca="1" si="408"/>
        <v>0</v>
      </c>
      <c r="J3723">
        <f t="shared" ca="1" si="409"/>
        <v>5</v>
      </c>
      <c r="K3723" cm="1">
        <f t="array" aca="1" ref="K3723" ca="1">IF(G3723&gt;7,
        IF(G3723&gt;H3723, 1, IF(G3723&lt;H3723, 0, 2)),
        IF(       H3723&gt;7,
                     IF(G3723&gt;H3723, 1, IF(G3723&lt;H3723, 0, 2)),
                     IF(         G3723&lt;6,
                                   IF(            _xlfn.XLOOKUP(C3723,'deck &amp; rules'!$D$22:$M$22,_xlfn.XLOOKUP(H3723,'deck &amp; rules'!$C$23:$C$30,'deck &amp; rules'!$D$23:$M$30))="draw",
                                                     IF(I3723&gt;J3723,1,IF(I3723&lt;J3723,0,2)),
                                                     IF(I3723&gt;H3723,1,IF(I3723&lt;H3723,0,2))),
                                   IF(H3723&lt;7,
                                        IF(G3723&gt;J3723,1,IF(G3723&lt;J3723,0,2)),
                                        IF(G3723&gt;H3723,1,IF(G3723&lt;H3723,0,2))
                                        )
                          )
              )
        )</f>
        <v>1</v>
      </c>
      <c r="L3723">
        <f t="shared" ca="1" si="410"/>
        <v>-318</v>
      </c>
      <c r="M3723">
        <f t="shared" ca="1" si="411"/>
        <v>-455.75000000001239</v>
      </c>
      <c r="N3723">
        <f t="shared" ca="1" si="412"/>
        <v>-617</v>
      </c>
    </row>
    <row r="3724" spans="1:14" x14ac:dyDescent="0.25">
      <c r="A3724">
        <f ca="1"/>
        <v>9</v>
      </c>
      <c r="B3724">
        <f ca="1"/>
        <v>6</v>
      </c>
      <c r="C3724">
        <f ca="1"/>
        <v>6</v>
      </c>
      <c r="D3724">
        <f ca="1"/>
        <v>4</v>
      </c>
      <c r="E3724">
        <f ca="1"/>
        <v>4</v>
      </c>
      <c r="F3724">
        <f ca="1"/>
        <v>5</v>
      </c>
      <c r="G3724">
        <f t="shared" ca="1" si="406"/>
        <v>5</v>
      </c>
      <c r="H3724">
        <f t="shared" ca="1" si="407"/>
        <v>8</v>
      </c>
      <c r="I3724">
        <f t="shared" ca="1" si="408"/>
        <v>1</v>
      </c>
      <c r="J3724">
        <f t="shared" ca="1" si="409"/>
        <v>3</v>
      </c>
      <c r="K3724" cm="1">
        <f t="array" aca="1" ref="K3724" ca="1">IF(G3724&gt;7,
        IF(G3724&gt;H3724, 1, IF(G3724&lt;H3724, 0, 2)),
        IF(       H3724&gt;7,
                     IF(G3724&gt;H3724, 1, IF(G3724&lt;H3724, 0, 2)),
                     IF(         G3724&lt;6,
                                   IF(            _xlfn.XLOOKUP(C3724,'deck &amp; rules'!$D$22:$M$22,_xlfn.XLOOKUP(H3724,'deck &amp; rules'!$C$23:$C$30,'deck &amp; rules'!$D$23:$M$30))="draw",
                                                     IF(I3724&gt;J3724,1,IF(I3724&lt;J3724,0,2)),
                                                     IF(I3724&gt;H3724,1,IF(I3724&lt;H3724,0,2))),
                                   IF(H3724&lt;7,
                                        IF(G3724&gt;J3724,1,IF(G3724&lt;J3724,0,2)),
                                        IF(G3724&gt;H3724,1,IF(G3724&lt;H3724,0,2))
                                        )
                          )
              )
        )</f>
        <v>0</v>
      </c>
      <c r="L3724">
        <f t="shared" ca="1" si="410"/>
        <v>-319</v>
      </c>
      <c r="M3724">
        <f t="shared" ca="1" si="411"/>
        <v>-454.8000000000124</v>
      </c>
      <c r="N3724">
        <f t="shared" ca="1" si="412"/>
        <v>-618</v>
      </c>
    </row>
    <row r="3725" spans="1:14" x14ac:dyDescent="0.25">
      <c r="A3725">
        <f ca="1"/>
        <v>8</v>
      </c>
      <c r="B3725">
        <f ca="1"/>
        <v>0</v>
      </c>
      <c r="C3725">
        <f ca="1"/>
        <v>8</v>
      </c>
      <c r="D3725">
        <f ca="1"/>
        <v>8</v>
      </c>
      <c r="E3725">
        <f ca="1"/>
        <v>0</v>
      </c>
      <c r="F3725">
        <f ca="1"/>
        <v>6</v>
      </c>
      <c r="G3725">
        <f t="shared" ca="1" si="406"/>
        <v>8</v>
      </c>
      <c r="H3725">
        <f t="shared" ca="1" si="407"/>
        <v>8</v>
      </c>
      <c r="I3725">
        <f t="shared" ca="1" si="408"/>
        <v>6</v>
      </c>
      <c r="J3725">
        <f t="shared" ca="1" si="409"/>
        <v>4</v>
      </c>
      <c r="K3725" cm="1">
        <f t="array" aca="1" ref="K3725" ca="1">IF(G3725&gt;7,
        IF(G3725&gt;H3725, 1, IF(G3725&lt;H3725, 0, 2)),
        IF(       H3725&gt;7,
                     IF(G3725&gt;H3725, 1, IF(G3725&lt;H3725, 0, 2)),
                     IF(         G3725&lt;6,
                                   IF(            _xlfn.XLOOKUP(C3725,'deck &amp; rules'!$D$22:$M$22,_xlfn.XLOOKUP(H3725,'deck &amp; rules'!$C$23:$C$30,'deck &amp; rules'!$D$23:$M$30))="draw",
                                                     IF(I3725&gt;J3725,1,IF(I3725&lt;J3725,0,2)),
                                                     IF(I3725&gt;H3725,1,IF(I3725&lt;H3725,0,2))),
                                   IF(H3725&lt;7,
                                        IF(G3725&gt;J3725,1,IF(G3725&lt;J3725,0,2)),
                                        IF(G3725&gt;H3725,1,IF(G3725&lt;H3725,0,2))
                                        )
                          )
              )
        )</f>
        <v>2</v>
      </c>
      <c r="L3725">
        <f t="shared" ca="1" si="410"/>
        <v>-320</v>
      </c>
      <c r="M3725">
        <f t="shared" ca="1" si="411"/>
        <v>-455.8000000000124</v>
      </c>
      <c r="N3725">
        <f t="shared" ca="1" si="412"/>
        <v>-610</v>
      </c>
    </row>
    <row r="3726" spans="1:14" x14ac:dyDescent="0.25">
      <c r="A3726">
        <f ca="1"/>
        <v>0</v>
      </c>
      <c r="B3726">
        <f ca="1"/>
        <v>5</v>
      </c>
      <c r="C3726">
        <f ca="1"/>
        <v>1</v>
      </c>
      <c r="D3726">
        <f ca="1"/>
        <v>4</v>
      </c>
      <c r="E3726">
        <f ca="1"/>
        <v>2</v>
      </c>
      <c r="F3726">
        <f ca="1"/>
        <v>5</v>
      </c>
      <c r="G3726">
        <f t="shared" ca="1" si="406"/>
        <v>5</v>
      </c>
      <c r="H3726">
        <f t="shared" ca="1" si="407"/>
        <v>6</v>
      </c>
      <c r="I3726">
        <f t="shared" ca="1" si="408"/>
        <v>6</v>
      </c>
      <c r="J3726">
        <f t="shared" ca="1" si="409"/>
        <v>1</v>
      </c>
      <c r="K3726" cm="1">
        <f t="array" aca="1" ref="K3726" ca="1">IF(G3726&gt;7,
        IF(G3726&gt;H3726, 1, IF(G3726&lt;H3726, 0, 2)),
        IF(       H3726&gt;7,
                     IF(G3726&gt;H3726, 1, IF(G3726&lt;H3726, 0, 2)),
                     IF(         G3726&lt;6,
                                   IF(            _xlfn.XLOOKUP(C3726,'deck &amp; rules'!$D$22:$M$22,_xlfn.XLOOKUP(H3726,'deck &amp; rules'!$C$23:$C$30,'deck &amp; rules'!$D$23:$M$30))="draw",
                                                     IF(I3726&gt;J3726,1,IF(I3726&lt;J3726,0,2)),
                                                     IF(I3726&gt;H3726,1,IF(I3726&lt;H3726,0,2))),
                                   IF(H3726&lt;7,
                                        IF(G3726&gt;J3726,1,IF(G3726&lt;J3726,0,2)),
                                        IF(G3726&gt;H3726,1,IF(G3726&lt;H3726,0,2))
                                        )
                          )
              )
        )</f>
        <v>2</v>
      </c>
      <c r="L3726">
        <f t="shared" ca="1" si="410"/>
        <v>-321</v>
      </c>
      <c r="M3726">
        <f t="shared" ca="1" si="411"/>
        <v>-456.8000000000124</v>
      </c>
      <c r="N3726">
        <f t="shared" ca="1" si="412"/>
        <v>-602</v>
      </c>
    </row>
    <row r="3727" spans="1:14" x14ac:dyDescent="0.25">
      <c r="A3727">
        <f ca="1"/>
        <v>1</v>
      </c>
      <c r="B3727">
        <f ca="1"/>
        <v>7</v>
      </c>
      <c r="C3727">
        <f ca="1"/>
        <v>2</v>
      </c>
      <c r="D3727">
        <f ca="1"/>
        <v>8</v>
      </c>
      <c r="E3727">
        <f ca="1"/>
        <v>4</v>
      </c>
      <c r="F3727">
        <f ca="1"/>
        <v>0</v>
      </c>
      <c r="G3727">
        <f t="shared" ca="1" si="406"/>
        <v>8</v>
      </c>
      <c r="H3727">
        <f t="shared" ca="1" si="407"/>
        <v>2</v>
      </c>
      <c r="I3727">
        <f t="shared" ca="1" si="408"/>
        <v>0</v>
      </c>
      <c r="J3727">
        <f t="shared" ca="1" si="409"/>
        <v>2</v>
      </c>
      <c r="K3727" cm="1">
        <f t="array" aca="1" ref="K3727" ca="1">IF(G3727&gt;7,
        IF(G3727&gt;H3727, 1, IF(G3727&lt;H3727, 0, 2)),
        IF(       H3727&gt;7,
                     IF(G3727&gt;H3727, 1, IF(G3727&lt;H3727, 0, 2)),
                     IF(         G3727&lt;6,
                                   IF(            _xlfn.XLOOKUP(C3727,'deck &amp; rules'!$D$22:$M$22,_xlfn.XLOOKUP(H3727,'deck &amp; rules'!$C$23:$C$30,'deck &amp; rules'!$D$23:$M$30))="draw",
                                                     IF(I3727&gt;J3727,1,IF(I3727&lt;J3727,0,2)),
                                                     IF(I3727&gt;H3727,1,IF(I3727&lt;H3727,0,2))),
                                   IF(H3727&lt;7,
                                        IF(G3727&gt;J3727,1,IF(G3727&lt;J3727,0,2)),
                                        IF(G3727&gt;H3727,1,IF(G3727&lt;H3727,0,2))
                                        )
                          )
              )
        )</f>
        <v>1</v>
      </c>
      <c r="L3727">
        <f t="shared" ca="1" si="410"/>
        <v>-320</v>
      </c>
      <c r="M3727">
        <f t="shared" ca="1" si="411"/>
        <v>-457.8000000000124</v>
      </c>
      <c r="N3727">
        <f t="shared" ca="1" si="412"/>
        <v>-603</v>
      </c>
    </row>
    <row r="3728" spans="1:14" x14ac:dyDescent="0.25">
      <c r="A3728">
        <f ca="1"/>
        <v>0</v>
      </c>
      <c r="B3728">
        <f ca="1"/>
        <v>5</v>
      </c>
      <c r="C3728">
        <f ca="1"/>
        <v>5</v>
      </c>
      <c r="D3728">
        <f ca="1"/>
        <v>4</v>
      </c>
      <c r="E3728">
        <f ca="1"/>
        <v>6</v>
      </c>
      <c r="F3728">
        <f ca="1"/>
        <v>1</v>
      </c>
      <c r="G3728">
        <f t="shared" ca="1" si="406"/>
        <v>5</v>
      </c>
      <c r="H3728">
        <f t="shared" ca="1" si="407"/>
        <v>0</v>
      </c>
      <c r="I3728">
        <f t="shared" ca="1" si="408"/>
        <v>0</v>
      </c>
      <c r="J3728">
        <f t="shared" ca="1" si="409"/>
        <v>1</v>
      </c>
      <c r="K3728" cm="1">
        <f t="array" aca="1" ref="K3728" ca="1">IF(G3728&gt;7,
        IF(G3728&gt;H3728, 1, IF(G3728&lt;H3728, 0, 2)),
        IF(       H3728&gt;7,
                     IF(G3728&gt;H3728, 1, IF(G3728&lt;H3728, 0, 2)),
                     IF(         G3728&lt;6,
                                   IF(            _xlfn.XLOOKUP(C3728,'deck &amp; rules'!$D$22:$M$22,_xlfn.XLOOKUP(H3728,'deck &amp; rules'!$C$23:$C$30,'deck &amp; rules'!$D$23:$M$30))="draw",
                                                     IF(I3728&gt;J3728,1,IF(I3728&lt;J3728,0,2)),
                                                     IF(I3728&gt;H3728,1,IF(I3728&lt;H3728,0,2))),
                                   IF(H3728&lt;7,
                                        IF(G3728&gt;J3728,1,IF(G3728&lt;J3728,0,2)),
                                        IF(G3728&gt;H3728,1,IF(G3728&lt;H3728,0,2))
                                        )
                          )
              )
        )</f>
        <v>0</v>
      </c>
      <c r="L3728">
        <f t="shared" ca="1" si="410"/>
        <v>-321</v>
      </c>
      <c r="M3728">
        <f t="shared" ca="1" si="411"/>
        <v>-456.85000000001241</v>
      </c>
      <c r="N3728">
        <f t="shared" ca="1" si="412"/>
        <v>-604</v>
      </c>
    </row>
    <row r="3729" spans="1:14" x14ac:dyDescent="0.25">
      <c r="A3729">
        <f ca="1"/>
        <v>4</v>
      </c>
      <c r="B3729">
        <f ca="1"/>
        <v>6</v>
      </c>
      <c r="C3729">
        <f ca="1"/>
        <v>1</v>
      </c>
      <c r="D3729">
        <f ca="1"/>
        <v>0</v>
      </c>
      <c r="E3729">
        <f ca="1"/>
        <v>9</v>
      </c>
      <c r="F3729">
        <f ca="1"/>
        <v>5</v>
      </c>
      <c r="G3729">
        <f t="shared" ca="1" si="406"/>
        <v>0</v>
      </c>
      <c r="H3729">
        <f t="shared" ca="1" si="407"/>
        <v>9</v>
      </c>
      <c r="I3729">
        <f t="shared" ca="1" si="408"/>
        <v>1</v>
      </c>
      <c r="J3729">
        <f t="shared" ca="1" si="409"/>
        <v>4</v>
      </c>
      <c r="K3729" cm="1">
        <f t="array" aca="1" ref="K3729" ca="1">IF(G3729&gt;7,
        IF(G3729&gt;H3729, 1, IF(G3729&lt;H3729, 0, 2)),
        IF(       H3729&gt;7,
                     IF(G3729&gt;H3729, 1, IF(G3729&lt;H3729, 0, 2)),
                     IF(         G3729&lt;6,
                                   IF(            _xlfn.XLOOKUP(C3729,'deck &amp; rules'!$D$22:$M$22,_xlfn.XLOOKUP(H3729,'deck &amp; rules'!$C$23:$C$30,'deck &amp; rules'!$D$23:$M$30))="draw",
                                                     IF(I3729&gt;J3729,1,IF(I3729&lt;J3729,0,2)),
                                                     IF(I3729&gt;H3729,1,IF(I3729&lt;H3729,0,2))),
                                   IF(H3729&lt;7,
                                        IF(G3729&gt;J3729,1,IF(G3729&lt;J3729,0,2)),
                                        IF(G3729&gt;H3729,1,IF(G3729&lt;H3729,0,2))
                                        )
                          )
              )
        )</f>
        <v>0</v>
      </c>
      <c r="L3729">
        <f t="shared" ca="1" si="410"/>
        <v>-322</v>
      </c>
      <c r="M3729">
        <f t="shared" ca="1" si="411"/>
        <v>-455.90000000001243</v>
      </c>
      <c r="N3729">
        <f t="shared" ca="1" si="412"/>
        <v>-605</v>
      </c>
    </row>
    <row r="3730" spans="1:14" x14ac:dyDescent="0.25">
      <c r="A3730">
        <f ca="1"/>
        <v>8</v>
      </c>
      <c r="B3730">
        <f ca="1"/>
        <v>2</v>
      </c>
      <c r="C3730">
        <f ca="1"/>
        <v>1</v>
      </c>
      <c r="D3730">
        <f ca="1"/>
        <v>0</v>
      </c>
      <c r="E3730">
        <f ca="1"/>
        <v>0</v>
      </c>
      <c r="F3730">
        <f ca="1"/>
        <v>5</v>
      </c>
      <c r="G3730">
        <f t="shared" ca="1" si="406"/>
        <v>0</v>
      </c>
      <c r="H3730">
        <f t="shared" ca="1" si="407"/>
        <v>0</v>
      </c>
      <c r="I3730">
        <f t="shared" ca="1" si="408"/>
        <v>1</v>
      </c>
      <c r="J3730">
        <f t="shared" ca="1" si="409"/>
        <v>5</v>
      </c>
      <c r="K3730" cm="1">
        <f t="array" aca="1" ref="K3730" ca="1">IF(G3730&gt;7,
        IF(G3730&gt;H3730, 1, IF(G3730&lt;H3730, 0, 2)),
        IF(       H3730&gt;7,
                     IF(G3730&gt;H3730, 1, IF(G3730&lt;H3730, 0, 2)),
                     IF(         G3730&lt;6,
                                   IF(            _xlfn.XLOOKUP(C3730,'deck &amp; rules'!$D$22:$M$22,_xlfn.XLOOKUP(H3730,'deck &amp; rules'!$C$23:$C$30,'deck &amp; rules'!$D$23:$M$30))="draw",
                                                     IF(I3730&gt;J3730,1,IF(I3730&lt;J3730,0,2)),
                                                     IF(I3730&gt;H3730,1,IF(I3730&lt;H3730,0,2))),
                                   IF(H3730&lt;7,
                                        IF(G3730&gt;J3730,1,IF(G3730&lt;J3730,0,2)),
                                        IF(G3730&gt;H3730,1,IF(G3730&lt;H3730,0,2))
                                        )
                          )
              )
        )</f>
        <v>0</v>
      </c>
      <c r="L3730">
        <f t="shared" ca="1" si="410"/>
        <v>-323</v>
      </c>
      <c r="M3730">
        <f t="shared" ca="1" si="411"/>
        <v>-454.95000000001244</v>
      </c>
      <c r="N3730">
        <f t="shared" ca="1" si="412"/>
        <v>-606</v>
      </c>
    </row>
    <row r="3731" spans="1:14" x14ac:dyDescent="0.25">
      <c r="A3731">
        <f ca="1"/>
        <v>8</v>
      </c>
      <c r="B3731">
        <f ca="1"/>
        <v>9</v>
      </c>
      <c r="C3731">
        <f ca="1"/>
        <v>6</v>
      </c>
      <c r="D3731">
        <f ca="1"/>
        <v>0</v>
      </c>
      <c r="E3731">
        <f ca="1"/>
        <v>1</v>
      </c>
      <c r="F3731">
        <f ca="1"/>
        <v>2</v>
      </c>
      <c r="G3731">
        <f t="shared" ca="1" si="406"/>
        <v>7</v>
      </c>
      <c r="H3731">
        <f t="shared" ca="1" si="407"/>
        <v>1</v>
      </c>
      <c r="I3731">
        <f t="shared" ca="1" si="408"/>
        <v>3</v>
      </c>
      <c r="J3731">
        <f t="shared" ca="1" si="409"/>
        <v>3</v>
      </c>
      <c r="K3731" cm="1">
        <f t="array" aca="1" ref="K3731" ca="1">IF(G3731&gt;7,
        IF(G3731&gt;H3731, 1, IF(G3731&lt;H3731, 0, 2)),
        IF(       H3731&gt;7,
                     IF(G3731&gt;H3731, 1, IF(G3731&lt;H3731, 0, 2)),
                     IF(         G3731&lt;6,
                                   IF(            _xlfn.XLOOKUP(C3731,'deck &amp; rules'!$D$22:$M$22,_xlfn.XLOOKUP(H3731,'deck &amp; rules'!$C$23:$C$30,'deck &amp; rules'!$D$23:$M$30))="draw",
                                                     IF(I3731&gt;J3731,1,IF(I3731&lt;J3731,0,2)),
                                                     IF(I3731&gt;H3731,1,IF(I3731&lt;H3731,0,2))),
                                   IF(H3731&lt;7,
                                        IF(G3731&gt;J3731,1,IF(G3731&lt;J3731,0,2)),
                                        IF(G3731&gt;H3731,1,IF(G3731&lt;H3731,0,2))
                                        )
                          )
              )
        )</f>
        <v>1</v>
      </c>
      <c r="L3731">
        <f t="shared" ca="1" si="410"/>
        <v>-322</v>
      </c>
      <c r="M3731">
        <f t="shared" ca="1" si="411"/>
        <v>-455.95000000001244</v>
      </c>
      <c r="N3731">
        <f t="shared" ca="1" si="412"/>
        <v>-607</v>
      </c>
    </row>
    <row r="3732" spans="1:14" x14ac:dyDescent="0.25">
      <c r="A3732">
        <f ca="1"/>
        <v>7</v>
      </c>
      <c r="B3732">
        <f ca="1"/>
        <v>1</v>
      </c>
      <c r="C3732">
        <f ca="1"/>
        <v>1</v>
      </c>
      <c r="D3732">
        <f ca="1"/>
        <v>0</v>
      </c>
      <c r="E3732">
        <f ca="1"/>
        <v>4</v>
      </c>
      <c r="F3732">
        <f ca="1"/>
        <v>3</v>
      </c>
      <c r="G3732">
        <f t="shared" ca="1" si="406"/>
        <v>8</v>
      </c>
      <c r="H3732">
        <f t="shared" ca="1" si="407"/>
        <v>4</v>
      </c>
      <c r="I3732">
        <f t="shared" ca="1" si="408"/>
        <v>9</v>
      </c>
      <c r="J3732">
        <f t="shared" ca="1" si="409"/>
        <v>7</v>
      </c>
      <c r="K3732" cm="1">
        <f t="array" aca="1" ref="K3732" ca="1">IF(G3732&gt;7,
        IF(G3732&gt;H3732, 1, IF(G3732&lt;H3732, 0, 2)),
        IF(       H3732&gt;7,
                     IF(G3732&gt;H3732, 1, IF(G3732&lt;H3732, 0, 2)),
                     IF(         G3732&lt;6,
                                   IF(            _xlfn.XLOOKUP(C3732,'deck &amp; rules'!$D$22:$M$22,_xlfn.XLOOKUP(H3732,'deck &amp; rules'!$C$23:$C$30,'deck &amp; rules'!$D$23:$M$30))="draw",
                                                     IF(I3732&gt;J3732,1,IF(I3732&lt;J3732,0,2)),
                                                     IF(I3732&gt;H3732,1,IF(I3732&lt;H3732,0,2))),
                                   IF(H3732&lt;7,
                                        IF(G3732&gt;J3732,1,IF(G3732&lt;J3732,0,2)),
                                        IF(G3732&gt;H3732,1,IF(G3732&lt;H3732,0,2))
                                        )
                          )
              )
        )</f>
        <v>1</v>
      </c>
      <c r="L3732">
        <f t="shared" ca="1" si="410"/>
        <v>-321</v>
      </c>
      <c r="M3732">
        <f t="shared" ca="1" si="411"/>
        <v>-456.95000000001244</v>
      </c>
      <c r="N3732">
        <f t="shared" ca="1" si="412"/>
        <v>-608</v>
      </c>
    </row>
    <row r="3733" spans="1:14" x14ac:dyDescent="0.25">
      <c r="A3733">
        <f ca="1"/>
        <v>6</v>
      </c>
      <c r="B3733">
        <f ca="1"/>
        <v>1</v>
      </c>
      <c r="C3733">
        <f ca="1"/>
        <v>0</v>
      </c>
      <c r="D3733">
        <f ca="1"/>
        <v>1</v>
      </c>
      <c r="E3733">
        <f ca="1"/>
        <v>7</v>
      </c>
      <c r="F3733">
        <f ca="1"/>
        <v>7</v>
      </c>
      <c r="G3733">
        <f t="shared" ca="1" si="406"/>
        <v>7</v>
      </c>
      <c r="H3733">
        <f t="shared" ca="1" si="407"/>
        <v>8</v>
      </c>
      <c r="I3733">
        <f t="shared" ca="1" si="408"/>
        <v>7</v>
      </c>
      <c r="J3733">
        <f t="shared" ca="1" si="409"/>
        <v>5</v>
      </c>
      <c r="K3733" cm="1">
        <f t="array" aca="1" ref="K3733" ca="1">IF(G3733&gt;7,
        IF(G3733&gt;H3733, 1, IF(G3733&lt;H3733, 0, 2)),
        IF(       H3733&gt;7,
                     IF(G3733&gt;H3733, 1, IF(G3733&lt;H3733, 0, 2)),
                     IF(         G3733&lt;6,
                                   IF(            _xlfn.XLOOKUP(C3733,'deck &amp; rules'!$D$22:$M$22,_xlfn.XLOOKUP(H3733,'deck &amp; rules'!$C$23:$C$30,'deck &amp; rules'!$D$23:$M$30))="draw",
                                                     IF(I3733&gt;J3733,1,IF(I3733&lt;J3733,0,2)),
                                                     IF(I3733&gt;H3733,1,IF(I3733&lt;H3733,0,2))),
                                   IF(H3733&lt;7,
                                        IF(G3733&gt;J3733,1,IF(G3733&lt;J3733,0,2)),
                                        IF(G3733&gt;H3733,1,IF(G3733&lt;H3733,0,2))
                                        )
                          )
              )
        )</f>
        <v>0</v>
      </c>
      <c r="L3733">
        <f t="shared" ca="1" si="410"/>
        <v>-322</v>
      </c>
      <c r="M3733">
        <f t="shared" ca="1" si="411"/>
        <v>-456.00000000001245</v>
      </c>
      <c r="N3733">
        <f t="shared" ca="1" si="412"/>
        <v>-609</v>
      </c>
    </row>
    <row r="3734" spans="1:14" x14ac:dyDescent="0.25">
      <c r="A3734">
        <f ca="1"/>
        <v>2</v>
      </c>
      <c r="B3734">
        <f ca="1"/>
        <v>2</v>
      </c>
      <c r="C3734">
        <f ca="1"/>
        <v>7</v>
      </c>
      <c r="D3734">
        <f ca="1"/>
        <v>0</v>
      </c>
      <c r="E3734">
        <f ca="1"/>
        <v>5</v>
      </c>
      <c r="F3734">
        <f ca="1"/>
        <v>6</v>
      </c>
      <c r="G3734">
        <f t="shared" ca="1" si="406"/>
        <v>4</v>
      </c>
      <c r="H3734">
        <f t="shared" ca="1" si="407"/>
        <v>5</v>
      </c>
      <c r="I3734">
        <f t="shared" ca="1" si="408"/>
        <v>1</v>
      </c>
      <c r="J3734">
        <f t="shared" ca="1" si="409"/>
        <v>1</v>
      </c>
      <c r="K3734" cm="1">
        <f t="array" aca="1" ref="K3734" ca="1">IF(G3734&gt;7,
        IF(G3734&gt;H3734, 1, IF(G3734&lt;H3734, 0, 2)),
        IF(       H3734&gt;7,
                     IF(G3734&gt;H3734, 1, IF(G3734&lt;H3734, 0, 2)),
                     IF(         G3734&lt;6,
                                   IF(            _xlfn.XLOOKUP(C3734,'deck &amp; rules'!$D$22:$M$22,_xlfn.XLOOKUP(H3734,'deck &amp; rules'!$C$23:$C$30,'deck &amp; rules'!$D$23:$M$30))="draw",
                                                     IF(I3734&gt;J3734,1,IF(I3734&lt;J3734,0,2)),
                                                     IF(I3734&gt;H3734,1,IF(I3734&lt;H3734,0,2))),
                                   IF(H3734&lt;7,
                                        IF(G3734&gt;J3734,1,IF(G3734&lt;J3734,0,2)),
                                        IF(G3734&gt;H3734,1,IF(G3734&lt;H3734,0,2))
                                        )
                          )
              )
        )</f>
        <v>2</v>
      </c>
      <c r="L3734">
        <f t="shared" ca="1" si="410"/>
        <v>-323</v>
      </c>
      <c r="M3734">
        <f t="shared" ca="1" si="411"/>
        <v>-457.00000000001245</v>
      </c>
      <c r="N3734">
        <f t="shared" ca="1" si="412"/>
        <v>-601</v>
      </c>
    </row>
    <row r="3735" spans="1:14" x14ac:dyDescent="0.25">
      <c r="A3735">
        <f ca="1"/>
        <v>0</v>
      </c>
      <c r="B3735">
        <f ca="1"/>
        <v>7</v>
      </c>
      <c r="C3735">
        <f ca="1"/>
        <v>7</v>
      </c>
      <c r="D3735">
        <f ca="1"/>
        <v>0</v>
      </c>
      <c r="E3735">
        <f ca="1"/>
        <v>0</v>
      </c>
      <c r="F3735">
        <f ca="1"/>
        <v>0</v>
      </c>
      <c r="G3735">
        <f t="shared" ca="1" si="406"/>
        <v>7</v>
      </c>
      <c r="H3735">
        <f t="shared" ca="1" si="407"/>
        <v>0</v>
      </c>
      <c r="I3735">
        <f t="shared" ca="1" si="408"/>
        <v>4</v>
      </c>
      <c r="J3735">
        <f t="shared" ca="1" si="409"/>
        <v>0</v>
      </c>
      <c r="K3735" cm="1">
        <f t="array" aca="1" ref="K3735" ca="1">IF(G3735&gt;7,
        IF(G3735&gt;H3735, 1, IF(G3735&lt;H3735, 0, 2)),
        IF(       H3735&gt;7,
                     IF(G3735&gt;H3735, 1, IF(G3735&lt;H3735, 0, 2)),
                     IF(         G3735&lt;6,
                                   IF(            _xlfn.XLOOKUP(C3735,'deck &amp; rules'!$D$22:$M$22,_xlfn.XLOOKUP(H3735,'deck &amp; rules'!$C$23:$C$30,'deck &amp; rules'!$D$23:$M$30))="draw",
                                                     IF(I3735&gt;J3735,1,IF(I3735&lt;J3735,0,2)),
                                                     IF(I3735&gt;H3735,1,IF(I3735&lt;H3735,0,2))),
                                   IF(H3735&lt;7,
                                        IF(G3735&gt;J3735,1,IF(G3735&lt;J3735,0,2)),
                                        IF(G3735&gt;H3735,1,IF(G3735&lt;H3735,0,2))
                                        )
                          )
              )
        )</f>
        <v>1</v>
      </c>
      <c r="L3735">
        <f t="shared" ca="1" si="410"/>
        <v>-322</v>
      </c>
      <c r="M3735">
        <f t="shared" ca="1" si="411"/>
        <v>-458.00000000001245</v>
      </c>
      <c r="N3735">
        <f t="shared" ca="1" si="412"/>
        <v>-602</v>
      </c>
    </row>
    <row r="3736" spans="1:14" x14ac:dyDescent="0.25">
      <c r="A3736">
        <f ca="1"/>
        <v>3</v>
      </c>
      <c r="B3736">
        <f ca="1"/>
        <v>9</v>
      </c>
      <c r="C3736">
        <f ca="1"/>
        <v>0</v>
      </c>
      <c r="D3736">
        <f ca="1"/>
        <v>2</v>
      </c>
      <c r="E3736">
        <f ca="1"/>
        <v>5</v>
      </c>
      <c r="F3736">
        <f ca="1"/>
        <v>0</v>
      </c>
      <c r="G3736">
        <f t="shared" ca="1" si="406"/>
        <v>2</v>
      </c>
      <c r="H3736">
        <f t="shared" ca="1" si="407"/>
        <v>7</v>
      </c>
      <c r="I3736">
        <f t="shared" ca="1" si="408"/>
        <v>2</v>
      </c>
      <c r="J3736">
        <f t="shared" ca="1" si="409"/>
        <v>7</v>
      </c>
      <c r="K3736" cm="1">
        <f t="array" aca="1" ref="K3736" ca="1">IF(G3736&gt;7,
        IF(G3736&gt;H3736, 1, IF(G3736&lt;H3736, 0, 2)),
        IF(       H3736&gt;7,
                     IF(G3736&gt;H3736, 1, IF(G3736&lt;H3736, 0, 2)),
                     IF(         G3736&lt;6,
                                   IF(            _xlfn.XLOOKUP(C3736,'deck &amp; rules'!$D$22:$M$22,_xlfn.XLOOKUP(H3736,'deck &amp; rules'!$C$23:$C$30,'deck &amp; rules'!$D$23:$M$30))="draw",
                                                     IF(I3736&gt;J3736,1,IF(I3736&lt;J3736,0,2)),
                                                     IF(I3736&gt;H3736,1,IF(I3736&lt;H3736,0,2))),
                                   IF(H3736&lt;7,
                                        IF(G3736&gt;J3736,1,IF(G3736&lt;J3736,0,2)),
                                        IF(G3736&gt;H3736,1,IF(G3736&lt;H3736,0,2))
                                        )
                          )
              )
        )</f>
        <v>0</v>
      </c>
      <c r="L3736">
        <f t="shared" ca="1" si="410"/>
        <v>-323</v>
      </c>
      <c r="M3736">
        <f t="shared" ca="1" si="411"/>
        <v>-457.05000000001246</v>
      </c>
      <c r="N3736">
        <f t="shared" ca="1" si="412"/>
        <v>-603</v>
      </c>
    </row>
    <row r="3737" spans="1:14" x14ac:dyDescent="0.25">
      <c r="A3737">
        <f ca="1"/>
        <v>9</v>
      </c>
      <c r="B3737">
        <f ca="1"/>
        <v>1</v>
      </c>
      <c r="C3737">
        <f ca="1"/>
        <v>9</v>
      </c>
      <c r="D3737">
        <f ca="1"/>
        <v>8</v>
      </c>
      <c r="E3737">
        <f ca="1"/>
        <v>9</v>
      </c>
      <c r="F3737">
        <f ca="1"/>
        <v>0</v>
      </c>
      <c r="G3737">
        <f t="shared" ca="1" si="406"/>
        <v>0</v>
      </c>
      <c r="H3737">
        <f t="shared" ca="1" si="407"/>
        <v>7</v>
      </c>
      <c r="I3737">
        <f t="shared" ca="1" si="408"/>
        <v>9</v>
      </c>
      <c r="J3737">
        <f t="shared" ca="1" si="409"/>
        <v>7</v>
      </c>
      <c r="K3737" cm="1">
        <f t="array" aca="1" ref="K3737" ca="1">IF(G3737&gt;7,
        IF(G3737&gt;H3737, 1, IF(G3737&lt;H3737, 0, 2)),
        IF(       H3737&gt;7,
                     IF(G3737&gt;H3737, 1, IF(G3737&lt;H3737, 0, 2)),
                     IF(         G3737&lt;6,
                                   IF(            _xlfn.XLOOKUP(C3737,'deck &amp; rules'!$D$22:$M$22,_xlfn.XLOOKUP(H3737,'deck &amp; rules'!$C$23:$C$30,'deck &amp; rules'!$D$23:$M$30))="draw",
                                                     IF(I3737&gt;J3737,1,IF(I3737&lt;J3737,0,2)),
                                                     IF(I3737&gt;H3737,1,IF(I3737&lt;H3737,0,2))),
                                   IF(H3737&lt;7,
                                        IF(G3737&gt;J3737,1,IF(G3737&lt;J3737,0,2)),
                                        IF(G3737&gt;H3737,1,IF(G3737&lt;H3737,0,2))
                                        )
                          )
              )
        )</f>
        <v>1</v>
      </c>
      <c r="L3737">
        <f t="shared" ca="1" si="410"/>
        <v>-322</v>
      </c>
      <c r="M3737">
        <f t="shared" ca="1" si="411"/>
        <v>-458.05000000001246</v>
      </c>
      <c r="N3737">
        <f t="shared" ca="1" si="412"/>
        <v>-604</v>
      </c>
    </row>
    <row r="3738" spans="1:14" x14ac:dyDescent="0.25">
      <c r="A3738">
        <f ca="1"/>
        <v>5</v>
      </c>
      <c r="B3738">
        <f ca="1"/>
        <v>0</v>
      </c>
      <c r="C3738">
        <f ca="1"/>
        <v>0</v>
      </c>
      <c r="D3738">
        <f ca="1"/>
        <v>5</v>
      </c>
      <c r="E3738">
        <f ca="1"/>
        <v>0</v>
      </c>
      <c r="F3738">
        <f ca="1"/>
        <v>0</v>
      </c>
      <c r="G3738">
        <f t="shared" ca="1" si="406"/>
        <v>5</v>
      </c>
      <c r="H3738">
        <f t="shared" ca="1" si="407"/>
        <v>5</v>
      </c>
      <c r="I3738">
        <f t="shared" ca="1" si="408"/>
        <v>5</v>
      </c>
      <c r="J3738">
        <f t="shared" ca="1" si="409"/>
        <v>5</v>
      </c>
      <c r="K3738" cm="1">
        <f t="array" aca="1" ref="K3738" ca="1">IF(G3738&gt;7,
        IF(G3738&gt;H3738, 1, IF(G3738&lt;H3738, 0, 2)),
        IF(       H3738&gt;7,
                     IF(G3738&gt;H3738, 1, IF(G3738&lt;H3738, 0, 2)),
                     IF(         G3738&lt;6,
                                   IF(            _xlfn.XLOOKUP(C3738,'deck &amp; rules'!$D$22:$M$22,_xlfn.XLOOKUP(H3738,'deck &amp; rules'!$C$23:$C$30,'deck &amp; rules'!$D$23:$M$30))="draw",
                                                     IF(I3738&gt;J3738,1,IF(I3738&lt;J3738,0,2)),
                                                     IF(I3738&gt;H3738,1,IF(I3738&lt;H3738,0,2))),
                                   IF(H3738&lt;7,
                                        IF(G3738&gt;J3738,1,IF(G3738&lt;J3738,0,2)),
                                        IF(G3738&gt;H3738,1,IF(G3738&lt;H3738,0,2))
                                        )
                          )
              )
        )</f>
        <v>2</v>
      </c>
      <c r="L3738">
        <f t="shared" ca="1" si="410"/>
        <v>-323</v>
      </c>
      <c r="M3738">
        <f t="shared" ca="1" si="411"/>
        <v>-459.05000000001246</v>
      </c>
      <c r="N3738">
        <f t="shared" ca="1" si="412"/>
        <v>-596</v>
      </c>
    </row>
    <row r="3739" spans="1:14" x14ac:dyDescent="0.25">
      <c r="A3739">
        <f ca="1"/>
        <v>6</v>
      </c>
      <c r="B3739">
        <f ca="1"/>
        <v>9</v>
      </c>
      <c r="C3739">
        <f ca="1"/>
        <v>8</v>
      </c>
      <c r="D3739">
        <f ca="1"/>
        <v>6</v>
      </c>
      <c r="E3739">
        <f ca="1"/>
        <v>5</v>
      </c>
      <c r="F3739">
        <f ca="1"/>
        <v>7</v>
      </c>
      <c r="G3739">
        <f t="shared" ca="1" si="406"/>
        <v>5</v>
      </c>
      <c r="H3739">
        <f t="shared" ca="1" si="407"/>
        <v>1</v>
      </c>
      <c r="I3739">
        <f t="shared" ca="1" si="408"/>
        <v>3</v>
      </c>
      <c r="J3739">
        <f t="shared" ca="1" si="409"/>
        <v>8</v>
      </c>
      <c r="K3739" cm="1">
        <f t="array" aca="1" ref="K3739" ca="1">IF(G3739&gt;7,
        IF(G3739&gt;H3739, 1, IF(G3739&lt;H3739, 0, 2)),
        IF(       H3739&gt;7,
                     IF(G3739&gt;H3739, 1, IF(G3739&lt;H3739, 0, 2)),
                     IF(         G3739&lt;6,
                                   IF(            _xlfn.XLOOKUP(C3739,'deck &amp; rules'!$D$22:$M$22,_xlfn.XLOOKUP(H3739,'deck &amp; rules'!$C$23:$C$30,'deck &amp; rules'!$D$23:$M$30))="draw",
                                                     IF(I3739&gt;J3739,1,IF(I3739&lt;J3739,0,2)),
                                                     IF(I3739&gt;H3739,1,IF(I3739&lt;H3739,0,2))),
                                   IF(H3739&lt;7,
                                        IF(G3739&gt;J3739,1,IF(G3739&lt;J3739,0,2)),
                                        IF(G3739&gt;H3739,1,IF(G3739&lt;H3739,0,2))
                                        )
                          )
              )
        )</f>
        <v>0</v>
      </c>
      <c r="L3739">
        <f t="shared" ca="1" si="410"/>
        <v>-324</v>
      </c>
      <c r="M3739">
        <f t="shared" ca="1" si="411"/>
        <v>-458.10000000001247</v>
      </c>
      <c r="N3739">
        <f t="shared" ca="1" si="412"/>
        <v>-597</v>
      </c>
    </row>
    <row r="3740" spans="1:14" x14ac:dyDescent="0.25">
      <c r="A3740">
        <f ca="1"/>
        <v>1</v>
      </c>
      <c r="B3740">
        <f ca="1"/>
        <v>9</v>
      </c>
      <c r="C3740">
        <f ca="1"/>
        <v>1</v>
      </c>
      <c r="D3740">
        <f ca="1"/>
        <v>0</v>
      </c>
      <c r="E3740">
        <f ca="1"/>
        <v>9</v>
      </c>
      <c r="F3740">
        <f ca="1"/>
        <v>0</v>
      </c>
      <c r="G3740">
        <f t="shared" ca="1" si="406"/>
        <v>0</v>
      </c>
      <c r="H3740">
        <f t="shared" ca="1" si="407"/>
        <v>9</v>
      </c>
      <c r="I3740">
        <f t="shared" ca="1" si="408"/>
        <v>1</v>
      </c>
      <c r="J3740">
        <f t="shared" ca="1" si="409"/>
        <v>9</v>
      </c>
      <c r="K3740" cm="1">
        <f t="array" aca="1" ref="K3740" ca="1">IF(G3740&gt;7,
        IF(G3740&gt;H3740, 1, IF(G3740&lt;H3740, 0, 2)),
        IF(       H3740&gt;7,
                     IF(G3740&gt;H3740, 1, IF(G3740&lt;H3740, 0, 2)),
                     IF(         G3740&lt;6,
                                   IF(            _xlfn.XLOOKUP(C3740,'deck &amp; rules'!$D$22:$M$22,_xlfn.XLOOKUP(H3740,'deck &amp; rules'!$C$23:$C$30,'deck &amp; rules'!$D$23:$M$30))="draw",
                                                     IF(I3740&gt;J3740,1,IF(I3740&lt;J3740,0,2)),
                                                     IF(I3740&gt;H3740,1,IF(I3740&lt;H3740,0,2))),
                                   IF(H3740&lt;7,
                                        IF(G3740&gt;J3740,1,IF(G3740&lt;J3740,0,2)),
                                        IF(G3740&gt;H3740,1,IF(G3740&lt;H3740,0,2))
                                        )
                          )
              )
        )</f>
        <v>0</v>
      </c>
      <c r="L3740">
        <f t="shared" ca="1" si="410"/>
        <v>-325</v>
      </c>
      <c r="M3740">
        <f t="shared" ca="1" si="411"/>
        <v>-457.15000000001248</v>
      </c>
      <c r="N3740">
        <f t="shared" ca="1" si="412"/>
        <v>-598</v>
      </c>
    </row>
    <row r="3741" spans="1:14" x14ac:dyDescent="0.25">
      <c r="A3741">
        <f ca="1"/>
        <v>0</v>
      </c>
      <c r="B3741">
        <f ca="1"/>
        <v>5</v>
      </c>
      <c r="C3741">
        <f ca="1"/>
        <v>8</v>
      </c>
      <c r="D3741">
        <f ca="1"/>
        <v>0</v>
      </c>
      <c r="E3741">
        <f ca="1"/>
        <v>6</v>
      </c>
      <c r="F3741">
        <f ca="1"/>
        <v>7</v>
      </c>
      <c r="G3741">
        <f t="shared" ca="1" si="406"/>
        <v>5</v>
      </c>
      <c r="H3741">
        <f t="shared" ca="1" si="407"/>
        <v>6</v>
      </c>
      <c r="I3741">
        <f t="shared" ca="1" si="408"/>
        <v>3</v>
      </c>
      <c r="J3741">
        <f t="shared" ca="1" si="409"/>
        <v>3</v>
      </c>
      <c r="K3741" cm="1">
        <f t="array" aca="1" ref="K3741" ca="1">IF(G3741&gt;7,
        IF(G3741&gt;H3741, 1, IF(G3741&lt;H3741, 0, 2)),
        IF(       H3741&gt;7,
                     IF(G3741&gt;H3741, 1, IF(G3741&lt;H3741, 0, 2)),
                     IF(         G3741&lt;6,
                                   IF(            _xlfn.XLOOKUP(C3741,'deck &amp; rules'!$D$22:$M$22,_xlfn.XLOOKUP(H3741,'deck &amp; rules'!$C$23:$C$30,'deck &amp; rules'!$D$23:$M$30))="draw",
                                                     IF(I3741&gt;J3741,1,IF(I3741&lt;J3741,0,2)),
                                                     IF(I3741&gt;H3741,1,IF(I3741&lt;H3741,0,2))),
                                   IF(H3741&lt;7,
                                        IF(G3741&gt;J3741,1,IF(G3741&lt;J3741,0,2)),
                                        IF(G3741&gt;H3741,1,IF(G3741&lt;H3741,0,2))
                                        )
                          )
              )
        )</f>
        <v>0</v>
      </c>
      <c r="L3741">
        <f t="shared" ca="1" si="410"/>
        <v>-326</v>
      </c>
      <c r="M3741">
        <f t="shared" ca="1" si="411"/>
        <v>-456.20000000001249</v>
      </c>
      <c r="N3741">
        <f t="shared" ca="1" si="412"/>
        <v>-599</v>
      </c>
    </row>
    <row r="3742" spans="1:14" x14ac:dyDescent="0.25">
      <c r="A3742">
        <f ca="1"/>
        <v>7</v>
      </c>
      <c r="B3742">
        <f ca="1"/>
        <v>0</v>
      </c>
      <c r="C3742">
        <f ca="1"/>
        <v>0</v>
      </c>
      <c r="D3742">
        <f ca="1"/>
        <v>0</v>
      </c>
      <c r="E3742">
        <f ca="1"/>
        <v>7</v>
      </c>
      <c r="F3742">
        <f ca="1"/>
        <v>6</v>
      </c>
      <c r="G3742">
        <f t="shared" ca="1" si="406"/>
        <v>7</v>
      </c>
      <c r="H3742">
        <f t="shared" ca="1" si="407"/>
        <v>7</v>
      </c>
      <c r="I3742">
        <f t="shared" ca="1" si="408"/>
        <v>7</v>
      </c>
      <c r="J3742">
        <f t="shared" ca="1" si="409"/>
        <v>3</v>
      </c>
      <c r="K3742" cm="1">
        <f t="array" aca="1" ref="K3742" ca="1">IF(G3742&gt;7,
        IF(G3742&gt;H3742, 1, IF(G3742&lt;H3742, 0, 2)),
        IF(       H3742&gt;7,
                     IF(G3742&gt;H3742, 1, IF(G3742&lt;H3742, 0, 2)),
                     IF(         G3742&lt;6,
                                   IF(            _xlfn.XLOOKUP(C3742,'deck &amp; rules'!$D$22:$M$22,_xlfn.XLOOKUP(H3742,'deck &amp; rules'!$C$23:$C$30,'deck &amp; rules'!$D$23:$M$30))="draw",
                                                     IF(I3742&gt;J3742,1,IF(I3742&lt;J3742,0,2)),
                                                     IF(I3742&gt;H3742,1,IF(I3742&lt;H3742,0,2))),
                                   IF(H3742&lt;7,
                                        IF(G3742&gt;J3742,1,IF(G3742&lt;J3742,0,2)),
                                        IF(G3742&gt;H3742,1,IF(G3742&lt;H3742,0,2))
                                        )
                          )
              )
        )</f>
        <v>2</v>
      </c>
      <c r="L3742">
        <f t="shared" ca="1" si="410"/>
        <v>-327</v>
      </c>
      <c r="M3742">
        <f t="shared" ca="1" si="411"/>
        <v>-457.20000000001249</v>
      </c>
      <c r="N3742">
        <f t="shared" ca="1" si="412"/>
        <v>-591</v>
      </c>
    </row>
    <row r="3743" spans="1:14" x14ac:dyDescent="0.25">
      <c r="A3743">
        <f ca="1"/>
        <v>6</v>
      </c>
      <c r="B3743">
        <f ca="1"/>
        <v>3</v>
      </c>
      <c r="C3743">
        <f ca="1"/>
        <v>7</v>
      </c>
      <c r="D3743">
        <f ca="1"/>
        <v>2</v>
      </c>
      <c r="E3743">
        <f ca="1"/>
        <v>0</v>
      </c>
      <c r="F3743">
        <f ca="1"/>
        <v>3</v>
      </c>
      <c r="G3743">
        <f t="shared" ca="1" si="406"/>
        <v>9</v>
      </c>
      <c r="H3743">
        <f t="shared" ca="1" si="407"/>
        <v>2</v>
      </c>
      <c r="I3743">
        <f t="shared" ca="1" si="408"/>
        <v>6</v>
      </c>
      <c r="J3743">
        <f t="shared" ca="1" si="409"/>
        <v>5</v>
      </c>
      <c r="K3743" cm="1">
        <f t="array" aca="1" ref="K3743" ca="1">IF(G3743&gt;7,
        IF(G3743&gt;H3743, 1, IF(G3743&lt;H3743, 0, 2)),
        IF(       H3743&gt;7,
                     IF(G3743&gt;H3743, 1, IF(G3743&lt;H3743, 0, 2)),
                     IF(         G3743&lt;6,
                                   IF(            _xlfn.XLOOKUP(C3743,'deck &amp; rules'!$D$22:$M$22,_xlfn.XLOOKUP(H3743,'deck &amp; rules'!$C$23:$C$30,'deck &amp; rules'!$D$23:$M$30))="draw",
                                                     IF(I3743&gt;J3743,1,IF(I3743&lt;J3743,0,2)),
                                                     IF(I3743&gt;H3743,1,IF(I3743&lt;H3743,0,2))),
                                   IF(H3743&lt;7,
                                        IF(G3743&gt;J3743,1,IF(G3743&lt;J3743,0,2)),
                                        IF(G3743&gt;H3743,1,IF(G3743&lt;H3743,0,2))
                                        )
                          )
              )
        )</f>
        <v>1</v>
      </c>
      <c r="L3743">
        <f t="shared" ca="1" si="410"/>
        <v>-326</v>
      </c>
      <c r="M3743">
        <f t="shared" ca="1" si="411"/>
        <v>-458.20000000001249</v>
      </c>
      <c r="N3743">
        <f t="shared" ca="1" si="412"/>
        <v>-592</v>
      </c>
    </row>
    <row r="3744" spans="1:14" x14ac:dyDescent="0.25">
      <c r="A3744">
        <f ca="1"/>
        <v>0</v>
      </c>
      <c r="B3744">
        <f ca="1"/>
        <v>2</v>
      </c>
      <c r="C3744">
        <f ca="1"/>
        <v>0</v>
      </c>
      <c r="D3744">
        <f ca="1"/>
        <v>4</v>
      </c>
      <c r="E3744">
        <f ca="1"/>
        <v>7</v>
      </c>
      <c r="F3744">
        <f ca="1"/>
        <v>7</v>
      </c>
      <c r="G3744">
        <f t="shared" ca="1" si="406"/>
        <v>2</v>
      </c>
      <c r="H3744">
        <f t="shared" ca="1" si="407"/>
        <v>1</v>
      </c>
      <c r="I3744">
        <f t="shared" ca="1" si="408"/>
        <v>2</v>
      </c>
      <c r="J3744">
        <f t="shared" ca="1" si="409"/>
        <v>8</v>
      </c>
      <c r="K3744" cm="1">
        <f t="array" aca="1" ref="K3744" ca="1">IF(G3744&gt;7,
        IF(G3744&gt;H3744, 1, IF(G3744&lt;H3744, 0, 2)),
        IF(       H3744&gt;7,
                     IF(G3744&gt;H3744, 1, IF(G3744&lt;H3744, 0, 2)),
                     IF(         G3744&lt;6,
                                   IF(            _xlfn.XLOOKUP(C3744,'deck &amp; rules'!$D$22:$M$22,_xlfn.XLOOKUP(H3744,'deck &amp; rules'!$C$23:$C$30,'deck &amp; rules'!$D$23:$M$30))="draw",
                                                     IF(I3744&gt;J3744,1,IF(I3744&lt;J3744,0,2)),
                                                     IF(I3744&gt;H3744,1,IF(I3744&lt;H3744,0,2))),
                                   IF(H3744&lt;7,
                                        IF(G3744&gt;J3744,1,IF(G3744&lt;J3744,0,2)),
                                        IF(G3744&gt;H3744,1,IF(G3744&lt;H3744,0,2))
                                        )
                          )
              )
        )</f>
        <v>0</v>
      </c>
      <c r="L3744">
        <f t="shared" ca="1" si="410"/>
        <v>-327</v>
      </c>
      <c r="M3744">
        <f t="shared" ca="1" si="411"/>
        <v>-457.25000000001251</v>
      </c>
      <c r="N3744">
        <f t="shared" ca="1" si="412"/>
        <v>-593</v>
      </c>
    </row>
    <row r="3745" spans="1:14" x14ac:dyDescent="0.25">
      <c r="A3745">
        <f ca="1"/>
        <v>8</v>
      </c>
      <c r="B3745">
        <f ca="1"/>
        <v>7</v>
      </c>
      <c r="C3745">
        <f ca="1"/>
        <v>1</v>
      </c>
      <c r="D3745">
        <f ca="1"/>
        <v>6</v>
      </c>
      <c r="E3745">
        <f ca="1"/>
        <v>0</v>
      </c>
      <c r="F3745">
        <f ca="1"/>
        <v>8</v>
      </c>
      <c r="G3745">
        <f t="shared" ca="1" si="406"/>
        <v>5</v>
      </c>
      <c r="H3745">
        <f t="shared" ca="1" si="407"/>
        <v>6</v>
      </c>
      <c r="I3745">
        <f t="shared" ca="1" si="408"/>
        <v>6</v>
      </c>
      <c r="J3745">
        <f t="shared" ca="1" si="409"/>
        <v>4</v>
      </c>
      <c r="K3745" cm="1">
        <f t="array" aca="1" ref="K3745" ca="1">IF(G3745&gt;7,
        IF(G3745&gt;H3745, 1, IF(G3745&lt;H3745, 0, 2)),
        IF(       H3745&gt;7,
                     IF(G3745&gt;H3745, 1, IF(G3745&lt;H3745, 0, 2)),
                     IF(         G3745&lt;6,
                                   IF(            _xlfn.XLOOKUP(C3745,'deck &amp; rules'!$D$22:$M$22,_xlfn.XLOOKUP(H3745,'deck &amp; rules'!$C$23:$C$30,'deck &amp; rules'!$D$23:$M$30))="draw",
                                                     IF(I3745&gt;J3745,1,IF(I3745&lt;J3745,0,2)),
                                                     IF(I3745&gt;H3745,1,IF(I3745&lt;H3745,0,2))),
                                   IF(H3745&lt;7,
                                        IF(G3745&gt;J3745,1,IF(G3745&lt;J3745,0,2)),
                                        IF(G3745&gt;H3745,1,IF(G3745&lt;H3745,0,2))
                                        )
                          )
              )
        )</f>
        <v>2</v>
      </c>
      <c r="L3745">
        <f t="shared" ca="1" si="410"/>
        <v>-328</v>
      </c>
      <c r="M3745">
        <f t="shared" ca="1" si="411"/>
        <v>-458.25000000001251</v>
      </c>
      <c r="N3745">
        <f t="shared" ca="1" si="412"/>
        <v>-585</v>
      </c>
    </row>
    <row r="3746" spans="1:14" x14ac:dyDescent="0.25">
      <c r="A3746">
        <f ca="1"/>
        <v>6</v>
      </c>
      <c r="B3746">
        <f ca="1"/>
        <v>9</v>
      </c>
      <c r="C3746">
        <f ca="1"/>
        <v>0</v>
      </c>
      <c r="D3746">
        <f ca="1"/>
        <v>3</v>
      </c>
      <c r="E3746">
        <f ca="1"/>
        <v>0</v>
      </c>
      <c r="F3746">
        <f ca="1"/>
        <v>5</v>
      </c>
      <c r="G3746">
        <f t="shared" ca="1" si="406"/>
        <v>5</v>
      </c>
      <c r="H3746">
        <f t="shared" ca="1" si="407"/>
        <v>3</v>
      </c>
      <c r="I3746">
        <f t="shared" ca="1" si="408"/>
        <v>5</v>
      </c>
      <c r="J3746">
        <f t="shared" ca="1" si="409"/>
        <v>8</v>
      </c>
      <c r="K3746" cm="1">
        <f t="array" aca="1" ref="K3746" ca="1">IF(G3746&gt;7,
        IF(G3746&gt;H3746, 1, IF(G3746&lt;H3746, 0, 2)),
        IF(       H3746&gt;7,
                     IF(G3746&gt;H3746, 1, IF(G3746&lt;H3746, 0, 2)),
                     IF(         G3746&lt;6,
                                   IF(            _xlfn.XLOOKUP(C3746,'deck &amp; rules'!$D$22:$M$22,_xlfn.XLOOKUP(H3746,'deck &amp; rules'!$C$23:$C$30,'deck &amp; rules'!$D$23:$M$30))="draw",
                                                     IF(I3746&gt;J3746,1,IF(I3746&lt;J3746,0,2)),
                                                     IF(I3746&gt;H3746,1,IF(I3746&lt;H3746,0,2))),
                                   IF(H3746&lt;7,
                                        IF(G3746&gt;J3746,1,IF(G3746&lt;J3746,0,2)),
                                        IF(G3746&gt;H3746,1,IF(G3746&lt;H3746,0,2))
                                        )
                          )
              )
        )</f>
        <v>0</v>
      </c>
      <c r="L3746">
        <f t="shared" ca="1" si="410"/>
        <v>-329</v>
      </c>
      <c r="M3746">
        <f t="shared" ca="1" si="411"/>
        <v>-457.30000000001252</v>
      </c>
      <c r="N3746">
        <f t="shared" ca="1" si="412"/>
        <v>-586</v>
      </c>
    </row>
    <row r="3747" spans="1:14" x14ac:dyDescent="0.25">
      <c r="A3747">
        <f ca="1"/>
        <v>0</v>
      </c>
      <c r="B3747">
        <f ca="1"/>
        <v>9</v>
      </c>
      <c r="C3747">
        <f ca="1"/>
        <v>1</v>
      </c>
      <c r="D3747">
        <f ca="1"/>
        <v>0</v>
      </c>
      <c r="E3747">
        <f ca="1"/>
        <v>6</v>
      </c>
      <c r="F3747">
        <f ca="1"/>
        <v>0</v>
      </c>
      <c r="G3747">
        <f t="shared" ca="1" si="406"/>
        <v>9</v>
      </c>
      <c r="H3747">
        <f t="shared" ca="1" si="407"/>
        <v>6</v>
      </c>
      <c r="I3747">
        <f t="shared" ca="1" si="408"/>
        <v>0</v>
      </c>
      <c r="J3747">
        <f t="shared" ca="1" si="409"/>
        <v>6</v>
      </c>
      <c r="K3747" cm="1">
        <f t="array" aca="1" ref="K3747" ca="1">IF(G3747&gt;7,
        IF(G3747&gt;H3747, 1, IF(G3747&lt;H3747, 0, 2)),
        IF(       H3747&gt;7,
                     IF(G3747&gt;H3747, 1, IF(G3747&lt;H3747, 0, 2)),
                     IF(         G3747&lt;6,
                                   IF(            _xlfn.XLOOKUP(C3747,'deck &amp; rules'!$D$22:$M$22,_xlfn.XLOOKUP(H3747,'deck &amp; rules'!$C$23:$C$30,'deck &amp; rules'!$D$23:$M$30))="draw",
                                                     IF(I3747&gt;J3747,1,IF(I3747&lt;J3747,0,2)),
                                                     IF(I3747&gt;H3747,1,IF(I3747&lt;H3747,0,2))),
                                   IF(H3747&lt;7,
                                        IF(G3747&gt;J3747,1,IF(G3747&lt;J3747,0,2)),
                                        IF(G3747&gt;H3747,1,IF(G3747&lt;H3747,0,2))
                                        )
                          )
              )
        )</f>
        <v>1</v>
      </c>
      <c r="L3747">
        <f t="shared" ca="1" si="410"/>
        <v>-328</v>
      </c>
      <c r="M3747">
        <f t="shared" ca="1" si="411"/>
        <v>-458.30000000001252</v>
      </c>
      <c r="N3747">
        <f t="shared" ca="1" si="412"/>
        <v>-587</v>
      </c>
    </row>
    <row r="3748" spans="1:14" x14ac:dyDescent="0.25">
      <c r="A3748">
        <f ca="1"/>
        <v>6</v>
      </c>
      <c r="B3748">
        <f ca="1"/>
        <v>0</v>
      </c>
      <c r="C3748">
        <f ca="1"/>
        <v>8</v>
      </c>
      <c r="D3748">
        <f ca="1"/>
        <v>7</v>
      </c>
      <c r="E3748">
        <f ca="1"/>
        <v>0</v>
      </c>
      <c r="F3748">
        <f ca="1"/>
        <v>4</v>
      </c>
      <c r="G3748">
        <f t="shared" ca="1" si="406"/>
        <v>6</v>
      </c>
      <c r="H3748">
        <f t="shared" ca="1" si="407"/>
        <v>7</v>
      </c>
      <c r="I3748">
        <f t="shared" ca="1" si="408"/>
        <v>4</v>
      </c>
      <c r="J3748">
        <f t="shared" ca="1" si="409"/>
        <v>1</v>
      </c>
      <c r="K3748" cm="1">
        <f t="array" aca="1" ref="K3748" ca="1">IF(G3748&gt;7,
        IF(G3748&gt;H3748, 1, IF(G3748&lt;H3748, 0, 2)),
        IF(       H3748&gt;7,
                     IF(G3748&gt;H3748, 1, IF(G3748&lt;H3748, 0, 2)),
                     IF(         G3748&lt;6,
                                   IF(            _xlfn.XLOOKUP(C3748,'deck &amp; rules'!$D$22:$M$22,_xlfn.XLOOKUP(H3748,'deck &amp; rules'!$C$23:$C$30,'deck &amp; rules'!$D$23:$M$30))="draw",
                                                     IF(I3748&gt;J3748,1,IF(I3748&lt;J3748,0,2)),
                                                     IF(I3748&gt;H3748,1,IF(I3748&lt;H3748,0,2))),
                                   IF(H3748&lt;7,
                                        IF(G3748&gt;J3748,1,IF(G3748&lt;J3748,0,2)),
                                        IF(G3748&gt;H3748,1,IF(G3748&lt;H3748,0,2))
                                        )
                          )
              )
        )</f>
        <v>0</v>
      </c>
      <c r="L3748">
        <f t="shared" ca="1" si="410"/>
        <v>-329</v>
      </c>
      <c r="M3748">
        <f t="shared" ca="1" si="411"/>
        <v>-457.35000000001253</v>
      </c>
      <c r="N3748">
        <f t="shared" ca="1" si="412"/>
        <v>-588</v>
      </c>
    </row>
    <row r="3749" spans="1:14" x14ac:dyDescent="0.25">
      <c r="A3749">
        <f ca="1"/>
        <v>0</v>
      </c>
      <c r="B3749">
        <f ca="1"/>
        <v>5</v>
      </c>
      <c r="C3749">
        <f ca="1"/>
        <v>4</v>
      </c>
      <c r="D3749">
        <f ca="1"/>
        <v>5</v>
      </c>
      <c r="E3749">
        <f ca="1"/>
        <v>7</v>
      </c>
      <c r="F3749">
        <f ca="1"/>
        <v>4</v>
      </c>
      <c r="G3749">
        <f t="shared" ca="1" si="406"/>
        <v>5</v>
      </c>
      <c r="H3749">
        <f t="shared" ca="1" si="407"/>
        <v>2</v>
      </c>
      <c r="I3749">
        <f t="shared" ca="1" si="408"/>
        <v>9</v>
      </c>
      <c r="J3749">
        <f t="shared" ca="1" si="409"/>
        <v>6</v>
      </c>
      <c r="K3749" cm="1">
        <f t="array" aca="1" ref="K3749" ca="1">IF(G3749&gt;7,
        IF(G3749&gt;H3749, 1, IF(G3749&lt;H3749, 0, 2)),
        IF(       H3749&gt;7,
                     IF(G3749&gt;H3749, 1, IF(G3749&lt;H3749, 0, 2)),
                     IF(         G3749&lt;6,
                                   IF(            _xlfn.XLOOKUP(C3749,'deck &amp; rules'!$D$22:$M$22,_xlfn.XLOOKUP(H3749,'deck &amp; rules'!$C$23:$C$30,'deck &amp; rules'!$D$23:$M$30))="draw",
                                                     IF(I3749&gt;J3749,1,IF(I3749&lt;J3749,0,2)),
                                                     IF(I3749&gt;H3749,1,IF(I3749&lt;H3749,0,2))),
                                   IF(H3749&lt;7,
                                        IF(G3749&gt;J3749,1,IF(G3749&lt;J3749,0,2)),
                                        IF(G3749&gt;H3749,1,IF(G3749&lt;H3749,0,2))
                                        )
                          )
              )
        )</f>
        <v>1</v>
      </c>
      <c r="L3749">
        <f t="shared" ca="1" si="410"/>
        <v>-328</v>
      </c>
      <c r="M3749">
        <f t="shared" ca="1" si="411"/>
        <v>-458.35000000001253</v>
      </c>
      <c r="N3749">
        <f t="shared" ca="1" si="412"/>
        <v>-589</v>
      </c>
    </row>
    <row r="3750" spans="1:14" x14ac:dyDescent="0.25">
      <c r="A3750">
        <f ca="1"/>
        <v>0</v>
      </c>
      <c r="B3750">
        <f ca="1"/>
        <v>2</v>
      </c>
      <c r="C3750">
        <f ca="1"/>
        <v>1</v>
      </c>
      <c r="D3750">
        <f ca="1"/>
        <v>0</v>
      </c>
      <c r="E3750">
        <f ca="1"/>
        <v>8</v>
      </c>
      <c r="F3750">
        <f ca="1"/>
        <v>0</v>
      </c>
      <c r="G3750">
        <f t="shared" ca="1" si="406"/>
        <v>2</v>
      </c>
      <c r="H3750">
        <f t="shared" ca="1" si="407"/>
        <v>8</v>
      </c>
      <c r="I3750">
        <f t="shared" ca="1" si="408"/>
        <v>3</v>
      </c>
      <c r="J3750">
        <f t="shared" ca="1" si="409"/>
        <v>8</v>
      </c>
      <c r="K3750" cm="1">
        <f t="array" aca="1" ref="K3750" ca="1">IF(G3750&gt;7,
        IF(G3750&gt;H3750, 1, IF(G3750&lt;H3750, 0, 2)),
        IF(       H3750&gt;7,
                     IF(G3750&gt;H3750, 1, IF(G3750&lt;H3750, 0, 2)),
                     IF(         G3750&lt;6,
                                   IF(            _xlfn.XLOOKUP(C3750,'deck &amp; rules'!$D$22:$M$22,_xlfn.XLOOKUP(H3750,'deck &amp; rules'!$C$23:$C$30,'deck &amp; rules'!$D$23:$M$30))="draw",
                                                     IF(I3750&gt;J3750,1,IF(I3750&lt;J3750,0,2)),
                                                     IF(I3750&gt;H3750,1,IF(I3750&lt;H3750,0,2))),
                                   IF(H3750&lt;7,
                                        IF(G3750&gt;J3750,1,IF(G3750&lt;J3750,0,2)),
                                        IF(G3750&gt;H3750,1,IF(G3750&lt;H3750,0,2))
                                        )
                          )
              )
        )</f>
        <v>0</v>
      </c>
      <c r="L3750">
        <f t="shared" ca="1" si="410"/>
        <v>-329</v>
      </c>
      <c r="M3750">
        <f t="shared" ca="1" si="411"/>
        <v>-457.40000000001254</v>
      </c>
      <c r="N3750">
        <f t="shared" ca="1" si="412"/>
        <v>-590</v>
      </c>
    </row>
    <row r="3751" spans="1:14" x14ac:dyDescent="0.25">
      <c r="A3751">
        <f ca="1"/>
        <v>5</v>
      </c>
      <c r="B3751">
        <f ca="1"/>
        <v>1</v>
      </c>
      <c r="C3751">
        <f ca="1"/>
        <v>5</v>
      </c>
      <c r="D3751">
        <f ca="1"/>
        <v>0</v>
      </c>
      <c r="E3751">
        <f ca="1"/>
        <v>3</v>
      </c>
      <c r="F3751">
        <f ca="1"/>
        <v>8</v>
      </c>
      <c r="G3751">
        <f t="shared" ca="1" si="406"/>
        <v>6</v>
      </c>
      <c r="H3751">
        <f t="shared" ca="1" si="407"/>
        <v>3</v>
      </c>
      <c r="I3751">
        <f t="shared" ca="1" si="408"/>
        <v>1</v>
      </c>
      <c r="J3751">
        <f t="shared" ca="1" si="409"/>
        <v>1</v>
      </c>
      <c r="K3751" cm="1">
        <f t="array" aca="1" ref="K3751" ca="1">IF(G3751&gt;7,
        IF(G3751&gt;H3751, 1, IF(G3751&lt;H3751, 0, 2)),
        IF(       H3751&gt;7,
                     IF(G3751&gt;H3751, 1, IF(G3751&lt;H3751, 0, 2)),
                     IF(         G3751&lt;6,
                                   IF(            _xlfn.XLOOKUP(C3751,'deck &amp; rules'!$D$22:$M$22,_xlfn.XLOOKUP(H3751,'deck &amp; rules'!$C$23:$C$30,'deck &amp; rules'!$D$23:$M$30))="draw",
                                                     IF(I3751&gt;J3751,1,IF(I3751&lt;J3751,0,2)),
                                                     IF(I3751&gt;H3751,1,IF(I3751&lt;H3751,0,2))),
                                   IF(H3751&lt;7,
                                        IF(G3751&gt;J3751,1,IF(G3751&lt;J3751,0,2)),
                                        IF(G3751&gt;H3751,1,IF(G3751&lt;H3751,0,2))
                                        )
                          )
              )
        )</f>
        <v>1</v>
      </c>
      <c r="L3751">
        <f t="shared" ca="1" si="410"/>
        <v>-328</v>
      </c>
      <c r="M3751">
        <f t="shared" ca="1" si="411"/>
        <v>-458.40000000001254</v>
      </c>
      <c r="N3751">
        <f t="shared" ca="1" si="412"/>
        <v>-591</v>
      </c>
    </row>
    <row r="3752" spans="1:14" x14ac:dyDescent="0.25">
      <c r="A3752">
        <f ca="1"/>
        <v>8</v>
      </c>
      <c r="B3752">
        <f ca="1"/>
        <v>9</v>
      </c>
      <c r="C3752">
        <f ca="1"/>
        <v>0</v>
      </c>
      <c r="D3752">
        <f ca="1"/>
        <v>2</v>
      </c>
      <c r="E3752">
        <f ca="1"/>
        <v>8</v>
      </c>
      <c r="F3752">
        <f ca="1"/>
        <v>6</v>
      </c>
      <c r="G3752">
        <f t="shared" ca="1" si="406"/>
        <v>7</v>
      </c>
      <c r="H3752">
        <f t="shared" ca="1" si="407"/>
        <v>0</v>
      </c>
      <c r="I3752">
        <f t="shared" ca="1" si="408"/>
        <v>7</v>
      </c>
      <c r="J3752">
        <f t="shared" ca="1" si="409"/>
        <v>6</v>
      </c>
      <c r="K3752" cm="1">
        <f t="array" aca="1" ref="K3752" ca="1">IF(G3752&gt;7,
        IF(G3752&gt;H3752, 1, IF(G3752&lt;H3752, 0, 2)),
        IF(       H3752&gt;7,
                     IF(G3752&gt;H3752, 1, IF(G3752&lt;H3752, 0, 2)),
                     IF(         G3752&lt;6,
                                   IF(            _xlfn.XLOOKUP(C3752,'deck &amp; rules'!$D$22:$M$22,_xlfn.XLOOKUP(H3752,'deck &amp; rules'!$C$23:$C$30,'deck &amp; rules'!$D$23:$M$30))="draw",
                                                     IF(I3752&gt;J3752,1,IF(I3752&lt;J3752,0,2)),
                                                     IF(I3752&gt;H3752,1,IF(I3752&lt;H3752,0,2))),
                                   IF(H3752&lt;7,
                                        IF(G3752&gt;J3752,1,IF(G3752&lt;J3752,0,2)),
                                        IF(G3752&gt;H3752,1,IF(G3752&lt;H3752,0,2))
                                        )
                          )
              )
        )</f>
        <v>1</v>
      </c>
      <c r="L3752">
        <f t="shared" ca="1" si="410"/>
        <v>-327</v>
      </c>
      <c r="M3752">
        <f t="shared" ca="1" si="411"/>
        <v>-459.40000000001254</v>
      </c>
      <c r="N3752">
        <f t="shared" ca="1" si="412"/>
        <v>-592</v>
      </c>
    </row>
    <row r="3753" spans="1:14" x14ac:dyDescent="0.25">
      <c r="A3753">
        <f ca="1"/>
        <v>3</v>
      </c>
      <c r="B3753">
        <f ca="1"/>
        <v>5</v>
      </c>
      <c r="C3753">
        <f ca="1"/>
        <v>0</v>
      </c>
      <c r="D3753">
        <f ca="1"/>
        <v>2</v>
      </c>
      <c r="E3753">
        <f ca="1"/>
        <v>2</v>
      </c>
      <c r="F3753">
        <f ca="1"/>
        <v>2</v>
      </c>
      <c r="G3753">
        <f t="shared" ca="1" si="406"/>
        <v>8</v>
      </c>
      <c r="H3753">
        <f t="shared" ca="1" si="407"/>
        <v>4</v>
      </c>
      <c r="I3753">
        <f t="shared" ca="1" si="408"/>
        <v>8</v>
      </c>
      <c r="J3753">
        <f t="shared" ca="1" si="409"/>
        <v>6</v>
      </c>
      <c r="K3753" cm="1">
        <f t="array" aca="1" ref="K3753" ca="1">IF(G3753&gt;7,
        IF(G3753&gt;H3753, 1, IF(G3753&lt;H3753, 0, 2)),
        IF(       H3753&gt;7,
                     IF(G3753&gt;H3753, 1, IF(G3753&lt;H3753, 0, 2)),
                     IF(         G3753&lt;6,
                                   IF(            _xlfn.XLOOKUP(C3753,'deck &amp; rules'!$D$22:$M$22,_xlfn.XLOOKUP(H3753,'deck &amp; rules'!$C$23:$C$30,'deck &amp; rules'!$D$23:$M$30))="draw",
                                                     IF(I3753&gt;J3753,1,IF(I3753&lt;J3753,0,2)),
                                                     IF(I3753&gt;H3753,1,IF(I3753&lt;H3753,0,2))),
                                   IF(H3753&lt;7,
                                        IF(G3753&gt;J3753,1,IF(G3753&lt;J3753,0,2)),
                                        IF(G3753&gt;H3753,1,IF(G3753&lt;H3753,0,2))
                                        )
                          )
              )
        )</f>
        <v>1</v>
      </c>
      <c r="L3753">
        <f t="shared" ca="1" si="410"/>
        <v>-326</v>
      </c>
      <c r="M3753">
        <f t="shared" ca="1" si="411"/>
        <v>-460.40000000001254</v>
      </c>
      <c r="N3753">
        <f t="shared" ca="1" si="412"/>
        <v>-593</v>
      </c>
    </row>
    <row r="3754" spans="1:14" x14ac:dyDescent="0.25">
      <c r="A3754">
        <f ca="1"/>
        <v>3</v>
      </c>
      <c r="B3754">
        <f ca="1"/>
        <v>5</v>
      </c>
      <c r="C3754">
        <f ca="1"/>
        <v>6</v>
      </c>
      <c r="D3754">
        <f ca="1"/>
        <v>4</v>
      </c>
      <c r="E3754">
        <f ca="1"/>
        <v>2</v>
      </c>
      <c r="F3754">
        <f ca="1"/>
        <v>6</v>
      </c>
      <c r="G3754">
        <f t="shared" ca="1" si="406"/>
        <v>8</v>
      </c>
      <c r="H3754">
        <f t="shared" ca="1" si="407"/>
        <v>6</v>
      </c>
      <c r="I3754">
        <f t="shared" ca="1" si="408"/>
        <v>4</v>
      </c>
      <c r="J3754">
        <f t="shared" ca="1" si="409"/>
        <v>2</v>
      </c>
      <c r="K3754" cm="1">
        <f t="array" aca="1" ref="K3754" ca="1">IF(G3754&gt;7,
        IF(G3754&gt;H3754, 1, IF(G3754&lt;H3754, 0, 2)),
        IF(       H3754&gt;7,
                     IF(G3754&gt;H3754, 1, IF(G3754&lt;H3754, 0, 2)),
                     IF(         G3754&lt;6,
                                   IF(            _xlfn.XLOOKUP(C3754,'deck &amp; rules'!$D$22:$M$22,_xlfn.XLOOKUP(H3754,'deck &amp; rules'!$C$23:$C$30,'deck &amp; rules'!$D$23:$M$30))="draw",
                                                     IF(I3754&gt;J3754,1,IF(I3754&lt;J3754,0,2)),
                                                     IF(I3754&gt;H3754,1,IF(I3754&lt;H3754,0,2))),
                                   IF(H3754&lt;7,
                                        IF(G3754&gt;J3754,1,IF(G3754&lt;J3754,0,2)),
                                        IF(G3754&gt;H3754,1,IF(G3754&lt;H3754,0,2))
                                        )
                          )
              )
        )</f>
        <v>1</v>
      </c>
      <c r="L3754">
        <f t="shared" ca="1" si="410"/>
        <v>-325</v>
      </c>
      <c r="M3754">
        <f t="shared" ca="1" si="411"/>
        <v>-461.40000000001254</v>
      </c>
      <c r="N3754">
        <f t="shared" ca="1" si="412"/>
        <v>-594</v>
      </c>
    </row>
    <row r="3755" spans="1:14" x14ac:dyDescent="0.25">
      <c r="A3755">
        <f ca="1"/>
        <v>0</v>
      </c>
      <c r="B3755">
        <f ca="1"/>
        <v>0</v>
      </c>
      <c r="C3755">
        <f ca="1"/>
        <v>3</v>
      </c>
      <c r="D3755">
        <f ca="1"/>
        <v>6</v>
      </c>
      <c r="E3755">
        <f ca="1"/>
        <v>7</v>
      </c>
      <c r="F3755">
        <f ca="1"/>
        <v>5</v>
      </c>
      <c r="G3755">
        <f t="shared" ca="1" si="406"/>
        <v>0</v>
      </c>
      <c r="H3755">
        <f t="shared" ca="1" si="407"/>
        <v>3</v>
      </c>
      <c r="I3755">
        <f t="shared" ca="1" si="408"/>
        <v>3</v>
      </c>
      <c r="J3755">
        <f t="shared" ca="1" si="409"/>
        <v>8</v>
      </c>
      <c r="K3755" cm="1">
        <f t="array" aca="1" ref="K3755" ca="1">IF(G3755&gt;7,
        IF(G3755&gt;H3755, 1, IF(G3755&lt;H3755, 0, 2)),
        IF(       H3755&gt;7,
                     IF(G3755&gt;H3755, 1, IF(G3755&lt;H3755, 0, 2)),
                     IF(         G3755&lt;6,
                                   IF(            _xlfn.XLOOKUP(C3755,'deck &amp; rules'!$D$22:$M$22,_xlfn.XLOOKUP(H3755,'deck &amp; rules'!$C$23:$C$30,'deck &amp; rules'!$D$23:$M$30))="draw",
                                                     IF(I3755&gt;J3755,1,IF(I3755&lt;J3755,0,2)),
                                                     IF(I3755&gt;H3755,1,IF(I3755&lt;H3755,0,2))),
                                   IF(H3755&lt;7,
                                        IF(G3755&gt;J3755,1,IF(G3755&lt;J3755,0,2)),
                                        IF(G3755&gt;H3755,1,IF(G3755&lt;H3755,0,2))
                                        )
                          )
              )
        )</f>
        <v>0</v>
      </c>
      <c r="L3755">
        <f t="shared" ca="1" si="410"/>
        <v>-326</v>
      </c>
      <c r="M3755">
        <f t="shared" ca="1" si="411"/>
        <v>-460.45000000001255</v>
      </c>
      <c r="N3755">
        <f t="shared" ca="1" si="412"/>
        <v>-595</v>
      </c>
    </row>
    <row r="3756" spans="1:14" x14ac:dyDescent="0.25">
      <c r="A3756">
        <f ca="1"/>
        <v>5</v>
      </c>
      <c r="B3756">
        <f ca="1"/>
        <v>0</v>
      </c>
      <c r="C3756">
        <f ca="1"/>
        <v>0</v>
      </c>
      <c r="D3756">
        <f ca="1"/>
        <v>0</v>
      </c>
      <c r="E3756">
        <f ca="1"/>
        <v>6</v>
      </c>
      <c r="F3756">
        <f ca="1"/>
        <v>1</v>
      </c>
      <c r="G3756">
        <f t="shared" ca="1" si="406"/>
        <v>5</v>
      </c>
      <c r="H3756">
        <f t="shared" ca="1" si="407"/>
        <v>6</v>
      </c>
      <c r="I3756">
        <f t="shared" ca="1" si="408"/>
        <v>5</v>
      </c>
      <c r="J3756">
        <f t="shared" ca="1" si="409"/>
        <v>7</v>
      </c>
      <c r="K3756" cm="1">
        <f t="array" aca="1" ref="K3756" ca="1">IF(G3756&gt;7,
        IF(G3756&gt;H3756, 1, IF(G3756&lt;H3756, 0, 2)),
        IF(       H3756&gt;7,
                     IF(G3756&gt;H3756, 1, IF(G3756&lt;H3756, 0, 2)),
                     IF(         G3756&lt;6,
                                   IF(            _xlfn.XLOOKUP(C3756,'deck &amp; rules'!$D$22:$M$22,_xlfn.XLOOKUP(H3756,'deck &amp; rules'!$C$23:$C$30,'deck &amp; rules'!$D$23:$M$30))="draw",
                                                     IF(I3756&gt;J3756,1,IF(I3756&lt;J3756,0,2)),
                                                     IF(I3756&gt;H3756,1,IF(I3756&lt;H3756,0,2))),
                                   IF(H3756&lt;7,
                                        IF(G3756&gt;J3756,1,IF(G3756&lt;J3756,0,2)),
                                        IF(G3756&gt;H3756,1,IF(G3756&lt;H3756,0,2))
                                        )
                          )
              )
        )</f>
        <v>0</v>
      </c>
      <c r="L3756">
        <f t="shared" ca="1" si="410"/>
        <v>-327</v>
      </c>
      <c r="M3756">
        <f t="shared" ca="1" si="411"/>
        <v>-459.50000000001256</v>
      </c>
      <c r="N3756">
        <f t="shared" ca="1" si="412"/>
        <v>-596</v>
      </c>
    </row>
    <row r="3757" spans="1:14" x14ac:dyDescent="0.25">
      <c r="A3757">
        <f ca="1"/>
        <v>9</v>
      </c>
      <c r="B3757">
        <f ca="1"/>
        <v>4</v>
      </c>
      <c r="C3757">
        <f ca="1"/>
        <v>1</v>
      </c>
      <c r="D3757">
        <f ca="1"/>
        <v>5</v>
      </c>
      <c r="E3757">
        <f ca="1"/>
        <v>0</v>
      </c>
      <c r="F3757">
        <f ca="1"/>
        <v>9</v>
      </c>
      <c r="G3757">
        <f t="shared" ca="1" si="406"/>
        <v>3</v>
      </c>
      <c r="H3757">
        <f t="shared" ca="1" si="407"/>
        <v>5</v>
      </c>
      <c r="I3757">
        <f t="shared" ca="1" si="408"/>
        <v>4</v>
      </c>
      <c r="J3757">
        <f t="shared" ca="1" si="409"/>
        <v>4</v>
      </c>
      <c r="K3757" cm="1">
        <f t="array" aca="1" ref="K3757" ca="1">IF(G3757&gt;7,
        IF(G3757&gt;H3757, 1, IF(G3757&lt;H3757, 0, 2)),
        IF(       H3757&gt;7,
                     IF(G3757&gt;H3757, 1, IF(G3757&lt;H3757, 0, 2)),
                     IF(         G3757&lt;6,
                                   IF(            _xlfn.XLOOKUP(C3757,'deck &amp; rules'!$D$22:$M$22,_xlfn.XLOOKUP(H3757,'deck &amp; rules'!$C$23:$C$30,'deck &amp; rules'!$D$23:$M$30))="draw",
                                                     IF(I3757&gt;J3757,1,IF(I3757&lt;J3757,0,2)),
                                                     IF(I3757&gt;H3757,1,IF(I3757&lt;H3757,0,2))),
                                   IF(H3757&lt;7,
                                        IF(G3757&gt;J3757,1,IF(G3757&lt;J3757,0,2)),
                                        IF(G3757&gt;H3757,1,IF(G3757&lt;H3757,0,2))
                                        )
                          )
              )
        )</f>
        <v>0</v>
      </c>
      <c r="L3757">
        <f t="shared" ca="1" si="410"/>
        <v>-328</v>
      </c>
      <c r="M3757">
        <f t="shared" ca="1" si="411"/>
        <v>-458.55000000001257</v>
      </c>
      <c r="N3757">
        <f t="shared" ca="1" si="412"/>
        <v>-597</v>
      </c>
    </row>
    <row r="3758" spans="1:14" x14ac:dyDescent="0.25">
      <c r="A3758">
        <f ca="1"/>
        <v>0</v>
      </c>
      <c r="B3758">
        <f ca="1"/>
        <v>7</v>
      </c>
      <c r="C3758">
        <f ca="1"/>
        <v>8</v>
      </c>
      <c r="D3758">
        <f ca="1"/>
        <v>6</v>
      </c>
      <c r="E3758">
        <f ca="1"/>
        <v>2</v>
      </c>
      <c r="F3758">
        <f ca="1"/>
        <v>8</v>
      </c>
      <c r="G3758">
        <f t="shared" ca="1" si="406"/>
        <v>7</v>
      </c>
      <c r="H3758">
        <f t="shared" ca="1" si="407"/>
        <v>8</v>
      </c>
      <c r="I3758">
        <f t="shared" ca="1" si="408"/>
        <v>5</v>
      </c>
      <c r="J3758">
        <f t="shared" ca="1" si="409"/>
        <v>6</v>
      </c>
      <c r="K3758" cm="1">
        <f t="array" aca="1" ref="K3758" ca="1">IF(G3758&gt;7,
        IF(G3758&gt;H3758, 1, IF(G3758&lt;H3758, 0, 2)),
        IF(       H3758&gt;7,
                     IF(G3758&gt;H3758, 1, IF(G3758&lt;H3758, 0, 2)),
                     IF(         G3758&lt;6,
                                   IF(            _xlfn.XLOOKUP(C3758,'deck &amp; rules'!$D$22:$M$22,_xlfn.XLOOKUP(H3758,'deck &amp; rules'!$C$23:$C$30,'deck &amp; rules'!$D$23:$M$30))="draw",
                                                     IF(I3758&gt;J3758,1,IF(I3758&lt;J3758,0,2)),
                                                     IF(I3758&gt;H3758,1,IF(I3758&lt;H3758,0,2))),
                                   IF(H3758&lt;7,
                                        IF(G3758&gt;J3758,1,IF(G3758&lt;J3758,0,2)),
                                        IF(G3758&gt;H3758,1,IF(G3758&lt;H3758,0,2))
                                        )
                          )
              )
        )</f>
        <v>0</v>
      </c>
      <c r="L3758">
        <f t="shared" ca="1" si="410"/>
        <v>-329</v>
      </c>
      <c r="M3758">
        <f t="shared" ca="1" si="411"/>
        <v>-457.60000000001259</v>
      </c>
      <c r="N3758">
        <f t="shared" ca="1" si="412"/>
        <v>-598</v>
      </c>
    </row>
    <row r="3759" spans="1:14" x14ac:dyDescent="0.25">
      <c r="A3759">
        <f ca="1"/>
        <v>5</v>
      </c>
      <c r="B3759">
        <f ca="1"/>
        <v>9</v>
      </c>
      <c r="C3759">
        <f ca="1"/>
        <v>0</v>
      </c>
      <c r="D3759">
        <f ca="1"/>
        <v>3</v>
      </c>
      <c r="E3759">
        <f ca="1"/>
        <v>3</v>
      </c>
      <c r="F3759">
        <f ca="1"/>
        <v>0</v>
      </c>
      <c r="G3759">
        <f t="shared" ca="1" si="406"/>
        <v>4</v>
      </c>
      <c r="H3759">
        <f t="shared" ca="1" si="407"/>
        <v>6</v>
      </c>
      <c r="I3759">
        <f t="shared" ca="1" si="408"/>
        <v>4</v>
      </c>
      <c r="J3759">
        <f t="shared" ca="1" si="409"/>
        <v>6</v>
      </c>
      <c r="K3759" cm="1">
        <f t="array" aca="1" ref="K3759" ca="1">IF(G3759&gt;7,
        IF(G3759&gt;H3759, 1, IF(G3759&lt;H3759, 0, 2)),
        IF(       H3759&gt;7,
                     IF(G3759&gt;H3759, 1, IF(G3759&lt;H3759, 0, 2)),
                     IF(         G3759&lt;6,
                                   IF(            _xlfn.XLOOKUP(C3759,'deck &amp; rules'!$D$22:$M$22,_xlfn.XLOOKUP(H3759,'deck &amp; rules'!$C$23:$C$30,'deck &amp; rules'!$D$23:$M$30))="draw",
                                                     IF(I3759&gt;J3759,1,IF(I3759&lt;J3759,0,2)),
                                                     IF(I3759&gt;H3759,1,IF(I3759&lt;H3759,0,2))),
                                   IF(H3759&lt;7,
                                        IF(G3759&gt;J3759,1,IF(G3759&lt;J3759,0,2)),
                                        IF(G3759&gt;H3759,1,IF(G3759&lt;H3759,0,2))
                                        )
                          )
              )
        )</f>
        <v>0</v>
      </c>
      <c r="L3759">
        <f t="shared" ca="1" si="410"/>
        <v>-330</v>
      </c>
      <c r="M3759">
        <f t="shared" ca="1" si="411"/>
        <v>-456.6500000000126</v>
      </c>
      <c r="N3759">
        <f t="shared" ca="1" si="412"/>
        <v>-599</v>
      </c>
    </row>
    <row r="3760" spans="1:14" x14ac:dyDescent="0.25">
      <c r="A3760">
        <f ca="1"/>
        <v>2</v>
      </c>
      <c r="B3760">
        <f ca="1"/>
        <v>4</v>
      </c>
      <c r="C3760">
        <f ca="1"/>
        <v>8</v>
      </c>
      <c r="D3760">
        <f ca="1"/>
        <v>6</v>
      </c>
      <c r="E3760">
        <f ca="1"/>
        <v>0</v>
      </c>
      <c r="F3760">
        <f ca="1"/>
        <v>5</v>
      </c>
      <c r="G3760">
        <f t="shared" ca="1" si="406"/>
        <v>6</v>
      </c>
      <c r="H3760">
        <f t="shared" ca="1" si="407"/>
        <v>6</v>
      </c>
      <c r="I3760">
        <f t="shared" ca="1" si="408"/>
        <v>4</v>
      </c>
      <c r="J3760">
        <f t="shared" ca="1" si="409"/>
        <v>1</v>
      </c>
      <c r="K3760" cm="1">
        <f t="array" aca="1" ref="K3760" ca="1">IF(G3760&gt;7,
        IF(G3760&gt;H3760, 1, IF(G3760&lt;H3760, 0, 2)),
        IF(       H3760&gt;7,
                     IF(G3760&gt;H3760, 1, IF(G3760&lt;H3760, 0, 2)),
                     IF(         G3760&lt;6,
                                   IF(            _xlfn.XLOOKUP(C3760,'deck &amp; rules'!$D$22:$M$22,_xlfn.XLOOKUP(H3760,'deck &amp; rules'!$C$23:$C$30,'deck &amp; rules'!$D$23:$M$30))="draw",
                                                     IF(I3760&gt;J3760,1,IF(I3760&lt;J3760,0,2)),
                                                     IF(I3760&gt;H3760,1,IF(I3760&lt;H3760,0,2))),
                                   IF(H3760&lt;7,
                                        IF(G3760&gt;J3760,1,IF(G3760&lt;J3760,0,2)),
                                        IF(G3760&gt;H3760,1,IF(G3760&lt;H3760,0,2))
                                        )
                          )
              )
        )</f>
        <v>1</v>
      </c>
      <c r="L3760">
        <f t="shared" ca="1" si="410"/>
        <v>-329</v>
      </c>
      <c r="M3760">
        <f t="shared" ca="1" si="411"/>
        <v>-457.6500000000126</v>
      </c>
      <c r="N3760">
        <f t="shared" ca="1" si="412"/>
        <v>-600</v>
      </c>
    </row>
    <row r="3761" spans="1:14" x14ac:dyDescent="0.25">
      <c r="A3761">
        <f ca="1"/>
        <v>1</v>
      </c>
      <c r="B3761">
        <f ca="1"/>
        <v>6</v>
      </c>
      <c r="C3761">
        <f ca="1"/>
        <v>0</v>
      </c>
      <c r="D3761">
        <f ca="1"/>
        <v>0</v>
      </c>
      <c r="E3761">
        <f ca="1"/>
        <v>0</v>
      </c>
      <c r="F3761">
        <f ca="1"/>
        <v>7</v>
      </c>
      <c r="G3761">
        <f t="shared" ca="1" si="406"/>
        <v>7</v>
      </c>
      <c r="H3761">
        <f t="shared" ca="1" si="407"/>
        <v>0</v>
      </c>
      <c r="I3761">
        <f t="shared" ca="1" si="408"/>
        <v>7</v>
      </c>
      <c r="J3761">
        <f t="shared" ca="1" si="409"/>
        <v>7</v>
      </c>
      <c r="K3761" cm="1">
        <f t="array" aca="1" ref="K3761" ca="1">IF(G3761&gt;7,
        IF(G3761&gt;H3761, 1, IF(G3761&lt;H3761, 0, 2)),
        IF(       H3761&gt;7,
                     IF(G3761&gt;H3761, 1, IF(G3761&lt;H3761, 0, 2)),
                     IF(         G3761&lt;6,
                                   IF(            _xlfn.XLOOKUP(C3761,'deck &amp; rules'!$D$22:$M$22,_xlfn.XLOOKUP(H3761,'deck &amp; rules'!$C$23:$C$30,'deck &amp; rules'!$D$23:$M$30))="draw",
                                                     IF(I3761&gt;J3761,1,IF(I3761&lt;J3761,0,2)),
                                                     IF(I3761&gt;H3761,1,IF(I3761&lt;H3761,0,2))),
                                   IF(H3761&lt;7,
                                        IF(G3761&gt;J3761,1,IF(G3761&lt;J3761,0,2)),
                                        IF(G3761&gt;H3761,1,IF(G3761&lt;H3761,0,2))
                                        )
                          )
              )
        )</f>
        <v>2</v>
      </c>
      <c r="L3761">
        <f t="shared" ca="1" si="410"/>
        <v>-330</v>
      </c>
      <c r="M3761">
        <f t="shared" ca="1" si="411"/>
        <v>-458.6500000000126</v>
      </c>
      <c r="N3761">
        <f t="shared" ca="1" si="412"/>
        <v>-592</v>
      </c>
    </row>
    <row r="3762" spans="1:14" x14ac:dyDescent="0.25">
      <c r="A3762">
        <f ca="1"/>
        <v>3</v>
      </c>
      <c r="B3762">
        <f ca="1"/>
        <v>4</v>
      </c>
      <c r="C3762">
        <f ca="1"/>
        <v>4</v>
      </c>
      <c r="D3762">
        <f ca="1"/>
        <v>0</v>
      </c>
      <c r="E3762">
        <f ca="1"/>
        <v>6</v>
      </c>
      <c r="F3762">
        <f ca="1"/>
        <v>0</v>
      </c>
      <c r="G3762">
        <f t="shared" ca="1" si="406"/>
        <v>7</v>
      </c>
      <c r="H3762">
        <f t="shared" ca="1" si="407"/>
        <v>6</v>
      </c>
      <c r="I3762">
        <f t="shared" ca="1" si="408"/>
        <v>1</v>
      </c>
      <c r="J3762">
        <f t="shared" ca="1" si="409"/>
        <v>6</v>
      </c>
      <c r="K3762" cm="1">
        <f t="array" aca="1" ref="K3762" ca="1">IF(G3762&gt;7,
        IF(G3762&gt;H3762, 1, IF(G3762&lt;H3762, 0, 2)),
        IF(       H3762&gt;7,
                     IF(G3762&gt;H3762, 1, IF(G3762&lt;H3762, 0, 2)),
                     IF(         G3762&lt;6,
                                   IF(            _xlfn.XLOOKUP(C3762,'deck &amp; rules'!$D$22:$M$22,_xlfn.XLOOKUP(H3762,'deck &amp; rules'!$C$23:$C$30,'deck &amp; rules'!$D$23:$M$30))="draw",
                                                     IF(I3762&gt;J3762,1,IF(I3762&lt;J3762,0,2)),
                                                     IF(I3762&gt;H3762,1,IF(I3762&lt;H3762,0,2))),
                                   IF(H3762&lt;7,
                                        IF(G3762&gt;J3762,1,IF(G3762&lt;J3762,0,2)),
                                        IF(G3762&gt;H3762,1,IF(G3762&lt;H3762,0,2))
                                        )
                          )
              )
        )</f>
        <v>1</v>
      </c>
      <c r="L3762">
        <f t="shared" ca="1" si="410"/>
        <v>-329</v>
      </c>
      <c r="M3762">
        <f t="shared" ca="1" si="411"/>
        <v>-459.6500000000126</v>
      </c>
      <c r="N3762">
        <f t="shared" ca="1" si="412"/>
        <v>-593</v>
      </c>
    </row>
    <row r="3763" spans="1:14" x14ac:dyDescent="0.25">
      <c r="A3763">
        <f ca="1"/>
        <v>7</v>
      </c>
      <c r="B3763">
        <f ca="1"/>
        <v>0</v>
      </c>
      <c r="C3763">
        <f ca="1"/>
        <v>0</v>
      </c>
      <c r="D3763">
        <f ca="1"/>
        <v>1</v>
      </c>
      <c r="E3763">
        <f ca="1"/>
        <v>2</v>
      </c>
      <c r="F3763">
        <f ca="1"/>
        <v>0</v>
      </c>
      <c r="G3763">
        <f t="shared" ca="1" si="406"/>
        <v>7</v>
      </c>
      <c r="H3763">
        <f t="shared" ca="1" si="407"/>
        <v>3</v>
      </c>
      <c r="I3763">
        <f t="shared" ca="1" si="408"/>
        <v>7</v>
      </c>
      <c r="J3763">
        <f t="shared" ca="1" si="409"/>
        <v>3</v>
      </c>
      <c r="K3763" cm="1">
        <f t="array" aca="1" ref="K3763" ca="1">IF(G3763&gt;7,
        IF(G3763&gt;H3763, 1, IF(G3763&lt;H3763, 0, 2)),
        IF(       H3763&gt;7,
                     IF(G3763&gt;H3763, 1, IF(G3763&lt;H3763, 0, 2)),
                     IF(         G3763&lt;6,
                                   IF(            _xlfn.XLOOKUP(C3763,'deck &amp; rules'!$D$22:$M$22,_xlfn.XLOOKUP(H3763,'deck &amp; rules'!$C$23:$C$30,'deck &amp; rules'!$D$23:$M$30))="draw",
                                                     IF(I3763&gt;J3763,1,IF(I3763&lt;J3763,0,2)),
                                                     IF(I3763&gt;H3763,1,IF(I3763&lt;H3763,0,2))),
                                   IF(H3763&lt;7,
                                        IF(G3763&gt;J3763,1,IF(G3763&lt;J3763,0,2)),
                                        IF(G3763&gt;H3763,1,IF(G3763&lt;H3763,0,2))
                                        )
                          )
              )
        )</f>
        <v>1</v>
      </c>
      <c r="L3763">
        <f t="shared" ca="1" si="410"/>
        <v>-328</v>
      </c>
      <c r="M3763">
        <f t="shared" ca="1" si="411"/>
        <v>-460.6500000000126</v>
      </c>
      <c r="N3763">
        <f t="shared" ca="1" si="412"/>
        <v>-594</v>
      </c>
    </row>
    <row r="3764" spans="1:14" x14ac:dyDescent="0.25">
      <c r="A3764">
        <f ca="1"/>
        <v>0</v>
      </c>
      <c r="B3764">
        <f ca="1"/>
        <v>0</v>
      </c>
      <c r="C3764">
        <f ca="1"/>
        <v>0</v>
      </c>
      <c r="D3764">
        <f ca="1"/>
        <v>3</v>
      </c>
      <c r="E3764">
        <f ca="1"/>
        <v>0</v>
      </c>
      <c r="F3764">
        <f ca="1"/>
        <v>1</v>
      </c>
      <c r="G3764">
        <f t="shared" ca="1" si="406"/>
        <v>0</v>
      </c>
      <c r="H3764">
        <f t="shared" ca="1" si="407"/>
        <v>3</v>
      </c>
      <c r="I3764">
        <f t="shared" ca="1" si="408"/>
        <v>0</v>
      </c>
      <c r="J3764">
        <f t="shared" ca="1" si="409"/>
        <v>4</v>
      </c>
      <c r="K3764" cm="1">
        <f t="array" aca="1" ref="K3764" ca="1">IF(G3764&gt;7,
        IF(G3764&gt;H3764, 1, IF(G3764&lt;H3764, 0, 2)),
        IF(       H3764&gt;7,
                     IF(G3764&gt;H3764, 1, IF(G3764&lt;H3764, 0, 2)),
                     IF(         G3764&lt;6,
                                   IF(            _xlfn.XLOOKUP(C3764,'deck &amp; rules'!$D$22:$M$22,_xlfn.XLOOKUP(H3764,'deck &amp; rules'!$C$23:$C$30,'deck &amp; rules'!$D$23:$M$30))="draw",
                                                     IF(I3764&gt;J3764,1,IF(I3764&lt;J3764,0,2)),
                                                     IF(I3764&gt;H3764,1,IF(I3764&lt;H3764,0,2))),
                                   IF(H3764&lt;7,
                                        IF(G3764&gt;J3764,1,IF(G3764&lt;J3764,0,2)),
                                        IF(G3764&gt;H3764,1,IF(G3764&lt;H3764,0,2))
                                        )
                          )
              )
        )</f>
        <v>0</v>
      </c>
      <c r="L3764">
        <f t="shared" ca="1" si="410"/>
        <v>-329</v>
      </c>
      <c r="M3764">
        <f t="shared" ca="1" si="411"/>
        <v>-459.70000000001261</v>
      </c>
      <c r="N3764">
        <f t="shared" ca="1" si="412"/>
        <v>-595</v>
      </c>
    </row>
    <row r="3765" spans="1:14" x14ac:dyDescent="0.25">
      <c r="A3765">
        <f ca="1"/>
        <v>0</v>
      </c>
      <c r="B3765">
        <f ca="1"/>
        <v>7</v>
      </c>
      <c r="C3765">
        <f ca="1"/>
        <v>2</v>
      </c>
      <c r="D3765">
        <f ca="1"/>
        <v>0</v>
      </c>
      <c r="E3765">
        <f ca="1"/>
        <v>0</v>
      </c>
      <c r="F3765">
        <f ca="1"/>
        <v>4</v>
      </c>
      <c r="G3765">
        <f t="shared" ca="1" si="406"/>
        <v>7</v>
      </c>
      <c r="H3765">
        <f t="shared" ca="1" si="407"/>
        <v>0</v>
      </c>
      <c r="I3765">
        <f t="shared" ca="1" si="408"/>
        <v>9</v>
      </c>
      <c r="J3765">
        <f t="shared" ca="1" si="409"/>
        <v>4</v>
      </c>
      <c r="K3765" cm="1">
        <f t="array" aca="1" ref="K3765" ca="1">IF(G3765&gt;7,
        IF(G3765&gt;H3765, 1, IF(G3765&lt;H3765, 0, 2)),
        IF(       H3765&gt;7,
                     IF(G3765&gt;H3765, 1, IF(G3765&lt;H3765, 0, 2)),
                     IF(         G3765&lt;6,
                                   IF(            _xlfn.XLOOKUP(C3765,'deck &amp; rules'!$D$22:$M$22,_xlfn.XLOOKUP(H3765,'deck &amp; rules'!$C$23:$C$30,'deck &amp; rules'!$D$23:$M$30))="draw",
                                                     IF(I3765&gt;J3765,1,IF(I3765&lt;J3765,0,2)),
                                                     IF(I3765&gt;H3765,1,IF(I3765&lt;H3765,0,2))),
                                   IF(H3765&lt;7,
                                        IF(G3765&gt;J3765,1,IF(G3765&lt;J3765,0,2)),
                                        IF(G3765&gt;H3765,1,IF(G3765&lt;H3765,0,2))
                                        )
                          )
              )
        )</f>
        <v>1</v>
      </c>
      <c r="L3765">
        <f t="shared" ca="1" si="410"/>
        <v>-328</v>
      </c>
      <c r="M3765">
        <f t="shared" ca="1" si="411"/>
        <v>-460.70000000001261</v>
      </c>
      <c r="N3765">
        <f t="shared" ca="1" si="412"/>
        <v>-596</v>
      </c>
    </row>
    <row r="3766" spans="1:14" x14ac:dyDescent="0.25">
      <c r="A3766">
        <f ca="1"/>
        <v>8</v>
      </c>
      <c r="B3766">
        <f ca="1"/>
        <v>6</v>
      </c>
      <c r="C3766">
        <f ca="1"/>
        <v>1</v>
      </c>
      <c r="D3766">
        <f ca="1"/>
        <v>0</v>
      </c>
      <c r="E3766">
        <f ca="1"/>
        <v>6</v>
      </c>
      <c r="F3766">
        <f ca="1"/>
        <v>2</v>
      </c>
      <c r="G3766">
        <f t="shared" ca="1" si="406"/>
        <v>4</v>
      </c>
      <c r="H3766">
        <f t="shared" ca="1" si="407"/>
        <v>6</v>
      </c>
      <c r="I3766">
        <f t="shared" ca="1" si="408"/>
        <v>5</v>
      </c>
      <c r="J3766">
        <f t="shared" ca="1" si="409"/>
        <v>8</v>
      </c>
      <c r="K3766" cm="1">
        <f t="array" aca="1" ref="K3766" ca="1">IF(G3766&gt;7,
        IF(G3766&gt;H3766, 1, IF(G3766&lt;H3766, 0, 2)),
        IF(       H3766&gt;7,
                     IF(G3766&gt;H3766, 1, IF(G3766&lt;H3766, 0, 2)),
                     IF(         G3766&lt;6,
                                   IF(            _xlfn.XLOOKUP(C3766,'deck &amp; rules'!$D$22:$M$22,_xlfn.XLOOKUP(H3766,'deck &amp; rules'!$C$23:$C$30,'deck &amp; rules'!$D$23:$M$30))="draw",
                                                     IF(I3766&gt;J3766,1,IF(I3766&lt;J3766,0,2)),
                                                     IF(I3766&gt;H3766,1,IF(I3766&lt;H3766,0,2))),
                                   IF(H3766&lt;7,
                                        IF(G3766&gt;J3766,1,IF(G3766&lt;J3766,0,2)),
                                        IF(G3766&gt;H3766,1,IF(G3766&lt;H3766,0,2))
                                        )
                          )
              )
        )</f>
        <v>0</v>
      </c>
      <c r="L3766">
        <f t="shared" ca="1" si="410"/>
        <v>-329</v>
      </c>
      <c r="M3766">
        <f t="shared" ca="1" si="411"/>
        <v>-459.75000000001262</v>
      </c>
      <c r="N3766">
        <f t="shared" ca="1" si="412"/>
        <v>-597</v>
      </c>
    </row>
    <row r="3767" spans="1:14" x14ac:dyDescent="0.25">
      <c r="A3767">
        <f ca="1"/>
        <v>0</v>
      </c>
      <c r="B3767">
        <f ca="1"/>
        <v>0</v>
      </c>
      <c r="C3767">
        <f ca="1"/>
        <v>2</v>
      </c>
      <c r="D3767">
        <f ca="1"/>
        <v>0</v>
      </c>
      <c r="E3767">
        <f ca="1"/>
        <v>9</v>
      </c>
      <c r="F3767">
        <f ca="1"/>
        <v>5</v>
      </c>
      <c r="G3767">
        <f t="shared" ca="1" si="406"/>
        <v>0</v>
      </c>
      <c r="H3767">
        <f t="shared" ca="1" si="407"/>
        <v>9</v>
      </c>
      <c r="I3767">
        <f t="shared" ca="1" si="408"/>
        <v>2</v>
      </c>
      <c r="J3767">
        <f t="shared" ca="1" si="409"/>
        <v>4</v>
      </c>
      <c r="K3767" cm="1">
        <f t="array" aca="1" ref="K3767" ca="1">IF(G3767&gt;7,
        IF(G3767&gt;H3767, 1, IF(G3767&lt;H3767, 0, 2)),
        IF(       H3767&gt;7,
                     IF(G3767&gt;H3767, 1, IF(G3767&lt;H3767, 0, 2)),
                     IF(         G3767&lt;6,
                                   IF(            _xlfn.XLOOKUP(C3767,'deck &amp; rules'!$D$22:$M$22,_xlfn.XLOOKUP(H3767,'deck &amp; rules'!$C$23:$C$30,'deck &amp; rules'!$D$23:$M$30))="draw",
                                                     IF(I3767&gt;J3767,1,IF(I3767&lt;J3767,0,2)),
                                                     IF(I3767&gt;H3767,1,IF(I3767&lt;H3767,0,2))),
                                   IF(H3767&lt;7,
                                        IF(G3767&gt;J3767,1,IF(G3767&lt;J3767,0,2)),
                                        IF(G3767&gt;H3767,1,IF(G3767&lt;H3767,0,2))
                                        )
                          )
              )
        )</f>
        <v>0</v>
      </c>
      <c r="L3767">
        <f t="shared" ca="1" si="410"/>
        <v>-330</v>
      </c>
      <c r="M3767">
        <f t="shared" ca="1" si="411"/>
        <v>-458.80000000001263</v>
      </c>
      <c r="N3767">
        <f t="shared" ca="1" si="412"/>
        <v>-598</v>
      </c>
    </row>
    <row r="3768" spans="1:14" x14ac:dyDescent="0.25">
      <c r="A3768">
        <f ca="1"/>
        <v>0</v>
      </c>
      <c r="B3768">
        <f ca="1"/>
        <v>5</v>
      </c>
      <c r="C3768">
        <f ca="1"/>
        <v>7</v>
      </c>
      <c r="D3768">
        <f ca="1"/>
        <v>3</v>
      </c>
      <c r="E3768">
        <f ca="1"/>
        <v>3</v>
      </c>
      <c r="F3768">
        <f ca="1"/>
        <v>9</v>
      </c>
      <c r="G3768">
        <f t="shared" ca="1" si="406"/>
        <v>5</v>
      </c>
      <c r="H3768">
        <f t="shared" ca="1" si="407"/>
        <v>6</v>
      </c>
      <c r="I3768">
        <f t="shared" ca="1" si="408"/>
        <v>2</v>
      </c>
      <c r="J3768">
        <f t="shared" ca="1" si="409"/>
        <v>5</v>
      </c>
      <c r="K3768" cm="1">
        <f t="array" aca="1" ref="K3768" ca="1">IF(G3768&gt;7,
        IF(G3768&gt;H3768, 1, IF(G3768&lt;H3768, 0, 2)),
        IF(       H3768&gt;7,
                     IF(G3768&gt;H3768, 1, IF(G3768&lt;H3768, 0, 2)),
                     IF(         G3768&lt;6,
                                   IF(            _xlfn.XLOOKUP(C3768,'deck &amp; rules'!$D$22:$M$22,_xlfn.XLOOKUP(H3768,'deck &amp; rules'!$C$23:$C$30,'deck &amp; rules'!$D$23:$M$30))="draw",
                                                     IF(I3768&gt;J3768,1,IF(I3768&lt;J3768,0,2)),
                                                     IF(I3768&gt;H3768,1,IF(I3768&lt;H3768,0,2))),
                                   IF(H3768&lt;7,
                                        IF(G3768&gt;J3768,1,IF(G3768&lt;J3768,0,2)),
                                        IF(G3768&gt;H3768,1,IF(G3768&lt;H3768,0,2))
                                        )
                          )
              )
        )</f>
        <v>0</v>
      </c>
      <c r="L3768">
        <f t="shared" ca="1" si="410"/>
        <v>-331</v>
      </c>
      <c r="M3768">
        <f t="shared" ca="1" si="411"/>
        <v>-457.85000000001264</v>
      </c>
      <c r="N3768">
        <f t="shared" ca="1" si="412"/>
        <v>-599</v>
      </c>
    </row>
    <row r="3769" spans="1:14" x14ac:dyDescent="0.25">
      <c r="A3769">
        <f ca="1"/>
        <v>4</v>
      </c>
      <c r="B3769">
        <f ca="1"/>
        <v>7</v>
      </c>
      <c r="C3769">
        <f ca="1"/>
        <v>0</v>
      </c>
      <c r="D3769">
        <f ca="1"/>
        <v>0</v>
      </c>
      <c r="E3769">
        <f ca="1"/>
        <v>0</v>
      </c>
      <c r="F3769">
        <f ca="1"/>
        <v>0</v>
      </c>
      <c r="G3769">
        <f t="shared" ca="1" si="406"/>
        <v>1</v>
      </c>
      <c r="H3769">
        <f t="shared" ca="1" si="407"/>
        <v>0</v>
      </c>
      <c r="I3769">
        <f t="shared" ca="1" si="408"/>
        <v>1</v>
      </c>
      <c r="J3769">
        <f t="shared" ca="1" si="409"/>
        <v>0</v>
      </c>
      <c r="K3769" cm="1">
        <f t="array" aca="1" ref="K3769" ca="1">IF(G3769&gt;7,
        IF(G3769&gt;H3769, 1, IF(G3769&lt;H3769, 0, 2)),
        IF(       H3769&gt;7,
                     IF(G3769&gt;H3769, 1, IF(G3769&lt;H3769, 0, 2)),
                     IF(         G3769&lt;6,
                                   IF(            _xlfn.XLOOKUP(C3769,'deck &amp; rules'!$D$22:$M$22,_xlfn.XLOOKUP(H3769,'deck &amp; rules'!$C$23:$C$30,'deck &amp; rules'!$D$23:$M$30))="draw",
                                                     IF(I3769&gt;J3769,1,IF(I3769&lt;J3769,0,2)),
                                                     IF(I3769&gt;H3769,1,IF(I3769&lt;H3769,0,2))),
                                   IF(H3769&lt;7,
                                        IF(G3769&gt;J3769,1,IF(G3769&lt;J3769,0,2)),
                                        IF(G3769&gt;H3769,1,IF(G3769&lt;H3769,0,2))
                                        )
                          )
              )
        )</f>
        <v>1</v>
      </c>
      <c r="L3769">
        <f t="shared" ca="1" si="410"/>
        <v>-330</v>
      </c>
      <c r="M3769">
        <f t="shared" ca="1" si="411"/>
        <v>-458.85000000001264</v>
      </c>
      <c r="N3769">
        <f t="shared" ca="1" si="412"/>
        <v>-600</v>
      </c>
    </row>
    <row r="3770" spans="1:14" x14ac:dyDescent="0.25">
      <c r="A3770">
        <f ca="1"/>
        <v>3</v>
      </c>
      <c r="B3770">
        <f ca="1"/>
        <v>9</v>
      </c>
      <c r="C3770">
        <f ca="1"/>
        <v>8</v>
      </c>
      <c r="D3770">
        <f ca="1"/>
        <v>4</v>
      </c>
      <c r="E3770">
        <f ca="1"/>
        <v>0</v>
      </c>
      <c r="F3770">
        <f ca="1"/>
        <v>0</v>
      </c>
      <c r="G3770">
        <f t="shared" ca="1" si="406"/>
        <v>2</v>
      </c>
      <c r="H3770">
        <f t="shared" ca="1" si="407"/>
        <v>4</v>
      </c>
      <c r="I3770">
        <f t="shared" ca="1" si="408"/>
        <v>0</v>
      </c>
      <c r="J3770">
        <f t="shared" ca="1" si="409"/>
        <v>4</v>
      </c>
      <c r="K3770" cm="1">
        <f t="array" aca="1" ref="K3770" ca="1">IF(G3770&gt;7,
        IF(G3770&gt;H3770, 1, IF(G3770&lt;H3770, 0, 2)),
        IF(       H3770&gt;7,
                     IF(G3770&gt;H3770, 1, IF(G3770&lt;H3770, 0, 2)),
                     IF(         G3770&lt;6,
                                   IF(            _xlfn.XLOOKUP(C3770,'deck &amp; rules'!$D$22:$M$22,_xlfn.XLOOKUP(H3770,'deck &amp; rules'!$C$23:$C$30,'deck &amp; rules'!$D$23:$M$30))="draw",
                                                     IF(I3770&gt;J3770,1,IF(I3770&lt;J3770,0,2)),
                                                     IF(I3770&gt;H3770,1,IF(I3770&lt;H3770,0,2))),
                                   IF(H3770&lt;7,
                                        IF(G3770&gt;J3770,1,IF(G3770&lt;J3770,0,2)),
                                        IF(G3770&gt;H3770,1,IF(G3770&lt;H3770,0,2))
                                        )
                          )
              )
        )</f>
        <v>0</v>
      </c>
      <c r="L3770">
        <f t="shared" ca="1" si="410"/>
        <v>-331</v>
      </c>
      <c r="M3770">
        <f t="shared" ca="1" si="411"/>
        <v>-457.90000000001265</v>
      </c>
      <c r="N3770">
        <f t="shared" ca="1" si="412"/>
        <v>-601</v>
      </c>
    </row>
    <row r="3771" spans="1:14" x14ac:dyDescent="0.25">
      <c r="A3771">
        <f ca="1"/>
        <v>4</v>
      </c>
      <c r="B3771">
        <f ca="1"/>
        <v>0</v>
      </c>
      <c r="C3771">
        <f ca="1"/>
        <v>0</v>
      </c>
      <c r="D3771">
        <f ca="1"/>
        <v>0</v>
      </c>
      <c r="E3771">
        <f ca="1"/>
        <v>4</v>
      </c>
      <c r="F3771">
        <f ca="1"/>
        <v>3</v>
      </c>
      <c r="G3771">
        <f t="shared" ca="1" si="406"/>
        <v>4</v>
      </c>
      <c r="H3771">
        <f t="shared" ca="1" si="407"/>
        <v>4</v>
      </c>
      <c r="I3771">
        <f t="shared" ca="1" si="408"/>
        <v>4</v>
      </c>
      <c r="J3771">
        <f t="shared" ca="1" si="409"/>
        <v>7</v>
      </c>
      <c r="K3771" cm="1">
        <f t="array" aca="1" ref="K3771" ca="1">IF(G3771&gt;7,
        IF(G3771&gt;H3771, 1, IF(G3771&lt;H3771, 0, 2)),
        IF(       H3771&gt;7,
                     IF(G3771&gt;H3771, 1, IF(G3771&lt;H3771, 0, 2)),
                     IF(         G3771&lt;6,
                                   IF(            _xlfn.XLOOKUP(C3771,'deck &amp; rules'!$D$22:$M$22,_xlfn.XLOOKUP(H3771,'deck &amp; rules'!$C$23:$C$30,'deck &amp; rules'!$D$23:$M$30))="draw",
                                                     IF(I3771&gt;J3771,1,IF(I3771&lt;J3771,0,2)),
                                                     IF(I3771&gt;H3771,1,IF(I3771&lt;H3771,0,2))),
                                   IF(H3771&lt;7,
                                        IF(G3771&gt;J3771,1,IF(G3771&lt;J3771,0,2)),
                                        IF(G3771&gt;H3771,1,IF(G3771&lt;H3771,0,2))
                                        )
                          )
              )
        )</f>
        <v>2</v>
      </c>
      <c r="L3771">
        <f t="shared" ca="1" si="410"/>
        <v>-332</v>
      </c>
      <c r="M3771">
        <f t="shared" ca="1" si="411"/>
        <v>-458.90000000001265</v>
      </c>
      <c r="N3771">
        <f t="shared" ca="1" si="412"/>
        <v>-593</v>
      </c>
    </row>
    <row r="3772" spans="1:14" x14ac:dyDescent="0.25">
      <c r="A3772">
        <f ca="1"/>
        <v>1</v>
      </c>
      <c r="B3772">
        <f ca="1"/>
        <v>4</v>
      </c>
      <c r="C3772">
        <f ca="1"/>
        <v>2</v>
      </c>
      <c r="D3772">
        <f ca="1"/>
        <v>2</v>
      </c>
      <c r="E3772">
        <f ca="1"/>
        <v>0</v>
      </c>
      <c r="F3772">
        <f ca="1"/>
        <v>1</v>
      </c>
      <c r="G3772">
        <f t="shared" ca="1" si="406"/>
        <v>5</v>
      </c>
      <c r="H3772">
        <f t="shared" ca="1" si="407"/>
        <v>2</v>
      </c>
      <c r="I3772">
        <f t="shared" ca="1" si="408"/>
        <v>7</v>
      </c>
      <c r="J3772">
        <f t="shared" ca="1" si="409"/>
        <v>3</v>
      </c>
      <c r="K3772" cm="1">
        <f t="array" aca="1" ref="K3772" ca="1">IF(G3772&gt;7,
        IF(G3772&gt;H3772, 1, IF(G3772&lt;H3772, 0, 2)),
        IF(       H3772&gt;7,
                     IF(G3772&gt;H3772, 1, IF(G3772&lt;H3772, 0, 2)),
                     IF(         G3772&lt;6,
                                   IF(            _xlfn.XLOOKUP(C3772,'deck &amp; rules'!$D$22:$M$22,_xlfn.XLOOKUP(H3772,'deck &amp; rules'!$C$23:$C$30,'deck &amp; rules'!$D$23:$M$30))="draw",
                                                     IF(I3772&gt;J3772,1,IF(I3772&lt;J3772,0,2)),
                                                     IF(I3772&gt;H3772,1,IF(I3772&lt;H3772,0,2))),
                                   IF(H3772&lt;7,
                                        IF(G3772&gt;J3772,1,IF(G3772&lt;J3772,0,2)),
                                        IF(G3772&gt;H3772,1,IF(G3772&lt;H3772,0,2))
                                        )
                          )
              )
        )</f>
        <v>1</v>
      </c>
      <c r="L3772">
        <f t="shared" ca="1" si="410"/>
        <v>-331</v>
      </c>
      <c r="M3772">
        <f t="shared" ca="1" si="411"/>
        <v>-459.90000000001265</v>
      </c>
      <c r="N3772">
        <f t="shared" ca="1" si="412"/>
        <v>-594</v>
      </c>
    </row>
    <row r="3773" spans="1:14" x14ac:dyDescent="0.25">
      <c r="A3773">
        <f ca="1"/>
        <v>6</v>
      </c>
      <c r="B3773">
        <f ca="1"/>
        <v>3</v>
      </c>
      <c r="C3773">
        <f ca="1"/>
        <v>3</v>
      </c>
      <c r="D3773">
        <f ca="1"/>
        <v>3</v>
      </c>
      <c r="E3773">
        <f ca="1"/>
        <v>0</v>
      </c>
      <c r="F3773">
        <f ca="1"/>
        <v>1</v>
      </c>
      <c r="G3773">
        <f t="shared" ca="1" si="406"/>
        <v>9</v>
      </c>
      <c r="H3773">
        <f t="shared" ca="1" si="407"/>
        <v>3</v>
      </c>
      <c r="I3773">
        <f t="shared" ca="1" si="408"/>
        <v>2</v>
      </c>
      <c r="J3773">
        <f t="shared" ca="1" si="409"/>
        <v>4</v>
      </c>
      <c r="K3773" cm="1">
        <f t="array" aca="1" ref="K3773" ca="1">IF(G3773&gt;7,
        IF(G3773&gt;H3773, 1, IF(G3773&lt;H3773, 0, 2)),
        IF(       H3773&gt;7,
                     IF(G3773&gt;H3773, 1, IF(G3773&lt;H3773, 0, 2)),
                     IF(         G3773&lt;6,
                                   IF(            _xlfn.XLOOKUP(C3773,'deck &amp; rules'!$D$22:$M$22,_xlfn.XLOOKUP(H3773,'deck &amp; rules'!$C$23:$C$30,'deck &amp; rules'!$D$23:$M$30))="draw",
                                                     IF(I3773&gt;J3773,1,IF(I3773&lt;J3773,0,2)),
                                                     IF(I3773&gt;H3773,1,IF(I3773&lt;H3773,0,2))),
                                   IF(H3773&lt;7,
                                        IF(G3773&gt;J3773,1,IF(G3773&lt;J3773,0,2)),
                                        IF(G3773&gt;H3773,1,IF(G3773&lt;H3773,0,2))
                                        )
                          )
              )
        )</f>
        <v>1</v>
      </c>
      <c r="L3773">
        <f t="shared" ca="1" si="410"/>
        <v>-330</v>
      </c>
      <c r="M3773">
        <f t="shared" ca="1" si="411"/>
        <v>-460.90000000001265</v>
      </c>
      <c r="N3773">
        <f t="shared" ca="1" si="412"/>
        <v>-595</v>
      </c>
    </row>
    <row r="3774" spans="1:14" x14ac:dyDescent="0.25">
      <c r="A3774">
        <f ca="1"/>
        <v>7</v>
      </c>
      <c r="B3774">
        <f ca="1"/>
        <v>0</v>
      </c>
      <c r="C3774">
        <f ca="1"/>
        <v>0</v>
      </c>
      <c r="D3774">
        <f ca="1"/>
        <v>8</v>
      </c>
      <c r="E3774">
        <f ca="1"/>
        <v>0</v>
      </c>
      <c r="F3774">
        <f ca="1"/>
        <v>0</v>
      </c>
      <c r="G3774">
        <f t="shared" ca="1" si="406"/>
        <v>7</v>
      </c>
      <c r="H3774">
        <f t="shared" ca="1" si="407"/>
        <v>8</v>
      </c>
      <c r="I3774">
        <f t="shared" ca="1" si="408"/>
        <v>7</v>
      </c>
      <c r="J3774">
        <f t="shared" ca="1" si="409"/>
        <v>8</v>
      </c>
      <c r="K3774" cm="1">
        <f t="array" aca="1" ref="K3774" ca="1">IF(G3774&gt;7,
        IF(G3774&gt;H3774, 1, IF(G3774&lt;H3774, 0, 2)),
        IF(       H3774&gt;7,
                     IF(G3774&gt;H3774, 1, IF(G3774&lt;H3774, 0, 2)),
                     IF(         G3774&lt;6,
                                   IF(            _xlfn.XLOOKUP(C3774,'deck &amp; rules'!$D$22:$M$22,_xlfn.XLOOKUP(H3774,'deck &amp; rules'!$C$23:$C$30,'deck &amp; rules'!$D$23:$M$30))="draw",
                                                     IF(I3774&gt;J3774,1,IF(I3774&lt;J3774,0,2)),
                                                     IF(I3774&gt;H3774,1,IF(I3774&lt;H3774,0,2))),
                                   IF(H3774&lt;7,
                                        IF(G3774&gt;J3774,1,IF(G3774&lt;J3774,0,2)),
                                        IF(G3774&gt;H3774,1,IF(G3774&lt;H3774,0,2))
                                        )
                          )
              )
        )</f>
        <v>0</v>
      </c>
      <c r="L3774">
        <f t="shared" ca="1" si="410"/>
        <v>-331</v>
      </c>
      <c r="M3774">
        <f t="shared" ca="1" si="411"/>
        <v>-459.95000000001266</v>
      </c>
      <c r="N3774">
        <f t="shared" ca="1" si="412"/>
        <v>-596</v>
      </c>
    </row>
    <row r="3775" spans="1:14" x14ac:dyDescent="0.25">
      <c r="A3775">
        <f ca="1"/>
        <v>5</v>
      </c>
      <c r="B3775">
        <f ca="1"/>
        <v>0</v>
      </c>
      <c r="C3775">
        <f ca="1"/>
        <v>8</v>
      </c>
      <c r="D3775">
        <f ca="1"/>
        <v>0</v>
      </c>
      <c r="E3775">
        <f ca="1"/>
        <v>0</v>
      </c>
      <c r="F3775">
        <f ca="1"/>
        <v>7</v>
      </c>
      <c r="G3775">
        <f t="shared" ca="1" si="406"/>
        <v>5</v>
      </c>
      <c r="H3775">
        <f t="shared" ca="1" si="407"/>
        <v>0</v>
      </c>
      <c r="I3775">
        <f t="shared" ca="1" si="408"/>
        <v>3</v>
      </c>
      <c r="J3775">
        <f t="shared" ca="1" si="409"/>
        <v>7</v>
      </c>
      <c r="K3775" cm="1">
        <f t="array" aca="1" ref="K3775" ca="1">IF(G3775&gt;7,
        IF(G3775&gt;H3775, 1, IF(G3775&lt;H3775, 0, 2)),
        IF(       H3775&gt;7,
                     IF(G3775&gt;H3775, 1, IF(G3775&lt;H3775, 0, 2)),
                     IF(         G3775&lt;6,
                                   IF(            _xlfn.XLOOKUP(C3775,'deck &amp; rules'!$D$22:$M$22,_xlfn.XLOOKUP(H3775,'deck &amp; rules'!$C$23:$C$30,'deck &amp; rules'!$D$23:$M$30))="draw",
                                                     IF(I3775&gt;J3775,1,IF(I3775&lt;J3775,0,2)),
                                                     IF(I3775&gt;H3775,1,IF(I3775&lt;H3775,0,2))),
                                   IF(H3775&lt;7,
                                        IF(G3775&gt;J3775,1,IF(G3775&lt;J3775,0,2)),
                                        IF(G3775&gt;H3775,1,IF(G3775&lt;H3775,0,2))
                                        )
                          )
              )
        )</f>
        <v>0</v>
      </c>
      <c r="L3775">
        <f t="shared" ca="1" si="410"/>
        <v>-332</v>
      </c>
      <c r="M3775">
        <f t="shared" ca="1" si="411"/>
        <v>-459.00000000001268</v>
      </c>
      <c r="N3775">
        <f t="shared" ca="1" si="412"/>
        <v>-597</v>
      </c>
    </row>
    <row r="3776" spans="1:14" x14ac:dyDescent="0.25">
      <c r="A3776">
        <f ca="1"/>
        <v>6</v>
      </c>
      <c r="B3776">
        <f ca="1"/>
        <v>0</v>
      </c>
      <c r="C3776">
        <f ca="1"/>
        <v>2</v>
      </c>
      <c r="D3776">
        <f ca="1"/>
        <v>5</v>
      </c>
      <c r="E3776">
        <f ca="1"/>
        <v>0</v>
      </c>
      <c r="F3776">
        <f ca="1"/>
        <v>1</v>
      </c>
      <c r="G3776">
        <f t="shared" ca="1" si="406"/>
        <v>6</v>
      </c>
      <c r="H3776">
        <f t="shared" ca="1" si="407"/>
        <v>5</v>
      </c>
      <c r="I3776">
        <f t="shared" ca="1" si="408"/>
        <v>8</v>
      </c>
      <c r="J3776">
        <f t="shared" ca="1" si="409"/>
        <v>6</v>
      </c>
      <c r="K3776" cm="1">
        <f t="array" aca="1" ref="K3776" ca="1">IF(G3776&gt;7,
        IF(G3776&gt;H3776, 1, IF(G3776&lt;H3776, 0, 2)),
        IF(       H3776&gt;7,
                     IF(G3776&gt;H3776, 1, IF(G3776&lt;H3776, 0, 2)),
                     IF(         G3776&lt;6,
                                   IF(            _xlfn.XLOOKUP(C3776,'deck &amp; rules'!$D$22:$M$22,_xlfn.XLOOKUP(H3776,'deck &amp; rules'!$C$23:$C$30,'deck &amp; rules'!$D$23:$M$30))="draw",
                                                     IF(I3776&gt;J3776,1,IF(I3776&lt;J3776,0,2)),
                                                     IF(I3776&gt;H3776,1,IF(I3776&lt;H3776,0,2))),
                                   IF(H3776&lt;7,
                                        IF(G3776&gt;J3776,1,IF(G3776&lt;J3776,0,2)),
                                        IF(G3776&gt;H3776,1,IF(G3776&lt;H3776,0,2))
                                        )
                          )
              )
        )</f>
        <v>2</v>
      </c>
      <c r="L3776">
        <f t="shared" ca="1" si="410"/>
        <v>-333</v>
      </c>
      <c r="M3776">
        <f t="shared" ca="1" si="411"/>
        <v>-460.00000000001268</v>
      </c>
      <c r="N3776">
        <f t="shared" ca="1" si="412"/>
        <v>-589</v>
      </c>
    </row>
    <row r="3777" spans="1:14" x14ac:dyDescent="0.25">
      <c r="A3777">
        <f ca="1"/>
        <v>0</v>
      </c>
      <c r="B3777">
        <f ca="1"/>
        <v>2</v>
      </c>
      <c r="C3777">
        <f ca="1"/>
        <v>0</v>
      </c>
      <c r="D3777">
        <f ca="1"/>
        <v>5</v>
      </c>
      <c r="E3777">
        <f ca="1"/>
        <v>4</v>
      </c>
      <c r="F3777">
        <f ca="1"/>
        <v>0</v>
      </c>
      <c r="G3777">
        <f t="shared" ca="1" si="406"/>
        <v>2</v>
      </c>
      <c r="H3777">
        <f t="shared" ca="1" si="407"/>
        <v>9</v>
      </c>
      <c r="I3777">
        <f t="shared" ca="1" si="408"/>
        <v>2</v>
      </c>
      <c r="J3777">
        <f t="shared" ca="1" si="409"/>
        <v>9</v>
      </c>
      <c r="K3777" cm="1">
        <f t="array" aca="1" ref="K3777" ca="1">IF(G3777&gt;7,
        IF(G3777&gt;H3777, 1, IF(G3777&lt;H3777, 0, 2)),
        IF(       H3777&gt;7,
                     IF(G3777&gt;H3777, 1, IF(G3777&lt;H3777, 0, 2)),
                     IF(         G3777&lt;6,
                                   IF(            _xlfn.XLOOKUP(C3777,'deck &amp; rules'!$D$22:$M$22,_xlfn.XLOOKUP(H3777,'deck &amp; rules'!$C$23:$C$30,'deck &amp; rules'!$D$23:$M$30))="draw",
                                                     IF(I3777&gt;J3777,1,IF(I3777&lt;J3777,0,2)),
                                                     IF(I3777&gt;H3777,1,IF(I3777&lt;H3777,0,2))),
                                   IF(H3777&lt;7,
                                        IF(G3777&gt;J3777,1,IF(G3777&lt;J3777,0,2)),
                                        IF(G3777&gt;H3777,1,IF(G3777&lt;H3777,0,2))
                                        )
                          )
              )
        )</f>
        <v>0</v>
      </c>
      <c r="L3777">
        <f t="shared" ca="1" si="410"/>
        <v>-334</v>
      </c>
      <c r="M3777">
        <f t="shared" ca="1" si="411"/>
        <v>-459.05000000001269</v>
      </c>
      <c r="N3777">
        <f t="shared" ca="1" si="412"/>
        <v>-590</v>
      </c>
    </row>
    <row r="3778" spans="1:14" x14ac:dyDescent="0.25">
      <c r="A3778">
        <f ca="1"/>
        <v>6</v>
      </c>
      <c r="B3778">
        <f ca="1"/>
        <v>0</v>
      </c>
      <c r="C3778">
        <f ca="1"/>
        <v>8</v>
      </c>
      <c r="D3778">
        <f ca="1"/>
        <v>4</v>
      </c>
      <c r="E3778">
        <f ca="1"/>
        <v>0</v>
      </c>
      <c r="F3778">
        <f ca="1"/>
        <v>8</v>
      </c>
      <c r="G3778">
        <f t="shared" ca="1" si="406"/>
        <v>6</v>
      </c>
      <c r="H3778">
        <f t="shared" ca="1" si="407"/>
        <v>4</v>
      </c>
      <c r="I3778">
        <f t="shared" ca="1" si="408"/>
        <v>4</v>
      </c>
      <c r="J3778">
        <f t="shared" ca="1" si="409"/>
        <v>2</v>
      </c>
      <c r="K3778" cm="1">
        <f t="array" aca="1" ref="K3778" ca="1">IF(G3778&gt;7,
        IF(G3778&gt;H3778, 1, IF(G3778&lt;H3778, 0, 2)),
        IF(       H3778&gt;7,
                     IF(G3778&gt;H3778, 1, IF(G3778&lt;H3778, 0, 2)),
                     IF(         G3778&lt;6,
                                   IF(            _xlfn.XLOOKUP(C3778,'deck &amp; rules'!$D$22:$M$22,_xlfn.XLOOKUP(H3778,'deck &amp; rules'!$C$23:$C$30,'deck &amp; rules'!$D$23:$M$30))="draw",
                                                     IF(I3778&gt;J3778,1,IF(I3778&lt;J3778,0,2)),
                                                     IF(I3778&gt;H3778,1,IF(I3778&lt;H3778,0,2))),
                                   IF(H3778&lt;7,
                                        IF(G3778&gt;J3778,1,IF(G3778&lt;J3778,0,2)),
                                        IF(G3778&gt;H3778,1,IF(G3778&lt;H3778,0,2))
                                        )
                          )
              )
        )</f>
        <v>1</v>
      </c>
      <c r="L3778">
        <f t="shared" ca="1" si="410"/>
        <v>-333</v>
      </c>
      <c r="M3778">
        <f t="shared" ca="1" si="411"/>
        <v>-460.05000000001269</v>
      </c>
      <c r="N3778">
        <f t="shared" ca="1" si="412"/>
        <v>-591</v>
      </c>
    </row>
    <row r="3779" spans="1:14" x14ac:dyDescent="0.25">
      <c r="A3779">
        <f ca="1"/>
        <v>3</v>
      </c>
      <c r="B3779">
        <f ca="1"/>
        <v>1</v>
      </c>
      <c r="C3779">
        <f ca="1"/>
        <v>9</v>
      </c>
      <c r="D3779">
        <f ca="1"/>
        <v>0</v>
      </c>
      <c r="E3779">
        <f ca="1"/>
        <v>5</v>
      </c>
      <c r="F3779">
        <f ca="1"/>
        <v>4</v>
      </c>
      <c r="G3779">
        <f t="shared" ref="G3779:G3842" ca="1" si="413">IF(A3779+B3779&gt;9,A3779+B3779-10,A3779+B3779)</f>
        <v>4</v>
      </c>
      <c r="H3779">
        <f t="shared" ref="H3779:H3842" ca="1" si="414">IF(D3779+E3779&gt;9,D3779+E3779-10,D3779+E3779)</f>
        <v>5</v>
      </c>
      <c r="I3779">
        <f t="shared" ref="I3779:I3842" ca="1" si="415">IF(G3779+C3779&gt;9,G3779+C3779-10,G3779+C3779)</f>
        <v>3</v>
      </c>
      <c r="J3779">
        <f t="shared" ref="J3779:J3842" ca="1" si="416">IF(H3779+F3779&gt;9,H3779+F3779-10,H3779+F3779)</f>
        <v>9</v>
      </c>
      <c r="K3779" cm="1">
        <f t="array" aca="1" ref="K3779" ca="1">IF(G3779&gt;7,
        IF(G3779&gt;H3779, 1, IF(G3779&lt;H3779, 0, 2)),
        IF(       H3779&gt;7,
                     IF(G3779&gt;H3779, 1, IF(G3779&lt;H3779, 0, 2)),
                     IF(         G3779&lt;6,
                                   IF(            _xlfn.XLOOKUP(C3779,'deck &amp; rules'!$D$22:$M$22,_xlfn.XLOOKUP(H3779,'deck &amp; rules'!$C$23:$C$30,'deck &amp; rules'!$D$23:$M$30))="draw",
                                                     IF(I3779&gt;J3779,1,IF(I3779&lt;J3779,0,2)),
                                                     IF(I3779&gt;H3779,1,IF(I3779&lt;H3779,0,2))),
                                   IF(H3779&lt;7,
                                        IF(G3779&gt;J3779,1,IF(G3779&lt;J3779,0,2)),
                                        IF(G3779&gt;H3779,1,IF(G3779&lt;H3779,0,2))
                                        )
                          )
              )
        )</f>
        <v>0</v>
      </c>
      <c r="L3779">
        <f t="shared" ca="1" si="410"/>
        <v>-334</v>
      </c>
      <c r="M3779">
        <f t="shared" ca="1" si="411"/>
        <v>-459.1000000000127</v>
      </c>
      <c r="N3779">
        <f t="shared" ca="1" si="412"/>
        <v>-592</v>
      </c>
    </row>
    <row r="3780" spans="1:14" x14ac:dyDescent="0.25">
      <c r="A3780">
        <f ca="1"/>
        <v>0</v>
      </c>
      <c r="B3780">
        <f ca="1"/>
        <v>9</v>
      </c>
      <c r="C3780">
        <f ca="1"/>
        <v>2</v>
      </c>
      <c r="D3780">
        <f ca="1"/>
        <v>6</v>
      </c>
      <c r="E3780">
        <f ca="1"/>
        <v>7</v>
      </c>
      <c r="F3780">
        <f ca="1"/>
        <v>3</v>
      </c>
      <c r="G3780">
        <f t="shared" ca="1" si="413"/>
        <v>9</v>
      </c>
      <c r="H3780">
        <f t="shared" ca="1" si="414"/>
        <v>3</v>
      </c>
      <c r="I3780">
        <f t="shared" ca="1" si="415"/>
        <v>1</v>
      </c>
      <c r="J3780">
        <f t="shared" ca="1" si="416"/>
        <v>6</v>
      </c>
      <c r="K3780" cm="1">
        <f t="array" aca="1" ref="K3780" ca="1">IF(G3780&gt;7,
        IF(G3780&gt;H3780, 1, IF(G3780&lt;H3780, 0, 2)),
        IF(       H3780&gt;7,
                     IF(G3780&gt;H3780, 1, IF(G3780&lt;H3780, 0, 2)),
                     IF(         G3780&lt;6,
                                   IF(            _xlfn.XLOOKUP(C3780,'deck &amp; rules'!$D$22:$M$22,_xlfn.XLOOKUP(H3780,'deck &amp; rules'!$C$23:$C$30,'deck &amp; rules'!$D$23:$M$30))="draw",
                                                     IF(I3780&gt;J3780,1,IF(I3780&lt;J3780,0,2)),
                                                     IF(I3780&gt;H3780,1,IF(I3780&lt;H3780,0,2))),
                                   IF(H3780&lt;7,
                                        IF(G3780&gt;J3780,1,IF(G3780&lt;J3780,0,2)),
                                        IF(G3780&gt;H3780,1,IF(G3780&lt;H3780,0,2))
                                        )
                          )
              )
        )</f>
        <v>1</v>
      </c>
      <c r="L3780">
        <f t="shared" ref="L3780:L3843" ca="1" si="417">IF(K3780=1,L3779+1,L3779-1)</f>
        <v>-333</v>
      </c>
      <c r="M3780">
        <f t="shared" ref="M3780:M3843" ca="1" si="418">IF(K3780=0,M3779+19/20,M3779-1)</f>
        <v>-460.1000000000127</v>
      </c>
      <c r="N3780">
        <f t="shared" ref="N3780:N3843" ca="1" si="419">IF(K3780=2,N3779+8,N3779-1)</f>
        <v>-593</v>
      </c>
    </row>
    <row r="3781" spans="1:14" x14ac:dyDescent="0.25">
      <c r="A3781">
        <f ca="1"/>
        <v>0</v>
      </c>
      <c r="B3781">
        <f ca="1"/>
        <v>0</v>
      </c>
      <c r="C3781">
        <f ca="1"/>
        <v>1</v>
      </c>
      <c r="D3781">
        <f ca="1"/>
        <v>8</v>
      </c>
      <c r="E3781">
        <f ca="1"/>
        <v>8</v>
      </c>
      <c r="F3781">
        <f ca="1"/>
        <v>9</v>
      </c>
      <c r="G3781">
        <f t="shared" ca="1" si="413"/>
        <v>0</v>
      </c>
      <c r="H3781">
        <f t="shared" ca="1" si="414"/>
        <v>6</v>
      </c>
      <c r="I3781">
        <f t="shared" ca="1" si="415"/>
        <v>1</v>
      </c>
      <c r="J3781">
        <f t="shared" ca="1" si="416"/>
        <v>5</v>
      </c>
      <c r="K3781" cm="1">
        <f t="array" aca="1" ref="K3781" ca="1">IF(G3781&gt;7,
        IF(G3781&gt;H3781, 1, IF(G3781&lt;H3781, 0, 2)),
        IF(       H3781&gt;7,
                     IF(G3781&gt;H3781, 1, IF(G3781&lt;H3781, 0, 2)),
                     IF(         G3781&lt;6,
                                   IF(            _xlfn.XLOOKUP(C3781,'deck &amp; rules'!$D$22:$M$22,_xlfn.XLOOKUP(H3781,'deck &amp; rules'!$C$23:$C$30,'deck &amp; rules'!$D$23:$M$30))="draw",
                                                     IF(I3781&gt;J3781,1,IF(I3781&lt;J3781,0,2)),
                                                     IF(I3781&gt;H3781,1,IF(I3781&lt;H3781,0,2))),
                                   IF(H3781&lt;7,
                                        IF(G3781&gt;J3781,1,IF(G3781&lt;J3781,0,2)),
                                        IF(G3781&gt;H3781,1,IF(G3781&lt;H3781,0,2))
                                        )
                          )
              )
        )</f>
        <v>0</v>
      </c>
      <c r="L3781">
        <f t="shared" ca="1" si="417"/>
        <v>-334</v>
      </c>
      <c r="M3781">
        <f t="shared" ca="1" si="418"/>
        <v>-459.15000000001271</v>
      </c>
      <c r="N3781">
        <f t="shared" ca="1" si="419"/>
        <v>-594</v>
      </c>
    </row>
    <row r="3782" spans="1:14" x14ac:dyDescent="0.25">
      <c r="A3782">
        <f ca="1"/>
        <v>6</v>
      </c>
      <c r="B3782">
        <f ca="1"/>
        <v>0</v>
      </c>
      <c r="C3782">
        <f ca="1"/>
        <v>6</v>
      </c>
      <c r="D3782">
        <f ca="1"/>
        <v>0</v>
      </c>
      <c r="E3782">
        <f ca="1"/>
        <v>1</v>
      </c>
      <c r="F3782">
        <f ca="1"/>
        <v>6</v>
      </c>
      <c r="G3782">
        <f t="shared" ca="1" si="413"/>
        <v>6</v>
      </c>
      <c r="H3782">
        <f t="shared" ca="1" si="414"/>
        <v>1</v>
      </c>
      <c r="I3782">
        <f t="shared" ca="1" si="415"/>
        <v>2</v>
      </c>
      <c r="J3782">
        <f t="shared" ca="1" si="416"/>
        <v>7</v>
      </c>
      <c r="K3782" cm="1">
        <f t="array" aca="1" ref="K3782" ca="1">IF(G3782&gt;7,
        IF(G3782&gt;H3782, 1, IF(G3782&lt;H3782, 0, 2)),
        IF(       H3782&gt;7,
                     IF(G3782&gt;H3782, 1, IF(G3782&lt;H3782, 0, 2)),
                     IF(         G3782&lt;6,
                                   IF(            _xlfn.XLOOKUP(C3782,'deck &amp; rules'!$D$22:$M$22,_xlfn.XLOOKUP(H3782,'deck &amp; rules'!$C$23:$C$30,'deck &amp; rules'!$D$23:$M$30))="draw",
                                                     IF(I3782&gt;J3782,1,IF(I3782&lt;J3782,0,2)),
                                                     IF(I3782&gt;H3782,1,IF(I3782&lt;H3782,0,2))),
                                   IF(H3782&lt;7,
                                        IF(G3782&gt;J3782,1,IF(G3782&lt;J3782,0,2)),
                                        IF(G3782&gt;H3782,1,IF(G3782&lt;H3782,0,2))
                                        )
                          )
              )
        )</f>
        <v>0</v>
      </c>
      <c r="L3782">
        <f t="shared" ca="1" si="417"/>
        <v>-335</v>
      </c>
      <c r="M3782">
        <f t="shared" ca="1" si="418"/>
        <v>-458.20000000001272</v>
      </c>
      <c r="N3782">
        <f t="shared" ca="1" si="419"/>
        <v>-595</v>
      </c>
    </row>
    <row r="3783" spans="1:14" x14ac:dyDescent="0.25">
      <c r="A3783">
        <f ca="1"/>
        <v>4</v>
      </c>
      <c r="B3783">
        <f ca="1"/>
        <v>0</v>
      </c>
      <c r="C3783">
        <f ca="1"/>
        <v>0</v>
      </c>
      <c r="D3783">
        <f ca="1"/>
        <v>4</v>
      </c>
      <c r="E3783">
        <f ca="1"/>
        <v>5</v>
      </c>
      <c r="F3783">
        <f ca="1"/>
        <v>9</v>
      </c>
      <c r="G3783">
        <f t="shared" ca="1" si="413"/>
        <v>4</v>
      </c>
      <c r="H3783">
        <f t="shared" ca="1" si="414"/>
        <v>9</v>
      </c>
      <c r="I3783">
        <f t="shared" ca="1" si="415"/>
        <v>4</v>
      </c>
      <c r="J3783">
        <f t="shared" ca="1" si="416"/>
        <v>8</v>
      </c>
      <c r="K3783" cm="1">
        <f t="array" aca="1" ref="K3783" ca="1">IF(G3783&gt;7,
        IF(G3783&gt;H3783, 1, IF(G3783&lt;H3783, 0, 2)),
        IF(       H3783&gt;7,
                     IF(G3783&gt;H3783, 1, IF(G3783&lt;H3783, 0, 2)),
                     IF(         G3783&lt;6,
                                   IF(            _xlfn.XLOOKUP(C3783,'deck &amp; rules'!$D$22:$M$22,_xlfn.XLOOKUP(H3783,'deck &amp; rules'!$C$23:$C$30,'deck &amp; rules'!$D$23:$M$30))="draw",
                                                     IF(I3783&gt;J3783,1,IF(I3783&lt;J3783,0,2)),
                                                     IF(I3783&gt;H3783,1,IF(I3783&lt;H3783,0,2))),
                                   IF(H3783&lt;7,
                                        IF(G3783&gt;J3783,1,IF(G3783&lt;J3783,0,2)),
                                        IF(G3783&gt;H3783,1,IF(G3783&lt;H3783,0,2))
                                        )
                          )
              )
        )</f>
        <v>0</v>
      </c>
      <c r="L3783">
        <f t="shared" ca="1" si="417"/>
        <v>-336</v>
      </c>
      <c r="M3783">
        <f t="shared" ca="1" si="418"/>
        <v>-457.25000000001273</v>
      </c>
      <c r="N3783">
        <f t="shared" ca="1" si="419"/>
        <v>-596</v>
      </c>
    </row>
    <row r="3784" spans="1:14" x14ac:dyDescent="0.25">
      <c r="A3784">
        <f ca="1"/>
        <v>0</v>
      </c>
      <c r="B3784">
        <f ca="1"/>
        <v>1</v>
      </c>
      <c r="C3784">
        <f ca="1"/>
        <v>2</v>
      </c>
      <c r="D3784">
        <f ca="1"/>
        <v>0</v>
      </c>
      <c r="E3784">
        <f ca="1"/>
        <v>0</v>
      </c>
      <c r="F3784">
        <f ca="1"/>
        <v>1</v>
      </c>
      <c r="G3784">
        <f t="shared" ca="1" si="413"/>
        <v>1</v>
      </c>
      <c r="H3784">
        <f t="shared" ca="1" si="414"/>
        <v>0</v>
      </c>
      <c r="I3784">
        <f t="shared" ca="1" si="415"/>
        <v>3</v>
      </c>
      <c r="J3784">
        <f t="shared" ca="1" si="416"/>
        <v>1</v>
      </c>
      <c r="K3784" cm="1">
        <f t="array" aca="1" ref="K3784" ca="1">IF(G3784&gt;7,
        IF(G3784&gt;H3784, 1, IF(G3784&lt;H3784, 0, 2)),
        IF(       H3784&gt;7,
                     IF(G3784&gt;H3784, 1, IF(G3784&lt;H3784, 0, 2)),
                     IF(         G3784&lt;6,
                                   IF(            _xlfn.XLOOKUP(C3784,'deck &amp; rules'!$D$22:$M$22,_xlfn.XLOOKUP(H3784,'deck &amp; rules'!$C$23:$C$30,'deck &amp; rules'!$D$23:$M$30))="draw",
                                                     IF(I3784&gt;J3784,1,IF(I3784&lt;J3784,0,2)),
                                                     IF(I3784&gt;H3784,1,IF(I3784&lt;H3784,0,2))),
                                   IF(H3784&lt;7,
                                        IF(G3784&gt;J3784,1,IF(G3784&lt;J3784,0,2)),
                                        IF(G3784&gt;H3784,1,IF(G3784&lt;H3784,0,2))
                                        )
                          )
              )
        )</f>
        <v>1</v>
      </c>
      <c r="L3784">
        <f t="shared" ca="1" si="417"/>
        <v>-335</v>
      </c>
      <c r="M3784">
        <f t="shared" ca="1" si="418"/>
        <v>-458.25000000001273</v>
      </c>
      <c r="N3784">
        <f t="shared" ca="1" si="419"/>
        <v>-597</v>
      </c>
    </row>
    <row r="3785" spans="1:14" x14ac:dyDescent="0.25">
      <c r="A3785">
        <f ca="1"/>
        <v>0</v>
      </c>
      <c r="B3785">
        <f ca="1"/>
        <v>5</v>
      </c>
      <c r="C3785">
        <f ca="1"/>
        <v>3</v>
      </c>
      <c r="D3785">
        <f ca="1"/>
        <v>3</v>
      </c>
      <c r="E3785">
        <f ca="1"/>
        <v>1</v>
      </c>
      <c r="F3785">
        <f ca="1"/>
        <v>7</v>
      </c>
      <c r="G3785">
        <f t="shared" ca="1" si="413"/>
        <v>5</v>
      </c>
      <c r="H3785">
        <f t="shared" ca="1" si="414"/>
        <v>4</v>
      </c>
      <c r="I3785">
        <f t="shared" ca="1" si="415"/>
        <v>8</v>
      </c>
      <c r="J3785">
        <f t="shared" ca="1" si="416"/>
        <v>1</v>
      </c>
      <c r="K3785" cm="1">
        <f t="array" aca="1" ref="K3785" ca="1">IF(G3785&gt;7,
        IF(G3785&gt;H3785, 1, IF(G3785&lt;H3785, 0, 2)),
        IF(       H3785&gt;7,
                     IF(G3785&gt;H3785, 1, IF(G3785&lt;H3785, 0, 2)),
                     IF(         G3785&lt;6,
                                   IF(            _xlfn.XLOOKUP(C3785,'deck &amp; rules'!$D$22:$M$22,_xlfn.XLOOKUP(H3785,'deck &amp; rules'!$C$23:$C$30,'deck &amp; rules'!$D$23:$M$30))="draw",
                                                     IF(I3785&gt;J3785,1,IF(I3785&lt;J3785,0,2)),
                                                     IF(I3785&gt;H3785,1,IF(I3785&lt;H3785,0,2))),
                                   IF(H3785&lt;7,
                                        IF(G3785&gt;J3785,1,IF(G3785&lt;J3785,0,2)),
                                        IF(G3785&gt;H3785,1,IF(G3785&lt;H3785,0,2))
                                        )
                          )
              )
        )</f>
        <v>1</v>
      </c>
      <c r="L3785">
        <f t="shared" ca="1" si="417"/>
        <v>-334</v>
      </c>
      <c r="M3785">
        <f t="shared" ca="1" si="418"/>
        <v>-459.25000000001273</v>
      </c>
      <c r="N3785">
        <f t="shared" ca="1" si="419"/>
        <v>-598</v>
      </c>
    </row>
    <row r="3786" spans="1:14" x14ac:dyDescent="0.25">
      <c r="A3786">
        <f ca="1"/>
        <v>8</v>
      </c>
      <c r="B3786">
        <f ca="1"/>
        <v>6</v>
      </c>
      <c r="C3786">
        <f ca="1"/>
        <v>8</v>
      </c>
      <c r="D3786">
        <f ca="1"/>
        <v>7</v>
      </c>
      <c r="E3786">
        <f ca="1"/>
        <v>9</v>
      </c>
      <c r="F3786">
        <f ca="1"/>
        <v>9</v>
      </c>
      <c r="G3786">
        <f t="shared" ca="1" si="413"/>
        <v>4</v>
      </c>
      <c r="H3786">
        <f t="shared" ca="1" si="414"/>
        <v>6</v>
      </c>
      <c r="I3786">
        <f t="shared" ca="1" si="415"/>
        <v>2</v>
      </c>
      <c r="J3786">
        <f t="shared" ca="1" si="416"/>
        <v>5</v>
      </c>
      <c r="K3786" cm="1">
        <f t="array" aca="1" ref="K3786" ca="1">IF(G3786&gt;7,
        IF(G3786&gt;H3786, 1, IF(G3786&lt;H3786, 0, 2)),
        IF(       H3786&gt;7,
                     IF(G3786&gt;H3786, 1, IF(G3786&lt;H3786, 0, 2)),
                     IF(         G3786&lt;6,
                                   IF(            _xlfn.XLOOKUP(C3786,'deck &amp; rules'!$D$22:$M$22,_xlfn.XLOOKUP(H3786,'deck &amp; rules'!$C$23:$C$30,'deck &amp; rules'!$D$23:$M$30))="draw",
                                                     IF(I3786&gt;J3786,1,IF(I3786&lt;J3786,0,2)),
                                                     IF(I3786&gt;H3786,1,IF(I3786&lt;H3786,0,2))),
                                   IF(H3786&lt;7,
                                        IF(G3786&gt;J3786,1,IF(G3786&lt;J3786,0,2)),
                                        IF(G3786&gt;H3786,1,IF(G3786&lt;H3786,0,2))
                                        )
                          )
              )
        )</f>
        <v>0</v>
      </c>
      <c r="L3786">
        <f t="shared" ca="1" si="417"/>
        <v>-335</v>
      </c>
      <c r="M3786">
        <f t="shared" ca="1" si="418"/>
        <v>-458.30000000001274</v>
      </c>
      <c r="N3786">
        <f t="shared" ca="1" si="419"/>
        <v>-599</v>
      </c>
    </row>
    <row r="3787" spans="1:14" x14ac:dyDescent="0.25">
      <c r="A3787">
        <f ca="1"/>
        <v>0</v>
      </c>
      <c r="B3787">
        <f ca="1"/>
        <v>4</v>
      </c>
      <c r="C3787">
        <f ca="1"/>
        <v>7</v>
      </c>
      <c r="D3787">
        <f ca="1"/>
        <v>9</v>
      </c>
      <c r="E3787">
        <f ca="1"/>
        <v>7</v>
      </c>
      <c r="F3787">
        <f ca="1"/>
        <v>2</v>
      </c>
      <c r="G3787">
        <f t="shared" ca="1" si="413"/>
        <v>4</v>
      </c>
      <c r="H3787">
        <f t="shared" ca="1" si="414"/>
        <v>6</v>
      </c>
      <c r="I3787">
        <f t="shared" ca="1" si="415"/>
        <v>1</v>
      </c>
      <c r="J3787">
        <f t="shared" ca="1" si="416"/>
        <v>8</v>
      </c>
      <c r="K3787" cm="1">
        <f t="array" aca="1" ref="K3787" ca="1">IF(G3787&gt;7,
        IF(G3787&gt;H3787, 1, IF(G3787&lt;H3787, 0, 2)),
        IF(       H3787&gt;7,
                     IF(G3787&gt;H3787, 1, IF(G3787&lt;H3787, 0, 2)),
                     IF(         G3787&lt;6,
                                   IF(            _xlfn.XLOOKUP(C3787,'deck &amp; rules'!$D$22:$M$22,_xlfn.XLOOKUP(H3787,'deck &amp; rules'!$C$23:$C$30,'deck &amp; rules'!$D$23:$M$30))="draw",
                                                     IF(I3787&gt;J3787,1,IF(I3787&lt;J3787,0,2)),
                                                     IF(I3787&gt;H3787,1,IF(I3787&lt;H3787,0,2))),
                                   IF(H3787&lt;7,
                                        IF(G3787&gt;J3787,1,IF(G3787&lt;J3787,0,2)),
                                        IF(G3787&gt;H3787,1,IF(G3787&lt;H3787,0,2))
                                        )
                          )
              )
        )</f>
        <v>0</v>
      </c>
      <c r="L3787">
        <f t="shared" ca="1" si="417"/>
        <v>-336</v>
      </c>
      <c r="M3787">
        <f t="shared" ca="1" si="418"/>
        <v>-457.35000000001276</v>
      </c>
      <c r="N3787">
        <f t="shared" ca="1" si="419"/>
        <v>-600</v>
      </c>
    </row>
    <row r="3788" spans="1:14" x14ac:dyDescent="0.25">
      <c r="A3788">
        <f ca="1"/>
        <v>0</v>
      </c>
      <c r="B3788">
        <f ca="1"/>
        <v>8</v>
      </c>
      <c r="C3788">
        <f ca="1"/>
        <v>6</v>
      </c>
      <c r="D3788">
        <f ca="1"/>
        <v>3</v>
      </c>
      <c r="E3788">
        <f ca="1"/>
        <v>6</v>
      </c>
      <c r="F3788">
        <f ca="1"/>
        <v>4</v>
      </c>
      <c r="G3788">
        <f t="shared" ca="1" si="413"/>
        <v>8</v>
      </c>
      <c r="H3788">
        <f t="shared" ca="1" si="414"/>
        <v>9</v>
      </c>
      <c r="I3788">
        <f t="shared" ca="1" si="415"/>
        <v>4</v>
      </c>
      <c r="J3788">
        <f t="shared" ca="1" si="416"/>
        <v>3</v>
      </c>
      <c r="K3788" cm="1">
        <f t="array" aca="1" ref="K3788" ca="1">IF(G3788&gt;7,
        IF(G3788&gt;H3788, 1, IF(G3788&lt;H3788, 0, 2)),
        IF(       H3788&gt;7,
                     IF(G3788&gt;H3788, 1, IF(G3788&lt;H3788, 0, 2)),
                     IF(         G3788&lt;6,
                                   IF(            _xlfn.XLOOKUP(C3788,'deck &amp; rules'!$D$22:$M$22,_xlfn.XLOOKUP(H3788,'deck &amp; rules'!$C$23:$C$30,'deck &amp; rules'!$D$23:$M$30))="draw",
                                                     IF(I3788&gt;J3788,1,IF(I3788&lt;J3788,0,2)),
                                                     IF(I3788&gt;H3788,1,IF(I3788&lt;H3788,0,2))),
                                   IF(H3788&lt;7,
                                        IF(G3788&gt;J3788,1,IF(G3788&lt;J3788,0,2)),
                                        IF(G3788&gt;H3788,1,IF(G3788&lt;H3788,0,2))
                                        )
                          )
              )
        )</f>
        <v>0</v>
      </c>
      <c r="L3788">
        <f t="shared" ca="1" si="417"/>
        <v>-337</v>
      </c>
      <c r="M3788">
        <f t="shared" ca="1" si="418"/>
        <v>-456.40000000001277</v>
      </c>
      <c r="N3788">
        <f t="shared" ca="1" si="419"/>
        <v>-601</v>
      </c>
    </row>
    <row r="3789" spans="1:14" x14ac:dyDescent="0.25">
      <c r="A3789">
        <f ca="1"/>
        <v>4</v>
      </c>
      <c r="B3789">
        <f ca="1"/>
        <v>0</v>
      </c>
      <c r="C3789">
        <f ca="1"/>
        <v>3</v>
      </c>
      <c r="D3789">
        <f ca="1"/>
        <v>2</v>
      </c>
      <c r="E3789">
        <f ca="1"/>
        <v>0</v>
      </c>
      <c r="F3789">
        <f ca="1"/>
        <v>3</v>
      </c>
      <c r="G3789">
        <f t="shared" ca="1" si="413"/>
        <v>4</v>
      </c>
      <c r="H3789">
        <f t="shared" ca="1" si="414"/>
        <v>2</v>
      </c>
      <c r="I3789">
        <f t="shared" ca="1" si="415"/>
        <v>7</v>
      </c>
      <c r="J3789">
        <f t="shared" ca="1" si="416"/>
        <v>5</v>
      </c>
      <c r="K3789" cm="1">
        <f t="array" aca="1" ref="K3789" ca="1">IF(G3789&gt;7,
        IF(G3789&gt;H3789, 1, IF(G3789&lt;H3789, 0, 2)),
        IF(       H3789&gt;7,
                     IF(G3789&gt;H3789, 1, IF(G3789&lt;H3789, 0, 2)),
                     IF(         G3789&lt;6,
                                   IF(            _xlfn.XLOOKUP(C3789,'deck &amp; rules'!$D$22:$M$22,_xlfn.XLOOKUP(H3789,'deck &amp; rules'!$C$23:$C$30,'deck &amp; rules'!$D$23:$M$30))="draw",
                                                     IF(I3789&gt;J3789,1,IF(I3789&lt;J3789,0,2)),
                                                     IF(I3789&gt;H3789,1,IF(I3789&lt;H3789,0,2))),
                                   IF(H3789&lt;7,
                                        IF(G3789&gt;J3789,1,IF(G3789&lt;J3789,0,2)),
                                        IF(G3789&gt;H3789,1,IF(G3789&lt;H3789,0,2))
                                        )
                          )
              )
        )</f>
        <v>1</v>
      </c>
      <c r="L3789">
        <f t="shared" ca="1" si="417"/>
        <v>-336</v>
      </c>
      <c r="M3789">
        <f t="shared" ca="1" si="418"/>
        <v>-457.40000000001277</v>
      </c>
      <c r="N3789">
        <f t="shared" ca="1" si="419"/>
        <v>-602</v>
      </c>
    </row>
    <row r="3790" spans="1:14" x14ac:dyDescent="0.25">
      <c r="A3790">
        <f ca="1"/>
        <v>0</v>
      </c>
      <c r="B3790">
        <f ca="1"/>
        <v>0</v>
      </c>
      <c r="C3790">
        <f ca="1"/>
        <v>9</v>
      </c>
      <c r="D3790">
        <f ca="1"/>
        <v>0</v>
      </c>
      <c r="E3790">
        <f ca="1"/>
        <v>9</v>
      </c>
      <c r="F3790">
        <f ca="1"/>
        <v>0</v>
      </c>
      <c r="G3790">
        <f t="shared" ca="1" si="413"/>
        <v>0</v>
      </c>
      <c r="H3790">
        <f t="shared" ca="1" si="414"/>
        <v>9</v>
      </c>
      <c r="I3790">
        <f t="shared" ca="1" si="415"/>
        <v>9</v>
      </c>
      <c r="J3790">
        <f t="shared" ca="1" si="416"/>
        <v>9</v>
      </c>
      <c r="K3790" cm="1">
        <f t="array" aca="1" ref="K3790" ca="1">IF(G3790&gt;7,
        IF(G3790&gt;H3790, 1, IF(G3790&lt;H3790, 0, 2)),
        IF(       H3790&gt;7,
                     IF(G3790&gt;H3790, 1, IF(G3790&lt;H3790, 0, 2)),
                     IF(         G3790&lt;6,
                                   IF(            _xlfn.XLOOKUP(C3790,'deck &amp; rules'!$D$22:$M$22,_xlfn.XLOOKUP(H3790,'deck &amp; rules'!$C$23:$C$30,'deck &amp; rules'!$D$23:$M$30))="draw",
                                                     IF(I3790&gt;J3790,1,IF(I3790&lt;J3790,0,2)),
                                                     IF(I3790&gt;H3790,1,IF(I3790&lt;H3790,0,2))),
                                   IF(H3790&lt;7,
                                        IF(G3790&gt;J3790,1,IF(G3790&lt;J3790,0,2)),
                                        IF(G3790&gt;H3790,1,IF(G3790&lt;H3790,0,2))
                                        )
                          )
              )
        )</f>
        <v>0</v>
      </c>
      <c r="L3790">
        <f t="shared" ca="1" si="417"/>
        <v>-337</v>
      </c>
      <c r="M3790">
        <f t="shared" ca="1" si="418"/>
        <v>-456.45000000001278</v>
      </c>
      <c r="N3790">
        <f t="shared" ca="1" si="419"/>
        <v>-603</v>
      </c>
    </row>
    <row r="3791" spans="1:14" x14ac:dyDescent="0.25">
      <c r="A3791">
        <f ca="1"/>
        <v>0</v>
      </c>
      <c r="B3791">
        <f ca="1"/>
        <v>5</v>
      </c>
      <c r="C3791">
        <f ca="1"/>
        <v>2</v>
      </c>
      <c r="D3791">
        <f ca="1"/>
        <v>3</v>
      </c>
      <c r="E3791">
        <f ca="1"/>
        <v>5</v>
      </c>
      <c r="F3791">
        <f ca="1"/>
        <v>0</v>
      </c>
      <c r="G3791">
        <f t="shared" ca="1" si="413"/>
        <v>5</v>
      </c>
      <c r="H3791">
        <f t="shared" ca="1" si="414"/>
        <v>8</v>
      </c>
      <c r="I3791">
        <f t="shared" ca="1" si="415"/>
        <v>7</v>
      </c>
      <c r="J3791">
        <f t="shared" ca="1" si="416"/>
        <v>8</v>
      </c>
      <c r="K3791" cm="1">
        <f t="array" aca="1" ref="K3791" ca="1">IF(G3791&gt;7,
        IF(G3791&gt;H3791, 1, IF(G3791&lt;H3791, 0, 2)),
        IF(       H3791&gt;7,
                     IF(G3791&gt;H3791, 1, IF(G3791&lt;H3791, 0, 2)),
                     IF(         G3791&lt;6,
                                   IF(            _xlfn.XLOOKUP(C3791,'deck &amp; rules'!$D$22:$M$22,_xlfn.XLOOKUP(H3791,'deck &amp; rules'!$C$23:$C$30,'deck &amp; rules'!$D$23:$M$30))="draw",
                                                     IF(I3791&gt;J3791,1,IF(I3791&lt;J3791,0,2)),
                                                     IF(I3791&gt;H3791,1,IF(I3791&lt;H3791,0,2))),
                                   IF(H3791&lt;7,
                                        IF(G3791&gt;J3791,1,IF(G3791&lt;J3791,0,2)),
                                        IF(G3791&gt;H3791,1,IF(G3791&lt;H3791,0,2))
                                        )
                          )
              )
        )</f>
        <v>0</v>
      </c>
      <c r="L3791">
        <f t="shared" ca="1" si="417"/>
        <v>-338</v>
      </c>
      <c r="M3791">
        <f t="shared" ca="1" si="418"/>
        <v>-455.50000000001279</v>
      </c>
      <c r="N3791">
        <f t="shared" ca="1" si="419"/>
        <v>-604</v>
      </c>
    </row>
    <row r="3792" spans="1:14" x14ac:dyDescent="0.25">
      <c r="A3792">
        <f ca="1"/>
        <v>2</v>
      </c>
      <c r="B3792">
        <f ca="1"/>
        <v>0</v>
      </c>
      <c r="C3792">
        <f ca="1"/>
        <v>0</v>
      </c>
      <c r="D3792">
        <f ca="1"/>
        <v>7</v>
      </c>
      <c r="E3792">
        <f ca="1"/>
        <v>0</v>
      </c>
      <c r="F3792">
        <f ca="1"/>
        <v>1</v>
      </c>
      <c r="G3792">
        <f t="shared" ca="1" si="413"/>
        <v>2</v>
      </c>
      <c r="H3792">
        <f t="shared" ca="1" si="414"/>
        <v>7</v>
      </c>
      <c r="I3792">
        <f t="shared" ca="1" si="415"/>
        <v>2</v>
      </c>
      <c r="J3792">
        <f t="shared" ca="1" si="416"/>
        <v>8</v>
      </c>
      <c r="K3792" cm="1">
        <f t="array" aca="1" ref="K3792" ca="1">IF(G3792&gt;7,
        IF(G3792&gt;H3792, 1, IF(G3792&lt;H3792, 0, 2)),
        IF(       H3792&gt;7,
                     IF(G3792&gt;H3792, 1, IF(G3792&lt;H3792, 0, 2)),
                     IF(         G3792&lt;6,
                                   IF(            _xlfn.XLOOKUP(C3792,'deck &amp; rules'!$D$22:$M$22,_xlfn.XLOOKUP(H3792,'deck &amp; rules'!$C$23:$C$30,'deck &amp; rules'!$D$23:$M$30))="draw",
                                                     IF(I3792&gt;J3792,1,IF(I3792&lt;J3792,0,2)),
                                                     IF(I3792&gt;H3792,1,IF(I3792&lt;H3792,0,2))),
                                   IF(H3792&lt;7,
                                        IF(G3792&gt;J3792,1,IF(G3792&lt;J3792,0,2)),
                                        IF(G3792&gt;H3792,1,IF(G3792&lt;H3792,0,2))
                                        )
                          )
              )
        )</f>
        <v>0</v>
      </c>
      <c r="L3792">
        <f t="shared" ca="1" si="417"/>
        <v>-339</v>
      </c>
      <c r="M3792">
        <f t="shared" ca="1" si="418"/>
        <v>-454.5500000000128</v>
      </c>
      <c r="N3792">
        <f t="shared" ca="1" si="419"/>
        <v>-605</v>
      </c>
    </row>
    <row r="3793" spans="1:14" x14ac:dyDescent="0.25">
      <c r="A3793">
        <f ca="1"/>
        <v>5</v>
      </c>
      <c r="B3793">
        <f ca="1"/>
        <v>5</v>
      </c>
      <c r="C3793">
        <f ca="1"/>
        <v>4</v>
      </c>
      <c r="D3793">
        <f ca="1"/>
        <v>8</v>
      </c>
      <c r="E3793">
        <f ca="1"/>
        <v>0</v>
      </c>
      <c r="F3793">
        <f ca="1"/>
        <v>0</v>
      </c>
      <c r="G3793">
        <f t="shared" ca="1" si="413"/>
        <v>0</v>
      </c>
      <c r="H3793">
        <f t="shared" ca="1" si="414"/>
        <v>8</v>
      </c>
      <c r="I3793">
        <f t="shared" ca="1" si="415"/>
        <v>4</v>
      </c>
      <c r="J3793">
        <f t="shared" ca="1" si="416"/>
        <v>8</v>
      </c>
      <c r="K3793" cm="1">
        <f t="array" aca="1" ref="K3793" ca="1">IF(G3793&gt;7,
        IF(G3793&gt;H3793, 1, IF(G3793&lt;H3793, 0, 2)),
        IF(       H3793&gt;7,
                     IF(G3793&gt;H3793, 1, IF(G3793&lt;H3793, 0, 2)),
                     IF(         G3793&lt;6,
                                   IF(            _xlfn.XLOOKUP(C3793,'deck &amp; rules'!$D$22:$M$22,_xlfn.XLOOKUP(H3793,'deck &amp; rules'!$C$23:$C$30,'deck &amp; rules'!$D$23:$M$30))="draw",
                                                     IF(I3793&gt;J3793,1,IF(I3793&lt;J3793,0,2)),
                                                     IF(I3793&gt;H3793,1,IF(I3793&lt;H3793,0,2))),
                                   IF(H3793&lt;7,
                                        IF(G3793&gt;J3793,1,IF(G3793&lt;J3793,0,2)),
                                        IF(G3793&gt;H3793,1,IF(G3793&lt;H3793,0,2))
                                        )
                          )
              )
        )</f>
        <v>0</v>
      </c>
      <c r="L3793">
        <f t="shared" ca="1" si="417"/>
        <v>-340</v>
      </c>
      <c r="M3793">
        <f t="shared" ca="1" si="418"/>
        <v>-453.60000000001281</v>
      </c>
      <c r="N3793">
        <f t="shared" ca="1" si="419"/>
        <v>-606</v>
      </c>
    </row>
    <row r="3794" spans="1:14" x14ac:dyDescent="0.25">
      <c r="A3794">
        <f ca="1"/>
        <v>0</v>
      </c>
      <c r="B3794">
        <f ca="1"/>
        <v>0</v>
      </c>
      <c r="C3794">
        <f ca="1"/>
        <v>7</v>
      </c>
      <c r="D3794">
        <f ca="1"/>
        <v>0</v>
      </c>
      <c r="E3794">
        <f ca="1"/>
        <v>1</v>
      </c>
      <c r="F3794">
        <f ca="1"/>
        <v>0</v>
      </c>
      <c r="G3794">
        <f t="shared" ca="1" si="413"/>
        <v>0</v>
      </c>
      <c r="H3794">
        <f t="shared" ca="1" si="414"/>
        <v>1</v>
      </c>
      <c r="I3794">
        <f t="shared" ca="1" si="415"/>
        <v>7</v>
      </c>
      <c r="J3794">
        <f t="shared" ca="1" si="416"/>
        <v>1</v>
      </c>
      <c r="K3794" cm="1">
        <f t="array" aca="1" ref="K3794" ca="1">IF(G3794&gt;7,
        IF(G3794&gt;H3794, 1, IF(G3794&lt;H3794, 0, 2)),
        IF(       H3794&gt;7,
                     IF(G3794&gt;H3794, 1, IF(G3794&lt;H3794, 0, 2)),
                     IF(         G3794&lt;6,
                                   IF(            _xlfn.XLOOKUP(C3794,'deck &amp; rules'!$D$22:$M$22,_xlfn.XLOOKUP(H3794,'deck &amp; rules'!$C$23:$C$30,'deck &amp; rules'!$D$23:$M$30))="draw",
                                                     IF(I3794&gt;J3794,1,IF(I3794&lt;J3794,0,2)),
                                                     IF(I3794&gt;H3794,1,IF(I3794&lt;H3794,0,2))),
                                   IF(H3794&lt;7,
                                        IF(G3794&gt;J3794,1,IF(G3794&lt;J3794,0,2)),
                                        IF(G3794&gt;H3794,1,IF(G3794&lt;H3794,0,2))
                                        )
                          )
              )
        )</f>
        <v>1</v>
      </c>
      <c r="L3794">
        <f t="shared" ca="1" si="417"/>
        <v>-339</v>
      </c>
      <c r="M3794">
        <f t="shared" ca="1" si="418"/>
        <v>-454.60000000001281</v>
      </c>
      <c r="N3794">
        <f t="shared" ca="1" si="419"/>
        <v>-607</v>
      </c>
    </row>
    <row r="3795" spans="1:14" x14ac:dyDescent="0.25">
      <c r="A3795">
        <f ca="1"/>
        <v>0</v>
      </c>
      <c r="B3795">
        <f ca="1"/>
        <v>0</v>
      </c>
      <c r="C3795">
        <f ca="1"/>
        <v>6</v>
      </c>
      <c r="D3795">
        <f ca="1"/>
        <v>0</v>
      </c>
      <c r="E3795">
        <f ca="1"/>
        <v>2</v>
      </c>
      <c r="F3795">
        <f ca="1"/>
        <v>7</v>
      </c>
      <c r="G3795">
        <f t="shared" ca="1" si="413"/>
        <v>0</v>
      </c>
      <c r="H3795">
        <f t="shared" ca="1" si="414"/>
        <v>2</v>
      </c>
      <c r="I3795">
        <f t="shared" ca="1" si="415"/>
        <v>6</v>
      </c>
      <c r="J3795">
        <f t="shared" ca="1" si="416"/>
        <v>9</v>
      </c>
      <c r="K3795" cm="1">
        <f t="array" aca="1" ref="K3795" ca="1">IF(G3795&gt;7,
        IF(G3795&gt;H3795, 1, IF(G3795&lt;H3795, 0, 2)),
        IF(       H3795&gt;7,
                     IF(G3795&gt;H3795, 1, IF(G3795&lt;H3795, 0, 2)),
                     IF(         G3795&lt;6,
                                   IF(            _xlfn.XLOOKUP(C3795,'deck &amp; rules'!$D$22:$M$22,_xlfn.XLOOKUP(H3795,'deck &amp; rules'!$C$23:$C$30,'deck &amp; rules'!$D$23:$M$30))="draw",
                                                     IF(I3795&gt;J3795,1,IF(I3795&lt;J3795,0,2)),
                                                     IF(I3795&gt;H3795,1,IF(I3795&lt;H3795,0,2))),
                                   IF(H3795&lt;7,
                                        IF(G3795&gt;J3795,1,IF(G3795&lt;J3795,0,2)),
                                        IF(G3795&gt;H3795,1,IF(G3795&lt;H3795,0,2))
                                        )
                          )
              )
        )</f>
        <v>0</v>
      </c>
      <c r="L3795">
        <f t="shared" ca="1" si="417"/>
        <v>-340</v>
      </c>
      <c r="M3795">
        <f t="shared" ca="1" si="418"/>
        <v>-453.65000000001282</v>
      </c>
      <c r="N3795">
        <f t="shared" ca="1" si="419"/>
        <v>-608</v>
      </c>
    </row>
    <row r="3796" spans="1:14" x14ac:dyDescent="0.25">
      <c r="A3796">
        <f ca="1"/>
        <v>0</v>
      </c>
      <c r="B3796">
        <f ca="1"/>
        <v>0</v>
      </c>
      <c r="C3796">
        <f ca="1"/>
        <v>7</v>
      </c>
      <c r="D3796">
        <f ca="1"/>
        <v>1</v>
      </c>
      <c r="E3796">
        <f ca="1"/>
        <v>9</v>
      </c>
      <c r="F3796">
        <f ca="1"/>
        <v>0</v>
      </c>
      <c r="G3796">
        <f t="shared" ca="1" si="413"/>
        <v>0</v>
      </c>
      <c r="H3796">
        <f t="shared" ca="1" si="414"/>
        <v>0</v>
      </c>
      <c r="I3796">
        <f t="shared" ca="1" si="415"/>
        <v>7</v>
      </c>
      <c r="J3796">
        <f t="shared" ca="1" si="416"/>
        <v>0</v>
      </c>
      <c r="K3796" cm="1">
        <f t="array" aca="1" ref="K3796" ca="1">IF(G3796&gt;7,
        IF(G3796&gt;H3796, 1, IF(G3796&lt;H3796, 0, 2)),
        IF(       H3796&gt;7,
                     IF(G3796&gt;H3796, 1, IF(G3796&lt;H3796, 0, 2)),
                     IF(         G3796&lt;6,
                                   IF(            _xlfn.XLOOKUP(C3796,'deck &amp; rules'!$D$22:$M$22,_xlfn.XLOOKUP(H3796,'deck &amp; rules'!$C$23:$C$30,'deck &amp; rules'!$D$23:$M$30))="draw",
                                                     IF(I3796&gt;J3796,1,IF(I3796&lt;J3796,0,2)),
                                                     IF(I3796&gt;H3796,1,IF(I3796&lt;H3796,0,2))),
                                   IF(H3796&lt;7,
                                        IF(G3796&gt;J3796,1,IF(G3796&lt;J3796,0,2)),
                                        IF(G3796&gt;H3796,1,IF(G3796&lt;H3796,0,2))
                                        )
                          )
              )
        )</f>
        <v>1</v>
      </c>
      <c r="L3796">
        <f t="shared" ca="1" si="417"/>
        <v>-339</v>
      </c>
      <c r="M3796">
        <f t="shared" ca="1" si="418"/>
        <v>-454.65000000001282</v>
      </c>
      <c r="N3796">
        <f t="shared" ca="1" si="419"/>
        <v>-609</v>
      </c>
    </row>
    <row r="3797" spans="1:14" x14ac:dyDescent="0.25">
      <c r="A3797">
        <f ca="1"/>
        <v>0</v>
      </c>
      <c r="B3797">
        <f ca="1"/>
        <v>8</v>
      </c>
      <c r="C3797">
        <f ca="1"/>
        <v>9</v>
      </c>
      <c r="D3797">
        <f ca="1"/>
        <v>5</v>
      </c>
      <c r="E3797">
        <f ca="1"/>
        <v>9</v>
      </c>
      <c r="F3797">
        <f ca="1"/>
        <v>2</v>
      </c>
      <c r="G3797">
        <f t="shared" ca="1" si="413"/>
        <v>8</v>
      </c>
      <c r="H3797">
        <f t="shared" ca="1" si="414"/>
        <v>4</v>
      </c>
      <c r="I3797">
        <f t="shared" ca="1" si="415"/>
        <v>7</v>
      </c>
      <c r="J3797">
        <f t="shared" ca="1" si="416"/>
        <v>6</v>
      </c>
      <c r="K3797" cm="1">
        <f t="array" aca="1" ref="K3797" ca="1">IF(G3797&gt;7,
        IF(G3797&gt;H3797, 1, IF(G3797&lt;H3797, 0, 2)),
        IF(       H3797&gt;7,
                     IF(G3797&gt;H3797, 1, IF(G3797&lt;H3797, 0, 2)),
                     IF(         G3797&lt;6,
                                   IF(            _xlfn.XLOOKUP(C3797,'deck &amp; rules'!$D$22:$M$22,_xlfn.XLOOKUP(H3797,'deck &amp; rules'!$C$23:$C$30,'deck &amp; rules'!$D$23:$M$30))="draw",
                                                     IF(I3797&gt;J3797,1,IF(I3797&lt;J3797,0,2)),
                                                     IF(I3797&gt;H3797,1,IF(I3797&lt;H3797,0,2))),
                                   IF(H3797&lt;7,
                                        IF(G3797&gt;J3797,1,IF(G3797&lt;J3797,0,2)),
                                        IF(G3797&gt;H3797,1,IF(G3797&lt;H3797,0,2))
                                        )
                          )
              )
        )</f>
        <v>1</v>
      </c>
      <c r="L3797">
        <f t="shared" ca="1" si="417"/>
        <v>-338</v>
      </c>
      <c r="M3797">
        <f t="shared" ca="1" si="418"/>
        <v>-455.65000000001282</v>
      </c>
      <c r="N3797">
        <f t="shared" ca="1" si="419"/>
        <v>-610</v>
      </c>
    </row>
    <row r="3798" spans="1:14" x14ac:dyDescent="0.25">
      <c r="A3798">
        <f ca="1"/>
        <v>0</v>
      </c>
      <c r="B3798">
        <f ca="1"/>
        <v>6</v>
      </c>
      <c r="C3798">
        <f ca="1"/>
        <v>7</v>
      </c>
      <c r="D3798">
        <f ca="1"/>
        <v>9</v>
      </c>
      <c r="E3798">
        <f ca="1"/>
        <v>1</v>
      </c>
      <c r="F3798">
        <f ca="1"/>
        <v>3</v>
      </c>
      <c r="G3798">
        <f t="shared" ca="1" si="413"/>
        <v>6</v>
      </c>
      <c r="H3798">
        <f t="shared" ca="1" si="414"/>
        <v>0</v>
      </c>
      <c r="I3798">
        <f t="shared" ca="1" si="415"/>
        <v>3</v>
      </c>
      <c r="J3798">
        <f t="shared" ca="1" si="416"/>
        <v>3</v>
      </c>
      <c r="K3798" cm="1">
        <f t="array" aca="1" ref="K3798" ca="1">IF(G3798&gt;7,
        IF(G3798&gt;H3798, 1, IF(G3798&lt;H3798, 0, 2)),
        IF(       H3798&gt;7,
                     IF(G3798&gt;H3798, 1, IF(G3798&lt;H3798, 0, 2)),
                     IF(         G3798&lt;6,
                                   IF(            _xlfn.XLOOKUP(C3798,'deck &amp; rules'!$D$22:$M$22,_xlfn.XLOOKUP(H3798,'deck &amp; rules'!$C$23:$C$30,'deck &amp; rules'!$D$23:$M$30))="draw",
                                                     IF(I3798&gt;J3798,1,IF(I3798&lt;J3798,0,2)),
                                                     IF(I3798&gt;H3798,1,IF(I3798&lt;H3798,0,2))),
                                   IF(H3798&lt;7,
                                        IF(G3798&gt;J3798,1,IF(G3798&lt;J3798,0,2)),
                                        IF(G3798&gt;H3798,1,IF(G3798&lt;H3798,0,2))
                                        )
                          )
              )
        )</f>
        <v>1</v>
      </c>
      <c r="L3798">
        <f t="shared" ca="1" si="417"/>
        <v>-337</v>
      </c>
      <c r="M3798">
        <f t="shared" ca="1" si="418"/>
        <v>-456.65000000001282</v>
      </c>
      <c r="N3798">
        <f t="shared" ca="1" si="419"/>
        <v>-611</v>
      </c>
    </row>
    <row r="3799" spans="1:14" x14ac:dyDescent="0.25">
      <c r="A3799">
        <f ca="1"/>
        <v>0</v>
      </c>
      <c r="B3799">
        <f ca="1"/>
        <v>0</v>
      </c>
      <c r="C3799">
        <f ca="1"/>
        <v>7</v>
      </c>
      <c r="D3799">
        <f ca="1"/>
        <v>0</v>
      </c>
      <c r="E3799">
        <f ca="1"/>
        <v>3</v>
      </c>
      <c r="F3799">
        <f ca="1"/>
        <v>0</v>
      </c>
      <c r="G3799">
        <f t="shared" ca="1" si="413"/>
        <v>0</v>
      </c>
      <c r="H3799">
        <f t="shared" ca="1" si="414"/>
        <v>3</v>
      </c>
      <c r="I3799">
        <f t="shared" ca="1" si="415"/>
        <v>7</v>
      </c>
      <c r="J3799">
        <f t="shared" ca="1" si="416"/>
        <v>3</v>
      </c>
      <c r="K3799" cm="1">
        <f t="array" aca="1" ref="K3799" ca="1">IF(G3799&gt;7,
        IF(G3799&gt;H3799, 1, IF(G3799&lt;H3799, 0, 2)),
        IF(       H3799&gt;7,
                     IF(G3799&gt;H3799, 1, IF(G3799&lt;H3799, 0, 2)),
                     IF(         G3799&lt;6,
                                   IF(            _xlfn.XLOOKUP(C3799,'deck &amp; rules'!$D$22:$M$22,_xlfn.XLOOKUP(H3799,'deck &amp; rules'!$C$23:$C$30,'deck &amp; rules'!$D$23:$M$30))="draw",
                                                     IF(I3799&gt;J3799,1,IF(I3799&lt;J3799,0,2)),
                                                     IF(I3799&gt;H3799,1,IF(I3799&lt;H3799,0,2))),
                                   IF(H3799&lt;7,
                                        IF(G3799&gt;J3799,1,IF(G3799&lt;J3799,0,2)),
                                        IF(G3799&gt;H3799,1,IF(G3799&lt;H3799,0,2))
                                        )
                          )
              )
        )</f>
        <v>1</v>
      </c>
      <c r="L3799">
        <f t="shared" ca="1" si="417"/>
        <v>-336</v>
      </c>
      <c r="M3799">
        <f t="shared" ca="1" si="418"/>
        <v>-457.65000000001282</v>
      </c>
      <c r="N3799">
        <f t="shared" ca="1" si="419"/>
        <v>-612</v>
      </c>
    </row>
    <row r="3800" spans="1:14" x14ac:dyDescent="0.25">
      <c r="A3800">
        <f ca="1"/>
        <v>6</v>
      </c>
      <c r="B3800">
        <f ca="1"/>
        <v>0</v>
      </c>
      <c r="C3800">
        <f ca="1"/>
        <v>7</v>
      </c>
      <c r="D3800">
        <f ca="1"/>
        <v>8</v>
      </c>
      <c r="E3800">
        <f ca="1"/>
        <v>0</v>
      </c>
      <c r="F3800">
        <f ca="1"/>
        <v>8</v>
      </c>
      <c r="G3800">
        <f t="shared" ca="1" si="413"/>
        <v>6</v>
      </c>
      <c r="H3800">
        <f t="shared" ca="1" si="414"/>
        <v>8</v>
      </c>
      <c r="I3800">
        <f t="shared" ca="1" si="415"/>
        <v>3</v>
      </c>
      <c r="J3800">
        <f t="shared" ca="1" si="416"/>
        <v>6</v>
      </c>
      <c r="K3800" cm="1">
        <f t="array" aca="1" ref="K3800" ca="1">IF(G3800&gt;7,
        IF(G3800&gt;H3800, 1, IF(G3800&lt;H3800, 0, 2)),
        IF(       H3800&gt;7,
                     IF(G3800&gt;H3800, 1, IF(G3800&lt;H3800, 0, 2)),
                     IF(         G3800&lt;6,
                                   IF(            _xlfn.XLOOKUP(C3800,'deck &amp; rules'!$D$22:$M$22,_xlfn.XLOOKUP(H3800,'deck &amp; rules'!$C$23:$C$30,'deck &amp; rules'!$D$23:$M$30))="draw",
                                                     IF(I3800&gt;J3800,1,IF(I3800&lt;J3800,0,2)),
                                                     IF(I3800&gt;H3800,1,IF(I3800&lt;H3800,0,2))),
                                   IF(H3800&lt;7,
                                        IF(G3800&gt;J3800,1,IF(G3800&lt;J3800,0,2)),
                                        IF(G3800&gt;H3800,1,IF(G3800&lt;H3800,0,2))
                                        )
                          )
              )
        )</f>
        <v>0</v>
      </c>
      <c r="L3800">
        <f t="shared" ca="1" si="417"/>
        <v>-337</v>
      </c>
      <c r="M3800">
        <f t="shared" ca="1" si="418"/>
        <v>-456.70000000001284</v>
      </c>
      <c r="N3800">
        <f t="shared" ca="1" si="419"/>
        <v>-613</v>
      </c>
    </row>
    <row r="3801" spans="1:14" x14ac:dyDescent="0.25">
      <c r="A3801">
        <f ca="1"/>
        <v>2</v>
      </c>
      <c r="B3801">
        <f ca="1"/>
        <v>3</v>
      </c>
      <c r="C3801">
        <f ca="1"/>
        <v>8</v>
      </c>
      <c r="D3801">
        <f ca="1"/>
        <v>5</v>
      </c>
      <c r="E3801">
        <f ca="1"/>
        <v>8</v>
      </c>
      <c r="F3801">
        <f ca="1"/>
        <v>9</v>
      </c>
      <c r="G3801">
        <f t="shared" ca="1" si="413"/>
        <v>5</v>
      </c>
      <c r="H3801">
        <f t="shared" ca="1" si="414"/>
        <v>3</v>
      </c>
      <c r="I3801">
        <f t="shared" ca="1" si="415"/>
        <v>3</v>
      </c>
      <c r="J3801">
        <f t="shared" ca="1" si="416"/>
        <v>2</v>
      </c>
      <c r="K3801" cm="1">
        <f t="array" aca="1" ref="K3801" ca="1">IF(G3801&gt;7,
        IF(G3801&gt;H3801, 1, IF(G3801&lt;H3801, 0, 2)),
        IF(       H3801&gt;7,
                     IF(G3801&gt;H3801, 1, IF(G3801&lt;H3801, 0, 2)),
                     IF(         G3801&lt;6,
                                   IF(            _xlfn.XLOOKUP(C3801,'deck &amp; rules'!$D$22:$M$22,_xlfn.XLOOKUP(H3801,'deck &amp; rules'!$C$23:$C$30,'deck &amp; rules'!$D$23:$M$30))="draw",
                                                     IF(I3801&gt;J3801,1,IF(I3801&lt;J3801,0,2)),
                                                     IF(I3801&gt;H3801,1,IF(I3801&lt;H3801,0,2))),
                                   IF(H3801&lt;7,
                                        IF(G3801&gt;J3801,1,IF(G3801&lt;J3801,0,2)),
                                        IF(G3801&gt;H3801,1,IF(G3801&lt;H3801,0,2))
                                        )
                          )
              )
        )</f>
        <v>2</v>
      </c>
      <c r="L3801">
        <f t="shared" ca="1" si="417"/>
        <v>-338</v>
      </c>
      <c r="M3801">
        <f t="shared" ca="1" si="418"/>
        <v>-457.70000000001284</v>
      </c>
      <c r="N3801">
        <f t="shared" ca="1" si="419"/>
        <v>-605</v>
      </c>
    </row>
    <row r="3802" spans="1:14" x14ac:dyDescent="0.25">
      <c r="A3802">
        <f ca="1"/>
        <v>0</v>
      </c>
      <c r="B3802">
        <f ca="1"/>
        <v>8</v>
      </c>
      <c r="C3802">
        <f ca="1"/>
        <v>6</v>
      </c>
      <c r="D3802">
        <f ca="1"/>
        <v>0</v>
      </c>
      <c r="E3802">
        <f ca="1"/>
        <v>0</v>
      </c>
      <c r="F3802">
        <f ca="1"/>
        <v>0</v>
      </c>
      <c r="G3802">
        <f t="shared" ca="1" si="413"/>
        <v>8</v>
      </c>
      <c r="H3802">
        <f t="shared" ca="1" si="414"/>
        <v>0</v>
      </c>
      <c r="I3802">
        <f t="shared" ca="1" si="415"/>
        <v>4</v>
      </c>
      <c r="J3802">
        <f t="shared" ca="1" si="416"/>
        <v>0</v>
      </c>
      <c r="K3802" cm="1">
        <f t="array" aca="1" ref="K3802" ca="1">IF(G3802&gt;7,
        IF(G3802&gt;H3802, 1, IF(G3802&lt;H3802, 0, 2)),
        IF(       H3802&gt;7,
                     IF(G3802&gt;H3802, 1, IF(G3802&lt;H3802, 0, 2)),
                     IF(         G3802&lt;6,
                                   IF(            _xlfn.XLOOKUP(C3802,'deck &amp; rules'!$D$22:$M$22,_xlfn.XLOOKUP(H3802,'deck &amp; rules'!$C$23:$C$30,'deck &amp; rules'!$D$23:$M$30))="draw",
                                                     IF(I3802&gt;J3802,1,IF(I3802&lt;J3802,0,2)),
                                                     IF(I3802&gt;H3802,1,IF(I3802&lt;H3802,0,2))),
                                   IF(H3802&lt;7,
                                        IF(G3802&gt;J3802,1,IF(G3802&lt;J3802,0,2)),
                                        IF(G3802&gt;H3802,1,IF(G3802&lt;H3802,0,2))
                                        )
                          )
              )
        )</f>
        <v>1</v>
      </c>
      <c r="L3802">
        <f t="shared" ca="1" si="417"/>
        <v>-337</v>
      </c>
      <c r="M3802">
        <f t="shared" ca="1" si="418"/>
        <v>-458.70000000001284</v>
      </c>
      <c r="N3802">
        <f t="shared" ca="1" si="419"/>
        <v>-606</v>
      </c>
    </row>
    <row r="3803" spans="1:14" x14ac:dyDescent="0.25">
      <c r="A3803">
        <f ca="1"/>
        <v>5</v>
      </c>
      <c r="B3803">
        <f ca="1"/>
        <v>7</v>
      </c>
      <c r="C3803">
        <f ca="1"/>
        <v>0</v>
      </c>
      <c r="D3803">
        <f ca="1"/>
        <v>0</v>
      </c>
      <c r="E3803">
        <f ca="1"/>
        <v>2</v>
      </c>
      <c r="F3803">
        <f ca="1"/>
        <v>0</v>
      </c>
      <c r="G3803">
        <f t="shared" ca="1" si="413"/>
        <v>2</v>
      </c>
      <c r="H3803">
        <f t="shared" ca="1" si="414"/>
        <v>2</v>
      </c>
      <c r="I3803">
        <f t="shared" ca="1" si="415"/>
        <v>2</v>
      </c>
      <c r="J3803">
        <f t="shared" ca="1" si="416"/>
        <v>2</v>
      </c>
      <c r="K3803" cm="1">
        <f t="array" aca="1" ref="K3803" ca="1">IF(G3803&gt;7,
        IF(G3803&gt;H3803, 1, IF(G3803&lt;H3803, 0, 2)),
        IF(       H3803&gt;7,
                     IF(G3803&gt;H3803, 1, IF(G3803&lt;H3803, 0, 2)),
                     IF(         G3803&lt;6,
                                   IF(            _xlfn.XLOOKUP(C3803,'deck &amp; rules'!$D$22:$M$22,_xlfn.XLOOKUP(H3803,'deck &amp; rules'!$C$23:$C$30,'deck &amp; rules'!$D$23:$M$30))="draw",
                                                     IF(I3803&gt;J3803,1,IF(I3803&lt;J3803,0,2)),
                                                     IF(I3803&gt;H3803,1,IF(I3803&lt;H3803,0,2))),
                                   IF(H3803&lt;7,
                                        IF(G3803&gt;J3803,1,IF(G3803&lt;J3803,0,2)),
                                        IF(G3803&gt;H3803,1,IF(G3803&lt;H3803,0,2))
                                        )
                          )
              )
        )</f>
        <v>2</v>
      </c>
      <c r="L3803">
        <f t="shared" ca="1" si="417"/>
        <v>-338</v>
      </c>
      <c r="M3803">
        <f t="shared" ca="1" si="418"/>
        <v>-459.70000000001284</v>
      </c>
      <c r="N3803">
        <f t="shared" ca="1" si="419"/>
        <v>-598</v>
      </c>
    </row>
    <row r="3804" spans="1:14" x14ac:dyDescent="0.25">
      <c r="A3804">
        <f ca="1"/>
        <v>6</v>
      </c>
      <c r="B3804">
        <f ca="1"/>
        <v>8</v>
      </c>
      <c r="C3804">
        <f ca="1"/>
        <v>6</v>
      </c>
      <c r="D3804">
        <f ca="1"/>
        <v>6</v>
      </c>
      <c r="E3804">
        <f ca="1"/>
        <v>9</v>
      </c>
      <c r="F3804">
        <f ca="1"/>
        <v>0</v>
      </c>
      <c r="G3804">
        <f t="shared" ca="1" si="413"/>
        <v>4</v>
      </c>
      <c r="H3804">
        <f t="shared" ca="1" si="414"/>
        <v>5</v>
      </c>
      <c r="I3804">
        <f t="shared" ca="1" si="415"/>
        <v>0</v>
      </c>
      <c r="J3804">
        <f t="shared" ca="1" si="416"/>
        <v>5</v>
      </c>
      <c r="K3804" cm="1">
        <f t="array" aca="1" ref="K3804" ca="1">IF(G3804&gt;7,
        IF(G3804&gt;H3804, 1, IF(G3804&lt;H3804, 0, 2)),
        IF(       H3804&gt;7,
                     IF(G3804&gt;H3804, 1, IF(G3804&lt;H3804, 0, 2)),
                     IF(         G3804&lt;6,
                                   IF(            _xlfn.XLOOKUP(C3804,'deck &amp; rules'!$D$22:$M$22,_xlfn.XLOOKUP(H3804,'deck &amp; rules'!$C$23:$C$30,'deck &amp; rules'!$D$23:$M$30))="draw",
                                                     IF(I3804&gt;J3804,1,IF(I3804&lt;J3804,0,2)),
                                                     IF(I3804&gt;H3804,1,IF(I3804&lt;H3804,0,2))),
                                   IF(H3804&lt;7,
                                        IF(G3804&gt;J3804,1,IF(G3804&lt;J3804,0,2)),
                                        IF(G3804&gt;H3804,1,IF(G3804&lt;H3804,0,2))
                                        )
                          )
              )
        )</f>
        <v>0</v>
      </c>
      <c r="L3804">
        <f t="shared" ca="1" si="417"/>
        <v>-339</v>
      </c>
      <c r="M3804">
        <f t="shared" ca="1" si="418"/>
        <v>-458.75000000001285</v>
      </c>
      <c r="N3804">
        <f t="shared" ca="1" si="419"/>
        <v>-599</v>
      </c>
    </row>
    <row r="3805" spans="1:14" x14ac:dyDescent="0.25">
      <c r="A3805">
        <f ca="1"/>
        <v>9</v>
      </c>
      <c r="B3805">
        <f ca="1"/>
        <v>2</v>
      </c>
      <c r="C3805">
        <f ca="1"/>
        <v>7</v>
      </c>
      <c r="D3805">
        <f ca="1"/>
        <v>2</v>
      </c>
      <c r="E3805">
        <f ca="1"/>
        <v>8</v>
      </c>
      <c r="F3805">
        <f ca="1"/>
        <v>5</v>
      </c>
      <c r="G3805">
        <f t="shared" ca="1" si="413"/>
        <v>1</v>
      </c>
      <c r="H3805">
        <f t="shared" ca="1" si="414"/>
        <v>0</v>
      </c>
      <c r="I3805">
        <f t="shared" ca="1" si="415"/>
        <v>8</v>
      </c>
      <c r="J3805">
        <f t="shared" ca="1" si="416"/>
        <v>5</v>
      </c>
      <c r="K3805" cm="1">
        <f t="array" aca="1" ref="K3805" ca="1">IF(G3805&gt;7,
        IF(G3805&gt;H3805, 1, IF(G3805&lt;H3805, 0, 2)),
        IF(       H3805&gt;7,
                     IF(G3805&gt;H3805, 1, IF(G3805&lt;H3805, 0, 2)),
                     IF(         G3805&lt;6,
                                   IF(            _xlfn.XLOOKUP(C3805,'deck &amp; rules'!$D$22:$M$22,_xlfn.XLOOKUP(H3805,'deck &amp; rules'!$C$23:$C$30,'deck &amp; rules'!$D$23:$M$30))="draw",
                                                     IF(I3805&gt;J3805,1,IF(I3805&lt;J3805,0,2)),
                                                     IF(I3805&gt;H3805,1,IF(I3805&lt;H3805,0,2))),
                                   IF(H3805&lt;7,
                                        IF(G3805&gt;J3805,1,IF(G3805&lt;J3805,0,2)),
                                        IF(G3805&gt;H3805,1,IF(G3805&lt;H3805,0,2))
                                        )
                          )
              )
        )</f>
        <v>1</v>
      </c>
      <c r="L3805">
        <f t="shared" ca="1" si="417"/>
        <v>-338</v>
      </c>
      <c r="M3805">
        <f t="shared" ca="1" si="418"/>
        <v>-459.75000000001285</v>
      </c>
      <c r="N3805">
        <f t="shared" ca="1" si="419"/>
        <v>-600</v>
      </c>
    </row>
    <row r="3806" spans="1:14" x14ac:dyDescent="0.25">
      <c r="A3806">
        <f ca="1"/>
        <v>0</v>
      </c>
      <c r="B3806">
        <f ca="1"/>
        <v>7</v>
      </c>
      <c r="C3806">
        <f ca="1"/>
        <v>8</v>
      </c>
      <c r="D3806">
        <f ca="1"/>
        <v>7</v>
      </c>
      <c r="E3806">
        <f ca="1"/>
        <v>8</v>
      </c>
      <c r="F3806">
        <f ca="1"/>
        <v>9</v>
      </c>
      <c r="G3806">
        <f t="shared" ca="1" si="413"/>
        <v>7</v>
      </c>
      <c r="H3806">
        <f t="shared" ca="1" si="414"/>
        <v>5</v>
      </c>
      <c r="I3806">
        <f t="shared" ca="1" si="415"/>
        <v>5</v>
      </c>
      <c r="J3806">
        <f t="shared" ca="1" si="416"/>
        <v>4</v>
      </c>
      <c r="K3806" cm="1">
        <f t="array" aca="1" ref="K3806" ca="1">IF(G3806&gt;7,
        IF(G3806&gt;H3806, 1, IF(G3806&lt;H3806, 0, 2)),
        IF(       H3806&gt;7,
                     IF(G3806&gt;H3806, 1, IF(G3806&lt;H3806, 0, 2)),
                     IF(         G3806&lt;6,
                                   IF(            _xlfn.XLOOKUP(C3806,'deck &amp; rules'!$D$22:$M$22,_xlfn.XLOOKUP(H3806,'deck &amp; rules'!$C$23:$C$30,'deck &amp; rules'!$D$23:$M$30))="draw",
                                                     IF(I3806&gt;J3806,1,IF(I3806&lt;J3806,0,2)),
                                                     IF(I3806&gt;H3806,1,IF(I3806&lt;H3806,0,2))),
                                   IF(H3806&lt;7,
                                        IF(G3806&gt;J3806,1,IF(G3806&lt;J3806,0,2)),
                                        IF(G3806&gt;H3806,1,IF(G3806&lt;H3806,0,2))
                                        )
                          )
              )
        )</f>
        <v>1</v>
      </c>
      <c r="L3806">
        <f t="shared" ca="1" si="417"/>
        <v>-337</v>
      </c>
      <c r="M3806">
        <f t="shared" ca="1" si="418"/>
        <v>-460.75000000001285</v>
      </c>
      <c r="N3806">
        <f t="shared" ca="1" si="419"/>
        <v>-601</v>
      </c>
    </row>
    <row r="3807" spans="1:14" x14ac:dyDescent="0.25">
      <c r="A3807">
        <f ca="1"/>
        <v>1</v>
      </c>
      <c r="B3807">
        <f ca="1"/>
        <v>0</v>
      </c>
      <c r="C3807">
        <f ca="1"/>
        <v>0</v>
      </c>
      <c r="D3807">
        <f ca="1"/>
        <v>2</v>
      </c>
      <c r="E3807">
        <f ca="1"/>
        <v>0</v>
      </c>
      <c r="F3807">
        <f ca="1"/>
        <v>3</v>
      </c>
      <c r="G3807">
        <f t="shared" ca="1" si="413"/>
        <v>1</v>
      </c>
      <c r="H3807">
        <f t="shared" ca="1" si="414"/>
        <v>2</v>
      </c>
      <c r="I3807">
        <f t="shared" ca="1" si="415"/>
        <v>1</v>
      </c>
      <c r="J3807">
        <f t="shared" ca="1" si="416"/>
        <v>5</v>
      </c>
      <c r="K3807" cm="1">
        <f t="array" aca="1" ref="K3807" ca="1">IF(G3807&gt;7,
        IF(G3807&gt;H3807, 1, IF(G3807&lt;H3807, 0, 2)),
        IF(       H3807&gt;7,
                     IF(G3807&gt;H3807, 1, IF(G3807&lt;H3807, 0, 2)),
                     IF(         G3807&lt;6,
                                   IF(            _xlfn.XLOOKUP(C3807,'deck &amp; rules'!$D$22:$M$22,_xlfn.XLOOKUP(H3807,'deck &amp; rules'!$C$23:$C$30,'deck &amp; rules'!$D$23:$M$30))="draw",
                                                     IF(I3807&gt;J3807,1,IF(I3807&lt;J3807,0,2)),
                                                     IF(I3807&gt;H3807,1,IF(I3807&lt;H3807,0,2))),
                                   IF(H3807&lt;7,
                                        IF(G3807&gt;J3807,1,IF(G3807&lt;J3807,0,2)),
                                        IF(G3807&gt;H3807,1,IF(G3807&lt;H3807,0,2))
                                        )
                          )
              )
        )</f>
        <v>0</v>
      </c>
      <c r="L3807">
        <f t="shared" ca="1" si="417"/>
        <v>-338</v>
      </c>
      <c r="M3807">
        <f t="shared" ca="1" si="418"/>
        <v>-459.80000000001286</v>
      </c>
      <c r="N3807">
        <f t="shared" ca="1" si="419"/>
        <v>-602</v>
      </c>
    </row>
    <row r="3808" spans="1:14" x14ac:dyDescent="0.25">
      <c r="A3808">
        <f ca="1"/>
        <v>2</v>
      </c>
      <c r="B3808">
        <f ca="1"/>
        <v>0</v>
      </c>
      <c r="C3808">
        <f ca="1"/>
        <v>7</v>
      </c>
      <c r="D3808">
        <f ca="1"/>
        <v>0</v>
      </c>
      <c r="E3808">
        <f ca="1"/>
        <v>1</v>
      </c>
      <c r="F3808">
        <f ca="1"/>
        <v>0</v>
      </c>
      <c r="G3808">
        <f t="shared" ca="1" si="413"/>
        <v>2</v>
      </c>
      <c r="H3808">
        <f t="shared" ca="1" si="414"/>
        <v>1</v>
      </c>
      <c r="I3808">
        <f t="shared" ca="1" si="415"/>
        <v>9</v>
      </c>
      <c r="J3808">
        <f t="shared" ca="1" si="416"/>
        <v>1</v>
      </c>
      <c r="K3808" cm="1">
        <f t="array" aca="1" ref="K3808" ca="1">IF(G3808&gt;7,
        IF(G3808&gt;H3808, 1, IF(G3808&lt;H3808, 0, 2)),
        IF(       H3808&gt;7,
                     IF(G3808&gt;H3808, 1, IF(G3808&lt;H3808, 0, 2)),
                     IF(         G3808&lt;6,
                                   IF(            _xlfn.XLOOKUP(C3808,'deck &amp; rules'!$D$22:$M$22,_xlfn.XLOOKUP(H3808,'deck &amp; rules'!$C$23:$C$30,'deck &amp; rules'!$D$23:$M$30))="draw",
                                                     IF(I3808&gt;J3808,1,IF(I3808&lt;J3808,0,2)),
                                                     IF(I3808&gt;H3808,1,IF(I3808&lt;H3808,0,2))),
                                   IF(H3808&lt;7,
                                        IF(G3808&gt;J3808,1,IF(G3808&lt;J3808,0,2)),
                                        IF(G3808&gt;H3808,1,IF(G3808&lt;H3808,0,2))
                                        )
                          )
              )
        )</f>
        <v>1</v>
      </c>
      <c r="L3808">
        <f t="shared" ca="1" si="417"/>
        <v>-337</v>
      </c>
      <c r="M3808">
        <f t="shared" ca="1" si="418"/>
        <v>-460.80000000001286</v>
      </c>
      <c r="N3808">
        <f t="shared" ca="1" si="419"/>
        <v>-603</v>
      </c>
    </row>
    <row r="3809" spans="1:14" x14ac:dyDescent="0.25">
      <c r="A3809">
        <f ca="1"/>
        <v>1</v>
      </c>
      <c r="B3809">
        <f ca="1"/>
        <v>0</v>
      </c>
      <c r="C3809">
        <f ca="1"/>
        <v>0</v>
      </c>
      <c r="D3809">
        <f ca="1"/>
        <v>2</v>
      </c>
      <c r="E3809">
        <f ca="1"/>
        <v>0</v>
      </c>
      <c r="F3809">
        <f ca="1"/>
        <v>5</v>
      </c>
      <c r="G3809">
        <f t="shared" ca="1" si="413"/>
        <v>1</v>
      </c>
      <c r="H3809">
        <f t="shared" ca="1" si="414"/>
        <v>2</v>
      </c>
      <c r="I3809">
        <f t="shared" ca="1" si="415"/>
        <v>1</v>
      </c>
      <c r="J3809">
        <f t="shared" ca="1" si="416"/>
        <v>7</v>
      </c>
      <c r="K3809" cm="1">
        <f t="array" aca="1" ref="K3809" ca="1">IF(G3809&gt;7,
        IF(G3809&gt;H3809, 1, IF(G3809&lt;H3809, 0, 2)),
        IF(       H3809&gt;7,
                     IF(G3809&gt;H3809, 1, IF(G3809&lt;H3809, 0, 2)),
                     IF(         G3809&lt;6,
                                   IF(            _xlfn.XLOOKUP(C3809,'deck &amp; rules'!$D$22:$M$22,_xlfn.XLOOKUP(H3809,'deck &amp; rules'!$C$23:$C$30,'deck &amp; rules'!$D$23:$M$30))="draw",
                                                     IF(I3809&gt;J3809,1,IF(I3809&lt;J3809,0,2)),
                                                     IF(I3809&gt;H3809,1,IF(I3809&lt;H3809,0,2))),
                                   IF(H3809&lt;7,
                                        IF(G3809&gt;J3809,1,IF(G3809&lt;J3809,0,2)),
                                        IF(G3809&gt;H3809,1,IF(G3809&lt;H3809,0,2))
                                        )
                          )
              )
        )</f>
        <v>0</v>
      </c>
      <c r="L3809">
        <f t="shared" ca="1" si="417"/>
        <v>-338</v>
      </c>
      <c r="M3809">
        <f t="shared" ca="1" si="418"/>
        <v>-459.85000000001287</v>
      </c>
      <c r="N3809">
        <f t="shared" ca="1" si="419"/>
        <v>-604</v>
      </c>
    </row>
    <row r="3810" spans="1:14" x14ac:dyDescent="0.25">
      <c r="A3810">
        <f ca="1"/>
        <v>0</v>
      </c>
      <c r="B3810">
        <f ca="1"/>
        <v>6</v>
      </c>
      <c r="C3810">
        <f ca="1"/>
        <v>0</v>
      </c>
      <c r="D3810">
        <f ca="1"/>
        <v>6</v>
      </c>
      <c r="E3810">
        <f ca="1"/>
        <v>1</v>
      </c>
      <c r="F3810">
        <f ca="1"/>
        <v>7</v>
      </c>
      <c r="G3810">
        <f t="shared" ca="1" si="413"/>
        <v>6</v>
      </c>
      <c r="H3810">
        <f t="shared" ca="1" si="414"/>
        <v>7</v>
      </c>
      <c r="I3810">
        <f t="shared" ca="1" si="415"/>
        <v>6</v>
      </c>
      <c r="J3810">
        <f t="shared" ca="1" si="416"/>
        <v>4</v>
      </c>
      <c r="K3810" cm="1">
        <f t="array" aca="1" ref="K3810" ca="1">IF(G3810&gt;7,
        IF(G3810&gt;H3810, 1, IF(G3810&lt;H3810, 0, 2)),
        IF(       H3810&gt;7,
                     IF(G3810&gt;H3810, 1, IF(G3810&lt;H3810, 0, 2)),
                     IF(         G3810&lt;6,
                                   IF(            _xlfn.XLOOKUP(C3810,'deck &amp; rules'!$D$22:$M$22,_xlfn.XLOOKUP(H3810,'deck &amp; rules'!$C$23:$C$30,'deck &amp; rules'!$D$23:$M$30))="draw",
                                                     IF(I3810&gt;J3810,1,IF(I3810&lt;J3810,0,2)),
                                                     IF(I3810&gt;H3810,1,IF(I3810&lt;H3810,0,2))),
                                   IF(H3810&lt;7,
                                        IF(G3810&gt;J3810,1,IF(G3810&lt;J3810,0,2)),
                                        IF(G3810&gt;H3810,1,IF(G3810&lt;H3810,0,2))
                                        )
                          )
              )
        )</f>
        <v>0</v>
      </c>
      <c r="L3810">
        <f t="shared" ca="1" si="417"/>
        <v>-339</v>
      </c>
      <c r="M3810">
        <f t="shared" ca="1" si="418"/>
        <v>-458.90000000001288</v>
      </c>
      <c r="N3810">
        <f t="shared" ca="1" si="419"/>
        <v>-605</v>
      </c>
    </row>
    <row r="3811" spans="1:14" x14ac:dyDescent="0.25">
      <c r="A3811">
        <f ca="1"/>
        <v>6</v>
      </c>
      <c r="B3811">
        <f ca="1"/>
        <v>3</v>
      </c>
      <c r="C3811">
        <f ca="1"/>
        <v>4</v>
      </c>
      <c r="D3811">
        <f ca="1"/>
        <v>0</v>
      </c>
      <c r="E3811">
        <f ca="1"/>
        <v>8</v>
      </c>
      <c r="F3811">
        <f ca="1"/>
        <v>0</v>
      </c>
      <c r="G3811">
        <f t="shared" ca="1" si="413"/>
        <v>9</v>
      </c>
      <c r="H3811">
        <f t="shared" ca="1" si="414"/>
        <v>8</v>
      </c>
      <c r="I3811">
        <f t="shared" ca="1" si="415"/>
        <v>3</v>
      </c>
      <c r="J3811">
        <f t="shared" ca="1" si="416"/>
        <v>8</v>
      </c>
      <c r="K3811" cm="1">
        <f t="array" aca="1" ref="K3811" ca="1">IF(G3811&gt;7,
        IF(G3811&gt;H3811, 1, IF(G3811&lt;H3811, 0, 2)),
        IF(       H3811&gt;7,
                     IF(G3811&gt;H3811, 1, IF(G3811&lt;H3811, 0, 2)),
                     IF(         G3811&lt;6,
                                   IF(            _xlfn.XLOOKUP(C3811,'deck &amp; rules'!$D$22:$M$22,_xlfn.XLOOKUP(H3811,'deck &amp; rules'!$C$23:$C$30,'deck &amp; rules'!$D$23:$M$30))="draw",
                                                     IF(I3811&gt;J3811,1,IF(I3811&lt;J3811,0,2)),
                                                     IF(I3811&gt;H3811,1,IF(I3811&lt;H3811,0,2))),
                                   IF(H3811&lt;7,
                                        IF(G3811&gt;J3811,1,IF(G3811&lt;J3811,0,2)),
                                        IF(G3811&gt;H3811,1,IF(G3811&lt;H3811,0,2))
                                        )
                          )
              )
        )</f>
        <v>1</v>
      </c>
      <c r="L3811">
        <f t="shared" ca="1" si="417"/>
        <v>-338</v>
      </c>
      <c r="M3811">
        <f t="shared" ca="1" si="418"/>
        <v>-459.90000000001288</v>
      </c>
      <c r="N3811">
        <f t="shared" ca="1" si="419"/>
        <v>-606</v>
      </c>
    </row>
    <row r="3812" spans="1:14" x14ac:dyDescent="0.25">
      <c r="A3812">
        <f ca="1"/>
        <v>7</v>
      </c>
      <c r="B3812">
        <f ca="1"/>
        <v>9</v>
      </c>
      <c r="C3812">
        <f ca="1"/>
        <v>3</v>
      </c>
      <c r="D3812">
        <f ca="1"/>
        <v>0</v>
      </c>
      <c r="E3812">
        <f ca="1"/>
        <v>7</v>
      </c>
      <c r="F3812">
        <f ca="1"/>
        <v>0</v>
      </c>
      <c r="G3812">
        <f t="shared" ca="1" si="413"/>
        <v>6</v>
      </c>
      <c r="H3812">
        <f t="shared" ca="1" si="414"/>
        <v>7</v>
      </c>
      <c r="I3812">
        <f t="shared" ca="1" si="415"/>
        <v>9</v>
      </c>
      <c r="J3812">
        <f t="shared" ca="1" si="416"/>
        <v>7</v>
      </c>
      <c r="K3812" cm="1">
        <f t="array" aca="1" ref="K3812" ca="1">IF(G3812&gt;7,
        IF(G3812&gt;H3812, 1, IF(G3812&lt;H3812, 0, 2)),
        IF(       H3812&gt;7,
                     IF(G3812&gt;H3812, 1, IF(G3812&lt;H3812, 0, 2)),
                     IF(         G3812&lt;6,
                                   IF(            _xlfn.XLOOKUP(C3812,'deck &amp; rules'!$D$22:$M$22,_xlfn.XLOOKUP(H3812,'deck &amp; rules'!$C$23:$C$30,'deck &amp; rules'!$D$23:$M$30))="draw",
                                                     IF(I3812&gt;J3812,1,IF(I3812&lt;J3812,0,2)),
                                                     IF(I3812&gt;H3812,1,IF(I3812&lt;H3812,0,2))),
                                   IF(H3812&lt;7,
                                        IF(G3812&gt;J3812,1,IF(G3812&lt;J3812,0,2)),
                                        IF(G3812&gt;H3812,1,IF(G3812&lt;H3812,0,2))
                                        )
                          )
              )
        )</f>
        <v>0</v>
      </c>
      <c r="L3812">
        <f t="shared" ca="1" si="417"/>
        <v>-339</v>
      </c>
      <c r="M3812">
        <f t="shared" ca="1" si="418"/>
        <v>-458.95000000001289</v>
      </c>
      <c r="N3812">
        <f t="shared" ca="1" si="419"/>
        <v>-607</v>
      </c>
    </row>
    <row r="3813" spans="1:14" x14ac:dyDescent="0.25">
      <c r="A3813">
        <f ca="1"/>
        <v>0</v>
      </c>
      <c r="B3813">
        <f ca="1"/>
        <v>7</v>
      </c>
      <c r="C3813">
        <f ca="1"/>
        <v>7</v>
      </c>
      <c r="D3813">
        <f ca="1"/>
        <v>6</v>
      </c>
      <c r="E3813">
        <f ca="1"/>
        <v>5</v>
      </c>
      <c r="F3813">
        <f ca="1"/>
        <v>3</v>
      </c>
      <c r="G3813">
        <f t="shared" ca="1" si="413"/>
        <v>7</v>
      </c>
      <c r="H3813">
        <f t="shared" ca="1" si="414"/>
        <v>1</v>
      </c>
      <c r="I3813">
        <f t="shared" ca="1" si="415"/>
        <v>4</v>
      </c>
      <c r="J3813">
        <f t="shared" ca="1" si="416"/>
        <v>4</v>
      </c>
      <c r="K3813" cm="1">
        <f t="array" aca="1" ref="K3813" ca="1">IF(G3813&gt;7,
        IF(G3813&gt;H3813, 1, IF(G3813&lt;H3813, 0, 2)),
        IF(       H3813&gt;7,
                     IF(G3813&gt;H3813, 1, IF(G3813&lt;H3813, 0, 2)),
                     IF(         G3813&lt;6,
                                   IF(            _xlfn.XLOOKUP(C3813,'deck &amp; rules'!$D$22:$M$22,_xlfn.XLOOKUP(H3813,'deck &amp; rules'!$C$23:$C$30,'deck &amp; rules'!$D$23:$M$30))="draw",
                                                     IF(I3813&gt;J3813,1,IF(I3813&lt;J3813,0,2)),
                                                     IF(I3813&gt;H3813,1,IF(I3813&lt;H3813,0,2))),
                                   IF(H3813&lt;7,
                                        IF(G3813&gt;J3813,1,IF(G3813&lt;J3813,0,2)),
                                        IF(G3813&gt;H3813,1,IF(G3813&lt;H3813,0,2))
                                        )
                          )
              )
        )</f>
        <v>1</v>
      </c>
      <c r="L3813">
        <f t="shared" ca="1" si="417"/>
        <v>-338</v>
      </c>
      <c r="M3813">
        <f t="shared" ca="1" si="418"/>
        <v>-459.95000000001289</v>
      </c>
      <c r="N3813">
        <f t="shared" ca="1" si="419"/>
        <v>-608</v>
      </c>
    </row>
    <row r="3814" spans="1:14" x14ac:dyDescent="0.25">
      <c r="A3814">
        <f ca="1"/>
        <v>6</v>
      </c>
      <c r="B3814">
        <f ca="1"/>
        <v>2</v>
      </c>
      <c r="C3814">
        <f ca="1"/>
        <v>8</v>
      </c>
      <c r="D3814">
        <f ca="1"/>
        <v>4</v>
      </c>
      <c r="E3814">
        <f ca="1"/>
        <v>1</v>
      </c>
      <c r="F3814">
        <f ca="1"/>
        <v>4</v>
      </c>
      <c r="G3814">
        <f t="shared" ca="1" si="413"/>
        <v>8</v>
      </c>
      <c r="H3814">
        <f t="shared" ca="1" si="414"/>
        <v>5</v>
      </c>
      <c r="I3814">
        <f t="shared" ca="1" si="415"/>
        <v>6</v>
      </c>
      <c r="J3814">
        <f t="shared" ca="1" si="416"/>
        <v>9</v>
      </c>
      <c r="K3814" cm="1">
        <f t="array" aca="1" ref="K3814" ca="1">IF(G3814&gt;7,
        IF(G3814&gt;H3814, 1, IF(G3814&lt;H3814, 0, 2)),
        IF(       H3814&gt;7,
                     IF(G3814&gt;H3814, 1, IF(G3814&lt;H3814, 0, 2)),
                     IF(         G3814&lt;6,
                                   IF(            _xlfn.XLOOKUP(C3814,'deck &amp; rules'!$D$22:$M$22,_xlfn.XLOOKUP(H3814,'deck &amp; rules'!$C$23:$C$30,'deck &amp; rules'!$D$23:$M$30))="draw",
                                                     IF(I3814&gt;J3814,1,IF(I3814&lt;J3814,0,2)),
                                                     IF(I3814&gt;H3814,1,IF(I3814&lt;H3814,0,2))),
                                   IF(H3814&lt;7,
                                        IF(G3814&gt;J3814,1,IF(G3814&lt;J3814,0,2)),
                                        IF(G3814&gt;H3814,1,IF(G3814&lt;H3814,0,2))
                                        )
                          )
              )
        )</f>
        <v>1</v>
      </c>
      <c r="L3814">
        <f t="shared" ca="1" si="417"/>
        <v>-337</v>
      </c>
      <c r="M3814">
        <f t="shared" ca="1" si="418"/>
        <v>-460.95000000001289</v>
      </c>
      <c r="N3814">
        <f t="shared" ca="1" si="419"/>
        <v>-609</v>
      </c>
    </row>
    <row r="3815" spans="1:14" x14ac:dyDescent="0.25">
      <c r="A3815">
        <f ca="1"/>
        <v>0</v>
      </c>
      <c r="B3815">
        <f ca="1"/>
        <v>0</v>
      </c>
      <c r="C3815">
        <f ca="1"/>
        <v>1</v>
      </c>
      <c r="D3815">
        <f ca="1"/>
        <v>3</v>
      </c>
      <c r="E3815">
        <f ca="1"/>
        <v>9</v>
      </c>
      <c r="F3815">
        <f ca="1"/>
        <v>2</v>
      </c>
      <c r="G3815">
        <f t="shared" ca="1" si="413"/>
        <v>0</v>
      </c>
      <c r="H3815">
        <f t="shared" ca="1" si="414"/>
        <v>2</v>
      </c>
      <c r="I3815">
        <f t="shared" ca="1" si="415"/>
        <v>1</v>
      </c>
      <c r="J3815">
        <f t="shared" ca="1" si="416"/>
        <v>4</v>
      </c>
      <c r="K3815" cm="1">
        <f t="array" aca="1" ref="K3815" ca="1">IF(G3815&gt;7,
        IF(G3815&gt;H3815, 1, IF(G3815&lt;H3815, 0, 2)),
        IF(       H3815&gt;7,
                     IF(G3815&gt;H3815, 1, IF(G3815&lt;H3815, 0, 2)),
                     IF(         G3815&lt;6,
                                   IF(            _xlfn.XLOOKUP(C3815,'deck &amp; rules'!$D$22:$M$22,_xlfn.XLOOKUP(H3815,'deck &amp; rules'!$C$23:$C$30,'deck &amp; rules'!$D$23:$M$30))="draw",
                                                     IF(I3815&gt;J3815,1,IF(I3815&lt;J3815,0,2)),
                                                     IF(I3815&gt;H3815,1,IF(I3815&lt;H3815,0,2))),
                                   IF(H3815&lt;7,
                                        IF(G3815&gt;J3815,1,IF(G3815&lt;J3815,0,2)),
                                        IF(G3815&gt;H3815,1,IF(G3815&lt;H3815,0,2))
                                        )
                          )
              )
        )</f>
        <v>0</v>
      </c>
      <c r="L3815">
        <f t="shared" ca="1" si="417"/>
        <v>-338</v>
      </c>
      <c r="M3815">
        <f t="shared" ca="1" si="418"/>
        <v>-460.0000000000129</v>
      </c>
      <c r="N3815">
        <f t="shared" ca="1" si="419"/>
        <v>-610</v>
      </c>
    </row>
    <row r="3816" spans="1:14" x14ac:dyDescent="0.25">
      <c r="A3816">
        <f ca="1"/>
        <v>0</v>
      </c>
      <c r="B3816">
        <f ca="1"/>
        <v>0</v>
      </c>
      <c r="C3816">
        <f ca="1"/>
        <v>9</v>
      </c>
      <c r="D3816">
        <f ca="1"/>
        <v>3</v>
      </c>
      <c r="E3816">
        <f ca="1"/>
        <v>3</v>
      </c>
      <c r="F3816">
        <f ca="1"/>
        <v>0</v>
      </c>
      <c r="G3816">
        <f t="shared" ca="1" si="413"/>
        <v>0</v>
      </c>
      <c r="H3816">
        <f t="shared" ca="1" si="414"/>
        <v>6</v>
      </c>
      <c r="I3816">
        <f t="shared" ca="1" si="415"/>
        <v>9</v>
      </c>
      <c r="J3816">
        <f t="shared" ca="1" si="416"/>
        <v>6</v>
      </c>
      <c r="K3816" cm="1">
        <f t="array" aca="1" ref="K3816" ca="1">IF(G3816&gt;7,
        IF(G3816&gt;H3816, 1, IF(G3816&lt;H3816, 0, 2)),
        IF(       H3816&gt;7,
                     IF(G3816&gt;H3816, 1, IF(G3816&lt;H3816, 0, 2)),
                     IF(         G3816&lt;6,
                                   IF(            _xlfn.XLOOKUP(C3816,'deck &amp; rules'!$D$22:$M$22,_xlfn.XLOOKUP(H3816,'deck &amp; rules'!$C$23:$C$30,'deck &amp; rules'!$D$23:$M$30))="draw",
                                                     IF(I3816&gt;J3816,1,IF(I3816&lt;J3816,0,2)),
                                                     IF(I3816&gt;H3816,1,IF(I3816&lt;H3816,0,2))),
                                   IF(H3816&lt;7,
                                        IF(G3816&gt;J3816,1,IF(G3816&lt;J3816,0,2)),
                                        IF(G3816&gt;H3816,1,IF(G3816&lt;H3816,0,2))
                                        )
                          )
              )
        )</f>
        <v>1</v>
      </c>
      <c r="L3816">
        <f t="shared" ca="1" si="417"/>
        <v>-337</v>
      </c>
      <c r="M3816">
        <f t="shared" ca="1" si="418"/>
        <v>-461.0000000000129</v>
      </c>
      <c r="N3816">
        <f t="shared" ca="1" si="419"/>
        <v>-611</v>
      </c>
    </row>
    <row r="3817" spans="1:14" x14ac:dyDescent="0.25">
      <c r="A3817">
        <f ca="1"/>
        <v>0</v>
      </c>
      <c r="B3817">
        <f ca="1"/>
        <v>0</v>
      </c>
      <c r="C3817">
        <f ca="1"/>
        <v>0</v>
      </c>
      <c r="D3817">
        <f ca="1"/>
        <v>0</v>
      </c>
      <c r="E3817">
        <f ca="1"/>
        <v>0</v>
      </c>
      <c r="F3817">
        <f ca="1"/>
        <v>0</v>
      </c>
      <c r="G3817">
        <f t="shared" ca="1" si="413"/>
        <v>0</v>
      </c>
      <c r="H3817">
        <f t="shared" ca="1" si="414"/>
        <v>0</v>
      </c>
      <c r="I3817">
        <f t="shared" ca="1" si="415"/>
        <v>0</v>
      </c>
      <c r="J3817">
        <f t="shared" ca="1" si="416"/>
        <v>0</v>
      </c>
      <c r="K3817" cm="1">
        <f t="array" aca="1" ref="K3817" ca="1">IF(G3817&gt;7,
        IF(G3817&gt;H3817, 1, IF(G3817&lt;H3817, 0, 2)),
        IF(       H3817&gt;7,
                     IF(G3817&gt;H3817, 1, IF(G3817&lt;H3817, 0, 2)),
                     IF(         G3817&lt;6,
                                   IF(            _xlfn.XLOOKUP(C3817,'deck &amp; rules'!$D$22:$M$22,_xlfn.XLOOKUP(H3817,'deck &amp; rules'!$C$23:$C$30,'deck &amp; rules'!$D$23:$M$30))="draw",
                                                     IF(I3817&gt;J3817,1,IF(I3817&lt;J3817,0,2)),
                                                     IF(I3817&gt;H3817,1,IF(I3817&lt;H3817,0,2))),
                                   IF(H3817&lt;7,
                                        IF(G3817&gt;J3817,1,IF(G3817&lt;J3817,0,2)),
                                        IF(G3817&gt;H3817,1,IF(G3817&lt;H3817,0,2))
                                        )
                          )
              )
        )</f>
        <v>2</v>
      </c>
      <c r="L3817">
        <f t="shared" ca="1" si="417"/>
        <v>-338</v>
      </c>
      <c r="M3817">
        <f t="shared" ca="1" si="418"/>
        <v>-462.0000000000129</v>
      </c>
      <c r="N3817">
        <f t="shared" ca="1" si="419"/>
        <v>-603</v>
      </c>
    </row>
    <row r="3818" spans="1:14" x14ac:dyDescent="0.25">
      <c r="A3818">
        <f ca="1"/>
        <v>4</v>
      </c>
      <c r="B3818">
        <f ca="1"/>
        <v>7</v>
      </c>
      <c r="C3818">
        <f ca="1"/>
        <v>2</v>
      </c>
      <c r="D3818">
        <f ca="1"/>
        <v>8</v>
      </c>
      <c r="E3818">
        <f ca="1"/>
        <v>6</v>
      </c>
      <c r="F3818">
        <f ca="1"/>
        <v>0</v>
      </c>
      <c r="G3818">
        <f t="shared" ca="1" si="413"/>
        <v>1</v>
      </c>
      <c r="H3818">
        <f t="shared" ca="1" si="414"/>
        <v>4</v>
      </c>
      <c r="I3818">
        <f t="shared" ca="1" si="415"/>
        <v>3</v>
      </c>
      <c r="J3818">
        <f t="shared" ca="1" si="416"/>
        <v>4</v>
      </c>
      <c r="K3818" cm="1">
        <f t="array" aca="1" ref="K3818" ca="1">IF(G3818&gt;7,
        IF(G3818&gt;H3818, 1, IF(G3818&lt;H3818, 0, 2)),
        IF(       H3818&gt;7,
                     IF(G3818&gt;H3818, 1, IF(G3818&lt;H3818, 0, 2)),
                     IF(         G3818&lt;6,
                                   IF(            _xlfn.XLOOKUP(C3818,'deck &amp; rules'!$D$22:$M$22,_xlfn.XLOOKUP(H3818,'deck &amp; rules'!$C$23:$C$30,'deck &amp; rules'!$D$23:$M$30))="draw",
                                                     IF(I3818&gt;J3818,1,IF(I3818&lt;J3818,0,2)),
                                                     IF(I3818&gt;H3818,1,IF(I3818&lt;H3818,0,2))),
                                   IF(H3818&lt;7,
                                        IF(G3818&gt;J3818,1,IF(G3818&lt;J3818,0,2)),
                                        IF(G3818&gt;H3818,1,IF(G3818&lt;H3818,0,2))
                                        )
                          )
              )
        )</f>
        <v>0</v>
      </c>
      <c r="L3818">
        <f t="shared" ca="1" si="417"/>
        <v>-339</v>
      </c>
      <c r="M3818">
        <f t="shared" ca="1" si="418"/>
        <v>-461.05000000001291</v>
      </c>
      <c r="N3818">
        <f t="shared" ca="1" si="419"/>
        <v>-604</v>
      </c>
    </row>
    <row r="3819" spans="1:14" x14ac:dyDescent="0.25">
      <c r="A3819">
        <f ca="1"/>
        <v>3</v>
      </c>
      <c r="B3819">
        <f ca="1"/>
        <v>9</v>
      </c>
      <c r="C3819">
        <f ca="1"/>
        <v>5</v>
      </c>
      <c r="D3819">
        <f ca="1"/>
        <v>5</v>
      </c>
      <c r="E3819">
        <f ca="1"/>
        <v>0</v>
      </c>
      <c r="F3819">
        <f ca="1"/>
        <v>5</v>
      </c>
      <c r="G3819">
        <f t="shared" ca="1" si="413"/>
        <v>2</v>
      </c>
      <c r="H3819">
        <f t="shared" ca="1" si="414"/>
        <v>5</v>
      </c>
      <c r="I3819">
        <f t="shared" ca="1" si="415"/>
        <v>7</v>
      </c>
      <c r="J3819">
        <f t="shared" ca="1" si="416"/>
        <v>0</v>
      </c>
      <c r="K3819" cm="1">
        <f t="array" aca="1" ref="K3819" ca="1">IF(G3819&gt;7,
        IF(G3819&gt;H3819, 1, IF(G3819&lt;H3819, 0, 2)),
        IF(       H3819&gt;7,
                     IF(G3819&gt;H3819, 1, IF(G3819&lt;H3819, 0, 2)),
                     IF(         G3819&lt;6,
                                   IF(            _xlfn.XLOOKUP(C3819,'deck &amp; rules'!$D$22:$M$22,_xlfn.XLOOKUP(H3819,'deck &amp; rules'!$C$23:$C$30,'deck &amp; rules'!$D$23:$M$30))="draw",
                                                     IF(I3819&gt;J3819,1,IF(I3819&lt;J3819,0,2)),
                                                     IF(I3819&gt;H3819,1,IF(I3819&lt;H3819,0,2))),
                                   IF(H3819&lt;7,
                                        IF(G3819&gt;J3819,1,IF(G3819&lt;J3819,0,2)),
                                        IF(G3819&gt;H3819,1,IF(G3819&lt;H3819,0,2))
                                        )
                          )
              )
        )</f>
        <v>1</v>
      </c>
      <c r="L3819">
        <f t="shared" ca="1" si="417"/>
        <v>-338</v>
      </c>
      <c r="M3819">
        <f t="shared" ca="1" si="418"/>
        <v>-462.05000000001291</v>
      </c>
      <c r="N3819">
        <f t="shared" ca="1" si="419"/>
        <v>-605</v>
      </c>
    </row>
    <row r="3820" spans="1:14" x14ac:dyDescent="0.25">
      <c r="A3820">
        <f ca="1"/>
        <v>7</v>
      </c>
      <c r="B3820">
        <f ca="1"/>
        <v>2</v>
      </c>
      <c r="C3820">
        <f ca="1"/>
        <v>0</v>
      </c>
      <c r="D3820">
        <f ca="1"/>
        <v>1</v>
      </c>
      <c r="E3820">
        <f ca="1"/>
        <v>6</v>
      </c>
      <c r="F3820">
        <f ca="1"/>
        <v>7</v>
      </c>
      <c r="G3820">
        <f t="shared" ca="1" si="413"/>
        <v>9</v>
      </c>
      <c r="H3820">
        <f t="shared" ca="1" si="414"/>
        <v>7</v>
      </c>
      <c r="I3820">
        <f t="shared" ca="1" si="415"/>
        <v>9</v>
      </c>
      <c r="J3820">
        <f t="shared" ca="1" si="416"/>
        <v>4</v>
      </c>
      <c r="K3820" cm="1">
        <f t="array" aca="1" ref="K3820" ca="1">IF(G3820&gt;7,
        IF(G3820&gt;H3820, 1, IF(G3820&lt;H3820, 0, 2)),
        IF(       H3820&gt;7,
                     IF(G3820&gt;H3820, 1, IF(G3820&lt;H3820, 0, 2)),
                     IF(         G3820&lt;6,
                                   IF(            _xlfn.XLOOKUP(C3820,'deck &amp; rules'!$D$22:$M$22,_xlfn.XLOOKUP(H3820,'deck &amp; rules'!$C$23:$C$30,'deck &amp; rules'!$D$23:$M$30))="draw",
                                                     IF(I3820&gt;J3820,1,IF(I3820&lt;J3820,0,2)),
                                                     IF(I3820&gt;H3820,1,IF(I3820&lt;H3820,0,2))),
                                   IF(H3820&lt;7,
                                        IF(G3820&gt;J3820,1,IF(G3820&lt;J3820,0,2)),
                                        IF(G3820&gt;H3820,1,IF(G3820&lt;H3820,0,2))
                                        )
                          )
              )
        )</f>
        <v>1</v>
      </c>
      <c r="L3820">
        <f t="shared" ca="1" si="417"/>
        <v>-337</v>
      </c>
      <c r="M3820">
        <f t="shared" ca="1" si="418"/>
        <v>-463.05000000001291</v>
      </c>
      <c r="N3820">
        <f t="shared" ca="1" si="419"/>
        <v>-606</v>
      </c>
    </row>
    <row r="3821" spans="1:14" x14ac:dyDescent="0.25">
      <c r="A3821">
        <f ca="1"/>
        <v>1</v>
      </c>
      <c r="B3821">
        <f ca="1"/>
        <v>3</v>
      </c>
      <c r="C3821">
        <f ca="1"/>
        <v>3</v>
      </c>
      <c r="D3821">
        <f ca="1"/>
        <v>3</v>
      </c>
      <c r="E3821">
        <f ca="1"/>
        <v>1</v>
      </c>
      <c r="F3821">
        <f ca="1"/>
        <v>0</v>
      </c>
      <c r="G3821">
        <f t="shared" ca="1" si="413"/>
        <v>4</v>
      </c>
      <c r="H3821">
        <f t="shared" ca="1" si="414"/>
        <v>4</v>
      </c>
      <c r="I3821">
        <f t="shared" ca="1" si="415"/>
        <v>7</v>
      </c>
      <c r="J3821">
        <f t="shared" ca="1" si="416"/>
        <v>4</v>
      </c>
      <c r="K3821" cm="1">
        <f t="array" aca="1" ref="K3821" ca="1">IF(G3821&gt;7,
        IF(G3821&gt;H3821, 1, IF(G3821&lt;H3821, 0, 2)),
        IF(       H3821&gt;7,
                     IF(G3821&gt;H3821, 1, IF(G3821&lt;H3821, 0, 2)),
                     IF(         G3821&lt;6,
                                   IF(            _xlfn.XLOOKUP(C3821,'deck &amp; rules'!$D$22:$M$22,_xlfn.XLOOKUP(H3821,'deck &amp; rules'!$C$23:$C$30,'deck &amp; rules'!$D$23:$M$30))="draw",
                                                     IF(I3821&gt;J3821,1,IF(I3821&lt;J3821,0,2)),
                                                     IF(I3821&gt;H3821,1,IF(I3821&lt;H3821,0,2))),
                                   IF(H3821&lt;7,
                                        IF(G3821&gt;J3821,1,IF(G3821&lt;J3821,0,2)),
                                        IF(G3821&gt;H3821,1,IF(G3821&lt;H3821,0,2))
                                        )
                          )
              )
        )</f>
        <v>1</v>
      </c>
      <c r="L3821">
        <f t="shared" ca="1" si="417"/>
        <v>-336</v>
      </c>
      <c r="M3821">
        <f t="shared" ca="1" si="418"/>
        <v>-464.05000000001291</v>
      </c>
      <c r="N3821">
        <f t="shared" ca="1" si="419"/>
        <v>-607</v>
      </c>
    </row>
    <row r="3822" spans="1:14" x14ac:dyDescent="0.25">
      <c r="A3822">
        <f ca="1"/>
        <v>4</v>
      </c>
      <c r="B3822">
        <f ca="1"/>
        <v>4</v>
      </c>
      <c r="C3822">
        <f ca="1"/>
        <v>8</v>
      </c>
      <c r="D3822">
        <f ca="1"/>
        <v>8</v>
      </c>
      <c r="E3822">
        <f ca="1"/>
        <v>9</v>
      </c>
      <c r="F3822">
        <f ca="1"/>
        <v>8</v>
      </c>
      <c r="G3822">
        <f t="shared" ca="1" si="413"/>
        <v>8</v>
      </c>
      <c r="H3822">
        <f t="shared" ca="1" si="414"/>
        <v>7</v>
      </c>
      <c r="I3822">
        <f t="shared" ca="1" si="415"/>
        <v>6</v>
      </c>
      <c r="J3822">
        <f t="shared" ca="1" si="416"/>
        <v>5</v>
      </c>
      <c r="K3822" cm="1">
        <f t="array" aca="1" ref="K3822" ca="1">IF(G3822&gt;7,
        IF(G3822&gt;H3822, 1, IF(G3822&lt;H3822, 0, 2)),
        IF(       H3822&gt;7,
                     IF(G3822&gt;H3822, 1, IF(G3822&lt;H3822, 0, 2)),
                     IF(         G3822&lt;6,
                                   IF(            _xlfn.XLOOKUP(C3822,'deck &amp; rules'!$D$22:$M$22,_xlfn.XLOOKUP(H3822,'deck &amp; rules'!$C$23:$C$30,'deck &amp; rules'!$D$23:$M$30))="draw",
                                                     IF(I3822&gt;J3822,1,IF(I3822&lt;J3822,0,2)),
                                                     IF(I3822&gt;H3822,1,IF(I3822&lt;H3822,0,2))),
                                   IF(H3822&lt;7,
                                        IF(G3822&gt;J3822,1,IF(G3822&lt;J3822,0,2)),
                                        IF(G3822&gt;H3822,1,IF(G3822&lt;H3822,0,2))
                                        )
                          )
              )
        )</f>
        <v>1</v>
      </c>
      <c r="L3822">
        <f t="shared" ca="1" si="417"/>
        <v>-335</v>
      </c>
      <c r="M3822">
        <f t="shared" ca="1" si="418"/>
        <v>-465.05000000001291</v>
      </c>
      <c r="N3822">
        <f t="shared" ca="1" si="419"/>
        <v>-608</v>
      </c>
    </row>
    <row r="3823" spans="1:14" x14ac:dyDescent="0.25">
      <c r="A3823">
        <f ca="1"/>
        <v>0</v>
      </c>
      <c r="B3823">
        <f ca="1"/>
        <v>0</v>
      </c>
      <c r="C3823">
        <f ca="1"/>
        <v>5</v>
      </c>
      <c r="D3823">
        <f ca="1"/>
        <v>9</v>
      </c>
      <c r="E3823">
        <f ca="1"/>
        <v>5</v>
      </c>
      <c r="F3823">
        <f ca="1"/>
        <v>1</v>
      </c>
      <c r="G3823">
        <f t="shared" ca="1" si="413"/>
        <v>0</v>
      </c>
      <c r="H3823">
        <f t="shared" ca="1" si="414"/>
        <v>4</v>
      </c>
      <c r="I3823">
        <f t="shared" ca="1" si="415"/>
        <v>5</v>
      </c>
      <c r="J3823">
        <f t="shared" ca="1" si="416"/>
        <v>5</v>
      </c>
      <c r="K3823" cm="1">
        <f t="array" aca="1" ref="K3823" ca="1">IF(G3823&gt;7,
        IF(G3823&gt;H3823, 1, IF(G3823&lt;H3823, 0, 2)),
        IF(       H3823&gt;7,
                     IF(G3823&gt;H3823, 1, IF(G3823&lt;H3823, 0, 2)),
                     IF(         G3823&lt;6,
                                   IF(            _xlfn.XLOOKUP(C3823,'deck &amp; rules'!$D$22:$M$22,_xlfn.XLOOKUP(H3823,'deck &amp; rules'!$C$23:$C$30,'deck &amp; rules'!$D$23:$M$30))="draw",
                                                     IF(I3823&gt;J3823,1,IF(I3823&lt;J3823,0,2)),
                                                     IF(I3823&gt;H3823,1,IF(I3823&lt;H3823,0,2))),
                                   IF(H3823&lt;7,
                                        IF(G3823&gt;J3823,1,IF(G3823&lt;J3823,0,2)),
                                        IF(G3823&gt;H3823,1,IF(G3823&lt;H3823,0,2))
                                        )
                          )
              )
        )</f>
        <v>2</v>
      </c>
      <c r="L3823">
        <f t="shared" ca="1" si="417"/>
        <v>-336</v>
      </c>
      <c r="M3823">
        <f t="shared" ca="1" si="418"/>
        <v>-466.05000000001291</v>
      </c>
      <c r="N3823">
        <f t="shared" ca="1" si="419"/>
        <v>-600</v>
      </c>
    </row>
    <row r="3824" spans="1:14" x14ac:dyDescent="0.25">
      <c r="A3824">
        <f ca="1"/>
        <v>1</v>
      </c>
      <c r="B3824">
        <f ca="1"/>
        <v>8</v>
      </c>
      <c r="C3824">
        <f ca="1"/>
        <v>0</v>
      </c>
      <c r="D3824">
        <f ca="1"/>
        <v>0</v>
      </c>
      <c r="E3824">
        <f ca="1"/>
        <v>6</v>
      </c>
      <c r="F3824">
        <f ca="1"/>
        <v>0</v>
      </c>
      <c r="G3824">
        <f t="shared" ca="1" si="413"/>
        <v>9</v>
      </c>
      <c r="H3824">
        <f t="shared" ca="1" si="414"/>
        <v>6</v>
      </c>
      <c r="I3824">
        <f t="shared" ca="1" si="415"/>
        <v>9</v>
      </c>
      <c r="J3824">
        <f t="shared" ca="1" si="416"/>
        <v>6</v>
      </c>
      <c r="K3824" cm="1">
        <f t="array" aca="1" ref="K3824" ca="1">IF(G3824&gt;7,
        IF(G3824&gt;H3824, 1, IF(G3824&lt;H3824, 0, 2)),
        IF(       H3824&gt;7,
                     IF(G3824&gt;H3824, 1, IF(G3824&lt;H3824, 0, 2)),
                     IF(         G3824&lt;6,
                                   IF(            _xlfn.XLOOKUP(C3824,'deck &amp; rules'!$D$22:$M$22,_xlfn.XLOOKUP(H3824,'deck &amp; rules'!$C$23:$C$30,'deck &amp; rules'!$D$23:$M$30))="draw",
                                                     IF(I3824&gt;J3824,1,IF(I3824&lt;J3824,0,2)),
                                                     IF(I3824&gt;H3824,1,IF(I3824&lt;H3824,0,2))),
                                   IF(H3824&lt;7,
                                        IF(G3824&gt;J3824,1,IF(G3824&lt;J3824,0,2)),
                                        IF(G3824&gt;H3824,1,IF(G3824&lt;H3824,0,2))
                                        )
                          )
              )
        )</f>
        <v>1</v>
      </c>
      <c r="L3824">
        <f t="shared" ca="1" si="417"/>
        <v>-335</v>
      </c>
      <c r="M3824">
        <f t="shared" ca="1" si="418"/>
        <v>-467.05000000001291</v>
      </c>
      <c r="N3824">
        <f t="shared" ca="1" si="419"/>
        <v>-601</v>
      </c>
    </row>
    <row r="3825" spans="1:14" x14ac:dyDescent="0.25">
      <c r="A3825">
        <f ca="1"/>
        <v>7</v>
      </c>
      <c r="B3825">
        <f ca="1"/>
        <v>7</v>
      </c>
      <c r="C3825">
        <f ca="1"/>
        <v>4</v>
      </c>
      <c r="D3825">
        <f ca="1"/>
        <v>8</v>
      </c>
      <c r="E3825">
        <f ca="1"/>
        <v>5</v>
      </c>
      <c r="F3825">
        <f ca="1"/>
        <v>1</v>
      </c>
      <c r="G3825">
        <f t="shared" ca="1" si="413"/>
        <v>4</v>
      </c>
      <c r="H3825">
        <f t="shared" ca="1" si="414"/>
        <v>3</v>
      </c>
      <c r="I3825">
        <f t="shared" ca="1" si="415"/>
        <v>8</v>
      </c>
      <c r="J3825">
        <f t="shared" ca="1" si="416"/>
        <v>4</v>
      </c>
      <c r="K3825" cm="1">
        <f t="array" aca="1" ref="K3825" ca="1">IF(G3825&gt;7,
        IF(G3825&gt;H3825, 1, IF(G3825&lt;H3825, 0, 2)),
        IF(       H3825&gt;7,
                     IF(G3825&gt;H3825, 1, IF(G3825&lt;H3825, 0, 2)),
                     IF(         G3825&lt;6,
                                   IF(            _xlfn.XLOOKUP(C3825,'deck &amp; rules'!$D$22:$M$22,_xlfn.XLOOKUP(H3825,'deck &amp; rules'!$C$23:$C$30,'deck &amp; rules'!$D$23:$M$30))="draw",
                                                     IF(I3825&gt;J3825,1,IF(I3825&lt;J3825,0,2)),
                                                     IF(I3825&gt;H3825,1,IF(I3825&lt;H3825,0,2))),
                                   IF(H3825&lt;7,
                                        IF(G3825&gt;J3825,1,IF(G3825&lt;J3825,0,2)),
                                        IF(G3825&gt;H3825,1,IF(G3825&lt;H3825,0,2))
                                        )
                          )
              )
        )</f>
        <v>1</v>
      </c>
      <c r="L3825">
        <f t="shared" ca="1" si="417"/>
        <v>-334</v>
      </c>
      <c r="M3825">
        <f t="shared" ca="1" si="418"/>
        <v>-468.05000000001291</v>
      </c>
      <c r="N3825">
        <f t="shared" ca="1" si="419"/>
        <v>-602</v>
      </c>
    </row>
    <row r="3826" spans="1:14" x14ac:dyDescent="0.25">
      <c r="A3826">
        <f ca="1"/>
        <v>9</v>
      </c>
      <c r="B3826">
        <f ca="1"/>
        <v>0</v>
      </c>
      <c r="C3826">
        <f ca="1"/>
        <v>0</v>
      </c>
      <c r="D3826">
        <f ca="1"/>
        <v>0</v>
      </c>
      <c r="E3826">
        <f ca="1"/>
        <v>6</v>
      </c>
      <c r="F3826">
        <f ca="1"/>
        <v>0</v>
      </c>
      <c r="G3826">
        <f t="shared" ca="1" si="413"/>
        <v>9</v>
      </c>
      <c r="H3826">
        <f t="shared" ca="1" si="414"/>
        <v>6</v>
      </c>
      <c r="I3826">
        <f t="shared" ca="1" si="415"/>
        <v>9</v>
      </c>
      <c r="J3826">
        <f t="shared" ca="1" si="416"/>
        <v>6</v>
      </c>
      <c r="K3826" cm="1">
        <f t="array" aca="1" ref="K3826" ca="1">IF(G3826&gt;7,
        IF(G3826&gt;H3826, 1, IF(G3826&lt;H3826, 0, 2)),
        IF(       H3826&gt;7,
                     IF(G3826&gt;H3826, 1, IF(G3826&lt;H3826, 0, 2)),
                     IF(         G3826&lt;6,
                                   IF(            _xlfn.XLOOKUP(C3826,'deck &amp; rules'!$D$22:$M$22,_xlfn.XLOOKUP(H3826,'deck &amp; rules'!$C$23:$C$30,'deck &amp; rules'!$D$23:$M$30))="draw",
                                                     IF(I3826&gt;J3826,1,IF(I3826&lt;J3826,0,2)),
                                                     IF(I3826&gt;H3826,1,IF(I3826&lt;H3826,0,2))),
                                   IF(H3826&lt;7,
                                        IF(G3826&gt;J3826,1,IF(G3826&lt;J3826,0,2)),
                                        IF(G3826&gt;H3826,1,IF(G3826&lt;H3826,0,2))
                                        )
                          )
              )
        )</f>
        <v>1</v>
      </c>
      <c r="L3826">
        <f t="shared" ca="1" si="417"/>
        <v>-333</v>
      </c>
      <c r="M3826">
        <f t="shared" ca="1" si="418"/>
        <v>-469.05000000001291</v>
      </c>
      <c r="N3826">
        <f t="shared" ca="1" si="419"/>
        <v>-603</v>
      </c>
    </row>
    <row r="3827" spans="1:14" x14ac:dyDescent="0.25">
      <c r="A3827">
        <f ca="1"/>
        <v>0</v>
      </c>
      <c r="B3827">
        <f ca="1"/>
        <v>1</v>
      </c>
      <c r="C3827">
        <f ca="1"/>
        <v>5</v>
      </c>
      <c r="D3827">
        <f ca="1"/>
        <v>3</v>
      </c>
      <c r="E3827">
        <f ca="1"/>
        <v>1</v>
      </c>
      <c r="F3827">
        <f ca="1"/>
        <v>0</v>
      </c>
      <c r="G3827">
        <f t="shared" ca="1" si="413"/>
        <v>1</v>
      </c>
      <c r="H3827">
        <f t="shared" ca="1" si="414"/>
        <v>4</v>
      </c>
      <c r="I3827">
        <f t="shared" ca="1" si="415"/>
        <v>6</v>
      </c>
      <c r="J3827">
        <f t="shared" ca="1" si="416"/>
        <v>4</v>
      </c>
      <c r="K3827" cm="1">
        <f t="array" aca="1" ref="K3827" ca="1">IF(G3827&gt;7,
        IF(G3827&gt;H3827, 1, IF(G3827&lt;H3827, 0, 2)),
        IF(       H3827&gt;7,
                     IF(G3827&gt;H3827, 1, IF(G3827&lt;H3827, 0, 2)),
                     IF(         G3827&lt;6,
                                   IF(            _xlfn.XLOOKUP(C3827,'deck &amp; rules'!$D$22:$M$22,_xlfn.XLOOKUP(H3827,'deck &amp; rules'!$C$23:$C$30,'deck &amp; rules'!$D$23:$M$30))="draw",
                                                     IF(I3827&gt;J3827,1,IF(I3827&lt;J3827,0,2)),
                                                     IF(I3827&gt;H3827,1,IF(I3827&lt;H3827,0,2))),
                                   IF(H3827&lt;7,
                                        IF(G3827&gt;J3827,1,IF(G3827&lt;J3827,0,2)),
                                        IF(G3827&gt;H3827,1,IF(G3827&lt;H3827,0,2))
                                        )
                          )
              )
        )</f>
        <v>1</v>
      </c>
      <c r="L3827">
        <f t="shared" ca="1" si="417"/>
        <v>-332</v>
      </c>
      <c r="M3827">
        <f t="shared" ca="1" si="418"/>
        <v>-470.05000000001291</v>
      </c>
      <c r="N3827">
        <f t="shared" ca="1" si="419"/>
        <v>-604</v>
      </c>
    </row>
    <row r="3828" spans="1:14" x14ac:dyDescent="0.25">
      <c r="A3828">
        <f ca="1"/>
        <v>2</v>
      </c>
      <c r="B3828">
        <f ca="1"/>
        <v>0</v>
      </c>
      <c r="C3828">
        <f ca="1"/>
        <v>0</v>
      </c>
      <c r="D3828">
        <f ca="1"/>
        <v>0</v>
      </c>
      <c r="E3828">
        <f ca="1"/>
        <v>8</v>
      </c>
      <c r="F3828">
        <f ca="1"/>
        <v>0</v>
      </c>
      <c r="G3828">
        <f t="shared" ca="1" si="413"/>
        <v>2</v>
      </c>
      <c r="H3828">
        <f t="shared" ca="1" si="414"/>
        <v>8</v>
      </c>
      <c r="I3828">
        <f t="shared" ca="1" si="415"/>
        <v>2</v>
      </c>
      <c r="J3828">
        <f t="shared" ca="1" si="416"/>
        <v>8</v>
      </c>
      <c r="K3828" cm="1">
        <f t="array" aca="1" ref="K3828" ca="1">IF(G3828&gt;7,
        IF(G3828&gt;H3828, 1, IF(G3828&lt;H3828, 0, 2)),
        IF(       H3828&gt;7,
                     IF(G3828&gt;H3828, 1, IF(G3828&lt;H3828, 0, 2)),
                     IF(         G3828&lt;6,
                                   IF(            _xlfn.XLOOKUP(C3828,'deck &amp; rules'!$D$22:$M$22,_xlfn.XLOOKUP(H3828,'deck &amp; rules'!$C$23:$C$30,'deck &amp; rules'!$D$23:$M$30))="draw",
                                                     IF(I3828&gt;J3828,1,IF(I3828&lt;J3828,0,2)),
                                                     IF(I3828&gt;H3828,1,IF(I3828&lt;H3828,0,2))),
                                   IF(H3828&lt;7,
                                        IF(G3828&gt;J3828,1,IF(G3828&lt;J3828,0,2)),
                                        IF(G3828&gt;H3828,1,IF(G3828&lt;H3828,0,2))
                                        )
                          )
              )
        )</f>
        <v>0</v>
      </c>
      <c r="L3828">
        <f t="shared" ca="1" si="417"/>
        <v>-333</v>
      </c>
      <c r="M3828">
        <f t="shared" ca="1" si="418"/>
        <v>-469.10000000001293</v>
      </c>
      <c r="N3828">
        <f t="shared" ca="1" si="419"/>
        <v>-605</v>
      </c>
    </row>
    <row r="3829" spans="1:14" x14ac:dyDescent="0.25">
      <c r="A3829">
        <f ca="1"/>
        <v>0</v>
      </c>
      <c r="B3829">
        <f ca="1"/>
        <v>0</v>
      </c>
      <c r="C3829">
        <f ca="1"/>
        <v>5</v>
      </c>
      <c r="D3829">
        <f ca="1"/>
        <v>0</v>
      </c>
      <c r="E3829">
        <f ca="1"/>
        <v>0</v>
      </c>
      <c r="F3829">
        <f ca="1"/>
        <v>7</v>
      </c>
      <c r="G3829">
        <f t="shared" ca="1" si="413"/>
        <v>0</v>
      </c>
      <c r="H3829">
        <f t="shared" ca="1" si="414"/>
        <v>0</v>
      </c>
      <c r="I3829">
        <f t="shared" ca="1" si="415"/>
        <v>5</v>
      </c>
      <c r="J3829">
        <f t="shared" ca="1" si="416"/>
        <v>7</v>
      </c>
      <c r="K3829" cm="1">
        <f t="array" aca="1" ref="K3829" ca="1">IF(G3829&gt;7,
        IF(G3829&gt;H3829, 1, IF(G3829&lt;H3829, 0, 2)),
        IF(       H3829&gt;7,
                     IF(G3829&gt;H3829, 1, IF(G3829&lt;H3829, 0, 2)),
                     IF(         G3829&lt;6,
                                   IF(            _xlfn.XLOOKUP(C3829,'deck &amp; rules'!$D$22:$M$22,_xlfn.XLOOKUP(H3829,'deck &amp; rules'!$C$23:$C$30,'deck &amp; rules'!$D$23:$M$30))="draw",
                                                     IF(I3829&gt;J3829,1,IF(I3829&lt;J3829,0,2)),
                                                     IF(I3829&gt;H3829,1,IF(I3829&lt;H3829,0,2))),
                                   IF(H3829&lt;7,
                                        IF(G3829&gt;J3829,1,IF(G3829&lt;J3829,0,2)),
                                        IF(G3829&gt;H3829,1,IF(G3829&lt;H3829,0,2))
                                        )
                          )
              )
        )</f>
        <v>0</v>
      </c>
      <c r="L3829">
        <f t="shared" ca="1" si="417"/>
        <v>-334</v>
      </c>
      <c r="M3829">
        <f t="shared" ca="1" si="418"/>
        <v>-468.15000000001294</v>
      </c>
      <c r="N3829">
        <f t="shared" ca="1" si="419"/>
        <v>-606</v>
      </c>
    </row>
    <row r="3830" spans="1:14" x14ac:dyDescent="0.25">
      <c r="A3830">
        <f ca="1"/>
        <v>1</v>
      </c>
      <c r="B3830">
        <f ca="1"/>
        <v>8</v>
      </c>
      <c r="C3830">
        <f ca="1"/>
        <v>9</v>
      </c>
      <c r="D3830">
        <f ca="1"/>
        <v>0</v>
      </c>
      <c r="E3830">
        <f ca="1"/>
        <v>8</v>
      </c>
      <c r="F3830">
        <f ca="1"/>
        <v>3</v>
      </c>
      <c r="G3830">
        <f t="shared" ca="1" si="413"/>
        <v>9</v>
      </c>
      <c r="H3830">
        <f t="shared" ca="1" si="414"/>
        <v>8</v>
      </c>
      <c r="I3830">
        <f t="shared" ca="1" si="415"/>
        <v>8</v>
      </c>
      <c r="J3830">
        <f t="shared" ca="1" si="416"/>
        <v>1</v>
      </c>
      <c r="K3830" cm="1">
        <f t="array" aca="1" ref="K3830" ca="1">IF(G3830&gt;7,
        IF(G3830&gt;H3830, 1, IF(G3830&lt;H3830, 0, 2)),
        IF(       H3830&gt;7,
                     IF(G3830&gt;H3830, 1, IF(G3830&lt;H3830, 0, 2)),
                     IF(         G3830&lt;6,
                                   IF(            _xlfn.XLOOKUP(C3830,'deck &amp; rules'!$D$22:$M$22,_xlfn.XLOOKUP(H3830,'deck &amp; rules'!$C$23:$C$30,'deck &amp; rules'!$D$23:$M$30))="draw",
                                                     IF(I3830&gt;J3830,1,IF(I3830&lt;J3830,0,2)),
                                                     IF(I3830&gt;H3830,1,IF(I3830&lt;H3830,0,2))),
                                   IF(H3830&lt;7,
                                        IF(G3830&gt;J3830,1,IF(G3830&lt;J3830,0,2)),
                                        IF(G3830&gt;H3830,1,IF(G3830&lt;H3830,0,2))
                                        )
                          )
              )
        )</f>
        <v>1</v>
      </c>
      <c r="L3830">
        <f t="shared" ca="1" si="417"/>
        <v>-333</v>
      </c>
      <c r="M3830">
        <f t="shared" ca="1" si="418"/>
        <v>-469.15000000001294</v>
      </c>
      <c r="N3830">
        <f t="shared" ca="1" si="419"/>
        <v>-607</v>
      </c>
    </row>
    <row r="3831" spans="1:14" x14ac:dyDescent="0.25">
      <c r="A3831">
        <f ca="1"/>
        <v>0</v>
      </c>
      <c r="B3831">
        <f ca="1"/>
        <v>3</v>
      </c>
      <c r="C3831">
        <f ca="1"/>
        <v>5</v>
      </c>
      <c r="D3831">
        <f ca="1"/>
        <v>2</v>
      </c>
      <c r="E3831">
        <f ca="1"/>
        <v>7</v>
      </c>
      <c r="F3831">
        <f ca="1"/>
        <v>3</v>
      </c>
      <c r="G3831">
        <f t="shared" ca="1" si="413"/>
        <v>3</v>
      </c>
      <c r="H3831">
        <f t="shared" ca="1" si="414"/>
        <v>9</v>
      </c>
      <c r="I3831">
        <f t="shared" ca="1" si="415"/>
        <v>8</v>
      </c>
      <c r="J3831">
        <f t="shared" ca="1" si="416"/>
        <v>2</v>
      </c>
      <c r="K3831" cm="1">
        <f t="array" aca="1" ref="K3831" ca="1">IF(G3831&gt;7,
        IF(G3831&gt;H3831, 1, IF(G3831&lt;H3831, 0, 2)),
        IF(       H3831&gt;7,
                     IF(G3831&gt;H3831, 1, IF(G3831&lt;H3831, 0, 2)),
                     IF(         G3831&lt;6,
                                   IF(            _xlfn.XLOOKUP(C3831,'deck &amp; rules'!$D$22:$M$22,_xlfn.XLOOKUP(H3831,'deck &amp; rules'!$C$23:$C$30,'deck &amp; rules'!$D$23:$M$30))="draw",
                                                     IF(I3831&gt;J3831,1,IF(I3831&lt;J3831,0,2)),
                                                     IF(I3831&gt;H3831,1,IF(I3831&lt;H3831,0,2))),
                                   IF(H3831&lt;7,
                                        IF(G3831&gt;J3831,1,IF(G3831&lt;J3831,0,2)),
                                        IF(G3831&gt;H3831,1,IF(G3831&lt;H3831,0,2))
                                        )
                          )
              )
        )</f>
        <v>0</v>
      </c>
      <c r="L3831">
        <f t="shared" ca="1" si="417"/>
        <v>-334</v>
      </c>
      <c r="M3831">
        <f t="shared" ca="1" si="418"/>
        <v>-468.20000000001295</v>
      </c>
      <c r="N3831">
        <f t="shared" ca="1" si="419"/>
        <v>-608</v>
      </c>
    </row>
    <row r="3832" spans="1:14" x14ac:dyDescent="0.25">
      <c r="A3832">
        <f ca="1"/>
        <v>3</v>
      </c>
      <c r="B3832">
        <f ca="1"/>
        <v>7</v>
      </c>
      <c r="C3832">
        <f ca="1"/>
        <v>8</v>
      </c>
      <c r="D3832">
        <f ca="1"/>
        <v>9</v>
      </c>
      <c r="E3832">
        <f ca="1"/>
        <v>4</v>
      </c>
      <c r="F3832">
        <f ca="1"/>
        <v>5</v>
      </c>
      <c r="G3832">
        <f t="shared" ca="1" si="413"/>
        <v>0</v>
      </c>
      <c r="H3832">
        <f t="shared" ca="1" si="414"/>
        <v>3</v>
      </c>
      <c r="I3832">
        <f t="shared" ca="1" si="415"/>
        <v>8</v>
      </c>
      <c r="J3832">
        <f t="shared" ca="1" si="416"/>
        <v>8</v>
      </c>
      <c r="K3832" cm="1">
        <f t="array" aca="1" ref="K3832" ca="1">IF(G3832&gt;7,
        IF(G3832&gt;H3832, 1, IF(G3832&lt;H3832, 0, 2)),
        IF(       H3832&gt;7,
                     IF(G3832&gt;H3832, 1, IF(G3832&lt;H3832, 0, 2)),
                     IF(         G3832&lt;6,
                                   IF(            _xlfn.XLOOKUP(C3832,'deck &amp; rules'!$D$22:$M$22,_xlfn.XLOOKUP(H3832,'deck &amp; rules'!$C$23:$C$30,'deck &amp; rules'!$D$23:$M$30))="draw",
                                                     IF(I3832&gt;J3832,1,IF(I3832&lt;J3832,0,2)),
                                                     IF(I3832&gt;H3832,1,IF(I3832&lt;H3832,0,2))),
                                   IF(H3832&lt;7,
                                        IF(G3832&gt;J3832,1,IF(G3832&lt;J3832,0,2)),
                                        IF(G3832&gt;H3832,1,IF(G3832&lt;H3832,0,2))
                                        )
                          )
              )
        )</f>
        <v>1</v>
      </c>
      <c r="L3832">
        <f t="shared" ca="1" si="417"/>
        <v>-333</v>
      </c>
      <c r="M3832">
        <f t="shared" ca="1" si="418"/>
        <v>-469.20000000001295</v>
      </c>
      <c r="N3832">
        <f t="shared" ca="1" si="419"/>
        <v>-609</v>
      </c>
    </row>
    <row r="3833" spans="1:14" x14ac:dyDescent="0.25">
      <c r="A3833">
        <f ca="1"/>
        <v>0</v>
      </c>
      <c r="B3833">
        <f ca="1"/>
        <v>0</v>
      </c>
      <c r="C3833">
        <f ca="1"/>
        <v>4</v>
      </c>
      <c r="D3833">
        <f ca="1"/>
        <v>2</v>
      </c>
      <c r="E3833">
        <f ca="1"/>
        <v>0</v>
      </c>
      <c r="F3833">
        <f ca="1"/>
        <v>7</v>
      </c>
      <c r="G3833">
        <f t="shared" ca="1" si="413"/>
        <v>0</v>
      </c>
      <c r="H3833">
        <f t="shared" ca="1" si="414"/>
        <v>2</v>
      </c>
      <c r="I3833">
        <f t="shared" ca="1" si="415"/>
        <v>4</v>
      </c>
      <c r="J3833">
        <f t="shared" ca="1" si="416"/>
        <v>9</v>
      </c>
      <c r="K3833" cm="1">
        <f t="array" aca="1" ref="K3833" ca="1">IF(G3833&gt;7,
        IF(G3833&gt;H3833, 1, IF(G3833&lt;H3833, 0, 2)),
        IF(       H3833&gt;7,
                     IF(G3833&gt;H3833, 1, IF(G3833&lt;H3833, 0, 2)),
                     IF(         G3833&lt;6,
                                   IF(            _xlfn.XLOOKUP(C3833,'deck &amp; rules'!$D$22:$M$22,_xlfn.XLOOKUP(H3833,'deck &amp; rules'!$C$23:$C$30,'deck &amp; rules'!$D$23:$M$30))="draw",
                                                     IF(I3833&gt;J3833,1,IF(I3833&lt;J3833,0,2)),
                                                     IF(I3833&gt;H3833,1,IF(I3833&lt;H3833,0,2))),
                                   IF(H3833&lt;7,
                                        IF(G3833&gt;J3833,1,IF(G3833&lt;J3833,0,2)),
                                        IF(G3833&gt;H3833,1,IF(G3833&lt;H3833,0,2))
                                        )
                          )
              )
        )</f>
        <v>0</v>
      </c>
      <c r="L3833">
        <f t="shared" ca="1" si="417"/>
        <v>-334</v>
      </c>
      <c r="M3833">
        <f t="shared" ca="1" si="418"/>
        <v>-468.25000000001296</v>
      </c>
      <c r="N3833">
        <f t="shared" ca="1" si="419"/>
        <v>-610</v>
      </c>
    </row>
    <row r="3834" spans="1:14" x14ac:dyDescent="0.25">
      <c r="A3834">
        <f ca="1"/>
        <v>7</v>
      </c>
      <c r="B3834">
        <f ca="1"/>
        <v>1</v>
      </c>
      <c r="C3834">
        <f ca="1"/>
        <v>5</v>
      </c>
      <c r="D3834">
        <f ca="1"/>
        <v>9</v>
      </c>
      <c r="E3834">
        <f ca="1"/>
        <v>0</v>
      </c>
      <c r="F3834">
        <f ca="1"/>
        <v>3</v>
      </c>
      <c r="G3834">
        <f t="shared" ca="1" si="413"/>
        <v>8</v>
      </c>
      <c r="H3834">
        <f t="shared" ca="1" si="414"/>
        <v>9</v>
      </c>
      <c r="I3834">
        <f t="shared" ca="1" si="415"/>
        <v>3</v>
      </c>
      <c r="J3834">
        <f t="shared" ca="1" si="416"/>
        <v>2</v>
      </c>
      <c r="K3834" cm="1">
        <f t="array" aca="1" ref="K3834" ca="1">IF(G3834&gt;7,
        IF(G3834&gt;H3834, 1, IF(G3834&lt;H3834, 0, 2)),
        IF(       H3834&gt;7,
                     IF(G3834&gt;H3834, 1, IF(G3834&lt;H3834, 0, 2)),
                     IF(         G3834&lt;6,
                                   IF(            _xlfn.XLOOKUP(C3834,'deck &amp; rules'!$D$22:$M$22,_xlfn.XLOOKUP(H3834,'deck &amp; rules'!$C$23:$C$30,'deck &amp; rules'!$D$23:$M$30))="draw",
                                                     IF(I3834&gt;J3834,1,IF(I3834&lt;J3834,0,2)),
                                                     IF(I3834&gt;H3834,1,IF(I3834&lt;H3834,0,2))),
                                   IF(H3834&lt;7,
                                        IF(G3834&gt;J3834,1,IF(G3834&lt;J3834,0,2)),
                                        IF(G3834&gt;H3834,1,IF(G3834&lt;H3834,0,2))
                                        )
                          )
              )
        )</f>
        <v>0</v>
      </c>
      <c r="L3834">
        <f t="shared" ca="1" si="417"/>
        <v>-335</v>
      </c>
      <c r="M3834">
        <f t="shared" ca="1" si="418"/>
        <v>-467.30000000001297</v>
      </c>
      <c r="N3834">
        <f t="shared" ca="1" si="419"/>
        <v>-611</v>
      </c>
    </row>
    <row r="3835" spans="1:14" x14ac:dyDescent="0.25">
      <c r="A3835">
        <f ca="1"/>
        <v>7</v>
      </c>
      <c r="B3835">
        <f ca="1"/>
        <v>9</v>
      </c>
      <c r="C3835">
        <f ca="1"/>
        <v>4</v>
      </c>
      <c r="D3835">
        <f ca="1"/>
        <v>2</v>
      </c>
      <c r="E3835">
        <f ca="1"/>
        <v>5</v>
      </c>
      <c r="F3835">
        <f ca="1"/>
        <v>8</v>
      </c>
      <c r="G3835">
        <f t="shared" ca="1" si="413"/>
        <v>6</v>
      </c>
      <c r="H3835">
        <f t="shared" ca="1" si="414"/>
        <v>7</v>
      </c>
      <c r="I3835">
        <f t="shared" ca="1" si="415"/>
        <v>0</v>
      </c>
      <c r="J3835">
        <f t="shared" ca="1" si="416"/>
        <v>5</v>
      </c>
      <c r="K3835" cm="1">
        <f t="array" aca="1" ref="K3835" ca="1">IF(G3835&gt;7,
        IF(G3835&gt;H3835, 1, IF(G3835&lt;H3835, 0, 2)),
        IF(       H3835&gt;7,
                     IF(G3835&gt;H3835, 1, IF(G3835&lt;H3835, 0, 2)),
                     IF(         G3835&lt;6,
                                   IF(            _xlfn.XLOOKUP(C3835,'deck &amp; rules'!$D$22:$M$22,_xlfn.XLOOKUP(H3835,'deck &amp; rules'!$C$23:$C$30,'deck &amp; rules'!$D$23:$M$30))="draw",
                                                     IF(I3835&gt;J3835,1,IF(I3835&lt;J3835,0,2)),
                                                     IF(I3835&gt;H3835,1,IF(I3835&lt;H3835,0,2))),
                                   IF(H3835&lt;7,
                                        IF(G3835&gt;J3835,1,IF(G3835&lt;J3835,0,2)),
                                        IF(G3835&gt;H3835,1,IF(G3835&lt;H3835,0,2))
                                        )
                          )
              )
        )</f>
        <v>0</v>
      </c>
      <c r="L3835">
        <f t="shared" ca="1" si="417"/>
        <v>-336</v>
      </c>
      <c r="M3835">
        <f t="shared" ca="1" si="418"/>
        <v>-466.35000000001298</v>
      </c>
      <c r="N3835">
        <f t="shared" ca="1" si="419"/>
        <v>-612</v>
      </c>
    </row>
    <row r="3836" spans="1:14" x14ac:dyDescent="0.25">
      <c r="A3836">
        <f ca="1"/>
        <v>3</v>
      </c>
      <c r="B3836">
        <f ca="1"/>
        <v>3</v>
      </c>
      <c r="C3836">
        <f ca="1"/>
        <v>9</v>
      </c>
      <c r="D3836">
        <f ca="1"/>
        <v>0</v>
      </c>
      <c r="E3836">
        <f ca="1"/>
        <v>0</v>
      </c>
      <c r="F3836">
        <f ca="1"/>
        <v>4</v>
      </c>
      <c r="G3836">
        <f t="shared" ca="1" si="413"/>
        <v>6</v>
      </c>
      <c r="H3836">
        <f t="shared" ca="1" si="414"/>
        <v>0</v>
      </c>
      <c r="I3836">
        <f t="shared" ca="1" si="415"/>
        <v>5</v>
      </c>
      <c r="J3836">
        <f t="shared" ca="1" si="416"/>
        <v>4</v>
      </c>
      <c r="K3836" cm="1">
        <f t="array" aca="1" ref="K3836" ca="1">IF(G3836&gt;7,
        IF(G3836&gt;H3836, 1, IF(G3836&lt;H3836, 0, 2)),
        IF(       H3836&gt;7,
                     IF(G3836&gt;H3836, 1, IF(G3836&lt;H3836, 0, 2)),
                     IF(         G3836&lt;6,
                                   IF(            _xlfn.XLOOKUP(C3836,'deck &amp; rules'!$D$22:$M$22,_xlfn.XLOOKUP(H3836,'deck &amp; rules'!$C$23:$C$30,'deck &amp; rules'!$D$23:$M$30))="draw",
                                                     IF(I3836&gt;J3836,1,IF(I3836&lt;J3836,0,2)),
                                                     IF(I3836&gt;H3836,1,IF(I3836&lt;H3836,0,2))),
                                   IF(H3836&lt;7,
                                        IF(G3836&gt;J3836,1,IF(G3836&lt;J3836,0,2)),
                                        IF(G3836&gt;H3836,1,IF(G3836&lt;H3836,0,2))
                                        )
                          )
              )
        )</f>
        <v>1</v>
      </c>
      <c r="L3836">
        <f t="shared" ca="1" si="417"/>
        <v>-335</v>
      </c>
      <c r="M3836">
        <f t="shared" ca="1" si="418"/>
        <v>-467.35000000001298</v>
      </c>
      <c r="N3836">
        <f t="shared" ca="1" si="419"/>
        <v>-613</v>
      </c>
    </row>
    <row r="3837" spans="1:14" x14ac:dyDescent="0.25">
      <c r="A3837">
        <f ca="1"/>
        <v>2</v>
      </c>
      <c r="B3837">
        <f ca="1"/>
        <v>0</v>
      </c>
      <c r="C3837">
        <f ca="1"/>
        <v>0</v>
      </c>
      <c r="D3837">
        <f ca="1"/>
        <v>7</v>
      </c>
      <c r="E3837">
        <f ca="1"/>
        <v>4</v>
      </c>
      <c r="F3837">
        <f ca="1"/>
        <v>9</v>
      </c>
      <c r="G3837">
        <f t="shared" ca="1" si="413"/>
        <v>2</v>
      </c>
      <c r="H3837">
        <f t="shared" ca="1" si="414"/>
        <v>1</v>
      </c>
      <c r="I3837">
        <f t="shared" ca="1" si="415"/>
        <v>2</v>
      </c>
      <c r="J3837">
        <f t="shared" ca="1" si="416"/>
        <v>0</v>
      </c>
      <c r="K3837" cm="1">
        <f t="array" aca="1" ref="K3837" ca="1">IF(G3837&gt;7,
        IF(G3837&gt;H3837, 1, IF(G3837&lt;H3837, 0, 2)),
        IF(       H3837&gt;7,
                     IF(G3837&gt;H3837, 1, IF(G3837&lt;H3837, 0, 2)),
                     IF(         G3837&lt;6,
                                   IF(            _xlfn.XLOOKUP(C3837,'deck &amp; rules'!$D$22:$M$22,_xlfn.XLOOKUP(H3837,'deck &amp; rules'!$C$23:$C$30,'deck &amp; rules'!$D$23:$M$30))="draw",
                                                     IF(I3837&gt;J3837,1,IF(I3837&lt;J3837,0,2)),
                                                     IF(I3837&gt;H3837,1,IF(I3837&lt;H3837,0,2))),
                                   IF(H3837&lt;7,
                                        IF(G3837&gt;J3837,1,IF(G3837&lt;J3837,0,2)),
                                        IF(G3837&gt;H3837,1,IF(G3837&lt;H3837,0,2))
                                        )
                          )
              )
        )</f>
        <v>1</v>
      </c>
      <c r="L3837">
        <f t="shared" ca="1" si="417"/>
        <v>-334</v>
      </c>
      <c r="M3837">
        <f t="shared" ca="1" si="418"/>
        <v>-468.35000000001298</v>
      </c>
      <c r="N3837">
        <f t="shared" ca="1" si="419"/>
        <v>-614</v>
      </c>
    </row>
    <row r="3838" spans="1:14" x14ac:dyDescent="0.25">
      <c r="A3838">
        <f ca="1"/>
        <v>3</v>
      </c>
      <c r="B3838">
        <f ca="1"/>
        <v>3</v>
      </c>
      <c r="C3838">
        <f ca="1"/>
        <v>8</v>
      </c>
      <c r="D3838">
        <f ca="1"/>
        <v>6</v>
      </c>
      <c r="E3838">
        <f ca="1"/>
        <v>4</v>
      </c>
      <c r="F3838">
        <f ca="1"/>
        <v>0</v>
      </c>
      <c r="G3838">
        <f t="shared" ca="1" si="413"/>
        <v>6</v>
      </c>
      <c r="H3838">
        <f t="shared" ca="1" si="414"/>
        <v>0</v>
      </c>
      <c r="I3838">
        <f t="shared" ca="1" si="415"/>
        <v>4</v>
      </c>
      <c r="J3838">
        <f t="shared" ca="1" si="416"/>
        <v>0</v>
      </c>
      <c r="K3838" cm="1">
        <f t="array" aca="1" ref="K3838" ca="1">IF(G3838&gt;7,
        IF(G3838&gt;H3838, 1, IF(G3838&lt;H3838, 0, 2)),
        IF(       H3838&gt;7,
                     IF(G3838&gt;H3838, 1, IF(G3838&lt;H3838, 0, 2)),
                     IF(         G3838&lt;6,
                                   IF(            _xlfn.XLOOKUP(C3838,'deck &amp; rules'!$D$22:$M$22,_xlfn.XLOOKUP(H3838,'deck &amp; rules'!$C$23:$C$30,'deck &amp; rules'!$D$23:$M$30))="draw",
                                                     IF(I3838&gt;J3838,1,IF(I3838&lt;J3838,0,2)),
                                                     IF(I3838&gt;H3838,1,IF(I3838&lt;H3838,0,2))),
                                   IF(H3838&lt;7,
                                        IF(G3838&gt;J3838,1,IF(G3838&lt;J3838,0,2)),
                                        IF(G3838&gt;H3838,1,IF(G3838&lt;H3838,0,2))
                                        )
                          )
              )
        )</f>
        <v>1</v>
      </c>
      <c r="L3838">
        <f t="shared" ca="1" si="417"/>
        <v>-333</v>
      </c>
      <c r="M3838">
        <f t="shared" ca="1" si="418"/>
        <v>-469.35000000001298</v>
      </c>
      <c r="N3838">
        <f t="shared" ca="1" si="419"/>
        <v>-615</v>
      </c>
    </row>
    <row r="3839" spans="1:14" x14ac:dyDescent="0.25">
      <c r="A3839">
        <f ca="1"/>
        <v>0</v>
      </c>
      <c r="B3839">
        <f ca="1"/>
        <v>3</v>
      </c>
      <c r="C3839">
        <f ca="1"/>
        <v>0</v>
      </c>
      <c r="D3839">
        <f ca="1"/>
        <v>7</v>
      </c>
      <c r="E3839">
        <f ca="1"/>
        <v>3</v>
      </c>
      <c r="F3839">
        <f ca="1"/>
        <v>7</v>
      </c>
      <c r="G3839">
        <f t="shared" ca="1" si="413"/>
        <v>3</v>
      </c>
      <c r="H3839">
        <f t="shared" ca="1" si="414"/>
        <v>0</v>
      </c>
      <c r="I3839">
        <f t="shared" ca="1" si="415"/>
        <v>3</v>
      </c>
      <c r="J3839">
        <f t="shared" ca="1" si="416"/>
        <v>7</v>
      </c>
      <c r="K3839" cm="1">
        <f t="array" aca="1" ref="K3839" ca="1">IF(G3839&gt;7,
        IF(G3839&gt;H3839, 1, IF(G3839&lt;H3839, 0, 2)),
        IF(       H3839&gt;7,
                     IF(G3839&gt;H3839, 1, IF(G3839&lt;H3839, 0, 2)),
                     IF(         G3839&lt;6,
                                   IF(            _xlfn.XLOOKUP(C3839,'deck &amp; rules'!$D$22:$M$22,_xlfn.XLOOKUP(H3839,'deck &amp; rules'!$C$23:$C$30,'deck &amp; rules'!$D$23:$M$30))="draw",
                                                     IF(I3839&gt;J3839,1,IF(I3839&lt;J3839,0,2)),
                                                     IF(I3839&gt;H3839,1,IF(I3839&lt;H3839,0,2))),
                                   IF(H3839&lt;7,
                                        IF(G3839&gt;J3839,1,IF(G3839&lt;J3839,0,2)),
                                        IF(G3839&gt;H3839,1,IF(G3839&lt;H3839,0,2))
                                        )
                          )
              )
        )</f>
        <v>0</v>
      </c>
      <c r="L3839">
        <f t="shared" ca="1" si="417"/>
        <v>-334</v>
      </c>
      <c r="M3839">
        <f t="shared" ca="1" si="418"/>
        <v>-468.40000000001299</v>
      </c>
      <c r="N3839">
        <f t="shared" ca="1" si="419"/>
        <v>-616</v>
      </c>
    </row>
    <row r="3840" spans="1:14" x14ac:dyDescent="0.25">
      <c r="A3840">
        <f ca="1"/>
        <v>7</v>
      </c>
      <c r="B3840">
        <f ca="1"/>
        <v>9</v>
      </c>
      <c r="C3840">
        <f ca="1"/>
        <v>3</v>
      </c>
      <c r="D3840">
        <f ca="1"/>
        <v>3</v>
      </c>
      <c r="E3840">
        <f ca="1"/>
        <v>0</v>
      </c>
      <c r="F3840">
        <f ca="1"/>
        <v>2</v>
      </c>
      <c r="G3840">
        <f t="shared" ca="1" si="413"/>
        <v>6</v>
      </c>
      <c r="H3840">
        <f t="shared" ca="1" si="414"/>
        <v>3</v>
      </c>
      <c r="I3840">
        <f t="shared" ca="1" si="415"/>
        <v>9</v>
      </c>
      <c r="J3840">
        <f t="shared" ca="1" si="416"/>
        <v>5</v>
      </c>
      <c r="K3840" cm="1">
        <f t="array" aca="1" ref="K3840" ca="1">IF(G3840&gt;7,
        IF(G3840&gt;H3840, 1, IF(G3840&lt;H3840, 0, 2)),
        IF(       H3840&gt;7,
                     IF(G3840&gt;H3840, 1, IF(G3840&lt;H3840, 0, 2)),
                     IF(         G3840&lt;6,
                                   IF(            _xlfn.XLOOKUP(C3840,'deck &amp; rules'!$D$22:$M$22,_xlfn.XLOOKUP(H3840,'deck &amp; rules'!$C$23:$C$30,'deck &amp; rules'!$D$23:$M$30))="draw",
                                                     IF(I3840&gt;J3840,1,IF(I3840&lt;J3840,0,2)),
                                                     IF(I3840&gt;H3840,1,IF(I3840&lt;H3840,0,2))),
                                   IF(H3840&lt;7,
                                        IF(G3840&gt;J3840,1,IF(G3840&lt;J3840,0,2)),
                                        IF(G3840&gt;H3840,1,IF(G3840&lt;H3840,0,2))
                                        )
                          )
              )
        )</f>
        <v>1</v>
      </c>
      <c r="L3840">
        <f t="shared" ca="1" si="417"/>
        <v>-333</v>
      </c>
      <c r="M3840">
        <f t="shared" ca="1" si="418"/>
        <v>-469.40000000001299</v>
      </c>
      <c r="N3840">
        <f t="shared" ca="1" si="419"/>
        <v>-617</v>
      </c>
    </row>
    <row r="3841" spans="1:14" x14ac:dyDescent="0.25">
      <c r="A3841">
        <f ca="1"/>
        <v>5</v>
      </c>
      <c r="B3841">
        <f ca="1"/>
        <v>0</v>
      </c>
      <c r="C3841">
        <f ca="1"/>
        <v>4</v>
      </c>
      <c r="D3841">
        <f ca="1"/>
        <v>0</v>
      </c>
      <c r="E3841">
        <f ca="1"/>
        <v>1</v>
      </c>
      <c r="F3841">
        <f ca="1"/>
        <v>8</v>
      </c>
      <c r="G3841">
        <f t="shared" ca="1" si="413"/>
        <v>5</v>
      </c>
      <c r="H3841">
        <f t="shared" ca="1" si="414"/>
        <v>1</v>
      </c>
      <c r="I3841">
        <f t="shared" ca="1" si="415"/>
        <v>9</v>
      </c>
      <c r="J3841">
        <f t="shared" ca="1" si="416"/>
        <v>9</v>
      </c>
      <c r="K3841" cm="1">
        <f t="array" aca="1" ref="K3841" ca="1">IF(G3841&gt;7,
        IF(G3841&gt;H3841, 1, IF(G3841&lt;H3841, 0, 2)),
        IF(       H3841&gt;7,
                     IF(G3841&gt;H3841, 1, IF(G3841&lt;H3841, 0, 2)),
                     IF(         G3841&lt;6,
                                   IF(            _xlfn.XLOOKUP(C3841,'deck &amp; rules'!$D$22:$M$22,_xlfn.XLOOKUP(H3841,'deck &amp; rules'!$C$23:$C$30,'deck &amp; rules'!$D$23:$M$30))="draw",
                                                     IF(I3841&gt;J3841,1,IF(I3841&lt;J3841,0,2)),
                                                     IF(I3841&gt;H3841,1,IF(I3841&lt;H3841,0,2))),
                                   IF(H3841&lt;7,
                                        IF(G3841&gt;J3841,1,IF(G3841&lt;J3841,0,2)),
                                        IF(G3841&gt;H3841,1,IF(G3841&lt;H3841,0,2))
                                        )
                          )
              )
        )</f>
        <v>2</v>
      </c>
      <c r="L3841">
        <f t="shared" ca="1" si="417"/>
        <v>-334</v>
      </c>
      <c r="M3841">
        <f t="shared" ca="1" si="418"/>
        <v>-470.40000000001299</v>
      </c>
      <c r="N3841">
        <f t="shared" ca="1" si="419"/>
        <v>-609</v>
      </c>
    </row>
    <row r="3842" spans="1:14" x14ac:dyDescent="0.25">
      <c r="A3842">
        <f ca="1"/>
        <v>2</v>
      </c>
      <c r="B3842">
        <f ca="1"/>
        <v>9</v>
      </c>
      <c r="C3842">
        <f ca="1"/>
        <v>0</v>
      </c>
      <c r="D3842">
        <f ca="1"/>
        <v>3</v>
      </c>
      <c r="E3842">
        <f ca="1"/>
        <v>4</v>
      </c>
      <c r="F3842">
        <f ca="1"/>
        <v>6</v>
      </c>
      <c r="G3842">
        <f t="shared" ca="1" si="413"/>
        <v>1</v>
      </c>
      <c r="H3842">
        <f t="shared" ca="1" si="414"/>
        <v>7</v>
      </c>
      <c r="I3842">
        <f t="shared" ca="1" si="415"/>
        <v>1</v>
      </c>
      <c r="J3842">
        <f t="shared" ca="1" si="416"/>
        <v>3</v>
      </c>
      <c r="K3842" cm="1">
        <f t="array" aca="1" ref="K3842" ca="1">IF(G3842&gt;7,
        IF(G3842&gt;H3842, 1, IF(G3842&lt;H3842, 0, 2)),
        IF(       H3842&gt;7,
                     IF(G3842&gt;H3842, 1, IF(G3842&lt;H3842, 0, 2)),
                     IF(         G3842&lt;6,
                                   IF(            _xlfn.XLOOKUP(C3842,'deck &amp; rules'!$D$22:$M$22,_xlfn.XLOOKUP(H3842,'deck &amp; rules'!$C$23:$C$30,'deck &amp; rules'!$D$23:$M$30))="draw",
                                                     IF(I3842&gt;J3842,1,IF(I3842&lt;J3842,0,2)),
                                                     IF(I3842&gt;H3842,1,IF(I3842&lt;H3842,0,2))),
                                   IF(H3842&lt;7,
                                        IF(G3842&gt;J3842,1,IF(G3842&lt;J3842,0,2)),
                                        IF(G3842&gt;H3842,1,IF(G3842&lt;H3842,0,2))
                                        )
                          )
              )
        )</f>
        <v>0</v>
      </c>
      <c r="L3842">
        <f t="shared" ca="1" si="417"/>
        <v>-335</v>
      </c>
      <c r="M3842">
        <f t="shared" ca="1" si="418"/>
        <v>-469.45000000001301</v>
      </c>
      <c r="N3842">
        <f t="shared" ca="1" si="419"/>
        <v>-610</v>
      </c>
    </row>
    <row r="3843" spans="1:14" x14ac:dyDescent="0.25">
      <c r="A3843">
        <f ca="1"/>
        <v>8</v>
      </c>
      <c r="B3843">
        <f ca="1"/>
        <v>7</v>
      </c>
      <c r="C3843">
        <f ca="1"/>
        <v>0</v>
      </c>
      <c r="D3843">
        <f ca="1"/>
        <v>0</v>
      </c>
      <c r="E3843">
        <f ca="1"/>
        <v>2</v>
      </c>
      <c r="F3843">
        <f ca="1"/>
        <v>6</v>
      </c>
      <c r="G3843">
        <f t="shared" ref="G3843:G3906" ca="1" si="420">IF(A3843+B3843&gt;9,A3843+B3843-10,A3843+B3843)</f>
        <v>5</v>
      </c>
      <c r="H3843">
        <f t="shared" ref="H3843:H3906" ca="1" si="421">IF(D3843+E3843&gt;9,D3843+E3843-10,D3843+E3843)</f>
        <v>2</v>
      </c>
      <c r="I3843">
        <f t="shared" ref="I3843:I3906" ca="1" si="422">IF(G3843+C3843&gt;9,G3843+C3843-10,G3843+C3843)</f>
        <v>5</v>
      </c>
      <c r="J3843">
        <f t="shared" ref="J3843:J3906" ca="1" si="423">IF(H3843+F3843&gt;9,H3843+F3843-10,H3843+F3843)</f>
        <v>8</v>
      </c>
      <c r="K3843" cm="1">
        <f t="array" aca="1" ref="K3843" ca="1">IF(G3843&gt;7,
        IF(G3843&gt;H3843, 1, IF(G3843&lt;H3843, 0, 2)),
        IF(       H3843&gt;7,
                     IF(G3843&gt;H3843, 1, IF(G3843&lt;H3843, 0, 2)),
                     IF(         G3843&lt;6,
                                   IF(            _xlfn.XLOOKUP(C3843,'deck &amp; rules'!$D$22:$M$22,_xlfn.XLOOKUP(H3843,'deck &amp; rules'!$C$23:$C$30,'deck &amp; rules'!$D$23:$M$30))="draw",
                                                     IF(I3843&gt;J3843,1,IF(I3843&lt;J3843,0,2)),
                                                     IF(I3843&gt;H3843,1,IF(I3843&lt;H3843,0,2))),
                                   IF(H3843&lt;7,
                                        IF(G3843&gt;J3843,1,IF(G3843&lt;J3843,0,2)),
                                        IF(G3843&gt;H3843,1,IF(G3843&lt;H3843,0,2))
                                        )
                          )
              )
        )</f>
        <v>0</v>
      </c>
      <c r="L3843">
        <f t="shared" ca="1" si="417"/>
        <v>-336</v>
      </c>
      <c r="M3843">
        <f t="shared" ca="1" si="418"/>
        <v>-468.50000000001302</v>
      </c>
      <c r="N3843">
        <f t="shared" ca="1" si="419"/>
        <v>-611</v>
      </c>
    </row>
    <row r="3844" spans="1:14" x14ac:dyDescent="0.25">
      <c r="A3844">
        <f ca="1"/>
        <v>1</v>
      </c>
      <c r="B3844">
        <f ca="1"/>
        <v>0</v>
      </c>
      <c r="C3844">
        <f ca="1"/>
        <v>7</v>
      </c>
      <c r="D3844">
        <f ca="1"/>
        <v>3</v>
      </c>
      <c r="E3844">
        <f ca="1"/>
        <v>7</v>
      </c>
      <c r="F3844">
        <f ca="1"/>
        <v>7</v>
      </c>
      <c r="G3844">
        <f t="shared" ca="1" si="420"/>
        <v>1</v>
      </c>
      <c r="H3844">
        <f t="shared" ca="1" si="421"/>
        <v>0</v>
      </c>
      <c r="I3844">
        <f t="shared" ca="1" si="422"/>
        <v>8</v>
      </c>
      <c r="J3844">
        <f t="shared" ca="1" si="423"/>
        <v>7</v>
      </c>
      <c r="K3844" cm="1">
        <f t="array" aca="1" ref="K3844" ca="1">IF(G3844&gt;7,
        IF(G3844&gt;H3844, 1, IF(G3844&lt;H3844, 0, 2)),
        IF(       H3844&gt;7,
                     IF(G3844&gt;H3844, 1, IF(G3844&lt;H3844, 0, 2)),
                     IF(         G3844&lt;6,
                                   IF(            _xlfn.XLOOKUP(C3844,'deck &amp; rules'!$D$22:$M$22,_xlfn.XLOOKUP(H3844,'deck &amp; rules'!$C$23:$C$30,'deck &amp; rules'!$D$23:$M$30))="draw",
                                                     IF(I3844&gt;J3844,1,IF(I3844&lt;J3844,0,2)),
                                                     IF(I3844&gt;H3844,1,IF(I3844&lt;H3844,0,2))),
                                   IF(H3844&lt;7,
                                        IF(G3844&gt;J3844,1,IF(G3844&lt;J3844,0,2)),
                                        IF(G3844&gt;H3844,1,IF(G3844&lt;H3844,0,2))
                                        )
                          )
              )
        )</f>
        <v>1</v>
      </c>
      <c r="L3844">
        <f t="shared" ref="L3844:L3907" ca="1" si="424">IF(K3844=1,L3843+1,L3843-1)</f>
        <v>-335</v>
      </c>
      <c r="M3844">
        <f t="shared" ref="M3844:M3907" ca="1" si="425">IF(K3844=0,M3843+19/20,M3843-1)</f>
        <v>-469.50000000001302</v>
      </c>
      <c r="N3844">
        <f t="shared" ref="N3844:N3907" ca="1" si="426">IF(K3844=2,N3843+8,N3843-1)</f>
        <v>-612</v>
      </c>
    </row>
    <row r="3845" spans="1:14" x14ac:dyDescent="0.25">
      <c r="A3845">
        <f ca="1"/>
        <v>7</v>
      </c>
      <c r="B3845">
        <f ca="1"/>
        <v>0</v>
      </c>
      <c r="C3845">
        <f ca="1"/>
        <v>3</v>
      </c>
      <c r="D3845">
        <f ca="1"/>
        <v>3</v>
      </c>
      <c r="E3845">
        <f ca="1"/>
        <v>5</v>
      </c>
      <c r="F3845">
        <f ca="1"/>
        <v>6</v>
      </c>
      <c r="G3845">
        <f t="shared" ca="1" si="420"/>
        <v>7</v>
      </c>
      <c r="H3845">
        <f t="shared" ca="1" si="421"/>
        <v>8</v>
      </c>
      <c r="I3845">
        <f t="shared" ca="1" si="422"/>
        <v>0</v>
      </c>
      <c r="J3845">
        <f t="shared" ca="1" si="423"/>
        <v>4</v>
      </c>
      <c r="K3845" cm="1">
        <f t="array" aca="1" ref="K3845" ca="1">IF(G3845&gt;7,
        IF(G3845&gt;H3845, 1, IF(G3845&lt;H3845, 0, 2)),
        IF(       H3845&gt;7,
                     IF(G3845&gt;H3845, 1, IF(G3845&lt;H3845, 0, 2)),
                     IF(         G3845&lt;6,
                                   IF(            _xlfn.XLOOKUP(C3845,'deck &amp; rules'!$D$22:$M$22,_xlfn.XLOOKUP(H3845,'deck &amp; rules'!$C$23:$C$30,'deck &amp; rules'!$D$23:$M$30))="draw",
                                                     IF(I3845&gt;J3845,1,IF(I3845&lt;J3845,0,2)),
                                                     IF(I3845&gt;H3845,1,IF(I3845&lt;H3845,0,2))),
                                   IF(H3845&lt;7,
                                        IF(G3845&gt;J3845,1,IF(G3845&lt;J3845,0,2)),
                                        IF(G3845&gt;H3845,1,IF(G3845&lt;H3845,0,2))
                                        )
                          )
              )
        )</f>
        <v>0</v>
      </c>
      <c r="L3845">
        <f t="shared" ca="1" si="424"/>
        <v>-336</v>
      </c>
      <c r="M3845">
        <f t="shared" ca="1" si="425"/>
        <v>-468.55000000001303</v>
      </c>
      <c r="N3845">
        <f t="shared" ca="1" si="426"/>
        <v>-613</v>
      </c>
    </row>
    <row r="3846" spans="1:14" x14ac:dyDescent="0.25">
      <c r="A3846">
        <f ca="1"/>
        <v>3</v>
      </c>
      <c r="B3846">
        <f ca="1"/>
        <v>4</v>
      </c>
      <c r="C3846">
        <f ca="1"/>
        <v>4</v>
      </c>
      <c r="D3846">
        <f ca="1"/>
        <v>7</v>
      </c>
      <c r="E3846">
        <f ca="1"/>
        <v>2</v>
      </c>
      <c r="F3846">
        <f ca="1"/>
        <v>6</v>
      </c>
      <c r="G3846">
        <f t="shared" ca="1" si="420"/>
        <v>7</v>
      </c>
      <c r="H3846">
        <f t="shared" ca="1" si="421"/>
        <v>9</v>
      </c>
      <c r="I3846">
        <f t="shared" ca="1" si="422"/>
        <v>1</v>
      </c>
      <c r="J3846">
        <f t="shared" ca="1" si="423"/>
        <v>5</v>
      </c>
      <c r="K3846" cm="1">
        <f t="array" aca="1" ref="K3846" ca="1">IF(G3846&gt;7,
        IF(G3846&gt;H3846, 1, IF(G3846&lt;H3846, 0, 2)),
        IF(       H3846&gt;7,
                     IF(G3846&gt;H3846, 1, IF(G3846&lt;H3846, 0, 2)),
                     IF(         G3846&lt;6,
                                   IF(            _xlfn.XLOOKUP(C3846,'deck &amp; rules'!$D$22:$M$22,_xlfn.XLOOKUP(H3846,'deck &amp; rules'!$C$23:$C$30,'deck &amp; rules'!$D$23:$M$30))="draw",
                                                     IF(I3846&gt;J3846,1,IF(I3846&lt;J3846,0,2)),
                                                     IF(I3846&gt;H3846,1,IF(I3846&lt;H3846,0,2))),
                                   IF(H3846&lt;7,
                                        IF(G3846&gt;J3846,1,IF(G3846&lt;J3846,0,2)),
                                        IF(G3846&gt;H3846,1,IF(G3846&lt;H3846,0,2))
                                        )
                          )
              )
        )</f>
        <v>0</v>
      </c>
      <c r="L3846">
        <f t="shared" ca="1" si="424"/>
        <v>-337</v>
      </c>
      <c r="M3846">
        <f t="shared" ca="1" si="425"/>
        <v>-467.60000000001304</v>
      </c>
      <c r="N3846">
        <f t="shared" ca="1" si="426"/>
        <v>-614</v>
      </c>
    </row>
    <row r="3847" spans="1:14" x14ac:dyDescent="0.25">
      <c r="A3847">
        <f ca="1"/>
        <v>9</v>
      </c>
      <c r="B3847">
        <f ca="1"/>
        <v>5</v>
      </c>
      <c r="C3847">
        <f ca="1"/>
        <v>5</v>
      </c>
      <c r="D3847">
        <f ca="1"/>
        <v>3</v>
      </c>
      <c r="E3847">
        <f ca="1"/>
        <v>0</v>
      </c>
      <c r="F3847">
        <f ca="1"/>
        <v>0</v>
      </c>
      <c r="G3847">
        <f t="shared" ca="1" si="420"/>
        <v>4</v>
      </c>
      <c r="H3847">
        <f t="shared" ca="1" si="421"/>
        <v>3</v>
      </c>
      <c r="I3847">
        <f t="shared" ca="1" si="422"/>
        <v>9</v>
      </c>
      <c r="J3847">
        <f t="shared" ca="1" si="423"/>
        <v>3</v>
      </c>
      <c r="K3847" cm="1">
        <f t="array" aca="1" ref="K3847" ca="1">IF(G3847&gt;7,
        IF(G3847&gt;H3847, 1, IF(G3847&lt;H3847, 0, 2)),
        IF(       H3847&gt;7,
                     IF(G3847&gt;H3847, 1, IF(G3847&lt;H3847, 0, 2)),
                     IF(         G3847&lt;6,
                                   IF(            _xlfn.XLOOKUP(C3847,'deck &amp; rules'!$D$22:$M$22,_xlfn.XLOOKUP(H3847,'deck &amp; rules'!$C$23:$C$30,'deck &amp; rules'!$D$23:$M$30))="draw",
                                                     IF(I3847&gt;J3847,1,IF(I3847&lt;J3847,0,2)),
                                                     IF(I3847&gt;H3847,1,IF(I3847&lt;H3847,0,2))),
                                   IF(H3847&lt;7,
                                        IF(G3847&gt;J3847,1,IF(G3847&lt;J3847,0,2)),
                                        IF(G3847&gt;H3847,1,IF(G3847&lt;H3847,0,2))
                                        )
                          )
              )
        )</f>
        <v>1</v>
      </c>
      <c r="L3847">
        <f t="shared" ca="1" si="424"/>
        <v>-336</v>
      </c>
      <c r="M3847">
        <f t="shared" ca="1" si="425"/>
        <v>-468.60000000001304</v>
      </c>
      <c r="N3847">
        <f t="shared" ca="1" si="426"/>
        <v>-615</v>
      </c>
    </row>
    <row r="3848" spans="1:14" x14ac:dyDescent="0.25">
      <c r="A3848">
        <f ca="1"/>
        <v>0</v>
      </c>
      <c r="B3848">
        <f ca="1"/>
        <v>5</v>
      </c>
      <c r="C3848">
        <f ca="1"/>
        <v>0</v>
      </c>
      <c r="D3848">
        <f ca="1"/>
        <v>2</v>
      </c>
      <c r="E3848">
        <f ca="1"/>
        <v>2</v>
      </c>
      <c r="F3848">
        <f ca="1"/>
        <v>9</v>
      </c>
      <c r="G3848">
        <f t="shared" ca="1" si="420"/>
        <v>5</v>
      </c>
      <c r="H3848">
        <f t="shared" ca="1" si="421"/>
        <v>4</v>
      </c>
      <c r="I3848">
        <f t="shared" ca="1" si="422"/>
        <v>5</v>
      </c>
      <c r="J3848">
        <f t="shared" ca="1" si="423"/>
        <v>3</v>
      </c>
      <c r="K3848" cm="1">
        <f t="array" aca="1" ref="K3848" ca="1">IF(G3848&gt;7,
        IF(G3848&gt;H3848, 1, IF(G3848&lt;H3848, 0, 2)),
        IF(       H3848&gt;7,
                     IF(G3848&gt;H3848, 1, IF(G3848&lt;H3848, 0, 2)),
                     IF(         G3848&lt;6,
                                   IF(            _xlfn.XLOOKUP(C3848,'deck &amp; rules'!$D$22:$M$22,_xlfn.XLOOKUP(H3848,'deck &amp; rules'!$C$23:$C$30,'deck &amp; rules'!$D$23:$M$30))="draw",
                                                     IF(I3848&gt;J3848,1,IF(I3848&lt;J3848,0,2)),
                                                     IF(I3848&gt;H3848,1,IF(I3848&lt;H3848,0,2))),
                                   IF(H3848&lt;7,
                                        IF(G3848&gt;J3848,1,IF(G3848&lt;J3848,0,2)),
                                        IF(G3848&gt;H3848,1,IF(G3848&lt;H3848,0,2))
                                        )
                          )
              )
        )</f>
        <v>1</v>
      </c>
      <c r="L3848">
        <f t="shared" ca="1" si="424"/>
        <v>-335</v>
      </c>
      <c r="M3848">
        <f t="shared" ca="1" si="425"/>
        <v>-469.60000000001304</v>
      </c>
      <c r="N3848">
        <f t="shared" ca="1" si="426"/>
        <v>-616</v>
      </c>
    </row>
    <row r="3849" spans="1:14" x14ac:dyDescent="0.25">
      <c r="A3849">
        <f ca="1"/>
        <v>2</v>
      </c>
      <c r="B3849">
        <f ca="1"/>
        <v>3</v>
      </c>
      <c r="C3849">
        <f ca="1"/>
        <v>3</v>
      </c>
      <c r="D3849">
        <f ca="1"/>
        <v>0</v>
      </c>
      <c r="E3849">
        <f ca="1"/>
        <v>1</v>
      </c>
      <c r="F3849">
        <f ca="1"/>
        <v>9</v>
      </c>
      <c r="G3849">
        <f t="shared" ca="1" si="420"/>
        <v>5</v>
      </c>
      <c r="H3849">
        <f t="shared" ca="1" si="421"/>
        <v>1</v>
      </c>
      <c r="I3849">
        <f t="shared" ca="1" si="422"/>
        <v>8</v>
      </c>
      <c r="J3849">
        <f t="shared" ca="1" si="423"/>
        <v>0</v>
      </c>
      <c r="K3849" cm="1">
        <f t="array" aca="1" ref="K3849" ca="1">IF(G3849&gt;7,
        IF(G3849&gt;H3849, 1, IF(G3849&lt;H3849, 0, 2)),
        IF(       H3849&gt;7,
                     IF(G3849&gt;H3849, 1, IF(G3849&lt;H3849, 0, 2)),
                     IF(         G3849&lt;6,
                                   IF(            _xlfn.XLOOKUP(C3849,'deck &amp; rules'!$D$22:$M$22,_xlfn.XLOOKUP(H3849,'deck &amp; rules'!$C$23:$C$30,'deck &amp; rules'!$D$23:$M$30))="draw",
                                                     IF(I3849&gt;J3849,1,IF(I3849&lt;J3849,0,2)),
                                                     IF(I3849&gt;H3849,1,IF(I3849&lt;H3849,0,2))),
                                   IF(H3849&lt;7,
                                        IF(G3849&gt;J3849,1,IF(G3849&lt;J3849,0,2)),
                                        IF(G3849&gt;H3849,1,IF(G3849&lt;H3849,0,2))
                                        )
                          )
              )
        )</f>
        <v>1</v>
      </c>
      <c r="L3849">
        <f t="shared" ca="1" si="424"/>
        <v>-334</v>
      </c>
      <c r="M3849">
        <f t="shared" ca="1" si="425"/>
        <v>-470.60000000001304</v>
      </c>
      <c r="N3849">
        <f t="shared" ca="1" si="426"/>
        <v>-617</v>
      </c>
    </row>
    <row r="3850" spans="1:14" x14ac:dyDescent="0.25">
      <c r="A3850">
        <f ca="1"/>
        <v>0</v>
      </c>
      <c r="B3850">
        <f ca="1"/>
        <v>2</v>
      </c>
      <c r="C3850">
        <f ca="1"/>
        <v>3</v>
      </c>
      <c r="D3850">
        <f ca="1"/>
        <v>4</v>
      </c>
      <c r="E3850">
        <f ca="1"/>
        <v>0</v>
      </c>
      <c r="F3850">
        <f ca="1"/>
        <v>0</v>
      </c>
      <c r="G3850">
        <f t="shared" ca="1" si="420"/>
        <v>2</v>
      </c>
      <c r="H3850">
        <f t="shared" ca="1" si="421"/>
        <v>4</v>
      </c>
      <c r="I3850">
        <f t="shared" ca="1" si="422"/>
        <v>5</v>
      </c>
      <c r="J3850">
        <f t="shared" ca="1" si="423"/>
        <v>4</v>
      </c>
      <c r="K3850" cm="1">
        <f t="array" aca="1" ref="K3850" ca="1">IF(G3850&gt;7,
        IF(G3850&gt;H3850, 1, IF(G3850&lt;H3850, 0, 2)),
        IF(       H3850&gt;7,
                     IF(G3850&gt;H3850, 1, IF(G3850&lt;H3850, 0, 2)),
                     IF(         G3850&lt;6,
                                   IF(            _xlfn.XLOOKUP(C3850,'deck &amp; rules'!$D$22:$M$22,_xlfn.XLOOKUP(H3850,'deck &amp; rules'!$C$23:$C$30,'deck &amp; rules'!$D$23:$M$30))="draw",
                                                     IF(I3850&gt;J3850,1,IF(I3850&lt;J3850,0,2)),
                                                     IF(I3850&gt;H3850,1,IF(I3850&lt;H3850,0,2))),
                                   IF(H3850&lt;7,
                                        IF(G3850&gt;J3850,1,IF(G3850&lt;J3850,0,2)),
                                        IF(G3850&gt;H3850,1,IF(G3850&lt;H3850,0,2))
                                        )
                          )
              )
        )</f>
        <v>1</v>
      </c>
      <c r="L3850">
        <f t="shared" ca="1" si="424"/>
        <v>-333</v>
      </c>
      <c r="M3850">
        <f t="shared" ca="1" si="425"/>
        <v>-471.60000000001304</v>
      </c>
      <c r="N3850">
        <f t="shared" ca="1" si="426"/>
        <v>-618</v>
      </c>
    </row>
    <row r="3851" spans="1:14" x14ac:dyDescent="0.25">
      <c r="A3851">
        <f ca="1"/>
        <v>2</v>
      </c>
      <c r="B3851">
        <f ca="1"/>
        <v>4</v>
      </c>
      <c r="C3851">
        <f ca="1"/>
        <v>0</v>
      </c>
      <c r="D3851">
        <f ca="1"/>
        <v>1</v>
      </c>
      <c r="E3851">
        <f ca="1"/>
        <v>2</v>
      </c>
      <c r="F3851">
        <f ca="1"/>
        <v>0</v>
      </c>
      <c r="G3851">
        <f t="shared" ca="1" si="420"/>
        <v>6</v>
      </c>
      <c r="H3851">
        <f t="shared" ca="1" si="421"/>
        <v>3</v>
      </c>
      <c r="I3851">
        <f t="shared" ca="1" si="422"/>
        <v>6</v>
      </c>
      <c r="J3851">
        <f t="shared" ca="1" si="423"/>
        <v>3</v>
      </c>
      <c r="K3851" cm="1">
        <f t="array" aca="1" ref="K3851" ca="1">IF(G3851&gt;7,
        IF(G3851&gt;H3851, 1, IF(G3851&lt;H3851, 0, 2)),
        IF(       H3851&gt;7,
                     IF(G3851&gt;H3851, 1, IF(G3851&lt;H3851, 0, 2)),
                     IF(         G3851&lt;6,
                                   IF(            _xlfn.XLOOKUP(C3851,'deck &amp; rules'!$D$22:$M$22,_xlfn.XLOOKUP(H3851,'deck &amp; rules'!$C$23:$C$30,'deck &amp; rules'!$D$23:$M$30))="draw",
                                                     IF(I3851&gt;J3851,1,IF(I3851&lt;J3851,0,2)),
                                                     IF(I3851&gt;H3851,1,IF(I3851&lt;H3851,0,2))),
                                   IF(H3851&lt;7,
                                        IF(G3851&gt;J3851,1,IF(G3851&lt;J3851,0,2)),
                                        IF(G3851&gt;H3851,1,IF(G3851&lt;H3851,0,2))
                                        )
                          )
              )
        )</f>
        <v>1</v>
      </c>
      <c r="L3851">
        <f t="shared" ca="1" si="424"/>
        <v>-332</v>
      </c>
      <c r="M3851">
        <f t="shared" ca="1" si="425"/>
        <v>-472.60000000001304</v>
      </c>
      <c r="N3851">
        <f t="shared" ca="1" si="426"/>
        <v>-619</v>
      </c>
    </row>
    <row r="3852" spans="1:14" x14ac:dyDescent="0.25">
      <c r="A3852">
        <f ca="1"/>
        <v>3</v>
      </c>
      <c r="B3852">
        <f ca="1"/>
        <v>0</v>
      </c>
      <c r="C3852">
        <f ca="1"/>
        <v>3</v>
      </c>
      <c r="D3852">
        <f ca="1"/>
        <v>0</v>
      </c>
      <c r="E3852">
        <f ca="1"/>
        <v>0</v>
      </c>
      <c r="F3852">
        <f ca="1"/>
        <v>8</v>
      </c>
      <c r="G3852">
        <f t="shared" ca="1" si="420"/>
        <v>3</v>
      </c>
      <c r="H3852">
        <f t="shared" ca="1" si="421"/>
        <v>0</v>
      </c>
      <c r="I3852">
        <f t="shared" ca="1" si="422"/>
        <v>6</v>
      </c>
      <c r="J3852">
        <f t="shared" ca="1" si="423"/>
        <v>8</v>
      </c>
      <c r="K3852" cm="1">
        <f t="array" aca="1" ref="K3852" ca="1">IF(G3852&gt;7,
        IF(G3852&gt;H3852, 1, IF(G3852&lt;H3852, 0, 2)),
        IF(       H3852&gt;7,
                     IF(G3852&gt;H3852, 1, IF(G3852&lt;H3852, 0, 2)),
                     IF(         G3852&lt;6,
                                   IF(            _xlfn.XLOOKUP(C3852,'deck &amp; rules'!$D$22:$M$22,_xlfn.XLOOKUP(H3852,'deck &amp; rules'!$C$23:$C$30,'deck &amp; rules'!$D$23:$M$30))="draw",
                                                     IF(I3852&gt;J3852,1,IF(I3852&lt;J3852,0,2)),
                                                     IF(I3852&gt;H3852,1,IF(I3852&lt;H3852,0,2))),
                                   IF(H3852&lt;7,
                                        IF(G3852&gt;J3852,1,IF(G3852&lt;J3852,0,2)),
                                        IF(G3852&gt;H3852,1,IF(G3852&lt;H3852,0,2))
                                        )
                          )
              )
        )</f>
        <v>0</v>
      </c>
      <c r="L3852">
        <f t="shared" ca="1" si="424"/>
        <v>-333</v>
      </c>
      <c r="M3852">
        <f t="shared" ca="1" si="425"/>
        <v>-471.65000000001305</v>
      </c>
      <c r="N3852">
        <f t="shared" ca="1" si="426"/>
        <v>-620</v>
      </c>
    </row>
    <row r="3853" spans="1:14" x14ac:dyDescent="0.25">
      <c r="A3853">
        <f ca="1"/>
        <v>0</v>
      </c>
      <c r="B3853">
        <f ca="1"/>
        <v>9</v>
      </c>
      <c r="C3853">
        <f ca="1"/>
        <v>2</v>
      </c>
      <c r="D3853">
        <f ca="1"/>
        <v>6</v>
      </c>
      <c r="E3853">
        <f ca="1"/>
        <v>0</v>
      </c>
      <c r="F3853">
        <f ca="1"/>
        <v>5</v>
      </c>
      <c r="G3853">
        <f t="shared" ca="1" si="420"/>
        <v>9</v>
      </c>
      <c r="H3853">
        <f t="shared" ca="1" si="421"/>
        <v>6</v>
      </c>
      <c r="I3853">
        <f t="shared" ca="1" si="422"/>
        <v>1</v>
      </c>
      <c r="J3853">
        <f t="shared" ca="1" si="423"/>
        <v>1</v>
      </c>
      <c r="K3853" cm="1">
        <f t="array" aca="1" ref="K3853" ca="1">IF(G3853&gt;7,
        IF(G3853&gt;H3853, 1, IF(G3853&lt;H3853, 0, 2)),
        IF(       H3853&gt;7,
                     IF(G3853&gt;H3853, 1, IF(G3853&lt;H3853, 0, 2)),
                     IF(         G3853&lt;6,
                                   IF(            _xlfn.XLOOKUP(C3853,'deck &amp; rules'!$D$22:$M$22,_xlfn.XLOOKUP(H3853,'deck &amp; rules'!$C$23:$C$30,'deck &amp; rules'!$D$23:$M$30))="draw",
                                                     IF(I3853&gt;J3853,1,IF(I3853&lt;J3853,0,2)),
                                                     IF(I3853&gt;H3853,1,IF(I3853&lt;H3853,0,2))),
                                   IF(H3853&lt;7,
                                        IF(G3853&gt;J3853,1,IF(G3853&lt;J3853,0,2)),
                                        IF(G3853&gt;H3853,1,IF(G3853&lt;H3853,0,2))
                                        )
                          )
              )
        )</f>
        <v>1</v>
      </c>
      <c r="L3853">
        <f t="shared" ca="1" si="424"/>
        <v>-332</v>
      </c>
      <c r="M3853">
        <f t="shared" ca="1" si="425"/>
        <v>-472.65000000001305</v>
      </c>
      <c r="N3853">
        <f t="shared" ca="1" si="426"/>
        <v>-621</v>
      </c>
    </row>
    <row r="3854" spans="1:14" x14ac:dyDescent="0.25">
      <c r="A3854">
        <f ca="1"/>
        <v>8</v>
      </c>
      <c r="B3854">
        <f ca="1"/>
        <v>0</v>
      </c>
      <c r="C3854">
        <f ca="1"/>
        <v>4</v>
      </c>
      <c r="D3854">
        <f ca="1"/>
        <v>6</v>
      </c>
      <c r="E3854">
        <f ca="1"/>
        <v>4</v>
      </c>
      <c r="F3854">
        <f ca="1"/>
        <v>0</v>
      </c>
      <c r="G3854">
        <f t="shared" ca="1" si="420"/>
        <v>8</v>
      </c>
      <c r="H3854">
        <f t="shared" ca="1" si="421"/>
        <v>0</v>
      </c>
      <c r="I3854">
        <f t="shared" ca="1" si="422"/>
        <v>2</v>
      </c>
      <c r="J3854">
        <f t="shared" ca="1" si="423"/>
        <v>0</v>
      </c>
      <c r="K3854" cm="1">
        <f t="array" aca="1" ref="K3854" ca="1">IF(G3854&gt;7,
        IF(G3854&gt;H3854, 1, IF(G3854&lt;H3854, 0, 2)),
        IF(       H3854&gt;7,
                     IF(G3854&gt;H3854, 1, IF(G3854&lt;H3854, 0, 2)),
                     IF(         G3854&lt;6,
                                   IF(            _xlfn.XLOOKUP(C3854,'deck &amp; rules'!$D$22:$M$22,_xlfn.XLOOKUP(H3854,'deck &amp; rules'!$C$23:$C$30,'deck &amp; rules'!$D$23:$M$30))="draw",
                                                     IF(I3854&gt;J3854,1,IF(I3854&lt;J3854,0,2)),
                                                     IF(I3854&gt;H3854,1,IF(I3854&lt;H3854,0,2))),
                                   IF(H3854&lt;7,
                                        IF(G3854&gt;J3854,1,IF(G3854&lt;J3854,0,2)),
                                        IF(G3854&gt;H3854,1,IF(G3854&lt;H3854,0,2))
                                        )
                          )
              )
        )</f>
        <v>1</v>
      </c>
      <c r="L3854">
        <f t="shared" ca="1" si="424"/>
        <v>-331</v>
      </c>
      <c r="M3854">
        <f t="shared" ca="1" si="425"/>
        <v>-473.65000000001305</v>
      </c>
      <c r="N3854">
        <f t="shared" ca="1" si="426"/>
        <v>-622</v>
      </c>
    </row>
    <row r="3855" spans="1:14" x14ac:dyDescent="0.25">
      <c r="A3855">
        <f ca="1"/>
        <v>8</v>
      </c>
      <c r="B3855">
        <f ca="1"/>
        <v>7</v>
      </c>
      <c r="C3855">
        <f ca="1"/>
        <v>0</v>
      </c>
      <c r="D3855">
        <f ca="1"/>
        <v>0</v>
      </c>
      <c r="E3855">
        <f ca="1"/>
        <v>6</v>
      </c>
      <c r="F3855">
        <f ca="1"/>
        <v>2</v>
      </c>
      <c r="G3855">
        <f t="shared" ca="1" si="420"/>
        <v>5</v>
      </c>
      <c r="H3855">
        <f t="shared" ca="1" si="421"/>
        <v>6</v>
      </c>
      <c r="I3855">
        <f t="shared" ca="1" si="422"/>
        <v>5</v>
      </c>
      <c r="J3855">
        <f t="shared" ca="1" si="423"/>
        <v>8</v>
      </c>
      <c r="K3855" cm="1">
        <f t="array" aca="1" ref="K3855" ca="1">IF(G3855&gt;7,
        IF(G3855&gt;H3855, 1, IF(G3855&lt;H3855, 0, 2)),
        IF(       H3855&gt;7,
                     IF(G3855&gt;H3855, 1, IF(G3855&lt;H3855, 0, 2)),
                     IF(         G3855&lt;6,
                                   IF(            _xlfn.XLOOKUP(C3855,'deck &amp; rules'!$D$22:$M$22,_xlfn.XLOOKUP(H3855,'deck &amp; rules'!$C$23:$C$30,'deck &amp; rules'!$D$23:$M$30))="draw",
                                                     IF(I3855&gt;J3855,1,IF(I3855&lt;J3855,0,2)),
                                                     IF(I3855&gt;H3855,1,IF(I3855&lt;H3855,0,2))),
                                   IF(H3855&lt;7,
                                        IF(G3855&gt;J3855,1,IF(G3855&lt;J3855,0,2)),
                                        IF(G3855&gt;H3855,1,IF(G3855&lt;H3855,0,2))
                                        )
                          )
              )
        )</f>
        <v>0</v>
      </c>
      <c r="L3855">
        <f t="shared" ca="1" si="424"/>
        <v>-332</v>
      </c>
      <c r="M3855">
        <f t="shared" ca="1" si="425"/>
        <v>-472.70000000001306</v>
      </c>
      <c r="N3855">
        <f t="shared" ca="1" si="426"/>
        <v>-623</v>
      </c>
    </row>
    <row r="3856" spans="1:14" x14ac:dyDescent="0.25">
      <c r="A3856">
        <f ca="1"/>
        <v>9</v>
      </c>
      <c r="B3856">
        <f ca="1"/>
        <v>8</v>
      </c>
      <c r="C3856">
        <f ca="1"/>
        <v>0</v>
      </c>
      <c r="D3856">
        <f ca="1"/>
        <v>3</v>
      </c>
      <c r="E3856">
        <f ca="1"/>
        <v>6</v>
      </c>
      <c r="F3856">
        <f ca="1"/>
        <v>4</v>
      </c>
      <c r="G3856">
        <f t="shared" ca="1" si="420"/>
        <v>7</v>
      </c>
      <c r="H3856">
        <f t="shared" ca="1" si="421"/>
        <v>9</v>
      </c>
      <c r="I3856">
        <f t="shared" ca="1" si="422"/>
        <v>7</v>
      </c>
      <c r="J3856">
        <f t="shared" ca="1" si="423"/>
        <v>3</v>
      </c>
      <c r="K3856" cm="1">
        <f t="array" aca="1" ref="K3856" ca="1">IF(G3856&gt;7,
        IF(G3856&gt;H3856, 1, IF(G3856&lt;H3856, 0, 2)),
        IF(       H3856&gt;7,
                     IF(G3856&gt;H3856, 1, IF(G3856&lt;H3856, 0, 2)),
                     IF(         G3856&lt;6,
                                   IF(            _xlfn.XLOOKUP(C3856,'deck &amp; rules'!$D$22:$M$22,_xlfn.XLOOKUP(H3856,'deck &amp; rules'!$C$23:$C$30,'deck &amp; rules'!$D$23:$M$30))="draw",
                                                     IF(I3856&gt;J3856,1,IF(I3856&lt;J3856,0,2)),
                                                     IF(I3856&gt;H3856,1,IF(I3856&lt;H3856,0,2))),
                                   IF(H3856&lt;7,
                                        IF(G3856&gt;J3856,1,IF(G3856&lt;J3856,0,2)),
                                        IF(G3856&gt;H3856,1,IF(G3856&lt;H3856,0,2))
                                        )
                          )
              )
        )</f>
        <v>0</v>
      </c>
      <c r="L3856">
        <f t="shared" ca="1" si="424"/>
        <v>-333</v>
      </c>
      <c r="M3856">
        <f t="shared" ca="1" si="425"/>
        <v>-471.75000000001307</v>
      </c>
      <c r="N3856">
        <f t="shared" ca="1" si="426"/>
        <v>-624</v>
      </c>
    </row>
    <row r="3857" spans="1:14" x14ac:dyDescent="0.25">
      <c r="A3857">
        <f ca="1"/>
        <v>2</v>
      </c>
      <c r="B3857">
        <f ca="1"/>
        <v>0</v>
      </c>
      <c r="C3857">
        <f ca="1"/>
        <v>0</v>
      </c>
      <c r="D3857">
        <f ca="1"/>
        <v>0</v>
      </c>
      <c r="E3857">
        <f ca="1"/>
        <v>3</v>
      </c>
      <c r="F3857">
        <f ca="1"/>
        <v>0</v>
      </c>
      <c r="G3857">
        <f t="shared" ca="1" si="420"/>
        <v>2</v>
      </c>
      <c r="H3857">
        <f t="shared" ca="1" si="421"/>
        <v>3</v>
      </c>
      <c r="I3857">
        <f t="shared" ca="1" si="422"/>
        <v>2</v>
      </c>
      <c r="J3857">
        <f t="shared" ca="1" si="423"/>
        <v>3</v>
      </c>
      <c r="K3857" cm="1">
        <f t="array" aca="1" ref="K3857" ca="1">IF(G3857&gt;7,
        IF(G3857&gt;H3857, 1, IF(G3857&lt;H3857, 0, 2)),
        IF(       H3857&gt;7,
                     IF(G3857&gt;H3857, 1, IF(G3857&lt;H3857, 0, 2)),
                     IF(         G3857&lt;6,
                                   IF(            _xlfn.XLOOKUP(C3857,'deck &amp; rules'!$D$22:$M$22,_xlfn.XLOOKUP(H3857,'deck &amp; rules'!$C$23:$C$30,'deck &amp; rules'!$D$23:$M$30))="draw",
                                                     IF(I3857&gt;J3857,1,IF(I3857&lt;J3857,0,2)),
                                                     IF(I3857&gt;H3857,1,IF(I3857&lt;H3857,0,2))),
                                   IF(H3857&lt;7,
                                        IF(G3857&gt;J3857,1,IF(G3857&lt;J3857,0,2)),
                                        IF(G3857&gt;H3857,1,IF(G3857&lt;H3857,0,2))
                                        )
                          )
              )
        )</f>
        <v>0</v>
      </c>
      <c r="L3857">
        <f t="shared" ca="1" si="424"/>
        <v>-334</v>
      </c>
      <c r="M3857">
        <f t="shared" ca="1" si="425"/>
        <v>-470.80000000001309</v>
      </c>
      <c r="N3857">
        <f t="shared" ca="1" si="426"/>
        <v>-625</v>
      </c>
    </row>
    <row r="3858" spans="1:14" x14ac:dyDescent="0.25">
      <c r="A3858">
        <f ca="1"/>
        <v>7</v>
      </c>
      <c r="B3858">
        <f ca="1"/>
        <v>8</v>
      </c>
      <c r="C3858">
        <f ca="1"/>
        <v>1</v>
      </c>
      <c r="D3858">
        <f ca="1"/>
        <v>3</v>
      </c>
      <c r="E3858">
        <f ca="1"/>
        <v>2</v>
      </c>
      <c r="F3858">
        <f ca="1"/>
        <v>0</v>
      </c>
      <c r="G3858">
        <f t="shared" ca="1" si="420"/>
        <v>5</v>
      </c>
      <c r="H3858">
        <f t="shared" ca="1" si="421"/>
        <v>5</v>
      </c>
      <c r="I3858">
        <f t="shared" ca="1" si="422"/>
        <v>6</v>
      </c>
      <c r="J3858">
        <f t="shared" ca="1" si="423"/>
        <v>5</v>
      </c>
      <c r="K3858" cm="1">
        <f t="array" aca="1" ref="K3858" ca="1">IF(G3858&gt;7,
        IF(G3858&gt;H3858, 1, IF(G3858&lt;H3858, 0, 2)),
        IF(       H3858&gt;7,
                     IF(G3858&gt;H3858, 1, IF(G3858&lt;H3858, 0, 2)),
                     IF(         G3858&lt;6,
                                   IF(            _xlfn.XLOOKUP(C3858,'deck &amp; rules'!$D$22:$M$22,_xlfn.XLOOKUP(H3858,'deck &amp; rules'!$C$23:$C$30,'deck &amp; rules'!$D$23:$M$30))="draw",
                                                     IF(I3858&gt;J3858,1,IF(I3858&lt;J3858,0,2)),
                                                     IF(I3858&gt;H3858,1,IF(I3858&lt;H3858,0,2))),
                                   IF(H3858&lt;7,
                                        IF(G3858&gt;J3858,1,IF(G3858&lt;J3858,0,2)),
                                        IF(G3858&gt;H3858,1,IF(G3858&lt;H3858,0,2))
                                        )
                          )
              )
        )</f>
        <v>1</v>
      </c>
      <c r="L3858">
        <f t="shared" ca="1" si="424"/>
        <v>-333</v>
      </c>
      <c r="M3858">
        <f t="shared" ca="1" si="425"/>
        <v>-471.80000000001309</v>
      </c>
      <c r="N3858">
        <f t="shared" ca="1" si="426"/>
        <v>-626</v>
      </c>
    </row>
    <row r="3859" spans="1:14" x14ac:dyDescent="0.25">
      <c r="A3859">
        <f ca="1"/>
        <v>6</v>
      </c>
      <c r="B3859">
        <f ca="1"/>
        <v>1</v>
      </c>
      <c r="C3859">
        <f ca="1"/>
        <v>0</v>
      </c>
      <c r="D3859">
        <f ca="1"/>
        <v>4</v>
      </c>
      <c r="E3859">
        <f ca="1"/>
        <v>0</v>
      </c>
      <c r="F3859">
        <f ca="1"/>
        <v>0</v>
      </c>
      <c r="G3859">
        <f t="shared" ca="1" si="420"/>
        <v>7</v>
      </c>
      <c r="H3859">
        <f t="shared" ca="1" si="421"/>
        <v>4</v>
      </c>
      <c r="I3859">
        <f t="shared" ca="1" si="422"/>
        <v>7</v>
      </c>
      <c r="J3859">
        <f t="shared" ca="1" si="423"/>
        <v>4</v>
      </c>
      <c r="K3859" cm="1">
        <f t="array" aca="1" ref="K3859" ca="1">IF(G3859&gt;7,
        IF(G3859&gt;H3859, 1, IF(G3859&lt;H3859, 0, 2)),
        IF(       H3859&gt;7,
                     IF(G3859&gt;H3859, 1, IF(G3859&lt;H3859, 0, 2)),
                     IF(         G3859&lt;6,
                                   IF(            _xlfn.XLOOKUP(C3859,'deck &amp; rules'!$D$22:$M$22,_xlfn.XLOOKUP(H3859,'deck &amp; rules'!$C$23:$C$30,'deck &amp; rules'!$D$23:$M$30))="draw",
                                                     IF(I3859&gt;J3859,1,IF(I3859&lt;J3859,0,2)),
                                                     IF(I3859&gt;H3859,1,IF(I3859&lt;H3859,0,2))),
                                   IF(H3859&lt;7,
                                        IF(G3859&gt;J3859,1,IF(G3859&lt;J3859,0,2)),
                                        IF(G3859&gt;H3859,1,IF(G3859&lt;H3859,0,2))
                                        )
                          )
              )
        )</f>
        <v>1</v>
      </c>
      <c r="L3859">
        <f t="shared" ca="1" si="424"/>
        <v>-332</v>
      </c>
      <c r="M3859">
        <f t="shared" ca="1" si="425"/>
        <v>-472.80000000001309</v>
      </c>
      <c r="N3859">
        <f t="shared" ca="1" si="426"/>
        <v>-627</v>
      </c>
    </row>
    <row r="3860" spans="1:14" x14ac:dyDescent="0.25">
      <c r="A3860">
        <f ca="1"/>
        <v>0</v>
      </c>
      <c r="B3860">
        <f ca="1"/>
        <v>8</v>
      </c>
      <c r="C3860">
        <f ca="1"/>
        <v>1</v>
      </c>
      <c r="D3860">
        <f ca="1"/>
        <v>0</v>
      </c>
      <c r="E3860">
        <f ca="1"/>
        <v>0</v>
      </c>
      <c r="F3860">
        <f ca="1"/>
        <v>3</v>
      </c>
      <c r="G3860">
        <f t="shared" ca="1" si="420"/>
        <v>8</v>
      </c>
      <c r="H3860">
        <f t="shared" ca="1" si="421"/>
        <v>0</v>
      </c>
      <c r="I3860">
        <f t="shared" ca="1" si="422"/>
        <v>9</v>
      </c>
      <c r="J3860">
        <f t="shared" ca="1" si="423"/>
        <v>3</v>
      </c>
      <c r="K3860" cm="1">
        <f t="array" aca="1" ref="K3860" ca="1">IF(G3860&gt;7,
        IF(G3860&gt;H3860, 1, IF(G3860&lt;H3860, 0, 2)),
        IF(       H3860&gt;7,
                     IF(G3860&gt;H3860, 1, IF(G3860&lt;H3860, 0, 2)),
                     IF(         G3860&lt;6,
                                   IF(            _xlfn.XLOOKUP(C3860,'deck &amp; rules'!$D$22:$M$22,_xlfn.XLOOKUP(H3860,'deck &amp; rules'!$C$23:$C$30,'deck &amp; rules'!$D$23:$M$30))="draw",
                                                     IF(I3860&gt;J3860,1,IF(I3860&lt;J3860,0,2)),
                                                     IF(I3860&gt;H3860,1,IF(I3860&lt;H3860,0,2))),
                                   IF(H3860&lt;7,
                                        IF(G3860&gt;J3860,1,IF(G3860&lt;J3860,0,2)),
                                        IF(G3860&gt;H3860,1,IF(G3860&lt;H3860,0,2))
                                        )
                          )
              )
        )</f>
        <v>1</v>
      </c>
      <c r="L3860">
        <f t="shared" ca="1" si="424"/>
        <v>-331</v>
      </c>
      <c r="M3860">
        <f t="shared" ca="1" si="425"/>
        <v>-473.80000000001309</v>
      </c>
      <c r="N3860">
        <f t="shared" ca="1" si="426"/>
        <v>-628</v>
      </c>
    </row>
    <row r="3861" spans="1:14" x14ac:dyDescent="0.25">
      <c r="A3861">
        <f ca="1"/>
        <v>0</v>
      </c>
      <c r="B3861">
        <f ca="1"/>
        <v>8</v>
      </c>
      <c r="C3861">
        <f ca="1"/>
        <v>8</v>
      </c>
      <c r="D3861">
        <f ca="1"/>
        <v>0</v>
      </c>
      <c r="E3861">
        <f ca="1"/>
        <v>0</v>
      </c>
      <c r="F3861">
        <f ca="1"/>
        <v>3</v>
      </c>
      <c r="G3861">
        <f t="shared" ca="1" si="420"/>
        <v>8</v>
      </c>
      <c r="H3861">
        <f t="shared" ca="1" si="421"/>
        <v>0</v>
      </c>
      <c r="I3861">
        <f t="shared" ca="1" si="422"/>
        <v>6</v>
      </c>
      <c r="J3861">
        <f t="shared" ca="1" si="423"/>
        <v>3</v>
      </c>
      <c r="K3861" cm="1">
        <f t="array" aca="1" ref="K3861" ca="1">IF(G3861&gt;7,
        IF(G3861&gt;H3861, 1, IF(G3861&lt;H3861, 0, 2)),
        IF(       H3861&gt;7,
                     IF(G3861&gt;H3861, 1, IF(G3861&lt;H3861, 0, 2)),
                     IF(         G3861&lt;6,
                                   IF(            _xlfn.XLOOKUP(C3861,'deck &amp; rules'!$D$22:$M$22,_xlfn.XLOOKUP(H3861,'deck &amp; rules'!$C$23:$C$30,'deck &amp; rules'!$D$23:$M$30))="draw",
                                                     IF(I3861&gt;J3861,1,IF(I3861&lt;J3861,0,2)),
                                                     IF(I3861&gt;H3861,1,IF(I3861&lt;H3861,0,2))),
                                   IF(H3861&lt;7,
                                        IF(G3861&gt;J3861,1,IF(G3861&lt;J3861,0,2)),
                                        IF(G3861&gt;H3861,1,IF(G3861&lt;H3861,0,2))
                                        )
                          )
              )
        )</f>
        <v>1</v>
      </c>
      <c r="L3861">
        <f t="shared" ca="1" si="424"/>
        <v>-330</v>
      </c>
      <c r="M3861">
        <f t="shared" ca="1" si="425"/>
        <v>-474.80000000001309</v>
      </c>
      <c r="N3861">
        <f t="shared" ca="1" si="426"/>
        <v>-629</v>
      </c>
    </row>
    <row r="3862" spans="1:14" x14ac:dyDescent="0.25">
      <c r="A3862">
        <f ca="1"/>
        <v>2</v>
      </c>
      <c r="B3862">
        <f ca="1"/>
        <v>8</v>
      </c>
      <c r="C3862">
        <f ca="1"/>
        <v>0</v>
      </c>
      <c r="D3862">
        <f ca="1"/>
        <v>5</v>
      </c>
      <c r="E3862">
        <f ca="1"/>
        <v>3</v>
      </c>
      <c r="F3862">
        <f ca="1"/>
        <v>6</v>
      </c>
      <c r="G3862">
        <f t="shared" ca="1" si="420"/>
        <v>0</v>
      </c>
      <c r="H3862">
        <f t="shared" ca="1" si="421"/>
        <v>8</v>
      </c>
      <c r="I3862">
        <f t="shared" ca="1" si="422"/>
        <v>0</v>
      </c>
      <c r="J3862">
        <f t="shared" ca="1" si="423"/>
        <v>4</v>
      </c>
      <c r="K3862" cm="1">
        <f t="array" aca="1" ref="K3862" ca="1">IF(G3862&gt;7,
        IF(G3862&gt;H3862, 1, IF(G3862&lt;H3862, 0, 2)),
        IF(       H3862&gt;7,
                     IF(G3862&gt;H3862, 1, IF(G3862&lt;H3862, 0, 2)),
                     IF(         G3862&lt;6,
                                   IF(            _xlfn.XLOOKUP(C3862,'deck &amp; rules'!$D$22:$M$22,_xlfn.XLOOKUP(H3862,'deck &amp; rules'!$C$23:$C$30,'deck &amp; rules'!$D$23:$M$30))="draw",
                                                     IF(I3862&gt;J3862,1,IF(I3862&lt;J3862,0,2)),
                                                     IF(I3862&gt;H3862,1,IF(I3862&lt;H3862,0,2))),
                                   IF(H3862&lt;7,
                                        IF(G3862&gt;J3862,1,IF(G3862&lt;J3862,0,2)),
                                        IF(G3862&gt;H3862,1,IF(G3862&lt;H3862,0,2))
                                        )
                          )
              )
        )</f>
        <v>0</v>
      </c>
      <c r="L3862">
        <f t="shared" ca="1" si="424"/>
        <v>-331</v>
      </c>
      <c r="M3862">
        <f t="shared" ca="1" si="425"/>
        <v>-473.8500000000131</v>
      </c>
      <c r="N3862">
        <f t="shared" ca="1" si="426"/>
        <v>-630</v>
      </c>
    </row>
    <row r="3863" spans="1:14" x14ac:dyDescent="0.25">
      <c r="A3863">
        <f ca="1"/>
        <v>9</v>
      </c>
      <c r="B3863">
        <f ca="1"/>
        <v>4</v>
      </c>
      <c r="C3863">
        <f ca="1"/>
        <v>0</v>
      </c>
      <c r="D3863">
        <f ca="1"/>
        <v>0</v>
      </c>
      <c r="E3863">
        <f ca="1"/>
        <v>2</v>
      </c>
      <c r="F3863">
        <f ca="1"/>
        <v>3</v>
      </c>
      <c r="G3863">
        <f t="shared" ca="1" si="420"/>
        <v>3</v>
      </c>
      <c r="H3863">
        <f t="shared" ca="1" si="421"/>
        <v>2</v>
      </c>
      <c r="I3863">
        <f t="shared" ca="1" si="422"/>
        <v>3</v>
      </c>
      <c r="J3863">
        <f t="shared" ca="1" si="423"/>
        <v>5</v>
      </c>
      <c r="K3863" cm="1">
        <f t="array" aca="1" ref="K3863" ca="1">IF(G3863&gt;7,
        IF(G3863&gt;H3863, 1, IF(G3863&lt;H3863, 0, 2)),
        IF(       H3863&gt;7,
                     IF(G3863&gt;H3863, 1, IF(G3863&lt;H3863, 0, 2)),
                     IF(         G3863&lt;6,
                                   IF(            _xlfn.XLOOKUP(C3863,'deck &amp; rules'!$D$22:$M$22,_xlfn.XLOOKUP(H3863,'deck &amp; rules'!$C$23:$C$30,'deck &amp; rules'!$D$23:$M$30))="draw",
                                                     IF(I3863&gt;J3863,1,IF(I3863&lt;J3863,0,2)),
                                                     IF(I3863&gt;H3863,1,IF(I3863&lt;H3863,0,2))),
                                   IF(H3863&lt;7,
                                        IF(G3863&gt;J3863,1,IF(G3863&lt;J3863,0,2)),
                                        IF(G3863&gt;H3863,1,IF(G3863&lt;H3863,0,2))
                                        )
                          )
              )
        )</f>
        <v>0</v>
      </c>
      <c r="L3863">
        <f t="shared" ca="1" si="424"/>
        <v>-332</v>
      </c>
      <c r="M3863">
        <f t="shared" ca="1" si="425"/>
        <v>-472.90000000001311</v>
      </c>
      <c r="N3863">
        <f t="shared" ca="1" si="426"/>
        <v>-631</v>
      </c>
    </row>
    <row r="3864" spans="1:14" x14ac:dyDescent="0.25">
      <c r="A3864">
        <f ca="1"/>
        <v>9</v>
      </c>
      <c r="B3864">
        <f ca="1"/>
        <v>0</v>
      </c>
      <c r="C3864">
        <f ca="1"/>
        <v>0</v>
      </c>
      <c r="D3864">
        <f ca="1"/>
        <v>0</v>
      </c>
      <c r="E3864">
        <f ca="1"/>
        <v>7</v>
      </c>
      <c r="F3864">
        <f ca="1"/>
        <v>7</v>
      </c>
      <c r="G3864">
        <f t="shared" ca="1" si="420"/>
        <v>9</v>
      </c>
      <c r="H3864">
        <f t="shared" ca="1" si="421"/>
        <v>7</v>
      </c>
      <c r="I3864">
        <f t="shared" ca="1" si="422"/>
        <v>9</v>
      </c>
      <c r="J3864">
        <f t="shared" ca="1" si="423"/>
        <v>4</v>
      </c>
      <c r="K3864" cm="1">
        <f t="array" aca="1" ref="K3864" ca="1">IF(G3864&gt;7,
        IF(G3864&gt;H3864, 1, IF(G3864&lt;H3864, 0, 2)),
        IF(       H3864&gt;7,
                     IF(G3864&gt;H3864, 1, IF(G3864&lt;H3864, 0, 2)),
                     IF(         G3864&lt;6,
                                   IF(            _xlfn.XLOOKUP(C3864,'deck &amp; rules'!$D$22:$M$22,_xlfn.XLOOKUP(H3864,'deck &amp; rules'!$C$23:$C$30,'deck &amp; rules'!$D$23:$M$30))="draw",
                                                     IF(I3864&gt;J3864,1,IF(I3864&lt;J3864,0,2)),
                                                     IF(I3864&gt;H3864,1,IF(I3864&lt;H3864,0,2))),
                                   IF(H3864&lt;7,
                                        IF(G3864&gt;J3864,1,IF(G3864&lt;J3864,0,2)),
                                        IF(G3864&gt;H3864,1,IF(G3864&lt;H3864,0,2))
                                        )
                          )
              )
        )</f>
        <v>1</v>
      </c>
      <c r="L3864">
        <f t="shared" ca="1" si="424"/>
        <v>-331</v>
      </c>
      <c r="M3864">
        <f t="shared" ca="1" si="425"/>
        <v>-473.90000000001311</v>
      </c>
      <c r="N3864">
        <f t="shared" ca="1" si="426"/>
        <v>-632</v>
      </c>
    </row>
    <row r="3865" spans="1:14" x14ac:dyDescent="0.25">
      <c r="A3865">
        <f ca="1"/>
        <v>2</v>
      </c>
      <c r="B3865">
        <f ca="1"/>
        <v>3</v>
      </c>
      <c r="C3865">
        <f ca="1"/>
        <v>3</v>
      </c>
      <c r="D3865">
        <f ca="1"/>
        <v>0</v>
      </c>
      <c r="E3865">
        <f ca="1"/>
        <v>8</v>
      </c>
      <c r="F3865">
        <f ca="1"/>
        <v>9</v>
      </c>
      <c r="G3865">
        <f t="shared" ca="1" si="420"/>
        <v>5</v>
      </c>
      <c r="H3865">
        <f t="shared" ca="1" si="421"/>
        <v>8</v>
      </c>
      <c r="I3865">
        <f t="shared" ca="1" si="422"/>
        <v>8</v>
      </c>
      <c r="J3865">
        <f t="shared" ca="1" si="423"/>
        <v>7</v>
      </c>
      <c r="K3865" cm="1">
        <f t="array" aca="1" ref="K3865" ca="1">IF(G3865&gt;7,
        IF(G3865&gt;H3865, 1, IF(G3865&lt;H3865, 0, 2)),
        IF(       H3865&gt;7,
                     IF(G3865&gt;H3865, 1, IF(G3865&lt;H3865, 0, 2)),
                     IF(         G3865&lt;6,
                                   IF(            _xlfn.XLOOKUP(C3865,'deck &amp; rules'!$D$22:$M$22,_xlfn.XLOOKUP(H3865,'deck &amp; rules'!$C$23:$C$30,'deck &amp; rules'!$D$23:$M$30))="draw",
                                                     IF(I3865&gt;J3865,1,IF(I3865&lt;J3865,0,2)),
                                                     IF(I3865&gt;H3865,1,IF(I3865&lt;H3865,0,2))),
                                   IF(H3865&lt;7,
                                        IF(G3865&gt;J3865,1,IF(G3865&lt;J3865,0,2)),
                                        IF(G3865&gt;H3865,1,IF(G3865&lt;H3865,0,2))
                                        )
                          )
              )
        )</f>
        <v>0</v>
      </c>
      <c r="L3865">
        <f t="shared" ca="1" si="424"/>
        <v>-332</v>
      </c>
      <c r="M3865">
        <f t="shared" ca="1" si="425"/>
        <v>-472.95000000001312</v>
      </c>
      <c r="N3865">
        <f t="shared" ca="1" si="426"/>
        <v>-633</v>
      </c>
    </row>
    <row r="3866" spans="1:14" x14ac:dyDescent="0.25">
      <c r="A3866">
        <f ca="1"/>
        <v>0</v>
      </c>
      <c r="B3866">
        <f ca="1"/>
        <v>8</v>
      </c>
      <c r="C3866">
        <f ca="1"/>
        <v>0</v>
      </c>
      <c r="D3866">
        <f ca="1"/>
        <v>0</v>
      </c>
      <c r="E3866">
        <f ca="1"/>
        <v>1</v>
      </c>
      <c r="F3866">
        <f ca="1"/>
        <v>4</v>
      </c>
      <c r="G3866">
        <f t="shared" ca="1" si="420"/>
        <v>8</v>
      </c>
      <c r="H3866">
        <f t="shared" ca="1" si="421"/>
        <v>1</v>
      </c>
      <c r="I3866">
        <f t="shared" ca="1" si="422"/>
        <v>8</v>
      </c>
      <c r="J3866">
        <f t="shared" ca="1" si="423"/>
        <v>5</v>
      </c>
      <c r="K3866" cm="1">
        <f t="array" aca="1" ref="K3866" ca="1">IF(G3866&gt;7,
        IF(G3866&gt;H3866, 1, IF(G3866&lt;H3866, 0, 2)),
        IF(       H3866&gt;7,
                     IF(G3866&gt;H3866, 1, IF(G3866&lt;H3866, 0, 2)),
                     IF(         G3866&lt;6,
                                   IF(            _xlfn.XLOOKUP(C3866,'deck &amp; rules'!$D$22:$M$22,_xlfn.XLOOKUP(H3866,'deck &amp; rules'!$C$23:$C$30,'deck &amp; rules'!$D$23:$M$30))="draw",
                                                     IF(I3866&gt;J3866,1,IF(I3866&lt;J3866,0,2)),
                                                     IF(I3866&gt;H3866,1,IF(I3866&lt;H3866,0,2))),
                                   IF(H3866&lt;7,
                                        IF(G3866&gt;J3866,1,IF(G3866&lt;J3866,0,2)),
                                        IF(G3866&gt;H3866,1,IF(G3866&lt;H3866,0,2))
                                        )
                          )
              )
        )</f>
        <v>1</v>
      </c>
      <c r="L3866">
        <f t="shared" ca="1" si="424"/>
        <v>-331</v>
      </c>
      <c r="M3866">
        <f t="shared" ca="1" si="425"/>
        <v>-473.95000000001312</v>
      </c>
      <c r="N3866">
        <f t="shared" ca="1" si="426"/>
        <v>-634</v>
      </c>
    </row>
    <row r="3867" spans="1:14" x14ac:dyDescent="0.25">
      <c r="A3867">
        <f ca="1"/>
        <v>0</v>
      </c>
      <c r="B3867">
        <f ca="1"/>
        <v>1</v>
      </c>
      <c r="C3867">
        <f ca="1"/>
        <v>2</v>
      </c>
      <c r="D3867">
        <f ca="1"/>
        <v>1</v>
      </c>
      <c r="E3867">
        <f ca="1"/>
        <v>0</v>
      </c>
      <c r="F3867">
        <f ca="1"/>
        <v>2</v>
      </c>
      <c r="G3867">
        <f t="shared" ca="1" si="420"/>
        <v>1</v>
      </c>
      <c r="H3867">
        <f t="shared" ca="1" si="421"/>
        <v>1</v>
      </c>
      <c r="I3867">
        <f t="shared" ca="1" si="422"/>
        <v>3</v>
      </c>
      <c r="J3867">
        <f t="shared" ca="1" si="423"/>
        <v>3</v>
      </c>
      <c r="K3867" cm="1">
        <f t="array" aca="1" ref="K3867" ca="1">IF(G3867&gt;7,
        IF(G3867&gt;H3867, 1, IF(G3867&lt;H3867, 0, 2)),
        IF(       H3867&gt;7,
                     IF(G3867&gt;H3867, 1, IF(G3867&lt;H3867, 0, 2)),
                     IF(         G3867&lt;6,
                                   IF(            _xlfn.XLOOKUP(C3867,'deck &amp; rules'!$D$22:$M$22,_xlfn.XLOOKUP(H3867,'deck &amp; rules'!$C$23:$C$30,'deck &amp; rules'!$D$23:$M$30))="draw",
                                                     IF(I3867&gt;J3867,1,IF(I3867&lt;J3867,0,2)),
                                                     IF(I3867&gt;H3867,1,IF(I3867&lt;H3867,0,2))),
                                   IF(H3867&lt;7,
                                        IF(G3867&gt;J3867,1,IF(G3867&lt;J3867,0,2)),
                                        IF(G3867&gt;H3867,1,IF(G3867&lt;H3867,0,2))
                                        )
                          )
              )
        )</f>
        <v>2</v>
      </c>
      <c r="L3867">
        <f t="shared" ca="1" si="424"/>
        <v>-332</v>
      </c>
      <c r="M3867">
        <f t="shared" ca="1" si="425"/>
        <v>-474.95000000001312</v>
      </c>
      <c r="N3867">
        <f t="shared" ca="1" si="426"/>
        <v>-626</v>
      </c>
    </row>
    <row r="3868" spans="1:14" x14ac:dyDescent="0.25">
      <c r="A3868">
        <f ca="1"/>
        <v>0</v>
      </c>
      <c r="B3868">
        <f ca="1"/>
        <v>6</v>
      </c>
      <c r="C3868">
        <f ca="1"/>
        <v>0</v>
      </c>
      <c r="D3868">
        <f ca="1"/>
        <v>6</v>
      </c>
      <c r="E3868">
        <f ca="1"/>
        <v>9</v>
      </c>
      <c r="F3868">
        <f ca="1"/>
        <v>0</v>
      </c>
      <c r="G3868">
        <f t="shared" ca="1" si="420"/>
        <v>6</v>
      </c>
      <c r="H3868">
        <f t="shared" ca="1" si="421"/>
        <v>5</v>
      </c>
      <c r="I3868">
        <f t="shared" ca="1" si="422"/>
        <v>6</v>
      </c>
      <c r="J3868">
        <f t="shared" ca="1" si="423"/>
        <v>5</v>
      </c>
      <c r="K3868" cm="1">
        <f t="array" aca="1" ref="K3868" ca="1">IF(G3868&gt;7,
        IF(G3868&gt;H3868, 1, IF(G3868&lt;H3868, 0, 2)),
        IF(       H3868&gt;7,
                     IF(G3868&gt;H3868, 1, IF(G3868&lt;H3868, 0, 2)),
                     IF(         G3868&lt;6,
                                   IF(            _xlfn.XLOOKUP(C3868,'deck &amp; rules'!$D$22:$M$22,_xlfn.XLOOKUP(H3868,'deck &amp; rules'!$C$23:$C$30,'deck &amp; rules'!$D$23:$M$30))="draw",
                                                     IF(I3868&gt;J3868,1,IF(I3868&lt;J3868,0,2)),
                                                     IF(I3868&gt;H3868,1,IF(I3868&lt;H3868,0,2))),
                                   IF(H3868&lt;7,
                                        IF(G3868&gt;J3868,1,IF(G3868&lt;J3868,0,2)),
                                        IF(G3868&gt;H3868,1,IF(G3868&lt;H3868,0,2))
                                        )
                          )
              )
        )</f>
        <v>1</v>
      </c>
      <c r="L3868">
        <f t="shared" ca="1" si="424"/>
        <v>-331</v>
      </c>
      <c r="M3868">
        <f t="shared" ca="1" si="425"/>
        <v>-475.95000000001312</v>
      </c>
      <c r="N3868">
        <f t="shared" ca="1" si="426"/>
        <v>-627</v>
      </c>
    </row>
    <row r="3869" spans="1:14" x14ac:dyDescent="0.25">
      <c r="A3869">
        <f ca="1"/>
        <v>0</v>
      </c>
      <c r="B3869">
        <f ca="1"/>
        <v>4</v>
      </c>
      <c r="C3869">
        <f ca="1"/>
        <v>5</v>
      </c>
      <c r="D3869">
        <f ca="1"/>
        <v>0</v>
      </c>
      <c r="E3869">
        <f ca="1"/>
        <v>3</v>
      </c>
      <c r="F3869">
        <f ca="1"/>
        <v>9</v>
      </c>
      <c r="G3869">
        <f t="shared" ca="1" si="420"/>
        <v>4</v>
      </c>
      <c r="H3869">
        <f t="shared" ca="1" si="421"/>
        <v>3</v>
      </c>
      <c r="I3869">
        <f t="shared" ca="1" si="422"/>
        <v>9</v>
      </c>
      <c r="J3869">
        <f t="shared" ca="1" si="423"/>
        <v>2</v>
      </c>
      <c r="K3869" cm="1">
        <f t="array" aca="1" ref="K3869" ca="1">IF(G3869&gt;7,
        IF(G3869&gt;H3869, 1, IF(G3869&lt;H3869, 0, 2)),
        IF(       H3869&gt;7,
                     IF(G3869&gt;H3869, 1, IF(G3869&lt;H3869, 0, 2)),
                     IF(         G3869&lt;6,
                                   IF(            _xlfn.XLOOKUP(C3869,'deck &amp; rules'!$D$22:$M$22,_xlfn.XLOOKUP(H3869,'deck &amp; rules'!$C$23:$C$30,'deck &amp; rules'!$D$23:$M$30))="draw",
                                                     IF(I3869&gt;J3869,1,IF(I3869&lt;J3869,0,2)),
                                                     IF(I3869&gt;H3869,1,IF(I3869&lt;H3869,0,2))),
                                   IF(H3869&lt;7,
                                        IF(G3869&gt;J3869,1,IF(G3869&lt;J3869,0,2)),
                                        IF(G3869&gt;H3869,1,IF(G3869&lt;H3869,0,2))
                                        )
                          )
              )
        )</f>
        <v>1</v>
      </c>
      <c r="L3869">
        <f t="shared" ca="1" si="424"/>
        <v>-330</v>
      </c>
      <c r="M3869">
        <f t="shared" ca="1" si="425"/>
        <v>-476.95000000001312</v>
      </c>
      <c r="N3869">
        <f t="shared" ca="1" si="426"/>
        <v>-628</v>
      </c>
    </row>
    <row r="3870" spans="1:14" x14ac:dyDescent="0.25">
      <c r="A3870">
        <f ca="1"/>
        <v>4</v>
      </c>
      <c r="B3870">
        <f ca="1"/>
        <v>6</v>
      </c>
      <c r="C3870">
        <f ca="1"/>
        <v>8</v>
      </c>
      <c r="D3870">
        <f ca="1"/>
        <v>0</v>
      </c>
      <c r="E3870">
        <f ca="1"/>
        <v>7</v>
      </c>
      <c r="F3870">
        <f ca="1"/>
        <v>0</v>
      </c>
      <c r="G3870">
        <f t="shared" ca="1" si="420"/>
        <v>0</v>
      </c>
      <c r="H3870">
        <f t="shared" ca="1" si="421"/>
        <v>7</v>
      </c>
      <c r="I3870">
        <f t="shared" ca="1" si="422"/>
        <v>8</v>
      </c>
      <c r="J3870">
        <f t="shared" ca="1" si="423"/>
        <v>7</v>
      </c>
      <c r="K3870" cm="1">
        <f t="array" aca="1" ref="K3870" ca="1">IF(G3870&gt;7,
        IF(G3870&gt;H3870, 1, IF(G3870&lt;H3870, 0, 2)),
        IF(       H3870&gt;7,
                     IF(G3870&gt;H3870, 1, IF(G3870&lt;H3870, 0, 2)),
                     IF(         G3870&lt;6,
                                   IF(            _xlfn.XLOOKUP(C3870,'deck &amp; rules'!$D$22:$M$22,_xlfn.XLOOKUP(H3870,'deck &amp; rules'!$C$23:$C$30,'deck &amp; rules'!$D$23:$M$30))="draw",
                                                     IF(I3870&gt;J3870,1,IF(I3870&lt;J3870,0,2)),
                                                     IF(I3870&gt;H3870,1,IF(I3870&lt;H3870,0,2))),
                                   IF(H3870&lt;7,
                                        IF(G3870&gt;J3870,1,IF(G3870&lt;J3870,0,2)),
                                        IF(G3870&gt;H3870,1,IF(G3870&lt;H3870,0,2))
                                        )
                          )
              )
        )</f>
        <v>1</v>
      </c>
      <c r="L3870">
        <f t="shared" ca="1" si="424"/>
        <v>-329</v>
      </c>
      <c r="M3870">
        <f t="shared" ca="1" si="425"/>
        <v>-477.95000000001312</v>
      </c>
      <c r="N3870">
        <f t="shared" ca="1" si="426"/>
        <v>-629</v>
      </c>
    </row>
    <row r="3871" spans="1:14" x14ac:dyDescent="0.25">
      <c r="A3871">
        <f ca="1"/>
        <v>5</v>
      </c>
      <c r="B3871">
        <f ca="1"/>
        <v>8</v>
      </c>
      <c r="C3871">
        <f ca="1"/>
        <v>6</v>
      </c>
      <c r="D3871">
        <f ca="1"/>
        <v>4</v>
      </c>
      <c r="E3871">
        <f ca="1"/>
        <v>5</v>
      </c>
      <c r="F3871">
        <f ca="1"/>
        <v>5</v>
      </c>
      <c r="G3871">
        <f t="shared" ca="1" si="420"/>
        <v>3</v>
      </c>
      <c r="H3871">
        <f t="shared" ca="1" si="421"/>
        <v>9</v>
      </c>
      <c r="I3871">
        <f t="shared" ca="1" si="422"/>
        <v>9</v>
      </c>
      <c r="J3871">
        <f t="shared" ca="1" si="423"/>
        <v>4</v>
      </c>
      <c r="K3871" cm="1">
        <f t="array" aca="1" ref="K3871" ca="1">IF(G3871&gt;7,
        IF(G3871&gt;H3871, 1, IF(G3871&lt;H3871, 0, 2)),
        IF(       H3871&gt;7,
                     IF(G3871&gt;H3871, 1, IF(G3871&lt;H3871, 0, 2)),
                     IF(         G3871&lt;6,
                                   IF(            _xlfn.XLOOKUP(C3871,'deck &amp; rules'!$D$22:$M$22,_xlfn.XLOOKUP(H3871,'deck &amp; rules'!$C$23:$C$30,'deck &amp; rules'!$D$23:$M$30))="draw",
                                                     IF(I3871&gt;J3871,1,IF(I3871&lt;J3871,0,2)),
                                                     IF(I3871&gt;H3871,1,IF(I3871&lt;H3871,0,2))),
                                   IF(H3871&lt;7,
                                        IF(G3871&gt;J3871,1,IF(G3871&lt;J3871,0,2)),
                                        IF(G3871&gt;H3871,1,IF(G3871&lt;H3871,0,2))
                                        )
                          )
              )
        )</f>
        <v>0</v>
      </c>
      <c r="L3871">
        <f t="shared" ca="1" si="424"/>
        <v>-330</v>
      </c>
      <c r="M3871">
        <f t="shared" ca="1" si="425"/>
        <v>-477.00000000001313</v>
      </c>
      <c r="N3871">
        <f t="shared" ca="1" si="426"/>
        <v>-630</v>
      </c>
    </row>
    <row r="3872" spans="1:14" x14ac:dyDescent="0.25">
      <c r="A3872">
        <f ca="1"/>
        <v>3</v>
      </c>
      <c r="B3872">
        <f ca="1"/>
        <v>8</v>
      </c>
      <c r="C3872">
        <f ca="1"/>
        <v>1</v>
      </c>
      <c r="D3872">
        <f ca="1"/>
        <v>6</v>
      </c>
      <c r="E3872">
        <f ca="1"/>
        <v>0</v>
      </c>
      <c r="F3872">
        <f ca="1"/>
        <v>1</v>
      </c>
      <c r="G3872">
        <f t="shared" ca="1" si="420"/>
        <v>1</v>
      </c>
      <c r="H3872">
        <f t="shared" ca="1" si="421"/>
        <v>6</v>
      </c>
      <c r="I3872">
        <f t="shared" ca="1" si="422"/>
        <v>2</v>
      </c>
      <c r="J3872">
        <f t="shared" ca="1" si="423"/>
        <v>7</v>
      </c>
      <c r="K3872" cm="1">
        <f t="array" aca="1" ref="K3872" ca="1">IF(G3872&gt;7,
        IF(G3872&gt;H3872, 1, IF(G3872&lt;H3872, 0, 2)),
        IF(       H3872&gt;7,
                     IF(G3872&gt;H3872, 1, IF(G3872&lt;H3872, 0, 2)),
                     IF(         G3872&lt;6,
                                   IF(            _xlfn.XLOOKUP(C3872,'deck &amp; rules'!$D$22:$M$22,_xlfn.XLOOKUP(H3872,'deck &amp; rules'!$C$23:$C$30,'deck &amp; rules'!$D$23:$M$30))="draw",
                                                     IF(I3872&gt;J3872,1,IF(I3872&lt;J3872,0,2)),
                                                     IF(I3872&gt;H3872,1,IF(I3872&lt;H3872,0,2))),
                                   IF(H3872&lt;7,
                                        IF(G3872&gt;J3872,1,IF(G3872&lt;J3872,0,2)),
                                        IF(G3872&gt;H3872,1,IF(G3872&lt;H3872,0,2))
                                        )
                          )
              )
        )</f>
        <v>0</v>
      </c>
      <c r="L3872">
        <f t="shared" ca="1" si="424"/>
        <v>-331</v>
      </c>
      <c r="M3872">
        <f t="shared" ca="1" si="425"/>
        <v>-476.05000000001314</v>
      </c>
      <c r="N3872">
        <f t="shared" ca="1" si="426"/>
        <v>-631</v>
      </c>
    </row>
    <row r="3873" spans="1:14" x14ac:dyDescent="0.25">
      <c r="A3873">
        <f ca="1"/>
        <v>0</v>
      </c>
      <c r="B3873">
        <f ca="1"/>
        <v>4</v>
      </c>
      <c r="C3873">
        <f ca="1"/>
        <v>0</v>
      </c>
      <c r="D3873">
        <f ca="1"/>
        <v>7</v>
      </c>
      <c r="E3873">
        <f ca="1"/>
        <v>0</v>
      </c>
      <c r="F3873">
        <f ca="1"/>
        <v>4</v>
      </c>
      <c r="G3873">
        <f t="shared" ca="1" si="420"/>
        <v>4</v>
      </c>
      <c r="H3873">
        <f t="shared" ca="1" si="421"/>
        <v>7</v>
      </c>
      <c r="I3873">
        <f t="shared" ca="1" si="422"/>
        <v>4</v>
      </c>
      <c r="J3873">
        <f t="shared" ca="1" si="423"/>
        <v>1</v>
      </c>
      <c r="K3873" cm="1">
        <f t="array" aca="1" ref="K3873" ca="1">IF(G3873&gt;7,
        IF(G3873&gt;H3873, 1, IF(G3873&lt;H3873, 0, 2)),
        IF(       H3873&gt;7,
                     IF(G3873&gt;H3873, 1, IF(G3873&lt;H3873, 0, 2)),
                     IF(         G3873&lt;6,
                                   IF(            _xlfn.XLOOKUP(C3873,'deck &amp; rules'!$D$22:$M$22,_xlfn.XLOOKUP(H3873,'deck &amp; rules'!$C$23:$C$30,'deck &amp; rules'!$D$23:$M$30))="draw",
                                                     IF(I3873&gt;J3873,1,IF(I3873&lt;J3873,0,2)),
                                                     IF(I3873&gt;H3873,1,IF(I3873&lt;H3873,0,2))),
                                   IF(H3873&lt;7,
                                        IF(G3873&gt;J3873,1,IF(G3873&lt;J3873,0,2)),
                                        IF(G3873&gt;H3873,1,IF(G3873&lt;H3873,0,2))
                                        )
                          )
              )
        )</f>
        <v>0</v>
      </c>
      <c r="L3873">
        <f t="shared" ca="1" si="424"/>
        <v>-332</v>
      </c>
      <c r="M3873">
        <f t="shared" ca="1" si="425"/>
        <v>-475.10000000001315</v>
      </c>
      <c r="N3873">
        <f t="shared" ca="1" si="426"/>
        <v>-632</v>
      </c>
    </row>
    <row r="3874" spans="1:14" x14ac:dyDescent="0.25">
      <c r="A3874">
        <f ca="1"/>
        <v>4</v>
      </c>
      <c r="B3874">
        <f ca="1"/>
        <v>4</v>
      </c>
      <c r="C3874">
        <f ca="1"/>
        <v>0</v>
      </c>
      <c r="D3874">
        <f ca="1"/>
        <v>0</v>
      </c>
      <c r="E3874">
        <f ca="1"/>
        <v>5</v>
      </c>
      <c r="F3874">
        <f ca="1"/>
        <v>2</v>
      </c>
      <c r="G3874">
        <f t="shared" ca="1" si="420"/>
        <v>8</v>
      </c>
      <c r="H3874">
        <f t="shared" ca="1" si="421"/>
        <v>5</v>
      </c>
      <c r="I3874">
        <f t="shared" ca="1" si="422"/>
        <v>8</v>
      </c>
      <c r="J3874">
        <f t="shared" ca="1" si="423"/>
        <v>7</v>
      </c>
      <c r="K3874" cm="1">
        <f t="array" aca="1" ref="K3874" ca="1">IF(G3874&gt;7,
        IF(G3874&gt;H3874, 1, IF(G3874&lt;H3874, 0, 2)),
        IF(       H3874&gt;7,
                     IF(G3874&gt;H3874, 1, IF(G3874&lt;H3874, 0, 2)),
                     IF(         G3874&lt;6,
                                   IF(            _xlfn.XLOOKUP(C3874,'deck &amp; rules'!$D$22:$M$22,_xlfn.XLOOKUP(H3874,'deck &amp; rules'!$C$23:$C$30,'deck &amp; rules'!$D$23:$M$30))="draw",
                                                     IF(I3874&gt;J3874,1,IF(I3874&lt;J3874,0,2)),
                                                     IF(I3874&gt;H3874,1,IF(I3874&lt;H3874,0,2))),
                                   IF(H3874&lt;7,
                                        IF(G3874&gt;J3874,1,IF(G3874&lt;J3874,0,2)),
                                        IF(G3874&gt;H3874,1,IF(G3874&lt;H3874,0,2))
                                        )
                          )
              )
        )</f>
        <v>1</v>
      </c>
      <c r="L3874">
        <f t="shared" ca="1" si="424"/>
        <v>-331</v>
      </c>
      <c r="M3874">
        <f t="shared" ca="1" si="425"/>
        <v>-476.10000000001315</v>
      </c>
      <c r="N3874">
        <f t="shared" ca="1" si="426"/>
        <v>-633</v>
      </c>
    </row>
    <row r="3875" spans="1:14" x14ac:dyDescent="0.25">
      <c r="A3875">
        <f ca="1"/>
        <v>0</v>
      </c>
      <c r="B3875">
        <f ca="1"/>
        <v>0</v>
      </c>
      <c r="C3875">
        <f ca="1"/>
        <v>4</v>
      </c>
      <c r="D3875">
        <f ca="1"/>
        <v>0</v>
      </c>
      <c r="E3875">
        <f ca="1"/>
        <v>2</v>
      </c>
      <c r="F3875">
        <f ca="1"/>
        <v>1</v>
      </c>
      <c r="G3875">
        <f t="shared" ca="1" si="420"/>
        <v>0</v>
      </c>
      <c r="H3875">
        <f t="shared" ca="1" si="421"/>
        <v>2</v>
      </c>
      <c r="I3875">
        <f t="shared" ca="1" si="422"/>
        <v>4</v>
      </c>
      <c r="J3875">
        <f t="shared" ca="1" si="423"/>
        <v>3</v>
      </c>
      <c r="K3875" cm="1">
        <f t="array" aca="1" ref="K3875" ca="1">IF(G3875&gt;7,
        IF(G3875&gt;H3875, 1, IF(G3875&lt;H3875, 0, 2)),
        IF(       H3875&gt;7,
                     IF(G3875&gt;H3875, 1, IF(G3875&lt;H3875, 0, 2)),
                     IF(         G3875&lt;6,
                                   IF(            _xlfn.XLOOKUP(C3875,'deck &amp; rules'!$D$22:$M$22,_xlfn.XLOOKUP(H3875,'deck &amp; rules'!$C$23:$C$30,'deck &amp; rules'!$D$23:$M$30))="draw",
                                                     IF(I3875&gt;J3875,1,IF(I3875&lt;J3875,0,2)),
                                                     IF(I3875&gt;H3875,1,IF(I3875&lt;H3875,0,2))),
                                   IF(H3875&lt;7,
                                        IF(G3875&gt;J3875,1,IF(G3875&lt;J3875,0,2)),
                                        IF(G3875&gt;H3875,1,IF(G3875&lt;H3875,0,2))
                                        )
                          )
              )
        )</f>
        <v>1</v>
      </c>
      <c r="L3875">
        <f t="shared" ca="1" si="424"/>
        <v>-330</v>
      </c>
      <c r="M3875">
        <f t="shared" ca="1" si="425"/>
        <v>-477.10000000001315</v>
      </c>
      <c r="N3875">
        <f t="shared" ca="1" si="426"/>
        <v>-634</v>
      </c>
    </row>
    <row r="3876" spans="1:14" x14ac:dyDescent="0.25">
      <c r="A3876">
        <f ca="1"/>
        <v>9</v>
      </c>
      <c r="B3876">
        <f ca="1"/>
        <v>8</v>
      </c>
      <c r="C3876">
        <f ca="1"/>
        <v>7</v>
      </c>
      <c r="D3876">
        <f ca="1"/>
        <v>4</v>
      </c>
      <c r="E3876">
        <f ca="1"/>
        <v>9</v>
      </c>
      <c r="F3876">
        <f ca="1"/>
        <v>2</v>
      </c>
      <c r="G3876">
        <f t="shared" ca="1" si="420"/>
        <v>7</v>
      </c>
      <c r="H3876">
        <f t="shared" ca="1" si="421"/>
        <v>3</v>
      </c>
      <c r="I3876">
        <f t="shared" ca="1" si="422"/>
        <v>4</v>
      </c>
      <c r="J3876">
        <f t="shared" ca="1" si="423"/>
        <v>5</v>
      </c>
      <c r="K3876" cm="1">
        <f t="array" aca="1" ref="K3876" ca="1">IF(G3876&gt;7,
        IF(G3876&gt;H3876, 1, IF(G3876&lt;H3876, 0, 2)),
        IF(       H3876&gt;7,
                     IF(G3876&gt;H3876, 1, IF(G3876&lt;H3876, 0, 2)),
                     IF(         G3876&lt;6,
                                   IF(            _xlfn.XLOOKUP(C3876,'deck &amp; rules'!$D$22:$M$22,_xlfn.XLOOKUP(H3876,'deck &amp; rules'!$C$23:$C$30,'deck &amp; rules'!$D$23:$M$30))="draw",
                                                     IF(I3876&gt;J3876,1,IF(I3876&lt;J3876,0,2)),
                                                     IF(I3876&gt;H3876,1,IF(I3876&lt;H3876,0,2))),
                                   IF(H3876&lt;7,
                                        IF(G3876&gt;J3876,1,IF(G3876&lt;J3876,0,2)),
                                        IF(G3876&gt;H3876,1,IF(G3876&lt;H3876,0,2))
                                        )
                          )
              )
        )</f>
        <v>1</v>
      </c>
      <c r="L3876">
        <f t="shared" ca="1" si="424"/>
        <v>-329</v>
      </c>
      <c r="M3876">
        <f t="shared" ca="1" si="425"/>
        <v>-478.10000000001315</v>
      </c>
      <c r="N3876">
        <f t="shared" ca="1" si="426"/>
        <v>-635</v>
      </c>
    </row>
    <row r="3877" spans="1:14" x14ac:dyDescent="0.25">
      <c r="A3877">
        <f ca="1"/>
        <v>2</v>
      </c>
      <c r="B3877">
        <f ca="1"/>
        <v>7</v>
      </c>
      <c r="C3877">
        <f ca="1"/>
        <v>5</v>
      </c>
      <c r="D3877">
        <f ca="1"/>
        <v>0</v>
      </c>
      <c r="E3877">
        <f ca="1"/>
        <v>0</v>
      </c>
      <c r="F3877">
        <f ca="1"/>
        <v>1</v>
      </c>
      <c r="G3877">
        <f t="shared" ca="1" si="420"/>
        <v>9</v>
      </c>
      <c r="H3877">
        <f t="shared" ca="1" si="421"/>
        <v>0</v>
      </c>
      <c r="I3877">
        <f t="shared" ca="1" si="422"/>
        <v>4</v>
      </c>
      <c r="J3877">
        <f t="shared" ca="1" si="423"/>
        <v>1</v>
      </c>
      <c r="K3877" cm="1">
        <f t="array" aca="1" ref="K3877" ca="1">IF(G3877&gt;7,
        IF(G3877&gt;H3877, 1, IF(G3877&lt;H3877, 0, 2)),
        IF(       H3877&gt;7,
                     IF(G3877&gt;H3877, 1, IF(G3877&lt;H3877, 0, 2)),
                     IF(         G3877&lt;6,
                                   IF(            _xlfn.XLOOKUP(C3877,'deck &amp; rules'!$D$22:$M$22,_xlfn.XLOOKUP(H3877,'deck &amp; rules'!$C$23:$C$30,'deck &amp; rules'!$D$23:$M$30))="draw",
                                                     IF(I3877&gt;J3877,1,IF(I3877&lt;J3877,0,2)),
                                                     IF(I3877&gt;H3877,1,IF(I3877&lt;H3877,0,2))),
                                   IF(H3877&lt;7,
                                        IF(G3877&gt;J3877,1,IF(G3877&lt;J3877,0,2)),
                                        IF(G3877&gt;H3877,1,IF(G3877&lt;H3877,0,2))
                                        )
                          )
              )
        )</f>
        <v>1</v>
      </c>
      <c r="L3877">
        <f t="shared" ca="1" si="424"/>
        <v>-328</v>
      </c>
      <c r="M3877">
        <f t="shared" ca="1" si="425"/>
        <v>-479.10000000001315</v>
      </c>
      <c r="N3877">
        <f t="shared" ca="1" si="426"/>
        <v>-636</v>
      </c>
    </row>
    <row r="3878" spans="1:14" x14ac:dyDescent="0.25">
      <c r="A3878">
        <f ca="1"/>
        <v>7</v>
      </c>
      <c r="B3878">
        <f ca="1"/>
        <v>7</v>
      </c>
      <c r="C3878">
        <f ca="1"/>
        <v>2</v>
      </c>
      <c r="D3878">
        <f ca="1"/>
        <v>0</v>
      </c>
      <c r="E3878">
        <f ca="1"/>
        <v>8</v>
      </c>
      <c r="F3878">
        <f ca="1"/>
        <v>7</v>
      </c>
      <c r="G3878">
        <f t="shared" ca="1" si="420"/>
        <v>4</v>
      </c>
      <c r="H3878">
        <f t="shared" ca="1" si="421"/>
        <v>8</v>
      </c>
      <c r="I3878">
        <f t="shared" ca="1" si="422"/>
        <v>6</v>
      </c>
      <c r="J3878">
        <f t="shared" ca="1" si="423"/>
        <v>5</v>
      </c>
      <c r="K3878" cm="1">
        <f t="array" aca="1" ref="K3878" ca="1">IF(G3878&gt;7,
        IF(G3878&gt;H3878, 1, IF(G3878&lt;H3878, 0, 2)),
        IF(       H3878&gt;7,
                     IF(G3878&gt;H3878, 1, IF(G3878&lt;H3878, 0, 2)),
                     IF(         G3878&lt;6,
                                   IF(            _xlfn.XLOOKUP(C3878,'deck &amp; rules'!$D$22:$M$22,_xlfn.XLOOKUP(H3878,'deck &amp; rules'!$C$23:$C$30,'deck &amp; rules'!$D$23:$M$30))="draw",
                                                     IF(I3878&gt;J3878,1,IF(I3878&lt;J3878,0,2)),
                                                     IF(I3878&gt;H3878,1,IF(I3878&lt;H3878,0,2))),
                                   IF(H3878&lt;7,
                                        IF(G3878&gt;J3878,1,IF(G3878&lt;J3878,0,2)),
                                        IF(G3878&gt;H3878,1,IF(G3878&lt;H3878,0,2))
                                        )
                          )
              )
        )</f>
        <v>0</v>
      </c>
      <c r="L3878">
        <f t="shared" ca="1" si="424"/>
        <v>-329</v>
      </c>
      <c r="M3878">
        <f t="shared" ca="1" si="425"/>
        <v>-478.15000000001316</v>
      </c>
      <c r="N3878">
        <f t="shared" ca="1" si="426"/>
        <v>-637</v>
      </c>
    </row>
    <row r="3879" spans="1:14" x14ac:dyDescent="0.25">
      <c r="A3879">
        <f ca="1"/>
        <v>5</v>
      </c>
      <c r="B3879">
        <f ca="1"/>
        <v>7</v>
      </c>
      <c r="C3879">
        <f ca="1"/>
        <v>4</v>
      </c>
      <c r="D3879">
        <f ca="1"/>
        <v>0</v>
      </c>
      <c r="E3879">
        <f ca="1"/>
        <v>7</v>
      </c>
      <c r="F3879">
        <f ca="1"/>
        <v>4</v>
      </c>
      <c r="G3879">
        <f t="shared" ca="1" si="420"/>
        <v>2</v>
      </c>
      <c r="H3879">
        <f t="shared" ca="1" si="421"/>
        <v>7</v>
      </c>
      <c r="I3879">
        <f t="shared" ca="1" si="422"/>
        <v>6</v>
      </c>
      <c r="J3879">
        <f t="shared" ca="1" si="423"/>
        <v>1</v>
      </c>
      <c r="K3879" cm="1">
        <f t="array" aca="1" ref="K3879" ca="1">IF(G3879&gt;7,
        IF(G3879&gt;H3879, 1, IF(G3879&lt;H3879, 0, 2)),
        IF(       H3879&gt;7,
                     IF(G3879&gt;H3879, 1, IF(G3879&lt;H3879, 0, 2)),
                     IF(         G3879&lt;6,
                                   IF(            _xlfn.XLOOKUP(C3879,'deck &amp; rules'!$D$22:$M$22,_xlfn.XLOOKUP(H3879,'deck &amp; rules'!$C$23:$C$30,'deck &amp; rules'!$D$23:$M$30))="draw",
                                                     IF(I3879&gt;J3879,1,IF(I3879&lt;J3879,0,2)),
                                                     IF(I3879&gt;H3879,1,IF(I3879&lt;H3879,0,2))),
                                   IF(H3879&lt;7,
                                        IF(G3879&gt;J3879,1,IF(G3879&lt;J3879,0,2)),
                                        IF(G3879&gt;H3879,1,IF(G3879&lt;H3879,0,2))
                                        )
                          )
              )
        )</f>
        <v>0</v>
      </c>
      <c r="L3879">
        <f t="shared" ca="1" si="424"/>
        <v>-330</v>
      </c>
      <c r="M3879">
        <f t="shared" ca="1" si="425"/>
        <v>-477.20000000001318</v>
      </c>
      <c r="N3879">
        <f t="shared" ca="1" si="426"/>
        <v>-638</v>
      </c>
    </row>
    <row r="3880" spans="1:14" x14ac:dyDescent="0.25">
      <c r="A3880">
        <f ca="1"/>
        <v>3</v>
      </c>
      <c r="B3880">
        <f ca="1"/>
        <v>0</v>
      </c>
      <c r="C3880">
        <f ca="1"/>
        <v>0</v>
      </c>
      <c r="D3880">
        <f ca="1"/>
        <v>5</v>
      </c>
      <c r="E3880">
        <f ca="1"/>
        <v>2</v>
      </c>
      <c r="F3880">
        <f ca="1"/>
        <v>6</v>
      </c>
      <c r="G3880">
        <f t="shared" ca="1" si="420"/>
        <v>3</v>
      </c>
      <c r="H3880">
        <f t="shared" ca="1" si="421"/>
        <v>7</v>
      </c>
      <c r="I3880">
        <f t="shared" ca="1" si="422"/>
        <v>3</v>
      </c>
      <c r="J3880">
        <f t="shared" ca="1" si="423"/>
        <v>3</v>
      </c>
      <c r="K3880" cm="1">
        <f t="array" aca="1" ref="K3880" ca="1">IF(G3880&gt;7,
        IF(G3880&gt;H3880, 1, IF(G3880&lt;H3880, 0, 2)),
        IF(       H3880&gt;7,
                     IF(G3880&gt;H3880, 1, IF(G3880&lt;H3880, 0, 2)),
                     IF(         G3880&lt;6,
                                   IF(            _xlfn.XLOOKUP(C3880,'deck &amp; rules'!$D$22:$M$22,_xlfn.XLOOKUP(H3880,'deck &amp; rules'!$C$23:$C$30,'deck &amp; rules'!$D$23:$M$30))="draw",
                                                     IF(I3880&gt;J3880,1,IF(I3880&lt;J3880,0,2)),
                                                     IF(I3880&gt;H3880,1,IF(I3880&lt;H3880,0,2))),
                                   IF(H3880&lt;7,
                                        IF(G3880&gt;J3880,1,IF(G3880&lt;J3880,0,2)),
                                        IF(G3880&gt;H3880,1,IF(G3880&lt;H3880,0,2))
                                        )
                          )
              )
        )</f>
        <v>0</v>
      </c>
      <c r="L3880">
        <f t="shared" ca="1" si="424"/>
        <v>-331</v>
      </c>
      <c r="M3880">
        <f t="shared" ca="1" si="425"/>
        <v>-476.25000000001319</v>
      </c>
      <c r="N3880">
        <f t="shared" ca="1" si="426"/>
        <v>-639</v>
      </c>
    </row>
    <row r="3881" spans="1:14" x14ac:dyDescent="0.25">
      <c r="A3881">
        <f ca="1"/>
        <v>7</v>
      </c>
      <c r="B3881">
        <f ca="1"/>
        <v>0</v>
      </c>
      <c r="C3881">
        <f ca="1"/>
        <v>0</v>
      </c>
      <c r="D3881">
        <f ca="1"/>
        <v>1</v>
      </c>
      <c r="E3881">
        <f ca="1"/>
        <v>0</v>
      </c>
      <c r="F3881">
        <f ca="1"/>
        <v>2</v>
      </c>
      <c r="G3881">
        <f t="shared" ca="1" si="420"/>
        <v>7</v>
      </c>
      <c r="H3881">
        <f t="shared" ca="1" si="421"/>
        <v>1</v>
      </c>
      <c r="I3881">
        <f t="shared" ca="1" si="422"/>
        <v>7</v>
      </c>
      <c r="J3881">
        <f t="shared" ca="1" si="423"/>
        <v>3</v>
      </c>
      <c r="K3881" cm="1">
        <f t="array" aca="1" ref="K3881" ca="1">IF(G3881&gt;7,
        IF(G3881&gt;H3881, 1, IF(G3881&lt;H3881, 0, 2)),
        IF(       H3881&gt;7,
                     IF(G3881&gt;H3881, 1, IF(G3881&lt;H3881, 0, 2)),
                     IF(         G3881&lt;6,
                                   IF(            _xlfn.XLOOKUP(C3881,'deck &amp; rules'!$D$22:$M$22,_xlfn.XLOOKUP(H3881,'deck &amp; rules'!$C$23:$C$30,'deck &amp; rules'!$D$23:$M$30))="draw",
                                                     IF(I3881&gt;J3881,1,IF(I3881&lt;J3881,0,2)),
                                                     IF(I3881&gt;H3881,1,IF(I3881&lt;H3881,0,2))),
                                   IF(H3881&lt;7,
                                        IF(G3881&gt;J3881,1,IF(G3881&lt;J3881,0,2)),
                                        IF(G3881&gt;H3881,1,IF(G3881&lt;H3881,0,2))
                                        )
                          )
              )
        )</f>
        <v>1</v>
      </c>
      <c r="L3881">
        <f t="shared" ca="1" si="424"/>
        <v>-330</v>
      </c>
      <c r="M3881">
        <f t="shared" ca="1" si="425"/>
        <v>-477.25000000001319</v>
      </c>
      <c r="N3881">
        <f t="shared" ca="1" si="426"/>
        <v>-640</v>
      </c>
    </row>
    <row r="3882" spans="1:14" x14ac:dyDescent="0.25">
      <c r="A3882">
        <f ca="1"/>
        <v>0</v>
      </c>
      <c r="B3882">
        <f ca="1"/>
        <v>5</v>
      </c>
      <c r="C3882">
        <f ca="1"/>
        <v>3</v>
      </c>
      <c r="D3882">
        <f ca="1"/>
        <v>8</v>
      </c>
      <c r="E3882">
        <f ca="1"/>
        <v>8</v>
      </c>
      <c r="F3882">
        <f ca="1"/>
        <v>0</v>
      </c>
      <c r="G3882">
        <f t="shared" ca="1" si="420"/>
        <v>5</v>
      </c>
      <c r="H3882">
        <f t="shared" ca="1" si="421"/>
        <v>6</v>
      </c>
      <c r="I3882">
        <f t="shared" ca="1" si="422"/>
        <v>8</v>
      </c>
      <c r="J3882">
        <f t="shared" ca="1" si="423"/>
        <v>6</v>
      </c>
      <c r="K3882" cm="1">
        <f t="array" aca="1" ref="K3882" ca="1">IF(G3882&gt;7,
        IF(G3882&gt;H3882, 1, IF(G3882&lt;H3882, 0, 2)),
        IF(       H3882&gt;7,
                     IF(G3882&gt;H3882, 1, IF(G3882&lt;H3882, 0, 2)),
                     IF(         G3882&lt;6,
                                   IF(            _xlfn.XLOOKUP(C3882,'deck &amp; rules'!$D$22:$M$22,_xlfn.XLOOKUP(H3882,'deck &amp; rules'!$C$23:$C$30,'deck &amp; rules'!$D$23:$M$30))="draw",
                                                     IF(I3882&gt;J3882,1,IF(I3882&lt;J3882,0,2)),
                                                     IF(I3882&gt;H3882,1,IF(I3882&lt;H3882,0,2))),
                                   IF(H3882&lt;7,
                                        IF(G3882&gt;J3882,1,IF(G3882&lt;J3882,0,2)),
                                        IF(G3882&gt;H3882,1,IF(G3882&lt;H3882,0,2))
                                        )
                          )
              )
        )</f>
        <v>1</v>
      </c>
      <c r="L3882">
        <f t="shared" ca="1" si="424"/>
        <v>-329</v>
      </c>
      <c r="M3882">
        <f t="shared" ca="1" si="425"/>
        <v>-478.25000000001319</v>
      </c>
      <c r="N3882">
        <f t="shared" ca="1" si="426"/>
        <v>-641</v>
      </c>
    </row>
    <row r="3883" spans="1:14" x14ac:dyDescent="0.25">
      <c r="A3883">
        <f ca="1"/>
        <v>6</v>
      </c>
      <c r="B3883">
        <f ca="1"/>
        <v>5</v>
      </c>
      <c r="C3883">
        <f ca="1"/>
        <v>8</v>
      </c>
      <c r="D3883">
        <f ca="1"/>
        <v>4</v>
      </c>
      <c r="E3883">
        <f ca="1"/>
        <v>2</v>
      </c>
      <c r="F3883">
        <f ca="1"/>
        <v>0</v>
      </c>
      <c r="G3883">
        <f t="shared" ca="1" si="420"/>
        <v>1</v>
      </c>
      <c r="H3883">
        <f t="shared" ca="1" si="421"/>
        <v>6</v>
      </c>
      <c r="I3883">
        <f t="shared" ca="1" si="422"/>
        <v>9</v>
      </c>
      <c r="J3883">
        <f t="shared" ca="1" si="423"/>
        <v>6</v>
      </c>
      <c r="K3883" cm="1">
        <f t="array" aca="1" ref="K3883" ca="1">IF(G3883&gt;7,
        IF(G3883&gt;H3883, 1, IF(G3883&lt;H3883, 0, 2)),
        IF(       H3883&gt;7,
                     IF(G3883&gt;H3883, 1, IF(G3883&lt;H3883, 0, 2)),
                     IF(         G3883&lt;6,
                                   IF(            _xlfn.XLOOKUP(C3883,'deck &amp; rules'!$D$22:$M$22,_xlfn.XLOOKUP(H3883,'deck &amp; rules'!$C$23:$C$30,'deck &amp; rules'!$D$23:$M$30))="draw",
                                                     IF(I3883&gt;J3883,1,IF(I3883&lt;J3883,0,2)),
                                                     IF(I3883&gt;H3883,1,IF(I3883&lt;H3883,0,2))),
                                   IF(H3883&lt;7,
                                        IF(G3883&gt;J3883,1,IF(G3883&lt;J3883,0,2)),
                                        IF(G3883&gt;H3883,1,IF(G3883&lt;H3883,0,2))
                                        )
                          )
              )
        )</f>
        <v>1</v>
      </c>
      <c r="L3883">
        <f t="shared" ca="1" si="424"/>
        <v>-328</v>
      </c>
      <c r="M3883">
        <f t="shared" ca="1" si="425"/>
        <v>-479.25000000001319</v>
      </c>
      <c r="N3883">
        <f t="shared" ca="1" si="426"/>
        <v>-642</v>
      </c>
    </row>
    <row r="3884" spans="1:14" x14ac:dyDescent="0.25">
      <c r="A3884">
        <f ca="1"/>
        <v>6</v>
      </c>
      <c r="B3884">
        <f ca="1"/>
        <v>0</v>
      </c>
      <c r="C3884">
        <f ca="1"/>
        <v>9</v>
      </c>
      <c r="D3884">
        <f ca="1"/>
        <v>1</v>
      </c>
      <c r="E3884">
        <f ca="1"/>
        <v>0</v>
      </c>
      <c r="F3884">
        <f ca="1"/>
        <v>0</v>
      </c>
      <c r="G3884">
        <f t="shared" ca="1" si="420"/>
        <v>6</v>
      </c>
      <c r="H3884">
        <f t="shared" ca="1" si="421"/>
        <v>1</v>
      </c>
      <c r="I3884">
        <f t="shared" ca="1" si="422"/>
        <v>5</v>
      </c>
      <c r="J3884">
        <f t="shared" ca="1" si="423"/>
        <v>1</v>
      </c>
      <c r="K3884" cm="1">
        <f t="array" aca="1" ref="K3884" ca="1">IF(G3884&gt;7,
        IF(G3884&gt;H3884, 1, IF(G3884&lt;H3884, 0, 2)),
        IF(       H3884&gt;7,
                     IF(G3884&gt;H3884, 1, IF(G3884&lt;H3884, 0, 2)),
                     IF(         G3884&lt;6,
                                   IF(            _xlfn.XLOOKUP(C3884,'deck &amp; rules'!$D$22:$M$22,_xlfn.XLOOKUP(H3884,'deck &amp; rules'!$C$23:$C$30,'deck &amp; rules'!$D$23:$M$30))="draw",
                                                     IF(I3884&gt;J3884,1,IF(I3884&lt;J3884,0,2)),
                                                     IF(I3884&gt;H3884,1,IF(I3884&lt;H3884,0,2))),
                                   IF(H3884&lt;7,
                                        IF(G3884&gt;J3884,1,IF(G3884&lt;J3884,0,2)),
                                        IF(G3884&gt;H3884,1,IF(G3884&lt;H3884,0,2))
                                        )
                          )
              )
        )</f>
        <v>1</v>
      </c>
      <c r="L3884">
        <f t="shared" ca="1" si="424"/>
        <v>-327</v>
      </c>
      <c r="M3884">
        <f t="shared" ca="1" si="425"/>
        <v>-480.25000000001319</v>
      </c>
      <c r="N3884">
        <f t="shared" ca="1" si="426"/>
        <v>-643</v>
      </c>
    </row>
    <row r="3885" spans="1:14" x14ac:dyDescent="0.25">
      <c r="A3885">
        <f ca="1"/>
        <v>1</v>
      </c>
      <c r="B3885">
        <f ca="1"/>
        <v>2</v>
      </c>
      <c r="C3885">
        <f ca="1"/>
        <v>6</v>
      </c>
      <c r="D3885">
        <f ca="1"/>
        <v>6</v>
      </c>
      <c r="E3885">
        <f ca="1"/>
        <v>7</v>
      </c>
      <c r="F3885">
        <f ca="1"/>
        <v>0</v>
      </c>
      <c r="G3885">
        <f t="shared" ca="1" si="420"/>
        <v>3</v>
      </c>
      <c r="H3885">
        <f t="shared" ca="1" si="421"/>
        <v>3</v>
      </c>
      <c r="I3885">
        <f t="shared" ca="1" si="422"/>
        <v>9</v>
      </c>
      <c r="J3885">
        <f t="shared" ca="1" si="423"/>
        <v>3</v>
      </c>
      <c r="K3885" cm="1">
        <f t="array" aca="1" ref="K3885" ca="1">IF(G3885&gt;7,
        IF(G3885&gt;H3885, 1, IF(G3885&lt;H3885, 0, 2)),
        IF(       H3885&gt;7,
                     IF(G3885&gt;H3885, 1, IF(G3885&lt;H3885, 0, 2)),
                     IF(         G3885&lt;6,
                                   IF(            _xlfn.XLOOKUP(C3885,'deck &amp; rules'!$D$22:$M$22,_xlfn.XLOOKUP(H3885,'deck &amp; rules'!$C$23:$C$30,'deck &amp; rules'!$D$23:$M$30))="draw",
                                                     IF(I3885&gt;J3885,1,IF(I3885&lt;J3885,0,2)),
                                                     IF(I3885&gt;H3885,1,IF(I3885&lt;H3885,0,2))),
                                   IF(H3885&lt;7,
                                        IF(G3885&gt;J3885,1,IF(G3885&lt;J3885,0,2)),
                                        IF(G3885&gt;H3885,1,IF(G3885&lt;H3885,0,2))
                                        )
                          )
              )
        )</f>
        <v>1</v>
      </c>
      <c r="L3885">
        <f t="shared" ca="1" si="424"/>
        <v>-326</v>
      </c>
      <c r="M3885">
        <f t="shared" ca="1" si="425"/>
        <v>-481.25000000001319</v>
      </c>
      <c r="N3885">
        <f t="shared" ca="1" si="426"/>
        <v>-644</v>
      </c>
    </row>
    <row r="3886" spans="1:14" x14ac:dyDescent="0.25">
      <c r="A3886">
        <f ca="1"/>
        <v>1</v>
      </c>
      <c r="B3886">
        <f ca="1"/>
        <v>0</v>
      </c>
      <c r="C3886">
        <f ca="1"/>
        <v>0</v>
      </c>
      <c r="D3886">
        <f ca="1"/>
        <v>8</v>
      </c>
      <c r="E3886">
        <f ca="1"/>
        <v>9</v>
      </c>
      <c r="F3886">
        <f ca="1"/>
        <v>4</v>
      </c>
      <c r="G3886">
        <f t="shared" ca="1" si="420"/>
        <v>1</v>
      </c>
      <c r="H3886">
        <f t="shared" ca="1" si="421"/>
        <v>7</v>
      </c>
      <c r="I3886">
        <f t="shared" ca="1" si="422"/>
        <v>1</v>
      </c>
      <c r="J3886">
        <f t="shared" ca="1" si="423"/>
        <v>1</v>
      </c>
      <c r="K3886" cm="1">
        <f t="array" aca="1" ref="K3886" ca="1">IF(G3886&gt;7,
        IF(G3886&gt;H3886, 1, IF(G3886&lt;H3886, 0, 2)),
        IF(       H3886&gt;7,
                     IF(G3886&gt;H3886, 1, IF(G3886&lt;H3886, 0, 2)),
                     IF(         G3886&lt;6,
                                   IF(            _xlfn.XLOOKUP(C3886,'deck &amp; rules'!$D$22:$M$22,_xlfn.XLOOKUP(H3886,'deck &amp; rules'!$C$23:$C$30,'deck &amp; rules'!$D$23:$M$30))="draw",
                                                     IF(I3886&gt;J3886,1,IF(I3886&lt;J3886,0,2)),
                                                     IF(I3886&gt;H3886,1,IF(I3886&lt;H3886,0,2))),
                                   IF(H3886&lt;7,
                                        IF(G3886&gt;J3886,1,IF(G3886&lt;J3886,0,2)),
                                        IF(G3886&gt;H3886,1,IF(G3886&lt;H3886,0,2))
                                        )
                          )
              )
        )</f>
        <v>0</v>
      </c>
      <c r="L3886">
        <f t="shared" ca="1" si="424"/>
        <v>-327</v>
      </c>
      <c r="M3886">
        <f t="shared" ca="1" si="425"/>
        <v>-480.3000000000132</v>
      </c>
      <c r="N3886">
        <f t="shared" ca="1" si="426"/>
        <v>-645</v>
      </c>
    </row>
    <row r="3887" spans="1:14" x14ac:dyDescent="0.25">
      <c r="A3887">
        <f ca="1"/>
        <v>0</v>
      </c>
      <c r="B3887">
        <f ca="1"/>
        <v>6</v>
      </c>
      <c r="C3887">
        <f ca="1"/>
        <v>0</v>
      </c>
      <c r="D3887">
        <f ca="1"/>
        <v>0</v>
      </c>
      <c r="E3887">
        <f ca="1"/>
        <v>1</v>
      </c>
      <c r="F3887">
        <f ca="1"/>
        <v>1</v>
      </c>
      <c r="G3887">
        <f t="shared" ca="1" si="420"/>
        <v>6</v>
      </c>
      <c r="H3887">
        <f t="shared" ca="1" si="421"/>
        <v>1</v>
      </c>
      <c r="I3887">
        <f t="shared" ca="1" si="422"/>
        <v>6</v>
      </c>
      <c r="J3887">
        <f t="shared" ca="1" si="423"/>
        <v>2</v>
      </c>
      <c r="K3887" cm="1">
        <f t="array" aca="1" ref="K3887" ca="1">IF(G3887&gt;7,
        IF(G3887&gt;H3887, 1, IF(G3887&lt;H3887, 0, 2)),
        IF(       H3887&gt;7,
                     IF(G3887&gt;H3887, 1, IF(G3887&lt;H3887, 0, 2)),
                     IF(         G3887&lt;6,
                                   IF(            _xlfn.XLOOKUP(C3887,'deck &amp; rules'!$D$22:$M$22,_xlfn.XLOOKUP(H3887,'deck &amp; rules'!$C$23:$C$30,'deck &amp; rules'!$D$23:$M$30))="draw",
                                                     IF(I3887&gt;J3887,1,IF(I3887&lt;J3887,0,2)),
                                                     IF(I3887&gt;H3887,1,IF(I3887&lt;H3887,0,2))),
                                   IF(H3887&lt;7,
                                        IF(G3887&gt;J3887,1,IF(G3887&lt;J3887,0,2)),
                                        IF(G3887&gt;H3887,1,IF(G3887&lt;H3887,0,2))
                                        )
                          )
              )
        )</f>
        <v>1</v>
      </c>
      <c r="L3887">
        <f t="shared" ca="1" si="424"/>
        <v>-326</v>
      </c>
      <c r="M3887">
        <f t="shared" ca="1" si="425"/>
        <v>-481.3000000000132</v>
      </c>
      <c r="N3887">
        <f t="shared" ca="1" si="426"/>
        <v>-646</v>
      </c>
    </row>
    <row r="3888" spans="1:14" x14ac:dyDescent="0.25">
      <c r="A3888">
        <f ca="1"/>
        <v>6</v>
      </c>
      <c r="B3888">
        <f ca="1"/>
        <v>0</v>
      </c>
      <c r="C3888">
        <f ca="1"/>
        <v>2</v>
      </c>
      <c r="D3888">
        <f ca="1"/>
        <v>7</v>
      </c>
      <c r="E3888">
        <f ca="1"/>
        <v>9</v>
      </c>
      <c r="F3888">
        <f ca="1"/>
        <v>6</v>
      </c>
      <c r="G3888">
        <f t="shared" ca="1" si="420"/>
        <v>6</v>
      </c>
      <c r="H3888">
        <f t="shared" ca="1" si="421"/>
        <v>6</v>
      </c>
      <c r="I3888">
        <f t="shared" ca="1" si="422"/>
        <v>8</v>
      </c>
      <c r="J3888">
        <f t="shared" ca="1" si="423"/>
        <v>2</v>
      </c>
      <c r="K3888" cm="1">
        <f t="array" aca="1" ref="K3888" ca="1">IF(G3888&gt;7,
        IF(G3888&gt;H3888, 1, IF(G3888&lt;H3888, 0, 2)),
        IF(       H3888&gt;7,
                     IF(G3888&gt;H3888, 1, IF(G3888&lt;H3888, 0, 2)),
                     IF(         G3888&lt;6,
                                   IF(            _xlfn.XLOOKUP(C3888,'deck &amp; rules'!$D$22:$M$22,_xlfn.XLOOKUP(H3888,'deck &amp; rules'!$C$23:$C$30,'deck &amp; rules'!$D$23:$M$30))="draw",
                                                     IF(I3888&gt;J3888,1,IF(I3888&lt;J3888,0,2)),
                                                     IF(I3888&gt;H3888,1,IF(I3888&lt;H3888,0,2))),
                                   IF(H3888&lt;7,
                                        IF(G3888&gt;J3888,1,IF(G3888&lt;J3888,0,2)),
                                        IF(G3888&gt;H3888,1,IF(G3888&lt;H3888,0,2))
                                        )
                          )
              )
        )</f>
        <v>1</v>
      </c>
      <c r="L3888">
        <f t="shared" ca="1" si="424"/>
        <v>-325</v>
      </c>
      <c r="M3888">
        <f t="shared" ca="1" si="425"/>
        <v>-482.3000000000132</v>
      </c>
      <c r="N3888">
        <f t="shared" ca="1" si="426"/>
        <v>-647</v>
      </c>
    </row>
    <row r="3889" spans="1:14" x14ac:dyDescent="0.25">
      <c r="A3889">
        <f ca="1"/>
        <v>1</v>
      </c>
      <c r="B3889">
        <f ca="1"/>
        <v>1</v>
      </c>
      <c r="C3889">
        <f ca="1"/>
        <v>8</v>
      </c>
      <c r="D3889">
        <f ca="1"/>
        <v>7</v>
      </c>
      <c r="E3889">
        <f ca="1"/>
        <v>0</v>
      </c>
      <c r="F3889">
        <f ca="1"/>
        <v>2</v>
      </c>
      <c r="G3889">
        <f t="shared" ca="1" si="420"/>
        <v>2</v>
      </c>
      <c r="H3889">
        <f t="shared" ca="1" si="421"/>
        <v>7</v>
      </c>
      <c r="I3889">
        <f t="shared" ca="1" si="422"/>
        <v>0</v>
      </c>
      <c r="J3889">
        <f t="shared" ca="1" si="423"/>
        <v>9</v>
      </c>
      <c r="K3889" cm="1">
        <f t="array" aca="1" ref="K3889" ca="1">IF(G3889&gt;7,
        IF(G3889&gt;H3889, 1, IF(G3889&lt;H3889, 0, 2)),
        IF(       H3889&gt;7,
                     IF(G3889&gt;H3889, 1, IF(G3889&lt;H3889, 0, 2)),
                     IF(         G3889&lt;6,
                                   IF(            _xlfn.XLOOKUP(C3889,'deck &amp; rules'!$D$22:$M$22,_xlfn.XLOOKUP(H3889,'deck &amp; rules'!$C$23:$C$30,'deck &amp; rules'!$D$23:$M$30))="draw",
                                                     IF(I3889&gt;J3889,1,IF(I3889&lt;J3889,0,2)),
                                                     IF(I3889&gt;H3889,1,IF(I3889&lt;H3889,0,2))),
                                   IF(H3889&lt;7,
                                        IF(G3889&gt;J3889,1,IF(G3889&lt;J3889,0,2)),
                                        IF(G3889&gt;H3889,1,IF(G3889&lt;H3889,0,2))
                                        )
                          )
              )
        )</f>
        <v>0</v>
      </c>
      <c r="L3889">
        <f t="shared" ca="1" si="424"/>
        <v>-326</v>
      </c>
      <c r="M3889">
        <f t="shared" ca="1" si="425"/>
        <v>-481.35000000001321</v>
      </c>
      <c r="N3889">
        <f t="shared" ca="1" si="426"/>
        <v>-648</v>
      </c>
    </row>
    <row r="3890" spans="1:14" x14ac:dyDescent="0.25">
      <c r="A3890">
        <f ca="1"/>
        <v>5</v>
      </c>
      <c r="B3890">
        <f ca="1"/>
        <v>1</v>
      </c>
      <c r="C3890">
        <f ca="1"/>
        <v>0</v>
      </c>
      <c r="D3890">
        <f ca="1"/>
        <v>8</v>
      </c>
      <c r="E3890">
        <f ca="1"/>
        <v>0</v>
      </c>
      <c r="F3890">
        <f ca="1"/>
        <v>8</v>
      </c>
      <c r="G3890">
        <f t="shared" ca="1" si="420"/>
        <v>6</v>
      </c>
      <c r="H3890">
        <f t="shared" ca="1" si="421"/>
        <v>8</v>
      </c>
      <c r="I3890">
        <f t="shared" ca="1" si="422"/>
        <v>6</v>
      </c>
      <c r="J3890">
        <f t="shared" ca="1" si="423"/>
        <v>6</v>
      </c>
      <c r="K3890" cm="1">
        <f t="array" aca="1" ref="K3890" ca="1">IF(G3890&gt;7,
        IF(G3890&gt;H3890, 1, IF(G3890&lt;H3890, 0, 2)),
        IF(       H3890&gt;7,
                     IF(G3890&gt;H3890, 1, IF(G3890&lt;H3890, 0, 2)),
                     IF(         G3890&lt;6,
                                   IF(            _xlfn.XLOOKUP(C3890,'deck &amp; rules'!$D$22:$M$22,_xlfn.XLOOKUP(H3890,'deck &amp; rules'!$C$23:$C$30,'deck &amp; rules'!$D$23:$M$30))="draw",
                                                     IF(I3890&gt;J3890,1,IF(I3890&lt;J3890,0,2)),
                                                     IF(I3890&gt;H3890,1,IF(I3890&lt;H3890,0,2))),
                                   IF(H3890&lt;7,
                                        IF(G3890&gt;J3890,1,IF(G3890&lt;J3890,0,2)),
                                        IF(G3890&gt;H3890,1,IF(G3890&lt;H3890,0,2))
                                        )
                          )
              )
        )</f>
        <v>0</v>
      </c>
      <c r="L3890">
        <f t="shared" ca="1" si="424"/>
        <v>-327</v>
      </c>
      <c r="M3890">
        <f t="shared" ca="1" si="425"/>
        <v>-480.40000000001322</v>
      </c>
      <c r="N3890">
        <f t="shared" ca="1" si="426"/>
        <v>-649</v>
      </c>
    </row>
    <row r="3891" spans="1:14" x14ac:dyDescent="0.25">
      <c r="A3891">
        <f ca="1"/>
        <v>9</v>
      </c>
      <c r="B3891">
        <f ca="1"/>
        <v>4</v>
      </c>
      <c r="C3891">
        <f ca="1"/>
        <v>9</v>
      </c>
      <c r="D3891">
        <f ca="1"/>
        <v>8</v>
      </c>
      <c r="E3891">
        <f ca="1"/>
        <v>5</v>
      </c>
      <c r="F3891">
        <f ca="1"/>
        <v>8</v>
      </c>
      <c r="G3891">
        <f t="shared" ca="1" si="420"/>
        <v>3</v>
      </c>
      <c r="H3891">
        <f t="shared" ca="1" si="421"/>
        <v>3</v>
      </c>
      <c r="I3891">
        <f t="shared" ca="1" si="422"/>
        <v>2</v>
      </c>
      <c r="J3891">
        <f t="shared" ca="1" si="423"/>
        <v>1</v>
      </c>
      <c r="K3891" cm="1">
        <f t="array" aca="1" ref="K3891" ca="1">IF(G3891&gt;7,
        IF(G3891&gt;H3891, 1, IF(G3891&lt;H3891, 0, 2)),
        IF(       H3891&gt;7,
                     IF(G3891&gt;H3891, 1, IF(G3891&lt;H3891, 0, 2)),
                     IF(         G3891&lt;6,
                                   IF(            _xlfn.XLOOKUP(C3891,'deck &amp; rules'!$D$22:$M$22,_xlfn.XLOOKUP(H3891,'deck &amp; rules'!$C$23:$C$30,'deck &amp; rules'!$D$23:$M$30))="draw",
                                                     IF(I3891&gt;J3891,1,IF(I3891&lt;J3891,0,2)),
                                                     IF(I3891&gt;H3891,1,IF(I3891&lt;H3891,0,2))),
                                   IF(H3891&lt;7,
                                        IF(G3891&gt;J3891,1,IF(G3891&lt;J3891,0,2)),
                                        IF(G3891&gt;H3891,1,IF(G3891&lt;H3891,0,2))
                                        )
                          )
              )
        )</f>
        <v>1</v>
      </c>
      <c r="L3891">
        <f t="shared" ca="1" si="424"/>
        <v>-326</v>
      </c>
      <c r="M3891">
        <f t="shared" ca="1" si="425"/>
        <v>-481.40000000001322</v>
      </c>
      <c r="N3891">
        <f t="shared" ca="1" si="426"/>
        <v>-650</v>
      </c>
    </row>
    <row r="3892" spans="1:14" x14ac:dyDescent="0.25">
      <c r="A3892">
        <f ca="1"/>
        <v>2</v>
      </c>
      <c r="B3892">
        <f ca="1"/>
        <v>0</v>
      </c>
      <c r="C3892">
        <f ca="1"/>
        <v>5</v>
      </c>
      <c r="D3892">
        <f ca="1"/>
        <v>3</v>
      </c>
      <c r="E3892">
        <f ca="1"/>
        <v>1</v>
      </c>
      <c r="F3892">
        <f ca="1"/>
        <v>1</v>
      </c>
      <c r="G3892">
        <f t="shared" ca="1" si="420"/>
        <v>2</v>
      </c>
      <c r="H3892">
        <f t="shared" ca="1" si="421"/>
        <v>4</v>
      </c>
      <c r="I3892">
        <f t="shared" ca="1" si="422"/>
        <v>7</v>
      </c>
      <c r="J3892">
        <f t="shared" ca="1" si="423"/>
        <v>5</v>
      </c>
      <c r="K3892" cm="1">
        <f t="array" aca="1" ref="K3892" ca="1">IF(G3892&gt;7,
        IF(G3892&gt;H3892, 1, IF(G3892&lt;H3892, 0, 2)),
        IF(       H3892&gt;7,
                     IF(G3892&gt;H3892, 1, IF(G3892&lt;H3892, 0, 2)),
                     IF(         G3892&lt;6,
                                   IF(            _xlfn.XLOOKUP(C3892,'deck &amp; rules'!$D$22:$M$22,_xlfn.XLOOKUP(H3892,'deck &amp; rules'!$C$23:$C$30,'deck &amp; rules'!$D$23:$M$30))="draw",
                                                     IF(I3892&gt;J3892,1,IF(I3892&lt;J3892,0,2)),
                                                     IF(I3892&gt;H3892,1,IF(I3892&lt;H3892,0,2))),
                                   IF(H3892&lt;7,
                                        IF(G3892&gt;J3892,1,IF(G3892&lt;J3892,0,2)),
                                        IF(G3892&gt;H3892,1,IF(G3892&lt;H3892,0,2))
                                        )
                          )
              )
        )</f>
        <v>1</v>
      </c>
      <c r="L3892">
        <f t="shared" ca="1" si="424"/>
        <v>-325</v>
      </c>
      <c r="M3892">
        <f t="shared" ca="1" si="425"/>
        <v>-482.40000000001322</v>
      </c>
      <c r="N3892">
        <f t="shared" ca="1" si="426"/>
        <v>-651</v>
      </c>
    </row>
    <row r="3893" spans="1:14" x14ac:dyDescent="0.25">
      <c r="A3893">
        <f ca="1"/>
        <v>5</v>
      </c>
      <c r="B3893">
        <f ca="1"/>
        <v>0</v>
      </c>
      <c r="C3893">
        <f ca="1"/>
        <v>2</v>
      </c>
      <c r="D3893">
        <f ca="1"/>
        <v>1</v>
      </c>
      <c r="E3893">
        <f ca="1"/>
        <v>0</v>
      </c>
      <c r="F3893">
        <f ca="1"/>
        <v>1</v>
      </c>
      <c r="G3893">
        <f t="shared" ca="1" si="420"/>
        <v>5</v>
      </c>
      <c r="H3893">
        <f t="shared" ca="1" si="421"/>
        <v>1</v>
      </c>
      <c r="I3893">
        <f t="shared" ca="1" si="422"/>
        <v>7</v>
      </c>
      <c r="J3893">
        <f t="shared" ca="1" si="423"/>
        <v>2</v>
      </c>
      <c r="K3893" cm="1">
        <f t="array" aca="1" ref="K3893" ca="1">IF(G3893&gt;7,
        IF(G3893&gt;H3893, 1, IF(G3893&lt;H3893, 0, 2)),
        IF(       H3893&gt;7,
                     IF(G3893&gt;H3893, 1, IF(G3893&lt;H3893, 0, 2)),
                     IF(         G3893&lt;6,
                                   IF(            _xlfn.XLOOKUP(C3893,'deck &amp; rules'!$D$22:$M$22,_xlfn.XLOOKUP(H3893,'deck &amp; rules'!$C$23:$C$30,'deck &amp; rules'!$D$23:$M$30))="draw",
                                                     IF(I3893&gt;J3893,1,IF(I3893&lt;J3893,0,2)),
                                                     IF(I3893&gt;H3893,1,IF(I3893&lt;H3893,0,2))),
                                   IF(H3893&lt;7,
                                        IF(G3893&gt;J3893,1,IF(G3893&lt;J3893,0,2)),
                                        IF(G3893&gt;H3893,1,IF(G3893&lt;H3893,0,2))
                                        )
                          )
              )
        )</f>
        <v>1</v>
      </c>
      <c r="L3893">
        <f t="shared" ca="1" si="424"/>
        <v>-324</v>
      </c>
      <c r="M3893">
        <f t="shared" ca="1" si="425"/>
        <v>-483.40000000001322</v>
      </c>
      <c r="N3893">
        <f t="shared" ca="1" si="426"/>
        <v>-652</v>
      </c>
    </row>
    <row r="3894" spans="1:14" x14ac:dyDescent="0.25">
      <c r="A3894">
        <f ca="1"/>
        <v>0</v>
      </c>
      <c r="B3894">
        <f ca="1"/>
        <v>0</v>
      </c>
      <c r="C3894">
        <f ca="1"/>
        <v>7</v>
      </c>
      <c r="D3894">
        <f ca="1"/>
        <v>2</v>
      </c>
      <c r="E3894">
        <f ca="1"/>
        <v>5</v>
      </c>
      <c r="F3894">
        <f ca="1"/>
        <v>9</v>
      </c>
      <c r="G3894">
        <f t="shared" ca="1" si="420"/>
        <v>0</v>
      </c>
      <c r="H3894">
        <f t="shared" ca="1" si="421"/>
        <v>7</v>
      </c>
      <c r="I3894">
        <f t="shared" ca="1" si="422"/>
        <v>7</v>
      </c>
      <c r="J3894">
        <f t="shared" ca="1" si="423"/>
        <v>6</v>
      </c>
      <c r="K3894" cm="1">
        <f t="array" aca="1" ref="K3894" ca="1">IF(G3894&gt;7,
        IF(G3894&gt;H3894, 1, IF(G3894&lt;H3894, 0, 2)),
        IF(       H3894&gt;7,
                     IF(G3894&gt;H3894, 1, IF(G3894&lt;H3894, 0, 2)),
                     IF(         G3894&lt;6,
                                   IF(            _xlfn.XLOOKUP(C3894,'deck &amp; rules'!$D$22:$M$22,_xlfn.XLOOKUP(H3894,'deck &amp; rules'!$C$23:$C$30,'deck &amp; rules'!$D$23:$M$30))="draw",
                                                     IF(I3894&gt;J3894,1,IF(I3894&lt;J3894,0,2)),
                                                     IF(I3894&gt;H3894,1,IF(I3894&lt;H3894,0,2))),
                                   IF(H3894&lt;7,
                                        IF(G3894&gt;J3894,1,IF(G3894&lt;J3894,0,2)),
                                        IF(G3894&gt;H3894,1,IF(G3894&lt;H3894,0,2))
                                        )
                          )
              )
        )</f>
        <v>2</v>
      </c>
      <c r="L3894">
        <f t="shared" ca="1" si="424"/>
        <v>-325</v>
      </c>
      <c r="M3894">
        <f t="shared" ca="1" si="425"/>
        <v>-484.40000000001322</v>
      </c>
      <c r="N3894">
        <f t="shared" ca="1" si="426"/>
        <v>-644</v>
      </c>
    </row>
    <row r="3895" spans="1:14" x14ac:dyDescent="0.25">
      <c r="A3895">
        <f ca="1"/>
        <v>2</v>
      </c>
      <c r="B3895">
        <f ca="1"/>
        <v>3</v>
      </c>
      <c r="C3895">
        <f ca="1"/>
        <v>4</v>
      </c>
      <c r="D3895">
        <f ca="1"/>
        <v>0</v>
      </c>
      <c r="E3895">
        <f ca="1"/>
        <v>1</v>
      </c>
      <c r="F3895">
        <f ca="1"/>
        <v>0</v>
      </c>
      <c r="G3895">
        <f t="shared" ca="1" si="420"/>
        <v>5</v>
      </c>
      <c r="H3895">
        <f t="shared" ca="1" si="421"/>
        <v>1</v>
      </c>
      <c r="I3895">
        <f t="shared" ca="1" si="422"/>
        <v>9</v>
      </c>
      <c r="J3895">
        <f t="shared" ca="1" si="423"/>
        <v>1</v>
      </c>
      <c r="K3895" cm="1">
        <f t="array" aca="1" ref="K3895" ca="1">IF(G3895&gt;7,
        IF(G3895&gt;H3895, 1, IF(G3895&lt;H3895, 0, 2)),
        IF(       H3895&gt;7,
                     IF(G3895&gt;H3895, 1, IF(G3895&lt;H3895, 0, 2)),
                     IF(         G3895&lt;6,
                                   IF(            _xlfn.XLOOKUP(C3895,'deck &amp; rules'!$D$22:$M$22,_xlfn.XLOOKUP(H3895,'deck &amp; rules'!$C$23:$C$30,'deck &amp; rules'!$D$23:$M$30))="draw",
                                                     IF(I3895&gt;J3895,1,IF(I3895&lt;J3895,0,2)),
                                                     IF(I3895&gt;H3895,1,IF(I3895&lt;H3895,0,2))),
                                   IF(H3895&lt;7,
                                        IF(G3895&gt;J3895,1,IF(G3895&lt;J3895,0,2)),
                                        IF(G3895&gt;H3895,1,IF(G3895&lt;H3895,0,2))
                                        )
                          )
              )
        )</f>
        <v>1</v>
      </c>
      <c r="L3895">
        <f t="shared" ca="1" si="424"/>
        <v>-324</v>
      </c>
      <c r="M3895">
        <f t="shared" ca="1" si="425"/>
        <v>-485.40000000001322</v>
      </c>
      <c r="N3895">
        <f t="shared" ca="1" si="426"/>
        <v>-645</v>
      </c>
    </row>
    <row r="3896" spans="1:14" x14ac:dyDescent="0.25">
      <c r="A3896">
        <f ca="1"/>
        <v>1</v>
      </c>
      <c r="B3896">
        <f ca="1"/>
        <v>4</v>
      </c>
      <c r="C3896">
        <f ca="1"/>
        <v>7</v>
      </c>
      <c r="D3896">
        <f ca="1"/>
        <v>9</v>
      </c>
      <c r="E3896">
        <f ca="1"/>
        <v>8</v>
      </c>
      <c r="F3896">
        <f ca="1"/>
        <v>2</v>
      </c>
      <c r="G3896">
        <f t="shared" ca="1" si="420"/>
        <v>5</v>
      </c>
      <c r="H3896">
        <f t="shared" ca="1" si="421"/>
        <v>7</v>
      </c>
      <c r="I3896">
        <f t="shared" ca="1" si="422"/>
        <v>2</v>
      </c>
      <c r="J3896">
        <f t="shared" ca="1" si="423"/>
        <v>9</v>
      </c>
      <c r="K3896" cm="1">
        <f t="array" aca="1" ref="K3896" ca="1">IF(G3896&gt;7,
        IF(G3896&gt;H3896, 1, IF(G3896&lt;H3896, 0, 2)),
        IF(       H3896&gt;7,
                     IF(G3896&gt;H3896, 1, IF(G3896&lt;H3896, 0, 2)),
                     IF(         G3896&lt;6,
                                   IF(            _xlfn.XLOOKUP(C3896,'deck &amp; rules'!$D$22:$M$22,_xlfn.XLOOKUP(H3896,'deck &amp; rules'!$C$23:$C$30,'deck &amp; rules'!$D$23:$M$30))="draw",
                                                     IF(I3896&gt;J3896,1,IF(I3896&lt;J3896,0,2)),
                                                     IF(I3896&gt;H3896,1,IF(I3896&lt;H3896,0,2))),
                                   IF(H3896&lt;7,
                                        IF(G3896&gt;J3896,1,IF(G3896&lt;J3896,0,2)),
                                        IF(G3896&gt;H3896,1,IF(G3896&lt;H3896,0,2))
                                        )
                          )
              )
        )</f>
        <v>0</v>
      </c>
      <c r="L3896">
        <f t="shared" ca="1" si="424"/>
        <v>-325</v>
      </c>
      <c r="M3896">
        <f t="shared" ca="1" si="425"/>
        <v>-484.45000000001323</v>
      </c>
      <c r="N3896">
        <f t="shared" ca="1" si="426"/>
        <v>-646</v>
      </c>
    </row>
    <row r="3897" spans="1:14" x14ac:dyDescent="0.25">
      <c r="A3897">
        <f ca="1"/>
        <v>6</v>
      </c>
      <c r="B3897">
        <f ca="1"/>
        <v>0</v>
      </c>
      <c r="C3897">
        <f ca="1"/>
        <v>8</v>
      </c>
      <c r="D3897">
        <f ca="1"/>
        <v>3</v>
      </c>
      <c r="E3897">
        <f ca="1"/>
        <v>7</v>
      </c>
      <c r="F3897">
        <f ca="1"/>
        <v>5</v>
      </c>
      <c r="G3897">
        <f t="shared" ca="1" si="420"/>
        <v>6</v>
      </c>
      <c r="H3897">
        <f t="shared" ca="1" si="421"/>
        <v>0</v>
      </c>
      <c r="I3897">
        <f t="shared" ca="1" si="422"/>
        <v>4</v>
      </c>
      <c r="J3897">
        <f t="shared" ca="1" si="423"/>
        <v>5</v>
      </c>
      <c r="K3897" cm="1">
        <f t="array" aca="1" ref="K3897" ca="1">IF(G3897&gt;7,
        IF(G3897&gt;H3897, 1, IF(G3897&lt;H3897, 0, 2)),
        IF(       H3897&gt;7,
                     IF(G3897&gt;H3897, 1, IF(G3897&lt;H3897, 0, 2)),
                     IF(         G3897&lt;6,
                                   IF(            _xlfn.XLOOKUP(C3897,'deck &amp; rules'!$D$22:$M$22,_xlfn.XLOOKUP(H3897,'deck &amp; rules'!$C$23:$C$30,'deck &amp; rules'!$D$23:$M$30))="draw",
                                                     IF(I3897&gt;J3897,1,IF(I3897&lt;J3897,0,2)),
                                                     IF(I3897&gt;H3897,1,IF(I3897&lt;H3897,0,2))),
                                   IF(H3897&lt;7,
                                        IF(G3897&gt;J3897,1,IF(G3897&lt;J3897,0,2)),
                                        IF(G3897&gt;H3897,1,IF(G3897&lt;H3897,0,2))
                                        )
                          )
              )
        )</f>
        <v>1</v>
      </c>
      <c r="L3897">
        <f t="shared" ca="1" si="424"/>
        <v>-324</v>
      </c>
      <c r="M3897">
        <f t="shared" ca="1" si="425"/>
        <v>-485.45000000001323</v>
      </c>
      <c r="N3897">
        <f t="shared" ca="1" si="426"/>
        <v>-647</v>
      </c>
    </row>
    <row r="3898" spans="1:14" x14ac:dyDescent="0.25">
      <c r="A3898">
        <f ca="1"/>
        <v>6</v>
      </c>
      <c r="B3898">
        <f ca="1"/>
        <v>2</v>
      </c>
      <c r="C3898">
        <f ca="1"/>
        <v>1</v>
      </c>
      <c r="D3898">
        <f ca="1"/>
        <v>0</v>
      </c>
      <c r="E3898">
        <f ca="1"/>
        <v>0</v>
      </c>
      <c r="F3898">
        <f ca="1"/>
        <v>8</v>
      </c>
      <c r="G3898">
        <f t="shared" ca="1" si="420"/>
        <v>8</v>
      </c>
      <c r="H3898">
        <f t="shared" ca="1" si="421"/>
        <v>0</v>
      </c>
      <c r="I3898">
        <f t="shared" ca="1" si="422"/>
        <v>9</v>
      </c>
      <c r="J3898">
        <f t="shared" ca="1" si="423"/>
        <v>8</v>
      </c>
      <c r="K3898" cm="1">
        <f t="array" aca="1" ref="K3898" ca="1">IF(G3898&gt;7,
        IF(G3898&gt;H3898, 1, IF(G3898&lt;H3898, 0, 2)),
        IF(       H3898&gt;7,
                     IF(G3898&gt;H3898, 1, IF(G3898&lt;H3898, 0, 2)),
                     IF(         G3898&lt;6,
                                   IF(            _xlfn.XLOOKUP(C3898,'deck &amp; rules'!$D$22:$M$22,_xlfn.XLOOKUP(H3898,'deck &amp; rules'!$C$23:$C$30,'deck &amp; rules'!$D$23:$M$30))="draw",
                                                     IF(I3898&gt;J3898,1,IF(I3898&lt;J3898,0,2)),
                                                     IF(I3898&gt;H3898,1,IF(I3898&lt;H3898,0,2))),
                                   IF(H3898&lt;7,
                                        IF(G3898&gt;J3898,1,IF(G3898&lt;J3898,0,2)),
                                        IF(G3898&gt;H3898,1,IF(G3898&lt;H3898,0,2))
                                        )
                          )
              )
        )</f>
        <v>1</v>
      </c>
      <c r="L3898">
        <f t="shared" ca="1" si="424"/>
        <v>-323</v>
      </c>
      <c r="M3898">
        <f t="shared" ca="1" si="425"/>
        <v>-486.45000000001323</v>
      </c>
      <c r="N3898">
        <f t="shared" ca="1" si="426"/>
        <v>-648</v>
      </c>
    </row>
    <row r="3899" spans="1:14" x14ac:dyDescent="0.25">
      <c r="A3899">
        <f ca="1"/>
        <v>8</v>
      </c>
      <c r="B3899">
        <f ca="1"/>
        <v>0</v>
      </c>
      <c r="C3899">
        <f ca="1"/>
        <v>0</v>
      </c>
      <c r="D3899">
        <f ca="1"/>
        <v>7</v>
      </c>
      <c r="E3899">
        <f ca="1"/>
        <v>3</v>
      </c>
      <c r="F3899">
        <f ca="1"/>
        <v>0</v>
      </c>
      <c r="G3899">
        <f t="shared" ca="1" si="420"/>
        <v>8</v>
      </c>
      <c r="H3899">
        <f t="shared" ca="1" si="421"/>
        <v>0</v>
      </c>
      <c r="I3899">
        <f t="shared" ca="1" si="422"/>
        <v>8</v>
      </c>
      <c r="J3899">
        <f t="shared" ca="1" si="423"/>
        <v>0</v>
      </c>
      <c r="K3899" cm="1">
        <f t="array" aca="1" ref="K3899" ca="1">IF(G3899&gt;7,
        IF(G3899&gt;H3899, 1, IF(G3899&lt;H3899, 0, 2)),
        IF(       H3899&gt;7,
                     IF(G3899&gt;H3899, 1, IF(G3899&lt;H3899, 0, 2)),
                     IF(         G3899&lt;6,
                                   IF(            _xlfn.XLOOKUP(C3899,'deck &amp; rules'!$D$22:$M$22,_xlfn.XLOOKUP(H3899,'deck &amp; rules'!$C$23:$C$30,'deck &amp; rules'!$D$23:$M$30))="draw",
                                                     IF(I3899&gt;J3899,1,IF(I3899&lt;J3899,0,2)),
                                                     IF(I3899&gt;H3899,1,IF(I3899&lt;H3899,0,2))),
                                   IF(H3899&lt;7,
                                        IF(G3899&gt;J3899,1,IF(G3899&lt;J3899,0,2)),
                                        IF(G3899&gt;H3899,1,IF(G3899&lt;H3899,0,2))
                                        )
                          )
              )
        )</f>
        <v>1</v>
      </c>
      <c r="L3899">
        <f t="shared" ca="1" si="424"/>
        <v>-322</v>
      </c>
      <c r="M3899">
        <f t="shared" ca="1" si="425"/>
        <v>-487.45000000001323</v>
      </c>
      <c r="N3899">
        <f t="shared" ca="1" si="426"/>
        <v>-649</v>
      </c>
    </row>
    <row r="3900" spans="1:14" x14ac:dyDescent="0.25">
      <c r="A3900">
        <f ca="1"/>
        <v>0</v>
      </c>
      <c r="B3900">
        <f ca="1"/>
        <v>0</v>
      </c>
      <c r="C3900">
        <f ca="1"/>
        <v>7</v>
      </c>
      <c r="D3900">
        <f ca="1"/>
        <v>6</v>
      </c>
      <c r="E3900">
        <f ca="1"/>
        <v>3</v>
      </c>
      <c r="F3900">
        <f ca="1"/>
        <v>3</v>
      </c>
      <c r="G3900">
        <f t="shared" ca="1" si="420"/>
        <v>0</v>
      </c>
      <c r="H3900">
        <f t="shared" ca="1" si="421"/>
        <v>9</v>
      </c>
      <c r="I3900">
        <f t="shared" ca="1" si="422"/>
        <v>7</v>
      </c>
      <c r="J3900">
        <f t="shared" ca="1" si="423"/>
        <v>2</v>
      </c>
      <c r="K3900" cm="1">
        <f t="array" aca="1" ref="K3900" ca="1">IF(G3900&gt;7,
        IF(G3900&gt;H3900, 1, IF(G3900&lt;H3900, 0, 2)),
        IF(       H3900&gt;7,
                     IF(G3900&gt;H3900, 1, IF(G3900&lt;H3900, 0, 2)),
                     IF(         G3900&lt;6,
                                   IF(            _xlfn.XLOOKUP(C3900,'deck &amp; rules'!$D$22:$M$22,_xlfn.XLOOKUP(H3900,'deck &amp; rules'!$C$23:$C$30,'deck &amp; rules'!$D$23:$M$30))="draw",
                                                     IF(I3900&gt;J3900,1,IF(I3900&lt;J3900,0,2)),
                                                     IF(I3900&gt;H3900,1,IF(I3900&lt;H3900,0,2))),
                                   IF(H3900&lt;7,
                                        IF(G3900&gt;J3900,1,IF(G3900&lt;J3900,0,2)),
                                        IF(G3900&gt;H3900,1,IF(G3900&lt;H3900,0,2))
                                        )
                          )
              )
        )</f>
        <v>0</v>
      </c>
      <c r="L3900">
        <f t="shared" ca="1" si="424"/>
        <v>-323</v>
      </c>
      <c r="M3900">
        <f t="shared" ca="1" si="425"/>
        <v>-486.50000000001324</v>
      </c>
      <c r="N3900">
        <f t="shared" ca="1" si="426"/>
        <v>-650</v>
      </c>
    </row>
    <row r="3901" spans="1:14" x14ac:dyDescent="0.25">
      <c r="A3901">
        <f ca="1"/>
        <v>6</v>
      </c>
      <c r="B3901">
        <f ca="1"/>
        <v>2</v>
      </c>
      <c r="C3901">
        <f ca="1"/>
        <v>2</v>
      </c>
      <c r="D3901">
        <f ca="1"/>
        <v>0</v>
      </c>
      <c r="E3901">
        <f ca="1"/>
        <v>7</v>
      </c>
      <c r="F3901">
        <f ca="1"/>
        <v>2</v>
      </c>
      <c r="G3901">
        <f t="shared" ca="1" si="420"/>
        <v>8</v>
      </c>
      <c r="H3901">
        <f t="shared" ca="1" si="421"/>
        <v>7</v>
      </c>
      <c r="I3901">
        <f t="shared" ca="1" si="422"/>
        <v>0</v>
      </c>
      <c r="J3901">
        <f t="shared" ca="1" si="423"/>
        <v>9</v>
      </c>
      <c r="K3901" cm="1">
        <f t="array" aca="1" ref="K3901" ca="1">IF(G3901&gt;7,
        IF(G3901&gt;H3901, 1, IF(G3901&lt;H3901, 0, 2)),
        IF(       H3901&gt;7,
                     IF(G3901&gt;H3901, 1, IF(G3901&lt;H3901, 0, 2)),
                     IF(         G3901&lt;6,
                                   IF(            _xlfn.XLOOKUP(C3901,'deck &amp; rules'!$D$22:$M$22,_xlfn.XLOOKUP(H3901,'deck &amp; rules'!$C$23:$C$30,'deck &amp; rules'!$D$23:$M$30))="draw",
                                                     IF(I3901&gt;J3901,1,IF(I3901&lt;J3901,0,2)),
                                                     IF(I3901&gt;H3901,1,IF(I3901&lt;H3901,0,2))),
                                   IF(H3901&lt;7,
                                        IF(G3901&gt;J3901,1,IF(G3901&lt;J3901,0,2)),
                                        IF(G3901&gt;H3901,1,IF(G3901&lt;H3901,0,2))
                                        )
                          )
              )
        )</f>
        <v>1</v>
      </c>
      <c r="L3901">
        <f t="shared" ca="1" si="424"/>
        <v>-322</v>
      </c>
      <c r="M3901">
        <f t="shared" ca="1" si="425"/>
        <v>-487.50000000001324</v>
      </c>
      <c r="N3901">
        <f t="shared" ca="1" si="426"/>
        <v>-651</v>
      </c>
    </row>
    <row r="3902" spans="1:14" x14ac:dyDescent="0.25">
      <c r="A3902">
        <f ca="1"/>
        <v>8</v>
      </c>
      <c r="B3902">
        <f ca="1"/>
        <v>5</v>
      </c>
      <c r="C3902">
        <f ca="1"/>
        <v>0</v>
      </c>
      <c r="D3902">
        <f ca="1"/>
        <v>5</v>
      </c>
      <c r="E3902">
        <f ca="1"/>
        <v>1</v>
      </c>
      <c r="F3902">
        <f ca="1"/>
        <v>6</v>
      </c>
      <c r="G3902">
        <f t="shared" ca="1" si="420"/>
        <v>3</v>
      </c>
      <c r="H3902">
        <f t="shared" ca="1" si="421"/>
        <v>6</v>
      </c>
      <c r="I3902">
        <f t="shared" ca="1" si="422"/>
        <v>3</v>
      </c>
      <c r="J3902">
        <f t="shared" ca="1" si="423"/>
        <v>2</v>
      </c>
      <c r="K3902" cm="1">
        <f t="array" aca="1" ref="K3902" ca="1">IF(G3902&gt;7,
        IF(G3902&gt;H3902, 1, IF(G3902&lt;H3902, 0, 2)),
        IF(       H3902&gt;7,
                     IF(G3902&gt;H3902, 1, IF(G3902&lt;H3902, 0, 2)),
                     IF(         G3902&lt;6,
                                   IF(            _xlfn.XLOOKUP(C3902,'deck &amp; rules'!$D$22:$M$22,_xlfn.XLOOKUP(H3902,'deck &amp; rules'!$C$23:$C$30,'deck &amp; rules'!$D$23:$M$30))="draw",
                                                     IF(I3902&gt;J3902,1,IF(I3902&lt;J3902,0,2)),
                                                     IF(I3902&gt;H3902,1,IF(I3902&lt;H3902,0,2))),
                                   IF(H3902&lt;7,
                                        IF(G3902&gt;J3902,1,IF(G3902&lt;J3902,0,2)),
                                        IF(G3902&gt;H3902,1,IF(G3902&lt;H3902,0,2))
                                        )
                          )
              )
        )</f>
        <v>0</v>
      </c>
      <c r="L3902">
        <f t="shared" ca="1" si="424"/>
        <v>-323</v>
      </c>
      <c r="M3902">
        <f t="shared" ca="1" si="425"/>
        <v>-486.55000000001326</v>
      </c>
      <c r="N3902">
        <f t="shared" ca="1" si="426"/>
        <v>-652</v>
      </c>
    </row>
    <row r="3903" spans="1:14" x14ac:dyDescent="0.25">
      <c r="A3903">
        <f ca="1"/>
        <v>5</v>
      </c>
      <c r="B3903">
        <f ca="1"/>
        <v>6</v>
      </c>
      <c r="C3903">
        <f ca="1"/>
        <v>0</v>
      </c>
      <c r="D3903">
        <f ca="1"/>
        <v>6</v>
      </c>
      <c r="E3903">
        <f ca="1"/>
        <v>0</v>
      </c>
      <c r="F3903">
        <f ca="1"/>
        <v>5</v>
      </c>
      <c r="G3903">
        <f t="shared" ca="1" si="420"/>
        <v>1</v>
      </c>
      <c r="H3903">
        <f t="shared" ca="1" si="421"/>
        <v>6</v>
      </c>
      <c r="I3903">
        <f t="shared" ca="1" si="422"/>
        <v>1</v>
      </c>
      <c r="J3903">
        <f t="shared" ca="1" si="423"/>
        <v>1</v>
      </c>
      <c r="K3903" cm="1">
        <f t="array" aca="1" ref="K3903" ca="1">IF(G3903&gt;7,
        IF(G3903&gt;H3903, 1, IF(G3903&lt;H3903, 0, 2)),
        IF(       H3903&gt;7,
                     IF(G3903&gt;H3903, 1, IF(G3903&lt;H3903, 0, 2)),
                     IF(         G3903&lt;6,
                                   IF(            _xlfn.XLOOKUP(C3903,'deck &amp; rules'!$D$22:$M$22,_xlfn.XLOOKUP(H3903,'deck &amp; rules'!$C$23:$C$30,'deck &amp; rules'!$D$23:$M$30))="draw",
                                                     IF(I3903&gt;J3903,1,IF(I3903&lt;J3903,0,2)),
                                                     IF(I3903&gt;H3903,1,IF(I3903&lt;H3903,0,2))),
                                   IF(H3903&lt;7,
                                        IF(G3903&gt;J3903,1,IF(G3903&lt;J3903,0,2)),
                                        IF(G3903&gt;H3903,1,IF(G3903&lt;H3903,0,2))
                                        )
                          )
              )
        )</f>
        <v>0</v>
      </c>
      <c r="L3903">
        <f t="shared" ca="1" si="424"/>
        <v>-324</v>
      </c>
      <c r="M3903">
        <f t="shared" ca="1" si="425"/>
        <v>-485.60000000001327</v>
      </c>
      <c r="N3903">
        <f t="shared" ca="1" si="426"/>
        <v>-653</v>
      </c>
    </row>
    <row r="3904" spans="1:14" x14ac:dyDescent="0.25">
      <c r="A3904">
        <f ca="1"/>
        <v>8</v>
      </c>
      <c r="B3904">
        <f ca="1"/>
        <v>0</v>
      </c>
      <c r="C3904">
        <f ca="1"/>
        <v>0</v>
      </c>
      <c r="D3904">
        <f ca="1"/>
        <v>0</v>
      </c>
      <c r="E3904">
        <f ca="1"/>
        <v>0</v>
      </c>
      <c r="F3904">
        <f ca="1"/>
        <v>0</v>
      </c>
      <c r="G3904">
        <f t="shared" ca="1" si="420"/>
        <v>8</v>
      </c>
      <c r="H3904">
        <f t="shared" ca="1" si="421"/>
        <v>0</v>
      </c>
      <c r="I3904">
        <f t="shared" ca="1" si="422"/>
        <v>8</v>
      </c>
      <c r="J3904">
        <f t="shared" ca="1" si="423"/>
        <v>0</v>
      </c>
      <c r="K3904" cm="1">
        <f t="array" aca="1" ref="K3904" ca="1">IF(G3904&gt;7,
        IF(G3904&gt;H3904, 1, IF(G3904&lt;H3904, 0, 2)),
        IF(       H3904&gt;7,
                     IF(G3904&gt;H3904, 1, IF(G3904&lt;H3904, 0, 2)),
                     IF(         G3904&lt;6,
                                   IF(            _xlfn.XLOOKUP(C3904,'deck &amp; rules'!$D$22:$M$22,_xlfn.XLOOKUP(H3904,'deck &amp; rules'!$C$23:$C$30,'deck &amp; rules'!$D$23:$M$30))="draw",
                                                     IF(I3904&gt;J3904,1,IF(I3904&lt;J3904,0,2)),
                                                     IF(I3904&gt;H3904,1,IF(I3904&lt;H3904,0,2))),
                                   IF(H3904&lt;7,
                                        IF(G3904&gt;J3904,1,IF(G3904&lt;J3904,0,2)),
                                        IF(G3904&gt;H3904,1,IF(G3904&lt;H3904,0,2))
                                        )
                          )
              )
        )</f>
        <v>1</v>
      </c>
      <c r="L3904">
        <f t="shared" ca="1" si="424"/>
        <v>-323</v>
      </c>
      <c r="M3904">
        <f t="shared" ca="1" si="425"/>
        <v>-486.60000000001327</v>
      </c>
      <c r="N3904">
        <f t="shared" ca="1" si="426"/>
        <v>-654</v>
      </c>
    </row>
    <row r="3905" spans="1:14" x14ac:dyDescent="0.25">
      <c r="A3905">
        <f ca="1"/>
        <v>6</v>
      </c>
      <c r="B3905">
        <f ca="1"/>
        <v>0</v>
      </c>
      <c r="C3905">
        <f ca="1"/>
        <v>9</v>
      </c>
      <c r="D3905">
        <f ca="1"/>
        <v>6</v>
      </c>
      <c r="E3905">
        <f ca="1"/>
        <v>9</v>
      </c>
      <c r="F3905">
        <f ca="1"/>
        <v>0</v>
      </c>
      <c r="G3905">
        <f t="shared" ca="1" si="420"/>
        <v>6</v>
      </c>
      <c r="H3905">
        <f t="shared" ca="1" si="421"/>
        <v>5</v>
      </c>
      <c r="I3905">
        <f t="shared" ca="1" si="422"/>
        <v>5</v>
      </c>
      <c r="J3905">
        <f t="shared" ca="1" si="423"/>
        <v>5</v>
      </c>
      <c r="K3905" cm="1">
        <f t="array" aca="1" ref="K3905" ca="1">IF(G3905&gt;7,
        IF(G3905&gt;H3905, 1, IF(G3905&lt;H3905, 0, 2)),
        IF(       H3905&gt;7,
                     IF(G3905&gt;H3905, 1, IF(G3905&lt;H3905, 0, 2)),
                     IF(         G3905&lt;6,
                                   IF(            _xlfn.XLOOKUP(C3905,'deck &amp; rules'!$D$22:$M$22,_xlfn.XLOOKUP(H3905,'deck &amp; rules'!$C$23:$C$30,'deck &amp; rules'!$D$23:$M$30))="draw",
                                                     IF(I3905&gt;J3905,1,IF(I3905&lt;J3905,0,2)),
                                                     IF(I3905&gt;H3905,1,IF(I3905&lt;H3905,0,2))),
                                   IF(H3905&lt;7,
                                        IF(G3905&gt;J3905,1,IF(G3905&lt;J3905,0,2)),
                                        IF(G3905&gt;H3905,1,IF(G3905&lt;H3905,0,2))
                                        )
                          )
              )
        )</f>
        <v>1</v>
      </c>
      <c r="L3905">
        <f t="shared" ca="1" si="424"/>
        <v>-322</v>
      </c>
      <c r="M3905">
        <f t="shared" ca="1" si="425"/>
        <v>-487.60000000001327</v>
      </c>
      <c r="N3905">
        <f t="shared" ca="1" si="426"/>
        <v>-655</v>
      </c>
    </row>
    <row r="3906" spans="1:14" x14ac:dyDescent="0.25">
      <c r="A3906">
        <f ca="1"/>
        <v>2</v>
      </c>
      <c r="B3906">
        <f ca="1"/>
        <v>0</v>
      </c>
      <c r="C3906">
        <f ca="1"/>
        <v>0</v>
      </c>
      <c r="D3906">
        <f ca="1"/>
        <v>0</v>
      </c>
      <c r="E3906">
        <f ca="1"/>
        <v>5</v>
      </c>
      <c r="F3906">
        <f ca="1"/>
        <v>4</v>
      </c>
      <c r="G3906">
        <f t="shared" ca="1" si="420"/>
        <v>2</v>
      </c>
      <c r="H3906">
        <f t="shared" ca="1" si="421"/>
        <v>5</v>
      </c>
      <c r="I3906">
        <f t="shared" ca="1" si="422"/>
        <v>2</v>
      </c>
      <c r="J3906">
        <f t="shared" ca="1" si="423"/>
        <v>9</v>
      </c>
      <c r="K3906" cm="1">
        <f t="array" aca="1" ref="K3906" ca="1">IF(G3906&gt;7,
        IF(G3906&gt;H3906, 1, IF(G3906&lt;H3906, 0, 2)),
        IF(       H3906&gt;7,
                     IF(G3906&gt;H3906, 1, IF(G3906&lt;H3906, 0, 2)),
                     IF(         G3906&lt;6,
                                   IF(            _xlfn.XLOOKUP(C3906,'deck &amp; rules'!$D$22:$M$22,_xlfn.XLOOKUP(H3906,'deck &amp; rules'!$C$23:$C$30,'deck &amp; rules'!$D$23:$M$30))="draw",
                                                     IF(I3906&gt;J3906,1,IF(I3906&lt;J3906,0,2)),
                                                     IF(I3906&gt;H3906,1,IF(I3906&lt;H3906,0,2))),
                                   IF(H3906&lt;7,
                                        IF(G3906&gt;J3906,1,IF(G3906&lt;J3906,0,2)),
                                        IF(G3906&gt;H3906,1,IF(G3906&lt;H3906,0,2))
                                        )
                          )
              )
        )</f>
        <v>0</v>
      </c>
      <c r="L3906">
        <f t="shared" ca="1" si="424"/>
        <v>-323</v>
      </c>
      <c r="M3906">
        <f t="shared" ca="1" si="425"/>
        <v>-486.65000000001328</v>
      </c>
      <c r="N3906">
        <f t="shared" ca="1" si="426"/>
        <v>-656</v>
      </c>
    </row>
    <row r="3907" spans="1:14" x14ac:dyDescent="0.25">
      <c r="A3907">
        <f ca="1"/>
        <v>7</v>
      </c>
      <c r="B3907">
        <f ca="1"/>
        <v>1</v>
      </c>
      <c r="C3907">
        <f ca="1"/>
        <v>3</v>
      </c>
      <c r="D3907">
        <f ca="1"/>
        <v>1</v>
      </c>
      <c r="E3907">
        <f ca="1"/>
        <v>4</v>
      </c>
      <c r="F3907">
        <f ca="1"/>
        <v>5</v>
      </c>
      <c r="G3907">
        <f t="shared" ref="G3907:G3970" ca="1" si="427">IF(A3907+B3907&gt;9,A3907+B3907-10,A3907+B3907)</f>
        <v>8</v>
      </c>
      <c r="H3907">
        <f t="shared" ref="H3907:H3970" ca="1" si="428">IF(D3907+E3907&gt;9,D3907+E3907-10,D3907+E3907)</f>
        <v>5</v>
      </c>
      <c r="I3907">
        <f t="shared" ref="I3907:I3970" ca="1" si="429">IF(G3907+C3907&gt;9,G3907+C3907-10,G3907+C3907)</f>
        <v>1</v>
      </c>
      <c r="J3907">
        <f t="shared" ref="J3907:J3970" ca="1" si="430">IF(H3907+F3907&gt;9,H3907+F3907-10,H3907+F3907)</f>
        <v>0</v>
      </c>
      <c r="K3907" cm="1">
        <f t="array" aca="1" ref="K3907" ca="1">IF(G3907&gt;7,
        IF(G3907&gt;H3907, 1, IF(G3907&lt;H3907, 0, 2)),
        IF(       H3907&gt;7,
                     IF(G3907&gt;H3907, 1, IF(G3907&lt;H3907, 0, 2)),
                     IF(         G3907&lt;6,
                                   IF(            _xlfn.XLOOKUP(C3907,'deck &amp; rules'!$D$22:$M$22,_xlfn.XLOOKUP(H3907,'deck &amp; rules'!$C$23:$C$30,'deck &amp; rules'!$D$23:$M$30))="draw",
                                                     IF(I3907&gt;J3907,1,IF(I3907&lt;J3907,0,2)),
                                                     IF(I3907&gt;H3907,1,IF(I3907&lt;H3907,0,2))),
                                   IF(H3907&lt;7,
                                        IF(G3907&gt;J3907,1,IF(G3907&lt;J3907,0,2)),
                                        IF(G3907&gt;H3907,1,IF(G3907&lt;H3907,0,2))
                                        )
                          )
              )
        )</f>
        <v>1</v>
      </c>
      <c r="L3907">
        <f t="shared" ca="1" si="424"/>
        <v>-322</v>
      </c>
      <c r="M3907">
        <f t="shared" ca="1" si="425"/>
        <v>-487.65000000001328</v>
      </c>
      <c r="N3907">
        <f t="shared" ca="1" si="426"/>
        <v>-657</v>
      </c>
    </row>
    <row r="3908" spans="1:14" x14ac:dyDescent="0.25">
      <c r="A3908">
        <f ca="1"/>
        <v>4</v>
      </c>
      <c r="B3908">
        <f ca="1"/>
        <v>3</v>
      </c>
      <c r="C3908">
        <f ca="1"/>
        <v>1</v>
      </c>
      <c r="D3908">
        <f ca="1"/>
        <v>8</v>
      </c>
      <c r="E3908">
        <f ca="1"/>
        <v>5</v>
      </c>
      <c r="F3908">
        <f ca="1"/>
        <v>1</v>
      </c>
      <c r="G3908">
        <f t="shared" ca="1" si="427"/>
        <v>7</v>
      </c>
      <c r="H3908">
        <f t="shared" ca="1" si="428"/>
        <v>3</v>
      </c>
      <c r="I3908">
        <f t="shared" ca="1" si="429"/>
        <v>8</v>
      </c>
      <c r="J3908">
        <f t="shared" ca="1" si="430"/>
        <v>4</v>
      </c>
      <c r="K3908" cm="1">
        <f t="array" aca="1" ref="K3908" ca="1">IF(G3908&gt;7,
        IF(G3908&gt;H3908, 1, IF(G3908&lt;H3908, 0, 2)),
        IF(       H3908&gt;7,
                     IF(G3908&gt;H3908, 1, IF(G3908&lt;H3908, 0, 2)),
                     IF(         G3908&lt;6,
                                   IF(            _xlfn.XLOOKUP(C3908,'deck &amp; rules'!$D$22:$M$22,_xlfn.XLOOKUP(H3908,'deck &amp; rules'!$C$23:$C$30,'deck &amp; rules'!$D$23:$M$30))="draw",
                                                     IF(I3908&gt;J3908,1,IF(I3908&lt;J3908,0,2)),
                                                     IF(I3908&gt;H3908,1,IF(I3908&lt;H3908,0,2))),
                                   IF(H3908&lt;7,
                                        IF(G3908&gt;J3908,1,IF(G3908&lt;J3908,0,2)),
                                        IF(G3908&gt;H3908,1,IF(G3908&lt;H3908,0,2))
                                        )
                          )
              )
        )</f>
        <v>1</v>
      </c>
      <c r="L3908">
        <f t="shared" ref="L3908:L3971" ca="1" si="431">IF(K3908=1,L3907+1,L3907-1)</f>
        <v>-321</v>
      </c>
      <c r="M3908">
        <f t="shared" ref="M3908:M3971" ca="1" si="432">IF(K3908=0,M3907+19/20,M3907-1)</f>
        <v>-488.65000000001328</v>
      </c>
      <c r="N3908">
        <f t="shared" ref="N3908:N3971" ca="1" si="433">IF(K3908=2,N3907+8,N3907-1)</f>
        <v>-658</v>
      </c>
    </row>
    <row r="3909" spans="1:14" x14ac:dyDescent="0.25">
      <c r="A3909">
        <f ca="1"/>
        <v>0</v>
      </c>
      <c r="B3909">
        <f ca="1"/>
        <v>0</v>
      </c>
      <c r="C3909">
        <f ca="1"/>
        <v>0</v>
      </c>
      <c r="D3909">
        <f ca="1"/>
        <v>2</v>
      </c>
      <c r="E3909">
        <f ca="1"/>
        <v>2</v>
      </c>
      <c r="F3909">
        <f ca="1"/>
        <v>1</v>
      </c>
      <c r="G3909">
        <f t="shared" ca="1" si="427"/>
        <v>0</v>
      </c>
      <c r="H3909">
        <f t="shared" ca="1" si="428"/>
        <v>4</v>
      </c>
      <c r="I3909">
        <f t="shared" ca="1" si="429"/>
        <v>0</v>
      </c>
      <c r="J3909">
        <f t="shared" ca="1" si="430"/>
        <v>5</v>
      </c>
      <c r="K3909" cm="1">
        <f t="array" aca="1" ref="K3909" ca="1">IF(G3909&gt;7,
        IF(G3909&gt;H3909, 1, IF(G3909&lt;H3909, 0, 2)),
        IF(       H3909&gt;7,
                     IF(G3909&gt;H3909, 1, IF(G3909&lt;H3909, 0, 2)),
                     IF(         G3909&lt;6,
                                   IF(            _xlfn.XLOOKUP(C3909,'deck &amp; rules'!$D$22:$M$22,_xlfn.XLOOKUP(H3909,'deck &amp; rules'!$C$23:$C$30,'deck &amp; rules'!$D$23:$M$30))="draw",
                                                     IF(I3909&gt;J3909,1,IF(I3909&lt;J3909,0,2)),
                                                     IF(I3909&gt;H3909,1,IF(I3909&lt;H3909,0,2))),
                                   IF(H3909&lt;7,
                                        IF(G3909&gt;J3909,1,IF(G3909&lt;J3909,0,2)),
                                        IF(G3909&gt;H3909,1,IF(G3909&lt;H3909,0,2))
                                        )
                          )
              )
        )</f>
        <v>0</v>
      </c>
      <c r="L3909">
        <f t="shared" ca="1" si="431"/>
        <v>-322</v>
      </c>
      <c r="M3909">
        <f t="shared" ca="1" si="432"/>
        <v>-487.70000000001329</v>
      </c>
      <c r="N3909">
        <f t="shared" ca="1" si="433"/>
        <v>-659</v>
      </c>
    </row>
    <row r="3910" spans="1:14" x14ac:dyDescent="0.25">
      <c r="A3910">
        <f ca="1"/>
        <v>1</v>
      </c>
      <c r="B3910">
        <f ca="1"/>
        <v>2</v>
      </c>
      <c r="C3910">
        <f ca="1"/>
        <v>0</v>
      </c>
      <c r="D3910">
        <f ca="1"/>
        <v>0</v>
      </c>
      <c r="E3910">
        <f ca="1"/>
        <v>7</v>
      </c>
      <c r="F3910">
        <f ca="1"/>
        <v>8</v>
      </c>
      <c r="G3910">
        <f t="shared" ca="1" si="427"/>
        <v>3</v>
      </c>
      <c r="H3910">
        <f t="shared" ca="1" si="428"/>
        <v>7</v>
      </c>
      <c r="I3910">
        <f t="shared" ca="1" si="429"/>
        <v>3</v>
      </c>
      <c r="J3910">
        <f t="shared" ca="1" si="430"/>
        <v>5</v>
      </c>
      <c r="K3910" cm="1">
        <f t="array" aca="1" ref="K3910" ca="1">IF(G3910&gt;7,
        IF(G3910&gt;H3910, 1, IF(G3910&lt;H3910, 0, 2)),
        IF(       H3910&gt;7,
                     IF(G3910&gt;H3910, 1, IF(G3910&lt;H3910, 0, 2)),
                     IF(         G3910&lt;6,
                                   IF(            _xlfn.XLOOKUP(C3910,'deck &amp; rules'!$D$22:$M$22,_xlfn.XLOOKUP(H3910,'deck &amp; rules'!$C$23:$C$30,'deck &amp; rules'!$D$23:$M$30))="draw",
                                                     IF(I3910&gt;J3910,1,IF(I3910&lt;J3910,0,2)),
                                                     IF(I3910&gt;H3910,1,IF(I3910&lt;H3910,0,2))),
                                   IF(H3910&lt;7,
                                        IF(G3910&gt;J3910,1,IF(G3910&lt;J3910,0,2)),
                                        IF(G3910&gt;H3910,1,IF(G3910&lt;H3910,0,2))
                                        )
                          )
              )
        )</f>
        <v>0</v>
      </c>
      <c r="L3910">
        <f t="shared" ca="1" si="431"/>
        <v>-323</v>
      </c>
      <c r="M3910">
        <f t="shared" ca="1" si="432"/>
        <v>-486.7500000000133</v>
      </c>
      <c r="N3910">
        <f t="shared" ca="1" si="433"/>
        <v>-660</v>
      </c>
    </row>
    <row r="3911" spans="1:14" x14ac:dyDescent="0.25">
      <c r="A3911">
        <f ca="1"/>
        <v>0</v>
      </c>
      <c r="B3911">
        <f ca="1"/>
        <v>0</v>
      </c>
      <c r="C3911">
        <f ca="1"/>
        <v>2</v>
      </c>
      <c r="D3911">
        <f ca="1"/>
        <v>1</v>
      </c>
      <c r="E3911">
        <f ca="1"/>
        <v>3</v>
      </c>
      <c r="F3911">
        <f ca="1"/>
        <v>3</v>
      </c>
      <c r="G3911">
        <f t="shared" ca="1" si="427"/>
        <v>0</v>
      </c>
      <c r="H3911">
        <f t="shared" ca="1" si="428"/>
        <v>4</v>
      </c>
      <c r="I3911">
        <f t="shared" ca="1" si="429"/>
        <v>2</v>
      </c>
      <c r="J3911">
        <f t="shared" ca="1" si="430"/>
        <v>7</v>
      </c>
      <c r="K3911" cm="1">
        <f t="array" aca="1" ref="K3911" ca="1">IF(G3911&gt;7,
        IF(G3911&gt;H3911, 1, IF(G3911&lt;H3911, 0, 2)),
        IF(       H3911&gt;7,
                     IF(G3911&gt;H3911, 1, IF(G3911&lt;H3911, 0, 2)),
                     IF(         G3911&lt;6,
                                   IF(            _xlfn.XLOOKUP(C3911,'deck &amp; rules'!$D$22:$M$22,_xlfn.XLOOKUP(H3911,'deck &amp; rules'!$C$23:$C$30,'deck &amp; rules'!$D$23:$M$30))="draw",
                                                     IF(I3911&gt;J3911,1,IF(I3911&lt;J3911,0,2)),
                                                     IF(I3911&gt;H3911,1,IF(I3911&lt;H3911,0,2))),
                                   IF(H3911&lt;7,
                                        IF(G3911&gt;J3911,1,IF(G3911&lt;J3911,0,2)),
                                        IF(G3911&gt;H3911,1,IF(G3911&lt;H3911,0,2))
                                        )
                          )
              )
        )</f>
        <v>0</v>
      </c>
      <c r="L3911">
        <f t="shared" ca="1" si="431"/>
        <v>-324</v>
      </c>
      <c r="M3911">
        <f t="shared" ca="1" si="432"/>
        <v>-485.80000000001331</v>
      </c>
      <c r="N3911">
        <f t="shared" ca="1" si="433"/>
        <v>-661</v>
      </c>
    </row>
    <row r="3912" spans="1:14" x14ac:dyDescent="0.25">
      <c r="A3912">
        <f ca="1"/>
        <v>3</v>
      </c>
      <c r="B3912">
        <f ca="1"/>
        <v>4</v>
      </c>
      <c r="C3912">
        <f ca="1"/>
        <v>1</v>
      </c>
      <c r="D3912">
        <f ca="1"/>
        <v>1</v>
      </c>
      <c r="E3912">
        <f ca="1"/>
        <v>1</v>
      </c>
      <c r="F3912">
        <f ca="1"/>
        <v>2</v>
      </c>
      <c r="G3912">
        <f t="shared" ca="1" si="427"/>
        <v>7</v>
      </c>
      <c r="H3912">
        <f t="shared" ca="1" si="428"/>
        <v>2</v>
      </c>
      <c r="I3912">
        <f t="shared" ca="1" si="429"/>
        <v>8</v>
      </c>
      <c r="J3912">
        <f t="shared" ca="1" si="430"/>
        <v>4</v>
      </c>
      <c r="K3912" cm="1">
        <f t="array" aca="1" ref="K3912" ca="1">IF(G3912&gt;7,
        IF(G3912&gt;H3912, 1, IF(G3912&lt;H3912, 0, 2)),
        IF(       H3912&gt;7,
                     IF(G3912&gt;H3912, 1, IF(G3912&lt;H3912, 0, 2)),
                     IF(         G3912&lt;6,
                                   IF(            _xlfn.XLOOKUP(C3912,'deck &amp; rules'!$D$22:$M$22,_xlfn.XLOOKUP(H3912,'deck &amp; rules'!$C$23:$C$30,'deck &amp; rules'!$D$23:$M$30))="draw",
                                                     IF(I3912&gt;J3912,1,IF(I3912&lt;J3912,0,2)),
                                                     IF(I3912&gt;H3912,1,IF(I3912&lt;H3912,0,2))),
                                   IF(H3912&lt;7,
                                        IF(G3912&gt;J3912,1,IF(G3912&lt;J3912,0,2)),
                                        IF(G3912&gt;H3912,1,IF(G3912&lt;H3912,0,2))
                                        )
                          )
              )
        )</f>
        <v>1</v>
      </c>
      <c r="L3912">
        <f t="shared" ca="1" si="431"/>
        <v>-323</v>
      </c>
      <c r="M3912">
        <f t="shared" ca="1" si="432"/>
        <v>-486.80000000001331</v>
      </c>
      <c r="N3912">
        <f t="shared" ca="1" si="433"/>
        <v>-662</v>
      </c>
    </row>
    <row r="3913" spans="1:14" x14ac:dyDescent="0.25">
      <c r="A3913">
        <f ca="1"/>
        <v>7</v>
      </c>
      <c r="B3913">
        <f ca="1"/>
        <v>4</v>
      </c>
      <c r="C3913">
        <f ca="1"/>
        <v>9</v>
      </c>
      <c r="D3913">
        <f ca="1"/>
        <v>6</v>
      </c>
      <c r="E3913">
        <f ca="1"/>
        <v>0</v>
      </c>
      <c r="F3913">
        <f ca="1"/>
        <v>9</v>
      </c>
      <c r="G3913">
        <f t="shared" ca="1" si="427"/>
        <v>1</v>
      </c>
      <c r="H3913">
        <f t="shared" ca="1" si="428"/>
        <v>6</v>
      </c>
      <c r="I3913">
        <f t="shared" ca="1" si="429"/>
        <v>0</v>
      </c>
      <c r="J3913">
        <f t="shared" ca="1" si="430"/>
        <v>5</v>
      </c>
      <c r="K3913" cm="1">
        <f t="array" aca="1" ref="K3913" ca="1">IF(G3913&gt;7,
        IF(G3913&gt;H3913, 1, IF(G3913&lt;H3913, 0, 2)),
        IF(       H3913&gt;7,
                     IF(G3913&gt;H3913, 1, IF(G3913&lt;H3913, 0, 2)),
                     IF(         G3913&lt;6,
                                   IF(            _xlfn.XLOOKUP(C3913,'deck &amp; rules'!$D$22:$M$22,_xlfn.XLOOKUP(H3913,'deck &amp; rules'!$C$23:$C$30,'deck &amp; rules'!$D$23:$M$30))="draw",
                                                     IF(I3913&gt;J3913,1,IF(I3913&lt;J3913,0,2)),
                                                     IF(I3913&gt;H3913,1,IF(I3913&lt;H3913,0,2))),
                                   IF(H3913&lt;7,
                                        IF(G3913&gt;J3913,1,IF(G3913&lt;J3913,0,2)),
                                        IF(G3913&gt;H3913,1,IF(G3913&lt;H3913,0,2))
                                        )
                          )
              )
        )</f>
        <v>0</v>
      </c>
      <c r="L3913">
        <f t="shared" ca="1" si="431"/>
        <v>-324</v>
      </c>
      <c r="M3913">
        <f t="shared" ca="1" si="432"/>
        <v>-485.85000000001332</v>
      </c>
      <c r="N3913">
        <f t="shared" ca="1" si="433"/>
        <v>-663</v>
      </c>
    </row>
    <row r="3914" spans="1:14" x14ac:dyDescent="0.25">
      <c r="A3914">
        <f ca="1"/>
        <v>0</v>
      </c>
      <c r="B3914">
        <f ca="1"/>
        <v>9</v>
      </c>
      <c r="C3914">
        <f ca="1"/>
        <v>3</v>
      </c>
      <c r="D3914">
        <f ca="1"/>
        <v>0</v>
      </c>
      <c r="E3914">
        <f ca="1"/>
        <v>0</v>
      </c>
      <c r="F3914">
        <f ca="1"/>
        <v>0</v>
      </c>
      <c r="G3914">
        <f t="shared" ca="1" si="427"/>
        <v>9</v>
      </c>
      <c r="H3914">
        <f t="shared" ca="1" si="428"/>
        <v>0</v>
      </c>
      <c r="I3914">
        <f t="shared" ca="1" si="429"/>
        <v>2</v>
      </c>
      <c r="J3914">
        <f t="shared" ca="1" si="430"/>
        <v>0</v>
      </c>
      <c r="K3914" cm="1">
        <f t="array" aca="1" ref="K3914" ca="1">IF(G3914&gt;7,
        IF(G3914&gt;H3914, 1, IF(G3914&lt;H3914, 0, 2)),
        IF(       H3914&gt;7,
                     IF(G3914&gt;H3914, 1, IF(G3914&lt;H3914, 0, 2)),
                     IF(         G3914&lt;6,
                                   IF(            _xlfn.XLOOKUP(C3914,'deck &amp; rules'!$D$22:$M$22,_xlfn.XLOOKUP(H3914,'deck &amp; rules'!$C$23:$C$30,'deck &amp; rules'!$D$23:$M$30))="draw",
                                                     IF(I3914&gt;J3914,1,IF(I3914&lt;J3914,0,2)),
                                                     IF(I3914&gt;H3914,1,IF(I3914&lt;H3914,0,2))),
                                   IF(H3914&lt;7,
                                        IF(G3914&gt;J3914,1,IF(G3914&lt;J3914,0,2)),
                                        IF(G3914&gt;H3914,1,IF(G3914&lt;H3914,0,2))
                                        )
                          )
              )
        )</f>
        <v>1</v>
      </c>
      <c r="L3914">
        <f t="shared" ca="1" si="431"/>
        <v>-323</v>
      </c>
      <c r="M3914">
        <f t="shared" ca="1" si="432"/>
        <v>-486.85000000001332</v>
      </c>
      <c r="N3914">
        <f t="shared" ca="1" si="433"/>
        <v>-664</v>
      </c>
    </row>
    <row r="3915" spans="1:14" x14ac:dyDescent="0.25">
      <c r="A3915">
        <f ca="1"/>
        <v>6</v>
      </c>
      <c r="B3915">
        <f ca="1"/>
        <v>0</v>
      </c>
      <c r="C3915">
        <f ca="1"/>
        <v>4</v>
      </c>
      <c r="D3915">
        <f ca="1"/>
        <v>3</v>
      </c>
      <c r="E3915">
        <f ca="1"/>
        <v>0</v>
      </c>
      <c r="F3915">
        <f ca="1"/>
        <v>4</v>
      </c>
      <c r="G3915">
        <f t="shared" ca="1" si="427"/>
        <v>6</v>
      </c>
      <c r="H3915">
        <f t="shared" ca="1" si="428"/>
        <v>3</v>
      </c>
      <c r="I3915">
        <f t="shared" ca="1" si="429"/>
        <v>0</v>
      </c>
      <c r="J3915">
        <f t="shared" ca="1" si="430"/>
        <v>7</v>
      </c>
      <c r="K3915" cm="1">
        <f t="array" aca="1" ref="K3915" ca="1">IF(G3915&gt;7,
        IF(G3915&gt;H3915, 1, IF(G3915&lt;H3915, 0, 2)),
        IF(       H3915&gt;7,
                     IF(G3915&gt;H3915, 1, IF(G3915&lt;H3915, 0, 2)),
                     IF(         G3915&lt;6,
                                   IF(            _xlfn.XLOOKUP(C3915,'deck &amp; rules'!$D$22:$M$22,_xlfn.XLOOKUP(H3915,'deck &amp; rules'!$C$23:$C$30,'deck &amp; rules'!$D$23:$M$30))="draw",
                                                     IF(I3915&gt;J3915,1,IF(I3915&lt;J3915,0,2)),
                                                     IF(I3915&gt;H3915,1,IF(I3915&lt;H3915,0,2))),
                                   IF(H3915&lt;7,
                                        IF(G3915&gt;J3915,1,IF(G3915&lt;J3915,0,2)),
                                        IF(G3915&gt;H3915,1,IF(G3915&lt;H3915,0,2))
                                        )
                          )
              )
        )</f>
        <v>0</v>
      </c>
      <c r="L3915">
        <f t="shared" ca="1" si="431"/>
        <v>-324</v>
      </c>
      <c r="M3915">
        <f t="shared" ca="1" si="432"/>
        <v>-485.90000000001334</v>
      </c>
      <c r="N3915">
        <f t="shared" ca="1" si="433"/>
        <v>-665</v>
      </c>
    </row>
    <row r="3916" spans="1:14" x14ac:dyDescent="0.25">
      <c r="A3916">
        <f ca="1"/>
        <v>7</v>
      </c>
      <c r="B3916">
        <f ca="1"/>
        <v>0</v>
      </c>
      <c r="C3916">
        <f ca="1"/>
        <v>1</v>
      </c>
      <c r="D3916">
        <f ca="1"/>
        <v>4</v>
      </c>
      <c r="E3916">
        <f ca="1"/>
        <v>2</v>
      </c>
      <c r="F3916">
        <f ca="1"/>
        <v>5</v>
      </c>
      <c r="G3916">
        <f t="shared" ca="1" si="427"/>
        <v>7</v>
      </c>
      <c r="H3916">
        <f t="shared" ca="1" si="428"/>
        <v>6</v>
      </c>
      <c r="I3916">
        <f t="shared" ca="1" si="429"/>
        <v>8</v>
      </c>
      <c r="J3916">
        <f t="shared" ca="1" si="430"/>
        <v>1</v>
      </c>
      <c r="K3916" cm="1">
        <f t="array" aca="1" ref="K3916" ca="1">IF(G3916&gt;7,
        IF(G3916&gt;H3916, 1, IF(G3916&lt;H3916, 0, 2)),
        IF(       H3916&gt;7,
                     IF(G3916&gt;H3916, 1, IF(G3916&lt;H3916, 0, 2)),
                     IF(         G3916&lt;6,
                                   IF(            _xlfn.XLOOKUP(C3916,'deck &amp; rules'!$D$22:$M$22,_xlfn.XLOOKUP(H3916,'deck &amp; rules'!$C$23:$C$30,'deck &amp; rules'!$D$23:$M$30))="draw",
                                                     IF(I3916&gt;J3916,1,IF(I3916&lt;J3916,0,2)),
                                                     IF(I3916&gt;H3916,1,IF(I3916&lt;H3916,0,2))),
                                   IF(H3916&lt;7,
                                        IF(G3916&gt;J3916,1,IF(G3916&lt;J3916,0,2)),
                                        IF(G3916&gt;H3916,1,IF(G3916&lt;H3916,0,2))
                                        )
                          )
              )
        )</f>
        <v>1</v>
      </c>
      <c r="L3916">
        <f t="shared" ca="1" si="431"/>
        <v>-323</v>
      </c>
      <c r="M3916">
        <f t="shared" ca="1" si="432"/>
        <v>-486.90000000001334</v>
      </c>
      <c r="N3916">
        <f t="shared" ca="1" si="433"/>
        <v>-666</v>
      </c>
    </row>
    <row r="3917" spans="1:14" x14ac:dyDescent="0.25">
      <c r="A3917">
        <f ca="1"/>
        <v>7</v>
      </c>
      <c r="B3917">
        <f ca="1"/>
        <v>5</v>
      </c>
      <c r="C3917">
        <f ca="1"/>
        <v>8</v>
      </c>
      <c r="D3917">
        <f ca="1"/>
        <v>3</v>
      </c>
      <c r="E3917">
        <f ca="1"/>
        <v>0</v>
      </c>
      <c r="F3917">
        <f ca="1"/>
        <v>9</v>
      </c>
      <c r="G3917">
        <f t="shared" ca="1" si="427"/>
        <v>2</v>
      </c>
      <c r="H3917">
        <f t="shared" ca="1" si="428"/>
        <v>3</v>
      </c>
      <c r="I3917">
        <f t="shared" ca="1" si="429"/>
        <v>0</v>
      </c>
      <c r="J3917">
        <f t="shared" ca="1" si="430"/>
        <v>2</v>
      </c>
      <c r="K3917" cm="1">
        <f t="array" aca="1" ref="K3917" ca="1">IF(G3917&gt;7,
        IF(G3917&gt;H3917, 1, IF(G3917&lt;H3917, 0, 2)),
        IF(       H3917&gt;7,
                     IF(G3917&gt;H3917, 1, IF(G3917&lt;H3917, 0, 2)),
                     IF(         G3917&lt;6,
                                   IF(            _xlfn.XLOOKUP(C3917,'deck &amp; rules'!$D$22:$M$22,_xlfn.XLOOKUP(H3917,'deck &amp; rules'!$C$23:$C$30,'deck &amp; rules'!$D$23:$M$30))="draw",
                                                     IF(I3917&gt;J3917,1,IF(I3917&lt;J3917,0,2)),
                                                     IF(I3917&gt;H3917,1,IF(I3917&lt;H3917,0,2))),
                                   IF(H3917&lt;7,
                                        IF(G3917&gt;J3917,1,IF(G3917&lt;J3917,0,2)),
                                        IF(G3917&gt;H3917,1,IF(G3917&lt;H3917,0,2))
                                        )
                          )
              )
        )</f>
        <v>0</v>
      </c>
      <c r="L3917">
        <f t="shared" ca="1" si="431"/>
        <v>-324</v>
      </c>
      <c r="M3917">
        <f t="shared" ca="1" si="432"/>
        <v>-485.95000000001335</v>
      </c>
      <c r="N3917">
        <f t="shared" ca="1" si="433"/>
        <v>-667</v>
      </c>
    </row>
    <row r="3918" spans="1:14" x14ac:dyDescent="0.25">
      <c r="A3918">
        <f ca="1"/>
        <v>2</v>
      </c>
      <c r="B3918">
        <f ca="1"/>
        <v>6</v>
      </c>
      <c r="C3918">
        <f ca="1"/>
        <v>8</v>
      </c>
      <c r="D3918">
        <f ca="1"/>
        <v>9</v>
      </c>
      <c r="E3918">
        <f ca="1"/>
        <v>5</v>
      </c>
      <c r="F3918">
        <f ca="1"/>
        <v>3</v>
      </c>
      <c r="G3918">
        <f t="shared" ca="1" si="427"/>
        <v>8</v>
      </c>
      <c r="H3918">
        <f t="shared" ca="1" si="428"/>
        <v>4</v>
      </c>
      <c r="I3918">
        <f t="shared" ca="1" si="429"/>
        <v>6</v>
      </c>
      <c r="J3918">
        <f t="shared" ca="1" si="430"/>
        <v>7</v>
      </c>
      <c r="K3918" cm="1">
        <f t="array" aca="1" ref="K3918" ca="1">IF(G3918&gt;7,
        IF(G3918&gt;H3918, 1, IF(G3918&lt;H3918, 0, 2)),
        IF(       H3918&gt;7,
                     IF(G3918&gt;H3918, 1, IF(G3918&lt;H3918, 0, 2)),
                     IF(         G3918&lt;6,
                                   IF(            _xlfn.XLOOKUP(C3918,'deck &amp; rules'!$D$22:$M$22,_xlfn.XLOOKUP(H3918,'deck &amp; rules'!$C$23:$C$30,'deck &amp; rules'!$D$23:$M$30))="draw",
                                                     IF(I3918&gt;J3918,1,IF(I3918&lt;J3918,0,2)),
                                                     IF(I3918&gt;H3918,1,IF(I3918&lt;H3918,0,2))),
                                   IF(H3918&lt;7,
                                        IF(G3918&gt;J3918,1,IF(G3918&lt;J3918,0,2)),
                                        IF(G3918&gt;H3918,1,IF(G3918&lt;H3918,0,2))
                                        )
                          )
              )
        )</f>
        <v>1</v>
      </c>
      <c r="L3918">
        <f t="shared" ca="1" si="431"/>
        <v>-323</v>
      </c>
      <c r="M3918">
        <f t="shared" ca="1" si="432"/>
        <v>-486.95000000001335</v>
      </c>
      <c r="N3918">
        <f t="shared" ca="1" si="433"/>
        <v>-668</v>
      </c>
    </row>
    <row r="3919" spans="1:14" x14ac:dyDescent="0.25">
      <c r="A3919">
        <f ca="1"/>
        <v>3</v>
      </c>
      <c r="B3919">
        <f ca="1"/>
        <v>8</v>
      </c>
      <c r="C3919">
        <f ca="1"/>
        <v>5</v>
      </c>
      <c r="D3919">
        <f ca="1"/>
        <v>3</v>
      </c>
      <c r="E3919">
        <f ca="1"/>
        <v>0</v>
      </c>
      <c r="F3919">
        <f ca="1"/>
        <v>8</v>
      </c>
      <c r="G3919">
        <f t="shared" ca="1" si="427"/>
        <v>1</v>
      </c>
      <c r="H3919">
        <f t="shared" ca="1" si="428"/>
        <v>3</v>
      </c>
      <c r="I3919">
        <f t="shared" ca="1" si="429"/>
        <v>6</v>
      </c>
      <c r="J3919">
        <f t="shared" ca="1" si="430"/>
        <v>1</v>
      </c>
      <c r="K3919" cm="1">
        <f t="array" aca="1" ref="K3919" ca="1">IF(G3919&gt;7,
        IF(G3919&gt;H3919, 1, IF(G3919&lt;H3919, 0, 2)),
        IF(       H3919&gt;7,
                     IF(G3919&gt;H3919, 1, IF(G3919&lt;H3919, 0, 2)),
                     IF(         G3919&lt;6,
                                   IF(            _xlfn.XLOOKUP(C3919,'deck &amp; rules'!$D$22:$M$22,_xlfn.XLOOKUP(H3919,'deck &amp; rules'!$C$23:$C$30,'deck &amp; rules'!$D$23:$M$30))="draw",
                                                     IF(I3919&gt;J3919,1,IF(I3919&lt;J3919,0,2)),
                                                     IF(I3919&gt;H3919,1,IF(I3919&lt;H3919,0,2))),
                                   IF(H3919&lt;7,
                                        IF(G3919&gt;J3919,1,IF(G3919&lt;J3919,0,2)),
                                        IF(G3919&gt;H3919,1,IF(G3919&lt;H3919,0,2))
                                        )
                          )
              )
        )</f>
        <v>1</v>
      </c>
      <c r="L3919">
        <f t="shared" ca="1" si="431"/>
        <v>-322</v>
      </c>
      <c r="M3919">
        <f t="shared" ca="1" si="432"/>
        <v>-487.95000000001335</v>
      </c>
      <c r="N3919">
        <f t="shared" ca="1" si="433"/>
        <v>-669</v>
      </c>
    </row>
    <row r="3920" spans="1:14" x14ac:dyDescent="0.25">
      <c r="A3920">
        <f ca="1"/>
        <v>5</v>
      </c>
      <c r="B3920">
        <f ca="1"/>
        <v>3</v>
      </c>
      <c r="C3920">
        <f ca="1"/>
        <v>7</v>
      </c>
      <c r="D3920">
        <f ca="1"/>
        <v>0</v>
      </c>
      <c r="E3920">
        <f ca="1"/>
        <v>7</v>
      </c>
      <c r="F3920">
        <f ca="1"/>
        <v>2</v>
      </c>
      <c r="G3920">
        <f t="shared" ca="1" si="427"/>
        <v>8</v>
      </c>
      <c r="H3920">
        <f t="shared" ca="1" si="428"/>
        <v>7</v>
      </c>
      <c r="I3920">
        <f t="shared" ca="1" si="429"/>
        <v>5</v>
      </c>
      <c r="J3920">
        <f t="shared" ca="1" si="430"/>
        <v>9</v>
      </c>
      <c r="K3920" cm="1">
        <f t="array" aca="1" ref="K3920" ca="1">IF(G3920&gt;7,
        IF(G3920&gt;H3920, 1, IF(G3920&lt;H3920, 0, 2)),
        IF(       H3920&gt;7,
                     IF(G3920&gt;H3920, 1, IF(G3920&lt;H3920, 0, 2)),
                     IF(         G3920&lt;6,
                                   IF(            _xlfn.XLOOKUP(C3920,'deck &amp; rules'!$D$22:$M$22,_xlfn.XLOOKUP(H3920,'deck &amp; rules'!$C$23:$C$30,'deck &amp; rules'!$D$23:$M$30))="draw",
                                                     IF(I3920&gt;J3920,1,IF(I3920&lt;J3920,0,2)),
                                                     IF(I3920&gt;H3920,1,IF(I3920&lt;H3920,0,2))),
                                   IF(H3920&lt;7,
                                        IF(G3920&gt;J3920,1,IF(G3920&lt;J3920,0,2)),
                                        IF(G3920&gt;H3920,1,IF(G3920&lt;H3920,0,2))
                                        )
                          )
              )
        )</f>
        <v>1</v>
      </c>
      <c r="L3920">
        <f t="shared" ca="1" si="431"/>
        <v>-321</v>
      </c>
      <c r="M3920">
        <f t="shared" ca="1" si="432"/>
        <v>-488.95000000001335</v>
      </c>
      <c r="N3920">
        <f t="shared" ca="1" si="433"/>
        <v>-670</v>
      </c>
    </row>
    <row r="3921" spans="1:14" x14ac:dyDescent="0.25">
      <c r="A3921">
        <f ca="1"/>
        <v>4</v>
      </c>
      <c r="B3921">
        <f ca="1"/>
        <v>0</v>
      </c>
      <c r="C3921">
        <f ca="1"/>
        <v>2</v>
      </c>
      <c r="D3921">
        <f ca="1"/>
        <v>7</v>
      </c>
      <c r="E3921">
        <f ca="1"/>
        <v>2</v>
      </c>
      <c r="F3921">
        <f ca="1"/>
        <v>3</v>
      </c>
      <c r="G3921">
        <f t="shared" ca="1" si="427"/>
        <v>4</v>
      </c>
      <c r="H3921">
        <f t="shared" ca="1" si="428"/>
        <v>9</v>
      </c>
      <c r="I3921">
        <f t="shared" ca="1" si="429"/>
        <v>6</v>
      </c>
      <c r="J3921">
        <f t="shared" ca="1" si="430"/>
        <v>2</v>
      </c>
      <c r="K3921" cm="1">
        <f t="array" aca="1" ref="K3921" ca="1">IF(G3921&gt;7,
        IF(G3921&gt;H3921, 1, IF(G3921&lt;H3921, 0, 2)),
        IF(       H3921&gt;7,
                     IF(G3921&gt;H3921, 1, IF(G3921&lt;H3921, 0, 2)),
                     IF(         G3921&lt;6,
                                   IF(            _xlfn.XLOOKUP(C3921,'deck &amp; rules'!$D$22:$M$22,_xlfn.XLOOKUP(H3921,'deck &amp; rules'!$C$23:$C$30,'deck &amp; rules'!$D$23:$M$30))="draw",
                                                     IF(I3921&gt;J3921,1,IF(I3921&lt;J3921,0,2)),
                                                     IF(I3921&gt;H3921,1,IF(I3921&lt;H3921,0,2))),
                                   IF(H3921&lt;7,
                                        IF(G3921&gt;J3921,1,IF(G3921&lt;J3921,0,2)),
                                        IF(G3921&gt;H3921,1,IF(G3921&lt;H3921,0,2))
                                        )
                          )
              )
        )</f>
        <v>0</v>
      </c>
      <c r="L3921">
        <f t="shared" ca="1" si="431"/>
        <v>-322</v>
      </c>
      <c r="M3921">
        <f t="shared" ca="1" si="432"/>
        <v>-488.00000000001336</v>
      </c>
      <c r="N3921">
        <f t="shared" ca="1" si="433"/>
        <v>-671</v>
      </c>
    </row>
    <row r="3922" spans="1:14" x14ac:dyDescent="0.25">
      <c r="A3922">
        <f ca="1"/>
        <v>0</v>
      </c>
      <c r="B3922">
        <f ca="1"/>
        <v>3</v>
      </c>
      <c r="C3922">
        <f ca="1"/>
        <v>6</v>
      </c>
      <c r="D3922">
        <f ca="1"/>
        <v>4</v>
      </c>
      <c r="E3922">
        <f ca="1"/>
        <v>7</v>
      </c>
      <c r="F3922">
        <f ca="1"/>
        <v>6</v>
      </c>
      <c r="G3922">
        <f t="shared" ca="1" si="427"/>
        <v>3</v>
      </c>
      <c r="H3922">
        <f t="shared" ca="1" si="428"/>
        <v>1</v>
      </c>
      <c r="I3922">
        <f t="shared" ca="1" si="429"/>
        <v>9</v>
      </c>
      <c r="J3922">
        <f t="shared" ca="1" si="430"/>
        <v>7</v>
      </c>
      <c r="K3922" cm="1">
        <f t="array" aca="1" ref="K3922" ca="1">IF(G3922&gt;7,
        IF(G3922&gt;H3922, 1, IF(G3922&lt;H3922, 0, 2)),
        IF(       H3922&gt;7,
                     IF(G3922&gt;H3922, 1, IF(G3922&lt;H3922, 0, 2)),
                     IF(         G3922&lt;6,
                                   IF(            _xlfn.XLOOKUP(C3922,'deck &amp; rules'!$D$22:$M$22,_xlfn.XLOOKUP(H3922,'deck &amp; rules'!$C$23:$C$30,'deck &amp; rules'!$D$23:$M$30))="draw",
                                                     IF(I3922&gt;J3922,1,IF(I3922&lt;J3922,0,2)),
                                                     IF(I3922&gt;H3922,1,IF(I3922&lt;H3922,0,2))),
                                   IF(H3922&lt;7,
                                        IF(G3922&gt;J3922,1,IF(G3922&lt;J3922,0,2)),
                                        IF(G3922&gt;H3922,1,IF(G3922&lt;H3922,0,2))
                                        )
                          )
              )
        )</f>
        <v>1</v>
      </c>
      <c r="L3922">
        <f t="shared" ca="1" si="431"/>
        <v>-321</v>
      </c>
      <c r="M3922">
        <f t="shared" ca="1" si="432"/>
        <v>-489.00000000001336</v>
      </c>
      <c r="N3922">
        <f t="shared" ca="1" si="433"/>
        <v>-672</v>
      </c>
    </row>
    <row r="3923" spans="1:14" x14ac:dyDescent="0.25">
      <c r="A3923">
        <f ca="1"/>
        <v>6</v>
      </c>
      <c r="B3923">
        <f ca="1"/>
        <v>8</v>
      </c>
      <c r="C3923">
        <f ca="1"/>
        <v>4</v>
      </c>
      <c r="D3923">
        <f ca="1"/>
        <v>8</v>
      </c>
      <c r="E3923">
        <f ca="1"/>
        <v>0</v>
      </c>
      <c r="F3923">
        <f ca="1"/>
        <v>0</v>
      </c>
      <c r="G3923">
        <f t="shared" ca="1" si="427"/>
        <v>4</v>
      </c>
      <c r="H3923">
        <f t="shared" ca="1" si="428"/>
        <v>8</v>
      </c>
      <c r="I3923">
        <f t="shared" ca="1" si="429"/>
        <v>8</v>
      </c>
      <c r="J3923">
        <f t="shared" ca="1" si="430"/>
        <v>8</v>
      </c>
      <c r="K3923" cm="1">
        <f t="array" aca="1" ref="K3923" ca="1">IF(G3923&gt;7,
        IF(G3923&gt;H3923, 1, IF(G3923&lt;H3923, 0, 2)),
        IF(       H3923&gt;7,
                     IF(G3923&gt;H3923, 1, IF(G3923&lt;H3923, 0, 2)),
                     IF(         G3923&lt;6,
                                   IF(            _xlfn.XLOOKUP(C3923,'deck &amp; rules'!$D$22:$M$22,_xlfn.XLOOKUP(H3923,'deck &amp; rules'!$C$23:$C$30,'deck &amp; rules'!$D$23:$M$30))="draw",
                                                     IF(I3923&gt;J3923,1,IF(I3923&lt;J3923,0,2)),
                                                     IF(I3923&gt;H3923,1,IF(I3923&lt;H3923,0,2))),
                                   IF(H3923&lt;7,
                                        IF(G3923&gt;J3923,1,IF(G3923&lt;J3923,0,2)),
                                        IF(G3923&gt;H3923,1,IF(G3923&lt;H3923,0,2))
                                        )
                          )
              )
        )</f>
        <v>0</v>
      </c>
      <c r="L3923">
        <f t="shared" ca="1" si="431"/>
        <v>-322</v>
      </c>
      <c r="M3923">
        <f t="shared" ca="1" si="432"/>
        <v>-488.05000000001337</v>
      </c>
      <c r="N3923">
        <f t="shared" ca="1" si="433"/>
        <v>-673</v>
      </c>
    </row>
    <row r="3924" spans="1:14" x14ac:dyDescent="0.25">
      <c r="A3924">
        <f ca="1"/>
        <v>7</v>
      </c>
      <c r="B3924">
        <f ca="1"/>
        <v>5</v>
      </c>
      <c r="C3924">
        <f ca="1"/>
        <v>0</v>
      </c>
      <c r="D3924">
        <f ca="1"/>
        <v>7</v>
      </c>
      <c r="E3924">
        <f ca="1"/>
        <v>6</v>
      </c>
      <c r="F3924">
        <f ca="1"/>
        <v>3</v>
      </c>
      <c r="G3924">
        <f t="shared" ca="1" si="427"/>
        <v>2</v>
      </c>
      <c r="H3924">
        <f t="shared" ca="1" si="428"/>
        <v>3</v>
      </c>
      <c r="I3924">
        <f t="shared" ca="1" si="429"/>
        <v>2</v>
      </c>
      <c r="J3924">
        <f t="shared" ca="1" si="430"/>
        <v>6</v>
      </c>
      <c r="K3924" cm="1">
        <f t="array" aca="1" ref="K3924" ca="1">IF(G3924&gt;7,
        IF(G3924&gt;H3924, 1, IF(G3924&lt;H3924, 0, 2)),
        IF(       H3924&gt;7,
                     IF(G3924&gt;H3924, 1, IF(G3924&lt;H3924, 0, 2)),
                     IF(         G3924&lt;6,
                                   IF(            _xlfn.XLOOKUP(C3924,'deck &amp; rules'!$D$22:$M$22,_xlfn.XLOOKUP(H3924,'deck &amp; rules'!$C$23:$C$30,'deck &amp; rules'!$D$23:$M$30))="draw",
                                                     IF(I3924&gt;J3924,1,IF(I3924&lt;J3924,0,2)),
                                                     IF(I3924&gt;H3924,1,IF(I3924&lt;H3924,0,2))),
                                   IF(H3924&lt;7,
                                        IF(G3924&gt;J3924,1,IF(G3924&lt;J3924,0,2)),
                                        IF(G3924&gt;H3924,1,IF(G3924&lt;H3924,0,2))
                                        )
                          )
              )
        )</f>
        <v>0</v>
      </c>
      <c r="L3924">
        <f t="shared" ca="1" si="431"/>
        <v>-323</v>
      </c>
      <c r="M3924">
        <f t="shared" ca="1" si="432"/>
        <v>-487.10000000001338</v>
      </c>
      <c r="N3924">
        <f t="shared" ca="1" si="433"/>
        <v>-674</v>
      </c>
    </row>
    <row r="3925" spans="1:14" x14ac:dyDescent="0.25">
      <c r="A3925">
        <f ca="1"/>
        <v>4</v>
      </c>
      <c r="B3925">
        <f ca="1"/>
        <v>0</v>
      </c>
      <c r="C3925">
        <f ca="1"/>
        <v>8</v>
      </c>
      <c r="D3925">
        <f ca="1"/>
        <v>8</v>
      </c>
      <c r="E3925">
        <f ca="1"/>
        <v>0</v>
      </c>
      <c r="F3925">
        <f ca="1"/>
        <v>0</v>
      </c>
      <c r="G3925">
        <f t="shared" ca="1" si="427"/>
        <v>4</v>
      </c>
      <c r="H3925">
        <f t="shared" ca="1" si="428"/>
        <v>8</v>
      </c>
      <c r="I3925">
        <f t="shared" ca="1" si="429"/>
        <v>2</v>
      </c>
      <c r="J3925">
        <f t="shared" ca="1" si="430"/>
        <v>8</v>
      </c>
      <c r="K3925" cm="1">
        <f t="array" aca="1" ref="K3925" ca="1">IF(G3925&gt;7,
        IF(G3925&gt;H3925, 1, IF(G3925&lt;H3925, 0, 2)),
        IF(       H3925&gt;7,
                     IF(G3925&gt;H3925, 1, IF(G3925&lt;H3925, 0, 2)),
                     IF(         G3925&lt;6,
                                   IF(            _xlfn.XLOOKUP(C3925,'deck &amp; rules'!$D$22:$M$22,_xlfn.XLOOKUP(H3925,'deck &amp; rules'!$C$23:$C$30,'deck &amp; rules'!$D$23:$M$30))="draw",
                                                     IF(I3925&gt;J3925,1,IF(I3925&lt;J3925,0,2)),
                                                     IF(I3925&gt;H3925,1,IF(I3925&lt;H3925,0,2))),
                                   IF(H3925&lt;7,
                                        IF(G3925&gt;J3925,1,IF(G3925&lt;J3925,0,2)),
                                        IF(G3925&gt;H3925,1,IF(G3925&lt;H3925,0,2))
                                        )
                          )
              )
        )</f>
        <v>0</v>
      </c>
      <c r="L3925">
        <f t="shared" ca="1" si="431"/>
        <v>-324</v>
      </c>
      <c r="M3925">
        <f t="shared" ca="1" si="432"/>
        <v>-486.15000000001339</v>
      </c>
      <c r="N3925">
        <f t="shared" ca="1" si="433"/>
        <v>-675</v>
      </c>
    </row>
    <row r="3926" spans="1:14" x14ac:dyDescent="0.25">
      <c r="A3926">
        <f ca="1"/>
        <v>7</v>
      </c>
      <c r="B3926">
        <f ca="1"/>
        <v>4</v>
      </c>
      <c r="C3926">
        <f ca="1"/>
        <v>0</v>
      </c>
      <c r="D3926">
        <f ca="1"/>
        <v>0</v>
      </c>
      <c r="E3926">
        <f ca="1"/>
        <v>0</v>
      </c>
      <c r="F3926">
        <f ca="1"/>
        <v>9</v>
      </c>
      <c r="G3926">
        <f t="shared" ca="1" si="427"/>
        <v>1</v>
      </c>
      <c r="H3926">
        <f t="shared" ca="1" si="428"/>
        <v>0</v>
      </c>
      <c r="I3926">
        <f t="shared" ca="1" si="429"/>
        <v>1</v>
      </c>
      <c r="J3926">
        <f t="shared" ca="1" si="430"/>
        <v>9</v>
      </c>
      <c r="K3926" cm="1">
        <f t="array" aca="1" ref="K3926" ca="1">IF(G3926&gt;7,
        IF(G3926&gt;H3926, 1, IF(G3926&lt;H3926, 0, 2)),
        IF(       H3926&gt;7,
                     IF(G3926&gt;H3926, 1, IF(G3926&lt;H3926, 0, 2)),
                     IF(         G3926&lt;6,
                                   IF(            _xlfn.XLOOKUP(C3926,'deck &amp; rules'!$D$22:$M$22,_xlfn.XLOOKUP(H3926,'deck &amp; rules'!$C$23:$C$30,'deck &amp; rules'!$D$23:$M$30))="draw",
                                                     IF(I3926&gt;J3926,1,IF(I3926&lt;J3926,0,2)),
                                                     IF(I3926&gt;H3926,1,IF(I3926&lt;H3926,0,2))),
                                   IF(H3926&lt;7,
                                        IF(G3926&gt;J3926,1,IF(G3926&lt;J3926,0,2)),
                                        IF(G3926&gt;H3926,1,IF(G3926&lt;H3926,0,2))
                                        )
                          )
              )
        )</f>
        <v>0</v>
      </c>
      <c r="L3926">
        <f t="shared" ca="1" si="431"/>
        <v>-325</v>
      </c>
      <c r="M3926">
        <f t="shared" ca="1" si="432"/>
        <v>-485.2000000000134</v>
      </c>
      <c r="N3926">
        <f t="shared" ca="1" si="433"/>
        <v>-676</v>
      </c>
    </row>
    <row r="3927" spans="1:14" x14ac:dyDescent="0.25">
      <c r="A3927">
        <f ca="1"/>
        <v>0</v>
      </c>
      <c r="B3927">
        <f ca="1"/>
        <v>9</v>
      </c>
      <c r="C3927">
        <f ca="1"/>
        <v>2</v>
      </c>
      <c r="D3927">
        <f ca="1"/>
        <v>1</v>
      </c>
      <c r="E3927">
        <f ca="1"/>
        <v>8</v>
      </c>
      <c r="F3927">
        <f ca="1"/>
        <v>4</v>
      </c>
      <c r="G3927">
        <f t="shared" ca="1" si="427"/>
        <v>9</v>
      </c>
      <c r="H3927">
        <f t="shared" ca="1" si="428"/>
        <v>9</v>
      </c>
      <c r="I3927">
        <f t="shared" ca="1" si="429"/>
        <v>1</v>
      </c>
      <c r="J3927">
        <f t="shared" ca="1" si="430"/>
        <v>3</v>
      </c>
      <c r="K3927" cm="1">
        <f t="array" aca="1" ref="K3927" ca="1">IF(G3927&gt;7,
        IF(G3927&gt;H3927, 1, IF(G3927&lt;H3927, 0, 2)),
        IF(       H3927&gt;7,
                     IF(G3927&gt;H3927, 1, IF(G3927&lt;H3927, 0, 2)),
                     IF(         G3927&lt;6,
                                   IF(            _xlfn.XLOOKUP(C3927,'deck &amp; rules'!$D$22:$M$22,_xlfn.XLOOKUP(H3927,'deck &amp; rules'!$C$23:$C$30,'deck &amp; rules'!$D$23:$M$30))="draw",
                                                     IF(I3927&gt;J3927,1,IF(I3927&lt;J3927,0,2)),
                                                     IF(I3927&gt;H3927,1,IF(I3927&lt;H3927,0,2))),
                                   IF(H3927&lt;7,
                                        IF(G3927&gt;J3927,1,IF(G3927&lt;J3927,0,2)),
                                        IF(G3927&gt;H3927,1,IF(G3927&lt;H3927,0,2))
                                        )
                          )
              )
        )</f>
        <v>2</v>
      </c>
      <c r="L3927">
        <f t="shared" ca="1" si="431"/>
        <v>-326</v>
      </c>
      <c r="M3927">
        <f t="shared" ca="1" si="432"/>
        <v>-486.2000000000134</v>
      </c>
      <c r="N3927">
        <f t="shared" ca="1" si="433"/>
        <v>-668</v>
      </c>
    </row>
    <row r="3928" spans="1:14" x14ac:dyDescent="0.25">
      <c r="A3928">
        <f ca="1"/>
        <v>2</v>
      </c>
      <c r="B3928">
        <f ca="1"/>
        <v>0</v>
      </c>
      <c r="C3928">
        <f ca="1"/>
        <v>7</v>
      </c>
      <c r="D3928">
        <f ca="1"/>
        <v>7</v>
      </c>
      <c r="E3928">
        <f ca="1"/>
        <v>6</v>
      </c>
      <c r="F3928">
        <f ca="1"/>
        <v>8</v>
      </c>
      <c r="G3928">
        <f t="shared" ca="1" si="427"/>
        <v>2</v>
      </c>
      <c r="H3928">
        <f t="shared" ca="1" si="428"/>
        <v>3</v>
      </c>
      <c r="I3928">
        <f t="shared" ca="1" si="429"/>
        <v>9</v>
      </c>
      <c r="J3928">
        <f t="shared" ca="1" si="430"/>
        <v>1</v>
      </c>
      <c r="K3928" cm="1">
        <f t="array" aca="1" ref="K3928" ca="1">IF(G3928&gt;7,
        IF(G3928&gt;H3928, 1, IF(G3928&lt;H3928, 0, 2)),
        IF(       H3928&gt;7,
                     IF(G3928&gt;H3928, 1, IF(G3928&lt;H3928, 0, 2)),
                     IF(         G3928&lt;6,
                                   IF(            _xlfn.XLOOKUP(C3928,'deck &amp; rules'!$D$22:$M$22,_xlfn.XLOOKUP(H3928,'deck &amp; rules'!$C$23:$C$30,'deck &amp; rules'!$D$23:$M$30))="draw",
                                                     IF(I3928&gt;J3928,1,IF(I3928&lt;J3928,0,2)),
                                                     IF(I3928&gt;H3928,1,IF(I3928&lt;H3928,0,2))),
                                   IF(H3928&lt;7,
                                        IF(G3928&gt;J3928,1,IF(G3928&lt;J3928,0,2)),
                                        IF(G3928&gt;H3928,1,IF(G3928&lt;H3928,0,2))
                                        )
                          )
              )
        )</f>
        <v>1</v>
      </c>
      <c r="L3928">
        <f t="shared" ca="1" si="431"/>
        <v>-325</v>
      </c>
      <c r="M3928">
        <f t="shared" ca="1" si="432"/>
        <v>-487.2000000000134</v>
      </c>
      <c r="N3928">
        <f t="shared" ca="1" si="433"/>
        <v>-669</v>
      </c>
    </row>
    <row r="3929" spans="1:14" x14ac:dyDescent="0.25">
      <c r="A3929">
        <f ca="1"/>
        <v>0</v>
      </c>
      <c r="B3929">
        <f ca="1"/>
        <v>0</v>
      </c>
      <c r="C3929">
        <f ca="1"/>
        <v>0</v>
      </c>
      <c r="D3929">
        <f ca="1"/>
        <v>1</v>
      </c>
      <c r="E3929">
        <f ca="1"/>
        <v>0</v>
      </c>
      <c r="F3929">
        <f ca="1"/>
        <v>3</v>
      </c>
      <c r="G3929">
        <f t="shared" ca="1" si="427"/>
        <v>0</v>
      </c>
      <c r="H3929">
        <f t="shared" ca="1" si="428"/>
        <v>1</v>
      </c>
      <c r="I3929">
        <f t="shared" ca="1" si="429"/>
        <v>0</v>
      </c>
      <c r="J3929">
        <f t="shared" ca="1" si="430"/>
        <v>4</v>
      </c>
      <c r="K3929" cm="1">
        <f t="array" aca="1" ref="K3929" ca="1">IF(G3929&gt;7,
        IF(G3929&gt;H3929, 1, IF(G3929&lt;H3929, 0, 2)),
        IF(       H3929&gt;7,
                     IF(G3929&gt;H3929, 1, IF(G3929&lt;H3929, 0, 2)),
                     IF(         G3929&lt;6,
                                   IF(            _xlfn.XLOOKUP(C3929,'deck &amp; rules'!$D$22:$M$22,_xlfn.XLOOKUP(H3929,'deck &amp; rules'!$C$23:$C$30,'deck &amp; rules'!$D$23:$M$30))="draw",
                                                     IF(I3929&gt;J3929,1,IF(I3929&lt;J3929,0,2)),
                                                     IF(I3929&gt;H3929,1,IF(I3929&lt;H3929,0,2))),
                                   IF(H3929&lt;7,
                                        IF(G3929&gt;J3929,1,IF(G3929&lt;J3929,0,2)),
                                        IF(G3929&gt;H3929,1,IF(G3929&lt;H3929,0,2))
                                        )
                          )
              )
        )</f>
        <v>0</v>
      </c>
      <c r="L3929">
        <f t="shared" ca="1" si="431"/>
        <v>-326</v>
      </c>
      <c r="M3929">
        <f t="shared" ca="1" si="432"/>
        <v>-486.25000000001342</v>
      </c>
      <c r="N3929">
        <f t="shared" ca="1" si="433"/>
        <v>-670</v>
      </c>
    </row>
    <row r="3930" spans="1:14" x14ac:dyDescent="0.25">
      <c r="A3930">
        <f ca="1"/>
        <v>4</v>
      </c>
      <c r="B3930">
        <f ca="1"/>
        <v>3</v>
      </c>
      <c r="C3930">
        <f ca="1"/>
        <v>6</v>
      </c>
      <c r="D3930">
        <f ca="1"/>
        <v>0</v>
      </c>
      <c r="E3930">
        <f ca="1"/>
        <v>0</v>
      </c>
      <c r="F3930">
        <f ca="1"/>
        <v>7</v>
      </c>
      <c r="G3930">
        <f t="shared" ca="1" si="427"/>
        <v>7</v>
      </c>
      <c r="H3930">
        <f t="shared" ca="1" si="428"/>
        <v>0</v>
      </c>
      <c r="I3930">
        <f t="shared" ca="1" si="429"/>
        <v>3</v>
      </c>
      <c r="J3930">
        <f t="shared" ca="1" si="430"/>
        <v>7</v>
      </c>
      <c r="K3930" cm="1">
        <f t="array" aca="1" ref="K3930" ca="1">IF(G3930&gt;7,
        IF(G3930&gt;H3930, 1, IF(G3930&lt;H3930, 0, 2)),
        IF(       H3930&gt;7,
                     IF(G3930&gt;H3930, 1, IF(G3930&lt;H3930, 0, 2)),
                     IF(         G3930&lt;6,
                                   IF(            _xlfn.XLOOKUP(C3930,'deck &amp; rules'!$D$22:$M$22,_xlfn.XLOOKUP(H3930,'deck &amp; rules'!$C$23:$C$30,'deck &amp; rules'!$D$23:$M$30))="draw",
                                                     IF(I3930&gt;J3930,1,IF(I3930&lt;J3930,0,2)),
                                                     IF(I3930&gt;H3930,1,IF(I3930&lt;H3930,0,2))),
                                   IF(H3930&lt;7,
                                        IF(G3930&gt;J3930,1,IF(G3930&lt;J3930,0,2)),
                                        IF(G3930&gt;H3930,1,IF(G3930&lt;H3930,0,2))
                                        )
                          )
              )
        )</f>
        <v>2</v>
      </c>
      <c r="L3930">
        <f t="shared" ca="1" si="431"/>
        <v>-327</v>
      </c>
      <c r="M3930">
        <f t="shared" ca="1" si="432"/>
        <v>-487.25000000001342</v>
      </c>
      <c r="N3930">
        <f t="shared" ca="1" si="433"/>
        <v>-662</v>
      </c>
    </row>
    <row r="3931" spans="1:14" x14ac:dyDescent="0.25">
      <c r="A3931">
        <f ca="1"/>
        <v>0</v>
      </c>
      <c r="B3931">
        <f ca="1"/>
        <v>0</v>
      </c>
      <c r="C3931">
        <f ca="1"/>
        <v>6</v>
      </c>
      <c r="D3931">
        <f ca="1"/>
        <v>0</v>
      </c>
      <c r="E3931">
        <f ca="1"/>
        <v>0</v>
      </c>
      <c r="F3931">
        <f ca="1"/>
        <v>5</v>
      </c>
      <c r="G3931">
        <f t="shared" ca="1" si="427"/>
        <v>0</v>
      </c>
      <c r="H3931">
        <f t="shared" ca="1" si="428"/>
        <v>0</v>
      </c>
      <c r="I3931">
        <f t="shared" ca="1" si="429"/>
        <v>6</v>
      </c>
      <c r="J3931">
        <f t="shared" ca="1" si="430"/>
        <v>5</v>
      </c>
      <c r="K3931" cm="1">
        <f t="array" aca="1" ref="K3931" ca="1">IF(G3931&gt;7,
        IF(G3931&gt;H3931, 1, IF(G3931&lt;H3931, 0, 2)),
        IF(       H3931&gt;7,
                     IF(G3931&gt;H3931, 1, IF(G3931&lt;H3931, 0, 2)),
                     IF(         G3931&lt;6,
                                   IF(            _xlfn.XLOOKUP(C3931,'deck &amp; rules'!$D$22:$M$22,_xlfn.XLOOKUP(H3931,'deck &amp; rules'!$C$23:$C$30,'deck &amp; rules'!$D$23:$M$30))="draw",
                                                     IF(I3931&gt;J3931,1,IF(I3931&lt;J3931,0,2)),
                                                     IF(I3931&gt;H3931,1,IF(I3931&lt;H3931,0,2))),
                                   IF(H3931&lt;7,
                                        IF(G3931&gt;J3931,1,IF(G3931&lt;J3931,0,2)),
                                        IF(G3931&gt;H3931,1,IF(G3931&lt;H3931,0,2))
                                        )
                          )
              )
        )</f>
        <v>1</v>
      </c>
      <c r="L3931">
        <f t="shared" ca="1" si="431"/>
        <v>-326</v>
      </c>
      <c r="M3931">
        <f t="shared" ca="1" si="432"/>
        <v>-488.25000000001342</v>
      </c>
      <c r="N3931">
        <f t="shared" ca="1" si="433"/>
        <v>-663</v>
      </c>
    </row>
    <row r="3932" spans="1:14" x14ac:dyDescent="0.25">
      <c r="A3932">
        <f ca="1"/>
        <v>9</v>
      </c>
      <c r="B3932">
        <f ca="1"/>
        <v>5</v>
      </c>
      <c r="C3932">
        <f ca="1"/>
        <v>8</v>
      </c>
      <c r="D3932">
        <f ca="1"/>
        <v>4</v>
      </c>
      <c r="E3932">
        <f ca="1"/>
        <v>9</v>
      </c>
      <c r="F3932">
        <f ca="1"/>
        <v>8</v>
      </c>
      <c r="G3932">
        <f t="shared" ca="1" si="427"/>
        <v>4</v>
      </c>
      <c r="H3932">
        <f t="shared" ca="1" si="428"/>
        <v>3</v>
      </c>
      <c r="I3932">
        <f t="shared" ca="1" si="429"/>
        <v>2</v>
      </c>
      <c r="J3932">
        <f t="shared" ca="1" si="430"/>
        <v>1</v>
      </c>
      <c r="K3932" cm="1">
        <f t="array" aca="1" ref="K3932" ca="1">IF(G3932&gt;7,
        IF(G3932&gt;H3932, 1, IF(G3932&lt;H3932, 0, 2)),
        IF(       H3932&gt;7,
                     IF(G3932&gt;H3932, 1, IF(G3932&lt;H3932, 0, 2)),
                     IF(         G3932&lt;6,
                                   IF(            _xlfn.XLOOKUP(C3932,'deck &amp; rules'!$D$22:$M$22,_xlfn.XLOOKUP(H3932,'deck &amp; rules'!$C$23:$C$30,'deck &amp; rules'!$D$23:$M$30))="draw",
                                                     IF(I3932&gt;J3932,1,IF(I3932&lt;J3932,0,2)),
                                                     IF(I3932&gt;H3932,1,IF(I3932&lt;H3932,0,2))),
                                   IF(H3932&lt;7,
                                        IF(G3932&gt;J3932,1,IF(G3932&lt;J3932,0,2)),
                                        IF(G3932&gt;H3932,1,IF(G3932&lt;H3932,0,2))
                                        )
                          )
              )
        )</f>
        <v>0</v>
      </c>
      <c r="L3932">
        <f t="shared" ca="1" si="431"/>
        <v>-327</v>
      </c>
      <c r="M3932">
        <f t="shared" ca="1" si="432"/>
        <v>-487.30000000001343</v>
      </c>
      <c r="N3932">
        <f t="shared" ca="1" si="433"/>
        <v>-664</v>
      </c>
    </row>
    <row r="3933" spans="1:14" x14ac:dyDescent="0.25">
      <c r="A3933">
        <f ca="1"/>
        <v>0</v>
      </c>
      <c r="B3933">
        <f ca="1"/>
        <v>6</v>
      </c>
      <c r="C3933">
        <f ca="1"/>
        <v>8</v>
      </c>
      <c r="D3933">
        <f ca="1"/>
        <v>0</v>
      </c>
      <c r="E3933">
        <f ca="1"/>
        <v>0</v>
      </c>
      <c r="F3933">
        <f ca="1"/>
        <v>5</v>
      </c>
      <c r="G3933">
        <f t="shared" ca="1" si="427"/>
        <v>6</v>
      </c>
      <c r="H3933">
        <f t="shared" ca="1" si="428"/>
        <v>0</v>
      </c>
      <c r="I3933">
        <f t="shared" ca="1" si="429"/>
        <v>4</v>
      </c>
      <c r="J3933">
        <f t="shared" ca="1" si="430"/>
        <v>5</v>
      </c>
      <c r="K3933" cm="1">
        <f t="array" aca="1" ref="K3933" ca="1">IF(G3933&gt;7,
        IF(G3933&gt;H3933, 1, IF(G3933&lt;H3933, 0, 2)),
        IF(       H3933&gt;7,
                     IF(G3933&gt;H3933, 1, IF(G3933&lt;H3933, 0, 2)),
                     IF(         G3933&lt;6,
                                   IF(            _xlfn.XLOOKUP(C3933,'deck &amp; rules'!$D$22:$M$22,_xlfn.XLOOKUP(H3933,'deck &amp; rules'!$C$23:$C$30,'deck &amp; rules'!$D$23:$M$30))="draw",
                                                     IF(I3933&gt;J3933,1,IF(I3933&lt;J3933,0,2)),
                                                     IF(I3933&gt;H3933,1,IF(I3933&lt;H3933,0,2))),
                                   IF(H3933&lt;7,
                                        IF(G3933&gt;J3933,1,IF(G3933&lt;J3933,0,2)),
                                        IF(G3933&gt;H3933,1,IF(G3933&lt;H3933,0,2))
                                        )
                          )
              )
        )</f>
        <v>1</v>
      </c>
      <c r="L3933">
        <f t="shared" ca="1" si="431"/>
        <v>-326</v>
      </c>
      <c r="M3933">
        <f t="shared" ca="1" si="432"/>
        <v>-488.30000000001343</v>
      </c>
      <c r="N3933">
        <f t="shared" ca="1" si="433"/>
        <v>-665</v>
      </c>
    </row>
    <row r="3934" spans="1:14" x14ac:dyDescent="0.25">
      <c r="A3934">
        <f ca="1"/>
        <v>7</v>
      </c>
      <c r="B3934">
        <f ca="1"/>
        <v>3</v>
      </c>
      <c r="C3934">
        <f ca="1"/>
        <v>4</v>
      </c>
      <c r="D3934">
        <f ca="1"/>
        <v>4</v>
      </c>
      <c r="E3934">
        <f ca="1"/>
        <v>4</v>
      </c>
      <c r="F3934">
        <f ca="1"/>
        <v>0</v>
      </c>
      <c r="G3934">
        <f t="shared" ca="1" si="427"/>
        <v>0</v>
      </c>
      <c r="H3934">
        <f t="shared" ca="1" si="428"/>
        <v>8</v>
      </c>
      <c r="I3934">
        <f t="shared" ca="1" si="429"/>
        <v>4</v>
      </c>
      <c r="J3934">
        <f t="shared" ca="1" si="430"/>
        <v>8</v>
      </c>
      <c r="K3934" cm="1">
        <f t="array" aca="1" ref="K3934" ca="1">IF(G3934&gt;7,
        IF(G3934&gt;H3934, 1, IF(G3934&lt;H3934, 0, 2)),
        IF(       H3934&gt;7,
                     IF(G3934&gt;H3934, 1, IF(G3934&lt;H3934, 0, 2)),
                     IF(         G3934&lt;6,
                                   IF(            _xlfn.XLOOKUP(C3934,'deck &amp; rules'!$D$22:$M$22,_xlfn.XLOOKUP(H3934,'deck &amp; rules'!$C$23:$C$30,'deck &amp; rules'!$D$23:$M$30))="draw",
                                                     IF(I3934&gt;J3934,1,IF(I3934&lt;J3934,0,2)),
                                                     IF(I3934&gt;H3934,1,IF(I3934&lt;H3934,0,2))),
                                   IF(H3934&lt;7,
                                        IF(G3934&gt;J3934,1,IF(G3934&lt;J3934,0,2)),
                                        IF(G3934&gt;H3934,1,IF(G3934&lt;H3934,0,2))
                                        )
                          )
              )
        )</f>
        <v>0</v>
      </c>
      <c r="L3934">
        <f t="shared" ca="1" si="431"/>
        <v>-327</v>
      </c>
      <c r="M3934">
        <f t="shared" ca="1" si="432"/>
        <v>-487.35000000001344</v>
      </c>
      <c r="N3934">
        <f t="shared" ca="1" si="433"/>
        <v>-666</v>
      </c>
    </row>
    <row r="3935" spans="1:14" x14ac:dyDescent="0.25">
      <c r="A3935">
        <f ca="1"/>
        <v>2</v>
      </c>
      <c r="B3935">
        <f ca="1"/>
        <v>3</v>
      </c>
      <c r="C3935">
        <f ca="1"/>
        <v>1</v>
      </c>
      <c r="D3935">
        <f ca="1"/>
        <v>9</v>
      </c>
      <c r="E3935">
        <f ca="1"/>
        <v>2</v>
      </c>
      <c r="F3935">
        <f ca="1"/>
        <v>2</v>
      </c>
      <c r="G3935">
        <f t="shared" ca="1" si="427"/>
        <v>5</v>
      </c>
      <c r="H3935">
        <f t="shared" ca="1" si="428"/>
        <v>1</v>
      </c>
      <c r="I3935">
        <f t="shared" ca="1" si="429"/>
        <v>6</v>
      </c>
      <c r="J3935">
        <f t="shared" ca="1" si="430"/>
        <v>3</v>
      </c>
      <c r="K3935" cm="1">
        <f t="array" aca="1" ref="K3935" ca="1">IF(G3935&gt;7,
        IF(G3935&gt;H3935, 1, IF(G3935&lt;H3935, 0, 2)),
        IF(       H3935&gt;7,
                     IF(G3935&gt;H3935, 1, IF(G3935&lt;H3935, 0, 2)),
                     IF(         G3935&lt;6,
                                   IF(            _xlfn.XLOOKUP(C3935,'deck &amp; rules'!$D$22:$M$22,_xlfn.XLOOKUP(H3935,'deck &amp; rules'!$C$23:$C$30,'deck &amp; rules'!$D$23:$M$30))="draw",
                                                     IF(I3935&gt;J3935,1,IF(I3935&lt;J3935,0,2)),
                                                     IF(I3935&gt;H3935,1,IF(I3935&lt;H3935,0,2))),
                                   IF(H3935&lt;7,
                                        IF(G3935&gt;J3935,1,IF(G3935&lt;J3935,0,2)),
                                        IF(G3935&gt;H3935,1,IF(G3935&lt;H3935,0,2))
                                        )
                          )
              )
        )</f>
        <v>1</v>
      </c>
      <c r="L3935">
        <f t="shared" ca="1" si="431"/>
        <v>-326</v>
      </c>
      <c r="M3935">
        <f t="shared" ca="1" si="432"/>
        <v>-488.35000000001344</v>
      </c>
      <c r="N3935">
        <f t="shared" ca="1" si="433"/>
        <v>-667</v>
      </c>
    </row>
    <row r="3936" spans="1:14" x14ac:dyDescent="0.25">
      <c r="A3936">
        <f ca="1"/>
        <v>0</v>
      </c>
      <c r="B3936">
        <f ca="1"/>
        <v>2</v>
      </c>
      <c r="C3936">
        <f ca="1"/>
        <v>4</v>
      </c>
      <c r="D3936">
        <f ca="1"/>
        <v>0</v>
      </c>
      <c r="E3936">
        <f ca="1"/>
        <v>0</v>
      </c>
      <c r="F3936">
        <f ca="1"/>
        <v>1</v>
      </c>
      <c r="G3936">
        <f t="shared" ca="1" si="427"/>
        <v>2</v>
      </c>
      <c r="H3936">
        <f t="shared" ca="1" si="428"/>
        <v>0</v>
      </c>
      <c r="I3936">
        <f t="shared" ca="1" si="429"/>
        <v>6</v>
      </c>
      <c r="J3936">
        <f t="shared" ca="1" si="430"/>
        <v>1</v>
      </c>
      <c r="K3936" cm="1">
        <f t="array" aca="1" ref="K3936" ca="1">IF(G3936&gt;7,
        IF(G3936&gt;H3936, 1, IF(G3936&lt;H3936, 0, 2)),
        IF(       H3936&gt;7,
                     IF(G3936&gt;H3936, 1, IF(G3936&lt;H3936, 0, 2)),
                     IF(         G3936&lt;6,
                                   IF(            _xlfn.XLOOKUP(C3936,'deck &amp; rules'!$D$22:$M$22,_xlfn.XLOOKUP(H3936,'deck &amp; rules'!$C$23:$C$30,'deck &amp; rules'!$D$23:$M$30))="draw",
                                                     IF(I3936&gt;J3936,1,IF(I3936&lt;J3936,0,2)),
                                                     IF(I3936&gt;H3936,1,IF(I3936&lt;H3936,0,2))),
                                   IF(H3936&lt;7,
                                        IF(G3936&gt;J3936,1,IF(G3936&lt;J3936,0,2)),
                                        IF(G3936&gt;H3936,1,IF(G3936&lt;H3936,0,2))
                                        )
                          )
              )
        )</f>
        <v>1</v>
      </c>
      <c r="L3936">
        <f t="shared" ca="1" si="431"/>
        <v>-325</v>
      </c>
      <c r="M3936">
        <f t="shared" ca="1" si="432"/>
        <v>-489.35000000001344</v>
      </c>
      <c r="N3936">
        <f t="shared" ca="1" si="433"/>
        <v>-668</v>
      </c>
    </row>
    <row r="3937" spans="1:14" x14ac:dyDescent="0.25">
      <c r="A3937">
        <f ca="1"/>
        <v>5</v>
      </c>
      <c r="B3937">
        <f ca="1"/>
        <v>0</v>
      </c>
      <c r="C3937">
        <f ca="1"/>
        <v>3</v>
      </c>
      <c r="D3937">
        <f ca="1"/>
        <v>7</v>
      </c>
      <c r="E3937">
        <f ca="1"/>
        <v>3</v>
      </c>
      <c r="F3937">
        <f ca="1"/>
        <v>4</v>
      </c>
      <c r="G3937">
        <f t="shared" ca="1" si="427"/>
        <v>5</v>
      </c>
      <c r="H3937">
        <f t="shared" ca="1" si="428"/>
        <v>0</v>
      </c>
      <c r="I3937">
        <f t="shared" ca="1" si="429"/>
        <v>8</v>
      </c>
      <c r="J3937">
        <f t="shared" ca="1" si="430"/>
        <v>4</v>
      </c>
      <c r="K3937" cm="1">
        <f t="array" aca="1" ref="K3937" ca="1">IF(G3937&gt;7,
        IF(G3937&gt;H3937, 1, IF(G3937&lt;H3937, 0, 2)),
        IF(       H3937&gt;7,
                     IF(G3937&gt;H3937, 1, IF(G3937&lt;H3937, 0, 2)),
                     IF(         G3937&lt;6,
                                   IF(            _xlfn.XLOOKUP(C3937,'deck &amp; rules'!$D$22:$M$22,_xlfn.XLOOKUP(H3937,'deck &amp; rules'!$C$23:$C$30,'deck &amp; rules'!$D$23:$M$30))="draw",
                                                     IF(I3937&gt;J3937,1,IF(I3937&lt;J3937,0,2)),
                                                     IF(I3937&gt;H3937,1,IF(I3937&lt;H3937,0,2))),
                                   IF(H3937&lt;7,
                                        IF(G3937&gt;J3937,1,IF(G3937&lt;J3937,0,2)),
                                        IF(G3937&gt;H3937,1,IF(G3937&lt;H3937,0,2))
                                        )
                          )
              )
        )</f>
        <v>1</v>
      </c>
      <c r="L3937">
        <f t="shared" ca="1" si="431"/>
        <v>-324</v>
      </c>
      <c r="M3937">
        <f t="shared" ca="1" si="432"/>
        <v>-490.35000000001344</v>
      </c>
      <c r="N3937">
        <f t="shared" ca="1" si="433"/>
        <v>-669</v>
      </c>
    </row>
    <row r="3938" spans="1:14" x14ac:dyDescent="0.25">
      <c r="A3938">
        <f ca="1"/>
        <v>0</v>
      </c>
      <c r="B3938">
        <f ca="1"/>
        <v>1</v>
      </c>
      <c r="C3938">
        <f ca="1"/>
        <v>1</v>
      </c>
      <c r="D3938">
        <f ca="1"/>
        <v>5</v>
      </c>
      <c r="E3938">
        <f ca="1"/>
        <v>0</v>
      </c>
      <c r="F3938">
        <f ca="1"/>
        <v>3</v>
      </c>
      <c r="G3938">
        <f t="shared" ca="1" si="427"/>
        <v>1</v>
      </c>
      <c r="H3938">
        <f t="shared" ca="1" si="428"/>
        <v>5</v>
      </c>
      <c r="I3938">
        <f t="shared" ca="1" si="429"/>
        <v>2</v>
      </c>
      <c r="J3938">
        <f t="shared" ca="1" si="430"/>
        <v>8</v>
      </c>
      <c r="K3938" cm="1">
        <f t="array" aca="1" ref="K3938" ca="1">IF(G3938&gt;7,
        IF(G3938&gt;H3938, 1, IF(G3938&lt;H3938, 0, 2)),
        IF(       H3938&gt;7,
                     IF(G3938&gt;H3938, 1, IF(G3938&lt;H3938, 0, 2)),
                     IF(         G3938&lt;6,
                                   IF(            _xlfn.XLOOKUP(C3938,'deck &amp; rules'!$D$22:$M$22,_xlfn.XLOOKUP(H3938,'deck &amp; rules'!$C$23:$C$30,'deck &amp; rules'!$D$23:$M$30))="draw",
                                                     IF(I3938&gt;J3938,1,IF(I3938&lt;J3938,0,2)),
                                                     IF(I3938&gt;H3938,1,IF(I3938&lt;H3938,0,2))),
                                   IF(H3938&lt;7,
                                        IF(G3938&gt;J3938,1,IF(G3938&lt;J3938,0,2)),
                                        IF(G3938&gt;H3938,1,IF(G3938&lt;H3938,0,2))
                                        )
                          )
              )
        )</f>
        <v>0</v>
      </c>
      <c r="L3938">
        <f t="shared" ca="1" si="431"/>
        <v>-325</v>
      </c>
      <c r="M3938">
        <f t="shared" ca="1" si="432"/>
        <v>-489.40000000001345</v>
      </c>
      <c r="N3938">
        <f t="shared" ca="1" si="433"/>
        <v>-670</v>
      </c>
    </row>
    <row r="3939" spans="1:14" x14ac:dyDescent="0.25">
      <c r="A3939">
        <f ca="1"/>
        <v>5</v>
      </c>
      <c r="B3939">
        <f ca="1"/>
        <v>1</v>
      </c>
      <c r="C3939">
        <f ca="1"/>
        <v>0</v>
      </c>
      <c r="D3939">
        <f ca="1"/>
        <v>0</v>
      </c>
      <c r="E3939">
        <f ca="1"/>
        <v>3</v>
      </c>
      <c r="F3939">
        <f ca="1"/>
        <v>7</v>
      </c>
      <c r="G3939">
        <f t="shared" ca="1" si="427"/>
        <v>6</v>
      </c>
      <c r="H3939">
        <f t="shared" ca="1" si="428"/>
        <v>3</v>
      </c>
      <c r="I3939">
        <f t="shared" ca="1" si="429"/>
        <v>6</v>
      </c>
      <c r="J3939">
        <f t="shared" ca="1" si="430"/>
        <v>0</v>
      </c>
      <c r="K3939" cm="1">
        <f t="array" aca="1" ref="K3939" ca="1">IF(G3939&gt;7,
        IF(G3939&gt;H3939, 1, IF(G3939&lt;H3939, 0, 2)),
        IF(       H3939&gt;7,
                     IF(G3939&gt;H3939, 1, IF(G3939&lt;H3939, 0, 2)),
                     IF(         G3939&lt;6,
                                   IF(            _xlfn.XLOOKUP(C3939,'deck &amp; rules'!$D$22:$M$22,_xlfn.XLOOKUP(H3939,'deck &amp; rules'!$C$23:$C$30,'deck &amp; rules'!$D$23:$M$30))="draw",
                                                     IF(I3939&gt;J3939,1,IF(I3939&lt;J3939,0,2)),
                                                     IF(I3939&gt;H3939,1,IF(I3939&lt;H3939,0,2))),
                                   IF(H3939&lt;7,
                                        IF(G3939&gt;J3939,1,IF(G3939&lt;J3939,0,2)),
                                        IF(G3939&gt;H3939,1,IF(G3939&lt;H3939,0,2))
                                        )
                          )
              )
        )</f>
        <v>1</v>
      </c>
      <c r="L3939">
        <f t="shared" ca="1" si="431"/>
        <v>-324</v>
      </c>
      <c r="M3939">
        <f t="shared" ca="1" si="432"/>
        <v>-490.40000000001345</v>
      </c>
      <c r="N3939">
        <f t="shared" ca="1" si="433"/>
        <v>-671</v>
      </c>
    </row>
    <row r="3940" spans="1:14" x14ac:dyDescent="0.25">
      <c r="A3940">
        <f ca="1"/>
        <v>0</v>
      </c>
      <c r="B3940">
        <f ca="1"/>
        <v>3</v>
      </c>
      <c r="C3940">
        <f ca="1"/>
        <v>0</v>
      </c>
      <c r="D3940">
        <f ca="1"/>
        <v>0</v>
      </c>
      <c r="E3940">
        <f ca="1"/>
        <v>1</v>
      </c>
      <c r="F3940">
        <f ca="1"/>
        <v>9</v>
      </c>
      <c r="G3940">
        <f t="shared" ca="1" si="427"/>
        <v>3</v>
      </c>
      <c r="H3940">
        <f t="shared" ca="1" si="428"/>
        <v>1</v>
      </c>
      <c r="I3940">
        <f t="shared" ca="1" si="429"/>
        <v>3</v>
      </c>
      <c r="J3940">
        <f t="shared" ca="1" si="430"/>
        <v>0</v>
      </c>
      <c r="K3940" cm="1">
        <f t="array" aca="1" ref="K3940" ca="1">IF(G3940&gt;7,
        IF(G3940&gt;H3940, 1, IF(G3940&lt;H3940, 0, 2)),
        IF(       H3940&gt;7,
                     IF(G3940&gt;H3940, 1, IF(G3940&lt;H3940, 0, 2)),
                     IF(         G3940&lt;6,
                                   IF(            _xlfn.XLOOKUP(C3940,'deck &amp; rules'!$D$22:$M$22,_xlfn.XLOOKUP(H3940,'deck &amp; rules'!$C$23:$C$30,'deck &amp; rules'!$D$23:$M$30))="draw",
                                                     IF(I3940&gt;J3940,1,IF(I3940&lt;J3940,0,2)),
                                                     IF(I3940&gt;H3940,1,IF(I3940&lt;H3940,0,2))),
                                   IF(H3940&lt;7,
                                        IF(G3940&gt;J3940,1,IF(G3940&lt;J3940,0,2)),
                                        IF(G3940&gt;H3940,1,IF(G3940&lt;H3940,0,2))
                                        )
                          )
              )
        )</f>
        <v>1</v>
      </c>
      <c r="L3940">
        <f t="shared" ca="1" si="431"/>
        <v>-323</v>
      </c>
      <c r="M3940">
        <f t="shared" ca="1" si="432"/>
        <v>-491.40000000001345</v>
      </c>
      <c r="N3940">
        <f t="shared" ca="1" si="433"/>
        <v>-672</v>
      </c>
    </row>
    <row r="3941" spans="1:14" x14ac:dyDescent="0.25">
      <c r="A3941">
        <f ca="1"/>
        <v>8</v>
      </c>
      <c r="B3941">
        <f ca="1"/>
        <v>0</v>
      </c>
      <c r="C3941">
        <f ca="1"/>
        <v>0</v>
      </c>
      <c r="D3941">
        <f ca="1"/>
        <v>0</v>
      </c>
      <c r="E3941">
        <f ca="1"/>
        <v>8</v>
      </c>
      <c r="F3941">
        <f ca="1"/>
        <v>0</v>
      </c>
      <c r="G3941">
        <f t="shared" ca="1" si="427"/>
        <v>8</v>
      </c>
      <c r="H3941">
        <f t="shared" ca="1" si="428"/>
        <v>8</v>
      </c>
      <c r="I3941">
        <f t="shared" ca="1" si="429"/>
        <v>8</v>
      </c>
      <c r="J3941">
        <f t="shared" ca="1" si="430"/>
        <v>8</v>
      </c>
      <c r="K3941" cm="1">
        <f t="array" aca="1" ref="K3941" ca="1">IF(G3941&gt;7,
        IF(G3941&gt;H3941, 1, IF(G3941&lt;H3941, 0, 2)),
        IF(       H3941&gt;7,
                     IF(G3941&gt;H3941, 1, IF(G3941&lt;H3941, 0, 2)),
                     IF(         G3941&lt;6,
                                   IF(            _xlfn.XLOOKUP(C3941,'deck &amp; rules'!$D$22:$M$22,_xlfn.XLOOKUP(H3941,'deck &amp; rules'!$C$23:$C$30,'deck &amp; rules'!$D$23:$M$30))="draw",
                                                     IF(I3941&gt;J3941,1,IF(I3941&lt;J3941,0,2)),
                                                     IF(I3941&gt;H3941,1,IF(I3941&lt;H3941,0,2))),
                                   IF(H3941&lt;7,
                                        IF(G3941&gt;J3941,1,IF(G3941&lt;J3941,0,2)),
                                        IF(G3941&gt;H3941,1,IF(G3941&lt;H3941,0,2))
                                        )
                          )
              )
        )</f>
        <v>2</v>
      </c>
      <c r="L3941">
        <f t="shared" ca="1" si="431"/>
        <v>-324</v>
      </c>
      <c r="M3941">
        <f t="shared" ca="1" si="432"/>
        <v>-492.40000000001345</v>
      </c>
      <c r="N3941">
        <f t="shared" ca="1" si="433"/>
        <v>-664</v>
      </c>
    </row>
    <row r="3942" spans="1:14" x14ac:dyDescent="0.25">
      <c r="A3942">
        <f ca="1"/>
        <v>9</v>
      </c>
      <c r="B3942">
        <f ca="1"/>
        <v>4</v>
      </c>
      <c r="C3942">
        <f ca="1"/>
        <v>0</v>
      </c>
      <c r="D3942">
        <f ca="1"/>
        <v>2</v>
      </c>
      <c r="E3942">
        <f ca="1"/>
        <v>0</v>
      </c>
      <c r="F3942">
        <f ca="1"/>
        <v>0</v>
      </c>
      <c r="G3942">
        <f t="shared" ca="1" si="427"/>
        <v>3</v>
      </c>
      <c r="H3942">
        <f t="shared" ca="1" si="428"/>
        <v>2</v>
      </c>
      <c r="I3942">
        <f t="shared" ca="1" si="429"/>
        <v>3</v>
      </c>
      <c r="J3942">
        <f t="shared" ca="1" si="430"/>
        <v>2</v>
      </c>
      <c r="K3942" cm="1">
        <f t="array" aca="1" ref="K3942" ca="1">IF(G3942&gt;7,
        IF(G3942&gt;H3942, 1, IF(G3942&lt;H3942, 0, 2)),
        IF(       H3942&gt;7,
                     IF(G3942&gt;H3942, 1, IF(G3942&lt;H3942, 0, 2)),
                     IF(         G3942&lt;6,
                                   IF(            _xlfn.XLOOKUP(C3942,'deck &amp; rules'!$D$22:$M$22,_xlfn.XLOOKUP(H3942,'deck &amp; rules'!$C$23:$C$30,'deck &amp; rules'!$D$23:$M$30))="draw",
                                                     IF(I3942&gt;J3942,1,IF(I3942&lt;J3942,0,2)),
                                                     IF(I3942&gt;H3942,1,IF(I3942&lt;H3942,0,2))),
                                   IF(H3942&lt;7,
                                        IF(G3942&gt;J3942,1,IF(G3942&lt;J3942,0,2)),
                                        IF(G3942&gt;H3942,1,IF(G3942&lt;H3942,0,2))
                                        )
                          )
              )
        )</f>
        <v>1</v>
      </c>
      <c r="L3942">
        <f t="shared" ca="1" si="431"/>
        <v>-323</v>
      </c>
      <c r="M3942">
        <f t="shared" ca="1" si="432"/>
        <v>-493.40000000001345</v>
      </c>
      <c r="N3942">
        <f t="shared" ca="1" si="433"/>
        <v>-665</v>
      </c>
    </row>
    <row r="3943" spans="1:14" x14ac:dyDescent="0.25">
      <c r="A3943">
        <f ca="1"/>
        <v>0</v>
      </c>
      <c r="B3943">
        <f ca="1"/>
        <v>0</v>
      </c>
      <c r="C3943">
        <f ca="1"/>
        <v>8</v>
      </c>
      <c r="D3943">
        <f ca="1"/>
        <v>5</v>
      </c>
      <c r="E3943">
        <f ca="1"/>
        <v>0</v>
      </c>
      <c r="F3943">
        <f ca="1"/>
        <v>1</v>
      </c>
      <c r="G3943">
        <f t="shared" ca="1" si="427"/>
        <v>0</v>
      </c>
      <c r="H3943">
        <f t="shared" ca="1" si="428"/>
        <v>5</v>
      </c>
      <c r="I3943">
        <f t="shared" ca="1" si="429"/>
        <v>8</v>
      </c>
      <c r="J3943">
        <f t="shared" ca="1" si="430"/>
        <v>6</v>
      </c>
      <c r="K3943" cm="1">
        <f t="array" aca="1" ref="K3943" ca="1">IF(G3943&gt;7,
        IF(G3943&gt;H3943, 1, IF(G3943&lt;H3943, 0, 2)),
        IF(       H3943&gt;7,
                     IF(G3943&gt;H3943, 1, IF(G3943&lt;H3943, 0, 2)),
                     IF(         G3943&lt;6,
                                   IF(            _xlfn.XLOOKUP(C3943,'deck &amp; rules'!$D$22:$M$22,_xlfn.XLOOKUP(H3943,'deck &amp; rules'!$C$23:$C$30,'deck &amp; rules'!$D$23:$M$30))="draw",
                                                     IF(I3943&gt;J3943,1,IF(I3943&lt;J3943,0,2)),
                                                     IF(I3943&gt;H3943,1,IF(I3943&lt;H3943,0,2))),
                                   IF(H3943&lt;7,
                                        IF(G3943&gt;J3943,1,IF(G3943&lt;J3943,0,2)),
                                        IF(G3943&gt;H3943,1,IF(G3943&lt;H3943,0,2))
                                        )
                          )
              )
        )</f>
        <v>1</v>
      </c>
      <c r="L3943">
        <f t="shared" ca="1" si="431"/>
        <v>-322</v>
      </c>
      <c r="M3943">
        <f t="shared" ca="1" si="432"/>
        <v>-494.40000000001345</v>
      </c>
      <c r="N3943">
        <f t="shared" ca="1" si="433"/>
        <v>-666</v>
      </c>
    </row>
    <row r="3944" spans="1:14" x14ac:dyDescent="0.25">
      <c r="A3944">
        <f ca="1"/>
        <v>0</v>
      </c>
      <c r="B3944">
        <f ca="1"/>
        <v>3</v>
      </c>
      <c r="C3944">
        <f ca="1"/>
        <v>0</v>
      </c>
      <c r="D3944">
        <f ca="1"/>
        <v>7</v>
      </c>
      <c r="E3944">
        <f ca="1"/>
        <v>9</v>
      </c>
      <c r="F3944">
        <f ca="1"/>
        <v>3</v>
      </c>
      <c r="G3944">
        <f t="shared" ca="1" si="427"/>
        <v>3</v>
      </c>
      <c r="H3944">
        <f t="shared" ca="1" si="428"/>
        <v>6</v>
      </c>
      <c r="I3944">
        <f t="shared" ca="1" si="429"/>
        <v>3</v>
      </c>
      <c r="J3944">
        <f t="shared" ca="1" si="430"/>
        <v>9</v>
      </c>
      <c r="K3944" cm="1">
        <f t="array" aca="1" ref="K3944" ca="1">IF(G3944&gt;7,
        IF(G3944&gt;H3944, 1, IF(G3944&lt;H3944, 0, 2)),
        IF(       H3944&gt;7,
                     IF(G3944&gt;H3944, 1, IF(G3944&lt;H3944, 0, 2)),
                     IF(         G3944&lt;6,
                                   IF(            _xlfn.XLOOKUP(C3944,'deck &amp; rules'!$D$22:$M$22,_xlfn.XLOOKUP(H3944,'deck &amp; rules'!$C$23:$C$30,'deck &amp; rules'!$D$23:$M$30))="draw",
                                                     IF(I3944&gt;J3944,1,IF(I3944&lt;J3944,0,2)),
                                                     IF(I3944&gt;H3944,1,IF(I3944&lt;H3944,0,2))),
                                   IF(H3944&lt;7,
                                        IF(G3944&gt;J3944,1,IF(G3944&lt;J3944,0,2)),
                                        IF(G3944&gt;H3944,1,IF(G3944&lt;H3944,0,2))
                                        )
                          )
              )
        )</f>
        <v>0</v>
      </c>
      <c r="L3944">
        <f t="shared" ca="1" si="431"/>
        <v>-323</v>
      </c>
      <c r="M3944">
        <f t="shared" ca="1" si="432"/>
        <v>-493.45000000001346</v>
      </c>
      <c r="N3944">
        <f t="shared" ca="1" si="433"/>
        <v>-667</v>
      </c>
    </row>
    <row r="3945" spans="1:14" x14ac:dyDescent="0.25">
      <c r="A3945">
        <f ca="1"/>
        <v>5</v>
      </c>
      <c r="B3945">
        <f ca="1"/>
        <v>0</v>
      </c>
      <c r="C3945">
        <f ca="1"/>
        <v>9</v>
      </c>
      <c r="D3945">
        <f ca="1"/>
        <v>0</v>
      </c>
      <c r="E3945">
        <f ca="1"/>
        <v>4</v>
      </c>
      <c r="F3945">
        <f ca="1"/>
        <v>5</v>
      </c>
      <c r="G3945">
        <f t="shared" ca="1" si="427"/>
        <v>5</v>
      </c>
      <c r="H3945">
        <f t="shared" ca="1" si="428"/>
        <v>4</v>
      </c>
      <c r="I3945">
        <f t="shared" ca="1" si="429"/>
        <v>4</v>
      </c>
      <c r="J3945">
        <f t="shared" ca="1" si="430"/>
        <v>9</v>
      </c>
      <c r="K3945" cm="1">
        <f t="array" aca="1" ref="K3945" ca="1">IF(G3945&gt;7,
        IF(G3945&gt;H3945, 1, IF(G3945&lt;H3945, 0, 2)),
        IF(       H3945&gt;7,
                     IF(G3945&gt;H3945, 1, IF(G3945&lt;H3945, 0, 2)),
                     IF(         G3945&lt;6,
                                   IF(            _xlfn.XLOOKUP(C3945,'deck &amp; rules'!$D$22:$M$22,_xlfn.XLOOKUP(H3945,'deck &amp; rules'!$C$23:$C$30,'deck &amp; rules'!$D$23:$M$30))="draw",
                                                     IF(I3945&gt;J3945,1,IF(I3945&lt;J3945,0,2)),
                                                     IF(I3945&gt;H3945,1,IF(I3945&lt;H3945,0,2))),
                                   IF(H3945&lt;7,
                                        IF(G3945&gt;J3945,1,IF(G3945&lt;J3945,0,2)),
                                        IF(G3945&gt;H3945,1,IF(G3945&lt;H3945,0,2))
                                        )
                          )
              )
        )</f>
        <v>2</v>
      </c>
      <c r="L3945">
        <f t="shared" ca="1" si="431"/>
        <v>-324</v>
      </c>
      <c r="M3945">
        <f t="shared" ca="1" si="432"/>
        <v>-494.45000000001346</v>
      </c>
      <c r="N3945">
        <f t="shared" ca="1" si="433"/>
        <v>-659</v>
      </c>
    </row>
    <row r="3946" spans="1:14" x14ac:dyDescent="0.25">
      <c r="A3946">
        <f ca="1"/>
        <v>6</v>
      </c>
      <c r="B3946">
        <f ca="1"/>
        <v>5</v>
      </c>
      <c r="C3946">
        <f ca="1"/>
        <v>5</v>
      </c>
      <c r="D3946">
        <f ca="1"/>
        <v>7</v>
      </c>
      <c r="E3946">
        <f ca="1"/>
        <v>5</v>
      </c>
      <c r="F3946">
        <f ca="1"/>
        <v>6</v>
      </c>
      <c r="G3946">
        <f t="shared" ca="1" si="427"/>
        <v>1</v>
      </c>
      <c r="H3946">
        <f t="shared" ca="1" si="428"/>
        <v>2</v>
      </c>
      <c r="I3946">
        <f t="shared" ca="1" si="429"/>
        <v>6</v>
      </c>
      <c r="J3946">
        <f t="shared" ca="1" si="430"/>
        <v>8</v>
      </c>
      <c r="K3946" cm="1">
        <f t="array" aca="1" ref="K3946" ca="1">IF(G3946&gt;7,
        IF(G3946&gt;H3946, 1, IF(G3946&lt;H3946, 0, 2)),
        IF(       H3946&gt;7,
                     IF(G3946&gt;H3946, 1, IF(G3946&lt;H3946, 0, 2)),
                     IF(         G3946&lt;6,
                                   IF(            _xlfn.XLOOKUP(C3946,'deck &amp; rules'!$D$22:$M$22,_xlfn.XLOOKUP(H3946,'deck &amp; rules'!$C$23:$C$30,'deck &amp; rules'!$D$23:$M$30))="draw",
                                                     IF(I3946&gt;J3946,1,IF(I3946&lt;J3946,0,2)),
                                                     IF(I3946&gt;H3946,1,IF(I3946&lt;H3946,0,2))),
                                   IF(H3946&lt;7,
                                        IF(G3946&gt;J3946,1,IF(G3946&lt;J3946,0,2)),
                                        IF(G3946&gt;H3946,1,IF(G3946&lt;H3946,0,2))
                                        )
                          )
              )
        )</f>
        <v>0</v>
      </c>
      <c r="L3946">
        <f t="shared" ca="1" si="431"/>
        <v>-325</v>
      </c>
      <c r="M3946">
        <f t="shared" ca="1" si="432"/>
        <v>-493.50000000001347</v>
      </c>
      <c r="N3946">
        <f t="shared" ca="1" si="433"/>
        <v>-660</v>
      </c>
    </row>
    <row r="3947" spans="1:14" x14ac:dyDescent="0.25">
      <c r="A3947">
        <f ca="1"/>
        <v>0</v>
      </c>
      <c r="B3947">
        <f ca="1"/>
        <v>0</v>
      </c>
      <c r="C3947">
        <f ca="1"/>
        <v>0</v>
      </c>
      <c r="D3947">
        <f ca="1"/>
        <v>1</v>
      </c>
      <c r="E3947">
        <f ca="1"/>
        <v>0</v>
      </c>
      <c r="F3947">
        <f ca="1"/>
        <v>0</v>
      </c>
      <c r="G3947">
        <f t="shared" ca="1" si="427"/>
        <v>0</v>
      </c>
      <c r="H3947">
        <f t="shared" ca="1" si="428"/>
        <v>1</v>
      </c>
      <c r="I3947">
        <f t="shared" ca="1" si="429"/>
        <v>0</v>
      </c>
      <c r="J3947">
        <f t="shared" ca="1" si="430"/>
        <v>1</v>
      </c>
      <c r="K3947" cm="1">
        <f t="array" aca="1" ref="K3947" ca="1">IF(G3947&gt;7,
        IF(G3947&gt;H3947, 1, IF(G3947&lt;H3947, 0, 2)),
        IF(       H3947&gt;7,
                     IF(G3947&gt;H3947, 1, IF(G3947&lt;H3947, 0, 2)),
                     IF(         G3947&lt;6,
                                   IF(            _xlfn.XLOOKUP(C3947,'deck &amp; rules'!$D$22:$M$22,_xlfn.XLOOKUP(H3947,'deck &amp; rules'!$C$23:$C$30,'deck &amp; rules'!$D$23:$M$30))="draw",
                                                     IF(I3947&gt;J3947,1,IF(I3947&lt;J3947,0,2)),
                                                     IF(I3947&gt;H3947,1,IF(I3947&lt;H3947,0,2))),
                                   IF(H3947&lt;7,
                                        IF(G3947&gt;J3947,1,IF(G3947&lt;J3947,0,2)),
                                        IF(G3947&gt;H3947,1,IF(G3947&lt;H3947,0,2))
                                        )
                          )
              )
        )</f>
        <v>0</v>
      </c>
      <c r="L3947">
        <f t="shared" ca="1" si="431"/>
        <v>-326</v>
      </c>
      <c r="M3947">
        <f t="shared" ca="1" si="432"/>
        <v>-492.55000000001348</v>
      </c>
      <c r="N3947">
        <f t="shared" ca="1" si="433"/>
        <v>-661</v>
      </c>
    </row>
    <row r="3948" spans="1:14" x14ac:dyDescent="0.25">
      <c r="A3948">
        <f ca="1"/>
        <v>8</v>
      </c>
      <c r="B3948">
        <f ca="1"/>
        <v>2</v>
      </c>
      <c r="C3948">
        <f ca="1"/>
        <v>6</v>
      </c>
      <c r="D3948">
        <f ca="1"/>
        <v>0</v>
      </c>
      <c r="E3948">
        <f ca="1"/>
        <v>7</v>
      </c>
      <c r="F3948">
        <f ca="1"/>
        <v>0</v>
      </c>
      <c r="G3948">
        <f t="shared" ca="1" si="427"/>
        <v>0</v>
      </c>
      <c r="H3948">
        <f t="shared" ca="1" si="428"/>
        <v>7</v>
      </c>
      <c r="I3948">
        <f t="shared" ca="1" si="429"/>
        <v>6</v>
      </c>
      <c r="J3948">
        <f t="shared" ca="1" si="430"/>
        <v>7</v>
      </c>
      <c r="K3948" cm="1">
        <f t="array" aca="1" ref="K3948" ca="1">IF(G3948&gt;7,
        IF(G3948&gt;H3948, 1, IF(G3948&lt;H3948, 0, 2)),
        IF(       H3948&gt;7,
                     IF(G3948&gt;H3948, 1, IF(G3948&lt;H3948, 0, 2)),
                     IF(         G3948&lt;6,
                                   IF(            _xlfn.XLOOKUP(C3948,'deck &amp; rules'!$D$22:$M$22,_xlfn.XLOOKUP(H3948,'deck &amp; rules'!$C$23:$C$30,'deck &amp; rules'!$D$23:$M$30))="draw",
                                                     IF(I3948&gt;J3948,1,IF(I3948&lt;J3948,0,2)),
                                                     IF(I3948&gt;H3948,1,IF(I3948&lt;H3948,0,2))),
                                   IF(H3948&lt;7,
                                        IF(G3948&gt;J3948,1,IF(G3948&lt;J3948,0,2)),
                                        IF(G3948&gt;H3948,1,IF(G3948&lt;H3948,0,2))
                                        )
                          )
              )
        )</f>
        <v>0</v>
      </c>
      <c r="L3948">
        <f t="shared" ca="1" si="431"/>
        <v>-327</v>
      </c>
      <c r="M3948">
        <f t="shared" ca="1" si="432"/>
        <v>-491.60000000001349</v>
      </c>
      <c r="N3948">
        <f t="shared" ca="1" si="433"/>
        <v>-662</v>
      </c>
    </row>
    <row r="3949" spans="1:14" x14ac:dyDescent="0.25">
      <c r="A3949">
        <f ca="1"/>
        <v>8</v>
      </c>
      <c r="B3949">
        <f ca="1"/>
        <v>0</v>
      </c>
      <c r="C3949">
        <f ca="1"/>
        <v>7</v>
      </c>
      <c r="D3949">
        <f ca="1"/>
        <v>0</v>
      </c>
      <c r="E3949">
        <f ca="1"/>
        <v>6</v>
      </c>
      <c r="F3949">
        <f ca="1"/>
        <v>5</v>
      </c>
      <c r="G3949">
        <f t="shared" ca="1" si="427"/>
        <v>8</v>
      </c>
      <c r="H3949">
        <f t="shared" ca="1" si="428"/>
        <v>6</v>
      </c>
      <c r="I3949">
        <f t="shared" ca="1" si="429"/>
        <v>5</v>
      </c>
      <c r="J3949">
        <f t="shared" ca="1" si="430"/>
        <v>1</v>
      </c>
      <c r="K3949" cm="1">
        <f t="array" aca="1" ref="K3949" ca="1">IF(G3949&gt;7,
        IF(G3949&gt;H3949, 1, IF(G3949&lt;H3949, 0, 2)),
        IF(       H3949&gt;7,
                     IF(G3949&gt;H3949, 1, IF(G3949&lt;H3949, 0, 2)),
                     IF(         G3949&lt;6,
                                   IF(            _xlfn.XLOOKUP(C3949,'deck &amp; rules'!$D$22:$M$22,_xlfn.XLOOKUP(H3949,'deck &amp; rules'!$C$23:$C$30,'deck &amp; rules'!$D$23:$M$30))="draw",
                                                     IF(I3949&gt;J3949,1,IF(I3949&lt;J3949,0,2)),
                                                     IF(I3949&gt;H3949,1,IF(I3949&lt;H3949,0,2))),
                                   IF(H3949&lt;7,
                                        IF(G3949&gt;J3949,1,IF(G3949&lt;J3949,0,2)),
                                        IF(G3949&gt;H3949,1,IF(G3949&lt;H3949,0,2))
                                        )
                          )
              )
        )</f>
        <v>1</v>
      </c>
      <c r="L3949">
        <f t="shared" ca="1" si="431"/>
        <v>-326</v>
      </c>
      <c r="M3949">
        <f t="shared" ca="1" si="432"/>
        <v>-492.60000000001349</v>
      </c>
      <c r="N3949">
        <f t="shared" ca="1" si="433"/>
        <v>-663</v>
      </c>
    </row>
    <row r="3950" spans="1:14" x14ac:dyDescent="0.25">
      <c r="A3950">
        <f ca="1"/>
        <v>7</v>
      </c>
      <c r="B3950">
        <f ca="1"/>
        <v>3</v>
      </c>
      <c r="C3950">
        <f ca="1"/>
        <v>0</v>
      </c>
      <c r="D3950">
        <f ca="1"/>
        <v>7</v>
      </c>
      <c r="E3950">
        <f ca="1"/>
        <v>2</v>
      </c>
      <c r="F3950">
        <f ca="1"/>
        <v>6</v>
      </c>
      <c r="G3950">
        <f t="shared" ca="1" si="427"/>
        <v>0</v>
      </c>
      <c r="H3950">
        <f t="shared" ca="1" si="428"/>
        <v>9</v>
      </c>
      <c r="I3950">
        <f t="shared" ca="1" si="429"/>
        <v>0</v>
      </c>
      <c r="J3950">
        <f t="shared" ca="1" si="430"/>
        <v>5</v>
      </c>
      <c r="K3950" cm="1">
        <f t="array" aca="1" ref="K3950" ca="1">IF(G3950&gt;7,
        IF(G3950&gt;H3950, 1, IF(G3950&lt;H3950, 0, 2)),
        IF(       H3950&gt;7,
                     IF(G3950&gt;H3950, 1, IF(G3950&lt;H3950, 0, 2)),
                     IF(         G3950&lt;6,
                                   IF(            _xlfn.XLOOKUP(C3950,'deck &amp; rules'!$D$22:$M$22,_xlfn.XLOOKUP(H3950,'deck &amp; rules'!$C$23:$C$30,'deck &amp; rules'!$D$23:$M$30))="draw",
                                                     IF(I3950&gt;J3950,1,IF(I3950&lt;J3950,0,2)),
                                                     IF(I3950&gt;H3950,1,IF(I3950&lt;H3950,0,2))),
                                   IF(H3950&lt;7,
                                        IF(G3950&gt;J3950,1,IF(G3950&lt;J3950,0,2)),
                                        IF(G3950&gt;H3950,1,IF(G3950&lt;H3950,0,2))
                                        )
                          )
              )
        )</f>
        <v>0</v>
      </c>
      <c r="L3950">
        <f t="shared" ca="1" si="431"/>
        <v>-327</v>
      </c>
      <c r="M3950">
        <f t="shared" ca="1" si="432"/>
        <v>-491.65000000001351</v>
      </c>
      <c r="N3950">
        <f t="shared" ca="1" si="433"/>
        <v>-664</v>
      </c>
    </row>
    <row r="3951" spans="1:14" x14ac:dyDescent="0.25">
      <c r="A3951">
        <f ca="1"/>
        <v>9</v>
      </c>
      <c r="B3951">
        <f ca="1"/>
        <v>5</v>
      </c>
      <c r="C3951">
        <f ca="1"/>
        <v>5</v>
      </c>
      <c r="D3951">
        <f ca="1"/>
        <v>3</v>
      </c>
      <c r="E3951">
        <f ca="1"/>
        <v>0</v>
      </c>
      <c r="F3951">
        <f ca="1"/>
        <v>6</v>
      </c>
      <c r="G3951">
        <f t="shared" ca="1" si="427"/>
        <v>4</v>
      </c>
      <c r="H3951">
        <f t="shared" ca="1" si="428"/>
        <v>3</v>
      </c>
      <c r="I3951">
        <f t="shared" ca="1" si="429"/>
        <v>9</v>
      </c>
      <c r="J3951">
        <f t="shared" ca="1" si="430"/>
        <v>9</v>
      </c>
      <c r="K3951" cm="1">
        <f t="array" aca="1" ref="K3951" ca="1">IF(G3951&gt;7,
        IF(G3951&gt;H3951, 1, IF(G3951&lt;H3951, 0, 2)),
        IF(       H3951&gt;7,
                     IF(G3951&gt;H3951, 1, IF(G3951&lt;H3951, 0, 2)),
                     IF(         G3951&lt;6,
                                   IF(            _xlfn.XLOOKUP(C3951,'deck &amp; rules'!$D$22:$M$22,_xlfn.XLOOKUP(H3951,'deck &amp; rules'!$C$23:$C$30,'deck &amp; rules'!$D$23:$M$30))="draw",
                                                     IF(I3951&gt;J3951,1,IF(I3951&lt;J3951,0,2)),
                                                     IF(I3951&gt;H3951,1,IF(I3951&lt;H3951,0,2))),
                                   IF(H3951&lt;7,
                                        IF(G3951&gt;J3951,1,IF(G3951&lt;J3951,0,2)),
                                        IF(G3951&gt;H3951,1,IF(G3951&lt;H3951,0,2))
                                        )
                          )
              )
        )</f>
        <v>2</v>
      </c>
      <c r="L3951">
        <f t="shared" ca="1" si="431"/>
        <v>-328</v>
      </c>
      <c r="M3951">
        <f t="shared" ca="1" si="432"/>
        <v>-492.65000000001351</v>
      </c>
      <c r="N3951">
        <f t="shared" ca="1" si="433"/>
        <v>-656</v>
      </c>
    </row>
    <row r="3952" spans="1:14" x14ac:dyDescent="0.25">
      <c r="A3952">
        <f ca="1"/>
        <v>6</v>
      </c>
      <c r="B3952">
        <f ca="1"/>
        <v>6</v>
      </c>
      <c r="C3952">
        <f ca="1"/>
        <v>3</v>
      </c>
      <c r="D3952">
        <f ca="1"/>
        <v>7</v>
      </c>
      <c r="E3952">
        <f ca="1"/>
        <v>9</v>
      </c>
      <c r="F3952">
        <f ca="1"/>
        <v>0</v>
      </c>
      <c r="G3952">
        <f t="shared" ca="1" si="427"/>
        <v>2</v>
      </c>
      <c r="H3952">
        <f t="shared" ca="1" si="428"/>
        <v>6</v>
      </c>
      <c r="I3952">
        <f t="shared" ca="1" si="429"/>
        <v>5</v>
      </c>
      <c r="J3952">
        <f t="shared" ca="1" si="430"/>
        <v>6</v>
      </c>
      <c r="K3952" cm="1">
        <f t="array" aca="1" ref="K3952" ca="1">IF(G3952&gt;7,
        IF(G3952&gt;H3952, 1, IF(G3952&lt;H3952, 0, 2)),
        IF(       H3952&gt;7,
                     IF(G3952&gt;H3952, 1, IF(G3952&lt;H3952, 0, 2)),
                     IF(         G3952&lt;6,
                                   IF(            _xlfn.XLOOKUP(C3952,'deck &amp; rules'!$D$22:$M$22,_xlfn.XLOOKUP(H3952,'deck &amp; rules'!$C$23:$C$30,'deck &amp; rules'!$D$23:$M$30))="draw",
                                                     IF(I3952&gt;J3952,1,IF(I3952&lt;J3952,0,2)),
                                                     IF(I3952&gt;H3952,1,IF(I3952&lt;H3952,0,2))),
                                   IF(H3952&lt;7,
                                        IF(G3952&gt;J3952,1,IF(G3952&lt;J3952,0,2)),
                                        IF(G3952&gt;H3952,1,IF(G3952&lt;H3952,0,2))
                                        )
                          )
              )
        )</f>
        <v>0</v>
      </c>
      <c r="L3952">
        <f t="shared" ca="1" si="431"/>
        <v>-329</v>
      </c>
      <c r="M3952">
        <f t="shared" ca="1" si="432"/>
        <v>-491.70000000001352</v>
      </c>
      <c r="N3952">
        <f t="shared" ca="1" si="433"/>
        <v>-657</v>
      </c>
    </row>
    <row r="3953" spans="1:14" x14ac:dyDescent="0.25">
      <c r="A3953">
        <f ca="1"/>
        <v>8</v>
      </c>
      <c r="B3953">
        <f ca="1"/>
        <v>1</v>
      </c>
      <c r="C3953">
        <f ca="1"/>
        <v>2</v>
      </c>
      <c r="D3953">
        <f ca="1"/>
        <v>2</v>
      </c>
      <c r="E3953">
        <f ca="1"/>
        <v>2</v>
      </c>
      <c r="F3953">
        <f ca="1"/>
        <v>3</v>
      </c>
      <c r="G3953">
        <f t="shared" ca="1" si="427"/>
        <v>9</v>
      </c>
      <c r="H3953">
        <f t="shared" ca="1" si="428"/>
        <v>4</v>
      </c>
      <c r="I3953">
        <f t="shared" ca="1" si="429"/>
        <v>1</v>
      </c>
      <c r="J3953">
        <f t="shared" ca="1" si="430"/>
        <v>7</v>
      </c>
      <c r="K3953" cm="1">
        <f t="array" aca="1" ref="K3953" ca="1">IF(G3953&gt;7,
        IF(G3953&gt;H3953, 1, IF(G3953&lt;H3953, 0, 2)),
        IF(       H3953&gt;7,
                     IF(G3953&gt;H3953, 1, IF(G3953&lt;H3953, 0, 2)),
                     IF(         G3953&lt;6,
                                   IF(            _xlfn.XLOOKUP(C3953,'deck &amp; rules'!$D$22:$M$22,_xlfn.XLOOKUP(H3953,'deck &amp; rules'!$C$23:$C$30,'deck &amp; rules'!$D$23:$M$30))="draw",
                                                     IF(I3953&gt;J3953,1,IF(I3953&lt;J3953,0,2)),
                                                     IF(I3953&gt;H3953,1,IF(I3953&lt;H3953,0,2))),
                                   IF(H3953&lt;7,
                                        IF(G3953&gt;J3953,1,IF(G3953&lt;J3953,0,2)),
                                        IF(G3953&gt;H3953,1,IF(G3953&lt;H3953,0,2))
                                        )
                          )
              )
        )</f>
        <v>1</v>
      </c>
      <c r="L3953">
        <f t="shared" ca="1" si="431"/>
        <v>-328</v>
      </c>
      <c r="M3953">
        <f t="shared" ca="1" si="432"/>
        <v>-492.70000000001352</v>
      </c>
      <c r="N3953">
        <f t="shared" ca="1" si="433"/>
        <v>-658</v>
      </c>
    </row>
    <row r="3954" spans="1:14" x14ac:dyDescent="0.25">
      <c r="A3954">
        <f ca="1"/>
        <v>9</v>
      </c>
      <c r="B3954">
        <f ca="1"/>
        <v>0</v>
      </c>
      <c r="C3954">
        <f ca="1"/>
        <v>5</v>
      </c>
      <c r="D3954">
        <f ca="1"/>
        <v>6</v>
      </c>
      <c r="E3954">
        <f ca="1"/>
        <v>0</v>
      </c>
      <c r="F3954">
        <f ca="1"/>
        <v>4</v>
      </c>
      <c r="G3954">
        <f t="shared" ca="1" si="427"/>
        <v>9</v>
      </c>
      <c r="H3954">
        <f t="shared" ca="1" si="428"/>
        <v>6</v>
      </c>
      <c r="I3954">
        <f t="shared" ca="1" si="429"/>
        <v>4</v>
      </c>
      <c r="J3954">
        <f t="shared" ca="1" si="430"/>
        <v>0</v>
      </c>
      <c r="K3954" cm="1">
        <f t="array" aca="1" ref="K3954" ca="1">IF(G3954&gt;7,
        IF(G3954&gt;H3954, 1, IF(G3954&lt;H3954, 0, 2)),
        IF(       H3954&gt;7,
                     IF(G3954&gt;H3954, 1, IF(G3954&lt;H3954, 0, 2)),
                     IF(         G3954&lt;6,
                                   IF(            _xlfn.XLOOKUP(C3954,'deck &amp; rules'!$D$22:$M$22,_xlfn.XLOOKUP(H3954,'deck &amp; rules'!$C$23:$C$30,'deck &amp; rules'!$D$23:$M$30))="draw",
                                                     IF(I3954&gt;J3954,1,IF(I3954&lt;J3954,0,2)),
                                                     IF(I3954&gt;H3954,1,IF(I3954&lt;H3954,0,2))),
                                   IF(H3954&lt;7,
                                        IF(G3954&gt;J3954,1,IF(G3954&lt;J3954,0,2)),
                                        IF(G3954&gt;H3954,1,IF(G3954&lt;H3954,0,2))
                                        )
                          )
              )
        )</f>
        <v>1</v>
      </c>
      <c r="L3954">
        <f t="shared" ca="1" si="431"/>
        <v>-327</v>
      </c>
      <c r="M3954">
        <f t="shared" ca="1" si="432"/>
        <v>-493.70000000001352</v>
      </c>
      <c r="N3954">
        <f t="shared" ca="1" si="433"/>
        <v>-659</v>
      </c>
    </row>
    <row r="3955" spans="1:14" x14ac:dyDescent="0.25">
      <c r="A3955">
        <f ca="1"/>
        <v>0</v>
      </c>
      <c r="B3955">
        <f ca="1"/>
        <v>0</v>
      </c>
      <c r="C3955">
        <f ca="1"/>
        <v>0</v>
      </c>
      <c r="D3955">
        <f ca="1"/>
        <v>1</v>
      </c>
      <c r="E3955">
        <f ca="1"/>
        <v>0</v>
      </c>
      <c r="F3955">
        <f ca="1"/>
        <v>9</v>
      </c>
      <c r="G3955">
        <f t="shared" ca="1" si="427"/>
        <v>0</v>
      </c>
      <c r="H3955">
        <f t="shared" ca="1" si="428"/>
        <v>1</v>
      </c>
      <c r="I3955">
        <f t="shared" ca="1" si="429"/>
        <v>0</v>
      </c>
      <c r="J3955">
        <f t="shared" ca="1" si="430"/>
        <v>0</v>
      </c>
      <c r="K3955" cm="1">
        <f t="array" aca="1" ref="K3955" ca="1">IF(G3955&gt;7,
        IF(G3955&gt;H3955, 1, IF(G3955&lt;H3955, 0, 2)),
        IF(       H3955&gt;7,
                     IF(G3955&gt;H3955, 1, IF(G3955&lt;H3955, 0, 2)),
                     IF(         G3955&lt;6,
                                   IF(            _xlfn.XLOOKUP(C3955,'deck &amp; rules'!$D$22:$M$22,_xlfn.XLOOKUP(H3955,'deck &amp; rules'!$C$23:$C$30,'deck &amp; rules'!$D$23:$M$30))="draw",
                                                     IF(I3955&gt;J3955,1,IF(I3955&lt;J3955,0,2)),
                                                     IF(I3955&gt;H3955,1,IF(I3955&lt;H3955,0,2))),
                                   IF(H3955&lt;7,
                                        IF(G3955&gt;J3955,1,IF(G3955&lt;J3955,0,2)),
                                        IF(G3955&gt;H3955,1,IF(G3955&lt;H3955,0,2))
                                        )
                          )
              )
        )</f>
        <v>2</v>
      </c>
      <c r="L3955">
        <f t="shared" ca="1" si="431"/>
        <v>-328</v>
      </c>
      <c r="M3955">
        <f t="shared" ca="1" si="432"/>
        <v>-494.70000000001352</v>
      </c>
      <c r="N3955">
        <f t="shared" ca="1" si="433"/>
        <v>-651</v>
      </c>
    </row>
    <row r="3956" spans="1:14" x14ac:dyDescent="0.25">
      <c r="A3956">
        <f ca="1"/>
        <v>0</v>
      </c>
      <c r="B3956">
        <f ca="1"/>
        <v>0</v>
      </c>
      <c r="C3956">
        <f ca="1"/>
        <v>7</v>
      </c>
      <c r="D3956">
        <f ca="1"/>
        <v>3</v>
      </c>
      <c r="E3956">
        <f ca="1"/>
        <v>3</v>
      </c>
      <c r="F3956">
        <f ca="1"/>
        <v>4</v>
      </c>
      <c r="G3956">
        <f t="shared" ca="1" si="427"/>
        <v>0</v>
      </c>
      <c r="H3956">
        <f t="shared" ca="1" si="428"/>
        <v>6</v>
      </c>
      <c r="I3956">
        <f t="shared" ca="1" si="429"/>
        <v>7</v>
      </c>
      <c r="J3956">
        <f t="shared" ca="1" si="430"/>
        <v>0</v>
      </c>
      <c r="K3956" cm="1">
        <f t="array" aca="1" ref="K3956" ca="1">IF(G3956&gt;7,
        IF(G3956&gt;H3956, 1, IF(G3956&lt;H3956, 0, 2)),
        IF(       H3956&gt;7,
                     IF(G3956&gt;H3956, 1, IF(G3956&lt;H3956, 0, 2)),
                     IF(         G3956&lt;6,
                                   IF(            _xlfn.XLOOKUP(C3956,'deck &amp; rules'!$D$22:$M$22,_xlfn.XLOOKUP(H3956,'deck &amp; rules'!$C$23:$C$30,'deck &amp; rules'!$D$23:$M$30))="draw",
                                                     IF(I3956&gt;J3956,1,IF(I3956&lt;J3956,0,2)),
                                                     IF(I3956&gt;H3956,1,IF(I3956&lt;H3956,0,2))),
                                   IF(H3956&lt;7,
                                        IF(G3956&gt;J3956,1,IF(G3956&lt;J3956,0,2)),
                                        IF(G3956&gt;H3956,1,IF(G3956&lt;H3956,0,2))
                                        )
                          )
              )
        )</f>
        <v>1</v>
      </c>
      <c r="L3956">
        <f t="shared" ca="1" si="431"/>
        <v>-327</v>
      </c>
      <c r="M3956">
        <f t="shared" ca="1" si="432"/>
        <v>-495.70000000001352</v>
      </c>
      <c r="N3956">
        <f t="shared" ca="1" si="433"/>
        <v>-652</v>
      </c>
    </row>
    <row r="3957" spans="1:14" x14ac:dyDescent="0.25">
      <c r="A3957">
        <f ca="1"/>
        <v>3</v>
      </c>
      <c r="B3957">
        <f ca="1"/>
        <v>1</v>
      </c>
      <c r="C3957">
        <f ca="1"/>
        <v>8</v>
      </c>
      <c r="D3957">
        <f ca="1"/>
        <v>9</v>
      </c>
      <c r="E3957">
        <f ca="1"/>
        <v>6</v>
      </c>
      <c r="F3957">
        <f ca="1"/>
        <v>4</v>
      </c>
      <c r="G3957">
        <f t="shared" ca="1" si="427"/>
        <v>4</v>
      </c>
      <c r="H3957">
        <f t="shared" ca="1" si="428"/>
        <v>5</v>
      </c>
      <c r="I3957">
        <f t="shared" ca="1" si="429"/>
        <v>2</v>
      </c>
      <c r="J3957">
        <f t="shared" ca="1" si="430"/>
        <v>9</v>
      </c>
      <c r="K3957" cm="1">
        <f t="array" aca="1" ref="K3957" ca="1">IF(G3957&gt;7,
        IF(G3957&gt;H3957, 1, IF(G3957&lt;H3957, 0, 2)),
        IF(       H3957&gt;7,
                     IF(G3957&gt;H3957, 1, IF(G3957&lt;H3957, 0, 2)),
                     IF(         G3957&lt;6,
                                   IF(            _xlfn.XLOOKUP(C3957,'deck &amp; rules'!$D$22:$M$22,_xlfn.XLOOKUP(H3957,'deck &amp; rules'!$C$23:$C$30,'deck &amp; rules'!$D$23:$M$30))="draw",
                                                     IF(I3957&gt;J3957,1,IF(I3957&lt;J3957,0,2)),
                                                     IF(I3957&gt;H3957,1,IF(I3957&lt;H3957,0,2))),
                                   IF(H3957&lt;7,
                                        IF(G3957&gt;J3957,1,IF(G3957&lt;J3957,0,2)),
                                        IF(G3957&gt;H3957,1,IF(G3957&lt;H3957,0,2))
                                        )
                          )
              )
        )</f>
        <v>0</v>
      </c>
      <c r="L3957">
        <f t="shared" ca="1" si="431"/>
        <v>-328</v>
      </c>
      <c r="M3957">
        <f t="shared" ca="1" si="432"/>
        <v>-494.75000000001353</v>
      </c>
      <c r="N3957">
        <f t="shared" ca="1" si="433"/>
        <v>-653</v>
      </c>
    </row>
    <row r="3958" spans="1:14" x14ac:dyDescent="0.25">
      <c r="A3958">
        <f ca="1"/>
        <v>9</v>
      </c>
      <c r="B3958">
        <f ca="1"/>
        <v>7</v>
      </c>
      <c r="C3958">
        <f ca="1"/>
        <v>4</v>
      </c>
      <c r="D3958">
        <f ca="1"/>
        <v>1</v>
      </c>
      <c r="E3958">
        <f ca="1"/>
        <v>2</v>
      </c>
      <c r="F3958">
        <f ca="1"/>
        <v>0</v>
      </c>
      <c r="G3958">
        <f t="shared" ca="1" si="427"/>
        <v>6</v>
      </c>
      <c r="H3958">
        <f t="shared" ca="1" si="428"/>
        <v>3</v>
      </c>
      <c r="I3958">
        <f t="shared" ca="1" si="429"/>
        <v>0</v>
      </c>
      <c r="J3958">
        <f t="shared" ca="1" si="430"/>
        <v>3</v>
      </c>
      <c r="K3958" cm="1">
        <f t="array" aca="1" ref="K3958" ca="1">IF(G3958&gt;7,
        IF(G3958&gt;H3958, 1, IF(G3958&lt;H3958, 0, 2)),
        IF(       H3958&gt;7,
                     IF(G3958&gt;H3958, 1, IF(G3958&lt;H3958, 0, 2)),
                     IF(         G3958&lt;6,
                                   IF(            _xlfn.XLOOKUP(C3958,'deck &amp; rules'!$D$22:$M$22,_xlfn.XLOOKUP(H3958,'deck &amp; rules'!$C$23:$C$30,'deck &amp; rules'!$D$23:$M$30))="draw",
                                                     IF(I3958&gt;J3958,1,IF(I3958&lt;J3958,0,2)),
                                                     IF(I3958&gt;H3958,1,IF(I3958&lt;H3958,0,2))),
                                   IF(H3958&lt;7,
                                        IF(G3958&gt;J3958,1,IF(G3958&lt;J3958,0,2)),
                                        IF(G3958&gt;H3958,1,IF(G3958&lt;H3958,0,2))
                                        )
                          )
              )
        )</f>
        <v>1</v>
      </c>
      <c r="L3958">
        <f t="shared" ca="1" si="431"/>
        <v>-327</v>
      </c>
      <c r="M3958">
        <f t="shared" ca="1" si="432"/>
        <v>-495.75000000001353</v>
      </c>
      <c r="N3958">
        <f t="shared" ca="1" si="433"/>
        <v>-654</v>
      </c>
    </row>
    <row r="3959" spans="1:14" x14ac:dyDescent="0.25">
      <c r="A3959">
        <f ca="1"/>
        <v>8</v>
      </c>
      <c r="B3959">
        <f ca="1"/>
        <v>8</v>
      </c>
      <c r="C3959">
        <f ca="1"/>
        <v>0</v>
      </c>
      <c r="D3959">
        <f ca="1"/>
        <v>0</v>
      </c>
      <c r="E3959">
        <f ca="1"/>
        <v>5</v>
      </c>
      <c r="F3959">
        <f ca="1"/>
        <v>3</v>
      </c>
      <c r="G3959">
        <f t="shared" ca="1" si="427"/>
        <v>6</v>
      </c>
      <c r="H3959">
        <f t="shared" ca="1" si="428"/>
        <v>5</v>
      </c>
      <c r="I3959">
        <f t="shared" ca="1" si="429"/>
        <v>6</v>
      </c>
      <c r="J3959">
        <f t="shared" ca="1" si="430"/>
        <v>8</v>
      </c>
      <c r="K3959" cm="1">
        <f t="array" aca="1" ref="K3959" ca="1">IF(G3959&gt;7,
        IF(G3959&gt;H3959, 1, IF(G3959&lt;H3959, 0, 2)),
        IF(       H3959&gt;7,
                     IF(G3959&gt;H3959, 1, IF(G3959&lt;H3959, 0, 2)),
                     IF(         G3959&lt;6,
                                   IF(            _xlfn.XLOOKUP(C3959,'deck &amp; rules'!$D$22:$M$22,_xlfn.XLOOKUP(H3959,'deck &amp; rules'!$C$23:$C$30,'deck &amp; rules'!$D$23:$M$30))="draw",
                                                     IF(I3959&gt;J3959,1,IF(I3959&lt;J3959,0,2)),
                                                     IF(I3959&gt;H3959,1,IF(I3959&lt;H3959,0,2))),
                                   IF(H3959&lt;7,
                                        IF(G3959&gt;J3959,1,IF(G3959&lt;J3959,0,2)),
                                        IF(G3959&gt;H3959,1,IF(G3959&lt;H3959,0,2))
                                        )
                          )
              )
        )</f>
        <v>0</v>
      </c>
      <c r="L3959">
        <f t="shared" ca="1" si="431"/>
        <v>-328</v>
      </c>
      <c r="M3959">
        <f t="shared" ca="1" si="432"/>
        <v>-494.80000000001354</v>
      </c>
      <c r="N3959">
        <f t="shared" ca="1" si="433"/>
        <v>-655</v>
      </c>
    </row>
    <row r="3960" spans="1:14" x14ac:dyDescent="0.25">
      <c r="A3960">
        <f ca="1"/>
        <v>0</v>
      </c>
      <c r="B3960">
        <f ca="1"/>
        <v>0</v>
      </c>
      <c r="C3960">
        <f ca="1"/>
        <v>4</v>
      </c>
      <c r="D3960">
        <f ca="1"/>
        <v>0</v>
      </c>
      <c r="E3960">
        <f ca="1"/>
        <v>0</v>
      </c>
      <c r="F3960">
        <f ca="1"/>
        <v>6</v>
      </c>
      <c r="G3960">
        <f t="shared" ca="1" si="427"/>
        <v>0</v>
      </c>
      <c r="H3960">
        <f t="shared" ca="1" si="428"/>
        <v>0</v>
      </c>
      <c r="I3960">
        <f t="shared" ca="1" si="429"/>
        <v>4</v>
      </c>
      <c r="J3960">
        <f t="shared" ca="1" si="430"/>
        <v>6</v>
      </c>
      <c r="K3960" cm="1">
        <f t="array" aca="1" ref="K3960" ca="1">IF(G3960&gt;7,
        IF(G3960&gt;H3960, 1, IF(G3960&lt;H3960, 0, 2)),
        IF(       H3960&gt;7,
                     IF(G3960&gt;H3960, 1, IF(G3960&lt;H3960, 0, 2)),
                     IF(         G3960&lt;6,
                                   IF(            _xlfn.XLOOKUP(C3960,'deck &amp; rules'!$D$22:$M$22,_xlfn.XLOOKUP(H3960,'deck &amp; rules'!$C$23:$C$30,'deck &amp; rules'!$D$23:$M$30))="draw",
                                                     IF(I3960&gt;J3960,1,IF(I3960&lt;J3960,0,2)),
                                                     IF(I3960&gt;H3960,1,IF(I3960&lt;H3960,0,2))),
                                   IF(H3960&lt;7,
                                        IF(G3960&gt;J3960,1,IF(G3960&lt;J3960,0,2)),
                                        IF(G3960&gt;H3960,1,IF(G3960&lt;H3960,0,2))
                                        )
                          )
              )
        )</f>
        <v>0</v>
      </c>
      <c r="L3960">
        <f t="shared" ca="1" si="431"/>
        <v>-329</v>
      </c>
      <c r="M3960">
        <f t="shared" ca="1" si="432"/>
        <v>-493.85000000001355</v>
      </c>
      <c r="N3960">
        <f t="shared" ca="1" si="433"/>
        <v>-656</v>
      </c>
    </row>
    <row r="3961" spans="1:14" x14ac:dyDescent="0.25">
      <c r="A3961">
        <f ca="1"/>
        <v>5</v>
      </c>
      <c r="B3961">
        <f ca="1"/>
        <v>2</v>
      </c>
      <c r="C3961">
        <f ca="1"/>
        <v>0</v>
      </c>
      <c r="D3961">
        <f ca="1"/>
        <v>6</v>
      </c>
      <c r="E3961">
        <f ca="1"/>
        <v>3</v>
      </c>
      <c r="F3961">
        <f ca="1"/>
        <v>6</v>
      </c>
      <c r="G3961">
        <f t="shared" ca="1" si="427"/>
        <v>7</v>
      </c>
      <c r="H3961">
        <f t="shared" ca="1" si="428"/>
        <v>9</v>
      </c>
      <c r="I3961">
        <f t="shared" ca="1" si="429"/>
        <v>7</v>
      </c>
      <c r="J3961">
        <f t="shared" ca="1" si="430"/>
        <v>5</v>
      </c>
      <c r="K3961" cm="1">
        <f t="array" aca="1" ref="K3961" ca="1">IF(G3961&gt;7,
        IF(G3961&gt;H3961, 1, IF(G3961&lt;H3961, 0, 2)),
        IF(       H3961&gt;7,
                     IF(G3961&gt;H3961, 1, IF(G3961&lt;H3961, 0, 2)),
                     IF(         G3961&lt;6,
                                   IF(            _xlfn.XLOOKUP(C3961,'deck &amp; rules'!$D$22:$M$22,_xlfn.XLOOKUP(H3961,'deck &amp; rules'!$C$23:$C$30,'deck &amp; rules'!$D$23:$M$30))="draw",
                                                     IF(I3961&gt;J3961,1,IF(I3961&lt;J3961,0,2)),
                                                     IF(I3961&gt;H3961,1,IF(I3961&lt;H3961,0,2))),
                                   IF(H3961&lt;7,
                                        IF(G3961&gt;J3961,1,IF(G3961&lt;J3961,0,2)),
                                        IF(G3961&gt;H3961,1,IF(G3961&lt;H3961,0,2))
                                        )
                          )
              )
        )</f>
        <v>0</v>
      </c>
      <c r="L3961">
        <f t="shared" ca="1" si="431"/>
        <v>-330</v>
      </c>
      <c r="M3961">
        <f t="shared" ca="1" si="432"/>
        <v>-492.90000000001356</v>
      </c>
      <c r="N3961">
        <f t="shared" ca="1" si="433"/>
        <v>-657</v>
      </c>
    </row>
    <row r="3962" spans="1:14" x14ac:dyDescent="0.25">
      <c r="A3962">
        <f ca="1"/>
        <v>7</v>
      </c>
      <c r="B3962">
        <f ca="1"/>
        <v>3</v>
      </c>
      <c r="C3962">
        <f ca="1"/>
        <v>7</v>
      </c>
      <c r="D3962">
        <f ca="1"/>
        <v>4</v>
      </c>
      <c r="E3962">
        <f ca="1"/>
        <v>1</v>
      </c>
      <c r="F3962">
        <f ca="1"/>
        <v>6</v>
      </c>
      <c r="G3962">
        <f t="shared" ca="1" si="427"/>
        <v>0</v>
      </c>
      <c r="H3962">
        <f t="shared" ca="1" si="428"/>
        <v>5</v>
      </c>
      <c r="I3962">
        <f t="shared" ca="1" si="429"/>
        <v>7</v>
      </c>
      <c r="J3962">
        <f t="shared" ca="1" si="430"/>
        <v>1</v>
      </c>
      <c r="K3962" cm="1">
        <f t="array" aca="1" ref="K3962" ca="1">IF(G3962&gt;7,
        IF(G3962&gt;H3962, 1, IF(G3962&lt;H3962, 0, 2)),
        IF(       H3962&gt;7,
                     IF(G3962&gt;H3962, 1, IF(G3962&lt;H3962, 0, 2)),
                     IF(         G3962&lt;6,
                                   IF(            _xlfn.XLOOKUP(C3962,'deck &amp; rules'!$D$22:$M$22,_xlfn.XLOOKUP(H3962,'deck &amp; rules'!$C$23:$C$30,'deck &amp; rules'!$D$23:$M$30))="draw",
                                                     IF(I3962&gt;J3962,1,IF(I3962&lt;J3962,0,2)),
                                                     IF(I3962&gt;H3962,1,IF(I3962&lt;H3962,0,2))),
                                   IF(H3962&lt;7,
                                        IF(G3962&gt;J3962,1,IF(G3962&lt;J3962,0,2)),
                                        IF(G3962&gt;H3962,1,IF(G3962&lt;H3962,0,2))
                                        )
                          )
              )
        )</f>
        <v>1</v>
      </c>
      <c r="L3962">
        <f t="shared" ca="1" si="431"/>
        <v>-329</v>
      </c>
      <c r="M3962">
        <f t="shared" ca="1" si="432"/>
        <v>-493.90000000001356</v>
      </c>
      <c r="N3962">
        <f t="shared" ca="1" si="433"/>
        <v>-658</v>
      </c>
    </row>
    <row r="3963" spans="1:14" x14ac:dyDescent="0.25">
      <c r="A3963">
        <f ca="1"/>
        <v>3</v>
      </c>
      <c r="B3963">
        <f ca="1"/>
        <v>1</v>
      </c>
      <c r="C3963">
        <f ca="1"/>
        <v>1</v>
      </c>
      <c r="D3963">
        <f ca="1"/>
        <v>0</v>
      </c>
      <c r="E3963">
        <f ca="1"/>
        <v>3</v>
      </c>
      <c r="F3963">
        <f ca="1"/>
        <v>1</v>
      </c>
      <c r="G3963">
        <f t="shared" ca="1" si="427"/>
        <v>4</v>
      </c>
      <c r="H3963">
        <f t="shared" ca="1" si="428"/>
        <v>3</v>
      </c>
      <c r="I3963">
        <f t="shared" ca="1" si="429"/>
        <v>5</v>
      </c>
      <c r="J3963">
        <f t="shared" ca="1" si="430"/>
        <v>4</v>
      </c>
      <c r="K3963" cm="1">
        <f t="array" aca="1" ref="K3963" ca="1">IF(G3963&gt;7,
        IF(G3963&gt;H3963, 1, IF(G3963&lt;H3963, 0, 2)),
        IF(       H3963&gt;7,
                     IF(G3963&gt;H3963, 1, IF(G3963&lt;H3963, 0, 2)),
                     IF(         G3963&lt;6,
                                   IF(            _xlfn.XLOOKUP(C3963,'deck &amp; rules'!$D$22:$M$22,_xlfn.XLOOKUP(H3963,'deck &amp; rules'!$C$23:$C$30,'deck &amp; rules'!$D$23:$M$30))="draw",
                                                     IF(I3963&gt;J3963,1,IF(I3963&lt;J3963,0,2)),
                                                     IF(I3963&gt;H3963,1,IF(I3963&lt;H3963,0,2))),
                                   IF(H3963&lt;7,
                                        IF(G3963&gt;J3963,1,IF(G3963&lt;J3963,0,2)),
                                        IF(G3963&gt;H3963,1,IF(G3963&lt;H3963,0,2))
                                        )
                          )
              )
        )</f>
        <v>1</v>
      </c>
      <c r="L3963">
        <f t="shared" ca="1" si="431"/>
        <v>-328</v>
      </c>
      <c r="M3963">
        <f t="shared" ca="1" si="432"/>
        <v>-494.90000000001356</v>
      </c>
      <c r="N3963">
        <f t="shared" ca="1" si="433"/>
        <v>-659</v>
      </c>
    </row>
    <row r="3964" spans="1:14" x14ac:dyDescent="0.25">
      <c r="A3964">
        <f ca="1"/>
        <v>3</v>
      </c>
      <c r="B3964">
        <f ca="1"/>
        <v>5</v>
      </c>
      <c r="C3964">
        <f ca="1"/>
        <v>4</v>
      </c>
      <c r="D3964">
        <f ca="1"/>
        <v>8</v>
      </c>
      <c r="E3964">
        <f ca="1"/>
        <v>6</v>
      </c>
      <c r="F3964">
        <f ca="1"/>
        <v>5</v>
      </c>
      <c r="G3964">
        <f t="shared" ca="1" si="427"/>
        <v>8</v>
      </c>
      <c r="H3964">
        <f t="shared" ca="1" si="428"/>
        <v>4</v>
      </c>
      <c r="I3964">
        <f t="shared" ca="1" si="429"/>
        <v>2</v>
      </c>
      <c r="J3964">
        <f t="shared" ca="1" si="430"/>
        <v>9</v>
      </c>
      <c r="K3964" cm="1">
        <f t="array" aca="1" ref="K3964" ca="1">IF(G3964&gt;7,
        IF(G3964&gt;H3964, 1, IF(G3964&lt;H3964, 0, 2)),
        IF(       H3964&gt;7,
                     IF(G3964&gt;H3964, 1, IF(G3964&lt;H3964, 0, 2)),
                     IF(         G3964&lt;6,
                                   IF(            _xlfn.XLOOKUP(C3964,'deck &amp; rules'!$D$22:$M$22,_xlfn.XLOOKUP(H3964,'deck &amp; rules'!$C$23:$C$30,'deck &amp; rules'!$D$23:$M$30))="draw",
                                                     IF(I3964&gt;J3964,1,IF(I3964&lt;J3964,0,2)),
                                                     IF(I3964&gt;H3964,1,IF(I3964&lt;H3964,0,2))),
                                   IF(H3964&lt;7,
                                        IF(G3964&gt;J3964,1,IF(G3964&lt;J3964,0,2)),
                                        IF(G3964&gt;H3964,1,IF(G3964&lt;H3964,0,2))
                                        )
                          )
              )
        )</f>
        <v>1</v>
      </c>
      <c r="L3964">
        <f t="shared" ca="1" si="431"/>
        <v>-327</v>
      </c>
      <c r="M3964">
        <f t="shared" ca="1" si="432"/>
        <v>-495.90000000001356</v>
      </c>
      <c r="N3964">
        <f t="shared" ca="1" si="433"/>
        <v>-660</v>
      </c>
    </row>
    <row r="3965" spans="1:14" x14ac:dyDescent="0.25">
      <c r="A3965">
        <f ca="1"/>
        <v>0</v>
      </c>
      <c r="B3965">
        <f ca="1"/>
        <v>0</v>
      </c>
      <c r="C3965">
        <f ca="1"/>
        <v>2</v>
      </c>
      <c r="D3965">
        <f ca="1"/>
        <v>0</v>
      </c>
      <c r="E3965">
        <f ca="1"/>
        <v>9</v>
      </c>
      <c r="F3965">
        <f ca="1"/>
        <v>2</v>
      </c>
      <c r="G3965">
        <f t="shared" ca="1" si="427"/>
        <v>0</v>
      </c>
      <c r="H3965">
        <f t="shared" ca="1" si="428"/>
        <v>9</v>
      </c>
      <c r="I3965">
        <f t="shared" ca="1" si="429"/>
        <v>2</v>
      </c>
      <c r="J3965">
        <f t="shared" ca="1" si="430"/>
        <v>1</v>
      </c>
      <c r="K3965" cm="1">
        <f t="array" aca="1" ref="K3965" ca="1">IF(G3965&gt;7,
        IF(G3965&gt;H3965, 1, IF(G3965&lt;H3965, 0, 2)),
        IF(       H3965&gt;7,
                     IF(G3965&gt;H3965, 1, IF(G3965&lt;H3965, 0, 2)),
                     IF(         G3965&lt;6,
                                   IF(            _xlfn.XLOOKUP(C3965,'deck &amp; rules'!$D$22:$M$22,_xlfn.XLOOKUP(H3965,'deck &amp; rules'!$C$23:$C$30,'deck &amp; rules'!$D$23:$M$30))="draw",
                                                     IF(I3965&gt;J3965,1,IF(I3965&lt;J3965,0,2)),
                                                     IF(I3965&gt;H3965,1,IF(I3965&lt;H3965,0,2))),
                                   IF(H3965&lt;7,
                                        IF(G3965&gt;J3965,1,IF(G3965&lt;J3965,0,2)),
                                        IF(G3965&gt;H3965,1,IF(G3965&lt;H3965,0,2))
                                        )
                          )
              )
        )</f>
        <v>0</v>
      </c>
      <c r="L3965">
        <f t="shared" ca="1" si="431"/>
        <v>-328</v>
      </c>
      <c r="M3965">
        <f t="shared" ca="1" si="432"/>
        <v>-494.95000000001357</v>
      </c>
      <c r="N3965">
        <f t="shared" ca="1" si="433"/>
        <v>-661</v>
      </c>
    </row>
    <row r="3966" spans="1:14" x14ac:dyDescent="0.25">
      <c r="A3966">
        <f ca="1"/>
        <v>3</v>
      </c>
      <c r="B3966">
        <f ca="1"/>
        <v>5</v>
      </c>
      <c r="C3966">
        <f ca="1"/>
        <v>3</v>
      </c>
      <c r="D3966">
        <f ca="1"/>
        <v>2</v>
      </c>
      <c r="E3966">
        <f ca="1"/>
        <v>1</v>
      </c>
      <c r="F3966">
        <f ca="1"/>
        <v>1</v>
      </c>
      <c r="G3966">
        <f t="shared" ca="1" si="427"/>
        <v>8</v>
      </c>
      <c r="H3966">
        <f t="shared" ca="1" si="428"/>
        <v>3</v>
      </c>
      <c r="I3966">
        <f t="shared" ca="1" si="429"/>
        <v>1</v>
      </c>
      <c r="J3966">
        <f t="shared" ca="1" si="430"/>
        <v>4</v>
      </c>
      <c r="K3966" cm="1">
        <f t="array" aca="1" ref="K3966" ca="1">IF(G3966&gt;7,
        IF(G3966&gt;H3966, 1, IF(G3966&lt;H3966, 0, 2)),
        IF(       H3966&gt;7,
                     IF(G3966&gt;H3966, 1, IF(G3966&lt;H3966, 0, 2)),
                     IF(         G3966&lt;6,
                                   IF(            _xlfn.XLOOKUP(C3966,'deck &amp; rules'!$D$22:$M$22,_xlfn.XLOOKUP(H3966,'deck &amp; rules'!$C$23:$C$30,'deck &amp; rules'!$D$23:$M$30))="draw",
                                                     IF(I3966&gt;J3966,1,IF(I3966&lt;J3966,0,2)),
                                                     IF(I3966&gt;H3966,1,IF(I3966&lt;H3966,0,2))),
                                   IF(H3966&lt;7,
                                        IF(G3966&gt;J3966,1,IF(G3966&lt;J3966,0,2)),
                                        IF(G3966&gt;H3966,1,IF(G3966&lt;H3966,0,2))
                                        )
                          )
              )
        )</f>
        <v>1</v>
      </c>
      <c r="L3966">
        <f t="shared" ca="1" si="431"/>
        <v>-327</v>
      </c>
      <c r="M3966">
        <f t="shared" ca="1" si="432"/>
        <v>-495.95000000001357</v>
      </c>
      <c r="N3966">
        <f t="shared" ca="1" si="433"/>
        <v>-662</v>
      </c>
    </row>
    <row r="3967" spans="1:14" x14ac:dyDescent="0.25">
      <c r="A3967">
        <f ca="1"/>
        <v>7</v>
      </c>
      <c r="B3967">
        <f ca="1"/>
        <v>3</v>
      </c>
      <c r="C3967">
        <f ca="1"/>
        <v>2</v>
      </c>
      <c r="D3967">
        <f ca="1"/>
        <v>6</v>
      </c>
      <c r="E3967">
        <f ca="1"/>
        <v>4</v>
      </c>
      <c r="F3967">
        <f ca="1"/>
        <v>8</v>
      </c>
      <c r="G3967">
        <f t="shared" ca="1" si="427"/>
        <v>0</v>
      </c>
      <c r="H3967">
        <f t="shared" ca="1" si="428"/>
        <v>0</v>
      </c>
      <c r="I3967">
        <f t="shared" ca="1" si="429"/>
        <v>2</v>
      </c>
      <c r="J3967">
        <f t="shared" ca="1" si="430"/>
        <v>8</v>
      </c>
      <c r="K3967" cm="1">
        <f t="array" aca="1" ref="K3967" ca="1">IF(G3967&gt;7,
        IF(G3967&gt;H3967, 1, IF(G3967&lt;H3967, 0, 2)),
        IF(       H3967&gt;7,
                     IF(G3967&gt;H3967, 1, IF(G3967&lt;H3967, 0, 2)),
                     IF(         G3967&lt;6,
                                   IF(            _xlfn.XLOOKUP(C3967,'deck &amp; rules'!$D$22:$M$22,_xlfn.XLOOKUP(H3967,'deck &amp; rules'!$C$23:$C$30,'deck &amp; rules'!$D$23:$M$30))="draw",
                                                     IF(I3967&gt;J3967,1,IF(I3967&lt;J3967,0,2)),
                                                     IF(I3967&gt;H3967,1,IF(I3967&lt;H3967,0,2))),
                                   IF(H3967&lt;7,
                                        IF(G3967&gt;J3967,1,IF(G3967&lt;J3967,0,2)),
                                        IF(G3967&gt;H3967,1,IF(G3967&lt;H3967,0,2))
                                        )
                          )
              )
        )</f>
        <v>0</v>
      </c>
      <c r="L3967">
        <f t="shared" ca="1" si="431"/>
        <v>-328</v>
      </c>
      <c r="M3967">
        <f t="shared" ca="1" si="432"/>
        <v>-495.00000000001359</v>
      </c>
      <c r="N3967">
        <f t="shared" ca="1" si="433"/>
        <v>-663</v>
      </c>
    </row>
    <row r="3968" spans="1:14" x14ac:dyDescent="0.25">
      <c r="A3968">
        <f ca="1"/>
        <v>5</v>
      </c>
      <c r="B3968">
        <f ca="1"/>
        <v>5</v>
      </c>
      <c r="C3968">
        <f ca="1"/>
        <v>3</v>
      </c>
      <c r="D3968">
        <f ca="1"/>
        <v>0</v>
      </c>
      <c r="E3968">
        <f ca="1"/>
        <v>7</v>
      </c>
      <c r="F3968">
        <f ca="1"/>
        <v>0</v>
      </c>
      <c r="G3968">
        <f t="shared" ca="1" si="427"/>
        <v>0</v>
      </c>
      <c r="H3968">
        <f t="shared" ca="1" si="428"/>
        <v>7</v>
      </c>
      <c r="I3968">
        <f t="shared" ca="1" si="429"/>
        <v>3</v>
      </c>
      <c r="J3968">
        <f t="shared" ca="1" si="430"/>
        <v>7</v>
      </c>
      <c r="K3968" cm="1">
        <f t="array" aca="1" ref="K3968" ca="1">IF(G3968&gt;7,
        IF(G3968&gt;H3968, 1, IF(G3968&lt;H3968, 0, 2)),
        IF(       H3968&gt;7,
                     IF(G3968&gt;H3968, 1, IF(G3968&lt;H3968, 0, 2)),
                     IF(         G3968&lt;6,
                                   IF(            _xlfn.XLOOKUP(C3968,'deck &amp; rules'!$D$22:$M$22,_xlfn.XLOOKUP(H3968,'deck &amp; rules'!$C$23:$C$30,'deck &amp; rules'!$D$23:$M$30))="draw",
                                                     IF(I3968&gt;J3968,1,IF(I3968&lt;J3968,0,2)),
                                                     IF(I3968&gt;H3968,1,IF(I3968&lt;H3968,0,2))),
                                   IF(H3968&lt;7,
                                        IF(G3968&gt;J3968,1,IF(G3968&lt;J3968,0,2)),
                                        IF(G3968&gt;H3968,1,IF(G3968&lt;H3968,0,2))
                                        )
                          )
              )
        )</f>
        <v>0</v>
      </c>
      <c r="L3968">
        <f t="shared" ca="1" si="431"/>
        <v>-329</v>
      </c>
      <c r="M3968">
        <f t="shared" ca="1" si="432"/>
        <v>-494.0500000000136</v>
      </c>
      <c r="N3968">
        <f t="shared" ca="1" si="433"/>
        <v>-664</v>
      </c>
    </row>
    <row r="3969" spans="1:14" x14ac:dyDescent="0.25">
      <c r="A3969">
        <f ca="1"/>
        <v>7</v>
      </c>
      <c r="B3969">
        <f ca="1"/>
        <v>9</v>
      </c>
      <c r="C3969">
        <f ca="1"/>
        <v>6</v>
      </c>
      <c r="D3969">
        <f ca="1"/>
        <v>6</v>
      </c>
      <c r="E3969">
        <f ca="1"/>
        <v>0</v>
      </c>
      <c r="F3969">
        <f ca="1"/>
        <v>5</v>
      </c>
      <c r="G3969">
        <f t="shared" ca="1" si="427"/>
        <v>6</v>
      </c>
      <c r="H3969">
        <f t="shared" ca="1" si="428"/>
        <v>6</v>
      </c>
      <c r="I3969">
        <f t="shared" ca="1" si="429"/>
        <v>2</v>
      </c>
      <c r="J3969">
        <f t="shared" ca="1" si="430"/>
        <v>1</v>
      </c>
      <c r="K3969" cm="1">
        <f t="array" aca="1" ref="K3969" ca="1">IF(G3969&gt;7,
        IF(G3969&gt;H3969, 1, IF(G3969&lt;H3969, 0, 2)),
        IF(       H3969&gt;7,
                     IF(G3969&gt;H3969, 1, IF(G3969&lt;H3969, 0, 2)),
                     IF(         G3969&lt;6,
                                   IF(            _xlfn.XLOOKUP(C3969,'deck &amp; rules'!$D$22:$M$22,_xlfn.XLOOKUP(H3969,'deck &amp; rules'!$C$23:$C$30,'deck &amp; rules'!$D$23:$M$30))="draw",
                                                     IF(I3969&gt;J3969,1,IF(I3969&lt;J3969,0,2)),
                                                     IF(I3969&gt;H3969,1,IF(I3969&lt;H3969,0,2))),
                                   IF(H3969&lt;7,
                                        IF(G3969&gt;J3969,1,IF(G3969&lt;J3969,0,2)),
                                        IF(G3969&gt;H3969,1,IF(G3969&lt;H3969,0,2))
                                        )
                          )
              )
        )</f>
        <v>1</v>
      </c>
      <c r="L3969">
        <f t="shared" ca="1" si="431"/>
        <v>-328</v>
      </c>
      <c r="M3969">
        <f t="shared" ca="1" si="432"/>
        <v>-495.0500000000136</v>
      </c>
      <c r="N3969">
        <f t="shared" ca="1" si="433"/>
        <v>-665</v>
      </c>
    </row>
    <row r="3970" spans="1:14" x14ac:dyDescent="0.25">
      <c r="A3970">
        <f ca="1"/>
        <v>3</v>
      </c>
      <c r="B3970">
        <f ca="1"/>
        <v>0</v>
      </c>
      <c r="C3970">
        <f ca="1"/>
        <v>8</v>
      </c>
      <c r="D3970">
        <f ca="1"/>
        <v>3</v>
      </c>
      <c r="E3970">
        <f ca="1"/>
        <v>0</v>
      </c>
      <c r="F3970">
        <f ca="1"/>
        <v>0</v>
      </c>
      <c r="G3970">
        <f t="shared" ca="1" si="427"/>
        <v>3</v>
      </c>
      <c r="H3970">
        <f t="shared" ca="1" si="428"/>
        <v>3</v>
      </c>
      <c r="I3970">
        <f t="shared" ca="1" si="429"/>
        <v>1</v>
      </c>
      <c r="J3970">
        <f t="shared" ca="1" si="430"/>
        <v>3</v>
      </c>
      <c r="K3970" cm="1">
        <f t="array" aca="1" ref="K3970" ca="1">IF(G3970&gt;7,
        IF(G3970&gt;H3970, 1, IF(G3970&lt;H3970, 0, 2)),
        IF(       H3970&gt;7,
                     IF(G3970&gt;H3970, 1, IF(G3970&lt;H3970, 0, 2)),
                     IF(         G3970&lt;6,
                                   IF(            _xlfn.XLOOKUP(C3970,'deck &amp; rules'!$D$22:$M$22,_xlfn.XLOOKUP(H3970,'deck &amp; rules'!$C$23:$C$30,'deck &amp; rules'!$D$23:$M$30))="draw",
                                                     IF(I3970&gt;J3970,1,IF(I3970&lt;J3970,0,2)),
                                                     IF(I3970&gt;H3970,1,IF(I3970&lt;H3970,0,2))),
                                   IF(H3970&lt;7,
                                        IF(G3970&gt;J3970,1,IF(G3970&lt;J3970,0,2)),
                                        IF(G3970&gt;H3970,1,IF(G3970&lt;H3970,0,2))
                                        )
                          )
              )
        )</f>
        <v>0</v>
      </c>
      <c r="L3970">
        <f t="shared" ca="1" si="431"/>
        <v>-329</v>
      </c>
      <c r="M3970">
        <f t="shared" ca="1" si="432"/>
        <v>-494.10000000001361</v>
      </c>
      <c r="N3970">
        <f t="shared" ca="1" si="433"/>
        <v>-666</v>
      </c>
    </row>
    <row r="3971" spans="1:14" x14ac:dyDescent="0.25">
      <c r="A3971">
        <f ca="1"/>
        <v>0</v>
      </c>
      <c r="B3971">
        <f ca="1"/>
        <v>2</v>
      </c>
      <c r="C3971">
        <f ca="1"/>
        <v>1</v>
      </c>
      <c r="D3971">
        <f ca="1"/>
        <v>0</v>
      </c>
      <c r="E3971">
        <f ca="1"/>
        <v>9</v>
      </c>
      <c r="F3971">
        <f ca="1"/>
        <v>1</v>
      </c>
      <c r="G3971">
        <f t="shared" ref="G3971:G4034" ca="1" si="434">IF(A3971+B3971&gt;9,A3971+B3971-10,A3971+B3971)</f>
        <v>2</v>
      </c>
      <c r="H3971">
        <f t="shared" ref="H3971:H4034" ca="1" si="435">IF(D3971+E3971&gt;9,D3971+E3971-10,D3971+E3971)</f>
        <v>9</v>
      </c>
      <c r="I3971">
        <f t="shared" ref="I3971:I4034" ca="1" si="436">IF(G3971+C3971&gt;9,G3971+C3971-10,G3971+C3971)</f>
        <v>3</v>
      </c>
      <c r="J3971">
        <f t="shared" ref="J3971:J4034" ca="1" si="437">IF(H3971+F3971&gt;9,H3971+F3971-10,H3971+F3971)</f>
        <v>0</v>
      </c>
      <c r="K3971" cm="1">
        <f t="array" aca="1" ref="K3971" ca="1">IF(G3971&gt;7,
        IF(G3971&gt;H3971, 1, IF(G3971&lt;H3971, 0, 2)),
        IF(       H3971&gt;7,
                     IF(G3971&gt;H3971, 1, IF(G3971&lt;H3971, 0, 2)),
                     IF(         G3971&lt;6,
                                   IF(            _xlfn.XLOOKUP(C3971,'deck &amp; rules'!$D$22:$M$22,_xlfn.XLOOKUP(H3971,'deck &amp; rules'!$C$23:$C$30,'deck &amp; rules'!$D$23:$M$30))="draw",
                                                     IF(I3971&gt;J3971,1,IF(I3971&lt;J3971,0,2)),
                                                     IF(I3971&gt;H3971,1,IF(I3971&lt;H3971,0,2))),
                                   IF(H3971&lt;7,
                                        IF(G3971&gt;J3971,1,IF(G3971&lt;J3971,0,2)),
                                        IF(G3971&gt;H3971,1,IF(G3971&lt;H3971,0,2))
                                        )
                          )
              )
        )</f>
        <v>0</v>
      </c>
      <c r="L3971">
        <f t="shared" ca="1" si="431"/>
        <v>-330</v>
      </c>
      <c r="M3971">
        <f t="shared" ca="1" si="432"/>
        <v>-493.15000000001362</v>
      </c>
      <c r="N3971">
        <f t="shared" ca="1" si="433"/>
        <v>-667</v>
      </c>
    </row>
    <row r="3972" spans="1:14" x14ac:dyDescent="0.25">
      <c r="A3972">
        <f ca="1"/>
        <v>0</v>
      </c>
      <c r="B3972">
        <f ca="1"/>
        <v>7</v>
      </c>
      <c r="C3972">
        <f ca="1"/>
        <v>1</v>
      </c>
      <c r="D3972">
        <f ca="1"/>
        <v>8</v>
      </c>
      <c r="E3972">
        <f ca="1"/>
        <v>2</v>
      </c>
      <c r="F3972">
        <f ca="1"/>
        <v>0</v>
      </c>
      <c r="G3972">
        <f t="shared" ca="1" si="434"/>
        <v>7</v>
      </c>
      <c r="H3972">
        <f t="shared" ca="1" si="435"/>
        <v>0</v>
      </c>
      <c r="I3972">
        <f t="shared" ca="1" si="436"/>
        <v>8</v>
      </c>
      <c r="J3972">
        <f t="shared" ca="1" si="437"/>
        <v>0</v>
      </c>
      <c r="K3972" cm="1">
        <f t="array" aca="1" ref="K3972" ca="1">IF(G3972&gt;7,
        IF(G3972&gt;H3972, 1, IF(G3972&lt;H3972, 0, 2)),
        IF(       H3972&gt;7,
                     IF(G3972&gt;H3972, 1, IF(G3972&lt;H3972, 0, 2)),
                     IF(         G3972&lt;6,
                                   IF(            _xlfn.XLOOKUP(C3972,'deck &amp; rules'!$D$22:$M$22,_xlfn.XLOOKUP(H3972,'deck &amp; rules'!$C$23:$C$30,'deck &amp; rules'!$D$23:$M$30))="draw",
                                                     IF(I3972&gt;J3972,1,IF(I3972&lt;J3972,0,2)),
                                                     IF(I3972&gt;H3972,1,IF(I3972&lt;H3972,0,2))),
                                   IF(H3972&lt;7,
                                        IF(G3972&gt;J3972,1,IF(G3972&lt;J3972,0,2)),
                                        IF(G3972&gt;H3972,1,IF(G3972&lt;H3972,0,2))
                                        )
                          )
              )
        )</f>
        <v>1</v>
      </c>
      <c r="L3972">
        <f t="shared" ref="L3972:L4035" ca="1" si="438">IF(K3972=1,L3971+1,L3971-1)</f>
        <v>-329</v>
      </c>
      <c r="M3972">
        <f t="shared" ref="M3972:M4035" ca="1" si="439">IF(K3972=0,M3971+19/20,M3971-1)</f>
        <v>-494.15000000001362</v>
      </c>
      <c r="N3972">
        <f t="shared" ref="N3972:N4035" ca="1" si="440">IF(K3972=2,N3971+8,N3971-1)</f>
        <v>-668</v>
      </c>
    </row>
    <row r="3973" spans="1:14" x14ac:dyDescent="0.25">
      <c r="A3973">
        <f ca="1"/>
        <v>9</v>
      </c>
      <c r="B3973">
        <f ca="1"/>
        <v>9</v>
      </c>
      <c r="C3973">
        <f ca="1"/>
        <v>0</v>
      </c>
      <c r="D3973">
        <f ca="1"/>
        <v>5</v>
      </c>
      <c r="E3973">
        <f ca="1"/>
        <v>3</v>
      </c>
      <c r="F3973">
        <f ca="1"/>
        <v>1</v>
      </c>
      <c r="G3973">
        <f t="shared" ca="1" si="434"/>
        <v>8</v>
      </c>
      <c r="H3973">
        <f t="shared" ca="1" si="435"/>
        <v>8</v>
      </c>
      <c r="I3973">
        <f t="shared" ca="1" si="436"/>
        <v>8</v>
      </c>
      <c r="J3973">
        <f t="shared" ca="1" si="437"/>
        <v>9</v>
      </c>
      <c r="K3973" cm="1">
        <f t="array" aca="1" ref="K3973" ca="1">IF(G3973&gt;7,
        IF(G3973&gt;H3973, 1, IF(G3973&lt;H3973, 0, 2)),
        IF(       H3973&gt;7,
                     IF(G3973&gt;H3973, 1, IF(G3973&lt;H3973, 0, 2)),
                     IF(         G3973&lt;6,
                                   IF(            _xlfn.XLOOKUP(C3973,'deck &amp; rules'!$D$22:$M$22,_xlfn.XLOOKUP(H3973,'deck &amp; rules'!$C$23:$C$30,'deck &amp; rules'!$D$23:$M$30))="draw",
                                                     IF(I3973&gt;J3973,1,IF(I3973&lt;J3973,0,2)),
                                                     IF(I3973&gt;H3973,1,IF(I3973&lt;H3973,0,2))),
                                   IF(H3973&lt;7,
                                        IF(G3973&gt;J3973,1,IF(G3973&lt;J3973,0,2)),
                                        IF(G3973&gt;H3973,1,IF(G3973&lt;H3973,0,2))
                                        )
                          )
              )
        )</f>
        <v>2</v>
      </c>
      <c r="L3973">
        <f t="shared" ca="1" si="438"/>
        <v>-330</v>
      </c>
      <c r="M3973">
        <f t="shared" ca="1" si="439"/>
        <v>-495.15000000001362</v>
      </c>
      <c r="N3973">
        <f t="shared" ca="1" si="440"/>
        <v>-660</v>
      </c>
    </row>
    <row r="3974" spans="1:14" x14ac:dyDescent="0.25">
      <c r="A3974">
        <f ca="1"/>
        <v>7</v>
      </c>
      <c r="B3974">
        <f ca="1"/>
        <v>4</v>
      </c>
      <c r="C3974">
        <f ca="1"/>
        <v>5</v>
      </c>
      <c r="D3974">
        <f ca="1"/>
        <v>0</v>
      </c>
      <c r="E3974">
        <f ca="1"/>
        <v>2</v>
      </c>
      <c r="F3974">
        <f ca="1"/>
        <v>0</v>
      </c>
      <c r="G3974">
        <f t="shared" ca="1" si="434"/>
        <v>1</v>
      </c>
      <c r="H3974">
        <f t="shared" ca="1" si="435"/>
        <v>2</v>
      </c>
      <c r="I3974">
        <f t="shared" ca="1" si="436"/>
        <v>6</v>
      </c>
      <c r="J3974">
        <f t="shared" ca="1" si="437"/>
        <v>2</v>
      </c>
      <c r="K3974" cm="1">
        <f t="array" aca="1" ref="K3974" ca="1">IF(G3974&gt;7,
        IF(G3974&gt;H3974, 1, IF(G3974&lt;H3974, 0, 2)),
        IF(       H3974&gt;7,
                     IF(G3974&gt;H3974, 1, IF(G3974&lt;H3974, 0, 2)),
                     IF(         G3974&lt;6,
                                   IF(            _xlfn.XLOOKUP(C3974,'deck &amp; rules'!$D$22:$M$22,_xlfn.XLOOKUP(H3974,'deck &amp; rules'!$C$23:$C$30,'deck &amp; rules'!$D$23:$M$30))="draw",
                                                     IF(I3974&gt;J3974,1,IF(I3974&lt;J3974,0,2)),
                                                     IF(I3974&gt;H3974,1,IF(I3974&lt;H3974,0,2))),
                                   IF(H3974&lt;7,
                                        IF(G3974&gt;J3974,1,IF(G3974&lt;J3974,0,2)),
                                        IF(G3974&gt;H3974,1,IF(G3974&lt;H3974,0,2))
                                        )
                          )
              )
        )</f>
        <v>1</v>
      </c>
      <c r="L3974">
        <f t="shared" ca="1" si="438"/>
        <v>-329</v>
      </c>
      <c r="M3974">
        <f t="shared" ca="1" si="439"/>
        <v>-496.15000000001362</v>
      </c>
      <c r="N3974">
        <f t="shared" ca="1" si="440"/>
        <v>-661</v>
      </c>
    </row>
    <row r="3975" spans="1:14" x14ac:dyDescent="0.25">
      <c r="A3975">
        <f ca="1"/>
        <v>9</v>
      </c>
      <c r="B3975">
        <f ca="1"/>
        <v>3</v>
      </c>
      <c r="C3975">
        <f ca="1"/>
        <v>8</v>
      </c>
      <c r="D3975">
        <f ca="1"/>
        <v>0</v>
      </c>
      <c r="E3975">
        <f ca="1"/>
        <v>9</v>
      </c>
      <c r="F3975">
        <f ca="1"/>
        <v>5</v>
      </c>
      <c r="G3975">
        <f t="shared" ca="1" si="434"/>
        <v>2</v>
      </c>
      <c r="H3975">
        <f t="shared" ca="1" si="435"/>
        <v>9</v>
      </c>
      <c r="I3975">
        <f t="shared" ca="1" si="436"/>
        <v>0</v>
      </c>
      <c r="J3975">
        <f t="shared" ca="1" si="437"/>
        <v>4</v>
      </c>
      <c r="K3975" cm="1">
        <f t="array" aca="1" ref="K3975" ca="1">IF(G3975&gt;7,
        IF(G3975&gt;H3975, 1, IF(G3975&lt;H3975, 0, 2)),
        IF(       H3975&gt;7,
                     IF(G3975&gt;H3975, 1, IF(G3975&lt;H3975, 0, 2)),
                     IF(         G3975&lt;6,
                                   IF(            _xlfn.XLOOKUP(C3975,'deck &amp; rules'!$D$22:$M$22,_xlfn.XLOOKUP(H3975,'deck &amp; rules'!$C$23:$C$30,'deck &amp; rules'!$D$23:$M$30))="draw",
                                                     IF(I3975&gt;J3975,1,IF(I3975&lt;J3975,0,2)),
                                                     IF(I3975&gt;H3975,1,IF(I3975&lt;H3975,0,2))),
                                   IF(H3975&lt;7,
                                        IF(G3975&gt;J3975,1,IF(G3975&lt;J3975,0,2)),
                                        IF(G3975&gt;H3975,1,IF(G3975&lt;H3975,0,2))
                                        )
                          )
              )
        )</f>
        <v>0</v>
      </c>
      <c r="L3975">
        <f t="shared" ca="1" si="438"/>
        <v>-330</v>
      </c>
      <c r="M3975">
        <f t="shared" ca="1" si="439"/>
        <v>-495.20000000001363</v>
      </c>
      <c r="N3975">
        <f t="shared" ca="1" si="440"/>
        <v>-662</v>
      </c>
    </row>
    <row r="3976" spans="1:14" x14ac:dyDescent="0.25">
      <c r="A3976">
        <f ca="1"/>
        <v>0</v>
      </c>
      <c r="B3976">
        <f ca="1"/>
        <v>9</v>
      </c>
      <c r="C3976">
        <f ca="1"/>
        <v>0</v>
      </c>
      <c r="D3976">
        <f ca="1"/>
        <v>9</v>
      </c>
      <c r="E3976">
        <f ca="1"/>
        <v>0</v>
      </c>
      <c r="F3976">
        <f ca="1"/>
        <v>9</v>
      </c>
      <c r="G3976">
        <f t="shared" ca="1" si="434"/>
        <v>9</v>
      </c>
      <c r="H3976">
        <f t="shared" ca="1" si="435"/>
        <v>9</v>
      </c>
      <c r="I3976">
        <f t="shared" ca="1" si="436"/>
        <v>9</v>
      </c>
      <c r="J3976">
        <f t="shared" ca="1" si="437"/>
        <v>8</v>
      </c>
      <c r="K3976" cm="1">
        <f t="array" aca="1" ref="K3976" ca="1">IF(G3976&gt;7,
        IF(G3976&gt;H3976, 1, IF(G3976&lt;H3976, 0, 2)),
        IF(       H3976&gt;7,
                     IF(G3976&gt;H3976, 1, IF(G3976&lt;H3976, 0, 2)),
                     IF(         G3976&lt;6,
                                   IF(            _xlfn.XLOOKUP(C3976,'deck &amp; rules'!$D$22:$M$22,_xlfn.XLOOKUP(H3976,'deck &amp; rules'!$C$23:$C$30,'deck &amp; rules'!$D$23:$M$30))="draw",
                                                     IF(I3976&gt;J3976,1,IF(I3976&lt;J3976,0,2)),
                                                     IF(I3976&gt;H3976,1,IF(I3976&lt;H3976,0,2))),
                                   IF(H3976&lt;7,
                                        IF(G3976&gt;J3976,1,IF(G3976&lt;J3976,0,2)),
                                        IF(G3976&gt;H3976,1,IF(G3976&lt;H3976,0,2))
                                        )
                          )
              )
        )</f>
        <v>2</v>
      </c>
      <c r="L3976">
        <f t="shared" ca="1" si="438"/>
        <v>-331</v>
      </c>
      <c r="M3976">
        <f t="shared" ca="1" si="439"/>
        <v>-496.20000000001363</v>
      </c>
      <c r="N3976">
        <f t="shared" ca="1" si="440"/>
        <v>-654</v>
      </c>
    </row>
    <row r="3977" spans="1:14" x14ac:dyDescent="0.25">
      <c r="A3977">
        <f ca="1"/>
        <v>2</v>
      </c>
      <c r="B3977">
        <f ca="1"/>
        <v>7</v>
      </c>
      <c r="C3977">
        <f ca="1"/>
        <v>7</v>
      </c>
      <c r="D3977">
        <f ca="1"/>
        <v>0</v>
      </c>
      <c r="E3977">
        <f ca="1"/>
        <v>0</v>
      </c>
      <c r="F3977">
        <f ca="1"/>
        <v>2</v>
      </c>
      <c r="G3977">
        <f t="shared" ca="1" si="434"/>
        <v>9</v>
      </c>
      <c r="H3977">
        <f t="shared" ca="1" si="435"/>
        <v>0</v>
      </c>
      <c r="I3977">
        <f t="shared" ca="1" si="436"/>
        <v>6</v>
      </c>
      <c r="J3977">
        <f t="shared" ca="1" si="437"/>
        <v>2</v>
      </c>
      <c r="K3977" cm="1">
        <f t="array" aca="1" ref="K3977" ca="1">IF(G3977&gt;7,
        IF(G3977&gt;H3977, 1, IF(G3977&lt;H3977, 0, 2)),
        IF(       H3977&gt;7,
                     IF(G3977&gt;H3977, 1, IF(G3977&lt;H3977, 0, 2)),
                     IF(         G3977&lt;6,
                                   IF(            _xlfn.XLOOKUP(C3977,'deck &amp; rules'!$D$22:$M$22,_xlfn.XLOOKUP(H3977,'deck &amp; rules'!$C$23:$C$30,'deck &amp; rules'!$D$23:$M$30))="draw",
                                                     IF(I3977&gt;J3977,1,IF(I3977&lt;J3977,0,2)),
                                                     IF(I3977&gt;H3977,1,IF(I3977&lt;H3977,0,2))),
                                   IF(H3977&lt;7,
                                        IF(G3977&gt;J3977,1,IF(G3977&lt;J3977,0,2)),
                                        IF(G3977&gt;H3977,1,IF(G3977&lt;H3977,0,2))
                                        )
                          )
              )
        )</f>
        <v>1</v>
      </c>
      <c r="L3977">
        <f t="shared" ca="1" si="438"/>
        <v>-330</v>
      </c>
      <c r="M3977">
        <f t="shared" ca="1" si="439"/>
        <v>-497.20000000001363</v>
      </c>
      <c r="N3977">
        <f t="shared" ca="1" si="440"/>
        <v>-655</v>
      </c>
    </row>
    <row r="3978" spans="1:14" x14ac:dyDescent="0.25">
      <c r="A3978">
        <f ca="1"/>
        <v>4</v>
      </c>
      <c r="B3978">
        <f ca="1"/>
        <v>1</v>
      </c>
      <c r="C3978">
        <f ca="1"/>
        <v>9</v>
      </c>
      <c r="D3978">
        <f ca="1"/>
        <v>0</v>
      </c>
      <c r="E3978">
        <f ca="1"/>
        <v>0</v>
      </c>
      <c r="F3978">
        <f ca="1"/>
        <v>4</v>
      </c>
      <c r="G3978">
        <f t="shared" ca="1" si="434"/>
        <v>5</v>
      </c>
      <c r="H3978">
        <f t="shared" ca="1" si="435"/>
        <v>0</v>
      </c>
      <c r="I3978">
        <f t="shared" ca="1" si="436"/>
        <v>4</v>
      </c>
      <c r="J3978">
        <f t="shared" ca="1" si="437"/>
        <v>4</v>
      </c>
      <c r="K3978" cm="1">
        <f t="array" aca="1" ref="K3978" ca="1">IF(G3978&gt;7,
        IF(G3978&gt;H3978, 1, IF(G3978&lt;H3978, 0, 2)),
        IF(       H3978&gt;7,
                     IF(G3978&gt;H3978, 1, IF(G3978&lt;H3978, 0, 2)),
                     IF(         G3978&lt;6,
                                   IF(            _xlfn.XLOOKUP(C3978,'deck &amp; rules'!$D$22:$M$22,_xlfn.XLOOKUP(H3978,'deck &amp; rules'!$C$23:$C$30,'deck &amp; rules'!$D$23:$M$30))="draw",
                                                     IF(I3978&gt;J3978,1,IF(I3978&lt;J3978,0,2)),
                                                     IF(I3978&gt;H3978,1,IF(I3978&lt;H3978,0,2))),
                                   IF(H3978&lt;7,
                                        IF(G3978&gt;J3978,1,IF(G3978&lt;J3978,0,2)),
                                        IF(G3978&gt;H3978,1,IF(G3978&lt;H3978,0,2))
                                        )
                          )
              )
        )</f>
        <v>2</v>
      </c>
      <c r="L3978">
        <f t="shared" ca="1" si="438"/>
        <v>-331</v>
      </c>
      <c r="M3978">
        <f t="shared" ca="1" si="439"/>
        <v>-498.20000000001363</v>
      </c>
      <c r="N3978">
        <f t="shared" ca="1" si="440"/>
        <v>-647</v>
      </c>
    </row>
    <row r="3979" spans="1:14" x14ac:dyDescent="0.25">
      <c r="A3979">
        <f ca="1"/>
        <v>5</v>
      </c>
      <c r="B3979">
        <f ca="1"/>
        <v>3</v>
      </c>
      <c r="C3979">
        <f ca="1"/>
        <v>0</v>
      </c>
      <c r="D3979">
        <f ca="1"/>
        <v>9</v>
      </c>
      <c r="E3979">
        <f ca="1"/>
        <v>4</v>
      </c>
      <c r="F3979">
        <f ca="1"/>
        <v>5</v>
      </c>
      <c r="G3979">
        <f t="shared" ca="1" si="434"/>
        <v>8</v>
      </c>
      <c r="H3979">
        <f t="shared" ca="1" si="435"/>
        <v>3</v>
      </c>
      <c r="I3979">
        <f t="shared" ca="1" si="436"/>
        <v>8</v>
      </c>
      <c r="J3979">
        <f t="shared" ca="1" si="437"/>
        <v>8</v>
      </c>
      <c r="K3979" cm="1">
        <f t="array" aca="1" ref="K3979" ca="1">IF(G3979&gt;7,
        IF(G3979&gt;H3979, 1, IF(G3979&lt;H3979, 0, 2)),
        IF(       H3979&gt;7,
                     IF(G3979&gt;H3979, 1, IF(G3979&lt;H3979, 0, 2)),
                     IF(         G3979&lt;6,
                                   IF(            _xlfn.XLOOKUP(C3979,'deck &amp; rules'!$D$22:$M$22,_xlfn.XLOOKUP(H3979,'deck &amp; rules'!$C$23:$C$30,'deck &amp; rules'!$D$23:$M$30))="draw",
                                                     IF(I3979&gt;J3979,1,IF(I3979&lt;J3979,0,2)),
                                                     IF(I3979&gt;H3979,1,IF(I3979&lt;H3979,0,2))),
                                   IF(H3979&lt;7,
                                        IF(G3979&gt;J3979,1,IF(G3979&lt;J3979,0,2)),
                                        IF(G3979&gt;H3979,1,IF(G3979&lt;H3979,0,2))
                                        )
                          )
              )
        )</f>
        <v>1</v>
      </c>
      <c r="L3979">
        <f t="shared" ca="1" si="438"/>
        <v>-330</v>
      </c>
      <c r="M3979">
        <f t="shared" ca="1" si="439"/>
        <v>-499.20000000001363</v>
      </c>
      <c r="N3979">
        <f t="shared" ca="1" si="440"/>
        <v>-648</v>
      </c>
    </row>
    <row r="3980" spans="1:14" x14ac:dyDescent="0.25">
      <c r="A3980">
        <f ca="1"/>
        <v>6</v>
      </c>
      <c r="B3980">
        <f ca="1"/>
        <v>0</v>
      </c>
      <c r="C3980">
        <f ca="1"/>
        <v>0</v>
      </c>
      <c r="D3980">
        <f ca="1"/>
        <v>1</v>
      </c>
      <c r="E3980">
        <f ca="1"/>
        <v>7</v>
      </c>
      <c r="F3980">
        <f ca="1"/>
        <v>0</v>
      </c>
      <c r="G3980">
        <f t="shared" ca="1" si="434"/>
        <v>6</v>
      </c>
      <c r="H3980">
        <f t="shared" ca="1" si="435"/>
        <v>8</v>
      </c>
      <c r="I3980">
        <f t="shared" ca="1" si="436"/>
        <v>6</v>
      </c>
      <c r="J3980">
        <f t="shared" ca="1" si="437"/>
        <v>8</v>
      </c>
      <c r="K3980" cm="1">
        <f t="array" aca="1" ref="K3980" ca="1">IF(G3980&gt;7,
        IF(G3980&gt;H3980, 1, IF(G3980&lt;H3980, 0, 2)),
        IF(       H3980&gt;7,
                     IF(G3980&gt;H3980, 1, IF(G3980&lt;H3980, 0, 2)),
                     IF(         G3980&lt;6,
                                   IF(            _xlfn.XLOOKUP(C3980,'deck &amp; rules'!$D$22:$M$22,_xlfn.XLOOKUP(H3980,'deck &amp; rules'!$C$23:$C$30,'deck &amp; rules'!$D$23:$M$30))="draw",
                                                     IF(I3980&gt;J3980,1,IF(I3980&lt;J3980,0,2)),
                                                     IF(I3980&gt;H3980,1,IF(I3980&lt;H3980,0,2))),
                                   IF(H3980&lt;7,
                                        IF(G3980&gt;J3980,1,IF(G3980&lt;J3980,0,2)),
                                        IF(G3980&gt;H3980,1,IF(G3980&lt;H3980,0,2))
                                        )
                          )
              )
        )</f>
        <v>0</v>
      </c>
      <c r="L3980">
        <f t="shared" ca="1" si="438"/>
        <v>-331</v>
      </c>
      <c r="M3980">
        <f t="shared" ca="1" si="439"/>
        <v>-498.25000000001364</v>
      </c>
      <c r="N3980">
        <f t="shared" ca="1" si="440"/>
        <v>-649</v>
      </c>
    </row>
    <row r="3981" spans="1:14" x14ac:dyDescent="0.25">
      <c r="A3981">
        <f ca="1"/>
        <v>0</v>
      </c>
      <c r="B3981">
        <f ca="1"/>
        <v>4</v>
      </c>
      <c r="C3981">
        <f ca="1"/>
        <v>0</v>
      </c>
      <c r="D3981">
        <f ca="1"/>
        <v>8</v>
      </c>
      <c r="E3981">
        <f ca="1"/>
        <v>8</v>
      </c>
      <c r="F3981">
        <f ca="1"/>
        <v>3</v>
      </c>
      <c r="G3981">
        <f t="shared" ca="1" si="434"/>
        <v>4</v>
      </c>
      <c r="H3981">
        <f t="shared" ca="1" si="435"/>
        <v>6</v>
      </c>
      <c r="I3981">
        <f t="shared" ca="1" si="436"/>
        <v>4</v>
      </c>
      <c r="J3981">
        <f t="shared" ca="1" si="437"/>
        <v>9</v>
      </c>
      <c r="K3981" cm="1">
        <f t="array" aca="1" ref="K3981" ca="1">IF(G3981&gt;7,
        IF(G3981&gt;H3981, 1, IF(G3981&lt;H3981, 0, 2)),
        IF(       H3981&gt;7,
                     IF(G3981&gt;H3981, 1, IF(G3981&lt;H3981, 0, 2)),
                     IF(         G3981&lt;6,
                                   IF(            _xlfn.XLOOKUP(C3981,'deck &amp; rules'!$D$22:$M$22,_xlfn.XLOOKUP(H3981,'deck &amp; rules'!$C$23:$C$30,'deck &amp; rules'!$D$23:$M$30))="draw",
                                                     IF(I3981&gt;J3981,1,IF(I3981&lt;J3981,0,2)),
                                                     IF(I3981&gt;H3981,1,IF(I3981&lt;H3981,0,2))),
                                   IF(H3981&lt;7,
                                        IF(G3981&gt;J3981,1,IF(G3981&lt;J3981,0,2)),
                                        IF(G3981&gt;H3981,1,IF(G3981&lt;H3981,0,2))
                                        )
                          )
              )
        )</f>
        <v>0</v>
      </c>
      <c r="L3981">
        <f t="shared" ca="1" si="438"/>
        <v>-332</v>
      </c>
      <c r="M3981">
        <f t="shared" ca="1" si="439"/>
        <v>-497.30000000001365</v>
      </c>
      <c r="N3981">
        <f t="shared" ca="1" si="440"/>
        <v>-650</v>
      </c>
    </row>
    <row r="3982" spans="1:14" x14ac:dyDescent="0.25">
      <c r="A3982">
        <f ca="1"/>
        <v>5</v>
      </c>
      <c r="B3982">
        <f ca="1"/>
        <v>5</v>
      </c>
      <c r="C3982">
        <f ca="1"/>
        <v>0</v>
      </c>
      <c r="D3982">
        <f ca="1"/>
        <v>5</v>
      </c>
      <c r="E3982">
        <f ca="1"/>
        <v>0</v>
      </c>
      <c r="F3982">
        <f ca="1"/>
        <v>6</v>
      </c>
      <c r="G3982">
        <f t="shared" ca="1" si="434"/>
        <v>0</v>
      </c>
      <c r="H3982">
        <f t="shared" ca="1" si="435"/>
        <v>5</v>
      </c>
      <c r="I3982">
        <f t="shared" ca="1" si="436"/>
        <v>0</v>
      </c>
      <c r="J3982">
        <f t="shared" ca="1" si="437"/>
        <v>1</v>
      </c>
      <c r="K3982" cm="1">
        <f t="array" aca="1" ref="K3982" ca="1">IF(G3982&gt;7,
        IF(G3982&gt;H3982, 1, IF(G3982&lt;H3982, 0, 2)),
        IF(       H3982&gt;7,
                     IF(G3982&gt;H3982, 1, IF(G3982&lt;H3982, 0, 2)),
                     IF(         G3982&lt;6,
                                   IF(            _xlfn.XLOOKUP(C3982,'deck &amp; rules'!$D$22:$M$22,_xlfn.XLOOKUP(H3982,'deck &amp; rules'!$C$23:$C$30,'deck &amp; rules'!$D$23:$M$30))="draw",
                                                     IF(I3982&gt;J3982,1,IF(I3982&lt;J3982,0,2)),
                                                     IF(I3982&gt;H3982,1,IF(I3982&lt;H3982,0,2))),
                                   IF(H3982&lt;7,
                                        IF(G3982&gt;J3982,1,IF(G3982&lt;J3982,0,2)),
                                        IF(G3982&gt;H3982,1,IF(G3982&lt;H3982,0,2))
                                        )
                          )
              )
        )</f>
        <v>0</v>
      </c>
      <c r="L3982">
        <f t="shared" ca="1" si="438"/>
        <v>-333</v>
      </c>
      <c r="M3982">
        <f t="shared" ca="1" si="439"/>
        <v>-496.35000000001367</v>
      </c>
      <c r="N3982">
        <f t="shared" ca="1" si="440"/>
        <v>-651</v>
      </c>
    </row>
    <row r="3983" spans="1:14" x14ac:dyDescent="0.25">
      <c r="A3983">
        <f ca="1"/>
        <v>0</v>
      </c>
      <c r="B3983">
        <f ca="1"/>
        <v>3</v>
      </c>
      <c r="C3983">
        <f ca="1"/>
        <v>9</v>
      </c>
      <c r="D3983">
        <f ca="1"/>
        <v>4</v>
      </c>
      <c r="E3983">
        <f ca="1"/>
        <v>0</v>
      </c>
      <c r="F3983">
        <f ca="1"/>
        <v>6</v>
      </c>
      <c r="G3983">
        <f t="shared" ca="1" si="434"/>
        <v>3</v>
      </c>
      <c r="H3983">
        <f t="shared" ca="1" si="435"/>
        <v>4</v>
      </c>
      <c r="I3983">
        <f t="shared" ca="1" si="436"/>
        <v>2</v>
      </c>
      <c r="J3983">
        <f t="shared" ca="1" si="437"/>
        <v>0</v>
      </c>
      <c r="K3983" cm="1">
        <f t="array" aca="1" ref="K3983" ca="1">IF(G3983&gt;7,
        IF(G3983&gt;H3983, 1, IF(G3983&lt;H3983, 0, 2)),
        IF(       H3983&gt;7,
                     IF(G3983&gt;H3983, 1, IF(G3983&lt;H3983, 0, 2)),
                     IF(         G3983&lt;6,
                                   IF(            _xlfn.XLOOKUP(C3983,'deck &amp; rules'!$D$22:$M$22,_xlfn.XLOOKUP(H3983,'deck &amp; rules'!$C$23:$C$30,'deck &amp; rules'!$D$23:$M$30))="draw",
                                                     IF(I3983&gt;J3983,1,IF(I3983&lt;J3983,0,2)),
                                                     IF(I3983&gt;H3983,1,IF(I3983&lt;H3983,0,2))),
                                   IF(H3983&lt;7,
                                        IF(G3983&gt;J3983,1,IF(G3983&lt;J3983,0,2)),
                                        IF(G3983&gt;H3983,1,IF(G3983&lt;H3983,0,2))
                                        )
                          )
              )
        )</f>
        <v>0</v>
      </c>
      <c r="L3983">
        <f t="shared" ca="1" si="438"/>
        <v>-334</v>
      </c>
      <c r="M3983">
        <f t="shared" ca="1" si="439"/>
        <v>-495.40000000001368</v>
      </c>
      <c r="N3983">
        <f t="shared" ca="1" si="440"/>
        <v>-652</v>
      </c>
    </row>
    <row r="3984" spans="1:14" x14ac:dyDescent="0.25">
      <c r="A3984">
        <f ca="1"/>
        <v>4</v>
      </c>
      <c r="B3984">
        <f ca="1"/>
        <v>9</v>
      </c>
      <c r="C3984">
        <f ca="1"/>
        <v>8</v>
      </c>
      <c r="D3984">
        <f ca="1"/>
        <v>7</v>
      </c>
      <c r="E3984">
        <f ca="1"/>
        <v>8</v>
      </c>
      <c r="F3984">
        <f ca="1"/>
        <v>3</v>
      </c>
      <c r="G3984">
        <f t="shared" ca="1" si="434"/>
        <v>3</v>
      </c>
      <c r="H3984">
        <f t="shared" ca="1" si="435"/>
        <v>5</v>
      </c>
      <c r="I3984">
        <f t="shared" ca="1" si="436"/>
        <v>1</v>
      </c>
      <c r="J3984">
        <f t="shared" ca="1" si="437"/>
        <v>8</v>
      </c>
      <c r="K3984" cm="1">
        <f t="array" aca="1" ref="K3984" ca="1">IF(G3984&gt;7,
        IF(G3984&gt;H3984, 1, IF(G3984&lt;H3984, 0, 2)),
        IF(       H3984&gt;7,
                     IF(G3984&gt;H3984, 1, IF(G3984&lt;H3984, 0, 2)),
                     IF(         G3984&lt;6,
                                   IF(            _xlfn.XLOOKUP(C3984,'deck &amp; rules'!$D$22:$M$22,_xlfn.XLOOKUP(H3984,'deck &amp; rules'!$C$23:$C$30,'deck &amp; rules'!$D$23:$M$30))="draw",
                                                     IF(I3984&gt;J3984,1,IF(I3984&lt;J3984,0,2)),
                                                     IF(I3984&gt;H3984,1,IF(I3984&lt;H3984,0,2))),
                                   IF(H3984&lt;7,
                                        IF(G3984&gt;J3984,1,IF(G3984&lt;J3984,0,2)),
                                        IF(G3984&gt;H3984,1,IF(G3984&lt;H3984,0,2))
                                        )
                          )
              )
        )</f>
        <v>0</v>
      </c>
      <c r="L3984">
        <f t="shared" ca="1" si="438"/>
        <v>-335</v>
      </c>
      <c r="M3984">
        <f t="shared" ca="1" si="439"/>
        <v>-494.45000000001369</v>
      </c>
      <c r="N3984">
        <f t="shared" ca="1" si="440"/>
        <v>-653</v>
      </c>
    </row>
    <row r="3985" spans="1:14" x14ac:dyDescent="0.25">
      <c r="A3985">
        <f ca="1"/>
        <v>9</v>
      </c>
      <c r="B3985">
        <f ca="1"/>
        <v>3</v>
      </c>
      <c r="C3985">
        <f ca="1"/>
        <v>2</v>
      </c>
      <c r="D3985">
        <f ca="1"/>
        <v>3</v>
      </c>
      <c r="E3985">
        <f ca="1"/>
        <v>6</v>
      </c>
      <c r="F3985">
        <f ca="1"/>
        <v>0</v>
      </c>
      <c r="G3985">
        <f t="shared" ca="1" si="434"/>
        <v>2</v>
      </c>
      <c r="H3985">
        <f t="shared" ca="1" si="435"/>
        <v>9</v>
      </c>
      <c r="I3985">
        <f t="shared" ca="1" si="436"/>
        <v>4</v>
      </c>
      <c r="J3985">
        <f t="shared" ca="1" si="437"/>
        <v>9</v>
      </c>
      <c r="K3985" cm="1">
        <f t="array" aca="1" ref="K3985" ca="1">IF(G3985&gt;7,
        IF(G3985&gt;H3985, 1, IF(G3985&lt;H3985, 0, 2)),
        IF(       H3985&gt;7,
                     IF(G3985&gt;H3985, 1, IF(G3985&lt;H3985, 0, 2)),
                     IF(         G3985&lt;6,
                                   IF(            _xlfn.XLOOKUP(C3985,'deck &amp; rules'!$D$22:$M$22,_xlfn.XLOOKUP(H3985,'deck &amp; rules'!$C$23:$C$30,'deck &amp; rules'!$D$23:$M$30))="draw",
                                                     IF(I3985&gt;J3985,1,IF(I3985&lt;J3985,0,2)),
                                                     IF(I3985&gt;H3985,1,IF(I3985&lt;H3985,0,2))),
                                   IF(H3985&lt;7,
                                        IF(G3985&gt;J3985,1,IF(G3985&lt;J3985,0,2)),
                                        IF(G3985&gt;H3985,1,IF(G3985&lt;H3985,0,2))
                                        )
                          )
              )
        )</f>
        <v>0</v>
      </c>
      <c r="L3985">
        <f t="shared" ca="1" si="438"/>
        <v>-336</v>
      </c>
      <c r="M3985">
        <f t="shared" ca="1" si="439"/>
        <v>-493.5000000000137</v>
      </c>
      <c r="N3985">
        <f t="shared" ca="1" si="440"/>
        <v>-654</v>
      </c>
    </row>
    <row r="3986" spans="1:14" x14ac:dyDescent="0.25">
      <c r="A3986">
        <f ca="1"/>
        <v>3</v>
      </c>
      <c r="B3986">
        <f ca="1"/>
        <v>0</v>
      </c>
      <c r="C3986">
        <f ca="1"/>
        <v>7</v>
      </c>
      <c r="D3986">
        <f ca="1"/>
        <v>8</v>
      </c>
      <c r="E3986">
        <f ca="1"/>
        <v>9</v>
      </c>
      <c r="F3986">
        <f ca="1"/>
        <v>0</v>
      </c>
      <c r="G3986">
        <f t="shared" ca="1" si="434"/>
        <v>3</v>
      </c>
      <c r="H3986">
        <f t="shared" ca="1" si="435"/>
        <v>7</v>
      </c>
      <c r="I3986">
        <f t="shared" ca="1" si="436"/>
        <v>0</v>
      </c>
      <c r="J3986">
        <f t="shared" ca="1" si="437"/>
        <v>7</v>
      </c>
      <c r="K3986" cm="1">
        <f t="array" aca="1" ref="K3986" ca="1">IF(G3986&gt;7,
        IF(G3986&gt;H3986, 1, IF(G3986&lt;H3986, 0, 2)),
        IF(       H3986&gt;7,
                     IF(G3986&gt;H3986, 1, IF(G3986&lt;H3986, 0, 2)),
                     IF(         G3986&lt;6,
                                   IF(            _xlfn.XLOOKUP(C3986,'deck &amp; rules'!$D$22:$M$22,_xlfn.XLOOKUP(H3986,'deck &amp; rules'!$C$23:$C$30,'deck &amp; rules'!$D$23:$M$30))="draw",
                                                     IF(I3986&gt;J3986,1,IF(I3986&lt;J3986,0,2)),
                                                     IF(I3986&gt;H3986,1,IF(I3986&lt;H3986,0,2))),
                                   IF(H3986&lt;7,
                                        IF(G3986&gt;J3986,1,IF(G3986&lt;J3986,0,2)),
                                        IF(G3986&gt;H3986,1,IF(G3986&lt;H3986,0,2))
                                        )
                          )
              )
        )</f>
        <v>0</v>
      </c>
      <c r="L3986">
        <f t="shared" ca="1" si="438"/>
        <v>-337</v>
      </c>
      <c r="M3986">
        <f t="shared" ca="1" si="439"/>
        <v>-492.55000000001371</v>
      </c>
      <c r="N3986">
        <f t="shared" ca="1" si="440"/>
        <v>-655</v>
      </c>
    </row>
    <row r="3987" spans="1:14" x14ac:dyDescent="0.25">
      <c r="A3987">
        <f ca="1"/>
        <v>0</v>
      </c>
      <c r="B3987">
        <f ca="1"/>
        <v>0</v>
      </c>
      <c r="C3987">
        <f ca="1"/>
        <v>5</v>
      </c>
      <c r="D3987">
        <f ca="1"/>
        <v>0</v>
      </c>
      <c r="E3987">
        <f ca="1"/>
        <v>5</v>
      </c>
      <c r="F3987">
        <f ca="1"/>
        <v>6</v>
      </c>
      <c r="G3987">
        <f t="shared" ca="1" si="434"/>
        <v>0</v>
      </c>
      <c r="H3987">
        <f t="shared" ca="1" si="435"/>
        <v>5</v>
      </c>
      <c r="I3987">
        <f t="shared" ca="1" si="436"/>
        <v>5</v>
      </c>
      <c r="J3987">
        <f t="shared" ca="1" si="437"/>
        <v>1</v>
      </c>
      <c r="K3987" cm="1">
        <f t="array" aca="1" ref="K3987" ca="1">IF(G3987&gt;7,
        IF(G3987&gt;H3987, 1, IF(G3987&lt;H3987, 0, 2)),
        IF(       H3987&gt;7,
                     IF(G3987&gt;H3987, 1, IF(G3987&lt;H3987, 0, 2)),
                     IF(         G3987&lt;6,
                                   IF(            _xlfn.XLOOKUP(C3987,'deck &amp; rules'!$D$22:$M$22,_xlfn.XLOOKUP(H3987,'deck &amp; rules'!$C$23:$C$30,'deck &amp; rules'!$D$23:$M$30))="draw",
                                                     IF(I3987&gt;J3987,1,IF(I3987&lt;J3987,0,2)),
                                                     IF(I3987&gt;H3987,1,IF(I3987&lt;H3987,0,2))),
                                   IF(H3987&lt;7,
                                        IF(G3987&gt;J3987,1,IF(G3987&lt;J3987,0,2)),
                                        IF(G3987&gt;H3987,1,IF(G3987&lt;H3987,0,2))
                                        )
                          )
              )
        )</f>
        <v>1</v>
      </c>
      <c r="L3987">
        <f t="shared" ca="1" si="438"/>
        <v>-336</v>
      </c>
      <c r="M3987">
        <f t="shared" ca="1" si="439"/>
        <v>-493.55000000001371</v>
      </c>
      <c r="N3987">
        <f t="shared" ca="1" si="440"/>
        <v>-656</v>
      </c>
    </row>
    <row r="3988" spans="1:14" x14ac:dyDescent="0.25">
      <c r="A3988">
        <f ca="1"/>
        <v>8</v>
      </c>
      <c r="B3988">
        <f ca="1"/>
        <v>2</v>
      </c>
      <c r="C3988">
        <f ca="1"/>
        <v>0</v>
      </c>
      <c r="D3988">
        <f ca="1"/>
        <v>4</v>
      </c>
      <c r="E3988">
        <f ca="1"/>
        <v>0</v>
      </c>
      <c r="F3988">
        <f ca="1"/>
        <v>0</v>
      </c>
      <c r="G3988">
        <f t="shared" ca="1" si="434"/>
        <v>0</v>
      </c>
      <c r="H3988">
        <f t="shared" ca="1" si="435"/>
        <v>4</v>
      </c>
      <c r="I3988">
        <f t="shared" ca="1" si="436"/>
        <v>0</v>
      </c>
      <c r="J3988">
        <f t="shared" ca="1" si="437"/>
        <v>4</v>
      </c>
      <c r="K3988" cm="1">
        <f t="array" aca="1" ref="K3988" ca="1">IF(G3988&gt;7,
        IF(G3988&gt;H3988, 1, IF(G3988&lt;H3988, 0, 2)),
        IF(       H3988&gt;7,
                     IF(G3988&gt;H3988, 1, IF(G3988&lt;H3988, 0, 2)),
                     IF(         G3988&lt;6,
                                   IF(            _xlfn.XLOOKUP(C3988,'deck &amp; rules'!$D$22:$M$22,_xlfn.XLOOKUP(H3988,'deck &amp; rules'!$C$23:$C$30,'deck &amp; rules'!$D$23:$M$30))="draw",
                                                     IF(I3988&gt;J3988,1,IF(I3988&lt;J3988,0,2)),
                                                     IF(I3988&gt;H3988,1,IF(I3988&lt;H3988,0,2))),
                                   IF(H3988&lt;7,
                                        IF(G3988&gt;J3988,1,IF(G3988&lt;J3988,0,2)),
                                        IF(G3988&gt;H3988,1,IF(G3988&lt;H3988,0,2))
                                        )
                          )
              )
        )</f>
        <v>0</v>
      </c>
      <c r="L3988">
        <f t="shared" ca="1" si="438"/>
        <v>-337</v>
      </c>
      <c r="M3988">
        <f t="shared" ca="1" si="439"/>
        <v>-492.60000000001372</v>
      </c>
      <c r="N3988">
        <f t="shared" ca="1" si="440"/>
        <v>-657</v>
      </c>
    </row>
    <row r="3989" spans="1:14" x14ac:dyDescent="0.25">
      <c r="A3989">
        <f ca="1"/>
        <v>9</v>
      </c>
      <c r="B3989">
        <f ca="1"/>
        <v>0</v>
      </c>
      <c r="C3989">
        <f ca="1"/>
        <v>8</v>
      </c>
      <c r="D3989">
        <f ca="1"/>
        <v>7</v>
      </c>
      <c r="E3989">
        <f ca="1"/>
        <v>0</v>
      </c>
      <c r="F3989">
        <f ca="1"/>
        <v>6</v>
      </c>
      <c r="G3989">
        <f t="shared" ca="1" si="434"/>
        <v>9</v>
      </c>
      <c r="H3989">
        <f t="shared" ca="1" si="435"/>
        <v>7</v>
      </c>
      <c r="I3989">
        <f t="shared" ca="1" si="436"/>
        <v>7</v>
      </c>
      <c r="J3989">
        <f t="shared" ca="1" si="437"/>
        <v>3</v>
      </c>
      <c r="K3989" cm="1">
        <f t="array" aca="1" ref="K3989" ca="1">IF(G3989&gt;7,
        IF(G3989&gt;H3989, 1, IF(G3989&lt;H3989, 0, 2)),
        IF(       H3989&gt;7,
                     IF(G3989&gt;H3989, 1, IF(G3989&lt;H3989, 0, 2)),
                     IF(         G3989&lt;6,
                                   IF(            _xlfn.XLOOKUP(C3989,'deck &amp; rules'!$D$22:$M$22,_xlfn.XLOOKUP(H3989,'deck &amp; rules'!$C$23:$C$30,'deck &amp; rules'!$D$23:$M$30))="draw",
                                                     IF(I3989&gt;J3989,1,IF(I3989&lt;J3989,0,2)),
                                                     IF(I3989&gt;H3989,1,IF(I3989&lt;H3989,0,2))),
                                   IF(H3989&lt;7,
                                        IF(G3989&gt;J3989,1,IF(G3989&lt;J3989,0,2)),
                                        IF(G3989&gt;H3989,1,IF(G3989&lt;H3989,0,2))
                                        )
                          )
              )
        )</f>
        <v>1</v>
      </c>
      <c r="L3989">
        <f t="shared" ca="1" si="438"/>
        <v>-336</v>
      </c>
      <c r="M3989">
        <f t="shared" ca="1" si="439"/>
        <v>-493.60000000001372</v>
      </c>
      <c r="N3989">
        <f t="shared" ca="1" si="440"/>
        <v>-658</v>
      </c>
    </row>
    <row r="3990" spans="1:14" x14ac:dyDescent="0.25">
      <c r="A3990">
        <f ca="1"/>
        <v>0</v>
      </c>
      <c r="B3990">
        <f ca="1"/>
        <v>0</v>
      </c>
      <c r="C3990">
        <f ca="1"/>
        <v>3</v>
      </c>
      <c r="D3990">
        <f ca="1"/>
        <v>1</v>
      </c>
      <c r="E3990">
        <f ca="1"/>
        <v>7</v>
      </c>
      <c r="F3990">
        <f ca="1"/>
        <v>6</v>
      </c>
      <c r="G3990">
        <f t="shared" ca="1" si="434"/>
        <v>0</v>
      </c>
      <c r="H3990">
        <f t="shared" ca="1" si="435"/>
        <v>8</v>
      </c>
      <c r="I3990">
        <f t="shared" ca="1" si="436"/>
        <v>3</v>
      </c>
      <c r="J3990">
        <f t="shared" ca="1" si="437"/>
        <v>4</v>
      </c>
      <c r="K3990" cm="1">
        <f t="array" aca="1" ref="K3990" ca="1">IF(G3990&gt;7,
        IF(G3990&gt;H3990, 1, IF(G3990&lt;H3990, 0, 2)),
        IF(       H3990&gt;7,
                     IF(G3990&gt;H3990, 1, IF(G3990&lt;H3990, 0, 2)),
                     IF(         G3990&lt;6,
                                   IF(            _xlfn.XLOOKUP(C3990,'deck &amp; rules'!$D$22:$M$22,_xlfn.XLOOKUP(H3990,'deck &amp; rules'!$C$23:$C$30,'deck &amp; rules'!$D$23:$M$30))="draw",
                                                     IF(I3990&gt;J3990,1,IF(I3990&lt;J3990,0,2)),
                                                     IF(I3990&gt;H3990,1,IF(I3990&lt;H3990,0,2))),
                                   IF(H3990&lt;7,
                                        IF(G3990&gt;J3990,1,IF(G3990&lt;J3990,0,2)),
                                        IF(G3990&gt;H3990,1,IF(G3990&lt;H3990,0,2))
                                        )
                          )
              )
        )</f>
        <v>0</v>
      </c>
      <c r="L3990">
        <f t="shared" ca="1" si="438"/>
        <v>-337</v>
      </c>
      <c r="M3990">
        <f t="shared" ca="1" si="439"/>
        <v>-492.65000000001373</v>
      </c>
      <c r="N3990">
        <f t="shared" ca="1" si="440"/>
        <v>-659</v>
      </c>
    </row>
    <row r="3991" spans="1:14" x14ac:dyDescent="0.25">
      <c r="A3991">
        <f ca="1"/>
        <v>9</v>
      </c>
      <c r="B3991">
        <f ca="1"/>
        <v>1</v>
      </c>
      <c r="C3991">
        <f ca="1"/>
        <v>0</v>
      </c>
      <c r="D3991">
        <f ca="1"/>
        <v>0</v>
      </c>
      <c r="E3991">
        <f ca="1"/>
        <v>5</v>
      </c>
      <c r="F3991">
        <f ca="1"/>
        <v>1</v>
      </c>
      <c r="G3991">
        <f t="shared" ca="1" si="434"/>
        <v>0</v>
      </c>
      <c r="H3991">
        <f t="shared" ca="1" si="435"/>
        <v>5</v>
      </c>
      <c r="I3991">
        <f t="shared" ca="1" si="436"/>
        <v>0</v>
      </c>
      <c r="J3991">
        <f t="shared" ca="1" si="437"/>
        <v>6</v>
      </c>
      <c r="K3991" cm="1">
        <f t="array" aca="1" ref="K3991" ca="1">IF(G3991&gt;7,
        IF(G3991&gt;H3991, 1, IF(G3991&lt;H3991, 0, 2)),
        IF(       H3991&gt;7,
                     IF(G3991&gt;H3991, 1, IF(G3991&lt;H3991, 0, 2)),
                     IF(         G3991&lt;6,
                                   IF(            _xlfn.XLOOKUP(C3991,'deck &amp; rules'!$D$22:$M$22,_xlfn.XLOOKUP(H3991,'deck &amp; rules'!$C$23:$C$30,'deck &amp; rules'!$D$23:$M$30))="draw",
                                                     IF(I3991&gt;J3991,1,IF(I3991&lt;J3991,0,2)),
                                                     IF(I3991&gt;H3991,1,IF(I3991&lt;H3991,0,2))),
                                   IF(H3991&lt;7,
                                        IF(G3991&gt;J3991,1,IF(G3991&lt;J3991,0,2)),
                                        IF(G3991&gt;H3991,1,IF(G3991&lt;H3991,0,2))
                                        )
                          )
              )
        )</f>
        <v>0</v>
      </c>
      <c r="L3991">
        <f t="shared" ca="1" si="438"/>
        <v>-338</v>
      </c>
      <c r="M3991">
        <f t="shared" ca="1" si="439"/>
        <v>-491.70000000001374</v>
      </c>
      <c r="N3991">
        <f t="shared" ca="1" si="440"/>
        <v>-660</v>
      </c>
    </row>
    <row r="3992" spans="1:14" x14ac:dyDescent="0.25">
      <c r="A3992">
        <f ca="1"/>
        <v>2</v>
      </c>
      <c r="B3992">
        <f ca="1"/>
        <v>6</v>
      </c>
      <c r="C3992">
        <f ca="1"/>
        <v>3</v>
      </c>
      <c r="D3992">
        <f ca="1"/>
        <v>0</v>
      </c>
      <c r="E3992">
        <f ca="1"/>
        <v>7</v>
      </c>
      <c r="F3992">
        <f ca="1"/>
        <v>0</v>
      </c>
      <c r="G3992">
        <f t="shared" ca="1" si="434"/>
        <v>8</v>
      </c>
      <c r="H3992">
        <f t="shared" ca="1" si="435"/>
        <v>7</v>
      </c>
      <c r="I3992">
        <f t="shared" ca="1" si="436"/>
        <v>1</v>
      </c>
      <c r="J3992">
        <f t="shared" ca="1" si="437"/>
        <v>7</v>
      </c>
      <c r="K3992" cm="1">
        <f t="array" aca="1" ref="K3992" ca="1">IF(G3992&gt;7,
        IF(G3992&gt;H3992, 1, IF(G3992&lt;H3992, 0, 2)),
        IF(       H3992&gt;7,
                     IF(G3992&gt;H3992, 1, IF(G3992&lt;H3992, 0, 2)),
                     IF(         G3992&lt;6,
                                   IF(            _xlfn.XLOOKUP(C3992,'deck &amp; rules'!$D$22:$M$22,_xlfn.XLOOKUP(H3992,'deck &amp; rules'!$C$23:$C$30,'deck &amp; rules'!$D$23:$M$30))="draw",
                                                     IF(I3992&gt;J3992,1,IF(I3992&lt;J3992,0,2)),
                                                     IF(I3992&gt;H3992,1,IF(I3992&lt;H3992,0,2))),
                                   IF(H3992&lt;7,
                                        IF(G3992&gt;J3992,1,IF(G3992&lt;J3992,0,2)),
                                        IF(G3992&gt;H3992,1,IF(G3992&lt;H3992,0,2))
                                        )
                          )
              )
        )</f>
        <v>1</v>
      </c>
      <c r="L3992">
        <f t="shared" ca="1" si="438"/>
        <v>-337</v>
      </c>
      <c r="M3992">
        <f t="shared" ca="1" si="439"/>
        <v>-492.70000000001374</v>
      </c>
      <c r="N3992">
        <f t="shared" ca="1" si="440"/>
        <v>-661</v>
      </c>
    </row>
    <row r="3993" spans="1:14" x14ac:dyDescent="0.25">
      <c r="A3993">
        <f ca="1"/>
        <v>3</v>
      </c>
      <c r="B3993">
        <f ca="1"/>
        <v>2</v>
      </c>
      <c r="C3993">
        <f ca="1"/>
        <v>0</v>
      </c>
      <c r="D3993">
        <f ca="1"/>
        <v>0</v>
      </c>
      <c r="E3993">
        <f ca="1"/>
        <v>0</v>
      </c>
      <c r="F3993">
        <f ca="1"/>
        <v>5</v>
      </c>
      <c r="G3993">
        <f t="shared" ca="1" si="434"/>
        <v>5</v>
      </c>
      <c r="H3993">
        <f t="shared" ca="1" si="435"/>
        <v>0</v>
      </c>
      <c r="I3993">
        <f t="shared" ca="1" si="436"/>
        <v>5</v>
      </c>
      <c r="J3993">
        <f t="shared" ca="1" si="437"/>
        <v>5</v>
      </c>
      <c r="K3993" cm="1">
        <f t="array" aca="1" ref="K3993" ca="1">IF(G3993&gt;7,
        IF(G3993&gt;H3993, 1, IF(G3993&lt;H3993, 0, 2)),
        IF(       H3993&gt;7,
                     IF(G3993&gt;H3993, 1, IF(G3993&lt;H3993, 0, 2)),
                     IF(         G3993&lt;6,
                                   IF(            _xlfn.XLOOKUP(C3993,'deck &amp; rules'!$D$22:$M$22,_xlfn.XLOOKUP(H3993,'deck &amp; rules'!$C$23:$C$30,'deck &amp; rules'!$D$23:$M$30))="draw",
                                                     IF(I3993&gt;J3993,1,IF(I3993&lt;J3993,0,2)),
                                                     IF(I3993&gt;H3993,1,IF(I3993&lt;H3993,0,2))),
                                   IF(H3993&lt;7,
                                        IF(G3993&gt;J3993,1,IF(G3993&lt;J3993,0,2)),
                                        IF(G3993&gt;H3993,1,IF(G3993&lt;H3993,0,2))
                                        )
                          )
              )
        )</f>
        <v>2</v>
      </c>
      <c r="L3993">
        <f t="shared" ca="1" si="438"/>
        <v>-338</v>
      </c>
      <c r="M3993">
        <f t="shared" ca="1" si="439"/>
        <v>-493.70000000001374</v>
      </c>
      <c r="N3993">
        <f t="shared" ca="1" si="440"/>
        <v>-653</v>
      </c>
    </row>
    <row r="3994" spans="1:14" x14ac:dyDescent="0.25">
      <c r="A3994">
        <f ca="1"/>
        <v>6</v>
      </c>
      <c r="B3994">
        <f ca="1"/>
        <v>9</v>
      </c>
      <c r="C3994">
        <f ca="1"/>
        <v>0</v>
      </c>
      <c r="D3994">
        <f ca="1"/>
        <v>4</v>
      </c>
      <c r="E3994">
        <f ca="1"/>
        <v>0</v>
      </c>
      <c r="F3994">
        <f ca="1"/>
        <v>2</v>
      </c>
      <c r="G3994">
        <f t="shared" ca="1" si="434"/>
        <v>5</v>
      </c>
      <c r="H3994">
        <f t="shared" ca="1" si="435"/>
        <v>4</v>
      </c>
      <c r="I3994">
        <f t="shared" ca="1" si="436"/>
        <v>5</v>
      </c>
      <c r="J3994">
        <f t="shared" ca="1" si="437"/>
        <v>6</v>
      </c>
      <c r="K3994" cm="1">
        <f t="array" aca="1" ref="K3994" ca="1">IF(G3994&gt;7,
        IF(G3994&gt;H3994, 1, IF(G3994&lt;H3994, 0, 2)),
        IF(       H3994&gt;7,
                     IF(G3994&gt;H3994, 1, IF(G3994&lt;H3994, 0, 2)),
                     IF(         G3994&lt;6,
                                   IF(            _xlfn.XLOOKUP(C3994,'deck &amp; rules'!$D$22:$M$22,_xlfn.XLOOKUP(H3994,'deck &amp; rules'!$C$23:$C$30,'deck &amp; rules'!$D$23:$M$30))="draw",
                                                     IF(I3994&gt;J3994,1,IF(I3994&lt;J3994,0,2)),
                                                     IF(I3994&gt;H3994,1,IF(I3994&lt;H3994,0,2))),
                                   IF(H3994&lt;7,
                                        IF(G3994&gt;J3994,1,IF(G3994&lt;J3994,0,2)),
                                        IF(G3994&gt;H3994,1,IF(G3994&lt;H3994,0,2))
                                        )
                          )
              )
        )</f>
        <v>1</v>
      </c>
      <c r="L3994">
        <f t="shared" ca="1" si="438"/>
        <v>-337</v>
      </c>
      <c r="M3994">
        <f t="shared" ca="1" si="439"/>
        <v>-494.70000000001374</v>
      </c>
      <c r="N3994">
        <f t="shared" ca="1" si="440"/>
        <v>-654</v>
      </c>
    </row>
    <row r="3995" spans="1:14" x14ac:dyDescent="0.25">
      <c r="A3995">
        <f ca="1"/>
        <v>2</v>
      </c>
      <c r="B3995">
        <f ca="1"/>
        <v>0</v>
      </c>
      <c r="C3995">
        <f ca="1"/>
        <v>0</v>
      </c>
      <c r="D3995">
        <f ca="1"/>
        <v>0</v>
      </c>
      <c r="E3995">
        <f ca="1"/>
        <v>2</v>
      </c>
      <c r="F3995">
        <f ca="1"/>
        <v>8</v>
      </c>
      <c r="G3995">
        <f t="shared" ca="1" si="434"/>
        <v>2</v>
      </c>
      <c r="H3995">
        <f t="shared" ca="1" si="435"/>
        <v>2</v>
      </c>
      <c r="I3995">
        <f t="shared" ca="1" si="436"/>
        <v>2</v>
      </c>
      <c r="J3995">
        <f t="shared" ca="1" si="437"/>
        <v>0</v>
      </c>
      <c r="K3995" cm="1">
        <f t="array" aca="1" ref="K3995" ca="1">IF(G3995&gt;7,
        IF(G3995&gt;H3995, 1, IF(G3995&lt;H3995, 0, 2)),
        IF(       H3995&gt;7,
                     IF(G3995&gt;H3995, 1, IF(G3995&lt;H3995, 0, 2)),
                     IF(         G3995&lt;6,
                                   IF(            _xlfn.XLOOKUP(C3995,'deck &amp; rules'!$D$22:$M$22,_xlfn.XLOOKUP(H3995,'deck &amp; rules'!$C$23:$C$30,'deck &amp; rules'!$D$23:$M$30))="draw",
                                                     IF(I3995&gt;J3995,1,IF(I3995&lt;J3995,0,2)),
                                                     IF(I3995&gt;H3995,1,IF(I3995&lt;H3995,0,2))),
                                   IF(H3995&lt;7,
                                        IF(G3995&gt;J3995,1,IF(G3995&lt;J3995,0,2)),
                                        IF(G3995&gt;H3995,1,IF(G3995&lt;H3995,0,2))
                                        )
                          )
              )
        )</f>
        <v>1</v>
      </c>
      <c r="L3995">
        <f t="shared" ca="1" si="438"/>
        <v>-336</v>
      </c>
      <c r="M3995">
        <f t="shared" ca="1" si="439"/>
        <v>-495.70000000001374</v>
      </c>
      <c r="N3995">
        <f t="shared" ca="1" si="440"/>
        <v>-655</v>
      </c>
    </row>
    <row r="3996" spans="1:14" x14ac:dyDescent="0.25">
      <c r="A3996">
        <f ca="1"/>
        <v>0</v>
      </c>
      <c r="B3996">
        <f ca="1"/>
        <v>7</v>
      </c>
      <c r="C3996">
        <f ca="1"/>
        <v>7</v>
      </c>
      <c r="D3996">
        <f ca="1"/>
        <v>0</v>
      </c>
      <c r="E3996">
        <f ca="1"/>
        <v>0</v>
      </c>
      <c r="F3996">
        <f ca="1"/>
        <v>2</v>
      </c>
      <c r="G3996">
        <f t="shared" ca="1" si="434"/>
        <v>7</v>
      </c>
      <c r="H3996">
        <f t="shared" ca="1" si="435"/>
        <v>0</v>
      </c>
      <c r="I3996">
        <f t="shared" ca="1" si="436"/>
        <v>4</v>
      </c>
      <c r="J3996">
        <f t="shared" ca="1" si="437"/>
        <v>2</v>
      </c>
      <c r="K3996" cm="1">
        <f t="array" aca="1" ref="K3996" ca="1">IF(G3996&gt;7,
        IF(G3996&gt;H3996, 1, IF(G3996&lt;H3996, 0, 2)),
        IF(       H3996&gt;7,
                     IF(G3996&gt;H3996, 1, IF(G3996&lt;H3996, 0, 2)),
                     IF(         G3996&lt;6,
                                   IF(            _xlfn.XLOOKUP(C3996,'deck &amp; rules'!$D$22:$M$22,_xlfn.XLOOKUP(H3996,'deck &amp; rules'!$C$23:$C$30,'deck &amp; rules'!$D$23:$M$30))="draw",
                                                     IF(I3996&gt;J3996,1,IF(I3996&lt;J3996,0,2)),
                                                     IF(I3996&gt;H3996,1,IF(I3996&lt;H3996,0,2))),
                                   IF(H3996&lt;7,
                                        IF(G3996&gt;J3996,1,IF(G3996&lt;J3996,0,2)),
                                        IF(G3996&gt;H3996,1,IF(G3996&lt;H3996,0,2))
                                        )
                          )
              )
        )</f>
        <v>1</v>
      </c>
      <c r="L3996">
        <f t="shared" ca="1" si="438"/>
        <v>-335</v>
      </c>
      <c r="M3996">
        <f t="shared" ca="1" si="439"/>
        <v>-496.70000000001374</v>
      </c>
      <c r="N3996">
        <f t="shared" ca="1" si="440"/>
        <v>-656</v>
      </c>
    </row>
    <row r="3997" spans="1:14" x14ac:dyDescent="0.25">
      <c r="A3997">
        <f ca="1"/>
        <v>3</v>
      </c>
      <c r="B3997">
        <f ca="1"/>
        <v>4</v>
      </c>
      <c r="C3997">
        <f ca="1"/>
        <v>7</v>
      </c>
      <c r="D3997">
        <f ca="1"/>
        <v>7</v>
      </c>
      <c r="E3997">
        <f ca="1"/>
        <v>7</v>
      </c>
      <c r="F3997">
        <f ca="1"/>
        <v>3</v>
      </c>
      <c r="G3997">
        <f t="shared" ca="1" si="434"/>
        <v>7</v>
      </c>
      <c r="H3997">
        <f t="shared" ca="1" si="435"/>
        <v>4</v>
      </c>
      <c r="I3997">
        <f t="shared" ca="1" si="436"/>
        <v>4</v>
      </c>
      <c r="J3997">
        <f t="shared" ca="1" si="437"/>
        <v>7</v>
      </c>
      <c r="K3997" cm="1">
        <f t="array" aca="1" ref="K3997" ca="1">IF(G3997&gt;7,
        IF(G3997&gt;H3997, 1, IF(G3997&lt;H3997, 0, 2)),
        IF(       H3997&gt;7,
                     IF(G3997&gt;H3997, 1, IF(G3997&lt;H3997, 0, 2)),
                     IF(         G3997&lt;6,
                                   IF(            _xlfn.XLOOKUP(C3997,'deck &amp; rules'!$D$22:$M$22,_xlfn.XLOOKUP(H3997,'deck &amp; rules'!$C$23:$C$30,'deck &amp; rules'!$D$23:$M$30))="draw",
                                                     IF(I3997&gt;J3997,1,IF(I3997&lt;J3997,0,2)),
                                                     IF(I3997&gt;H3997,1,IF(I3997&lt;H3997,0,2))),
                                   IF(H3997&lt;7,
                                        IF(G3997&gt;J3997,1,IF(G3997&lt;J3997,0,2)),
                                        IF(G3997&gt;H3997,1,IF(G3997&lt;H3997,0,2))
                                        )
                          )
              )
        )</f>
        <v>2</v>
      </c>
      <c r="L3997">
        <f t="shared" ca="1" si="438"/>
        <v>-336</v>
      </c>
      <c r="M3997">
        <f t="shared" ca="1" si="439"/>
        <v>-497.70000000001374</v>
      </c>
      <c r="N3997">
        <f t="shared" ca="1" si="440"/>
        <v>-648</v>
      </c>
    </row>
    <row r="3998" spans="1:14" x14ac:dyDescent="0.25">
      <c r="A3998">
        <f ca="1"/>
        <v>1</v>
      </c>
      <c r="B3998">
        <f ca="1"/>
        <v>8</v>
      </c>
      <c r="C3998">
        <f ca="1"/>
        <v>0</v>
      </c>
      <c r="D3998">
        <f ca="1"/>
        <v>3</v>
      </c>
      <c r="E3998">
        <f ca="1"/>
        <v>0</v>
      </c>
      <c r="F3998">
        <f ca="1"/>
        <v>5</v>
      </c>
      <c r="G3998">
        <f t="shared" ca="1" si="434"/>
        <v>9</v>
      </c>
      <c r="H3998">
        <f t="shared" ca="1" si="435"/>
        <v>3</v>
      </c>
      <c r="I3998">
        <f t="shared" ca="1" si="436"/>
        <v>9</v>
      </c>
      <c r="J3998">
        <f t="shared" ca="1" si="437"/>
        <v>8</v>
      </c>
      <c r="K3998" cm="1">
        <f t="array" aca="1" ref="K3998" ca="1">IF(G3998&gt;7,
        IF(G3998&gt;H3998, 1, IF(G3998&lt;H3998, 0, 2)),
        IF(       H3998&gt;7,
                     IF(G3998&gt;H3998, 1, IF(G3998&lt;H3998, 0, 2)),
                     IF(         G3998&lt;6,
                                   IF(            _xlfn.XLOOKUP(C3998,'deck &amp; rules'!$D$22:$M$22,_xlfn.XLOOKUP(H3998,'deck &amp; rules'!$C$23:$C$30,'deck &amp; rules'!$D$23:$M$30))="draw",
                                                     IF(I3998&gt;J3998,1,IF(I3998&lt;J3998,0,2)),
                                                     IF(I3998&gt;H3998,1,IF(I3998&lt;H3998,0,2))),
                                   IF(H3998&lt;7,
                                        IF(G3998&gt;J3998,1,IF(G3998&lt;J3998,0,2)),
                                        IF(G3998&gt;H3998,1,IF(G3998&lt;H3998,0,2))
                                        )
                          )
              )
        )</f>
        <v>1</v>
      </c>
      <c r="L3998">
        <f t="shared" ca="1" si="438"/>
        <v>-335</v>
      </c>
      <c r="M3998">
        <f t="shared" ca="1" si="439"/>
        <v>-498.70000000001374</v>
      </c>
      <c r="N3998">
        <f t="shared" ca="1" si="440"/>
        <v>-649</v>
      </c>
    </row>
    <row r="3999" spans="1:14" x14ac:dyDescent="0.25">
      <c r="A3999">
        <f ca="1"/>
        <v>1</v>
      </c>
      <c r="B3999">
        <f ca="1"/>
        <v>3</v>
      </c>
      <c r="C3999">
        <f ca="1"/>
        <v>0</v>
      </c>
      <c r="D3999">
        <f ca="1"/>
        <v>4</v>
      </c>
      <c r="E3999">
        <f ca="1"/>
        <v>6</v>
      </c>
      <c r="F3999">
        <f ca="1"/>
        <v>0</v>
      </c>
      <c r="G3999">
        <f t="shared" ca="1" si="434"/>
        <v>4</v>
      </c>
      <c r="H3999">
        <f t="shared" ca="1" si="435"/>
        <v>0</v>
      </c>
      <c r="I3999">
        <f t="shared" ca="1" si="436"/>
        <v>4</v>
      </c>
      <c r="J3999">
        <f t="shared" ca="1" si="437"/>
        <v>0</v>
      </c>
      <c r="K3999" cm="1">
        <f t="array" aca="1" ref="K3999" ca="1">IF(G3999&gt;7,
        IF(G3999&gt;H3999, 1, IF(G3999&lt;H3999, 0, 2)),
        IF(       H3999&gt;7,
                     IF(G3999&gt;H3999, 1, IF(G3999&lt;H3999, 0, 2)),
                     IF(         G3999&lt;6,
                                   IF(            _xlfn.XLOOKUP(C3999,'deck &amp; rules'!$D$22:$M$22,_xlfn.XLOOKUP(H3999,'deck &amp; rules'!$C$23:$C$30,'deck &amp; rules'!$D$23:$M$30))="draw",
                                                     IF(I3999&gt;J3999,1,IF(I3999&lt;J3999,0,2)),
                                                     IF(I3999&gt;H3999,1,IF(I3999&lt;H3999,0,2))),
                                   IF(H3999&lt;7,
                                        IF(G3999&gt;J3999,1,IF(G3999&lt;J3999,0,2)),
                                        IF(G3999&gt;H3999,1,IF(G3999&lt;H3999,0,2))
                                        )
                          )
              )
        )</f>
        <v>1</v>
      </c>
      <c r="L3999">
        <f t="shared" ca="1" si="438"/>
        <v>-334</v>
      </c>
      <c r="M3999">
        <f t="shared" ca="1" si="439"/>
        <v>-499.70000000001374</v>
      </c>
      <c r="N3999">
        <f t="shared" ca="1" si="440"/>
        <v>-650</v>
      </c>
    </row>
    <row r="4000" spans="1:14" x14ac:dyDescent="0.25">
      <c r="A4000">
        <f ca="1"/>
        <v>1</v>
      </c>
      <c r="B4000">
        <f ca="1"/>
        <v>3</v>
      </c>
      <c r="C4000">
        <f ca="1"/>
        <v>0</v>
      </c>
      <c r="D4000">
        <f ca="1"/>
        <v>3</v>
      </c>
      <c r="E4000">
        <f ca="1"/>
        <v>0</v>
      </c>
      <c r="F4000">
        <f ca="1"/>
        <v>3</v>
      </c>
      <c r="G4000">
        <f t="shared" ca="1" si="434"/>
        <v>4</v>
      </c>
      <c r="H4000">
        <f t="shared" ca="1" si="435"/>
        <v>3</v>
      </c>
      <c r="I4000">
        <f t="shared" ca="1" si="436"/>
        <v>4</v>
      </c>
      <c r="J4000">
        <f t="shared" ca="1" si="437"/>
        <v>6</v>
      </c>
      <c r="K4000" cm="1">
        <f t="array" aca="1" ref="K4000" ca="1">IF(G4000&gt;7,
        IF(G4000&gt;H4000, 1, IF(G4000&lt;H4000, 0, 2)),
        IF(       H4000&gt;7,
                     IF(G4000&gt;H4000, 1, IF(G4000&lt;H4000, 0, 2)),
                     IF(         G4000&lt;6,
                                   IF(            _xlfn.XLOOKUP(C4000,'deck &amp; rules'!$D$22:$M$22,_xlfn.XLOOKUP(H4000,'deck &amp; rules'!$C$23:$C$30,'deck &amp; rules'!$D$23:$M$30))="draw",
                                                     IF(I4000&gt;J4000,1,IF(I4000&lt;J4000,0,2)),
                                                     IF(I4000&gt;H4000,1,IF(I4000&lt;H4000,0,2))),
                                   IF(H4000&lt;7,
                                        IF(G4000&gt;J4000,1,IF(G4000&lt;J4000,0,2)),
                                        IF(G4000&gt;H4000,1,IF(G4000&lt;H4000,0,2))
                                        )
                          )
              )
        )</f>
        <v>0</v>
      </c>
      <c r="L4000">
        <f t="shared" ca="1" si="438"/>
        <v>-335</v>
      </c>
      <c r="M4000">
        <f t="shared" ca="1" si="439"/>
        <v>-498.75000000001376</v>
      </c>
      <c r="N4000">
        <f t="shared" ca="1" si="440"/>
        <v>-651</v>
      </c>
    </row>
    <row r="4001" spans="1:14" x14ac:dyDescent="0.25">
      <c r="A4001">
        <f ca="1"/>
        <v>0</v>
      </c>
      <c r="B4001">
        <f ca="1"/>
        <v>6</v>
      </c>
      <c r="C4001">
        <f ca="1"/>
        <v>8</v>
      </c>
      <c r="D4001">
        <f ca="1"/>
        <v>6</v>
      </c>
      <c r="E4001">
        <f ca="1"/>
        <v>4</v>
      </c>
      <c r="F4001">
        <f ca="1"/>
        <v>7</v>
      </c>
      <c r="G4001">
        <f t="shared" ca="1" si="434"/>
        <v>6</v>
      </c>
      <c r="H4001">
        <f t="shared" ca="1" si="435"/>
        <v>0</v>
      </c>
      <c r="I4001">
        <f t="shared" ca="1" si="436"/>
        <v>4</v>
      </c>
      <c r="J4001">
        <f t="shared" ca="1" si="437"/>
        <v>7</v>
      </c>
      <c r="K4001" cm="1">
        <f t="array" aca="1" ref="K4001" ca="1">IF(G4001&gt;7,
        IF(G4001&gt;H4001, 1, IF(G4001&lt;H4001, 0, 2)),
        IF(       H4001&gt;7,
                     IF(G4001&gt;H4001, 1, IF(G4001&lt;H4001, 0, 2)),
                     IF(         G4001&lt;6,
                                   IF(            _xlfn.XLOOKUP(C4001,'deck &amp; rules'!$D$22:$M$22,_xlfn.XLOOKUP(H4001,'deck &amp; rules'!$C$23:$C$30,'deck &amp; rules'!$D$23:$M$30))="draw",
                                                     IF(I4001&gt;J4001,1,IF(I4001&lt;J4001,0,2)),
                                                     IF(I4001&gt;H4001,1,IF(I4001&lt;H4001,0,2))),
                                   IF(H4001&lt;7,
                                        IF(G4001&gt;J4001,1,IF(G4001&lt;J4001,0,2)),
                                        IF(G4001&gt;H4001,1,IF(G4001&lt;H4001,0,2))
                                        )
                          )
              )
        )</f>
        <v>0</v>
      </c>
      <c r="L4001">
        <f t="shared" ca="1" si="438"/>
        <v>-336</v>
      </c>
      <c r="M4001">
        <f t="shared" ca="1" si="439"/>
        <v>-497.80000000001377</v>
      </c>
      <c r="N4001">
        <f t="shared" ca="1" si="440"/>
        <v>-652</v>
      </c>
    </row>
    <row r="4002" spans="1:14" x14ac:dyDescent="0.25">
      <c r="A4002">
        <f ca="1"/>
        <v>8</v>
      </c>
      <c r="B4002">
        <f ca="1"/>
        <v>3</v>
      </c>
      <c r="C4002">
        <f ca="1"/>
        <v>5</v>
      </c>
      <c r="D4002">
        <f ca="1"/>
        <v>4</v>
      </c>
      <c r="E4002">
        <f ca="1"/>
        <v>1</v>
      </c>
      <c r="F4002">
        <f ca="1"/>
        <v>0</v>
      </c>
      <c r="G4002">
        <f t="shared" ca="1" si="434"/>
        <v>1</v>
      </c>
      <c r="H4002">
        <f t="shared" ca="1" si="435"/>
        <v>5</v>
      </c>
      <c r="I4002">
        <f t="shared" ca="1" si="436"/>
        <v>6</v>
      </c>
      <c r="J4002">
        <f t="shared" ca="1" si="437"/>
        <v>5</v>
      </c>
      <c r="K4002" cm="1">
        <f t="array" aca="1" ref="K4002" ca="1">IF(G4002&gt;7,
        IF(G4002&gt;H4002, 1, IF(G4002&lt;H4002, 0, 2)),
        IF(       H4002&gt;7,
                     IF(G4002&gt;H4002, 1, IF(G4002&lt;H4002, 0, 2)),
                     IF(         G4002&lt;6,
                                   IF(            _xlfn.XLOOKUP(C4002,'deck &amp; rules'!$D$22:$M$22,_xlfn.XLOOKUP(H4002,'deck &amp; rules'!$C$23:$C$30,'deck &amp; rules'!$D$23:$M$30))="draw",
                                                     IF(I4002&gt;J4002,1,IF(I4002&lt;J4002,0,2)),
                                                     IF(I4002&gt;H4002,1,IF(I4002&lt;H4002,0,2))),
                                   IF(H4002&lt;7,
                                        IF(G4002&gt;J4002,1,IF(G4002&lt;J4002,0,2)),
                                        IF(G4002&gt;H4002,1,IF(G4002&lt;H4002,0,2))
                                        )
                          )
              )
        )</f>
        <v>1</v>
      </c>
      <c r="L4002">
        <f t="shared" ca="1" si="438"/>
        <v>-335</v>
      </c>
      <c r="M4002">
        <f t="shared" ca="1" si="439"/>
        <v>-498.80000000001377</v>
      </c>
      <c r="N4002">
        <f t="shared" ca="1" si="440"/>
        <v>-653</v>
      </c>
    </row>
    <row r="4003" spans="1:14" x14ac:dyDescent="0.25">
      <c r="A4003">
        <f ca="1"/>
        <v>4</v>
      </c>
      <c r="B4003">
        <f ca="1"/>
        <v>0</v>
      </c>
      <c r="C4003">
        <f ca="1"/>
        <v>1</v>
      </c>
      <c r="D4003">
        <f ca="1"/>
        <v>9</v>
      </c>
      <c r="E4003">
        <f ca="1"/>
        <v>0</v>
      </c>
      <c r="F4003">
        <f ca="1"/>
        <v>0</v>
      </c>
      <c r="G4003">
        <f t="shared" ca="1" si="434"/>
        <v>4</v>
      </c>
      <c r="H4003">
        <f t="shared" ca="1" si="435"/>
        <v>9</v>
      </c>
      <c r="I4003">
        <f t="shared" ca="1" si="436"/>
        <v>5</v>
      </c>
      <c r="J4003">
        <f t="shared" ca="1" si="437"/>
        <v>9</v>
      </c>
      <c r="K4003" cm="1">
        <f t="array" aca="1" ref="K4003" ca="1">IF(G4003&gt;7,
        IF(G4003&gt;H4003, 1, IF(G4003&lt;H4003, 0, 2)),
        IF(       H4003&gt;7,
                     IF(G4003&gt;H4003, 1, IF(G4003&lt;H4003, 0, 2)),
                     IF(         G4003&lt;6,
                                   IF(            _xlfn.XLOOKUP(C4003,'deck &amp; rules'!$D$22:$M$22,_xlfn.XLOOKUP(H4003,'deck &amp; rules'!$C$23:$C$30,'deck &amp; rules'!$D$23:$M$30))="draw",
                                                     IF(I4003&gt;J4003,1,IF(I4003&lt;J4003,0,2)),
                                                     IF(I4003&gt;H4003,1,IF(I4003&lt;H4003,0,2))),
                                   IF(H4003&lt;7,
                                        IF(G4003&gt;J4003,1,IF(G4003&lt;J4003,0,2)),
                                        IF(G4003&gt;H4003,1,IF(G4003&lt;H4003,0,2))
                                        )
                          )
              )
        )</f>
        <v>0</v>
      </c>
      <c r="L4003">
        <f t="shared" ca="1" si="438"/>
        <v>-336</v>
      </c>
      <c r="M4003">
        <f t="shared" ca="1" si="439"/>
        <v>-497.85000000001378</v>
      </c>
      <c r="N4003">
        <f t="shared" ca="1" si="440"/>
        <v>-654</v>
      </c>
    </row>
    <row r="4004" spans="1:14" x14ac:dyDescent="0.25">
      <c r="A4004">
        <f ca="1"/>
        <v>1</v>
      </c>
      <c r="B4004">
        <f ca="1"/>
        <v>3</v>
      </c>
      <c r="C4004">
        <f ca="1"/>
        <v>0</v>
      </c>
      <c r="D4004">
        <f ca="1"/>
        <v>2</v>
      </c>
      <c r="E4004">
        <f ca="1"/>
        <v>0</v>
      </c>
      <c r="F4004">
        <f ca="1"/>
        <v>6</v>
      </c>
      <c r="G4004">
        <f t="shared" ca="1" si="434"/>
        <v>4</v>
      </c>
      <c r="H4004">
        <f t="shared" ca="1" si="435"/>
        <v>2</v>
      </c>
      <c r="I4004">
        <f t="shared" ca="1" si="436"/>
        <v>4</v>
      </c>
      <c r="J4004">
        <f t="shared" ca="1" si="437"/>
        <v>8</v>
      </c>
      <c r="K4004" cm="1">
        <f t="array" aca="1" ref="K4004" ca="1">IF(G4004&gt;7,
        IF(G4004&gt;H4004, 1, IF(G4004&lt;H4004, 0, 2)),
        IF(       H4004&gt;7,
                     IF(G4004&gt;H4004, 1, IF(G4004&lt;H4004, 0, 2)),
                     IF(         G4004&lt;6,
                                   IF(            _xlfn.XLOOKUP(C4004,'deck &amp; rules'!$D$22:$M$22,_xlfn.XLOOKUP(H4004,'deck &amp; rules'!$C$23:$C$30,'deck &amp; rules'!$D$23:$M$30))="draw",
                                                     IF(I4004&gt;J4004,1,IF(I4004&lt;J4004,0,2)),
                                                     IF(I4004&gt;H4004,1,IF(I4004&lt;H4004,0,2))),
                                   IF(H4004&lt;7,
                                        IF(G4004&gt;J4004,1,IF(G4004&lt;J4004,0,2)),
                                        IF(G4004&gt;H4004,1,IF(G4004&lt;H4004,0,2))
                                        )
                          )
              )
        )</f>
        <v>0</v>
      </c>
      <c r="L4004">
        <f t="shared" ca="1" si="438"/>
        <v>-337</v>
      </c>
      <c r="M4004">
        <f t="shared" ca="1" si="439"/>
        <v>-496.90000000001379</v>
      </c>
      <c r="N4004">
        <f t="shared" ca="1" si="440"/>
        <v>-655</v>
      </c>
    </row>
    <row r="4005" spans="1:14" x14ac:dyDescent="0.25">
      <c r="A4005">
        <f ca="1"/>
        <v>9</v>
      </c>
      <c r="B4005">
        <f ca="1"/>
        <v>0</v>
      </c>
      <c r="C4005">
        <f ca="1"/>
        <v>1</v>
      </c>
      <c r="D4005">
        <f ca="1"/>
        <v>0</v>
      </c>
      <c r="E4005">
        <f ca="1"/>
        <v>7</v>
      </c>
      <c r="F4005">
        <f ca="1"/>
        <v>0</v>
      </c>
      <c r="G4005">
        <f t="shared" ca="1" si="434"/>
        <v>9</v>
      </c>
      <c r="H4005">
        <f t="shared" ca="1" si="435"/>
        <v>7</v>
      </c>
      <c r="I4005">
        <f t="shared" ca="1" si="436"/>
        <v>0</v>
      </c>
      <c r="J4005">
        <f t="shared" ca="1" si="437"/>
        <v>7</v>
      </c>
      <c r="K4005" cm="1">
        <f t="array" aca="1" ref="K4005" ca="1">IF(G4005&gt;7,
        IF(G4005&gt;H4005, 1, IF(G4005&lt;H4005, 0, 2)),
        IF(       H4005&gt;7,
                     IF(G4005&gt;H4005, 1, IF(G4005&lt;H4005, 0, 2)),
                     IF(         G4005&lt;6,
                                   IF(            _xlfn.XLOOKUP(C4005,'deck &amp; rules'!$D$22:$M$22,_xlfn.XLOOKUP(H4005,'deck &amp; rules'!$C$23:$C$30,'deck &amp; rules'!$D$23:$M$30))="draw",
                                                     IF(I4005&gt;J4005,1,IF(I4005&lt;J4005,0,2)),
                                                     IF(I4005&gt;H4005,1,IF(I4005&lt;H4005,0,2))),
                                   IF(H4005&lt;7,
                                        IF(G4005&gt;J4005,1,IF(G4005&lt;J4005,0,2)),
                                        IF(G4005&gt;H4005,1,IF(G4005&lt;H4005,0,2))
                                        )
                          )
              )
        )</f>
        <v>1</v>
      </c>
      <c r="L4005">
        <f t="shared" ca="1" si="438"/>
        <v>-336</v>
      </c>
      <c r="M4005">
        <f t="shared" ca="1" si="439"/>
        <v>-497.90000000001379</v>
      </c>
      <c r="N4005">
        <f t="shared" ca="1" si="440"/>
        <v>-656</v>
      </c>
    </row>
    <row r="4006" spans="1:14" x14ac:dyDescent="0.25">
      <c r="A4006">
        <f ca="1"/>
        <v>2</v>
      </c>
      <c r="B4006">
        <f ca="1"/>
        <v>7</v>
      </c>
      <c r="C4006">
        <f ca="1"/>
        <v>9</v>
      </c>
      <c r="D4006">
        <f ca="1"/>
        <v>6</v>
      </c>
      <c r="E4006">
        <f ca="1"/>
        <v>7</v>
      </c>
      <c r="F4006">
        <f ca="1"/>
        <v>1</v>
      </c>
      <c r="G4006">
        <f t="shared" ca="1" si="434"/>
        <v>9</v>
      </c>
      <c r="H4006">
        <f t="shared" ca="1" si="435"/>
        <v>3</v>
      </c>
      <c r="I4006">
        <f t="shared" ca="1" si="436"/>
        <v>8</v>
      </c>
      <c r="J4006">
        <f t="shared" ca="1" si="437"/>
        <v>4</v>
      </c>
      <c r="K4006" cm="1">
        <f t="array" aca="1" ref="K4006" ca="1">IF(G4006&gt;7,
        IF(G4006&gt;H4006, 1, IF(G4006&lt;H4006, 0, 2)),
        IF(       H4006&gt;7,
                     IF(G4006&gt;H4006, 1, IF(G4006&lt;H4006, 0, 2)),
                     IF(         G4006&lt;6,
                                   IF(            _xlfn.XLOOKUP(C4006,'deck &amp; rules'!$D$22:$M$22,_xlfn.XLOOKUP(H4006,'deck &amp; rules'!$C$23:$C$30,'deck &amp; rules'!$D$23:$M$30))="draw",
                                                     IF(I4006&gt;J4006,1,IF(I4006&lt;J4006,0,2)),
                                                     IF(I4006&gt;H4006,1,IF(I4006&lt;H4006,0,2))),
                                   IF(H4006&lt;7,
                                        IF(G4006&gt;J4006,1,IF(G4006&lt;J4006,0,2)),
                                        IF(G4006&gt;H4006,1,IF(G4006&lt;H4006,0,2))
                                        )
                          )
              )
        )</f>
        <v>1</v>
      </c>
      <c r="L4006">
        <f t="shared" ca="1" si="438"/>
        <v>-335</v>
      </c>
      <c r="M4006">
        <f t="shared" ca="1" si="439"/>
        <v>-498.90000000001379</v>
      </c>
      <c r="N4006">
        <f t="shared" ca="1" si="440"/>
        <v>-657</v>
      </c>
    </row>
    <row r="4007" spans="1:14" x14ac:dyDescent="0.25">
      <c r="A4007">
        <f ca="1"/>
        <v>4</v>
      </c>
      <c r="B4007">
        <f ca="1"/>
        <v>1</v>
      </c>
      <c r="C4007">
        <f ca="1"/>
        <v>7</v>
      </c>
      <c r="D4007">
        <f ca="1"/>
        <v>0</v>
      </c>
      <c r="E4007">
        <f ca="1"/>
        <v>8</v>
      </c>
      <c r="F4007">
        <f ca="1"/>
        <v>3</v>
      </c>
      <c r="G4007">
        <f t="shared" ca="1" si="434"/>
        <v>5</v>
      </c>
      <c r="H4007">
        <f t="shared" ca="1" si="435"/>
        <v>8</v>
      </c>
      <c r="I4007">
        <f t="shared" ca="1" si="436"/>
        <v>2</v>
      </c>
      <c r="J4007">
        <f t="shared" ca="1" si="437"/>
        <v>1</v>
      </c>
      <c r="K4007" cm="1">
        <f t="array" aca="1" ref="K4007" ca="1">IF(G4007&gt;7,
        IF(G4007&gt;H4007, 1, IF(G4007&lt;H4007, 0, 2)),
        IF(       H4007&gt;7,
                     IF(G4007&gt;H4007, 1, IF(G4007&lt;H4007, 0, 2)),
                     IF(         G4007&lt;6,
                                   IF(            _xlfn.XLOOKUP(C4007,'deck &amp; rules'!$D$22:$M$22,_xlfn.XLOOKUP(H4007,'deck &amp; rules'!$C$23:$C$30,'deck &amp; rules'!$D$23:$M$30))="draw",
                                                     IF(I4007&gt;J4007,1,IF(I4007&lt;J4007,0,2)),
                                                     IF(I4007&gt;H4007,1,IF(I4007&lt;H4007,0,2))),
                                   IF(H4007&lt;7,
                                        IF(G4007&gt;J4007,1,IF(G4007&lt;J4007,0,2)),
                                        IF(G4007&gt;H4007,1,IF(G4007&lt;H4007,0,2))
                                        )
                          )
              )
        )</f>
        <v>0</v>
      </c>
      <c r="L4007">
        <f t="shared" ca="1" si="438"/>
        <v>-336</v>
      </c>
      <c r="M4007">
        <f t="shared" ca="1" si="439"/>
        <v>-497.9500000000138</v>
      </c>
      <c r="N4007">
        <f t="shared" ca="1" si="440"/>
        <v>-658</v>
      </c>
    </row>
    <row r="4008" spans="1:14" x14ac:dyDescent="0.25">
      <c r="A4008">
        <f ca="1"/>
        <v>8</v>
      </c>
      <c r="B4008">
        <f ca="1"/>
        <v>8</v>
      </c>
      <c r="C4008">
        <f ca="1"/>
        <v>6</v>
      </c>
      <c r="D4008">
        <f ca="1"/>
        <v>0</v>
      </c>
      <c r="E4008">
        <f ca="1"/>
        <v>0</v>
      </c>
      <c r="F4008">
        <f ca="1"/>
        <v>5</v>
      </c>
      <c r="G4008">
        <f t="shared" ca="1" si="434"/>
        <v>6</v>
      </c>
      <c r="H4008">
        <f t="shared" ca="1" si="435"/>
        <v>0</v>
      </c>
      <c r="I4008">
        <f t="shared" ca="1" si="436"/>
        <v>2</v>
      </c>
      <c r="J4008">
        <f t="shared" ca="1" si="437"/>
        <v>5</v>
      </c>
      <c r="K4008" cm="1">
        <f t="array" aca="1" ref="K4008" ca="1">IF(G4008&gt;7,
        IF(G4008&gt;H4008, 1, IF(G4008&lt;H4008, 0, 2)),
        IF(       H4008&gt;7,
                     IF(G4008&gt;H4008, 1, IF(G4008&lt;H4008, 0, 2)),
                     IF(         G4008&lt;6,
                                   IF(            _xlfn.XLOOKUP(C4008,'deck &amp; rules'!$D$22:$M$22,_xlfn.XLOOKUP(H4008,'deck &amp; rules'!$C$23:$C$30,'deck &amp; rules'!$D$23:$M$30))="draw",
                                                     IF(I4008&gt;J4008,1,IF(I4008&lt;J4008,0,2)),
                                                     IF(I4008&gt;H4008,1,IF(I4008&lt;H4008,0,2))),
                                   IF(H4008&lt;7,
                                        IF(G4008&gt;J4008,1,IF(G4008&lt;J4008,0,2)),
                                        IF(G4008&gt;H4008,1,IF(G4008&lt;H4008,0,2))
                                        )
                          )
              )
        )</f>
        <v>1</v>
      </c>
      <c r="L4008">
        <f t="shared" ca="1" si="438"/>
        <v>-335</v>
      </c>
      <c r="M4008">
        <f t="shared" ca="1" si="439"/>
        <v>-498.9500000000138</v>
      </c>
      <c r="N4008">
        <f t="shared" ca="1" si="440"/>
        <v>-659</v>
      </c>
    </row>
    <row r="4009" spans="1:14" x14ac:dyDescent="0.25">
      <c r="A4009">
        <f ca="1"/>
        <v>4</v>
      </c>
      <c r="B4009">
        <f ca="1"/>
        <v>6</v>
      </c>
      <c r="C4009">
        <f ca="1"/>
        <v>7</v>
      </c>
      <c r="D4009">
        <f ca="1"/>
        <v>1</v>
      </c>
      <c r="E4009">
        <f ca="1"/>
        <v>0</v>
      </c>
      <c r="F4009">
        <f ca="1"/>
        <v>7</v>
      </c>
      <c r="G4009">
        <f t="shared" ca="1" si="434"/>
        <v>0</v>
      </c>
      <c r="H4009">
        <f t="shared" ca="1" si="435"/>
        <v>1</v>
      </c>
      <c r="I4009">
        <f t="shared" ca="1" si="436"/>
        <v>7</v>
      </c>
      <c r="J4009">
        <f t="shared" ca="1" si="437"/>
        <v>8</v>
      </c>
      <c r="K4009" cm="1">
        <f t="array" aca="1" ref="K4009" ca="1">IF(G4009&gt;7,
        IF(G4009&gt;H4009, 1, IF(G4009&lt;H4009, 0, 2)),
        IF(       H4009&gt;7,
                     IF(G4009&gt;H4009, 1, IF(G4009&lt;H4009, 0, 2)),
                     IF(         G4009&lt;6,
                                   IF(            _xlfn.XLOOKUP(C4009,'deck &amp; rules'!$D$22:$M$22,_xlfn.XLOOKUP(H4009,'deck &amp; rules'!$C$23:$C$30,'deck &amp; rules'!$D$23:$M$30))="draw",
                                                     IF(I4009&gt;J4009,1,IF(I4009&lt;J4009,0,2)),
                                                     IF(I4009&gt;H4009,1,IF(I4009&lt;H4009,0,2))),
                                   IF(H4009&lt;7,
                                        IF(G4009&gt;J4009,1,IF(G4009&lt;J4009,0,2)),
                                        IF(G4009&gt;H4009,1,IF(G4009&lt;H4009,0,2))
                                        )
                          )
              )
        )</f>
        <v>0</v>
      </c>
      <c r="L4009">
        <f t="shared" ca="1" si="438"/>
        <v>-336</v>
      </c>
      <c r="M4009">
        <f t="shared" ca="1" si="439"/>
        <v>-498.00000000001381</v>
      </c>
      <c r="N4009">
        <f t="shared" ca="1" si="440"/>
        <v>-660</v>
      </c>
    </row>
    <row r="4010" spans="1:14" x14ac:dyDescent="0.25">
      <c r="A4010">
        <f ca="1"/>
        <v>3</v>
      </c>
      <c r="B4010">
        <f ca="1"/>
        <v>4</v>
      </c>
      <c r="C4010">
        <f ca="1"/>
        <v>0</v>
      </c>
      <c r="D4010">
        <f ca="1"/>
        <v>0</v>
      </c>
      <c r="E4010">
        <f ca="1"/>
        <v>0</v>
      </c>
      <c r="F4010">
        <f ca="1"/>
        <v>0</v>
      </c>
      <c r="G4010">
        <f t="shared" ca="1" si="434"/>
        <v>7</v>
      </c>
      <c r="H4010">
        <f t="shared" ca="1" si="435"/>
        <v>0</v>
      </c>
      <c r="I4010">
        <f t="shared" ca="1" si="436"/>
        <v>7</v>
      </c>
      <c r="J4010">
        <f t="shared" ca="1" si="437"/>
        <v>0</v>
      </c>
      <c r="K4010" cm="1">
        <f t="array" aca="1" ref="K4010" ca="1">IF(G4010&gt;7,
        IF(G4010&gt;H4010, 1, IF(G4010&lt;H4010, 0, 2)),
        IF(       H4010&gt;7,
                     IF(G4010&gt;H4010, 1, IF(G4010&lt;H4010, 0, 2)),
                     IF(         G4010&lt;6,
                                   IF(            _xlfn.XLOOKUP(C4010,'deck &amp; rules'!$D$22:$M$22,_xlfn.XLOOKUP(H4010,'deck &amp; rules'!$C$23:$C$30,'deck &amp; rules'!$D$23:$M$30))="draw",
                                                     IF(I4010&gt;J4010,1,IF(I4010&lt;J4010,0,2)),
                                                     IF(I4010&gt;H4010,1,IF(I4010&lt;H4010,0,2))),
                                   IF(H4010&lt;7,
                                        IF(G4010&gt;J4010,1,IF(G4010&lt;J4010,0,2)),
                                        IF(G4010&gt;H4010,1,IF(G4010&lt;H4010,0,2))
                                        )
                          )
              )
        )</f>
        <v>1</v>
      </c>
      <c r="L4010">
        <f t="shared" ca="1" si="438"/>
        <v>-335</v>
      </c>
      <c r="M4010">
        <f t="shared" ca="1" si="439"/>
        <v>-499.00000000001381</v>
      </c>
      <c r="N4010">
        <f t="shared" ca="1" si="440"/>
        <v>-661</v>
      </c>
    </row>
    <row r="4011" spans="1:14" x14ac:dyDescent="0.25">
      <c r="A4011">
        <f ca="1"/>
        <v>2</v>
      </c>
      <c r="B4011">
        <f ca="1"/>
        <v>9</v>
      </c>
      <c r="C4011">
        <f ca="1"/>
        <v>0</v>
      </c>
      <c r="D4011">
        <f ca="1"/>
        <v>4</v>
      </c>
      <c r="E4011">
        <f ca="1"/>
        <v>0</v>
      </c>
      <c r="F4011">
        <f ca="1"/>
        <v>7</v>
      </c>
      <c r="G4011">
        <f t="shared" ca="1" si="434"/>
        <v>1</v>
      </c>
      <c r="H4011">
        <f t="shared" ca="1" si="435"/>
        <v>4</v>
      </c>
      <c r="I4011">
        <f t="shared" ca="1" si="436"/>
        <v>1</v>
      </c>
      <c r="J4011">
        <f t="shared" ca="1" si="437"/>
        <v>1</v>
      </c>
      <c r="K4011" cm="1">
        <f t="array" aca="1" ref="K4011" ca="1">IF(G4011&gt;7,
        IF(G4011&gt;H4011, 1, IF(G4011&lt;H4011, 0, 2)),
        IF(       H4011&gt;7,
                     IF(G4011&gt;H4011, 1, IF(G4011&lt;H4011, 0, 2)),
                     IF(         G4011&lt;6,
                                   IF(            _xlfn.XLOOKUP(C4011,'deck &amp; rules'!$D$22:$M$22,_xlfn.XLOOKUP(H4011,'deck &amp; rules'!$C$23:$C$30,'deck &amp; rules'!$D$23:$M$30))="draw",
                                                     IF(I4011&gt;J4011,1,IF(I4011&lt;J4011,0,2)),
                                                     IF(I4011&gt;H4011,1,IF(I4011&lt;H4011,0,2))),
                                   IF(H4011&lt;7,
                                        IF(G4011&gt;J4011,1,IF(G4011&lt;J4011,0,2)),
                                        IF(G4011&gt;H4011,1,IF(G4011&lt;H4011,0,2))
                                        )
                          )
              )
        )</f>
        <v>0</v>
      </c>
      <c r="L4011">
        <f t="shared" ca="1" si="438"/>
        <v>-336</v>
      </c>
      <c r="M4011">
        <f t="shared" ca="1" si="439"/>
        <v>-498.05000000001382</v>
      </c>
      <c r="N4011">
        <f t="shared" ca="1" si="440"/>
        <v>-662</v>
      </c>
    </row>
    <row r="4012" spans="1:14" x14ac:dyDescent="0.25">
      <c r="A4012">
        <f ca="1"/>
        <v>2</v>
      </c>
      <c r="B4012">
        <f ca="1"/>
        <v>6</v>
      </c>
      <c r="C4012">
        <f ca="1"/>
        <v>0</v>
      </c>
      <c r="D4012">
        <f ca="1"/>
        <v>0</v>
      </c>
      <c r="E4012">
        <f ca="1"/>
        <v>0</v>
      </c>
      <c r="F4012">
        <f ca="1"/>
        <v>0</v>
      </c>
      <c r="G4012">
        <f t="shared" ca="1" si="434"/>
        <v>8</v>
      </c>
      <c r="H4012">
        <f t="shared" ca="1" si="435"/>
        <v>0</v>
      </c>
      <c r="I4012">
        <f t="shared" ca="1" si="436"/>
        <v>8</v>
      </c>
      <c r="J4012">
        <f t="shared" ca="1" si="437"/>
        <v>0</v>
      </c>
      <c r="K4012" cm="1">
        <f t="array" aca="1" ref="K4012" ca="1">IF(G4012&gt;7,
        IF(G4012&gt;H4012, 1, IF(G4012&lt;H4012, 0, 2)),
        IF(       H4012&gt;7,
                     IF(G4012&gt;H4012, 1, IF(G4012&lt;H4012, 0, 2)),
                     IF(         G4012&lt;6,
                                   IF(            _xlfn.XLOOKUP(C4012,'deck &amp; rules'!$D$22:$M$22,_xlfn.XLOOKUP(H4012,'deck &amp; rules'!$C$23:$C$30,'deck &amp; rules'!$D$23:$M$30))="draw",
                                                     IF(I4012&gt;J4012,1,IF(I4012&lt;J4012,0,2)),
                                                     IF(I4012&gt;H4012,1,IF(I4012&lt;H4012,0,2))),
                                   IF(H4012&lt;7,
                                        IF(G4012&gt;J4012,1,IF(G4012&lt;J4012,0,2)),
                                        IF(G4012&gt;H4012,1,IF(G4012&lt;H4012,0,2))
                                        )
                          )
              )
        )</f>
        <v>1</v>
      </c>
      <c r="L4012">
        <f t="shared" ca="1" si="438"/>
        <v>-335</v>
      </c>
      <c r="M4012">
        <f t="shared" ca="1" si="439"/>
        <v>-499.05000000001382</v>
      </c>
      <c r="N4012">
        <f t="shared" ca="1" si="440"/>
        <v>-663</v>
      </c>
    </row>
    <row r="4013" spans="1:14" x14ac:dyDescent="0.25">
      <c r="A4013">
        <f ca="1"/>
        <v>0</v>
      </c>
      <c r="B4013">
        <f ca="1"/>
        <v>5</v>
      </c>
      <c r="C4013">
        <f ca="1"/>
        <v>4</v>
      </c>
      <c r="D4013">
        <f ca="1"/>
        <v>6</v>
      </c>
      <c r="E4013">
        <f ca="1"/>
        <v>1</v>
      </c>
      <c r="F4013">
        <f ca="1"/>
        <v>5</v>
      </c>
      <c r="G4013">
        <f t="shared" ca="1" si="434"/>
        <v>5</v>
      </c>
      <c r="H4013">
        <f t="shared" ca="1" si="435"/>
        <v>7</v>
      </c>
      <c r="I4013">
        <f t="shared" ca="1" si="436"/>
        <v>9</v>
      </c>
      <c r="J4013">
        <f t="shared" ca="1" si="437"/>
        <v>2</v>
      </c>
      <c r="K4013" cm="1">
        <f t="array" aca="1" ref="K4013" ca="1">IF(G4013&gt;7,
        IF(G4013&gt;H4013, 1, IF(G4013&lt;H4013, 0, 2)),
        IF(       H4013&gt;7,
                     IF(G4013&gt;H4013, 1, IF(G4013&lt;H4013, 0, 2)),
                     IF(         G4013&lt;6,
                                   IF(            _xlfn.XLOOKUP(C4013,'deck &amp; rules'!$D$22:$M$22,_xlfn.XLOOKUP(H4013,'deck &amp; rules'!$C$23:$C$30,'deck &amp; rules'!$D$23:$M$30))="draw",
                                                     IF(I4013&gt;J4013,1,IF(I4013&lt;J4013,0,2)),
                                                     IF(I4013&gt;H4013,1,IF(I4013&lt;H4013,0,2))),
                                   IF(H4013&lt;7,
                                        IF(G4013&gt;J4013,1,IF(G4013&lt;J4013,0,2)),
                                        IF(G4013&gt;H4013,1,IF(G4013&lt;H4013,0,2))
                                        )
                          )
              )
        )</f>
        <v>1</v>
      </c>
      <c r="L4013">
        <f t="shared" ca="1" si="438"/>
        <v>-334</v>
      </c>
      <c r="M4013">
        <f t="shared" ca="1" si="439"/>
        <v>-500.05000000001382</v>
      </c>
      <c r="N4013">
        <f t="shared" ca="1" si="440"/>
        <v>-664</v>
      </c>
    </row>
    <row r="4014" spans="1:14" x14ac:dyDescent="0.25">
      <c r="A4014">
        <f ca="1"/>
        <v>0</v>
      </c>
      <c r="B4014">
        <f ca="1"/>
        <v>0</v>
      </c>
      <c r="C4014">
        <f ca="1"/>
        <v>0</v>
      </c>
      <c r="D4014">
        <f ca="1"/>
        <v>5</v>
      </c>
      <c r="E4014">
        <f ca="1"/>
        <v>1</v>
      </c>
      <c r="F4014">
        <f ca="1"/>
        <v>3</v>
      </c>
      <c r="G4014">
        <f t="shared" ca="1" si="434"/>
        <v>0</v>
      </c>
      <c r="H4014">
        <f t="shared" ca="1" si="435"/>
        <v>6</v>
      </c>
      <c r="I4014">
        <f t="shared" ca="1" si="436"/>
        <v>0</v>
      </c>
      <c r="J4014">
        <f t="shared" ca="1" si="437"/>
        <v>9</v>
      </c>
      <c r="K4014" cm="1">
        <f t="array" aca="1" ref="K4014" ca="1">IF(G4014&gt;7,
        IF(G4014&gt;H4014, 1, IF(G4014&lt;H4014, 0, 2)),
        IF(       H4014&gt;7,
                     IF(G4014&gt;H4014, 1, IF(G4014&lt;H4014, 0, 2)),
                     IF(         G4014&lt;6,
                                   IF(            _xlfn.XLOOKUP(C4014,'deck &amp; rules'!$D$22:$M$22,_xlfn.XLOOKUP(H4014,'deck &amp; rules'!$C$23:$C$30,'deck &amp; rules'!$D$23:$M$30))="draw",
                                                     IF(I4014&gt;J4014,1,IF(I4014&lt;J4014,0,2)),
                                                     IF(I4014&gt;H4014,1,IF(I4014&lt;H4014,0,2))),
                                   IF(H4014&lt;7,
                                        IF(G4014&gt;J4014,1,IF(G4014&lt;J4014,0,2)),
                                        IF(G4014&gt;H4014,1,IF(G4014&lt;H4014,0,2))
                                        )
                          )
              )
        )</f>
        <v>0</v>
      </c>
      <c r="L4014">
        <f t="shared" ca="1" si="438"/>
        <v>-335</v>
      </c>
      <c r="M4014">
        <f t="shared" ca="1" si="439"/>
        <v>-499.10000000001384</v>
      </c>
      <c r="N4014">
        <f t="shared" ca="1" si="440"/>
        <v>-665</v>
      </c>
    </row>
    <row r="4015" spans="1:14" x14ac:dyDescent="0.25">
      <c r="A4015">
        <f ca="1"/>
        <v>9</v>
      </c>
      <c r="B4015">
        <f ca="1"/>
        <v>3</v>
      </c>
      <c r="C4015">
        <f ca="1"/>
        <v>5</v>
      </c>
      <c r="D4015">
        <f ca="1"/>
        <v>2</v>
      </c>
      <c r="E4015">
        <f ca="1"/>
        <v>6</v>
      </c>
      <c r="F4015">
        <f ca="1"/>
        <v>0</v>
      </c>
      <c r="G4015">
        <f t="shared" ca="1" si="434"/>
        <v>2</v>
      </c>
      <c r="H4015">
        <f t="shared" ca="1" si="435"/>
        <v>8</v>
      </c>
      <c r="I4015">
        <f t="shared" ca="1" si="436"/>
        <v>7</v>
      </c>
      <c r="J4015">
        <f t="shared" ca="1" si="437"/>
        <v>8</v>
      </c>
      <c r="K4015" cm="1">
        <f t="array" aca="1" ref="K4015" ca="1">IF(G4015&gt;7,
        IF(G4015&gt;H4015, 1, IF(G4015&lt;H4015, 0, 2)),
        IF(       H4015&gt;7,
                     IF(G4015&gt;H4015, 1, IF(G4015&lt;H4015, 0, 2)),
                     IF(         G4015&lt;6,
                                   IF(            _xlfn.XLOOKUP(C4015,'deck &amp; rules'!$D$22:$M$22,_xlfn.XLOOKUP(H4015,'deck &amp; rules'!$C$23:$C$30,'deck &amp; rules'!$D$23:$M$30))="draw",
                                                     IF(I4015&gt;J4015,1,IF(I4015&lt;J4015,0,2)),
                                                     IF(I4015&gt;H4015,1,IF(I4015&lt;H4015,0,2))),
                                   IF(H4015&lt;7,
                                        IF(G4015&gt;J4015,1,IF(G4015&lt;J4015,0,2)),
                                        IF(G4015&gt;H4015,1,IF(G4015&lt;H4015,0,2))
                                        )
                          )
              )
        )</f>
        <v>0</v>
      </c>
      <c r="L4015">
        <f t="shared" ca="1" si="438"/>
        <v>-336</v>
      </c>
      <c r="M4015">
        <f t="shared" ca="1" si="439"/>
        <v>-498.15000000001385</v>
      </c>
      <c r="N4015">
        <f t="shared" ca="1" si="440"/>
        <v>-666</v>
      </c>
    </row>
    <row r="4016" spans="1:14" x14ac:dyDescent="0.25">
      <c r="A4016">
        <f ca="1"/>
        <v>5</v>
      </c>
      <c r="B4016">
        <f ca="1"/>
        <v>0</v>
      </c>
      <c r="C4016">
        <f ca="1"/>
        <v>0</v>
      </c>
      <c r="D4016">
        <f ca="1"/>
        <v>0</v>
      </c>
      <c r="E4016">
        <f ca="1"/>
        <v>8</v>
      </c>
      <c r="F4016">
        <f ca="1"/>
        <v>0</v>
      </c>
      <c r="G4016">
        <f t="shared" ca="1" si="434"/>
        <v>5</v>
      </c>
      <c r="H4016">
        <f t="shared" ca="1" si="435"/>
        <v>8</v>
      </c>
      <c r="I4016">
        <f t="shared" ca="1" si="436"/>
        <v>5</v>
      </c>
      <c r="J4016">
        <f t="shared" ca="1" si="437"/>
        <v>8</v>
      </c>
      <c r="K4016" cm="1">
        <f t="array" aca="1" ref="K4016" ca="1">IF(G4016&gt;7,
        IF(G4016&gt;H4016, 1, IF(G4016&lt;H4016, 0, 2)),
        IF(       H4016&gt;7,
                     IF(G4016&gt;H4016, 1, IF(G4016&lt;H4016, 0, 2)),
                     IF(         G4016&lt;6,
                                   IF(            _xlfn.XLOOKUP(C4016,'deck &amp; rules'!$D$22:$M$22,_xlfn.XLOOKUP(H4016,'deck &amp; rules'!$C$23:$C$30,'deck &amp; rules'!$D$23:$M$30))="draw",
                                                     IF(I4016&gt;J4016,1,IF(I4016&lt;J4016,0,2)),
                                                     IF(I4016&gt;H4016,1,IF(I4016&lt;H4016,0,2))),
                                   IF(H4016&lt;7,
                                        IF(G4016&gt;J4016,1,IF(G4016&lt;J4016,0,2)),
                                        IF(G4016&gt;H4016,1,IF(G4016&lt;H4016,0,2))
                                        )
                          )
              )
        )</f>
        <v>0</v>
      </c>
      <c r="L4016">
        <f t="shared" ca="1" si="438"/>
        <v>-337</v>
      </c>
      <c r="M4016">
        <f t="shared" ca="1" si="439"/>
        <v>-497.20000000001386</v>
      </c>
      <c r="N4016">
        <f t="shared" ca="1" si="440"/>
        <v>-667</v>
      </c>
    </row>
    <row r="4017" spans="1:14" x14ac:dyDescent="0.25">
      <c r="A4017">
        <f ca="1"/>
        <v>0</v>
      </c>
      <c r="B4017">
        <f ca="1"/>
        <v>1</v>
      </c>
      <c r="C4017">
        <f ca="1"/>
        <v>6</v>
      </c>
      <c r="D4017">
        <f ca="1"/>
        <v>0</v>
      </c>
      <c r="E4017">
        <f ca="1"/>
        <v>6</v>
      </c>
      <c r="F4017">
        <f ca="1"/>
        <v>0</v>
      </c>
      <c r="G4017">
        <f t="shared" ca="1" si="434"/>
        <v>1</v>
      </c>
      <c r="H4017">
        <f t="shared" ca="1" si="435"/>
        <v>6</v>
      </c>
      <c r="I4017">
        <f t="shared" ca="1" si="436"/>
        <v>7</v>
      </c>
      <c r="J4017">
        <f t="shared" ca="1" si="437"/>
        <v>6</v>
      </c>
      <c r="K4017" cm="1">
        <f t="array" aca="1" ref="K4017" ca="1">IF(G4017&gt;7,
        IF(G4017&gt;H4017, 1, IF(G4017&lt;H4017, 0, 2)),
        IF(       H4017&gt;7,
                     IF(G4017&gt;H4017, 1, IF(G4017&lt;H4017, 0, 2)),
                     IF(         G4017&lt;6,
                                   IF(            _xlfn.XLOOKUP(C4017,'deck &amp; rules'!$D$22:$M$22,_xlfn.XLOOKUP(H4017,'deck &amp; rules'!$C$23:$C$30,'deck &amp; rules'!$D$23:$M$30))="draw",
                                                     IF(I4017&gt;J4017,1,IF(I4017&lt;J4017,0,2)),
                                                     IF(I4017&gt;H4017,1,IF(I4017&lt;H4017,0,2))),
                                   IF(H4017&lt;7,
                                        IF(G4017&gt;J4017,1,IF(G4017&lt;J4017,0,2)),
                                        IF(G4017&gt;H4017,1,IF(G4017&lt;H4017,0,2))
                                        )
                          )
              )
        )</f>
        <v>1</v>
      </c>
      <c r="L4017">
        <f t="shared" ca="1" si="438"/>
        <v>-336</v>
      </c>
      <c r="M4017">
        <f t="shared" ca="1" si="439"/>
        <v>-498.20000000001386</v>
      </c>
      <c r="N4017">
        <f t="shared" ca="1" si="440"/>
        <v>-668</v>
      </c>
    </row>
    <row r="4018" spans="1:14" x14ac:dyDescent="0.25">
      <c r="A4018">
        <f ca="1"/>
        <v>0</v>
      </c>
      <c r="B4018">
        <f ca="1"/>
        <v>4</v>
      </c>
      <c r="C4018">
        <f ca="1"/>
        <v>0</v>
      </c>
      <c r="D4018">
        <f ca="1"/>
        <v>7</v>
      </c>
      <c r="E4018">
        <f ca="1"/>
        <v>1</v>
      </c>
      <c r="F4018">
        <f ca="1"/>
        <v>6</v>
      </c>
      <c r="G4018">
        <f t="shared" ca="1" si="434"/>
        <v>4</v>
      </c>
      <c r="H4018">
        <f t="shared" ca="1" si="435"/>
        <v>8</v>
      </c>
      <c r="I4018">
        <f t="shared" ca="1" si="436"/>
        <v>4</v>
      </c>
      <c r="J4018">
        <f t="shared" ca="1" si="437"/>
        <v>4</v>
      </c>
      <c r="K4018" cm="1">
        <f t="array" aca="1" ref="K4018" ca="1">IF(G4018&gt;7,
        IF(G4018&gt;H4018, 1, IF(G4018&lt;H4018, 0, 2)),
        IF(       H4018&gt;7,
                     IF(G4018&gt;H4018, 1, IF(G4018&lt;H4018, 0, 2)),
                     IF(         G4018&lt;6,
                                   IF(            _xlfn.XLOOKUP(C4018,'deck &amp; rules'!$D$22:$M$22,_xlfn.XLOOKUP(H4018,'deck &amp; rules'!$C$23:$C$30,'deck &amp; rules'!$D$23:$M$30))="draw",
                                                     IF(I4018&gt;J4018,1,IF(I4018&lt;J4018,0,2)),
                                                     IF(I4018&gt;H4018,1,IF(I4018&lt;H4018,0,2))),
                                   IF(H4018&lt;7,
                                        IF(G4018&gt;J4018,1,IF(G4018&lt;J4018,0,2)),
                                        IF(G4018&gt;H4018,1,IF(G4018&lt;H4018,0,2))
                                        )
                          )
              )
        )</f>
        <v>0</v>
      </c>
      <c r="L4018">
        <f t="shared" ca="1" si="438"/>
        <v>-337</v>
      </c>
      <c r="M4018">
        <f t="shared" ca="1" si="439"/>
        <v>-497.25000000001387</v>
      </c>
      <c r="N4018">
        <f t="shared" ca="1" si="440"/>
        <v>-669</v>
      </c>
    </row>
    <row r="4019" spans="1:14" x14ac:dyDescent="0.25">
      <c r="A4019">
        <f ca="1"/>
        <v>0</v>
      </c>
      <c r="B4019">
        <f ca="1"/>
        <v>8</v>
      </c>
      <c r="C4019">
        <f ca="1"/>
        <v>3</v>
      </c>
      <c r="D4019">
        <f ca="1"/>
        <v>0</v>
      </c>
      <c r="E4019">
        <f ca="1"/>
        <v>9</v>
      </c>
      <c r="F4019">
        <f ca="1"/>
        <v>1</v>
      </c>
      <c r="G4019">
        <f t="shared" ca="1" si="434"/>
        <v>8</v>
      </c>
      <c r="H4019">
        <f t="shared" ca="1" si="435"/>
        <v>9</v>
      </c>
      <c r="I4019">
        <f t="shared" ca="1" si="436"/>
        <v>1</v>
      </c>
      <c r="J4019">
        <f t="shared" ca="1" si="437"/>
        <v>0</v>
      </c>
      <c r="K4019" cm="1">
        <f t="array" aca="1" ref="K4019" ca="1">IF(G4019&gt;7,
        IF(G4019&gt;H4019, 1, IF(G4019&lt;H4019, 0, 2)),
        IF(       H4019&gt;7,
                     IF(G4019&gt;H4019, 1, IF(G4019&lt;H4019, 0, 2)),
                     IF(         G4019&lt;6,
                                   IF(            _xlfn.XLOOKUP(C4019,'deck &amp; rules'!$D$22:$M$22,_xlfn.XLOOKUP(H4019,'deck &amp; rules'!$C$23:$C$30,'deck &amp; rules'!$D$23:$M$30))="draw",
                                                     IF(I4019&gt;J4019,1,IF(I4019&lt;J4019,0,2)),
                                                     IF(I4019&gt;H4019,1,IF(I4019&lt;H4019,0,2))),
                                   IF(H4019&lt;7,
                                        IF(G4019&gt;J4019,1,IF(G4019&lt;J4019,0,2)),
                                        IF(G4019&gt;H4019,1,IF(G4019&lt;H4019,0,2))
                                        )
                          )
              )
        )</f>
        <v>0</v>
      </c>
      <c r="L4019">
        <f t="shared" ca="1" si="438"/>
        <v>-338</v>
      </c>
      <c r="M4019">
        <f t="shared" ca="1" si="439"/>
        <v>-496.30000000001388</v>
      </c>
      <c r="N4019">
        <f t="shared" ca="1" si="440"/>
        <v>-670</v>
      </c>
    </row>
    <row r="4020" spans="1:14" x14ac:dyDescent="0.25">
      <c r="A4020">
        <f ca="1"/>
        <v>0</v>
      </c>
      <c r="B4020">
        <f ca="1"/>
        <v>0</v>
      </c>
      <c r="C4020">
        <f ca="1"/>
        <v>1</v>
      </c>
      <c r="D4020">
        <f ca="1"/>
        <v>5</v>
      </c>
      <c r="E4020">
        <f ca="1"/>
        <v>9</v>
      </c>
      <c r="F4020">
        <f ca="1"/>
        <v>7</v>
      </c>
      <c r="G4020">
        <f t="shared" ca="1" si="434"/>
        <v>0</v>
      </c>
      <c r="H4020">
        <f t="shared" ca="1" si="435"/>
        <v>4</v>
      </c>
      <c r="I4020">
        <f t="shared" ca="1" si="436"/>
        <v>1</v>
      </c>
      <c r="J4020">
        <f t="shared" ca="1" si="437"/>
        <v>1</v>
      </c>
      <c r="K4020" cm="1">
        <f t="array" aca="1" ref="K4020" ca="1">IF(G4020&gt;7,
        IF(G4020&gt;H4020, 1, IF(G4020&lt;H4020, 0, 2)),
        IF(       H4020&gt;7,
                     IF(G4020&gt;H4020, 1, IF(G4020&lt;H4020, 0, 2)),
                     IF(         G4020&lt;6,
                                   IF(            _xlfn.XLOOKUP(C4020,'deck &amp; rules'!$D$22:$M$22,_xlfn.XLOOKUP(H4020,'deck &amp; rules'!$C$23:$C$30,'deck &amp; rules'!$D$23:$M$30))="draw",
                                                     IF(I4020&gt;J4020,1,IF(I4020&lt;J4020,0,2)),
                                                     IF(I4020&gt;H4020,1,IF(I4020&lt;H4020,0,2))),
                                   IF(H4020&lt;7,
                                        IF(G4020&gt;J4020,1,IF(G4020&lt;J4020,0,2)),
                                        IF(G4020&gt;H4020,1,IF(G4020&lt;H4020,0,2))
                                        )
                          )
              )
        )</f>
        <v>0</v>
      </c>
      <c r="L4020">
        <f t="shared" ca="1" si="438"/>
        <v>-339</v>
      </c>
      <c r="M4020">
        <f t="shared" ca="1" si="439"/>
        <v>-495.35000000001389</v>
      </c>
      <c r="N4020">
        <f t="shared" ca="1" si="440"/>
        <v>-671</v>
      </c>
    </row>
    <row r="4021" spans="1:14" x14ac:dyDescent="0.25">
      <c r="A4021">
        <f ca="1"/>
        <v>5</v>
      </c>
      <c r="B4021">
        <f ca="1"/>
        <v>2</v>
      </c>
      <c r="C4021">
        <f ca="1"/>
        <v>4</v>
      </c>
      <c r="D4021">
        <f ca="1"/>
        <v>8</v>
      </c>
      <c r="E4021">
        <f ca="1"/>
        <v>8</v>
      </c>
      <c r="F4021">
        <f ca="1"/>
        <v>8</v>
      </c>
      <c r="G4021">
        <f t="shared" ca="1" si="434"/>
        <v>7</v>
      </c>
      <c r="H4021">
        <f t="shared" ca="1" si="435"/>
        <v>6</v>
      </c>
      <c r="I4021">
        <f t="shared" ca="1" si="436"/>
        <v>1</v>
      </c>
      <c r="J4021">
        <f t="shared" ca="1" si="437"/>
        <v>4</v>
      </c>
      <c r="K4021" cm="1">
        <f t="array" aca="1" ref="K4021" ca="1">IF(G4021&gt;7,
        IF(G4021&gt;H4021, 1, IF(G4021&lt;H4021, 0, 2)),
        IF(       H4021&gt;7,
                     IF(G4021&gt;H4021, 1, IF(G4021&lt;H4021, 0, 2)),
                     IF(         G4021&lt;6,
                                   IF(            _xlfn.XLOOKUP(C4021,'deck &amp; rules'!$D$22:$M$22,_xlfn.XLOOKUP(H4021,'deck &amp; rules'!$C$23:$C$30,'deck &amp; rules'!$D$23:$M$30))="draw",
                                                     IF(I4021&gt;J4021,1,IF(I4021&lt;J4021,0,2)),
                                                     IF(I4021&gt;H4021,1,IF(I4021&lt;H4021,0,2))),
                                   IF(H4021&lt;7,
                                        IF(G4021&gt;J4021,1,IF(G4021&lt;J4021,0,2)),
                                        IF(G4021&gt;H4021,1,IF(G4021&lt;H4021,0,2))
                                        )
                          )
              )
        )</f>
        <v>1</v>
      </c>
      <c r="L4021">
        <f t="shared" ca="1" si="438"/>
        <v>-338</v>
      </c>
      <c r="M4021">
        <f t="shared" ca="1" si="439"/>
        <v>-496.35000000001389</v>
      </c>
      <c r="N4021">
        <f t="shared" ca="1" si="440"/>
        <v>-672</v>
      </c>
    </row>
    <row r="4022" spans="1:14" x14ac:dyDescent="0.25">
      <c r="A4022">
        <f ca="1"/>
        <v>1</v>
      </c>
      <c r="B4022">
        <f ca="1"/>
        <v>3</v>
      </c>
      <c r="C4022">
        <f ca="1"/>
        <v>1</v>
      </c>
      <c r="D4022">
        <f ca="1"/>
        <v>0</v>
      </c>
      <c r="E4022">
        <f ca="1"/>
        <v>5</v>
      </c>
      <c r="F4022">
        <f ca="1"/>
        <v>0</v>
      </c>
      <c r="G4022">
        <f t="shared" ca="1" si="434"/>
        <v>4</v>
      </c>
      <c r="H4022">
        <f t="shared" ca="1" si="435"/>
        <v>5</v>
      </c>
      <c r="I4022">
        <f t="shared" ca="1" si="436"/>
        <v>5</v>
      </c>
      <c r="J4022">
        <f t="shared" ca="1" si="437"/>
        <v>5</v>
      </c>
      <c r="K4022" cm="1">
        <f t="array" aca="1" ref="K4022" ca="1">IF(G4022&gt;7,
        IF(G4022&gt;H4022, 1, IF(G4022&lt;H4022, 0, 2)),
        IF(       H4022&gt;7,
                     IF(G4022&gt;H4022, 1, IF(G4022&lt;H4022, 0, 2)),
                     IF(         G4022&lt;6,
                                   IF(            _xlfn.XLOOKUP(C4022,'deck &amp; rules'!$D$22:$M$22,_xlfn.XLOOKUP(H4022,'deck &amp; rules'!$C$23:$C$30,'deck &amp; rules'!$D$23:$M$30))="draw",
                                                     IF(I4022&gt;J4022,1,IF(I4022&lt;J4022,0,2)),
                                                     IF(I4022&gt;H4022,1,IF(I4022&lt;H4022,0,2))),
                                   IF(H4022&lt;7,
                                        IF(G4022&gt;J4022,1,IF(G4022&lt;J4022,0,2)),
                                        IF(G4022&gt;H4022,1,IF(G4022&lt;H4022,0,2))
                                        )
                          )
              )
        )</f>
        <v>2</v>
      </c>
      <c r="L4022">
        <f t="shared" ca="1" si="438"/>
        <v>-339</v>
      </c>
      <c r="M4022">
        <f t="shared" ca="1" si="439"/>
        <v>-497.35000000001389</v>
      </c>
      <c r="N4022">
        <f t="shared" ca="1" si="440"/>
        <v>-664</v>
      </c>
    </row>
    <row r="4023" spans="1:14" x14ac:dyDescent="0.25">
      <c r="A4023">
        <f ca="1"/>
        <v>5</v>
      </c>
      <c r="B4023">
        <f ca="1"/>
        <v>2</v>
      </c>
      <c r="C4023">
        <f ca="1"/>
        <v>0</v>
      </c>
      <c r="D4023">
        <f ca="1"/>
        <v>4</v>
      </c>
      <c r="E4023">
        <f ca="1"/>
        <v>0</v>
      </c>
      <c r="F4023">
        <f ca="1"/>
        <v>1</v>
      </c>
      <c r="G4023">
        <f t="shared" ca="1" si="434"/>
        <v>7</v>
      </c>
      <c r="H4023">
        <f t="shared" ca="1" si="435"/>
        <v>4</v>
      </c>
      <c r="I4023">
        <f t="shared" ca="1" si="436"/>
        <v>7</v>
      </c>
      <c r="J4023">
        <f t="shared" ca="1" si="437"/>
        <v>5</v>
      </c>
      <c r="K4023" cm="1">
        <f t="array" aca="1" ref="K4023" ca="1">IF(G4023&gt;7,
        IF(G4023&gt;H4023, 1, IF(G4023&lt;H4023, 0, 2)),
        IF(       H4023&gt;7,
                     IF(G4023&gt;H4023, 1, IF(G4023&lt;H4023, 0, 2)),
                     IF(         G4023&lt;6,
                                   IF(            _xlfn.XLOOKUP(C4023,'deck &amp; rules'!$D$22:$M$22,_xlfn.XLOOKUP(H4023,'deck &amp; rules'!$C$23:$C$30,'deck &amp; rules'!$D$23:$M$30))="draw",
                                                     IF(I4023&gt;J4023,1,IF(I4023&lt;J4023,0,2)),
                                                     IF(I4023&gt;H4023,1,IF(I4023&lt;H4023,0,2))),
                                   IF(H4023&lt;7,
                                        IF(G4023&gt;J4023,1,IF(G4023&lt;J4023,0,2)),
                                        IF(G4023&gt;H4023,1,IF(G4023&lt;H4023,0,2))
                                        )
                          )
              )
        )</f>
        <v>1</v>
      </c>
      <c r="L4023">
        <f t="shared" ca="1" si="438"/>
        <v>-338</v>
      </c>
      <c r="M4023">
        <f t="shared" ca="1" si="439"/>
        <v>-498.35000000001389</v>
      </c>
      <c r="N4023">
        <f t="shared" ca="1" si="440"/>
        <v>-665</v>
      </c>
    </row>
    <row r="4024" spans="1:14" x14ac:dyDescent="0.25">
      <c r="A4024">
        <f ca="1"/>
        <v>2</v>
      </c>
      <c r="B4024">
        <f ca="1"/>
        <v>4</v>
      </c>
      <c r="C4024">
        <f ca="1"/>
        <v>7</v>
      </c>
      <c r="D4024">
        <f ca="1"/>
        <v>1</v>
      </c>
      <c r="E4024">
        <f ca="1"/>
        <v>8</v>
      </c>
      <c r="F4024">
        <f ca="1"/>
        <v>6</v>
      </c>
      <c r="G4024">
        <f t="shared" ca="1" si="434"/>
        <v>6</v>
      </c>
      <c r="H4024">
        <f t="shared" ca="1" si="435"/>
        <v>9</v>
      </c>
      <c r="I4024">
        <f t="shared" ca="1" si="436"/>
        <v>3</v>
      </c>
      <c r="J4024">
        <f t="shared" ca="1" si="437"/>
        <v>5</v>
      </c>
      <c r="K4024" cm="1">
        <f t="array" aca="1" ref="K4024" ca="1">IF(G4024&gt;7,
        IF(G4024&gt;H4024, 1, IF(G4024&lt;H4024, 0, 2)),
        IF(       H4024&gt;7,
                     IF(G4024&gt;H4024, 1, IF(G4024&lt;H4024, 0, 2)),
                     IF(         G4024&lt;6,
                                   IF(            _xlfn.XLOOKUP(C4024,'deck &amp; rules'!$D$22:$M$22,_xlfn.XLOOKUP(H4024,'deck &amp; rules'!$C$23:$C$30,'deck &amp; rules'!$D$23:$M$30))="draw",
                                                     IF(I4024&gt;J4024,1,IF(I4024&lt;J4024,0,2)),
                                                     IF(I4024&gt;H4024,1,IF(I4024&lt;H4024,0,2))),
                                   IF(H4024&lt;7,
                                        IF(G4024&gt;J4024,1,IF(G4024&lt;J4024,0,2)),
                                        IF(G4024&gt;H4024,1,IF(G4024&lt;H4024,0,2))
                                        )
                          )
              )
        )</f>
        <v>0</v>
      </c>
      <c r="L4024">
        <f t="shared" ca="1" si="438"/>
        <v>-339</v>
      </c>
      <c r="M4024">
        <f t="shared" ca="1" si="439"/>
        <v>-497.4000000000139</v>
      </c>
      <c r="N4024">
        <f t="shared" ca="1" si="440"/>
        <v>-666</v>
      </c>
    </row>
    <row r="4025" spans="1:14" x14ac:dyDescent="0.25">
      <c r="A4025">
        <f ca="1"/>
        <v>6</v>
      </c>
      <c r="B4025">
        <f ca="1"/>
        <v>0</v>
      </c>
      <c r="C4025">
        <f ca="1"/>
        <v>0</v>
      </c>
      <c r="D4025">
        <f ca="1"/>
        <v>2</v>
      </c>
      <c r="E4025">
        <f ca="1"/>
        <v>8</v>
      </c>
      <c r="F4025">
        <f ca="1"/>
        <v>7</v>
      </c>
      <c r="G4025">
        <f t="shared" ca="1" si="434"/>
        <v>6</v>
      </c>
      <c r="H4025">
        <f t="shared" ca="1" si="435"/>
        <v>0</v>
      </c>
      <c r="I4025">
        <f t="shared" ca="1" si="436"/>
        <v>6</v>
      </c>
      <c r="J4025">
        <f t="shared" ca="1" si="437"/>
        <v>7</v>
      </c>
      <c r="K4025" cm="1">
        <f t="array" aca="1" ref="K4025" ca="1">IF(G4025&gt;7,
        IF(G4025&gt;H4025, 1, IF(G4025&lt;H4025, 0, 2)),
        IF(       H4025&gt;7,
                     IF(G4025&gt;H4025, 1, IF(G4025&lt;H4025, 0, 2)),
                     IF(         G4025&lt;6,
                                   IF(            _xlfn.XLOOKUP(C4025,'deck &amp; rules'!$D$22:$M$22,_xlfn.XLOOKUP(H4025,'deck &amp; rules'!$C$23:$C$30,'deck &amp; rules'!$D$23:$M$30))="draw",
                                                     IF(I4025&gt;J4025,1,IF(I4025&lt;J4025,0,2)),
                                                     IF(I4025&gt;H4025,1,IF(I4025&lt;H4025,0,2))),
                                   IF(H4025&lt;7,
                                        IF(G4025&gt;J4025,1,IF(G4025&lt;J4025,0,2)),
                                        IF(G4025&gt;H4025,1,IF(G4025&lt;H4025,0,2))
                                        )
                          )
              )
        )</f>
        <v>0</v>
      </c>
      <c r="L4025">
        <f t="shared" ca="1" si="438"/>
        <v>-340</v>
      </c>
      <c r="M4025">
        <f t="shared" ca="1" si="439"/>
        <v>-496.45000000001392</v>
      </c>
      <c r="N4025">
        <f t="shared" ca="1" si="440"/>
        <v>-667</v>
      </c>
    </row>
    <row r="4026" spans="1:14" x14ac:dyDescent="0.25">
      <c r="A4026">
        <f ca="1"/>
        <v>1</v>
      </c>
      <c r="B4026">
        <f ca="1"/>
        <v>6</v>
      </c>
      <c r="C4026">
        <f ca="1"/>
        <v>8</v>
      </c>
      <c r="D4026">
        <f ca="1"/>
        <v>7</v>
      </c>
      <c r="E4026">
        <f ca="1"/>
        <v>0</v>
      </c>
      <c r="F4026">
        <f ca="1"/>
        <v>2</v>
      </c>
      <c r="G4026">
        <f t="shared" ca="1" si="434"/>
        <v>7</v>
      </c>
      <c r="H4026">
        <f t="shared" ca="1" si="435"/>
        <v>7</v>
      </c>
      <c r="I4026">
        <f t="shared" ca="1" si="436"/>
        <v>5</v>
      </c>
      <c r="J4026">
        <f t="shared" ca="1" si="437"/>
        <v>9</v>
      </c>
      <c r="K4026" cm="1">
        <f t="array" aca="1" ref="K4026" ca="1">IF(G4026&gt;7,
        IF(G4026&gt;H4026, 1, IF(G4026&lt;H4026, 0, 2)),
        IF(       H4026&gt;7,
                     IF(G4026&gt;H4026, 1, IF(G4026&lt;H4026, 0, 2)),
                     IF(         G4026&lt;6,
                                   IF(            _xlfn.XLOOKUP(C4026,'deck &amp; rules'!$D$22:$M$22,_xlfn.XLOOKUP(H4026,'deck &amp; rules'!$C$23:$C$30,'deck &amp; rules'!$D$23:$M$30))="draw",
                                                     IF(I4026&gt;J4026,1,IF(I4026&lt;J4026,0,2)),
                                                     IF(I4026&gt;H4026,1,IF(I4026&lt;H4026,0,2))),
                                   IF(H4026&lt;7,
                                        IF(G4026&gt;J4026,1,IF(G4026&lt;J4026,0,2)),
                                        IF(G4026&gt;H4026,1,IF(G4026&lt;H4026,0,2))
                                        )
                          )
              )
        )</f>
        <v>2</v>
      </c>
      <c r="L4026">
        <f t="shared" ca="1" si="438"/>
        <v>-341</v>
      </c>
      <c r="M4026">
        <f t="shared" ca="1" si="439"/>
        <v>-497.45000000001392</v>
      </c>
      <c r="N4026">
        <f t="shared" ca="1" si="440"/>
        <v>-659</v>
      </c>
    </row>
    <row r="4027" spans="1:14" x14ac:dyDescent="0.25">
      <c r="A4027">
        <f ca="1"/>
        <v>7</v>
      </c>
      <c r="B4027">
        <f ca="1"/>
        <v>0</v>
      </c>
      <c r="C4027">
        <f ca="1"/>
        <v>6</v>
      </c>
      <c r="D4027">
        <f ca="1"/>
        <v>2</v>
      </c>
      <c r="E4027">
        <f ca="1"/>
        <v>8</v>
      </c>
      <c r="F4027">
        <f ca="1"/>
        <v>8</v>
      </c>
      <c r="G4027">
        <f t="shared" ca="1" si="434"/>
        <v>7</v>
      </c>
      <c r="H4027">
        <f t="shared" ca="1" si="435"/>
        <v>0</v>
      </c>
      <c r="I4027">
        <f t="shared" ca="1" si="436"/>
        <v>3</v>
      </c>
      <c r="J4027">
        <f t="shared" ca="1" si="437"/>
        <v>8</v>
      </c>
      <c r="K4027" cm="1">
        <f t="array" aca="1" ref="K4027" ca="1">IF(G4027&gt;7,
        IF(G4027&gt;H4027, 1, IF(G4027&lt;H4027, 0, 2)),
        IF(       H4027&gt;7,
                     IF(G4027&gt;H4027, 1, IF(G4027&lt;H4027, 0, 2)),
                     IF(         G4027&lt;6,
                                   IF(            _xlfn.XLOOKUP(C4027,'deck &amp; rules'!$D$22:$M$22,_xlfn.XLOOKUP(H4027,'deck &amp; rules'!$C$23:$C$30,'deck &amp; rules'!$D$23:$M$30))="draw",
                                                     IF(I4027&gt;J4027,1,IF(I4027&lt;J4027,0,2)),
                                                     IF(I4027&gt;H4027,1,IF(I4027&lt;H4027,0,2))),
                                   IF(H4027&lt;7,
                                        IF(G4027&gt;J4027,1,IF(G4027&lt;J4027,0,2)),
                                        IF(G4027&gt;H4027,1,IF(G4027&lt;H4027,0,2))
                                        )
                          )
              )
        )</f>
        <v>0</v>
      </c>
      <c r="L4027">
        <f t="shared" ca="1" si="438"/>
        <v>-342</v>
      </c>
      <c r="M4027">
        <f t="shared" ca="1" si="439"/>
        <v>-496.50000000001393</v>
      </c>
      <c r="N4027">
        <f t="shared" ca="1" si="440"/>
        <v>-660</v>
      </c>
    </row>
    <row r="4028" spans="1:14" x14ac:dyDescent="0.25">
      <c r="A4028">
        <f ca="1"/>
        <v>7</v>
      </c>
      <c r="B4028">
        <f ca="1"/>
        <v>0</v>
      </c>
      <c r="C4028">
        <f ca="1"/>
        <v>5</v>
      </c>
      <c r="D4028">
        <f ca="1"/>
        <v>4</v>
      </c>
      <c r="E4028">
        <f ca="1"/>
        <v>0</v>
      </c>
      <c r="F4028">
        <f ca="1"/>
        <v>0</v>
      </c>
      <c r="G4028">
        <f t="shared" ca="1" si="434"/>
        <v>7</v>
      </c>
      <c r="H4028">
        <f t="shared" ca="1" si="435"/>
        <v>4</v>
      </c>
      <c r="I4028">
        <f t="shared" ca="1" si="436"/>
        <v>2</v>
      </c>
      <c r="J4028">
        <f t="shared" ca="1" si="437"/>
        <v>4</v>
      </c>
      <c r="K4028" cm="1">
        <f t="array" aca="1" ref="K4028" ca="1">IF(G4028&gt;7,
        IF(G4028&gt;H4028, 1, IF(G4028&lt;H4028, 0, 2)),
        IF(       H4028&gt;7,
                     IF(G4028&gt;H4028, 1, IF(G4028&lt;H4028, 0, 2)),
                     IF(         G4028&lt;6,
                                   IF(            _xlfn.XLOOKUP(C4028,'deck &amp; rules'!$D$22:$M$22,_xlfn.XLOOKUP(H4028,'deck &amp; rules'!$C$23:$C$30,'deck &amp; rules'!$D$23:$M$30))="draw",
                                                     IF(I4028&gt;J4028,1,IF(I4028&lt;J4028,0,2)),
                                                     IF(I4028&gt;H4028,1,IF(I4028&lt;H4028,0,2))),
                                   IF(H4028&lt;7,
                                        IF(G4028&gt;J4028,1,IF(G4028&lt;J4028,0,2)),
                                        IF(G4028&gt;H4028,1,IF(G4028&lt;H4028,0,2))
                                        )
                          )
              )
        )</f>
        <v>1</v>
      </c>
      <c r="L4028">
        <f t="shared" ca="1" si="438"/>
        <v>-341</v>
      </c>
      <c r="M4028">
        <f t="shared" ca="1" si="439"/>
        <v>-497.50000000001393</v>
      </c>
      <c r="N4028">
        <f t="shared" ca="1" si="440"/>
        <v>-661</v>
      </c>
    </row>
    <row r="4029" spans="1:14" x14ac:dyDescent="0.25">
      <c r="A4029">
        <f ca="1"/>
        <v>1</v>
      </c>
      <c r="B4029">
        <f ca="1"/>
        <v>0</v>
      </c>
      <c r="C4029">
        <f ca="1"/>
        <v>4</v>
      </c>
      <c r="D4029">
        <f ca="1"/>
        <v>9</v>
      </c>
      <c r="E4029">
        <f ca="1"/>
        <v>0</v>
      </c>
      <c r="F4029">
        <f ca="1"/>
        <v>0</v>
      </c>
      <c r="G4029">
        <f t="shared" ca="1" si="434"/>
        <v>1</v>
      </c>
      <c r="H4029">
        <f t="shared" ca="1" si="435"/>
        <v>9</v>
      </c>
      <c r="I4029">
        <f t="shared" ca="1" si="436"/>
        <v>5</v>
      </c>
      <c r="J4029">
        <f t="shared" ca="1" si="437"/>
        <v>9</v>
      </c>
      <c r="K4029" cm="1">
        <f t="array" aca="1" ref="K4029" ca="1">IF(G4029&gt;7,
        IF(G4029&gt;H4029, 1, IF(G4029&lt;H4029, 0, 2)),
        IF(       H4029&gt;7,
                     IF(G4029&gt;H4029, 1, IF(G4029&lt;H4029, 0, 2)),
                     IF(         G4029&lt;6,
                                   IF(            _xlfn.XLOOKUP(C4029,'deck &amp; rules'!$D$22:$M$22,_xlfn.XLOOKUP(H4029,'deck &amp; rules'!$C$23:$C$30,'deck &amp; rules'!$D$23:$M$30))="draw",
                                                     IF(I4029&gt;J4029,1,IF(I4029&lt;J4029,0,2)),
                                                     IF(I4029&gt;H4029,1,IF(I4029&lt;H4029,0,2))),
                                   IF(H4029&lt;7,
                                        IF(G4029&gt;J4029,1,IF(G4029&lt;J4029,0,2)),
                                        IF(G4029&gt;H4029,1,IF(G4029&lt;H4029,0,2))
                                        )
                          )
              )
        )</f>
        <v>0</v>
      </c>
      <c r="L4029">
        <f t="shared" ca="1" si="438"/>
        <v>-342</v>
      </c>
      <c r="M4029">
        <f t="shared" ca="1" si="439"/>
        <v>-496.55000000001394</v>
      </c>
      <c r="N4029">
        <f t="shared" ca="1" si="440"/>
        <v>-662</v>
      </c>
    </row>
    <row r="4030" spans="1:14" x14ac:dyDescent="0.25">
      <c r="A4030">
        <f ca="1"/>
        <v>0</v>
      </c>
      <c r="B4030">
        <f ca="1"/>
        <v>0</v>
      </c>
      <c r="C4030">
        <f ca="1"/>
        <v>6</v>
      </c>
      <c r="D4030">
        <f ca="1"/>
        <v>3</v>
      </c>
      <c r="E4030">
        <f ca="1"/>
        <v>0</v>
      </c>
      <c r="F4030">
        <f ca="1"/>
        <v>0</v>
      </c>
      <c r="G4030">
        <f t="shared" ca="1" si="434"/>
        <v>0</v>
      </c>
      <c r="H4030">
        <f t="shared" ca="1" si="435"/>
        <v>3</v>
      </c>
      <c r="I4030">
        <f t="shared" ca="1" si="436"/>
        <v>6</v>
      </c>
      <c r="J4030">
        <f t="shared" ca="1" si="437"/>
        <v>3</v>
      </c>
      <c r="K4030" cm="1">
        <f t="array" aca="1" ref="K4030" ca="1">IF(G4030&gt;7,
        IF(G4030&gt;H4030, 1, IF(G4030&lt;H4030, 0, 2)),
        IF(       H4030&gt;7,
                     IF(G4030&gt;H4030, 1, IF(G4030&lt;H4030, 0, 2)),
                     IF(         G4030&lt;6,
                                   IF(            _xlfn.XLOOKUP(C4030,'deck &amp; rules'!$D$22:$M$22,_xlfn.XLOOKUP(H4030,'deck &amp; rules'!$C$23:$C$30,'deck &amp; rules'!$D$23:$M$30))="draw",
                                                     IF(I4030&gt;J4030,1,IF(I4030&lt;J4030,0,2)),
                                                     IF(I4030&gt;H4030,1,IF(I4030&lt;H4030,0,2))),
                                   IF(H4030&lt;7,
                                        IF(G4030&gt;J4030,1,IF(G4030&lt;J4030,0,2)),
                                        IF(G4030&gt;H4030,1,IF(G4030&lt;H4030,0,2))
                                        )
                          )
              )
        )</f>
        <v>1</v>
      </c>
      <c r="L4030">
        <f t="shared" ca="1" si="438"/>
        <v>-341</v>
      </c>
      <c r="M4030">
        <f t="shared" ca="1" si="439"/>
        <v>-497.55000000001394</v>
      </c>
      <c r="N4030">
        <f t="shared" ca="1" si="440"/>
        <v>-663</v>
      </c>
    </row>
    <row r="4031" spans="1:14" x14ac:dyDescent="0.25">
      <c r="A4031">
        <f ca="1"/>
        <v>2</v>
      </c>
      <c r="B4031">
        <f ca="1"/>
        <v>0</v>
      </c>
      <c r="C4031">
        <f ca="1"/>
        <v>5</v>
      </c>
      <c r="D4031">
        <f ca="1"/>
        <v>8</v>
      </c>
      <c r="E4031">
        <f ca="1"/>
        <v>8</v>
      </c>
      <c r="F4031">
        <f ca="1"/>
        <v>1</v>
      </c>
      <c r="G4031">
        <f t="shared" ca="1" si="434"/>
        <v>2</v>
      </c>
      <c r="H4031">
        <f t="shared" ca="1" si="435"/>
        <v>6</v>
      </c>
      <c r="I4031">
        <f t="shared" ca="1" si="436"/>
        <v>7</v>
      </c>
      <c r="J4031">
        <f t="shared" ca="1" si="437"/>
        <v>7</v>
      </c>
      <c r="K4031" cm="1">
        <f t="array" aca="1" ref="K4031" ca="1">IF(G4031&gt;7,
        IF(G4031&gt;H4031, 1, IF(G4031&lt;H4031, 0, 2)),
        IF(       H4031&gt;7,
                     IF(G4031&gt;H4031, 1, IF(G4031&lt;H4031, 0, 2)),
                     IF(         G4031&lt;6,
                                   IF(            _xlfn.XLOOKUP(C4031,'deck &amp; rules'!$D$22:$M$22,_xlfn.XLOOKUP(H4031,'deck &amp; rules'!$C$23:$C$30,'deck &amp; rules'!$D$23:$M$30))="draw",
                                                     IF(I4031&gt;J4031,1,IF(I4031&lt;J4031,0,2)),
                                                     IF(I4031&gt;H4031,1,IF(I4031&lt;H4031,0,2))),
                                   IF(H4031&lt;7,
                                        IF(G4031&gt;J4031,1,IF(G4031&lt;J4031,0,2)),
                                        IF(G4031&gt;H4031,1,IF(G4031&lt;H4031,0,2))
                                        )
                          )
              )
        )</f>
        <v>1</v>
      </c>
      <c r="L4031">
        <f t="shared" ca="1" si="438"/>
        <v>-340</v>
      </c>
      <c r="M4031">
        <f t="shared" ca="1" si="439"/>
        <v>-498.55000000001394</v>
      </c>
      <c r="N4031">
        <f t="shared" ca="1" si="440"/>
        <v>-664</v>
      </c>
    </row>
    <row r="4032" spans="1:14" x14ac:dyDescent="0.25">
      <c r="A4032">
        <f ca="1"/>
        <v>6</v>
      </c>
      <c r="B4032">
        <f ca="1"/>
        <v>5</v>
      </c>
      <c r="C4032">
        <f ca="1"/>
        <v>9</v>
      </c>
      <c r="D4032">
        <f ca="1"/>
        <v>5</v>
      </c>
      <c r="E4032">
        <f ca="1"/>
        <v>0</v>
      </c>
      <c r="F4032">
        <f ca="1"/>
        <v>0</v>
      </c>
      <c r="G4032">
        <f t="shared" ca="1" si="434"/>
        <v>1</v>
      </c>
      <c r="H4032">
        <f t="shared" ca="1" si="435"/>
        <v>5</v>
      </c>
      <c r="I4032">
        <f t="shared" ca="1" si="436"/>
        <v>0</v>
      </c>
      <c r="J4032">
        <f t="shared" ca="1" si="437"/>
        <v>5</v>
      </c>
      <c r="K4032" cm="1">
        <f t="array" aca="1" ref="K4032" ca="1">IF(G4032&gt;7,
        IF(G4032&gt;H4032, 1, IF(G4032&lt;H4032, 0, 2)),
        IF(       H4032&gt;7,
                     IF(G4032&gt;H4032, 1, IF(G4032&lt;H4032, 0, 2)),
                     IF(         G4032&lt;6,
                                   IF(            _xlfn.XLOOKUP(C4032,'deck &amp; rules'!$D$22:$M$22,_xlfn.XLOOKUP(H4032,'deck &amp; rules'!$C$23:$C$30,'deck &amp; rules'!$D$23:$M$30))="draw",
                                                     IF(I4032&gt;J4032,1,IF(I4032&lt;J4032,0,2)),
                                                     IF(I4032&gt;H4032,1,IF(I4032&lt;H4032,0,2))),
                                   IF(H4032&lt;7,
                                        IF(G4032&gt;J4032,1,IF(G4032&lt;J4032,0,2)),
                                        IF(G4032&gt;H4032,1,IF(G4032&lt;H4032,0,2))
                                        )
                          )
              )
        )</f>
        <v>0</v>
      </c>
      <c r="L4032">
        <f t="shared" ca="1" si="438"/>
        <v>-341</v>
      </c>
      <c r="M4032">
        <f t="shared" ca="1" si="439"/>
        <v>-497.60000000001395</v>
      </c>
      <c r="N4032">
        <f t="shared" ca="1" si="440"/>
        <v>-665</v>
      </c>
    </row>
    <row r="4033" spans="1:14" x14ac:dyDescent="0.25">
      <c r="A4033">
        <f ca="1"/>
        <v>0</v>
      </c>
      <c r="B4033">
        <f ca="1"/>
        <v>6</v>
      </c>
      <c r="C4033">
        <f ca="1"/>
        <v>7</v>
      </c>
      <c r="D4033">
        <f ca="1"/>
        <v>7</v>
      </c>
      <c r="E4033">
        <f ca="1"/>
        <v>6</v>
      </c>
      <c r="F4033">
        <f ca="1"/>
        <v>0</v>
      </c>
      <c r="G4033">
        <f t="shared" ca="1" si="434"/>
        <v>6</v>
      </c>
      <c r="H4033">
        <f t="shared" ca="1" si="435"/>
        <v>3</v>
      </c>
      <c r="I4033">
        <f t="shared" ca="1" si="436"/>
        <v>3</v>
      </c>
      <c r="J4033">
        <f t="shared" ca="1" si="437"/>
        <v>3</v>
      </c>
      <c r="K4033" cm="1">
        <f t="array" aca="1" ref="K4033" ca="1">IF(G4033&gt;7,
        IF(G4033&gt;H4033, 1, IF(G4033&lt;H4033, 0, 2)),
        IF(       H4033&gt;7,
                     IF(G4033&gt;H4033, 1, IF(G4033&lt;H4033, 0, 2)),
                     IF(         G4033&lt;6,
                                   IF(            _xlfn.XLOOKUP(C4033,'deck &amp; rules'!$D$22:$M$22,_xlfn.XLOOKUP(H4033,'deck &amp; rules'!$C$23:$C$30,'deck &amp; rules'!$D$23:$M$30))="draw",
                                                     IF(I4033&gt;J4033,1,IF(I4033&lt;J4033,0,2)),
                                                     IF(I4033&gt;H4033,1,IF(I4033&lt;H4033,0,2))),
                                   IF(H4033&lt;7,
                                        IF(G4033&gt;J4033,1,IF(G4033&lt;J4033,0,2)),
                                        IF(G4033&gt;H4033,1,IF(G4033&lt;H4033,0,2))
                                        )
                          )
              )
        )</f>
        <v>1</v>
      </c>
      <c r="L4033">
        <f t="shared" ca="1" si="438"/>
        <v>-340</v>
      </c>
      <c r="M4033">
        <f t="shared" ca="1" si="439"/>
        <v>-498.60000000001395</v>
      </c>
      <c r="N4033">
        <f t="shared" ca="1" si="440"/>
        <v>-666</v>
      </c>
    </row>
    <row r="4034" spans="1:14" x14ac:dyDescent="0.25">
      <c r="A4034">
        <f ca="1"/>
        <v>5</v>
      </c>
      <c r="B4034">
        <f ca="1"/>
        <v>3</v>
      </c>
      <c r="C4034">
        <f ca="1"/>
        <v>5</v>
      </c>
      <c r="D4034">
        <f ca="1"/>
        <v>0</v>
      </c>
      <c r="E4034">
        <f ca="1"/>
        <v>0</v>
      </c>
      <c r="F4034">
        <f ca="1"/>
        <v>0</v>
      </c>
      <c r="G4034">
        <f t="shared" ca="1" si="434"/>
        <v>8</v>
      </c>
      <c r="H4034">
        <f t="shared" ca="1" si="435"/>
        <v>0</v>
      </c>
      <c r="I4034">
        <f t="shared" ca="1" si="436"/>
        <v>3</v>
      </c>
      <c r="J4034">
        <f t="shared" ca="1" si="437"/>
        <v>0</v>
      </c>
      <c r="K4034" cm="1">
        <f t="array" aca="1" ref="K4034" ca="1">IF(G4034&gt;7,
        IF(G4034&gt;H4034, 1, IF(G4034&lt;H4034, 0, 2)),
        IF(       H4034&gt;7,
                     IF(G4034&gt;H4034, 1, IF(G4034&lt;H4034, 0, 2)),
                     IF(         G4034&lt;6,
                                   IF(            _xlfn.XLOOKUP(C4034,'deck &amp; rules'!$D$22:$M$22,_xlfn.XLOOKUP(H4034,'deck &amp; rules'!$C$23:$C$30,'deck &amp; rules'!$D$23:$M$30))="draw",
                                                     IF(I4034&gt;J4034,1,IF(I4034&lt;J4034,0,2)),
                                                     IF(I4034&gt;H4034,1,IF(I4034&lt;H4034,0,2))),
                                   IF(H4034&lt;7,
                                        IF(G4034&gt;J4034,1,IF(G4034&lt;J4034,0,2)),
                                        IF(G4034&gt;H4034,1,IF(G4034&lt;H4034,0,2))
                                        )
                          )
              )
        )</f>
        <v>1</v>
      </c>
      <c r="L4034">
        <f t="shared" ca="1" si="438"/>
        <v>-339</v>
      </c>
      <c r="M4034">
        <f t="shared" ca="1" si="439"/>
        <v>-499.60000000001395</v>
      </c>
      <c r="N4034">
        <f t="shared" ca="1" si="440"/>
        <v>-667</v>
      </c>
    </row>
    <row r="4035" spans="1:14" x14ac:dyDescent="0.25">
      <c r="A4035">
        <f ca="1"/>
        <v>7</v>
      </c>
      <c r="B4035">
        <f ca="1"/>
        <v>5</v>
      </c>
      <c r="C4035">
        <f ca="1"/>
        <v>4</v>
      </c>
      <c r="D4035">
        <f ca="1"/>
        <v>3</v>
      </c>
      <c r="E4035">
        <f ca="1"/>
        <v>0</v>
      </c>
      <c r="F4035">
        <f ca="1"/>
        <v>4</v>
      </c>
      <c r="G4035">
        <f t="shared" ref="G4035:G4098" ca="1" si="441">IF(A4035+B4035&gt;9,A4035+B4035-10,A4035+B4035)</f>
        <v>2</v>
      </c>
      <c r="H4035">
        <f t="shared" ref="H4035:H4098" ca="1" si="442">IF(D4035+E4035&gt;9,D4035+E4035-10,D4035+E4035)</f>
        <v>3</v>
      </c>
      <c r="I4035">
        <f t="shared" ref="I4035:I4098" ca="1" si="443">IF(G4035+C4035&gt;9,G4035+C4035-10,G4035+C4035)</f>
        <v>6</v>
      </c>
      <c r="J4035">
        <f t="shared" ref="J4035:J4098" ca="1" si="444">IF(H4035+F4035&gt;9,H4035+F4035-10,H4035+F4035)</f>
        <v>7</v>
      </c>
      <c r="K4035" cm="1">
        <f t="array" aca="1" ref="K4035" ca="1">IF(G4035&gt;7,
        IF(G4035&gt;H4035, 1, IF(G4035&lt;H4035, 0, 2)),
        IF(       H4035&gt;7,
                     IF(G4035&gt;H4035, 1, IF(G4035&lt;H4035, 0, 2)),
                     IF(         G4035&lt;6,
                                   IF(            _xlfn.XLOOKUP(C4035,'deck &amp; rules'!$D$22:$M$22,_xlfn.XLOOKUP(H4035,'deck &amp; rules'!$C$23:$C$30,'deck &amp; rules'!$D$23:$M$30))="draw",
                                                     IF(I4035&gt;J4035,1,IF(I4035&lt;J4035,0,2)),
                                                     IF(I4035&gt;H4035,1,IF(I4035&lt;H4035,0,2))),
                                   IF(H4035&lt;7,
                                        IF(G4035&gt;J4035,1,IF(G4035&lt;J4035,0,2)),
                                        IF(G4035&gt;H4035,1,IF(G4035&lt;H4035,0,2))
                                        )
                          )
              )
        )</f>
        <v>0</v>
      </c>
      <c r="L4035">
        <f t="shared" ca="1" si="438"/>
        <v>-340</v>
      </c>
      <c r="M4035">
        <f t="shared" ca="1" si="439"/>
        <v>-498.65000000001396</v>
      </c>
      <c r="N4035">
        <f t="shared" ca="1" si="440"/>
        <v>-668</v>
      </c>
    </row>
    <row r="4036" spans="1:14" x14ac:dyDescent="0.25">
      <c r="A4036">
        <f ca="1"/>
        <v>0</v>
      </c>
      <c r="B4036">
        <f ca="1"/>
        <v>0</v>
      </c>
      <c r="C4036">
        <f ca="1"/>
        <v>9</v>
      </c>
      <c r="D4036">
        <f ca="1"/>
        <v>0</v>
      </c>
      <c r="E4036">
        <f ca="1"/>
        <v>8</v>
      </c>
      <c r="F4036">
        <f ca="1"/>
        <v>6</v>
      </c>
      <c r="G4036">
        <f t="shared" ca="1" si="441"/>
        <v>0</v>
      </c>
      <c r="H4036">
        <f t="shared" ca="1" si="442"/>
        <v>8</v>
      </c>
      <c r="I4036">
        <f t="shared" ca="1" si="443"/>
        <v>9</v>
      </c>
      <c r="J4036">
        <f t="shared" ca="1" si="444"/>
        <v>4</v>
      </c>
      <c r="K4036" cm="1">
        <f t="array" aca="1" ref="K4036" ca="1">IF(G4036&gt;7,
        IF(G4036&gt;H4036, 1, IF(G4036&lt;H4036, 0, 2)),
        IF(       H4036&gt;7,
                     IF(G4036&gt;H4036, 1, IF(G4036&lt;H4036, 0, 2)),
                     IF(         G4036&lt;6,
                                   IF(            _xlfn.XLOOKUP(C4036,'deck &amp; rules'!$D$22:$M$22,_xlfn.XLOOKUP(H4036,'deck &amp; rules'!$C$23:$C$30,'deck &amp; rules'!$D$23:$M$30))="draw",
                                                     IF(I4036&gt;J4036,1,IF(I4036&lt;J4036,0,2)),
                                                     IF(I4036&gt;H4036,1,IF(I4036&lt;H4036,0,2))),
                                   IF(H4036&lt;7,
                                        IF(G4036&gt;J4036,1,IF(G4036&lt;J4036,0,2)),
                                        IF(G4036&gt;H4036,1,IF(G4036&lt;H4036,0,2))
                                        )
                          )
              )
        )</f>
        <v>0</v>
      </c>
      <c r="L4036">
        <f t="shared" ref="L4036:L4099" ca="1" si="445">IF(K4036=1,L4035+1,L4035-1)</f>
        <v>-341</v>
      </c>
      <c r="M4036">
        <f t="shared" ref="M4036:M4099" ca="1" si="446">IF(K4036=0,M4035+19/20,M4035-1)</f>
        <v>-497.70000000001397</v>
      </c>
      <c r="N4036">
        <f t="shared" ref="N4036:N4099" ca="1" si="447">IF(K4036=2,N4035+8,N4035-1)</f>
        <v>-669</v>
      </c>
    </row>
    <row r="4037" spans="1:14" x14ac:dyDescent="0.25">
      <c r="A4037">
        <f ca="1"/>
        <v>0</v>
      </c>
      <c r="B4037">
        <f ca="1"/>
        <v>7</v>
      </c>
      <c r="C4037">
        <f ca="1"/>
        <v>0</v>
      </c>
      <c r="D4037">
        <f ca="1"/>
        <v>8</v>
      </c>
      <c r="E4037">
        <f ca="1"/>
        <v>0</v>
      </c>
      <c r="F4037">
        <f ca="1"/>
        <v>9</v>
      </c>
      <c r="G4037">
        <f t="shared" ca="1" si="441"/>
        <v>7</v>
      </c>
      <c r="H4037">
        <f t="shared" ca="1" si="442"/>
        <v>8</v>
      </c>
      <c r="I4037">
        <f t="shared" ca="1" si="443"/>
        <v>7</v>
      </c>
      <c r="J4037">
        <f t="shared" ca="1" si="444"/>
        <v>7</v>
      </c>
      <c r="K4037" cm="1">
        <f t="array" aca="1" ref="K4037" ca="1">IF(G4037&gt;7,
        IF(G4037&gt;H4037, 1, IF(G4037&lt;H4037, 0, 2)),
        IF(       H4037&gt;7,
                     IF(G4037&gt;H4037, 1, IF(G4037&lt;H4037, 0, 2)),
                     IF(         G4037&lt;6,
                                   IF(            _xlfn.XLOOKUP(C4037,'deck &amp; rules'!$D$22:$M$22,_xlfn.XLOOKUP(H4037,'deck &amp; rules'!$C$23:$C$30,'deck &amp; rules'!$D$23:$M$30))="draw",
                                                     IF(I4037&gt;J4037,1,IF(I4037&lt;J4037,0,2)),
                                                     IF(I4037&gt;H4037,1,IF(I4037&lt;H4037,0,2))),
                                   IF(H4037&lt;7,
                                        IF(G4037&gt;J4037,1,IF(G4037&lt;J4037,0,2)),
                                        IF(G4037&gt;H4037,1,IF(G4037&lt;H4037,0,2))
                                        )
                          )
              )
        )</f>
        <v>0</v>
      </c>
      <c r="L4037">
        <f t="shared" ca="1" si="445"/>
        <v>-342</v>
      </c>
      <c r="M4037">
        <f t="shared" ca="1" si="446"/>
        <v>-496.75000000001398</v>
      </c>
      <c r="N4037">
        <f t="shared" ca="1" si="447"/>
        <v>-670</v>
      </c>
    </row>
    <row r="4038" spans="1:14" x14ac:dyDescent="0.25">
      <c r="A4038">
        <f ca="1"/>
        <v>0</v>
      </c>
      <c r="B4038">
        <f ca="1"/>
        <v>9</v>
      </c>
      <c r="C4038">
        <f ca="1"/>
        <v>0</v>
      </c>
      <c r="D4038">
        <f ca="1"/>
        <v>0</v>
      </c>
      <c r="E4038">
        <f ca="1"/>
        <v>0</v>
      </c>
      <c r="F4038">
        <f ca="1"/>
        <v>4</v>
      </c>
      <c r="G4038">
        <f t="shared" ca="1" si="441"/>
        <v>9</v>
      </c>
      <c r="H4038">
        <f t="shared" ca="1" si="442"/>
        <v>0</v>
      </c>
      <c r="I4038">
        <f t="shared" ca="1" si="443"/>
        <v>9</v>
      </c>
      <c r="J4038">
        <f t="shared" ca="1" si="444"/>
        <v>4</v>
      </c>
      <c r="K4038" cm="1">
        <f t="array" aca="1" ref="K4038" ca="1">IF(G4038&gt;7,
        IF(G4038&gt;H4038, 1, IF(G4038&lt;H4038, 0, 2)),
        IF(       H4038&gt;7,
                     IF(G4038&gt;H4038, 1, IF(G4038&lt;H4038, 0, 2)),
                     IF(         G4038&lt;6,
                                   IF(            _xlfn.XLOOKUP(C4038,'deck &amp; rules'!$D$22:$M$22,_xlfn.XLOOKUP(H4038,'deck &amp; rules'!$C$23:$C$30,'deck &amp; rules'!$D$23:$M$30))="draw",
                                                     IF(I4038&gt;J4038,1,IF(I4038&lt;J4038,0,2)),
                                                     IF(I4038&gt;H4038,1,IF(I4038&lt;H4038,0,2))),
                                   IF(H4038&lt;7,
                                        IF(G4038&gt;J4038,1,IF(G4038&lt;J4038,0,2)),
                                        IF(G4038&gt;H4038,1,IF(G4038&lt;H4038,0,2))
                                        )
                          )
              )
        )</f>
        <v>1</v>
      </c>
      <c r="L4038">
        <f t="shared" ca="1" si="445"/>
        <v>-341</v>
      </c>
      <c r="M4038">
        <f t="shared" ca="1" si="446"/>
        <v>-497.75000000001398</v>
      </c>
      <c r="N4038">
        <f t="shared" ca="1" si="447"/>
        <v>-671</v>
      </c>
    </row>
    <row r="4039" spans="1:14" x14ac:dyDescent="0.25">
      <c r="A4039">
        <f ca="1"/>
        <v>2</v>
      </c>
      <c r="B4039">
        <f ca="1"/>
        <v>1</v>
      </c>
      <c r="C4039">
        <f ca="1"/>
        <v>6</v>
      </c>
      <c r="D4039">
        <f ca="1"/>
        <v>0</v>
      </c>
      <c r="E4039">
        <f ca="1"/>
        <v>4</v>
      </c>
      <c r="F4039">
        <f ca="1"/>
        <v>8</v>
      </c>
      <c r="G4039">
        <f t="shared" ca="1" si="441"/>
        <v>3</v>
      </c>
      <c r="H4039">
        <f t="shared" ca="1" si="442"/>
        <v>4</v>
      </c>
      <c r="I4039">
        <f t="shared" ca="1" si="443"/>
        <v>9</v>
      </c>
      <c r="J4039">
        <f t="shared" ca="1" si="444"/>
        <v>2</v>
      </c>
      <c r="K4039" cm="1">
        <f t="array" aca="1" ref="K4039" ca="1">IF(G4039&gt;7,
        IF(G4039&gt;H4039, 1, IF(G4039&lt;H4039, 0, 2)),
        IF(       H4039&gt;7,
                     IF(G4039&gt;H4039, 1, IF(G4039&lt;H4039, 0, 2)),
                     IF(         G4039&lt;6,
                                   IF(            _xlfn.XLOOKUP(C4039,'deck &amp; rules'!$D$22:$M$22,_xlfn.XLOOKUP(H4039,'deck &amp; rules'!$C$23:$C$30,'deck &amp; rules'!$D$23:$M$30))="draw",
                                                     IF(I4039&gt;J4039,1,IF(I4039&lt;J4039,0,2)),
                                                     IF(I4039&gt;H4039,1,IF(I4039&lt;H4039,0,2))),
                                   IF(H4039&lt;7,
                                        IF(G4039&gt;J4039,1,IF(G4039&lt;J4039,0,2)),
                                        IF(G4039&gt;H4039,1,IF(G4039&lt;H4039,0,2))
                                        )
                          )
              )
        )</f>
        <v>1</v>
      </c>
      <c r="L4039">
        <f t="shared" ca="1" si="445"/>
        <v>-340</v>
      </c>
      <c r="M4039">
        <f t="shared" ca="1" si="446"/>
        <v>-498.75000000001398</v>
      </c>
      <c r="N4039">
        <f t="shared" ca="1" si="447"/>
        <v>-672</v>
      </c>
    </row>
    <row r="4040" spans="1:14" x14ac:dyDescent="0.25">
      <c r="A4040">
        <f ca="1"/>
        <v>4</v>
      </c>
      <c r="B4040">
        <f ca="1"/>
        <v>6</v>
      </c>
      <c r="C4040">
        <f ca="1"/>
        <v>3</v>
      </c>
      <c r="D4040">
        <f ca="1"/>
        <v>0</v>
      </c>
      <c r="E4040">
        <f ca="1"/>
        <v>5</v>
      </c>
      <c r="F4040">
        <f ca="1"/>
        <v>6</v>
      </c>
      <c r="G4040">
        <f t="shared" ca="1" si="441"/>
        <v>0</v>
      </c>
      <c r="H4040">
        <f t="shared" ca="1" si="442"/>
        <v>5</v>
      </c>
      <c r="I4040">
        <f t="shared" ca="1" si="443"/>
        <v>3</v>
      </c>
      <c r="J4040">
        <f t="shared" ca="1" si="444"/>
        <v>1</v>
      </c>
      <c r="K4040" cm="1">
        <f t="array" aca="1" ref="K4040" ca="1">IF(G4040&gt;7,
        IF(G4040&gt;H4040, 1, IF(G4040&lt;H4040, 0, 2)),
        IF(       H4040&gt;7,
                     IF(G4040&gt;H4040, 1, IF(G4040&lt;H4040, 0, 2)),
                     IF(         G4040&lt;6,
                                   IF(            _xlfn.XLOOKUP(C4040,'deck &amp; rules'!$D$22:$M$22,_xlfn.XLOOKUP(H4040,'deck &amp; rules'!$C$23:$C$30,'deck &amp; rules'!$D$23:$M$30))="draw",
                                                     IF(I4040&gt;J4040,1,IF(I4040&lt;J4040,0,2)),
                                                     IF(I4040&gt;H4040,1,IF(I4040&lt;H4040,0,2))),
                                   IF(H4040&lt;7,
                                        IF(G4040&gt;J4040,1,IF(G4040&lt;J4040,0,2)),
                                        IF(G4040&gt;H4040,1,IF(G4040&lt;H4040,0,2))
                                        )
                          )
              )
        )</f>
        <v>0</v>
      </c>
      <c r="L4040">
        <f t="shared" ca="1" si="445"/>
        <v>-341</v>
      </c>
      <c r="M4040">
        <f t="shared" ca="1" si="446"/>
        <v>-497.80000000001399</v>
      </c>
      <c r="N4040">
        <f t="shared" ca="1" si="447"/>
        <v>-673</v>
      </c>
    </row>
    <row r="4041" spans="1:14" x14ac:dyDescent="0.25">
      <c r="A4041">
        <f ca="1"/>
        <v>9</v>
      </c>
      <c r="B4041">
        <f ca="1"/>
        <v>6</v>
      </c>
      <c r="C4041">
        <f ca="1"/>
        <v>0</v>
      </c>
      <c r="D4041">
        <f ca="1"/>
        <v>1</v>
      </c>
      <c r="E4041">
        <f ca="1"/>
        <v>9</v>
      </c>
      <c r="F4041">
        <f ca="1"/>
        <v>0</v>
      </c>
      <c r="G4041">
        <f t="shared" ca="1" si="441"/>
        <v>5</v>
      </c>
      <c r="H4041">
        <f t="shared" ca="1" si="442"/>
        <v>0</v>
      </c>
      <c r="I4041">
        <f t="shared" ca="1" si="443"/>
        <v>5</v>
      </c>
      <c r="J4041">
        <f t="shared" ca="1" si="444"/>
        <v>0</v>
      </c>
      <c r="K4041" cm="1">
        <f t="array" aca="1" ref="K4041" ca="1">IF(G4041&gt;7,
        IF(G4041&gt;H4041, 1, IF(G4041&lt;H4041, 0, 2)),
        IF(       H4041&gt;7,
                     IF(G4041&gt;H4041, 1, IF(G4041&lt;H4041, 0, 2)),
                     IF(         G4041&lt;6,
                                   IF(            _xlfn.XLOOKUP(C4041,'deck &amp; rules'!$D$22:$M$22,_xlfn.XLOOKUP(H4041,'deck &amp; rules'!$C$23:$C$30,'deck &amp; rules'!$D$23:$M$30))="draw",
                                                     IF(I4041&gt;J4041,1,IF(I4041&lt;J4041,0,2)),
                                                     IF(I4041&gt;H4041,1,IF(I4041&lt;H4041,0,2))),
                                   IF(H4041&lt;7,
                                        IF(G4041&gt;J4041,1,IF(G4041&lt;J4041,0,2)),
                                        IF(G4041&gt;H4041,1,IF(G4041&lt;H4041,0,2))
                                        )
                          )
              )
        )</f>
        <v>1</v>
      </c>
      <c r="L4041">
        <f t="shared" ca="1" si="445"/>
        <v>-340</v>
      </c>
      <c r="M4041">
        <f t="shared" ca="1" si="446"/>
        <v>-498.80000000001399</v>
      </c>
      <c r="N4041">
        <f t="shared" ca="1" si="447"/>
        <v>-674</v>
      </c>
    </row>
    <row r="4042" spans="1:14" x14ac:dyDescent="0.25">
      <c r="A4042">
        <f ca="1"/>
        <v>6</v>
      </c>
      <c r="B4042">
        <f ca="1"/>
        <v>0</v>
      </c>
      <c r="C4042">
        <f ca="1"/>
        <v>9</v>
      </c>
      <c r="D4042">
        <f ca="1"/>
        <v>3</v>
      </c>
      <c r="E4042">
        <f ca="1"/>
        <v>6</v>
      </c>
      <c r="F4042">
        <f ca="1"/>
        <v>2</v>
      </c>
      <c r="G4042">
        <f t="shared" ca="1" si="441"/>
        <v>6</v>
      </c>
      <c r="H4042">
        <f t="shared" ca="1" si="442"/>
        <v>9</v>
      </c>
      <c r="I4042">
        <f t="shared" ca="1" si="443"/>
        <v>5</v>
      </c>
      <c r="J4042">
        <f t="shared" ca="1" si="444"/>
        <v>1</v>
      </c>
      <c r="K4042" cm="1">
        <f t="array" aca="1" ref="K4042" ca="1">IF(G4042&gt;7,
        IF(G4042&gt;H4042, 1, IF(G4042&lt;H4042, 0, 2)),
        IF(       H4042&gt;7,
                     IF(G4042&gt;H4042, 1, IF(G4042&lt;H4042, 0, 2)),
                     IF(         G4042&lt;6,
                                   IF(            _xlfn.XLOOKUP(C4042,'deck &amp; rules'!$D$22:$M$22,_xlfn.XLOOKUP(H4042,'deck &amp; rules'!$C$23:$C$30,'deck &amp; rules'!$D$23:$M$30))="draw",
                                                     IF(I4042&gt;J4042,1,IF(I4042&lt;J4042,0,2)),
                                                     IF(I4042&gt;H4042,1,IF(I4042&lt;H4042,0,2))),
                                   IF(H4042&lt;7,
                                        IF(G4042&gt;J4042,1,IF(G4042&lt;J4042,0,2)),
                                        IF(G4042&gt;H4042,1,IF(G4042&lt;H4042,0,2))
                                        )
                          )
              )
        )</f>
        <v>0</v>
      </c>
      <c r="L4042">
        <f t="shared" ca="1" si="445"/>
        <v>-341</v>
      </c>
      <c r="M4042">
        <f t="shared" ca="1" si="446"/>
        <v>-497.85000000001401</v>
      </c>
      <c r="N4042">
        <f t="shared" ca="1" si="447"/>
        <v>-675</v>
      </c>
    </row>
    <row r="4043" spans="1:14" x14ac:dyDescent="0.25">
      <c r="A4043">
        <f ca="1"/>
        <v>0</v>
      </c>
      <c r="B4043">
        <f ca="1"/>
        <v>0</v>
      </c>
      <c r="C4043">
        <f ca="1"/>
        <v>0</v>
      </c>
      <c r="D4043">
        <f ca="1"/>
        <v>4</v>
      </c>
      <c r="E4043">
        <f ca="1"/>
        <v>4</v>
      </c>
      <c r="F4043">
        <f ca="1"/>
        <v>7</v>
      </c>
      <c r="G4043">
        <f t="shared" ca="1" si="441"/>
        <v>0</v>
      </c>
      <c r="H4043">
        <f t="shared" ca="1" si="442"/>
        <v>8</v>
      </c>
      <c r="I4043">
        <f t="shared" ca="1" si="443"/>
        <v>0</v>
      </c>
      <c r="J4043">
        <f t="shared" ca="1" si="444"/>
        <v>5</v>
      </c>
      <c r="K4043" cm="1">
        <f t="array" aca="1" ref="K4043" ca="1">IF(G4043&gt;7,
        IF(G4043&gt;H4043, 1, IF(G4043&lt;H4043, 0, 2)),
        IF(       H4043&gt;7,
                     IF(G4043&gt;H4043, 1, IF(G4043&lt;H4043, 0, 2)),
                     IF(         G4043&lt;6,
                                   IF(            _xlfn.XLOOKUP(C4043,'deck &amp; rules'!$D$22:$M$22,_xlfn.XLOOKUP(H4043,'deck &amp; rules'!$C$23:$C$30,'deck &amp; rules'!$D$23:$M$30))="draw",
                                                     IF(I4043&gt;J4043,1,IF(I4043&lt;J4043,0,2)),
                                                     IF(I4043&gt;H4043,1,IF(I4043&lt;H4043,0,2))),
                                   IF(H4043&lt;7,
                                        IF(G4043&gt;J4043,1,IF(G4043&lt;J4043,0,2)),
                                        IF(G4043&gt;H4043,1,IF(G4043&lt;H4043,0,2))
                                        )
                          )
              )
        )</f>
        <v>0</v>
      </c>
      <c r="L4043">
        <f t="shared" ca="1" si="445"/>
        <v>-342</v>
      </c>
      <c r="M4043">
        <f t="shared" ca="1" si="446"/>
        <v>-496.90000000001402</v>
      </c>
      <c r="N4043">
        <f t="shared" ca="1" si="447"/>
        <v>-676</v>
      </c>
    </row>
    <row r="4044" spans="1:14" x14ac:dyDescent="0.25">
      <c r="A4044">
        <f ca="1"/>
        <v>2</v>
      </c>
      <c r="B4044">
        <f ca="1"/>
        <v>2</v>
      </c>
      <c r="C4044">
        <f ca="1"/>
        <v>0</v>
      </c>
      <c r="D4044">
        <f ca="1"/>
        <v>0</v>
      </c>
      <c r="E4044">
        <f ca="1"/>
        <v>0</v>
      </c>
      <c r="F4044">
        <f ca="1"/>
        <v>3</v>
      </c>
      <c r="G4044">
        <f t="shared" ca="1" si="441"/>
        <v>4</v>
      </c>
      <c r="H4044">
        <f t="shared" ca="1" si="442"/>
        <v>0</v>
      </c>
      <c r="I4044">
        <f t="shared" ca="1" si="443"/>
        <v>4</v>
      </c>
      <c r="J4044">
        <f t="shared" ca="1" si="444"/>
        <v>3</v>
      </c>
      <c r="K4044" cm="1">
        <f t="array" aca="1" ref="K4044" ca="1">IF(G4044&gt;7,
        IF(G4044&gt;H4044, 1, IF(G4044&lt;H4044, 0, 2)),
        IF(       H4044&gt;7,
                     IF(G4044&gt;H4044, 1, IF(G4044&lt;H4044, 0, 2)),
                     IF(         G4044&lt;6,
                                   IF(            _xlfn.XLOOKUP(C4044,'deck &amp; rules'!$D$22:$M$22,_xlfn.XLOOKUP(H4044,'deck &amp; rules'!$C$23:$C$30,'deck &amp; rules'!$D$23:$M$30))="draw",
                                                     IF(I4044&gt;J4044,1,IF(I4044&lt;J4044,0,2)),
                                                     IF(I4044&gt;H4044,1,IF(I4044&lt;H4044,0,2))),
                                   IF(H4044&lt;7,
                                        IF(G4044&gt;J4044,1,IF(G4044&lt;J4044,0,2)),
                                        IF(G4044&gt;H4044,1,IF(G4044&lt;H4044,0,2))
                                        )
                          )
              )
        )</f>
        <v>1</v>
      </c>
      <c r="L4044">
        <f t="shared" ca="1" si="445"/>
        <v>-341</v>
      </c>
      <c r="M4044">
        <f t="shared" ca="1" si="446"/>
        <v>-497.90000000001402</v>
      </c>
      <c r="N4044">
        <f t="shared" ca="1" si="447"/>
        <v>-677</v>
      </c>
    </row>
    <row r="4045" spans="1:14" x14ac:dyDescent="0.25">
      <c r="A4045">
        <f ca="1"/>
        <v>0</v>
      </c>
      <c r="B4045">
        <f ca="1"/>
        <v>2</v>
      </c>
      <c r="C4045">
        <f ca="1"/>
        <v>2</v>
      </c>
      <c r="D4045">
        <f ca="1"/>
        <v>2</v>
      </c>
      <c r="E4045">
        <f ca="1"/>
        <v>8</v>
      </c>
      <c r="F4045">
        <f ca="1"/>
        <v>0</v>
      </c>
      <c r="G4045">
        <f t="shared" ca="1" si="441"/>
        <v>2</v>
      </c>
      <c r="H4045">
        <f t="shared" ca="1" si="442"/>
        <v>0</v>
      </c>
      <c r="I4045">
        <f t="shared" ca="1" si="443"/>
        <v>4</v>
      </c>
      <c r="J4045">
        <f t="shared" ca="1" si="444"/>
        <v>0</v>
      </c>
      <c r="K4045" cm="1">
        <f t="array" aca="1" ref="K4045" ca="1">IF(G4045&gt;7,
        IF(G4045&gt;H4045, 1, IF(G4045&lt;H4045, 0, 2)),
        IF(       H4045&gt;7,
                     IF(G4045&gt;H4045, 1, IF(G4045&lt;H4045, 0, 2)),
                     IF(         G4045&lt;6,
                                   IF(            _xlfn.XLOOKUP(C4045,'deck &amp; rules'!$D$22:$M$22,_xlfn.XLOOKUP(H4045,'deck &amp; rules'!$C$23:$C$30,'deck &amp; rules'!$D$23:$M$30))="draw",
                                                     IF(I4045&gt;J4045,1,IF(I4045&lt;J4045,0,2)),
                                                     IF(I4045&gt;H4045,1,IF(I4045&lt;H4045,0,2))),
                                   IF(H4045&lt;7,
                                        IF(G4045&gt;J4045,1,IF(G4045&lt;J4045,0,2)),
                                        IF(G4045&gt;H4045,1,IF(G4045&lt;H4045,0,2))
                                        )
                          )
              )
        )</f>
        <v>1</v>
      </c>
      <c r="L4045">
        <f t="shared" ca="1" si="445"/>
        <v>-340</v>
      </c>
      <c r="M4045">
        <f t="shared" ca="1" si="446"/>
        <v>-498.90000000001402</v>
      </c>
      <c r="N4045">
        <f t="shared" ca="1" si="447"/>
        <v>-678</v>
      </c>
    </row>
    <row r="4046" spans="1:14" x14ac:dyDescent="0.25">
      <c r="A4046">
        <f ca="1"/>
        <v>0</v>
      </c>
      <c r="B4046">
        <f ca="1"/>
        <v>0</v>
      </c>
      <c r="C4046">
        <f ca="1"/>
        <v>6</v>
      </c>
      <c r="D4046">
        <f ca="1"/>
        <v>0</v>
      </c>
      <c r="E4046">
        <f ca="1"/>
        <v>5</v>
      </c>
      <c r="F4046">
        <f ca="1"/>
        <v>2</v>
      </c>
      <c r="G4046">
        <f t="shared" ca="1" si="441"/>
        <v>0</v>
      </c>
      <c r="H4046">
        <f t="shared" ca="1" si="442"/>
        <v>5</v>
      </c>
      <c r="I4046">
        <f t="shared" ca="1" si="443"/>
        <v>6</v>
      </c>
      <c r="J4046">
        <f t="shared" ca="1" si="444"/>
        <v>7</v>
      </c>
      <c r="K4046" cm="1">
        <f t="array" aca="1" ref="K4046" ca="1">IF(G4046&gt;7,
        IF(G4046&gt;H4046, 1, IF(G4046&lt;H4046, 0, 2)),
        IF(       H4046&gt;7,
                     IF(G4046&gt;H4046, 1, IF(G4046&lt;H4046, 0, 2)),
                     IF(         G4046&lt;6,
                                   IF(            _xlfn.XLOOKUP(C4046,'deck &amp; rules'!$D$22:$M$22,_xlfn.XLOOKUP(H4046,'deck &amp; rules'!$C$23:$C$30,'deck &amp; rules'!$D$23:$M$30))="draw",
                                                     IF(I4046&gt;J4046,1,IF(I4046&lt;J4046,0,2)),
                                                     IF(I4046&gt;H4046,1,IF(I4046&lt;H4046,0,2))),
                                   IF(H4046&lt;7,
                                        IF(G4046&gt;J4046,1,IF(G4046&lt;J4046,0,2)),
                                        IF(G4046&gt;H4046,1,IF(G4046&lt;H4046,0,2))
                                        )
                          )
              )
        )</f>
        <v>0</v>
      </c>
      <c r="L4046">
        <f t="shared" ca="1" si="445"/>
        <v>-341</v>
      </c>
      <c r="M4046">
        <f t="shared" ca="1" si="446"/>
        <v>-497.95000000001403</v>
      </c>
      <c r="N4046">
        <f t="shared" ca="1" si="447"/>
        <v>-679</v>
      </c>
    </row>
    <row r="4047" spans="1:14" x14ac:dyDescent="0.25">
      <c r="A4047">
        <f ca="1"/>
        <v>8</v>
      </c>
      <c r="B4047">
        <f ca="1"/>
        <v>7</v>
      </c>
      <c r="C4047">
        <f ca="1"/>
        <v>0</v>
      </c>
      <c r="D4047">
        <f ca="1"/>
        <v>0</v>
      </c>
      <c r="E4047">
        <f ca="1"/>
        <v>0</v>
      </c>
      <c r="F4047">
        <f ca="1"/>
        <v>6</v>
      </c>
      <c r="G4047">
        <f t="shared" ca="1" si="441"/>
        <v>5</v>
      </c>
      <c r="H4047">
        <f t="shared" ca="1" si="442"/>
        <v>0</v>
      </c>
      <c r="I4047">
        <f t="shared" ca="1" si="443"/>
        <v>5</v>
      </c>
      <c r="J4047">
        <f t="shared" ca="1" si="444"/>
        <v>6</v>
      </c>
      <c r="K4047" cm="1">
        <f t="array" aca="1" ref="K4047" ca="1">IF(G4047&gt;7,
        IF(G4047&gt;H4047, 1, IF(G4047&lt;H4047, 0, 2)),
        IF(       H4047&gt;7,
                     IF(G4047&gt;H4047, 1, IF(G4047&lt;H4047, 0, 2)),
                     IF(         G4047&lt;6,
                                   IF(            _xlfn.XLOOKUP(C4047,'deck &amp; rules'!$D$22:$M$22,_xlfn.XLOOKUP(H4047,'deck &amp; rules'!$C$23:$C$30,'deck &amp; rules'!$D$23:$M$30))="draw",
                                                     IF(I4047&gt;J4047,1,IF(I4047&lt;J4047,0,2)),
                                                     IF(I4047&gt;H4047,1,IF(I4047&lt;H4047,0,2))),
                                   IF(H4047&lt;7,
                                        IF(G4047&gt;J4047,1,IF(G4047&lt;J4047,0,2)),
                                        IF(G4047&gt;H4047,1,IF(G4047&lt;H4047,0,2))
                                        )
                          )
              )
        )</f>
        <v>0</v>
      </c>
      <c r="L4047">
        <f t="shared" ca="1" si="445"/>
        <v>-342</v>
      </c>
      <c r="M4047">
        <f t="shared" ca="1" si="446"/>
        <v>-497.00000000001404</v>
      </c>
      <c r="N4047">
        <f t="shared" ca="1" si="447"/>
        <v>-680</v>
      </c>
    </row>
    <row r="4048" spans="1:14" x14ac:dyDescent="0.25">
      <c r="A4048">
        <f ca="1"/>
        <v>0</v>
      </c>
      <c r="B4048">
        <f ca="1"/>
        <v>3</v>
      </c>
      <c r="C4048">
        <f ca="1"/>
        <v>0</v>
      </c>
      <c r="D4048">
        <f ca="1"/>
        <v>0</v>
      </c>
      <c r="E4048">
        <f ca="1"/>
        <v>2</v>
      </c>
      <c r="F4048">
        <f ca="1"/>
        <v>0</v>
      </c>
      <c r="G4048">
        <f t="shared" ca="1" si="441"/>
        <v>3</v>
      </c>
      <c r="H4048">
        <f t="shared" ca="1" si="442"/>
        <v>2</v>
      </c>
      <c r="I4048">
        <f t="shared" ca="1" si="443"/>
        <v>3</v>
      </c>
      <c r="J4048">
        <f t="shared" ca="1" si="444"/>
        <v>2</v>
      </c>
      <c r="K4048" cm="1">
        <f t="array" aca="1" ref="K4048" ca="1">IF(G4048&gt;7,
        IF(G4048&gt;H4048, 1, IF(G4048&lt;H4048, 0, 2)),
        IF(       H4048&gt;7,
                     IF(G4048&gt;H4048, 1, IF(G4048&lt;H4048, 0, 2)),
                     IF(         G4048&lt;6,
                                   IF(            _xlfn.XLOOKUP(C4048,'deck &amp; rules'!$D$22:$M$22,_xlfn.XLOOKUP(H4048,'deck &amp; rules'!$C$23:$C$30,'deck &amp; rules'!$D$23:$M$30))="draw",
                                                     IF(I4048&gt;J4048,1,IF(I4048&lt;J4048,0,2)),
                                                     IF(I4048&gt;H4048,1,IF(I4048&lt;H4048,0,2))),
                                   IF(H4048&lt;7,
                                        IF(G4048&gt;J4048,1,IF(G4048&lt;J4048,0,2)),
                                        IF(G4048&gt;H4048,1,IF(G4048&lt;H4048,0,2))
                                        )
                          )
              )
        )</f>
        <v>1</v>
      </c>
      <c r="L4048">
        <f t="shared" ca="1" si="445"/>
        <v>-341</v>
      </c>
      <c r="M4048">
        <f t="shared" ca="1" si="446"/>
        <v>-498.00000000001404</v>
      </c>
      <c r="N4048">
        <f t="shared" ca="1" si="447"/>
        <v>-681</v>
      </c>
    </row>
    <row r="4049" spans="1:14" x14ac:dyDescent="0.25">
      <c r="A4049">
        <f ca="1"/>
        <v>9</v>
      </c>
      <c r="B4049">
        <f ca="1"/>
        <v>0</v>
      </c>
      <c r="C4049">
        <f ca="1"/>
        <v>7</v>
      </c>
      <c r="D4049">
        <f ca="1"/>
        <v>0</v>
      </c>
      <c r="E4049">
        <f ca="1"/>
        <v>2</v>
      </c>
      <c r="F4049">
        <f ca="1"/>
        <v>9</v>
      </c>
      <c r="G4049">
        <f t="shared" ca="1" si="441"/>
        <v>9</v>
      </c>
      <c r="H4049">
        <f t="shared" ca="1" si="442"/>
        <v>2</v>
      </c>
      <c r="I4049">
        <f t="shared" ca="1" si="443"/>
        <v>6</v>
      </c>
      <c r="J4049">
        <f t="shared" ca="1" si="444"/>
        <v>1</v>
      </c>
      <c r="K4049" cm="1">
        <f t="array" aca="1" ref="K4049" ca="1">IF(G4049&gt;7,
        IF(G4049&gt;H4049, 1, IF(G4049&lt;H4049, 0, 2)),
        IF(       H4049&gt;7,
                     IF(G4049&gt;H4049, 1, IF(G4049&lt;H4049, 0, 2)),
                     IF(         G4049&lt;6,
                                   IF(            _xlfn.XLOOKUP(C4049,'deck &amp; rules'!$D$22:$M$22,_xlfn.XLOOKUP(H4049,'deck &amp; rules'!$C$23:$C$30,'deck &amp; rules'!$D$23:$M$30))="draw",
                                                     IF(I4049&gt;J4049,1,IF(I4049&lt;J4049,0,2)),
                                                     IF(I4049&gt;H4049,1,IF(I4049&lt;H4049,0,2))),
                                   IF(H4049&lt;7,
                                        IF(G4049&gt;J4049,1,IF(G4049&lt;J4049,0,2)),
                                        IF(G4049&gt;H4049,1,IF(G4049&lt;H4049,0,2))
                                        )
                          )
              )
        )</f>
        <v>1</v>
      </c>
      <c r="L4049">
        <f t="shared" ca="1" si="445"/>
        <v>-340</v>
      </c>
      <c r="M4049">
        <f t="shared" ca="1" si="446"/>
        <v>-499.00000000001404</v>
      </c>
      <c r="N4049">
        <f t="shared" ca="1" si="447"/>
        <v>-682</v>
      </c>
    </row>
    <row r="4050" spans="1:14" x14ac:dyDescent="0.25">
      <c r="A4050">
        <f ca="1"/>
        <v>0</v>
      </c>
      <c r="B4050">
        <f ca="1"/>
        <v>0</v>
      </c>
      <c r="C4050">
        <f ca="1"/>
        <v>0</v>
      </c>
      <c r="D4050">
        <f ca="1"/>
        <v>4</v>
      </c>
      <c r="E4050">
        <f ca="1"/>
        <v>0</v>
      </c>
      <c r="F4050">
        <f ca="1"/>
        <v>3</v>
      </c>
      <c r="G4050">
        <f t="shared" ca="1" si="441"/>
        <v>0</v>
      </c>
      <c r="H4050">
        <f t="shared" ca="1" si="442"/>
        <v>4</v>
      </c>
      <c r="I4050">
        <f t="shared" ca="1" si="443"/>
        <v>0</v>
      </c>
      <c r="J4050">
        <f t="shared" ca="1" si="444"/>
        <v>7</v>
      </c>
      <c r="K4050" cm="1">
        <f t="array" aca="1" ref="K4050" ca="1">IF(G4050&gt;7,
        IF(G4050&gt;H4050, 1, IF(G4050&lt;H4050, 0, 2)),
        IF(       H4050&gt;7,
                     IF(G4050&gt;H4050, 1, IF(G4050&lt;H4050, 0, 2)),
                     IF(         G4050&lt;6,
                                   IF(            _xlfn.XLOOKUP(C4050,'deck &amp; rules'!$D$22:$M$22,_xlfn.XLOOKUP(H4050,'deck &amp; rules'!$C$23:$C$30,'deck &amp; rules'!$D$23:$M$30))="draw",
                                                     IF(I4050&gt;J4050,1,IF(I4050&lt;J4050,0,2)),
                                                     IF(I4050&gt;H4050,1,IF(I4050&lt;H4050,0,2))),
                                   IF(H4050&lt;7,
                                        IF(G4050&gt;J4050,1,IF(G4050&lt;J4050,0,2)),
                                        IF(G4050&gt;H4050,1,IF(G4050&lt;H4050,0,2))
                                        )
                          )
              )
        )</f>
        <v>0</v>
      </c>
      <c r="L4050">
        <f t="shared" ca="1" si="445"/>
        <v>-341</v>
      </c>
      <c r="M4050">
        <f t="shared" ca="1" si="446"/>
        <v>-498.05000000001405</v>
      </c>
      <c r="N4050">
        <f t="shared" ca="1" si="447"/>
        <v>-683</v>
      </c>
    </row>
    <row r="4051" spans="1:14" x14ac:dyDescent="0.25">
      <c r="A4051">
        <f ca="1"/>
        <v>2</v>
      </c>
      <c r="B4051">
        <f ca="1"/>
        <v>0</v>
      </c>
      <c r="C4051">
        <f ca="1"/>
        <v>0</v>
      </c>
      <c r="D4051">
        <f ca="1"/>
        <v>9</v>
      </c>
      <c r="E4051">
        <f ca="1"/>
        <v>0</v>
      </c>
      <c r="F4051">
        <f ca="1"/>
        <v>9</v>
      </c>
      <c r="G4051">
        <f t="shared" ca="1" si="441"/>
        <v>2</v>
      </c>
      <c r="H4051">
        <f t="shared" ca="1" si="442"/>
        <v>9</v>
      </c>
      <c r="I4051">
        <f t="shared" ca="1" si="443"/>
        <v>2</v>
      </c>
      <c r="J4051">
        <f t="shared" ca="1" si="444"/>
        <v>8</v>
      </c>
      <c r="K4051" cm="1">
        <f t="array" aca="1" ref="K4051" ca="1">IF(G4051&gt;7,
        IF(G4051&gt;H4051, 1, IF(G4051&lt;H4051, 0, 2)),
        IF(       H4051&gt;7,
                     IF(G4051&gt;H4051, 1, IF(G4051&lt;H4051, 0, 2)),
                     IF(         G4051&lt;6,
                                   IF(            _xlfn.XLOOKUP(C4051,'deck &amp; rules'!$D$22:$M$22,_xlfn.XLOOKUP(H4051,'deck &amp; rules'!$C$23:$C$30,'deck &amp; rules'!$D$23:$M$30))="draw",
                                                     IF(I4051&gt;J4051,1,IF(I4051&lt;J4051,0,2)),
                                                     IF(I4051&gt;H4051,1,IF(I4051&lt;H4051,0,2))),
                                   IF(H4051&lt;7,
                                        IF(G4051&gt;J4051,1,IF(G4051&lt;J4051,0,2)),
                                        IF(G4051&gt;H4051,1,IF(G4051&lt;H4051,0,2))
                                        )
                          )
              )
        )</f>
        <v>0</v>
      </c>
      <c r="L4051">
        <f t="shared" ca="1" si="445"/>
        <v>-342</v>
      </c>
      <c r="M4051">
        <f t="shared" ca="1" si="446"/>
        <v>-497.10000000001406</v>
      </c>
      <c r="N4051">
        <f t="shared" ca="1" si="447"/>
        <v>-684</v>
      </c>
    </row>
    <row r="4052" spans="1:14" x14ac:dyDescent="0.25">
      <c r="A4052">
        <f ca="1"/>
        <v>2</v>
      </c>
      <c r="B4052">
        <f ca="1"/>
        <v>1</v>
      </c>
      <c r="C4052">
        <f ca="1"/>
        <v>0</v>
      </c>
      <c r="D4052">
        <f ca="1"/>
        <v>0</v>
      </c>
      <c r="E4052">
        <f ca="1"/>
        <v>2</v>
      </c>
      <c r="F4052">
        <f ca="1"/>
        <v>0</v>
      </c>
      <c r="G4052">
        <f t="shared" ca="1" si="441"/>
        <v>3</v>
      </c>
      <c r="H4052">
        <f t="shared" ca="1" si="442"/>
        <v>2</v>
      </c>
      <c r="I4052">
        <f t="shared" ca="1" si="443"/>
        <v>3</v>
      </c>
      <c r="J4052">
        <f t="shared" ca="1" si="444"/>
        <v>2</v>
      </c>
      <c r="K4052" cm="1">
        <f t="array" aca="1" ref="K4052" ca="1">IF(G4052&gt;7,
        IF(G4052&gt;H4052, 1, IF(G4052&lt;H4052, 0, 2)),
        IF(       H4052&gt;7,
                     IF(G4052&gt;H4052, 1, IF(G4052&lt;H4052, 0, 2)),
                     IF(         G4052&lt;6,
                                   IF(            _xlfn.XLOOKUP(C4052,'deck &amp; rules'!$D$22:$M$22,_xlfn.XLOOKUP(H4052,'deck &amp; rules'!$C$23:$C$30,'deck &amp; rules'!$D$23:$M$30))="draw",
                                                     IF(I4052&gt;J4052,1,IF(I4052&lt;J4052,0,2)),
                                                     IF(I4052&gt;H4052,1,IF(I4052&lt;H4052,0,2))),
                                   IF(H4052&lt;7,
                                        IF(G4052&gt;J4052,1,IF(G4052&lt;J4052,0,2)),
                                        IF(G4052&gt;H4052,1,IF(G4052&lt;H4052,0,2))
                                        )
                          )
              )
        )</f>
        <v>1</v>
      </c>
      <c r="L4052">
        <f t="shared" ca="1" si="445"/>
        <v>-341</v>
      </c>
      <c r="M4052">
        <f t="shared" ca="1" si="446"/>
        <v>-498.10000000001406</v>
      </c>
      <c r="N4052">
        <f t="shared" ca="1" si="447"/>
        <v>-685</v>
      </c>
    </row>
    <row r="4053" spans="1:14" x14ac:dyDescent="0.25">
      <c r="A4053">
        <f ca="1"/>
        <v>0</v>
      </c>
      <c r="B4053">
        <f ca="1"/>
        <v>1</v>
      </c>
      <c r="C4053">
        <f ca="1"/>
        <v>5</v>
      </c>
      <c r="D4053">
        <f ca="1"/>
        <v>0</v>
      </c>
      <c r="E4053">
        <f ca="1"/>
        <v>9</v>
      </c>
      <c r="F4053">
        <f ca="1"/>
        <v>0</v>
      </c>
      <c r="G4053">
        <f t="shared" ca="1" si="441"/>
        <v>1</v>
      </c>
      <c r="H4053">
        <f t="shared" ca="1" si="442"/>
        <v>9</v>
      </c>
      <c r="I4053">
        <f t="shared" ca="1" si="443"/>
        <v>6</v>
      </c>
      <c r="J4053">
        <f t="shared" ca="1" si="444"/>
        <v>9</v>
      </c>
      <c r="K4053" cm="1">
        <f t="array" aca="1" ref="K4053" ca="1">IF(G4053&gt;7,
        IF(G4053&gt;H4053, 1, IF(G4053&lt;H4053, 0, 2)),
        IF(       H4053&gt;7,
                     IF(G4053&gt;H4053, 1, IF(G4053&lt;H4053, 0, 2)),
                     IF(         G4053&lt;6,
                                   IF(            _xlfn.XLOOKUP(C4053,'deck &amp; rules'!$D$22:$M$22,_xlfn.XLOOKUP(H4053,'deck &amp; rules'!$C$23:$C$30,'deck &amp; rules'!$D$23:$M$30))="draw",
                                                     IF(I4053&gt;J4053,1,IF(I4053&lt;J4053,0,2)),
                                                     IF(I4053&gt;H4053,1,IF(I4053&lt;H4053,0,2))),
                                   IF(H4053&lt;7,
                                        IF(G4053&gt;J4053,1,IF(G4053&lt;J4053,0,2)),
                                        IF(G4053&gt;H4053,1,IF(G4053&lt;H4053,0,2))
                                        )
                          )
              )
        )</f>
        <v>0</v>
      </c>
      <c r="L4053">
        <f t="shared" ca="1" si="445"/>
        <v>-342</v>
      </c>
      <c r="M4053">
        <f t="shared" ca="1" si="446"/>
        <v>-497.15000000001407</v>
      </c>
      <c r="N4053">
        <f t="shared" ca="1" si="447"/>
        <v>-686</v>
      </c>
    </row>
    <row r="4054" spans="1:14" x14ac:dyDescent="0.25">
      <c r="A4054">
        <f ca="1"/>
        <v>2</v>
      </c>
      <c r="B4054">
        <f ca="1"/>
        <v>0</v>
      </c>
      <c r="C4054">
        <f ca="1"/>
        <v>0</v>
      </c>
      <c r="D4054">
        <f ca="1"/>
        <v>9</v>
      </c>
      <c r="E4054">
        <f ca="1"/>
        <v>6</v>
      </c>
      <c r="F4054">
        <f ca="1"/>
        <v>0</v>
      </c>
      <c r="G4054">
        <f t="shared" ca="1" si="441"/>
        <v>2</v>
      </c>
      <c r="H4054">
        <f t="shared" ca="1" si="442"/>
        <v>5</v>
      </c>
      <c r="I4054">
        <f t="shared" ca="1" si="443"/>
        <v>2</v>
      </c>
      <c r="J4054">
        <f t="shared" ca="1" si="444"/>
        <v>5</v>
      </c>
      <c r="K4054" cm="1">
        <f t="array" aca="1" ref="K4054" ca="1">IF(G4054&gt;7,
        IF(G4054&gt;H4054, 1, IF(G4054&lt;H4054, 0, 2)),
        IF(       H4054&gt;7,
                     IF(G4054&gt;H4054, 1, IF(G4054&lt;H4054, 0, 2)),
                     IF(         G4054&lt;6,
                                   IF(            _xlfn.XLOOKUP(C4054,'deck &amp; rules'!$D$22:$M$22,_xlfn.XLOOKUP(H4054,'deck &amp; rules'!$C$23:$C$30,'deck &amp; rules'!$D$23:$M$30))="draw",
                                                     IF(I4054&gt;J4054,1,IF(I4054&lt;J4054,0,2)),
                                                     IF(I4054&gt;H4054,1,IF(I4054&lt;H4054,0,2))),
                                   IF(H4054&lt;7,
                                        IF(G4054&gt;J4054,1,IF(G4054&lt;J4054,0,2)),
                                        IF(G4054&gt;H4054,1,IF(G4054&lt;H4054,0,2))
                                        )
                          )
              )
        )</f>
        <v>0</v>
      </c>
      <c r="L4054">
        <f t="shared" ca="1" si="445"/>
        <v>-343</v>
      </c>
      <c r="M4054">
        <f t="shared" ca="1" si="446"/>
        <v>-496.20000000001409</v>
      </c>
      <c r="N4054">
        <f t="shared" ca="1" si="447"/>
        <v>-687</v>
      </c>
    </row>
    <row r="4055" spans="1:14" x14ac:dyDescent="0.25">
      <c r="A4055">
        <f ca="1"/>
        <v>7</v>
      </c>
      <c r="B4055">
        <f ca="1"/>
        <v>3</v>
      </c>
      <c r="C4055">
        <f ca="1"/>
        <v>2</v>
      </c>
      <c r="D4055">
        <f ca="1"/>
        <v>2</v>
      </c>
      <c r="E4055">
        <f ca="1"/>
        <v>5</v>
      </c>
      <c r="F4055">
        <f ca="1"/>
        <v>4</v>
      </c>
      <c r="G4055">
        <f t="shared" ca="1" si="441"/>
        <v>0</v>
      </c>
      <c r="H4055">
        <f t="shared" ca="1" si="442"/>
        <v>7</v>
      </c>
      <c r="I4055">
        <f t="shared" ca="1" si="443"/>
        <v>2</v>
      </c>
      <c r="J4055">
        <f t="shared" ca="1" si="444"/>
        <v>1</v>
      </c>
      <c r="K4055" cm="1">
        <f t="array" aca="1" ref="K4055" ca="1">IF(G4055&gt;7,
        IF(G4055&gt;H4055, 1, IF(G4055&lt;H4055, 0, 2)),
        IF(       H4055&gt;7,
                     IF(G4055&gt;H4055, 1, IF(G4055&lt;H4055, 0, 2)),
                     IF(         G4055&lt;6,
                                   IF(            _xlfn.XLOOKUP(C4055,'deck &amp; rules'!$D$22:$M$22,_xlfn.XLOOKUP(H4055,'deck &amp; rules'!$C$23:$C$30,'deck &amp; rules'!$D$23:$M$30))="draw",
                                                     IF(I4055&gt;J4055,1,IF(I4055&lt;J4055,0,2)),
                                                     IF(I4055&gt;H4055,1,IF(I4055&lt;H4055,0,2))),
                                   IF(H4055&lt;7,
                                        IF(G4055&gt;J4055,1,IF(G4055&lt;J4055,0,2)),
                                        IF(G4055&gt;H4055,1,IF(G4055&lt;H4055,0,2))
                                        )
                          )
              )
        )</f>
        <v>0</v>
      </c>
      <c r="L4055">
        <f t="shared" ca="1" si="445"/>
        <v>-344</v>
      </c>
      <c r="M4055">
        <f t="shared" ca="1" si="446"/>
        <v>-495.2500000000141</v>
      </c>
      <c r="N4055">
        <f t="shared" ca="1" si="447"/>
        <v>-688</v>
      </c>
    </row>
    <row r="4056" spans="1:14" x14ac:dyDescent="0.25">
      <c r="A4056">
        <f ca="1"/>
        <v>8</v>
      </c>
      <c r="B4056">
        <f ca="1"/>
        <v>6</v>
      </c>
      <c r="C4056">
        <f ca="1"/>
        <v>3</v>
      </c>
      <c r="D4056">
        <f ca="1"/>
        <v>5</v>
      </c>
      <c r="E4056">
        <f ca="1"/>
        <v>7</v>
      </c>
      <c r="F4056">
        <f ca="1"/>
        <v>3</v>
      </c>
      <c r="G4056">
        <f t="shared" ca="1" si="441"/>
        <v>4</v>
      </c>
      <c r="H4056">
        <f t="shared" ca="1" si="442"/>
        <v>2</v>
      </c>
      <c r="I4056">
        <f t="shared" ca="1" si="443"/>
        <v>7</v>
      </c>
      <c r="J4056">
        <f t="shared" ca="1" si="444"/>
        <v>5</v>
      </c>
      <c r="K4056" cm="1">
        <f t="array" aca="1" ref="K4056" ca="1">IF(G4056&gt;7,
        IF(G4056&gt;H4056, 1, IF(G4056&lt;H4056, 0, 2)),
        IF(       H4056&gt;7,
                     IF(G4056&gt;H4056, 1, IF(G4056&lt;H4056, 0, 2)),
                     IF(         G4056&lt;6,
                                   IF(            _xlfn.XLOOKUP(C4056,'deck &amp; rules'!$D$22:$M$22,_xlfn.XLOOKUP(H4056,'deck &amp; rules'!$C$23:$C$30,'deck &amp; rules'!$D$23:$M$30))="draw",
                                                     IF(I4056&gt;J4056,1,IF(I4056&lt;J4056,0,2)),
                                                     IF(I4056&gt;H4056,1,IF(I4056&lt;H4056,0,2))),
                                   IF(H4056&lt;7,
                                        IF(G4056&gt;J4056,1,IF(G4056&lt;J4056,0,2)),
                                        IF(G4056&gt;H4056,1,IF(G4056&lt;H4056,0,2))
                                        )
                          )
              )
        )</f>
        <v>1</v>
      </c>
      <c r="L4056">
        <f t="shared" ca="1" si="445"/>
        <v>-343</v>
      </c>
      <c r="M4056">
        <f t="shared" ca="1" si="446"/>
        <v>-496.2500000000141</v>
      </c>
      <c r="N4056">
        <f t="shared" ca="1" si="447"/>
        <v>-689</v>
      </c>
    </row>
    <row r="4057" spans="1:14" x14ac:dyDescent="0.25">
      <c r="A4057">
        <f ca="1"/>
        <v>1</v>
      </c>
      <c r="B4057">
        <f ca="1"/>
        <v>0</v>
      </c>
      <c r="C4057">
        <f ca="1"/>
        <v>0</v>
      </c>
      <c r="D4057">
        <f ca="1"/>
        <v>0</v>
      </c>
      <c r="E4057">
        <f ca="1"/>
        <v>4</v>
      </c>
      <c r="F4057">
        <f ca="1"/>
        <v>3</v>
      </c>
      <c r="G4057">
        <f t="shared" ca="1" si="441"/>
        <v>1</v>
      </c>
      <c r="H4057">
        <f t="shared" ca="1" si="442"/>
        <v>4</v>
      </c>
      <c r="I4057">
        <f t="shared" ca="1" si="443"/>
        <v>1</v>
      </c>
      <c r="J4057">
        <f t="shared" ca="1" si="444"/>
        <v>7</v>
      </c>
      <c r="K4057" cm="1">
        <f t="array" aca="1" ref="K4057" ca="1">IF(G4057&gt;7,
        IF(G4057&gt;H4057, 1, IF(G4057&lt;H4057, 0, 2)),
        IF(       H4057&gt;7,
                     IF(G4057&gt;H4057, 1, IF(G4057&lt;H4057, 0, 2)),
                     IF(         G4057&lt;6,
                                   IF(            _xlfn.XLOOKUP(C4057,'deck &amp; rules'!$D$22:$M$22,_xlfn.XLOOKUP(H4057,'deck &amp; rules'!$C$23:$C$30,'deck &amp; rules'!$D$23:$M$30))="draw",
                                                     IF(I4057&gt;J4057,1,IF(I4057&lt;J4057,0,2)),
                                                     IF(I4057&gt;H4057,1,IF(I4057&lt;H4057,0,2))),
                                   IF(H4057&lt;7,
                                        IF(G4057&gt;J4057,1,IF(G4057&lt;J4057,0,2)),
                                        IF(G4057&gt;H4057,1,IF(G4057&lt;H4057,0,2))
                                        )
                          )
              )
        )</f>
        <v>0</v>
      </c>
      <c r="L4057">
        <f t="shared" ca="1" si="445"/>
        <v>-344</v>
      </c>
      <c r="M4057">
        <f t="shared" ca="1" si="446"/>
        <v>-495.30000000001411</v>
      </c>
      <c r="N4057">
        <f t="shared" ca="1" si="447"/>
        <v>-690</v>
      </c>
    </row>
    <row r="4058" spans="1:14" x14ac:dyDescent="0.25">
      <c r="A4058">
        <f ca="1"/>
        <v>0</v>
      </c>
      <c r="B4058">
        <f ca="1"/>
        <v>0</v>
      </c>
      <c r="C4058">
        <f ca="1"/>
        <v>7</v>
      </c>
      <c r="D4058">
        <f ca="1"/>
        <v>4</v>
      </c>
      <c r="E4058">
        <f ca="1"/>
        <v>4</v>
      </c>
      <c r="F4058">
        <f ca="1"/>
        <v>6</v>
      </c>
      <c r="G4058">
        <f t="shared" ca="1" si="441"/>
        <v>0</v>
      </c>
      <c r="H4058">
        <f t="shared" ca="1" si="442"/>
        <v>8</v>
      </c>
      <c r="I4058">
        <f t="shared" ca="1" si="443"/>
        <v>7</v>
      </c>
      <c r="J4058">
        <f t="shared" ca="1" si="444"/>
        <v>4</v>
      </c>
      <c r="K4058" cm="1">
        <f t="array" aca="1" ref="K4058" ca="1">IF(G4058&gt;7,
        IF(G4058&gt;H4058, 1, IF(G4058&lt;H4058, 0, 2)),
        IF(       H4058&gt;7,
                     IF(G4058&gt;H4058, 1, IF(G4058&lt;H4058, 0, 2)),
                     IF(         G4058&lt;6,
                                   IF(            _xlfn.XLOOKUP(C4058,'deck &amp; rules'!$D$22:$M$22,_xlfn.XLOOKUP(H4058,'deck &amp; rules'!$C$23:$C$30,'deck &amp; rules'!$D$23:$M$30))="draw",
                                                     IF(I4058&gt;J4058,1,IF(I4058&lt;J4058,0,2)),
                                                     IF(I4058&gt;H4058,1,IF(I4058&lt;H4058,0,2))),
                                   IF(H4058&lt;7,
                                        IF(G4058&gt;J4058,1,IF(G4058&lt;J4058,0,2)),
                                        IF(G4058&gt;H4058,1,IF(G4058&lt;H4058,0,2))
                                        )
                          )
              )
        )</f>
        <v>0</v>
      </c>
      <c r="L4058">
        <f t="shared" ca="1" si="445"/>
        <v>-345</v>
      </c>
      <c r="M4058">
        <f t="shared" ca="1" si="446"/>
        <v>-494.35000000001412</v>
      </c>
      <c r="N4058">
        <f t="shared" ca="1" si="447"/>
        <v>-691</v>
      </c>
    </row>
    <row r="4059" spans="1:14" x14ac:dyDescent="0.25">
      <c r="A4059">
        <f ca="1"/>
        <v>6</v>
      </c>
      <c r="B4059">
        <f ca="1"/>
        <v>3</v>
      </c>
      <c r="C4059">
        <f ca="1"/>
        <v>3</v>
      </c>
      <c r="D4059">
        <f ca="1"/>
        <v>0</v>
      </c>
      <c r="E4059">
        <f ca="1"/>
        <v>0</v>
      </c>
      <c r="F4059">
        <f ca="1"/>
        <v>0</v>
      </c>
      <c r="G4059">
        <f t="shared" ca="1" si="441"/>
        <v>9</v>
      </c>
      <c r="H4059">
        <f t="shared" ca="1" si="442"/>
        <v>0</v>
      </c>
      <c r="I4059">
        <f t="shared" ca="1" si="443"/>
        <v>2</v>
      </c>
      <c r="J4059">
        <f t="shared" ca="1" si="444"/>
        <v>0</v>
      </c>
      <c r="K4059" cm="1">
        <f t="array" aca="1" ref="K4059" ca="1">IF(G4059&gt;7,
        IF(G4059&gt;H4059, 1, IF(G4059&lt;H4059, 0, 2)),
        IF(       H4059&gt;7,
                     IF(G4059&gt;H4059, 1, IF(G4059&lt;H4059, 0, 2)),
                     IF(         G4059&lt;6,
                                   IF(            _xlfn.XLOOKUP(C4059,'deck &amp; rules'!$D$22:$M$22,_xlfn.XLOOKUP(H4059,'deck &amp; rules'!$C$23:$C$30,'deck &amp; rules'!$D$23:$M$30))="draw",
                                                     IF(I4059&gt;J4059,1,IF(I4059&lt;J4059,0,2)),
                                                     IF(I4059&gt;H4059,1,IF(I4059&lt;H4059,0,2))),
                                   IF(H4059&lt;7,
                                        IF(G4059&gt;J4059,1,IF(G4059&lt;J4059,0,2)),
                                        IF(G4059&gt;H4059,1,IF(G4059&lt;H4059,0,2))
                                        )
                          )
              )
        )</f>
        <v>1</v>
      </c>
      <c r="L4059">
        <f t="shared" ca="1" si="445"/>
        <v>-344</v>
      </c>
      <c r="M4059">
        <f t="shared" ca="1" si="446"/>
        <v>-495.35000000001412</v>
      </c>
      <c r="N4059">
        <f t="shared" ca="1" si="447"/>
        <v>-692</v>
      </c>
    </row>
    <row r="4060" spans="1:14" x14ac:dyDescent="0.25">
      <c r="A4060">
        <f ca="1"/>
        <v>8</v>
      </c>
      <c r="B4060">
        <f ca="1"/>
        <v>0</v>
      </c>
      <c r="C4060">
        <f ca="1"/>
        <v>0</v>
      </c>
      <c r="D4060">
        <f ca="1"/>
        <v>9</v>
      </c>
      <c r="E4060">
        <f ca="1"/>
        <v>2</v>
      </c>
      <c r="F4060">
        <f ca="1"/>
        <v>6</v>
      </c>
      <c r="G4060">
        <f t="shared" ca="1" si="441"/>
        <v>8</v>
      </c>
      <c r="H4060">
        <f t="shared" ca="1" si="442"/>
        <v>1</v>
      </c>
      <c r="I4060">
        <f t="shared" ca="1" si="443"/>
        <v>8</v>
      </c>
      <c r="J4060">
        <f t="shared" ca="1" si="444"/>
        <v>7</v>
      </c>
      <c r="K4060" cm="1">
        <f t="array" aca="1" ref="K4060" ca="1">IF(G4060&gt;7,
        IF(G4060&gt;H4060, 1, IF(G4060&lt;H4060, 0, 2)),
        IF(       H4060&gt;7,
                     IF(G4060&gt;H4060, 1, IF(G4060&lt;H4060, 0, 2)),
                     IF(         G4060&lt;6,
                                   IF(            _xlfn.XLOOKUP(C4060,'deck &amp; rules'!$D$22:$M$22,_xlfn.XLOOKUP(H4060,'deck &amp; rules'!$C$23:$C$30,'deck &amp; rules'!$D$23:$M$30))="draw",
                                                     IF(I4060&gt;J4060,1,IF(I4060&lt;J4060,0,2)),
                                                     IF(I4060&gt;H4060,1,IF(I4060&lt;H4060,0,2))),
                                   IF(H4060&lt;7,
                                        IF(G4060&gt;J4060,1,IF(G4060&lt;J4060,0,2)),
                                        IF(G4060&gt;H4060,1,IF(G4060&lt;H4060,0,2))
                                        )
                          )
              )
        )</f>
        <v>1</v>
      </c>
      <c r="L4060">
        <f t="shared" ca="1" si="445"/>
        <v>-343</v>
      </c>
      <c r="M4060">
        <f t="shared" ca="1" si="446"/>
        <v>-496.35000000001412</v>
      </c>
      <c r="N4060">
        <f t="shared" ca="1" si="447"/>
        <v>-693</v>
      </c>
    </row>
    <row r="4061" spans="1:14" x14ac:dyDescent="0.25">
      <c r="A4061">
        <f ca="1"/>
        <v>9</v>
      </c>
      <c r="B4061">
        <f ca="1"/>
        <v>2</v>
      </c>
      <c r="C4061">
        <f ca="1"/>
        <v>7</v>
      </c>
      <c r="D4061">
        <f ca="1"/>
        <v>1</v>
      </c>
      <c r="E4061">
        <f ca="1"/>
        <v>0</v>
      </c>
      <c r="F4061">
        <f ca="1"/>
        <v>8</v>
      </c>
      <c r="G4061">
        <f t="shared" ca="1" si="441"/>
        <v>1</v>
      </c>
      <c r="H4061">
        <f t="shared" ca="1" si="442"/>
        <v>1</v>
      </c>
      <c r="I4061">
        <f t="shared" ca="1" si="443"/>
        <v>8</v>
      </c>
      <c r="J4061">
        <f t="shared" ca="1" si="444"/>
        <v>9</v>
      </c>
      <c r="K4061" cm="1">
        <f t="array" aca="1" ref="K4061" ca="1">IF(G4061&gt;7,
        IF(G4061&gt;H4061, 1, IF(G4061&lt;H4061, 0, 2)),
        IF(       H4061&gt;7,
                     IF(G4061&gt;H4061, 1, IF(G4061&lt;H4061, 0, 2)),
                     IF(         G4061&lt;6,
                                   IF(            _xlfn.XLOOKUP(C4061,'deck &amp; rules'!$D$22:$M$22,_xlfn.XLOOKUP(H4061,'deck &amp; rules'!$C$23:$C$30,'deck &amp; rules'!$D$23:$M$30))="draw",
                                                     IF(I4061&gt;J4061,1,IF(I4061&lt;J4061,0,2)),
                                                     IF(I4061&gt;H4061,1,IF(I4061&lt;H4061,0,2))),
                                   IF(H4061&lt;7,
                                        IF(G4061&gt;J4061,1,IF(G4061&lt;J4061,0,2)),
                                        IF(G4061&gt;H4061,1,IF(G4061&lt;H4061,0,2))
                                        )
                          )
              )
        )</f>
        <v>0</v>
      </c>
      <c r="L4061">
        <f t="shared" ca="1" si="445"/>
        <v>-344</v>
      </c>
      <c r="M4061">
        <f t="shared" ca="1" si="446"/>
        <v>-495.40000000001413</v>
      </c>
      <c r="N4061">
        <f t="shared" ca="1" si="447"/>
        <v>-694</v>
      </c>
    </row>
    <row r="4062" spans="1:14" x14ac:dyDescent="0.25">
      <c r="A4062">
        <f ca="1"/>
        <v>0</v>
      </c>
      <c r="B4062">
        <f ca="1"/>
        <v>8</v>
      </c>
      <c r="C4062">
        <f ca="1"/>
        <v>7</v>
      </c>
      <c r="D4062">
        <f ca="1"/>
        <v>6</v>
      </c>
      <c r="E4062">
        <f ca="1"/>
        <v>5</v>
      </c>
      <c r="F4062">
        <f ca="1"/>
        <v>7</v>
      </c>
      <c r="G4062">
        <f t="shared" ca="1" si="441"/>
        <v>8</v>
      </c>
      <c r="H4062">
        <f t="shared" ca="1" si="442"/>
        <v>1</v>
      </c>
      <c r="I4062">
        <f t="shared" ca="1" si="443"/>
        <v>5</v>
      </c>
      <c r="J4062">
        <f t="shared" ca="1" si="444"/>
        <v>8</v>
      </c>
      <c r="K4062" cm="1">
        <f t="array" aca="1" ref="K4062" ca="1">IF(G4062&gt;7,
        IF(G4062&gt;H4062, 1, IF(G4062&lt;H4062, 0, 2)),
        IF(       H4062&gt;7,
                     IF(G4062&gt;H4062, 1, IF(G4062&lt;H4062, 0, 2)),
                     IF(         G4062&lt;6,
                                   IF(            _xlfn.XLOOKUP(C4062,'deck &amp; rules'!$D$22:$M$22,_xlfn.XLOOKUP(H4062,'deck &amp; rules'!$C$23:$C$30,'deck &amp; rules'!$D$23:$M$30))="draw",
                                                     IF(I4062&gt;J4062,1,IF(I4062&lt;J4062,0,2)),
                                                     IF(I4062&gt;H4062,1,IF(I4062&lt;H4062,0,2))),
                                   IF(H4062&lt;7,
                                        IF(G4062&gt;J4062,1,IF(G4062&lt;J4062,0,2)),
                                        IF(G4062&gt;H4062,1,IF(G4062&lt;H4062,0,2))
                                        )
                          )
              )
        )</f>
        <v>1</v>
      </c>
      <c r="L4062">
        <f t="shared" ca="1" si="445"/>
        <v>-343</v>
      </c>
      <c r="M4062">
        <f t="shared" ca="1" si="446"/>
        <v>-496.40000000001413</v>
      </c>
      <c r="N4062">
        <f t="shared" ca="1" si="447"/>
        <v>-695</v>
      </c>
    </row>
    <row r="4063" spans="1:14" x14ac:dyDescent="0.25">
      <c r="A4063">
        <f ca="1"/>
        <v>4</v>
      </c>
      <c r="B4063">
        <f ca="1"/>
        <v>0</v>
      </c>
      <c r="C4063">
        <f ca="1"/>
        <v>6</v>
      </c>
      <c r="D4063">
        <f ca="1"/>
        <v>6</v>
      </c>
      <c r="E4063">
        <f ca="1"/>
        <v>9</v>
      </c>
      <c r="F4063">
        <f ca="1"/>
        <v>1</v>
      </c>
      <c r="G4063">
        <f t="shared" ca="1" si="441"/>
        <v>4</v>
      </c>
      <c r="H4063">
        <f t="shared" ca="1" si="442"/>
        <v>5</v>
      </c>
      <c r="I4063">
        <f t="shared" ca="1" si="443"/>
        <v>0</v>
      </c>
      <c r="J4063">
        <f t="shared" ca="1" si="444"/>
        <v>6</v>
      </c>
      <c r="K4063" cm="1">
        <f t="array" aca="1" ref="K4063" ca="1">IF(G4063&gt;7,
        IF(G4063&gt;H4063, 1, IF(G4063&lt;H4063, 0, 2)),
        IF(       H4063&gt;7,
                     IF(G4063&gt;H4063, 1, IF(G4063&lt;H4063, 0, 2)),
                     IF(         G4063&lt;6,
                                   IF(            _xlfn.XLOOKUP(C4063,'deck &amp; rules'!$D$22:$M$22,_xlfn.XLOOKUP(H4063,'deck &amp; rules'!$C$23:$C$30,'deck &amp; rules'!$D$23:$M$30))="draw",
                                                     IF(I4063&gt;J4063,1,IF(I4063&lt;J4063,0,2)),
                                                     IF(I4063&gt;H4063,1,IF(I4063&lt;H4063,0,2))),
                                   IF(H4063&lt;7,
                                        IF(G4063&gt;J4063,1,IF(G4063&lt;J4063,0,2)),
                                        IF(G4063&gt;H4063,1,IF(G4063&lt;H4063,0,2))
                                        )
                          )
              )
        )</f>
        <v>0</v>
      </c>
      <c r="L4063">
        <f t="shared" ca="1" si="445"/>
        <v>-344</v>
      </c>
      <c r="M4063">
        <f t="shared" ca="1" si="446"/>
        <v>-495.45000000001414</v>
      </c>
      <c r="N4063">
        <f t="shared" ca="1" si="447"/>
        <v>-696</v>
      </c>
    </row>
    <row r="4064" spans="1:14" x14ac:dyDescent="0.25">
      <c r="A4064">
        <f ca="1"/>
        <v>2</v>
      </c>
      <c r="B4064">
        <f ca="1"/>
        <v>5</v>
      </c>
      <c r="C4064">
        <f ca="1"/>
        <v>8</v>
      </c>
      <c r="D4064">
        <f ca="1"/>
        <v>0</v>
      </c>
      <c r="E4064">
        <f ca="1"/>
        <v>1</v>
      </c>
      <c r="F4064">
        <f ca="1"/>
        <v>8</v>
      </c>
      <c r="G4064">
        <f t="shared" ca="1" si="441"/>
        <v>7</v>
      </c>
      <c r="H4064">
        <f t="shared" ca="1" si="442"/>
        <v>1</v>
      </c>
      <c r="I4064">
        <f t="shared" ca="1" si="443"/>
        <v>5</v>
      </c>
      <c r="J4064">
        <f t="shared" ca="1" si="444"/>
        <v>9</v>
      </c>
      <c r="K4064" cm="1">
        <f t="array" aca="1" ref="K4064" ca="1">IF(G4064&gt;7,
        IF(G4064&gt;H4064, 1, IF(G4064&lt;H4064, 0, 2)),
        IF(       H4064&gt;7,
                     IF(G4064&gt;H4064, 1, IF(G4064&lt;H4064, 0, 2)),
                     IF(         G4064&lt;6,
                                   IF(            _xlfn.XLOOKUP(C4064,'deck &amp; rules'!$D$22:$M$22,_xlfn.XLOOKUP(H4064,'deck &amp; rules'!$C$23:$C$30,'deck &amp; rules'!$D$23:$M$30))="draw",
                                                     IF(I4064&gt;J4064,1,IF(I4064&lt;J4064,0,2)),
                                                     IF(I4064&gt;H4064,1,IF(I4064&lt;H4064,0,2))),
                                   IF(H4064&lt;7,
                                        IF(G4064&gt;J4064,1,IF(G4064&lt;J4064,0,2)),
                                        IF(G4064&gt;H4064,1,IF(G4064&lt;H4064,0,2))
                                        )
                          )
              )
        )</f>
        <v>0</v>
      </c>
      <c r="L4064">
        <f t="shared" ca="1" si="445"/>
        <v>-345</v>
      </c>
      <c r="M4064">
        <f t="shared" ca="1" si="446"/>
        <v>-494.50000000001415</v>
      </c>
      <c r="N4064">
        <f t="shared" ca="1" si="447"/>
        <v>-697</v>
      </c>
    </row>
    <row r="4065" spans="1:14" x14ac:dyDescent="0.25">
      <c r="A4065">
        <f ca="1"/>
        <v>0</v>
      </c>
      <c r="B4065">
        <f ca="1"/>
        <v>4</v>
      </c>
      <c r="C4065">
        <f ca="1"/>
        <v>6</v>
      </c>
      <c r="D4065">
        <f ca="1"/>
        <v>0</v>
      </c>
      <c r="E4065">
        <f ca="1"/>
        <v>4</v>
      </c>
      <c r="F4065">
        <f ca="1"/>
        <v>9</v>
      </c>
      <c r="G4065">
        <f t="shared" ca="1" si="441"/>
        <v>4</v>
      </c>
      <c r="H4065">
        <f t="shared" ca="1" si="442"/>
        <v>4</v>
      </c>
      <c r="I4065">
        <f t="shared" ca="1" si="443"/>
        <v>0</v>
      </c>
      <c r="J4065">
        <f t="shared" ca="1" si="444"/>
        <v>3</v>
      </c>
      <c r="K4065" cm="1">
        <f t="array" aca="1" ref="K4065" ca="1">IF(G4065&gt;7,
        IF(G4065&gt;H4065, 1, IF(G4065&lt;H4065, 0, 2)),
        IF(       H4065&gt;7,
                     IF(G4065&gt;H4065, 1, IF(G4065&lt;H4065, 0, 2)),
                     IF(         G4065&lt;6,
                                   IF(            _xlfn.XLOOKUP(C4065,'deck &amp; rules'!$D$22:$M$22,_xlfn.XLOOKUP(H4065,'deck &amp; rules'!$C$23:$C$30,'deck &amp; rules'!$D$23:$M$30))="draw",
                                                     IF(I4065&gt;J4065,1,IF(I4065&lt;J4065,0,2)),
                                                     IF(I4065&gt;H4065,1,IF(I4065&lt;H4065,0,2))),
                                   IF(H4065&lt;7,
                                        IF(G4065&gt;J4065,1,IF(G4065&lt;J4065,0,2)),
                                        IF(G4065&gt;H4065,1,IF(G4065&lt;H4065,0,2))
                                        )
                          )
              )
        )</f>
        <v>0</v>
      </c>
      <c r="L4065">
        <f t="shared" ca="1" si="445"/>
        <v>-346</v>
      </c>
      <c r="M4065">
        <f t="shared" ca="1" si="446"/>
        <v>-493.55000000001417</v>
      </c>
      <c r="N4065">
        <f t="shared" ca="1" si="447"/>
        <v>-698</v>
      </c>
    </row>
    <row r="4066" spans="1:14" x14ac:dyDescent="0.25">
      <c r="A4066">
        <f ca="1"/>
        <v>0</v>
      </c>
      <c r="B4066">
        <f ca="1"/>
        <v>3</v>
      </c>
      <c r="C4066">
        <f ca="1"/>
        <v>7</v>
      </c>
      <c r="D4066">
        <f ca="1"/>
        <v>0</v>
      </c>
      <c r="E4066">
        <f ca="1"/>
        <v>3</v>
      </c>
      <c r="F4066">
        <f ca="1"/>
        <v>3</v>
      </c>
      <c r="G4066">
        <f t="shared" ca="1" si="441"/>
        <v>3</v>
      </c>
      <c r="H4066">
        <f t="shared" ca="1" si="442"/>
        <v>3</v>
      </c>
      <c r="I4066">
        <f t="shared" ca="1" si="443"/>
        <v>0</v>
      </c>
      <c r="J4066">
        <f t="shared" ca="1" si="444"/>
        <v>6</v>
      </c>
      <c r="K4066" cm="1">
        <f t="array" aca="1" ref="K4066" ca="1">IF(G4066&gt;7,
        IF(G4066&gt;H4066, 1, IF(G4066&lt;H4066, 0, 2)),
        IF(       H4066&gt;7,
                     IF(G4066&gt;H4066, 1, IF(G4066&lt;H4066, 0, 2)),
                     IF(         G4066&lt;6,
                                   IF(            _xlfn.XLOOKUP(C4066,'deck &amp; rules'!$D$22:$M$22,_xlfn.XLOOKUP(H4066,'deck &amp; rules'!$C$23:$C$30,'deck &amp; rules'!$D$23:$M$30))="draw",
                                                     IF(I4066&gt;J4066,1,IF(I4066&lt;J4066,0,2)),
                                                     IF(I4066&gt;H4066,1,IF(I4066&lt;H4066,0,2))),
                                   IF(H4066&lt;7,
                                        IF(G4066&gt;J4066,1,IF(G4066&lt;J4066,0,2)),
                                        IF(G4066&gt;H4066,1,IF(G4066&lt;H4066,0,2))
                                        )
                          )
              )
        )</f>
        <v>0</v>
      </c>
      <c r="L4066">
        <f t="shared" ca="1" si="445"/>
        <v>-347</v>
      </c>
      <c r="M4066">
        <f t="shared" ca="1" si="446"/>
        <v>-492.60000000001418</v>
      </c>
      <c r="N4066">
        <f t="shared" ca="1" si="447"/>
        <v>-699</v>
      </c>
    </row>
    <row r="4067" spans="1:14" x14ac:dyDescent="0.25">
      <c r="A4067">
        <f ca="1"/>
        <v>0</v>
      </c>
      <c r="B4067">
        <f ca="1"/>
        <v>4</v>
      </c>
      <c r="C4067">
        <f ca="1"/>
        <v>5</v>
      </c>
      <c r="D4067">
        <f ca="1"/>
        <v>0</v>
      </c>
      <c r="E4067">
        <f ca="1"/>
        <v>9</v>
      </c>
      <c r="F4067">
        <f ca="1"/>
        <v>0</v>
      </c>
      <c r="G4067">
        <f t="shared" ca="1" si="441"/>
        <v>4</v>
      </c>
      <c r="H4067">
        <f t="shared" ca="1" si="442"/>
        <v>9</v>
      </c>
      <c r="I4067">
        <f t="shared" ca="1" si="443"/>
        <v>9</v>
      </c>
      <c r="J4067">
        <f t="shared" ca="1" si="444"/>
        <v>9</v>
      </c>
      <c r="K4067" cm="1">
        <f t="array" aca="1" ref="K4067" ca="1">IF(G4067&gt;7,
        IF(G4067&gt;H4067, 1, IF(G4067&lt;H4067, 0, 2)),
        IF(       H4067&gt;7,
                     IF(G4067&gt;H4067, 1, IF(G4067&lt;H4067, 0, 2)),
                     IF(         G4067&lt;6,
                                   IF(            _xlfn.XLOOKUP(C4067,'deck &amp; rules'!$D$22:$M$22,_xlfn.XLOOKUP(H4067,'deck &amp; rules'!$C$23:$C$30,'deck &amp; rules'!$D$23:$M$30))="draw",
                                                     IF(I4067&gt;J4067,1,IF(I4067&lt;J4067,0,2)),
                                                     IF(I4067&gt;H4067,1,IF(I4067&lt;H4067,0,2))),
                                   IF(H4067&lt;7,
                                        IF(G4067&gt;J4067,1,IF(G4067&lt;J4067,0,2)),
                                        IF(G4067&gt;H4067,1,IF(G4067&lt;H4067,0,2))
                                        )
                          )
              )
        )</f>
        <v>0</v>
      </c>
      <c r="L4067">
        <f t="shared" ca="1" si="445"/>
        <v>-348</v>
      </c>
      <c r="M4067">
        <f t="shared" ca="1" si="446"/>
        <v>-491.65000000001419</v>
      </c>
      <c r="N4067">
        <f t="shared" ca="1" si="447"/>
        <v>-700</v>
      </c>
    </row>
    <row r="4068" spans="1:14" x14ac:dyDescent="0.25">
      <c r="A4068">
        <f ca="1"/>
        <v>5</v>
      </c>
      <c r="B4068">
        <f ca="1"/>
        <v>6</v>
      </c>
      <c r="C4068">
        <f ca="1"/>
        <v>9</v>
      </c>
      <c r="D4068">
        <f ca="1"/>
        <v>3</v>
      </c>
      <c r="E4068">
        <f ca="1"/>
        <v>6</v>
      </c>
      <c r="F4068">
        <f ca="1"/>
        <v>0</v>
      </c>
      <c r="G4068">
        <f t="shared" ca="1" si="441"/>
        <v>1</v>
      </c>
      <c r="H4068">
        <f t="shared" ca="1" si="442"/>
        <v>9</v>
      </c>
      <c r="I4068">
        <f t="shared" ca="1" si="443"/>
        <v>0</v>
      </c>
      <c r="J4068">
        <f t="shared" ca="1" si="444"/>
        <v>9</v>
      </c>
      <c r="K4068" cm="1">
        <f t="array" aca="1" ref="K4068" ca="1">IF(G4068&gt;7,
        IF(G4068&gt;H4068, 1, IF(G4068&lt;H4068, 0, 2)),
        IF(       H4068&gt;7,
                     IF(G4068&gt;H4068, 1, IF(G4068&lt;H4068, 0, 2)),
                     IF(         G4068&lt;6,
                                   IF(            _xlfn.XLOOKUP(C4068,'deck &amp; rules'!$D$22:$M$22,_xlfn.XLOOKUP(H4068,'deck &amp; rules'!$C$23:$C$30,'deck &amp; rules'!$D$23:$M$30))="draw",
                                                     IF(I4068&gt;J4068,1,IF(I4068&lt;J4068,0,2)),
                                                     IF(I4068&gt;H4068,1,IF(I4068&lt;H4068,0,2))),
                                   IF(H4068&lt;7,
                                        IF(G4068&gt;J4068,1,IF(G4068&lt;J4068,0,2)),
                                        IF(G4068&gt;H4068,1,IF(G4068&lt;H4068,0,2))
                                        )
                          )
              )
        )</f>
        <v>0</v>
      </c>
      <c r="L4068">
        <f t="shared" ca="1" si="445"/>
        <v>-349</v>
      </c>
      <c r="M4068">
        <f t="shared" ca="1" si="446"/>
        <v>-490.7000000000142</v>
      </c>
      <c r="N4068">
        <f t="shared" ca="1" si="447"/>
        <v>-701</v>
      </c>
    </row>
    <row r="4069" spans="1:14" x14ac:dyDescent="0.25">
      <c r="A4069">
        <f ca="1"/>
        <v>4</v>
      </c>
      <c r="B4069">
        <f ca="1"/>
        <v>2</v>
      </c>
      <c r="C4069">
        <f ca="1"/>
        <v>0</v>
      </c>
      <c r="D4069">
        <f ca="1"/>
        <v>3</v>
      </c>
      <c r="E4069">
        <f ca="1"/>
        <v>8</v>
      </c>
      <c r="F4069">
        <f ca="1"/>
        <v>0</v>
      </c>
      <c r="G4069">
        <f t="shared" ca="1" si="441"/>
        <v>6</v>
      </c>
      <c r="H4069">
        <f t="shared" ca="1" si="442"/>
        <v>1</v>
      </c>
      <c r="I4069">
        <f t="shared" ca="1" si="443"/>
        <v>6</v>
      </c>
      <c r="J4069">
        <f t="shared" ca="1" si="444"/>
        <v>1</v>
      </c>
      <c r="K4069" cm="1">
        <f t="array" aca="1" ref="K4069" ca="1">IF(G4069&gt;7,
        IF(G4069&gt;H4069, 1, IF(G4069&lt;H4069, 0, 2)),
        IF(       H4069&gt;7,
                     IF(G4069&gt;H4069, 1, IF(G4069&lt;H4069, 0, 2)),
                     IF(         G4069&lt;6,
                                   IF(            _xlfn.XLOOKUP(C4069,'deck &amp; rules'!$D$22:$M$22,_xlfn.XLOOKUP(H4069,'deck &amp; rules'!$C$23:$C$30,'deck &amp; rules'!$D$23:$M$30))="draw",
                                                     IF(I4069&gt;J4069,1,IF(I4069&lt;J4069,0,2)),
                                                     IF(I4069&gt;H4069,1,IF(I4069&lt;H4069,0,2))),
                                   IF(H4069&lt;7,
                                        IF(G4069&gt;J4069,1,IF(G4069&lt;J4069,0,2)),
                                        IF(G4069&gt;H4069,1,IF(G4069&lt;H4069,0,2))
                                        )
                          )
              )
        )</f>
        <v>1</v>
      </c>
      <c r="L4069">
        <f t="shared" ca="1" si="445"/>
        <v>-348</v>
      </c>
      <c r="M4069">
        <f t="shared" ca="1" si="446"/>
        <v>-491.7000000000142</v>
      </c>
      <c r="N4069">
        <f t="shared" ca="1" si="447"/>
        <v>-702</v>
      </c>
    </row>
    <row r="4070" spans="1:14" x14ac:dyDescent="0.25">
      <c r="A4070">
        <f ca="1"/>
        <v>3</v>
      </c>
      <c r="B4070">
        <f ca="1"/>
        <v>0</v>
      </c>
      <c r="C4070">
        <f ca="1"/>
        <v>6</v>
      </c>
      <c r="D4070">
        <f ca="1"/>
        <v>0</v>
      </c>
      <c r="E4070">
        <f ca="1"/>
        <v>7</v>
      </c>
      <c r="F4070">
        <f ca="1"/>
        <v>0</v>
      </c>
      <c r="G4070">
        <f t="shared" ca="1" si="441"/>
        <v>3</v>
      </c>
      <c r="H4070">
        <f t="shared" ca="1" si="442"/>
        <v>7</v>
      </c>
      <c r="I4070">
        <f t="shared" ca="1" si="443"/>
        <v>9</v>
      </c>
      <c r="J4070">
        <f t="shared" ca="1" si="444"/>
        <v>7</v>
      </c>
      <c r="K4070" cm="1">
        <f t="array" aca="1" ref="K4070" ca="1">IF(G4070&gt;7,
        IF(G4070&gt;H4070, 1, IF(G4070&lt;H4070, 0, 2)),
        IF(       H4070&gt;7,
                     IF(G4070&gt;H4070, 1, IF(G4070&lt;H4070, 0, 2)),
                     IF(         G4070&lt;6,
                                   IF(            _xlfn.XLOOKUP(C4070,'deck &amp; rules'!$D$22:$M$22,_xlfn.XLOOKUP(H4070,'deck &amp; rules'!$C$23:$C$30,'deck &amp; rules'!$D$23:$M$30))="draw",
                                                     IF(I4070&gt;J4070,1,IF(I4070&lt;J4070,0,2)),
                                                     IF(I4070&gt;H4070,1,IF(I4070&lt;H4070,0,2))),
                                   IF(H4070&lt;7,
                                        IF(G4070&gt;J4070,1,IF(G4070&lt;J4070,0,2)),
                                        IF(G4070&gt;H4070,1,IF(G4070&lt;H4070,0,2))
                                        )
                          )
              )
        )</f>
        <v>1</v>
      </c>
      <c r="L4070">
        <f t="shared" ca="1" si="445"/>
        <v>-347</v>
      </c>
      <c r="M4070">
        <f t="shared" ca="1" si="446"/>
        <v>-492.7000000000142</v>
      </c>
      <c r="N4070">
        <f t="shared" ca="1" si="447"/>
        <v>-703</v>
      </c>
    </row>
    <row r="4071" spans="1:14" x14ac:dyDescent="0.25">
      <c r="A4071">
        <f ca="1"/>
        <v>7</v>
      </c>
      <c r="B4071">
        <f ca="1"/>
        <v>1</v>
      </c>
      <c r="C4071">
        <f ca="1"/>
        <v>0</v>
      </c>
      <c r="D4071">
        <f ca="1"/>
        <v>6</v>
      </c>
      <c r="E4071">
        <f ca="1"/>
        <v>9</v>
      </c>
      <c r="F4071">
        <f ca="1"/>
        <v>0</v>
      </c>
      <c r="G4071">
        <f t="shared" ca="1" si="441"/>
        <v>8</v>
      </c>
      <c r="H4071">
        <f t="shared" ca="1" si="442"/>
        <v>5</v>
      </c>
      <c r="I4071">
        <f t="shared" ca="1" si="443"/>
        <v>8</v>
      </c>
      <c r="J4071">
        <f t="shared" ca="1" si="444"/>
        <v>5</v>
      </c>
      <c r="K4071" cm="1">
        <f t="array" aca="1" ref="K4071" ca="1">IF(G4071&gt;7,
        IF(G4071&gt;H4071, 1, IF(G4071&lt;H4071, 0, 2)),
        IF(       H4071&gt;7,
                     IF(G4071&gt;H4071, 1, IF(G4071&lt;H4071, 0, 2)),
                     IF(         G4071&lt;6,
                                   IF(            _xlfn.XLOOKUP(C4071,'deck &amp; rules'!$D$22:$M$22,_xlfn.XLOOKUP(H4071,'deck &amp; rules'!$C$23:$C$30,'deck &amp; rules'!$D$23:$M$30))="draw",
                                                     IF(I4071&gt;J4071,1,IF(I4071&lt;J4071,0,2)),
                                                     IF(I4071&gt;H4071,1,IF(I4071&lt;H4071,0,2))),
                                   IF(H4071&lt;7,
                                        IF(G4071&gt;J4071,1,IF(G4071&lt;J4071,0,2)),
                                        IF(G4071&gt;H4071,1,IF(G4071&lt;H4071,0,2))
                                        )
                          )
              )
        )</f>
        <v>1</v>
      </c>
      <c r="L4071">
        <f t="shared" ca="1" si="445"/>
        <v>-346</v>
      </c>
      <c r="M4071">
        <f t="shared" ca="1" si="446"/>
        <v>-493.7000000000142</v>
      </c>
      <c r="N4071">
        <f t="shared" ca="1" si="447"/>
        <v>-704</v>
      </c>
    </row>
    <row r="4072" spans="1:14" x14ac:dyDescent="0.25">
      <c r="A4072">
        <f ca="1"/>
        <v>1</v>
      </c>
      <c r="B4072">
        <f ca="1"/>
        <v>6</v>
      </c>
      <c r="C4072">
        <f ca="1"/>
        <v>0</v>
      </c>
      <c r="D4072">
        <f ca="1"/>
        <v>9</v>
      </c>
      <c r="E4072">
        <f ca="1"/>
        <v>5</v>
      </c>
      <c r="F4072">
        <f ca="1"/>
        <v>0</v>
      </c>
      <c r="G4072">
        <f t="shared" ca="1" si="441"/>
        <v>7</v>
      </c>
      <c r="H4072">
        <f t="shared" ca="1" si="442"/>
        <v>4</v>
      </c>
      <c r="I4072">
        <f t="shared" ca="1" si="443"/>
        <v>7</v>
      </c>
      <c r="J4072">
        <f t="shared" ca="1" si="444"/>
        <v>4</v>
      </c>
      <c r="K4072" cm="1">
        <f t="array" aca="1" ref="K4072" ca="1">IF(G4072&gt;7,
        IF(G4072&gt;H4072, 1, IF(G4072&lt;H4072, 0, 2)),
        IF(       H4072&gt;7,
                     IF(G4072&gt;H4072, 1, IF(G4072&lt;H4072, 0, 2)),
                     IF(         G4072&lt;6,
                                   IF(            _xlfn.XLOOKUP(C4072,'deck &amp; rules'!$D$22:$M$22,_xlfn.XLOOKUP(H4072,'deck &amp; rules'!$C$23:$C$30,'deck &amp; rules'!$D$23:$M$30))="draw",
                                                     IF(I4072&gt;J4072,1,IF(I4072&lt;J4072,0,2)),
                                                     IF(I4072&gt;H4072,1,IF(I4072&lt;H4072,0,2))),
                                   IF(H4072&lt;7,
                                        IF(G4072&gt;J4072,1,IF(G4072&lt;J4072,0,2)),
                                        IF(G4072&gt;H4072,1,IF(G4072&lt;H4072,0,2))
                                        )
                          )
              )
        )</f>
        <v>1</v>
      </c>
      <c r="L4072">
        <f t="shared" ca="1" si="445"/>
        <v>-345</v>
      </c>
      <c r="M4072">
        <f t="shared" ca="1" si="446"/>
        <v>-494.7000000000142</v>
      </c>
      <c r="N4072">
        <f t="shared" ca="1" si="447"/>
        <v>-705</v>
      </c>
    </row>
    <row r="4073" spans="1:14" x14ac:dyDescent="0.25">
      <c r="A4073">
        <f ca="1"/>
        <v>8</v>
      </c>
      <c r="B4073">
        <f ca="1"/>
        <v>6</v>
      </c>
      <c r="C4073">
        <f ca="1"/>
        <v>8</v>
      </c>
      <c r="D4073">
        <f ca="1"/>
        <v>4</v>
      </c>
      <c r="E4073">
        <f ca="1"/>
        <v>5</v>
      </c>
      <c r="F4073">
        <f ca="1"/>
        <v>2</v>
      </c>
      <c r="G4073">
        <f t="shared" ca="1" si="441"/>
        <v>4</v>
      </c>
      <c r="H4073">
        <f t="shared" ca="1" si="442"/>
        <v>9</v>
      </c>
      <c r="I4073">
        <f t="shared" ca="1" si="443"/>
        <v>2</v>
      </c>
      <c r="J4073">
        <f t="shared" ca="1" si="444"/>
        <v>1</v>
      </c>
      <c r="K4073" cm="1">
        <f t="array" aca="1" ref="K4073" ca="1">IF(G4073&gt;7,
        IF(G4073&gt;H4073, 1, IF(G4073&lt;H4073, 0, 2)),
        IF(       H4073&gt;7,
                     IF(G4073&gt;H4073, 1, IF(G4073&lt;H4073, 0, 2)),
                     IF(         G4073&lt;6,
                                   IF(            _xlfn.XLOOKUP(C4073,'deck &amp; rules'!$D$22:$M$22,_xlfn.XLOOKUP(H4073,'deck &amp; rules'!$C$23:$C$30,'deck &amp; rules'!$D$23:$M$30))="draw",
                                                     IF(I4073&gt;J4073,1,IF(I4073&lt;J4073,0,2)),
                                                     IF(I4073&gt;H4073,1,IF(I4073&lt;H4073,0,2))),
                                   IF(H4073&lt;7,
                                        IF(G4073&gt;J4073,1,IF(G4073&lt;J4073,0,2)),
                                        IF(G4073&gt;H4073,1,IF(G4073&lt;H4073,0,2))
                                        )
                          )
              )
        )</f>
        <v>0</v>
      </c>
      <c r="L4073">
        <f t="shared" ca="1" si="445"/>
        <v>-346</v>
      </c>
      <c r="M4073">
        <f t="shared" ca="1" si="446"/>
        <v>-493.75000000001421</v>
      </c>
      <c r="N4073">
        <f t="shared" ca="1" si="447"/>
        <v>-706</v>
      </c>
    </row>
    <row r="4074" spans="1:14" x14ac:dyDescent="0.25">
      <c r="A4074">
        <f ca="1"/>
        <v>9</v>
      </c>
      <c r="B4074">
        <f ca="1"/>
        <v>0</v>
      </c>
      <c r="C4074">
        <f ca="1"/>
        <v>2</v>
      </c>
      <c r="D4074">
        <f ca="1"/>
        <v>0</v>
      </c>
      <c r="E4074">
        <f ca="1"/>
        <v>0</v>
      </c>
      <c r="F4074">
        <f ca="1"/>
        <v>1</v>
      </c>
      <c r="G4074">
        <f t="shared" ca="1" si="441"/>
        <v>9</v>
      </c>
      <c r="H4074">
        <f t="shared" ca="1" si="442"/>
        <v>0</v>
      </c>
      <c r="I4074">
        <f t="shared" ca="1" si="443"/>
        <v>1</v>
      </c>
      <c r="J4074">
        <f t="shared" ca="1" si="444"/>
        <v>1</v>
      </c>
      <c r="K4074" cm="1">
        <f t="array" aca="1" ref="K4074" ca="1">IF(G4074&gt;7,
        IF(G4074&gt;H4074, 1, IF(G4074&lt;H4074, 0, 2)),
        IF(       H4074&gt;7,
                     IF(G4074&gt;H4074, 1, IF(G4074&lt;H4074, 0, 2)),
                     IF(         G4074&lt;6,
                                   IF(            _xlfn.XLOOKUP(C4074,'deck &amp; rules'!$D$22:$M$22,_xlfn.XLOOKUP(H4074,'deck &amp; rules'!$C$23:$C$30,'deck &amp; rules'!$D$23:$M$30))="draw",
                                                     IF(I4074&gt;J4074,1,IF(I4074&lt;J4074,0,2)),
                                                     IF(I4074&gt;H4074,1,IF(I4074&lt;H4074,0,2))),
                                   IF(H4074&lt;7,
                                        IF(G4074&gt;J4074,1,IF(G4074&lt;J4074,0,2)),
                                        IF(G4074&gt;H4074,1,IF(G4074&lt;H4074,0,2))
                                        )
                          )
              )
        )</f>
        <v>1</v>
      </c>
      <c r="L4074">
        <f t="shared" ca="1" si="445"/>
        <v>-345</v>
      </c>
      <c r="M4074">
        <f t="shared" ca="1" si="446"/>
        <v>-494.75000000001421</v>
      </c>
      <c r="N4074">
        <f t="shared" ca="1" si="447"/>
        <v>-707</v>
      </c>
    </row>
    <row r="4075" spans="1:14" x14ac:dyDescent="0.25">
      <c r="A4075">
        <f ca="1"/>
        <v>1</v>
      </c>
      <c r="B4075">
        <f ca="1"/>
        <v>7</v>
      </c>
      <c r="C4075">
        <f ca="1"/>
        <v>9</v>
      </c>
      <c r="D4075">
        <f ca="1"/>
        <v>4</v>
      </c>
      <c r="E4075">
        <f ca="1"/>
        <v>2</v>
      </c>
      <c r="F4075">
        <f ca="1"/>
        <v>0</v>
      </c>
      <c r="G4075">
        <f t="shared" ca="1" si="441"/>
        <v>8</v>
      </c>
      <c r="H4075">
        <f t="shared" ca="1" si="442"/>
        <v>6</v>
      </c>
      <c r="I4075">
        <f t="shared" ca="1" si="443"/>
        <v>7</v>
      </c>
      <c r="J4075">
        <f t="shared" ca="1" si="444"/>
        <v>6</v>
      </c>
      <c r="K4075" cm="1">
        <f t="array" aca="1" ref="K4075" ca="1">IF(G4075&gt;7,
        IF(G4075&gt;H4075, 1, IF(G4075&lt;H4075, 0, 2)),
        IF(       H4075&gt;7,
                     IF(G4075&gt;H4075, 1, IF(G4075&lt;H4075, 0, 2)),
                     IF(         G4075&lt;6,
                                   IF(            _xlfn.XLOOKUP(C4075,'deck &amp; rules'!$D$22:$M$22,_xlfn.XLOOKUP(H4075,'deck &amp; rules'!$C$23:$C$30,'deck &amp; rules'!$D$23:$M$30))="draw",
                                                     IF(I4075&gt;J4075,1,IF(I4075&lt;J4075,0,2)),
                                                     IF(I4075&gt;H4075,1,IF(I4075&lt;H4075,0,2))),
                                   IF(H4075&lt;7,
                                        IF(G4075&gt;J4075,1,IF(G4075&lt;J4075,0,2)),
                                        IF(G4075&gt;H4075,1,IF(G4075&lt;H4075,0,2))
                                        )
                          )
              )
        )</f>
        <v>1</v>
      </c>
      <c r="L4075">
        <f t="shared" ca="1" si="445"/>
        <v>-344</v>
      </c>
      <c r="M4075">
        <f t="shared" ca="1" si="446"/>
        <v>-495.75000000001421</v>
      </c>
      <c r="N4075">
        <f t="shared" ca="1" si="447"/>
        <v>-708</v>
      </c>
    </row>
    <row r="4076" spans="1:14" x14ac:dyDescent="0.25">
      <c r="A4076">
        <f ca="1"/>
        <v>8</v>
      </c>
      <c r="B4076">
        <f ca="1"/>
        <v>2</v>
      </c>
      <c r="C4076">
        <f ca="1"/>
        <v>0</v>
      </c>
      <c r="D4076">
        <f ca="1"/>
        <v>0</v>
      </c>
      <c r="E4076">
        <f ca="1"/>
        <v>0</v>
      </c>
      <c r="F4076">
        <f ca="1"/>
        <v>1</v>
      </c>
      <c r="G4076">
        <f t="shared" ca="1" si="441"/>
        <v>0</v>
      </c>
      <c r="H4076">
        <f t="shared" ca="1" si="442"/>
        <v>0</v>
      </c>
      <c r="I4076">
        <f t="shared" ca="1" si="443"/>
        <v>0</v>
      </c>
      <c r="J4076">
        <f t="shared" ca="1" si="444"/>
        <v>1</v>
      </c>
      <c r="K4076" cm="1">
        <f t="array" aca="1" ref="K4076" ca="1">IF(G4076&gt;7,
        IF(G4076&gt;H4076, 1, IF(G4076&lt;H4076, 0, 2)),
        IF(       H4076&gt;7,
                     IF(G4076&gt;H4076, 1, IF(G4076&lt;H4076, 0, 2)),
                     IF(         G4076&lt;6,
                                   IF(            _xlfn.XLOOKUP(C4076,'deck &amp; rules'!$D$22:$M$22,_xlfn.XLOOKUP(H4076,'deck &amp; rules'!$C$23:$C$30,'deck &amp; rules'!$D$23:$M$30))="draw",
                                                     IF(I4076&gt;J4076,1,IF(I4076&lt;J4076,0,2)),
                                                     IF(I4076&gt;H4076,1,IF(I4076&lt;H4076,0,2))),
                                   IF(H4076&lt;7,
                                        IF(G4076&gt;J4076,1,IF(G4076&lt;J4076,0,2)),
                                        IF(G4076&gt;H4076,1,IF(G4076&lt;H4076,0,2))
                                        )
                          )
              )
        )</f>
        <v>0</v>
      </c>
      <c r="L4076">
        <f t="shared" ca="1" si="445"/>
        <v>-345</v>
      </c>
      <c r="M4076">
        <f t="shared" ca="1" si="446"/>
        <v>-494.80000000001422</v>
      </c>
      <c r="N4076">
        <f t="shared" ca="1" si="447"/>
        <v>-709</v>
      </c>
    </row>
    <row r="4077" spans="1:14" x14ac:dyDescent="0.25">
      <c r="A4077">
        <f ca="1"/>
        <v>1</v>
      </c>
      <c r="B4077">
        <f ca="1"/>
        <v>9</v>
      </c>
      <c r="C4077">
        <f ca="1"/>
        <v>5</v>
      </c>
      <c r="D4077">
        <f ca="1"/>
        <v>8</v>
      </c>
      <c r="E4077">
        <f ca="1"/>
        <v>0</v>
      </c>
      <c r="F4077">
        <f ca="1"/>
        <v>0</v>
      </c>
      <c r="G4077">
        <f t="shared" ca="1" si="441"/>
        <v>0</v>
      </c>
      <c r="H4077">
        <f t="shared" ca="1" si="442"/>
        <v>8</v>
      </c>
      <c r="I4077">
        <f t="shared" ca="1" si="443"/>
        <v>5</v>
      </c>
      <c r="J4077">
        <f t="shared" ca="1" si="444"/>
        <v>8</v>
      </c>
      <c r="K4077" cm="1">
        <f t="array" aca="1" ref="K4077" ca="1">IF(G4077&gt;7,
        IF(G4077&gt;H4077, 1, IF(G4077&lt;H4077, 0, 2)),
        IF(       H4077&gt;7,
                     IF(G4077&gt;H4077, 1, IF(G4077&lt;H4077, 0, 2)),
                     IF(         G4077&lt;6,
                                   IF(            _xlfn.XLOOKUP(C4077,'deck &amp; rules'!$D$22:$M$22,_xlfn.XLOOKUP(H4077,'deck &amp; rules'!$C$23:$C$30,'deck &amp; rules'!$D$23:$M$30))="draw",
                                                     IF(I4077&gt;J4077,1,IF(I4077&lt;J4077,0,2)),
                                                     IF(I4077&gt;H4077,1,IF(I4077&lt;H4077,0,2))),
                                   IF(H4077&lt;7,
                                        IF(G4077&gt;J4077,1,IF(G4077&lt;J4077,0,2)),
                                        IF(G4077&gt;H4077,1,IF(G4077&lt;H4077,0,2))
                                        )
                          )
              )
        )</f>
        <v>0</v>
      </c>
      <c r="L4077">
        <f t="shared" ca="1" si="445"/>
        <v>-346</v>
      </c>
      <c r="M4077">
        <f t="shared" ca="1" si="446"/>
        <v>-493.85000000001423</v>
      </c>
      <c r="N4077">
        <f t="shared" ca="1" si="447"/>
        <v>-710</v>
      </c>
    </row>
    <row r="4078" spans="1:14" x14ac:dyDescent="0.25">
      <c r="A4078">
        <f ca="1"/>
        <v>0</v>
      </c>
      <c r="B4078">
        <f ca="1"/>
        <v>4</v>
      </c>
      <c r="C4078">
        <f ca="1"/>
        <v>0</v>
      </c>
      <c r="D4078">
        <f ca="1"/>
        <v>0</v>
      </c>
      <c r="E4078">
        <f ca="1"/>
        <v>6</v>
      </c>
      <c r="F4078">
        <f ca="1"/>
        <v>3</v>
      </c>
      <c r="G4078">
        <f t="shared" ca="1" si="441"/>
        <v>4</v>
      </c>
      <c r="H4078">
        <f t="shared" ca="1" si="442"/>
        <v>6</v>
      </c>
      <c r="I4078">
        <f t="shared" ca="1" si="443"/>
        <v>4</v>
      </c>
      <c r="J4078">
        <f t="shared" ca="1" si="444"/>
        <v>9</v>
      </c>
      <c r="K4078" cm="1">
        <f t="array" aca="1" ref="K4078" ca="1">IF(G4078&gt;7,
        IF(G4078&gt;H4078, 1, IF(G4078&lt;H4078, 0, 2)),
        IF(       H4078&gt;7,
                     IF(G4078&gt;H4078, 1, IF(G4078&lt;H4078, 0, 2)),
                     IF(         G4078&lt;6,
                                   IF(            _xlfn.XLOOKUP(C4078,'deck &amp; rules'!$D$22:$M$22,_xlfn.XLOOKUP(H4078,'deck &amp; rules'!$C$23:$C$30,'deck &amp; rules'!$D$23:$M$30))="draw",
                                                     IF(I4078&gt;J4078,1,IF(I4078&lt;J4078,0,2)),
                                                     IF(I4078&gt;H4078,1,IF(I4078&lt;H4078,0,2))),
                                   IF(H4078&lt;7,
                                        IF(G4078&gt;J4078,1,IF(G4078&lt;J4078,0,2)),
                                        IF(G4078&gt;H4078,1,IF(G4078&lt;H4078,0,2))
                                        )
                          )
              )
        )</f>
        <v>0</v>
      </c>
      <c r="L4078">
        <f t="shared" ca="1" si="445"/>
        <v>-347</v>
      </c>
      <c r="M4078">
        <f t="shared" ca="1" si="446"/>
        <v>-492.90000000001424</v>
      </c>
      <c r="N4078">
        <f t="shared" ca="1" si="447"/>
        <v>-711</v>
      </c>
    </row>
    <row r="4079" spans="1:14" x14ac:dyDescent="0.25">
      <c r="A4079">
        <f ca="1"/>
        <v>8</v>
      </c>
      <c r="B4079">
        <f ca="1"/>
        <v>0</v>
      </c>
      <c r="C4079">
        <f ca="1"/>
        <v>3</v>
      </c>
      <c r="D4079">
        <f ca="1"/>
        <v>5</v>
      </c>
      <c r="E4079">
        <f ca="1"/>
        <v>8</v>
      </c>
      <c r="F4079">
        <f ca="1"/>
        <v>1</v>
      </c>
      <c r="G4079">
        <f t="shared" ca="1" si="441"/>
        <v>8</v>
      </c>
      <c r="H4079">
        <f t="shared" ca="1" si="442"/>
        <v>3</v>
      </c>
      <c r="I4079">
        <f t="shared" ca="1" si="443"/>
        <v>1</v>
      </c>
      <c r="J4079">
        <f t="shared" ca="1" si="444"/>
        <v>4</v>
      </c>
      <c r="K4079" cm="1">
        <f t="array" aca="1" ref="K4079" ca="1">IF(G4079&gt;7,
        IF(G4079&gt;H4079, 1, IF(G4079&lt;H4079, 0, 2)),
        IF(       H4079&gt;7,
                     IF(G4079&gt;H4079, 1, IF(G4079&lt;H4079, 0, 2)),
                     IF(         G4079&lt;6,
                                   IF(            _xlfn.XLOOKUP(C4079,'deck &amp; rules'!$D$22:$M$22,_xlfn.XLOOKUP(H4079,'deck &amp; rules'!$C$23:$C$30,'deck &amp; rules'!$D$23:$M$30))="draw",
                                                     IF(I4079&gt;J4079,1,IF(I4079&lt;J4079,0,2)),
                                                     IF(I4079&gt;H4079,1,IF(I4079&lt;H4079,0,2))),
                                   IF(H4079&lt;7,
                                        IF(G4079&gt;J4079,1,IF(G4079&lt;J4079,0,2)),
                                        IF(G4079&gt;H4079,1,IF(G4079&lt;H4079,0,2))
                                        )
                          )
              )
        )</f>
        <v>1</v>
      </c>
      <c r="L4079">
        <f t="shared" ca="1" si="445"/>
        <v>-346</v>
      </c>
      <c r="M4079">
        <f t="shared" ca="1" si="446"/>
        <v>-493.90000000001424</v>
      </c>
      <c r="N4079">
        <f t="shared" ca="1" si="447"/>
        <v>-712</v>
      </c>
    </row>
    <row r="4080" spans="1:14" x14ac:dyDescent="0.25">
      <c r="A4080">
        <f ca="1"/>
        <v>5</v>
      </c>
      <c r="B4080">
        <f ca="1"/>
        <v>4</v>
      </c>
      <c r="C4080">
        <f ca="1"/>
        <v>4</v>
      </c>
      <c r="D4080">
        <f ca="1"/>
        <v>6</v>
      </c>
      <c r="E4080">
        <f ca="1"/>
        <v>0</v>
      </c>
      <c r="F4080">
        <f ca="1"/>
        <v>0</v>
      </c>
      <c r="G4080">
        <f t="shared" ca="1" si="441"/>
        <v>9</v>
      </c>
      <c r="H4080">
        <f t="shared" ca="1" si="442"/>
        <v>6</v>
      </c>
      <c r="I4080">
        <f t="shared" ca="1" si="443"/>
        <v>3</v>
      </c>
      <c r="J4080">
        <f t="shared" ca="1" si="444"/>
        <v>6</v>
      </c>
      <c r="K4080" cm="1">
        <f t="array" aca="1" ref="K4080" ca="1">IF(G4080&gt;7,
        IF(G4080&gt;H4080, 1, IF(G4080&lt;H4080, 0, 2)),
        IF(       H4080&gt;7,
                     IF(G4080&gt;H4080, 1, IF(G4080&lt;H4080, 0, 2)),
                     IF(         G4080&lt;6,
                                   IF(            _xlfn.XLOOKUP(C4080,'deck &amp; rules'!$D$22:$M$22,_xlfn.XLOOKUP(H4080,'deck &amp; rules'!$C$23:$C$30,'deck &amp; rules'!$D$23:$M$30))="draw",
                                                     IF(I4080&gt;J4080,1,IF(I4080&lt;J4080,0,2)),
                                                     IF(I4080&gt;H4080,1,IF(I4080&lt;H4080,0,2))),
                                   IF(H4080&lt;7,
                                        IF(G4080&gt;J4080,1,IF(G4080&lt;J4080,0,2)),
                                        IF(G4080&gt;H4080,1,IF(G4080&lt;H4080,0,2))
                                        )
                          )
              )
        )</f>
        <v>1</v>
      </c>
      <c r="L4080">
        <f t="shared" ca="1" si="445"/>
        <v>-345</v>
      </c>
      <c r="M4080">
        <f t="shared" ca="1" si="446"/>
        <v>-494.90000000001424</v>
      </c>
      <c r="N4080">
        <f t="shared" ca="1" si="447"/>
        <v>-713</v>
      </c>
    </row>
    <row r="4081" spans="1:14" x14ac:dyDescent="0.25">
      <c r="A4081">
        <f ca="1"/>
        <v>9</v>
      </c>
      <c r="B4081">
        <f ca="1"/>
        <v>9</v>
      </c>
      <c r="C4081">
        <f ca="1"/>
        <v>0</v>
      </c>
      <c r="D4081">
        <f ca="1"/>
        <v>0</v>
      </c>
      <c r="E4081">
        <f ca="1"/>
        <v>5</v>
      </c>
      <c r="F4081">
        <f ca="1"/>
        <v>0</v>
      </c>
      <c r="G4081">
        <f t="shared" ca="1" si="441"/>
        <v>8</v>
      </c>
      <c r="H4081">
        <f t="shared" ca="1" si="442"/>
        <v>5</v>
      </c>
      <c r="I4081">
        <f t="shared" ca="1" si="443"/>
        <v>8</v>
      </c>
      <c r="J4081">
        <f t="shared" ca="1" si="444"/>
        <v>5</v>
      </c>
      <c r="K4081" cm="1">
        <f t="array" aca="1" ref="K4081" ca="1">IF(G4081&gt;7,
        IF(G4081&gt;H4081, 1, IF(G4081&lt;H4081, 0, 2)),
        IF(       H4081&gt;7,
                     IF(G4081&gt;H4081, 1, IF(G4081&lt;H4081, 0, 2)),
                     IF(         G4081&lt;6,
                                   IF(            _xlfn.XLOOKUP(C4081,'deck &amp; rules'!$D$22:$M$22,_xlfn.XLOOKUP(H4081,'deck &amp; rules'!$C$23:$C$30,'deck &amp; rules'!$D$23:$M$30))="draw",
                                                     IF(I4081&gt;J4081,1,IF(I4081&lt;J4081,0,2)),
                                                     IF(I4081&gt;H4081,1,IF(I4081&lt;H4081,0,2))),
                                   IF(H4081&lt;7,
                                        IF(G4081&gt;J4081,1,IF(G4081&lt;J4081,0,2)),
                                        IF(G4081&gt;H4081,1,IF(G4081&lt;H4081,0,2))
                                        )
                          )
              )
        )</f>
        <v>1</v>
      </c>
      <c r="L4081">
        <f t="shared" ca="1" si="445"/>
        <v>-344</v>
      </c>
      <c r="M4081">
        <f t="shared" ca="1" si="446"/>
        <v>-495.90000000001424</v>
      </c>
      <c r="N4081">
        <f t="shared" ca="1" si="447"/>
        <v>-714</v>
      </c>
    </row>
    <row r="4082" spans="1:14" x14ac:dyDescent="0.25">
      <c r="A4082">
        <f ca="1"/>
        <v>5</v>
      </c>
      <c r="B4082">
        <f ca="1"/>
        <v>0</v>
      </c>
      <c r="C4082">
        <f ca="1"/>
        <v>4</v>
      </c>
      <c r="D4082">
        <f ca="1"/>
        <v>8</v>
      </c>
      <c r="E4082">
        <f ca="1"/>
        <v>7</v>
      </c>
      <c r="F4082">
        <f ca="1"/>
        <v>0</v>
      </c>
      <c r="G4082">
        <f t="shared" ca="1" si="441"/>
        <v>5</v>
      </c>
      <c r="H4082">
        <f t="shared" ca="1" si="442"/>
        <v>5</v>
      </c>
      <c r="I4082">
        <f t="shared" ca="1" si="443"/>
        <v>9</v>
      </c>
      <c r="J4082">
        <f t="shared" ca="1" si="444"/>
        <v>5</v>
      </c>
      <c r="K4082" cm="1">
        <f t="array" aca="1" ref="K4082" ca="1">IF(G4082&gt;7,
        IF(G4082&gt;H4082, 1, IF(G4082&lt;H4082, 0, 2)),
        IF(       H4082&gt;7,
                     IF(G4082&gt;H4082, 1, IF(G4082&lt;H4082, 0, 2)),
                     IF(         G4082&lt;6,
                                   IF(            _xlfn.XLOOKUP(C4082,'deck &amp; rules'!$D$22:$M$22,_xlfn.XLOOKUP(H4082,'deck &amp; rules'!$C$23:$C$30,'deck &amp; rules'!$D$23:$M$30))="draw",
                                                     IF(I4082&gt;J4082,1,IF(I4082&lt;J4082,0,2)),
                                                     IF(I4082&gt;H4082,1,IF(I4082&lt;H4082,0,2))),
                                   IF(H4082&lt;7,
                                        IF(G4082&gt;J4082,1,IF(G4082&lt;J4082,0,2)),
                                        IF(G4082&gt;H4082,1,IF(G4082&lt;H4082,0,2))
                                        )
                          )
              )
        )</f>
        <v>1</v>
      </c>
      <c r="L4082">
        <f t="shared" ca="1" si="445"/>
        <v>-343</v>
      </c>
      <c r="M4082">
        <f t="shared" ca="1" si="446"/>
        <v>-496.90000000001424</v>
      </c>
      <c r="N4082">
        <f t="shared" ca="1" si="447"/>
        <v>-715</v>
      </c>
    </row>
    <row r="4083" spans="1:14" x14ac:dyDescent="0.25">
      <c r="A4083">
        <f ca="1"/>
        <v>5</v>
      </c>
      <c r="B4083">
        <f ca="1"/>
        <v>6</v>
      </c>
      <c r="C4083">
        <f ca="1"/>
        <v>7</v>
      </c>
      <c r="D4083">
        <f ca="1"/>
        <v>2</v>
      </c>
      <c r="E4083">
        <f ca="1"/>
        <v>0</v>
      </c>
      <c r="F4083">
        <f ca="1"/>
        <v>0</v>
      </c>
      <c r="G4083">
        <f t="shared" ca="1" si="441"/>
        <v>1</v>
      </c>
      <c r="H4083">
        <f t="shared" ca="1" si="442"/>
        <v>2</v>
      </c>
      <c r="I4083">
        <f t="shared" ca="1" si="443"/>
        <v>8</v>
      </c>
      <c r="J4083">
        <f t="shared" ca="1" si="444"/>
        <v>2</v>
      </c>
      <c r="K4083" cm="1">
        <f t="array" aca="1" ref="K4083" ca="1">IF(G4083&gt;7,
        IF(G4083&gt;H4083, 1, IF(G4083&lt;H4083, 0, 2)),
        IF(       H4083&gt;7,
                     IF(G4083&gt;H4083, 1, IF(G4083&lt;H4083, 0, 2)),
                     IF(         G4083&lt;6,
                                   IF(            _xlfn.XLOOKUP(C4083,'deck &amp; rules'!$D$22:$M$22,_xlfn.XLOOKUP(H4083,'deck &amp; rules'!$C$23:$C$30,'deck &amp; rules'!$D$23:$M$30))="draw",
                                                     IF(I4083&gt;J4083,1,IF(I4083&lt;J4083,0,2)),
                                                     IF(I4083&gt;H4083,1,IF(I4083&lt;H4083,0,2))),
                                   IF(H4083&lt;7,
                                        IF(G4083&gt;J4083,1,IF(G4083&lt;J4083,0,2)),
                                        IF(G4083&gt;H4083,1,IF(G4083&lt;H4083,0,2))
                                        )
                          )
              )
        )</f>
        <v>1</v>
      </c>
      <c r="L4083">
        <f t="shared" ca="1" si="445"/>
        <v>-342</v>
      </c>
      <c r="M4083">
        <f t="shared" ca="1" si="446"/>
        <v>-497.90000000001424</v>
      </c>
      <c r="N4083">
        <f t="shared" ca="1" si="447"/>
        <v>-716</v>
      </c>
    </row>
    <row r="4084" spans="1:14" x14ac:dyDescent="0.25">
      <c r="A4084">
        <f ca="1"/>
        <v>5</v>
      </c>
      <c r="B4084">
        <f ca="1"/>
        <v>1</v>
      </c>
      <c r="C4084">
        <f ca="1"/>
        <v>5</v>
      </c>
      <c r="D4084">
        <f ca="1"/>
        <v>1</v>
      </c>
      <c r="E4084">
        <f ca="1"/>
        <v>0</v>
      </c>
      <c r="F4084">
        <f ca="1"/>
        <v>4</v>
      </c>
      <c r="G4084">
        <f t="shared" ca="1" si="441"/>
        <v>6</v>
      </c>
      <c r="H4084">
        <f t="shared" ca="1" si="442"/>
        <v>1</v>
      </c>
      <c r="I4084">
        <f t="shared" ca="1" si="443"/>
        <v>1</v>
      </c>
      <c r="J4084">
        <f t="shared" ca="1" si="444"/>
        <v>5</v>
      </c>
      <c r="K4084" cm="1">
        <f t="array" aca="1" ref="K4084" ca="1">IF(G4084&gt;7,
        IF(G4084&gt;H4084, 1, IF(G4084&lt;H4084, 0, 2)),
        IF(       H4084&gt;7,
                     IF(G4084&gt;H4084, 1, IF(G4084&lt;H4084, 0, 2)),
                     IF(         G4084&lt;6,
                                   IF(            _xlfn.XLOOKUP(C4084,'deck &amp; rules'!$D$22:$M$22,_xlfn.XLOOKUP(H4084,'deck &amp; rules'!$C$23:$C$30,'deck &amp; rules'!$D$23:$M$30))="draw",
                                                     IF(I4084&gt;J4084,1,IF(I4084&lt;J4084,0,2)),
                                                     IF(I4084&gt;H4084,1,IF(I4084&lt;H4084,0,2))),
                                   IF(H4084&lt;7,
                                        IF(G4084&gt;J4084,1,IF(G4084&lt;J4084,0,2)),
                                        IF(G4084&gt;H4084,1,IF(G4084&lt;H4084,0,2))
                                        )
                          )
              )
        )</f>
        <v>1</v>
      </c>
      <c r="L4084">
        <f t="shared" ca="1" si="445"/>
        <v>-341</v>
      </c>
      <c r="M4084">
        <f t="shared" ca="1" si="446"/>
        <v>-498.90000000001424</v>
      </c>
      <c r="N4084">
        <f t="shared" ca="1" si="447"/>
        <v>-717</v>
      </c>
    </row>
    <row r="4085" spans="1:14" x14ac:dyDescent="0.25">
      <c r="A4085">
        <f ca="1"/>
        <v>9</v>
      </c>
      <c r="B4085">
        <f ca="1"/>
        <v>0</v>
      </c>
      <c r="C4085">
        <f ca="1"/>
        <v>0</v>
      </c>
      <c r="D4085">
        <f ca="1"/>
        <v>2</v>
      </c>
      <c r="E4085">
        <f ca="1"/>
        <v>2</v>
      </c>
      <c r="F4085">
        <f ca="1"/>
        <v>1</v>
      </c>
      <c r="G4085">
        <f t="shared" ca="1" si="441"/>
        <v>9</v>
      </c>
      <c r="H4085">
        <f t="shared" ca="1" si="442"/>
        <v>4</v>
      </c>
      <c r="I4085">
        <f t="shared" ca="1" si="443"/>
        <v>9</v>
      </c>
      <c r="J4085">
        <f t="shared" ca="1" si="444"/>
        <v>5</v>
      </c>
      <c r="K4085" cm="1">
        <f t="array" aca="1" ref="K4085" ca="1">IF(G4085&gt;7,
        IF(G4085&gt;H4085, 1, IF(G4085&lt;H4085, 0, 2)),
        IF(       H4085&gt;7,
                     IF(G4085&gt;H4085, 1, IF(G4085&lt;H4085, 0, 2)),
                     IF(         G4085&lt;6,
                                   IF(            _xlfn.XLOOKUP(C4085,'deck &amp; rules'!$D$22:$M$22,_xlfn.XLOOKUP(H4085,'deck &amp; rules'!$C$23:$C$30,'deck &amp; rules'!$D$23:$M$30))="draw",
                                                     IF(I4085&gt;J4085,1,IF(I4085&lt;J4085,0,2)),
                                                     IF(I4085&gt;H4085,1,IF(I4085&lt;H4085,0,2))),
                                   IF(H4085&lt;7,
                                        IF(G4085&gt;J4085,1,IF(G4085&lt;J4085,0,2)),
                                        IF(G4085&gt;H4085,1,IF(G4085&lt;H4085,0,2))
                                        )
                          )
              )
        )</f>
        <v>1</v>
      </c>
      <c r="L4085">
        <f t="shared" ca="1" si="445"/>
        <v>-340</v>
      </c>
      <c r="M4085">
        <f t="shared" ca="1" si="446"/>
        <v>-499.90000000001424</v>
      </c>
      <c r="N4085">
        <f t="shared" ca="1" si="447"/>
        <v>-718</v>
      </c>
    </row>
    <row r="4086" spans="1:14" x14ac:dyDescent="0.25">
      <c r="A4086">
        <f ca="1"/>
        <v>5</v>
      </c>
      <c r="B4086">
        <f ca="1"/>
        <v>7</v>
      </c>
      <c r="C4086">
        <f ca="1"/>
        <v>7</v>
      </c>
      <c r="D4086">
        <f ca="1"/>
        <v>1</v>
      </c>
      <c r="E4086">
        <f ca="1"/>
        <v>0</v>
      </c>
      <c r="F4086">
        <f ca="1"/>
        <v>7</v>
      </c>
      <c r="G4086">
        <f t="shared" ca="1" si="441"/>
        <v>2</v>
      </c>
      <c r="H4086">
        <f t="shared" ca="1" si="442"/>
        <v>1</v>
      </c>
      <c r="I4086">
        <f t="shared" ca="1" si="443"/>
        <v>9</v>
      </c>
      <c r="J4086">
        <f t="shared" ca="1" si="444"/>
        <v>8</v>
      </c>
      <c r="K4086" cm="1">
        <f t="array" aca="1" ref="K4086" ca="1">IF(G4086&gt;7,
        IF(G4086&gt;H4086, 1, IF(G4086&lt;H4086, 0, 2)),
        IF(       H4086&gt;7,
                     IF(G4086&gt;H4086, 1, IF(G4086&lt;H4086, 0, 2)),
                     IF(         G4086&lt;6,
                                   IF(            _xlfn.XLOOKUP(C4086,'deck &amp; rules'!$D$22:$M$22,_xlfn.XLOOKUP(H4086,'deck &amp; rules'!$C$23:$C$30,'deck &amp; rules'!$D$23:$M$30))="draw",
                                                     IF(I4086&gt;J4086,1,IF(I4086&lt;J4086,0,2)),
                                                     IF(I4086&gt;H4086,1,IF(I4086&lt;H4086,0,2))),
                                   IF(H4086&lt;7,
                                        IF(G4086&gt;J4086,1,IF(G4086&lt;J4086,0,2)),
                                        IF(G4086&gt;H4086,1,IF(G4086&lt;H4086,0,2))
                                        )
                          )
              )
        )</f>
        <v>1</v>
      </c>
      <c r="L4086">
        <f t="shared" ca="1" si="445"/>
        <v>-339</v>
      </c>
      <c r="M4086">
        <f t="shared" ca="1" si="446"/>
        <v>-500.90000000001424</v>
      </c>
      <c r="N4086">
        <f t="shared" ca="1" si="447"/>
        <v>-719</v>
      </c>
    </row>
    <row r="4087" spans="1:14" x14ac:dyDescent="0.25">
      <c r="A4087">
        <f ca="1"/>
        <v>4</v>
      </c>
      <c r="B4087">
        <f ca="1"/>
        <v>0</v>
      </c>
      <c r="C4087">
        <f ca="1"/>
        <v>0</v>
      </c>
      <c r="D4087">
        <f ca="1"/>
        <v>0</v>
      </c>
      <c r="E4087">
        <f ca="1"/>
        <v>0</v>
      </c>
      <c r="F4087">
        <f ca="1"/>
        <v>4</v>
      </c>
      <c r="G4087">
        <f t="shared" ca="1" si="441"/>
        <v>4</v>
      </c>
      <c r="H4087">
        <f t="shared" ca="1" si="442"/>
        <v>0</v>
      </c>
      <c r="I4087">
        <f t="shared" ca="1" si="443"/>
        <v>4</v>
      </c>
      <c r="J4087">
        <f t="shared" ca="1" si="444"/>
        <v>4</v>
      </c>
      <c r="K4087" cm="1">
        <f t="array" aca="1" ref="K4087" ca="1">IF(G4087&gt;7,
        IF(G4087&gt;H4087, 1, IF(G4087&lt;H4087, 0, 2)),
        IF(       H4087&gt;7,
                     IF(G4087&gt;H4087, 1, IF(G4087&lt;H4087, 0, 2)),
                     IF(         G4087&lt;6,
                                   IF(            _xlfn.XLOOKUP(C4087,'deck &amp; rules'!$D$22:$M$22,_xlfn.XLOOKUP(H4087,'deck &amp; rules'!$C$23:$C$30,'deck &amp; rules'!$D$23:$M$30))="draw",
                                                     IF(I4087&gt;J4087,1,IF(I4087&lt;J4087,0,2)),
                                                     IF(I4087&gt;H4087,1,IF(I4087&lt;H4087,0,2))),
                                   IF(H4087&lt;7,
                                        IF(G4087&gt;J4087,1,IF(G4087&lt;J4087,0,2)),
                                        IF(G4087&gt;H4087,1,IF(G4087&lt;H4087,0,2))
                                        )
                          )
              )
        )</f>
        <v>2</v>
      </c>
      <c r="L4087">
        <f t="shared" ca="1" si="445"/>
        <v>-340</v>
      </c>
      <c r="M4087">
        <f t="shared" ca="1" si="446"/>
        <v>-501.90000000001424</v>
      </c>
      <c r="N4087">
        <f t="shared" ca="1" si="447"/>
        <v>-711</v>
      </c>
    </row>
    <row r="4088" spans="1:14" x14ac:dyDescent="0.25">
      <c r="A4088">
        <f ca="1"/>
        <v>9</v>
      </c>
      <c r="B4088">
        <f ca="1"/>
        <v>0</v>
      </c>
      <c r="C4088">
        <f ca="1"/>
        <v>7</v>
      </c>
      <c r="D4088">
        <f ca="1"/>
        <v>4</v>
      </c>
      <c r="E4088">
        <f ca="1"/>
        <v>4</v>
      </c>
      <c r="F4088">
        <f ca="1"/>
        <v>4</v>
      </c>
      <c r="G4088">
        <f t="shared" ca="1" si="441"/>
        <v>9</v>
      </c>
      <c r="H4088">
        <f t="shared" ca="1" si="442"/>
        <v>8</v>
      </c>
      <c r="I4088">
        <f t="shared" ca="1" si="443"/>
        <v>6</v>
      </c>
      <c r="J4088">
        <f t="shared" ca="1" si="444"/>
        <v>2</v>
      </c>
      <c r="K4088" cm="1">
        <f t="array" aca="1" ref="K4088" ca="1">IF(G4088&gt;7,
        IF(G4088&gt;H4088, 1, IF(G4088&lt;H4088, 0, 2)),
        IF(       H4088&gt;7,
                     IF(G4088&gt;H4088, 1, IF(G4088&lt;H4088, 0, 2)),
                     IF(         G4088&lt;6,
                                   IF(            _xlfn.XLOOKUP(C4088,'deck &amp; rules'!$D$22:$M$22,_xlfn.XLOOKUP(H4088,'deck &amp; rules'!$C$23:$C$30,'deck &amp; rules'!$D$23:$M$30))="draw",
                                                     IF(I4088&gt;J4088,1,IF(I4088&lt;J4088,0,2)),
                                                     IF(I4088&gt;H4088,1,IF(I4088&lt;H4088,0,2))),
                                   IF(H4088&lt;7,
                                        IF(G4088&gt;J4088,1,IF(G4088&lt;J4088,0,2)),
                                        IF(G4088&gt;H4088,1,IF(G4088&lt;H4088,0,2))
                                        )
                          )
              )
        )</f>
        <v>1</v>
      </c>
      <c r="L4088">
        <f t="shared" ca="1" si="445"/>
        <v>-339</v>
      </c>
      <c r="M4088">
        <f t="shared" ca="1" si="446"/>
        <v>-502.90000000001424</v>
      </c>
      <c r="N4088">
        <f t="shared" ca="1" si="447"/>
        <v>-712</v>
      </c>
    </row>
    <row r="4089" spans="1:14" x14ac:dyDescent="0.25">
      <c r="A4089">
        <f ca="1"/>
        <v>3</v>
      </c>
      <c r="B4089">
        <f ca="1"/>
        <v>0</v>
      </c>
      <c r="C4089">
        <f ca="1"/>
        <v>5</v>
      </c>
      <c r="D4089">
        <f ca="1"/>
        <v>3</v>
      </c>
      <c r="E4089">
        <f ca="1"/>
        <v>3</v>
      </c>
      <c r="F4089">
        <f ca="1"/>
        <v>1</v>
      </c>
      <c r="G4089">
        <f t="shared" ca="1" si="441"/>
        <v>3</v>
      </c>
      <c r="H4089">
        <f t="shared" ca="1" si="442"/>
        <v>6</v>
      </c>
      <c r="I4089">
        <f t="shared" ca="1" si="443"/>
        <v>8</v>
      </c>
      <c r="J4089">
        <f t="shared" ca="1" si="444"/>
        <v>7</v>
      </c>
      <c r="K4089" cm="1">
        <f t="array" aca="1" ref="K4089" ca="1">IF(G4089&gt;7,
        IF(G4089&gt;H4089, 1, IF(G4089&lt;H4089, 0, 2)),
        IF(       H4089&gt;7,
                     IF(G4089&gt;H4089, 1, IF(G4089&lt;H4089, 0, 2)),
                     IF(         G4089&lt;6,
                                   IF(            _xlfn.XLOOKUP(C4089,'deck &amp; rules'!$D$22:$M$22,_xlfn.XLOOKUP(H4089,'deck &amp; rules'!$C$23:$C$30,'deck &amp; rules'!$D$23:$M$30))="draw",
                                                     IF(I4089&gt;J4089,1,IF(I4089&lt;J4089,0,2)),
                                                     IF(I4089&gt;H4089,1,IF(I4089&lt;H4089,0,2))),
                                   IF(H4089&lt;7,
                                        IF(G4089&gt;J4089,1,IF(G4089&lt;J4089,0,2)),
                                        IF(G4089&gt;H4089,1,IF(G4089&lt;H4089,0,2))
                                        )
                          )
              )
        )</f>
        <v>1</v>
      </c>
      <c r="L4089">
        <f t="shared" ca="1" si="445"/>
        <v>-338</v>
      </c>
      <c r="M4089">
        <f t="shared" ca="1" si="446"/>
        <v>-503.90000000001424</v>
      </c>
      <c r="N4089">
        <f t="shared" ca="1" si="447"/>
        <v>-713</v>
      </c>
    </row>
    <row r="4090" spans="1:14" x14ac:dyDescent="0.25">
      <c r="A4090">
        <f ca="1"/>
        <v>0</v>
      </c>
      <c r="B4090">
        <f ca="1"/>
        <v>9</v>
      </c>
      <c r="C4090">
        <f ca="1"/>
        <v>1</v>
      </c>
      <c r="D4090">
        <f ca="1"/>
        <v>2</v>
      </c>
      <c r="E4090">
        <f ca="1"/>
        <v>3</v>
      </c>
      <c r="F4090">
        <f ca="1"/>
        <v>0</v>
      </c>
      <c r="G4090">
        <f t="shared" ca="1" si="441"/>
        <v>9</v>
      </c>
      <c r="H4090">
        <f t="shared" ca="1" si="442"/>
        <v>5</v>
      </c>
      <c r="I4090">
        <f t="shared" ca="1" si="443"/>
        <v>0</v>
      </c>
      <c r="J4090">
        <f t="shared" ca="1" si="444"/>
        <v>5</v>
      </c>
      <c r="K4090" cm="1">
        <f t="array" aca="1" ref="K4090" ca="1">IF(G4090&gt;7,
        IF(G4090&gt;H4090, 1, IF(G4090&lt;H4090, 0, 2)),
        IF(       H4090&gt;7,
                     IF(G4090&gt;H4090, 1, IF(G4090&lt;H4090, 0, 2)),
                     IF(         G4090&lt;6,
                                   IF(            _xlfn.XLOOKUP(C4090,'deck &amp; rules'!$D$22:$M$22,_xlfn.XLOOKUP(H4090,'deck &amp; rules'!$C$23:$C$30,'deck &amp; rules'!$D$23:$M$30))="draw",
                                                     IF(I4090&gt;J4090,1,IF(I4090&lt;J4090,0,2)),
                                                     IF(I4090&gt;H4090,1,IF(I4090&lt;H4090,0,2))),
                                   IF(H4090&lt;7,
                                        IF(G4090&gt;J4090,1,IF(G4090&lt;J4090,0,2)),
                                        IF(G4090&gt;H4090,1,IF(G4090&lt;H4090,0,2))
                                        )
                          )
              )
        )</f>
        <v>1</v>
      </c>
      <c r="L4090">
        <f t="shared" ca="1" si="445"/>
        <v>-337</v>
      </c>
      <c r="M4090">
        <f t="shared" ca="1" si="446"/>
        <v>-504.90000000001424</v>
      </c>
      <c r="N4090">
        <f t="shared" ca="1" si="447"/>
        <v>-714</v>
      </c>
    </row>
    <row r="4091" spans="1:14" x14ac:dyDescent="0.25">
      <c r="A4091">
        <f ca="1"/>
        <v>3</v>
      </c>
      <c r="B4091">
        <f ca="1"/>
        <v>7</v>
      </c>
      <c r="C4091">
        <f ca="1"/>
        <v>5</v>
      </c>
      <c r="D4091">
        <f ca="1"/>
        <v>2</v>
      </c>
      <c r="E4091">
        <f ca="1"/>
        <v>4</v>
      </c>
      <c r="F4091">
        <f ca="1"/>
        <v>3</v>
      </c>
      <c r="G4091">
        <f t="shared" ca="1" si="441"/>
        <v>0</v>
      </c>
      <c r="H4091">
        <f t="shared" ca="1" si="442"/>
        <v>6</v>
      </c>
      <c r="I4091">
        <f t="shared" ca="1" si="443"/>
        <v>5</v>
      </c>
      <c r="J4091">
        <f t="shared" ca="1" si="444"/>
        <v>9</v>
      </c>
      <c r="K4091" cm="1">
        <f t="array" aca="1" ref="K4091" ca="1">IF(G4091&gt;7,
        IF(G4091&gt;H4091, 1, IF(G4091&lt;H4091, 0, 2)),
        IF(       H4091&gt;7,
                     IF(G4091&gt;H4091, 1, IF(G4091&lt;H4091, 0, 2)),
                     IF(         G4091&lt;6,
                                   IF(            _xlfn.XLOOKUP(C4091,'deck &amp; rules'!$D$22:$M$22,_xlfn.XLOOKUP(H4091,'deck &amp; rules'!$C$23:$C$30,'deck &amp; rules'!$D$23:$M$30))="draw",
                                                     IF(I4091&gt;J4091,1,IF(I4091&lt;J4091,0,2)),
                                                     IF(I4091&gt;H4091,1,IF(I4091&lt;H4091,0,2))),
                                   IF(H4091&lt;7,
                                        IF(G4091&gt;J4091,1,IF(G4091&lt;J4091,0,2)),
                                        IF(G4091&gt;H4091,1,IF(G4091&lt;H4091,0,2))
                                        )
                          )
              )
        )</f>
        <v>0</v>
      </c>
      <c r="L4091">
        <f t="shared" ca="1" si="445"/>
        <v>-338</v>
      </c>
      <c r="M4091">
        <f t="shared" ca="1" si="446"/>
        <v>-503.95000000001426</v>
      </c>
      <c r="N4091">
        <f t="shared" ca="1" si="447"/>
        <v>-715</v>
      </c>
    </row>
    <row r="4092" spans="1:14" x14ac:dyDescent="0.25">
      <c r="A4092">
        <f ca="1"/>
        <v>0</v>
      </c>
      <c r="B4092">
        <f ca="1"/>
        <v>6</v>
      </c>
      <c r="C4092">
        <f ca="1"/>
        <v>0</v>
      </c>
      <c r="D4092">
        <f ca="1"/>
        <v>6</v>
      </c>
      <c r="E4092">
        <f ca="1"/>
        <v>0</v>
      </c>
      <c r="F4092">
        <f ca="1"/>
        <v>0</v>
      </c>
      <c r="G4092">
        <f t="shared" ca="1" si="441"/>
        <v>6</v>
      </c>
      <c r="H4092">
        <f t="shared" ca="1" si="442"/>
        <v>6</v>
      </c>
      <c r="I4092">
        <f t="shared" ca="1" si="443"/>
        <v>6</v>
      </c>
      <c r="J4092">
        <f t="shared" ca="1" si="444"/>
        <v>6</v>
      </c>
      <c r="K4092" cm="1">
        <f t="array" aca="1" ref="K4092" ca="1">IF(G4092&gt;7,
        IF(G4092&gt;H4092, 1, IF(G4092&lt;H4092, 0, 2)),
        IF(       H4092&gt;7,
                     IF(G4092&gt;H4092, 1, IF(G4092&lt;H4092, 0, 2)),
                     IF(         G4092&lt;6,
                                   IF(            _xlfn.XLOOKUP(C4092,'deck &amp; rules'!$D$22:$M$22,_xlfn.XLOOKUP(H4092,'deck &amp; rules'!$C$23:$C$30,'deck &amp; rules'!$D$23:$M$30))="draw",
                                                     IF(I4092&gt;J4092,1,IF(I4092&lt;J4092,0,2)),
                                                     IF(I4092&gt;H4092,1,IF(I4092&lt;H4092,0,2))),
                                   IF(H4092&lt;7,
                                        IF(G4092&gt;J4092,1,IF(G4092&lt;J4092,0,2)),
                                        IF(G4092&gt;H4092,1,IF(G4092&lt;H4092,0,2))
                                        )
                          )
              )
        )</f>
        <v>2</v>
      </c>
      <c r="L4092">
        <f t="shared" ca="1" si="445"/>
        <v>-339</v>
      </c>
      <c r="M4092">
        <f t="shared" ca="1" si="446"/>
        <v>-504.95000000001426</v>
      </c>
      <c r="N4092">
        <f t="shared" ca="1" si="447"/>
        <v>-707</v>
      </c>
    </row>
    <row r="4093" spans="1:14" x14ac:dyDescent="0.25">
      <c r="A4093">
        <f ca="1"/>
        <v>5</v>
      </c>
      <c r="B4093">
        <f ca="1"/>
        <v>8</v>
      </c>
      <c r="C4093">
        <f ca="1"/>
        <v>0</v>
      </c>
      <c r="D4093">
        <f ca="1"/>
        <v>6</v>
      </c>
      <c r="E4093">
        <f ca="1"/>
        <v>5</v>
      </c>
      <c r="F4093">
        <f ca="1"/>
        <v>8</v>
      </c>
      <c r="G4093">
        <f t="shared" ca="1" si="441"/>
        <v>3</v>
      </c>
      <c r="H4093">
        <f t="shared" ca="1" si="442"/>
        <v>1</v>
      </c>
      <c r="I4093">
        <f t="shared" ca="1" si="443"/>
        <v>3</v>
      </c>
      <c r="J4093">
        <f t="shared" ca="1" si="444"/>
        <v>9</v>
      </c>
      <c r="K4093" cm="1">
        <f t="array" aca="1" ref="K4093" ca="1">IF(G4093&gt;7,
        IF(G4093&gt;H4093, 1, IF(G4093&lt;H4093, 0, 2)),
        IF(       H4093&gt;7,
                     IF(G4093&gt;H4093, 1, IF(G4093&lt;H4093, 0, 2)),
                     IF(         G4093&lt;6,
                                   IF(            _xlfn.XLOOKUP(C4093,'deck &amp; rules'!$D$22:$M$22,_xlfn.XLOOKUP(H4093,'deck &amp; rules'!$C$23:$C$30,'deck &amp; rules'!$D$23:$M$30))="draw",
                                                     IF(I4093&gt;J4093,1,IF(I4093&lt;J4093,0,2)),
                                                     IF(I4093&gt;H4093,1,IF(I4093&lt;H4093,0,2))),
                                   IF(H4093&lt;7,
                                        IF(G4093&gt;J4093,1,IF(G4093&lt;J4093,0,2)),
                                        IF(G4093&gt;H4093,1,IF(G4093&lt;H4093,0,2))
                                        )
                          )
              )
        )</f>
        <v>0</v>
      </c>
      <c r="L4093">
        <f t="shared" ca="1" si="445"/>
        <v>-340</v>
      </c>
      <c r="M4093">
        <f t="shared" ca="1" si="446"/>
        <v>-504.00000000001427</v>
      </c>
      <c r="N4093">
        <f t="shared" ca="1" si="447"/>
        <v>-708</v>
      </c>
    </row>
    <row r="4094" spans="1:14" x14ac:dyDescent="0.25">
      <c r="A4094">
        <f ca="1"/>
        <v>4</v>
      </c>
      <c r="B4094">
        <f ca="1"/>
        <v>3</v>
      </c>
      <c r="C4094">
        <f ca="1"/>
        <v>3</v>
      </c>
      <c r="D4094">
        <f ca="1"/>
        <v>0</v>
      </c>
      <c r="E4094">
        <f ca="1"/>
        <v>7</v>
      </c>
      <c r="F4094">
        <f ca="1"/>
        <v>1</v>
      </c>
      <c r="G4094">
        <f t="shared" ca="1" si="441"/>
        <v>7</v>
      </c>
      <c r="H4094">
        <f t="shared" ca="1" si="442"/>
        <v>7</v>
      </c>
      <c r="I4094">
        <f t="shared" ca="1" si="443"/>
        <v>0</v>
      </c>
      <c r="J4094">
        <f t="shared" ca="1" si="444"/>
        <v>8</v>
      </c>
      <c r="K4094" cm="1">
        <f t="array" aca="1" ref="K4094" ca="1">IF(G4094&gt;7,
        IF(G4094&gt;H4094, 1, IF(G4094&lt;H4094, 0, 2)),
        IF(       H4094&gt;7,
                     IF(G4094&gt;H4094, 1, IF(G4094&lt;H4094, 0, 2)),
                     IF(         G4094&lt;6,
                                   IF(            _xlfn.XLOOKUP(C4094,'deck &amp; rules'!$D$22:$M$22,_xlfn.XLOOKUP(H4094,'deck &amp; rules'!$C$23:$C$30,'deck &amp; rules'!$D$23:$M$30))="draw",
                                                     IF(I4094&gt;J4094,1,IF(I4094&lt;J4094,0,2)),
                                                     IF(I4094&gt;H4094,1,IF(I4094&lt;H4094,0,2))),
                                   IF(H4094&lt;7,
                                        IF(G4094&gt;J4094,1,IF(G4094&lt;J4094,0,2)),
                                        IF(G4094&gt;H4094,1,IF(G4094&lt;H4094,0,2))
                                        )
                          )
              )
        )</f>
        <v>2</v>
      </c>
      <c r="L4094">
        <f t="shared" ca="1" si="445"/>
        <v>-341</v>
      </c>
      <c r="M4094">
        <f t="shared" ca="1" si="446"/>
        <v>-505.00000000001427</v>
      </c>
      <c r="N4094">
        <f t="shared" ca="1" si="447"/>
        <v>-700</v>
      </c>
    </row>
    <row r="4095" spans="1:14" x14ac:dyDescent="0.25">
      <c r="A4095">
        <f ca="1"/>
        <v>7</v>
      </c>
      <c r="B4095">
        <f ca="1"/>
        <v>6</v>
      </c>
      <c r="C4095">
        <f ca="1"/>
        <v>3</v>
      </c>
      <c r="D4095">
        <f ca="1"/>
        <v>9</v>
      </c>
      <c r="E4095">
        <f ca="1"/>
        <v>0</v>
      </c>
      <c r="F4095">
        <f ca="1"/>
        <v>6</v>
      </c>
      <c r="G4095">
        <f t="shared" ca="1" si="441"/>
        <v>3</v>
      </c>
      <c r="H4095">
        <f t="shared" ca="1" si="442"/>
        <v>9</v>
      </c>
      <c r="I4095">
        <f t="shared" ca="1" si="443"/>
        <v>6</v>
      </c>
      <c r="J4095">
        <f t="shared" ca="1" si="444"/>
        <v>5</v>
      </c>
      <c r="K4095" cm="1">
        <f t="array" aca="1" ref="K4095" ca="1">IF(G4095&gt;7,
        IF(G4095&gt;H4095, 1, IF(G4095&lt;H4095, 0, 2)),
        IF(       H4095&gt;7,
                     IF(G4095&gt;H4095, 1, IF(G4095&lt;H4095, 0, 2)),
                     IF(         G4095&lt;6,
                                   IF(            _xlfn.XLOOKUP(C4095,'deck &amp; rules'!$D$22:$M$22,_xlfn.XLOOKUP(H4095,'deck &amp; rules'!$C$23:$C$30,'deck &amp; rules'!$D$23:$M$30))="draw",
                                                     IF(I4095&gt;J4095,1,IF(I4095&lt;J4095,0,2)),
                                                     IF(I4095&gt;H4095,1,IF(I4095&lt;H4095,0,2))),
                                   IF(H4095&lt;7,
                                        IF(G4095&gt;J4095,1,IF(G4095&lt;J4095,0,2)),
                                        IF(G4095&gt;H4095,1,IF(G4095&lt;H4095,0,2))
                                        )
                          )
              )
        )</f>
        <v>0</v>
      </c>
      <c r="L4095">
        <f t="shared" ca="1" si="445"/>
        <v>-342</v>
      </c>
      <c r="M4095">
        <f t="shared" ca="1" si="446"/>
        <v>-504.05000000001428</v>
      </c>
      <c r="N4095">
        <f t="shared" ca="1" si="447"/>
        <v>-701</v>
      </c>
    </row>
    <row r="4096" spans="1:14" x14ac:dyDescent="0.25">
      <c r="A4096">
        <f ca="1"/>
        <v>0</v>
      </c>
      <c r="B4096">
        <f ca="1"/>
        <v>6</v>
      </c>
      <c r="C4096">
        <f ca="1"/>
        <v>8</v>
      </c>
      <c r="D4096">
        <f ca="1"/>
        <v>9</v>
      </c>
      <c r="E4096">
        <f ca="1"/>
        <v>1</v>
      </c>
      <c r="F4096">
        <f ca="1"/>
        <v>1</v>
      </c>
      <c r="G4096">
        <f t="shared" ca="1" si="441"/>
        <v>6</v>
      </c>
      <c r="H4096">
        <f t="shared" ca="1" si="442"/>
        <v>0</v>
      </c>
      <c r="I4096">
        <f t="shared" ca="1" si="443"/>
        <v>4</v>
      </c>
      <c r="J4096">
        <f t="shared" ca="1" si="444"/>
        <v>1</v>
      </c>
      <c r="K4096" cm="1">
        <f t="array" aca="1" ref="K4096" ca="1">IF(G4096&gt;7,
        IF(G4096&gt;H4096, 1, IF(G4096&lt;H4096, 0, 2)),
        IF(       H4096&gt;7,
                     IF(G4096&gt;H4096, 1, IF(G4096&lt;H4096, 0, 2)),
                     IF(         G4096&lt;6,
                                   IF(            _xlfn.XLOOKUP(C4096,'deck &amp; rules'!$D$22:$M$22,_xlfn.XLOOKUP(H4096,'deck &amp; rules'!$C$23:$C$30,'deck &amp; rules'!$D$23:$M$30))="draw",
                                                     IF(I4096&gt;J4096,1,IF(I4096&lt;J4096,0,2)),
                                                     IF(I4096&gt;H4096,1,IF(I4096&lt;H4096,0,2))),
                                   IF(H4096&lt;7,
                                        IF(G4096&gt;J4096,1,IF(G4096&lt;J4096,0,2)),
                                        IF(G4096&gt;H4096,1,IF(G4096&lt;H4096,0,2))
                                        )
                          )
              )
        )</f>
        <v>1</v>
      </c>
      <c r="L4096">
        <f t="shared" ca="1" si="445"/>
        <v>-341</v>
      </c>
      <c r="M4096">
        <f t="shared" ca="1" si="446"/>
        <v>-505.05000000001428</v>
      </c>
      <c r="N4096">
        <f t="shared" ca="1" si="447"/>
        <v>-702</v>
      </c>
    </row>
    <row r="4097" spans="1:14" x14ac:dyDescent="0.25">
      <c r="A4097">
        <f ca="1"/>
        <v>0</v>
      </c>
      <c r="B4097">
        <f ca="1"/>
        <v>1</v>
      </c>
      <c r="C4097">
        <f ca="1"/>
        <v>4</v>
      </c>
      <c r="D4097">
        <f ca="1"/>
        <v>5</v>
      </c>
      <c r="E4097">
        <f ca="1"/>
        <v>1</v>
      </c>
      <c r="F4097">
        <f ca="1"/>
        <v>6</v>
      </c>
      <c r="G4097">
        <f t="shared" ca="1" si="441"/>
        <v>1</v>
      </c>
      <c r="H4097">
        <f t="shared" ca="1" si="442"/>
        <v>6</v>
      </c>
      <c r="I4097">
        <f t="shared" ca="1" si="443"/>
        <v>5</v>
      </c>
      <c r="J4097">
        <f t="shared" ca="1" si="444"/>
        <v>2</v>
      </c>
      <c r="K4097" cm="1">
        <f t="array" aca="1" ref="K4097" ca="1">IF(G4097&gt;7,
        IF(G4097&gt;H4097, 1, IF(G4097&lt;H4097, 0, 2)),
        IF(       H4097&gt;7,
                     IF(G4097&gt;H4097, 1, IF(G4097&lt;H4097, 0, 2)),
                     IF(         G4097&lt;6,
                                   IF(            _xlfn.XLOOKUP(C4097,'deck &amp; rules'!$D$22:$M$22,_xlfn.XLOOKUP(H4097,'deck &amp; rules'!$C$23:$C$30,'deck &amp; rules'!$D$23:$M$30))="draw",
                                                     IF(I4097&gt;J4097,1,IF(I4097&lt;J4097,0,2)),
                                                     IF(I4097&gt;H4097,1,IF(I4097&lt;H4097,0,2))),
                                   IF(H4097&lt;7,
                                        IF(G4097&gt;J4097,1,IF(G4097&lt;J4097,0,2)),
                                        IF(G4097&gt;H4097,1,IF(G4097&lt;H4097,0,2))
                                        )
                          )
              )
        )</f>
        <v>0</v>
      </c>
      <c r="L4097">
        <f t="shared" ca="1" si="445"/>
        <v>-342</v>
      </c>
      <c r="M4097">
        <f t="shared" ca="1" si="446"/>
        <v>-504.10000000001429</v>
      </c>
      <c r="N4097">
        <f t="shared" ca="1" si="447"/>
        <v>-703</v>
      </c>
    </row>
    <row r="4098" spans="1:14" x14ac:dyDescent="0.25">
      <c r="A4098">
        <f ca="1"/>
        <v>8</v>
      </c>
      <c r="B4098">
        <f ca="1"/>
        <v>1</v>
      </c>
      <c r="C4098">
        <f ca="1"/>
        <v>5</v>
      </c>
      <c r="D4098">
        <f ca="1"/>
        <v>4</v>
      </c>
      <c r="E4098">
        <f ca="1"/>
        <v>7</v>
      </c>
      <c r="F4098">
        <f ca="1"/>
        <v>4</v>
      </c>
      <c r="G4098">
        <f t="shared" ca="1" si="441"/>
        <v>9</v>
      </c>
      <c r="H4098">
        <f t="shared" ca="1" si="442"/>
        <v>1</v>
      </c>
      <c r="I4098">
        <f t="shared" ca="1" si="443"/>
        <v>4</v>
      </c>
      <c r="J4098">
        <f t="shared" ca="1" si="444"/>
        <v>5</v>
      </c>
      <c r="K4098" cm="1">
        <f t="array" aca="1" ref="K4098" ca="1">IF(G4098&gt;7,
        IF(G4098&gt;H4098, 1, IF(G4098&lt;H4098, 0, 2)),
        IF(       H4098&gt;7,
                     IF(G4098&gt;H4098, 1, IF(G4098&lt;H4098, 0, 2)),
                     IF(         G4098&lt;6,
                                   IF(            _xlfn.XLOOKUP(C4098,'deck &amp; rules'!$D$22:$M$22,_xlfn.XLOOKUP(H4098,'deck &amp; rules'!$C$23:$C$30,'deck &amp; rules'!$D$23:$M$30))="draw",
                                                     IF(I4098&gt;J4098,1,IF(I4098&lt;J4098,0,2)),
                                                     IF(I4098&gt;H4098,1,IF(I4098&lt;H4098,0,2))),
                                   IF(H4098&lt;7,
                                        IF(G4098&gt;J4098,1,IF(G4098&lt;J4098,0,2)),
                                        IF(G4098&gt;H4098,1,IF(G4098&lt;H4098,0,2))
                                        )
                          )
              )
        )</f>
        <v>1</v>
      </c>
      <c r="L4098">
        <f t="shared" ca="1" si="445"/>
        <v>-341</v>
      </c>
      <c r="M4098">
        <f t="shared" ca="1" si="446"/>
        <v>-505.10000000001429</v>
      </c>
      <c r="N4098">
        <f t="shared" ca="1" si="447"/>
        <v>-704</v>
      </c>
    </row>
    <row r="4099" spans="1:14" x14ac:dyDescent="0.25">
      <c r="A4099">
        <f ca="1"/>
        <v>8</v>
      </c>
      <c r="B4099">
        <f ca="1"/>
        <v>0</v>
      </c>
      <c r="C4099">
        <f ca="1"/>
        <v>0</v>
      </c>
      <c r="D4099">
        <f ca="1"/>
        <v>2</v>
      </c>
      <c r="E4099">
        <f ca="1"/>
        <v>6</v>
      </c>
      <c r="F4099">
        <f ca="1"/>
        <v>3</v>
      </c>
      <c r="G4099">
        <f t="shared" ref="G4099:G4162" ca="1" si="448">IF(A4099+B4099&gt;9,A4099+B4099-10,A4099+B4099)</f>
        <v>8</v>
      </c>
      <c r="H4099">
        <f t="shared" ref="H4099:H4162" ca="1" si="449">IF(D4099+E4099&gt;9,D4099+E4099-10,D4099+E4099)</f>
        <v>8</v>
      </c>
      <c r="I4099">
        <f t="shared" ref="I4099:I4162" ca="1" si="450">IF(G4099+C4099&gt;9,G4099+C4099-10,G4099+C4099)</f>
        <v>8</v>
      </c>
      <c r="J4099">
        <f t="shared" ref="J4099:J4162" ca="1" si="451">IF(H4099+F4099&gt;9,H4099+F4099-10,H4099+F4099)</f>
        <v>1</v>
      </c>
      <c r="K4099" cm="1">
        <f t="array" aca="1" ref="K4099" ca="1">IF(G4099&gt;7,
        IF(G4099&gt;H4099, 1, IF(G4099&lt;H4099, 0, 2)),
        IF(       H4099&gt;7,
                     IF(G4099&gt;H4099, 1, IF(G4099&lt;H4099, 0, 2)),
                     IF(         G4099&lt;6,
                                   IF(            _xlfn.XLOOKUP(C4099,'deck &amp; rules'!$D$22:$M$22,_xlfn.XLOOKUP(H4099,'deck &amp; rules'!$C$23:$C$30,'deck &amp; rules'!$D$23:$M$30))="draw",
                                                     IF(I4099&gt;J4099,1,IF(I4099&lt;J4099,0,2)),
                                                     IF(I4099&gt;H4099,1,IF(I4099&lt;H4099,0,2))),
                                   IF(H4099&lt;7,
                                        IF(G4099&gt;J4099,1,IF(G4099&lt;J4099,0,2)),
                                        IF(G4099&gt;H4099,1,IF(G4099&lt;H4099,0,2))
                                        )
                          )
              )
        )</f>
        <v>2</v>
      </c>
      <c r="L4099">
        <f t="shared" ca="1" si="445"/>
        <v>-342</v>
      </c>
      <c r="M4099">
        <f t="shared" ca="1" si="446"/>
        <v>-506.10000000001429</v>
      </c>
      <c r="N4099">
        <f t="shared" ca="1" si="447"/>
        <v>-696</v>
      </c>
    </row>
    <row r="4100" spans="1:14" x14ac:dyDescent="0.25">
      <c r="A4100">
        <f ca="1"/>
        <v>0</v>
      </c>
      <c r="B4100">
        <f ca="1"/>
        <v>4</v>
      </c>
      <c r="C4100">
        <f ca="1"/>
        <v>2</v>
      </c>
      <c r="D4100">
        <f ca="1"/>
        <v>0</v>
      </c>
      <c r="E4100">
        <f ca="1"/>
        <v>5</v>
      </c>
      <c r="F4100">
        <f ca="1"/>
        <v>9</v>
      </c>
      <c r="G4100">
        <f t="shared" ca="1" si="448"/>
        <v>4</v>
      </c>
      <c r="H4100">
        <f t="shared" ca="1" si="449"/>
        <v>5</v>
      </c>
      <c r="I4100">
        <f t="shared" ca="1" si="450"/>
        <v>6</v>
      </c>
      <c r="J4100">
        <f t="shared" ca="1" si="451"/>
        <v>4</v>
      </c>
      <c r="K4100" cm="1">
        <f t="array" aca="1" ref="K4100" ca="1">IF(G4100&gt;7,
        IF(G4100&gt;H4100, 1, IF(G4100&lt;H4100, 0, 2)),
        IF(       H4100&gt;7,
                     IF(G4100&gt;H4100, 1, IF(G4100&lt;H4100, 0, 2)),
                     IF(         G4100&lt;6,
                                   IF(            _xlfn.XLOOKUP(C4100,'deck &amp; rules'!$D$22:$M$22,_xlfn.XLOOKUP(H4100,'deck &amp; rules'!$C$23:$C$30,'deck &amp; rules'!$D$23:$M$30))="draw",
                                                     IF(I4100&gt;J4100,1,IF(I4100&lt;J4100,0,2)),
                                                     IF(I4100&gt;H4100,1,IF(I4100&lt;H4100,0,2))),
                                   IF(H4100&lt;7,
                                        IF(G4100&gt;J4100,1,IF(G4100&lt;J4100,0,2)),
                                        IF(G4100&gt;H4100,1,IF(G4100&lt;H4100,0,2))
                                        )
                          )
              )
        )</f>
        <v>1</v>
      </c>
      <c r="L4100">
        <f t="shared" ref="L4100:L4163" ca="1" si="452">IF(K4100=1,L4099+1,L4099-1)</f>
        <v>-341</v>
      </c>
      <c r="M4100">
        <f t="shared" ref="M4100:M4163" ca="1" si="453">IF(K4100=0,M4099+19/20,M4099-1)</f>
        <v>-507.10000000001429</v>
      </c>
      <c r="N4100">
        <f t="shared" ref="N4100:N4163" ca="1" si="454">IF(K4100=2,N4099+8,N4099-1)</f>
        <v>-697</v>
      </c>
    </row>
    <row r="4101" spans="1:14" x14ac:dyDescent="0.25">
      <c r="A4101">
        <f ca="1"/>
        <v>4</v>
      </c>
      <c r="B4101">
        <f ca="1"/>
        <v>5</v>
      </c>
      <c r="C4101">
        <f ca="1"/>
        <v>5</v>
      </c>
      <c r="D4101">
        <f ca="1"/>
        <v>2</v>
      </c>
      <c r="E4101">
        <f ca="1"/>
        <v>9</v>
      </c>
      <c r="F4101">
        <f ca="1"/>
        <v>3</v>
      </c>
      <c r="G4101">
        <f t="shared" ca="1" si="448"/>
        <v>9</v>
      </c>
      <c r="H4101">
        <f t="shared" ca="1" si="449"/>
        <v>1</v>
      </c>
      <c r="I4101">
        <f t="shared" ca="1" si="450"/>
        <v>4</v>
      </c>
      <c r="J4101">
        <f t="shared" ca="1" si="451"/>
        <v>4</v>
      </c>
      <c r="K4101" cm="1">
        <f t="array" aca="1" ref="K4101" ca="1">IF(G4101&gt;7,
        IF(G4101&gt;H4101, 1, IF(G4101&lt;H4101, 0, 2)),
        IF(       H4101&gt;7,
                     IF(G4101&gt;H4101, 1, IF(G4101&lt;H4101, 0, 2)),
                     IF(         G4101&lt;6,
                                   IF(            _xlfn.XLOOKUP(C4101,'deck &amp; rules'!$D$22:$M$22,_xlfn.XLOOKUP(H4101,'deck &amp; rules'!$C$23:$C$30,'deck &amp; rules'!$D$23:$M$30))="draw",
                                                     IF(I4101&gt;J4101,1,IF(I4101&lt;J4101,0,2)),
                                                     IF(I4101&gt;H4101,1,IF(I4101&lt;H4101,0,2))),
                                   IF(H4101&lt;7,
                                        IF(G4101&gt;J4101,1,IF(G4101&lt;J4101,0,2)),
                                        IF(G4101&gt;H4101,1,IF(G4101&lt;H4101,0,2))
                                        )
                          )
              )
        )</f>
        <v>1</v>
      </c>
      <c r="L4101">
        <f t="shared" ca="1" si="452"/>
        <v>-340</v>
      </c>
      <c r="M4101">
        <f t="shared" ca="1" si="453"/>
        <v>-508.10000000001429</v>
      </c>
      <c r="N4101">
        <f t="shared" ca="1" si="454"/>
        <v>-698</v>
      </c>
    </row>
    <row r="4102" spans="1:14" x14ac:dyDescent="0.25">
      <c r="A4102">
        <f ca="1"/>
        <v>0</v>
      </c>
      <c r="B4102">
        <f ca="1"/>
        <v>0</v>
      </c>
      <c r="C4102">
        <f ca="1"/>
        <v>5</v>
      </c>
      <c r="D4102">
        <f ca="1"/>
        <v>4</v>
      </c>
      <c r="E4102">
        <f ca="1"/>
        <v>6</v>
      </c>
      <c r="F4102">
        <f ca="1"/>
        <v>5</v>
      </c>
      <c r="G4102">
        <f t="shared" ca="1" si="448"/>
        <v>0</v>
      </c>
      <c r="H4102">
        <f t="shared" ca="1" si="449"/>
        <v>0</v>
      </c>
      <c r="I4102">
        <f t="shared" ca="1" si="450"/>
        <v>5</v>
      </c>
      <c r="J4102">
        <f t="shared" ca="1" si="451"/>
        <v>5</v>
      </c>
      <c r="K4102" cm="1">
        <f t="array" aca="1" ref="K4102" ca="1">IF(G4102&gt;7,
        IF(G4102&gt;H4102, 1, IF(G4102&lt;H4102, 0, 2)),
        IF(       H4102&gt;7,
                     IF(G4102&gt;H4102, 1, IF(G4102&lt;H4102, 0, 2)),
                     IF(         G4102&lt;6,
                                   IF(            _xlfn.XLOOKUP(C4102,'deck &amp; rules'!$D$22:$M$22,_xlfn.XLOOKUP(H4102,'deck &amp; rules'!$C$23:$C$30,'deck &amp; rules'!$D$23:$M$30))="draw",
                                                     IF(I4102&gt;J4102,1,IF(I4102&lt;J4102,0,2)),
                                                     IF(I4102&gt;H4102,1,IF(I4102&lt;H4102,0,2))),
                                   IF(H4102&lt;7,
                                        IF(G4102&gt;J4102,1,IF(G4102&lt;J4102,0,2)),
                                        IF(G4102&gt;H4102,1,IF(G4102&lt;H4102,0,2))
                                        )
                          )
              )
        )</f>
        <v>2</v>
      </c>
      <c r="L4102">
        <f t="shared" ca="1" si="452"/>
        <v>-341</v>
      </c>
      <c r="M4102">
        <f t="shared" ca="1" si="453"/>
        <v>-509.10000000001429</v>
      </c>
      <c r="N4102">
        <f t="shared" ca="1" si="454"/>
        <v>-690</v>
      </c>
    </row>
    <row r="4103" spans="1:14" x14ac:dyDescent="0.25">
      <c r="A4103">
        <f ca="1"/>
        <v>7</v>
      </c>
      <c r="B4103">
        <f ca="1"/>
        <v>0</v>
      </c>
      <c r="C4103">
        <f ca="1"/>
        <v>0</v>
      </c>
      <c r="D4103">
        <f ca="1"/>
        <v>1</v>
      </c>
      <c r="E4103">
        <f ca="1"/>
        <v>3</v>
      </c>
      <c r="F4103">
        <f ca="1"/>
        <v>1</v>
      </c>
      <c r="G4103">
        <f t="shared" ca="1" si="448"/>
        <v>7</v>
      </c>
      <c r="H4103">
        <f t="shared" ca="1" si="449"/>
        <v>4</v>
      </c>
      <c r="I4103">
        <f t="shared" ca="1" si="450"/>
        <v>7</v>
      </c>
      <c r="J4103">
        <f t="shared" ca="1" si="451"/>
        <v>5</v>
      </c>
      <c r="K4103" cm="1">
        <f t="array" aca="1" ref="K4103" ca="1">IF(G4103&gt;7,
        IF(G4103&gt;H4103, 1, IF(G4103&lt;H4103, 0, 2)),
        IF(       H4103&gt;7,
                     IF(G4103&gt;H4103, 1, IF(G4103&lt;H4103, 0, 2)),
                     IF(         G4103&lt;6,
                                   IF(            _xlfn.XLOOKUP(C4103,'deck &amp; rules'!$D$22:$M$22,_xlfn.XLOOKUP(H4103,'deck &amp; rules'!$C$23:$C$30,'deck &amp; rules'!$D$23:$M$30))="draw",
                                                     IF(I4103&gt;J4103,1,IF(I4103&lt;J4103,0,2)),
                                                     IF(I4103&gt;H4103,1,IF(I4103&lt;H4103,0,2))),
                                   IF(H4103&lt;7,
                                        IF(G4103&gt;J4103,1,IF(G4103&lt;J4103,0,2)),
                                        IF(G4103&gt;H4103,1,IF(G4103&lt;H4103,0,2))
                                        )
                          )
              )
        )</f>
        <v>1</v>
      </c>
      <c r="L4103">
        <f t="shared" ca="1" si="452"/>
        <v>-340</v>
      </c>
      <c r="M4103">
        <f t="shared" ca="1" si="453"/>
        <v>-510.10000000001429</v>
      </c>
      <c r="N4103">
        <f t="shared" ca="1" si="454"/>
        <v>-691</v>
      </c>
    </row>
    <row r="4104" spans="1:14" x14ac:dyDescent="0.25">
      <c r="A4104">
        <f ca="1"/>
        <v>4</v>
      </c>
      <c r="B4104">
        <f ca="1"/>
        <v>1</v>
      </c>
      <c r="C4104">
        <f ca="1"/>
        <v>1</v>
      </c>
      <c r="D4104">
        <f ca="1"/>
        <v>8</v>
      </c>
      <c r="E4104">
        <f ca="1"/>
        <v>4</v>
      </c>
      <c r="F4104">
        <f ca="1"/>
        <v>2</v>
      </c>
      <c r="G4104">
        <f t="shared" ca="1" si="448"/>
        <v>5</v>
      </c>
      <c r="H4104">
        <f t="shared" ca="1" si="449"/>
        <v>2</v>
      </c>
      <c r="I4104">
        <f t="shared" ca="1" si="450"/>
        <v>6</v>
      </c>
      <c r="J4104">
        <f t="shared" ca="1" si="451"/>
        <v>4</v>
      </c>
      <c r="K4104" cm="1">
        <f t="array" aca="1" ref="K4104" ca="1">IF(G4104&gt;7,
        IF(G4104&gt;H4104, 1, IF(G4104&lt;H4104, 0, 2)),
        IF(       H4104&gt;7,
                     IF(G4104&gt;H4104, 1, IF(G4104&lt;H4104, 0, 2)),
                     IF(         G4104&lt;6,
                                   IF(            _xlfn.XLOOKUP(C4104,'deck &amp; rules'!$D$22:$M$22,_xlfn.XLOOKUP(H4104,'deck &amp; rules'!$C$23:$C$30,'deck &amp; rules'!$D$23:$M$30))="draw",
                                                     IF(I4104&gt;J4104,1,IF(I4104&lt;J4104,0,2)),
                                                     IF(I4104&gt;H4104,1,IF(I4104&lt;H4104,0,2))),
                                   IF(H4104&lt;7,
                                        IF(G4104&gt;J4104,1,IF(G4104&lt;J4104,0,2)),
                                        IF(G4104&gt;H4104,1,IF(G4104&lt;H4104,0,2))
                                        )
                          )
              )
        )</f>
        <v>1</v>
      </c>
      <c r="L4104">
        <f t="shared" ca="1" si="452"/>
        <v>-339</v>
      </c>
      <c r="M4104">
        <f t="shared" ca="1" si="453"/>
        <v>-511.10000000001429</v>
      </c>
      <c r="N4104">
        <f t="shared" ca="1" si="454"/>
        <v>-692</v>
      </c>
    </row>
    <row r="4105" spans="1:14" x14ac:dyDescent="0.25">
      <c r="A4105">
        <f ca="1"/>
        <v>9</v>
      </c>
      <c r="B4105">
        <f ca="1"/>
        <v>7</v>
      </c>
      <c r="C4105">
        <f ca="1"/>
        <v>1</v>
      </c>
      <c r="D4105">
        <f ca="1"/>
        <v>6</v>
      </c>
      <c r="E4105">
        <f ca="1"/>
        <v>7</v>
      </c>
      <c r="F4105">
        <f ca="1"/>
        <v>4</v>
      </c>
      <c r="G4105">
        <f t="shared" ca="1" si="448"/>
        <v>6</v>
      </c>
      <c r="H4105">
        <f t="shared" ca="1" si="449"/>
        <v>3</v>
      </c>
      <c r="I4105">
        <f t="shared" ca="1" si="450"/>
        <v>7</v>
      </c>
      <c r="J4105">
        <f t="shared" ca="1" si="451"/>
        <v>7</v>
      </c>
      <c r="K4105" cm="1">
        <f t="array" aca="1" ref="K4105" ca="1">IF(G4105&gt;7,
        IF(G4105&gt;H4105, 1, IF(G4105&lt;H4105, 0, 2)),
        IF(       H4105&gt;7,
                     IF(G4105&gt;H4105, 1, IF(G4105&lt;H4105, 0, 2)),
                     IF(         G4105&lt;6,
                                   IF(            _xlfn.XLOOKUP(C4105,'deck &amp; rules'!$D$22:$M$22,_xlfn.XLOOKUP(H4105,'deck &amp; rules'!$C$23:$C$30,'deck &amp; rules'!$D$23:$M$30))="draw",
                                                     IF(I4105&gt;J4105,1,IF(I4105&lt;J4105,0,2)),
                                                     IF(I4105&gt;H4105,1,IF(I4105&lt;H4105,0,2))),
                                   IF(H4105&lt;7,
                                        IF(G4105&gt;J4105,1,IF(G4105&lt;J4105,0,2)),
                                        IF(G4105&gt;H4105,1,IF(G4105&lt;H4105,0,2))
                                        )
                          )
              )
        )</f>
        <v>0</v>
      </c>
      <c r="L4105">
        <f t="shared" ca="1" si="452"/>
        <v>-340</v>
      </c>
      <c r="M4105">
        <f t="shared" ca="1" si="453"/>
        <v>-510.1500000000143</v>
      </c>
      <c r="N4105">
        <f t="shared" ca="1" si="454"/>
        <v>-693</v>
      </c>
    </row>
    <row r="4106" spans="1:14" x14ac:dyDescent="0.25">
      <c r="A4106">
        <f ca="1"/>
        <v>9</v>
      </c>
      <c r="B4106">
        <f ca="1"/>
        <v>0</v>
      </c>
      <c r="C4106">
        <f ca="1"/>
        <v>9</v>
      </c>
      <c r="D4106">
        <f ca="1"/>
        <v>0</v>
      </c>
      <c r="E4106">
        <f ca="1"/>
        <v>1</v>
      </c>
      <c r="F4106">
        <f ca="1"/>
        <v>0</v>
      </c>
      <c r="G4106">
        <f t="shared" ca="1" si="448"/>
        <v>9</v>
      </c>
      <c r="H4106">
        <f t="shared" ca="1" si="449"/>
        <v>1</v>
      </c>
      <c r="I4106">
        <f t="shared" ca="1" si="450"/>
        <v>8</v>
      </c>
      <c r="J4106">
        <f t="shared" ca="1" si="451"/>
        <v>1</v>
      </c>
      <c r="K4106" cm="1">
        <f t="array" aca="1" ref="K4106" ca="1">IF(G4106&gt;7,
        IF(G4106&gt;H4106, 1, IF(G4106&lt;H4106, 0, 2)),
        IF(       H4106&gt;7,
                     IF(G4106&gt;H4106, 1, IF(G4106&lt;H4106, 0, 2)),
                     IF(         G4106&lt;6,
                                   IF(            _xlfn.XLOOKUP(C4106,'deck &amp; rules'!$D$22:$M$22,_xlfn.XLOOKUP(H4106,'deck &amp; rules'!$C$23:$C$30,'deck &amp; rules'!$D$23:$M$30))="draw",
                                                     IF(I4106&gt;J4106,1,IF(I4106&lt;J4106,0,2)),
                                                     IF(I4106&gt;H4106,1,IF(I4106&lt;H4106,0,2))),
                                   IF(H4106&lt;7,
                                        IF(G4106&gt;J4106,1,IF(G4106&lt;J4106,0,2)),
                                        IF(G4106&gt;H4106,1,IF(G4106&lt;H4106,0,2))
                                        )
                          )
              )
        )</f>
        <v>1</v>
      </c>
      <c r="L4106">
        <f t="shared" ca="1" si="452"/>
        <v>-339</v>
      </c>
      <c r="M4106">
        <f t="shared" ca="1" si="453"/>
        <v>-511.1500000000143</v>
      </c>
      <c r="N4106">
        <f t="shared" ca="1" si="454"/>
        <v>-694</v>
      </c>
    </row>
    <row r="4107" spans="1:14" x14ac:dyDescent="0.25">
      <c r="A4107">
        <f ca="1"/>
        <v>0</v>
      </c>
      <c r="B4107">
        <f ca="1"/>
        <v>4</v>
      </c>
      <c r="C4107">
        <f ca="1"/>
        <v>3</v>
      </c>
      <c r="D4107">
        <f ca="1"/>
        <v>8</v>
      </c>
      <c r="E4107">
        <f ca="1"/>
        <v>0</v>
      </c>
      <c r="F4107">
        <f ca="1"/>
        <v>0</v>
      </c>
      <c r="G4107">
        <f t="shared" ca="1" si="448"/>
        <v>4</v>
      </c>
      <c r="H4107">
        <f t="shared" ca="1" si="449"/>
        <v>8</v>
      </c>
      <c r="I4107">
        <f t="shared" ca="1" si="450"/>
        <v>7</v>
      </c>
      <c r="J4107">
        <f t="shared" ca="1" si="451"/>
        <v>8</v>
      </c>
      <c r="K4107" cm="1">
        <f t="array" aca="1" ref="K4107" ca="1">IF(G4107&gt;7,
        IF(G4107&gt;H4107, 1, IF(G4107&lt;H4107, 0, 2)),
        IF(       H4107&gt;7,
                     IF(G4107&gt;H4107, 1, IF(G4107&lt;H4107, 0, 2)),
                     IF(         G4107&lt;6,
                                   IF(            _xlfn.XLOOKUP(C4107,'deck &amp; rules'!$D$22:$M$22,_xlfn.XLOOKUP(H4107,'deck &amp; rules'!$C$23:$C$30,'deck &amp; rules'!$D$23:$M$30))="draw",
                                                     IF(I4107&gt;J4107,1,IF(I4107&lt;J4107,0,2)),
                                                     IF(I4107&gt;H4107,1,IF(I4107&lt;H4107,0,2))),
                                   IF(H4107&lt;7,
                                        IF(G4107&gt;J4107,1,IF(G4107&lt;J4107,0,2)),
                                        IF(G4107&gt;H4107,1,IF(G4107&lt;H4107,0,2))
                                        )
                          )
              )
        )</f>
        <v>0</v>
      </c>
      <c r="L4107">
        <f t="shared" ca="1" si="452"/>
        <v>-340</v>
      </c>
      <c r="M4107">
        <f t="shared" ca="1" si="453"/>
        <v>-510.20000000001431</v>
      </c>
      <c r="N4107">
        <f t="shared" ca="1" si="454"/>
        <v>-695</v>
      </c>
    </row>
    <row r="4108" spans="1:14" x14ac:dyDescent="0.25">
      <c r="A4108">
        <f ca="1"/>
        <v>0</v>
      </c>
      <c r="B4108">
        <f ca="1"/>
        <v>3</v>
      </c>
      <c r="C4108">
        <f ca="1"/>
        <v>6</v>
      </c>
      <c r="D4108">
        <f ca="1"/>
        <v>0</v>
      </c>
      <c r="E4108">
        <f ca="1"/>
        <v>8</v>
      </c>
      <c r="F4108">
        <f ca="1"/>
        <v>0</v>
      </c>
      <c r="G4108">
        <f t="shared" ca="1" si="448"/>
        <v>3</v>
      </c>
      <c r="H4108">
        <f t="shared" ca="1" si="449"/>
        <v>8</v>
      </c>
      <c r="I4108">
        <f t="shared" ca="1" si="450"/>
        <v>9</v>
      </c>
      <c r="J4108">
        <f t="shared" ca="1" si="451"/>
        <v>8</v>
      </c>
      <c r="K4108" cm="1">
        <f t="array" aca="1" ref="K4108" ca="1">IF(G4108&gt;7,
        IF(G4108&gt;H4108, 1, IF(G4108&lt;H4108, 0, 2)),
        IF(       H4108&gt;7,
                     IF(G4108&gt;H4108, 1, IF(G4108&lt;H4108, 0, 2)),
                     IF(         G4108&lt;6,
                                   IF(            _xlfn.XLOOKUP(C4108,'deck &amp; rules'!$D$22:$M$22,_xlfn.XLOOKUP(H4108,'deck &amp; rules'!$C$23:$C$30,'deck &amp; rules'!$D$23:$M$30))="draw",
                                                     IF(I4108&gt;J4108,1,IF(I4108&lt;J4108,0,2)),
                                                     IF(I4108&gt;H4108,1,IF(I4108&lt;H4108,0,2))),
                                   IF(H4108&lt;7,
                                        IF(G4108&gt;J4108,1,IF(G4108&lt;J4108,0,2)),
                                        IF(G4108&gt;H4108,1,IF(G4108&lt;H4108,0,2))
                                        )
                          )
              )
        )</f>
        <v>0</v>
      </c>
      <c r="L4108">
        <f t="shared" ca="1" si="452"/>
        <v>-341</v>
      </c>
      <c r="M4108">
        <f t="shared" ca="1" si="453"/>
        <v>-509.25000000001432</v>
      </c>
      <c r="N4108">
        <f t="shared" ca="1" si="454"/>
        <v>-696</v>
      </c>
    </row>
    <row r="4109" spans="1:14" x14ac:dyDescent="0.25">
      <c r="A4109">
        <f ca="1"/>
        <v>0</v>
      </c>
      <c r="B4109">
        <f ca="1"/>
        <v>5</v>
      </c>
      <c r="C4109">
        <f ca="1"/>
        <v>9</v>
      </c>
      <c r="D4109">
        <f ca="1"/>
        <v>7</v>
      </c>
      <c r="E4109">
        <f ca="1"/>
        <v>0</v>
      </c>
      <c r="F4109">
        <f ca="1"/>
        <v>7</v>
      </c>
      <c r="G4109">
        <f t="shared" ca="1" si="448"/>
        <v>5</v>
      </c>
      <c r="H4109">
        <f t="shared" ca="1" si="449"/>
        <v>7</v>
      </c>
      <c r="I4109">
        <f t="shared" ca="1" si="450"/>
        <v>4</v>
      </c>
      <c r="J4109">
        <f t="shared" ca="1" si="451"/>
        <v>4</v>
      </c>
      <c r="K4109" cm="1">
        <f t="array" aca="1" ref="K4109" ca="1">IF(G4109&gt;7,
        IF(G4109&gt;H4109, 1, IF(G4109&lt;H4109, 0, 2)),
        IF(       H4109&gt;7,
                     IF(G4109&gt;H4109, 1, IF(G4109&lt;H4109, 0, 2)),
                     IF(         G4109&lt;6,
                                   IF(            _xlfn.XLOOKUP(C4109,'deck &amp; rules'!$D$22:$M$22,_xlfn.XLOOKUP(H4109,'deck &amp; rules'!$C$23:$C$30,'deck &amp; rules'!$D$23:$M$30))="draw",
                                                     IF(I4109&gt;J4109,1,IF(I4109&lt;J4109,0,2)),
                                                     IF(I4109&gt;H4109,1,IF(I4109&lt;H4109,0,2))),
                                   IF(H4109&lt;7,
                                        IF(G4109&gt;J4109,1,IF(G4109&lt;J4109,0,2)),
                                        IF(G4109&gt;H4109,1,IF(G4109&lt;H4109,0,2))
                                        )
                          )
              )
        )</f>
        <v>0</v>
      </c>
      <c r="L4109">
        <f t="shared" ca="1" si="452"/>
        <v>-342</v>
      </c>
      <c r="M4109">
        <f t="shared" ca="1" si="453"/>
        <v>-508.30000000001434</v>
      </c>
      <c r="N4109">
        <f t="shared" ca="1" si="454"/>
        <v>-697</v>
      </c>
    </row>
    <row r="4110" spans="1:14" x14ac:dyDescent="0.25">
      <c r="A4110">
        <f ca="1"/>
        <v>0</v>
      </c>
      <c r="B4110">
        <f ca="1"/>
        <v>5</v>
      </c>
      <c r="C4110">
        <f ca="1"/>
        <v>3</v>
      </c>
      <c r="D4110">
        <f ca="1"/>
        <v>4</v>
      </c>
      <c r="E4110">
        <f ca="1"/>
        <v>5</v>
      </c>
      <c r="F4110">
        <f ca="1"/>
        <v>2</v>
      </c>
      <c r="G4110">
        <f t="shared" ca="1" si="448"/>
        <v>5</v>
      </c>
      <c r="H4110">
        <f t="shared" ca="1" si="449"/>
        <v>9</v>
      </c>
      <c r="I4110">
        <f t="shared" ca="1" si="450"/>
        <v>8</v>
      </c>
      <c r="J4110">
        <f t="shared" ca="1" si="451"/>
        <v>1</v>
      </c>
      <c r="K4110" cm="1">
        <f t="array" aca="1" ref="K4110" ca="1">IF(G4110&gt;7,
        IF(G4110&gt;H4110, 1, IF(G4110&lt;H4110, 0, 2)),
        IF(       H4110&gt;7,
                     IF(G4110&gt;H4110, 1, IF(G4110&lt;H4110, 0, 2)),
                     IF(         G4110&lt;6,
                                   IF(            _xlfn.XLOOKUP(C4110,'deck &amp; rules'!$D$22:$M$22,_xlfn.XLOOKUP(H4110,'deck &amp; rules'!$C$23:$C$30,'deck &amp; rules'!$D$23:$M$30))="draw",
                                                     IF(I4110&gt;J4110,1,IF(I4110&lt;J4110,0,2)),
                                                     IF(I4110&gt;H4110,1,IF(I4110&lt;H4110,0,2))),
                                   IF(H4110&lt;7,
                                        IF(G4110&gt;J4110,1,IF(G4110&lt;J4110,0,2)),
                                        IF(G4110&gt;H4110,1,IF(G4110&lt;H4110,0,2))
                                        )
                          )
              )
        )</f>
        <v>0</v>
      </c>
      <c r="L4110">
        <f t="shared" ca="1" si="452"/>
        <v>-343</v>
      </c>
      <c r="M4110">
        <f t="shared" ca="1" si="453"/>
        <v>-507.35000000001435</v>
      </c>
      <c r="N4110">
        <f t="shared" ca="1" si="454"/>
        <v>-698</v>
      </c>
    </row>
    <row r="4111" spans="1:14" x14ac:dyDescent="0.25">
      <c r="A4111">
        <f ca="1"/>
        <v>0</v>
      </c>
      <c r="B4111">
        <f ca="1"/>
        <v>2</v>
      </c>
      <c r="C4111">
        <f ca="1"/>
        <v>7</v>
      </c>
      <c r="D4111">
        <f ca="1"/>
        <v>2</v>
      </c>
      <c r="E4111">
        <f ca="1"/>
        <v>3</v>
      </c>
      <c r="F4111">
        <f ca="1"/>
        <v>3</v>
      </c>
      <c r="G4111">
        <f t="shared" ca="1" si="448"/>
        <v>2</v>
      </c>
      <c r="H4111">
        <f t="shared" ca="1" si="449"/>
        <v>5</v>
      </c>
      <c r="I4111">
        <f t="shared" ca="1" si="450"/>
        <v>9</v>
      </c>
      <c r="J4111">
        <f t="shared" ca="1" si="451"/>
        <v>8</v>
      </c>
      <c r="K4111" cm="1">
        <f t="array" aca="1" ref="K4111" ca="1">IF(G4111&gt;7,
        IF(G4111&gt;H4111, 1, IF(G4111&lt;H4111, 0, 2)),
        IF(       H4111&gt;7,
                     IF(G4111&gt;H4111, 1, IF(G4111&lt;H4111, 0, 2)),
                     IF(         G4111&lt;6,
                                   IF(            _xlfn.XLOOKUP(C4111,'deck &amp; rules'!$D$22:$M$22,_xlfn.XLOOKUP(H4111,'deck &amp; rules'!$C$23:$C$30,'deck &amp; rules'!$D$23:$M$30))="draw",
                                                     IF(I4111&gt;J4111,1,IF(I4111&lt;J4111,0,2)),
                                                     IF(I4111&gt;H4111,1,IF(I4111&lt;H4111,0,2))),
                                   IF(H4111&lt;7,
                                        IF(G4111&gt;J4111,1,IF(G4111&lt;J4111,0,2)),
                                        IF(G4111&gt;H4111,1,IF(G4111&lt;H4111,0,2))
                                        )
                          )
              )
        )</f>
        <v>1</v>
      </c>
      <c r="L4111">
        <f t="shared" ca="1" si="452"/>
        <v>-342</v>
      </c>
      <c r="M4111">
        <f t="shared" ca="1" si="453"/>
        <v>-508.35000000001435</v>
      </c>
      <c r="N4111">
        <f t="shared" ca="1" si="454"/>
        <v>-699</v>
      </c>
    </row>
    <row r="4112" spans="1:14" x14ac:dyDescent="0.25">
      <c r="A4112">
        <f ca="1"/>
        <v>8</v>
      </c>
      <c r="B4112">
        <f ca="1"/>
        <v>5</v>
      </c>
      <c r="C4112">
        <f ca="1"/>
        <v>4</v>
      </c>
      <c r="D4112">
        <f ca="1"/>
        <v>8</v>
      </c>
      <c r="E4112">
        <f ca="1"/>
        <v>0</v>
      </c>
      <c r="F4112">
        <f ca="1"/>
        <v>0</v>
      </c>
      <c r="G4112">
        <f t="shared" ca="1" si="448"/>
        <v>3</v>
      </c>
      <c r="H4112">
        <f t="shared" ca="1" si="449"/>
        <v>8</v>
      </c>
      <c r="I4112">
        <f t="shared" ca="1" si="450"/>
        <v>7</v>
      </c>
      <c r="J4112">
        <f t="shared" ca="1" si="451"/>
        <v>8</v>
      </c>
      <c r="K4112" cm="1">
        <f t="array" aca="1" ref="K4112" ca="1">IF(G4112&gt;7,
        IF(G4112&gt;H4112, 1, IF(G4112&lt;H4112, 0, 2)),
        IF(       H4112&gt;7,
                     IF(G4112&gt;H4112, 1, IF(G4112&lt;H4112, 0, 2)),
                     IF(         G4112&lt;6,
                                   IF(            _xlfn.XLOOKUP(C4112,'deck &amp; rules'!$D$22:$M$22,_xlfn.XLOOKUP(H4112,'deck &amp; rules'!$C$23:$C$30,'deck &amp; rules'!$D$23:$M$30))="draw",
                                                     IF(I4112&gt;J4112,1,IF(I4112&lt;J4112,0,2)),
                                                     IF(I4112&gt;H4112,1,IF(I4112&lt;H4112,0,2))),
                                   IF(H4112&lt;7,
                                        IF(G4112&gt;J4112,1,IF(G4112&lt;J4112,0,2)),
                                        IF(G4112&gt;H4112,1,IF(G4112&lt;H4112,0,2))
                                        )
                          )
              )
        )</f>
        <v>0</v>
      </c>
      <c r="L4112">
        <f t="shared" ca="1" si="452"/>
        <v>-343</v>
      </c>
      <c r="M4112">
        <f t="shared" ca="1" si="453"/>
        <v>-507.40000000001436</v>
      </c>
      <c r="N4112">
        <f t="shared" ca="1" si="454"/>
        <v>-700</v>
      </c>
    </row>
    <row r="4113" spans="1:14" x14ac:dyDescent="0.25">
      <c r="A4113">
        <f ca="1"/>
        <v>7</v>
      </c>
      <c r="B4113">
        <f ca="1"/>
        <v>8</v>
      </c>
      <c r="C4113">
        <f ca="1"/>
        <v>9</v>
      </c>
      <c r="D4113">
        <f ca="1"/>
        <v>3</v>
      </c>
      <c r="E4113">
        <f ca="1"/>
        <v>1</v>
      </c>
      <c r="F4113">
        <f ca="1"/>
        <v>0</v>
      </c>
      <c r="G4113">
        <f t="shared" ca="1" si="448"/>
        <v>5</v>
      </c>
      <c r="H4113">
        <f t="shared" ca="1" si="449"/>
        <v>4</v>
      </c>
      <c r="I4113">
        <f t="shared" ca="1" si="450"/>
        <v>4</v>
      </c>
      <c r="J4113">
        <f t="shared" ca="1" si="451"/>
        <v>4</v>
      </c>
      <c r="K4113" cm="1">
        <f t="array" aca="1" ref="K4113" ca="1">IF(G4113&gt;7,
        IF(G4113&gt;H4113, 1, IF(G4113&lt;H4113, 0, 2)),
        IF(       H4113&gt;7,
                     IF(G4113&gt;H4113, 1, IF(G4113&lt;H4113, 0, 2)),
                     IF(         G4113&lt;6,
                                   IF(            _xlfn.XLOOKUP(C4113,'deck &amp; rules'!$D$22:$M$22,_xlfn.XLOOKUP(H4113,'deck &amp; rules'!$C$23:$C$30,'deck &amp; rules'!$D$23:$M$30))="draw",
                                                     IF(I4113&gt;J4113,1,IF(I4113&lt;J4113,0,2)),
                                                     IF(I4113&gt;H4113,1,IF(I4113&lt;H4113,0,2))),
                                   IF(H4113&lt;7,
                                        IF(G4113&gt;J4113,1,IF(G4113&lt;J4113,0,2)),
                                        IF(G4113&gt;H4113,1,IF(G4113&lt;H4113,0,2))
                                        )
                          )
              )
        )</f>
        <v>2</v>
      </c>
      <c r="L4113">
        <f t="shared" ca="1" si="452"/>
        <v>-344</v>
      </c>
      <c r="M4113">
        <f t="shared" ca="1" si="453"/>
        <v>-508.40000000001436</v>
      </c>
      <c r="N4113">
        <f t="shared" ca="1" si="454"/>
        <v>-692</v>
      </c>
    </row>
    <row r="4114" spans="1:14" x14ac:dyDescent="0.25">
      <c r="A4114">
        <f ca="1"/>
        <v>2</v>
      </c>
      <c r="B4114">
        <f ca="1"/>
        <v>0</v>
      </c>
      <c r="C4114">
        <f ca="1"/>
        <v>0</v>
      </c>
      <c r="D4114">
        <f ca="1"/>
        <v>9</v>
      </c>
      <c r="E4114">
        <f ca="1"/>
        <v>8</v>
      </c>
      <c r="F4114">
        <f ca="1"/>
        <v>0</v>
      </c>
      <c r="G4114">
        <f t="shared" ca="1" si="448"/>
        <v>2</v>
      </c>
      <c r="H4114">
        <f t="shared" ca="1" si="449"/>
        <v>7</v>
      </c>
      <c r="I4114">
        <f t="shared" ca="1" si="450"/>
        <v>2</v>
      </c>
      <c r="J4114">
        <f t="shared" ca="1" si="451"/>
        <v>7</v>
      </c>
      <c r="K4114" cm="1">
        <f t="array" aca="1" ref="K4114" ca="1">IF(G4114&gt;7,
        IF(G4114&gt;H4114, 1, IF(G4114&lt;H4114, 0, 2)),
        IF(       H4114&gt;7,
                     IF(G4114&gt;H4114, 1, IF(G4114&lt;H4114, 0, 2)),
                     IF(         G4114&lt;6,
                                   IF(            _xlfn.XLOOKUP(C4114,'deck &amp; rules'!$D$22:$M$22,_xlfn.XLOOKUP(H4114,'deck &amp; rules'!$C$23:$C$30,'deck &amp; rules'!$D$23:$M$30))="draw",
                                                     IF(I4114&gt;J4114,1,IF(I4114&lt;J4114,0,2)),
                                                     IF(I4114&gt;H4114,1,IF(I4114&lt;H4114,0,2))),
                                   IF(H4114&lt;7,
                                        IF(G4114&gt;J4114,1,IF(G4114&lt;J4114,0,2)),
                                        IF(G4114&gt;H4114,1,IF(G4114&lt;H4114,0,2))
                                        )
                          )
              )
        )</f>
        <v>0</v>
      </c>
      <c r="L4114">
        <f t="shared" ca="1" si="452"/>
        <v>-345</v>
      </c>
      <c r="M4114">
        <f t="shared" ca="1" si="453"/>
        <v>-507.45000000001437</v>
      </c>
      <c r="N4114">
        <f t="shared" ca="1" si="454"/>
        <v>-693</v>
      </c>
    </row>
    <row r="4115" spans="1:14" x14ac:dyDescent="0.25">
      <c r="A4115">
        <f ca="1"/>
        <v>9</v>
      </c>
      <c r="B4115">
        <f ca="1"/>
        <v>5</v>
      </c>
      <c r="C4115">
        <f ca="1"/>
        <v>7</v>
      </c>
      <c r="D4115">
        <f ca="1"/>
        <v>7</v>
      </c>
      <c r="E4115">
        <f ca="1"/>
        <v>0</v>
      </c>
      <c r="F4115">
        <f ca="1"/>
        <v>7</v>
      </c>
      <c r="G4115">
        <f t="shared" ca="1" si="448"/>
        <v>4</v>
      </c>
      <c r="H4115">
        <f t="shared" ca="1" si="449"/>
        <v>7</v>
      </c>
      <c r="I4115">
        <f t="shared" ca="1" si="450"/>
        <v>1</v>
      </c>
      <c r="J4115">
        <f t="shared" ca="1" si="451"/>
        <v>4</v>
      </c>
      <c r="K4115" cm="1">
        <f t="array" aca="1" ref="K4115" ca="1">IF(G4115&gt;7,
        IF(G4115&gt;H4115, 1, IF(G4115&lt;H4115, 0, 2)),
        IF(       H4115&gt;7,
                     IF(G4115&gt;H4115, 1, IF(G4115&lt;H4115, 0, 2)),
                     IF(         G4115&lt;6,
                                   IF(            _xlfn.XLOOKUP(C4115,'deck &amp; rules'!$D$22:$M$22,_xlfn.XLOOKUP(H4115,'deck &amp; rules'!$C$23:$C$30,'deck &amp; rules'!$D$23:$M$30))="draw",
                                                     IF(I4115&gt;J4115,1,IF(I4115&lt;J4115,0,2)),
                                                     IF(I4115&gt;H4115,1,IF(I4115&lt;H4115,0,2))),
                                   IF(H4115&lt;7,
                                        IF(G4115&gt;J4115,1,IF(G4115&lt;J4115,0,2)),
                                        IF(G4115&gt;H4115,1,IF(G4115&lt;H4115,0,2))
                                        )
                          )
              )
        )</f>
        <v>0</v>
      </c>
      <c r="L4115">
        <f t="shared" ca="1" si="452"/>
        <v>-346</v>
      </c>
      <c r="M4115">
        <f t="shared" ca="1" si="453"/>
        <v>-506.50000000001438</v>
      </c>
      <c r="N4115">
        <f t="shared" ca="1" si="454"/>
        <v>-694</v>
      </c>
    </row>
    <row r="4116" spans="1:14" x14ac:dyDescent="0.25">
      <c r="A4116">
        <f ca="1"/>
        <v>9</v>
      </c>
      <c r="B4116">
        <f ca="1"/>
        <v>3</v>
      </c>
      <c r="C4116">
        <f ca="1"/>
        <v>2</v>
      </c>
      <c r="D4116">
        <f ca="1"/>
        <v>6</v>
      </c>
      <c r="E4116">
        <f ca="1"/>
        <v>1</v>
      </c>
      <c r="F4116">
        <f ca="1"/>
        <v>6</v>
      </c>
      <c r="G4116">
        <f t="shared" ca="1" si="448"/>
        <v>2</v>
      </c>
      <c r="H4116">
        <f t="shared" ca="1" si="449"/>
        <v>7</v>
      </c>
      <c r="I4116">
        <f t="shared" ca="1" si="450"/>
        <v>4</v>
      </c>
      <c r="J4116">
        <f t="shared" ca="1" si="451"/>
        <v>3</v>
      </c>
      <c r="K4116" cm="1">
        <f t="array" aca="1" ref="K4116" ca="1">IF(G4116&gt;7,
        IF(G4116&gt;H4116, 1, IF(G4116&lt;H4116, 0, 2)),
        IF(       H4116&gt;7,
                     IF(G4116&gt;H4116, 1, IF(G4116&lt;H4116, 0, 2)),
                     IF(         G4116&lt;6,
                                   IF(            _xlfn.XLOOKUP(C4116,'deck &amp; rules'!$D$22:$M$22,_xlfn.XLOOKUP(H4116,'deck &amp; rules'!$C$23:$C$30,'deck &amp; rules'!$D$23:$M$30))="draw",
                                                     IF(I4116&gt;J4116,1,IF(I4116&lt;J4116,0,2)),
                                                     IF(I4116&gt;H4116,1,IF(I4116&lt;H4116,0,2))),
                                   IF(H4116&lt;7,
                                        IF(G4116&gt;J4116,1,IF(G4116&lt;J4116,0,2)),
                                        IF(G4116&gt;H4116,1,IF(G4116&lt;H4116,0,2))
                                        )
                          )
              )
        )</f>
        <v>0</v>
      </c>
      <c r="L4116">
        <f t="shared" ca="1" si="452"/>
        <v>-347</v>
      </c>
      <c r="M4116">
        <f t="shared" ca="1" si="453"/>
        <v>-505.55000000001439</v>
      </c>
      <c r="N4116">
        <f t="shared" ca="1" si="454"/>
        <v>-695</v>
      </c>
    </row>
    <row r="4117" spans="1:14" x14ac:dyDescent="0.25">
      <c r="A4117">
        <f ca="1"/>
        <v>0</v>
      </c>
      <c r="B4117">
        <f ca="1"/>
        <v>7</v>
      </c>
      <c r="C4117">
        <f ca="1"/>
        <v>9</v>
      </c>
      <c r="D4117">
        <f ca="1"/>
        <v>6</v>
      </c>
      <c r="E4117">
        <f ca="1"/>
        <v>0</v>
      </c>
      <c r="F4117">
        <f ca="1"/>
        <v>9</v>
      </c>
      <c r="G4117">
        <f t="shared" ca="1" si="448"/>
        <v>7</v>
      </c>
      <c r="H4117">
        <f t="shared" ca="1" si="449"/>
        <v>6</v>
      </c>
      <c r="I4117">
        <f t="shared" ca="1" si="450"/>
        <v>6</v>
      </c>
      <c r="J4117">
        <f t="shared" ca="1" si="451"/>
        <v>5</v>
      </c>
      <c r="K4117" cm="1">
        <f t="array" aca="1" ref="K4117" ca="1">IF(G4117&gt;7,
        IF(G4117&gt;H4117, 1, IF(G4117&lt;H4117, 0, 2)),
        IF(       H4117&gt;7,
                     IF(G4117&gt;H4117, 1, IF(G4117&lt;H4117, 0, 2)),
                     IF(         G4117&lt;6,
                                   IF(            _xlfn.XLOOKUP(C4117,'deck &amp; rules'!$D$22:$M$22,_xlfn.XLOOKUP(H4117,'deck &amp; rules'!$C$23:$C$30,'deck &amp; rules'!$D$23:$M$30))="draw",
                                                     IF(I4117&gt;J4117,1,IF(I4117&lt;J4117,0,2)),
                                                     IF(I4117&gt;H4117,1,IF(I4117&lt;H4117,0,2))),
                                   IF(H4117&lt;7,
                                        IF(G4117&gt;J4117,1,IF(G4117&lt;J4117,0,2)),
                                        IF(G4117&gt;H4117,1,IF(G4117&lt;H4117,0,2))
                                        )
                          )
              )
        )</f>
        <v>1</v>
      </c>
      <c r="L4117">
        <f t="shared" ca="1" si="452"/>
        <v>-346</v>
      </c>
      <c r="M4117">
        <f t="shared" ca="1" si="453"/>
        <v>-506.55000000001439</v>
      </c>
      <c r="N4117">
        <f t="shared" ca="1" si="454"/>
        <v>-696</v>
      </c>
    </row>
    <row r="4118" spans="1:14" x14ac:dyDescent="0.25">
      <c r="A4118">
        <f ca="1"/>
        <v>3</v>
      </c>
      <c r="B4118">
        <f ca="1"/>
        <v>8</v>
      </c>
      <c r="C4118">
        <f ca="1"/>
        <v>1</v>
      </c>
      <c r="D4118">
        <f ca="1"/>
        <v>6</v>
      </c>
      <c r="E4118">
        <f ca="1"/>
        <v>1</v>
      </c>
      <c r="F4118">
        <f ca="1"/>
        <v>7</v>
      </c>
      <c r="G4118">
        <f t="shared" ca="1" si="448"/>
        <v>1</v>
      </c>
      <c r="H4118">
        <f t="shared" ca="1" si="449"/>
        <v>7</v>
      </c>
      <c r="I4118">
        <f t="shared" ca="1" si="450"/>
        <v>2</v>
      </c>
      <c r="J4118">
        <f t="shared" ca="1" si="451"/>
        <v>4</v>
      </c>
      <c r="K4118" cm="1">
        <f t="array" aca="1" ref="K4118" ca="1">IF(G4118&gt;7,
        IF(G4118&gt;H4118, 1, IF(G4118&lt;H4118, 0, 2)),
        IF(       H4118&gt;7,
                     IF(G4118&gt;H4118, 1, IF(G4118&lt;H4118, 0, 2)),
                     IF(         G4118&lt;6,
                                   IF(            _xlfn.XLOOKUP(C4118,'deck &amp; rules'!$D$22:$M$22,_xlfn.XLOOKUP(H4118,'deck &amp; rules'!$C$23:$C$30,'deck &amp; rules'!$D$23:$M$30))="draw",
                                                     IF(I4118&gt;J4118,1,IF(I4118&lt;J4118,0,2)),
                                                     IF(I4118&gt;H4118,1,IF(I4118&lt;H4118,0,2))),
                                   IF(H4118&lt;7,
                                        IF(G4118&gt;J4118,1,IF(G4118&lt;J4118,0,2)),
                                        IF(G4118&gt;H4118,1,IF(G4118&lt;H4118,0,2))
                                        )
                          )
              )
        )</f>
        <v>0</v>
      </c>
      <c r="L4118">
        <f t="shared" ca="1" si="452"/>
        <v>-347</v>
      </c>
      <c r="M4118">
        <f t="shared" ca="1" si="453"/>
        <v>-505.6000000000144</v>
      </c>
      <c r="N4118">
        <f t="shared" ca="1" si="454"/>
        <v>-697</v>
      </c>
    </row>
    <row r="4119" spans="1:14" x14ac:dyDescent="0.25">
      <c r="A4119">
        <f ca="1"/>
        <v>0</v>
      </c>
      <c r="B4119">
        <f ca="1"/>
        <v>4</v>
      </c>
      <c r="C4119">
        <f ca="1"/>
        <v>1</v>
      </c>
      <c r="D4119">
        <f ca="1"/>
        <v>3</v>
      </c>
      <c r="E4119">
        <f ca="1"/>
        <v>0</v>
      </c>
      <c r="F4119">
        <f ca="1"/>
        <v>0</v>
      </c>
      <c r="G4119">
        <f t="shared" ca="1" si="448"/>
        <v>4</v>
      </c>
      <c r="H4119">
        <f t="shared" ca="1" si="449"/>
        <v>3</v>
      </c>
      <c r="I4119">
        <f t="shared" ca="1" si="450"/>
        <v>5</v>
      </c>
      <c r="J4119">
        <f t="shared" ca="1" si="451"/>
        <v>3</v>
      </c>
      <c r="K4119" cm="1">
        <f t="array" aca="1" ref="K4119" ca="1">IF(G4119&gt;7,
        IF(G4119&gt;H4119, 1, IF(G4119&lt;H4119, 0, 2)),
        IF(       H4119&gt;7,
                     IF(G4119&gt;H4119, 1, IF(G4119&lt;H4119, 0, 2)),
                     IF(         G4119&lt;6,
                                   IF(            _xlfn.XLOOKUP(C4119,'deck &amp; rules'!$D$22:$M$22,_xlfn.XLOOKUP(H4119,'deck &amp; rules'!$C$23:$C$30,'deck &amp; rules'!$D$23:$M$30))="draw",
                                                     IF(I4119&gt;J4119,1,IF(I4119&lt;J4119,0,2)),
                                                     IF(I4119&gt;H4119,1,IF(I4119&lt;H4119,0,2))),
                                   IF(H4119&lt;7,
                                        IF(G4119&gt;J4119,1,IF(G4119&lt;J4119,0,2)),
                                        IF(G4119&gt;H4119,1,IF(G4119&lt;H4119,0,2))
                                        )
                          )
              )
        )</f>
        <v>1</v>
      </c>
      <c r="L4119">
        <f t="shared" ca="1" si="452"/>
        <v>-346</v>
      </c>
      <c r="M4119">
        <f t="shared" ca="1" si="453"/>
        <v>-506.6000000000144</v>
      </c>
      <c r="N4119">
        <f t="shared" ca="1" si="454"/>
        <v>-698</v>
      </c>
    </row>
    <row r="4120" spans="1:14" x14ac:dyDescent="0.25">
      <c r="A4120">
        <f ca="1"/>
        <v>7</v>
      </c>
      <c r="B4120">
        <f ca="1"/>
        <v>6</v>
      </c>
      <c r="C4120">
        <f ca="1"/>
        <v>0</v>
      </c>
      <c r="D4120">
        <f ca="1"/>
        <v>9</v>
      </c>
      <c r="E4120">
        <f ca="1"/>
        <v>5</v>
      </c>
      <c r="F4120">
        <f ca="1"/>
        <v>5</v>
      </c>
      <c r="G4120">
        <f t="shared" ca="1" si="448"/>
        <v>3</v>
      </c>
      <c r="H4120">
        <f t="shared" ca="1" si="449"/>
        <v>4</v>
      </c>
      <c r="I4120">
        <f t="shared" ca="1" si="450"/>
        <v>3</v>
      </c>
      <c r="J4120">
        <f t="shared" ca="1" si="451"/>
        <v>9</v>
      </c>
      <c r="K4120" cm="1">
        <f t="array" aca="1" ref="K4120" ca="1">IF(G4120&gt;7,
        IF(G4120&gt;H4120, 1, IF(G4120&lt;H4120, 0, 2)),
        IF(       H4120&gt;7,
                     IF(G4120&gt;H4120, 1, IF(G4120&lt;H4120, 0, 2)),
                     IF(         G4120&lt;6,
                                   IF(            _xlfn.XLOOKUP(C4120,'deck &amp; rules'!$D$22:$M$22,_xlfn.XLOOKUP(H4120,'deck &amp; rules'!$C$23:$C$30,'deck &amp; rules'!$D$23:$M$30))="draw",
                                                     IF(I4120&gt;J4120,1,IF(I4120&lt;J4120,0,2)),
                                                     IF(I4120&gt;H4120,1,IF(I4120&lt;H4120,0,2))),
                                   IF(H4120&lt;7,
                                        IF(G4120&gt;J4120,1,IF(G4120&lt;J4120,0,2)),
                                        IF(G4120&gt;H4120,1,IF(G4120&lt;H4120,0,2))
                                        )
                          )
              )
        )</f>
        <v>0</v>
      </c>
      <c r="L4120">
        <f t="shared" ca="1" si="452"/>
        <v>-347</v>
      </c>
      <c r="M4120">
        <f t="shared" ca="1" si="453"/>
        <v>-505.65000000001442</v>
      </c>
      <c r="N4120">
        <f t="shared" ca="1" si="454"/>
        <v>-699</v>
      </c>
    </row>
    <row r="4121" spans="1:14" x14ac:dyDescent="0.25">
      <c r="A4121">
        <f ca="1"/>
        <v>0</v>
      </c>
      <c r="B4121">
        <f ca="1"/>
        <v>4</v>
      </c>
      <c r="C4121">
        <f ca="1"/>
        <v>5</v>
      </c>
      <c r="D4121">
        <f ca="1"/>
        <v>6</v>
      </c>
      <c r="E4121">
        <f ca="1"/>
        <v>6</v>
      </c>
      <c r="F4121">
        <f ca="1"/>
        <v>0</v>
      </c>
      <c r="G4121">
        <f t="shared" ca="1" si="448"/>
        <v>4</v>
      </c>
      <c r="H4121">
        <f t="shared" ca="1" si="449"/>
        <v>2</v>
      </c>
      <c r="I4121">
        <f t="shared" ca="1" si="450"/>
        <v>9</v>
      </c>
      <c r="J4121">
        <f t="shared" ca="1" si="451"/>
        <v>2</v>
      </c>
      <c r="K4121" cm="1">
        <f t="array" aca="1" ref="K4121" ca="1">IF(G4121&gt;7,
        IF(G4121&gt;H4121, 1, IF(G4121&lt;H4121, 0, 2)),
        IF(       H4121&gt;7,
                     IF(G4121&gt;H4121, 1, IF(G4121&lt;H4121, 0, 2)),
                     IF(         G4121&lt;6,
                                   IF(            _xlfn.XLOOKUP(C4121,'deck &amp; rules'!$D$22:$M$22,_xlfn.XLOOKUP(H4121,'deck &amp; rules'!$C$23:$C$30,'deck &amp; rules'!$D$23:$M$30))="draw",
                                                     IF(I4121&gt;J4121,1,IF(I4121&lt;J4121,0,2)),
                                                     IF(I4121&gt;H4121,1,IF(I4121&lt;H4121,0,2))),
                                   IF(H4121&lt;7,
                                        IF(G4121&gt;J4121,1,IF(G4121&lt;J4121,0,2)),
                                        IF(G4121&gt;H4121,1,IF(G4121&lt;H4121,0,2))
                                        )
                          )
              )
        )</f>
        <v>1</v>
      </c>
      <c r="L4121">
        <f t="shared" ca="1" si="452"/>
        <v>-346</v>
      </c>
      <c r="M4121">
        <f t="shared" ca="1" si="453"/>
        <v>-506.65000000001442</v>
      </c>
      <c r="N4121">
        <f t="shared" ca="1" si="454"/>
        <v>-700</v>
      </c>
    </row>
    <row r="4122" spans="1:14" x14ac:dyDescent="0.25">
      <c r="A4122">
        <f ca="1"/>
        <v>0</v>
      </c>
      <c r="B4122">
        <f ca="1"/>
        <v>5</v>
      </c>
      <c r="C4122">
        <f ca="1"/>
        <v>0</v>
      </c>
      <c r="D4122">
        <f ca="1"/>
        <v>9</v>
      </c>
      <c r="E4122">
        <f ca="1"/>
        <v>7</v>
      </c>
      <c r="F4122">
        <f ca="1"/>
        <v>6</v>
      </c>
      <c r="G4122">
        <f t="shared" ca="1" si="448"/>
        <v>5</v>
      </c>
      <c r="H4122">
        <f t="shared" ca="1" si="449"/>
        <v>6</v>
      </c>
      <c r="I4122">
        <f t="shared" ca="1" si="450"/>
        <v>5</v>
      </c>
      <c r="J4122">
        <f t="shared" ca="1" si="451"/>
        <v>2</v>
      </c>
      <c r="K4122" cm="1">
        <f t="array" aca="1" ref="K4122" ca="1">IF(G4122&gt;7,
        IF(G4122&gt;H4122, 1, IF(G4122&lt;H4122, 0, 2)),
        IF(       H4122&gt;7,
                     IF(G4122&gt;H4122, 1, IF(G4122&lt;H4122, 0, 2)),
                     IF(         G4122&lt;6,
                                   IF(            _xlfn.XLOOKUP(C4122,'deck &amp; rules'!$D$22:$M$22,_xlfn.XLOOKUP(H4122,'deck &amp; rules'!$C$23:$C$30,'deck &amp; rules'!$D$23:$M$30))="draw",
                                                     IF(I4122&gt;J4122,1,IF(I4122&lt;J4122,0,2)),
                                                     IF(I4122&gt;H4122,1,IF(I4122&lt;H4122,0,2))),
                                   IF(H4122&lt;7,
                                        IF(G4122&gt;J4122,1,IF(G4122&lt;J4122,0,2)),
                                        IF(G4122&gt;H4122,1,IF(G4122&lt;H4122,0,2))
                                        )
                          )
              )
        )</f>
        <v>0</v>
      </c>
      <c r="L4122">
        <f t="shared" ca="1" si="452"/>
        <v>-347</v>
      </c>
      <c r="M4122">
        <f t="shared" ca="1" si="453"/>
        <v>-505.70000000001443</v>
      </c>
      <c r="N4122">
        <f t="shared" ca="1" si="454"/>
        <v>-701</v>
      </c>
    </row>
    <row r="4123" spans="1:14" x14ac:dyDescent="0.25">
      <c r="A4123">
        <f ca="1"/>
        <v>0</v>
      </c>
      <c r="B4123">
        <f ca="1"/>
        <v>1</v>
      </c>
      <c r="C4123">
        <f ca="1"/>
        <v>9</v>
      </c>
      <c r="D4123">
        <f ca="1"/>
        <v>3</v>
      </c>
      <c r="E4123">
        <f ca="1"/>
        <v>7</v>
      </c>
      <c r="F4123">
        <f ca="1"/>
        <v>5</v>
      </c>
      <c r="G4123">
        <f t="shared" ca="1" si="448"/>
        <v>1</v>
      </c>
      <c r="H4123">
        <f t="shared" ca="1" si="449"/>
        <v>0</v>
      </c>
      <c r="I4123">
        <f t="shared" ca="1" si="450"/>
        <v>0</v>
      </c>
      <c r="J4123">
        <f t="shared" ca="1" si="451"/>
        <v>5</v>
      </c>
      <c r="K4123" cm="1">
        <f t="array" aca="1" ref="K4123" ca="1">IF(G4123&gt;7,
        IF(G4123&gt;H4123, 1, IF(G4123&lt;H4123, 0, 2)),
        IF(       H4123&gt;7,
                     IF(G4123&gt;H4123, 1, IF(G4123&lt;H4123, 0, 2)),
                     IF(         G4123&lt;6,
                                   IF(            _xlfn.XLOOKUP(C4123,'deck &amp; rules'!$D$22:$M$22,_xlfn.XLOOKUP(H4123,'deck &amp; rules'!$C$23:$C$30,'deck &amp; rules'!$D$23:$M$30))="draw",
                                                     IF(I4123&gt;J4123,1,IF(I4123&lt;J4123,0,2)),
                                                     IF(I4123&gt;H4123,1,IF(I4123&lt;H4123,0,2))),
                                   IF(H4123&lt;7,
                                        IF(G4123&gt;J4123,1,IF(G4123&lt;J4123,0,2)),
                                        IF(G4123&gt;H4123,1,IF(G4123&lt;H4123,0,2))
                                        )
                          )
              )
        )</f>
        <v>0</v>
      </c>
      <c r="L4123">
        <f t="shared" ca="1" si="452"/>
        <v>-348</v>
      </c>
      <c r="M4123">
        <f t="shared" ca="1" si="453"/>
        <v>-504.75000000001444</v>
      </c>
      <c r="N4123">
        <f t="shared" ca="1" si="454"/>
        <v>-702</v>
      </c>
    </row>
    <row r="4124" spans="1:14" x14ac:dyDescent="0.25">
      <c r="A4124">
        <f ca="1"/>
        <v>6</v>
      </c>
      <c r="B4124">
        <f ca="1"/>
        <v>3</v>
      </c>
      <c r="C4124">
        <f ca="1"/>
        <v>0</v>
      </c>
      <c r="D4124">
        <f ca="1"/>
        <v>6</v>
      </c>
      <c r="E4124">
        <f ca="1"/>
        <v>3</v>
      </c>
      <c r="F4124">
        <f ca="1"/>
        <v>1</v>
      </c>
      <c r="G4124">
        <f t="shared" ca="1" si="448"/>
        <v>9</v>
      </c>
      <c r="H4124">
        <f t="shared" ca="1" si="449"/>
        <v>9</v>
      </c>
      <c r="I4124">
        <f t="shared" ca="1" si="450"/>
        <v>9</v>
      </c>
      <c r="J4124">
        <f t="shared" ca="1" si="451"/>
        <v>0</v>
      </c>
      <c r="K4124" cm="1">
        <f t="array" aca="1" ref="K4124" ca="1">IF(G4124&gt;7,
        IF(G4124&gt;H4124, 1, IF(G4124&lt;H4124, 0, 2)),
        IF(       H4124&gt;7,
                     IF(G4124&gt;H4124, 1, IF(G4124&lt;H4124, 0, 2)),
                     IF(         G4124&lt;6,
                                   IF(            _xlfn.XLOOKUP(C4124,'deck &amp; rules'!$D$22:$M$22,_xlfn.XLOOKUP(H4124,'deck &amp; rules'!$C$23:$C$30,'deck &amp; rules'!$D$23:$M$30))="draw",
                                                     IF(I4124&gt;J4124,1,IF(I4124&lt;J4124,0,2)),
                                                     IF(I4124&gt;H4124,1,IF(I4124&lt;H4124,0,2))),
                                   IF(H4124&lt;7,
                                        IF(G4124&gt;J4124,1,IF(G4124&lt;J4124,0,2)),
                                        IF(G4124&gt;H4124,1,IF(G4124&lt;H4124,0,2))
                                        )
                          )
              )
        )</f>
        <v>2</v>
      </c>
      <c r="L4124">
        <f t="shared" ca="1" si="452"/>
        <v>-349</v>
      </c>
      <c r="M4124">
        <f t="shared" ca="1" si="453"/>
        <v>-505.75000000001444</v>
      </c>
      <c r="N4124">
        <f t="shared" ca="1" si="454"/>
        <v>-694</v>
      </c>
    </row>
    <row r="4125" spans="1:14" x14ac:dyDescent="0.25">
      <c r="A4125">
        <f ca="1"/>
        <v>6</v>
      </c>
      <c r="B4125">
        <f ca="1"/>
        <v>7</v>
      </c>
      <c r="C4125">
        <f ca="1"/>
        <v>0</v>
      </c>
      <c r="D4125">
        <f ca="1"/>
        <v>1</v>
      </c>
      <c r="E4125">
        <f ca="1"/>
        <v>2</v>
      </c>
      <c r="F4125">
        <f ca="1"/>
        <v>4</v>
      </c>
      <c r="G4125">
        <f t="shared" ca="1" si="448"/>
        <v>3</v>
      </c>
      <c r="H4125">
        <f t="shared" ca="1" si="449"/>
        <v>3</v>
      </c>
      <c r="I4125">
        <f t="shared" ca="1" si="450"/>
        <v>3</v>
      </c>
      <c r="J4125">
        <f t="shared" ca="1" si="451"/>
        <v>7</v>
      </c>
      <c r="K4125" cm="1">
        <f t="array" aca="1" ref="K4125" ca="1">IF(G4125&gt;7,
        IF(G4125&gt;H4125, 1, IF(G4125&lt;H4125, 0, 2)),
        IF(       H4125&gt;7,
                     IF(G4125&gt;H4125, 1, IF(G4125&lt;H4125, 0, 2)),
                     IF(         G4125&lt;6,
                                   IF(            _xlfn.XLOOKUP(C4125,'deck &amp; rules'!$D$22:$M$22,_xlfn.XLOOKUP(H4125,'deck &amp; rules'!$C$23:$C$30,'deck &amp; rules'!$D$23:$M$30))="draw",
                                                     IF(I4125&gt;J4125,1,IF(I4125&lt;J4125,0,2)),
                                                     IF(I4125&gt;H4125,1,IF(I4125&lt;H4125,0,2))),
                                   IF(H4125&lt;7,
                                        IF(G4125&gt;J4125,1,IF(G4125&lt;J4125,0,2)),
                                        IF(G4125&gt;H4125,1,IF(G4125&lt;H4125,0,2))
                                        )
                          )
              )
        )</f>
        <v>0</v>
      </c>
      <c r="L4125">
        <f t="shared" ca="1" si="452"/>
        <v>-350</v>
      </c>
      <c r="M4125">
        <f t="shared" ca="1" si="453"/>
        <v>-504.80000000001445</v>
      </c>
      <c r="N4125">
        <f t="shared" ca="1" si="454"/>
        <v>-695</v>
      </c>
    </row>
    <row r="4126" spans="1:14" x14ac:dyDescent="0.25">
      <c r="A4126">
        <f ca="1"/>
        <v>1</v>
      </c>
      <c r="B4126">
        <f ca="1"/>
        <v>4</v>
      </c>
      <c r="C4126">
        <f ca="1"/>
        <v>3</v>
      </c>
      <c r="D4126">
        <f ca="1"/>
        <v>0</v>
      </c>
      <c r="E4126">
        <f ca="1"/>
        <v>2</v>
      </c>
      <c r="F4126">
        <f ca="1"/>
        <v>0</v>
      </c>
      <c r="G4126">
        <f t="shared" ca="1" si="448"/>
        <v>5</v>
      </c>
      <c r="H4126">
        <f t="shared" ca="1" si="449"/>
        <v>2</v>
      </c>
      <c r="I4126">
        <f t="shared" ca="1" si="450"/>
        <v>8</v>
      </c>
      <c r="J4126">
        <f t="shared" ca="1" si="451"/>
        <v>2</v>
      </c>
      <c r="K4126" cm="1">
        <f t="array" aca="1" ref="K4126" ca="1">IF(G4126&gt;7,
        IF(G4126&gt;H4126, 1, IF(G4126&lt;H4126, 0, 2)),
        IF(       H4126&gt;7,
                     IF(G4126&gt;H4126, 1, IF(G4126&lt;H4126, 0, 2)),
                     IF(         G4126&lt;6,
                                   IF(            _xlfn.XLOOKUP(C4126,'deck &amp; rules'!$D$22:$M$22,_xlfn.XLOOKUP(H4126,'deck &amp; rules'!$C$23:$C$30,'deck &amp; rules'!$D$23:$M$30))="draw",
                                                     IF(I4126&gt;J4126,1,IF(I4126&lt;J4126,0,2)),
                                                     IF(I4126&gt;H4126,1,IF(I4126&lt;H4126,0,2))),
                                   IF(H4126&lt;7,
                                        IF(G4126&gt;J4126,1,IF(G4126&lt;J4126,0,2)),
                                        IF(G4126&gt;H4126,1,IF(G4126&lt;H4126,0,2))
                                        )
                          )
              )
        )</f>
        <v>1</v>
      </c>
      <c r="L4126">
        <f t="shared" ca="1" si="452"/>
        <v>-349</v>
      </c>
      <c r="M4126">
        <f t="shared" ca="1" si="453"/>
        <v>-505.80000000001445</v>
      </c>
      <c r="N4126">
        <f t="shared" ca="1" si="454"/>
        <v>-696</v>
      </c>
    </row>
    <row r="4127" spans="1:14" x14ac:dyDescent="0.25">
      <c r="A4127">
        <f ca="1"/>
        <v>0</v>
      </c>
      <c r="B4127">
        <f ca="1"/>
        <v>0</v>
      </c>
      <c r="C4127">
        <f ca="1"/>
        <v>4</v>
      </c>
      <c r="D4127">
        <f ca="1"/>
        <v>7</v>
      </c>
      <c r="E4127">
        <f ca="1"/>
        <v>0</v>
      </c>
      <c r="F4127">
        <f ca="1"/>
        <v>0</v>
      </c>
      <c r="G4127">
        <f t="shared" ca="1" si="448"/>
        <v>0</v>
      </c>
      <c r="H4127">
        <f t="shared" ca="1" si="449"/>
        <v>7</v>
      </c>
      <c r="I4127">
        <f t="shared" ca="1" si="450"/>
        <v>4</v>
      </c>
      <c r="J4127">
        <f t="shared" ca="1" si="451"/>
        <v>7</v>
      </c>
      <c r="K4127" cm="1">
        <f t="array" aca="1" ref="K4127" ca="1">IF(G4127&gt;7,
        IF(G4127&gt;H4127, 1, IF(G4127&lt;H4127, 0, 2)),
        IF(       H4127&gt;7,
                     IF(G4127&gt;H4127, 1, IF(G4127&lt;H4127, 0, 2)),
                     IF(         G4127&lt;6,
                                   IF(            _xlfn.XLOOKUP(C4127,'deck &amp; rules'!$D$22:$M$22,_xlfn.XLOOKUP(H4127,'deck &amp; rules'!$C$23:$C$30,'deck &amp; rules'!$D$23:$M$30))="draw",
                                                     IF(I4127&gt;J4127,1,IF(I4127&lt;J4127,0,2)),
                                                     IF(I4127&gt;H4127,1,IF(I4127&lt;H4127,0,2))),
                                   IF(H4127&lt;7,
                                        IF(G4127&gt;J4127,1,IF(G4127&lt;J4127,0,2)),
                                        IF(G4127&gt;H4127,1,IF(G4127&lt;H4127,0,2))
                                        )
                          )
              )
        )</f>
        <v>0</v>
      </c>
      <c r="L4127">
        <f t="shared" ca="1" si="452"/>
        <v>-350</v>
      </c>
      <c r="M4127">
        <f t="shared" ca="1" si="453"/>
        <v>-504.85000000001446</v>
      </c>
      <c r="N4127">
        <f t="shared" ca="1" si="454"/>
        <v>-697</v>
      </c>
    </row>
    <row r="4128" spans="1:14" x14ac:dyDescent="0.25">
      <c r="A4128">
        <f ca="1"/>
        <v>7</v>
      </c>
      <c r="B4128">
        <f ca="1"/>
        <v>5</v>
      </c>
      <c r="C4128">
        <f ca="1"/>
        <v>8</v>
      </c>
      <c r="D4128">
        <f ca="1"/>
        <v>4</v>
      </c>
      <c r="E4128">
        <f ca="1"/>
        <v>2</v>
      </c>
      <c r="F4128">
        <f ca="1"/>
        <v>4</v>
      </c>
      <c r="G4128">
        <f t="shared" ca="1" si="448"/>
        <v>2</v>
      </c>
      <c r="H4128">
        <f t="shared" ca="1" si="449"/>
        <v>6</v>
      </c>
      <c r="I4128">
        <f t="shared" ca="1" si="450"/>
        <v>0</v>
      </c>
      <c r="J4128">
        <f t="shared" ca="1" si="451"/>
        <v>0</v>
      </c>
      <c r="K4128" cm="1">
        <f t="array" aca="1" ref="K4128" ca="1">IF(G4128&gt;7,
        IF(G4128&gt;H4128, 1, IF(G4128&lt;H4128, 0, 2)),
        IF(       H4128&gt;7,
                     IF(G4128&gt;H4128, 1, IF(G4128&lt;H4128, 0, 2)),
                     IF(         G4128&lt;6,
                                   IF(            _xlfn.XLOOKUP(C4128,'deck &amp; rules'!$D$22:$M$22,_xlfn.XLOOKUP(H4128,'deck &amp; rules'!$C$23:$C$30,'deck &amp; rules'!$D$23:$M$30))="draw",
                                                     IF(I4128&gt;J4128,1,IF(I4128&lt;J4128,0,2)),
                                                     IF(I4128&gt;H4128,1,IF(I4128&lt;H4128,0,2))),
                                   IF(H4128&lt;7,
                                        IF(G4128&gt;J4128,1,IF(G4128&lt;J4128,0,2)),
                                        IF(G4128&gt;H4128,1,IF(G4128&lt;H4128,0,2))
                                        )
                          )
              )
        )</f>
        <v>0</v>
      </c>
      <c r="L4128">
        <f t="shared" ca="1" si="452"/>
        <v>-351</v>
      </c>
      <c r="M4128">
        <f t="shared" ca="1" si="453"/>
        <v>-503.90000000001447</v>
      </c>
      <c r="N4128">
        <f t="shared" ca="1" si="454"/>
        <v>-698</v>
      </c>
    </row>
    <row r="4129" spans="1:14" x14ac:dyDescent="0.25">
      <c r="A4129">
        <f ca="1"/>
        <v>3</v>
      </c>
      <c r="B4129">
        <f ca="1"/>
        <v>1</v>
      </c>
      <c r="C4129">
        <f ca="1"/>
        <v>7</v>
      </c>
      <c r="D4129">
        <f ca="1"/>
        <v>3</v>
      </c>
      <c r="E4129">
        <f ca="1"/>
        <v>5</v>
      </c>
      <c r="F4129">
        <f ca="1"/>
        <v>4</v>
      </c>
      <c r="G4129">
        <f t="shared" ca="1" si="448"/>
        <v>4</v>
      </c>
      <c r="H4129">
        <f t="shared" ca="1" si="449"/>
        <v>8</v>
      </c>
      <c r="I4129">
        <f t="shared" ca="1" si="450"/>
        <v>1</v>
      </c>
      <c r="J4129">
        <f t="shared" ca="1" si="451"/>
        <v>2</v>
      </c>
      <c r="K4129" cm="1">
        <f t="array" aca="1" ref="K4129" ca="1">IF(G4129&gt;7,
        IF(G4129&gt;H4129, 1, IF(G4129&lt;H4129, 0, 2)),
        IF(       H4129&gt;7,
                     IF(G4129&gt;H4129, 1, IF(G4129&lt;H4129, 0, 2)),
                     IF(         G4129&lt;6,
                                   IF(            _xlfn.XLOOKUP(C4129,'deck &amp; rules'!$D$22:$M$22,_xlfn.XLOOKUP(H4129,'deck &amp; rules'!$C$23:$C$30,'deck &amp; rules'!$D$23:$M$30))="draw",
                                                     IF(I4129&gt;J4129,1,IF(I4129&lt;J4129,0,2)),
                                                     IF(I4129&gt;H4129,1,IF(I4129&lt;H4129,0,2))),
                                   IF(H4129&lt;7,
                                        IF(G4129&gt;J4129,1,IF(G4129&lt;J4129,0,2)),
                                        IF(G4129&gt;H4129,1,IF(G4129&lt;H4129,0,2))
                                        )
                          )
              )
        )</f>
        <v>0</v>
      </c>
      <c r="L4129">
        <f t="shared" ca="1" si="452"/>
        <v>-352</v>
      </c>
      <c r="M4129">
        <f t="shared" ca="1" si="453"/>
        <v>-502.95000000001448</v>
      </c>
      <c r="N4129">
        <f t="shared" ca="1" si="454"/>
        <v>-699</v>
      </c>
    </row>
    <row r="4130" spans="1:14" x14ac:dyDescent="0.25">
      <c r="A4130">
        <f ca="1"/>
        <v>5</v>
      </c>
      <c r="B4130">
        <f ca="1"/>
        <v>6</v>
      </c>
      <c r="C4130">
        <f ca="1"/>
        <v>0</v>
      </c>
      <c r="D4130">
        <f ca="1"/>
        <v>4</v>
      </c>
      <c r="E4130">
        <f ca="1"/>
        <v>2</v>
      </c>
      <c r="F4130">
        <f ca="1"/>
        <v>6</v>
      </c>
      <c r="G4130">
        <f t="shared" ca="1" si="448"/>
        <v>1</v>
      </c>
      <c r="H4130">
        <f t="shared" ca="1" si="449"/>
        <v>6</v>
      </c>
      <c r="I4130">
        <f t="shared" ca="1" si="450"/>
        <v>1</v>
      </c>
      <c r="J4130">
        <f t="shared" ca="1" si="451"/>
        <v>2</v>
      </c>
      <c r="K4130" cm="1">
        <f t="array" aca="1" ref="K4130" ca="1">IF(G4130&gt;7,
        IF(G4130&gt;H4130, 1, IF(G4130&lt;H4130, 0, 2)),
        IF(       H4130&gt;7,
                     IF(G4130&gt;H4130, 1, IF(G4130&lt;H4130, 0, 2)),
                     IF(         G4130&lt;6,
                                   IF(            _xlfn.XLOOKUP(C4130,'deck &amp; rules'!$D$22:$M$22,_xlfn.XLOOKUP(H4130,'deck &amp; rules'!$C$23:$C$30,'deck &amp; rules'!$D$23:$M$30))="draw",
                                                     IF(I4130&gt;J4130,1,IF(I4130&lt;J4130,0,2)),
                                                     IF(I4130&gt;H4130,1,IF(I4130&lt;H4130,0,2))),
                                   IF(H4130&lt;7,
                                        IF(G4130&gt;J4130,1,IF(G4130&lt;J4130,0,2)),
                                        IF(G4130&gt;H4130,1,IF(G4130&lt;H4130,0,2))
                                        )
                          )
              )
        )</f>
        <v>0</v>
      </c>
      <c r="L4130">
        <f t="shared" ca="1" si="452"/>
        <v>-353</v>
      </c>
      <c r="M4130">
        <f t="shared" ca="1" si="453"/>
        <v>-502.0000000000145</v>
      </c>
      <c r="N4130">
        <f t="shared" ca="1" si="454"/>
        <v>-700</v>
      </c>
    </row>
    <row r="4131" spans="1:14" x14ac:dyDescent="0.25">
      <c r="A4131">
        <f ca="1"/>
        <v>0</v>
      </c>
      <c r="B4131">
        <f ca="1"/>
        <v>0</v>
      </c>
      <c r="C4131">
        <f ca="1"/>
        <v>0</v>
      </c>
      <c r="D4131">
        <f ca="1"/>
        <v>2</v>
      </c>
      <c r="E4131">
        <f ca="1"/>
        <v>9</v>
      </c>
      <c r="F4131">
        <f ca="1"/>
        <v>3</v>
      </c>
      <c r="G4131">
        <f t="shared" ca="1" si="448"/>
        <v>0</v>
      </c>
      <c r="H4131">
        <f t="shared" ca="1" si="449"/>
        <v>1</v>
      </c>
      <c r="I4131">
        <f t="shared" ca="1" si="450"/>
        <v>0</v>
      </c>
      <c r="J4131">
        <f t="shared" ca="1" si="451"/>
        <v>4</v>
      </c>
      <c r="K4131" cm="1">
        <f t="array" aca="1" ref="K4131" ca="1">IF(G4131&gt;7,
        IF(G4131&gt;H4131, 1, IF(G4131&lt;H4131, 0, 2)),
        IF(       H4131&gt;7,
                     IF(G4131&gt;H4131, 1, IF(G4131&lt;H4131, 0, 2)),
                     IF(         G4131&lt;6,
                                   IF(            _xlfn.XLOOKUP(C4131,'deck &amp; rules'!$D$22:$M$22,_xlfn.XLOOKUP(H4131,'deck &amp; rules'!$C$23:$C$30,'deck &amp; rules'!$D$23:$M$30))="draw",
                                                     IF(I4131&gt;J4131,1,IF(I4131&lt;J4131,0,2)),
                                                     IF(I4131&gt;H4131,1,IF(I4131&lt;H4131,0,2))),
                                   IF(H4131&lt;7,
                                        IF(G4131&gt;J4131,1,IF(G4131&lt;J4131,0,2)),
                                        IF(G4131&gt;H4131,1,IF(G4131&lt;H4131,0,2))
                                        )
                          )
              )
        )</f>
        <v>0</v>
      </c>
      <c r="L4131">
        <f t="shared" ca="1" si="452"/>
        <v>-354</v>
      </c>
      <c r="M4131">
        <f t="shared" ca="1" si="453"/>
        <v>-501.05000000001451</v>
      </c>
      <c r="N4131">
        <f t="shared" ca="1" si="454"/>
        <v>-701</v>
      </c>
    </row>
    <row r="4132" spans="1:14" x14ac:dyDescent="0.25">
      <c r="A4132">
        <f ca="1"/>
        <v>0</v>
      </c>
      <c r="B4132">
        <f ca="1"/>
        <v>8</v>
      </c>
      <c r="C4132">
        <f ca="1"/>
        <v>0</v>
      </c>
      <c r="D4132">
        <f ca="1"/>
        <v>8</v>
      </c>
      <c r="E4132">
        <f ca="1"/>
        <v>6</v>
      </c>
      <c r="F4132">
        <f ca="1"/>
        <v>3</v>
      </c>
      <c r="G4132">
        <f t="shared" ca="1" si="448"/>
        <v>8</v>
      </c>
      <c r="H4132">
        <f t="shared" ca="1" si="449"/>
        <v>4</v>
      </c>
      <c r="I4132">
        <f t="shared" ca="1" si="450"/>
        <v>8</v>
      </c>
      <c r="J4132">
        <f t="shared" ca="1" si="451"/>
        <v>7</v>
      </c>
      <c r="K4132" cm="1">
        <f t="array" aca="1" ref="K4132" ca="1">IF(G4132&gt;7,
        IF(G4132&gt;H4132, 1, IF(G4132&lt;H4132, 0, 2)),
        IF(       H4132&gt;7,
                     IF(G4132&gt;H4132, 1, IF(G4132&lt;H4132, 0, 2)),
                     IF(         G4132&lt;6,
                                   IF(            _xlfn.XLOOKUP(C4132,'deck &amp; rules'!$D$22:$M$22,_xlfn.XLOOKUP(H4132,'deck &amp; rules'!$C$23:$C$30,'deck &amp; rules'!$D$23:$M$30))="draw",
                                                     IF(I4132&gt;J4132,1,IF(I4132&lt;J4132,0,2)),
                                                     IF(I4132&gt;H4132,1,IF(I4132&lt;H4132,0,2))),
                                   IF(H4132&lt;7,
                                        IF(G4132&gt;J4132,1,IF(G4132&lt;J4132,0,2)),
                                        IF(G4132&gt;H4132,1,IF(G4132&lt;H4132,0,2))
                                        )
                          )
              )
        )</f>
        <v>1</v>
      </c>
      <c r="L4132">
        <f t="shared" ca="1" si="452"/>
        <v>-353</v>
      </c>
      <c r="M4132">
        <f t="shared" ca="1" si="453"/>
        <v>-502.05000000001451</v>
      </c>
      <c r="N4132">
        <f t="shared" ca="1" si="454"/>
        <v>-702</v>
      </c>
    </row>
    <row r="4133" spans="1:14" x14ac:dyDescent="0.25">
      <c r="A4133">
        <f ca="1"/>
        <v>2</v>
      </c>
      <c r="B4133">
        <f ca="1"/>
        <v>5</v>
      </c>
      <c r="C4133">
        <f ca="1"/>
        <v>8</v>
      </c>
      <c r="D4133">
        <f ca="1"/>
        <v>8</v>
      </c>
      <c r="E4133">
        <f ca="1"/>
        <v>9</v>
      </c>
      <c r="F4133">
        <f ca="1"/>
        <v>5</v>
      </c>
      <c r="G4133">
        <f t="shared" ca="1" si="448"/>
        <v>7</v>
      </c>
      <c r="H4133">
        <f t="shared" ca="1" si="449"/>
        <v>7</v>
      </c>
      <c r="I4133">
        <f t="shared" ca="1" si="450"/>
        <v>5</v>
      </c>
      <c r="J4133">
        <f t="shared" ca="1" si="451"/>
        <v>2</v>
      </c>
      <c r="K4133" cm="1">
        <f t="array" aca="1" ref="K4133" ca="1">IF(G4133&gt;7,
        IF(G4133&gt;H4133, 1, IF(G4133&lt;H4133, 0, 2)),
        IF(       H4133&gt;7,
                     IF(G4133&gt;H4133, 1, IF(G4133&lt;H4133, 0, 2)),
                     IF(         G4133&lt;6,
                                   IF(            _xlfn.XLOOKUP(C4133,'deck &amp; rules'!$D$22:$M$22,_xlfn.XLOOKUP(H4133,'deck &amp; rules'!$C$23:$C$30,'deck &amp; rules'!$D$23:$M$30))="draw",
                                                     IF(I4133&gt;J4133,1,IF(I4133&lt;J4133,0,2)),
                                                     IF(I4133&gt;H4133,1,IF(I4133&lt;H4133,0,2))),
                                   IF(H4133&lt;7,
                                        IF(G4133&gt;J4133,1,IF(G4133&lt;J4133,0,2)),
                                        IF(G4133&gt;H4133,1,IF(G4133&lt;H4133,0,2))
                                        )
                          )
              )
        )</f>
        <v>2</v>
      </c>
      <c r="L4133">
        <f t="shared" ca="1" si="452"/>
        <v>-354</v>
      </c>
      <c r="M4133">
        <f t="shared" ca="1" si="453"/>
        <v>-503.05000000001451</v>
      </c>
      <c r="N4133">
        <f t="shared" ca="1" si="454"/>
        <v>-694</v>
      </c>
    </row>
    <row r="4134" spans="1:14" x14ac:dyDescent="0.25">
      <c r="A4134">
        <f ca="1"/>
        <v>2</v>
      </c>
      <c r="B4134">
        <f ca="1"/>
        <v>2</v>
      </c>
      <c r="C4134">
        <f ca="1"/>
        <v>5</v>
      </c>
      <c r="D4134">
        <f ca="1"/>
        <v>2</v>
      </c>
      <c r="E4134">
        <f ca="1"/>
        <v>1</v>
      </c>
      <c r="F4134">
        <f ca="1"/>
        <v>1</v>
      </c>
      <c r="G4134">
        <f t="shared" ca="1" si="448"/>
        <v>4</v>
      </c>
      <c r="H4134">
        <f t="shared" ca="1" si="449"/>
        <v>3</v>
      </c>
      <c r="I4134">
        <f t="shared" ca="1" si="450"/>
        <v>9</v>
      </c>
      <c r="J4134">
        <f t="shared" ca="1" si="451"/>
        <v>4</v>
      </c>
      <c r="K4134" cm="1">
        <f t="array" aca="1" ref="K4134" ca="1">IF(G4134&gt;7,
        IF(G4134&gt;H4134, 1, IF(G4134&lt;H4134, 0, 2)),
        IF(       H4134&gt;7,
                     IF(G4134&gt;H4134, 1, IF(G4134&lt;H4134, 0, 2)),
                     IF(         G4134&lt;6,
                                   IF(            _xlfn.XLOOKUP(C4134,'deck &amp; rules'!$D$22:$M$22,_xlfn.XLOOKUP(H4134,'deck &amp; rules'!$C$23:$C$30,'deck &amp; rules'!$D$23:$M$30))="draw",
                                                     IF(I4134&gt;J4134,1,IF(I4134&lt;J4134,0,2)),
                                                     IF(I4134&gt;H4134,1,IF(I4134&lt;H4134,0,2))),
                                   IF(H4134&lt;7,
                                        IF(G4134&gt;J4134,1,IF(G4134&lt;J4134,0,2)),
                                        IF(G4134&gt;H4134,1,IF(G4134&lt;H4134,0,2))
                                        )
                          )
              )
        )</f>
        <v>1</v>
      </c>
      <c r="L4134">
        <f t="shared" ca="1" si="452"/>
        <v>-353</v>
      </c>
      <c r="M4134">
        <f t="shared" ca="1" si="453"/>
        <v>-504.05000000001451</v>
      </c>
      <c r="N4134">
        <f t="shared" ca="1" si="454"/>
        <v>-695</v>
      </c>
    </row>
    <row r="4135" spans="1:14" x14ac:dyDescent="0.25">
      <c r="A4135">
        <f ca="1"/>
        <v>0</v>
      </c>
      <c r="B4135">
        <f ca="1"/>
        <v>5</v>
      </c>
      <c r="C4135">
        <f ca="1"/>
        <v>0</v>
      </c>
      <c r="D4135">
        <f ca="1"/>
        <v>6</v>
      </c>
      <c r="E4135">
        <f ca="1"/>
        <v>8</v>
      </c>
      <c r="F4135">
        <f ca="1"/>
        <v>9</v>
      </c>
      <c r="G4135">
        <f t="shared" ca="1" si="448"/>
        <v>5</v>
      </c>
      <c r="H4135">
        <f t="shared" ca="1" si="449"/>
        <v>4</v>
      </c>
      <c r="I4135">
        <f t="shared" ca="1" si="450"/>
        <v>5</v>
      </c>
      <c r="J4135">
        <f t="shared" ca="1" si="451"/>
        <v>3</v>
      </c>
      <c r="K4135" cm="1">
        <f t="array" aca="1" ref="K4135" ca="1">IF(G4135&gt;7,
        IF(G4135&gt;H4135, 1, IF(G4135&lt;H4135, 0, 2)),
        IF(       H4135&gt;7,
                     IF(G4135&gt;H4135, 1, IF(G4135&lt;H4135, 0, 2)),
                     IF(         G4135&lt;6,
                                   IF(            _xlfn.XLOOKUP(C4135,'deck &amp; rules'!$D$22:$M$22,_xlfn.XLOOKUP(H4135,'deck &amp; rules'!$C$23:$C$30,'deck &amp; rules'!$D$23:$M$30))="draw",
                                                     IF(I4135&gt;J4135,1,IF(I4135&lt;J4135,0,2)),
                                                     IF(I4135&gt;H4135,1,IF(I4135&lt;H4135,0,2))),
                                   IF(H4135&lt;7,
                                        IF(G4135&gt;J4135,1,IF(G4135&lt;J4135,0,2)),
                                        IF(G4135&gt;H4135,1,IF(G4135&lt;H4135,0,2))
                                        )
                          )
              )
        )</f>
        <v>1</v>
      </c>
      <c r="L4135">
        <f t="shared" ca="1" si="452"/>
        <v>-352</v>
      </c>
      <c r="M4135">
        <f t="shared" ca="1" si="453"/>
        <v>-505.05000000001451</v>
      </c>
      <c r="N4135">
        <f t="shared" ca="1" si="454"/>
        <v>-696</v>
      </c>
    </row>
    <row r="4136" spans="1:14" x14ac:dyDescent="0.25">
      <c r="A4136">
        <f ca="1"/>
        <v>7</v>
      </c>
      <c r="B4136">
        <f ca="1"/>
        <v>9</v>
      </c>
      <c r="C4136">
        <f ca="1"/>
        <v>3</v>
      </c>
      <c r="D4136">
        <f ca="1"/>
        <v>8</v>
      </c>
      <c r="E4136">
        <f ca="1"/>
        <v>0</v>
      </c>
      <c r="F4136">
        <f ca="1"/>
        <v>9</v>
      </c>
      <c r="G4136">
        <f t="shared" ca="1" si="448"/>
        <v>6</v>
      </c>
      <c r="H4136">
        <f t="shared" ca="1" si="449"/>
        <v>8</v>
      </c>
      <c r="I4136">
        <f t="shared" ca="1" si="450"/>
        <v>9</v>
      </c>
      <c r="J4136">
        <f t="shared" ca="1" si="451"/>
        <v>7</v>
      </c>
      <c r="K4136" cm="1">
        <f t="array" aca="1" ref="K4136" ca="1">IF(G4136&gt;7,
        IF(G4136&gt;H4136, 1, IF(G4136&lt;H4136, 0, 2)),
        IF(       H4136&gt;7,
                     IF(G4136&gt;H4136, 1, IF(G4136&lt;H4136, 0, 2)),
                     IF(         G4136&lt;6,
                                   IF(            _xlfn.XLOOKUP(C4136,'deck &amp; rules'!$D$22:$M$22,_xlfn.XLOOKUP(H4136,'deck &amp; rules'!$C$23:$C$30,'deck &amp; rules'!$D$23:$M$30))="draw",
                                                     IF(I4136&gt;J4136,1,IF(I4136&lt;J4136,0,2)),
                                                     IF(I4136&gt;H4136,1,IF(I4136&lt;H4136,0,2))),
                                   IF(H4136&lt;7,
                                        IF(G4136&gt;J4136,1,IF(G4136&lt;J4136,0,2)),
                                        IF(G4136&gt;H4136,1,IF(G4136&lt;H4136,0,2))
                                        )
                          )
              )
        )</f>
        <v>0</v>
      </c>
      <c r="L4136">
        <f t="shared" ca="1" si="452"/>
        <v>-353</v>
      </c>
      <c r="M4136">
        <f t="shared" ca="1" si="453"/>
        <v>-504.10000000001452</v>
      </c>
      <c r="N4136">
        <f t="shared" ca="1" si="454"/>
        <v>-697</v>
      </c>
    </row>
    <row r="4137" spans="1:14" x14ac:dyDescent="0.25">
      <c r="A4137">
        <f ca="1"/>
        <v>5</v>
      </c>
      <c r="B4137">
        <f ca="1"/>
        <v>4</v>
      </c>
      <c r="C4137">
        <f ca="1"/>
        <v>8</v>
      </c>
      <c r="D4137">
        <f ca="1"/>
        <v>3</v>
      </c>
      <c r="E4137">
        <f ca="1"/>
        <v>6</v>
      </c>
      <c r="F4137">
        <f ca="1"/>
        <v>7</v>
      </c>
      <c r="G4137">
        <f t="shared" ca="1" si="448"/>
        <v>9</v>
      </c>
      <c r="H4137">
        <f t="shared" ca="1" si="449"/>
        <v>9</v>
      </c>
      <c r="I4137">
        <f t="shared" ca="1" si="450"/>
        <v>7</v>
      </c>
      <c r="J4137">
        <f t="shared" ca="1" si="451"/>
        <v>6</v>
      </c>
      <c r="K4137" cm="1">
        <f t="array" aca="1" ref="K4137" ca="1">IF(G4137&gt;7,
        IF(G4137&gt;H4137, 1, IF(G4137&lt;H4137, 0, 2)),
        IF(       H4137&gt;7,
                     IF(G4137&gt;H4137, 1, IF(G4137&lt;H4137, 0, 2)),
                     IF(         G4137&lt;6,
                                   IF(            _xlfn.XLOOKUP(C4137,'deck &amp; rules'!$D$22:$M$22,_xlfn.XLOOKUP(H4137,'deck &amp; rules'!$C$23:$C$30,'deck &amp; rules'!$D$23:$M$30))="draw",
                                                     IF(I4137&gt;J4137,1,IF(I4137&lt;J4137,0,2)),
                                                     IF(I4137&gt;H4137,1,IF(I4137&lt;H4137,0,2))),
                                   IF(H4137&lt;7,
                                        IF(G4137&gt;J4137,1,IF(G4137&lt;J4137,0,2)),
                                        IF(G4137&gt;H4137,1,IF(G4137&lt;H4137,0,2))
                                        )
                          )
              )
        )</f>
        <v>2</v>
      </c>
      <c r="L4137">
        <f t="shared" ca="1" si="452"/>
        <v>-354</v>
      </c>
      <c r="M4137">
        <f t="shared" ca="1" si="453"/>
        <v>-505.10000000001452</v>
      </c>
      <c r="N4137">
        <f t="shared" ca="1" si="454"/>
        <v>-689</v>
      </c>
    </row>
    <row r="4138" spans="1:14" x14ac:dyDescent="0.25">
      <c r="A4138">
        <f ca="1"/>
        <v>2</v>
      </c>
      <c r="B4138">
        <f ca="1"/>
        <v>6</v>
      </c>
      <c r="C4138">
        <f ca="1"/>
        <v>5</v>
      </c>
      <c r="D4138">
        <f ca="1"/>
        <v>0</v>
      </c>
      <c r="E4138">
        <f ca="1"/>
        <v>9</v>
      </c>
      <c r="F4138">
        <f ca="1"/>
        <v>0</v>
      </c>
      <c r="G4138">
        <f t="shared" ca="1" si="448"/>
        <v>8</v>
      </c>
      <c r="H4138">
        <f t="shared" ca="1" si="449"/>
        <v>9</v>
      </c>
      <c r="I4138">
        <f t="shared" ca="1" si="450"/>
        <v>3</v>
      </c>
      <c r="J4138">
        <f t="shared" ca="1" si="451"/>
        <v>9</v>
      </c>
      <c r="K4138" cm="1">
        <f t="array" aca="1" ref="K4138" ca="1">IF(G4138&gt;7,
        IF(G4138&gt;H4138, 1, IF(G4138&lt;H4138, 0, 2)),
        IF(       H4138&gt;7,
                     IF(G4138&gt;H4138, 1, IF(G4138&lt;H4138, 0, 2)),
                     IF(         G4138&lt;6,
                                   IF(            _xlfn.XLOOKUP(C4138,'deck &amp; rules'!$D$22:$M$22,_xlfn.XLOOKUP(H4138,'deck &amp; rules'!$C$23:$C$30,'deck &amp; rules'!$D$23:$M$30))="draw",
                                                     IF(I4138&gt;J4138,1,IF(I4138&lt;J4138,0,2)),
                                                     IF(I4138&gt;H4138,1,IF(I4138&lt;H4138,0,2))),
                                   IF(H4138&lt;7,
                                        IF(G4138&gt;J4138,1,IF(G4138&lt;J4138,0,2)),
                                        IF(G4138&gt;H4138,1,IF(G4138&lt;H4138,0,2))
                                        )
                          )
              )
        )</f>
        <v>0</v>
      </c>
      <c r="L4138">
        <f t="shared" ca="1" si="452"/>
        <v>-355</v>
      </c>
      <c r="M4138">
        <f t="shared" ca="1" si="453"/>
        <v>-504.15000000001453</v>
      </c>
      <c r="N4138">
        <f t="shared" ca="1" si="454"/>
        <v>-690</v>
      </c>
    </row>
    <row r="4139" spans="1:14" x14ac:dyDescent="0.25">
      <c r="A4139">
        <f ca="1"/>
        <v>0</v>
      </c>
      <c r="B4139">
        <f ca="1"/>
        <v>2</v>
      </c>
      <c r="C4139">
        <f ca="1"/>
        <v>1</v>
      </c>
      <c r="D4139">
        <f ca="1"/>
        <v>3</v>
      </c>
      <c r="E4139">
        <f ca="1"/>
        <v>0</v>
      </c>
      <c r="F4139">
        <f ca="1"/>
        <v>5</v>
      </c>
      <c r="G4139">
        <f t="shared" ca="1" si="448"/>
        <v>2</v>
      </c>
      <c r="H4139">
        <f t="shared" ca="1" si="449"/>
        <v>3</v>
      </c>
      <c r="I4139">
        <f t="shared" ca="1" si="450"/>
        <v>3</v>
      </c>
      <c r="J4139">
        <f t="shared" ca="1" si="451"/>
        <v>8</v>
      </c>
      <c r="K4139" cm="1">
        <f t="array" aca="1" ref="K4139" ca="1">IF(G4139&gt;7,
        IF(G4139&gt;H4139, 1, IF(G4139&lt;H4139, 0, 2)),
        IF(       H4139&gt;7,
                     IF(G4139&gt;H4139, 1, IF(G4139&lt;H4139, 0, 2)),
                     IF(         G4139&lt;6,
                                   IF(            _xlfn.XLOOKUP(C4139,'deck &amp; rules'!$D$22:$M$22,_xlfn.XLOOKUP(H4139,'deck &amp; rules'!$C$23:$C$30,'deck &amp; rules'!$D$23:$M$30))="draw",
                                                     IF(I4139&gt;J4139,1,IF(I4139&lt;J4139,0,2)),
                                                     IF(I4139&gt;H4139,1,IF(I4139&lt;H4139,0,2))),
                                   IF(H4139&lt;7,
                                        IF(G4139&gt;J4139,1,IF(G4139&lt;J4139,0,2)),
                                        IF(G4139&gt;H4139,1,IF(G4139&lt;H4139,0,2))
                                        )
                          )
              )
        )</f>
        <v>0</v>
      </c>
      <c r="L4139">
        <f t="shared" ca="1" si="452"/>
        <v>-356</v>
      </c>
      <c r="M4139">
        <f t="shared" ca="1" si="453"/>
        <v>-503.20000000001454</v>
      </c>
      <c r="N4139">
        <f t="shared" ca="1" si="454"/>
        <v>-691</v>
      </c>
    </row>
    <row r="4140" spans="1:14" x14ac:dyDescent="0.25">
      <c r="A4140">
        <f ca="1"/>
        <v>7</v>
      </c>
      <c r="B4140">
        <f ca="1"/>
        <v>4</v>
      </c>
      <c r="C4140">
        <f ca="1"/>
        <v>0</v>
      </c>
      <c r="D4140">
        <f ca="1"/>
        <v>2</v>
      </c>
      <c r="E4140">
        <f ca="1"/>
        <v>6</v>
      </c>
      <c r="F4140">
        <f ca="1"/>
        <v>3</v>
      </c>
      <c r="G4140">
        <f t="shared" ca="1" si="448"/>
        <v>1</v>
      </c>
      <c r="H4140">
        <f t="shared" ca="1" si="449"/>
        <v>8</v>
      </c>
      <c r="I4140">
        <f t="shared" ca="1" si="450"/>
        <v>1</v>
      </c>
      <c r="J4140">
        <f t="shared" ca="1" si="451"/>
        <v>1</v>
      </c>
      <c r="K4140" cm="1">
        <f t="array" aca="1" ref="K4140" ca="1">IF(G4140&gt;7,
        IF(G4140&gt;H4140, 1, IF(G4140&lt;H4140, 0, 2)),
        IF(       H4140&gt;7,
                     IF(G4140&gt;H4140, 1, IF(G4140&lt;H4140, 0, 2)),
                     IF(         G4140&lt;6,
                                   IF(            _xlfn.XLOOKUP(C4140,'deck &amp; rules'!$D$22:$M$22,_xlfn.XLOOKUP(H4140,'deck &amp; rules'!$C$23:$C$30,'deck &amp; rules'!$D$23:$M$30))="draw",
                                                     IF(I4140&gt;J4140,1,IF(I4140&lt;J4140,0,2)),
                                                     IF(I4140&gt;H4140,1,IF(I4140&lt;H4140,0,2))),
                                   IF(H4140&lt;7,
                                        IF(G4140&gt;J4140,1,IF(G4140&lt;J4140,0,2)),
                                        IF(G4140&gt;H4140,1,IF(G4140&lt;H4140,0,2))
                                        )
                          )
              )
        )</f>
        <v>0</v>
      </c>
      <c r="L4140">
        <f t="shared" ca="1" si="452"/>
        <v>-357</v>
      </c>
      <c r="M4140">
        <f t="shared" ca="1" si="453"/>
        <v>-502.25000000001455</v>
      </c>
      <c r="N4140">
        <f t="shared" ca="1" si="454"/>
        <v>-692</v>
      </c>
    </row>
    <row r="4141" spans="1:14" x14ac:dyDescent="0.25">
      <c r="A4141">
        <f ca="1"/>
        <v>6</v>
      </c>
      <c r="B4141">
        <f ca="1"/>
        <v>6</v>
      </c>
      <c r="C4141">
        <f ca="1"/>
        <v>0</v>
      </c>
      <c r="D4141">
        <f ca="1"/>
        <v>7</v>
      </c>
      <c r="E4141">
        <f ca="1"/>
        <v>0</v>
      </c>
      <c r="F4141">
        <f ca="1"/>
        <v>8</v>
      </c>
      <c r="G4141">
        <f t="shared" ca="1" si="448"/>
        <v>2</v>
      </c>
      <c r="H4141">
        <f t="shared" ca="1" si="449"/>
        <v>7</v>
      </c>
      <c r="I4141">
        <f t="shared" ca="1" si="450"/>
        <v>2</v>
      </c>
      <c r="J4141">
        <f t="shared" ca="1" si="451"/>
        <v>5</v>
      </c>
      <c r="K4141" cm="1">
        <f t="array" aca="1" ref="K4141" ca="1">IF(G4141&gt;7,
        IF(G4141&gt;H4141, 1, IF(G4141&lt;H4141, 0, 2)),
        IF(       H4141&gt;7,
                     IF(G4141&gt;H4141, 1, IF(G4141&lt;H4141, 0, 2)),
                     IF(         G4141&lt;6,
                                   IF(            _xlfn.XLOOKUP(C4141,'deck &amp; rules'!$D$22:$M$22,_xlfn.XLOOKUP(H4141,'deck &amp; rules'!$C$23:$C$30,'deck &amp; rules'!$D$23:$M$30))="draw",
                                                     IF(I4141&gt;J4141,1,IF(I4141&lt;J4141,0,2)),
                                                     IF(I4141&gt;H4141,1,IF(I4141&lt;H4141,0,2))),
                                   IF(H4141&lt;7,
                                        IF(G4141&gt;J4141,1,IF(G4141&lt;J4141,0,2)),
                                        IF(G4141&gt;H4141,1,IF(G4141&lt;H4141,0,2))
                                        )
                          )
              )
        )</f>
        <v>0</v>
      </c>
      <c r="L4141">
        <f t="shared" ca="1" si="452"/>
        <v>-358</v>
      </c>
      <c r="M4141">
        <f t="shared" ca="1" si="453"/>
        <v>-501.30000000001456</v>
      </c>
      <c r="N4141">
        <f t="shared" ca="1" si="454"/>
        <v>-693</v>
      </c>
    </row>
    <row r="4142" spans="1:14" x14ac:dyDescent="0.25">
      <c r="A4142">
        <f ca="1"/>
        <v>3</v>
      </c>
      <c r="B4142">
        <f ca="1"/>
        <v>7</v>
      </c>
      <c r="C4142">
        <f ca="1"/>
        <v>0</v>
      </c>
      <c r="D4142">
        <f ca="1"/>
        <v>0</v>
      </c>
      <c r="E4142">
        <f ca="1"/>
        <v>0</v>
      </c>
      <c r="F4142">
        <f ca="1"/>
        <v>3</v>
      </c>
      <c r="G4142">
        <f t="shared" ca="1" si="448"/>
        <v>0</v>
      </c>
      <c r="H4142">
        <f t="shared" ca="1" si="449"/>
        <v>0</v>
      </c>
      <c r="I4142">
        <f t="shared" ca="1" si="450"/>
        <v>0</v>
      </c>
      <c r="J4142">
        <f t="shared" ca="1" si="451"/>
        <v>3</v>
      </c>
      <c r="K4142" cm="1">
        <f t="array" aca="1" ref="K4142" ca="1">IF(G4142&gt;7,
        IF(G4142&gt;H4142, 1, IF(G4142&lt;H4142, 0, 2)),
        IF(       H4142&gt;7,
                     IF(G4142&gt;H4142, 1, IF(G4142&lt;H4142, 0, 2)),
                     IF(         G4142&lt;6,
                                   IF(            _xlfn.XLOOKUP(C4142,'deck &amp; rules'!$D$22:$M$22,_xlfn.XLOOKUP(H4142,'deck &amp; rules'!$C$23:$C$30,'deck &amp; rules'!$D$23:$M$30))="draw",
                                                     IF(I4142&gt;J4142,1,IF(I4142&lt;J4142,0,2)),
                                                     IF(I4142&gt;H4142,1,IF(I4142&lt;H4142,0,2))),
                                   IF(H4142&lt;7,
                                        IF(G4142&gt;J4142,1,IF(G4142&lt;J4142,0,2)),
                                        IF(G4142&gt;H4142,1,IF(G4142&lt;H4142,0,2))
                                        )
                          )
              )
        )</f>
        <v>0</v>
      </c>
      <c r="L4142">
        <f t="shared" ca="1" si="452"/>
        <v>-359</v>
      </c>
      <c r="M4142">
        <f t="shared" ca="1" si="453"/>
        <v>-500.35000000001457</v>
      </c>
      <c r="N4142">
        <f t="shared" ca="1" si="454"/>
        <v>-694</v>
      </c>
    </row>
    <row r="4143" spans="1:14" x14ac:dyDescent="0.25">
      <c r="A4143">
        <f ca="1"/>
        <v>1</v>
      </c>
      <c r="B4143">
        <f ca="1"/>
        <v>7</v>
      </c>
      <c r="C4143">
        <f ca="1"/>
        <v>2</v>
      </c>
      <c r="D4143">
        <f ca="1"/>
        <v>5</v>
      </c>
      <c r="E4143">
        <f ca="1"/>
        <v>8</v>
      </c>
      <c r="F4143">
        <f ca="1"/>
        <v>9</v>
      </c>
      <c r="G4143">
        <f t="shared" ca="1" si="448"/>
        <v>8</v>
      </c>
      <c r="H4143">
        <f t="shared" ca="1" si="449"/>
        <v>3</v>
      </c>
      <c r="I4143">
        <f t="shared" ca="1" si="450"/>
        <v>0</v>
      </c>
      <c r="J4143">
        <f t="shared" ca="1" si="451"/>
        <v>2</v>
      </c>
      <c r="K4143" cm="1">
        <f t="array" aca="1" ref="K4143" ca="1">IF(G4143&gt;7,
        IF(G4143&gt;H4143, 1, IF(G4143&lt;H4143, 0, 2)),
        IF(       H4143&gt;7,
                     IF(G4143&gt;H4143, 1, IF(G4143&lt;H4143, 0, 2)),
                     IF(         G4143&lt;6,
                                   IF(            _xlfn.XLOOKUP(C4143,'deck &amp; rules'!$D$22:$M$22,_xlfn.XLOOKUP(H4143,'deck &amp; rules'!$C$23:$C$30,'deck &amp; rules'!$D$23:$M$30))="draw",
                                                     IF(I4143&gt;J4143,1,IF(I4143&lt;J4143,0,2)),
                                                     IF(I4143&gt;H4143,1,IF(I4143&lt;H4143,0,2))),
                                   IF(H4143&lt;7,
                                        IF(G4143&gt;J4143,1,IF(G4143&lt;J4143,0,2)),
                                        IF(G4143&gt;H4143,1,IF(G4143&lt;H4143,0,2))
                                        )
                          )
              )
        )</f>
        <v>1</v>
      </c>
      <c r="L4143">
        <f t="shared" ca="1" si="452"/>
        <v>-358</v>
      </c>
      <c r="M4143">
        <f t="shared" ca="1" si="453"/>
        <v>-501.35000000001457</v>
      </c>
      <c r="N4143">
        <f t="shared" ca="1" si="454"/>
        <v>-695</v>
      </c>
    </row>
    <row r="4144" spans="1:14" x14ac:dyDescent="0.25">
      <c r="A4144">
        <f ca="1"/>
        <v>9</v>
      </c>
      <c r="B4144">
        <f ca="1"/>
        <v>0</v>
      </c>
      <c r="C4144">
        <f ca="1"/>
        <v>4</v>
      </c>
      <c r="D4144">
        <f ca="1"/>
        <v>5</v>
      </c>
      <c r="E4144">
        <f ca="1"/>
        <v>5</v>
      </c>
      <c r="F4144">
        <f ca="1"/>
        <v>7</v>
      </c>
      <c r="G4144">
        <f t="shared" ca="1" si="448"/>
        <v>9</v>
      </c>
      <c r="H4144">
        <f t="shared" ca="1" si="449"/>
        <v>0</v>
      </c>
      <c r="I4144">
        <f t="shared" ca="1" si="450"/>
        <v>3</v>
      </c>
      <c r="J4144">
        <f t="shared" ca="1" si="451"/>
        <v>7</v>
      </c>
      <c r="K4144" cm="1">
        <f t="array" aca="1" ref="K4144" ca="1">IF(G4144&gt;7,
        IF(G4144&gt;H4144, 1, IF(G4144&lt;H4144, 0, 2)),
        IF(       H4144&gt;7,
                     IF(G4144&gt;H4144, 1, IF(G4144&lt;H4144, 0, 2)),
                     IF(         G4144&lt;6,
                                   IF(            _xlfn.XLOOKUP(C4144,'deck &amp; rules'!$D$22:$M$22,_xlfn.XLOOKUP(H4144,'deck &amp; rules'!$C$23:$C$30,'deck &amp; rules'!$D$23:$M$30))="draw",
                                                     IF(I4144&gt;J4144,1,IF(I4144&lt;J4144,0,2)),
                                                     IF(I4144&gt;H4144,1,IF(I4144&lt;H4144,0,2))),
                                   IF(H4144&lt;7,
                                        IF(G4144&gt;J4144,1,IF(G4144&lt;J4144,0,2)),
                                        IF(G4144&gt;H4144,1,IF(G4144&lt;H4144,0,2))
                                        )
                          )
              )
        )</f>
        <v>1</v>
      </c>
      <c r="L4144">
        <f t="shared" ca="1" si="452"/>
        <v>-357</v>
      </c>
      <c r="M4144">
        <f t="shared" ca="1" si="453"/>
        <v>-502.35000000001457</v>
      </c>
      <c r="N4144">
        <f t="shared" ca="1" si="454"/>
        <v>-696</v>
      </c>
    </row>
    <row r="4145" spans="1:14" x14ac:dyDescent="0.25">
      <c r="A4145">
        <f ca="1"/>
        <v>8</v>
      </c>
      <c r="B4145">
        <f ca="1"/>
        <v>7</v>
      </c>
      <c r="C4145">
        <f ca="1"/>
        <v>8</v>
      </c>
      <c r="D4145">
        <f ca="1"/>
        <v>9</v>
      </c>
      <c r="E4145">
        <f ca="1"/>
        <v>0</v>
      </c>
      <c r="F4145">
        <f ca="1"/>
        <v>4</v>
      </c>
      <c r="G4145">
        <f t="shared" ca="1" si="448"/>
        <v>5</v>
      </c>
      <c r="H4145">
        <f t="shared" ca="1" si="449"/>
        <v>9</v>
      </c>
      <c r="I4145">
        <f t="shared" ca="1" si="450"/>
        <v>3</v>
      </c>
      <c r="J4145">
        <f t="shared" ca="1" si="451"/>
        <v>3</v>
      </c>
      <c r="K4145" cm="1">
        <f t="array" aca="1" ref="K4145" ca="1">IF(G4145&gt;7,
        IF(G4145&gt;H4145, 1, IF(G4145&lt;H4145, 0, 2)),
        IF(       H4145&gt;7,
                     IF(G4145&gt;H4145, 1, IF(G4145&lt;H4145, 0, 2)),
                     IF(         G4145&lt;6,
                                   IF(            _xlfn.XLOOKUP(C4145,'deck &amp; rules'!$D$22:$M$22,_xlfn.XLOOKUP(H4145,'deck &amp; rules'!$C$23:$C$30,'deck &amp; rules'!$D$23:$M$30))="draw",
                                                     IF(I4145&gt;J4145,1,IF(I4145&lt;J4145,0,2)),
                                                     IF(I4145&gt;H4145,1,IF(I4145&lt;H4145,0,2))),
                                   IF(H4145&lt;7,
                                        IF(G4145&gt;J4145,1,IF(G4145&lt;J4145,0,2)),
                                        IF(G4145&gt;H4145,1,IF(G4145&lt;H4145,0,2))
                                        )
                          )
              )
        )</f>
        <v>0</v>
      </c>
      <c r="L4145">
        <f t="shared" ca="1" si="452"/>
        <v>-358</v>
      </c>
      <c r="M4145">
        <f t="shared" ca="1" si="453"/>
        <v>-501.40000000001459</v>
      </c>
      <c r="N4145">
        <f t="shared" ca="1" si="454"/>
        <v>-697</v>
      </c>
    </row>
    <row r="4146" spans="1:14" x14ac:dyDescent="0.25">
      <c r="A4146">
        <f ca="1"/>
        <v>0</v>
      </c>
      <c r="B4146">
        <f ca="1"/>
        <v>7</v>
      </c>
      <c r="C4146">
        <f ca="1"/>
        <v>8</v>
      </c>
      <c r="D4146">
        <f ca="1"/>
        <v>5</v>
      </c>
      <c r="E4146">
        <f ca="1"/>
        <v>0</v>
      </c>
      <c r="F4146">
        <f ca="1"/>
        <v>0</v>
      </c>
      <c r="G4146">
        <f t="shared" ca="1" si="448"/>
        <v>7</v>
      </c>
      <c r="H4146">
        <f t="shared" ca="1" si="449"/>
        <v>5</v>
      </c>
      <c r="I4146">
        <f t="shared" ca="1" si="450"/>
        <v>5</v>
      </c>
      <c r="J4146">
        <f t="shared" ca="1" si="451"/>
        <v>5</v>
      </c>
      <c r="K4146" cm="1">
        <f t="array" aca="1" ref="K4146" ca="1">IF(G4146&gt;7,
        IF(G4146&gt;H4146, 1, IF(G4146&lt;H4146, 0, 2)),
        IF(       H4146&gt;7,
                     IF(G4146&gt;H4146, 1, IF(G4146&lt;H4146, 0, 2)),
                     IF(         G4146&lt;6,
                                   IF(            _xlfn.XLOOKUP(C4146,'deck &amp; rules'!$D$22:$M$22,_xlfn.XLOOKUP(H4146,'deck &amp; rules'!$C$23:$C$30,'deck &amp; rules'!$D$23:$M$30))="draw",
                                                     IF(I4146&gt;J4146,1,IF(I4146&lt;J4146,0,2)),
                                                     IF(I4146&gt;H4146,1,IF(I4146&lt;H4146,0,2))),
                                   IF(H4146&lt;7,
                                        IF(G4146&gt;J4146,1,IF(G4146&lt;J4146,0,2)),
                                        IF(G4146&gt;H4146,1,IF(G4146&lt;H4146,0,2))
                                        )
                          )
              )
        )</f>
        <v>1</v>
      </c>
      <c r="L4146">
        <f t="shared" ca="1" si="452"/>
        <v>-357</v>
      </c>
      <c r="M4146">
        <f t="shared" ca="1" si="453"/>
        <v>-502.40000000001459</v>
      </c>
      <c r="N4146">
        <f t="shared" ca="1" si="454"/>
        <v>-698</v>
      </c>
    </row>
    <row r="4147" spans="1:14" x14ac:dyDescent="0.25">
      <c r="A4147">
        <f ca="1"/>
        <v>0</v>
      </c>
      <c r="B4147">
        <f ca="1"/>
        <v>9</v>
      </c>
      <c r="C4147">
        <f ca="1"/>
        <v>2</v>
      </c>
      <c r="D4147">
        <f ca="1"/>
        <v>1</v>
      </c>
      <c r="E4147">
        <f ca="1"/>
        <v>0</v>
      </c>
      <c r="F4147">
        <f ca="1"/>
        <v>1</v>
      </c>
      <c r="G4147">
        <f t="shared" ca="1" si="448"/>
        <v>9</v>
      </c>
      <c r="H4147">
        <f t="shared" ca="1" si="449"/>
        <v>1</v>
      </c>
      <c r="I4147">
        <f t="shared" ca="1" si="450"/>
        <v>1</v>
      </c>
      <c r="J4147">
        <f t="shared" ca="1" si="451"/>
        <v>2</v>
      </c>
      <c r="K4147" cm="1">
        <f t="array" aca="1" ref="K4147" ca="1">IF(G4147&gt;7,
        IF(G4147&gt;H4147, 1, IF(G4147&lt;H4147, 0, 2)),
        IF(       H4147&gt;7,
                     IF(G4147&gt;H4147, 1, IF(G4147&lt;H4147, 0, 2)),
                     IF(         G4147&lt;6,
                                   IF(            _xlfn.XLOOKUP(C4147,'deck &amp; rules'!$D$22:$M$22,_xlfn.XLOOKUP(H4147,'deck &amp; rules'!$C$23:$C$30,'deck &amp; rules'!$D$23:$M$30))="draw",
                                                     IF(I4147&gt;J4147,1,IF(I4147&lt;J4147,0,2)),
                                                     IF(I4147&gt;H4147,1,IF(I4147&lt;H4147,0,2))),
                                   IF(H4147&lt;7,
                                        IF(G4147&gt;J4147,1,IF(G4147&lt;J4147,0,2)),
                                        IF(G4147&gt;H4147,1,IF(G4147&lt;H4147,0,2))
                                        )
                          )
              )
        )</f>
        <v>1</v>
      </c>
      <c r="L4147">
        <f t="shared" ca="1" si="452"/>
        <v>-356</v>
      </c>
      <c r="M4147">
        <f t="shared" ca="1" si="453"/>
        <v>-503.40000000001459</v>
      </c>
      <c r="N4147">
        <f t="shared" ca="1" si="454"/>
        <v>-699</v>
      </c>
    </row>
    <row r="4148" spans="1:14" x14ac:dyDescent="0.25">
      <c r="A4148">
        <f ca="1"/>
        <v>2</v>
      </c>
      <c r="B4148">
        <f ca="1"/>
        <v>1</v>
      </c>
      <c r="C4148">
        <f ca="1"/>
        <v>8</v>
      </c>
      <c r="D4148">
        <f ca="1"/>
        <v>6</v>
      </c>
      <c r="E4148">
        <f ca="1"/>
        <v>5</v>
      </c>
      <c r="F4148">
        <f ca="1"/>
        <v>2</v>
      </c>
      <c r="G4148">
        <f t="shared" ca="1" si="448"/>
        <v>3</v>
      </c>
      <c r="H4148">
        <f t="shared" ca="1" si="449"/>
        <v>1</v>
      </c>
      <c r="I4148">
        <f t="shared" ca="1" si="450"/>
        <v>1</v>
      </c>
      <c r="J4148">
        <f t="shared" ca="1" si="451"/>
        <v>3</v>
      </c>
      <c r="K4148" cm="1">
        <f t="array" aca="1" ref="K4148" ca="1">IF(G4148&gt;7,
        IF(G4148&gt;H4148, 1, IF(G4148&lt;H4148, 0, 2)),
        IF(       H4148&gt;7,
                     IF(G4148&gt;H4148, 1, IF(G4148&lt;H4148, 0, 2)),
                     IF(         G4148&lt;6,
                                   IF(            _xlfn.XLOOKUP(C4148,'deck &amp; rules'!$D$22:$M$22,_xlfn.XLOOKUP(H4148,'deck &amp; rules'!$C$23:$C$30,'deck &amp; rules'!$D$23:$M$30))="draw",
                                                     IF(I4148&gt;J4148,1,IF(I4148&lt;J4148,0,2)),
                                                     IF(I4148&gt;H4148,1,IF(I4148&lt;H4148,0,2))),
                                   IF(H4148&lt;7,
                                        IF(G4148&gt;J4148,1,IF(G4148&lt;J4148,0,2)),
                                        IF(G4148&gt;H4148,1,IF(G4148&lt;H4148,0,2))
                                        )
                          )
              )
        )</f>
        <v>0</v>
      </c>
      <c r="L4148">
        <f t="shared" ca="1" si="452"/>
        <v>-357</v>
      </c>
      <c r="M4148">
        <f t="shared" ca="1" si="453"/>
        <v>-502.4500000000146</v>
      </c>
      <c r="N4148">
        <f t="shared" ca="1" si="454"/>
        <v>-700</v>
      </c>
    </row>
    <row r="4149" spans="1:14" x14ac:dyDescent="0.25">
      <c r="A4149">
        <f ca="1"/>
        <v>3</v>
      </c>
      <c r="B4149">
        <f ca="1"/>
        <v>0</v>
      </c>
      <c r="C4149">
        <f ca="1"/>
        <v>0</v>
      </c>
      <c r="D4149">
        <f ca="1"/>
        <v>9</v>
      </c>
      <c r="E4149">
        <f ca="1"/>
        <v>7</v>
      </c>
      <c r="F4149">
        <f ca="1"/>
        <v>0</v>
      </c>
      <c r="G4149">
        <f t="shared" ca="1" si="448"/>
        <v>3</v>
      </c>
      <c r="H4149">
        <f t="shared" ca="1" si="449"/>
        <v>6</v>
      </c>
      <c r="I4149">
        <f t="shared" ca="1" si="450"/>
        <v>3</v>
      </c>
      <c r="J4149">
        <f t="shared" ca="1" si="451"/>
        <v>6</v>
      </c>
      <c r="K4149" cm="1">
        <f t="array" aca="1" ref="K4149" ca="1">IF(G4149&gt;7,
        IF(G4149&gt;H4149, 1, IF(G4149&lt;H4149, 0, 2)),
        IF(       H4149&gt;7,
                     IF(G4149&gt;H4149, 1, IF(G4149&lt;H4149, 0, 2)),
                     IF(         G4149&lt;6,
                                   IF(            _xlfn.XLOOKUP(C4149,'deck &amp; rules'!$D$22:$M$22,_xlfn.XLOOKUP(H4149,'deck &amp; rules'!$C$23:$C$30,'deck &amp; rules'!$D$23:$M$30))="draw",
                                                     IF(I4149&gt;J4149,1,IF(I4149&lt;J4149,0,2)),
                                                     IF(I4149&gt;H4149,1,IF(I4149&lt;H4149,0,2))),
                                   IF(H4149&lt;7,
                                        IF(G4149&gt;J4149,1,IF(G4149&lt;J4149,0,2)),
                                        IF(G4149&gt;H4149,1,IF(G4149&lt;H4149,0,2))
                                        )
                          )
              )
        )</f>
        <v>0</v>
      </c>
      <c r="L4149">
        <f t="shared" ca="1" si="452"/>
        <v>-358</v>
      </c>
      <c r="M4149">
        <f t="shared" ca="1" si="453"/>
        <v>-501.50000000001461</v>
      </c>
      <c r="N4149">
        <f t="shared" ca="1" si="454"/>
        <v>-701</v>
      </c>
    </row>
    <row r="4150" spans="1:14" x14ac:dyDescent="0.25">
      <c r="A4150">
        <f ca="1"/>
        <v>5</v>
      </c>
      <c r="B4150">
        <f ca="1"/>
        <v>7</v>
      </c>
      <c r="C4150">
        <f ca="1"/>
        <v>9</v>
      </c>
      <c r="D4150">
        <f ca="1"/>
        <v>6</v>
      </c>
      <c r="E4150">
        <f ca="1"/>
        <v>3</v>
      </c>
      <c r="F4150">
        <f ca="1"/>
        <v>8</v>
      </c>
      <c r="G4150">
        <f t="shared" ca="1" si="448"/>
        <v>2</v>
      </c>
      <c r="H4150">
        <f t="shared" ca="1" si="449"/>
        <v>9</v>
      </c>
      <c r="I4150">
        <f t="shared" ca="1" si="450"/>
        <v>1</v>
      </c>
      <c r="J4150">
        <f t="shared" ca="1" si="451"/>
        <v>7</v>
      </c>
      <c r="K4150" cm="1">
        <f t="array" aca="1" ref="K4150" ca="1">IF(G4150&gt;7,
        IF(G4150&gt;H4150, 1, IF(G4150&lt;H4150, 0, 2)),
        IF(       H4150&gt;7,
                     IF(G4150&gt;H4150, 1, IF(G4150&lt;H4150, 0, 2)),
                     IF(         G4150&lt;6,
                                   IF(            _xlfn.XLOOKUP(C4150,'deck &amp; rules'!$D$22:$M$22,_xlfn.XLOOKUP(H4150,'deck &amp; rules'!$C$23:$C$30,'deck &amp; rules'!$D$23:$M$30))="draw",
                                                     IF(I4150&gt;J4150,1,IF(I4150&lt;J4150,0,2)),
                                                     IF(I4150&gt;H4150,1,IF(I4150&lt;H4150,0,2))),
                                   IF(H4150&lt;7,
                                        IF(G4150&gt;J4150,1,IF(G4150&lt;J4150,0,2)),
                                        IF(G4150&gt;H4150,1,IF(G4150&lt;H4150,0,2))
                                        )
                          )
              )
        )</f>
        <v>0</v>
      </c>
      <c r="L4150">
        <f t="shared" ca="1" si="452"/>
        <v>-359</v>
      </c>
      <c r="M4150">
        <f t="shared" ca="1" si="453"/>
        <v>-500.55000000001462</v>
      </c>
      <c r="N4150">
        <f t="shared" ca="1" si="454"/>
        <v>-702</v>
      </c>
    </row>
    <row r="4151" spans="1:14" x14ac:dyDescent="0.25">
      <c r="A4151">
        <f ca="1"/>
        <v>0</v>
      </c>
      <c r="B4151">
        <f ca="1"/>
        <v>9</v>
      </c>
      <c r="C4151">
        <f ca="1"/>
        <v>5</v>
      </c>
      <c r="D4151">
        <f ca="1"/>
        <v>0</v>
      </c>
      <c r="E4151">
        <f ca="1"/>
        <v>5</v>
      </c>
      <c r="F4151">
        <f ca="1"/>
        <v>2</v>
      </c>
      <c r="G4151">
        <f t="shared" ca="1" si="448"/>
        <v>9</v>
      </c>
      <c r="H4151">
        <f t="shared" ca="1" si="449"/>
        <v>5</v>
      </c>
      <c r="I4151">
        <f t="shared" ca="1" si="450"/>
        <v>4</v>
      </c>
      <c r="J4151">
        <f t="shared" ca="1" si="451"/>
        <v>7</v>
      </c>
      <c r="K4151" cm="1">
        <f t="array" aca="1" ref="K4151" ca="1">IF(G4151&gt;7,
        IF(G4151&gt;H4151, 1, IF(G4151&lt;H4151, 0, 2)),
        IF(       H4151&gt;7,
                     IF(G4151&gt;H4151, 1, IF(G4151&lt;H4151, 0, 2)),
                     IF(         G4151&lt;6,
                                   IF(            _xlfn.XLOOKUP(C4151,'deck &amp; rules'!$D$22:$M$22,_xlfn.XLOOKUP(H4151,'deck &amp; rules'!$C$23:$C$30,'deck &amp; rules'!$D$23:$M$30))="draw",
                                                     IF(I4151&gt;J4151,1,IF(I4151&lt;J4151,0,2)),
                                                     IF(I4151&gt;H4151,1,IF(I4151&lt;H4151,0,2))),
                                   IF(H4151&lt;7,
                                        IF(G4151&gt;J4151,1,IF(G4151&lt;J4151,0,2)),
                                        IF(G4151&gt;H4151,1,IF(G4151&lt;H4151,0,2))
                                        )
                          )
              )
        )</f>
        <v>1</v>
      </c>
      <c r="L4151">
        <f t="shared" ca="1" si="452"/>
        <v>-358</v>
      </c>
      <c r="M4151">
        <f t="shared" ca="1" si="453"/>
        <v>-501.55000000001462</v>
      </c>
      <c r="N4151">
        <f t="shared" ca="1" si="454"/>
        <v>-703</v>
      </c>
    </row>
    <row r="4152" spans="1:14" x14ac:dyDescent="0.25">
      <c r="A4152">
        <f ca="1"/>
        <v>0</v>
      </c>
      <c r="B4152">
        <f ca="1"/>
        <v>5</v>
      </c>
      <c r="C4152">
        <f ca="1"/>
        <v>9</v>
      </c>
      <c r="D4152">
        <f ca="1"/>
        <v>0</v>
      </c>
      <c r="E4152">
        <f ca="1"/>
        <v>6</v>
      </c>
      <c r="F4152">
        <f ca="1"/>
        <v>4</v>
      </c>
      <c r="G4152">
        <f t="shared" ca="1" si="448"/>
        <v>5</v>
      </c>
      <c r="H4152">
        <f t="shared" ca="1" si="449"/>
        <v>6</v>
      </c>
      <c r="I4152">
        <f t="shared" ca="1" si="450"/>
        <v>4</v>
      </c>
      <c r="J4152">
        <f t="shared" ca="1" si="451"/>
        <v>0</v>
      </c>
      <c r="K4152" cm="1">
        <f t="array" aca="1" ref="K4152" ca="1">IF(G4152&gt;7,
        IF(G4152&gt;H4152, 1, IF(G4152&lt;H4152, 0, 2)),
        IF(       H4152&gt;7,
                     IF(G4152&gt;H4152, 1, IF(G4152&lt;H4152, 0, 2)),
                     IF(         G4152&lt;6,
                                   IF(            _xlfn.XLOOKUP(C4152,'deck &amp; rules'!$D$22:$M$22,_xlfn.XLOOKUP(H4152,'deck &amp; rules'!$C$23:$C$30,'deck &amp; rules'!$D$23:$M$30))="draw",
                                                     IF(I4152&gt;J4152,1,IF(I4152&lt;J4152,0,2)),
                                                     IF(I4152&gt;H4152,1,IF(I4152&lt;H4152,0,2))),
                                   IF(H4152&lt;7,
                                        IF(G4152&gt;J4152,1,IF(G4152&lt;J4152,0,2)),
                                        IF(G4152&gt;H4152,1,IF(G4152&lt;H4152,0,2))
                                        )
                          )
              )
        )</f>
        <v>0</v>
      </c>
      <c r="L4152">
        <f t="shared" ca="1" si="452"/>
        <v>-359</v>
      </c>
      <c r="M4152">
        <f t="shared" ca="1" si="453"/>
        <v>-500.60000000001463</v>
      </c>
      <c r="N4152">
        <f t="shared" ca="1" si="454"/>
        <v>-704</v>
      </c>
    </row>
    <row r="4153" spans="1:14" x14ac:dyDescent="0.25">
      <c r="A4153">
        <f ca="1"/>
        <v>7</v>
      </c>
      <c r="B4153">
        <f ca="1"/>
        <v>9</v>
      </c>
      <c r="C4153">
        <f ca="1"/>
        <v>4</v>
      </c>
      <c r="D4153">
        <f ca="1"/>
        <v>1</v>
      </c>
      <c r="E4153">
        <f ca="1"/>
        <v>0</v>
      </c>
      <c r="F4153">
        <f ca="1"/>
        <v>0</v>
      </c>
      <c r="G4153">
        <f t="shared" ca="1" si="448"/>
        <v>6</v>
      </c>
      <c r="H4153">
        <f t="shared" ca="1" si="449"/>
        <v>1</v>
      </c>
      <c r="I4153">
        <f t="shared" ca="1" si="450"/>
        <v>0</v>
      </c>
      <c r="J4153">
        <f t="shared" ca="1" si="451"/>
        <v>1</v>
      </c>
      <c r="K4153" cm="1">
        <f t="array" aca="1" ref="K4153" ca="1">IF(G4153&gt;7,
        IF(G4153&gt;H4153, 1, IF(G4153&lt;H4153, 0, 2)),
        IF(       H4153&gt;7,
                     IF(G4153&gt;H4153, 1, IF(G4153&lt;H4153, 0, 2)),
                     IF(         G4153&lt;6,
                                   IF(            _xlfn.XLOOKUP(C4153,'deck &amp; rules'!$D$22:$M$22,_xlfn.XLOOKUP(H4153,'deck &amp; rules'!$C$23:$C$30,'deck &amp; rules'!$D$23:$M$30))="draw",
                                                     IF(I4153&gt;J4153,1,IF(I4153&lt;J4153,0,2)),
                                                     IF(I4153&gt;H4153,1,IF(I4153&lt;H4153,0,2))),
                                   IF(H4153&lt;7,
                                        IF(G4153&gt;J4153,1,IF(G4153&lt;J4153,0,2)),
                                        IF(G4153&gt;H4153,1,IF(G4153&lt;H4153,0,2))
                                        )
                          )
              )
        )</f>
        <v>1</v>
      </c>
      <c r="L4153">
        <f t="shared" ca="1" si="452"/>
        <v>-358</v>
      </c>
      <c r="M4153">
        <f t="shared" ca="1" si="453"/>
        <v>-501.60000000001463</v>
      </c>
      <c r="N4153">
        <f t="shared" ca="1" si="454"/>
        <v>-705</v>
      </c>
    </row>
    <row r="4154" spans="1:14" x14ac:dyDescent="0.25">
      <c r="A4154">
        <f ca="1"/>
        <v>8</v>
      </c>
      <c r="B4154">
        <f ca="1"/>
        <v>0</v>
      </c>
      <c r="C4154">
        <f ca="1"/>
        <v>3</v>
      </c>
      <c r="D4154">
        <f ca="1"/>
        <v>1</v>
      </c>
      <c r="E4154">
        <f ca="1"/>
        <v>9</v>
      </c>
      <c r="F4154">
        <f ca="1"/>
        <v>4</v>
      </c>
      <c r="G4154">
        <f t="shared" ca="1" si="448"/>
        <v>8</v>
      </c>
      <c r="H4154">
        <f t="shared" ca="1" si="449"/>
        <v>0</v>
      </c>
      <c r="I4154">
        <f t="shared" ca="1" si="450"/>
        <v>1</v>
      </c>
      <c r="J4154">
        <f t="shared" ca="1" si="451"/>
        <v>4</v>
      </c>
      <c r="K4154" cm="1">
        <f t="array" aca="1" ref="K4154" ca="1">IF(G4154&gt;7,
        IF(G4154&gt;H4154, 1, IF(G4154&lt;H4154, 0, 2)),
        IF(       H4154&gt;7,
                     IF(G4154&gt;H4154, 1, IF(G4154&lt;H4154, 0, 2)),
                     IF(         G4154&lt;6,
                                   IF(            _xlfn.XLOOKUP(C4154,'deck &amp; rules'!$D$22:$M$22,_xlfn.XLOOKUP(H4154,'deck &amp; rules'!$C$23:$C$30,'deck &amp; rules'!$D$23:$M$30))="draw",
                                                     IF(I4154&gt;J4154,1,IF(I4154&lt;J4154,0,2)),
                                                     IF(I4154&gt;H4154,1,IF(I4154&lt;H4154,0,2))),
                                   IF(H4154&lt;7,
                                        IF(G4154&gt;J4154,1,IF(G4154&lt;J4154,0,2)),
                                        IF(G4154&gt;H4154,1,IF(G4154&lt;H4154,0,2))
                                        )
                          )
              )
        )</f>
        <v>1</v>
      </c>
      <c r="L4154">
        <f t="shared" ca="1" si="452"/>
        <v>-357</v>
      </c>
      <c r="M4154">
        <f t="shared" ca="1" si="453"/>
        <v>-502.60000000001463</v>
      </c>
      <c r="N4154">
        <f t="shared" ca="1" si="454"/>
        <v>-706</v>
      </c>
    </row>
    <row r="4155" spans="1:14" x14ac:dyDescent="0.25">
      <c r="A4155">
        <f ca="1"/>
        <v>4</v>
      </c>
      <c r="B4155">
        <f ca="1"/>
        <v>4</v>
      </c>
      <c r="C4155">
        <f ca="1"/>
        <v>0</v>
      </c>
      <c r="D4155">
        <f ca="1"/>
        <v>1</v>
      </c>
      <c r="E4155">
        <f ca="1"/>
        <v>2</v>
      </c>
      <c r="F4155">
        <f ca="1"/>
        <v>2</v>
      </c>
      <c r="G4155">
        <f t="shared" ca="1" si="448"/>
        <v>8</v>
      </c>
      <c r="H4155">
        <f t="shared" ca="1" si="449"/>
        <v>3</v>
      </c>
      <c r="I4155">
        <f t="shared" ca="1" si="450"/>
        <v>8</v>
      </c>
      <c r="J4155">
        <f t="shared" ca="1" si="451"/>
        <v>5</v>
      </c>
      <c r="K4155" cm="1">
        <f t="array" aca="1" ref="K4155" ca="1">IF(G4155&gt;7,
        IF(G4155&gt;H4155, 1, IF(G4155&lt;H4155, 0, 2)),
        IF(       H4155&gt;7,
                     IF(G4155&gt;H4155, 1, IF(G4155&lt;H4155, 0, 2)),
                     IF(         G4155&lt;6,
                                   IF(            _xlfn.XLOOKUP(C4155,'deck &amp; rules'!$D$22:$M$22,_xlfn.XLOOKUP(H4155,'deck &amp; rules'!$C$23:$C$30,'deck &amp; rules'!$D$23:$M$30))="draw",
                                                     IF(I4155&gt;J4155,1,IF(I4155&lt;J4155,0,2)),
                                                     IF(I4155&gt;H4155,1,IF(I4155&lt;H4155,0,2))),
                                   IF(H4155&lt;7,
                                        IF(G4155&gt;J4155,1,IF(G4155&lt;J4155,0,2)),
                                        IF(G4155&gt;H4155,1,IF(G4155&lt;H4155,0,2))
                                        )
                          )
              )
        )</f>
        <v>1</v>
      </c>
      <c r="L4155">
        <f t="shared" ca="1" si="452"/>
        <v>-356</v>
      </c>
      <c r="M4155">
        <f t="shared" ca="1" si="453"/>
        <v>-503.60000000001463</v>
      </c>
      <c r="N4155">
        <f t="shared" ca="1" si="454"/>
        <v>-707</v>
      </c>
    </row>
    <row r="4156" spans="1:14" x14ac:dyDescent="0.25">
      <c r="A4156">
        <f ca="1"/>
        <v>0</v>
      </c>
      <c r="B4156">
        <f ca="1"/>
        <v>5</v>
      </c>
      <c r="C4156">
        <f ca="1"/>
        <v>9</v>
      </c>
      <c r="D4156">
        <f ca="1"/>
        <v>4</v>
      </c>
      <c r="E4156">
        <f ca="1"/>
        <v>1</v>
      </c>
      <c r="F4156">
        <f ca="1"/>
        <v>9</v>
      </c>
      <c r="G4156">
        <f t="shared" ca="1" si="448"/>
        <v>5</v>
      </c>
      <c r="H4156">
        <f t="shared" ca="1" si="449"/>
        <v>5</v>
      </c>
      <c r="I4156">
        <f t="shared" ca="1" si="450"/>
        <v>4</v>
      </c>
      <c r="J4156">
        <f t="shared" ca="1" si="451"/>
        <v>4</v>
      </c>
      <c r="K4156" cm="1">
        <f t="array" aca="1" ref="K4156" ca="1">IF(G4156&gt;7,
        IF(G4156&gt;H4156, 1, IF(G4156&lt;H4156, 0, 2)),
        IF(       H4156&gt;7,
                     IF(G4156&gt;H4156, 1, IF(G4156&lt;H4156, 0, 2)),
                     IF(         G4156&lt;6,
                                   IF(            _xlfn.XLOOKUP(C4156,'deck &amp; rules'!$D$22:$M$22,_xlfn.XLOOKUP(H4156,'deck &amp; rules'!$C$23:$C$30,'deck &amp; rules'!$D$23:$M$30))="draw",
                                                     IF(I4156&gt;J4156,1,IF(I4156&lt;J4156,0,2)),
                                                     IF(I4156&gt;H4156,1,IF(I4156&lt;H4156,0,2))),
                                   IF(H4156&lt;7,
                                        IF(G4156&gt;J4156,1,IF(G4156&lt;J4156,0,2)),
                                        IF(G4156&gt;H4156,1,IF(G4156&lt;H4156,0,2))
                                        )
                          )
              )
        )</f>
        <v>0</v>
      </c>
      <c r="L4156">
        <f t="shared" ca="1" si="452"/>
        <v>-357</v>
      </c>
      <c r="M4156">
        <f t="shared" ca="1" si="453"/>
        <v>-502.65000000001464</v>
      </c>
      <c r="N4156">
        <f t="shared" ca="1" si="454"/>
        <v>-708</v>
      </c>
    </row>
    <row r="4157" spans="1:14" x14ac:dyDescent="0.25">
      <c r="A4157">
        <f ca="1"/>
        <v>6</v>
      </c>
      <c r="B4157">
        <f ca="1"/>
        <v>0</v>
      </c>
      <c r="C4157">
        <f ca="1"/>
        <v>0</v>
      </c>
      <c r="D4157">
        <f ca="1"/>
        <v>5</v>
      </c>
      <c r="E4157">
        <f ca="1"/>
        <v>1</v>
      </c>
      <c r="F4157">
        <f ca="1"/>
        <v>0</v>
      </c>
      <c r="G4157">
        <f t="shared" ca="1" si="448"/>
        <v>6</v>
      </c>
      <c r="H4157">
        <f t="shared" ca="1" si="449"/>
        <v>6</v>
      </c>
      <c r="I4157">
        <f t="shared" ca="1" si="450"/>
        <v>6</v>
      </c>
      <c r="J4157">
        <f t="shared" ca="1" si="451"/>
        <v>6</v>
      </c>
      <c r="K4157" cm="1">
        <f t="array" aca="1" ref="K4157" ca="1">IF(G4157&gt;7,
        IF(G4157&gt;H4157, 1, IF(G4157&lt;H4157, 0, 2)),
        IF(       H4157&gt;7,
                     IF(G4157&gt;H4157, 1, IF(G4157&lt;H4157, 0, 2)),
                     IF(         G4157&lt;6,
                                   IF(            _xlfn.XLOOKUP(C4157,'deck &amp; rules'!$D$22:$M$22,_xlfn.XLOOKUP(H4157,'deck &amp; rules'!$C$23:$C$30,'deck &amp; rules'!$D$23:$M$30))="draw",
                                                     IF(I4157&gt;J4157,1,IF(I4157&lt;J4157,0,2)),
                                                     IF(I4157&gt;H4157,1,IF(I4157&lt;H4157,0,2))),
                                   IF(H4157&lt;7,
                                        IF(G4157&gt;J4157,1,IF(G4157&lt;J4157,0,2)),
                                        IF(G4157&gt;H4157,1,IF(G4157&lt;H4157,0,2))
                                        )
                          )
              )
        )</f>
        <v>2</v>
      </c>
      <c r="L4157">
        <f t="shared" ca="1" si="452"/>
        <v>-358</v>
      </c>
      <c r="M4157">
        <f t="shared" ca="1" si="453"/>
        <v>-503.65000000001464</v>
      </c>
      <c r="N4157">
        <f t="shared" ca="1" si="454"/>
        <v>-700</v>
      </c>
    </row>
    <row r="4158" spans="1:14" x14ac:dyDescent="0.25">
      <c r="A4158">
        <f ca="1"/>
        <v>0</v>
      </c>
      <c r="B4158">
        <f ca="1"/>
        <v>7</v>
      </c>
      <c r="C4158">
        <f ca="1"/>
        <v>4</v>
      </c>
      <c r="D4158">
        <f ca="1"/>
        <v>0</v>
      </c>
      <c r="E4158">
        <f ca="1"/>
        <v>6</v>
      </c>
      <c r="F4158">
        <f ca="1"/>
        <v>5</v>
      </c>
      <c r="G4158">
        <f t="shared" ca="1" si="448"/>
        <v>7</v>
      </c>
      <c r="H4158">
        <f t="shared" ca="1" si="449"/>
        <v>6</v>
      </c>
      <c r="I4158">
        <f t="shared" ca="1" si="450"/>
        <v>1</v>
      </c>
      <c r="J4158">
        <f t="shared" ca="1" si="451"/>
        <v>1</v>
      </c>
      <c r="K4158" cm="1">
        <f t="array" aca="1" ref="K4158" ca="1">IF(G4158&gt;7,
        IF(G4158&gt;H4158, 1, IF(G4158&lt;H4158, 0, 2)),
        IF(       H4158&gt;7,
                     IF(G4158&gt;H4158, 1, IF(G4158&lt;H4158, 0, 2)),
                     IF(         G4158&lt;6,
                                   IF(            _xlfn.XLOOKUP(C4158,'deck &amp; rules'!$D$22:$M$22,_xlfn.XLOOKUP(H4158,'deck &amp; rules'!$C$23:$C$30,'deck &amp; rules'!$D$23:$M$30))="draw",
                                                     IF(I4158&gt;J4158,1,IF(I4158&lt;J4158,0,2)),
                                                     IF(I4158&gt;H4158,1,IF(I4158&lt;H4158,0,2))),
                                   IF(H4158&lt;7,
                                        IF(G4158&gt;J4158,1,IF(G4158&lt;J4158,0,2)),
                                        IF(G4158&gt;H4158,1,IF(G4158&lt;H4158,0,2))
                                        )
                          )
              )
        )</f>
        <v>1</v>
      </c>
      <c r="L4158">
        <f t="shared" ca="1" si="452"/>
        <v>-357</v>
      </c>
      <c r="M4158">
        <f t="shared" ca="1" si="453"/>
        <v>-504.65000000001464</v>
      </c>
      <c r="N4158">
        <f t="shared" ca="1" si="454"/>
        <v>-701</v>
      </c>
    </row>
    <row r="4159" spans="1:14" x14ac:dyDescent="0.25">
      <c r="A4159">
        <f ca="1"/>
        <v>0</v>
      </c>
      <c r="B4159">
        <f ca="1"/>
        <v>8</v>
      </c>
      <c r="C4159">
        <f ca="1"/>
        <v>7</v>
      </c>
      <c r="D4159">
        <f ca="1"/>
        <v>9</v>
      </c>
      <c r="E4159">
        <f ca="1"/>
        <v>4</v>
      </c>
      <c r="F4159">
        <f ca="1"/>
        <v>4</v>
      </c>
      <c r="G4159">
        <f t="shared" ca="1" si="448"/>
        <v>8</v>
      </c>
      <c r="H4159">
        <f t="shared" ca="1" si="449"/>
        <v>3</v>
      </c>
      <c r="I4159">
        <f t="shared" ca="1" si="450"/>
        <v>5</v>
      </c>
      <c r="J4159">
        <f t="shared" ca="1" si="451"/>
        <v>7</v>
      </c>
      <c r="K4159" cm="1">
        <f t="array" aca="1" ref="K4159" ca="1">IF(G4159&gt;7,
        IF(G4159&gt;H4159, 1, IF(G4159&lt;H4159, 0, 2)),
        IF(       H4159&gt;7,
                     IF(G4159&gt;H4159, 1, IF(G4159&lt;H4159, 0, 2)),
                     IF(         G4159&lt;6,
                                   IF(            _xlfn.XLOOKUP(C4159,'deck &amp; rules'!$D$22:$M$22,_xlfn.XLOOKUP(H4159,'deck &amp; rules'!$C$23:$C$30,'deck &amp; rules'!$D$23:$M$30))="draw",
                                                     IF(I4159&gt;J4159,1,IF(I4159&lt;J4159,0,2)),
                                                     IF(I4159&gt;H4159,1,IF(I4159&lt;H4159,0,2))),
                                   IF(H4159&lt;7,
                                        IF(G4159&gt;J4159,1,IF(G4159&lt;J4159,0,2)),
                                        IF(G4159&gt;H4159,1,IF(G4159&lt;H4159,0,2))
                                        )
                          )
              )
        )</f>
        <v>1</v>
      </c>
      <c r="L4159">
        <f t="shared" ca="1" si="452"/>
        <v>-356</v>
      </c>
      <c r="M4159">
        <f t="shared" ca="1" si="453"/>
        <v>-505.65000000001464</v>
      </c>
      <c r="N4159">
        <f t="shared" ca="1" si="454"/>
        <v>-702</v>
      </c>
    </row>
    <row r="4160" spans="1:14" x14ac:dyDescent="0.25">
      <c r="A4160">
        <f ca="1"/>
        <v>6</v>
      </c>
      <c r="B4160">
        <f ca="1"/>
        <v>0</v>
      </c>
      <c r="C4160">
        <f ca="1"/>
        <v>0</v>
      </c>
      <c r="D4160">
        <f ca="1"/>
        <v>6</v>
      </c>
      <c r="E4160">
        <f ca="1"/>
        <v>0</v>
      </c>
      <c r="F4160">
        <f ca="1"/>
        <v>0</v>
      </c>
      <c r="G4160">
        <f t="shared" ca="1" si="448"/>
        <v>6</v>
      </c>
      <c r="H4160">
        <f t="shared" ca="1" si="449"/>
        <v>6</v>
      </c>
      <c r="I4160">
        <f t="shared" ca="1" si="450"/>
        <v>6</v>
      </c>
      <c r="J4160">
        <f t="shared" ca="1" si="451"/>
        <v>6</v>
      </c>
      <c r="K4160" cm="1">
        <f t="array" aca="1" ref="K4160" ca="1">IF(G4160&gt;7,
        IF(G4160&gt;H4160, 1, IF(G4160&lt;H4160, 0, 2)),
        IF(       H4160&gt;7,
                     IF(G4160&gt;H4160, 1, IF(G4160&lt;H4160, 0, 2)),
                     IF(         G4160&lt;6,
                                   IF(            _xlfn.XLOOKUP(C4160,'deck &amp; rules'!$D$22:$M$22,_xlfn.XLOOKUP(H4160,'deck &amp; rules'!$C$23:$C$30,'deck &amp; rules'!$D$23:$M$30))="draw",
                                                     IF(I4160&gt;J4160,1,IF(I4160&lt;J4160,0,2)),
                                                     IF(I4160&gt;H4160,1,IF(I4160&lt;H4160,0,2))),
                                   IF(H4160&lt;7,
                                        IF(G4160&gt;J4160,1,IF(G4160&lt;J4160,0,2)),
                                        IF(G4160&gt;H4160,1,IF(G4160&lt;H4160,0,2))
                                        )
                          )
              )
        )</f>
        <v>2</v>
      </c>
      <c r="L4160">
        <f t="shared" ca="1" si="452"/>
        <v>-357</v>
      </c>
      <c r="M4160">
        <f t="shared" ca="1" si="453"/>
        <v>-506.65000000001464</v>
      </c>
      <c r="N4160">
        <f t="shared" ca="1" si="454"/>
        <v>-694</v>
      </c>
    </row>
    <row r="4161" spans="1:14" x14ac:dyDescent="0.25">
      <c r="A4161">
        <f ca="1"/>
        <v>3</v>
      </c>
      <c r="B4161">
        <f ca="1"/>
        <v>0</v>
      </c>
      <c r="C4161">
        <f ca="1"/>
        <v>0</v>
      </c>
      <c r="D4161">
        <f ca="1"/>
        <v>8</v>
      </c>
      <c r="E4161">
        <f ca="1"/>
        <v>0</v>
      </c>
      <c r="F4161">
        <f ca="1"/>
        <v>9</v>
      </c>
      <c r="G4161">
        <f t="shared" ca="1" si="448"/>
        <v>3</v>
      </c>
      <c r="H4161">
        <f t="shared" ca="1" si="449"/>
        <v>8</v>
      </c>
      <c r="I4161">
        <f t="shared" ca="1" si="450"/>
        <v>3</v>
      </c>
      <c r="J4161">
        <f t="shared" ca="1" si="451"/>
        <v>7</v>
      </c>
      <c r="K4161" cm="1">
        <f t="array" aca="1" ref="K4161" ca="1">IF(G4161&gt;7,
        IF(G4161&gt;H4161, 1, IF(G4161&lt;H4161, 0, 2)),
        IF(       H4161&gt;7,
                     IF(G4161&gt;H4161, 1, IF(G4161&lt;H4161, 0, 2)),
                     IF(         G4161&lt;6,
                                   IF(            _xlfn.XLOOKUP(C4161,'deck &amp; rules'!$D$22:$M$22,_xlfn.XLOOKUP(H4161,'deck &amp; rules'!$C$23:$C$30,'deck &amp; rules'!$D$23:$M$30))="draw",
                                                     IF(I4161&gt;J4161,1,IF(I4161&lt;J4161,0,2)),
                                                     IF(I4161&gt;H4161,1,IF(I4161&lt;H4161,0,2))),
                                   IF(H4161&lt;7,
                                        IF(G4161&gt;J4161,1,IF(G4161&lt;J4161,0,2)),
                                        IF(G4161&gt;H4161,1,IF(G4161&lt;H4161,0,2))
                                        )
                          )
              )
        )</f>
        <v>0</v>
      </c>
      <c r="L4161">
        <f t="shared" ca="1" si="452"/>
        <v>-358</v>
      </c>
      <c r="M4161">
        <f t="shared" ca="1" si="453"/>
        <v>-505.70000000001465</v>
      </c>
      <c r="N4161">
        <f t="shared" ca="1" si="454"/>
        <v>-695</v>
      </c>
    </row>
    <row r="4162" spans="1:14" x14ac:dyDescent="0.25">
      <c r="A4162">
        <f ca="1"/>
        <v>3</v>
      </c>
      <c r="B4162">
        <f ca="1"/>
        <v>5</v>
      </c>
      <c r="C4162">
        <f ca="1"/>
        <v>1</v>
      </c>
      <c r="D4162">
        <f ca="1"/>
        <v>0</v>
      </c>
      <c r="E4162">
        <f ca="1"/>
        <v>0</v>
      </c>
      <c r="F4162">
        <f ca="1"/>
        <v>2</v>
      </c>
      <c r="G4162">
        <f t="shared" ca="1" si="448"/>
        <v>8</v>
      </c>
      <c r="H4162">
        <f t="shared" ca="1" si="449"/>
        <v>0</v>
      </c>
      <c r="I4162">
        <f t="shared" ca="1" si="450"/>
        <v>9</v>
      </c>
      <c r="J4162">
        <f t="shared" ca="1" si="451"/>
        <v>2</v>
      </c>
      <c r="K4162" cm="1">
        <f t="array" aca="1" ref="K4162" ca="1">IF(G4162&gt;7,
        IF(G4162&gt;H4162, 1, IF(G4162&lt;H4162, 0, 2)),
        IF(       H4162&gt;7,
                     IF(G4162&gt;H4162, 1, IF(G4162&lt;H4162, 0, 2)),
                     IF(         G4162&lt;6,
                                   IF(            _xlfn.XLOOKUP(C4162,'deck &amp; rules'!$D$22:$M$22,_xlfn.XLOOKUP(H4162,'deck &amp; rules'!$C$23:$C$30,'deck &amp; rules'!$D$23:$M$30))="draw",
                                                     IF(I4162&gt;J4162,1,IF(I4162&lt;J4162,0,2)),
                                                     IF(I4162&gt;H4162,1,IF(I4162&lt;H4162,0,2))),
                                   IF(H4162&lt;7,
                                        IF(G4162&gt;J4162,1,IF(G4162&lt;J4162,0,2)),
                                        IF(G4162&gt;H4162,1,IF(G4162&lt;H4162,0,2))
                                        )
                          )
              )
        )</f>
        <v>1</v>
      </c>
      <c r="L4162">
        <f t="shared" ca="1" si="452"/>
        <v>-357</v>
      </c>
      <c r="M4162">
        <f t="shared" ca="1" si="453"/>
        <v>-506.70000000001465</v>
      </c>
      <c r="N4162">
        <f t="shared" ca="1" si="454"/>
        <v>-696</v>
      </c>
    </row>
    <row r="4163" spans="1:14" x14ac:dyDescent="0.25">
      <c r="A4163">
        <f ca="1"/>
        <v>8</v>
      </c>
      <c r="B4163">
        <f ca="1"/>
        <v>7</v>
      </c>
      <c r="C4163">
        <f ca="1"/>
        <v>0</v>
      </c>
      <c r="D4163">
        <f ca="1"/>
        <v>5</v>
      </c>
      <c r="E4163">
        <f ca="1"/>
        <v>4</v>
      </c>
      <c r="F4163">
        <f ca="1"/>
        <v>5</v>
      </c>
      <c r="G4163">
        <f t="shared" ref="G4163:G4226" ca="1" si="455">IF(A4163+B4163&gt;9,A4163+B4163-10,A4163+B4163)</f>
        <v>5</v>
      </c>
      <c r="H4163">
        <f t="shared" ref="H4163:H4226" ca="1" si="456">IF(D4163+E4163&gt;9,D4163+E4163-10,D4163+E4163)</f>
        <v>9</v>
      </c>
      <c r="I4163">
        <f t="shared" ref="I4163:I4226" ca="1" si="457">IF(G4163+C4163&gt;9,G4163+C4163-10,G4163+C4163)</f>
        <v>5</v>
      </c>
      <c r="J4163">
        <f t="shared" ref="J4163:J4226" ca="1" si="458">IF(H4163+F4163&gt;9,H4163+F4163-10,H4163+F4163)</f>
        <v>4</v>
      </c>
      <c r="K4163" cm="1">
        <f t="array" aca="1" ref="K4163" ca="1">IF(G4163&gt;7,
        IF(G4163&gt;H4163, 1, IF(G4163&lt;H4163, 0, 2)),
        IF(       H4163&gt;7,
                     IF(G4163&gt;H4163, 1, IF(G4163&lt;H4163, 0, 2)),
                     IF(         G4163&lt;6,
                                   IF(            _xlfn.XLOOKUP(C4163,'deck &amp; rules'!$D$22:$M$22,_xlfn.XLOOKUP(H4163,'deck &amp; rules'!$C$23:$C$30,'deck &amp; rules'!$D$23:$M$30))="draw",
                                                     IF(I4163&gt;J4163,1,IF(I4163&lt;J4163,0,2)),
                                                     IF(I4163&gt;H4163,1,IF(I4163&lt;H4163,0,2))),
                                   IF(H4163&lt;7,
                                        IF(G4163&gt;J4163,1,IF(G4163&lt;J4163,0,2)),
                                        IF(G4163&gt;H4163,1,IF(G4163&lt;H4163,0,2))
                                        )
                          )
              )
        )</f>
        <v>0</v>
      </c>
      <c r="L4163">
        <f t="shared" ca="1" si="452"/>
        <v>-358</v>
      </c>
      <c r="M4163">
        <f t="shared" ca="1" si="453"/>
        <v>-505.75000000001467</v>
      </c>
      <c r="N4163">
        <f t="shared" ca="1" si="454"/>
        <v>-697</v>
      </c>
    </row>
    <row r="4164" spans="1:14" x14ac:dyDescent="0.25">
      <c r="A4164">
        <f ca="1"/>
        <v>8</v>
      </c>
      <c r="B4164">
        <f ca="1"/>
        <v>0</v>
      </c>
      <c r="C4164">
        <f ca="1"/>
        <v>6</v>
      </c>
      <c r="D4164">
        <f ca="1"/>
        <v>0</v>
      </c>
      <c r="E4164">
        <f ca="1"/>
        <v>0</v>
      </c>
      <c r="F4164">
        <f ca="1"/>
        <v>1</v>
      </c>
      <c r="G4164">
        <f t="shared" ca="1" si="455"/>
        <v>8</v>
      </c>
      <c r="H4164">
        <f t="shared" ca="1" si="456"/>
        <v>0</v>
      </c>
      <c r="I4164">
        <f t="shared" ca="1" si="457"/>
        <v>4</v>
      </c>
      <c r="J4164">
        <f t="shared" ca="1" si="458"/>
        <v>1</v>
      </c>
      <c r="K4164" cm="1">
        <f t="array" aca="1" ref="K4164" ca="1">IF(G4164&gt;7,
        IF(G4164&gt;H4164, 1, IF(G4164&lt;H4164, 0, 2)),
        IF(       H4164&gt;7,
                     IF(G4164&gt;H4164, 1, IF(G4164&lt;H4164, 0, 2)),
                     IF(         G4164&lt;6,
                                   IF(            _xlfn.XLOOKUP(C4164,'deck &amp; rules'!$D$22:$M$22,_xlfn.XLOOKUP(H4164,'deck &amp; rules'!$C$23:$C$30,'deck &amp; rules'!$D$23:$M$30))="draw",
                                                     IF(I4164&gt;J4164,1,IF(I4164&lt;J4164,0,2)),
                                                     IF(I4164&gt;H4164,1,IF(I4164&lt;H4164,0,2))),
                                   IF(H4164&lt;7,
                                        IF(G4164&gt;J4164,1,IF(G4164&lt;J4164,0,2)),
                                        IF(G4164&gt;H4164,1,IF(G4164&lt;H4164,0,2))
                                        )
                          )
              )
        )</f>
        <v>1</v>
      </c>
      <c r="L4164">
        <f t="shared" ref="L4164:L4227" ca="1" si="459">IF(K4164=1,L4163+1,L4163-1)</f>
        <v>-357</v>
      </c>
      <c r="M4164">
        <f t="shared" ref="M4164:M4227" ca="1" si="460">IF(K4164=0,M4163+19/20,M4163-1)</f>
        <v>-506.75000000001467</v>
      </c>
      <c r="N4164">
        <f t="shared" ref="N4164:N4227" ca="1" si="461">IF(K4164=2,N4163+8,N4163-1)</f>
        <v>-698</v>
      </c>
    </row>
    <row r="4165" spans="1:14" x14ac:dyDescent="0.25">
      <c r="A4165">
        <f ca="1"/>
        <v>0</v>
      </c>
      <c r="B4165">
        <f ca="1"/>
        <v>0</v>
      </c>
      <c r="C4165">
        <f ca="1"/>
        <v>0</v>
      </c>
      <c r="D4165">
        <f ca="1"/>
        <v>0</v>
      </c>
      <c r="E4165">
        <f ca="1"/>
        <v>0</v>
      </c>
      <c r="F4165">
        <f ca="1"/>
        <v>1</v>
      </c>
      <c r="G4165">
        <f t="shared" ca="1" si="455"/>
        <v>0</v>
      </c>
      <c r="H4165">
        <f t="shared" ca="1" si="456"/>
        <v>0</v>
      </c>
      <c r="I4165">
        <f t="shared" ca="1" si="457"/>
        <v>0</v>
      </c>
      <c r="J4165">
        <f t="shared" ca="1" si="458"/>
        <v>1</v>
      </c>
      <c r="K4165" cm="1">
        <f t="array" aca="1" ref="K4165" ca="1">IF(G4165&gt;7,
        IF(G4165&gt;H4165, 1, IF(G4165&lt;H4165, 0, 2)),
        IF(       H4165&gt;7,
                     IF(G4165&gt;H4165, 1, IF(G4165&lt;H4165, 0, 2)),
                     IF(         G4165&lt;6,
                                   IF(            _xlfn.XLOOKUP(C4165,'deck &amp; rules'!$D$22:$M$22,_xlfn.XLOOKUP(H4165,'deck &amp; rules'!$C$23:$C$30,'deck &amp; rules'!$D$23:$M$30))="draw",
                                                     IF(I4165&gt;J4165,1,IF(I4165&lt;J4165,0,2)),
                                                     IF(I4165&gt;H4165,1,IF(I4165&lt;H4165,0,2))),
                                   IF(H4165&lt;7,
                                        IF(G4165&gt;J4165,1,IF(G4165&lt;J4165,0,2)),
                                        IF(G4165&gt;H4165,1,IF(G4165&lt;H4165,0,2))
                                        )
                          )
              )
        )</f>
        <v>0</v>
      </c>
      <c r="L4165">
        <f t="shared" ca="1" si="459"/>
        <v>-358</v>
      </c>
      <c r="M4165">
        <f t="shared" ca="1" si="460"/>
        <v>-505.80000000001468</v>
      </c>
      <c r="N4165">
        <f t="shared" ca="1" si="461"/>
        <v>-699</v>
      </c>
    </row>
    <row r="4166" spans="1:14" x14ac:dyDescent="0.25">
      <c r="A4166">
        <f ca="1"/>
        <v>0</v>
      </c>
      <c r="B4166">
        <f ca="1"/>
        <v>4</v>
      </c>
      <c r="C4166">
        <f ca="1"/>
        <v>4</v>
      </c>
      <c r="D4166">
        <f ca="1"/>
        <v>0</v>
      </c>
      <c r="E4166">
        <f ca="1"/>
        <v>0</v>
      </c>
      <c r="F4166">
        <f ca="1"/>
        <v>3</v>
      </c>
      <c r="G4166">
        <f t="shared" ca="1" si="455"/>
        <v>4</v>
      </c>
      <c r="H4166">
        <f t="shared" ca="1" si="456"/>
        <v>0</v>
      </c>
      <c r="I4166">
        <f t="shared" ca="1" si="457"/>
        <v>8</v>
      </c>
      <c r="J4166">
        <f t="shared" ca="1" si="458"/>
        <v>3</v>
      </c>
      <c r="K4166" cm="1">
        <f t="array" aca="1" ref="K4166" ca="1">IF(G4166&gt;7,
        IF(G4166&gt;H4166, 1, IF(G4166&lt;H4166, 0, 2)),
        IF(       H4166&gt;7,
                     IF(G4166&gt;H4166, 1, IF(G4166&lt;H4166, 0, 2)),
                     IF(         G4166&lt;6,
                                   IF(            _xlfn.XLOOKUP(C4166,'deck &amp; rules'!$D$22:$M$22,_xlfn.XLOOKUP(H4166,'deck &amp; rules'!$C$23:$C$30,'deck &amp; rules'!$D$23:$M$30))="draw",
                                                     IF(I4166&gt;J4166,1,IF(I4166&lt;J4166,0,2)),
                                                     IF(I4166&gt;H4166,1,IF(I4166&lt;H4166,0,2))),
                                   IF(H4166&lt;7,
                                        IF(G4166&gt;J4166,1,IF(G4166&lt;J4166,0,2)),
                                        IF(G4166&gt;H4166,1,IF(G4166&lt;H4166,0,2))
                                        )
                          )
              )
        )</f>
        <v>1</v>
      </c>
      <c r="L4166">
        <f t="shared" ca="1" si="459"/>
        <v>-357</v>
      </c>
      <c r="M4166">
        <f t="shared" ca="1" si="460"/>
        <v>-506.80000000001468</v>
      </c>
      <c r="N4166">
        <f t="shared" ca="1" si="461"/>
        <v>-700</v>
      </c>
    </row>
    <row r="4167" spans="1:14" x14ac:dyDescent="0.25">
      <c r="A4167">
        <f ca="1"/>
        <v>1</v>
      </c>
      <c r="B4167">
        <f ca="1"/>
        <v>0</v>
      </c>
      <c r="C4167">
        <f ca="1"/>
        <v>5</v>
      </c>
      <c r="D4167">
        <f ca="1"/>
        <v>1</v>
      </c>
      <c r="E4167">
        <f ca="1"/>
        <v>0</v>
      </c>
      <c r="F4167">
        <f ca="1"/>
        <v>6</v>
      </c>
      <c r="G4167">
        <f t="shared" ca="1" si="455"/>
        <v>1</v>
      </c>
      <c r="H4167">
        <f t="shared" ca="1" si="456"/>
        <v>1</v>
      </c>
      <c r="I4167">
        <f t="shared" ca="1" si="457"/>
        <v>6</v>
      </c>
      <c r="J4167">
        <f t="shared" ca="1" si="458"/>
        <v>7</v>
      </c>
      <c r="K4167" cm="1">
        <f t="array" aca="1" ref="K4167" ca="1">IF(G4167&gt;7,
        IF(G4167&gt;H4167, 1, IF(G4167&lt;H4167, 0, 2)),
        IF(       H4167&gt;7,
                     IF(G4167&gt;H4167, 1, IF(G4167&lt;H4167, 0, 2)),
                     IF(         G4167&lt;6,
                                   IF(            _xlfn.XLOOKUP(C4167,'deck &amp; rules'!$D$22:$M$22,_xlfn.XLOOKUP(H4167,'deck &amp; rules'!$C$23:$C$30,'deck &amp; rules'!$D$23:$M$30))="draw",
                                                     IF(I4167&gt;J4167,1,IF(I4167&lt;J4167,0,2)),
                                                     IF(I4167&gt;H4167,1,IF(I4167&lt;H4167,0,2))),
                                   IF(H4167&lt;7,
                                        IF(G4167&gt;J4167,1,IF(G4167&lt;J4167,0,2)),
                                        IF(G4167&gt;H4167,1,IF(G4167&lt;H4167,0,2))
                                        )
                          )
              )
        )</f>
        <v>0</v>
      </c>
      <c r="L4167">
        <f t="shared" ca="1" si="459"/>
        <v>-358</v>
      </c>
      <c r="M4167">
        <f t="shared" ca="1" si="460"/>
        <v>-505.85000000001469</v>
      </c>
      <c r="N4167">
        <f t="shared" ca="1" si="461"/>
        <v>-701</v>
      </c>
    </row>
    <row r="4168" spans="1:14" x14ac:dyDescent="0.25">
      <c r="A4168">
        <f ca="1"/>
        <v>0</v>
      </c>
      <c r="B4168">
        <f ca="1"/>
        <v>3</v>
      </c>
      <c r="C4168">
        <f ca="1"/>
        <v>0</v>
      </c>
      <c r="D4168">
        <f ca="1"/>
        <v>9</v>
      </c>
      <c r="E4168">
        <f ca="1"/>
        <v>6</v>
      </c>
      <c r="F4168">
        <f ca="1"/>
        <v>4</v>
      </c>
      <c r="G4168">
        <f t="shared" ca="1" si="455"/>
        <v>3</v>
      </c>
      <c r="H4168">
        <f t="shared" ca="1" si="456"/>
        <v>5</v>
      </c>
      <c r="I4168">
        <f t="shared" ca="1" si="457"/>
        <v>3</v>
      </c>
      <c r="J4168">
        <f t="shared" ca="1" si="458"/>
        <v>9</v>
      </c>
      <c r="K4168" cm="1">
        <f t="array" aca="1" ref="K4168" ca="1">IF(G4168&gt;7,
        IF(G4168&gt;H4168, 1, IF(G4168&lt;H4168, 0, 2)),
        IF(       H4168&gt;7,
                     IF(G4168&gt;H4168, 1, IF(G4168&lt;H4168, 0, 2)),
                     IF(         G4168&lt;6,
                                   IF(            _xlfn.XLOOKUP(C4168,'deck &amp; rules'!$D$22:$M$22,_xlfn.XLOOKUP(H4168,'deck &amp; rules'!$C$23:$C$30,'deck &amp; rules'!$D$23:$M$30))="draw",
                                                     IF(I4168&gt;J4168,1,IF(I4168&lt;J4168,0,2)),
                                                     IF(I4168&gt;H4168,1,IF(I4168&lt;H4168,0,2))),
                                   IF(H4168&lt;7,
                                        IF(G4168&gt;J4168,1,IF(G4168&lt;J4168,0,2)),
                                        IF(G4168&gt;H4168,1,IF(G4168&lt;H4168,0,2))
                                        )
                          )
              )
        )</f>
        <v>0</v>
      </c>
      <c r="L4168">
        <f t="shared" ca="1" si="459"/>
        <v>-359</v>
      </c>
      <c r="M4168">
        <f t="shared" ca="1" si="460"/>
        <v>-504.9000000000147</v>
      </c>
      <c r="N4168">
        <f t="shared" ca="1" si="461"/>
        <v>-702</v>
      </c>
    </row>
    <row r="4169" spans="1:14" x14ac:dyDescent="0.25">
      <c r="A4169">
        <f ca="1"/>
        <v>9</v>
      </c>
      <c r="B4169">
        <f ca="1"/>
        <v>0</v>
      </c>
      <c r="C4169">
        <f ca="1"/>
        <v>5</v>
      </c>
      <c r="D4169">
        <f ca="1"/>
        <v>7</v>
      </c>
      <c r="E4169">
        <f ca="1"/>
        <v>3</v>
      </c>
      <c r="F4169">
        <f ca="1"/>
        <v>0</v>
      </c>
      <c r="G4169">
        <f t="shared" ca="1" si="455"/>
        <v>9</v>
      </c>
      <c r="H4169">
        <f t="shared" ca="1" si="456"/>
        <v>0</v>
      </c>
      <c r="I4169">
        <f t="shared" ca="1" si="457"/>
        <v>4</v>
      </c>
      <c r="J4169">
        <f t="shared" ca="1" si="458"/>
        <v>0</v>
      </c>
      <c r="K4169" cm="1">
        <f t="array" aca="1" ref="K4169" ca="1">IF(G4169&gt;7,
        IF(G4169&gt;H4169, 1, IF(G4169&lt;H4169, 0, 2)),
        IF(       H4169&gt;7,
                     IF(G4169&gt;H4169, 1, IF(G4169&lt;H4169, 0, 2)),
                     IF(         G4169&lt;6,
                                   IF(            _xlfn.XLOOKUP(C4169,'deck &amp; rules'!$D$22:$M$22,_xlfn.XLOOKUP(H4169,'deck &amp; rules'!$C$23:$C$30,'deck &amp; rules'!$D$23:$M$30))="draw",
                                                     IF(I4169&gt;J4169,1,IF(I4169&lt;J4169,0,2)),
                                                     IF(I4169&gt;H4169,1,IF(I4169&lt;H4169,0,2))),
                                   IF(H4169&lt;7,
                                        IF(G4169&gt;J4169,1,IF(G4169&lt;J4169,0,2)),
                                        IF(G4169&gt;H4169,1,IF(G4169&lt;H4169,0,2))
                                        )
                          )
              )
        )</f>
        <v>1</v>
      </c>
      <c r="L4169">
        <f t="shared" ca="1" si="459"/>
        <v>-358</v>
      </c>
      <c r="M4169">
        <f t="shared" ca="1" si="460"/>
        <v>-505.9000000000147</v>
      </c>
      <c r="N4169">
        <f t="shared" ca="1" si="461"/>
        <v>-703</v>
      </c>
    </row>
    <row r="4170" spans="1:14" x14ac:dyDescent="0.25">
      <c r="A4170">
        <f ca="1"/>
        <v>0</v>
      </c>
      <c r="B4170">
        <f ca="1"/>
        <v>3</v>
      </c>
      <c r="C4170">
        <f ca="1"/>
        <v>0</v>
      </c>
      <c r="D4170">
        <f ca="1"/>
        <v>6</v>
      </c>
      <c r="E4170">
        <f ca="1"/>
        <v>5</v>
      </c>
      <c r="F4170">
        <f ca="1"/>
        <v>3</v>
      </c>
      <c r="G4170">
        <f t="shared" ca="1" si="455"/>
        <v>3</v>
      </c>
      <c r="H4170">
        <f t="shared" ca="1" si="456"/>
        <v>1</v>
      </c>
      <c r="I4170">
        <f t="shared" ca="1" si="457"/>
        <v>3</v>
      </c>
      <c r="J4170">
        <f t="shared" ca="1" si="458"/>
        <v>4</v>
      </c>
      <c r="K4170" cm="1">
        <f t="array" aca="1" ref="K4170" ca="1">IF(G4170&gt;7,
        IF(G4170&gt;H4170, 1, IF(G4170&lt;H4170, 0, 2)),
        IF(       H4170&gt;7,
                     IF(G4170&gt;H4170, 1, IF(G4170&lt;H4170, 0, 2)),
                     IF(         G4170&lt;6,
                                   IF(            _xlfn.XLOOKUP(C4170,'deck &amp; rules'!$D$22:$M$22,_xlfn.XLOOKUP(H4170,'deck &amp; rules'!$C$23:$C$30,'deck &amp; rules'!$D$23:$M$30))="draw",
                                                     IF(I4170&gt;J4170,1,IF(I4170&lt;J4170,0,2)),
                                                     IF(I4170&gt;H4170,1,IF(I4170&lt;H4170,0,2))),
                                   IF(H4170&lt;7,
                                        IF(G4170&gt;J4170,1,IF(G4170&lt;J4170,0,2)),
                                        IF(G4170&gt;H4170,1,IF(G4170&lt;H4170,0,2))
                                        )
                          )
              )
        )</f>
        <v>0</v>
      </c>
      <c r="L4170">
        <f t="shared" ca="1" si="459"/>
        <v>-359</v>
      </c>
      <c r="M4170">
        <f t="shared" ca="1" si="460"/>
        <v>-504.95000000001471</v>
      </c>
      <c r="N4170">
        <f t="shared" ca="1" si="461"/>
        <v>-704</v>
      </c>
    </row>
    <row r="4171" spans="1:14" x14ac:dyDescent="0.25">
      <c r="A4171">
        <f ca="1"/>
        <v>2</v>
      </c>
      <c r="B4171">
        <f ca="1"/>
        <v>6</v>
      </c>
      <c r="C4171">
        <f ca="1"/>
        <v>7</v>
      </c>
      <c r="D4171">
        <f ca="1"/>
        <v>0</v>
      </c>
      <c r="E4171">
        <f ca="1"/>
        <v>0</v>
      </c>
      <c r="F4171">
        <f ca="1"/>
        <v>4</v>
      </c>
      <c r="G4171">
        <f t="shared" ca="1" si="455"/>
        <v>8</v>
      </c>
      <c r="H4171">
        <f t="shared" ca="1" si="456"/>
        <v>0</v>
      </c>
      <c r="I4171">
        <f t="shared" ca="1" si="457"/>
        <v>5</v>
      </c>
      <c r="J4171">
        <f t="shared" ca="1" si="458"/>
        <v>4</v>
      </c>
      <c r="K4171" cm="1">
        <f t="array" aca="1" ref="K4171" ca="1">IF(G4171&gt;7,
        IF(G4171&gt;H4171, 1, IF(G4171&lt;H4171, 0, 2)),
        IF(       H4171&gt;7,
                     IF(G4171&gt;H4171, 1, IF(G4171&lt;H4171, 0, 2)),
                     IF(         G4171&lt;6,
                                   IF(            _xlfn.XLOOKUP(C4171,'deck &amp; rules'!$D$22:$M$22,_xlfn.XLOOKUP(H4171,'deck &amp; rules'!$C$23:$C$30,'deck &amp; rules'!$D$23:$M$30))="draw",
                                                     IF(I4171&gt;J4171,1,IF(I4171&lt;J4171,0,2)),
                                                     IF(I4171&gt;H4171,1,IF(I4171&lt;H4171,0,2))),
                                   IF(H4171&lt;7,
                                        IF(G4171&gt;J4171,1,IF(G4171&lt;J4171,0,2)),
                                        IF(G4171&gt;H4171,1,IF(G4171&lt;H4171,0,2))
                                        )
                          )
              )
        )</f>
        <v>1</v>
      </c>
      <c r="L4171">
        <f t="shared" ca="1" si="459"/>
        <v>-358</v>
      </c>
      <c r="M4171">
        <f t="shared" ca="1" si="460"/>
        <v>-505.95000000001471</v>
      </c>
      <c r="N4171">
        <f t="shared" ca="1" si="461"/>
        <v>-705</v>
      </c>
    </row>
    <row r="4172" spans="1:14" x14ac:dyDescent="0.25">
      <c r="A4172">
        <f ca="1"/>
        <v>9</v>
      </c>
      <c r="B4172">
        <f ca="1"/>
        <v>6</v>
      </c>
      <c r="C4172">
        <f ca="1"/>
        <v>0</v>
      </c>
      <c r="D4172">
        <f ca="1"/>
        <v>6</v>
      </c>
      <c r="E4172">
        <f ca="1"/>
        <v>6</v>
      </c>
      <c r="F4172">
        <f ca="1"/>
        <v>2</v>
      </c>
      <c r="G4172">
        <f t="shared" ca="1" si="455"/>
        <v>5</v>
      </c>
      <c r="H4172">
        <f t="shared" ca="1" si="456"/>
        <v>2</v>
      </c>
      <c r="I4172">
        <f t="shared" ca="1" si="457"/>
        <v>5</v>
      </c>
      <c r="J4172">
        <f t="shared" ca="1" si="458"/>
        <v>4</v>
      </c>
      <c r="K4172" cm="1">
        <f t="array" aca="1" ref="K4172" ca="1">IF(G4172&gt;7,
        IF(G4172&gt;H4172, 1, IF(G4172&lt;H4172, 0, 2)),
        IF(       H4172&gt;7,
                     IF(G4172&gt;H4172, 1, IF(G4172&lt;H4172, 0, 2)),
                     IF(         G4172&lt;6,
                                   IF(            _xlfn.XLOOKUP(C4172,'deck &amp; rules'!$D$22:$M$22,_xlfn.XLOOKUP(H4172,'deck &amp; rules'!$C$23:$C$30,'deck &amp; rules'!$D$23:$M$30))="draw",
                                                     IF(I4172&gt;J4172,1,IF(I4172&lt;J4172,0,2)),
                                                     IF(I4172&gt;H4172,1,IF(I4172&lt;H4172,0,2))),
                                   IF(H4172&lt;7,
                                        IF(G4172&gt;J4172,1,IF(G4172&lt;J4172,0,2)),
                                        IF(G4172&gt;H4172,1,IF(G4172&lt;H4172,0,2))
                                        )
                          )
              )
        )</f>
        <v>1</v>
      </c>
      <c r="L4172">
        <f t="shared" ca="1" si="459"/>
        <v>-357</v>
      </c>
      <c r="M4172">
        <f t="shared" ca="1" si="460"/>
        <v>-506.95000000001471</v>
      </c>
      <c r="N4172">
        <f t="shared" ca="1" si="461"/>
        <v>-706</v>
      </c>
    </row>
    <row r="4173" spans="1:14" x14ac:dyDescent="0.25">
      <c r="A4173">
        <f ca="1"/>
        <v>8</v>
      </c>
      <c r="B4173">
        <f ca="1"/>
        <v>6</v>
      </c>
      <c r="C4173">
        <f ca="1"/>
        <v>0</v>
      </c>
      <c r="D4173">
        <f ca="1"/>
        <v>7</v>
      </c>
      <c r="E4173">
        <f ca="1"/>
        <v>9</v>
      </c>
      <c r="F4173">
        <f ca="1"/>
        <v>8</v>
      </c>
      <c r="G4173">
        <f t="shared" ca="1" si="455"/>
        <v>4</v>
      </c>
      <c r="H4173">
        <f t="shared" ca="1" si="456"/>
        <v>6</v>
      </c>
      <c r="I4173">
        <f t="shared" ca="1" si="457"/>
        <v>4</v>
      </c>
      <c r="J4173">
        <f t="shared" ca="1" si="458"/>
        <v>4</v>
      </c>
      <c r="K4173" cm="1">
        <f t="array" aca="1" ref="K4173" ca="1">IF(G4173&gt;7,
        IF(G4173&gt;H4173, 1, IF(G4173&lt;H4173, 0, 2)),
        IF(       H4173&gt;7,
                     IF(G4173&gt;H4173, 1, IF(G4173&lt;H4173, 0, 2)),
                     IF(         G4173&lt;6,
                                   IF(            _xlfn.XLOOKUP(C4173,'deck &amp; rules'!$D$22:$M$22,_xlfn.XLOOKUP(H4173,'deck &amp; rules'!$C$23:$C$30,'deck &amp; rules'!$D$23:$M$30))="draw",
                                                     IF(I4173&gt;J4173,1,IF(I4173&lt;J4173,0,2)),
                                                     IF(I4173&gt;H4173,1,IF(I4173&lt;H4173,0,2))),
                                   IF(H4173&lt;7,
                                        IF(G4173&gt;J4173,1,IF(G4173&lt;J4173,0,2)),
                                        IF(G4173&gt;H4173,1,IF(G4173&lt;H4173,0,2))
                                        )
                          )
              )
        )</f>
        <v>0</v>
      </c>
      <c r="L4173">
        <f t="shared" ca="1" si="459"/>
        <v>-358</v>
      </c>
      <c r="M4173">
        <f t="shared" ca="1" si="460"/>
        <v>-506.00000000001472</v>
      </c>
      <c r="N4173">
        <f t="shared" ca="1" si="461"/>
        <v>-707</v>
      </c>
    </row>
    <row r="4174" spans="1:14" x14ac:dyDescent="0.25">
      <c r="A4174">
        <f ca="1"/>
        <v>5</v>
      </c>
      <c r="B4174">
        <f ca="1"/>
        <v>2</v>
      </c>
      <c r="C4174">
        <f ca="1"/>
        <v>8</v>
      </c>
      <c r="D4174">
        <f ca="1"/>
        <v>0</v>
      </c>
      <c r="E4174">
        <f ca="1"/>
        <v>6</v>
      </c>
      <c r="F4174">
        <f ca="1"/>
        <v>1</v>
      </c>
      <c r="G4174">
        <f t="shared" ca="1" si="455"/>
        <v>7</v>
      </c>
      <c r="H4174">
        <f t="shared" ca="1" si="456"/>
        <v>6</v>
      </c>
      <c r="I4174">
        <f t="shared" ca="1" si="457"/>
        <v>5</v>
      </c>
      <c r="J4174">
        <f t="shared" ca="1" si="458"/>
        <v>7</v>
      </c>
      <c r="K4174" cm="1">
        <f t="array" aca="1" ref="K4174" ca="1">IF(G4174&gt;7,
        IF(G4174&gt;H4174, 1, IF(G4174&lt;H4174, 0, 2)),
        IF(       H4174&gt;7,
                     IF(G4174&gt;H4174, 1, IF(G4174&lt;H4174, 0, 2)),
                     IF(         G4174&lt;6,
                                   IF(            _xlfn.XLOOKUP(C4174,'deck &amp; rules'!$D$22:$M$22,_xlfn.XLOOKUP(H4174,'deck &amp; rules'!$C$23:$C$30,'deck &amp; rules'!$D$23:$M$30))="draw",
                                                     IF(I4174&gt;J4174,1,IF(I4174&lt;J4174,0,2)),
                                                     IF(I4174&gt;H4174,1,IF(I4174&lt;H4174,0,2))),
                                   IF(H4174&lt;7,
                                        IF(G4174&gt;J4174,1,IF(G4174&lt;J4174,0,2)),
                                        IF(G4174&gt;H4174,1,IF(G4174&lt;H4174,0,2))
                                        )
                          )
              )
        )</f>
        <v>2</v>
      </c>
      <c r="L4174">
        <f t="shared" ca="1" si="459"/>
        <v>-359</v>
      </c>
      <c r="M4174">
        <f t="shared" ca="1" si="460"/>
        <v>-507.00000000001472</v>
      </c>
      <c r="N4174">
        <f t="shared" ca="1" si="461"/>
        <v>-699</v>
      </c>
    </row>
    <row r="4175" spans="1:14" x14ac:dyDescent="0.25">
      <c r="A4175">
        <f ca="1"/>
        <v>2</v>
      </c>
      <c r="B4175">
        <f ca="1"/>
        <v>0</v>
      </c>
      <c r="C4175">
        <f ca="1"/>
        <v>0</v>
      </c>
      <c r="D4175">
        <f ca="1"/>
        <v>8</v>
      </c>
      <c r="E4175">
        <f ca="1"/>
        <v>3</v>
      </c>
      <c r="F4175">
        <f ca="1"/>
        <v>4</v>
      </c>
      <c r="G4175">
        <f t="shared" ca="1" si="455"/>
        <v>2</v>
      </c>
      <c r="H4175">
        <f t="shared" ca="1" si="456"/>
        <v>1</v>
      </c>
      <c r="I4175">
        <f t="shared" ca="1" si="457"/>
        <v>2</v>
      </c>
      <c r="J4175">
        <f t="shared" ca="1" si="458"/>
        <v>5</v>
      </c>
      <c r="K4175" cm="1">
        <f t="array" aca="1" ref="K4175" ca="1">IF(G4175&gt;7,
        IF(G4175&gt;H4175, 1, IF(G4175&lt;H4175, 0, 2)),
        IF(       H4175&gt;7,
                     IF(G4175&gt;H4175, 1, IF(G4175&lt;H4175, 0, 2)),
                     IF(         G4175&lt;6,
                                   IF(            _xlfn.XLOOKUP(C4175,'deck &amp; rules'!$D$22:$M$22,_xlfn.XLOOKUP(H4175,'deck &amp; rules'!$C$23:$C$30,'deck &amp; rules'!$D$23:$M$30))="draw",
                                                     IF(I4175&gt;J4175,1,IF(I4175&lt;J4175,0,2)),
                                                     IF(I4175&gt;H4175,1,IF(I4175&lt;H4175,0,2))),
                                   IF(H4175&lt;7,
                                        IF(G4175&gt;J4175,1,IF(G4175&lt;J4175,0,2)),
                                        IF(G4175&gt;H4175,1,IF(G4175&lt;H4175,0,2))
                                        )
                          )
              )
        )</f>
        <v>0</v>
      </c>
      <c r="L4175">
        <f t="shared" ca="1" si="459"/>
        <v>-360</v>
      </c>
      <c r="M4175">
        <f t="shared" ca="1" si="460"/>
        <v>-506.05000000001473</v>
      </c>
      <c r="N4175">
        <f t="shared" ca="1" si="461"/>
        <v>-700</v>
      </c>
    </row>
    <row r="4176" spans="1:14" x14ac:dyDescent="0.25">
      <c r="A4176">
        <f ca="1"/>
        <v>0</v>
      </c>
      <c r="B4176">
        <f ca="1"/>
        <v>0</v>
      </c>
      <c r="C4176">
        <f ca="1"/>
        <v>6</v>
      </c>
      <c r="D4176">
        <f ca="1"/>
        <v>0</v>
      </c>
      <c r="E4176">
        <f ca="1"/>
        <v>1</v>
      </c>
      <c r="F4176">
        <f ca="1"/>
        <v>7</v>
      </c>
      <c r="G4176">
        <f t="shared" ca="1" si="455"/>
        <v>0</v>
      </c>
      <c r="H4176">
        <f t="shared" ca="1" si="456"/>
        <v>1</v>
      </c>
      <c r="I4176">
        <f t="shared" ca="1" si="457"/>
        <v>6</v>
      </c>
      <c r="J4176">
        <f t="shared" ca="1" si="458"/>
        <v>8</v>
      </c>
      <c r="K4176" cm="1">
        <f t="array" aca="1" ref="K4176" ca="1">IF(G4176&gt;7,
        IF(G4176&gt;H4176, 1, IF(G4176&lt;H4176, 0, 2)),
        IF(       H4176&gt;7,
                     IF(G4176&gt;H4176, 1, IF(G4176&lt;H4176, 0, 2)),
                     IF(         G4176&lt;6,
                                   IF(            _xlfn.XLOOKUP(C4176,'deck &amp; rules'!$D$22:$M$22,_xlfn.XLOOKUP(H4176,'deck &amp; rules'!$C$23:$C$30,'deck &amp; rules'!$D$23:$M$30))="draw",
                                                     IF(I4176&gt;J4176,1,IF(I4176&lt;J4176,0,2)),
                                                     IF(I4176&gt;H4176,1,IF(I4176&lt;H4176,0,2))),
                                   IF(H4176&lt;7,
                                        IF(G4176&gt;J4176,1,IF(G4176&lt;J4176,0,2)),
                                        IF(G4176&gt;H4176,1,IF(G4176&lt;H4176,0,2))
                                        )
                          )
              )
        )</f>
        <v>0</v>
      </c>
      <c r="L4176">
        <f t="shared" ca="1" si="459"/>
        <v>-361</v>
      </c>
      <c r="M4176">
        <f t="shared" ca="1" si="460"/>
        <v>-505.10000000001475</v>
      </c>
      <c r="N4176">
        <f t="shared" ca="1" si="461"/>
        <v>-701</v>
      </c>
    </row>
    <row r="4177" spans="1:14" x14ac:dyDescent="0.25">
      <c r="A4177">
        <f ca="1"/>
        <v>7</v>
      </c>
      <c r="B4177">
        <f ca="1"/>
        <v>8</v>
      </c>
      <c r="C4177">
        <f ca="1"/>
        <v>4</v>
      </c>
      <c r="D4177">
        <f ca="1"/>
        <v>7</v>
      </c>
      <c r="E4177">
        <f ca="1"/>
        <v>2</v>
      </c>
      <c r="F4177">
        <f ca="1"/>
        <v>7</v>
      </c>
      <c r="G4177">
        <f t="shared" ca="1" si="455"/>
        <v>5</v>
      </c>
      <c r="H4177">
        <f t="shared" ca="1" si="456"/>
        <v>9</v>
      </c>
      <c r="I4177">
        <f t="shared" ca="1" si="457"/>
        <v>9</v>
      </c>
      <c r="J4177">
        <f t="shared" ca="1" si="458"/>
        <v>6</v>
      </c>
      <c r="K4177" cm="1">
        <f t="array" aca="1" ref="K4177" ca="1">IF(G4177&gt;7,
        IF(G4177&gt;H4177, 1, IF(G4177&lt;H4177, 0, 2)),
        IF(       H4177&gt;7,
                     IF(G4177&gt;H4177, 1, IF(G4177&lt;H4177, 0, 2)),
                     IF(         G4177&lt;6,
                                   IF(            _xlfn.XLOOKUP(C4177,'deck &amp; rules'!$D$22:$M$22,_xlfn.XLOOKUP(H4177,'deck &amp; rules'!$C$23:$C$30,'deck &amp; rules'!$D$23:$M$30))="draw",
                                                     IF(I4177&gt;J4177,1,IF(I4177&lt;J4177,0,2)),
                                                     IF(I4177&gt;H4177,1,IF(I4177&lt;H4177,0,2))),
                                   IF(H4177&lt;7,
                                        IF(G4177&gt;J4177,1,IF(G4177&lt;J4177,0,2)),
                                        IF(G4177&gt;H4177,1,IF(G4177&lt;H4177,0,2))
                                        )
                          )
              )
        )</f>
        <v>0</v>
      </c>
      <c r="L4177">
        <f t="shared" ca="1" si="459"/>
        <v>-362</v>
      </c>
      <c r="M4177">
        <f t="shared" ca="1" si="460"/>
        <v>-504.15000000001476</v>
      </c>
      <c r="N4177">
        <f t="shared" ca="1" si="461"/>
        <v>-702</v>
      </c>
    </row>
    <row r="4178" spans="1:14" x14ac:dyDescent="0.25">
      <c r="A4178">
        <f ca="1"/>
        <v>3</v>
      </c>
      <c r="B4178">
        <f ca="1"/>
        <v>4</v>
      </c>
      <c r="C4178">
        <f ca="1"/>
        <v>8</v>
      </c>
      <c r="D4178">
        <f ca="1"/>
        <v>2</v>
      </c>
      <c r="E4178">
        <f ca="1"/>
        <v>0</v>
      </c>
      <c r="F4178">
        <f ca="1"/>
        <v>4</v>
      </c>
      <c r="G4178">
        <f t="shared" ca="1" si="455"/>
        <v>7</v>
      </c>
      <c r="H4178">
        <f t="shared" ca="1" si="456"/>
        <v>2</v>
      </c>
      <c r="I4178">
        <f t="shared" ca="1" si="457"/>
        <v>5</v>
      </c>
      <c r="J4178">
        <f t="shared" ca="1" si="458"/>
        <v>6</v>
      </c>
      <c r="K4178" cm="1">
        <f t="array" aca="1" ref="K4178" ca="1">IF(G4178&gt;7,
        IF(G4178&gt;H4178, 1, IF(G4178&lt;H4178, 0, 2)),
        IF(       H4178&gt;7,
                     IF(G4178&gt;H4178, 1, IF(G4178&lt;H4178, 0, 2)),
                     IF(         G4178&lt;6,
                                   IF(            _xlfn.XLOOKUP(C4178,'deck &amp; rules'!$D$22:$M$22,_xlfn.XLOOKUP(H4178,'deck &amp; rules'!$C$23:$C$30,'deck &amp; rules'!$D$23:$M$30))="draw",
                                                     IF(I4178&gt;J4178,1,IF(I4178&lt;J4178,0,2)),
                                                     IF(I4178&gt;H4178,1,IF(I4178&lt;H4178,0,2))),
                                   IF(H4178&lt;7,
                                        IF(G4178&gt;J4178,1,IF(G4178&lt;J4178,0,2)),
                                        IF(G4178&gt;H4178,1,IF(G4178&lt;H4178,0,2))
                                        )
                          )
              )
        )</f>
        <v>1</v>
      </c>
      <c r="L4178">
        <f t="shared" ca="1" si="459"/>
        <v>-361</v>
      </c>
      <c r="M4178">
        <f t="shared" ca="1" si="460"/>
        <v>-505.15000000001476</v>
      </c>
      <c r="N4178">
        <f t="shared" ca="1" si="461"/>
        <v>-703</v>
      </c>
    </row>
    <row r="4179" spans="1:14" x14ac:dyDescent="0.25">
      <c r="A4179">
        <f ca="1"/>
        <v>9</v>
      </c>
      <c r="B4179">
        <f ca="1"/>
        <v>2</v>
      </c>
      <c r="C4179">
        <f ca="1"/>
        <v>0</v>
      </c>
      <c r="D4179">
        <f ca="1"/>
        <v>2</v>
      </c>
      <c r="E4179">
        <f ca="1"/>
        <v>1</v>
      </c>
      <c r="F4179">
        <f ca="1"/>
        <v>7</v>
      </c>
      <c r="G4179">
        <f t="shared" ca="1" si="455"/>
        <v>1</v>
      </c>
      <c r="H4179">
        <f t="shared" ca="1" si="456"/>
        <v>3</v>
      </c>
      <c r="I4179">
        <f t="shared" ca="1" si="457"/>
        <v>1</v>
      </c>
      <c r="J4179">
        <f t="shared" ca="1" si="458"/>
        <v>0</v>
      </c>
      <c r="K4179" cm="1">
        <f t="array" aca="1" ref="K4179" ca="1">IF(G4179&gt;7,
        IF(G4179&gt;H4179, 1, IF(G4179&lt;H4179, 0, 2)),
        IF(       H4179&gt;7,
                     IF(G4179&gt;H4179, 1, IF(G4179&lt;H4179, 0, 2)),
                     IF(         G4179&lt;6,
                                   IF(            _xlfn.XLOOKUP(C4179,'deck &amp; rules'!$D$22:$M$22,_xlfn.XLOOKUP(H4179,'deck &amp; rules'!$C$23:$C$30,'deck &amp; rules'!$D$23:$M$30))="draw",
                                                     IF(I4179&gt;J4179,1,IF(I4179&lt;J4179,0,2)),
                                                     IF(I4179&gt;H4179,1,IF(I4179&lt;H4179,0,2))),
                                   IF(H4179&lt;7,
                                        IF(G4179&gt;J4179,1,IF(G4179&lt;J4179,0,2)),
                                        IF(G4179&gt;H4179,1,IF(G4179&lt;H4179,0,2))
                                        )
                          )
              )
        )</f>
        <v>1</v>
      </c>
      <c r="L4179">
        <f t="shared" ca="1" si="459"/>
        <v>-360</v>
      </c>
      <c r="M4179">
        <f t="shared" ca="1" si="460"/>
        <v>-506.15000000001476</v>
      </c>
      <c r="N4179">
        <f t="shared" ca="1" si="461"/>
        <v>-704</v>
      </c>
    </row>
    <row r="4180" spans="1:14" x14ac:dyDescent="0.25">
      <c r="A4180">
        <f ca="1"/>
        <v>8</v>
      </c>
      <c r="B4180">
        <f ca="1"/>
        <v>0</v>
      </c>
      <c r="C4180">
        <f ca="1"/>
        <v>0</v>
      </c>
      <c r="D4180">
        <f ca="1"/>
        <v>9</v>
      </c>
      <c r="E4180">
        <f ca="1"/>
        <v>0</v>
      </c>
      <c r="F4180">
        <f ca="1"/>
        <v>0</v>
      </c>
      <c r="G4180">
        <f t="shared" ca="1" si="455"/>
        <v>8</v>
      </c>
      <c r="H4180">
        <f t="shared" ca="1" si="456"/>
        <v>9</v>
      </c>
      <c r="I4180">
        <f t="shared" ca="1" si="457"/>
        <v>8</v>
      </c>
      <c r="J4180">
        <f t="shared" ca="1" si="458"/>
        <v>9</v>
      </c>
      <c r="K4180" cm="1">
        <f t="array" aca="1" ref="K4180" ca="1">IF(G4180&gt;7,
        IF(G4180&gt;H4180, 1, IF(G4180&lt;H4180, 0, 2)),
        IF(       H4180&gt;7,
                     IF(G4180&gt;H4180, 1, IF(G4180&lt;H4180, 0, 2)),
                     IF(         G4180&lt;6,
                                   IF(            _xlfn.XLOOKUP(C4180,'deck &amp; rules'!$D$22:$M$22,_xlfn.XLOOKUP(H4180,'deck &amp; rules'!$C$23:$C$30,'deck &amp; rules'!$D$23:$M$30))="draw",
                                                     IF(I4180&gt;J4180,1,IF(I4180&lt;J4180,0,2)),
                                                     IF(I4180&gt;H4180,1,IF(I4180&lt;H4180,0,2))),
                                   IF(H4180&lt;7,
                                        IF(G4180&gt;J4180,1,IF(G4180&lt;J4180,0,2)),
                                        IF(G4180&gt;H4180,1,IF(G4180&lt;H4180,0,2))
                                        )
                          )
              )
        )</f>
        <v>0</v>
      </c>
      <c r="L4180">
        <f t="shared" ca="1" si="459"/>
        <v>-361</v>
      </c>
      <c r="M4180">
        <f t="shared" ca="1" si="460"/>
        <v>-505.20000000001477</v>
      </c>
      <c r="N4180">
        <f t="shared" ca="1" si="461"/>
        <v>-705</v>
      </c>
    </row>
    <row r="4181" spans="1:14" x14ac:dyDescent="0.25">
      <c r="A4181">
        <f ca="1"/>
        <v>6</v>
      </c>
      <c r="B4181">
        <f ca="1"/>
        <v>4</v>
      </c>
      <c r="C4181">
        <f ca="1"/>
        <v>5</v>
      </c>
      <c r="D4181">
        <f ca="1"/>
        <v>4</v>
      </c>
      <c r="E4181">
        <f ca="1"/>
        <v>7</v>
      </c>
      <c r="F4181">
        <f ca="1"/>
        <v>0</v>
      </c>
      <c r="G4181">
        <f t="shared" ca="1" si="455"/>
        <v>0</v>
      </c>
      <c r="H4181">
        <f t="shared" ca="1" si="456"/>
        <v>1</v>
      </c>
      <c r="I4181">
        <f t="shared" ca="1" si="457"/>
        <v>5</v>
      </c>
      <c r="J4181">
        <f t="shared" ca="1" si="458"/>
        <v>1</v>
      </c>
      <c r="K4181" cm="1">
        <f t="array" aca="1" ref="K4181" ca="1">IF(G4181&gt;7,
        IF(G4181&gt;H4181, 1, IF(G4181&lt;H4181, 0, 2)),
        IF(       H4181&gt;7,
                     IF(G4181&gt;H4181, 1, IF(G4181&lt;H4181, 0, 2)),
                     IF(         G4181&lt;6,
                                   IF(            _xlfn.XLOOKUP(C4181,'deck &amp; rules'!$D$22:$M$22,_xlfn.XLOOKUP(H4181,'deck &amp; rules'!$C$23:$C$30,'deck &amp; rules'!$D$23:$M$30))="draw",
                                                     IF(I4181&gt;J4181,1,IF(I4181&lt;J4181,0,2)),
                                                     IF(I4181&gt;H4181,1,IF(I4181&lt;H4181,0,2))),
                                   IF(H4181&lt;7,
                                        IF(G4181&gt;J4181,1,IF(G4181&lt;J4181,0,2)),
                                        IF(G4181&gt;H4181,1,IF(G4181&lt;H4181,0,2))
                                        )
                          )
              )
        )</f>
        <v>1</v>
      </c>
      <c r="L4181">
        <f t="shared" ca="1" si="459"/>
        <v>-360</v>
      </c>
      <c r="M4181">
        <f t="shared" ca="1" si="460"/>
        <v>-506.20000000001477</v>
      </c>
      <c r="N4181">
        <f t="shared" ca="1" si="461"/>
        <v>-706</v>
      </c>
    </row>
    <row r="4182" spans="1:14" x14ac:dyDescent="0.25">
      <c r="A4182">
        <f ca="1"/>
        <v>0</v>
      </c>
      <c r="B4182">
        <f ca="1"/>
        <v>0</v>
      </c>
      <c r="C4182">
        <f ca="1"/>
        <v>0</v>
      </c>
      <c r="D4182">
        <f ca="1"/>
        <v>3</v>
      </c>
      <c r="E4182">
        <f ca="1"/>
        <v>6</v>
      </c>
      <c r="F4182">
        <f ca="1"/>
        <v>7</v>
      </c>
      <c r="G4182">
        <f t="shared" ca="1" si="455"/>
        <v>0</v>
      </c>
      <c r="H4182">
        <f t="shared" ca="1" si="456"/>
        <v>9</v>
      </c>
      <c r="I4182">
        <f t="shared" ca="1" si="457"/>
        <v>0</v>
      </c>
      <c r="J4182">
        <f t="shared" ca="1" si="458"/>
        <v>6</v>
      </c>
      <c r="K4182" cm="1">
        <f t="array" aca="1" ref="K4182" ca="1">IF(G4182&gt;7,
        IF(G4182&gt;H4182, 1, IF(G4182&lt;H4182, 0, 2)),
        IF(       H4182&gt;7,
                     IF(G4182&gt;H4182, 1, IF(G4182&lt;H4182, 0, 2)),
                     IF(         G4182&lt;6,
                                   IF(            _xlfn.XLOOKUP(C4182,'deck &amp; rules'!$D$22:$M$22,_xlfn.XLOOKUP(H4182,'deck &amp; rules'!$C$23:$C$30,'deck &amp; rules'!$D$23:$M$30))="draw",
                                                     IF(I4182&gt;J4182,1,IF(I4182&lt;J4182,0,2)),
                                                     IF(I4182&gt;H4182,1,IF(I4182&lt;H4182,0,2))),
                                   IF(H4182&lt;7,
                                        IF(G4182&gt;J4182,1,IF(G4182&lt;J4182,0,2)),
                                        IF(G4182&gt;H4182,1,IF(G4182&lt;H4182,0,2))
                                        )
                          )
              )
        )</f>
        <v>0</v>
      </c>
      <c r="L4182">
        <f t="shared" ca="1" si="459"/>
        <v>-361</v>
      </c>
      <c r="M4182">
        <f t="shared" ca="1" si="460"/>
        <v>-505.25000000001478</v>
      </c>
      <c r="N4182">
        <f t="shared" ca="1" si="461"/>
        <v>-707</v>
      </c>
    </row>
    <row r="4183" spans="1:14" x14ac:dyDescent="0.25">
      <c r="A4183">
        <f ca="1"/>
        <v>0</v>
      </c>
      <c r="B4183">
        <f ca="1"/>
        <v>0</v>
      </c>
      <c r="C4183">
        <f ca="1"/>
        <v>0</v>
      </c>
      <c r="D4183">
        <f ca="1"/>
        <v>2</v>
      </c>
      <c r="E4183">
        <f ca="1"/>
        <v>0</v>
      </c>
      <c r="F4183">
        <f ca="1"/>
        <v>0</v>
      </c>
      <c r="G4183">
        <f t="shared" ca="1" si="455"/>
        <v>0</v>
      </c>
      <c r="H4183">
        <f t="shared" ca="1" si="456"/>
        <v>2</v>
      </c>
      <c r="I4183">
        <f t="shared" ca="1" si="457"/>
        <v>0</v>
      </c>
      <c r="J4183">
        <f t="shared" ca="1" si="458"/>
        <v>2</v>
      </c>
      <c r="K4183" cm="1">
        <f t="array" aca="1" ref="K4183" ca="1">IF(G4183&gt;7,
        IF(G4183&gt;H4183, 1, IF(G4183&lt;H4183, 0, 2)),
        IF(       H4183&gt;7,
                     IF(G4183&gt;H4183, 1, IF(G4183&lt;H4183, 0, 2)),
                     IF(         G4183&lt;6,
                                   IF(            _xlfn.XLOOKUP(C4183,'deck &amp; rules'!$D$22:$M$22,_xlfn.XLOOKUP(H4183,'deck &amp; rules'!$C$23:$C$30,'deck &amp; rules'!$D$23:$M$30))="draw",
                                                     IF(I4183&gt;J4183,1,IF(I4183&lt;J4183,0,2)),
                                                     IF(I4183&gt;H4183,1,IF(I4183&lt;H4183,0,2))),
                                   IF(H4183&lt;7,
                                        IF(G4183&gt;J4183,1,IF(G4183&lt;J4183,0,2)),
                                        IF(G4183&gt;H4183,1,IF(G4183&lt;H4183,0,2))
                                        )
                          )
              )
        )</f>
        <v>0</v>
      </c>
      <c r="L4183">
        <f t="shared" ca="1" si="459"/>
        <v>-362</v>
      </c>
      <c r="M4183">
        <f t="shared" ca="1" si="460"/>
        <v>-504.30000000001479</v>
      </c>
      <c r="N4183">
        <f t="shared" ca="1" si="461"/>
        <v>-708</v>
      </c>
    </row>
    <row r="4184" spans="1:14" x14ac:dyDescent="0.25">
      <c r="A4184">
        <f ca="1"/>
        <v>9</v>
      </c>
      <c r="B4184">
        <f ca="1"/>
        <v>9</v>
      </c>
      <c r="C4184">
        <f ca="1"/>
        <v>0</v>
      </c>
      <c r="D4184">
        <f ca="1"/>
        <v>4</v>
      </c>
      <c r="E4184">
        <f ca="1"/>
        <v>5</v>
      </c>
      <c r="F4184">
        <f ca="1"/>
        <v>0</v>
      </c>
      <c r="G4184">
        <f t="shared" ca="1" si="455"/>
        <v>8</v>
      </c>
      <c r="H4184">
        <f t="shared" ca="1" si="456"/>
        <v>9</v>
      </c>
      <c r="I4184">
        <f t="shared" ca="1" si="457"/>
        <v>8</v>
      </c>
      <c r="J4184">
        <f t="shared" ca="1" si="458"/>
        <v>9</v>
      </c>
      <c r="K4184" cm="1">
        <f t="array" aca="1" ref="K4184" ca="1">IF(G4184&gt;7,
        IF(G4184&gt;H4184, 1, IF(G4184&lt;H4184, 0, 2)),
        IF(       H4184&gt;7,
                     IF(G4184&gt;H4184, 1, IF(G4184&lt;H4184, 0, 2)),
                     IF(         G4184&lt;6,
                                   IF(            _xlfn.XLOOKUP(C4184,'deck &amp; rules'!$D$22:$M$22,_xlfn.XLOOKUP(H4184,'deck &amp; rules'!$C$23:$C$30,'deck &amp; rules'!$D$23:$M$30))="draw",
                                                     IF(I4184&gt;J4184,1,IF(I4184&lt;J4184,0,2)),
                                                     IF(I4184&gt;H4184,1,IF(I4184&lt;H4184,0,2))),
                                   IF(H4184&lt;7,
                                        IF(G4184&gt;J4184,1,IF(G4184&lt;J4184,0,2)),
                                        IF(G4184&gt;H4184,1,IF(G4184&lt;H4184,0,2))
                                        )
                          )
              )
        )</f>
        <v>0</v>
      </c>
      <c r="L4184">
        <f t="shared" ca="1" si="459"/>
        <v>-363</v>
      </c>
      <c r="M4184">
        <f t="shared" ca="1" si="460"/>
        <v>-503.3500000000148</v>
      </c>
      <c r="N4184">
        <f t="shared" ca="1" si="461"/>
        <v>-709</v>
      </c>
    </row>
    <row r="4185" spans="1:14" x14ac:dyDescent="0.25">
      <c r="A4185">
        <f ca="1"/>
        <v>0</v>
      </c>
      <c r="B4185">
        <f ca="1"/>
        <v>6</v>
      </c>
      <c r="C4185">
        <f ca="1"/>
        <v>3</v>
      </c>
      <c r="D4185">
        <f ca="1"/>
        <v>5</v>
      </c>
      <c r="E4185">
        <f ca="1"/>
        <v>0</v>
      </c>
      <c r="F4185">
        <f ca="1"/>
        <v>9</v>
      </c>
      <c r="G4185">
        <f t="shared" ca="1" si="455"/>
        <v>6</v>
      </c>
      <c r="H4185">
        <f t="shared" ca="1" si="456"/>
        <v>5</v>
      </c>
      <c r="I4185">
        <f t="shared" ca="1" si="457"/>
        <v>9</v>
      </c>
      <c r="J4185">
        <f t="shared" ca="1" si="458"/>
        <v>4</v>
      </c>
      <c r="K4185" cm="1">
        <f t="array" aca="1" ref="K4185" ca="1">IF(G4185&gt;7,
        IF(G4185&gt;H4185, 1, IF(G4185&lt;H4185, 0, 2)),
        IF(       H4185&gt;7,
                     IF(G4185&gt;H4185, 1, IF(G4185&lt;H4185, 0, 2)),
                     IF(         G4185&lt;6,
                                   IF(            _xlfn.XLOOKUP(C4185,'deck &amp; rules'!$D$22:$M$22,_xlfn.XLOOKUP(H4185,'deck &amp; rules'!$C$23:$C$30,'deck &amp; rules'!$D$23:$M$30))="draw",
                                                     IF(I4185&gt;J4185,1,IF(I4185&lt;J4185,0,2)),
                                                     IF(I4185&gt;H4185,1,IF(I4185&lt;H4185,0,2))),
                                   IF(H4185&lt;7,
                                        IF(G4185&gt;J4185,1,IF(G4185&lt;J4185,0,2)),
                                        IF(G4185&gt;H4185,1,IF(G4185&lt;H4185,0,2))
                                        )
                          )
              )
        )</f>
        <v>1</v>
      </c>
      <c r="L4185">
        <f t="shared" ca="1" si="459"/>
        <v>-362</v>
      </c>
      <c r="M4185">
        <f t="shared" ca="1" si="460"/>
        <v>-504.3500000000148</v>
      </c>
      <c r="N4185">
        <f t="shared" ca="1" si="461"/>
        <v>-710</v>
      </c>
    </row>
    <row r="4186" spans="1:14" x14ac:dyDescent="0.25">
      <c r="A4186">
        <f ca="1"/>
        <v>8</v>
      </c>
      <c r="B4186">
        <f ca="1"/>
        <v>5</v>
      </c>
      <c r="C4186">
        <f ca="1"/>
        <v>9</v>
      </c>
      <c r="D4186">
        <f ca="1"/>
        <v>8</v>
      </c>
      <c r="E4186">
        <f ca="1"/>
        <v>1</v>
      </c>
      <c r="F4186">
        <f ca="1"/>
        <v>2</v>
      </c>
      <c r="G4186">
        <f t="shared" ca="1" si="455"/>
        <v>3</v>
      </c>
      <c r="H4186">
        <f t="shared" ca="1" si="456"/>
        <v>9</v>
      </c>
      <c r="I4186">
        <f t="shared" ca="1" si="457"/>
        <v>2</v>
      </c>
      <c r="J4186">
        <f t="shared" ca="1" si="458"/>
        <v>1</v>
      </c>
      <c r="K4186" cm="1">
        <f t="array" aca="1" ref="K4186" ca="1">IF(G4186&gt;7,
        IF(G4186&gt;H4186, 1, IF(G4186&lt;H4186, 0, 2)),
        IF(       H4186&gt;7,
                     IF(G4186&gt;H4186, 1, IF(G4186&lt;H4186, 0, 2)),
                     IF(         G4186&lt;6,
                                   IF(            _xlfn.XLOOKUP(C4186,'deck &amp; rules'!$D$22:$M$22,_xlfn.XLOOKUP(H4186,'deck &amp; rules'!$C$23:$C$30,'deck &amp; rules'!$D$23:$M$30))="draw",
                                                     IF(I4186&gt;J4186,1,IF(I4186&lt;J4186,0,2)),
                                                     IF(I4186&gt;H4186,1,IF(I4186&lt;H4186,0,2))),
                                   IF(H4186&lt;7,
                                        IF(G4186&gt;J4186,1,IF(G4186&lt;J4186,0,2)),
                                        IF(G4186&gt;H4186,1,IF(G4186&lt;H4186,0,2))
                                        )
                          )
              )
        )</f>
        <v>0</v>
      </c>
      <c r="L4186">
        <f t="shared" ca="1" si="459"/>
        <v>-363</v>
      </c>
      <c r="M4186">
        <f t="shared" ca="1" si="460"/>
        <v>-503.40000000001481</v>
      </c>
      <c r="N4186">
        <f t="shared" ca="1" si="461"/>
        <v>-711</v>
      </c>
    </row>
    <row r="4187" spans="1:14" x14ac:dyDescent="0.25">
      <c r="A4187">
        <f ca="1"/>
        <v>0</v>
      </c>
      <c r="B4187">
        <f ca="1"/>
        <v>0</v>
      </c>
      <c r="C4187">
        <f ca="1"/>
        <v>3</v>
      </c>
      <c r="D4187">
        <f ca="1"/>
        <v>5</v>
      </c>
      <c r="E4187">
        <f ca="1"/>
        <v>7</v>
      </c>
      <c r="F4187">
        <f ca="1"/>
        <v>0</v>
      </c>
      <c r="G4187">
        <f t="shared" ca="1" si="455"/>
        <v>0</v>
      </c>
      <c r="H4187">
        <f t="shared" ca="1" si="456"/>
        <v>2</v>
      </c>
      <c r="I4187">
        <f t="shared" ca="1" si="457"/>
        <v>3</v>
      </c>
      <c r="J4187">
        <f t="shared" ca="1" si="458"/>
        <v>2</v>
      </c>
      <c r="K4187" cm="1">
        <f t="array" aca="1" ref="K4187" ca="1">IF(G4187&gt;7,
        IF(G4187&gt;H4187, 1, IF(G4187&lt;H4187, 0, 2)),
        IF(       H4187&gt;7,
                     IF(G4187&gt;H4187, 1, IF(G4187&lt;H4187, 0, 2)),
                     IF(         G4187&lt;6,
                                   IF(            _xlfn.XLOOKUP(C4187,'deck &amp; rules'!$D$22:$M$22,_xlfn.XLOOKUP(H4187,'deck &amp; rules'!$C$23:$C$30,'deck &amp; rules'!$D$23:$M$30))="draw",
                                                     IF(I4187&gt;J4187,1,IF(I4187&lt;J4187,0,2)),
                                                     IF(I4187&gt;H4187,1,IF(I4187&lt;H4187,0,2))),
                                   IF(H4187&lt;7,
                                        IF(G4187&gt;J4187,1,IF(G4187&lt;J4187,0,2)),
                                        IF(G4187&gt;H4187,1,IF(G4187&lt;H4187,0,2))
                                        )
                          )
              )
        )</f>
        <v>1</v>
      </c>
      <c r="L4187">
        <f t="shared" ca="1" si="459"/>
        <v>-362</v>
      </c>
      <c r="M4187">
        <f t="shared" ca="1" si="460"/>
        <v>-504.40000000001481</v>
      </c>
      <c r="N4187">
        <f t="shared" ca="1" si="461"/>
        <v>-712</v>
      </c>
    </row>
    <row r="4188" spans="1:14" x14ac:dyDescent="0.25">
      <c r="A4188">
        <f ca="1"/>
        <v>2</v>
      </c>
      <c r="B4188">
        <f ca="1"/>
        <v>8</v>
      </c>
      <c r="C4188">
        <f ca="1"/>
        <v>7</v>
      </c>
      <c r="D4188">
        <f ca="1"/>
        <v>0</v>
      </c>
      <c r="E4188">
        <f ca="1"/>
        <v>0</v>
      </c>
      <c r="F4188">
        <f ca="1"/>
        <v>5</v>
      </c>
      <c r="G4188">
        <f t="shared" ca="1" si="455"/>
        <v>0</v>
      </c>
      <c r="H4188">
        <f t="shared" ca="1" si="456"/>
        <v>0</v>
      </c>
      <c r="I4188">
        <f t="shared" ca="1" si="457"/>
        <v>7</v>
      </c>
      <c r="J4188">
        <f t="shared" ca="1" si="458"/>
        <v>5</v>
      </c>
      <c r="K4188" cm="1">
        <f t="array" aca="1" ref="K4188" ca="1">IF(G4188&gt;7,
        IF(G4188&gt;H4188, 1, IF(G4188&lt;H4188, 0, 2)),
        IF(       H4188&gt;7,
                     IF(G4188&gt;H4188, 1, IF(G4188&lt;H4188, 0, 2)),
                     IF(         G4188&lt;6,
                                   IF(            _xlfn.XLOOKUP(C4188,'deck &amp; rules'!$D$22:$M$22,_xlfn.XLOOKUP(H4188,'deck &amp; rules'!$C$23:$C$30,'deck &amp; rules'!$D$23:$M$30))="draw",
                                                     IF(I4188&gt;J4188,1,IF(I4188&lt;J4188,0,2)),
                                                     IF(I4188&gt;H4188,1,IF(I4188&lt;H4188,0,2))),
                                   IF(H4188&lt;7,
                                        IF(G4188&gt;J4188,1,IF(G4188&lt;J4188,0,2)),
                                        IF(G4188&gt;H4188,1,IF(G4188&lt;H4188,0,2))
                                        )
                          )
              )
        )</f>
        <v>1</v>
      </c>
      <c r="L4188">
        <f t="shared" ca="1" si="459"/>
        <v>-361</v>
      </c>
      <c r="M4188">
        <f t="shared" ca="1" si="460"/>
        <v>-505.40000000001481</v>
      </c>
      <c r="N4188">
        <f t="shared" ca="1" si="461"/>
        <v>-713</v>
      </c>
    </row>
    <row r="4189" spans="1:14" x14ac:dyDescent="0.25">
      <c r="A4189">
        <f ca="1"/>
        <v>0</v>
      </c>
      <c r="B4189">
        <f ca="1"/>
        <v>6</v>
      </c>
      <c r="C4189">
        <f ca="1"/>
        <v>9</v>
      </c>
      <c r="D4189">
        <f ca="1"/>
        <v>0</v>
      </c>
      <c r="E4189">
        <f ca="1"/>
        <v>6</v>
      </c>
      <c r="F4189">
        <f ca="1"/>
        <v>0</v>
      </c>
      <c r="G4189">
        <f t="shared" ca="1" si="455"/>
        <v>6</v>
      </c>
      <c r="H4189">
        <f t="shared" ca="1" si="456"/>
        <v>6</v>
      </c>
      <c r="I4189">
        <f t="shared" ca="1" si="457"/>
        <v>5</v>
      </c>
      <c r="J4189">
        <f t="shared" ca="1" si="458"/>
        <v>6</v>
      </c>
      <c r="K4189" cm="1">
        <f t="array" aca="1" ref="K4189" ca="1">IF(G4189&gt;7,
        IF(G4189&gt;H4189, 1, IF(G4189&lt;H4189, 0, 2)),
        IF(       H4189&gt;7,
                     IF(G4189&gt;H4189, 1, IF(G4189&lt;H4189, 0, 2)),
                     IF(         G4189&lt;6,
                                   IF(            _xlfn.XLOOKUP(C4189,'deck &amp; rules'!$D$22:$M$22,_xlfn.XLOOKUP(H4189,'deck &amp; rules'!$C$23:$C$30,'deck &amp; rules'!$D$23:$M$30))="draw",
                                                     IF(I4189&gt;J4189,1,IF(I4189&lt;J4189,0,2)),
                                                     IF(I4189&gt;H4189,1,IF(I4189&lt;H4189,0,2))),
                                   IF(H4189&lt;7,
                                        IF(G4189&gt;J4189,1,IF(G4189&lt;J4189,0,2)),
                                        IF(G4189&gt;H4189,1,IF(G4189&lt;H4189,0,2))
                                        )
                          )
              )
        )</f>
        <v>2</v>
      </c>
      <c r="L4189">
        <f t="shared" ca="1" si="459"/>
        <v>-362</v>
      </c>
      <c r="M4189">
        <f t="shared" ca="1" si="460"/>
        <v>-506.40000000001481</v>
      </c>
      <c r="N4189">
        <f t="shared" ca="1" si="461"/>
        <v>-705</v>
      </c>
    </row>
    <row r="4190" spans="1:14" x14ac:dyDescent="0.25">
      <c r="A4190">
        <f ca="1"/>
        <v>7</v>
      </c>
      <c r="B4190">
        <f ca="1"/>
        <v>9</v>
      </c>
      <c r="C4190">
        <f ca="1"/>
        <v>0</v>
      </c>
      <c r="D4190">
        <f ca="1"/>
        <v>4</v>
      </c>
      <c r="E4190">
        <f ca="1"/>
        <v>0</v>
      </c>
      <c r="F4190">
        <f ca="1"/>
        <v>0</v>
      </c>
      <c r="G4190">
        <f t="shared" ca="1" si="455"/>
        <v>6</v>
      </c>
      <c r="H4190">
        <f t="shared" ca="1" si="456"/>
        <v>4</v>
      </c>
      <c r="I4190">
        <f t="shared" ca="1" si="457"/>
        <v>6</v>
      </c>
      <c r="J4190">
        <f t="shared" ca="1" si="458"/>
        <v>4</v>
      </c>
      <c r="K4190" cm="1">
        <f t="array" aca="1" ref="K4190" ca="1">IF(G4190&gt;7,
        IF(G4190&gt;H4190, 1, IF(G4190&lt;H4190, 0, 2)),
        IF(       H4190&gt;7,
                     IF(G4190&gt;H4190, 1, IF(G4190&lt;H4190, 0, 2)),
                     IF(         G4190&lt;6,
                                   IF(            _xlfn.XLOOKUP(C4190,'deck &amp; rules'!$D$22:$M$22,_xlfn.XLOOKUP(H4190,'deck &amp; rules'!$C$23:$C$30,'deck &amp; rules'!$D$23:$M$30))="draw",
                                                     IF(I4190&gt;J4190,1,IF(I4190&lt;J4190,0,2)),
                                                     IF(I4190&gt;H4190,1,IF(I4190&lt;H4190,0,2))),
                                   IF(H4190&lt;7,
                                        IF(G4190&gt;J4190,1,IF(G4190&lt;J4190,0,2)),
                                        IF(G4190&gt;H4190,1,IF(G4190&lt;H4190,0,2))
                                        )
                          )
              )
        )</f>
        <v>1</v>
      </c>
      <c r="L4190">
        <f t="shared" ca="1" si="459"/>
        <v>-361</v>
      </c>
      <c r="M4190">
        <f t="shared" ca="1" si="460"/>
        <v>-507.40000000001481</v>
      </c>
      <c r="N4190">
        <f t="shared" ca="1" si="461"/>
        <v>-706</v>
      </c>
    </row>
    <row r="4191" spans="1:14" x14ac:dyDescent="0.25">
      <c r="A4191">
        <f ca="1"/>
        <v>0</v>
      </c>
      <c r="B4191">
        <f ca="1"/>
        <v>6</v>
      </c>
      <c r="C4191">
        <f ca="1"/>
        <v>0</v>
      </c>
      <c r="D4191">
        <f ca="1"/>
        <v>0</v>
      </c>
      <c r="E4191">
        <f ca="1"/>
        <v>0</v>
      </c>
      <c r="F4191">
        <f ca="1"/>
        <v>5</v>
      </c>
      <c r="G4191">
        <f t="shared" ca="1" si="455"/>
        <v>6</v>
      </c>
      <c r="H4191">
        <f t="shared" ca="1" si="456"/>
        <v>0</v>
      </c>
      <c r="I4191">
        <f t="shared" ca="1" si="457"/>
        <v>6</v>
      </c>
      <c r="J4191">
        <f t="shared" ca="1" si="458"/>
        <v>5</v>
      </c>
      <c r="K4191" cm="1">
        <f t="array" aca="1" ref="K4191" ca="1">IF(G4191&gt;7,
        IF(G4191&gt;H4191, 1, IF(G4191&lt;H4191, 0, 2)),
        IF(       H4191&gt;7,
                     IF(G4191&gt;H4191, 1, IF(G4191&lt;H4191, 0, 2)),
                     IF(         G4191&lt;6,
                                   IF(            _xlfn.XLOOKUP(C4191,'deck &amp; rules'!$D$22:$M$22,_xlfn.XLOOKUP(H4191,'deck &amp; rules'!$C$23:$C$30,'deck &amp; rules'!$D$23:$M$30))="draw",
                                                     IF(I4191&gt;J4191,1,IF(I4191&lt;J4191,0,2)),
                                                     IF(I4191&gt;H4191,1,IF(I4191&lt;H4191,0,2))),
                                   IF(H4191&lt;7,
                                        IF(G4191&gt;J4191,1,IF(G4191&lt;J4191,0,2)),
                                        IF(G4191&gt;H4191,1,IF(G4191&lt;H4191,0,2))
                                        )
                          )
              )
        )</f>
        <v>1</v>
      </c>
      <c r="L4191">
        <f t="shared" ca="1" si="459"/>
        <v>-360</v>
      </c>
      <c r="M4191">
        <f t="shared" ca="1" si="460"/>
        <v>-508.40000000001481</v>
      </c>
      <c r="N4191">
        <f t="shared" ca="1" si="461"/>
        <v>-707</v>
      </c>
    </row>
    <row r="4192" spans="1:14" x14ac:dyDescent="0.25">
      <c r="A4192">
        <f ca="1"/>
        <v>3</v>
      </c>
      <c r="B4192">
        <f ca="1"/>
        <v>0</v>
      </c>
      <c r="C4192">
        <f ca="1"/>
        <v>1</v>
      </c>
      <c r="D4192">
        <f ca="1"/>
        <v>7</v>
      </c>
      <c r="E4192">
        <f ca="1"/>
        <v>3</v>
      </c>
      <c r="F4192">
        <f ca="1"/>
        <v>0</v>
      </c>
      <c r="G4192">
        <f t="shared" ca="1" si="455"/>
        <v>3</v>
      </c>
      <c r="H4192">
        <f t="shared" ca="1" si="456"/>
        <v>0</v>
      </c>
      <c r="I4192">
        <f t="shared" ca="1" si="457"/>
        <v>4</v>
      </c>
      <c r="J4192">
        <f t="shared" ca="1" si="458"/>
        <v>0</v>
      </c>
      <c r="K4192" cm="1">
        <f t="array" aca="1" ref="K4192" ca="1">IF(G4192&gt;7,
        IF(G4192&gt;H4192, 1, IF(G4192&lt;H4192, 0, 2)),
        IF(       H4192&gt;7,
                     IF(G4192&gt;H4192, 1, IF(G4192&lt;H4192, 0, 2)),
                     IF(         G4192&lt;6,
                                   IF(            _xlfn.XLOOKUP(C4192,'deck &amp; rules'!$D$22:$M$22,_xlfn.XLOOKUP(H4192,'deck &amp; rules'!$C$23:$C$30,'deck &amp; rules'!$D$23:$M$30))="draw",
                                                     IF(I4192&gt;J4192,1,IF(I4192&lt;J4192,0,2)),
                                                     IF(I4192&gt;H4192,1,IF(I4192&lt;H4192,0,2))),
                                   IF(H4192&lt;7,
                                        IF(G4192&gt;J4192,1,IF(G4192&lt;J4192,0,2)),
                                        IF(G4192&gt;H4192,1,IF(G4192&lt;H4192,0,2))
                                        )
                          )
              )
        )</f>
        <v>1</v>
      </c>
      <c r="L4192">
        <f t="shared" ca="1" si="459"/>
        <v>-359</v>
      </c>
      <c r="M4192">
        <f t="shared" ca="1" si="460"/>
        <v>-509.40000000001481</v>
      </c>
      <c r="N4192">
        <f t="shared" ca="1" si="461"/>
        <v>-708</v>
      </c>
    </row>
    <row r="4193" spans="1:14" x14ac:dyDescent="0.25">
      <c r="A4193">
        <f ca="1"/>
        <v>3</v>
      </c>
      <c r="B4193">
        <f ca="1"/>
        <v>0</v>
      </c>
      <c r="C4193">
        <f ca="1"/>
        <v>9</v>
      </c>
      <c r="D4193">
        <f ca="1"/>
        <v>4</v>
      </c>
      <c r="E4193">
        <f ca="1"/>
        <v>5</v>
      </c>
      <c r="F4193">
        <f ca="1"/>
        <v>1</v>
      </c>
      <c r="G4193">
        <f t="shared" ca="1" si="455"/>
        <v>3</v>
      </c>
      <c r="H4193">
        <f t="shared" ca="1" si="456"/>
        <v>9</v>
      </c>
      <c r="I4193">
        <f t="shared" ca="1" si="457"/>
        <v>2</v>
      </c>
      <c r="J4193">
        <f t="shared" ca="1" si="458"/>
        <v>0</v>
      </c>
      <c r="K4193" cm="1">
        <f t="array" aca="1" ref="K4193" ca="1">IF(G4193&gt;7,
        IF(G4193&gt;H4193, 1, IF(G4193&lt;H4193, 0, 2)),
        IF(       H4193&gt;7,
                     IF(G4193&gt;H4193, 1, IF(G4193&lt;H4193, 0, 2)),
                     IF(         G4193&lt;6,
                                   IF(            _xlfn.XLOOKUP(C4193,'deck &amp; rules'!$D$22:$M$22,_xlfn.XLOOKUP(H4193,'deck &amp; rules'!$C$23:$C$30,'deck &amp; rules'!$D$23:$M$30))="draw",
                                                     IF(I4193&gt;J4193,1,IF(I4193&lt;J4193,0,2)),
                                                     IF(I4193&gt;H4193,1,IF(I4193&lt;H4193,0,2))),
                                   IF(H4193&lt;7,
                                        IF(G4193&gt;J4193,1,IF(G4193&lt;J4193,0,2)),
                                        IF(G4193&gt;H4193,1,IF(G4193&lt;H4193,0,2))
                                        )
                          )
              )
        )</f>
        <v>0</v>
      </c>
      <c r="L4193">
        <f t="shared" ca="1" si="459"/>
        <v>-360</v>
      </c>
      <c r="M4193">
        <f t="shared" ca="1" si="460"/>
        <v>-508.45000000001482</v>
      </c>
      <c r="N4193">
        <f t="shared" ca="1" si="461"/>
        <v>-709</v>
      </c>
    </row>
    <row r="4194" spans="1:14" x14ac:dyDescent="0.25">
      <c r="A4194">
        <f ca="1"/>
        <v>5</v>
      </c>
      <c r="B4194">
        <f ca="1"/>
        <v>5</v>
      </c>
      <c r="C4194">
        <f ca="1"/>
        <v>5</v>
      </c>
      <c r="D4194">
        <f ca="1"/>
        <v>0</v>
      </c>
      <c r="E4194">
        <f ca="1"/>
        <v>9</v>
      </c>
      <c r="F4194">
        <f ca="1"/>
        <v>3</v>
      </c>
      <c r="G4194">
        <f t="shared" ca="1" si="455"/>
        <v>0</v>
      </c>
      <c r="H4194">
        <f t="shared" ca="1" si="456"/>
        <v>9</v>
      </c>
      <c r="I4194">
        <f t="shared" ca="1" si="457"/>
        <v>5</v>
      </c>
      <c r="J4194">
        <f t="shared" ca="1" si="458"/>
        <v>2</v>
      </c>
      <c r="K4194" cm="1">
        <f t="array" aca="1" ref="K4194" ca="1">IF(G4194&gt;7,
        IF(G4194&gt;H4194, 1, IF(G4194&lt;H4194, 0, 2)),
        IF(       H4194&gt;7,
                     IF(G4194&gt;H4194, 1, IF(G4194&lt;H4194, 0, 2)),
                     IF(         G4194&lt;6,
                                   IF(            _xlfn.XLOOKUP(C4194,'deck &amp; rules'!$D$22:$M$22,_xlfn.XLOOKUP(H4194,'deck &amp; rules'!$C$23:$C$30,'deck &amp; rules'!$D$23:$M$30))="draw",
                                                     IF(I4194&gt;J4194,1,IF(I4194&lt;J4194,0,2)),
                                                     IF(I4194&gt;H4194,1,IF(I4194&lt;H4194,0,2))),
                                   IF(H4194&lt;7,
                                        IF(G4194&gt;J4194,1,IF(G4194&lt;J4194,0,2)),
                                        IF(G4194&gt;H4194,1,IF(G4194&lt;H4194,0,2))
                                        )
                          )
              )
        )</f>
        <v>0</v>
      </c>
      <c r="L4194">
        <f t="shared" ca="1" si="459"/>
        <v>-361</v>
      </c>
      <c r="M4194">
        <f t="shared" ca="1" si="460"/>
        <v>-507.50000000001484</v>
      </c>
      <c r="N4194">
        <f t="shared" ca="1" si="461"/>
        <v>-710</v>
      </c>
    </row>
    <row r="4195" spans="1:14" x14ac:dyDescent="0.25">
      <c r="A4195">
        <f ca="1"/>
        <v>3</v>
      </c>
      <c r="B4195">
        <f ca="1"/>
        <v>0</v>
      </c>
      <c r="C4195">
        <f ca="1"/>
        <v>1</v>
      </c>
      <c r="D4195">
        <f ca="1"/>
        <v>8</v>
      </c>
      <c r="E4195">
        <f ca="1"/>
        <v>0</v>
      </c>
      <c r="F4195">
        <f ca="1"/>
        <v>0</v>
      </c>
      <c r="G4195">
        <f t="shared" ca="1" si="455"/>
        <v>3</v>
      </c>
      <c r="H4195">
        <f t="shared" ca="1" si="456"/>
        <v>8</v>
      </c>
      <c r="I4195">
        <f t="shared" ca="1" si="457"/>
        <v>4</v>
      </c>
      <c r="J4195">
        <f t="shared" ca="1" si="458"/>
        <v>8</v>
      </c>
      <c r="K4195" cm="1">
        <f t="array" aca="1" ref="K4195" ca="1">IF(G4195&gt;7,
        IF(G4195&gt;H4195, 1, IF(G4195&lt;H4195, 0, 2)),
        IF(       H4195&gt;7,
                     IF(G4195&gt;H4195, 1, IF(G4195&lt;H4195, 0, 2)),
                     IF(         G4195&lt;6,
                                   IF(            _xlfn.XLOOKUP(C4195,'deck &amp; rules'!$D$22:$M$22,_xlfn.XLOOKUP(H4195,'deck &amp; rules'!$C$23:$C$30,'deck &amp; rules'!$D$23:$M$30))="draw",
                                                     IF(I4195&gt;J4195,1,IF(I4195&lt;J4195,0,2)),
                                                     IF(I4195&gt;H4195,1,IF(I4195&lt;H4195,0,2))),
                                   IF(H4195&lt;7,
                                        IF(G4195&gt;J4195,1,IF(G4195&lt;J4195,0,2)),
                                        IF(G4195&gt;H4195,1,IF(G4195&lt;H4195,0,2))
                                        )
                          )
              )
        )</f>
        <v>0</v>
      </c>
      <c r="L4195">
        <f t="shared" ca="1" si="459"/>
        <v>-362</v>
      </c>
      <c r="M4195">
        <f t="shared" ca="1" si="460"/>
        <v>-506.55000000001485</v>
      </c>
      <c r="N4195">
        <f t="shared" ca="1" si="461"/>
        <v>-711</v>
      </c>
    </row>
    <row r="4196" spans="1:14" x14ac:dyDescent="0.25">
      <c r="A4196">
        <f ca="1"/>
        <v>9</v>
      </c>
      <c r="B4196">
        <f ca="1"/>
        <v>5</v>
      </c>
      <c r="C4196">
        <f ca="1"/>
        <v>4</v>
      </c>
      <c r="D4196">
        <f ca="1"/>
        <v>0</v>
      </c>
      <c r="E4196">
        <f ca="1"/>
        <v>0</v>
      </c>
      <c r="F4196">
        <f ca="1"/>
        <v>8</v>
      </c>
      <c r="G4196">
        <f t="shared" ca="1" si="455"/>
        <v>4</v>
      </c>
      <c r="H4196">
        <f t="shared" ca="1" si="456"/>
        <v>0</v>
      </c>
      <c r="I4196">
        <f t="shared" ca="1" si="457"/>
        <v>8</v>
      </c>
      <c r="J4196">
        <f t="shared" ca="1" si="458"/>
        <v>8</v>
      </c>
      <c r="K4196" cm="1">
        <f t="array" aca="1" ref="K4196" ca="1">IF(G4196&gt;7,
        IF(G4196&gt;H4196, 1, IF(G4196&lt;H4196, 0, 2)),
        IF(       H4196&gt;7,
                     IF(G4196&gt;H4196, 1, IF(G4196&lt;H4196, 0, 2)),
                     IF(         G4196&lt;6,
                                   IF(            _xlfn.XLOOKUP(C4196,'deck &amp; rules'!$D$22:$M$22,_xlfn.XLOOKUP(H4196,'deck &amp; rules'!$C$23:$C$30,'deck &amp; rules'!$D$23:$M$30))="draw",
                                                     IF(I4196&gt;J4196,1,IF(I4196&lt;J4196,0,2)),
                                                     IF(I4196&gt;H4196,1,IF(I4196&lt;H4196,0,2))),
                                   IF(H4196&lt;7,
                                        IF(G4196&gt;J4196,1,IF(G4196&lt;J4196,0,2)),
                                        IF(G4196&gt;H4196,1,IF(G4196&lt;H4196,0,2))
                                        )
                          )
              )
        )</f>
        <v>2</v>
      </c>
      <c r="L4196">
        <f t="shared" ca="1" si="459"/>
        <v>-363</v>
      </c>
      <c r="M4196">
        <f t="shared" ca="1" si="460"/>
        <v>-507.55000000001485</v>
      </c>
      <c r="N4196">
        <f t="shared" ca="1" si="461"/>
        <v>-703</v>
      </c>
    </row>
    <row r="4197" spans="1:14" x14ac:dyDescent="0.25">
      <c r="A4197">
        <f ca="1"/>
        <v>7</v>
      </c>
      <c r="B4197">
        <f ca="1"/>
        <v>0</v>
      </c>
      <c r="C4197">
        <f ca="1"/>
        <v>0</v>
      </c>
      <c r="D4197">
        <f ca="1"/>
        <v>1</v>
      </c>
      <c r="E4197">
        <f ca="1"/>
        <v>2</v>
      </c>
      <c r="F4197">
        <f ca="1"/>
        <v>1</v>
      </c>
      <c r="G4197">
        <f t="shared" ca="1" si="455"/>
        <v>7</v>
      </c>
      <c r="H4197">
        <f t="shared" ca="1" si="456"/>
        <v>3</v>
      </c>
      <c r="I4197">
        <f t="shared" ca="1" si="457"/>
        <v>7</v>
      </c>
      <c r="J4197">
        <f t="shared" ca="1" si="458"/>
        <v>4</v>
      </c>
      <c r="K4197" cm="1">
        <f t="array" aca="1" ref="K4197" ca="1">IF(G4197&gt;7,
        IF(G4197&gt;H4197, 1, IF(G4197&lt;H4197, 0, 2)),
        IF(       H4197&gt;7,
                     IF(G4197&gt;H4197, 1, IF(G4197&lt;H4197, 0, 2)),
                     IF(         G4197&lt;6,
                                   IF(            _xlfn.XLOOKUP(C4197,'deck &amp; rules'!$D$22:$M$22,_xlfn.XLOOKUP(H4197,'deck &amp; rules'!$C$23:$C$30,'deck &amp; rules'!$D$23:$M$30))="draw",
                                                     IF(I4197&gt;J4197,1,IF(I4197&lt;J4197,0,2)),
                                                     IF(I4197&gt;H4197,1,IF(I4197&lt;H4197,0,2))),
                                   IF(H4197&lt;7,
                                        IF(G4197&gt;J4197,1,IF(G4197&lt;J4197,0,2)),
                                        IF(G4197&gt;H4197,1,IF(G4197&lt;H4197,0,2))
                                        )
                          )
              )
        )</f>
        <v>1</v>
      </c>
      <c r="L4197">
        <f t="shared" ca="1" si="459"/>
        <v>-362</v>
      </c>
      <c r="M4197">
        <f t="shared" ca="1" si="460"/>
        <v>-508.55000000001485</v>
      </c>
      <c r="N4197">
        <f t="shared" ca="1" si="461"/>
        <v>-704</v>
      </c>
    </row>
    <row r="4198" spans="1:14" x14ac:dyDescent="0.25">
      <c r="A4198">
        <f ca="1"/>
        <v>2</v>
      </c>
      <c r="B4198">
        <f ca="1"/>
        <v>0</v>
      </c>
      <c r="C4198">
        <f ca="1"/>
        <v>0</v>
      </c>
      <c r="D4198">
        <f ca="1"/>
        <v>0</v>
      </c>
      <c r="E4198">
        <f ca="1"/>
        <v>0</v>
      </c>
      <c r="F4198">
        <f ca="1"/>
        <v>1</v>
      </c>
      <c r="G4198">
        <f t="shared" ca="1" si="455"/>
        <v>2</v>
      </c>
      <c r="H4198">
        <f t="shared" ca="1" si="456"/>
        <v>0</v>
      </c>
      <c r="I4198">
        <f t="shared" ca="1" si="457"/>
        <v>2</v>
      </c>
      <c r="J4198">
        <f t="shared" ca="1" si="458"/>
        <v>1</v>
      </c>
      <c r="K4198" cm="1">
        <f t="array" aca="1" ref="K4198" ca="1">IF(G4198&gt;7,
        IF(G4198&gt;H4198, 1, IF(G4198&lt;H4198, 0, 2)),
        IF(       H4198&gt;7,
                     IF(G4198&gt;H4198, 1, IF(G4198&lt;H4198, 0, 2)),
                     IF(         G4198&lt;6,
                                   IF(            _xlfn.XLOOKUP(C4198,'deck &amp; rules'!$D$22:$M$22,_xlfn.XLOOKUP(H4198,'deck &amp; rules'!$C$23:$C$30,'deck &amp; rules'!$D$23:$M$30))="draw",
                                                     IF(I4198&gt;J4198,1,IF(I4198&lt;J4198,0,2)),
                                                     IF(I4198&gt;H4198,1,IF(I4198&lt;H4198,0,2))),
                                   IF(H4198&lt;7,
                                        IF(G4198&gt;J4198,1,IF(G4198&lt;J4198,0,2)),
                                        IF(G4198&gt;H4198,1,IF(G4198&lt;H4198,0,2))
                                        )
                          )
              )
        )</f>
        <v>1</v>
      </c>
      <c r="L4198">
        <f t="shared" ca="1" si="459"/>
        <v>-361</v>
      </c>
      <c r="M4198">
        <f t="shared" ca="1" si="460"/>
        <v>-509.55000000001485</v>
      </c>
      <c r="N4198">
        <f t="shared" ca="1" si="461"/>
        <v>-705</v>
      </c>
    </row>
    <row r="4199" spans="1:14" x14ac:dyDescent="0.25">
      <c r="A4199">
        <f ca="1"/>
        <v>1</v>
      </c>
      <c r="B4199">
        <f ca="1"/>
        <v>3</v>
      </c>
      <c r="C4199">
        <f ca="1"/>
        <v>0</v>
      </c>
      <c r="D4199">
        <f ca="1"/>
        <v>8</v>
      </c>
      <c r="E4199">
        <f ca="1"/>
        <v>8</v>
      </c>
      <c r="F4199">
        <f ca="1"/>
        <v>9</v>
      </c>
      <c r="G4199">
        <f t="shared" ca="1" si="455"/>
        <v>4</v>
      </c>
      <c r="H4199">
        <f t="shared" ca="1" si="456"/>
        <v>6</v>
      </c>
      <c r="I4199">
        <f t="shared" ca="1" si="457"/>
        <v>4</v>
      </c>
      <c r="J4199">
        <f t="shared" ca="1" si="458"/>
        <v>5</v>
      </c>
      <c r="K4199" cm="1">
        <f t="array" aca="1" ref="K4199" ca="1">IF(G4199&gt;7,
        IF(G4199&gt;H4199, 1, IF(G4199&lt;H4199, 0, 2)),
        IF(       H4199&gt;7,
                     IF(G4199&gt;H4199, 1, IF(G4199&lt;H4199, 0, 2)),
                     IF(         G4199&lt;6,
                                   IF(            _xlfn.XLOOKUP(C4199,'deck &amp; rules'!$D$22:$M$22,_xlfn.XLOOKUP(H4199,'deck &amp; rules'!$C$23:$C$30,'deck &amp; rules'!$D$23:$M$30))="draw",
                                                     IF(I4199&gt;J4199,1,IF(I4199&lt;J4199,0,2)),
                                                     IF(I4199&gt;H4199,1,IF(I4199&lt;H4199,0,2))),
                                   IF(H4199&lt;7,
                                        IF(G4199&gt;J4199,1,IF(G4199&lt;J4199,0,2)),
                                        IF(G4199&gt;H4199,1,IF(G4199&lt;H4199,0,2))
                                        )
                          )
              )
        )</f>
        <v>0</v>
      </c>
      <c r="L4199">
        <f t="shared" ca="1" si="459"/>
        <v>-362</v>
      </c>
      <c r="M4199">
        <f t="shared" ca="1" si="460"/>
        <v>-508.60000000001486</v>
      </c>
      <c r="N4199">
        <f t="shared" ca="1" si="461"/>
        <v>-706</v>
      </c>
    </row>
    <row r="4200" spans="1:14" x14ac:dyDescent="0.25">
      <c r="A4200">
        <f ca="1"/>
        <v>5</v>
      </c>
      <c r="B4200">
        <f ca="1"/>
        <v>0</v>
      </c>
      <c r="C4200">
        <f ca="1"/>
        <v>2</v>
      </c>
      <c r="D4200">
        <f ca="1"/>
        <v>0</v>
      </c>
      <c r="E4200">
        <f ca="1"/>
        <v>3</v>
      </c>
      <c r="F4200">
        <f ca="1"/>
        <v>0</v>
      </c>
      <c r="G4200">
        <f t="shared" ca="1" si="455"/>
        <v>5</v>
      </c>
      <c r="H4200">
        <f t="shared" ca="1" si="456"/>
        <v>3</v>
      </c>
      <c r="I4200">
        <f t="shared" ca="1" si="457"/>
        <v>7</v>
      </c>
      <c r="J4200">
        <f t="shared" ca="1" si="458"/>
        <v>3</v>
      </c>
      <c r="K4200" cm="1">
        <f t="array" aca="1" ref="K4200" ca="1">IF(G4200&gt;7,
        IF(G4200&gt;H4200, 1, IF(G4200&lt;H4200, 0, 2)),
        IF(       H4200&gt;7,
                     IF(G4200&gt;H4200, 1, IF(G4200&lt;H4200, 0, 2)),
                     IF(         G4200&lt;6,
                                   IF(            _xlfn.XLOOKUP(C4200,'deck &amp; rules'!$D$22:$M$22,_xlfn.XLOOKUP(H4200,'deck &amp; rules'!$C$23:$C$30,'deck &amp; rules'!$D$23:$M$30))="draw",
                                                     IF(I4200&gt;J4200,1,IF(I4200&lt;J4200,0,2)),
                                                     IF(I4200&gt;H4200,1,IF(I4200&lt;H4200,0,2))),
                                   IF(H4200&lt;7,
                                        IF(G4200&gt;J4200,1,IF(G4200&lt;J4200,0,2)),
                                        IF(G4200&gt;H4200,1,IF(G4200&lt;H4200,0,2))
                                        )
                          )
              )
        )</f>
        <v>1</v>
      </c>
      <c r="L4200">
        <f t="shared" ca="1" si="459"/>
        <v>-361</v>
      </c>
      <c r="M4200">
        <f t="shared" ca="1" si="460"/>
        <v>-509.60000000001486</v>
      </c>
      <c r="N4200">
        <f t="shared" ca="1" si="461"/>
        <v>-707</v>
      </c>
    </row>
    <row r="4201" spans="1:14" x14ac:dyDescent="0.25">
      <c r="A4201">
        <f ca="1"/>
        <v>0</v>
      </c>
      <c r="B4201">
        <f ca="1"/>
        <v>4</v>
      </c>
      <c r="C4201">
        <f ca="1"/>
        <v>3</v>
      </c>
      <c r="D4201">
        <f ca="1"/>
        <v>7</v>
      </c>
      <c r="E4201">
        <f ca="1"/>
        <v>8</v>
      </c>
      <c r="F4201">
        <f ca="1"/>
        <v>0</v>
      </c>
      <c r="G4201">
        <f t="shared" ca="1" si="455"/>
        <v>4</v>
      </c>
      <c r="H4201">
        <f t="shared" ca="1" si="456"/>
        <v>5</v>
      </c>
      <c r="I4201">
        <f t="shared" ca="1" si="457"/>
        <v>7</v>
      </c>
      <c r="J4201">
        <f t="shared" ca="1" si="458"/>
        <v>5</v>
      </c>
      <c r="K4201" cm="1">
        <f t="array" aca="1" ref="K4201" ca="1">IF(G4201&gt;7,
        IF(G4201&gt;H4201, 1, IF(G4201&lt;H4201, 0, 2)),
        IF(       H4201&gt;7,
                     IF(G4201&gt;H4201, 1, IF(G4201&lt;H4201, 0, 2)),
                     IF(         G4201&lt;6,
                                   IF(            _xlfn.XLOOKUP(C4201,'deck &amp; rules'!$D$22:$M$22,_xlfn.XLOOKUP(H4201,'deck &amp; rules'!$C$23:$C$30,'deck &amp; rules'!$D$23:$M$30))="draw",
                                                     IF(I4201&gt;J4201,1,IF(I4201&lt;J4201,0,2)),
                                                     IF(I4201&gt;H4201,1,IF(I4201&lt;H4201,0,2))),
                                   IF(H4201&lt;7,
                                        IF(G4201&gt;J4201,1,IF(G4201&lt;J4201,0,2)),
                                        IF(G4201&gt;H4201,1,IF(G4201&lt;H4201,0,2))
                                        )
                          )
              )
        )</f>
        <v>1</v>
      </c>
      <c r="L4201">
        <f t="shared" ca="1" si="459"/>
        <v>-360</v>
      </c>
      <c r="M4201">
        <f t="shared" ca="1" si="460"/>
        <v>-510.60000000001486</v>
      </c>
      <c r="N4201">
        <f t="shared" ca="1" si="461"/>
        <v>-708</v>
      </c>
    </row>
    <row r="4202" spans="1:14" x14ac:dyDescent="0.25">
      <c r="A4202">
        <f ca="1"/>
        <v>2</v>
      </c>
      <c r="B4202">
        <f ca="1"/>
        <v>7</v>
      </c>
      <c r="C4202">
        <f ca="1"/>
        <v>7</v>
      </c>
      <c r="D4202">
        <f ca="1"/>
        <v>0</v>
      </c>
      <c r="E4202">
        <f ca="1"/>
        <v>6</v>
      </c>
      <c r="F4202">
        <f ca="1"/>
        <v>0</v>
      </c>
      <c r="G4202">
        <f t="shared" ca="1" si="455"/>
        <v>9</v>
      </c>
      <c r="H4202">
        <f t="shared" ca="1" si="456"/>
        <v>6</v>
      </c>
      <c r="I4202">
        <f t="shared" ca="1" si="457"/>
        <v>6</v>
      </c>
      <c r="J4202">
        <f t="shared" ca="1" si="458"/>
        <v>6</v>
      </c>
      <c r="K4202" cm="1">
        <f t="array" aca="1" ref="K4202" ca="1">IF(G4202&gt;7,
        IF(G4202&gt;H4202, 1, IF(G4202&lt;H4202, 0, 2)),
        IF(       H4202&gt;7,
                     IF(G4202&gt;H4202, 1, IF(G4202&lt;H4202, 0, 2)),
                     IF(         G4202&lt;6,
                                   IF(            _xlfn.XLOOKUP(C4202,'deck &amp; rules'!$D$22:$M$22,_xlfn.XLOOKUP(H4202,'deck &amp; rules'!$C$23:$C$30,'deck &amp; rules'!$D$23:$M$30))="draw",
                                                     IF(I4202&gt;J4202,1,IF(I4202&lt;J4202,0,2)),
                                                     IF(I4202&gt;H4202,1,IF(I4202&lt;H4202,0,2))),
                                   IF(H4202&lt;7,
                                        IF(G4202&gt;J4202,1,IF(G4202&lt;J4202,0,2)),
                                        IF(G4202&gt;H4202,1,IF(G4202&lt;H4202,0,2))
                                        )
                          )
              )
        )</f>
        <v>1</v>
      </c>
      <c r="L4202">
        <f t="shared" ca="1" si="459"/>
        <v>-359</v>
      </c>
      <c r="M4202">
        <f t="shared" ca="1" si="460"/>
        <v>-511.60000000001486</v>
      </c>
      <c r="N4202">
        <f t="shared" ca="1" si="461"/>
        <v>-709</v>
      </c>
    </row>
    <row r="4203" spans="1:14" x14ac:dyDescent="0.25">
      <c r="A4203">
        <f ca="1"/>
        <v>1</v>
      </c>
      <c r="B4203">
        <f ca="1"/>
        <v>6</v>
      </c>
      <c r="C4203">
        <f ca="1"/>
        <v>1</v>
      </c>
      <c r="D4203">
        <f ca="1"/>
        <v>8</v>
      </c>
      <c r="E4203">
        <f ca="1"/>
        <v>0</v>
      </c>
      <c r="F4203">
        <f ca="1"/>
        <v>3</v>
      </c>
      <c r="G4203">
        <f t="shared" ca="1" si="455"/>
        <v>7</v>
      </c>
      <c r="H4203">
        <f t="shared" ca="1" si="456"/>
        <v>8</v>
      </c>
      <c r="I4203">
        <f t="shared" ca="1" si="457"/>
        <v>8</v>
      </c>
      <c r="J4203">
        <f t="shared" ca="1" si="458"/>
        <v>1</v>
      </c>
      <c r="K4203" cm="1">
        <f t="array" aca="1" ref="K4203" ca="1">IF(G4203&gt;7,
        IF(G4203&gt;H4203, 1, IF(G4203&lt;H4203, 0, 2)),
        IF(       H4203&gt;7,
                     IF(G4203&gt;H4203, 1, IF(G4203&lt;H4203, 0, 2)),
                     IF(         G4203&lt;6,
                                   IF(            _xlfn.XLOOKUP(C4203,'deck &amp; rules'!$D$22:$M$22,_xlfn.XLOOKUP(H4203,'deck &amp; rules'!$C$23:$C$30,'deck &amp; rules'!$D$23:$M$30))="draw",
                                                     IF(I4203&gt;J4203,1,IF(I4203&lt;J4203,0,2)),
                                                     IF(I4203&gt;H4203,1,IF(I4203&lt;H4203,0,2))),
                                   IF(H4203&lt;7,
                                        IF(G4203&gt;J4203,1,IF(G4203&lt;J4203,0,2)),
                                        IF(G4203&gt;H4203,1,IF(G4203&lt;H4203,0,2))
                                        )
                          )
              )
        )</f>
        <v>0</v>
      </c>
      <c r="L4203">
        <f t="shared" ca="1" si="459"/>
        <v>-360</v>
      </c>
      <c r="M4203">
        <f t="shared" ca="1" si="460"/>
        <v>-510.65000000001487</v>
      </c>
      <c r="N4203">
        <f t="shared" ca="1" si="461"/>
        <v>-710</v>
      </c>
    </row>
    <row r="4204" spans="1:14" x14ac:dyDescent="0.25">
      <c r="A4204">
        <f ca="1"/>
        <v>8</v>
      </c>
      <c r="B4204">
        <f ca="1"/>
        <v>2</v>
      </c>
      <c r="C4204">
        <f ca="1"/>
        <v>0</v>
      </c>
      <c r="D4204">
        <f ca="1"/>
        <v>6</v>
      </c>
      <c r="E4204">
        <f ca="1"/>
        <v>0</v>
      </c>
      <c r="F4204">
        <f ca="1"/>
        <v>9</v>
      </c>
      <c r="G4204">
        <f t="shared" ca="1" si="455"/>
        <v>0</v>
      </c>
      <c r="H4204">
        <f t="shared" ca="1" si="456"/>
        <v>6</v>
      </c>
      <c r="I4204">
        <f t="shared" ca="1" si="457"/>
        <v>0</v>
      </c>
      <c r="J4204">
        <f t="shared" ca="1" si="458"/>
        <v>5</v>
      </c>
      <c r="K4204" cm="1">
        <f t="array" aca="1" ref="K4204" ca="1">IF(G4204&gt;7,
        IF(G4204&gt;H4204, 1, IF(G4204&lt;H4204, 0, 2)),
        IF(       H4204&gt;7,
                     IF(G4204&gt;H4204, 1, IF(G4204&lt;H4204, 0, 2)),
                     IF(         G4204&lt;6,
                                   IF(            _xlfn.XLOOKUP(C4204,'deck &amp; rules'!$D$22:$M$22,_xlfn.XLOOKUP(H4204,'deck &amp; rules'!$C$23:$C$30,'deck &amp; rules'!$D$23:$M$30))="draw",
                                                     IF(I4204&gt;J4204,1,IF(I4204&lt;J4204,0,2)),
                                                     IF(I4204&gt;H4204,1,IF(I4204&lt;H4204,0,2))),
                                   IF(H4204&lt;7,
                                        IF(G4204&gt;J4204,1,IF(G4204&lt;J4204,0,2)),
                                        IF(G4204&gt;H4204,1,IF(G4204&lt;H4204,0,2))
                                        )
                          )
              )
        )</f>
        <v>0</v>
      </c>
      <c r="L4204">
        <f t="shared" ca="1" si="459"/>
        <v>-361</v>
      </c>
      <c r="M4204">
        <f t="shared" ca="1" si="460"/>
        <v>-509.70000000001488</v>
      </c>
      <c r="N4204">
        <f t="shared" ca="1" si="461"/>
        <v>-711</v>
      </c>
    </row>
    <row r="4205" spans="1:14" x14ac:dyDescent="0.25">
      <c r="A4205">
        <f ca="1"/>
        <v>0</v>
      </c>
      <c r="B4205">
        <f ca="1"/>
        <v>9</v>
      </c>
      <c r="C4205">
        <f ca="1"/>
        <v>4</v>
      </c>
      <c r="D4205">
        <f ca="1"/>
        <v>4</v>
      </c>
      <c r="E4205">
        <f ca="1"/>
        <v>7</v>
      </c>
      <c r="F4205">
        <f ca="1"/>
        <v>3</v>
      </c>
      <c r="G4205">
        <f t="shared" ca="1" si="455"/>
        <v>9</v>
      </c>
      <c r="H4205">
        <f t="shared" ca="1" si="456"/>
        <v>1</v>
      </c>
      <c r="I4205">
        <f t="shared" ca="1" si="457"/>
        <v>3</v>
      </c>
      <c r="J4205">
        <f t="shared" ca="1" si="458"/>
        <v>4</v>
      </c>
      <c r="K4205" cm="1">
        <f t="array" aca="1" ref="K4205" ca="1">IF(G4205&gt;7,
        IF(G4205&gt;H4205, 1, IF(G4205&lt;H4205, 0, 2)),
        IF(       H4205&gt;7,
                     IF(G4205&gt;H4205, 1, IF(G4205&lt;H4205, 0, 2)),
                     IF(         G4205&lt;6,
                                   IF(            _xlfn.XLOOKUP(C4205,'deck &amp; rules'!$D$22:$M$22,_xlfn.XLOOKUP(H4205,'deck &amp; rules'!$C$23:$C$30,'deck &amp; rules'!$D$23:$M$30))="draw",
                                                     IF(I4205&gt;J4205,1,IF(I4205&lt;J4205,0,2)),
                                                     IF(I4205&gt;H4205,1,IF(I4205&lt;H4205,0,2))),
                                   IF(H4205&lt;7,
                                        IF(G4205&gt;J4205,1,IF(G4205&lt;J4205,0,2)),
                                        IF(G4205&gt;H4205,1,IF(G4205&lt;H4205,0,2))
                                        )
                          )
              )
        )</f>
        <v>1</v>
      </c>
      <c r="L4205">
        <f t="shared" ca="1" si="459"/>
        <v>-360</v>
      </c>
      <c r="M4205">
        <f t="shared" ca="1" si="460"/>
        <v>-510.70000000001488</v>
      </c>
      <c r="N4205">
        <f t="shared" ca="1" si="461"/>
        <v>-712</v>
      </c>
    </row>
    <row r="4206" spans="1:14" x14ac:dyDescent="0.25">
      <c r="A4206">
        <f ca="1"/>
        <v>9</v>
      </c>
      <c r="B4206">
        <f ca="1"/>
        <v>4</v>
      </c>
      <c r="C4206">
        <f ca="1"/>
        <v>0</v>
      </c>
      <c r="D4206">
        <f ca="1"/>
        <v>2</v>
      </c>
      <c r="E4206">
        <f ca="1"/>
        <v>7</v>
      </c>
      <c r="F4206">
        <f ca="1"/>
        <v>4</v>
      </c>
      <c r="G4206">
        <f t="shared" ca="1" si="455"/>
        <v>3</v>
      </c>
      <c r="H4206">
        <f t="shared" ca="1" si="456"/>
        <v>9</v>
      </c>
      <c r="I4206">
        <f t="shared" ca="1" si="457"/>
        <v>3</v>
      </c>
      <c r="J4206">
        <f t="shared" ca="1" si="458"/>
        <v>3</v>
      </c>
      <c r="K4206" cm="1">
        <f t="array" aca="1" ref="K4206" ca="1">IF(G4206&gt;7,
        IF(G4206&gt;H4206, 1, IF(G4206&lt;H4206, 0, 2)),
        IF(       H4206&gt;7,
                     IF(G4206&gt;H4206, 1, IF(G4206&lt;H4206, 0, 2)),
                     IF(         G4206&lt;6,
                                   IF(            _xlfn.XLOOKUP(C4206,'deck &amp; rules'!$D$22:$M$22,_xlfn.XLOOKUP(H4206,'deck &amp; rules'!$C$23:$C$30,'deck &amp; rules'!$D$23:$M$30))="draw",
                                                     IF(I4206&gt;J4206,1,IF(I4206&lt;J4206,0,2)),
                                                     IF(I4206&gt;H4206,1,IF(I4206&lt;H4206,0,2))),
                                   IF(H4206&lt;7,
                                        IF(G4206&gt;J4206,1,IF(G4206&lt;J4206,0,2)),
                                        IF(G4206&gt;H4206,1,IF(G4206&lt;H4206,0,2))
                                        )
                          )
              )
        )</f>
        <v>0</v>
      </c>
      <c r="L4206">
        <f t="shared" ca="1" si="459"/>
        <v>-361</v>
      </c>
      <c r="M4206">
        <f t="shared" ca="1" si="460"/>
        <v>-509.75000000001489</v>
      </c>
      <c r="N4206">
        <f t="shared" ca="1" si="461"/>
        <v>-713</v>
      </c>
    </row>
    <row r="4207" spans="1:14" x14ac:dyDescent="0.25">
      <c r="A4207">
        <f ca="1"/>
        <v>0</v>
      </c>
      <c r="B4207">
        <f ca="1"/>
        <v>9</v>
      </c>
      <c r="C4207">
        <f ca="1"/>
        <v>7</v>
      </c>
      <c r="D4207">
        <f ca="1"/>
        <v>0</v>
      </c>
      <c r="E4207">
        <f ca="1"/>
        <v>7</v>
      </c>
      <c r="F4207">
        <f ca="1"/>
        <v>3</v>
      </c>
      <c r="G4207">
        <f t="shared" ca="1" si="455"/>
        <v>9</v>
      </c>
      <c r="H4207">
        <f t="shared" ca="1" si="456"/>
        <v>7</v>
      </c>
      <c r="I4207">
        <f t="shared" ca="1" si="457"/>
        <v>6</v>
      </c>
      <c r="J4207">
        <f t="shared" ca="1" si="458"/>
        <v>0</v>
      </c>
      <c r="K4207" cm="1">
        <f t="array" aca="1" ref="K4207" ca="1">IF(G4207&gt;7,
        IF(G4207&gt;H4207, 1, IF(G4207&lt;H4207, 0, 2)),
        IF(       H4207&gt;7,
                     IF(G4207&gt;H4207, 1, IF(G4207&lt;H4207, 0, 2)),
                     IF(         G4207&lt;6,
                                   IF(            _xlfn.XLOOKUP(C4207,'deck &amp; rules'!$D$22:$M$22,_xlfn.XLOOKUP(H4207,'deck &amp; rules'!$C$23:$C$30,'deck &amp; rules'!$D$23:$M$30))="draw",
                                                     IF(I4207&gt;J4207,1,IF(I4207&lt;J4207,0,2)),
                                                     IF(I4207&gt;H4207,1,IF(I4207&lt;H4207,0,2))),
                                   IF(H4207&lt;7,
                                        IF(G4207&gt;J4207,1,IF(G4207&lt;J4207,0,2)),
                                        IF(G4207&gt;H4207,1,IF(G4207&lt;H4207,0,2))
                                        )
                          )
              )
        )</f>
        <v>1</v>
      </c>
      <c r="L4207">
        <f t="shared" ca="1" si="459"/>
        <v>-360</v>
      </c>
      <c r="M4207">
        <f t="shared" ca="1" si="460"/>
        <v>-510.75000000001489</v>
      </c>
      <c r="N4207">
        <f t="shared" ca="1" si="461"/>
        <v>-714</v>
      </c>
    </row>
    <row r="4208" spans="1:14" x14ac:dyDescent="0.25">
      <c r="A4208">
        <f ca="1"/>
        <v>3</v>
      </c>
      <c r="B4208">
        <f ca="1"/>
        <v>9</v>
      </c>
      <c r="C4208">
        <f ca="1"/>
        <v>4</v>
      </c>
      <c r="D4208">
        <f ca="1"/>
        <v>7</v>
      </c>
      <c r="E4208">
        <f ca="1"/>
        <v>0</v>
      </c>
      <c r="F4208">
        <f ca="1"/>
        <v>9</v>
      </c>
      <c r="G4208">
        <f t="shared" ca="1" si="455"/>
        <v>2</v>
      </c>
      <c r="H4208">
        <f t="shared" ca="1" si="456"/>
        <v>7</v>
      </c>
      <c r="I4208">
        <f t="shared" ca="1" si="457"/>
        <v>6</v>
      </c>
      <c r="J4208">
        <f t="shared" ca="1" si="458"/>
        <v>6</v>
      </c>
      <c r="K4208" cm="1">
        <f t="array" aca="1" ref="K4208" ca="1">IF(G4208&gt;7,
        IF(G4208&gt;H4208, 1, IF(G4208&lt;H4208, 0, 2)),
        IF(       H4208&gt;7,
                     IF(G4208&gt;H4208, 1, IF(G4208&lt;H4208, 0, 2)),
                     IF(         G4208&lt;6,
                                   IF(            _xlfn.XLOOKUP(C4208,'deck &amp; rules'!$D$22:$M$22,_xlfn.XLOOKUP(H4208,'deck &amp; rules'!$C$23:$C$30,'deck &amp; rules'!$D$23:$M$30))="draw",
                                                     IF(I4208&gt;J4208,1,IF(I4208&lt;J4208,0,2)),
                                                     IF(I4208&gt;H4208,1,IF(I4208&lt;H4208,0,2))),
                                   IF(H4208&lt;7,
                                        IF(G4208&gt;J4208,1,IF(G4208&lt;J4208,0,2)),
                                        IF(G4208&gt;H4208,1,IF(G4208&lt;H4208,0,2))
                                        )
                          )
              )
        )</f>
        <v>0</v>
      </c>
      <c r="L4208">
        <f t="shared" ca="1" si="459"/>
        <v>-361</v>
      </c>
      <c r="M4208">
        <f t="shared" ca="1" si="460"/>
        <v>-509.8000000000149</v>
      </c>
      <c r="N4208">
        <f t="shared" ca="1" si="461"/>
        <v>-715</v>
      </c>
    </row>
    <row r="4209" spans="1:14" x14ac:dyDescent="0.25">
      <c r="A4209">
        <f ca="1"/>
        <v>9</v>
      </c>
      <c r="B4209">
        <f ca="1"/>
        <v>0</v>
      </c>
      <c r="C4209">
        <f ca="1"/>
        <v>2</v>
      </c>
      <c r="D4209">
        <f ca="1"/>
        <v>6</v>
      </c>
      <c r="E4209">
        <f ca="1"/>
        <v>2</v>
      </c>
      <c r="F4209">
        <f ca="1"/>
        <v>6</v>
      </c>
      <c r="G4209">
        <f t="shared" ca="1" si="455"/>
        <v>9</v>
      </c>
      <c r="H4209">
        <f t="shared" ca="1" si="456"/>
        <v>8</v>
      </c>
      <c r="I4209">
        <f t="shared" ca="1" si="457"/>
        <v>1</v>
      </c>
      <c r="J4209">
        <f t="shared" ca="1" si="458"/>
        <v>4</v>
      </c>
      <c r="K4209" cm="1">
        <f t="array" aca="1" ref="K4209" ca="1">IF(G4209&gt;7,
        IF(G4209&gt;H4209, 1, IF(G4209&lt;H4209, 0, 2)),
        IF(       H4209&gt;7,
                     IF(G4209&gt;H4209, 1, IF(G4209&lt;H4209, 0, 2)),
                     IF(         G4209&lt;6,
                                   IF(            _xlfn.XLOOKUP(C4209,'deck &amp; rules'!$D$22:$M$22,_xlfn.XLOOKUP(H4209,'deck &amp; rules'!$C$23:$C$30,'deck &amp; rules'!$D$23:$M$30))="draw",
                                                     IF(I4209&gt;J4209,1,IF(I4209&lt;J4209,0,2)),
                                                     IF(I4209&gt;H4209,1,IF(I4209&lt;H4209,0,2))),
                                   IF(H4209&lt;7,
                                        IF(G4209&gt;J4209,1,IF(G4209&lt;J4209,0,2)),
                                        IF(G4209&gt;H4209,1,IF(G4209&lt;H4209,0,2))
                                        )
                          )
              )
        )</f>
        <v>1</v>
      </c>
      <c r="L4209">
        <f t="shared" ca="1" si="459"/>
        <v>-360</v>
      </c>
      <c r="M4209">
        <f t="shared" ca="1" si="460"/>
        <v>-510.8000000000149</v>
      </c>
      <c r="N4209">
        <f t="shared" ca="1" si="461"/>
        <v>-716</v>
      </c>
    </row>
    <row r="4210" spans="1:14" x14ac:dyDescent="0.25">
      <c r="A4210">
        <f ca="1"/>
        <v>7</v>
      </c>
      <c r="B4210">
        <f ca="1"/>
        <v>5</v>
      </c>
      <c r="C4210">
        <f ca="1"/>
        <v>7</v>
      </c>
      <c r="D4210">
        <f ca="1"/>
        <v>2</v>
      </c>
      <c r="E4210">
        <f ca="1"/>
        <v>0</v>
      </c>
      <c r="F4210">
        <f ca="1"/>
        <v>3</v>
      </c>
      <c r="G4210">
        <f t="shared" ca="1" si="455"/>
        <v>2</v>
      </c>
      <c r="H4210">
        <f t="shared" ca="1" si="456"/>
        <v>2</v>
      </c>
      <c r="I4210">
        <f t="shared" ca="1" si="457"/>
        <v>9</v>
      </c>
      <c r="J4210">
        <f t="shared" ca="1" si="458"/>
        <v>5</v>
      </c>
      <c r="K4210" cm="1">
        <f t="array" aca="1" ref="K4210" ca="1">IF(G4210&gt;7,
        IF(G4210&gt;H4210, 1, IF(G4210&lt;H4210, 0, 2)),
        IF(       H4210&gt;7,
                     IF(G4210&gt;H4210, 1, IF(G4210&lt;H4210, 0, 2)),
                     IF(         G4210&lt;6,
                                   IF(            _xlfn.XLOOKUP(C4210,'deck &amp; rules'!$D$22:$M$22,_xlfn.XLOOKUP(H4210,'deck &amp; rules'!$C$23:$C$30,'deck &amp; rules'!$D$23:$M$30))="draw",
                                                     IF(I4210&gt;J4210,1,IF(I4210&lt;J4210,0,2)),
                                                     IF(I4210&gt;H4210,1,IF(I4210&lt;H4210,0,2))),
                                   IF(H4210&lt;7,
                                        IF(G4210&gt;J4210,1,IF(G4210&lt;J4210,0,2)),
                                        IF(G4210&gt;H4210,1,IF(G4210&lt;H4210,0,2))
                                        )
                          )
              )
        )</f>
        <v>1</v>
      </c>
      <c r="L4210">
        <f t="shared" ca="1" si="459"/>
        <v>-359</v>
      </c>
      <c r="M4210">
        <f t="shared" ca="1" si="460"/>
        <v>-511.8000000000149</v>
      </c>
      <c r="N4210">
        <f t="shared" ca="1" si="461"/>
        <v>-717</v>
      </c>
    </row>
    <row r="4211" spans="1:14" x14ac:dyDescent="0.25">
      <c r="A4211">
        <f ca="1"/>
        <v>9</v>
      </c>
      <c r="B4211">
        <f ca="1"/>
        <v>5</v>
      </c>
      <c r="C4211">
        <f ca="1"/>
        <v>8</v>
      </c>
      <c r="D4211">
        <f ca="1"/>
        <v>5</v>
      </c>
      <c r="E4211">
        <f ca="1"/>
        <v>0</v>
      </c>
      <c r="F4211">
        <f ca="1"/>
        <v>5</v>
      </c>
      <c r="G4211">
        <f t="shared" ca="1" si="455"/>
        <v>4</v>
      </c>
      <c r="H4211">
        <f t="shared" ca="1" si="456"/>
        <v>5</v>
      </c>
      <c r="I4211">
        <f t="shared" ca="1" si="457"/>
        <v>2</v>
      </c>
      <c r="J4211">
        <f t="shared" ca="1" si="458"/>
        <v>0</v>
      </c>
      <c r="K4211" cm="1">
        <f t="array" aca="1" ref="K4211" ca="1">IF(G4211&gt;7,
        IF(G4211&gt;H4211, 1, IF(G4211&lt;H4211, 0, 2)),
        IF(       H4211&gt;7,
                     IF(G4211&gt;H4211, 1, IF(G4211&lt;H4211, 0, 2)),
                     IF(         G4211&lt;6,
                                   IF(            _xlfn.XLOOKUP(C4211,'deck &amp; rules'!$D$22:$M$22,_xlfn.XLOOKUP(H4211,'deck &amp; rules'!$C$23:$C$30,'deck &amp; rules'!$D$23:$M$30))="draw",
                                                     IF(I4211&gt;J4211,1,IF(I4211&lt;J4211,0,2)),
                                                     IF(I4211&gt;H4211,1,IF(I4211&lt;H4211,0,2))),
                                   IF(H4211&lt;7,
                                        IF(G4211&gt;J4211,1,IF(G4211&lt;J4211,0,2)),
                                        IF(G4211&gt;H4211,1,IF(G4211&lt;H4211,0,2))
                                        )
                          )
              )
        )</f>
        <v>0</v>
      </c>
      <c r="L4211">
        <f t="shared" ca="1" si="459"/>
        <v>-360</v>
      </c>
      <c r="M4211">
        <f t="shared" ca="1" si="460"/>
        <v>-510.85000000001492</v>
      </c>
      <c r="N4211">
        <f t="shared" ca="1" si="461"/>
        <v>-718</v>
      </c>
    </row>
    <row r="4212" spans="1:14" x14ac:dyDescent="0.25">
      <c r="A4212">
        <f ca="1"/>
        <v>0</v>
      </c>
      <c r="B4212">
        <f ca="1"/>
        <v>0</v>
      </c>
      <c r="C4212">
        <f ca="1"/>
        <v>0</v>
      </c>
      <c r="D4212">
        <f ca="1"/>
        <v>0</v>
      </c>
      <c r="E4212">
        <f ca="1"/>
        <v>0</v>
      </c>
      <c r="F4212">
        <f ca="1"/>
        <v>5</v>
      </c>
      <c r="G4212">
        <f t="shared" ca="1" si="455"/>
        <v>0</v>
      </c>
      <c r="H4212">
        <f t="shared" ca="1" si="456"/>
        <v>0</v>
      </c>
      <c r="I4212">
        <f t="shared" ca="1" si="457"/>
        <v>0</v>
      </c>
      <c r="J4212">
        <f t="shared" ca="1" si="458"/>
        <v>5</v>
      </c>
      <c r="K4212" cm="1">
        <f t="array" aca="1" ref="K4212" ca="1">IF(G4212&gt;7,
        IF(G4212&gt;H4212, 1, IF(G4212&lt;H4212, 0, 2)),
        IF(       H4212&gt;7,
                     IF(G4212&gt;H4212, 1, IF(G4212&lt;H4212, 0, 2)),
                     IF(         G4212&lt;6,
                                   IF(            _xlfn.XLOOKUP(C4212,'deck &amp; rules'!$D$22:$M$22,_xlfn.XLOOKUP(H4212,'deck &amp; rules'!$C$23:$C$30,'deck &amp; rules'!$D$23:$M$30))="draw",
                                                     IF(I4212&gt;J4212,1,IF(I4212&lt;J4212,0,2)),
                                                     IF(I4212&gt;H4212,1,IF(I4212&lt;H4212,0,2))),
                                   IF(H4212&lt;7,
                                        IF(G4212&gt;J4212,1,IF(G4212&lt;J4212,0,2)),
                                        IF(G4212&gt;H4212,1,IF(G4212&lt;H4212,0,2))
                                        )
                          )
              )
        )</f>
        <v>0</v>
      </c>
      <c r="L4212">
        <f t="shared" ca="1" si="459"/>
        <v>-361</v>
      </c>
      <c r="M4212">
        <f t="shared" ca="1" si="460"/>
        <v>-509.90000000001493</v>
      </c>
      <c r="N4212">
        <f t="shared" ca="1" si="461"/>
        <v>-719</v>
      </c>
    </row>
    <row r="4213" spans="1:14" x14ac:dyDescent="0.25">
      <c r="A4213">
        <f ca="1"/>
        <v>0</v>
      </c>
      <c r="B4213">
        <f ca="1"/>
        <v>0</v>
      </c>
      <c r="C4213">
        <f ca="1"/>
        <v>9</v>
      </c>
      <c r="D4213">
        <f ca="1"/>
        <v>6</v>
      </c>
      <c r="E4213">
        <f ca="1"/>
        <v>4</v>
      </c>
      <c r="F4213">
        <f ca="1"/>
        <v>0</v>
      </c>
      <c r="G4213">
        <f t="shared" ca="1" si="455"/>
        <v>0</v>
      </c>
      <c r="H4213">
        <f t="shared" ca="1" si="456"/>
        <v>0</v>
      </c>
      <c r="I4213">
        <f t="shared" ca="1" si="457"/>
        <v>9</v>
      </c>
      <c r="J4213">
        <f t="shared" ca="1" si="458"/>
        <v>0</v>
      </c>
      <c r="K4213" cm="1">
        <f t="array" aca="1" ref="K4213" ca="1">IF(G4213&gt;7,
        IF(G4213&gt;H4213, 1, IF(G4213&lt;H4213, 0, 2)),
        IF(       H4213&gt;7,
                     IF(G4213&gt;H4213, 1, IF(G4213&lt;H4213, 0, 2)),
                     IF(         G4213&lt;6,
                                   IF(            _xlfn.XLOOKUP(C4213,'deck &amp; rules'!$D$22:$M$22,_xlfn.XLOOKUP(H4213,'deck &amp; rules'!$C$23:$C$30,'deck &amp; rules'!$D$23:$M$30))="draw",
                                                     IF(I4213&gt;J4213,1,IF(I4213&lt;J4213,0,2)),
                                                     IF(I4213&gt;H4213,1,IF(I4213&lt;H4213,0,2))),
                                   IF(H4213&lt;7,
                                        IF(G4213&gt;J4213,1,IF(G4213&lt;J4213,0,2)),
                                        IF(G4213&gt;H4213,1,IF(G4213&lt;H4213,0,2))
                                        )
                          )
              )
        )</f>
        <v>1</v>
      </c>
      <c r="L4213">
        <f t="shared" ca="1" si="459"/>
        <v>-360</v>
      </c>
      <c r="M4213">
        <f t="shared" ca="1" si="460"/>
        <v>-510.90000000001493</v>
      </c>
      <c r="N4213">
        <f t="shared" ca="1" si="461"/>
        <v>-720</v>
      </c>
    </row>
    <row r="4214" spans="1:14" x14ac:dyDescent="0.25">
      <c r="A4214">
        <f ca="1"/>
        <v>4</v>
      </c>
      <c r="B4214">
        <f ca="1"/>
        <v>1</v>
      </c>
      <c r="C4214">
        <f ca="1"/>
        <v>7</v>
      </c>
      <c r="D4214">
        <f ca="1"/>
        <v>6</v>
      </c>
      <c r="E4214">
        <f ca="1"/>
        <v>6</v>
      </c>
      <c r="F4214">
        <f ca="1"/>
        <v>3</v>
      </c>
      <c r="G4214">
        <f t="shared" ca="1" si="455"/>
        <v>5</v>
      </c>
      <c r="H4214">
        <f t="shared" ca="1" si="456"/>
        <v>2</v>
      </c>
      <c r="I4214">
        <f t="shared" ca="1" si="457"/>
        <v>2</v>
      </c>
      <c r="J4214">
        <f t="shared" ca="1" si="458"/>
        <v>5</v>
      </c>
      <c r="K4214" cm="1">
        <f t="array" aca="1" ref="K4214" ca="1">IF(G4214&gt;7,
        IF(G4214&gt;H4214, 1, IF(G4214&lt;H4214, 0, 2)),
        IF(       H4214&gt;7,
                     IF(G4214&gt;H4214, 1, IF(G4214&lt;H4214, 0, 2)),
                     IF(         G4214&lt;6,
                                   IF(            _xlfn.XLOOKUP(C4214,'deck &amp; rules'!$D$22:$M$22,_xlfn.XLOOKUP(H4214,'deck &amp; rules'!$C$23:$C$30,'deck &amp; rules'!$D$23:$M$30))="draw",
                                                     IF(I4214&gt;J4214,1,IF(I4214&lt;J4214,0,2)),
                                                     IF(I4214&gt;H4214,1,IF(I4214&lt;H4214,0,2))),
                                   IF(H4214&lt;7,
                                        IF(G4214&gt;J4214,1,IF(G4214&lt;J4214,0,2)),
                                        IF(G4214&gt;H4214,1,IF(G4214&lt;H4214,0,2))
                                        )
                          )
              )
        )</f>
        <v>0</v>
      </c>
      <c r="L4214">
        <f t="shared" ca="1" si="459"/>
        <v>-361</v>
      </c>
      <c r="M4214">
        <f t="shared" ca="1" si="460"/>
        <v>-509.95000000001494</v>
      </c>
      <c r="N4214">
        <f t="shared" ca="1" si="461"/>
        <v>-721</v>
      </c>
    </row>
    <row r="4215" spans="1:14" x14ac:dyDescent="0.25">
      <c r="A4215">
        <f ca="1"/>
        <v>5</v>
      </c>
      <c r="B4215">
        <f ca="1"/>
        <v>0</v>
      </c>
      <c r="C4215">
        <f ca="1"/>
        <v>9</v>
      </c>
      <c r="D4215">
        <f ca="1"/>
        <v>0</v>
      </c>
      <c r="E4215">
        <f ca="1"/>
        <v>1</v>
      </c>
      <c r="F4215">
        <f ca="1"/>
        <v>1</v>
      </c>
      <c r="G4215">
        <f t="shared" ca="1" si="455"/>
        <v>5</v>
      </c>
      <c r="H4215">
        <f t="shared" ca="1" si="456"/>
        <v>1</v>
      </c>
      <c r="I4215">
        <f t="shared" ca="1" si="457"/>
        <v>4</v>
      </c>
      <c r="J4215">
        <f t="shared" ca="1" si="458"/>
        <v>2</v>
      </c>
      <c r="K4215" cm="1">
        <f t="array" aca="1" ref="K4215" ca="1">IF(G4215&gt;7,
        IF(G4215&gt;H4215, 1, IF(G4215&lt;H4215, 0, 2)),
        IF(       H4215&gt;7,
                     IF(G4215&gt;H4215, 1, IF(G4215&lt;H4215, 0, 2)),
                     IF(         G4215&lt;6,
                                   IF(            _xlfn.XLOOKUP(C4215,'deck &amp; rules'!$D$22:$M$22,_xlfn.XLOOKUP(H4215,'deck &amp; rules'!$C$23:$C$30,'deck &amp; rules'!$D$23:$M$30))="draw",
                                                     IF(I4215&gt;J4215,1,IF(I4215&lt;J4215,0,2)),
                                                     IF(I4215&gt;H4215,1,IF(I4215&lt;H4215,0,2))),
                                   IF(H4215&lt;7,
                                        IF(G4215&gt;J4215,1,IF(G4215&lt;J4215,0,2)),
                                        IF(G4215&gt;H4215,1,IF(G4215&lt;H4215,0,2))
                                        )
                          )
              )
        )</f>
        <v>1</v>
      </c>
      <c r="L4215">
        <f t="shared" ca="1" si="459"/>
        <v>-360</v>
      </c>
      <c r="M4215">
        <f t="shared" ca="1" si="460"/>
        <v>-510.95000000001494</v>
      </c>
      <c r="N4215">
        <f t="shared" ca="1" si="461"/>
        <v>-722</v>
      </c>
    </row>
    <row r="4216" spans="1:14" x14ac:dyDescent="0.25">
      <c r="A4216">
        <f ca="1"/>
        <v>4</v>
      </c>
      <c r="B4216">
        <f ca="1"/>
        <v>8</v>
      </c>
      <c r="C4216">
        <f ca="1"/>
        <v>4</v>
      </c>
      <c r="D4216">
        <f ca="1"/>
        <v>8</v>
      </c>
      <c r="E4216">
        <f ca="1"/>
        <v>7</v>
      </c>
      <c r="F4216">
        <f ca="1"/>
        <v>2</v>
      </c>
      <c r="G4216">
        <f t="shared" ca="1" si="455"/>
        <v>2</v>
      </c>
      <c r="H4216">
        <f t="shared" ca="1" si="456"/>
        <v>5</v>
      </c>
      <c r="I4216">
        <f t="shared" ca="1" si="457"/>
        <v>6</v>
      </c>
      <c r="J4216">
        <f t="shared" ca="1" si="458"/>
        <v>7</v>
      </c>
      <c r="K4216" cm="1">
        <f t="array" aca="1" ref="K4216" ca="1">IF(G4216&gt;7,
        IF(G4216&gt;H4216, 1, IF(G4216&lt;H4216, 0, 2)),
        IF(       H4216&gt;7,
                     IF(G4216&gt;H4216, 1, IF(G4216&lt;H4216, 0, 2)),
                     IF(         G4216&lt;6,
                                   IF(            _xlfn.XLOOKUP(C4216,'deck &amp; rules'!$D$22:$M$22,_xlfn.XLOOKUP(H4216,'deck &amp; rules'!$C$23:$C$30,'deck &amp; rules'!$D$23:$M$30))="draw",
                                                     IF(I4216&gt;J4216,1,IF(I4216&lt;J4216,0,2)),
                                                     IF(I4216&gt;H4216,1,IF(I4216&lt;H4216,0,2))),
                                   IF(H4216&lt;7,
                                        IF(G4216&gt;J4216,1,IF(G4216&lt;J4216,0,2)),
                                        IF(G4216&gt;H4216,1,IF(G4216&lt;H4216,0,2))
                                        )
                          )
              )
        )</f>
        <v>0</v>
      </c>
      <c r="L4216">
        <f t="shared" ca="1" si="459"/>
        <v>-361</v>
      </c>
      <c r="M4216">
        <f t="shared" ca="1" si="460"/>
        <v>-510.00000000001495</v>
      </c>
      <c r="N4216">
        <f t="shared" ca="1" si="461"/>
        <v>-723</v>
      </c>
    </row>
    <row r="4217" spans="1:14" x14ac:dyDescent="0.25">
      <c r="A4217">
        <f ca="1"/>
        <v>7</v>
      </c>
      <c r="B4217">
        <f ca="1"/>
        <v>7</v>
      </c>
      <c r="C4217">
        <f ca="1"/>
        <v>9</v>
      </c>
      <c r="D4217">
        <f ca="1"/>
        <v>1</v>
      </c>
      <c r="E4217">
        <f ca="1"/>
        <v>1</v>
      </c>
      <c r="F4217">
        <f ca="1"/>
        <v>4</v>
      </c>
      <c r="G4217">
        <f t="shared" ca="1" si="455"/>
        <v>4</v>
      </c>
      <c r="H4217">
        <f t="shared" ca="1" si="456"/>
        <v>2</v>
      </c>
      <c r="I4217">
        <f t="shared" ca="1" si="457"/>
        <v>3</v>
      </c>
      <c r="J4217">
        <f t="shared" ca="1" si="458"/>
        <v>6</v>
      </c>
      <c r="K4217" cm="1">
        <f t="array" aca="1" ref="K4217" ca="1">IF(G4217&gt;7,
        IF(G4217&gt;H4217, 1, IF(G4217&lt;H4217, 0, 2)),
        IF(       H4217&gt;7,
                     IF(G4217&gt;H4217, 1, IF(G4217&lt;H4217, 0, 2)),
                     IF(         G4217&lt;6,
                                   IF(            _xlfn.XLOOKUP(C4217,'deck &amp; rules'!$D$22:$M$22,_xlfn.XLOOKUP(H4217,'deck &amp; rules'!$C$23:$C$30,'deck &amp; rules'!$D$23:$M$30))="draw",
                                                     IF(I4217&gt;J4217,1,IF(I4217&lt;J4217,0,2)),
                                                     IF(I4217&gt;H4217,1,IF(I4217&lt;H4217,0,2))),
                                   IF(H4217&lt;7,
                                        IF(G4217&gt;J4217,1,IF(G4217&lt;J4217,0,2)),
                                        IF(G4217&gt;H4217,1,IF(G4217&lt;H4217,0,2))
                                        )
                          )
              )
        )</f>
        <v>0</v>
      </c>
      <c r="L4217">
        <f t="shared" ca="1" si="459"/>
        <v>-362</v>
      </c>
      <c r="M4217">
        <f t="shared" ca="1" si="460"/>
        <v>-509.05000000001496</v>
      </c>
      <c r="N4217">
        <f t="shared" ca="1" si="461"/>
        <v>-724</v>
      </c>
    </row>
    <row r="4218" spans="1:14" x14ac:dyDescent="0.25">
      <c r="A4218">
        <f ca="1"/>
        <v>9</v>
      </c>
      <c r="B4218">
        <f ca="1"/>
        <v>8</v>
      </c>
      <c r="C4218">
        <f ca="1"/>
        <v>7</v>
      </c>
      <c r="D4218">
        <f ca="1"/>
        <v>0</v>
      </c>
      <c r="E4218">
        <f ca="1"/>
        <v>5</v>
      </c>
      <c r="F4218">
        <f ca="1"/>
        <v>9</v>
      </c>
      <c r="G4218">
        <f t="shared" ca="1" si="455"/>
        <v>7</v>
      </c>
      <c r="H4218">
        <f t="shared" ca="1" si="456"/>
        <v>5</v>
      </c>
      <c r="I4218">
        <f t="shared" ca="1" si="457"/>
        <v>4</v>
      </c>
      <c r="J4218">
        <f t="shared" ca="1" si="458"/>
        <v>4</v>
      </c>
      <c r="K4218" cm="1">
        <f t="array" aca="1" ref="K4218" ca="1">IF(G4218&gt;7,
        IF(G4218&gt;H4218, 1, IF(G4218&lt;H4218, 0, 2)),
        IF(       H4218&gt;7,
                     IF(G4218&gt;H4218, 1, IF(G4218&lt;H4218, 0, 2)),
                     IF(         G4218&lt;6,
                                   IF(            _xlfn.XLOOKUP(C4218,'deck &amp; rules'!$D$22:$M$22,_xlfn.XLOOKUP(H4218,'deck &amp; rules'!$C$23:$C$30,'deck &amp; rules'!$D$23:$M$30))="draw",
                                                     IF(I4218&gt;J4218,1,IF(I4218&lt;J4218,0,2)),
                                                     IF(I4218&gt;H4218,1,IF(I4218&lt;H4218,0,2))),
                                   IF(H4218&lt;7,
                                        IF(G4218&gt;J4218,1,IF(G4218&lt;J4218,0,2)),
                                        IF(G4218&gt;H4218,1,IF(G4218&lt;H4218,0,2))
                                        )
                          )
              )
        )</f>
        <v>1</v>
      </c>
      <c r="L4218">
        <f t="shared" ca="1" si="459"/>
        <v>-361</v>
      </c>
      <c r="M4218">
        <f t="shared" ca="1" si="460"/>
        <v>-510.05000000001496</v>
      </c>
      <c r="N4218">
        <f t="shared" ca="1" si="461"/>
        <v>-725</v>
      </c>
    </row>
    <row r="4219" spans="1:14" x14ac:dyDescent="0.25">
      <c r="A4219">
        <f ca="1"/>
        <v>0</v>
      </c>
      <c r="B4219">
        <f ca="1"/>
        <v>9</v>
      </c>
      <c r="C4219">
        <f ca="1"/>
        <v>0</v>
      </c>
      <c r="D4219">
        <f ca="1"/>
        <v>5</v>
      </c>
      <c r="E4219">
        <f ca="1"/>
        <v>2</v>
      </c>
      <c r="F4219">
        <f ca="1"/>
        <v>0</v>
      </c>
      <c r="G4219">
        <f t="shared" ca="1" si="455"/>
        <v>9</v>
      </c>
      <c r="H4219">
        <f t="shared" ca="1" si="456"/>
        <v>7</v>
      </c>
      <c r="I4219">
        <f t="shared" ca="1" si="457"/>
        <v>9</v>
      </c>
      <c r="J4219">
        <f t="shared" ca="1" si="458"/>
        <v>7</v>
      </c>
      <c r="K4219" cm="1">
        <f t="array" aca="1" ref="K4219" ca="1">IF(G4219&gt;7,
        IF(G4219&gt;H4219, 1, IF(G4219&lt;H4219, 0, 2)),
        IF(       H4219&gt;7,
                     IF(G4219&gt;H4219, 1, IF(G4219&lt;H4219, 0, 2)),
                     IF(         G4219&lt;6,
                                   IF(            _xlfn.XLOOKUP(C4219,'deck &amp; rules'!$D$22:$M$22,_xlfn.XLOOKUP(H4219,'deck &amp; rules'!$C$23:$C$30,'deck &amp; rules'!$D$23:$M$30))="draw",
                                                     IF(I4219&gt;J4219,1,IF(I4219&lt;J4219,0,2)),
                                                     IF(I4219&gt;H4219,1,IF(I4219&lt;H4219,0,2))),
                                   IF(H4219&lt;7,
                                        IF(G4219&gt;J4219,1,IF(G4219&lt;J4219,0,2)),
                                        IF(G4219&gt;H4219,1,IF(G4219&lt;H4219,0,2))
                                        )
                          )
              )
        )</f>
        <v>1</v>
      </c>
      <c r="L4219">
        <f t="shared" ca="1" si="459"/>
        <v>-360</v>
      </c>
      <c r="M4219">
        <f t="shared" ca="1" si="460"/>
        <v>-511.05000000001496</v>
      </c>
      <c r="N4219">
        <f t="shared" ca="1" si="461"/>
        <v>-726</v>
      </c>
    </row>
    <row r="4220" spans="1:14" x14ac:dyDescent="0.25">
      <c r="A4220">
        <f ca="1"/>
        <v>0</v>
      </c>
      <c r="B4220">
        <f ca="1"/>
        <v>3</v>
      </c>
      <c r="C4220">
        <f ca="1"/>
        <v>6</v>
      </c>
      <c r="D4220">
        <f ca="1"/>
        <v>0</v>
      </c>
      <c r="E4220">
        <f ca="1"/>
        <v>5</v>
      </c>
      <c r="F4220">
        <f ca="1"/>
        <v>7</v>
      </c>
      <c r="G4220">
        <f t="shared" ca="1" si="455"/>
        <v>3</v>
      </c>
      <c r="H4220">
        <f t="shared" ca="1" si="456"/>
        <v>5</v>
      </c>
      <c r="I4220">
        <f t="shared" ca="1" si="457"/>
        <v>9</v>
      </c>
      <c r="J4220">
        <f t="shared" ca="1" si="458"/>
        <v>2</v>
      </c>
      <c r="K4220" cm="1">
        <f t="array" aca="1" ref="K4220" ca="1">IF(G4220&gt;7,
        IF(G4220&gt;H4220, 1, IF(G4220&lt;H4220, 0, 2)),
        IF(       H4220&gt;7,
                     IF(G4220&gt;H4220, 1, IF(G4220&lt;H4220, 0, 2)),
                     IF(         G4220&lt;6,
                                   IF(            _xlfn.XLOOKUP(C4220,'deck &amp; rules'!$D$22:$M$22,_xlfn.XLOOKUP(H4220,'deck &amp; rules'!$C$23:$C$30,'deck &amp; rules'!$D$23:$M$30))="draw",
                                                     IF(I4220&gt;J4220,1,IF(I4220&lt;J4220,0,2)),
                                                     IF(I4220&gt;H4220,1,IF(I4220&lt;H4220,0,2))),
                                   IF(H4220&lt;7,
                                        IF(G4220&gt;J4220,1,IF(G4220&lt;J4220,0,2)),
                                        IF(G4220&gt;H4220,1,IF(G4220&lt;H4220,0,2))
                                        )
                          )
              )
        )</f>
        <v>1</v>
      </c>
      <c r="L4220">
        <f t="shared" ca="1" si="459"/>
        <v>-359</v>
      </c>
      <c r="M4220">
        <f t="shared" ca="1" si="460"/>
        <v>-512.05000000001496</v>
      </c>
      <c r="N4220">
        <f t="shared" ca="1" si="461"/>
        <v>-727</v>
      </c>
    </row>
    <row r="4221" spans="1:14" x14ac:dyDescent="0.25">
      <c r="A4221">
        <f ca="1"/>
        <v>1</v>
      </c>
      <c r="B4221">
        <f ca="1"/>
        <v>4</v>
      </c>
      <c r="C4221">
        <f ca="1"/>
        <v>0</v>
      </c>
      <c r="D4221">
        <f ca="1"/>
        <v>3</v>
      </c>
      <c r="E4221">
        <f ca="1"/>
        <v>2</v>
      </c>
      <c r="F4221">
        <f ca="1"/>
        <v>3</v>
      </c>
      <c r="G4221">
        <f t="shared" ca="1" si="455"/>
        <v>5</v>
      </c>
      <c r="H4221">
        <f t="shared" ca="1" si="456"/>
        <v>5</v>
      </c>
      <c r="I4221">
        <f t="shared" ca="1" si="457"/>
        <v>5</v>
      </c>
      <c r="J4221">
        <f t="shared" ca="1" si="458"/>
        <v>8</v>
      </c>
      <c r="K4221" cm="1">
        <f t="array" aca="1" ref="K4221" ca="1">IF(G4221&gt;7,
        IF(G4221&gt;H4221, 1, IF(G4221&lt;H4221, 0, 2)),
        IF(       H4221&gt;7,
                     IF(G4221&gt;H4221, 1, IF(G4221&lt;H4221, 0, 2)),
                     IF(         G4221&lt;6,
                                   IF(            _xlfn.XLOOKUP(C4221,'deck &amp; rules'!$D$22:$M$22,_xlfn.XLOOKUP(H4221,'deck &amp; rules'!$C$23:$C$30,'deck &amp; rules'!$D$23:$M$30))="draw",
                                                     IF(I4221&gt;J4221,1,IF(I4221&lt;J4221,0,2)),
                                                     IF(I4221&gt;H4221,1,IF(I4221&lt;H4221,0,2))),
                                   IF(H4221&lt;7,
                                        IF(G4221&gt;J4221,1,IF(G4221&lt;J4221,0,2)),
                                        IF(G4221&gt;H4221,1,IF(G4221&lt;H4221,0,2))
                                        )
                          )
              )
        )</f>
        <v>2</v>
      </c>
      <c r="L4221">
        <f t="shared" ca="1" si="459"/>
        <v>-360</v>
      </c>
      <c r="M4221">
        <f t="shared" ca="1" si="460"/>
        <v>-513.05000000001496</v>
      </c>
      <c r="N4221">
        <f t="shared" ca="1" si="461"/>
        <v>-719</v>
      </c>
    </row>
    <row r="4222" spans="1:14" x14ac:dyDescent="0.25">
      <c r="A4222">
        <f ca="1"/>
        <v>1</v>
      </c>
      <c r="B4222">
        <f ca="1"/>
        <v>7</v>
      </c>
      <c r="C4222">
        <f ca="1"/>
        <v>1</v>
      </c>
      <c r="D4222">
        <f ca="1"/>
        <v>0</v>
      </c>
      <c r="E4222">
        <f ca="1"/>
        <v>1</v>
      </c>
      <c r="F4222">
        <f ca="1"/>
        <v>0</v>
      </c>
      <c r="G4222">
        <f t="shared" ca="1" si="455"/>
        <v>8</v>
      </c>
      <c r="H4222">
        <f t="shared" ca="1" si="456"/>
        <v>1</v>
      </c>
      <c r="I4222">
        <f t="shared" ca="1" si="457"/>
        <v>9</v>
      </c>
      <c r="J4222">
        <f t="shared" ca="1" si="458"/>
        <v>1</v>
      </c>
      <c r="K4222" cm="1">
        <f t="array" aca="1" ref="K4222" ca="1">IF(G4222&gt;7,
        IF(G4222&gt;H4222, 1, IF(G4222&lt;H4222, 0, 2)),
        IF(       H4222&gt;7,
                     IF(G4222&gt;H4222, 1, IF(G4222&lt;H4222, 0, 2)),
                     IF(         G4222&lt;6,
                                   IF(            _xlfn.XLOOKUP(C4222,'deck &amp; rules'!$D$22:$M$22,_xlfn.XLOOKUP(H4222,'deck &amp; rules'!$C$23:$C$30,'deck &amp; rules'!$D$23:$M$30))="draw",
                                                     IF(I4222&gt;J4222,1,IF(I4222&lt;J4222,0,2)),
                                                     IF(I4222&gt;H4222,1,IF(I4222&lt;H4222,0,2))),
                                   IF(H4222&lt;7,
                                        IF(G4222&gt;J4222,1,IF(G4222&lt;J4222,0,2)),
                                        IF(G4222&gt;H4222,1,IF(G4222&lt;H4222,0,2))
                                        )
                          )
              )
        )</f>
        <v>1</v>
      </c>
      <c r="L4222">
        <f t="shared" ca="1" si="459"/>
        <v>-359</v>
      </c>
      <c r="M4222">
        <f t="shared" ca="1" si="460"/>
        <v>-514.05000000001496</v>
      </c>
      <c r="N4222">
        <f t="shared" ca="1" si="461"/>
        <v>-720</v>
      </c>
    </row>
    <row r="4223" spans="1:14" x14ac:dyDescent="0.25">
      <c r="A4223">
        <f ca="1"/>
        <v>0</v>
      </c>
      <c r="B4223">
        <f ca="1"/>
        <v>7</v>
      </c>
      <c r="C4223">
        <f ca="1"/>
        <v>0</v>
      </c>
      <c r="D4223">
        <f ca="1"/>
        <v>0</v>
      </c>
      <c r="E4223">
        <f ca="1"/>
        <v>6</v>
      </c>
      <c r="F4223">
        <f ca="1"/>
        <v>6</v>
      </c>
      <c r="G4223">
        <f t="shared" ca="1" si="455"/>
        <v>7</v>
      </c>
      <c r="H4223">
        <f t="shared" ca="1" si="456"/>
        <v>6</v>
      </c>
      <c r="I4223">
        <f t="shared" ca="1" si="457"/>
        <v>7</v>
      </c>
      <c r="J4223">
        <f t="shared" ca="1" si="458"/>
        <v>2</v>
      </c>
      <c r="K4223" cm="1">
        <f t="array" aca="1" ref="K4223" ca="1">IF(G4223&gt;7,
        IF(G4223&gt;H4223, 1, IF(G4223&lt;H4223, 0, 2)),
        IF(       H4223&gt;7,
                     IF(G4223&gt;H4223, 1, IF(G4223&lt;H4223, 0, 2)),
                     IF(         G4223&lt;6,
                                   IF(            _xlfn.XLOOKUP(C4223,'deck &amp; rules'!$D$22:$M$22,_xlfn.XLOOKUP(H4223,'deck &amp; rules'!$C$23:$C$30,'deck &amp; rules'!$D$23:$M$30))="draw",
                                                     IF(I4223&gt;J4223,1,IF(I4223&lt;J4223,0,2)),
                                                     IF(I4223&gt;H4223,1,IF(I4223&lt;H4223,0,2))),
                                   IF(H4223&lt;7,
                                        IF(G4223&gt;J4223,1,IF(G4223&lt;J4223,0,2)),
                                        IF(G4223&gt;H4223,1,IF(G4223&lt;H4223,0,2))
                                        )
                          )
              )
        )</f>
        <v>1</v>
      </c>
      <c r="L4223">
        <f t="shared" ca="1" si="459"/>
        <v>-358</v>
      </c>
      <c r="M4223">
        <f t="shared" ca="1" si="460"/>
        <v>-515.05000000001496</v>
      </c>
      <c r="N4223">
        <f t="shared" ca="1" si="461"/>
        <v>-721</v>
      </c>
    </row>
    <row r="4224" spans="1:14" x14ac:dyDescent="0.25">
      <c r="A4224">
        <f ca="1"/>
        <v>0</v>
      </c>
      <c r="B4224">
        <f ca="1"/>
        <v>8</v>
      </c>
      <c r="C4224">
        <f ca="1"/>
        <v>0</v>
      </c>
      <c r="D4224">
        <f ca="1"/>
        <v>0</v>
      </c>
      <c r="E4224">
        <f ca="1"/>
        <v>5</v>
      </c>
      <c r="F4224">
        <f ca="1"/>
        <v>2</v>
      </c>
      <c r="G4224">
        <f t="shared" ca="1" si="455"/>
        <v>8</v>
      </c>
      <c r="H4224">
        <f t="shared" ca="1" si="456"/>
        <v>5</v>
      </c>
      <c r="I4224">
        <f t="shared" ca="1" si="457"/>
        <v>8</v>
      </c>
      <c r="J4224">
        <f t="shared" ca="1" si="458"/>
        <v>7</v>
      </c>
      <c r="K4224" cm="1">
        <f t="array" aca="1" ref="K4224" ca="1">IF(G4224&gt;7,
        IF(G4224&gt;H4224, 1, IF(G4224&lt;H4224, 0, 2)),
        IF(       H4224&gt;7,
                     IF(G4224&gt;H4224, 1, IF(G4224&lt;H4224, 0, 2)),
                     IF(         G4224&lt;6,
                                   IF(            _xlfn.XLOOKUP(C4224,'deck &amp; rules'!$D$22:$M$22,_xlfn.XLOOKUP(H4224,'deck &amp; rules'!$C$23:$C$30,'deck &amp; rules'!$D$23:$M$30))="draw",
                                                     IF(I4224&gt;J4224,1,IF(I4224&lt;J4224,0,2)),
                                                     IF(I4224&gt;H4224,1,IF(I4224&lt;H4224,0,2))),
                                   IF(H4224&lt;7,
                                        IF(G4224&gt;J4224,1,IF(G4224&lt;J4224,0,2)),
                                        IF(G4224&gt;H4224,1,IF(G4224&lt;H4224,0,2))
                                        )
                          )
              )
        )</f>
        <v>1</v>
      </c>
      <c r="L4224">
        <f t="shared" ca="1" si="459"/>
        <v>-357</v>
      </c>
      <c r="M4224">
        <f t="shared" ca="1" si="460"/>
        <v>-516.05000000001496</v>
      </c>
      <c r="N4224">
        <f t="shared" ca="1" si="461"/>
        <v>-722</v>
      </c>
    </row>
    <row r="4225" spans="1:14" x14ac:dyDescent="0.25">
      <c r="A4225">
        <f ca="1"/>
        <v>6</v>
      </c>
      <c r="B4225">
        <f ca="1"/>
        <v>0</v>
      </c>
      <c r="C4225">
        <f ca="1"/>
        <v>3</v>
      </c>
      <c r="D4225">
        <f ca="1"/>
        <v>0</v>
      </c>
      <c r="E4225">
        <f ca="1"/>
        <v>3</v>
      </c>
      <c r="F4225">
        <f ca="1"/>
        <v>6</v>
      </c>
      <c r="G4225">
        <f t="shared" ca="1" si="455"/>
        <v>6</v>
      </c>
      <c r="H4225">
        <f t="shared" ca="1" si="456"/>
        <v>3</v>
      </c>
      <c r="I4225">
        <f t="shared" ca="1" si="457"/>
        <v>9</v>
      </c>
      <c r="J4225">
        <f t="shared" ca="1" si="458"/>
        <v>9</v>
      </c>
      <c r="K4225" cm="1">
        <f t="array" aca="1" ref="K4225" ca="1">IF(G4225&gt;7,
        IF(G4225&gt;H4225, 1, IF(G4225&lt;H4225, 0, 2)),
        IF(       H4225&gt;7,
                     IF(G4225&gt;H4225, 1, IF(G4225&lt;H4225, 0, 2)),
                     IF(         G4225&lt;6,
                                   IF(            _xlfn.XLOOKUP(C4225,'deck &amp; rules'!$D$22:$M$22,_xlfn.XLOOKUP(H4225,'deck &amp; rules'!$C$23:$C$30,'deck &amp; rules'!$D$23:$M$30))="draw",
                                                     IF(I4225&gt;J4225,1,IF(I4225&lt;J4225,0,2)),
                                                     IF(I4225&gt;H4225,1,IF(I4225&lt;H4225,0,2))),
                                   IF(H4225&lt;7,
                                        IF(G4225&gt;J4225,1,IF(G4225&lt;J4225,0,2)),
                                        IF(G4225&gt;H4225,1,IF(G4225&lt;H4225,0,2))
                                        )
                          )
              )
        )</f>
        <v>0</v>
      </c>
      <c r="L4225">
        <f t="shared" ca="1" si="459"/>
        <v>-358</v>
      </c>
      <c r="M4225">
        <f t="shared" ca="1" si="460"/>
        <v>-515.10000000001492</v>
      </c>
      <c r="N4225">
        <f t="shared" ca="1" si="461"/>
        <v>-723</v>
      </c>
    </row>
    <row r="4226" spans="1:14" x14ac:dyDescent="0.25">
      <c r="A4226">
        <f ca="1"/>
        <v>7</v>
      </c>
      <c r="B4226">
        <f ca="1"/>
        <v>2</v>
      </c>
      <c r="C4226">
        <f ca="1"/>
        <v>7</v>
      </c>
      <c r="D4226">
        <f ca="1"/>
        <v>1</v>
      </c>
      <c r="E4226">
        <f ca="1"/>
        <v>7</v>
      </c>
      <c r="F4226">
        <f ca="1"/>
        <v>0</v>
      </c>
      <c r="G4226">
        <f t="shared" ca="1" si="455"/>
        <v>9</v>
      </c>
      <c r="H4226">
        <f t="shared" ca="1" si="456"/>
        <v>8</v>
      </c>
      <c r="I4226">
        <f t="shared" ca="1" si="457"/>
        <v>6</v>
      </c>
      <c r="J4226">
        <f t="shared" ca="1" si="458"/>
        <v>8</v>
      </c>
      <c r="K4226" cm="1">
        <f t="array" aca="1" ref="K4226" ca="1">IF(G4226&gt;7,
        IF(G4226&gt;H4226, 1, IF(G4226&lt;H4226, 0, 2)),
        IF(       H4226&gt;7,
                     IF(G4226&gt;H4226, 1, IF(G4226&lt;H4226, 0, 2)),
                     IF(         G4226&lt;6,
                                   IF(            _xlfn.XLOOKUP(C4226,'deck &amp; rules'!$D$22:$M$22,_xlfn.XLOOKUP(H4226,'deck &amp; rules'!$C$23:$C$30,'deck &amp; rules'!$D$23:$M$30))="draw",
                                                     IF(I4226&gt;J4226,1,IF(I4226&lt;J4226,0,2)),
                                                     IF(I4226&gt;H4226,1,IF(I4226&lt;H4226,0,2))),
                                   IF(H4226&lt;7,
                                        IF(G4226&gt;J4226,1,IF(G4226&lt;J4226,0,2)),
                                        IF(G4226&gt;H4226,1,IF(G4226&lt;H4226,0,2))
                                        )
                          )
              )
        )</f>
        <v>1</v>
      </c>
      <c r="L4226">
        <f t="shared" ca="1" si="459"/>
        <v>-357</v>
      </c>
      <c r="M4226">
        <f t="shared" ca="1" si="460"/>
        <v>-516.10000000001492</v>
      </c>
      <c r="N4226">
        <f t="shared" ca="1" si="461"/>
        <v>-724</v>
      </c>
    </row>
    <row r="4227" spans="1:14" x14ac:dyDescent="0.25">
      <c r="A4227">
        <f ca="1"/>
        <v>9</v>
      </c>
      <c r="B4227">
        <f ca="1"/>
        <v>3</v>
      </c>
      <c r="C4227">
        <f ca="1"/>
        <v>7</v>
      </c>
      <c r="D4227">
        <f ca="1"/>
        <v>0</v>
      </c>
      <c r="E4227">
        <f ca="1"/>
        <v>0</v>
      </c>
      <c r="F4227">
        <f ca="1"/>
        <v>6</v>
      </c>
      <c r="G4227">
        <f t="shared" ref="G4227:G4290" ca="1" si="462">IF(A4227+B4227&gt;9,A4227+B4227-10,A4227+B4227)</f>
        <v>2</v>
      </c>
      <c r="H4227">
        <f t="shared" ref="H4227:H4290" ca="1" si="463">IF(D4227+E4227&gt;9,D4227+E4227-10,D4227+E4227)</f>
        <v>0</v>
      </c>
      <c r="I4227">
        <f t="shared" ref="I4227:I4290" ca="1" si="464">IF(G4227+C4227&gt;9,G4227+C4227-10,G4227+C4227)</f>
        <v>9</v>
      </c>
      <c r="J4227">
        <f t="shared" ref="J4227:J4290" ca="1" si="465">IF(H4227+F4227&gt;9,H4227+F4227-10,H4227+F4227)</f>
        <v>6</v>
      </c>
      <c r="K4227" cm="1">
        <f t="array" aca="1" ref="K4227" ca="1">IF(G4227&gt;7,
        IF(G4227&gt;H4227, 1, IF(G4227&lt;H4227, 0, 2)),
        IF(       H4227&gt;7,
                     IF(G4227&gt;H4227, 1, IF(G4227&lt;H4227, 0, 2)),
                     IF(         G4227&lt;6,
                                   IF(            _xlfn.XLOOKUP(C4227,'deck &amp; rules'!$D$22:$M$22,_xlfn.XLOOKUP(H4227,'deck &amp; rules'!$C$23:$C$30,'deck &amp; rules'!$D$23:$M$30))="draw",
                                                     IF(I4227&gt;J4227,1,IF(I4227&lt;J4227,0,2)),
                                                     IF(I4227&gt;H4227,1,IF(I4227&lt;H4227,0,2))),
                                   IF(H4227&lt;7,
                                        IF(G4227&gt;J4227,1,IF(G4227&lt;J4227,0,2)),
                                        IF(G4227&gt;H4227,1,IF(G4227&lt;H4227,0,2))
                                        )
                          )
              )
        )</f>
        <v>1</v>
      </c>
      <c r="L4227">
        <f t="shared" ca="1" si="459"/>
        <v>-356</v>
      </c>
      <c r="M4227">
        <f t="shared" ca="1" si="460"/>
        <v>-517.10000000001492</v>
      </c>
      <c r="N4227">
        <f t="shared" ca="1" si="461"/>
        <v>-725</v>
      </c>
    </row>
    <row r="4228" spans="1:14" x14ac:dyDescent="0.25">
      <c r="A4228">
        <f ca="1"/>
        <v>8</v>
      </c>
      <c r="B4228">
        <f ca="1"/>
        <v>0</v>
      </c>
      <c r="C4228">
        <f ca="1"/>
        <v>1</v>
      </c>
      <c r="D4228">
        <f ca="1"/>
        <v>2</v>
      </c>
      <c r="E4228">
        <f ca="1"/>
        <v>5</v>
      </c>
      <c r="F4228">
        <f ca="1"/>
        <v>0</v>
      </c>
      <c r="G4228">
        <f t="shared" ca="1" si="462"/>
        <v>8</v>
      </c>
      <c r="H4228">
        <f t="shared" ca="1" si="463"/>
        <v>7</v>
      </c>
      <c r="I4228">
        <f t="shared" ca="1" si="464"/>
        <v>9</v>
      </c>
      <c r="J4228">
        <f t="shared" ca="1" si="465"/>
        <v>7</v>
      </c>
      <c r="K4228" cm="1">
        <f t="array" aca="1" ref="K4228" ca="1">IF(G4228&gt;7,
        IF(G4228&gt;H4228, 1, IF(G4228&lt;H4228, 0, 2)),
        IF(       H4228&gt;7,
                     IF(G4228&gt;H4228, 1, IF(G4228&lt;H4228, 0, 2)),
                     IF(         G4228&lt;6,
                                   IF(            _xlfn.XLOOKUP(C4228,'deck &amp; rules'!$D$22:$M$22,_xlfn.XLOOKUP(H4228,'deck &amp; rules'!$C$23:$C$30,'deck &amp; rules'!$D$23:$M$30))="draw",
                                                     IF(I4228&gt;J4228,1,IF(I4228&lt;J4228,0,2)),
                                                     IF(I4228&gt;H4228,1,IF(I4228&lt;H4228,0,2))),
                                   IF(H4228&lt;7,
                                        IF(G4228&gt;J4228,1,IF(G4228&lt;J4228,0,2)),
                                        IF(G4228&gt;H4228,1,IF(G4228&lt;H4228,0,2))
                                        )
                          )
              )
        )</f>
        <v>1</v>
      </c>
      <c r="L4228">
        <f t="shared" ref="L4228:L4291" ca="1" si="466">IF(K4228=1,L4227+1,L4227-1)</f>
        <v>-355</v>
      </c>
      <c r="M4228">
        <f t="shared" ref="M4228:M4291" ca="1" si="467">IF(K4228=0,M4227+19/20,M4227-1)</f>
        <v>-518.10000000001492</v>
      </c>
      <c r="N4228">
        <f t="shared" ref="N4228:N4291" ca="1" si="468">IF(K4228=2,N4227+8,N4227-1)</f>
        <v>-726</v>
      </c>
    </row>
    <row r="4229" spans="1:14" x14ac:dyDescent="0.25">
      <c r="A4229">
        <f ca="1"/>
        <v>7</v>
      </c>
      <c r="B4229">
        <f ca="1"/>
        <v>0</v>
      </c>
      <c r="C4229">
        <f ca="1"/>
        <v>8</v>
      </c>
      <c r="D4229">
        <f ca="1"/>
        <v>9</v>
      </c>
      <c r="E4229">
        <f ca="1"/>
        <v>0</v>
      </c>
      <c r="F4229">
        <f ca="1"/>
        <v>9</v>
      </c>
      <c r="G4229">
        <f t="shared" ca="1" si="462"/>
        <v>7</v>
      </c>
      <c r="H4229">
        <f t="shared" ca="1" si="463"/>
        <v>9</v>
      </c>
      <c r="I4229">
        <f t="shared" ca="1" si="464"/>
        <v>5</v>
      </c>
      <c r="J4229">
        <f t="shared" ca="1" si="465"/>
        <v>8</v>
      </c>
      <c r="K4229" cm="1">
        <f t="array" aca="1" ref="K4229" ca="1">IF(G4229&gt;7,
        IF(G4229&gt;H4229, 1, IF(G4229&lt;H4229, 0, 2)),
        IF(       H4229&gt;7,
                     IF(G4229&gt;H4229, 1, IF(G4229&lt;H4229, 0, 2)),
                     IF(         G4229&lt;6,
                                   IF(            _xlfn.XLOOKUP(C4229,'deck &amp; rules'!$D$22:$M$22,_xlfn.XLOOKUP(H4229,'deck &amp; rules'!$C$23:$C$30,'deck &amp; rules'!$D$23:$M$30))="draw",
                                                     IF(I4229&gt;J4229,1,IF(I4229&lt;J4229,0,2)),
                                                     IF(I4229&gt;H4229,1,IF(I4229&lt;H4229,0,2))),
                                   IF(H4229&lt;7,
                                        IF(G4229&gt;J4229,1,IF(G4229&lt;J4229,0,2)),
                                        IF(G4229&gt;H4229,1,IF(G4229&lt;H4229,0,2))
                                        )
                          )
              )
        )</f>
        <v>0</v>
      </c>
      <c r="L4229">
        <f t="shared" ca="1" si="466"/>
        <v>-356</v>
      </c>
      <c r="M4229">
        <f t="shared" ca="1" si="467"/>
        <v>-517.15000000001487</v>
      </c>
      <c r="N4229">
        <f t="shared" ca="1" si="468"/>
        <v>-727</v>
      </c>
    </row>
    <row r="4230" spans="1:14" x14ac:dyDescent="0.25">
      <c r="A4230">
        <f ca="1"/>
        <v>0</v>
      </c>
      <c r="B4230">
        <f ca="1"/>
        <v>4</v>
      </c>
      <c r="C4230">
        <f ca="1"/>
        <v>6</v>
      </c>
      <c r="D4230">
        <f ca="1"/>
        <v>8</v>
      </c>
      <c r="E4230">
        <f ca="1"/>
        <v>6</v>
      </c>
      <c r="F4230">
        <f ca="1"/>
        <v>4</v>
      </c>
      <c r="G4230">
        <f t="shared" ca="1" si="462"/>
        <v>4</v>
      </c>
      <c r="H4230">
        <f t="shared" ca="1" si="463"/>
        <v>4</v>
      </c>
      <c r="I4230">
        <f t="shared" ca="1" si="464"/>
        <v>0</v>
      </c>
      <c r="J4230">
        <f t="shared" ca="1" si="465"/>
        <v>8</v>
      </c>
      <c r="K4230" cm="1">
        <f t="array" aca="1" ref="K4230" ca="1">IF(G4230&gt;7,
        IF(G4230&gt;H4230, 1, IF(G4230&lt;H4230, 0, 2)),
        IF(       H4230&gt;7,
                     IF(G4230&gt;H4230, 1, IF(G4230&lt;H4230, 0, 2)),
                     IF(         G4230&lt;6,
                                   IF(            _xlfn.XLOOKUP(C4230,'deck &amp; rules'!$D$22:$M$22,_xlfn.XLOOKUP(H4230,'deck &amp; rules'!$C$23:$C$30,'deck &amp; rules'!$D$23:$M$30))="draw",
                                                     IF(I4230&gt;J4230,1,IF(I4230&lt;J4230,0,2)),
                                                     IF(I4230&gt;H4230,1,IF(I4230&lt;H4230,0,2))),
                                   IF(H4230&lt;7,
                                        IF(G4230&gt;J4230,1,IF(G4230&lt;J4230,0,2)),
                                        IF(G4230&gt;H4230,1,IF(G4230&lt;H4230,0,2))
                                        )
                          )
              )
        )</f>
        <v>0</v>
      </c>
      <c r="L4230">
        <f t="shared" ca="1" si="466"/>
        <v>-357</v>
      </c>
      <c r="M4230">
        <f t="shared" ca="1" si="467"/>
        <v>-516.20000000001482</v>
      </c>
      <c r="N4230">
        <f t="shared" ca="1" si="468"/>
        <v>-728</v>
      </c>
    </row>
    <row r="4231" spans="1:14" x14ac:dyDescent="0.25">
      <c r="A4231">
        <f ca="1"/>
        <v>5</v>
      </c>
      <c r="B4231">
        <f ca="1"/>
        <v>0</v>
      </c>
      <c r="C4231">
        <f ca="1"/>
        <v>5</v>
      </c>
      <c r="D4231">
        <f ca="1"/>
        <v>9</v>
      </c>
      <c r="E4231">
        <f ca="1"/>
        <v>0</v>
      </c>
      <c r="F4231">
        <f ca="1"/>
        <v>6</v>
      </c>
      <c r="G4231">
        <f t="shared" ca="1" si="462"/>
        <v>5</v>
      </c>
      <c r="H4231">
        <f t="shared" ca="1" si="463"/>
        <v>9</v>
      </c>
      <c r="I4231">
        <f t="shared" ca="1" si="464"/>
        <v>0</v>
      </c>
      <c r="J4231">
        <f t="shared" ca="1" si="465"/>
        <v>5</v>
      </c>
      <c r="K4231" cm="1">
        <f t="array" aca="1" ref="K4231" ca="1">IF(G4231&gt;7,
        IF(G4231&gt;H4231, 1, IF(G4231&lt;H4231, 0, 2)),
        IF(       H4231&gt;7,
                     IF(G4231&gt;H4231, 1, IF(G4231&lt;H4231, 0, 2)),
                     IF(         G4231&lt;6,
                                   IF(            _xlfn.XLOOKUP(C4231,'deck &amp; rules'!$D$22:$M$22,_xlfn.XLOOKUP(H4231,'deck &amp; rules'!$C$23:$C$30,'deck &amp; rules'!$D$23:$M$30))="draw",
                                                     IF(I4231&gt;J4231,1,IF(I4231&lt;J4231,0,2)),
                                                     IF(I4231&gt;H4231,1,IF(I4231&lt;H4231,0,2))),
                                   IF(H4231&lt;7,
                                        IF(G4231&gt;J4231,1,IF(G4231&lt;J4231,0,2)),
                                        IF(G4231&gt;H4231,1,IF(G4231&lt;H4231,0,2))
                                        )
                          )
              )
        )</f>
        <v>0</v>
      </c>
      <c r="L4231">
        <f t="shared" ca="1" si="466"/>
        <v>-358</v>
      </c>
      <c r="M4231">
        <f t="shared" ca="1" si="467"/>
        <v>-515.25000000001478</v>
      </c>
      <c r="N4231">
        <f t="shared" ca="1" si="468"/>
        <v>-729</v>
      </c>
    </row>
    <row r="4232" spans="1:14" x14ac:dyDescent="0.25">
      <c r="A4232">
        <f ca="1"/>
        <v>0</v>
      </c>
      <c r="B4232">
        <f ca="1"/>
        <v>6</v>
      </c>
      <c r="C4232">
        <f ca="1"/>
        <v>0</v>
      </c>
      <c r="D4232">
        <f ca="1"/>
        <v>5</v>
      </c>
      <c r="E4232">
        <f ca="1"/>
        <v>6</v>
      </c>
      <c r="F4232">
        <f ca="1"/>
        <v>2</v>
      </c>
      <c r="G4232">
        <f t="shared" ca="1" si="462"/>
        <v>6</v>
      </c>
      <c r="H4232">
        <f t="shared" ca="1" si="463"/>
        <v>1</v>
      </c>
      <c r="I4232">
        <f t="shared" ca="1" si="464"/>
        <v>6</v>
      </c>
      <c r="J4232">
        <f t="shared" ca="1" si="465"/>
        <v>3</v>
      </c>
      <c r="K4232" cm="1">
        <f t="array" aca="1" ref="K4232" ca="1">IF(G4232&gt;7,
        IF(G4232&gt;H4232, 1, IF(G4232&lt;H4232, 0, 2)),
        IF(       H4232&gt;7,
                     IF(G4232&gt;H4232, 1, IF(G4232&lt;H4232, 0, 2)),
                     IF(         G4232&lt;6,
                                   IF(            _xlfn.XLOOKUP(C4232,'deck &amp; rules'!$D$22:$M$22,_xlfn.XLOOKUP(H4232,'deck &amp; rules'!$C$23:$C$30,'deck &amp; rules'!$D$23:$M$30))="draw",
                                                     IF(I4232&gt;J4232,1,IF(I4232&lt;J4232,0,2)),
                                                     IF(I4232&gt;H4232,1,IF(I4232&lt;H4232,0,2))),
                                   IF(H4232&lt;7,
                                        IF(G4232&gt;J4232,1,IF(G4232&lt;J4232,0,2)),
                                        IF(G4232&gt;H4232,1,IF(G4232&lt;H4232,0,2))
                                        )
                          )
              )
        )</f>
        <v>1</v>
      </c>
      <c r="L4232">
        <f t="shared" ca="1" si="466"/>
        <v>-357</v>
      </c>
      <c r="M4232">
        <f t="shared" ca="1" si="467"/>
        <v>-516.25000000001478</v>
      </c>
      <c r="N4232">
        <f t="shared" ca="1" si="468"/>
        <v>-730</v>
      </c>
    </row>
    <row r="4233" spans="1:14" x14ac:dyDescent="0.25">
      <c r="A4233">
        <f ca="1"/>
        <v>3</v>
      </c>
      <c r="B4233">
        <f ca="1"/>
        <v>4</v>
      </c>
      <c r="C4233">
        <f ca="1"/>
        <v>3</v>
      </c>
      <c r="D4233">
        <f ca="1"/>
        <v>2</v>
      </c>
      <c r="E4233">
        <f ca="1"/>
        <v>0</v>
      </c>
      <c r="F4233">
        <f ca="1"/>
        <v>8</v>
      </c>
      <c r="G4233">
        <f t="shared" ca="1" si="462"/>
        <v>7</v>
      </c>
      <c r="H4233">
        <f t="shared" ca="1" si="463"/>
        <v>2</v>
      </c>
      <c r="I4233">
        <f t="shared" ca="1" si="464"/>
        <v>0</v>
      </c>
      <c r="J4233">
        <f t="shared" ca="1" si="465"/>
        <v>0</v>
      </c>
      <c r="K4233" cm="1">
        <f t="array" aca="1" ref="K4233" ca="1">IF(G4233&gt;7,
        IF(G4233&gt;H4233, 1, IF(G4233&lt;H4233, 0, 2)),
        IF(       H4233&gt;7,
                     IF(G4233&gt;H4233, 1, IF(G4233&lt;H4233, 0, 2)),
                     IF(         G4233&lt;6,
                                   IF(            _xlfn.XLOOKUP(C4233,'deck &amp; rules'!$D$22:$M$22,_xlfn.XLOOKUP(H4233,'deck &amp; rules'!$C$23:$C$30,'deck &amp; rules'!$D$23:$M$30))="draw",
                                                     IF(I4233&gt;J4233,1,IF(I4233&lt;J4233,0,2)),
                                                     IF(I4233&gt;H4233,1,IF(I4233&lt;H4233,0,2))),
                                   IF(H4233&lt;7,
                                        IF(G4233&gt;J4233,1,IF(G4233&lt;J4233,0,2)),
                                        IF(G4233&gt;H4233,1,IF(G4233&lt;H4233,0,2))
                                        )
                          )
              )
        )</f>
        <v>1</v>
      </c>
      <c r="L4233">
        <f t="shared" ca="1" si="466"/>
        <v>-356</v>
      </c>
      <c r="M4233">
        <f t="shared" ca="1" si="467"/>
        <v>-517.25000000001478</v>
      </c>
      <c r="N4233">
        <f t="shared" ca="1" si="468"/>
        <v>-731</v>
      </c>
    </row>
    <row r="4234" spans="1:14" x14ac:dyDescent="0.25">
      <c r="A4234">
        <f ca="1"/>
        <v>0</v>
      </c>
      <c r="B4234">
        <f ca="1"/>
        <v>9</v>
      </c>
      <c r="C4234">
        <f ca="1"/>
        <v>0</v>
      </c>
      <c r="D4234">
        <f ca="1"/>
        <v>0</v>
      </c>
      <c r="E4234">
        <f ca="1"/>
        <v>1</v>
      </c>
      <c r="F4234">
        <f ca="1"/>
        <v>5</v>
      </c>
      <c r="G4234">
        <f t="shared" ca="1" si="462"/>
        <v>9</v>
      </c>
      <c r="H4234">
        <f t="shared" ca="1" si="463"/>
        <v>1</v>
      </c>
      <c r="I4234">
        <f t="shared" ca="1" si="464"/>
        <v>9</v>
      </c>
      <c r="J4234">
        <f t="shared" ca="1" si="465"/>
        <v>6</v>
      </c>
      <c r="K4234" cm="1">
        <f t="array" aca="1" ref="K4234" ca="1">IF(G4234&gt;7,
        IF(G4234&gt;H4234, 1, IF(G4234&lt;H4234, 0, 2)),
        IF(       H4234&gt;7,
                     IF(G4234&gt;H4234, 1, IF(G4234&lt;H4234, 0, 2)),
                     IF(         G4234&lt;6,
                                   IF(            _xlfn.XLOOKUP(C4234,'deck &amp; rules'!$D$22:$M$22,_xlfn.XLOOKUP(H4234,'deck &amp; rules'!$C$23:$C$30,'deck &amp; rules'!$D$23:$M$30))="draw",
                                                     IF(I4234&gt;J4234,1,IF(I4234&lt;J4234,0,2)),
                                                     IF(I4234&gt;H4234,1,IF(I4234&lt;H4234,0,2))),
                                   IF(H4234&lt;7,
                                        IF(G4234&gt;J4234,1,IF(G4234&lt;J4234,0,2)),
                                        IF(G4234&gt;H4234,1,IF(G4234&lt;H4234,0,2))
                                        )
                          )
              )
        )</f>
        <v>1</v>
      </c>
      <c r="L4234">
        <f t="shared" ca="1" si="466"/>
        <v>-355</v>
      </c>
      <c r="M4234">
        <f t="shared" ca="1" si="467"/>
        <v>-518.25000000001478</v>
      </c>
      <c r="N4234">
        <f t="shared" ca="1" si="468"/>
        <v>-732</v>
      </c>
    </row>
    <row r="4235" spans="1:14" x14ac:dyDescent="0.25">
      <c r="A4235">
        <f ca="1"/>
        <v>3</v>
      </c>
      <c r="B4235">
        <f ca="1"/>
        <v>7</v>
      </c>
      <c r="C4235">
        <f ca="1"/>
        <v>0</v>
      </c>
      <c r="D4235">
        <f ca="1"/>
        <v>2</v>
      </c>
      <c r="E4235">
        <f ca="1"/>
        <v>4</v>
      </c>
      <c r="F4235">
        <f ca="1"/>
        <v>8</v>
      </c>
      <c r="G4235">
        <f t="shared" ca="1" si="462"/>
        <v>0</v>
      </c>
      <c r="H4235">
        <f t="shared" ca="1" si="463"/>
        <v>6</v>
      </c>
      <c r="I4235">
        <f t="shared" ca="1" si="464"/>
        <v>0</v>
      </c>
      <c r="J4235">
        <f t="shared" ca="1" si="465"/>
        <v>4</v>
      </c>
      <c r="K4235" cm="1">
        <f t="array" aca="1" ref="K4235" ca="1">IF(G4235&gt;7,
        IF(G4235&gt;H4235, 1, IF(G4235&lt;H4235, 0, 2)),
        IF(       H4235&gt;7,
                     IF(G4235&gt;H4235, 1, IF(G4235&lt;H4235, 0, 2)),
                     IF(         G4235&lt;6,
                                   IF(            _xlfn.XLOOKUP(C4235,'deck &amp; rules'!$D$22:$M$22,_xlfn.XLOOKUP(H4235,'deck &amp; rules'!$C$23:$C$30,'deck &amp; rules'!$D$23:$M$30))="draw",
                                                     IF(I4235&gt;J4235,1,IF(I4235&lt;J4235,0,2)),
                                                     IF(I4235&gt;H4235,1,IF(I4235&lt;H4235,0,2))),
                                   IF(H4235&lt;7,
                                        IF(G4235&gt;J4235,1,IF(G4235&lt;J4235,0,2)),
                                        IF(G4235&gt;H4235,1,IF(G4235&lt;H4235,0,2))
                                        )
                          )
              )
        )</f>
        <v>0</v>
      </c>
      <c r="L4235">
        <f t="shared" ca="1" si="466"/>
        <v>-356</v>
      </c>
      <c r="M4235">
        <f t="shared" ca="1" si="467"/>
        <v>-517.30000000001473</v>
      </c>
      <c r="N4235">
        <f t="shared" ca="1" si="468"/>
        <v>-733</v>
      </c>
    </row>
    <row r="4236" spans="1:14" x14ac:dyDescent="0.25">
      <c r="A4236">
        <f ca="1"/>
        <v>9</v>
      </c>
      <c r="B4236">
        <f ca="1"/>
        <v>5</v>
      </c>
      <c r="C4236">
        <f ca="1"/>
        <v>0</v>
      </c>
      <c r="D4236">
        <f ca="1"/>
        <v>9</v>
      </c>
      <c r="E4236">
        <f ca="1"/>
        <v>2</v>
      </c>
      <c r="F4236">
        <f ca="1"/>
        <v>5</v>
      </c>
      <c r="G4236">
        <f t="shared" ca="1" si="462"/>
        <v>4</v>
      </c>
      <c r="H4236">
        <f t="shared" ca="1" si="463"/>
        <v>1</v>
      </c>
      <c r="I4236">
        <f t="shared" ca="1" si="464"/>
        <v>4</v>
      </c>
      <c r="J4236">
        <f t="shared" ca="1" si="465"/>
        <v>6</v>
      </c>
      <c r="K4236" cm="1">
        <f t="array" aca="1" ref="K4236" ca="1">IF(G4236&gt;7,
        IF(G4236&gt;H4236, 1, IF(G4236&lt;H4236, 0, 2)),
        IF(       H4236&gt;7,
                     IF(G4236&gt;H4236, 1, IF(G4236&lt;H4236, 0, 2)),
                     IF(         G4236&lt;6,
                                   IF(            _xlfn.XLOOKUP(C4236,'deck &amp; rules'!$D$22:$M$22,_xlfn.XLOOKUP(H4236,'deck &amp; rules'!$C$23:$C$30,'deck &amp; rules'!$D$23:$M$30))="draw",
                                                     IF(I4236&gt;J4236,1,IF(I4236&lt;J4236,0,2)),
                                                     IF(I4236&gt;H4236,1,IF(I4236&lt;H4236,0,2))),
                                   IF(H4236&lt;7,
                                        IF(G4236&gt;J4236,1,IF(G4236&lt;J4236,0,2)),
                                        IF(G4236&gt;H4236,1,IF(G4236&lt;H4236,0,2))
                                        )
                          )
              )
        )</f>
        <v>0</v>
      </c>
      <c r="L4236">
        <f t="shared" ca="1" si="466"/>
        <v>-357</v>
      </c>
      <c r="M4236">
        <f t="shared" ca="1" si="467"/>
        <v>-516.35000000001469</v>
      </c>
      <c r="N4236">
        <f t="shared" ca="1" si="468"/>
        <v>-734</v>
      </c>
    </row>
    <row r="4237" spans="1:14" x14ac:dyDescent="0.25">
      <c r="A4237">
        <f ca="1"/>
        <v>8</v>
      </c>
      <c r="B4237">
        <f ca="1"/>
        <v>8</v>
      </c>
      <c r="C4237">
        <f ca="1"/>
        <v>6</v>
      </c>
      <c r="D4237">
        <f ca="1"/>
        <v>9</v>
      </c>
      <c r="E4237">
        <f ca="1"/>
        <v>4</v>
      </c>
      <c r="F4237">
        <f ca="1"/>
        <v>9</v>
      </c>
      <c r="G4237">
        <f t="shared" ca="1" si="462"/>
        <v>6</v>
      </c>
      <c r="H4237">
        <f t="shared" ca="1" si="463"/>
        <v>3</v>
      </c>
      <c r="I4237">
        <f t="shared" ca="1" si="464"/>
        <v>2</v>
      </c>
      <c r="J4237">
        <f t="shared" ca="1" si="465"/>
        <v>2</v>
      </c>
      <c r="K4237" cm="1">
        <f t="array" aca="1" ref="K4237" ca="1">IF(G4237&gt;7,
        IF(G4237&gt;H4237, 1, IF(G4237&lt;H4237, 0, 2)),
        IF(       H4237&gt;7,
                     IF(G4237&gt;H4237, 1, IF(G4237&lt;H4237, 0, 2)),
                     IF(         G4237&lt;6,
                                   IF(            _xlfn.XLOOKUP(C4237,'deck &amp; rules'!$D$22:$M$22,_xlfn.XLOOKUP(H4237,'deck &amp; rules'!$C$23:$C$30,'deck &amp; rules'!$D$23:$M$30))="draw",
                                                     IF(I4237&gt;J4237,1,IF(I4237&lt;J4237,0,2)),
                                                     IF(I4237&gt;H4237,1,IF(I4237&lt;H4237,0,2))),
                                   IF(H4237&lt;7,
                                        IF(G4237&gt;J4237,1,IF(G4237&lt;J4237,0,2)),
                                        IF(G4237&gt;H4237,1,IF(G4237&lt;H4237,0,2))
                                        )
                          )
              )
        )</f>
        <v>1</v>
      </c>
      <c r="L4237">
        <f t="shared" ca="1" si="466"/>
        <v>-356</v>
      </c>
      <c r="M4237">
        <f t="shared" ca="1" si="467"/>
        <v>-517.35000000001469</v>
      </c>
      <c r="N4237">
        <f t="shared" ca="1" si="468"/>
        <v>-735</v>
      </c>
    </row>
    <row r="4238" spans="1:14" x14ac:dyDescent="0.25">
      <c r="A4238">
        <f ca="1"/>
        <v>2</v>
      </c>
      <c r="B4238">
        <f ca="1"/>
        <v>1</v>
      </c>
      <c r="C4238">
        <f ca="1"/>
        <v>5</v>
      </c>
      <c r="D4238">
        <f ca="1"/>
        <v>0</v>
      </c>
      <c r="E4238">
        <f ca="1"/>
        <v>9</v>
      </c>
      <c r="F4238">
        <f ca="1"/>
        <v>6</v>
      </c>
      <c r="G4238">
        <f t="shared" ca="1" si="462"/>
        <v>3</v>
      </c>
      <c r="H4238">
        <f t="shared" ca="1" si="463"/>
        <v>9</v>
      </c>
      <c r="I4238">
        <f t="shared" ca="1" si="464"/>
        <v>8</v>
      </c>
      <c r="J4238">
        <f t="shared" ca="1" si="465"/>
        <v>5</v>
      </c>
      <c r="K4238" cm="1">
        <f t="array" aca="1" ref="K4238" ca="1">IF(G4238&gt;7,
        IF(G4238&gt;H4238, 1, IF(G4238&lt;H4238, 0, 2)),
        IF(       H4238&gt;7,
                     IF(G4238&gt;H4238, 1, IF(G4238&lt;H4238, 0, 2)),
                     IF(         G4238&lt;6,
                                   IF(            _xlfn.XLOOKUP(C4238,'deck &amp; rules'!$D$22:$M$22,_xlfn.XLOOKUP(H4238,'deck &amp; rules'!$C$23:$C$30,'deck &amp; rules'!$D$23:$M$30))="draw",
                                                     IF(I4238&gt;J4238,1,IF(I4238&lt;J4238,0,2)),
                                                     IF(I4238&gt;H4238,1,IF(I4238&lt;H4238,0,2))),
                                   IF(H4238&lt;7,
                                        IF(G4238&gt;J4238,1,IF(G4238&lt;J4238,0,2)),
                                        IF(G4238&gt;H4238,1,IF(G4238&lt;H4238,0,2))
                                        )
                          )
              )
        )</f>
        <v>0</v>
      </c>
      <c r="L4238">
        <f t="shared" ca="1" si="466"/>
        <v>-357</v>
      </c>
      <c r="M4238">
        <f t="shared" ca="1" si="467"/>
        <v>-516.40000000001464</v>
      </c>
      <c r="N4238">
        <f t="shared" ca="1" si="468"/>
        <v>-736</v>
      </c>
    </row>
    <row r="4239" spans="1:14" x14ac:dyDescent="0.25">
      <c r="A4239">
        <f ca="1"/>
        <v>0</v>
      </c>
      <c r="B4239">
        <f ca="1"/>
        <v>0</v>
      </c>
      <c r="C4239">
        <f ca="1"/>
        <v>0</v>
      </c>
      <c r="D4239">
        <f ca="1"/>
        <v>9</v>
      </c>
      <c r="E4239">
        <f ca="1"/>
        <v>4</v>
      </c>
      <c r="F4239">
        <f ca="1"/>
        <v>1</v>
      </c>
      <c r="G4239">
        <f t="shared" ca="1" si="462"/>
        <v>0</v>
      </c>
      <c r="H4239">
        <f t="shared" ca="1" si="463"/>
        <v>3</v>
      </c>
      <c r="I4239">
        <f t="shared" ca="1" si="464"/>
        <v>0</v>
      </c>
      <c r="J4239">
        <f t="shared" ca="1" si="465"/>
        <v>4</v>
      </c>
      <c r="K4239" cm="1">
        <f t="array" aca="1" ref="K4239" ca="1">IF(G4239&gt;7,
        IF(G4239&gt;H4239, 1, IF(G4239&lt;H4239, 0, 2)),
        IF(       H4239&gt;7,
                     IF(G4239&gt;H4239, 1, IF(G4239&lt;H4239, 0, 2)),
                     IF(         G4239&lt;6,
                                   IF(            _xlfn.XLOOKUP(C4239,'deck &amp; rules'!$D$22:$M$22,_xlfn.XLOOKUP(H4239,'deck &amp; rules'!$C$23:$C$30,'deck &amp; rules'!$D$23:$M$30))="draw",
                                                     IF(I4239&gt;J4239,1,IF(I4239&lt;J4239,0,2)),
                                                     IF(I4239&gt;H4239,1,IF(I4239&lt;H4239,0,2))),
                                   IF(H4239&lt;7,
                                        IF(G4239&gt;J4239,1,IF(G4239&lt;J4239,0,2)),
                                        IF(G4239&gt;H4239,1,IF(G4239&lt;H4239,0,2))
                                        )
                          )
              )
        )</f>
        <v>0</v>
      </c>
      <c r="L4239">
        <f t="shared" ca="1" si="466"/>
        <v>-358</v>
      </c>
      <c r="M4239">
        <f t="shared" ca="1" si="467"/>
        <v>-515.4500000000146</v>
      </c>
      <c r="N4239">
        <f t="shared" ca="1" si="468"/>
        <v>-737</v>
      </c>
    </row>
    <row r="4240" spans="1:14" x14ac:dyDescent="0.25">
      <c r="A4240">
        <f ca="1"/>
        <v>0</v>
      </c>
      <c r="B4240">
        <f ca="1"/>
        <v>8</v>
      </c>
      <c r="C4240">
        <f ca="1"/>
        <v>9</v>
      </c>
      <c r="D4240">
        <f ca="1"/>
        <v>8</v>
      </c>
      <c r="E4240">
        <f ca="1"/>
        <v>7</v>
      </c>
      <c r="F4240">
        <f ca="1"/>
        <v>9</v>
      </c>
      <c r="G4240">
        <f t="shared" ca="1" si="462"/>
        <v>8</v>
      </c>
      <c r="H4240">
        <f t="shared" ca="1" si="463"/>
        <v>5</v>
      </c>
      <c r="I4240">
        <f t="shared" ca="1" si="464"/>
        <v>7</v>
      </c>
      <c r="J4240">
        <f t="shared" ca="1" si="465"/>
        <v>4</v>
      </c>
      <c r="K4240" cm="1">
        <f t="array" aca="1" ref="K4240" ca="1">IF(G4240&gt;7,
        IF(G4240&gt;H4240, 1, IF(G4240&lt;H4240, 0, 2)),
        IF(       H4240&gt;7,
                     IF(G4240&gt;H4240, 1, IF(G4240&lt;H4240, 0, 2)),
                     IF(         G4240&lt;6,
                                   IF(            _xlfn.XLOOKUP(C4240,'deck &amp; rules'!$D$22:$M$22,_xlfn.XLOOKUP(H4240,'deck &amp; rules'!$C$23:$C$30,'deck &amp; rules'!$D$23:$M$30))="draw",
                                                     IF(I4240&gt;J4240,1,IF(I4240&lt;J4240,0,2)),
                                                     IF(I4240&gt;H4240,1,IF(I4240&lt;H4240,0,2))),
                                   IF(H4240&lt;7,
                                        IF(G4240&gt;J4240,1,IF(G4240&lt;J4240,0,2)),
                                        IF(G4240&gt;H4240,1,IF(G4240&lt;H4240,0,2))
                                        )
                          )
              )
        )</f>
        <v>1</v>
      </c>
      <c r="L4240">
        <f t="shared" ca="1" si="466"/>
        <v>-357</v>
      </c>
      <c r="M4240">
        <f t="shared" ca="1" si="467"/>
        <v>-516.4500000000146</v>
      </c>
      <c r="N4240">
        <f t="shared" ca="1" si="468"/>
        <v>-738</v>
      </c>
    </row>
    <row r="4241" spans="1:14" x14ac:dyDescent="0.25">
      <c r="A4241">
        <f ca="1"/>
        <v>9</v>
      </c>
      <c r="B4241">
        <f ca="1"/>
        <v>5</v>
      </c>
      <c r="C4241">
        <f ca="1"/>
        <v>0</v>
      </c>
      <c r="D4241">
        <f ca="1"/>
        <v>8</v>
      </c>
      <c r="E4241">
        <f ca="1"/>
        <v>0</v>
      </c>
      <c r="F4241">
        <f ca="1"/>
        <v>6</v>
      </c>
      <c r="G4241">
        <f t="shared" ca="1" si="462"/>
        <v>4</v>
      </c>
      <c r="H4241">
        <f t="shared" ca="1" si="463"/>
        <v>8</v>
      </c>
      <c r="I4241">
        <f t="shared" ca="1" si="464"/>
        <v>4</v>
      </c>
      <c r="J4241">
        <f t="shared" ca="1" si="465"/>
        <v>4</v>
      </c>
      <c r="K4241" cm="1">
        <f t="array" aca="1" ref="K4241" ca="1">IF(G4241&gt;7,
        IF(G4241&gt;H4241, 1, IF(G4241&lt;H4241, 0, 2)),
        IF(       H4241&gt;7,
                     IF(G4241&gt;H4241, 1, IF(G4241&lt;H4241, 0, 2)),
                     IF(         G4241&lt;6,
                                   IF(            _xlfn.XLOOKUP(C4241,'deck &amp; rules'!$D$22:$M$22,_xlfn.XLOOKUP(H4241,'deck &amp; rules'!$C$23:$C$30,'deck &amp; rules'!$D$23:$M$30))="draw",
                                                     IF(I4241&gt;J4241,1,IF(I4241&lt;J4241,0,2)),
                                                     IF(I4241&gt;H4241,1,IF(I4241&lt;H4241,0,2))),
                                   IF(H4241&lt;7,
                                        IF(G4241&gt;J4241,1,IF(G4241&lt;J4241,0,2)),
                                        IF(G4241&gt;H4241,1,IF(G4241&lt;H4241,0,2))
                                        )
                          )
              )
        )</f>
        <v>0</v>
      </c>
      <c r="L4241">
        <f t="shared" ca="1" si="466"/>
        <v>-358</v>
      </c>
      <c r="M4241">
        <f t="shared" ca="1" si="467"/>
        <v>-515.50000000001455</v>
      </c>
      <c r="N4241">
        <f t="shared" ca="1" si="468"/>
        <v>-739</v>
      </c>
    </row>
    <row r="4242" spans="1:14" x14ac:dyDescent="0.25">
      <c r="A4242">
        <f ca="1"/>
        <v>0</v>
      </c>
      <c r="B4242">
        <f ca="1"/>
        <v>5</v>
      </c>
      <c r="C4242">
        <f ca="1"/>
        <v>6</v>
      </c>
      <c r="D4242">
        <f ca="1"/>
        <v>5</v>
      </c>
      <c r="E4242">
        <f ca="1"/>
        <v>4</v>
      </c>
      <c r="F4242">
        <f ca="1"/>
        <v>6</v>
      </c>
      <c r="G4242">
        <f t="shared" ca="1" si="462"/>
        <v>5</v>
      </c>
      <c r="H4242">
        <f t="shared" ca="1" si="463"/>
        <v>9</v>
      </c>
      <c r="I4242">
        <f t="shared" ca="1" si="464"/>
        <v>1</v>
      </c>
      <c r="J4242">
        <f t="shared" ca="1" si="465"/>
        <v>5</v>
      </c>
      <c r="K4242" cm="1">
        <f t="array" aca="1" ref="K4242" ca="1">IF(G4242&gt;7,
        IF(G4242&gt;H4242, 1, IF(G4242&lt;H4242, 0, 2)),
        IF(       H4242&gt;7,
                     IF(G4242&gt;H4242, 1, IF(G4242&lt;H4242, 0, 2)),
                     IF(         G4242&lt;6,
                                   IF(            _xlfn.XLOOKUP(C4242,'deck &amp; rules'!$D$22:$M$22,_xlfn.XLOOKUP(H4242,'deck &amp; rules'!$C$23:$C$30,'deck &amp; rules'!$D$23:$M$30))="draw",
                                                     IF(I4242&gt;J4242,1,IF(I4242&lt;J4242,0,2)),
                                                     IF(I4242&gt;H4242,1,IF(I4242&lt;H4242,0,2))),
                                   IF(H4242&lt;7,
                                        IF(G4242&gt;J4242,1,IF(G4242&lt;J4242,0,2)),
                                        IF(G4242&gt;H4242,1,IF(G4242&lt;H4242,0,2))
                                        )
                          )
              )
        )</f>
        <v>0</v>
      </c>
      <c r="L4242">
        <f t="shared" ca="1" si="466"/>
        <v>-359</v>
      </c>
      <c r="M4242">
        <f t="shared" ca="1" si="467"/>
        <v>-514.55000000001451</v>
      </c>
      <c r="N4242">
        <f t="shared" ca="1" si="468"/>
        <v>-740</v>
      </c>
    </row>
    <row r="4243" spans="1:14" x14ac:dyDescent="0.25">
      <c r="A4243">
        <f ca="1"/>
        <v>8</v>
      </c>
      <c r="B4243">
        <f ca="1"/>
        <v>1</v>
      </c>
      <c r="C4243">
        <f ca="1"/>
        <v>0</v>
      </c>
      <c r="D4243">
        <f ca="1"/>
        <v>8</v>
      </c>
      <c r="E4243">
        <f ca="1"/>
        <v>5</v>
      </c>
      <c r="F4243">
        <f ca="1"/>
        <v>1</v>
      </c>
      <c r="G4243">
        <f t="shared" ca="1" si="462"/>
        <v>9</v>
      </c>
      <c r="H4243">
        <f t="shared" ca="1" si="463"/>
        <v>3</v>
      </c>
      <c r="I4243">
        <f t="shared" ca="1" si="464"/>
        <v>9</v>
      </c>
      <c r="J4243">
        <f t="shared" ca="1" si="465"/>
        <v>4</v>
      </c>
      <c r="K4243" cm="1">
        <f t="array" aca="1" ref="K4243" ca="1">IF(G4243&gt;7,
        IF(G4243&gt;H4243, 1, IF(G4243&lt;H4243, 0, 2)),
        IF(       H4243&gt;7,
                     IF(G4243&gt;H4243, 1, IF(G4243&lt;H4243, 0, 2)),
                     IF(         G4243&lt;6,
                                   IF(            _xlfn.XLOOKUP(C4243,'deck &amp; rules'!$D$22:$M$22,_xlfn.XLOOKUP(H4243,'deck &amp; rules'!$C$23:$C$30,'deck &amp; rules'!$D$23:$M$30))="draw",
                                                     IF(I4243&gt;J4243,1,IF(I4243&lt;J4243,0,2)),
                                                     IF(I4243&gt;H4243,1,IF(I4243&lt;H4243,0,2))),
                                   IF(H4243&lt;7,
                                        IF(G4243&gt;J4243,1,IF(G4243&lt;J4243,0,2)),
                                        IF(G4243&gt;H4243,1,IF(G4243&lt;H4243,0,2))
                                        )
                          )
              )
        )</f>
        <v>1</v>
      </c>
      <c r="L4243">
        <f t="shared" ca="1" si="466"/>
        <v>-358</v>
      </c>
      <c r="M4243">
        <f t="shared" ca="1" si="467"/>
        <v>-515.55000000001451</v>
      </c>
      <c r="N4243">
        <f t="shared" ca="1" si="468"/>
        <v>-741</v>
      </c>
    </row>
    <row r="4244" spans="1:14" x14ac:dyDescent="0.25">
      <c r="A4244">
        <f ca="1"/>
        <v>0</v>
      </c>
      <c r="B4244">
        <f ca="1"/>
        <v>1</v>
      </c>
      <c r="C4244">
        <f ca="1"/>
        <v>0</v>
      </c>
      <c r="D4244">
        <f ca="1"/>
        <v>0</v>
      </c>
      <c r="E4244">
        <f ca="1"/>
        <v>6</v>
      </c>
      <c r="F4244">
        <f ca="1"/>
        <v>3</v>
      </c>
      <c r="G4244">
        <f t="shared" ca="1" si="462"/>
        <v>1</v>
      </c>
      <c r="H4244">
        <f t="shared" ca="1" si="463"/>
        <v>6</v>
      </c>
      <c r="I4244">
        <f t="shared" ca="1" si="464"/>
        <v>1</v>
      </c>
      <c r="J4244">
        <f t="shared" ca="1" si="465"/>
        <v>9</v>
      </c>
      <c r="K4244" cm="1">
        <f t="array" aca="1" ref="K4244" ca="1">IF(G4244&gt;7,
        IF(G4244&gt;H4244, 1, IF(G4244&lt;H4244, 0, 2)),
        IF(       H4244&gt;7,
                     IF(G4244&gt;H4244, 1, IF(G4244&lt;H4244, 0, 2)),
                     IF(         G4244&lt;6,
                                   IF(            _xlfn.XLOOKUP(C4244,'deck &amp; rules'!$D$22:$M$22,_xlfn.XLOOKUP(H4244,'deck &amp; rules'!$C$23:$C$30,'deck &amp; rules'!$D$23:$M$30))="draw",
                                                     IF(I4244&gt;J4244,1,IF(I4244&lt;J4244,0,2)),
                                                     IF(I4244&gt;H4244,1,IF(I4244&lt;H4244,0,2))),
                                   IF(H4244&lt;7,
                                        IF(G4244&gt;J4244,1,IF(G4244&lt;J4244,0,2)),
                                        IF(G4244&gt;H4244,1,IF(G4244&lt;H4244,0,2))
                                        )
                          )
              )
        )</f>
        <v>0</v>
      </c>
      <c r="L4244">
        <f t="shared" ca="1" si="466"/>
        <v>-359</v>
      </c>
      <c r="M4244">
        <f t="shared" ca="1" si="467"/>
        <v>-514.60000000001446</v>
      </c>
      <c r="N4244">
        <f t="shared" ca="1" si="468"/>
        <v>-742</v>
      </c>
    </row>
    <row r="4245" spans="1:14" x14ac:dyDescent="0.25">
      <c r="A4245">
        <f ca="1"/>
        <v>0</v>
      </c>
      <c r="B4245">
        <f ca="1"/>
        <v>2</v>
      </c>
      <c r="C4245">
        <f ca="1"/>
        <v>2</v>
      </c>
      <c r="D4245">
        <f ca="1"/>
        <v>7</v>
      </c>
      <c r="E4245">
        <f ca="1"/>
        <v>3</v>
      </c>
      <c r="F4245">
        <f ca="1"/>
        <v>0</v>
      </c>
      <c r="G4245">
        <f t="shared" ca="1" si="462"/>
        <v>2</v>
      </c>
      <c r="H4245">
        <f t="shared" ca="1" si="463"/>
        <v>0</v>
      </c>
      <c r="I4245">
        <f t="shared" ca="1" si="464"/>
        <v>4</v>
      </c>
      <c r="J4245">
        <f t="shared" ca="1" si="465"/>
        <v>0</v>
      </c>
      <c r="K4245" cm="1">
        <f t="array" aca="1" ref="K4245" ca="1">IF(G4245&gt;7,
        IF(G4245&gt;H4245, 1, IF(G4245&lt;H4245, 0, 2)),
        IF(       H4245&gt;7,
                     IF(G4245&gt;H4245, 1, IF(G4245&lt;H4245, 0, 2)),
                     IF(         G4245&lt;6,
                                   IF(            _xlfn.XLOOKUP(C4245,'deck &amp; rules'!$D$22:$M$22,_xlfn.XLOOKUP(H4245,'deck &amp; rules'!$C$23:$C$30,'deck &amp; rules'!$D$23:$M$30))="draw",
                                                     IF(I4245&gt;J4245,1,IF(I4245&lt;J4245,0,2)),
                                                     IF(I4245&gt;H4245,1,IF(I4245&lt;H4245,0,2))),
                                   IF(H4245&lt;7,
                                        IF(G4245&gt;J4245,1,IF(G4245&lt;J4245,0,2)),
                                        IF(G4245&gt;H4245,1,IF(G4245&lt;H4245,0,2))
                                        )
                          )
              )
        )</f>
        <v>1</v>
      </c>
      <c r="L4245">
        <f t="shared" ca="1" si="466"/>
        <v>-358</v>
      </c>
      <c r="M4245">
        <f t="shared" ca="1" si="467"/>
        <v>-515.60000000001446</v>
      </c>
      <c r="N4245">
        <f t="shared" ca="1" si="468"/>
        <v>-743</v>
      </c>
    </row>
    <row r="4246" spans="1:14" x14ac:dyDescent="0.25">
      <c r="A4246">
        <f ca="1"/>
        <v>8</v>
      </c>
      <c r="B4246">
        <f ca="1"/>
        <v>7</v>
      </c>
      <c r="C4246">
        <f ca="1"/>
        <v>6</v>
      </c>
      <c r="D4246">
        <f ca="1"/>
        <v>0</v>
      </c>
      <c r="E4246">
        <f ca="1"/>
        <v>0</v>
      </c>
      <c r="F4246">
        <f ca="1"/>
        <v>9</v>
      </c>
      <c r="G4246">
        <f t="shared" ca="1" si="462"/>
        <v>5</v>
      </c>
      <c r="H4246">
        <f t="shared" ca="1" si="463"/>
        <v>0</v>
      </c>
      <c r="I4246">
        <f t="shared" ca="1" si="464"/>
        <v>1</v>
      </c>
      <c r="J4246">
        <f t="shared" ca="1" si="465"/>
        <v>9</v>
      </c>
      <c r="K4246" cm="1">
        <f t="array" aca="1" ref="K4246" ca="1">IF(G4246&gt;7,
        IF(G4246&gt;H4246, 1, IF(G4246&lt;H4246, 0, 2)),
        IF(       H4246&gt;7,
                     IF(G4246&gt;H4246, 1, IF(G4246&lt;H4246, 0, 2)),
                     IF(         G4246&lt;6,
                                   IF(            _xlfn.XLOOKUP(C4246,'deck &amp; rules'!$D$22:$M$22,_xlfn.XLOOKUP(H4246,'deck &amp; rules'!$C$23:$C$30,'deck &amp; rules'!$D$23:$M$30))="draw",
                                                     IF(I4246&gt;J4246,1,IF(I4246&lt;J4246,0,2)),
                                                     IF(I4246&gt;H4246,1,IF(I4246&lt;H4246,0,2))),
                                   IF(H4246&lt;7,
                                        IF(G4246&gt;J4246,1,IF(G4246&lt;J4246,0,2)),
                                        IF(G4246&gt;H4246,1,IF(G4246&lt;H4246,0,2))
                                        )
                          )
              )
        )</f>
        <v>0</v>
      </c>
      <c r="L4246">
        <f t="shared" ca="1" si="466"/>
        <v>-359</v>
      </c>
      <c r="M4246">
        <f t="shared" ca="1" si="467"/>
        <v>-514.65000000001442</v>
      </c>
      <c r="N4246">
        <f t="shared" ca="1" si="468"/>
        <v>-744</v>
      </c>
    </row>
    <row r="4247" spans="1:14" x14ac:dyDescent="0.25">
      <c r="A4247">
        <f ca="1"/>
        <v>0</v>
      </c>
      <c r="B4247">
        <f ca="1"/>
        <v>7</v>
      </c>
      <c r="C4247">
        <f ca="1"/>
        <v>0</v>
      </c>
      <c r="D4247">
        <f ca="1"/>
        <v>0</v>
      </c>
      <c r="E4247">
        <f ca="1"/>
        <v>8</v>
      </c>
      <c r="F4247">
        <f ca="1"/>
        <v>8</v>
      </c>
      <c r="G4247">
        <f t="shared" ca="1" si="462"/>
        <v>7</v>
      </c>
      <c r="H4247">
        <f t="shared" ca="1" si="463"/>
        <v>8</v>
      </c>
      <c r="I4247">
        <f t="shared" ca="1" si="464"/>
        <v>7</v>
      </c>
      <c r="J4247">
        <f t="shared" ca="1" si="465"/>
        <v>6</v>
      </c>
      <c r="K4247" cm="1">
        <f t="array" aca="1" ref="K4247" ca="1">IF(G4247&gt;7,
        IF(G4247&gt;H4247, 1, IF(G4247&lt;H4247, 0, 2)),
        IF(       H4247&gt;7,
                     IF(G4247&gt;H4247, 1, IF(G4247&lt;H4247, 0, 2)),
                     IF(         G4247&lt;6,
                                   IF(            _xlfn.XLOOKUP(C4247,'deck &amp; rules'!$D$22:$M$22,_xlfn.XLOOKUP(H4247,'deck &amp; rules'!$C$23:$C$30,'deck &amp; rules'!$D$23:$M$30))="draw",
                                                     IF(I4247&gt;J4247,1,IF(I4247&lt;J4247,0,2)),
                                                     IF(I4247&gt;H4247,1,IF(I4247&lt;H4247,0,2))),
                                   IF(H4247&lt;7,
                                        IF(G4247&gt;J4247,1,IF(G4247&lt;J4247,0,2)),
                                        IF(G4247&gt;H4247,1,IF(G4247&lt;H4247,0,2))
                                        )
                          )
              )
        )</f>
        <v>0</v>
      </c>
      <c r="L4247">
        <f t="shared" ca="1" si="466"/>
        <v>-360</v>
      </c>
      <c r="M4247">
        <f t="shared" ca="1" si="467"/>
        <v>-513.70000000001437</v>
      </c>
      <c r="N4247">
        <f t="shared" ca="1" si="468"/>
        <v>-745</v>
      </c>
    </row>
    <row r="4248" spans="1:14" x14ac:dyDescent="0.25">
      <c r="A4248">
        <f ca="1"/>
        <v>2</v>
      </c>
      <c r="B4248">
        <f ca="1"/>
        <v>9</v>
      </c>
      <c r="C4248">
        <f ca="1"/>
        <v>0</v>
      </c>
      <c r="D4248">
        <f ca="1"/>
        <v>0</v>
      </c>
      <c r="E4248">
        <f ca="1"/>
        <v>3</v>
      </c>
      <c r="F4248">
        <f ca="1"/>
        <v>7</v>
      </c>
      <c r="G4248">
        <f t="shared" ca="1" si="462"/>
        <v>1</v>
      </c>
      <c r="H4248">
        <f t="shared" ca="1" si="463"/>
        <v>3</v>
      </c>
      <c r="I4248">
        <f t="shared" ca="1" si="464"/>
        <v>1</v>
      </c>
      <c r="J4248">
        <f t="shared" ca="1" si="465"/>
        <v>0</v>
      </c>
      <c r="K4248" cm="1">
        <f t="array" aca="1" ref="K4248" ca="1">IF(G4248&gt;7,
        IF(G4248&gt;H4248, 1, IF(G4248&lt;H4248, 0, 2)),
        IF(       H4248&gt;7,
                     IF(G4248&gt;H4248, 1, IF(G4248&lt;H4248, 0, 2)),
                     IF(         G4248&lt;6,
                                   IF(            _xlfn.XLOOKUP(C4248,'deck &amp; rules'!$D$22:$M$22,_xlfn.XLOOKUP(H4248,'deck &amp; rules'!$C$23:$C$30,'deck &amp; rules'!$D$23:$M$30))="draw",
                                                     IF(I4248&gt;J4248,1,IF(I4248&lt;J4248,0,2)),
                                                     IF(I4248&gt;H4248,1,IF(I4248&lt;H4248,0,2))),
                                   IF(H4248&lt;7,
                                        IF(G4248&gt;J4248,1,IF(G4248&lt;J4248,0,2)),
                                        IF(G4248&gt;H4248,1,IF(G4248&lt;H4248,0,2))
                                        )
                          )
              )
        )</f>
        <v>1</v>
      </c>
      <c r="L4248">
        <f t="shared" ca="1" si="466"/>
        <v>-359</v>
      </c>
      <c r="M4248">
        <f t="shared" ca="1" si="467"/>
        <v>-514.70000000001437</v>
      </c>
      <c r="N4248">
        <f t="shared" ca="1" si="468"/>
        <v>-746</v>
      </c>
    </row>
    <row r="4249" spans="1:14" x14ac:dyDescent="0.25">
      <c r="A4249">
        <f ca="1"/>
        <v>6</v>
      </c>
      <c r="B4249">
        <f ca="1"/>
        <v>7</v>
      </c>
      <c r="C4249">
        <f ca="1"/>
        <v>5</v>
      </c>
      <c r="D4249">
        <f ca="1"/>
        <v>8</v>
      </c>
      <c r="E4249">
        <f ca="1"/>
        <v>0</v>
      </c>
      <c r="F4249">
        <f ca="1"/>
        <v>0</v>
      </c>
      <c r="G4249">
        <f t="shared" ca="1" si="462"/>
        <v>3</v>
      </c>
      <c r="H4249">
        <f t="shared" ca="1" si="463"/>
        <v>8</v>
      </c>
      <c r="I4249">
        <f t="shared" ca="1" si="464"/>
        <v>8</v>
      </c>
      <c r="J4249">
        <f t="shared" ca="1" si="465"/>
        <v>8</v>
      </c>
      <c r="K4249" cm="1">
        <f t="array" aca="1" ref="K4249" ca="1">IF(G4249&gt;7,
        IF(G4249&gt;H4249, 1, IF(G4249&lt;H4249, 0, 2)),
        IF(       H4249&gt;7,
                     IF(G4249&gt;H4249, 1, IF(G4249&lt;H4249, 0, 2)),
                     IF(         G4249&lt;6,
                                   IF(            _xlfn.XLOOKUP(C4249,'deck &amp; rules'!$D$22:$M$22,_xlfn.XLOOKUP(H4249,'deck &amp; rules'!$C$23:$C$30,'deck &amp; rules'!$D$23:$M$30))="draw",
                                                     IF(I4249&gt;J4249,1,IF(I4249&lt;J4249,0,2)),
                                                     IF(I4249&gt;H4249,1,IF(I4249&lt;H4249,0,2))),
                                   IF(H4249&lt;7,
                                        IF(G4249&gt;J4249,1,IF(G4249&lt;J4249,0,2)),
                                        IF(G4249&gt;H4249,1,IF(G4249&lt;H4249,0,2))
                                        )
                          )
              )
        )</f>
        <v>0</v>
      </c>
      <c r="L4249">
        <f t="shared" ca="1" si="466"/>
        <v>-360</v>
      </c>
      <c r="M4249">
        <f t="shared" ca="1" si="467"/>
        <v>-513.75000000001432</v>
      </c>
      <c r="N4249">
        <f t="shared" ca="1" si="468"/>
        <v>-747</v>
      </c>
    </row>
    <row r="4250" spans="1:14" x14ac:dyDescent="0.25">
      <c r="A4250">
        <f ca="1"/>
        <v>0</v>
      </c>
      <c r="B4250">
        <f ca="1"/>
        <v>1</v>
      </c>
      <c r="C4250">
        <f ca="1"/>
        <v>0</v>
      </c>
      <c r="D4250">
        <f ca="1"/>
        <v>9</v>
      </c>
      <c r="E4250">
        <f ca="1"/>
        <v>9</v>
      </c>
      <c r="F4250">
        <f ca="1"/>
        <v>8</v>
      </c>
      <c r="G4250">
        <f t="shared" ca="1" si="462"/>
        <v>1</v>
      </c>
      <c r="H4250">
        <f t="shared" ca="1" si="463"/>
        <v>8</v>
      </c>
      <c r="I4250">
        <f t="shared" ca="1" si="464"/>
        <v>1</v>
      </c>
      <c r="J4250">
        <f t="shared" ca="1" si="465"/>
        <v>6</v>
      </c>
      <c r="K4250" cm="1">
        <f t="array" aca="1" ref="K4250" ca="1">IF(G4250&gt;7,
        IF(G4250&gt;H4250, 1, IF(G4250&lt;H4250, 0, 2)),
        IF(       H4250&gt;7,
                     IF(G4250&gt;H4250, 1, IF(G4250&lt;H4250, 0, 2)),
                     IF(         G4250&lt;6,
                                   IF(            _xlfn.XLOOKUP(C4250,'deck &amp; rules'!$D$22:$M$22,_xlfn.XLOOKUP(H4250,'deck &amp; rules'!$C$23:$C$30,'deck &amp; rules'!$D$23:$M$30))="draw",
                                                     IF(I4250&gt;J4250,1,IF(I4250&lt;J4250,0,2)),
                                                     IF(I4250&gt;H4250,1,IF(I4250&lt;H4250,0,2))),
                                   IF(H4250&lt;7,
                                        IF(G4250&gt;J4250,1,IF(G4250&lt;J4250,0,2)),
                                        IF(G4250&gt;H4250,1,IF(G4250&lt;H4250,0,2))
                                        )
                          )
              )
        )</f>
        <v>0</v>
      </c>
      <c r="L4250">
        <f t="shared" ca="1" si="466"/>
        <v>-361</v>
      </c>
      <c r="M4250">
        <f t="shared" ca="1" si="467"/>
        <v>-512.80000000001428</v>
      </c>
      <c r="N4250">
        <f t="shared" ca="1" si="468"/>
        <v>-748</v>
      </c>
    </row>
    <row r="4251" spans="1:14" x14ac:dyDescent="0.25">
      <c r="A4251">
        <f ca="1"/>
        <v>1</v>
      </c>
      <c r="B4251">
        <f ca="1"/>
        <v>4</v>
      </c>
      <c r="C4251">
        <f ca="1"/>
        <v>6</v>
      </c>
      <c r="D4251">
        <f ca="1"/>
        <v>2</v>
      </c>
      <c r="E4251">
        <f ca="1"/>
        <v>3</v>
      </c>
      <c r="F4251">
        <f ca="1"/>
        <v>6</v>
      </c>
      <c r="G4251">
        <f t="shared" ca="1" si="462"/>
        <v>5</v>
      </c>
      <c r="H4251">
        <f t="shared" ca="1" si="463"/>
        <v>5</v>
      </c>
      <c r="I4251">
        <f t="shared" ca="1" si="464"/>
        <v>1</v>
      </c>
      <c r="J4251">
        <f t="shared" ca="1" si="465"/>
        <v>1</v>
      </c>
      <c r="K4251" cm="1">
        <f t="array" aca="1" ref="K4251" ca="1">IF(G4251&gt;7,
        IF(G4251&gt;H4251, 1, IF(G4251&lt;H4251, 0, 2)),
        IF(       H4251&gt;7,
                     IF(G4251&gt;H4251, 1, IF(G4251&lt;H4251, 0, 2)),
                     IF(         G4251&lt;6,
                                   IF(            _xlfn.XLOOKUP(C4251,'deck &amp; rules'!$D$22:$M$22,_xlfn.XLOOKUP(H4251,'deck &amp; rules'!$C$23:$C$30,'deck &amp; rules'!$D$23:$M$30))="draw",
                                                     IF(I4251&gt;J4251,1,IF(I4251&lt;J4251,0,2)),
                                                     IF(I4251&gt;H4251,1,IF(I4251&lt;H4251,0,2))),
                                   IF(H4251&lt;7,
                                        IF(G4251&gt;J4251,1,IF(G4251&lt;J4251,0,2)),
                                        IF(G4251&gt;H4251,1,IF(G4251&lt;H4251,0,2))
                                        )
                          )
              )
        )</f>
        <v>2</v>
      </c>
      <c r="L4251">
        <f t="shared" ca="1" si="466"/>
        <v>-362</v>
      </c>
      <c r="M4251">
        <f t="shared" ca="1" si="467"/>
        <v>-513.80000000001428</v>
      </c>
      <c r="N4251">
        <f t="shared" ca="1" si="468"/>
        <v>-740</v>
      </c>
    </row>
    <row r="4252" spans="1:14" x14ac:dyDescent="0.25">
      <c r="A4252">
        <f ca="1"/>
        <v>7</v>
      </c>
      <c r="B4252">
        <f ca="1"/>
        <v>0</v>
      </c>
      <c r="C4252">
        <f ca="1"/>
        <v>0</v>
      </c>
      <c r="D4252">
        <f ca="1"/>
        <v>0</v>
      </c>
      <c r="E4252">
        <f ca="1"/>
        <v>4</v>
      </c>
      <c r="F4252">
        <f ca="1"/>
        <v>0</v>
      </c>
      <c r="G4252">
        <f t="shared" ca="1" si="462"/>
        <v>7</v>
      </c>
      <c r="H4252">
        <f t="shared" ca="1" si="463"/>
        <v>4</v>
      </c>
      <c r="I4252">
        <f t="shared" ca="1" si="464"/>
        <v>7</v>
      </c>
      <c r="J4252">
        <f t="shared" ca="1" si="465"/>
        <v>4</v>
      </c>
      <c r="K4252" cm="1">
        <f t="array" aca="1" ref="K4252" ca="1">IF(G4252&gt;7,
        IF(G4252&gt;H4252, 1, IF(G4252&lt;H4252, 0, 2)),
        IF(       H4252&gt;7,
                     IF(G4252&gt;H4252, 1, IF(G4252&lt;H4252, 0, 2)),
                     IF(         G4252&lt;6,
                                   IF(            _xlfn.XLOOKUP(C4252,'deck &amp; rules'!$D$22:$M$22,_xlfn.XLOOKUP(H4252,'deck &amp; rules'!$C$23:$C$30,'deck &amp; rules'!$D$23:$M$30))="draw",
                                                     IF(I4252&gt;J4252,1,IF(I4252&lt;J4252,0,2)),
                                                     IF(I4252&gt;H4252,1,IF(I4252&lt;H4252,0,2))),
                                   IF(H4252&lt;7,
                                        IF(G4252&gt;J4252,1,IF(G4252&lt;J4252,0,2)),
                                        IF(G4252&gt;H4252,1,IF(G4252&lt;H4252,0,2))
                                        )
                          )
              )
        )</f>
        <v>1</v>
      </c>
      <c r="L4252">
        <f t="shared" ca="1" si="466"/>
        <v>-361</v>
      </c>
      <c r="M4252">
        <f t="shared" ca="1" si="467"/>
        <v>-514.80000000001428</v>
      </c>
      <c r="N4252">
        <f t="shared" ca="1" si="468"/>
        <v>-741</v>
      </c>
    </row>
    <row r="4253" spans="1:14" x14ac:dyDescent="0.25">
      <c r="A4253">
        <f ca="1"/>
        <v>0</v>
      </c>
      <c r="B4253">
        <f ca="1"/>
        <v>0</v>
      </c>
      <c r="C4253">
        <f ca="1"/>
        <v>8</v>
      </c>
      <c r="D4253">
        <f ca="1"/>
        <v>0</v>
      </c>
      <c r="E4253">
        <f ca="1"/>
        <v>1</v>
      </c>
      <c r="F4253">
        <f ca="1"/>
        <v>8</v>
      </c>
      <c r="G4253">
        <f t="shared" ca="1" si="462"/>
        <v>0</v>
      </c>
      <c r="H4253">
        <f t="shared" ca="1" si="463"/>
        <v>1</v>
      </c>
      <c r="I4253">
        <f t="shared" ca="1" si="464"/>
        <v>8</v>
      </c>
      <c r="J4253">
        <f t="shared" ca="1" si="465"/>
        <v>9</v>
      </c>
      <c r="K4253" cm="1">
        <f t="array" aca="1" ref="K4253" ca="1">IF(G4253&gt;7,
        IF(G4253&gt;H4253, 1, IF(G4253&lt;H4253, 0, 2)),
        IF(       H4253&gt;7,
                     IF(G4253&gt;H4253, 1, IF(G4253&lt;H4253, 0, 2)),
                     IF(         G4253&lt;6,
                                   IF(            _xlfn.XLOOKUP(C4253,'deck &amp; rules'!$D$22:$M$22,_xlfn.XLOOKUP(H4253,'deck &amp; rules'!$C$23:$C$30,'deck &amp; rules'!$D$23:$M$30))="draw",
                                                     IF(I4253&gt;J4253,1,IF(I4253&lt;J4253,0,2)),
                                                     IF(I4253&gt;H4253,1,IF(I4253&lt;H4253,0,2))),
                                   IF(H4253&lt;7,
                                        IF(G4253&gt;J4253,1,IF(G4253&lt;J4253,0,2)),
                                        IF(G4253&gt;H4253,1,IF(G4253&lt;H4253,0,2))
                                        )
                          )
              )
        )</f>
        <v>0</v>
      </c>
      <c r="L4253">
        <f t="shared" ca="1" si="466"/>
        <v>-362</v>
      </c>
      <c r="M4253">
        <f t="shared" ca="1" si="467"/>
        <v>-513.85000000001423</v>
      </c>
      <c r="N4253">
        <f t="shared" ca="1" si="468"/>
        <v>-742</v>
      </c>
    </row>
    <row r="4254" spans="1:14" x14ac:dyDescent="0.25">
      <c r="A4254">
        <f ca="1"/>
        <v>9</v>
      </c>
      <c r="B4254">
        <f ca="1"/>
        <v>5</v>
      </c>
      <c r="C4254">
        <f ca="1"/>
        <v>2</v>
      </c>
      <c r="D4254">
        <f ca="1"/>
        <v>2</v>
      </c>
      <c r="E4254">
        <f ca="1"/>
        <v>6</v>
      </c>
      <c r="F4254">
        <f ca="1"/>
        <v>1</v>
      </c>
      <c r="G4254">
        <f t="shared" ca="1" si="462"/>
        <v>4</v>
      </c>
      <c r="H4254">
        <f t="shared" ca="1" si="463"/>
        <v>8</v>
      </c>
      <c r="I4254">
        <f t="shared" ca="1" si="464"/>
        <v>6</v>
      </c>
      <c r="J4254">
        <f t="shared" ca="1" si="465"/>
        <v>9</v>
      </c>
      <c r="K4254" cm="1">
        <f t="array" aca="1" ref="K4254" ca="1">IF(G4254&gt;7,
        IF(G4254&gt;H4254, 1, IF(G4254&lt;H4254, 0, 2)),
        IF(       H4254&gt;7,
                     IF(G4254&gt;H4254, 1, IF(G4254&lt;H4254, 0, 2)),
                     IF(         G4254&lt;6,
                                   IF(            _xlfn.XLOOKUP(C4254,'deck &amp; rules'!$D$22:$M$22,_xlfn.XLOOKUP(H4254,'deck &amp; rules'!$C$23:$C$30,'deck &amp; rules'!$D$23:$M$30))="draw",
                                                     IF(I4254&gt;J4254,1,IF(I4254&lt;J4254,0,2)),
                                                     IF(I4254&gt;H4254,1,IF(I4254&lt;H4254,0,2))),
                                   IF(H4254&lt;7,
                                        IF(G4254&gt;J4254,1,IF(G4254&lt;J4254,0,2)),
                                        IF(G4254&gt;H4254,1,IF(G4254&lt;H4254,0,2))
                                        )
                          )
              )
        )</f>
        <v>0</v>
      </c>
      <c r="L4254">
        <f t="shared" ca="1" si="466"/>
        <v>-363</v>
      </c>
      <c r="M4254">
        <f t="shared" ca="1" si="467"/>
        <v>-512.90000000001419</v>
      </c>
      <c r="N4254">
        <f t="shared" ca="1" si="468"/>
        <v>-743</v>
      </c>
    </row>
    <row r="4255" spans="1:14" x14ac:dyDescent="0.25">
      <c r="A4255">
        <f ca="1"/>
        <v>7</v>
      </c>
      <c r="B4255">
        <f ca="1"/>
        <v>3</v>
      </c>
      <c r="C4255">
        <f ca="1"/>
        <v>8</v>
      </c>
      <c r="D4255">
        <f ca="1"/>
        <v>3</v>
      </c>
      <c r="E4255">
        <f ca="1"/>
        <v>9</v>
      </c>
      <c r="F4255">
        <f ca="1"/>
        <v>0</v>
      </c>
      <c r="G4255">
        <f t="shared" ca="1" si="462"/>
        <v>0</v>
      </c>
      <c r="H4255">
        <f t="shared" ca="1" si="463"/>
        <v>2</v>
      </c>
      <c r="I4255">
        <f t="shared" ca="1" si="464"/>
        <v>8</v>
      </c>
      <c r="J4255">
        <f t="shared" ca="1" si="465"/>
        <v>2</v>
      </c>
      <c r="K4255" cm="1">
        <f t="array" aca="1" ref="K4255" ca="1">IF(G4255&gt;7,
        IF(G4255&gt;H4255, 1, IF(G4255&lt;H4255, 0, 2)),
        IF(       H4255&gt;7,
                     IF(G4255&gt;H4255, 1, IF(G4255&lt;H4255, 0, 2)),
                     IF(         G4255&lt;6,
                                   IF(            _xlfn.XLOOKUP(C4255,'deck &amp; rules'!$D$22:$M$22,_xlfn.XLOOKUP(H4255,'deck &amp; rules'!$C$23:$C$30,'deck &amp; rules'!$D$23:$M$30))="draw",
                                                     IF(I4255&gt;J4255,1,IF(I4255&lt;J4255,0,2)),
                                                     IF(I4255&gt;H4255,1,IF(I4255&lt;H4255,0,2))),
                                   IF(H4255&lt;7,
                                        IF(G4255&gt;J4255,1,IF(G4255&lt;J4255,0,2)),
                                        IF(G4255&gt;H4255,1,IF(G4255&lt;H4255,0,2))
                                        )
                          )
              )
        )</f>
        <v>1</v>
      </c>
      <c r="L4255">
        <f t="shared" ca="1" si="466"/>
        <v>-362</v>
      </c>
      <c r="M4255">
        <f t="shared" ca="1" si="467"/>
        <v>-513.90000000001419</v>
      </c>
      <c r="N4255">
        <f t="shared" ca="1" si="468"/>
        <v>-744</v>
      </c>
    </row>
    <row r="4256" spans="1:14" x14ac:dyDescent="0.25">
      <c r="A4256">
        <f ca="1"/>
        <v>4</v>
      </c>
      <c r="B4256">
        <f ca="1"/>
        <v>1</v>
      </c>
      <c r="C4256">
        <f ca="1"/>
        <v>5</v>
      </c>
      <c r="D4256">
        <f ca="1"/>
        <v>4</v>
      </c>
      <c r="E4256">
        <f ca="1"/>
        <v>9</v>
      </c>
      <c r="F4256">
        <f ca="1"/>
        <v>5</v>
      </c>
      <c r="G4256">
        <f t="shared" ca="1" si="462"/>
        <v>5</v>
      </c>
      <c r="H4256">
        <f t="shared" ca="1" si="463"/>
        <v>3</v>
      </c>
      <c r="I4256">
        <f t="shared" ca="1" si="464"/>
        <v>0</v>
      </c>
      <c r="J4256">
        <f t="shared" ca="1" si="465"/>
        <v>8</v>
      </c>
      <c r="K4256" cm="1">
        <f t="array" aca="1" ref="K4256" ca="1">IF(G4256&gt;7,
        IF(G4256&gt;H4256, 1, IF(G4256&lt;H4256, 0, 2)),
        IF(       H4256&gt;7,
                     IF(G4256&gt;H4256, 1, IF(G4256&lt;H4256, 0, 2)),
                     IF(         G4256&lt;6,
                                   IF(            _xlfn.XLOOKUP(C4256,'deck &amp; rules'!$D$22:$M$22,_xlfn.XLOOKUP(H4256,'deck &amp; rules'!$C$23:$C$30,'deck &amp; rules'!$D$23:$M$30))="draw",
                                                     IF(I4256&gt;J4256,1,IF(I4256&lt;J4256,0,2)),
                                                     IF(I4256&gt;H4256,1,IF(I4256&lt;H4256,0,2))),
                                   IF(H4256&lt;7,
                                        IF(G4256&gt;J4256,1,IF(G4256&lt;J4256,0,2)),
                                        IF(G4256&gt;H4256,1,IF(G4256&lt;H4256,0,2))
                                        )
                          )
              )
        )</f>
        <v>0</v>
      </c>
      <c r="L4256">
        <f t="shared" ca="1" si="466"/>
        <v>-363</v>
      </c>
      <c r="M4256">
        <f t="shared" ca="1" si="467"/>
        <v>-512.95000000001414</v>
      </c>
      <c r="N4256">
        <f t="shared" ca="1" si="468"/>
        <v>-745</v>
      </c>
    </row>
    <row r="4257" spans="1:14" x14ac:dyDescent="0.25">
      <c r="A4257">
        <f ca="1"/>
        <v>2</v>
      </c>
      <c r="B4257">
        <f ca="1"/>
        <v>5</v>
      </c>
      <c r="C4257">
        <f ca="1"/>
        <v>0</v>
      </c>
      <c r="D4257">
        <f ca="1"/>
        <v>0</v>
      </c>
      <c r="E4257">
        <f ca="1"/>
        <v>5</v>
      </c>
      <c r="F4257">
        <f ca="1"/>
        <v>2</v>
      </c>
      <c r="G4257">
        <f t="shared" ca="1" si="462"/>
        <v>7</v>
      </c>
      <c r="H4257">
        <f t="shared" ca="1" si="463"/>
        <v>5</v>
      </c>
      <c r="I4257">
        <f t="shared" ca="1" si="464"/>
        <v>7</v>
      </c>
      <c r="J4257">
        <f t="shared" ca="1" si="465"/>
        <v>7</v>
      </c>
      <c r="K4257" cm="1">
        <f t="array" aca="1" ref="K4257" ca="1">IF(G4257&gt;7,
        IF(G4257&gt;H4257, 1, IF(G4257&lt;H4257, 0, 2)),
        IF(       H4257&gt;7,
                     IF(G4257&gt;H4257, 1, IF(G4257&lt;H4257, 0, 2)),
                     IF(         G4257&lt;6,
                                   IF(            _xlfn.XLOOKUP(C4257,'deck &amp; rules'!$D$22:$M$22,_xlfn.XLOOKUP(H4257,'deck &amp; rules'!$C$23:$C$30,'deck &amp; rules'!$D$23:$M$30))="draw",
                                                     IF(I4257&gt;J4257,1,IF(I4257&lt;J4257,0,2)),
                                                     IF(I4257&gt;H4257,1,IF(I4257&lt;H4257,0,2))),
                                   IF(H4257&lt;7,
                                        IF(G4257&gt;J4257,1,IF(G4257&lt;J4257,0,2)),
                                        IF(G4257&gt;H4257,1,IF(G4257&lt;H4257,0,2))
                                        )
                          )
              )
        )</f>
        <v>2</v>
      </c>
      <c r="L4257">
        <f t="shared" ca="1" si="466"/>
        <v>-364</v>
      </c>
      <c r="M4257">
        <f t="shared" ca="1" si="467"/>
        <v>-513.95000000001414</v>
      </c>
      <c r="N4257">
        <f t="shared" ca="1" si="468"/>
        <v>-737</v>
      </c>
    </row>
    <row r="4258" spans="1:14" x14ac:dyDescent="0.25">
      <c r="A4258">
        <f ca="1"/>
        <v>8</v>
      </c>
      <c r="B4258">
        <f ca="1"/>
        <v>3</v>
      </c>
      <c r="C4258">
        <f ca="1"/>
        <v>2</v>
      </c>
      <c r="D4258">
        <f ca="1"/>
        <v>6</v>
      </c>
      <c r="E4258">
        <f ca="1"/>
        <v>0</v>
      </c>
      <c r="F4258">
        <f ca="1"/>
        <v>7</v>
      </c>
      <c r="G4258">
        <f t="shared" ca="1" si="462"/>
        <v>1</v>
      </c>
      <c r="H4258">
        <f t="shared" ca="1" si="463"/>
        <v>6</v>
      </c>
      <c r="I4258">
        <f t="shared" ca="1" si="464"/>
        <v>3</v>
      </c>
      <c r="J4258">
        <f t="shared" ca="1" si="465"/>
        <v>3</v>
      </c>
      <c r="K4258" cm="1">
        <f t="array" aca="1" ref="K4258" ca="1">IF(G4258&gt;7,
        IF(G4258&gt;H4258, 1, IF(G4258&lt;H4258, 0, 2)),
        IF(       H4258&gt;7,
                     IF(G4258&gt;H4258, 1, IF(G4258&lt;H4258, 0, 2)),
                     IF(         G4258&lt;6,
                                   IF(            _xlfn.XLOOKUP(C4258,'deck &amp; rules'!$D$22:$M$22,_xlfn.XLOOKUP(H4258,'deck &amp; rules'!$C$23:$C$30,'deck &amp; rules'!$D$23:$M$30))="draw",
                                                     IF(I4258&gt;J4258,1,IF(I4258&lt;J4258,0,2)),
                                                     IF(I4258&gt;H4258,1,IF(I4258&lt;H4258,0,2))),
                                   IF(H4258&lt;7,
                                        IF(G4258&gt;J4258,1,IF(G4258&lt;J4258,0,2)),
                                        IF(G4258&gt;H4258,1,IF(G4258&lt;H4258,0,2))
                                        )
                          )
              )
        )</f>
        <v>0</v>
      </c>
      <c r="L4258">
        <f t="shared" ca="1" si="466"/>
        <v>-365</v>
      </c>
      <c r="M4258">
        <f t="shared" ca="1" si="467"/>
        <v>-513.0000000000141</v>
      </c>
      <c r="N4258">
        <f t="shared" ca="1" si="468"/>
        <v>-738</v>
      </c>
    </row>
    <row r="4259" spans="1:14" x14ac:dyDescent="0.25">
      <c r="A4259">
        <f ca="1"/>
        <v>0</v>
      </c>
      <c r="B4259">
        <f ca="1"/>
        <v>7</v>
      </c>
      <c r="C4259">
        <f ca="1"/>
        <v>0</v>
      </c>
      <c r="D4259">
        <f ca="1"/>
        <v>6</v>
      </c>
      <c r="E4259">
        <f ca="1"/>
        <v>0</v>
      </c>
      <c r="F4259">
        <f ca="1"/>
        <v>8</v>
      </c>
      <c r="G4259">
        <f t="shared" ca="1" si="462"/>
        <v>7</v>
      </c>
      <c r="H4259">
        <f t="shared" ca="1" si="463"/>
        <v>6</v>
      </c>
      <c r="I4259">
        <f t="shared" ca="1" si="464"/>
        <v>7</v>
      </c>
      <c r="J4259">
        <f t="shared" ca="1" si="465"/>
        <v>4</v>
      </c>
      <c r="K4259" cm="1">
        <f t="array" aca="1" ref="K4259" ca="1">IF(G4259&gt;7,
        IF(G4259&gt;H4259, 1, IF(G4259&lt;H4259, 0, 2)),
        IF(       H4259&gt;7,
                     IF(G4259&gt;H4259, 1, IF(G4259&lt;H4259, 0, 2)),
                     IF(         G4259&lt;6,
                                   IF(            _xlfn.XLOOKUP(C4259,'deck &amp; rules'!$D$22:$M$22,_xlfn.XLOOKUP(H4259,'deck &amp; rules'!$C$23:$C$30,'deck &amp; rules'!$D$23:$M$30))="draw",
                                                     IF(I4259&gt;J4259,1,IF(I4259&lt;J4259,0,2)),
                                                     IF(I4259&gt;H4259,1,IF(I4259&lt;H4259,0,2))),
                                   IF(H4259&lt;7,
                                        IF(G4259&gt;J4259,1,IF(G4259&lt;J4259,0,2)),
                                        IF(G4259&gt;H4259,1,IF(G4259&lt;H4259,0,2))
                                        )
                          )
              )
        )</f>
        <v>1</v>
      </c>
      <c r="L4259">
        <f t="shared" ca="1" si="466"/>
        <v>-364</v>
      </c>
      <c r="M4259">
        <f t="shared" ca="1" si="467"/>
        <v>-514.0000000000141</v>
      </c>
      <c r="N4259">
        <f t="shared" ca="1" si="468"/>
        <v>-739</v>
      </c>
    </row>
    <row r="4260" spans="1:14" x14ac:dyDescent="0.25">
      <c r="A4260">
        <f ca="1"/>
        <v>1</v>
      </c>
      <c r="B4260">
        <f ca="1"/>
        <v>1</v>
      </c>
      <c r="C4260">
        <f ca="1"/>
        <v>1</v>
      </c>
      <c r="D4260">
        <f ca="1"/>
        <v>0</v>
      </c>
      <c r="E4260">
        <f ca="1"/>
        <v>7</v>
      </c>
      <c r="F4260">
        <f ca="1"/>
        <v>9</v>
      </c>
      <c r="G4260">
        <f t="shared" ca="1" si="462"/>
        <v>2</v>
      </c>
      <c r="H4260">
        <f t="shared" ca="1" si="463"/>
        <v>7</v>
      </c>
      <c r="I4260">
        <f t="shared" ca="1" si="464"/>
        <v>3</v>
      </c>
      <c r="J4260">
        <f t="shared" ca="1" si="465"/>
        <v>6</v>
      </c>
      <c r="K4260" cm="1">
        <f t="array" aca="1" ref="K4260" ca="1">IF(G4260&gt;7,
        IF(G4260&gt;H4260, 1, IF(G4260&lt;H4260, 0, 2)),
        IF(       H4260&gt;7,
                     IF(G4260&gt;H4260, 1, IF(G4260&lt;H4260, 0, 2)),
                     IF(         G4260&lt;6,
                                   IF(            _xlfn.XLOOKUP(C4260,'deck &amp; rules'!$D$22:$M$22,_xlfn.XLOOKUP(H4260,'deck &amp; rules'!$C$23:$C$30,'deck &amp; rules'!$D$23:$M$30))="draw",
                                                     IF(I4260&gt;J4260,1,IF(I4260&lt;J4260,0,2)),
                                                     IF(I4260&gt;H4260,1,IF(I4260&lt;H4260,0,2))),
                                   IF(H4260&lt;7,
                                        IF(G4260&gt;J4260,1,IF(G4260&lt;J4260,0,2)),
                                        IF(G4260&gt;H4260,1,IF(G4260&lt;H4260,0,2))
                                        )
                          )
              )
        )</f>
        <v>0</v>
      </c>
      <c r="L4260">
        <f t="shared" ca="1" si="466"/>
        <v>-365</v>
      </c>
      <c r="M4260">
        <f t="shared" ca="1" si="467"/>
        <v>-513.05000000001405</v>
      </c>
      <c r="N4260">
        <f t="shared" ca="1" si="468"/>
        <v>-740</v>
      </c>
    </row>
    <row r="4261" spans="1:14" x14ac:dyDescent="0.25">
      <c r="A4261">
        <f ca="1"/>
        <v>4</v>
      </c>
      <c r="B4261">
        <f ca="1"/>
        <v>0</v>
      </c>
      <c r="C4261">
        <f ca="1"/>
        <v>0</v>
      </c>
      <c r="D4261">
        <f ca="1"/>
        <v>5</v>
      </c>
      <c r="E4261">
        <f ca="1"/>
        <v>0</v>
      </c>
      <c r="F4261">
        <f ca="1"/>
        <v>4</v>
      </c>
      <c r="G4261">
        <f t="shared" ca="1" si="462"/>
        <v>4</v>
      </c>
      <c r="H4261">
        <f t="shared" ca="1" si="463"/>
        <v>5</v>
      </c>
      <c r="I4261">
        <f t="shared" ca="1" si="464"/>
        <v>4</v>
      </c>
      <c r="J4261">
        <f t="shared" ca="1" si="465"/>
        <v>9</v>
      </c>
      <c r="K4261" cm="1">
        <f t="array" aca="1" ref="K4261" ca="1">IF(G4261&gt;7,
        IF(G4261&gt;H4261, 1, IF(G4261&lt;H4261, 0, 2)),
        IF(       H4261&gt;7,
                     IF(G4261&gt;H4261, 1, IF(G4261&lt;H4261, 0, 2)),
                     IF(         G4261&lt;6,
                                   IF(            _xlfn.XLOOKUP(C4261,'deck &amp; rules'!$D$22:$M$22,_xlfn.XLOOKUP(H4261,'deck &amp; rules'!$C$23:$C$30,'deck &amp; rules'!$D$23:$M$30))="draw",
                                                     IF(I4261&gt;J4261,1,IF(I4261&lt;J4261,0,2)),
                                                     IF(I4261&gt;H4261,1,IF(I4261&lt;H4261,0,2))),
                                   IF(H4261&lt;7,
                                        IF(G4261&gt;J4261,1,IF(G4261&lt;J4261,0,2)),
                                        IF(G4261&gt;H4261,1,IF(G4261&lt;H4261,0,2))
                                        )
                          )
              )
        )</f>
        <v>0</v>
      </c>
      <c r="L4261">
        <f t="shared" ca="1" si="466"/>
        <v>-366</v>
      </c>
      <c r="M4261">
        <f t="shared" ca="1" si="467"/>
        <v>-512.10000000001401</v>
      </c>
      <c r="N4261">
        <f t="shared" ca="1" si="468"/>
        <v>-741</v>
      </c>
    </row>
    <row r="4262" spans="1:14" x14ac:dyDescent="0.25">
      <c r="A4262">
        <f ca="1"/>
        <v>0</v>
      </c>
      <c r="B4262">
        <f ca="1"/>
        <v>0</v>
      </c>
      <c r="C4262">
        <f ca="1"/>
        <v>0</v>
      </c>
      <c r="D4262">
        <f ca="1"/>
        <v>0</v>
      </c>
      <c r="E4262">
        <f ca="1"/>
        <v>9</v>
      </c>
      <c r="F4262">
        <f ca="1"/>
        <v>9</v>
      </c>
      <c r="G4262">
        <f t="shared" ca="1" si="462"/>
        <v>0</v>
      </c>
      <c r="H4262">
        <f t="shared" ca="1" si="463"/>
        <v>9</v>
      </c>
      <c r="I4262">
        <f t="shared" ca="1" si="464"/>
        <v>0</v>
      </c>
      <c r="J4262">
        <f t="shared" ca="1" si="465"/>
        <v>8</v>
      </c>
      <c r="K4262" cm="1">
        <f t="array" aca="1" ref="K4262" ca="1">IF(G4262&gt;7,
        IF(G4262&gt;H4262, 1, IF(G4262&lt;H4262, 0, 2)),
        IF(       H4262&gt;7,
                     IF(G4262&gt;H4262, 1, IF(G4262&lt;H4262, 0, 2)),
                     IF(         G4262&lt;6,
                                   IF(            _xlfn.XLOOKUP(C4262,'deck &amp; rules'!$D$22:$M$22,_xlfn.XLOOKUP(H4262,'deck &amp; rules'!$C$23:$C$30,'deck &amp; rules'!$D$23:$M$30))="draw",
                                                     IF(I4262&gt;J4262,1,IF(I4262&lt;J4262,0,2)),
                                                     IF(I4262&gt;H4262,1,IF(I4262&lt;H4262,0,2))),
                                   IF(H4262&lt;7,
                                        IF(G4262&gt;J4262,1,IF(G4262&lt;J4262,0,2)),
                                        IF(G4262&gt;H4262,1,IF(G4262&lt;H4262,0,2))
                                        )
                          )
              )
        )</f>
        <v>0</v>
      </c>
      <c r="L4262">
        <f t="shared" ca="1" si="466"/>
        <v>-367</v>
      </c>
      <c r="M4262">
        <f t="shared" ca="1" si="467"/>
        <v>-511.15000000001402</v>
      </c>
      <c r="N4262">
        <f t="shared" ca="1" si="468"/>
        <v>-742</v>
      </c>
    </row>
    <row r="4263" spans="1:14" x14ac:dyDescent="0.25">
      <c r="A4263">
        <f ca="1"/>
        <v>0</v>
      </c>
      <c r="B4263">
        <f ca="1"/>
        <v>9</v>
      </c>
      <c r="C4263">
        <f ca="1"/>
        <v>8</v>
      </c>
      <c r="D4263">
        <f ca="1"/>
        <v>3</v>
      </c>
      <c r="E4263">
        <f ca="1"/>
        <v>4</v>
      </c>
      <c r="F4263">
        <f ca="1"/>
        <v>7</v>
      </c>
      <c r="G4263">
        <f t="shared" ca="1" si="462"/>
        <v>9</v>
      </c>
      <c r="H4263">
        <f t="shared" ca="1" si="463"/>
        <v>7</v>
      </c>
      <c r="I4263">
        <f t="shared" ca="1" si="464"/>
        <v>7</v>
      </c>
      <c r="J4263">
        <f t="shared" ca="1" si="465"/>
        <v>4</v>
      </c>
      <c r="K4263" cm="1">
        <f t="array" aca="1" ref="K4263" ca="1">IF(G4263&gt;7,
        IF(G4263&gt;H4263, 1, IF(G4263&lt;H4263, 0, 2)),
        IF(       H4263&gt;7,
                     IF(G4263&gt;H4263, 1, IF(G4263&lt;H4263, 0, 2)),
                     IF(         G4263&lt;6,
                                   IF(            _xlfn.XLOOKUP(C4263,'deck &amp; rules'!$D$22:$M$22,_xlfn.XLOOKUP(H4263,'deck &amp; rules'!$C$23:$C$30,'deck &amp; rules'!$D$23:$M$30))="draw",
                                                     IF(I4263&gt;J4263,1,IF(I4263&lt;J4263,0,2)),
                                                     IF(I4263&gt;H4263,1,IF(I4263&lt;H4263,0,2))),
                                   IF(H4263&lt;7,
                                        IF(G4263&gt;J4263,1,IF(G4263&lt;J4263,0,2)),
                                        IF(G4263&gt;H4263,1,IF(G4263&lt;H4263,0,2))
                                        )
                          )
              )
        )</f>
        <v>1</v>
      </c>
      <c r="L4263">
        <f t="shared" ca="1" si="466"/>
        <v>-366</v>
      </c>
      <c r="M4263">
        <f t="shared" ca="1" si="467"/>
        <v>-512.15000000001396</v>
      </c>
      <c r="N4263">
        <f t="shared" ca="1" si="468"/>
        <v>-743</v>
      </c>
    </row>
    <row r="4264" spans="1:14" x14ac:dyDescent="0.25">
      <c r="A4264">
        <f ca="1"/>
        <v>0</v>
      </c>
      <c r="B4264">
        <f ca="1"/>
        <v>7</v>
      </c>
      <c r="C4264">
        <f ca="1"/>
        <v>0</v>
      </c>
      <c r="D4264">
        <f ca="1"/>
        <v>7</v>
      </c>
      <c r="E4264">
        <f ca="1"/>
        <v>8</v>
      </c>
      <c r="F4264">
        <f ca="1"/>
        <v>7</v>
      </c>
      <c r="G4264">
        <f t="shared" ca="1" si="462"/>
        <v>7</v>
      </c>
      <c r="H4264">
        <f t="shared" ca="1" si="463"/>
        <v>5</v>
      </c>
      <c r="I4264">
        <f t="shared" ca="1" si="464"/>
        <v>7</v>
      </c>
      <c r="J4264">
        <f t="shared" ca="1" si="465"/>
        <v>2</v>
      </c>
      <c r="K4264" cm="1">
        <f t="array" aca="1" ref="K4264" ca="1">IF(G4264&gt;7,
        IF(G4264&gt;H4264, 1, IF(G4264&lt;H4264, 0, 2)),
        IF(       H4264&gt;7,
                     IF(G4264&gt;H4264, 1, IF(G4264&lt;H4264, 0, 2)),
                     IF(         G4264&lt;6,
                                   IF(            _xlfn.XLOOKUP(C4264,'deck &amp; rules'!$D$22:$M$22,_xlfn.XLOOKUP(H4264,'deck &amp; rules'!$C$23:$C$30,'deck &amp; rules'!$D$23:$M$30))="draw",
                                                     IF(I4264&gt;J4264,1,IF(I4264&lt;J4264,0,2)),
                                                     IF(I4264&gt;H4264,1,IF(I4264&lt;H4264,0,2))),
                                   IF(H4264&lt;7,
                                        IF(G4264&gt;J4264,1,IF(G4264&lt;J4264,0,2)),
                                        IF(G4264&gt;H4264,1,IF(G4264&lt;H4264,0,2))
                                        )
                          )
              )
        )</f>
        <v>1</v>
      </c>
      <c r="L4264">
        <f t="shared" ca="1" si="466"/>
        <v>-365</v>
      </c>
      <c r="M4264">
        <f t="shared" ca="1" si="467"/>
        <v>-513.15000000001396</v>
      </c>
      <c r="N4264">
        <f t="shared" ca="1" si="468"/>
        <v>-744</v>
      </c>
    </row>
    <row r="4265" spans="1:14" x14ac:dyDescent="0.25">
      <c r="A4265">
        <f ca="1"/>
        <v>0</v>
      </c>
      <c r="B4265">
        <f ca="1"/>
        <v>0</v>
      </c>
      <c r="C4265">
        <f ca="1"/>
        <v>6</v>
      </c>
      <c r="D4265">
        <f ca="1"/>
        <v>9</v>
      </c>
      <c r="E4265">
        <f ca="1"/>
        <v>9</v>
      </c>
      <c r="F4265">
        <f ca="1"/>
        <v>0</v>
      </c>
      <c r="G4265">
        <f t="shared" ca="1" si="462"/>
        <v>0</v>
      </c>
      <c r="H4265">
        <f t="shared" ca="1" si="463"/>
        <v>8</v>
      </c>
      <c r="I4265">
        <f t="shared" ca="1" si="464"/>
        <v>6</v>
      </c>
      <c r="J4265">
        <f t="shared" ca="1" si="465"/>
        <v>8</v>
      </c>
      <c r="K4265" cm="1">
        <f t="array" aca="1" ref="K4265" ca="1">IF(G4265&gt;7,
        IF(G4265&gt;H4265, 1, IF(G4265&lt;H4265, 0, 2)),
        IF(       H4265&gt;7,
                     IF(G4265&gt;H4265, 1, IF(G4265&lt;H4265, 0, 2)),
                     IF(         G4265&lt;6,
                                   IF(            _xlfn.XLOOKUP(C4265,'deck &amp; rules'!$D$22:$M$22,_xlfn.XLOOKUP(H4265,'deck &amp; rules'!$C$23:$C$30,'deck &amp; rules'!$D$23:$M$30))="draw",
                                                     IF(I4265&gt;J4265,1,IF(I4265&lt;J4265,0,2)),
                                                     IF(I4265&gt;H4265,1,IF(I4265&lt;H4265,0,2))),
                                   IF(H4265&lt;7,
                                        IF(G4265&gt;J4265,1,IF(G4265&lt;J4265,0,2)),
                                        IF(G4265&gt;H4265,1,IF(G4265&lt;H4265,0,2))
                                        )
                          )
              )
        )</f>
        <v>0</v>
      </c>
      <c r="L4265">
        <f t="shared" ca="1" si="466"/>
        <v>-366</v>
      </c>
      <c r="M4265">
        <f t="shared" ca="1" si="467"/>
        <v>-512.20000000001392</v>
      </c>
      <c r="N4265">
        <f t="shared" ca="1" si="468"/>
        <v>-745</v>
      </c>
    </row>
    <row r="4266" spans="1:14" x14ac:dyDescent="0.25">
      <c r="A4266">
        <f ca="1"/>
        <v>2</v>
      </c>
      <c r="B4266">
        <f ca="1"/>
        <v>5</v>
      </c>
      <c r="C4266">
        <f ca="1"/>
        <v>3</v>
      </c>
      <c r="D4266">
        <f ca="1"/>
        <v>2</v>
      </c>
      <c r="E4266">
        <f ca="1"/>
        <v>9</v>
      </c>
      <c r="F4266">
        <f ca="1"/>
        <v>0</v>
      </c>
      <c r="G4266">
        <f t="shared" ca="1" si="462"/>
        <v>7</v>
      </c>
      <c r="H4266">
        <f t="shared" ca="1" si="463"/>
        <v>1</v>
      </c>
      <c r="I4266">
        <f t="shared" ca="1" si="464"/>
        <v>0</v>
      </c>
      <c r="J4266">
        <f t="shared" ca="1" si="465"/>
        <v>1</v>
      </c>
      <c r="K4266" cm="1">
        <f t="array" aca="1" ref="K4266" ca="1">IF(G4266&gt;7,
        IF(G4266&gt;H4266, 1, IF(G4266&lt;H4266, 0, 2)),
        IF(       H4266&gt;7,
                     IF(G4266&gt;H4266, 1, IF(G4266&lt;H4266, 0, 2)),
                     IF(         G4266&lt;6,
                                   IF(            _xlfn.XLOOKUP(C4266,'deck &amp; rules'!$D$22:$M$22,_xlfn.XLOOKUP(H4266,'deck &amp; rules'!$C$23:$C$30,'deck &amp; rules'!$D$23:$M$30))="draw",
                                                     IF(I4266&gt;J4266,1,IF(I4266&lt;J4266,0,2)),
                                                     IF(I4266&gt;H4266,1,IF(I4266&lt;H4266,0,2))),
                                   IF(H4266&lt;7,
                                        IF(G4266&gt;J4266,1,IF(G4266&lt;J4266,0,2)),
                                        IF(G4266&gt;H4266,1,IF(G4266&lt;H4266,0,2))
                                        )
                          )
              )
        )</f>
        <v>1</v>
      </c>
      <c r="L4266">
        <f t="shared" ca="1" si="466"/>
        <v>-365</v>
      </c>
      <c r="M4266">
        <f t="shared" ca="1" si="467"/>
        <v>-513.20000000001392</v>
      </c>
      <c r="N4266">
        <f t="shared" ca="1" si="468"/>
        <v>-746</v>
      </c>
    </row>
    <row r="4267" spans="1:14" x14ac:dyDescent="0.25">
      <c r="A4267">
        <f ca="1"/>
        <v>2</v>
      </c>
      <c r="B4267">
        <f ca="1"/>
        <v>9</v>
      </c>
      <c r="C4267">
        <f ca="1"/>
        <v>7</v>
      </c>
      <c r="D4267">
        <f ca="1"/>
        <v>8</v>
      </c>
      <c r="E4267">
        <f ca="1"/>
        <v>0</v>
      </c>
      <c r="F4267">
        <f ca="1"/>
        <v>3</v>
      </c>
      <c r="G4267">
        <f t="shared" ca="1" si="462"/>
        <v>1</v>
      </c>
      <c r="H4267">
        <f t="shared" ca="1" si="463"/>
        <v>8</v>
      </c>
      <c r="I4267">
        <f t="shared" ca="1" si="464"/>
        <v>8</v>
      </c>
      <c r="J4267">
        <f t="shared" ca="1" si="465"/>
        <v>1</v>
      </c>
      <c r="K4267" cm="1">
        <f t="array" aca="1" ref="K4267" ca="1">IF(G4267&gt;7,
        IF(G4267&gt;H4267, 1, IF(G4267&lt;H4267, 0, 2)),
        IF(       H4267&gt;7,
                     IF(G4267&gt;H4267, 1, IF(G4267&lt;H4267, 0, 2)),
                     IF(         G4267&lt;6,
                                   IF(            _xlfn.XLOOKUP(C4267,'deck &amp; rules'!$D$22:$M$22,_xlfn.XLOOKUP(H4267,'deck &amp; rules'!$C$23:$C$30,'deck &amp; rules'!$D$23:$M$30))="draw",
                                                     IF(I4267&gt;J4267,1,IF(I4267&lt;J4267,0,2)),
                                                     IF(I4267&gt;H4267,1,IF(I4267&lt;H4267,0,2))),
                                   IF(H4267&lt;7,
                                        IF(G4267&gt;J4267,1,IF(G4267&lt;J4267,0,2)),
                                        IF(G4267&gt;H4267,1,IF(G4267&lt;H4267,0,2))
                                        )
                          )
              )
        )</f>
        <v>0</v>
      </c>
      <c r="L4267">
        <f t="shared" ca="1" si="466"/>
        <v>-366</v>
      </c>
      <c r="M4267">
        <f t="shared" ca="1" si="467"/>
        <v>-512.25000000001387</v>
      </c>
      <c r="N4267">
        <f t="shared" ca="1" si="468"/>
        <v>-747</v>
      </c>
    </row>
    <row r="4268" spans="1:14" x14ac:dyDescent="0.25">
      <c r="A4268">
        <f ca="1"/>
        <v>0</v>
      </c>
      <c r="B4268">
        <f ca="1"/>
        <v>5</v>
      </c>
      <c r="C4268">
        <f ca="1"/>
        <v>2</v>
      </c>
      <c r="D4268">
        <f ca="1"/>
        <v>0</v>
      </c>
      <c r="E4268">
        <f ca="1"/>
        <v>0</v>
      </c>
      <c r="F4268">
        <f ca="1"/>
        <v>3</v>
      </c>
      <c r="G4268">
        <f t="shared" ca="1" si="462"/>
        <v>5</v>
      </c>
      <c r="H4268">
        <f t="shared" ca="1" si="463"/>
        <v>0</v>
      </c>
      <c r="I4268">
        <f t="shared" ca="1" si="464"/>
        <v>7</v>
      </c>
      <c r="J4268">
        <f t="shared" ca="1" si="465"/>
        <v>3</v>
      </c>
      <c r="K4268" cm="1">
        <f t="array" aca="1" ref="K4268" ca="1">IF(G4268&gt;7,
        IF(G4268&gt;H4268, 1, IF(G4268&lt;H4268, 0, 2)),
        IF(       H4268&gt;7,
                     IF(G4268&gt;H4268, 1, IF(G4268&lt;H4268, 0, 2)),
                     IF(         G4268&lt;6,
                                   IF(            _xlfn.XLOOKUP(C4268,'deck &amp; rules'!$D$22:$M$22,_xlfn.XLOOKUP(H4268,'deck &amp; rules'!$C$23:$C$30,'deck &amp; rules'!$D$23:$M$30))="draw",
                                                     IF(I4268&gt;J4268,1,IF(I4268&lt;J4268,0,2)),
                                                     IF(I4268&gt;H4268,1,IF(I4268&lt;H4268,0,2))),
                                   IF(H4268&lt;7,
                                        IF(G4268&gt;J4268,1,IF(G4268&lt;J4268,0,2)),
                                        IF(G4268&gt;H4268,1,IF(G4268&lt;H4268,0,2))
                                        )
                          )
              )
        )</f>
        <v>1</v>
      </c>
      <c r="L4268">
        <f t="shared" ca="1" si="466"/>
        <v>-365</v>
      </c>
      <c r="M4268">
        <f t="shared" ca="1" si="467"/>
        <v>-513.25000000001387</v>
      </c>
      <c r="N4268">
        <f t="shared" ca="1" si="468"/>
        <v>-748</v>
      </c>
    </row>
    <row r="4269" spans="1:14" x14ac:dyDescent="0.25">
      <c r="A4269">
        <f ca="1"/>
        <v>3</v>
      </c>
      <c r="B4269">
        <f ca="1"/>
        <v>3</v>
      </c>
      <c r="C4269">
        <f ca="1"/>
        <v>6</v>
      </c>
      <c r="D4269">
        <f ca="1"/>
        <v>9</v>
      </c>
      <c r="E4269">
        <f ca="1"/>
        <v>8</v>
      </c>
      <c r="F4269">
        <f ca="1"/>
        <v>0</v>
      </c>
      <c r="G4269">
        <f t="shared" ca="1" si="462"/>
        <v>6</v>
      </c>
      <c r="H4269">
        <f t="shared" ca="1" si="463"/>
        <v>7</v>
      </c>
      <c r="I4269">
        <f t="shared" ca="1" si="464"/>
        <v>2</v>
      </c>
      <c r="J4269">
        <f t="shared" ca="1" si="465"/>
        <v>7</v>
      </c>
      <c r="K4269" cm="1">
        <f t="array" aca="1" ref="K4269" ca="1">IF(G4269&gt;7,
        IF(G4269&gt;H4269, 1, IF(G4269&lt;H4269, 0, 2)),
        IF(       H4269&gt;7,
                     IF(G4269&gt;H4269, 1, IF(G4269&lt;H4269, 0, 2)),
                     IF(         G4269&lt;6,
                                   IF(            _xlfn.XLOOKUP(C4269,'deck &amp; rules'!$D$22:$M$22,_xlfn.XLOOKUP(H4269,'deck &amp; rules'!$C$23:$C$30,'deck &amp; rules'!$D$23:$M$30))="draw",
                                                     IF(I4269&gt;J4269,1,IF(I4269&lt;J4269,0,2)),
                                                     IF(I4269&gt;H4269,1,IF(I4269&lt;H4269,0,2))),
                                   IF(H4269&lt;7,
                                        IF(G4269&gt;J4269,1,IF(G4269&lt;J4269,0,2)),
                                        IF(G4269&gt;H4269,1,IF(G4269&lt;H4269,0,2))
                                        )
                          )
              )
        )</f>
        <v>0</v>
      </c>
      <c r="L4269">
        <f t="shared" ca="1" si="466"/>
        <v>-366</v>
      </c>
      <c r="M4269">
        <f t="shared" ca="1" si="467"/>
        <v>-512.30000000001382</v>
      </c>
      <c r="N4269">
        <f t="shared" ca="1" si="468"/>
        <v>-749</v>
      </c>
    </row>
    <row r="4270" spans="1:14" x14ac:dyDescent="0.25">
      <c r="A4270">
        <f ca="1"/>
        <v>3</v>
      </c>
      <c r="B4270">
        <f ca="1"/>
        <v>8</v>
      </c>
      <c r="C4270">
        <f ca="1"/>
        <v>4</v>
      </c>
      <c r="D4270">
        <f ca="1"/>
        <v>2</v>
      </c>
      <c r="E4270">
        <f ca="1"/>
        <v>4</v>
      </c>
      <c r="F4270">
        <f ca="1"/>
        <v>0</v>
      </c>
      <c r="G4270">
        <f t="shared" ca="1" si="462"/>
        <v>1</v>
      </c>
      <c r="H4270">
        <f t="shared" ca="1" si="463"/>
        <v>6</v>
      </c>
      <c r="I4270">
        <f t="shared" ca="1" si="464"/>
        <v>5</v>
      </c>
      <c r="J4270">
        <f t="shared" ca="1" si="465"/>
        <v>6</v>
      </c>
      <c r="K4270" cm="1">
        <f t="array" aca="1" ref="K4270" ca="1">IF(G4270&gt;7,
        IF(G4270&gt;H4270, 1, IF(G4270&lt;H4270, 0, 2)),
        IF(       H4270&gt;7,
                     IF(G4270&gt;H4270, 1, IF(G4270&lt;H4270, 0, 2)),
                     IF(         G4270&lt;6,
                                   IF(            _xlfn.XLOOKUP(C4270,'deck &amp; rules'!$D$22:$M$22,_xlfn.XLOOKUP(H4270,'deck &amp; rules'!$C$23:$C$30,'deck &amp; rules'!$D$23:$M$30))="draw",
                                                     IF(I4270&gt;J4270,1,IF(I4270&lt;J4270,0,2)),
                                                     IF(I4270&gt;H4270,1,IF(I4270&lt;H4270,0,2))),
                                   IF(H4270&lt;7,
                                        IF(G4270&gt;J4270,1,IF(G4270&lt;J4270,0,2)),
                                        IF(G4270&gt;H4270,1,IF(G4270&lt;H4270,0,2))
                                        )
                          )
              )
        )</f>
        <v>0</v>
      </c>
      <c r="L4270">
        <f t="shared" ca="1" si="466"/>
        <v>-367</v>
      </c>
      <c r="M4270">
        <f t="shared" ca="1" si="467"/>
        <v>-511.35000000001384</v>
      </c>
      <c r="N4270">
        <f t="shared" ca="1" si="468"/>
        <v>-750</v>
      </c>
    </row>
    <row r="4271" spans="1:14" x14ac:dyDescent="0.25">
      <c r="A4271">
        <f ca="1"/>
        <v>0</v>
      </c>
      <c r="B4271">
        <f ca="1"/>
        <v>2</v>
      </c>
      <c r="C4271">
        <f ca="1"/>
        <v>8</v>
      </c>
      <c r="D4271">
        <f ca="1"/>
        <v>1</v>
      </c>
      <c r="E4271">
        <f ca="1"/>
        <v>4</v>
      </c>
      <c r="F4271">
        <f ca="1"/>
        <v>0</v>
      </c>
      <c r="G4271">
        <f t="shared" ca="1" si="462"/>
        <v>2</v>
      </c>
      <c r="H4271">
        <f t="shared" ca="1" si="463"/>
        <v>5</v>
      </c>
      <c r="I4271">
        <f t="shared" ca="1" si="464"/>
        <v>0</v>
      </c>
      <c r="J4271">
        <f t="shared" ca="1" si="465"/>
        <v>5</v>
      </c>
      <c r="K4271" cm="1">
        <f t="array" aca="1" ref="K4271" ca="1">IF(G4271&gt;7,
        IF(G4271&gt;H4271, 1, IF(G4271&lt;H4271, 0, 2)),
        IF(       H4271&gt;7,
                     IF(G4271&gt;H4271, 1, IF(G4271&lt;H4271, 0, 2)),
                     IF(         G4271&lt;6,
                                   IF(            _xlfn.XLOOKUP(C4271,'deck &amp; rules'!$D$22:$M$22,_xlfn.XLOOKUP(H4271,'deck &amp; rules'!$C$23:$C$30,'deck &amp; rules'!$D$23:$M$30))="draw",
                                                     IF(I4271&gt;J4271,1,IF(I4271&lt;J4271,0,2)),
                                                     IF(I4271&gt;H4271,1,IF(I4271&lt;H4271,0,2))),
                                   IF(H4271&lt;7,
                                        IF(G4271&gt;J4271,1,IF(G4271&lt;J4271,0,2)),
                                        IF(G4271&gt;H4271,1,IF(G4271&lt;H4271,0,2))
                                        )
                          )
              )
        )</f>
        <v>0</v>
      </c>
      <c r="L4271">
        <f t="shared" ca="1" si="466"/>
        <v>-368</v>
      </c>
      <c r="M4271">
        <f t="shared" ca="1" si="467"/>
        <v>-510.40000000001385</v>
      </c>
      <c r="N4271">
        <f t="shared" ca="1" si="468"/>
        <v>-751</v>
      </c>
    </row>
    <row r="4272" spans="1:14" x14ac:dyDescent="0.25">
      <c r="A4272">
        <f ca="1"/>
        <v>5</v>
      </c>
      <c r="B4272">
        <f ca="1"/>
        <v>6</v>
      </c>
      <c r="C4272">
        <f ca="1"/>
        <v>0</v>
      </c>
      <c r="D4272">
        <f ca="1"/>
        <v>8</v>
      </c>
      <c r="E4272">
        <f ca="1"/>
        <v>5</v>
      </c>
      <c r="F4272">
        <f ca="1"/>
        <v>2</v>
      </c>
      <c r="G4272">
        <f t="shared" ca="1" si="462"/>
        <v>1</v>
      </c>
      <c r="H4272">
        <f t="shared" ca="1" si="463"/>
        <v>3</v>
      </c>
      <c r="I4272">
        <f t="shared" ca="1" si="464"/>
        <v>1</v>
      </c>
      <c r="J4272">
        <f t="shared" ca="1" si="465"/>
        <v>5</v>
      </c>
      <c r="K4272" cm="1">
        <f t="array" aca="1" ref="K4272" ca="1">IF(G4272&gt;7,
        IF(G4272&gt;H4272, 1, IF(G4272&lt;H4272, 0, 2)),
        IF(       H4272&gt;7,
                     IF(G4272&gt;H4272, 1, IF(G4272&lt;H4272, 0, 2)),
                     IF(         G4272&lt;6,
                                   IF(            _xlfn.XLOOKUP(C4272,'deck &amp; rules'!$D$22:$M$22,_xlfn.XLOOKUP(H4272,'deck &amp; rules'!$C$23:$C$30,'deck &amp; rules'!$D$23:$M$30))="draw",
                                                     IF(I4272&gt;J4272,1,IF(I4272&lt;J4272,0,2)),
                                                     IF(I4272&gt;H4272,1,IF(I4272&lt;H4272,0,2))),
                                   IF(H4272&lt;7,
                                        IF(G4272&gt;J4272,1,IF(G4272&lt;J4272,0,2)),
                                        IF(G4272&gt;H4272,1,IF(G4272&lt;H4272,0,2))
                                        )
                          )
              )
        )</f>
        <v>0</v>
      </c>
      <c r="L4272">
        <f t="shared" ca="1" si="466"/>
        <v>-369</v>
      </c>
      <c r="M4272">
        <f t="shared" ca="1" si="467"/>
        <v>-509.45000000001386</v>
      </c>
      <c r="N4272">
        <f t="shared" ca="1" si="468"/>
        <v>-752</v>
      </c>
    </row>
    <row r="4273" spans="1:14" x14ac:dyDescent="0.25">
      <c r="A4273">
        <f ca="1"/>
        <v>5</v>
      </c>
      <c r="B4273">
        <f ca="1"/>
        <v>3</v>
      </c>
      <c r="C4273">
        <f ca="1"/>
        <v>8</v>
      </c>
      <c r="D4273">
        <f ca="1"/>
        <v>6</v>
      </c>
      <c r="E4273">
        <f ca="1"/>
        <v>0</v>
      </c>
      <c r="F4273">
        <f ca="1"/>
        <v>7</v>
      </c>
      <c r="G4273">
        <f t="shared" ca="1" si="462"/>
        <v>8</v>
      </c>
      <c r="H4273">
        <f t="shared" ca="1" si="463"/>
        <v>6</v>
      </c>
      <c r="I4273">
        <f t="shared" ca="1" si="464"/>
        <v>6</v>
      </c>
      <c r="J4273">
        <f t="shared" ca="1" si="465"/>
        <v>3</v>
      </c>
      <c r="K4273" cm="1">
        <f t="array" aca="1" ref="K4273" ca="1">IF(G4273&gt;7,
        IF(G4273&gt;H4273, 1, IF(G4273&lt;H4273, 0, 2)),
        IF(       H4273&gt;7,
                     IF(G4273&gt;H4273, 1, IF(G4273&lt;H4273, 0, 2)),
                     IF(         G4273&lt;6,
                                   IF(            _xlfn.XLOOKUP(C4273,'deck &amp; rules'!$D$22:$M$22,_xlfn.XLOOKUP(H4273,'deck &amp; rules'!$C$23:$C$30,'deck &amp; rules'!$D$23:$M$30))="draw",
                                                     IF(I4273&gt;J4273,1,IF(I4273&lt;J4273,0,2)),
                                                     IF(I4273&gt;H4273,1,IF(I4273&lt;H4273,0,2))),
                                   IF(H4273&lt;7,
                                        IF(G4273&gt;J4273,1,IF(G4273&lt;J4273,0,2)),
                                        IF(G4273&gt;H4273,1,IF(G4273&lt;H4273,0,2))
                                        )
                          )
              )
        )</f>
        <v>1</v>
      </c>
      <c r="L4273">
        <f t="shared" ca="1" si="466"/>
        <v>-368</v>
      </c>
      <c r="M4273">
        <f t="shared" ca="1" si="467"/>
        <v>-510.45000000001386</v>
      </c>
      <c r="N4273">
        <f t="shared" ca="1" si="468"/>
        <v>-753</v>
      </c>
    </row>
    <row r="4274" spans="1:14" x14ac:dyDescent="0.25">
      <c r="A4274">
        <f ca="1"/>
        <v>9</v>
      </c>
      <c r="B4274">
        <f ca="1"/>
        <v>7</v>
      </c>
      <c r="C4274">
        <f ca="1"/>
        <v>7</v>
      </c>
      <c r="D4274">
        <f ca="1"/>
        <v>8</v>
      </c>
      <c r="E4274">
        <f ca="1"/>
        <v>3</v>
      </c>
      <c r="F4274">
        <f ca="1"/>
        <v>0</v>
      </c>
      <c r="G4274">
        <f t="shared" ca="1" si="462"/>
        <v>6</v>
      </c>
      <c r="H4274">
        <f t="shared" ca="1" si="463"/>
        <v>1</v>
      </c>
      <c r="I4274">
        <f t="shared" ca="1" si="464"/>
        <v>3</v>
      </c>
      <c r="J4274">
        <f t="shared" ca="1" si="465"/>
        <v>1</v>
      </c>
      <c r="K4274" cm="1">
        <f t="array" aca="1" ref="K4274" ca="1">IF(G4274&gt;7,
        IF(G4274&gt;H4274, 1, IF(G4274&lt;H4274, 0, 2)),
        IF(       H4274&gt;7,
                     IF(G4274&gt;H4274, 1, IF(G4274&lt;H4274, 0, 2)),
                     IF(         G4274&lt;6,
                                   IF(            _xlfn.XLOOKUP(C4274,'deck &amp; rules'!$D$22:$M$22,_xlfn.XLOOKUP(H4274,'deck &amp; rules'!$C$23:$C$30,'deck &amp; rules'!$D$23:$M$30))="draw",
                                                     IF(I4274&gt;J4274,1,IF(I4274&lt;J4274,0,2)),
                                                     IF(I4274&gt;H4274,1,IF(I4274&lt;H4274,0,2))),
                                   IF(H4274&lt;7,
                                        IF(G4274&gt;J4274,1,IF(G4274&lt;J4274,0,2)),
                                        IF(G4274&gt;H4274,1,IF(G4274&lt;H4274,0,2))
                                        )
                          )
              )
        )</f>
        <v>1</v>
      </c>
      <c r="L4274">
        <f t="shared" ca="1" si="466"/>
        <v>-367</v>
      </c>
      <c r="M4274">
        <f t="shared" ca="1" si="467"/>
        <v>-511.45000000001386</v>
      </c>
      <c r="N4274">
        <f t="shared" ca="1" si="468"/>
        <v>-754</v>
      </c>
    </row>
    <row r="4275" spans="1:14" x14ac:dyDescent="0.25">
      <c r="A4275">
        <f ca="1"/>
        <v>5</v>
      </c>
      <c r="B4275">
        <f ca="1"/>
        <v>0</v>
      </c>
      <c r="C4275">
        <f ca="1"/>
        <v>1</v>
      </c>
      <c r="D4275">
        <f ca="1"/>
        <v>0</v>
      </c>
      <c r="E4275">
        <f ca="1"/>
        <v>3</v>
      </c>
      <c r="F4275">
        <f ca="1"/>
        <v>7</v>
      </c>
      <c r="G4275">
        <f t="shared" ca="1" si="462"/>
        <v>5</v>
      </c>
      <c r="H4275">
        <f t="shared" ca="1" si="463"/>
        <v>3</v>
      </c>
      <c r="I4275">
        <f t="shared" ca="1" si="464"/>
        <v>6</v>
      </c>
      <c r="J4275">
        <f t="shared" ca="1" si="465"/>
        <v>0</v>
      </c>
      <c r="K4275" cm="1">
        <f t="array" aca="1" ref="K4275" ca="1">IF(G4275&gt;7,
        IF(G4275&gt;H4275, 1, IF(G4275&lt;H4275, 0, 2)),
        IF(       H4275&gt;7,
                     IF(G4275&gt;H4275, 1, IF(G4275&lt;H4275, 0, 2)),
                     IF(         G4275&lt;6,
                                   IF(            _xlfn.XLOOKUP(C4275,'deck &amp; rules'!$D$22:$M$22,_xlfn.XLOOKUP(H4275,'deck &amp; rules'!$C$23:$C$30,'deck &amp; rules'!$D$23:$M$30))="draw",
                                                     IF(I4275&gt;J4275,1,IF(I4275&lt;J4275,0,2)),
                                                     IF(I4275&gt;H4275,1,IF(I4275&lt;H4275,0,2))),
                                   IF(H4275&lt;7,
                                        IF(G4275&gt;J4275,1,IF(G4275&lt;J4275,0,2)),
                                        IF(G4275&gt;H4275,1,IF(G4275&lt;H4275,0,2))
                                        )
                          )
              )
        )</f>
        <v>1</v>
      </c>
      <c r="L4275">
        <f t="shared" ca="1" si="466"/>
        <v>-366</v>
      </c>
      <c r="M4275">
        <f t="shared" ca="1" si="467"/>
        <v>-512.45000000001392</v>
      </c>
      <c r="N4275">
        <f t="shared" ca="1" si="468"/>
        <v>-755</v>
      </c>
    </row>
    <row r="4276" spans="1:14" x14ac:dyDescent="0.25">
      <c r="A4276">
        <f ca="1"/>
        <v>3</v>
      </c>
      <c r="B4276">
        <f ca="1"/>
        <v>0</v>
      </c>
      <c r="C4276">
        <f ca="1"/>
        <v>0</v>
      </c>
      <c r="D4276">
        <f ca="1"/>
        <v>4</v>
      </c>
      <c r="E4276">
        <f ca="1"/>
        <v>0</v>
      </c>
      <c r="F4276">
        <f ca="1"/>
        <v>6</v>
      </c>
      <c r="G4276">
        <f t="shared" ca="1" si="462"/>
        <v>3</v>
      </c>
      <c r="H4276">
        <f t="shared" ca="1" si="463"/>
        <v>4</v>
      </c>
      <c r="I4276">
        <f t="shared" ca="1" si="464"/>
        <v>3</v>
      </c>
      <c r="J4276">
        <f t="shared" ca="1" si="465"/>
        <v>0</v>
      </c>
      <c r="K4276" cm="1">
        <f t="array" aca="1" ref="K4276" ca="1">IF(G4276&gt;7,
        IF(G4276&gt;H4276, 1, IF(G4276&lt;H4276, 0, 2)),
        IF(       H4276&gt;7,
                     IF(G4276&gt;H4276, 1, IF(G4276&lt;H4276, 0, 2)),
                     IF(         G4276&lt;6,
                                   IF(            _xlfn.XLOOKUP(C4276,'deck &amp; rules'!$D$22:$M$22,_xlfn.XLOOKUP(H4276,'deck &amp; rules'!$C$23:$C$30,'deck &amp; rules'!$D$23:$M$30))="draw",
                                                     IF(I4276&gt;J4276,1,IF(I4276&lt;J4276,0,2)),
                                                     IF(I4276&gt;H4276,1,IF(I4276&lt;H4276,0,2))),
                                   IF(H4276&lt;7,
                                        IF(G4276&gt;J4276,1,IF(G4276&lt;J4276,0,2)),
                                        IF(G4276&gt;H4276,1,IF(G4276&lt;H4276,0,2))
                                        )
                          )
              )
        )</f>
        <v>0</v>
      </c>
      <c r="L4276">
        <f t="shared" ca="1" si="466"/>
        <v>-367</v>
      </c>
      <c r="M4276">
        <f t="shared" ca="1" si="467"/>
        <v>-511.50000000001393</v>
      </c>
      <c r="N4276">
        <f t="shared" ca="1" si="468"/>
        <v>-756</v>
      </c>
    </row>
    <row r="4277" spans="1:14" x14ac:dyDescent="0.25">
      <c r="A4277">
        <f ca="1"/>
        <v>6</v>
      </c>
      <c r="B4277">
        <f ca="1"/>
        <v>0</v>
      </c>
      <c r="C4277">
        <f ca="1"/>
        <v>5</v>
      </c>
      <c r="D4277">
        <f ca="1"/>
        <v>8</v>
      </c>
      <c r="E4277">
        <f ca="1"/>
        <v>7</v>
      </c>
      <c r="F4277">
        <f ca="1"/>
        <v>8</v>
      </c>
      <c r="G4277">
        <f t="shared" ca="1" si="462"/>
        <v>6</v>
      </c>
      <c r="H4277">
        <f t="shared" ca="1" si="463"/>
        <v>5</v>
      </c>
      <c r="I4277">
        <f t="shared" ca="1" si="464"/>
        <v>1</v>
      </c>
      <c r="J4277">
        <f t="shared" ca="1" si="465"/>
        <v>3</v>
      </c>
      <c r="K4277" cm="1">
        <f t="array" aca="1" ref="K4277" ca="1">IF(G4277&gt;7,
        IF(G4277&gt;H4277, 1, IF(G4277&lt;H4277, 0, 2)),
        IF(       H4277&gt;7,
                     IF(G4277&gt;H4277, 1, IF(G4277&lt;H4277, 0, 2)),
                     IF(         G4277&lt;6,
                                   IF(            _xlfn.XLOOKUP(C4277,'deck &amp; rules'!$D$22:$M$22,_xlfn.XLOOKUP(H4277,'deck &amp; rules'!$C$23:$C$30,'deck &amp; rules'!$D$23:$M$30))="draw",
                                                     IF(I4277&gt;J4277,1,IF(I4277&lt;J4277,0,2)),
                                                     IF(I4277&gt;H4277,1,IF(I4277&lt;H4277,0,2))),
                                   IF(H4277&lt;7,
                                        IF(G4277&gt;J4277,1,IF(G4277&lt;J4277,0,2)),
                                        IF(G4277&gt;H4277,1,IF(G4277&lt;H4277,0,2))
                                        )
                          )
              )
        )</f>
        <v>1</v>
      </c>
      <c r="L4277">
        <f t="shared" ca="1" si="466"/>
        <v>-366</v>
      </c>
      <c r="M4277">
        <f t="shared" ca="1" si="467"/>
        <v>-512.50000000001387</v>
      </c>
      <c r="N4277">
        <f t="shared" ca="1" si="468"/>
        <v>-757</v>
      </c>
    </row>
    <row r="4278" spans="1:14" x14ac:dyDescent="0.25">
      <c r="A4278">
        <f ca="1"/>
        <v>1</v>
      </c>
      <c r="B4278">
        <f ca="1"/>
        <v>0</v>
      </c>
      <c r="C4278">
        <f ca="1"/>
        <v>9</v>
      </c>
      <c r="D4278">
        <f ca="1"/>
        <v>2</v>
      </c>
      <c r="E4278">
        <f ca="1"/>
        <v>0</v>
      </c>
      <c r="F4278">
        <f ca="1"/>
        <v>6</v>
      </c>
      <c r="G4278">
        <f t="shared" ca="1" si="462"/>
        <v>1</v>
      </c>
      <c r="H4278">
        <f t="shared" ca="1" si="463"/>
        <v>2</v>
      </c>
      <c r="I4278">
        <f t="shared" ca="1" si="464"/>
        <v>0</v>
      </c>
      <c r="J4278">
        <f t="shared" ca="1" si="465"/>
        <v>8</v>
      </c>
      <c r="K4278" cm="1">
        <f t="array" aca="1" ref="K4278" ca="1">IF(G4278&gt;7,
        IF(G4278&gt;H4278, 1, IF(G4278&lt;H4278, 0, 2)),
        IF(       H4278&gt;7,
                     IF(G4278&gt;H4278, 1, IF(G4278&lt;H4278, 0, 2)),
                     IF(         G4278&lt;6,
                                   IF(            _xlfn.XLOOKUP(C4278,'deck &amp; rules'!$D$22:$M$22,_xlfn.XLOOKUP(H4278,'deck &amp; rules'!$C$23:$C$30,'deck &amp; rules'!$D$23:$M$30))="draw",
                                                     IF(I4278&gt;J4278,1,IF(I4278&lt;J4278,0,2)),
                                                     IF(I4278&gt;H4278,1,IF(I4278&lt;H4278,0,2))),
                                   IF(H4278&lt;7,
                                        IF(G4278&gt;J4278,1,IF(G4278&lt;J4278,0,2)),
                                        IF(G4278&gt;H4278,1,IF(G4278&lt;H4278,0,2))
                                        )
                          )
              )
        )</f>
        <v>0</v>
      </c>
      <c r="L4278">
        <f t="shared" ca="1" si="466"/>
        <v>-367</v>
      </c>
      <c r="M4278">
        <f t="shared" ca="1" si="467"/>
        <v>-511.55000000001388</v>
      </c>
      <c r="N4278">
        <f t="shared" ca="1" si="468"/>
        <v>-758</v>
      </c>
    </row>
    <row r="4279" spans="1:14" x14ac:dyDescent="0.25">
      <c r="A4279">
        <f ca="1"/>
        <v>2</v>
      </c>
      <c r="B4279">
        <f ca="1"/>
        <v>8</v>
      </c>
      <c r="C4279">
        <f ca="1"/>
        <v>6</v>
      </c>
      <c r="D4279">
        <f ca="1"/>
        <v>5</v>
      </c>
      <c r="E4279">
        <f ca="1"/>
        <v>1</v>
      </c>
      <c r="F4279">
        <f ca="1"/>
        <v>4</v>
      </c>
      <c r="G4279">
        <f t="shared" ca="1" si="462"/>
        <v>0</v>
      </c>
      <c r="H4279">
        <f t="shared" ca="1" si="463"/>
        <v>6</v>
      </c>
      <c r="I4279">
        <f t="shared" ca="1" si="464"/>
        <v>6</v>
      </c>
      <c r="J4279">
        <f t="shared" ca="1" si="465"/>
        <v>0</v>
      </c>
      <c r="K4279" cm="1">
        <f t="array" aca="1" ref="K4279" ca="1">IF(G4279&gt;7,
        IF(G4279&gt;H4279, 1, IF(G4279&lt;H4279, 0, 2)),
        IF(       H4279&gt;7,
                     IF(G4279&gt;H4279, 1, IF(G4279&lt;H4279, 0, 2)),
                     IF(         G4279&lt;6,
                                   IF(            _xlfn.XLOOKUP(C4279,'deck &amp; rules'!$D$22:$M$22,_xlfn.XLOOKUP(H4279,'deck &amp; rules'!$C$23:$C$30,'deck &amp; rules'!$D$23:$M$30))="draw",
                                                     IF(I4279&gt;J4279,1,IF(I4279&lt;J4279,0,2)),
                                                     IF(I4279&gt;H4279,1,IF(I4279&lt;H4279,0,2))),
                                   IF(H4279&lt;7,
                                        IF(G4279&gt;J4279,1,IF(G4279&lt;J4279,0,2)),
                                        IF(G4279&gt;H4279,1,IF(G4279&lt;H4279,0,2))
                                        )
                          )
              )
        )</f>
        <v>1</v>
      </c>
      <c r="L4279">
        <f t="shared" ca="1" si="466"/>
        <v>-366</v>
      </c>
      <c r="M4279">
        <f t="shared" ca="1" si="467"/>
        <v>-512.55000000001382</v>
      </c>
      <c r="N4279">
        <f t="shared" ca="1" si="468"/>
        <v>-759</v>
      </c>
    </row>
    <row r="4280" spans="1:14" x14ac:dyDescent="0.25">
      <c r="A4280">
        <f ca="1"/>
        <v>5</v>
      </c>
      <c r="B4280">
        <f ca="1"/>
        <v>0</v>
      </c>
      <c r="C4280">
        <f ca="1"/>
        <v>1</v>
      </c>
      <c r="D4280">
        <f ca="1"/>
        <v>0</v>
      </c>
      <c r="E4280">
        <f ca="1"/>
        <v>2</v>
      </c>
      <c r="F4280">
        <f ca="1"/>
        <v>9</v>
      </c>
      <c r="G4280">
        <f t="shared" ca="1" si="462"/>
        <v>5</v>
      </c>
      <c r="H4280">
        <f t="shared" ca="1" si="463"/>
        <v>2</v>
      </c>
      <c r="I4280">
        <f t="shared" ca="1" si="464"/>
        <v>6</v>
      </c>
      <c r="J4280">
        <f t="shared" ca="1" si="465"/>
        <v>1</v>
      </c>
      <c r="K4280" cm="1">
        <f t="array" aca="1" ref="K4280" ca="1">IF(G4280&gt;7,
        IF(G4280&gt;H4280, 1, IF(G4280&lt;H4280, 0, 2)),
        IF(       H4280&gt;7,
                     IF(G4280&gt;H4280, 1, IF(G4280&lt;H4280, 0, 2)),
                     IF(         G4280&lt;6,
                                   IF(            _xlfn.XLOOKUP(C4280,'deck &amp; rules'!$D$22:$M$22,_xlfn.XLOOKUP(H4280,'deck &amp; rules'!$C$23:$C$30,'deck &amp; rules'!$D$23:$M$30))="draw",
                                                     IF(I4280&gt;J4280,1,IF(I4280&lt;J4280,0,2)),
                                                     IF(I4280&gt;H4280,1,IF(I4280&lt;H4280,0,2))),
                                   IF(H4280&lt;7,
                                        IF(G4280&gt;J4280,1,IF(G4280&lt;J4280,0,2)),
                                        IF(G4280&gt;H4280,1,IF(G4280&lt;H4280,0,2))
                                        )
                          )
              )
        )</f>
        <v>1</v>
      </c>
      <c r="L4280">
        <f t="shared" ca="1" si="466"/>
        <v>-365</v>
      </c>
      <c r="M4280">
        <f t="shared" ca="1" si="467"/>
        <v>-513.55000000001382</v>
      </c>
      <c r="N4280">
        <f t="shared" ca="1" si="468"/>
        <v>-760</v>
      </c>
    </row>
    <row r="4281" spans="1:14" x14ac:dyDescent="0.25">
      <c r="A4281">
        <f ca="1"/>
        <v>0</v>
      </c>
      <c r="B4281">
        <f ca="1"/>
        <v>3</v>
      </c>
      <c r="C4281">
        <f ca="1"/>
        <v>4</v>
      </c>
      <c r="D4281">
        <f ca="1"/>
        <v>8</v>
      </c>
      <c r="E4281">
        <f ca="1"/>
        <v>0</v>
      </c>
      <c r="F4281">
        <f ca="1"/>
        <v>1</v>
      </c>
      <c r="G4281">
        <f t="shared" ca="1" si="462"/>
        <v>3</v>
      </c>
      <c r="H4281">
        <f t="shared" ca="1" si="463"/>
        <v>8</v>
      </c>
      <c r="I4281">
        <f t="shared" ca="1" si="464"/>
        <v>7</v>
      </c>
      <c r="J4281">
        <f t="shared" ca="1" si="465"/>
        <v>9</v>
      </c>
      <c r="K4281" cm="1">
        <f t="array" aca="1" ref="K4281" ca="1">IF(G4281&gt;7,
        IF(G4281&gt;H4281, 1, IF(G4281&lt;H4281, 0, 2)),
        IF(       H4281&gt;7,
                     IF(G4281&gt;H4281, 1, IF(G4281&lt;H4281, 0, 2)),
                     IF(         G4281&lt;6,
                                   IF(            _xlfn.XLOOKUP(C4281,'deck &amp; rules'!$D$22:$M$22,_xlfn.XLOOKUP(H4281,'deck &amp; rules'!$C$23:$C$30,'deck &amp; rules'!$D$23:$M$30))="draw",
                                                     IF(I4281&gt;J4281,1,IF(I4281&lt;J4281,0,2)),
                                                     IF(I4281&gt;H4281,1,IF(I4281&lt;H4281,0,2))),
                                   IF(H4281&lt;7,
                                        IF(G4281&gt;J4281,1,IF(G4281&lt;J4281,0,2)),
                                        IF(G4281&gt;H4281,1,IF(G4281&lt;H4281,0,2))
                                        )
                          )
              )
        )</f>
        <v>0</v>
      </c>
      <c r="L4281">
        <f t="shared" ca="1" si="466"/>
        <v>-366</v>
      </c>
      <c r="M4281">
        <f t="shared" ca="1" si="467"/>
        <v>-512.60000000001378</v>
      </c>
      <c r="N4281">
        <f t="shared" ca="1" si="468"/>
        <v>-761</v>
      </c>
    </row>
    <row r="4282" spans="1:14" x14ac:dyDescent="0.25">
      <c r="A4282">
        <f ca="1"/>
        <v>3</v>
      </c>
      <c r="B4282">
        <f ca="1"/>
        <v>7</v>
      </c>
      <c r="C4282">
        <f ca="1"/>
        <v>6</v>
      </c>
      <c r="D4282">
        <f ca="1"/>
        <v>0</v>
      </c>
      <c r="E4282">
        <f ca="1"/>
        <v>6</v>
      </c>
      <c r="F4282">
        <f ca="1"/>
        <v>0</v>
      </c>
      <c r="G4282">
        <f t="shared" ca="1" si="462"/>
        <v>0</v>
      </c>
      <c r="H4282">
        <f t="shared" ca="1" si="463"/>
        <v>6</v>
      </c>
      <c r="I4282">
        <f t="shared" ca="1" si="464"/>
        <v>6</v>
      </c>
      <c r="J4282">
        <f t="shared" ca="1" si="465"/>
        <v>6</v>
      </c>
      <c r="K4282" cm="1">
        <f t="array" aca="1" ref="K4282" ca="1">IF(G4282&gt;7,
        IF(G4282&gt;H4282, 1, IF(G4282&lt;H4282, 0, 2)),
        IF(       H4282&gt;7,
                     IF(G4282&gt;H4282, 1, IF(G4282&lt;H4282, 0, 2)),
                     IF(         G4282&lt;6,
                                   IF(            _xlfn.XLOOKUP(C4282,'deck &amp; rules'!$D$22:$M$22,_xlfn.XLOOKUP(H4282,'deck &amp; rules'!$C$23:$C$30,'deck &amp; rules'!$D$23:$M$30))="draw",
                                                     IF(I4282&gt;J4282,1,IF(I4282&lt;J4282,0,2)),
                                                     IF(I4282&gt;H4282,1,IF(I4282&lt;H4282,0,2))),
                                   IF(H4282&lt;7,
                                        IF(G4282&gt;J4282,1,IF(G4282&lt;J4282,0,2)),
                                        IF(G4282&gt;H4282,1,IF(G4282&lt;H4282,0,2))
                                        )
                          )
              )
        )</f>
        <v>2</v>
      </c>
      <c r="L4282">
        <f t="shared" ca="1" si="466"/>
        <v>-367</v>
      </c>
      <c r="M4282">
        <f t="shared" ca="1" si="467"/>
        <v>-513.60000000001378</v>
      </c>
      <c r="N4282">
        <f t="shared" ca="1" si="468"/>
        <v>-753</v>
      </c>
    </row>
    <row r="4283" spans="1:14" x14ac:dyDescent="0.25">
      <c r="A4283">
        <f ca="1"/>
        <v>0</v>
      </c>
      <c r="B4283">
        <f ca="1"/>
        <v>9</v>
      </c>
      <c r="C4283">
        <f ca="1"/>
        <v>0</v>
      </c>
      <c r="D4283">
        <f ca="1"/>
        <v>6</v>
      </c>
      <c r="E4283">
        <f ca="1"/>
        <v>3</v>
      </c>
      <c r="F4283">
        <f ca="1"/>
        <v>0</v>
      </c>
      <c r="G4283">
        <f t="shared" ca="1" si="462"/>
        <v>9</v>
      </c>
      <c r="H4283">
        <f t="shared" ca="1" si="463"/>
        <v>9</v>
      </c>
      <c r="I4283">
        <f t="shared" ca="1" si="464"/>
        <v>9</v>
      </c>
      <c r="J4283">
        <f t="shared" ca="1" si="465"/>
        <v>9</v>
      </c>
      <c r="K4283" cm="1">
        <f t="array" aca="1" ref="K4283" ca="1">IF(G4283&gt;7,
        IF(G4283&gt;H4283, 1, IF(G4283&lt;H4283, 0, 2)),
        IF(       H4283&gt;7,
                     IF(G4283&gt;H4283, 1, IF(G4283&lt;H4283, 0, 2)),
                     IF(         G4283&lt;6,
                                   IF(            _xlfn.XLOOKUP(C4283,'deck &amp; rules'!$D$22:$M$22,_xlfn.XLOOKUP(H4283,'deck &amp; rules'!$C$23:$C$30,'deck &amp; rules'!$D$23:$M$30))="draw",
                                                     IF(I4283&gt;J4283,1,IF(I4283&lt;J4283,0,2)),
                                                     IF(I4283&gt;H4283,1,IF(I4283&lt;H4283,0,2))),
                                   IF(H4283&lt;7,
                                        IF(G4283&gt;J4283,1,IF(G4283&lt;J4283,0,2)),
                                        IF(G4283&gt;H4283,1,IF(G4283&lt;H4283,0,2))
                                        )
                          )
              )
        )</f>
        <v>2</v>
      </c>
      <c r="L4283">
        <f t="shared" ca="1" si="466"/>
        <v>-368</v>
      </c>
      <c r="M4283">
        <f t="shared" ca="1" si="467"/>
        <v>-514.60000000001378</v>
      </c>
      <c r="N4283">
        <f t="shared" ca="1" si="468"/>
        <v>-745</v>
      </c>
    </row>
    <row r="4284" spans="1:14" x14ac:dyDescent="0.25">
      <c r="A4284">
        <f ca="1"/>
        <v>6</v>
      </c>
      <c r="B4284">
        <f ca="1"/>
        <v>1</v>
      </c>
      <c r="C4284">
        <f ca="1"/>
        <v>5</v>
      </c>
      <c r="D4284">
        <f ca="1"/>
        <v>0</v>
      </c>
      <c r="E4284">
        <f ca="1"/>
        <v>3</v>
      </c>
      <c r="F4284">
        <f ca="1"/>
        <v>6</v>
      </c>
      <c r="G4284">
        <f t="shared" ca="1" si="462"/>
        <v>7</v>
      </c>
      <c r="H4284">
        <f t="shared" ca="1" si="463"/>
        <v>3</v>
      </c>
      <c r="I4284">
        <f t="shared" ca="1" si="464"/>
        <v>2</v>
      </c>
      <c r="J4284">
        <f t="shared" ca="1" si="465"/>
        <v>9</v>
      </c>
      <c r="K4284" cm="1">
        <f t="array" aca="1" ref="K4284" ca="1">IF(G4284&gt;7,
        IF(G4284&gt;H4284, 1, IF(G4284&lt;H4284, 0, 2)),
        IF(       H4284&gt;7,
                     IF(G4284&gt;H4284, 1, IF(G4284&lt;H4284, 0, 2)),
                     IF(         G4284&lt;6,
                                   IF(            _xlfn.XLOOKUP(C4284,'deck &amp; rules'!$D$22:$M$22,_xlfn.XLOOKUP(H4284,'deck &amp; rules'!$C$23:$C$30,'deck &amp; rules'!$D$23:$M$30))="draw",
                                                     IF(I4284&gt;J4284,1,IF(I4284&lt;J4284,0,2)),
                                                     IF(I4284&gt;H4284,1,IF(I4284&lt;H4284,0,2))),
                                   IF(H4284&lt;7,
                                        IF(G4284&gt;J4284,1,IF(G4284&lt;J4284,0,2)),
                                        IF(G4284&gt;H4284,1,IF(G4284&lt;H4284,0,2))
                                        )
                          )
              )
        )</f>
        <v>0</v>
      </c>
      <c r="L4284">
        <f t="shared" ca="1" si="466"/>
        <v>-369</v>
      </c>
      <c r="M4284">
        <f t="shared" ca="1" si="467"/>
        <v>-513.65000000001373</v>
      </c>
      <c r="N4284">
        <f t="shared" ca="1" si="468"/>
        <v>-746</v>
      </c>
    </row>
    <row r="4285" spans="1:14" x14ac:dyDescent="0.25">
      <c r="A4285">
        <f ca="1"/>
        <v>4</v>
      </c>
      <c r="B4285">
        <f ca="1"/>
        <v>3</v>
      </c>
      <c r="C4285">
        <f ca="1"/>
        <v>8</v>
      </c>
      <c r="D4285">
        <f ca="1"/>
        <v>0</v>
      </c>
      <c r="E4285">
        <f ca="1"/>
        <v>4</v>
      </c>
      <c r="F4285">
        <f ca="1"/>
        <v>2</v>
      </c>
      <c r="G4285">
        <f t="shared" ca="1" si="462"/>
        <v>7</v>
      </c>
      <c r="H4285">
        <f t="shared" ca="1" si="463"/>
        <v>4</v>
      </c>
      <c r="I4285">
        <f t="shared" ca="1" si="464"/>
        <v>5</v>
      </c>
      <c r="J4285">
        <f t="shared" ca="1" si="465"/>
        <v>6</v>
      </c>
      <c r="K4285" cm="1">
        <f t="array" aca="1" ref="K4285" ca="1">IF(G4285&gt;7,
        IF(G4285&gt;H4285, 1, IF(G4285&lt;H4285, 0, 2)),
        IF(       H4285&gt;7,
                     IF(G4285&gt;H4285, 1, IF(G4285&lt;H4285, 0, 2)),
                     IF(         G4285&lt;6,
                                   IF(            _xlfn.XLOOKUP(C4285,'deck &amp; rules'!$D$22:$M$22,_xlfn.XLOOKUP(H4285,'deck &amp; rules'!$C$23:$C$30,'deck &amp; rules'!$D$23:$M$30))="draw",
                                                     IF(I4285&gt;J4285,1,IF(I4285&lt;J4285,0,2)),
                                                     IF(I4285&gt;H4285,1,IF(I4285&lt;H4285,0,2))),
                                   IF(H4285&lt;7,
                                        IF(G4285&gt;J4285,1,IF(G4285&lt;J4285,0,2)),
                                        IF(G4285&gt;H4285,1,IF(G4285&lt;H4285,0,2))
                                        )
                          )
              )
        )</f>
        <v>1</v>
      </c>
      <c r="L4285">
        <f t="shared" ca="1" si="466"/>
        <v>-368</v>
      </c>
      <c r="M4285">
        <f t="shared" ca="1" si="467"/>
        <v>-514.65000000001373</v>
      </c>
      <c r="N4285">
        <f t="shared" ca="1" si="468"/>
        <v>-747</v>
      </c>
    </row>
    <row r="4286" spans="1:14" x14ac:dyDescent="0.25">
      <c r="A4286">
        <f ca="1"/>
        <v>8</v>
      </c>
      <c r="B4286">
        <f ca="1"/>
        <v>6</v>
      </c>
      <c r="C4286">
        <f ca="1"/>
        <v>6</v>
      </c>
      <c r="D4286">
        <f ca="1"/>
        <v>2</v>
      </c>
      <c r="E4286">
        <f ca="1"/>
        <v>0</v>
      </c>
      <c r="F4286">
        <f ca="1"/>
        <v>0</v>
      </c>
      <c r="G4286">
        <f t="shared" ca="1" si="462"/>
        <v>4</v>
      </c>
      <c r="H4286">
        <f t="shared" ca="1" si="463"/>
        <v>2</v>
      </c>
      <c r="I4286">
        <f t="shared" ca="1" si="464"/>
        <v>0</v>
      </c>
      <c r="J4286">
        <f t="shared" ca="1" si="465"/>
        <v>2</v>
      </c>
      <c r="K4286" cm="1">
        <f t="array" aca="1" ref="K4286" ca="1">IF(G4286&gt;7,
        IF(G4286&gt;H4286, 1, IF(G4286&lt;H4286, 0, 2)),
        IF(       H4286&gt;7,
                     IF(G4286&gt;H4286, 1, IF(G4286&lt;H4286, 0, 2)),
                     IF(         G4286&lt;6,
                                   IF(            _xlfn.XLOOKUP(C4286,'deck &amp; rules'!$D$22:$M$22,_xlfn.XLOOKUP(H4286,'deck &amp; rules'!$C$23:$C$30,'deck &amp; rules'!$D$23:$M$30))="draw",
                                                     IF(I4286&gt;J4286,1,IF(I4286&lt;J4286,0,2)),
                                                     IF(I4286&gt;H4286,1,IF(I4286&lt;H4286,0,2))),
                                   IF(H4286&lt;7,
                                        IF(G4286&gt;J4286,1,IF(G4286&lt;J4286,0,2)),
                                        IF(G4286&gt;H4286,1,IF(G4286&lt;H4286,0,2))
                                        )
                          )
              )
        )</f>
        <v>0</v>
      </c>
      <c r="L4286">
        <f t="shared" ca="1" si="466"/>
        <v>-369</v>
      </c>
      <c r="M4286">
        <f t="shared" ca="1" si="467"/>
        <v>-513.70000000001369</v>
      </c>
      <c r="N4286">
        <f t="shared" ca="1" si="468"/>
        <v>-748</v>
      </c>
    </row>
    <row r="4287" spans="1:14" x14ac:dyDescent="0.25">
      <c r="A4287">
        <f ca="1"/>
        <v>6</v>
      </c>
      <c r="B4287">
        <f ca="1"/>
        <v>0</v>
      </c>
      <c r="C4287">
        <f ca="1"/>
        <v>9</v>
      </c>
      <c r="D4287">
        <f ca="1"/>
        <v>5</v>
      </c>
      <c r="E4287">
        <f ca="1"/>
        <v>5</v>
      </c>
      <c r="F4287">
        <f ca="1"/>
        <v>7</v>
      </c>
      <c r="G4287">
        <f t="shared" ca="1" si="462"/>
        <v>6</v>
      </c>
      <c r="H4287">
        <f t="shared" ca="1" si="463"/>
        <v>0</v>
      </c>
      <c r="I4287">
        <f t="shared" ca="1" si="464"/>
        <v>5</v>
      </c>
      <c r="J4287">
        <f t="shared" ca="1" si="465"/>
        <v>7</v>
      </c>
      <c r="K4287" cm="1">
        <f t="array" aca="1" ref="K4287" ca="1">IF(G4287&gt;7,
        IF(G4287&gt;H4287, 1, IF(G4287&lt;H4287, 0, 2)),
        IF(       H4287&gt;7,
                     IF(G4287&gt;H4287, 1, IF(G4287&lt;H4287, 0, 2)),
                     IF(         G4287&lt;6,
                                   IF(            _xlfn.XLOOKUP(C4287,'deck &amp; rules'!$D$22:$M$22,_xlfn.XLOOKUP(H4287,'deck &amp; rules'!$C$23:$C$30,'deck &amp; rules'!$D$23:$M$30))="draw",
                                                     IF(I4287&gt;J4287,1,IF(I4287&lt;J4287,0,2)),
                                                     IF(I4287&gt;H4287,1,IF(I4287&lt;H4287,0,2))),
                                   IF(H4287&lt;7,
                                        IF(G4287&gt;J4287,1,IF(G4287&lt;J4287,0,2)),
                                        IF(G4287&gt;H4287,1,IF(G4287&lt;H4287,0,2))
                                        )
                          )
              )
        )</f>
        <v>0</v>
      </c>
      <c r="L4287">
        <f t="shared" ca="1" si="466"/>
        <v>-370</v>
      </c>
      <c r="M4287">
        <f t="shared" ca="1" si="467"/>
        <v>-512.75000000001364</v>
      </c>
      <c r="N4287">
        <f t="shared" ca="1" si="468"/>
        <v>-749</v>
      </c>
    </row>
    <row r="4288" spans="1:14" x14ac:dyDescent="0.25">
      <c r="A4288">
        <f ca="1"/>
        <v>7</v>
      </c>
      <c r="B4288">
        <f ca="1"/>
        <v>2</v>
      </c>
      <c r="C4288">
        <f ca="1"/>
        <v>4</v>
      </c>
      <c r="D4288">
        <f ca="1"/>
        <v>3</v>
      </c>
      <c r="E4288">
        <f ca="1"/>
        <v>9</v>
      </c>
      <c r="F4288">
        <f ca="1"/>
        <v>7</v>
      </c>
      <c r="G4288">
        <f t="shared" ca="1" si="462"/>
        <v>9</v>
      </c>
      <c r="H4288">
        <f t="shared" ca="1" si="463"/>
        <v>2</v>
      </c>
      <c r="I4288">
        <f t="shared" ca="1" si="464"/>
        <v>3</v>
      </c>
      <c r="J4288">
        <f t="shared" ca="1" si="465"/>
        <v>9</v>
      </c>
      <c r="K4288" cm="1">
        <f t="array" aca="1" ref="K4288" ca="1">IF(G4288&gt;7,
        IF(G4288&gt;H4288, 1, IF(G4288&lt;H4288, 0, 2)),
        IF(       H4288&gt;7,
                     IF(G4288&gt;H4288, 1, IF(G4288&lt;H4288, 0, 2)),
                     IF(         G4288&lt;6,
                                   IF(            _xlfn.XLOOKUP(C4288,'deck &amp; rules'!$D$22:$M$22,_xlfn.XLOOKUP(H4288,'deck &amp; rules'!$C$23:$C$30,'deck &amp; rules'!$D$23:$M$30))="draw",
                                                     IF(I4288&gt;J4288,1,IF(I4288&lt;J4288,0,2)),
                                                     IF(I4288&gt;H4288,1,IF(I4288&lt;H4288,0,2))),
                                   IF(H4288&lt;7,
                                        IF(G4288&gt;J4288,1,IF(G4288&lt;J4288,0,2)),
                                        IF(G4288&gt;H4288,1,IF(G4288&lt;H4288,0,2))
                                        )
                          )
              )
        )</f>
        <v>1</v>
      </c>
      <c r="L4288">
        <f t="shared" ca="1" si="466"/>
        <v>-369</v>
      </c>
      <c r="M4288">
        <f t="shared" ca="1" si="467"/>
        <v>-513.75000000001364</v>
      </c>
      <c r="N4288">
        <f t="shared" ca="1" si="468"/>
        <v>-750</v>
      </c>
    </row>
    <row r="4289" spans="1:14" x14ac:dyDescent="0.25">
      <c r="A4289">
        <f ca="1"/>
        <v>1</v>
      </c>
      <c r="B4289">
        <f ca="1"/>
        <v>0</v>
      </c>
      <c r="C4289">
        <f ca="1"/>
        <v>1</v>
      </c>
      <c r="D4289">
        <f ca="1"/>
        <v>0</v>
      </c>
      <c r="E4289">
        <f ca="1"/>
        <v>0</v>
      </c>
      <c r="F4289">
        <f ca="1"/>
        <v>2</v>
      </c>
      <c r="G4289">
        <f t="shared" ca="1" si="462"/>
        <v>1</v>
      </c>
      <c r="H4289">
        <f t="shared" ca="1" si="463"/>
        <v>0</v>
      </c>
      <c r="I4289">
        <f t="shared" ca="1" si="464"/>
        <v>2</v>
      </c>
      <c r="J4289">
        <f t="shared" ca="1" si="465"/>
        <v>2</v>
      </c>
      <c r="K4289" cm="1">
        <f t="array" aca="1" ref="K4289" ca="1">IF(G4289&gt;7,
        IF(G4289&gt;H4289, 1, IF(G4289&lt;H4289, 0, 2)),
        IF(       H4289&gt;7,
                     IF(G4289&gt;H4289, 1, IF(G4289&lt;H4289, 0, 2)),
                     IF(         G4289&lt;6,
                                   IF(            _xlfn.XLOOKUP(C4289,'deck &amp; rules'!$D$22:$M$22,_xlfn.XLOOKUP(H4289,'deck &amp; rules'!$C$23:$C$30,'deck &amp; rules'!$D$23:$M$30))="draw",
                                                     IF(I4289&gt;J4289,1,IF(I4289&lt;J4289,0,2)),
                                                     IF(I4289&gt;H4289,1,IF(I4289&lt;H4289,0,2))),
                                   IF(H4289&lt;7,
                                        IF(G4289&gt;J4289,1,IF(G4289&lt;J4289,0,2)),
                                        IF(G4289&gt;H4289,1,IF(G4289&lt;H4289,0,2))
                                        )
                          )
              )
        )</f>
        <v>2</v>
      </c>
      <c r="L4289">
        <f t="shared" ca="1" si="466"/>
        <v>-370</v>
      </c>
      <c r="M4289">
        <f t="shared" ca="1" si="467"/>
        <v>-514.75000000001364</v>
      </c>
      <c r="N4289">
        <f t="shared" ca="1" si="468"/>
        <v>-742</v>
      </c>
    </row>
    <row r="4290" spans="1:14" x14ac:dyDescent="0.25">
      <c r="A4290">
        <f ca="1"/>
        <v>7</v>
      </c>
      <c r="B4290">
        <f ca="1"/>
        <v>5</v>
      </c>
      <c r="C4290">
        <f ca="1"/>
        <v>4</v>
      </c>
      <c r="D4290">
        <f ca="1"/>
        <v>0</v>
      </c>
      <c r="E4290">
        <f ca="1"/>
        <v>7</v>
      </c>
      <c r="F4290">
        <f ca="1"/>
        <v>2</v>
      </c>
      <c r="G4290">
        <f t="shared" ca="1" si="462"/>
        <v>2</v>
      </c>
      <c r="H4290">
        <f t="shared" ca="1" si="463"/>
        <v>7</v>
      </c>
      <c r="I4290">
        <f t="shared" ca="1" si="464"/>
        <v>6</v>
      </c>
      <c r="J4290">
        <f t="shared" ca="1" si="465"/>
        <v>9</v>
      </c>
      <c r="K4290" cm="1">
        <f t="array" aca="1" ref="K4290" ca="1">IF(G4290&gt;7,
        IF(G4290&gt;H4290, 1, IF(G4290&lt;H4290, 0, 2)),
        IF(       H4290&gt;7,
                     IF(G4290&gt;H4290, 1, IF(G4290&lt;H4290, 0, 2)),
                     IF(         G4290&lt;6,
                                   IF(            _xlfn.XLOOKUP(C4290,'deck &amp; rules'!$D$22:$M$22,_xlfn.XLOOKUP(H4290,'deck &amp; rules'!$C$23:$C$30,'deck &amp; rules'!$D$23:$M$30))="draw",
                                                     IF(I4290&gt;J4290,1,IF(I4290&lt;J4290,0,2)),
                                                     IF(I4290&gt;H4290,1,IF(I4290&lt;H4290,0,2))),
                                   IF(H4290&lt;7,
                                        IF(G4290&gt;J4290,1,IF(G4290&lt;J4290,0,2)),
                                        IF(G4290&gt;H4290,1,IF(G4290&lt;H4290,0,2))
                                        )
                          )
              )
        )</f>
        <v>0</v>
      </c>
      <c r="L4290">
        <f t="shared" ca="1" si="466"/>
        <v>-371</v>
      </c>
      <c r="M4290">
        <f t="shared" ca="1" si="467"/>
        <v>-513.8000000000136</v>
      </c>
      <c r="N4290">
        <f t="shared" ca="1" si="468"/>
        <v>-743</v>
      </c>
    </row>
    <row r="4291" spans="1:14" x14ac:dyDescent="0.25">
      <c r="A4291">
        <f ca="1"/>
        <v>0</v>
      </c>
      <c r="B4291">
        <f ca="1"/>
        <v>0</v>
      </c>
      <c r="C4291">
        <f ca="1"/>
        <v>3</v>
      </c>
      <c r="D4291">
        <f ca="1"/>
        <v>2</v>
      </c>
      <c r="E4291">
        <f ca="1"/>
        <v>4</v>
      </c>
      <c r="F4291">
        <f ca="1"/>
        <v>5</v>
      </c>
      <c r="G4291">
        <f t="shared" ref="G4291:G4354" ca="1" si="469">IF(A4291+B4291&gt;9,A4291+B4291-10,A4291+B4291)</f>
        <v>0</v>
      </c>
      <c r="H4291">
        <f t="shared" ref="H4291:H4354" ca="1" si="470">IF(D4291+E4291&gt;9,D4291+E4291-10,D4291+E4291)</f>
        <v>6</v>
      </c>
      <c r="I4291">
        <f t="shared" ref="I4291:I4354" ca="1" si="471">IF(G4291+C4291&gt;9,G4291+C4291-10,G4291+C4291)</f>
        <v>3</v>
      </c>
      <c r="J4291">
        <f t="shared" ref="J4291:J4354" ca="1" si="472">IF(H4291+F4291&gt;9,H4291+F4291-10,H4291+F4291)</f>
        <v>1</v>
      </c>
      <c r="K4291" cm="1">
        <f t="array" aca="1" ref="K4291" ca="1">IF(G4291&gt;7,
        IF(G4291&gt;H4291, 1, IF(G4291&lt;H4291, 0, 2)),
        IF(       H4291&gt;7,
                     IF(G4291&gt;H4291, 1, IF(G4291&lt;H4291, 0, 2)),
                     IF(         G4291&lt;6,
                                   IF(            _xlfn.XLOOKUP(C4291,'deck &amp; rules'!$D$22:$M$22,_xlfn.XLOOKUP(H4291,'deck &amp; rules'!$C$23:$C$30,'deck &amp; rules'!$D$23:$M$30))="draw",
                                                     IF(I4291&gt;J4291,1,IF(I4291&lt;J4291,0,2)),
                                                     IF(I4291&gt;H4291,1,IF(I4291&lt;H4291,0,2))),
                                   IF(H4291&lt;7,
                                        IF(G4291&gt;J4291,1,IF(G4291&lt;J4291,0,2)),
                                        IF(G4291&gt;H4291,1,IF(G4291&lt;H4291,0,2))
                                        )
                          )
              )
        )</f>
        <v>0</v>
      </c>
      <c r="L4291">
        <f t="shared" ca="1" si="466"/>
        <v>-372</v>
      </c>
      <c r="M4291">
        <f t="shared" ca="1" si="467"/>
        <v>-512.85000000001355</v>
      </c>
      <c r="N4291">
        <f t="shared" ca="1" si="468"/>
        <v>-744</v>
      </c>
    </row>
    <row r="4292" spans="1:14" x14ac:dyDescent="0.25">
      <c r="A4292">
        <f ca="1"/>
        <v>6</v>
      </c>
      <c r="B4292">
        <f ca="1"/>
        <v>6</v>
      </c>
      <c r="C4292">
        <f ca="1"/>
        <v>8</v>
      </c>
      <c r="D4292">
        <f ca="1"/>
        <v>2</v>
      </c>
      <c r="E4292">
        <f ca="1"/>
        <v>2</v>
      </c>
      <c r="F4292">
        <f ca="1"/>
        <v>6</v>
      </c>
      <c r="G4292">
        <f t="shared" ca="1" si="469"/>
        <v>2</v>
      </c>
      <c r="H4292">
        <f t="shared" ca="1" si="470"/>
        <v>4</v>
      </c>
      <c r="I4292">
        <f t="shared" ca="1" si="471"/>
        <v>0</v>
      </c>
      <c r="J4292">
        <f t="shared" ca="1" si="472"/>
        <v>0</v>
      </c>
      <c r="K4292" cm="1">
        <f t="array" aca="1" ref="K4292" ca="1">IF(G4292&gt;7,
        IF(G4292&gt;H4292, 1, IF(G4292&lt;H4292, 0, 2)),
        IF(       H4292&gt;7,
                     IF(G4292&gt;H4292, 1, IF(G4292&lt;H4292, 0, 2)),
                     IF(         G4292&lt;6,
                                   IF(            _xlfn.XLOOKUP(C4292,'deck &amp; rules'!$D$22:$M$22,_xlfn.XLOOKUP(H4292,'deck &amp; rules'!$C$23:$C$30,'deck &amp; rules'!$D$23:$M$30))="draw",
                                                     IF(I4292&gt;J4292,1,IF(I4292&lt;J4292,0,2)),
                                                     IF(I4292&gt;H4292,1,IF(I4292&lt;H4292,0,2))),
                                   IF(H4292&lt;7,
                                        IF(G4292&gt;J4292,1,IF(G4292&lt;J4292,0,2)),
                                        IF(G4292&gt;H4292,1,IF(G4292&lt;H4292,0,2))
                                        )
                          )
              )
        )</f>
        <v>0</v>
      </c>
      <c r="L4292">
        <f t="shared" ref="L4292:L4355" ca="1" si="473">IF(K4292=1,L4291+1,L4291-1)</f>
        <v>-373</v>
      </c>
      <c r="M4292">
        <f t="shared" ref="M4292:M4355" ca="1" si="474">IF(K4292=0,M4291+19/20,M4291-1)</f>
        <v>-511.90000000001356</v>
      </c>
      <c r="N4292">
        <f t="shared" ref="N4292:N4355" ca="1" si="475">IF(K4292=2,N4291+8,N4291-1)</f>
        <v>-745</v>
      </c>
    </row>
    <row r="4293" spans="1:14" x14ac:dyDescent="0.25">
      <c r="A4293">
        <f ca="1"/>
        <v>0</v>
      </c>
      <c r="B4293">
        <f ca="1"/>
        <v>9</v>
      </c>
      <c r="C4293">
        <f ca="1"/>
        <v>2</v>
      </c>
      <c r="D4293">
        <f ca="1"/>
        <v>0</v>
      </c>
      <c r="E4293">
        <f ca="1"/>
        <v>7</v>
      </c>
      <c r="F4293">
        <f ca="1"/>
        <v>2</v>
      </c>
      <c r="G4293">
        <f t="shared" ca="1" si="469"/>
        <v>9</v>
      </c>
      <c r="H4293">
        <f t="shared" ca="1" si="470"/>
        <v>7</v>
      </c>
      <c r="I4293">
        <f t="shared" ca="1" si="471"/>
        <v>1</v>
      </c>
      <c r="J4293">
        <f t="shared" ca="1" si="472"/>
        <v>9</v>
      </c>
      <c r="K4293" cm="1">
        <f t="array" aca="1" ref="K4293" ca="1">IF(G4293&gt;7,
        IF(G4293&gt;H4293, 1, IF(G4293&lt;H4293, 0, 2)),
        IF(       H4293&gt;7,
                     IF(G4293&gt;H4293, 1, IF(G4293&lt;H4293, 0, 2)),
                     IF(         G4293&lt;6,
                                   IF(            _xlfn.XLOOKUP(C4293,'deck &amp; rules'!$D$22:$M$22,_xlfn.XLOOKUP(H4293,'deck &amp; rules'!$C$23:$C$30,'deck &amp; rules'!$D$23:$M$30))="draw",
                                                     IF(I4293&gt;J4293,1,IF(I4293&lt;J4293,0,2)),
                                                     IF(I4293&gt;H4293,1,IF(I4293&lt;H4293,0,2))),
                                   IF(H4293&lt;7,
                                        IF(G4293&gt;J4293,1,IF(G4293&lt;J4293,0,2)),
                                        IF(G4293&gt;H4293,1,IF(G4293&lt;H4293,0,2))
                                        )
                          )
              )
        )</f>
        <v>1</v>
      </c>
      <c r="L4293">
        <f t="shared" ca="1" si="473"/>
        <v>-372</v>
      </c>
      <c r="M4293">
        <f t="shared" ca="1" si="474"/>
        <v>-512.90000000001351</v>
      </c>
      <c r="N4293">
        <f t="shared" ca="1" si="475"/>
        <v>-746</v>
      </c>
    </row>
    <row r="4294" spans="1:14" x14ac:dyDescent="0.25">
      <c r="A4294">
        <f ca="1"/>
        <v>0</v>
      </c>
      <c r="B4294">
        <f ca="1"/>
        <v>0</v>
      </c>
      <c r="C4294">
        <f ca="1"/>
        <v>2</v>
      </c>
      <c r="D4294">
        <f ca="1"/>
        <v>0</v>
      </c>
      <c r="E4294">
        <f ca="1"/>
        <v>5</v>
      </c>
      <c r="F4294">
        <f ca="1"/>
        <v>2</v>
      </c>
      <c r="G4294">
        <f t="shared" ca="1" si="469"/>
        <v>0</v>
      </c>
      <c r="H4294">
        <f t="shared" ca="1" si="470"/>
        <v>5</v>
      </c>
      <c r="I4294">
        <f t="shared" ca="1" si="471"/>
        <v>2</v>
      </c>
      <c r="J4294">
        <f t="shared" ca="1" si="472"/>
        <v>7</v>
      </c>
      <c r="K4294" cm="1">
        <f t="array" aca="1" ref="K4294" ca="1">IF(G4294&gt;7,
        IF(G4294&gt;H4294, 1, IF(G4294&lt;H4294, 0, 2)),
        IF(       H4294&gt;7,
                     IF(G4294&gt;H4294, 1, IF(G4294&lt;H4294, 0, 2)),
                     IF(         G4294&lt;6,
                                   IF(            _xlfn.XLOOKUP(C4294,'deck &amp; rules'!$D$22:$M$22,_xlfn.XLOOKUP(H4294,'deck &amp; rules'!$C$23:$C$30,'deck &amp; rules'!$D$23:$M$30))="draw",
                                                     IF(I4294&gt;J4294,1,IF(I4294&lt;J4294,0,2)),
                                                     IF(I4294&gt;H4294,1,IF(I4294&lt;H4294,0,2))),
                                   IF(H4294&lt;7,
                                        IF(G4294&gt;J4294,1,IF(G4294&lt;J4294,0,2)),
                                        IF(G4294&gt;H4294,1,IF(G4294&lt;H4294,0,2))
                                        )
                          )
              )
        )</f>
        <v>0</v>
      </c>
      <c r="L4294">
        <f t="shared" ca="1" si="473"/>
        <v>-373</v>
      </c>
      <c r="M4294">
        <f t="shared" ca="1" si="474"/>
        <v>-511.95000000001352</v>
      </c>
      <c r="N4294">
        <f t="shared" ca="1" si="475"/>
        <v>-747</v>
      </c>
    </row>
    <row r="4295" spans="1:14" x14ac:dyDescent="0.25">
      <c r="A4295">
        <f ca="1"/>
        <v>5</v>
      </c>
      <c r="B4295">
        <f ca="1"/>
        <v>0</v>
      </c>
      <c r="C4295">
        <f ca="1"/>
        <v>9</v>
      </c>
      <c r="D4295">
        <f ca="1"/>
        <v>3</v>
      </c>
      <c r="E4295">
        <f ca="1"/>
        <v>6</v>
      </c>
      <c r="F4295">
        <f ca="1"/>
        <v>1</v>
      </c>
      <c r="G4295">
        <f t="shared" ca="1" si="469"/>
        <v>5</v>
      </c>
      <c r="H4295">
        <f t="shared" ca="1" si="470"/>
        <v>9</v>
      </c>
      <c r="I4295">
        <f t="shared" ca="1" si="471"/>
        <v>4</v>
      </c>
      <c r="J4295">
        <f t="shared" ca="1" si="472"/>
        <v>0</v>
      </c>
      <c r="K4295" cm="1">
        <f t="array" aca="1" ref="K4295" ca="1">IF(G4295&gt;7,
        IF(G4295&gt;H4295, 1, IF(G4295&lt;H4295, 0, 2)),
        IF(       H4295&gt;7,
                     IF(G4295&gt;H4295, 1, IF(G4295&lt;H4295, 0, 2)),
                     IF(         G4295&lt;6,
                                   IF(            _xlfn.XLOOKUP(C4295,'deck &amp; rules'!$D$22:$M$22,_xlfn.XLOOKUP(H4295,'deck &amp; rules'!$C$23:$C$30,'deck &amp; rules'!$D$23:$M$30))="draw",
                                                     IF(I4295&gt;J4295,1,IF(I4295&lt;J4295,0,2)),
                                                     IF(I4295&gt;H4295,1,IF(I4295&lt;H4295,0,2))),
                                   IF(H4295&lt;7,
                                        IF(G4295&gt;J4295,1,IF(G4295&lt;J4295,0,2)),
                                        IF(G4295&gt;H4295,1,IF(G4295&lt;H4295,0,2))
                                        )
                          )
              )
        )</f>
        <v>0</v>
      </c>
      <c r="L4295">
        <f t="shared" ca="1" si="473"/>
        <v>-374</v>
      </c>
      <c r="M4295">
        <f t="shared" ca="1" si="474"/>
        <v>-511.00000000001353</v>
      </c>
      <c r="N4295">
        <f t="shared" ca="1" si="475"/>
        <v>-748</v>
      </c>
    </row>
    <row r="4296" spans="1:14" x14ac:dyDescent="0.25">
      <c r="A4296">
        <f ca="1"/>
        <v>2</v>
      </c>
      <c r="B4296">
        <f ca="1"/>
        <v>7</v>
      </c>
      <c r="C4296">
        <f ca="1"/>
        <v>0</v>
      </c>
      <c r="D4296">
        <f ca="1"/>
        <v>0</v>
      </c>
      <c r="E4296">
        <f ca="1"/>
        <v>0</v>
      </c>
      <c r="F4296">
        <f ca="1"/>
        <v>5</v>
      </c>
      <c r="G4296">
        <f t="shared" ca="1" si="469"/>
        <v>9</v>
      </c>
      <c r="H4296">
        <f t="shared" ca="1" si="470"/>
        <v>0</v>
      </c>
      <c r="I4296">
        <f t="shared" ca="1" si="471"/>
        <v>9</v>
      </c>
      <c r="J4296">
        <f t="shared" ca="1" si="472"/>
        <v>5</v>
      </c>
      <c r="K4296" cm="1">
        <f t="array" aca="1" ref="K4296" ca="1">IF(G4296&gt;7,
        IF(G4296&gt;H4296, 1, IF(G4296&lt;H4296, 0, 2)),
        IF(       H4296&gt;7,
                     IF(G4296&gt;H4296, 1, IF(G4296&lt;H4296, 0, 2)),
                     IF(         G4296&lt;6,
                                   IF(            _xlfn.XLOOKUP(C4296,'deck &amp; rules'!$D$22:$M$22,_xlfn.XLOOKUP(H4296,'deck &amp; rules'!$C$23:$C$30,'deck &amp; rules'!$D$23:$M$30))="draw",
                                                     IF(I4296&gt;J4296,1,IF(I4296&lt;J4296,0,2)),
                                                     IF(I4296&gt;H4296,1,IF(I4296&lt;H4296,0,2))),
                                   IF(H4296&lt;7,
                                        IF(G4296&gt;J4296,1,IF(G4296&lt;J4296,0,2)),
                                        IF(G4296&gt;H4296,1,IF(G4296&lt;H4296,0,2))
                                        )
                          )
              )
        )</f>
        <v>1</v>
      </c>
      <c r="L4296">
        <f t="shared" ca="1" si="473"/>
        <v>-373</v>
      </c>
      <c r="M4296">
        <f t="shared" ca="1" si="474"/>
        <v>-512.00000000001353</v>
      </c>
      <c r="N4296">
        <f t="shared" ca="1" si="475"/>
        <v>-749</v>
      </c>
    </row>
    <row r="4297" spans="1:14" x14ac:dyDescent="0.25">
      <c r="A4297">
        <f ca="1"/>
        <v>0</v>
      </c>
      <c r="B4297">
        <f ca="1"/>
        <v>0</v>
      </c>
      <c r="C4297">
        <f ca="1"/>
        <v>0</v>
      </c>
      <c r="D4297">
        <f ca="1"/>
        <v>0</v>
      </c>
      <c r="E4297">
        <f ca="1"/>
        <v>9</v>
      </c>
      <c r="F4297">
        <f ca="1"/>
        <v>1</v>
      </c>
      <c r="G4297">
        <f t="shared" ca="1" si="469"/>
        <v>0</v>
      </c>
      <c r="H4297">
        <f t="shared" ca="1" si="470"/>
        <v>9</v>
      </c>
      <c r="I4297">
        <f t="shared" ca="1" si="471"/>
        <v>0</v>
      </c>
      <c r="J4297">
        <f t="shared" ca="1" si="472"/>
        <v>0</v>
      </c>
      <c r="K4297" cm="1">
        <f t="array" aca="1" ref="K4297" ca="1">IF(G4297&gt;7,
        IF(G4297&gt;H4297, 1, IF(G4297&lt;H4297, 0, 2)),
        IF(       H4297&gt;7,
                     IF(G4297&gt;H4297, 1, IF(G4297&lt;H4297, 0, 2)),
                     IF(         G4297&lt;6,
                                   IF(            _xlfn.XLOOKUP(C4297,'deck &amp; rules'!$D$22:$M$22,_xlfn.XLOOKUP(H4297,'deck &amp; rules'!$C$23:$C$30,'deck &amp; rules'!$D$23:$M$30))="draw",
                                                     IF(I4297&gt;J4297,1,IF(I4297&lt;J4297,0,2)),
                                                     IF(I4297&gt;H4297,1,IF(I4297&lt;H4297,0,2))),
                                   IF(H4297&lt;7,
                                        IF(G4297&gt;J4297,1,IF(G4297&lt;J4297,0,2)),
                                        IF(G4297&gt;H4297,1,IF(G4297&lt;H4297,0,2))
                                        )
                          )
              )
        )</f>
        <v>0</v>
      </c>
      <c r="L4297">
        <f t="shared" ca="1" si="473"/>
        <v>-374</v>
      </c>
      <c r="M4297">
        <f t="shared" ca="1" si="474"/>
        <v>-511.05000000001354</v>
      </c>
      <c r="N4297">
        <f t="shared" ca="1" si="475"/>
        <v>-750</v>
      </c>
    </row>
    <row r="4298" spans="1:14" x14ac:dyDescent="0.25">
      <c r="A4298">
        <f ca="1"/>
        <v>0</v>
      </c>
      <c r="B4298">
        <f ca="1"/>
        <v>6</v>
      </c>
      <c r="C4298">
        <f ca="1"/>
        <v>7</v>
      </c>
      <c r="D4298">
        <f ca="1"/>
        <v>0</v>
      </c>
      <c r="E4298">
        <f ca="1"/>
        <v>5</v>
      </c>
      <c r="F4298">
        <f ca="1"/>
        <v>9</v>
      </c>
      <c r="G4298">
        <f t="shared" ca="1" si="469"/>
        <v>6</v>
      </c>
      <c r="H4298">
        <f t="shared" ca="1" si="470"/>
        <v>5</v>
      </c>
      <c r="I4298">
        <f t="shared" ca="1" si="471"/>
        <v>3</v>
      </c>
      <c r="J4298">
        <f t="shared" ca="1" si="472"/>
        <v>4</v>
      </c>
      <c r="K4298" cm="1">
        <f t="array" aca="1" ref="K4298" ca="1">IF(G4298&gt;7,
        IF(G4298&gt;H4298, 1, IF(G4298&lt;H4298, 0, 2)),
        IF(       H4298&gt;7,
                     IF(G4298&gt;H4298, 1, IF(G4298&lt;H4298, 0, 2)),
                     IF(         G4298&lt;6,
                                   IF(            _xlfn.XLOOKUP(C4298,'deck &amp; rules'!$D$22:$M$22,_xlfn.XLOOKUP(H4298,'deck &amp; rules'!$C$23:$C$30,'deck &amp; rules'!$D$23:$M$30))="draw",
                                                     IF(I4298&gt;J4298,1,IF(I4298&lt;J4298,0,2)),
                                                     IF(I4298&gt;H4298,1,IF(I4298&lt;H4298,0,2))),
                                   IF(H4298&lt;7,
                                        IF(G4298&gt;J4298,1,IF(G4298&lt;J4298,0,2)),
                                        IF(G4298&gt;H4298,1,IF(G4298&lt;H4298,0,2))
                                        )
                          )
              )
        )</f>
        <v>1</v>
      </c>
      <c r="L4298">
        <f t="shared" ca="1" si="473"/>
        <v>-373</v>
      </c>
      <c r="M4298">
        <f t="shared" ca="1" si="474"/>
        <v>-512.0500000000136</v>
      </c>
      <c r="N4298">
        <f t="shared" ca="1" si="475"/>
        <v>-751</v>
      </c>
    </row>
    <row r="4299" spans="1:14" x14ac:dyDescent="0.25">
      <c r="A4299">
        <f ca="1"/>
        <v>8</v>
      </c>
      <c r="B4299">
        <f ca="1"/>
        <v>2</v>
      </c>
      <c r="C4299">
        <f ca="1"/>
        <v>7</v>
      </c>
      <c r="D4299">
        <f ca="1"/>
        <v>2</v>
      </c>
      <c r="E4299">
        <f ca="1"/>
        <v>0</v>
      </c>
      <c r="F4299">
        <f ca="1"/>
        <v>4</v>
      </c>
      <c r="G4299">
        <f t="shared" ca="1" si="469"/>
        <v>0</v>
      </c>
      <c r="H4299">
        <f t="shared" ca="1" si="470"/>
        <v>2</v>
      </c>
      <c r="I4299">
        <f t="shared" ca="1" si="471"/>
        <v>7</v>
      </c>
      <c r="J4299">
        <f t="shared" ca="1" si="472"/>
        <v>6</v>
      </c>
      <c r="K4299" cm="1">
        <f t="array" aca="1" ref="K4299" ca="1">IF(G4299&gt;7,
        IF(G4299&gt;H4299, 1, IF(G4299&lt;H4299, 0, 2)),
        IF(       H4299&gt;7,
                     IF(G4299&gt;H4299, 1, IF(G4299&lt;H4299, 0, 2)),
                     IF(         G4299&lt;6,
                                   IF(            _xlfn.XLOOKUP(C4299,'deck &amp; rules'!$D$22:$M$22,_xlfn.XLOOKUP(H4299,'deck &amp; rules'!$C$23:$C$30,'deck &amp; rules'!$D$23:$M$30))="draw",
                                                     IF(I4299&gt;J4299,1,IF(I4299&lt;J4299,0,2)),
                                                     IF(I4299&gt;H4299,1,IF(I4299&lt;H4299,0,2))),
                                   IF(H4299&lt;7,
                                        IF(G4299&gt;J4299,1,IF(G4299&lt;J4299,0,2)),
                                        IF(G4299&gt;H4299,1,IF(G4299&lt;H4299,0,2))
                                        )
                          )
              )
        )</f>
        <v>1</v>
      </c>
      <c r="L4299">
        <f t="shared" ca="1" si="473"/>
        <v>-372</v>
      </c>
      <c r="M4299">
        <f t="shared" ca="1" si="474"/>
        <v>-513.0500000000136</v>
      </c>
      <c r="N4299">
        <f t="shared" ca="1" si="475"/>
        <v>-752</v>
      </c>
    </row>
    <row r="4300" spans="1:14" x14ac:dyDescent="0.25">
      <c r="A4300">
        <f ca="1"/>
        <v>7</v>
      </c>
      <c r="B4300">
        <f ca="1"/>
        <v>0</v>
      </c>
      <c r="C4300">
        <f ca="1"/>
        <v>2</v>
      </c>
      <c r="D4300">
        <f ca="1"/>
        <v>1</v>
      </c>
      <c r="E4300">
        <f ca="1"/>
        <v>0</v>
      </c>
      <c r="F4300">
        <f ca="1"/>
        <v>5</v>
      </c>
      <c r="G4300">
        <f t="shared" ca="1" si="469"/>
        <v>7</v>
      </c>
      <c r="H4300">
        <f t="shared" ca="1" si="470"/>
        <v>1</v>
      </c>
      <c r="I4300">
        <f t="shared" ca="1" si="471"/>
        <v>9</v>
      </c>
      <c r="J4300">
        <f t="shared" ca="1" si="472"/>
        <v>6</v>
      </c>
      <c r="K4300" cm="1">
        <f t="array" aca="1" ref="K4300" ca="1">IF(G4300&gt;7,
        IF(G4300&gt;H4300, 1, IF(G4300&lt;H4300, 0, 2)),
        IF(       H4300&gt;7,
                     IF(G4300&gt;H4300, 1, IF(G4300&lt;H4300, 0, 2)),
                     IF(         G4300&lt;6,
                                   IF(            _xlfn.XLOOKUP(C4300,'deck &amp; rules'!$D$22:$M$22,_xlfn.XLOOKUP(H4300,'deck &amp; rules'!$C$23:$C$30,'deck &amp; rules'!$D$23:$M$30))="draw",
                                                     IF(I4300&gt;J4300,1,IF(I4300&lt;J4300,0,2)),
                                                     IF(I4300&gt;H4300,1,IF(I4300&lt;H4300,0,2))),
                                   IF(H4300&lt;7,
                                        IF(G4300&gt;J4300,1,IF(G4300&lt;J4300,0,2)),
                                        IF(G4300&gt;H4300,1,IF(G4300&lt;H4300,0,2))
                                        )
                          )
              )
        )</f>
        <v>1</v>
      </c>
      <c r="L4300">
        <f t="shared" ca="1" si="473"/>
        <v>-371</v>
      </c>
      <c r="M4300">
        <f t="shared" ca="1" si="474"/>
        <v>-514.0500000000136</v>
      </c>
      <c r="N4300">
        <f t="shared" ca="1" si="475"/>
        <v>-753</v>
      </c>
    </row>
    <row r="4301" spans="1:14" x14ac:dyDescent="0.25">
      <c r="A4301">
        <f ca="1"/>
        <v>8</v>
      </c>
      <c r="B4301">
        <f ca="1"/>
        <v>7</v>
      </c>
      <c r="C4301">
        <f ca="1"/>
        <v>2</v>
      </c>
      <c r="D4301">
        <f ca="1"/>
        <v>2</v>
      </c>
      <c r="E4301">
        <f ca="1"/>
        <v>8</v>
      </c>
      <c r="F4301">
        <f ca="1"/>
        <v>4</v>
      </c>
      <c r="G4301">
        <f t="shared" ca="1" si="469"/>
        <v>5</v>
      </c>
      <c r="H4301">
        <f t="shared" ca="1" si="470"/>
        <v>0</v>
      </c>
      <c r="I4301">
        <f t="shared" ca="1" si="471"/>
        <v>7</v>
      </c>
      <c r="J4301">
        <f t="shared" ca="1" si="472"/>
        <v>4</v>
      </c>
      <c r="K4301" cm="1">
        <f t="array" aca="1" ref="K4301" ca="1">IF(G4301&gt;7,
        IF(G4301&gt;H4301, 1, IF(G4301&lt;H4301, 0, 2)),
        IF(       H4301&gt;7,
                     IF(G4301&gt;H4301, 1, IF(G4301&lt;H4301, 0, 2)),
                     IF(         G4301&lt;6,
                                   IF(            _xlfn.XLOOKUP(C4301,'deck &amp; rules'!$D$22:$M$22,_xlfn.XLOOKUP(H4301,'deck &amp; rules'!$C$23:$C$30,'deck &amp; rules'!$D$23:$M$30))="draw",
                                                     IF(I4301&gt;J4301,1,IF(I4301&lt;J4301,0,2)),
                                                     IF(I4301&gt;H4301,1,IF(I4301&lt;H4301,0,2))),
                                   IF(H4301&lt;7,
                                        IF(G4301&gt;J4301,1,IF(G4301&lt;J4301,0,2)),
                                        IF(G4301&gt;H4301,1,IF(G4301&lt;H4301,0,2))
                                        )
                          )
              )
        )</f>
        <v>1</v>
      </c>
      <c r="L4301">
        <f t="shared" ca="1" si="473"/>
        <v>-370</v>
      </c>
      <c r="M4301">
        <f t="shared" ca="1" si="474"/>
        <v>-515.0500000000136</v>
      </c>
      <c r="N4301">
        <f t="shared" ca="1" si="475"/>
        <v>-754</v>
      </c>
    </row>
    <row r="4302" spans="1:14" x14ac:dyDescent="0.25">
      <c r="A4302">
        <f ca="1"/>
        <v>0</v>
      </c>
      <c r="B4302">
        <f ca="1"/>
        <v>9</v>
      </c>
      <c r="C4302">
        <f ca="1"/>
        <v>9</v>
      </c>
      <c r="D4302">
        <f ca="1"/>
        <v>0</v>
      </c>
      <c r="E4302">
        <f ca="1"/>
        <v>9</v>
      </c>
      <c r="F4302">
        <f ca="1"/>
        <v>5</v>
      </c>
      <c r="G4302">
        <f t="shared" ca="1" si="469"/>
        <v>9</v>
      </c>
      <c r="H4302">
        <f t="shared" ca="1" si="470"/>
        <v>9</v>
      </c>
      <c r="I4302">
        <f t="shared" ca="1" si="471"/>
        <v>8</v>
      </c>
      <c r="J4302">
        <f t="shared" ca="1" si="472"/>
        <v>4</v>
      </c>
      <c r="K4302" cm="1">
        <f t="array" aca="1" ref="K4302" ca="1">IF(G4302&gt;7,
        IF(G4302&gt;H4302, 1, IF(G4302&lt;H4302, 0, 2)),
        IF(       H4302&gt;7,
                     IF(G4302&gt;H4302, 1, IF(G4302&lt;H4302, 0, 2)),
                     IF(         G4302&lt;6,
                                   IF(            _xlfn.XLOOKUP(C4302,'deck &amp; rules'!$D$22:$M$22,_xlfn.XLOOKUP(H4302,'deck &amp; rules'!$C$23:$C$30,'deck &amp; rules'!$D$23:$M$30))="draw",
                                                     IF(I4302&gt;J4302,1,IF(I4302&lt;J4302,0,2)),
                                                     IF(I4302&gt;H4302,1,IF(I4302&lt;H4302,0,2))),
                                   IF(H4302&lt;7,
                                        IF(G4302&gt;J4302,1,IF(G4302&lt;J4302,0,2)),
                                        IF(G4302&gt;H4302,1,IF(G4302&lt;H4302,0,2))
                                        )
                          )
              )
        )</f>
        <v>2</v>
      </c>
      <c r="L4302">
        <f t="shared" ca="1" si="473"/>
        <v>-371</v>
      </c>
      <c r="M4302">
        <f t="shared" ca="1" si="474"/>
        <v>-516.0500000000136</v>
      </c>
      <c r="N4302">
        <f t="shared" ca="1" si="475"/>
        <v>-746</v>
      </c>
    </row>
    <row r="4303" spans="1:14" x14ac:dyDescent="0.25">
      <c r="A4303">
        <f ca="1"/>
        <v>4</v>
      </c>
      <c r="B4303">
        <f ca="1"/>
        <v>9</v>
      </c>
      <c r="C4303">
        <f ca="1"/>
        <v>2</v>
      </c>
      <c r="D4303">
        <f ca="1"/>
        <v>7</v>
      </c>
      <c r="E4303">
        <f ca="1"/>
        <v>0</v>
      </c>
      <c r="F4303">
        <f ca="1"/>
        <v>8</v>
      </c>
      <c r="G4303">
        <f t="shared" ca="1" si="469"/>
        <v>3</v>
      </c>
      <c r="H4303">
        <f t="shared" ca="1" si="470"/>
        <v>7</v>
      </c>
      <c r="I4303">
        <f t="shared" ca="1" si="471"/>
        <v>5</v>
      </c>
      <c r="J4303">
        <f t="shared" ca="1" si="472"/>
        <v>5</v>
      </c>
      <c r="K4303" cm="1">
        <f t="array" aca="1" ref="K4303" ca="1">IF(G4303&gt;7,
        IF(G4303&gt;H4303, 1, IF(G4303&lt;H4303, 0, 2)),
        IF(       H4303&gt;7,
                     IF(G4303&gt;H4303, 1, IF(G4303&lt;H4303, 0, 2)),
                     IF(         G4303&lt;6,
                                   IF(            _xlfn.XLOOKUP(C4303,'deck &amp; rules'!$D$22:$M$22,_xlfn.XLOOKUP(H4303,'deck &amp; rules'!$C$23:$C$30,'deck &amp; rules'!$D$23:$M$30))="draw",
                                                     IF(I4303&gt;J4303,1,IF(I4303&lt;J4303,0,2)),
                                                     IF(I4303&gt;H4303,1,IF(I4303&lt;H4303,0,2))),
                                   IF(H4303&lt;7,
                                        IF(G4303&gt;J4303,1,IF(G4303&lt;J4303,0,2)),
                                        IF(G4303&gt;H4303,1,IF(G4303&lt;H4303,0,2))
                                        )
                          )
              )
        )</f>
        <v>0</v>
      </c>
      <c r="L4303">
        <f t="shared" ca="1" si="473"/>
        <v>-372</v>
      </c>
      <c r="M4303">
        <f t="shared" ca="1" si="474"/>
        <v>-515.10000000001355</v>
      </c>
      <c r="N4303">
        <f t="shared" ca="1" si="475"/>
        <v>-747</v>
      </c>
    </row>
    <row r="4304" spans="1:14" x14ac:dyDescent="0.25">
      <c r="A4304">
        <f ca="1"/>
        <v>0</v>
      </c>
      <c r="B4304">
        <f ca="1"/>
        <v>0</v>
      </c>
      <c r="C4304">
        <f ca="1"/>
        <v>0</v>
      </c>
      <c r="D4304">
        <f ca="1"/>
        <v>0</v>
      </c>
      <c r="E4304">
        <f ca="1"/>
        <v>4</v>
      </c>
      <c r="F4304">
        <f ca="1"/>
        <v>0</v>
      </c>
      <c r="G4304">
        <f t="shared" ca="1" si="469"/>
        <v>0</v>
      </c>
      <c r="H4304">
        <f t="shared" ca="1" si="470"/>
        <v>4</v>
      </c>
      <c r="I4304">
        <f t="shared" ca="1" si="471"/>
        <v>0</v>
      </c>
      <c r="J4304">
        <f t="shared" ca="1" si="472"/>
        <v>4</v>
      </c>
      <c r="K4304" cm="1">
        <f t="array" aca="1" ref="K4304" ca="1">IF(G4304&gt;7,
        IF(G4304&gt;H4304, 1, IF(G4304&lt;H4304, 0, 2)),
        IF(       H4304&gt;7,
                     IF(G4304&gt;H4304, 1, IF(G4304&lt;H4304, 0, 2)),
                     IF(         G4304&lt;6,
                                   IF(            _xlfn.XLOOKUP(C4304,'deck &amp; rules'!$D$22:$M$22,_xlfn.XLOOKUP(H4304,'deck &amp; rules'!$C$23:$C$30,'deck &amp; rules'!$D$23:$M$30))="draw",
                                                     IF(I4304&gt;J4304,1,IF(I4304&lt;J4304,0,2)),
                                                     IF(I4304&gt;H4304,1,IF(I4304&lt;H4304,0,2))),
                                   IF(H4304&lt;7,
                                        IF(G4304&gt;J4304,1,IF(G4304&lt;J4304,0,2)),
                                        IF(G4304&gt;H4304,1,IF(G4304&lt;H4304,0,2))
                                        )
                          )
              )
        )</f>
        <v>0</v>
      </c>
      <c r="L4304">
        <f t="shared" ca="1" si="473"/>
        <v>-373</v>
      </c>
      <c r="M4304">
        <f t="shared" ca="1" si="474"/>
        <v>-514.15000000001351</v>
      </c>
      <c r="N4304">
        <f t="shared" ca="1" si="475"/>
        <v>-748</v>
      </c>
    </row>
    <row r="4305" spans="1:14" x14ac:dyDescent="0.25">
      <c r="A4305">
        <f ca="1"/>
        <v>6</v>
      </c>
      <c r="B4305">
        <f ca="1"/>
        <v>0</v>
      </c>
      <c r="C4305">
        <f ca="1"/>
        <v>9</v>
      </c>
      <c r="D4305">
        <f ca="1"/>
        <v>7</v>
      </c>
      <c r="E4305">
        <f ca="1"/>
        <v>6</v>
      </c>
      <c r="F4305">
        <f ca="1"/>
        <v>0</v>
      </c>
      <c r="G4305">
        <f t="shared" ca="1" si="469"/>
        <v>6</v>
      </c>
      <c r="H4305">
        <f t="shared" ca="1" si="470"/>
        <v>3</v>
      </c>
      <c r="I4305">
        <f t="shared" ca="1" si="471"/>
        <v>5</v>
      </c>
      <c r="J4305">
        <f t="shared" ca="1" si="472"/>
        <v>3</v>
      </c>
      <c r="K4305" cm="1">
        <f t="array" aca="1" ref="K4305" ca="1">IF(G4305&gt;7,
        IF(G4305&gt;H4305, 1, IF(G4305&lt;H4305, 0, 2)),
        IF(       H4305&gt;7,
                     IF(G4305&gt;H4305, 1, IF(G4305&lt;H4305, 0, 2)),
                     IF(         G4305&lt;6,
                                   IF(            _xlfn.XLOOKUP(C4305,'deck &amp; rules'!$D$22:$M$22,_xlfn.XLOOKUP(H4305,'deck &amp; rules'!$C$23:$C$30,'deck &amp; rules'!$D$23:$M$30))="draw",
                                                     IF(I4305&gt;J4305,1,IF(I4305&lt;J4305,0,2)),
                                                     IF(I4305&gt;H4305,1,IF(I4305&lt;H4305,0,2))),
                                   IF(H4305&lt;7,
                                        IF(G4305&gt;J4305,1,IF(G4305&lt;J4305,0,2)),
                                        IF(G4305&gt;H4305,1,IF(G4305&lt;H4305,0,2))
                                        )
                          )
              )
        )</f>
        <v>1</v>
      </c>
      <c r="L4305">
        <f t="shared" ca="1" si="473"/>
        <v>-372</v>
      </c>
      <c r="M4305">
        <f t="shared" ca="1" si="474"/>
        <v>-515.15000000001351</v>
      </c>
      <c r="N4305">
        <f t="shared" ca="1" si="475"/>
        <v>-749</v>
      </c>
    </row>
    <row r="4306" spans="1:14" x14ac:dyDescent="0.25">
      <c r="A4306">
        <f ca="1"/>
        <v>6</v>
      </c>
      <c r="B4306">
        <f ca="1"/>
        <v>4</v>
      </c>
      <c r="C4306">
        <f ca="1"/>
        <v>3</v>
      </c>
      <c r="D4306">
        <f ca="1"/>
        <v>0</v>
      </c>
      <c r="E4306">
        <f ca="1"/>
        <v>0</v>
      </c>
      <c r="F4306">
        <f ca="1"/>
        <v>1</v>
      </c>
      <c r="G4306">
        <f t="shared" ca="1" si="469"/>
        <v>0</v>
      </c>
      <c r="H4306">
        <f t="shared" ca="1" si="470"/>
        <v>0</v>
      </c>
      <c r="I4306">
        <f t="shared" ca="1" si="471"/>
        <v>3</v>
      </c>
      <c r="J4306">
        <f t="shared" ca="1" si="472"/>
        <v>1</v>
      </c>
      <c r="K4306" cm="1">
        <f t="array" aca="1" ref="K4306" ca="1">IF(G4306&gt;7,
        IF(G4306&gt;H4306, 1, IF(G4306&lt;H4306, 0, 2)),
        IF(       H4306&gt;7,
                     IF(G4306&gt;H4306, 1, IF(G4306&lt;H4306, 0, 2)),
                     IF(         G4306&lt;6,
                                   IF(            _xlfn.XLOOKUP(C4306,'deck &amp; rules'!$D$22:$M$22,_xlfn.XLOOKUP(H4306,'deck &amp; rules'!$C$23:$C$30,'deck &amp; rules'!$D$23:$M$30))="draw",
                                                     IF(I4306&gt;J4306,1,IF(I4306&lt;J4306,0,2)),
                                                     IF(I4306&gt;H4306,1,IF(I4306&lt;H4306,0,2))),
                                   IF(H4306&lt;7,
                                        IF(G4306&gt;J4306,1,IF(G4306&lt;J4306,0,2)),
                                        IF(G4306&gt;H4306,1,IF(G4306&lt;H4306,0,2))
                                        )
                          )
              )
        )</f>
        <v>1</v>
      </c>
      <c r="L4306">
        <f t="shared" ca="1" si="473"/>
        <v>-371</v>
      </c>
      <c r="M4306">
        <f t="shared" ca="1" si="474"/>
        <v>-516.15000000001351</v>
      </c>
      <c r="N4306">
        <f t="shared" ca="1" si="475"/>
        <v>-750</v>
      </c>
    </row>
    <row r="4307" spans="1:14" x14ac:dyDescent="0.25">
      <c r="A4307">
        <f ca="1"/>
        <v>1</v>
      </c>
      <c r="B4307">
        <f ca="1"/>
        <v>0</v>
      </c>
      <c r="C4307">
        <f ca="1"/>
        <v>3</v>
      </c>
      <c r="D4307">
        <f ca="1"/>
        <v>3</v>
      </c>
      <c r="E4307">
        <f ca="1"/>
        <v>4</v>
      </c>
      <c r="F4307">
        <f ca="1"/>
        <v>3</v>
      </c>
      <c r="G4307">
        <f t="shared" ca="1" si="469"/>
        <v>1</v>
      </c>
      <c r="H4307">
        <f t="shared" ca="1" si="470"/>
        <v>7</v>
      </c>
      <c r="I4307">
        <f t="shared" ca="1" si="471"/>
        <v>4</v>
      </c>
      <c r="J4307">
        <f t="shared" ca="1" si="472"/>
        <v>0</v>
      </c>
      <c r="K4307" cm="1">
        <f t="array" aca="1" ref="K4307" ca="1">IF(G4307&gt;7,
        IF(G4307&gt;H4307, 1, IF(G4307&lt;H4307, 0, 2)),
        IF(       H4307&gt;7,
                     IF(G4307&gt;H4307, 1, IF(G4307&lt;H4307, 0, 2)),
                     IF(         G4307&lt;6,
                                   IF(            _xlfn.XLOOKUP(C4307,'deck &amp; rules'!$D$22:$M$22,_xlfn.XLOOKUP(H4307,'deck &amp; rules'!$C$23:$C$30,'deck &amp; rules'!$D$23:$M$30))="draw",
                                                     IF(I4307&gt;J4307,1,IF(I4307&lt;J4307,0,2)),
                                                     IF(I4307&gt;H4307,1,IF(I4307&lt;H4307,0,2))),
                                   IF(H4307&lt;7,
                                        IF(G4307&gt;J4307,1,IF(G4307&lt;J4307,0,2)),
                                        IF(G4307&gt;H4307,1,IF(G4307&lt;H4307,0,2))
                                        )
                          )
              )
        )</f>
        <v>0</v>
      </c>
      <c r="L4307">
        <f t="shared" ca="1" si="473"/>
        <v>-372</v>
      </c>
      <c r="M4307">
        <f t="shared" ca="1" si="474"/>
        <v>-515.20000000001346</v>
      </c>
      <c r="N4307">
        <f t="shared" ca="1" si="475"/>
        <v>-751</v>
      </c>
    </row>
    <row r="4308" spans="1:14" x14ac:dyDescent="0.25">
      <c r="A4308">
        <f ca="1"/>
        <v>2</v>
      </c>
      <c r="B4308">
        <f ca="1"/>
        <v>9</v>
      </c>
      <c r="C4308">
        <f ca="1"/>
        <v>2</v>
      </c>
      <c r="D4308">
        <f ca="1"/>
        <v>0</v>
      </c>
      <c r="E4308">
        <f ca="1"/>
        <v>5</v>
      </c>
      <c r="F4308">
        <f ca="1"/>
        <v>9</v>
      </c>
      <c r="G4308">
        <f t="shared" ca="1" si="469"/>
        <v>1</v>
      </c>
      <c r="H4308">
        <f t="shared" ca="1" si="470"/>
        <v>5</v>
      </c>
      <c r="I4308">
        <f t="shared" ca="1" si="471"/>
        <v>3</v>
      </c>
      <c r="J4308">
        <f t="shared" ca="1" si="472"/>
        <v>4</v>
      </c>
      <c r="K4308" cm="1">
        <f t="array" aca="1" ref="K4308" ca="1">IF(G4308&gt;7,
        IF(G4308&gt;H4308, 1, IF(G4308&lt;H4308, 0, 2)),
        IF(       H4308&gt;7,
                     IF(G4308&gt;H4308, 1, IF(G4308&lt;H4308, 0, 2)),
                     IF(         G4308&lt;6,
                                   IF(            _xlfn.XLOOKUP(C4308,'deck &amp; rules'!$D$22:$M$22,_xlfn.XLOOKUP(H4308,'deck &amp; rules'!$C$23:$C$30,'deck &amp; rules'!$D$23:$M$30))="draw",
                                                     IF(I4308&gt;J4308,1,IF(I4308&lt;J4308,0,2)),
                                                     IF(I4308&gt;H4308,1,IF(I4308&lt;H4308,0,2))),
                                   IF(H4308&lt;7,
                                        IF(G4308&gt;J4308,1,IF(G4308&lt;J4308,0,2)),
                                        IF(G4308&gt;H4308,1,IF(G4308&lt;H4308,0,2))
                                        )
                          )
              )
        )</f>
        <v>0</v>
      </c>
      <c r="L4308">
        <f t="shared" ca="1" si="473"/>
        <v>-373</v>
      </c>
      <c r="M4308">
        <f t="shared" ca="1" si="474"/>
        <v>-514.25000000001342</v>
      </c>
      <c r="N4308">
        <f t="shared" ca="1" si="475"/>
        <v>-752</v>
      </c>
    </row>
    <row r="4309" spans="1:14" x14ac:dyDescent="0.25">
      <c r="A4309">
        <f ca="1"/>
        <v>4</v>
      </c>
      <c r="B4309">
        <f ca="1"/>
        <v>9</v>
      </c>
      <c r="C4309">
        <f ca="1"/>
        <v>7</v>
      </c>
      <c r="D4309">
        <f ca="1"/>
        <v>1</v>
      </c>
      <c r="E4309">
        <f ca="1"/>
        <v>0</v>
      </c>
      <c r="F4309">
        <f ca="1"/>
        <v>0</v>
      </c>
      <c r="G4309">
        <f t="shared" ca="1" si="469"/>
        <v>3</v>
      </c>
      <c r="H4309">
        <f t="shared" ca="1" si="470"/>
        <v>1</v>
      </c>
      <c r="I4309">
        <f t="shared" ca="1" si="471"/>
        <v>0</v>
      </c>
      <c r="J4309">
        <f t="shared" ca="1" si="472"/>
        <v>1</v>
      </c>
      <c r="K4309" cm="1">
        <f t="array" aca="1" ref="K4309" ca="1">IF(G4309&gt;7,
        IF(G4309&gt;H4309, 1, IF(G4309&lt;H4309, 0, 2)),
        IF(       H4309&gt;7,
                     IF(G4309&gt;H4309, 1, IF(G4309&lt;H4309, 0, 2)),
                     IF(         G4309&lt;6,
                                   IF(            _xlfn.XLOOKUP(C4309,'deck &amp; rules'!$D$22:$M$22,_xlfn.XLOOKUP(H4309,'deck &amp; rules'!$C$23:$C$30,'deck &amp; rules'!$D$23:$M$30))="draw",
                                                     IF(I4309&gt;J4309,1,IF(I4309&lt;J4309,0,2)),
                                                     IF(I4309&gt;H4309,1,IF(I4309&lt;H4309,0,2))),
                                   IF(H4309&lt;7,
                                        IF(G4309&gt;J4309,1,IF(G4309&lt;J4309,0,2)),
                                        IF(G4309&gt;H4309,1,IF(G4309&lt;H4309,0,2))
                                        )
                          )
              )
        )</f>
        <v>0</v>
      </c>
      <c r="L4309">
        <f t="shared" ca="1" si="473"/>
        <v>-374</v>
      </c>
      <c r="M4309">
        <f t="shared" ca="1" si="474"/>
        <v>-513.30000000001337</v>
      </c>
      <c r="N4309">
        <f t="shared" ca="1" si="475"/>
        <v>-753</v>
      </c>
    </row>
    <row r="4310" spans="1:14" x14ac:dyDescent="0.25">
      <c r="A4310">
        <f ca="1"/>
        <v>8</v>
      </c>
      <c r="B4310">
        <f ca="1"/>
        <v>1</v>
      </c>
      <c r="C4310">
        <f ca="1"/>
        <v>6</v>
      </c>
      <c r="D4310">
        <f ca="1"/>
        <v>9</v>
      </c>
      <c r="E4310">
        <f ca="1"/>
        <v>1</v>
      </c>
      <c r="F4310">
        <f ca="1"/>
        <v>5</v>
      </c>
      <c r="G4310">
        <f t="shared" ca="1" si="469"/>
        <v>9</v>
      </c>
      <c r="H4310">
        <f t="shared" ca="1" si="470"/>
        <v>0</v>
      </c>
      <c r="I4310">
        <f t="shared" ca="1" si="471"/>
        <v>5</v>
      </c>
      <c r="J4310">
        <f t="shared" ca="1" si="472"/>
        <v>5</v>
      </c>
      <c r="K4310" cm="1">
        <f t="array" aca="1" ref="K4310" ca="1">IF(G4310&gt;7,
        IF(G4310&gt;H4310, 1, IF(G4310&lt;H4310, 0, 2)),
        IF(       H4310&gt;7,
                     IF(G4310&gt;H4310, 1, IF(G4310&lt;H4310, 0, 2)),
                     IF(         G4310&lt;6,
                                   IF(            _xlfn.XLOOKUP(C4310,'deck &amp; rules'!$D$22:$M$22,_xlfn.XLOOKUP(H4310,'deck &amp; rules'!$C$23:$C$30,'deck &amp; rules'!$D$23:$M$30))="draw",
                                                     IF(I4310&gt;J4310,1,IF(I4310&lt;J4310,0,2)),
                                                     IF(I4310&gt;H4310,1,IF(I4310&lt;H4310,0,2))),
                                   IF(H4310&lt;7,
                                        IF(G4310&gt;J4310,1,IF(G4310&lt;J4310,0,2)),
                                        IF(G4310&gt;H4310,1,IF(G4310&lt;H4310,0,2))
                                        )
                          )
              )
        )</f>
        <v>1</v>
      </c>
      <c r="L4310">
        <f t="shared" ca="1" si="473"/>
        <v>-373</v>
      </c>
      <c r="M4310">
        <f t="shared" ca="1" si="474"/>
        <v>-514.30000000001337</v>
      </c>
      <c r="N4310">
        <f t="shared" ca="1" si="475"/>
        <v>-754</v>
      </c>
    </row>
    <row r="4311" spans="1:14" x14ac:dyDescent="0.25">
      <c r="A4311">
        <f ca="1"/>
        <v>5</v>
      </c>
      <c r="B4311">
        <f ca="1"/>
        <v>8</v>
      </c>
      <c r="C4311">
        <f ca="1"/>
        <v>7</v>
      </c>
      <c r="D4311">
        <f ca="1"/>
        <v>0</v>
      </c>
      <c r="E4311">
        <f ca="1"/>
        <v>5</v>
      </c>
      <c r="F4311">
        <f ca="1"/>
        <v>3</v>
      </c>
      <c r="G4311">
        <f t="shared" ca="1" si="469"/>
        <v>3</v>
      </c>
      <c r="H4311">
        <f t="shared" ca="1" si="470"/>
        <v>5</v>
      </c>
      <c r="I4311">
        <f t="shared" ca="1" si="471"/>
        <v>0</v>
      </c>
      <c r="J4311">
        <f t="shared" ca="1" si="472"/>
        <v>8</v>
      </c>
      <c r="K4311" cm="1">
        <f t="array" aca="1" ref="K4311" ca="1">IF(G4311&gt;7,
        IF(G4311&gt;H4311, 1, IF(G4311&lt;H4311, 0, 2)),
        IF(       H4311&gt;7,
                     IF(G4311&gt;H4311, 1, IF(G4311&lt;H4311, 0, 2)),
                     IF(         G4311&lt;6,
                                   IF(            _xlfn.XLOOKUP(C4311,'deck &amp; rules'!$D$22:$M$22,_xlfn.XLOOKUP(H4311,'deck &amp; rules'!$C$23:$C$30,'deck &amp; rules'!$D$23:$M$30))="draw",
                                                     IF(I4311&gt;J4311,1,IF(I4311&lt;J4311,0,2)),
                                                     IF(I4311&gt;H4311,1,IF(I4311&lt;H4311,0,2))),
                                   IF(H4311&lt;7,
                                        IF(G4311&gt;J4311,1,IF(G4311&lt;J4311,0,2)),
                                        IF(G4311&gt;H4311,1,IF(G4311&lt;H4311,0,2))
                                        )
                          )
              )
        )</f>
        <v>0</v>
      </c>
      <c r="L4311">
        <f t="shared" ca="1" si="473"/>
        <v>-374</v>
      </c>
      <c r="M4311">
        <f t="shared" ca="1" si="474"/>
        <v>-513.35000000001332</v>
      </c>
      <c r="N4311">
        <f t="shared" ca="1" si="475"/>
        <v>-755</v>
      </c>
    </row>
    <row r="4312" spans="1:14" x14ac:dyDescent="0.25">
      <c r="A4312">
        <f ca="1"/>
        <v>0</v>
      </c>
      <c r="B4312">
        <f ca="1"/>
        <v>0</v>
      </c>
      <c r="C4312">
        <f ca="1"/>
        <v>8</v>
      </c>
      <c r="D4312">
        <f ca="1"/>
        <v>6</v>
      </c>
      <c r="E4312">
        <f ca="1"/>
        <v>6</v>
      </c>
      <c r="F4312">
        <f ca="1"/>
        <v>7</v>
      </c>
      <c r="G4312">
        <f t="shared" ca="1" si="469"/>
        <v>0</v>
      </c>
      <c r="H4312">
        <f t="shared" ca="1" si="470"/>
        <v>2</v>
      </c>
      <c r="I4312">
        <f t="shared" ca="1" si="471"/>
        <v>8</v>
      </c>
      <c r="J4312">
        <f t="shared" ca="1" si="472"/>
        <v>9</v>
      </c>
      <c r="K4312" cm="1">
        <f t="array" aca="1" ref="K4312" ca="1">IF(G4312&gt;7,
        IF(G4312&gt;H4312, 1, IF(G4312&lt;H4312, 0, 2)),
        IF(       H4312&gt;7,
                     IF(G4312&gt;H4312, 1, IF(G4312&lt;H4312, 0, 2)),
                     IF(         G4312&lt;6,
                                   IF(            _xlfn.XLOOKUP(C4312,'deck &amp; rules'!$D$22:$M$22,_xlfn.XLOOKUP(H4312,'deck &amp; rules'!$C$23:$C$30,'deck &amp; rules'!$D$23:$M$30))="draw",
                                                     IF(I4312&gt;J4312,1,IF(I4312&lt;J4312,0,2)),
                                                     IF(I4312&gt;H4312,1,IF(I4312&lt;H4312,0,2))),
                                   IF(H4312&lt;7,
                                        IF(G4312&gt;J4312,1,IF(G4312&lt;J4312,0,2)),
                                        IF(G4312&gt;H4312,1,IF(G4312&lt;H4312,0,2))
                                        )
                          )
              )
        )</f>
        <v>0</v>
      </c>
      <c r="L4312">
        <f t="shared" ca="1" si="473"/>
        <v>-375</v>
      </c>
      <c r="M4312">
        <f t="shared" ca="1" si="474"/>
        <v>-512.40000000001328</v>
      </c>
      <c r="N4312">
        <f t="shared" ca="1" si="475"/>
        <v>-756</v>
      </c>
    </row>
    <row r="4313" spans="1:14" x14ac:dyDescent="0.25">
      <c r="A4313">
        <f ca="1"/>
        <v>2</v>
      </c>
      <c r="B4313">
        <f ca="1"/>
        <v>0</v>
      </c>
      <c r="C4313">
        <f ca="1"/>
        <v>8</v>
      </c>
      <c r="D4313">
        <f ca="1"/>
        <v>4</v>
      </c>
      <c r="E4313">
        <f ca="1"/>
        <v>0</v>
      </c>
      <c r="F4313">
        <f ca="1"/>
        <v>2</v>
      </c>
      <c r="G4313">
        <f t="shared" ca="1" si="469"/>
        <v>2</v>
      </c>
      <c r="H4313">
        <f t="shared" ca="1" si="470"/>
        <v>4</v>
      </c>
      <c r="I4313">
        <f t="shared" ca="1" si="471"/>
        <v>0</v>
      </c>
      <c r="J4313">
        <f t="shared" ca="1" si="472"/>
        <v>6</v>
      </c>
      <c r="K4313" cm="1">
        <f t="array" aca="1" ref="K4313" ca="1">IF(G4313&gt;7,
        IF(G4313&gt;H4313, 1, IF(G4313&lt;H4313, 0, 2)),
        IF(       H4313&gt;7,
                     IF(G4313&gt;H4313, 1, IF(G4313&lt;H4313, 0, 2)),
                     IF(         G4313&lt;6,
                                   IF(            _xlfn.XLOOKUP(C4313,'deck &amp; rules'!$D$22:$M$22,_xlfn.XLOOKUP(H4313,'deck &amp; rules'!$C$23:$C$30,'deck &amp; rules'!$D$23:$M$30))="draw",
                                                     IF(I4313&gt;J4313,1,IF(I4313&lt;J4313,0,2)),
                                                     IF(I4313&gt;H4313,1,IF(I4313&lt;H4313,0,2))),
                                   IF(H4313&lt;7,
                                        IF(G4313&gt;J4313,1,IF(G4313&lt;J4313,0,2)),
                                        IF(G4313&gt;H4313,1,IF(G4313&lt;H4313,0,2))
                                        )
                          )
              )
        )</f>
        <v>0</v>
      </c>
      <c r="L4313">
        <f t="shared" ca="1" si="473"/>
        <v>-376</v>
      </c>
      <c r="M4313">
        <f t="shared" ca="1" si="474"/>
        <v>-511.45000000001329</v>
      </c>
      <c r="N4313">
        <f t="shared" ca="1" si="475"/>
        <v>-757</v>
      </c>
    </row>
    <row r="4314" spans="1:14" x14ac:dyDescent="0.25">
      <c r="A4314">
        <f ca="1"/>
        <v>9</v>
      </c>
      <c r="B4314">
        <f ca="1"/>
        <v>3</v>
      </c>
      <c r="C4314">
        <f ca="1"/>
        <v>9</v>
      </c>
      <c r="D4314">
        <f ca="1"/>
        <v>1</v>
      </c>
      <c r="E4314">
        <f ca="1"/>
        <v>0</v>
      </c>
      <c r="F4314">
        <f ca="1"/>
        <v>9</v>
      </c>
      <c r="G4314">
        <f t="shared" ca="1" si="469"/>
        <v>2</v>
      </c>
      <c r="H4314">
        <f t="shared" ca="1" si="470"/>
        <v>1</v>
      </c>
      <c r="I4314">
        <f t="shared" ca="1" si="471"/>
        <v>1</v>
      </c>
      <c r="J4314">
        <f t="shared" ca="1" si="472"/>
        <v>0</v>
      </c>
      <c r="K4314" cm="1">
        <f t="array" aca="1" ref="K4314" ca="1">IF(G4314&gt;7,
        IF(G4314&gt;H4314, 1, IF(G4314&lt;H4314, 0, 2)),
        IF(       H4314&gt;7,
                     IF(G4314&gt;H4314, 1, IF(G4314&lt;H4314, 0, 2)),
                     IF(         G4314&lt;6,
                                   IF(            _xlfn.XLOOKUP(C4314,'deck &amp; rules'!$D$22:$M$22,_xlfn.XLOOKUP(H4314,'deck &amp; rules'!$C$23:$C$30,'deck &amp; rules'!$D$23:$M$30))="draw",
                                                     IF(I4314&gt;J4314,1,IF(I4314&lt;J4314,0,2)),
                                                     IF(I4314&gt;H4314,1,IF(I4314&lt;H4314,0,2))),
                                   IF(H4314&lt;7,
                                        IF(G4314&gt;J4314,1,IF(G4314&lt;J4314,0,2)),
                                        IF(G4314&gt;H4314,1,IF(G4314&lt;H4314,0,2))
                                        )
                          )
              )
        )</f>
        <v>1</v>
      </c>
      <c r="L4314">
        <f t="shared" ca="1" si="473"/>
        <v>-375</v>
      </c>
      <c r="M4314">
        <f t="shared" ca="1" si="474"/>
        <v>-512.45000000001323</v>
      </c>
      <c r="N4314">
        <f t="shared" ca="1" si="475"/>
        <v>-758</v>
      </c>
    </row>
    <row r="4315" spans="1:14" x14ac:dyDescent="0.25">
      <c r="A4315">
        <f ca="1"/>
        <v>5</v>
      </c>
      <c r="B4315">
        <f ca="1"/>
        <v>0</v>
      </c>
      <c r="C4315">
        <f ca="1"/>
        <v>4</v>
      </c>
      <c r="D4315">
        <f ca="1"/>
        <v>3</v>
      </c>
      <c r="E4315">
        <f ca="1"/>
        <v>2</v>
      </c>
      <c r="F4315">
        <f ca="1"/>
        <v>0</v>
      </c>
      <c r="G4315">
        <f t="shared" ca="1" si="469"/>
        <v>5</v>
      </c>
      <c r="H4315">
        <f t="shared" ca="1" si="470"/>
        <v>5</v>
      </c>
      <c r="I4315">
        <f t="shared" ca="1" si="471"/>
        <v>9</v>
      </c>
      <c r="J4315">
        <f t="shared" ca="1" si="472"/>
        <v>5</v>
      </c>
      <c r="K4315" cm="1">
        <f t="array" aca="1" ref="K4315" ca="1">IF(G4315&gt;7,
        IF(G4315&gt;H4315, 1, IF(G4315&lt;H4315, 0, 2)),
        IF(       H4315&gt;7,
                     IF(G4315&gt;H4315, 1, IF(G4315&lt;H4315, 0, 2)),
                     IF(         G4315&lt;6,
                                   IF(            _xlfn.XLOOKUP(C4315,'deck &amp; rules'!$D$22:$M$22,_xlfn.XLOOKUP(H4315,'deck &amp; rules'!$C$23:$C$30,'deck &amp; rules'!$D$23:$M$30))="draw",
                                                     IF(I4315&gt;J4315,1,IF(I4315&lt;J4315,0,2)),
                                                     IF(I4315&gt;H4315,1,IF(I4315&lt;H4315,0,2))),
                                   IF(H4315&lt;7,
                                        IF(G4315&gt;J4315,1,IF(G4315&lt;J4315,0,2)),
                                        IF(G4315&gt;H4315,1,IF(G4315&lt;H4315,0,2))
                                        )
                          )
              )
        )</f>
        <v>1</v>
      </c>
      <c r="L4315">
        <f t="shared" ca="1" si="473"/>
        <v>-374</v>
      </c>
      <c r="M4315">
        <f t="shared" ca="1" si="474"/>
        <v>-513.45000000001323</v>
      </c>
      <c r="N4315">
        <f t="shared" ca="1" si="475"/>
        <v>-759</v>
      </c>
    </row>
    <row r="4316" spans="1:14" x14ac:dyDescent="0.25">
      <c r="A4316">
        <f ca="1"/>
        <v>0</v>
      </c>
      <c r="B4316">
        <f ca="1"/>
        <v>2</v>
      </c>
      <c r="C4316">
        <f ca="1"/>
        <v>2</v>
      </c>
      <c r="D4316">
        <f ca="1"/>
        <v>0</v>
      </c>
      <c r="E4316">
        <f ca="1"/>
        <v>8</v>
      </c>
      <c r="F4316">
        <f ca="1"/>
        <v>8</v>
      </c>
      <c r="G4316">
        <f t="shared" ca="1" si="469"/>
        <v>2</v>
      </c>
      <c r="H4316">
        <f t="shared" ca="1" si="470"/>
        <v>8</v>
      </c>
      <c r="I4316">
        <f t="shared" ca="1" si="471"/>
        <v>4</v>
      </c>
      <c r="J4316">
        <f t="shared" ca="1" si="472"/>
        <v>6</v>
      </c>
      <c r="K4316" cm="1">
        <f t="array" aca="1" ref="K4316" ca="1">IF(G4316&gt;7,
        IF(G4316&gt;H4316, 1, IF(G4316&lt;H4316, 0, 2)),
        IF(       H4316&gt;7,
                     IF(G4316&gt;H4316, 1, IF(G4316&lt;H4316, 0, 2)),
                     IF(         G4316&lt;6,
                                   IF(            _xlfn.XLOOKUP(C4316,'deck &amp; rules'!$D$22:$M$22,_xlfn.XLOOKUP(H4316,'deck &amp; rules'!$C$23:$C$30,'deck &amp; rules'!$D$23:$M$30))="draw",
                                                     IF(I4316&gt;J4316,1,IF(I4316&lt;J4316,0,2)),
                                                     IF(I4316&gt;H4316,1,IF(I4316&lt;H4316,0,2))),
                                   IF(H4316&lt;7,
                                        IF(G4316&gt;J4316,1,IF(G4316&lt;J4316,0,2)),
                                        IF(G4316&gt;H4316,1,IF(G4316&lt;H4316,0,2))
                                        )
                          )
              )
        )</f>
        <v>0</v>
      </c>
      <c r="L4316">
        <f t="shared" ca="1" si="473"/>
        <v>-375</v>
      </c>
      <c r="M4316">
        <f t="shared" ca="1" si="474"/>
        <v>-512.50000000001319</v>
      </c>
      <c r="N4316">
        <f t="shared" ca="1" si="475"/>
        <v>-760</v>
      </c>
    </row>
    <row r="4317" spans="1:14" x14ac:dyDescent="0.25">
      <c r="A4317">
        <f ca="1"/>
        <v>6</v>
      </c>
      <c r="B4317">
        <f ca="1"/>
        <v>2</v>
      </c>
      <c r="C4317">
        <f ca="1"/>
        <v>2</v>
      </c>
      <c r="D4317">
        <f ca="1"/>
        <v>6</v>
      </c>
      <c r="E4317">
        <f ca="1"/>
        <v>8</v>
      </c>
      <c r="F4317">
        <f ca="1"/>
        <v>0</v>
      </c>
      <c r="G4317">
        <f t="shared" ca="1" si="469"/>
        <v>8</v>
      </c>
      <c r="H4317">
        <f t="shared" ca="1" si="470"/>
        <v>4</v>
      </c>
      <c r="I4317">
        <f t="shared" ca="1" si="471"/>
        <v>0</v>
      </c>
      <c r="J4317">
        <f t="shared" ca="1" si="472"/>
        <v>4</v>
      </c>
      <c r="K4317" cm="1">
        <f t="array" aca="1" ref="K4317" ca="1">IF(G4317&gt;7,
        IF(G4317&gt;H4317, 1, IF(G4317&lt;H4317, 0, 2)),
        IF(       H4317&gt;7,
                     IF(G4317&gt;H4317, 1, IF(G4317&lt;H4317, 0, 2)),
                     IF(         G4317&lt;6,
                                   IF(            _xlfn.XLOOKUP(C4317,'deck &amp; rules'!$D$22:$M$22,_xlfn.XLOOKUP(H4317,'deck &amp; rules'!$C$23:$C$30,'deck &amp; rules'!$D$23:$M$30))="draw",
                                                     IF(I4317&gt;J4317,1,IF(I4317&lt;J4317,0,2)),
                                                     IF(I4317&gt;H4317,1,IF(I4317&lt;H4317,0,2))),
                                   IF(H4317&lt;7,
                                        IF(G4317&gt;J4317,1,IF(G4317&lt;J4317,0,2)),
                                        IF(G4317&gt;H4317,1,IF(G4317&lt;H4317,0,2))
                                        )
                          )
              )
        )</f>
        <v>1</v>
      </c>
      <c r="L4317">
        <f t="shared" ca="1" si="473"/>
        <v>-374</v>
      </c>
      <c r="M4317">
        <f t="shared" ca="1" si="474"/>
        <v>-513.50000000001319</v>
      </c>
      <c r="N4317">
        <f t="shared" ca="1" si="475"/>
        <v>-761</v>
      </c>
    </row>
    <row r="4318" spans="1:14" x14ac:dyDescent="0.25">
      <c r="A4318">
        <f ca="1"/>
        <v>0</v>
      </c>
      <c r="B4318">
        <f ca="1"/>
        <v>0</v>
      </c>
      <c r="C4318">
        <f ca="1"/>
        <v>2</v>
      </c>
      <c r="D4318">
        <f ca="1"/>
        <v>6</v>
      </c>
      <c r="E4318">
        <f ca="1"/>
        <v>5</v>
      </c>
      <c r="F4318">
        <f ca="1"/>
        <v>0</v>
      </c>
      <c r="G4318">
        <f t="shared" ca="1" si="469"/>
        <v>0</v>
      </c>
      <c r="H4318">
        <f t="shared" ca="1" si="470"/>
        <v>1</v>
      </c>
      <c r="I4318">
        <f t="shared" ca="1" si="471"/>
        <v>2</v>
      </c>
      <c r="J4318">
        <f t="shared" ca="1" si="472"/>
        <v>1</v>
      </c>
      <c r="K4318" cm="1">
        <f t="array" aca="1" ref="K4318" ca="1">IF(G4318&gt;7,
        IF(G4318&gt;H4318, 1, IF(G4318&lt;H4318, 0, 2)),
        IF(       H4318&gt;7,
                     IF(G4318&gt;H4318, 1, IF(G4318&lt;H4318, 0, 2)),
                     IF(         G4318&lt;6,
                                   IF(            _xlfn.XLOOKUP(C4318,'deck &amp; rules'!$D$22:$M$22,_xlfn.XLOOKUP(H4318,'deck &amp; rules'!$C$23:$C$30,'deck &amp; rules'!$D$23:$M$30))="draw",
                                                     IF(I4318&gt;J4318,1,IF(I4318&lt;J4318,0,2)),
                                                     IF(I4318&gt;H4318,1,IF(I4318&lt;H4318,0,2))),
                                   IF(H4318&lt;7,
                                        IF(G4318&gt;J4318,1,IF(G4318&lt;J4318,0,2)),
                                        IF(G4318&gt;H4318,1,IF(G4318&lt;H4318,0,2))
                                        )
                          )
              )
        )</f>
        <v>1</v>
      </c>
      <c r="L4318">
        <f t="shared" ca="1" si="473"/>
        <v>-373</v>
      </c>
      <c r="M4318">
        <f t="shared" ca="1" si="474"/>
        <v>-514.50000000001319</v>
      </c>
      <c r="N4318">
        <f t="shared" ca="1" si="475"/>
        <v>-762</v>
      </c>
    </row>
    <row r="4319" spans="1:14" x14ac:dyDescent="0.25">
      <c r="A4319">
        <f ca="1"/>
        <v>0</v>
      </c>
      <c r="B4319">
        <f ca="1"/>
        <v>7</v>
      </c>
      <c r="C4319">
        <f ca="1"/>
        <v>9</v>
      </c>
      <c r="D4319">
        <f ca="1"/>
        <v>6</v>
      </c>
      <c r="E4319">
        <f ca="1"/>
        <v>4</v>
      </c>
      <c r="F4319">
        <f ca="1"/>
        <v>0</v>
      </c>
      <c r="G4319">
        <f t="shared" ca="1" si="469"/>
        <v>7</v>
      </c>
      <c r="H4319">
        <f t="shared" ca="1" si="470"/>
        <v>0</v>
      </c>
      <c r="I4319">
        <f t="shared" ca="1" si="471"/>
        <v>6</v>
      </c>
      <c r="J4319">
        <f t="shared" ca="1" si="472"/>
        <v>0</v>
      </c>
      <c r="K4319" cm="1">
        <f t="array" aca="1" ref="K4319" ca="1">IF(G4319&gt;7,
        IF(G4319&gt;H4319, 1, IF(G4319&lt;H4319, 0, 2)),
        IF(       H4319&gt;7,
                     IF(G4319&gt;H4319, 1, IF(G4319&lt;H4319, 0, 2)),
                     IF(         G4319&lt;6,
                                   IF(            _xlfn.XLOOKUP(C4319,'deck &amp; rules'!$D$22:$M$22,_xlfn.XLOOKUP(H4319,'deck &amp; rules'!$C$23:$C$30,'deck &amp; rules'!$D$23:$M$30))="draw",
                                                     IF(I4319&gt;J4319,1,IF(I4319&lt;J4319,0,2)),
                                                     IF(I4319&gt;H4319,1,IF(I4319&lt;H4319,0,2))),
                                   IF(H4319&lt;7,
                                        IF(G4319&gt;J4319,1,IF(G4319&lt;J4319,0,2)),
                                        IF(G4319&gt;H4319,1,IF(G4319&lt;H4319,0,2))
                                        )
                          )
              )
        )</f>
        <v>1</v>
      </c>
      <c r="L4319">
        <f t="shared" ca="1" si="473"/>
        <v>-372</v>
      </c>
      <c r="M4319">
        <f t="shared" ca="1" si="474"/>
        <v>-515.50000000001319</v>
      </c>
      <c r="N4319">
        <f t="shared" ca="1" si="475"/>
        <v>-763</v>
      </c>
    </row>
    <row r="4320" spans="1:14" x14ac:dyDescent="0.25">
      <c r="A4320">
        <f ca="1"/>
        <v>0</v>
      </c>
      <c r="B4320">
        <f ca="1"/>
        <v>8</v>
      </c>
      <c r="C4320">
        <f ca="1"/>
        <v>7</v>
      </c>
      <c r="D4320">
        <f ca="1"/>
        <v>0</v>
      </c>
      <c r="E4320">
        <f ca="1"/>
        <v>0</v>
      </c>
      <c r="F4320">
        <f ca="1"/>
        <v>4</v>
      </c>
      <c r="G4320">
        <f t="shared" ca="1" si="469"/>
        <v>8</v>
      </c>
      <c r="H4320">
        <f t="shared" ca="1" si="470"/>
        <v>0</v>
      </c>
      <c r="I4320">
        <f t="shared" ca="1" si="471"/>
        <v>5</v>
      </c>
      <c r="J4320">
        <f t="shared" ca="1" si="472"/>
        <v>4</v>
      </c>
      <c r="K4320" cm="1">
        <f t="array" aca="1" ref="K4320" ca="1">IF(G4320&gt;7,
        IF(G4320&gt;H4320, 1, IF(G4320&lt;H4320, 0, 2)),
        IF(       H4320&gt;7,
                     IF(G4320&gt;H4320, 1, IF(G4320&lt;H4320, 0, 2)),
                     IF(         G4320&lt;6,
                                   IF(            _xlfn.XLOOKUP(C4320,'deck &amp; rules'!$D$22:$M$22,_xlfn.XLOOKUP(H4320,'deck &amp; rules'!$C$23:$C$30,'deck &amp; rules'!$D$23:$M$30))="draw",
                                                     IF(I4320&gt;J4320,1,IF(I4320&lt;J4320,0,2)),
                                                     IF(I4320&gt;H4320,1,IF(I4320&lt;H4320,0,2))),
                                   IF(H4320&lt;7,
                                        IF(G4320&gt;J4320,1,IF(G4320&lt;J4320,0,2)),
                                        IF(G4320&gt;H4320,1,IF(G4320&lt;H4320,0,2))
                                        )
                          )
              )
        )</f>
        <v>1</v>
      </c>
      <c r="L4320">
        <f t="shared" ca="1" si="473"/>
        <v>-371</v>
      </c>
      <c r="M4320">
        <f t="shared" ca="1" si="474"/>
        <v>-516.50000000001319</v>
      </c>
      <c r="N4320">
        <f t="shared" ca="1" si="475"/>
        <v>-764</v>
      </c>
    </row>
    <row r="4321" spans="1:14" x14ac:dyDescent="0.25">
      <c r="A4321">
        <f ca="1"/>
        <v>0</v>
      </c>
      <c r="B4321">
        <f ca="1"/>
        <v>3</v>
      </c>
      <c r="C4321">
        <f ca="1"/>
        <v>7</v>
      </c>
      <c r="D4321">
        <f ca="1"/>
        <v>3</v>
      </c>
      <c r="E4321">
        <f ca="1"/>
        <v>4</v>
      </c>
      <c r="F4321">
        <f ca="1"/>
        <v>3</v>
      </c>
      <c r="G4321">
        <f t="shared" ca="1" si="469"/>
        <v>3</v>
      </c>
      <c r="H4321">
        <f t="shared" ca="1" si="470"/>
        <v>7</v>
      </c>
      <c r="I4321">
        <f t="shared" ca="1" si="471"/>
        <v>0</v>
      </c>
      <c r="J4321">
        <f t="shared" ca="1" si="472"/>
        <v>0</v>
      </c>
      <c r="K4321" cm="1">
        <f t="array" aca="1" ref="K4321" ca="1">IF(G4321&gt;7,
        IF(G4321&gt;H4321, 1, IF(G4321&lt;H4321, 0, 2)),
        IF(       H4321&gt;7,
                     IF(G4321&gt;H4321, 1, IF(G4321&lt;H4321, 0, 2)),
                     IF(         G4321&lt;6,
                                   IF(            _xlfn.XLOOKUP(C4321,'deck &amp; rules'!$D$22:$M$22,_xlfn.XLOOKUP(H4321,'deck &amp; rules'!$C$23:$C$30,'deck &amp; rules'!$D$23:$M$30))="draw",
                                                     IF(I4321&gt;J4321,1,IF(I4321&lt;J4321,0,2)),
                                                     IF(I4321&gt;H4321,1,IF(I4321&lt;H4321,0,2))),
                                   IF(H4321&lt;7,
                                        IF(G4321&gt;J4321,1,IF(G4321&lt;J4321,0,2)),
                                        IF(G4321&gt;H4321,1,IF(G4321&lt;H4321,0,2))
                                        )
                          )
              )
        )</f>
        <v>0</v>
      </c>
      <c r="L4321">
        <f t="shared" ca="1" si="473"/>
        <v>-372</v>
      </c>
      <c r="M4321">
        <f t="shared" ca="1" si="474"/>
        <v>-515.55000000001314</v>
      </c>
      <c r="N4321">
        <f t="shared" ca="1" si="475"/>
        <v>-765</v>
      </c>
    </row>
    <row r="4322" spans="1:14" x14ac:dyDescent="0.25">
      <c r="A4322">
        <f ca="1"/>
        <v>6</v>
      </c>
      <c r="B4322">
        <f ca="1"/>
        <v>2</v>
      </c>
      <c r="C4322">
        <f ca="1"/>
        <v>1</v>
      </c>
      <c r="D4322">
        <f ca="1"/>
        <v>0</v>
      </c>
      <c r="E4322">
        <f ca="1"/>
        <v>2</v>
      </c>
      <c r="F4322">
        <f ca="1"/>
        <v>9</v>
      </c>
      <c r="G4322">
        <f t="shared" ca="1" si="469"/>
        <v>8</v>
      </c>
      <c r="H4322">
        <f t="shared" ca="1" si="470"/>
        <v>2</v>
      </c>
      <c r="I4322">
        <f t="shared" ca="1" si="471"/>
        <v>9</v>
      </c>
      <c r="J4322">
        <f t="shared" ca="1" si="472"/>
        <v>1</v>
      </c>
      <c r="K4322" cm="1">
        <f t="array" aca="1" ref="K4322" ca="1">IF(G4322&gt;7,
        IF(G4322&gt;H4322, 1, IF(G4322&lt;H4322, 0, 2)),
        IF(       H4322&gt;7,
                     IF(G4322&gt;H4322, 1, IF(G4322&lt;H4322, 0, 2)),
                     IF(         G4322&lt;6,
                                   IF(            _xlfn.XLOOKUP(C4322,'deck &amp; rules'!$D$22:$M$22,_xlfn.XLOOKUP(H4322,'deck &amp; rules'!$C$23:$C$30,'deck &amp; rules'!$D$23:$M$30))="draw",
                                                     IF(I4322&gt;J4322,1,IF(I4322&lt;J4322,0,2)),
                                                     IF(I4322&gt;H4322,1,IF(I4322&lt;H4322,0,2))),
                                   IF(H4322&lt;7,
                                        IF(G4322&gt;J4322,1,IF(G4322&lt;J4322,0,2)),
                                        IF(G4322&gt;H4322,1,IF(G4322&lt;H4322,0,2))
                                        )
                          )
              )
        )</f>
        <v>1</v>
      </c>
      <c r="L4322">
        <f t="shared" ca="1" si="473"/>
        <v>-371</v>
      </c>
      <c r="M4322">
        <f t="shared" ca="1" si="474"/>
        <v>-516.55000000001314</v>
      </c>
      <c r="N4322">
        <f t="shared" ca="1" si="475"/>
        <v>-766</v>
      </c>
    </row>
    <row r="4323" spans="1:14" x14ac:dyDescent="0.25">
      <c r="A4323">
        <f ca="1"/>
        <v>0</v>
      </c>
      <c r="B4323">
        <f ca="1"/>
        <v>4</v>
      </c>
      <c r="C4323">
        <f ca="1"/>
        <v>1</v>
      </c>
      <c r="D4323">
        <f ca="1"/>
        <v>7</v>
      </c>
      <c r="E4323">
        <f ca="1"/>
        <v>4</v>
      </c>
      <c r="F4323">
        <f ca="1"/>
        <v>2</v>
      </c>
      <c r="G4323">
        <f t="shared" ca="1" si="469"/>
        <v>4</v>
      </c>
      <c r="H4323">
        <f t="shared" ca="1" si="470"/>
        <v>1</v>
      </c>
      <c r="I4323">
        <f t="shared" ca="1" si="471"/>
        <v>5</v>
      </c>
      <c r="J4323">
        <f t="shared" ca="1" si="472"/>
        <v>3</v>
      </c>
      <c r="K4323" cm="1">
        <f t="array" aca="1" ref="K4323" ca="1">IF(G4323&gt;7,
        IF(G4323&gt;H4323, 1, IF(G4323&lt;H4323, 0, 2)),
        IF(       H4323&gt;7,
                     IF(G4323&gt;H4323, 1, IF(G4323&lt;H4323, 0, 2)),
                     IF(         G4323&lt;6,
                                   IF(            _xlfn.XLOOKUP(C4323,'deck &amp; rules'!$D$22:$M$22,_xlfn.XLOOKUP(H4323,'deck &amp; rules'!$C$23:$C$30,'deck &amp; rules'!$D$23:$M$30))="draw",
                                                     IF(I4323&gt;J4323,1,IF(I4323&lt;J4323,0,2)),
                                                     IF(I4323&gt;H4323,1,IF(I4323&lt;H4323,0,2))),
                                   IF(H4323&lt;7,
                                        IF(G4323&gt;J4323,1,IF(G4323&lt;J4323,0,2)),
                                        IF(G4323&gt;H4323,1,IF(G4323&lt;H4323,0,2))
                                        )
                          )
              )
        )</f>
        <v>1</v>
      </c>
      <c r="L4323">
        <f t="shared" ca="1" si="473"/>
        <v>-370</v>
      </c>
      <c r="M4323">
        <f t="shared" ca="1" si="474"/>
        <v>-517.55000000001314</v>
      </c>
      <c r="N4323">
        <f t="shared" ca="1" si="475"/>
        <v>-767</v>
      </c>
    </row>
    <row r="4324" spans="1:14" x14ac:dyDescent="0.25">
      <c r="A4324">
        <f ca="1"/>
        <v>6</v>
      </c>
      <c r="B4324">
        <f ca="1"/>
        <v>0</v>
      </c>
      <c r="C4324">
        <f ca="1"/>
        <v>7</v>
      </c>
      <c r="D4324">
        <f ca="1"/>
        <v>4</v>
      </c>
      <c r="E4324">
        <f ca="1"/>
        <v>4</v>
      </c>
      <c r="F4324">
        <f ca="1"/>
        <v>9</v>
      </c>
      <c r="G4324">
        <f t="shared" ca="1" si="469"/>
        <v>6</v>
      </c>
      <c r="H4324">
        <f t="shared" ca="1" si="470"/>
        <v>8</v>
      </c>
      <c r="I4324">
        <f t="shared" ca="1" si="471"/>
        <v>3</v>
      </c>
      <c r="J4324">
        <f t="shared" ca="1" si="472"/>
        <v>7</v>
      </c>
      <c r="K4324" cm="1">
        <f t="array" aca="1" ref="K4324" ca="1">IF(G4324&gt;7,
        IF(G4324&gt;H4324, 1, IF(G4324&lt;H4324, 0, 2)),
        IF(       H4324&gt;7,
                     IF(G4324&gt;H4324, 1, IF(G4324&lt;H4324, 0, 2)),
                     IF(         G4324&lt;6,
                                   IF(            _xlfn.XLOOKUP(C4324,'deck &amp; rules'!$D$22:$M$22,_xlfn.XLOOKUP(H4324,'deck &amp; rules'!$C$23:$C$30,'deck &amp; rules'!$D$23:$M$30))="draw",
                                                     IF(I4324&gt;J4324,1,IF(I4324&lt;J4324,0,2)),
                                                     IF(I4324&gt;H4324,1,IF(I4324&lt;H4324,0,2))),
                                   IF(H4324&lt;7,
                                        IF(G4324&gt;J4324,1,IF(G4324&lt;J4324,0,2)),
                                        IF(G4324&gt;H4324,1,IF(G4324&lt;H4324,0,2))
                                        )
                          )
              )
        )</f>
        <v>0</v>
      </c>
      <c r="L4324">
        <f t="shared" ca="1" si="473"/>
        <v>-371</v>
      </c>
      <c r="M4324">
        <f t="shared" ca="1" si="474"/>
        <v>-516.6000000000131</v>
      </c>
      <c r="N4324">
        <f t="shared" ca="1" si="475"/>
        <v>-768</v>
      </c>
    </row>
    <row r="4325" spans="1:14" x14ac:dyDescent="0.25">
      <c r="A4325">
        <f ca="1"/>
        <v>3</v>
      </c>
      <c r="B4325">
        <f ca="1"/>
        <v>4</v>
      </c>
      <c r="C4325">
        <f ca="1"/>
        <v>6</v>
      </c>
      <c r="D4325">
        <f ca="1"/>
        <v>2</v>
      </c>
      <c r="E4325">
        <f ca="1"/>
        <v>0</v>
      </c>
      <c r="F4325">
        <f ca="1"/>
        <v>2</v>
      </c>
      <c r="G4325">
        <f t="shared" ca="1" si="469"/>
        <v>7</v>
      </c>
      <c r="H4325">
        <f t="shared" ca="1" si="470"/>
        <v>2</v>
      </c>
      <c r="I4325">
        <f t="shared" ca="1" si="471"/>
        <v>3</v>
      </c>
      <c r="J4325">
        <f t="shared" ca="1" si="472"/>
        <v>4</v>
      </c>
      <c r="K4325" cm="1">
        <f t="array" aca="1" ref="K4325" ca="1">IF(G4325&gt;7,
        IF(G4325&gt;H4325, 1, IF(G4325&lt;H4325, 0, 2)),
        IF(       H4325&gt;7,
                     IF(G4325&gt;H4325, 1, IF(G4325&lt;H4325, 0, 2)),
                     IF(         G4325&lt;6,
                                   IF(            _xlfn.XLOOKUP(C4325,'deck &amp; rules'!$D$22:$M$22,_xlfn.XLOOKUP(H4325,'deck &amp; rules'!$C$23:$C$30,'deck &amp; rules'!$D$23:$M$30))="draw",
                                                     IF(I4325&gt;J4325,1,IF(I4325&lt;J4325,0,2)),
                                                     IF(I4325&gt;H4325,1,IF(I4325&lt;H4325,0,2))),
                                   IF(H4325&lt;7,
                                        IF(G4325&gt;J4325,1,IF(G4325&lt;J4325,0,2)),
                                        IF(G4325&gt;H4325,1,IF(G4325&lt;H4325,0,2))
                                        )
                          )
              )
        )</f>
        <v>1</v>
      </c>
      <c r="L4325">
        <f t="shared" ca="1" si="473"/>
        <v>-370</v>
      </c>
      <c r="M4325">
        <f t="shared" ca="1" si="474"/>
        <v>-517.6000000000131</v>
      </c>
      <c r="N4325">
        <f t="shared" ca="1" si="475"/>
        <v>-769</v>
      </c>
    </row>
    <row r="4326" spans="1:14" x14ac:dyDescent="0.25">
      <c r="A4326">
        <f ca="1"/>
        <v>1</v>
      </c>
      <c r="B4326">
        <f ca="1"/>
        <v>4</v>
      </c>
      <c r="C4326">
        <f ca="1"/>
        <v>1</v>
      </c>
      <c r="D4326">
        <f ca="1"/>
        <v>4</v>
      </c>
      <c r="E4326">
        <f ca="1"/>
        <v>6</v>
      </c>
      <c r="F4326">
        <f ca="1"/>
        <v>1</v>
      </c>
      <c r="G4326">
        <f t="shared" ca="1" si="469"/>
        <v>5</v>
      </c>
      <c r="H4326">
        <f t="shared" ca="1" si="470"/>
        <v>0</v>
      </c>
      <c r="I4326">
        <f t="shared" ca="1" si="471"/>
        <v>6</v>
      </c>
      <c r="J4326">
        <f t="shared" ca="1" si="472"/>
        <v>1</v>
      </c>
      <c r="K4326" cm="1">
        <f t="array" aca="1" ref="K4326" ca="1">IF(G4326&gt;7,
        IF(G4326&gt;H4326, 1, IF(G4326&lt;H4326, 0, 2)),
        IF(       H4326&gt;7,
                     IF(G4326&gt;H4326, 1, IF(G4326&lt;H4326, 0, 2)),
                     IF(         G4326&lt;6,
                                   IF(            _xlfn.XLOOKUP(C4326,'deck &amp; rules'!$D$22:$M$22,_xlfn.XLOOKUP(H4326,'deck &amp; rules'!$C$23:$C$30,'deck &amp; rules'!$D$23:$M$30))="draw",
                                                     IF(I4326&gt;J4326,1,IF(I4326&lt;J4326,0,2)),
                                                     IF(I4326&gt;H4326,1,IF(I4326&lt;H4326,0,2))),
                                   IF(H4326&lt;7,
                                        IF(G4326&gt;J4326,1,IF(G4326&lt;J4326,0,2)),
                                        IF(G4326&gt;H4326,1,IF(G4326&lt;H4326,0,2))
                                        )
                          )
              )
        )</f>
        <v>1</v>
      </c>
      <c r="L4326">
        <f t="shared" ca="1" si="473"/>
        <v>-369</v>
      </c>
      <c r="M4326">
        <f t="shared" ca="1" si="474"/>
        <v>-518.6000000000131</v>
      </c>
      <c r="N4326">
        <f t="shared" ca="1" si="475"/>
        <v>-770</v>
      </c>
    </row>
    <row r="4327" spans="1:14" x14ac:dyDescent="0.25">
      <c r="A4327">
        <f ca="1"/>
        <v>0</v>
      </c>
      <c r="B4327">
        <f ca="1"/>
        <v>0</v>
      </c>
      <c r="C4327">
        <f ca="1"/>
        <v>0</v>
      </c>
      <c r="D4327">
        <f ca="1"/>
        <v>8</v>
      </c>
      <c r="E4327">
        <f ca="1"/>
        <v>7</v>
      </c>
      <c r="F4327">
        <f ca="1"/>
        <v>1</v>
      </c>
      <c r="G4327">
        <f t="shared" ca="1" si="469"/>
        <v>0</v>
      </c>
      <c r="H4327">
        <f t="shared" ca="1" si="470"/>
        <v>5</v>
      </c>
      <c r="I4327">
        <f t="shared" ca="1" si="471"/>
        <v>0</v>
      </c>
      <c r="J4327">
        <f t="shared" ca="1" si="472"/>
        <v>6</v>
      </c>
      <c r="K4327" cm="1">
        <f t="array" aca="1" ref="K4327" ca="1">IF(G4327&gt;7,
        IF(G4327&gt;H4327, 1, IF(G4327&lt;H4327, 0, 2)),
        IF(       H4327&gt;7,
                     IF(G4327&gt;H4327, 1, IF(G4327&lt;H4327, 0, 2)),
                     IF(         G4327&lt;6,
                                   IF(            _xlfn.XLOOKUP(C4327,'deck &amp; rules'!$D$22:$M$22,_xlfn.XLOOKUP(H4327,'deck &amp; rules'!$C$23:$C$30,'deck &amp; rules'!$D$23:$M$30))="draw",
                                                     IF(I4327&gt;J4327,1,IF(I4327&lt;J4327,0,2)),
                                                     IF(I4327&gt;H4327,1,IF(I4327&lt;H4327,0,2))),
                                   IF(H4327&lt;7,
                                        IF(G4327&gt;J4327,1,IF(G4327&lt;J4327,0,2)),
                                        IF(G4327&gt;H4327,1,IF(G4327&lt;H4327,0,2))
                                        )
                          )
              )
        )</f>
        <v>0</v>
      </c>
      <c r="L4327">
        <f t="shared" ca="1" si="473"/>
        <v>-370</v>
      </c>
      <c r="M4327">
        <f t="shared" ca="1" si="474"/>
        <v>-517.65000000001305</v>
      </c>
      <c r="N4327">
        <f t="shared" ca="1" si="475"/>
        <v>-771</v>
      </c>
    </row>
    <row r="4328" spans="1:14" x14ac:dyDescent="0.25">
      <c r="A4328">
        <f ca="1"/>
        <v>7</v>
      </c>
      <c r="B4328">
        <f ca="1"/>
        <v>3</v>
      </c>
      <c r="C4328">
        <f ca="1"/>
        <v>7</v>
      </c>
      <c r="D4328">
        <f ca="1"/>
        <v>3</v>
      </c>
      <c r="E4328">
        <f ca="1"/>
        <v>0</v>
      </c>
      <c r="F4328">
        <f ca="1"/>
        <v>7</v>
      </c>
      <c r="G4328">
        <f t="shared" ca="1" si="469"/>
        <v>0</v>
      </c>
      <c r="H4328">
        <f t="shared" ca="1" si="470"/>
        <v>3</v>
      </c>
      <c r="I4328">
        <f t="shared" ca="1" si="471"/>
        <v>7</v>
      </c>
      <c r="J4328">
        <f t="shared" ca="1" si="472"/>
        <v>0</v>
      </c>
      <c r="K4328" cm="1">
        <f t="array" aca="1" ref="K4328" ca="1">IF(G4328&gt;7,
        IF(G4328&gt;H4328, 1, IF(G4328&lt;H4328, 0, 2)),
        IF(       H4328&gt;7,
                     IF(G4328&gt;H4328, 1, IF(G4328&lt;H4328, 0, 2)),
                     IF(         G4328&lt;6,
                                   IF(            _xlfn.XLOOKUP(C4328,'deck &amp; rules'!$D$22:$M$22,_xlfn.XLOOKUP(H4328,'deck &amp; rules'!$C$23:$C$30,'deck &amp; rules'!$D$23:$M$30))="draw",
                                                     IF(I4328&gt;J4328,1,IF(I4328&lt;J4328,0,2)),
                                                     IF(I4328&gt;H4328,1,IF(I4328&lt;H4328,0,2))),
                                   IF(H4328&lt;7,
                                        IF(G4328&gt;J4328,1,IF(G4328&lt;J4328,0,2)),
                                        IF(G4328&gt;H4328,1,IF(G4328&lt;H4328,0,2))
                                        )
                          )
              )
        )</f>
        <v>1</v>
      </c>
      <c r="L4328">
        <f t="shared" ca="1" si="473"/>
        <v>-369</v>
      </c>
      <c r="M4328">
        <f t="shared" ca="1" si="474"/>
        <v>-518.65000000001305</v>
      </c>
      <c r="N4328">
        <f t="shared" ca="1" si="475"/>
        <v>-772</v>
      </c>
    </row>
    <row r="4329" spans="1:14" x14ac:dyDescent="0.25">
      <c r="A4329">
        <f ca="1"/>
        <v>0</v>
      </c>
      <c r="B4329">
        <f ca="1"/>
        <v>9</v>
      </c>
      <c r="C4329">
        <f ca="1"/>
        <v>8</v>
      </c>
      <c r="D4329">
        <f ca="1"/>
        <v>1</v>
      </c>
      <c r="E4329">
        <f ca="1"/>
        <v>1</v>
      </c>
      <c r="F4329">
        <f ca="1"/>
        <v>2</v>
      </c>
      <c r="G4329">
        <f t="shared" ca="1" si="469"/>
        <v>9</v>
      </c>
      <c r="H4329">
        <f t="shared" ca="1" si="470"/>
        <v>2</v>
      </c>
      <c r="I4329">
        <f t="shared" ca="1" si="471"/>
        <v>7</v>
      </c>
      <c r="J4329">
        <f t="shared" ca="1" si="472"/>
        <v>4</v>
      </c>
      <c r="K4329" cm="1">
        <f t="array" aca="1" ref="K4329" ca="1">IF(G4329&gt;7,
        IF(G4329&gt;H4329, 1, IF(G4329&lt;H4329, 0, 2)),
        IF(       H4329&gt;7,
                     IF(G4329&gt;H4329, 1, IF(G4329&lt;H4329, 0, 2)),
                     IF(         G4329&lt;6,
                                   IF(            _xlfn.XLOOKUP(C4329,'deck &amp; rules'!$D$22:$M$22,_xlfn.XLOOKUP(H4329,'deck &amp; rules'!$C$23:$C$30,'deck &amp; rules'!$D$23:$M$30))="draw",
                                                     IF(I4329&gt;J4329,1,IF(I4329&lt;J4329,0,2)),
                                                     IF(I4329&gt;H4329,1,IF(I4329&lt;H4329,0,2))),
                                   IF(H4329&lt;7,
                                        IF(G4329&gt;J4329,1,IF(G4329&lt;J4329,0,2)),
                                        IF(G4329&gt;H4329,1,IF(G4329&lt;H4329,0,2))
                                        )
                          )
              )
        )</f>
        <v>1</v>
      </c>
      <c r="L4329">
        <f t="shared" ca="1" si="473"/>
        <v>-368</v>
      </c>
      <c r="M4329">
        <f t="shared" ca="1" si="474"/>
        <v>-519.65000000001305</v>
      </c>
      <c r="N4329">
        <f t="shared" ca="1" si="475"/>
        <v>-773</v>
      </c>
    </row>
    <row r="4330" spans="1:14" x14ac:dyDescent="0.25">
      <c r="A4330">
        <f ca="1"/>
        <v>0</v>
      </c>
      <c r="B4330">
        <f ca="1"/>
        <v>0</v>
      </c>
      <c r="C4330">
        <f ca="1"/>
        <v>3</v>
      </c>
      <c r="D4330">
        <f ca="1"/>
        <v>6</v>
      </c>
      <c r="E4330">
        <f ca="1"/>
        <v>0</v>
      </c>
      <c r="F4330">
        <f ca="1"/>
        <v>5</v>
      </c>
      <c r="G4330">
        <f t="shared" ca="1" si="469"/>
        <v>0</v>
      </c>
      <c r="H4330">
        <f t="shared" ca="1" si="470"/>
        <v>6</v>
      </c>
      <c r="I4330">
        <f t="shared" ca="1" si="471"/>
        <v>3</v>
      </c>
      <c r="J4330">
        <f t="shared" ca="1" si="472"/>
        <v>1</v>
      </c>
      <c r="K4330" cm="1">
        <f t="array" aca="1" ref="K4330" ca="1">IF(G4330&gt;7,
        IF(G4330&gt;H4330, 1, IF(G4330&lt;H4330, 0, 2)),
        IF(       H4330&gt;7,
                     IF(G4330&gt;H4330, 1, IF(G4330&lt;H4330, 0, 2)),
                     IF(         G4330&lt;6,
                                   IF(            _xlfn.XLOOKUP(C4330,'deck &amp; rules'!$D$22:$M$22,_xlfn.XLOOKUP(H4330,'deck &amp; rules'!$C$23:$C$30,'deck &amp; rules'!$D$23:$M$30))="draw",
                                                     IF(I4330&gt;J4330,1,IF(I4330&lt;J4330,0,2)),
                                                     IF(I4330&gt;H4330,1,IF(I4330&lt;H4330,0,2))),
                                   IF(H4330&lt;7,
                                        IF(G4330&gt;J4330,1,IF(G4330&lt;J4330,0,2)),
                                        IF(G4330&gt;H4330,1,IF(G4330&lt;H4330,0,2))
                                        )
                          )
              )
        )</f>
        <v>0</v>
      </c>
      <c r="L4330">
        <f t="shared" ca="1" si="473"/>
        <v>-369</v>
      </c>
      <c r="M4330">
        <f t="shared" ca="1" si="474"/>
        <v>-518.70000000001301</v>
      </c>
      <c r="N4330">
        <f t="shared" ca="1" si="475"/>
        <v>-774</v>
      </c>
    </row>
    <row r="4331" spans="1:14" x14ac:dyDescent="0.25">
      <c r="A4331">
        <f ca="1"/>
        <v>0</v>
      </c>
      <c r="B4331">
        <f ca="1"/>
        <v>0</v>
      </c>
      <c r="C4331">
        <f ca="1"/>
        <v>0</v>
      </c>
      <c r="D4331">
        <f ca="1"/>
        <v>9</v>
      </c>
      <c r="E4331">
        <f ca="1"/>
        <v>7</v>
      </c>
      <c r="F4331">
        <f ca="1"/>
        <v>5</v>
      </c>
      <c r="G4331">
        <f t="shared" ca="1" si="469"/>
        <v>0</v>
      </c>
      <c r="H4331">
        <f t="shared" ca="1" si="470"/>
        <v>6</v>
      </c>
      <c r="I4331">
        <f t="shared" ca="1" si="471"/>
        <v>0</v>
      </c>
      <c r="J4331">
        <f t="shared" ca="1" si="472"/>
        <v>1</v>
      </c>
      <c r="K4331" cm="1">
        <f t="array" aca="1" ref="K4331" ca="1">IF(G4331&gt;7,
        IF(G4331&gt;H4331, 1, IF(G4331&lt;H4331, 0, 2)),
        IF(       H4331&gt;7,
                     IF(G4331&gt;H4331, 1, IF(G4331&lt;H4331, 0, 2)),
                     IF(         G4331&lt;6,
                                   IF(            _xlfn.XLOOKUP(C4331,'deck &amp; rules'!$D$22:$M$22,_xlfn.XLOOKUP(H4331,'deck &amp; rules'!$C$23:$C$30,'deck &amp; rules'!$D$23:$M$30))="draw",
                                                     IF(I4331&gt;J4331,1,IF(I4331&lt;J4331,0,2)),
                                                     IF(I4331&gt;H4331,1,IF(I4331&lt;H4331,0,2))),
                                   IF(H4331&lt;7,
                                        IF(G4331&gt;J4331,1,IF(G4331&lt;J4331,0,2)),
                                        IF(G4331&gt;H4331,1,IF(G4331&lt;H4331,0,2))
                                        )
                          )
              )
        )</f>
        <v>0</v>
      </c>
      <c r="L4331">
        <f t="shared" ca="1" si="473"/>
        <v>-370</v>
      </c>
      <c r="M4331">
        <f t="shared" ca="1" si="474"/>
        <v>-517.75000000001296</v>
      </c>
      <c r="N4331">
        <f t="shared" ca="1" si="475"/>
        <v>-775</v>
      </c>
    </row>
    <row r="4332" spans="1:14" x14ac:dyDescent="0.25">
      <c r="A4332">
        <f ca="1"/>
        <v>0</v>
      </c>
      <c r="B4332">
        <f ca="1"/>
        <v>6</v>
      </c>
      <c r="C4332">
        <f ca="1"/>
        <v>3</v>
      </c>
      <c r="D4332">
        <f ca="1"/>
        <v>4</v>
      </c>
      <c r="E4332">
        <f ca="1"/>
        <v>7</v>
      </c>
      <c r="F4332">
        <f ca="1"/>
        <v>9</v>
      </c>
      <c r="G4332">
        <f t="shared" ca="1" si="469"/>
        <v>6</v>
      </c>
      <c r="H4332">
        <f t="shared" ca="1" si="470"/>
        <v>1</v>
      </c>
      <c r="I4332">
        <f t="shared" ca="1" si="471"/>
        <v>9</v>
      </c>
      <c r="J4332">
        <f t="shared" ca="1" si="472"/>
        <v>0</v>
      </c>
      <c r="K4332" cm="1">
        <f t="array" aca="1" ref="K4332" ca="1">IF(G4332&gt;7,
        IF(G4332&gt;H4332, 1, IF(G4332&lt;H4332, 0, 2)),
        IF(       H4332&gt;7,
                     IF(G4332&gt;H4332, 1, IF(G4332&lt;H4332, 0, 2)),
                     IF(         G4332&lt;6,
                                   IF(            _xlfn.XLOOKUP(C4332,'deck &amp; rules'!$D$22:$M$22,_xlfn.XLOOKUP(H4332,'deck &amp; rules'!$C$23:$C$30,'deck &amp; rules'!$D$23:$M$30))="draw",
                                                     IF(I4332&gt;J4332,1,IF(I4332&lt;J4332,0,2)),
                                                     IF(I4332&gt;H4332,1,IF(I4332&lt;H4332,0,2))),
                                   IF(H4332&lt;7,
                                        IF(G4332&gt;J4332,1,IF(G4332&lt;J4332,0,2)),
                                        IF(G4332&gt;H4332,1,IF(G4332&lt;H4332,0,2))
                                        )
                          )
              )
        )</f>
        <v>1</v>
      </c>
      <c r="L4332">
        <f t="shared" ca="1" si="473"/>
        <v>-369</v>
      </c>
      <c r="M4332">
        <f t="shared" ca="1" si="474"/>
        <v>-518.75000000001296</v>
      </c>
      <c r="N4332">
        <f t="shared" ca="1" si="475"/>
        <v>-776</v>
      </c>
    </row>
    <row r="4333" spans="1:14" x14ac:dyDescent="0.25">
      <c r="A4333">
        <f ca="1"/>
        <v>0</v>
      </c>
      <c r="B4333">
        <f ca="1"/>
        <v>3</v>
      </c>
      <c r="C4333">
        <f ca="1"/>
        <v>3</v>
      </c>
      <c r="D4333">
        <f ca="1"/>
        <v>6</v>
      </c>
      <c r="E4333">
        <f ca="1"/>
        <v>5</v>
      </c>
      <c r="F4333">
        <f ca="1"/>
        <v>2</v>
      </c>
      <c r="G4333">
        <f t="shared" ca="1" si="469"/>
        <v>3</v>
      </c>
      <c r="H4333">
        <f t="shared" ca="1" si="470"/>
        <v>1</v>
      </c>
      <c r="I4333">
        <f t="shared" ca="1" si="471"/>
        <v>6</v>
      </c>
      <c r="J4333">
        <f t="shared" ca="1" si="472"/>
        <v>3</v>
      </c>
      <c r="K4333" cm="1">
        <f t="array" aca="1" ref="K4333" ca="1">IF(G4333&gt;7,
        IF(G4333&gt;H4333, 1, IF(G4333&lt;H4333, 0, 2)),
        IF(       H4333&gt;7,
                     IF(G4333&gt;H4333, 1, IF(G4333&lt;H4333, 0, 2)),
                     IF(         G4333&lt;6,
                                   IF(            _xlfn.XLOOKUP(C4333,'deck &amp; rules'!$D$22:$M$22,_xlfn.XLOOKUP(H4333,'deck &amp; rules'!$C$23:$C$30,'deck &amp; rules'!$D$23:$M$30))="draw",
                                                     IF(I4333&gt;J4333,1,IF(I4333&lt;J4333,0,2)),
                                                     IF(I4333&gt;H4333,1,IF(I4333&lt;H4333,0,2))),
                                   IF(H4333&lt;7,
                                        IF(G4333&gt;J4333,1,IF(G4333&lt;J4333,0,2)),
                                        IF(G4333&gt;H4333,1,IF(G4333&lt;H4333,0,2))
                                        )
                          )
              )
        )</f>
        <v>1</v>
      </c>
      <c r="L4333">
        <f t="shared" ca="1" si="473"/>
        <v>-368</v>
      </c>
      <c r="M4333">
        <f t="shared" ca="1" si="474"/>
        <v>-519.75000000001296</v>
      </c>
      <c r="N4333">
        <f t="shared" ca="1" si="475"/>
        <v>-777</v>
      </c>
    </row>
    <row r="4334" spans="1:14" x14ac:dyDescent="0.25">
      <c r="A4334">
        <f ca="1"/>
        <v>5</v>
      </c>
      <c r="B4334">
        <f ca="1"/>
        <v>5</v>
      </c>
      <c r="C4334">
        <f ca="1"/>
        <v>0</v>
      </c>
      <c r="D4334">
        <f ca="1"/>
        <v>0</v>
      </c>
      <c r="E4334">
        <f ca="1"/>
        <v>1</v>
      </c>
      <c r="F4334">
        <f ca="1"/>
        <v>2</v>
      </c>
      <c r="G4334">
        <f t="shared" ca="1" si="469"/>
        <v>0</v>
      </c>
      <c r="H4334">
        <f t="shared" ca="1" si="470"/>
        <v>1</v>
      </c>
      <c r="I4334">
        <f t="shared" ca="1" si="471"/>
        <v>0</v>
      </c>
      <c r="J4334">
        <f t="shared" ca="1" si="472"/>
        <v>3</v>
      </c>
      <c r="K4334" cm="1">
        <f t="array" aca="1" ref="K4334" ca="1">IF(G4334&gt;7,
        IF(G4334&gt;H4334, 1, IF(G4334&lt;H4334, 0, 2)),
        IF(       H4334&gt;7,
                     IF(G4334&gt;H4334, 1, IF(G4334&lt;H4334, 0, 2)),
                     IF(         G4334&lt;6,
                                   IF(            _xlfn.XLOOKUP(C4334,'deck &amp; rules'!$D$22:$M$22,_xlfn.XLOOKUP(H4334,'deck &amp; rules'!$C$23:$C$30,'deck &amp; rules'!$D$23:$M$30))="draw",
                                                     IF(I4334&gt;J4334,1,IF(I4334&lt;J4334,0,2)),
                                                     IF(I4334&gt;H4334,1,IF(I4334&lt;H4334,0,2))),
                                   IF(H4334&lt;7,
                                        IF(G4334&gt;J4334,1,IF(G4334&lt;J4334,0,2)),
                                        IF(G4334&gt;H4334,1,IF(G4334&lt;H4334,0,2))
                                        )
                          )
              )
        )</f>
        <v>0</v>
      </c>
      <c r="L4334">
        <f t="shared" ca="1" si="473"/>
        <v>-369</v>
      </c>
      <c r="M4334">
        <f t="shared" ca="1" si="474"/>
        <v>-518.80000000001291</v>
      </c>
      <c r="N4334">
        <f t="shared" ca="1" si="475"/>
        <v>-778</v>
      </c>
    </row>
    <row r="4335" spans="1:14" x14ac:dyDescent="0.25">
      <c r="A4335">
        <f ca="1"/>
        <v>4</v>
      </c>
      <c r="B4335">
        <f ca="1"/>
        <v>0</v>
      </c>
      <c r="C4335">
        <f ca="1"/>
        <v>0</v>
      </c>
      <c r="D4335">
        <f ca="1"/>
        <v>7</v>
      </c>
      <c r="E4335">
        <f ca="1"/>
        <v>1</v>
      </c>
      <c r="F4335">
        <f ca="1"/>
        <v>0</v>
      </c>
      <c r="G4335">
        <f t="shared" ca="1" si="469"/>
        <v>4</v>
      </c>
      <c r="H4335">
        <f t="shared" ca="1" si="470"/>
        <v>8</v>
      </c>
      <c r="I4335">
        <f t="shared" ca="1" si="471"/>
        <v>4</v>
      </c>
      <c r="J4335">
        <f t="shared" ca="1" si="472"/>
        <v>8</v>
      </c>
      <c r="K4335" cm="1">
        <f t="array" aca="1" ref="K4335" ca="1">IF(G4335&gt;7,
        IF(G4335&gt;H4335, 1, IF(G4335&lt;H4335, 0, 2)),
        IF(       H4335&gt;7,
                     IF(G4335&gt;H4335, 1, IF(G4335&lt;H4335, 0, 2)),
                     IF(         G4335&lt;6,
                                   IF(            _xlfn.XLOOKUP(C4335,'deck &amp; rules'!$D$22:$M$22,_xlfn.XLOOKUP(H4335,'deck &amp; rules'!$C$23:$C$30,'deck &amp; rules'!$D$23:$M$30))="draw",
                                                     IF(I4335&gt;J4335,1,IF(I4335&lt;J4335,0,2)),
                                                     IF(I4335&gt;H4335,1,IF(I4335&lt;H4335,0,2))),
                                   IF(H4335&lt;7,
                                        IF(G4335&gt;J4335,1,IF(G4335&lt;J4335,0,2)),
                                        IF(G4335&gt;H4335,1,IF(G4335&lt;H4335,0,2))
                                        )
                          )
              )
        )</f>
        <v>0</v>
      </c>
      <c r="L4335">
        <f t="shared" ca="1" si="473"/>
        <v>-370</v>
      </c>
      <c r="M4335">
        <f t="shared" ca="1" si="474"/>
        <v>-517.85000000001287</v>
      </c>
      <c r="N4335">
        <f t="shared" ca="1" si="475"/>
        <v>-779</v>
      </c>
    </row>
    <row r="4336" spans="1:14" x14ac:dyDescent="0.25">
      <c r="A4336">
        <f ca="1"/>
        <v>2</v>
      </c>
      <c r="B4336">
        <f ca="1"/>
        <v>1</v>
      </c>
      <c r="C4336">
        <f ca="1"/>
        <v>1</v>
      </c>
      <c r="D4336">
        <f ca="1"/>
        <v>9</v>
      </c>
      <c r="E4336">
        <f ca="1"/>
        <v>8</v>
      </c>
      <c r="F4336">
        <f ca="1"/>
        <v>2</v>
      </c>
      <c r="G4336">
        <f t="shared" ca="1" si="469"/>
        <v>3</v>
      </c>
      <c r="H4336">
        <f t="shared" ca="1" si="470"/>
        <v>7</v>
      </c>
      <c r="I4336">
        <f t="shared" ca="1" si="471"/>
        <v>4</v>
      </c>
      <c r="J4336">
        <f t="shared" ca="1" si="472"/>
        <v>9</v>
      </c>
      <c r="K4336" cm="1">
        <f t="array" aca="1" ref="K4336" ca="1">IF(G4336&gt;7,
        IF(G4336&gt;H4336, 1, IF(G4336&lt;H4336, 0, 2)),
        IF(       H4336&gt;7,
                     IF(G4336&gt;H4336, 1, IF(G4336&lt;H4336, 0, 2)),
                     IF(         G4336&lt;6,
                                   IF(            _xlfn.XLOOKUP(C4336,'deck &amp; rules'!$D$22:$M$22,_xlfn.XLOOKUP(H4336,'deck &amp; rules'!$C$23:$C$30,'deck &amp; rules'!$D$23:$M$30))="draw",
                                                     IF(I4336&gt;J4336,1,IF(I4336&lt;J4336,0,2)),
                                                     IF(I4336&gt;H4336,1,IF(I4336&lt;H4336,0,2))),
                                   IF(H4336&lt;7,
                                        IF(G4336&gt;J4336,1,IF(G4336&lt;J4336,0,2)),
                                        IF(G4336&gt;H4336,1,IF(G4336&lt;H4336,0,2))
                                        )
                          )
              )
        )</f>
        <v>0</v>
      </c>
      <c r="L4336">
        <f t="shared" ca="1" si="473"/>
        <v>-371</v>
      </c>
      <c r="M4336">
        <f t="shared" ca="1" si="474"/>
        <v>-516.90000000001282</v>
      </c>
      <c r="N4336">
        <f t="shared" ca="1" si="475"/>
        <v>-780</v>
      </c>
    </row>
    <row r="4337" spans="1:14" x14ac:dyDescent="0.25">
      <c r="A4337">
        <f ca="1"/>
        <v>1</v>
      </c>
      <c r="B4337">
        <f ca="1"/>
        <v>9</v>
      </c>
      <c r="C4337">
        <f ca="1"/>
        <v>1</v>
      </c>
      <c r="D4337">
        <f ca="1"/>
        <v>1</v>
      </c>
      <c r="E4337">
        <f ca="1"/>
        <v>8</v>
      </c>
      <c r="F4337">
        <f ca="1"/>
        <v>0</v>
      </c>
      <c r="G4337">
        <f t="shared" ca="1" si="469"/>
        <v>0</v>
      </c>
      <c r="H4337">
        <f t="shared" ca="1" si="470"/>
        <v>9</v>
      </c>
      <c r="I4337">
        <f t="shared" ca="1" si="471"/>
        <v>1</v>
      </c>
      <c r="J4337">
        <f t="shared" ca="1" si="472"/>
        <v>9</v>
      </c>
      <c r="K4337" cm="1">
        <f t="array" aca="1" ref="K4337" ca="1">IF(G4337&gt;7,
        IF(G4337&gt;H4337, 1, IF(G4337&lt;H4337, 0, 2)),
        IF(       H4337&gt;7,
                     IF(G4337&gt;H4337, 1, IF(G4337&lt;H4337, 0, 2)),
                     IF(         G4337&lt;6,
                                   IF(            _xlfn.XLOOKUP(C4337,'deck &amp; rules'!$D$22:$M$22,_xlfn.XLOOKUP(H4337,'deck &amp; rules'!$C$23:$C$30,'deck &amp; rules'!$D$23:$M$30))="draw",
                                                     IF(I4337&gt;J4337,1,IF(I4337&lt;J4337,0,2)),
                                                     IF(I4337&gt;H4337,1,IF(I4337&lt;H4337,0,2))),
                                   IF(H4337&lt;7,
                                        IF(G4337&gt;J4337,1,IF(G4337&lt;J4337,0,2)),
                                        IF(G4337&gt;H4337,1,IF(G4337&lt;H4337,0,2))
                                        )
                          )
              )
        )</f>
        <v>0</v>
      </c>
      <c r="L4337">
        <f t="shared" ca="1" si="473"/>
        <v>-372</v>
      </c>
      <c r="M4337">
        <f t="shared" ca="1" si="474"/>
        <v>-515.95000000001278</v>
      </c>
      <c r="N4337">
        <f t="shared" ca="1" si="475"/>
        <v>-781</v>
      </c>
    </row>
    <row r="4338" spans="1:14" x14ac:dyDescent="0.25">
      <c r="A4338">
        <f ca="1"/>
        <v>4</v>
      </c>
      <c r="B4338">
        <f ca="1"/>
        <v>9</v>
      </c>
      <c r="C4338">
        <f ca="1"/>
        <v>1</v>
      </c>
      <c r="D4338">
        <f ca="1"/>
        <v>8</v>
      </c>
      <c r="E4338">
        <f ca="1"/>
        <v>6</v>
      </c>
      <c r="F4338">
        <f ca="1"/>
        <v>2</v>
      </c>
      <c r="G4338">
        <f t="shared" ca="1" si="469"/>
        <v>3</v>
      </c>
      <c r="H4338">
        <f t="shared" ca="1" si="470"/>
        <v>4</v>
      </c>
      <c r="I4338">
        <f t="shared" ca="1" si="471"/>
        <v>4</v>
      </c>
      <c r="J4338">
        <f t="shared" ca="1" si="472"/>
        <v>6</v>
      </c>
      <c r="K4338" cm="1">
        <f t="array" aca="1" ref="K4338" ca="1">IF(G4338&gt;7,
        IF(G4338&gt;H4338, 1, IF(G4338&lt;H4338, 0, 2)),
        IF(       H4338&gt;7,
                     IF(G4338&gt;H4338, 1, IF(G4338&lt;H4338, 0, 2)),
                     IF(         G4338&lt;6,
                                   IF(            _xlfn.XLOOKUP(C4338,'deck &amp; rules'!$D$22:$M$22,_xlfn.XLOOKUP(H4338,'deck &amp; rules'!$C$23:$C$30,'deck &amp; rules'!$D$23:$M$30))="draw",
                                                     IF(I4338&gt;J4338,1,IF(I4338&lt;J4338,0,2)),
                                                     IF(I4338&gt;H4338,1,IF(I4338&lt;H4338,0,2))),
                                   IF(H4338&lt;7,
                                        IF(G4338&gt;J4338,1,IF(G4338&lt;J4338,0,2)),
                                        IF(G4338&gt;H4338,1,IF(G4338&lt;H4338,0,2))
                                        )
                          )
              )
        )</f>
        <v>2</v>
      </c>
      <c r="L4338">
        <f t="shared" ca="1" si="473"/>
        <v>-373</v>
      </c>
      <c r="M4338">
        <f t="shared" ca="1" si="474"/>
        <v>-516.95000000001278</v>
      </c>
      <c r="N4338">
        <f t="shared" ca="1" si="475"/>
        <v>-773</v>
      </c>
    </row>
    <row r="4339" spans="1:14" x14ac:dyDescent="0.25">
      <c r="A4339">
        <f ca="1"/>
        <v>8</v>
      </c>
      <c r="B4339">
        <f ca="1"/>
        <v>0</v>
      </c>
      <c r="C4339">
        <f ca="1"/>
        <v>8</v>
      </c>
      <c r="D4339">
        <f ca="1"/>
        <v>0</v>
      </c>
      <c r="E4339">
        <f ca="1"/>
        <v>4</v>
      </c>
      <c r="F4339">
        <f ca="1"/>
        <v>3</v>
      </c>
      <c r="G4339">
        <f t="shared" ca="1" si="469"/>
        <v>8</v>
      </c>
      <c r="H4339">
        <f t="shared" ca="1" si="470"/>
        <v>4</v>
      </c>
      <c r="I4339">
        <f t="shared" ca="1" si="471"/>
        <v>6</v>
      </c>
      <c r="J4339">
        <f t="shared" ca="1" si="472"/>
        <v>7</v>
      </c>
      <c r="K4339" cm="1">
        <f t="array" aca="1" ref="K4339" ca="1">IF(G4339&gt;7,
        IF(G4339&gt;H4339, 1, IF(G4339&lt;H4339, 0, 2)),
        IF(       H4339&gt;7,
                     IF(G4339&gt;H4339, 1, IF(G4339&lt;H4339, 0, 2)),
                     IF(         G4339&lt;6,
                                   IF(            _xlfn.XLOOKUP(C4339,'deck &amp; rules'!$D$22:$M$22,_xlfn.XLOOKUP(H4339,'deck &amp; rules'!$C$23:$C$30,'deck &amp; rules'!$D$23:$M$30))="draw",
                                                     IF(I4339&gt;J4339,1,IF(I4339&lt;J4339,0,2)),
                                                     IF(I4339&gt;H4339,1,IF(I4339&lt;H4339,0,2))),
                                   IF(H4339&lt;7,
                                        IF(G4339&gt;J4339,1,IF(G4339&lt;J4339,0,2)),
                                        IF(G4339&gt;H4339,1,IF(G4339&lt;H4339,0,2))
                                        )
                          )
              )
        )</f>
        <v>1</v>
      </c>
      <c r="L4339">
        <f t="shared" ca="1" si="473"/>
        <v>-372</v>
      </c>
      <c r="M4339">
        <f t="shared" ca="1" si="474"/>
        <v>-517.95000000001278</v>
      </c>
      <c r="N4339">
        <f t="shared" ca="1" si="475"/>
        <v>-774</v>
      </c>
    </row>
    <row r="4340" spans="1:14" x14ac:dyDescent="0.25">
      <c r="A4340">
        <f ca="1"/>
        <v>0</v>
      </c>
      <c r="B4340">
        <f ca="1"/>
        <v>0</v>
      </c>
      <c r="C4340">
        <f ca="1"/>
        <v>9</v>
      </c>
      <c r="D4340">
        <f ca="1"/>
        <v>0</v>
      </c>
      <c r="E4340">
        <f ca="1"/>
        <v>0</v>
      </c>
      <c r="F4340">
        <f ca="1"/>
        <v>8</v>
      </c>
      <c r="G4340">
        <f t="shared" ca="1" si="469"/>
        <v>0</v>
      </c>
      <c r="H4340">
        <f t="shared" ca="1" si="470"/>
        <v>0</v>
      </c>
      <c r="I4340">
        <f t="shared" ca="1" si="471"/>
        <v>9</v>
      </c>
      <c r="J4340">
        <f t="shared" ca="1" si="472"/>
        <v>8</v>
      </c>
      <c r="K4340" cm="1">
        <f t="array" aca="1" ref="K4340" ca="1">IF(G4340&gt;7,
        IF(G4340&gt;H4340, 1, IF(G4340&lt;H4340, 0, 2)),
        IF(       H4340&gt;7,
                     IF(G4340&gt;H4340, 1, IF(G4340&lt;H4340, 0, 2)),
                     IF(         G4340&lt;6,
                                   IF(            _xlfn.XLOOKUP(C4340,'deck &amp; rules'!$D$22:$M$22,_xlfn.XLOOKUP(H4340,'deck &amp; rules'!$C$23:$C$30,'deck &amp; rules'!$D$23:$M$30))="draw",
                                                     IF(I4340&gt;J4340,1,IF(I4340&lt;J4340,0,2)),
                                                     IF(I4340&gt;H4340,1,IF(I4340&lt;H4340,0,2))),
                                   IF(H4340&lt;7,
                                        IF(G4340&gt;J4340,1,IF(G4340&lt;J4340,0,2)),
                                        IF(G4340&gt;H4340,1,IF(G4340&lt;H4340,0,2))
                                        )
                          )
              )
        )</f>
        <v>1</v>
      </c>
      <c r="L4340">
        <f t="shared" ca="1" si="473"/>
        <v>-371</v>
      </c>
      <c r="M4340">
        <f t="shared" ca="1" si="474"/>
        <v>-518.95000000001278</v>
      </c>
      <c r="N4340">
        <f t="shared" ca="1" si="475"/>
        <v>-775</v>
      </c>
    </row>
    <row r="4341" spans="1:14" x14ac:dyDescent="0.25">
      <c r="A4341">
        <f ca="1"/>
        <v>5</v>
      </c>
      <c r="B4341">
        <f ca="1"/>
        <v>3</v>
      </c>
      <c r="C4341">
        <f ca="1"/>
        <v>0</v>
      </c>
      <c r="D4341">
        <f ca="1"/>
        <v>9</v>
      </c>
      <c r="E4341">
        <f ca="1"/>
        <v>2</v>
      </c>
      <c r="F4341">
        <f ca="1"/>
        <v>0</v>
      </c>
      <c r="G4341">
        <f t="shared" ca="1" si="469"/>
        <v>8</v>
      </c>
      <c r="H4341">
        <f t="shared" ca="1" si="470"/>
        <v>1</v>
      </c>
      <c r="I4341">
        <f t="shared" ca="1" si="471"/>
        <v>8</v>
      </c>
      <c r="J4341">
        <f t="shared" ca="1" si="472"/>
        <v>1</v>
      </c>
      <c r="K4341" cm="1">
        <f t="array" aca="1" ref="K4341" ca="1">IF(G4341&gt;7,
        IF(G4341&gt;H4341, 1, IF(G4341&lt;H4341, 0, 2)),
        IF(       H4341&gt;7,
                     IF(G4341&gt;H4341, 1, IF(G4341&lt;H4341, 0, 2)),
                     IF(         G4341&lt;6,
                                   IF(            _xlfn.XLOOKUP(C4341,'deck &amp; rules'!$D$22:$M$22,_xlfn.XLOOKUP(H4341,'deck &amp; rules'!$C$23:$C$30,'deck &amp; rules'!$D$23:$M$30))="draw",
                                                     IF(I4341&gt;J4341,1,IF(I4341&lt;J4341,0,2)),
                                                     IF(I4341&gt;H4341,1,IF(I4341&lt;H4341,0,2))),
                                   IF(H4341&lt;7,
                                        IF(G4341&gt;J4341,1,IF(G4341&lt;J4341,0,2)),
                                        IF(G4341&gt;H4341,1,IF(G4341&lt;H4341,0,2))
                                        )
                          )
              )
        )</f>
        <v>1</v>
      </c>
      <c r="L4341">
        <f t="shared" ca="1" si="473"/>
        <v>-370</v>
      </c>
      <c r="M4341">
        <f t="shared" ca="1" si="474"/>
        <v>-519.95000000001278</v>
      </c>
      <c r="N4341">
        <f t="shared" ca="1" si="475"/>
        <v>-776</v>
      </c>
    </row>
    <row r="4342" spans="1:14" x14ac:dyDescent="0.25">
      <c r="A4342">
        <f ca="1"/>
        <v>6</v>
      </c>
      <c r="B4342">
        <f ca="1"/>
        <v>6</v>
      </c>
      <c r="C4342">
        <f ca="1"/>
        <v>0</v>
      </c>
      <c r="D4342">
        <f ca="1"/>
        <v>2</v>
      </c>
      <c r="E4342">
        <f ca="1"/>
        <v>0</v>
      </c>
      <c r="F4342">
        <f ca="1"/>
        <v>1</v>
      </c>
      <c r="G4342">
        <f t="shared" ca="1" si="469"/>
        <v>2</v>
      </c>
      <c r="H4342">
        <f t="shared" ca="1" si="470"/>
        <v>2</v>
      </c>
      <c r="I4342">
        <f t="shared" ca="1" si="471"/>
        <v>2</v>
      </c>
      <c r="J4342">
        <f t="shared" ca="1" si="472"/>
        <v>3</v>
      </c>
      <c r="K4342" cm="1">
        <f t="array" aca="1" ref="K4342" ca="1">IF(G4342&gt;7,
        IF(G4342&gt;H4342, 1, IF(G4342&lt;H4342, 0, 2)),
        IF(       H4342&gt;7,
                     IF(G4342&gt;H4342, 1, IF(G4342&lt;H4342, 0, 2)),
                     IF(         G4342&lt;6,
                                   IF(            _xlfn.XLOOKUP(C4342,'deck &amp; rules'!$D$22:$M$22,_xlfn.XLOOKUP(H4342,'deck &amp; rules'!$C$23:$C$30,'deck &amp; rules'!$D$23:$M$30))="draw",
                                                     IF(I4342&gt;J4342,1,IF(I4342&lt;J4342,0,2)),
                                                     IF(I4342&gt;H4342,1,IF(I4342&lt;H4342,0,2))),
                                   IF(H4342&lt;7,
                                        IF(G4342&gt;J4342,1,IF(G4342&lt;J4342,0,2)),
                                        IF(G4342&gt;H4342,1,IF(G4342&lt;H4342,0,2))
                                        )
                          )
              )
        )</f>
        <v>0</v>
      </c>
      <c r="L4342">
        <f t="shared" ca="1" si="473"/>
        <v>-371</v>
      </c>
      <c r="M4342">
        <f t="shared" ca="1" si="474"/>
        <v>-519.00000000001273</v>
      </c>
      <c r="N4342">
        <f t="shared" ca="1" si="475"/>
        <v>-777</v>
      </c>
    </row>
    <row r="4343" spans="1:14" x14ac:dyDescent="0.25">
      <c r="A4343">
        <f ca="1"/>
        <v>2</v>
      </c>
      <c r="B4343">
        <f ca="1"/>
        <v>0</v>
      </c>
      <c r="C4343">
        <f ca="1"/>
        <v>2</v>
      </c>
      <c r="D4343">
        <f ca="1"/>
        <v>4</v>
      </c>
      <c r="E4343">
        <f ca="1"/>
        <v>1</v>
      </c>
      <c r="F4343">
        <f ca="1"/>
        <v>3</v>
      </c>
      <c r="G4343">
        <f t="shared" ca="1" si="469"/>
        <v>2</v>
      </c>
      <c r="H4343">
        <f t="shared" ca="1" si="470"/>
        <v>5</v>
      </c>
      <c r="I4343">
        <f t="shared" ca="1" si="471"/>
        <v>4</v>
      </c>
      <c r="J4343">
        <f t="shared" ca="1" si="472"/>
        <v>8</v>
      </c>
      <c r="K4343" cm="1">
        <f t="array" aca="1" ref="K4343" ca="1">IF(G4343&gt;7,
        IF(G4343&gt;H4343, 1, IF(G4343&lt;H4343, 0, 2)),
        IF(       H4343&gt;7,
                     IF(G4343&gt;H4343, 1, IF(G4343&lt;H4343, 0, 2)),
                     IF(         G4343&lt;6,
                                   IF(            _xlfn.XLOOKUP(C4343,'deck &amp; rules'!$D$22:$M$22,_xlfn.XLOOKUP(H4343,'deck &amp; rules'!$C$23:$C$30,'deck &amp; rules'!$D$23:$M$30))="draw",
                                                     IF(I4343&gt;J4343,1,IF(I4343&lt;J4343,0,2)),
                                                     IF(I4343&gt;H4343,1,IF(I4343&lt;H4343,0,2))),
                                   IF(H4343&lt;7,
                                        IF(G4343&gt;J4343,1,IF(G4343&lt;J4343,0,2)),
                                        IF(G4343&gt;H4343,1,IF(G4343&lt;H4343,0,2))
                                        )
                          )
              )
        )</f>
        <v>0</v>
      </c>
      <c r="L4343">
        <f t="shared" ca="1" si="473"/>
        <v>-372</v>
      </c>
      <c r="M4343">
        <f t="shared" ca="1" si="474"/>
        <v>-518.05000000001269</v>
      </c>
      <c r="N4343">
        <f t="shared" ca="1" si="475"/>
        <v>-778</v>
      </c>
    </row>
    <row r="4344" spans="1:14" x14ac:dyDescent="0.25">
      <c r="A4344">
        <f ca="1"/>
        <v>2</v>
      </c>
      <c r="B4344">
        <f ca="1"/>
        <v>7</v>
      </c>
      <c r="C4344">
        <f ca="1"/>
        <v>2</v>
      </c>
      <c r="D4344">
        <f ca="1"/>
        <v>0</v>
      </c>
      <c r="E4344">
        <f ca="1"/>
        <v>3</v>
      </c>
      <c r="F4344">
        <f ca="1"/>
        <v>0</v>
      </c>
      <c r="G4344">
        <f t="shared" ca="1" si="469"/>
        <v>9</v>
      </c>
      <c r="H4344">
        <f t="shared" ca="1" si="470"/>
        <v>3</v>
      </c>
      <c r="I4344">
        <f t="shared" ca="1" si="471"/>
        <v>1</v>
      </c>
      <c r="J4344">
        <f t="shared" ca="1" si="472"/>
        <v>3</v>
      </c>
      <c r="K4344" cm="1">
        <f t="array" aca="1" ref="K4344" ca="1">IF(G4344&gt;7,
        IF(G4344&gt;H4344, 1, IF(G4344&lt;H4344, 0, 2)),
        IF(       H4344&gt;7,
                     IF(G4344&gt;H4344, 1, IF(G4344&lt;H4344, 0, 2)),
                     IF(         G4344&lt;6,
                                   IF(            _xlfn.XLOOKUP(C4344,'deck &amp; rules'!$D$22:$M$22,_xlfn.XLOOKUP(H4344,'deck &amp; rules'!$C$23:$C$30,'deck &amp; rules'!$D$23:$M$30))="draw",
                                                     IF(I4344&gt;J4344,1,IF(I4344&lt;J4344,0,2)),
                                                     IF(I4344&gt;H4344,1,IF(I4344&lt;H4344,0,2))),
                                   IF(H4344&lt;7,
                                        IF(G4344&gt;J4344,1,IF(G4344&lt;J4344,0,2)),
                                        IF(G4344&gt;H4344,1,IF(G4344&lt;H4344,0,2))
                                        )
                          )
              )
        )</f>
        <v>1</v>
      </c>
      <c r="L4344">
        <f t="shared" ca="1" si="473"/>
        <v>-371</v>
      </c>
      <c r="M4344">
        <f t="shared" ca="1" si="474"/>
        <v>-519.05000000001269</v>
      </c>
      <c r="N4344">
        <f t="shared" ca="1" si="475"/>
        <v>-779</v>
      </c>
    </row>
    <row r="4345" spans="1:14" x14ac:dyDescent="0.25">
      <c r="A4345">
        <f ca="1"/>
        <v>0</v>
      </c>
      <c r="B4345">
        <f ca="1"/>
        <v>4</v>
      </c>
      <c r="C4345">
        <f ca="1"/>
        <v>6</v>
      </c>
      <c r="D4345">
        <f ca="1"/>
        <v>2</v>
      </c>
      <c r="E4345">
        <f ca="1"/>
        <v>6</v>
      </c>
      <c r="F4345">
        <f ca="1"/>
        <v>0</v>
      </c>
      <c r="G4345">
        <f t="shared" ca="1" si="469"/>
        <v>4</v>
      </c>
      <c r="H4345">
        <f t="shared" ca="1" si="470"/>
        <v>8</v>
      </c>
      <c r="I4345">
        <f t="shared" ca="1" si="471"/>
        <v>0</v>
      </c>
      <c r="J4345">
        <f t="shared" ca="1" si="472"/>
        <v>8</v>
      </c>
      <c r="K4345" cm="1">
        <f t="array" aca="1" ref="K4345" ca="1">IF(G4345&gt;7,
        IF(G4345&gt;H4345, 1, IF(G4345&lt;H4345, 0, 2)),
        IF(       H4345&gt;7,
                     IF(G4345&gt;H4345, 1, IF(G4345&lt;H4345, 0, 2)),
                     IF(         G4345&lt;6,
                                   IF(            _xlfn.XLOOKUP(C4345,'deck &amp; rules'!$D$22:$M$22,_xlfn.XLOOKUP(H4345,'deck &amp; rules'!$C$23:$C$30,'deck &amp; rules'!$D$23:$M$30))="draw",
                                                     IF(I4345&gt;J4345,1,IF(I4345&lt;J4345,0,2)),
                                                     IF(I4345&gt;H4345,1,IF(I4345&lt;H4345,0,2))),
                                   IF(H4345&lt;7,
                                        IF(G4345&gt;J4345,1,IF(G4345&lt;J4345,0,2)),
                                        IF(G4345&gt;H4345,1,IF(G4345&lt;H4345,0,2))
                                        )
                          )
              )
        )</f>
        <v>0</v>
      </c>
      <c r="L4345">
        <f t="shared" ca="1" si="473"/>
        <v>-372</v>
      </c>
      <c r="M4345">
        <f t="shared" ca="1" si="474"/>
        <v>-518.10000000001264</v>
      </c>
      <c r="N4345">
        <f t="shared" ca="1" si="475"/>
        <v>-780</v>
      </c>
    </row>
    <row r="4346" spans="1:14" x14ac:dyDescent="0.25">
      <c r="A4346">
        <f ca="1"/>
        <v>8</v>
      </c>
      <c r="B4346">
        <f ca="1"/>
        <v>7</v>
      </c>
      <c r="C4346">
        <f ca="1"/>
        <v>4</v>
      </c>
      <c r="D4346">
        <f ca="1"/>
        <v>0</v>
      </c>
      <c r="E4346">
        <f ca="1"/>
        <v>5</v>
      </c>
      <c r="F4346">
        <f ca="1"/>
        <v>7</v>
      </c>
      <c r="G4346">
        <f t="shared" ca="1" si="469"/>
        <v>5</v>
      </c>
      <c r="H4346">
        <f t="shared" ca="1" si="470"/>
        <v>5</v>
      </c>
      <c r="I4346">
        <f t="shared" ca="1" si="471"/>
        <v>9</v>
      </c>
      <c r="J4346">
        <f t="shared" ca="1" si="472"/>
        <v>2</v>
      </c>
      <c r="K4346" cm="1">
        <f t="array" aca="1" ref="K4346" ca="1">IF(G4346&gt;7,
        IF(G4346&gt;H4346, 1, IF(G4346&lt;H4346, 0, 2)),
        IF(       H4346&gt;7,
                     IF(G4346&gt;H4346, 1, IF(G4346&lt;H4346, 0, 2)),
                     IF(         G4346&lt;6,
                                   IF(            _xlfn.XLOOKUP(C4346,'deck &amp; rules'!$D$22:$M$22,_xlfn.XLOOKUP(H4346,'deck &amp; rules'!$C$23:$C$30,'deck &amp; rules'!$D$23:$M$30))="draw",
                                                     IF(I4346&gt;J4346,1,IF(I4346&lt;J4346,0,2)),
                                                     IF(I4346&gt;H4346,1,IF(I4346&lt;H4346,0,2))),
                                   IF(H4346&lt;7,
                                        IF(G4346&gt;J4346,1,IF(G4346&lt;J4346,0,2)),
                                        IF(G4346&gt;H4346,1,IF(G4346&lt;H4346,0,2))
                                        )
                          )
              )
        )</f>
        <v>1</v>
      </c>
      <c r="L4346">
        <f t="shared" ca="1" si="473"/>
        <v>-371</v>
      </c>
      <c r="M4346">
        <f t="shared" ca="1" si="474"/>
        <v>-519.10000000001264</v>
      </c>
      <c r="N4346">
        <f t="shared" ca="1" si="475"/>
        <v>-781</v>
      </c>
    </row>
    <row r="4347" spans="1:14" x14ac:dyDescent="0.25">
      <c r="A4347">
        <f ca="1"/>
        <v>6</v>
      </c>
      <c r="B4347">
        <f ca="1"/>
        <v>1</v>
      </c>
      <c r="C4347">
        <f ca="1"/>
        <v>4</v>
      </c>
      <c r="D4347">
        <f ca="1"/>
        <v>6</v>
      </c>
      <c r="E4347">
        <f ca="1"/>
        <v>9</v>
      </c>
      <c r="F4347">
        <f ca="1"/>
        <v>7</v>
      </c>
      <c r="G4347">
        <f t="shared" ca="1" si="469"/>
        <v>7</v>
      </c>
      <c r="H4347">
        <f t="shared" ca="1" si="470"/>
        <v>5</v>
      </c>
      <c r="I4347">
        <f t="shared" ca="1" si="471"/>
        <v>1</v>
      </c>
      <c r="J4347">
        <f t="shared" ca="1" si="472"/>
        <v>2</v>
      </c>
      <c r="K4347" cm="1">
        <f t="array" aca="1" ref="K4347" ca="1">IF(G4347&gt;7,
        IF(G4347&gt;H4347, 1, IF(G4347&lt;H4347, 0, 2)),
        IF(       H4347&gt;7,
                     IF(G4347&gt;H4347, 1, IF(G4347&lt;H4347, 0, 2)),
                     IF(         G4347&lt;6,
                                   IF(            _xlfn.XLOOKUP(C4347,'deck &amp; rules'!$D$22:$M$22,_xlfn.XLOOKUP(H4347,'deck &amp; rules'!$C$23:$C$30,'deck &amp; rules'!$D$23:$M$30))="draw",
                                                     IF(I4347&gt;J4347,1,IF(I4347&lt;J4347,0,2)),
                                                     IF(I4347&gt;H4347,1,IF(I4347&lt;H4347,0,2))),
                                   IF(H4347&lt;7,
                                        IF(G4347&gt;J4347,1,IF(G4347&lt;J4347,0,2)),
                                        IF(G4347&gt;H4347,1,IF(G4347&lt;H4347,0,2))
                                        )
                          )
              )
        )</f>
        <v>1</v>
      </c>
      <c r="L4347">
        <f t="shared" ca="1" si="473"/>
        <v>-370</v>
      </c>
      <c r="M4347">
        <f t="shared" ca="1" si="474"/>
        <v>-520.10000000001264</v>
      </c>
      <c r="N4347">
        <f t="shared" ca="1" si="475"/>
        <v>-782</v>
      </c>
    </row>
    <row r="4348" spans="1:14" x14ac:dyDescent="0.25">
      <c r="A4348">
        <f ca="1"/>
        <v>6</v>
      </c>
      <c r="B4348">
        <f ca="1"/>
        <v>6</v>
      </c>
      <c r="C4348">
        <f ca="1"/>
        <v>3</v>
      </c>
      <c r="D4348">
        <f ca="1"/>
        <v>4</v>
      </c>
      <c r="E4348">
        <f ca="1"/>
        <v>1</v>
      </c>
      <c r="F4348">
        <f ca="1"/>
        <v>0</v>
      </c>
      <c r="G4348">
        <f t="shared" ca="1" si="469"/>
        <v>2</v>
      </c>
      <c r="H4348">
        <f t="shared" ca="1" si="470"/>
        <v>5</v>
      </c>
      <c r="I4348">
        <f t="shared" ca="1" si="471"/>
        <v>5</v>
      </c>
      <c r="J4348">
        <f t="shared" ca="1" si="472"/>
        <v>5</v>
      </c>
      <c r="K4348" cm="1">
        <f t="array" aca="1" ref="K4348" ca="1">IF(G4348&gt;7,
        IF(G4348&gt;H4348, 1, IF(G4348&lt;H4348, 0, 2)),
        IF(       H4348&gt;7,
                     IF(G4348&gt;H4348, 1, IF(G4348&lt;H4348, 0, 2)),
                     IF(         G4348&lt;6,
                                   IF(            _xlfn.XLOOKUP(C4348,'deck &amp; rules'!$D$22:$M$22,_xlfn.XLOOKUP(H4348,'deck &amp; rules'!$C$23:$C$30,'deck &amp; rules'!$D$23:$M$30))="draw",
                                                     IF(I4348&gt;J4348,1,IF(I4348&lt;J4348,0,2)),
                                                     IF(I4348&gt;H4348,1,IF(I4348&lt;H4348,0,2))),
                                   IF(H4348&lt;7,
                                        IF(G4348&gt;J4348,1,IF(G4348&lt;J4348,0,2)),
                                        IF(G4348&gt;H4348,1,IF(G4348&lt;H4348,0,2))
                                        )
                          )
              )
        )</f>
        <v>2</v>
      </c>
      <c r="L4348">
        <f t="shared" ca="1" si="473"/>
        <v>-371</v>
      </c>
      <c r="M4348">
        <f t="shared" ca="1" si="474"/>
        <v>-521.10000000001264</v>
      </c>
      <c r="N4348">
        <f t="shared" ca="1" si="475"/>
        <v>-774</v>
      </c>
    </row>
    <row r="4349" spans="1:14" x14ac:dyDescent="0.25">
      <c r="A4349">
        <f ca="1"/>
        <v>0</v>
      </c>
      <c r="B4349">
        <f ca="1"/>
        <v>4</v>
      </c>
      <c r="C4349">
        <f ca="1"/>
        <v>0</v>
      </c>
      <c r="D4349">
        <f ca="1"/>
        <v>4</v>
      </c>
      <c r="E4349">
        <f ca="1"/>
        <v>6</v>
      </c>
      <c r="F4349">
        <f ca="1"/>
        <v>3</v>
      </c>
      <c r="G4349">
        <f t="shared" ca="1" si="469"/>
        <v>4</v>
      </c>
      <c r="H4349">
        <f t="shared" ca="1" si="470"/>
        <v>0</v>
      </c>
      <c r="I4349">
        <f t="shared" ca="1" si="471"/>
        <v>4</v>
      </c>
      <c r="J4349">
        <f t="shared" ca="1" si="472"/>
        <v>3</v>
      </c>
      <c r="K4349" cm="1">
        <f t="array" aca="1" ref="K4349" ca="1">IF(G4349&gt;7,
        IF(G4349&gt;H4349, 1, IF(G4349&lt;H4349, 0, 2)),
        IF(       H4349&gt;7,
                     IF(G4349&gt;H4349, 1, IF(G4349&lt;H4349, 0, 2)),
                     IF(         G4349&lt;6,
                                   IF(            _xlfn.XLOOKUP(C4349,'deck &amp; rules'!$D$22:$M$22,_xlfn.XLOOKUP(H4349,'deck &amp; rules'!$C$23:$C$30,'deck &amp; rules'!$D$23:$M$30))="draw",
                                                     IF(I4349&gt;J4349,1,IF(I4349&lt;J4349,0,2)),
                                                     IF(I4349&gt;H4349,1,IF(I4349&lt;H4349,0,2))),
                                   IF(H4349&lt;7,
                                        IF(G4349&gt;J4349,1,IF(G4349&lt;J4349,0,2)),
                                        IF(G4349&gt;H4349,1,IF(G4349&lt;H4349,0,2))
                                        )
                          )
              )
        )</f>
        <v>1</v>
      </c>
      <c r="L4349">
        <f t="shared" ca="1" si="473"/>
        <v>-370</v>
      </c>
      <c r="M4349">
        <f t="shared" ca="1" si="474"/>
        <v>-522.10000000001264</v>
      </c>
      <c r="N4349">
        <f t="shared" ca="1" si="475"/>
        <v>-775</v>
      </c>
    </row>
    <row r="4350" spans="1:14" x14ac:dyDescent="0.25">
      <c r="A4350">
        <f ca="1"/>
        <v>0</v>
      </c>
      <c r="B4350">
        <f ca="1"/>
        <v>1</v>
      </c>
      <c r="C4350">
        <f ca="1"/>
        <v>7</v>
      </c>
      <c r="D4350">
        <f ca="1"/>
        <v>2</v>
      </c>
      <c r="E4350">
        <f ca="1"/>
        <v>6</v>
      </c>
      <c r="F4350">
        <f ca="1"/>
        <v>9</v>
      </c>
      <c r="G4350">
        <f t="shared" ca="1" si="469"/>
        <v>1</v>
      </c>
      <c r="H4350">
        <f t="shared" ca="1" si="470"/>
        <v>8</v>
      </c>
      <c r="I4350">
        <f t="shared" ca="1" si="471"/>
        <v>8</v>
      </c>
      <c r="J4350">
        <f t="shared" ca="1" si="472"/>
        <v>7</v>
      </c>
      <c r="K4350" cm="1">
        <f t="array" aca="1" ref="K4350" ca="1">IF(G4350&gt;7,
        IF(G4350&gt;H4350, 1, IF(G4350&lt;H4350, 0, 2)),
        IF(       H4350&gt;7,
                     IF(G4350&gt;H4350, 1, IF(G4350&lt;H4350, 0, 2)),
                     IF(         G4350&lt;6,
                                   IF(            _xlfn.XLOOKUP(C4350,'deck &amp; rules'!$D$22:$M$22,_xlfn.XLOOKUP(H4350,'deck &amp; rules'!$C$23:$C$30,'deck &amp; rules'!$D$23:$M$30))="draw",
                                                     IF(I4350&gt;J4350,1,IF(I4350&lt;J4350,0,2)),
                                                     IF(I4350&gt;H4350,1,IF(I4350&lt;H4350,0,2))),
                                   IF(H4350&lt;7,
                                        IF(G4350&gt;J4350,1,IF(G4350&lt;J4350,0,2)),
                                        IF(G4350&gt;H4350,1,IF(G4350&lt;H4350,0,2))
                                        )
                          )
              )
        )</f>
        <v>0</v>
      </c>
      <c r="L4350">
        <f t="shared" ca="1" si="473"/>
        <v>-371</v>
      </c>
      <c r="M4350">
        <f t="shared" ca="1" si="474"/>
        <v>-521.1500000000126</v>
      </c>
      <c r="N4350">
        <f t="shared" ca="1" si="475"/>
        <v>-776</v>
      </c>
    </row>
    <row r="4351" spans="1:14" x14ac:dyDescent="0.25">
      <c r="A4351">
        <f ca="1"/>
        <v>4</v>
      </c>
      <c r="B4351">
        <f ca="1"/>
        <v>7</v>
      </c>
      <c r="C4351">
        <f ca="1"/>
        <v>2</v>
      </c>
      <c r="D4351">
        <f ca="1"/>
        <v>0</v>
      </c>
      <c r="E4351">
        <f ca="1"/>
        <v>2</v>
      </c>
      <c r="F4351">
        <f ca="1"/>
        <v>5</v>
      </c>
      <c r="G4351">
        <f t="shared" ca="1" si="469"/>
        <v>1</v>
      </c>
      <c r="H4351">
        <f t="shared" ca="1" si="470"/>
        <v>2</v>
      </c>
      <c r="I4351">
        <f t="shared" ca="1" si="471"/>
        <v>3</v>
      </c>
      <c r="J4351">
        <f t="shared" ca="1" si="472"/>
        <v>7</v>
      </c>
      <c r="K4351" cm="1">
        <f t="array" aca="1" ref="K4351" ca="1">IF(G4351&gt;7,
        IF(G4351&gt;H4351, 1, IF(G4351&lt;H4351, 0, 2)),
        IF(       H4351&gt;7,
                     IF(G4351&gt;H4351, 1, IF(G4351&lt;H4351, 0, 2)),
                     IF(         G4351&lt;6,
                                   IF(            _xlfn.XLOOKUP(C4351,'deck &amp; rules'!$D$22:$M$22,_xlfn.XLOOKUP(H4351,'deck &amp; rules'!$C$23:$C$30,'deck &amp; rules'!$D$23:$M$30))="draw",
                                                     IF(I4351&gt;J4351,1,IF(I4351&lt;J4351,0,2)),
                                                     IF(I4351&gt;H4351,1,IF(I4351&lt;H4351,0,2))),
                                   IF(H4351&lt;7,
                                        IF(G4351&gt;J4351,1,IF(G4351&lt;J4351,0,2)),
                                        IF(G4351&gt;H4351,1,IF(G4351&lt;H4351,0,2))
                                        )
                          )
              )
        )</f>
        <v>0</v>
      </c>
      <c r="L4351">
        <f t="shared" ca="1" si="473"/>
        <v>-372</v>
      </c>
      <c r="M4351">
        <f t="shared" ca="1" si="474"/>
        <v>-520.20000000001255</v>
      </c>
      <c r="N4351">
        <f t="shared" ca="1" si="475"/>
        <v>-777</v>
      </c>
    </row>
    <row r="4352" spans="1:14" x14ac:dyDescent="0.25">
      <c r="A4352">
        <f ca="1"/>
        <v>0</v>
      </c>
      <c r="B4352">
        <f ca="1"/>
        <v>7</v>
      </c>
      <c r="C4352">
        <f ca="1"/>
        <v>0</v>
      </c>
      <c r="D4352">
        <f ca="1"/>
        <v>9</v>
      </c>
      <c r="E4352">
        <f ca="1"/>
        <v>2</v>
      </c>
      <c r="F4352">
        <f ca="1"/>
        <v>4</v>
      </c>
      <c r="G4352">
        <f t="shared" ca="1" si="469"/>
        <v>7</v>
      </c>
      <c r="H4352">
        <f t="shared" ca="1" si="470"/>
        <v>1</v>
      </c>
      <c r="I4352">
        <f t="shared" ca="1" si="471"/>
        <v>7</v>
      </c>
      <c r="J4352">
        <f t="shared" ca="1" si="472"/>
        <v>5</v>
      </c>
      <c r="K4352" cm="1">
        <f t="array" aca="1" ref="K4352" ca="1">IF(G4352&gt;7,
        IF(G4352&gt;H4352, 1, IF(G4352&lt;H4352, 0, 2)),
        IF(       H4352&gt;7,
                     IF(G4352&gt;H4352, 1, IF(G4352&lt;H4352, 0, 2)),
                     IF(         G4352&lt;6,
                                   IF(            _xlfn.XLOOKUP(C4352,'deck &amp; rules'!$D$22:$M$22,_xlfn.XLOOKUP(H4352,'deck &amp; rules'!$C$23:$C$30,'deck &amp; rules'!$D$23:$M$30))="draw",
                                                     IF(I4352&gt;J4352,1,IF(I4352&lt;J4352,0,2)),
                                                     IF(I4352&gt;H4352,1,IF(I4352&lt;H4352,0,2))),
                                   IF(H4352&lt;7,
                                        IF(G4352&gt;J4352,1,IF(G4352&lt;J4352,0,2)),
                                        IF(G4352&gt;H4352,1,IF(G4352&lt;H4352,0,2))
                                        )
                          )
              )
        )</f>
        <v>1</v>
      </c>
      <c r="L4352">
        <f t="shared" ca="1" si="473"/>
        <v>-371</v>
      </c>
      <c r="M4352">
        <f t="shared" ca="1" si="474"/>
        <v>-521.20000000001255</v>
      </c>
      <c r="N4352">
        <f t="shared" ca="1" si="475"/>
        <v>-778</v>
      </c>
    </row>
    <row r="4353" spans="1:14" x14ac:dyDescent="0.25">
      <c r="A4353">
        <f ca="1"/>
        <v>0</v>
      </c>
      <c r="B4353">
        <f ca="1"/>
        <v>8</v>
      </c>
      <c r="C4353">
        <f ca="1"/>
        <v>5</v>
      </c>
      <c r="D4353">
        <f ca="1"/>
        <v>4</v>
      </c>
      <c r="E4353">
        <f ca="1"/>
        <v>5</v>
      </c>
      <c r="F4353">
        <f ca="1"/>
        <v>5</v>
      </c>
      <c r="G4353">
        <f t="shared" ca="1" si="469"/>
        <v>8</v>
      </c>
      <c r="H4353">
        <f t="shared" ca="1" si="470"/>
        <v>9</v>
      </c>
      <c r="I4353">
        <f t="shared" ca="1" si="471"/>
        <v>3</v>
      </c>
      <c r="J4353">
        <f t="shared" ca="1" si="472"/>
        <v>4</v>
      </c>
      <c r="K4353" cm="1">
        <f t="array" aca="1" ref="K4353" ca="1">IF(G4353&gt;7,
        IF(G4353&gt;H4353, 1, IF(G4353&lt;H4353, 0, 2)),
        IF(       H4353&gt;7,
                     IF(G4353&gt;H4353, 1, IF(G4353&lt;H4353, 0, 2)),
                     IF(         G4353&lt;6,
                                   IF(            _xlfn.XLOOKUP(C4353,'deck &amp; rules'!$D$22:$M$22,_xlfn.XLOOKUP(H4353,'deck &amp; rules'!$C$23:$C$30,'deck &amp; rules'!$D$23:$M$30))="draw",
                                                     IF(I4353&gt;J4353,1,IF(I4353&lt;J4353,0,2)),
                                                     IF(I4353&gt;H4353,1,IF(I4353&lt;H4353,0,2))),
                                   IF(H4353&lt;7,
                                        IF(G4353&gt;J4353,1,IF(G4353&lt;J4353,0,2)),
                                        IF(G4353&gt;H4353,1,IF(G4353&lt;H4353,0,2))
                                        )
                          )
              )
        )</f>
        <v>0</v>
      </c>
      <c r="L4353">
        <f t="shared" ca="1" si="473"/>
        <v>-372</v>
      </c>
      <c r="M4353">
        <f t="shared" ca="1" si="474"/>
        <v>-520.25000000001251</v>
      </c>
      <c r="N4353">
        <f t="shared" ca="1" si="475"/>
        <v>-779</v>
      </c>
    </row>
    <row r="4354" spans="1:14" x14ac:dyDescent="0.25">
      <c r="A4354">
        <f ca="1"/>
        <v>4</v>
      </c>
      <c r="B4354">
        <f ca="1"/>
        <v>8</v>
      </c>
      <c r="C4354">
        <f ca="1"/>
        <v>0</v>
      </c>
      <c r="D4354">
        <f ca="1"/>
        <v>0</v>
      </c>
      <c r="E4354">
        <f ca="1"/>
        <v>7</v>
      </c>
      <c r="F4354">
        <f ca="1"/>
        <v>8</v>
      </c>
      <c r="G4354">
        <f t="shared" ca="1" si="469"/>
        <v>2</v>
      </c>
      <c r="H4354">
        <f t="shared" ca="1" si="470"/>
        <v>7</v>
      </c>
      <c r="I4354">
        <f t="shared" ca="1" si="471"/>
        <v>2</v>
      </c>
      <c r="J4354">
        <f t="shared" ca="1" si="472"/>
        <v>5</v>
      </c>
      <c r="K4354" cm="1">
        <f t="array" aca="1" ref="K4354" ca="1">IF(G4354&gt;7,
        IF(G4354&gt;H4354, 1, IF(G4354&lt;H4354, 0, 2)),
        IF(       H4354&gt;7,
                     IF(G4354&gt;H4354, 1, IF(G4354&lt;H4354, 0, 2)),
                     IF(         G4354&lt;6,
                                   IF(            _xlfn.XLOOKUP(C4354,'deck &amp; rules'!$D$22:$M$22,_xlfn.XLOOKUP(H4354,'deck &amp; rules'!$C$23:$C$30,'deck &amp; rules'!$D$23:$M$30))="draw",
                                                     IF(I4354&gt;J4354,1,IF(I4354&lt;J4354,0,2)),
                                                     IF(I4354&gt;H4354,1,IF(I4354&lt;H4354,0,2))),
                                   IF(H4354&lt;7,
                                        IF(G4354&gt;J4354,1,IF(G4354&lt;J4354,0,2)),
                                        IF(G4354&gt;H4354,1,IF(G4354&lt;H4354,0,2))
                                        )
                          )
              )
        )</f>
        <v>0</v>
      </c>
      <c r="L4354">
        <f t="shared" ca="1" si="473"/>
        <v>-373</v>
      </c>
      <c r="M4354">
        <f t="shared" ca="1" si="474"/>
        <v>-519.30000000001246</v>
      </c>
      <c r="N4354">
        <f t="shared" ca="1" si="475"/>
        <v>-780</v>
      </c>
    </row>
    <row r="4355" spans="1:14" x14ac:dyDescent="0.25">
      <c r="A4355">
        <f ca="1"/>
        <v>6</v>
      </c>
      <c r="B4355">
        <f ca="1"/>
        <v>0</v>
      </c>
      <c r="C4355">
        <f ca="1"/>
        <v>8</v>
      </c>
      <c r="D4355">
        <f ca="1"/>
        <v>6</v>
      </c>
      <c r="E4355">
        <f ca="1"/>
        <v>0</v>
      </c>
      <c r="F4355">
        <f ca="1"/>
        <v>4</v>
      </c>
      <c r="G4355">
        <f t="shared" ref="G4355:G4418" ca="1" si="476">IF(A4355+B4355&gt;9,A4355+B4355-10,A4355+B4355)</f>
        <v>6</v>
      </c>
      <c r="H4355">
        <f t="shared" ref="H4355:H4418" ca="1" si="477">IF(D4355+E4355&gt;9,D4355+E4355-10,D4355+E4355)</f>
        <v>6</v>
      </c>
      <c r="I4355">
        <f t="shared" ref="I4355:I4418" ca="1" si="478">IF(G4355+C4355&gt;9,G4355+C4355-10,G4355+C4355)</f>
        <v>4</v>
      </c>
      <c r="J4355">
        <f t="shared" ref="J4355:J4418" ca="1" si="479">IF(H4355+F4355&gt;9,H4355+F4355-10,H4355+F4355)</f>
        <v>0</v>
      </c>
      <c r="K4355" cm="1">
        <f t="array" aca="1" ref="K4355" ca="1">IF(G4355&gt;7,
        IF(G4355&gt;H4355, 1, IF(G4355&lt;H4355, 0, 2)),
        IF(       H4355&gt;7,
                     IF(G4355&gt;H4355, 1, IF(G4355&lt;H4355, 0, 2)),
                     IF(         G4355&lt;6,
                                   IF(            _xlfn.XLOOKUP(C4355,'deck &amp; rules'!$D$22:$M$22,_xlfn.XLOOKUP(H4355,'deck &amp; rules'!$C$23:$C$30,'deck &amp; rules'!$D$23:$M$30))="draw",
                                                     IF(I4355&gt;J4355,1,IF(I4355&lt;J4355,0,2)),
                                                     IF(I4355&gt;H4355,1,IF(I4355&lt;H4355,0,2))),
                                   IF(H4355&lt;7,
                                        IF(G4355&gt;J4355,1,IF(G4355&lt;J4355,0,2)),
                                        IF(G4355&gt;H4355,1,IF(G4355&lt;H4355,0,2))
                                        )
                          )
              )
        )</f>
        <v>1</v>
      </c>
      <c r="L4355">
        <f t="shared" ca="1" si="473"/>
        <v>-372</v>
      </c>
      <c r="M4355">
        <f t="shared" ca="1" si="474"/>
        <v>-520.30000000001246</v>
      </c>
      <c r="N4355">
        <f t="shared" ca="1" si="475"/>
        <v>-781</v>
      </c>
    </row>
    <row r="4356" spans="1:14" x14ac:dyDescent="0.25">
      <c r="A4356">
        <f ca="1"/>
        <v>7</v>
      </c>
      <c r="B4356">
        <f ca="1"/>
        <v>3</v>
      </c>
      <c r="C4356">
        <f ca="1"/>
        <v>1</v>
      </c>
      <c r="D4356">
        <f ca="1"/>
        <v>0</v>
      </c>
      <c r="E4356">
        <f ca="1"/>
        <v>9</v>
      </c>
      <c r="F4356">
        <f ca="1"/>
        <v>1</v>
      </c>
      <c r="G4356">
        <f t="shared" ca="1" si="476"/>
        <v>0</v>
      </c>
      <c r="H4356">
        <f t="shared" ca="1" si="477"/>
        <v>9</v>
      </c>
      <c r="I4356">
        <f t="shared" ca="1" si="478"/>
        <v>1</v>
      </c>
      <c r="J4356">
        <f t="shared" ca="1" si="479"/>
        <v>0</v>
      </c>
      <c r="K4356" cm="1">
        <f t="array" aca="1" ref="K4356" ca="1">IF(G4356&gt;7,
        IF(G4356&gt;H4356, 1, IF(G4356&lt;H4356, 0, 2)),
        IF(       H4356&gt;7,
                     IF(G4356&gt;H4356, 1, IF(G4356&lt;H4356, 0, 2)),
                     IF(         G4356&lt;6,
                                   IF(            _xlfn.XLOOKUP(C4356,'deck &amp; rules'!$D$22:$M$22,_xlfn.XLOOKUP(H4356,'deck &amp; rules'!$C$23:$C$30,'deck &amp; rules'!$D$23:$M$30))="draw",
                                                     IF(I4356&gt;J4356,1,IF(I4356&lt;J4356,0,2)),
                                                     IF(I4356&gt;H4356,1,IF(I4356&lt;H4356,0,2))),
                                   IF(H4356&lt;7,
                                        IF(G4356&gt;J4356,1,IF(G4356&lt;J4356,0,2)),
                                        IF(G4356&gt;H4356,1,IF(G4356&lt;H4356,0,2))
                                        )
                          )
              )
        )</f>
        <v>0</v>
      </c>
      <c r="L4356">
        <f t="shared" ref="L4356:L4419" ca="1" si="480">IF(K4356=1,L4355+1,L4355-1)</f>
        <v>-373</v>
      </c>
      <c r="M4356">
        <f t="shared" ref="M4356:M4419" ca="1" si="481">IF(K4356=0,M4355+19/20,M4355-1)</f>
        <v>-519.35000000001241</v>
      </c>
      <c r="N4356">
        <f t="shared" ref="N4356:N4419" ca="1" si="482">IF(K4356=2,N4355+8,N4355-1)</f>
        <v>-782</v>
      </c>
    </row>
    <row r="4357" spans="1:14" x14ac:dyDescent="0.25">
      <c r="A4357">
        <f ca="1"/>
        <v>7</v>
      </c>
      <c r="B4357">
        <f ca="1"/>
        <v>8</v>
      </c>
      <c r="C4357">
        <f ca="1"/>
        <v>4</v>
      </c>
      <c r="D4357">
        <f ca="1"/>
        <v>2</v>
      </c>
      <c r="E4357">
        <f ca="1"/>
        <v>5</v>
      </c>
      <c r="F4357">
        <f ca="1"/>
        <v>8</v>
      </c>
      <c r="G4357">
        <f t="shared" ca="1" si="476"/>
        <v>5</v>
      </c>
      <c r="H4357">
        <f t="shared" ca="1" si="477"/>
        <v>7</v>
      </c>
      <c r="I4357">
        <f t="shared" ca="1" si="478"/>
        <v>9</v>
      </c>
      <c r="J4357">
        <f t="shared" ca="1" si="479"/>
        <v>5</v>
      </c>
      <c r="K4357" cm="1">
        <f t="array" aca="1" ref="K4357" ca="1">IF(G4357&gt;7,
        IF(G4357&gt;H4357, 1, IF(G4357&lt;H4357, 0, 2)),
        IF(       H4357&gt;7,
                     IF(G4357&gt;H4357, 1, IF(G4357&lt;H4357, 0, 2)),
                     IF(         G4357&lt;6,
                                   IF(            _xlfn.XLOOKUP(C4357,'deck &amp; rules'!$D$22:$M$22,_xlfn.XLOOKUP(H4357,'deck &amp; rules'!$C$23:$C$30,'deck &amp; rules'!$D$23:$M$30))="draw",
                                                     IF(I4357&gt;J4357,1,IF(I4357&lt;J4357,0,2)),
                                                     IF(I4357&gt;H4357,1,IF(I4357&lt;H4357,0,2))),
                                   IF(H4357&lt;7,
                                        IF(G4357&gt;J4357,1,IF(G4357&lt;J4357,0,2)),
                                        IF(G4357&gt;H4357,1,IF(G4357&lt;H4357,0,2))
                                        )
                          )
              )
        )</f>
        <v>1</v>
      </c>
      <c r="L4357">
        <f t="shared" ca="1" si="480"/>
        <v>-372</v>
      </c>
      <c r="M4357">
        <f t="shared" ca="1" si="481"/>
        <v>-520.35000000001241</v>
      </c>
      <c r="N4357">
        <f t="shared" ca="1" si="482"/>
        <v>-783</v>
      </c>
    </row>
    <row r="4358" spans="1:14" x14ac:dyDescent="0.25">
      <c r="A4358">
        <f ca="1"/>
        <v>6</v>
      </c>
      <c r="B4358">
        <f ca="1"/>
        <v>3</v>
      </c>
      <c r="C4358">
        <f ca="1"/>
        <v>8</v>
      </c>
      <c r="D4358">
        <f ca="1"/>
        <v>6</v>
      </c>
      <c r="E4358">
        <f ca="1"/>
        <v>7</v>
      </c>
      <c r="F4358">
        <f ca="1"/>
        <v>0</v>
      </c>
      <c r="G4358">
        <f t="shared" ca="1" si="476"/>
        <v>9</v>
      </c>
      <c r="H4358">
        <f t="shared" ca="1" si="477"/>
        <v>3</v>
      </c>
      <c r="I4358">
        <f t="shared" ca="1" si="478"/>
        <v>7</v>
      </c>
      <c r="J4358">
        <f t="shared" ca="1" si="479"/>
        <v>3</v>
      </c>
      <c r="K4358" cm="1">
        <f t="array" aca="1" ref="K4358" ca="1">IF(G4358&gt;7,
        IF(G4358&gt;H4358, 1, IF(G4358&lt;H4358, 0, 2)),
        IF(       H4358&gt;7,
                     IF(G4358&gt;H4358, 1, IF(G4358&lt;H4358, 0, 2)),
                     IF(         G4358&lt;6,
                                   IF(            _xlfn.XLOOKUP(C4358,'deck &amp; rules'!$D$22:$M$22,_xlfn.XLOOKUP(H4358,'deck &amp; rules'!$C$23:$C$30,'deck &amp; rules'!$D$23:$M$30))="draw",
                                                     IF(I4358&gt;J4358,1,IF(I4358&lt;J4358,0,2)),
                                                     IF(I4358&gt;H4358,1,IF(I4358&lt;H4358,0,2))),
                                   IF(H4358&lt;7,
                                        IF(G4358&gt;J4358,1,IF(G4358&lt;J4358,0,2)),
                                        IF(G4358&gt;H4358,1,IF(G4358&lt;H4358,0,2))
                                        )
                          )
              )
        )</f>
        <v>1</v>
      </c>
      <c r="L4358">
        <f t="shared" ca="1" si="480"/>
        <v>-371</v>
      </c>
      <c r="M4358">
        <f t="shared" ca="1" si="481"/>
        <v>-521.35000000001241</v>
      </c>
      <c r="N4358">
        <f t="shared" ca="1" si="482"/>
        <v>-784</v>
      </c>
    </row>
    <row r="4359" spans="1:14" x14ac:dyDescent="0.25">
      <c r="A4359">
        <f ca="1"/>
        <v>0</v>
      </c>
      <c r="B4359">
        <f ca="1"/>
        <v>0</v>
      </c>
      <c r="C4359">
        <f ca="1"/>
        <v>5</v>
      </c>
      <c r="D4359">
        <f ca="1"/>
        <v>3</v>
      </c>
      <c r="E4359">
        <f ca="1"/>
        <v>1</v>
      </c>
      <c r="F4359">
        <f ca="1"/>
        <v>9</v>
      </c>
      <c r="G4359">
        <f t="shared" ca="1" si="476"/>
        <v>0</v>
      </c>
      <c r="H4359">
        <f t="shared" ca="1" si="477"/>
        <v>4</v>
      </c>
      <c r="I4359">
        <f t="shared" ca="1" si="478"/>
        <v>5</v>
      </c>
      <c r="J4359">
        <f t="shared" ca="1" si="479"/>
        <v>3</v>
      </c>
      <c r="K4359" cm="1">
        <f t="array" aca="1" ref="K4359" ca="1">IF(G4359&gt;7,
        IF(G4359&gt;H4359, 1, IF(G4359&lt;H4359, 0, 2)),
        IF(       H4359&gt;7,
                     IF(G4359&gt;H4359, 1, IF(G4359&lt;H4359, 0, 2)),
                     IF(         G4359&lt;6,
                                   IF(            _xlfn.XLOOKUP(C4359,'deck &amp; rules'!$D$22:$M$22,_xlfn.XLOOKUP(H4359,'deck &amp; rules'!$C$23:$C$30,'deck &amp; rules'!$D$23:$M$30))="draw",
                                                     IF(I4359&gt;J4359,1,IF(I4359&lt;J4359,0,2)),
                                                     IF(I4359&gt;H4359,1,IF(I4359&lt;H4359,0,2))),
                                   IF(H4359&lt;7,
                                        IF(G4359&gt;J4359,1,IF(G4359&lt;J4359,0,2)),
                                        IF(G4359&gt;H4359,1,IF(G4359&lt;H4359,0,2))
                                        )
                          )
              )
        )</f>
        <v>1</v>
      </c>
      <c r="L4359">
        <f t="shared" ca="1" si="480"/>
        <v>-370</v>
      </c>
      <c r="M4359">
        <f t="shared" ca="1" si="481"/>
        <v>-522.35000000001241</v>
      </c>
      <c r="N4359">
        <f t="shared" ca="1" si="482"/>
        <v>-785</v>
      </c>
    </row>
    <row r="4360" spans="1:14" x14ac:dyDescent="0.25">
      <c r="A4360">
        <f ca="1"/>
        <v>4</v>
      </c>
      <c r="B4360">
        <f ca="1"/>
        <v>5</v>
      </c>
      <c r="C4360">
        <f ca="1"/>
        <v>0</v>
      </c>
      <c r="D4360">
        <f ca="1"/>
        <v>2</v>
      </c>
      <c r="E4360">
        <f ca="1"/>
        <v>0</v>
      </c>
      <c r="F4360">
        <f ca="1"/>
        <v>2</v>
      </c>
      <c r="G4360">
        <f t="shared" ca="1" si="476"/>
        <v>9</v>
      </c>
      <c r="H4360">
        <f t="shared" ca="1" si="477"/>
        <v>2</v>
      </c>
      <c r="I4360">
        <f t="shared" ca="1" si="478"/>
        <v>9</v>
      </c>
      <c r="J4360">
        <f t="shared" ca="1" si="479"/>
        <v>4</v>
      </c>
      <c r="K4360" cm="1">
        <f t="array" aca="1" ref="K4360" ca="1">IF(G4360&gt;7,
        IF(G4360&gt;H4360, 1, IF(G4360&lt;H4360, 0, 2)),
        IF(       H4360&gt;7,
                     IF(G4360&gt;H4360, 1, IF(G4360&lt;H4360, 0, 2)),
                     IF(         G4360&lt;6,
                                   IF(            _xlfn.XLOOKUP(C4360,'deck &amp; rules'!$D$22:$M$22,_xlfn.XLOOKUP(H4360,'deck &amp; rules'!$C$23:$C$30,'deck &amp; rules'!$D$23:$M$30))="draw",
                                                     IF(I4360&gt;J4360,1,IF(I4360&lt;J4360,0,2)),
                                                     IF(I4360&gt;H4360,1,IF(I4360&lt;H4360,0,2))),
                                   IF(H4360&lt;7,
                                        IF(G4360&gt;J4360,1,IF(G4360&lt;J4360,0,2)),
                                        IF(G4360&gt;H4360,1,IF(G4360&lt;H4360,0,2))
                                        )
                          )
              )
        )</f>
        <v>1</v>
      </c>
      <c r="L4360">
        <f t="shared" ca="1" si="480"/>
        <v>-369</v>
      </c>
      <c r="M4360">
        <f t="shared" ca="1" si="481"/>
        <v>-523.35000000001241</v>
      </c>
      <c r="N4360">
        <f t="shared" ca="1" si="482"/>
        <v>-786</v>
      </c>
    </row>
    <row r="4361" spans="1:14" x14ac:dyDescent="0.25">
      <c r="A4361">
        <f ca="1"/>
        <v>0</v>
      </c>
      <c r="B4361">
        <f ca="1"/>
        <v>1</v>
      </c>
      <c r="C4361">
        <f ca="1"/>
        <v>1</v>
      </c>
      <c r="D4361">
        <f ca="1"/>
        <v>2</v>
      </c>
      <c r="E4361">
        <f ca="1"/>
        <v>0</v>
      </c>
      <c r="F4361">
        <f ca="1"/>
        <v>8</v>
      </c>
      <c r="G4361">
        <f t="shared" ca="1" si="476"/>
        <v>1</v>
      </c>
      <c r="H4361">
        <f t="shared" ca="1" si="477"/>
        <v>2</v>
      </c>
      <c r="I4361">
        <f t="shared" ca="1" si="478"/>
        <v>2</v>
      </c>
      <c r="J4361">
        <f t="shared" ca="1" si="479"/>
        <v>0</v>
      </c>
      <c r="K4361" cm="1">
        <f t="array" aca="1" ref="K4361" ca="1">IF(G4361&gt;7,
        IF(G4361&gt;H4361, 1, IF(G4361&lt;H4361, 0, 2)),
        IF(       H4361&gt;7,
                     IF(G4361&gt;H4361, 1, IF(G4361&lt;H4361, 0, 2)),
                     IF(         G4361&lt;6,
                                   IF(            _xlfn.XLOOKUP(C4361,'deck &amp; rules'!$D$22:$M$22,_xlfn.XLOOKUP(H4361,'deck &amp; rules'!$C$23:$C$30,'deck &amp; rules'!$D$23:$M$30))="draw",
                                                     IF(I4361&gt;J4361,1,IF(I4361&lt;J4361,0,2)),
                                                     IF(I4361&gt;H4361,1,IF(I4361&lt;H4361,0,2))),
                                   IF(H4361&lt;7,
                                        IF(G4361&gt;J4361,1,IF(G4361&lt;J4361,0,2)),
                                        IF(G4361&gt;H4361,1,IF(G4361&lt;H4361,0,2))
                                        )
                          )
              )
        )</f>
        <v>1</v>
      </c>
      <c r="L4361">
        <f t="shared" ca="1" si="480"/>
        <v>-368</v>
      </c>
      <c r="M4361">
        <f t="shared" ca="1" si="481"/>
        <v>-524.35000000001241</v>
      </c>
      <c r="N4361">
        <f t="shared" ca="1" si="482"/>
        <v>-787</v>
      </c>
    </row>
    <row r="4362" spans="1:14" x14ac:dyDescent="0.25">
      <c r="A4362">
        <f ca="1"/>
        <v>0</v>
      </c>
      <c r="B4362">
        <f ca="1"/>
        <v>0</v>
      </c>
      <c r="C4362">
        <f ca="1"/>
        <v>8</v>
      </c>
      <c r="D4362">
        <f ca="1"/>
        <v>3</v>
      </c>
      <c r="E4362">
        <f ca="1"/>
        <v>0</v>
      </c>
      <c r="F4362">
        <f ca="1"/>
        <v>6</v>
      </c>
      <c r="G4362">
        <f t="shared" ca="1" si="476"/>
        <v>0</v>
      </c>
      <c r="H4362">
        <f t="shared" ca="1" si="477"/>
        <v>3</v>
      </c>
      <c r="I4362">
        <f t="shared" ca="1" si="478"/>
        <v>8</v>
      </c>
      <c r="J4362">
        <f t="shared" ca="1" si="479"/>
        <v>9</v>
      </c>
      <c r="K4362" cm="1">
        <f t="array" aca="1" ref="K4362" ca="1">IF(G4362&gt;7,
        IF(G4362&gt;H4362, 1, IF(G4362&lt;H4362, 0, 2)),
        IF(       H4362&gt;7,
                     IF(G4362&gt;H4362, 1, IF(G4362&lt;H4362, 0, 2)),
                     IF(         G4362&lt;6,
                                   IF(            _xlfn.XLOOKUP(C4362,'deck &amp; rules'!$D$22:$M$22,_xlfn.XLOOKUP(H4362,'deck &amp; rules'!$C$23:$C$30,'deck &amp; rules'!$D$23:$M$30))="draw",
                                                     IF(I4362&gt;J4362,1,IF(I4362&lt;J4362,0,2)),
                                                     IF(I4362&gt;H4362,1,IF(I4362&lt;H4362,0,2))),
                                   IF(H4362&lt;7,
                                        IF(G4362&gt;J4362,1,IF(G4362&lt;J4362,0,2)),
                                        IF(G4362&gt;H4362,1,IF(G4362&lt;H4362,0,2))
                                        )
                          )
              )
        )</f>
        <v>1</v>
      </c>
      <c r="L4362">
        <f t="shared" ca="1" si="480"/>
        <v>-367</v>
      </c>
      <c r="M4362">
        <f t="shared" ca="1" si="481"/>
        <v>-525.35000000001241</v>
      </c>
      <c r="N4362">
        <f t="shared" ca="1" si="482"/>
        <v>-788</v>
      </c>
    </row>
    <row r="4363" spans="1:14" x14ac:dyDescent="0.25">
      <c r="A4363">
        <f ca="1"/>
        <v>0</v>
      </c>
      <c r="B4363">
        <f ca="1"/>
        <v>2</v>
      </c>
      <c r="C4363">
        <f ca="1"/>
        <v>0</v>
      </c>
      <c r="D4363">
        <f ca="1"/>
        <v>0</v>
      </c>
      <c r="E4363">
        <f ca="1"/>
        <v>0</v>
      </c>
      <c r="F4363">
        <f ca="1"/>
        <v>4</v>
      </c>
      <c r="G4363">
        <f t="shared" ca="1" si="476"/>
        <v>2</v>
      </c>
      <c r="H4363">
        <f t="shared" ca="1" si="477"/>
        <v>0</v>
      </c>
      <c r="I4363">
        <f t="shared" ca="1" si="478"/>
        <v>2</v>
      </c>
      <c r="J4363">
        <f t="shared" ca="1" si="479"/>
        <v>4</v>
      </c>
      <c r="K4363" cm="1">
        <f t="array" aca="1" ref="K4363" ca="1">IF(G4363&gt;7,
        IF(G4363&gt;H4363, 1, IF(G4363&lt;H4363, 0, 2)),
        IF(       H4363&gt;7,
                     IF(G4363&gt;H4363, 1, IF(G4363&lt;H4363, 0, 2)),
                     IF(         G4363&lt;6,
                                   IF(            _xlfn.XLOOKUP(C4363,'deck &amp; rules'!$D$22:$M$22,_xlfn.XLOOKUP(H4363,'deck &amp; rules'!$C$23:$C$30,'deck &amp; rules'!$D$23:$M$30))="draw",
                                                     IF(I4363&gt;J4363,1,IF(I4363&lt;J4363,0,2)),
                                                     IF(I4363&gt;H4363,1,IF(I4363&lt;H4363,0,2))),
                                   IF(H4363&lt;7,
                                        IF(G4363&gt;J4363,1,IF(G4363&lt;J4363,0,2)),
                                        IF(G4363&gt;H4363,1,IF(G4363&lt;H4363,0,2))
                                        )
                          )
              )
        )</f>
        <v>0</v>
      </c>
      <c r="L4363">
        <f t="shared" ca="1" si="480"/>
        <v>-368</v>
      </c>
      <c r="M4363">
        <f t="shared" ca="1" si="481"/>
        <v>-524.40000000001237</v>
      </c>
      <c r="N4363">
        <f t="shared" ca="1" si="482"/>
        <v>-789</v>
      </c>
    </row>
    <row r="4364" spans="1:14" x14ac:dyDescent="0.25">
      <c r="A4364">
        <f ca="1"/>
        <v>9</v>
      </c>
      <c r="B4364">
        <f ca="1"/>
        <v>5</v>
      </c>
      <c r="C4364">
        <f ca="1"/>
        <v>8</v>
      </c>
      <c r="D4364">
        <f ca="1"/>
        <v>9</v>
      </c>
      <c r="E4364">
        <f ca="1"/>
        <v>0</v>
      </c>
      <c r="F4364">
        <f ca="1"/>
        <v>3</v>
      </c>
      <c r="G4364">
        <f t="shared" ca="1" si="476"/>
        <v>4</v>
      </c>
      <c r="H4364">
        <f t="shared" ca="1" si="477"/>
        <v>9</v>
      </c>
      <c r="I4364">
        <f t="shared" ca="1" si="478"/>
        <v>2</v>
      </c>
      <c r="J4364">
        <f t="shared" ca="1" si="479"/>
        <v>2</v>
      </c>
      <c r="K4364" cm="1">
        <f t="array" aca="1" ref="K4364" ca="1">IF(G4364&gt;7,
        IF(G4364&gt;H4364, 1, IF(G4364&lt;H4364, 0, 2)),
        IF(       H4364&gt;7,
                     IF(G4364&gt;H4364, 1, IF(G4364&lt;H4364, 0, 2)),
                     IF(         G4364&lt;6,
                                   IF(            _xlfn.XLOOKUP(C4364,'deck &amp; rules'!$D$22:$M$22,_xlfn.XLOOKUP(H4364,'deck &amp; rules'!$C$23:$C$30,'deck &amp; rules'!$D$23:$M$30))="draw",
                                                     IF(I4364&gt;J4364,1,IF(I4364&lt;J4364,0,2)),
                                                     IF(I4364&gt;H4364,1,IF(I4364&lt;H4364,0,2))),
                                   IF(H4364&lt;7,
                                        IF(G4364&gt;J4364,1,IF(G4364&lt;J4364,0,2)),
                                        IF(G4364&gt;H4364,1,IF(G4364&lt;H4364,0,2))
                                        )
                          )
              )
        )</f>
        <v>0</v>
      </c>
      <c r="L4364">
        <f t="shared" ca="1" si="480"/>
        <v>-369</v>
      </c>
      <c r="M4364">
        <f t="shared" ca="1" si="481"/>
        <v>-523.45000000001232</v>
      </c>
      <c r="N4364">
        <f t="shared" ca="1" si="482"/>
        <v>-790</v>
      </c>
    </row>
    <row r="4365" spans="1:14" x14ac:dyDescent="0.25">
      <c r="A4365">
        <f ca="1"/>
        <v>0</v>
      </c>
      <c r="B4365">
        <f ca="1"/>
        <v>4</v>
      </c>
      <c r="C4365">
        <f ca="1"/>
        <v>0</v>
      </c>
      <c r="D4365">
        <f ca="1"/>
        <v>6</v>
      </c>
      <c r="E4365">
        <f ca="1"/>
        <v>0</v>
      </c>
      <c r="F4365">
        <f ca="1"/>
        <v>2</v>
      </c>
      <c r="G4365">
        <f t="shared" ca="1" si="476"/>
        <v>4</v>
      </c>
      <c r="H4365">
        <f t="shared" ca="1" si="477"/>
        <v>6</v>
      </c>
      <c r="I4365">
        <f t="shared" ca="1" si="478"/>
        <v>4</v>
      </c>
      <c r="J4365">
        <f t="shared" ca="1" si="479"/>
        <v>8</v>
      </c>
      <c r="K4365" cm="1">
        <f t="array" aca="1" ref="K4365" ca="1">IF(G4365&gt;7,
        IF(G4365&gt;H4365, 1, IF(G4365&lt;H4365, 0, 2)),
        IF(       H4365&gt;7,
                     IF(G4365&gt;H4365, 1, IF(G4365&lt;H4365, 0, 2)),
                     IF(         G4365&lt;6,
                                   IF(            _xlfn.XLOOKUP(C4365,'deck &amp; rules'!$D$22:$M$22,_xlfn.XLOOKUP(H4365,'deck &amp; rules'!$C$23:$C$30,'deck &amp; rules'!$D$23:$M$30))="draw",
                                                     IF(I4365&gt;J4365,1,IF(I4365&lt;J4365,0,2)),
                                                     IF(I4365&gt;H4365,1,IF(I4365&lt;H4365,0,2))),
                                   IF(H4365&lt;7,
                                        IF(G4365&gt;J4365,1,IF(G4365&lt;J4365,0,2)),
                                        IF(G4365&gt;H4365,1,IF(G4365&lt;H4365,0,2))
                                        )
                          )
              )
        )</f>
        <v>0</v>
      </c>
      <c r="L4365">
        <f t="shared" ca="1" si="480"/>
        <v>-370</v>
      </c>
      <c r="M4365">
        <f t="shared" ca="1" si="481"/>
        <v>-522.50000000001228</v>
      </c>
      <c r="N4365">
        <f t="shared" ca="1" si="482"/>
        <v>-791</v>
      </c>
    </row>
    <row r="4366" spans="1:14" x14ac:dyDescent="0.25">
      <c r="A4366">
        <f ca="1"/>
        <v>8</v>
      </c>
      <c r="B4366">
        <f ca="1"/>
        <v>7</v>
      </c>
      <c r="C4366">
        <f ca="1"/>
        <v>9</v>
      </c>
      <c r="D4366">
        <f ca="1"/>
        <v>6</v>
      </c>
      <c r="E4366">
        <f ca="1"/>
        <v>0</v>
      </c>
      <c r="F4366">
        <f ca="1"/>
        <v>2</v>
      </c>
      <c r="G4366">
        <f t="shared" ca="1" si="476"/>
        <v>5</v>
      </c>
      <c r="H4366">
        <f t="shared" ca="1" si="477"/>
        <v>6</v>
      </c>
      <c r="I4366">
        <f t="shared" ca="1" si="478"/>
        <v>4</v>
      </c>
      <c r="J4366">
        <f t="shared" ca="1" si="479"/>
        <v>8</v>
      </c>
      <c r="K4366" cm="1">
        <f t="array" aca="1" ref="K4366" ca="1">IF(G4366&gt;7,
        IF(G4366&gt;H4366, 1, IF(G4366&lt;H4366, 0, 2)),
        IF(       H4366&gt;7,
                     IF(G4366&gt;H4366, 1, IF(G4366&lt;H4366, 0, 2)),
                     IF(         G4366&lt;6,
                                   IF(            _xlfn.XLOOKUP(C4366,'deck &amp; rules'!$D$22:$M$22,_xlfn.XLOOKUP(H4366,'deck &amp; rules'!$C$23:$C$30,'deck &amp; rules'!$D$23:$M$30))="draw",
                                                     IF(I4366&gt;J4366,1,IF(I4366&lt;J4366,0,2)),
                                                     IF(I4366&gt;H4366,1,IF(I4366&lt;H4366,0,2))),
                                   IF(H4366&lt;7,
                                        IF(G4366&gt;J4366,1,IF(G4366&lt;J4366,0,2)),
                                        IF(G4366&gt;H4366,1,IF(G4366&lt;H4366,0,2))
                                        )
                          )
              )
        )</f>
        <v>0</v>
      </c>
      <c r="L4366">
        <f t="shared" ca="1" si="480"/>
        <v>-371</v>
      </c>
      <c r="M4366">
        <f t="shared" ca="1" si="481"/>
        <v>-521.55000000001223</v>
      </c>
      <c r="N4366">
        <f t="shared" ca="1" si="482"/>
        <v>-792</v>
      </c>
    </row>
    <row r="4367" spans="1:14" x14ac:dyDescent="0.25">
      <c r="A4367">
        <f ca="1"/>
        <v>8</v>
      </c>
      <c r="B4367">
        <f ca="1"/>
        <v>3</v>
      </c>
      <c r="C4367">
        <f ca="1"/>
        <v>0</v>
      </c>
      <c r="D4367">
        <f ca="1"/>
        <v>4</v>
      </c>
      <c r="E4367">
        <f ca="1"/>
        <v>3</v>
      </c>
      <c r="F4367">
        <f ca="1"/>
        <v>3</v>
      </c>
      <c r="G4367">
        <f t="shared" ca="1" si="476"/>
        <v>1</v>
      </c>
      <c r="H4367">
        <f t="shared" ca="1" si="477"/>
        <v>7</v>
      </c>
      <c r="I4367">
        <f t="shared" ca="1" si="478"/>
        <v>1</v>
      </c>
      <c r="J4367">
        <f t="shared" ca="1" si="479"/>
        <v>0</v>
      </c>
      <c r="K4367" cm="1">
        <f t="array" aca="1" ref="K4367" ca="1">IF(G4367&gt;7,
        IF(G4367&gt;H4367, 1, IF(G4367&lt;H4367, 0, 2)),
        IF(       H4367&gt;7,
                     IF(G4367&gt;H4367, 1, IF(G4367&lt;H4367, 0, 2)),
                     IF(         G4367&lt;6,
                                   IF(            _xlfn.XLOOKUP(C4367,'deck &amp; rules'!$D$22:$M$22,_xlfn.XLOOKUP(H4367,'deck &amp; rules'!$C$23:$C$30,'deck &amp; rules'!$D$23:$M$30))="draw",
                                                     IF(I4367&gt;J4367,1,IF(I4367&lt;J4367,0,2)),
                                                     IF(I4367&gt;H4367,1,IF(I4367&lt;H4367,0,2))),
                                   IF(H4367&lt;7,
                                        IF(G4367&gt;J4367,1,IF(G4367&lt;J4367,0,2)),
                                        IF(G4367&gt;H4367,1,IF(G4367&lt;H4367,0,2))
                                        )
                          )
              )
        )</f>
        <v>0</v>
      </c>
      <c r="L4367">
        <f t="shared" ca="1" si="480"/>
        <v>-372</v>
      </c>
      <c r="M4367">
        <f t="shared" ca="1" si="481"/>
        <v>-520.60000000001219</v>
      </c>
      <c r="N4367">
        <f t="shared" ca="1" si="482"/>
        <v>-793</v>
      </c>
    </row>
    <row r="4368" spans="1:14" x14ac:dyDescent="0.25">
      <c r="A4368">
        <f ca="1"/>
        <v>7</v>
      </c>
      <c r="B4368">
        <f ca="1"/>
        <v>5</v>
      </c>
      <c r="C4368">
        <f ca="1"/>
        <v>4</v>
      </c>
      <c r="D4368">
        <f ca="1"/>
        <v>4</v>
      </c>
      <c r="E4368">
        <f ca="1"/>
        <v>4</v>
      </c>
      <c r="F4368">
        <f ca="1"/>
        <v>0</v>
      </c>
      <c r="G4368">
        <f t="shared" ca="1" si="476"/>
        <v>2</v>
      </c>
      <c r="H4368">
        <f t="shared" ca="1" si="477"/>
        <v>8</v>
      </c>
      <c r="I4368">
        <f t="shared" ca="1" si="478"/>
        <v>6</v>
      </c>
      <c r="J4368">
        <f t="shared" ca="1" si="479"/>
        <v>8</v>
      </c>
      <c r="K4368" cm="1">
        <f t="array" aca="1" ref="K4368" ca="1">IF(G4368&gt;7,
        IF(G4368&gt;H4368, 1, IF(G4368&lt;H4368, 0, 2)),
        IF(       H4368&gt;7,
                     IF(G4368&gt;H4368, 1, IF(G4368&lt;H4368, 0, 2)),
                     IF(         G4368&lt;6,
                                   IF(            _xlfn.XLOOKUP(C4368,'deck &amp; rules'!$D$22:$M$22,_xlfn.XLOOKUP(H4368,'deck &amp; rules'!$C$23:$C$30,'deck &amp; rules'!$D$23:$M$30))="draw",
                                                     IF(I4368&gt;J4368,1,IF(I4368&lt;J4368,0,2)),
                                                     IF(I4368&gt;H4368,1,IF(I4368&lt;H4368,0,2))),
                                   IF(H4368&lt;7,
                                        IF(G4368&gt;J4368,1,IF(G4368&lt;J4368,0,2)),
                                        IF(G4368&gt;H4368,1,IF(G4368&lt;H4368,0,2))
                                        )
                          )
              )
        )</f>
        <v>0</v>
      </c>
      <c r="L4368">
        <f t="shared" ca="1" si="480"/>
        <v>-373</v>
      </c>
      <c r="M4368">
        <f t="shared" ca="1" si="481"/>
        <v>-519.65000000001214</v>
      </c>
      <c r="N4368">
        <f t="shared" ca="1" si="482"/>
        <v>-794</v>
      </c>
    </row>
    <row r="4369" spans="1:14" x14ac:dyDescent="0.25">
      <c r="A4369">
        <f ca="1"/>
        <v>1</v>
      </c>
      <c r="B4369">
        <f ca="1"/>
        <v>3</v>
      </c>
      <c r="C4369">
        <f ca="1"/>
        <v>0</v>
      </c>
      <c r="D4369">
        <f ca="1"/>
        <v>5</v>
      </c>
      <c r="E4369">
        <f ca="1"/>
        <v>6</v>
      </c>
      <c r="F4369">
        <f ca="1"/>
        <v>0</v>
      </c>
      <c r="G4369">
        <f t="shared" ca="1" si="476"/>
        <v>4</v>
      </c>
      <c r="H4369">
        <f t="shared" ca="1" si="477"/>
        <v>1</v>
      </c>
      <c r="I4369">
        <f t="shared" ca="1" si="478"/>
        <v>4</v>
      </c>
      <c r="J4369">
        <f t="shared" ca="1" si="479"/>
        <v>1</v>
      </c>
      <c r="K4369" cm="1">
        <f t="array" aca="1" ref="K4369" ca="1">IF(G4369&gt;7,
        IF(G4369&gt;H4369, 1, IF(G4369&lt;H4369, 0, 2)),
        IF(       H4369&gt;7,
                     IF(G4369&gt;H4369, 1, IF(G4369&lt;H4369, 0, 2)),
                     IF(         G4369&lt;6,
                                   IF(            _xlfn.XLOOKUP(C4369,'deck &amp; rules'!$D$22:$M$22,_xlfn.XLOOKUP(H4369,'deck &amp; rules'!$C$23:$C$30,'deck &amp; rules'!$D$23:$M$30))="draw",
                                                     IF(I4369&gt;J4369,1,IF(I4369&lt;J4369,0,2)),
                                                     IF(I4369&gt;H4369,1,IF(I4369&lt;H4369,0,2))),
                                   IF(H4369&lt;7,
                                        IF(G4369&gt;J4369,1,IF(G4369&lt;J4369,0,2)),
                                        IF(G4369&gt;H4369,1,IF(G4369&lt;H4369,0,2))
                                        )
                          )
              )
        )</f>
        <v>1</v>
      </c>
      <c r="L4369">
        <f t="shared" ca="1" si="480"/>
        <v>-372</v>
      </c>
      <c r="M4369">
        <f t="shared" ca="1" si="481"/>
        <v>-520.65000000001214</v>
      </c>
      <c r="N4369">
        <f t="shared" ca="1" si="482"/>
        <v>-795</v>
      </c>
    </row>
    <row r="4370" spans="1:14" x14ac:dyDescent="0.25">
      <c r="A4370">
        <f ca="1"/>
        <v>9</v>
      </c>
      <c r="B4370">
        <f ca="1"/>
        <v>9</v>
      </c>
      <c r="C4370">
        <f ca="1"/>
        <v>5</v>
      </c>
      <c r="D4370">
        <f ca="1"/>
        <v>5</v>
      </c>
      <c r="E4370">
        <f ca="1"/>
        <v>8</v>
      </c>
      <c r="F4370">
        <f ca="1"/>
        <v>1</v>
      </c>
      <c r="G4370">
        <f t="shared" ca="1" si="476"/>
        <v>8</v>
      </c>
      <c r="H4370">
        <f t="shared" ca="1" si="477"/>
        <v>3</v>
      </c>
      <c r="I4370">
        <f t="shared" ca="1" si="478"/>
        <v>3</v>
      </c>
      <c r="J4370">
        <f t="shared" ca="1" si="479"/>
        <v>4</v>
      </c>
      <c r="K4370" cm="1">
        <f t="array" aca="1" ref="K4370" ca="1">IF(G4370&gt;7,
        IF(G4370&gt;H4370, 1, IF(G4370&lt;H4370, 0, 2)),
        IF(       H4370&gt;7,
                     IF(G4370&gt;H4370, 1, IF(G4370&lt;H4370, 0, 2)),
                     IF(         G4370&lt;6,
                                   IF(            _xlfn.XLOOKUP(C4370,'deck &amp; rules'!$D$22:$M$22,_xlfn.XLOOKUP(H4370,'deck &amp; rules'!$C$23:$C$30,'deck &amp; rules'!$D$23:$M$30))="draw",
                                                     IF(I4370&gt;J4370,1,IF(I4370&lt;J4370,0,2)),
                                                     IF(I4370&gt;H4370,1,IF(I4370&lt;H4370,0,2))),
                                   IF(H4370&lt;7,
                                        IF(G4370&gt;J4370,1,IF(G4370&lt;J4370,0,2)),
                                        IF(G4370&gt;H4370,1,IF(G4370&lt;H4370,0,2))
                                        )
                          )
              )
        )</f>
        <v>1</v>
      </c>
      <c r="L4370">
        <f t="shared" ca="1" si="480"/>
        <v>-371</v>
      </c>
      <c r="M4370">
        <f t="shared" ca="1" si="481"/>
        <v>-521.65000000001214</v>
      </c>
      <c r="N4370">
        <f t="shared" ca="1" si="482"/>
        <v>-796</v>
      </c>
    </row>
    <row r="4371" spans="1:14" x14ac:dyDescent="0.25">
      <c r="A4371">
        <f ca="1"/>
        <v>1</v>
      </c>
      <c r="B4371">
        <f ca="1"/>
        <v>5</v>
      </c>
      <c r="C4371">
        <f ca="1"/>
        <v>2</v>
      </c>
      <c r="D4371">
        <f ca="1"/>
        <v>0</v>
      </c>
      <c r="E4371">
        <f ca="1"/>
        <v>5</v>
      </c>
      <c r="F4371">
        <f ca="1"/>
        <v>7</v>
      </c>
      <c r="G4371">
        <f t="shared" ca="1" si="476"/>
        <v>6</v>
      </c>
      <c r="H4371">
        <f t="shared" ca="1" si="477"/>
        <v>5</v>
      </c>
      <c r="I4371">
        <f t="shared" ca="1" si="478"/>
        <v>8</v>
      </c>
      <c r="J4371">
        <f t="shared" ca="1" si="479"/>
        <v>2</v>
      </c>
      <c r="K4371" cm="1">
        <f t="array" aca="1" ref="K4371" ca="1">IF(G4371&gt;7,
        IF(G4371&gt;H4371, 1, IF(G4371&lt;H4371, 0, 2)),
        IF(       H4371&gt;7,
                     IF(G4371&gt;H4371, 1, IF(G4371&lt;H4371, 0, 2)),
                     IF(         G4371&lt;6,
                                   IF(            _xlfn.XLOOKUP(C4371,'deck &amp; rules'!$D$22:$M$22,_xlfn.XLOOKUP(H4371,'deck &amp; rules'!$C$23:$C$30,'deck &amp; rules'!$D$23:$M$30))="draw",
                                                     IF(I4371&gt;J4371,1,IF(I4371&lt;J4371,0,2)),
                                                     IF(I4371&gt;H4371,1,IF(I4371&lt;H4371,0,2))),
                                   IF(H4371&lt;7,
                                        IF(G4371&gt;J4371,1,IF(G4371&lt;J4371,0,2)),
                                        IF(G4371&gt;H4371,1,IF(G4371&lt;H4371,0,2))
                                        )
                          )
              )
        )</f>
        <v>1</v>
      </c>
      <c r="L4371">
        <f t="shared" ca="1" si="480"/>
        <v>-370</v>
      </c>
      <c r="M4371">
        <f t="shared" ca="1" si="481"/>
        <v>-522.65000000001214</v>
      </c>
      <c r="N4371">
        <f t="shared" ca="1" si="482"/>
        <v>-797</v>
      </c>
    </row>
    <row r="4372" spans="1:14" x14ac:dyDescent="0.25">
      <c r="A4372">
        <f ca="1"/>
        <v>3</v>
      </c>
      <c r="B4372">
        <f ca="1"/>
        <v>2</v>
      </c>
      <c r="C4372">
        <f ca="1"/>
        <v>7</v>
      </c>
      <c r="D4372">
        <f ca="1"/>
        <v>7</v>
      </c>
      <c r="E4372">
        <f ca="1"/>
        <v>1</v>
      </c>
      <c r="F4372">
        <f ca="1"/>
        <v>9</v>
      </c>
      <c r="G4372">
        <f t="shared" ca="1" si="476"/>
        <v>5</v>
      </c>
      <c r="H4372">
        <f t="shared" ca="1" si="477"/>
        <v>8</v>
      </c>
      <c r="I4372">
        <f t="shared" ca="1" si="478"/>
        <v>2</v>
      </c>
      <c r="J4372">
        <f t="shared" ca="1" si="479"/>
        <v>7</v>
      </c>
      <c r="K4372" cm="1">
        <f t="array" aca="1" ref="K4372" ca="1">IF(G4372&gt;7,
        IF(G4372&gt;H4372, 1, IF(G4372&lt;H4372, 0, 2)),
        IF(       H4372&gt;7,
                     IF(G4372&gt;H4372, 1, IF(G4372&lt;H4372, 0, 2)),
                     IF(         G4372&lt;6,
                                   IF(            _xlfn.XLOOKUP(C4372,'deck &amp; rules'!$D$22:$M$22,_xlfn.XLOOKUP(H4372,'deck &amp; rules'!$C$23:$C$30,'deck &amp; rules'!$D$23:$M$30))="draw",
                                                     IF(I4372&gt;J4372,1,IF(I4372&lt;J4372,0,2)),
                                                     IF(I4372&gt;H4372,1,IF(I4372&lt;H4372,0,2))),
                                   IF(H4372&lt;7,
                                        IF(G4372&gt;J4372,1,IF(G4372&lt;J4372,0,2)),
                                        IF(G4372&gt;H4372,1,IF(G4372&lt;H4372,0,2))
                                        )
                          )
              )
        )</f>
        <v>0</v>
      </c>
      <c r="L4372">
        <f t="shared" ca="1" si="480"/>
        <v>-371</v>
      </c>
      <c r="M4372">
        <f t="shared" ca="1" si="481"/>
        <v>-521.7000000000121</v>
      </c>
      <c r="N4372">
        <f t="shared" ca="1" si="482"/>
        <v>-798</v>
      </c>
    </row>
    <row r="4373" spans="1:14" x14ac:dyDescent="0.25">
      <c r="A4373">
        <f ca="1"/>
        <v>8</v>
      </c>
      <c r="B4373">
        <f ca="1"/>
        <v>0</v>
      </c>
      <c r="C4373">
        <f ca="1"/>
        <v>1</v>
      </c>
      <c r="D4373">
        <f ca="1"/>
        <v>6</v>
      </c>
      <c r="E4373">
        <f ca="1"/>
        <v>5</v>
      </c>
      <c r="F4373">
        <f ca="1"/>
        <v>0</v>
      </c>
      <c r="G4373">
        <f t="shared" ca="1" si="476"/>
        <v>8</v>
      </c>
      <c r="H4373">
        <f t="shared" ca="1" si="477"/>
        <v>1</v>
      </c>
      <c r="I4373">
        <f t="shared" ca="1" si="478"/>
        <v>9</v>
      </c>
      <c r="J4373">
        <f t="shared" ca="1" si="479"/>
        <v>1</v>
      </c>
      <c r="K4373" cm="1">
        <f t="array" aca="1" ref="K4373" ca="1">IF(G4373&gt;7,
        IF(G4373&gt;H4373, 1, IF(G4373&lt;H4373, 0, 2)),
        IF(       H4373&gt;7,
                     IF(G4373&gt;H4373, 1, IF(G4373&lt;H4373, 0, 2)),
                     IF(         G4373&lt;6,
                                   IF(            _xlfn.XLOOKUP(C4373,'deck &amp; rules'!$D$22:$M$22,_xlfn.XLOOKUP(H4373,'deck &amp; rules'!$C$23:$C$30,'deck &amp; rules'!$D$23:$M$30))="draw",
                                                     IF(I4373&gt;J4373,1,IF(I4373&lt;J4373,0,2)),
                                                     IF(I4373&gt;H4373,1,IF(I4373&lt;H4373,0,2))),
                                   IF(H4373&lt;7,
                                        IF(G4373&gt;J4373,1,IF(G4373&lt;J4373,0,2)),
                                        IF(G4373&gt;H4373,1,IF(G4373&lt;H4373,0,2))
                                        )
                          )
              )
        )</f>
        <v>1</v>
      </c>
      <c r="L4373">
        <f t="shared" ca="1" si="480"/>
        <v>-370</v>
      </c>
      <c r="M4373">
        <f t="shared" ca="1" si="481"/>
        <v>-522.7000000000121</v>
      </c>
      <c r="N4373">
        <f t="shared" ca="1" si="482"/>
        <v>-799</v>
      </c>
    </row>
    <row r="4374" spans="1:14" x14ac:dyDescent="0.25">
      <c r="A4374">
        <f ca="1"/>
        <v>3</v>
      </c>
      <c r="B4374">
        <f ca="1"/>
        <v>9</v>
      </c>
      <c r="C4374">
        <f ca="1"/>
        <v>8</v>
      </c>
      <c r="D4374">
        <f ca="1"/>
        <v>7</v>
      </c>
      <c r="E4374">
        <f ca="1"/>
        <v>1</v>
      </c>
      <c r="F4374">
        <f ca="1"/>
        <v>7</v>
      </c>
      <c r="G4374">
        <f t="shared" ca="1" si="476"/>
        <v>2</v>
      </c>
      <c r="H4374">
        <f t="shared" ca="1" si="477"/>
        <v>8</v>
      </c>
      <c r="I4374">
        <f t="shared" ca="1" si="478"/>
        <v>0</v>
      </c>
      <c r="J4374">
        <f t="shared" ca="1" si="479"/>
        <v>5</v>
      </c>
      <c r="K4374" cm="1">
        <f t="array" aca="1" ref="K4374" ca="1">IF(G4374&gt;7,
        IF(G4374&gt;H4374, 1, IF(G4374&lt;H4374, 0, 2)),
        IF(       H4374&gt;7,
                     IF(G4374&gt;H4374, 1, IF(G4374&lt;H4374, 0, 2)),
                     IF(         G4374&lt;6,
                                   IF(            _xlfn.XLOOKUP(C4374,'deck &amp; rules'!$D$22:$M$22,_xlfn.XLOOKUP(H4374,'deck &amp; rules'!$C$23:$C$30,'deck &amp; rules'!$D$23:$M$30))="draw",
                                                     IF(I4374&gt;J4374,1,IF(I4374&lt;J4374,0,2)),
                                                     IF(I4374&gt;H4374,1,IF(I4374&lt;H4374,0,2))),
                                   IF(H4374&lt;7,
                                        IF(G4374&gt;J4374,1,IF(G4374&lt;J4374,0,2)),
                                        IF(G4374&gt;H4374,1,IF(G4374&lt;H4374,0,2))
                                        )
                          )
              )
        )</f>
        <v>0</v>
      </c>
      <c r="L4374">
        <f t="shared" ca="1" si="480"/>
        <v>-371</v>
      </c>
      <c r="M4374">
        <f t="shared" ca="1" si="481"/>
        <v>-521.75000000001205</v>
      </c>
      <c r="N4374">
        <f t="shared" ca="1" si="482"/>
        <v>-800</v>
      </c>
    </row>
    <row r="4375" spans="1:14" x14ac:dyDescent="0.25">
      <c r="A4375">
        <f ca="1"/>
        <v>0</v>
      </c>
      <c r="B4375">
        <f ca="1"/>
        <v>9</v>
      </c>
      <c r="C4375">
        <f ca="1"/>
        <v>6</v>
      </c>
      <c r="D4375">
        <f ca="1"/>
        <v>9</v>
      </c>
      <c r="E4375">
        <f ca="1"/>
        <v>1</v>
      </c>
      <c r="F4375">
        <f ca="1"/>
        <v>7</v>
      </c>
      <c r="G4375">
        <f t="shared" ca="1" si="476"/>
        <v>9</v>
      </c>
      <c r="H4375">
        <f t="shared" ca="1" si="477"/>
        <v>0</v>
      </c>
      <c r="I4375">
        <f t="shared" ca="1" si="478"/>
        <v>5</v>
      </c>
      <c r="J4375">
        <f t="shared" ca="1" si="479"/>
        <v>7</v>
      </c>
      <c r="K4375" cm="1">
        <f t="array" aca="1" ref="K4375" ca="1">IF(G4375&gt;7,
        IF(G4375&gt;H4375, 1, IF(G4375&lt;H4375, 0, 2)),
        IF(       H4375&gt;7,
                     IF(G4375&gt;H4375, 1, IF(G4375&lt;H4375, 0, 2)),
                     IF(         G4375&lt;6,
                                   IF(            _xlfn.XLOOKUP(C4375,'deck &amp; rules'!$D$22:$M$22,_xlfn.XLOOKUP(H4375,'deck &amp; rules'!$C$23:$C$30,'deck &amp; rules'!$D$23:$M$30))="draw",
                                                     IF(I4375&gt;J4375,1,IF(I4375&lt;J4375,0,2)),
                                                     IF(I4375&gt;H4375,1,IF(I4375&lt;H4375,0,2))),
                                   IF(H4375&lt;7,
                                        IF(G4375&gt;J4375,1,IF(G4375&lt;J4375,0,2)),
                                        IF(G4375&gt;H4375,1,IF(G4375&lt;H4375,0,2))
                                        )
                          )
              )
        )</f>
        <v>1</v>
      </c>
      <c r="L4375">
        <f t="shared" ca="1" si="480"/>
        <v>-370</v>
      </c>
      <c r="M4375">
        <f t="shared" ca="1" si="481"/>
        <v>-522.75000000001205</v>
      </c>
      <c r="N4375">
        <f t="shared" ca="1" si="482"/>
        <v>-801</v>
      </c>
    </row>
    <row r="4376" spans="1:14" x14ac:dyDescent="0.25">
      <c r="A4376">
        <f ca="1"/>
        <v>7</v>
      </c>
      <c r="B4376">
        <f ca="1"/>
        <v>7</v>
      </c>
      <c r="C4376">
        <f ca="1"/>
        <v>5</v>
      </c>
      <c r="D4376">
        <f ca="1"/>
        <v>3</v>
      </c>
      <c r="E4376">
        <f ca="1"/>
        <v>0</v>
      </c>
      <c r="F4376">
        <f ca="1"/>
        <v>8</v>
      </c>
      <c r="G4376">
        <f t="shared" ca="1" si="476"/>
        <v>4</v>
      </c>
      <c r="H4376">
        <f t="shared" ca="1" si="477"/>
        <v>3</v>
      </c>
      <c r="I4376">
        <f t="shared" ca="1" si="478"/>
        <v>9</v>
      </c>
      <c r="J4376">
        <f t="shared" ca="1" si="479"/>
        <v>1</v>
      </c>
      <c r="K4376" cm="1">
        <f t="array" aca="1" ref="K4376" ca="1">IF(G4376&gt;7,
        IF(G4376&gt;H4376, 1, IF(G4376&lt;H4376, 0, 2)),
        IF(       H4376&gt;7,
                     IF(G4376&gt;H4376, 1, IF(G4376&lt;H4376, 0, 2)),
                     IF(         G4376&lt;6,
                                   IF(            _xlfn.XLOOKUP(C4376,'deck &amp; rules'!$D$22:$M$22,_xlfn.XLOOKUP(H4376,'deck &amp; rules'!$C$23:$C$30,'deck &amp; rules'!$D$23:$M$30))="draw",
                                                     IF(I4376&gt;J4376,1,IF(I4376&lt;J4376,0,2)),
                                                     IF(I4376&gt;H4376,1,IF(I4376&lt;H4376,0,2))),
                                   IF(H4376&lt;7,
                                        IF(G4376&gt;J4376,1,IF(G4376&lt;J4376,0,2)),
                                        IF(G4376&gt;H4376,1,IF(G4376&lt;H4376,0,2))
                                        )
                          )
              )
        )</f>
        <v>1</v>
      </c>
      <c r="L4376">
        <f t="shared" ca="1" si="480"/>
        <v>-369</v>
      </c>
      <c r="M4376">
        <f t="shared" ca="1" si="481"/>
        <v>-523.75000000001205</v>
      </c>
      <c r="N4376">
        <f t="shared" ca="1" si="482"/>
        <v>-802</v>
      </c>
    </row>
    <row r="4377" spans="1:14" x14ac:dyDescent="0.25">
      <c r="A4377">
        <f ca="1"/>
        <v>4</v>
      </c>
      <c r="B4377">
        <f ca="1"/>
        <v>1</v>
      </c>
      <c r="C4377">
        <f ca="1"/>
        <v>5</v>
      </c>
      <c r="D4377">
        <f ca="1"/>
        <v>3</v>
      </c>
      <c r="E4377">
        <f ca="1"/>
        <v>7</v>
      </c>
      <c r="F4377">
        <f ca="1"/>
        <v>7</v>
      </c>
      <c r="G4377">
        <f t="shared" ca="1" si="476"/>
        <v>5</v>
      </c>
      <c r="H4377">
        <f t="shared" ca="1" si="477"/>
        <v>0</v>
      </c>
      <c r="I4377">
        <f t="shared" ca="1" si="478"/>
        <v>0</v>
      </c>
      <c r="J4377">
        <f t="shared" ca="1" si="479"/>
        <v>7</v>
      </c>
      <c r="K4377" cm="1">
        <f t="array" aca="1" ref="K4377" ca="1">IF(G4377&gt;7,
        IF(G4377&gt;H4377, 1, IF(G4377&lt;H4377, 0, 2)),
        IF(       H4377&gt;7,
                     IF(G4377&gt;H4377, 1, IF(G4377&lt;H4377, 0, 2)),
                     IF(         G4377&lt;6,
                                   IF(            _xlfn.XLOOKUP(C4377,'deck &amp; rules'!$D$22:$M$22,_xlfn.XLOOKUP(H4377,'deck &amp; rules'!$C$23:$C$30,'deck &amp; rules'!$D$23:$M$30))="draw",
                                                     IF(I4377&gt;J4377,1,IF(I4377&lt;J4377,0,2)),
                                                     IF(I4377&gt;H4377,1,IF(I4377&lt;H4377,0,2))),
                                   IF(H4377&lt;7,
                                        IF(G4377&gt;J4377,1,IF(G4377&lt;J4377,0,2)),
                                        IF(G4377&gt;H4377,1,IF(G4377&lt;H4377,0,2))
                                        )
                          )
              )
        )</f>
        <v>0</v>
      </c>
      <c r="L4377">
        <f t="shared" ca="1" si="480"/>
        <v>-370</v>
      </c>
      <c r="M4377">
        <f t="shared" ca="1" si="481"/>
        <v>-522.80000000001201</v>
      </c>
      <c r="N4377">
        <f t="shared" ca="1" si="482"/>
        <v>-803</v>
      </c>
    </row>
    <row r="4378" spans="1:14" x14ac:dyDescent="0.25">
      <c r="A4378">
        <f ca="1"/>
        <v>1</v>
      </c>
      <c r="B4378">
        <f ca="1"/>
        <v>3</v>
      </c>
      <c r="C4378">
        <f ca="1"/>
        <v>6</v>
      </c>
      <c r="D4378">
        <f ca="1"/>
        <v>0</v>
      </c>
      <c r="E4378">
        <f ca="1"/>
        <v>1</v>
      </c>
      <c r="F4378">
        <f ca="1"/>
        <v>0</v>
      </c>
      <c r="G4378">
        <f t="shared" ca="1" si="476"/>
        <v>4</v>
      </c>
      <c r="H4378">
        <f t="shared" ca="1" si="477"/>
        <v>1</v>
      </c>
      <c r="I4378">
        <f t="shared" ca="1" si="478"/>
        <v>0</v>
      </c>
      <c r="J4378">
        <f t="shared" ca="1" si="479"/>
        <v>1</v>
      </c>
      <c r="K4378" cm="1">
        <f t="array" aca="1" ref="K4378" ca="1">IF(G4378&gt;7,
        IF(G4378&gt;H4378, 1, IF(G4378&lt;H4378, 0, 2)),
        IF(       H4378&gt;7,
                     IF(G4378&gt;H4378, 1, IF(G4378&lt;H4378, 0, 2)),
                     IF(         G4378&lt;6,
                                   IF(            _xlfn.XLOOKUP(C4378,'deck &amp; rules'!$D$22:$M$22,_xlfn.XLOOKUP(H4378,'deck &amp; rules'!$C$23:$C$30,'deck &amp; rules'!$D$23:$M$30))="draw",
                                                     IF(I4378&gt;J4378,1,IF(I4378&lt;J4378,0,2)),
                                                     IF(I4378&gt;H4378,1,IF(I4378&lt;H4378,0,2))),
                                   IF(H4378&lt;7,
                                        IF(G4378&gt;J4378,1,IF(G4378&lt;J4378,0,2)),
                                        IF(G4378&gt;H4378,1,IF(G4378&lt;H4378,0,2))
                                        )
                          )
              )
        )</f>
        <v>0</v>
      </c>
      <c r="L4378">
        <f t="shared" ca="1" si="480"/>
        <v>-371</v>
      </c>
      <c r="M4378">
        <f t="shared" ca="1" si="481"/>
        <v>-521.85000000001196</v>
      </c>
      <c r="N4378">
        <f t="shared" ca="1" si="482"/>
        <v>-804</v>
      </c>
    </row>
    <row r="4379" spans="1:14" x14ac:dyDescent="0.25">
      <c r="A4379">
        <f ca="1"/>
        <v>0</v>
      </c>
      <c r="B4379">
        <f ca="1"/>
        <v>0</v>
      </c>
      <c r="C4379">
        <f ca="1"/>
        <v>6</v>
      </c>
      <c r="D4379">
        <f ca="1"/>
        <v>0</v>
      </c>
      <c r="E4379">
        <f ca="1"/>
        <v>5</v>
      </c>
      <c r="F4379">
        <f ca="1"/>
        <v>9</v>
      </c>
      <c r="G4379">
        <f t="shared" ca="1" si="476"/>
        <v>0</v>
      </c>
      <c r="H4379">
        <f t="shared" ca="1" si="477"/>
        <v>5</v>
      </c>
      <c r="I4379">
        <f t="shared" ca="1" si="478"/>
        <v>6</v>
      </c>
      <c r="J4379">
        <f t="shared" ca="1" si="479"/>
        <v>4</v>
      </c>
      <c r="K4379" cm="1">
        <f t="array" aca="1" ref="K4379" ca="1">IF(G4379&gt;7,
        IF(G4379&gt;H4379, 1, IF(G4379&lt;H4379, 0, 2)),
        IF(       H4379&gt;7,
                     IF(G4379&gt;H4379, 1, IF(G4379&lt;H4379, 0, 2)),
                     IF(         G4379&lt;6,
                                   IF(            _xlfn.XLOOKUP(C4379,'deck &amp; rules'!$D$22:$M$22,_xlfn.XLOOKUP(H4379,'deck &amp; rules'!$C$23:$C$30,'deck &amp; rules'!$D$23:$M$30))="draw",
                                                     IF(I4379&gt;J4379,1,IF(I4379&lt;J4379,0,2)),
                                                     IF(I4379&gt;H4379,1,IF(I4379&lt;H4379,0,2))),
                                   IF(H4379&lt;7,
                                        IF(G4379&gt;J4379,1,IF(G4379&lt;J4379,0,2)),
                                        IF(G4379&gt;H4379,1,IF(G4379&lt;H4379,0,2))
                                        )
                          )
              )
        )</f>
        <v>1</v>
      </c>
      <c r="L4379">
        <f t="shared" ca="1" si="480"/>
        <v>-370</v>
      </c>
      <c r="M4379">
        <f t="shared" ca="1" si="481"/>
        <v>-522.85000000001196</v>
      </c>
      <c r="N4379">
        <f t="shared" ca="1" si="482"/>
        <v>-805</v>
      </c>
    </row>
    <row r="4380" spans="1:14" x14ac:dyDescent="0.25">
      <c r="A4380">
        <f ca="1"/>
        <v>0</v>
      </c>
      <c r="B4380">
        <f ca="1"/>
        <v>4</v>
      </c>
      <c r="C4380">
        <f ca="1"/>
        <v>0</v>
      </c>
      <c r="D4380">
        <f ca="1"/>
        <v>0</v>
      </c>
      <c r="E4380">
        <f ca="1"/>
        <v>0</v>
      </c>
      <c r="F4380">
        <f ca="1"/>
        <v>9</v>
      </c>
      <c r="G4380">
        <f t="shared" ca="1" si="476"/>
        <v>4</v>
      </c>
      <c r="H4380">
        <f t="shared" ca="1" si="477"/>
        <v>0</v>
      </c>
      <c r="I4380">
        <f t="shared" ca="1" si="478"/>
        <v>4</v>
      </c>
      <c r="J4380">
        <f t="shared" ca="1" si="479"/>
        <v>9</v>
      </c>
      <c r="K4380" cm="1">
        <f t="array" aca="1" ref="K4380" ca="1">IF(G4380&gt;7,
        IF(G4380&gt;H4380, 1, IF(G4380&lt;H4380, 0, 2)),
        IF(       H4380&gt;7,
                     IF(G4380&gt;H4380, 1, IF(G4380&lt;H4380, 0, 2)),
                     IF(         G4380&lt;6,
                                   IF(            _xlfn.XLOOKUP(C4380,'deck &amp; rules'!$D$22:$M$22,_xlfn.XLOOKUP(H4380,'deck &amp; rules'!$C$23:$C$30,'deck &amp; rules'!$D$23:$M$30))="draw",
                                                     IF(I4380&gt;J4380,1,IF(I4380&lt;J4380,0,2)),
                                                     IF(I4380&gt;H4380,1,IF(I4380&lt;H4380,0,2))),
                                   IF(H4380&lt;7,
                                        IF(G4380&gt;J4380,1,IF(G4380&lt;J4380,0,2)),
                                        IF(G4380&gt;H4380,1,IF(G4380&lt;H4380,0,2))
                                        )
                          )
              )
        )</f>
        <v>0</v>
      </c>
      <c r="L4380">
        <f t="shared" ca="1" si="480"/>
        <v>-371</v>
      </c>
      <c r="M4380">
        <f t="shared" ca="1" si="481"/>
        <v>-521.90000000001191</v>
      </c>
      <c r="N4380">
        <f t="shared" ca="1" si="482"/>
        <v>-806</v>
      </c>
    </row>
    <row r="4381" spans="1:14" x14ac:dyDescent="0.25">
      <c r="A4381">
        <f ca="1"/>
        <v>5</v>
      </c>
      <c r="B4381">
        <f ca="1"/>
        <v>0</v>
      </c>
      <c r="C4381">
        <f ca="1"/>
        <v>1</v>
      </c>
      <c r="D4381">
        <f ca="1"/>
        <v>4</v>
      </c>
      <c r="E4381">
        <f ca="1"/>
        <v>0</v>
      </c>
      <c r="F4381">
        <f ca="1"/>
        <v>0</v>
      </c>
      <c r="G4381">
        <f t="shared" ca="1" si="476"/>
        <v>5</v>
      </c>
      <c r="H4381">
        <f t="shared" ca="1" si="477"/>
        <v>4</v>
      </c>
      <c r="I4381">
        <f t="shared" ca="1" si="478"/>
        <v>6</v>
      </c>
      <c r="J4381">
        <f t="shared" ca="1" si="479"/>
        <v>4</v>
      </c>
      <c r="K4381" cm="1">
        <f t="array" aca="1" ref="K4381" ca="1">IF(G4381&gt;7,
        IF(G4381&gt;H4381, 1, IF(G4381&lt;H4381, 0, 2)),
        IF(       H4381&gt;7,
                     IF(G4381&gt;H4381, 1, IF(G4381&lt;H4381, 0, 2)),
                     IF(         G4381&lt;6,
                                   IF(            _xlfn.XLOOKUP(C4381,'deck &amp; rules'!$D$22:$M$22,_xlfn.XLOOKUP(H4381,'deck &amp; rules'!$C$23:$C$30,'deck &amp; rules'!$D$23:$M$30))="draw",
                                                     IF(I4381&gt;J4381,1,IF(I4381&lt;J4381,0,2)),
                                                     IF(I4381&gt;H4381,1,IF(I4381&lt;H4381,0,2))),
                                   IF(H4381&lt;7,
                                        IF(G4381&gt;J4381,1,IF(G4381&lt;J4381,0,2)),
                                        IF(G4381&gt;H4381,1,IF(G4381&lt;H4381,0,2))
                                        )
                          )
              )
        )</f>
        <v>1</v>
      </c>
      <c r="L4381">
        <f t="shared" ca="1" si="480"/>
        <v>-370</v>
      </c>
      <c r="M4381">
        <f t="shared" ca="1" si="481"/>
        <v>-522.90000000001191</v>
      </c>
      <c r="N4381">
        <f t="shared" ca="1" si="482"/>
        <v>-807</v>
      </c>
    </row>
    <row r="4382" spans="1:14" x14ac:dyDescent="0.25">
      <c r="A4382">
        <f ca="1"/>
        <v>1</v>
      </c>
      <c r="B4382">
        <f ca="1"/>
        <v>0</v>
      </c>
      <c r="C4382">
        <f ca="1"/>
        <v>2</v>
      </c>
      <c r="D4382">
        <f ca="1"/>
        <v>0</v>
      </c>
      <c r="E4382">
        <f ca="1"/>
        <v>1</v>
      </c>
      <c r="F4382">
        <f ca="1"/>
        <v>0</v>
      </c>
      <c r="G4382">
        <f t="shared" ca="1" si="476"/>
        <v>1</v>
      </c>
      <c r="H4382">
        <f t="shared" ca="1" si="477"/>
        <v>1</v>
      </c>
      <c r="I4382">
        <f t="shared" ca="1" si="478"/>
        <v>3</v>
      </c>
      <c r="J4382">
        <f t="shared" ca="1" si="479"/>
        <v>1</v>
      </c>
      <c r="K4382" cm="1">
        <f t="array" aca="1" ref="K4382" ca="1">IF(G4382&gt;7,
        IF(G4382&gt;H4382, 1, IF(G4382&lt;H4382, 0, 2)),
        IF(       H4382&gt;7,
                     IF(G4382&gt;H4382, 1, IF(G4382&lt;H4382, 0, 2)),
                     IF(         G4382&lt;6,
                                   IF(            _xlfn.XLOOKUP(C4382,'deck &amp; rules'!$D$22:$M$22,_xlfn.XLOOKUP(H4382,'deck &amp; rules'!$C$23:$C$30,'deck &amp; rules'!$D$23:$M$30))="draw",
                                                     IF(I4382&gt;J4382,1,IF(I4382&lt;J4382,0,2)),
                                                     IF(I4382&gt;H4382,1,IF(I4382&lt;H4382,0,2))),
                                   IF(H4382&lt;7,
                                        IF(G4382&gt;J4382,1,IF(G4382&lt;J4382,0,2)),
                                        IF(G4382&gt;H4382,1,IF(G4382&lt;H4382,0,2))
                                        )
                          )
              )
        )</f>
        <v>1</v>
      </c>
      <c r="L4382">
        <f t="shared" ca="1" si="480"/>
        <v>-369</v>
      </c>
      <c r="M4382">
        <f t="shared" ca="1" si="481"/>
        <v>-523.90000000001191</v>
      </c>
      <c r="N4382">
        <f t="shared" ca="1" si="482"/>
        <v>-808</v>
      </c>
    </row>
    <row r="4383" spans="1:14" x14ac:dyDescent="0.25">
      <c r="A4383">
        <f ca="1"/>
        <v>1</v>
      </c>
      <c r="B4383">
        <f ca="1"/>
        <v>6</v>
      </c>
      <c r="C4383">
        <f ca="1"/>
        <v>8</v>
      </c>
      <c r="D4383">
        <f ca="1"/>
        <v>7</v>
      </c>
      <c r="E4383">
        <f ca="1"/>
        <v>9</v>
      </c>
      <c r="F4383">
        <f ca="1"/>
        <v>9</v>
      </c>
      <c r="G4383">
        <f t="shared" ca="1" si="476"/>
        <v>7</v>
      </c>
      <c r="H4383">
        <f t="shared" ca="1" si="477"/>
        <v>6</v>
      </c>
      <c r="I4383">
        <f t="shared" ca="1" si="478"/>
        <v>5</v>
      </c>
      <c r="J4383">
        <f t="shared" ca="1" si="479"/>
        <v>5</v>
      </c>
      <c r="K4383" cm="1">
        <f t="array" aca="1" ref="K4383" ca="1">IF(G4383&gt;7,
        IF(G4383&gt;H4383, 1, IF(G4383&lt;H4383, 0, 2)),
        IF(       H4383&gt;7,
                     IF(G4383&gt;H4383, 1, IF(G4383&lt;H4383, 0, 2)),
                     IF(         G4383&lt;6,
                                   IF(            _xlfn.XLOOKUP(C4383,'deck &amp; rules'!$D$22:$M$22,_xlfn.XLOOKUP(H4383,'deck &amp; rules'!$C$23:$C$30,'deck &amp; rules'!$D$23:$M$30))="draw",
                                                     IF(I4383&gt;J4383,1,IF(I4383&lt;J4383,0,2)),
                                                     IF(I4383&gt;H4383,1,IF(I4383&lt;H4383,0,2))),
                                   IF(H4383&lt;7,
                                        IF(G4383&gt;J4383,1,IF(G4383&lt;J4383,0,2)),
                                        IF(G4383&gt;H4383,1,IF(G4383&lt;H4383,0,2))
                                        )
                          )
              )
        )</f>
        <v>1</v>
      </c>
      <c r="L4383">
        <f t="shared" ca="1" si="480"/>
        <v>-368</v>
      </c>
      <c r="M4383">
        <f t="shared" ca="1" si="481"/>
        <v>-524.90000000001191</v>
      </c>
      <c r="N4383">
        <f t="shared" ca="1" si="482"/>
        <v>-809</v>
      </c>
    </row>
    <row r="4384" spans="1:14" x14ac:dyDescent="0.25">
      <c r="A4384">
        <f ca="1"/>
        <v>5</v>
      </c>
      <c r="B4384">
        <f ca="1"/>
        <v>7</v>
      </c>
      <c r="C4384">
        <f ca="1"/>
        <v>2</v>
      </c>
      <c r="D4384">
        <f ca="1"/>
        <v>0</v>
      </c>
      <c r="E4384">
        <f ca="1"/>
        <v>4</v>
      </c>
      <c r="F4384">
        <f ca="1"/>
        <v>0</v>
      </c>
      <c r="G4384">
        <f t="shared" ca="1" si="476"/>
        <v>2</v>
      </c>
      <c r="H4384">
        <f t="shared" ca="1" si="477"/>
        <v>4</v>
      </c>
      <c r="I4384">
        <f t="shared" ca="1" si="478"/>
        <v>4</v>
      </c>
      <c r="J4384">
        <f t="shared" ca="1" si="479"/>
        <v>4</v>
      </c>
      <c r="K4384" cm="1">
        <f t="array" aca="1" ref="K4384" ca="1">IF(G4384&gt;7,
        IF(G4384&gt;H4384, 1, IF(G4384&lt;H4384, 0, 2)),
        IF(       H4384&gt;7,
                     IF(G4384&gt;H4384, 1, IF(G4384&lt;H4384, 0, 2)),
                     IF(         G4384&lt;6,
                                   IF(            _xlfn.XLOOKUP(C4384,'deck &amp; rules'!$D$22:$M$22,_xlfn.XLOOKUP(H4384,'deck &amp; rules'!$C$23:$C$30,'deck &amp; rules'!$D$23:$M$30))="draw",
                                                     IF(I4384&gt;J4384,1,IF(I4384&lt;J4384,0,2)),
                                                     IF(I4384&gt;H4384,1,IF(I4384&lt;H4384,0,2))),
                                   IF(H4384&lt;7,
                                        IF(G4384&gt;J4384,1,IF(G4384&lt;J4384,0,2)),
                                        IF(G4384&gt;H4384,1,IF(G4384&lt;H4384,0,2))
                                        )
                          )
              )
        )</f>
        <v>2</v>
      </c>
      <c r="L4384">
        <f t="shared" ca="1" si="480"/>
        <v>-369</v>
      </c>
      <c r="M4384">
        <f t="shared" ca="1" si="481"/>
        <v>-525.90000000001191</v>
      </c>
      <c r="N4384">
        <f t="shared" ca="1" si="482"/>
        <v>-801</v>
      </c>
    </row>
    <row r="4385" spans="1:14" x14ac:dyDescent="0.25">
      <c r="A4385">
        <f ca="1"/>
        <v>9</v>
      </c>
      <c r="B4385">
        <f ca="1"/>
        <v>2</v>
      </c>
      <c r="C4385">
        <f ca="1"/>
        <v>2</v>
      </c>
      <c r="D4385">
        <f ca="1"/>
        <v>3</v>
      </c>
      <c r="E4385">
        <f ca="1"/>
        <v>2</v>
      </c>
      <c r="F4385">
        <f ca="1"/>
        <v>2</v>
      </c>
      <c r="G4385">
        <f t="shared" ca="1" si="476"/>
        <v>1</v>
      </c>
      <c r="H4385">
        <f t="shared" ca="1" si="477"/>
        <v>5</v>
      </c>
      <c r="I4385">
        <f t="shared" ca="1" si="478"/>
        <v>3</v>
      </c>
      <c r="J4385">
        <f t="shared" ca="1" si="479"/>
        <v>7</v>
      </c>
      <c r="K4385" cm="1">
        <f t="array" aca="1" ref="K4385" ca="1">IF(G4385&gt;7,
        IF(G4385&gt;H4385, 1, IF(G4385&lt;H4385, 0, 2)),
        IF(       H4385&gt;7,
                     IF(G4385&gt;H4385, 1, IF(G4385&lt;H4385, 0, 2)),
                     IF(         G4385&lt;6,
                                   IF(            _xlfn.XLOOKUP(C4385,'deck &amp; rules'!$D$22:$M$22,_xlfn.XLOOKUP(H4385,'deck &amp; rules'!$C$23:$C$30,'deck &amp; rules'!$D$23:$M$30))="draw",
                                                     IF(I4385&gt;J4385,1,IF(I4385&lt;J4385,0,2)),
                                                     IF(I4385&gt;H4385,1,IF(I4385&lt;H4385,0,2))),
                                   IF(H4385&lt;7,
                                        IF(G4385&gt;J4385,1,IF(G4385&lt;J4385,0,2)),
                                        IF(G4385&gt;H4385,1,IF(G4385&lt;H4385,0,2))
                                        )
                          )
              )
        )</f>
        <v>0</v>
      </c>
      <c r="L4385">
        <f t="shared" ca="1" si="480"/>
        <v>-370</v>
      </c>
      <c r="M4385">
        <f t="shared" ca="1" si="481"/>
        <v>-524.95000000001187</v>
      </c>
      <c r="N4385">
        <f t="shared" ca="1" si="482"/>
        <v>-802</v>
      </c>
    </row>
    <row r="4386" spans="1:14" x14ac:dyDescent="0.25">
      <c r="A4386">
        <f ca="1"/>
        <v>2</v>
      </c>
      <c r="B4386">
        <f ca="1"/>
        <v>9</v>
      </c>
      <c r="C4386">
        <f ca="1"/>
        <v>2</v>
      </c>
      <c r="D4386">
        <f ca="1"/>
        <v>0</v>
      </c>
      <c r="E4386">
        <f ca="1"/>
        <v>2</v>
      </c>
      <c r="F4386">
        <f ca="1"/>
        <v>3</v>
      </c>
      <c r="G4386">
        <f t="shared" ca="1" si="476"/>
        <v>1</v>
      </c>
      <c r="H4386">
        <f t="shared" ca="1" si="477"/>
        <v>2</v>
      </c>
      <c r="I4386">
        <f t="shared" ca="1" si="478"/>
        <v>3</v>
      </c>
      <c r="J4386">
        <f t="shared" ca="1" si="479"/>
        <v>5</v>
      </c>
      <c r="K4386" cm="1">
        <f t="array" aca="1" ref="K4386" ca="1">IF(G4386&gt;7,
        IF(G4386&gt;H4386, 1, IF(G4386&lt;H4386, 0, 2)),
        IF(       H4386&gt;7,
                     IF(G4386&gt;H4386, 1, IF(G4386&lt;H4386, 0, 2)),
                     IF(         G4386&lt;6,
                                   IF(            _xlfn.XLOOKUP(C4386,'deck &amp; rules'!$D$22:$M$22,_xlfn.XLOOKUP(H4386,'deck &amp; rules'!$C$23:$C$30,'deck &amp; rules'!$D$23:$M$30))="draw",
                                                     IF(I4386&gt;J4386,1,IF(I4386&lt;J4386,0,2)),
                                                     IF(I4386&gt;H4386,1,IF(I4386&lt;H4386,0,2))),
                                   IF(H4386&lt;7,
                                        IF(G4386&gt;J4386,1,IF(G4386&lt;J4386,0,2)),
                                        IF(G4386&gt;H4386,1,IF(G4386&lt;H4386,0,2))
                                        )
                          )
              )
        )</f>
        <v>0</v>
      </c>
      <c r="L4386">
        <f t="shared" ca="1" si="480"/>
        <v>-371</v>
      </c>
      <c r="M4386">
        <f t="shared" ca="1" si="481"/>
        <v>-524.00000000001182</v>
      </c>
      <c r="N4386">
        <f t="shared" ca="1" si="482"/>
        <v>-803</v>
      </c>
    </row>
    <row r="4387" spans="1:14" x14ac:dyDescent="0.25">
      <c r="A4387">
        <f ca="1"/>
        <v>4</v>
      </c>
      <c r="B4387">
        <f ca="1"/>
        <v>2</v>
      </c>
      <c r="C4387">
        <f ca="1"/>
        <v>8</v>
      </c>
      <c r="D4387">
        <f ca="1"/>
        <v>9</v>
      </c>
      <c r="E4387">
        <f ca="1"/>
        <v>2</v>
      </c>
      <c r="F4387">
        <f ca="1"/>
        <v>5</v>
      </c>
      <c r="G4387">
        <f t="shared" ca="1" si="476"/>
        <v>6</v>
      </c>
      <c r="H4387">
        <f t="shared" ca="1" si="477"/>
        <v>1</v>
      </c>
      <c r="I4387">
        <f t="shared" ca="1" si="478"/>
        <v>4</v>
      </c>
      <c r="J4387">
        <f t="shared" ca="1" si="479"/>
        <v>6</v>
      </c>
      <c r="K4387" cm="1">
        <f t="array" aca="1" ref="K4387" ca="1">IF(G4387&gt;7,
        IF(G4387&gt;H4387, 1, IF(G4387&lt;H4387, 0, 2)),
        IF(       H4387&gt;7,
                     IF(G4387&gt;H4387, 1, IF(G4387&lt;H4387, 0, 2)),
                     IF(         G4387&lt;6,
                                   IF(            _xlfn.XLOOKUP(C4387,'deck &amp; rules'!$D$22:$M$22,_xlfn.XLOOKUP(H4387,'deck &amp; rules'!$C$23:$C$30,'deck &amp; rules'!$D$23:$M$30))="draw",
                                                     IF(I4387&gt;J4387,1,IF(I4387&lt;J4387,0,2)),
                                                     IF(I4387&gt;H4387,1,IF(I4387&lt;H4387,0,2))),
                                   IF(H4387&lt;7,
                                        IF(G4387&gt;J4387,1,IF(G4387&lt;J4387,0,2)),
                                        IF(G4387&gt;H4387,1,IF(G4387&lt;H4387,0,2))
                                        )
                          )
              )
        )</f>
        <v>2</v>
      </c>
      <c r="L4387">
        <f t="shared" ca="1" si="480"/>
        <v>-372</v>
      </c>
      <c r="M4387">
        <f t="shared" ca="1" si="481"/>
        <v>-525.00000000001182</v>
      </c>
      <c r="N4387">
        <f t="shared" ca="1" si="482"/>
        <v>-795</v>
      </c>
    </row>
    <row r="4388" spans="1:14" x14ac:dyDescent="0.25">
      <c r="A4388">
        <f ca="1"/>
        <v>8</v>
      </c>
      <c r="B4388">
        <f ca="1"/>
        <v>7</v>
      </c>
      <c r="C4388">
        <f ca="1"/>
        <v>0</v>
      </c>
      <c r="D4388">
        <f ca="1"/>
        <v>2</v>
      </c>
      <c r="E4388">
        <f ca="1"/>
        <v>7</v>
      </c>
      <c r="F4388">
        <f ca="1"/>
        <v>0</v>
      </c>
      <c r="G4388">
        <f t="shared" ca="1" si="476"/>
        <v>5</v>
      </c>
      <c r="H4388">
        <f t="shared" ca="1" si="477"/>
        <v>9</v>
      </c>
      <c r="I4388">
        <f t="shared" ca="1" si="478"/>
        <v>5</v>
      </c>
      <c r="J4388">
        <f t="shared" ca="1" si="479"/>
        <v>9</v>
      </c>
      <c r="K4388" cm="1">
        <f t="array" aca="1" ref="K4388" ca="1">IF(G4388&gt;7,
        IF(G4388&gt;H4388, 1, IF(G4388&lt;H4388, 0, 2)),
        IF(       H4388&gt;7,
                     IF(G4388&gt;H4388, 1, IF(G4388&lt;H4388, 0, 2)),
                     IF(         G4388&lt;6,
                                   IF(            _xlfn.XLOOKUP(C4388,'deck &amp; rules'!$D$22:$M$22,_xlfn.XLOOKUP(H4388,'deck &amp; rules'!$C$23:$C$30,'deck &amp; rules'!$D$23:$M$30))="draw",
                                                     IF(I4388&gt;J4388,1,IF(I4388&lt;J4388,0,2)),
                                                     IF(I4388&gt;H4388,1,IF(I4388&lt;H4388,0,2))),
                                   IF(H4388&lt;7,
                                        IF(G4388&gt;J4388,1,IF(G4388&lt;J4388,0,2)),
                                        IF(G4388&gt;H4388,1,IF(G4388&lt;H4388,0,2))
                                        )
                          )
              )
        )</f>
        <v>0</v>
      </c>
      <c r="L4388">
        <f t="shared" ca="1" si="480"/>
        <v>-373</v>
      </c>
      <c r="M4388">
        <f t="shared" ca="1" si="481"/>
        <v>-524.05000000001178</v>
      </c>
      <c r="N4388">
        <f t="shared" ca="1" si="482"/>
        <v>-796</v>
      </c>
    </row>
    <row r="4389" spans="1:14" x14ac:dyDescent="0.25">
      <c r="A4389">
        <f ca="1"/>
        <v>0</v>
      </c>
      <c r="B4389">
        <f ca="1"/>
        <v>9</v>
      </c>
      <c r="C4389">
        <f ca="1"/>
        <v>8</v>
      </c>
      <c r="D4389">
        <f ca="1"/>
        <v>2</v>
      </c>
      <c r="E4389">
        <f ca="1"/>
        <v>5</v>
      </c>
      <c r="F4389">
        <f ca="1"/>
        <v>0</v>
      </c>
      <c r="G4389">
        <f t="shared" ca="1" si="476"/>
        <v>9</v>
      </c>
      <c r="H4389">
        <f t="shared" ca="1" si="477"/>
        <v>7</v>
      </c>
      <c r="I4389">
        <f t="shared" ca="1" si="478"/>
        <v>7</v>
      </c>
      <c r="J4389">
        <f t="shared" ca="1" si="479"/>
        <v>7</v>
      </c>
      <c r="K4389" cm="1">
        <f t="array" aca="1" ref="K4389" ca="1">IF(G4389&gt;7,
        IF(G4389&gt;H4389, 1, IF(G4389&lt;H4389, 0, 2)),
        IF(       H4389&gt;7,
                     IF(G4389&gt;H4389, 1, IF(G4389&lt;H4389, 0, 2)),
                     IF(         G4389&lt;6,
                                   IF(            _xlfn.XLOOKUP(C4389,'deck &amp; rules'!$D$22:$M$22,_xlfn.XLOOKUP(H4389,'deck &amp; rules'!$C$23:$C$30,'deck &amp; rules'!$D$23:$M$30))="draw",
                                                     IF(I4389&gt;J4389,1,IF(I4389&lt;J4389,0,2)),
                                                     IF(I4389&gt;H4389,1,IF(I4389&lt;H4389,0,2))),
                                   IF(H4389&lt;7,
                                        IF(G4389&gt;J4389,1,IF(G4389&lt;J4389,0,2)),
                                        IF(G4389&gt;H4389,1,IF(G4389&lt;H4389,0,2))
                                        )
                          )
              )
        )</f>
        <v>1</v>
      </c>
      <c r="L4389">
        <f t="shared" ca="1" si="480"/>
        <v>-372</v>
      </c>
      <c r="M4389">
        <f t="shared" ca="1" si="481"/>
        <v>-525.05000000001178</v>
      </c>
      <c r="N4389">
        <f t="shared" ca="1" si="482"/>
        <v>-797</v>
      </c>
    </row>
    <row r="4390" spans="1:14" x14ac:dyDescent="0.25">
      <c r="A4390">
        <f ca="1"/>
        <v>2</v>
      </c>
      <c r="B4390">
        <f ca="1"/>
        <v>0</v>
      </c>
      <c r="C4390">
        <f ca="1"/>
        <v>0</v>
      </c>
      <c r="D4390">
        <f ca="1"/>
        <v>6</v>
      </c>
      <c r="E4390">
        <f ca="1"/>
        <v>2</v>
      </c>
      <c r="F4390">
        <f ca="1"/>
        <v>5</v>
      </c>
      <c r="G4390">
        <f t="shared" ca="1" si="476"/>
        <v>2</v>
      </c>
      <c r="H4390">
        <f t="shared" ca="1" si="477"/>
        <v>8</v>
      </c>
      <c r="I4390">
        <f t="shared" ca="1" si="478"/>
        <v>2</v>
      </c>
      <c r="J4390">
        <f t="shared" ca="1" si="479"/>
        <v>3</v>
      </c>
      <c r="K4390" cm="1">
        <f t="array" aca="1" ref="K4390" ca="1">IF(G4390&gt;7,
        IF(G4390&gt;H4390, 1, IF(G4390&lt;H4390, 0, 2)),
        IF(       H4390&gt;7,
                     IF(G4390&gt;H4390, 1, IF(G4390&lt;H4390, 0, 2)),
                     IF(         G4390&lt;6,
                                   IF(            _xlfn.XLOOKUP(C4390,'deck &amp; rules'!$D$22:$M$22,_xlfn.XLOOKUP(H4390,'deck &amp; rules'!$C$23:$C$30,'deck &amp; rules'!$D$23:$M$30))="draw",
                                                     IF(I4390&gt;J4390,1,IF(I4390&lt;J4390,0,2)),
                                                     IF(I4390&gt;H4390,1,IF(I4390&lt;H4390,0,2))),
                                   IF(H4390&lt;7,
                                        IF(G4390&gt;J4390,1,IF(G4390&lt;J4390,0,2)),
                                        IF(G4390&gt;H4390,1,IF(G4390&lt;H4390,0,2))
                                        )
                          )
              )
        )</f>
        <v>0</v>
      </c>
      <c r="L4390">
        <f t="shared" ca="1" si="480"/>
        <v>-373</v>
      </c>
      <c r="M4390">
        <f t="shared" ca="1" si="481"/>
        <v>-524.10000000001173</v>
      </c>
      <c r="N4390">
        <f t="shared" ca="1" si="482"/>
        <v>-798</v>
      </c>
    </row>
    <row r="4391" spans="1:14" x14ac:dyDescent="0.25">
      <c r="A4391">
        <f ca="1"/>
        <v>0</v>
      </c>
      <c r="B4391">
        <f ca="1"/>
        <v>8</v>
      </c>
      <c r="C4391">
        <f ca="1"/>
        <v>7</v>
      </c>
      <c r="D4391">
        <f ca="1"/>
        <v>2</v>
      </c>
      <c r="E4391">
        <f ca="1"/>
        <v>3</v>
      </c>
      <c r="F4391">
        <f ca="1"/>
        <v>0</v>
      </c>
      <c r="G4391">
        <f t="shared" ca="1" si="476"/>
        <v>8</v>
      </c>
      <c r="H4391">
        <f t="shared" ca="1" si="477"/>
        <v>5</v>
      </c>
      <c r="I4391">
        <f t="shared" ca="1" si="478"/>
        <v>5</v>
      </c>
      <c r="J4391">
        <f t="shared" ca="1" si="479"/>
        <v>5</v>
      </c>
      <c r="K4391" cm="1">
        <f t="array" aca="1" ref="K4391" ca="1">IF(G4391&gt;7,
        IF(G4391&gt;H4391, 1, IF(G4391&lt;H4391, 0, 2)),
        IF(       H4391&gt;7,
                     IF(G4391&gt;H4391, 1, IF(G4391&lt;H4391, 0, 2)),
                     IF(         G4391&lt;6,
                                   IF(            _xlfn.XLOOKUP(C4391,'deck &amp; rules'!$D$22:$M$22,_xlfn.XLOOKUP(H4391,'deck &amp; rules'!$C$23:$C$30,'deck &amp; rules'!$D$23:$M$30))="draw",
                                                     IF(I4391&gt;J4391,1,IF(I4391&lt;J4391,0,2)),
                                                     IF(I4391&gt;H4391,1,IF(I4391&lt;H4391,0,2))),
                                   IF(H4391&lt;7,
                                        IF(G4391&gt;J4391,1,IF(G4391&lt;J4391,0,2)),
                                        IF(G4391&gt;H4391,1,IF(G4391&lt;H4391,0,2))
                                        )
                          )
              )
        )</f>
        <v>1</v>
      </c>
      <c r="L4391">
        <f t="shared" ca="1" si="480"/>
        <v>-372</v>
      </c>
      <c r="M4391">
        <f t="shared" ca="1" si="481"/>
        <v>-525.10000000001173</v>
      </c>
      <c r="N4391">
        <f t="shared" ca="1" si="482"/>
        <v>-799</v>
      </c>
    </row>
    <row r="4392" spans="1:14" x14ac:dyDescent="0.25">
      <c r="A4392">
        <f ca="1"/>
        <v>7</v>
      </c>
      <c r="B4392">
        <f ca="1"/>
        <v>0</v>
      </c>
      <c r="C4392">
        <f ca="1"/>
        <v>6</v>
      </c>
      <c r="D4392">
        <f ca="1"/>
        <v>0</v>
      </c>
      <c r="E4392">
        <f ca="1"/>
        <v>1</v>
      </c>
      <c r="F4392">
        <f ca="1"/>
        <v>6</v>
      </c>
      <c r="G4392">
        <f t="shared" ca="1" si="476"/>
        <v>7</v>
      </c>
      <c r="H4392">
        <f t="shared" ca="1" si="477"/>
        <v>1</v>
      </c>
      <c r="I4392">
        <f t="shared" ca="1" si="478"/>
        <v>3</v>
      </c>
      <c r="J4392">
        <f t="shared" ca="1" si="479"/>
        <v>7</v>
      </c>
      <c r="K4392" cm="1">
        <f t="array" aca="1" ref="K4392" ca="1">IF(G4392&gt;7,
        IF(G4392&gt;H4392, 1, IF(G4392&lt;H4392, 0, 2)),
        IF(       H4392&gt;7,
                     IF(G4392&gt;H4392, 1, IF(G4392&lt;H4392, 0, 2)),
                     IF(         G4392&lt;6,
                                   IF(            _xlfn.XLOOKUP(C4392,'deck &amp; rules'!$D$22:$M$22,_xlfn.XLOOKUP(H4392,'deck &amp; rules'!$C$23:$C$30,'deck &amp; rules'!$D$23:$M$30))="draw",
                                                     IF(I4392&gt;J4392,1,IF(I4392&lt;J4392,0,2)),
                                                     IF(I4392&gt;H4392,1,IF(I4392&lt;H4392,0,2))),
                                   IF(H4392&lt;7,
                                        IF(G4392&gt;J4392,1,IF(G4392&lt;J4392,0,2)),
                                        IF(G4392&gt;H4392,1,IF(G4392&lt;H4392,0,2))
                                        )
                          )
              )
        )</f>
        <v>2</v>
      </c>
      <c r="L4392">
        <f t="shared" ca="1" si="480"/>
        <v>-373</v>
      </c>
      <c r="M4392">
        <f t="shared" ca="1" si="481"/>
        <v>-526.10000000001173</v>
      </c>
      <c r="N4392">
        <f t="shared" ca="1" si="482"/>
        <v>-791</v>
      </c>
    </row>
    <row r="4393" spans="1:14" x14ac:dyDescent="0.25">
      <c r="A4393">
        <f ca="1"/>
        <v>4</v>
      </c>
      <c r="B4393">
        <f ca="1"/>
        <v>9</v>
      </c>
      <c r="C4393">
        <f ca="1"/>
        <v>1</v>
      </c>
      <c r="D4393">
        <f ca="1"/>
        <v>0</v>
      </c>
      <c r="E4393">
        <f ca="1"/>
        <v>0</v>
      </c>
      <c r="F4393">
        <f ca="1"/>
        <v>1</v>
      </c>
      <c r="G4393">
        <f t="shared" ca="1" si="476"/>
        <v>3</v>
      </c>
      <c r="H4393">
        <f t="shared" ca="1" si="477"/>
        <v>0</v>
      </c>
      <c r="I4393">
        <f t="shared" ca="1" si="478"/>
        <v>4</v>
      </c>
      <c r="J4393">
        <f t="shared" ca="1" si="479"/>
        <v>1</v>
      </c>
      <c r="K4393" cm="1">
        <f t="array" aca="1" ref="K4393" ca="1">IF(G4393&gt;7,
        IF(G4393&gt;H4393, 1, IF(G4393&lt;H4393, 0, 2)),
        IF(       H4393&gt;7,
                     IF(G4393&gt;H4393, 1, IF(G4393&lt;H4393, 0, 2)),
                     IF(         G4393&lt;6,
                                   IF(            _xlfn.XLOOKUP(C4393,'deck &amp; rules'!$D$22:$M$22,_xlfn.XLOOKUP(H4393,'deck &amp; rules'!$C$23:$C$30,'deck &amp; rules'!$D$23:$M$30))="draw",
                                                     IF(I4393&gt;J4393,1,IF(I4393&lt;J4393,0,2)),
                                                     IF(I4393&gt;H4393,1,IF(I4393&lt;H4393,0,2))),
                                   IF(H4393&lt;7,
                                        IF(G4393&gt;J4393,1,IF(G4393&lt;J4393,0,2)),
                                        IF(G4393&gt;H4393,1,IF(G4393&lt;H4393,0,2))
                                        )
                          )
              )
        )</f>
        <v>1</v>
      </c>
      <c r="L4393">
        <f t="shared" ca="1" si="480"/>
        <v>-372</v>
      </c>
      <c r="M4393">
        <f t="shared" ca="1" si="481"/>
        <v>-527.10000000001173</v>
      </c>
      <c r="N4393">
        <f t="shared" ca="1" si="482"/>
        <v>-792</v>
      </c>
    </row>
    <row r="4394" spans="1:14" x14ac:dyDescent="0.25">
      <c r="A4394">
        <f ca="1"/>
        <v>0</v>
      </c>
      <c r="B4394">
        <f ca="1"/>
        <v>2</v>
      </c>
      <c r="C4394">
        <f ca="1"/>
        <v>1</v>
      </c>
      <c r="D4394">
        <f ca="1"/>
        <v>5</v>
      </c>
      <c r="E4394">
        <f ca="1"/>
        <v>1</v>
      </c>
      <c r="F4394">
        <f ca="1"/>
        <v>7</v>
      </c>
      <c r="G4394">
        <f t="shared" ca="1" si="476"/>
        <v>2</v>
      </c>
      <c r="H4394">
        <f t="shared" ca="1" si="477"/>
        <v>6</v>
      </c>
      <c r="I4394">
        <f t="shared" ca="1" si="478"/>
        <v>3</v>
      </c>
      <c r="J4394">
        <f t="shared" ca="1" si="479"/>
        <v>3</v>
      </c>
      <c r="K4394" cm="1">
        <f t="array" aca="1" ref="K4394" ca="1">IF(G4394&gt;7,
        IF(G4394&gt;H4394, 1, IF(G4394&lt;H4394, 0, 2)),
        IF(       H4394&gt;7,
                     IF(G4394&gt;H4394, 1, IF(G4394&lt;H4394, 0, 2)),
                     IF(         G4394&lt;6,
                                   IF(            _xlfn.XLOOKUP(C4394,'deck &amp; rules'!$D$22:$M$22,_xlfn.XLOOKUP(H4394,'deck &amp; rules'!$C$23:$C$30,'deck &amp; rules'!$D$23:$M$30))="draw",
                                                     IF(I4394&gt;J4394,1,IF(I4394&lt;J4394,0,2)),
                                                     IF(I4394&gt;H4394,1,IF(I4394&lt;H4394,0,2))),
                                   IF(H4394&lt;7,
                                        IF(G4394&gt;J4394,1,IF(G4394&lt;J4394,0,2)),
                                        IF(G4394&gt;H4394,1,IF(G4394&lt;H4394,0,2))
                                        )
                          )
              )
        )</f>
        <v>0</v>
      </c>
      <c r="L4394">
        <f t="shared" ca="1" si="480"/>
        <v>-373</v>
      </c>
      <c r="M4394">
        <f t="shared" ca="1" si="481"/>
        <v>-526.15000000001169</v>
      </c>
      <c r="N4394">
        <f t="shared" ca="1" si="482"/>
        <v>-793</v>
      </c>
    </row>
    <row r="4395" spans="1:14" x14ac:dyDescent="0.25">
      <c r="A4395">
        <f ca="1"/>
        <v>0</v>
      </c>
      <c r="B4395">
        <f ca="1"/>
        <v>4</v>
      </c>
      <c r="C4395">
        <f ca="1"/>
        <v>5</v>
      </c>
      <c r="D4395">
        <f ca="1"/>
        <v>7</v>
      </c>
      <c r="E4395">
        <f ca="1"/>
        <v>0</v>
      </c>
      <c r="F4395">
        <f ca="1"/>
        <v>6</v>
      </c>
      <c r="G4395">
        <f t="shared" ca="1" si="476"/>
        <v>4</v>
      </c>
      <c r="H4395">
        <f t="shared" ca="1" si="477"/>
        <v>7</v>
      </c>
      <c r="I4395">
        <f t="shared" ca="1" si="478"/>
        <v>9</v>
      </c>
      <c r="J4395">
        <f t="shared" ca="1" si="479"/>
        <v>3</v>
      </c>
      <c r="K4395" cm="1">
        <f t="array" aca="1" ref="K4395" ca="1">IF(G4395&gt;7,
        IF(G4395&gt;H4395, 1, IF(G4395&lt;H4395, 0, 2)),
        IF(       H4395&gt;7,
                     IF(G4395&gt;H4395, 1, IF(G4395&lt;H4395, 0, 2)),
                     IF(         G4395&lt;6,
                                   IF(            _xlfn.XLOOKUP(C4395,'deck &amp; rules'!$D$22:$M$22,_xlfn.XLOOKUP(H4395,'deck &amp; rules'!$C$23:$C$30,'deck &amp; rules'!$D$23:$M$30))="draw",
                                                     IF(I4395&gt;J4395,1,IF(I4395&lt;J4395,0,2)),
                                                     IF(I4395&gt;H4395,1,IF(I4395&lt;H4395,0,2))),
                                   IF(H4395&lt;7,
                                        IF(G4395&gt;J4395,1,IF(G4395&lt;J4395,0,2)),
                                        IF(G4395&gt;H4395,1,IF(G4395&lt;H4395,0,2))
                                        )
                          )
              )
        )</f>
        <v>1</v>
      </c>
      <c r="L4395">
        <f t="shared" ca="1" si="480"/>
        <v>-372</v>
      </c>
      <c r="M4395">
        <f t="shared" ca="1" si="481"/>
        <v>-527.15000000001169</v>
      </c>
      <c r="N4395">
        <f t="shared" ca="1" si="482"/>
        <v>-794</v>
      </c>
    </row>
    <row r="4396" spans="1:14" x14ac:dyDescent="0.25">
      <c r="A4396">
        <f ca="1"/>
        <v>6</v>
      </c>
      <c r="B4396">
        <f ca="1"/>
        <v>2</v>
      </c>
      <c r="C4396">
        <f ca="1"/>
        <v>0</v>
      </c>
      <c r="D4396">
        <f ca="1"/>
        <v>1</v>
      </c>
      <c r="E4396">
        <f ca="1"/>
        <v>4</v>
      </c>
      <c r="F4396">
        <f ca="1"/>
        <v>0</v>
      </c>
      <c r="G4396">
        <f t="shared" ca="1" si="476"/>
        <v>8</v>
      </c>
      <c r="H4396">
        <f t="shared" ca="1" si="477"/>
        <v>5</v>
      </c>
      <c r="I4396">
        <f t="shared" ca="1" si="478"/>
        <v>8</v>
      </c>
      <c r="J4396">
        <f t="shared" ca="1" si="479"/>
        <v>5</v>
      </c>
      <c r="K4396" cm="1">
        <f t="array" aca="1" ref="K4396" ca="1">IF(G4396&gt;7,
        IF(G4396&gt;H4396, 1, IF(G4396&lt;H4396, 0, 2)),
        IF(       H4396&gt;7,
                     IF(G4396&gt;H4396, 1, IF(G4396&lt;H4396, 0, 2)),
                     IF(         G4396&lt;6,
                                   IF(            _xlfn.XLOOKUP(C4396,'deck &amp; rules'!$D$22:$M$22,_xlfn.XLOOKUP(H4396,'deck &amp; rules'!$C$23:$C$30,'deck &amp; rules'!$D$23:$M$30))="draw",
                                                     IF(I4396&gt;J4396,1,IF(I4396&lt;J4396,0,2)),
                                                     IF(I4396&gt;H4396,1,IF(I4396&lt;H4396,0,2))),
                                   IF(H4396&lt;7,
                                        IF(G4396&gt;J4396,1,IF(G4396&lt;J4396,0,2)),
                                        IF(G4396&gt;H4396,1,IF(G4396&lt;H4396,0,2))
                                        )
                          )
              )
        )</f>
        <v>1</v>
      </c>
      <c r="L4396">
        <f t="shared" ca="1" si="480"/>
        <v>-371</v>
      </c>
      <c r="M4396">
        <f t="shared" ca="1" si="481"/>
        <v>-528.15000000001169</v>
      </c>
      <c r="N4396">
        <f t="shared" ca="1" si="482"/>
        <v>-795</v>
      </c>
    </row>
    <row r="4397" spans="1:14" x14ac:dyDescent="0.25">
      <c r="A4397">
        <f ca="1"/>
        <v>0</v>
      </c>
      <c r="B4397">
        <f ca="1"/>
        <v>5</v>
      </c>
      <c r="C4397">
        <f ca="1"/>
        <v>1</v>
      </c>
      <c r="D4397">
        <f ca="1"/>
        <v>0</v>
      </c>
      <c r="E4397">
        <f ca="1"/>
        <v>5</v>
      </c>
      <c r="F4397">
        <f ca="1"/>
        <v>5</v>
      </c>
      <c r="G4397">
        <f t="shared" ca="1" si="476"/>
        <v>5</v>
      </c>
      <c r="H4397">
        <f t="shared" ca="1" si="477"/>
        <v>5</v>
      </c>
      <c r="I4397">
        <f t="shared" ca="1" si="478"/>
        <v>6</v>
      </c>
      <c r="J4397">
        <f t="shared" ca="1" si="479"/>
        <v>0</v>
      </c>
      <c r="K4397" cm="1">
        <f t="array" aca="1" ref="K4397" ca="1">IF(G4397&gt;7,
        IF(G4397&gt;H4397, 1, IF(G4397&lt;H4397, 0, 2)),
        IF(       H4397&gt;7,
                     IF(G4397&gt;H4397, 1, IF(G4397&lt;H4397, 0, 2)),
                     IF(         G4397&lt;6,
                                   IF(            _xlfn.XLOOKUP(C4397,'deck &amp; rules'!$D$22:$M$22,_xlfn.XLOOKUP(H4397,'deck &amp; rules'!$C$23:$C$30,'deck &amp; rules'!$D$23:$M$30))="draw",
                                                     IF(I4397&gt;J4397,1,IF(I4397&lt;J4397,0,2)),
                                                     IF(I4397&gt;H4397,1,IF(I4397&lt;H4397,0,2))),
                                   IF(H4397&lt;7,
                                        IF(G4397&gt;J4397,1,IF(G4397&lt;J4397,0,2)),
                                        IF(G4397&gt;H4397,1,IF(G4397&lt;H4397,0,2))
                                        )
                          )
              )
        )</f>
        <v>1</v>
      </c>
      <c r="L4397">
        <f t="shared" ca="1" si="480"/>
        <v>-370</v>
      </c>
      <c r="M4397">
        <f t="shared" ca="1" si="481"/>
        <v>-529.15000000001169</v>
      </c>
      <c r="N4397">
        <f t="shared" ca="1" si="482"/>
        <v>-796</v>
      </c>
    </row>
    <row r="4398" spans="1:14" x14ac:dyDescent="0.25">
      <c r="A4398">
        <f ca="1"/>
        <v>0</v>
      </c>
      <c r="B4398">
        <f ca="1"/>
        <v>4</v>
      </c>
      <c r="C4398">
        <f ca="1"/>
        <v>2</v>
      </c>
      <c r="D4398">
        <f ca="1"/>
        <v>5</v>
      </c>
      <c r="E4398">
        <f ca="1"/>
        <v>1</v>
      </c>
      <c r="F4398">
        <f ca="1"/>
        <v>2</v>
      </c>
      <c r="G4398">
        <f t="shared" ca="1" si="476"/>
        <v>4</v>
      </c>
      <c r="H4398">
        <f t="shared" ca="1" si="477"/>
        <v>6</v>
      </c>
      <c r="I4398">
        <f t="shared" ca="1" si="478"/>
        <v>6</v>
      </c>
      <c r="J4398">
        <f t="shared" ca="1" si="479"/>
        <v>8</v>
      </c>
      <c r="K4398" cm="1">
        <f t="array" aca="1" ref="K4398" ca="1">IF(G4398&gt;7,
        IF(G4398&gt;H4398, 1, IF(G4398&lt;H4398, 0, 2)),
        IF(       H4398&gt;7,
                     IF(G4398&gt;H4398, 1, IF(G4398&lt;H4398, 0, 2)),
                     IF(         G4398&lt;6,
                                   IF(            _xlfn.XLOOKUP(C4398,'deck &amp; rules'!$D$22:$M$22,_xlfn.XLOOKUP(H4398,'deck &amp; rules'!$C$23:$C$30,'deck &amp; rules'!$D$23:$M$30))="draw",
                                                     IF(I4398&gt;J4398,1,IF(I4398&lt;J4398,0,2)),
                                                     IF(I4398&gt;H4398,1,IF(I4398&lt;H4398,0,2))),
                                   IF(H4398&lt;7,
                                        IF(G4398&gt;J4398,1,IF(G4398&lt;J4398,0,2)),
                                        IF(G4398&gt;H4398,1,IF(G4398&lt;H4398,0,2))
                                        )
                          )
              )
        )</f>
        <v>2</v>
      </c>
      <c r="L4398">
        <f t="shared" ca="1" si="480"/>
        <v>-371</v>
      </c>
      <c r="M4398">
        <f t="shared" ca="1" si="481"/>
        <v>-530.15000000001169</v>
      </c>
      <c r="N4398">
        <f t="shared" ca="1" si="482"/>
        <v>-788</v>
      </c>
    </row>
    <row r="4399" spans="1:14" x14ac:dyDescent="0.25">
      <c r="A4399">
        <f ca="1"/>
        <v>3</v>
      </c>
      <c r="B4399">
        <f ca="1"/>
        <v>5</v>
      </c>
      <c r="C4399">
        <f ca="1"/>
        <v>0</v>
      </c>
      <c r="D4399">
        <f ca="1"/>
        <v>0</v>
      </c>
      <c r="E4399">
        <f ca="1"/>
        <v>1</v>
      </c>
      <c r="F4399">
        <f ca="1"/>
        <v>1</v>
      </c>
      <c r="G4399">
        <f t="shared" ca="1" si="476"/>
        <v>8</v>
      </c>
      <c r="H4399">
        <f t="shared" ca="1" si="477"/>
        <v>1</v>
      </c>
      <c r="I4399">
        <f t="shared" ca="1" si="478"/>
        <v>8</v>
      </c>
      <c r="J4399">
        <f t="shared" ca="1" si="479"/>
        <v>2</v>
      </c>
      <c r="K4399" cm="1">
        <f t="array" aca="1" ref="K4399" ca="1">IF(G4399&gt;7,
        IF(G4399&gt;H4399, 1, IF(G4399&lt;H4399, 0, 2)),
        IF(       H4399&gt;7,
                     IF(G4399&gt;H4399, 1, IF(G4399&lt;H4399, 0, 2)),
                     IF(         G4399&lt;6,
                                   IF(            _xlfn.XLOOKUP(C4399,'deck &amp; rules'!$D$22:$M$22,_xlfn.XLOOKUP(H4399,'deck &amp; rules'!$C$23:$C$30,'deck &amp; rules'!$D$23:$M$30))="draw",
                                                     IF(I4399&gt;J4399,1,IF(I4399&lt;J4399,0,2)),
                                                     IF(I4399&gt;H4399,1,IF(I4399&lt;H4399,0,2))),
                                   IF(H4399&lt;7,
                                        IF(G4399&gt;J4399,1,IF(G4399&lt;J4399,0,2)),
                                        IF(G4399&gt;H4399,1,IF(G4399&lt;H4399,0,2))
                                        )
                          )
              )
        )</f>
        <v>1</v>
      </c>
      <c r="L4399">
        <f t="shared" ca="1" si="480"/>
        <v>-370</v>
      </c>
      <c r="M4399">
        <f t="shared" ca="1" si="481"/>
        <v>-531.15000000001169</v>
      </c>
      <c r="N4399">
        <f t="shared" ca="1" si="482"/>
        <v>-789</v>
      </c>
    </row>
    <row r="4400" spans="1:14" x14ac:dyDescent="0.25">
      <c r="A4400">
        <f ca="1"/>
        <v>0</v>
      </c>
      <c r="B4400">
        <f ca="1"/>
        <v>0</v>
      </c>
      <c r="C4400">
        <f ca="1"/>
        <v>7</v>
      </c>
      <c r="D4400">
        <f ca="1"/>
        <v>8</v>
      </c>
      <c r="E4400">
        <f ca="1"/>
        <v>0</v>
      </c>
      <c r="F4400">
        <f ca="1"/>
        <v>1</v>
      </c>
      <c r="G4400">
        <f t="shared" ca="1" si="476"/>
        <v>0</v>
      </c>
      <c r="H4400">
        <f t="shared" ca="1" si="477"/>
        <v>8</v>
      </c>
      <c r="I4400">
        <f t="shared" ca="1" si="478"/>
        <v>7</v>
      </c>
      <c r="J4400">
        <f t="shared" ca="1" si="479"/>
        <v>9</v>
      </c>
      <c r="K4400" cm="1">
        <f t="array" aca="1" ref="K4400" ca="1">IF(G4400&gt;7,
        IF(G4400&gt;H4400, 1, IF(G4400&lt;H4400, 0, 2)),
        IF(       H4400&gt;7,
                     IF(G4400&gt;H4400, 1, IF(G4400&lt;H4400, 0, 2)),
                     IF(         G4400&lt;6,
                                   IF(            _xlfn.XLOOKUP(C4400,'deck &amp; rules'!$D$22:$M$22,_xlfn.XLOOKUP(H4400,'deck &amp; rules'!$C$23:$C$30,'deck &amp; rules'!$D$23:$M$30))="draw",
                                                     IF(I4400&gt;J4400,1,IF(I4400&lt;J4400,0,2)),
                                                     IF(I4400&gt;H4400,1,IF(I4400&lt;H4400,0,2))),
                                   IF(H4400&lt;7,
                                        IF(G4400&gt;J4400,1,IF(G4400&lt;J4400,0,2)),
                                        IF(G4400&gt;H4400,1,IF(G4400&lt;H4400,0,2))
                                        )
                          )
              )
        )</f>
        <v>0</v>
      </c>
      <c r="L4400">
        <f t="shared" ca="1" si="480"/>
        <v>-371</v>
      </c>
      <c r="M4400">
        <f t="shared" ca="1" si="481"/>
        <v>-530.20000000001164</v>
      </c>
      <c r="N4400">
        <f t="shared" ca="1" si="482"/>
        <v>-790</v>
      </c>
    </row>
    <row r="4401" spans="1:14" x14ac:dyDescent="0.25">
      <c r="A4401">
        <f ca="1"/>
        <v>1</v>
      </c>
      <c r="B4401">
        <f ca="1"/>
        <v>2</v>
      </c>
      <c r="C4401">
        <f ca="1"/>
        <v>9</v>
      </c>
      <c r="D4401">
        <f ca="1"/>
        <v>2</v>
      </c>
      <c r="E4401">
        <f ca="1"/>
        <v>5</v>
      </c>
      <c r="F4401">
        <f ca="1"/>
        <v>5</v>
      </c>
      <c r="G4401">
        <f t="shared" ca="1" si="476"/>
        <v>3</v>
      </c>
      <c r="H4401">
        <f t="shared" ca="1" si="477"/>
        <v>7</v>
      </c>
      <c r="I4401">
        <f t="shared" ca="1" si="478"/>
        <v>2</v>
      </c>
      <c r="J4401">
        <f t="shared" ca="1" si="479"/>
        <v>2</v>
      </c>
      <c r="K4401" cm="1">
        <f t="array" aca="1" ref="K4401" ca="1">IF(G4401&gt;7,
        IF(G4401&gt;H4401, 1, IF(G4401&lt;H4401, 0, 2)),
        IF(       H4401&gt;7,
                     IF(G4401&gt;H4401, 1, IF(G4401&lt;H4401, 0, 2)),
                     IF(         G4401&lt;6,
                                   IF(            _xlfn.XLOOKUP(C4401,'deck &amp; rules'!$D$22:$M$22,_xlfn.XLOOKUP(H4401,'deck &amp; rules'!$C$23:$C$30,'deck &amp; rules'!$D$23:$M$30))="draw",
                                                     IF(I4401&gt;J4401,1,IF(I4401&lt;J4401,0,2)),
                                                     IF(I4401&gt;H4401,1,IF(I4401&lt;H4401,0,2))),
                                   IF(H4401&lt;7,
                                        IF(G4401&gt;J4401,1,IF(G4401&lt;J4401,0,2)),
                                        IF(G4401&gt;H4401,1,IF(G4401&lt;H4401,0,2))
                                        )
                          )
              )
        )</f>
        <v>0</v>
      </c>
      <c r="L4401">
        <f t="shared" ca="1" si="480"/>
        <v>-372</v>
      </c>
      <c r="M4401">
        <f t="shared" ca="1" si="481"/>
        <v>-529.2500000000116</v>
      </c>
      <c r="N4401">
        <f t="shared" ca="1" si="482"/>
        <v>-791</v>
      </c>
    </row>
    <row r="4402" spans="1:14" x14ac:dyDescent="0.25">
      <c r="A4402">
        <f ca="1"/>
        <v>0</v>
      </c>
      <c r="B4402">
        <f ca="1"/>
        <v>0</v>
      </c>
      <c r="C4402">
        <f ca="1"/>
        <v>0</v>
      </c>
      <c r="D4402">
        <f ca="1"/>
        <v>9</v>
      </c>
      <c r="E4402">
        <f ca="1"/>
        <v>1</v>
      </c>
      <c r="F4402">
        <f ca="1"/>
        <v>0</v>
      </c>
      <c r="G4402">
        <f t="shared" ca="1" si="476"/>
        <v>0</v>
      </c>
      <c r="H4402">
        <f t="shared" ca="1" si="477"/>
        <v>0</v>
      </c>
      <c r="I4402">
        <f t="shared" ca="1" si="478"/>
        <v>0</v>
      </c>
      <c r="J4402">
        <f t="shared" ca="1" si="479"/>
        <v>0</v>
      </c>
      <c r="K4402" cm="1">
        <f t="array" aca="1" ref="K4402" ca="1">IF(G4402&gt;7,
        IF(G4402&gt;H4402, 1, IF(G4402&lt;H4402, 0, 2)),
        IF(       H4402&gt;7,
                     IF(G4402&gt;H4402, 1, IF(G4402&lt;H4402, 0, 2)),
                     IF(         G4402&lt;6,
                                   IF(            _xlfn.XLOOKUP(C4402,'deck &amp; rules'!$D$22:$M$22,_xlfn.XLOOKUP(H4402,'deck &amp; rules'!$C$23:$C$30,'deck &amp; rules'!$D$23:$M$30))="draw",
                                                     IF(I4402&gt;J4402,1,IF(I4402&lt;J4402,0,2)),
                                                     IF(I4402&gt;H4402,1,IF(I4402&lt;H4402,0,2))),
                                   IF(H4402&lt;7,
                                        IF(G4402&gt;J4402,1,IF(G4402&lt;J4402,0,2)),
                                        IF(G4402&gt;H4402,1,IF(G4402&lt;H4402,0,2))
                                        )
                          )
              )
        )</f>
        <v>2</v>
      </c>
      <c r="L4402">
        <f t="shared" ca="1" si="480"/>
        <v>-373</v>
      </c>
      <c r="M4402">
        <f t="shared" ca="1" si="481"/>
        <v>-530.2500000000116</v>
      </c>
      <c r="N4402">
        <f t="shared" ca="1" si="482"/>
        <v>-783</v>
      </c>
    </row>
    <row r="4403" spans="1:14" x14ac:dyDescent="0.25">
      <c r="A4403">
        <f ca="1"/>
        <v>2</v>
      </c>
      <c r="B4403">
        <f ca="1"/>
        <v>8</v>
      </c>
      <c r="C4403">
        <f ca="1"/>
        <v>1</v>
      </c>
      <c r="D4403">
        <f ca="1"/>
        <v>0</v>
      </c>
      <c r="E4403">
        <f ca="1"/>
        <v>2</v>
      </c>
      <c r="F4403">
        <f ca="1"/>
        <v>0</v>
      </c>
      <c r="G4403">
        <f t="shared" ca="1" si="476"/>
        <v>0</v>
      </c>
      <c r="H4403">
        <f t="shared" ca="1" si="477"/>
        <v>2</v>
      </c>
      <c r="I4403">
        <f t="shared" ca="1" si="478"/>
        <v>1</v>
      </c>
      <c r="J4403">
        <f t="shared" ca="1" si="479"/>
        <v>2</v>
      </c>
      <c r="K4403" cm="1">
        <f t="array" aca="1" ref="K4403" ca="1">IF(G4403&gt;7,
        IF(G4403&gt;H4403, 1, IF(G4403&lt;H4403, 0, 2)),
        IF(       H4403&gt;7,
                     IF(G4403&gt;H4403, 1, IF(G4403&lt;H4403, 0, 2)),
                     IF(         G4403&lt;6,
                                   IF(            _xlfn.XLOOKUP(C4403,'deck &amp; rules'!$D$22:$M$22,_xlfn.XLOOKUP(H4403,'deck &amp; rules'!$C$23:$C$30,'deck &amp; rules'!$D$23:$M$30))="draw",
                                                     IF(I4403&gt;J4403,1,IF(I4403&lt;J4403,0,2)),
                                                     IF(I4403&gt;H4403,1,IF(I4403&lt;H4403,0,2))),
                                   IF(H4403&lt;7,
                                        IF(G4403&gt;J4403,1,IF(G4403&lt;J4403,0,2)),
                                        IF(G4403&gt;H4403,1,IF(G4403&lt;H4403,0,2))
                                        )
                          )
              )
        )</f>
        <v>0</v>
      </c>
      <c r="L4403">
        <f t="shared" ca="1" si="480"/>
        <v>-374</v>
      </c>
      <c r="M4403">
        <f t="shared" ca="1" si="481"/>
        <v>-529.30000000001155</v>
      </c>
      <c r="N4403">
        <f t="shared" ca="1" si="482"/>
        <v>-784</v>
      </c>
    </row>
    <row r="4404" spans="1:14" x14ac:dyDescent="0.25">
      <c r="A4404">
        <f ca="1"/>
        <v>5</v>
      </c>
      <c r="B4404">
        <f ca="1"/>
        <v>0</v>
      </c>
      <c r="C4404">
        <f ca="1"/>
        <v>5</v>
      </c>
      <c r="D4404">
        <f ca="1"/>
        <v>0</v>
      </c>
      <c r="E4404">
        <f ca="1"/>
        <v>3</v>
      </c>
      <c r="F4404">
        <f ca="1"/>
        <v>0</v>
      </c>
      <c r="G4404">
        <f t="shared" ca="1" si="476"/>
        <v>5</v>
      </c>
      <c r="H4404">
        <f t="shared" ca="1" si="477"/>
        <v>3</v>
      </c>
      <c r="I4404">
        <f t="shared" ca="1" si="478"/>
        <v>0</v>
      </c>
      <c r="J4404">
        <f t="shared" ca="1" si="479"/>
        <v>3</v>
      </c>
      <c r="K4404" cm="1">
        <f t="array" aca="1" ref="K4404" ca="1">IF(G4404&gt;7,
        IF(G4404&gt;H4404, 1, IF(G4404&lt;H4404, 0, 2)),
        IF(       H4404&gt;7,
                     IF(G4404&gt;H4404, 1, IF(G4404&lt;H4404, 0, 2)),
                     IF(         G4404&lt;6,
                                   IF(            _xlfn.XLOOKUP(C4404,'deck &amp; rules'!$D$22:$M$22,_xlfn.XLOOKUP(H4404,'deck &amp; rules'!$C$23:$C$30,'deck &amp; rules'!$D$23:$M$30))="draw",
                                                     IF(I4404&gt;J4404,1,IF(I4404&lt;J4404,0,2)),
                                                     IF(I4404&gt;H4404,1,IF(I4404&lt;H4404,0,2))),
                                   IF(H4404&lt;7,
                                        IF(G4404&gt;J4404,1,IF(G4404&lt;J4404,0,2)),
                                        IF(G4404&gt;H4404,1,IF(G4404&lt;H4404,0,2))
                                        )
                          )
              )
        )</f>
        <v>0</v>
      </c>
      <c r="L4404">
        <f t="shared" ca="1" si="480"/>
        <v>-375</v>
      </c>
      <c r="M4404">
        <f t="shared" ca="1" si="481"/>
        <v>-528.35000000001151</v>
      </c>
      <c r="N4404">
        <f t="shared" ca="1" si="482"/>
        <v>-785</v>
      </c>
    </row>
    <row r="4405" spans="1:14" x14ac:dyDescent="0.25">
      <c r="A4405">
        <f ca="1"/>
        <v>1</v>
      </c>
      <c r="B4405">
        <f ca="1"/>
        <v>7</v>
      </c>
      <c r="C4405">
        <f ca="1"/>
        <v>3</v>
      </c>
      <c r="D4405">
        <f ca="1"/>
        <v>4</v>
      </c>
      <c r="E4405">
        <f ca="1"/>
        <v>3</v>
      </c>
      <c r="F4405">
        <f ca="1"/>
        <v>1</v>
      </c>
      <c r="G4405">
        <f t="shared" ca="1" si="476"/>
        <v>8</v>
      </c>
      <c r="H4405">
        <f t="shared" ca="1" si="477"/>
        <v>7</v>
      </c>
      <c r="I4405">
        <f t="shared" ca="1" si="478"/>
        <v>1</v>
      </c>
      <c r="J4405">
        <f t="shared" ca="1" si="479"/>
        <v>8</v>
      </c>
      <c r="K4405" cm="1">
        <f t="array" aca="1" ref="K4405" ca="1">IF(G4405&gt;7,
        IF(G4405&gt;H4405, 1, IF(G4405&lt;H4405, 0, 2)),
        IF(       H4405&gt;7,
                     IF(G4405&gt;H4405, 1, IF(G4405&lt;H4405, 0, 2)),
                     IF(         G4405&lt;6,
                                   IF(            _xlfn.XLOOKUP(C4405,'deck &amp; rules'!$D$22:$M$22,_xlfn.XLOOKUP(H4405,'deck &amp; rules'!$C$23:$C$30,'deck &amp; rules'!$D$23:$M$30))="draw",
                                                     IF(I4405&gt;J4405,1,IF(I4405&lt;J4405,0,2)),
                                                     IF(I4405&gt;H4405,1,IF(I4405&lt;H4405,0,2))),
                                   IF(H4405&lt;7,
                                        IF(G4405&gt;J4405,1,IF(G4405&lt;J4405,0,2)),
                                        IF(G4405&gt;H4405,1,IF(G4405&lt;H4405,0,2))
                                        )
                          )
              )
        )</f>
        <v>1</v>
      </c>
      <c r="L4405">
        <f t="shared" ca="1" si="480"/>
        <v>-374</v>
      </c>
      <c r="M4405">
        <f t="shared" ca="1" si="481"/>
        <v>-529.35000000001151</v>
      </c>
      <c r="N4405">
        <f t="shared" ca="1" si="482"/>
        <v>-786</v>
      </c>
    </row>
    <row r="4406" spans="1:14" x14ac:dyDescent="0.25">
      <c r="A4406">
        <f ca="1"/>
        <v>4</v>
      </c>
      <c r="B4406">
        <f ca="1"/>
        <v>0</v>
      </c>
      <c r="C4406">
        <f ca="1"/>
        <v>9</v>
      </c>
      <c r="D4406">
        <f ca="1"/>
        <v>5</v>
      </c>
      <c r="E4406">
        <f ca="1"/>
        <v>7</v>
      </c>
      <c r="F4406">
        <f ca="1"/>
        <v>9</v>
      </c>
      <c r="G4406">
        <f t="shared" ca="1" si="476"/>
        <v>4</v>
      </c>
      <c r="H4406">
        <f t="shared" ca="1" si="477"/>
        <v>2</v>
      </c>
      <c r="I4406">
        <f t="shared" ca="1" si="478"/>
        <v>3</v>
      </c>
      <c r="J4406">
        <f t="shared" ca="1" si="479"/>
        <v>1</v>
      </c>
      <c r="K4406" cm="1">
        <f t="array" aca="1" ref="K4406" ca="1">IF(G4406&gt;7,
        IF(G4406&gt;H4406, 1, IF(G4406&lt;H4406, 0, 2)),
        IF(       H4406&gt;7,
                     IF(G4406&gt;H4406, 1, IF(G4406&lt;H4406, 0, 2)),
                     IF(         G4406&lt;6,
                                   IF(            _xlfn.XLOOKUP(C4406,'deck &amp; rules'!$D$22:$M$22,_xlfn.XLOOKUP(H4406,'deck &amp; rules'!$C$23:$C$30,'deck &amp; rules'!$D$23:$M$30))="draw",
                                                     IF(I4406&gt;J4406,1,IF(I4406&lt;J4406,0,2)),
                                                     IF(I4406&gt;H4406,1,IF(I4406&lt;H4406,0,2))),
                                   IF(H4406&lt;7,
                                        IF(G4406&gt;J4406,1,IF(G4406&lt;J4406,0,2)),
                                        IF(G4406&gt;H4406,1,IF(G4406&lt;H4406,0,2))
                                        )
                          )
              )
        )</f>
        <v>1</v>
      </c>
      <c r="L4406">
        <f t="shared" ca="1" si="480"/>
        <v>-373</v>
      </c>
      <c r="M4406">
        <f t="shared" ca="1" si="481"/>
        <v>-530.35000000001151</v>
      </c>
      <c r="N4406">
        <f t="shared" ca="1" si="482"/>
        <v>-787</v>
      </c>
    </row>
    <row r="4407" spans="1:14" x14ac:dyDescent="0.25">
      <c r="A4407">
        <f ca="1"/>
        <v>4</v>
      </c>
      <c r="B4407">
        <f ca="1"/>
        <v>3</v>
      </c>
      <c r="C4407">
        <f ca="1"/>
        <v>0</v>
      </c>
      <c r="D4407">
        <f ca="1"/>
        <v>4</v>
      </c>
      <c r="E4407">
        <f ca="1"/>
        <v>7</v>
      </c>
      <c r="F4407">
        <f ca="1"/>
        <v>6</v>
      </c>
      <c r="G4407">
        <f t="shared" ca="1" si="476"/>
        <v>7</v>
      </c>
      <c r="H4407">
        <f t="shared" ca="1" si="477"/>
        <v>1</v>
      </c>
      <c r="I4407">
        <f t="shared" ca="1" si="478"/>
        <v>7</v>
      </c>
      <c r="J4407">
        <f t="shared" ca="1" si="479"/>
        <v>7</v>
      </c>
      <c r="K4407" cm="1">
        <f t="array" aca="1" ref="K4407" ca="1">IF(G4407&gt;7,
        IF(G4407&gt;H4407, 1, IF(G4407&lt;H4407, 0, 2)),
        IF(       H4407&gt;7,
                     IF(G4407&gt;H4407, 1, IF(G4407&lt;H4407, 0, 2)),
                     IF(         G4407&lt;6,
                                   IF(            _xlfn.XLOOKUP(C4407,'deck &amp; rules'!$D$22:$M$22,_xlfn.XLOOKUP(H4407,'deck &amp; rules'!$C$23:$C$30,'deck &amp; rules'!$D$23:$M$30))="draw",
                                                     IF(I4407&gt;J4407,1,IF(I4407&lt;J4407,0,2)),
                                                     IF(I4407&gt;H4407,1,IF(I4407&lt;H4407,0,2))),
                                   IF(H4407&lt;7,
                                        IF(G4407&gt;J4407,1,IF(G4407&lt;J4407,0,2)),
                                        IF(G4407&gt;H4407,1,IF(G4407&lt;H4407,0,2))
                                        )
                          )
              )
        )</f>
        <v>2</v>
      </c>
      <c r="L4407">
        <f t="shared" ca="1" si="480"/>
        <v>-374</v>
      </c>
      <c r="M4407">
        <f t="shared" ca="1" si="481"/>
        <v>-531.35000000001151</v>
      </c>
      <c r="N4407">
        <f t="shared" ca="1" si="482"/>
        <v>-779</v>
      </c>
    </row>
    <row r="4408" spans="1:14" x14ac:dyDescent="0.25">
      <c r="A4408">
        <f ca="1"/>
        <v>0</v>
      </c>
      <c r="B4408">
        <f ca="1"/>
        <v>2</v>
      </c>
      <c r="C4408">
        <f ca="1"/>
        <v>8</v>
      </c>
      <c r="D4408">
        <f ca="1"/>
        <v>1</v>
      </c>
      <c r="E4408">
        <f ca="1"/>
        <v>3</v>
      </c>
      <c r="F4408">
        <f ca="1"/>
        <v>0</v>
      </c>
      <c r="G4408">
        <f t="shared" ca="1" si="476"/>
        <v>2</v>
      </c>
      <c r="H4408">
        <f t="shared" ca="1" si="477"/>
        <v>4</v>
      </c>
      <c r="I4408">
        <f t="shared" ca="1" si="478"/>
        <v>0</v>
      </c>
      <c r="J4408">
        <f t="shared" ca="1" si="479"/>
        <v>4</v>
      </c>
      <c r="K4408" cm="1">
        <f t="array" aca="1" ref="K4408" ca="1">IF(G4408&gt;7,
        IF(G4408&gt;H4408, 1, IF(G4408&lt;H4408, 0, 2)),
        IF(       H4408&gt;7,
                     IF(G4408&gt;H4408, 1, IF(G4408&lt;H4408, 0, 2)),
                     IF(         G4408&lt;6,
                                   IF(            _xlfn.XLOOKUP(C4408,'deck &amp; rules'!$D$22:$M$22,_xlfn.XLOOKUP(H4408,'deck &amp; rules'!$C$23:$C$30,'deck &amp; rules'!$D$23:$M$30))="draw",
                                                     IF(I4408&gt;J4408,1,IF(I4408&lt;J4408,0,2)),
                                                     IF(I4408&gt;H4408,1,IF(I4408&lt;H4408,0,2))),
                                   IF(H4408&lt;7,
                                        IF(G4408&gt;J4408,1,IF(G4408&lt;J4408,0,2)),
                                        IF(G4408&gt;H4408,1,IF(G4408&lt;H4408,0,2))
                                        )
                          )
              )
        )</f>
        <v>0</v>
      </c>
      <c r="L4408">
        <f t="shared" ca="1" si="480"/>
        <v>-375</v>
      </c>
      <c r="M4408">
        <f t="shared" ca="1" si="481"/>
        <v>-530.40000000001146</v>
      </c>
      <c r="N4408">
        <f t="shared" ca="1" si="482"/>
        <v>-780</v>
      </c>
    </row>
    <row r="4409" spans="1:14" x14ac:dyDescent="0.25">
      <c r="A4409">
        <f ca="1"/>
        <v>8</v>
      </c>
      <c r="B4409">
        <f ca="1"/>
        <v>1</v>
      </c>
      <c r="C4409">
        <f ca="1"/>
        <v>7</v>
      </c>
      <c r="D4409">
        <f ca="1"/>
        <v>0</v>
      </c>
      <c r="E4409">
        <f ca="1"/>
        <v>6</v>
      </c>
      <c r="F4409">
        <f ca="1"/>
        <v>7</v>
      </c>
      <c r="G4409">
        <f t="shared" ca="1" si="476"/>
        <v>9</v>
      </c>
      <c r="H4409">
        <f t="shared" ca="1" si="477"/>
        <v>6</v>
      </c>
      <c r="I4409">
        <f t="shared" ca="1" si="478"/>
        <v>6</v>
      </c>
      <c r="J4409">
        <f t="shared" ca="1" si="479"/>
        <v>3</v>
      </c>
      <c r="K4409" cm="1">
        <f t="array" aca="1" ref="K4409" ca="1">IF(G4409&gt;7,
        IF(G4409&gt;H4409, 1, IF(G4409&lt;H4409, 0, 2)),
        IF(       H4409&gt;7,
                     IF(G4409&gt;H4409, 1, IF(G4409&lt;H4409, 0, 2)),
                     IF(         G4409&lt;6,
                                   IF(            _xlfn.XLOOKUP(C4409,'deck &amp; rules'!$D$22:$M$22,_xlfn.XLOOKUP(H4409,'deck &amp; rules'!$C$23:$C$30,'deck &amp; rules'!$D$23:$M$30))="draw",
                                                     IF(I4409&gt;J4409,1,IF(I4409&lt;J4409,0,2)),
                                                     IF(I4409&gt;H4409,1,IF(I4409&lt;H4409,0,2))),
                                   IF(H4409&lt;7,
                                        IF(G4409&gt;J4409,1,IF(G4409&lt;J4409,0,2)),
                                        IF(G4409&gt;H4409,1,IF(G4409&lt;H4409,0,2))
                                        )
                          )
              )
        )</f>
        <v>1</v>
      </c>
      <c r="L4409">
        <f t="shared" ca="1" si="480"/>
        <v>-374</v>
      </c>
      <c r="M4409">
        <f t="shared" ca="1" si="481"/>
        <v>-531.40000000001146</v>
      </c>
      <c r="N4409">
        <f t="shared" ca="1" si="482"/>
        <v>-781</v>
      </c>
    </row>
    <row r="4410" spans="1:14" x14ac:dyDescent="0.25">
      <c r="A4410">
        <f ca="1"/>
        <v>7</v>
      </c>
      <c r="B4410">
        <f ca="1"/>
        <v>4</v>
      </c>
      <c r="C4410">
        <f ca="1"/>
        <v>7</v>
      </c>
      <c r="D4410">
        <f ca="1"/>
        <v>4</v>
      </c>
      <c r="E4410">
        <f ca="1"/>
        <v>8</v>
      </c>
      <c r="F4410">
        <f ca="1"/>
        <v>4</v>
      </c>
      <c r="G4410">
        <f t="shared" ca="1" si="476"/>
        <v>1</v>
      </c>
      <c r="H4410">
        <f t="shared" ca="1" si="477"/>
        <v>2</v>
      </c>
      <c r="I4410">
        <f t="shared" ca="1" si="478"/>
        <v>8</v>
      </c>
      <c r="J4410">
        <f t="shared" ca="1" si="479"/>
        <v>6</v>
      </c>
      <c r="K4410" cm="1">
        <f t="array" aca="1" ref="K4410" ca="1">IF(G4410&gt;7,
        IF(G4410&gt;H4410, 1, IF(G4410&lt;H4410, 0, 2)),
        IF(       H4410&gt;7,
                     IF(G4410&gt;H4410, 1, IF(G4410&lt;H4410, 0, 2)),
                     IF(         G4410&lt;6,
                                   IF(            _xlfn.XLOOKUP(C4410,'deck &amp; rules'!$D$22:$M$22,_xlfn.XLOOKUP(H4410,'deck &amp; rules'!$C$23:$C$30,'deck &amp; rules'!$D$23:$M$30))="draw",
                                                     IF(I4410&gt;J4410,1,IF(I4410&lt;J4410,0,2)),
                                                     IF(I4410&gt;H4410,1,IF(I4410&lt;H4410,0,2))),
                                   IF(H4410&lt;7,
                                        IF(G4410&gt;J4410,1,IF(G4410&lt;J4410,0,2)),
                                        IF(G4410&gt;H4410,1,IF(G4410&lt;H4410,0,2))
                                        )
                          )
              )
        )</f>
        <v>1</v>
      </c>
      <c r="L4410">
        <f t="shared" ca="1" si="480"/>
        <v>-373</v>
      </c>
      <c r="M4410">
        <f t="shared" ca="1" si="481"/>
        <v>-532.40000000001146</v>
      </c>
      <c r="N4410">
        <f t="shared" ca="1" si="482"/>
        <v>-782</v>
      </c>
    </row>
    <row r="4411" spans="1:14" x14ac:dyDescent="0.25">
      <c r="A4411">
        <f ca="1"/>
        <v>2</v>
      </c>
      <c r="B4411">
        <f ca="1"/>
        <v>1</v>
      </c>
      <c r="C4411">
        <f ca="1"/>
        <v>2</v>
      </c>
      <c r="D4411">
        <f ca="1"/>
        <v>1</v>
      </c>
      <c r="E4411">
        <f ca="1"/>
        <v>3</v>
      </c>
      <c r="F4411">
        <f ca="1"/>
        <v>0</v>
      </c>
      <c r="G4411">
        <f t="shared" ca="1" si="476"/>
        <v>3</v>
      </c>
      <c r="H4411">
        <f t="shared" ca="1" si="477"/>
        <v>4</v>
      </c>
      <c r="I4411">
        <f t="shared" ca="1" si="478"/>
        <v>5</v>
      </c>
      <c r="J4411">
        <f t="shared" ca="1" si="479"/>
        <v>4</v>
      </c>
      <c r="K4411" cm="1">
        <f t="array" aca="1" ref="K4411" ca="1">IF(G4411&gt;7,
        IF(G4411&gt;H4411, 1, IF(G4411&lt;H4411, 0, 2)),
        IF(       H4411&gt;7,
                     IF(G4411&gt;H4411, 1, IF(G4411&lt;H4411, 0, 2)),
                     IF(         G4411&lt;6,
                                   IF(            _xlfn.XLOOKUP(C4411,'deck &amp; rules'!$D$22:$M$22,_xlfn.XLOOKUP(H4411,'deck &amp; rules'!$C$23:$C$30,'deck &amp; rules'!$D$23:$M$30))="draw",
                                                     IF(I4411&gt;J4411,1,IF(I4411&lt;J4411,0,2)),
                                                     IF(I4411&gt;H4411,1,IF(I4411&lt;H4411,0,2))),
                                   IF(H4411&lt;7,
                                        IF(G4411&gt;J4411,1,IF(G4411&lt;J4411,0,2)),
                                        IF(G4411&gt;H4411,1,IF(G4411&lt;H4411,0,2))
                                        )
                          )
              )
        )</f>
        <v>1</v>
      </c>
      <c r="L4411">
        <f t="shared" ca="1" si="480"/>
        <v>-372</v>
      </c>
      <c r="M4411">
        <f t="shared" ca="1" si="481"/>
        <v>-533.40000000001146</v>
      </c>
      <c r="N4411">
        <f t="shared" ca="1" si="482"/>
        <v>-783</v>
      </c>
    </row>
    <row r="4412" spans="1:14" x14ac:dyDescent="0.25">
      <c r="A4412">
        <f ca="1"/>
        <v>5</v>
      </c>
      <c r="B4412">
        <f ca="1"/>
        <v>9</v>
      </c>
      <c r="C4412">
        <f ca="1"/>
        <v>0</v>
      </c>
      <c r="D4412">
        <f ca="1"/>
        <v>0</v>
      </c>
      <c r="E4412">
        <f ca="1"/>
        <v>7</v>
      </c>
      <c r="F4412">
        <f ca="1"/>
        <v>8</v>
      </c>
      <c r="G4412">
        <f t="shared" ca="1" si="476"/>
        <v>4</v>
      </c>
      <c r="H4412">
        <f t="shared" ca="1" si="477"/>
        <v>7</v>
      </c>
      <c r="I4412">
        <f t="shared" ca="1" si="478"/>
        <v>4</v>
      </c>
      <c r="J4412">
        <f t="shared" ca="1" si="479"/>
        <v>5</v>
      </c>
      <c r="K4412" cm="1">
        <f t="array" aca="1" ref="K4412" ca="1">IF(G4412&gt;7,
        IF(G4412&gt;H4412, 1, IF(G4412&lt;H4412, 0, 2)),
        IF(       H4412&gt;7,
                     IF(G4412&gt;H4412, 1, IF(G4412&lt;H4412, 0, 2)),
                     IF(         G4412&lt;6,
                                   IF(            _xlfn.XLOOKUP(C4412,'deck &amp; rules'!$D$22:$M$22,_xlfn.XLOOKUP(H4412,'deck &amp; rules'!$C$23:$C$30,'deck &amp; rules'!$D$23:$M$30))="draw",
                                                     IF(I4412&gt;J4412,1,IF(I4412&lt;J4412,0,2)),
                                                     IF(I4412&gt;H4412,1,IF(I4412&lt;H4412,0,2))),
                                   IF(H4412&lt;7,
                                        IF(G4412&gt;J4412,1,IF(G4412&lt;J4412,0,2)),
                                        IF(G4412&gt;H4412,1,IF(G4412&lt;H4412,0,2))
                                        )
                          )
              )
        )</f>
        <v>0</v>
      </c>
      <c r="L4412">
        <f t="shared" ca="1" si="480"/>
        <v>-373</v>
      </c>
      <c r="M4412">
        <f t="shared" ca="1" si="481"/>
        <v>-532.45000000001141</v>
      </c>
      <c r="N4412">
        <f t="shared" ca="1" si="482"/>
        <v>-784</v>
      </c>
    </row>
    <row r="4413" spans="1:14" x14ac:dyDescent="0.25">
      <c r="A4413">
        <f ca="1"/>
        <v>0</v>
      </c>
      <c r="B4413">
        <f ca="1"/>
        <v>7</v>
      </c>
      <c r="C4413">
        <f ca="1"/>
        <v>4</v>
      </c>
      <c r="D4413">
        <f ca="1"/>
        <v>2</v>
      </c>
      <c r="E4413">
        <f ca="1"/>
        <v>8</v>
      </c>
      <c r="F4413">
        <f ca="1"/>
        <v>7</v>
      </c>
      <c r="G4413">
        <f t="shared" ca="1" si="476"/>
        <v>7</v>
      </c>
      <c r="H4413">
        <f t="shared" ca="1" si="477"/>
        <v>0</v>
      </c>
      <c r="I4413">
        <f t="shared" ca="1" si="478"/>
        <v>1</v>
      </c>
      <c r="J4413">
        <f t="shared" ca="1" si="479"/>
        <v>7</v>
      </c>
      <c r="K4413" cm="1">
        <f t="array" aca="1" ref="K4413" ca="1">IF(G4413&gt;7,
        IF(G4413&gt;H4413, 1, IF(G4413&lt;H4413, 0, 2)),
        IF(       H4413&gt;7,
                     IF(G4413&gt;H4413, 1, IF(G4413&lt;H4413, 0, 2)),
                     IF(         G4413&lt;6,
                                   IF(            _xlfn.XLOOKUP(C4413,'deck &amp; rules'!$D$22:$M$22,_xlfn.XLOOKUP(H4413,'deck &amp; rules'!$C$23:$C$30,'deck &amp; rules'!$D$23:$M$30))="draw",
                                                     IF(I4413&gt;J4413,1,IF(I4413&lt;J4413,0,2)),
                                                     IF(I4413&gt;H4413,1,IF(I4413&lt;H4413,0,2))),
                                   IF(H4413&lt;7,
                                        IF(G4413&gt;J4413,1,IF(G4413&lt;J4413,0,2)),
                                        IF(G4413&gt;H4413,1,IF(G4413&lt;H4413,0,2))
                                        )
                          )
              )
        )</f>
        <v>2</v>
      </c>
      <c r="L4413">
        <f t="shared" ca="1" si="480"/>
        <v>-374</v>
      </c>
      <c r="M4413">
        <f t="shared" ca="1" si="481"/>
        <v>-533.45000000001141</v>
      </c>
      <c r="N4413">
        <f t="shared" ca="1" si="482"/>
        <v>-776</v>
      </c>
    </row>
    <row r="4414" spans="1:14" x14ac:dyDescent="0.25">
      <c r="A4414">
        <f ca="1"/>
        <v>3</v>
      </c>
      <c r="B4414">
        <f ca="1"/>
        <v>0</v>
      </c>
      <c r="C4414">
        <f ca="1"/>
        <v>4</v>
      </c>
      <c r="D4414">
        <f ca="1"/>
        <v>1</v>
      </c>
      <c r="E4414">
        <f ca="1"/>
        <v>2</v>
      </c>
      <c r="F4414">
        <f ca="1"/>
        <v>5</v>
      </c>
      <c r="G4414">
        <f t="shared" ca="1" si="476"/>
        <v>3</v>
      </c>
      <c r="H4414">
        <f t="shared" ca="1" si="477"/>
        <v>3</v>
      </c>
      <c r="I4414">
        <f t="shared" ca="1" si="478"/>
        <v>7</v>
      </c>
      <c r="J4414">
        <f t="shared" ca="1" si="479"/>
        <v>8</v>
      </c>
      <c r="K4414" cm="1">
        <f t="array" aca="1" ref="K4414" ca="1">IF(G4414&gt;7,
        IF(G4414&gt;H4414, 1, IF(G4414&lt;H4414, 0, 2)),
        IF(       H4414&gt;7,
                     IF(G4414&gt;H4414, 1, IF(G4414&lt;H4414, 0, 2)),
                     IF(         G4414&lt;6,
                                   IF(            _xlfn.XLOOKUP(C4414,'deck &amp; rules'!$D$22:$M$22,_xlfn.XLOOKUP(H4414,'deck &amp; rules'!$C$23:$C$30,'deck &amp; rules'!$D$23:$M$30))="draw",
                                                     IF(I4414&gt;J4414,1,IF(I4414&lt;J4414,0,2)),
                                                     IF(I4414&gt;H4414,1,IF(I4414&lt;H4414,0,2))),
                                   IF(H4414&lt;7,
                                        IF(G4414&gt;J4414,1,IF(G4414&lt;J4414,0,2)),
                                        IF(G4414&gt;H4414,1,IF(G4414&lt;H4414,0,2))
                                        )
                          )
              )
        )</f>
        <v>0</v>
      </c>
      <c r="L4414">
        <f t="shared" ca="1" si="480"/>
        <v>-375</v>
      </c>
      <c r="M4414">
        <f t="shared" ca="1" si="481"/>
        <v>-532.50000000001137</v>
      </c>
      <c r="N4414">
        <f t="shared" ca="1" si="482"/>
        <v>-777</v>
      </c>
    </row>
    <row r="4415" spans="1:14" x14ac:dyDescent="0.25">
      <c r="A4415">
        <f ca="1"/>
        <v>4</v>
      </c>
      <c r="B4415">
        <f ca="1"/>
        <v>3</v>
      </c>
      <c r="C4415">
        <f ca="1"/>
        <v>5</v>
      </c>
      <c r="D4415">
        <f ca="1"/>
        <v>2</v>
      </c>
      <c r="E4415">
        <f ca="1"/>
        <v>1</v>
      </c>
      <c r="F4415">
        <f ca="1"/>
        <v>4</v>
      </c>
      <c r="G4415">
        <f t="shared" ca="1" si="476"/>
        <v>7</v>
      </c>
      <c r="H4415">
        <f t="shared" ca="1" si="477"/>
        <v>3</v>
      </c>
      <c r="I4415">
        <f t="shared" ca="1" si="478"/>
        <v>2</v>
      </c>
      <c r="J4415">
        <f t="shared" ca="1" si="479"/>
        <v>7</v>
      </c>
      <c r="K4415" cm="1">
        <f t="array" aca="1" ref="K4415" ca="1">IF(G4415&gt;7,
        IF(G4415&gt;H4415, 1, IF(G4415&lt;H4415, 0, 2)),
        IF(       H4415&gt;7,
                     IF(G4415&gt;H4415, 1, IF(G4415&lt;H4415, 0, 2)),
                     IF(         G4415&lt;6,
                                   IF(            _xlfn.XLOOKUP(C4415,'deck &amp; rules'!$D$22:$M$22,_xlfn.XLOOKUP(H4415,'deck &amp; rules'!$C$23:$C$30,'deck &amp; rules'!$D$23:$M$30))="draw",
                                                     IF(I4415&gt;J4415,1,IF(I4415&lt;J4415,0,2)),
                                                     IF(I4415&gt;H4415,1,IF(I4415&lt;H4415,0,2))),
                                   IF(H4415&lt;7,
                                        IF(G4415&gt;J4415,1,IF(G4415&lt;J4415,0,2)),
                                        IF(G4415&gt;H4415,1,IF(G4415&lt;H4415,0,2))
                                        )
                          )
              )
        )</f>
        <v>2</v>
      </c>
      <c r="L4415">
        <f t="shared" ca="1" si="480"/>
        <v>-376</v>
      </c>
      <c r="M4415">
        <f t="shared" ca="1" si="481"/>
        <v>-533.50000000001137</v>
      </c>
      <c r="N4415">
        <f t="shared" ca="1" si="482"/>
        <v>-769</v>
      </c>
    </row>
    <row r="4416" spans="1:14" x14ac:dyDescent="0.25">
      <c r="A4416">
        <f ca="1"/>
        <v>0</v>
      </c>
      <c r="B4416">
        <f ca="1"/>
        <v>4</v>
      </c>
      <c r="C4416">
        <f ca="1"/>
        <v>5</v>
      </c>
      <c r="D4416">
        <f ca="1"/>
        <v>4</v>
      </c>
      <c r="E4416">
        <f ca="1"/>
        <v>0</v>
      </c>
      <c r="F4416">
        <f ca="1"/>
        <v>8</v>
      </c>
      <c r="G4416">
        <f t="shared" ca="1" si="476"/>
        <v>4</v>
      </c>
      <c r="H4416">
        <f t="shared" ca="1" si="477"/>
        <v>4</v>
      </c>
      <c r="I4416">
        <f t="shared" ca="1" si="478"/>
        <v>9</v>
      </c>
      <c r="J4416">
        <f t="shared" ca="1" si="479"/>
        <v>2</v>
      </c>
      <c r="K4416" cm="1">
        <f t="array" aca="1" ref="K4416" ca="1">IF(G4416&gt;7,
        IF(G4416&gt;H4416, 1, IF(G4416&lt;H4416, 0, 2)),
        IF(       H4416&gt;7,
                     IF(G4416&gt;H4416, 1, IF(G4416&lt;H4416, 0, 2)),
                     IF(         G4416&lt;6,
                                   IF(            _xlfn.XLOOKUP(C4416,'deck &amp; rules'!$D$22:$M$22,_xlfn.XLOOKUP(H4416,'deck &amp; rules'!$C$23:$C$30,'deck &amp; rules'!$D$23:$M$30))="draw",
                                                     IF(I4416&gt;J4416,1,IF(I4416&lt;J4416,0,2)),
                                                     IF(I4416&gt;H4416,1,IF(I4416&lt;H4416,0,2))),
                                   IF(H4416&lt;7,
                                        IF(G4416&gt;J4416,1,IF(G4416&lt;J4416,0,2)),
                                        IF(G4416&gt;H4416,1,IF(G4416&lt;H4416,0,2))
                                        )
                          )
              )
        )</f>
        <v>1</v>
      </c>
      <c r="L4416">
        <f t="shared" ca="1" si="480"/>
        <v>-375</v>
      </c>
      <c r="M4416">
        <f t="shared" ca="1" si="481"/>
        <v>-534.50000000001137</v>
      </c>
      <c r="N4416">
        <f t="shared" ca="1" si="482"/>
        <v>-770</v>
      </c>
    </row>
    <row r="4417" spans="1:14" x14ac:dyDescent="0.25">
      <c r="A4417">
        <f ca="1"/>
        <v>3</v>
      </c>
      <c r="B4417">
        <f ca="1"/>
        <v>1</v>
      </c>
      <c r="C4417">
        <f ca="1"/>
        <v>0</v>
      </c>
      <c r="D4417">
        <f ca="1"/>
        <v>4</v>
      </c>
      <c r="E4417">
        <f ca="1"/>
        <v>0</v>
      </c>
      <c r="F4417">
        <f ca="1"/>
        <v>5</v>
      </c>
      <c r="G4417">
        <f t="shared" ca="1" si="476"/>
        <v>4</v>
      </c>
      <c r="H4417">
        <f t="shared" ca="1" si="477"/>
        <v>4</v>
      </c>
      <c r="I4417">
        <f t="shared" ca="1" si="478"/>
        <v>4</v>
      </c>
      <c r="J4417">
        <f t="shared" ca="1" si="479"/>
        <v>9</v>
      </c>
      <c r="K4417" cm="1">
        <f t="array" aca="1" ref="K4417" ca="1">IF(G4417&gt;7,
        IF(G4417&gt;H4417, 1, IF(G4417&lt;H4417, 0, 2)),
        IF(       H4417&gt;7,
                     IF(G4417&gt;H4417, 1, IF(G4417&lt;H4417, 0, 2)),
                     IF(         G4417&lt;6,
                                   IF(            _xlfn.XLOOKUP(C4417,'deck &amp; rules'!$D$22:$M$22,_xlfn.XLOOKUP(H4417,'deck &amp; rules'!$C$23:$C$30,'deck &amp; rules'!$D$23:$M$30))="draw",
                                                     IF(I4417&gt;J4417,1,IF(I4417&lt;J4417,0,2)),
                                                     IF(I4417&gt;H4417,1,IF(I4417&lt;H4417,0,2))),
                                   IF(H4417&lt;7,
                                        IF(G4417&gt;J4417,1,IF(G4417&lt;J4417,0,2)),
                                        IF(G4417&gt;H4417,1,IF(G4417&lt;H4417,0,2))
                                        )
                          )
              )
        )</f>
        <v>2</v>
      </c>
      <c r="L4417">
        <f t="shared" ca="1" si="480"/>
        <v>-376</v>
      </c>
      <c r="M4417">
        <f t="shared" ca="1" si="481"/>
        <v>-535.50000000001137</v>
      </c>
      <c r="N4417">
        <f t="shared" ca="1" si="482"/>
        <v>-762</v>
      </c>
    </row>
    <row r="4418" spans="1:14" x14ac:dyDescent="0.25">
      <c r="A4418">
        <f ca="1"/>
        <v>4</v>
      </c>
      <c r="B4418">
        <f ca="1"/>
        <v>0</v>
      </c>
      <c r="C4418">
        <f ca="1"/>
        <v>0</v>
      </c>
      <c r="D4418">
        <f ca="1"/>
        <v>0</v>
      </c>
      <c r="E4418">
        <f ca="1"/>
        <v>0</v>
      </c>
      <c r="F4418">
        <f ca="1"/>
        <v>6</v>
      </c>
      <c r="G4418">
        <f t="shared" ca="1" si="476"/>
        <v>4</v>
      </c>
      <c r="H4418">
        <f t="shared" ca="1" si="477"/>
        <v>0</v>
      </c>
      <c r="I4418">
        <f t="shared" ca="1" si="478"/>
        <v>4</v>
      </c>
      <c r="J4418">
        <f t="shared" ca="1" si="479"/>
        <v>6</v>
      </c>
      <c r="K4418" cm="1">
        <f t="array" aca="1" ref="K4418" ca="1">IF(G4418&gt;7,
        IF(G4418&gt;H4418, 1, IF(G4418&lt;H4418, 0, 2)),
        IF(       H4418&gt;7,
                     IF(G4418&gt;H4418, 1, IF(G4418&lt;H4418, 0, 2)),
                     IF(         G4418&lt;6,
                                   IF(            _xlfn.XLOOKUP(C4418,'deck &amp; rules'!$D$22:$M$22,_xlfn.XLOOKUP(H4418,'deck &amp; rules'!$C$23:$C$30,'deck &amp; rules'!$D$23:$M$30))="draw",
                                                     IF(I4418&gt;J4418,1,IF(I4418&lt;J4418,0,2)),
                                                     IF(I4418&gt;H4418,1,IF(I4418&lt;H4418,0,2))),
                                   IF(H4418&lt;7,
                                        IF(G4418&gt;J4418,1,IF(G4418&lt;J4418,0,2)),
                                        IF(G4418&gt;H4418,1,IF(G4418&lt;H4418,0,2))
                                        )
                          )
              )
        )</f>
        <v>0</v>
      </c>
      <c r="L4418">
        <f t="shared" ca="1" si="480"/>
        <v>-377</v>
      </c>
      <c r="M4418">
        <f t="shared" ca="1" si="481"/>
        <v>-534.55000000001132</v>
      </c>
      <c r="N4418">
        <f t="shared" ca="1" si="482"/>
        <v>-763</v>
      </c>
    </row>
    <row r="4419" spans="1:14" x14ac:dyDescent="0.25">
      <c r="A4419">
        <f ca="1"/>
        <v>6</v>
      </c>
      <c r="B4419">
        <f ca="1"/>
        <v>0</v>
      </c>
      <c r="C4419">
        <f ca="1"/>
        <v>4</v>
      </c>
      <c r="D4419">
        <f ca="1"/>
        <v>1</v>
      </c>
      <c r="E4419">
        <f ca="1"/>
        <v>8</v>
      </c>
      <c r="F4419">
        <f ca="1"/>
        <v>4</v>
      </c>
      <c r="G4419">
        <f t="shared" ref="G4419:G4482" ca="1" si="483">IF(A4419+B4419&gt;9,A4419+B4419-10,A4419+B4419)</f>
        <v>6</v>
      </c>
      <c r="H4419">
        <f t="shared" ref="H4419:H4482" ca="1" si="484">IF(D4419+E4419&gt;9,D4419+E4419-10,D4419+E4419)</f>
        <v>9</v>
      </c>
      <c r="I4419">
        <f t="shared" ref="I4419:I4482" ca="1" si="485">IF(G4419+C4419&gt;9,G4419+C4419-10,G4419+C4419)</f>
        <v>0</v>
      </c>
      <c r="J4419">
        <f t="shared" ref="J4419:J4482" ca="1" si="486">IF(H4419+F4419&gt;9,H4419+F4419-10,H4419+F4419)</f>
        <v>3</v>
      </c>
      <c r="K4419" cm="1">
        <f t="array" aca="1" ref="K4419" ca="1">IF(G4419&gt;7,
        IF(G4419&gt;H4419, 1, IF(G4419&lt;H4419, 0, 2)),
        IF(       H4419&gt;7,
                     IF(G4419&gt;H4419, 1, IF(G4419&lt;H4419, 0, 2)),
                     IF(         G4419&lt;6,
                                   IF(            _xlfn.XLOOKUP(C4419,'deck &amp; rules'!$D$22:$M$22,_xlfn.XLOOKUP(H4419,'deck &amp; rules'!$C$23:$C$30,'deck &amp; rules'!$D$23:$M$30))="draw",
                                                     IF(I4419&gt;J4419,1,IF(I4419&lt;J4419,0,2)),
                                                     IF(I4419&gt;H4419,1,IF(I4419&lt;H4419,0,2))),
                                   IF(H4419&lt;7,
                                        IF(G4419&gt;J4419,1,IF(G4419&lt;J4419,0,2)),
                                        IF(G4419&gt;H4419,1,IF(G4419&lt;H4419,0,2))
                                        )
                          )
              )
        )</f>
        <v>0</v>
      </c>
      <c r="L4419">
        <f t="shared" ca="1" si="480"/>
        <v>-378</v>
      </c>
      <c r="M4419">
        <f t="shared" ca="1" si="481"/>
        <v>-533.60000000001128</v>
      </c>
      <c r="N4419">
        <f t="shared" ca="1" si="482"/>
        <v>-764</v>
      </c>
    </row>
    <row r="4420" spans="1:14" x14ac:dyDescent="0.25">
      <c r="A4420">
        <f ca="1"/>
        <v>3</v>
      </c>
      <c r="B4420">
        <f ca="1"/>
        <v>1</v>
      </c>
      <c r="C4420">
        <f ca="1"/>
        <v>4</v>
      </c>
      <c r="D4420">
        <f ca="1"/>
        <v>6</v>
      </c>
      <c r="E4420">
        <f ca="1"/>
        <v>0</v>
      </c>
      <c r="F4420">
        <f ca="1"/>
        <v>0</v>
      </c>
      <c r="G4420">
        <f t="shared" ca="1" si="483"/>
        <v>4</v>
      </c>
      <c r="H4420">
        <f t="shared" ca="1" si="484"/>
        <v>6</v>
      </c>
      <c r="I4420">
        <f t="shared" ca="1" si="485"/>
        <v>8</v>
      </c>
      <c r="J4420">
        <f t="shared" ca="1" si="486"/>
        <v>6</v>
      </c>
      <c r="K4420" cm="1">
        <f t="array" aca="1" ref="K4420" ca="1">IF(G4420&gt;7,
        IF(G4420&gt;H4420, 1, IF(G4420&lt;H4420, 0, 2)),
        IF(       H4420&gt;7,
                     IF(G4420&gt;H4420, 1, IF(G4420&lt;H4420, 0, 2)),
                     IF(         G4420&lt;6,
                                   IF(            _xlfn.XLOOKUP(C4420,'deck &amp; rules'!$D$22:$M$22,_xlfn.XLOOKUP(H4420,'deck &amp; rules'!$C$23:$C$30,'deck &amp; rules'!$D$23:$M$30))="draw",
                                                     IF(I4420&gt;J4420,1,IF(I4420&lt;J4420,0,2)),
                                                     IF(I4420&gt;H4420,1,IF(I4420&lt;H4420,0,2))),
                                   IF(H4420&lt;7,
                                        IF(G4420&gt;J4420,1,IF(G4420&lt;J4420,0,2)),
                                        IF(G4420&gt;H4420,1,IF(G4420&lt;H4420,0,2))
                                        )
                          )
              )
        )</f>
        <v>1</v>
      </c>
      <c r="L4420">
        <f t="shared" ref="L4420:L4483" ca="1" si="487">IF(K4420=1,L4419+1,L4419-1)</f>
        <v>-377</v>
      </c>
      <c r="M4420">
        <f t="shared" ref="M4420:M4483" ca="1" si="488">IF(K4420=0,M4419+19/20,M4419-1)</f>
        <v>-534.60000000001128</v>
      </c>
      <c r="N4420">
        <f t="shared" ref="N4420:N4483" ca="1" si="489">IF(K4420=2,N4419+8,N4419-1)</f>
        <v>-765</v>
      </c>
    </row>
    <row r="4421" spans="1:14" x14ac:dyDescent="0.25">
      <c r="A4421">
        <f ca="1"/>
        <v>0</v>
      </c>
      <c r="B4421">
        <f ca="1"/>
        <v>0</v>
      </c>
      <c r="C4421">
        <f ca="1"/>
        <v>0</v>
      </c>
      <c r="D4421">
        <f ca="1"/>
        <v>3</v>
      </c>
      <c r="E4421">
        <f ca="1"/>
        <v>8</v>
      </c>
      <c r="F4421">
        <f ca="1"/>
        <v>8</v>
      </c>
      <c r="G4421">
        <f t="shared" ca="1" si="483"/>
        <v>0</v>
      </c>
      <c r="H4421">
        <f t="shared" ca="1" si="484"/>
        <v>1</v>
      </c>
      <c r="I4421">
        <f t="shared" ca="1" si="485"/>
        <v>0</v>
      </c>
      <c r="J4421">
        <f t="shared" ca="1" si="486"/>
        <v>9</v>
      </c>
      <c r="K4421" cm="1">
        <f t="array" aca="1" ref="K4421" ca="1">IF(G4421&gt;7,
        IF(G4421&gt;H4421, 1, IF(G4421&lt;H4421, 0, 2)),
        IF(       H4421&gt;7,
                     IF(G4421&gt;H4421, 1, IF(G4421&lt;H4421, 0, 2)),
                     IF(         G4421&lt;6,
                                   IF(            _xlfn.XLOOKUP(C4421,'deck &amp; rules'!$D$22:$M$22,_xlfn.XLOOKUP(H4421,'deck &amp; rules'!$C$23:$C$30,'deck &amp; rules'!$D$23:$M$30))="draw",
                                                     IF(I4421&gt;J4421,1,IF(I4421&lt;J4421,0,2)),
                                                     IF(I4421&gt;H4421,1,IF(I4421&lt;H4421,0,2))),
                                   IF(H4421&lt;7,
                                        IF(G4421&gt;J4421,1,IF(G4421&lt;J4421,0,2)),
                                        IF(G4421&gt;H4421,1,IF(G4421&lt;H4421,0,2))
                                        )
                          )
              )
        )</f>
        <v>0</v>
      </c>
      <c r="L4421">
        <f t="shared" ca="1" si="487"/>
        <v>-378</v>
      </c>
      <c r="M4421">
        <f t="shared" ca="1" si="488"/>
        <v>-533.65000000001123</v>
      </c>
      <c r="N4421">
        <f t="shared" ca="1" si="489"/>
        <v>-766</v>
      </c>
    </row>
    <row r="4422" spans="1:14" x14ac:dyDescent="0.25">
      <c r="A4422">
        <f ca="1"/>
        <v>5</v>
      </c>
      <c r="B4422">
        <f ca="1"/>
        <v>0</v>
      </c>
      <c r="C4422">
        <f ca="1"/>
        <v>5</v>
      </c>
      <c r="D4422">
        <f ca="1"/>
        <v>2</v>
      </c>
      <c r="E4422">
        <f ca="1"/>
        <v>2</v>
      </c>
      <c r="F4422">
        <f ca="1"/>
        <v>2</v>
      </c>
      <c r="G4422">
        <f t="shared" ca="1" si="483"/>
        <v>5</v>
      </c>
      <c r="H4422">
        <f t="shared" ca="1" si="484"/>
        <v>4</v>
      </c>
      <c r="I4422">
        <f t="shared" ca="1" si="485"/>
        <v>0</v>
      </c>
      <c r="J4422">
        <f t="shared" ca="1" si="486"/>
        <v>6</v>
      </c>
      <c r="K4422" cm="1">
        <f t="array" aca="1" ref="K4422" ca="1">IF(G4422&gt;7,
        IF(G4422&gt;H4422, 1, IF(G4422&lt;H4422, 0, 2)),
        IF(       H4422&gt;7,
                     IF(G4422&gt;H4422, 1, IF(G4422&lt;H4422, 0, 2)),
                     IF(         G4422&lt;6,
                                   IF(            _xlfn.XLOOKUP(C4422,'deck &amp; rules'!$D$22:$M$22,_xlfn.XLOOKUP(H4422,'deck &amp; rules'!$C$23:$C$30,'deck &amp; rules'!$D$23:$M$30))="draw",
                                                     IF(I4422&gt;J4422,1,IF(I4422&lt;J4422,0,2)),
                                                     IF(I4422&gt;H4422,1,IF(I4422&lt;H4422,0,2))),
                                   IF(H4422&lt;7,
                                        IF(G4422&gt;J4422,1,IF(G4422&lt;J4422,0,2)),
                                        IF(G4422&gt;H4422,1,IF(G4422&lt;H4422,0,2))
                                        )
                          )
              )
        )</f>
        <v>0</v>
      </c>
      <c r="L4422">
        <f t="shared" ca="1" si="487"/>
        <v>-379</v>
      </c>
      <c r="M4422">
        <f t="shared" ca="1" si="488"/>
        <v>-532.70000000001119</v>
      </c>
      <c r="N4422">
        <f t="shared" ca="1" si="489"/>
        <v>-767</v>
      </c>
    </row>
    <row r="4423" spans="1:14" x14ac:dyDescent="0.25">
      <c r="A4423">
        <f ca="1"/>
        <v>0</v>
      </c>
      <c r="B4423">
        <f ca="1"/>
        <v>0</v>
      </c>
      <c r="C4423">
        <f ca="1"/>
        <v>0</v>
      </c>
      <c r="D4423">
        <f ca="1"/>
        <v>3</v>
      </c>
      <c r="E4423">
        <f ca="1"/>
        <v>1</v>
      </c>
      <c r="F4423">
        <f ca="1"/>
        <v>0</v>
      </c>
      <c r="G4423">
        <f t="shared" ca="1" si="483"/>
        <v>0</v>
      </c>
      <c r="H4423">
        <f t="shared" ca="1" si="484"/>
        <v>4</v>
      </c>
      <c r="I4423">
        <f t="shared" ca="1" si="485"/>
        <v>0</v>
      </c>
      <c r="J4423">
        <f t="shared" ca="1" si="486"/>
        <v>4</v>
      </c>
      <c r="K4423" cm="1">
        <f t="array" aca="1" ref="K4423" ca="1">IF(G4423&gt;7,
        IF(G4423&gt;H4423, 1, IF(G4423&lt;H4423, 0, 2)),
        IF(       H4423&gt;7,
                     IF(G4423&gt;H4423, 1, IF(G4423&lt;H4423, 0, 2)),
                     IF(         G4423&lt;6,
                                   IF(            _xlfn.XLOOKUP(C4423,'deck &amp; rules'!$D$22:$M$22,_xlfn.XLOOKUP(H4423,'deck &amp; rules'!$C$23:$C$30,'deck &amp; rules'!$D$23:$M$30))="draw",
                                                     IF(I4423&gt;J4423,1,IF(I4423&lt;J4423,0,2)),
                                                     IF(I4423&gt;H4423,1,IF(I4423&lt;H4423,0,2))),
                                   IF(H4423&lt;7,
                                        IF(G4423&gt;J4423,1,IF(G4423&lt;J4423,0,2)),
                                        IF(G4423&gt;H4423,1,IF(G4423&lt;H4423,0,2))
                                        )
                          )
              )
        )</f>
        <v>0</v>
      </c>
      <c r="L4423">
        <f t="shared" ca="1" si="487"/>
        <v>-380</v>
      </c>
      <c r="M4423">
        <f t="shared" ca="1" si="488"/>
        <v>-531.75000000001114</v>
      </c>
      <c r="N4423">
        <f t="shared" ca="1" si="489"/>
        <v>-768</v>
      </c>
    </row>
    <row r="4424" spans="1:14" x14ac:dyDescent="0.25">
      <c r="A4424">
        <f ca="1"/>
        <v>3</v>
      </c>
      <c r="B4424">
        <f ca="1"/>
        <v>0</v>
      </c>
      <c r="C4424">
        <f ca="1"/>
        <v>0</v>
      </c>
      <c r="D4424">
        <f ca="1"/>
        <v>1</v>
      </c>
      <c r="E4424">
        <f ca="1"/>
        <v>6</v>
      </c>
      <c r="F4424">
        <f ca="1"/>
        <v>0</v>
      </c>
      <c r="G4424">
        <f t="shared" ca="1" si="483"/>
        <v>3</v>
      </c>
      <c r="H4424">
        <f t="shared" ca="1" si="484"/>
        <v>7</v>
      </c>
      <c r="I4424">
        <f t="shared" ca="1" si="485"/>
        <v>3</v>
      </c>
      <c r="J4424">
        <f t="shared" ca="1" si="486"/>
        <v>7</v>
      </c>
      <c r="K4424" cm="1">
        <f t="array" aca="1" ref="K4424" ca="1">IF(G4424&gt;7,
        IF(G4424&gt;H4424, 1, IF(G4424&lt;H4424, 0, 2)),
        IF(       H4424&gt;7,
                     IF(G4424&gt;H4424, 1, IF(G4424&lt;H4424, 0, 2)),
                     IF(         G4424&lt;6,
                                   IF(            _xlfn.XLOOKUP(C4424,'deck &amp; rules'!$D$22:$M$22,_xlfn.XLOOKUP(H4424,'deck &amp; rules'!$C$23:$C$30,'deck &amp; rules'!$D$23:$M$30))="draw",
                                                     IF(I4424&gt;J4424,1,IF(I4424&lt;J4424,0,2)),
                                                     IF(I4424&gt;H4424,1,IF(I4424&lt;H4424,0,2))),
                                   IF(H4424&lt;7,
                                        IF(G4424&gt;J4424,1,IF(G4424&lt;J4424,0,2)),
                                        IF(G4424&gt;H4424,1,IF(G4424&lt;H4424,0,2))
                                        )
                          )
              )
        )</f>
        <v>0</v>
      </c>
      <c r="L4424">
        <f t="shared" ca="1" si="487"/>
        <v>-381</v>
      </c>
      <c r="M4424">
        <f t="shared" ca="1" si="488"/>
        <v>-530.8000000000111</v>
      </c>
      <c r="N4424">
        <f t="shared" ca="1" si="489"/>
        <v>-769</v>
      </c>
    </row>
    <row r="4425" spans="1:14" x14ac:dyDescent="0.25">
      <c r="A4425">
        <f ca="1"/>
        <v>0</v>
      </c>
      <c r="B4425">
        <f ca="1"/>
        <v>8</v>
      </c>
      <c r="C4425">
        <f ca="1"/>
        <v>9</v>
      </c>
      <c r="D4425">
        <f ca="1"/>
        <v>8</v>
      </c>
      <c r="E4425">
        <f ca="1"/>
        <v>9</v>
      </c>
      <c r="F4425">
        <f ca="1"/>
        <v>1</v>
      </c>
      <c r="G4425">
        <f t="shared" ca="1" si="483"/>
        <v>8</v>
      </c>
      <c r="H4425">
        <f t="shared" ca="1" si="484"/>
        <v>7</v>
      </c>
      <c r="I4425">
        <f t="shared" ca="1" si="485"/>
        <v>7</v>
      </c>
      <c r="J4425">
        <f t="shared" ca="1" si="486"/>
        <v>8</v>
      </c>
      <c r="K4425" cm="1">
        <f t="array" aca="1" ref="K4425" ca="1">IF(G4425&gt;7,
        IF(G4425&gt;H4425, 1, IF(G4425&lt;H4425, 0, 2)),
        IF(       H4425&gt;7,
                     IF(G4425&gt;H4425, 1, IF(G4425&lt;H4425, 0, 2)),
                     IF(         G4425&lt;6,
                                   IF(            _xlfn.XLOOKUP(C4425,'deck &amp; rules'!$D$22:$M$22,_xlfn.XLOOKUP(H4425,'deck &amp; rules'!$C$23:$C$30,'deck &amp; rules'!$D$23:$M$30))="draw",
                                                     IF(I4425&gt;J4425,1,IF(I4425&lt;J4425,0,2)),
                                                     IF(I4425&gt;H4425,1,IF(I4425&lt;H4425,0,2))),
                                   IF(H4425&lt;7,
                                        IF(G4425&gt;J4425,1,IF(G4425&lt;J4425,0,2)),
                                        IF(G4425&gt;H4425,1,IF(G4425&lt;H4425,0,2))
                                        )
                          )
              )
        )</f>
        <v>1</v>
      </c>
      <c r="L4425">
        <f t="shared" ca="1" si="487"/>
        <v>-380</v>
      </c>
      <c r="M4425">
        <f t="shared" ca="1" si="488"/>
        <v>-531.8000000000111</v>
      </c>
      <c r="N4425">
        <f t="shared" ca="1" si="489"/>
        <v>-770</v>
      </c>
    </row>
    <row r="4426" spans="1:14" x14ac:dyDescent="0.25">
      <c r="A4426">
        <f ca="1"/>
        <v>3</v>
      </c>
      <c r="B4426">
        <f ca="1"/>
        <v>5</v>
      </c>
      <c r="C4426">
        <f ca="1"/>
        <v>6</v>
      </c>
      <c r="D4426">
        <f ca="1"/>
        <v>8</v>
      </c>
      <c r="E4426">
        <f ca="1"/>
        <v>9</v>
      </c>
      <c r="F4426">
        <f ca="1"/>
        <v>3</v>
      </c>
      <c r="G4426">
        <f t="shared" ca="1" si="483"/>
        <v>8</v>
      </c>
      <c r="H4426">
        <f t="shared" ca="1" si="484"/>
        <v>7</v>
      </c>
      <c r="I4426">
        <f t="shared" ca="1" si="485"/>
        <v>4</v>
      </c>
      <c r="J4426">
        <f t="shared" ca="1" si="486"/>
        <v>0</v>
      </c>
      <c r="K4426" cm="1">
        <f t="array" aca="1" ref="K4426" ca="1">IF(G4426&gt;7,
        IF(G4426&gt;H4426, 1, IF(G4426&lt;H4426, 0, 2)),
        IF(       H4426&gt;7,
                     IF(G4426&gt;H4426, 1, IF(G4426&lt;H4426, 0, 2)),
                     IF(         G4426&lt;6,
                                   IF(            _xlfn.XLOOKUP(C4426,'deck &amp; rules'!$D$22:$M$22,_xlfn.XLOOKUP(H4426,'deck &amp; rules'!$C$23:$C$30,'deck &amp; rules'!$D$23:$M$30))="draw",
                                                     IF(I4426&gt;J4426,1,IF(I4426&lt;J4426,0,2)),
                                                     IF(I4426&gt;H4426,1,IF(I4426&lt;H4426,0,2))),
                                   IF(H4426&lt;7,
                                        IF(G4426&gt;J4426,1,IF(G4426&lt;J4426,0,2)),
                                        IF(G4426&gt;H4426,1,IF(G4426&lt;H4426,0,2))
                                        )
                          )
              )
        )</f>
        <v>1</v>
      </c>
      <c r="L4426">
        <f t="shared" ca="1" si="487"/>
        <v>-379</v>
      </c>
      <c r="M4426">
        <f t="shared" ca="1" si="488"/>
        <v>-532.8000000000111</v>
      </c>
      <c r="N4426">
        <f t="shared" ca="1" si="489"/>
        <v>-771</v>
      </c>
    </row>
    <row r="4427" spans="1:14" x14ac:dyDescent="0.25">
      <c r="A4427">
        <f ca="1"/>
        <v>0</v>
      </c>
      <c r="B4427">
        <f ca="1"/>
        <v>0</v>
      </c>
      <c r="C4427">
        <f ca="1"/>
        <v>1</v>
      </c>
      <c r="D4427">
        <f ca="1"/>
        <v>7</v>
      </c>
      <c r="E4427">
        <f ca="1"/>
        <v>2</v>
      </c>
      <c r="F4427">
        <f ca="1"/>
        <v>6</v>
      </c>
      <c r="G4427">
        <f t="shared" ca="1" si="483"/>
        <v>0</v>
      </c>
      <c r="H4427">
        <f t="shared" ca="1" si="484"/>
        <v>9</v>
      </c>
      <c r="I4427">
        <f t="shared" ca="1" si="485"/>
        <v>1</v>
      </c>
      <c r="J4427">
        <f t="shared" ca="1" si="486"/>
        <v>5</v>
      </c>
      <c r="K4427" cm="1">
        <f t="array" aca="1" ref="K4427" ca="1">IF(G4427&gt;7,
        IF(G4427&gt;H4427, 1, IF(G4427&lt;H4427, 0, 2)),
        IF(       H4427&gt;7,
                     IF(G4427&gt;H4427, 1, IF(G4427&lt;H4427, 0, 2)),
                     IF(         G4427&lt;6,
                                   IF(            _xlfn.XLOOKUP(C4427,'deck &amp; rules'!$D$22:$M$22,_xlfn.XLOOKUP(H4427,'deck &amp; rules'!$C$23:$C$30,'deck &amp; rules'!$D$23:$M$30))="draw",
                                                     IF(I4427&gt;J4427,1,IF(I4427&lt;J4427,0,2)),
                                                     IF(I4427&gt;H4427,1,IF(I4427&lt;H4427,0,2))),
                                   IF(H4427&lt;7,
                                        IF(G4427&gt;J4427,1,IF(G4427&lt;J4427,0,2)),
                                        IF(G4427&gt;H4427,1,IF(G4427&lt;H4427,0,2))
                                        )
                          )
              )
        )</f>
        <v>0</v>
      </c>
      <c r="L4427">
        <f t="shared" ca="1" si="487"/>
        <v>-380</v>
      </c>
      <c r="M4427">
        <f t="shared" ca="1" si="488"/>
        <v>-531.85000000001105</v>
      </c>
      <c r="N4427">
        <f t="shared" ca="1" si="489"/>
        <v>-772</v>
      </c>
    </row>
    <row r="4428" spans="1:14" x14ac:dyDescent="0.25">
      <c r="A4428">
        <f ca="1"/>
        <v>7</v>
      </c>
      <c r="B4428">
        <f ca="1"/>
        <v>4</v>
      </c>
      <c r="C4428">
        <f ca="1"/>
        <v>0</v>
      </c>
      <c r="D4428">
        <f ca="1"/>
        <v>0</v>
      </c>
      <c r="E4428">
        <f ca="1"/>
        <v>1</v>
      </c>
      <c r="F4428">
        <f ca="1"/>
        <v>2</v>
      </c>
      <c r="G4428">
        <f t="shared" ca="1" si="483"/>
        <v>1</v>
      </c>
      <c r="H4428">
        <f t="shared" ca="1" si="484"/>
        <v>1</v>
      </c>
      <c r="I4428">
        <f t="shared" ca="1" si="485"/>
        <v>1</v>
      </c>
      <c r="J4428">
        <f t="shared" ca="1" si="486"/>
        <v>3</v>
      </c>
      <c r="K4428" cm="1">
        <f t="array" aca="1" ref="K4428" ca="1">IF(G4428&gt;7,
        IF(G4428&gt;H4428, 1, IF(G4428&lt;H4428, 0, 2)),
        IF(       H4428&gt;7,
                     IF(G4428&gt;H4428, 1, IF(G4428&lt;H4428, 0, 2)),
                     IF(         G4428&lt;6,
                                   IF(            _xlfn.XLOOKUP(C4428,'deck &amp; rules'!$D$22:$M$22,_xlfn.XLOOKUP(H4428,'deck &amp; rules'!$C$23:$C$30,'deck &amp; rules'!$D$23:$M$30))="draw",
                                                     IF(I4428&gt;J4428,1,IF(I4428&lt;J4428,0,2)),
                                                     IF(I4428&gt;H4428,1,IF(I4428&lt;H4428,0,2))),
                                   IF(H4428&lt;7,
                                        IF(G4428&gt;J4428,1,IF(G4428&lt;J4428,0,2)),
                                        IF(G4428&gt;H4428,1,IF(G4428&lt;H4428,0,2))
                                        )
                          )
              )
        )</f>
        <v>0</v>
      </c>
      <c r="L4428">
        <f t="shared" ca="1" si="487"/>
        <v>-381</v>
      </c>
      <c r="M4428">
        <f t="shared" ca="1" si="488"/>
        <v>-530.900000000011</v>
      </c>
      <c r="N4428">
        <f t="shared" ca="1" si="489"/>
        <v>-773</v>
      </c>
    </row>
    <row r="4429" spans="1:14" x14ac:dyDescent="0.25">
      <c r="A4429">
        <f ca="1"/>
        <v>2</v>
      </c>
      <c r="B4429">
        <f ca="1"/>
        <v>2</v>
      </c>
      <c r="C4429">
        <f ca="1"/>
        <v>0</v>
      </c>
      <c r="D4429">
        <f ca="1"/>
        <v>0</v>
      </c>
      <c r="E4429">
        <f ca="1"/>
        <v>0</v>
      </c>
      <c r="F4429">
        <f ca="1"/>
        <v>4</v>
      </c>
      <c r="G4429">
        <f t="shared" ca="1" si="483"/>
        <v>4</v>
      </c>
      <c r="H4429">
        <f t="shared" ca="1" si="484"/>
        <v>0</v>
      </c>
      <c r="I4429">
        <f t="shared" ca="1" si="485"/>
        <v>4</v>
      </c>
      <c r="J4429">
        <f t="shared" ca="1" si="486"/>
        <v>4</v>
      </c>
      <c r="K4429" cm="1">
        <f t="array" aca="1" ref="K4429" ca="1">IF(G4429&gt;7,
        IF(G4429&gt;H4429, 1, IF(G4429&lt;H4429, 0, 2)),
        IF(       H4429&gt;7,
                     IF(G4429&gt;H4429, 1, IF(G4429&lt;H4429, 0, 2)),
                     IF(         G4429&lt;6,
                                   IF(            _xlfn.XLOOKUP(C4429,'deck &amp; rules'!$D$22:$M$22,_xlfn.XLOOKUP(H4429,'deck &amp; rules'!$C$23:$C$30,'deck &amp; rules'!$D$23:$M$30))="draw",
                                                     IF(I4429&gt;J4429,1,IF(I4429&lt;J4429,0,2)),
                                                     IF(I4429&gt;H4429,1,IF(I4429&lt;H4429,0,2))),
                                   IF(H4429&lt;7,
                                        IF(G4429&gt;J4429,1,IF(G4429&lt;J4429,0,2)),
                                        IF(G4429&gt;H4429,1,IF(G4429&lt;H4429,0,2))
                                        )
                          )
              )
        )</f>
        <v>2</v>
      </c>
      <c r="L4429">
        <f t="shared" ca="1" si="487"/>
        <v>-382</v>
      </c>
      <c r="M4429">
        <f t="shared" ca="1" si="488"/>
        <v>-531.900000000011</v>
      </c>
      <c r="N4429">
        <f t="shared" ca="1" si="489"/>
        <v>-765</v>
      </c>
    </row>
    <row r="4430" spans="1:14" x14ac:dyDescent="0.25">
      <c r="A4430">
        <f ca="1"/>
        <v>9</v>
      </c>
      <c r="B4430">
        <f ca="1"/>
        <v>0</v>
      </c>
      <c r="C4430">
        <f ca="1"/>
        <v>0</v>
      </c>
      <c r="D4430">
        <f ca="1"/>
        <v>5</v>
      </c>
      <c r="E4430">
        <f ca="1"/>
        <v>9</v>
      </c>
      <c r="F4430">
        <f ca="1"/>
        <v>3</v>
      </c>
      <c r="G4430">
        <f t="shared" ca="1" si="483"/>
        <v>9</v>
      </c>
      <c r="H4430">
        <f t="shared" ca="1" si="484"/>
        <v>4</v>
      </c>
      <c r="I4430">
        <f t="shared" ca="1" si="485"/>
        <v>9</v>
      </c>
      <c r="J4430">
        <f t="shared" ca="1" si="486"/>
        <v>7</v>
      </c>
      <c r="K4430" cm="1">
        <f t="array" aca="1" ref="K4430" ca="1">IF(G4430&gt;7,
        IF(G4430&gt;H4430, 1, IF(G4430&lt;H4430, 0, 2)),
        IF(       H4430&gt;7,
                     IF(G4430&gt;H4430, 1, IF(G4430&lt;H4430, 0, 2)),
                     IF(         G4430&lt;6,
                                   IF(            _xlfn.XLOOKUP(C4430,'deck &amp; rules'!$D$22:$M$22,_xlfn.XLOOKUP(H4430,'deck &amp; rules'!$C$23:$C$30,'deck &amp; rules'!$D$23:$M$30))="draw",
                                                     IF(I4430&gt;J4430,1,IF(I4430&lt;J4430,0,2)),
                                                     IF(I4430&gt;H4430,1,IF(I4430&lt;H4430,0,2))),
                                   IF(H4430&lt;7,
                                        IF(G4430&gt;J4430,1,IF(G4430&lt;J4430,0,2)),
                                        IF(G4430&gt;H4430,1,IF(G4430&lt;H4430,0,2))
                                        )
                          )
              )
        )</f>
        <v>1</v>
      </c>
      <c r="L4430">
        <f t="shared" ca="1" si="487"/>
        <v>-381</v>
      </c>
      <c r="M4430">
        <f t="shared" ca="1" si="488"/>
        <v>-532.900000000011</v>
      </c>
      <c r="N4430">
        <f t="shared" ca="1" si="489"/>
        <v>-766</v>
      </c>
    </row>
    <row r="4431" spans="1:14" x14ac:dyDescent="0.25">
      <c r="A4431">
        <f ca="1"/>
        <v>6</v>
      </c>
      <c r="B4431">
        <f ca="1"/>
        <v>4</v>
      </c>
      <c r="C4431">
        <f ca="1"/>
        <v>0</v>
      </c>
      <c r="D4431">
        <f ca="1"/>
        <v>8</v>
      </c>
      <c r="E4431">
        <f ca="1"/>
        <v>8</v>
      </c>
      <c r="F4431">
        <f ca="1"/>
        <v>1</v>
      </c>
      <c r="G4431">
        <f t="shared" ca="1" si="483"/>
        <v>0</v>
      </c>
      <c r="H4431">
        <f t="shared" ca="1" si="484"/>
        <v>6</v>
      </c>
      <c r="I4431">
        <f t="shared" ca="1" si="485"/>
        <v>0</v>
      </c>
      <c r="J4431">
        <f t="shared" ca="1" si="486"/>
        <v>7</v>
      </c>
      <c r="K4431" cm="1">
        <f t="array" aca="1" ref="K4431" ca="1">IF(G4431&gt;7,
        IF(G4431&gt;H4431, 1, IF(G4431&lt;H4431, 0, 2)),
        IF(       H4431&gt;7,
                     IF(G4431&gt;H4431, 1, IF(G4431&lt;H4431, 0, 2)),
                     IF(         G4431&lt;6,
                                   IF(            _xlfn.XLOOKUP(C4431,'deck &amp; rules'!$D$22:$M$22,_xlfn.XLOOKUP(H4431,'deck &amp; rules'!$C$23:$C$30,'deck &amp; rules'!$D$23:$M$30))="draw",
                                                     IF(I4431&gt;J4431,1,IF(I4431&lt;J4431,0,2)),
                                                     IF(I4431&gt;H4431,1,IF(I4431&lt;H4431,0,2))),
                                   IF(H4431&lt;7,
                                        IF(G4431&gt;J4431,1,IF(G4431&lt;J4431,0,2)),
                                        IF(G4431&gt;H4431,1,IF(G4431&lt;H4431,0,2))
                                        )
                          )
              )
        )</f>
        <v>0</v>
      </c>
      <c r="L4431">
        <f t="shared" ca="1" si="487"/>
        <v>-382</v>
      </c>
      <c r="M4431">
        <f t="shared" ca="1" si="488"/>
        <v>-531.95000000001096</v>
      </c>
      <c r="N4431">
        <f t="shared" ca="1" si="489"/>
        <v>-767</v>
      </c>
    </row>
    <row r="4432" spans="1:14" x14ac:dyDescent="0.25">
      <c r="A4432">
        <f ca="1"/>
        <v>6</v>
      </c>
      <c r="B4432">
        <f ca="1"/>
        <v>0</v>
      </c>
      <c r="C4432">
        <f ca="1"/>
        <v>6</v>
      </c>
      <c r="D4432">
        <f ca="1"/>
        <v>8</v>
      </c>
      <c r="E4432">
        <f ca="1"/>
        <v>5</v>
      </c>
      <c r="F4432">
        <f ca="1"/>
        <v>1</v>
      </c>
      <c r="G4432">
        <f t="shared" ca="1" si="483"/>
        <v>6</v>
      </c>
      <c r="H4432">
        <f t="shared" ca="1" si="484"/>
        <v>3</v>
      </c>
      <c r="I4432">
        <f t="shared" ca="1" si="485"/>
        <v>2</v>
      </c>
      <c r="J4432">
        <f t="shared" ca="1" si="486"/>
        <v>4</v>
      </c>
      <c r="K4432" cm="1">
        <f t="array" aca="1" ref="K4432" ca="1">IF(G4432&gt;7,
        IF(G4432&gt;H4432, 1, IF(G4432&lt;H4432, 0, 2)),
        IF(       H4432&gt;7,
                     IF(G4432&gt;H4432, 1, IF(G4432&lt;H4432, 0, 2)),
                     IF(         G4432&lt;6,
                                   IF(            _xlfn.XLOOKUP(C4432,'deck &amp; rules'!$D$22:$M$22,_xlfn.XLOOKUP(H4432,'deck &amp; rules'!$C$23:$C$30,'deck &amp; rules'!$D$23:$M$30))="draw",
                                                     IF(I4432&gt;J4432,1,IF(I4432&lt;J4432,0,2)),
                                                     IF(I4432&gt;H4432,1,IF(I4432&lt;H4432,0,2))),
                                   IF(H4432&lt;7,
                                        IF(G4432&gt;J4432,1,IF(G4432&lt;J4432,0,2)),
                                        IF(G4432&gt;H4432,1,IF(G4432&lt;H4432,0,2))
                                        )
                          )
              )
        )</f>
        <v>1</v>
      </c>
      <c r="L4432">
        <f t="shared" ca="1" si="487"/>
        <v>-381</v>
      </c>
      <c r="M4432">
        <f t="shared" ca="1" si="488"/>
        <v>-532.95000000001096</v>
      </c>
      <c r="N4432">
        <f t="shared" ca="1" si="489"/>
        <v>-768</v>
      </c>
    </row>
    <row r="4433" spans="1:14" x14ac:dyDescent="0.25">
      <c r="A4433">
        <f ca="1"/>
        <v>0</v>
      </c>
      <c r="B4433">
        <f ca="1"/>
        <v>4</v>
      </c>
      <c r="C4433">
        <f ca="1"/>
        <v>8</v>
      </c>
      <c r="D4433">
        <f ca="1"/>
        <v>1</v>
      </c>
      <c r="E4433">
        <f ca="1"/>
        <v>0</v>
      </c>
      <c r="F4433">
        <f ca="1"/>
        <v>9</v>
      </c>
      <c r="G4433">
        <f t="shared" ca="1" si="483"/>
        <v>4</v>
      </c>
      <c r="H4433">
        <f t="shared" ca="1" si="484"/>
        <v>1</v>
      </c>
      <c r="I4433">
        <f t="shared" ca="1" si="485"/>
        <v>2</v>
      </c>
      <c r="J4433">
        <f t="shared" ca="1" si="486"/>
        <v>0</v>
      </c>
      <c r="K4433" cm="1">
        <f t="array" aca="1" ref="K4433" ca="1">IF(G4433&gt;7,
        IF(G4433&gt;H4433, 1, IF(G4433&lt;H4433, 0, 2)),
        IF(       H4433&gt;7,
                     IF(G4433&gt;H4433, 1, IF(G4433&lt;H4433, 0, 2)),
                     IF(         G4433&lt;6,
                                   IF(            _xlfn.XLOOKUP(C4433,'deck &amp; rules'!$D$22:$M$22,_xlfn.XLOOKUP(H4433,'deck &amp; rules'!$C$23:$C$30,'deck &amp; rules'!$D$23:$M$30))="draw",
                                                     IF(I4433&gt;J4433,1,IF(I4433&lt;J4433,0,2)),
                                                     IF(I4433&gt;H4433,1,IF(I4433&lt;H4433,0,2))),
                                   IF(H4433&lt;7,
                                        IF(G4433&gt;J4433,1,IF(G4433&lt;J4433,0,2)),
                                        IF(G4433&gt;H4433,1,IF(G4433&lt;H4433,0,2))
                                        )
                          )
              )
        )</f>
        <v>1</v>
      </c>
      <c r="L4433">
        <f t="shared" ca="1" si="487"/>
        <v>-380</v>
      </c>
      <c r="M4433">
        <f t="shared" ca="1" si="488"/>
        <v>-533.95000000001096</v>
      </c>
      <c r="N4433">
        <f t="shared" ca="1" si="489"/>
        <v>-769</v>
      </c>
    </row>
    <row r="4434" spans="1:14" x14ac:dyDescent="0.25">
      <c r="A4434">
        <f ca="1"/>
        <v>0</v>
      </c>
      <c r="B4434">
        <f ca="1"/>
        <v>0</v>
      </c>
      <c r="C4434">
        <f ca="1"/>
        <v>0</v>
      </c>
      <c r="D4434">
        <f ca="1"/>
        <v>3</v>
      </c>
      <c r="E4434">
        <f ca="1"/>
        <v>0</v>
      </c>
      <c r="F4434">
        <f ca="1"/>
        <v>4</v>
      </c>
      <c r="G4434">
        <f t="shared" ca="1" si="483"/>
        <v>0</v>
      </c>
      <c r="H4434">
        <f t="shared" ca="1" si="484"/>
        <v>3</v>
      </c>
      <c r="I4434">
        <f t="shared" ca="1" si="485"/>
        <v>0</v>
      </c>
      <c r="J4434">
        <f t="shared" ca="1" si="486"/>
        <v>7</v>
      </c>
      <c r="K4434" cm="1">
        <f t="array" aca="1" ref="K4434" ca="1">IF(G4434&gt;7,
        IF(G4434&gt;H4434, 1, IF(G4434&lt;H4434, 0, 2)),
        IF(       H4434&gt;7,
                     IF(G4434&gt;H4434, 1, IF(G4434&lt;H4434, 0, 2)),
                     IF(         G4434&lt;6,
                                   IF(            _xlfn.XLOOKUP(C4434,'deck &amp; rules'!$D$22:$M$22,_xlfn.XLOOKUP(H4434,'deck &amp; rules'!$C$23:$C$30,'deck &amp; rules'!$D$23:$M$30))="draw",
                                                     IF(I4434&gt;J4434,1,IF(I4434&lt;J4434,0,2)),
                                                     IF(I4434&gt;H4434,1,IF(I4434&lt;H4434,0,2))),
                                   IF(H4434&lt;7,
                                        IF(G4434&gt;J4434,1,IF(G4434&lt;J4434,0,2)),
                                        IF(G4434&gt;H4434,1,IF(G4434&lt;H4434,0,2))
                                        )
                          )
              )
        )</f>
        <v>0</v>
      </c>
      <c r="L4434">
        <f t="shared" ca="1" si="487"/>
        <v>-381</v>
      </c>
      <c r="M4434">
        <f t="shared" ca="1" si="488"/>
        <v>-533.00000000001091</v>
      </c>
      <c r="N4434">
        <f t="shared" ca="1" si="489"/>
        <v>-770</v>
      </c>
    </row>
    <row r="4435" spans="1:14" x14ac:dyDescent="0.25">
      <c r="A4435">
        <f ca="1"/>
        <v>0</v>
      </c>
      <c r="B4435">
        <f ca="1"/>
        <v>4</v>
      </c>
      <c r="C4435">
        <f ca="1"/>
        <v>0</v>
      </c>
      <c r="D4435">
        <f ca="1"/>
        <v>2</v>
      </c>
      <c r="E4435">
        <f ca="1"/>
        <v>2</v>
      </c>
      <c r="F4435">
        <f ca="1"/>
        <v>5</v>
      </c>
      <c r="G4435">
        <f t="shared" ca="1" si="483"/>
        <v>4</v>
      </c>
      <c r="H4435">
        <f t="shared" ca="1" si="484"/>
        <v>4</v>
      </c>
      <c r="I4435">
        <f t="shared" ca="1" si="485"/>
        <v>4</v>
      </c>
      <c r="J4435">
        <f t="shared" ca="1" si="486"/>
        <v>9</v>
      </c>
      <c r="K4435" cm="1">
        <f t="array" aca="1" ref="K4435" ca="1">IF(G4435&gt;7,
        IF(G4435&gt;H4435, 1, IF(G4435&lt;H4435, 0, 2)),
        IF(       H4435&gt;7,
                     IF(G4435&gt;H4435, 1, IF(G4435&lt;H4435, 0, 2)),
                     IF(         G4435&lt;6,
                                   IF(            _xlfn.XLOOKUP(C4435,'deck &amp; rules'!$D$22:$M$22,_xlfn.XLOOKUP(H4435,'deck &amp; rules'!$C$23:$C$30,'deck &amp; rules'!$D$23:$M$30))="draw",
                                                     IF(I4435&gt;J4435,1,IF(I4435&lt;J4435,0,2)),
                                                     IF(I4435&gt;H4435,1,IF(I4435&lt;H4435,0,2))),
                                   IF(H4435&lt;7,
                                        IF(G4435&gt;J4435,1,IF(G4435&lt;J4435,0,2)),
                                        IF(G4435&gt;H4435,1,IF(G4435&lt;H4435,0,2))
                                        )
                          )
              )
        )</f>
        <v>2</v>
      </c>
      <c r="L4435">
        <f t="shared" ca="1" si="487"/>
        <v>-382</v>
      </c>
      <c r="M4435">
        <f t="shared" ca="1" si="488"/>
        <v>-534.00000000001091</v>
      </c>
      <c r="N4435">
        <f t="shared" ca="1" si="489"/>
        <v>-762</v>
      </c>
    </row>
    <row r="4436" spans="1:14" x14ac:dyDescent="0.25">
      <c r="A4436">
        <f ca="1"/>
        <v>1</v>
      </c>
      <c r="B4436">
        <f ca="1"/>
        <v>3</v>
      </c>
      <c r="C4436">
        <f ca="1"/>
        <v>2</v>
      </c>
      <c r="D4436">
        <f ca="1"/>
        <v>5</v>
      </c>
      <c r="E4436">
        <f ca="1"/>
        <v>7</v>
      </c>
      <c r="F4436">
        <f ca="1"/>
        <v>1</v>
      </c>
      <c r="G4436">
        <f t="shared" ca="1" si="483"/>
        <v>4</v>
      </c>
      <c r="H4436">
        <f t="shared" ca="1" si="484"/>
        <v>2</v>
      </c>
      <c r="I4436">
        <f t="shared" ca="1" si="485"/>
        <v>6</v>
      </c>
      <c r="J4436">
        <f t="shared" ca="1" si="486"/>
        <v>3</v>
      </c>
      <c r="K4436" cm="1">
        <f t="array" aca="1" ref="K4436" ca="1">IF(G4436&gt;7,
        IF(G4436&gt;H4436, 1, IF(G4436&lt;H4436, 0, 2)),
        IF(       H4436&gt;7,
                     IF(G4436&gt;H4436, 1, IF(G4436&lt;H4436, 0, 2)),
                     IF(         G4436&lt;6,
                                   IF(            _xlfn.XLOOKUP(C4436,'deck &amp; rules'!$D$22:$M$22,_xlfn.XLOOKUP(H4436,'deck &amp; rules'!$C$23:$C$30,'deck &amp; rules'!$D$23:$M$30))="draw",
                                                     IF(I4436&gt;J4436,1,IF(I4436&lt;J4436,0,2)),
                                                     IF(I4436&gt;H4436,1,IF(I4436&lt;H4436,0,2))),
                                   IF(H4436&lt;7,
                                        IF(G4436&gt;J4436,1,IF(G4436&lt;J4436,0,2)),
                                        IF(G4436&gt;H4436,1,IF(G4436&lt;H4436,0,2))
                                        )
                          )
              )
        )</f>
        <v>1</v>
      </c>
      <c r="L4436">
        <f t="shared" ca="1" si="487"/>
        <v>-381</v>
      </c>
      <c r="M4436">
        <f t="shared" ca="1" si="488"/>
        <v>-535.00000000001091</v>
      </c>
      <c r="N4436">
        <f t="shared" ca="1" si="489"/>
        <v>-763</v>
      </c>
    </row>
    <row r="4437" spans="1:14" x14ac:dyDescent="0.25">
      <c r="A4437">
        <f ca="1"/>
        <v>7</v>
      </c>
      <c r="B4437">
        <f ca="1"/>
        <v>8</v>
      </c>
      <c r="C4437">
        <f ca="1"/>
        <v>4</v>
      </c>
      <c r="D4437">
        <f ca="1"/>
        <v>0</v>
      </c>
      <c r="E4437">
        <f ca="1"/>
        <v>5</v>
      </c>
      <c r="F4437">
        <f ca="1"/>
        <v>8</v>
      </c>
      <c r="G4437">
        <f t="shared" ca="1" si="483"/>
        <v>5</v>
      </c>
      <c r="H4437">
        <f t="shared" ca="1" si="484"/>
        <v>5</v>
      </c>
      <c r="I4437">
        <f t="shared" ca="1" si="485"/>
        <v>9</v>
      </c>
      <c r="J4437">
        <f t="shared" ca="1" si="486"/>
        <v>3</v>
      </c>
      <c r="K4437" cm="1">
        <f t="array" aca="1" ref="K4437" ca="1">IF(G4437&gt;7,
        IF(G4437&gt;H4437, 1, IF(G4437&lt;H4437, 0, 2)),
        IF(       H4437&gt;7,
                     IF(G4437&gt;H4437, 1, IF(G4437&lt;H4437, 0, 2)),
                     IF(         G4437&lt;6,
                                   IF(            _xlfn.XLOOKUP(C4437,'deck &amp; rules'!$D$22:$M$22,_xlfn.XLOOKUP(H4437,'deck &amp; rules'!$C$23:$C$30,'deck &amp; rules'!$D$23:$M$30))="draw",
                                                     IF(I4437&gt;J4437,1,IF(I4437&lt;J4437,0,2)),
                                                     IF(I4437&gt;H4437,1,IF(I4437&lt;H4437,0,2))),
                                   IF(H4437&lt;7,
                                        IF(G4437&gt;J4437,1,IF(G4437&lt;J4437,0,2)),
                                        IF(G4437&gt;H4437,1,IF(G4437&lt;H4437,0,2))
                                        )
                          )
              )
        )</f>
        <v>1</v>
      </c>
      <c r="L4437">
        <f t="shared" ca="1" si="487"/>
        <v>-380</v>
      </c>
      <c r="M4437">
        <f t="shared" ca="1" si="488"/>
        <v>-536.00000000001091</v>
      </c>
      <c r="N4437">
        <f t="shared" ca="1" si="489"/>
        <v>-764</v>
      </c>
    </row>
    <row r="4438" spans="1:14" x14ac:dyDescent="0.25">
      <c r="A4438">
        <f ca="1"/>
        <v>0</v>
      </c>
      <c r="B4438">
        <f ca="1"/>
        <v>8</v>
      </c>
      <c r="C4438">
        <f ca="1"/>
        <v>7</v>
      </c>
      <c r="D4438">
        <f ca="1"/>
        <v>0</v>
      </c>
      <c r="E4438">
        <f ca="1"/>
        <v>2</v>
      </c>
      <c r="F4438">
        <f ca="1"/>
        <v>9</v>
      </c>
      <c r="G4438">
        <f t="shared" ca="1" si="483"/>
        <v>8</v>
      </c>
      <c r="H4438">
        <f t="shared" ca="1" si="484"/>
        <v>2</v>
      </c>
      <c r="I4438">
        <f t="shared" ca="1" si="485"/>
        <v>5</v>
      </c>
      <c r="J4438">
        <f t="shared" ca="1" si="486"/>
        <v>1</v>
      </c>
      <c r="K4438" cm="1">
        <f t="array" aca="1" ref="K4438" ca="1">IF(G4438&gt;7,
        IF(G4438&gt;H4438, 1, IF(G4438&lt;H4438, 0, 2)),
        IF(       H4438&gt;7,
                     IF(G4438&gt;H4438, 1, IF(G4438&lt;H4438, 0, 2)),
                     IF(         G4438&lt;6,
                                   IF(            _xlfn.XLOOKUP(C4438,'deck &amp; rules'!$D$22:$M$22,_xlfn.XLOOKUP(H4438,'deck &amp; rules'!$C$23:$C$30,'deck &amp; rules'!$D$23:$M$30))="draw",
                                                     IF(I4438&gt;J4438,1,IF(I4438&lt;J4438,0,2)),
                                                     IF(I4438&gt;H4438,1,IF(I4438&lt;H4438,0,2))),
                                   IF(H4438&lt;7,
                                        IF(G4438&gt;J4438,1,IF(G4438&lt;J4438,0,2)),
                                        IF(G4438&gt;H4438,1,IF(G4438&lt;H4438,0,2))
                                        )
                          )
              )
        )</f>
        <v>1</v>
      </c>
      <c r="L4438">
        <f t="shared" ca="1" si="487"/>
        <v>-379</v>
      </c>
      <c r="M4438">
        <f t="shared" ca="1" si="488"/>
        <v>-537.00000000001091</v>
      </c>
      <c r="N4438">
        <f t="shared" ca="1" si="489"/>
        <v>-765</v>
      </c>
    </row>
    <row r="4439" spans="1:14" x14ac:dyDescent="0.25">
      <c r="A4439">
        <f ca="1"/>
        <v>9</v>
      </c>
      <c r="B4439">
        <f ca="1"/>
        <v>4</v>
      </c>
      <c r="C4439">
        <f ca="1"/>
        <v>0</v>
      </c>
      <c r="D4439">
        <f ca="1"/>
        <v>0</v>
      </c>
      <c r="E4439">
        <f ca="1"/>
        <v>3</v>
      </c>
      <c r="F4439">
        <f ca="1"/>
        <v>0</v>
      </c>
      <c r="G4439">
        <f t="shared" ca="1" si="483"/>
        <v>3</v>
      </c>
      <c r="H4439">
        <f t="shared" ca="1" si="484"/>
        <v>3</v>
      </c>
      <c r="I4439">
        <f t="shared" ca="1" si="485"/>
        <v>3</v>
      </c>
      <c r="J4439">
        <f t="shared" ca="1" si="486"/>
        <v>3</v>
      </c>
      <c r="K4439" cm="1">
        <f t="array" aca="1" ref="K4439" ca="1">IF(G4439&gt;7,
        IF(G4439&gt;H4439, 1, IF(G4439&lt;H4439, 0, 2)),
        IF(       H4439&gt;7,
                     IF(G4439&gt;H4439, 1, IF(G4439&lt;H4439, 0, 2)),
                     IF(         G4439&lt;6,
                                   IF(            _xlfn.XLOOKUP(C4439,'deck &amp; rules'!$D$22:$M$22,_xlfn.XLOOKUP(H4439,'deck &amp; rules'!$C$23:$C$30,'deck &amp; rules'!$D$23:$M$30))="draw",
                                                     IF(I4439&gt;J4439,1,IF(I4439&lt;J4439,0,2)),
                                                     IF(I4439&gt;H4439,1,IF(I4439&lt;H4439,0,2))),
                                   IF(H4439&lt;7,
                                        IF(G4439&gt;J4439,1,IF(G4439&lt;J4439,0,2)),
                                        IF(G4439&gt;H4439,1,IF(G4439&lt;H4439,0,2))
                                        )
                          )
              )
        )</f>
        <v>2</v>
      </c>
      <c r="L4439">
        <f t="shared" ca="1" si="487"/>
        <v>-380</v>
      </c>
      <c r="M4439">
        <f t="shared" ca="1" si="488"/>
        <v>-538.00000000001091</v>
      </c>
      <c r="N4439">
        <f t="shared" ca="1" si="489"/>
        <v>-757</v>
      </c>
    </row>
    <row r="4440" spans="1:14" x14ac:dyDescent="0.25">
      <c r="A4440">
        <f ca="1"/>
        <v>8</v>
      </c>
      <c r="B4440">
        <f ca="1"/>
        <v>4</v>
      </c>
      <c r="C4440">
        <f ca="1"/>
        <v>2</v>
      </c>
      <c r="D4440">
        <f ca="1"/>
        <v>5</v>
      </c>
      <c r="E4440">
        <f ca="1"/>
        <v>9</v>
      </c>
      <c r="F4440">
        <f ca="1"/>
        <v>0</v>
      </c>
      <c r="G4440">
        <f t="shared" ca="1" si="483"/>
        <v>2</v>
      </c>
      <c r="H4440">
        <f t="shared" ca="1" si="484"/>
        <v>4</v>
      </c>
      <c r="I4440">
        <f t="shared" ca="1" si="485"/>
        <v>4</v>
      </c>
      <c r="J4440">
        <f t="shared" ca="1" si="486"/>
        <v>4</v>
      </c>
      <c r="K4440" cm="1">
        <f t="array" aca="1" ref="K4440" ca="1">IF(G4440&gt;7,
        IF(G4440&gt;H4440, 1, IF(G4440&lt;H4440, 0, 2)),
        IF(       H4440&gt;7,
                     IF(G4440&gt;H4440, 1, IF(G4440&lt;H4440, 0, 2)),
                     IF(         G4440&lt;6,
                                   IF(            _xlfn.XLOOKUP(C4440,'deck &amp; rules'!$D$22:$M$22,_xlfn.XLOOKUP(H4440,'deck &amp; rules'!$C$23:$C$30,'deck &amp; rules'!$D$23:$M$30))="draw",
                                                     IF(I4440&gt;J4440,1,IF(I4440&lt;J4440,0,2)),
                                                     IF(I4440&gt;H4440,1,IF(I4440&lt;H4440,0,2))),
                                   IF(H4440&lt;7,
                                        IF(G4440&gt;J4440,1,IF(G4440&lt;J4440,0,2)),
                                        IF(G4440&gt;H4440,1,IF(G4440&lt;H4440,0,2))
                                        )
                          )
              )
        )</f>
        <v>2</v>
      </c>
      <c r="L4440">
        <f t="shared" ca="1" si="487"/>
        <v>-381</v>
      </c>
      <c r="M4440">
        <f t="shared" ca="1" si="488"/>
        <v>-539.00000000001091</v>
      </c>
      <c r="N4440">
        <f t="shared" ca="1" si="489"/>
        <v>-749</v>
      </c>
    </row>
    <row r="4441" spans="1:14" x14ac:dyDescent="0.25">
      <c r="A4441">
        <f ca="1"/>
        <v>5</v>
      </c>
      <c r="B4441">
        <f ca="1"/>
        <v>5</v>
      </c>
      <c r="C4441">
        <f ca="1"/>
        <v>4</v>
      </c>
      <c r="D4441">
        <f ca="1"/>
        <v>0</v>
      </c>
      <c r="E4441">
        <f ca="1"/>
        <v>0</v>
      </c>
      <c r="F4441">
        <f ca="1"/>
        <v>4</v>
      </c>
      <c r="G4441">
        <f t="shared" ca="1" si="483"/>
        <v>0</v>
      </c>
      <c r="H4441">
        <f t="shared" ca="1" si="484"/>
        <v>0</v>
      </c>
      <c r="I4441">
        <f t="shared" ca="1" si="485"/>
        <v>4</v>
      </c>
      <c r="J4441">
        <f t="shared" ca="1" si="486"/>
        <v>4</v>
      </c>
      <c r="K4441" cm="1">
        <f t="array" aca="1" ref="K4441" ca="1">IF(G4441&gt;7,
        IF(G4441&gt;H4441, 1, IF(G4441&lt;H4441, 0, 2)),
        IF(       H4441&gt;7,
                     IF(G4441&gt;H4441, 1, IF(G4441&lt;H4441, 0, 2)),
                     IF(         G4441&lt;6,
                                   IF(            _xlfn.XLOOKUP(C4441,'deck &amp; rules'!$D$22:$M$22,_xlfn.XLOOKUP(H4441,'deck &amp; rules'!$C$23:$C$30,'deck &amp; rules'!$D$23:$M$30))="draw",
                                                     IF(I4441&gt;J4441,1,IF(I4441&lt;J4441,0,2)),
                                                     IF(I4441&gt;H4441,1,IF(I4441&lt;H4441,0,2))),
                                   IF(H4441&lt;7,
                                        IF(G4441&gt;J4441,1,IF(G4441&lt;J4441,0,2)),
                                        IF(G4441&gt;H4441,1,IF(G4441&lt;H4441,0,2))
                                        )
                          )
              )
        )</f>
        <v>2</v>
      </c>
      <c r="L4441">
        <f t="shared" ca="1" si="487"/>
        <v>-382</v>
      </c>
      <c r="M4441">
        <f t="shared" ca="1" si="488"/>
        <v>-540.00000000001091</v>
      </c>
      <c r="N4441">
        <f t="shared" ca="1" si="489"/>
        <v>-741</v>
      </c>
    </row>
    <row r="4442" spans="1:14" x14ac:dyDescent="0.25">
      <c r="A4442">
        <f ca="1"/>
        <v>6</v>
      </c>
      <c r="B4442">
        <f ca="1"/>
        <v>3</v>
      </c>
      <c r="C4442">
        <f ca="1"/>
        <v>0</v>
      </c>
      <c r="D4442">
        <f ca="1"/>
        <v>0</v>
      </c>
      <c r="E4442">
        <f ca="1"/>
        <v>9</v>
      </c>
      <c r="F4442">
        <f ca="1"/>
        <v>4</v>
      </c>
      <c r="G4442">
        <f t="shared" ca="1" si="483"/>
        <v>9</v>
      </c>
      <c r="H4442">
        <f t="shared" ca="1" si="484"/>
        <v>9</v>
      </c>
      <c r="I4442">
        <f t="shared" ca="1" si="485"/>
        <v>9</v>
      </c>
      <c r="J4442">
        <f t="shared" ca="1" si="486"/>
        <v>3</v>
      </c>
      <c r="K4442" cm="1">
        <f t="array" aca="1" ref="K4442" ca="1">IF(G4442&gt;7,
        IF(G4442&gt;H4442, 1, IF(G4442&lt;H4442, 0, 2)),
        IF(       H4442&gt;7,
                     IF(G4442&gt;H4442, 1, IF(G4442&lt;H4442, 0, 2)),
                     IF(         G4442&lt;6,
                                   IF(            _xlfn.XLOOKUP(C4442,'deck &amp; rules'!$D$22:$M$22,_xlfn.XLOOKUP(H4442,'deck &amp; rules'!$C$23:$C$30,'deck &amp; rules'!$D$23:$M$30))="draw",
                                                     IF(I4442&gt;J4442,1,IF(I4442&lt;J4442,0,2)),
                                                     IF(I4442&gt;H4442,1,IF(I4442&lt;H4442,0,2))),
                                   IF(H4442&lt;7,
                                        IF(G4442&gt;J4442,1,IF(G4442&lt;J4442,0,2)),
                                        IF(G4442&gt;H4442,1,IF(G4442&lt;H4442,0,2))
                                        )
                          )
              )
        )</f>
        <v>2</v>
      </c>
      <c r="L4442">
        <f t="shared" ca="1" si="487"/>
        <v>-383</v>
      </c>
      <c r="M4442">
        <f t="shared" ca="1" si="488"/>
        <v>-541.00000000001091</v>
      </c>
      <c r="N4442">
        <f t="shared" ca="1" si="489"/>
        <v>-733</v>
      </c>
    </row>
    <row r="4443" spans="1:14" x14ac:dyDescent="0.25">
      <c r="A4443">
        <f ca="1"/>
        <v>0</v>
      </c>
      <c r="B4443">
        <f ca="1"/>
        <v>6</v>
      </c>
      <c r="C4443">
        <f ca="1"/>
        <v>0</v>
      </c>
      <c r="D4443">
        <f ca="1"/>
        <v>0</v>
      </c>
      <c r="E4443">
        <f ca="1"/>
        <v>4</v>
      </c>
      <c r="F4443">
        <f ca="1"/>
        <v>2</v>
      </c>
      <c r="G4443">
        <f t="shared" ca="1" si="483"/>
        <v>6</v>
      </c>
      <c r="H4443">
        <f t="shared" ca="1" si="484"/>
        <v>4</v>
      </c>
      <c r="I4443">
        <f t="shared" ca="1" si="485"/>
        <v>6</v>
      </c>
      <c r="J4443">
        <f t="shared" ca="1" si="486"/>
        <v>6</v>
      </c>
      <c r="K4443" cm="1">
        <f t="array" aca="1" ref="K4443" ca="1">IF(G4443&gt;7,
        IF(G4443&gt;H4443, 1, IF(G4443&lt;H4443, 0, 2)),
        IF(       H4443&gt;7,
                     IF(G4443&gt;H4443, 1, IF(G4443&lt;H4443, 0, 2)),
                     IF(         G4443&lt;6,
                                   IF(            _xlfn.XLOOKUP(C4443,'deck &amp; rules'!$D$22:$M$22,_xlfn.XLOOKUP(H4443,'deck &amp; rules'!$C$23:$C$30,'deck &amp; rules'!$D$23:$M$30))="draw",
                                                     IF(I4443&gt;J4443,1,IF(I4443&lt;J4443,0,2)),
                                                     IF(I4443&gt;H4443,1,IF(I4443&lt;H4443,0,2))),
                                   IF(H4443&lt;7,
                                        IF(G4443&gt;J4443,1,IF(G4443&lt;J4443,0,2)),
                                        IF(G4443&gt;H4443,1,IF(G4443&lt;H4443,0,2))
                                        )
                          )
              )
        )</f>
        <v>2</v>
      </c>
      <c r="L4443">
        <f t="shared" ca="1" si="487"/>
        <v>-384</v>
      </c>
      <c r="M4443">
        <f t="shared" ca="1" si="488"/>
        <v>-542.00000000001091</v>
      </c>
      <c r="N4443">
        <f t="shared" ca="1" si="489"/>
        <v>-725</v>
      </c>
    </row>
    <row r="4444" spans="1:14" x14ac:dyDescent="0.25">
      <c r="A4444">
        <f ca="1"/>
        <v>8</v>
      </c>
      <c r="B4444">
        <f ca="1"/>
        <v>8</v>
      </c>
      <c r="C4444">
        <f ca="1"/>
        <v>9</v>
      </c>
      <c r="D4444">
        <f ca="1"/>
        <v>1</v>
      </c>
      <c r="E4444">
        <f ca="1"/>
        <v>0</v>
      </c>
      <c r="F4444">
        <f ca="1"/>
        <v>7</v>
      </c>
      <c r="G4444">
        <f t="shared" ca="1" si="483"/>
        <v>6</v>
      </c>
      <c r="H4444">
        <f t="shared" ca="1" si="484"/>
        <v>1</v>
      </c>
      <c r="I4444">
        <f t="shared" ca="1" si="485"/>
        <v>5</v>
      </c>
      <c r="J4444">
        <f t="shared" ca="1" si="486"/>
        <v>8</v>
      </c>
      <c r="K4444" cm="1">
        <f t="array" aca="1" ref="K4444" ca="1">IF(G4444&gt;7,
        IF(G4444&gt;H4444, 1, IF(G4444&lt;H4444, 0, 2)),
        IF(       H4444&gt;7,
                     IF(G4444&gt;H4444, 1, IF(G4444&lt;H4444, 0, 2)),
                     IF(         G4444&lt;6,
                                   IF(            _xlfn.XLOOKUP(C4444,'deck &amp; rules'!$D$22:$M$22,_xlfn.XLOOKUP(H4444,'deck &amp; rules'!$C$23:$C$30,'deck &amp; rules'!$D$23:$M$30))="draw",
                                                     IF(I4444&gt;J4444,1,IF(I4444&lt;J4444,0,2)),
                                                     IF(I4444&gt;H4444,1,IF(I4444&lt;H4444,0,2))),
                                   IF(H4444&lt;7,
                                        IF(G4444&gt;J4444,1,IF(G4444&lt;J4444,0,2)),
                                        IF(G4444&gt;H4444,1,IF(G4444&lt;H4444,0,2))
                                        )
                          )
              )
        )</f>
        <v>0</v>
      </c>
      <c r="L4444">
        <f t="shared" ca="1" si="487"/>
        <v>-385</v>
      </c>
      <c r="M4444">
        <f t="shared" ca="1" si="488"/>
        <v>-541.05000000001087</v>
      </c>
      <c r="N4444">
        <f t="shared" ca="1" si="489"/>
        <v>-726</v>
      </c>
    </row>
    <row r="4445" spans="1:14" x14ac:dyDescent="0.25">
      <c r="A4445">
        <f ca="1"/>
        <v>5</v>
      </c>
      <c r="B4445">
        <f ca="1"/>
        <v>7</v>
      </c>
      <c r="C4445">
        <f ca="1"/>
        <v>9</v>
      </c>
      <c r="D4445">
        <f ca="1"/>
        <v>2</v>
      </c>
      <c r="E4445">
        <f ca="1"/>
        <v>4</v>
      </c>
      <c r="F4445">
        <f ca="1"/>
        <v>8</v>
      </c>
      <c r="G4445">
        <f t="shared" ca="1" si="483"/>
        <v>2</v>
      </c>
      <c r="H4445">
        <f t="shared" ca="1" si="484"/>
        <v>6</v>
      </c>
      <c r="I4445">
        <f t="shared" ca="1" si="485"/>
        <v>1</v>
      </c>
      <c r="J4445">
        <f t="shared" ca="1" si="486"/>
        <v>4</v>
      </c>
      <c r="K4445" cm="1">
        <f t="array" aca="1" ref="K4445" ca="1">IF(G4445&gt;7,
        IF(G4445&gt;H4445, 1, IF(G4445&lt;H4445, 0, 2)),
        IF(       H4445&gt;7,
                     IF(G4445&gt;H4445, 1, IF(G4445&lt;H4445, 0, 2)),
                     IF(         G4445&lt;6,
                                   IF(            _xlfn.XLOOKUP(C4445,'deck &amp; rules'!$D$22:$M$22,_xlfn.XLOOKUP(H4445,'deck &amp; rules'!$C$23:$C$30,'deck &amp; rules'!$D$23:$M$30))="draw",
                                                     IF(I4445&gt;J4445,1,IF(I4445&lt;J4445,0,2)),
                                                     IF(I4445&gt;H4445,1,IF(I4445&lt;H4445,0,2))),
                                   IF(H4445&lt;7,
                                        IF(G4445&gt;J4445,1,IF(G4445&lt;J4445,0,2)),
                                        IF(G4445&gt;H4445,1,IF(G4445&lt;H4445,0,2))
                                        )
                          )
              )
        )</f>
        <v>0</v>
      </c>
      <c r="L4445">
        <f t="shared" ca="1" si="487"/>
        <v>-386</v>
      </c>
      <c r="M4445">
        <f t="shared" ca="1" si="488"/>
        <v>-540.10000000001082</v>
      </c>
      <c r="N4445">
        <f t="shared" ca="1" si="489"/>
        <v>-727</v>
      </c>
    </row>
    <row r="4446" spans="1:14" x14ac:dyDescent="0.25">
      <c r="A4446">
        <f ca="1"/>
        <v>0</v>
      </c>
      <c r="B4446">
        <f ca="1"/>
        <v>7</v>
      </c>
      <c r="C4446">
        <f ca="1"/>
        <v>0</v>
      </c>
      <c r="D4446">
        <f ca="1"/>
        <v>2</v>
      </c>
      <c r="E4446">
        <f ca="1"/>
        <v>4</v>
      </c>
      <c r="F4446">
        <f ca="1"/>
        <v>0</v>
      </c>
      <c r="G4446">
        <f t="shared" ca="1" si="483"/>
        <v>7</v>
      </c>
      <c r="H4446">
        <f t="shared" ca="1" si="484"/>
        <v>6</v>
      </c>
      <c r="I4446">
        <f t="shared" ca="1" si="485"/>
        <v>7</v>
      </c>
      <c r="J4446">
        <f t="shared" ca="1" si="486"/>
        <v>6</v>
      </c>
      <c r="K4446" cm="1">
        <f t="array" aca="1" ref="K4446" ca="1">IF(G4446&gt;7,
        IF(G4446&gt;H4446, 1, IF(G4446&lt;H4446, 0, 2)),
        IF(       H4446&gt;7,
                     IF(G4446&gt;H4446, 1, IF(G4446&lt;H4446, 0, 2)),
                     IF(         G4446&lt;6,
                                   IF(            _xlfn.XLOOKUP(C4446,'deck &amp; rules'!$D$22:$M$22,_xlfn.XLOOKUP(H4446,'deck &amp; rules'!$C$23:$C$30,'deck &amp; rules'!$D$23:$M$30))="draw",
                                                     IF(I4446&gt;J4446,1,IF(I4446&lt;J4446,0,2)),
                                                     IF(I4446&gt;H4446,1,IF(I4446&lt;H4446,0,2))),
                                   IF(H4446&lt;7,
                                        IF(G4446&gt;J4446,1,IF(G4446&lt;J4446,0,2)),
                                        IF(G4446&gt;H4446,1,IF(G4446&lt;H4446,0,2))
                                        )
                          )
              )
        )</f>
        <v>1</v>
      </c>
      <c r="L4446">
        <f t="shared" ca="1" si="487"/>
        <v>-385</v>
      </c>
      <c r="M4446">
        <f t="shared" ca="1" si="488"/>
        <v>-541.10000000001082</v>
      </c>
      <c r="N4446">
        <f t="shared" ca="1" si="489"/>
        <v>-728</v>
      </c>
    </row>
    <row r="4447" spans="1:14" x14ac:dyDescent="0.25">
      <c r="A4447">
        <f ca="1"/>
        <v>4</v>
      </c>
      <c r="B4447">
        <f ca="1"/>
        <v>3</v>
      </c>
      <c r="C4447">
        <f ca="1"/>
        <v>0</v>
      </c>
      <c r="D4447">
        <f ca="1"/>
        <v>9</v>
      </c>
      <c r="E4447">
        <f ca="1"/>
        <v>7</v>
      </c>
      <c r="F4447">
        <f ca="1"/>
        <v>0</v>
      </c>
      <c r="G4447">
        <f t="shared" ca="1" si="483"/>
        <v>7</v>
      </c>
      <c r="H4447">
        <f t="shared" ca="1" si="484"/>
        <v>6</v>
      </c>
      <c r="I4447">
        <f t="shared" ca="1" si="485"/>
        <v>7</v>
      </c>
      <c r="J4447">
        <f t="shared" ca="1" si="486"/>
        <v>6</v>
      </c>
      <c r="K4447" cm="1">
        <f t="array" aca="1" ref="K4447" ca="1">IF(G4447&gt;7,
        IF(G4447&gt;H4447, 1, IF(G4447&lt;H4447, 0, 2)),
        IF(       H4447&gt;7,
                     IF(G4447&gt;H4447, 1, IF(G4447&lt;H4447, 0, 2)),
                     IF(         G4447&lt;6,
                                   IF(            _xlfn.XLOOKUP(C4447,'deck &amp; rules'!$D$22:$M$22,_xlfn.XLOOKUP(H4447,'deck &amp; rules'!$C$23:$C$30,'deck &amp; rules'!$D$23:$M$30))="draw",
                                                     IF(I4447&gt;J4447,1,IF(I4447&lt;J4447,0,2)),
                                                     IF(I4447&gt;H4447,1,IF(I4447&lt;H4447,0,2))),
                                   IF(H4447&lt;7,
                                        IF(G4447&gt;J4447,1,IF(G4447&lt;J4447,0,2)),
                                        IF(G4447&gt;H4447,1,IF(G4447&lt;H4447,0,2))
                                        )
                          )
              )
        )</f>
        <v>1</v>
      </c>
      <c r="L4447">
        <f t="shared" ca="1" si="487"/>
        <v>-384</v>
      </c>
      <c r="M4447">
        <f t="shared" ca="1" si="488"/>
        <v>-542.10000000001082</v>
      </c>
      <c r="N4447">
        <f t="shared" ca="1" si="489"/>
        <v>-729</v>
      </c>
    </row>
    <row r="4448" spans="1:14" x14ac:dyDescent="0.25">
      <c r="A4448">
        <f ca="1"/>
        <v>4</v>
      </c>
      <c r="B4448">
        <f ca="1"/>
        <v>8</v>
      </c>
      <c r="C4448">
        <f ca="1"/>
        <v>4</v>
      </c>
      <c r="D4448">
        <f ca="1"/>
        <v>3</v>
      </c>
      <c r="E4448">
        <f ca="1"/>
        <v>0</v>
      </c>
      <c r="F4448">
        <f ca="1"/>
        <v>0</v>
      </c>
      <c r="G4448">
        <f t="shared" ca="1" si="483"/>
        <v>2</v>
      </c>
      <c r="H4448">
        <f t="shared" ca="1" si="484"/>
        <v>3</v>
      </c>
      <c r="I4448">
        <f t="shared" ca="1" si="485"/>
        <v>6</v>
      </c>
      <c r="J4448">
        <f t="shared" ca="1" si="486"/>
        <v>3</v>
      </c>
      <c r="K4448" cm="1">
        <f t="array" aca="1" ref="K4448" ca="1">IF(G4448&gt;7,
        IF(G4448&gt;H4448, 1, IF(G4448&lt;H4448, 0, 2)),
        IF(       H4448&gt;7,
                     IF(G4448&gt;H4448, 1, IF(G4448&lt;H4448, 0, 2)),
                     IF(         G4448&lt;6,
                                   IF(            _xlfn.XLOOKUP(C4448,'deck &amp; rules'!$D$22:$M$22,_xlfn.XLOOKUP(H4448,'deck &amp; rules'!$C$23:$C$30,'deck &amp; rules'!$D$23:$M$30))="draw",
                                                     IF(I4448&gt;J4448,1,IF(I4448&lt;J4448,0,2)),
                                                     IF(I4448&gt;H4448,1,IF(I4448&lt;H4448,0,2))),
                                   IF(H4448&lt;7,
                                        IF(G4448&gt;J4448,1,IF(G4448&lt;J4448,0,2)),
                                        IF(G4448&gt;H4448,1,IF(G4448&lt;H4448,0,2))
                                        )
                          )
              )
        )</f>
        <v>1</v>
      </c>
      <c r="L4448">
        <f t="shared" ca="1" si="487"/>
        <v>-383</v>
      </c>
      <c r="M4448">
        <f t="shared" ca="1" si="488"/>
        <v>-543.10000000001082</v>
      </c>
      <c r="N4448">
        <f t="shared" ca="1" si="489"/>
        <v>-730</v>
      </c>
    </row>
    <row r="4449" spans="1:14" x14ac:dyDescent="0.25">
      <c r="A4449">
        <f ca="1"/>
        <v>1</v>
      </c>
      <c r="B4449">
        <f ca="1"/>
        <v>0</v>
      </c>
      <c r="C4449">
        <f ca="1"/>
        <v>6</v>
      </c>
      <c r="D4449">
        <f ca="1"/>
        <v>0</v>
      </c>
      <c r="E4449">
        <f ca="1"/>
        <v>3</v>
      </c>
      <c r="F4449">
        <f ca="1"/>
        <v>0</v>
      </c>
      <c r="G4449">
        <f t="shared" ca="1" si="483"/>
        <v>1</v>
      </c>
      <c r="H4449">
        <f t="shared" ca="1" si="484"/>
        <v>3</v>
      </c>
      <c r="I4449">
        <f t="shared" ca="1" si="485"/>
        <v>7</v>
      </c>
      <c r="J4449">
        <f t="shared" ca="1" si="486"/>
        <v>3</v>
      </c>
      <c r="K4449" cm="1">
        <f t="array" aca="1" ref="K4449" ca="1">IF(G4449&gt;7,
        IF(G4449&gt;H4449, 1, IF(G4449&lt;H4449, 0, 2)),
        IF(       H4449&gt;7,
                     IF(G4449&gt;H4449, 1, IF(G4449&lt;H4449, 0, 2)),
                     IF(         G4449&lt;6,
                                   IF(            _xlfn.XLOOKUP(C4449,'deck &amp; rules'!$D$22:$M$22,_xlfn.XLOOKUP(H4449,'deck &amp; rules'!$C$23:$C$30,'deck &amp; rules'!$D$23:$M$30))="draw",
                                                     IF(I4449&gt;J4449,1,IF(I4449&lt;J4449,0,2)),
                                                     IF(I4449&gt;H4449,1,IF(I4449&lt;H4449,0,2))),
                                   IF(H4449&lt;7,
                                        IF(G4449&gt;J4449,1,IF(G4449&lt;J4449,0,2)),
                                        IF(G4449&gt;H4449,1,IF(G4449&lt;H4449,0,2))
                                        )
                          )
              )
        )</f>
        <v>1</v>
      </c>
      <c r="L4449">
        <f t="shared" ca="1" si="487"/>
        <v>-382</v>
      </c>
      <c r="M4449">
        <f t="shared" ca="1" si="488"/>
        <v>-544.10000000001082</v>
      </c>
      <c r="N4449">
        <f t="shared" ca="1" si="489"/>
        <v>-731</v>
      </c>
    </row>
    <row r="4450" spans="1:14" x14ac:dyDescent="0.25">
      <c r="A4450">
        <f ca="1"/>
        <v>1</v>
      </c>
      <c r="B4450">
        <f ca="1"/>
        <v>0</v>
      </c>
      <c r="C4450">
        <f ca="1"/>
        <v>6</v>
      </c>
      <c r="D4450">
        <f ca="1"/>
        <v>4</v>
      </c>
      <c r="E4450">
        <f ca="1"/>
        <v>9</v>
      </c>
      <c r="F4450">
        <f ca="1"/>
        <v>5</v>
      </c>
      <c r="G4450">
        <f t="shared" ca="1" si="483"/>
        <v>1</v>
      </c>
      <c r="H4450">
        <f t="shared" ca="1" si="484"/>
        <v>3</v>
      </c>
      <c r="I4450">
        <f t="shared" ca="1" si="485"/>
        <v>7</v>
      </c>
      <c r="J4450">
        <f t="shared" ca="1" si="486"/>
        <v>8</v>
      </c>
      <c r="K4450" cm="1">
        <f t="array" aca="1" ref="K4450" ca="1">IF(G4450&gt;7,
        IF(G4450&gt;H4450, 1, IF(G4450&lt;H4450, 0, 2)),
        IF(       H4450&gt;7,
                     IF(G4450&gt;H4450, 1, IF(G4450&lt;H4450, 0, 2)),
                     IF(         G4450&lt;6,
                                   IF(            _xlfn.XLOOKUP(C4450,'deck &amp; rules'!$D$22:$M$22,_xlfn.XLOOKUP(H4450,'deck &amp; rules'!$C$23:$C$30,'deck &amp; rules'!$D$23:$M$30))="draw",
                                                     IF(I4450&gt;J4450,1,IF(I4450&lt;J4450,0,2)),
                                                     IF(I4450&gt;H4450,1,IF(I4450&lt;H4450,0,2))),
                                   IF(H4450&lt;7,
                                        IF(G4450&gt;J4450,1,IF(G4450&lt;J4450,0,2)),
                                        IF(G4450&gt;H4450,1,IF(G4450&lt;H4450,0,2))
                                        )
                          )
              )
        )</f>
        <v>0</v>
      </c>
      <c r="L4450">
        <f t="shared" ca="1" si="487"/>
        <v>-383</v>
      </c>
      <c r="M4450">
        <f t="shared" ca="1" si="488"/>
        <v>-543.15000000001078</v>
      </c>
      <c r="N4450">
        <f t="shared" ca="1" si="489"/>
        <v>-732</v>
      </c>
    </row>
    <row r="4451" spans="1:14" x14ac:dyDescent="0.25">
      <c r="A4451">
        <f ca="1"/>
        <v>0</v>
      </c>
      <c r="B4451">
        <f ca="1"/>
        <v>2</v>
      </c>
      <c r="C4451">
        <f ca="1"/>
        <v>1</v>
      </c>
      <c r="D4451">
        <f ca="1"/>
        <v>2</v>
      </c>
      <c r="E4451">
        <f ca="1"/>
        <v>2</v>
      </c>
      <c r="F4451">
        <f ca="1"/>
        <v>3</v>
      </c>
      <c r="G4451">
        <f t="shared" ca="1" si="483"/>
        <v>2</v>
      </c>
      <c r="H4451">
        <f t="shared" ca="1" si="484"/>
        <v>4</v>
      </c>
      <c r="I4451">
        <f t="shared" ca="1" si="485"/>
        <v>3</v>
      </c>
      <c r="J4451">
        <f t="shared" ca="1" si="486"/>
        <v>7</v>
      </c>
      <c r="K4451" cm="1">
        <f t="array" aca="1" ref="K4451" ca="1">IF(G4451&gt;7,
        IF(G4451&gt;H4451, 1, IF(G4451&lt;H4451, 0, 2)),
        IF(       H4451&gt;7,
                     IF(G4451&gt;H4451, 1, IF(G4451&lt;H4451, 0, 2)),
                     IF(         G4451&lt;6,
                                   IF(            _xlfn.XLOOKUP(C4451,'deck &amp; rules'!$D$22:$M$22,_xlfn.XLOOKUP(H4451,'deck &amp; rules'!$C$23:$C$30,'deck &amp; rules'!$D$23:$M$30))="draw",
                                                     IF(I4451&gt;J4451,1,IF(I4451&lt;J4451,0,2)),
                                                     IF(I4451&gt;H4451,1,IF(I4451&lt;H4451,0,2))),
                                   IF(H4451&lt;7,
                                        IF(G4451&gt;J4451,1,IF(G4451&lt;J4451,0,2)),
                                        IF(G4451&gt;H4451,1,IF(G4451&lt;H4451,0,2))
                                        )
                          )
              )
        )</f>
        <v>0</v>
      </c>
      <c r="L4451">
        <f t="shared" ca="1" si="487"/>
        <v>-384</v>
      </c>
      <c r="M4451">
        <f t="shared" ca="1" si="488"/>
        <v>-542.20000000001073</v>
      </c>
      <c r="N4451">
        <f t="shared" ca="1" si="489"/>
        <v>-733</v>
      </c>
    </row>
    <row r="4452" spans="1:14" x14ac:dyDescent="0.25">
      <c r="A4452">
        <f ca="1"/>
        <v>3</v>
      </c>
      <c r="B4452">
        <f ca="1"/>
        <v>5</v>
      </c>
      <c r="C4452">
        <f ca="1"/>
        <v>2</v>
      </c>
      <c r="D4452">
        <f ca="1"/>
        <v>5</v>
      </c>
      <c r="E4452">
        <f ca="1"/>
        <v>5</v>
      </c>
      <c r="F4452">
        <f ca="1"/>
        <v>3</v>
      </c>
      <c r="G4452">
        <f t="shared" ca="1" si="483"/>
        <v>8</v>
      </c>
      <c r="H4452">
        <f t="shared" ca="1" si="484"/>
        <v>0</v>
      </c>
      <c r="I4452">
        <f t="shared" ca="1" si="485"/>
        <v>0</v>
      </c>
      <c r="J4452">
        <f t="shared" ca="1" si="486"/>
        <v>3</v>
      </c>
      <c r="K4452" cm="1">
        <f t="array" aca="1" ref="K4452" ca="1">IF(G4452&gt;7,
        IF(G4452&gt;H4452, 1, IF(G4452&lt;H4452, 0, 2)),
        IF(       H4452&gt;7,
                     IF(G4452&gt;H4452, 1, IF(G4452&lt;H4452, 0, 2)),
                     IF(         G4452&lt;6,
                                   IF(            _xlfn.XLOOKUP(C4452,'deck &amp; rules'!$D$22:$M$22,_xlfn.XLOOKUP(H4452,'deck &amp; rules'!$C$23:$C$30,'deck &amp; rules'!$D$23:$M$30))="draw",
                                                     IF(I4452&gt;J4452,1,IF(I4452&lt;J4452,0,2)),
                                                     IF(I4452&gt;H4452,1,IF(I4452&lt;H4452,0,2))),
                                   IF(H4452&lt;7,
                                        IF(G4452&gt;J4452,1,IF(G4452&lt;J4452,0,2)),
                                        IF(G4452&gt;H4452,1,IF(G4452&lt;H4452,0,2))
                                        )
                          )
              )
        )</f>
        <v>1</v>
      </c>
      <c r="L4452">
        <f t="shared" ca="1" si="487"/>
        <v>-383</v>
      </c>
      <c r="M4452">
        <f t="shared" ca="1" si="488"/>
        <v>-543.20000000001073</v>
      </c>
      <c r="N4452">
        <f t="shared" ca="1" si="489"/>
        <v>-734</v>
      </c>
    </row>
    <row r="4453" spans="1:14" x14ac:dyDescent="0.25">
      <c r="A4453">
        <f ca="1"/>
        <v>5</v>
      </c>
      <c r="B4453">
        <f ca="1"/>
        <v>0</v>
      </c>
      <c r="C4453">
        <f ca="1"/>
        <v>6</v>
      </c>
      <c r="D4453">
        <f ca="1"/>
        <v>0</v>
      </c>
      <c r="E4453">
        <f ca="1"/>
        <v>4</v>
      </c>
      <c r="F4453">
        <f ca="1"/>
        <v>0</v>
      </c>
      <c r="G4453">
        <f t="shared" ca="1" si="483"/>
        <v>5</v>
      </c>
      <c r="H4453">
        <f t="shared" ca="1" si="484"/>
        <v>4</v>
      </c>
      <c r="I4453">
        <f t="shared" ca="1" si="485"/>
        <v>1</v>
      </c>
      <c r="J4453">
        <f t="shared" ca="1" si="486"/>
        <v>4</v>
      </c>
      <c r="K4453" cm="1">
        <f t="array" aca="1" ref="K4453" ca="1">IF(G4453&gt;7,
        IF(G4453&gt;H4453, 1, IF(G4453&lt;H4453, 0, 2)),
        IF(       H4453&gt;7,
                     IF(G4453&gt;H4453, 1, IF(G4453&lt;H4453, 0, 2)),
                     IF(         G4453&lt;6,
                                   IF(            _xlfn.XLOOKUP(C4453,'deck &amp; rules'!$D$22:$M$22,_xlfn.XLOOKUP(H4453,'deck &amp; rules'!$C$23:$C$30,'deck &amp; rules'!$D$23:$M$30))="draw",
                                                     IF(I4453&gt;J4453,1,IF(I4453&lt;J4453,0,2)),
                                                     IF(I4453&gt;H4453,1,IF(I4453&lt;H4453,0,2))),
                                   IF(H4453&lt;7,
                                        IF(G4453&gt;J4453,1,IF(G4453&lt;J4453,0,2)),
                                        IF(G4453&gt;H4453,1,IF(G4453&lt;H4453,0,2))
                                        )
                          )
              )
        )</f>
        <v>0</v>
      </c>
      <c r="L4453">
        <f t="shared" ca="1" si="487"/>
        <v>-384</v>
      </c>
      <c r="M4453">
        <f t="shared" ca="1" si="488"/>
        <v>-542.25000000001069</v>
      </c>
      <c r="N4453">
        <f t="shared" ca="1" si="489"/>
        <v>-735</v>
      </c>
    </row>
    <row r="4454" spans="1:14" x14ac:dyDescent="0.25">
      <c r="A4454">
        <f ca="1"/>
        <v>0</v>
      </c>
      <c r="B4454">
        <f ca="1"/>
        <v>0</v>
      </c>
      <c r="C4454">
        <f ca="1"/>
        <v>2</v>
      </c>
      <c r="D4454">
        <f ca="1"/>
        <v>4</v>
      </c>
      <c r="E4454">
        <f ca="1"/>
        <v>3</v>
      </c>
      <c r="F4454">
        <f ca="1"/>
        <v>0</v>
      </c>
      <c r="G4454">
        <f t="shared" ca="1" si="483"/>
        <v>0</v>
      </c>
      <c r="H4454">
        <f t="shared" ca="1" si="484"/>
        <v>7</v>
      </c>
      <c r="I4454">
        <f t="shared" ca="1" si="485"/>
        <v>2</v>
      </c>
      <c r="J4454">
        <f t="shared" ca="1" si="486"/>
        <v>7</v>
      </c>
      <c r="K4454" cm="1">
        <f t="array" aca="1" ref="K4454" ca="1">IF(G4454&gt;7,
        IF(G4454&gt;H4454, 1, IF(G4454&lt;H4454, 0, 2)),
        IF(       H4454&gt;7,
                     IF(G4454&gt;H4454, 1, IF(G4454&lt;H4454, 0, 2)),
                     IF(         G4454&lt;6,
                                   IF(            _xlfn.XLOOKUP(C4454,'deck &amp; rules'!$D$22:$M$22,_xlfn.XLOOKUP(H4454,'deck &amp; rules'!$C$23:$C$30,'deck &amp; rules'!$D$23:$M$30))="draw",
                                                     IF(I4454&gt;J4454,1,IF(I4454&lt;J4454,0,2)),
                                                     IF(I4454&gt;H4454,1,IF(I4454&lt;H4454,0,2))),
                                   IF(H4454&lt;7,
                                        IF(G4454&gt;J4454,1,IF(G4454&lt;J4454,0,2)),
                                        IF(G4454&gt;H4454,1,IF(G4454&lt;H4454,0,2))
                                        )
                          )
              )
        )</f>
        <v>0</v>
      </c>
      <c r="L4454">
        <f t="shared" ca="1" si="487"/>
        <v>-385</v>
      </c>
      <c r="M4454">
        <f t="shared" ca="1" si="488"/>
        <v>-541.30000000001064</v>
      </c>
      <c r="N4454">
        <f t="shared" ca="1" si="489"/>
        <v>-736</v>
      </c>
    </row>
    <row r="4455" spans="1:14" x14ac:dyDescent="0.25">
      <c r="A4455">
        <f ca="1"/>
        <v>1</v>
      </c>
      <c r="B4455">
        <f ca="1"/>
        <v>3</v>
      </c>
      <c r="C4455">
        <f ca="1"/>
        <v>4</v>
      </c>
      <c r="D4455">
        <f ca="1"/>
        <v>8</v>
      </c>
      <c r="E4455">
        <f ca="1"/>
        <v>0</v>
      </c>
      <c r="F4455">
        <f ca="1"/>
        <v>9</v>
      </c>
      <c r="G4455">
        <f t="shared" ca="1" si="483"/>
        <v>4</v>
      </c>
      <c r="H4455">
        <f t="shared" ca="1" si="484"/>
        <v>8</v>
      </c>
      <c r="I4455">
        <f t="shared" ca="1" si="485"/>
        <v>8</v>
      </c>
      <c r="J4455">
        <f t="shared" ca="1" si="486"/>
        <v>7</v>
      </c>
      <c r="K4455" cm="1">
        <f t="array" aca="1" ref="K4455" ca="1">IF(G4455&gt;7,
        IF(G4455&gt;H4455, 1, IF(G4455&lt;H4455, 0, 2)),
        IF(       H4455&gt;7,
                     IF(G4455&gt;H4455, 1, IF(G4455&lt;H4455, 0, 2)),
                     IF(         G4455&lt;6,
                                   IF(            _xlfn.XLOOKUP(C4455,'deck &amp; rules'!$D$22:$M$22,_xlfn.XLOOKUP(H4455,'deck &amp; rules'!$C$23:$C$30,'deck &amp; rules'!$D$23:$M$30))="draw",
                                                     IF(I4455&gt;J4455,1,IF(I4455&lt;J4455,0,2)),
                                                     IF(I4455&gt;H4455,1,IF(I4455&lt;H4455,0,2))),
                                   IF(H4455&lt;7,
                                        IF(G4455&gt;J4455,1,IF(G4455&lt;J4455,0,2)),
                                        IF(G4455&gt;H4455,1,IF(G4455&lt;H4455,0,2))
                                        )
                          )
              )
        )</f>
        <v>0</v>
      </c>
      <c r="L4455">
        <f t="shared" ca="1" si="487"/>
        <v>-386</v>
      </c>
      <c r="M4455">
        <f t="shared" ca="1" si="488"/>
        <v>-540.3500000000106</v>
      </c>
      <c r="N4455">
        <f t="shared" ca="1" si="489"/>
        <v>-737</v>
      </c>
    </row>
    <row r="4456" spans="1:14" x14ac:dyDescent="0.25">
      <c r="A4456">
        <f ca="1"/>
        <v>0</v>
      </c>
      <c r="B4456">
        <f ca="1"/>
        <v>0</v>
      </c>
      <c r="C4456">
        <f ca="1"/>
        <v>4</v>
      </c>
      <c r="D4456">
        <f ca="1"/>
        <v>5</v>
      </c>
      <c r="E4456">
        <f ca="1"/>
        <v>0</v>
      </c>
      <c r="F4456">
        <f ca="1"/>
        <v>5</v>
      </c>
      <c r="G4456">
        <f t="shared" ca="1" si="483"/>
        <v>0</v>
      </c>
      <c r="H4456">
        <f t="shared" ca="1" si="484"/>
        <v>5</v>
      </c>
      <c r="I4456">
        <f t="shared" ca="1" si="485"/>
        <v>4</v>
      </c>
      <c r="J4456">
        <f t="shared" ca="1" si="486"/>
        <v>0</v>
      </c>
      <c r="K4456" cm="1">
        <f t="array" aca="1" ref="K4456" ca="1">IF(G4456&gt;7,
        IF(G4456&gt;H4456, 1, IF(G4456&lt;H4456, 0, 2)),
        IF(       H4456&gt;7,
                     IF(G4456&gt;H4456, 1, IF(G4456&lt;H4456, 0, 2)),
                     IF(         G4456&lt;6,
                                   IF(            _xlfn.XLOOKUP(C4456,'deck &amp; rules'!$D$22:$M$22,_xlfn.XLOOKUP(H4456,'deck &amp; rules'!$C$23:$C$30,'deck &amp; rules'!$D$23:$M$30))="draw",
                                                     IF(I4456&gt;J4456,1,IF(I4456&lt;J4456,0,2)),
                                                     IF(I4456&gt;H4456,1,IF(I4456&lt;H4456,0,2))),
                                   IF(H4456&lt;7,
                                        IF(G4456&gt;J4456,1,IF(G4456&lt;J4456,0,2)),
                                        IF(G4456&gt;H4456,1,IF(G4456&lt;H4456,0,2))
                                        )
                          )
              )
        )</f>
        <v>1</v>
      </c>
      <c r="L4456">
        <f t="shared" ca="1" si="487"/>
        <v>-385</v>
      </c>
      <c r="M4456">
        <f t="shared" ca="1" si="488"/>
        <v>-541.3500000000106</v>
      </c>
      <c r="N4456">
        <f t="shared" ca="1" si="489"/>
        <v>-738</v>
      </c>
    </row>
    <row r="4457" spans="1:14" x14ac:dyDescent="0.25">
      <c r="A4457">
        <f ca="1"/>
        <v>8</v>
      </c>
      <c r="B4457">
        <f ca="1"/>
        <v>0</v>
      </c>
      <c r="C4457">
        <f ca="1"/>
        <v>4</v>
      </c>
      <c r="D4457">
        <f ca="1"/>
        <v>0</v>
      </c>
      <c r="E4457">
        <f ca="1"/>
        <v>0</v>
      </c>
      <c r="F4457">
        <f ca="1"/>
        <v>1</v>
      </c>
      <c r="G4457">
        <f t="shared" ca="1" si="483"/>
        <v>8</v>
      </c>
      <c r="H4457">
        <f t="shared" ca="1" si="484"/>
        <v>0</v>
      </c>
      <c r="I4457">
        <f t="shared" ca="1" si="485"/>
        <v>2</v>
      </c>
      <c r="J4457">
        <f t="shared" ca="1" si="486"/>
        <v>1</v>
      </c>
      <c r="K4457" cm="1">
        <f t="array" aca="1" ref="K4457" ca="1">IF(G4457&gt;7,
        IF(G4457&gt;H4457, 1, IF(G4457&lt;H4457, 0, 2)),
        IF(       H4457&gt;7,
                     IF(G4457&gt;H4457, 1, IF(G4457&lt;H4457, 0, 2)),
                     IF(         G4457&lt;6,
                                   IF(            _xlfn.XLOOKUP(C4457,'deck &amp; rules'!$D$22:$M$22,_xlfn.XLOOKUP(H4457,'deck &amp; rules'!$C$23:$C$30,'deck &amp; rules'!$D$23:$M$30))="draw",
                                                     IF(I4457&gt;J4457,1,IF(I4457&lt;J4457,0,2)),
                                                     IF(I4457&gt;H4457,1,IF(I4457&lt;H4457,0,2))),
                                   IF(H4457&lt;7,
                                        IF(G4457&gt;J4457,1,IF(G4457&lt;J4457,0,2)),
                                        IF(G4457&gt;H4457,1,IF(G4457&lt;H4457,0,2))
                                        )
                          )
              )
        )</f>
        <v>1</v>
      </c>
      <c r="L4457">
        <f t="shared" ca="1" si="487"/>
        <v>-384</v>
      </c>
      <c r="M4457">
        <f t="shared" ca="1" si="488"/>
        <v>-542.3500000000106</v>
      </c>
      <c r="N4457">
        <f t="shared" ca="1" si="489"/>
        <v>-739</v>
      </c>
    </row>
    <row r="4458" spans="1:14" x14ac:dyDescent="0.25">
      <c r="A4458">
        <f ca="1"/>
        <v>6</v>
      </c>
      <c r="B4458">
        <f ca="1"/>
        <v>0</v>
      </c>
      <c r="C4458">
        <f ca="1"/>
        <v>1</v>
      </c>
      <c r="D4458">
        <f ca="1"/>
        <v>0</v>
      </c>
      <c r="E4458">
        <f ca="1"/>
        <v>0</v>
      </c>
      <c r="F4458">
        <f ca="1"/>
        <v>0</v>
      </c>
      <c r="G4458">
        <f t="shared" ca="1" si="483"/>
        <v>6</v>
      </c>
      <c r="H4458">
        <f t="shared" ca="1" si="484"/>
        <v>0</v>
      </c>
      <c r="I4458">
        <f t="shared" ca="1" si="485"/>
        <v>7</v>
      </c>
      <c r="J4458">
        <f t="shared" ca="1" si="486"/>
        <v>0</v>
      </c>
      <c r="K4458" cm="1">
        <f t="array" aca="1" ref="K4458" ca="1">IF(G4458&gt;7,
        IF(G4458&gt;H4458, 1, IF(G4458&lt;H4458, 0, 2)),
        IF(       H4458&gt;7,
                     IF(G4458&gt;H4458, 1, IF(G4458&lt;H4458, 0, 2)),
                     IF(         G4458&lt;6,
                                   IF(            _xlfn.XLOOKUP(C4458,'deck &amp; rules'!$D$22:$M$22,_xlfn.XLOOKUP(H4458,'deck &amp; rules'!$C$23:$C$30,'deck &amp; rules'!$D$23:$M$30))="draw",
                                                     IF(I4458&gt;J4458,1,IF(I4458&lt;J4458,0,2)),
                                                     IF(I4458&gt;H4458,1,IF(I4458&lt;H4458,0,2))),
                                   IF(H4458&lt;7,
                                        IF(G4458&gt;J4458,1,IF(G4458&lt;J4458,0,2)),
                                        IF(G4458&gt;H4458,1,IF(G4458&lt;H4458,0,2))
                                        )
                          )
              )
        )</f>
        <v>1</v>
      </c>
      <c r="L4458">
        <f t="shared" ca="1" si="487"/>
        <v>-383</v>
      </c>
      <c r="M4458">
        <f t="shared" ca="1" si="488"/>
        <v>-543.3500000000106</v>
      </c>
      <c r="N4458">
        <f t="shared" ca="1" si="489"/>
        <v>-740</v>
      </c>
    </row>
    <row r="4459" spans="1:14" x14ac:dyDescent="0.25">
      <c r="A4459">
        <f ca="1"/>
        <v>3</v>
      </c>
      <c r="B4459">
        <f ca="1"/>
        <v>9</v>
      </c>
      <c r="C4459">
        <f ca="1"/>
        <v>5</v>
      </c>
      <c r="D4459">
        <f ca="1"/>
        <v>2</v>
      </c>
      <c r="E4459">
        <f ca="1"/>
        <v>0</v>
      </c>
      <c r="F4459">
        <f ca="1"/>
        <v>0</v>
      </c>
      <c r="G4459">
        <f t="shared" ca="1" si="483"/>
        <v>2</v>
      </c>
      <c r="H4459">
        <f t="shared" ca="1" si="484"/>
        <v>2</v>
      </c>
      <c r="I4459">
        <f t="shared" ca="1" si="485"/>
        <v>7</v>
      </c>
      <c r="J4459">
        <f t="shared" ca="1" si="486"/>
        <v>2</v>
      </c>
      <c r="K4459" cm="1">
        <f t="array" aca="1" ref="K4459" ca="1">IF(G4459&gt;7,
        IF(G4459&gt;H4459, 1, IF(G4459&lt;H4459, 0, 2)),
        IF(       H4459&gt;7,
                     IF(G4459&gt;H4459, 1, IF(G4459&lt;H4459, 0, 2)),
                     IF(         G4459&lt;6,
                                   IF(            _xlfn.XLOOKUP(C4459,'deck &amp; rules'!$D$22:$M$22,_xlfn.XLOOKUP(H4459,'deck &amp; rules'!$C$23:$C$30,'deck &amp; rules'!$D$23:$M$30))="draw",
                                                     IF(I4459&gt;J4459,1,IF(I4459&lt;J4459,0,2)),
                                                     IF(I4459&gt;H4459,1,IF(I4459&lt;H4459,0,2))),
                                   IF(H4459&lt;7,
                                        IF(G4459&gt;J4459,1,IF(G4459&lt;J4459,0,2)),
                                        IF(G4459&gt;H4459,1,IF(G4459&lt;H4459,0,2))
                                        )
                          )
              )
        )</f>
        <v>1</v>
      </c>
      <c r="L4459">
        <f t="shared" ca="1" si="487"/>
        <v>-382</v>
      </c>
      <c r="M4459">
        <f t="shared" ca="1" si="488"/>
        <v>-544.3500000000106</v>
      </c>
      <c r="N4459">
        <f t="shared" ca="1" si="489"/>
        <v>-741</v>
      </c>
    </row>
    <row r="4460" spans="1:14" x14ac:dyDescent="0.25">
      <c r="A4460">
        <f ca="1"/>
        <v>0</v>
      </c>
      <c r="B4460">
        <f ca="1"/>
        <v>2</v>
      </c>
      <c r="C4460">
        <f ca="1"/>
        <v>4</v>
      </c>
      <c r="D4460">
        <f ca="1"/>
        <v>9</v>
      </c>
      <c r="E4460">
        <f ca="1"/>
        <v>0</v>
      </c>
      <c r="F4460">
        <f ca="1"/>
        <v>0</v>
      </c>
      <c r="G4460">
        <f t="shared" ca="1" si="483"/>
        <v>2</v>
      </c>
      <c r="H4460">
        <f t="shared" ca="1" si="484"/>
        <v>9</v>
      </c>
      <c r="I4460">
        <f t="shared" ca="1" si="485"/>
        <v>6</v>
      </c>
      <c r="J4460">
        <f t="shared" ca="1" si="486"/>
        <v>9</v>
      </c>
      <c r="K4460" cm="1">
        <f t="array" aca="1" ref="K4460" ca="1">IF(G4460&gt;7,
        IF(G4460&gt;H4460, 1, IF(G4460&lt;H4460, 0, 2)),
        IF(       H4460&gt;7,
                     IF(G4460&gt;H4460, 1, IF(G4460&lt;H4460, 0, 2)),
                     IF(         G4460&lt;6,
                                   IF(            _xlfn.XLOOKUP(C4460,'deck &amp; rules'!$D$22:$M$22,_xlfn.XLOOKUP(H4460,'deck &amp; rules'!$C$23:$C$30,'deck &amp; rules'!$D$23:$M$30))="draw",
                                                     IF(I4460&gt;J4460,1,IF(I4460&lt;J4460,0,2)),
                                                     IF(I4460&gt;H4460,1,IF(I4460&lt;H4460,0,2))),
                                   IF(H4460&lt;7,
                                        IF(G4460&gt;J4460,1,IF(G4460&lt;J4460,0,2)),
                                        IF(G4460&gt;H4460,1,IF(G4460&lt;H4460,0,2))
                                        )
                          )
              )
        )</f>
        <v>0</v>
      </c>
      <c r="L4460">
        <f t="shared" ca="1" si="487"/>
        <v>-383</v>
      </c>
      <c r="M4460">
        <f t="shared" ca="1" si="488"/>
        <v>-543.40000000001055</v>
      </c>
      <c r="N4460">
        <f t="shared" ca="1" si="489"/>
        <v>-742</v>
      </c>
    </row>
    <row r="4461" spans="1:14" x14ac:dyDescent="0.25">
      <c r="A4461">
        <f ca="1"/>
        <v>0</v>
      </c>
      <c r="B4461">
        <f ca="1"/>
        <v>3</v>
      </c>
      <c r="C4461">
        <f ca="1"/>
        <v>8</v>
      </c>
      <c r="D4461">
        <f ca="1"/>
        <v>1</v>
      </c>
      <c r="E4461">
        <f ca="1"/>
        <v>2</v>
      </c>
      <c r="F4461">
        <f ca="1"/>
        <v>1</v>
      </c>
      <c r="G4461">
        <f t="shared" ca="1" si="483"/>
        <v>3</v>
      </c>
      <c r="H4461">
        <f t="shared" ca="1" si="484"/>
        <v>3</v>
      </c>
      <c r="I4461">
        <f t="shared" ca="1" si="485"/>
        <v>1</v>
      </c>
      <c r="J4461">
        <f t="shared" ca="1" si="486"/>
        <v>4</v>
      </c>
      <c r="K4461" cm="1">
        <f t="array" aca="1" ref="K4461" ca="1">IF(G4461&gt;7,
        IF(G4461&gt;H4461, 1, IF(G4461&lt;H4461, 0, 2)),
        IF(       H4461&gt;7,
                     IF(G4461&gt;H4461, 1, IF(G4461&lt;H4461, 0, 2)),
                     IF(         G4461&lt;6,
                                   IF(            _xlfn.XLOOKUP(C4461,'deck &amp; rules'!$D$22:$M$22,_xlfn.XLOOKUP(H4461,'deck &amp; rules'!$C$23:$C$30,'deck &amp; rules'!$D$23:$M$30))="draw",
                                                     IF(I4461&gt;J4461,1,IF(I4461&lt;J4461,0,2)),
                                                     IF(I4461&gt;H4461,1,IF(I4461&lt;H4461,0,2))),
                                   IF(H4461&lt;7,
                                        IF(G4461&gt;J4461,1,IF(G4461&lt;J4461,0,2)),
                                        IF(G4461&gt;H4461,1,IF(G4461&lt;H4461,0,2))
                                        )
                          )
              )
        )</f>
        <v>0</v>
      </c>
      <c r="L4461">
        <f t="shared" ca="1" si="487"/>
        <v>-384</v>
      </c>
      <c r="M4461">
        <f t="shared" ca="1" si="488"/>
        <v>-542.4500000000105</v>
      </c>
      <c r="N4461">
        <f t="shared" ca="1" si="489"/>
        <v>-743</v>
      </c>
    </row>
    <row r="4462" spans="1:14" x14ac:dyDescent="0.25">
      <c r="A4462">
        <f ca="1"/>
        <v>1</v>
      </c>
      <c r="B4462">
        <f ca="1"/>
        <v>2</v>
      </c>
      <c r="C4462">
        <f ca="1"/>
        <v>0</v>
      </c>
      <c r="D4462">
        <f ca="1"/>
        <v>0</v>
      </c>
      <c r="E4462">
        <f ca="1"/>
        <v>4</v>
      </c>
      <c r="F4462">
        <f ca="1"/>
        <v>0</v>
      </c>
      <c r="G4462">
        <f t="shared" ca="1" si="483"/>
        <v>3</v>
      </c>
      <c r="H4462">
        <f t="shared" ca="1" si="484"/>
        <v>4</v>
      </c>
      <c r="I4462">
        <f t="shared" ca="1" si="485"/>
        <v>3</v>
      </c>
      <c r="J4462">
        <f t="shared" ca="1" si="486"/>
        <v>4</v>
      </c>
      <c r="K4462" cm="1">
        <f t="array" aca="1" ref="K4462" ca="1">IF(G4462&gt;7,
        IF(G4462&gt;H4462, 1, IF(G4462&lt;H4462, 0, 2)),
        IF(       H4462&gt;7,
                     IF(G4462&gt;H4462, 1, IF(G4462&lt;H4462, 0, 2)),
                     IF(         G4462&lt;6,
                                   IF(            _xlfn.XLOOKUP(C4462,'deck &amp; rules'!$D$22:$M$22,_xlfn.XLOOKUP(H4462,'deck &amp; rules'!$C$23:$C$30,'deck &amp; rules'!$D$23:$M$30))="draw",
                                                     IF(I4462&gt;J4462,1,IF(I4462&lt;J4462,0,2)),
                                                     IF(I4462&gt;H4462,1,IF(I4462&lt;H4462,0,2))),
                                   IF(H4462&lt;7,
                                        IF(G4462&gt;J4462,1,IF(G4462&lt;J4462,0,2)),
                                        IF(G4462&gt;H4462,1,IF(G4462&lt;H4462,0,2))
                                        )
                          )
              )
        )</f>
        <v>0</v>
      </c>
      <c r="L4462">
        <f t="shared" ca="1" si="487"/>
        <v>-385</v>
      </c>
      <c r="M4462">
        <f t="shared" ca="1" si="488"/>
        <v>-541.50000000001046</v>
      </c>
      <c r="N4462">
        <f t="shared" ca="1" si="489"/>
        <v>-744</v>
      </c>
    </row>
    <row r="4463" spans="1:14" x14ac:dyDescent="0.25">
      <c r="A4463">
        <f ca="1"/>
        <v>0</v>
      </c>
      <c r="B4463">
        <f ca="1"/>
        <v>5</v>
      </c>
      <c r="C4463">
        <f ca="1"/>
        <v>9</v>
      </c>
      <c r="D4463">
        <f ca="1"/>
        <v>8</v>
      </c>
      <c r="E4463">
        <f ca="1"/>
        <v>1</v>
      </c>
      <c r="F4463">
        <f ca="1"/>
        <v>6</v>
      </c>
      <c r="G4463">
        <f t="shared" ca="1" si="483"/>
        <v>5</v>
      </c>
      <c r="H4463">
        <f t="shared" ca="1" si="484"/>
        <v>9</v>
      </c>
      <c r="I4463">
        <f t="shared" ca="1" si="485"/>
        <v>4</v>
      </c>
      <c r="J4463">
        <f t="shared" ca="1" si="486"/>
        <v>5</v>
      </c>
      <c r="K4463" cm="1">
        <f t="array" aca="1" ref="K4463" ca="1">IF(G4463&gt;7,
        IF(G4463&gt;H4463, 1, IF(G4463&lt;H4463, 0, 2)),
        IF(       H4463&gt;7,
                     IF(G4463&gt;H4463, 1, IF(G4463&lt;H4463, 0, 2)),
                     IF(         G4463&lt;6,
                                   IF(            _xlfn.XLOOKUP(C4463,'deck &amp; rules'!$D$22:$M$22,_xlfn.XLOOKUP(H4463,'deck &amp; rules'!$C$23:$C$30,'deck &amp; rules'!$D$23:$M$30))="draw",
                                                     IF(I4463&gt;J4463,1,IF(I4463&lt;J4463,0,2)),
                                                     IF(I4463&gt;H4463,1,IF(I4463&lt;H4463,0,2))),
                                   IF(H4463&lt;7,
                                        IF(G4463&gt;J4463,1,IF(G4463&lt;J4463,0,2)),
                                        IF(G4463&gt;H4463,1,IF(G4463&lt;H4463,0,2))
                                        )
                          )
              )
        )</f>
        <v>0</v>
      </c>
      <c r="L4463">
        <f t="shared" ca="1" si="487"/>
        <v>-386</v>
      </c>
      <c r="M4463">
        <f t="shared" ca="1" si="488"/>
        <v>-540.55000000001041</v>
      </c>
      <c r="N4463">
        <f t="shared" ca="1" si="489"/>
        <v>-745</v>
      </c>
    </row>
    <row r="4464" spans="1:14" x14ac:dyDescent="0.25">
      <c r="A4464">
        <f ca="1"/>
        <v>4</v>
      </c>
      <c r="B4464">
        <f ca="1"/>
        <v>2</v>
      </c>
      <c r="C4464">
        <f ca="1"/>
        <v>3</v>
      </c>
      <c r="D4464">
        <f ca="1"/>
        <v>0</v>
      </c>
      <c r="E4464">
        <f ca="1"/>
        <v>1</v>
      </c>
      <c r="F4464">
        <f ca="1"/>
        <v>0</v>
      </c>
      <c r="G4464">
        <f t="shared" ca="1" si="483"/>
        <v>6</v>
      </c>
      <c r="H4464">
        <f t="shared" ca="1" si="484"/>
        <v>1</v>
      </c>
      <c r="I4464">
        <f t="shared" ca="1" si="485"/>
        <v>9</v>
      </c>
      <c r="J4464">
        <f t="shared" ca="1" si="486"/>
        <v>1</v>
      </c>
      <c r="K4464" cm="1">
        <f t="array" aca="1" ref="K4464" ca="1">IF(G4464&gt;7,
        IF(G4464&gt;H4464, 1, IF(G4464&lt;H4464, 0, 2)),
        IF(       H4464&gt;7,
                     IF(G4464&gt;H4464, 1, IF(G4464&lt;H4464, 0, 2)),
                     IF(         G4464&lt;6,
                                   IF(            _xlfn.XLOOKUP(C4464,'deck &amp; rules'!$D$22:$M$22,_xlfn.XLOOKUP(H4464,'deck &amp; rules'!$C$23:$C$30,'deck &amp; rules'!$D$23:$M$30))="draw",
                                                     IF(I4464&gt;J4464,1,IF(I4464&lt;J4464,0,2)),
                                                     IF(I4464&gt;H4464,1,IF(I4464&lt;H4464,0,2))),
                                   IF(H4464&lt;7,
                                        IF(G4464&gt;J4464,1,IF(G4464&lt;J4464,0,2)),
                                        IF(G4464&gt;H4464,1,IF(G4464&lt;H4464,0,2))
                                        )
                          )
              )
        )</f>
        <v>1</v>
      </c>
      <c r="L4464">
        <f t="shared" ca="1" si="487"/>
        <v>-385</v>
      </c>
      <c r="M4464">
        <f t="shared" ca="1" si="488"/>
        <v>-541.55000000001041</v>
      </c>
      <c r="N4464">
        <f t="shared" ca="1" si="489"/>
        <v>-746</v>
      </c>
    </row>
    <row r="4465" spans="1:14" x14ac:dyDescent="0.25">
      <c r="A4465">
        <f ca="1"/>
        <v>0</v>
      </c>
      <c r="B4465">
        <f ca="1"/>
        <v>0</v>
      </c>
      <c r="C4465">
        <f ca="1"/>
        <v>8</v>
      </c>
      <c r="D4465">
        <f ca="1"/>
        <v>9</v>
      </c>
      <c r="E4465">
        <f ca="1"/>
        <v>9</v>
      </c>
      <c r="F4465">
        <f ca="1"/>
        <v>6</v>
      </c>
      <c r="G4465">
        <f t="shared" ca="1" si="483"/>
        <v>0</v>
      </c>
      <c r="H4465">
        <f t="shared" ca="1" si="484"/>
        <v>8</v>
      </c>
      <c r="I4465">
        <f t="shared" ca="1" si="485"/>
        <v>8</v>
      </c>
      <c r="J4465">
        <f t="shared" ca="1" si="486"/>
        <v>4</v>
      </c>
      <c r="K4465" cm="1">
        <f t="array" aca="1" ref="K4465" ca="1">IF(G4465&gt;7,
        IF(G4465&gt;H4465, 1, IF(G4465&lt;H4465, 0, 2)),
        IF(       H4465&gt;7,
                     IF(G4465&gt;H4465, 1, IF(G4465&lt;H4465, 0, 2)),
                     IF(         G4465&lt;6,
                                   IF(            _xlfn.XLOOKUP(C4465,'deck &amp; rules'!$D$22:$M$22,_xlfn.XLOOKUP(H4465,'deck &amp; rules'!$C$23:$C$30,'deck &amp; rules'!$D$23:$M$30))="draw",
                                                     IF(I4465&gt;J4465,1,IF(I4465&lt;J4465,0,2)),
                                                     IF(I4465&gt;H4465,1,IF(I4465&lt;H4465,0,2))),
                                   IF(H4465&lt;7,
                                        IF(G4465&gt;J4465,1,IF(G4465&lt;J4465,0,2)),
                                        IF(G4465&gt;H4465,1,IF(G4465&lt;H4465,0,2))
                                        )
                          )
              )
        )</f>
        <v>0</v>
      </c>
      <c r="L4465">
        <f t="shared" ca="1" si="487"/>
        <v>-386</v>
      </c>
      <c r="M4465">
        <f t="shared" ca="1" si="488"/>
        <v>-540.60000000001037</v>
      </c>
      <c r="N4465">
        <f t="shared" ca="1" si="489"/>
        <v>-747</v>
      </c>
    </row>
    <row r="4466" spans="1:14" x14ac:dyDescent="0.25">
      <c r="A4466">
        <f ca="1"/>
        <v>6</v>
      </c>
      <c r="B4466">
        <f ca="1"/>
        <v>7</v>
      </c>
      <c r="C4466">
        <f ca="1"/>
        <v>0</v>
      </c>
      <c r="D4466">
        <f ca="1"/>
        <v>1</v>
      </c>
      <c r="E4466">
        <f ca="1"/>
        <v>3</v>
      </c>
      <c r="F4466">
        <f ca="1"/>
        <v>0</v>
      </c>
      <c r="G4466">
        <f t="shared" ca="1" si="483"/>
        <v>3</v>
      </c>
      <c r="H4466">
        <f t="shared" ca="1" si="484"/>
        <v>4</v>
      </c>
      <c r="I4466">
        <f t="shared" ca="1" si="485"/>
        <v>3</v>
      </c>
      <c r="J4466">
        <f t="shared" ca="1" si="486"/>
        <v>4</v>
      </c>
      <c r="K4466" cm="1">
        <f t="array" aca="1" ref="K4466" ca="1">IF(G4466&gt;7,
        IF(G4466&gt;H4466, 1, IF(G4466&lt;H4466, 0, 2)),
        IF(       H4466&gt;7,
                     IF(G4466&gt;H4466, 1, IF(G4466&lt;H4466, 0, 2)),
                     IF(         G4466&lt;6,
                                   IF(            _xlfn.XLOOKUP(C4466,'deck &amp; rules'!$D$22:$M$22,_xlfn.XLOOKUP(H4466,'deck &amp; rules'!$C$23:$C$30,'deck &amp; rules'!$D$23:$M$30))="draw",
                                                     IF(I4466&gt;J4466,1,IF(I4466&lt;J4466,0,2)),
                                                     IF(I4466&gt;H4466,1,IF(I4466&lt;H4466,0,2))),
                                   IF(H4466&lt;7,
                                        IF(G4466&gt;J4466,1,IF(G4466&lt;J4466,0,2)),
                                        IF(G4466&gt;H4466,1,IF(G4466&lt;H4466,0,2))
                                        )
                          )
              )
        )</f>
        <v>0</v>
      </c>
      <c r="L4466">
        <f t="shared" ca="1" si="487"/>
        <v>-387</v>
      </c>
      <c r="M4466">
        <f t="shared" ca="1" si="488"/>
        <v>-539.65000000001032</v>
      </c>
      <c r="N4466">
        <f t="shared" ca="1" si="489"/>
        <v>-748</v>
      </c>
    </row>
    <row r="4467" spans="1:14" x14ac:dyDescent="0.25">
      <c r="A4467">
        <f ca="1"/>
        <v>3</v>
      </c>
      <c r="B4467">
        <f ca="1"/>
        <v>6</v>
      </c>
      <c r="C4467">
        <f ca="1"/>
        <v>3</v>
      </c>
      <c r="D4467">
        <f ca="1"/>
        <v>6</v>
      </c>
      <c r="E4467">
        <f ca="1"/>
        <v>2</v>
      </c>
      <c r="F4467">
        <f ca="1"/>
        <v>1</v>
      </c>
      <c r="G4467">
        <f t="shared" ca="1" si="483"/>
        <v>9</v>
      </c>
      <c r="H4467">
        <f t="shared" ca="1" si="484"/>
        <v>8</v>
      </c>
      <c r="I4467">
        <f t="shared" ca="1" si="485"/>
        <v>2</v>
      </c>
      <c r="J4467">
        <f t="shared" ca="1" si="486"/>
        <v>9</v>
      </c>
      <c r="K4467" cm="1">
        <f t="array" aca="1" ref="K4467" ca="1">IF(G4467&gt;7,
        IF(G4467&gt;H4467, 1, IF(G4467&lt;H4467, 0, 2)),
        IF(       H4467&gt;7,
                     IF(G4467&gt;H4467, 1, IF(G4467&lt;H4467, 0, 2)),
                     IF(         G4467&lt;6,
                                   IF(            _xlfn.XLOOKUP(C4467,'deck &amp; rules'!$D$22:$M$22,_xlfn.XLOOKUP(H4467,'deck &amp; rules'!$C$23:$C$30,'deck &amp; rules'!$D$23:$M$30))="draw",
                                                     IF(I4467&gt;J4467,1,IF(I4467&lt;J4467,0,2)),
                                                     IF(I4467&gt;H4467,1,IF(I4467&lt;H4467,0,2))),
                                   IF(H4467&lt;7,
                                        IF(G4467&gt;J4467,1,IF(G4467&lt;J4467,0,2)),
                                        IF(G4467&gt;H4467,1,IF(G4467&lt;H4467,0,2))
                                        )
                          )
              )
        )</f>
        <v>1</v>
      </c>
      <c r="L4467">
        <f t="shared" ca="1" si="487"/>
        <v>-386</v>
      </c>
      <c r="M4467">
        <f t="shared" ca="1" si="488"/>
        <v>-540.65000000001032</v>
      </c>
      <c r="N4467">
        <f t="shared" ca="1" si="489"/>
        <v>-749</v>
      </c>
    </row>
    <row r="4468" spans="1:14" x14ac:dyDescent="0.25">
      <c r="A4468">
        <f ca="1"/>
        <v>5</v>
      </c>
      <c r="B4468">
        <f ca="1"/>
        <v>9</v>
      </c>
      <c r="C4468">
        <f ca="1"/>
        <v>0</v>
      </c>
      <c r="D4468">
        <f ca="1"/>
        <v>1</v>
      </c>
      <c r="E4468">
        <f ca="1"/>
        <v>1</v>
      </c>
      <c r="F4468">
        <f ca="1"/>
        <v>3</v>
      </c>
      <c r="G4468">
        <f t="shared" ca="1" si="483"/>
        <v>4</v>
      </c>
      <c r="H4468">
        <f t="shared" ca="1" si="484"/>
        <v>2</v>
      </c>
      <c r="I4468">
        <f t="shared" ca="1" si="485"/>
        <v>4</v>
      </c>
      <c r="J4468">
        <f t="shared" ca="1" si="486"/>
        <v>5</v>
      </c>
      <c r="K4468" cm="1">
        <f t="array" aca="1" ref="K4468" ca="1">IF(G4468&gt;7,
        IF(G4468&gt;H4468, 1, IF(G4468&lt;H4468, 0, 2)),
        IF(       H4468&gt;7,
                     IF(G4468&gt;H4468, 1, IF(G4468&lt;H4468, 0, 2)),
                     IF(         G4468&lt;6,
                                   IF(            _xlfn.XLOOKUP(C4468,'deck &amp; rules'!$D$22:$M$22,_xlfn.XLOOKUP(H4468,'deck &amp; rules'!$C$23:$C$30,'deck &amp; rules'!$D$23:$M$30))="draw",
                                                     IF(I4468&gt;J4468,1,IF(I4468&lt;J4468,0,2)),
                                                     IF(I4468&gt;H4468,1,IF(I4468&lt;H4468,0,2))),
                                   IF(H4468&lt;7,
                                        IF(G4468&gt;J4468,1,IF(G4468&lt;J4468,0,2)),
                                        IF(G4468&gt;H4468,1,IF(G4468&lt;H4468,0,2))
                                        )
                          )
              )
        )</f>
        <v>0</v>
      </c>
      <c r="L4468">
        <f t="shared" ca="1" si="487"/>
        <v>-387</v>
      </c>
      <c r="M4468">
        <f t="shared" ca="1" si="488"/>
        <v>-539.70000000001028</v>
      </c>
      <c r="N4468">
        <f t="shared" ca="1" si="489"/>
        <v>-750</v>
      </c>
    </row>
    <row r="4469" spans="1:14" x14ac:dyDescent="0.25">
      <c r="A4469">
        <f ca="1"/>
        <v>8</v>
      </c>
      <c r="B4469">
        <f ca="1"/>
        <v>6</v>
      </c>
      <c r="C4469">
        <f ca="1"/>
        <v>2</v>
      </c>
      <c r="D4469">
        <f ca="1"/>
        <v>0</v>
      </c>
      <c r="E4469">
        <f ca="1"/>
        <v>7</v>
      </c>
      <c r="F4469">
        <f ca="1"/>
        <v>4</v>
      </c>
      <c r="G4469">
        <f t="shared" ca="1" si="483"/>
        <v>4</v>
      </c>
      <c r="H4469">
        <f t="shared" ca="1" si="484"/>
        <v>7</v>
      </c>
      <c r="I4469">
        <f t="shared" ca="1" si="485"/>
        <v>6</v>
      </c>
      <c r="J4469">
        <f t="shared" ca="1" si="486"/>
        <v>1</v>
      </c>
      <c r="K4469" cm="1">
        <f t="array" aca="1" ref="K4469" ca="1">IF(G4469&gt;7,
        IF(G4469&gt;H4469, 1, IF(G4469&lt;H4469, 0, 2)),
        IF(       H4469&gt;7,
                     IF(G4469&gt;H4469, 1, IF(G4469&lt;H4469, 0, 2)),
                     IF(         G4469&lt;6,
                                   IF(            _xlfn.XLOOKUP(C4469,'deck &amp; rules'!$D$22:$M$22,_xlfn.XLOOKUP(H4469,'deck &amp; rules'!$C$23:$C$30,'deck &amp; rules'!$D$23:$M$30))="draw",
                                                     IF(I4469&gt;J4469,1,IF(I4469&lt;J4469,0,2)),
                                                     IF(I4469&gt;H4469,1,IF(I4469&lt;H4469,0,2))),
                                   IF(H4469&lt;7,
                                        IF(G4469&gt;J4469,1,IF(G4469&lt;J4469,0,2)),
                                        IF(G4469&gt;H4469,1,IF(G4469&lt;H4469,0,2))
                                        )
                          )
              )
        )</f>
        <v>0</v>
      </c>
      <c r="L4469">
        <f t="shared" ca="1" si="487"/>
        <v>-388</v>
      </c>
      <c r="M4469">
        <f t="shared" ca="1" si="488"/>
        <v>-538.75000000001023</v>
      </c>
      <c r="N4469">
        <f t="shared" ca="1" si="489"/>
        <v>-751</v>
      </c>
    </row>
    <row r="4470" spans="1:14" x14ac:dyDescent="0.25">
      <c r="A4470">
        <f ca="1"/>
        <v>0</v>
      </c>
      <c r="B4470">
        <f ca="1"/>
        <v>6</v>
      </c>
      <c r="C4470">
        <f ca="1"/>
        <v>6</v>
      </c>
      <c r="D4470">
        <f ca="1"/>
        <v>0</v>
      </c>
      <c r="E4470">
        <f ca="1"/>
        <v>8</v>
      </c>
      <c r="F4470">
        <f ca="1"/>
        <v>2</v>
      </c>
      <c r="G4470">
        <f t="shared" ca="1" si="483"/>
        <v>6</v>
      </c>
      <c r="H4470">
        <f t="shared" ca="1" si="484"/>
        <v>8</v>
      </c>
      <c r="I4470">
        <f t="shared" ca="1" si="485"/>
        <v>2</v>
      </c>
      <c r="J4470">
        <f t="shared" ca="1" si="486"/>
        <v>0</v>
      </c>
      <c r="K4470" cm="1">
        <f t="array" aca="1" ref="K4470" ca="1">IF(G4470&gt;7,
        IF(G4470&gt;H4470, 1, IF(G4470&lt;H4470, 0, 2)),
        IF(       H4470&gt;7,
                     IF(G4470&gt;H4470, 1, IF(G4470&lt;H4470, 0, 2)),
                     IF(         G4470&lt;6,
                                   IF(            _xlfn.XLOOKUP(C4470,'deck &amp; rules'!$D$22:$M$22,_xlfn.XLOOKUP(H4470,'deck &amp; rules'!$C$23:$C$30,'deck &amp; rules'!$D$23:$M$30))="draw",
                                                     IF(I4470&gt;J4470,1,IF(I4470&lt;J4470,0,2)),
                                                     IF(I4470&gt;H4470,1,IF(I4470&lt;H4470,0,2))),
                                   IF(H4470&lt;7,
                                        IF(G4470&gt;J4470,1,IF(G4470&lt;J4470,0,2)),
                                        IF(G4470&gt;H4470,1,IF(G4470&lt;H4470,0,2))
                                        )
                          )
              )
        )</f>
        <v>0</v>
      </c>
      <c r="L4470">
        <f t="shared" ca="1" si="487"/>
        <v>-389</v>
      </c>
      <c r="M4470">
        <f t="shared" ca="1" si="488"/>
        <v>-537.80000000001019</v>
      </c>
      <c r="N4470">
        <f t="shared" ca="1" si="489"/>
        <v>-752</v>
      </c>
    </row>
    <row r="4471" spans="1:14" x14ac:dyDescent="0.25">
      <c r="A4471">
        <f ca="1"/>
        <v>0</v>
      </c>
      <c r="B4471">
        <f ca="1"/>
        <v>2</v>
      </c>
      <c r="C4471">
        <f ca="1"/>
        <v>4</v>
      </c>
      <c r="D4471">
        <f ca="1"/>
        <v>5</v>
      </c>
      <c r="E4471">
        <f ca="1"/>
        <v>0</v>
      </c>
      <c r="F4471">
        <f ca="1"/>
        <v>2</v>
      </c>
      <c r="G4471">
        <f t="shared" ca="1" si="483"/>
        <v>2</v>
      </c>
      <c r="H4471">
        <f t="shared" ca="1" si="484"/>
        <v>5</v>
      </c>
      <c r="I4471">
        <f t="shared" ca="1" si="485"/>
        <v>6</v>
      </c>
      <c r="J4471">
        <f t="shared" ca="1" si="486"/>
        <v>7</v>
      </c>
      <c r="K4471" cm="1">
        <f t="array" aca="1" ref="K4471" ca="1">IF(G4471&gt;7,
        IF(G4471&gt;H4471, 1, IF(G4471&lt;H4471, 0, 2)),
        IF(       H4471&gt;7,
                     IF(G4471&gt;H4471, 1, IF(G4471&lt;H4471, 0, 2)),
                     IF(         G4471&lt;6,
                                   IF(            _xlfn.XLOOKUP(C4471,'deck &amp; rules'!$D$22:$M$22,_xlfn.XLOOKUP(H4471,'deck &amp; rules'!$C$23:$C$30,'deck &amp; rules'!$D$23:$M$30))="draw",
                                                     IF(I4471&gt;J4471,1,IF(I4471&lt;J4471,0,2)),
                                                     IF(I4471&gt;H4471,1,IF(I4471&lt;H4471,0,2))),
                                   IF(H4471&lt;7,
                                        IF(G4471&gt;J4471,1,IF(G4471&lt;J4471,0,2)),
                                        IF(G4471&gt;H4471,1,IF(G4471&lt;H4471,0,2))
                                        )
                          )
              )
        )</f>
        <v>0</v>
      </c>
      <c r="L4471">
        <f t="shared" ca="1" si="487"/>
        <v>-390</v>
      </c>
      <c r="M4471">
        <f t="shared" ca="1" si="488"/>
        <v>-536.85000000001014</v>
      </c>
      <c r="N4471">
        <f t="shared" ca="1" si="489"/>
        <v>-753</v>
      </c>
    </row>
    <row r="4472" spans="1:14" x14ac:dyDescent="0.25">
      <c r="A4472">
        <f ca="1"/>
        <v>1</v>
      </c>
      <c r="B4472">
        <f ca="1"/>
        <v>0</v>
      </c>
      <c r="C4472">
        <f ca="1"/>
        <v>2</v>
      </c>
      <c r="D4472">
        <f ca="1"/>
        <v>2</v>
      </c>
      <c r="E4472">
        <f ca="1"/>
        <v>5</v>
      </c>
      <c r="F4472">
        <f ca="1"/>
        <v>0</v>
      </c>
      <c r="G4472">
        <f t="shared" ca="1" si="483"/>
        <v>1</v>
      </c>
      <c r="H4472">
        <f t="shared" ca="1" si="484"/>
        <v>7</v>
      </c>
      <c r="I4472">
        <f t="shared" ca="1" si="485"/>
        <v>3</v>
      </c>
      <c r="J4472">
        <f t="shared" ca="1" si="486"/>
        <v>7</v>
      </c>
      <c r="K4472" cm="1">
        <f t="array" aca="1" ref="K4472" ca="1">IF(G4472&gt;7,
        IF(G4472&gt;H4472, 1, IF(G4472&lt;H4472, 0, 2)),
        IF(       H4472&gt;7,
                     IF(G4472&gt;H4472, 1, IF(G4472&lt;H4472, 0, 2)),
                     IF(         G4472&lt;6,
                                   IF(            _xlfn.XLOOKUP(C4472,'deck &amp; rules'!$D$22:$M$22,_xlfn.XLOOKUP(H4472,'deck &amp; rules'!$C$23:$C$30,'deck &amp; rules'!$D$23:$M$30))="draw",
                                                     IF(I4472&gt;J4472,1,IF(I4472&lt;J4472,0,2)),
                                                     IF(I4472&gt;H4472,1,IF(I4472&lt;H4472,0,2))),
                                   IF(H4472&lt;7,
                                        IF(G4472&gt;J4472,1,IF(G4472&lt;J4472,0,2)),
                                        IF(G4472&gt;H4472,1,IF(G4472&lt;H4472,0,2))
                                        )
                          )
              )
        )</f>
        <v>0</v>
      </c>
      <c r="L4472">
        <f t="shared" ca="1" si="487"/>
        <v>-391</v>
      </c>
      <c r="M4472">
        <f t="shared" ca="1" si="488"/>
        <v>-535.9000000000101</v>
      </c>
      <c r="N4472">
        <f t="shared" ca="1" si="489"/>
        <v>-754</v>
      </c>
    </row>
    <row r="4473" spans="1:14" x14ac:dyDescent="0.25">
      <c r="A4473">
        <f ca="1"/>
        <v>7</v>
      </c>
      <c r="B4473">
        <f ca="1"/>
        <v>5</v>
      </c>
      <c r="C4473">
        <f ca="1"/>
        <v>8</v>
      </c>
      <c r="D4473">
        <f ca="1"/>
        <v>9</v>
      </c>
      <c r="E4473">
        <f ca="1"/>
        <v>0</v>
      </c>
      <c r="F4473">
        <f ca="1"/>
        <v>9</v>
      </c>
      <c r="G4473">
        <f t="shared" ca="1" si="483"/>
        <v>2</v>
      </c>
      <c r="H4473">
        <f t="shared" ca="1" si="484"/>
        <v>9</v>
      </c>
      <c r="I4473">
        <f t="shared" ca="1" si="485"/>
        <v>0</v>
      </c>
      <c r="J4473">
        <f t="shared" ca="1" si="486"/>
        <v>8</v>
      </c>
      <c r="K4473" cm="1">
        <f t="array" aca="1" ref="K4473" ca="1">IF(G4473&gt;7,
        IF(G4473&gt;H4473, 1, IF(G4473&lt;H4473, 0, 2)),
        IF(       H4473&gt;7,
                     IF(G4473&gt;H4473, 1, IF(G4473&lt;H4473, 0, 2)),
                     IF(         G4473&lt;6,
                                   IF(            _xlfn.XLOOKUP(C4473,'deck &amp; rules'!$D$22:$M$22,_xlfn.XLOOKUP(H4473,'deck &amp; rules'!$C$23:$C$30,'deck &amp; rules'!$D$23:$M$30))="draw",
                                                     IF(I4473&gt;J4473,1,IF(I4473&lt;J4473,0,2)),
                                                     IF(I4473&gt;H4473,1,IF(I4473&lt;H4473,0,2))),
                                   IF(H4473&lt;7,
                                        IF(G4473&gt;J4473,1,IF(G4473&lt;J4473,0,2)),
                                        IF(G4473&gt;H4473,1,IF(G4473&lt;H4473,0,2))
                                        )
                          )
              )
        )</f>
        <v>0</v>
      </c>
      <c r="L4473">
        <f t="shared" ca="1" si="487"/>
        <v>-392</v>
      </c>
      <c r="M4473">
        <f t="shared" ca="1" si="488"/>
        <v>-534.95000000001005</v>
      </c>
      <c r="N4473">
        <f t="shared" ca="1" si="489"/>
        <v>-755</v>
      </c>
    </row>
    <row r="4474" spans="1:14" x14ac:dyDescent="0.25">
      <c r="A4474">
        <f ca="1"/>
        <v>1</v>
      </c>
      <c r="B4474">
        <f ca="1"/>
        <v>2</v>
      </c>
      <c r="C4474">
        <f ca="1"/>
        <v>7</v>
      </c>
      <c r="D4474">
        <f ca="1"/>
        <v>0</v>
      </c>
      <c r="E4474">
        <f ca="1"/>
        <v>1</v>
      </c>
      <c r="F4474">
        <f ca="1"/>
        <v>5</v>
      </c>
      <c r="G4474">
        <f t="shared" ca="1" si="483"/>
        <v>3</v>
      </c>
      <c r="H4474">
        <f t="shared" ca="1" si="484"/>
        <v>1</v>
      </c>
      <c r="I4474">
        <f t="shared" ca="1" si="485"/>
        <v>0</v>
      </c>
      <c r="J4474">
        <f t="shared" ca="1" si="486"/>
        <v>6</v>
      </c>
      <c r="K4474" cm="1">
        <f t="array" aca="1" ref="K4474" ca="1">IF(G4474&gt;7,
        IF(G4474&gt;H4474, 1, IF(G4474&lt;H4474, 0, 2)),
        IF(       H4474&gt;7,
                     IF(G4474&gt;H4474, 1, IF(G4474&lt;H4474, 0, 2)),
                     IF(         G4474&lt;6,
                                   IF(            _xlfn.XLOOKUP(C4474,'deck &amp; rules'!$D$22:$M$22,_xlfn.XLOOKUP(H4474,'deck &amp; rules'!$C$23:$C$30,'deck &amp; rules'!$D$23:$M$30))="draw",
                                                     IF(I4474&gt;J4474,1,IF(I4474&lt;J4474,0,2)),
                                                     IF(I4474&gt;H4474,1,IF(I4474&lt;H4474,0,2))),
                                   IF(H4474&lt;7,
                                        IF(G4474&gt;J4474,1,IF(G4474&lt;J4474,0,2)),
                                        IF(G4474&gt;H4474,1,IF(G4474&lt;H4474,0,2))
                                        )
                          )
              )
        )</f>
        <v>0</v>
      </c>
      <c r="L4474">
        <f t="shared" ca="1" si="487"/>
        <v>-393</v>
      </c>
      <c r="M4474">
        <f t="shared" ca="1" si="488"/>
        <v>-534.00000000001</v>
      </c>
      <c r="N4474">
        <f t="shared" ca="1" si="489"/>
        <v>-756</v>
      </c>
    </row>
    <row r="4475" spans="1:14" x14ac:dyDescent="0.25">
      <c r="A4475">
        <f ca="1"/>
        <v>3</v>
      </c>
      <c r="B4475">
        <f ca="1"/>
        <v>6</v>
      </c>
      <c r="C4475">
        <f ca="1"/>
        <v>1</v>
      </c>
      <c r="D4475">
        <f ca="1"/>
        <v>0</v>
      </c>
      <c r="E4475">
        <f ca="1"/>
        <v>8</v>
      </c>
      <c r="F4475">
        <f ca="1"/>
        <v>0</v>
      </c>
      <c r="G4475">
        <f t="shared" ca="1" si="483"/>
        <v>9</v>
      </c>
      <c r="H4475">
        <f t="shared" ca="1" si="484"/>
        <v>8</v>
      </c>
      <c r="I4475">
        <f t="shared" ca="1" si="485"/>
        <v>0</v>
      </c>
      <c r="J4475">
        <f t="shared" ca="1" si="486"/>
        <v>8</v>
      </c>
      <c r="K4475" cm="1">
        <f t="array" aca="1" ref="K4475" ca="1">IF(G4475&gt;7,
        IF(G4475&gt;H4475, 1, IF(G4475&lt;H4475, 0, 2)),
        IF(       H4475&gt;7,
                     IF(G4475&gt;H4475, 1, IF(G4475&lt;H4475, 0, 2)),
                     IF(         G4475&lt;6,
                                   IF(            _xlfn.XLOOKUP(C4475,'deck &amp; rules'!$D$22:$M$22,_xlfn.XLOOKUP(H4475,'deck &amp; rules'!$C$23:$C$30,'deck &amp; rules'!$D$23:$M$30))="draw",
                                                     IF(I4475&gt;J4475,1,IF(I4475&lt;J4475,0,2)),
                                                     IF(I4475&gt;H4475,1,IF(I4475&lt;H4475,0,2))),
                                   IF(H4475&lt;7,
                                        IF(G4475&gt;J4475,1,IF(G4475&lt;J4475,0,2)),
                                        IF(G4475&gt;H4475,1,IF(G4475&lt;H4475,0,2))
                                        )
                          )
              )
        )</f>
        <v>1</v>
      </c>
      <c r="L4475">
        <f t="shared" ca="1" si="487"/>
        <v>-392</v>
      </c>
      <c r="M4475">
        <f t="shared" ca="1" si="488"/>
        <v>-535.00000000001</v>
      </c>
      <c r="N4475">
        <f t="shared" ca="1" si="489"/>
        <v>-757</v>
      </c>
    </row>
    <row r="4476" spans="1:14" x14ac:dyDescent="0.25">
      <c r="A4476">
        <f ca="1"/>
        <v>2</v>
      </c>
      <c r="B4476">
        <f ca="1"/>
        <v>2</v>
      </c>
      <c r="C4476">
        <f ca="1"/>
        <v>7</v>
      </c>
      <c r="D4476">
        <f ca="1"/>
        <v>0</v>
      </c>
      <c r="E4476">
        <f ca="1"/>
        <v>0</v>
      </c>
      <c r="F4476">
        <f ca="1"/>
        <v>6</v>
      </c>
      <c r="G4476">
        <f t="shared" ca="1" si="483"/>
        <v>4</v>
      </c>
      <c r="H4476">
        <f t="shared" ca="1" si="484"/>
        <v>0</v>
      </c>
      <c r="I4476">
        <f t="shared" ca="1" si="485"/>
        <v>1</v>
      </c>
      <c r="J4476">
        <f t="shared" ca="1" si="486"/>
        <v>6</v>
      </c>
      <c r="K4476" cm="1">
        <f t="array" aca="1" ref="K4476" ca="1">IF(G4476&gt;7,
        IF(G4476&gt;H4476, 1, IF(G4476&lt;H4476, 0, 2)),
        IF(       H4476&gt;7,
                     IF(G4476&gt;H4476, 1, IF(G4476&lt;H4476, 0, 2)),
                     IF(         G4476&lt;6,
                                   IF(            _xlfn.XLOOKUP(C4476,'deck &amp; rules'!$D$22:$M$22,_xlfn.XLOOKUP(H4476,'deck &amp; rules'!$C$23:$C$30,'deck &amp; rules'!$D$23:$M$30))="draw",
                                                     IF(I4476&gt;J4476,1,IF(I4476&lt;J4476,0,2)),
                                                     IF(I4476&gt;H4476,1,IF(I4476&lt;H4476,0,2))),
                                   IF(H4476&lt;7,
                                        IF(G4476&gt;J4476,1,IF(G4476&lt;J4476,0,2)),
                                        IF(G4476&gt;H4476,1,IF(G4476&lt;H4476,0,2))
                                        )
                          )
              )
        )</f>
        <v>0</v>
      </c>
      <c r="L4476">
        <f t="shared" ca="1" si="487"/>
        <v>-393</v>
      </c>
      <c r="M4476">
        <f t="shared" ca="1" si="488"/>
        <v>-534.05000000000996</v>
      </c>
      <c r="N4476">
        <f t="shared" ca="1" si="489"/>
        <v>-758</v>
      </c>
    </row>
    <row r="4477" spans="1:14" x14ac:dyDescent="0.25">
      <c r="A4477">
        <f ca="1"/>
        <v>4</v>
      </c>
      <c r="B4477">
        <f ca="1"/>
        <v>3</v>
      </c>
      <c r="C4477">
        <f ca="1"/>
        <v>4</v>
      </c>
      <c r="D4477">
        <f ca="1"/>
        <v>0</v>
      </c>
      <c r="E4477">
        <f ca="1"/>
        <v>3</v>
      </c>
      <c r="F4477">
        <f ca="1"/>
        <v>0</v>
      </c>
      <c r="G4477">
        <f t="shared" ca="1" si="483"/>
        <v>7</v>
      </c>
      <c r="H4477">
        <f t="shared" ca="1" si="484"/>
        <v>3</v>
      </c>
      <c r="I4477">
        <f t="shared" ca="1" si="485"/>
        <v>1</v>
      </c>
      <c r="J4477">
        <f t="shared" ca="1" si="486"/>
        <v>3</v>
      </c>
      <c r="K4477" cm="1">
        <f t="array" aca="1" ref="K4477" ca="1">IF(G4477&gt;7,
        IF(G4477&gt;H4477, 1, IF(G4477&lt;H4477, 0, 2)),
        IF(       H4477&gt;7,
                     IF(G4477&gt;H4477, 1, IF(G4477&lt;H4477, 0, 2)),
                     IF(         G4477&lt;6,
                                   IF(            _xlfn.XLOOKUP(C4477,'deck &amp; rules'!$D$22:$M$22,_xlfn.XLOOKUP(H4477,'deck &amp; rules'!$C$23:$C$30,'deck &amp; rules'!$D$23:$M$30))="draw",
                                                     IF(I4477&gt;J4477,1,IF(I4477&lt;J4477,0,2)),
                                                     IF(I4477&gt;H4477,1,IF(I4477&lt;H4477,0,2))),
                                   IF(H4477&lt;7,
                                        IF(G4477&gt;J4477,1,IF(G4477&lt;J4477,0,2)),
                                        IF(G4477&gt;H4477,1,IF(G4477&lt;H4477,0,2))
                                        )
                          )
              )
        )</f>
        <v>1</v>
      </c>
      <c r="L4477">
        <f t="shared" ca="1" si="487"/>
        <v>-392</v>
      </c>
      <c r="M4477">
        <f t="shared" ca="1" si="488"/>
        <v>-535.05000000000996</v>
      </c>
      <c r="N4477">
        <f t="shared" ca="1" si="489"/>
        <v>-759</v>
      </c>
    </row>
    <row r="4478" spans="1:14" x14ac:dyDescent="0.25">
      <c r="A4478">
        <f ca="1"/>
        <v>0</v>
      </c>
      <c r="B4478">
        <f ca="1"/>
        <v>2</v>
      </c>
      <c r="C4478">
        <f ca="1"/>
        <v>0</v>
      </c>
      <c r="D4478">
        <f ca="1"/>
        <v>8</v>
      </c>
      <c r="E4478">
        <f ca="1"/>
        <v>8</v>
      </c>
      <c r="F4478">
        <f ca="1"/>
        <v>2</v>
      </c>
      <c r="G4478">
        <f t="shared" ca="1" si="483"/>
        <v>2</v>
      </c>
      <c r="H4478">
        <f t="shared" ca="1" si="484"/>
        <v>6</v>
      </c>
      <c r="I4478">
        <f t="shared" ca="1" si="485"/>
        <v>2</v>
      </c>
      <c r="J4478">
        <f t="shared" ca="1" si="486"/>
        <v>8</v>
      </c>
      <c r="K4478" cm="1">
        <f t="array" aca="1" ref="K4478" ca="1">IF(G4478&gt;7,
        IF(G4478&gt;H4478, 1, IF(G4478&lt;H4478, 0, 2)),
        IF(       H4478&gt;7,
                     IF(G4478&gt;H4478, 1, IF(G4478&lt;H4478, 0, 2)),
                     IF(         G4478&lt;6,
                                   IF(            _xlfn.XLOOKUP(C4478,'deck &amp; rules'!$D$22:$M$22,_xlfn.XLOOKUP(H4478,'deck &amp; rules'!$C$23:$C$30,'deck &amp; rules'!$D$23:$M$30))="draw",
                                                     IF(I4478&gt;J4478,1,IF(I4478&lt;J4478,0,2)),
                                                     IF(I4478&gt;H4478,1,IF(I4478&lt;H4478,0,2))),
                                   IF(H4478&lt;7,
                                        IF(G4478&gt;J4478,1,IF(G4478&lt;J4478,0,2)),
                                        IF(G4478&gt;H4478,1,IF(G4478&lt;H4478,0,2))
                                        )
                          )
              )
        )</f>
        <v>0</v>
      </c>
      <c r="L4478">
        <f t="shared" ca="1" si="487"/>
        <v>-393</v>
      </c>
      <c r="M4478">
        <f t="shared" ca="1" si="488"/>
        <v>-534.10000000000991</v>
      </c>
      <c r="N4478">
        <f t="shared" ca="1" si="489"/>
        <v>-760</v>
      </c>
    </row>
    <row r="4479" spans="1:14" x14ac:dyDescent="0.25">
      <c r="A4479">
        <f ca="1"/>
        <v>7</v>
      </c>
      <c r="B4479">
        <f ca="1"/>
        <v>3</v>
      </c>
      <c r="C4479">
        <f ca="1"/>
        <v>4</v>
      </c>
      <c r="D4479">
        <f ca="1"/>
        <v>3</v>
      </c>
      <c r="E4479">
        <f ca="1"/>
        <v>0</v>
      </c>
      <c r="F4479">
        <f ca="1"/>
        <v>0</v>
      </c>
      <c r="G4479">
        <f t="shared" ca="1" si="483"/>
        <v>0</v>
      </c>
      <c r="H4479">
        <f t="shared" ca="1" si="484"/>
        <v>3</v>
      </c>
      <c r="I4479">
        <f t="shared" ca="1" si="485"/>
        <v>4</v>
      </c>
      <c r="J4479">
        <f t="shared" ca="1" si="486"/>
        <v>3</v>
      </c>
      <c r="K4479" cm="1">
        <f t="array" aca="1" ref="K4479" ca="1">IF(G4479&gt;7,
        IF(G4479&gt;H4479, 1, IF(G4479&lt;H4479, 0, 2)),
        IF(       H4479&gt;7,
                     IF(G4479&gt;H4479, 1, IF(G4479&lt;H4479, 0, 2)),
                     IF(         G4479&lt;6,
                                   IF(            _xlfn.XLOOKUP(C4479,'deck &amp; rules'!$D$22:$M$22,_xlfn.XLOOKUP(H4479,'deck &amp; rules'!$C$23:$C$30,'deck &amp; rules'!$D$23:$M$30))="draw",
                                                     IF(I4479&gt;J4479,1,IF(I4479&lt;J4479,0,2)),
                                                     IF(I4479&gt;H4479,1,IF(I4479&lt;H4479,0,2))),
                                   IF(H4479&lt;7,
                                        IF(G4479&gt;J4479,1,IF(G4479&lt;J4479,0,2)),
                                        IF(G4479&gt;H4479,1,IF(G4479&lt;H4479,0,2))
                                        )
                          )
              )
        )</f>
        <v>1</v>
      </c>
      <c r="L4479">
        <f t="shared" ca="1" si="487"/>
        <v>-392</v>
      </c>
      <c r="M4479">
        <f t="shared" ca="1" si="488"/>
        <v>-535.10000000000991</v>
      </c>
      <c r="N4479">
        <f t="shared" ca="1" si="489"/>
        <v>-761</v>
      </c>
    </row>
    <row r="4480" spans="1:14" x14ac:dyDescent="0.25">
      <c r="A4480">
        <f ca="1"/>
        <v>3</v>
      </c>
      <c r="B4480">
        <f ca="1"/>
        <v>0</v>
      </c>
      <c r="C4480">
        <f ca="1"/>
        <v>0</v>
      </c>
      <c r="D4480">
        <f ca="1"/>
        <v>5</v>
      </c>
      <c r="E4480">
        <f ca="1"/>
        <v>6</v>
      </c>
      <c r="F4480">
        <f ca="1"/>
        <v>0</v>
      </c>
      <c r="G4480">
        <f t="shared" ca="1" si="483"/>
        <v>3</v>
      </c>
      <c r="H4480">
        <f t="shared" ca="1" si="484"/>
        <v>1</v>
      </c>
      <c r="I4480">
        <f t="shared" ca="1" si="485"/>
        <v>3</v>
      </c>
      <c r="J4480">
        <f t="shared" ca="1" si="486"/>
        <v>1</v>
      </c>
      <c r="K4480" cm="1">
        <f t="array" aca="1" ref="K4480" ca="1">IF(G4480&gt;7,
        IF(G4480&gt;H4480, 1, IF(G4480&lt;H4480, 0, 2)),
        IF(       H4480&gt;7,
                     IF(G4480&gt;H4480, 1, IF(G4480&lt;H4480, 0, 2)),
                     IF(         G4480&lt;6,
                                   IF(            _xlfn.XLOOKUP(C4480,'deck &amp; rules'!$D$22:$M$22,_xlfn.XLOOKUP(H4480,'deck &amp; rules'!$C$23:$C$30,'deck &amp; rules'!$D$23:$M$30))="draw",
                                                     IF(I4480&gt;J4480,1,IF(I4480&lt;J4480,0,2)),
                                                     IF(I4480&gt;H4480,1,IF(I4480&lt;H4480,0,2))),
                                   IF(H4480&lt;7,
                                        IF(G4480&gt;J4480,1,IF(G4480&lt;J4480,0,2)),
                                        IF(G4480&gt;H4480,1,IF(G4480&lt;H4480,0,2))
                                        )
                          )
              )
        )</f>
        <v>1</v>
      </c>
      <c r="L4480">
        <f t="shared" ca="1" si="487"/>
        <v>-391</v>
      </c>
      <c r="M4480">
        <f t="shared" ca="1" si="488"/>
        <v>-536.10000000000991</v>
      </c>
      <c r="N4480">
        <f t="shared" ca="1" si="489"/>
        <v>-762</v>
      </c>
    </row>
    <row r="4481" spans="1:14" x14ac:dyDescent="0.25">
      <c r="A4481">
        <f ca="1"/>
        <v>5</v>
      </c>
      <c r="B4481">
        <f ca="1"/>
        <v>8</v>
      </c>
      <c r="C4481">
        <f ca="1"/>
        <v>0</v>
      </c>
      <c r="D4481">
        <f ca="1"/>
        <v>6</v>
      </c>
      <c r="E4481">
        <f ca="1"/>
        <v>5</v>
      </c>
      <c r="F4481">
        <f ca="1"/>
        <v>0</v>
      </c>
      <c r="G4481">
        <f t="shared" ca="1" si="483"/>
        <v>3</v>
      </c>
      <c r="H4481">
        <f t="shared" ca="1" si="484"/>
        <v>1</v>
      </c>
      <c r="I4481">
        <f t="shared" ca="1" si="485"/>
        <v>3</v>
      </c>
      <c r="J4481">
        <f t="shared" ca="1" si="486"/>
        <v>1</v>
      </c>
      <c r="K4481" cm="1">
        <f t="array" aca="1" ref="K4481" ca="1">IF(G4481&gt;7,
        IF(G4481&gt;H4481, 1, IF(G4481&lt;H4481, 0, 2)),
        IF(       H4481&gt;7,
                     IF(G4481&gt;H4481, 1, IF(G4481&lt;H4481, 0, 2)),
                     IF(         G4481&lt;6,
                                   IF(            _xlfn.XLOOKUP(C4481,'deck &amp; rules'!$D$22:$M$22,_xlfn.XLOOKUP(H4481,'deck &amp; rules'!$C$23:$C$30,'deck &amp; rules'!$D$23:$M$30))="draw",
                                                     IF(I4481&gt;J4481,1,IF(I4481&lt;J4481,0,2)),
                                                     IF(I4481&gt;H4481,1,IF(I4481&lt;H4481,0,2))),
                                   IF(H4481&lt;7,
                                        IF(G4481&gt;J4481,1,IF(G4481&lt;J4481,0,2)),
                                        IF(G4481&gt;H4481,1,IF(G4481&lt;H4481,0,2))
                                        )
                          )
              )
        )</f>
        <v>1</v>
      </c>
      <c r="L4481">
        <f t="shared" ca="1" si="487"/>
        <v>-390</v>
      </c>
      <c r="M4481">
        <f t="shared" ca="1" si="488"/>
        <v>-537.10000000000991</v>
      </c>
      <c r="N4481">
        <f t="shared" ca="1" si="489"/>
        <v>-763</v>
      </c>
    </row>
    <row r="4482" spans="1:14" x14ac:dyDescent="0.25">
      <c r="A4482">
        <f ca="1"/>
        <v>1</v>
      </c>
      <c r="B4482">
        <f ca="1"/>
        <v>7</v>
      </c>
      <c r="C4482">
        <f ca="1"/>
        <v>9</v>
      </c>
      <c r="D4482">
        <f ca="1"/>
        <v>6</v>
      </c>
      <c r="E4482">
        <f ca="1"/>
        <v>6</v>
      </c>
      <c r="F4482">
        <f ca="1"/>
        <v>3</v>
      </c>
      <c r="G4482">
        <f t="shared" ca="1" si="483"/>
        <v>8</v>
      </c>
      <c r="H4482">
        <f t="shared" ca="1" si="484"/>
        <v>2</v>
      </c>
      <c r="I4482">
        <f t="shared" ca="1" si="485"/>
        <v>7</v>
      </c>
      <c r="J4482">
        <f t="shared" ca="1" si="486"/>
        <v>5</v>
      </c>
      <c r="K4482" cm="1">
        <f t="array" aca="1" ref="K4482" ca="1">IF(G4482&gt;7,
        IF(G4482&gt;H4482, 1, IF(G4482&lt;H4482, 0, 2)),
        IF(       H4482&gt;7,
                     IF(G4482&gt;H4482, 1, IF(G4482&lt;H4482, 0, 2)),
                     IF(         G4482&lt;6,
                                   IF(            _xlfn.XLOOKUP(C4482,'deck &amp; rules'!$D$22:$M$22,_xlfn.XLOOKUP(H4482,'deck &amp; rules'!$C$23:$C$30,'deck &amp; rules'!$D$23:$M$30))="draw",
                                                     IF(I4482&gt;J4482,1,IF(I4482&lt;J4482,0,2)),
                                                     IF(I4482&gt;H4482,1,IF(I4482&lt;H4482,0,2))),
                                   IF(H4482&lt;7,
                                        IF(G4482&gt;J4482,1,IF(G4482&lt;J4482,0,2)),
                                        IF(G4482&gt;H4482,1,IF(G4482&lt;H4482,0,2))
                                        )
                          )
              )
        )</f>
        <v>1</v>
      </c>
      <c r="L4482">
        <f t="shared" ca="1" si="487"/>
        <v>-389</v>
      </c>
      <c r="M4482">
        <f t="shared" ca="1" si="488"/>
        <v>-538.10000000000991</v>
      </c>
      <c r="N4482">
        <f t="shared" ca="1" si="489"/>
        <v>-764</v>
      </c>
    </row>
    <row r="4483" spans="1:14" x14ac:dyDescent="0.25">
      <c r="A4483">
        <f ca="1"/>
        <v>0</v>
      </c>
      <c r="B4483">
        <f ca="1"/>
        <v>8</v>
      </c>
      <c r="C4483">
        <f ca="1"/>
        <v>0</v>
      </c>
      <c r="D4483">
        <f ca="1"/>
        <v>0</v>
      </c>
      <c r="E4483">
        <f ca="1"/>
        <v>3</v>
      </c>
      <c r="F4483">
        <f ca="1"/>
        <v>3</v>
      </c>
      <c r="G4483">
        <f t="shared" ref="G4483:G4546" ca="1" si="490">IF(A4483+B4483&gt;9,A4483+B4483-10,A4483+B4483)</f>
        <v>8</v>
      </c>
      <c r="H4483">
        <f t="shared" ref="H4483:H4546" ca="1" si="491">IF(D4483+E4483&gt;9,D4483+E4483-10,D4483+E4483)</f>
        <v>3</v>
      </c>
      <c r="I4483">
        <f t="shared" ref="I4483:I4546" ca="1" si="492">IF(G4483+C4483&gt;9,G4483+C4483-10,G4483+C4483)</f>
        <v>8</v>
      </c>
      <c r="J4483">
        <f t="shared" ref="J4483:J4546" ca="1" si="493">IF(H4483+F4483&gt;9,H4483+F4483-10,H4483+F4483)</f>
        <v>6</v>
      </c>
      <c r="K4483" cm="1">
        <f t="array" aca="1" ref="K4483" ca="1">IF(G4483&gt;7,
        IF(G4483&gt;H4483, 1, IF(G4483&lt;H4483, 0, 2)),
        IF(       H4483&gt;7,
                     IF(G4483&gt;H4483, 1, IF(G4483&lt;H4483, 0, 2)),
                     IF(         G4483&lt;6,
                                   IF(            _xlfn.XLOOKUP(C4483,'deck &amp; rules'!$D$22:$M$22,_xlfn.XLOOKUP(H4483,'deck &amp; rules'!$C$23:$C$30,'deck &amp; rules'!$D$23:$M$30))="draw",
                                                     IF(I4483&gt;J4483,1,IF(I4483&lt;J4483,0,2)),
                                                     IF(I4483&gt;H4483,1,IF(I4483&lt;H4483,0,2))),
                                   IF(H4483&lt;7,
                                        IF(G4483&gt;J4483,1,IF(G4483&lt;J4483,0,2)),
                                        IF(G4483&gt;H4483,1,IF(G4483&lt;H4483,0,2))
                                        )
                          )
              )
        )</f>
        <v>1</v>
      </c>
      <c r="L4483">
        <f t="shared" ca="1" si="487"/>
        <v>-388</v>
      </c>
      <c r="M4483">
        <f t="shared" ca="1" si="488"/>
        <v>-539.10000000000991</v>
      </c>
      <c r="N4483">
        <f t="shared" ca="1" si="489"/>
        <v>-765</v>
      </c>
    </row>
    <row r="4484" spans="1:14" x14ac:dyDescent="0.25">
      <c r="A4484">
        <f ca="1"/>
        <v>1</v>
      </c>
      <c r="B4484">
        <f ca="1"/>
        <v>1</v>
      </c>
      <c r="C4484">
        <f ca="1"/>
        <v>0</v>
      </c>
      <c r="D4484">
        <f ca="1"/>
        <v>6</v>
      </c>
      <c r="E4484">
        <f ca="1"/>
        <v>1</v>
      </c>
      <c r="F4484">
        <f ca="1"/>
        <v>3</v>
      </c>
      <c r="G4484">
        <f t="shared" ca="1" si="490"/>
        <v>2</v>
      </c>
      <c r="H4484">
        <f t="shared" ca="1" si="491"/>
        <v>7</v>
      </c>
      <c r="I4484">
        <f t="shared" ca="1" si="492"/>
        <v>2</v>
      </c>
      <c r="J4484">
        <f t="shared" ca="1" si="493"/>
        <v>0</v>
      </c>
      <c r="K4484" cm="1">
        <f t="array" aca="1" ref="K4484" ca="1">IF(G4484&gt;7,
        IF(G4484&gt;H4484, 1, IF(G4484&lt;H4484, 0, 2)),
        IF(       H4484&gt;7,
                     IF(G4484&gt;H4484, 1, IF(G4484&lt;H4484, 0, 2)),
                     IF(         G4484&lt;6,
                                   IF(            _xlfn.XLOOKUP(C4484,'deck &amp; rules'!$D$22:$M$22,_xlfn.XLOOKUP(H4484,'deck &amp; rules'!$C$23:$C$30,'deck &amp; rules'!$D$23:$M$30))="draw",
                                                     IF(I4484&gt;J4484,1,IF(I4484&lt;J4484,0,2)),
                                                     IF(I4484&gt;H4484,1,IF(I4484&lt;H4484,0,2))),
                                   IF(H4484&lt;7,
                                        IF(G4484&gt;J4484,1,IF(G4484&lt;J4484,0,2)),
                                        IF(G4484&gt;H4484,1,IF(G4484&lt;H4484,0,2))
                                        )
                          )
              )
        )</f>
        <v>0</v>
      </c>
      <c r="L4484">
        <f t="shared" ref="L4484:L4547" ca="1" si="494">IF(K4484=1,L4483+1,L4483-1)</f>
        <v>-389</v>
      </c>
      <c r="M4484">
        <f t="shared" ref="M4484:M4547" ca="1" si="495">IF(K4484=0,M4483+19/20,M4483-1)</f>
        <v>-538.15000000000987</v>
      </c>
      <c r="N4484">
        <f t="shared" ref="N4484:N4547" ca="1" si="496">IF(K4484=2,N4483+8,N4483-1)</f>
        <v>-766</v>
      </c>
    </row>
    <row r="4485" spans="1:14" x14ac:dyDescent="0.25">
      <c r="A4485">
        <f ca="1"/>
        <v>0</v>
      </c>
      <c r="B4485">
        <f ca="1"/>
        <v>0</v>
      </c>
      <c r="C4485">
        <f ca="1"/>
        <v>1</v>
      </c>
      <c r="D4485">
        <f ca="1"/>
        <v>0</v>
      </c>
      <c r="E4485">
        <f ca="1"/>
        <v>1</v>
      </c>
      <c r="F4485">
        <f ca="1"/>
        <v>0</v>
      </c>
      <c r="G4485">
        <f t="shared" ca="1" si="490"/>
        <v>0</v>
      </c>
      <c r="H4485">
        <f t="shared" ca="1" si="491"/>
        <v>1</v>
      </c>
      <c r="I4485">
        <f t="shared" ca="1" si="492"/>
        <v>1</v>
      </c>
      <c r="J4485">
        <f t="shared" ca="1" si="493"/>
        <v>1</v>
      </c>
      <c r="K4485" cm="1">
        <f t="array" aca="1" ref="K4485" ca="1">IF(G4485&gt;7,
        IF(G4485&gt;H4485, 1, IF(G4485&lt;H4485, 0, 2)),
        IF(       H4485&gt;7,
                     IF(G4485&gt;H4485, 1, IF(G4485&lt;H4485, 0, 2)),
                     IF(         G4485&lt;6,
                                   IF(            _xlfn.XLOOKUP(C4485,'deck &amp; rules'!$D$22:$M$22,_xlfn.XLOOKUP(H4485,'deck &amp; rules'!$C$23:$C$30,'deck &amp; rules'!$D$23:$M$30))="draw",
                                                     IF(I4485&gt;J4485,1,IF(I4485&lt;J4485,0,2)),
                                                     IF(I4485&gt;H4485,1,IF(I4485&lt;H4485,0,2))),
                                   IF(H4485&lt;7,
                                        IF(G4485&gt;J4485,1,IF(G4485&lt;J4485,0,2)),
                                        IF(G4485&gt;H4485,1,IF(G4485&lt;H4485,0,2))
                                        )
                          )
              )
        )</f>
        <v>2</v>
      </c>
      <c r="L4485">
        <f t="shared" ca="1" si="494"/>
        <v>-390</v>
      </c>
      <c r="M4485">
        <f t="shared" ca="1" si="495"/>
        <v>-539.15000000000987</v>
      </c>
      <c r="N4485">
        <f t="shared" ca="1" si="496"/>
        <v>-758</v>
      </c>
    </row>
    <row r="4486" spans="1:14" x14ac:dyDescent="0.25">
      <c r="A4486">
        <f ca="1"/>
        <v>7</v>
      </c>
      <c r="B4486">
        <f ca="1"/>
        <v>0</v>
      </c>
      <c r="C4486">
        <f ca="1"/>
        <v>7</v>
      </c>
      <c r="D4486">
        <f ca="1"/>
        <v>7</v>
      </c>
      <c r="E4486">
        <f ca="1"/>
        <v>0</v>
      </c>
      <c r="F4486">
        <f ca="1"/>
        <v>0</v>
      </c>
      <c r="G4486">
        <f t="shared" ca="1" si="490"/>
        <v>7</v>
      </c>
      <c r="H4486">
        <f t="shared" ca="1" si="491"/>
        <v>7</v>
      </c>
      <c r="I4486">
        <f t="shared" ca="1" si="492"/>
        <v>4</v>
      </c>
      <c r="J4486">
        <f t="shared" ca="1" si="493"/>
        <v>7</v>
      </c>
      <c r="K4486" cm="1">
        <f t="array" aca="1" ref="K4486" ca="1">IF(G4486&gt;7,
        IF(G4486&gt;H4486, 1, IF(G4486&lt;H4486, 0, 2)),
        IF(       H4486&gt;7,
                     IF(G4486&gt;H4486, 1, IF(G4486&lt;H4486, 0, 2)),
                     IF(         G4486&lt;6,
                                   IF(            _xlfn.XLOOKUP(C4486,'deck &amp; rules'!$D$22:$M$22,_xlfn.XLOOKUP(H4486,'deck &amp; rules'!$C$23:$C$30,'deck &amp; rules'!$D$23:$M$30))="draw",
                                                     IF(I4486&gt;J4486,1,IF(I4486&lt;J4486,0,2)),
                                                     IF(I4486&gt;H4486,1,IF(I4486&lt;H4486,0,2))),
                                   IF(H4486&lt;7,
                                        IF(G4486&gt;J4486,1,IF(G4486&lt;J4486,0,2)),
                                        IF(G4486&gt;H4486,1,IF(G4486&lt;H4486,0,2))
                                        )
                          )
              )
        )</f>
        <v>2</v>
      </c>
      <c r="L4486">
        <f t="shared" ca="1" si="494"/>
        <v>-391</v>
      </c>
      <c r="M4486">
        <f t="shared" ca="1" si="495"/>
        <v>-540.15000000000987</v>
      </c>
      <c r="N4486">
        <f t="shared" ca="1" si="496"/>
        <v>-750</v>
      </c>
    </row>
    <row r="4487" spans="1:14" x14ac:dyDescent="0.25">
      <c r="A4487">
        <f ca="1"/>
        <v>5</v>
      </c>
      <c r="B4487">
        <f ca="1"/>
        <v>1</v>
      </c>
      <c r="C4487">
        <f ca="1"/>
        <v>1</v>
      </c>
      <c r="D4487">
        <f ca="1"/>
        <v>3</v>
      </c>
      <c r="E4487">
        <f ca="1"/>
        <v>4</v>
      </c>
      <c r="F4487">
        <f ca="1"/>
        <v>4</v>
      </c>
      <c r="G4487">
        <f t="shared" ca="1" si="490"/>
        <v>6</v>
      </c>
      <c r="H4487">
        <f t="shared" ca="1" si="491"/>
        <v>7</v>
      </c>
      <c r="I4487">
        <f t="shared" ca="1" si="492"/>
        <v>7</v>
      </c>
      <c r="J4487">
        <f t="shared" ca="1" si="493"/>
        <v>1</v>
      </c>
      <c r="K4487" cm="1">
        <f t="array" aca="1" ref="K4487" ca="1">IF(G4487&gt;7,
        IF(G4487&gt;H4487, 1, IF(G4487&lt;H4487, 0, 2)),
        IF(       H4487&gt;7,
                     IF(G4487&gt;H4487, 1, IF(G4487&lt;H4487, 0, 2)),
                     IF(         G4487&lt;6,
                                   IF(            _xlfn.XLOOKUP(C4487,'deck &amp; rules'!$D$22:$M$22,_xlfn.XLOOKUP(H4487,'deck &amp; rules'!$C$23:$C$30,'deck &amp; rules'!$D$23:$M$30))="draw",
                                                     IF(I4487&gt;J4487,1,IF(I4487&lt;J4487,0,2)),
                                                     IF(I4487&gt;H4487,1,IF(I4487&lt;H4487,0,2))),
                                   IF(H4487&lt;7,
                                        IF(G4487&gt;J4487,1,IF(G4487&lt;J4487,0,2)),
                                        IF(G4487&gt;H4487,1,IF(G4487&lt;H4487,0,2))
                                        )
                          )
              )
        )</f>
        <v>0</v>
      </c>
      <c r="L4487">
        <f t="shared" ca="1" si="494"/>
        <v>-392</v>
      </c>
      <c r="M4487">
        <f t="shared" ca="1" si="495"/>
        <v>-539.20000000000982</v>
      </c>
      <c r="N4487">
        <f t="shared" ca="1" si="496"/>
        <v>-751</v>
      </c>
    </row>
    <row r="4488" spans="1:14" x14ac:dyDescent="0.25">
      <c r="A4488">
        <f ca="1"/>
        <v>2</v>
      </c>
      <c r="B4488">
        <f ca="1"/>
        <v>1</v>
      </c>
      <c r="C4488">
        <f ca="1"/>
        <v>0</v>
      </c>
      <c r="D4488">
        <f ca="1"/>
        <v>7</v>
      </c>
      <c r="E4488">
        <f ca="1"/>
        <v>9</v>
      </c>
      <c r="F4488">
        <f ca="1"/>
        <v>6</v>
      </c>
      <c r="G4488">
        <f t="shared" ca="1" si="490"/>
        <v>3</v>
      </c>
      <c r="H4488">
        <f t="shared" ca="1" si="491"/>
        <v>6</v>
      </c>
      <c r="I4488">
        <f t="shared" ca="1" si="492"/>
        <v>3</v>
      </c>
      <c r="J4488">
        <f t="shared" ca="1" si="493"/>
        <v>2</v>
      </c>
      <c r="K4488" cm="1">
        <f t="array" aca="1" ref="K4488" ca="1">IF(G4488&gt;7,
        IF(G4488&gt;H4488, 1, IF(G4488&lt;H4488, 0, 2)),
        IF(       H4488&gt;7,
                     IF(G4488&gt;H4488, 1, IF(G4488&lt;H4488, 0, 2)),
                     IF(         G4488&lt;6,
                                   IF(            _xlfn.XLOOKUP(C4488,'deck &amp; rules'!$D$22:$M$22,_xlfn.XLOOKUP(H4488,'deck &amp; rules'!$C$23:$C$30,'deck &amp; rules'!$D$23:$M$30))="draw",
                                                     IF(I4488&gt;J4488,1,IF(I4488&lt;J4488,0,2)),
                                                     IF(I4488&gt;H4488,1,IF(I4488&lt;H4488,0,2))),
                                   IF(H4488&lt;7,
                                        IF(G4488&gt;J4488,1,IF(G4488&lt;J4488,0,2)),
                                        IF(G4488&gt;H4488,1,IF(G4488&lt;H4488,0,2))
                                        )
                          )
              )
        )</f>
        <v>0</v>
      </c>
      <c r="L4488">
        <f t="shared" ca="1" si="494"/>
        <v>-393</v>
      </c>
      <c r="M4488">
        <f t="shared" ca="1" si="495"/>
        <v>-538.25000000000978</v>
      </c>
      <c r="N4488">
        <f t="shared" ca="1" si="496"/>
        <v>-752</v>
      </c>
    </row>
    <row r="4489" spans="1:14" x14ac:dyDescent="0.25">
      <c r="A4489">
        <f ca="1"/>
        <v>1</v>
      </c>
      <c r="B4489">
        <f ca="1"/>
        <v>0</v>
      </c>
      <c r="C4489">
        <f ca="1"/>
        <v>7</v>
      </c>
      <c r="D4489">
        <f ca="1"/>
        <v>9</v>
      </c>
      <c r="E4489">
        <f ca="1"/>
        <v>6</v>
      </c>
      <c r="F4489">
        <f ca="1"/>
        <v>8</v>
      </c>
      <c r="G4489">
        <f t="shared" ca="1" si="490"/>
        <v>1</v>
      </c>
      <c r="H4489">
        <f t="shared" ca="1" si="491"/>
        <v>5</v>
      </c>
      <c r="I4489">
        <f t="shared" ca="1" si="492"/>
        <v>8</v>
      </c>
      <c r="J4489">
        <f t="shared" ca="1" si="493"/>
        <v>3</v>
      </c>
      <c r="K4489" cm="1">
        <f t="array" aca="1" ref="K4489" ca="1">IF(G4489&gt;7,
        IF(G4489&gt;H4489, 1, IF(G4489&lt;H4489, 0, 2)),
        IF(       H4489&gt;7,
                     IF(G4489&gt;H4489, 1, IF(G4489&lt;H4489, 0, 2)),
                     IF(         G4489&lt;6,
                                   IF(            _xlfn.XLOOKUP(C4489,'deck &amp; rules'!$D$22:$M$22,_xlfn.XLOOKUP(H4489,'deck &amp; rules'!$C$23:$C$30,'deck &amp; rules'!$D$23:$M$30))="draw",
                                                     IF(I4489&gt;J4489,1,IF(I4489&lt;J4489,0,2)),
                                                     IF(I4489&gt;H4489,1,IF(I4489&lt;H4489,0,2))),
                                   IF(H4489&lt;7,
                                        IF(G4489&gt;J4489,1,IF(G4489&lt;J4489,0,2)),
                                        IF(G4489&gt;H4489,1,IF(G4489&lt;H4489,0,2))
                                        )
                          )
              )
        )</f>
        <v>1</v>
      </c>
      <c r="L4489">
        <f t="shared" ca="1" si="494"/>
        <v>-392</v>
      </c>
      <c r="M4489">
        <f t="shared" ca="1" si="495"/>
        <v>-539.25000000000978</v>
      </c>
      <c r="N4489">
        <f t="shared" ca="1" si="496"/>
        <v>-753</v>
      </c>
    </row>
    <row r="4490" spans="1:14" x14ac:dyDescent="0.25">
      <c r="A4490">
        <f ca="1"/>
        <v>3</v>
      </c>
      <c r="B4490">
        <f ca="1"/>
        <v>0</v>
      </c>
      <c r="C4490">
        <f ca="1"/>
        <v>0</v>
      </c>
      <c r="D4490">
        <f ca="1"/>
        <v>4</v>
      </c>
      <c r="E4490">
        <f ca="1"/>
        <v>5</v>
      </c>
      <c r="F4490">
        <f ca="1"/>
        <v>6</v>
      </c>
      <c r="G4490">
        <f t="shared" ca="1" si="490"/>
        <v>3</v>
      </c>
      <c r="H4490">
        <f t="shared" ca="1" si="491"/>
        <v>9</v>
      </c>
      <c r="I4490">
        <f t="shared" ca="1" si="492"/>
        <v>3</v>
      </c>
      <c r="J4490">
        <f t="shared" ca="1" si="493"/>
        <v>5</v>
      </c>
      <c r="K4490" cm="1">
        <f t="array" aca="1" ref="K4490" ca="1">IF(G4490&gt;7,
        IF(G4490&gt;H4490, 1, IF(G4490&lt;H4490, 0, 2)),
        IF(       H4490&gt;7,
                     IF(G4490&gt;H4490, 1, IF(G4490&lt;H4490, 0, 2)),
                     IF(         G4490&lt;6,
                                   IF(            _xlfn.XLOOKUP(C4490,'deck &amp; rules'!$D$22:$M$22,_xlfn.XLOOKUP(H4490,'deck &amp; rules'!$C$23:$C$30,'deck &amp; rules'!$D$23:$M$30))="draw",
                                                     IF(I4490&gt;J4490,1,IF(I4490&lt;J4490,0,2)),
                                                     IF(I4490&gt;H4490,1,IF(I4490&lt;H4490,0,2))),
                                   IF(H4490&lt;7,
                                        IF(G4490&gt;J4490,1,IF(G4490&lt;J4490,0,2)),
                                        IF(G4490&gt;H4490,1,IF(G4490&lt;H4490,0,2))
                                        )
                          )
              )
        )</f>
        <v>0</v>
      </c>
      <c r="L4490">
        <f t="shared" ca="1" si="494"/>
        <v>-393</v>
      </c>
      <c r="M4490">
        <f t="shared" ca="1" si="495"/>
        <v>-538.30000000000973</v>
      </c>
      <c r="N4490">
        <f t="shared" ca="1" si="496"/>
        <v>-754</v>
      </c>
    </row>
    <row r="4491" spans="1:14" x14ac:dyDescent="0.25">
      <c r="A4491">
        <f ca="1"/>
        <v>8</v>
      </c>
      <c r="B4491">
        <f ca="1"/>
        <v>0</v>
      </c>
      <c r="C4491">
        <f ca="1"/>
        <v>1</v>
      </c>
      <c r="D4491">
        <f ca="1"/>
        <v>2</v>
      </c>
      <c r="E4491">
        <f ca="1"/>
        <v>8</v>
      </c>
      <c r="F4491">
        <f ca="1"/>
        <v>0</v>
      </c>
      <c r="G4491">
        <f t="shared" ca="1" si="490"/>
        <v>8</v>
      </c>
      <c r="H4491">
        <f t="shared" ca="1" si="491"/>
        <v>0</v>
      </c>
      <c r="I4491">
        <f t="shared" ca="1" si="492"/>
        <v>9</v>
      </c>
      <c r="J4491">
        <f t="shared" ca="1" si="493"/>
        <v>0</v>
      </c>
      <c r="K4491" cm="1">
        <f t="array" aca="1" ref="K4491" ca="1">IF(G4491&gt;7,
        IF(G4491&gt;H4491, 1, IF(G4491&lt;H4491, 0, 2)),
        IF(       H4491&gt;7,
                     IF(G4491&gt;H4491, 1, IF(G4491&lt;H4491, 0, 2)),
                     IF(         G4491&lt;6,
                                   IF(            _xlfn.XLOOKUP(C4491,'deck &amp; rules'!$D$22:$M$22,_xlfn.XLOOKUP(H4491,'deck &amp; rules'!$C$23:$C$30,'deck &amp; rules'!$D$23:$M$30))="draw",
                                                     IF(I4491&gt;J4491,1,IF(I4491&lt;J4491,0,2)),
                                                     IF(I4491&gt;H4491,1,IF(I4491&lt;H4491,0,2))),
                                   IF(H4491&lt;7,
                                        IF(G4491&gt;J4491,1,IF(G4491&lt;J4491,0,2)),
                                        IF(G4491&gt;H4491,1,IF(G4491&lt;H4491,0,2))
                                        )
                          )
              )
        )</f>
        <v>1</v>
      </c>
      <c r="L4491">
        <f t="shared" ca="1" si="494"/>
        <v>-392</v>
      </c>
      <c r="M4491">
        <f t="shared" ca="1" si="495"/>
        <v>-539.30000000000973</v>
      </c>
      <c r="N4491">
        <f t="shared" ca="1" si="496"/>
        <v>-755</v>
      </c>
    </row>
    <row r="4492" spans="1:14" x14ac:dyDescent="0.25">
      <c r="A4492">
        <f ca="1"/>
        <v>5</v>
      </c>
      <c r="B4492">
        <f ca="1"/>
        <v>5</v>
      </c>
      <c r="C4492">
        <f ca="1"/>
        <v>0</v>
      </c>
      <c r="D4492">
        <f ca="1"/>
        <v>0</v>
      </c>
      <c r="E4492">
        <f ca="1"/>
        <v>0</v>
      </c>
      <c r="F4492">
        <f ca="1"/>
        <v>0</v>
      </c>
      <c r="G4492">
        <f t="shared" ca="1" si="490"/>
        <v>0</v>
      </c>
      <c r="H4492">
        <f t="shared" ca="1" si="491"/>
        <v>0</v>
      </c>
      <c r="I4492">
        <f t="shared" ca="1" si="492"/>
        <v>0</v>
      </c>
      <c r="J4492">
        <f t="shared" ca="1" si="493"/>
        <v>0</v>
      </c>
      <c r="K4492" cm="1">
        <f t="array" aca="1" ref="K4492" ca="1">IF(G4492&gt;7,
        IF(G4492&gt;H4492, 1, IF(G4492&lt;H4492, 0, 2)),
        IF(       H4492&gt;7,
                     IF(G4492&gt;H4492, 1, IF(G4492&lt;H4492, 0, 2)),
                     IF(         G4492&lt;6,
                                   IF(            _xlfn.XLOOKUP(C4492,'deck &amp; rules'!$D$22:$M$22,_xlfn.XLOOKUP(H4492,'deck &amp; rules'!$C$23:$C$30,'deck &amp; rules'!$D$23:$M$30))="draw",
                                                     IF(I4492&gt;J4492,1,IF(I4492&lt;J4492,0,2)),
                                                     IF(I4492&gt;H4492,1,IF(I4492&lt;H4492,0,2))),
                                   IF(H4492&lt;7,
                                        IF(G4492&gt;J4492,1,IF(G4492&lt;J4492,0,2)),
                                        IF(G4492&gt;H4492,1,IF(G4492&lt;H4492,0,2))
                                        )
                          )
              )
        )</f>
        <v>2</v>
      </c>
      <c r="L4492">
        <f t="shared" ca="1" si="494"/>
        <v>-393</v>
      </c>
      <c r="M4492">
        <f t="shared" ca="1" si="495"/>
        <v>-540.30000000000973</v>
      </c>
      <c r="N4492">
        <f t="shared" ca="1" si="496"/>
        <v>-747</v>
      </c>
    </row>
    <row r="4493" spans="1:14" x14ac:dyDescent="0.25">
      <c r="A4493">
        <f ca="1"/>
        <v>3</v>
      </c>
      <c r="B4493">
        <f ca="1"/>
        <v>1</v>
      </c>
      <c r="C4493">
        <f ca="1"/>
        <v>0</v>
      </c>
      <c r="D4493">
        <f ca="1"/>
        <v>7</v>
      </c>
      <c r="E4493">
        <f ca="1"/>
        <v>9</v>
      </c>
      <c r="F4493">
        <f ca="1"/>
        <v>6</v>
      </c>
      <c r="G4493">
        <f t="shared" ca="1" si="490"/>
        <v>4</v>
      </c>
      <c r="H4493">
        <f t="shared" ca="1" si="491"/>
        <v>6</v>
      </c>
      <c r="I4493">
        <f t="shared" ca="1" si="492"/>
        <v>4</v>
      </c>
      <c r="J4493">
        <f t="shared" ca="1" si="493"/>
        <v>2</v>
      </c>
      <c r="K4493" cm="1">
        <f t="array" aca="1" ref="K4493" ca="1">IF(G4493&gt;7,
        IF(G4493&gt;H4493, 1, IF(G4493&lt;H4493, 0, 2)),
        IF(       H4493&gt;7,
                     IF(G4493&gt;H4493, 1, IF(G4493&lt;H4493, 0, 2)),
                     IF(         G4493&lt;6,
                                   IF(            _xlfn.XLOOKUP(C4493,'deck &amp; rules'!$D$22:$M$22,_xlfn.XLOOKUP(H4493,'deck &amp; rules'!$C$23:$C$30,'deck &amp; rules'!$D$23:$M$30))="draw",
                                                     IF(I4493&gt;J4493,1,IF(I4493&lt;J4493,0,2)),
                                                     IF(I4493&gt;H4493,1,IF(I4493&lt;H4493,0,2))),
                                   IF(H4493&lt;7,
                                        IF(G4493&gt;J4493,1,IF(G4493&lt;J4493,0,2)),
                                        IF(G4493&gt;H4493,1,IF(G4493&lt;H4493,0,2))
                                        )
                          )
              )
        )</f>
        <v>0</v>
      </c>
      <c r="L4493">
        <f t="shared" ca="1" si="494"/>
        <v>-394</v>
      </c>
      <c r="M4493">
        <f t="shared" ca="1" si="495"/>
        <v>-539.35000000000969</v>
      </c>
      <c r="N4493">
        <f t="shared" ca="1" si="496"/>
        <v>-748</v>
      </c>
    </row>
    <row r="4494" spans="1:14" x14ac:dyDescent="0.25">
      <c r="A4494">
        <f ca="1"/>
        <v>0</v>
      </c>
      <c r="B4494">
        <f ca="1"/>
        <v>2</v>
      </c>
      <c r="C4494">
        <f ca="1"/>
        <v>0</v>
      </c>
      <c r="D4494">
        <f ca="1"/>
        <v>2</v>
      </c>
      <c r="E4494">
        <f ca="1"/>
        <v>0</v>
      </c>
      <c r="F4494">
        <f ca="1"/>
        <v>8</v>
      </c>
      <c r="G4494">
        <f t="shared" ca="1" si="490"/>
        <v>2</v>
      </c>
      <c r="H4494">
        <f t="shared" ca="1" si="491"/>
        <v>2</v>
      </c>
      <c r="I4494">
        <f t="shared" ca="1" si="492"/>
        <v>2</v>
      </c>
      <c r="J4494">
        <f t="shared" ca="1" si="493"/>
        <v>0</v>
      </c>
      <c r="K4494" cm="1">
        <f t="array" aca="1" ref="K4494" ca="1">IF(G4494&gt;7,
        IF(G4494&gt;H4494, 1, IF(G4494&lt;H4494, 0, 2)),
        IF(       H4494&gt;7,
                     IF(G4494&gt;H4494, 1, IF(G4494&lt;H4494, 0, 2)),
                     IF(         G4494&lt;6,
                                   IF(            _xlfn.XLOOKUP(C4494,'deck &amp; rules'!$D$22:$M$22,_xlfn.XLOOKUP(H4494,'deck &amp; rules'!$C$23:$C$30,'deck &amp; rules'!$D$23:$M$30))="draw",
                                                     IF(I4494&gt;J4494,1,IF(I4494&lt;J4494,0,2)),
                                                     IF(I4494&gt;H4494,1,IF(I4494&lt;H4494,0,2))),
                                   IF(H4494&lt;7,
                                        IF(G4494&gt;J4494,1,IF(G4494&lt;J4494,0,2)),
                                        IF(G4494&gt;H4494,1,IF(G4494&lt;H4494,0,2))
                                        )
                          )
              )
        )</f>
        <v>1</v>
      </c>
      <c r="L4494">
        <f t="shared" ca="1" si="494"/>
        <v>-393</v>
      </c>
      <c r="M4494">
        <f t="shared" ca="1" si="495"/>
        <v>-540.35000000000969</v>
      </c>
      <c r="N4494">
        <f t="shared" ca="1" si="496"/>
        <v>-749</v>
      </c>
    </row>
    <row r="4495" spans="1:14" x14ac:dyDescent="0.25">
      <c r="A4495">
        <f ca="1"/>
        <v>0</v>
      </c>
      <c r="B4495">
        <f ca="1"/>
        <v>2</v>
      </c>
      <c r="C4495">
        <f ca="1"/>
        <v>0</v>
      </c>
      <c r="D4495">
        <f ca="1"/>
        <v>7</v>
      </c>
      <c r="E4495">
        <f ca="1"/>
        <v>4</v>
      </c>
      <c r="F4495">
        <f ca="1"/>
        <v>8</v>
      </c>
      <c r="G4495">
        <f t="shared" ca="1" si="490"/>
        <v>2</v>
      </c>
      <c r="H4495">
        <f t="shared" ca="1" si="491"/>
        <v>1</v>
      </c>
      <c r="I4495">
        <f t="shared" ca="1" si="492"/>
        <v>2</v>
      </c>
      <c r="J4495">
        <f t="shared" ca="1" si="493"/>
        <v>9</v>
      </c>
      <c r="K4495" cm="1">
        <f t="array" aca="1" ref="K4495" ca="1">IF(G4495&gt;7,
        IF(G4495&gt;H4495, 1, IF(G4495&lt;H4495, 0, 2)),
        IF(       H4495&gt;7,
                     IF(G4495&gt;H4495, 1, IF(G4495&lt;H4495, 0, 2)),
                     IF(         G4495&lt;6,
                                   IF(            _xlfn.XLOOKUP(C4495,'deck &amp; rules'!$D$22:$M$22,_xlfn.XLOOKUP(H4495,'deck &amp; rules'!$C$23:$C$30,'deck &amp; rules'!$D$23:$M$30))="draw",
                                                     IF(I4495&gt;J4495,1,IF(I4495&lt;J4495,0,2)),
                                                     IF(I4495&gt;H4495,1,IF(I4495&lt;H4495,0,2))),
                                   IF(H4495&lt;7,
                                        IF(G4495&gt;J4495,1,IF(G4495&lt;J4495,0,2)),
                                        IF(G4495&gt;H4495,1,IF(G4495&lt;H4495,0,2))
                                        )
                          )
              )
        )</f>
        <v>0</v>
      </c>
      <c r="L4495">
        <f t="shared" ca="1" si="494"/>
        <v>-394</v>
      </c>
      <c r="M4495">
        <f t="shared" ca="1" si="495"/>
        <v>-539.40000000000964</v>
      </c>
      <c r="N4495">
        <f t="shared" ca="1" si="496"/>
        <v>-750</v>
      </c>
    </row>
    <row r="4496" spans="1:14" x14ac:dyDescent="0.25">
      <c r="A4496">
        <f ca="1"/>
        <v>1</v>
      </c>
      <c r="B4496">
        <f ca="1"/>
        <v>3</v>
      </c>
      <c r="C4496">
        <f ca="1"/>
        <v>0</v>
      </c>
      <c r="D4496">
        <f ca="1"/>
        <v>0</v>
      </c>
      <c r="E4496">
        <f ca="1"/>
        <v>0</v>
      </c>
      <c r="F4496">
        <f ca="1"/>
        <v>5</v>
      </c>
      <c r="G4496">
        <f t="shared" ca="1" si="490"/>
        <v>4</v>
      </c>
      <c r="H4496">
        <f t="shared" ca="1" si="491"/>
        <v>0</v>
      </c>
      <c r="I4496">
        <f t="shared" ca="1" si="492"/>
        <v>4</v>
      </c>
      <c r="J4496">
        <f t="shared" ca="1" si="493"/>
        <v>5</v>
      </c>
      <c r="K4496" cm="1">
        <f t="array" aca="1" ref="K4496" ca="1">IF(G4496&gt;7,
        IF(G4496&gt;H4496, 1, IF(G4496&lt;H4496, 0, 2)),
        IF(       H4496&gt;7,
                     IF(G4496&gt;H4496, 1, IF(G4496&lt;H4496, 0, 2)),
                     IF(         G4496&lt;6,
                                   IF(            _xlfn.XLOOKUP(C4496,'deck &amp; rules'!$D$22:$M$22,_xlfn.XLOOKUP(H4496,'deck &amp; rules'!$C$23:$C$30,'deck &amp; rules'!$D$23:$M$30))="draw",
                                                     IF(I4496&gt;J4496,1,IF(I4496&lt;J4496,0,2)),
                                                     IF(I4496&gt;H4496,1,IF(I4496&lt;H4496,0,2))),
                                   IF(H4496&lt;7,
                                        IF(G4496&gt;J4496,1,IF(G4496&lt;J4496,0,2)),
                                        IF(G4496&gt;H4496,1,IF(G4496&lt;H4496,0,2))
                                        )
                          )
              )
        )</f>
        <v>0</v>
      </c>
      <c r="L4496">
        <f t="shared" ca="1" si="494"/>
        <v>-395</v>
      </c>
      <c r="M4496">
        <f t="shared" ca="1" si="495"/>
        <v>-538.4500000000096</v>
      </c>
      <c r="N4496">
        <f t="shared" ca="1" si="496"/>
        <v>-751</v>
      </c>
    </row>
    <row r="4497" spans="1:14" x14ac:dyDescent="0.25">
      <c r="A4497">
        <f ca="1"/>
        <v>3</v>
      </c>
      <c r="B4497">
        <f ca="1"/>
        <v>4</v>
      </c>
      <c r="C4497">
        <f ca="1"/>
        <v>4</v>
      </c>
      <c r="D4497">
        <f ca="1"/>
        <v>9</v>
      </c>
      <c r="E4497">
        <f ca="1"/>
        <v>0</v>
      </c>
      <c r="F4497">
        <f ca="1"/>
        <v>7</v>
      </c>
      <c r="G4497">
        <f t="shared" ca="1" si="490"/>
        <v>7</v>
      </c>
      <c r="H4497">
        <f t="shared" ca="1" si="491"/>
        <v>9</v>
      </c>
      <c r="I4497">
        <f t="shared" ca="1" si="492"/>
        <v>1</v>
      </c>
      <c r="J4497">
        <f t="shared" ca="1" si="493"/>
        <v>6</v>
      </c>
      <c r="K4497" cm="1">
        <f t="array" aca="1" ref="K4497" ca="1">IF(G4497&gt;7,
        IF(G4497&gt;H4497, 1, IF(G4497&lt;H4497, 0, 2)),
        IF(       H4497&gt;7,
                     IF(G4497&gt;H4497, 1, IF(G4497&lt;H4497, 0, 2)),
                     IF(         G4497&lt;6,
                                   IF(            _xlfn.XLOOKUP(C4497,'deck &amp; rules'!$D$22:$M$22,_xlfn.XLOOKUP(H4497,'deck &amp; rules'!$C$23:$C$30,'deck &amp; rules'!$D$23:$M$30))="draw",
                                                     IF(I4497&gt;J4497,1,IF(I4497&lt;J4497,0,2)),
                                                     IF(I4497&gt;H4497,1,IF(I4497&lt;H4497,0,2))),
                                   IF(H4497&lt;7,
                                        IF(G4497&gt;J4497,1,IF(G4497&lt;J4497,0,2)),
                                        IF(G4497&gt;H4497,1,IF(G4497&lt;H4497,0,2))
                                        )
                          )
              )
        )</f>
        <v>0</v>
      </c>
      <c r="L4497">
        <f t="shared" ca="1" si="494"/>
        <v>-396</v>
      </c>
      <c r="M4497">
        <f t="shared" ca="1" si="495"/>
        <v>-537.50000000000955</v>
      </c>
      <c r="N4497">
        <f t="shared" ca="1" si="496"/>
        <v>-752</v>
      </c>
    </row>
    <row r="4498" spans="1:14" x14ac:dyDescent="0.25">
      <c r="A4498">
        <f ca="1"/>
        <v>0</v>
      </c>
      <c r="B4498">
        <f ca="1"/>
        <v>1</v>
      </c>
      <c r="C4498">
        <f ca="1"/>
        <v>0</v>
      </c>
      <c r="D4498">
        <f ca="1"/>
        <v>3</v>
      </c>
      <c r="E4498">
        <f ca="1"/>
        <v>7</v>
      </c>
      <c r="F4498">
        <f ca="1"/>
        <v>0</v>
      </c>
      <c r="G4498">
        <f t="shared" ca="1" si="490"/>
        <v>1</v>
      </c>
      <c r="H4498">
        <f t="shared" ca="1" si="491"/>
        <v>0</v>
      </c>
      <c r="I4498">
        <f t="shared" ca="1" si="492"/>
        <v>1</v>
      </c>
      <c r="J4498">
        <f t="shared" ca="1" si="493"/>
        <v>0</v>
      </c>
      <c r="K4498" cm="1">
        <f t="array" aca="1" ref="K4498" ca="1">IF(G4498&gt;7,
        IF(G4498&gt;H4498, 1, IF(G4498&lt;H4498, 0, 2)),
        IF(       H4498&gt;7,
                     IF(G4498&gt;H4498, 1, IF(G4498&lt;H4498, 0, 2)),
                     IF(         G4498&lt;6,
                                   IF(            _xlfn.XLOOKUP(C4498,'deck &amp; rules'!$D$22:$M$22,_xlfn.XLOOKUP(H4498,'deck &amp; rules'!$C$23:$C$30,'deck &amp; rules'!$D$23:$M$30))="draw",
                                                     IF(I4498&gt;J4498,1,IF(I4498&lt;J4498,0,2)),
                                                     IF(I4498&gt;H4498,1,IF(I4498&lt;H4498,0,2))),
                                   IF(H4498&lt;7,
                                        IF(G4498&gt;J4498,1,IF(G4498&lt;J4498,0,2)),
                                        IF(G4498&gt;H4498,1,IF(G4498&lt;H4498,0,2))
                                        )
                          )
              )
        )</f>
        <v>1</v>
      </c>
      <c r="L4498">
        <f t="shared" ca="1" si="494"/>
        <v>-395</v>
      </c>
      <c r="M4498">
        <f t="shared" ca="1" si="495"/>
        <v>-538.50000000000955</v>
      </c>
      <c r="N4498">
        <f t="shared" ca="1" si="496"/>
        <v>-753</v>
      </c>
    </row>
    <row r="4499" spans="1:14" x14ac:dyDescent="0.25">
      <c r="A4499">
        <f ca="1"/>
        <v>2</v>
      </c>
      <c r="B4499">
        <f ca="1"/>
        <v>0</v>
      </c>
      <c r="C4499">
        <f ca="1"/>
        <v>0</v>
      </c>
      <c r="D4499">
        <f ca="1"/>
        <v>0</v>
      </c>
      <c r="E4499">
        <f ca="1"/>
        <v>9</v>
      </c>
      <c r="F4499">
        <f ca="1"/>
        <v>3</v>
      </c>
      <c r="G4499">
        <f t="shared" ca="1" si="490"/>
        <v>2</v>
      </c>
      <c r="H4499">
        <f t="shared" ca="1" si="491"/>
        <v>9</v>
      </c>
      <c r="I4499">
        <f t="shared" ca="1" si="492"/>
        <v>2</v>
      </c>
      <c r="J4499">
        <f t="shared" ca="1" si="493"/>
        <v>2</v>
      </c>
      <c r="K4499" cm="1">
        <f t="array" aca="1" ref="K4499" ca="1">IF(G4499&gt;7,
        IF(G4499&gt;H4499, 1, IF(G4499&lt;H4499, 0, 2)),
        IF(       H4499&gt;7,
                     IF(G4499&gt;H4499, 1, IF(G4499&lt;H4499, 0, 2)),
                     IF(         G4499&lt;6,
                                   IF(            _xlfn.XLOOKUP(C4499,'deck &amp; rules'!$D$22:$M$22,_xlfn.XLOOKUP(H4499,'deck &amp; rules'!$C$23:$C$30,'deck &amp; rules'!$D$23:$M$30))="draw",
                                                     IF(I4499&gt;J4499,1,IF(I4499&lt;J4499,0,2)),
                                                     IF(I4499&gt;H4499,1,IF(I4499&lt;H4499,0,2))),
                                   IF(H4499&lt;7,
                                        IF(G4499&gt;J4499,1,IF(G4499&lt;J4499,0,2)),
                                        IF(G4499&gt;H4499,1,IF(G4499&lt;H4499,0,2))
                                        )
                          )
              )
        )</f>
        <v>0</v>
      </c>
      <c r="L4499">
        <f t="shared" ca="1" si="494"/>
        <v>-396</v>
      </c>
      <c r="M4499">
        <f t="shared" ca="1" si="495"/>
        <v>-537.5500000000095</v>
      </c>
      <c r="N4499">
        <f t="shared" ca="1" si="496"/>
        <v>-754</v>
      </c>
    </row>
    <row r="4500" spans="1:14" x14ac:dyDescent="0.25">
      <c r="A4500">
        <f ca="1"/>
        <v>2</v>
      </c>
      <c r="B4500">
        <f ca="1"/>
        <v>0</v>
      </c>
      <c r="C4500">
        <f ca="1"/>
        <v>2</v>
      </c>
      <c r="D4500">
        <f ca="1"/>
        <v>0</v>
      </c>
      <c r="E4500">
        <f ca="1"/>
        <v>0</v>
      </c>
      <c r="F4500">
        <f ca="1"/>
        <v>6</v>
      </c>
      <c r="G4500">
        <f t="shared" ca="1" si="490"/>
        <v>2</v>
      </c>
      <c r="H4500">
        <f t="shared" ca="1" si="491"/>
        <v>0</v>
      </c>
      <c r="I4500">
        <f t="shared" ca="1" si="492"/>
        <v>4</v>
      </c>
      <c r="J4500">
        <f t="shared" ca="1" si="493"/>
        <v>6</v>
      </c>
      <c r="K4500" cm="1">
        <f t="array" aca="1" ref="K4500" ca="1">IF(G4500&gt;7,
        IF(G4500&gt;H4500, 1, IF(G4500&lt;H4500, 0, 2)),
        IF(       H4500&gt;7,
                     IF(G4500&gt;H4500, 1, IF(G4500&lt;H4500, 0, 2)),
                     IF(         G4500&lt;6,
                                   IF(            _xlfn.XLOOKUP(C4500,'deck &amp; rules'!$D$22:$M$22,_xlfn.XLOOKUP(H4500,'deck &amp; rules'!$C$23:$C$30,'deck &amp; rules'!$D$23:$M$30))="draw",
                                                     IF(I4500&gt;J4500,1,IF(I4500&lt;J4500,0,2)),
                                                     IF(I4500&gt;H4500,1,IF(I4500&lt;H4500,0,2))),
                                   IF(H4500&lt;7,
                                        IF(G4500&gt;J4500,1,IF(G4500&lt;J4500,0,2)),
                                        IF(G4500&gt;H4500,1,IF(G4500&lt;H4500,0,2))
                                        )
                          )
              )
        )</f>
        <v>0</v>
      </c>
      <c r="L4500">
        <f t="shared" ca="1" si="494"/>
        <v>-397</v>
      </c>
      <c r="M4500">
        <f t="shared" ca="1" si="495"/>
        <v>-536.60000000000946</v>
      </c>
      <c r="N4500">
        <f t="shared" ca="1" si="496"/>
        <v>-755</v>
      </c>
    </row>
    <row r="4501" spans="1:14" x14ac:dyDescent="0.25">
      <c r="A4501">
        <f ca="1"/>
        <v>8</v>
      </c>
      <c r="B4501">
        <f ca="1"/>
        <v>5</v>
      </c>
      <c r="C4501">
        <f ca="1"/>
        <v>8</v>
      </c>
      <c r="D4501">
        <f ca="1"/>
        <v>3</v>
      </c>
      <c r="E4501">
        <f ca="1"/>
        <v>0</v>
      </c>
      <c r="F4501">
        <f ca="1"/>
        <v>1</v>
      </c>
      <c r="G4501">
        <f t="shared" ca="1" si="490"/>
        <v>3</v>
      </c>
      <c r="H4501">
        <f t="shared" ca="1" si="491"/>
        <v>3</v>
      </c>
      <c r="I4501">
        <f t="shared" ca="1" si="492"/>
        <v>1</v>
      </c>
      <c r="J4501">
        <f t="shared" ca="1" si="493"/>
        <v>4</v>
      </c>
      <c r="K4501" cm="1">
        <f t="array" aca="1" ref="K4501" ca="1">IF(G4501&gt;7,
        IF(G4501&gt;H4501, 1, IF(G4501&lt;H4501, 0, 2)),
        IF(       H4501&gt;7,
                     IF(G4501&gt;H4501, 1, IF(G4501&lt;H4501, 0, 2)),
                     IF(         G4501&lt;6,
                                   IF(            _xlfn.XLOOKUP(C4501,'deck &amp; rules'!$D$22:$M$22,_xlfn.XLOOKUP(H4501,'deck &amp; rules'!$C$23:$C$30,'deck &amp; rules'!$D$23:$M$30))="draw",
                                                     IF(I4501&gt;J4501,1,IF(I4501&lt;J4501,0,2)),
                                                     IF(I4501&gt;H4501,1,IF(I4501&lt;H4501,0,2))),
                                   IF(H4501&lt;7,
                                        IF(G4501&gt;J4501,1,IF(G4501&lt;J4501,0,2)),
                                        IF(G4501&gt;H4501,1,IF(G4501&lt;H4501,0,2))
                                        )
                          )
              )
        )</f>
        <v>0</v>
      </c>
      <c r="L4501">
        <f t="shared" ca="1" si="494"/>
        <v>-398</v>
      </c>
      <c r="M4501">
        <f t="shared" ca="1" si="495"/>
        <v>-535.65000000000941</v>
      </c>
      <c r="N4501">
        <f t="shared" ca="1" si="496"/>
        <v>-756</v>
      </c>
    </row>
    <row r="4502" spans="1:14" x14ac:dyDescent="0.25">
      <c r="A4502">
        <f ca="1"/>
        <v>3</v>
      </c>
      <c r="B4502">
        <f ca="1"/>
        <v>5</v>
      </c>
      <c r="C4502">
        <f ca="1"/>
        <v>0</v>
      </c>
      <c r="D4502">
        <f ca="1"/>
        <v>5</v>
      </c>
      <c r="E4502">
        <f ca="1"/>
        <v>3</v>
      </c>
      <c r="F4502">
        <f ca="1"/>
        <v>3</v>
      </c>
      <c r="G4502">
        <f t="shared" ca="1" si="490"/>
        <v>8</v>
      </c>
      <c r="H4502">
        <f t="shared" ca="1" si="491"/>
        <v>8</v>
      </c>
      <c r="I4502">
        <f t="shared" ca="1" si="492"/>
        <v>8</v>
      </c>
      <c r="J4502">
        <f t="shared" ca="1" si="493"/>
        <v>1</v>
      </c>
      <c r="K4502" cm="1">
        <f t="array" aca="1" ref="K4502" ca="1">IF(G4502&gt;7,
        IF(G4502&gt;H4502, 1, IF(G4502&lt;H4502, 0, 2)),
        IF(       H4502&gt;7,
                     IF(G4502&gt;H4502, 1, IF(G4502&lt;H4502, 0, 2)),
                     IF(         G4502&lt;6,
                                   IF(            _xlfn.XLOOKUP(C4502,'deck &amp; rules'!$D$22:$M$22,_xlfn.XLOOKUP(H4502,'deck &amp; rules'!$C$23:$C$30,'deck &amp; rules'!$D$23:$M$30))="draw",
                                                     IF(I4502&gt;J4502,1,IF(I4502&lt;J4502,0,2)),
                                                     IF(I4502&gt;H4502,1,IF(I4502&lt;H4502,0,2))),
                                   IF(H4502&lt;7,
                                        IF(G4502&gt;J4502,1,IF(G4502&lt;J4502,0,2)),
                                        IF(G4502&gt;H4502,1,IF(G4502&lt;H4502,0,2))
                                        )
                          )
              )
        )</f>
        <v>2</v>
      </c>
      <c r="L4502">
        <f t="shared" ca="1" si="494"/>
        <v>-399</v>
      </c>
      <c r="M4502">
        <f t="shared" ca="1" si="495"/>
        <v>-536.65000000000941</v>
      </c>
      <c r="N4502">
        <f t="shared" ca="1" si="496"/>
        <v>-748</v>
      </c>
    </row>
    <row r="4503" spans="1:14" x14ac:dyDescent="0.25">
      <c r="A4503">
        <f ca="1"/>
        <v>2</v>
      </c>
      <c r="B4503">
        <f ca="1"/>
        <v>0</v>
      </c>
      <c r="C4503">
        <f ca="1"/>
        <v>4</v>
      </c>
      <c r="D4503">
        <f ca="1"/>
        <v>0</v>
      </c>
      <c r="E4503">
        <f ca="1"/>
        <v>9</v>
      </c>
      <c r="F4503">
        <f ca="1"/>
        <v>3</v>
      </c>
      <c r="G4503">
        <f t="shared" ca="1" si="490"/>
        <v>2</v>
      </c>
      <c r="H4503">
        <f t="shared" ca="1" si="491"/>
        <v>9</v>
      </c>
      <c r="I4503">
        <f t="shared" ca="1" si="492"/>
        <v>6</v>
      </c>
      <c r="J4503">
        <f t="shared" ca="1" si="493"/>
        <v>2</v>
      </c>
      <c r="K4503" cm="1">
        <f t="array" aca="1" ref="K4503" ca="1">IF(G4503&gt;7,
        IF(G4503&gt;H4503, 1, IF(G4503&lt;H4503, 0, 2)),
        IF(       H4503&gt;7,
                     IF(G4503&gt;H4503, 1, IF(G4503&lt;H4503, 0, 2)),
                     IF(         G4503&lt;6,
                                   IF(            _xlfn.XLOOKUP(C4503,'deck &amp; rules'!$D$22:$M$22,_xlfn.XLOOKUP(H4503,'deck &amp; rules'!$C$23:$C$30,'deck &amp; rules'!$D$23:$M$30))="draw",
                                                     IF(I4503&gt;J4503,1,IF(I4503&lt;J4503,0,2)),
                                                     IF(I4503&gt;H4503,1,IF(I4503&lt;H4503,0,2))),
                                   IF(H4503&lt;7,
                                        IF(G4503&gt;J4503,1,IF(G4503&lt;J4503,0,2)),
                                        IF(G4503&gt;H4503,1,IF(G4503&lt;H4503,0,2))
                                        )
                          )
              )
        )</f>
        <v>0</v>
      </c>
      <c r="L4503">
        <f t="shared" ca="1" si="494"/>
        <v>-400</v>
      </c>
      <c r="M4503">
        <f t="shared" ca="1" si="495"/>
        <v>-535.70000000000937</v>
      </c>
      <c r="N4503">
        <f t="shared" ca="1" si="496"/>
        <v>-749</v>
      </c>
    </row>
    <row r="4504" spans="1:14" x14ac:dyDescent="0.25">
      <c r="A4504">
        <f ca="1"/>
        <v>5</v>
      </c>
      <c r="B4504">
        <f ca="1"/>
        <v>0</v>
      </c>
      <c r="C4504">
        <f ca="1"/>
        <v>0</v>
      </c>
      <c r="D4504">
        <f ca="1"/>
        <v>4</v>
      </c>
      <c r="E4504">
        <f ca="1"/>
        <v>8</v>
      </c>
      <c r="F4504">
        <f ca="1"/>
        <v>0</v>
      </c>
      <c r="G4504">
        <f t="shared" ca="1" si="490"/>
        <v>5</v>
      </c>
      <c r="H4504">
        <f t="shared" ca="1" si="491"/>
        <v>2</v>
      </c>
      <c r="I4504">
        <f t="shared" ca="1" si="492"/>
        <v>5</v>
      </c>
      <c r="J4504">
        <f t="shared" ca="1" si="493"/>
        <v>2</v>
      </c>
      <c r="K4504" cm="1">
        <f t="array" aca="1" ref="K4504" ca="1">IF(G4504&gt;7,
        IF(G4504&gt;H4504, 1, IF(G4504&lt;H4504, 0, 2)),
        IF(       H4504&gt;7,
                     IF(G4504&gt;H4504, 1, IF(G4504&lt;H4504, 0, 2)),
                     IF(         G4504&lt;6,
                                   IF(            _xlfn.XLOOKUP(C4504,'deck &amp; rules'!$D$22:$M$22,_xlfn.XLOOKUP(H4504,'deck &amp; rules'!$C$23:$C$30,'deck &amp; rules'!$D$23:$M$30))="draw",
                                                     IF(I4504&gt;J4504,1,IF(I4504&lt;J4504,0,2)),
                                                     IF(I4504&gt;H4504,1,IF(I4504&lt;H4504,0,2))),
                                   IF(H4504&lt;7,
                                        IF(G4504&gt;J4504,1,IF(G4504&lt;J4504,0,2)),
                                        IF(G4504&gt;H4504,1,IF(G4504&lt;H4504,0,2))
                                        )
                          )
              )
        )</f>
        <v>1</v>
      </c>
      <c r="L4504">
        <f t="shared" ca="1" si="494"/>
        <v>-399</v>
      </c>
      <c r="M4504">
        <f t="shared" ca="1" si="495"/>
        <v>-536.70000000000937</v>
      </c>
      <c r="N4504">
        <f t="shared" ca="1" si="496"/>
        <v>-750</v>
      </c>
    </row>
    <row r="4505" spans="1:14" x14ac:dyDescent="0.25">
      <c r="A4505">
        <f ca="1"/>
        <v>0</v>
      </c>
      <c r="B4505">
        <f ca="1"/>
        <v>7</v>
      </c>
      <c r="C4505">
        <f ca="1"/>
        <v>0</v>
      </c>
      <c r="D4505">
        <f ca="1"/>
        <v>2</v>
      </c>
      <c r="E4505">
        <f ca="1"/>
        <v>0</v>
      </c>
      <c r="F4505">
        <f ca="1"/>
        <v>7</v>
      </c>
      <c r="G4505">
        <f t="shared" ca="1" si="490"/>
        <v>7</v>
      </c>
      <c r="H4505">
        <f t="shared" ca="1" si="491"/>
        <v>2</v>
      </c>
      <c r="I4505">
        <f t="shared" ca="1" si="492"/>
        <v>7</v>
      </c>
      <c r="J4505">
        <f t="shared" ca="1" si="493"/>
        <v>9</v>
      </c>
      <c r="K4505" cm="1">
        <f t="array" aca="1" ref="K4505" ca="1">IF(G4505&gt;7,
        IF(G4505&gt;H4505, 1, IF(G4505&lt;H4505, 0, 2)),
        IF(       H4505&gt;7,
                     IF(G4505&gt;H4505, 1, IF(G4505&lt;H4505, 0, 2)),
                     IF(         G4505&lt;6,
                                   IF(            _xlfn.XLOOKUP(C4505,'deck &amp; rules'!$D$22:$M$22,_xlfn.XLOOKUP(H4505,'deck &amp; rules'!$C$23:$C$30,'deck &amp; rules'!$D$23:$M$30))="draw",
                                                     IF(I4505&gt;J4505,1,IF(I4505&lt;J4505,0,2)),
                                                     IF(I4505&gt;H4505,1,IF(I4505&lt;H4505,0,2))),
                                   IF(H4505&lt;7,
                                        IF(G4505&gt;J4505,1,IF(G4505&lt;J4505,0,2)),
                                        IF(G4505&gt;H4505,1,IF(G4505&lt;H4505,0,2))
                                        )
                          )
              )
        )</f>
        <v>0</v>
      </c>
      <c r="L4505">
        <f t="shared" ca="1" si="494"/>
        <v>-400</v>
      </c>
      <c r="M4505">
        <f t="shared" ca="1" si="495"/>
        <v>-535.75000000000932</v>
      </c>
      <c r="N4505">
        <f t="shared" ca="1" si="496"/>
        <v>-751</v>
      </c>
    </row>
    <row r="4506" spans="1:14" x14ac:dyDescent="0.25">
      <c r="A4506">
        <f ca="1"/>
        <v>9</v>
      </c>
      <c r="B4506">
        <f ca="1"/>
        <v>5</v>
      </c>
      <c r="C4506">
        <f ca="1"/>
        <v>5</v>
      </c>
      <c r="D4506">
        <f ca="1"/>
        <v>0</v>
      </c>
      <c r="E4506">
        <f ca="1"/>
        <v>4</v>
      </c>
      <c r="F4506">
        <f ca="1"/>
        <v>7</v>
      </c>
      <c r="G4506">
        <f t="shared" ca="1" si="490"/>
        <v>4</v>
      </c>
      <c r="H4506">
        <f t="shared" ca="1" si="491"/>
        <v>4</v>
      </c>
      <c r="I4506">
        <f t="shared" ca="1" si="492"/>
        <v>9</v>
      </c>
      <c r="J4506">
        <f t="shared" ca="1" si="493"/>
        <v>1</v>
      </c>
      <c r="K4506" cm="1">
        <f t="array" aca="1" ref="K4506" ca="1">IF(G4506&gt;7,
        IF(G4506&gt;H4506, 1, IF(G4506&lt;H4506, 0, 2)),
        IF(       H4506&gt;7,
                     IF(G4506&gt;H4506, 1, IF(G4506&lt;H4506, 0, 2)),
                     IF(         G4506&lt;6,
                                   IF(            _xlfn.XLOOKUP(C4506,'deck &amp; rules'!$D$22:$M$22,_xlfn.XLOOKUP(H4506,'deck &amp; rules'!$C$23:$C$30,'deck &amp; rules'!$D$23:$M$30))="draw",
                                                     IF(I4506&gt;J4506,1,IF(I4506&lt;J4506,0,2)),
                                                     IF(I4506&gt;H4506,1,IF(I4506&lt;H4506,0,2))),
                                   IF(H4506&lt;7,
                                        IF(G4506&gt;J4506,1,IF(G4506&lt;J4506,0,2)),
                                        IF(G4506&gt;H4506,1,IF(G4506&lt;H4506,0,2))
                                        )
                          )
              )
        )</f>
        <v>1</v>
      </c>
      <c r="L4506">
        <f t="shared" ca="1" si="494"/>
        <v>-399</v>
      </c>
      <c r="M4506">
        <f t="shared" ca="1" si="495"/>
        <v>-536.75000000000932</v>
      </c>
      <c r="N4506">
        <f t="shared" ca="1" si="496"/>
        <v>-752</v>
      </c>
    </row>
    <row r="4507" spans="1:14" x14ac:dyDescent="0.25">
      <c r="A4507">
        <f ca="1"/>
        <v>0</v>
      </c>
      <c r="B4507">
        <f ca="1"/>
        <v>7</v>
      </c>
      <c r="C4507">
        <f ca="1"/>
        <v>6</v>
      </c>
      <c r="D4507">
        <f ca="1"/>
        <v>9</v>
      </c>
      <c r="E4507">
        <f ca="1"/>
        <v>9</v>
      </c>
      <c r="F4507">
        <f ca="1"/>
        <v>5</v>
      </c>
      <c r="G4507">
        <f t="shared" ca="1" si="490"/>
        <v>7</v>
      </c>
      <c r="H4507">
        <f t="shared" ca="1" si="491"/>
        <v>8</v>
      </c>
      <c r="I4507">
        <f t="shared" ca="1" si="492"/>
        <v>3</v>
      </c>
      <c r="J4507">
        <f t="shared" ca="1" si="493"/>
        <v>3</v>
      </c>
      <c r="K4507" cm="1">
        <f t="array" aca="1" ref="K4507" ca="1">IF(G4507&gt;7,
        IF(G4507&gt;H4507, 1, IF(G4507&lt;H4507, 0, 2)),
        IF(       H4507&gt;7,
                     IF(G4507&gt;H4507, 1, IF(G4507&lt;H4507, 0, 2)),
                     IF(         G4507&lt;6,
                                   IF(            _xlfn.XLOOKUP(C4507,'deck &amp; rules'!$D$22:$M$22,_xlfn.XLOOKUP(H4507,'deck &amp; rules'!$C$23:$C$30,'deck &amp; rules'!$D$23:$M$30))="draw",
                                                     IF(I4507&gt;J4507,1,IF(I4507&lt;J4507,0,2)),
                                                     IF(I4507&gt;H4507,1,IF(I4507&lt;H4507,0,2))),
                                   IF(H4507&lt;7,
                                        IF(G4507&gt;J4507,1,IF(G4507&lt;J4507,0,2)),
                                        IF(G4507&gt;H4507,1,IF(G4507&lt;H4507,0,2))
                                        )
                          )
              )
        )</f>
        <v>0</v>
      </c>
      <c r="L4507">
        <f t="shared" ca="1" si="494"/>
        <v>-400</v>
      </c>
      <c r="M4507">
        <f t="shared" ca="1" si="495"/>
        <v>-535.80000000000928</v>
      </c>
      <c r="N4507">
        <f t="shared" ca="1" si="496"/>
        <v>-753</v>
      </c>
    </row>
    <row r="4508" spans="1:14" x14ac:dyDescent="0.25">
      <c r="A4508">
        <f ca="1"/>
        <v>0</v>
      </c>
      <c r="B4508">
        <f ca="1"/>
        <v>9</v>
      </c>
      <c r="C4508">
        <f ca="1"/>
        <v>0</v>
      </c>
      <c r="D4508">
        <f ca="1"/>
        <v>7</v>
      </c>
      <c r="E4508">
        <f ca="1"/>
        <v>9</v>
      </c>
      <c r="F4508">
        <f ca="1"/>
        <v>5</v>
      </c>
      <c r="G4508">
        <f t="shared" ca="1" si="490"/>
        <v>9</v>
      </c>
      <c r="H4508">
        <f t="shared" ca="1" si="491"/>
        <v>6</v>
      </c>
      <c r="I4508">
        <f t="shared" ca="1" si="492"/>
        <v>9</v>
      </c>
      <c r="J4508">
        <f t="shared" ca="1" si="493"/>
        <v>1</v>
      </c>
      <c r="K4508" cm="1">
        <f t="array" aca="1" ref="K4508" ca="1">IF(G4508&gt;7,
        IF(G4508&gt;H4508, 1, IF(G4508&lt;H4508, 0, 2)),
        IF(       H4508&gt;7,
                     IF(G4508&gt;H4508, 1, IF(G4508&lt;H4508, 0, 2)),
                     IF(         G4508&lt;6,
                                   IF(            _xlfn.XLOOKUP(C4508,'deck &amp; rules'!$D$22:$M$22,_xlfn.XLOOKUP(H4508,'deck &amp; rules'!$C$23:$C$30,'deck &amp; rules'!$D$23:$M$30))="draw",
                                                     IF(I4508&gt;J4508,1,IF(I4508&lt;J4508,0,2)),
                                                     IF(I4508&gt;H4508,1,IF(I4508&lt;H4508,0,2))),
                                   IF(H4508&lt;7,
                                        IF(G4508&gt;J4508,1,IF(G4508&lt;J4508,0,2)),
                                        IF(G4508&gt;H4508,1,IF(G4508&lt;H4508,0,2))
                                        )
                          )
              )
        )</f>
        <v>1</v>
      </c>
      <c r="L4508">
        <f t="shared" ca="1" si="494"/>
        <v>-399</v>
      </c>
      <c r="M4508">
        <f t="shared" ca="1" si="495"/>
        <v>-536.80000000000928</v>
      </c>
      <c r="N4508">
        <f t="shared" ca="1" si="496"/>
        <v>-754</v>
      </c>
    </row>
    <row r="4509" spans="1:14" x14ac:dyDescent="0.25">
      <c r="A4509">
        <f ca="1"/>
        <v>6</v>
      </c>
      <c r="B4509">
        <f ca="1"/>
        <v>0</v>
      </c>
      <c r="C4509">
        <f ca="1"/>
        <v>8</v>
      </c>
      <c r="D4509">
        <f ca="1"/>
        <v>0</v>
      </c>
      <c r="E4509">
        <f ca="1"/>
        <v>0</v>
      </c>
      <c r="F4509">
        <f ca="1"/>
        <v>0</v>
      </c>
      <c r="G4509">
        <f t="shared" ca="1" si="490"/>
        <v>6</v>
      </c>
      <c r="H4509">
        <f t="shared" ca="1" si="491"/>
        <v>0</v>
      </c>
      <c r="I4509">
        <f t="shared" ca="1" si="492"/>
        <v>4</v>
      </c>
      <c r="J4509">
        <f t="shared" ca="1" si="493"/>
        <v>0</v>
      </c>
      <c r="K4509" cm="1">
        <f t="array" aca="1" ref="K4509" ca="1">IF(G4509&gt;7,
        IF(G4509&gt;H4509, 1, IF(G4509&lt;H4509, 0, 2)),
        IF(       H4509&gt;7,
                     IF(G4509&gt;H4509, 1, IF(G4509&lt;H4509, 0, 2)),
                     IF(         G4509&lt;6,
                                   IF(            _xlfn.XLOOKUP(C4509,'deck &amp; rules'!$D$22:$M$22,_xlfn.XLOOKUP(H4509,'deck &amp; rules'!$C$23:$C$30,'deck &amp; rules'!$D$23:$M$30))="draw",
                                                     IF(I4509&gt;J4509,1,IF(I4509&lt;J4509,0,2)),
                                                     IF(I4509&gt;H4509,1,IF(I4509&lt;H4509,0,2))),
                                   IF(H4509&lt;7,
                                        IF(G4509&gt;J4509,1,IF(G4509&lt;J4509,0,2)),
                                        IF(G4509&gt;H4509,1,IF(G4509&lt;H4509,0,2))
                                        )
                          )
              )
        )</f>
        <v>1</v>
      </c>
      <c r="L4509">
        <f t="shared" ca="1" si="494"/>
        <v>-398</v>
      </c>
      <c r="M4509">
        <f t="shared" ca="1" si="495"/>
        <v>-537.80000000000928</v>
      </c>
      <c r="N4509">
        <f t="shared" ca="1" si="496"/>
        <v>-755</v>
      </c>
    </row>
    <row r="4510" spans="1:14" x14ac:dyDescent="0.25">
      <c r="A4510">
        <f ca="1"/>
        <v>0</v>
      </c>
      <c r="B4510">
        <f ca="1"/>
        <v>0</v>
      </c>
      <c r="C4510">
        <f ca="1"/>
        <v>0</v>
      </c>
      <c r="D4510">
        <f ca="1"/>
        <v>8</v>
      </c>
      <c r="E4510">
        <f ca="1"/>
        <v>0</v>
      </c>
      <c r="F4510">
        <f ca="1"/>
        <v>2</v>
      </c>
      <c r="G4510">
        <f t="shared" ca="1" si="490"/>
        <v>0</v>
      </c>
      <c r="H4510">
        <f t="shared" ca="1" si="491"/>
        <v>8</v>
      </c>
      <c r="I4510">
        <f t="shared" ca="1" si="492"/>
        <v>0</v>
      </c>
      <c r="J4510">
        <f t="shared" ca="1" si="493"/>
        <v>0</v>
      </c>
      <c r="K4510" cm="1">
        <f t="array" aca="1" ref="K4510" ca="1">IF(G4510&gt;7,
        IF(G4510&gt;H4510, 1, IF(G4510&lt;H4510, 0, 2)),
        IF(       H4510&gt;7,
                     IF(G4510&gt;H4510, 1, IF(G4510&lt;H4510, 0, 2)),
                     IF(         G4510&lt;6,
                                   IF(            _xlfn.XLOOKUP(C4510,'deck &amp; rules'!$D$22:$M$22,_xlfn.XLOOKUP(H4510,'deck &amp; rules'!$C$23:$C$30,'deck &amp; rules'!$D$23:$M$30))="draw",
                                                     IF(I4510&gt;J4510,1,IF(I4510&lt;J4510,0,2)),
                                                     IF(I4510&gt;H4510,1,IF(I4510&lt;H4510,0,2))),
                                   IF(H4510&lt;7,
                                        IF(G4510&gt;J4510,1,IF(G4510&lt;J4510,0,2)),
                                        IF(G4510&gt;H4510,1,IF(G4510&lt;H4510,0,2))
                                        )
                          )
              )
        )</f>
        <v>0</v>
      </c>
      <c r="L4510">
        <f t="shared" ca="1" si="494"/>
        <v>-399</v>
      </c>
      <c r="M4510">
        <f t="shared" ca="1" si="495"/>
        <v>-536.85000000000923</v>
      </c>
      <c r="N4510">
        <f t="shared" ca="1" si="496"/>
        <v>-756</v>
      </c>
    </row>
    <row r="4511" spans="1:14" x14ac:dyDescent="0.25">
      <c r="A4511">
        <f ca="1"/>
        <v>0</v>
      </c>
      <c r="B4511">
        <f ca="1"/>
        <v>9</v>
      </c>
      <c r="C4511">
        <f ca="1"/>
        <v>5</v>
      </c>
      <c r="D4511">
        <f ca="1"/>
        <v>1</v>
      </c>
      <c r="E4511">
        <f ca="1"/>
        <v>0</v>
      </c>
      <c r="F4511">
        <f ca="1"/>
        <v>9</v>
      </c>
      <c r="G4511">
        <f t="shared" ca="1" si="490"/>
        <v>9</v>
      </c>
      <c r="H4511">
        <f t="shared" ca="1" si="491"/>
        <v>1</v>
      </c>
      <c r="I4511">
        <f t="shared" ca="1" si="492"/>
        <v>4</v>
      </c>
      <c r="J4511">
        <f t="shared" ca="1" si="493"/>
        <v>0</v>
      </c>
      <c r="K4511" cm="1">
        <f t="array" aca="1" ref="K4511" ca="1">IF(G4511&gt;7,
        IF(G4511&gt;H4511, 1, IF(G4511&lt;H4511, 0, 2)),
        IF(       H4511&gt;7,
                     IF(G4511&gt;H4511, 1, IF(G4511&lt;H4511, 0, 2)),
                     IF(         G4511&lt;6,
                                   IF(            _xlfn.XLOOKUP(C4511,'deck &amp; rules'!$D$22:$M$22,_xlfn.XLOOKUP(H4511,'deck &amp; rules'!$C$23:$C$30,'deck &amp; rules'!$D$23:$M$30))="draw",
                                                     IF(I4511&gt;J4511,1,IF(I4511&lt;J4511,0,2)),
                                                     IF(I4511&gt;H4511,1,IF(I4511&lt;H4511,0,2))),
                                   IF(H4511&lt;7,
                                        IF(G4511&gt;J4511,1,IF(G4511&lt;J4511,0,2)),
                                        IF(G4511&gt;H4511,1,IF(G4511&lt;H4511,0,2))
                                        )
                          )
              )
        )</f>
        <v>1</v>
      </c>
      <c r="L4511">
        <f t="shared" ca="1" si="494"/>
        <v>-398</v>
      </c>
      <c r="M4511">
        <f t="shared" ca="1" si="495"/>
        <v>-537.85000000000923</v>
      </c>
      <c r="N4511">
        <f t="shared" ca="1" si="496"/>
        <v>-757</v>
      </c>
    </row>
    <row r="4512" spans="1:14" x14ac:dyDescent="0.25">
      <c r="A4512">
        <f ca="1"/>
        <v>2</v>
      </c>
      <c r="B4512">
        <f ca="1"/>
        <v>6</v>
      </c>
      <c r="C4512">
        <f ca="1"/>
        <v>5</v>
      </c>
      <c r="D4512">
        <f ca="1"/>
        <v>7</v>
      </c>
      <c r="E4512">
        <f ca="1"/>
        <v>8</v>
      </c>
      <c r="F4512">
        <f ca="1"/>
        <v>0</v>
      </c>
      <c r="G4512">
        <f t="shared" ca="1" si="490"/>
        <v>8</v>
      </c>
      <c r="H4512">
        <f t="shared" ca="1" si="491"/>
        <v>5</v>
      </c>
      <c r="I4512">
        <f t="shared" ca="1" si="492"/>
        <v>3</v>
      </c>
      <c r="J4512">
        <f t="shared" ca="1" si="493"/>
        <v>5</v>
      </c>
      <c r="K4512" cm="1">
        <f t="array" aca="1" ref="K4512" ca="1">IF(G4512&gt;7,
        IF(G4512&gt;H4512, 1, IF(G4512&lt;H4512, 0, 2)),
        IF(       H4512&gt;7,
                     IF(G4512&gt;H4512, 1, IF(G4512&lt;H4512, 0, 2)),
                     IF(         G4512&lt;6,
                                   IF(            _xlfn.XLOOKUP(C4512,'deck &amp; rules'!$D$22:$M$22,_xlfn.XLOOKUP(H4512,'deck &amp; rules'!$C$23:$C$30,'deck &amp; rules'!$D$23:$M$30))="draw",
                                                     IF(I4512&gt;J4512,1,IF(I4512&lt;J4512,0,2)),
                                                     IF(I4512&gt;H4512,1,IF(I4512&lt;H4512,0,2))),
                                   IF(H4512&lt;7,
                                        IF(G4512&gt;J4512,1,IF(G4512&lt;J4512,0,2)),
                                        IF(G4512&gt;H4512,1,IF(G4512&lt;H4512,0,2))
                                        )
                          )
              )
        )</f>
        <v>1</v>
      </c>
      <c r="L4512">
        <f t="shared" ca="1" si="494"/>
        <v>-397</v>
      </c>
      <c r="M4512">
        <f t="shared" ca="1" si="495"/>
        <v>-538.85000000000923</v>
      </c>
      <c r="N4512">
        <f t="shared" ca="1" si="496"/>
        <v>-758</v>
      </c>
    </row>
    <row r="4513" spans="1:14" x14ac:dyDescent="0.25">
      <c r="A4513">
        <f ca="1"/>
        <v>6</v>
      </c>
      <c r="B4513">
        <f ca="1"/>
        <v>0</v>
      </c>
      <c r="C4513">
        <f ca="1"/>
        <v>7</v>
      </c>
      <c r="D4513">
        <f ca="1"/>
        <v>8</v>
      </c>
      <c r="E4513">
        <f ca="1"/>
        <v>3</v>
      </c>
      <c r="F4513">
        <f ca="1"/>
        <v>1</v>
      </c>
      <c r="G4513">
        <f t="shared" ca="1" si="490"/>
        <v>6</v>
      </c>
      <c r="H4513">
        <f t="shared" ca="1" si="491"/>
        <v>1</v>
      </c>
      <c r="I4513">
        <f t="shared" ca="1" si="492"/>
        <v>3</v>
      </c>
      <c r="J4513">
        <f t="shared" ca="1" si="493"/>
        <v>2</v>
      </c>
      <c r="K4513" cm="1">
        <f t="array" aca="1" ref="K4513" ca="1">IF(G4513&gt;7,
        IF(G4513&gt;H4513, 1, IF(G4513&lt;H4513, 0, 2)),
        IF(       H4513&gt;7,
                     IF(G4513&gt;H4513, 1, IF(G4513&lt;H4513, 0, 2)),
                     IF(         G4513&lt;6,
                                   IF(            _xlfn.XLOOKUP(C4513,'deck &amp; rules'!$D$22:$M$22,_xlfn.XLOOKUP(H4513,'deck &amp; rules'!$C$23:$C$30,'deck &amp; rules'!$D$23:$M$30))="draw",
                                                     IF(I4513&gt;J4513,1,IF(I4513&lt;J4513,0,2)),
                                                     IF(I4513&gt;H4513,1,IF(I4513&lt;H4513,0,2))),
                                   IF(H4513&lt;7,
                                        IF(G4513&gt;J4513,1,IF(G4513&lt;J4513,0,2)),
                                        IF(G4513&gt;H4513,1,IF(G4513&lt;H4513,0,2))
                                        )
                          )
              )
        )</f>
        <v>1</v>
      </c>
      <c r="L4513">
        <f t="shared" ca="1" si="494"/>
        <v>-396</v>
      </c>
      <c r="M4513">
        <f t="shared" ca="1" si="495"/>
        <v>-539.85000000000923</v>
      </c>
      <c r="N4513">
        <f t="shared" ca="1" si="496"/>
        <v>-759</v>
      </c>
    </row>
    <row r="4514" spans="1:14" x14ac:dyDescent="0.25">
      <c r="A4514">
        <f ca="1"/>
        <v>0</v>
      </c>
      <c r="B4514">
        <f ca="1"/>
        <v>1</v>
      </c>
      <c r="C4514">
        <f ca="1"/>
        <v>0</v>
      </c>
      <c r="D4514">
        <f ca="1"/>
        <v>9</v>
      </c>
      <c r="E4514">
        <f ca="1"/>
        <v>0</v>
      </c>
      <c r="F4514">
        <f ca="1"/>
        <v>8</v>
      </c>
      <c r="G4514">
        <f t="shared" ca="1" si="490"/>
        <v>1</v>
      </c>
      <c r="H4514">
        <f t="shared" ca="1" si="491"/>
        <v>9</v>
      </c>
      <c r="I4514">
        <f t="shared" ca="1" si="492"/>
        <v>1</v>
      </c>
      <c r="J4514">
        <f t="shared" ca="1" si="493"/>
        <v>7</v>
      </c>
      <c r="K4514" cm="1">
        <f t="array" aca="1" ref="K4514" ca="1">IF(G4514&gt;7,
        IF(G4514&gt;H4514, 1, IF(G4514&lt;H4514, 0, 2)),
        IF(       H4514&gt;7,
                     IF(G4514&gt;H4514, 1, IF(G4514&lt;H4514, 0, 2)),
                     IF(         G4514&lt;6,
                                   IF(            _xlfn.XLOOKUP(C4514,'deck &amp; rules'!$D$22:$M$22,_xlfn.XLOOKUP(H4514,'deck &amp; rules'!$C$23:$C$30,'deck &amp; rules'!$D$23:$M$30))="draw",
                                                     IF(I4514&gt;J4514,1,IF(I4514&lt;J4514,0,2)),
                                                     IF(I4514&gt;H4514,1,IF(I4514&lt;H4514,0,2))),
                                   IF(H4514&lt;7,
                                        IF(G4514&gt;J4514,1,IF(G4514&lt;J4514,0,2)),
                                        IF(G4514&gt;H4514,1,IF(G4514&lt;H4514,0,2))
                                        )
                          )
              )
        )</f>
        <v>0</v>
      </c>
      <c r="L4514">
        <f t="shared" ca="1" si="494"/>
        <v>-397</v>
      </c>
      <c r="M4514">
        <f t="shared" ca="1" si="495"/>
        <v>-538.90000000000919</v>
      </c>
      <c r="N4514">
        <f t="shared" ca="1" si="496"/>
        <v>-760</v>
      </c>
    </row>
    <row r="4515" spans="1:14" x14ac:dyDescent="0.25">
      <c r="A4515">
        <f ca="1"/>
        <v>4</v>
      </c>
      <c r="B4515">
        <f ca="1"/>
        <v>0</v>
      </c>
      <c r="C4515">
        <f ca="1"/>
        <v>0</v>
      </c>
      <c r="D4515">
        <f ca="1"/>
        <v>3</v>
      </c>
      <c r="E4515">
        <f ca="1"/>
        <v>6</v>
      </c>
      <c r="F4515">
        <f ca="1"/>
        <v>9</v>
      </c>
      <c r="G4515">
        <f t="shared" ca="1" si="490"/>
        <v>4</v>
      </c>
      <c r="H4515">
        <f t="shared" ca="1" si="491"/>
        <v>9</v>
      </c>
      <c r="I4515">
        <f t="shared" ca="1" si="492"/>
        <v>4</v>
      </c>
      <c r="J4515">
        <f t="shared" ca="1" si="493"/>
        <v>8</v>
      </c>
      <c r="K4515" cm="1">
        <f t="array" aca="1" ref="K4515" ca="1">IF(G4515&gt;7,
        IF(G4515&gt;H4515, 1, IF(G4515&lt;H4515, 0, 2)),
        IF(       H4515&gt;7,
                     IF(G4515&gt;H4515, 1, IF(G4515&lt;H4515, 0, 2)),
                     IF(         G4515&lt;6,
                                   IF(            _xlfn.XLOOKUP(C4515,'deck &amp; rules'!$D$22:$M$22,_xlfn.XLOOKUP(H4515,'deck &amp; rules'!$C$23:$C$30,'deck &amp; rules'!$D$23:$M$30))="draw",
                                                     IF(I4515&gt;J4515,1,IF(I4515&lt;J4515,0,2)),
                                                     IF(I4515&gt;H4515,1,IF(I4515&lt;H4515,0,2))),
                                   IF(H4515&lt;7,
                                        IF(G4515&gt;J4515,1,IF(G4515&lt;J4515,0,2)),
                                        IF(G4515&gt;H4515,1,IF(G4515&lt;H4515,0,2))
                                        )
                          )
              )
        )</f>
        <v>0</v>
      </c>
      <c r="L4515">
        <f t="shared" ca="1" si="494"/>
        <v>-398</v>
      </c>
      <c r="M4515">
        <f t="shared" ca="1" si="495"/>
        <v>-537.95000000000914</v>
      </c>
      <c r="N4515">
        <f t="shared" ca="1" si="496"/>
        <v>-761</v>
      </c>
    </row>
    <row r="4516" spans="1:14" x14ac:dyDescent="0.25">
      <c r="A4516">
        <f ca="1"/>
        <v>1</v>
      </c>
      <c r="B4516">
        <f ca="1"/>
        <v>0</v>
      </c>
      <c r="C4516">
        <f ca="1"/>
        <v>0</v>
      </c>
      <c r="D4516">
        <f ca="1"/>
        <v>0</v>
      </c>
      <c r="E4516">
        <f ca="1"/>
        <v>8</v>
      </c>
      <c r="F4516">
        <f ca="1"/>
        <v>5</v>
      </c>
      <c r="G4516">
        <f t="shared" ca="1" si="490"/>
        <v>1</v>
      </c>
      <c r="H4516">
        <f t="shared" ca="1" si="491"/>
        <v>8</v>
      </c>
      <c r="I4516">
        <f t="shared" ca="1" si="492"/>
        <v>1</v>
      </c>
      <c r="J4516">
        <f t="shared" ca="1" si="493"/>
        <v>3</v>
      </c>
      <c r="K4516" cm="1">
        <f t="array" aca="1" ref="K4516" ca="1">IF(G4516&gt;7,
        IF(G4516&gt;H4516, 1, IF(G4516&lt;H4516, 0, 2)),
        IF(       H4516&gt;7,
                     IF(G4516&gt;H4516, 1, IF(G4516&lt;H4516, 0, 2)),
                     IF(         G4516&lt;6,
                                   IF(            _xlfn.XLOOKUP(C4516,'deck &amp; rules'!$D$22:$M$22,_xlfn.XLOOKUP(H4516,'deck &amp; rules'!$C$23:$C$30,'deck &amp; rules'!$D$23:$M$30))="draw",
                                                     IF(I4516&gt;J4516,1,IF(I4516&lt;J4516,0,2)),
                                                     IF(I4516&gt;H4516,1,IF(I4516&lt;H4516,0,2))),
                                   IF(H4516&lt;7,
                                        IF(G4516&gt;J4516,1,IF(G4516&lt;J4516,0,2)),
                                        IF(G4516&gt;H4516,1,IF(G4516&lt;H4516,0,2))
                                        )
                          )
              )
        )</f>
        <v>0</v>
      </c>
      <c r="L4516">
        <f t="shared" ca="1" si="494"/>
        <v>-399</v>
      </c>
      <c r="M4516">
        <f t="shared" ca="1" si="495"/>
        <v>-537.00000000000909</v>
      </c>
      <c r="N4516">
        <f t="shared" ca="1" si="496"/>
        <v>-762</v>
      </c>
    </row>
    <row r="4517" spans="1:14" x14ac:dyDescent="0.25">
      <c r="A4517">
        <f ca="1"/>
        <v>9</v>
      </c>
      <c r="B4517">
        <f ca="1"/>
        <v>3</v>
      </c>
      <c r="C4517">
        <f ca="1"/>
        <v>1</v>
      </c>
      <c r="D4517">
        <f ca="1"/>
        <v>3</v>
      </c>
      <c r="E4517">
        <f ca="1"/>
        <v>7</v>
      </c>
      <c r="F4517">
        <f ca="1"/>
        <v>7</v>
      </c>
      <c r="G4517">
        <f t="shared" ca="1" si="490"/>
        <v>2</v>
      </c>
      <c r="H4517">
        <f t="shared" ca="1" si="491"/>
        <v>0</v>
      </c>
      <c r="I4517">
        <f t="shared" ca="1" si="492"/>
        <v>3</v>
      </c>
      <c r="J4517">
        <f t="shared" ca="1" si="493"/>
        <v>7</v>
      </c>
      <c r="K4517" cm="1">
        <f t="array" aca="1" ref="K4517" ca="1">IF(G4517&gt;7,
        IF(G4517&gt;H4517, 1, IF(G4517&lt;H4517, 0, 2)),
        IF(       H4517&gt;7,
                     IF(G4517&gt;H4517, 1, IF(G4517&lt;H4517, 0, 2)),
                     IF(         G4517&lt;6,
                                   IF(            _xlfn.XLOOKUP(C4517,'deck &amp; rules'!$D$22:$M$22,_xlfn.XLOOKUP(H4517,'deck &amp; rules'!$C$23:$C$30,'deck &amp; rules'!$D$23:$M$30))="draw",
                                                     IF(I4517&gt;J4517,1,IF(I4517&lt;J4517,0,2)),
                                                     IF(I4517&gt;H4517,1,IF(I4517&lt;H4517,0,2))),
                                   IF(H4517&lt;7,
                                        IF(G4517&gt;J4517,1,IF(G4517&lt;J4517,0,2)),
                                        IF(G4517&gt;H4517,1,IF(G4517&lt;H4517,0,2))
                                        )
                          )
              )
        )</f>
        <v>0</v>
      </c>
      <c r="L4517">
        <f t="shared" ca="1" si="494"/>
        <v>-400</v>
      </c>
      <c r="M4517">
        <f t="shared" ca="1" si="495"/>
        <v>-536.05000000000905</v>
      </c>
      <c r="N4517">
        <f t="shared" ca="1" si="496"/>
        <v>-763</v>
      </c>
    </row>
    <row r="4518" spans="1:14" x14ac:dyDescent="0.25">
      <c r="A4518">
        <f ca="1"/>
        <v>8</v>
      </c>
      <c r="B4518">
        <f ca="1"/>
        <v>0</v>
      </c>
      <c r="C4518">
        <f ca="1"/>
        <v>7</v>
      </c>
      <c r="D4518">
        <f ca="1"/>
        <v>8</v>
      </c>
      <c r="E4518">
        <f ca="1"/>
        <v>7</v>
      </c>
      <c r="F4518">
        <f ca="1"/>
        <v>6</v>
      </c>
      <c r="G4518">
        <f t="shared" ca="1" si="490"/>
        <v>8</v>
      </c>
      <c r="H4518">
        <f t="shared" ca="1" si="491"/>
        <v>5</v>
      </c>
      <c r="I4518">
        <f t="shared" ca="1" si="492"/>
        <v>5</v>
      </c>
      <c r="J4518">
        <f t="shared" ca="1" si="493"/>
        <v>1</v>
      </c>
      <c r="K4518" cm="1">
        <f t="array" aca="1" ref="K4518" ca="1">IF(G4518&gt;7,
        IF(G4518&gt;H4518, 1, IF(G4518&lt;H4518, 0, 2)),
        IF(       H4518&gt;7,
                     IF(G4518&gt;H4518, 1, IF(G4518&lt;H4518, 0, 2)),
                     IF(         G4518&lt;6,
                                   IF(            _xlfn.XLOOKUP(C4518,'deck &amp; rules'!$D$22:$M$22,_xlfn.XLOOKUP(H4518,'deck &amp; rules'!$C$23:$C$30,'deck &amp; rules'!$D$23:$M$30))="draw",
                                                     IF(I4518&gt;J4518,1,IF(I4518&lt;J4518,0,2)),
                                                     IF(I4518&gt;H4518,1,IF(I4518&lt;H4518,0,2))),
                                   IF(H4518&lt;7,
                                        IF(G4518&gt;J4518,1,IF(G4518&lt;J4518,0,2)),
                                        IF(G4518&gt;H4518,1,IF(G4518&lt;H4518,0,2))
                                        )
                          )
              )
        )</f>
        <v>1</v>
      </c>
      <c r="L4518">
        <f t="shared" ca="1" si="494"/>
        <v>-399</v>
      </c>
      <c r="M4518">
        <f t="shared" ca="1" si="495"/>
        <v>-537.05000000000905</v>
      </c>
      <c r="N4518">
        <f t="shared" ca="1" si="496"/>
        <v>-764</v>
      </c>
    </row>
    <row r="4519" spans="1:14" x14ac:dyDescent="0.25">
      <c r="A4519">
        <f ca="1"/>
        <v>2</v>
      </c>
      <c r="B4519">
        <f ca="1"/>
        <v>1</v>
      </c>
      <c r="C4519">
        <f ca="1"/>
        <v>5</v>
      </c>
      <c r="D4519">
        <f ca="1"/>
        <v>0</v>
      </c>
      <c r="E4519">
        <f ca="1"/>
        <v>7</v>
      </c>
      <c r="F4519">
        <f ca="1"/>
        <v>0</v>
      </c>
      <c r="G4519">
        <f t="shared" ca="1" si="490"/>
        <v>3</v>
      </c>
      <c r="H4519">
        <f t="shared" ca="1" si="491"/>
        <v>7</v>
      </c>
      <c r="I4519">
        <f t="shared" ca="1" si="492"/>
        <v>8</v>
      </c>
      <c r="J4519">
        <f t="shared" ca="1" si="493"/>
        <v>7</v>
      </c>
      <c r="K4519" cm="1">
        <f t="array" aca="1" ref="K4519" ca="1">IF(G4519&gt;7,
        IF(G4519&gt;H4519, 1, IF(G4519&lt;H4519, 0, 2)),
        IF(       H4519&gt;7,
                     IF(G4519&gt;H4519, 1, IF(G4519&lt;H4519, 0, 2)),
                     IF(         G4519&lt;6,
                                   IF(            _xlfn.XLOOKUP(C4519,'deck &amp; rules'!$D$22:$M$22,_xlfn.XLOOKUP(H4519,'deck &amp; rules'!$C$23:$C$30,'deck &amp; rules'!$D$23:$M$30))="draw",
                                                     IF(I4519&gt;J4519,1,IF(I4519&lt;J4519,0,2)),
                                                     IF(I4519&gt;H4519,1,IF(I4519&lt;H4519,0,2))),
                                   IF(H4519&lt;7,
                                        IF(G4519&gt;J4519,1,IF(G4519&lt;J4519,0,2)),
                                        IF(G4519&gt;H4519,1,IF(G4519&lt;H4519,0,2))
                                        )
                          )
              )
        )</f>
        <v>1</v>
      </c>
      <c r="L4519">
        <f t="shared" ca="1" si="494"/>
        <v>-398</v>
      </c>
      <c r="M4519">
        <f t="shared" ca="1" si="495"/>
        <v>-538.05000000000905</v>
      </c>
      <c r="N4519">
        <f t="shared" ca="1" si="496"/>
        <v>-765</v>
      </c>
    </row>
    <row r="4520" spans="1:14" x14ac:dyDescent="0.25">
      <c r="A4520">
        <f ca="1"/>
        <v>8</v>
      </c>
      <c r="B4520">
        <f ca="1"/>
        <v>6</v>
      </c>
      <c r="C4520">
        <f ca="1"/>
        <v>5</v>
      </c>
      <c r="D4520">
        <f ca="1"/>
        <v>0</v>
      </c>
      <c r="E4520">
        <f ca="1"/>
        <v>0</v>
      </c>
      <c r="F4520">
        <f ca="1"/>
        <v>5</v>
      </c>
      <c r="G4520">
        <f t="shared" ca="1" si="490"/>
        <v>4</v>
      </c>
      <c r="H4520">
        <f t="shared" ca="1" si="491"/>
        <v>0</v>
      </c>
      <c r="I4520">
        <f t="shared" ca="1" si="492"/>
        <v>9</v>
      </c>
      <c r="J4520">
        <f t="shared" ca="1" si="493"/>
        <v>5</v>
      </c>
      <c r="K4520" cm="1">
        <f t="array" aca="1" ref="K4520" ca="1">IF(G4520&gt;7,
        IF(G4520&gt;H4520, 1, IF(G4520&lt;H4520, 0, 2)),
        IF(       H4520&gt;7,
                     IF(G4520&gt;H4520, 1, IF(G4520&lt;H4520, 0, 2)),
                     IF(         G4520&lt;6,
                                   IF(            _xlfn.XLOOKUP(C4520,'deck &amp; rules'!$D$22:$M$22,_xlfn.XLOOKUP(H4520,'deck &amp; rules'!$C$23:$C$30,'deck &amp; rules'!$D$23:$M$30))="draw",
                                                     IF(I4520&gt;J4520,1,IF(I4520&lt;J4520,0,2)),
                                                     IF(I4520&gt;H4520,1,IF(I4520&lt;H4520,0,2))),
                                   IF(H4520&lt;7,
                                        IF(G4520&gt;J4520,1,IF(G4520&lt;J4520,0,2)),
                                        IF(G4520&gt;H4520,1,IF(G4520&lt;H4520,0,2))
                                        )
                          )
              )
        )</f>
        <v>1</v>
      </c>
      <c r="L4520">
        <f t="shared" ca="1" si="494"/>
        <v>-397</v>
      </c>
      <c r="M4520">
        <f t="shared" ca="1" si="495"/>
        <v>-539.05000000000905</v>
      </c>
      <c r="N4520">
        <f t="shared" ca="1" si="496"/>
        <v>-766</v>
      </c>
    </row>
    <row r="4521" spans="1:14" x14ac:dyDescent="0.25">
      <c r="A4521">
        <f ca="1"/>
        <v>0</v>
      </c>
      <c r="B4521">
        <f ca="1"/>
        <v>4</v>
      </c>
      <c r="C4521">
        <f ca="1"/>
        <v>6</v>
      </c>
      <c r="D4521">
        <f ca="1"/>
        <v>2</v>
      </c>
      <c r="E4521">
        <f ca="1"/>
        <v>0</v>
      </c>
      <c r="F4521">
        <f ca="1"/>
        <v>6</v>
      </c>
      <c r="G4521">
        <f t="shared" ca="1" si="490"/>
        <v>4</v>
      </c>
      <c r="H4521">
        <f t="shared" ca="1" si="491"/>
        <v>2</v>
      </c>
      <c r="I4521">
        <f t="shared" ca="1" si="492"/>
        <v>0</v>
      </c>
      <c r="J4521">
        <f t="shared" ca="1" si="493"/>
        <v>8</v>
      </c>
      <c r="K4521" cm="1">
        <f t="array" aca="1" ref="K4521" ca="1">IF(G4521&gt;7,
        IF(G4521&gt;H4521, 1, IF(G4521&lt;H4521, 0, 2)),
        IF(       H4521&gt;7,
                     IF(G4521&gt;H4521, 1, IF(G4521&lt;H4521, 0, 2)),
                     IF(         G4521&lt;6,
                                   IF(            _xlfn.XLOOKUP(C4521,'deck &amp; rules'!$D$22:$M$22,_xlfn.XLOOKUP(H4521,'deck &amp; rules'!$C$23:$C$30,'deck &amp; rules'!$D$23:$M$30))="draw",
                                                     IF(I4521&gt;J4521,1,IF(I4521&lt;J4521,0,2)),
                                                     IF(I4521&gt;H4521,1,IF(I4521&lt;H4521,0,2))),
                                   IF(H4521&lt;7,
                                        IF(G4521&gt;J4521,1,IF(G4521&lt;J4521,0,2)),
                                        IF(G4521&gt;H4521,1,IF(G4521&lt;H4521,0,2))
                                        )
                          )
              )
        )</f>
        <v>0</v>
      </c>
      <c r="L4521">
        <f t="shared" ca="1" si="494"/>
        <v>-398</v>
      </c>
      <c r="M4521">
        <f t="shared" ca="1" si="495"/>
        <v>-538.100000000009</v>
      </c>
      <c r="N4521">
        <f t="shared" ca="1" si="496"/>
        <v>-767</v>
      </c>
    </row>
    <row r="4522" spans="1:14" x14ac:dyDescent="0.25">
      <c r="A4522">
        <f ca="1"/>
        <v>7</v>
      </c>
      <c r="B4522">
        <f ca="1"/>
        <v>0</v>
      </c>
      <c r="C4522">
        <f ca="1"/>
        <v>7</v>
      </c>
      <c r="D4522">
        <f ca="1"/>
        <v>0</v>
      </c>
      <c r="E4522">
        <f ca="1"/>
        <v>0</v>
      </c>
      <c r="F4522">
        <f ca="1"/>
        <v>0</v>
      </c>
      <c r="G4522">
        <f t="shared" ca="1" si="490"/>
        <v>7</v>
      </c>
      <c r="H4522">
        <f t="shared" ca="1" si="491"/>
        <v>0</v>
      </c>
      <c r="I4522">
        <f t="shared" ca="1" si="492"/>
        <v>4</v>
      </c>
      <c r="J4522">
        <f t="shared" ca="1" si="493"/>
        <v>0</v>
      </c>
      <c r="K4522" cm="1">
        <f t="array" aca="1" ref="K4522" ca="1">IF(G4522&gt;7,
        IF(G4522&gt;H4522, 1, IF(G4522&lt;H4522, 0, 2)),
        IF(       H4522&gt;7,
                     IF(G4522&gt;H4522, 1, IF(G4522&lt;H4522, 0, 2)),
                     IF(         G4522&lt;6,
                                   IF(            _xlfn.XLOOKUP(C4522,'deck &amp; rules'!$D$22:$M$22,_xlfn.XLOOKUP(H4522,'deck &amp; rules'!$C$23:$C$30,'deck &amp; rules'!$D$23:$M$30))="draw",
                                                     IF(I4522&gt;J4522,1,IF(I4522&lt;J4522,0,2)),
                                                     IF(I4522&gt;H4522,1,IF(I4522&lt;H4522,0,2))),
                                   IF(H4522&lt;7,
                                        IF(G4522&gt;J4522,1,IF(G4522&lt;J4522,0,2)),
                                        IF(G4522&gt;H4522,1,IF(G4522&lt;H4522,0,2))
                                        )
                          )
              )
        )</f>
        <v>1</v>
      </c>
      <c r="L4522">
        <f t="shared" ca="1" si="494"/>
        <v>-397</v>
      </c>
      <c r="M4522">
        <f t="shared" ca="1" si="495"/>
        <v>-539.100000000009</v>
      </c>
      <c r="N4522">
        <f t="shared" ca="1" si="496"/>
        <v>-768</v>
      </c>
    </row>
    <row r="4523" spans="1:14" x14ac:dyDescent="0.25">
      <c r="A4523">
        <f ca="1"/>
        <v>4</v>
      </c>
      <c r="B4523">
        <f ca="1"/>
        <v>6</v>
      </c>
      <c r="C4523">
        <f ca="1"/>
        <v>5</v>
      </c>
      <c r="D4523">
        <f ca="1"/>
        <v>8</v>
      </c>
      <c r="E4523">
        <f ca="1"/>
        <v>1</v>
      </c>
      <c r="F4523">
        <f ca="1"/>
        <v>5</v>
      </c>
      <c r="G4523">
        <f t="shared" ca="1" si="490"/>
        <v>0</v>
      </c>
      <c r="H4523">
        <f t="shared" ca="1" si="491"/>
        <v>9</v>
      </c>
      <c r="I4523">
        <f t="shared" ca="1" si="492"/>
        <v>5</v>
      </c>
      <c r="J4523">
        <f t="shared" ca="1" si="493"/>
        <v>4</v>
      </c>
      <c r="K4523" cm="1">
        <f t="array" aca="1" ref="K4523" ca="1">IF(G4523&gt;7,
        IF(G4523&gt;H4523, 1, IF(G4523&lt;H4523, 0, 2)),
        IF(       H4523&gt;7,
                     IF(G4523&gt;H4523, 1, IF(G4523&lt;H4523, 0, 2)),
                     IF(         G4523&lt;6,
                                   IF(            _xlfn.XLOOKUP(C4523,'deck &amp; rules'!$D$22:$M$22,_xlfn.XLOOKUP(H4523,'deck &amp; rules'!$C$23:$C$30,'deck &amp; rules'!$D$23:$M$30))="draw",
                                                     IF(I4523&gt;J4523,1,IF(I4523&lt;J4523,0,2)),
                                                     IF(I4523&gt;H4523,1,IF(I4523&lt;H4523,0,2))),
                                   IF(H4523&lt;7,
                                        IF(G4523&gt;J4523,1,IF(G4523&lt;J4523,0,2)),
                                        IF(G4523&gt;H4523,1,IF(G4523&lt;H4523,0,2))
                                        )
                          )
              )
        )</f>
        <v>0</v>
      </c>
      <c r="L4523">
        <f t="shared" ca="1" si="494"/>
        <v>-398</v>
      </c>
      <c r="M4523">
        <f t="shared" ca="1" si="495"/>
        <v>-538.15000000000896</v>
      </c>
      <c r="N4523">
        <f t="shared" ca="1" si="496"/>
        <v>-769</v>
      </c>
    </row>
    <row r="4524" spans="1:14" x14ac:dyDescent="0.25">
      <c r="A4524">
        <f ca="1"/>
        <v>3</v>
      </c>
      <c r="B4524">
        <f ca="1"/>
        <v>1</v>
      </c>
      <c r="C4524">
        <f ca="1"/>
        <v>0</v>
      </c>
      <c r="D4524">
        <f ca="1"/>
        <v>2</v>
      </c>
      <c r="E4524">
        <f ca="1"/>
        <v>0</v>
      </c>
      <c r="F4524">
        <f ca="1"/>
        <v>3</v>
      </c>
      <c r="G4524">
        <f t="shared" ca="1" si="490"/>
        <v>4</v>
      </c>
      <c r="H4524">
        <f t="shared" ca="1" si="491"/>
        <v>2</v>
      </c>
      <c r="I4524">
        <f t="shared" ca="1" si="492"/>
        <v>4</v>
      </c>
      <c r="J4524">
        <f t="shared" ca="1" si="493"/>
        <v>5</v>
      </c>
      <c r="K4524" cm="1">
        <f t="array" aca="1" ref="K4524" ca="1">IF(G4524&gt;7,
        IF(G4524&gt;H4524, 1, IF(G4524&lt;H4524, 0, 2)),
        IF(       H4524&gt;7,
                     IF(G4524&gt;H4524, 1, IF(G4524&lt;H4524, 0, 2)),
                     IF(         G4524&lt;6,
                                   IF(            _xlfn.XLOOKUP(C4524,'deck &amp; rules'!$D$22:$M$22,_xlfn.XLOOKUP(H4524,'deck &amp; rules'!$C$23:$C$30,'deck &amp; rules'!$D$23:$M$30))="draw",
                                                     IF(I4524&gt;J4524,1,IF(I4524&lt;J4524,0,2)),
                                                     IF(I4524&gt;H4524,1,IF(I4524&lt;H4524,0,2))),
                                   IF(H4524&lt;7,
                                        IF(G4524&gt;J4524,1,IF(G4524&lt;J4524,0,2)),
                                        IF(G4524&gt;H4524,1,IF(G4524&lt;H4524,0,2))
                                        )
                          )
              )
        )</f>
        <v>0</v>
      </c>
      <c r="L4524">
        <f t="shared" ca="1" si="494"/>
        <v>-399</v>
      </c>
      <c r="M4524">
        <f t="shared" ca="1" si="495"/>
        <v>-537.20000000000891</v>
      </c>
      <c r="N4524">
        <f t="shared" ca="1" si="496"/>
        <v>-770</v>
      </c>
    </row>
    <row r="4525" spans="1:14" x14ac:dyDescent="0.25">
      <c r="A4525">
        <f ca="1"/>
        <v>0</v>
      </c>
      <c r="B4525">
        <f ca="1"/>
        <v>0</v>
      </c>
      <c r="C4525">
        <f ca="1"/>
        <v>2</v>
      </c>
      <c r="D4525">
        <f ca="1"/>
        <v>0</v>
      </c>
      <c r="E4525">
        <f ca="1"/>
        <v>0</v>
      </c>
      <c r="F4525">
        <f ca="1"/>
        <v>7</v>
      </c>
      <c r="G4525">
        <f t="shared" ca="1" si="490"/>
        <v>0</v>
      </c>
      <c r="H4525">
        <f t="shared" ca="1" si="491"/>
        <v>0</v>
      </c>
      <c r="I4525">
        <f t="shared" ca="1" si="492"/>
        <v>2</v>
      </c>
      <c r="J4525">
        <f t="shared" ca="1" si="493"/>
        <v>7</v>
      </c>
      <c r="K4525" cm="1">
        <f t="array" aca="1" ref="K4525" ca="1">IF(G4525&gt;7,
        IF(G4525&gt;H4525, 1, IF(G4525&lt;H4525, 0, 2)),
        IF(       H4525&gt;7,
                     IF(G4525&gt;H4525, 1, IF(G4525&lt;H4525, 0, 2)),
                     IF(         G4525&lt;6,
                                   IF(            _xlfn.XLOOKUP(C4525,'deck &amp; rules'!$D$22:$M$22,_xlfn.XLOOKUP(H4525,'deck &amp; rules'!$C$23:$C$30,'deck &amp; rules'!$D$23:$M$30))="draw",
                                                     IF(I4525&gt;J4525,1,IF(I4525&lt;J4525,0,2)),
                                                     IF(I4525&gt;H4525,1,IF(I4525&lt;H4525,0,2))),
                                   IF(H4525&lt;7,
                                        IF(G4525&gt;J4525,1,IF(G4525&lt;J4525,0,2)),
                                        IF(G4525&gt;H4525,1,IF(G4525&lt;H4525,0,2))
                                        )
                          )
              )
        )</f>
        <v>0</v>
      </c>
      <c r="L4525">
        <f t="shared" ca="1" si="494"/>
        <v>-400</v>
      </c>
      <c r="M4525">
        <f t="shared" ca="1" si="495"/>
        <v>-536.25000000000887</v>
      </c>
      <c r="N4525">
        <f t="shared" ca="1" si="496"/>
        <v>-771</v>
      </c>
    </row>
    <row r="4526" spans="1:14" x14ac:dyDescent="0.25">
      <c r="A4526">
        <f ca="1"/>
        <v>7</v>
      </c>
      <c r="B4526">
        <f ca="1"/>
        <v>0</v>
      </c>
      <c r="C4526">
        <f ca="1"/>
        <v>0</v>
      </c>
      <c r="D4526">
        <f ca="1"/>
        <v>6</v>
      </c>
      <c r="E4526">
        <f ca="1"/>
        <v>6</v>
      </c>
      <c r="F4526">
        <f ca="1"/>
        <v>7</v>
      </c>
      <c r="G4526">
        <f t="shared" ca="1" si="490"/>
        <v>7</v>
      </c>
      <c r="H4526">
        <f t="shared" ca="1" si="491"/>
        <v>2</v>
      </c>
      <c r="I4526">
        <f t="shared" ca="1" si="492"/>
        <v>7</v>
      </c>
      <c r="J4526">
        <f t="shared" ca="1" si="493"/>
        <v>9</v>
      </c>
      <c r="K4526" cm="1">
        <f t="array" aca="1" ref="K4526" ca="1">IF(G4526&gt;7,
        IF(G4526&gt;H4526, 1, IF(G4526&lt;H4526, 0, 2)),
        IF(       H4526&gt;7,
                     IF(G4526&gt;H4526, 1, IF(G4526&lt;H4526, 0, 2)),
                     IF(         G4526&lt;6,
                                   IF(            _xlfn.XLOOKUP(C4526,'deck &amp; rules'!$D$22:$M$22,_xlfn.XLOOKUP(H4526,'deck &amp; rules'!$C$23:$C$30,'deck &amp; rules'!$D$23:$M$30))="draw",
                                                     IF(I4526&gt;J4526,1,IF(I4526&lt;J4526,0,2)),
                                                     IF(I4526&gt;H4526,1,IF(I4526&lt;H4526,0,2))),
                                   IF(H4526&lt;7,
                                        IF(G4526&gt;J4526,1,IF(G4526&lt;J4526,0,2)),
                                        IF(G4526&gt;H4526,1,IF(G4526&lt;H4526,0,2))
                                        )
                          )
              )
        )</f>
        <v>0</v>
      </c>
      <c r="L4526">
        <f t="shared" ca="1" si="494"/>
        <v>-401</v>
      </c>
      <c r="M4526">
        <f t="shared" ca="1" si="495"/>
        <v>-535.30000000000882</v>
      </c>
      <c r="N4526">
        <f t="shared" ca="1" si="496"/>
        <v>-772</v>
      </c>
    </row>
    <row r="4527" spans="1:14" x14ac:dyDescent="0.25">
      <c r="A4527">
        <f ca="1"/>
        <v>0</v>
      </c>
      <c r="B4527">
        <f ca="1"/>
        <v>5</v>
      </c>
      <c r="C4527">
        <f ca="1"/>
        <v>2</v>
      </c>
      <c r="D4527">
        <f ca="1"/>
        <v>0</v>
      </c>
      <c r="E4527">
        <f ca="1"/>
        <v>7</v>
      </c>
      <c r="F4527">
        <f ca="1"/>
        <v>3</v>
      </c>
      <c r="G4527">
        <f t="shared" ca="1" si="490"/>
        <v>5</v>
      </c>
      <c r="H4527">
        <f t="shared" ca="1" si="491"/>
        <v>7</v>
      </c>
      <c r="I4527">
        <f t="shared" ca="1" si="492"/>
        <v>7</v>
      </c>
      <c r="J4527">
        <f t="shared" ca="1" si="493"/>
        <v>0</v>
      </c>
      <c r="K4527" cm="1">
        <f t="array" aca="1" ref="K4527" ca="1">IF(G4527&gt;7,
        IF(G4527&gt;H4527, 1, IF(G4527&lt;H4527, 0, 2)),
        IF(       H4527&gt;7,
                     IF(G4527&gt;H4527, 1, IF(G4527&lt;H4527, 0, 2)),
                     IF(         G4527&lt;6,
                                   IF(            _xlfn.XLOOKUP(C4527,'deck &amp; rules'!$D$22:$M$22,_xlfn.XLOOKUP(H4527,'deck &amp; rules'!$C$23:$C$30,'deck &amp; rules'!$D$23:$M$30))="draw",
                                                     IF(I4527&gt;J4527,1,IF(I4527&lt;J4527,0,2)),
                                                     IF(I4527&gt;H4527,1,IF(I4527&lt;H4527,0,2))),
                                   IF(H4527&lt;7,
                                        IF(G4527&gt;J4527,1,IF(G4527&lt;J4527,0,2)),
                                        IF(G4527&gt;H4527,1,IF(G4527&lt;H4527,0,2))
                                        )
                          )
              )
        )</f>
        <v>2</v>
      </c>
      <c r="L4527">
        <f t="shared" ca="1" si="494"/>
        <v>-402</v>
      </c>
      <c r="M4527">
        <f t="shared" ca="1" si="495"/>
        <v>-536.30000000000882</v>
      </c>
      <c r="N4527">
        <f t="shared" ca="1" si="496"/>
        <v>-764</v>
      </c>
    </row>
    <row r="4528" spans="1:14" x14ac:dyDescent="0.25">
      <c r="A4528">
        <f ca="1"/>
        <v>1</v>
      </c>
      <c r="B4528">
        <f ca="1"/>
        <v>9</v>
      </c>
      <c r="C4528">
        <f ca="1"/>
        <v>0</v>
      </c>
      <c r="D4528">
        <f ca="1"/>
        <v>6</v>
      </c>
      <c r="E4528">
        <f ca="1"/>
        <v>9</v>
      </c>
      <c r="F4528">
        <f ca="1"/>
        <v>0</v>
      </c>
      <c r="G4528">
        <f t="shared" ca="1" si="490"/>
        <v>0</v>
      </c>
      <c r="H4528">
        <f t="shared" ca="1" si="491"/>
        <v>5</v>
      </c>
      <c r="I4528">
        <f t="shared" ca="1" si="492"/>
        <v>0</v>
      </c>
      <c r="J4528">
        <f t="shared" ca="1" si="493"/>
        <v>5</v>
      </c>
      <c r="K4528" cm="1">
        <f t="array" aca="1" ref="K4528" ca="1">IF(G4528&gt;7,
        IF(G4528&gt;H4528, 1, IF(G4528&lt;H4528, 0, 2)),
        IF(       H4528&gt;7,
                     IF(G4528&gt;H4528, 1, IF(G4528&lt;H4528, 0, 2)),
                     IF(         G4528&lt;6,
                                   IF(            _xlfn.XLOOKUP(C4528,'deck &amp; rules'!$D$22:$M$22,_xlfn.XLOOKUP(H4528,'deck &amp; rules'!$C$23:$C$30,'deck &amp; rules'!$D$23:$M$30))="draw",
                                                     IF(I4528&gt;J4528,1,IF(I4528&lt;J4528,0,2)),
                                                     IF(I4528&gt;H4528,1,IF(I4528&lt;H4528,0,2))),
                                   IF(H4528&lt;7,
                                        IF(G4528&gt;J4528,1,IF(G4528&lt;J4528,0,2)),
                                        IF(G4528&gt;H4528,1,IF(G4528&lt;H4528,0,2))
                                        )
                          )
              )
        )</f>
        <v>0</v>
      </c>
      <c r="L4528">
        <f t="shared" ca="1" si="494"/>
        <v>-403</v>
      </c>
      <c r="M4528">
        <f t="shared" ca="1" si="495"/>
        <v>-535.35000000000878</v>
      </c>
      <c r="N4528">
        <f t="shared" ca="1" si="496"/>
        <v>-765</v>
      </c>
    </row>
    <row r="4529" spans="1:14" x14ac:dyDescent="0.25">
      <c r="A4529">
        <f ca="1"/>
        <v>3</v>
      </c>
      <c r="B4529">
        <f ca="1"/>
        <v>6</v>
      </c>
      <c r="C4529">
        <f ca="1"/>
        <v>0</v>
      </c>
      <c r="D4529">
        <f ca="1"/>
        <v>5</v>
      </c>
      <c r="E4529">
        <f ca="1"/>
        <v>8</v>
      </c>
      <c r="F4529">
        <f ca="1"/>
        <v>6</v>
      </c>
      <c r="G4529">
        <f t="shared" ca="1" si="490"/>
        <v>9</v>
      </c>
      <c r="H4529">
        <f t="shared" ca="1" si="491"/>
        <v>3</v>
      </c>
      <c r="I4529">
        <f t="shared" ca="1" si="492"/>
        <v>9</v>
      </c>
      <c r="J4529">
        <f t="shared" ca="1" si="493"/>
        <v>9</v>
      </c>
      <c r="K4529" cm="1">
        <f t="array" aca="1" ref="K4529" ca="1">IF(G4529&gt;7,
        IF(G4529&gt;H4529, 1, IF(G4529&lt;H4529, 0, 2)),
        IF(       H4529&gt;7,
                     IF(G4529&gt;H4529, 1, IF(G4529&lt;H4529, 0, 2)),
                     IF(         G4529&lt;6,
                                   IF(            _xlfn.XLOOKUP(C4529,'deck &amp; rules'!$D$22:$M$22,_xlfn.XLOOKUP(H4529,'deck &amp; rules'!$C$23:$C$30,'deck &amp; rules'!$D$23:$M$30))="draw",
                                                     IF(I4529&gt;J4529,1,IF(I4529&lt;J4529,0,2)),
                                                     IF(I4529&gt;H4529,1,IF(I4529&lt;H4529,0,2))),
                                   IF(H4529&lt;7,
                                        IF(G4529&gt;J4529,1,IF(G4529&lt;J4529,0,2)),
                                        IF(G4529&gt;H4529,1,IF(G4529&lt;H4529,0,2))
                                        )
                          )
              )
        )</f>
        <v>1</v>
      </c>
      <c r="L4529">
        <f t="shared" ca="1" si="494"/>
        <v>-402</v>
      </c>
      <c r="M4529">
        <f t="shared" ca="1" si="495"/>
        <v>-536.35000000000878</v>
      </c>
      <c r="N4529">
        <f t="shared" ca="1" si="496"/>
        <v>-766</v>
      </c>
    </row>
    <row r="4530" spans="1:14" x14ac:dyDescent="0.25">
      <c r="A4530">
        <f ca="1"/>
        <v>6</v>
      </c>
      <c r="B4530">
        <f ca="1"/>
        <v>5</v>
      </c>
      <c r="C4530">
        <f ca="1"/>
        <v>7</v>
      </c>
      <c r="D4530">
        <f ca="1"/>
        <v>0</v>
      </c>
      <c r="E4530">
        <f ca="1"/>
        <v>3</v>
      </c>
      <c r="F4530">
        <f ca="1"/>
        <v>7</v>
      </c>
      <c r="G4530">
        <f t="shared" ca="1" si="490"/>
        <v>1</v>
      </c>
      <c r="H4530">
        <f t="shared" ca="1" si="491"/>
        <v>3</v>
      </c>
      <c r="I4530">
        <f t="shared" ca="1" si="492"/>
        <v>8</v>
      </c>
      <c r="J4530">
        <f t="shared" ca="1" si="493"/>
        <v>0</v>
      </c>
      <c r="K4530" cm="1">
        <f t="array" aca="1" ref="K4530" ca="1">IF(G4530&gt;7,
        IF(G4530&gt;H4530, 1, IF(G4530&lt;H4530, 0, 2)),
        IF(       H4530&gt;7,
                     IF(G4530&gt;H4530, 1, IF(G4530&lt;H4530, 0, 2)),
                     IF(         G4530&lt;6,
                                   IF(            _xlfn.XLOOKUP(C4530,'deck &amp; rules'!$D$22:$M$22,_xlfn.XLOOKUP(H4530,'deck &amp; rules'!$C$23:$C$30,'deck &amp; rules'!$D$23:$M$30))="draw",
                                                     IF(I4530&gt;J4530,1,IF(I4530&lt;J4530,0,2)),
                                                     IF(I4530&gt;H4530,1,IF(I4530&lt;H4530,0,2))),
                                   IF(H4530&lt;7,
                                        IF(G4530&gt;J4530,1,IF(G4530&lt;J4530,0,2)),
                                        IF(G4530&gt;H4530,1,IF(G4530&lt;H4530,0,2))
                                        )
                          )
              )
        )</f>
        <v>1</v>
      </c>
      <c r="L4530">
        <f t="shared" ca="1" si="494"/>
        <v>-401</v>
      </c>
      <c r="M4530">
        <f t="shared" ca="1" si="495"/>
        <v>-537.35000000000878</v>
      </c>
      <c r="N4530">
        <f t="shared" ca="1" si="496"/>
        <v>-767</v>
      </c>
    </row>
    <row r="4531" spans="1:14" x14ac:dyDescent="0.25">
      <c r="A4531">
        <f ca="1"/>
        <v>6</v>
      </c>
      <c r="B4531">
        <f ca="1"/>
        <v>4</v>
      </c>
      <c r="C4531">
        <f ca="1"/>
        <v>0</v>
      </c>
      <c r="D4531">
        <f ca="1"/>
        <v>2</v>
      </c>
      <c r="E4531">
        <f ca="1"/>
        <v>0</v>
      </c>
      <c r="F4531">
        <f ca="1"/>
        <v>9</v>
      </c>
      <c r="G4531">
        <f t="shared" ca="1" si="490"/>
        <v>0</v>
      </c>
      <c r="H4531">
        <f t="shared" ca="1" si="491"/>
        <v>2</v>
      </c>
      <c r="I4531">
        <f t="shared" ca="1" si="492"/>
        <v>0</v>
      </c>
      <c r="J4531">
        <f t="shared" ca="1" si="493"/>
        <v>1</v>
      </c>
      <c r="K4531" cm="1">
        <f t="array" aca="1" ref="K4531" ca="1">IF(G4531&gt;7,
        IF(G4531&gt;H4531, 1, IF(G4531&lt;H4531, 0, 2)),
        IF(       H4531&gt;7,
                     IF(G4531&gt;H4531, 1, IF(G4531&lt;H4531, 0, 2)),
                     IF(         G4531&lt;6,
                                   IF(            _xlfn.XLOOKUP(C4531,'deck &amp; rules'!$D$22:$M$22,_xlfn.XLOOKUP(H4531,'deck &amp; rules'!$C$23:$C$30,'deck &amp; rules'!$D$23:$M$30))="draw",
                                                     IF(I4531&gt;J4531,1,IF(I4531&lt;J4531,0,2)),
                                                     IF(I4531&gt;H4531,1,IF(I4531&lt;H4531,0,2))),
                                   IF(H4531&lt;7,
                                        IF(G4531&gt;J4531,1,IF(G4531&lt;J4531,0,2)),
                                        IF(G4531&gt;H4531,1,IF(G4531&lt;H4531,0,2))
                                        )
                          )
              )
        )</f>
        <v>0</v>
      </c>
      <c r="L4531">
        <f t="shared" ca="1" si="494"/>
        <v>-402</v>
      </c>
      <c r="M4531">
        <f t="shared" ca="1" si="495"/>
        <v>-536.40000000000873</v>
      </c>
      <c r="N4531">
        <f t="shared" ca="1" si="496"/>
        <v>-768</v>
      </c>
    </row>
    <row r="4532" spans="1:14" x14ac:dyDescent="0.25">
      <c r="A4532">
        <f ca="1"/>
        <v>1</v>
      </c>
      <c r="B4532">
        <f ca="1"/>
        <v>0</v>
      </c>
      <c r="C4532">
        <f ca="1"/>
        <v>7</v>
      </c>
      <c r="D4532">
        <f ca="1"/>
        <v>0</v>
      </c>
      <c r="E4532">
        <f ca="1"/>
        <v>8</v>
      </c>
      <c r="F4532">
        <f ca="1"/>
        <v>0</v>
      </c>
      <c r="G4532">
        <f t="shared" ca="1" si="490"/>
        <v>1</v>
      </c>
      <c r="H4532">
        <f t="shared" ca="1" si="491"/>
        <v>8</v>
      </c>
      <c r="I4532">
        <f t="shared" ca="1" si="492"/>
        <v>8</v>
      </c>
      <c r="J4532">
        <f t="shared" ca="1" si="493"/>
        <v>8</v>
      </c>
      <c r="K4532" cm="1">
        <f t="array" aca="1" ref="K4532" ca="1">IF(G4532&gt;7,
        IF(G4532&gt;H4532, 1, IF(G4532&lt;H4532, 0, 2)),
        IF(       H4532&gt;7,
                     IF(G4532&gt;H4532, 1, IF(G4532&lt;H4532, 0, 2)),
                     IF(         G4532&lt;6,
                                   IF(            _xlfn.XLOOKUP(C4532,'deck &amp; rules'!$D$22:$M$22,_xlfn.XLOOKUP(H4532,'deck &amp; rules'!$C$23:$C$30,'deck &amp; rules'!$D$23:$M$30))="draw",
                                                     IF(I4532&gt;J4532,1,IF(I4532&lt;J4532,0,2)),
                                                     IF(I4532&gt;H4532,1,IF(I4532&lt;H4532,0,2))),
                                   IF(H4532&lt;7,
                                        IF(G4532&gt;J4532,1,IF(G4532&lt;J4532,0,2)),
                                        IF(G4532&gt;H4532,1,IF(G4532&lt;H4532,0,2))
                                        )
                          )
              )
        )</f>
        <v>0</v>
      </c>
      <c r="L4532">
        <f t="shared" ca="1" si="494"/>
        <v>-403</v>
      </c>
      <c r="M4532">
        <f t="shared" ca="1" si="495"/>
        <v>-535.45000000000869</v>
      </c>
      <c r="N4532">
        <f t="shared" ca="1" si="496"/>
        <v>-769</v>
      </c>
    </row>
    <row r="4533" spans="1:14" x14ac:dyDescent="0.25">
      <c r="A4533">
        <f ca="1"/>
        <v>0</v>
      </c>
      <c r="B4533">
        <f ca="1"/>
        <v>2</v>
      </c>
      <c r="C4533">
        <f ca="1"/>
        <v>5</v>
      </c>
      <c r="D4533">
        <f ca="1"/>
        <v>7</v>
      </c>
      <c r="E4533">
        <f ca="1"/>
        <v>2</v>
      </c>
      <c r="F4533">
        <f ca="1"/>
        <v>0</v>
      </c>
      <c r="G4533">
        <f t="shared" ca="1" si="490"/>
        <v>2</v>
      </c>
      <c r="H4533">
        <f t="shared" ca="1" si="491"/>
        <v>9</v>
      </c>
      <c r="I4533">
        <f t="shared" ca="1" si="492"/>
        <v>7</v>
      </c>
      <c r="J4533">
        <f t="shared" ca="1" si="493"/>
        <v>9</v>
      </c>
      <c r="K4533" cm="1">
        <f t="array" aca="1" ref="K4533" ca="1">IF(G4533&gt;7,
        IF(G4533&gt;H4533, 1, IF(G4533&lt;H4533, 0, 2)),
        IF(       H4533&gt;7,
                     IF(G4533&gt;H4533, 1, IF(G4533&lt;H4533, 0, 2)),
                     IF(         G4533&lt;6,
                                   IF(            _xlfn.XLOOKUP(C4533,'deck &amp; rules'!$D$22:$M$22,_xlfn.XLOOKUP(H4533,'deck &amp; rules'!$C$23:$C$30,'deck &amp; rules'!$D$23:$M$30))="draw",
                                                     IF(I4533&gt;J4533,1,IF(I4533&lt;J4533,0,2)),
                                                     IF(I4533&gt;H4533,1,IF(I4533&lt;H4533,0,2))),
                                   IF(H4533&lt;7,
                                        IF(G4533&gt;J4533,1,IF(G4533&lt;J4533,0,2)),
                                        IF(G4533&gt;H4533,1,IF(G4533&lt;H4533,0,2))
                                        )
                          )
              )
        )</f>
        <v>0</v>
      </c>
      <c r="L4533">
        <f t="shared" ca="1" si="494"/>
        <v>-404</v>
      </c>
      <c r="M4533">
        <f t="shared" ca="1" si="495"/>
        <v>-534.50000000000864</v>
      </c>
      <c r="N4533">
        <f t="shared" ca="1" si="496"/>
        <v>-770</v>
      </c>
    </row>
    <row r="4534" spans="1:14" x14ac:dyDescent="0.25">
      <c r="A4534">
        <f ca="1"/>
        <v>0</v>
      </c>
      <c r="B4534">
        <f ca="1"/>
        <v>5</v>
      </c>
      <c r="C4534">
        <f ca="1"/>
        <v>0</v>
      </c>
      <c r="D4534">
        <f ca="1"/>
        <v>0</v>
      </c>
      <c r="E4534">
        <f ca="1"/>
        <v>0</v>
      </c>
      <c r="F4534">
        <f ca="1"/>
        <v>2</v>
      </c>
      <c r="G4534">
        <f t="shared" ca="1" si="490"/>
        <v>5</v>
      </c>
      <c r="H4534">
        <f t="shared" ca="1" si="491"/>
        <v>0</v>
      </c>
      <c r="I4534">
        <f t="shared" ca="1" si="492"/>
        <v>5</v>
      </c>
      <c r="J4534">
        <f t="shared" ca="1" si="493"/>
        <v>2</v>
      </c>
      <c r="K4534" cm="1">
        <f t="array" aca="1" ref="K4534" ca="1">IF(G4534&gt;7,
        IF(G4534&gt;H4534, 1, IF(G4534&lt;H4534, 0, 2)),
        IF(       H4534&gt;7,
                     IF(G4534&gt;H4534, 1, IF(G4534&lt;H4534, 0, 2)),
                     IF(         G4534&lt;6,
                                   IF(            _xlfn.XLOOKUP(C4534,'deck &amp; rules'!$D$22:$M$22,_xlfn.XLOOKUP(H4534,'deck &amp; rules'!$C$23:$C$30,'deck &amp; rules'!$D$23:$M$30))="draw",
                                                     IF(I4534&gt;J4534,1,IF(I4534&lt;J4534,0,2)),
                                                     IF(I4534&gt;H4534,1,IF(I4534&lt;H4534,0,2))),
                                   IF(H4534&lt;7,
                                        IF(G4534&gt;J4534,1,IF(G4534&lt;J4534,0,2)),
                                        IF(G4534&gt;H4534,1,IF(G4534&lt;H4534,0,2))
                                        )
                          )
              )
        )</f>
        <v>1</v>
      </c>
      <c r="L4534">
        <f t="shared" ca="1" si="494"/>
        <v>-403</v>
      </c>
      <c r="M4534">
        <f t="shared" ca="1" si="495"/>
        <v>-535.50000000000864</v>
      </c>
      <c r="N4534">
        <f t="shared" ca="1" si="496"/>
        <v>-771</v>
      </c>
    </row>
    <row r="4535" spans="1:14" x14ac:dyDescent="0.25">
      <c r="A4535">
        <f ca="1"/>
        <v>6</v>
      </c>
      <c r="B4535">
        <f ca="1"/>
        <v>0</v>
      </c>
      <c r="C4535">
        <f ca="1"/>
        <v>6</v>
      </c>
      <c r="D4535">
        <f ca="1"/>
        <v>2</v>
      </c>
      <c r="E4535">
        <f ca="1"/>
        <v>2</v>
      </c>
      <c r="F4535">
        <f ca="1"/>
        <v>5</v>
      </c>
      <c r="G4535">
        <f t="shared" ca="1" si="490"/>
        <v>6</v>
      </c>
      <c r="H4535">
        <f t="shared" ca="1" si="491"/>
        <v>4</v>
      </c>
      <c r="I4535">
        <f t="shared" ca="1" si="492"/>
        <v>2</v>
      </c>
      <c r="J4535">
        <f t="shared" ca="1" si="493"/>
        <v>9</v>
      </c>
      <c r="K4535" cm="1">
        <f t="array" aca="1" ref="K4535" ca="1">IF(G4535&gt;7,
        IF(G4535&gt;H4535, 1, IF(G4535&lt;H4535, 0, 2)),
        IF(       H4535&gt;7,
                     IF(G4535&gt;H4535, 1, IF(G4535&lt;H4535, 0, 2)),
                     IF(         G4535&lt;6,
                                   IF(            _xlfn.XLOOKUP(C4535,'deck &amp; rules'!$D$22:$M$22,_xlfn.XLOOKUP(H4535,'deck &amp; rules'!$C$23:$C$30,'deck &amp; rules'!$D$23:$M$30))="draw",
                                                     IF(I4535&gt;J4535,1,IF(I4535&lt;J4535,0,2)),
                                                     IF(I4535&gt;H4535,1,IF(I4535&lt;H4535,0,2))),
                                   IF(H4535&lt;7,
                                        IF(G4535&gt;J4535,1,IF(G4535&lt;J4535,0,2)),
                                        IF(G4535&gt;H4535,1,IF(G4535&lt;H4535,0,2))
                                        )
                          )
              )
        )</f>
        <v>0</v>
      </c>
      <c r="L4535">
        <f t="shared" ca="1" si="494"/>
        <v>-404</v>
      </c>
      <c r="M4535">
        <f t="shared" ca="1" si="495"/>
        <v>-534.55000000000859</v>
      </c>
      <c r="N4535">
        <f t="shared" ca="1" si="496"/>
        <v>-772</v>
      </c>
    </row>
    <row r="4536" spans="1:14" x14ac:dyDescent="0.25">
      <c r="A4536">
        <f ca="1"/>
        <v>4</v>
      </c>
      <c r="B4536">
        <f ca="1"/>
        <v>1</v>
      </c>
      <c r="C4536">
        <f ca="1"/>
        <v>0</v>
      </c>
      <c r="D4536">
        <f ca="1"/>
        <v>0</v>
      </c>
      <c r="E4536">
        <f ca="1"/>
        <v>7</v>
      </c>
      <c r="F4536">
        <f ca="1"/>
        <v>5</v>
      </c>
      <c r="G4536">
        <f t="shared" ca="1" si="490"/>
        <v>5</v>
      </c>
      <c r="H4536">
        <f t="shared" ca="1" si="491"/>
        <v>7</v>
      </c>
      <c r="I4536">
        <f t="shared" ca="1" si="492"/>
        <v>5</v>
      </c>
      <c r="J4536">
        <f t="shared" ca="1" si="493"/>
        <v>2</v>
      </c>
      <c r="K4536" cm="1">
        <f t="array" aca="1" ref="K4536" ca="1">IF(G4536&gt;7,
        IF(G4536&gt;H4536, 1, IF(G4536&lt;H4536, 0, 2)),
        IF(       H4536&gt;7,
                     IF(G4536&gt;H4536, 1, IF(G4536&lt;H4536, 0, 2)),
                     IF(         G4536&lt;6,
                                   IF(            _xlfn.XLOOKUP(C4536,'deck &amp; rules'!$D$22:$M$22,_xlfn.XLOOKUP(H4536,'deck &amp; rules'!$C$23:$C$30,'deck &amp; rules'!$D$23:$M$30))="draw",
                                                     IF(I4536&gt;J4536,1,IF(I4536&lt;J4536,0,2)),
                                                     IF(I4536&gt;H4536,1,IF(I4536&lt;H4536,0,2))),
                                   IF(H4536&lt;7,
                                        IF(G4536&gt;J4536,1,IF(G4536&lt;J4536,0,2)),
                                        IF(G4536&gt;H4536,1,IF(G4536&lt;H4536,0,2))
                                        )
                          )
              )
        )</f>
        <v>0</v>
      </c>
      <c r="L4536">
        <f t="shared" ca="1" si="494"/>
        <v>-405</v>
      </c>
      <c r="M4536">
        <f t="shared" ca="1" si="495"/>
        <v>-533.60000000000855</v>
      </c>
      <c r="N4536">
        <f t="shared" ca="1" si="496"/>
        <v>-773</v>
      </c>
    </row>
    <row r="4537" spans="1:14" x14ac:dyDescent="0.25">
      <c r="A4537">
        <f ca="1"/>
        <v>3</v>
      </c>
      <c r="B4537">
        <f ca="1"/>
        <v>9</v>
      </c>
      <c r="C4537">
        <f ca="1"/>
        <v>0</v>
      </c>
      <c r="D4537">
        <f ca="1"/>
        <v>0</v>
      </c>
      <c r="E4537">
        <f ca="1"/>
        <v>4</v>
      </c>
      <c r="F4537">
        <f ca="1"/>
        <v>4</v>
      </c>
      <c r="G4537">
        <f t="shared" ca="1" si="490"/>
        <v>2</v>
      </c>
      <c r="H4537">
        <f t="shared" ca="1" si="491"/>
        <v>4</v>
      </c>
      <c r="I4537">
        <f t="shared" ca="1" si="492"/>
        <v>2</v>
      </c>
      <c r="J4537">
        <f t="shared" ca="1" si="493"/>
        <v>8</v>
      </c>
      <c r="K4537" cm="1">
        <f t="array" aca="1" ref="K4537" ca="1">IF(G4537&gt;7,
        IF(G4537&gt;H4537, 1, IF(G4537&lt;H4537, 0, 2)),
        IF(       H4537&gt;7,
                     IF(G4537&gt;H4537, 1, IF(G4537&lt;H4537, 0, 2)),
                     IF(         G4537&lt;6,
                                   IF(            _xlfn.XLOOKUP(C4537,'deck &amp; rules'!$D$22:$M$22,_xlfn.XLOOKUP(H4537,'deck &amp; rules'!$C$23:$C$30,'deck &amp; rules'!$D$23:$M$30))="draw",
                                                     IF(I4537&gt;J4537,1,IF(I4537&lt;J4537,0,2)),
                                                     IF(I4537&gt;H4537,1,IF(I4537&lt;H4537,0,2))),
                                   IF(H4537&lt;7,
                                        IF(G4537&gt;J4537,1,IF(G4537&lt;J4537,0,2)),
                                        IF(G4537&gt;H4537,1,IF(G4537&lt;H4537,0,2))
                                        )
                          )
              )
        )</f>
        <v>0</v>
      </c>
      <c r="L4537">
        <f t="shared" ca="1" si="494"/>
        <v>-406</v>
      </c>
      <c r="M4537">
        <f t="shared" ca="1" si="495"/>
        <v>-532.6500000000085</v>
      </c>
      <c r="N4537">
        <f t="shared" ca="1" si="496"/>
        <v>-774</v>
      </c>
    </row>
    <row r="4538" spans="1:14" x14ac:dyDescent="0.25">
      <c r="A4538">
        <f ca="1"/>
        <v>8</v>
      </c>
      <c r="B4538">
        <f ca="1"/>
        <v>0</v>
      </c>
      <c r="C4538">
        <f ca="1"/>
        <v>0</v>
      </c>
      <c r="D4538">
        <f ca="1"/>
        <v>2</v>
      </c>
      <c r="E4538">
        <f ca="1"/>
        <v>5</v>
      </c>
      <c r="F4538">
        <f ca="1"/>
        <v>0</v>
      </c>
      <c r="G4538">
        <f t="shared" ca="1" si="490"/>
        <v>8</v>
      </c>
      <c r="H4538">
        <f t="shared" ca="1" si="491"/>
        <v>7</v>
      </c>
      <c r="I4538">
        <f t="shared" ca="1" si="492"/>
        <v>8</v>
      </c>
      <c r="J4538">
        <f t="shared" ca="1" si="493"/>
        <v>7</v>
      </c>
      <c r="K4538" cm="1">
        <f t="array" aca="1" ref="K4538" ca="1">IF(G4538&gt;7,
        IF(G4538&gt;H4538, 1, IF(G4538&lt;H4538, 0, 2)),
        IF(       H4538&gt;7,
                     IF(G4538&gt;H4538, 1, IF(G4538&lt;H4538, 0, 2)),
                     IF(         G4538&lt;6,
                                   IF(            _xlfn.XLOOKUP(C4538,'deck &amp; rules'!$D$22:$M$22,_xlfn.XLOOKUP(H4538,'deck &amp; rules'!$C$23:$C$30,'deck &amp; rules'!$D$23:$M$30))="draw",
                                                     IF(I4538&gt;J4538,1,IF(I4538&lt;J4538,0,2)),
                                                     IF(I4538&gt;H4538,1,IF(I4538&lt;H4538,0,2))),
                                   IF(H4538&lt;7,
                                        IF(G4538&gt;J4538,1,IF(G4538&lt;J4538,0,2)),
                                        IF(G4538&gt;H4538,1,IF(G4538&lt;H4538,0,2))
                                        )
                          )
              )
        )</f>
        <v>1</v>
      </c>
      <c r="L4538">
        <f t="shared" ca="1" si="494"/>
        <v>-405</v>
      </c>
      <c r="M4538">
        <f t="shared" ca="1" si="495"/>
        <v>-533.6500000000085</v>
      </c>
      <c r="N4538">
        <f t="shared" ca="1" si="496"/>
        <v>-775</v>
      </c>
    </row>
    <row r="4539" spans="1:14" x14ac:dyDescent="0.25">
      <c r="A4539">
        <f ca="1"/>
        <v>1</v>
      </c>
      <c r="B4539">
        <f ca="1"/>
        <v>3</v>
      </c>
      <c r="C4539">
        <f ca="1"/>
        <v>1</v>
      </c>
      <c r="D4539">
        <f ca="1"/>
        <v>2</v>
      </c>
      <c r="E4539">
        <f ca="1"/>
        <v>3</v>
      </c>
      <c r="F4539">
        <f ca="1"/>
        <v>2</v>
      </c>
      <c r="G4539">
        <f t="shared" ca="1" si="490"/>
        <v>4</v>
      </c>
      <c r="H4539">
        <f t="shared" ca="1" si="491"/>
        <v>5</v>
      </c>
      <c r="I4539">
        <f t="shared" ca="1" si="492"/>
        <v>5</v>
      </c>
      <c r="J4539">
        <f t="shared" ca="1" si="493"/>
        <v>7</v>
      </c>
      <c r="K4539" cm="1">
        <f t="array" aca="1" ref="K4539" ca="1">IF(G4539&gt;7,
        IF(G4539&gt;H4539, 1, IF(G4539&lt;H4539, 0, 2)),
        IF(       H4539&gt;7,
                     IF(G4539&gt;H4539, 1, IF(G4539&lt;H4539, 0, 2)),
                     IF(         G4539&lt;6,
                                   IF(            _xlfn.XLOOKUP(C4539,'deck &amp; rules'!$D$22:$M$22,_xlfn.XLOOKUP(H4539,'deck &amp; rules'!$C$23:$C$30,'deck &amp; rules'!$D$23:$M$30))="draw",
                                                     IF(I4539&gt;J4539,1,IF(I4539&lt;J4539,0,2)),
                                                     IF(I4539&gt;H4539,1,IF(I4539&lt;H4539,0,2))),
                                   IF(H4539&lt;7,
                                        IF(G4539&gt;J4539,1,IF(G4539&lt;J4539,0,2)),
                                        IF(G4539&gt;H4539,1,IF(G4539&lt;H4539,0,2))
                                        )
                          )
              )
        )</f>
        <v>2</v>
      </c>
      <c r="L4539">
        <f t="shared" ca="1" si="494"/>
        <v>-406</v>
      </c>
      <c r="M4539">
        <f t="shared" ca="1" si="495"/>
        <v>-534.6500000000085</v>
      </c>
      <c r="N4539">
        <f t="shared" ca="1" si="496"/>
        <v>-767</v>
      </c>
    </row>
    <row r="4540" spans="1:14" x14ac:dyDescent="0.25">
      <c r="A4540">
        <f ca="1"/>
        <v>7</v>
      </c>
      <c r="B4540">
        <f ca="1"/>
        <v>1</v>
      </c>
      <c r="C4540">
        <f ca="1"/>
        <v>0</v>
      </c>
      <c r="D4540">
        <f ca="1"/>
        <v>9</v>
      </c>
      <c r="E4540">
        <f ca="1"/>
        <v>0</v>
      </c>
      <c r="F4540">
        <f ca="1"/>
        <v>8</v>
      </c>
      <c r="G4540">
        <f t="shared" ca="1" si="490"/>
        <v>8</v>
      </c>
      <c r="H4540">
        <f t="shared" ca="1" si="491"/>
        <v>9</v>
      </c>
      <c r="I4540">
        <f t="shared" ca="1" si="492"/>
        <v>8</v>
      </c>
      <c r="J4540">
        <f t="shared" ca="1" si="493"/>
        <v>7</v>
      </c>
      <c r="K4540" cm="1">
        <f t="array" aca="1" ref="K4540" ca="1">IF(G4540&gt;7,
        IF(G4540&gt;H4540, 1, IF(G4540&lt;H4540, 0, 2)),
        IF(       H4540&gt;7,
                     IF(G4540&gt;H4540, 1, IF(G4540&lt;H4540, 0, 2)),
                     IF(         G4540&lt;6,
                                   IF(            _xlfn.XLOOKUP(C4540,'deck &amp; rules'!$D$22:$M$22,_xlfn.XLOOKUP(H4540,'deck &amp; rules'!$C$23:$C$30,'deck &amp; rules'!$D$23:$M$30))="draw",
                                                     IF(I4540&gt;J4540,1,IF(I4540&lt;J4540,0,2)),
                                                     IF(I4540&gt;H4540,1,IF(I4540&lt;H4540,0,2))),
                                   IF(H4540&lt;7,
                                        IF(G4540&gt;J4540,1,IF(G4540&lt;J4540,0,2)),
                                        IF(G4540&gt;H4540,1,IF(G4540&lt;H4540,0,2))
                                        )
                          )
              )
        )</f>
        <v>0</v>
      </c>
      <c r="L4540">
        <f t="shared" ca="1" si="494"/>
        <v>-407</v>
      </c>
      <c r="M4540">
        <f t="shared" ca="1" si="495"/>
        <v>-533.70000000000846</v>
      </c>
      <c r="N4540">
        <f t="shared" ca="1" si="496"/>
        <v>-768</v>
      </c>
    </row>
    <row r="4541" spans="1:14" x14ac:dyDescent="0.25">
      <c r="A4541">
        <f ca="1"/>
        <v>0</v>
      </c>
      <c r="B4541">
        <f ca="1"/>
        <v>6</v>
      </c>
      <c r="C4541">
        <f ca="1"/>
        <v>0</v>
      </c>
      <c r="D4541">
        <f ca="1"/>
        <v>7</v>
      </c>
      <c r="E4541">
        <f ca="1"/>
        <v>0</v>
      </c>
      <c r="F4541">
        <f ca="1"/>
        <v>3</v>
      </c>
      <c r="G4541">
        <f t="shared" ca="1" si="490"/>
        <v>6</v>
      </c>
      <c r="H4541">
        <f t="shared" ca="1" si="491"/>
        <v>7</v>
      </c>
      <c r="I4541">
        <f t="shared" ca="1" si="492"/>
        <v>6</v>
      </c>
      <c r="J4541">
        <f t="shared" ca="1" si="493"/>
        <v>0</v>
      </c>
      <c r="K4541" cm="1">
        <f t="array" aca="1" ref="K4541" ca="1">IF(G4541&gt;7,
        IF(G4541&gt;H4541, 1, IF(G4541&lt;H4541, 0, 2)),
        IF(       H4541&gt;7,
                     IF(G4541&gt;H4541, 1, IF(G4541&lt;H4541, 0, 2)),
                     IF(         G4541&lt;6,
                                   IF(            _xlfn.XLOOKUP(C4541,'deck &amp; rules'!$D$22:$M$22,_xlfn.XLOOKUP(H4541,'deck &amp; rules'!$C$23:$C$30,'deck &amp; rules'!$D$23:$M$30))="draw",
                                                     IF(I4541&gt;J4541,1,IF(I4541&lt;J4541,0,2)),
                                                     IF(I4541&gt;H4541,1,IF(I4541&lt;H4541,0,2))),
                                   IF(H4541&lt;7,
                                        IF(G4541&gt;J4541,1,IF(G4541&lt;J4541,0,2)),
                                        IF(G4541&gt;H4541,1,IF(G4541&lt;H4541,0,2))
                                        )
                          )
              )
        )</f>
        <v>0</v>
      </c>
      <c r="L4541">
        <f t="shared" ca="1" si="494"/>
        <v>-408</v>
      </c>
      <c r="M4541">
        <f t="shared" ca="1" si="495"/>
        <v>-532.75000000000841</v>
      </c>
      <c r="N4541">
        <f t="shared" ca="1" si="496"/>
        <v>-769</v>
      </c>
    </row>
    <row r="4542" spans="1:14" x14ac:dyDescent="0.25">
      <c r="A4542">
        <f ca="1"/>
        <v>4</v>
      </c>
      <c r="B4542">
        <f ca="1"/>
        <v>4</v>
      </c>
      <c r="C4542">
        <f ca="1"/>
        <v>3</v>
      </c>
      <c r="D4542">
        <f ca="1"/>
        <v>3</v>
      </c>
      <c r="E4542">
        <f ca="1"/>
        <v>4</v>
      </c>
      <c r="F4542">
        <f ca="1"/>
        <v>9</v>
      </c>
      <c r="G4542">
        <f t="shared" ca="1" si="490"/>
        <v>8</v>
      </c>
      <c r="H4542">
        <f t="shared" ca="1" si="491"/>
        <v>7</v>
      </c>
      <c r="I4542">
        <f t="shared" ca="1" si="492"/>
        <v>1</v>
      </c>
      <c r="J4542">
        <f t="shared" ca="1" si="493"/>
        <v>6</v>
      </c>
      <c r="K4542" cm="1">
        <f t="array" aca="1" ref="K4542" ca="1">IF(G4542&gt;7,
        IF(G4542&gt;H4542, 1, IF(G4542&lt;H4542, 0, 2)),
        IF(       H4542&gt;7,
                     IF(G4542&gt;H4542, 1, IF(G4542&lt;H4542, 0, 2)),
                     IF(         G4542&lt;6,
                                   IF(            _xlfn.XLOOKUP(C4542,'deck &amp; rules'!$D$22:$M$22,_xlfn.XLOOKUP(H4542,'deck &amp; rules'!$C$23:$C$30,'deck &amp; rules'!$D$23:$M$30))="draw",
                                                     IF(I4542&gt;J4542,1,IF(I4542&lt;J4542,0,2)),
                                                     IF(I4542&gt;H4542,1,IF(I4542&lt;H4542,0,2))),
                                   IF(H4542&lt;7,
                                        IF(G4542&gt;J4542,1,IF(G4542&lt;J4542,0,2)),
                                        IF(G4542&gt;H4542,1,IF(G4542&lt;H4542,0,2))
                                        )
                          )
              )
        )</f>
        <v>1</v>
      </c>
      <c r="L4542">
        <f t="shared" ca="1" si="494"/>
        <v>-407</v>
      </c>
      <c r="M4542">
        <f t="shared" ca="1" si="495"/>
        <v>-533.75000000000841</v>
      </c>
      <c r="N4542">
        <f t="shared" ca="1" si="496"/>
        <v>-770</v>
      </c>
    </row>
    <row r="4543" spans="1:14" x14ac:dyDescent="0.25">
      <c r="A4543">
        <f ca="1"/>
        <v>3</v>
      </c>
      <c r="B4543">
        <f ca="1"/>
        <v>7</v>
      </c>
      <c r="C4543">
        <f ca="1"/>
        <v>5</v>
      </c>
      <c r="D4543">
        <f ca="1"/>
        <v>2</v>
      </c>
      <c r="E4543">
        <f ca="1"/>
        <v>0</v>
      </c>
      <c r="F4543">
        <f ca="1"/>
        <v>8</v>
      </c>
      <c r="G4543">
        <f t="shared" ca="1" si="490"/>
        <v>0</v>
      </c>
      <c r="H4543">
        <f t="shared" ca="1" si="491"/>
        <v>2</v>
      </c>
      <c r="I4543">
        <f t="shared" ca="1" si="492"/>
        <v>5</v>
      </c>
      <c r="J4543">
        <f t="shared" ca="1" si="493"/>
        <v>0</v>
      </c>
      <c r="K4543" cm="1">
        <f t="array" aca="1" ref="K4543" ca="1">IF(G4543&gt;7,
        IF(G4543&gt;H4543, 1, IF(G4543&lt;H4543, 0, 2)),
        IF(       H4543&gt;7,
                     IF(G4543&gt;H4543, 1, IF(G4543&lt;H4543, 0, 2)),
                     IF(         G4543&lt;6,
                                   IF(            _xlfn.XLOOKUP(C4543,'deck &amp; rules'!$D$22:$M$22,_xlfn.XLOOKUP(H4543,'deck &amp; rules'!$C$23:$C$30,'deck &amp; rules'!$D$23:$M$30))="draw",
                                                     IF(I4543&gt;J4543,1,IF(I4543&lt;J4543,0,2)),
                                                     IF(I4543&gt;H4543,1,IF(I4543&lt;H4543,0,2))),
                                   IF(H4543&lt;7,
                                        IF(G4543&gt;J4543,1,IF(G4543&lt;J4543,0,2)),
                                        IF(G4543&gt;H4543,1,IF(G4543&lt;H4543,0,2))
                                        )
                          )
              )
        )</f>
        <v>1</v>
      </c>
      <c r="L4543">
        <f t="shared" ca="1" si="494"/>
        <v>-406</v>
      </c>
      <c r="M4543">
        <f t="shared" ca="1" si="495"/>
        <v>-534.75000000000841</v>
      </c>
      <c r="N4543">
        <f t="shared" ca="1" si="496"/>
        <v>-771</v>
      </c>
    </row>
    <row r="4544" spans="1:14" x14ac:dyDescent="0.25">
      <c r="A4544">
        <f ca="1"/>
        <v>4</v>
      </c>
      <c r="B4544">
        <f ca="1"/>
        <v>5</v>
      </c>
      <c r="C4544">
        <f ca="1"/>
        <v>4</v>
      </c>
      <c r="D4544">
        <f ca="1"/>
        <v>4</v>
      </c>
      <c r="E4544">
        <f ca="1"/>
        <v>3</v>
      </c>
      <c r="F4544">
        <f ca="1"/>
        <v>2</v>
      </c>
      <c r="G4544">
        <f t="shared" ca="1" si="490"/>
        <v>9</v>
      </c>
      <c r="H4544">
        <f t="shared" ca="1" si="491"/>
        <v>7</v>
      </c>
      <c r="I4544">
        <f t="shared" ca="1" si="492"/>
        <v>3</v>
      </c>
      <c r="J4544">
        <f t="shared" ca="1" si="493"/>
        <v>9</v>
      </c>
      <c r="K4544" cm="1">
        <f t="array" aca="1" ref="K4544" ca="1">IF(G4544&gt;7,
        IF(G4544&gt;H4544, 1, IF(G4544&lt;H4544, 0, 2)),
        IF(       H4544&gt;7,
                     IF(G4544&gt;H4544, 1, IF(G4544&lt;H4544, 0, 2)),
                     IF(         G4544&lt;6,
                                   IF(            _xlfn.XLOOKUP(C4544,'deck &amp; rules'!$D$22:$M$22,_xlfn.XLOOKUP(H4544,'deck &amp; rules'!$C$23:$C$30,'deck &amp; rules'!$D$23:$M$30))="draw",
                                                     IF(I4544&gt;J4544,1,IF(I4544&lt;J4544,0,2)),
                                                     IF(I4544&gt;H4544,1,IF(I4544&lt;H4544,0,2))),
                                   IF(H4544&lt;7,
                                        IF(G4544&gt;J4544,1,IF(G4544&lt;J4544,0,2)),
                                        IF(G4544&gt;H4544,1,IF(G4544&lt;H4544,0,2))
                                        )
                          )
              )
        )</f>
        <v>1</v>
      </c>
      <c r="L4544">
        <f t="shared" ca="1" si="494"/>
        <v>-405</v>
      </c>
      <c r="M4544">
        <f t="shared" ca="1" si="495"/>
        <v>-535.75000000000841</v>
      </c>
      <c r="N4544">
        <f t="shared" ca="1" si="496"/>
        <v>-772</v>
      </c>
    </row>
    <row r="4545" spans="1:14" x14ac:dyDescent="0.25">
      <c r="A4545">
        <f ca="1"/>
        <v>0</v>
      </c>
      <c r="B4545">
        <f ca="1"/>
        <v>9</v>
      </c>
      <c r="C4545">
        <f ca="1"/>
        <v>7</v>
      </c>
      <c r="D4545">
        <f ca="1"/>
        <v>2</v>
      </c>
      <c r="E4545">
        <f ca="1"/>
        <v>7</v>
      </c>
      <c r="F4545">
        <f ca="1"/>
        <v>0</v>
      </c>
      <c r="G4545">
        <f t="shared" ca="1" si="490"/>
        <v>9</v>
      </c>
      <c r="H4545">
        <f t="shared" ca="1" si="491"/>
        <v>9</v>
      </c>
      <c r="I4545">
        <f t="shared" ca="1" si="492"/>
        <v>6</v>
      </c>
      <c r="J4545">
        <f t="shared" ca="1" si="493"/>
        <v>9</v>
      </c>
      <c r="K4545" cm="1">
        <f t="array" aca="1" ref="K4545" ca="1">IF(G4545&gt;7,
        IF(G4545&gt;H4545, 1, IF(G4545&lt;H4545, 0, 2)),
        IF(       H4545&gt;7,
                     IF(G4545&gt;H4545, 1, IF(G4545&lt;H4545, 0, 2)),
                     IF(         G4545&lt;6,
                                   IF(            _xlfn.XLOOKUP(C4545,'deck &amp; rules'!$D$22:$M$22,_xlfn.XLOOKUP(H4545,'deck &amp; rules'!$C$23:$C$30,'deck &amp; rules'!$D$23:$M$30))="draw",
                                                     IF(I4545&gt;J4545,1,IF(I4545&lt;J4545,0,2)),
                                                     IF(I4545&gt;H4545,1,IF(I4545&lt;H4545,0,2))),
                                   IF(H4545&lt;7,
                                        IF(G4545&gt;J4545,1,IF(G4545&lt;J4545,0,2)),
                                        IF(G4545&gt;H4545,1,IF(G4545&lt;H4545,0,2))
                                        )
                          )
              )
        )</f>
        <v>2</v>
      </c>
      <c r="L4545">
        <f t="shared" ca="1" si="494"/>
        <v>-406</v>
      </c>
      <c r="M4545">
        <f t="shared" ca="1" si="495"/>
        <v>-536.75000000000841</v>
      </c>
      <c r="N4545">
        <f t="shared" ca="1" si="496"/>
        <v>-764</v>
      </c>
    </row>
    <row r="4546" spans="1:14" x14ac:dyDescent="0.25">
      <c r="A4546">
        <f ca="1"/>
        <v>0</v>
      </c>
      <c r="B4546">
        <f ca="1"/>
        <v>2</v>
      </c>
      <c r="C4546">
        <f ca="1"/>
        <v>3</v>
      </c>
      <c r="D4546">
        <f ca="1"/>
        <v>0</v>
      </c>
      <c r="E4546">
        <f ca="1"/>
        <v>1</v>
      </c>
      <c r="F4546">
        <f ca="1"/>
        <v>8</v>
      </c>
      <c r="G4546">
        <f t="shared" ca="1" si="490"/>
        <v>2</v>
      </c>
      <c r="H4546">
        <f t="shared" ca="1" si="491"/>
        <v>1</v>
      </c>
      <c r="I4546">
        <f t="shared" ca="1" si="492"/>
        <v>5</v>
      </c>
      <c r="J4546">
        <f t="shared" ca="1" si="493"/>
        <v>9</v>
      </c>
      <c r="K4546" cm="1">
        <f t="array" aca="1" ref="K4546" ca="1">IF(G4546&gt;7,
        IF(G4546&gt;H4546, 1, IF(G4546&lt;H4546, 0, 2)),
        IF(       H4546&gt;7,
                     IF(G4546&gt;H4546, 1, IF(G4546&lt;H4546, 0, 2)),
                     IF(         G4546&lt;6,
                                   IF(            _xlfn.XLOOKUP(C4546,'deck &amp; rules'!$D$22:$M$22,_xlfn.XLOOKUP(H4546,'deck &amp; rules'!$C$23:$C$30,'deck &amp; rules'!$D$23:$M$30))="draw",
                                                     IF(I4546&gt;J4546,1,IF(I4546&lt;J4546,0,2)),
                                                     IF(I4546&gt;H4546,1,IF(I4546&lt;H4546,0,2))),
                                   IF(H4546&lt;7,
                                        IF(G4546&gt;J4546,1,IF(G4546&lt;J4546,0,2)),
                                        IF(G4546&gt;H4546,1,IF(G4546&lt;H4546,0,2))
                                        )
                          )
              )
        )</f>
        <v>0</v>
      </c>
      <c r="L4546">
        <f t="shared" ca="1" si="494"/>
        <v>-407</v>
      </c>
      <c r="M4546">
        <f t="shared" ca="1" si="495"/>
        <v>-535.80000000000837</v>
      </c>
      <c r="N4546">
        <f t="shared" ca="1" si="496"/>
        <v>-765</v>
      </c>
    </row>
    <row r="4547" spans="1:14" x14ac:dyDescent="0.25">
      <c r="A4547">
        <f ca="1"/>
        <v>7</v>
      </c>
      <c r="B4547">
        <f ca="1"/>
        <v>4</v>
      </c>
      <c r="C4547">
        <f ca="1"/>
        <v>1</v>
      </c>
      <c r="D4547">
        <f ca="1"/>
        <v>7</v>
      </c>
      <c r="E4547">
        <f ca="1"/>
        <v>0</v>
      </c>
      <c r="F4547">
        <f ca="1"/>
        <v>4</v>
      </c>
      <c r="G4547">
        <f t="shared" ref="G4547:G4610" ca="1" si="497">IF(A4547+B4547&gt;9,A4547+B4547-10,A4547+B4547)</f>
        <v>1</v>
      </c>
      <c r="H4547">
        <f t="shared" ref="H4547:H4610" ca="1" si="498">IF(D4547+E4547&gt;9,D4547+E4547-10,D4547+E4547)</f>
        <v>7</v>
      </c>
      <c r="I4547">
        <f t="shared" ref="I4547:I4610" ca="1" si="499">IF(G4547+C4547&gt;9,G4547+C4547-10,G4547+C4547)</f>
        <v>2</v>
      </c>
      <c r="J4547">
        <f t="shared" ref="J4547:J4610" ca="1" si="500">IF(H4547+F4547&gt;9,H4547+F4547-10,H4547+F4547)</f>
        <v>1</v>
      </c>
      <c r="K4547" cm="1">
        <f t="array" aca="1" ref="K4547" ca="1">IF(G4547&gt;7,
        IF(G4547&gt;H4547, 1, IF(G4547&lt;H4547, 0, 2)),
        IF(       H4547&gt;7,
                     IF(G4547&gt;H4547, 1, IF(G4547&lt;H4547, 0, 2)),
                     IF(         G4547&lt;6,
                                   IF(            _xlfn.XLOOKUP(C4547,'deck &amp; rules'!$D$22:$M$22,_xlfn.XLOOKUP(H4547,'deck &amp; rules'!$C$23:$C$30,'deck &amp; rules'!$D$23:$M$30))="draw",
                                                     IF(I4547&gt;J4547,1,IF(I4547&lt;J4547,0,2)),
                                                     IF(I4547&gt;H4547,1,IF(I4547&lt;H4547,0,2))),
                                   IF(H4547&lt;7,
                                        IF(G4547&gt;J4547,1,IF(G4547&lt;J4547,0,2)),
                                        IF(G4547&gt;H4547,1,IF(G4547&lt;H4547,0,2))
                                        )
                          )
              )
        )</f>
        <v>0</v>
      </c>
      <c r="L4547">
        <f t="shared" ca="1" si="494"/>
        <v>-408</v>
      </c>
      <c r="M4547">
        <f t="shared" ca="1" si="495"/>
        <v>-534.85000000000832</v>
      </c>
      <c r="N4547">
        <f t="shared" ca="1" si="496"/>
        <v>-766</v>
      </c>
    </row>
    <row r="4548" spans="1:14" x14ac:dyDescent="0.25">
      <c r="A4548">
        <f ca="1"/>
        <v>1</v>
      </c>
      <c r="B4548">
        <f ca="1"/>
        <v>9</v>
      </c>
      <c r="C4548">
        <f ca="1"/>
        <v>3</v>
      </c>
      <c r="D4548">
        <f ca="1"/>
        <v>9</v>
      </c>
      <c r="E4548">
        <f ca="1"/>
        <v>8</v>
      </c>
      <c r="F4548">
        <f ca="1"/>
        <v>0</v>
      </c>
      <c r="G4548">
        <f t="shared" ca="1" si="497"/>
        <v>0</v>
      </c>
      <c r="H4548">
        <f t="shared" ca="1" si="498"/>
        <v>7</v>
      </c>
      <c r="I4548">
        <f t="shared" ca="1" si="499"/>
        <v>3</v>
      </c>
      <c r="J4548">
        <f t="shared" ca="1" si="500"/>
        <v>7</v>
      </c>
      <c r="K4548" cm="1">
        <f t="array" aca="1" ref="K4548" ca="1">IF(G4548&gt;7,
        IF(G4548&gt;H4548, 1, IF(G4548&lt;H4548, 0, 2)),
        IF(       H4548&gt;7,
                     IF(G4548&gt;H4548, 1, IF(G4548&lt;H4548, 0, 2)),
                     IF(         G4548&lt;6,
                                   IF(            _xlfn.XLOOKUP(C4548,'deck &amp; rules'!$D$22:$M$22,_xlfn.XLOOKUP(H4548,'deck &amp; rules'!$C$23:$C$30,'deck &amp; rules'!$D$23:$M$30))="draw",
                                                     IF(I4548&gt;J4548,1,IF(I4548&lt;J4548,0,2)),
                                                     IF(I4548&gt;H4548,1,IF(I4548&lt;H4548,0,2))),
                                   IF(H4548&lt;7,
                                        IF(G4548&gt;J4548,1,IF(G4548&lt;J4548,0,2)),
                                        IF(G4548&gt;H4548,1,IF(G4548&lt;H4548,0,2))
                                        )
                          )
              )
        )</f>
        <v>0</v>
      </c>
      <c r="L4548">
        <f t="shared" ref="L4548:L4611" ca="1" si="501">IF(K4548=1,L4547+1,L4547-1)</f>
        <v>-409</v>
      </c>
      <c r="M4548">
        <f t="shared" ref="M4548:M4611" ca="1" si="502">IF(K4548=0,M4547+19/20,M4547-1)</f>
        <v>-533.90000000000828</v>
      </c>
      <c r="N4548">
        <f t="shared" ref="N4548:N4611" ca="1" si="503">IF(K4548=2,N4547+8,N4547-1)</f>
        <v>-767</v>
      </c>
    </row>
    <row r="4549" spans="1:14" x14ac:dyDescent="0.25">
      <c r="A4549">
        <f ca="1"/>
        <v>0</v>
      </c>
      <c r="B4549">
        <f ca="1"/>
        <v>0</v>
      </c>
      <c r="C4549">
        <f ca="1"/>
        <v>8</v>
      </c>
      <c r="D4549">
        <f ca="1"/>
        <v>3</v>
      </c>
      <c r="E4549">
        <f ca="1"/>
        <v>0</v>
      </c>
      <c r="F4549">
        <f ca="1"/>
        <v>0</v>
      </c>
      <c r="G4549">
        <f t="shared" ca="1" si="497"/>
        <v>0</v>
      </c>
      <c r="H4549">
        <f t="shared" ca="1" si="498"/>
        <v>3</v>
      </c>
      <c r="I4549">
        <f t="shared" ca="1" si="499"/>
        <v>8</v>
      </c>
      <c r="J4549">
        <f t="shared" ca="1" si="500"/>
        <v>3</v>
      </c>
      <c r="K4549" cm="1">
        <f t="array" aca="1" ref="K4549" ca="1">IF(G4549&gt;7,
        IF(G4549&gt;H4549, 1, IF(G4549&lt;H4549, 0, 2)),
        IF(       H4549&gt;7,
                     IF(G4549&gt;H4549, 1, IF(G4549&lt;H4549, 0, 2)),
                     IF(         G4549&lt;6,
                                   IF(            _xlfn.XLOOKUP(C4549,'deck &amp; rules'!$D$22:$M$22,_xlfn.XLOOKUP(H4549,'deck &amp; rules'!$C$23:$C$30,'deck &amp; rules'!$D$23:$M$30))="draw",
                                                     IF(I4549&gt;J4549,1,IF(I4549&lt;J4549,0,2)),
                                                     IF(I4549&gt;H4549,1,IF(I4549&lt;H4549,0,2))),
                                   IF(H4549&lt;7,
                                        IF(G4549&gt;J4549,1,IF(G4549&lt;J4549,0,2)),
                                        IF(G4549&gt;H4549,1,IF(G4549&lt;H4549,0,2))
                                        )
                          )
              )
        )</f>
        <v>1</v>
      </c>
      <c r="L4549">
        <f t="shared" ca="1" si="501"/>
        <v>-408</v>
      </c>
      <c r="M4549">
        <f t="shared" ca="1" si="502"/>
        <v>-534.90000000000828</v>
      </c>
      <c r="N4549">
        <f t="shared" ca="1" si="503"/>
        <v>-768</v>
      </c>
    </row>
    <row r="4550" spans="1:14" x14ac:dyDescent="0.25">
      <c r="A4550">
        <f ca="1"/>
        <v>5</v>
      </c>
      <c r="B4550">
        <f ca="1"/>
        <v>3</v>
      </c>
      <c r="C4550">
        <f ca="1"/>
        <v>8</v>
      </c>
      <c r="D4550">
        <f ca="1"/>
        <v>0</v>
      </c>
      <c r="E4550">
        <f ca="1"/>
        <v>8</v>
      </c>
      <c r="F4550">
        <f ca="1"/>
        <v>9</v>
      </c>
      <c r="G4550">
        <f t="shared" ca="1" si="497"/>
        <v>8</v>
      </c>
      <c r="H4550">
        <f t="shared" ca="1" si="498"/>
        <v>8</v>
      </c>
      <c r="I4550">
        <f t="shared" ca="1" si="499"/>
        <v>6</v>
      </c>
      <c r="J4550">
        <f t="shared" ca="1" si="500"/>
        <v>7</v>
      </c>
      <c r="K4550" cm="1">
        <f t="array" aca="1" ref="K4550" ca="1">IF(G4550&gt;7,
        IF(G4550&gt;H4550, 1, IF(G4550&lt;H4550, 0, 2)),
        IF(       H4550&gt;7,
                     IF(G4550&gt;H4550, 1, IF(G4550&lt;H4550, 0, 2)),
                     IF(         G4550&lt;6,
                                   IF(            _xlfn.XLOOKUP(C4550,'deck &amp; rules'!$D$22:$M$22,_xlfn.XLOOKUP(H4550,'deck &amp; rules'!$C$23:$C$30,'deck &amp; rules'!$D$23:$M$30))="draw",
                                                     IF(I4550&gt;J4550,1,IF(I4550&lt;J4550,0,2)),
                                                     IF(I4550&gt;H4550,1,IF(I4550&lt;H4550,0,2))),
                                   IF(H4550&lt;7,
                                        IF(G4550&gt;J4550,1,IF(G4550&lt;J4550,0,2)),
                                        IF(G4550&gt;H4550,1,IF(G4550&lt;H4550,0,2))
                                        )
                          )
              )
        )</f>
        <v>2</v>
      </c>
      <c r="L4550">
        <f t="shared" ca="1" si="501"/>
        <v>-409</v>
      </c>
      <c r="M4550">
        <f t="shared" ca="1" si="502"/>
        <v>-535.90000000000828</v>
      </c>
      <c r="N4550">
        <f t="shared" ca="1" si="503"/>
        <v>-760</v>
      </c>
    </row>
    <row r="4551" spans="1:14" x14ac:dyDescent="0.25">
      <c r="A4551">
        <f ca="1"/>
        <v>5</v>
      </c>
      <c r="B4551">
        <f ca="1"/>
        <v>2</v>
      </c>
      <c r="C4551">
        <f ca="1"/>
        <v>0</v>
      </c>
      <c r="D4551">
        <f ca="1"/>
        <v>8</v>
      </c>
      <c r="E4551">
        <f ca="1"/>
        <v>4</v>
      </c>
      <c r="F4551">
        <f ca="1"/>
        <v>3</v>
      </c>
      <c r="G4551">
        <f t="shared" ca="1" si="497"/>
        <v>7</v>
      </c>
      <c r="H4551">
        <f t="shared" ca="1" si="498"/>
        <v>2</v>
      </c>
      <c r="I4551">
        <f t="shared" ca="1" si="499"/>
        <v>7</v>
      </c>
      <c r="J4551">
        <f t="shared" ca="1" si="500"/>
        <v>5</v>
      </c>
      <c r="K4551" cm="1">
        <f t="array" aca="1" ref="K4551" ca="1">IF(G4551&gt;7,
        IF(G4551&gt;H4551, 1, IF(G4551&lt;H4551, 0, 2)),
        IF(       H4551&gt;7,
                     IF(G4551&gt;H4551, 1, IF(G4551&lt;H4551, 0, 2)),
                     IF(         G4551&lt;6,
                                   IF(            _xlfn.XLOOKUP(C4551,'deck &amp; rules'!$D$22:$M$22,_xlfn.XLOOKUP(H4551,'deck &amp; rules'!$C$23:$C$30,'deck &amp; rules'!$D$23:$M$30))="draw",
                                                     IF(I4551&gt;J4551,1,IF(I4551&lt;J4551,0,2)),
                                                     IF(I4551&gt;H4551,1,IF(I4551&lt;H4551,0,2))),
                                   IF(H4551&lt;7,
                                        IF(G4551&gt;J4551,1,IF(G4551&lt;J4551,0,2)),
                                        IF(G4551&gt;H4551,1,IF(G4551&lt;H4551,0,2))
                                        )
                          )
              )
        )</f>
        <v>1</v>
      </c>
      <c r="L4551">
        <f t="shared" ca="1" si="501"/>
        <v>-408</v>
      </c>
      <c r="M4551">
        <f t="shared" ca="1" si="502"/>
        <v>-536.90000000000828</v>
      </c>
      <c r="N4551">
        <f t="shared" ca="1" si="503"/>
        <v>-761</v>
      </c>
    </row>
    <row r="4552" spans="1:14" x14ac:dyDescent="0.25">
      <c r="A4552">
        <f ca="1"/>
        <v>2</v>
      </c>
      <c r="B4552">
        <f ca="1"/>
        <v>2</v>
      </c>
      <c r="C4552">
        <f ca="1"/>
        <v>4</v>
      </c>
      <c r="D4552">
        <f ca="1"/>
        <v>6</v>
      </c>
      <c r="E4552">
        <f ca="1"/>
        <v>0</v>
      </c>
      <c r="F4552">
        <f ca="1"/>
        <v>6</v>
      </c>
      <c r="G4552">
        <f t="shared" ca="1" si="497"/>
        <v>4</v>
      </c>
      <c r="H4552">
        <f t="shared" ca="1" si="498"/>
        <v>6</v>
      </c>
      <c r="I4552">
        <f t="shared" ca="1" si="499"/>
        <v>8</v>
      </c>
      <c r="J4552">
        <f t="shared" ca="1" si="500"/>
        <v>2</v>
      </c>
      <c r="K4552" cm="1">
        <f t="array" aca="1" ref="K4552" ca="1">IF(G4552&gt;7,
        IF(G4552&gt;H4552, 1, IF(G4552&lt;H4552, 0, 2)),
        IF(       H4552&gt;7,
                     IF(G4552&gt;H4552, 1, IF(G4552&lt;H4552, 0, 2)),
                     IF(         G4552&lt;6,
                                   IF(            _xlfn.XLOOKUP(C4552,'deck &amp; rules'!$D$22:$M$22,_xlfn.XLOOKUP(H4552,'deck &amp; rules'!$C$23:$C$30,'deck &amp; rules'!$D$23:$M$30))="draw",
                                                     IF(I4552&gt;J4552,1,IF(I4552&lt;J4552,0,2)),
                                                     IF(I4552&gt;H4552,1,IF(I4552&lt;H4552,0,2))),
                                   IF(H4552&lt;7,
                                        IF(G4552&gt;J4552,1,IF(G4552&lt;J4552,0,2)),
                                        IF(G4552&gt;H4552,1,IF(G4552&lt;H4552,0,2))
                                        )
                          )
              )
        )</f>
        <v>1</v>
      </c>
      <c r="L4552">
        <f t="shared" ca="1" si="501"/>
        <v>-407</v>
      </c>
      <c r="M4552">
        <f t="shared" ca="1" si="502"/>
        <v>-537.90000000000828</v>
      </c>
      <c r="N4552">
        <f t="shared" ca="1" si="503"/>
        <v>-762</v>
      </c>
    </row>
    <row r="4553" spans="1:14" x14ac:dyDescent="0.25">
      <c r="A4553">
        <f ca="1"/>
        <v>5</v>
      </c>
      <c r="B4553">
        <f ca="1"/>
        <v>3</v>
      </c>
      <c r="C4553">
        <f ca="1"/>
        <v>6</v>
      </c>
      <c r="D4553">
        <f ca="1"/>
        <v>0</v>
      </c>
      <c r="E4553">
        <f ca="1"/>
        <v>1</v>
      </c>
      <c r="F4553">
        <f ca="1"/>
        <v>0</v>
      </c>
      <c r="G4553">
        <f t="shared" ca="1" si="497"/>
        <v>8</v>
      </c>
      <c r="H4553">
        <f t="shared" ca="1" si="498"/>
        <v>1</v>
      </c>
      <c r="I4553">
        <f t="shared" ca="1" si="499"/>
        <v>4</v>
      </c>
      <c r="J4553">
        <f t="shared" ca="1" si="500"/>
        <v>1</v>
      </c>
      <c r="K4553" cm="1">
        <f t="array" aca="1" ref="K4553" ca="1">IF(G4553&gt;7,
        IF(G4553&gt;H4553, 1, IF(G4553&lt;H4553, 0, 2)),
        IF(       H4553&gt;7,
                     IF(G4553&gt;H4553, 1, IF(G4553&lt;H4553, 0, 2)),
                     IF(         G4553&lt;6,
                                   IF(            _xlfn.XLOOKUP(C4553,'deck &amp; rules'!$D$22:$M$22,_xlfn.XLOOKUP(H4553,'deck &amp; rules'!$C$23:$C$30,'deck &amp; rules'!$D$23:$M$30))="draw",
                                                     IF(I4553&gt;J4553,1,IF(I4553&lt;J4553,0,2)),
                                                     IF(I4553&gt;H4553,1,IF(I4553&lt;H4553,0,2))),
                                   IF(H4553&lt;7,
                                        IF(G4553&gt;J4553,1,IF(G4553&lt;J4553,0,2)),
                                        IF(G4553&gt;H4553,1,IF(G4553&lt;H4553,0,2))
                                        )
                          )
              )
        )</f>
        <v>1</v>
      </c>
      <c r="L4553">
        <f t="shared" ca="1" si="501"/>
        <v>-406</v>
      </c>
      <c r="M4553">
        <f t="shared" ca="1" si="502"/>
        <v>-538.90000000000828</v>
      </c>
      <c r="N4553">
        <f t="shared" ca="1" si="503"/>
        <v>-763</v>
      </c>
    </row>
    <row r="4554" spans="1:14" x14ac:dyDescent="0.25">
      <c r="A4554">
        <f ca="1"/>
        <v>7</v>
      </c>
      <c r="B4554">
        <f ca="1"/>
        <v>0</v>
      </c>
      <c r="C4554">
        <f ca="1"/>
        <v>0</v>
      </c>
      <c r="D4554">
        <f ca="1"/>
        <v>6</v>
      </c>
      <c r="E4554">
        <f ca="1"/>
        <v>4</v>
      </c>
      <c r="F4554">
        <f ca="1"/>
        <v>0</v>
      </c>
      <c r="G4554">
        <f t="shared" ca="1" si="497"/>
        <v>7</v>
      </c>
      <c r="H4554">
        <f t="shared" ca="1" si="498"/>
        <v>0</v>
      </c>
      <c r="I4554">
        <f t="shared" ca="1" si="499"/>
        <v>7</v>
      </c>
      <c r="J4554">
        <f t="shared" ca="1" si="500"/>
        <v>0</v>
      </c>
      <c r="K4554" cm="1">
        <f t="array" aca="1" ref="K4554" ca="1">IF(G4554&gt;7,
        IF(G4554&gt;H4554, 1, IF(G4554&lt;H4554, 0, 2)),
        IF(       H4554&gt;7,
                     IF(G4554&gt;H4554, 1, IF(G4554&lt;H4554, 0, 2)),
                     IF(         G4554&lt;6,
                                   IF(            _xlfn.XLOOKUP(C4554,'deck &amp; rules'!$D$22:$M$22,_xlfn.XLOOKUP(H4554,'deck &amp; rules'!$C$23:$C$30,'deck &amp; rules'!$D$23:$M$30))="draw",
                                                     IF(I4554&gt;J4554,1,IF(I4554&lt;J4554,0,2)),
                                                     IF(I4554&gt;H4554,1,IF(I4554&lt;H4554,0,2))),
                                   IF(H4554&lt;7,
                                        IF(G4554&gt;J4554,1,IF(G4554&lt;J4554,0,2)),
                                        IF(G4554&gt;H4554,1,IF(G4554&lt;H4554,0,2))
                                        )
                          )
              )
        )</f>
        <v>1</v>
      </c>
      <c r="L4554">
        <f t="shared" ca="1" si="501"/>
        <v>-405</v>
      </c>
      <c r="M4554">
        <f t="shared" ca="1" si="502"/>
        <v>-539.90000000000828</v>
      </c>
      <c r="N4554">
        <f t="shared" ca="1" si="503"/>
        <v>-764</v>
      </c>
    </row>
    <row r="4555" spans="1:14" x14ac:dyDescent="0.25">
      <c r="A4555">
        <f ca="1"/>
        <v>0</v>
      </c>
      <c r="B4555">
        <f ca="1"/>
        <v>9</v>
      </c>
      <c r="C4555">
        <f ca="1"/>
        <v>0</v>
      </c>
      <c r="D4555">
        <f ca="1"/>
        <v>7</v>
      </c>
      <c r="E4555">
        <f ca="1"/>
        <v>7</v>
      </c>
      <c r="F4555">
        <f ca="1"/>
        <v>5</v>
      </c>
      <c r="G4555">
        <f t="shared" ca="1" si="497"/>
        <v>9</v>
      </c>
      <c r="H4555">
        <f t="shared" ca="1" si="498"/>
        <v>4</v>
      </c>
      <c r="I4555">
        <f t="shared" ca="1" si="499"/>
        <v>9</v>
      </c>
      <c r="J4555">
        <f t="shared" ca="1" si="500"/>
        <v>9</v>
      </c>
      <c r="K4555" cm="1">
        <f t="array" aca="1" ref="K4555" ca="1">IF(G4555&gt;7,
        IF(G4555&gt;H4555, 1, IF(G4555&lt;H4555, 0, 2)),
        IF(       H4555&gt;7,
                     IF(G4555&gt;H4555, 1, IF(G4555&lt;H4555, 0, 2)),
                     IF(         G4555&lt;6,
                                   IF(            _xlfn.XLOOKUP(C4555,'deck &amp; rules'!$D$22:$M$22,_xlfn.XLOOKUP(H4555,'deck &amp; rules'!$C$23:$C$30,'deck &amp; rules'!$D$23:$M$30))="draw",
                                                     IF(I4555&gt;J4555,1,IF(I4555&lt;J4555,0,2)),
                                                     IF(I4555&gt;H4555,1,IF(I4555&lt;H4555,0,2))),
                                   IF(H4555&lt;7,
                                        IF(G4555&gt;J4555,1,IF(G4555&lt;J4555,0,2)),
                                        IF(G4555&gt;H4555,1,IF(G4555&lt;H4555,0,2))
                                        )
                          )
              )
        )</f>
        <v>1</v>
      </c>
      <c r="L4555">
        <f t="shared" ca="1" si="501"/>
        <v>-404</v>
      </c>
      <c r="M4555">
        <f t="shared" ca="1" si="502"/>
        <v>-540.90000000000828</v>
      </c>
      <c r="N4555">
        <f t="shared" ca="1" si="503"/>
        <v>-765</v>
      </c>
    </row>
    <row r="4556" spans="1:14" x14ac:dyDescent="0.25">
      <c r="A4556">
        <f ca="1"/>
        <v>7</v>
      </c>
      <c r="B4556">
        <f ca="1"/>
        <v>2</v>
      </c>
      <c r="C4556">
        <f ca="1"/>
        <v>5</v>
      </c>
      <c r="D4556">
        <f ca="1"/>
        <v>8</v>
      </c>
      <c r="E4556">
        <f ca="1"/>
        <v>3</v>
      </c>
      <c r="F4556">
        <f ca="1"/>
        <v>3</v>
      </c>
      <c r="G4556">
        <f t="shared" ca="1" si="497"/>
        <v>9</v>
      </c>
      <c r="H4556">
        <f t="shared" ca="1" si="498"/>
        <v>1</v>
      </c>
      <c r="I4556">
        <f t="shared" ca="1" si="499"/>
        <v>4</v>
      </c>
      <c r="J4556">
        <f t="shared" ca="1" si="500"/>
        <v>4</v>
      </c>
      <c r="K4556" cm="1">
        <f t="array" aca="1" ref="K4556" ca="1">IF(G4556&gt;7,
        IF(G4556&gt;H4556, 1, IF(G4556&lt;H4556, 0, 2)),
        IF(       H4556&gt;7,
                     IF(G4556&gt;H4556, 1, IF(G4556&lt;H4556, 0, 2)),
                     IF(         G4556&lt;6,
                                   IF(            _xlfn.XLOOKUP(C4556,'deck &amp; rules'!$D$22:$M$22,_xlfn.XLOOKUP(H4556,'deck &amp; rules'!$C$23:$C$30,'deck &amp; rules'!$D$23:$M$30))="draw",
                                                     IF(I4556&gt;J4556,1,IF(I4556&lt;J4556,0,2)),
                                                     IF(I4556&gt;H4556,1,IF(I4556&lt;H4556,0,2))),
                                   IF(H4556&lt;7,
                                        IF(G4556&gt;J4556,1,IF(G4556&lt;J4556,0,2)),
                                        IF(G4556&gt;H4556,1,IF(G4556&lt;H4556,0,2))
                                        )
                          )
              )
        )</f>
        <v>1</v>
      </c>
      <c r="L4556">
        <f t="shared" ca="1" si="501"/>
        <v>-403</v>
      </c>
      <c r="M4556">
        <f t="shared" ca="1" si="502"/>
        <v>-541.90000000000828</v>
      </c>
      <c r="N4556">
        <f t="shared" ca="1" si="503"/>
        <v>-766</v>
      </c>
    </row>
    <row r="4557" spans="1:14" x14ac:dyDescent="0.25">
      <c r="A4557">
        <f ca="1"/>
        <v>8</v>
      </c>
      <c r="B4557">
        <f ca="1"/>
        <v>3</v>
      </c>
      <c r="C4557">
        <f ca="1"/>
        <v>0</v>
      </c>
      <c r="D4557">
        <f ca="1"/>
        <v>9</v>
      </c>
      <c r="E4557">
        <f ca="1"/>
        <v>9</v>
      </c>
      <c r="F4557">
        <f ca="1"/>
        <v>0</v>
      </c>
      <c r="G4557">
        <f t="shared" ca="1" si="497"/>
        <v>1</v>
      </c>
      <c r="H4557">
        <f t="shared" ca="1" si="498"/>
        <v>8</v>
      </c>
      <c r="I4557">
        <f t="shared" ca="1" si="499"/>
        <v>1</v>
      </c>
      <c r="J4557">
        <f t="shared" ca="1" si="500"/>
        <v>8</v>
      </c>
      <c r="K4557" cm="1">
        <f t="array" aca="1" ref="K4557" ca="1">IF(G4557&gt;7,
        IF(G4557&gt;H4557, 1, IF(G4557&lt;H4557, 0, 2)),
        IF(       H4557&gt;7,
                     IF(G4557&gt;H4557, 1, IF(G4557&lt;H4557, 0, 2)),
                     IF(         G4557&lt;6,
                                   IF(            _xlfn.XLOOKUP(C4557,'deck &amp; rules'!$D$22:$M$22,_xlfn.XLOOKUP(H4557,'deck &amp; rules'!$C$23:$C$30,'deck &amp; rules'!$D$23:$M$30))="draw",
                                                     IF(I4557&gt;J4557,1,IF(I4557&lt;J4557,0,2)),
                                                     IF(I4557&gt;H4557,1,IF(I4557&lt;H4557,0,2))),
                                   IF(H4557&lt;7,
                                        IF(G4557&gt;J4557,1,IF(G4557&lt;J4557,0,2)),
                                        IF(G4557&gt;H4557,1,IF(G4557&lt;H4557,0,2))
                                        )
                          )
              )
        )</f>
        <v>0</v>
      </c>
      <c r="L4557">
        <f t="shared" ca="1" si="501"/>
        <v>-404</v>
      </c>
      <c r="M4557">
        <f t="shared" ca="1" si="502"/>
        <v>-540.95000000000823</v>
      </c>
      <c r="N4557">
        <f t="shared" ca="1" si="503"/>
        <v>-767</v>
      </c>
    </row>
    <row r="4558" spans="1:14" x14ac:dyDescent="0.25">
      <c r="A4558">
        <f ca="1"/>
        <v>7</v>
      </c>
      <c r="B4558">
        <f ca="1"/>
        <v>9</v>
      </c>
      <c r="C4558">
        <f ca="1"/>
        <v>7</v>
      </c>
      <c r="D4558">
        <f ca="1"/>
        <v>1</v>
      </c>
      <c r="E4558">
        <f ca="1"/>
        <v>3</v>
      </c>
      <c r="F4558">
        <f ca="1"/>
        <v>5</v>
      </c>
      <c r="G4558">
        <f t="shared" ca="1" si="497"/>
        <v>6</v>
      </c>
      <c r="H4558">
        <f t="shared" ca="1" si="498"/>
        <v>4</v>
      </c>
      <c r="I4558">
        <f t="shared" ca="1" si="499"/>
        <v>3</v>
      </c>
      <c r="J4558">
        <f t="shared" ca="1" si="500"/>
        <v>9</v>
      </c>
      <c r="K4558" cm="1">
        <f t="array" aca="1" ref="K4558" ca="1">IF(G4558&gt;7,
        IF(G4558&gt;H4558, 1, IF(G4558&lt;H4558, 0, 2)),
        IF(       H4558&gt;7,
                     IF(G4558&gt;H4558, 1, IF(G4558&lt;H4558, 0, 2)),
                     IF(         G4558&lt;6,
                                   IF(            _xlfn.XLOOKUP(C4558,'deck &amp; rules'!$D$22:$M$22,_xlfn.XLOOKUP(H4558,'deck &amp; rules'!$C$23:$C$30,'deck &amp; rules'!$D$23:$M$30))="draw",
                                                     IF(I4558&gt;J4558,1,IF(I4558&lt;J4558,0,2)),
                                                     IF(I4558&gt;H4558,1,IF(I4558&lt;H4558,0,2))),
                                   IF(H4558&lt;7,
                                        IF(G4558&gt;J4558,1,IF(G4558&lt;J4558,0,2)),
                                        IF(G4558&gt;H4558,1,IF(G4558&lt;H4558,0,2))
                                        )
                          )
              )
        )</f>
        <v>0</v>
      </c>
      <c r="L4558">
        <f t="shared" ca="1" si="501"/>
        <v>-405</v>
      </c>
      <c r="M4558">
        <f t="shared" ca="1" si="502"/>
        <v>-540.00000000000819</v>
      </c>
      <c r="N4558">
        <f t="shared" ca="1" si="503"/>
        <v>-768</v>
      </c>
    </row>
    <row r="4559" spans="1:14" x14ac:dyDescent="0.25">
      <c r="A4559">
        <f ca="1"/>
        <v>3</v>
      </c>
      <c r="B4559">
        <f ca="1"/>
        <v>9</v>
      </c>
      <c r="C4559">
        <f ca="1"/>
        <v>7</v>
      </c>
      <c r="D4559">
        <f ca="1"/>
        <v>8</v>
      </c>
      <c r="E4559">
        <f ca="1"/>
        <v>5</v>
      </c>
      <c r="F4559">
        <f ca="1"/>
        <v>8</v>
      </c>
      <c r="G4559">
        <f t="shared" ca="1" si="497"/>
        <v>2</v>
      </c>
      <c r="H4559">
        <f t="shared" ca="1" si="498"/>
        <v>3</v>
      </c>
      <c r="I4559">
        <f t="shared" ca="1" si="499"/>
        <v>9</v>
      </c>
      <c r="J4559">
        <f t="shared" ca="1" si="500"/>
        <v>1</v>
      </c>
      <c r="K4559" cm="1">
        <f t="array" aca="1" ref="K4559" ca="1">IF(G4559&gt;7,
        IF(G4559&gt;H4559, 1, IF(G4559&lt;H4559, 0, 2)),
        IF(       H4559&gt;7,
                     IF(G4559&gt;H4559, 1, IF(G4559&lt;H4559, 0, 2)),
                     IF(         G4559&lt;6,
                                   IF(            _xlfn.XLOOKUP(C4559,'deck &amp; rules'!$D$22:$M$22,_xlfn.XLOOKUP(H4559,'deck &amp; rules'!$C$23:$C$30,'deck &amp; rules'!$D$23:$M$30))="draw",
                                                     IF(I4559&gt;J4559,1,IF(I4559&lt;J4559,0,2)),
                                                     IF(I4559&gt;H4559,1,IF(I4559&lt;H4559,0,2))),
                                   IF(H4559&lt;7,
                                        IF(G4559&gt;J4559,1,IF(G4559&lt;J4559,0,2)),
                                        IF(G4559&gt;H4559,1,IF(G4559&lt;H4559,0,2))
                                        )
                          )
              )
        )</f>
        <v>1</v>
      </c>
      <c r="L4559">
        <f t="shared" ca="1" si="501"/>
        <v>-404</v>
      </c>
      <c r="M4559">
        <f t="shared" ca="1" si="502"/>
        <v>-541.00000000000819</v>
      </c>
      <c r="N4559">
        <f t="shared" ca="1" si="503"/>
        <v>-769</v>
      </c>
    </row>
    <row r="4560" spans="1:14" x14ac:dyDescent="0.25">
      <c r="A4560">
        <f ca="1"/>
        <v>0</v>
      </c>
      <c r="B4560">
        <f ca="1"/>
        <v>3</v>
      </c>
      <c r="C4560">
        <f ca="1"/>
        <v>5</v>
      </c>
      <c r="D4560">
        <f ca="1"/>
        <v>6</v>
      </c>
      <c r="E4560">
        <f ca="1"/>
        <v>6</v>
      </c>
      <c r="F4560">
        <f ca="1"/>
        <v>4</v>
      </c>
      <c r="G4560">
        <f t="shared" ca="1" si="497"/>
        <v>3</v>
      </c>
      <c r="H4560">
        <f t="shared" ca="1" si="498"/>
        <v>2</v>
      </c>
      <c r="I4560">
        <f t="shared" ca="1" si="499"/>
        <v>8</v>
      </c>
      <c r="J4560">
        <f t="shared" ca="1" si="500"/>
        <v>6</v>
      </c>
      <c r="K4560" cm="1">
        <f t="array" aca="1" ref="K4560" ca="1">IF(G4560&gt;7,
        IF(G4560&gt;H4560, 1, IF(G4560&lt;H4560, 0, 2)),
        IF(       H4560&gt;7,
                     IF(G4560&gt;H4560, 1, IF(G4560&lt;H4560, 0, 2)),
                     IF(         G4560&lt;6,
                                   IF(            _xlfn.XLOOKUP(C4560,'deck &amp; rules'!$D$22:$M$22,_xlfn.XLOOKUP(H4560,'deck &amp; rules'!$C$23:$C$30,'deck &amp; rules'!$D$23:$M$30))="draw",
                                                     IF(I4560&gt;J4560,1,IF(I4560&lt;J4560,0,2)),
                                                     IF(I4560&gt;H4560,1,IF(I4560&lt;H4560,0,2))),
                                   IF(H4560&lt;7,
                                        IF(G4560&gt;J4560,1,IF(G4560&lt;J4560,0,2)),
                                        IF(G4560&gt;H4560,1,IF(G4560&lt;H4560,0,2))
                                        )
                          )
              )
        )</f>
        <v>1</v>
      </c>
      <c r="L4560">
        <f t="shared" ca="1" si="501"/>
        <v>-403</v>
      </c>
      <c r="M4560">
        <f t="shared" ca="1" si="502"/>
        <v>-542.00000000000819</v>
      </c>
      <c r="N4560">
        <f t="shared" ca="1" si="503"/>
        <v>-770</v>
      </c>
    </row>
    <row r="4561" spans="1:14" x14ac:dyDescent="0.25">
      <c r="A4561">
        <f ca="1"/>
        <v>7</v>
      </c>
      <c r="B4561">
        <f ca="1"/>
        <v>0</v>
      </c>
      <c r="C4561">
        <f ca="1"/>
        <v>0</v>
      </c>
      <c r="D4561">
        <f ca="1"/>
        <v>4</v>
      </c>
      <c r="E4561">
        <f ca="1"/>
        <v>7</v>
      </c>
      <c r="F4561">
        <f ca="1"/>
        <v>0</v>
      </c>
      <c r="G4561">
        <f t="shared" ca="1" si="497"/>
        <v>7</v>
      </c>
      <c r="H4561">
        <f t="shared" ca="1" si="498"/>
        <v>1</v>
      </c>
      <c r="I4561">
        <f t="shared" ca="1" si="499"/>
        <v>7</v>
      </c>
      <c r="J4561">
        <f t="shared" ca="1" si="500"/>
        <v>1</v>
      </c>
      <c r="K4561" cm="1">
        <f t="array" aca="1" ref="K4561" ca="1">IF(G4561&gt;7,
        IF(G4561&gt;H4561, 1, IF(G4561&lt;H4561, 0, 2)),
        IF(       H4561&gt;7,
                     IF(G4561&gt;H4561, 1, IF(G4561&lt;H4561, 0, 2)),
                     IF(         G4561&lt;6,
                                   IF(            _xlfn.XLOOKUP(C4561,'deck &amp; rules'!$D$22:$M$22,_xlfn.XLOOKUP(H4561,'deck &amp; rules'!$C$23:$C$30,'deck &amp; rules'!$D$23:$M$30))="draw",
                                                     IF(I4561&gt;J4561,1,IF(I4561&lt;J4561,0,2)),
                                                     IF(I4561&gt;H4561,1,IF(I4561&lt;H4561,0,2))),
                                   IF(H4561&lt;7,
                                        IF(G4561&gt;J4561,1,IF(G4561&lt;J4561,0,2)),
                                        IF(G4561&gt;H4561,1,IF(G4561&lt;H4561,0,2))
                                        )
                          )
              )
        )</f>
        <v>1</v>
      </c>
      <c r="L4561">
        <f t="shared" ca="1" si="501"/>
        <v>-402</v>
      </c>
      <c r="M4561">
        <f t="shared" ca="1" si="502"/>
        <v>-543.00000000000819</v>
      </c>
      <c r="N4561">
        <f t="shared" ca="1" si="503"/>
        <v>-771</v>
      </c>
    </row>
    <row r="4562" spans="1:14" x14ac:dyDescent="0.25">
      <c r="A4562">
        <f ca="1"/>
        <v>5</v>
      </c>
      <c r="B4562">
        <f ca="1"/>
        <v>2</v>
      </c>
      <c r="C4562">
        <f ca="1"/>
        <v>8</v>
      </c>
      <c r="D4562">
        <f ca="1"/>
        <v>1</v>
      </c>
      <c r="E4562">
        <f ca="1"/>
        <v>0</v>
      </c>
      <c r="F4562">
        <f ca="1"/>
        <v>2</v>
      </c>
      <c r="G4562">
        <f t="shared" ca="1" si="497"/>
        <v>7</v>
      </c>
      <c r="H4562">
        <f t="shared" ca="1" si="498"/>
        <v>1</v>
      </c>
      <c r="I4562">
        <f t="shared" ca="1" si="499"/>
        <v>5</v>
      </c>
      <c r="J4562">
        <f t="shared" ca="1" si="500"/>
        <v>3</v>
      </c>
      <c r="K4562" cm="1">
        <f t="array" aca="1" ref="K4562" ca="1">IF(G4562&gt;7,
        IF(G4562&gt;H4562, 1, IF(G4562&lt;H4562, 0, 2)),
        IF(       H4562&gt;7,
                     IF(G4562&gt;H4562, 1, IF(G4562&lt;H4562, 0, 2)),
                     IF(         G4562&lt;6,
                                   IF(            _xlfn.XLOOKUP(C4562,'deck &amp; rules'!$D$22:$M$22,_xlfn.XLOOKUP(H4562,'deck &amp; rules'!$C$23:$C$30,'deck &amp; rules'!$D$23:$M$30))="draw",
                                                     IF(I4562&gt;J4562,1,IF(I4562&lt;J4562,0,2)),
                                                     IF(I4562&gt;H4562,1,IF(I4562&lt;H4562,0,2))),
                                   IF(H4562&lt;7,
                                        IF(G4562&gt;J4562,1,IF(G4562&lt;J4562,0,2)),
                                        IF(G4562&gt;H4562,1,IF(G4562&lt;H4562,0,2))
                                        )
                          )
              )
        )</f>
        <v>1</v>
      </c>
      <c r="L4562">
        <f t="shared" ca="1" si="501"/>
        <v>-401</v>
      </c>
      <c r="M4562">
        <f t="shared" ca="1" si="502"/>
        <v>-544.00000000000819</v>
      </c>
      <c r="N4562">
        <f t="shared" ca="1" si="503"/>
        <v>-772</v>
      </c>
    </row>
    <row r="4563" spans="1:14" x14ac:dyDescent="0.25">
      <c r="A4563">
        <f ca="1"/>
        <v>3</v>
      </c>
      <c r="B4563">
        <f ca="1"/>
        <v>2</v>
      </c>
      <c r="C4563">
        <f ca="1"/>
        <v>1</v>
      </c>
      <c r="D4563">
        <f ca="1"/>
        <v>8</v>
      </c>
      <c r="E4563">
        <f ca="1"/>
        <v>5</v>
      </c>
      <c r="F4563">
        <f ca="1"/>
        <v>0</v>
      </c>
      <c r="G4563">
        <f t="shared" ca="1" si="497"/>
        <v>5</v>
      </c>
      <c r="H4563">
        <f t="shared" ca="1" si="498"/>
        <v>3</v>
      </c>
      <c r="I4563">
        <f t="shared" ca="1" si="499"/>
        <v>6</v>
      </c>
      <c r="J4563">
        <f t="shared" ca="1" si="500"/>
        <v>3</v>
      </c>
      <c r="K4563" cm="1">
        <f t="array" aca="1" ref="K4563" ca="1">IF(G4563&gt;7,
        IF(G4563&gt;H4563, 1, IF(G4563&lt;H4563, 0, 2)),
        IF(       H4563&gt;7,
                     IF(G4563&gt;H4563, 1, IF(G4563&lt;H4563, 0, 2)),
                     IF(         G4563&lt;6,
                                   IF(            _xlfn.XLOOKUP(C4563,'deck &amp; rules'!$D$22:$M$22,_xlfn.XLOOKUP(H4563,'deck &amp; rules'!$C$23:$C$30,'deck &amp; rules'!$D$23:$M$30))="draw",
                                                     IF(I4563&gt;J4563,1,IF(I4563&lt;J4563,0,2)),
                                                     IF(I4563&gt;H4563,1,IF(I4563&lt;H4563,0,2))),
                                   IF(H4563&lt;7,
                                        IF(G4563&gt;J4563,1,IF(G4563&lt;J4563,0,2)),
                                        IF(G4563&gt;H4563,1,IF(G4563&lt;H4563,0,2))
                                        )
                          )
              )
        )</f>
        <v>1</v>
      </c>
      <c r="L4563">
        <f t="shared" ca="1" si="501"/>
        <v>-400</v>
      </c>
      <c r="M4563">
        <f t="shared" ca="1" si="502"/>
        <v>-545.00000000000819</v>
      </c>
      <c r="N4563">
        <f t="shared" ca="1" si="503"/>
        <v>-773</v>
      </c>
    </row>
    <row r="4564" spans="1:14" x14ac:dyDescent="0.25">
      <c r="A4564">
        <f ca="1"/>
        <v>2</v>
      </c>
      <c r="B4564">
        <f ca="1"/>
        <v>5</v>
      </c>
      <c r="C4564">
        <f ca="1"/>
        <v>1</v>
      </c>
      <c r="D4564">
        <f ca="1"/>
        <v>0</v>
      </c>
      <c r="E4564">
        <f ca="1"/>
        <v>9</v>
      </c>
      <c r="F4564">
        <f ca="1"/>
        <v>0</v>
      </c>
      <c r="G4564">
        <f t="shared" ca="1" si="497"/>
        <v>7</v>
      </c>
      <c r="H4564">
        <f t="shared" ca="1" si="498"/>
        <v>9</v>
      </c>
      <c r="I4564">
        <f t="shared" ca="1" si="499"/>
        <v>8</v>
      </c>
      <c r="J4564">
        <f t="shared" ca="1" si="500"/>
        <v>9</v>
      </c>
      <c r="K4564" cm="1">
        <f t="array" aca="1" ref="K4564" ca="1">IF(G4564&gt;7,
        IF(G4564&gt;H4564, 1, IF(G4564&lt;H4564, 0, 2)),
        IF(       H4564&gt;7,
                     IF(G4564&gt;H4564, 1, IF(G4564&lt;H4564, 0, 2)),
                     IF(         G4564&lt;6,
                                   IF(            _xlfn.XLOOKUP(C4564,'deck &amp; rules'!$D$22:$M$22,_xlfn.XLOOKUP(H4564,'deck &amp; rules'!$C$23:$C$30,'deck &amp; rules'!$D$23:$M$30))="draw",
                                                     IF(I4564&gt;J4564,1,IF(I4564&lt;J4564,0,2)),
                                                     IF(I4564&gt;H4564,1,IF(I4564&lt;H4564,0,2))),
                                   IF(H4564&lt;7,
                                        IF(G4564&gt;J4564,1,IF(G4564&lt;J4564,0,2)),
                                        IF(G4564&gt;H4564,1,IF(G4564&lt;H4564,0,2))
                                        )
                          )
              )
        )</f>
        <v>0</v>
      </c>
      <c r="L4564">
        <f t="shared" ca="1" si="501"/>
        <v>-401</v>
      </c>
      <c r="M4564">
        <f t="shared" ca="1" si="502"/>
        <v>-544.05000000000814</v>
      </c>
      <c r="N4564">
        <f t="shared" ca="1" si="503"/>
        <v>-774</v>
      </c>
    </row>
    <row r="4565" spans="1:14" x14ac:dyDescent="0.25">
      <c r="A4565">
        <f ca="1"/>
        <v>9</v>
      </c>
      <c r="B4565">
        <f ca="1"/>
        <v>0</v>
      </c>
      <c r="C4565">
        <f ca="1"/>
        <v>0</v>
      </c>
      <c r="D4565">
        <f ca="1"/>
        <v>3</v>
      </c>
      <c r="E4565">
        <f ca="1"/>
        <v>8</v>
      </c>
      <c r="F4565">
        <f ca="1"/>
        <v>0</v>
      </c>
      <c r="G4565">
        <f t="shared" ca="1" si="497"/>
        <v>9</v>
      </c>
      <c r="H4565">
        <f t="shared" ca="1" si="498"/>
        <v>1</v>
      </c>
      <c r="I4565">
        <f t="shared" ca="1" si="499"/>
        <v>9</v>
      </c>
      <c r="J4565">
        <f t="shared" ca="1" si="500"/>
        <v>1</v>
      </c>
      <c r="K4565" cm="1">
        <f t="array" aca="1" ref="K4565" ca="1">IF(G4565&gt;7,
        IF(G4565&gt;H4565, 1, IF(G4565&lt;H4565, 0, 2)),
        IF(       H4565&gt;7,
                     IF(G4565&gt;H4565, 1, IF(G4565&lt;H4565, 0, 2)),
                     IF(         G4565&lt;6,
                                   IF(            _xlfn.XLOOKUP(C4565,'deck &amp; rules'!$D$22:$M$22,_xlfn.XLOOKUP(H4565,'deck &amp; rules'!$C$23:$C$30,'deck &amp; rules'!$D$23:$M$30))="draw",
                                                     IF(I4565&gt;J4565,1,IF(I4565&lt;J4565,0,2)),
                                                     IF(I4565&gt;H4565,1,IF(I4565&lt;H4565,0,2))),
                                   IF(H4565&lt;7,
                                        IF(G4565&gt;J4565,1,IF(G4565&lt;J4565,0,2)),
                                        IF(G4565&gt;H4565,1,IF(G4565&lt;H4565,0,2))
                                        )
                          )
              )
        )</f>
        <v>1</v>
      </c>
      <c r="L4565">
        <f t="shared" ca="1" si="501"/>
        <v>-400</v>
      </c>
      <c r="M4565">
        <f t="shared" ca="1" si="502"/>
        <v>-545.05000000000814</v>
      </c>
      <c r="N4565">
        <f t="shared" ca="1" si="503"/>
        <v>-775</v>
      </c>
    </row>
    <row r="4566" spans="1:14" x14ac:dyDescent="0.25">
      <c r="A4566">
        <f ca="1"/>
        <v>2</v>
      </c>
      <c r="B4566">
        <f ca="1"/>
        <v>6</v>
      </c>
      <c r="C4566">
        <f ca="1"/>
        <v>2</v>
      </c>
      <c r="D4566">
        <f ca="1"/>
        <v>9</v>
      </c>
      <c r="E4566">
        <f ca="1"/>
        <v>0</v>
      </c>
      <c r="F4566">
        <f ca="1"/>
        <v>6</v>
      </c>
      <c r="G4566">
        <f t="shared" ca="1" si="497"/>
        <v>8</v>
      </c>
      <c r="H4566">
        <f t="shared" ca="1" si="498"/>
        <v>9</v>
      </c>
      <c r="I4566">
        <f t="shared" ca="1" si="499"/>
        <v>0</v>
      </c>
      <c r="J4566">
        <f t="shared" ca="1" si="500"/>
        <v>5</v>
      </c>
      <c r="K4566" cm="1">
        <f t="array" aca="1" ref="K4566" ca="1">IF(G4566&gt;7,
        IF(G4566&gt;H4566, 1, IF(G4566&lt;H4566, 0, 2)),
        IF(       H4566&gt;7,
                     IF(G4566&gt;H4566, 1, IF(G4566&lt;H4566, 0, 2)),
                     IF(         G4566&lt;6,
                                   IF(            _xlfn.XLOOKUP(C4566,'deck &amp; rules'!$D$22:$M$22,_xlfn.XLOOKUP(H4566,'deck &amp; rules'!$C$23:$C$30,'deck &amp; rules'!$D$23:$M$30))="draw",
                                                     IF(I4566&gt;J4566,1,IF(I4566&lt;J4566,0,2)),
                                                     IF(I4566&gt;H4566,1,IF(I4566&lt;H4566,0,2))),
                                   IF(H4566&lt;7,
                                        IF(G4566&gt;J4566,1,IF(G4566&lt;J4566,0,2)),
                                        IF(G4566&gt;H4566,1,IF(G4566&lt;H4566,0,2))
                                        )
                          )
              )
        )</f>
        <v>0</v>
      </c>
      <c r="L4566">
        <f t="shared" ca="1" si="501"/>
        <v>-401</v>
      </c>
      <c r="M4566">
        <f t="shared" ca="1" si="502"/>
        <v>-544.10000000000809</v>
      </c>
      <c r="N4566">
        <f t="shared" ca="1" si="503"/>
        <v>-776</v>
      </c>
    </row>
    <row r="4567" spans="1:14" x14ac:dyDescent="0.25">
      <c r="A4567">
        <f ca="1"/>
        <v>4</v>
      </c>
      <c r="B4567">
        <f ca="1"/>
        <v>0</v>
      </c>
      <c r="C4567">
        <f ca="1"/>
        <v>0</v>
      </c>
      <c r="D4567">
        <f ca="1"/>
        <v>0</v>
      </c>
      <c r="E4567">
        <f ca="1"/>
        <v>3</v>
      </c>
      <c r="F4567">
        <f ca="1"/>
        <v>3</v>
      </c>
      <c r="G4567">
        <f t="shared" ca="1" si="497"/>
        <v>4</v>
      </c>
      <c r="H4567">
        <f t="shared" ca="1" si="498"/>
        <v>3</v>
      </c>
      <c r="I4567">
        <f t="shared" ca="1" si="499"/>
        <v>4</v>
      </c>
      <c r="J4567">
        <f t="shared" ca="1" si="500"/>
        <v>6</v>
      </c>
      <c r="K4567" cm="1">
        <f t="array" aca="1" ref="K4567" ca="1">IF(G4567&gt;7,
        IF(G4567&gt;H4567, 1, IF(G4567&lt;H4567, 0, 2)),
        IF(       H4567&gt;7,
                     IF(G4567&gt;H4567, 1, IF(G4567&lt;H4567, 0, 2)),
                     IF(         G4567&lt;6,
                                   IF(            _xlfn.XLOOKUP(C4567,'deck &amp; rules'!$D$22:$M$22,_xlfn.XLOOKUP(H4567,'deck &amp; rules'!$C$23:$C$30,'deck &amp; rules'!$D$23:$M$30))="draw",
                                                     IF(I4567&gt;J4567,1,IF(I4567&lt;J4567,0,2)),
                                                     IF(I4567&gt;H4567,1,IF(I4567&lt;H4567,0,2))),
                                   IF(H4567&lt;7,
                                        IF(G4567&gt;J4567,1,IF(G4567&lt;J4567,0,2)),
                                        IF(G4567&gt;H4567,1,IF(G4567&lt;H4567,0,2))
                                        )
                          )
              )
        )</f>
        <v>0</v>
      </c>
      <c r="L4567">
        <f t="shared" ca="1" si="501"/>
        <v>-402</v>
      </c>
      <c r="M4567">
        <f t="shared" ca="1" si="502"/>
        <v>-543.15000000000805</v>
      </c>
      <c r="N4567">
        <f t="shared" ca="1" si="503"/>
        <v>-777</v>
      </c>
    </row>
    <row r="4568" spans="1:14" x14ac:dyDescent="0.25">
      <c r="A4568">
        <f ca="1"/>
        <v>0</v>
      </c>
      <c r="B4568">
        <f ca="1"/>
        <v>0</v>
      </c>
      <c r="C4568">
        <f ca="1"/>
        <v>3</v>
      </c>
      <c r="D4568">
        <f ca="1"/>
        <v>2</v>
      </c>
      <c r="E4568">
        <f ca="1"/>
        <v>0</v>
      </c>
      <c r="F4568">
        <f ca="1"/>
        <v>5</v>
      </c>
      <c r="G4568">
        <f t="shared" ca="1" si="497"/>
        <v>0</v>
      </c>
      <c r="H4568">
        <f t="shared" ca="1" si="498"/>
        <v>2</v>
      </c>
      <c r="I4568">
        <f t="shared" ca="1" si="499"/>
        <v>3</v>
      </c>
      <c r="J4568">
        <f t="shared" ca="1" si="500"/>
        <v>7</v>
      </c>
      <c r="K4568" cm="1">
        <f t="array" aca="1" ref="K4568" ca="1">IF(G4568&gt;7,
        IF(G4568&gt;H4568, 1, IF(G4568&lt;H4568, 0, 2)),
        IF(       H4568&gt;7,
                     IF(G4568&gt;H4568, 1, IF(G4568&lt;H4568, 0, 2)),
                     IF(         G4568&lt;6,
                                   IF(            _xlfn.XLOOKUP(C4568,'deck &amp; rules'!$D$22:$M$22,_xlfn.XLOOKUP(H4568,'deck &amp; rules'!$C$23:$C$30,'deck &amp; rules'!$D$23:$M$30))="draw",
                                                     IF(I4568&gt;J4568,1,IF(I4568&lt;J4568,0,2)),
                                                     IF(I4568&gt;H4568,1,IF(I4568&lt;H4568,0,2))),
                                   IF(H4568&lt;7,
                                        IF(G4568&gt;J4568,1,IF(G4568&lt;J4568,0,2)),
                                        IF(G4568&gt;H4568,1,IF(G4568&lt;H4568,0,2))
                                        )
                          )
              )
        )</f>
        <v>0</v>
      </c>
      <c r="L4568">
        <f t="shared" ca="1" si="501"/>
        <v>-403</v>
      </c>
      <c r="M4568">
        <f t="shared" ca="1" si="502"/>
        <v>-542.200000000008</v>
      </c>
      <c r="N4568">
        <f t="shared" ca="1" si="503"/>
        <v>-778</v>
      </c>
    </row>
    <row r="4569" spans="1:14" x14ac:dyDescent="0.25">
      <c r="A4569">
        <f ca="1"/>
        <v>0</v>
      </c>
      <c r="B4569">
        <f ca="1"/>
        <v>2</v>
      </c>
      <c r="C4569">
        <f ca="1"/>
        <v>3</v>
      </c>
      <c r="D4569">
        <f ca="1"/>
        <v>0</v>
      </c>
      <c r="E4569">
        <f ca="1"/>
        <v>7</v>
      </c>
      <c r="F4569">
        <f ca="1"/>
        <v>0</v>
      </c>
      <c r="G4569">
        <f t="shared" ca="1" si="497"/>
        <v>2</v>
      </c>
      <c r="H4569">
        <f t="shared" ca="1" si="498"/>
        <v>7</v>
      </c>
      <c r="I4569">
        <f t="shared" ca="1" si="499"/>
        <v>5</v>
      </c>
      <c r="J4569">
        <f t="shared" ca="1" si="500"/>
        <v>7</v>
      </c>
      <c r="K4569" cm="1">
        <f t="array" aca="1" ref="K4569" ca="1">IF(G4569&gt;7,
        IF(G4569&gt;H4569, 1, IF(G4569&lt;H4569, 0, 2)),
        IF(       H4569&gt;7,
                     IF(G4569&gt;H4569, 1, IF(G4569&lt;H4569, 0, 2)),
                     IF(         G4569&lt;6,
                                   IF(            _xlfn.XLOOKUP(C4569,'deck &amp; rules'!$D$22:$M$22,_xlfn.XLOOKUP(H4569,'deck &amp; rules'!$C$23:$C$30,'deck &amp; rules'!$D$23:$M$30))="draw",
                                                     IF(I4569&gt;J4569,1,IF(I4569&lt;J4569,0,2)),
                                                     IF(I4569&gt;H4569,1,IF(I4569&lt;H4569,0,2))),
                                   IF(H4569&lt;7,
                                        IF(G4569&gt;J4569,1,IF(G4569&lt;J4569,0,2)),
                                        IF(G4569&gt;H4569,1,IF(G4569&lt;H4569,0,2))
                                        )
                          )
              )
        )</f>
        <v>0</v>
      </c>
      <c r="L4569">
        <f t="shared" ca="1" si="501"/>
        <v>-404</v>
      </c>
      <c r="M4569">
        <f t="shared" ca="1" si="502"/>
        <v>-541.25000000000796</v>
      </c>
      <c r="N4569">
        <f t="shared" ca="1" si="503"/>
        <v>-779</v>
      </c>
    </row>
    <row r="4570" spans="1:14" x14ac:dyDescent="0.25">
      <c r="A4570">
        <f ca="1"/>
        <v>6</v>
      </c>
      <c r="B4570">
        <f ca="1"/>
        <v>0</v>
      </c>
      <c r="C4570">
        <f ca="1"/>
        <v>1</v>
      </c>
      <c r="D4570">
        <f ca="1"/>
        <v>0</v>
      </c>
      <c r="E4570">
        <f ca="1"/>
        <v>3</v>
      </c>
      <c r="F4570">
        <f ca="1"/>
        <v>7</v>
      </c>
      <c r="G4570">
        <f t="shared" ca="1" si="497"/>
        <v>6</v>
      </c>
      <c r="H4570">
        <f t="shared" ca="1" si="498"/>
        <v>3</v>
      </c>
      <c r="I4570">
        <f t="shared" ca="1" si="499"/>
        <v>7</v>
      </c>
      <c r="J4570">
        <f t="shared" ca="1" si="500"/>
        <v>0</v>
      </c>
      <c r="K4570" cm="1">
        <f t="array" aca="1" ref="K4570" ca="1">IF(G4570&gt;7,
        IF(G4570&gt;H4570, 1, IF(G4570&lt;H4570, 0, 2)),
        IF(       H4570&gt;7,
                     IF(G4570&gt;H4570, 1, IF(G4570&lt;H4570, 0, 2)),
                     IF(         G4570&lt;6,
                                   IF(            _xlfn.XLOOKUP(C4570,'deck &amp; rules'!$D$22:$M$22,_xlfn.XLOOKUP(H4570,'deck &amp; rules'!$C$23:$C$30,'deck &amp; rules'!$D$23:$M$30))="draw",
                                                     IF(I4570&gt;J4570,1,IF(I4570&lt;J4570,0,2)),
                                                     IF(I4570&gt;H4570,1,IF(I4570&lt;H4570,0,2))),
                                   IF(H4570&lt;7,
                                        IF(G4570&gt;J4570,1,IF(G4570&lt;J4570,0,2)),
                                        IF(G4570&gt;H4570,1,IF(G4570&lt;H4570,0,2))
                                        )
                          )
              )
        )</f>
        <v>1</v>
      </c>
      <c r="L4570">
        <f t="shared" ca="1" si="501"/>
        <v>-403</v>
      </c>
      <c r="M4570">
        <f t="shared" ca="1" si="502"/>
        <v>-542.25000000000796</v>
      </c>
      <c r="N4570">
        <f t="shared" ca="1" si="503"/>
        <v>-780</v>
      </c>
    </row>
    <row r="4571" spans="1:14" x14ac:dyDescent="0.25">
      <c r="A4571">
        <f ca="1"/>
        <v>0</v>
      </c>
      <c r="B4571">
        <f ca="1"/>
        <v>2</v>
      </c>
      <c r="C4571">
        <f ca="1"/>
        <v>7</v>
      </c>
      <c r="D4571">
        <f ca="1"/>
        <v>0</v>
      </c>
      <c r="E4571">
        <f ca="1"/>
        <v>7</v>
      </c>
      <c r="F4571">
        <f ca="1"/>
        <v>9</v>
      </c>
      <c r="G4571">
        <f t="shared" ca="1" si="497"/>
        <v>2</v>
      </c>
      <c r="H4571">
        <f t="shared" ca="1" si="498"/>
        <v>7</v>
      </c>
      <c r="I4571">
        <f t="shared" ca="1" si="499"/>
        <v>9</v>
      </c>
      <c r="J4571">
        <f t="shared" ca="1" si="500"/>
        <v>6</v>
      </c>
      <c r="K4571" cm="1">
        <f t="array" aca="1" ref="K4571" ca="1">IF(G4571&gt;7,
        IF(G4571&gt;H4571, 1, IF(G4571&lt;H4571, 0, 2)),
        IF(       H4571&gt;7,
                     IF(G4571&gt;H4571, 1, IF(G4571&lt;H4571, 0, 2)),
                     IF(         G4571&lt;6,
                                   IF(            _xlfn.XLOOKUP(C4571,'deck &amp; rules'!$D$22:$M$22,_xlfn.XLOOKUP(H4571,'deck &amp; rules'!$C$23:$C$30,'deck &amp; rules'!$D$23:$M$30))="draw",
                                                     IF(I4571&gt;J4571,1,IF(I4571&lt;J4571,0,2)),
                                                     IF(I4571&gt;H4571,1,IF(I4571&lt;H4571,0,2))),
                                   IF(H4571&lt;7,
                                        IF(G4571&gt;J4571,1,IF(G4571&lt;J4571,0,2)),
                                        IF(G4571&gt;H4571,1,IF(G4571&lt;H4571,0,2))
                                        )
                          )
              )
        )</f>
        <v>1</v>
      </c>
      <c r="L4571">
        <f t="shared" ca="1" si="501"/>
        <v>-402</v>
      </c>
      <c r="M4571">
        <f t="shared" ca="1" si="502"/>
        <v>-543.25000000000796</v>
      </c>
      <c r="N4571">
        <f t="shared" ca="1" si="503"/>
        <v>-781</v>
      </c>
    </row>
    <row r="4572" spans="1:14" x14ac:dyDescent="0.25">
      <c r="A4572">
        <f ca="1"/>
        <v>6</v>
      </c>
      <c r="B4572">
        <f ca="1"/>
        <v>1</v>
      </c>
      <c r="C4572">
        <f ca="1"/>
        <v>9</v>
      </c>
      <c r="D4572">
        <f ca="1"/>
        <v>0</v>
      </c>
      <c r="E4572">
        <f ca="1"/>
        <v>8</v>
      </c>
      <c r="F4572">
        <f ca="1"/>
        <v>7</v>
      </c>
      <c r="G4572">
        <f t="shared" ca="1" si="497"/>
        <v>7</v>
      </c>
      <c r="H4572">
        <f t="shared" ca="1" si="498"/>
        <v>8</v>
      </c>
      <c r="I4572">
        <f t="shared" ca="1" si="499"/>
        <v>6</v>
      </c>
      <c r="J4572">
        <f t="shared" ca="1" si="500"/>
        <v>5</v>
      </c>
      <c r="K4572" cm="1">
        <f t="array" aca="1" ref="K4572" ca="1">IF(G4572&gt;7,
        IF(G4572&gt;H4572, 1, IF(G4572&lt;H4572, 0, 2)),
        IF(       H4572&gt;7,
                     IF(G4572&gt;H4572, 1, IF(G4572&lt;H4572, 0, 2)),
                     IF(         G4572&lt;6,
                                   IF(            _xlfn.XLOOKUP(C4572,'deck &amp; rules'!$D$22:$M$22,_xlfn.XLOOKUP(H4572,'deck &amp; rules'!$C$23:$C$30,'deck &amp; rules'!$D$23:$M$30))="draw",
                                                     IF(I4572&gt;J4572,1,IF(I4572&lt;J4572,0,2)),
                                                     IF(I4572&gt;H4572,1,IF(I4572&lt;H4572,0,2))),
                                   IF(H4572&lt;7,
                                        IF(G4572&gt;J4572,1,IF(G4572&lt;J4572,0,2)),
                                        IF(G4572&gt;H4572,1,IF(G4572&lt;H4572,0,2))
                                        )
                          )
              )
        )</f>
        <v>0</v>
      </c>
      <c r="L4572">
        <f t="shared" ca="1" si="501"/>
        <v>-403</v>
      </c>
      <c r="M4572">
        <f t="shared" ca="1" si="502"/>
        <v>-542.30000000000791</v>
      </c>
      <c r="N4572">
        <f t="shared" ca="1" si="503"/>
        <v>-782</v>
      </c>
    </row>
    <row r="4573" spans="1:14" x14ac:dyDescent="0.25">
      <c r="A4573">
        <f ca="1"/>
        <v>0</v>
      </c>
      <c r="B4573">
        <f ca="1"/>
        <v>9</v>
      </c>
      <c r="C4573">
        <f ca="1"/>
        <v>9</v>
      </c>
      <c r="D4573">
        <f ca="1"/>
        <v>8</v>
      </c>
      <c r="E4573">
        <f ca="1"/>
        <v>9</v>
      </c>
      <c r="F4573">
        <f ca="1"/>
        <v>4</v>
      </c>
      <c r="G4573">
        <f t="shared" ca="1" si="497"/>
        <v>9</v>
      </c>
      <c r="H4573">
        <f t="shared" ca="1" si="498"/>
        <v>7</v>
      </c>
      <c r="I4573">
        <f t="shared" ca="1" si="499"/>
        <v>8</v>
      </c>
      <c r="J4573">
        <f t="shared" ca="1" si="500"/>
        <v>1</v>
      </c>
      <c r="K4573" cm="1">
        <f t="array" aca="1" ref="K4573" ca="1">IF(G4573&gt;7,
        IF(G4573&gt;H4573, 1, IF(G4573&lt;H4573, 0, 2)),
        IF(       H4573&gt;7,
                     IF(G4573&gt;H4573, 1, IF(G4573&lt;H4573, 0, 2)),
                     IF(         G4573&lt;6,
                                   IF(            _xlfn.XLOOKUP(C4573,'deck &amp; rules'!$D$22:$M$22,_xlfn.XLOOKUP(H4573,'deck &amp; rules'!$C$23:$C$30,'deck &amp; rules'!$D$23:$M$30))="draw",
                                                     IF(I4573&gt;J4573,1,IF(I4573&lt;J4573,0,2)),
                                                     IF(I4573&gt;H4573,1,IF(I4573&lt;H4573,0,2))),
                                   IF(H4573&lt;7,
                                        IF(G4573&gt;J4573,1,IF(G4573&lt;J4573,0,2)),
                                        IF(G4573&gt;H4573,1,IF(G4573&lt;H4573,0,2))
                                        )
                          )
              )
        )</f>
        <v>1</v>
      </c>
      <c r="L4573">
        <f t="shared" ca="1" si="501"/>
        <v>-402</v>
      </c>
      <c r="M4573">
        <f t="shared" ca="1" si="502"/>
        <v>-543.30000000000791</v>
      </c>
      <c r="N4573">
        <f t="shared" ca="1" si="503"/>
        <v>-783</v>
      </c>
    </row>
    <row r="4574" spans="1:14" x14ac:dyDescent="0.25">
      <c r="A4574">
        <f ca="1"/>
        <v>0</v>
      </c>
      <c r="B4574">
        <f ca="1"/>
        <v>9</v>
      </c>
      <c r="C4574">
        <f ca="1"/>
        <v>9</v>
      </c>
      <c r="D4574">
        <f ca="1"/>
        <v>2</v>
      </c>
      <c r="E4574">
        <f ca="1"/>
        <v>0</v>
      </c>
      <c r="F4574">
        <f ca="1"/>
        <v>3</v>
      </c>
      <c r="G4574">
        <f t="shared" ca="1" si="497"/>
        <v>9</v>
      </c>
      <c r="H4574">
        <f t="shared" ca="1" si="498"/>
        <v>2</v>
      </c>
      <c r="I4574">
        <f t="shared" ca="1" si="499"/>
        <v>8</v>
      </c>
      <c r="J4574">
        <f t="shared" ca="1" si="500"/>
        <v>5</v>
      </c>
      <c r="K4574" cm="1">
        <f t="array" aca="1" ref="K4574" ca="1">IF(G4574&gt;7,
        IF(G4574&gt;H4574, 1, IF(G4574&lt;H4574, 0, 2)),
        IF(       H4574&gt;7,
                     IF(G4574&gt;H4574, 1, IF(G4574&lt;H4574, 0, 2)),
                     IF(         G4574&lt;6,
                                   IF(            _xlfn.XLOOKUP(C4574,'deck &amp; rules'!$D$22:$M$22,_xlfn.XLOOKUP(H4574,'deck &amp; rules'!$C$23:$C$30,'deck &amp; rules'!$D$23:$M$30))="draw",
                                                     IF(I4574&gt;J4574,1,IF(I4574&lt;J4574,0,2)),
                                                     IF(I4574&gt;H4574,1,IF(I4574&lt;H4574,0,2))),
                                   IF(H4574&lt;7,
                                        IF(G4574&gt;J4574,1,IF(G4574&lt;J4574,0,2)),
                                        IF(G4574&gt;H4574,1,IF(G4574&lt;H4574,0,2))
                                        )
                          )
              )
        )</f>
        <v>1</v>
      </c>
      <c r="L4574">
        <f t="shared" ca="1" si="501"/>
        <v>-401</v>
      </c>
      <c r="M4574">
        <f t="shared" ca="1" si="502"/>
        <v>-544.30000000000791</v>
      </c>
      <c r="N4574">
        <f t="shared" ca="1" si="503"/>
        <v>-784</v>
      </c>
    </row>
    <row r="4575" spans="1:14" x14ac:dyDescent="0.25">
      <c r="A4575">
        <f ca="1"/>
        <v>0</v>
      </c>
      <c r="B4575">
        <f ca="1"/>
        <v>7</v>
      </c>
      <c r="C4575">
        <f ca="1"/>
        <v>4</v>
      </c>
      <c r="D4575">
        <f ca="1"/>
        <v>1</v>
      </c>
      <c r="E4575">
        <f ca="1"/>
        <v>0</v>
      </c>
      <c r="F4575">
        <f ca="1"/>
        <v>9</v>
      </c>
      <c r="G4575">
        <f t="shared" ca="1" si="497"/>
        <v>7</v>
      </c>
      <c r="H4575">
        <f t="shared" ca="1" si="498"/>
        <v>1</v>
      </c>
      <c r="I4575">
        <f t="shared" ca="1" si="499"/>
        <v>1</v>
      </c>
      <c r="J4575">
        <f t="shared" ca="1" si="500"/>
        <v>0</v>
      </c>
      <c r="K4575" cm="1">
        <f t="array" aca="1" ref="K4575" ca="1">IF(G4575&gt;7,
        IF(G4575&gt;H4575, 1, IF(G4575&lt;H4575, 0, 2)),
        IF(       H4575&gt;7,
                     IF(G4575&gt;H4575, 1, IF(G4575&lt;H4575, 0, 2)),
                     IF(         G4575&lt;6,
                                   IF(            _xlfn.XLOOKUP(C4575,'deck &amp; rules'!$D$22:$M$22,_xlfn.XLOOKUP(H4575,'deck &amp; rules'!$C$23:$C$30,'deck &amp; rules'!$D$23:$M$30))="draw",
                                                     IF(I4575&gt;J4575,1,IF(I4575&lt;J4575,0,2)),
                                                     IF(I4575&gt;H4575,1,IF(I4575&lt;H4575,0,2))),
                                   IF(H4575&lt;7,
                                        IF(G4575&gt;J4575,1,IF(G4575&lt;J4575,0,2)),
                                        IF(G4575&gt;H4575,1,IF(G4575&lt;H4575,0,2))
                                        )
                          )
              )
        )</f>
        <v>1</v>
      </c>
      <c r="L4575">
        <f t="shared" ca="1" si="501"/>
        <v>-400</v>
      </c>
      <c r="M4575">
        <f t="shared" ca="1" si="502"/>
        <v>-545.30000000000791</v>
      </c>
      <c r="N4575">
        <f t="shared" ca="1" si="503"/>
        <v>-785</v>
      </c>
    </row>
    <row r="4576" spans="1:14" x14ac:dyDescent="0.25">
      <c r="A4576">
        <f ca="1"/>
        <v>0</v>
      </c>
      <c r="B4576">
        <f ca="1"/>
        <v>5</v>
      </c>
      <c r="C4576">
        <f ca="1"/>
        <v>5</v>
      </c>
      <c r="D4576">
        <f ca="1"/>
        <v>0</v>
      </c>
      <c r="E4576">
        <f ca="1"/>
        <v>3</v>
      </c>
      <c r="F4576">
        <f ca="1"/>
        <v>0</v>
      </c>
      <c r="G4576">
        <f t="shared" ca="1" si="497"/>
        <v>5</v>
      </c>
      <c r="H4576">
        <f t="shared" ca="1" si="498"/>
        <v>3</v>
      </c>
      <c r="I4576">
        <f t="shared" ca="1" si="499"/>
        <v>0</v>
      </c>
      <c r="J4576">
        <f t="shared" ca="1" si="500"/>
        <v>3</v>
      </c>
      <c r="K4576" cm="1">
        <f t="array" aca="1" ref="K4576" ca="1">IF(G4576&gt;7,
        IF(G4576&gt;H4576, 1, IF(G4576&lt;H4576, 0, 2)),
        IF(       H4576&gt;7,
                     IF(G4576&gt;H4576, 1, IF(G4576&lt;H4576, 0, 2)),
                     IF(         G4576&lt;6,
                                   IF(            _xlfn.XLOOKUP(C4576,'deck &amp; rules'!$D$22:$M$22,_xlfn.XLOOKUP(H4576,'deck &amp; rules'!$C$23:$C$30,'deck &amp; rules'!$D$23:$M$30))="draw",
                                                     IF(I4576&gt;J4576,1,IF(I4576&lt;J4576,0,2)),
                                                     IF(I4576&gt;H4576,1,IF(I4576&lt;H4576,0,2))),
                                   IF(H4576&lt;7,
                                        IF(G4576&gt;J4576,1,IF(G4576&lt;J4576,0,2)),
                                        IF(G4576&gt;H4576,1,IF(G4576&lt;H4576,0,2))
                                        )
                          )
              )
        )</f>
        <v>0</v>
      </c>
      <c r="L4576">
        <f t="shared" ca="1" si="501"/>
        <v>-401</v>
      </c>
      <c r="M4576">
        <f t="shared" ca="1" si="502"/>
        <v>-544.35000000000787</v>
      </c>
      <c r="N4576">
        <f t="shared" ca="1" si="503"/>
        <v>-786</v>
      </c>
    </row>
    <row r="4577" spans="1:14" x14ac:dyDescent="0.25">
      <c r="A4577">
        <f ca="1"/>
        <v>0</v>
      </c>
      <c r="B4577">
        <f ca="1"/>
        <v>0</v>
      </c>
      <c r="C4577">
        <f ca="1"/>
        <v>9</v>
      </c>
      <c r="D4577">
        <f ca="1"/>
        <v>8</v>
      </c>
      <c r="E4577">
        <f ca="1"/>
        <v>0</v>
      </c>
      <c r="F4577">
        <f ca="1"/>
        <v>1</v>
      </c>
      <c r="G4577">
        <f t="shared" ca="1" si="497"/>
        <v>0</v>
      </c>
      <c r="H4577">
        <f t="shared" ca="1" si="498"/>
        <v>8</v>
      </c>
      <c r="I4577">
        <f t="shared" ca="1" si="499"/>
        <v>9</v>
      </c>
      <c r="J4577">
        <f t="shared" ca="1" si="500"/>
        <v>9</v>
      </c>
      <c r="K4577" cm="1">
        <f t="array" aca="1" ref="K4577" ca="1">IF(G4577&gt;7,
        IF(G4577&gt;H4577, 1, IF(G4577&lt;H4577, 0, 2)),
        IF(       H4577&gt;7,
                     IF(G4577&gt;H4577, 1, IF(G4577&lt;H4577, 0, 2)),
                     IF(         G4577&lt;6,
                                   IF(            _xlfn.XLOOKUP(C4577,'deck &amp; rules'!$D$22:$M$22,_xlfn.XLOOKUP(H4577,'deck &amp; rules'!$C$23:$C$30,'deck &amp; rules'!$D$23:$M$30))="draw",
                                                     IF(I4577&gt;J4577,1,IF(I4577&lt;J4577,0,2)),
                                                     IF(I4577&gt;H4577,1,IF(I4577&lt;H4577,0,2))),
                                   IF(H4577&lt;7,
                                        IF(G4577&gt;J4577,1,IF(G4577&lt;J4577,0,2)),
                                        IF(G4577&gt;H4577,1,IF(G4577&lt;H4577,0,2))
                                        )
                          )
              )
        )</f>
        <v>0</v>
      </c>
      <c r="L4577">
        <f t="shared" ca="1" si="501"/>
        <v>-402</v>
      </c>
      <c r="M4577">
        <f t="shared" ca="1" si="502"/>
        <v>-543.40000000000782</v>
      </c>
      <c r="N4577">
        <f t="shared" ca="1" si="503"/>
        <v>-787</v>
      </c>
    </row>
    <row r="4578" spans="1:14" x14ac:dyDescent="0.25">
      <c r="A4578">
        <f ca="1"/>
        <v>0</v>
      </c>
      <c r="B4578">
        <f ca="1"/>
        <v>3</v>
      </c>
      <c r="C4578">
        <f ca="1"/>
        <v>4</v>
      </c>
      <c r="D4578">
        <f ca="1"/>
        <v>0</v>
      </c>
      <c r="E4578">
        <f ca="1"/>
        <v>0</v>
      </c>
      <c r="F4578">
        <f ca="1"/>
        <v>0</v>
      </c>
      <c r="G4578">
        <f t="shared" ca="1" si="497"/>
        <v>3</v>
      </c>
      <c r="H4578">
        <f t="shared" ca="1" si="498"/>
        <v>0</v>
      </c>
      <c r="I4578">
        <f t="shared" ca="1" si="499"/>
        <v>7</v>
      </c>
      <c r="J4578">
        <f t="shared" ca="1" si="500"/>
        <v>0</v>
      </c>
      <c r="K4578" cm="1">
        <f t="array" aca="1" ref="K4578" ca="1">IF(G4578&gt;7,
        IF(G4578&gt;H4578, 1, IF(G4578&lt;H4578, 0, 2)),
        IF(       H4578&gt;7,
                     IF(G4578&gt;H4578, 1, IF(G4578&lt;H4578, 0, 2)),
                     IF(         G4578&lt;6,
                                   IF(            _xlfn.XLOOKUP(C4578,'deck &amp; rules'!$D$22:$M$22,_xlfn.XLOOKUP(H4578,'deck &amp; rules'!$C$23:$C$30,'deck &amp; rules'!$D$23:$M$30))="draw",
                                                     IF(I4578&gt;J4578,1,IF(I4578&lt;J4578,0,2)),
                                                     IF(I4578&gt;H4578,1,IF(I4578&lt;H4578,0,2))),
                                   IF(H4578&lt;7,
                                        IF(G4578&gt;J4578,1,IF(G4578&lt;J4578,0,2)),
                                        IF(G4578&gt;H4578,1,IF(G4578&lt;H4578,0,2))
                                        )
                          )
              )
        )</f>
        <v>1</v>
      </c>
      <c r="L4578">
        <f t="shared" ca="1" si="501"/>
        <v>-401</v>
      </c>
      <c r="M4578">
        <f t="shared" ca="1" si="502"/>
        <v>-544.40000000000782</v>
      </c>
      <c r="N4578">
        <f t="shared" ca="1" si="503"/>
        <v>-788</v>
      </c>
    </row>
    <row r="4579" spans="1:14" x14ac:dyDescent="0.25">
      <c r="A4579">
        <f ca="1"/>
        <v>7</v>
      </c>
      <c r="B4579">
        <f ca="1"/>
        <v>8</v>
      </c>
      <c r="C4579">
        <f ca="1"/>
        <v>4</v>
      </c>
      <c r="D4579">
        <f ca="1"/>
        <v>0</v>
      </c>
      <c r="E4579">
        <f ca="1"/>
        <v>5</v>
      </c>
      <c r="F4579">
        <f ca="1"/>
        <v>0</v>
      </c>
      <c r="G4579">
        <f t="shared" ca="1" si="497"/>
        <v>5</v>
      </c>
      <c r="H4579">
        <f t="shared" ca="1" si="498"/>
        <v>5</v>
      </c>
      <c r="I4579">
        <f t="shared" ca="1" si="499"/>
        <v>9</v>
      </c>
      <c r="J4579">
        <f t="shared" ca="1" si="500"/>
        <v>5</v>
      </c>
      <c r="K4579" cm="1">
        <f t="array" aca="1" ref="K4579" ca="1">IF(G4579&gt;7,
        IF(G4579&gt;H4579, 1, IF(G4579&lt;H4579, 0, 2)),
        IF(       H4579&gt;7,
                     IF(G4579&gt;H4579, 1, IF(G4579&lt;H4579, 0, 2)),
                     IF(         G4579&lt;6,
                                   IF(            _xlfn.XLOOKUP(C4579,'deck &amp; rules'!$D$22:$M$22,_xlfn.XLOOKUP(H4579,'deck &amp; rules'!$C$23:$C$30,'deck &amp; rules'!$D$23:$M$30))="draw",
                                                     IF(I4579&gt;J4579,1,IF(I4579&lt;J4579,0,2)),
                                                     IF(I4579&gt;H4579,1,IF(I4579&lt;H4579,0,2))),
                                   IF(H4579&lt;7,
                                        IF(G4579&gt;J4579,1,IF(G4579&lt;J4579,0,2)),
                                        IF(G4579&gt;H4579,1,IF(G4579&lt;H4579,0,2))
                                        )
                          )
              )
        )</f>
        <v>1</v>
      </c>
      <c r="L4579">
        <f t="shared" ca="1" si="501"/>
        <v>-400</v>
      </c>
      <c r="M4579">
        <f t="shared" ca="1" si="502"/>
        <v>-545.40000000000782</v>
      </c>
      <c r="N4579">
        <f t="shared" ca="1" si="503"/>
        <v>-789</v>
      </c>
    </row>
    <row r="4580" spans="1:14" x14ac:dyDescent="0.25">
      <c r="A4580">
        <f ca="1"/>
        <v>0</v>
      </c>
      <c r="B4580">
        <f ca="1"/>
        <v>9</v>
      </c>
      <c r="C4580">
        <f ca="1"/>
        <v>0</v>
      </c>
      <c r="D4580">
        <f ca="1"/>
        <v>0</v>
      </c>
      <c r="E4580">
        <f ca="1"/>
        <v>0</v>
      </c>
      <c r="F4580">
        <f ca="1"/>
        <v>0</v>
      </c>
      <c r="G4580">
        <f t="shared" ca="1" si="497"/>
        <v>9</v>
      </c>
      <c r="H4580">
        <f t="shared" ca="1" si="498"/>
        <v>0</v>
      </c>
      <c r="I4580">
        <f t="shared" ca="1" si="499"/>
        <v>9</v>
      </c>
      <c r="J4580">
        <f t="shared" ca="1" si="500"/>
        <v>0</v>
      </c>
      <c r="K4580" cm="1">
        <f t="array" aca="1" ref="K4580" ca="1">IF(G4580&gt;7,
        IF(G4580&gt;H4580, 1, IF(G4580&lt;H4580, 0, 2)),
        IF(       H4580&gt;7,
                     IF(G4580&gt;H4580, 1, IF(G4580&lt;H4580, 0, 2)),
                     IF(         G4580&lt;6,
                                   IF(            _xlfn.XLOOKUP(C4580,'deck &amp; rules'!$D$22:$M$22,_xlfn.XLOOKUP(H4580,'deck &amp; rules'!$C$23:$C$30,'deck &amp; rules'!$D$23:$M$30))="draw",
                                                     IF(I4580&gt;J4580,1,IF(I4580&lt;J4580,0,2)),
                                                     IF(I4580&gt;H4580,1,IF(I4580&lt;H4580,0,2))),
                                   IF(H4580&lt;7,
                                        IF(G4580&gt;J4580,1,IF(G4580&lt;J4580,0,2)),
                                        IF(G4580&gt;H4580,1,IF(G4580&lt;H4580,0,2))
                                        )
                          )
              )
        )</f>
        <v>1</v>
      </c>
      <c r="L4580">
        <f t="shared" ca="1" si="501"/>
        <v>-399</v>
      </c>
      <c r="M4580">
        <f t="shared" ca="1" si="502"/>
        <v>-546.40000000000782</v>
      </c>
      <c r="N4580">
        <f t="shared" ca="1" si="503"/>
        <v>-790</v>
      </c>
    </row>
    <row r="4581" spans="1:14" x14ac:dyDescent="0.25">
      <c r="A4581">
        <f ca="1"/>
        <v>4</v>
      </c>
      <c r="B4581">
        <f ca="1"/>
        <v>0</v>
      </c>
      <c r="C4581">
        <f ca="1"/>
        <v>1</v>
      </c>
      <c r="D4581">
        <f ca="1"/>
        <v>4</v>
      </c>
      <c r="E4581">
        <f ca="1"/>
        <v>0</v>
      </c>
      <c r="F4581">
        <f ca="1"/>
        <v>0</v>
      </c>
      <c r="G4581">
        <f t="shared" ca="1" si="497"/>
        <v>4</v>
      </c>
      <c r="H4581">
        <f t="shared" ca="1" si="498"/>
        <v>4</v>
      </c>
      <c r="I4581">
        <f t="shared" ca="1" si="499"/>
        <v>5</v>
      </c>
      <c r="J4581">
        <f t="shared" ca="1" si="500"/>
        <v>4</v>
      </c>
      <c r="K4581" cm="1">
        <f t="array" aca="1" ref="K4581" ca="1">IF(G4581&gt;7,
        IF(G4581&gt;H4581, 1, IF(G4581&lt;H4581, 0, 2)),
        IF(       H4581&gt;7,
                     IF(G4581&gt;H4581, 1, IF(G4581&lt;H4581, 0, 2)),
                     IF(         G4581&lt;6,
                                   IF(            _xlfn.XLOOKUP(C4581,'deck &amp; rules'!$D$22:$M$22,_xlfn.XLOOKUP(H4581,'deck &amp; rules'!$C$23:$C$30,'deck &amp; rules'!$D$23:$M$30))="draw",
                                                     IF(I4581&gt;J4581,1,IF(I4581&lt;J4581,0,2)),
                                                     IF(I4581&gt;H4581,1,IF(I4581&lt;H4581,0,2))),
                                   IF(H4581&lt;7,
                                        IF(G4581&gt;J4581,1,IF(G4581&lt;J4581,0,2)),
                                        IF(G4581&gt;H4581,1,IF(G4581&lt;H4581,0,2))
                                        )
                          )
              )
        )</f>
        <v>1</v>
      </c>
      <c r="L4581">
        <f t="shared" ca="1" si="501"/>
        <v>-398</v>
      </c>
      <c r="M4581">
        <f t="shared" ca="1" si="502"/>
        <v>-547.40000000000782</v>
      </c>
      <c r="N4581">
        <f t="shared" ca="1" si="503"/>
        <v>-791</v>
      </c>
    </row>
    <row r="4582" spans="1:14" x14ac:dyDescent="0.25">
      <c r="A4582">
        <f ca="1"/>
        <v>2</v>
      </c>
      <c r="B4582">
        <f ca="1"/>
        <v>9</v>
      </c>
      <c r="C4582">
        <f ca="1"/>
        <v>0</v>
      </c>
      <c r="D4582">
        <f ca="1"/>
        <v>0</v>
      </c>
      <c r="E4582">
        <f ca="1"/>
        <v>0</v>
      </c>
      <c r="F4582">
        <f ca="1"/>
        <v>0</v>
      </c>
      <c r="G4582">
        <f t="shared" ca="1" si="497"/>
        <v>1</v>
      </c>
      <c r="H4582">
        <f t="shared" ca="1" si="498"/>
        <v>0</v>
      </c>
      <c r="I4582">
        <f t="shared" ca="1" si="499"/>
        <v>1</v>
      </c>
      <c r="J4582">
        <f t="shared" ca="1" si="500"/>
        <v>0</v>
      </c>
      <c r="K4582" cm="1">
        <f t="array" aca="1" ref="K4582" ca="1">IF(G4582&gt;7,
        IF(G4582&gt;H4582, 1, IF(G4582&lt;H4582, 0, 2)),
        IF(       H4582&gt;7,
                     IF(G4582&gt;H4582, 1, IF(G4582&lt;H4582, 0, 2)),
                     IF(         G4582&lt;6,
                                   IF(            _xlfn.XLOOKUP(C4582,'deck &amp; rules'!$D$22:$M$22,_xlfn.XLOOKUP(H4582,'deck &amp; rules'!$C$23:$C$30,'deck &amp; rules'!$D$23:$M$30))="draw",
                                                     IF(I4582&gt;J4582,1,IF(I4582&lt;J4582,0,2)),
                                                     IF(I4582&gt;H4582,1,IF(I4582&lt;H4582,0,2))),
                                   IF(H4582&lt;7,
                                        IF(G4582&gt;J4582,1,IF(G4582&lt;J4582,0,2)),
                                        IF(G4582&gt;H4582,1,IF(G4582&lt;H4582,0,2))
                                        )
                          )
              )
        )</f>
        <v>1</v>
      </c>
      <c r="L4582">
        <f t="shared" ca="1" si="501"/>
        <v>-397</v>
      </c>
      <c r="M4582">
        <f t="shared" ca="1" si="502"/>
        <v>-548.40000000000782</v>
      </c>
      <c r="N4582">
        <f t="shared" ca="1" si="503"/>
        <v>-792</v>
      </c>
    </row>
    <row r="4583" spans="1:14" x14ac:dyDescent="0.25">
      <c r="A4583">
        <f ca="1"/>
        <v>9</v>
      </c>
      <c r="B4583">
        <f ca="1"/>
        <v>1</v>
      </c>
      <c r="C4583">
        <f ca="1"/>
        <v>1</v>
      </c>
      <c r="D4583">
        <f ca="1"/>
        <v>0</v>
      </c>
      <c r="E4583">
        <f ca="1"/>
        <v>9</v>
      </c>
      <c r="F4583">
        <f ca="1"/>
        <v>8</v>
      </c>
      <c r="G4583">
        <f t="shared" ca="1" si="497"/>
        <v>0</v>
      </c>
      <c r="H4583">
        <f t="shared" ca="1" si="498"/>
        <v>9</v>
      </c>
      <c r="I4583">
        <f t="shared" ca="1" si="499"/>
        <v>1</v>
      </c>
      <c r="J4583">
        <f t="shared" ca="1" si="500"/>
        <v>7</v>
      </c>
      <c r="K4583" cm="1">
        <f t="array" aca="1" ref="K4583" ca="1">IF(G4583&gt;7,
        IF(G4583&gt;H4583, 1, IF(G4583&lt;H4583, 0, 2)),
        IF(       H4583&gt;7,
                     IF(G4583&gt;H4583, 1, IF(G4583&lt;H4583, 0, 2)),
                     IF(         G4583&lt;6,
                                   IF(            _xlfn.XLOOKUP(C4583,'deck &amp; rules'!$D$22:$M$22,_xlfn.XLOOKUP(H4583,'deck &amp; rules'!$C$23:$C$30,'deck &amp; rules'!$D$23:$M$30))="draw",
                                                     IF(I4583&gt;J4583,1,IF(I4583&lt;J4583,0,2)),
                                                     IF(I4583&gt;H4583,1,IF(I4583&lt;H4583,0,2))),
                                   IF(H4583&lt;7,
                                        IF(G4583&gt;J4583,1,IF(G4583&lt;J4583,0,2)),
                                        IF(G4583&gt;H4583,1,IF(G4583&lt;H4583,0,2))
                                        )
                          )
              )
        )</f>
        <v>0</v>
      </c>
      <c r="L4583">
        <f t="shared" ca="1" si="501"/>
        <v>-398</v>
      </c>
      <c r="M4583">
        <f t="shared" ca="1" si="502"/>
        <v>-547.45000000000778</v>
      </c>
      <c r="N4583">
        <f t="shared" ca="1" si="503"/>
        <v>-793</v>
      </c>
    </row>
    <row r="4584" spans="1:14" x14ac:dyDescent="0.25">
      <c r="A4584">
        <f ca="1"/>
        <v>4</v>
      </c>
      <c r="B4584">
        <f ca="1"/>
        <v>1</v>
      </c>
      <c r="C4584">
        <f ca="1"/>
        <v>1</v>
      </c>
      <c r="D4584">
        <f ca="1"/>
        <v>0</v>
      </c>
      <c r="E4584">
        <f ca="1"/>
        <v>4</v>
      </c>
      <c r="F4584">
        <f ca="1"/>
        <v>2</v>
      </c>
      <c r="G4584">
        <f t="shared" ca="1" si="497"/>
        <v>5</v>
      </c>
      <c r="H4584">
        <f t="shared" ca="1" si="498"/>
        <v>4</v>
      </c>
      <c r="I4584">
        <f t="shared" ca="1" si="499"/>
        <v>6</v>
      </c>
      <c r="J4584">
        <f t="shared" ca="1" si="500"/>
        <v>6</v>
      </c>
      <c r="K4584" cm="1">
        <f t="array" aca="1" ref="K4584" ca="1">IF(G4584&gt;7,
        IF(G4584&gt;H4584, 1, IF(G4584&lt;H4584, 0, 2)),
        IF(       H4584&gt;7,
                     IF(G4584&gt;H4584, 1, IF(G4584&lt;H4584, 0, 2)),
                     IF(         G4584&lt;6,
                                   IF(            _xlfn.XLOOKUP(C4584,'deck &amp; rules'!$D$22:$M$22,_xlfn.XLOOKUP(H4584,'deck &amp; rules'!$C$23:$C$30,'deck &amp; rules'!$D$23:$M$30))="draw",
                                                     IF(I4584&gt;J4584,1,IF(I4584&lt;J4584,0,2)),
                                                     IF(I4584&gt;H4584,1,IF(I4584&lt;H4584,0,2))),
                                   IF(H4584&lt;7,
                                        IF(G4584&gt;J4584,1,IF(G4584&lt;J4584,0,2)),
                                        IF(G4584&gt;H4584,1,IF(G4584&lt;H4584,0,2))
                                        )
                          )
              )
        )</f>
        <v>1</v>
      </c>
      <c r="L4584">
        <f t="shared" ca="1" si="501"/>
        <v>-397</v>
      </c>
      <c r="M4584">
        <f t="shared" ca="1" si="502"/>
        <v>-548.45000000000778</v>
      </c>
      <c r="N4584">
        <f t="shared" ca="1" si="503"/>
        <v>-794</v>
      </c>
    </row>
    <row r="4585" spans="1:14" x14ac:dyDescent="0.25">
      <c r="A4585">
        <f ca="1"/>
        <v>6</v>
      </c>
      <c r="B4585">
        <f ca="1"/>
        <v>3</v>
      </c>
      <c r="C4585">
        <f ca="1"/>
        <v>0</v>
      </c>
      <c r="D4585">
        <f ca="1"/>
        <v>4</v>
      </c>
      <c r="E4585">
        <f ca="1"/>
        <v>8</v>
      </c>
      <c r="F4585">
        <f ca="1"/>
        <v>5</v>
      </c>
      <c r="G4585">
        <f t="shared" ca="1" si="497"/>
        <v>9</v>
      </c>
      <c r="H4585">
        <f t="shared" ca="1" si="498"/>
        <v>2</v>
      </c>
      <c r="I4585">
        <f t="shared" ca="1" si="499"/>
        <v>9</v>
      </c>
      <c r="J4585">
        <f t="shared" ca="1" si="500"/>
        <v>7</v>
      </c>
      <c r="K4585" cm="1">
        <f t="array" aca="1" ref="K4585" ca="1">IF(G4585&gt;7,
        IF(G4585&gt;H4585, 1, IF(G4585&lt;H4585, 0, 2)),
        IF(       H4585&gt;7,
                     IF(G4585&gt;H4585, 1, IF(G4585&lt;H4585, 0, 2)),
                     IF(         G4585&lt;6,
                                   IF(            _xlfn.XLOOKUP(C4585,'deck &amp; rules'!$D$22:$M$22,_xlfn.XLOOKUP(H4585,'deck &amp; rules'!$C$23:$C$30,'deck &amp; rules'!$D$23:$M$30))="draw",
                                                     IF(I4585&gt;J4585,1,IF(I4585&lt;J4585,0,2)),
                                                     IF(I4585&gt;H4585,1,IF(I4585&lt;H4585,0,2))),
                                   IF(H4585&lt;7,
                                        IF(G4585&gt;J4585,1,IF(G4585&lt;J4585,0,2)),
                                        IF(G4585&gt;H4585,1,IF(G4585&lt;H4585,0,2))
                                        )
                          )
              )
        )</f>
        <v>1</v>
      </c>
      <c r="L4585">
        <f t="shared" ca="1" si="501"/>
        <v>-396</v>
      </c>
      <c r="M4585">
        <f t="shared" ca="1" si="502"/>
        <v>-549.45000000000778</v>
      </c>
      <c r="N4585">
        <f t="shared" ca="1" si="503"/>
        <v>-795</v>
      </c>
    </row>
    <row r="4586" spans="1:14" x14ac:dyDescent="0.25">
      <c r="A4586">
        <f ca="1"/>
        <v>1</v>
      </c>
      <c r="B4586">
        <f ca="1"/>
        <v>1</v>
      </c>
      <c r="C4586">
        <f ca="1"/>
        <v>0</v>
      </c>
      <c r="D4586">
        <f ca="1"/>
        <v>0</v>
      </c>
      <c r="E4586">
        <f ca="1"/>
        <v>2</v>
      </c>
      <c r="F4586">
        <f ca="1"/>
        <v>2</v>
      </c>
      <c r="G4586">
        <f t="shared" ca="1" si="497"/>
        <v>2</v>
      </c>
      <c r="H4586">
        <f t="shared" ca="1" si="498"/>
        <v>2</v>
      </c>
      <c r="I4586">
        <f t="shared" ca="1" si="499"/>
        <v>2</v>
      </c>
      <c r="J4586">
        <f t="shared" ca="1" si="500"/>
        <v>4</v>
      </c>
      <c r="K4586" cm="1">
        <f t="array" aca="1" ref="K4586" ca="1">IF(G4586&gt;7,
        IF(G4586&gt;H4586, 1, IF(G4586&lt;H4586, 0, 2)),
        IF(       H4586&gt;7,
                     IF(G4586&gt;H4586, 1, IF(G4586&lt;H4586, 0, 2)),
                     IF(         G4586&lt;6,
                                   IF(            _xlfn.XLOOKUP(C4586,'deck &amp; rules'!$D$22:$M$22,_xlfn.XLOOKUP(H4586,'deck &amp; rules'!$C$23:$C$30,'deck &amp; rules'!$D$23:$M$30))="draw",
                                                     IF(I4586&gt;J4586,1,IF(I4586&lt;J4586,0,2)),
                                                     IF(I4586&gt;H4586,1,IF(I4586&lt;H4586,0,2))),
                                   IF(H4586&lt;7,
                                        IF(G4586&gt;J4586,1,IF(G4586&lt;J4586,0,2)),
                                        IF(G4586&gt;H4586,1,IF(G4586&lt;H4586,0,2))
                                        )
                          )
              )
        )</f>
        <v>0</v>
      </c>
      <c r="L4586">
        <f t="shared" ca="1" si="501"/>
        <v>-397</v>
      </c>
      <c r="M4586">
        <f t="shared" ca="1" si="502"/>
        <v>-548.50000000000773</v>
      </c>
      <c r="N4586">
        <f t="shared" ca="1" si="503"/>
        <v>-796</v>
      </c>
    </row>
    <row r="4587" spans="1:14" x14ac:dyDescent="0.25">
      <c r="A4587">
        <f ca="1"/>
        <v>0</v>
      </c>
      <c r="B4587">
        <f ca="1"/>
        <v>1</v>
      </c>
      <c r="C4587">
        <f ca="1"/>
        <v>1</v>
      </c>
      <c r="D4587">
        <f ca="1"/>
        <v>0</v>
      </c>
      <c r="E4587">
        <f ca="1"/>
        <v>0</v>
      </c>
      <c r="F4587">
        <f ca="1"/>
        <v>4</v>
      </c>
      <c r="G4587">
        <f t="shared" ca="1" si="497"/>
        <v>1</v>
      </c>
      <c r="H4587">
        <f t="shared" ca="1" si="498"/>
        <v>0</v>
      </c>
      <c r="I4587">
        <f t="shared" ca="1" si="499"/>
        <v>2</v>
      </c>
      <c r="J4587">
        <f t="shared" ca="1" si="500"/>
        <v>4</v>
      </c>
      <c r="K4587" cm="1">
        <f t="array" aca="1" ref="K4587" ca="1">IF(G4587&gt;7,
        IF(G4587&gt;H4587, 1, IF(G4587&lt;H4587, 0, 2)),
        IF(       H4587&gt;7,
                     IF(G4587&gt;H4587, 1, IF(G4587&lt;H4587, 0, 2)),
                     IF(         G4587&lt;6,
                                   IF(            _xlfn.XLOOKUP(C4587,'deck &amp; rules'!$D$22:$M$22,_xlfn.XLOOKUP(H4587,'deck &amp; rules'!$C$23:$C$30,'deck &amp; rules'!$D$23:$M$30))="draw",
                                                     IF(I4587&gt;J4587,1,IF(I4587&lt;J4587,0,2)),
                                                     IF(I4587&gt;H4587,1,IF(I4587&lt;H4587,0,2))),
                                   IF(H4587&lt;7,
                                        IF(G4587&gt;J4587,1,IF(G4587&lt;J4587,0,2)),
                                        IF(G4587&gt;H4587,1,IF(G4587&lt;H4587,0,2))
                                        )
                          )
              )
        )</f>
        <v>0</v>
      </c>
      <c r="L4587">
        <f t="shared" ca="1" si="501"/>
        <v>-398</v>
      </c>
      <c r="M4587">
        <f t="shared" ca="1" si="502"/>
        <v>-547.55000000000769</v>
      </c>
      <c r="N4587">
        <f t="shared" ca="1" si="503"/>
        <v>-797</v>
      </c>
    </row>
    <row r="4588" spans="1:14" x14ac:dyDescent="0.25">
      <c r="A4588">
        <f ca="1"/>
        <v>3</v>
      </c>
      <c r="B4588">
        <f ca="1"/>
        <v>0</v>
      </c>
      <c r="C4588">
        <f ca="1"/>
        <v>0</v>
      </c>
      <c r="D4588">
        <f ca="1"/>
        <v>9</v>
      </c>
      <c r="E4588">
        <f ca="1"/>
        <v>9</v>
      </c>
      <c r="F4588">
        <f ca="1"/>
        <v>0</v>
      </c>
      <c r="G4588">
        <f t="shared" ca="1" si="497"/>
        <v>3</v>
      </c>
      <c r="H4588">
        <f t="shared" ca="1" si="498"/>
        <v>8</v>
      </c>
      <c r="I4588">
        <f t="shared" ca="1" si="499"/>
        <v>3</v>
      </c>
      <c r="J4588">
        <f t="shared" ca="1" si="500"/>
        <v>8</v>
      </c>
      <c r="K4588" cm="1">
        <f t="array" aca="1" ref="K4588" ca="1">IF(G4588&gt;7,
        IF(G4588&gt;H4588, 1, IF(G4588&lt;H4588, 0, 2)),
        IF(       H4588&gt;7,
                     IF(G4588&gt;H4588, 1, IF(G4588&lt;H4588, 0, 2)),
                     IF(         G4588&lt;6,
                                   IF(            _xlfn.XLOOKUP(C4588,'deck &amp; rules'!$D$22:$M$22,_xlfn.XLOOKUP(H4588,'deck &amp; rules'!$C$23:$C$30,'deck &amp; rules'!$D$23:$M$30))="draw",
                                                     IF(I4588&gt;J4588,1,IF(I4588&lt;J4588,0,2)),
                                                     IF(I4588&gt;H4588,1,IF(I4588&lt;H4588,0,2))),
                                   IF(H4588&lt;7,
                                        IF(G4588&gt;J4588,1,IF(G4588&lt;J4588,0,2)),
                                        IF(G4588&gt;H4588,1,IF(G4588&lt;H4588,0,2))
                                        )
                          )
              )
        )</f>
        <v>0</v>
      </c>
      <c r="L4588">
        <f t="shared" ca="1" si="501"/>
        <v>-399</v>
      </c>
      <c r="M4588">
        <f t="shared" ca="1" si="502"/>
        <v>-546.60000000000764</v>
      </c>
      <c r="N4588">
        <f t="shared" ca="1" si="503"/>
        <v>-798</v>
      </c>
    </row>
    <row r="4589" spans="1:14" x14ac:dyDescent="0.25">
      <c r="A4589">
        <f ca="1"/>
        <v>7</v>
      </c>
      <c r="B4589">
        <f ca="1"/>
        <v>0</v>
      </c>
      <c r="C4589">
        <f ca="1"/>
        <v>1</v>
      </c>
      <c r="D4589">
        <f ca="1"/>
        <v>0</v>
      </c>
      <c r="E4589">
        <f ca="1"/>
        <v>0</v>
      </c>
      <c r="F4589">
        <f ca="1"/>
        <v>0</v>
      </c>
      <c r="G4589">
        <f t="shared" ca="1" si="497"/>
        <v>7</v>
      </c>
      <c r="H4589">
        <f t="shared" ca="1" si="498"/>
        <v>0</v>
      </c>
      <c r="I4589">
        <f t="shared" ca="1" si="499"/>
        <v>8</v>
      </c>
      <c r="J4589">
        <f t="shared" ca="1" si="500"/>
        <v>0</v>
      </c>
      <c r="K4589" cm="1">
        <f t="array" aca="1" ref="K4589" ca="1">IF(G4589&gt;7,
        IF(G4589&gt;H4589, 1, IF(G4589&lt;H4589, 0, 2)),
        IF(       H4589&gt;7,
                     IF(G4589&gt;H4589, 1, IF(G4589&lt;H4589, 0, 2)),
                     IF(         G4589&lt;6,
                                   IF(            _xlfn.XLOOKUP(C4589,'deck &amp; rules'!$D$22:$M$22,_xlfn.XLOOKUP(H4589,'deck &amp; rules'!$C$23:$C$30,'deck &amp; rules'!$D$23:$M$30))="draw",
                                                     IF(I4589&gt;J4589,1,IF(I4589&lt;J4589,0,2)),
                                                     IF(I4589&gt;H4589,1,IF(I4589&lt;H4589,0,2))),
                                   IF(H4589&lt;7,
                                        IF(G4589&gt;J4589,1,IF(G4589&lt;J4589,0,2)),
                                        IF(G4589&gt;H4589,1,IF(G4589&lt;H4589,0,2))
                                        )
                          )
              )
        )</f>
        <v>1</v>
      </c>
      <c r="L4589">
        <f t="shared" ca="1" si="501"/>
        <v>-398</v>
      </c>
      <c r="M4589">
        <f t="shared" ca="1" si="502"/>
        <v>-547.60000000000764</v>
      </c>
      <c r="N4589">
        <f t="shared" ca="1" si="503"/>
        <v>-799</v>
      </c>
    </row>
    <row r="4590" spans="1:14" x14ac:dyDescent="0.25">
      <c r="A4590">
        <f ca="1"/>
        <v>3</v>
      </c>
      <c r="B4590">
        <f ca="1"/>
        <v>5</v>
      </c>
      <c r="C4590">
        <f ca="1"/>
        <v>0</v>
      </c>
      <c r="D4590">
        <f ca="1"/>
        <v>1</v>
      </c>
      <c r="E4590">
        <f ca="1"/>
        <v>0</v>
      </c>
      <c r="F4590">
        <f ca="1"/>
        <v>0</v>
      </c>
      <c r="G4590">
        <f t="shared" ca="1" si="497"/>
        <v>8</v>
      </c>
      <c r="H4590">
        <f t="shared" ca="1" si="498"/>
        <v>1</v>
      </c>
      <c r="I4590">
        <f t="shared" ca="1" si="499"/>
        <v>8</v>
      </c>
      <c r="J4590">
        <f t="shared" ca="1" si="500"/>
        <v>1</v>
      </c>
      <c r="K4590" cm="1">
        <f t="array" aca="1" ref="K4590" ca="1">IF(G4590&gt;7,
        IF(G4590&gt;H4590, 1, IF(G4590&lt;H4590, 0, 2)),
        IF(       H4590&gt;7,
                     IF(G4590&gt;H4590, 1, IF(G4590&lt;H4590, 0, 2)),
                     IF(         G4590&lt;6,
                                   IF(            _xlfn.XLOOKUP(C4590,'deck &amp; rules'!$D$22:$M$22,_xlfn.XLOOKUP(H4590,'deck &amp; rules'!$C$23:$C$30,'deck &amp; rules'!$D$23:$M$30))="draw",
                                                     IF(I4590&gt;J4590,1,IF(I4590&lt;J4590,0,2)),
                                                     IF(I4590&gt;H4590,1,IF(I4590&lt;H4590,0,2))),
                                   IF(H4590&lt;7,
                                        IF(G4590&gt;J4590,1,IF(G4590&lt;J4590,0,2)),
                                        IF(G4590&gt;H4590,1,IF(G4590&lt;H4590,0,2))
                                        )
                          )
              )
        )</f>
        <v>1</v>
      </c>
      <c r="L4590">
        <f t="shared" ca="1" si="501"/>
        <v>-397</v>
      </c>
      <c r="M4590">
        <f t="shared" ca="1" si="502"/>
        <v>-548.60000000000764</v>
      </c>
      <c r="N4590">
        <f t="shared" ca="1" si="503"/>
        <v>-800</v>
      </c>
    </row>
    <row r="4591" spans="1:14" x14ac:dyDescent="0.25">
      <c r="A4591">
        <f ca="1"/>
        <v>1</v>
      </c>
      <c r="B4591">
        <f ca="1"/>
        <v>9</v>
      </c>
      <c r="C4591">
        <f ca="1"/>
        <v>7</v>
      </c>
      <c r="D4591">
        <f ca="1"/>
        <v>0</v>
      </c>
      <c r="E4591">
        <f ca="1"/>
        <v>6</v>
      </c>
      <c r="F4591">
        <f ca="1"/>
        <v>0</v>
      </c>
      <c r="G4591">
        <f t="shared" ca="1" si="497"/>
        <v>0</v>
      </c>
      <c r="H4591">
        <f t="shared" ca="1" si="498"/>
        <v>6</v>
      </c>
      <c r="I4591">
        <f t="shared" ca="1" si="499"/>
        <v>7</v>
      </c>
      <c r="J4591">
        <f t="shared" ca="1" si="500"/>
        <v>6</v>
      </c>
      <c r="K4591" cm="1">
        <f t="array" aca="1" ref="K4591" ca="1">IF(G4591&gt;7,
        IF(G4591&gt;H4591, 1, IF(G4591&lt;H4591, 0, 2)),
        IF(       H4591&gt;7,
                     IF(G4591&gt;H4591, 1, IF(G4591&lt;H4591, 0, 2)),
                     IF(         G4591&lt;6,
                                   IF(            _xlfn.XLOOKUP(C4591,'deck &amp; rules'!$D$22:$M$22,_xlfn.XLOOKUP(H4591,'deck &amp; rules'!$C$23:$C$30,'deck &amp; rules'!$D$23:$M$30))="draw",
                                                     IF(I4591&gt;J4591,1,IF(I4591&lt;J4591,0,2)),
                                                     IF(I4591&gt;H4591,1,IF(I4591&lt;H4591,0,2))),
                                   IF(H4591&lt;7,
                                        IF(G4591&gt;J4591,1,IF(G4591&lt;J4591,0,2)),
                                        IF(G4591&gt;H4591,1,IF(G4591&lt;H4591,0,2))
                                        )
                          )
              )
        )</f>
        <v>1</v>
      </c>
      <c r="L4591">
        <f t="shared" ca="1" si="501"/>
        <v>-396</v>
      </c>
      <c r="M4591">
        <f t="shared" ca="1" si="502"/>
        <v>-549.60000000000764</v>
      </c>
      <c r="N4591">
        <f t="shared" ca="1" si="503"/>
        <v>-801</v>
      </c>
    </row>
    <row r="4592" spans="1:14" x14ac:dyDescent="0.25">
      <c r="A4592">
        <f ca="1"/>
        <v>0</v>
      </c>
      <c r="B4592">
        <f ca="1"/>
        <v>0</v>
      </c>
      <c r="C4592">
        <f ca="1"/>
        <v>8</v>
      </c>
      <c r="D4592">
        <f ca="1"/>
        <v>0</v>
      </c>
      <c r="E4592">
        <f ca="1"/>
        <v>0</v>
      </c>
      <c r="F4592">
        <f ca="1"/>
        <v>8</v>
      </c>
      <c r="G4592">
        <f t="shared" ca="1" si="497"/>
        <v>0</v>
      </c>
      <c r="H4592">
        <f t="shared" ca="1" si="498"/>
        <v>0</v>
      </c>
      <c r="I4592">
        <f t="shared" ca="1" si="499"/>
        <v>8</v>
      </c>
      <c r="J4592">
        <f t="shared" ca="1" si="500"/>
        <v>8</v>
      </c>
      <c r="K4592" cm="1">
        <f t="array" aca="1" ref="K4592" ca="1">IF(G4592&gt;7,
        IF(G4592&gt;H4592, 1, IF(G4592&lt;H4592, 0, 2)),
        IF(       H4592&gt;7,
                     IF(G4592&gt;H4592, 1, IF(G4592&lt;H4592, 0, 2)),
                     IF(         G4592&lt;6,
                                   IF(            _xlfn.XLOOKUP(C4592,'deck &amp; rules'!$D$22:$M$22,_xlfn.XLOOKUP(H4592,'deck &amp; rules'!$C$23:$C$30,'deck &amp; rules'!$D$23:$M$30))="draw",
                                                     IF(I4592&gt;J4592,1,IF(I4592&lt;J4592,0,2)),
                                                     IF(I4592&gt;H4592,1,IF(I4592&lt;H4592,0,2))),
                                   IF(H4592&lt;7,
                                        IF(G4592&gt;J4592,1,IF(G4592&lt;J4592,0,2)),
                                        IF(G4592&gt;H4592,1,IF(G4592&lt;H4592,0,2))
                                        )
                          )
              )
        )</f>
        <v>2</v>
      </c>
      <c r="L4592">
        <f t="shared" ca="1" si="501"/>
        <v>-397</v>
      </c>
      <c r="M4592">
        <f t="shared" ca="1" si="502"/>
        <v>-550.60000000000764</v>
      </c>
      <c r="N4592">
        <f t="shared" ca="1" si="503"/>
        <v>-793</v>
      </c>
    </row>
    <row r="4593" spans="1:14" x14ac:dyDescent="0.25">
      <c r="A4593">
        <f ca="1"/>
        <v>4</v>
      </c>
      <c r="B4593">
        <f ca="1"/>
        <v>8</v>
      </c>
      <c r="C4593">
        <f ca="1"/>
        <v>7</v>
      </c>
      <c r="D4593">
        <f ca="1"/>
        <v>0</v>
      </c>
      <c r="E4593">
        <f ca="1"/>
        <v>0</v>
      </c>
      <c r="F4593">
        <f ca="1"/>
        <v>0</v>
      </c>
      <c r="G4593">
        <f t="shared" ca="1" si="497"/>
        <v>2</v>
      </c>
      <c r="H4593">
        <f t="shared" ca="1" si="498"/>
        <v>0</v>
      </c>
      <c r="I4593">
        <f t="shared" ca="1" si="499"/>
        <v>9</v>
      </c>
      <c r="J4593">
        <f t="shared" ca="1" si="500"/>
        <v>0</v>
      </c>
      <c r="K4593" cm="1">
        <f t="array" aca="1" ref="K4593" ca="1">IF(G4593&gt;7,
        IF(G4593&gt;H4593, 1, IF(G4593&lt;H4593, 0, 2)),
        IF(       H4593&gt;7,
                     IF(G4593&gt;H4593, 1, IF(G4593&lt;H4593, 0, 2)),
                     IF(         G4593&lt;6,
                                   IF(            _xlfn.XLOOKUP(C4593,'deck &amp; rules'!$D$22:$M$22,_xlfn.XLOOKUP(H4593,'deck &amp; rules'!$C$23:$C$30,'deck &amp; rules'!$D$23:$M$30))="draw",
                                                     IF(I4593&gt;J4593,1,IF(I4593&lt;J4593,0,2)),
                                                     IF(I4593&gt;H4593,1,IF(I4593&lt;H4593,0,2))),
                                   IF(H4593&lt;7,
                                        IF(G4593&gt;J4593,1,IF(G4593&lt;J4593,0,2)),
                                        IF(G4593&gt;H4593,1,IF(G4593&lt;H4593,0,2))
                                        )
                          )
              )
        )</f>
        <v>1</v>
      </c>
      <c r="L4593">
        <f t="shared" ca="1" si="501"/>
        <v>-396</v>
      </c>
      <c r="M4593">
        <f t="shared" ca="1" si="502"/>
        <v>-551.60000000000764</v>
      </c>
      <c r="N4593">
        <f t="shared" ca="1" si="503"/>
        <v>-794</v>
      </c>
    </row>
    <row r="4594" spans="1:14" x14ac:dyDescent="0.25">
      <c r="A4594">
        <f ca="1"/>
        <v>1</v>
      </c>
      <c r="B4594">
        <f ca="1"/>
        <v>7</v>
      </c>
      <c r="C4594">
        <f ca="1"/>
        <v>9</v>
      </c>
      <c r="D4594">
        <f ca="1"/>
        <v>3</v>
      </c>
      <c r="E4594">
        <f ca="1"/>
        <v>1</v>
      </c>
      <c r="F4594">
        <f ca="1"/>
        <v>9</v>
      </c>
      <c r="G4594">
        <f t="shared" ca="1" si="497"/>
        <v>8</v>
      </c>
      <c r="H4594">
        <f t="shared" ca="1" si="498"/>
        <v>4</v>
      </c>
      <c r="I4594">
        <f t="shared" ca="1" si="499"/>
        <v>7</v>
      </c>
      <c r="J4594">
        <f t="shared" ca="1" si="500"/>
        <v>3</v>
      </c>
      <c r="K4594" cm="1">
        <f t="array" aca="1" ref="K4594" ca="1">IF(G4594&gt;7,
        IF(G4594&gt;H4594, 1, IF(G4594&lt;H4594, 0, 2)),
        IF(       H4594&gt;7,
                     IF(G4594&gt;H4594, 1, IF(G4594&lt;H4594, 0, 2)),
                     IF(         G4594&lt;6,
                                   IF(            _xlfn.XLOOKUP(C4594,'deck &amp; rules'!$D$22:$M$22,_xlfn.XLOOKUP(H4594,'deck &amp; rules'!$C$23:$C$30,'deck &amp; rules'!$D$23:$M$30))="draw",
                                                     IF(I4594&gt;J4594,1,IF(I4594&lt;J4594,0,2)),
                                                     IF(I4594&gt;H4594,1,IF(I4594&lt;H4594,0,2))),
                                   IF(H4594&lt;7,
                                        IF(G4594&gt;J4594,1,IF(G4594&lt;J4594,0,2)),
                                        IF(G4594&gt;H4594,1,IF(G4594&lt;H4594,0,2))
                                        )
                          )
              )
        )</f>
        <v>1</v>
      </c>
      <c r="L4594">
        <f t="shared" ca="1" si="501"/>
        <v>-395</v>
      </c>
      <c r="M4594">
        <f t="shared" ca="1" si="502"/>
        <v>-552.60000000000764</v>
      </c>
      <c r="N4594">
        <f t="shared" ca="1" si="503"/>
        <v>-795</v>
      </c>
    </row>
    <row r="4595" spans="1:14" x14ac:dyDescent="0.25">
      <c r="A4595">
        <f ca="1"/>
        <v>0</v>
      </c>
      <c r="B4595">
        <f ca="1"/>
        <v>4</v>
      </c>
      <c r="C4595">
        <f ca="1"/>
        <v>8</v>
      </c>
      <c r="D4595">
        <f ca="1"/>
        <v>4</v>
      </c>
      <c r="E4595">
        <f ca="1"/>
        <v>0</v>
      </c>
      <c r="F4595">
        <f ca="1"/>
        <v>1</v>
      </c>
      <c r="G4595">
        <f t="shared" ca="1" si="497"/>
        <v>4</v>
      </c>
      <c r="H4595">
        <f t="shared" ca="1" si="498"/>
        <v>4</v>
      </c>
      <c r="I4595">
        <f t="shared" ca="1" si="499"/>
        <v>2</v>
      </c>
      <c r="J4595">
        <f t="shared" ca="1" si="500"/>
        <v>5</v>
      </c>
      <c r="K4595" cm="1">
        <f t="array" aca="1" ref="K4595" ca="1">IF(G4595&gt;7,
        IF(G4595&gt;H4595, 1, IF(G4595&lt;H4595, 0, 2)),
        IF(       H4595&gt;7,
                     IF(G4595&gt;H4595, 1, IF(G4595&lt;H4595, 0, 2)),
                     IF(         G4595&lt;6,
                                   IF(            _xlfn.XLOOKUP(C4595,'deck &amp; rules'!$D$22:$M$22,_xlfn.XLOOKUP(H4595,'deck &amp; rules'!$C$23:$C$30,'deck &amp; rules'!$D$23:$M$30))="draw",
                                                     IF(I4595&gt;J4595,1,IF(I4595&lt;J4595,0,2)),
                                                     IF(I4595&gt;H4595,1,IF(I4595&lt;H4595,0,2))),
                                   IF(H4595&lt;7,
                                        IF(G4595&gt;J4595,1,IF(G4595&lt;J4595,0,2)),
                                        IF(G4595&gt;H4595,1,IF(G4595&lt;H4595,0,2))
                                        )
                          )
              )
        )</f>
        <v>0</v>
      </c>
      <c r="L4595">
        <f t="shared" ca="1" si="501"/>
        <v>-396</v>
      </c>
      <c r="M4595">
        <f t="shared" ca="1" si="502"/>
        <v>-551.65000000000759</v>
      </c>
      <c r="N4595">
        <f t="shared" ca="1" si="503"/>
        <v>-796</v>
      </c>
    </row>
    <row r="4596" spans="1:14" x14ac:dyDescent="0.25">
      <c r="A4596">
        <f ca="1"/>
        <v>9</v>
      </c>
      <c r="B4596">
        <f ca="1"/>
        <v>1</v>
      </c>
      <c r="C4596">
        <f ca="1"/>
        <v>4</v>
      </c>
      <c r="D4596">
        <f ca="1"/>
        <v>7</v>
      </c>
      <c r="E4596">
        <f ca="1"/>
        <v>6</v>
      </c>
      <c r="F4596">
        <f ca="1"/>
        <v>9</v>
      </c>
      <c r="G4596">
        <f t="shared" ca="1" si="497"/>
        <v>0</v>
      </c>
      <c r="H4596">
        <f t="shared" ca="1" si="498"/>
        <v>3</v>
      </c>
      <c r="I4596">
        <f t="shared" ca="1" si="499"/>
        <v>4</v>
      </c>
      <c r="J4596">
        <f t="shared" ca="1" si="500"/>
        <v>2</v>
      </c>
      <c r="K4596" cm="1">
        <f t="array" aca="1" ref="K4596" ca="1">IF(G4596&gt;7,
        IF(G4596&gt;H4596, 1, IF(G4596&lt;H4596, 0, 2)),
        IF(       H4596&gt;7,
                     IF(G4596&gt;H4596, 1, IF(G4596&lt;H4596, 0, 2)),
                     IF(         G4596&lt;6,
                                   IF(            _xlfn.XLOOKUP(C4596,'deck &amp; rules'!$D$22:$M$22,_xlfn.XLOOKUP(H4596,'deck &amp; rules'!$C$23:$C$30,'deck &amp; rules'!$D$23:$M$30))="draw",
                                                     IF(I4596&gt;J4596,1,IF(I4596&lt;J4596,0,2)),
                                                     IF(I4596&gt;H4596,1,IF(I4596&lt;H4596,0,2))),
                                   IF(H4596&lt;7,
                                        IF(G4596&gt;J4596,1,IF(G4596&lt;J4596,0,2)),
                                        IF(G4596&gt;H4596,1,IF(G4596&lt;H4596,0,2))
                                        )
                          )
              )
        )</f>
        <v>1</v>
      </c>
      <c r="L4596">
        <f t="shared" ca="1" si="501"/>
        <v>-395</v>
      </c>
      <c r="M4596">
        <f t="shared" ca="1" si="502"/>
        <v>-552.65000000000759</v>
      </c>
      <c r="N4596">
        <f t="shared" ca="1" si="503"/>
        <v>-797</v>
      </c>
    </row>
    <row r="4597" spans="1:14" x14ac:dyDescent="0.25">
      <c r="A4597">
        <f ca="1"/>
        <v>4</v>
      </c>
      <c r="B4597">
        <f ca="1"/>
        <v>8</v>
      </c>
      <c r="C4597">
        <f ca="1"/>
        <v>4</v>
      </c>
      <c r="D4597">
        <f ca="1"/>
        <v>6</v>
      </c>
      <c r="E4597">
        <f ca="1"/>
        <v>0</v>
      </c>
      <c r="F4597">
        <f ca="1"/>
        <v>7</v>
      </c>
      <c r="G4597">
        <f t="shared" ca="1" si="497"/>
        <v>2</v>
      </c>
      <c r="H4597">
        <f t="shared" ca="1" si="498"/>
        <v>6</v>
      </c>
      <c r="I4597">
        <f t="shared" ca="1" si="499"/>
        <v>6</v>
      </c>
      <c r="J4597">
        <f t="shared" ca="1" si="500"/>
        <v>3</v>
      </c>
      <c r="K4597" cm="1">
        <f t="array" aca="1" ref="K4597" ca="1">IF(G4597&gt;7,
        IF(G4597&gt;H4597, 1, IF(G4597&lt;H4597, 0, 2)),
        IF(       H4597&gt;7,
                     IF(G4597&gt;H4597, 1, IF(G4597&lt;H4597, 0, 2)),
                     IF(         G4597&lt;6,
                                   IF(            _xlfn.XLOOKUP(C4597,'deck &amp; rules'!$D$22:$M$22,_xlfn.XLOOKUP(H4597,'deck &amp; rules'!$C$23:$C$30,'deck &amp; rules'!$D$23:$M$30))="draw",
                                                     IF(I4597&gt;J4597,1,IF(I4597&lt;J4597,0,2)),
                                                     IF(I4597&gt;H4597,1,IF(I4597&lt;H4597,0,2))),
                                   IF(H4597&lt;7,
                                        IF(G4597&gt;J4597,1,IF(G4597&lt;J4597,0,2)),
                                        IF(G4597&gt;H4597,1,IF(G4597&lt;H4597,0,2))
                                        )
                          )
              )
        )</f>
        <v>2</v>
      </c>
      <c r="L4597">
        <f t="shared" ca="1" si="501"/>
        <v>-396</v>
      </c>
      <c r="M4597">
        <f t="shared" ca="1" si="502"/>
        <v>-553.65000000000759</v>
      </c>
      <c r="N4597">
        <f t="shared" ca="1" si="503"/>
        <v>-789</v>
      </c>
    </row>
    <row r="4598" spans="1:14" x14ac:dyDescent="0.25">
      <c r="A4598">
        <f ca="1"/>
        <v>2</v>
      </c>
      <c r="B4598">
        <f ca="1"/>
        <v>7</v>
      </c>
      <c r="C4598">
        <f ca="1"/>
        <v>1</v>
      </c>
      <c r="D4598">
        <f ca="1"/>
        <v>0</v>
      </c>
      <c r="E4598">
        <f ca="1"/>
        <v>0</v>
      </c>
      <c r="F4598">
        <f ca="1"/>
        <v>2</v>
      </c>
      <c r="G4598">
        <f t="shared" ca="1" si="497"/>
        <v>9</v>
      </c>
      <c r="H4598">
        <f t="shared" ca="1" si="498"/>
        <v>0</v>
      </c>
      <c r="I4598">
        <f t="shared" ca="1" si="499"/>
        <v>0</v>
      </c>
      <c r="J4598">
        <f t="shared" ca="1" si="500"/>
        <v>2</v>
      </c>
      <c r="K4598" cm="1">
        <f t="array" aca="1" ref="K4598" ca="1">IF(G4598&gt;7,
        IF(G4598&gt;H4598, 1, IF(G4598&lt;H4598, 0, 2)),
        IF(       H4598&gt;7,
                     IF(G4598&gt;H4598, 1, IF(G4598&lt;H4598, 0, 2)),
                     IF(         G4598&lt;6,
                                   IF(            _xlfn.XLOOKUP(C4598,'deck &amp; rules'!$D$22:$M$22,_xlfn.XLOOKUP(H4598,'deck &amp; rules'!$C$23:$C$30,'deck &amp; rules'!$D$23:$M$30))="draw",
                                                     IF(I4598&gt;J4598,1,IF(I4598&lt;J4598,0,2)),
                                                     IF(I4598&gt;H4598,1,IF(I4598&lt;H4598,0,2))),
                                   IF(H4598&lt;7,
                                        IF(G4598&gt;J4598,1,IF(G4598&lt;J4598,0,2)),
                                        IF(G4598&gt;H4598,1,IF(G4598&lt;H4598,0,2))
                                        )
                          )
              )
        )</f>
        <v>1</v>
      </c>
      <c r="L4598">
        <f t="shared" ca="1" si="501"/>
        <v>-395</v>
      </c>
      <c r="M4598">
        <f t="shared" ca="1" si="502"/>
        <v>-554.65000000000759</v>
      </c>
      <c r="N4598">
        <f t="shared" ca="1" si="503"/>
        <v>-790</v>
      </c>
    </row>
    <row r="4599" spans="1:14" x14ac:dyDescent="0.25">
      <c r="A4599">
        <f ca="1"/>
        <v>8</v>
      </c>
      <c r="B4599">
        <f ca="1"/>
        <v>4</v>
      </c>
      <c r="C4599">
        <f ca="1"/>
        <v>1</v>
      </c>
      <c r="D4599">
        <f ca="1"/>
        <v>5</v>
      </c>
      <c r="E4599">
        <f ca="1"/>
        <v>6</v>
      </c>
      <c r="F4599">
        <f ca="1"/>
        <v>4</v>
      </c>
      <c r="G4599">
        <f t="shared" ca="1" si="497"/>
        <v>2</v>
      </c>
      <c r="H4599">
        <f t="shared" ca="1" si="498"/>
        <v>1</v>
      </c>
      <c r="I4599">
        <f t="shared" ca="1" si="499"/>
        <v>3</v>
      </c>
      <c r="J4599">
        <f t="shared" ca="1" si="500"/>
        <v>5</v>
      </c>
      <c r="K4599" cm="1">
        <f t="array" aca="1" ref="K4599" ca="1">IF(G4599&gt;7,
        IF(G4599&gt;H4599, 1, IF(G4599&lt;H4599, 0, 2)),
        IF(       H4599&gt;7,
                     IF(G4599&gt;H4599, 1, IF(G4599&lt;H4599, 0, 2)),
                     IF(         G4599&lt;6,
                                   IF(            _xlfn.XLOOKUP(C4599,'deck &amp; rules'!$D$22:$M$22,_xlfn.XLOOKUP(H4599,'deck &amp; rules'!$C$23:$C$30,'deck &amp; rules'!$D$23:$M$30))="draw",
                                                     IF(I4599&gt;J4599,1,IF(I4599&lt;J4599,0,2)),
                                                     IF(I4599&gt;H4599,1,IF(I4599&lt;H4599,0,2))),
                                   IF(H4599&lt;7,
                                        IF(G4599&gt;J4599,1,IF(G4599&lt;J4599,0,2)),
                                        IF(G4599&gt;H4599,1,IF(G4599&lt;H4599,0,2))
                                        )
                          )
              )
        )</f>
        <v>0</v>
      </c>
      <c r="L4599">
        <f t="shared" ca="1" si="501"/>
        <v>-396</v>
      </c>
      <c r="M4599">
        <f t="shared" ca="1" si="502"/>
        <v>-553.70000000000755</v>
      </c>
      <c r="N4599">
        <f t="shared" ca="1" si="503"/>
        <v>-791</v>
      </c>
    </row>
    <row r="4600" spans="1:14" x14ac:dyDescent="0.25">
      <c r="A4600">
        <f ca="1"/>
        <v>3</v>
      </c>
      <c r="B4600">
        <f ca="1"/>
        <v>8</v>
      </c>
      <c r="C4600">
        <f ca="1"/>
        <v>9</v>
      </c>
      <c r="D4600">
        <f ca="1"/>
        <v>0</v>
      </c>
      <c r="E4600">
        <f ca="1"/>
        <v>8</v>
      </c>
      <c r="F4600">
        <f ca="1"/>
        <v>5</v>
      </c>
      <c r="G4600">
        <f t="shared" ca="1" si="497"/>
        <v>1</v>
      </c>
      <c r="H4600">
        <f t="shared" ca="1" si="498"/>
        <v>8</v>
      </c>
      <c r="I4600">
        <f t="shared" ca="1" si="499"/>
        <v>0</v>
      </c>
      <c r="J4600">
        <f t="shared" ca="1" si="500"/>
        <v>3</v>
      </c>
      <c r="K4600" cm="1">
        <f t="array" aca="1" ref="K4600" ca="1">IF(G4600&gt;7,
        IF(G4600&gt;H4600, 1, IF(G4600&lt;H4600, 0, 2)),
        IF(       H4600&gt;7,
                     IF(G4600&gt;H4600, 1, IF(G4600&lt;H4600, 0, 2)),
                     IF(         G4600&lt;6,
                                   IF(            _xlfn.XLOOKUP(C4600,'deck &amp; rules'!$D$22:$M$22,_xlfn.XLOOKUP(H4600,'deck &amp; rules'!$C$23:$C$30,'deck &amp; rules'!$D$23:$M$30))="draw",
                                                     IF(I4600&gt;J4600,1,IF(I4600&lt;J4600,0,2)),
                                                     IF(I4600&gt;H4600,1,IF(I4600&lt;H4600,0,2))),
                                   IF(H4600&lt;7,
                                        IF(G4600&gt;J4600,1,IF(G4600&lt;J4600,0,2)),
                                        IF(G4600&gt;H4600,1,IF(G4600&lt;H4600,0,2))
                                        )
                          )
              )
        )</f>
        <v>0</v>
      </c>
      <c r="L4600">
        <f t="shared" ca="1" si="501"/>
        <v>-397</v>
      </c>
      <c r="M4600">
        <f t="shared" ca="1" si="502"/>
        <v>-552.7500000000075</v>
      </c>
      <c r="N4600">
        <f t="shared" ca="1" si="503"/>
        <v>-792</v>
      </c>
    </row>
    <row r="4601" spans="1:14" x14ac:dyDescent="0.25">
      <c r="A4601">
        <f ca="1"/>
        <v>7</v>
      </c>
      <c r="B4601">
        <f ca="1"/>
        <v>8</v>
      </c>
      <c r="C4601">
        <f ca="1"/>
        <v>3</v>
      </c>
      <c r="D4601">
        <f ca="1"/>
        <v>0</v>
      </c>
      <c r="E4601">
        <f ca="1"/>
        <v>0</v>
      </c>
      <c r="F4601">
        <f ca="1"/>
        <v>5</v>
      </c>
      <c r="G4601">
        <f t="shared" ca="1" si="497"/>
        <v>5</v>
      </c>
      <c r="H4601">
        <f t="shared" ca="1" si="498"/>
        <v>0</v>
      </c>
      <c r="I4601">
        <f t="shared" ca="1" si="499"/>
        <v>8</v>
      </c>
      <c r="J4601">
        <f t="shared" ca="1" si="500"/>
        <v>5</v>
      </c>
      <c r="K4601" cm="1">
        <f t="array" aca="1" ref="K4601" ca="1">IF(G4601&gt;7,
        IF(G4601&gt;H4601, 1, IF(G4601&lt;H4601, 0, 2)),
        IF(       H4601&gt;7,
                     IF(G4601&gt;H4601, 1, IF(G4601&lt;H4601, 0, 2)),
                     IF(         G4601&lt;6,
                                   IF(            _xlfn.XLOOKUP(C4601,'deck &amp; rules'!$D$22:$M$22,_xlfn.XLOOKUP(H4601,'deck &amp; rules'!$C$23:$C$30,'deck &amp; rules'!$D$23:$M$30))="draw",
                                                     IF(I4601&gt;J4601,1,IF(I4601&lt;J4601,0,2)),
                                                     IF(I4601&gt;H4601,1,IF(I4601&lt;H4601,0,2))),
                                   IF(H4601&lt;7,
                                        IF(G4601&gt;J4601,1,IF(G4601&lt;J4601,0,2)),
                                        IF(G4601&gt;H4601,1,IF(G4601&lt;H4601,0,2))
                                        )
                          )
              )
        )</f>
        <v>1</v>
      </c>
      <c r="L4601">
        <f t="shared" ca="1" si="501"/>
        <v>-396</v>
      </c>
      <c r="M4601">
        <f t="shared" ca="1" si="502"/>
        <v>-553.7500000000075</v>
      </c>
      <c r="N4601">
        <f t="shared" ca="1" si="503"/>
        <v>-793</v>
      </c>
    </row>
    <row r="4602" spans="1:14" x14ac:dyDescent="0.25">
      <c r="A4602">
        <f ca="1"/>
        <v>4</v>
      </c>
      <c r="B4602">
        <f ca="1"/>
        <v>0</v>
      </c>
      <c r="C4602">
        <f ca="1"/>
        <v>1</v>
      </c>
      <c r="D4602">
        <f ca="1"/>
        <v>7</v>
      </c>
      <c r="E4602">
        <f ca="1"/>
        <v>0</v>
      </c>
      <c r="F4602">
        <f ca="1"/>
        <v>7</v>
      </c>
      <c r="G4602">
        <f t="shared" ca="1" si="497"/>
        <v>4</v>
      </c>
      <c r="H4602">
        <f t="shared" ca="1" si="498"/>
        <v>7</v>
      </c>
      <c r="I4602">
        <f t="shared" ca="1" si="499"/>
        <v>5</v>
      </c>
      <c r="J4602">
        <f t="shared" ca="1" si="500"/>
        <v>4</v>
      </c>
      <c r="K4602" cm="1">
        <f t="array" aca="1" ref="K4602" ca="1">IF(G4602&gt;7,
        IF(G4602&gt;H4602, 1, IF(G4602&lt;H4602, 0, 2)),
        IF(       H4602&gt;7,
                     IF(G4602&gt;H4602, 1, IF(G4602&lt;H4602, 0, 2)),
                     IF(         G4602&lt;6,
                                   IF(            _xlfn.XLOOKUP(C4602,'deck &amp; rules'!$D$22:$M$22,_xlfn.XLOOKUP(H4602,'deck &amp; rules'!$C$23:$C$30,'deck &amp; rules'!$D$23:$M$30))="draw",
                                                     IF(I4602&gt;J4602,1,IF(I4602&lt;J4602,0,2)),
                                                     IF(I4602&gt;H4602,1,IF(I4602&lt;H4602,0,2))),
                                   IF(H4602&lt;7,
                                        IF(G4602&gt;J4602,1,IF(G4602&lt;J4602,0,2)),
                                        IF(G4602&gt;H4602,1,IF(G4602&lt;H4602,0,2))
                                        )
                          )
              )
        )</f>
        <v>0</v>
      </c>
      <c r="L4602">
        <f t="shared" ca="1" si="501"/>
        <v>-397</v>
      </c>
      <c r="M4602">
        <f t="shared" ca="1" si="502"/>
        <v>-552.80000000000746</v>
      </c>
      <c r="N4602">
        <f t="shared" ca="1" si="503"/>
        <v>-794</v>
      </c>
    </row>
    <row r="4603" spans="1:14" x14ac:dyDescent="0.25">
      <c r="A4603">
        <f ca="1"/>
        <v>0</v>
      </c>
      <c r="B4603">
        <f ca="1"/>
        <v>5</v>
      </c>
      <c r="C4603">
        <f ca="1"/>
        <v>9</v>
      </c>
      <c r="D4603">
        <f ca="1"/>
        <v>7</v>
      </c>
      <c r="E4603">
        <f ca="1"/>
        <v>0</v>
      </c>
      <c r="F4603">
        <f ca="1"/>
        <v>5</v>
      </c>
      <c r="G4603">
        <f t="shared" ca="1" si="497"/>
        <v>5</v>
      </c>
      <c r="H4603">
        <f t="shared" ca="1" si="498"/>
        <v>7</v>
      </c>
      <c r="I4603">
        <f t="shared" ca="1" si="499"/>
        <v>4</v>
      </c>
      <c r="J4603">
        <f t="shared" ca="1" si="500"/>
        <v>2</v>
      </c>
      <c r="K4603" cm="1">
        <f t="array" aca="1" ref="K4603" ca="1">IF(G4603&gt;7,
        IF(G4603&gt;H4603, 1, IF(G4603&lt;H4603, 0, 2)),
        IF(       H4603&gt;7,
                     IF(G4603&gt;H4603, 1, IF(G4603&lt;H4603, 0, 2)),
                     IF(         G4603&lt;6,
                                   IF(            _xlfn.XLOOKUP(C4603,'deck &amp; rules'!$D$22:$M$22,_xlfn.XLOOKUP(H4603,'deck &amp; rules'!$C$23:$C$30,'deck &amp; rules'!$D$23:$M$30))="draw",
                                                     IF(I4603&gt;J4603,1,IF(I4603&lt;J4603,0,2)),
                                                     IF(I4603&gt;H4603,1,IF(I4603&lt;H4603,0,2))),
                                   IF(H4603&lt;7,
                                        IF(G4603&gt;J4603,1,IF(G4603&lt;J4603,0,2)),
                                        IF(G4603&gt;H4603,1,IF(G4603&lt;H4603,0,2))
                                        )
                          )
              )
        )</f>
        <v>0</v>
      </c>
      <c r="L4603">
        <f t="shared" ca="1" si="501"/>
        <v>-398</v>
      </c>
      <c r="M4603">
        <f t="shared" ca="1" si="502"/>
        <v>-551.85000000000741</v>
      </c>
      <c r="N4603">
        <f t="shared" ca="1" si="503"/>
        <v>-795</v>
      </c>
    </row>
    <row r="4604" spans="1:14" x14ac:dyDescent="0.25">
      <c r="A4604">
        <f ca="1"/>
        <v>5</v>
      </c>
      <c r="B4604">
        <f ca="1"/>
        <v>1</v>
      </c>
      <c r="C4604">
        <f ca="1"/>
        <v>9</v>
      </c>
      <c r="D4604">
        <f ca="1"/>
        <v>3</v>
      </c>
      <c r="E4604">
        <f ca="1"/>
        <v>2</v>
      </c>
      <c r="F4604">
        <f ca="1"/>
        <v>7</v>
      </c>
      <c r="G4604">
        <f t="shared" ca="1" si="497"/>
        <v>6</v>
      </c>
      <c r="H4604">
        <f t="shared" ca="1" si="498"/>
        <v>5</v>
      </c>
      <c r="I4604">
        <f t="shared" ca="1" si="499"/>
        <v>5</v>
      </c>
      <c r="J4604">
        <f t="shared" ca="1" si="500"/>
        <v>2</v>
      </c>
      <c r="K4604" cm="1">
        <f t="array" aca="1" ref="K4604" ca="1">IF(G4604&gt;7,
        IF(G4604&gt;H4604, 1, IF(G4604&lt;H4604, 0, 2)),
        IF(       H4604&gt;7,
                     IF(G4604&gt;H4604, 1, IF(G4604&lt;H4604, 0, 2)),
                     IF(         G4604&lt;6,
                                   IF(            _xlfn.XLOOKUP(C4604,'deck &amp; rules'!$D$22:$M$22,_xlfn.XLOOKUP(H4604,'deck &amp; rules'!$C$23:$C$30,'deck &amp; rules'!$D$23:$M$30))="draw",
                                                     IF(I4604&gt;J4604,1,IF(I4604&lt;J4604,0,2)),
                                                     IF(I4604&gt;H4604,1,IF(I4604&lt;H4604,0,2))),
                                   IF(H4604&lt;7,
                                        IF(G4604&gt;J4604,1,IF(G4604&lt;J4604,0,2)),
                                        IF(G4604&gt;H4604,1,IF(G4604&lt;H4604,0,2))
                                        )
                          )
              )
        )</f>
        <v>1</v>
      </c>
      <c r="L4604">
        <f t="shared" ca="1" si="501"/>
        <v>-397</v>
      </c>
      <c r="M4604">
        <f t="shared" ca="1" si="502"/>
        <v>-552.85000000000741</v>
      </c>
      <c r="N4604">
        <f t="shared" ca="1" si="503"/>
        <v>-796</v>
      </c>
    </row>
    <row r="4605" spans="1:14" x14ac:dyDescent="0.25">
      <c r="A4605">
        <f ca="1"/>
        <v>0</v>
      </c>
      <c r="B4605">
        <f ca="1"/>
        <v>0</v>
      </c>
      <c r="C4605">
        <f ca="1"/>
        <v>9</v>
      </c>
      <c r="D4605">
        <f ca="1"/>
        <v>0</v>
      </c>
      <c r="E4605">
        <f ca="1"/>
        <v>0</v>
      </c>
      <c r="F4605">
        <f ca="1"/>
        <v>3</v>
      </c>
      <c r="G4605">
        <f t="shared" ca="1" si="497"/>
        <v>0</v>
      </c>
      <c r="H4605">
        <f t="shared" ca="1" si="498"/>
        <v>0</v>
      </c>
      <c r="I4605">
        <f t="shared" ca="1" si="499"/>
        <v>9</v>
      </c>
      <c r="J4605">
        <f t="shared" ca="1" si="500"/>
        <v>3</v>
      </c>
      <c r="K4605" cm="1">
        <f t="array" aca="1" ref="K4605" ca="1">IF(G4605&gt;7,
        IF(G4605&gt;H4605, 1, IF(G4605&lt;H4605, 0, 2)),
        IF(       H4605&gt;7,
                     IF(G4605&gt;H4605, 1, IF(G4605&lt;H4605, 0, 2)),
                     IF(         G4605&lt;6,
                                   IF(            _xlfn.XLOOKUP(C4605,'deck &amp; rules'!$D$22:$M$22,_xlfn.XLOOKUP(H4605,'deck &amp; rules'!$C$23:$C$30,'deck &amp; rules'!$D$23:$M$30))="draw",
                                                     IF(I4605&gt;J4605,1,IF(I4605&lt;J4605,0,2)),
                                                     IF(I4605&gt;H4605,1,IF(I4605&lt;H4605,0,2))),
                                   IF(H4605&lt;7,
                                        IF(G4605&gt;J4605,1,IF(G4605&lt;J4605,0,2)),
                                        IF(G4605&gt;H4605,1,IF(G4605&lt;H4605,0,2))
                                        )
                          )
              )
        )</f>
        <v>1</v>
      </c>
      <c r="L4605">
        <f t="shared" ca="1" si="501"/>
        <v>-396</v>
      </c>
      <c r="M4605">
        <f t="shared" ca="1" si="502"/>
        <v>-553.85000000000741</v>
      </c>
      <c r="N4605">
        <f t="shared" ca="1" si="503"/>
        <v>-797</v>
      </c>
    </row>
    <row r="4606" spans="1:14" x14ac:dyDescent="0.25">
      <c r="A4606">
        <f ca="1"/>
        <v>9</v>
      </c>
      <c r="B4606">
        <f ca="1"/>
        <v>0</v>
      </c>
      <c r="C4606">
        <f ca="1"/>
        <v>1</v>
      </c>
      <c r="D4606">
        <f ca="1"/>
        <v>7</v>
      </c>
      <c r="E4606">
        <f ca="1"/>
        <v>0</v>
      </c>
      <c r="F4606">
        <f ca="1"/>
        <v>9</v>
      </c>
      <c r="G4606">
        <f t="shared" ca="1" si="497"/>
        <v>9</v>
      </c>
      <c r="H4606">
        <f t="shared" ca="1" si="498"/>
        <v>7</v>
      </c>
      <c r="I4606">
        <f t="shared" ca="1" si="499"/>
        <v>0</v>
      </c>
      <c r="J4606">
        <f t="shared" ca="1" si="500"/>
        <v>6</v>
      </c>
      <c r="K4606" cm="1">
        <f t="array" aca="1" ref="K4606" ca="1">IF(G4606&gt;7,
        IF(G4606&gt;H4606, 1, IF(G4606&lt;H4606, 0, 2)),
        IF(       H4606&gt;7,
                     IF(G4606&gt;H4606, 1, IF(G4606&lt;H4606, 0, 2)),
                     IF(         G4606&lt;6,
                                   IF(            _xlfn.XLOOKUP(C4606,'deck &amp; rules'!$D$22:$M$22,_xlfn.XLOOKUP(H4606,'deck &amp; rules'!$C$23:$C$30,'deck &amp; rules'!$D$23:$M$30))="draw",
                                                     IF(I4606&gt;J4606,1,IF(I4606&lt;J4606,0,2)),
                                                     IF(I4606&gt;H4606,1,IF(I4606&lt;H4606,0,2))),
                                   IF(H4606&lt;7,
                                        IF(G4606&gt;J4606,1,IF(G4606&lt;J4606,0,2)),
                                        IF(G4606&gt;H4606,1,IF(G4606&lt;H4606,0,2))
                                        )
                          )
              )
        )</f>
        <v>1</v>
      </c>
      <c r="L4606">
        <f t="shared" ca="1" si="501"/>
        <v>-395</v>
      </c>
      <c r="M4606">
        <f t="shared" ca="1" si="502"/>
        <v>-554.85000000000741</v>
      </c>
      <c r="N4606">
        <f t="shared" ca="1" si="503"/>
        <v>-798</v>
      </c>
    </row>
    <row r="4607" spans="1:14" x14ac:dyDescent="0.25">
      <c r="A4607">
        <f ca="1"/>
        <v>7</v>
      </c>
      <c r="B4607">
        <f ca="1"/>
        <v>2</v>
      </c>
      <c r="C4607">
        <f ca="1"/>
        <v>6</v>
      </c>
      <c r="D4607">
        <f ca="1"/>
        <v>0</v>
      </c>
      <c r="E4607">
        <f ca="1"/>
        <v>7</v>
      </c>
      <c r="F4607">
        <f ca="1"/>
        <v>4</v>
      </c>
      <c r="G4607">
        <f t="shared" ca="1" si="497"/>
        <v>9</v>
      </c>
      <c r="H4607">
        <f t="shared" ca="1" si="498"/>
        <v>7</v>
      </c>
      <c r="I4607">
        <f t="shared" ca="1" si="499"/>
        <v>5</v>
      </c>
      <c r="J4607">
        <f t="shared" ca="1" si="500"/>
        <v>1</v>
      </c>
      <c r="K4607" cm="1">
        <f t="array" aca="1" ref="K4607" ca="1">IF(G4607&gt;7,
        IF(G4607&gt;H4607, 1, IF(G4607&lt;H4607, 0, 2)),
        IF(       H4607&gt;7,
                     IF(G4607&gt;H4607, 1, IF(G4607&lt;H4607, 0, 2)),
                     IF(         G4607&lt;6,
                                   IF(            _xlfn.XLOOKUP(C4607,'deck &amp; rules'!$D$22:$M$22,_xlfn.XLOOKUP(H4607,'deck &amp; rules'!$C$23:$C$30,'deck &amp; rules'!$D$23:$M$30))="draw",
                                                     IF(I4607&gt;J4607,1,IF(I4607&lt;J4607,0,2)),
                                                     IF(I4607&gt;H4607,1,IF(I4607&lt;H4607,0,2))),
                                   IF(H4607&lt;7,
                                        IF(G4607&gt;J4607,1,IF(G4607&lt;J4607,0,2)),
                                        IF(G4607&gt;H4607,1,IF(G4607&lt;H4607,0,2))
                                        )
                          )
              )
        )</f>
        <v>1</v>
      </c>
      <c r="L4607">
        <f t="shared" ca="1" si="501"/>
        <v>-394</v>
      </c>
      <c r="M4607">
        <f t="shared" ca="1" si="502"/>
        <v>-555.85000000000741</v>
      </c>
      <c r="N4607">
        <f t="shared" ca="1" si="503"/>
        <v>-799</v>
      </c>
    </row>
    <row r="4608" spans="1:14" x14ac:dyDescent="0.25">
      <c r="A4608">
        <f ca="1"/>
        <v>0</v>
      </c>
      <c r="B4608">
        <f ca="1"/>
        <v>2</v>
      </c>
      <c r="C4608">
        <f ca="1"/>
        <v>0</v>
      </c>
      <c r="D4608">
        <f ca="1"/>
        <v>0</v>
      </c>
      <c r="E4608">
        <f ca="1"/>
        <v>5</v>
      </c>
      <c r="F4608">
        <f ca="1"/>
        <v>2</v>
      </c>
      <c r="G4608">
        <f t="shared" ca="1" si="497"/>
        <v>2</v>
      </c>
      <c r="H4608">
        <f t="shared" ca="1" si="498"/>
        <v>5</v>
      </c>
      <c r="I4608">
        <f t="shared" ca="1" si="499"/>
        <v>2</v>
      </c>
      <c r="J4608">
        <f t="shared" ca="1" si="500"/>
        <v>7</v>
      </c>
      <c r="K4608" cm="1">
        <f t="array" aca="1" ref="K4608" ca="1">IF(G4608&gt;7,
        IF(G4608&gt;H4608, 1, IF(G4608&lt;H4608, 0, 2)),
        IF(       H4608&gt;7,
                     IF(G4608&gt;H4608, 1, IF(G4608&lt;H4608, 0, 2)),
                     IF(         G4608&lt;6,
                                   IF(            _xlfn.XLOOKUP(C4608,'deck &amp; rules'!$D$22:$M$22,_xlfn.XLOOKUP(H4608,'deck &amp; rules'!$C$23:$C$30,'deck &amp; rules'!$D$23:$M$30))="draw",
                                                     IF(I4608&gt;J4608,1,IF(I4608&lt;J4608,0,2)),
                                                     IF(I4608&gt;H4608,1,IF(I4608&lt;H4608,0,2))),
                                   IF(H4608&lt;7,
                                        IF(G4608&gt;J4608,1,IF(G4608&lt;J4608,0,2)),
                                        IF(G4608&gt;H4608,1,IF(G4608&lt;H4608,0,2))
                                        )
                          )
              )
        )</f>
        <v>0</v>
      </c>
      <c r="L4608">
        <f t="shared" ca="1" si="501"/>
        <v>-395</v>
      </c>
      <c r="M4608">
        <f t="shared" ca="1" si="502"/>
        <v>-554.90000000000737</v>
      </c>
      <c r="N4608">
        <f t="shared" ca="1" si="503"/>
        <v>-800</v>
      </c>
    </row>
    <row r="4609" spans="1:14" x14ac:dyDescent="0.25">
      <c r="A4609">
        <f ca="1"/>
        <v>4</v>
      </c>
      <c r="B4609">
        <f ca="1"/>
        <v>3</v>
      </c>
      <c r="C4609">
        <f ca="1"/>
        <v>1</v>
      </c>
      <c r="D4609">
        <f ca="1"/>
        <v>8</v>
      </c>
      <c r="E4609">
        <f ca="1"/>
        <v>4</v>
      </c>
      <c r="F4609">
        <f ca="1"/>
        <v>2</v>
      </c>
      <c r="G4609">
        <f t="shared" ca="1" si="497"/>
        <v>7</v>
      </c>
      <c r="H4609">
        <f t="shared" ca="1" si="498"/>
        <v>2</v>
      </c>
      <c r="I4609">
        <f t="shared" ca="1" si="499"/>
        <v>8</v>
      </c>
      <c r="J4609">
        <f t="shared" ca="1" si="500"/>
        <v>4</v>
      </c>
      <c r="K4609" cm="1">
        <f t="array" aca="1" ref="K4609" ca="1">IF(G4609&gt;7,
        IF(G4609&gt;H4609, 1, IF(G4609&lt;H4609, 0, 2)),
        IF(       H4609&gt;7,
                     IF(G4609&gt;H4609, 1, IF(G4609&lt;H4609, 0, 2)),
                     IF(         G4609&lt;6,
                                   IF(            _xlfn.XLOOKUP(C4609,'deck &amp; rules'!$D$22:$M$22,_xlfn.XLOOKUP(H4609,'deck &amp; rules'!$C$23:$C$30,'deck &amp; rules'!$D$23:$M$30))="draw",
                                                     IF(I4609&gt;J4609,1,IF(I4609&lt;J4609,0,2)),
                                                     IF(I4609&gt;H4609,1,IF(I4609&lt;H4609,0,2))),
                                   IF(H4609&lt;7,
                                        IF(G4609&gt;J4609,1,IF(G4609&lt;J4609,0,2)),
                                        IF(G4609&gt;H4609,1,IF(G4609&lt;H4609,0,2))
                                        )
                          )
              )
        )</f>
        <v>1</v>
      </c>
      <c r="L4609">
        <f t="shared" ca="1" si="501"/>
        <v>-394</v>
      </c>
      <c r="M4609">
        <f t="shared" ca="1" si="502"/>
        <v>-555.90000000000737</v>
      </c>
      <c r="N4609">
        <f t="shared" ca="1" si="503"/>
        <v>-801</v>
      </c>
    </row>
    <row r="4610" spans="1:14" x14ac:dyDescent="0.25">
      <c r="A4610">
        <f ca="1"/>
        <v>7</v>
      </c>
      <c r="B4610">
        <f ca="1"/>
        <v>5</v>
      </c>
      <c r="C4610">
        <f ca="1"/>
        <v>7</v>
      </c>
      <c r="D4610">
        <f ca="1"/>
        <v>7</v>
      </c>
      <c r="E4610">
        <f ca="1"/>
        <v>6</v>
      </c>
      <c r="F4610">
        <f ca="1"/>
        <v>0</v>
      </c>
      <c r="G4610">
        <f t="shared" ca="1" si="497"/>
        <v>2</v>
      </c>
      <c r="H4610">
        <f t="shared" ca="1" si="498"/>
        <v>3</v>
      </c>
      <c r="I4610">
        <f t="shared" ca="1" si="499"/>
        <v>9</v>
      </c>
      <c r="J4610">
        <f t="shared" ca="1" si="500"/>
        <v>3</v>
      </c>
      <c r="K4610" cm="1">
        <f t="array" aca="1" ref="K4610" ca="1">IF(G4610&gt;7,
        IF(G4610&gt;H4610, 1, IF(G4610&lt;H4610, 0, 2)),
        IF(       H4610&gt;7,
                     IF(G4610&gt;H4610, 1, IF(G4610&lt;H4610, 0, 2)),
                     IF(         G4610&lt;6,
                                   IF(            _xlfn.XLOOKUP(C4610,'deck &amp; rules'!$D$22:$M$22,_xlfn.XLOOKUP(H4610,'deck &amp; rules'!$C$23:$C$30,'deck &amp; rules'!$D$23:$M$30))="draw",
                                                     IF(I4610&gt;J4610,1,IF(I4610&lt;J4610,0,2)),
                                                     IF(I4610&gt;H4610,1,IF(I4610&lt;H4610,0,2))),
                                   IF(H4610&lt;7,
                                        IF(G4610&gt;J4610,1,IF(G4610&lt;J4610,0,2)),
                                        IF(G4610&gt;H4610,1,IF(G4610&lt;H4610,0,2))
                                        )
                          )
              )
        )</f>
        <v>1</v>
      </c>
      <c r="L4610">
        <f t="shared" ca="1" si="501"/>
        <v>-393</v>
      </c>
      <c r="M4610">
        <f t="shared" ca="1" si="502"/>
        <v>-556.90000000000737</v>
      </c>
      <c r="N4610">
        <f t="shared" ca="1" si="503"/>
        <v>-802</v>
      </c>
    </row>
    <row r="4611" spans="1:14" x14ac:dyDescent="0.25">
      <c r="A4611">
        <f ca="1"/>
        <v>0</v>
      </c>
      <c r="B4611">
        <f ca="1"/>
        <v>7</v>
      </c>
      <c r="C4611">
        <f ca="1"/>
        <v>2</v>
      </c>
      <c r="D4611">
        <f ca="1"/>
        <v>7</v>
      </c>
      <c r="E4611">
        <f ca="1"/>
        <v>2</v>
      </c>
      <c r="F4611">
        <f ca="1"/>
        <v>0</v>
      </c>
      <c r="G4611">
        <f t="shared" ref="G4611:G4674" ca="1" si="504">IF(A4611+B4611&gt;9,A4611+B4611-10,A4611+B4611)</f>
        <v>7</v>
      </c>
      <c r="H4611">
        <f t="shared" ref="H4611:H4674" ca="1" si="505">IF(D4611+E4611&gt;9,D4611+E4611-10,D4611+E4611)</f>
        <v>9</v>
      </c>
      <c r="I4611">
        <f t="shared" ref="I4611:I4674" ca="1" si="506">IF(G4611+C4611&gt;9,G4611+C4611-10,G4611+C4611)</f>
        <v>9</v>
      </c>
      <c r="J4611">
        <f t="shared" ref="J4611:J4674" ca="1" si="507">IF(H4611+F4611&gt;9,H4611+F4611-10,H4611+F4611)</f>
        <v>9</v>
      </c>
      <c r="K4611" cm="1">
        <f t="array" aca="1" ref="K4611" ca="1">IF(G4611&gt;7,
        IF(G4611&gt;H4611, 1, IF(G4611&lt;H4611, 0, 2)),
        IF(       H4611&gt;7,
                     IF(G4611&gt;H4611, 1, IF(G4611&lt;H4611, 0, 2)),
                     IF(         G4611&lt;6,
                                   IF(            _xlfn.XLOOKUP(C4611,'deck &amp; rules'!$D$22:$M$22,_xlfn.XLOOKUP(H4611,'deck &amp; rules'!$C$23:$C$30,'deck &amp; rules'!$D$23:$M$30))="draw",
                                                     IF(I4611&gt;J4611,1,IF(I4611&lt;J4611,0,2)),
                                                     IF(I4611&gt;H4611,1,IF(I4611&lt;H4611,0,2))),
                                   IF(H4611&lt;7,
                                        IF(G4611&gt;J4611,1,IF(G4611&lt;J4611,0,2)),
                                        IF(G4611&gt;H4611,1,IF(G4611&lt;H4611,0,2))
                                        )
                          )
              )
        )</f>
        <v>0</v>
      </c>
      <c r="L4611">
        <f t="shared" ca="1" si="501"/>
        <v>-394</v>
      </c>
      <c r="M4611">
        <f t="shared" ca="1" si="502"/>
        <v>-555.95000000000732</v>
      </c>
      <c r="N4611">
        <f t="shared" ca="1" si="503"/>
        <v>-803</v>
      </c>
    </row>
    <row r="4612" spans="1:14" x14ac:dyDescent="0.25">
      <c r="A4612">
        <f ca="1"/>
        <v>7</v>
      </c>
      <c r="B4612">
        <f ca="1"/>
        <v>0</v>
      </c>
      <c r="C4612">
        <f ca="1"/>
        <v>2</v>
      </c>
      <c r="D4612">
        <f ca="1"/>
        <v>4</v>
      </c>
      <c r="E4612">
        <f ca="1"/>
        <v>3</v>
      </c>
      <c r="F4612">
        <f ca="1"/>
        <v>0</v>
      </c>
      <c r="G4612">
        <f t="shared" ca="1" si="504"/>
        <v>7</v>
      </c>
      <c r="H4612">
        <f t="shared" ca="1" si="505"/>
        <v>7</v>
      </c>
      <c r="I4612">
        <f t="shared" ca="1" si="506"/>
        <v>9</v>
      </c>
      <c r="J4612">
        <f t="shared" ca="1" si="507"/>
        <v>7</v>
      </c>
      <c r="K4612" cm="1">
        <f t="array" aca="1" ref="K4612" ca="1">IF(G4612&gt;7,
        IF(G4612&gt;H4612, 1, IF(G4612&lt;H4612, 0, 2)),
        IF(       H4612&gt;7,
                     IF(G4612&gt;H4612, 1, IF(G4612&lt;H4612, 0, 2)),
                     IF(         G4612&lt;6,
                                   IF(            _xlfn.XLOOKUP(C4612,'deck &amp; rules'!$D$22:$M$22,_xlfn.XLOOKUP(H4612,'deck &amp; rules'!$C$23:$C$30,'deck &amp; rules'!$D$23:$M$30))="draw",
                                                     IF(I4612&gt;J4612,1,IF(I4612&lt;J4612,0,2)),
                                                     IF(I4612&gt;H4612,1,IF(I4612&lt;H4612,0,2))),
                                   IF(H4612&lt;7,
                                        IF(G4612&gt;J4612,1,IF(G4612&lt;J4612,0,2)),
                                        IF(G4612&gt;H4612,1,IF(G4612&lt;H4612,0,2))
                                        )
                          )
              )
        )</f>
        <v>2</v>
      </c>
      <c r="L4612">
        <f t="shared" ref="L4612:L4675" ca="1" si="508">IF(K4612=1,L4611+1,L4611-1)</f>
        <v>-395</v>
      </c>
      <c r="M4612">
        <f t="shared" ref="M4612:M4675" ca="1" si="509">IF(K4612=0,M4611+19/20,M4611-1)</f>
        <v>-556.95000000000732</v>
      </c>
      <c r="N4612">
        <f t="shared" ref="N4612:N4675" ca="1" si="510">IF(K4612=2,N4611+8,N4611-1)</f>
        <v>-795</v>
      </c>
    </row>
    <row r="4613" spans="1:14" x14ac:dyDescent="0.25">
      <c r="A4613">
        <f ca="1"/>
        <v>0</v>
      </c>
      <c r="B4613">
        <f ca="1"/>
        <v>3</v>
      </c>
      <c r="C4613">
        <f ca="1"/>
        <v>0</v>
      </c>
      <c r="D4613">
        <f ca="1"/>
        <v>4</v>
      </c>
      <c r="E4613">
        <f ca="1"/>
        <v>3</v>
      </c>
      <c r="F4613">
        <f ca="1"/>
        <v>9</v>
      </c>
      <c r="G4613">
        <f t="shared" ca="1" si="504"/>
        <v>3</v>
      </c>
      <c r="H4613">
        <f t="shared" ca="1" si="505"/>
        <v>7</v>
      </c>
      <c r="I4613">
        <f t="shared" ca="1" si="506"/>
        <v>3</v>
      </c>
      <c r="J4613">
        <f t="shared" ca="1" si="507"/>
        <v>6</v>
      </c>
      <c r="K4613" cm="1">
        <f t="array" aca="1" ref="K4613" ca="1">IF(G4613&gt;7,
        IF(G4613&gt;H4613, 1, IF(G4613&lt;H4613, 0, 2)),
        IF(       H4613&gt;7,
                     IF(G4613&gt;H4613, 1, IF(G4613&lt;H4613, 0, 2)),
                     IF(         G4613&lt;6,
                                   IF(            _xlfn.XLOOKUP(C4613,'deck &amp; rules'!$D$22:$M$22,_xlfn.XLOOKUP(H4613,'deck &amp; rules'!$C$23:$C$30,'deck &amp; rules'!$D$23:$M$30))="draw",
                                                     IF(I4613&gt;J4613,1,IF(I4613&lt;J4613,0,2)),
                                                     IF(I4613&gt;H4613,1,IF(I4613&lt;H4613,0,2))),
                                   IF(H4613&lt;7,
                                        IF(G4613&gt;J4613,1,IF(G4613&lt;J4613,0,2)),
                                        IF(G4613&gt;H4613,1,IF(G4613&lt;H4613,0,2))
                                        )
                          )
              )
        )</f>
        <v>0</v>
      </c>
      <c r="L4613">
        <f t="shared" ca="1" si="508"/>
        <v>-396</v>
      </c>
      <c r="M4613">
        <f t="shared" ca="1" si="509"/>
        <v>-556.00000000000728</v>
      </c>
      <c r="N4613">
        <f t="shared" ca="1" si="510"/>
        <v>-796</v>
      </c>
    </row>
    <row r="4614" spans="1:14" x14ac:dyDescent="0.25">
      <c r="A4614">
        <f ca="1"/>
        <v>7</v>
      </c>
      <c r="B4614">
        <f ca="1"/>
        <v>0</v>
      </c>
      <c r="C4614">
        <f ca="1"/>
        <v>8</v>
      </c>
      <c r="D4614">
        <f ca="1"/>
        <v>4</v>
      </c>
      <c r="E4614">
        <f ca="1"/>
        <v>6</v>
      </c>
      <c r="F4614">
        <f ca="1"/>
        <v>0</v>
      </c>
      <c r="G4614">
        <f t="shared" ca="1" si="504"/>
        <v>7</v>
      </c>
      <c r="H4614">
        <f t="shared" ca="1" si="505"/>
        <v>0</v>
      </c>
      <c r="I4614">
        <f t="shared" ca="1" si="506"/>
        <v>5</v>
      </c>
      <c r="J4614">
        <f t="shared" ca="1" si="507"/>
        <v>0</v>
      </c>
      <c r="K4614" cm="1">
        <f t="array" aca="1" ref="K4614" ca="1">IF(G4614&gt;7,
        IF(G4614&gt;H4614, 1, IF(G4614&lt;H4614, 0, 2)),
        IF(       H4614&gt;7,
                     IF(G4614&gt;H4614, 1, IF(G4614&lt;H4614, 0, 2)),
                     IF(         G4614&lt;6,
                                   IF(            _xlfn.XLOOKUP(C4614,'deck &amp; rules'!$D$22:$M$22,_xlfn.XLOOKUP(H4614,'deck &amp; rules'!$C$23:$C$30,'deck &amp; rules'!$D$23:$M$30))="draw",
                                                     IF(I4614&gt;J4614,1,IF(I4614&lt;J4614,0,2)),
                                                     IF(I4614&gt;H4614,1,IF(I4614&lt;H4614,0,2))),
                                   IF(H4614&lt;7,
                                        IF(G4614&gt;J4614,1,IF(G4614&lt;J4614,0,2)),
                                        IF(G4614&gt;H4614,1,IF(G4614&lt;H4614,0,2))
                                        )
                          )
              )
        )</f>
        <v>1</v>
      </c>
      <c r="L4614">
        <f t="shared" ca="1" si="508"/>
        <v>-395</v>
      </c>
      <c r="M4614">
        <f t="shared" ca="1" si="509"/>
        <v>-557.00000000000728</v>
      </c>
      <c r="N4614">
        <f t="shared" ca="1" si="510"/>
        <v>-797</v>
      </c>
    </row>
    <row r="4615" spans="1:14" x14ac:dyDescent="0.25">
      <c r="A4615">
        <f ca="1"/>
        <v>2</v>
      </c>
      <c r="B4615">
        <f ca="1"/>
        <v>2</v>
      </c>
      <c r="C4615">
        <f ca="1"/>
        <v>8</v>
      </c>
      <c r="D4615">
        <f ca="1"/>
        <v>5</v>
      </c>
      <c r="E4615">
        <f ca="1"/>
        <v>2</v>
      </c>
      <c r="F4615">
        <f ca="1"/>
        <v>0</v>
      </c>
      <c r="G4615">
        <f t="shared" ca="1" si="504"/>
        <v>4</v>
      </c>
      <c r="H4615">
        <f t="shared" ca="1" si="505"/>
        <v>7</v>
      </c>
      <c r="I4615">
        <f t="shared" ca="1" si="506"/>
        <v>2</v>
      </c>
      <c r="J4615">
        <f t="shared" ca="1" si="507"/>
        <v>7</v>
      </c>
      <c r="K4615" cm="1">
        <f t="array" aca="1" ref="K4615" ca="1">IF(G4615&gt;7,
        IF(G4615&gt;H4615, 1, IF(G4615&lt;H4615, 0, 2)),
        IF(       H4615&gt;7,
                     IF(G4615&gt;H4615, 1, IF(G4615&lt;H4615, 0, 2)),
                     IF(         G4615&lt;6,
                                   IF(            _xlfn.XLOOKUP(C4615,'deck &amp; rules'!$D$22:$M$22,_xlfn.XLOOKUP(H4615,'deck &amp; rules'!$C$23:$C$30,'deck &amp; rules'!$D$23:$M$30))="draw",
                                                     IF(I4615&gt;J4615,1,IF(I4615&lt;J4615,0,2)),
                                                     IF(I4615&gt;H4615,1,IF(I4615&lt;H4615,0,2))),
                                   IF(H4615&lt;7,
                                        IF(G4615&gt;J4615,1,IF(G4615&lt;J4615,0,2)),
                                        IF(G4615&gt;H4615,1,IF(G4615&lt;H4615,0,2))
                                        )
                          )
              )
        )</f>
        <v>0</v>
      </c>
      <c r="L4615">
        <f t="shared" ca="1" si="508"/>
        <v>-396</v>
      </c>
      <c r="M4615">
        <f t="shared" ca="1" si="509"/>
        <v>-556.05000000000723</v>
      </c>
      <c r="N4615">
        <f t="shared" ca="1" si="510"/>
        <v>-798</v>
      </c>
    </row>
    <row r="4616" spans="1:14" x14ac:dyDescent="0.25">
      <c r="A4616">
        <f ca="1"/>
        <v>1</v>
      </c>
      <c r="B4616">
        <f ca="1"/>
        <v>6</v>
      </c>
      <c r="C4616">
        <f ca="1"/>
        <v>7</v>
      </c>
      <c r="D4616">
        <f ca="1"/>
        <v>0</v>
      </c>
      <c r="E4616">
        <f ca="1"/>
        <v>9</v>
      </c>
      <c r="F4616">
        <f ca="1"/>
        <v>1</v>
      </c>
      <c r="G4616">
        <f t="shared" ca="1" si="504"/>
        <v>7</v>
      </c>
      <c r="H4616">
        <f t="shared" ca="1" si="505"/>
        <v>9</v>
      </c>
      <c r="I4616">
        <f t="shared" ca="1" si="506"/>
        <v>4</v>
      </c>
      <c r="J4616">
        <f t="shared" ca="1" si="507"/>
        <v>0</v>
      </c>
      <c r="K4616" cm="1">
        <f t="array" aca="1" ref="K4616" ca="1">IF(G4616&gt;7,
        IF(G4616&gt;H4616, 1, IF(G4616&lt;H4616, 0, 2)),
        IF(       H4616&gt;7,
                     IF(G4616&gt;H4616, 1, IF(G4616&lt;H4616, 0, 2)),
                     IF(         G4616&lt;6,
                                   IF(            _xlfn.XLOOKUP(C4616,'deck &amp; rules'!$D$22:$M$22,_xlfn.XLOOKUP(H4616,'deck &amp; rules'!$C$23:$C$30,'deck &amp; rules'!$D$23:$M$30))="draw",
                                                     IF(I4616&gt;J4616,1,IF(I4616&lt;J4616,0,2)),
                                                     IF(I4616&gt;H4616,1,IF(I4616&lt;H4616,0,2))),
                                   IF(H4616&lt;7,
                                        IF(G4616&gt;J4616,1,IF(G4616&lt;J4616,0,2)),
                                        IF(G4616&gt;H4616,1,IF(G4616&lt;H4616,0,2))
                                        )
                          )
              )
        )</f>
        <v>0</v>
      </c>
      <c r="L4616">
        <f t="shared" ca="1" si="508"/>
        <v>-397</v>
      </c>
      <c r="M4616">
        <f t="shared" ca="1" si="509"/>
        <v>-555.10000000000719</v>
      </c>
      <c r="N4616">
        <f t="shared" ca="1" si="510"/>
        <v>-799</v>
      </c>
    </row>
    <row r="4617" spans="1:14" x14ac:dyDescent="0.25">
      <c r="A4617">
        <f ca="1"/>
        <v>0</v>
      </c>
      <c r="B4617">
        <f ca="1"/>
        <v>8</v>
      </c>
      <c r="C4617">
        <f ca="1"/>
        <v>0</v>
      </c>
      <c r="D4617">
        <f ca="1"/>
        <v>4</v>
      </c>
      <c r="E4617">
        <f ca="1"/>
        <v>6</v>
      </c>
      <c r="F4617">
        <f ca="1"/>
        <v>2</v>
      </c>
      <c r="G4617">
        <f t="shared" ca="1" si="504"/>
        <v>8</v>
      </c>
      <c r="H4617">
        <f t="shared" ca="1" si="505"/>
        <v>0</v>
      </c>
      <c r="I4617">
        <f t="shared" ca="1" si="506"/>
        <v>8</v>
      </c>
      <c r="J4617">
        <f t="shared" ca="1" si="507"/>
        <v>2</v>
      </c>
      <c r="K4617" cm="1">
        <f t="array" aca="1" ref="K4617" ca="1">IF(G4617&gt;7,
        IF(G4617&gt;H4617, 1, IF(G4617&lt;H4617, 0, 2)),
        IF(       H4617&gt;7,
                     IF(G4617&gt;H4617, 1, IF(G4617&lt;H4617, 0, 2)),
                     IF(         G4617&lt;6,
                                   IF(            _xlfn.XLOOKUP(C4617,'deck &amp; rules'!$D$22:$M$22,_xlfn.XLOOKUP(H4617,'deck &amp; rules'!$C$23:$C$30,'deck &amp; rules'!$D$23:$M$30))="draw",
                                                     IF(I4617&gt;J4617,1,IF(I4617&lt;J4617,0,2)),
                                                     IF(I4617&gt;H4617,1,IF(I4617&lt;H4617,0,2))),
                                   IF(H4617&lt;7,
                                        IF(G4617&gt;J4617,1,IF(G4617&lt;J4617,0,2)),
                                        IF(G4617&gt;H4617,1,IF(G4617&lt;H4617,0,2))
                                        )
                          )
              )
        )</f>
        <v>1</v>
      </c>
      <c r="L4617">
        <f t="shared" ca="1" si="508"/>
        <v>-396</v>
      </c>
      <c r="M4617">
        <f t="shared" ca="1" si="509"/>
        <v>-556.10000000000719</v>
      </c>
      <c r="N4617">
        <f t="shared" ca="1" si="510"/>
        <v>-800</v>
      </c>
    </row>
    <row r="4618" spans="1:14" x14ac:dyDescent="0.25">
      <c r="A4618">
        <f ca="1"/>
        <v>5</v>
      </c>
      <c r="B4618">
        <f ca="1"/>
        <v>3</v>
      </c>
      <c r="C4618">
        <f ca="1"/>
        <v>0</v>
      </c>
      <c r="D4618">
        <f ca="1"/>
        <v>6</v>
      </c>
      <c r="E4618">
        <f ca="1"/>
        <v>6</v>
      </c>
      <c r="F4618">
        <f ca="1"/>
        <v>0</v>
      </c>
      <c r="G4618">
        <f t="shared" ca="1" si="504"/>
        <v>8</v>
      </c>
      <c r="H4618">
        <f t="shared" ca="1" si="505"/>
        <v>2</v>
      </c>
      <c r="I4618">
        <f t="shared" ca="1" si="506"/>
        <v>8</v>
      </c>
      <c r="J4618">
        <f t="shared" ca="1" si="507"/>
        <v>2</v>
      </c>
      <c r="K4618" cm="1">
        <f t="array" aca="1" ref="K4618" ca="1">IF(G4618&gt;7,
        IF(G4618&gt;H4618, 1, IF(G4618&lt;H4618, 0, 2)),
        IF(       H4618&gt;7,
                     IF(G4618&gt;H4618, 1, IF(G4618&lt;H4618, 0, 2)),
                     IF(         G4618&lt;6,
                                   IF(            _xlfn.XLOOKUP(C4618,'deck &amp; rules'!$D$22:$M$22,_xlfn.XLOOKUP(H4618,'deck &amp; rules'!$C$23:$C$30,'deck &amp; rules'!$D$23:$M$30))="draw",
                                                     IF(I4618&gt;J4618,1,IF(I4618&lt;J4618,0,2)),
                                                     IF(I4618&gt;H4618,1,IF(I4618&lt;H4618,0,2))),
                                   IF(H4618&lt;7,
                                        IF(G4618&gt;J4618,1,IF(G4618&lt;J4618,0,2)),
                                        IF(G4618&gt;H4618,1,IF(G4618&lt;H4618,0,2))
                                        )
                          )
              )
        )</f>
        <v>1</v>
      </c>
      <c r="L4618">
        <f t="shared" ca="1" si="508"/>
        <v>-395</v>
      </c>
      <c r="M4618">
        <f t="shared" ca="1" si="509"/>
        <v>-557.10000000000719</v>
      </c>
      <c r="N4618">
        <f t="shared" ca="1" si="510"/>
        <v>-801</v>
      </c>
    </row>
    <row r="4619" spans="1:14" x14ac:dyDescent="0.25">
      <c r="A4619">
        <f ca="1"/>
        <v>5</v>
      </c>
      <c r="B4619">
        <f ca="1"/>
        <v>2</v>
      </c>
      <c r="C4619">
        <f ca="1"/>
        <v>0</v>
      </c>
      <c r="D4619">
        <f ca="1"/>
        <v>5</v>
      </c>
      <c r="E4619">
        <f ca="1"/>
        <v>1</v>
      </c>
      <c r="F4619">
        <f ca="1"/>
        <v>1</v>
      </c>
      <c r="G4619">
        <f t="shared" ca="1" si="504"/>
        <v>7</v>
      </c>
      <c r="H4619">
        <f t="shared" ca="1" si="505"/>
        <v>6</v>
      </c>
      <c r="I4619">
        <f t="shared" ca="1" si="506"/>
        <v>7</v>
      </c>
      <c r="J4619">
        <f t="shared" ca="1" si="507"/>
        <v>7</v>
      </c>
      <c r="K4619" cm="1">
        <f t="array" aca="1" ref="K4619" ca="1">IF(G4619&gt;7,
        IF(G4619&gt;H4619, 1, IF(G4619&lt;H4619, 0, 2)),
        IF(       H4619&gt;7,
                     IF(G4619&gt;H4619, 1, IF(G4619&lt;H4619, 0, 2)),
                     IF(         G4619&lt;6,
                                   IF(            _xlfn.XLOOKUP(C4619,'deck &amp; rules'!$D$22:$M$22,_xlfn.XLOOKUP(H4619,'deck &amp; rules'!$C$23:$C$30,'deck &amp; rules'!$D$23:$M$30))="draw",
                                                     IF(I4619&gt;J4619,1,IF(I4619&lt;J4619,0,2)),
                                                     IF(I4619&gt;H4619,1,IF(I4619&lt;H4619,0,2))),
                                   IF(H4619&lt;7,
                                        IF(G4619&gt;J4619,1,IF(G4619&lt;J4619,0,2)),
                                        IF(G4619&gt;H4619,1,IF(G4619&lt;H4619,0,2))
                                        )
                          )
              )
        )</f>
        <v>2</v>
      </c>
      <c r="L4619">
        <f t="shared" ca="1" si="508"/>
        <v>-396</v>
      </c>
      <c r="M4619">
        <f t="shared" ca="1" si="509"/>
        <v>-558.10000000000719</v>
      </c>
      <c r="N4619">
        <f t="shared" ca="1" si="510"/>
        <v>-793</v>
      </c>
    </row>
    <row r="4620" spans="1:14" x14ac:dyDescent="0.25">
      <c r="A4620">
        <f ca="1"/>
        <v>1</v>
      </c>
      <c r="B4620">
        <f ca="1"/>
        <v>0</v>
      </c>
      <c r="C4620">
        <f ca="1"/>
        <v>0</v>
      </c>
      <c r="D4620">
        <f ca="1"/>
        <v>1</v>
      </c>
      <c r="E4620">
        <f ca="1"/>
        <v>1</v>
      </c>
      <c r="F4620">
        <f ca="1"/>
        <v>7</v>
      </c>
      <c r="G4620">
        <f t="shared" ca="1" si="504"/>
        <v>1</v>
      </c>
      <c r="H4620">
        <f t="shared" ca="1" si="505"/>
        <v>2</v>
      </c>
      <c r="I4620">
        <f t="shared" ca="1" si="506"/>
        <v>1</v>
      </c>
      <c r="J4620">
        <f t="shared" ca="1" si="507"/>
        <v>9</v>
      </c>
      <c r="K4620" cm="1">
        <f t="array" aca="1" ref="K4620" ca="1">IF(G4620&gt;7,
        IF(G4620&gt;H4620, 1, IF(G4620&lt;H4620, 0, 2)),
        IF(       H4620&gt;7,
                     IF(G4620&gt;H4620, 1, IF(G4620&lt;H4620, 0, 2)),
                     IF(         G4620&lt;6,
                                   IF(            _xlfn.XLOOKUP(C4620,'deck &amp; rules'!$D$22:$M$22,_xlfn.XLOOKUP(H4620,'deck &amp; rules'!$C$23:$C$30,'deck &amp; rules'!$D$23:$M$30))="draw",
                                                     IF(I4620&gt;J4620,1,IF(I4620&lt;J4620,0,2)),
                                                     IF(I4620&gt;H4620,1,IF(I4620&lt;H4620,0,2))),
                                   IF(H4620&lt;7,
                                        IF(G4620&gt;J4620,1,IF(G4620&lt;J4620,0,2)),
                                        IF(G4620&gt;H4620,1,IF(G4620&lt;H4620,0,2))
                                        )
                          )
              )
        )</f>
        <v>0</v>
      </c>
      <c r="L4620">
        <f t="shared" ca="1" si="508"/>
        <v>-397</v>
      </c>
      <c r="M4620">
        <f t="shared" ca="1" si="509"/>
        <v>-557.15000000000714</v>
      </c>
      <c r="N4620">
        <f t="shared" ca="1" si="510"/>
        <v>-794</v>
      </c>
    </row>
    <row r="4621" spans="1:14" x14ac:dyDescent="0.25">
      <c r="A4621">
        <f ca="1"/>
        <v>0</v>
      </c>
      <c r="B4621">
        <f ca="1"/>
        <v>3</v>
      </c>
      <c r="C4621">
        <f ca="1"/>
        <v>0</v>
      </c>
      <c r="D4621">
        <f ca="1"/>
        <v>9</v>
      </c>
      <c r="E4621">
        <f ca="1"/>
        <v>5</v>
      </c>
      <c r="F4621">
        <f ca="1"/>
        <v>5</v>
      </c>
      <c r="G4621">
        <f t="shared" ca="1" si="504"/>
        <v>3</v>
      </c>
      <c r="H4621">
        <f t="shared" ca="1" si="505"/>
        <v>4</v>
      </c>
      <c r="I4621">
        <f t="shared" ca="1" si="506"/>
        <v>3</v>
      </c>
      <c r="J4621">
        <f t="shared" ca="1" si="507"/>
        <v>9</v>
      </c>
      <c r="K4621" cm="1">
        <f t="array" aca="1" ref="K4621" ca="1">IF(G4621&gt;7,
        IF(G4621&gt;H4621, 1, IF(G4621&lt;H4621, 0, 2)),
        IF(       H4621&gt;7,
                     IF(G4621&gt;H4621, 1, IF(G4621&lt;H4621, 0, 2)),
                     IF(         G4621&lt;6,
                                   IF(            _xlfn.XLOOKUP(C4621,'deck &amp; rules'!$D$22:$M$22,_xlfn.XLOOKUP(H4621,'deck &amp; rules'!$C$23:$C$30,'deck &amp; rules'!$D$23:$M$30))="draw",
                                                     IF(I4621&gt;J4621,1,IF(I4621&lt;J4621,0,2)),
                                                     IF(I4621&gt;H4621,1,IF(I4621&lt;H4621,0,2))),
                                   IF(H4621&lt;7,
                                        IF(G4621&gt;J4621,1,IF(G4621&lt;J4621,0,2)),
                                        IF(G4621&gt;H4621,1,IF(G4621&lt;H4621,0,2))
                                        )
                          )
              )
        )</f>
        <v>0</v>
      </c>
      <c r="L4621">
        <f t="shared" ca="1" si="508"/>
        <v>-398</v>
      </c>
      <c r="M4621">
        <f t="shared" ca="1" si="509"/>
        <v>-556.20000000000709</v>
      </c>
      <c r="N4621">
        <f t="shared" ca="1" si="510"/>
        <v>-795</v>
      </c>
    </row>
    <row r="4622" spans="1:14" x14ac:dyDescent="0.25">
      <c r="A4622">
        <f ca="1"/>
        <v>5</v>
      </c>
      <c r="B4622">
        <f ca="1"/>
        <v>0</v>
      </c>
      <c r="C4622">
        <f ca="1"/>
        <v>6</v>
      </c>
      <c r="D4622">
        <f ca="1"/>
        <v>7</v>
      </c>
      <c r="E4622">
        <f ca="1"/>
        <v>1</v>
      </c>
      <c r="F4622">
        <f ca="1"/>
        <v>3</v>
      </c>
      <c r="G4622">
        <f t="shared" ca="1" si="504"/>
        <v>5</v>
      </c>
      <c r="H4622">
        <f t="shared" ca="1" si="505"/>
        <v>8</v>
      </c>
      <c r="I4622">
        <f t="shared" ca="1" si="506"/>
        <v>1</v>
      </c>
      <c r="J4622">
        <f t="shared" ca="1" si="507"/>
        <v>1</v>
      </c>
      <c r="K4622" cm="1">
        <f t="array" aca="1" ref="K4622" ca="1">IF(G4622&gt;7,
        IF(G4622&gt;H4622, 1, IF(G4622&lt;H4622, 0, 2)),
        IF(       H4622&gt;7,
                     IF(G4622&gt;H4622, 1, IF(G4622&lt;H4622, 0, 2)),
                     IF(         G4622&lt;6,
                                   IF(            _xlfn.XLOOKUP(C4622,'deck &amp; rules'!$D$22:$M$22,_xlfn.XLOOKUP(H4622,'deck &amp; rules'!$C$23:$C$30,'deck &amp; rules'!$D$23:$M$30))="draw",
                                                     IF(I4622&gt;J4622,1,IF(I4622&lt;J4622,0,2)),
                                                     IF(I4622&gt;H4622,1,IF(I4622&lt;H4622,0,2))),
                                   IF(H4622&lt;7,
                                        IF(G4622&gt;J4622,1,IF(G4622&lt;J4622,0,2)),
                                        IF(G4622&gt;H4622,1,IF(G4622&lt;H4622,0,2))
                                        )
                          )
              )
        )</f>
        <v>0</v>
      </c>
      <c r="L4622">
        <f t="shared" ca="1" si="508"/>
        <v>-399</v>
      </c>
      <c r="M4622">
        <f t="shared" ca="1" si="509"/>
        <v>-555.25000000000705</v>
      </c>
      <c r="N4622">
        <f t="shared" ca="1" si="510"/>
        <v>-796</v>
      </c>
    </row>
    <row r="4623" spans="1:14" x14ac:dyDescent="0.25">
      <c r="A4623">
        <f ca="1"/>
        <v>1</v>
      </c>
      <c r="B4623">
        <f ca="1"/>
        <v>0</v>
      </c>
      <c r="C4623">
        <f ca="1"/>
        <v>0</v>
      </c>
      <c r="D4623">
        <f ca="1"/>
        <v>4</v>
      </c>
      <c r="E4623">
        <f ca="1"/>
        <v>0</v>
      </c>
      <c r="F4623">
        <f ca="1"/>
        <v>8</v>
      </c>
      <c r="G4623">
        <f t="shared" ca="1" si="504"/>
        <v>1</v>
      </c>
      <c r="H4623">
        <f t="shared" ca="1" si="505"/>
        <v>4</v>
      </c>
      <c r="I4623">
        <f t="shared" ca="1" si="506"/>
        <v>1</v>
      </c>
      <c r="J4623">
        <f t="shared" ca="1" si="507"/>
        <v>2</v>
      </c>
      <c r="K4623" cm="1">
        <f t="array" aca="1" ref="K4623" ca="1">IF(G4623&gt;7,
        IF(G4623&gt;H4623, 1, IF(G4623&lt;H4623, 0, 2)),
        IF(       H4623&gt;7,
                     IF(G4623&gt;H4623, 1, IF(G4623&lt;H4623, 0, 2)),
                     IF(         G4623&lt;6,
                                   IF(            _xlfn.XLOOKUP(C4623,'deck &amp; rules'!$D$22:$M$22,_xlfn.XLOOKUP(H4623,'deck &amp; rules'!$C$23:$C$30,'deck &amp; rules'!$D$23:$M$30))="draw",
                                                     IF(I4623&gt;J4623,1,IF(I4623&lt;J4623,0,2)),
                                                     IF(I4623&gt;H4623,1,IF(I4623&lt;H4623,0,2))),
                                   IF(H4623&lt;7,
                                        IF(G4623&gt;J4623,1,IF(G4623&lt;J4623,0,2)),
                                        IF(G4623&gt;H4623,1,IF(G4623&lt;H4623,0,2))
                                        )
                          )
              )
        )</f>
        <v>0</v>
      </c>
      <c r="L4623">
        <f t="shared" ca="1" si="508"/>
        <v>-400</v>
      </c>
      <c r="M4623">
        <f t="shared" ca="1" si="509"/>
        <v>-554.300000000007</v>
      </c>
      <c r="N4623">
        <f t="shared" ca="1" si="510"/>
        <v>-797</v>
      </c>
    </row>
    <row r="4624" spans="1:14" x14ac:dyDescent="0.25">
      <c r="A4624">
        <f ca="1"/>
        <v>4</v>
      </c>
      <c r="B4624">
        <f ca="1"/>
        <v>1</v>
      </c>
      <c r="C4624">
        <f ca="1"/>
        <v>4</v>
      </c>
      <c r="D4624">
        <f ca="1"/>
        <v>8</v>
      </c>
      <c r="E4624">
        <f ca="1"/>
        <v>5</v>
      </c>
      <c r="F4624">
        <f ca="1"/>
        <v>0</v>
      </c>
      <c r="G4624">
        <f t="shared" ca="1" si="504"/>
        <v>5</v>
      </c>
      <c r="H4624">
        <f t="shared" ca="1" si="505"/>
        <v>3</v>
      </c>
      <c r="I4624">
        <f t="shared" ca="1" si="506"/>
        <v>9</v>
      </c>
      <c r="J4624">
        <f t="shared" ca="1" si="507"/>
        <v>3</v>
      </c>
      <c r="K4624" cm="1">
        <f t="array" aca="1" ref="K4624" ca="1">IF(G4624&gt;7,
        IF(G4624&gt;H4624, 1, IF(G4624&lt;H4624, 0, 2)),
        IF(       H4624&gt;7,
                     IF(G4624&gt;H4624, 1, IF(G4624&lt;H4624, 0, 2)),
                     IF(         G4624&lt;6,
                                   IF(            _xlfn.XLOOKUP(C4624,'deck &amp; rules'!$D$22:$M$22,_xlfn.XLOOKUP(H4624,'deck &amp; rules'!$C$23:$C$30,'deck &amp; rules'!$D$23:$M$30))="draw",
                                                     IF(I4624&gt;J4624,1,IF(I4624&lt;J4624,0,2)),
                                                     IF(I4624&gt;H4624,1,IF(I4624&lt;H4624,0,2))),
                                   IF(H4624&lt;7,
                                        IF(G4624&gt;J4624,1,IF(G4624&lt;J4624,0,2)),
                                        IF(G4624&gt;H4624,1,IF(G4624&lt;H4624,0,2))
                                        )
                          )
              )
        )</f>
        <v>1</v>
      </c>
      <c r="L4624">
        <f t="shared" ca="1" si="508"/>
        <v>-399</v>
      </c>
      <c r="M4624">
        <f t="shared" ca="1" si="509"/>
        <v>-555.300000000007</v>
      </c>
      <c r="N4624">
        <f t="shared" ca="1" si="510"/>
        <v>-798</v>
      </c>
    </row>
    <row r="4625" spans="1:14" x14ac:dyDescent="0.25">
      <c r="A4625">
        <f ca="1"/>
        <v>5</v>
      </c>
      <c r="B4625">
        <f ca="1"/>
        <v>3</v>
      </c>
      <c r="C4625">
        <f ca="1"/>
        <v>4</v>
      </c>
      <c r="D4625">
        <f ca="1"/>
        <v>0</v>
      </c>
      <c r="E4625">
        <f ca="1"/>
        <v>9</v>
      </c>
      <c r="F4625">
        <f ca="1"/>
        <v>0</v>
      </c>
      <c r="G4625">
        <f t="shared" ca="1" si="504"/>
        <v>8</v>
      </c>
      <c r="H4625">
        <f t="shared" ca="1" si="505"/>
        <v>9</v>
      </c>
      <c r="I4625">
        <f t="shared" ca="1" si="506"/>
        <v>2</v>
      </c>
      <c r="J4625">
        <f t="shared" ca="1" si="507"/>
        <v>9</v>
      </c>
      <c r="K4625" cm="1">
        <f t="array" aca="1" ref="K4625" ca="1">IF(G4625&gt;7,
        IF(G4625&gt;H4625, 1, IF(G4625&lt;H4625, 0, 2)),
        IF(       H4625&gt;7,
                     IF(G4625&gt;H4625, 1, IF(G4625&lt;H4625, 0, 2)),
                     IF(         G4625&lt;6,
                                   IF(            _xlfn.XLOOKUP(C4625,'deck &amp; rules'!$D$22:$M$22,_xlfn.XLOOKUP(H4625,'deck &amp; rules'!$C$23:$C$30,'deck &amp; rules'!$D$23:$M$30))="draw",
                                                     IF(I4625&gt;J4625,1,IF(I4625&lt;J4625,0,2)),
                                                     IF(I4625&gt;H4625,1,IF(I4625&lt;H4625,0,2))),
                                   IF(H4625&lt;7,
                                        IF(G4625&gt;J4625,1,IF(G4625&lt;J4625,0,2)),
                                        IF(G4625&gt;H4625,1,IF(G4625&lt;H4625,0,2))
                                        )
                          )
              )
        )</f>
        <v>0</v>
      </c>
      <c r="L4625">
        <f t="shared" ca="1" si="508"/>
        <v>-400</v>
      </c>
      <c r="M4625">
        <f t="shared" ca="1" si="509"/>
        <v>-554.35000000000696</v>
      </c>
      <c r="N4625">
        <f t="shared" ca="1" si="510"/>
        <v>-799</v>
      </c>
    </row>
    <row r="4626" spans="1:14" x14ac:dyDescent="0.25">
      <c r="A4626">
        <f ca="1"/>
        <v>3</v>
      </c>
      <c r="B4626">
        <f ca="1"/>
        <v>9</v>
      </c>
      <c r="C4626">
        <f ca="1"/>
        <v>0</v>
      </c>
      <c r="D4626">
        <f ca="1"/>
        <v>0</v>
      </c>
      <c r="E4626">
        <f ca="1"/>
        <v>0</v>
      </c>
      <c r="F4626">
        <f ca="1"/>
        <v>8</v>
      </c>
      <c r="G4626">
        <f t="shared" ca="1" si="504"/>
        <v>2</v>
      </c>
      <c r="H4626">
        <f t="shared" ca="1" si="505"/>
        <v>0</v>
      </c>
      <c r="I4626">
        <f t="shared" ca="1" si="506"/>
        <v>2</v>
      </c>
      <c r="J4626">
        <f t="shared" ca="1" si="507"/>
        <v>8</v>
      </c>
      <c r="K4626" cm="1">
        <f t="array" aca="1" ref="K4626" ca="1">IF(G4626&gt;7,
        IF(G4626&gt;H4626, 1, IF(G4626&lt;H4626, 0, 2)),
        IF(       H4626&gt;7,
                     IF(G4626&gt;H4626, 1, IF(G4626&lt;H4626, 0, 2)),
                     IF(         G4626&lt;6,
                                   IF(            _xlfn.XLOOKUP(C4626,'deck &amp; rules'!$D$22:$M$22,_xlfn.XLOOKUP(H4626,'deck &amp; rules'!$C$23:$C$30,'deck &amp; rules'!$D$23:$M$30))="draw",
                                                     IF(I4626&gt;J4626,1,IF(I4626&lt;J4626,0,2)),
                                                     IF(I4626&gt;H4626,1,IF(I4626&lt;H4626,0,2))),
                                   IF(H4626&lt;7,
                                        IF(G4626&gt;J4626,1,IF(G4626&lt;J4626,0,2)),
                                        IF(G4626&gt;H4626,1,IF(G4626&lt;H4626,0,2))
                                        )
                          )
              )
        )</f>
        <v>0</v>
      </c>
      <c r="L4626">
        <f t="shared" ca="1" si="508"/>
        <v>-401</v>
      </c>
      <c r="M4626">
        <f t="shared" ca="1" si="509"/>
        <v>-553.40000000000691</v>
      </c>
      <c r="N4626">
        <f t="shared" ca="1" si="510"/>
        <v>-800</v>
      </c>
    </row>
    <row r="4627" spans="1:14" x14ac:dyDescent="0.25">
      <c r="A4627">
        <f ca="1"/>
        <v>8</v>
      </c>
      <c r="B4627">
        <f ca="1"/>
        <v>0</v>
      </c>
      <c r="C4627">
        <f ca="1"/>
        <v>0</v>
      </c>
      <c r="D4627">
        <f ca="1"/>
        <v>7</v>
      </c>
      <c r="E4627">
        <f ca="1"/>
        <v>0</v>
      </c>
      <c r="F4627">
        <f ca="1"/>
        <v>0</v>
      </c>
      <c r="G4627">
        <f t="shared" ca="1" si="504"/>
        <v>8</v>
      </c>
      <c r="H4627">
        <f t="shared" ca="1" si="505"/>
        <v>7</v>
      </c>
      <c r="I4627">
        <f t="shared" ca="1" si="506"/>
        <v>8</v>
      </c>
      <c r="J4627">
        <f t="shared" ca="1" si="507"/>
        <v>7</v>
      </c>
      <c r="K4627" cm="1">
        <f t="array" aca="1" ref="K4627" ca="1">IF(G4627&gt;7,
        IF(G4627&gt;H4627, 1, IF(G4627&lt;H4627, 0, 2)),
        IF(       H4627&gt;7,
                     IF(G4627&gt;H4627, 1, IF(G4627&lt;H4627, 0, 2)),
                     IF(         G4627&lt;6,
                                   IF(            _xlfn.XLOOKUP(C4627,'deck &amp; rules'!$D$22:$M$22,_xlfn.XLOOKUP(H4627,'deck &amp; rules'!$C$23:$C$30,'deck &amp; rules'!$D$23:$M$30))="draw",
                                                     IF(I4627&gt;J4627,1,IF(I4627&lt;J4627,0,2)),
                                                     IF(I4627&gt;H4627,1,IF(I4627&lt;H4627,0,2))),
                                   IF(H4627&lt;7,
                                        IF(G4627&gt;J4627,1,IF(G4627&lt;J4627,0,2)),
                                        IF(G4627&gt;H4627,1,IF(G4627&lt;H4627,0,2))
                                        )
                          )
              )
        )</f>
        <v>1</v>
      </c>
      <c r="L4627">
        <f t="shared" ca="1" si="508"/>
        <v>-400</v>
      </c>
      <c r="M4627">
        <f t="shared" ca="1" si="509"/>
        <v>-554.40000000000691</v>
      </c>
      <c r="N4627">
        <f t="shared" ca="1" si="510"/>
        <v>-801</v>
      </c>
    </row>
    <row r="4628" spans="1:14" x14ac:dyDescent="0.25">
      <c r="A4628">
        <f ca="1"/>
        <v>9</v>
      </c>
      <c r="B4628">
        <f ca="1"/>
        <v>8</v>
      </c>
      <c r="C4628">
        <f ca="1"/>
        <v>8</v>
      </c>
      <c r="D4628">
        <f ca="1"/>
        <v>3</v>
      </c>
      <c r="E4628">
        <f ca="1"/>
        <v>0</v>
      </c>
      <c r="F4628">
        <f ca="1"/>
        <v>0</v>
      </c>
      <c r="G4628">
        <f t="shared" ca="1" si="504"/>
        <v>7</v>
      </c>
      <c r="H4628">
        <f t="shared" ca="1" si="505"/>
        <v>3</v>
      </c>
      <c r="I4628">
        <f t="shared" ca="1" si="506"/>
        <v>5</v>
      </c>
      <c r="J4628">
        <f t="shared" ca="1" si="507"/>
        <v>3</v>
      </c>
      <c r="K4628" cm="1">
        <f t="array" aca="1" ref="K4628" ca="1">IF(G4628&gt;7,
        IF(G4628&gt;H4628, 1, IF(G4628&lt;H4628, 0, 2)),
        IF(       H4628&gt;7,
                     IF(G4628&gt;H4628, 1, IF(G4628&lt;H4628, 0, 2)),
                     IF(         G4628&lt;6,
                                   IF(            _xlfn.XLOOKUP(C4628,'deck &amp; rules'!$D$22:$M$22,_xlfn.XLOOKUP(H4628,'deck &amp; rules'!$C$23:$C$30,'deck &amp; rules'!$D$23:$M$30))="draw",
                                                     IF(I4628&gt;J4628,1,IF(I4628&lt;J4628,0,2)),
                                                     IF(I4628&gt;H4628,1,IF(I4628&lt;H4628,0,2))),
                                   IF(H4628&lt;7,
                                        IF(G4628&gt;J4628,1,IF(G4628&lt;J4628,0,2)),
                                        IF(G4628&gt;H4628,1,IF(G4628&lt;H4628,0,2))
                                        )
                          )
              )
        )</f>
        <v>1</v>
      </c>
      <c r="L4628">
        <f t="shared" ca="1" si="508"/>
        <v>-399</v>
      </c>
      <c r="M4628">
        <f t="shared" ca="1" si="509"/>
        <v>-555.40000000000691</v>
      </c>
      <c r="N4628">
        <f t="shared" ca="1" si="510"/>
        <v>-802</v>
      </c>
    </row>
    <row r="4629" spans="1:14" x14ac:dyDescent="0.25">
      <c r="A4629">
        <f ca="1"/>
        <v>8</v>
      </c>
      <c r="B4629">
        <f ca="1"/>
        <v>2</v>
      </c>
      <c r="C4629">
        <f ca="1"/>
        <v>9</v>
      </c>
      <c r="D4629">
        <f ca="1"/>
        <v>8</v>
      </c>
      <c r="E4629">
        <f ca="1"/>
        <v>3</v>
      </c>
      <c r="F4629">
        <f ca="1"/>
        <v>6</v>
      </c>
      <c r="G4629">
        <f t="shared" ca="1" si="504"/>
        <v>0</v>
      </c>
      <c r="H4629">
        <f t="shared" ca="1" si="505"/>
        <v>1</v>
      </c>
      <c r="I4629">
        <f t="shared" ca="1" si="506"/>
        <v>9</v>
      </c>
      <c r="J4629">
        <f t="shared" ca="1" si="507"/>
        <v>7</v>
      </c>
      <c r="K4629" cm="1">
        <f t="array" aca="1" ref="K4629" ca="1">IF(G4629&gt;7,
        IF(G4629&gt;H4629, 1, IF(G4629&lt;H4629, 0, 2)),
        IF(       H4629&gt;7,
                     IF(G4629&gt;H4629, 1, IF(G4629&lt;H4629, 0, 2)),
                     IF(         G4629&lt;6,
                                   IF(            _xlfn.XLOOKUP(C4629,'deck &amp; rules'!$D$22:$M$22,_xlfn.XLOOKUP(H4629,'deck &amp; rules'!$C$23:$C$30,'deck &amp; rules'!$D$23:$M$30))="draw",
                                                     IF(I4629&gt;J4629,1,IF(I4629&lt;J4629,0,2)),
                                                     IF(I4629&gt;H4629,1,IF(I4629&lt;H4629,0,2))),
                                   IF(H4629&lt;7,
                                        IF(G4629&gt;J4629,1,IF(G4629&lt;J4629,0,2)),
                                        IF(G4629&gt;H4629,1,IF(G4629&lt;H4629,0,2))
                                        )
                          )
              )
        )</f>
        <v>1</v>
      </c>
      <c r="L4629">
        <f t="shared" ca="1" si="508"/>
        <v>-398</v>
      </c>
      <c r="M4629">
        <f t="shared" ca="1" si="509"/>
        <v>-556.40000000000691</v>
      </c>
      <c r="N4629">
        <f t="shared" ca="1" si="510"/>
        <v>-803</v>
      </c>
    </row>
    <row r="4630" spans="1:14" x14ac:dyDescent="0.25">
      <c r="A4630">
        <f ca="1"/>
        <v>1</v>
      </c>
      <c r="B4630">
        <f ca="1"/>
        <v>5</v>
      </c>
      <c r="C4630">
        <f ca="1"/>
        <v>2</v>
      </c>
      <c r="D4630">
        <f ca="1"/>
        <v>1</v>
      </c>
      <c r="E4630">
        <f ca="1"/>
        <v>0</v>
      </c>
      <c r="F4630">
        <f ca="1"/>
        <v>8</v>
      </c>
      <c r="G4630">
        <f t="shared" ca="1" si="504"/>
        <v>6</v>
      </c>
      <c r="H4630">
        <f t="shared" ca="1" si="505"/>
        <v>1</v>
      </c>
      <c r="I4630">
        <f t="shared" ca="1" si="506"/>
        <v>8</v>
      </c>
      <c r="J4630">
        <f t="shared" ca="1" si="507"/>
        <v>9</v>
      </c>
      <c r="K4630" cm="1">
        <f t="array" aca="1" ref="K4630" ca="1">IF(G4630&gt;7,
        IF(G4630&gt;H4630, 1, IF(G4630&lt;H4630, 0, 2)),
        IF(       H4630&gt;7,
                     IF(G4630&gt;H4630, 1, IF(G4630&lt;H4630, 0, 2)),
                     IF(         G4630&lt;6,
                                   IF(            _xlfn.XLOOKUP(C4630,'deck &amp; rules'!$D$22:$M$22,_xlfn.XLOOKUP(H4630,'deck &amp; rules'!$C$23:$C$30,'deck &amp; rules'!$D$23:$M$30))="draw",
                                                     IF(I4630&gt;J4630,1,IF(I4630&lt;J4630,0,2)),
                                                     IF(I4630&gt;H4630,1,IF(I4630&lt;H4630,0,2))),
                                   IF(H4630&lt;7,
                                        IF(G4630&gt;J4630,1,IF(G4630&lt;J4630,0,2)),
                                        IF(G4630&gt;H4630,1,IF(G4630&lt;H4630,0,2))
                                        )
                          )
              )
        )</f>
        <v>0</v>
      </c>
      <c r="L4630">
        <f t="shared" ca="1" si="508"/>
        <v>-399</v>
      </c>
      <c r="M4630">
        <f t="shared" ca="1" si="509"/>
        <v>-555.45000000000687</v>
      </c>
      <c r="N4630">
        <f t="shared" ca="1" si="510"/>
        <v>-804</v>
      </c>
    </row>
    <row r="4631" spans="1:14" x14ac:dyDescent="0.25">
      <c r="A4631">
        <f ca="1"/>
        <v>3</v>
      </c>
      <c r="B4631">
        <f ca="1"/>
        <v>6</v>
      </c>
      <c r="C4631">
        <f ca="1"/>
        <v>8</v>
      </c>
      <c r="D4631">
        <f ca="1"/>
        <v>0</v>
      </c>
      <c r="E4631">
        <f ca="1"/>
        <v>1</v>
      </c>
      <c r="F4631">
        <f ca="1"/>
        <v>0</v>
      </c>
      <c r="G4631">
        <f t="shared" ca="1" si="504"/>
        <v>9</v>
      </c>
      <c r="H4631">
        <f t="shared" ca="1" si="505"/>
        <v>1</v>
      </c>
      <c r="I4631">
        <f t="shared" ca="1" si="506"/>
        <v>7</v>
      </c>
      <c r="J4631">
        <f t="shared" ca="1" si="507"/>
        <v>1</v>
      </c>
      <c r="K4631" cm="1">
        <f t="array" aca="1" ref="K4631" ca="1">IF(G4631&gt;7,
        IF(G4631&gt;H4631, 1, IF(G4631&lt;H4631, 0, 2)),
        IF(       H4631&gt;7,
                     IF(G4631&gt;H4631, 1, IF(G4631&lt;H4631, 0, 2)),
                     IF(         G4631&lt;6,
                                   IF(            _xlfn.XLOOKUP(C4631,'deck &amp; rules'!$D$22:$M$22,_xlfn.XLOOKUP(H4631,'deck &amp; rules'!$C$23:$C$30,'deck &amp; rules'!$D$23:$M$30))="draw",
                                                     IF(I4631&gt;J4631,1,IF(I4631&lt;J4631,0,2)),
                                                     IF(I4631&gt;H4631,1,IF(I4631&lt;H4631,0,2))),
                                   IF(H4631&lt;7,
                                        IF(G4631&gt;J4631,1,IF(G4631&lt;J4631,0,2)),
                                        IF(G4631&gt;H4631,1,IF(G4631&lt;H4631,0,2))
                                        )
                          )
              )
        )</f>
        <v>1</v>
      </c>
      <c r="L4631">
        <f t="shared" ca="1" si="508"/>
        <v>-398</v>
      </c>
      <c r="M4631">
        <f t="shared" ca="1" si="509"/>
        <v>-556.45000000000687</v>
      </c>
      <c r="N4631">
        <f t="shared" ca="1" si="510"/>
        <v>-805</v>
      </c>
    </row>
    <row r="4632" spans="1:14" x14ac:dyDescent="0.25">
      <c r="A4632">
        <f ca="1"/>
        <v>0</v>
      </c>
      <c r="B4632">
        <f ca="1"/>
        <v>0</v>
      </c>
      <c r="C4632">
        <f ca="1"/>
        <v>6</v>
      </c>
      <c r="D4632">
        <f ca="1"/>
        <v>6</v>
      </c>
      <c r="E4632">
        <f ca="1"/>
        <v>0</v>
      </c>
      <c r="F4632">
        <f ca="1"/>
        <v>6</v>
      </c>
      <c r="G4632">
        <f t="shared" ca="1" si="504"/>
        <v>0</v>
      </c>
      <c r="H4632">
        <f t="shared" ca="1" si="505"/>
        <v>6</v>
      </c>
      <c r="I4632">
        <f t="shared" ca="1" si="506"/>
        <v>6</v>
      </c>
      <c r="J4632">
        <f t="shared" ca="1" si="507"/>
        <v>2</v>
      </c>
      <c r="K4632" cm="1">
        <f t="array" aca="1" ref="K4632" ca="1">IF(G4632&gt;7,
        IF(G4632&gt;H4632, 1, IF(G4632&lt;H4632, 0, 2)),
        IF(       H4632&gt;7,
                     IF(G4632&gt;H4632, 1, IF(G4632&lt;H4632, 0, 2)),
                     IF(         G4632&lt;6,
                                   IF(            _xlfn.XLOOKUP(C4632,'deck &amp; rules'!$D$22:$M$22,_xlfn.XLOOKUP(H4632,'deck &amp; rules'!$C$23:$C$30,'deck &amp; rules'!$D$23:$M$30))="draw",
                                                     IF(I4632&gt;J4632,1,IF(I4632&lt;J4632,0,2)),
                                                     IF(I4632&gt;H4632,1,IF(I4632&lt;H4632,0,2))),
                                   IF(H4632&lt;7,
                                        IF(G4632&gt;J4632,1,IF(G4632&lt;J4632,0,2)),
                                        IF(G4632&gt;H4632,1,IF(G4632&lt;H4632,0,2))
                                        )
                          )
              )
        )</f>
        <v>1</v>
      </c>
      <c r="L4632">
        <f t="shared" ca="1" si="508"/>
        <v>-397</v>
      </c>
      <c r="M4632">
        <f t="shared" ca="1" si="509"/>
        <v>-557.45000000000687</v>
      </c>
      <c r="N4632">
        <f t="shared" ca="1" si="510"/>
        <v>-806</v>
      </c>
    </row>
    <row r="4633" spans="1:14" x14ac:dyDescent="0.25">
      <c r="A4633">
        <f ca="1"/>
        <v>0</v>
      </c>
      <c r="B4633">
        <f ca="1"/>
        <v>0</v>
      </c>
      <c r="C4633">
        <f ca="1"/>
        <v>7</v>
      </c>
      <c r="D4633">
        <f ca="1"/>
        <v>0</v>
      </c>
      <c r="E4633">
        <f ca="1"/>
        <v>0</v>
      </c>
      <c r="F4633">
        <f ca="1"/>
        <v>3</v>
      </c>
      <c r="G4633">
        <f t="shared" ca="1" si="504"/>
        <v>0</v>
      </c>
      <c r="H4633">
        <f t="shared" ca="1" si="505"/>
        <v>0</v>
      </c>
      <c r="I4633">
        <f t="shared" ca="1" si="506"/>
        <v>7</v>
      </c>
      <c r="J4633">
        <f t="shared" ca="1" si="507"/>
        <v>3</v>
      </c>
      <c r="K4633" cm="1">
        <f t="array" aca="1" ref="K4633" ca="1">IF(G4633&gt;7,
        IF(G4633&gt;H4633, 1, IF(G4633&lt;H4633, 0, 2)),
        IF(       H4633&gt;7,
                     IF(G4633&gt;H4633, 1, IF(G4633&lt;H4633, 0, 2)),
                     IF(         G4633&lt;6,
                                   IF(            _xlfn.XLOOKUP(C4633,'deck &amp; rules'!$D$22:$M$22,_xlfn.XLOOKUP(H4633,'deck &amp; rules'!$C$23:$C$30,'deck &amp; rules'!$D$23:$M$30))="draw",
                                                     IF(I4633&gt;J4633,1,IF(I4633&lt;J4633,0,2)),
                                                     IF(I4633&gt;H4633,1,IF(I4633&lt;H4633,0,2))),
                                   IF(H4633&lt;7,
                                        IF(G4633&gt;J4633,1,IF(G4633&lt;J4633,0,2)),
                                        IF(G4633&gt;H4633,1,IF(G4633&lt;H4633,0,2))
                                        )
                          )
              )
        )</f>
        <v>1</v>
      </c>
      <c r="L4633">
        <f t="shared" ca="1" si="508"/>
        <v>-396</v>
      </c>
      <c r="M4633">
        <f t="shared" ca="1" si="509"/>
        <v>-558.45000000000687</v>
      </c>
      <c r="N4633">
        <f t="shared" ca="1" si="510"/>
        <v>-807</v>
      </c>
    </row>
    <row r="4634" spans="1:14" x14ac:dyDescent="0.25">
      <c r="A4634">
        <f ca="1"/>
        <v>9</v>
      </c>
      <c r="B4634">
        <f ca="1"/>
        <v>1</v>
      </c>
      <c r="C4634">
        <f ca="1"/>
        <v>7</v>
      </c>
      <c r="D4634">
        <f ca="1"/>
        <v>0</v>
      </c>
      <c r="E4634">
        <f ca="1"/>
        <v>7</v>
      </c>
      <c r="F4634">
        <f ca="1"/>
        <v>0</v>
      </c>
      <c r="G4634">
        <f t="shared" ca="1" si="504"/>
        <v>0</v>
      </c>
      <c r="H4634">
        <f t="shared" ca="1" si="505"/>
        <v>7</v>
      </c>
      <c r="I4634">
        <f t="shared" ca="1" si="506"/>
        <v>7</v>
      </c>
      <c r="J4634">
        <f t="shared" ca="1" si="507"/>
        <v>7</v>
      </c>
      <c r="K4634" cm="1">
        <f t="array" aca="1" ref="K4634" ca="1">IF(G4634&gt;7,
        IF(G4634&gt;H4634, 1, IF(G4634&lt;H4634, 0, 2)),
        IF(       H4634&gt;7,
                     IF(G4634&gt;H4634, 1, IF(G4634&lt;H4634, 0, 2)),
                     IF(         G4634&lt;6,
                                   IF(            _xlfn.XLOOKUP(C4634,'deck &amp; rules'!$D$22:$M$22,_xlfn.XLOOKUP(H4634,'deck &amp; rules'!$C$23:$C$30,'deck &amp; rules'!$D$23:$M$30))="draw",
                                                     IF(I4634&gt;J4634,1,IF(I4634&lt;J4634,0,2)),
                                                     IF(I4634&gt;H4634,1,IF(I4634&lt;H4634,0,2))),
                                   IF(H4634&lt;7,
                                        IF(G4634&gt;J4634,1,IF(G4634&lt;J4634,0,2)),
                                        IF(G4634&gt;H4634,1,IF(G4634&lt;H4634,0,2))
                                        )
                          )
              )
        )</f>
        <v>2</v>
      </c>
      <c r="L4634">
        <f t="shared" ca="1" si="508"/>
        <v>-397</v>
      </c>
      <c r="M4634">
        <f t="shared" ca="1" si="509"/>
        <v>-559.45000000000687</v>
      </c>
      <c r="N4634">
        <f t="shared" ca="1" si="510"/>
        <v>-799</v>
      </c>
    </row>
    <row r="4635" spans="1:14" x14ac:dyDescent="0.25">
      <c r="A4635">
        <f ca="1"/>
        <v>0</v>
      </c>
      <c r="B4635">
        <f ca="1"/>
        <v>0</v>
      </c>
      <c r="C4635">
        <f ca="1"/>
        <v>9</v>
      </c>
      <c r="D4635">
        <f ca="1"/>
        <v>2</v>
      </c>
      <c r="E4635">
        <f ca="1"/>
        <v>9</v>
      </c>
      <c r="F4635">
        <f ca="1"/>
        <v>5</v>
      </c>
      <c r="G4635">
        <f t="shared" ca="1" si="504"/>
        <v>0</v>
      </c>
      <c r="H4635">
        <f t="shared" ca="1" si="505"/>
        <v>1</v>
      </c>
      <c r="I4635">
        <f t="shared" ca="1" si="506"/>
        <v>9</v>
      </c>
      <c r="J4635">
        <f t="shared" ca="1" si="507"/>
        <v>6</v>
      </c>
      <c r="K4635" cm="1">
        <f t="array" aca="1" ref="K4635" ca="1">IF(G4635&gt;7,
        IF(G4635&gt;H4635, 1, IF(G4635&lt;H4635, 0, 2)),
        IF(       H4635&gt;7,
                     IF(G4635&gt;H4635, 1, IF(G4635&lt;H4635, 0, 2)),
                     IF(         G4635&lt;6,
                                   IF(            _xlfn.XLOOKUP(C4635,'deck &amp; rules'!$D$22:$M$22,_xlfn.XLOOKUP(H4635,'deck &amp; rules'!$C$23:$C$30,'deck &amp; rules'!$D$23:$M$30))="draw",
                                                     IF(I4635&gt;J4635,1,IF(I4635&lt;J4635,0,2)),
                                                     IF(I4635&gt;H4635,1,IF(I4635&lt;H4635,0,2))),
                                   IF(H4635&lt;7,
                                        IF(G4635&gt;J4635,1,IF(G4635&lt;J4635,0,2)),
                                        IF(G4635&gt;H4635,1,IF(G4635&lt;H4635,0,2))
                                        )
                          )
              )
        )</f>
        <v>1</v>
      </c>
      <c r="L4635">
        <f t="shared" ca="1" si="508"/>
        <v>-396</v>
      </c>
      <c r="M4635">
        <f t="shared" ca="1" si="509"/>
        <v>-560.45000000000687</v>
      </c>
      <c r="N4635">
        <f t="shared" ca="1" si="510"/>
        <v>-800</v>
      </c>
    </row>
    <row r="4636" spans="1:14" x14ac:dyDescent="0.25">
      <c r="A4636">
        <f ca="1"/>
        <v>0</v>
      </c>
      <c r="B4636">
        <f ca="1"/>
        <v>9</v>
      </c>
      <c r="C4636">
        <f ca="1"/>
        <v>0</v>
      </c>
      <c r="D4636">
        <f ca="1"/>
        <v>0</v>
      </c>
      <c r="E4636">
        <f ca="1"/>
        <v>8</v>
      </c>
      <c r="F4636">
        <f ca="1"/>
        <v>0</v>
      </c>
      <c r="G4636">
        <f t="shared" ca="1" si="504"/>
        <v>9</v>
      </c>
      <c r="H4636">
        <f t="shared" ca="1" si="505"/>
        <v>8</v>
      </c>
      <c r="I4636">
        <f t="shared" ca="1" si="506"/>
        <v>9</v>
      </c>
      <c r="J4636">
        <f t="shared" ca="1" si="507"/>
        <v>8</v>
      </c>
      <c r="K4636" cm="1">
        <f t="array" aca="1" ref="K4636" ca="1">IF(G4636&gt;7,
        IF(G4636&gt;H4636, 1, IF(G4636&lt;H4636, 0, 2)),
        IF(       H4636&gt;7,
                     IF(G4636&gt;H4636, 1, IF(G4636&lt;H4636, 0, 2)),
                     IF(         G4636&lt;6,
                                   IF(            _xlfn.XLOOKUP(C4636,'deck &amp; rules'!$D$22:$M$22,_xlfn.XLOOKUP(H4636,'deck &amp; rules'!$C$23:$C$30,'deck &amp; rules'!$D$23:$M$30))="draw",
                                                     IF(I4636&gt;J4636,1,IF(I4636&lt;J4636,0,2)),
                                                     IF(I4636&gt;H4636,1,IF(I4636&lt;H4636,0,2))),
                                   IF(H4636&lt;7,
                                        IF(G4636&gt;J4636,1,IF(G4636&lt;J4636,0,2)),
                                        IF(G4636&gt;H4636,1,IF(G4636&lt;H4636,0,2))
                                        )
                          )
              )
        )</f>
        <v>1</v>
      </c>
      <c r="L4636">
        <f t="shared" ca="1" si="508"/>
        <v>-395</v>
      </c>
      <c r="M4636">
        <f t="shared" ca="1" si="509"/>
        <v>-561.45000000000687</v>
      </c>
      <c r="N4636">
        <f t="shared" ca="1" si="510"/>
        <v>-801</v>
      </c>
    </row>
    <row r="4637" spans="1:14" x14ac:dyDescent="0.25">
      <c r="A4637">
        <f ca="1"/>
        <v>7</v>
      </c>
      <c r="B4637">
        <f ca="1"/>
        <v>3</v>
      </c>
      <c r="C4637">
        <f ca="1"/>
        <v>5</v>
      </c>
      <c r="D4637">
        <f ca="1"/>
        <v>8</v>
      </c>
      <c r="E4637">
        <f ca="1"/>
        <v>9</v>
      </c>
      <c r="F4637">
        <f ca="1"/>
        <v>3</v>
      </c>
      <c r="G4637">
        <f t="shared" ca="1" si="504"/>
        <v>0</v>
      </c>
      <c r="H4637">
        <f t="shared" ca="1" si="505"/>
        <v>7</v>
      </c>
      <c r="I4637">
        <f t="shared" ca="1" si="506"/>
        <v>5</v>
      </c>
      <c r="J4637">
        <f t="shared" ca="1" si="507"/>
        <v>0</v>
      </c>
      <c r="K4637" cm="1">
        <f t="array" aca="1" ref="K4637" ca="1">IF(G4637&gt;7,
        IF(G4637&gt;H4637, 1, IF(G4637&lt;H4637, 0, 2)),
        IF(       H4637&gt;7,
                     IF(G4637&gt;H4637, 1, IF(G4637&lt;H4637, 0, 2)),
                     IF(         G4637&lt;6,
                                   IF(            _xlfn.XLOOKUP(C4637,'deck &amp; rules'!$D$22:$M$22,_xlfn.XLOOKUP(H4637,'deck &amp; rules'!$C$23:$C$30,'deck &amp; rules'!$D$23:$M$30))="draw",
                                                     IF(I4637&gt;J4637,1,IF(I4637&lt;J4637,0,2)),
                                                     IF(I4637&gt;H4637,1,IF(I4637&lt;H4637,0,2))),
                                   IF(H4637&lt;7,
                                        IF(G4637&gt;J4637,1,IF(G4637&lt;J4637,0,2)),
                                        IF(G4637&gt;H4637,1,IF(G4637&lt;H4637,0,2))
                                        )
                          )
              )
        )</f>
        <v>0</v>
      </c>
      <c r="L4637">
        <f t="shared" ca="1" si="508"/>
        <v>-396</v>
      </c>
      <c r="M4637">
        <f t="shared" ca="1" si="509"/>
        <v>-560.50000000000682</v>
      </c>
      <c r="N4637">
        <f t="shared" ca="1" si="510"/>
        <v>-802</v>
      </c>
    </row>
    <row r="4638" spans="1:14" x14ac:dyDescent="0.25">
      <c r="A4638">
        <f ca="1"/>
        <v>1</v>
      </c>
      <c r="B4638">
        <f ca="1"/>
        <v>0</v>
      </c>
      <c r="C4638">
        <f ca="1"/>
        <v>1</v>
      </c>
      <c r="D4638">
        <f ca="1"/>
        <v>3</v>
      </c>
      <c r="E4638">
        <f ca="1"/>
        <v>0</v>
      </c>
      <c r="F4638">
        <f ca="1"/>
        <v>0</v>
      </c>
      <c r="G4638">
        <f t="shared" ca="1" si="504"/>
        <v>1</v>
      </c>
      <c r="H4638">
        <f t="shared" ca="1" si="505"/>
        <v>3</v>
      </c>
      <c r="I4638">
        <f t="shared" ca="1" si="506"/>
        <v>2</v>
      </c>
      <c r="J4638">
        <f t="shared" ca="1" si="507"/>
        <v>3</v>
      </c>
      <c r="K4638" cm="1">
        <f t="array" aca="1" ref="K4638" ca="1">IF(G4638&gt;7,
        IF(G4638&gt;H4638, 1, IF(G4638&lt;H4638, 0, 2)),
        IF(       H4638&gt;7,
                     IF(G4638&gt;H4638, 1, IF(G4638&lt;H4638, 0, 2)),
                     IF(         G4638&lt;6,
                                   IF(            _xlfn.XLOOKUP(C4638,'deck &amp; rules'!$D$22:$M$22,_xlfn.XLOOKUP(H4638,'deck &amp; rules'!$C$23:$C$30,'deck &amp; rules'!$D$23:$M$30))="draw",
                                                     IF(I4638&gt;J4638,1,IF(I4638&lt;J4638,0,2)),
                                                     IF(I4638&gt;H4638,1,IF(I4638&lt;H4638,0,2))),
                                   IF(H4638&lt;7,
                                        IF(G4638&gt;J4638,1,IF(G4638&lt;J4638,0,2)),
                                        IF(G4638&gt;H4638,1,IF(G4638&lt;H4638,0,2))
                                        )
                          )
              )
        )</f>
        <v>0</v>
      </c>
      <c r="L4638">
        <f t="shared" ca="1" si="508"/>
        <v>-397</v>
      </c>
      <c r="M4638">
        <f t="shared" ca="1" si="509"/>
        <v>-559.55000000000678</v>
      </c>
      <c r="N4638">
        <f t="shared" ca="1" si="510"/>
        <v>-803</v>
      </c>
    </row>
    <row r="4639" spans="1:14" x14ac:dyDescent="0.25">
      <c r="A4639">
        <f ca="1"/>
        <v>4</v>
      </c>
      <c r="B4639">
        <f ca="1"/>
        <v>4</v>
      </c>
      <c r="C4639">
        <f ca="1"/>
        <v>9</v>
      </c>
      <c r="D4639">
        <f ca="1"/>
        <v>9</v>
      </c>
      <c r="E4639">
        <f ca="1"/>
        <v>7</v>
      </c>
      <c r="F4639">
        <f ca="1"/>
        <v>6</v>
      </c>
      <c r="G4639">
        <f t="shared" ca="1" si="504"/>
        <v>8</v>
      </c>
      <c r="H4639">
        <f t="shared" ca="1" si="505"/>
        <v>6</v>
      </c>
      <c r="I4639">
        <f t="shared" ca="1" si="506"/>
        <v>7</v>
      </c>
      <c r="J4639">
        <f t="shared" ca="1" si="507"/>
        <v>2</v>
      </c>
      <c r="K4639" cm="1">
        <f t="array" aca="1" ref="K4639" ca="1">IF(G4639&gt;7,
        IF(G4639&gt;H4639, 1, IF(G4639&lt;H4639, 0, 2)),
        IF(       H4639&gt;7,
                     IF(G4639&gt;H4639, 1, IF(G4639&lt;H4639, 0, 2)),
                     IF(         G4639&lt;6,
                                   IF(            _xlfn.XLOOKUP(C4639,'deck &amp; rules'!$D$22:$M$22,_xlfn.XLOOKUP(H4639,'deck &amp; rules'!$C$23:$C$30,'deck &amp; rules'!$D$23:$M$30))="draw",
                                                     IF(I4639&gt;J4639,1,IF(I4639&lt;J4639,0,2)),
                                                     IF(I4639&gt;H4639,1,IF(I4639&lt;H4639,0,2))),
                                   IF(H4639&lt;7,
                                        IF(G4639&gt;J4639,1,IF(G4639&lt;J4639,0,2)),
                                        IF(G4639&gt;H4639,1,IF(G4639&lt;H4639,0,2))
                                        )
                          )
              )
        )</f>
        <v>1</v>
      </c>
      <c r="L4639">
        <f t="shared" ca="1" si="508"/>
        <v>-396</v>
      </c>
      <c r="M4639">
        <f t="shared" ca="1" si="509"/>
        <v>-560.55000000000678</v>
      </c>
      <c r="N4639">
        <f t="shared" ca="1" si="510"/>
        <v>-804</v>
      </c>
    </row>
    <row r="4640" spans="1:14" x14ac:dyDescent="0.25">
      <c r="A4640">
        <f ca="1"/>
        <v>6</v>
      </c>
      <c r="B4640">
        <f ca="1"/>
        <v>7</v>
      </c>
      <c r="C4640">
        <f ca="1"/>
        <v>0</v>
      </c>
      <c r="D4640">
        <f ca="1"/>
        <v>1</v>
      </c>
      <c r="E4640">
        <f ca="1"/>
        <v>0</v>
      </c>
      <c r="F4640">
        <f ca="1"/>
        <v>7</v>
      </c>
      <c r="G4640">
        <f t="shared" ca="1" si="504"/>
        <v>3</v>
      </c>
      <c r="H4640">
        <f t="shared" ca="1" si="505"/>
        <v>1</v>
      </c>
      <c r="I4640">
        <f t="shared" ca="1" si="506"/>
        <v>3</v>
      </c>
      <c r="J4640">
        <f t="shared" ca="1" si="507"/>
        <v>8</v>
      </c>
      <c r="K4640" cm="1">
        <f t="array" aca="1" ref="K4640" ca="1">IF(G4640&gt;7,
        IF(G4640&gt;H4640, 1, IF(G4640&lt;H4640, 0, 2)),
        IF(       H4640&gt;7,
                     IF(G4640&gt;H4640, 1, IF(G4640&lt;H4640, 0, 2)),
                     IF(         G4640&lt;6,
                                   IF(            _xlfn.XLOOKUP(C4640,'deck &amp; rules'!$D$22:$M$22,_xlfn.XLOOKUP(H4640,'deck &amp; rules'!$C$23:$C$30,'deck &amp; rules'!$D$23:$M$30))="draw",
                                                     IF(I4640&gt;J4640,1,IF(I4640&lt;J4640,0,2)),
                                                     IF(I4640&gt;H4640,1,IF(I4640&lt;H4640,0,2))),
                                   IF(H4640&lt;7,
                                        IF(G4640&gt;J4640,1,IF(G4640&lt;J4640,0,2)),
                                        IF(G4640&gt;H4640,1,IF(G4640&lt;H4640,0,2))
                                        )
                          )
              )
        )</f>
        <v>0</v>
      </c>
      <c r="L4640">
        <f t="shared" ca="1" si="508"/>
        <v>-397</v>
      </c>
      <c r="M4640">
        <f t="shared" ca="1" si="509"/>
        <v>-559.60000000000673</v>
      </c>
      <c r="N4640">
        <f t="shared" ca="1" si="510"/>
        <v>-805</v>
      </c>
    </row>
    <row r="4641" spans="1:14" x14ac:dyDescent="0.25">
      <c r="A4641">
        <f ca="1"/>
        <v>5</v>
      </c>
      <c r="B4641">
        <f ca="1"/>
        <v>6</v>
      </c>
      <c r="C4641">
        <f ca="1"/>
        <v>5</v>
      </c>
      <c r="D4641">
        <f ca="1"/>
        <v>0</v>
      </c>
      <c r="E4641">
        <f ca="1"/>
        <v>0</v>
      </c>
      <c r="F4641">
        <f ca="1"/>
        <v>0</v>
      </c>
      <c r="G4641">
        <f t="shared" ca="1" si="504"/>
        <v>1</v>
      </c>
      <c r="H4641">
        <f t="shared" ca="1" si="505"/>
        <v>0</v>
      </c>
      <c r="I4641">
        <f t="shared" ca="1" si="506"/>
        <v>6</v>
      </c>
      <c r="J4641">
        <f t="shared" ca="1" si="507"/>
        <v>0</v>
      </c>
      <c r="K4641" cm="1">
        <f t="array" aca="1" ref="K4641" ca="1">IF(G4641&gt;7,
        IF(G4641&gt;H4641, 1, IF(G4641&lt;H4641, 0, 2)),
        IF(       H4641&gt;7,
                     IF(G4641&gt;H4641, 1, IF(G4641&lt;H4641, 0, 2)),
                     IF(         G4641&lt;6,
                                   IF(            _xlfn.XLOOKUP(C4641,'deck &amp; rules'!$D$22:$M$22,_xlfn.XLOOKUP(H4641,'deck &amp; rules'!$C$23:$C$30,'deck &amp; rules'!$D$23:$M$30))="draw",
                                                     IF(I4641&gt;J4641,1,IF(I4641&lt;J4641,0,2)),
                                                     IF(I4641&gt;H4641,1,IF(I4641&lt;H4641,0,2))),
                                   IF(H4641&lt;7,
                                        IF(G4641&gt;J4641,1,IF(G4641&lt;J4641,0,2)),
                                        IF(G4641&gt;H4641,1,IF(G4641&lt;H4641,0,2))
                                        )
                          )
              )
        )</f>
        <v>1</v>
      </c>
      <c r="L4641">
        <f t="shared" ca="1" si="508"/>
        <v>-396</v>
      </c>
      <c r="M4641">
        <f t="shared" ca="1" si="509"/>
        <v>-560.60000000000673</v>
      </c>
      <c r="N4641">
        <f t="shared" ca="1" si="510"/>
        <v>-806</v>
      </c>
    </row>
    <row r="4642" spans="1:14" x14ac:dyDescent="0.25">
      <c r="A4642">
        <f ca="1"/>
        <v>7</v>
      </c>
      <c r="B4642">
        <f ca="1"/>
        <v>3</v>
      </c>
      <c r="C4642">
        <f ca="1"/>
        <v>0</v>
      </c>
      <c r="D4642">
        <f ca="1"/>
        <v>8</v>
      </c>
      <c r="E4642">
        <f ca="1"/>
        <v>2</v>
      </c>
      <c r="F4642">
        <f ca="1"/>
        <v>0</v>
      </c>
      <c r="G4642">
        <f t="shared" ca="1" si="504"/>
        <v>0</v>
      </c>
      <c r="H4642">
        <f t="shared" ca="1" si="505"/>
        <v>0</v>
      </c>
      <c r="I4642">
        <f t="shared" ca="1" si="506"/>
        <v>0</v>
      </c>
      <c r="J4642">
        <f t="shared" ca="1" si="507"/>
        <v>0</v>
      </c>
      <c r="K4642" cm="1">
        <f t="array" aca="1" ref="K4642" ca="1">IF(G4642&gt;7,
        IF(G4642&gt;H4642, 1, IF(G4642&lt;H4642, 0, 2)),
        IF(       H4642&gt;7,
                     IF(G4642&gt;H4642, 1, IF(G4642&lt;H4642, 0, 2)),
                     IF(         G4642&lt;6,
                                   IF(            _xlfn.XLOOKUP(C4642,'deck &amp; rules'!$D$22:$M$22,_xlfn.XLOOKUP(H4642,'deck &amp; rules'!$C$23:$C$30,'deck &amp; rules'!$D$23:$M$30))="draw",
                                                     IF(I4642&gt;J4642,1,IF(I4642&lt;J4642,0,2)),
                                                     IF(I4642&gt;H4642,1,IF(I4642&lt;H4642,0,2))),
                                   IF(H4642&lt;7,
                                        IF(G4642&gt;J4642,1,IF(G4642&lt;J4642,0,2)),
                                        IF(G4642&gt;H4642,1,IF(G4642&lt;H4642,0,2))
                                        )
                          )
              )
        )</f>
        <v>2</v>
      </c>
      <c r="L4642">
        <f t="shared" ca="1" si="508"/>
        <v>-397</v>
      </c>
      <c r="M4642">
        <f t="shared" ca="1" si="509"/>
        <v>-561.60000000000673</v>
      </c>
      <c r="N4642">
        <f t="shared" ca="1" si="510"/>
        <v>-798</v>
      </c>
    </row>
    <row r="4643" spans="1:14" x14ac:dyDescent="0.25">
      <c r="A4643">
        <f ca="1"/>
        <v>9</v>
      </c>
      <c r="B4643">
        <f ca="1"/>
        <v>1</v>
      </c>
      <c r="C4643">
        <f ca="1"/>
        <v>0</v>
      </c>
      <c r="D4643">
        <f ca="1"/>
        <v>5</v>
      </c>
      <c r="E4643">
        <f ca="1"/>
        <v>4</v>
      </c>
      <c r="F4643">
        <f ca="1"/>
        <v>9</v>
      </c>
      <c r="G4643">
        <f t="shared" ca="1" si="504"/>
        <v>0</v>
      </c>
      <c r="H4643">
        <f t="shared" ca="1" si="505"/>
        <v>9</v>
      </c>
      <c r="I4643">
        <f t="shared" ca="1" si="506"/>
        <v>0</v>
      </c>
      <c r="J4643">
        <f t="shared" ca="1" si="507"/>
        <v>8</v>
      </c>
      <c r="K4643" cm="1">
        <f t="array" aca="1" ref="K4643" ca="1">IF(G4643&gt;7,
        IF(G4643&gt;H4643, 1, IF(G4643&lt;H4643, 0, 2)),
        IF(       H4643&gt;7,
                     IF(G4643&gt;H4643, 1, IF(G4643&lt;H4643, 0, 2)),
                     IF(         G4643&lt;6,
                                   IF(            _xlfn.XLOOKUP(C4643,'deck &amp; rules'!$D$22:$M$22,_xlfn.XLOOKUP(H4643,'deck &amp; rules'!$C$23:$C$30,'deck &amp; rules'!$D$23:$M$30))="draw",
                                                     IF(I4643&gt;J4643,1,IF(I4643&lt;J4643,0,2)),
                                                     IF(I4643&gt;H4643,1,IF(I4643&lt;H4643,0,2))),
                                   IF(H4643&lt;7,
                                        IF(G4643&gt;J4643,1,IF(G4643&lt;J4643,0,2)),
                                        IF(G4643&gt;H4643,1,IF(G4643&lt;H4643,0,2))
                                        )
                          )
              )
        )</f>
        <v>0</v>
      </c>
      <c r="L4643">
        <f t="shared" ca="1" si="508"/>
        <v>-398</v>
      </c>
      <c r="M4643">
        <f t="shared" ca="1" si="509"/>
        <v>-560.65000000000668</v>
      </c>
      <c r="N4643">
        <f t="shared" ca="1" si="510"/>
        <v>-799</v>
      </c>
    </row>
    <row r="4644" spans="1:14" x14ac:dyDescent="0.25">
      <c r="A4644">
        <f ca="1"/>
        <v>1</v>
      </c>
      <c r="B4644">
        <f ca="1"/>
        <v>0</v>
      </c>
      <c r="C4644">
        <f ca="1"/>
        <v>0</v>
      </c>
      <c r="D4644">
        <f ca="1"/>
        <v>0</v>
      </c>
      <c r="E4644">
        <f ca="1"/>
        <v>6</v>
      </c>
      <c r="F4644">
        <f ca="1"/>
        <v>9</v>
      </c>
      <c r="G4644">
        <f t="shared" ca="1" si="504"/>
        <v>1</v>
      </c>
      <c r="H4644">
        <f t="shared" ca="1" si="505"/>
        <v>6</v>
      </c>
      <c r="I4644">
        <f t="shared" ca="1" si="506"/>
        <v>1</v>
      </c>
      <c r="J4644">
        <f t="shared" ca="1" si="507"/>
        <v>5</v>
      </c>
      <c r="K4644" cm="1">
        <f t="array" aca="1" ref="K4644" ca="1">IF(G4644&gt;7,
        IF(G4644&gt;H4644, 1, IF(G4644&lt;H4644, 0, 2)),
        IF(       H4644&gt;7,
                     IF(G4644&gt;H4644, 1, IF(G4644&lt;H4644, 0, 2)),
                     IF(         G4644&lt;6,
                                   IF(            _xlfn.XLOOKUP(C4644,'deck &amp; rules'!$D$22:$M$22,_xlfn.XLOOKUP(H4644,'deck &amp; rules'!$C$23:$C$30,'deck &amp; rules'!$D$23:$M$30))="draw",
                                                     IF(I4644&gt;J4644,1,IF(I4644&lt;J4644,0,2)),
                                                     IF(I4644&gt;H4644,1,IF(I4644&lt;H4644,0,2))),
                                   IF(H4644&lt;7,
                                        IF(G4644&gt;J4644,1,IF(G4644&lt;J4644,0,2)),
                                        IF(G4644&gt;H4644,1,IF(G4644&lt;H4644,0,2))
                                        )
                          )
              )
        )</f>
        <v>0</v>
      </c>
      <c r="L4644">
        <f t="shared" ca="1" si="508"/>
        <v>-399</v>
      </c>
      <c r="M4644">
        <f t="shared" ca="1" si="509"/>
        <v>-559.70000000000664</v>
      </c>
      <c r="N4644">
        <f t="shared" ca="1" si="510"/>
        <v>-800</v>
      </c>
    </row>
    <row r="4645" spans="1:14" x14ac:dyDescent="0.25">
      <c r="A4645">
        <f ca="1"/>
        <v>0</v>
      </c>
      <c r="B4645">
        <f ca="1"/>
        <v>1</v>
      </c>
      <c r="C4645">
        <f ca="1"/>
        <v>8</v>
      </c>
      <c r="D4645">
        <f ca="1"/>
        <v>6</v>
      </c>
      <c r="E4645">
        <f ca="1"/>
        <v>2</v>
      </c>
      <c r="F4645">
        <f ca="1"/>
        <v>0</v>
      </c>
      <c r="G4645">
        <f t="shared" ca="1" si="504"/>
        <v>1</v>
      </c>
      <c r="H4645">
        <f t="shared" ca="1" si="505"/>
        <v>8</v>
      </c>
      <c r="I4645">
        <f t="shared" ca="1" si="506"/>
        <v>9</v>
      </c>
      <c r="J4645">
        <f t="shared" ca="1" si="507"/>
        <v>8</v>
      </c>
      <c r="K4645" cm="1">
        <f t="array" aca="1" ref="K4645" ca="1">IF(G4645&gt;7,
        IF(G4645&gt;H4645, 1, IF(G4645&lt;H4645, 0, 2)),
        IF(       H4645&gt;7,
                     IF(G4645&gt;H4645, 1, IF(G4645&lt;H4645, 0, 2)),
                     IF(         G4645&lt;6,
                                   IF(            _xlfn.XLOOKUP(C4645,'deck &amp; rules'!$D$22:$M$22,_xlfn.XLOOKUP(H4645,'deck &amp; rules'!$C$23:$C$30,'deck &amp; rules'!$D$23:$M$30))="draw",
                                                     IF(I4645&gt;J4645,1,IF(I4645&lt;J4645,0,2)),
                                                     IF(I4645&gt;H4645,1,IF(I4645&lt;H4645,0,2))),
                                   IF(H4645&lt;7,
                                        IF(G4645&gt;J4645,1,IF(G4645&lt;J4645,0,2)),
                                        IF(G4645&gt;H4645,1,IF(G4645&lt;H4645,0,2))
                                        )
                          )
              )
        )</f>
        <v>0</v>
      </c>
      <c r="L4645">
        <f t="shared" ca="1" si="508"/>
        <v>-400</v>
      </c>
      <c r="M4645">
        <f t="shared" ca="1" si="509"/>
        <v>-558.75000000000659</v>
      </c>
      <c r="N4645">
        <f t="shared" ca="1" si="510"/>
        <v>-801</v>
      </c>
    </row>
    <row r="4646" spans="1:14" x14ac:dyDescent="0.25">
      <c r="A4646">
        <f ca="1"/>
        <v>8</v>
      </c>
      <c r="B4646">
        <f ca="1"/>
        <v>9</v>
      </c>
      <c r="C4646">
        <f ca="1"/>
        <v>0</v>
      </c>
      <c r="D4646">
        <f ca="1"/>
        <v>2</v>
      </c>
      <c r="E4646">
        <f ca="1"/>
        <v>2</v>
      </c>
      <c r="F4646">
        <f ca="1"/>
        <v>0</v>
      </c>
      <c r="G4646">
        <f t="shared" ca="1" si="504"/>
        <v>7</v>
      </c>
      <c r="H4646">
        <f t="shared" ca="1" si="505"/>
        <v>4</v>
      </c>
      <c r="I4646">
        <f t="shared" ca="1" si="506"/>
        <v>7</v>
      </c>
      <c r="J4646">
        <f t="shared" ca="1" si="507"/>
        <v>4</v>
      </c>
      <c r="K4646" cm="1">
        <f t="array" aca="1" ref="K4646" ca="1">IF(G4646&gt;7,
        IF(G4646&gt;H4646, 1, IF(G4646&lt;H4646, 0, 2)),
        IF(       H4646&gt;7,
                     IF(G4646&gt;H4646, 1, IF(G4646&lt;H4646, 0, 2)),
                     IF(         G4646&lt;6,
                                   IF(            _xlfn.XLOOKUP(C4646,'deck &amp; rules'!$D$22:$M$22,_xlfn.XLOOKUP(H4646,'deck &amp; rules'!$C$23:$C$30,'deck &amp; rules'!$D$23:$M$30))="draw",
                                                     IF(I4646&gt;J4646,1,IF(I4646&lt;J4646,0,2)),
                                                     IF(I4646&gt;H4646,1,IF(I4646&lt;H4646,0,2))),
                                   IF(H4646&lt;7,
                                        IF(G4646&gt;J4646,1,IF(G4646&lt;J4646,0,2)),
                                        IF(G4646&gt;H4646,1,IF(G4646&lt;H4646,0,2))
                                        )
                          )
              )
        )</f>
        <v>1</v>
      </c>
      <c r="L4646">
        <f t="shared" ca="1" si="508"/>
        <v>-399</v>
      </c>
      <c r="M4646">
        <f t="shared" ca="1" si="509"/>
        <v>-559.75000000000659</v>
      </c>
      <c r="N4646">
        <f t="shared" ca="1" si="510"/>
        <v>-802</v>
      </c>
    </row>
    <row r="4647" spans="1:14" x14ac:dyDescent="0.25">
      <c r="A4647">
        <f ca="1"/>
        <v>0</v>
      </c>
      <c r="B4647">
        <f ca="1"/>
        <v>0</v>
      </c>
      <c r="C4647">
        <f ca="1"/>
        <v>9</v>
      </c>
      <c r="D4647">
        <f ca="1"/>
        <v>0</v>
      </c>
      <c r="E4647">
        <f ca="1"/>
        <v>0</v>
      </c>
      <c r="F4647">
        <f ca="1"/>
        <v>1</v>
      </c>
      <c r="G4647">
        <f t="shared" ca="1" si="504"/>
        <v>0</v>
      </c>
      <c r="H4647">
        <f t="shared" ca="1" si="505"/>
        <v>0</v>
      </c>
      <c r="I4647">
        <f t="shared" ca="1" si="506"/>
        <v>9</v>
      </c>
      <c r="J4647">
        <f t="shared" ca="1" si="507"/>
        <v>1</v>
      </c>
      <c r="K4647" cm="1">
        <f t="array" aca="1" ref="K4647" ca="1">IF(G4647&gt;7,
        IF(G4647&gt;H4647, 1, IF(G4647&lt;H4647, 0, 2)),
        IF(       H4647&gt;7,
                     IF(G4647&gt;H4647, 1, IF(G4647&lt;H4647, 0, 2)),
                     IF(         G4647&lt;6,
                                   IF(            _xlfn.XLOOKUP(C4647,'deck &amp; rules'!$D$22:$M$22,_xlfn.XLOOKUP(H4647,'deck &amp; rules'!$C$23:$C$30,'deck &amp; rules'!$D$23:$M$30))="draw",
                                                     IF(I4647&gt;J4647,1,IF(I4647&lt;J4647,0,2)),
                                                     IF(I4647&gt;H4647,1,IF(I4647&lt;H4647,0,2))),
                                   IF(H4647&lt;7,
                                        IF(G4647&gt;J4647,1,IF(G4647&lt;J4647,0,2)),
                                        IF(G4647&gt;H4647,1,IF(G4647&lt;H4647,0,2))
                                        )
                          )
              )
        )</f>
        <v>1</v>
      </c>
      <c r="L4647">
        <f t="shared" ca="1" si="508"/>
        <v>-398</v>
      </c>
      <c r="M4647">
        <f t="shared" ca="1" si="509"/>
        <v>-560.75000000000659</v>
      </c>
      <c r="N4647">
        <f t="shared" ca="1" si="510"/>
        <v>-803</v>
      </c>
    </row>
    <row r="4648" spans="1:14" x14ac:dyDescent="0.25">
      <c r="A4648">
        <f ca="1"/>
        <v>0</v>
      </c>
      <c r="B4648">
        <f ca="1"/>
        <v>9</v>
      </c>
      <c r="C4648">
        <f ca="1"/>
        <v>4</v>
      </c>
      <c r="D4648">
        <f ca="1"/>
        <v>0</v>
      </c>
      <c r="E4648">
        <f ca="1"/>
        <v>8</v>
      </c>
      <c r="F4648">
        <f ca="1"/>
        <v>8</v>
      </c>
      <c r="G4648">
        <f t="shared" ca="1" si="504"/>
        <v>9</v>
      </c>
      <c r="H4648">
        <f t="shared" ca="1" si="505"/>
        <v>8</v>
      </c>
      <c r="I4648">
        <f t="shared" ca="1" si="506"/>
        <v>3</v>
      </c>
      <c r="J4648">
        <f t="shared" ca="1" si="507"/>
        <v>6</v>
      </c>
      <c r="K4648" cm="1">
        <f t="array" aca="1" ref="K4648" ca="1">IF(G4648&gt;7,
        IF(G4648&gt;H4648, 1, IF(G4648&lt;H4648, 0, 2)),
        IF(       H4648&gt;7,
                     IF(G4648&gt;H4648, 1, IF(G4648&lt;H4648, 0, 2)),
                     IF(         G4648&lt;6,
                                   IF(            _xlfn.XLOOKUP(C4648,'deck &amp; rules'!$D$22:$M$22,_xlfn.XLOOKUP(H4648,'deck &amp; rules'!$C$23:$C$30,'deck &amp; rules'!$D$23:$M$30))="draw",
                                                     IF(I4648&gt;J4648,1,IF(I4648&lt;J4648,0,2)),
                                                     IF(I4648&gt;H4648,1,IF(I4648&lt;H4648,0,2))),
                                   IF(H4648&lt;7,
                                        IF(G4648&gt;J4648,1,IF(G4648&lt;J4648,0,2)),
                                        IF(G4648&gt;H4648,1,IF(G4648&lt;H4648,0,2))
                                        )
                          )
              )
        )</f>
        <v>1</v>
      </c>
      <c r="L4648">
        <f t="shared" ca="1" si="508"/>
        <v>-397</v>
      </c>
      <c r="M4648">
        <f t="shared" ca="1" si="509"/>
        <v>-561.75000000000659</v>
      </c>
      <c r="N4648">
        <f t="shared" ca="1" si="510"/>
        <v>-804</v>
      </c>
    </row>
    <row r="4649" spans="1:14" x14ac:dyDescent="0.25">
      <c r="A4649">
        <f ca="1"/>
        <v>0</v>
      </c>
      <c r="B4649">
        <f ca="1"/>
        <v>0</v>
      </c>
      <c r="C4649">
        <f ca="1"/>
        <v>6</v>
      </c>
      <c r="D4649">
        <f ca="1"/>
        <v>2</v>
      </c>
      <c r="E4649">
        <f ca="1"/>
        <v>0</v>
      </c>
      <c r="F4649">
        <f ca="1"/>
        <v>1</v>
      </c>
      <c r="G4649">
        <f t="shared" ca="1" si="504"/>
        <v>0</v>
      </c>
      <c r="H4649">
        <f t="shared" ca="1" si="505"/>
        <v>2</v>
      </c>
      <c r="I4649">
        <f t="shared" ca="1" si="506"/>
        <v>6</v>
      </c>
      <c r="J4649">
        <f t="shared" ca="1" si="507"/>
        <v>3</v>
      </c>
      <c r="K4649" cm="1">
        <f t="array" aca="1" ref="K4649" ca="1">IF(G4649&gt;7,
        IF(G4649&gt;H4649, 1, IF(G4649&lt;H4649, 0, 2)),
        IF(       H4649&gt;7,
                     IF(G4649&gt;H4649, 1, IF(G4649&lt;H4649, 0, 2)),
                     IF(         G4649&lt;6,
                                   IF(            _xlfn.XLOOKUP(C4649,'deck &amp; rules'!$D$22:$M$22,_xlfn.XLOOKUP(H4649,'deck &amp; rules'!$C$23:$C$30,'deck &amp; rules'!$D$23:$M$30))="draw",
                                                     IF(I4649&gt;J4649,1,IF(I4649&lt;J4649,0,2)),
                                                     IF(I4649&gt;H4649,1,IF(I4649&lt;H4649,0,2))),
                                   IF(H4649&lt;7,
                                        IF(G4649&gt;J4649,1,IF(G4649&lt;J4649,0,2)),
                                        IF(G4649&gt;H4649,1,IF(G4649&lt;H4649,0,2))
                                        )
                          )
              )
        )</f>
        <v>1</v>
      </c>
      <c r="L4649">
        <f t="shared" ca="1" si="508"/>
        <v>-396</v>
      </c>
      <c r="M4649">
        <f t="shared" ca="1" si="509"/>
        <v>-562.75000000000659</v>
      </c>
      <c r="N4649">
        <f t="shared" ca="1" si="510"/>
        <v>-805</v>
      </c>
    </row>
    <row r="4650" spans="1:14" x14ac:dyDescent="0.25">
      <c r="A4650">
        <f ca="1"/>
        <v>9</v>
      </c>
      <c r="B4650">
        <f ca="1"/>
        <v>0</v>
      </c>
      <c r="C4650">
        <f ca="1"/>
        <v>9</v>
      </c>
      <c r="D4650">
        <f ca="1"/>
        <v>4</v>
      </c>
      <c r="E4650">
        <f ca="1"/>
        <v>4</v>
      </c>
      <c r="F4650">
        <f ca="1"/>
        <v>3</v>
      </c>
      <c r="G4650">
        <f t="shared" ca="1" si="504"/>
        <v>9</v>
      </c>
      <c r="H4650">
        <f t="shared" ca="1" si="505"/>
        <v>8</v>
      </c>
      <c r="I4650">
        <f t="shared" ca="1" si="506"/>
        <v>8</v>
      </c>
      <c r="J4650">
        <f t="shared" ca="1" si="507"/>
        <v>1</v>
      </c>
      <c r="K4650" cm="1">
        <f t="array" aca="1" ref="K4650" ca="1">IF(G4650&gt;7,
        IF(G4650&gt;H4650, 1, IF(G4650&lt;H4650, 0, 2)),
        IF(       H4650&gt;7,
                     IF(G4650&gt;H4650, 1, IF(G4650&lt;H4650, 0, 2)),
                     IF(         G4650&lt;6,
                                   IF(            _xlfn.XLOOKUP(C4650,'deck &amp; rules'!$D$22:$M$22,_xlfn.XLOOKUP(H4650,'deck &amp; rules'!$C$23:$C$30,'deck &amp; rules'!$D$23:$M$30))="draw",
                                                     IF(I4650&gt;J4650,1,IF(I4650&lt;J4650,0,2)),
                                                     IF(I4650&gt;H4650,1,IF(I4650&lt;H4650,0,2))),
                                   IF(H4650&lt;7,
                                        IF(G4650&gt;J4650,1,IF(G4650&lt;J4650,0,2)),
                                        IF(G4650&gt;H4650,1,IF(G4650&lt;H4650,0,2))
                                        )
                          )
              )
        )</f>
        <v>1</v>
      </c>
      <c r="L4650">
        <f t="shared" ca="1" si="508"/>
        <v>-395</v>
      </c>
      <c r="M4650">
        <f t="shared" ca="1" si="509"/>
        <v>-563.75000000000659</v>
      </c>
      <c r="N4650">
        <f t="shared" ca="1" si="510"/>
        <v>-806</v>
      </c>
    </row>
    <row r="4651" spans="1:14" x14ac:dyDescent="0.25">
      <c r="A4651">
        <f ca="1"/>
        <v>1</v>
      </c>
      <c r="B4651">
        <f ca="1"/>
        <v>2</v>
      </c>
      <c r="C4651">
        <f ca="1"/>
        <v>8</v>
      </c>
      <c r="D4651">
        <f ca="1"/>
        <v>2</v>
      </c>
      <c r="E4651">
        <f ca="1"/>
        <v>0</v>
      </c>
      <c r="F4651">
        <f ca="1"/>
        <v>6</v>
      </c>
      <c r="G4651">
        <f t="shared" ca="1" si="504"/>
        <v>3</v>
      </c>
      <c r="H4651">
        <f t="shared" ca="1" si="505"/>
        <v>2</v>
      </c>
      <c r="I4651">
        <f t="shared" ca="1" si="506"/>
        <v>1</v>
      </c>
      <c r="J4651">
        <f t="shared" ca="1" si="507"/>
        <v>8</v>
      </c>
      <c r="K4651" cm="1">
        <f t="array" aca="1" ref="K4651" ca="1">IF(G4651&gt;7,
        IF(G4651&gt;H4651, 1, IF(G4651&lt;H4651, 0, 2)),
        IF(       H4651&gt;7,
                     IF(G4651&gt;H4651, 1, IF(G4651&lt;H4651, 0, 2)),
                     IF(         G4651&lt;6,
                                   IF(            _xlfn.XLOOKUP(C4651,'deck &amp; rules'!$D$22:$M$22,_xlfn.XLOOKUP(H4651,'deck &amp; rules'!$C$23:$C$30,'deck &amp; rules'!$D$23:$M$30))="draw",
                                                     IF(I4651&gt;J4651,1,IF(I4651&lt;J4651,0,2)),
                                                     IF(I4651&gt;H4651,1,IF(I4651&lt;H4651,0,2))),
                                   IF(H4651&lt;7,
                                        IF(G4651&gt;J4651,1,IF(G4651&lt;J4651,0,2)),
                                        IF(G4651&gt;H4651,1,IF(G4651&lt;H4651,0,2))
                                        )
                          )
              )
        )</f>
        <v>0</v>
      </c>
      <c r="L4651">
        <f t="shared" ca="1" si="508"/>
        <v>-396</v>
      </c>
      <c r="M4651">
        <f t="shared" ca="1" si="509"/>
        <v>-562.80000000000655</v>
      </c>
      <c r="N4651">
        <f t="shared" ca="1" si="510"/>
        <v>-807</v>
      </c>
    </row>
    <row r="4652" spans="1:14" x14ac:dyDescent="0.25">
      <c r="A4652">
        <f ca="1"/>
        <v>1</v>
      </c>
      <c r="B4652">
        <f ca="1"/>
        <v>0</v>
      </c>
      <c r="C4652">
        <f ca="1"/>
        <v>4</v>
      </c>
      <c r="D4652">
        <f ca="1"/>
        <v>1</v>
      </c>
      <c r="E4652">
        <f ca="1"/>
        <v>2</v>
      </c>
      <c r="F4652">
        <f ca="1"/>
        <v>1</v>
      </c>
      <c r="G4652">
        <f t="shared" ca="1" si="504"/>
        <v>1</v>
      </c>
      <c r="H4652">
        <f t="shared" ca="1" si="505"/>
        <v>3</v>
      </c>
      <c r="I4652">
        <f t="shared" ca="1" si="506"/>
        <v>5</v>
      </c>
      <c r="J4652">
        <f t="shared" ca="1" si="507"/>
        <v>4</v>
      </c>
      <c r="K4652" cm="1">
        <f t="array" aca="1" ref="K4652" ca="1">IF(G4652&gt;7,
        IF(G4652&gt;H4652, 1, IF(G4652&lt;H4652, 0, 2)),
        IF(       H4652&gt;7,
                     IF(G4652&gt;H4652, 1, IF(G4652&lt;H4652, 0, 2)),
                     IF(         G4652&lt;6,
                                   IF(            _xlfn.XLOOKUP(C4652,'deck &amp; rules'!$D$22:$M$22,_xlfn.XLOOKUP(H4652,'deck &amp; rules'!$C$23:$C$30,'deck &amp; rules'!$D$23:$M$30))="draw",
                                                     IF(I4652&gt;J4652,1,IF(I4652&lt;J4652,0,2)),
                                                     IF(I4652&gt;H4652,1,IF(I4652&lt;H4652,0,2))),
                                   IF(H4652&lt;7,
                                        IF(G4652&gt;J4652,1,IF(G4652&lt;J4652,0,2)),
                                        IF(G4652&gt;H4652,1,IF(G4652&lt;H4652,0,2))
                                        )
                          )
              )
        )</f>
        <v>1</v>
      </c>
      <c r="L4652">
        <f t="shared" ca="1" si="508"/>
        <v>-395</v>
      </c>
      <c r="M4652">
        <f t="shared" ca="1" si="509"/>
        <v>-563.80000000000655</v>
      </c>
      <c r="N4652">
        <f t="shared" ca="1" si="510"/>
        <v>-808</v>
      </c>
    </row>
    <row r="4653" spans="1:14" x14ac:dyDescent="0.25">
      <c r="A4653">
        <f ca="1"/>
        <v>8</v>
      </c>
      <c r="B4653">
        <f ca="1"/>
        <v>2</v>
      </c>
      <c r="C4653">
        <f ca="1"/>
        <v>1</v>
      </c>
      <c r="D4653">
        <f ca="1"/>
        <v>9</v>
      </c>
      <c r="E4653">
        <f ca="1"/>
        <v>0</v>
      </c>
      <c r="F4653">
        <f ca="1"/>
        <v>0</v>
      </c>
      <c r="G4653">
        <f t="shared" ca="1" si="504"/>
        <v>0</v>
      </c>
      <c r="H4653">
        <f t="shared" ca="1" si="505"/>
        <v>9</v>
      </c>
      <c r="I4653">
        <f t="shared" ca="1" si="506"/>
        <v>1</v>
      </c>
      <c r="J4653">
        <f t="shared" ca="1" si="507"/>
        <v>9</v>
      </c>
      <c r="K4653" cm="1">
        <f t="array" aca="1" ref="K4653" ca="1">IF(G4653&gt;7,
        IF(G4653&gt;H4653, 1, IF(G4653&lt;H4653, 0, 2)),
        IF(       H4653&gt;7,
                     IF(G4653&gt;H4653, 1, IF(G4653&lt;H4653, 0, 2)),
                     IF(         G4653&lt;6,
                                   IF(            _xlfn.XLOOKUP(C4653,'deck &amp; rules'!$D$22:$M$22,_xlfn.XLOOKUP(H4653,'deck &amp; rules'!$C$23:$C$30,'deck &amp; rules'!$D$23:$M$30))="draw",
                                                     IF(I4653&gt;J4653,1,IF(I4653&lt;J4653,0,2)),
                                                     IF(I4653&gt;H4653,1,IF(I4653&lt;H4653,0,2))),
                                   IF(H4653&lt;7,
                                        IF(G4653&gt;J4653,1,IF(G4653&lt;J4653,0,2)),
                                        IF(G4653&gt;H4653,1,IF(G4653&lt;H4653,0,2))
                                        )
                          )
              )
        )</f>
        <v>0</v>
      </c>
      <c r="L4653">
        <f t="shared" ca="1" si="508"/>
        <v>-396</v>
      </c>
      <c r="M4653">
        <f t="shared" ca="1" si="509"/>
        <v>-562.8500000000065</v>
      </c>
      <c r="N4653">
        <f t="shared" ca="1" si="510"/>
        <v>-809</v>
      </c>
    </row>
    <row r="4654" spans="1:14" x14ac:dyDescent="0.25">
      <c r="A4654">
        <f ca="1"/>
        <v>0</v>
      </c>
      <c r="B4654">
        <f ca="1"/>
        <v>2</v>
      </c>
      <c r="C4654">
        <f ca="1"/>
        <v>1</v>
      </c>
      <c r="D4654">
        <f ca="1"/>
        <v>0</v>
      </c>
      <c r="E4654">
        <f ca="1"/>
        <v>4</v>
      </c>
      <c r="F4654">
        <f ca="1"/>
        <v>6</v>
      </c>
      <c r="G4654">
        <f t="shared" ca="1" si="504"/>
        <v>2</v>
      </c>
      <c r="H4654">
        <f t="shared" ca="1" si="505"/>
        <v>4</v>
      </c>
      <c r="I4654">
        <f t="shared" ca="1" si="506"/>
        <v>3</v>
      </c>
      <c r="J4654">
        <f t="shared" ca="1" si="507"/>
        <v>0</v>
      </c>
      <c r="K4654" cm="1">
        <f t="array" aca="1" ref="K4654" ca="1">IF(G4654&gt;7,
        IF(G4654&gt;H4654, 1, IF(G4654&lt;H4654, 0, 2)),
        IF(       H4654&gt;7,
                     IF(G4654&gt;H4654, 1, IF(G4654&lt;H4654, 0, 2)),
                     IF(         G4654&lt;6,
                                   IF(            _xlfn.XLOOKUP(C4654,'deck &amp; rules'!$D$22:$M$22,_xlfn.XLOOKUP(H4654,'deck &amp; rules'!$C$23:$C$30,'deck &amp; rules'!$D$23:$M$30))="draw",
                                                     IF(I4654&gt;J4654,1,IF(I4654&lt;J4654,0,2)),
                                                     IF(I4654&gt;H4654,1,IF(I4654&lt;H4654,0,2))),
                                   IF(H4654&lt;7,
                                        IF(G4654&gt;J4654,1,IF(G4654&lt;J4654,0,2)),
                                        IF(G4654&gt;H4654,1,IF(G4654&lt;H4654,0,2))
                                        )
                          )
              )
        )</f>
        <v>0</v>
      </c>
      <c r="L4654">
        <f t="shared" ca="1" si="508"/>
        <v>-397</v>
      </c>
      <c r="M4654">
        <f t="shared" ca="1" si="509"/>
        <v>-561.90000000000646</v>
      </c>
      <c r="N4654">
        <f t="shared" ca="1" si="510"/>
        <v>-810</v>
      </c>
    </row>
    <row r="4655" spans="1:14" x14ac:dyDescent="0.25">
      <c r="A4655">
        <f ca="1"/>
        <v>4</v>
      </c>
      <c r="B4655">
        <f ca="1"/>
        <v>0</v>
      </c>
      <c r="C4655">
        <f ca="1"/>
        <v>2</v>
      </c>
      <c r="D4655">
        <f ca="1"/>
        <v>8</v>
      </c>
      <c r="E4655">
        <f ca="1"/>
        <v>7</v>
      </c>
      <c r="F4655">
        <f ca="1"/>
        <v>6</v>
      </c>
      <c r="G4655">
        <f t="shared" ca="1" si="504"/>
        <v>4</v>
      </c>
      <c r="H4655">
        <f t="shared" ca="1" si="505"/>
        <v>5</v>
      </c>
      <c r="I4655">
        <f t="shared" ca="1" si="506"/>
        <v>6</v>
      </c>
      <c r="J4655">
        <f t="shared" ca="1" si="507"/>
        <v>1</v>
      </c>
      <c r="K4655" cm="1">
        <f t="array" aca="1" ref="K4655" ca="1">IF(G4655&gt;7,
        IF(G4655&gt;H4655, 1, IF(G4655&lt;H4655, 0, 2)),
        IF(       H4655&gt;7,
                     IF(G4655&gt;H4655, 1, IF(G4655&lt;H4655, 0, 2)),
                     IF(         G4655&lt;6,
                                   IF(            _xlfn.XLOOKUP(C4655,'deck &amp; rules'!$D$22:$M$22,_xlfn.XLOOKUP(H4655,'deck &amp; rules'!$C$23:$C$30,'deck &amp; rules'!$D$23:$M$30))="draw",
                                                     IF(I4655&gt;J4655,1,IF(I4655&lt;J4655,0,2)),
                                                     IF(I4655&gt;H4655,1,IF(I4655&lt;H4655,0,2))),
                                   IF(H4655&lt;7,
                                        IF(G4655&gt;J4655,1,IF(G4655&lt;J4655,0,2)),
                                        IF(G4655&gt;H4655,1,IF(G4655&lt;H4655,0,2))
                                        )
                          )
              )
        )</f>
        <v>1</v>
      </c>
      <c r="L4655">
        <f t="shared" ca="1" si="508"/>
        <v>-396</v>
      </c>
      <c r="M4655">
        <f t="shared" ca="1" si="509"/>
        <v>-562.90000000000646</v>
      </c>
      <c r="N4655">
        <f t="shared" ca="1" si="510"/>
        <v>-811</v>
      </c>
    </row>
    <row r="4656" spans="1:14" x14ac:dyDescent="0.25">
      <c r="A4656">
        <f ca="1"/>
        <v>7</v>
      </c>
      <c r="B4656">
        <f ca="1"/>
        <v>1</v>
      </c>
      <c r="C4656">
        <f ca="1"/>
        <v>9</v>
      </c>
      <c r="D4656">
        <f ca="1"/>
        <v>2</v>
      </c>
      <c r="E4656">
        <f ca="1"/>
        <v>2</v>
      </c>
      <c r="F4656">
        <f ca="1"/>
        <v>2</v>
      </c>
      <c r="G4656">
        <f t="shared" ca="1" si="504"/>
        <v>8</v>
      </c>
      <c r="H4656">
        <f t="shared" ca="1" si="505"/>
        <v>4</v>
      </c>
      <c r="I4656">
        <f t="shared" ca="1" si="506"/>
        <v>7</v>
      </c>
      <c r="J4656">
        <f t="shared" ca="1" si="507"/>
        <v>6</v>
      </c>
      <c r="K4656" cm="1">
        <f t="array" aca="1" ref="K4656" ca="1">IF(G4656&gt;7,
        IF(G4656&gt;H4656, 1, IF(G4656&lt;H4656, 0, 2)),
        IF(       H4656&gt;7,
                     IF(G4656&gt;H4656, 1, IF(G4656&lt;H4656, 0, 2)),
                     IF(         G4656&lt;6,
                                   IF(            _xlfn.XLOOKUP(C4656,'deck &amp; rules'!$D$22:$M$22,_xlfn.XLOOKUP(H4656,'deck &amp; rules'!$C$23:$C$30,'deck &amp; rules'!$D$23:$M$30))="draw",
                                                     IF(I4656&gt;J4656,1,IF(I4656&lt;J4656,0,2)),
                                                     IF(I4656&gt;H4656,1,IF(I4656&lt;H4656,0,2))),
                                   IF(H4656&lt;7,
                                        IF(G4656&gt;J4656,1,IF(G4656&lt;J4656,0,2)),
                                        IF(G4656&gt;H4656,1,IF(G4656&lt;H4656,0,2))
                                        )
                          )
              )
        )</f>
        <v>1</v>
      </c>
      <c r="L4656">
        <f t="shared" ca="1" si="508"/>
        <v>-395</v>
      </c>
      <c r="M4656">
        <f t="shared" ca="1" si="509"/>
        <v>-563.90000000000646</v>
      </c>
      <c r="N4656">
        <f t="shared" ca="1" si="510"/>
        <v>-812</v>
      </c>
    </row>
    <row r="4657" spans="1:14" x14ac:dyDescent="0.25">
      <c r="A4657">
        <f ca="1"/>
        <v>0</v>
      </c>
      <c r="B4657">
        <f ca="1"/>
        <v>8</v>
      </c>
      <c r="C4657">
        <f ca="1"/>
        <v>6</v>
      </c>
      <c r="D4657">
        <f ca="1"/>
        <v>9</v>
      </c>
      <c r="E4657">
        <f ca="1"/>
        <v>0</v>
      </c>
      <c r="F4657">
        <f ca="1"/>
        <v>8</v>
      </c>
      <c r="G4657">
        <f t="shared" ca="1" si="504"/>
        <v>8</v>
      </c>
      <c r="H4657">
        <f t="shared" ca="1" si="505"/>
        <v>9</v>
      </c>
      <c r="I4657">
        <f t="shared" ca="1" si="506"/>
        <v>4</v>
      </c>
      <c r="J4657">
        <f t="shared" ca="1" si="507"/>
        <v>7</v>
      </c>
      <c r="K4657" cm="1">
        <f t="array" aca="1" ref="K4657" ca="1">IF(G4657&gt;7,
        IF(G4657&gt;H4657, 1, IF(G4657&lt;H4657, 0, 2)),
        IF(       H4657&gt;7,
                     IF(G4657&gt;H4657, 1, IF(G4657&lt;H4657, 0, 2)),
                     IF(         G4657&lt;6,
                                   IF(            _xlfn.XLOOKUP(C4657,'deck &amp; rules'!$D$22:$M$22,_xlfn.XLOOKUP(H4657,'deck &amp; rules'!$C$23:$C$30,'deck &amp; rules'!$D$23:$M$30))="draw",
                                                     IF(I4657&gt;J4657,1,IF(I4657&lt;J4657,0,2)),
                                                     IF(I4657&gt;H4657,1,IF(I4657&lt;H4657,0,2))),
                                   IF(H4657&lt;7,
                                        IF(G4657&gt;J4657,1,IF(G4657&lt;J4657,0,2)),
                                        IF(G4657&gt;H4657,1,IF(G4657&lt;H4657,0,2))
                                        )
                          )
              )
        )</f>
        <v>0</v>
      </c>
      <c r="L4657">
        <f t="shared" ca="1" si="508"/>
        <v>-396</v>
      </c>
      <c r="M4657">
        <f t="shared" ca="1" si="509"/>
        <v>-562.95000000000641</v>
      </c>
      <c r="N4657">
        <f t="shared" ca="1" si="510"/>
        <v>-813</v>
      </c>
    </row>
    <row r="4658" spans="1:14" x14ac:dyDescent="0.25">
      <c r="A4658">
        <f ca="1"/>
        <v>0</v>
      </c>
      <c r="B4658">
        <f ca="1"/>
        <v>4</v>
      </c>
      <c r="C4658">
        <f ca="1"/>
        <v>0</v>
      </c>
      <c r="D4658">
        <f ca="1"/>
        <v>2</v>
      </c>
      <c r="E4658">
        <f ca="1"/>
        <v>0</v>
      </c>
      <c r="F4658">
        <f ca="1"/>
        <v>0</v>
      </c>
      <c r="G4658">
        <f t="shared" ca="1" si="504"/>
        <v>4</v>
      </c>
      <c r="H4658">
        <f t="shared" ca="1" si="505"/>
        <v>2</v>
      </c>
      <c r="I4658">
        <f t="shared" ca="1" si="506"/>
        <v>4</v>
      </c>
      <c r="J4658">
        <f t="shared" ca="1" si="507"/>
        <v>2</v>
      </c>
      <c r="K4658" cm="1">
        <f t="array" aca="1" ref="K4658" ca="1">IF(G4658&gt;7,
        IF(G4658&gt;H4658, 1, IF(G4658&lt;H4658, 0, 2)),
        IF(       H4658&gt;7,
                     IF(G4658&gt;H4658, 1, IF(G4658&lt;H4658, 0, 2)),
                     IF(         G4658&lt;6,
                                   IF(            _xlfn.XLOOKUP(C4658,'deck &amp; rules'!$D$22:$M$22,_xlfn.XLOOKUP(H4658,'deck &amp; rules'!$C$23:$C$30,'deck &amp; rules'!$D$23:$M$30))="draw",
                                                     IF(I4658&gt;J4658,1,IF(I4658&lt;J4658,0,2)),
                                                     IF(I4658&gt;H4658,1,IF(I4658&lt;H4658,0,2))),
                                   IF(H4658&lt;7,
                                        IF(G4658&gt;J4658,1,IF(G4658&lt;J4658,0,2)),
                                        IF(G4658&gt;H4658,1,IF(G4658&lt;H4658,0,2))
                                        )
                          )
              )
        )</f>
        <v>1</v>
      </c>
      <c r="L4658">
        <f t="shared" ca="1" si="508"/>
        <v>-395</v>
      </c>
      <c r="M4658">
        <f t="shared" ca="1" si="509"/>
        <v>-563.95000000000641</v>
      </c>
      <c r="N4658">
        <f t="shared" ca="1" si="510"/>
        <v>-814</v>
      </c>
    </row>
    <row r="4659" spans="1:14" x14ac:dyDescent="0.25">
      <c r="A4659">
        <f ca="1"/>
        <v>1</v>
      </c>
      <c r="B4659">
        <f ca="1"/>
        <v>9</v>
      </c>
      <c r="C4659">
        <f ca="1"/>
        <v>2</v>
      </c>
      <c r="D4659">
        <f ca="1"/>
        <v>0</v>
      </c>
      <c r="E4659">
        <f ca="1"/>
        <v>4</v>
      </c>
      <c r="F4659">
        <f ca="1"/>
        <v>0</v>
      </c>
      <c r="G4659">
        <f t="shared" ca="1" si="504"/>
        <v>0</v>
      </c>
      <c r="H4659">
        <f t="shared" ca="1" si="505"/>
        <v>4</v>
      </c>
      <c r="I4659">
        <f t="shared" ca="1" si="506"/>
        <v>2</v>
      </c>
      <c r="J4659">
        <f t="shared" ca="1" si="507"/>
        <v>4</v>
      </c>
      <c r="K4659" cm="1">
        <f t="array" aca="1" ref="K4659" ca="1">IF(G4659&gt;7,
        IF(G4659&gt;H4659, 1, IF(G4659&lt;H4659, 0, 2)),
        IF(       H4659&gt;7,
                     IF(G4659&gt;H4659, 1, IF(G4659&lt;H4659, 0, 2)),
                     IF(         G4659&lt;6,
                                   IF(            _xlfn.XLOOKUP(C4659,'deck &amp; rules'!$D$22:$M$22,_xlfn.XLOOKUP(H4659,'deck &amp; rules'!$C$23:$C$30,'deck &amp; rules'!$D$23:$M$30))="draw",
                                                     IF(I4659&gt;J4659,1,IF(I4659&lt;J4659,0,2)),
                                                     IF(I4659&gt;H4659,1,IF(I4659&lt;H4659,0,2))),
                                   IF(H4659&lt;7,
                                        IF(G4659&gt;J4659,1,IF(G4659&lt;J4659,0,2)),
                                        IF(G4659&gt;H4659,1,IF(G4659&lt;H4659,0,2))
                                        )
                          )
              )
        )</f>
        <v>0</v>
      </c>
      <c r="L4659">
        <f t="shared" ca="1" si="508"/>
        <v>-396</v>
      </c>
      <c r="M4659">
        <f t="shared" ca="1" si="509"/>
        <v>-563.00000000000637</v>
      </c>
      <c r="N4659">
        <f t="shared" ca="1" si="510"/>
        <v>-815</v>
      </c>
    </row>
    <row r="4660" spans="1:14" x14ac:dyDescent="0.25">
      <c r="A4660">
        <f ca="1"/>
        <v>0</v>
      </c>
      <c r="B4660">
        <f ca="1"/>
        <v>0</v>
      </c>
      <c r="C4660">
        <f ca="1"/>
        <v>9</v>
      </c>
      <c r="D4660">
        <f ca="1"/>
        <v>0</v>
      </c>
      <c r="E4660">
        <f ca="1"/>
        <v>2</v>
      </c>
      <c r="F4660">
        <f ca="1"/>
        <v>6</v>
      </c>
      <c r="G4660">
        <f t="shared" ca="1" si="504"/>
        <v>0</v>
      </c>
      <c r="H4660">
        <f t="shared" ca="1" si="505"/>
        <v>2</v>
      </c>
      <c r="I4660">
        <f t="shared" ca="1" si="506"/>
        <v>9</v>
      </c>
      <c r="J4660">
        <f t="shared" ca="1" si="507"/>
        <v>8</v>
      </c>
      <c r="K4660" cm="1">
        <f t="array" aca="1" ref="K4660" ca="1">IF(G4660&gt;7,
        IF(G4660&gt;H4660, 1, IF(G4660&lt;H4660, 0, 2)),
        IF(       H4660&gt;7,
                     IF(G4660&gt;H4660, 1, IF(G4660&lt;H4660, 0, 2)),
                     IF(         G4660&lt;6,
                                   IF(            _xlfn.XLOOKUP(C4660,'deck &amp; rules'!$D$22:$M$22,_xlfn.XLOOKUP(H4660,'deck &amp; rules'!$C$23:$C$30,'deck &amp; rules'!$D$23:$M$30))="draw",
                                                     IF(I4660&gt;J4660,1,IF(I4660&lt;J4660,0,2)),
                                                     IF(I4660&gt;H4660,1,IF(I4660&lt;H4660,0,2))),
                                   IF(H4660&lt;7,
                                        IF(G4660&gt;J4660,1,IF(G4660&lt;J4660,0,2)),
                                        IF(G4660&gt;H4660,1,IF(G4660&lt;H4660,0,2))
                                        )
                          )
              )
        )</f>
        <v>1</v>
      </c>
      <c r="L4660">
        <f t="shared" ca="1" si="508"/>
        <v>-395</v>
      </c>
      <c r="M4660">
        <f t="shared" ca="1" si="509"/>
        <v>-564.00000000000637</v>
      </c>
      <c r="N4660">
        <f t="shared" ca="1" si="510"/>
        <v>-816</v>
      </c>
    </row>
    <row r="4661" spans="1:14" x14ac:dyDescent="0.25">
      <c r="A4661">
        <f ca="1"/>
        <v>6</v>
      </c>
      <c r="B4661">
        <f ca="1"/>
        <v>0</v>
      </c>
      <c r="C4661">
        <f ca="1"/>
        <v>0</v>
      </c>
      <c r="D4661">
        <f ca="1"/>
        <v>8</v>
      </c>
      <c r="E4661">
        <f ca="1"/>
        <v>0</v>
      </c>
      <c r="F4661">
        <f ca="1"/>
        <v>0</v>
      </c>
      <c r="G4661">
        <f t="shared" ca="1" si="504"/>
        <v>6</v>
      </c>
      <c r="H4661">
        <f t="shared" ca="1" si="505"/>
        <v>8</v>
      </c>
      <c r="I4661">
        <f t="shared" ca="1" si="506"/>
        <v>6</v>
      </c>
      <c r="J4661">
        <f t="shared" ca="1" si="507"/>
        <v>8</v>
      </c>
      <c r="K4661" cm="1">
        <f t="array" aca="1" ref="K4661" ca="1">IF(G4661&gt;7,
        IF(G4661&gt;H4661, 1, IF(G4661&lt;H4661, 0, 2)),
        IF(       H4661&gt;7,
                     IF(G4661&gt;H4661, 1, IF(G4661&lt;H4661, 0, 2)),
                     IF(         G4661&lt;6,
                                   IF(            _xlfn.XLOOKUP(C4661,'deck &amp; rules'!$D$22:$M$22,_xlfn.XLOOKUP(H4661,'deck &amp; rules'!$C$23:$C$30,'deck &amp; rules'!$D$23:$M$30))="draw",
                                                     IF(I4661&gt;J4661,1,IF(I4661&lt;J4661,0,2)),
                                                     IF(I4661&gt;H4661,1,IF(I4661&lt;H4661,0,2))),
                                   IF(H4661&lt;7,
                                        IF(G4661&gt;J4661,1,IF(G4661&lt;J4661,0,2)),
                                        IF(G4661&gt;H4661,1,IF(G4661&lt;H4661,0,2))
                                        )
                          )
              )
        )</f>
        <v>0</v>
      </c>
      <c r="L4661">
        <f t="shared" ca="1" si="508"/>
        <v>-396</v>
      </c>
      <c r="M4661">
        <f t="shared" ca="1" si="509"/>
        <v>-563.05000000000632</v>
      </c>
      <c r="N4661">
        <f t="shared" ca="1" si="510"/>
        <v>-817</v>
      </c>
    </row>
    <row r="4662" spans="1:14" x14ac:dyDescent="0.25">
      <c r="A4662">
        <f ca="1"/>
        <v>0</v>
      </c>
      <c r="B4662">
        <f ca="1"/>
        <v>1</v>
      </c>
      <c r="C4662">
        <f ca="1"/>
        <v>2</v>
      </c>
      <c r="D4662">
        <f ca="1"/>
        <v>0</v>
      </c>
      <c r="E4662">
        <f ca="1"/>
        <v>0</v>
      </c>
      <c r="F4662">
        <f ca="1"/>
        <v>5</v>
      </c>
      <c r="G4662">
        <f t="shared" ca="1" si="504"/>
        <v>1</v>
      </c>
      <c r="H4662">
        <f t="shared" ca="1" si="505"/>
        <v>0</v>
      </c>
      <c r="I4662">
        <f t="shared" ca="1" si="506"/>
        <v>3</v>
      </c>
      <c r="J4662">
        <f t="shared" ca="1" si="507"/>
        <v>5</v>
      </c>
      <c r="K4662" cm="1">
        <f t="array" aca="1" ref="K4662" ca="1">IF(G4662&gt;7,
        IF(G4662&gt;H4662, 1, IF(G4662&lt;H4662, 0, 2)),
        IF(       H4662&gt;7,
                     IF(G4662&gt;H4662, 1, IF(G4662&lt;H4662, 0, 2)),
                     IF(         G4662&lt;6,
                                   IF(            _xlfn.XLOOKUP(C4662,'deck &amp; rules'!$D$22:$M$22,_xlfn.XLOOKUP(H4662,'deck &amp; rules'!$C$23:$C$30,'deck &amp; rules'!$D$23:$M$30))="draw",
                                                     IF(I4662&gt;J4662,1,IF(I4662&lt;J4662,0,2)),
                                                     IF(I4662&gt;H4662,1,IF(I4662&lt;H4662,0,2))),
                                   IF(H4662&lt;7,
                                        IF(G4662&gt;J4662,1,IF(G4662&lt;J4662,0,2)),
                                        IF(G4662&gt;H4662,1,IF(G4662&lt;H4662,0,2))
                                        )
                          )
              )
        )</f>
        <v>0</v>
      </c>
      <c r="L4662">
        <f t="shared" ca="1" si="508"/>
        <v>-397</v>
      </c>
      <c r="M4662">
        <f t="shared" ca="1" si="509"/>
        <v>-562.10000000000628</v>
      </c>
      <c r="N4662">
        <f t="shared" ca="1" si="510"/>
        <v>-818</v>
      </c>
    </row>
    <row r="4663" spans="1:14" x14ac:dyDescent="0.25">
      <c r="A4663">
        <f ca="1"/>
        <v>6</v>
      </c>
      <c r="B4663">
        <f ca="1"/>
        <v>0</v>
      </c>
      <c r="C4663">
        <f ca="1"/>
        <v>1</v>
      </c>
      <c r="D4663">
        <f ca="1"/>
        <v>9</v>
      </c>
      <c r="E4663">
        <f ca="1"/>
        <v>0</v>
      </c>
      <c r="F4663">
        <f ca="1"/>
        <v>0</v>
      </c>
      <c r="G4663">
        <f t="shared" ca="1" si="504"/>
        <v>6</v>
      </c>
      <c r="H4663">
        <f t="shared" ca="1" si="505"/>
        <v>9</v>
      </c>
      <c r="I4663">
        <f t="shared" ca="1" si="506"/>
        <v>7</v>
      </c>
      <c r="J4663">
        <f t="shared" ca="1" si="507"/>
        <v>9</v>
      </c>
      <c r="K4663" cm="1">
        <f t="array" aca="1" ref="K4663" ca="1">IF(G4663&gt;7,
        IF(G4663&gt;H4663, 1, IF(G4663&lt;H4663, 0, 2)),
        IF(       H4663&gt;7,
                     IF(G4663&gt;H4663, 1, IF(G4663&lt;H4663, 0, 2)),
                     IF(         G4663&lt;6,
                                   IF(            _xlfn.XLOOKUP(C4663,'deck &amp; rules'!$D$22:$M$22,_xlfn.XLOOKUP(H4663,'deck &amp; rules'!$C$23:$C$30,'deck &amp; rules'!$D$23:$M$30))="draw",
                                                     IF(I4663&gt;J4663,1,IF(I4663&lt;J4663,0,2)),
                                                     IF(I4663&gt;H4663,1,IF(I4663&lt;H4663,0,2))),
                                   IF(H4663&lt;7,
                                        IF(G4663&gt;J4663,1,IF(G4663&lt;J4663,0,2)),
                                        IF(G4663&gt;H4663,1,IF(G4663&lt;H4663,0,2))
                                        )
                          )
              )
        )</f>
        <v>0</v>
      </c>
      <c r="L4663">
        <f t="shared" ca="1" si="508"/>
        <v>-398</v>
      </c>
      <c r="M4663">
        <f t="shared" ca="1" si="509"/>
        <v>-561.15000000000623</v>
      </c>
      <c r="N4663">
        <f t="shared" ca="1" si="510"/>
        <v>-819</v>
      </c>
    </row>
    <row r="4664" spans="1:14" x14ac:dyDescent="0.25">
      <c r="A4664">
        <f ca="1"/>
        <v>4</v>
      </c>
      <c r="B4664">
        <f ca="1"/>
        <v>1</v>
      </c>
      <c r="C4664">
        <f ca="1"/>
        <v>0</v>
      </c>
      <c r="D4664">
        <f ca="1"/>
        <v>0</v>
      </c>
      <c r="E4664">
        <f ca="1"/>
        <v>2</v>
      </c>
      <c r="F4664">
        <f ca="1"/>
        <v>4</v>
      </c>
      <c r="G4664">
        <f t="shared" ca="1" si="504"/>
        <v>5</v>
      </c>
      <c r="H4664">
        <f t="shared" ca="1" si="505"/>
        <v>2</v>
      </c>
      <c r="I4664">
        <f t="shared" ca="1" si="506"/>
        <v>5</v>
      </c>
      <c r="J4664">
        <f t="shared" ca="1" si="507"/>
        <v>6</v>
      </c>
      <c r="K4664" cm="1">
        <f t="array" aca="1" ref="K4664" ca="1">IF(G4664&gt;7,
        IF(G4664&gt;H4664, 1, IF(G4664&lt;H4664, 0, 2)),
        IF(       H4664&gt;7,
                     IF(G4664&gt;H4664, 1, IF(G4664&lt;H4664, 0, 2)),
                     IF(         G4664&lt;6,
                                   IF(            _xlfn.XLOOKUP(C4664,'deck &amp; rules'!$D$22:$M$22,_xlfn.XLOOKUP(H4664,'deck &amp; rules'!$C$23:$C$30,'deck &amp; rules'!$D$23:$M$30))="draw",
                                                     IF(I4664&gt;J4664,1,IF(I4664&lt;J4664,0,2)),
                                                     IF(I4664&gt;H4664,1,IF(I4664&lt;H4664,0,2))),
                                   IF(H4664&lt;7,
                                        IF(G4664&gt;J4664,1,IF(G4664&lt;J4664,0,2)),
                                        IF(G4664&gt;H4664,1,IF(G4664&lt;H4664,0,2))
                                        )
                          )
              )
        )</f>
        <v>0</v>
      </c>
      <c r="L4664">
        <f t="shared" ca="1" si="508"/>
        <v>-399</v>
      </c>
      <c r="M4664">
        <f t="shared" ca="1" si="509"/>
        <v>-560.20000000000618</v>
      </c>
      <c r="N4664">
        <f t="shared" ca="1" si="510"/>
        <v>-820</v>
      </c>
    </row>
    <row r="4665" spans="1:14" x14ac:dyDescent="0.25">
      <c r="A4665">
        <f ca="1"/>
        <v>8</v>
      </c>
      <c r="B4665">
        <f ca="1"/>
        <v>8</v>
      </c>
      <c r="C4665">
        <f ca="1"/>
        <v>5</v>
      </c>
      <c r="D4665">
        <f ca="1"/>
        <v>0</v>
      </c>
      <c r="E4665">
        <f ca="1"/>
        <v>2</v>
      </c>
      <c r="F4665">
        <f ca="1"/>
        <v>2</v>
      </c>
      <c r="G4665">
        <f t="shared" ca="1" si="504"/>
        <v>6</v>
      </c>
      <c r="H4665">
        <f t="shared" ca="1" si="505"/>
        <v>2</v>
      </c>
      <c r="I4665">
        <f t="shared" ca="1" si="506"/>
        <v>1</v>
      </c>
      <c r="J4665">
        <f t="shared" ca="1" si="507"/>
        <v>4</v>
      </c>
      <c r="K4665" cm="1">
        <f t="array" aca="1" ref="K4665" ca="1">IF(G4665&gt;7,
        IF(G4665&gt;H4665, 1, IF(G4665&lt;H4665, 0, 2)),
        IF(       H4665&gt;7,
                     IF(G4665&gt;H4665, 1, IF(G4665&lt;H4665, 0, 2)),
                     IF(         G4665&lt;6,
                                   IF(            _xlfn.XLOOKUP(C4665,'deck &amp; rules'!$D$22:$M$22,_xlfn.XLOOKUP(H4665,'deck &amp; rules'!$C$23:$C$30,'deck &amp; rules'!$D$23:$M$30))="draw",
                                                     IF(I4665&gt;J4665,1,IF(I4665&lt;J4665,0,2)),
                                                     IF(I4665&gt;H4665,1,IF(I4665&lt;H4665,0,2))),
                                   IF(H4665&lt;7,
                                        IF(G4665&gt;J4665,1,IF(G4665&lt;J4665,0,2)),
                                        IF(G4665&gt;H4665,1,IF(G4665&lt;H4665,0,2))
                                        )
                          )
              )
        )</f>
        <v>1</v>
      </c>
      <c r="L4665">
        <f t="shared" ca="1" si="508"/>
        <v>-398</v>
      </c>
      <c r="M4665">
        <f t="shared" ca="1" si="509"/>
        <v>-561.20000000000618</v>
      </c>
      <c r="N4665">
        <f t="shared" ca="1" si="510"/>
        <v>-821</v>
      </c>
    </row>
    <row r="4666" spans="1:14" x14ac:dyDescent="0.25">
      <c r="A4666">
        <f ca="1"/>
        <v>0</v>
      </c>
      <c r="B4666">
        <f ca="1"/>
        <v>3</v>
      </c>
      <c r="C4666">
        <f ca="1"/>
        <v>0</v>
      </c>
      <c r="D4666">
        <f ca="1"/>
        <v>4</v>
      </c>
      <c r="E4666">
        <f ca="1"/>
        <v>0</v>
      </c>
      <c r="F4666">
        <f ca="1"/>
        <v>0</v>
      </c>
      <c r="G4666">
        <f t="shared" ca="1" si="504"/>
        <v>3</v>
      </c>
      <c r="H4666">
        <f t="shared" ca="1" si="505"/>
        <v>4</v>
      </c>
      <c r="I4666">
        <f t="shared" ca="1" si="506"/>
        <v>3</v>
      </c>
      <c r="J4666">
        <f t="shared" ca="1" si="507"/>
        <v>4</v>
      </c>
      <c r="K4666" cm="1">
        <f t="array" aca="1" ref="K4666" ca="1">IF(G4666&gt;7,
        IF(G4666&gt;H4666, 1, IF(G4666&lt;H4666, 0, 2)),
        IF(       H4666&gt;7,
                     IF(G4666&gt;H4666, 1, IF(G4666&lt;H4666, 0, 2)),
                     IF(         G4666&lt;6,
                                   IF(            _xlfn.XLOOKUP(C4666,'deck &amp; rules'!$D$22:$M$22,_xlfn.XLOOKUP(H4666,'deck &amp; rules'!$C$23:$C$30,'deck &amp; rules'!$D$23:$M$30))="draw",
                                                     IF(I4666&gt;J4666,1,IF(I4666&lt;J4666,0,2)),
                                                     IF(I4666&gt;H4666,1,IF(I4666&lt;H4666,0,2))),
                                   IF(H4666&lt;7,
                                        IF(G4666&gt;J4666,1,IF(G4666&lt;J4666,0,2)),
                                        IF(G4666&gt;H4666,1,IF(G4666&lt;H4666,0,2))
                                        )
                          )
              )
        )</f>
        <v>0</v>
      </c>
      <c r="L4666">
        <f t="shared" ca="1" si="508"/>
        <v>-399</v>
      </c>
      <c r="M4666">
        <f t="shared" ca="1" si="509"/>
        <v>-560.25000000000614</v>
      </c>
      <c r="N4666">
        <f t="shared" ca="1" si="510"/>
        <v>-822</v>
      </c>
    </row>
    <row r="4667" spans="1:14" x14ac:dyDescent="0.25">
      <c r="A4667">
        <f ca="1"/>
        <v>7</v>
      </c>
      <c r="B4667">
        <f ca="1"/>
        <v>8</v>
      </c>
      <c r="C4667">
        <f ca="1"/>
        <v>0</v>
      </c>
      <c r="D4667">
        <f ca="1"/>
        <v>2</v>
      </c>
      <c r="E4667">
        <f ca="1"/>
        <v>0</v>
      </c>
      <c r="F4667">
        <f ca="1"/>
        <v>6</v>
      </c>
      <c r="G4667">
        <f t="shared" ca="1" si="504"/>
        <v>5</v>
      </c>
      <c r="H4667">
        <f t="shared" ca="1" si="505"/>
        <v>2</v>
      </c>
      <c r="I4667">
        <f t="shared" ca="1" si="506"/>
        <v>5</v>
      </c>
      <c r="J4667">
        <f t="shared" ca="1" si="507"/>
        <v>8</v>
      </c>
      <c r="K4667" cm="1">
        <f t="array" aca="1" ref="K4667" ca="1">IF(G4667&gt;7,
        IF(G4667&gt;H4667, 1, IF(G4667&lt;H4667, 0, 2)),
        IF(       H4667&gt;7,
                     IF(G4667&gt;H4667, 1, IF(G4667&lt;H4667, 0, 2)),
                     IF(         G4667&lt;6,
                                   IF(            _xlfn.XLOOKUP(C4667,'deck &amp; rules'!$D$22:$M$22,_xlfn.XLOOKUP(H4667,'deck &amp; rules'!$C$23:$C$30,'deck &amp; rules'!$D$23:$M$30))="draw",
                                                     IF(I4667&gt;J4667,1,IF(I4667&lt;J4667,0,2)),
                                                     IF(I4667&gt;H4667,1,IF(I4667&lt;H4667,0,2))),
                                   IF(H4667&lt;7,
                                        IF(G4667&gt;J4667,1,IF(G4667&lt;J4667,0,2)),
                                        IF(G4667&gt;H4667,1,IF(G4667&lt;H4667,0,2))
                                        )
                          )
              )
        )</f>
        <v>0</v>
      </c>
      <c r="L4667">
        <f t="shared" ca="1" si="508"/>
        <v>-400</v>
      </c>
      <c r="M4667">
        <f t="shared" ca="1" si="509"/>
        <v>-559.30000000000609</v>
      </c>
      <c r="N4667">
        <f t="shared" ca="1" si="510"/>
        <v>-823</v>
      </c>
    </row>
    <row r="4668" spans="1:14" x14ac:dyDescent="0.25">
      <c r="A4668">
        <f ca="1"/>
        <v>6</v>
      </c>
      <c r="B4668">
        <f ca="1"/>
        <v>8</v>
      </c>
      <c r="C4668">
        <f ca="1"/>
        <v>3</v>
      </c>
      <c r="D4668">
        <f ca="1"/>
        <v>8</v>
      </c>
      <c r="E4668">
        <f ca="1"/>
        <v>0</v>
      </c>
      <c r="F4668">
        <f ca="1"/>
        <v>0</v>
      </c>
      <c r="G4668">
        <f t="shared" ca="1" si="504"/>
        <v>4</v>
      </c>
      <c r="H4668">
        <f t="shared" ca="1" si="505"/>
        <v>8</v>
      </c>
      <c r="I4668">
        <f t="shared" ca="1" si="506"/>
        <v>7</v>
      </c>
      <c r="J4668">
        <f t="shared" ca="1" si="507"/>
        <v>8</v>
      </c>
      <c r="K4668" cm="1">
        <f t="array" aca="1" ref="K4668" ca="1">IF(G4668&gt;7,
        IF(G4668&gt;H4668, 1, IF(G4668&lt;H4668, 0, 2)),
        IF(       H4668&gt;7,
                     IF(G4668&gt;H4668, 1, IF(G4668&lt;H4668, 0, 2)),
                     IF(         G4668&lt;6,
                                   IF(            _xlfn.XLOOKUP(C4668,'deck &amp; rules'!$D$22:$M$22,_xlfn.XLOOKUP(H4668,'deck &amp; rules'!$C$23:$C$30,'deck &amp; rules'!$D$23:$M$30))="draw",
                                                     IF(I4668&gt;J4668,1,IF(I4668&lt;J4668,0,2)),
                                                     IF(I4668&gt;H4668,1,IF(I4668&lt;H4668,0,2))),
                                   IF(H4668&lt;7,
                                        IF(G4668&gt;J4668,1,IF(G4668&lt;J4668,0,2)),
                                        IF(G4668&gt;H4668,1,IF(G4668&lt;H4668,0,2))
                                        )
                          )
              )
        )</f>
        <v>0</v>
      </c>
      <c r="L4668">
        <f t="shared" ca="1" si="508"/>
        <v>-401</v>
      </c>
      <c r="M4668">
        <f t="shared" ca="1" si="509"/>
        <v>-558.35000000000605</v>
      </c>
      <c r="N4668">
        <f t="shared" ca="1" si="510"/>
        <v>-824</v>
      </c>
    </row>
    <row r="4669" spans="1:14" x14ac:dyDescent="0.25">
      <c r="A4669">
        <f ca="1"/>
        <v>7</v>
      </c>
      <c r="B4669">
        <f ca="1"/>
        <v>5</v>
      </c>
      <c r="C4669">
        <f ca="1"/>
        <v>0</v>
      </c>
      <c r="D4669">
        <f ca="1"/>
        <v>2</v>
      </c>
      <c r="E4669">
        <f ca="1"/>
        <v>5</v>
      </c>
      <c r="F4669">
        <f ca="1"/>
        <v>0</v>
      </c>
      <c r="G4669">
        <f t="shared" ca="1" si="504"/>
        <v>2</v>
      </c>
      <c r="H4669">
        <f t="shared" ca="1" si="505"/>
        <v>7</v>
      </c>
      <c r="I4669">
        <f t="shared" ca="1" si="506"/>
        <v>2</v>
      </c>
      <c r="J4669">
        <f t="shared" ca="1" si="507"/>
        <v>7</v>
      </c>
      <c r="K4669" cm="1">
        <f t="array" aca="1" ref="K4669" ca="1">IF(G4669&gt;7,
        IF(G4669&gt;H4669, 1, IF(G4669&lt;H4669, 0, 2)),
        IF(       H4669&gt;7,
                     IF(G4669&gt;H4669, 1, IF(G4669&lt;H4669, 0, 2)),
                     IF(         G4669&lt;6,
                                   IF(            _xlfn.XLOOKUP(C4669,'deck &amp; rules'!$D$22:$M$22,_xlfn.XLOOKUP(H4669,'deck &amp; rules'!$C$23:$C$30,'deck &amp; rules'!$D$23:$M$30))="draw",
                                                     IF(I4669&gt;J4669,1,IF(I4669&lt;J4669,0,2)),
                                                     IF(I4669&gt;H4669,1,IF(I4669&lt;H4669,0,2))),
                                   IF(H4669&lt;7,
                                        IF(G4669&gt;J4669,1,IF(G4669&lt;J4669,0,2)),
                                        IF(G4669&gt;H4669,1,IF(G4669&lt;H4669,0,2))
                                        )
                          )
              )
        )</f>
        <v>0</v>
      </c>
      <c r="L4669">
        <f t="shared" ca="1" si="508"/>
        <v>-402</v>
      </c>
      <c r="M4669">
        <f t="shared" ca="1" si="509"/>
        <v>-557.400000000006</v>
      </c>
      <c r="N4669">
        <f t="shared" ca="1" si="510"/>
        <v>-825</v>
      </c>
    </row>
    <row r="4670" spans="1:14" x14ac:dyDescent="0.25">
      <c r="A4670">
        <f ca="1"/>
        <v>0</v>
      </c>
      <c r="B4670">
        <f ca="1"/>
        <v>2</v>
      </c>
      <c r="C4670">
        <f ca="1"/>
        <v>3</v>
      </c>
      <c r="D4670">
        <f ca="1"/>
        <v>8</v>
      </c>
      <c r="E4670">
        <f ca="1"/>
        <v>1</v>
      </c>
      <c r="F4670">
        <f ca="1"/>
        <v>3</v>
      </c>
      <c r="G4670">
        <f t="shared" ca="1" si="504"/>
        <v>2</v>
      </c>
      <c r="H4670">
        <f t="shared" ca="1" si="505"/>
        <v>9</v>
      </c>
      <c r="I4670">
        <f t="shared" ca="1" si="506"/>
        <v>5</v>
      </c>
      <c r="J4670">
        <f t="shared" ca="1" si="507"/>
        <v>2</v>
      </c>
      <c r="K4670" cm="1">
        <f t="array" aca="1" ref="K4670" ca="1">IF(G4670&gt;7,
        IF(G4670&gt;H4670, 1, IF(G4670&lt;H4670, 0, 2)),
        IF(       H4670&gt;7,
                     IF(G4670&gt;H4670, 1, IF(G4670&lt;H4670, 0, 2)),
                     IF(         G4670&lt;6,
                                   IF(            _xlfn.XLOOKUP(C4670,'deck &amp; rules'!$D$22:$M$22,_xlfn.XLOOKUP(H4670,'deck &amp; rules'!$C$23:$C$30,'deck &amp; rules'!$D$23:$M$30))="draw",
                                                     IF(I4670&gt;J4670,1,IF(I4670&lt;J4670,0,2)),
                                                     IF(I4670&gt;H4670,1,IF(I4670&lt;H4670,0,2))),
                                   IF(H4670&lt;7,
                                        IF(G4670&gt;J4670,1,IF(G4670&lt;J4670,0,2)),
                                        IF(G4670&gt;H4670,1,IF(G4670&lt;H4670,0,2))
                                        )
                          )
              )
        )</f>
        <v>0</v>
      </c>
      <c r="L4670">
        <f t="shared" ca="1" si="508"/>
        <v>-403</v>
      </c>
      <c r="M4670">
        <f t="shared" ca="1" si="509"/>
        <v>-556.45000000000596</v>
      </c>
      <c r="N4670">
        <f t="shared" ca="1" si="510"/>
        <v>-826</v>
      </c>
    </row>
    <row r="4671" spans="1:14" x14ac:dyDescent="0.25">
      <c r="A4671">
        <f ca="1"/>
        <v>6</v>
      </c>
      <c r="B4671">
        <f ca="1"/>
        <v>9</v>
      </c>
      <c r="C4671">
        <f ca="1"/>
        <v>3</v>
      </c>
      <c r="D4671">
        <f ca="1"/>
        <v>2</v>
      </c>
      <c r="E4671">
        <f ca="1"/>
        <v>9</v>
      </c>
      <c r="F4671">
        <f ca="1"/>
        <v>0</v>
      </c>
      <c r="G4671">
        <f t="shared" ca="1" si="504"/>
        <v>5</v>
      </c>
      <c r="H4671">
        <f t="shared" ca="1" si="505"/>
        <v>1</v>
      </c>
      <c r="I4671">
        <f t="shared" ca="1" si="506"/>
        <v>8</v>
      </c>
      <c r="J4671">
        <f t="shared" ca="1" si="507"/>
        <v>1</v>
      </c>
      <c r="K4671" cm="1">
        <f t="array" aca="1" ref="K4671" ca="1">IF(G4671&gt;7,
        IF(G4671&gt;H4671, 1, IF(G4671&lt;H4671, 0, 2)),
        IF(       H4671&gt;7,
                     IF(G4671&gt;H4671, 1, IF(G4671&lt;H4671, 0, 2)),
                     IF(         G4671&lt;6,
                                   IF(            _xlfn.XLOOKUP(C4671,'deck &amp; rules'!$D$22:$M$22,_xlfn.XLOOKUP(H4671,'deck &amp; rules'!$C$23:$C$30,'deck &amp; rules'!$D$23:$M$30))="draw",
                                                     IF(I4671&gt;J4671,1,IF(I4671&lt;J4671,0,2)),
                                                     IF(I4671&gt;H4671,1,IF(I4671&lt;H4671,0,2))),
                                   IF(H4671&lt;7,
                                        IF(G4671&gt;J4671,1,IF(G4671&lt;J4671,0,2)),
                                        IF(G4671&gt;H4671,1,IF(G4671&lt;H4671,0,2))
                                        )
                          )
              )
        )</f>
        <v>1</v>
      </c>
      <c r="L4671">
        <f t="shared" ca="1" si="508"/>
        <v>-402</v>
      </c>
      <c r="M4671">
        <f t="shared" ca="1" si="509"/>
        <v>-557.45000000000596</v>
      </c>
      <c r="N4671">
        <f t="shared" ca="1" si="510"/>
        <v>-827</v>
      </c>
    </row>
    <row r="4672" spans="1:14" x14ac:dyDescent="0.25">
      <c r="A4672">
        <f ca="1"/>
        <v>5</v>
      </c>
      <c r="B4672">
        <f ca="1"/>
        <v>0</v>
      </c>
      <c r="C4672">
        <f ca="1"/>
        <v>0</v>
      </c>
      <c r="D4672">
        <f ca="1"/>
        <v>0</v>
      </c>
      <c r="E4672">
        <f ca="1"/>
        <v>0</v>
      </c>
      <c r="F4672">
        <f ca="1"/>
        <v>2</v>
      </c>
      <c r="G4672">
        <f t="shared" ca="1" si="504"/>
        <v>5</v>
      </c>
      <c r="H4672">
        <f t="shared" ca="1" si="505"/>
        <v>0</v>
      </c>
      <c r="I4672">
        <f t="shared" ca="1" si="506"/>
        <v>5</v>
      </c>
      <c r="J4672">
        <f t="shared" ca="1" si="507"/>
        <v>2</v>
      </c>
      <c r="K4672" cm="1">
        <f t="array" aca="1" ref="K4672" ca="1">IF(G4672&gt;7,
        IF(G4672&gt;H4672, 1, IF(G4672&lt;H4672, 0, 2)),
        IF(       H4672&gt;7,
                     IF(G4672&gt;H4672, 1, IF(G4672&lt;H4672, 0, 2)),
                     IF(         G4672&lt;6,
                                   IF(            _xlfn.XLOOKUP(C4672,'deck &amp; rules'!$D$22:$M$22,_xlfn.XLOOKUP(H4672,'deck &amp; rules'!$C$23:$C$30,'deck &amp; rules'!$D$23:$M$30))="draw",
                                                     IF(I4672&gt;J4672,1,IF(I4672&lt;J4672,0,2)),
                                                     IF(I4672&gt;H4672,1,IF(I4672&lt;H4672,0,2))),
                                   IF(H4672&lt;7,
                                        IF(G4672&gt;J4672,1,IF(G4672&lt;J4672,0,2)),
                                        IF(G4672&gt;H4672,1,IF(G4672&lt;H4672,0,2))
                                        )
                          )
              )
        )</f>
        <v>1</v>
      </c>
      <c r="L4672">
        <f t="shared" ca="1" si="508"/>
        <v>-401</v>
      </c>
      <c r="M4672">
        <f t="shared" ca="1" si="509"/>
        <v>-558.45000000000596</v>
      </c>
      <c r="N4672">
        <f t="shared" ca="1" si="510"/>
        <v>-828</v>
      </c>
    </row>
    <row r="4673" spans="1:14" x14ac:dyDescent="0.25">
      <c r="A4673">
        <f ca="1"/>
        <v>6</v>
      </c>
      <c r="B4673">
        <f ca="1"/>
        <v>0</v>
      </c>
      <c r="C4673">
        <f ca="1"/>
        <v>0</v>
      </c>
      <c r="D4673">
        <f ca="1"/>
        <v>0</v>
      </c>
      <c r="E4673">
        <f ca="1"/>
        <v>7</v>
      </c>
      <c r="F4673">
        <f ca="1"/>
        <v>0</v>
      </c>
      <c r="G4673">
        <f t="shared" ca="1" si="504"/>
        <v>6</v>
      </c>
      <c r="H4673">
        <f t="shared" ca="1" si="505"/>
        <v>7</v>
      </c>
      <c r="I4673">
        <f t="shared" ca="1" si="506"/>
        <v>6</v>
      </c>
      <c r="J4673">
        <f t="shared" ca="1" si="507"/>
        <v>7</v>
      </c>
      <c r="K4673" cm="1">
        <f t="array" aca="1" ref="K4673" ca="1">IF(G4673&gt;7,
        IF(G4673&gt;H4673, 1, IF(G4673&lt;H4673, 0, 2)),
        IF(       H4673&gt;7,
                     IF(G4673&gt;H4673, 1, IF(G4673&lt;H4673, 0, 2)),
                     IF(         G4673&lt;6,
                                   IF(            _xlfn.XLOOKUP(C4673,'deck &amp; rules'!$D$22:$M$22,_xlfn.XLOOKUP(H4673,'deck &amp; rules'!$C$23:$C$30,'deck &amp; rules'!$D$23:$M$30))="draw",
                                                     IF(I4673&gt;J4673,1,IF(I4673&lt;J4673,0,2)),
                                                     IF(I4673&gt;H4673,1,IF(I4673&lt;H4673,0,2))),
                                   IF(H4673&lt;7,
                                        IF(G4673&gt;J4673,1,IF(G4673&lt;J4673,0,2)),
                                        IF(G4673&gt;H4673,1,IF(G4673&lt;H4673,0,2))
                                        )
                          )
              )
        )</f>
        <v>0</v>
      </c>
      <c r="L4673">
        <f t="shared" ca="1" si="508"/>
        <v>-402</v>
      </c>
      <c r="M4673">
        <f t="shared" ca="1" si="509"/>
        <v>-557.50000000000591</v>
      </c>
      <c r="N4673">
        <f t="shared" ca="1" si="510"/>
        <v>-829</v>
      </c>
    </row>
    <row r="4674" spans="1:14" x14ac:dyDescent="0.25">
      <c r="A4674">
        <f ca="1"/>
        <v>8</v>
      </c>
      <c r="B4674">
        <f ca="1"/>
        <v>2</v>
      </c>
      <c r="C4674">
        <f ca="1"/>
        <v>8</v>
      </c>
      <c r="D4674">
        <f ca="1"/>
        <v>9</v>
      </c>
      <c r="E4674">
        <f ca="1"/>
        <v>0</v>
      </c>
      <c r="F4674">
        <f ca="1"/>
        <v>0</v>
      </c>
      <c r="G4674">
        <f t="shared" ca="1" si="504"/>
        <v>0</v>
      </c>
      <c r="H4674">
        <f t="shared" ca="1" si="505"/>
        <v>9</v>
      </c>
      <c r="I4674">
        <f t="shared" ca="1" si="506"/>
        <v>8</v>
      </c>
      <c r="J4674">
        <f t="shared" ca="1" si="507"/>
        <v>9</v>
      </c>
      <c r="K4674" cm="1">
        <f t="array" aca="1" ref="K4674" ca="1">IF(G4674&gt;7,
        IF(G4674&gt;H4674, 1, IF(G4674&lt;H4674, 0, 2)),
        IF(       H4674&gt;7,
                     IF(G4674&gt;H4674, 1, IF(G4674&lt;H4674, 0, 2)),
                     IF(         G4674&lt;6,
                                   IF(            _xlfn.XLOOKUP(C4674,'deck &amp; rules'!$D$22:$M$22,_xlfn.XLOOKUP(H4674,'deck &amp; rules'!$C$23:$C$30,'deck &amp; rules'!$D$23:$M$30))="draw",
                                                     IF(I4674&gt;J4674,1,IF(I4674&lt;J4674,0,2)),
                                                     IF(I4674&gt;H4674,1,IF(I4674&lt;H4674,0,2))),
                                   IF(H4674&lt;7,
                                        IF(G4674&gt;J4674,1,IF(G4674&lt;J4674,0,2)),
                                        IF(G4674&gt;H4674,1,IF(G4674&lt;H4674,0,2))
                                        )
                          )
              )
        )</f>
        <v>0</v>
      </c>
      <c r="L4674">
        <f t="shared" ca="1" si="508"/>
        <v>-403</v>
      </c>
      <c r="M4674">
        <f t="shared" ca="1" si="509"/>
        <v>-556.55000000000587</v>
      </c>
      <c r="N4674">
        <f t="shared" ca="1" si="510"/>
        <v>-830</v>
      </c>
    </row>
    <row r="4675" spans="1:14" x14ac:dyDescent="0.25">
      <c r="A4675">
        <f ca="1"/>
        <v>2</v>
      </c>
      <c r="B4675">
        <f ca="1"/>
        <v>0</v>
      </c>
      <c r="C4675">
        <f ca="1"/>
        <v>0</v>
      </c>
      <c r="D4675">
        <f ca="1"/>
        <v>9</v>
      </c>
      <c r="E4675">
        <f ca="1"/>
        <v>0</v>
      </c>
      <c r="F4675">
        <f ca="1"/>
        <v>0</v>
      </c>
      <c r="G4675">
        <f t="shared" ref="G4675:G4738" ca="1" si="511">IF(A4675+B4675&gt;9,A4675+B4675-10,A4675+B4675)</f>
        <v>2</v>
      </c>
      <c r="H4675">
        <f t="shared" ref="H4675:H4738" ca="1" si="512">IF(D4675+E4675&gt;9,D4675+E4675-10,D4675+E4675)</f>
        <v>9</v>
      </c>
      <c r="I4675">
        <f t="shared" ref="I4675:I4738" ca="1" si="513">IF(G4675+C4675&gt;9,G4675+C4675-10,G4675+C4675)</f>
        <v>2</v>
      </c>
      <c r="J4675">
        <f t="shared" ref="J4675:J4738" ca="1" si="514">IF(H4675+F4675&gt;9,H4675+F4675-10,H4675+F4675)</f>
        <v>9</v>
      </c>
      <c r="K4675" cm="1">
        <f t="array" aca="1" ref="K4675" ca="1">IF(G4675&gt;7,
        IF(G4675&gt;H4675, 1, IF(G4675&lt;H4675, 0, 2)),
        IF(       H4675&gt;7,
                     IF(G4675&gt;H4675, 1, IF(G4675&lt;H4675, 0, 2)),
                     IF(         G4675&lt;6,
                                   IF(            _xlfn.XLOOKUP(C4675,'deck &amp; rules'!$D$22:$M$22,_xlfn.XLOOKUP(H4675,'deck &amp; rules'!$C$23:$C$30,'deck &amp; rules'!$D$23:$M$30))="draw",
                                                     IF(I4675&gt;J4675,1,IF(I4675&lt;J4675,0,2)),
                                                     IF(I4675&gt;H4675,1,IF(I4675&lt;H4675,0,2))),
                                   IF(H4675&lt;7,
                                        IF(G4675&gt;J4675,1,IF(G4675&lt;J4675,0,2)),
                                        IF(G4675&gt;H4675,1,IF(G4675&lt;H4675,0,2))
                                        )
                          )
              )
        )</f>
        <v>0</v>
      </c>
      <c r="L4675">
        <f t="shared" ca="1" si="508"/>
        <v>-404</v>
      </c>
      <c r="M4675">
        <f t="shared" ca="1" si="509"/>
        <v>-555.60000000000582</v>
      </c>
      <c r="N4675">
        <f t="shared" ca="1" si="510"/>
        <v>-831</v>
      </c>
    </row>
    <row r="4676" spans="1:14" x14ac:dyDescent="0.25">
      <c r="A4676">
        <f ca="1"/>
        <v>0</v>
      </c>
      <c r="B4676">
        <f ca="1"/>
        <v>2</v>
      </c>
      <c r="C4676">
        <f ca="1"/>
        <v>4</v>
      </c>
      <c r="D4676">
        <f ca="1"/>
        <v>3</v>
      </c>
      <c r="E4676">
        <f ca="1"/>
        <v>3</v>
      </c>
      <c r="F4676">
        <f ca="1"/>
        <v>4</v>
      </c>
      <c r="G4676">
        <f t="shared" ca="1" si="511"/>
        <v>2</v>
      </c>
      <c r="H4676">
        <f t="shared" ca="1" si="512"/>
        <v>6</v>
      </c>
      <c r="I4676">
        <f t="shared" ca="1" si="513"/>
        <v>6</v>
      </c>
      <c r="J4676">
        <f t="shared" ca="1" si="514"/>
        <v>0</v>
      </c>
      <c r="K4676" cm="1">
        <f t="array" aca="1" ref="K4676" ca="1">IF(G4676&gt;7,
        IF(G4676&gt;H4676, 1, IF(G4676&lt;H4676, 0, 2)),
        IF(       H4676&gt;7,
                     IF(G4676&gt;H4676, 1, IF(G4676&lt;H4676, 0, 2)),
                     IF(         G4676&lt;6,
                                   IF(            _xlfn.XLOOKUP(C4676,'deck &amp; rules'!$D$22:$M$22,_xlfn.XLOOKUP(H4676,'deck &amp; rules'!$C$23:$C$30,'deck &amp; rules'!$D$23:$M$30))="draw",
                                                     IF(I4676&gt;J4676,1,IF(I4676&lt;J4676,0,2)),
                                                     IF(I4676&gt;H4676,1,IF(I4676&lt;H4676,0,2))),
                                   IF(H4676&lt;7,
                                        IF(G4676&gt;J4676,1,IF(G4676&lt;J4676,0,2)),
                                        IF(G4676&gt;H4676,1,IF(G4676&lt;H4676,0,2))
                                        )
                          )
              )
        )</f>
        <v>2</v>
      </c>
      <c r="L4676">
        <f t="shared" ref="L4676:L4739" ca="1" si="515">IF(K4676=1,L4675+1,L4675-1)</f>
        <v>-405</v>
      </c>
      <c r="M4676">
        <f t="shared" ref="M4676:M4739" ca="1" si="516">IF(K4676=0,M4675+19/20,M4675-1)</f>
        <v>-556.60000000000582</v>
      </c>
      <c r="N4676">
        <f t="shared" ref="N4676:N4739" ca="1" si="517">IF(K4676=2,N4675+8,N4675-1)</f>
        <v>-823</v>
      </c>
    </row>
    <row r="4677" spans="1:14" x14ac:dyDescent="0.25">
      <c r="A4677">
        <f ca="1"/>
        <v>5</v>
      </c>
      <c r="B4677">
        <f ca="1"/>
        <v>2</v>
      </c>
      <c r="C4677">
        <f ca="1"/>
        <v>8</v>
      </c>
      <c r="D4677">
        <f ca="1"/>
        <v>9</v>
      </c>
      <c r="E4677">
        <f ca="1"/>
        <v>0</v>
      </c>
      <c r="F4677">
        <f ca="1"/>
        <v>9</v>
      </c>
      <c r="G4677">
        <f t="shared" ca="1" si="511"/>
        <v>7</v>
      </c>
      <c r="H4677">
        <f t="shared" ca="1" si="512"/>
        <v>9</v>
      </c>
      <c r="I4677">
        <f t="shared" ca="1" si="513"/>
        <v>5</v>
      </c>
      <c r="J4677">
        <f t="shared" ca="1" si="514"/>
        <v>8</v>
      </c>
      <c r="K4677" cm="1">
        <f t="array" aca="1" ref="K4677" ca="1">IF(G4677&gt;7,
        IF(G4677&gt;H4677, 1, IF(G4677&lt;H4677, 0, 2)),
        IF(       H4677&gt;7,
                     IF(G4677&gt;H4677, 1, IF(G4677&lt;H4677, 0, 2)),
                     IF(         G4677&lt;6,
                                   IF(            _xlfn.XLOOKUP(C4677,'deck &amp; rules'!$D$22:$M$22,_xlfn.XLOOKUP(H4677,'deck &amp; rules'!$C$23:$C$30,'deck &amp; rules'!$D$23:$M$30))="draw",
                                                     IF(I4677&gt;J4677,1,IF(I4677&lt;J4677,0,2)),
                                                     IF(I4677&gt;H4677,1,IF(I4677&lt;H4677,0,2))),
                                   IF(H4677&lt;7,
                                        IF(G4677&gt;J4677,1,IF(G4677&lt;J4677,0,2)),
                                        IF(G4677&gt;H4677,1,IF(G4677&lt;H4677,0,2))
                                        )
                          )
              )
        )</f>
        <v>0</v>
      </c>
      <c r="L4677">
        <f t="shared" ca="1" si="515"/>
        <v>-406</v>
      </c>
      <c r="M4677">
        <f t="shared" ca="1" si="516"/>
        <v>-555.65000000000578</v>
      </c>
      <c r="N4677">
        <f t="shared" ca="1" si="517"/>
        <v>-824</v>
      </c>
    </row>
    <row r="4678" spans="1:14" x14ac:dyDescent="0.25">
      <c r="A4678">
        <f ca="1"/>
        <v>0</v>
      </c>
      <c r="B4678">
        <f ca="1"/>
        <v>1</v>
      </c>
      <c r="C4678">
        <f ca="1"/>
        <v>0</v>
      </c>
      <c r="D4678">
        <f ca="1"/>
        <v>8</v>
      </c>
      <c r="E4678">
        <f ca="1"/>
        <v>2</v>
      </c>
      <c r="F4678">
        <f ca="1"/>
        <v>7</v>
      </c>
      <c r="G4678">
        <f t="shared" ca="1" si="511"/>
        <v>1</v>
      </c>
      <c r="H4678">
        <f t="shared" ca="1" si="512"/>
        <v>0</v>
      </c>
      <c r="I4678">
        <f t="shared" ca="1" si="513"/>
        <v>1</v>
      </c>
      <c r="J4678">
        <f t="shared" ca="1" si="514"/>
        <v>7</v>
      </c>
      <c r="K4678" cm="1">
        <f t="array" aca="1" ref="K4678" ca="1">IF(G4678&gt;7,
        IF(G4678&gt;H4678, 1, IF(G4678&lt;H4678, 0, 2)),
        IF(       H4678&gt;7,
                     IF(G4678&gt;H4678, 1, IF(G4678&lt;H4678, 0, 2)),
                     IF(         G4678&lt;6,
                                   IF(            _xlfn.XLOOKUP(C4678,'deck &amp; rules'!$D$22:$M$22,_xlfn.XLOOKUP(H4678,'deck &amp; rules'!$C$23:$C$30,'deck &amp; rules'!$D$23:$M$30))="draw",
                                                     IF(I4678&gt;J4678,1,IF(I4678&lt;J4678,0,2)),
                                                     IF(I4678&gt;H4678,1,IF(I4678&lt;H4678,0,2))),
                                   IF(H4678&lt;7,
                                        IF(G4678&gt;J4678,1,IF(G4678&lt;J4678,0,2)),
                                        IF(G4678&gt;H4678,1,IF(G4678&lt;H4678,0,2))
                                        )
                          )
              )
        )</f>
        <v>0</v>
      </c>
      <c r="L4678">
        <f t="shared" ca="1" si="515"/>
        <v>-407</v>
      </c>
      <c r="M4678">
        <f t="shared" ca="1" si="516"/>
        <v>-554.70000000000573</v>
      </c>
      <c r="N4678">
        <f t="shared" ca="1" si="517"/>
        <v>-825</v>
      </c>
    </row>
    <row r="4679" spans="1:14" x14ac:dyDescent="0.25">
      <c r="A4679">
        <f ca="1"/>
        <v>0</v>
      </c>
      <c r="B4679">
        <f ca="1"/>
        <v>0</v>
      </c>
      <c r="C4679">
        <f ca="1"/>
        <v>4</v>
      </c>
      <c r="D4679">
        <f ca="1"/>
        <v>1</v>
      </c>
      <c r="E4679">
        <f ca="1"/>
        <v>8</v>
      </c>
      <c r="F4679">
        <f ca="1"/>
        <v>3</v>
      </c>
      <c r="G4679">
        <f t="shared" ca="1" si="511"/>
        <v>0</v>
      </c>
      <c r="H4679">
        <f t="shared" ca="1" si="512"/>
        <v>9</v>
      </c>
      <c r="I4679">
        <f t="shared" ca="1" si="513"/>
        <v>4</v>
      </c>
      <c r="J4679">
        <f t="shared" ca="1" si="514"/>
        <v>2</v>
      </c>
      <c r="K4679" cm="1">
        <f t="array" aca="1" ref="K4679" ca="1">IF(G4679&gt;7,
        IF(G4679&gt;H4679, 1, IF(G4679&lt;H4679, 0, 2)),
        IF(       H4679&gt;7,
                     IF(G4679&gt;H4679, 1, IF(G4679&lt;H4679, 0, 2)),
                     IF(         G4679&lt;6,
                                   IF(            _xlfn.XLOOKUP(C4679,'deck &amp; rules'!$D$22:$M$22,_xlfn.XLOOKUP(H4679,'deck &amp; rules'!$C$23:$C$30,'deck &amp; rules'!$D$23:$M$30))="draw",
                                                     IF(I4679&gt;J4679,1,IF(I4679&lt;J4679,0,2)),
                                                     IF(I4679&gt;H4679,1,IF(I4679&lt;H4679,0,2))),
                                   IF(H4679&lt;7,
                                        IF(G4679&gt;J4679,1,IF(G4679&lt;J4679,0,2)),
                                        IF(G4679&gt;H4679,1,IF(G4679&lt;H4679,0,2))
                                        )
                          )
              )
        )</f>
        <v>0</v>
      </c>
      <c r="L4679">
        <f t="shared" ca="1" si="515"/>
        <v>-408</v>
      </c>
      <c r="M4679">
        <f t="shared" ca="1" si="516"/>
        <v>-553.75000000000568</v>
      </c>
      <c r="N4679">
        <f t="shared" ca="1" si="517"/>
        <v>-826</v>
      </c>
    </row>
    <row r="4680" spans="1:14" x14ac:dyDescent="0.25">
      <c r="A4680">
        <f ca="1"/>
        <v>7</v>
      </c>
      <c r="B4680">
        <f ca="1"/>
        <v>0</v>
      </c>
      <c r="C4680">
        <f ca="1"/>
        <v>7</v>
      </c>
      <c r="D4680">
        <f ca="1"/>
        <v>5</v>
      </c>
      <c r="E4680">
        <f ca="1"/>
        <v>5</v>
      </c>
      <c r="F4680">
        <f ca="1"/>
        <v>8</v>
      </c>
      <c r="G4680">
        <f t="shared" ca="1" si="511"/>
        <v>7</v>
      </c>
      <c r="H4680">
        <f t="shared" ca="1" si="512"/>
        <v>0</v>
      </c>
      <c r="I4680">
        <f t="shared" ca="1" si="513"/>
        <v>4</v>
      </c>
      <c r="J4680">
        <f t="shared" ca="1" si="514"/>
        <v>8</v>
      </c>
      <c r="K4680" cm="1">
        <f t="array" aca="1" ref="K4680" ca="1">IF(G4680&gt;7,
        IF(G4680&gt;H4680, 1, IF(G4680&lt;H4680, 0, 2)),
        IF(       H4680&gt;7,
                     IF(G4680&gt;H4680, 1, IF(G4680&lt;H4680, 0, 2)),
                     IF(         G4680&lt;6,
                                   IF(            _xlfn.XLOOKUP(C4680,'deck &amp; rules'!$D$22:$M$22,_xlfn.XLOOKUP(H4680,'deck &amp; rules'!$C$23:$C$30,'deck &amp; rules'!$D$23:$M$30))="draw",
                                                     IF(I4680&gt;J4680,1,IF(I4680&lt;J4680,0,2)),
                                                     IF(I4680&gt;H4680,1,IF(I4680&lt;H4680,0,2))),
                                   IF(H4680&lt;7,
                                        IF(G4680&gt;J4680,1,IF(G4680&lt;J4680,0,2)),
                                        IF(G4680&gt;H4680,1,IF(G4680&lt;H4680,0,2))
                                        )
                          )
              )
        )</f>
        <v>0</v>
      </c>
      <c r="L4680">
        <f t="shared" ca="1" si="515"/>
        <v>-409</v>
      </c>
      <c r="M4680">
        <f t="shared" ca="1" si="516"/>
        <v>-552.80000000000564</v>
      </c>
      <c r="N4680">
        <f t="shared" ca="1" si="517"/>
        <v>-827</v>
      </c>
    </row>
    <row r="4681" spans="1:14" x14ac:dyDescent="0.25">
      <c r="A4681">
        <f ca="1"/>
        <v>7</v>
      </c>
      <c r="B4681">
        <f ca="1"/>
        <v>4</v>
      </c>
      <c r="C4681">
        <f ca="1"/>
        <v>5</v>
      </c>
      <c r="D4681">
        <f ca="1"/>
        <v>5</v>
      </c>
      <c r="E4681">
        <f ca="1"/>
        <v>8</v>
      </c>
      <c r="F4681">
        <f ca="1"/>
        <v>5</v>
      </c>
      <c r="G4681">
        <f t="shared" ca="1" si="511"/>
        <v>1</v>
      </c>
      <c r="H4681">
        <f t="shared" ca="1" si="512"/>
        <v>3</v>
      </c>
      <c r="I4681">
        <f t="shared" ca="1" si="513"/>
        <v>6</v>
      </c>
      <c r="J4681">
        <f t="shared" ca="1" si="514"/>
        <v>8</v>
      </c>
      <c r="K4681" cm="1">
        <f t="array" aca="1" ref="K4681" ca="1">IF(G4681&gt;7,
        IF(G4681&gt;H4681, 1, IF(G4681&lt;H4681, 0, 2)),
        IF(       H4681&gt;7,
                     IF(G4681&gt;H4681, 1, IF(G4681&lt;H4681, 0, 2)),
                     IF(         G4681&lt;6,
                                   IF(            _xlfn.XLOOKUP(C4681,'deck &amp; rules'!$D$22:$M$22,_xlfn.XLOOKUP(H4681,'deck &amp; rules'!$C$23:$C$30,'deck &amp; rules'!$D$23:$M$30))="draw",
                                                     IF(I4681&gt;J4681,1,IF(I4681&lt;J4681,0,2)),
                                                     IF(I4681&gt;H4681,1,IF(I4681&lt;H4681,0,2))),
                                   IF(H4681&lt;7,
                                        IF(G4681&gt;J4681,1,IF(G4681&lt;J4681,0,2)),
                                        IF(G4681&gt;H4681,1,IF(G4681&lt;H4681,0,2))
                                        )
                          )
              )
        )</f>
        <v>0</v>
      </c>
      <c r="L4681">
        <f t="shared" ca="1" si="515"/>
        <v>-410</v>
      </c>
      <c r="M4681">
        <f t="shared" ca="1" si="516"/>
        <v>-551.85000000000559</v>
      </c>
      <c r="N4681">
        <f t="shared" ca="1" si="517"/>
        <v>-828</v>
      </c>
    </row>
    <row r="4682" spans="1:14" x14ac:dyDescent="0.25">
      <c r="A4682">
        <f ca="1"/>
        <v>8</v>
      </c>
      <c r="B4682">
        <f ca="1"/>
        <v>7</v>
      </c>
      <c r="C4682">
        <f ca="1"/>
        <v>0</v>
      </c>
      <c r="D4682">
        <f ca="1"/>
        <v>9</v>
      </c>
      <c r="E4682">
        <f ca="1"/>
        <v>3</v>
      </c>
      <c r="F4682">
        <f ca="1"/>
        <v>8</v>
      </c>
      <c r="G4682">
        <f t="shared" ca="1" si="511"/>
        <v>5</v>
      </c>
      <c r="H4682">
        <f t="shared" ca="1" si="512"/>
        <v>2</v>
      </c>
      <c r="I4682">
        <f t="shared" ca="1" si="513"/>
        <v>5</v>
      </c>
      <c r="J4682">
        <f t="shared" ca="1" si="514"/>
        <v>0</v>
      </c>
      <c r="K4682" cm="1">
        <f t="array" aca="1" ref="K4682" ca="1">IF(G4682&gt;7,
        IF(G4682&gt;H4682, 1, IF(G4682&lt;H4682, 0, 2)),
        IF(       H4682&gt;7,
                     IF(G4682&gt;H4682, 1, IF(G4682&lt;H4682, 0, 2)),
                     IF(         G4682&lt;6,
                                   IF(            _xlfn.XLOOKUP(C4682,'deck &amp; rules'!$D$22:$M$22,_xlfn.XLOOKUP(H4682,'deck &amp; rules'!$C$23:$C$30,'deck &amp; rules'!$D$23:$M$30))="draw",
                                                     IF(I4682&gt;J4682,1,IF(I4682&lt;J4682,0,2)),
                                                     IF(I4682&gt;H4682,1,IF(I4682&lt;H4682,0,2))),
                                   IF(H4682&lt;7,
                                        IF(G4682&gt;J4682,1,IF(G4682&lt;J4682,0,2)),
                                        IF(G4682&gt;H4682,1,IF(G4682&lt;H4682,0,2))
                                        )
                          )
              )
        )</f>
        <v>1</v>
      </c>
      <c r="L4682">
        <f t="shared" ca="1" si="515"/>
        <v>-409</v>
      </c>
      <c r="M4682">
        <f t="shared" ca="1" si="516"/>
        <v>-552.85000000000559</v>
      </c>
      <c r="N4682">
        <f t="shared" ca="1" si="517"/>
        <v>-829</v>
      </c>
    </row>
    <row r="4683" spans="1:14" x14ac:dyDescent="0.25">
      <c r="A4683">
        <f ca="1"/>
        <v>0</v>
      </c>
      <c r="B4683">
        <f ca="1"/>
        <v>5</v>
      </c>
      <c r="C4683">
        <f ca="1"/>
        <v>4</v>
      </c>
      <c r="D4683">
        <f ca="1"/>
        <v>2</v>
      </c>
      <c r="E4683">
        <f ca="1"/>
        <v>9</v>
      </c>
      <c r="F4683">
        <f ca="1"/>
        <v>7</v>
      </c>
      <c r="G4683">
        <f t="shared" ca="1" si="511"/>
        <v>5</v>
      </c>
      <c r="H4683">
        <f t="shared" ca="1" si="512"/>
        <v>1</v>
      </c>
      <c r="I4683">
        <f t="shared" ca="1" si="513"/>
        <v>9</v>
      </c>
      <c r="J4683">
        <f t="shared" ca="1" si="514"/>
        <v>8</v>
      </c>
      <c r="K4683" cm="1">
        <f t="array" aca="1" ref="K4683" ca="1">IF(G4683&gt;7,
        IF(G4683&gt;H4683, 1, IF(G4683&lt;H4683, 0, 2)),
        IF(       H4683&gt;7,
                     IF(G4683&gt;H4683, 1, IF(G4683&lt;H4683, 0, 2)),
                     IF(         G4683&lt;6,
                                   IF(            _xlfn.XLOOKUP(C4683,'deck &amp; rules'!$D$22:$M$22,_xlfn.XLOOKUP(H4683,'deck &amp; rules'!$C$23:$C$30,'deck &amp; rules'!$D$23:$M$30))="draw",
                                                     IF(I4683&gt;J4683,1,IF(I4683&lt;J4683,0,2)),
                                                     IF(I4683&gt;H4683,1,IF(I4683&lt;H4683,0,2))),
                                   IF(H4683&lt;7,
                                        IF(G4683&gt;J4683,1,IF(G4683&lt;J4683,0,2)),
                                        IF(G4683&gt;H4683,1,IF(G4683&lt;H4683,0,2))
                                        )
                          )
              )
        )</f>
        <v>1</v>
      </c>
      <c r="L4683">
        <f t="shared" ca="1" si="515"/>
        <v>-408</v>
      </c>
      <c r="M4683">
        <f t="shared" ca="1" si="516"/>
        <v>-553.85000000000559</v>
      </c>
      <c r="N4683">
        <f t="shared" ca="1" si="517"/>
        <v>-830</v>
      </c>
    </row>
    <row r="4684" spans="1:14" x14ac:dyDescent="0.25">
      <c r="A4684">
        <f ca="1"/>
        <v>9</v>
      </c>
      <c r="B4684">
        <f ca="1"/>
        <v>0</v>
      </c>
      <c r="C4684">
        <f ca="1"/>
        <v>3</v>
      </c>
      <c r="D4684">
        <f ca="1"/>
        <v>1</v>
      </c>
      <c r="E4684">
        <f ca="1"/>
        <v>8</v>
      </c>
      <c r="F4684">
        <f ca="1"/>
        <v>4</v>
      </c>
      <c r="G4684">
        <f t="shared" ca="1" si="511"/>
        <v>9</v>
      </c>
      <c r="H4684">
        <f t="shared" ca="1" si="512"/>
        <v>9</v>
      </c>
      <c r="I4684">
        <f t="shared" ca="1" si="513"/>
        <v>2</v>
      </c>
      <c r="J4684">
        <f t="shared" ca="1" si="514"/>
        <v>3</v>
      </c>
      <c r="K4684" cm="1">
        <f t="array" aca="1" ref="K4684" ca="1">IF(G4684&gt;7,
        IF(G4684&gt;H4684, 1, IF(G4684&lt;H4684, 0, 2)),
        IF(       H4684&gt;7,
                     IF(G4684&gt;H4684, 1, IF(G4684&lt;H4684, 0, 2)),
                     IF(         G4684&lt;6,
                                   IF(            _xlfn.XLOOKUP(C4684,'deck &amp; rules'!$D$22:$M$22,_xlfn.XLOOKUP(H4684,'deck &amp; rules'!$C$23:$C$30,'deck &amp; rules'!$D$23:$M$30))="draw",
                                                     IF(I4684&gt;J4684,1,IF(I4684&lt;J4684,0,2)),
                                                     IF(I4684&gt;H4684,1,IF(I4684&lt;H4684,0,2))),
                                   IF(H4684&lt;7,
                                        IF(G4684&gt;J4684,1,IF(G4684&lt;J4684,0,2)),
                                        IF(G4684&gt;H4684,1,IF(G4684&lt;H4684,0,2))
                                        )
                          )
              )
        )</f>
        <v>2</v>
      </c>
      <c r="L4684">
        <f t="shared" ca="1" si="515"/>
        <v>-409</v>
      </c>
      <c r="M4684">
        <f t="shared" ca="1" si="516"/>
        <v>-554.85000000000559</v>
      </c>
      <c r="N4684">
        <f t="shared" ca="1" si="517"/>
        <v>-822</v>
      </c>
    </row>
    <row r="4685" spans="1:14" x14ac:dyDescent="0.25">
      <c r="A4685">
        <f ca="1"/>
        <v>0</v>
      </c>
      <c r="B4685">
        <f ca="1"/>
        <v>0</v>
      </c>
      <c r="C4685">
        <f ca="1"/>
        <v>9</v>
      </c>
      <c r="D4685">
        <f ca="1"/>
        <v>9</v>
      </c>
      <c r="E4685">
        <f ca="1"/>
        <v>1</v>
      </c>
      <c r="F4685">
        <f ca="1"/>
        <v>0</v>
      </c>
      <c r="G4685">
        <f t="shared" ca="1" si="511"/>
        <v>0</v>
      </c>
      <c r="H4685">
        <f t="shared" ca="1" si="512"/>
        <v>0</v>
      </c>
      <c r="I4685">
        <f t="shared" ca="1" si="513"/>
        <v>9</v>
      </c>
      <c r="J4685">
        <f t="shared" ca="1" si="514"/>
        <v>0</v>
      </c>
      <c r="K4685" cm="1">
        <f t="array" aca="1" ref="K4685" ca="1">IF(G4685&gt;7,
        IF(G4685&gt;H4685, 1, IF(G4685&lt;H4685, 0, 2)),
        IF(       H4685&gt;7,
                     IF(G4685&gt;H4685, 1, IF(G4685&lt;H4685, 0, 2)),
                     IF(         G4685&lt;6,
                                   IF(            _xlfn.XLOOKUP(C4685,'deck &amp; rules'!$D$22:$M$22,_xlfn.XLOOKUP(H4685,'deck &amp; rules'!$C$23:$C$30,'deck &amp; rules'!$D$23:$M$30))="draw",
                                                     IF(I4685&gt;J4685,1,IF(I4685&lt;J4685,0,2)),
                                                     IF(I4685&gt;H4685,1,IF(I4685&lt;H4685,0,2))),
                                   IF(H4685&lt;7,
                                        IF(G4685&gt;J4685,1,IF(G4685&lt;J4685,0,2)),
                                        IF(G4685&gt;H4685,1,IF(G4685&lt;H4685,0,2))
                                        )
                          )
              )
        )</f>
        <v>1</v>
      </c>
      <c r="L4685">
        <f t="shared" ca="1" si="515"/>
        <v>-408</v>
      </c>
      <c r="M4685">
        <f t="shared" ca="1" si="516"/>
        <v>-555.85000000000559</v>
      </c>
      <c r="N4685">
        <f t="shared" ca="1" si="517"/>
        <v>-823</v>
      </c>
    </row>
    <row r="4686" spans="1:14" x14ac:dyDescent="0.25">
      <c r="A4686">
        <f ca="1"/>
        <v>4</v>
      </c>
      <c r="B4686">
        <f ca="1"/>
        <v>9</v>
      </c>
      <c r="C4686">
        <f ca="1"/>
        <v>8</v>
      </c>
      <c r="D4686">
        <f ca="1"/>
        <v>4</v>
      </c>
      <c r="E4686">
        <f ca="1"/>
        <v>0</v>
      </c>
      <c r="F4686">
        <f ca="1"/>
        <v>6</v>
      </c>
      <c r="G4686">
        <f t="shared" ca="1" si="511"/>
        <v>3</v>
      </c>
      <c r="H4686">
        <f t="shared" ca="1" si="512"/>
        <v>4</v>
      </c>
      <c r="I4686">
        <f t="shared" ca="1" si="513"/>
        <v>1</v>
      </c>
      <c r="J4686">
        <f t="shared" ca="1" si="514"/>
        <v>0</v>
      </c>
      <c r="K4686" cm="1">
        <f t="array" aca="1" ref="K4686" ca="1">IF(G4686&gt;7,
        IF(G4686&gt;H4686, 1, IF(G4686&lt;H4686, 0, 2)),
        IF(       H4686&gt;7,
                     IF(G4686&gt;H4686, 1, IF(G4686&lt;H4686, 0, 2)),
                     IF(         G4686&lt;6,
                                   IF(            _xlfn.XLOOKUP(C4686,'deck &amp; rules'!$D$22:$M$22,_xlfn.XLOOKUP(H4686,'deck &amp; rules'!$C$23:$C$30,'deck &amp; rules'!$D$23:$M$30))="draw",
                                                     IF(I4686&gt;J4686,1,IF(I4686&lt;J4686,0,2)),
                                                     IF(I4686&gt;H4686,1,IF(I4686&lt;H4686,0,2))),
                                   IF(H4686&lt;7,
                                        IF(G4686&gt;J4686,1,IF(G4686&lt;J4686,0,2)),
                                        IF(G4686&gt;H4686,1,IF(G4686&lt;H4686,0,2))
                                        )
                          )
              )
        )</f>
        <v>0</v>
      </c>
      <c r="L4686">
        <f t="shared" ca="1" si="515"/>
        <v>-409</v>
      </c>
      <c r="M4686">
        <f t="shared" ca="1" si="516"/>
        <v>-554.90000000000555</v>
      </c>
      <c r="N4686">
        <f t="shared" ca="1" si="517"/>
        <v>-824</v>
      </c>
    </row>
    <row r="4687" spans="1:14" x14ac:dyDescent="0.25">
      <c r="A4687">
        <f ca="1"/>
        <v>9</v>
      </c>
      <c r="B4687">
        <f ca="1"/>
        <v>0</v>
      </c>
      <c r="C4687">
        <f ca="1"/>
        <v>4</v>
      </c>
      <c r="D4687">
        <f ca="1"/>
        <v>1</v>
      </c>
      <c r="E4687">
        <f ca="1"/>
        <v>6</v>
      </c>
      <c r="F4687">
        <f ca="1"/>
        <v>0</v>
      </c>
      <c r="G4687">
        <f t="shared" ca="1" si="511"/>
        <v>9</v>
      </c>
      <c r="H4687">
        <f t="shared" ca="1" si="512"/>
        <v>7</v>
      </c>
      <c r="I4687">
        <f t="shared" ca="1" si="513"/>
        <v>3</v>
      </c>
      <c r="J4687">
        <f t="shared" ca="1" si="514"/>
        <v>7</v>
      </c>
      <c r="K4687" cm="1">
        <f t="array" aca="1" ref="K4687" ca="1">IF(G4687&gt;7,
        IF(G4687&gt;H4687, 1, IF(G4687&lt;H4687, 0, 2)),
        IF(       H4687&gt;7,
                     IF(G4687&gt;H4687, 1, IF(G4687&lt;H4687, 0, 2)),
                     IF(         G4687&lt;6,
                                   IF(            _xlfn.XLOOKUP(C4687,'deck &amp; rules'!$D$22:$M$22,_xlfn.XLOOKUP(H4687,'deck &amp; rules'!$C$23:$C$30,'deck &amp; rules'!$D$23:$M$30))="draw",
                                                     IF(I4687&gt;J4687,1,IF(I4687&lt;J4687,0,2)),
                                                     IF(I4687&gt;H4687,1,IF(I4687&lt;H4687,0,2))),
                                   IF(H4687&lt;7,
                                        IF(G4687&gt;J4687,1,IF(G4687&lt;J4687,0,2)),
                                        IF(G4687&gt;H4687,1,IF(G4687&lt;H4687,0,2))
                                        )
                          )
              )
        )</f>
        <v>1</v>
      </c>
      <c r="L4687">
        <f t="shared" ca="1" si="515"/>
        <v>-408</v>
      </c>
      <c r="M4687">
        <f t="shared" ca="1" si="516"/>
        <v>-555.90000000000555</v>
      </c>
      <c r="N4687">
        <f t="shared" ca="1" si="517"/>
        <v>-825</v>
      </c>
    </row>
    <row r="4688" spans="1:14" x14ac:dyDescent="0.25">
      <c r="A4688">
        <f ca="1"/>
        <v>2</v>
      </c>
      <c r="B4688">
        <f ca="1"/>
        <v>0</v>
      </c>
      <c r="C4688">
        <f ca="1"/>
        <v>2</v>
      </c>
      <c r="D4688">
        <f ca="1"/>
        <v>0</v>
      </c>
      <c r="E4688">
        <f ca="1"/>
        <v>9</v>
      </c>
      <c r="F4688">
        <f ca="1"/>
        <v>0</v>
      </c>
      <c r="G4688">
        <f t="shared" ca="1" si="511"/>
        <v>2</v>
      </c>
      <c r="H4688">
        <f t="shared" ca="1" si="512"/>
        <v>9</v>
      </c>
      <c r="I4688">
        <f t="shared" ca="1" si="513"/>
        <v>4</v>
      </c>
      <c r="J4688">
        <f t="shared" ca="1" si="514"/>
        <v>9</v>
      </c>
      <c r="K4688" cm="1">
        <f t="array" aca="1" ref="K4688" ca="1">IF(G4688&gt;7,
        IF(G4688&gt;H4688, 1, IF(G4688&lt;H4688, 0, 2)),
        IF(       H4688&gt;7,
                     IF(G4688&gt;H4688, 1, IF(G4688&lt;H4688, 0, 2)),
                     IF(         G4688&lt;6,
                                   IF(            _xlfn.XLOOKUP(C4688,'deck &amp; rules'!$D$22:$M$22,_xlfn.XLOOKUP(H4688,'deck &amp; rules'!$C$23:$C$30,'deck &amp; rules'!$D$23:$M$30))="draw",
                                                     IF(I4688&gt;J4688,1,IF(I4688&lt;J4688,0,2)),
                                                     IF(I4688&gt;H4688,1,IF(I4688&lt;H4688,0,2))),
                                   IF(H4688&lt;7,
                                        IF(G4688&gt;J4688,1,IF(G4688&lt;J4688,0,2)),
                                        IF(G4688&gt;H4688,1,IF(G4688&lt;H4688,0,2))
                                        )
                          )
              )
        )</f>
        <v>0</v>
      </c>
      <c r="L4688">
        <f t="shared" ca="1" si="515"/>
        <v>-409</v>
      </c>
      <c r="M4688">
        <f t="shared" ca="1" si="516"/>
        <v>-554.9500000000055</v>
      </c>
      <c r="N4688">
        <f t="shared" ca="1" si="517"/>
        <v>-826</v>
      </c>
    </row>
    <row r="4689" spans="1:14" x14ac:dyDescent="0.25">
      <c r="A4689">
        <f ca="1"/>
        <v>0</v>
      </c>
      <c r="B4689">
        <f ca="1"/>
        <v>6</v>
      </c>
      <c r="C4689">
        <f ca="1"/>
        <v>2</v>
      </c>
      <c r="D4689">
        <f ca="1"/>
        <v>0</v>
      </c>
      <c r="E4689">
        <f ca="1"/>
        <v>2</v>
      </c>
      <c r="F4689">
        <f ca="1"/>
        <v>1</v>
      </c>
      <c r="G4689">
        <f t="shared" ca="1" si="511"/>
        <v>6</v>
      </c>
      <c r="H4689">
        <f t="shared" ca="1" si="512"/>
        <v>2</v>
      </c>
      <c r="I4689">
        <f t="shared" ca="1" si="513"/>
        <v>8</v>
      </c>
      <c r="J4689">
        <f t="shared" ca="1" si="514"/>
        <v>3</v>
      </c>
      <c r="K4689" cm="1">
        <f t="array" aca="1" ref="K4689" ca="1">IF(G4689&gt;7,
        IF(G4689&gt;H4689, 1, IF(G4689&lt;H4689, 0, 2)),
        IF(       H4689&gt;7,
                     IF(G4689&gt;H4689, 1, IF(G4689&lt;H4689, 0, 2)),
                     IF(         G4689&lt;6,
                                   IF(            _xlfn.XLOOKUP(C4689,'deck &amp; rules'!$D$22:$M$22,_xlfn.XLOOKUP(H4689,'deck &amp; rules'!$C$23:$C$30,'deck &amp; rules'!$D$23:$M$30))="draw",
                                                     IF(I4689&gt;J4689,1,IF(I4689&lt;J4689,0,2)),
                                                     IF(I4689&gt;H4689,1,IF(I4689&lt;H4689,0,2))),
                                   IF(H4689&lt;7,
                                        IF(G4689&gt;J4689,1,IF(G4689&lt;J4689,0,2)),
                                        IF(G4689&gt;H4689,1,IF(G4689&lt;H4689,0,2))
                                        )
                          )
              )
        )</f>
        <v>1</v>
      </c>
      <c r="L4689">
        <f t="shared" ca="1" si="515"/>
        <v>-408</v>
      </c>
      <c r="M4689">
        <f t="shared" ca="1" si="516"/>
        <v>-555.9500000000055</v>
      </c>
      <c r="N4689">
        <f t="shared" ca="1" si="517"/>
        <v>-827</v>
      </c>
    </row>
    <row r="4690" spans="1:14" x14ac:dyDescent="0.25">
      <c r="A4690">
        <f ca="1"/>
        <v>8</v>
      </c>
      <c r="B4690">
        <f ca="1"/>
        <v>2</v>
      </c>
      <c r="C4690">
        <f ca="1"/>
        <v>0</v>
      </c>
      <c r="D4690">
        <f ca="1"/>
        <v>8</v>
      </c>
      <c r="E4690">
        <f ca="1"/>
        <v>4</v>
      </c>
      <c r="F4690">
        <f ca="1"/>
        <v>9</v>
      </c>
      <c r="G4690">
        <f t="shared" ca="1" si="511"/>
        <v>0</v>
      </c>
      <c r="H4690">
        <f t="shared" ca="1" si="512"/>
        <v>2</v>
      </c>
      <c r="I4690">
        <f t="shared" ca="1" si="513"/>
        <v>0</v>
      </c>
      <c r="J4690">
        <f t="shared" ca="1" si="514"/>
        <v>1</v>
      </c>
      <c r="K4690" cm="1">
        <f t="array" aca="1" ref="K4690" ca="1">IF(G4690&gt;7,
        IF(G4690&gt;H4690, 1, IF(G4690&lt;H4690, 0, 2)),
        IF(       H4690&gt;7,
                     IF(G4690&gt;H4690, 1, IF(G4690&lt;H4690, 0, 2)),
                     IF(         G4690&lt;6,
                                   IF(            _xlfn.XLOOKUP(C4690,'deck &amp; rules'!$D$22:$M$22,_xlfn.XLOOKUP(H4690,'deck &amp; rules'!$C$23:$C$30,'deck &amp; rules'!$D$23:$M$30))="draw",
                                                     IF(I4690&gt;J4690,1,IF(I4690&lt;J4690,0,2)),
                                                     IF(I4690&gt;H4690,1,IF(I4690&lt;H4690,0,2))),
                                   IF(H4690&lt;7,
                                        IF(G4690&gt;J4690,1,IF(G4690&lt;J4690,0,2)),
                                        IF(G4690&gt;H4690,1,IF(G4690&lt;H4690,0,2))
                                        )
                          )
              )
        )</f>
        <v>0</v>
      </c>
      <c r="L4690">
        <f t="shared" ca="1" si="515"/>
        <v>-409</v>
      </c>
      <c r="M4690">
        <f t="shared" ca="1" si="516"/>
        <v>-555.00000000000546</v>
      </c>
      <c r="N4690">
        <f t="shared" ca="1" si="517"/>
        <v>-828</v>
      </c>
    </row>
    <row r="4691" spans="1:14" x14ac:dyDescent="0.25">
      <c r="A4691">
        <f ca="1"/>
        <v>0</v>
      </c>
      <c r="B4691">
        <f ca="1"/>
        <v>0</v>
      </c>
      <c r="C4691">
        <f ca="1"/>
        <v>3</v>
      </c>
      <c r="D4691">
        <f ca="1"/>
        <v>0</v>
      </c>
      <c r="E4691">
        <f ca="1"/>
        <v>4</v>
      </c>
      <c r="F4691">
        <f ca="1"/>
        <v>1</v>
      </c>
      <c r="G4691">
        <f t="shared" ca="1" si="511"/>
        <v>0</v>
      </c>
      <c r="H4691">
        <f t="shared" ca="1" si="512"/>
        <v>4</v>
      </c>
      <c r="I4691">
        <f t="shared" ca="1" si="513"/>
        <v>3</v>
      </c>
      <c r="J4691">
        <f t="shared" ca="1" si="514"/>
        <v>5</v>
      </c>
      <c r="K4691" cm="1">
        <f t="array" aca="1" ref="K4691" ca="1">IF(G4691&gt;7,
        IF(G4691&gt;H4691, 1, IF(G4691&lt;H4691, 0, 2)),
        IF(       H4691&gt;7,
                     IF(G4691&gt;H4691, 1, IF(G4691&lt;H4691, 0, 2)),
                     IF(         G4691&lt;6,
                                   IF(            _xlfn.XLOOKUP(C4691,'deck &amp; rules'!$D$22:$M$22,_xlfn.XLOOKUP(H4691,'deck &amp; rules'!$C$23:$C$30,'deck &amp; rules'!$D$23:$M$30))="draw",
                                                     IF(I4691&gt;J4691,1,IF(I4691&lt;J4691,0,2)),
                                                     IF(I4691&gt;H4691,1,IF(I4691&lt;H4691,0,2))),
                                   IF(H4691&lt;7,
                                        IF(G4691&gt;J4691,1,IF(G4691&lt;J4691,0,2)),
                                        IF(G4691&gt;H4691,1,IF(G4691&lt;H4691,0,2))
                                        )
                          )
              )
        )</f>
        <v>0</v>
      </c>
      <c r="L4691">
        <f t="shared" ca="1" si="515"/>
        <v>-410</v>
      </c>
      <c r="M4691">
        <f t="shared" ca="1" si="516"/>
        <v>-554.05000000000541</v>
      </c>
      <c r="N4691">
        <f t="shared" ca="1" si="517"/>
        <v>-829</v>
      </c>
    </row>
    <row r="4692" spans="1:14" x14ac:dyDescent="0.25">
      <c r="A4692">
        <f ca="1"/>
        <v>7</v>
      </c>
      <c r="B4692">
        <f ca="1"/>
        <v>8</v>
      </c>
      <c r="C4692">
        <f ca="1"/>
        <v>0</v>
      </c>
      <c r="D4692">
        <f ca="1"/>
        <v>0</v>
      </c>
      <c r="E4692">
        <f ca="1"/>
        <v>2</v>
      </c>
      <c r="F4692">
        <f ca="1"/>
        <v>0</v>
      </c>
      <c r="G4692">
        <f t="shared" ca="1" si="511"/>
        <v>5</v>
      </c>
      <c r="H4692">
        <f t="shared" ca="1" si="512"/>
        <v>2</v>
      </c>
      <c r="I4692">
        <f t="shared" ca="1" si="513"/>
        <v>5</v>
      </c>
      <c r="J4692">
        <f t="shared" ca="1" si="514"/>
        <v>2</v>
      </c>
      <c r="K4692" cm="1">
        <f t="array" aca="1" ref="K4692" ca="1">IF(G4692&gt;7,
        IF(G4692&gt;H4692, 1, IF(G4692&lt;H4692, 0, 2)),
        IF(       H4692&gt;7,
                     IF(G4692&gt;H4692, 1, IF(G4692&lt;H4692, 0, 2)),
                     IF(         G4692&lt;6,
                                   IF(            _xlfn.XLOOKUP(C4692,'deck &amp; rules'!$D$22:$M$22,_xlfn.XLOOKUP(H4692,'deck &amp; rules'!$C$23:$C$30,'deck &amp; rules'!$D$23:$M$30))="draw",
                                                     IF(I4692&gt;J4692,1,IF(I4692&lt;J4692,0,2)),
                                                     IF(I4692&gt;H4692,1,IF(I4692&lt;H4692,0,2))),
                                   IF(H4692&lt;7,
                                        IF(G4692&gt;J4692,1,IF(G4692&lt;J4692,0,2)),
                                        IF(G4692&gt;H4692,1,IF(G4692&lt;H4692,0,2))
                                        )
                          )
              )
        )</f>
        <v>1</v>
      </c>
      <c r="L4692">
        <f t="shared" ca="1" si="515"/>
        <v>-409</v>
      </c>
      <c r="M4692">
        <f t="shared" ca="1" si="516"/>
        <v>-555.05000000000541</v>
      </c>
      <c r="N4692">
        <f t="shared" ca="1" si="517"/>
        <v>-830</v>
      </c>
    </row>
    <row r="4693" spans="1:14" x14ac:dyDescent="0.25">
      <c r="A4693">
        <f ca="1"/>
        <v>7</v>
      </c>
      <c r="B4693">
        <f ca="1"/>
        <v>3</v>
      </c>
      <c r="C4693">
        <f ca="1"/>
        <v>0</v>
      </c>
      <c r="D4693">
        <f ca="1"/>
        <v>3</v>
      </c>
      <c r="E4693">
        <f ca="1"/>
        <v>9</v>
      </c>
      <c r="F4693">
        <f ca="1"/>
        <v>1</v>
      </c>
      <c r="G4693">
        <f t="shared" ca="1" si="511"/>
        <v>0</v>
      </c>
      <c r="H4693">
        <f t="shared" ca="1" si="512"/>
        <v>2</v>
      </c>
      <c r="I4693">
        <f t="shared" ca="1" si="513"/>
        <v>0</v>
      </c>
      <c r="J4693">
        <f t="shared" ca="1" si="514"/>
        <v>3</v>
      </c>
      <c r="K4693" cm="1">
        <f t="array" aca="1" ref="K4693" ca="1">IF(G4693&gt;7,
        IF(G4693&gt;H4693, 1, IF(G4693&lt;H4693, 0, 2)),
        IF(       H4693&gt;7,
                     IF(G4693&gt;H4693, 1, IF(G4693&lt;H4693, 0, 2)),
                     IF(         G4693&lt;6,
                                   IF(            _xlfn.XLOOKUP(C4693,'deck &amp; rules'!$D$22:$M$22,_xlfn.XLOOKUP(H4693,'deck &amp; rules'!$C$23:$C$30,'deck &amp; rules'!$D$23:$M$30))="draw",
                                                     IF(I4693&gt;J4693,1,IF(I4693&lt;J4693,0,2)),
                                                     IF(I4693&gt;H4693,1,IF(I4693&lt;H4693,0,2))),
                                   IF(H4693&lt;7,
                                        IF(G4693&gt;J4693,1,IF(G4693&lt;J4693,0,2)),
                                        IF(G4693&gt;H4693,1,IF(G4693&lt;H4693,0,2))
                                        )
                          )
              )
        )</f>
        <v>0</v>
      </c>
      <c r="L4693">
        <f t="shared" ca="1" si="515"/>
        <v>-410</v>
      </c>
      <c r="M4693">
        <f t="shared" ca="1" si="516"/>
        <v>-554.10000000000537</v>
      </c>
      <c r="N4693">
        <f t="shared" ca="1" si="517"/>
        <v>-831</v>
      </c>
    </row>
    <row r="4694" spans="1:14" x14ac:dyDescent="0.25">
      <c r="A4694">
        <f ca="1"/>
        <v>6</v>
      </c>
      <c r="B4694">
        <f ca="1"/>
        <v>0</v>
      </c>
      <c r="C4694">
        <f ca="1"/>
        <v>0</v>
      </c>
      <c r="D4694">
        <f ca="1"/>
        <v>2</v>
      </c>
      <c r="E4694">
        <f ca="1"/>
        <v>3</v>
      </c>
      <c r="F4694">
        <f ca="1"/>
        <v>7</v>
      </c>
      <c r="G4694">
        <f t="shared" ca="1" si="511"/>
        <v>6</v>
      </c>
      <c r="H4694">
        <f t="shared" ca="1" si="512"/>
        <v>5</v>
      </c>
      <c r="I4694">
        <f t="shared" ca="1" si="513"/>
        <v>6</v>
      </c>
      <c r="J4694">
        <f t="shared" ca="1" si="514"/>
        <v>2</v>
      </c>
      <c r="K4694" cm="1">
        <f t="array" aca="1" ref="K4694" ca="1">IF(G4694&gt;7,
        IF(G4694&gt;H4694, 1, IF(G4694&lt;H4694, 0, 2)),
        IF(       H4694&gt;7,
                     IF(G4694&gt;H4694, 1, IF(G4694&lt;H4694, 0, 2)),
                     IF(         G4694&lt;6,
                                   IF(            _xlfn.XLOOKUP(C4694,'deck &amp; rules'!$D$22:$M$22,_xlfn.XLOOKUP(H4694,'deck &amp; rules'!$C$23:$C$30,'deck &amp; rules'!$D$23:$M$30))="draw",
                                                     IF(I4694&gt;J4694,1,IF(I4694&lt;J4694,0,2)),
                                                     IF(I4694&gt;H4694,1,IF(I4694&lt;H4694,0,2))),
                                   IF(H4694&lt;7,
                                        IF(G4694&gt;J4694,1,IF(G4694&lt;J4694,0,2)),
                                        IF(G4694&gt;H4694,1,IF(G4694&lt;H4694,0,2))
                                        )
                          )
              )
        )</f>
        <v>1</v>
      </c>
      <c r="L4694">
        <f t="shared" ca="1" si="515"/>
        <v>-409</v>
      </c>
      <c r="M4694">
        <f t="shared" ca="1" si="516"/>
        <v>-555.10000000000537</v>
      </c>
      <c r="N4694">
        <f t="shared" ca="1" si="517"/>
        <v>-832</v>
      </c>
    </row>
    <row r="4695" spans="1:14" x14ac:dyDescent="0.25">
      <c r="A4695">
        <f ca="1"/>
        <v>0</v>
      </c>
      <c r="B4695">
        <f ca="1"/>
        <v>0</v>
      </c>
      <c r="C4695">
        <f ca="1"/>
        <v>2</v>
      </c>
      <c r="D4695">
        <f ca="1"/>
        <v>4</v>
      </c>
      <c r="E4695">
        <f ca="1"/>
        <v>0</v>
      </c>
      <c r="F4695">
        <f ca="1"/>
        <v>3</v>
      </c>
      <c r="G4695">
        <f t="shared" ca="1" si="511"/>
        <v>0</v>
      </c>
      <c r="H4695">
        <f t="shared" ca="1" si="512"/>
        <v>4</v>
      </c>
      <c r="I4695">
        <f t="shared" ca="1" si="513"/>
        <v>2</v>
      </c>
      <c r="J4695">
        <f t="shared" ca="1" si="514"/>
        <v>7</v>
      </c>
      <c r="K4695" cm="1">
        <f t="array" aca="1" ref="K4695" ca="1">IF(G4695&gt;7,
        IF(G4695&gt;H4695, 1, IF(G4695&lt;H4695, 0, 2)),
        IF(       H4695&gt;7,
                     IF(G4695&gt;H4695, 1, IF(G4695&lt;H4695, 0, 2)),
                     IF(         G4695&lt;6,
                                   IF(            _xlfn.XLOOKUP(C4695,'deck &amp; rules'!$D$22:$M$22,_xlfn.XLOOKUP(H4695,'deck &amp; rules'!$C$23:$C$30,'deck &amp; rules'!$D$23:$M$30))="draw",
                                                     IF(I4695&gt;J4695,1,IF(I4695&lt;J4695,0,2)),
                                                     IF(I4695&gt;H4695,1,IF(I4695&lt;H4695,0,2))),
                                   IF(H4695&lt;7,
                                        IF(G4695&gt;J4695,1,IF(G4695&lt;J4695,0,2)),
                                        IF(G4695&gt;H4695,1,IF(G4695&lt;H4695,0,2))
                                        )
                          )
              )
        )</f>
        <v>0</v>
      </c>
      <c r="L4695">
        <f t="shared" ca="1" si="515"/>
        <v>-410</v>
      </c>
      <c r="M4695">
        <f t="shared" ca="1" si="516"/>
        <v>-554.15000000000532</v>
      </c>
      <c r="N4695">
        <f t="shared" ca="1" si="517"/>
        <v>-833</v>
      </c>
    </row>
    <row r="4696" spans="1:14" x14ac:dyDescent="0.25">
      <c r="A4696">
        <f ca="1"/>
        <v>2</v>
      </c>
      <c r="B4696">
        <f ca="1"/>
        <v>6</v>
      </c>
      <c r="C4696">
        <f ca="1"/>
        <v>1</v>
      </c>
      <c r="D4696">
        <f ca="1"/>
        <v>9</v>
      </c>
      <c r="E4696">
        <f ca="1"/>
        <v>8</v>
      </c>
      <c r="F4696">
        <f ca="1"/>
        <v>9</v>
      </c>
      <c r="G4696">
        <f t="shared" ca="1" si="511"/>
        <v>8</v>
      </c>
      <c r="H4696">
        <f t="shared" ca="1" si="512"/>
        <v>7</v>
      </c>
      <c r="I4696">
        <f t="shared" ca="1" si="513"/>
        <v>9</v>
      </c>
      <c r="J4696">
        <f t="shared" ca="1" si="514"/>
        <v>6</v>
      </c>
      <c r="K4696" cm="1">
        <f t="array" aca="1" ref="K4696" ca="1">IF(G4696&gt;7,
        IF(G4696&gt;H4696, 1, IF(G4696&lt;H4696, 0, 2)),
        IF(       H4696&gt;7,
                     IF(G4696&gt;H4696, 1, IF(G4696&lt;H4696, 0, 2)),
                     IF(         G4696&lt;6,
                                   IF(            _xlfn.XLOOKUP(C4696,'deck &amp; rules'!$D$22:$M$22,_xlfn.XLOOKUP(H4696,'deck &amp; rules'!$C$23:$C$30,'deck &amp; rules'!$D$23:$M$30))="draw",
                                                     IF(I4696&gt;J4696,1,IF(I4696&lt;J4696,0,2)),
                                                     IF(I4696&gt;H4696,1,IF(I4696&lt;H4696,0,2))),
                                   IF(H4696&lt;7,
                                        IF(G4696&gt;J4696,1,IF(G4696&lt;J4696,0,2)),
                                        IF(G4696&gt;H4696,1,IF(G4696&lt;H4696,0,2))
                                        )
                          )
              )
        )</f>
        <v>1</v>
      </c>
      <c r="L4696">
        <f t="shared" ca="1" si="515"/>
        <v>-409</v>
      </c>
      <c r="M4696">
        <f t="shared" ca="1" si="516"/>
        <v>-555.15000000000532</v>
      </c>
      <c r="N4696">
        <f t="shared" ca="1" si="517"/>
        <v>-834</v>
      </c>
    </row>
    <row r="4697" spans="1:14" x14ac:dyDescent="0.25">
      <c r="A4697">
        <f ca="1"/>
        <v>5</v>
      </c>
      <c r="B4697">
        <f ca="1"/>
        <v>0</v>
      </c>
      <c r="C4697">
        <f ca="1"/>
        <v>6</v>
      </c>
      <c r="D4697">
        <f ca="1"/>
        <v>0</v>
      </c>
      <c r="E4697">
        <f ca="1"/>
        <v>0</v>
      </c>
      <c r="F4697">
        <f ca="1"/>
        <v>3</v>
      </c>
      <c r="G4697">
        <f t="shared" ca="1" si="511"/>
        <v>5</v>
      </c>
      <c r="H4697">
        <f t="shared" ca="1" si="512"/>
        <v>0</v>
      </c>
      <c r="I4697">
        <f t="shared" ca="1" si="513"/>
        <v>1</v>
      </c>
      <c r="J4697">
        <f t="shared" ca="1" si="514"/>
        <v>3</v>
      </c>
      <c r="K4697" cm="1">
        <f t="array" aca="1" ref="K4697" ca="1">IF(G4697&gt;7,
        IF(G4697&gt;H4697, 1, IF(G4697&lt;H4697, 0, 2)),
        IF(       H4697&gt;7,
                     IF(G4697&gt;H4697, 1, IF(G4697&lt;H4697, 0, 2)),
                     IF(         G4697&lt;6,
                                   IF(            _xlfn.XLOOKUP(C4697,'deck &amp; rules'!$D$22:$M$22,_xlfn.XLOOKUP(H4697,'deck &amp; rules'!$C$23:$C$30,'deck &amp; rules'!$D$23:$M$30))="draw",
                                                     IF(I4697&gt;J4697,1,IF(I4697&lt;J4697,0,2)),
                                                     IF(I4697&gt;H4697,1,IF(I4697&lt;H4697,0,2))),
                                   IF(H4697&lt;7,
                                        IF(G4697&gt;J4697,1,IF(G4697&lt;J4697,0,2)),
                                        IF(G4697&gt;H4697,1,IF(G4697&lt;H4697,0,2))
                                        )
                          )
              )
        )</f>
        <v>0</v>
      </c>
      <c r="L4697">
        <f t="shared" ca="1" si="515"/>
        <v>-410</v>
      </c>
      <c r="M4697">
        <f t="shared" ca="1" si="516"/>
        <v>-554.20000000000528</v>
      </c>
      <c r="N4697">
        <f t="shared" ca="1" si="517"/>
        <v>-835</v>
      </c>
    </row>
    <row r="4698" spans="1:14" x14ac:dyDescent="0.25">
      <c r="A4698">
        <f ca="1"/>
        <v>0</v>
      </c>
      <c r="B4698">
        <f ca="1"/>
        <v>3</v>
      </c>
      <c r="C4698">
        <f ca="1"/>
        <v>0</v>
      </c>
      <c r="D4698">
        <f ca="1"/>
        <v>0</v>
      </c>
      <c r="E4698">
        <f ca="1"/>
        <v>9</v>
      </c>
      <c r="F4698">
        <f ca="1"/>
        <v>5</v>
      </c>
      <c r="G4698">
        <f t="shared" ca="1" si="511"/>
        <v>3</v>
      </c>
      <c r="H4698">
        <f t="shared" ca="1" si="512"/>
        <v>9</v>
      </c>
      <c r="I4698">
        <f t="shared" ca="1" si="513"/>
        <v>3</v>
      </c>
      <c r="J4698">
        <f t="shared" ca="1" si="514"/>
        <v>4</v>
      </c>
      <c r="K4698" cm="1">
        <f t="array" aca="1" ref="K4698" ca="1">IF(G4698&gt;7,
        IF(G4698&gt;H4698, 1, IF(G4698&lt;H4698, 0, 2)),
        IF(       H4698&gt;7,
                     IF(G4698&gt;H4698, 1, IF(G4698&lt;H4698, 0, 2)),
                     IF(         G4698&lt;6,
                                   IF(            _xlfn.XLOOKUP(C4698,'deck &amp; rules'!$D$22:$M$22,_xlfn.XLOOKUP(H4698,'deck &amp; rules'!$C$23:$C$30,'deck &amp; rules'!$D$23:$M$30))="draw",
                                                     IF(I4698&gt;J4698,1,IF(I4698&lt;J4698,0,2)),
                                                     IF(I4698&gt;H4698,1,IF(I4698&lt;H4698,0,2))),
                                   IF(H4698&lt;7,
                                        IF(G4698&gt;J4698,1,IF(G4698&lt;J4698,0,2)),
                                        IF(G4698&gt;H4698,1,IF(G4698&lt;H4698,0,2))
                                        )
                          )
              )
        )</f>
        <v>0</v>
      </c>
      <c r="L4698">
        <f t="shared" ca="1" si="515"/>
        <v>-411</v>
      </c>
      <c r="M4698">
        <f t="shared" ca="1" si="516"/>
        <v>-553.25000000000523</v>
      </c>
      <c r="N4698">
        <f t="shared" ca="1" si="517"/>
        <v>-836</v>
      </c>
    </row>
    <row r="4699" spans="1:14" x14ac:dyDescent="0.25">
      <c r="A4699">
        <f ca="1"/>
        <v>9</v>
      </c>
      <c r="B4699">
        <f ca="1"/>
        <v>5</v>
      </c>
      <c r="C4699">
        <f ca="1"/>
        <v>1</v>
      </c>
      <c r="D4699">
        <f ca="1"/>
        <v>0</v>
      </c>
      <c r="E4699">
        <f ca="1"/>
        <v>5</v>
      </c>
      <c r="F4699">
        <f ca="1"/>
        <v>0</v>
      </c>
      <c r="G4699">
        <f t="shared" ca="1" si="511"/>
        <v>4</v>
      </c>
      <c r="H4699">
        <f t="shared" ca="1" si="512"/>
        <v>5</v>
      </c>
      <c r="I4699">
        <f t="shared" ca="1" si="513"/>
        <v>5</v>
      </c>
      <c r="J4699">
        <f t="shared" ca="1" si="514"/>
        <v>5</v>
      </c>
      <c r="K4699" cm="1">
        <f t="array" aca="1" ref="K4699" ca="1">IF(G4699&gt;7,
        IF(G4699&gt;H4699, 1, IF(G4699&lt;H4699, 0, 2)),
        IF(       H4699&gt;7,
                     IF(G4699&gt;H4699, 1, IF(G4699&lt;H4699, 0, 2)),
                     IF(         G4699&lt;6,
                                   IF(            _xlfn.XLOOKUP(C4699,'deck &amp; rules'!$D$22:$M$22,_xlfn.XLOOKUP(H4699,'deck &amp; rules'!$C$23:$C$30,'deck &amp; rules'!$D$23:$M$30))="draw",
                                                     IF(I4699&gt;J4699,1,IF(I4699&lt;J4699,0,2)),
                                                     IF(I4699&gt;H4699,1,IF(I4699&lt;H4699,0,2))),
                                   IF(H4699&lt;7,
                                        IF(G4699&gt;J4699,1,IF(G4699&lt;J4699,0,2)),
                                        IF(G4699&gt;H4699,1,IF(G4699&lt;H4699,0,2))
                                        )
                          )
              )
        )</f>
        <v>2</v>
      </c>
      <c r="L4699">
        <f t="shared" ca="1" si="515"/>
        <v>-412</v>
      </c>
      <c r="M4699">
        <f t="shared" ca="1" si="516"/>
        <v>-554.25000000000523</v>
      </c>
      <c r="N4699">
        <f t="shared" ca="1" si="517"/>
        <v>-828</v>
      </c>
    </row>
    <row r="4700" spans="1:14" x14ac:dyDescent="0.25">
      <c r="A4700">
        <f ca="1"/>
        <v>0</v>
      </c>
      <c r="B4700">
        <f ca="1"/>
        <v>0</v>
      </c>
      <c r="C4700">
        <f ca="1"/>
        <v>0</v>
      </c>
      <c r="D4700">
        <f ca="1"/>
        <v>0</v>
      </c>
      <c r="E4700">
        <f ca="1"/>
        <v>0</v>
      </c>
      <c r="F4700">
        <f ca="1"/>
        <v>0</v>
      </c>
      <c r="G4700">
        <f t="shared" ca="1" si="511"/>
        <v>0</v>
      </c>
      <c r="H4700">
        <f t="shared" ca="1" si="512"/>
        <v>0</v>
      </c>
      <c r="I4700">
        <f t="shared" ca="1" si="513"/>
        <v>0</v>
      </c>
      <c r="J4700">
        <f t="shared" ca="1" si="514"/>
        <v>0</v>
      </c>
      <c r="K4700" cm="1">
        <f t="array" aca="1" ref="K4700" ca="1">IF(G4700&gt;7,
        IF(G4700&gt;H4700, 1, IF(G4700&lt;H4700, 0, 2)),
        IF(       H4700&gt;7,
                     IF(G4700&gt;H4700, 1, IF(G4700&lt;H4700, 0, 2)),
                     IF(         G4700&lt;6,
                                   IF(            _xlfn.XLOOKUP(C4700,'deck &amp; rules'!$D$22:$M$22,_xlfn.XLOOKUP(H4700,'deck &amp; rules'!$C$23:$C$30,'deck &amp; rules'!$D$23:$M$30))="draw",
                                                     IF(I4700&gt;J4700,1,IF(I4700&lt;J4700,0,2)),
                                                     IF(I4700&gt;H4700,1,IF(I4700&lt;H4700,0,2))),
                                   IF(H4700&lt;7,
                                        IF(G4700&gt;J4700,1,IF(G4700&lt;J4700,0,2)),
                                        IF(G4700&gt;H4700,1,IF(G4700&lt;H4700,0,2))
                                        )
                          )
              )
        )</f>
        <v>2</v>
      </c>
      <c r="L4700">
        <f t="shared" ca="1" si="515"/>
        <v>-413</v>
      </c>
      <c r="M4700">
        <f t="shared" ca="1" si="516"/>
        <v>-555.25000000000523</v>
      </c>
      <c r="N4700">
        <f t="shared" ca="1" si="517"/>
        <v>-820</v>
      </c>
    </row>
    <row r="4701" spans="1:14" x14ac:dyDescent="0.25">
      <c r="A4701">
        <f ca="1"/>
        <v>0</v>
      </c>
      <c r="B4701">
        <f ca="1"/>
        <v>9</v>
      </c>
      <c r="C4701">
        <f ca="1"/>
        <v>0</v>
      </c>
      <c r="D4701">
        <f ca="1"/>
        <v>9</v>
      </c>
      <c r="E4701">
        <f ca="1"/>
        <v>9</v>
      </c>
      <c r="F4701">
        <f ca="1"/>
        <v>1</v>
      </c>
      <c r="G4701">
        <f t="shared" ca="1" si="511"/>
        <v>9</v>
      </c>
      <c r="H4701">
        <f t="shared" ca="1" si="512"/>
        <v>8</v>
      </c>
      <c r="I4701">
        <f t="shared" ca="1" si="513"/>
        <v>9</v>
      </c>
      <c r="J4701">
        <f t="shared" ca="1" si="514"/>
        <v>9</v>
      </c>
      <c r="K4701" cm="1">
        <f t="array" aca="1" ref="K4701" ca="1">IF(G4701&gt;7,
        IF(G4701&gt;H4701, 1, IF(G4701&lt;H4701, 0, 2)),
        IF(       H4701&gt;7,
                     IF(G4701&gt;H4701, 1, IF(G4701&lt;H4701, 0, 2)),
                     IF(         G4701&lt;6,
                                   IF(            _xlfn.XLOOKUP(C4701,'deck &amp; rules'!$D$22:$M$22,_xlfn.XLOOKUP(H4701,'deck &amp; rules'!$C$23:$C$30,'deck &amp; rules'!$D$23:$M$30))="draw",
                                                     IF(I4701&gt;J4701,1,IF(I4701&lt;J4701,0,2)),
                                                     IF(I4701&gt;H4701,1,IF(I4701&lt;H4701,0,2))),
                                   IF(H4701&lt;7,
                                        IF(G4701&gt;J4701,1,IF(G4701&lt;J4701,0,2)),
                                        IF(G4701&gt;H4701,1,IF(G4701&lt;H4701,0,2))
                                        )
                          )
              )
        )</f>
        <v>1</v>
      </c>
      <c r="L4701">
        <f t="shared" ca="1" si="515"/>
        <v>-412</v>
      </c>
      <c r="M4701">
        <f t="shared" ca="1" si="516"/>
        <v>-556.25000000000523</v>
      </c>
      <c r="N4701">
        <f t="shared" ca="1" si="517"/>
        <v>-821</v>
      </c>
    </row>
    <row r="4702" spans="1:14" x14ac:dyDescent="0.25">
      <c r="A4702">
        <f ca="1"/>
        <v>2</v>
      </c>
      <c r="B4702">
        <f ca="1"/>
        <v>1</v>
      </c>
      <c r="C4702">
        <f ca="1"/>
        <v>5</v>
      </c>
      <c r="D4702">
        <f ca="1"/>
        <v>0</v>
      </c>
      <c r="E4702">
        <f ca="1"/>
        <v>8</v>
      </c>
      <c r="F4702">
        <f ca="1"/>
        <v>0</v>
      </c>
      <c r="G4702">
        <f t="shared" ca="1" si="511"/>
        <v>3</v>
      </c>
      <c r="H4702">
        <f t="shared" ca="1" si="512"/>
        <v>8</v>
      </c>
      <c r="I4702">
        <f t="shared" ca="1" si="513"/>
        <v>8</v>
      </c>
      <c r="J4702">
        <f t="shared" ca="1" si="514"/>
        <v>8</v>
      </c>
      <c r="K4702" cm="1">
        <f t="array" aca="1" ref="K4702" ca="1">IF(G4702&gt;7,
        IF(G4702&gt;H4702, 1, IF(G4702&lt;H4702, 0, 2)),
        IF(       H4702&gt;7,
                     IF(G4702&gt;H4702, 1, IF(G4702&lt;H4702, 0, 2)),
                     IF(         G4702&lt;6,
                                   IF(            _xlfn.XLOOKUP(C4702,'deck &amp; rules'!$D$22:$M$22,_xlfn.XLOOKUP(H4702,'deck &amp; rules'!$C$23:$C$30,'deck &amp; rules'!$D$23:$M$30))="draw",
                                                     IF(I4702&gt;J4702,1,IF(I4702&lt;J4702,0,2)),
                                                     IF(I4702&gt;H4702,1,IF(I4702&lt;H4702,0,2))),
                                   IF(H4702&lt;7,
                                        IF(G4702&gt;J4702,1,IF(G4702&lt;J4702,0,2)),
                                        IF(G4702&gt;H4702,1,IF(G4702&lt;H4702,0,2))
                                        )
                          )
              )
        )</f>
        <v>0</v>
      </c>
      <c r="L4702">
        <f t="shared" ca="1" si="515"/>
        <v>-413</v>
      </c>
      <c r="M4702">
        <f t="shared" ca="1" si="516"/>
        <v>-555.30000000000518</v>
      </c>
      <c r="N4702">
        <f t="shared" ca="1" si="517"/>
        <v>-822</v>
      </c>
    </row>
    <row r="4703" spans="1:14" x14ac:dyDescent="0.25">
      <c r="A4703">
        <f ca="1"/>
        <v>0</v>
      </c>
      <c r="B4703">
        <f ca="1"/>
        <v>7</v>
      </c>
      <c r="C4703">
        <f ca="1"/>
        <v>5</v>
      </c>
      <c r="D4703">
        <f ca="1"/>
        <v>8</v>
      </c>
      <c r="E4703">
        <f ca="1"/>
        <v>9</v>
      </c>
      <c r="F4703">
        <f ca="1"/>
        <v>0</v>
      </c>
      <c r="G4703">
        <f t="shared" ca="1" si="511"/>
        <v>7</v>
      </c>
      <c r="H4703">
        <f t="shared" ca="1" si="512"/>
        <v>7</v>
      </c>
      <c r="I4703">
        <f t="shared" ca="1" si="513"/>
        <v>2</v>
      </c>
      <c r="J4703">
        <f t="shared" ca="1" si="514"/>
        <v>7</v>
      </c>
      <c r="K4703" cm="1">
        <f t="array" aca="1" ref="K4703" ca="1">IF(G4703&gt;7,
        IF(G4703&gt;H4703, 1, IF(G4703&lt;H4703, 0, 2)),
        IF(       H4703&gt;7,
                     IF(G4703&gt;H4703, 1, IF(G4703&lt;H4703, 0, 2)),
                     IF(         G4703&lt;6,
                                   IF(            _xlfn.XLOOKUP(C4703,'deck &amp; rules'!$D$22:$M$22,_xlfn.XLOOKUP(H4703,'deck &amp; rules'!$C$23:$C$30,'deck &amp; rules'!$D$23:$M$30))="draw",
                                                     IF(I4703&gt;J4703,1,IF(I4703&lt;J4703,0,2)),
                                                     IF(I4703&gt;H4703,1,IF(I4703&lt;H4703,0,2))),
                                   IF(H4703&lt;7,
                                        IF(G4703&gt;J4703,1,IF(G4703&lt;J4703,0,2)),
                                        IF(G4703&gt;H4703,1,IF(G4703&lt;H4703,0,2))
                                        )
                          )
              )
        )</f>
        <v>2</v>
      </c>
      <c r="L4703">
        <f t="shared" ca="1" si="515"/>
        <v>-414</v>
      </c>
      <c r="M4703">
        <f t="shared" ca="1" si="516"/>
        <v>-556.30000000000518</v>
      </c>
      <c r="N4703">
        <f t="shared" ca="1" si="517"/>
        <v>-814</v>
      </c>
    </row>
    <row r="4704" spans="1:14" x14ac:dyDescent="0.25">
      <c r="A4704">
        <f ca="1"/>
        <v>7</v>
      </c>
      <c r="B4704">
        <f ca="1"/>
        <v>0</v>
      </c>
      <c r="C4704">
        <f ca="1"/>
        <v>7</v>
      </c>
      <c r="D4704">
        <f ca="1"/>
        <v>4</v>
      </c>
      <c r="E4704">
        <f ca="1"/>
        <v>0</v>
      </c>
      <c r="F4704">
        <f ca="1"/>
        <v>9</v>
      </c>
      <c r="G4704">
        <f t="shared" ca="1" si="511"/>
        <v>7</v>
      </c>
      <c r="H4704">
        <f t="shared" ca="1" si="512"/>
        <v>4</v>
      </c>
      <c r="I4704">
        <f t="shared" ca="1" si="513"/>
        <v>4</v>
      </c>
      <c r="J4704">
        <f t="shared" ca="1" si="514"/>
        <v>3</v>
      </c>
      <c r="K4704" cm="1">
        <f t="array" aca="1" ref="K4704" ca="1">IF(G4704&gt;7,
        IF(G4704&gt;H4704, 1, IF(G4704&lt;H4704, 0, 2)),
        IF(       H4704&gt;7,
                     IF(G4704&gt;H4704, 1, IF(G4704&lt;H4704, 0, 2)),
                     IF(         G4704&lt;6,
                                   IF(            _xlfn.XLOOKUP(C4704,'deck &amp; rules'!$D$22:$M$22,_xlfn.XLOOKUP(H4704,'deck &amp; rules'!$C$23:$C$30,'deck &amp; rules'!$D$23:$M$30))="draw",
                                                     IF(I4704&gt;J4704,1,IF(I4704&lt;J4704,0,2)),
                                                     IF(I4704&gt;H4704,1,IF(I4704&lt;H4704,0,2))),
                                   IF(H4704&lt;7,
                                        IF(G4704&gt;J4704,1,IF(G4704&lt;J4704,0,2)),
                                        IF(G4704&gt;H4704,1,IF(G4704&lt;H4704,0,2))
                                        )
                          )
              )
        )</f>
        <v>1</v>
      </c>
      <c r="L4704">
        <f t="shared" ca="1" si="515"/>
        <v>-413</v>
      </c>
      <c r="M4704">
        <f t="shared" ca="1" si="516"/>
        <v>-557.30000000000518</v>
      </c>
      <c r="N4704">
        <f t="shared" ca="1" si="517"/>
        <v>-815</v>
      </c>
    </row>
    <row r="4705" spans="1:14" x14ac:dyDescent="0.25">
      <c r="A4705">
        <f ca="1"/>
        <v>5</v>
      </c>
      <c r="B4705">
        <f ca="1"/>
        <v>6</v>
      </c>
      <c r="C4705">
        <f ca="1"/>
        <v>3</v>
      </c>
      <c r="D4705">
        <f ca="1"/>
        <v>3</v>
      </c>
      <c r="E4705">
        <f ca="1"/>
        <v>6</v>
      </c>
      <c r="F4705">
        <f ca="1"/>
        <v>1</v>
      </c>
      <c r="G4705">
        <f t="shared" ca="1" si="511"/>
        <v>1</v>
      </c>
      <c r="H4705">
        <f t="shared" ca="1" si="512"/>
        <v>9</v>
      </c>
      <c r="I4705">
        <f t="shared" ca="1" si="513"/>
        <v>4</v>
      </c>
      <c r="J4705">
        <f t="shared" ca="1" si="514"/>
        <v>0</v>
      </c>
      <c r="K4705" cm="1">
        <f t="array" aca="1" ref="K4705" ca="1">IF(G4705&gt;7,
        IF(G4705&gt;H4705, 1, IF(G4705&lt;H4705, 0, 2)),
        IF(       H4705&gt;7,
                     IF(G4705&gt;H4705, 1, IF(G4705&lt;H4705, 0, 2)),
                     IF(         G4705&lt;6,
                                   IF(            _xlfn.XLOOKUP(C4705,'deck &amp; rules'!$D$22:$M$22,_xlfn.XLOOKUP(H4705,'deck &amp; rules'!$C$23:$C$30,'deck &amp; rules'!$D$23:$M$30))="draw",
                                                     IF(I4705&gt;J4705,1,IF(I4705&lt;J4705,0,2)),
                                                     IF(I4705&gt;H4705,1,IF(I4705&lt;H4705,0,2))),
                                   IF(H4705&lt;7,
                                        IF(G4705&gt;J4705,1,IF(G4705&lt;J4705,0,2)),
                                        IF(G4705&gt;H4705,1,IF(G4705&lt;H4705,0,2))
                                        )
                          )
              )
        )</f>
        <v>0</v>
      </c>
      <c r="L4705">
        <f t="shared" ca="1" si="515"/>
        <v>-414</v>
      </c>
      <c r="M4705">
        <f t="shared" ca="1" si="516"/>
        <v>-556.35000000000514</v>
      </c>
      <c r="N4705">
        <f t="shared" ca="1" si="517"/>
        <v>-816</v>
      </c>
    </row>
    <row r="4706" spans="1:14" x14ac:dyDescent="0.25">
      <c r="A4706">
        <f ca="1"/>
        <v>5</v>
      </c>
      <c r="B4706">
        <f ca="1"/>
        <v>5</v>
      </c>
      <c r="C4706">
        <f ca="1"/>
        <v>0</v>
      </c>
      <c r="D4706">
        <f ca="1"/>
        <v>0</v>
      </c>
      <c r="E4706">
        <f ca="1"/>
        <v>4</v>
      </c>
      <c r="F4706">
        <f ca="1"/>
        <v>0</v>
      </c>
      <c r="G4706">
        <f t="shared" ca="1" si="511"/>
        <v>0</v>
      </c>
      <c r="H4706">
        <f t="shared" ca="1" si="512"/>
        <v>4</v>
      </c>
      <c r="I4706">
        <f t="shared" ca="1" si="513"/>
        <v>0</v>
      </c>
      <c r="J4706">
        <f t="shared" ca="1" si="514"/>
        <v>4</v>
      </c>
      <c r="K4706" cm="1">
        <f t="array" aca="1" ref="K4706" ca="1">IF(G4706&gt;7,
        IF(G4706&gt;H4706, 1, IF(G4706&lt;H4706, 0, 2)),
        IF(       H4706&gt;7,
                     IF(G4706&gt;H4706, 1, IF(G4706&lt;H4706, 0, 2)),
                     IF(         G4706&lt;6,
                                   IF(            _xlfn.XLOOKUP(C4706,'deck &amp; rules'!$D$22:$M$22,_xlfn.XLOOKUP(H4706,'deck &amp; rules'!$C$23:$C$30,'deck &amp; rules'!$D$23:$M$30))="draw",
                                                     IF(I4706&gt;J4706,1,IF(I4706&lt;J4706,0,2)),
                                                     IF(I4706&gt;H4706,1,IF(I4706&lt;H4706,0,2))),
                                   IF(H4706&lt;7,
                                        IF(G4706&gt;J4706,1,IF(G4706&lt;J4706,0,2)),
                                        IF(G4706&gt;H4706,1,IF(G4706&lt;H4706,0,2))
                                        )
                          )
              )
        )</f>
        <v>0</v>
      </c>
      <c r="L4706">
        <f t="shared" ca="1" si="515"/>
        <v>-415</v>
      </c>
      <c r="M4706">
        <f t="shared" ca="1" si="516"/>
        <v>-555.40000000000509</v>
      </c>
      <c r="N4706">
        <f t="shared" ca="1" si="517"/>
        <v>-817</v>
      </c>
    </row>
    <row r="4707" spans="1:14" x14ac:dyDescent="0.25">
      <c r="A4707">
        <f ca="1"/>
        <v>3</v>
      </c>
      <c r="B4707">
        <f ca="1"/>
        <v>7</v>
      </c>
      <c r="C4707">
        <f ca="1"/>
        <v>0</v>
      </c>
      <c r="D4707">
        <f ca="1"/>
        <v>9</v>
      </c>
      <c r="E4707">
        <f ca="1"/>
        <v>1</v>
      </c>
      <c r="F4707">
        <f ca="1"/>
        <v>7</v>
      </c>
      <c r="G4707">
        <f t="shared" ca="1" si="511"/>
        <v>0</v>
      </c>
      <c r="H4707">
        <f t="shared" ca="1" si="512"/>
        <v>0</v>
      </c>
      <c r="I4707">
        <f t="shared" ca="1" si="513"/>
        <v>0</v>
      </c>
      <c r="J4707">
        <f t="shared" ca="1" si="514"/>
        <v>7</v>
      </c>
      <c r="K4707" cm="1">
        <f t="array" aca="1" ref="K4707" ca="1">IF(G4707&gt;7,
        IF(G4707&gt;H4707, 1, IF(G4707&lt;H4707, 0, 2)),
        IF(       H4707&gt;7,
                     IF(G4707&gt;H4707, 1, IF(G4707&lt;H4707, 0, 2)),
                     IF(         G4707&lt;6,
                                   IF(            _xlfn.XLOOKUP(C4707,'deck &amp; rules'!$D$22:$M$22,_xlfn.XLOOKUP(H4707,'deck &amp; rules'!$C$23:$C$30,'deck &amp; rules'!$D$23:$M$30))="draw",
                                                     IF(I4707&gt;J4707,1,IF(I4707&lt;J4707,0,2)),
                                                     IF(I4707&gt;H4707,1,IF(I4707&lt;H4707,0,2))),
                                   IF(H4707&lt;7,
                                        IF(G4707&gt;J4707,1,IF(G4707&lt;J4707,0,2)),
                                        IF(G4707&gt;H4707,1,IF(G4707&lt;H4707,0,2))
                                        )
                          )
              )
        )</f>
        <v>0</v>
      </c>
      <c r="L4707">
        <f t="shared" ca="1" si="515"/>
        <v>-416</v>
      </c>
      <c r="M4707">
        <f t="shared" ca="1" si="516"/>
        <v>-554.45000000000505</v>
      </c>
      <c r="N4707">
        <f t="shared" ca="1" si="517"/>
        <v>-818</v>
      </c>
    </row>
    <row r="4708" spans="1:14" x14ac:dyDescent="0.25">
      <c r="A4708">
        <f ca="1"/>
        <v>0</v>
      </c>
      <c r="B4708">
        <f ca="1"/>
        <v>0</v>
      </c>
      <c r="C4708">
        <f ca="1"/>
        <v>7</v>
      </c>
      <c r="D4708">
        <f ca="1"/>
        <v>2</v>
      </c>
      <c r="E4708">
        <f ca="1"/>
        <v>7</v>
      </c>
      <c r="F4708">
        <f ca="1"/>
        <v>9</v>
      </c>
      <c r="G4708">
        <f t="shared" ca="1" si="511"/>
        <v>0</v>
      </c>
      <c r="H4708">
        <f t="shared" ca="1" si="512"/>
        <v>9</v>
      </c>
      <c r="I4708">
        <f t="shared" ca="1" si="513"/>
        <v>7</v>
      </c>
      <c r="J4708">
        <f t="shared" ca="1" si="514"/>
        <v>8</v>
      </c>
      <c r="K4708" cm="1">
        <f t="array" aca="1" ref="K4708" ca="1">IF(G4708&gt;7,
        IF(G4708&gt;H4708, 1, IF(G4708&lt;H4708, 0, 2)),
        IF(       H4708&gt;7,
                     IF(G4708&gt;H4708, 1, IF(G4708&lt;H4708, 0, 2)),
                     IF(         G4708&lt;6,
                                   IF(            _xlfn.XLOOKUP(C4708,'deck &amp; rules'!$D$22:$M$22,_xlfn.XLOOKUP(H4708,'deck &amp; rules'!$C$23:$C$30,'deck &amp; rules'!$D$23:$M$30))="draw",
                                                     IF(I4708&gt;J4708,1,IF(I4708&lt;J4708,0,2)),
                                                     IF(I4708&gt;H4708,1,IF(I4708&lt;H4708,0,2))),
                                   IF(H4708&lt;7,
                                        IF(G4708&gt;J4708,1,IF(G4708&lt;J4708,0,2)),
                                        IF(G4708&gt;H4708,1,IF(G4708&lt;H4708,0,2))
                                        )
                          )
              )
        )</f>
        <v>0</v>
      </c>
      <c r="L4708">
        <f t="shared" ca="1" si="515"/>
        <v>-417</v>
      </c>
      <c r="M4708">
        <f t="shared" ca="1" si="516"/>
        <v>-553.500000000005</v>
      </c>
      <c r="N4708">
        <f t="shared" ca="1" si="517"/>
        <v>-819</v>
      </c>
    </row>
    <row r="4709" spans="1:14" x14ac:dyDescent="0.25">
      <c r="A4709">
        <f ca="1"/>
        <v>3</v>
      </c>
      <c r="B4709">
        <f ca="1"/>
        <v>0</v>
      </c>
      <c r="C4709">
        <f ca="1"/>
        <v>8</v>
      </c>
      <c r="D4709">
        <f ca="1"/>
        <v>6</v>
      </c>
      <c r="E4709">
        <f ca="1"/>
        <v>8</v>
      </c>
      <c r="F4709">
        <f ca="1"/>
        <v>7</v>
      </c>
      <c r="G4709">
        <f t="shared" ca="1" si="511"/>
        <v>3</v>
      </c>
      <c r="H4709">
        <f t="shared" ca="1" si="512"/>
        <v>4</v>
      </c>
      <c r="I4709">
        <f t="shared" ca="1" si="513"/>
        <v>1</v>
      </c>
      <c r="J4709">
        <f t="shared" ca="1" si="514"/>
        <v>1</v>
      </c>
      <c r="K4709" cm="1">
        <f t="array" aca="1" ref="K4709" ca="1">IF(G4709&gt;7,
        IF(G4709&gt;H4709, 1, IF(G4709&lt;H4709, 0, 2)),
        IF(       H4709&gt;7,
                     IF(G4709&gt;H4709, 1, IF(G4709&lt;H4709, 0, 2)),
                     IF(         G4709&lt;6,
                                   IF(            _xlfn.XLOOKUP(C4709,'deck &amp; rules'!$D$22:$M$22,_xlfn.XLOOKUP(H4709,'deck &amp; rules'!$C$23:$C$30,'deck &amp; rules'!$D$23:$M$30))="draw",
                                                     IF(I4709&gt;J4709,1,IF(I4709&lt;J4709,0,2)),
                                                     IF(I4709&gt;H4709,1,IF(I4709&lt;H4709,0,2))),
                                   IF(H4709&lt;7,
                                        IF(G4709&gt;J4709,1,IF(G4709&lt;J4709,0,2)),
                                        IF(G4709&gt;H4709,1,IF(G4709&lt;H4709,0,2))
                                        )
                          )
              )
        )</f>
        <v>0</v>
      </c>
      <c r="L4709">
        <f t="shared" ca="1" si="515"/>
        <v>-418</v>
      </c>
      <c r="M4709">
        <f t="shared" ca="1" si="516"/>
        <v>-552.55000000000496</v>
      </c>
      <c r="N4709">
        <f t="shared" ca="1" si="517"/>
        <v>-820</v>
      </c>
    </row>
    <row r="4710" spans="1:14" x14ac:dyDescent="0.25">
      <c r="A4710">
        <f ca="1"/>
        <v>1</v>
      </c>
      <c r="B4710">
        <f ca="1"/>
        <v>9</v>
      </c>
      <c r="C4710">
        <f ca="1"/>
        <v>0</v>
      </c>
      <c r="D4710">
        <f ca="1"/>
        <v>0</v>
      </c>
      <c r="E4710">
        <f ca="1"/>
        <v>0</v>
      </c>
      <c r="F4710">
        <f ca="1"/>
        <v>8</v>
      </c>
      <c r="G4710">
        <f t="shared" ca="1" si="511"/>
        <v>0</v>
      </c>
      <c r="H4710">
        <f t="shared" ca="1" si="512"/>
        <v>0</v>
      </c>
      <c r="I4710">
        <f t="shared" ca="1" si="513"/>
        <v>0</v>
      </c>
      <c r="J4710">
        <f t="shared" ca="1" si="514"/>
        <v>8</v>
      </c>
      <c r="K4710" cm="1">
        <f t="array" aca="1" ref="K4710" ca="1">IF(G4710&gt;7,
        IF(G4710&gt;H4710, 1, IF(G4710&lt;H4710, 0, 2)),
        IF(       H4710&gt;7,
                     IF(G4710&gt;H4710, 1, IF(G4710&lt;H4710, 0, 2)),
                     IF(         G4710&lt;6,
                                   IF(            _xlfn.XLOOKUP(C4710,'deck &amp; rules'!$D$22:$M$22,_xlfn.XLOOKUP(H4710,'deck &amp; rules'!$C$23:$C$30,'deck &amp; rules'!$D$23:$M$30))="draw",
                                                     IF(I4710&gt;J4710,1,IF(I4710&lt;J4710,0,2)),
                                                     IF(I4710&gt;H4710,1,IF(I4710&lt;H4710,0,2))),
                                   IF(H4710&lt;7,
                                        IF(G4710&gt;J4710,1,IF(G4710&lt;J4710,0,2)),
                                        IF(G4710&gt;H4710,1,IF(G4710&lt;H4710,0,2))
                                        )
                          )
              )
        )</f>
        <v>0</v>
      </c>
      <c r="L4710">
        <f t="shared" ca="1" si="515"/>
        <v>-419</v>
      </c>
      <c r="M4710">
        <f t="shared" ca="1" si="516"/>
        <v>-551.60000000000491</v>
      </c>
      <c r="N4710">
        <f t="shared" ca="1" si="517"/>
        <v>-821</v>
      </c>
    </row>
    <row r="4711" spans="1:14" x14ac:dyDescent="0.25">
      <c r="A4711">
        <f ca="1"/>
        <v>4</v>
      </c>
      <c r="B4711">
        <f ca="1"/>
        <v>7</v>
      </c>
      <c r="C4711">
        <f ca="1"/>
        <v>3</v>
      </c>
      <c r="D4711">
        <f ca="1"/>
        <v>0</v>
      </c>
      <c r="E4711">
        <f ca="1"/>
        <v>8</v>
      </c>
      <c r="F4711">
        <f ca="1"/>
        <v>4</v>
      </c>
      <c r="G4711">
        <f t="shared" ca="1" si="511"/>
        <v>1</v>
      </c>
      <c r="H4711">
        <f t="shared" ca="1" si="512"/>
        <v>8</v>
      </c>
      <c r="I4711">
        <f t="shared" ca="1" si="513"/>
        <v>4</v>
      </c>
      <c r="J4711">
        <f t="shared" ca="1" si="514"/>
        <v>2</v>
      </c>
      <c r="K4711" cm="1">
        <f t="array" aca="1" ref="K4711" ca="1">IF(G4711&gt;7,
        IF(G4711&gt;H4711, 1, IF(G4711&lt;H4711, 0, 2)),
        IF(       H4711&gt;7,
                     IF(G4711&gt;H4711, 1, IF(G4711&lt;H4711, 0, 2)),
                     IF(         G4711&lt;6,
                                   IF(            _xlfn.XLOOKUP(C4711,'deck &amp; rules'!$D$22:$M$22,_xlfn.XLOOKUP(H4711,'deck &amp; rules'!$C$23:$C$30,'deck &amp; rules'!$D$23:$M$30))="draw",
                                                     IF(I4711&gt;J4711,1,IF(I4711&lt;J4711,0,2)),
                                                     IF(I4711&gt;H4711,1,IF(I4711&lt;H4711,0,2))),
                                   IF(H4711&lt;7,
                                        IF(G4711&gt;J4711,1,IF(G4711&lt;J4711,0,2)),
                                        IF(G4711&gt;H4711,1,IF(G4711&lt;H4711,0,2))
                                        )
                          )
              )
        )</f>
        <v>0</v>
      </c>
      <c r="L4711">
        <f t="shared" ca="1" si="515"/>
        <v>-420</v>
      </c>
      <c r="M4711">
        <f t="shared" ca="1" si="516"/>
        <v>-550.65000000000487</v>
      </c>
      <c r="N4711">
        <f t="shared" ca="1" si="517"/>
        <v>-822</v>
      </c>
    </row>
    <row r="4712" spans="1:14" x14ac:dyDescent="0.25">
      <c r="A4712">
        <f ca="1"/>
        <v>2</v>
      </c>
      <c r="B4712">
        <f ca="1"/>
        <v>4</v>
      </c>
      <c r="C4712">
        <f ca="1"/>
        <v>2</v>
      </c>
      <c r="D4712">
        <f ca="1"/>
        <v>3</v>
      </c>
      <c r="E4712">
        <f ca="1"/>
        <v>4</v>
      </c>
      <c r="F4712">
        <f ca="1"/>
        <v>4</v>
      </c>
      <c r="G4712">
        <f t="shared" ca="1" si="511"/>
        <v>6</v>
      </c>
      <c r="H4712">
        <f t="shared" ca="1" si="512"/>
        <v>7</v>
      </c>
      <c r="I4712">
        <f t="shared" ca="1" si="513"/>
        <v>8</v>
      </c>
      <c r="J4712">
        <f t="shared" ca="1" si="514"/>
        <v>1</v>
      </c>
      <c r="K4712" cm="1">
        <f t="array" aca="1" ref="K4712" ca="1">IF(G4712&gt;7,
        IF(G4712&gt;H4712, 1, IF(G4712&lt;H4712, 0, 2)),
        IF(       H4712&gt;7,
                     IF(G4712&gt;H4712, 1, IF(G4712&lt;H4712, 0, 2)),
                     IF(         G4712&lt;6,
                                   IF(            _xlfn.XLOOKUP(C4712,'deck &amp; rules'!$D$22:$M$22,_xlfn.XLOOKUP(H4712,'deck &amp; rules'!$C$23:$C$30,'deck &amp; rules'!$D$23:$M$30))="draw",
                                                     IF(I4712&gt;J4712,1,IF(I4712&lt;J4712,0,2)),
                                                     IF(I4712&gt;H4712,1,IF(I4712&lt;H4712,0,2))),
                                   IF(H4712&lt;7,
                                        IF(G4712&gt;J4712,1,IF(G4712&lt;J4712,0,2)),
                                        IF(G4712&gt;H4712,1,IF(G4712&lt;H4712,0,2))
                                        )
                          )
              )
        )</f>
        <v>0</v>
      </c>
      <c r="L4712">
        <f t="shared" ca="1" si="515"/>
        <v>-421</v>
      </c>
      <c r="M4712">
        <f t="shared" ca="1" si="516"/>
        <v>-549.70000000000482</v>
      </c>
      <c r="N4712">
        <f t="shared" ca="1" si="517"/>
        <v>-823</v>
      </c>
    </row>
    <row r="4713" spans="1:14" x14ac:dyDescent="0.25">
      <c r="A4713">
        <f ca="1"/>
        <v>0</v>
      </c>
      <c r="B4713">
        <f ca="1"/>
        <v>0</v>
      </c>
      <c r="C4713">
        <f ca="1"/>
        <v>7</v>
      </c>
      <c r="D4713">
        <f ca="1"/>
        <v>0</v>
      </c>
      <c r="E4713">
        <f ca="1"/>
        <v>0</v>
      </c>
      <c r="F4713">
        <f ca="1"/>
        <v>5</v>
      </c>
      <c r="G4713">
        <f t="shared" ca="1" si="511"/>
        <v>0</v>
      </c>
      <c r="H4713">
        <f t="shared" ca="1" si="512"/>
        <v>0</v>
      </c>
      <c r="I4713">
        <f t="shared" ca="1" si="513"/>
        <v>7</v>
      </c>
      <c r="J4713">
        <f t="shared" ca="1" si="514"/>
        <v>5</v>
      </c>
      <c r="K4713" cm="1">
        <f t="array" aca="1" ref="K4713" ca="1">IF(G4713&gt;7,
        IF(G4713&gt;H4713, 1, IF(G4713&lt;H4713, 0, 2)),
        IF(       H4713&gt;7,
                     IF(G4713&gt;H4713, 1, IF(G4713&lt;H4713, 0, 2)),
                     IF(         G4713&lt;6,
                                   IF(            _xlfn.XLOOKUP(C4713,'deck &amp; rules'!$D$22:$M$22,_xlfn.XLOOKUP(H4713,'deck &amp; rules'!$C$23:$C$30,'deck &amp; rules'!$D$23:$M$30))="draw",
                                                     IF(I4713&gt;J4713,1,IF(I4713&lt;J4713,0,2)),
                                                     IF(I4713&gt;H4713,1,IF(I4713&lt;H4713,0,2))),
                                   IF(H4713&lt;7,
                                        IF(G4713&gt;J4713,1,IF(G4713&lt;J4713,0,2)),
                                        IF(G4713&gt;H4713,1,IF(G4713&lt;H4713,0,2))
                                        )
                          )
              )
        )</f>
        <v>1</v>
      </c>
      <c r="L4713">
        <f t="shared" ca="1" si="515"/>
        <v>-420</v>
      </c>
      <c r="M4713">
        <f t="shared" ca="1" si="516"/>
        <v>-550.70000000000482</v>
      </c>
      <c r="N4713">
        <f t="shared" ca="1" si="517"/>
        <v>-824</v>
      </c>
    </row>
    <row r="4714" spans="1:14" x14ac:dyDescent="0.25">
      <c r="A4714">
        <f ca="1"/>
        <v>2</v>
      </c>
      <c r="B4714">
        <f ca="1"/>
        <v>7</v>
      </c>
      <c r="C4714">
        <f ca="1"/>
        <v>7</v>
      </c>
      <c r="D4714">
        <f ca="1"/>
        <v>7</v>
      </c>
      <c r="E4714">
        <f ca="1"/>
        <v>0</v>
      </c>
      <c r="F4714">
        <f ca="1"/>
        <v>3</v>
      </c>
      <c r="G4714">
        <f t="shared" ca="1" si="511"/>
        <v>9</v>
      </c>
      <c r="H4714">
        <f t="shared" ca="1" si="512"/>
        <v>7</v>
      </c>
      <c r="I4714">
        <f t="shared" ca="1" si="513"/>
        <v>6</v>
      </c>
      <c r="J4714">
        <f t="shared" ca="1" si="514"/>
        <v>0</v>
      </c>
      <c r="K4714" cm="1">
        <f t="array" aca="1" ref="K4714" ca="1">IF(G4714&gt;7,
        IF(G4714&gt;H4714, 1, IF(G4714&lt;H4714, 0, 2)),
        IF(       H4714&gt;7,
                     IF(G4714&gt;H4714, 1, IF(G4714&lt;H4714, 0, 2)),
                     IF(         G4714&lt;6,
                                   IF(            _xlfn.XLOOKUP(C4714,'deck &amp; rules'!$D$22:$M$22,_xlfn.XLOOKUP(H4714,'deck &amp; rules'!$C$23:$C$30,'deck &amp; rules'!$D$23:$M$30))="draw",
                                                     IF(I4714&gt;J4714,1,IF(I4714&lt;J4714,0,2)),
                                                     IF(I4714&gt;H4714,1,IF(I4714&lt;H4714,0,2))),
                                   IF(H4714&lt;7,
                                        IF(G4714&gt;J4714,1,IF(G4714&lt;J4714,0,2)),
                                        IF(G4714&gt;H4714,1,IF(G4714&lt;H4714,0,2))
                                        )
                          )
              )
        )</f>
        <v>1</v>
      </c>
      <c r="L4714">
        <f t="shared" ca="1" si="515"/>
        <v>-419</v>
      </c>
      <c r="M4714">
        <f t="shared" ca="1" si="516"/>
        <v>-551.70000000000482</v>
      </c>
      <c r="N4714">
        <f t="shared" ca="1" si="517"/>
        <v>-825</v>
      </c>
    </row>
    <row r="4715" spans="1:14" x14ac:dyDescent="0.25">
      <c r="A4715">
        <f ca="1"/>
        <v>0</v>
      </c>
      <c r="B4715">
        <f ca="1"/>
        <v>7</v>
      </c>
      <c r="C4715">
        <f ca="1"/>
        <v>8</v>
      </c>
      <c r="D4715">
        <f ca="1"/>
        <v>0</v>
      </c>
      <c r="E4715">
        <f ca="1"/>
        <v>0</v>
      </c>
      <c r="F4715">
        <f ca="1"/>
        <v>3</v>
      </c>
      <c r="G4715">
        <f t="shared" ca="1" si="511"/>
        <v>7</v>
      </c>
      <c r="H4715">
        <f t="shared" ca="1" si="512"/>
        <v>0</v>
      </c>
      <c r="I4715">
        <f t="shared" ca="1" si="513"/>
        <v>5</v>
      </c>
      <c r="J4715">
        <f t="shared" ca="1" si="514"/>
        <v>3</v>
      </c>
      <c r="K4715" cm="1">
        <f t="array" aca="1" ref="K4715" ca="1">IF(G4715&gt;7,
        IF(G4715&gt;H4715, 1, IF(G4715&lt;H4715, 0, 2)),
        IF(       H4715&gt;7,
                     IF(G4715&gt;H4715, 1, IF(G4715&lt;H4715, 0, 2)),
                     IF(         G4715&lt;6,
                                   IF(            _xlfn.XLOOKUP(C4715,'deck &amp; rules'!$D$22:$M$22,_xlfn.XLOOKUP(H4715,'deck &amp; rules'!$C$23:$C$30,'deck &amp; rules'!$D$23:$M$30))="draw",
                                                     IF(I4715&gt;J4715,1,IF(I4715&lt;J4715,0,2)),
                                                     IF(I4715&gt;H4715,1,IF(I4715&lt;H4715,0,2))),
                                   IF(H4715&lt;7,
                                        IF(G4715&gt;J4715,1,IF(G4715&lt;J4715,0,2)),
                                        IF(G4715&gt;H4715,1,IF(G4715&lt;H4715,0,2))
                                        )
                          )
              )
        )</f>
        <v>1</v>
      </c>
      <c r="L4715">
        <f t="shared" ca="1" si="515"/>
        <v>-418</v>
      </c>
      <c r="M4715">
        <f t="shared" ca="1" si="516"/>
        <v>-552.70000000000482</v>
      </c>
      <c r="N4715">
        <f t="shared" ca="1" si="517"/>
        <v>-826</v>
      </c>
    </row>
    <row r="4716" spans="1:14" x14ac:dyDescent="0.25">
      <c r="A4716">
        <f ca="1"/>
        <v>8</v>
      </c>
      <c r="B4716">
        <f ca="1"/>
        <v>0</v>
      </c>
      <c r="C4716">
        <f ca="1"/>
        <v>1</v>
      </c>
      <c r="D4716">
        <f ca="1"/>
        <v>3</v>
      </c>
      <c r="E4716">
        <f ca="1"/>
        <v>2</v>
      </c>
      <c r="F4716">
        <f ca="1"/>
        <v>0</v>
      </c>
      <c r="G4716">
        <f t="shared" ca="1" si="511"/>
        <v>8</v>
      </c>
      <c r="H4716">
        <f t="shared" ca="1" si="512"/>
        <v>5</v>
      </c>
      <c r="I4716">
        <f t="shared" ca="1" si="513"/>
        <v>9</v>
      </c>
      <c r="J4716">
        <f t="shared" ca="1" si="514"/>
        <v>5</v>
      </c>
      <c r="K4716" cm="1">
        <f t="array" aca="1" ref="K4716" ca="1">IF(G4716&gt;7,
        IF(G4716&gt;H4716, 1, IF(G4716&lt;H4716, 0, 2)),
        IF(       H4716&gt;7,
                     IF(G4716&gt;H4716, 1, IF(G4716&lt;H4716, 0, 2)),
                     IF(         G4716&lt;6,
                                   IF(            _xlfn.XLOOKUP(C4716,'deck &amp; rules'!$D$22:$M$22,_xlfn.XLOOKUP(H4716,'deck &amp; rules'!$C$23:$C$30,'deck &amp; rules'!$D$23:$M$30))="draw",
                                                     IF(I4716&gt;J4716,1,IF(I4716&lt;J4716,0,2)),
                                                     IF(I4716&gt;H4716,1,IF(I4716&lt;H4716,0,2))),
                                   IF(H4716&lt;7,
                                        IF(G4716&gt;J4716,1,IF(G4716&lt;J4716,0,2)),
                                        IF(G4716&gt;H4716,1,IF(G4716&lt;H4716,0,2))
                                        )
                          )
              )
        )</f>
        <v>1</v>
      </c>
      <c r="L4716">
        <f t="shared" ca="1" si="515"/>
        <v>-417</v>
      </c>
      <c r="M4716">
        <f t="shared" ca="1" si="516"/>
        <v>-553.70000000000482</v>
      </c>
      <c r="N4716">
        <f t="shared" ca="1" si="517"/>
        <v>-827</v>
      </c>
    </row>
    <row r="4717" spans="1:14" x14ac:dyDescent="0.25">
      <c r="A4717">
        <f ca="1"/>
        <v>0</v>
      </c>
      <c r="B4717">
        <f ca="1"/>
        <v>3</v>
      </c>
      <c r="C4717">
        <f ca="1"/>
        <v>5</v>
      </c>
      <c r="D4717">
        <f ca="1"/>
        <v>8</v>
      </c>
      <c r="E4717">
        <f ca="1"/>
        <v>5</v>
      </c>
      <c r="F4717">
        <f ca="1"/>
        <v>9</v>
      </c>
      <c r="G4717">
        <f t="shared" ca="1" si="511"/>
        <v>3</v>
      </c>
      <c r="H4717">
        <f t="shared" ca="1" si="512"/>
        <v>3</v>
      </c>
      <c r="I4717">
        <f t="shared" ca="1" si="513"/>
        <v>8</v>
      </c>
      <c r="J4717">
        <f t="shared" ca="1" si="514"/>
        <v>2</v>
      </c>
      <c r="K4717" cm="1">
        <f t="array" aca="1" ref="K4717" ca="1">IF(G4717&gt;7,
        IF(G4717&gt;H4717, 1, IF(G4717&lt;H4717, 0, 2)),
        IF(       H4717&gt;7,
                     IF(G4717&gt;H4717, 1, IF(G4717&lt;H4717, 0, 2)),
                     IF(         G4717&lt;6,
                                   IF(            _xlfn.XLOOKUP(C4717,'deck &amp; rules'!$D$22:$M$22,_xlfn.XLOOKUP(H4717,'deck &amp; rules'!$C$23:$C$30,'deck &amp; rules'!$D$23:$M$30))="draw",
                                                     IF(I4717&gt;J4717,1,IF(I4717&lt;J4717,0,2)),
                                                     IF(I4717&gt;H4717,1,IF(I4717&lt;H4717,0,2))),
                                   IF(H4717&lt;7,
                                        IF(G4717&gt;J4717,1,IF(G4717&lt;J4717,0,2)),
                                        IF(G4717&gt;H4717,1,IF(G4717&lt;H4717,0,2))
                                        )
                          )
              )
        )</f>
        <v>1</v>
      </c>
      <c r="L4717">
        <f t="shared" ca="1" si="515"/>
        <v>-416</v>
      </c>
      <c r="M4717">
        <f t="shared" ca="1" si="516"/>
        <v>-554.70000000000482</v>
      </c>
      <c r="N4717">
        <f t="shared" ca="1" si="517"/>
        <v>-828</v>
      </c>
    </row>
    <row r="4718" spans="1:14" x14ac:dyDescent="0.25">
      <c r="A4718">
        <f ca="1"/>
        <v>7</v>
      </c>
      <c r="B4718">
        <f ca="1"/>
        <v>4</v>
      </c>
      <c r="C4718">
        <f ca="1"/>
        <v>3</v>
      </c>
      <c r="D4718">
        <f ca="1"/>
        <v>0</v>
      </c>
      <c r="E4718">
        <f ca="1"/>
        <v>2</v>
      </c>
      <c r="F4718">
        <f ca="1"/>
        <v>9</v>
      </c>
      <c r="G4718">
        <f t="shared" ca="1" si="511"/>
        <v>1</v>
      </c>
      <c r="H4718">
        <f t="shared" ca="1" si="512"/>
        <v>2</v>
      </c>
      <c r="I4718">
        <f t="shared" ca="1" si="513"/>
        <v>4</v>
      </c>
      <c r="J4718">
        <f t="shared" ca="1" si="514"/>
        <v>1</v>
      </c>
      <c r="K4718" cm="1">
        <f t="array" aca="1" ref="K4718" ca="1">IF(G4718&gt;7,
        IF(G4718&gt;H4718, 1, IF(G4718&lt;H4718, 0, 2)),
        IF(       H4718&gt;7,
                     IF(G4718&gt;H4718, 1, IF(G4718&lt;H4718, 0, 2)),
                     IF(         G4718&lt;6,
                                   IF(            _xlfn.XLOOKUP(C4718,'deck &amp; rules'!$D$22:$M$22,_xlfn.XLOOKUP(H4718,'deck &amp; rules'!$C$23:$C$30,'deck &amp; rules'!$D$23:$M$30))="draw",
                                                     IF(I4718&gt;J4718,1,IF(I4718&lt;J4718,0,2)),
                                                     IF(I4718&gt;H4718,1,IF(I4718&lt;H4718,0,2))),
                                   IF(H4718&lt;7,
                                        IF(G4718&gt;J4718,1,IF(G4718&lt;J4718,0,2)),
                                        IF(G4718&gt;H4718,1,IF(G4718&lt;H4718,0,2))
                                        )
                          )
              )
        )</f>
        <v>1</v>
      </c>
      <c r="L4718">
        <f t="shared" ca="1" si="515"/>
        <v>-415</v>
      </c>
      <c r="M4718">
        <f t="shared" ca="1" si="516"/>
        <v>-555.70000000000482</v>
      </c>
      <c r="N4718">
        <f t="shared" ca="1" si="517"/>
        <v>-829</v>
      </c>
    </row>
    <row r="4719" spans="1:14" x14ac:dyDescent="0.25">
      <c r="A4719">
        <f ca="1"/>
        <v>3</v>
      </c>
      <c r="B4719">
        <f ca="1"/>
        <v>3</v>
      </c>
      <c r="C4719">
        <f ca="1"/>
        <v>7</v>
      </c>
      <c r="D4719">
        <f ca="1"/>
        <v>9</v>
      </c>
      <c r="E4719">
        <f ca="1"/>
        <v>0</v>
      </c>
      <c r="F4719">
        <f ca="1"/>
        <v>4</v>
      </c>
      <c r="G4719">
        <f t="shared" ca="1" si="511"/>
        <v>6</v>
      </c>
      <c r="H4719">
        <f t="shared" ca="1" si="512"/>
        <v>9</v>
      </c>
      <c r="I4719">
        <f t="shared" ca="1" si="513"/>
        <v>3</v>
      </c>
      <c r="J4719">
        <f t="shared" ca="1" si="514"/>
        <v>3</v>
      </c>
      <c r="K4719" cm="1">
        <f t="array" aca="1" ref="K4719" ca="1">IF(G4719&gt;7,
        IF(G4719&gt;H4719, 1, IF(G4719&lt;H4719, 0, 2)),
        IF(       H4719&gt;7,
                     IF(G4719&gt;H4719, 1, IF(G4719&lt;H4719, 0, 2)),
                     IF(         G4719&lt;6,
                                   IF(            _xlfn.XLOOKUP(C4719,'deck &amp; rules'!$D$22:$M$22,_xlfn.XLOOKUP(H4719,'deck &amp; rules'!$C$23:$C$30,'deck &amp; rules'!$D$23:$M$30))="draw",
                                                     IF(I4719&gt;J4719,1,IF(I4719&lt;J4719,0,2)),
                                                     IF(I4719&gt;H4719,1,IF(I4719&lt;H4719,0,2))),
                                   IF(H4719&lt;7,
                                        IF(G4719&gt;J4719,1,IF(G4719&lt;J4719,0,2)),
                                        IF(G4719&gt;H4719,1,IF(G4719&lt;H4719,0,2))
                                        )
                          )
              )
        )</f>
        <v>0</v>
      </c>
      <c r="L4719">
        <f t="shared" ca="1" si="515"/>
        <v>-416</v>
      </c>
      <c r="M4719">
        <f t="shared" ca="1" si="516"/>
        <v>-554.75000000000477</v>
      </c>
      <c r="N4719">
        <f t="shared" ca="1" si="517"/>
        <v>-830</v>
      </c>
    </row>
    <row r="4720" spans="1:14" x14ac:dyDescent="0.25">
      <c r="A4720">
        <f ca="1"/>
        <v>9</v>
      </c>
      <c r="B4720">
        <f ca="1"/>
        <v>3</v>
      </c>
      <c r="C4720">
        <f ca="1"/>
        <v>7</v>
      </c>
      <c r="D4720">
        <f ca="1"/>
        <v>1</v>
      </c>
      <c r="E4720">
        <f ca="1"/>
        <v>2</v>
      </c>
      <c r="F4720">
        <f ca="1"/>
        <v>0</v>
      </c>
      <c r="G4720">
        <f t="shared" ca="1" si="511"/>
        <v>2</v>
      </c>
      <c r="H4720">
        <f t="shared" ca="1" si="512"/>
        <v>3</v>
      </c>
      <c r="I4720">
        <f t="shared" ca="1" si="513"/>
        <v>9</v>
      </c>
      <c r="J4720">
        <f t="shared" ca="1" si="514"/>
        <v>3</v>
      </c>
      <c r="K4720" cm="1">
        <f t="array" aca="1" ref="K4720" ca="1">IF(G4720&gt;7,
        IF(G4720&gt;H4720, 1, IF(G4720&lt;H4720, 0, 2)),
        IF(       H4720&gt;7,
                     IF(G4720&gt;H4720, 1, IF(G4720&lt;H4720, 0, 2)),
                     IF(         G4720&lt;6,
                                   IF(            _xlfn.XLOOKUP(C4720,'deck &amp; rules'!$D$22:$M$22,_xlfn.XLOOKUP(H4720,'deck &amp; rules'!$C$23:$C$30,'deck &amp; rules'!$D$23:$M$30))="draw",
                                                     IF(I4720&gt;J4720,1,IF(I4720&lt;J4720,0,2)),
                                                     IF(I4720&gt;H4720,1,IF(I4720&lt;H4720,0,2))),
                                   IF(H4720&lt;7,
                                        IF(G4720&gt;J4720,1,IF(G4720&lt;J4720,0,2)),
                                        IF(G4720&gt;H4720,1,IF(G4720&lt;H4720,0,2))
                                        )
                          )
              )
        )</f>
        <v>1</v>
      </c>
      <c r="L4720">
        <f t="shared" ca="1" si="515"/>
        <v>-415</v>
      </c>
      <c r="M4720">
        <f t="shared" ca="1" si="516"/>
        <v>-555.75000000000477</v>
      </c>
      <c r="N4720">
        <f t="shared" ca="1" si="517"/>
        <v>-831</v>
      </c>
    </row>
    <row r="4721" spans="1:14" x14ac:dyDescent="0.25">
      <c r="A4721">
        <f ca="1"/>
        <v>0</v>
      </c>
      <c r="B4721">
        <f ca="1"/>
        <v>4</v>
      </c>
      <c r="C4721">
        <f ca="1"/>
        <v>7</v>
      </c>
      <c r="D4721">
        <f ca="1"/>
        <v>0</v>
      </c>
      <c r="E4721">
        <f ca="1"/>
        <v>6</v>
      </c>
      <c r="F4721">
        <f ca="1"/>
        <v>0</v>
      </c>
      <c r="G4721">
        <f t="shared" ca="1" si="511"/>
        <v>4</v>
      </c>
      <c r="H4721">
        <f t="shared" ca="1" si="512"/>
        <v>6</v>
      </c>
      <c r="I4721">
        <f t="shared" ca="1" si="513"/>
        <v>1</v>
      </c>
      <c r="J4721">
        <f t="shared" ca="1" si="514"/>
        <v>6</v>
      </c>
      <c r="K4721" cm="1">
        <f t="array" aca="1" ref="K4721" ca="1">IF(G4721&gt;7,
        IF(G4721&gt;H4721, 1, IF(G4721&lt;H4721, 0, 2)),
        IF(       H4721&gt;7,
                     IF(G4721&gt;H4721, 1, IF(G4721&lt;H4721, 0, 2)),
                     IF(         G4721&lt;6,
                                   IF(            _xlfn.XLOOKUP(C4721,'deck &amp; rules'!$D$22:$M$22,_xlfn.XLOOKUP(H4721,'deck &amp; rules'!$C$23:$C$30,'deck &amp; rules'!$D$23:$M$30))="draw",
                                                     IF(I4721&gt;J4721,1,IF(I4721&lt;J4721,0,2)),
                                                     IF(I4721&gt;H4721,1,IF(I4721&lt;H4721,0,2))),
                                   IF(H4721&lt;7,
                                        IF(G4721&gt;J4721,1,IF(G4721&lt;J4721,0,2)),
                                        IF(G4721&gt;H4721,1,IF(G4721&lt;H4721,0,2))
                                        )
                          )
              )
        )</f>
        <v>0</v>
      </c>
      <c r="L4721">
        <f t="shared" ca="1" si="515"/>
        <v>-416</v>
      </c>
      <c r="M4721">
        <f t="shared" ca="1" si="516"/>
        <v>-554.80000000000473</v>
      </c>
      <c r="N4721">
        <f t="shared" ca="1" si="517"/>
        <v>-832</v>
      </c>
    </row>
    <row r="4722" spans="1:14" x14ac:dyDescent="0.25">
      <c r="A4722">
        <f ca="1"/>
        <v>4</v>
      </c>
      <c r="B4722">
        <f ca="1"/>
        <v>0</v>
      </c>
      <c r="C4722">
        <f ca="1"/>
        <v>5</v>
      </c>
      <c r="D4722">
        <f ca="1"/>
        <v>2</v>
      </c>
      <c r="E4722">
        <f ca="1"/>
        <v>0</v>
      </c>
      <c r="F4722">
        <f ca="1"/>
        <v>7</v>
      </c>
      <c r="G4722">
        <f t="shared" ca="1" si="511"/>
        <v>4</v>
      </c>
      <c r="H4722">
        <f t="shared" ca="1" si="512"/>
        <v>2</v>
      </c>
      <c r="I4722">
        <f t="shared" ca="1" si="513"/>
        <v>9</v>
      </c>
      <c r="J4722">
        <f t="shared" ca="1" si="514"/>
        <v>9</v>
      </c>
      <c r="K4722" cm="1">
        <f t="array" aca="1" ref="K4722" ca="1">IF(G4722&gt;7,
        IF(G4722&gt;H4722, 1, IF(G4722&lt;H4722, 0, 2)),
        IF(       H4722&gt;7,
                     IF(G4722&gt;H4722, 1, IF(G4722&lt;H4722, 0, 2)),
                     IF(         G4722&lt;6,
                                   IF(            _xlfn.XLOOKUP(C4722,'deck &amp; rules'!$D$22:$M$22,_xlfn.XLOOKUP(H4722,'deck &amp; rules'!$C$23:$C$30,'deck &amp; rules'!$D$23:$M$30))="draw",
                                                     IF(I4722&gt;J4722,1,IF(I4722&lt;J4722,0,2)),
                                                     IF(I4722&gt;H4722,1,IF(I4722&lt;H4722,0,2))),
                                   IF(H4722&lt;7,
                                        IF(G4722&gt;J4722,1,IF(G4722&lt;J4722,0,2)),
                                        IF(G4722&gt;H4722,1,IF(G4722&lt;H4722,0,2))
                                        )
                          )
              )
        )</f>
        <v>2</v>
      </c>
      <c r="L4722">
        <f t="shared" ca="1" si="515"/>
        <v>-417</v>
      </c>
      <c r="M4722">
        <f t="shared" ca="1" si="516"/>
        <v>-555.80000000000473</v>
      </c>
      <c r="N4722">
        <f t="shared" ca="1" si="517"/>
        <v>-824</v>
      </c>
    </row>
    <row r="4723" spans="1:14" x14ac:dyDescent="0.25">
      <c r="A4723">
        <f ca="1"/>
        <v>6</v>
      </c>
      <c r="B4723">
        <f ca="1"/>
        <v>0</v>
      </c>
      <c r="C4723">
        <f ca="1"/>
        <v>7</v>
      </c>
      <c r="D4723">
        <f ca="1"/>
        <v>0</v>
      </c>
      <c r="E4723">
        <f ca="1"/>
        <v>4</v>
      </c>
      <c r="F4723">
        <f ca="1"/>
        <v>0</v>
      </c>
      <c r="G4723">
        <f t="shared" ca="1" si="511"/>
        <v>6</v>
      </c>
      <c r="H4723">
        <f t="shared" ca="1" si="512"/>
        <v>4</v>
      </c>
      <c r="I4723">
        <f t="shared" ca="1" si="513"/>
        <v>3</v>
      </c>
      <c r="J4723">
        <f t="shared" ca="1" si="514"/>
        <v>4</v>
      </c>
      <c r="K4723" cm="1">
        <f t="array" aca="1" ref="K4723" ca="1">IF(G4723&gt;7,
        IF(G4723&gt;H4723, 1, IF(G4723&lt;H4723, 0, 2)),
        IF(       H4723&gt;7,
                     IF(G4723&gt;H4723, 1, IF(G4723&lt;H4723, 0, 2)),
                     IF(         G4723&lt;6,
                                   IF(            _xlfn.XLOOKUP(C4723,'deck &amp; rules'!$D$22:$M$22,_xlfn.XLOOKUP(H4723,'deck &amp; rules'!$C$23:$C$30,'deck &amp; rules'!$D$23:$M$30))="draw",
                                                     IF(I4723&gt;J4723,1,IF(I4723&lt;J4723,0,2)),
                                                     IF(I4723&gt;H4723,1,IF(I4723&lt;H4723,0,2))),
                                   IF(H4723&lt;7,
                                        IF(G4723&gt;J4723,1,IF(G4723&lt;J4723,0,2)),
                                        IF(G4723&gt;H4723,1,IF(G4723&lt;H4723,0,2))
                                        )
                          )
              )
        )</f>
        <v>1</v>
      </c>
      <c r="L4723">
        <f t="shared" ca="1" si="515"/>
        <v>-416</v>
      </c>
      <c r="M4723">
        <f t="shared" ca="1" si="516"/>
        <v>-556.80000000000473</v>
      </c>
      <c r="N4723">
        <f t="shared" ca="1" si="517"/>
        <v>-825</v>
      </c>
    </row>
    <row r="4724" spans="1:14" x14ac:dyDescent="0.25">
      <c r="A4724">
        <f ca="1"/>
        <v>2</v>
      </c>
      <c r="B4724">
        <f ca="1"/>
        <v>4</v>
      </c>
      <c r="C4724">
        <f ca="1"/>
        <v>0</v>
      </c>
      <c r="D4724">
        <f ca="1"/>
        <v>0</v>
      </c>
      <c r="E4724">
        <f ca="1"/>
        <v>7</v>
      </c>
      <c r="F4724">
        <f ca="1"/>
        <v>5</v>
      </c>
      <c r="G4724">
        <f t="shared" ca="1" si="511"/>
        <v>6</v>
      </c>
      <c r="H4724">
        <f t="shared" ca="1" si="512"/>
        <v>7</v>
      </c>
      <c r="I4724">
        <f t="shared" ca="1" si="513"/>
        <v>6</v>
      </c>
      <c r="J4724">
        <f t="shared" ca="1" si="514"/>
        <v>2</v>
      </c>
      <c r="K4724" cm="1">
        <f t="array" aca="1" ref="K4724" ca="1">IF(G4724&gt;7,
        IF(G4724&gt;H4724, 1, IF(G4724&lt;H4724, 0, 2)),
        IF(       H4724&gt;7,
                     IF(G4724&gt;H4724, 1, IF(G4724&lt;H4724, 0, 2)),
                     IF(         G4724&lt;6,
                                   IF(            _xlfn.XLOOKUP(C4724,'deck &amp; rules'!$D$22:$M$22,_xlfn.XLOOKUP(H4724,'deck &amp; rules'!$C$23:$C$30,'deck &amp; rules'!$D$23:$M$30))="draw",
                                                     IF(I4724&gt;J4724,1,IF(I4724&lt;J4724,0,2)),
                                                     IF(I4724&gt;H4724,1,IF(I4724&lt;H4724,0,2))),
                                   IF(H4724&lt;7,
                                        IF(G4724&gt;J4724,1,IF(G4724&lt;J4724,0,2)),
                                        IF(G4724&gt;H4724,1,IF(G4724&lt;H4724,0,2))
                                        )
                          )
              )
        )</f>
        <v>0</v>
      </c>
      <c r="L4724">
        <f t="shared" ca="1" si="515"/>
        <v>-417</v>
      </c>
      <c r="M4724">
        <f t="shared" ca="1" si="516"/>
        <v>-555.85000000000468</v>
      </c>
      <c r="N4724">
        <f t="shared" ca="1" si="517"/>
        <v>-826</v>
      </c>
    </row>
    <row r="4725" spans="1:14" x14ac:dyDescent="0.25">
      <c r="A4725">
        <f ca="1"/>
        <v>0</v>
      </c>
      <c r="B4725">
        <f ca="1"/>
        <v>3</v>
      </c>
      <c r="C4725">
        <f ca="1"/>
        <v>2</v>
      </c>
      <c r="D4725">
        <f ca="1"/>
        <v>1</v>
      </c>
      <c r="E4725">
        <f ca="1"/>
        <v>0</v>
      </c>
      <c r="F4725">
        <f ca="1"/>
        <v>0</v>
      </c>
      <c r="G4725">
        <f t="shared" ca="1" si="511"/>
        <v>3</v>
      </c>
      <c r="H4725">
        <f t="shared" ca="1" si="512"/>
        <v>1</v>
      </c>
      <c r="I4725">
        <f t="shared" ca="1" si="513"/>
        <v>5</v>
      </c>
      <c r="J4725">
        <f t="shared" ca="1" si="514"/>
        <v>1</v>
      </c>
      <c r="K4725" cm="1">
        <f t="array" aca="1" ref="K4725" ca="1">IF(G4725&gt;7,
        IF(G4725&gt;H4725, 1, IF(G4725&lt;H4725, 0, 2)),
        IF(       H4725&gt;7,
                     IF(G4725&gt;H4725, 1, IF(G4725&lt;H4725, 0, 2)),
                     IF(         G4725&lt;6,
                                   IF(            _xlfn.XLOOKUP(C4725,'deck &amp; rules'!$D$22:$M$22,_xlfn.XLOOKUP(H4725,'deck &amp; rules'!$C$23:$C$30,'deck &amp; rules'!$D$23:$M$30))="draw",
                                                     IF(I4725&gt;J4725,1,IF(I4725&lt;J4725,0,2)),
                                                     IF(I4725&gt;H4725,1,IF(I4725&lt;H4725,0,2))),
                                   IF(H4725&lt;7,
                                        IF(G4725&gt;J4725,1,IF(G4725&lt;J4725,0,2)),
                                        IF(G4725&gt;H4725,1,IF(G4725&lt;H4725,0,2))
                                        )
                          )
              )
        )</f>
        <v>1</v>
      </c>
      <c r="L4725">
        <f t="shared" ca="1" si="515"/>
        <v>-416</v>
      </c>
      <c r="M4725">
        <f t="shared" ca="1" si="516"/>
        <v>-556.85000000000468</v>
      </c>
      <c r="N4725">
        <f t="shared" ca="1" si="517"/>
        <v>-827</v>
      </c>
    </row>
    <row r="4726" spans="1:14" x14ac:dyDescent="0.25">
      <c r="A4726">
        <f ca="1"/>
        <v>2</v>
      </c>
      <c r="B4726">
        <f ca="1"/>
        <v>0</v>
      </c>
      <c r="C4726">
        <f ca="1"/>
        <v>0</v>
      </c>
      <c r="D4726">
        <f ca="1"/>
        <v>0</v>
      </c>
      <c r="E4726">
        <f ca="1"/>
        <v>7</v>
      </c>
      <c r="F4726">
        <f ca="1"/>
        <v>5</v>
      </c>
      <c r="G4726">
        <f t="shared" ca="1" si="511"/>
        <v>2</v>
      </c>
      <c r="H4726">
        <f t="shared" ca="1" si="512"/>
        <v>7</v>
      </c>
      <c r="I4726">
        <f t="shared" ca="1" si="513"/>
        <v>2</v>
      </c>
      <c r="J4726">
        <f t="shared" ca="1" si="514"/>
        <v>2</v>
      </c>
      <c r="K4726" cm="1">
        <f t="array" aca="1" ref="K4726" ca="1">IF(G4726&gt;7,
        IF(G4726&gt;H4726, 1, IF(G4726&lt;H4726, 0, 2)),
        IF(       H4726&gt;7,
                     IF(G4726&gt;H4726, 1, IF(G4726&lt;H4726, 0, 2)),
                     IF(         G4726&lt;6,
                                   IF(            _xlfn.XLOOKUP(C4726,'deck &amp; rules'!$D$22:$M$22,_xlfn.XLOOKUP(H4726,'deck &amp; rules'!$C$23:$C$30,'deck &amp; rules'!$D$23:$M$30))="draw",
                                                     IF(I4726&gt;J4726,1,IF(I4726&lt;J4726,0,2)),
                                                     IF(I4726&gt;H4726,1,IF(I4726&lt;H4726,0,2))),
                                   IF(H4726&lt;7,
                                        IF(G4726&gt;J4726,1,IF(G4726&lt;J4726,0,2)),
                                        IF(G4726&gt;H4726,1,IF(G4726&lt;H4726,0,2))
                                        )
                          )
              )
        )</f>
        <v>0</v>
      </c>
      <c r="L4726">
        <f t="shared" ca="1" si="515"/>
        <v>-417</v>
      </c>
      <c r="M4726">
        <f t="shared" ca="1" si="516"/>
        <v>-555.90000000000464</v>
      </c>
      <c r="N4726">
        <f t="shared" ca="1" si="517"/>
        <v>-828</v>
      </c>
    </row>
    <row r="4727" spans="1:14" x14ac:dyDescent="0.25">
      <c r="A4727">
        <f ca="1"/>
        <v>3</v>
      </c>
      <c r="B4727">
        <f ca="1"/>
        <v>2</v>
      </c>
      <c r="C4727">
        <f ca="1"/>
        <v>1</v>
      </c>
      <c r="D4727">
        <f ca="1"/>
        <v>5</v>
      </c>
      <c r="E4727">
        <f ca="1"/>
        <v>0</v>
      </c>
      <c r="F4727">
        <f ca="1"/>
        <v>4</v>
      </c>
      <c r="G4727">
        <f t="shared" ca="1" si="511"/>
        <v>5</v>
      </c>
      <c r="H4727">
        <f t="shared" ca="1" si="512"/>
        <v>5</v>
      </c>
      <c r="I4727">
        <f t="shared" ca="1" si="513"/>
        <v>6</v>
      </c>
      <c r="J4727">
        <f t="shared" ca="1" si="514"/>
        <v>9</v>
      </c>
      <c r="K4727" cm="1">
        <f t="array" aca="1" ref="K4727" ca="1">IF(G4727&gt;7,
        IF(G4727&gt;H4727, 1, IF(G4727&lt;H4727, 0, 2)),
        IF(       H4727&gt;7,
                     IF(G4727&gt;H4727, 1, IF(G4727&lt;H4727, 0, 2)),
                     IF(         G4727&lt;6,
                                   IF(            _xlfn.XLOOKUP(C4727,'deck &amp; rules'!$D$22:$M$22,_xlfn.XLOOKUP(H4727,'deck &amp; rules'!$C$23:$C$30,'deck &amp; rules'!$D$23:$M$30))="draw",
                                                     IF(I4727&gt;J4727,1,IF(I4727&lt;J4727,0,2)),
                                                     IF(I4727&gt;H4727,1,IF(I4727&lt;H4727,0,2))),
                                   IF(H4727&lt;7,
                                        IF(G4727&gt;J4727,1,IF(G4727&lt;J4727,0,2)),
                                        IF(G4727&gt;H4727,1,IF(G4727&lt;H4727,0,2))
                                        )
                          )
              )
        )</f>
        <v>1</v>
      </c>
      <c r="L4727">
        <f t="shared" ca="1" si="515"/>
        <v>-416</v>
      </c>
      <c r="M4727">
        <f t="shared" ca="1" si="516"/>
        <v>-556.90000000000464</v>
      </c>
      <c r="N4727">
        <f t="shared" ca="1" si="517"/>
        <v>-829</v>
      </c>
    </row>
    <row r="4728" spans="1:14" x14ac:dyDescent="0.25">
      <c r="A4728">
        <f ca="1"/>
        <v>3</v>
      </c>
      <c r="B4728">
        <f ca="1"/>
        <v>4</v>
      </c>
      <c r="C4728">
        <f ca="1"/>
        <v>4</v>
      </c>
      <c r="D4728">
        <f ca="1"/>
        <v>0</v>
      </c>
      <c r="E4728">
        <f ca="1"/>
        <v>2</v>
      </c>
      <c r="F4728">
        <f ca="1"/>
        <v>8</v>
      </c>
      <c r="G4728">
        <f t="shared" ca="1" si="511"/>
        <v>7</v>
      </c>
      <c r="H4728">
        <f t="shared" ca="1" si="512"/>
        <v>2</v>
      </c>
      <c r="I4728">
        <f t="shared" ca="1" si="513"/>
        <v>1</v>
      </c>
      <c r="J4728">
        <f t="shared" ca="1" si="514"/>
        <v>0</v>
      </c>
      <c r="K4728" cm="1">
        <f t="array" aca="1" ref="K4728" ca="1">IF(G4728&gt;7,
        IF(G4728&gt;H4728, 1, IF(G4728&lt;H4728, 0, 2)),
        IF(       H4728&gt;7,
                     IF(G4728&gt;H4728, 1, IF(G4728&lt;H4728, 0, 2)),
                     IF(         G4728&lt;6,
                                   IF(            _xlfn.XLOOKUP(C4728,'deck &amp; rules'!$D$22:$M$22,_xlfn.XLOOKUP(H4728,'deck &amp; rules'!$C$23:$C$30,'deck &amp; rules'!$D$23:$M$30))="draw",
                                                     IF(I4728&gt;J4728,1,IF(I4728&lt;J4728,0,2)),
                                                     IF(I4728&gt;H4728,1,IF(I4728&lt;H4728,0,2))),
                                   IF(H4728&lt;7,
                                        IF(G4728&gt;J4728,1,IF(G4728&lt;J4728,0,2)),
                                        IF(G4728&gt;H4728,1,IF(G4728&lt;H4728,0,2))
                                        )
                          )
              )
        )</f>
        <v>1</v>
      </c>
      <c r="L4728">
        <f t="shared" ca="1" si="515"/>
        <v>-415</v>
      </c>
      <c r="M4728">
        <f t="shared" ca="1" si="516"/>
        <v>-557.90000000000464</v>
      </c>
      <c r="N4728">
        <f t="shared" ca="1" si="517"/>
        <v>-830</v>
      </c>
    </row>
    <row r="4729" spans="1:14" x14ac:dyDescent="0.25">
      <c r="A4729">
        <f ca="1"/>
        <v>5</v>
      </c>
      <c r="B4729">
        <f ca="1"/>
        <v>0</v>
      </c>
      <c r="C4729">
        <f ca="1"/>
        <v>0</v>
      </c>
      <c r="D4729">
        <f ca="1"/>
        <v>9</v>
      </c>
      <c r="E4729">
        <f ca="1"/>
        <v>2</v>
      </c>
      <c r="F4729">
        <f ca="1"/>
        <v>0</v>
      </c>
      <c r="G4729">
        <f t="shared" ca="1" si="511"/>
        <v>5</v>
      </c>
      <c r="H4729">
        <f t="shared" ca="1" si="512"/>
        <v>1</v>
      </c>
      <c r="I4729">
        <f t="shared" ca="1" si="513"/>
        <v>5</v>
      </c>
      <c r="J4729">
        <f t="shared" ca="1" si="514"/>
        <v>1</v>
      </c>
      <c r="K4729" cm="1">
        <f t="array" aca="1" ref="K4729" ca="1">IF(G4729&gt;7,
        IF(G4729&gt;H4729, 1, IF(G4729&lt;H4729, 0, 2)),
        IF(       H4729&gt;7,
                     IF(G4729&gt;H4729, 1, IF(G4729&lt;H4729, 0, 2)),
                     IF(         G4729&lt;6,
                                   IF(            _xlfn.XLOOKUP(C4729,'deck &amp; rules'!$D$22:$M$22,_xlfn.XLOOKUP(H4729,'deck &amp; rules'!$C$23:$C$30,'deck &amp; rules'!$D$23:$M$30))="draw",
                                                     IF(I4729&gt;J4729,1,IF(I4729&lt;J4729,0,2)),
                                                     IF(I4729&gt;H4729,1,IF(I4729&lt;H4729,0,2))),
                                   IF(H4729&lt;7,
                                        IF(G4729&gt;J4729,1,IF(G4729&lt;J4729,0,2)),
                                        IF(G4729&gt;H4729,1,IF(G4729&lt;H4729,0,2))
                                        )
                          )
              )
        )</f>
        <v>1</v>
      </c>
      <c r="L4729">
        <f t="shared" ca="1" si="515"/>
        <v>-414</v>
      </c>
      <c r="M4729">
        <f t="shared" ca="1" si="516"/>
        <v>-558.90000000000464</v>
      </c>
      <c r="N4729">
        <f t="shared" ca="1" si="517"/>
        <v>-831</v>
      </c>
    </row>
    <row r="4730" spans="1:14" x14ac:dyDescent="0.25">
      <c r="A4730">
        <f ca="1"/>
        <v>4</v>
      </c>
      <c r="B4730">
        <f ca="1"/>
        <v>0</v>
      </c>
      <c r="C4730">
        <f ca="1"/>
        <v>0</v>
      </c>
      <c r="D4730">
        <f ca="1"/>
        <v>9</v>
      </c>
      <c r="E4730">
        <f ca="1"/>
        <v>6</v>
      </c>
      <c r="F4730">
        <f ca="1"/>
        <v>0</v>
      </c>
      <c r="G4730">
        <f t="shared" ca="1" si="511"/>
        <v>4</v>
      </c>
      <c r="H4730">
        <f t="shared" ca="1" si="512"/>
        <v>5</v>
      </c>
      <c r="I4730">
        <f t="shared" ca="1" si="513"/>
        <v>4</v>
      </c>
      <c r="J4730">
        <f t="shared" ca="1" si="514"/>
        <v>5</v>
      </c>
      <c r="K4730" cm="1">
        <f t="array" aca="1" ref="K4730" ca="1">IF(G4730&gt;7,
        IF(G4730&gt;H4730, 1, IF(G4730&lt;H4730, 0, 2)),
        IF(       H4730&gt;7,
                     IF(G4730&gt;H4730, 1, IF(G4730&lt;H4730, 0, 2)),
                     IF(         G4730&lt;6,
                                   IF(            _xlfn.XLOOKUP(C4730,'deck &amp; rules'!$D$22:$M$22,_xlfn.XLOOKUP(H4730,'deck &amp; rules'!$C$23:$C$30,'deck &amp; rules'!$D$23:$M$30))="draw",
                                                     IF(I4730&gt;J4730,1,IF(I4730&lt;J4730,0,2)),
                                                     IF(I4730&gt;H4730,1,IF(I4730&lt;H4730,0,2))),
                                   IF(H4730&lt;7,
                                        IF(G4730&gt;J4730,1,IF(G4730&lt;J4730,0,2)),
                                        IF(G4730&gt;H4730,1,IF(G4730&lt;H4730,0,2))
                                        )
                          )
              )
        )</f>
        <v>0</v>
      </c>
      <c r="L4730">
        <f t="shared" ca="1" si="515"/>
        <v>-415</v>
      </c>
      <c r="M4730">
        <f t="shared" ca="1" si="516"/>
        <v>-557.95000000000459</v>
      </c>
      <c r="N4730">
        <f t="shared" ca="1" si="517"/>
        <v>-832</v>
      </c>
    </row>
    <row r="4731" spans="1:14" x14ac:dyDescent="0.25">
      <c r="A4731">
        <f ca="1"/>
        <v>7</v>
      </c>
      <c r="B4731">
        <f ca="1"/>
        <v>8</v>
      </c>
      <c r="C4731">
        <f ca="1"/>
        <v>0</v>
      </c>
      <c r="D4731">
        <f ca="1"/>
        <v>4</v>
      </c>
      <c r="E4731">
        <f ca="1"/>
        <v>4</v>
      </c>
      <c r="F4731">
        <f ca="1"/>
        <v>8</v>
      </c>
      <c r="G4731">
        <f t="shared" ca="1" si="511"/>
        <v>5</v>
      </c>
      <c r="H4731">
        <f t="shared" ca="1" si="512"/>
        <v>8</v>
      </c>
      <c r="I4731">
        <f t="shared" ca="1" si="513"/>
        <v>5</v>
      </c>
      <c r="J4731">
        <f t="shared" ca="1" si="514"/>
        <v>6</v>
      </c>
      <c r="K4731" cm="1">
        <f t="array" aca="1" ref="K4731" ca="1">IF(G4731&gt;7,
        IF(G4731&gt;H4731, 1, IF(G4731&lt;H4731, 0, 2)),
        IF(       H4731&gt;7,
                     IF(G4731&gt;H4731, 1, IF(G4731&lt;H4731, 0, 2)),
                     IF(         G4731&lt;6,
                                   IF(            _xlfn.XLOOKUP(C4731,'deck &amp; rules'!$D$22:$M$22,_xlfn.XLOOKUP(H4731,'deck &amp; rules'!$C$23:$C$30,'deck &amp; rules'!$D$23:$M$30))="draw",
                                                     IF(I4731&gt;J4731,1,IF(I4731&lt;J4731,0,2)),
                                                     IF(I4731&gt;H4731,1,IF(I4731&lt;H4731,0,2))),
                                   IF(H4731&lt;7,
                                        IF(G4731&gt;J4731,1,IF(G4731&lt;J4731,0,2)),
                                        IF(G4731&gt;H4731,1,IF(G4731&lt;H4731,0,2))
                                        )
                          )
              )
        )</f>
        <v>0</v>
      </c>
      <c r="L4731">
        <f t="shared" ca="1" si="515"/>
        <v>-416</v>
      </c>
      <c r="M4731">
        <f t="shared" ca="1" si="516"/>
        <v>-557.00000000000455</v>
      </c>
      <c r="N4731">
        <f t="shared" ca="1" si="517"/>
        <v>-833</v>
      </c>
    </row>
    <row r="4732" spans="1:14" x14ac:dyDescent="0.25">
      <c r="A4732">
        <f ca="1"/>
        <v>1</v>
      </c>
      <c r="B4732">
        <f ca="1"/>
        <v>1</v>
      </c>
      <c r="C4732">
        <f ca="1"/>
        <v>6</v>
      </c>
      <c r="D4732">
        <f ca="1"/>
        <v>4</v>
      </c>
      <c r="E4732">
        <f ca="1"/>
        <v>8</v>
      </c>
      <c r="F4732">
        <f ca="1"/>
        <v>9</v>
      </c>
      <c r="G4732">
        <f t="shared" ca="1" si="511"/>
        <v>2</v>
      </c>
      <c r="H4732">
        <f t="shared" ca="1" si="512"/>
        <v>2</v>
      </c>
      <c r="I4732">
        <f t="shared" ca="1" si="513"/>
        <v>8</v>
      </c>
      <c r="J4732">
        <f t="shared" ca="1" si="514"/>
        <v>1</v>
      </c>
      <c r="K4732" cm="1">
        <f t="array" aca="1" ref="K4732" ca="1">IF(G4732&gt;7,
        IF(G4732&gt;H4732, 1, IF(G4732&lt;H4732, 0, 2)),
        IF(       H4732&gt;7,
                     IF(G4732&gt;H4732, 1, IF(G4732&lt;H4732, 0, 2)),
                     IF(         G4732&lt;6,
                                   IF(            _xlfn.XLOOKUP(C4732,'deck &amp; rules'!$D$22:$M$22,_xlfn.XLOOKUP(H4732,'deck &amp; rules'!$C$23:$C$30,'deck &amp; rules'!$D$23:$M$30))="draw",
                                                     IF(I4732&gt;J4732,1,IF(I4732&lt;J4732,0,2)),
                                                     IF(I4732&gt;H4732,1,IF(I4732&lt;H4732,0,2))),
                                   IF(H4732&lt;7,
                                        IF(G4732&gt;J4732,1,IF(G4732&lt;J4732,0,2)),
                                        IF(G4732&gt;H4732,1,IF(G4732&lt;H4732,0,2))
                                        )
                          )
              )
        )</f>
        <v>1</v>
      </c>
      <c r="L4732">
        <f t="shared" ca="1" si="515"/>
        <v>-415</v>
      </c>
      <c r="M4732">
        <f t="shared" ca="1" si="516"/>
        <v>-558.00000000000455</v>
      </c>
      <c r="N4732">
        <f t="shared" ca="1" si="517"/>
        <v>-834</v>
      </c>
    </row>
    <row r="4733" spans="1:14" x14ac:dyDescent="0.25">
      <c r="A4733">
        <f ca="1"/>
        <v>4</v>
      </c>
      <c r="B4733">
        <f ca="1"/>
        <v>1</v>
      </c>
      <c r="C4733">
        <f ca="1"/>
        <v>4</v>
      </c>
      <c r="D4733">
        <f ca="1"/>
        <v>4</v>
      </c>
      <c r="E4733">
        <f ca="1"/>
        <v>2</v>
      </c>
      <c r="F4733">
        <f ca="1"/>
        <v>5</v>
      </c>
      <c r="G4733">
        <f t="shared" ca="1" si="511"/>
        <v>5</v>
      </c>
      <c r="H4733">
        <f t="shared" ca="1" si="512"/>
        <v>6</v>
      </c>
      <c r="I4733">
        <f t="shared" ca="1" si="513"/>
        <v>9</v>
      </c>
      <c r="J4733">
        <f t="shared" ca="1" si="514"/>
        <v>1</v>
      </c>
      <c r="K4733" cm="1">
        <f t="array" aca="1" ref="K4733" ca="1">IF(G4733&gt;7,
        IF(G4733&gt;H4733, 1, IF(G4733&lt;H4733, 0, 2)),
        IF(       H4733&gt;7,
                     IF(G4733&gt;H4733, 1, IF(G4733&lt;H4733, 0, 2)),
                     IF(         G4733&lt;6,
                                   IF(            _xlfn.XLOOKUP(C4733,'deck &amp; rules'!$D$22:$M$22,_xlfn.XLOOKUP(H4733,'deck &amp; rules'!$C$23:$C$30,'deck &amp; rules'!$D$23:$M$30))="draw",
                                                     IF(I4733&gt;J4733,1,IF(I4733&lt;J4733,0,2)),
                                                     IF(I4733&gt;H4733,1,IF(I4733&lt;H4733,0,2))),
                                   IF(H4733&lt;7,
                                        IF(G4733&gt;J4733,1,IF(G4733&lt;J4733,0,2)),
                                        IF(G4733&gt;H4733,1,IF(G4733&lt;H4733,0,2))
                                        )
                          )
              )
        )</f>
        <v>1</v>
      </c>
      <c r="L4733">
        <f t="shared" ca="1" si="515"/>
        <v>-414</v>
      </c>
      <c r="M4733">
        <f t="shared" ca="1" si="516"/>
        <v>-559.00000000000455</v>
      </c>
      <c r="N4733">
        <f t="shared" ca="1" si="517"/>
        <v>-835</v>
      </c>
    </row>
    <row r="4734" spans="1:14" x14ac:dyDescent="0.25">
      <c r="A4734">
        <f ca="1"/>
        <v>8</v>
      </c>
      <c r="B4734">
        <f ca="1"/>
        <v>9</v>
      </c>
      <c r="C4734">
        <f ca="1"/>
        <v>3</v>
      </c>
      <c r="D4734">
        <f ca="1"/>
        <v>3</v>
      </c>
      <c r="E4734">
        <f ca="1"/>
        <v>5</v>
      </c>
      <c r="F4734">
        <f ca="1"/>
        <v>8</v>
      </c>
      <c r="G4734">
        <f t="shared" ca="1" si="511"/>
        <v>7</v>
      </c>
      <c r="H4734">
        <f t="shared" ca="1" si="512"/>
        <v>8</v>
      </c>
      <c r="I4734">
        <f t="shared" ca="1" si="513"/>
        <v>0</v>
      </c>
      <c r="J4734">
        <f t="shared" ca="1" si="514"/>
        <v>6</v>
      </c>
      <c r="K4734" cm="1">
        <f t="array" aca="1" ref="K4734" ca="1">IF(G4734&gt;7,
        IF(G4734&gt;H4734, 1, IF(G4734&lt;H4734, 0, 2)),
        IF(       H4734&gt;7,
                     IF(G4734&gt;H4734, 1, IF(G4734&lt;H4734, 0, 2)),
                     IF(         G4734&lt;6,
                                   IF(            _xlfn.XLOOKUP(C4734,'deck &amp; rules'!$D$22:$M$22,_xlfn.XLOOKUP(H4734,'deck &amp; rules'!$C$23:$C$30,'deck &amp; rules'!$D$23:$M$30))="draw",
                                                     IF(I4734&gt;J4734,1,IF(I4734&lt;J4734,0,2)),
                                                     IF(I4734&gt;H4734,1,IF(I4734&lt;H4734,0,2))),
                                   IF(H4734&lt;7,
                                        IF(G4734&gt;J4734,1,IF(G4734&lt;J4734,0,2)),
                                        IF(G4734&gt;H4734,1,IF(G4734&lt;H4734,0,2))
                                        )
                          )
              )
        )</f>
        <v>0</v>
      </c>
      <c r="L4734">
        <f t="shared" ca="1" si="515"/>
        <v>-415</v>
      </c>
      <c r="M4734">
        <f t="shared" ca="1" si="516"/>
        <v>-558.0500000000045</v>
      </c>
      <c r="N4734">
        <f t="shared" ca="1" si="517"/>
        <v>-836</v>
      </c>
    </row>
    <row r="4735" spans="1:14" x14ac:dyDescent="0.25">
      <c r="A4735">
        <f ca="1"/>
        <v>0</v>
      </c>
      <c r="B4735">
        <f ca="1"/>
        <v>2</v>
      </c>
      <c r="C4735">
        <f ca="1"/>
        <v>0</v>
      </c>
      <c r="D4735">
        <f ca="1"/>
        <v>8</v>
      </c>
      <c r="E4735">
        <f ca="1"/>
        <v>0</v>
      </c>
      <c r="F4735">
        <f ca="1"/>
        <v>7</v>
      </c>
      <c r="G4735">
        <f t="shared" ca="1" si="511"/>
        <v>2</v>
      </c>
      <c r="H4735">
        <f t="shared" ca="1" si="512"/>
        <v>8</v>
      </c>
      <c r="I4735">
        <f t="shared" ca="1" si="513"/>
        <v>2</v>
      </c>
      <c r="J4735">
        <f t="shared" ca="1" si="514"/>
        <v>5</v>
      </c>
      <c r="K4735" cm="1">
        <f t="array" aca="1" ref="K4735" ca="1">IF(G4735&gt;7,
        IF(G4735&gt;H4735, 1, IF(G4735&lt;H4735, 0, 2)),
        IF(       H4735&gt;7,
                     IF(G4735&gt;H4735, 1, IF(G4735&lt;H4735, 0, 2)),
                     IF(         G4735&lt;6,
                                   IF(            _xlfn.XLOOKUP(C4735,'deck &amp; rules'!$D$22:$M$22,_xlfn.XLOOKUP(H4735,'deck &amp; rules'!$C$23:$C$30,'deck &amp; rules'!$D$23:$M$30))="draw",
                                                     IF(I4735&gt;J4735,1,IF(I4735&lt;J4735,0,2)),
                                                     IF(I4735&gt;H4735,1,IF(I4735&lt;H4735,0,2))),
                                   IF(H4735&lt;7,
                                        IF(G4735&gt;J4735,1,IF(G4735&lt;J4735,0,2)),
                                        IF(G4735&gt;H4735,1,IF(G4735&lt;H4735,0,2))
                                        )
                          )
              )
        )</f>
        <v>0</v>
      </c>
      <c r="L4735">
        <f t="shared" ca="1" si="515"/>
        <v>-416</v>
      </c>
      <c r="M4735">
        <f t="shared" ca="1" si="516"/>
        <v>-557.10000000000446</v>
      </c>
      <c r="N4735">
        <f t="shared" ca="1" si="517"/>
        <v>-837</v>
      </c>
    </row>
    <row r="4736" spans="1:14" x14ac:dyDescent="0.25">
      <c r="A4736">
        <f ca="1"/>
        <v>3</v>
      </c>
      <c r="B4736">
        <f ca="1"/>
        <v>8</v>
      </c>
      <c r="C4736">
        <f ca="1"/>
        <v>0</v>
      </c>
      <c r="D4736">
        <f ca="1"/>
        <v>9</v>
      </c>
      <c r="E4736">
        <f ca="1"/>
        <v>4</v>
      </c>
      <c r="F4736">
        <f ca="1"/>
        <v>3</v>
      </c>
      <c r="G4736">
        <f t="shared" ca="1" si="511"/>
        <v>1</v>
      </c>
      <c r="H4736">
        <f t="shared" ca="1" si="512"/>
        <v>3</v>
      </c>
      <c r="I4736">
        <f t="shared" ca="1" si="513"/>
        <v>1</v>
      </c>
      <c r="J4736">
        <f t="shared" ca="1" si="514"/>
        <v>6</v>
      </c>
      <c r="K4736" cm="1">
        <f t="array" aca="1" ref="K4736" ca="1">IF(G4736&gt;7,
        IF(G4736&gt;H4736, 1, IF(G4736&lt;H4736, 0, 2)),
        IF(       H4736&gt;7,
                     IF(G4736&gt;H4736, 1, IF(G4736&lt;H4736, 0, 2)),
                     IF(         G4736&lt;6,
                                   IF(            _xlfn.XLOOKUP(C4736,'deck &amp; rules'!$D$22:$M$22,_xlfn.XLOOKUP(H4736,'deck &amp; rules'!$C$23:$C$30,'deck &amp; rules'!$D$23:$M$30))="draw",
                                                     IF(I4736&gt;J4736,1,IF(I4736&lt;J4736,0,2)),
                                                     IF(I4736&gt;H4736,1,IF(I4736&lt;H4736,0,2))),
                                   IF(H4736&lt;7,
                                        IF(G4736&gt;J4736,1,IF(G4736&lt;J4736,0,2)),
                                        IF(G4736&gt;H4736,1,IF(G4736&lt;H4736,0,2))
                                        )
                          )
              )
        )</f>
        <v>0</v>
      </c>
      <c r="L4736">
        <f t="shared" ca="1" si="515"/>
        <v>-417</v>
      </c>
      <c r="M4736">
        <f t="shared" ca="1" si="516"/>
        <v>-556.15000000000441</v>
      </c>
      <c r="N4736">
        <f t="shared" ca="1" si="517"/>
        <v>-838</v>
      </c>
    </row>
    <row r="4737" spans="1:14" x14ac:dyDescent="0.25">
      <c r="A4737">
        <f ca="1"/>
        <v>8</v>
      </c>
      <c r="B4737">
        <f ca="1"/>
        <v>3</v>
      </c>
      <c r="C4737">
        <f ca="1"/>
        <v>8</v>
      </c>
      <c r="D4737">
        <f ca="1"/>
        <v>2</v>
      </c>
      <c r="E4737">
        <f ca="1"/>
        <v>0</v>
      </c>
      <c r="F4737">
        <f ca="1"/>
        <v>4</v>
      </c>
      <c r="G4737">
        <f t="shared" ca="1" si="511"/>
        <v>1</v>
      </c>
      <c r="H4737">
        <f t="shared" ca="1" si="512"/>
        <v>2</v>
      </c>
      <c r="I4737">
        <f t="shared" ca="1" si="513"/>
        <v>9</v>
      </c>
      <c r="J4737">
        <f t="shared" ca="1" si="514"/>
        <v>6</v>
      </c>
      <c r="K4737" cm="1">
        <f t="array" aca="1" ref="K4737" ca="1">IF(G4737&gt;7,
        IF(G4737&gt;H4737, 1, IF(G4737&lt;H4737, 0, 2)),
        IF(       H4737&gt;7,
                     IF(G4737&gt;H4737, 1, IF(G4737&lt;H4737, 0, 2)),
                     IF(         G4737&lt;6,
                                   IF(            _xlfn.XLOOKUP(C4737,'deck &amp; rules'!$D$22:$M$22,_xlfn.XLOOKUP(H4737,'deck &amp; rules'!$C$23:$C$30,'deck &amp; rules'!$D$23:$M$30))="draw",
                                                     IF(I4737&gt;J4737,1,IF(I4737&lt;J4737,0,2)),
                                                     IF(I4737&gt;H4737,1,IF(I4737&lt;H4737,0,2))),
                                   IF(H4737&lt;7,
                                        IF(G4737&gt;J4737,1,IF(G4737&lt;J4737,0,2)),
                                        IF(G4737&gt;H4737,1,IF(G4737&lt;H4737,0,2))
                                        )
                          )
              )
        )</f>
        <v>1</v>
      </c>
      <c r="L4737">
        <f t="shared" ca="1" si="515"/>
        <v>-416</v>
      </c>
      <c r="M4737">
        <f t="shared" ca="1" si="516"/>
        <v>-557.15000000000441</v>
      </c>
      <c r="N4737">
        <f t="shared" ca="1" si="517"/>
        <v>-839</v>
      </c>
    </row>
    <row r="4738" spans="1:14" x14ac:dyDescent="0.25">
      <c r="A4738">
        <f ca="1"/>
        <v>5</v>
      </c>
      <c r="B4738">
        <f ca="1"/>
        <v>0</v>
      </c>
      <c r="C4738">
        <f ca="1"/>
        <v>9</v>
      </c>
      <c r="D4738">
        <f ca="1"/>
        <v>2</v>
      </c>
      <c r="E4738">
        <f ca="1"/>
        <v>6</v>
      </c>
      <c r="F4738">
        <f ca="1"/>
        <v>4</v>
      </c>
      <c r="G4738">
        <f t="shared" ca="1" si="511"/>
        <v>5</v>
      </c>
      <c r="H4738">
        <f t="shared" ca="1" si="512"/>
        <v>8</v>
      </c>
      <c r="I4738">
        <f t="shared" ca="1" si="513"/>
        <v>4</v>
      </c>
      <c r="J4738">
        <f t="shared" ca="1" si="514"/>
        <v>2</v>
      </c>
      <c r="K4738" cm="1">
        <f t="array" aca="1" ref="K4738" ca="1">IF(G4738&gt;7,
        IF(G4738&gt;H4738, 1, IF(G4738&lt;H4738, 0, 2)),
        IF(       H4738&gt;7,
                     IF(G4738&gt;H4738, 1, IF(G4738&lt;H4738, 0, 2)),
                     IF(         G4738&lt;6,
                                   IF(            _xlfn.XLOOKUP(C4738,'deck &amp; rules'!$D$22:$M$22,_xlfn.XLOOKUP(H4738,'deck &amp; rules'!$C$23:$C$30,'deck &amp; rules'!$D$23:$M$30))="draw",
                                                     IF(I4738&gt;J4738,1,IF(I4738&lt;J4738,0,2)),
                                                     IF(I4738&gt;H4738,1,IF(I4738&lt;H4738,0,2))),
                                   IF(H4738&lt;7,
                                        IF(G4738&gt;J4738,1,IF(G4738&lt;J4738,0,2)),
                                        IF(G4738&gt;H4738,1,IF(G4738&lt;H4738,0,2))
                                        )
                          )
              )
        )</f>
        <v>0</v>
      </c>
      <c r="L4738">
        <f t="shared" ca="1" si="515"/>
        <v>-417</v>
      </c>
      <c r="M4738">
        <f t="shared" ca="1" si="516"/>
        <v>-556.20000000000437</v>
      </c>
      <c r="N4738">
        <f t="shared" ca="1" si="517"/>
        <v>-840</v>
      </c>
    </row>
    <row r="4739" spans="1:14" x14ac:dyDescent="0.25">
      <c r="A4739">
        <f ca="1"/>
        <v>3</v>
      </c>
      <c r="B4739">
        <f ca="1"/>
        <v>2</v>
      </c>
      <c r="C4739">
        <f ca="1"/>
        <v>0</v>
      </c>
      <c r="D4739">
        <f ca="1"/>
        <v>1</v>
      </c>
      <c r="E4739">
        <f ca="1"/>
        <v>9</v>
      </c>
      <c r="F4739">
        <f ca="1"/>
        <v>6</v>
      </c>
      <c r="G4739">
        <f t="shared" ref="G4739:G4802" ca="1" si="518">IF(A4739+B4739&gt;9,A4739+B4739-10,A4739+B4739)</f>
        <v>5</v>
      </c>
      <c r="H4739">
        <f t="shared" ref="H4739:H4802" ca="1" si="519">IF(D4739+E4739&gt;9,D4739+E4739-10,D4739+E4739)</f>
        <v>0</v>
      </c>
      <c r="I4739">
        <f t="shared" ref="I4739:I4802" ca="1" si="520">IF(G4739+C4739&gt;9,G4739+C4739-10,G4739+C4739)</f>
        <v>5</v>
      </c>
      <c r="J4739">
        <f t="shared" ref="J4739:J4802" ca="1" si="521">IF(H4739+F4739&gt;9,H4739+F4739-10,H4739+F4739)</f>
        <v>6</v>
      </c>
      <c r="K4739" cm="1">
        <f t="array" aca="1" ref="K4739" ca="1">IF(G4739&gt;7,
        IF(G4739&gt;H4739, 1, IF(G4739&lt;H4739, 0, 2)),
        IF(       H4739&gt;7,
                     IF(G4739&gt;H4739, 1, IF(G4739&lt;H4739, 0, 2)),
                     IF(         G4739&lt;6,
                                   IF(            _xlfn.XLOOKUP(C4739,'deck &amp; rules'!$D$22:$M$22,_xlfn.XLOOKUP(H4739,'deck &amp; rules'!$C$23:$C$30,'deck &amp; rules'!$D$23:$M$30))="draw",
                                                     IF(I4739&gt;J4739,1,IF(I4739&lt;J4739,0,2)),
                                                     IF(I4739&gt;H4739,1,IF(I4739&lt;H4739,0,2))),
                                   IF(H4739&lt;7,
                                        IF(G4739&gt;J4739,1,IF(G4739&lt;J4739,0,2)),
                                        IF(G4739&gt;H4739,1,IF(G4739&lt;H4739,0,2))
                                        )
                          )
              )
        )</f>
        <v>0</v>
      </c>
      <c r="L4739">
        <f t="shared" ca="1" si="515"/>
        <v>-418</v>
      </c>
      <c r="M4739">
        <f t="shared" ca="1" si="516"/>
        <v>-555.25000000000432</v>
      </c>
      <c r="N4739">
        <f t="shared" ca="1" si="517"/>
        <v>-841</v>
      </c>
    </row>
    <row r="4740" spans="1:14" x14ac:dyDescent="0.25">
      <c r="A4740">
        <f ca="1"/>
        <v>0</v>
      </c>
      <c r="B4740">
        <f ca="1"/>
        <v>0</v>
      </c>
      <c r="C4740">
        <f ca="1"/>
        <v>0</v>
      </c>
      <c r="D4740">
        <f ca="1"/>
        <v>2</v>
      </c>
      <c r="E4740">
        <f ca="1"/>
        <v>2</v>
      </c>
      <c r="F4740">
        <f ca="1"/>
        <v>5</v>
      </c>
      <c r="G4740">
        <f t="shared" ca="1" si="518"/>
        <v>0</v>
      </c>
      <c r="H4740">
        <f t="shared" ca="1" si="519"/>
        <v>4</v>
      </c>
      <c r="I4740">
        <f t="shared" ca="1" si="520"/>
        <v>0</v>
      </c>
      <c r="J4740">
        <f t="shared" ca="1" si="521"/>
        <v>9</v>
      </c>
      <c r="K4740" cm="1">
        <f t="array" aca="1" ref="K4740" ca="1">IF(G4740&gt;7,
        IF(G4740&gt;H4740, 1, IF(G4740&lt;H4740, 0, 2)),
        IF(       H4740&gt;7,
                     IF(G4740&gt;H4740, 1, IF(G4740&lt;H4740, 0, 2)),
                     IF(         G4740&lt;6,
                                   IF(            _xlfn.XLOOKUP(C4740,'deck &amp; rules'!$D$22:$M$22,_xlfn.XLOOKUP(H4740,'deck &amp; rules'!$C$23:$C$30,'deck &amp; rules'!$D$23:$M$30))="draw",
                                                     IF(I4740&gt;J4740,1,IF(I4740&lt;J4740,0,2)),
                                                     IF(I4740&gt;H4740,1,IF(I4740&lt;H4740,0,2))),
                                   IF(H4740&lt;7,
                                        IF(G4740&gt;J4740,1,IF(G4740&lt;J4740,0,2)),
                                        IF(G4740&gt;H4740,1,IF(G4740&lt;H4740,0,2))
                                        )
                          )
              )
        )</f>
        <v>0</v>
      </c>
      <c r="L4740">
        <f t="shared" ref="L4740:L4803" ca="1" si="522">IF(K4740=1,L4739+1,L4739-1)</f>
        <v>-419</v>
      </c>
      <c r="M4740">
        <f t="shared" ref="M4740:M4803" ca="1" si="523">IF(K4740=0,M4739+19/20,M4739-1)</f>
        <v>-554.30000000000427</v>
      </c>
      <c r="N4740">
        <f t="shared" ref="N4740:N4803" ca="1" si="524">IF(K4740=2,N4739+8,N4739-1)</f>
        <v>-842</v>
      </c>
    </row>
    <row r="4741" spans="1:14" x14ac:dyDescent="0.25">
      <c r="A4741">
        <f ca="1"/>
        <v>3</v>
      </c>
      <c r="B4741">
        <f ca="1"/>
        <v>0</v>
      </c>
      <c r="C4741">
        <f ca="1"/>
        <v>4</v>
      </c>
      <c r="D4741">
        <f ca="1"/>
        <v>0</v>
      </c>
      <c r="E4741">
        <f ca="1"/>
        <v>0</v>
      </c>
      <c r="F4741">
        <f ca="1"/>
        <v>0</v>
      </c>
      <c r="G4741">
        <f t="shared" ca="1" si="518"/>
        <v>3</v>
      </c>
      <c r="H4741">
        <f t="shared" ca="1" si="519"/>
        <v>0</v>
      </c>
      <c r="I4741">
        <f t="shared" ca="1" si="520"/>
        <v>7</v>
      </c>
      <c r="J4741">
        <f t="shared" ca="1" si="521"/>
        <v>0</v>
      </c>
      <c r="K4741" cm="1">
        <f t="array" aca="1" ref="K4741" ca="1">IF(G4741&gt;7,
        IF(G4741&gt;H4741, 1, IF(G4741&lt;H4741, 0, 2)),
        IF(       H4741&gt;7,
                     IF(G4741&gt;H4741, 1, IF(G4741&lt;H4741, 0, 2)),
                     IF(         G4741&lt;6,
                                   IF(            _xlfn.XLOOKUP(C4741,'deck &amp; rules'!$D$22:$M$22,_xlfn.XLOOKUP(H4741,'deck &amp; rules'!$C$23:$C$30,'deck &amp; rules'!$D$23:$M$30))="draw",
                                                     IF(I4741&gt;J4741,1,IF(I4741&lt;J4741,0,2)),
                                                     IF(I4741&gt;H4741,1,IF(I4741&lt;H4741,0,2))),
                                   IF(H4741&lt;7,
                                        IF(G4741&gt;J4741,1,IF(G4741&lt;J4741,0,2)),
                                        IF(G4741&gt;H4741,1,IF(G4741&lt;H4741,0,2))
                                        )
                          )
              )
        )</f>
        <v>1</v>
      </c>
      <c r="L4741">
        <f t="shared" ca="1" si="522"/>
        <v>-418</v>
      </c>
      <c r="M4741">
        <f t="shared" ca="1" si="523"/>
        <v>-555.30000000000427</v>
      </c>
      <c r="N4741">
        <f t="shared" ca="1" si="524"/>
        <v>-843</v>
      </c>
    </row>
    <row r="4742" spans="1:14" x14ac:dyDescent="0.25">
      <c r="A4742">
        <f ca="1"/>
        <v>3</v>
      </c>
      <c r="B4742">
        <f ca="1"/>
        <v>0</v>
      </c>
      <c r="C4742">
        <f ca="1"/>
        <v>4</v>
      </c>
      <c r="D4742">
        <f ca="1"/>
        <v>0</v>
      </c>
      <c r="E4742">
        <f ca="1"/>
        <v>3</v>
      </c>
      <c r="F4742">
        <f ca="1"/>
        <v>5</v>
      </c>
      <c r="G4742">
        <f t="shared" ca="1" si="518"/>
        <v>3</v>
      </c>
      <c r="H4742">
        <f t="shared" ca="1" si="519"/>
        <v>3</v>
      </c>
      <c r="I4742">
        <f t="shared" ca="1" si="520"/>
        <v>7</v>
      </c>
      <c r="J4742">
        <f t="shared" ca="1" si="521"/>
        <v>8</v>
      </c>
      <c r="K4742" cm="1">
        <f t="array" aca="1" ref="K4742" ca="1">IF(G4742&gt;7,
        IF(G4742&gt;H4742, 1, IF(G4742&lt;H4742, 0, 2)),
        IF(       H4742&gt;7,
                     IF(G4742&gt;H4742, 1, IF(G4742&lt;H4742, 0, 2)),
                     IF(         G4742&lt;6,
                                   IF(            _xlfn.XLOOKUP(C4742,'deck &amp; rules'!$D$22:$M$22,_xlfn.XLOOKUP(H4742,'deck &amp; rules'!$C$23:$C$30,'deck &amp; rules'!$D$23:$M$30))="draw",
                                                     IF(I4742&gt;J4742,1,IF(I4742&lt;J4742,0,2)),
                                                     IF(I4742&gt;H4742,1,IF(I4742&lt;H4742,0,2))),
                                   IF(H4742&lt;7,
                                        IF(G4742&gt;J4742,1,IF(G4742&lt;J4742,0,2)),
                                        IF(G4742&gt;H4742,1,IF(G4742&lt;H4742,0,2))
                                        )
                          )
              )
        )</f>
        <v>0</v>
      </c>
      <c r="L4742">
        <f t="shared" ca="1" si="522"/>
        <v>-419</v>
      </c>
      <c r="M4742">
        <f t="shared" ca="1" si="523"/>
        <v>-554.35000000000423</v>
      </c>
      <c r="N4742">
        <f t="shared" ca="1" si="524"/>
        <v>-844</v>
      </c>
    </row>
    <row r="4743" spans="1:14" x14ac:dyDescent="0.25">
      <c r="A4743">
        <f ca="1"/>
        <v>7</v>
      </c>
      <c r="B4743">
        <f ca="1"/>
        <v>0</v>
      </c>
      <c r="C4743">
        <f ca="1"/>
        <v>0</v>
      </c>
      <c r="D4743">
        <f ca="1"/>
        <v>2</v>
      </c>
      <c r="E4743">
        <f ca="1"/>
        <v>1</v>
      </c>
      <c r="F4743">
        <f ca="1"/>
        <v>4</v>
      </c>
      <c r="G4743">
        <f t="shared" ca="1" si="518"/>
        <v>7</v>
      </c>
      <c r="H4743">
        <f t="shared" ca="1" si="519"/>
        <v>3</v>
      </c>
      <c r="I4743">
        <f t="shared" ca="1" si="520"/>
        <v>7</v>
      </c>
      <c r="J4743">
        <f t="shared" ca="1" si="521"/>
        <v>7</v>
      </c>
      <c r="K4743" cm="1">
        <f t="array" aca="1" ref="K4743" ca="1">IF(G4743&gt;7,
        IF(G4743&gt;H4743, 1, IF(G4743&lt;H4743, 0, 2)),
        IF(       H4743&gt;7,
                     IF(G4743&gt;H4743, 1, IF(G4743&lt;H4743, 0, 2)),
                     IF(         G4743&lt;6,
                                   IF(            _xlfn.XLOOKUP(C4743,'deck &amp; rules'!$D$22:$M$22,_xlfn.XLOOKUP(H4743,'deck &amp; rules'!$C$23:$C$30,'deck &amp; rules'!$D$23:$M$30))="draw",
                                                     IF(I4743&gt;J4743,1,IF(I4743&lt;J4743,0,2)),
                                                     IF(I4743&gt;H4743,1,IF(I4743&lt;H4743,0,2))),
                                   IF(H4743&lt;7,
                                        IF(G4743&gt;J4743,1,IF(G4743&lt;J4743,0,2)),
                                        IF(G4743&gt;H4743,1,IF(G4743&lt;H4743,0,2))
                                        )
                          )
              )
        )</f>
        <v>2</v>
      </c>
      <c r="L4743">
        <f t="shared" ca="1" si="522"/>
        <v>-420</v>
      </c>
      <c r="M4743">
        <f t="shared" ca="1" si="523"/>
        <v>-555.35000000000423</v>
      </c>
      <c r="N4743">
        <f t="shared" ca="1" si="524"/>
        <v>-836</v>
      </c>
    </row>
    <row r="4744" spans="1:14" x14ac:dyDescent="0.25">
      <c r="A4744">
        <f ca="1"/>
        <v>3</v>
      </c>
      <c r="B4744">
        <f ca="1"/>
        <v>0</v>
      </c>
      <c r="C4744">
        <f ca="1"/>
        <v>9</v>
      </c>
      <c r="D4744">
        <f ca="1"/>
        <v>0</v>
      </c>
      <c r="E4744">
        <f ca="1"/>
        <v>7</v>
      </c>
      <c r="F4744">
        <f ca="1"/>
        <v>4</v>
      </c>
      <c r="G4744">
        <f t="shared" ca="1" si="518"/>
        <v>3</v>
      </c>
      <c r="H4744">
        <f t="shared" ca="1" si="519"/>
        <v>7</v>
      </c>
      <c r="I4744">
        <f t="shared" ca="1" si="520"/>
        <v>2</v>
      </c>
      <c r="J4744">
        <f t="shared" ca="1" si="521"/>
        <v>1</v>
      </c>
      <c r="K4744" cm="1">
        <f t="array" aca="1" ref="K4744" ca="1">IF(G4744&gt;7,
        IF(G4744&gt;H4744, 1, IF(G4744&lt;H4744, 0, 2)),
        IF(       H4744&gt;7,
                     IF(G4744&gt;H4744, 1, IF(G4744&lt;H4744, 0, 2)),
                     IF(         G4744&lt;6,
                                   IF(            _xlfn.XLOOKUP(C4744,'deck &amp; rules'!$D$22:$M$22,_xlfn.XLOOKUP(H4744,'deck &amp; rules'!$C$23:$C$30,'deck &amp; rules'!$D$23:$M$30))="draw",
                                                     IF(I4744&gt;J4744,1,IF(I4744&lt;J4744,0,2)),
                                                     IF(I4744&gt;H4744,1,IF(I4744&lt;H4744,0,2))),
                                   IF(H4744&lt;7,
                                        IF(G4744&gt;J4744,1,IF(G4744&lt;J4744,0,2)),
                                        IF(G4744&gt;H4744,1,IF(G4744&lt;H4744,0,2))
                                        )
                          )
              )
        )</f>
        <v>0</v>
      </c>
      <c r="L4744">
        <f t="shared" ca="1" si="522"/>
        <v>-421</v>
      </c>
      <c r="M4744">
        <f t="shared" ca="1" si="523"/>
        <v>-554.40000000000418</v>
      </c>
      <c r="N4744">
        <f t="shared" ca="1" si="524"/>
        <v>-837</v>
      </c>
    </row>
    <row r="4745" spans="1:14" x14ac:dyDescent="0.25">
      <c r="A4745">
        <f ca="1"/>
        <v>5</v>
      </c>
      <c r="B4745">
        <f ca="1"/>
        <v>1</v>
      </c>
      <c r="C4745">
        <f ca="1"/>
        <v>0</v>
      </c>
      <c r="D4745">
        <f ca="1"/>
        <v>0</v>
      </c>
      <c r="E4745">
        <f ca="1"/>
        <v>1</v>
      </c>
      <c r="F4745">
        <f ca="1"/>
        <v>6</v>
      </c>
      <c r="G4745">
        <f t="shared" ca="1" si="518"/>
        <v>6</v>
      </c>
      <c r="H4745">
        <f t="shared" ca="1" si="519"/>
        <v>1</v>
      </c>
      <c r="I4745">
        <f t="shared" ca="1" si="520"/>
        <v>6</v>
      </c>
      <c r="J4745">
        <f t="shared" ca="1" si="521"/>
        <v>7</v>
      </c>
      <c r="K4745" cm="1">
        <f t="array" aca="1" ref="K4745" ca="1">IF(G4745&gt;7,
        IF(G4745&gt;H4745, 1, IF(G4745&lt;H4745, 0, 2)),
        IF(       H4745&gt;7,
                     IF(G4745&gt;H4745, 1, IF(G4745&lt;H4745, 0, 2)),
                     IF(         G4745&lt;6,
                                   IF(            _xlfn.XLOOKUP(C4745,'deck &amp; rules'!$D$22:$M$22,_xlfn.XLOOKUP(H4745,'deck &amp; rules'!$C$23:$C$30,'deck &amp; rules'!$D$23:$M$30))="draw",
                                                     IF(I4745&gt;J4745,1,IF(I4745&lt;J4745,0,2)),
                                                     IF(I4745&gt;H4745,1,IF(I4745&lt;H4745,0,2))),
                                   IF(H4745&lt;7,
                                        IF(G4745&gt;J4745,1,IF(G4745&lt;J4745,0,2)),
                                        IF(G4745&gt;H4745,1,IF(G4745&lt;H4745,0,2))
                                        )
                          )
              )
        )</f>
        <v>0</v>
      </c>
      <c r="L4745">
        <f t="shared" ca="1" si="522"/>
        <v>-422</v>
      </c>
      <c r="M4745">
        <f t="shared" ca="1" si="523"/>
        <v>-553.45000000000414</v>
      </c>
      <c r="N4745">
        <f t="shared" ca="1" si="524"/>
        <v>-838</v>
      </c>
    </row>
    <row r="4746" spans="1:14" x14ac:dyDescent="0.25">
      <c r="A4746">
        <f ca="1"/>
        <v>0</v>
      </c>
      <c r="B4746">
        <f ca="1"/>
        <v>4</v>
      </c>
      <c r="C4746">
        <f ca="1"/>
        <v>0</v>
      </c>
      <c r="D4746">
        <f ca="1"/>
        <v>0</v>
      </c>
      <c r="E4746">
        <f ca="1"/>
        <v>6</v>
      </c>
      <c r="F4746">
        <f ca="1"/>
        <v>1</v>
      </c>
      <c r="G4746">
        <f t="shared" ca="1" si="518"/>
        <v>4</v>
      </c>
      <c r="H4746">
        <f t="shared" ca="1" si="519"/>
        <v>6</v>
      </c>
      <c r="I4746">
        <f t="shared" ca="1" si="520"/>
        <v>4</v>
      </c>
      <c r="J4746">
        <f t="shared" ca="1" si="521"/>
        <v>7</v>
      </c>
      <c r="K4746" cm="1">
        <f t="array" aca="1" ref="K4746" ca="1">IF(G4746&gt;7,
        IF(G4746&gt;H4746, 1, IF(G4746&lt;H4746, 0, 2)),
        IF(       H4746&gt;7,
                     IF(G4746&gt;H4746, 1, IF(G4746&lt;H4746, 0, 2)),
                     IF(         G4746&lt;6,
                                   IF(            _xlfn.XLOOKUP(C4746,'deck &amp; rules'!$D$22:$M$22,_xlfn.XLOOKUP(H4746,'deck &amp; rules'!$C$23:$C$30,'deck &amp; rules'!$D$23:$M$30))="draw",
                                                     IF(I4746&gt;J4746,1,IF(I4746&lt;J4746,0,2)),
                                                     IF(I4746&gt;H4746,1,IF(I4746&lt;H4746,0,2))),
                                   IF(H4746&lt;7,
                                        IF(G4746&gt;J4746,1,IF(G4746&lt;J4746,0,2)),
                                        IF(G4746&gt;H4746,1,IF(G4746&lt;H4746,0,2))
                                        )
                          )
              )
        )</f>
        <v>0</v>
      </c>
      <c r="L4746">
        <f t="shared" ca="1" si="522"/>
        <v>-423</v>
      </c>
      <c r="M4746">
        <f t="shared" ca="1" si="523"/>
        <v>-552.50000000000409</v>
      </c>
      <c r="N4746">
        <f t="shared" ca="1" si="524"/>
        <v>-839</v>
      </c>
    </row>
    <row r="4747" spans="1:14" x14ac:dyDescent="0.25">
      <c r="A4747">
        <f ca="1"/>
        <v>1</v>
      </c>
      <c r="B4747">
        <f ca="1"/>
        <v>0</v>
      </c>
      <c r="C4747">
        <f ca="1"/>
        <v>1</v>
      </c>
      <c r="D4747">
        <f ca="1"/>
        <v>3</v>
      </c>
      <c r="E4747">
        <f ca="1"/>
        <v>9</v>
      </c>
      <c r="F4747">
        <f ca="1"/>
        <v>3</v>
      </c>
      <c r="G4747">
        <f t="shared" ca="1" si="518"/>
        <v>1</v>
      </c>
      <c r="H4747">
        <f t="shared" ca="1" si="519"/>
        <v>2</v>
      </c>
      <c r="I4747">
        <f t="shared" ca="1" si="520"/>
        <v>2</v>
      </c>
      <c r="J4747">
        <f t="shared" ca="1" si="521"/>
        <v>5</v>
      </c>
      <c r="K4747" cm="1">
        <f t="array" aca="1" ref="K4747" ca="1">IF(G4747&gt;7,
        IF(G4747&gt;H4747, 1, IF(G4747&lt;H4747, 0, 2)),
        IF(       H4747&gt;7,
                     IF(G4747&gt;H4747, 1, IF(G4747&lt;H4747, 0, 2)),
                     IF(         G4747&lt;6,
                                   IF(            _xlfn.XLOOKUP(C4747,'deck &amp; rules'!$D$22:$M$22,_xlfn.XLOOKUP(H4747,'deck &amp; rules'!$C$23:$C$30,'deck &amp; rules'!$D$23:$M$30))="draw",
                                                     IF(I4747&gt;J4747,1,IF(I4747&lt;J4747,0,2)),
                                                     IF(I4747&gt;H4747,1,IF(I4747&lt;H4747,0,2))),
                                   IF(H4747&lt;7,
                                        IF(G4747&gt;J4747,1,IF(G4747&lt;J4747,0,2)),
                                        IF(G4747&gt;H4747,1,IF(G4747&lt;H4747,0,2))
                                        )
                          )
              )
        )</f>
        <v>0</v>
      </c>
      <c r="L4747">
        <f t="shared" ca="1" si="522"/>
        <v>-424</v>
      </c>
      <c r="M4747">
        <f t="shared" ca="1" si="523"/>
        <v>-551.55000000000405</v>
      </c>
      <c r="N4747">
        <f t="shared" ca="1" si="524"/>
        <v>-840</v>
      </c>
    </row>
    <row r="4748" spans="1:14" x14ac:dyDescent="0.25">
      <c r="A4748">
        <f ca="1"/>
        <v>8</v>
      </c>
      <c r="B4748">
        <f ca="1"/>
        <v>0</v>
      </c>
      <c r="C4748">
        <f ca="1"/>
        <v>9</v>
      </c>
      <c r="D4748">
        <f ca="1"/>
        <v>5</v>
      </c>
      <c r="E4748">
        <f ca="1"/>
        <v>2</v>
      </c>
      <c r="F4748">
        <f ca="1"/>
        <v>0</v>
      </c>
      <c r="G4748">
        <f t="shared" ca="1" si="518"/>
        <v>8</v>
      </c>
      <c r="H4748">
        <f t="shared" ca="1" si="519"/>
        <v>7</v>
      </c>
      <c r="I4748">
        <f t="shared" ca="1" si="520"/>
        <v>7</v>
      </c>
      <c r="J4748">
        <f t="shared" ca="1" si="521"/>
        <v>7</v>
      </c>
      <c r="K4748" cm="1">
        <f t="array" aca="1" ref="K4748" ca="1">IF(G4748&gt;7,
        IF(G4748&gt;H4748, 1, IF(G4748&lt;H4748, 0, 2)),
        IF(       H4748&gt;7,
                     IF(G4748&gt;H4748, 1, IF(G4748&lt;H4748, 0, 2)),
                     IF(         G4748&lt;6,
                                   IF(            _xlfn.XLOOKUP(C4748,'deck &amp; rules'!$D$22:$M$22,_xlfn.XLOOKUP(H4748,'deck &amp; rules'!$C$23:$C$30,'deck &amp; rules'!$D$23:$M$30))="draw",
                                                     IF(I4748&gt;J4748,1,IF(I4748&lt;J4748,0,2)),
                                                     IF(I4748&gt;H4748,1,IF(I4748&lt;H4748,0,2))),
                                   IF(H4748&lt;7,
                                        IF(G4748&gt;J4748,1,IF(G4748&lt;J4748,0,2)),
                                        IF(G4748&gt;H4748,1,IF(G4748&lt;H4748,0,2))
                                        )
                          )
              )
        )</f>
        <v>1</v>
      </c>
      <c r="L4748">
        <f t="shared" ca="1" si="522"/>
        <v>-423</v>
      </c>
      <c r="M4748">
        <f t="shared" ca="1" si="523"/>
        <v>-552.55000000000405</v>
      </c>
      <c r="N4748">
        <f t="shared" ca="1" si="524"/>
        <v>-841</v>
      </c>
    </row>
    <row r="4749" spans="1:14" x14ac:dyDescent="0.25">
      <c r="A4749">
        <f ca="1"/>
        <v>0</v>
      </c>
      <c r="B4749">
        <f ca="1"/>
        <v>8</v>
      </c>
      <c r="C4749">
        <f ca="1"/>
        <v>4</v>
      </c>
      <c r="D4749">
        <f ca="1"/>
        <v>1</v>
      </c>
      <c r="E4749">
        <f ca="1"/>
        <v>9</v>
      </c>
      <c r="F4749">
        <f ca="1"/>
        <v>3</v>
      </c>
      <c r="G4749">
        <f t="shared" ca="1" si="518"/>
        <v>8</v>
      </c>
      <c r="H4749">
        <f t="shared" ca="1" si="519"/>
        <v>0</v>
      </c>
      <c r="I4749">
        <f t="shared" ca="1" si="520"/>
        <v>2</v>
      </c>
      <c r="J4749">
        <f t="shared" ca="1" si="521"/>
        <v>3</v>
      </c>
      <c r="K4749" cm="1">
        <f t="array" aca="1" ref="K4749" ca="1">IF(G4749&gt;7,
        IF(G4749&gt;H4749, 1, IF(G4749&lt;H4749, 0, 2)),
        IF(       H4749&gt;7,
                     IF(G4749&gt;H4749, 1, IF(G4749&lt;H4749, 0, 2)),
                     IF(         G4749&lt;6,
                                   IF(            _xlfn.XLOOKUP(C4749,'deck &amp; rules'!$D$22:$M$22,_xlfn.XLOOKUP(H4749,'deck &amp; rules'!$C$23:$C$30,'deck &amp; rules'!$D$23:$M$30))="draw",
                                                     IF(I4749&gt;J4749,1,IF(I4749&lt;J4749,0,2)),
                                                     IF(I4749&gt;H4749,1,IF(I4749&lt;H4749,0,2))),
                                   IF(H4749&lt;7,
                                        IF(G4749&gt;J4749,1,IF(G4749&lt;J4749,0,2)),
                                        IF(G4749&gt;H4749,1,IF(G4749&lt;H4749,0,2))
                                        )
                          )
              )
        )</f>
        <v>1</v>
      </c>
      <c r="L4749">
        <f t="shared" ca="1" si="522"/>
        <v>-422</v>
      </c>
      <c r="M4749">
        <f t="shared" ca="1" si="523"/>
        <v>-553.55000000000405</v>
      </c>
      <c r="N4749">
        <f t="shared" ca="1" si="524"/>
        <v>-842</v>
      </c>
    </row>
    <row r="4750" spans="1:14" x14ac:dyDescent="0.25">
      <c r="A4750">
        <f ca="1"/>
        <v>2</v>
      </c>
      <c r="B4750">
        <f ca="1"/>
        <v>0</v>
      </c>
      <c r="C4750">
        <f ca="1"/>
        <v>7</v>
      </c>
      <c r="D4750">
        <f ca="1"/>
        <v>6</v>
      </c>
      <c r="E4750">
        <f ca="1"/>
        <v>0</v>
      </c>
      <c r="F4750">
        <f ca="1"/>
        <v>0</v>
      </c>
      <c r="G4750">
        <f t="shared" ca="1" si="518"/>
        <v>2</v>
      </c>
      <c r="H4750">
        <f t="shared" ca="1" si="519"/>
        <v>6</v>
      </c>
      <c r="I4750">
        <f t="shared" ca="1" si="520"/>
        <v>9</v>
      </c>
      <c r="J4750">
        <f t="shared" ca="1" si="521"/>
        <v>6</v>
      </c>
      <c r="K4750" cm="1">
        <f t="array" aca="1" ref="K4750" ca="1">IF(G4750&gt;7,
        IF(G4750&gt;H4750, 1, IF(G4750&lt;H4750, 0, 2)),
        IF(       H4750&gt;7,
                     IF(G4750&gt;H4750, 1, IF(G4750&lt;H4750, 0, 2)),
                     IF(         G4750&lt;6,
                                   IF(            _xlfn.XLOOKUP(C4750,'deck &amp; rules'!$D$22:$M$22,_xlfn.XLOOKUP(H4750,'deck &amp; rules'!$C$23:$C$30,'deck &amp; rules'!$D$23:$M$30))="draw",
                                                     IF(I4750&gt;J4750,1,IF(I4750&lt;J4750,0,2)),
                                                     IF(I4750&gt;H4750,1,IF(I4750&lt;H4750,0,2))),
                                   IF(H4750&lt;7,
                                        IF(G4750&gt;J4750,1,IF(G4750&lt;J4750,0,2)),
                                        IF(G4750&gt;H4750,1,IF(G4750&lt;H4750,0,2))
                                        )
                          )
              )
        )</f>
        <v>1</v>
      </c>
      <c r="L4750">
        <f t="shared" ca="1" si="522"/>
        <v>-421</v>
      </c>
      <c r="M4750">
        <f t="shared" ca="1" si="523"/>
        <v>-554.55000000000405</v>
      </c>
      <c r="N4750">
        <f t="shared" ca="1" si="524"/>
        <v>-843</v>
      </c>
    </row>
    <row r="4751" spans="1:14" x14ac:dyDescent="0.25">
      <c r="A4751">
        <f ca="1"/>
        <v>7</v>
      </c>
      <c r="B4751">
        <f ca="1"/>
        <v>0</v>
      </c>
      <c r="C4751">
        <f ca="1"/>
        <v>2</v>
      </c>
      <c r="D4751">
        <f ca="1"/>
        <v>0</v>
      </c>
      <c r="E4751">
        <f ca="1"/>
        <v>0</v>
      </c>
      <c r="F4751">
        <f ca="1"/>
        <v>0</v>
      </c>
      <c r="G4751">
        <f t="shared" ca="1" si="518"/>
        <v>7</v>
      </c>
      <c r="H4751">
        <f t="shared" ca="1" si="519"/>
        <v>0</v>
      </c>
      <c r="I4751">
        <f t="shared" ca="1" si="520"/>
        <v>9</v>
      </c>
      <c r="J4751">
        <f t="shared" ca="1" si="521"/>
        <v>0</v>
      </c>
      <c r="K4751" cm="1">
        <f t="array" aca="1" ref="K4751" ca="1">IF(G4751&gt;7,
        IF(G4751&gt;H4751, 1, IF(G4751&lt;H4751, 0, 2)),
        IF(       H4751&gt;7,
                     IF(G4751&gt;H4751, 1, IF(G4751&lt;H4751, 0, 2)),
                     IF(         G4751&lt;6,
                                   IF(            _xlfn.XLOOKUP(C4751,'deck &amp; rules'!$D$22:$M$22,_xlfn.XLOOKUP(H4751,'deck &amp; rules'!$C$23:$C$30,'deck &amp; rules'!$D$23:$M$30))="draw",
                                                     IF(I4751&gt;J4751,1,IF(I4751&lt;J4751,0,2)),
                                                     IF(I4751&gt;H4751,1,IF(I4751&lt;H4751,0,2))),
                                   IF(H4751&lt;7,
                                        IF(G4751&gt;J4751,1,IF(G4751&lt;J4751,0,2)),
                                        IF(G4751&gt;H4751,1,IF(G4751&lt;H4751,0,2))
                                        )
                          )
              )
        )</f>
        <v>1</v>
      </c>
      <c r="L4751">
        <f t="shared" ca="1" si="522"/>
        <v>-420</v>
      </c>
      <c r="M4751">
        <f t="shared" ca="1" si="523"/>
        <v>-555.55000000000405</v>
      </c>
      <c r="N4751">
        <f t="shared" ca="1" si="524"/>
        <v>-844</v>
      </c>
    </row>
    <row r="4752" spans="1:14" x14ac:dyDescent="0.25">
      <c r="A4752">
        <f ca="1"/>
        <v>8</v>
      </c>
      <c r="B4752">
        <f ca="1"/>
        <v>0</v>
      </c>
      <c r="C4752">
        <f ca="1"/>
        <v>6</v>
      </c>
      <c r="D4752">
        <f ca="1"/>
        <v>0</v>
      </c>
      <c r="E4752">
        <f ca="1"/>
        <v>7</v>
      </c>
      <c r="F4752">
        <f ca="1"/>
        <v>1</v>
      </c>
      <c r="G4752">
        <f t="shared" ca="1" si="518"/>
        <v>8</v>
      </c>
      <c r="H4752">
        <f t="shared" ca="1" si="519"/>
        <v>7</v>
      </c>
      <c r="I4752">
        <f t="shared" ca="1" si="520"/>
        <v>4</v>
      </c>
      <c r="J4752">
        <f t="shared" ca="1" si="521"/>
        <v>8</v>
      </c>
      <c r="K4752" cm="1">
        <f t="array" aca="1" ref="K4752" ca="1">IF(G4752&gt;7,
        IF(G4752&gt;H4752, 1, IF(G4752&lt;H4752, 0, 2)),
        IF(       H4752&gt;7,
                     IF(G4752&gt;H4752, 1, IF(G4752&lt;H4752, 0, 2)),
                     IF(         G4752&lt;6,
                                   IF(            _xlfn.XLOOKUP(C4752,'deck &amp; rules'!$D$22:$M$22,_xlfn.XLOOKUP(H4752,'deck &amp; rules'!$C$23:$C$30,'deck &amp; rules'!$D$23:$M$30))="draw",
                                                     IF(I4752&gt;J4752,1,IF(I4752&lt;J4752,0,2)),
                                                     IF(I4752&gt;H4752,1,IF(I4752&lt;H4752,0,2))),
                                   IF(H4752&lt;7,
                                        IF(G4752&gt;J4752,1,IF(G4752&lt;J4752,0,2)),
                                        IF(G4752&gt;H4752,1,IF(G4752&lt;H4752,0,2))
                                        )
                          )
              )
        )</f>
        <v>1</v>
      </c>
      <c r="L4752">
        <f t="shared" ca="1" si="522"/>
        <v>-419</v>
      </c>
      <c r="M4752">
        <f t="shared" ca="1" si="523"/>
        <v>-556.55000000000405</v>
      </c>
      <c r="N4752">
        <f t="shared" ca="1" si="524"/>
        <v>-845</v>
      </c>
    </row>
    <row r="4753" spans="1:14" x14ac:dyDescent="0.25">
      <c r="A4753">
        <f ca="1"/>
        <v>3</v>
      </c>
      <c r="B4753">
        <f ca="1"/>
        <v>0</v>
      </c>
      <c r="C4753">
        <f ca="1"/>
        <v>0</v>
      </c>
      <c r="D4753">
        <f ca="1"/>
        <v>6</v>
      </c>
      <c r="E4753">
        <f ca="1"/>
        <v>1</v>
      </c>
      <c r="F4753">
        <f ca="1"/>
        <v>1</v>
      </c>
      <c r="G4753">
        <f t="shared" ca="1" si="518"/>
        <v>3</v>
      </c>
      <c r="H4753">
        <f t="shared" ca="1" si="519"/>
        <v>7</v>
      </c>
      <c r="I4753">
        <f t="shared" ca="1" si="520"/>
        <v>3</v>
      </c>
      <c r="J4753">
        <f t="shared" ca="1" si="521"/>
        <v>8</v>
      </c>
      <c r="K4753" cm="1">
        <f t="array" aca="1" ref="K4753" ca="1">IF(G4753&gt;7,
        IF(G4753&gt;H4753, 1, IF(G4753&lt;H4753, 0, 2)),
        IF(       H4753&gt;7,
                     IF(G4753&gt;H4753, 1, IF(G4753&lt;H4753, 0, 2)),
                     IF(         G4753&lt;6,
                                   IF(            _xlfn.XLOOKUP(C4753,'deck &amp; rules'!$D$22:$M$22,_xlfn.XLOOKUP(H4753,'deck &amp; rules'!$C$23:$C$30,'deck &amp; rules'!$D$23:$M$30))="draw",
                                                     IF(I4753&gt;J4753,1,IF(I4753&lt;J4753,0,2)),
                                                     IF(I4753&gt;H4753,1,IF(I4753&lt;H4753,0,2))),
                                   IF(H4753&lt;7,
                                        IF(G4753&gt;J4753,1,IF(G4753&lt;J4753,0,2)),
                                        IF(G4753&gt;H4753,1,IF(G4753&lt;H4753,0,2))
                                        )
                          )
              )
        )</f>
        <v>0</v>
      </c>
      <c r="L4753">
        <f t="shared" ca="1" si="522"/>
        <v>-420</v>
      </c>
      <c r="M4753">
        <f t="shared" ca="1" si="523"/>
        <v>-555.600000000004</v>
      </c>
      <c r="N4753">
        <f t="shared" ca="1" si="524"/>
        <v>-846</v>
      </c>
    </row>
    <row r="4754" spans="1:14" x14ac:dyDescent="0.25">
      <c r="A4754">
        <f ca="1"/>
        <v>9</v>
      </c>
      <c r="B4754">
        <f ca="1"/>
        <v>2</v>
      </c>
      <c r="C4754">
        <f ca="1"/>
        <v>0</v>
      </c>
      <c r="D4754">
        <f ca="1"/>
        <v>9</v>
      </c>
      <c r="E4754">
        <f ca="1"/>
        <v>0</v>
      </c>
      <c r="F4754">
        <f ca="1"/>
        <v>6</v>
      </c>
      <c r="G4754">
        <f t="shared" ca="1" si="518"/>
        <v>1</v>
      </c>
      <c r="H4754">
        <f t="shared" ca="1" si="519"/>
        <v>9</v>
      </c>
      <c r="I4754">
        <f t="shared" ca="1" si="520"/>
        <v>1</v>
      </c>
      <c r="J4754">
        <f t="shared" ca="1" si="521"/>
        <v>5</v>
      </c>
      <c r="K4754" cm="1">
        <f t="array" aca="1" ref="K4754" ca="1">IF(G4754&gt;7,
        IF(G4754&gt;H4754, 1, IF(G4754&lt;H4754, 0, 2)),
        IF(       H4754&gt;7,
                     IF(G4754&gt;H4754, 1, IF(G4754&lt;H4754, 0, 2)),
                     IF(         G4754&lt;6,
                                   IF(            _xlfn.XLOOKUP(C4754,'deck &amp; rules'!$D$22:$M$22,_xlfn.XLOOKUP(H4754,'deck &amp; rules'!$C$23:$C$30,'deck &amp; rules'!$D$23:$M$30))="draw",
                                                     IF(I4754&gt;J4754,1,IF(I4754&lt;J4754,0,2)),
                                                     IF(I4754&gt;H4754,1,IF(I4754&lt;H4754,0,2))),
                                   IF(H4754&lt;7,
                                        IF(G4754&gt;J4754,1,IF(G4754&lt;J4754,0,2)),
                                        IF(G4754&gt;H4754,1,IF(G4754&lt;H4754,0,2))
                                        )
                          )
              )
        )</f>
        <v>0</v>
      </c>
      <c r="L4754">
        <f t="shared" ca="1" si="522"/>
        <v>-421</v>
      </c>
      <c r="M4754">
        <f t="shared" ca="1" si="523"/>
        <v>-554.65000000000396</v>
      </c>
      <c r="N4754">
        <f t="shared" ca="1" si="524"/>
        <v>-847</v>
      </c>
    </row>
    <row r="4755" spans="1:14" x14ac:dyDescent="0.25">
      <c r="A4755">
        <f ca="1"/>
        <v>4</v>
      </c>
      <c r="B4755">
        <f ca="1"/>
        <v>8</v>
      </c>
      <c r="C4755">
        <f ca="1"/>
        <v>0</v>
      </c>
      <c r="D4755">
        <f ca="1"/>
        <v>1</v>
      </c>
      <c r="E4755">
        <f ca="1"/>
        <v>7</v>
      </c>
      <c r="F4755">
        <f ca="1"/>
        <v>0</v>
      </c>
      <c r="G4755">
        <f t="shared" ca="1" si="518"/>
        <v>2</v>
      </c>
      <c r="H4755">
        <f t="shared" ca="1" si="519"/>
        <v>8</v>
      </c>
      <c r="I4755">
        <f t="shared" ca="1" si="520"/>
        <v>2</v>
      </c>
      <c r="J4755">
        <f t="shared" ca="1" si="521"/>
        <v>8</v>
      </c>
      <c r="K4755" cm="1">
        <f t="array" aca="1" ref="K4755" ca="1">IF(G4755&gt;7,
        IF(G4755&gt;H4755, 1, IF(G4755&lt;H4755, 0, 2)),
        IF(       H4755&gt;7,
                     IF(G4755&gt;H4755, 1, IF(G4755&lt;H4755, 0, 2)),
                     IF(         G4755&lt;6,
                                   IF(            _xlfn.XLOOKUP(C4755,'deck &amp; rules'!$D$22:$M$22,_xlfn.XLOOKUP(H4755,'deck &amp; rules'!$C$23:$C$30,'deck &amp; rules'!$D$23:$M$30))="draw",
                                                     IF(I4755&gt;J4755,1,IF(I4755&lt;J4755,0,2)),
                                                     IF(I4755&gt;H4755,1,IF(I4755&lt;H4755,0,2))),
                                   IF(H4755&lt;7,
                                        IF(G4755&gt;J4755,1,IF(G4755&lt;J4755,0,2)),
                                        IF(G4755&gt;H4755,1,IF(G4755&lt;H4755,0,2))
                                        )
                          )
              )
        )</f>
        <v>0</v>
      </c>
      <c r="L4755">
        <f t="shared" ca="1" si="522"/>
        <v>-422</v>
      </c>
      <c r="M4755">
        <f t="shared" ca="1" si="523"/>
        <v>-553.70000000000391</v>
      </c>
      <c r="N4755">
        <f t="shared" ca="1" si="524"/>
        <v>-848</v>
      </c>
    </row>
    <row r="4756" spans="1:14" x14ac:dyDescent="0.25">
      <c r="A4756">
        <f ca="1"/>
        <v>9</v>
      </c>
      <c r="B4756">
        <f ca="1"/>
        <v>7</v>
      </c>
      <c r="C4756">
        <f ca="1"/>
        <v>9</v>
      </c>
      <c r="D4756">
        <f ca="1"/>
        <v>1</v>
      </c>
      <c r="E4756">
        <f ca="1"/>
        <v>4</v>
      </c>
      <c r="F4756">
        <f ca="1"/>
        <v>9</v>
      </c>
      <c r="G4756">
        <f t="shared" ca="1" si="518"/>
        <v>6</v>
      </c>
      <c r="H4756">
        <f t="shared" ca="1" si="519"/>
        <v>5</v>
      </c>
      <c r="I4756">
        <f t="shared" ca="1" si="520"/>
        <v>5</v>
      </c>
      <c r="J4756">
        <f t="shared" ca="1" si="521"/>
        <v>4</v>
      </c>
      <c r="K4756" cm="1">
        <f t="array" aca="1" ref="K4756" ca="1">IF(G4756&gt;7,
        IF(G4756&gt;H4756, 1, IF(G4756&lt;H4756, 0, 2)),
        IF(       H4756&gt;7,
                     IF(G4756&gt;H4756, 1, IF(G4756&lt;H4756, 0, 2)),
                     IF(         G4756&lt;6,
                                   IF(            _xlfn.XLOOKUP(C4756,'deck &amp; rules'!$D$22:$M$22,_xlfn.XLOOKUP(H4756,'deck &amp; rules'!$C$23:$C$30,'deck &amp; rules'!$D$23:$M$30))="draw",
                                                     IF(I4756&gt;J4756,1,IF(I4756&lt;J4756,0,2)),
                                                     IF(I4756&gt;H4756,1,IF(I4756&lt;H4756,0,2))),
                                   IF(H4756&lt;7,
                                        IF(G4756&gt;J4756,1,IF(G4756&lt;J4756,0,2)),
                                        IF(G4756&gt;H4756,1,IF(G4756&lt;H4756,0,2))
                                        )
                          )
              )
        )</f>
        <v>1</v>
      </c>
      <c r="L4756">
        <f t="shared" ca="1" si="522"/>
        <v>-421</v>
      </c>
      <c r="M4756">
        <f t="shared" ca="1" si="523"/>
        <v>-554.70000000000391</v>
      </c>
      <c r="N4756">
        <f t="shared" ca="1" si="524"/>
        <v>-849</v>
      </c>
    </row>
    <row r="4757" spans="1:14" x14ac:dyDescent="0.25">
      <c r="A4757">
        <f ca="1"/>
        <v>0</v>
      </c>
      <c r="B4757">
        <f ca="1"/>
        <v>8</v>
      </c>
      <c r="C4757">
        <f ca="1"/>
        <v>6</v>
      </c>
      <c r="D4757">
        <f ca="1"/>
        <v>2</v>
      </c>
      <c r="E4757">
        <f ca="1"/>
        <v>8</v>
      </c>
      <c r="F4757">
        <f ca="1"/>
        <v>0</v>
      </c>
      <c r="G4757">
        <f t="shared" ca="1" si="518"/>
        <v>8</v>
      </c>
      <c r="H4757">
        <f t="shared" ca="1" si="519"/>
        <v>0</v>
      </c>
      <c r="I4757">
        <f t="shared" ca="1" si="520"/>
        <v>4</v>
      </c>
      <c r="J4757">
        <f t="shared" ca="1" si="521"/>
        <v>0</v>
      </c>
      <c r="K4757" cm="1">
        <f t="array" aca="1" ref="K4757" ca="1">IF(G4757&gt;7,
        IF(G4757&gt;H4757, 1, IF(G4757&lt;H4757, 0, 2)),
        IF(       H4757&gt;7,
                     IF(G4757&gt;H4757, 1, IF(G4757&lt;H4757, 0, 2)),
                     IF(         G4757&lt;6,
                                   IF(            _xlfn.XLOOKUP(C4757,'deck &amp; rules'!$D$22:$M$22,_xlfn.XLOOKUP(H4757,'deck &amp; rules'!$C$23:$C$30,'deck &amp; rules'!$D$23:$M$30))="draw",
                                                     IF(I4757&gt;J4757,1,IF(I4757&lt;J4757,0,2)),
                                                     IF(I4757&gt;H4757,1,IF(I4757&lt;H4757,0,2))),
                                   IF(H4757&lt;7,
                                        IF(G4757&gt;J4757,1,IF(G4757&lt;J4757,0,2)),
                                        IF(G4757&gt;H4757,1,IF(G4757&lt;H4757,0,2))
                                        )
                          )
              )
        )</f>
        <v>1</v>
      </c>
      <c r="L4757">
        <f t="shared" ca="1" si="522"/>
        <v>-420</v>
      </c>
      <c r="M4757">
        <f t="shared" ca="1" si="523"/>
        <v>-555.70000000000391</v>
      </c>
      <c r="N4757">
        <f t="shared" ca="1" si="524"/>
        <v>-850</v>
      </c>
    </row>
    <row r="4758" spans="1:14" x14ac:dyDescent="0.25">
      <c r="A4758">
        <f ca="1"/>
        <v>7</v>
      </c>
      <c r="B4758">
        <f ca="1"/>
        <v>4</v>
      </c>
      <c r="C4758">
        <f ca="1"/>
        <v>0</v>
      </c>
      <c r="D4758">
        <f ca="1"/>
        <v>0</v>
      </c>
      <c r="E4758">
        <f ca="1"/>
        <v>4</v>
      </c>
      <c r="F4758">
        <f ca="1"/>
        <v>2</v>
      </c>
      <c r="G4758">
        <f t="shared" ca="1" si="518"/>
        <v>1</v>
      </c>
      <c r="H4758">
        <f t="shared" ca="1" si="519"/>
        <v>4</v>
      </c>
      <c r="I4758">
        <f t="shared" ca="1" si="520"/>
        <v>1</v>
      </c>
      <c r="J4758">
        <f t="shared" ca="1" si="521"/>
        <v>6</v>
      </c>
      <c r="K4758" cm="1">
        <f t="array" aca="1" ref="K4758" ca="1">IF(G4758&gt;7,
        IF(G4758&gt;H4758, 1, IF(G4758&lt;H4758, 0, 2)),
        IF(       H4758&gt;7,
                     IF(G4758&gt;H4758, 1, IF(G4758&lt;H4758, 0, 2)),
                     IF(         G4758&lt;6,
                                   IF(            _xlfn.XLOOKUP(C4758,'deck &amp; rules'!$D$22:$M$22,_xlfn.XLOOKUP(H4758,'deck &amp; rules'!$C$23:$C$30,'deck &amp; rules'!$D$23:$M$30))="draw",
                                                     IF(I4758&gt;J4758,1,IF(I4758&lt;J4758,0,2)),
                                                     IF(I4758&gt;H4758,1,IF(I4758&lt;H4758,0,2))),
                                   IF(H4758&lt;7,
                                        IF(G4758&gt;J4758,1,IF(G4758&lt;J4758,0,2)),
                                        IF(G4758&gt;H4758,1,IF(G4758&lt;H4758,0,2))
                                        )
                          )
              )
        )</f>
        <v>0</v>
      </c>
      <c r="L4758">
        <f t="shared" ca="1" si="522"/>
        <v>-421</v>
      </c>
      <c r="M4758">
        <f t="shared" ca="1" si="523"/>
        <v>-554.75000000000387</v>
      </c>
      <c r="N4758">
        <f t="shared" ca="1" si="524"/>
        <v>-851</v>
      </c>
    </row>
    <row r="4759" spans="1:14" x14ac:dyDescent="0.25">
      <c r="A4759">
        <f ca="1"/>
        <v>0</v>
      </c>
      <c r="B4759">
        <f ca="1"/>
        <v>9</v>
      </c>
      <c r="C4759">
        <f ca="1"/>
        <v>9</v>
      </c>
      <c r="D4759">
        <f ca="1"/>
        <v>9</v>
      </c>
      <c r="E4759">
        <f ca="1"/>
        <v>5</v>
      </c>
      <c r="F4759">
        <f ca="1"/>
        <v>8</v>
      </c>
      <c r="G4759">
        <f t="shared" ca="1" si="518"/>
        <v>9</v>
      </c>
      <c r="H4759">
        <f t="shared" ca="1" si="519"/>
        <v>4</v>
      </c>
      <c r="I4759">
        <f t="shared" ca="1" si="520"/>
        <v>8</v>
      </c>
      <c r="J4759">
        <f t="shared" ca="1" si="521"/>
        <v>2</v>
      </c>
      <c r="K4759" cm="1">
        <f t="array" aca="1" ref="K4759" ca="1">IF(G4759&gt;7,
        IF(G4759&gt;H4759, 1, IF(G4759&lt;H4759, 0, 2)),
        IF(       H4759&gt;7,
                     IF(G4759&gt;H4759, 1, IF(G4759&lt;H4759, 0, 2)),
                     IF(         G4759&lt;6,
                                   IF(            _xlfn.XLOOKUP(C4759,'deck &amp; rules'!$D$22:$M$22,_xlfn.XLOOKUP(H4759,'deck &amp; rules'!$C$23:$C$30,'deck &amp; rules'!$D$23:$M$30))="draw",
                                                     IF(I4759&gt;J4759,1,IF(I4759&lt;J4759,0,2)),
                                                     IF(I4759&gt;H4759,1,IF(I4759&lt;H4759,0,2))),
                                   IF(H4759&lt;7,
                                        IF(G4759&gt;J4759,1,IF(G4759&lt;J4759,0,2)),
                                        IF(G4759&gt;H4759,1,IF(G4759&lt;H4759,0,2))
                                        )
                          )
              )
        )</f>
        <v>1</v>
      </c>
      <c r="L4759">
        <f t="shared" ca="1" si="522"/>
        <v>-420</v>
      </c>
      <c r="M4759">
        <f t="shared" ca="1" si="523"/>
        <v>-555.75000000000387</v>
      </c>
      <c r="N4759">
        <f t="shared" ca="1" si="524"/>
        <v>-852</v>
      </c>
    </row>
    <row r="4760" spans="1:14" x14ac:dyDescent="0.25">
      <c r="A4760">
        <f ca="1"/>
        <v>0</v>
      </c>
      <c r="B4760">
        <f ca="1"/>
        <v>0</v>
      </c>
      <c r="C4760">
        <f ca="1"/>
        <v>7</v>
      </c>
      <c r="D4760">
        <f ca="1"/>
        <v>8</v>
      </c>
      <c r="E4760">
        <f ca="1"/>
        <v>2</v>
      </c>
      <c r="F4760">
        <f ca="1"/>
        <v>0</v>
      </c>
      <c r="G4760">
        <f t="shared" ca="1" si="518"/>
        <v>0</v>
      </c>
      <c r="H4760">
        <f t="shared" ca="1" si="519"/>
        <v>0</v>
      </c>
      <c r="I4760">
        <f t="shared" ca="1" si="520"/>
        <v>7</v>
      </c>
      <c r="J4760">
        <f t="shared" ca="1" si="521"/>
        <v>0</v>
      </c>
      <c r="K4760" cm="1">
        <f t="array" aca="1" ref="K4760" ca="1">IF(G4760&gt;7,
        IF(G4760&gt;H4760, 1, IF(G4760&lt;H4760, 0, 2)),
        IF(       H4760&gt;7,
                     IF(G4760&gt;H4760, 1, IF(G4760&lt;H4760, 0, 2)),
                     IF(         G4760&lt;6,
                                   IF(            _xlfn.XLOOKUP(C4760,'deck &amp; rules'!$D$22:$M$22,_xlfn.XLOOKUP(H4760,'deck &amp; rules'!$C$23:$C$30,'deck &amp; rules'!$D$23:$M$30))="draw",
                                                     IF(I4760&gt;J4760,1,IF(I4760&lt;J4760,0,2)),
                                                     IF(I4760&gt;H4760,1,IF(I4760&lt;H4760,0,2))),
                                   IF(H4760&lt;7,
                                        IF(G4760&gt;J4760,1,IF(G4760&lt;J4760,0,2)),
                                        IF(G4760&gt;H4760,1,IF(G4760&lt;H4760,0,2))
                                        )
                          )
              )
        )</f>
        <v>1</v>
      </c>
      <c r="L4760">
        <f t="shared" ca="1" si="522"/>
        <v>-419</v>
      </c>
      <c r="M4760">
        <f t="shared" ca="1" si="523"/>
        <v>-556.75000000000387</v>
      </c>
      <c r="N4760">
        <f t="shared" ca="1" si="524"/>
        <v>-853</v>
      </c>
    </row>
    <row r="4761" spans="1:14" x14ac:dyDescent="0.25">
      <c r="A4761">
        <f ca="1"/>
        <v>8</v>
      </c>
      <c r="B4761">
        <f ca="1"/>
        <v>4</v>
      </c>
      <c r="C4761">
        <f ca="1"/>
        <v>8</v>
      </c>
      <c r="D4761">
        <f ca="1"/>
        <v>8</v>
      </c>
      <c r="E4761">
        <f ca="1"/>
        <v>0</v>
      </c>
      <c r="F4761">
        <f ca="1"/>
        <v>0</v>
      </c>
      <c r="G4761">
        <f t="shared" ca="1" si="518"/>
        <v>2</v>
      </c>
      <c r="H4761">
        <f t="shared" ca="1" si="519"/>
        <v>8</v>
      </c>
      <c r="I4761">
        <f t="shared" ca="1" si="520"/>
        <v>0</v>
      </c>
      <c r="J4761">
        <f t="shared" ca="1" si="521"/>
        <v>8</v>
      </c>
      <c r="K4761" cm="1">
        <f t="array" aca="1" ref="K4761" ca="1">IF(G4761&gt;7,
        IF(G4761&gt;H4761, 1, IF(G4761&lt;H4761, 0, 2)),
        IF(       H4761&gt;7,
                     IF(G4761&gt;H4761, 1, IF(G4761&lt;H4761, 0, 2)),
                     IF(         G4761&lt;6,
                                   IF(            _xlfn.XLOOKUP(C4761,'deck &amp; rules'!$D$22:$M$22,_xlfn.XLOOKUP(H4761,'deck &amp; rules'!$C$23:$C$30,'deck &amp; rules'!$D$23:$M$30))="draw",
                                                     IF(I4761&gt;J4761,1,IF(I4761&lt;J4761,0,2)),
                                                     IF(I4761&gt;H4761,1,IF(I4761&lt;H4761,0,2))),
                                   IF(H4761&lt;7,
                                        IF(G4761&gt;J4761,1,IF(G4761&lt;J4761,0,2)),
                                        IF(G4761&gt;H4761,1,IF(G4761&lt;H4761,0,2))
                                        )
                          )
              )
        )</f>
        <v>0</v>
      </c>
      <c r="L4761">
        <f t="shared" ca="1" si="522"/>
        <v>-420</v>
      </c>
      <c r="M4761">
        <f t="shared" ca="1" si="523"/>
        <v>-555.80000000000382</v>
      </c>
      <c r="N4761">
        <f t="shared" ca="1" si="524"/>
        <v>-854</v>
      </c>
    </row>
    <row r="4762" spans="1:14" x14ac:dyDescent="0.25">
      <c r="A4762">
        <f ca="1"/>
        <v>6</v>
      </c>
      <c r="B4762">
        <f ca="1"/>
        <v>5</v>
      </c>
      <c r="C4762">
        <f ca="1"/>
        <v>9</v>
      </c>
      <c r="D4762">
        <f ca="1"/>
        <v>9</v>
      </c>
      <c r="E4762">
        <f ca="1"/>
        <v>1</v>
      </c>
      <c r="F4762">
        <f ca="1"/>
        <v>0</v>
      </c>
      <c r="G4762">
        <f t="shared" ca="1" si="518"/>
        <v>1</v>
      </c>
      <c r="H4762">
        <f t="shared" ca="1" si="519"/>
        <v>0</v>
      </c>
      <c r="I4762">
        <f t="shared" ca="1" si="520"/>
        <v>0</v>
      </c>
      <c r="J4762">
        <f t="shared" ca="1" si="521"/>
        <v>0</v>
      </c>
      <c r="K4762" cm="1">
        <f t="array" aca="1" ref="K4762" ca="1">IF(G4762&gt;7,
        IF(G4762&gt;H4762, 1, IF(G4762&lt;H4762, 0, 2)),
        IF(       H4762&gt;7,
                     IF(G4762&gt;H4762, 1, IF(G4762&lt;H4762, 0, 2)),
                     IF(         G4762&lt;6,
                                   IF(            _xlfn.XLOOKUP(C4762,'deck &amp; rules'!$D$22:$M$22,_xlfn.XLOOKUP(H4762,'deck &amp; rules'!$C$23:$C$30,'deck &amp; rules'!$D$23:$M$30))="draw",
                                                     IF(I4762&gt;J4762,1,IF(I4762&lt;J4762,0,2)),
                                                     IF(I4762&gt;H4762,1,IF(I4762&lt;H4762,0,2))),
                                   IF(H4762&lt;7,
                                        IF(G4762&gt;J4762,1,IF(G4762&lt;J4762,0,2)),
                                        IF(G4762&gt;H4762,1,IF(G4762&lt;H4762,0,2))
                                        )
                          )
              )
        )</f>
        <v>2</v>
      </c>
      <c r="L4762">
        <f t="shared" ca="1" si="522"/>
        <v>-421</v>
      </c>
      <c r="M4762">
        <f t="shared" ca="1" si="523"/>
        <v>-556.80000000000382</v>
      </c>
      <c r="N4762">
        <f t="shared" ca="1" si="524"/>
        <v>-846</v>
      </c>
    </row>
    <row r="4763" spans="1:14" x14ac:dyDescent="0.25">
      <c r="A4763">
        <f ca="1"/>
        <v>8</v>
      </c>
      <c r="B4763">
        <f ca="1"/>
        <v>9</v>
      </c>
      <c r="C4763">
        <f ca="1"/>
        <v>5</v>
      </c>
      <c r="D4763">
        <f ca="1"/>
        <v>8</v>
      </c>
      <c r="E4763">
        <f ca="1"/>
        <v>4</v>
      </c>
      <c r="F4763">
        <f ca="1"/>
        <v>0</v>
      </c>
      <c r="G4763">
        <f t="shared" ca="1" si="518"/>
        <v>7</v>
      </c>
      <c r="H4763">
        <f t="shared" ca="1" si="519"/>
        <v>2</v>
      </c>
      <c r="I4763">
        <f t="shared" ca="1" si="520"/>
        <v>2</v>
      </c>
      <c r="J4763">
        <f t="shared" ca="1" si="521"/>
        <v>2</v>
      </c>
      <c r="K4763" cm="1">
        <f t="array" aca="1" ref="K4763" ca="1">IF(G4763&gt;7,
        IF(G4763&gt;H4763, 1, IF(G4763&lt;H4763, 0, 2)),
        IF(       H4763&gt;7,
                     IF(G4763&gt;H4763, 1, IF(G4763&lt;H4763, 0, 2)),
                     IF(         G4763&lt;6,
                                   IF(            _xlfn.XLOOKUP(C4763,'deck &amp; rules'!$D$22:$M$22,_xlfn.XLOOKUP(H4763,'deck &amp; rules'!$C$23:$C$30,'deck &amp; rules'!$D$23:$M$30))="draw",
                                                     IF(I4763&gt;J4763,1,IF(I4763&lt;J4763,0,2)),
                                                     IF(I4763&gt;H4763,1,IF(I4763&lt;H4763,0,2))),
                                   IF(H4763&lt;7,
                                        IF(G4763&gt;J4763,1,IF(G4763&lt;J4763,0,2)),
                                        IF(G4763&gt;H4763,1,IF(G4763&lt;H4763,0,2))
                                        )
                          )
              )
        )</f>
        <v>1</v>
      </c>
      <c r="L4763">
        <f t="shared" ca="1" si="522"/>
        <v>-420</v>
      </c>
      <c r="M4763">
        <f t="shared" ca="1" si="523"/>
        <v>-557.80000000000382</v>
      </c>
      <c r="N4763">
        <f t="shared" ca="1" si="524"/>
        <v>-847</v>
      </c>
    </row>
    <row r="4764" spans="1:14" x14ac:dyDescent="0.25">
      <c r="A4764">
        <f ca="1"/>
        <v>0</v>
      </c>
      <c r="B4764">
        <f ca="1"/>
        <v>4</v>
      </c>
      <c r="C4764">
        <f ca="1"/>
        <v>2</v>
      </c>
      <c r="D4764">
        <f ca="1"/>
        <v>0</v>
      </c>
      <c r="E4764">
        <f ca="1"/>
        <v>0</v>
      </c>
      <c r="F4764">
        <f ca="1"/>
        <v>7</v>
      </c>
      <c r="G4764">
        <f t="shared" ca="1" si="518"/>
        <v>4</v>
      </c>
      <c r="H4764">
        <f t="shared" ca="1" si="519"/>
        <v>0</v>
      </c>
      <c r="I4764">
        <f t="shared" ca="1" si="520"/>
        <v>6</v>
      </c>
      <c r="J4764">
        <f t="shared" ca="1" si="521"/>
        <v>7</v>
      </c>
      <c r="K4764" cm="1">
        <f t="array" aca="1" ref="K4764" ca="1">IF(G4764&gt;7,
        IF(G4764&gt;H4764, 1, IF(G4764&lt;H4764, 0, 2)),
        IF(       H4764&gt;7,
                     IF(G4764&gt;H4764, 1, IF(G4764&lt;H4764, 0, 2)),
                     IF(         G4764&lt;6,
                                   IF(            _xlfn.XLOOKUP(C4764,'deck &amp; rules'!$D$22:$M$22,_xlfn.XLOOKUP(H4764,'deck &amp; rules'!$C$23:$C$30,'deck &amp; rules'!$D$23:$M$30))="draw",
                                                     IF(I4764&gt;J4764,1,IF(I4764&lt;J4764,0,2)),
                                                     IF(I4764&gt;H4764,1,IF(I4764&lt;H4764,0,2))),
                                   IF(H4764&lt;7,
                                        IF(G4764&gt;J4764,1,IF(G4764&lt;J4764,0,2)),
                                        IF(G4764&gt;H4764,1,IF(G4764&lt;H4764,0,2))
                                        )
                          )
              )
        )</f>
        <v>0</v>
      </c>
      <c r="L4764">
        <f t="shared" ca="1" si="522"/>
        <v>-421</v>
      </c>
      <c r="M4764">
        <f t="shared" ca="1" si="523"/>
        <v>-556.85000000000377</v>
      </c>
      <c r="N4764">
        <f t="shared" ca="1" si="524"/>
        <v>-848</v>
      </c>
    </row>
    <row r="4765" spans="1:14" x14ac:dyDescent="0.25">
      <c r="A4765">
        <f ca="1"/>
        <v>0</v>
      </c>
      <c r="B4765">
        <f ca="1"/>
        <v>6</v>
      </c>
      <c r="C4765">
        <f ca="1"/>
        <v>1</v>
      </c>
      <c r="D4765">
        <f ca="1"/>
        <v>0</v>
      </c>
      <c r="E4765">
        <f ca="1"/>
        <v>8</v>
      </c>
      <c r="F4765">
        <f ca="1"/>
        <v>0</v>
      </c>
      <c r="G4765">
        <f t="shared" ca="1" si="518"/>
        <v>6</v>
      </c>
      <c r="H4765">
        <f t="shared" ca="1" si="519"/>
        <v>8</v>
      </c>
      <c r="I4765">
        <f t="shared" ca="1" si="520"/>
        <v>7</v>
      </c>
      <c r="J4765">
        <f t="shared" ca="1" si="521"/>
        <v>8</v>
      </c>
      <c r="K4765" cm="1">
        <f t="array" aca="1" ref="K4765" ca="1">IF(G4765&gt;7,
        IF(G4765&gt;H4765, 1, IF(G4765&lt;H4765, 0, 2)),
        IF(       H4765&gt;7,
                     IF(G4765&gt;H4765, 1, IF(G4765&lt;H4765, 0, 2)),
                     IF(         G4765&lt;6,
                                   IF(            _xlfn.XLOOKUP(C4765,'deck &amp; rules'!$D$22:$M$22,_xlfn.XLOOKUP(H4765,'deck &amp; rules'!$C$23:$C$30,'deck &amp; rules'!$D$23:$M$30))="draw",
                                                     IF(I4765&gt;J4765,1,IF(I4765&lt;J4765,0,2)),
                                                     IF(I4765&gt;H4765,1,IF(I4765&lt;H4765,0,2))),
                                   IF(H4765&lt;7,
                                        IF(G4765&gt;J4765,1,IF(G4765&lt;J4765,0,2)),
                                        IF(G4765&gt;H4765,1,IF(G4765&lt;H4765,0,2))
                                        )
                          )
              )
        )</f>
        <v>0</v>
      </c>
      <c r="L4765">
        <f t="shared" ca="1" si="522"/>
        <v>-422</v>
      </c>
      <c r="M4765">
        <f t="shared" ca="1" si="523"/>
        <v>-555.90000000000373</v>
      </c>
      <c r="N4765">
        <f t="shared" ca="1" si="524"/>
        <v>-849</v>
      </c>
    </row>
    <row r="4766" spans="1:14" x14ac:dyDescent="0.25">
      <c r="A4766">
        <f ca="1"/>
        <v>2</v>
      </c>
      <c r="B4766">
        <f ca="1"/>
        <v>0</v>
      </c>
      <c r="C4766">
        <f ca="1"/>
        <v>6</v>
      </c>
      <c r="D4766">
        <f ca="1"/>
        <v>4</v>
      </c>
      <c r="E4766">
        <f ca="1"/>
        <v>0</v>
      </c>
      <c r="F4766">
        <f ca="1"/>
        <v>0</v>
      </c>
      <c r="G4766">
        <f t="shared" ca="1" si="518"/>
        <v>2</v>
      </c>
      <c r="H4766">
        <f t="shared" ca="1" si="519"/>
        <v>4</v>
      </c>
      <c r="I4766">
        <f t="shared" ca="1" si="520"/>
        <v>8</v>
      </c>
      <c r="J4766">
        <f t="shared" ca="1" si="521"/>
        <v>4</v>
      </c>
      <c r="K4766" cm="1">
        <f t="array" aca="1" ref="K4766" ca="1">IF(G4766&gt;7,
        IF(G4766&gt;H4766, 1, IF(G4766&lt;H4766, 0, 2)),
        IF(       H4766&gt;7,
                     IF(G4766&gt;H4766, 1, IF(G4766&lt;H4766, 0, 2)),
                     IF(         G4766&lt;6,
                                   IF(            _xlfn.XLOOKUP(C4766,'deck &amp; rules'!$D$22:$M$22,_xlfn.XLOOKUP(H4766,'deck &amp; rules'!$C$23:$C$30,'deck &amp; rules'!$D$23:$M$30))="draw",
                                                     IF(I4766&gt;J4766,1,IF(I4766&lt;J4766,0,2)),
                                                     IF(I4766&gt;H4766,1,IF(I4766&lt;H4766,0,2))),
                                   IF(H4766&lt;7,
                                        IF(G4766&gt;J4766,1,IF(G4766&lt;J4766,0,2)),
                                        IF(G4766&gt;H4766,1,IF(G4766&lt;H4766,0,2))
                                        )
                          )
              )
        )</f>
        <v>1</v>
      </c>
      <c r="L4766">
        <f t="shared" ca="1" si="522"/>
        <v>-421</v>
      </c>
      <c r="M4766">
        <f t="shared" ca="1" si="523"/>
        <v>-556.90000000000373</v>
      </c>
      <c r="N4766">
        <f t="shared" ca="1" si="524"/>
        <v>-850</v>
      </c>
    </row>
    <row r="4767" spans="1:14" x14ac:dyDescent="0.25">
      <c r="A4767">
        <f ca="1"/>
        <v>7</v>
      </c>
      <c r="B4767">
        <f ca="1"/>
        <v>8</v>
      </c>
      <c r="C4767">
        <f ca="1"/>
        <v>1</v>
      </c>
      <c r="D4767">
        <f ca="1"/>
        <v>9</v>
      </c>
      <c r="E4767">
        <f ca="1"/>
        <v>8</v>
      </c>
      <c r="F4767">
        <f ca="1"/>
        <v>4</v>
      </c>
      <c r="G4767">
        <f t="shared" ca="1" si="518"/>
        <v>5</v>
      </c>
      <c r="H4767">
        <f t="shared" ca="1" si="519"/>
        <v>7</v>
      </c>
      <c r="I4767">
        <f t="shared" ca="1" si="520"/>
        <v>6</v>
      </c>
      <c r="J4767">
        <f t="shared" ca="1" si="521"/>
        <v>1</v>
      </c>
      <c r="K4767" cm="1">
        <f t="array" aca="1" ref="K4767" ca="1">IF(G4767&gt;7,
        IF(G4767&gt;H4767, 1, IF(G4767&lt;H4767, 0, 2)),
        IF(       H4767&gt;7,
                     IF(G4767&gt;H4767, 1, IF(G4767&lt;H4767, 0, 2)),
                     IF(         G4767&lt;6,
                                   IF(            _xlfn.XLOOKUP(C4767,'deck &amp; rules'!$D$22:$M$22,_xlfn.XLOOKUP(H4767,'deck &amp; rules'!$C$23:$C$30,'deck &amp; rules'!$D$23:$M$30))="draw",
                                                     IF(I4767&gt;J4767,1,IF(I4767&lt;J4767,0,2)),
                                                     IF(I4767&gt;H4767,1,IF(I4767&lt;H4767,0,2))),
                                   IF(H4767&lt;7,
                                        IF(G4767&gt;J4767,1,IF(G4767&lt;J4767,0,2)),
                                        IF(G4767&gt;H4767,1,IF(G4767&lt;H4767,0,2))
                                        )
                          )
              )
        )</f>
        <v>0</v>
      </c>
      <c r="L4767">
        <f t="shared" ca="1" si="522"/>
        <v>-422</v>
      </c>
      <c r="M4767">
        <f t="shared" ca="1" si="523"/>
        <v>-555.95000000000368</v>
      </c>
      <c r="N4767">
        <f t="shared" ca="1" si="524"/>
        <v>-851</v>
      </c>
    </row>
    <row r="4768" spans="1:14" x14ac:dyDescent="0.25">
      <c r="A4768">
        <f ca="1"/>
        <v>0</v>
      </c>
      <c r="B4768">
        <f ca="1"/>
        <v>0</v>
      </c>
      <c r="C4768">
        <f ca="1"/>
        <v>8</v>
      </c>
      <c r="D4768">
        <f ca="1"/>
        <v>2</v>
      </c>
      <c r="E4768">
        <f ca="1"/>
        <v>7</v>
      </c>
      <c r="F4768">
        <f ca="1"/>
        <v>0</v>
      </c>
      <c r="G4768">
        <f t="shared" ca="1" si="518"/>
        <v>0</v>
      </c>
      <c r="H4768">
        <f t="shared" ca="1" si="519"/>
        <v>9</v>
      </c>
      <c r="I4768">
        <f t="shared" ca="1" si="520"/>
        <v>8</v>
      </c>
      <c r="J4768">
        <f t="shared" ca="1" si="521"/>
        <v>9</v>
      </c>
      <c r="K4768" cm="1">
        <f t="array" aca="1" ref="K4768" ca="1">IF(G4768&gt;7,
        IF(G4768&gt;H4768, 1, IF(G4768&lt;H4768, 0, 2)),
        IF(       H4768&gt;7,
                     IF(G4768&gt;H4768, 1, IF(G4768&lt;H4768, 0, 2)),
                     IF(         G4768&lt;6,
                                   IF(            _xlfn.XLOOKUP(C4768,'deck &amp; rules'!$D$22:$M$22,_xlfn.XLOOKUP(H4768,'deck &amp; rules'!$C$23:$C$30,'deck &amp; rules'!$D$23:$M$30))="draw",
                                                     IF(I4768&gt;J4768,1,IF(I4768&lt;J4768,0,2)),
                                                     IF(I4768&gt;H4768,1,IF(I4768&lt;H4768,0,2))),
                                   IF(H4768&lt;7,
                                        IF(G4768&gt;J4768,1,IF(G4768&lt;J4768,0,2)),
                                        IF(G4768&gt;H4768,1,IF(G4768&lt;H4768,0,2))
                                        )
                          )
              )
        )</f>
        <v>0</v>
      </c>
      <c r="L4768">
        <f t="shared" ca="1" si="522"/>
        <v>-423</v>
      </c>
      <c r="M4768">
        <f t="shared" ca="1" si="523"/>
        <v>-555.00000000000364</v>
      </c>
      <c r="N4768">
        <f t="shared" ca="1" si="524"/>
        <v>-852</v>
      </c>
    </row>
    <row r="4769" spans="1:14" x14ac:dyDescent="0.25">
      <c r="A4769">
        <f ca="1"/>
        <v>0</v>
      </c>
      <c r="B4769">
        <f ca="1"/>
        <v>0</v>
      </c>
      <c r="C4769">
        <f ca="1"/>
        <v>0</v>
      </c>
      <c r="D4769">
        <f ca="1"/>
        <v>6</v>
      </c>
      <c r="E4769">
        <f ca="1"/>
        <v>0</v>
      </c>
      <c r="F4769">
        <f ca="1"/>
        <v>4</v>
      </c>
      <c r="G4769">
        <f t="shared" ca="1" si="518"/>
        <v>0</v>
      </c>
      <c r="H4769">
        <f t="shared" ca="1" si="519"/>
        <v>6</v>
      </c>
      <c r="I4769">
        <f t="shared" ca="1" si="520"/>
        <v>0</v>
      </c>
      <c r="J4769">
        <f t="shared" ca="1" si="521"/>
        <v>0</v>
      </c>
      <c r="K4769" cm="1">
        <f t="array" aca="1" ref="K4769" ca="1">IF(G4769&gt;7,
        IF(G4769&gt;H4769, 1, IF(G4769&lt;H4769, 0, 2)),
        IF(       H4769&gt;7,
                     IF(G4769&gt;H4769, 1, IF(G4769&lt;H4769, 0, 2)),
                     IF(         G4769&lt;6,
                                   IF(            _xlfn.XLOOKUP(C4769,'deck &amp; rules'!$D$22:$M$22,_xlfn.XLOOKUP(H4769,'deck &amp; rules'!$C$23:$C$30,'deck &amp; rules'!$D$23:$M$30))="draw",
                                                     IF(I4769&gt;J4769,1,IF(I4769&lt;J4769,0,2)),
                                                     IF(I4769&gt;H4769,1,IF(I4769&lt;H4769,0,2))),
                                   IF(H4769&lt;7,
                                        IF(G4769&gt;J4769,1,IF(G4769&lt;J4769,0,2)),
                                        IF(G4769&gt;H4769,1,IF(G4769&lt;H4769,0,2))
                                        )
                          )
              )
        )</f>
        <v>0</v>
      </c>
      <c r="L4769">
        <f t="shared" ca="1" si="522"/>
        <v>-424</v>
      </c>
      <c r="M4769">
        <f t="shared" ca="1" si="523"/>
        <v>-554.05000000000359</v>
      </c>
      <c r="N4769">
        <f t="shared" ca="1" si="524"/>
        <v>-853</v>
      </c>
    </row>
    <row r="4770" spans="1:14" x14ac:dyDescent="0.25">
      <c r="A4770">
        <f ca="1"/>
        <v>9</v>
      </c>
      <c r="B4770">
        <f ca="1"/>
        <v>5</v>
      </c>
      <c r="C4770">
        <f ca="1"/>
        <v>9</v>
      </c>
      <c r="D4770">
        <f ca="1"/>
        <v>0</v>
      </c>
      <c r="E4770">
        <f ca="1"/>
        <v>3</v>
      </c>
      <c r="F4770">
        <f ca="1"/>
        <v>0</v>
      </c>
      <c r="G4770">
        <f t="shared" ca="1" si="518"/>
        <v>4</v>
      </c>
      <c r="H4770">
        <f t="shared" ca="1" si="519"/>
        <v>3</v>
      </c>
      <c r="I4770">
        <f t="shared" ca="1" si="520"/>
        <v>3</v>
      </c>
      <c r="J4770">
        <f t="shared" ca="1" si="521"/>
        <v>3</v>
      </c>
      <c r="K4770" cm="1">
        <f t="array" aca="1" ref="K4770" ca="1">IF(G4770&gt;7,
        IF(G4770&gt;H4770, 1, IF(G4770&lt;H4770, 0, 2)),
        IF(       H4770&gt;7,
                     IF(G4770&gt;H4770, 1, IF(G4770&lt;H4770, 0, 2)),
                     IF(         G4770&lt;6,
                                   IF(            _xlfn.XLOOKUP(C4770,'deck &amp; rules'!$D$22:$M$22,_xlfn.XLOOKUP(H4770,'deck &amp; rules'!$C$23:$C$30,'deck &amp; rules'!$D$23:$M$30))="draw",
                                                     IF(I4770&gt;J4770,1,IF(I4770&lt;J4770,0,2)),
                                                     IF(I4770&gt;H4770,1,IF(I4770&lt;H4770,0,2))),
                                   IF(H4770&lt;7,
                                        IF(G4770&gt;J4770,1,IF(G4770&lt;J4770,0,2)),
                                        IF(G4770&gt;H4770,1,IF(G4770&lt;H4770,0,2))
                                        )
                          )
              )
        )</f>
        <v>2</v>
      </c>
      <c r="L4770">
        <f t="shared" ca="1" si="522"/>
        <v>-425</v>
      </c>
      <c r="M4770">
        <f t="shared" ca="1" si="523"/>
        <v>-555.05000000000359</v>
      </c>
      <c r="N4770">
        <f t="shared" ca="1" si="524"/>
        <v>-845</v>
      </c>
    </row>
    <row r="4771" spans="1:14" x14ac:dyDescent="0.25">
      <c r="A4771">
        <f ca="1"/>
        <v>1</v>
      </c>
      <c r="B4771">
        <f ca="1"/>
        <v>0</v>
      </c>
      <c r="C4771">
        <f ca="1"/>
        <v>7</v>
      </c>
      <c r="D4771">
        <f ca="1"/>
        <v>6</v>
      </c>
      <c r="E4771">
        <f ca="1"/>
        <v>7</v>
      </c>
      <c r="F4771">
        <f ca="1"/>
        <v>7</v>
      </c>
      <c r="G4771">
        <f t="shared" ca="1" si="518"/>
        <v>1</v>
      </c>
      <c r="H4771">
        <f t="shared" ca="1" si="519"/>
        <v>3</v>
      </c>
      <c r="I4771">
        <f t="shared" ca="1" si="520"/>
        <v>8</v>
      </c>
      <c r="J4771">
        <f t="shared" ca="1" si="521"/>
        <v>0</v>
      </c>
      <c r="K4771" cm="1">
        <f t="array" aca="1" ref="K4771" ca="1">IF(G4771&gt;7,
        IF(G4771&gt;H4771, 1, IF(G4771&lt;H4771, 0, 2)),
        IF(       H4771&gt;7,
                     IF(G4771&gt;H4771, 1, IF(G4771&lt;H4771, 0, 2)),
                     IF(         G4771&lt;6,
                                   IF(            _xlfn.XLOOKUP(C4771,'deck &amp; rules'!$D$22:$M$22,_xlfn.XLOOKUP(H4771,'deck &amp; rules'!$C$23:$C$30,'deck &amp; rules'!$D$23:$M$30))="draw",
                                                     IF(I4771&gt;J4771,1,IF(I4771&lt;J4771,0,2)),
                                                     IF(I4771&gt;H4771,1,IF(I4771&lt;H4771,0,2))),
                                   IF(H4771&lt;7,
                                        IF(G4771&gt;J4771,1,IF(G4771&lt;J4771,0,2)),
                                        IF(G4771&gt;H4771,1,IF(G4771&lt;H4771,0,2))
                                        )
                          )
              )
        )</f>
        <v>1</v>
      </c>
      <c r="L4771">
        <f t="shared" ca="1" si="522"/>
        <v>-424</v>
      </c>
      <c r="M4771">
        <f t="shared" ca="1" si="523"/>
        <v>-556.05000000000359</v>
      </c>
      <c r="N4771">
        <f t="shared" ca="1" si="524"/>
        <v>-846</v>
      </c>
    </row>
    <row r="4772" spans="1:14" x14ac:dyDescent="0.25">
      <c r="A4772">
        <f ca="1"/>
        <v>3</v>
      </c>
      <c r="B4772">
        <f ca="1"/>
        <v>9</v>
      </c>
      <c r="C4772">
        <f ca="1"/>
        <v>4</v>
      </c>
      <c r="D4772">
        <f ca="1"/>
        <v>3</v>
      </c>
      <c r="E4772">
        <f ca="1"/>
        <v>6</v>
      </c>
      <c r="F4772">
        <f ca="1"/>
        <v>1</v>
      </c>
      <c r="G4772">
        <f t="shared" ca="1" si="518"/>
        <v>2</v>
      </c>
      <c r="H4772">
        <f t="shared" ca="1" si="519"/>
        <v>9</v>
      </c>
      <c r="I4772">
        <f t="shared" ca="1" si="520"/>
        <v>6</v>
      </c>
      <c r="J4772">
        <f t="shared" ca="1" si="521"/>
        <v>0</v>
      </c>
      <c r="K4772" cm="1">
        <f t="array" aca="1" ref="K4772" ca="1">IF(G4772&gt;7,
        IF(G4772&gt;H4772, 1, IF(G4772&lt;H4772, 0, 2)),
        IF(       H4772&gt;7,
                     IF(G4772&gt;H4772, 1, IF(G4772&lt;H4772, 0, 2)),
                     IF(         G4772&lt;6,
                                   IF(            _xlfn.XLOOKUP(C4772,'deck &amp; rules'!$D$22:$M$22,_xlfn.XLOOKUP(H4772,'deck &amp; rules'!$C$23:$C$30,'deck &amp; rules'!$D$23:$M$30))="draw",
                                                     IF(I4772&gt;J4772,1,IF(I4772&lt;J4772,0,2)),
                                                     IF(I4772&gt;H4772,1,IF(I4772&lt;H4772,0,2))),
                                   IF(H4772&lt;7,
                                        IF(G4772&gt;J4772,1,IF(G4772&lt;J4772,0,2)),
                                        IF(G4772&gt;H4772,1,IF(G4772&lt;H4772,0,2))
                                        )
                          )
              )
        )</f>
        <v>0</v>
      </c>
      <c r="L4772">
        <f t="shared" ca="1" si="522"/>
        <v>-425</v>
      </c>
      <c r="M4772">
        <f t="shared" ca="1" si="523"/>
        <v>-555.10000000000355</v>
      </c>
      <c r="N4772">
        <f t="shared" ca="1" si="524"/>
        <v>-847</v>
      </c>
    </row>
    <row r="4773" spans="1:14" x14ac:dyDescent="0.25">
      <c r="A4773">
        <f ca="1"/>
        <v>9</v>
      </c>
      <c r="B4773">
        <f ca="1"/>
        <v>1</v>
      </c>
      <c r="C4773">
        <f ca="1"/>
        <v>6</v>
      </c>
      <c r="D4773">
        <f ca="1"/>
        <v>0</v>
      </c>
      <c r="E4773">
        <f ca="1"/>
        <v>6</v>
      </c>
      <c r="F4773">
        <f ca="1"/>
        <v>3</v>
      </c>
      <c r="G4773">
        <f t="shared" ca="1" si="518"/>
        <v>0</v>
      </c>
      <c r="H4773">
        <f t="shared" ca="1" si="519"/>
        <v>6</v>
      </c>
      <c r="I4773">
        <f t="shared" ca="1" si="520"/>
        <v>6</v>
      </c>
      <c r="J4773">
        <f t="shared" ca="1" si="521"/>
        <v>9</v>
      </c>
      <c r="K4773" cm="1">
        <f t="array" aca="1" ref="K4773" ca="1">IF(G4773&gt;7,
        IF(G4773&gt;H4773, 1, IF(G4773&lt;H4773, 0, 2)),
        IF(       H4773&gt;7,
                     IF(G4773&gt;H4773, 1, IF(G4773&lt;H4773, 0, 2)),
                     IF(         G4773&lt;6,
                                   IF(            _xlfn.XLOOKUP(C4773,'deck &amp; rules'!$D$22:$M$22,_xlfn.XLOOKUP(H4773,'deck &amp; rules'!$C$23:$C$30,'deck &amp; rules'!$D$23:$M$30))="draw",
                                                     IF(I4773&gt;J4773,1,IF(I4773&lt;J4773,0,2)),
                                                     IF(I4773&gt;H4773,1,IF(I4773&lt;H4773,0,2))),
                                   IF(H4773&lt;7,
                                        IF(G4773&gt;J4773,1,IF(G4773&lt;J4773,0,2)),
                                        IF(G4773&gt;H4773,1,IF(G4773&lt;H4773,0,2))
                                        )
                          )
              )
        )</f>
        <v>0</v>
      </c>
      <c r="L4773">
        <f t="shared" ca="1" si="522"/>
        <v>-426</v>
      </c>
      <c r="M4773">
        <f t="shared" ca="1" si="523"/>
        <v>-554.1500000000035</v>
      </c>
      <c r="N4773">
        <f t="shared" ca="1" si="524"/>
        <v>-848</v>
      </c>
    </row>
    <row r="4774" spans="1:14" x14ac:dyDescent="0.25">
      <c r="A4774">
        <f ca="1"/>
        <v>0</v>
      </c>
      <c r="B4774">
        <f ca="1"/>
        <v>0</v>
      </c>
      <c r="C4774">
        <f ca="1"/>
        <v>0</v>
      </c>
      <c r="D4774">
        <f ca="1"/>
        <v>5</v>
      </c>
      <c r="E4774">
        <f ca="1"/>
        <v>3</v>
      </c>
      <c r="F4774">
        <f ca="1"/>
        <v>2</v>
      </c>
      <c r="G4774">
        <f t="shared" ca="1" si="518"/>
        <v>0</v>
      </c>
      <c r="H4774">
        <f t="shared" ca="1" si="519"/>
        <v>8</v>
      </c>
      <c r="I4774">
        <f t="shared" ca="1" si="520"/>
        <v>0</v>
      </c>
      <c r="J4774">
        <f t="shared" ca="1" si="521"/>
        <v>0</v>
      </c>
      <c r="K4774" cm="1">
        <f t="array" aca="1" ref="K4774" ca="1">IF(G4774&gt;7,
        IF(G4774&gt;H4774, 1, IF(G4774&lt;H4774, 0, 2)),
        IF(       H4774&gt;7,
                     IF(G4774&gt;H4774, 1, IF(G4774&lt;H4774, 0, 2)),
                     IF(         G4774&lt;6,
                                   IF(            _xlfn.XLOOKUP(C4774,'deck &amp; rules'!$D$22:$M$22,_xlfn.XLOOKUP(H4774,'deck &amp; rules'!$C$23:$C$30,'deck &amp; rules'!$D$23:$M$30))="draw",
                                                     IF(I4774&gt;J4774,1,IF(I4774&lt;J4774,0,2)),
                                                     IF(I4774&gt;H4774,1,IF(I4774&lt;H4774,0,2))),
                                   IF(H4774&lt;7,
                                        IF(G4774&gt;J4774,1,IF(G4774&lt;J4774,0,2)),
                                        IF(G4774&gt;H4774,1,IF(G4774&lt;H4774,0,2))
                                        )
                          )
              )
        )</f>
        <v>0</v>
      </c>
      <c r="L4774">
        <f t="shared" ca="1" si="522"/>
        <v>-427</v>
      </c>
      <c r="M4774">
        <f t="shared" ca="1" si="523"/>
        <v>-553.20000000000346</v>
      </c>
      <c r="N4774">
        <f t="shared" ca="1" si="524"/>
        <v>-849</v>
      </c>
    </row>
    <row r="4775" spans="1:14" x14ac:dyDescent="0.25">
      <c r="A4775">
        <f ca="1"/>
        <v>5</v>
      </c>
      <c r="B4775">
        <f ca="1"/>
        <v>0</v>
      </c>
      <c r="C4775">
        <f ca="1"/>
        <v>0</v>
      </c>
      <c r="D4775">
        <f ca="1"/>
        <v>9</v>
      </c>
      <c r="E4775">
        <f ca="1"/>
        <v>5</v>
      </c>
      <c r="F4775">
        <f ca="1"/>
        <v>1</v>
      </c>
      <c r="G4775">
        <f t="shared" ca="1" si="518"/>
        <v>5</v>
      </c>
      <c r="H4775">
        <f t="shared" ca="1" si="519"/>
        <v>4</v>
      </c>
      <c r="I4775">
        <f t="shared" ca="1" si="520"/>
        <v>5</v>
      </c>
      <c r="J4775">
        <f t="shared" ca="1" si="521"/>
        <v>5</v>
      </c>
      <c r="K4775" cm="1">
        <f t="array" aca="1" ref="K4775" ca="1">IF(G4775&gt;7,
        IF(G4775&gt;H4775, 1, IF(G4775&lt;H4775, 0, 2)),
        IF(       H4775&gt;7,
                     IF(G4775&gt;H4775, 1, IF(G4775&lt;H4775, 0, 2)),
                     IF(         G4775&lt;6,
                                   IF(            _xlfn.XLOOKUP(C4775,'deck &amp; rules'!$D$22:$M$22,_xlfn.XLOOKUP(H4775,'deck &amp; rules'!$C$23:$C$30,'deck &amp; rules'!$D$23:$M$30))="draw",
                                                     IF(I4775&gt;J4775,1,IF(I4775&lt;J4775,0,2)),
                                                     IF(I4775&gt;H4775,1,IF(I4775&lt;H4775,0,2))),
                                   IF(H4775&lt;7,
                                        IF(G4775&gt;J4775,1,IF(G4775&lt;J4775,0,2)),
                                        IF(G4775&gt;H4775,1,IF(G4775&lt;H4775,0,2))
                                        )
                          )
              )
        )</f>
        <v>1</v>
      </c>
      <c r="L4775">
        <f t="shared" ca="1" si="522"/>
        <v>-426</v>
      </c>
      <c r="M4775">
        <f t="shared" ca="1" si="523"/>
        <v>-554.20000000000346</v>
      </c>
      <c r="N4775">
        <f t="shared" ca="1" si="524"/>
        <v>-850</v>
      </c>
    </row>
    <row r="4776" spans="1:14" x14ac:dyDescent="0.25">
      <c r="A4776">
        <f ca="1"/>
        <v>8</v>
      </c>
      <c r="B4776">
        <f ca="1"/>
        <v>5</v>
      </c>
      <c r="C4776">
        <f ca="1"/>
        <v>1</v>
      </c>
      <c r="D4776">
        <f ca="1"/>
        <v>6</v>
      </c>
      <c r="E4776">
        <f ca="1"/>
        <v>0</v>
      </c>
      <c r="F4776">
        <f ca="1"/>
        <v>8</v>
      </c>
      <c r="G4776">
        <f t="shared" ca="1" si="518"/>
        <v>3</v>
      </c>
      <c r="H4776">
        <f t="shared" ca="1" si="519"/>
        <v>6</v>
      </c>
      <c r="I4776">
        <f t="shared" ca="1" si="520"/>
        <v>4</v>
      </c>
      <c r="J4776">
        <f t="shared" ca="1" si="521"/>
        <v>4</v>
      </c>
      <c r="K4776" cm="1">
        <f t="array" aca="1" ref="K4776" ca="1">IF(G4776&gt;7,
        IF(G4776&gt;H4776, 1, IF(G4776&lt;H4776, 0, 2)),
        IF(       H4776&gt;7,
                     IF(G4776&gt;H4776, 1, IF(G4776&lt;H4776, 0, 2)),
                     IF(         G4776&lt;6,
                                   IF(            _xlfn.XLOOKUP(C4776,'deck &amp; rules'!$D$22:$M$22,_xlfn.XLOOKUP(H4776,'deck &amp; rules'!$C$23:$C$30,'deck &amp; rules'!$D$23:$M$30))="draw",
                                                     IF(I4776&gt;J4776,1,IF(I4776&lt;J4776,0,2)),
                                                     IF(I4776&gt;H4776,1,IF(I4776&lt;H4776,0,2))),
                                   IF(H4776&lt;7,
                                        IF(G4776&gt;J4776,1,IF(G4776&lt;J4776,0,2)),
                                        IF(G4776&gt;H4776,1,IF(G4776&lt;H4776,0,2))
                                        )
                          )
              )
        )</f>
        <v>0</v>
      </c>
      <c r="L4776">
        <f t="shared" ca="1" si="522"/>
        <v>-427</v>
      </c>
      <c r="M4776">
        <f t="shared" ca="1" si="523"/>
        <v>-553.25000000000341</v>
      </c>
      <c r="N4776">
        <f t="shared" ca="1" si="524"/>
        <v>-851</v>
      </c>
    </row>
    <row r="4777" spans="1:14" x14ac:dyDescent="0.25">
      <c r="A4777">
        <f ca="1"/>
        <v>8</v>
      </c>
      <c r="B4777">
        <f ca="1"/>
        <v>0</v>
      </c>
      <c r="C4777">
        <f ca="1"/>
        <v>4</v>
      </c>
      <c r="D4777">
        <f ca="1"/>
        <v>9</v>
      </c>
      <c r="E4777">
        <f ca="1"/>
        <v>2</v>
      </c>
      <c r="F4777">
        <f ca="1"/>
        <v>9</v>
      </c>
      <c r="G4777">
        <f t="shared" ca="1" si="518"/>
        <v>8</v>
      </c>
      <c r="H4777">
        <f t="shared" ca="1" si="519"/>
        <v>1</v>
      </c>
      <c r="I4777">
        <f t="shared" ca="1" si="520"/>
        <v>2</v>
      </c>
      <c r="J4777">
        <f t="shared" ca="1" si="521"/>
        <v>0</v>
      </c>
      <c r="K4777" cm="1">
        <f t="array" aca="1" ref="K4777" ca="1">IF(G4777&gt;7,
        IF(G4777&gt;H4777, 1, IF(G4777&lt;H4777, 0, 2)),
        IF(       H4777&gt;7,
                     IF(G4777&gt;H4777, 1, IF(G4777&lt;H4777, 0, 2)),
                     IF(         G4777&lt;6,
                                   IF(            _xlfn.XLOOKUP(C4777,'deck &amp; rules'!$D$22:$M$22,_xlfn.XLOOKUP(H4777,'deck &amp; rules'!$C$23:$C$30,'deck &amp; rules'!$D$23:$M$30))="draw",
                                                     IF(I4777&gt;J4777,1,IF(I4777&lt;J4777,0,2)),
                                                     IF(I4777&gt;H4777,1,IF(I4777&lt;H4777,0,2))),
                                   IF(H4777&lt;7,
                                        IF(G4777&gt;J4777,1,IF(G4777&lt;J4777,0,2)),
                                        IF(G4777&gt;H4777,1,IF(G4777&lt;H4777,0,2))
                                        )
                          )
              )
        )</f>
        <v>1</v>
      </c>
      <c r="L4777">
        <f t="shared" ca="1" si="522"/>
        <v>-426</v>
      </c>
      <c r="M4777">
        <f t="shared" ca="1" si="523"/>
        <v>-554.25000000000341</v>
      </c>
      <c r="N4777">
        <f t="shared" ca="1" si="524"/>
        <v>-852</v>
      </c>
    </row>
    <row r="4778" spans="1:14" x14ac:dyDescent="0.25">
      <c r="A4778">
        <f ca="1"/>
        <v>5</v>
      </c>
      <c r="B4778">
        <f ca="1"/>
        <v>2</v>
      </c>
      <c r="C4778">
        <f ca="1"/>
        <v>1</v>
      </c>
      <c r="D4778">
        <f ca="1"/>
        <v>8</v>
      </c>
      <c r="E4778">
        <f ca="1"/>
        <v>0</v>
      </c>
      <c r="F4778">
        <f ca="1"/>
        <v>3</v>
      </c>
      <c r="G4778">
        <f t="shared" ca="1" si="518"/>
        <v>7</v>
      </c>
      <c r="H4778">
        <f t="shared" ca="1" si="519"/>
        <v>8</v>
      </c>
      <c r="I4778">
        <f t="shared" ca="1" si="520"/>
        <v>8</v>
      </c>
      <c r="J4778">
        <f t="shared" ca="1" si="521"/>
        <v>1</v>
      </c>
      <c r="K4778" cm="1">
        <f t="array" aca="1" ref="K4778" ca="1">IF(G4778&gt;7,
        IF(G4778&gt;H4778, 1, IF(G4778&lt;H4778, 0, 2)),
        IF(       H4778&gt;7,
                     IF(G4778&gt;H4778, 1, IF(G4778&lt;H4778, 0, 2)),
                     IF(         G4778&lt;6,
                                   IF(            _xlfn.XLOOKUP(C4778,'deck &amp; rules'!$D$22:$M$22,_xlfn.XLOOKUP(H4778,'deck &amp; rules'!$C$23:$C$30,'deck &amp; rules'!$D$23:$M$30))="draw",
                                                     IF(I4778&gt;J4778,1,IF(I4778&lt;J4778,0,2)),
                                                     IF(I4778&gt;H4778,1,IF(I4778&lt;H4778,0,2))),
                                   IF(H4778&lt;7,
                                        IF(G4778&gt;J4778,1,IF(G4778&lt;J4778,0,2)),
                                        IF(G4778&gt;H4778,1,IF(G4778&lt;H4778,0,2))
                                        )
                          )
              )
        )</f>
        <v>0</v>
      </c>
      <c r="L4778">
        <f t="shared" ca="1" si="522"/>
        <v>-427</v>
      </c>
      <c r="M4778">
        <f t="shared" ca="1" si="523"/>
        <v>-553.30000000000337</v>
      </c>
      <c r="N4778">
        <f t="shared" ca="1" si="524"/>
        <v>-853</v>
      </c>
    </row>
    <row r="4779" spans="1:14" x14ac:dyDescent="0.25">
      <c r="A4779">
        <f ca="1"/>
        <v>2</v>
      </c>
      <c r="B4779">
        <f ca="1"/>
        <v>0</v>
      </c>
      <c r="C4779">
        <f ca="1"/>
        <v>7</v>
      </c>
      <c r="D4779">
        <f ca="1"/>
        <v>5</v>
      </c>
      <c r="E4779">
        <f ca="1"/>
        <v>3</v>
      </c>
      <c r="F4779">
        <f ca="1"/>
        <v>0</v>
      </c>
      <c r="G4779">
        <f t="shared" ca="1" si="518"/>
        <v>2</v>
      </c>
      <c r="H4779">
        <f t="shared" ca="1" si="519"/>
        <v>8</v>
      </c>
      <c r="I4779">
        <f t="shared" ca="1" si="520"/>
        <v>9</v>
      </c>
      <c r="J4779">
        <f t="shared" ca="1" si="521"/>
        <v>8</v>
      </c>
      <c r="K4779" cm="1">
        <f t="array" aca="1" ref="K4779" ca="1">IF(G4779&gt;7,
        IF(G4779&gt;H4779, 1, IF(G4779&lt;H4779, 0, 2)),
        IF(       H4779&gt;7,
                     IF(G4779&gt;H4779, 1, IF(G4779&lt;H4779, 0, 2)),
                     IF(         G4779&lt;6,
                                   IF(            _xlfn.XLOOKUP(C4779,'deck &amp; rules'!$D$22:$M$22,_xlfn.XLOOKUP(H4779,'deck &amp; rules'!$C$23:$C$30,'deck &amp; rules'!$D$23:$M$30))="draw",
                                                     IF(I4779&gt;J4779,1,IF(I4779&lt;J4779,0,2)),
                                                     IF(I4779&gt;H4779,1,IF(I4779&lt;H4779,0,2))),
                                   IF(H4779&lt;7,
                                        IF(G4779&gt;J4779,1,IF(G4779&lt;J4779,0,2)),
                                        IF(G4779&gt;H4779,1,IF(G4779&lt;H4779,0,2))
                                        )
                          )
              )
        )</f>
        <v>0</v>
      </c>
      <c r="L4779">
        <f t="shared" ca="1" si="522"/>
        <v>-428</v>
      </c>
      <c r="M4779">
        <f t="shared" ca="1" si="523"/>
        <v>-552.35000000000332</v>
      </c>
      <c r="N4779">
        <f t="shared" ca="1" si="524"/>
        <v>-854</v>
      </c>
    </row>
    <row r="4780" spans="1:14" x14ac:dyDescent="0.25">
      <c r="A4780">
        <f ca="1"/>
        <v>0</v>
      </c>
      <c r="B4780">
        <f ca="1"/>
        <v>9</v>
      </c>
      <c r="C4780">
        <f ca="1"/>
        <v>9</v>
      </c>
      <c r="D4780">
        <f ca="1"/>
        <v>6</v>
      </c>
      <c r="E4780">
        <f ca="1"/>
        <v>9</v>
      </c>
      <c r="F4780">
        <f ca="1"/>
        <v>5</v>
      </c>
      <c r="G4780">
        <f t="shared" ca="1" si="518"/>
        <v>9</v>
      </c>
      <c r="H4780">
        <f t="shared" ca="1" si="519"/>
        <v>5</v>
      </c>
      <c r="I4780">
        <f t="shared" ca="1" si="520"/>
        <v>8</v>
      </c>
      <c r="J4780">
        <f t="shared" ca="1" si="521"/>
        <v>0</v>
      </c>
      <c r="K4780" cm="1">
        <f t="array" aca="1" ref="K4780" ca="1">IF(G4780&gt;7,
        IF(G4780&gt;H4780, 1, IF(G4780&lt;H4780, 0, 2)),
        IF(       H4780&gt;7,
                     IF(G4780&gt;H4780, 1, IF(G4780&lt;H4780, 0, 2)),
                     IF(         G4780&lt;6,
                                   IF(            _xlfn.XLOOKUP(C4780,'deck &amp; rules'!$D$22:$M$22,_xlfn.XLOOKUP(H4780,'deck &amp; rules'!$C$23:$C$30,'deck &amp; rules'!$D$23:$M$30))="draw",
                                                     IF(I4780&gt;J4780,1,IF(I4780&lt;J4780,0,2)),
                                                     IF(I4780&gt;H4780,1,IF(I4780&lt;H4780,0,2))),
                                   IF(H4780&lt;7,
                                        IF(G4780&gt;J4780,1,IF(G4780&lt;J4780,0,2)),
                                        IF(G4780&gt;H4780,1,IF(G4780&lt;H4780,0,2))
                                        )
                          )
              )
        )</f>
        <v>1</v>
      </c>
      <c r="L4780">
        <f t="shared" ca="1" si="522"/>
        <v>-427</v>
      </c>
      <c r="M4780">
        <f t="shared" ca="1" si="523"/>
        <v>-553.35000000000332</v>
      </c>
      <c r="N4780">
        <f t="shared" ca="1" si="524"/>
        <v>-855</v>
      </c>
    </row>
    <row r="4781" spans="1:14" x14ac:dyDescent="0.25">
      <c r="A4781">
        <f ca="1"/>
        <v>6</v>
      </c>
      <c r="B4781">
        <f ca="1"/>
        <v>0</v>
      </c>
      <c r="C4781">
        <f ca="1"/>
        <v>5</v>
      </c>
      <c r="D4781">
        <f ca="1"/>
        <v>0</v>
      </c>
      <c r="E4781">
        <f ca="1"/>
        <v>0</v>
      </c>
      <c r="F4781">
        <f ca="1"/>
        <v>9</v>
      </c>
      <c r="G4781">
        <f t="shared" ca="1" si="518"/>
        <v>6</v>
      </c>
      <c r="H4781">
        <f t="shared" ca="1" si="519"/>
        <v>0</v>
      </c>
      <c r="I4781">
        <f t="shared" ca="1" si="520"/>
        <v>1</v>
      </c>
      <c r="J4781">
        <f t="shared" ca="1" si="521"/>
        <v>9</v>
      </c>
      <c r="K4781" cm="1">
        <f t="array" aca="1" ref="K4781" ca="1">IF(G4781&gt;7,
        IF(G4781&gt;H4781, 1, IF(G4781&lt;H4781, 0, 2)),
        IF(       H4781&gt;7,
                     IF(G4781&gt;H4781, 1, IF(G4781&lt;H4781, 0, 2)),
                     IF(         G4781&lt;6,
                                   IF(            _xlfn.XLOOKUP(C4781,'deck &amp; rules'!$D$22:$M$22,_xlfn.XLOOKUP(H4781,'deck &amp; rules'!$C$23:$C$30,'deck &amp; rules'!$D$23:$M$30))="draw",
                                                     IF(I4781&gt;J4781,1,IF(I4781&lt;J4781,0,2)),
                                                     IF(I4781&gt;H4781,1,IF(I4781&lt;H4781,0,2))),
                                   IF(H4781&lt;7,
                                        IF(G4781&gt;J4781,1,IF(G4781&lt;J4781,0,2)),
                                        IF(G4781&gt;H4781,1,IF(G4781&lt;H4781,0,2))
                                        )
                          )
              )
        )</f>
        <v>0</v>
      </c>
      <c r="L4781">
        <f t="shared" ca="1" si="522"/>
        <v>-428</v>
      </c>
      <c r="M4781">
        <f t="shared" ca="1" si="523"/>
        <v>-552.40000000000327</v>
      </c>
      <c r="N4781">
        <f t="shared" ca="1" si="524"/>
        <v>-856</v>
      </c>
    </row>
    <row r="4782" spans="1:14" x14ac:dyDescent="0.25">
      <c r="A4782">
        <f ca="1"/>
        <v>0</v>
      </c>
      <c r="B4782">
        <f ca="1"/>
        <v>4</v>
      </c>
      <c r="C4782">
        <f ca="1"/>
        <v>3</v>
      </c>
      <c r="D4782">
        <f ca="1"/>
        <v>6</v>
      </c>
      <c r="E4782">
        <f ca="1"/>
        <v>0</v>
      </c>
      <c r="F4782">
        <f ca="1"/>
        <v>8</v>
      </c>
      <c r="G4782">
        <f t="shared" ca="1" si="518"/>
        <v>4</v>
      </c>
      <c r="H4782">
        <f t="shared" ca="1" si="519"/>
        <v>6</v>
      </c>
      <c r="I4782">
        <f t="shared" ca="1" si="520"/>
        <v>7</v>
      </c>
      <c r="J4782">
        <f t="shared" ca="1" si="521"/>
        <v>4</v>
      </c>
      <c r="K4782" cm="1">
        <f t="array" aca="1" ref="K4782" ca="1">IF(G4782&gt;7,
        IF(G4782&gt;H4782, 1, IF(G4782&lt;H4782, 0, 2)),
        IF(       H4782&gt;7,
                     IF(G4782&gt;H4782, 1, IF(G4782&lt;H4782, 0, 2)),
                     IF(         G4782&lt;6,
                                   IF(            _xlfn.XLOOKUP(C4782,'deck &amp; rules'!$D$22:$M$22,_xlfn.XLOOKUP(H4782,'deck &amp; rules'!$C$23:$C$30,'deck &amp; rules'!$D$23:$M$30))="draw",
                                                     IF(I4782&gt;J4782,1,IF(I4782&lt;J4782,0,2)),
                                                     IF(I4782&gt;H4782,1,IF(I4782&lt;H4782,0,2))),
                                   IF(H4782&lt;7,
                                        IF(G4782&gt;J4782,1,IF(G4782&lt;J4782,0,2)),
                                        IF(G4782&gt;H4782,1,IF(G4782&lt;H4782,0,2))
                                        )
                          )
              )
        )</f>
        <v>1</v>
      </c>
      <c r="L4782">
        <f t="shared" ca="1" si="522"/>
        <v>-427</v>
      </c>
      <c r="M4782">
        <f t="shared" ca="1" si="523"/>
        <v>-553.40000000000327</v>
      </c>
      <c r="N4782">
        <f t="shared" ca="1" si="524"/>
        <v>-857</v>
      </c>
    </row>
    <row r="4783" spans="1:14" x14ac:dyDescent="0.25">
      <c r="A4783">
        <f ca="1"/>
        <v>0</v>
      </c>
      <c r="B4783">
        <f ca="1"/>
        <v>7</v>
      </c>
      <c r="C4783">
        <f ca="1"/>
        <v>0</v>
      </c>
      <c r="D4783">
        <f ca="1"/>
        <v>8</v>
      </c>
      <c r="E4783">
        <f ca="1"/>
        <v>4</v>
      </c>
      <c r="F4783">
        <f ca="1"/>
        <v>1</v>
      </c>
      <c r="G4783">
        <f t="shared" ca="1" si="518"/>
        <v>7</v>
      </c>
      <c r="H4783">
        <f t="shared" ca="1" si="519"/>
        <v>2</v>
      </c>
      <c r="I4783">
        <f t="shared" ca="1" si="520"/>
        <v>7</v>
      </c>
      <c r="J4783">
        <f t="shared" ca="1" si="521"/>
        <v>3</v>
      </c>
      <c r="K4783" cm="1">
        <f t="array" aca="1" ref="K4783" ca="1">IF(G4783&gt;7,
        IF(G4783&gt;H4783, 1, IF(G4783&lt;H4783, 0, 2)),
        IF(       H4783&gt;7,
                     IF(G4783&gt;H4783, 1, IF(G4783&lt;H4783, 0, 2)),
                     IF(         G4783&lt;6,
                                   IF(            _xlfn.XLOOKUP(C4783,'deck &amp; rules'!$D$22:$M$22,_xlfn.XLOOKUP(H4783,'deck &amp; rules'!$C$23:$C$30,'deck &amp; rules'!$D$23:$M$30))="draw",
                                                     IF(I4783&gt;J4783,1,IF(I4783&lt;J4783,0,2)),
                                                     IF(I4783&gt;H4783,1,IF(I4783&lt;H4783,0,2))),
                                   IF(H4783&lt;7,
                                        IF(G4783&gt;J4783,1,IF(G4783&lt;J4783,0,2)),
                                        IF(G4783&gt;H4783,1,IF(G4783&lt;H4783,0,2))
                                        )
                          )
              )
        )</f>
        <v>1</v>
      </c>
      <c r="L4783">
        <f t="shared" ca="1" si="522"/>
        <v>-426</v>
      </c>
      <c r="M4783">
        <f t="shared" ca="1" si="523"/>
        <v>-554.40000000000327</v>
      </c>
      <c r="N4783">
        <f t="shared" ca="1" si="524"/>
        <v>-858</v>
      </c>
    </row>
    <row r="4784" spans="1:14" x14ac:dyDescent="0.25">
      <c r="A4784">
        <f ca="1"/>
        <v>4</v>
      </c>
      <c r="B4784">
        <f ca="1"/>
        <v>0</v>
      </c>
      <c r="C4784">
        <f ca="1"/>
        <v>9</v>
      </c>
      <c r="D4784">
        <f ca="1"/>
        <v>9</v>
      </c>
      <c r="E4784">
        <f ca="1"/>
        <v>0</v>
      </c>
      <c r="F4784">
        <f ca="1"/>
        <v>6</v>
      </c>
      <c r="G4784">
        <f t="shared" ca="1" si="518"/>
        <v>4</v>
      </c>
      <c r="H4784">
        <f t="shared" ca="1" si="519"/>
        <v>9</v>
      </c>
      <c r="I4784">
        <f t="shared" ca="1" si="520"/>
        <v>3</v>
      </c>
      <c r="J4784">
        <f t="shared" ca="1" si="521"/>
        <v>5</v>
      </c>
      <c r="K4784" cm="1">
        <f t="array" aca="1" ref="K4784" ca="1">IF(G4784&gt;7,
        IF(G4784&gt;H4784, 1, IF(G4784&lt;H4784, 0, 2)),
        IF(       H4784&gt;7,
                     IF(G4784&gt;H4784, 1, IF(G4784&lt;H4784, 0, 2)),
                     IF(         G4784&lt;6,
                                   IF(            _xlfn.XLOOKUP(C4784,'deck &amp; rules'!$D$22:$M$22,_xlfn.XLOOKUP(H4784,'deck &amp; rules'!$C$23:$C$30,'deck &amp; rules'!$D$23:$M$30))="draw",
                                                     IF(I4784&gt;J4784,1,IF(I4784&lt;J4784,0,2)),
                                                     IF(I4784&gt;H4784,1,IF(I4784&lt;H4784,0,2))),
                                   IF(H4784&lt;7,
                                        IF(G4784&gt;J4784,1,IF(G4784&lt;J4784,0,2)),
                                        IF(G4784&gt;H4784,1,IF(G4784&lt;H4784,0,2))
                                        )
                          )
              )
        )</f>
        <v>0</v>
      </c>
      <c r="L4784">
        <f t="shared" ca="1" si="522"/>
        <v>-427</v>
      </c>
      <c r="M4784">
        <f t="shared" ca="1" si="523"/>
        <v>-553.45000000000323</v>
      </c>
      <c r="N4784">
        <f t="shared" ca="1" si="524"/>
        <v>-859</v>
      </c>
    </row>
    <row r="4785" spans="1:14" x14ac:dyDescent="0.25">
      <c r="A4785">
        <f ca="1"/>
        <v>0</v>
      </c>
      <c r="B4785">
        <f ca="1"/>
        <v>9</v>
      </c>
      <c r="C4785">
        <f ca="1"/>
        <v>9</v>
      </c>
      <c r="D4785">
        <f ca="1"/>
        <v>0</v>
      </c>
      <c r="E4785">
        <f ca="1"/>
        <v>3</v>
      </c>
      <c r="F4785">
        <f ca="1"/>
        <v>5</v>
      </c>
      <c r="G4785">
        <f t="shared" ca="1" si="518"/>
        <v>9</v>
      </c>
      <c r="H4785">
        <f t="shared" ca="1" si="519"/>
        <v>3</v>
      </c>
      <c r="I4785">
        <f t="shared" ca="1" si="520"/>
        <v>8</v>
      </c>
      <c r="J4785">
        <f t="shared" ca="1" si="521"/>
        <v>8</v>
      </c>
      <c r="K4785" cm="1">
        <f t="array" aca="1" ref="K4785" ca="1">IF(G4785&gt;7,
        IF(G4785&gt;H4785, 1, IF(G4785&lt;H4785, 0, 2)),
        IF(       H4785&gt;7,
                     IF(G4785&gt;H4785, 1, IF(G4785&lt;H4785, 0, 2)),
                     IF(         G4785&lt;6,
                                   IF(            _xlfn.XLOOKUP(C4785,'deck &amp; rules'!$D$22:$M$22,_xlfn.XLOOKUP(H4785,'deck &amp; rules'!$C$23:$C$30,'deck &amp; rules'!$D$23:$M$30))="draw",
                                                     IF(I4785&gt;J4785,1,IF(I4785&lt;J4785,0,2)),
                                                     IF(I4785&gt;H4785,1,IF(I4785&lt;H4785,0,2))),
                                   IF(H4785&lt;7,
                                        IF(G4785&gt;J4785,1,IF(G4785&lt;J4785,0,2)),
                                        IF(G4785&gt;H4785,1,IF(G4785&lt;H4785,0,2))
                                        )
                          )
              )
        )</f>
        <v>1</v>
      </c>
      <c r="L4785">
        <f t="shared" ca="1" si="522"/>
        <v>-426</v>
      </c>
      <c r="M4785">
        <f t="shared" ca="1" si="523"/>
        <v>-554.45000000000323</v>
      </c>
      <c r="N4785">
        <f t="shared" ca="1" si="524"/>
        <v>-860</v>
      </c>
    </row>
    <row r="4786" spans="1:14" x14ac:dyDescent="0.25">
      <c r="A4786">
        <f ca="1"/>
        <v>1</v>
      </c>
      <c r="B4786">
        <f ca="1"/>
        <v>6</v>
      </c>
      <c r="C4786">
        <f ca="1"/>
        <v>0</v>
      </c>
      <c r="D4786">
        <f ca="1"/>
        <v>5</v>
      </c>
      <c r="E4786">
        <f ca="1"/>
        <v>0</v>
      </c>
      <c r="F4786">
        <f ca="1"/>
        <v>0</v>
      </c>
      <c r="G4786">
        <f t="shared" ca="1" si="518"/>
        <v>7</v>
      </c>
      <c r="H4786">
        <f t="shared" ca="1" si="519"/>
        <v>5</v>
      </c>
      <c r="I4786">
        <f t="shared" ca="1" si="520"/>
        <v>7</v>
      </c>
      <c r="J4786">
        <f t="shared" ca="1" si="521"/>
        <v>5</v>
      </c>
      <c r="K4786" cm="1">
        <f t="array" aca="1" ref="K4786" ca="1">IF(G4786&gt;7,
        IF(G4786&gt;H4786, 1, IF(G4786&lt;H4786, 0, 2)),
        IF(       H4786&gt;7,
                     IF(G4786&gt;H4786, 1, IF(G4786&lt;H4786, 0, 2)),
                     IF(         G4786&lt;6,
                                   IF(            _xlfn.XLOOKUP(C4786,'deck &amp; rules'!$D$22:$M$22,_xlfn.XLOOKUP(H4786,'deck &amp; rules'!$C$23:$C$30,'deck &amp; rules'!$D$23:$M$30))="draw",
                                                     IF(I4786&gt;J4786,1,IF(I4786&lt;J4786,0,2)),
                                                     IF(I4786&gt;H4786,1,IF(I4786&lt;H4786,0,2))),
                                   IF(H4786&lt;7,
                                        IF(G4786&gt;J4786,1,IF(G4786&lt;J4786,0,2)),
                                        IF(G4786&gt;H4786,1,IF(G4786&lt;H4786,0,2))
                                        )
                          )
              )
        )</f>
        <v>1</v>
      </c>
      <c r="L4786">
        <f t="shared" ca="1" si="522"/>
        <v>-425</v>
      </c>
      <c r="M4786">
        <f t="shared" ca="1" si="523"/>
        <v>-555.45000000000323</v>
      </c>
      <c r="N4786">
        <f t="shared" ca="1" si="524"/>
        <v>-861</v>
      </c>
    </row>
    <row r="4787" spans="1:14" x14ac:dyDescent="0.25">
      <c r="A4787">
        <f ca="1"/>
        <v>6</v>
      </c>
      <c r="B4787">
        <f ca="1"/>
        <v>0</v>
      </c>
      <c r="C4787">
        <f ca="1"/>
        <v>0</v>
      </c>
      <c r="D4787">
        <f ca="1"/>
        <v>9</v>
      </c>
      <c r="E4787">
        <f ca="1"/>
        <v>0</v>
      </c>
      <c r="F4787">
        <f ca="1"/>
        <v>7</v>
      </c>
      <c r="G4787">
        <f t="shared" ca="1" si="518"/>
        <v>6</v>
      </c>
      <c r="H4787">
        <f t="shared" ca="1" si="519"/>
        <v>9</v>
      </c>
      <c r="I4787">
        <f t="shared" ca="1" si="520"/>
        <v>6</v>
      </c>
      <c r="J4787">
        <f t="shared" ca="1" si="521"/>
        <v>6</v>
      </c>
      <c r="K4787" cm="1">
        <f t="array" aca="1" ref="K4787" ca="1">IF(G4787&gt;7,
        IF(G4787&gt;H4787, 1, IF(G4787&lt;H4787, 0, 2)),
        IF(       H4787&gt;7,
                     IF(G4787&gt;H4787, 1, IF(G4787&lt;H4787, 0, 2)),
                     IF(         G4787&lt;6,
                                   IF(            _xlfn.XLOOKUP(C4787,'deck &amp; rules'!$D$22:$M$22,_xlfn.XLOOKUP(H4787,'deck &amp; rules'!$C$23:$C$30,'deck &amp; rules'!$D$23:$M$30))="draw",
                                                     IF(I4787&gt;J4787,1,IF(I4787&lt;J4787,0,2)),
                                                     IF(I4787&gt;H4787,1,IF(I4787&lt;H4787,0,2))),
                                   IF(H4787&lt;7,
                                        IF(G4787&gt;J4787,1,IF(G4787&lt;J4787,0,2)),
                                        IF(G4787&gt;H4787,1,IF(G4787&lt;H4787,0,2))
                                        )
                          )
              )
        )</f>
        <v>0</v>
      </c>
      <c r="L4787">
        <f t="shared" ca="1" si="522"/>
        <v>-426</v>
      </c>
      <c r="M4787">
        <f t="shared" ca="1" si="523"/>
        <v>-554.50000000000318</v>
      </c>
      <c r="N4787">
        <f t="shared" ca="1" si="524"/>
        <v>-862</v>
      </c>
    </row>
    <row r="4788" spans="1:14" x14ac:dyDescent="0.25">
      <c r="A4788">
        <f ca="1"/>
        <v>6</v>
      </c>
      <c r="B4788">
        <f ca="1"/>
        <v>5</v>
      </c>
      <c r="C4788">
        <f ca="1"/>
        <v>0</v>
      </c>
      <c r="D4788">
        <f ca="1"/>
        <v>5</v>
      </c>
      <c r="E4788">
        <f ca="1"/>
        <v>2</v>
      </c>
      <c r="F4788">
        <f ca="1"/>
        <v>0</v>
      </c>
      <c r="G4788">
        <f t="shared" ca="1" si="518"/>
        <v>1</v>
      </c>
      <c r="H4788">
        <f t="shared" ca="1" si="519"/>
        <v>7</v>
      </c>
      <c r="I4788">
        <f t="shared" ca="1" si="520"/>
        <v>1</v>
      </c>
      <c r="J4788">
        <f t="shared" ca="1" si="521"/>
        <v>7</v>
      </c>
      <c r="K4788" cm="1">
        <f t="array" aca="1" ref="K4788" ca="1">IF(G4788&gt;7,
        IF(G4788&gt;H4788, 1, IF(G4788&lt;H4788, 0, 2)),
        IF(       H4788&gt;7,
                     IF(G4788&gt;H4788, 1, IF(G4788&lt;H4788, 0, 2)),
                     IF(         G4788&lt;6,
                                   IF(            _xlfn.XLOOKUP(C4788,'deck &amp; rules'!$D$22:$M$22,_xlfn.XLOOKUP(H4788,'deck &amp; rules'!$C$23:$C$30,'deck &amp; rules'!$D$23:$M$30))="draw",
                                                     IF(I4788&gt;J4788,1,IF(I4788&lt;J4788,0,2)),
                                                     IF(I4788&gt;H4788,1,IF(I4788&lt;H4788,0,2))),
                                   IF(H4788&lt;7,
                                        IF(G4788&gt;J4788,1,IF(G4788&lt;J4788,0,2)),
                                        IF(G4788&gt;H4788,1,IF(G4788&lt;H4788,0,2))
                                        )
                          )
              )
        )</f>
        <v>0</v>
      </c>
      <c r="L4788">
        <f t="shared" ca="1" si="522"/>
        <v>-427</v>
      </c>
      <c r="M4788">
        <f t="shared" ca="1" si="523"/>
        <v>-553.55000000000314</v>
      </c>
      <c r="N4788">
        <f t="shared" ca="1" si="524"/>
        <v>-863</v>
      </c>
    </row>
    <row r="4789" spans="1:14" x14ac:dyDescent="0.25">
      <c r="A4789">
        <f ca="1"/>
        <v>4</v>
      </c>
      <c r="B4789">
        <f ca="1"/>
        <v>3</v>
      </c>
      <c r="C4789">
        <f ca="1"/>
        <v>8</v>
      </c>
      <c r="D4789">
        <f ca="1"/>
        <v>5</v>
      </c>
      <c r="E4789">
        <f ca="1"/>
        <v>0</v>
      </c>
      <c r="F4789">
        <f ca="1"/>
        <v>0</v>
      </c>
      <c r="G4789">
        <f t="shared" ca="1" si="518"/>
        <v>7</v>
      </c>
      <c r="H4789">
        <f t="shared" ca="1" si="519"/>
        <v>5</v>
      </c>
      <c r="I4789">
        <f t="shared" ca="1" si="520"/>
        <v>5</v>
      </c>
      <c r="J4789">
        <f t="shared" ca="1" si="521"/>
        <v>5</v>
      </c>
      <c r="K4789" cm="1">
        <f t="array" aca="1" ref="K4789" ca="1">IF(G4789&gt;7,
        IF(G4789&gt;H4789, 1, IF(G4789&lt;H4789, 0, 2)),
        IF(       H4789&gt;7,
                     IF(G4789&gt;H4789, 1, IF(G4789&lt;H4789, 0, 2)),
                     IF(         G4789&lt;6,
                                   IF(            _xlfn.XLOOKUP(C4789,'deck &amp; rules'!$D$22:$M$22,_xlfn.XLOOKUP(H4789,'deck &amp; rules'!$C$23:$C$30,'deck &amp; rules'!$D$23:$M$30))="draw",
                                                     IF(I4789&gt;J4789,1,IF(I4789&lt;J4789,0,2)),
                                                     IF(I4789&gt;H4789,1,IF(I4789&lt;H4789,0,2))),
                                   IF(H4789&lt;7,
                                        IF(G4789&gt;J4789,1,IF(G4789&lt;J4789,0,2)),
                                        IF(G4789&gt;H4789,1,IF(G4789&lt;H4789,0,2))
                                        )
                          )
              )
        )</f>
        <v>1</v>
      </c>
      <c r="L4789">
        <f t="shared" ca="1" si="522"/>
        <v>-426</v>
      </c>
      <c r="M4789">
        <f t="shared" ca="1" si="523"/>
        <v>-554.55000000000314</v>
      </c>
      <c r="N4789">
        <f t="shared" ca="1" si="524"/>
        <v>-864</v>
      </c>
    </row>
    <row r="4790" spans="1:14" x14ac:dyDescent="0.25">
      <c r="A4790">
        <f ca="1"/>
        <v>0</v>
      </c>
      <c r="B4790">
        <f ca="1"/>
        <v>2</v>
      </c>
      <c r="C4790">
        <f ca="1"/>
        <v>5</v>
      </c>
      <c r="D4790">
        <f ca="1"/>
        <v>2</v>
      </c>
      <c r="E4790">
        <f ca="1"/>
        <v>4</v>
      </c>
      <c r="F4790">
        <f ca="1"/>
        <v>4</v>
      </c>
      <c r="G4790">
        <f t="shared" ca="1" si="518"/>
        <v>2</v>
      </c>
      <c r="H4790">
        <f t="shared" ca="1" si="519"/>
        <v>6</v>
      </c>
      <c r="I4790">
        <f t="shared" ca="1" si="520"/>
        <v>7</v>
      </c>
      <c r="J4790">
        <f t="shared" ca="1" si="521"/>
        <v>0</v>
      </c>
      <c r="K4790" cm="1">
        <f t="array" aca="1" ref="K4790" ca="1">IF(G4790&gt;7,
        IF(G4790&gt;H4790, 1, IF(G4790&lt;H4790, 0, 2)),
        IF(       H4790&gt;7,
                     IF(G4790&gt;H4790, 1, IF(G4790&lt;H4790, 0, 2)),
                     IF(         G4790&lt;6,
                                   IF(            _xlfn.XLOOKUP(C4790,'deck &amp; rules'!$D$22:$M$22,_xlfn.XLOOKUP(H4790,'deck &amp; rules'!$C$23:$C$30,'deck &amp; rules'!$D$23:$M$30))="draw",
                                                     IF(I4790&gt;J4790,1,IF(I4790&lt;J4790,0,2)),
                                                     IF(I4790&gt;H4790,1,IF(I4790&lt;H4790,0,2))),
                                   IF(H4790&lt;7,
                                        IF(G4790&gt;J4790,1,IF(G4790&lt;J4790,0,2)),
                                        IF(G4790&gt;H4790,1,IF(G4790&lt;H4790,0,2))
                                        )
                          )
              )
        )</f>
        <v>1</v>
      </c>
      <c r="L4790">
        <f t="shared" ca="1" si="522"/>
        <v>-425</v>
      </c>
      <c r="M4790">
        <f t="shared" ca="1" si="523"/>
        <v>-555.55000000000314</v>
      </c>
      <c r="N4790">
        <f t="shared" ca="1" si="524"/>
        <v>-865</v>
      </c>
    </row>
    <row r="4791" spans="1:14" x14ac:dyDescent="0.25">
      <c r="A4791">
        <f ca="1"/>
        <v>2</v>
      </c>
      <c r="B4791">
        <f ca="1"/>
        <v>4</v>
      </c>
      <c r="C4791">
        <f ca="1"/>
        <v>0</v>
      </c>
      <c r="D4791">
        <f ca="1"/>
        <v>0</v>
      </c>
      <c r="E4791">
        <f ca="1"/>
        <v>0</v>
      </c>
      <c r="F4791">
        <f ca="1"/>
        <v>7</v>
      </c>
      <c r="G4791">
        <f t="shared" ca="1" si="518"/>
        <v>6</v>
      </c>
      <c r="H4791">
        <f t="shared" ca="1" si="519"/>
        <v>0</v>
      </c>
      <c r="I4791">
        <f t="shared" ca="1" si="520"/>
        <v>6</v>
      </c>
      <c r="J4791">
        <f t="shared" ca="1" si="521"/>
        <v>7</v>
      </c>
      <c r="K4791" cm="1">
        <f t="array" aca="1" ref="K4791" ca="1">IF(G4791&gt;7,
        IF(G4791&gt;H4791, 1, IF(G4791&lt;H4791, 0, 2)),
        IF(       H4791&gt;7,
                     IF(G4791&gt;H4791, 1, IF(G4791&lt;H4791, 0, 2)),
                     IF(         G4791&lt;6,
                                   IF(            _xlfn.XLOOKUP(C4791,'deck &amp; rules'!$D$22:$M$22,_xlfn.XLOOKUP(H4791,'deck &amp; rules'!$C$23:$C$30,'deck &amp; rules'!$D$23:$M$30))="draw",
                                                     IF(I4791&gt;J4791,1,IF(I4791&lt;J4791,0,2)),
                                                     IF(I4791&gt;H4791,1,IF(I4791&lt;H4791,0,2))),
                                   IF(H4791&lt;7,
                                        IF(G4791&gt;J4791,1,IF(G4791&lt;J4791,0,2)),
                                        IF(G4791&gt;H4791,1,IF(G4791&lt;H4791,0,2))
                                        )
                          )
              )
        )</f>
        <v>0</v>
      </c>
      <c r="L4791">
        <f t="shared" ca="1" si="522"/>
        <v>-426</v>
      </c>
      <c r="M4791">
        <f t="shared" ca="1" si="523"/>
        <v>-554.60000000000309</v>
      </c>
      <c r="N4791">
        <f t="shared" ca="1" si="524"/>
        <v>-866</v>
      </c>
    </row>
    <row r="4792" spans="1:14" x14ac:dyDescent="0.25">
      <c r="A4792">
        <f ca="1"/>
        <v>0</v>
      </c>
      <c r="B4792">
        <f ca="1"/>
        <v>3</v>
      </c>
      <c r="C4792">
        <f ca="1"/>
        <v>1</v>
      </c>
      <c r="D4792">
        <f ca="1"/>
        <v>7</v>
      </c>
      <c r="E4792">
        <f ca="1"/>
        <v>9</v>
      </c>
      <c r="F4792">
        <f ca="1"/>
        <v>4</v>
      </c>
      <c r="G4792">
        <f t="shared" ca="1" si="518"/>
        <v>3</v>
      </c>
      <c r="H4792">
        <f t="shared" ca="1" si="519"/>
        <v>6</v>
      </c>
      <c r="I4792">
        <f t="shared" ca="1" si="520"/>
        <v>4</v>
      </c>
      <c r="J4792">
        <f t="shared" ca="1" si="521"/>
        <v>0</v>
      </c>
      <c r="K4792" cm="1">
        <f t="array" aca="1" ref="K4792" ca="1">IF(G4792&gt;7,
        IF(G4792&gt;H4792, 1, IF(G4792&lt;H4792, 0, 2)),
        IF(       H4792&gt;7,
                     IF(G4792&gt;H4792, 1, IF(G4792&lt;H4792, 0, 2)),
                     IF(         G4792&lt;6,
                                   IF(            _xlfn.XLOOKUP(C4792,'deck &amp; rules'!$D$22:$M$22,_xlfn.XLOOKUP(H4792,'deck &amp; rules'!$C$23:$C$30,'deck &amp; rules'!$D$23:$M$30))="draw",
                                                     IF(I4792&gt;J4792,1,IF(I4792&lt;J4792,0,2)),
                                                     IF(I4792&gt;H4792,1,IF(I4792&lt;H4792,0,2))),
                                   IF(H4792&lt;7,
                                        IF(G4792&gt;J4792,1,IF(G4792&lt;J4792,0,2)),
                                        IF(G4792&gt;H4792,1,IF(G4792&lt;H4792,0,2))
                                        )
                          )
              )
        )</f>
        <v>0</v>
      </c>
      <c r="L4792">
        <f t="shared" ca="1" si="522"/>
        <v>-427</v>
      </c>
      <c r="M4792">
        <f t="shared" ca="1" si="523"/>
        <v>-553.65000000000305</v>
      </c>
      <c r="N4792">
        <f t="shared" ca="1" si="524"/>
        <v>-867</v>
      </c>
    </row>
    <row r="4793" spans="1:14" x14ac:dyDescent="0.25">
      <c r="A4793">
        <f ca="1"/>
        <v>5</v>
      </c>
      <c r="B4793">
        <f ca="1"/>
        <v>5</v>
      </c>
      <c r="C4793">
        <f ca="1"/>
        <v>5</v>
      </c>
      <c r="D4793">
        <f ca="1"/>
        <v>9</v>
      </c>
      <c r="E4793">
        <f ca="1"/>
        <v>9</v>
      </c>
      <c r="F4793">
        <f ca="1"/>
        <v>0</v>
      </c>
      <c r="G4793">
        <f t="shared" ca="1" si="518"/>
        <v>0</v>
      </c>
      <c r="H4793">
        <f t="shared" ca="1" si="519"/>
        <v>8</v>
      </c>
      <c r="I4793">
        <f t="shared" ca="1" si="520"/>
        <v>5</v>
      </c>
      <c r="J4793">
        <f t="shared" ca="1" si="521"/>
        <v>8</v>
      </c>
      <c r="K4793" cm="1">
        <f t="array" aca="1" ref="K4793" ca="1">IF(G4793&gt;7,
        IF(G4793&gt;H4793, 1, IF(G4793&lt;H4793, 0, 2)),
        IF(       H4793&gt;7,
                     IF(G4793&gt;H4793, 1, IF(G4793&lt;H4793, 0, 2)),
                     IF(         G4793&lt;6,
                                   IF(            _xlfn.XLOOKUP(C4793,'deck &amp; rules'!$D$22:$M$22,_xlfn.XLOOKUP(H4793,'deck &amp; rules'!$C$23:$C$30,'deck &amp; rules'!$D$23:$M$30))="draw",
                                                     IF(I4793&gt;J4793,1,IF(I4793&lt;J4793,0,2)),
                                                     IF(I4793&gt;H4793,1,IF(I4793&lt;H4793,0,2))),
                                   IF(H4793&lt;7,
                                        IF(G4793&gt;J4793,1,IF(G4793&lt;J4793,0,2)),
                                        IF(G4793&gt;H4793,1,IF(G4793&lt;H4793,0,2))
                                        )
                          )
              )
        )</f>
        <v>0</v>
      </c>
      <c r="L4793">
        <f t="shared" ca="1" si="522"/>
        <v>-428</v>
      </c>
      <c r="M4793">
        <f t="shared" ca="1" si="523"/>
        <v>-552.700000000003</v>
      </c>
      <c r="N4793">
        <f t="shared" ca="1" si="524"/>
        <v>-868</v>
      </c>
    </row>
    <row r="4794" spans="1:14" x14ac:dyDescent="0.25">
      <c r="A4794">
        <f ca="1"/>
        <v>9</v>
      </c>
      <c r="B4794">
        <f ca="1"/>
        <v>2</v>
      </c>
      <c r="C4794">
        <f ca="1"/>
        <v>7</v>
      </c>
      <c r="D4794">
        <f ca="1"/>
        <v>9</v>
      </c>
      <c r="E4794">
        <f ca="1"/>
        <v>9</v>
      </c>
      <c r="F4794">
        <f ca="1"/>
        <v>4</v>
      </c>
      <c r="G4794">
        <f t="shared" ca="1" si="518"/>
        <v>1</v>
      </c>
      <c r="H4794">
        <f t="shared" ca="1" si="519"/>
        <v>8</v>
      </c>
      <c r="I4794">
        <f t="shared" ca="1" si="520"/>
        <v>8</v>
      </c>
      <c r="J4794">
        <f t="shared" ca="1" si="521"/>
        <v>2</v>
      </c>
      <c r="K4794" cm="1">
        <f t="array" aca="1" ref="K4794" ca="1">IF(G4794&gt;7,
        IF(G4794&gt;H4794, 1, IF(G4794&lt;H4794, 0, 2)),
        IF(       H4794&gt;7,
                     IF(G4794&gt;H4794, 1, IF(G4794&lt;H4794, 0, 2)),
                     IF(         G4794&lt;6,
                                   IF(            _xlfn.XLOOKUP(C4794,'deck &amp; rules'!$D$22:$M$22,_xlfn.XLOOKUP(H4794,'deck &amp; rules'!$C$23:$C$30,'deck &amp; rules'!$D$23:$M$30))="draw",
                                                     IF(I4794&gt;J4794,1,IF(I4794&lt;J4794,0,2)),
                                                     IF(I4794&gt;H4794,1,IF(I4794&lt;H4794,0,2))),
                                   IF(H4794&lt;7,
                                        IF(G4794&gt;J4794,1,IF(G4794&lt;J4794,0,2)),
                                        IF(G4794&gt;H4794,1,IF(G4794&lt;H4794,0,2))
                                        )
                          )
              )
        )</f>
        <v>0</v>
      </c>
      <c r="L4794">
        <f t="shared" ca="1" si="522"/>
        <v>-429</v>
      </c>
      <c r="M4794">
        <f t="shared" ca="1" si="523"/>
        <v>-551.75000000000296</v>
      </c>
      <c r="N4794">
        <f t="shared" ca="1" si="524"/>
        <v>-869</v>
      </c>
    </row>
    <row r="4795" spans="1:14" x14ac:dyDescent="0.25">
      <c r="A4795">
        <f ca="1"/>
        <v>0</v>
      </c>
      <c r="B4795">
        <f ca="1"/>
        <v>0</v>
      </c>
      <c r="C4795">
        <f ca="1"/>
        <v>0</v>
      </c>
      <c r="D4795">
        <f ca="1"/>
        <v>8</v>
      </c>
      <c r="E4795">
        <f ca="1"/>
        <v>0</v>
      </c>
      <c r="F4795">
        <f ca="1"/>
        <v>0</v>
      </c>
      <c r="G4795">
        <f t="shared" ca="1" si="518"/>
        <v>0</v>
      </c>
      <c r="H4795">
        <f t="shared" ca="1" si="519"/>
        <v>8</v>
      </c>
      <c r="I4795">
        <f t="shared" ca="1" si="520"/>
        <v>0</v>
      </c>
      <c r="J4795">
        <f t="shared" ca="1" si="521"/>
        <v>8</v>
      </c>
      <c r="K4795" cm="1">
        <f t="array" aca="1" ref="K4795" ca="1">IF(G4795&gt;7,
        IF(G4795&gt;H4795, 1, IF(G4795&lt;H4795, 0, 2)),
        IF(       H4795&gt;7,
                     IF(G4795&gt;H4795, 1, IF(G4795&lt;H4795, 0, 2)),
                     IF(         G4795&lt;6,
                                   IF(            _xlfn.XLOOKUP(C4795,'deck &amp; rules'!$D$22:$M$22,_xlfn.XLOOKUP(H4795,'deck &amp; rules'!$C$23:$C$30,'deck &amp; rules'!$D$23:$M$30))="draw",
                                                     IF(I4795&gt;J4795,1,IF(I4795&lt;J4795,0,2)),
                                                     IF(I4795&gt;H4795,1,IF(I4795&lt;H4795,0,2))),
                                   IF(H4795&lt;7,
                                        IF(G4795&gt;J4795,1,IF(G4795&lt;J4795,0,2)),
                                        IF(G4795&gt;H4795,1,IF(G4795&lt;H4795,0,2))
                                        )
                          )
              )
        )</f>
        <v>0</v>
      </c>
      <c r="L4795">
        <f t="shared" ca="1" si="522"/>
        <v>-430</v>
      </c>
      <c r="M4795">
        <f t="shared" ca="1" si="523"/>
        <v>-550.80000000000291</v>
      </c>
      <c r="N4795">
        <f t="shared" ca="1" si="524"/>
        <v>-870</v>
      </c>
    </row>
    <row r="4796" spans="1:14" x14ac:dyDescent="0.25">
      <c r="A4796">
        <f ca="1"/>
        <v>0</v>
      </c>
      <c r="B4796">
        <f ca="1"/>
        <v>8</v>
      </c>
      <c r="C4796">
        <f ca="1"/>
        <v>5</v>
      </c>
      <c r="D4796">
        <f ca="1"/>
        <v>4</v>
      </c>
      <c r="E4796">
        <f ca="1"/>
        <v>6</v>
      </c>
      <c r="F4796">
        <f ca="1"/>
        <v>4</v>
      </c>
      <c r="G4796">
        <f t="shared" ca="1" si="518"/>
        <v>8</v>
      </c>
      <c r="H4796">
        <f t="shared" ca="1" si="519"/>
        <v>0</v>
      </c>
      <c r="I4796">
        <f t="shared" ca="1" si="520"/>
        <v>3</v>
      </c>
      <c r="J4796">
        <f t="shared" ca="1" si="521"/>
        <v>4</v>
      </c>
      <c r="K4796" cm="1">
        <f t="array" aca="1" ref="K4796" ca="1">IF(G4796&gt;7,
        IF(G4796&gt;H4796, 1, IF(G4796&lt;H4796, 0, 2)),
        IF(       H4796&gt;7,
                     IF(G4796&gt;H4796, 1, IF(G4796&lt;H4796, 0, 2)),
                     IF(         G4796&lt;6,
                                   IF(            _xlfn.XLOOKUP(C4796,'deck &amp; rules'!$D$22:$M$22,_xlfn.XLOOKUP(H4796,'deck &amp; rules'!$C$23:$C$30,'deck &amp; rules'!$D$23:$M$30))="draw",
                                                     IF(I4796&gt;J4796,1,IF(I4796&lt;J4796,0,2)),
                                                     IF(I4796&gt;H4796,1,IF(I4796&lt;H4796,0,2))),
                                   IF(H4796&lt;7,
                                        IF(G4796&gt;J4796,1,IF(G4796&lt;J4796,0,2)),
                                        IF(G4796&gt;H4796,1,IF(G4796&lt;H4796,0,2))
                                        )
                          )
              )
        )</f>
        <v>1</v>
      </c>
      <c r="L4796">
        <f t="shared" ca="1" si="522"/>
        <v>-429</v>
      </c>
      <c r="M4796">
        <f t="shared" ca="1" si="523"/>
        <v>-551.80000000000291</v>
      </c>
      <c r="N4796">
        <f t="shared" ca="1" si="524"/>
        <v>-871</v>
      </c>
    </row>
    <row r="4797" spans="1:14" x14ac:dyDescent="0.25">
      <c r="A4797">
        <f ca="1"/>
        <v>0</v>
      </c>
      <c r="B4797">
        <f ca="1"/>
        <v>6</v>
      </c>
      <c r="C4797">
        <f ca="1"/>
        <v>1</v>
      </c>
      <c r="D4797">
        <f ca="1"/>
        <v>1</v>
      </c>
      <c r="E4797">
        <f ca="1"/>
        <v>0</v>
      </c>
      <c r="F4797">
        <f ca="1"/>
        <v>5</v>
      </c>
      <c r="G4797">
        <f t="shared" ca="1" si="518"/>
        <v>6</v>
      </c>
      <c r="H4797">
        <f t="shared" ca="1" si="519"/>
        <v>1</v>
      </c>
      <c r="I4797">
        <f t="shared" ca="1" si="520"/>
        <v>7</v>
      </c>
      <c r="J4797">
        <f t="shared" ca="1" si="521"/>
        <v>6</v>
      </c>
      <c r="K4797" cm="1">
        <f t="array" aca="1" ref="K4797" ca="1">IF(G4797&gt;7,
        IF(G4797&gt;H4797, 1, IF(G4797&lt;H4797, 0, 2)),
        IF(       H4797&gt;7,
                     IF(G4797&gt;H4797, 1, IF(G4797&lt;H4797, 0, 2)),
                     IF(         G4797&lt;6,
                                   IF(            _xlfn.XLOOKUP(C4797,'deck &amp; rules'!$D$22:$M$22,_xlfn.XLOOKUP(H4797,'deck &amp; rules'!$C$23:$C$30,'deck &amp; rules'!$D$23:$M$30))="draw",
                                                     IF(I4797&gt;J4797,1,IF(I4797&lt;J4797,0,2)),
                                                     IF(I4797&gt;H4797,1,IF(I4797&lt;H4797,0,2))),
                                   IF(H4797&lt;7,
                                        IF(G4797&gt;J4797,1,IF(G4797&lt;J4797,0,2)),
                                        IF(G4797&gt;H4797,1,IF(G4797&lt;H4797,0,2))
                                        )
                          )
              )
        )</f>
        <v>2</v>
      </c>
      <c r="L4797">
        <f t="shared" ca="1" si="522"/>
        <v>-430</v>
      </c>
      <c r="M4797">
        <f t="shared" ca="1" si="523"/>
        <v>-552.80000000000291</v>
      </c>
      <c r="N4797">
        <f t="shared" ca="1" si="524"/>
        <v>-863</v>
      </c>
    </row>
    <row r="4798" spans="1:14" x14ac:dyDescent="0.25">
      <c r="A4798">
        <f ca="1"/>
        <v>5</v>
      </c>
      <c r="B4798">
        <f ca="1"/>
        <v>7</v>
      </c>
      <c r="C4798">
        <f ca="1"/>
        <v>3</v>
      </c>
      <c r="D4798">
        <f ca="1"/>
        <v>0</v>
      </c>
      <c r="E4798">
        <f ca="1"/>
        <v>0</v>
      </c>
      <c r="F4798">
        <f ca="1"/>
        <v>6</v>
      </c>
      <c r="G4798">
        <f t="shared" ca="1" si="518"/>
        <v>2</v>
      </c>
      <c r="H4798">
        <f t="shared" ca="1" si="519"/>
        <v>0</v>
      </c>
      <c r="I4798">
        <f t="shared" ca="1" si="520"/>
        <v>5</v>
      </c>
      <c r="J4798">
        <f t="shared" ca="1" si="521"/>
        <v>6</v>
      </c>
      <c r="K4798" cm="1">
        <f t="array" aca="1" ref="K4798" ca="1">IF(G4798&gt;7,
        IF(G4798&gt;H4798, 1, IF(G4798&lt;H4798, 0, 2)),
        IF(       H4798&gt;7,
                     IF(G4798&gt;H4798, 1, IF(G4798&lt;H4798, 0, 2)),
                     IF(         G4798&lt;6,
                                   IF(            _xlfn.XLOOKUP(C4798,'deck &amp; rules'!$D$22:$M$22,_xlfn.XLOOKUP(H4798,'deck &amp; rules'!$C$23:$C$30,'deck &amp; rules'!$D$23:$M$30))="draw",
                                                     IF(I4798&gt;J4798,1,IF(I4798&lt;J4798,0,2)),
                                                     IF(I4798&gt;H4798,1,IF(I4798&lt;H4798,0,2))),
                                   IF(H4798&lt;7,
                                        IF(G4798&gt;J4798,1,IF(G4798&lt;J4798,0,2)),
                                        IF(G4798&gt;H4798,1,IF(G4798&lt;H4798,0,2))
                                        )
                          )
              )
        )</f>
        <v>0</v>
      </c>
      <c r="L4798">
        <f t="shared" ca="1" si="522"/>
        <v>-431</v>
      </c>
      <c r="M4798">
        <f t="shared" ca="1" si="523"/>
        <v>-551.85000000000286</v>
      </c>
      <c r="N4798">
        <f t="shared" ca="1" si="524"/>
        <v>-864</v>
      </c>
    </row>
    <row r="4799" spans="1:14" x14ac:dyDescent="0.25">
      <c r="A4799">
        <f ca="1"/>
        <v>5</v>
      </c>
      <c r="B4799">
        <f ca="1"/>
        <v>0</v>
      </c>
      <c r="C4799">
        <f ca="1"/>
        <v>0</v>
      </c>
      <c r="D4799">
        <f ca="1"/>
        <v>1</v>
      </c>
      <c r="E4799">
        <f ca="1"/>
        <v>1</v>
      </c>
      <c r="F4799">
        <f ca="1"/>
        <v>4</v>
      </c>
      <c r="G4799">
        <f t="shared" ca="1" si="518"/>
        <v>5</v>
      </c>
      <c r="H4799">
        <f t="shared" ca="1" si="519"/>
        <v>2</v>
      </c>
      <c r="I4799">
        <f t="shared" ca="1" si="520"/>
        <v>5</v>
      </c>
      <c r="J4799">
        <f t="shared" ca="1" si="521"/>
        <v>6</v>
      </c>
      <c r="K4799" cm="1">
        <f t="array" aca="1" ref="K4799" ca="1">IF(G4799&gt;7,
        IF(G4799&gt;H4799, 1, IF(G4799&lt;H4799, 0, 2)),
        IF(       H4799&gt;7,
                     IF(G4799&gt;H4799, 1, IF(G4799&lt;H4799, 0, 2)),
                     IF(         G4799&lt;6,
                                   IF(            _xlfn.XLOOKUP(C4799,'deck &amp; rules'!$D$22:$M$22,_xlfn.XLOOKUP(H4799,'deck &amp; rules'!$C$23:$C$30,'deck &amp; rules'!$D$23:$M$30))="draw",
                                                     IF(I4799&gt;J4799,1,IF(I4799&lt;J4799,0,2)),
                                                     IF(I4799&gt;H4799,1,IF(I4799&lt;H4799,0,2))),
                                   IF(H4799&lt;7,
                                        IF(G4799&gt;J4799,1,IF(G4799&lt;J4799,0,2)),
                                        IF(G4799&gt;H4799,1,IF(G4799&lt;H4799,0,2))
                                        )
                          )
              )
        )</f>
        <v>0</v>
      </c>
      <c r="L4799">
        <f t="shared" ca="1" si="522"/>
        <v>-432</v>
      </c>
      <c r="M4799">
        <f t="shared" ca="1" si="523"/>
        <v>-550.90000000000282</v>
      </c>
      <c r="N4799">
        <f t="shared" ca="1" si="524"/>
        <v>-865</v>
      </c>
    </row>
    <row r="4800" spans="1:14" x14ac:dyDescent="0.25">
      <c r="A4800">
        <f ca="1"/>
        <v>8</v>
      </c>
      <c r="B4800">
        <f ca="1"/>
        <v>8</v>
      </c>
      <c r="C4800">
        <f ca="1"/>
        <v>9</v>
      </c>
      <c r="D4800">
        <f ca="1"/>
        <v>7</v>
      </c>
      <c r="E4800">
        <f ca="1"/>
        <v>0</v>
      </c>
      <c r="F4800">
        <f ca="1"/>
        <v>8</v>
      </c>
      <c r="G4800">
        <f t="shared" ca="1" si="518"/>
        <v>6</v>
      </c>
      <c r="H4800">
        <f t="shared" ca="1" si="519"/>
        <v>7</v>
      </c>
      <c r="I4800">
        <f t="shared" ca="1" si="520"/>
        <v>5</v>
      </c>
      <c r="J4800">
        <f t="shared" ca="1" si="521"/>
        <v>5</v>
      </c>
      <c r="K4800" cm="1">
        <f t="array" aca="1" ref="K4800" ca="1">IF(G4800&gt;7,
        IF(G4800&gt;H4800, 1, IF(G4800&lt;H4800, 0, 2)),
        IF(       H4800&gt;7,
                     IF(G4800&gt;H4800, 1, IF(G4800&lt;H4800, 0, 2)),
                     IF(         G4800&lt;6,
                                   IF(            _xlfn.XLOOKUP(C4800,'deck &amp; rules'!$D$22:$M$22,_xlfn.XLOOKUP(H4800,'deck &amp; rules'!$C$23:$C$30,'deck &amp; rules'!$D$23:$M$30))="draw",
                                                     IF(I4800&gt;J4800,1,IF(I4800&lt;J4800,0,2)),
                                                     IF(I4800&gt;H4800,1,IF(I4800&lt;H4800,0,2))),
                                   IF(H4800&lt;7,
                                        IF(G4800&gt;J4800,1,IF(G4800&lt;J4800,0,2)),
                                        IF(G4800&gt;H4800,1,IF(G4800&lt;H4800,0,2))
                                        )
                          )
              )
        )</f>
        <v>0</v>
      </c>
      <c r="L4800">
        <f t="shared" ca="1" si="522"/>
        <v>-433</v>
      </c>
      <c r="M4800">
        <f t="shared" ca="1" si="523"/>
        <v>-549.95000000000277</v>
      </c>
      <c r="N4800">
        <f t="shared" ca="1" si="524"/>
        <v>-866</v>
      </c>
    </row>
    <row r="4801" spans="1:14" x14ac:dyDescent="0.25">
      <c r="A4801">
        <f ca="1"/>
        <v>0</v>
      </c>
      <c r="B4801">
        <f ca="1"/>
        <v>0</v>
      </c>
      <c r="C4801">
        <f ca="1"/>
        <v>8</v>
      </c>
      <c r="D4801">
        <f ca="1"/>
        <v>1</v>
      </c>
      <c r="E4801">
        <f ca="1"/>
        <v>6</v>
      </c>
      <c r="F4801">
        <f ca="1"/>
        <v>0</v>
      </c>
      <c r="G4801">
        <f t="shared" ca="1" si="518"/>
        <v>0</v>
      </c>
      <c r="H4801">
        <f t="shared" ca="1" si="519"/>
        <v>7</v>
      </c>
      <c r="I4801">
        <f t="shared" ca="1" si="520"/>
        <v>8</v>
      </c>
      <c r="J4801">
        <f t="shared" ca="1" si="521"/>
        <v>7</v>
      </c>
      <c r="K4801" cm="1">
        <f t="array" aca="1" ref="K4801" ca="1">IF(G4801&gt;7,
        IF(G4801&gt;H4801, 1, IF(G4801&lt;H4801, 0, 2)),
        IF(       H4801&gt;7,
                     IF(G4801&gt;H4801, 1, IF(G4801&lt;H4801, 0, 2)),
                     IF(         G4801&lt;6,
                                   IF(            _xlfn.XLOOKUP(C4801,'deck &amp; rules'!$D$22:$M$22,_xlfn.XLOOKUP(H4801,'deck &amp; rules'!$C$23:$C$30,'deck &amp; rules'!$D$23:$M$30))="draw",
                                                     IF(I4801&gt;J4801,1,IF(I4801&lt;J4801,0,2)),
                                                     IF(I4801&gt;H4801,1,IF(I4801&lt;H4801,0,2))),
                                   IF(H4801&lt;7,
                                        IF(G4801&gt;J4801,1,IF(G4801&lt;J4801,0,2)),
                                        IF(G4801&gt;H4801,1,IF(G4801&lt;H4801,0,2))
                                        )
                          )
              )
        )</f>
        <v>1</v>
      </c>
      <c r="L4801">
        <f t="shared" ca="1" si="522"/>
        <v>-432</v>
      </c>
      <c r="M4801">
        <f t="shared" ca="1" si="523"/>
        <v>-550.95000000000277</v>
      </c>
      <c r="N4801">
        <f t="shared" ca="1" si="524"/>
        <v>-867</v>
      </c>
    </row>
    <row r="4802" spans="1:14" x14ac:dyDescent="0.25">
      <c r="A4802">
        <f ca="1"/>
        <v>5</v>
      </c>
      <c r="B4802">
        <f ca="1"/>
        <v>3</v>
      </c>
      <c r="C4802">
        <f ca="1"/>
        <v>0</v>
      </c>
      <c r="D4802">
        <f ca="1"/>
        <v>9</v>
      </c>
      <c r="E4802">
        <f ca="1"/>
        <v>9</v>
      </c>
      <c r="F4802">
        <f ca="1"/>
        <v>0</v>
      </c>
      <c r="G4802">
        <f t="shared" ca="1" si="518"/>
        <v>8</v>
      </c>
      <c r="H4802">
        <f t="shared" ca="1" si="519"/>
        <v>8</v>
      </c>
      <c r="I4802">
        <f t="shared" ca="1" si="520"/>
        <v>8</v>
      </c>
      <c r="J4802">
        <f t="shared" ca="1" si="521"/>
        <v>8</v>
      </c>
      <c r="K4802" cm="1">
        <f t="array" aca="1" ref="K4802" ca="1">IF(G4802&gt;7,
        IF(G4802&gt;H4802, 1, IF(G4802&lt;H4802, 0, 2)),
        IF(       H4802&gt;7,
                     IF(G4802&gt;H4802, 1, IF(G4802&lt;H4802, 0, 2)),
                     IF(         G4802&lt;6,
                                   IF(            _xlfn.XLOOKUP(C4802,'deck &amp; rules'!$D$22:$M$22,_xlfn.XLOOKUP(H4802,'deck &amp; rules'!$C$23:$C$30,'deck &amp; rules'!$D$23:$M$30))="draw",
                                                     IF(I4802&gt;J4802,1,IF(I4802&lt;J4802,0,2)),
                                                     IF(I4802&gt;H4802,1,IF(I4802&lt;H4802,0,2))),
                                   IF(H4802&lt;7,
                                        IF(G4802&gt;J4802,1,IF(G4802&lt;J4802,0,2)),
                                        IF(G4802&gt;H4802,1,IF(G4802&lt;H4802,0,2))
                                        )
                          )
              )
        )</f>
        <v>2</v>
      </c>
      <c r="L4802">
        <f t="shared" ca="1" si="522"/>
        <v>-433</v>
      </c>
      <c r="M4802">
        <f t="shared" ca="1" si="523"/>
        <v>-551.95000000000277</v>
      </c>
      <c r="N4802">
        <f t="shared" ca="1" si="524"/>
        <v>-859</v>
      </c>
    </row>
    <row r="4803" spans="1:14" x14ac:dyDescent="0.25">
      <c r="A4803">
        <f ca="1"/>
        <v>0</v>
      </c>
      <c r="B4803">
        <f ca="1"/>
        <v>5</v>
      </c>
      <c r="C4803">
        <f ca="1"/>
        <v>0</v>
      </c>
      <c r="D4803">
        <f ca="1"/>
        <v>3</v>
      </c>
      <c r="E4803">
        <f ca="1"/>
        <v>5</v>
      </c>
      <c r="F4803">
        <f ca="1"/>
        <v>0</v>
      </c>
      <c r="G4803">
        <f t="shared" ref="G4803:G4866" ca="1" si="525">IF(A4803+B4803&gt;9,A4803+B4803-10,A4803+B4803)</f>
        <v>5</v>
      </c>
      <c r="H4803">
        <f t="shared" ref="H4803:H4866" ca="1" si="526">IF(D4803+E4803&gt;9,D4803+E4803-10,D4803+E4803)</f>
        <v>8</v>
      </c>
      <c r="I4803">
        <f t="shared" ref="I4803:I4866" ca="1" si="527">IF(G4803+C4803&gt;9,G4803+C4803-10,G4803+C4803)</f>
        <v>5</v>
      </c>
      <c r="J4803">
        <f t="shared" ref="J4803:J4866" ca="1" si="528">IF(H4803+F4803&gt;9,H4803+F4803-10,H4803+F4803)</f>
        <v>8</v>
      </c>
      <c r="K4803" cm="1">
        <f t="array" aca="1" ref="K4803" ca="1">IF(G4803&gt;7,
        IF(G4803&gt;H4803, 1, IF(G4803&lt;H4803, 0, 2)),
        IF(       H4803&gt;7,
                     IF(G4803&gt;H4803, 1, IF(G4803&lt;H4803, 0, 2)),
                     IF(         G4803&lt;6,
                                   IF(            _xlfn.XLOOKUP(C4803,'deck &amp; rules'!$D$22:$M$22,_xlfn.XLOOKUP(H4803,'deck &amp; rules'!$C$23:$C$30,'deck &amp; rules'!$D$23:$M$30))="draw",
                                                     IF(I4803&gt;J4803,1,IF(I4803&lt;J4803,0,2)),
                                                     IF(I4803&gt;H4803,1,IF(I4803&lt;H4803,0,2))),
                                   IF(H4803&lt;7,
                                        IF(G4803&gt;J4803,1,IF(G4803&lt;J4803,0,2)),
                                        IF(G4803&gt;H4803,1,IF(G4803&lt;H4803,0,2))
                                        )
                          )
              )
        )</f>
        <v>0</v>
      </c>
      <c r="L4803">
        <f t="shared" ca="1" si="522"/>
        <v>-434</v>
      </c>
      <c r="M4803">
        <f t="shared" ca="1" si="523"/>
        <v>-551.00000000000273</v>
      </c>
      <c r="N4803">
        <f t="shared" ca="1" si="524"/>
        <v>-860</v>
      </c>
    </row>
    <row r="4804" spans="1:14" x14ac:dyDescent="0.25">
      <c r="A4804">
        <f ca="1"/>
        <v>1</v>
      </c>
      <c r="B4804">
        <f ca="1"/>
        <v>0</v>
      </c>
      <c r="C4804">
        <f ca="1"/>
        <v>8</v>
      </c>
      <c r="D4804">
        <f ca="1"/>
        <v>0</v>
      </c>
      <c r="E4804">
        <f ca="1"/>
        <v>7</v>
      </c>
      <c r="F4804">
        <f ca="1"/>
        <v>0</v>
      </c>
      <c r="G4804">
        <f t="shared" ca="1" si="525"/>
        <v>1</v>
      </c>
      <c r="H4804">
        <f t="shared" ca="1" si="526"/>
        <v>7</v>
      </c>
      <c r="I4804">
        <f t="shared" ca="1" si="527"/>
        <v>9</v>
      </c>
      <c r="J4804">
        <f t="shared" ca="1" si="528"/>
        <v>7</v>
      </c>
      <c r="K4804" cm="1">
        <f t="array" aca="1" ref="K4804" ca="1">IF(G4804&gt;7,
        IF(G4804&gt;H4804, 1, IF(G4804&lt;H4804, 0, 2)),
        IF(       H4804&gt;7,
                     IF(G4804&gt;H4804, 1, IF(G4804&lt;H4804, 0, 2)),
                     IF(         G4804&lt;6,
                                   IF(            _xlfn.XLOOKUP(C4804,'deck &amp; rules'!$D$22:$M$22,_xlfn.XLOOKUP(H4804,'deck &amp; rules'!$C$23:$C$30,'deck &amp; rules'!$D$23:$M$30))="draw",
                                                     IF(I4804&gt;J4804,1,IF(I4804&lt;J4804,0,2)),
                                                     IF(I4804&gt;H4804,1,IF(I4804&lt;H4804,0,2))),
                                   IF(H4804&lt;7,
                                        IF(G4804&gt;J4804,1,IF(G4804&lt;J4804,0,2)),
                                        IF(G4804&gt;H4804,1,IF(G4804&lt;H4804,0,2))
                                        )
                          )
              )
        )</f>
        <v>1</v>
      </c>
      <c r="L4804">
        <f t="shared" ref="L4804:L4867" ca="1" si="529">IF(K4804=1,L4803+1,L4803-1)</f>
        <v>-433</v>
      </c>
      <c r="M4804">
        <f t="shared" ref="M4804:M4867" ca="1" si="530">IF(K4804=0,M4803+19/20,M4803-1)</f>
        <v>-552.00000000000273</v>
      </c>
      <c r="N4804">
        <f t="shared" ref="N4804:N4867" ca="1" si="531">IF(K4804=2,N4803+8,N4803-1)</f>
        <v>-861</v>
      </c>
    </row>
    <row r="4805" spans="1:14" x14ac:dyDescent="0.25">
      <c r="A4805">
        <f ca="1"/>
        <v>5</v>
      </c>
      <c r="B4805">
        <f ca="1"/>
        <v>8</v>
      </c>
      <c r="C4805">
        <f ca="1"/>
        <v>0</v>
      </c>
      <c r="D4805">
        <f ca="1"/>
        <v>2</v>
      </c>
      <c r="E4805">
        <f ca="1"/>
        <v>8</v>
      </c>
      <c r="F4805">
        <f ca="1"/>
        <v>5</v>
      </c>
      <c r="G4805">
        <f t="shared" ca="1" si="525"/>
        <v>3</v>
      </c>
      <c r="H4805">
        <f t="shared" ca="1" si="526"/>
        <v>0</v>
      </c>
      <c r="I4805">
        <f t="shared" ca="1" si="527"/>
        <v>3</v>
      </c>
      <c r="J4805">
        <f t="shared" ca="1" si="528"/>
        <v>5</v>
      </c>
      <c r="K4805" cm="1">
        <f t="array" aca="1" ref="K4805" ca="1">IF(G4805&gt;7,
        IF(G4805&gt;H4805, 1, IF(G4805&lt;H4805, 0, 2)),
        IF(       H4805&gt;7,
                     IF(G4805&gt;H4805, 1, IF(G4805&lt;H4805, 0, 2)),
                     IF(         G4805&lt;6,
                                   IF(            _xlfn.XLOOKUP(C4805,'deck &amp; rules'!$D$22:$M$22,_xlfn.XLOOKUP(H4805,'deck &amp; rules'!$C$23:$C$30,'deck &amp; rules'!$D$23:$M$30))="draw",
                                                     IF(I4805&gt;J4805,1,IF(I4805&lt;J4805,0,2)),
                                                     IF(I4805&gt;H4805,1,IF(I4805&lt;H4805,0,2))),
                                   IF(H4805&lt;7,
                                        IF(G4805&gt;J4805,1,IF(G4805&lt;J4805,0,2)),
                                        IF(G4805&gt;H4805,1,IF(G4805&lt;H4805,0,2))
                                        )
                          )
              )
        )</f>
        <v>0</v>
      </c>
      <c r="L4805">
        <f t="shared" ca="1" si="529"/>
        <v>-434</v>
      </c>
      <c r="M4805">
        <f t="shared" ca="1" si="530"/>
        <v>-551.05000000000268</v>
      </c>
      <c r="N4805">
        <f t="shared" ca="1" si="531"/>
        <v>-862</v>
      </c>
    </row>
    <row r="4806" spans="1:14" x14ac:dyDescent="0.25">
      <c r="A4806">
        <f ca="1"/>
        <v>9</v>
      </c>
      <c r="B4806">
        <f ca="1"/>
        <v>0</v>
      </c>
      <c r="C4806">
        <f ca="1"/>
        <v>2</v>
      </c>
      <c r="D4806">
        <f ca="1"/>
        <v>0</v>
      </c>
      <c r="E4806">
        <f ca="1"/>
        <v>0</v>
      </c>
      <c r="F4806">
        <f ca="1"/>
        <v>0</v>
      </c>
      <c r="G4806">
        <f t="shared" ca="1" si="525"/>
        <v>9</v>
      </c>
      <c r="H4806">
        <f t="shared" ca="1" si="526"/>
        <v>0</v>
      </c>
      <c r="I4806">
        <f t="shared" ca="1" si="527"/>
        <v>1</v>
      </c>
      <c r="J4806">
        <f t="shared" ca="1" si="528"/>
        <v>0</v>
      </c>
      <c r="K4806" cm="1">
        <f t="array" aca="1" ref="K4806" ca="1">IF(G4806&gt;7,
        IF(G4806&gt;H4806, 1, IF(G4806&lt;H4806, 0, 2)),
        IF(       H4806&gt;7,
                     IF(G4806&gt;H4806, 1, IF(G4806&lt;H4806, 0, 2)),
                     IF(         G4806&lt;6,
                                   IF(            _xlfn.XLOOKUP(C4806,'deck &amp; rules'!$D$22:$M$22,_xlfn.XLOOKUP(H4806,'deck &amp; rules'!$C$23:$C$30,'deck &amp; rules'!$D$23:$M$30))="draw",
                                                     IF(I4806&gt;J4806,1,IF(I4806&lt;J4806,0,2)),
                                                     IF(I4806&gt;H4806,1,IF(I4806&lt;H4806,0,2))),
                                   IF(H4806&lt;7,
                                        IF(G4806&gt;J4806,1,IF(G4806&lt;J4806,0,2)),
                                        IF(G4806&gt;H4806,1,IF(G4806&lt;H4806,0,2))
                                        )
                          )
              )
        )</f>
        <v>1</v>
      </c>
      <c r="L4806">
        <f t="shared" ca="1" si="529"/>
        <v>-433</v>
      </c>
      <c r="M4806">
        <f t="shared" ca="1" si="530"/>
        <v>-552.05000000000268</v>
      </c>
      <c r="N4806">
        <f t="shared" ca="1" si="531"/>
        <v>-863</v>
      </c>
    </row>
    <row r="4807" spans="1:14" x14ac:dyDescent="0.25">
      <c r="A4807">
        <f ca="1"/>
        <v>6</v>
      </c>
      <c r="B4807">
        <f ca="1"/>
        <v>7</v>
      </c>
      <c r="C4807">
        <f ca="1"/>
        <v>2</v>
      </c>
      <c r="D4807">
        <f ca="1"/>
        <v>6</v>
      </c>
      <c r="E4807">
        <f ca="1"/>
        <v>0</v>
      </c>
      <c r="F4807">
        <f ca="1"/>
        <v>0</v>
      </c>
      <c r="G4807">
        <f t="shared" ca="1" si="525"/>
        <v>3</v>
      </c>
      <c r="H4807">
        <f t="shared" ca="1" si="526"/>
        <v>6</v>
      </c>
      <c r="I4807">
        <f t="shared" ca="1" si="527"/>
        <v>5</v>
      </c>
      <c r="J4807">
        <f t="shared" ca="1" si="528"/>
        <v>6</v>
      </c>
      <c r="K4807" cm="1">
        <f t="array" aca="1" ref="K4807" ca="1">IF(G4807&gt;7,
        IF(G4807&gt;H4807, 1, IF(G4807&lt;H4807, 0, 2)),
        IF(       H4807&gt;7,
                     IF(G4807&gt;H4807, 1, IF(G4807&lt;H4807, 0, 2)),
                     IF(         G4807&lt;6,
                                   IF(            _xlfn.XLOOKUP(C4807,'deck &amp; rules'!$D$22:$M$22,_xlfn.XLOOKUP(H4807,'deck &amp; rules'!$C$23:$C$30,'deck &amp; rules'!$D$23:$M$30))="draw",
                                                     IF(I4807&gt;J4807,1,IF(I4807&lt;J4807,0,2)),
                                                     IF(I4807&gt;H4807,1,IF(I4807&lt;H4807,0,2))),
                                   IF(H4807&lt;7,
                                        IF(G4807&gt;J4807,1,IF(G4807&lt;J4807,0,2)),
                                        IF(G4807&gt;H4807,1,IF(G4807&lt;H4807,0,2))
                                        )
                          )
              )
        )</f>
        <v>0</v>
      </c>
      <c r="L4807">
        <f t="shared" ca="1" si="529"/>
        <v>-434</v>
      </c>
      <c r="M4807">
        <f t="shared" ca="1" si="530"/>
        <v>-551.10000000000264</v>
      </c>
      <c r="N4807">
        <f t="shared" ca="1" si="531"/>
        <v>-864</v>
      </c>
    </row>
    <row r="4808" spans="1:14" x14ac:dyDescent="0.25">
      <c r="A4808">
        <f ca="1"/>
        <v>0</v>
      </c>
      <c r="B4808">
        <f ca="1"/>
        <v>1</v>
      </c>
      <c r="C4808">
        <f ca="1"/>
        <v>0</v>
      </c>
      <c r="D4808">
        <f ca="1"/>
        <v>1</v>
      </c>
      <c r="E4808">
        <f ca="1"/>
        <v>0</v>
      </c>
      <c r="F4808">
        <f ca="1"/>
        <v>0</v>
      </c>
      <c r="G4808">
        <f t="shared" ca="1" si="525"/>
        <v>1</v>
      </c>
      <c r="H4808">
        <f t="shared" ca="1" si="526"/>
        <v>1</v>
      </c>
      <c r="I4808">
        <f t="shared" ca="1" si="527"/>
        <v>1</v>
      </c>
      <c r="J4808">
        <f t="shared" ca="1" si="528"/>
        <v>1</v>
      </c>
      <c r="K4808" cm="1">
        <f t="array" aca="1" ref="K4808" ca="1">IF(G4808&gt;7,
        IF(G4808&gt;H4808, 1, IF(G4808&lt;H4808, 0, 2)),
        IF(       H4808&gt;7,
                     IF(G4808&gt;H4808, 1, IF(G4808&lt;H4808, 0, 2)),
                     IF(         G4808&lt;6,
                                   IF(            _xlfn.XLOOKUP(C4808,'deck &amp; rules'!$D$22:$M$22,_xlfn.XLOOKUP(H4808,'deck &amp; rules'!$C$23:$C$30,'deck &amp; rules'!$D$23:$M$30))="draw",
                                                     IF(I4808&gt;J4808,1,IF(I4808&lt;J4808,0,2)),
                                                     IF(I4808&gt;H4808,1,IF(I4808&lt;H4808,0,2))),
                                   IF(H4808&lt;7,
                                        IF(G4808&gt;J4808,1,IF(G4808&lt;J4808,0,2)),
                                        IF(G4808&gt;H4808,1,IF(G4808&lt;H4808,0,2))
                                        )
                          )
              )
        )</f>
        <v>2</v>
      </c>
      <c r="L4808">
        <f t="shared" ca="1" si="529"/>
        <v>-435</v>
      </c>
      <c r="M4808">
        <f t="shared" ca="1" si="530"/>
        <v>-552.10000000000264</v>
      </c>
      <c r="N4808">
        <f t="shared" ca="1" si="531"/>
        <v>-856</v>
      </c>
    </row>
    <row r="4809" spans="1:14" x14ac:dyDescent="0.25">
      <c r="A4809">
        <f ca="1"/>
        <v>3</v>
      </c>
      <c r="B4809">
        <f ca="1"/>
        <v>6</v>
      </c>
      <c r="C4809">
        <f ca="1"/>
        <v>8</v>
      </c>
      <c r="D4809">
        <f ca="1"/>
        <v>0</v>
      </c>
      <c r="E4809">
        <f ca="1"/>
        <v>1</v>
      </c>
      <c r="F4809">
        <f ca="1"/>
        <v>0</v>
      </c>
      <c r="G4809">
        <f t="shared" ca="1" si="525"/>
        <v>9</v>
      </c>
      <c r="H4809">
        <f t="shared" ca="1" si="526"/>
        <v>1</v>
      </c>
      <c r="I4809">
        <f t="shared" ca="1" si="527"/>
        <v>7</v>
      </c>
      <c r="J4809">
        <f t="shared" ca="1" si="528"/>
        <v>1</v>
      </c>
      <c r="K4809" cm="1">
        <f t="array" aca="1" ref="K4809" ca="1">IF(G4809&gt;7,
        IF(G4809&gt;H4809, 1, IF(G4809&lt;H4809, 0, 2)),
        IF(       H4809&gt;7,
                     IF(G4809&gt;H4809, 1, IF(G4809&lt;H4809, 0, 2)),
                     IF(         G4809&lt;6,
                                   IF(            _xlfn.XLOOKUP(C4809,'deck &amp; rules'!$D$22:$M$22,_xlfn.XLOOKUP(H4809,'deck &amp; rules'!$C$23:$C$30,'deck &amp; rules'!$D$23:$M$30))="draw",
                                                     IF(I4809&gt;J4809,1,IF(I4809&lt;J4809,0,2)),
                                                     IF(I4809&gt;H4809,1,IF(I4809&lt;H4809,0,2))),
                                   IF(H4809&lt;7,
                                        IF(G4809&gt;J4809,1,IF(G4809&lt;J4809,0,2)),
                                        IF(G4809&gt;H4809,1,IF(G4809&lt;H4809,0,2))
                                        )
                          )
              )
        )</f>
        <v>1</v>
      </c>
      <c r="L4809">
        <f t="shared" ca="1" si="529"/>
        <v>-434</v>
      </c>
      <c r="M4809">
        <f t="shared" ca="1" si="530"/>
        <v>-553.10000000000264</v>
      </c>
      <c r="N4809">
        <f t="shared" ca="1" si="531"/>
        <v>-857</v>
      </c>
    </row>
    <row r="4810" spans="1:14" x14ac:dyDescent="0.25">
      <c r="A4810">
        <f ca="1"/>
        <v>1</v>
      </c>
      <c r="B4810">
        <f ca="1"/>
        <v>6</v>
      </c>
      <c r="C4810">
        <f ca="1"/>
        <v>4</v>
      </c>
      <c r="D4810">
        <f ca="1"/>
        <v>7</v>
      </c>
      <c r="E4810">
        <f ca="1"/>
        <v>2</v>
      </c>
      <c r="F4810">
        <f ca="1"/>
        <v>1</v>
      </c>
      <c r="G4810">
        <f t="shared" ca="1" si="525"/>
        <v>7</v>
      </c>
      <c r="H4810">
        <f t="shared" ca="1" si="526"/>
        <v>9</v>
      </c>
      <c r="I4810">
        <f t="shared" ca="1" si="527"/>
        <v>1</v>
      </c>
      <c r="J4810">
        <f t="shared" ca="1" si="528"/>
        <v>0</v>
      </c>
      <c r="K4810" cm="1">
        <f t="array" aca="1" ref="K4810" ca="1">IF(G4810&gt;7,
        IF(G4810&gt;H4810, 1, IF(G4810&lt;H4810, 0, 2)),
        IF(       H4810&gt;7,
                     IF(G4810&gt;H4810, 1, IF(G4810&lt;H4810, 0, 2)),
                     IF(         G4810&lt;6,
                                   IF(            _xlfn.XLOOKUP(C4810,'deck &amp; rules'!$D$22:$M$22,_xlfn.XLOOKUP(H4810,'deck &amp; rules'!$C$23:$C$30,'deck &amp; rules'!$D$23:$M$30))="draw",
                                                     IF(I4810&gt;J4810,1,IF(I4810&lt;J4810,0,2)),
                                                     IF(I4810&gt;H4810,1,IF(I4810&lt;H4810,0,2))),
                                   IF(H4810&lt;7,
                                        IF(G4810&gt;J4810,1,IF(G4810&lt;J4810,0,2)),
                                        IF(G4810&gt;H4810,1,IF(G4810&lt;H4810,0,2))
                                        )
                          )
              )
        )</f>
        <v>0</v>
      </c>
      <c r="L4810">
        <f t="shared" ca="1" si="529"/>
        <v>-435</v>
      </c>
      <c r="M4810">
        <f t="shared" ca="1" si="530"/>
        <v>-552.15000000000259</v>
      </c>
      <c r="N4810">
        <f t="shared" ca="1" si="531"/>
        <v>-858</v>
      </c>
    </row>
    <row r="4811" spans="1:14" x14ac:dyDescent="0.25">
      <c r="A4811">
        <f ca="1"/>
        <v>8</v>
      </c>
      <c r="B4811">
        <f ca="1"/>
        <v>0</v>
      </c>
      <c r="C4811">
        <f ca="1"/>
        <v>8</v>
      </c>
      <c r="D4811">
        <f ca="1"/>
        <v>8</v>
      </c>
      <c r="E4811">
        <f ca="1"/>
        <v>3</v>
      </c>
      <c r="F4811">
        <f ca="1"/>
        <v>7</v>
      </c>
      <c r="G4811">
        <f t="shared" ca="1" si="525"/>
        <v>8</v>
      </c>
      <c r="H4811">
        <f t="shared" ca="1" si="526"/>
        <v>1</v>
      </c>
      <c r="I4811">
        <f t="shared" ca="1" si="527"/>
        <v>6</v>
      </c>
      <c r="J4811">
        <f t="shared" ca="1" si="528"/>
        <v>8</v>
      </c>
      <c r="K4811" cm="1">
        <f t="array" aca="1" ref="K4811" ca="1">IF(G4811&gt;7,
        IF(G4811&gt;H4811, 1, IF(G4811&lt;H4811, 0, 2)),
        IF(       H4811&gt;7,
                     IF(G4811&gt;H4811, 1, IF(G4811&lt;H4811, 0, 2)),
                     IF(         G4811&lt;6,
                                   IF(            _xlfn.XLOOKUP(C4811,'deck &amp; rules'!$D$22:$M$22,_xlfn.XLOOKUP(H4811,'deck &amp; rules'!$C$23:$C$30,'deck &amp; rules'!$D$23:$M$30))="draw",
                                                     IF(I4811&gt;J4811,1,IF(I4811&lt;J4811,0,2)),
                                                     IF(I4811&gt;H4811,1,IF(I4811&lt;H4811,0,2))),
                                   IF(H4811&lt;7,
                                        IF(G4811&gt;J4811,1,IF(G4811&lt;J4811,0,2)),
                                        IF(G4811&gt;H4811,1,IF(G4811&lt;H4811,0,2))
                                        )
                          )
              )
        )</f>
        <v>1</v>
      </c>
      <c r="L4811">
        <f t="shared" ca="1" si="529"/>
        <v>-434</v>
      </c>
      <c r="M4811">
        <f t="shared" ca="1" si="530"/>
        <v>-553.15000000000259</v>
      </c>
      <c r="N4811">
        <f t="shared" ca="1" si="531"/>
        <v>-859</v>
      </c>
    </row>
    <row r="4812" spans="1:14" x14ac:dyDescent="0.25">
      <c r="A4812">
        <f ca="1"/>
        <v>0</v>
      </c>
      <c r="B4812">
        <f ca="1"/>
        <v>3</v>
      </c>
      <c r="C4812">
        <f ca="1"/>
        <v>3</v>
      </c>
      <c r="D4812">
        <f ca="1"/>
        <v>0</v>
      </c>
      <c r="E4812">
        <f ca="1"/>
        <v>3</v>
      </c>
      <c r="F4812">
        <f ca="1"/>
        <v>1</v>
      </c>
      <c r="G4812">
        <f t="shared" ca="1" si="525"/>
        <v>3</v>
      </c>
      <c r="H4812">
        <f t="shared" ca="1" si="526"/>
        <v>3</v>
      </c>
      <c r="I4812">
        <f t="shared" ca="1" si="527"/>
        <v>6</v>
      </c>
      <c r="J4812">
        <f t="shared" ca="1" si="528"/>
        <v>4</v>
      </c>
      <c r="K4812" cm="1">
        <f t="array" aca="1" ref="K4812" ca="1">IF(G4812&gt;7,
        IF(G4812&gt;H4812, 1, IF(G4812&lt;H4812, 0, 2)),
        IF(       H4812&gt;7,
                     IF(G4812&gt;H4812, 1, IF(G4812&lt;H4812, 0, 2)),
                     IF(         G4812&lt;6,
                                   IF(            _xlfn.XLOOKUP(C4812,'deck &amp; rules'!$D$22:$M$22,_xlfn.XLOOKUP(H4812,'deck &amp; rules'!$C$23:$C$30,'deck &amp; rules'!$D$23:$M$30))="draw",
                                                     IF(I4812&gt;J4812,1,IF(I4812&lt;J4812,0,2)),
                                                     IF(I4812&gt;H4812,1,IF(I4812&lt;H4812,0,2))),
                                   IF(H4812&lt;7,
                                        IF(G4812&gt;J4812,1,IF(G4812&lt;J4812,0,2)),
                                        IF(G4812&gt;H4812,1,IF(G4812&lt;H4812,0,2))
                                        )
                          )
              )
        )</f>
        <v>1</v>
      </c>
      <c r="L4812">
        <f t="shared" ca="1" si="529"/>
        <v>-433</v>
      </c>
      <c r="M4812">
        <f t="shared" ca="1" si="530"/>
        <v>-554.15000000000259</v>
      </c>
      <c r="N4812">
        <f t="shared" ca="1" si="531"/>
        <v>-860</v>
      </c>
    </row>
    <row r="4813" spans="1:14" x14ac:dyDescent="0.25">
      <c r="A4813">
        <f ca="1"/>
        <v>7</v>
      </c>
      <c r="B4813">
        <f ca="1"/>
        <v>4</v>
      </c>
      <c r="C4813">
        <f ca="1"/>
        <v>0</v>
      </c>
      <c r="D4813">
        <f ca="1"/>
        <v>0</v>
      </c>
      <c r="E4813">
        <f ca="1"/>
        <v>8</v>
      </c>
      <c r="F4813">
        <f ca="1"/>
        <v>1</v>
      </c>
      <c r="G4813">
        <f t="shared" ca="1" si="525"/>
        <v>1</v>
      </c>
      <c r="H4813">
        <f t="shared" ca="1" si="526"/>
        <v>8</v>
      </c>
      <c r="I4813">
        <f t="shared" ca="1" si="527"/>
        <v>1</v>
      </c>
      <c r="J4813">
        <f t="shared" ca="1" si="528"/>
        <v>9</v>
      </c>
      <c r="K4813" cm="1">
        <f t="array" aca="1" ref="K4813" ca="1">IF(G4813&gt;7,
        IF(G4813&gt;H4813, 1, IF(G4813&lt;H4813, 0, 2)),
        IF(       H4813&gt;7,
                     IF(G4813&gt;H4813, 1, IF(G4813&lt;H4813, 0, 2)),
                     IF(         G4813&lt;6,
                                   IF(            _xlfn.XLOOKUP(C4813,'deck &amp; rules'!$D$22:$M$22,_xlfn.XLOOKUP(H4813,'deck &amp; rules'!$C$23:$C$30,'deck &amp; rules'!$D$23:$M$30))="draw",
                                                     IF(I4813&gt;J4813,1,IF(I4813&lt;J4813,0,2)),
                                                     IF(I4813&gt;H4813,1,IF(I4813&lt;H4813,0,2))),
                                   IF(H4813&lt;7,
                                        IF(G4813&gt;J4813,1,IF(G4813&lt;J4813,0,2)),
                                        IF(G4813&gt;H4813,1,IF(G4813&lt;H4813,0,2))
                                        )
                          )
              )
        )</f>
        <v>0</v>
      </c>
      <c r="L4813">
        <f t="shared" ca="1" si="529"/>
        <v>-434</v>
      </c>
      <c r="M4813">
        <f t="shared" ca="1" si="530"/>
        <v>-553.20000000000255</v>
      </c>
      <c r="N4813">
        <f t="shared" ca="1" si="531"/>
        <v>-861</v>
      </c>
    </row>
    <row r="4814" spans="1:14" x14ac:dyDescent="0.25">
      <c r="A4814">
        <f ca="1"/>
        <v>1</v>
      </c>
      <c r="B4814">
        <f ca="1"/>
        <v>2</v>
      </c>
      <c r="C4814">
        <f ca="1"/>
        <v>8</v>
      </c>
      <c r="D4814">
        <f ca="1"/>
        <v>0</v>
      </c>
      <c r="E4814">
        <f ca="1"/>
        <v>1</v>
      </c>
      <c r="F4814">
        <f ca="1"/>
        <v>3</v>
      </c>
      <c r="G4814">
        <f t="shared" ca="1" si="525"/>
        <v>3</v>
      </c>
      <c r="H4814">
        <f t="shared" ca="1" si="526"/>
        <v>1</v>
      </c>
      <c r="I4814">
        <f t="shared" ca="1" si="527"/>
        <v>1</v>
      </c>
      <c r="J4814">
        <f t="shared" ca="1" si="528"/>
        <v>4</v>
      </c>
      <c r="K4814" cm="1">
        <f t="array" aca="1" ref="K4814" ca="1">IF(G4814&gt;7,
        IF(G4814&gt;H4814, 1, IF(G4814&lt;H4814, 0, 2)),
        IF(       H4814&gt;7,
                     IF(G4814&gt;H4814, 1, IF(G4814&lt;H4814, 0, 2)),
                     IF(         G4814&lt;6,
                                   IF(            _xlfn.XLOOKUP(C4814,'deck &amp; rules'!$D$22:$M$22,_xlfn.XLOOKUP(H4814,'deck &amp; rules'!$C$23:$C$30,'deck &amp; rules'!$D$23:$M$30))="draw",
                                                     IF(I4814&gt;J4814,1,IF(I4814&lt;J4814,0,2)),
                                                     IF(I4814&gt;H4814,1,IF(I4814&lt;H4814,0,2))),
                                   IF(H4814&lt;7,
                                        IF(G4814&gt;J4814,1,IF(G4814&lt;J4814,0,2)),
                                        IF(G4814&gt;H4814,1,IF(G4814&lt;H4814,0,2))
                                        )
                          )
              )
        )</f>
        <v>0</v>
      </c>
      <c r="L4814">
        <f t="shared" ca="1" si="529"/>
        <v>-435</v>
      </c>
      <c r="M4814">
        <f t="shared" ca="1" si="530"/>
        <v>-552.2500000000025</v>
      </c>
      <c r="N4814">
        <f t="shared" ca="1" si="531"/>
        <v>-862</v>
      </c>
    </row>
    <row r="4815" spans="1:14" x14ac:dyDescent="0.25">
      <c r="A4815">
        <f ca="1"/>
        <v>2</v>
      </c>
      <c r="B4815">
        <f ca="1"/>
        <v>0</v>
      </c>
      <c r="C4815">
        <f ca="1"/>
        <v>2</v>
      </c>
      <c r="D4815">
        <f ca="1"/>
        <v>3</v>
      </c>
      <c r="E4815">
        <f ca="1"/>
        <v>1</v>
      </c>
      <c r="F4815">
        <f ca="1"/>
        <v>6</v>
      </c>
      <c r="G4815">
        <f t="shared" ca="1" si="525"/>
        <v>2</v>
      </c>
      <c r="H4815">
        <f t="shared" ca="1" si="526"/>
        <v>4</v>
      </c>
      <c r="I4815">
        <f t="shared" ca="1" si="527"/>
        <v>4</v>
      </c>
      <c r="J4815">
        <f t="shared" ca="1" si="528"/>
        <v>0</v>
      </c>
      <c r="K4815" cm="1">
        <f t="array" aca="1" ref="K4815" ca="1">IF(G4815&gt;7,
        IF(G4815&gt;H4815, 1, IF(G4815&lt;H4815, 0, 2)),
        IF(       H4815&gt;7,
                     IF(G4815&gt;H4815, 1, IF(G4815&lt;H4815, 0, 2)),
                     IF(         G4815&lt;6,
                                   IF(            _xlfn.XLOOKUP(C4815,'deck &amp; rules'!$D$22:$M$22,_xlfn.XLOOKUP(H4815,'deck &amp; rules'!$C$23:$C$30,'deck &amp; rules'!$D$23:$M$30))="draw",
                                                     IF(I4815&gt;J4815,1,IF(I4815&lt;J4815,0,2)),
                                                     IF(I4815&gt;H4815,1,IF(I4815&lt;H4815,0,2))),
                                   IF(H4815&lt;7,
                                        IF(G4815&gt;J4815,1,IF(G4815&lt;J4815,0,2)),
                                        IF(G4815&gt;H4815,1,IF(G4815&lt;H4815,0,2))
                                        )
                          )
              )
        )</f>
        <v>1</v>
      </c>
      <c r="L4815">
        <f t="shared" ca="1" si="529"/>
        <v>-434</v>
      </c>
      <c r="M4815">
        <f t="shared" ca="1" si="530"/>
        <v>-553.2500000000025</v>
      </c>
      <c r="N4815">
        <f t="shared" ca="1" si="531"/>
        <v>-863</v>
      </c>
    </row>
    <row r="4816" spans="1:14" x14ac:dyDescent="0.25">
      <c r="A4816">
        <f ca="1"/>
        <v>5</v>
      </c>
      <c r="B4816">
        <f ca="1"/>
        <v>1</v>
      </c>
      <c r="C4816">
        <f ca="1"/>
        <v>7</v>
      </c>
      <c r="D4816">
        <f ca="1"/>
        <v>3</v>
      </c>
      <c r="E4816">
        <f ca="1"/>
        <v>2</v>
      </c>
      <c r="F4816">
        <f ca="1"/>
        <v>1</v>
      </c>
      <c r="G4816">
        <f t="shared" ca="1" si="525"/>
        <v>6</v>
      </c>
      <c r="H4816">
        <f t="shared" ca="1" si="526"/>
        <v>5</v>
      </c>
      <c r="I4816">
        <f t="shared" ca="1" si="527"/>
        <v>3</v>
      </c>
      <c r="J4816">
        <f t="shared" ca="1" si="528"/>
        <v>6</v>
      </c>
      <c r="K4816" cm="1">
        <f t="array" aca="1" ref="K4816" ca="1">IF(G4816&gt;7,
        IF(G4816&gt;H4816, 1, IF(G4816&lt;H4816, 0, 2)),
        IF(       H4816&gt;7,
                     IF(G4816&gt;H4816, 1, IF(G4816&lt;H4816, 0, 2)),
                     IF(         G4816&lt;6,
                                   IF(            _xlfn.XLOOKUP(C4816,'deck &amp; rules'!$D$22:$M$22,_xlfn.XLOOKUP(H4816,'deck &amp; rules'!$C$23:$C$30,'deck &amp; rules'!$D$23:$M$30))="draw",
                                                     IF(I4816&gt;J4816,1,IF(I4816&lt;J4816,0,2)),
                                                     IF(I4816&gt;H4816,1,IF(I4816&lt;H4816,0,2))),
                                   IF(H4816&lt;7,
                                        IF(G4816&gt;J4816,1,IF(G4816&lt;J4816,0,2)),
                                        IF(G4816&gt;H4816,1,IF(G4816&lt;H4816,0,2))
                                        )
                          )
              )
        )</f>
        <v>2</v>
      </c>
      <c r="L4816">
        <f t="shared" ca="1" si="529"/>
        <v>-435</v>
      </c>
      <c r="M4816">
        <f t="shared" ca="1" si="530"/>
        <v>-554.2500000000025</v>
      </c>
      <c r="N4816">
        <f t="shared" ca="1" si="531"/>
        <v>-855</v>
      </c>
    </row>
    <row r="4817" spans="1:14" x14ac:dyDescent="0.25">
      <c r="A4817">
        <f ca="1"/>
        <v>0</v>
      </c>
      <c r="B4817">
        <f ca="1"/>
        <v>0</v>
      </c>
      <c r="C4817">
        <f ca="1"/>
        <v>8</v>
      </c>
      <c r="D4817">
        <f ca="1"/>
        <v>3</v>
      </c>
      <c r="E4817">
        <f ca="1"/>
        <v>0</v>
      </c>
      <c r="F4817">
        <f ca="1"/>
        <v>7</v>
      </c>
      <c r="G4817">
        <f t="shared" ca="1" si="525"/>
        <v>0</v>
      </c>
      <c r="H4817">
        <f t="shared" ca="1" si="526"/>
        <v>3</v>
      </c>
      <c r="I4817">
        <f t="shared" ca="1" si="527"/>
        <v>8</v>
      </c>
      <c r="J4817">
        <f t="shared" ca="1" si="528"/>
        <v>0</v>
      </c>
      <c r="K4817" cm="1">
        <f t="array" aca="1" ref="K4817" ca="1">IF(G4817&gt;7,
        IF(G4817&gt;H4817, 1, IF(G4817&lt;H4817, 0, 2)),
        IF(       H4817&gt;7,
                     IF(G4817&gt;H4817, 1, IF(G4817&lt;H4817, 0, 2)),
                     IF(         G4817&lt;6,
                                   IF(            _xlfn.XLOOKUP(C4817,'deck &amp; rules'!$D$22:$M$22,_xlfn.XLOOKUP(H4817,'deck &amp; rules'!$C$23:$C$30,'deck &amp; rules'!$D$23:$M$30))="draw",
                                                     IF(I4817&gt;J4817,1,IF(I4817&lt;J4817,0,2)),
                                                     IF(I4817&gt;H4817,1,IF(I4817&lt;H4817,0,2))),
                                   IF(H4817&lt;7,
                                        IF(G4817&gt;J4817,1,IF(G4817&lt;J4817,0,2)),
                                        IF(G4817&gt;H4817,1,IF(G4817&lt;H4817,0,2))
                                        )
                          )
              )
        )</f>
        <v>1</v>
      </c>
      <c r="L4817">
        <f t="shared" ca="1" si="529"/>
        <v>-434</v>
      </c>
      <c r="M4817">
        <f t="shared" ca="1" si="530"/>
        <v>-555.2500000000025</v>
      </c>
      <c r="N4817">
        <f t="shared" ca="1" si="531"/>
        <v>-856</v>
      </c>
    </row>
    <row r="4818" spans="1:14" x14ac:dyDescent="0.25">
      <c r="A4818">
        <f ca="1"/>
        <v>7</v>
      </c>
      <c r="B4818">
        <f ca="1"/>
        <v>7</v>
      </c>
      <c r="C4818">
        <f ca="1"/>
        <v>0</v>
      </c>
      <c r="D4818">
        <f ca="1"/>
        <v>9</v>
      </c>
      <c r="E4818">
        <f ca="1"/>
        <v>3</v>
      </c>
      <c r="F4818">
        <f ca="1"/>
        <v>0</v>
      </c>
      <c r="G4818">
        <f t="shared" ca="1" si="525"/>
        <v>4</v>
      </c>
      <c r="H4818">
        <f t="shared" ca="1" si="526"/>
        <v>2</v>
      </c>
      <c r="I4818">
        <f t="shared" ca="1" si="527"/>
        <v>4</v>
      </c>
      <c r="J4818">
        <f t="shared" ca="1" si="528"/>
        <v>2</v>
      </c>
      <c r="K4818" cm="1">
        <f t="array" aca="1" ref="K4818" ca="1">IF(G4818&gt;7,
        IF(G4818&gt;H4818, 1, IF(G4818&lt;H4818, 0, 2)),
        IF(       H4818&gt;7,
                     IF(G4818&gt;H4818, 1, IF(G4818&lt;H4818, 0, 2)),
                     IF(         G4818&lt;6,
                                   IF(            _xlfn.XLOOKUP(C4818,'deck &amp; rules'!$D$22:$M$22,_xlfn.XLOOKUP(H4818,'deck &amp; rules'!$C$23:$C$30,'deck &amp; rules'!$D$23:$M$30))="draw",
                                                     IF(I4818&gt;J4818,1,IF(I4818&lt;J4818,0,2)),
                                                     IF(I4818&gt;H4818,1,IF(I4818&lt;H4818,0,2))),
                                   IF(H4818&lt;7,
                                        IF(G4818&gt;J4818,1,IF(G4818&lt;J4818,0,2)),
                                        IF(G4818&gt;H4818,1,IF(G4818&lt;H4818,0,2))
                                        )
                          )
              )
        )</f>
        <v>1</v>
      </c>
      <c r="L4818">
        <f t="shared" ca="1" si="529"/>
        <v>-433</v>
      </c>
      <c r="M4818">
        <f t="shared" ca="1" si="530"/>
        <v>-556.2500000000025</v>
      </c>
      <c r="N4818">
        <f t="shared" ca="1" si="531"/>
        <v>-857</v>
      </c>
    </row>
    <row r="4819" spans="1:14" x14ac:dyDescent="0.25">
      <c r="A4819">
        <f ca="1"/>
        <v>5</v>
      </c>
      <c r="B4819">
        <f ca="1"/>
        <v>1</v>
      </c>
      <c r="C4819">
        <f ca="1"/>
        <v>6</v>
      </c>
      <c r="D4819">
        <f ca="1"/>
        <v>0</v>
      </c>
      <c r="E4819">
        <f ca="1"/>
        <v>6</v>
      </c>
      <c r="F4819">
        <f ca="1"/>
        <v>0</v>
      </c>
      <c r="G4819">
        <f t="shared" ca="1" si="525"/>
        <v>6</v>
      </c>
      <c r="H4819">
        <f t="shared" ca="1" si="526"/>
        <v>6</v>
      </c>
      <c r="I4819">
        <f t="shared" ca="1" si="527"/>
        <v>2</v>
      </c>
      <c r="J4819">
        <f t="shared" ca="1" si="528"/>
        <v>6</v>
      </c>
      <c r="K4819" cm="1">
        <f t="array" aca="1" ref="K4819" ca="1">IF(G4819&gt;7,
        IF(G4819&gt;H4819, 1, IF(G4819&lt;H4819, 0, 2)),
        IF(       H4819&gt;7,
                     IF(G4819&gt;H4819, 1, IF(G4819&lt;H4819, 0, 2)),
                     IF(         G4819&lt;6,
                                   IF(            _xlfn.XLOOKUP(C4819,'deck &amp; rules'!$D$22:$M$22,_xlfn.XLOOKUP(H4819,'deck &amp; rules'!$C$23:$C$30,'deck &amp; rules'!$D$23:$M$30))="draw",
                                                     IF(I4819&gt;J4819,1,IF(I4819&lt;J4819,0,2)),
                                                     IF(I4819&gt;H4819,1,IF(I4819&lt;H4819,0,2))),
                                   IF(H4819&lt;7,
                                        IF(G4819&gt;J4819,1,IF(G4819&lt;J4819,0,2)),
                                        IF(G4819&gt;H4819,1,IF(G4819&lt;H4819,0,2))
                                        )
                          )
              )
        )</f>
        <v>2</v>
      </c>
      <c r="L4819">
        <f t="shared" ca="1" si="529"/>
        <v>-434</v>
      </c>
      <c r="M4819">
        <f t="shared" ca="1" si="530"/>
        <v>-557.2500000000025</v>
      </c>
      <c r="N4819">
        <f t="shared" ca="1" si="531"/>
        <v>-849</v>
      </c>
    </row>
    <row r="4820" spans="1:14" x14ac:dyDescent="0.25">
      <c r="A4820">
        <f ca="1"/>
        <v>6</v>
      </c>
      <c r="B4820">
        <f ca="1"/>
        <v>4</v>
      </c>
      <c r="C4820">
        <f ca="1"/>
        <v>6</v>
      </c>
      <c r="D4820">
        <f ca="1"/>
        <v>9</v>
      </c>
      <c r="E4820">
        <f ca="1"/>
        <v>0</v>
      </c>
      <c r="F4820">
        <f ca="1"/>
        <v>6</v>
      </c>
      <c r="G4820">
        <f t="shared" ca="1" si="525"/>
        <v>0</v>
      </c>
      <c r="H4820">
        <f t="shared" ca="1" si="526"/>
        <v>9</v>
      </c>
      <c r="I4820">
        <f t="shared" ca="1" si="527"/>
        <v>6</v>
      </c>
      <c r="J4820">
        <f t="shared" ca="1" si="528"/>
        <v>5</v>
      </c>
      <c r="K4820" cm="1">
        <f t="array" aca="1" ref="K4820" ca="1">IF(G4820&gt;7,
        IF(G4820&gt;H4820, 1, IF(G4820&lt;H4820, 0, 2)),
        IF(       H4820&gt;7,
                     IF(G4820&gt;H4820, 1, IF(G4820&lt;H4820, 0, 2)),
                     IF(         G4820&lt;6,
                                   IF(            _xlfn.XLOOKUP(C4820,'deck &amp; rules'!$D$22:$M$22,_xlfn.XLOOKUP(H4820,'deck &amp; rules'!$C$23:$C$30,'deck &amp; rules'!$D$23:$M$30))="draw",
                                                     IF(I4820&gt;J4820,1,IF(I4820&lt;J4820,0,2)),
                                                     IF(I4820&gt;H4820,1,IF(I4820&lt;H4820,0,2))),
                                   IF(H4820&lt;7,
                                        IF(G4820&gt;J4820,1,IF(G4820&lt;J4820,0,2)),
                                        IF(G4820&gt;H4820,1,IF(G4820&lt;H4820,0,2))
                                        )
                          )
              )
        )</f>
        <v>0</v>
      </c>
      <c r="L4820">
        <f t="shared" ca="1" si="529"/>
        <v>-435</v>
      </c>
      <c r="M4820">
        <f t="shared" ca="1" si="530"/>
        <v>-556.30000000000246</v>
      </c>
      <c r="N4820">
        <f t="shared" ca="1" si="531"/>
        <v>-850</v>
      </c>
    </row>
    <row r="4821" spans="1:14" x14ac:dyDescent="0.25">
      <c r="A4821">
        <f ca="1"/>
        <v>5</v>
      </c>
      <c r="B4821">
        <f ca="1"/>
        <v>5</v>
      </c>
      <c r="C4821">
        <f ca="1"/>
        <v>3</v>
      </c>
      <c r="D4821">
        <f ca="1"/>
        <v>6</v>
      </c>
      <c r="E4821">
        <f ca="1"/>
        <v>0</v>
      </c>
      <c r="F4821">
        <f ca="1"/>
        <v>3</v>
      </c>
      <c r="G4821">
        <f t="shared" ca="1" si="525"/>
        <v>0</v>
      </c>
      <c r="H4821">
        <f t="shared" ca="1" si="526"/>
        <v>6</v>
      </c>
      <c r="I4821">
        <f t="shared" ca="1" si="527"/>
        <v>3</v>
      </c>
      <c r="J4821">
        <f t="shared" ca="1" si="528"/>
        <v>9</v>
      </c>
      <c r="K4821" cm="1">
        <f t="array" aca="1" ref="K4821" ca="1">IF(G4821&gt;7,
        IF(G4821&gt;H4821, 1, IF(G4821&lt;H4821, 0, 2)),
        IF(       H4821&gt;7,
                     IF(G4821&gt;H4821, 1, IF(G4821&lt;H4821, 0, 2)),
                     IF(         G4821&lt;6,
                                   IF(            _xlfn.XLOOKUP(C4821,'deck &amp; rules'!$D$22:$M$22,_xlfn.XLOOKUP(H4821,'deck &amp; rules'!$C$23:$C$30,'deck &amp; rules'!$D$23:$M$30))="draw",
                                                     IF(I4821&gt;J4821,1,IF(I4821&lt;J4821,0,2)),
                                                     IF(I4821&gt;H4821,1,IF(I4821&lt;H4821,0,2))),
                                   IF(H4821&lt;7,
                                        IF(G4821&gt;J4821,1,IF(G4821&lt;J4821,0,2)),
                                        IF(G4821&gt;H4821,1,IF(G4821&lt;H4821,0,2))
                                        )
                          )
              )
        )</f>
        <v>0</v>
      </c>
      <c r="L4821">
        <f t="shared" ca="1" si="529"/>
        <v>-436</v>
      </c>
      <c r="M4821">
        <f t="shared" ca="1" si="530"/>
        <v>-555.35000000000241</v>
      </c>
      <c r="N4821">
        <f t="shared" ca="1" si="531"/>
        <v>-851</v>
      </c>
    </row>
    <row r="4822" spans="1:14" x14ac:dyDescent="0.25">
      <c r="A4822">
        <f ca="1"/>
        <v>3</v>
      </c>
      <c r="B4822">
        <f ca="1"/>
        <v>4</v>
      </c>
      <c r="C4822">
        <f ca="1"/>
        <v>9</v>
      </c>
      <c r="D4822">
        <f ca="1"/>
        <v>5</v>
      </c>
      <c r="E4822">
        <f ca="1"/>
        <v>6</v>
      </c>
      <c r="F4822">
        <f ca="1"/>
        <v>9</v>
      </c>
      <c r="G4822">
        <f t="shared" ca="1" si="525"/>
        <v>7</v>
      </c>
      <c r="H4822">
        <f t="shared" ca="1" si="526"/>
        <v>1</v>
      </c>
      <c r="I4822">
        <f t="shared" ca="1" si="527"/>
        <v>6</v>
      </c>
      <c r="J4822">
        <f t="shared" ca="1" si="528"/>
        <v>0</v>
      </c>
      <c r="K4822" cm="1">
        <f t="array" aca="1" ref="K4822" ca="1">IF(G4822&gt;7,
        IF(G4822&gt;H4822, 1, IF(G4822&lt;H4822, 0, 2)),
        IF(       H4822&gt;7,
                     IF(G4822&gt;H4822, 1, IF(G4822&lt;H4822, 0, 2)),
                     IF(         G4822&lt;6,
                                   IF(            _xlfn.XLOOKUP(C4822,'deck &amp; rules'!$D$22:$M$22,_xlfn.XLOOKUP(H4822,'deck &amp; rules'!$C$23:$C$30,'deck &amp; rules'!$D$23:$M$30))="draw",
                                                     IF(I4822&gt;J4822,1,IF(I4822&lt;J4822,0,2)),
                                                     IF(I4822&gt;H4822,1,IF(I4822&lt;H4822,0,2))),
                                   IF(H4822&lt;7,
                                        IF(G4822&gt;J4822,1,IF(G4822&lt;J4822,0,2)),
                                        IF(G4822&gt;H4822,1,IF(G4822&lt;H4822,0,2))
                                        )
                          )
              )
        )</f>
        <v>1</v>
      </c>
      <c r="L4822">
        <f t="shared" ca="1" si="529"/>
        <v>-435</v>
      </c>
      <c r="M4822">
        <f t="shared" ca="1" si="530"/>
        <v>-556.35000000000241</v>
      </c>
      <c r="N4822">
        <f t="shared" ca="1" si="531"/>
        <v>-852</v>
      </c>
    </row>
    <row r="4823" spans="1:14" x14ac:dyDescent="0.25">
      <c r="A4823">
        <f ca="1"/>
        <v>7</v>
      </c>
      <c r="B4823">
        <f ca="1"/>
        <v>4</v>
      </c>
      <c r="C4823">
        <f ca="1"/>
        <v>5</v>
      </c>
      <c r="D4823">
        <f ca="1"/>
        <v>9</v>
      </c>
      <c r="E4823">
        <f ca="1"/>
        <v>2</v>
      </c>
      <c r="F4823">
        <f ca="1"/>
        <v>5</v>
      </c>
      <c r="G4823">
        <f t="shared" ca="1" si="525"/>
        <v>1</v>
      </c>
      <c r="H4823">
        <f t="shared" ca="1" si="526"/>
        <v>1</v>
      </c>
      <c r="I4823">
        <f t="shared" ca="1" si="527"/>
        <v>6</v>
      </c>
      <c r="J4823">
        <f t="shared" ca="1" si="528"/>
        <v>6</v>
      </c>
      <c r="K4823" cm="1">
        <f t="array" aca="1" ref="K4823" ca="1">IF(G4823&gt;7,
        IF(G4823&gt;H4823, 1, IF(G4823&lt;H4823, 0, 2)),
        IF(       H4823&gt;7,
                     IF(G4823&gt;H4823, 1, IF(G4823&lt;H4823, 0, 2)),
                     IF(         G4823&lt;6,
                                   IF(            _xlfn.XLOOKUP(C4823,'deck &amp; rules'!$D$22:$M$22,_xlfn.XLOOKUP(H4823,'deck &amp; rules'!$C$23:$C$30,'deck &amp; rules'!$D$23:$M$30))="draw",
                                                     IF(I4823&gt;J4823,1,IF(I4823&lt;J4823,0,2)),
                                                     IF(I4823&gt;H4823,1,IF(I4823&lt;H4823,0,2))),
                                   IF(H4823&lt;7,
                                        IF(G4823&gt;J4823,1,IF(G4823&lt;J4823,0,2)),
                                        IF(G4823&gt;H4823,1,IF(G4823&lt;H4823,0,2))
                                        )
                          )
              )
        )</f>
        <v>2</v>
      </c>
      <c r="L4823">
        <f t="shared" ca="1" si="529"/>
        <v>-436</v>
      </c>
      <c r="M4823">
        <f t="shared" ca="1" si="530"/>
        <v>-557.35000000000241</v>
      </c>
      <c r="N4823">
        <f t="shared" ca="1" si="531"/>
        <v>-844</v>
      </c>
    </row>
    <row r="4824" spans="1:14" x14ac:dyDescent="0.25">
      <c r="A4824">
        <f ca="1"/>
        <v>8</v>
      </c>
      <c r="B4824">
        <f ca="1"/>
        <v>7</v>
      </c>
      <c r="C4824">
        <f ca="1"/>
        <v>8</v>
      </c>
      <c r="D4824">
        <f ca="1"/>
        <v>1</v>
      </c>
      <c r="E4824">
        <f ca="1"/>
        <v>2</v>
      </c>
      <c r="F4824">
        <f ca="1"/>
        <v>0</v>
      </c>
      <c r="G4824">
        <f t="shared" ca="1" si="525"/>
        <v>5</v>
      </c>
      <c r="H4824">
        <f t="shared" ca="1" si="526"/>
        <v>3</v>
      </c>
      <c r="I4824">
        <f t="shared" ca="1" si="527"/>
        <v>3</v>
      </c>
      <c r="J4824">
        <f t="shared" ca="1" si="528"/>
        <v>3</v>
      </c>
      <c r="K4824" cm="1">
        <f t="array" aca="1" ref="K4824" ca="1">IF(G4824&gt;7,
        IF(G4824&gt;H4824, 1, IF(G4824&lt;H4824, 0, 2)),
        IF(       H4824&gt;7,
                     IF(G4824&gt;H4824, 1, IF(G4824&lt;H4824, 0, 2)),
                     IF(         G4824&lt;6,
                                   IF(            _xlfn.XLOOKUP(C4824,'deck &amp; rules'!$D$22:$M$22,_xlfn.XLOOKUP(H4824,'deck &amp; rules'!$C$23:$C$30,'deck &amp; rules'!$D$23:$M$30))="draw",
                                                     IF(I4824&gt;J4824,1,IF(I4824&lt;J4824,0,2)),
                                                     IF(I4824&gt;H4824,1,IF(I4824&lt;H4824,0,2))),
                                   IF(H4824&lt;7,
                                        IF(G4824&gt;J4824,1,IF(G4824&lt;J4824,0,2)),
                                        IF(G4824&gt;H4824,1,IF(G4824&lt;H4824,0,2))
                                        )
                          )
              )
        )</f>
        <v>2</v>
      </c>
      <c r="L4824">
        <f t="shared" ca="1" si="529"/>
        <v>-437</v>
      </c>
      <c r="M4824">
        <f t="shared" ca="1" si="530"/>
        <v>-558.35000000000241</v>
      </c>
      <c r="N4824">
        <f t="shared" ca="1" si="531"/>
        <v>-836</v>
      </c>
    </row>
    <row r="4825" spans="1:14" x14ac:dyDescent="0.25">
      <c r="A4825">
        <f ca="1"/>
        <v>7</v>
      </c>
      <c r="B4825">
        <f ca="1"/>
        <v>5</v>
      </c>
      <c r="C4825">
        <f ca="1"/>
        <v>0</v>
      </c>
      <c r="D4825">
        <f ca="1"/>
        <v>0</v>
      </c>
      <c r="E4825">
        <f ca="1"/>
        <v>5</v>
      </c>
      <c r="F4825">
        <f ca="1"/>
        <v>0</v>
      </c>
      <c r="G4825">
        <f t="shared" ca="1" si="525"/>
        <v>2</v>
      </c>
      <c r="H4825">
        <f t="shared" ca="1" si="526"/>
        <v>5</v>
      </c>
      <c r="I4825">
        <f t="shared" ca="1" si="527"/>
        <v>2</v>
      </c>
      <c r="J4825">
        <f t="shared" ca="1" si="528"/>
        <v>5</v>
      </c>
      <c r="K4825" cm="1">
        <f t="array" aca="1" ref="K4825" ca="1">IF(G4825&gt;7,
        IF(G4825&gt;H4825, 1, IF(G4825&lt;H4825, 0, 2)),
        IF(       H4825&gt;7,
                     IF(G4825&gt;H4825, 1, IF(G4825&lt;H4825, 0, 2)),
                     IF(         G4825&lt;6,
                                   IF(            _xlfn.XLOOKUP(C4825,'deck &amp; rules'!$D$22:$M$22,_xlfn.XLOOKUP(H4825,'deck &amp; rules'!$C$23:$C$30,'deck &amp; rules'!$D$23:$M$30))="draw",
                                                     IF(I4825&gt;J4825,1,IF(I4825&lt;J4825,0,2)),
                                                     IF(I4825&gt;H4825,1,IF(I4825&lt;H4825,0,2))),
                                   IF(H4825&lt;7,
                                        IF(G4825&gt;J4825,1,IF(G4825&lt;J4825,0,2)),
                                        IF(G4825&gt;H4825,1,IF(G4825&lt;H4825,0,2))
                                        )
                          )
              )
        )</f>
        <v>0</v>
      </c>
      <c r="L4825">
        <f t="shared" ca="1" si="529"/>
        <v>-438</v>
      </c>
      <c r="M4825">
        <f t="shared" ca="1" si="530"/>
        <v>-557.40000000000236</v>
      </c>
      <c r="N4825">
        <f t="shared" ca="1" si="531"/>
        <v>-837</v>
      </c>
    </row>
    <row r="4826" spans="1:14" x14ac:dyDescent="0.25">
      <c r="A4826">
        <f ca="1"/>
        <v>0</v>
      </c>
      <c r="B4826">
        <f ca="1"/>
        <v>8</v>
      </c>
      <c r="C4826">
        <f ca="1"/>
        <v>6</v>
      </c>
      <c r="D4826">
        <f ca="1"/>
        <v>0</v>
      </c>
      <c r="E4826">
        <f ca="1"/>
        <v>0</v>
      </c>
      <c r="F4826">
        <f ca="1"/>
        <v>0</v>
      </c>
      <c r="G4826">
        <f t="shared" ca="1" si="525"/>
        <v>8</v>
      </c>
      <c r="H4826">
        <f t="shared" ca="1" si="526"/>
        <v>0</v>
      </c>
      <c r="I4826">
        <f t="shared" ca="1" si="527"/>
        <v>4</v>
      </c>
      <c r="J4826">
        <f t="shared" ca="1" si="528"/>
        <v>0</v>
      </c>
      <c r="K4826" cm="1">
        <f t="array" aca="1" ref="K4826" ca="1">IF(G4826&gt;7,
        IF(G4826&gt;H4826, 1, IF(G4826&lt;H4826, 0, 2)),
        IF(       H4826&gt;7,
                     IF(G4826&gt;H4826, 1, IF(G4826&lt;H4826, 0, 2)),
                     IF(         G4826&lt;6,
                                   IF(            _xlfn.XLOOKUP(C4826,'deck &amp; rules'!$D$22:$M$22,_xlfn.XLOOKUP(H4826,'deck &amp; rules'!$C$23:$C$30,'deck &amp; rules'!$D$23:$M$30))="draw",
                                                     IF(I4826&gt;J4826,1,IF(I4826&lt;J4826,0,2)),
                                                     IF(I4826&gt;H4826,1,IF(I4826&lt;H4826,0,2))),
                                   IF(H4826&lt;7,
                                        IF(G4826&gt;J4826,1,IF(G4826&lt;J4826,0,2)),
                                        IF(G4826&gt;H4826,1,IF(G4826&lt;H4826,0,2))
                                        )
                          )
              )
        )</f>
        <v>1</v>
      </c>
      <c r="L4826">
        <f t="shared" ca="1" si="529"/>
        <v>-437</v>
      </c>
      <c r="M4826">
        <f t="shared" ca="1" si="530"/>
        <v>-558.40000000000236</v>
      </c>
      <c r="N4826">
        <f t="shared" ca="1" si="531"/>
        <v>-838</v>
      </c>
    </row>
    <row r="4827" spans="1:14" x14ac:dyDescent="0.25">
      <c r="A4827">
        <f ca="1"/>
        <v>8</v>
      </c>
      <c r="B4827">
        <f ca="1"/>
        <v>2</v>
      </c>
      <c r="C4827">
        <f ca="1"/>
        <v>9</v>
      </c>
      <c r="D4827">
        <f ca="1"/>
        <v>0</v>
      </c>
      <c r="E4827">
        <f ca="1"/>
        <v>0</v>
      </c>
      <c r="F4827">
        <f ca="1"/>
        <v>0</v>
      </c>
      <c r="G4827">
        <f t="shared" ca="1" si="525"/>
        <v>0</v>
      </c>
      <c r="H4827">
        <f t="shared" ca="1" si="526"/>
        <v>0</v>
      </c>
      <c r="I4827">
        <f t="shared" ca="1" si="527"/>
        <v>9</v>
      </c>
      <c r="J4827">
        <f t="shared" ca="1" si="528"/>
        <v>0</v>
      </c>
      <c r="K4827" cm="1">
        <f t="array" aca="1" ref="K4827" ca="1">IF(G4827&gt;7,
        IF(G4827&gt;H4827, 1, IF(G4827&lt;H4827, 0, 2)),
        IF(       H4827&gt;7,
                     IF(G4827&gt;H4827, 1, IF(G4827&lt;H4827, 0, 2)),
                     IF(         G4827&lt;6,
                                   IF(            _xlfn.XLOOKUP(C4827,'deck &amp; rules'!$D$22:$M$22,_xlfn.XLOOKUP(H4827,'deck &amp; rules'!$C$23:$C$30,'deck &amp; rules'!$D$23:$M$30))="draw",
                                                     IF(I4827&gt;J4827,1,IF(I4827&lt;J4827,0,2)),
                                                     IF(I4827&gt;H4827,1,IF(I4827&lt;H4827,0,2))),
                                   IF(H4827&lt;7,
                                        IF(G4827&gt;J4827,1,IF(G4827&lt;J4827,0,2)),
                                        IF(G4827&gt;H4827,1,IF(G4827&lt;H4827,0,2))
                                        )
                          )
              )
        )</f>
        <v>1</v>
      </c>
      <c r="L4827">
        <f t="shared" ca="1" si="529"/>
        <v>-436</v>
      </c>
      <c r="M4827">
        <f t="shared" ca="1" si="530"/>
        <v>-559.40000000000236</v>
      </c>
      <c r="N4827">
        <f t="shared" ca="1" si="531"/>
        <v>-839</v>
      </c>
    </row>
    <row r="4828" spans="1:14" x14ac:dyDescent="0.25">
      <c r="A4828">
        <f ca="1"/>
        <v>9</v>
      </c>
      <c r="B4828">
        <f ca="1"/>
        <v>4</v>
      </c>
      <c r="C4828">
        <f ca="1"/>
        <v>1</v>
      </c>
      <c r="D4828">
        <f ca="1"/>
        <v>4</v>
      </c>
      <c r="E4828">
        <f ca="1"/>
        <v>3</v>
      </c>
      <c r="F4828">
        <f ca="1"/>
        <v>1</v>
      </c>
      <c r="G4828">
        <f t="shared" ca="1" si="525"/>
        <v>3</v>
      </c>
      <c r="H4828">
        <f t="shared" ca="1" si="526"/>
        <v>7</v>
      </c>
      <c r="I4828">
        <f t="shared" ca="1" si="527"/>
        <v>4</v>
      </c>
      <c r="J4828">
        <f t="shared" ca="1" si="528"/>
        <v>8</v>
      </c>
      <c r="K4828" cm="1">
        <f t="array" aca="1" ref="K4828" ca="1">IF(G4828&gt;7,
        IF(G4828&gt;H4828, 1, IF(G4828&lt;H4828, 0, 2)),
        IF(       H4828&gt;7,
                     IF(G4828&gt;H4828, 1, IF(G4828&lt;H4828, 0, 2)),
                     IF(         G4828&lt;6,
                                   IF(            _xlfn.XLOOKUP(C4828,'deck &amp; rules'!$D$22:$M$22,_xlfn.XLOOKUP(H4828,'deck &amp; rules'!$C$23:$C$30,'deck &amp; rules'!$D$23:$M$30))="draw",
                                                     IF(I4828&gt;J4828,1,IF(I4828&lt;J4828,0,2)),
                                                     IF(I4828&gt;H4828,1,IF(I4828&lt;H4828,0,2))),
                                   IF(H4828&lt;7,
                                        IF(G4828&gt;J4828,1,IF(G4828&lt;J4828,0,2)),
                                        IF(G4828&gt;H4828,1,IF(G4828&lt;H4828,0,2))
                                        )
                          )
              )
        )</f>
        <v>0</v>
      </c>
      <c r="L4828">
        <f t="shared" ca="1" si="529"/>
        <v>-437</v>
      </c>
      <c r="M4828">
        <f t="shared" ca="1" si="530"/>
        <v>-558.45000000000232</v>
      </c>
      <c r="N4828">
        <f t="shared" ca="1" si="531"/>
        <v>-840</v>
      </c>
    </row>
    <row r="4829" spans="1:14" x14ac:dyDescent="0.25">
      <c r="A4829">
        <f ca="1"/>
        <v>2</v>
      </c>
      <c r="B4829">
        <f ca="1"/>
        <v>0</v>
      </c>
      <c r="C4829">
        <f ca="1"/>
        <v>8</v>
      </c>
      <c r="D4829">
        <f ca="1"/>
        <v>1</v>
      </c>
      <c r="E4829">
        <f ca="1"/>
        <v>1</v>
      </c>
      <c r="F4829">
        <f ca="1"/>
        <v>6</v>
      </c>
      <c r="G4829">
        <f t="shared" ca="1" si="525"/>
        <v>2</v>
      </c>
      <c r="H4829">
        <f t="shared" ca="1" si="526"/>
        <v>2</v>
      </c>
      <c r="I4829">
        <f t="shared" ca="1" si="527"/>
        <v>0</v>
      </c>
      <c r="J4829">
        <f t="shared" ca="1" si="528"/>
        <v>8</v>
      </c>
      <c r="K4829" cm="1">
        <f t="array" aca="1" ref="K4829" ca="1">IF(G4829&gt;7,
        IF(G4829&gt;H4829, 1, IF(G4829&lt;H4829, 0, 2)),
        IF(       H4829&gt;7,
                     IF(G4829&gt;H4829, 1, IF(G4829&lt;H4829, 0, 2)),
                     IF(         G4829&lt;6,
                                   IF(            _xlfn.XLOOKUP(C4829,'deck &amp; rules'!$D$22:$M$22,_xlfn.XLOOKUP(H4829,'deck &amp; rules'!$C$23:$C$30,'deck &amp; rules'!$D$23:$M$30))="draw",
                                                     IF(I4829&gt;J4829,1,IF(I4829&lt;J4829,0,2)),
                                                     IF(I4829&gt;H4829,1,IF(I4829&lt;H4829,0,2))),
                                   IF(H4829&lt;7,
                                        IF(G4829&gt;J4829,1,IF(G4829&lt;J4829,0,2)),
                                        IF(G4829&gt;H4829,1,IF(G4829&lt;H4829,0,2))
                                        )
                          )
              )
        )</f>
        <v>0</v>
      </c>
      <c r="L4829">
        <f t="shared" ca="1" si="529"/>
        <v>-438</v>
      </c>
      <c r="M4829">
        <f t="shared" ca="1" si="530"/>
        <v>-557.50000000000227</v>
      </c>
      <c r="N4829">
        <f t="shared" ca="1" si="531"/>
        <v>-841</v>
      </c>
    </row>
    <row r="4830" spans="1:14" x14ac:dyDescent="0.25">
      <c r="A4830">
        <f ca="1"/>
        <v>0</v>
      </c>
      <c r="B4830">
        <f ca="1"/>
        <v>8</v>
      </c>
      <c r="C4830">
        <f ca="1"/>
        <v>3</v>
      </c>
      <c r="D4830">
        <f ca="1"/>
        <v>1</v>
      </c>
      <c r="E4830">
        <f ca="1"/>
        <v>0</v>
      </c>
      <c r="F4830">
        <f ca="1"/>
        <v>7</v>
      </c>
      <c r="G4830">
        <f t="shared" ca="1" si="525"/>
        <v>8</v>
      </c>
      <c r="H4830">
        <f t="shared" ca="1" si="526"/>
        <v>1</v>
      </c>
      <c r="I4830">
        <f t="shared" ca="1" si="527"/>
        <v>1</v>
      </c>
      <c r="J4830">
        <f t="shared" ca="1" si="528"/>
        <v>8</v>
      </c>
      <c r="K4830" cm="1">
        <f t="array" aca="1" ref="K4830" ca="1">IF(G4830&gt;7,
        IF(G4830&gt;H4830, 1, IF(G4830&lt;H4830, 0, 2)),
        IF(       H4830&gt;7,
                     IF(G4830&gt;H4830, 1, IF(G4830&lt;H4830, 0, 2)),
                     IF(         G4830&lt;6,
                                   IF(            _xlfn.XLOOKUP(C4830,'deck &amp; rules'!$D$22:$M$22,_xlfn.XLOOKUP(H4830,'deck &amp; rules'!$C$23:$C$30,'deck &amp; rules'!$D$23:$M$30))="draw",
                                                     IF(I4830&gt;J4830,1,IF(I4830&lt;J4830,0,2)),
                                                     IF(I4830&gt;H4830,1,IF(I4830&lt;H4830,0,2))),
                                   IF(H4830&lt;7,
                                        IF(G4830&gt;J4830,1,IF(G4830&lt;J4830,0,2)),
                                        IF(G4830&gt;H4830,1,IF(G4830&lt;H4830,0,2))
                                        )
                          )
              )
        )</f>
        <v>1</v>
      </c>
      <c r="L4830">
        <f t="shared" ca="1" si="529"/>
        <v>-437</v>
      </c>
      <c r="M4830">
        <f t="shared" ca="1" si="530"/>
        <v>-558.50000000000227</v>
      </c>
      <c r="N4830">
        <f t="shared" ca="1" si="531"/>
        <v>-842</v>
      </c>
    </row>
    <row r="4831" spans="1:14" x14ac:dyDescent="0.25">
      <c r="A4831">
        <f ca="1"/>
        <v>0</v>
      </c>
      <c r="B4831">
        <f ca="1"/>
        <v>3</v>
      </c>
      <c r="C4831">
        <f ca="1"/>
        <v>0</v>
      </c>
      <c r="D4831">
        <f ca="1"/>
        <v>4</v>
      </c>
      <c r="E4831">
        <f ca="1"/>
        <v>8</v>
      </c>
      <c r="F4831">
        <f ca="1"/>
        <v>8</v>
      </c>
      <c r="G4831">
        <f t="shared" ca="1" si="525"/>
        <v>3</v>
      </c>
      <c r="H4831">
        <f t="shared" ca="1" si="526"/>
        <v>2</v>
      </c>
      <c r="I4831">
        <f t="shared" ca="1" si="527"/>
        <v>3</v>
      </c>
      <c r="J4831">
        <f t="shared" ca="1" si="528"/>
        <v>0</v>
      </c>
      <c r="K4831" cm="1">
        <f t="array" aca="1" ref="K4831" ca="1">IF(G4831&gt;7,
        IF(G4831&gt;H4831, 1, IF(G4831&lt;H4831, 0, 2)),
        IF(       H4831&gt;7,
                     IF(G4831&gt;H4831, 1, IF(G4831&lt;H4831, 0, 2)),
                     IF(         G4831&lt;6,
                                   IF(            _xlfn.XLOOKUP(C4831,'deck &amp; rules'!$D$22:$M$22,_xlfn.XLOOKUP(H4831,'deck &amp; rules'!$C$23:$C$30,'deck &amp; rules'!$D$23:$M$30))="draw",
                                                     IF(I4831&gt;J4831,1,IF(I4831&lt;J4831,0,2)),
                                                     IF(I4831&gt;H4831,1,IF(I4831&lt;H4831,0,2))),
                                   IF(H4831&lt;7,
                                        IF(G4831&gt;J4831,1,IF(G4831&lt;J4831,0,2)),
                                        IF(G4831&gt;H4831,1,IF(G4831&lt;H4831,0,2))
                                        )
                          )
              )
        )</f>
        <v>1</v>
      </c>
      <c r="L4831">
        <f t="shared" ca="1" si="529"/>
        <v>-436</v>
      </c>
      <c r="M4831">
        <f t="shared" ca="1" si="530"/>
        <v>-559.50000000000227</v>
      </c>
      <c r="N4831">
        <f t="shared" ca="1" si="531"/>
        <v>-843</v>
      </c>
    </row>
    <row r="4832" spans="1:14" x14ac:dyDescent="0.25">
      <c r="A4832">
        <f ca="1"/>
        <v>0</v>
      </c>
      <c r="B4832">
        <f ca="1"/>
        <v>8</v>
      </c>
      <c r="C4832">
        <f ca="1"/>
        <v>9</v>
      </c>
      <c r="D4832">
        <f ca="1"/>
        <v>4</v>
      </c>
      <c r="E4832">
        <f ca="1"/>
        <v>5</v>
      </c>
      <c r="F4832">
        <f ca="1"/>
        <v>0</v>
      </c>
      <c r="G4832">
        <f t="shared" ca="1" si="525"/>
        <v>8</v>
      </c>
      <c r="H4832">
        <f t="shared" ca="1" si="526"/>
        <v>9</v>
      </c>
      <c r="I4832">
        <f t="shared" ca="1" si="527"/>
        <v>7</v>
      </c>
      <c r="J4832">
        <f t="shared" ca="1" si="528"/>
        <v>9</v>
      </c>
      <c r="K4832" cm="1">
        <f t="array" aca="1" ref="K4832" ca="1">IF(G4832&gt;7,
        IF(G4832&gt;H4832, 1, IF(G4832&lt;H4832, 0, 2)),
        IF(       H4832&gt;7,
                     IF(G4832&gt;H4832, 1, IF(G4832&lt;H4832, 0, 2)),
                     IF(         G4832&lt;6,
                                   IF(            _xlfn.XLOOKUP(C4832,'deck &amp; rules'!$D$22:$M$22,_xlfn.XLOOKUP(H4832,'deck &amp; rules'!$C$23:$C$30,'deck &amp; rules'!$D$23:$M$30))="draw",
                                                     IF(I4832&gt;J4832,1,IF(I4832&lt;J4832,0,2)),
                                                     IF(I4832&gt;H4832,1,IF(I4832&lt;H4832,0,2))),
                                   IF(H4832&lt;7,
                                        IF(G4832&gt;J4832,1,IF(G4832&lt;J4832,0,2)),
                                        IF(G4832&gt;H4832,1,IF(G4832&lt;H4832,0,2))
                                        )
                          )
              )
        )</f>
        <v>0</v>
      </c>
      <c r="L4832">
        <f t="shared" ca="1" si="529"/>
        <v>-437</v>
      </c>
      <c r="M4832">
        <f t="shared" ca="1" si="530"/>
        <v>-558.55000000000223</v>
      </c>
      <c r="N4832">
        <f t="shared" ca="1" si="531"/>
        <v>-844</v>
      </c>
    </row>
    <row r="4833" spans="1:14" x14ac:dyDescent="0.25">
      <c r="A4833">
        <f ca="1"/>
        <v>0</v>
      </c>
      <c r="B4833">
        <f ca="1"/>
        <v>0</v>
      </c>
      <c r="C4833">
        <f ca="1"/>
        <v>6</v>
      </c>
      <c r="D4833">
        <f ca="1"/>
        <v>1</v>
      </c>
      <c r="E4833">
        <f ca="1"/>
        <v>4</v>
      </c>
      <c r="F4833">
        <f ca="1"/>
        <v>8</v>
      </c>
      <c r="G4833">
        <f t="shared" ca="1" si="525"/>
        <v>0</v>
      </c>
      <c r="H4833">
        <f t="shared" ca="1" si="526"/>
        <v>5</v>
      </c>
      <c r="I4833">
        <f t="shared" ca="1" si="527"/>
        <v>6</v>
      </c>
      <c r="J4833">
        <f t="shared" ca="1" si="528"/>
        <v>3</v>
      </c>
      <c r="K4833" cm="1">
        <f t="array" aca="1" ref="K4833" ca="1">IF(G4833&gt;7,
        IF(G4833&gt;H4833, 1, IF(G4833&lt;H4833, 0, 2)),
        IF(       H4833&gt;7,
                     IF(G4833&gt;H4833, 1, IF(G4833&lt;H4833, 0, 2)),
                     IF(         G4833&lt;6,
                                   IF(            _xlfn.XLOOKUP(C4833,'deck &amp; rules'!$D$22:$M$22,_xlfn.XLOOKUP(H4833,'deck &amp; rules'!$C$23:$C$30,'deck &amp; rules'!$D$23:$M$30))="draw",
                                                     IF(I4833&gt;J4833,1,IF(I4833&lt;J4833,0,2)),
                                                     IF(I4833&gt;H4833,1,IF(I4833&lt;H4833,0,2))),
                                   IF(H4833&lt;7,
                                        IF(G4833&gt;J4833,1,IF(G4833&lt;J4833,0,2)),
                                        IF(G4833&gt;H4833,1,IF(G4833&lt;H4833,0,2))
                                        )
                          )
              )
        )</f>
        <v>1</v>
      </c>
      <c r="L4833">
        <f t="shared" ca="1" si="529"/>
        <v>-436</v>
      </c>
      <c r="M4833">
        <f t="shared" ca="1" si="530"/>
        <v>-559.55000000000223</v>
      </c>
      <c r="N4833">
        <f t="shared" ca="1" si="531"/>
        <v>-845</v>
      </c>
    </row>
    <row r="4834" spans="1:14" x14ac:dyDescent="0.25">
      <c r="A4834">
        <f ca="1"/>
        <v>7</v>
      </c>
      <c r="B4834">
        <f ca="1"/>
        <v>6</v>
      </c>
      <c r="C4834">
        <f ca="1"/>
        <v>0</v>
      </c>
      <c r="D4834">
        <f ca="1"/>
        <v>0</v>
      </c>
      <c r="E4834">
        <f ca="1"/>
        <v>1</v>
      </c>
      <c r="F4834">
        <f ca="1"/>
        <v>0</v>
      </c>
      <c r="G4834">
        <f t="shared" ca="1" si="525"/>
        <v>3</v>
      </c>
      <c r="H4834">
        <f t="shared" ca="1" si="526"/>
        <v>1</v>
      </c>
      <c r="I4834">
        <f t="shared" ca="1" si="527"/>
        <v>3</v>
      </c>
      <c r="J4834">
        <f t="shared" ca="1" si="528"/>
        <v>1</v>
      </c>
      <c r="K4834" cm="1">
        <f t="array" aca="1" ref="K4834" ca="1">IF(G4834&gt;7,
        IF(G4834&gt;H4834, 1, IF(G4834&lt;H4834, 0, 2)),
        IF(       H4834&gt;7,
                     IF(G4834&gt;H4834, 1, IF(G4834&lt;H4834, 0, 2)),
                     IF(         G4834&lt;6,
                                   IF(            _xlfn.XLOOKUP(C4834,'deck &amp; rules'!$D$22:$M$22,_xlfn.XLOOKUP(H4834,'deck &amp; rules'!$C$23:$C$30,'deck &amp; rules'!$D$23:$M$30))="draw",
                                                     IF(I4834&gt;J4834,1,IF(I4834&lt;J4834,0,2)),
                                                     IF(I4834&gt;H4834,1,IF(I4834&lt;H4834,0,2))),
                                   IF(H4834&lt;7,
                                        IF(G4834&gt;J4834,1,IF(G4834&lt;J4834,0,2)),
                                        IF(G4834&gt;H4834,1,IF(G4834&lt;H4834,0,2))
                                        )
                          )
              )
        )</f>
        <v>1</v>
      </c>
      <c r="L4834">
        <f t="shared" ca="1" si="529"/>
        <v>-435</v>
      </c>
      <c r="M4834">
        <f t="shared" ca="1" si="530"/>
        <v>-560.55000000000223</v>
      </c>
      <c r="N4834">
        <f t="shared" ca="1" si="531"/>
        <v>-846</v>
      </c>
    </row>
    <row r="4835" spans="1:14" x14ac:dyDescent="0.25">
      <c r="A4835">
        <f ca="1"/>
        <v>4</v>
      </c>
      <c r="B4835">
        <f ca="1"/>
        <v>9</v>
      </c>
      <c r="C4835">
        <f ca="1"/>
        <v>6</v>
      </c>
      <c r="D4835">
        <f ca="1"/>
        <v>5</v>
      </c>
      <c r="E4835">
        <f ca="1"/>
        <v>6</v>
      </c>
      <c r="F4835">
        <f ca="1"/>
        <v>1</v>
      </c>
      <c r="G4835">
        <f t="shared" ca="1" si="525"/>
        <v>3</v>
      </c>
      <c r="H4835">
        <f t="shared" ca="1" si="526"/>
        <v>1</v>
      </c>
      <c r="I4835">
        <f t="shared" ca="1" si="527"/>
        <v>9</v>
      </c>
      <c r="J4835">
        <f t="shared" ca="1" si="528"/>
        <v>2</v>
      </c>
      <c r="K4835" cm="1">
        <f t="array" aca="1" ref="K4835" ca="1">IF(G4835&gt;7,
        IF(G4835&gt;H4835, 1, IF(G4835&lt;H4835, 0, 2)),
        IF(       H4835&gt;7,
                     IF(G4835&gt;H4835, 1, IF(G4835&lt;H4835, 0, 2)),
                     IF(         G4835&lt;6,
                                   IF(            _xlfn.XLOOKUP(C4835,'deck &amp; rules'!$D$22:$M$22,_xlfn.XLOOKUP(H4835,'deck &amp; rules'!$C$23:$C$30,'deck &amp; rules'!$D$23:$M$30))="draw",
                                                     IF(I4835&gt;J4835,1,IF(I4835&lt;J4835,0,2)),
                                                     IF(I4835&gt;H4835,1,IF(I4835&lt;H4835,0,2))),
                                   IF(H4835&lt;7,
                                        IF(G4835&gt;J4835,1,IF(G4835&lt;J4835,0,2)),
                                        IF(G4835&gt;H4835,1,IF(G4835&lt;H4835,0,2))
                                        )
                          )
              )
        )</f>
        <v>1</v>
      </c>
      <c r="L4835">
        <f t="shared" ca="1" si="529"/>
        <v>-434</v>
      </c>
      <c r="M4835">
        <f t="shared" ca="1" si="530"/>
        <v>-561.55000000000223</v>
      </c>
      <c r="N4835">
        <f t="shared" ca="1" si="531"/>
        <v>-847</v>
      </c>
    </row>
    <row r="4836" spans="1:14" x14ac:dyDescent="0.25">
      <c r="A4836">
        <f ca="1"/>
        <v>7</v>
      </c>
      <c r="B4836">
        <f ca="1"/>
        <v>0</v>
      </c>
      <c r="C4836">
        <f ca="1"/>
        <v>0</v>
      </c>
      <c r="D4836">
        <f ca="1"/>
        <v>4</v>
      </c>
      <c r="E4836">
        <f ca="1"/>
        <v>0</v>
      </c>
      <c r="F4836">
        <f ca="1"/>
        <v>9</v>
      </c>
      <c r="G4836">
        <f t="shared" ca="1" si="525"/>
        <v>7</v>
      </c>
      <c r="H4836">
        <f t="shared" ca="1" si="526"/>
        <v>4</v>
      </c>
      <c r="I4836">
        <f t="shared" ca="1" si="527"/>
        <v>7</v>
      </c>
      <c r="J4836">
        <f t="shared" ca="1" si="528"/>
        <v>3</v>
      </c>
      <c r="K4836" cm="1">
        <f t="array" aca="1" ref="K4836" ca="1">IF(G4836&gt;7,
        IF(G4836&gt;H4836, 1, IF(G4836&lt;H4836, 0, 2)),
        IF(       H4836&gt;7,
                     IF(G4836&gt;H4836, 1, IF(G4836&lt;H4836, 0, 2)),
                     IF(         G4836&lt;6,
                                   IF(            _xlfn.XLOOKUP(C4836,'deck &amp; rules'!$D$22:$M$22,_xlfn.XLOOKUP(H4836,'deck &amp; rules'!$C$23:$C$30,'deck &amp; rules'!$D$23:$M$30))="draw",
                                                     IF(I4836&gt;J4836,1,IF(I4836&lt;J4836,0,2)),
                                                     IF(I4836&gt;H4836,1,IF(I4836&lt;H4836,0,2))),
                                   IF(H4836&lt;7,
                                        IF(G4836&gt;J4836,1,IF(G4836&lt;J4836,0,2)),
                                        IF(G4836&gt;H4836,1,IF(G4836&lt;H4836,0,2))
                                        )
                          )
              )
        )</f>
        <v>1</v>
      </c>
      <c r="L4836">
        <f t="shared" ca="1" si="529"/>
        <v>-433</v>
      </c>
      <c r="M4836">
        <f t="shared" ca="1" si="530"/>
        <v>-562.55000000000223</v>
      </c>
      <c r="N4836">
        <f t="shared" ca="1" si="531"/>
        <v>-848</v>
      </c>
    </row>
    <row r="4837" spans="1:14" x14ac:dyDescent="0.25">
      <c r="A4837">
        <f ca="1"/>
        <v>0</v>
      </c>
      <c r="B4837">
        <f ca="1"/>
        <v>2</v>
      </c>
      <c r="C4837">
        <f ca="1"/>
        <v>4</v>
      </c>
      <c r="D4837">
        <f ca="1"/>
        <v>7</v>
      </c>
      <c r="E4837">
        <f ca="1"/>
        <v>3</v>
      </c>
      <c r="F4837">
        <f ca="1"/>
        <v>0</v>
      </c>
      <c r="G4837">
        <f t="shared" ca="1" si="525"/>
        <v>2</v>
      </c>
      <c r="H4837">
        <f t="shared" ca="1" si="526"/>
        <v>0</v>
      </c>
      <c r="I4837">
        <f t="shared" ca="1" si="527"/>
        <v>6</v>
      </c>
      <c r="J4837">
        <f t="shared" ca="1" si="528"/>
        <v>0</v>
      </c>
      <c r="K4837" cm="1">
        <f t="array" aca="1" ref="K4837" ca="1">IF(G4837&gt;7,
        IF(G4837&gt;H4837, 1, IF(G4837&lt;H4837, 0, 2)),
        IF(       H4837&gt;7,
                     IF(G4837&gt;H4837, 1, IF(G4837&lt;H4837, 0, 2)),
                     IF(         G4837&lt;6,
                                   IF(            _xlfn.XLOOKUP(C4837,'deck &amp; rules'!$D$22:$M$22,_xlfn.XLOOKUP(H4837,'deck &amp; rules'!$C$23:$C$30,'deck &amp; rules'!$D$23:$M$30))="draw",
                                                     IF(I4837&gt;J4837,1,IF(I4837&lt;J4837,0,2)),
                                                     IF(I4837&gt;H4837,1,IF(I4837&lt;H4837,0,2))),
                                   IF(H4837&lt;7,
                                        IF(G4837&gt;J4837,1,IF(G4837&lt;J4837,0,2)),
                                        IF(G4837&gt;H4837,1,IF(G4837&lt;H4837,0,2))
                                        )
                          )
              )
        )</f>
        <v>1</v>
      </c>
      <c r="L4837">
        <f t="shared" ca="1" si="529"/>
        <v>-432</v>
      </c>
      <c r="M4837">
        <f t="shared" ca="1" si="530"/>
        <v>-563.55000000000223</v>
      </c>
      <c r="N4837">
        <f t="shared" ca="1" si="531"/>
        <v>-849</v>
      </c>
    </row>
    <row r="4838" spans="1:14" x14ac:dyDescent="0.25">
      <c r="A4838">
        <f ca="1"/>
        <v>6</v>
      </c>
      <c r="B4838">
        <f ca="1"/>
        <v>5</v>
      </c>
      <c r="C4838">
        <f ca="1"/>
        <v>3</v>
      </c>
      <c r="D4838">
        <f ca="1"/>
        <v>8</v>
      </c>
      <c r="E4838">
        <f ca="1"/>
        <v>4</v>
      </c>
      <c r="F4838">
        <f ca="1"/>
        <v>0</v>
      </c>
      <c r="G4838">
        <f t="shared" ca="1" si="525"/>
        <v>1</v>
      </c>
      <c r="H4838">
        <f t="shared" ca="1" si="526"/>
        <v>2</v>
      </c>
      <c r="I4838">
        <f t="shared" ca="1" si="527"/>
        <v>4</v>
      </c>
      <c r="J4838">
        <f t="shared" ca="1" si="528"/>
        <v>2</v>
      </c>
      <c r="K4838" cm="1">
        <f t="array" aca="1" ref="K4838" ca="1">IF(G4838&gt;7,
        IF(G4838&gt;H4838, 1, IF(G4838&lt;H4838, 0, 2)),
        IF(       H4838&gt;7,
                     IF(G4838&gt;H4838, 1, IF(G4838&lt;H4838, 0, 2)),
                     IF(         G4838&lt;6,
                                   IF(            _xlfn.XLOOKUP(C4838,'deck &amp; rules'!$D$22:$M$22,_xlfn.XLOOKUP(H4838,'deck &amp; rules'!$C$23:$C$30,'deck &amp; rules'!$D$23:$M$30))="draw",
                                                     IF(I4838&gt;J4838,1,IF(I4838&lt;J4838,0,2)),
                                                     IF(I4838&gt;H4838,1,IF(I4838&lt;H4838,0,2))),
                                   IF(H4838&lt;7,
                                        IF(G4838&gt;J4838,1,IF(G4838&lt;J4838,0,2)),
                                        IF(G4838&gt;H4838,1,IF(G4838&lt;H4838,0,2))
                                        )
                          )
              )
        )</f>
        <v>1</v>
      </c>
      <c r="L4838">
        <f t="shared" ca="1" si="529"/>
        <v>-431</v>
      </c>
      <c r="M4838">
        <f t="shared" ca="1" si="530"/>
        <v>-564.55000000000223</v>
      </c>
      <c r="N4838">
        <f t="shared" ca="1" si="531"/>
        <v>-850</v>
      </c>
    </row>
    <row r="4839" spans="1:14" x14ac:dyDescent="0.25">
      <c r="A4839">
        <f ca="1"/>
        <v>3</v>
      </c>
      <c r="B4839">
        <f ca="1"/>
        <v>1</v>
      </c>
      <c r="C4839">
        <f ca="1"/>
        <v>1</v>
      </c>
      <c r="D4839">
        <f ca="1"/>
        <v>4</v>
      </c>
      <c r="E4839">
        <f ca="1"/>
        <v>0</v>
      </c>
      <c r="F4839">
        <f ca="1"/>
        <v>2</v>
      </c>
      <c r="G4839">
        <f t="shared" ca="1" si="525"/>
        <v>4</v>
      </c>
      <c r="H4839">
        <f t="shared" ca="1" si="526"/>
        <v>4</v>
      </c>
      <c r="I4839">
        <f t="shared" ca="1" si="527"/>
        <v>5</v>
      </c>
      <c r="J4839">
        <f t="shared" ca="1" si="528"/>
        <v>6</v>
      </c>
      <c r="K4839" cm="1">
        <f t="array" aca="1" ref="K4839" ca="1">IF(G4839&gt;7,
        IF(G4839&gt;H4839, 1, IF(G4839&lt;H4839, 0, 2)),
        IF(       H4839&gt;7,
                     IF(G4839&gt;H4839, 1, IF(G4839&lt;H4839, 0, 2)),
                     IF(         G4839&lt;6,
                                   IF(            _xlfn.XLOOKUP(C4839,'deck &amp; rules'!$D$22:$M$22,_xlfn.XLOOKUP(H4839,'deck &amp; rules'!$C$23:$C$30,'deck &amp; rules'!$D$23:$M$30))="draw",
                                                     IF(I4839&gt;J4839,1,IF(I4839&lt;J4839,0,2)),
                                                     IF(I4839&gt;H4839,1,IF(I4839&lt;H4839,0,2))),
                                   IF(H4839&lt;7,
                                        IF(G4839&gt;J4839,1,IF(G4839&lt;J4839,0,2)),
                                        IF(G4839&gt;H4839,1,IF(G4839&lt;H4839,0,2))
                                        )
                          )
              )
        )</f>
        <v>1</v>
      </c>
      <c r="L4839">
        <f t="shared" ca="1" si="529"/>
        <v>-430</v>
      </c>
      <c r="M4839">
        <f t="shared" ca="1" si="530"/>
        <v>-565.55000000000223</v>
      </c>
      <c r="N4839">
        <f t="shared" ca="1" si="531"/>
        <v>-851</v>
      </c>
    </row>
    <row r="4840" spans="1:14" x14ac:dyDescent="0.25">
      <c r="A4840">
        <f ca="1"/>
        <v>6</v>
      </c>
      <c r="B4840">
        <f ca="1"/>
        <v>1</v>
      </c>
      <c r="C4840">
        <f ca="1"/>
        <v>4</v>
      </c>
      <c r="D4840">
        <f ca="1"/>
        <v>5</v>
      </c>
      <c r="E4840">
        <f ca="1"/>
        <v>0</v>
      </c>
      <c r="F4840">
        <f ca="1"/>
        <v>5</v>
      </c>
      <c r="G4840">
        <f t="shared" ca="1" si="525"/>
        <v>7</v>
      </c>
      <c r="H4840">
        <f t="shared" ca="1" si="526"/>
        <v>5</v>
      </c>
      <c r="I4840">
        <f t="shared" ca="1" si="527"/>
        <v>1</v>
      </c>
      <c r="J4840">
        <f t="shared" ca="1" si="528"/>
        <v>0</v>
      </c>
      <c r="K4840" cm="1">
        <f t="array" aca="1" ref="K4840" ca="1">IF(G4840&gt;7,
        IF(G4840&gt;H4840, 1, IF(G4840&lt;H4840, 0, 2)),
        IF(       H4840&gt;7,
                     IF(G4840&gt;H4840, 1, IF(G4840&lt;H4840, 0, 2)),
                     IF(         G4840&lt;6,
                                   IF(            _xlfn.XLOOKUP(C4840,'deck &amp; rules'!$D$22:$M$22,_xlfn.XLOOKUP(H4840,'deck &amp; rules'!$C$23:$C$30,'deck &amp; rules'!$D$23:$M$30))="draw",
                                                     IF(I4840&gt;J4840,1,IF(I4840&lt;J4840,0,2)),
                                                     IF(I4840&gt;H4840,1,IF(I4840&lt;H4840,0,2))),
                                   IF(H4840&lt;7,
                                        IF(G4840&gt;J4840,1,IF(G4840&lt;J4840,0,2)),
                                        IF(G4840&gt;H4840,1,IF(G4840&lt;H4840,0,2))
                                        )
                          )
              )
        )</f>
        <v>1</v>
      </c>
      <c r="L4840">
        <f t="shared" ca="1" si="529"/>
        <v>-429</v>
      </c>
      <c r="M4840">
        <f t="shared" ca="1" si="530"/>
        <v>-566.55000000000223</v>
      </c>
      <c r="N4840">
        <f t="shared" ca="1" si="531"/>
        <v>-852</v>
      </c>
    </row>
    <row r="4841" spans="1:14" x14ac:dyDescent="0.25">
      <c r="A4841">
        <f ca="1"/>
        <v>1</v>
      </c>
      <c r="B4841">
        <f ca="1"/>
        <v>4</v>
      </c>
      <c r="C4841">
        <f ca="1"/>
        <v>0</v>
      </c>
      <c r="D4841">
        <f ca="1"/>
        <v>2</v>
      </c>
      <c r="E4841">
        <f ca="1"/>
        <v>2</v>
      </c>
      <c r="F4841">
        <f ca="1"/>
        <v>0</v>
      </c>
      <c r="G4841">
        <f t="shared" ca="1" si="525"/>
        <v>5</v>
      </c>
      <c r="H4841">
        <f t="shared" ca="1" si="526"/>
        <v>4</v>
      </c>
      <c r="I4841">
        <f t="shared" ca="1" si="527"/>
        <v>5</v>
      </c>
      <c r="J4841">
        <f t="shared" ca="1" si="528"/>
        <v>4</v>
      </c>
      <c r="K4841" cm="1">
        <f t="array" aca="1" ref="K4841" ca="1">IF(G4841&gt;7,
        IF(G4841&gt;H4841, 1, IF(G4841&lt;H4841, 0, 2)),
        IF(       H4841&gt;7,
                     IF(G4841&gt;H4841, 1, IF(G4841&lt;H4841, 0, 2)),
                     IF(         G4841&lt;6,
                                   IF(            _xlfn.XLOOKUP(C4841,'deck &amp; rules'!$D$22:$M$22,_xlfn.XLOOKUP(H4841,'deck &amp; rules'!$C$23:$C$30,'deck &amp; rules'!$D$23:$M$30))="draw",
                                                     IF(I4841&gt;J4841,1,IF(I4841&lt;J4841,0,2)),
                                                     IF(I4841&gt;H4841,1,IF(I4841&lt;H4841,0,2))),
                                   IF(H4841&lt;7,
                                        IF(G4841&gt;J4841,1,IF(G4841&lt;J4841,0,2)),
                                        IF(G4841&gt;H4841,1,IF(G4841&lt;H4841,0,2))
                                        )
                          )
              )
        )</f>
        <v>1</v>
      </c>
      <c r="L4841">
        <f t="shared" ca="1" si="529"/>
        <v>-428</v>
      </c>
      <c r="M4841">
        <f t="shared" ca="1" si="530"/>
        <v>-567.55000000000223</v>
      </c>
      <c r="N4841">
        <f t="shared" ca="1" si="531"/>
        <v>-853</v>
      </c>
    </row>
    <row r="4842" spans="1:14" x14ac:dyDescent="0.25">
      <c r="A4842">
        <f ca="1"/>
        <v>0</v>
      </c>
      <c r="B4842">
        <f ca="1"/>
        <v>0</v>
      </c>
      <c r="C4842">
        <f ca="1"/>
        <v>9</v>
      </c>
      <c r="D4842">
        <f ca="1"/>
        <v>0</v>
      </c>
      <c r="E4842">
        <f ca="1"/>
        <v>6</v>
      </c>
      <c r="F4842">
        <f ca="1"/>
        <v>4</v>
      </c>
      <c r="G4842">
        <f t="shared" ca="1" si="525"/>
        <v>0</v>
      </c>
      <c r="H4842">
        <f t="shared" ca="1" si="526"/>
        <v>6</v>
      </c>
      <c r="I4842">
        <f t="shared" ca="1" si="527"/>
        <v>9</v>
      </c>
      <c r="J4842">
        <f t="shared" ca="1" si="528"/>
        <v>0</v>
      </c>
      <c r="K4842" cm="1">
        <f t="array" aca="1" ref="K4842" ca="1">IF(G4842&gt;7,
        IF(G4842&gt;H4842, 1, IF(G4842&lt;H4842, 0, 2)),
        IF(       H4842&gt;7,
                     IF(G4842&gt;H4842, 1, IF(G4842&lt;H4842, 0, 2)),
                     IF(         G4842&lt;6,
                                   IF(            _xlfn.XLOOKUP(C4842,'deck &amp; rules'!$D$22:$M$22,_xlfn.XLOOKUP(H4842,'deck &amp; rules'!$C$23:$C$30,'deck &amp; rules'!$D$23:$M$30))="draw",
                                                     IF(I4842&gt;J4842,1,IF(I4842&lt;J4842,0,2)),
                                                     IF(I4842&gt;H4842,1,IF(I4842&lt;H4842,0,2))),
                                   IF(H4842&lt;7,
                                        IF(G4842&gt;J4842,1,IF(G4842&lt;J4842,0,2)),
                                        IF(G4842&gt;H4842,1,IF(G4842&lt;H4842,0,2))
                                        )
                          )
              )
        )</f>
        <v>1</v>
      </c>
      <c r="L4842">
        <f t="shared" ca="1" si="529"/>
        <v>-427</v>
      </c>
      <c r="M4842">
        <f t="shared" ca="1" si="530"/>
        <v>-568.55000000000223</v>
      </c>
      <c r="N4842">
        <f t="shared" ca="1" si="531"/>
        <v>-854</v>
      </c>
    </row>
    <row r="4843" spans="1:14" x14ac:dyDescent="0.25">
      <c r="A4843">
        <f ca="1"/>
        <v>6</v>
      </c>
      <c r="B4843">
        <f ca="1"/>
        <v>9</v>
      </c>
      <c r="C4843">
        <f ca="1"/>
        <v>2</v>
      </c>
      <c r="D4843">
        <f ca="1"/>
        <v>6</v>
      </c>
      <c r="E4843">
        <f ca="1"/>
        <v>2</v>
      </c>
      <c r="F4843">
        <f ca="1"/>
        <v>9</v>
      </c>
      <c r="G4843">
        <f t="shared" ca="1" si="525"/>
        <v>5</v>
      </c>
      <c r="H4843">
        <f t="shared" ca="1" si="526"/>
        <v>8</v>
      </c>
      <c r="I4843">
        <f t="shared" ca="1" si="527"/>
        <v>7</v>
      </c>
      <c r="J4843">
        <f t="shared" ca="1" si="528"/>
        <v>7</v>
      </c>
      <c r="K4843" cm="1">
        <f t="array" aca="1" ref="K4843" ca="1">IF(G4843&gt;7,
        IF(G4843&gt;H4843, 1, IF(G4843&lt;H4843, 0, 2)),
        IF(       H4843&gt;7,
                     IF(G4843&gt;H4843, 1, IF(G4843&lt;H4843, 0, 2)),
                     IF(         G4843&lt;6,
                                   IF(            _xlfn.XLOOKUP(C4843,'deck &amp; rules'!$D$22:$M$22,_xlfn.XLOOKUP(H4843,'deck &amp; rules'!$C$23:$C$30,'deck &amp; rules'!$D$23:$M$30))="draw",
                                                     IF(I4843&gt;J4843,1,IF(I4843&lt;J4843,0,2)),
                                                     IF(I4843&gt;H4843,1,IF(I4843&lt;H4843,0,2))),
                                   IF(H4843&lt;7,
                                        IF(G4843&gt;J4843,1,IF(G4843&lt;J4843,0,2)),
                                        IF(G4843&gt;H4843,1,IF(G4843&lt;H4843,0,2))
                                        )
                          )
              )
        )</f>
        <v>0</v>
      </c>
      <c r="L4843">
        <f t="shared" ca="1" si="529"/>
        <v>-428</v>
      </c>
      <c r="M4843">
        <f t="shared" ca="1" si="530"/>
        <v>-567.60000000000218</v>
      </c>
      <c r="N4843">
        <f t="shared" ca="1" si="531"/>
        <v>-855</v>
      </c>
    </row>
    <row r="4844" spans="1:14" x14ac:dyDescent="0.25">
      <c r="A4844">
        <f ca="1"/>
        <v>9</v>
      </c>
      <c r="B4844">
        <f ca="1"/>
        <v>4</v>
      </c>
      <c r="C4844">
        <f ca="1"/>
        <v>6</v>
      </c>
      <c r="D4844">
        <f ca="1"/>
        <v>0</v>
      </c>
      <c r="E4844">
        <f ca="1"/>
        <v>7</v>
      </c>
      <c r="F4844">
        <f ca="1"/>
        <v>2</v>
      </c>
      <c r="G4844">
        <f t="shared" ca="1" si="525"/>
        <v>3</v>
      </c>
      <c r="H4844">
        <f t="shared" ca="1" si="526"/>
        <v>7</v>
      </c>
      <c r="I4844">
        <f t="shared" ca="1" si="527"/>
        <v>9</v>
      </c>
      <c r="J4844">
        <f t="shared" ca="1" si="528"/>
        <v>9</v>
      </c>
      <c r="K4844" cm="1">
        <f t="array" aca="1" ref="K4844" ca="1">IF(G4844&gt;7,
        IF(G4844&gt;H4844, 1, IF(G4844&lt;H4844, 0, 2)),
        IF(       H4844&gt;7,
                     IF(G4844&gt;H4844, 1, IF(G4844&lt;H4844, 0, 2)),
                     IF(         G4844&lt;6,
                                   IF(            _xlfn.XLOOKUP(C4844,'deck &amp; rules'!$D$22:$M$22,_xlfn.XLOOKUP(H4844,'deck &amp; rules'!$C$23:$C$30,'deck &amp; rules'!$D$23:$M$30))="draw",
                                                     IF(I4844&gt;J4844,1,IF(I4844&lt;J4844,0,2)),
                                                     IF(I4844&gt;H4844,1,IF(I4844&lt;H4844,0,2))),
                                   IF(H4844&lt;7,
                                        IF(G4844&gt;J4844,1,IF(G4844&lt;J4844,0,2)),
                                        IF(G4844&gt;H4844,1,IF(G4844&lt;H4844,0,2))
                                        )
                          )
              )
        )</f>
        <v>1</v>
      </c>
      <c r="L4844">
        <f t="shared" ca="1" si="529"/>
        <v>-427</v>
      </c>
      <c r="M4844">
        <f t="shared" ca="1" si="530"/>
        <v>-568.60000000000218</v>
      </c>
      <c r="N4844">
        <f t="shared" ca="1" si="531"/>
        <v>-856</v>
      </c>
    </row>
    <row r="4845" spans="1:14" x14ac:dyDescent="0.25">
      <c r="A4845">
        <f ca="1"/>
        <v>1</v>
      </c>
      <c r="B4845">
        <f ca="1"/>
        <v>0</v>
      </c>
      <c r="C4845">
        <f ca="1"/>
        <v>5</v>
      </c>
      <c r="D4845">
        <f ca="1"/>
        <v>0</v>
      </c>
      <c r="E4845">
        <f ca="1"/>
        <v>4</v>
      </c>
      <c r="F4845">
        <f ca="1"/>
        <v>4</v>
      </c>
      <c r="G4845">
        <f t="shared" ca="1" si="525"/>
        <v>1</v>
      </c>
      <c r="H4845">
        <f t="shared" ca="1" si="526"/>
        <v>4</v>
      </c>
      <c r="I4845">
        <f t="shared" ca="1" si="527"/>
        <v>6</v>
      </c>
      <c r="J4845">
        <f t="shared" ca="1" si="528"/>
        <v>8</v>
      </c>
      <c r="K4845" cm="1">
        <f t="array" aca="1" ref="K4845" ca="1">IF(G4845&gt;7,
        IF(G4845&gt;H4845, 1, IF(G4845&lt;H4845, 0, 2)),
        IF(       H4845&gt;7,
                     IF(G4845&gt;H4845, 1, IF(G4845&lt;H4845, 0, 2)),
                     IF(         G4845&lt;6,
                                   IF(            _xlfn.XLOOKUP(C4845,'deck &amp; rules'!$D$22:$M$22,_xlfn.XLOOKUP(H4845,'deck &amp; rules'!$C$23:$C$30,'deck &amp; rules'!$D$23:$M$30))="draw",
                                                     IF(I4845&gt;J4845,1,IF(I4845&lt;J4845,0,2)),
                                                     IF(I4845&gt;H4845,1,IF(I4845&lt;H4845,0,2))),
                                   IF(H4845&lt;7,
                                        IF(G4845&gt;J4845,1,IF(G4845&lt;J4845,0,2)),
                                        IF(G4845&gt;H4845,1,IF(G4845&lt;H4845,0,2))
                                        )
                          )
              )
        )</f>
        <v>0</v>
      </c>
      <c r="L4845">
        <f t="shared" ca="1" si="529"/>
        <v>-428</v>
      </c>
      <c r="M4845">
        <f t="shared" ca="1" si="530"/>
        <v>-567.65000000000214</v>
      </c>
      <c r="N4845">
        <f t="shared" ca="1" si="531"/>
        <v>-857</v>
      </c>
    </row>
    <row r="4846" spans="1:14" x14ac:dyDescent="0.25">
      <c r="A4846">
        <f ca="1"/>
        <v>3</v>
      </c>
      <c r="B4846">
        <f ca="1"/>
        <v>0</v>
      </c>
      <c r="C4846">
        <f ca="1"/>
        <v>5</v>
      </c>
      <c r="D4846">
        <f ca="1"/>
        <v>0</v>
      </c>
      <c r="E4846">
        <f ca="1"/>
        <v>0</v>
      </c>
      <c r="F4846">
        <f ca="1"/>
        <v>9</v>
      </c>
      <c r="G4846">
        <f t="shared" ca="1" si="525"/>
        <v>3</v>
      </c>
      <c r="H4846">
        <f t="shared" ca="1" si="526"/>
        <v>0</v>
      </c>
      <c r="I4846">
        <f t="shared" ca="1" si="527"/>
        <v>8</v>
      </c>
      <c r="J4846">
        <f t="shared" ca="1" si="528"/>
        <v>9</v>
      </c>
      <c r="K4846" cm="1">
        <f t="array" aca="1" ref="K4846" ca="1">IF(G4846&gt;7,
        IF(G4846&gt;H4846, 1, IF(G4846&lt;H4846, 0, 2)),
        IF(       H4846&gt;7,
                     IF(G4846&gt;H4846, 1, IF(G4846&lt;H4846, 0, 2)),
                     IF(         G4846&lt;6,
                                   IF(            _xlfn.XLOOKUP(C4846,'deck &amp; rules'!$D$22:$M$22,_xlfn.XLOOKUP(H4846,'deck &amp; rules'!$C$23:$C$30,'deck &amp; rules'!$D$23:$M$30))="draw",
                                                     IF(I4846&gt;J4846,1,IF(I4846&lt;J4846,0,2)),
                                                     IF(I4846&gt;H4846,1,IF(I4846&lt;H4846,0,2))),
                                   IF(H4846&lt;7,
                                        IF(G4846&gt;J4846,1,IF(G4846&lt;J4846,0,2)),
                                        IF(G4846&gt;H4846,1,IF(G4846&lt;H4846,0,2))
                                        )
                          )
              )
        )</f>
        <v>0</v>
      </c>
      <c r="L4846">
        <f t="shared" ca="1" si="529"/>
        <v>-429</v>
      </c>
      <c r="M4846">
        <f t="shared" ca="1" si="530"/>
        <v>-566.70000000000209</v>
      </c>
      <c r="N4846">
        <f t="shared" ca="1" si="531"/>
        <v>-858</v>
      </c>
    </row>
    <row r="4847" spans="1:14" x14ac:dyDescent="0.25">
      <c r="A4847">
        <f ca="1"/>
        <v>7</v>
      </c>
      <c r="B4847">
        <f ca="1"/>
        <v>5</v>
      </c>
      <c r="C4847">
        <f ca="1"/>
        <v>0</v>
      </c>
      <c r="D4847">
        <f ca="1"/>
        <v>5</v>
      </c>
      <c r="E4847">
        <f ca="1"/>
        <v>3</v>
      </c>
      <c r="F4847">
        <f ca="1"/>
        <v>0</v>
      </c>
      <c r="G4847">
        <f t="shared" ca="1" si="525"/>
        <v>2</v>
      </c>
      <c r="H4847">
        <f t="shared" ca="1" si="526"/>
        <v>8</v>
      </c>
      <c r="I4847">
        <f t="shared" ca="1" si="527"/>
        <v>2</v>
      </c>
      <c r="J4847">
        <f t="shared" ca="1" si="528"/>
        <v>8</v>
      </c>
      <c r="K4847" cm="1">
        <f t="array" aca="1" ref="K4847" ca="1">IF(G4847&gt;7,
        IF(G4847&gt;H4847, 1, IF(G4847&lt;H4847, 0, 2)),
        IF(       H4847&gt;7,
                     IF(G4847&gt;H4847, 1, IF(G4847&lt;H4847, 0, 2)),
                     IF(         G4847&lt;6,
                                   IF(            _xlfn.XLOOKUP(C4847,'deck &amp; rules'!$D$22:$M$22,_xlfn.XLOOKUP(H4847,'deck &amp; rules'!$C$23:$C$30,'deck &amp; rules'!$D$23:$M$30))="draw",
                                                     IF(I4847&gt;J4847,1,IF(I4847&lt;J4847,0,2)),
                                                     IF(I4847&gt;H4847,1,IF(I4847&lt;H4847,0,2))),
                                   IF(H4847&lt;7,
                                        IF(G4847&gt;J4847,1,IF(G4847&lt;J4847,0,2)),
                                        IF(G4847&gt;H4847,1,IF(G4847&lt;H4847,0,2))
                                        )
                          )
              )
        )</f>
        <v>0</v>
      </c>
      <c r="L4847">
        <f t="shared" ca="1" si="529"/>
        <v>-430</v>
      </c>
      <c r="M4847">
        <f t="shared" ca="1" si="530"/>
        <v>-565.75000000000205</v>
      </c>
      <c r="N4847">
        <f t="shared" ca="1" si="531"/>
        <v>-859</v>
      </c>
    </row>
    <row r="4848" spans="1:14" x14ac:dyDescent="0.25">
      <c r="A4848">
        <f ca="1"/>
        <v>3</v>
      </c>
      <c r="B4848">
        <f ca="1"/>
        <v>3</v>
      </c>
      <c r="C4848">
        <f ca="1"/>
        <v>0</v>
      </c>
      <c r="D4848">
        <f ca="1"/>
        <v>2</v>
      </c>
      <c r="E4848">
        <f ca="1"/>
        <v>4</v>
      </c>
      <c r="F4848">
        <f ca="1"/>
        <v>0</v>
      </c>
      <c r="G4848">
        <f t="shared" ca="1" si="525"/>
        <v>6</v>
      </c>
      <c r="H4848">
        <f t="shared" ca="1" si="526"/>
        <v>6</v>
      </c>
      <c r="I4848">
        <f t="shared" ca="1" si="527"/>
        <v>6</v>
      </c>
      <c r="J4848">
        <f t="shared" ca="1" si="528"/>
        <v>6</v>
      </c>
      <c r="K4848" cm="1">
        <f t="array" aca="1" ref="K4848" ca="1">IF(G4848&gt;7,
        IF(G4848&gt;H4848, 1, IF(G4848&lt;H4848, 0, 2)),
        IF(       H4848&gt;7,
                     IF(G4848&gt;H4848, 1, IF(G4848&lt;H4848, 0, 2)),
                     IF(         G4848&lt;6,
                                   IF(            _xlfn.XLOOKUP(C4848,'deck &amp; rules'!$D$22:$M$22,_xlfn.XLOOKUP(H4848,'deck &amp; rules'!$C$23:$C$30,'deck &amp; rules'!$D$23:$M$30))="draw",
                                                     IF(I4848&gt;J4848,1,IF(I4848&lt;J4848,0,2)),
                                                     IF(I4848&gt;H4848,1,IF(I4848&lt;H4848,0,2))),
                                   IF(H4848&lt;7,
                                        IF(G4848&gt;J4848,1,IF(G4848&lt;J4848,0,2)),
                                        IF(G4848&gt;H4848,1,IF(G4848&lt;H4848,0,2))
                                        )
                          )
              )
        )</f>
        <v>2</v>
      </c>
      <c r="L4848">
        <f t="shared" ca="1" si="529"/>
        <v>-431</v>
      </c>
      <c r="M4848">
        <f t="shared" ca="1" si="530"/>
        <v>-566.75000000000205</v>
      </c>
      <c r="N4848">
        <f t="shared" ca="1" si="531"/>
        <v>-851</v>
      </c>
    </row>
    <row r="4849" spans="1:14" x14ac:dyDescent="0.25">
      <c r="A4849">
        <f ca="1"/>
        <v>2</v>
      </c>
      <c r="B4849">
        <f ca="1"/>
        <v>0</v>
      </c>
      <c r="C4849">
        <f ca="1"/>
        <v>2</v>
      </c>
      <c r="D4849">
        <f ca="1"/>
        <v>1</v>
      </c>
      <c r="E4849">
        <f ca="1"/>
        <v>0</v>
      </c>
      <c r="F4849">
        <f ca="1"/>
        <v>8</v>
      </c>
      <c r="G4849">
        <f t="shared" ca="1" si="525"/>
        <v>2</v>
      </c>
      <c r="H4849">
        <f t="shared" ca="1" si="526"/>
        <v>1</v>
      </c>
      <c r="I4849">
        <f t="shared" ca="1" si="527"/>
        <v>4</v>
      </c>
      <c r="J4849">
        <f t="shared" ca="1" si="528"/>
        <v>9</v>
      </c>
      <c r="K4849" cm="1">
        <f t="array" aca="1" ref="K4849" ca="1">IF(G4849&gt;7,
        IF(G4849&gt;H4849, 1, IF(G4849&lt;H4849, 0, 2)),
        IF(       H4849&gt;7,
                     IF(G4849&gt;H4849, 1, IF(G4849&lt;H4849, 0, 2)),
                     IF(         G4849&lt;6,
                                   IF(            _xlfn.XLOOKUP(C4849,'deck &amp; rules'!$D$22:$M$22,_xlfn.XLOOKUP(H4849,'deck &amp; rules'!$C$23:$C$30,'deck &amp; rules'!$D$23:$M$30))="draw",
                                                     IF(I4849&gt;J4849,1,IF(I4849&lt;J4849,0,2)),
                                                     IF(I4849&gt;H4849,1,IF(I4849&lt;H4849,0,2))),
                                   IF(H4849&lt;7,
                                        IF(G4849&gt;J4849,1,IF(G4849&lt;J4849,0,2)),
                                        IF(G4849&gt;H4849,1,IF(G4849&lt;H4849,0,2))
                                        )
                          )
              )
        )</f>
        <v>0</v>
      </c>
      <c r="L4849">
        <f t="shared" ca="1" si="529"/>
        <v>-432</v>
      </c>
      <c r="M4849">
        <f t="shared" ca="1" si="530"/>
        <v>-565.800000000002</v>
      </c>
      <c r="N4849">
        <f t="shared" ca="1" si="531"/>
        <v>-852</v>
      </c>
    </row>
    <row r="4850" spans="1:14" x14ac:dyDescent="0.25">
      <c r="A4850">
        <f ca="1"/>
        <v>1</v>
      </c>
      <c r="B4850">
        <f ca="1"/>
        <v>9</v>
      </c>
      <c r="C4850">
        <f ca="1"/>
        <v>7</v>
      </c>
      <c r="D4850">
        <f ca="1"/>
        <v>3</v>
      </c>
      <c r="E4850">
        <f ca="1"/>
        <v>0</v>
      </c>
      <c r="F4850">
        <f ca="1"/>
        <v>3</v>
      </c>
      <c r="G4850">
        <f t="shared" ca="1" si="525"/>
        <v>0</v>
      </c>
      <c r="H4850">
        <f t="shared" ca="1" si="526"/>
        <v>3</v>
      </c>
      <c r="I4850">
        <f t="shared" ca="1" si="527"/>
        <v>7</v>
      </c>
      <c r="J4850">
        <f t="shared" ca="1" si="528"/>
        <v>6</v>
      </c>
      <c r="K4850" cm="1">
        <f t="array" aca="1" ref="K4850" ca="1">IF(G4850&gt;7,
        IF(G4850&gt;H4850, 1, IF(G4850&lt;H4850, 0, 2)),
        IF(       H4850&gt;7,
                     IF(G4850&gt;H4850, 1, IF(G4850&lt;H4850, 0, 2)),
                     IF(         G4850&lt;6,
                                   IF(            _xlfn.XLOOKUP(C4850,'deck &amp; rules'!$D$22:$M$22,_xlfn.XLOOKUP(H4850,'deck &amp; rules'!$C$23:$C$30,'deck &amp; rules'!$D$23:$M$30))="draw",
                                                     IF(I4850&gt;J4850,1,IF(I4850&lt;J4850,0,2)),
                                                     IF(I4850&gt;H4850,1,IF(I4850&lt;H4850,0,2))),
                                   IF(H4850&lt;7,
                                        IF(G4850&gt;J4850,1,IF(G4850&lt;J4850,0,2)),
                                        IF(G4850&gt;H4850,1,IF(G4850&lt;H4850,0,2))
                                        )
                          )
              )
        )</f>
        <v>1</v>
      </c>
      <c r="L4850">
        <f t="shared" ca="1" si="529"/>
        <v>-431</v>
      </c>
      <c r="M4850">
        <f t="shared" ca="1" si="530"/>
        <v>-566.800000000002</v>
      </c>
      <c r="N4850">
        <f t="shared" ca="1" si="531"/>
        <v>-853</v>
      </c>
    </row>
    <row r="4851" spans="1:14" x14ac:dyDescent="0.25">
      <c r="A4851">
        <f ca="1"/>
        <v>9</v>
      </c>
      <c r="B4851">
        <f ca="1"/>
        <v>8</v>
      </c>
      <c r="C4851">
        <f ca="1"/>
        <v>0</v>
      </c>
      <c r="D4851">
        <f ca="1"/>
        <v>1</v>
      </c>
      <c r="E4851">
        <f ca="1"/>
        <v>0</v>
      </c>
      <c r="F4851">
        <f ca="1"/>
        <v>0</v>
      </c>
      <c r="G4851">
        <f t="shared" ca="1" si="525"/>
        <v>7</v>
      </c>
      <c r="H4851">
        <f t="shared" ca="1" si="526"/>
        <v>1</v>
      </c>
      <c r="I4851">
        <f t="shared" ca="1" si="527"/>
        <v>7</v>
      </c>
      <c r="J4851">
        <f t="shared" ca="1" si="528"/>
        <v>1</v>
      </c>
      <c r="K4851" cm="1">
        <f t="array" aca="1" ref="K4851" ca="1">IF(G4851&gt;7,
        IF(G4851&gt;H4851, 1, IF(G4851&lt;H4851, 0, 2)),
        IF(       H4851&gt;7,
                     IF(G4851&gt;H4851, 1, IF(G4851&lt;H4851, 0, 2)),
                     IF(         G4851&lt;6,
                                   IF(            _xlfn.XLOOKUP(C4851,'deck &amp; rules'!$D$22:$M$22,_xlfn.XLOOKUP(H4851,'deck &amp; rules'!$C$23:$C$30,'deck &amp; rules'!$D$23:$M$30))="draw",
                                                     IF(I4851&gt;J4851,1,IF(I4851&lt;J4851,0,2)),
                                                     IF(I4851&gt;H4851,1,IF(I4851&lt;H4851,0,2))),
                                   IF(H4851&lt;7,
                                        IF(G4851&gt;J4851,1,IF(G4851&lt;J4851,0,2)),
                                        IF(G4851&gt;H4851,1,IF(G4851&lt;H4851,0,2))
                                        )
                          )
              )
        )</f>
        <v>1</v>
      </c>
      <c r="L4851">
        <f t="shared" ca="1" si="529"/>
        <v>-430</v>
      </c>
      <c r="M4851">
        <f t="shared" ca="1" si="530"/>
        <v>-567.800000000002</v>
      </c>
      <c r="N4851">
        <f t="shared" ca="1" si="531"/>
        <v>-854</v>
      </c>
    </row>
    <row r="4852" spans="1:14" x14ac:dyDescent="0.25">
      <c r="A4852">
        <f ca="1"/>
        <v>5</v>
      </c>
      <c r="B4852">
        <f ca="1"/>
        <v>9</v>
      </c>
      <c r="C4852">
        <f ca="1"/>
        <v>2</v>
      </c>
      <c r="D4852">
        <f ca="1"/>
        <v>5</v>
      </c>
      <c r="E4852">
        <f ca="1"/>
        <v>4</v>
      </c>
      <c r="F4852">
        <f ca="1"/>
        <v>0</v>
      </c>
      <c r="G4852">
        <f t="shared" ca="1" si="525"/>
        <v>4</v>
      </c>
      <c r="H4852">
        <f t="shared" ca="1" si="526"/>
        <v>9</v>
      </c>
      <c r="I4852">
        <f t="shared" ca="1" si="527"/>
        <v>6</v>
      </c>
      <c r="J4852">
        <f t="shared" ca="1" si="528"/>
        <v>9</v>
      </c>
      <c r="K4852" cm="1">
        <f t="array" aca="1" ref="K4852" ca="1">IF(G4852&gt;7,
        IF(G4852&gt;H4852, 1, IF(G4852&lt;H4852, 0, 2)),
        IF(       H4852&gt;7,
                     IF(G4852&gt;H4852, 1, IF(G4852&lt;H4852, 0, 2)),
                     IF(         G4852&lt;6,
                                   IF(            _xlfn.XLOOKUP(C4852,'deck &amp; rules'!$D$22:$M$22,_xlfn.XLOOKUP(H4852,'deck &amp; rules'!$C$23:$C$30,'deck &amp; rules'!$D$23:$M$30))="draw",
                                                     IF(I4852&gt;J4852,1,IF(I4852&lt;J4852,0,2)),
                                                     IF(I4852&gt;H4852,1,IF(I4852&lt;H4852,0,2))),
                                   IF(H4852&lt;7,
                                        IF(G4852&gt;J4852,1,IF(G4852&lt;J4852,0,2)),
                                        IF(G4852&gt;H4852,1,IF(G4852&lt;H4852,0,2))
                                        )
                          )
              )
        )</f>
        <v>0</v>
      </c>
      <c r="L4852">
        <f t="shared" ca="1" si="529"/>
        <v>-431</v>
      </c>
      <c r="M4852">
        <f t="shared" ca="1" si="530"/>
        <v>-566.85000000000196</v>
      </c>
      <c r="N4852">
        <f t="shared" ca="1" si="531"/>
        <v>-855</v>
      </c>
    </row>
    <row r="4853" spans="1:14" x14ac:dyDescent="0.25">
      <c r="A4853">
        <f ca="1"/>
        <v>5</v>
      </c>
      <c r="B4853">
        <f ca="1"/>
        <v>5</v>
      </c>
      <c r="C4853">
        <f ca="1"/>
        <v>2</v>
      </c>
      <c r="D4853">
        <f ca="1"/>
        <v>0</v>
      </c>
      <c r="E4853">
        <f ca="1"/>
        <v>0</v>
      </c>
      <c r="F4853">
        <f ca="1"/>
        <v>8</v>
      </c>
      <c r="G4853">
        <f t="shared" ca="1" si="525"/>
        <v>0</v>
      </c>
      <c r="H4853">
        <f t="shared" ca="1" si="526"/>
        <v>0</v>
      </c>
      <c r="I4853">
        <f t="shared" ca="1" si="527"/>
        <v>2</v>
      </c>
      <c r="J4853">
        <f t="shared" ca="1" si="528"/>
        <v>8</v>
      </c>
      <c r="K4853" cm="1">
        <f t="array" aca="1" ref="K4853" ca="1">IF(G4853&gt;7,
        IF(G4853&gt;H4853, 1, IF(G4853&lt;H4853, 0, 2)),
        IF(       H4853&gt;7,
                     IF(G4853&gt;H4853, 1, IF(G4853&lt;H4853, 0, 2)),
                     IF(         G4853&lt;6,
                                   IF(            _xlfn.XLOOKUP(C4853,'deck &amp; rules'!$D$22:$M$22,_xlfn.XLOOKUP(H4853,'deck &amp; rules'!$C$23:$C$30,'deck &amp; rules'!$D$23:$M$30))="draw",
                                                     IF(I4853&gt;J4853,1,IF(I4853&lt;J4853,0,2)),
                                                     IF(I4853&gt;H4853,1,IF(I4853&lt;H4853,0,2))),
                                   IF(H4853&lt;7,
                                        IF(G4853&gt;J4853,1,IF(G4853&lt;J4853,0,2)),
                                        IF(G4853&gt;H4853,1,IF(G4853&lt;H4853,0,2))
                                        )
                          )
              )
        )</f>
        <v>0</v>
      </c>
      <c r="L4853">
        <f t="shared" ca="1" si="529"/>
        <v>-432</v>
      </c>
      <c r="M4853">
        <f t="shared" ca="1" si="530"/>
        <v>-565.90000000000191</v>
      </c>
      <c r="N4853">
        <f t="shared" ca="1" si="531"/>
        <v>-856</v>
      </c>
    </row>
    <row r="4854" spans="1:14" x14ac:dyDescent="0.25">
      <c r="A4854">
        <f ca="1"/>
        <v>0</v>
      </c>
      <c r="B4854">
        <f ca="1"/>
        <v>3</v>
      </c>
      <c r="C4854">
        <f ca="1"/>
        <v>0</v>
      </c>
      <c r="D4854">
        <f ca="1"/>
        <v>0</v>
      </c>
      <c r="E4854">
        <f ca="1"/>
        <v>6</v>
      </c>
      <c r="F4854">
        <f ca="1"/>
        <v>7</v>
      </c>
      <c r="G4854">
        <f t="shared" ca="1" si="525"/>
        <v>3</v>
      </c>
      <c r="H4854">
        <f t="shared" ca="1" si="526"/>
        <v>6</v>
      </c>
      <c r="I4854">
        <f t="shared" ca="1" si="527"/>
        <v>3</v>
      </c>
      <c r="J4854">
        <f t="shared" ca="1" si="528"/>
        <v>3</v>
      </c>
      <c r="K4854" cm="1">
        <f t="array" aca="1" ref="K4854" ca="1">IF(G4854&gt;7,
        IF(G4854&gt;H4854, 1, IF(G4854&lt;H4854, 0, 2)),
        IF(       H4854&gt;7,
                     IF(G4854&gt;H4854, 1, IF(G4854&lt;H4854, 0, 2)),
                     IF(         G4854&lt;6,
                                   IF(            _xlfn.XLOOKUP(C4854,'deck &amp; rules'!$D$22:$M$22,_xlfn.XLOOKUP(H4854,'deck &amp; rules'!$C$23:$C$30,'deck &amp; rules'!$D$23:$M$30))="draw",
                                                     IF(I4854&gt;J4854,1,IF(I4854&lt;J4854,0,2)),
                                                     IF(I4854&gt;H4854,1,IF(I4854&lt;H4854,0,2))),
                                   IF(H4854&lt;7,
                                        IF(G4854&gt;J4854,1,IF(G4854&lt;J4854,0,2)),
                                        IF(G4854&gt;H4854,1,IF(G4854&lt;H4854,0,2))
                                        )
                          )
              )
        )</f>
        <v>0</v>
      </c>
      <c r="L4854">
        <f t="shared" ca="1" si="529"/>
        <v>-433</v>
      </c>
      <c r="M4854">
        <f t="shared" ca="1" si="530"/>
        <v>-564.95000000000186</v>
      </c>
      <c r="N4854">
        <f t="shared" ca="1" si="531"/>
        <v>-857</v>
      </c>
    </row>
    <row r="4855" spans="1:14" x14ac:dyDescent="0.25">
      <c r="A4855">
        <f ca="1"/>
        <v>2</v>
      </c>
      <c r="B4855">
        <f ca="1"/>
        <v>4</v>
      </c>
      <c r="C4855">
        <f ca="1"/>
        <v>8</v>
      </c>
      <c r="D4855">
        <f ca="1"/>
        <v>5</v>
      </c>
      <c r="E4855">
        <f ca="1"/>
        <v>0</v>
      </c>
      <c r="F4855">
        <f ca="1"/>
        <v>6</v>
      </c>
      <c r="G4855">
        <f t="shared" ca="1" si="525"/>
        <v>6</v>
      </c>
      <c r="H4855">
        <f t="shared" ca="1" si="526"/>
        <v>5</v>
      </c>
      <c r="I4855">
        <f t="shared" ca="1" si="527"/>
        <v>4</v>
      </c>
      <c r="J4855">
        <f t="shared" ca="1" si="528"/>
        <v>1</v>
      </c>
      <c r="K4855" cm="1">
        <f t="array" aca="1" ref="K4855" ca="1">IF(G4855&gt;7,
        IF(G4855&gt;H4855, 1, IF(G4855&lt;H4855, 0, 2)),
        IF(       H4855&gt;7,
                     IF(G4855&gt;H4855, 1, IF(G4855&lt;H4855, 0, 2)),
                     IF(         G4855&lt;6,
                                   IF(            _xlfn.XLOOKUP(C4855,'deck &amp; rules'!$D$22:$M$22,_xlfn.XLOOKUP(H4855,'deck &amp; rules'!$C$23:$C$30,'deck &amp; rules'!$D$23:$M$30))="draw",
                                                     IF(I4855&gt;J4855,1,IF(I4855&lt;J4855,0,2)),
                                                     IF(I4855&gt;H4855,1,IF(I4855&lt;H4855,0,2))),
                                   IF(H4855&lt;7,
                                        IF(G4855&gt;J4855,1,IF(G4855&lt;J4855,0,2)),
                                        IF(G4855&gt;H4855,1,IF(G4855&lt;H4855,0,2))
                                        )
                          )
              )
        )</f>
        <v>1</v>
      </c>
      <c r="L4855">
        <f t="shared" ca="1" si="529"/>
        <v>-432</v>
      </c>
      <c r="M4855">
        <f t="shared" ca="1" si="530"/>
        <v>-565.95000000000186</v>
      </c>
      <c r="N4855">
        <f t="shared" ca="1" si="531"/>
        <v>-858</v>
      </c>
    </row>
    <row r="4856" spans="1:14" x14ac:dyDescent="0.25">
      <c r="A4856">
        <f ca="1"/>
        <v>6</v>
      </c>
      <c r="B4856">
        <f ca="1"/>
        <v>9</v>
      </c>
      <c r="C4856">
        <f ca="1"/>
        <v>1</v>
      </c>
      <c r="D4856">
        <f ca="1"/>
        <v>4</v>
      </c>
      <c r="E4856">
        <f ca="1"/>
        <v>7</v>
      </c>
      <c r="F4856">
        <f ca="1"/>
        <v>7</v>
      </c>
      <c r="G4856">
        <f t="shared" ca="1" si="525"/>
        <v>5</v>
      </c>
      <c r="H4856">
        <f t="shared" ca="1" si="526"/>
        <v>1</v>
      </c>
      <c r="I4856">
        <f t="shared" ca="1" si="527"/>
        <v>6</v>
      </c>
      <c r="J4856">
        <f t="shared" ca="1" si="528"/>
        <v>8</v>
      </c>
      <c r="K4856" cm="1">
        <f t="array" aca="1" ref="K4856" ca="1">IF(G4856&gt;7,
        IF(G4856&gt;H4856, 1, IF(G4856&lt;H4856, 0, 2)),
        IF(       H4856&gt;7,
                     IF(G4856&gt;H4856, 1, IF(G4856&lt;H4856, 0, 2)),
                     IF(         G4856&lt;6,
                                   IF(            _xlfn.XLOOKUP(C4856,'deck &amp; rules'!$D$22:$M$22,_xlfn.XLOOKUP(H4856,'deck &amp; rules'!$C$23:$C$30,'deck &amp; rules'!$D$23:$M$30))="draw",
                                                     IF(I4856&gt;J4856,1,IF(I4856&lt;J4856,0,2)),
                                                     IF(I4856&gt;H4856,1,IF(I4856&lt;H4856,0,2))),
                                   IF(H4856&lt;7,
                                        IF(G4856&gt;J4856,1,IF(G4856&lt;J4856,0,2)),
                                        IF(G4856&gt;H4856,1,IF(G4856&lt;H4856,0,2))
                                        )
                          )
              )
        )</f>
        <v>0</v>
      </c>
      <c r="L4856">
        <f t="shared" ca="1" si="529"/>
        <v>-433</v>
      </c>
      <c r="M4856">
        <f t="shared" ca="1" si="530"/>
        <v>-565.00000000000182</v>
      </c>
      <c r="N4856">
        <f t="shared" ca="1" si="531"/>
        <v>-859</v>
      </c>
    </row>
    <row r="4857" spans="1:14" x14ac:dyDescent="0.25">
      <c r="A4857">
        <f ca="1"/>
        <v>0</v>
      </c>
      <c r="B4857">
        <f ca="1"/>
        <v>5</v>
      </c>
      <c r="C4857">
        <f ca="1"/>
        <v>0</v>
      </c>
      <c r="D4857">
        <f ca="1"/>
        <v>5</v>
      </c>
      <c r="E4857">
        <f ca="1"/>
        <v>1</v>
      </c>
      <c r="F4857">
        <f ca="1"/>
        <v>3</v>
      </c>
      <c r="G4857">
        <f t="shared" ca="1" si="525"/>
        <v>5</v>
      </c>
      <c r="H4857">
        <f t="shared" ca="1" si="526"/>
        <v>6</v>
      </c>
      <c r="I4857">
        <f t="shared" ca="1" si="527"/>
        <v>5</v>
      </c>
      <c r="J4857">
        <f t="shared" ca="1" si="528"/>
        <v>9</v>
      </c>
      <c r="K4857" cm="1">
        <f t="array" aca="1" ref="K4857" ca="1">IF(G4857&gt;7,
        IF(G4857&gt;H4857, 1, IF(G4857&lt;H4857, 0, 2)),
        IF(       H4857&gt;7,
                     IF(G4857&gt;H4857, 1, IF(G4857&lt;H4857, 0, 2)),
                     IF(         G4857&lt;6,
                                   IF(            _xlfn.XLOOKUP(C4857,'deck &amp; rules'!$D$22:$M$22,_xlfn.XLOOKUP(H4857,'deck &amp; rules'!$C$23:$C$30,'deck &amp; rules'!$D$23:$M$30))="draw",
                                                     IF(I4857&gt;J4857,1,IF(I4857&lt;J4857,0,2)),
                                                     IF(I4857&gt;H4857,1,IF(I4857&lt;H4857,0,2))),
                                   IF(H4857&lt;7,
                                        IF(G4857&gt;J4857,1,IF(G4857&lt;J4857,0,2)),
                                        IF(G4857&gt;H4857,1,IF(G4857&lt;H4857,0,2))
                                        )
                          )
              )
        )</f>
        <v>0</v>
      </c>
      <c r="L4857">
        <f t="shared" ca="1" si="529"/>
        <v>-434</v>
      </c>
      <c r="M4857">
        <f t="shared" ca="1" si="530"/>
        <v>-564.05000000000177</v>
      </c>
      <c r="N4857">
        <f t="shared" ca="1" si="531"/>
        <v>-860</v>
      </c>
    </row>
    <row r="4858" spans="1:14" x14ac:dyDescent="0.25">
      <c r="A4858">
        <f ca="1"/>
        <v>6</v>
      </c>
      <c r="B4858">
        <f ca="1"/>
        <v>5</v>
      </c>
      <c r="C4858">
        <f ca="1"/>
        <v>0</v>
      </c>
      <c r="D4858">
        <f ca="1"/>
        <v>1</v>
      </c>
      <c r="E4858">
        <f ca="1"/>
        <v>2</v>
      </c>
      <c r="F4858">
        <f ca="1"/>
        <v>0</v>
      </c>
      <c r="G4858">
        <f t="shared" ca="1" si="525"/>
        <v>1</v>
      </c>
      <c r="H4858">
        <f t="shared" ca="1" si="526"/>
        <v>3</v>
      </c>
      <c r="I4858">
        <f t="shared" ca="1" si="527"/>
        <v>1</v>
      </c>
      <c r="J4858">
        <f t="shared" ca="1" si="528"/>
        <v>3</v>
      </c>
      <c r="K4858" cm="1">
        <f t="array" aca="1" ref="K4858" ca="1">IF(G4858&gt;7,
        IF(G4858&gt;H4858, 1, IF(G4858&lt;H4858, 0, 2)),
        IF(       H4858&gt;7,
                     IF(G4858&gt;H4858, 1, IF(G4858&lt;H4858, 0, 2)),
                     IF(         G4858&lt;6,
                                   IF(            _xlfn.XLOOKUP(C4858,'deck &amp; rules'!$D$22:$M$22,_xlfn.XLOOKUP(H4858,'deck &amp; rules'!$C$23:$C$30,'deck &amp; rules'!$D$23:$M$30))="draw",
                                                     IF(I4858&gt;J4858,1,IF(I4858&lt;J4858,0,2)),
                                                     IF(I4858&gt;H4858,1,IF(I4858&lt;H4858,0,2))),
                                   IF(H4858&lt;7,
                                        IF(G4858&gt;J4858,1,IF(G4858&lt;J4858,0,2)),
                                        IF(G4858&gt;H4858,1,IF(G4858&lt;H4858,0,2))
                                        )
                          )
              )
        )</f>
        <v>0</v>
      </c>
      <c r="L4858">
        <f t="shared" ca="1" si="529"/>
        <v>-435</v>
      </c>
      <c r="M4858">
        <f t="shared" ca="1" si="530"/>
        <v>-563.10000000000173</v>
      </c>
      <c r="N4858">
        <f t="shared" ca="1" si="531"/>
        <v>-861</v>
      </c>
    </row>
    <row r="4859" spans="1:14" x14ac:dyDescent="0.25">
      <c r="A4859">
        <f ca="1"/>
        <v>5</v>
      </c>
      <c r="B4859">
        <f ca="1"/>
        <v>8</v>
      </c>
      <c r="C4859">
        <f ca="1"/>
        <v>0</v>
      </c>
      <c r="D4859">
        <f ca="1"/>
        <v>3</v>
      </c>
      <c r="E4859">
        <f ca="1"/>
        <v>1</v>
      </c>
      <c r="F4859">
        <f ca="1"/>
        <v>6</v>
      </c>
      <c r="G4859">
        <f t="shared" ca="1" si="525"/>
        <v>3</v>
      </c>
      <c r="H4859">
        <f t="shared" ca="1" si="526"/>
        <v>4</v>
      </c>
      <c r="I4859">
        <f t="shared" ca="1" si="527"/>
        <v>3</v>
      </c>
      <c r="J4859">
        <f t="shared" ca="1" si="528"/>
        <v>0</v>
      </c>
      <c r="K4859" cm="1">
        <f t="array" aca="1" ref="K4859" ca="1">IF(G4859&gt;7,
        IF(G4859&gt;H4859, 1, IF(G4859&lt;H4859, 0, 2)),
        IF(       H4859&gt;7,
                     IF(G4859&gt;H4859, 1, IF(G4859&lt;H4859, 0, 2)),
                     IF(         G4859&lt;6,
                                   IF(            _xlfn.XLOOKUP(C4859,'deck &amp; rules'!$D$22:$M$22,_xlfn.XLOOKUP(H4859,'deck &amp; rules'!$C$23:$C$30,'deck &amp; rules'!$D$23:$M$30))="draw",
                                                     IF(I4859&gt;J4859,1,IF(I4859&lt;J4859,0,2)),
                                                     IF(I4859&gt;H4859,1,IF(I4859&lt;H4859,0,2))),
                                   IF(H4859&lt;7,
                                        IF(G4859&gt;J4859,1,IF(G4859&lt;J4859,0,2)),
                                        IF(G4859&gt;H4859,1,IF(G4859&lt;H4859,0,2))
                                        )
                          )
              )
        )</f>
        <v>0</v>
      </c>
      <c r="L4859">
        <f t="shared" ca="1" si="529"/>
        <v>-436</v>
      </c>
      <c r="M4859">
        <f t="shared" ca="1" si="530"/>
        <v>-562.15000000000168</v>
      </c>
      <c r="N4859">
        <f t="shared" ca="1" si="531"/>
        <v>-862</v>
      </c>
    </row>
    <row r="4860" spans="1:14" x14ac:dyDescent="0.25">
      <c r="A4860">
        <f ca="1"/>
        <v>6</v>
      </c>
      <c r="B4860">
        <f ca="1"/>
        <v>3</v>
      </c>
      <c r="C4860">
        <f ca="1"/>
        <v>8</v>
      </c>
      <c r="D4860">
        <f ca="1"/>
        <v>6</v>
      </c>
      <c r="E4860">
        <f ca="1"/>
        <v>4</v>
      </c>
      <c r="F4860">
        <f ca="1"/>
        <v>5</v>
      </c>
      <c r="G4860">
        <f t="shared" ca="1" si="525"/>
        <v>9</v>
      </c>
      <c r="H4860">
        <f t="shared" ca="1" si="526"/>
        <v>0</v>
      </c>
      <c r="I4860">
        <f t="shared" ca="1" si="527"/>
        <v>7</v>
      </c>
      <c r="J4860">
        <f t="shared" ca="1" si="528"/>
        <v>5</v>
      </c>
      <c r="K4860" cm="1">
        <f t="array" aca="1" ref="K4860" ca="1">IF(G4860&gt;7,
        IF(G4860&gt;H4860, 1, IF(G4860&lt;H4860, 0, 2)),
        IF(       H4860&gt;7,
                     IF(G4860&gt;H4860, 1, IF(G4860&lt;H4860, 0, 2)),
                     IF(         G4860&lt;6,
                                   IF(            _xlfn.XLOOKUP(C4860,'deck &amp; rules'!$D$22:$M$22,_xlfn.XLOOKUP(H4860,'deck &amp; rules'!$C$23:$C$30,'deck &amp; rules'!$D$23:$M$30))="draw",
                                                     IF(I4860&gt;J4860,1,IF(I4860&lt;J4860,0,2)),
                                                     IF(I4860&gt;H4860,1,IF(I4860&lt;H4860,0,2))),
                                   IF(H4860&lt;7,
                                        IF(G4860&gt;J4860,1,IF(G4860&lt;J4860,0,2)),
                                        IF(G4860&gt;H4860,1,IF(G4860&lt;H4860,0,2))
                                        )
                          )
              )
        )</f>
        <v>1</v>
      </c>
      <c r="L4860">
        <f t="shared" ca="1" si="529"/>
        <v>-435</v>
      </c>
      <c r="M4860">
        <f t="shared" ca="1" si="530"/>
        <v>-563.15000000000168</v>
      </c>
      <c r="N4860">
        <f t="shared" ca="1" si="531"/>
        <v>-863</v>
      </c>
    </row>
    <row r="4861" spans="1:14" x14ac:dyDescent="0.25">
      <c r="A4861">
        <f ca="1"/>
        <v>5</v>
      </c>
      <c r="B4861">
        <f ca="1"/>
        <v>0</v>
      </c>
      <c r="C4861">
        <f ca="1"/>
        <v>0</v>
      </c>
      <c r="D4861">
        <f ca="1"/>
        <v>0</v>
      </c>
      <c r="E4861">
        <f ca="1"/>
        <v>0</v>
      </c>
      <c r="F4861">
        <f ca="1"/>
        <v>0</v>
      </c>
      <c r="G4861">
        <f t="shared" ca="1" si="525"/>
        <v>5</v>
      </c>
      <c r="H4861">
        <f t="shared" ca="1" si="526"/>
        <v>0</v>
      </c>
      <c r="I4861">
        <f t="shared" ca="1" si="527"/>
        <v>5</v>
      </c>
      <c r="J4861">
        <f t="shared" ca="1" si="528"/>
        <v>0</v>
      </c>
      <c r="K4861" cm="1">
        <f t="array" aca="1" ref="K4861" ca="1">IF(G4861&gt;7,
        IF(G4861&gt;H4861, 1, IF(G4861&lt;H4861, 0, 2)),
        IF(       H4861&gt;7,
                     IF(G4861&gt;H4861, 1, IF(G4861&lt;H4861, 0, 2)),
                     IF(         G4861&lt;6,
                                   IF(            _xlfn.XLOOKUP(C4861,'deck &amp; rules'!$D$22:$M$22,_xlfn.XLOOKUP(H4861,'deck &amp; rules'!$C$23:$C$30,'deck &amp; rules'!$D$23:$M$30))="draw",
                                                     IF(I4861&gt;J4861,1,IF(I4861&lt;J4861,0,2)),
                                                     IF(I4861&gt;H4861,1,IF(I4861&lt;H4861,0,2))),
                                   IF(H4861&lt;7,
                                        IF(G4861&gt;J4861,1,IF(G4861&lt;J4861,0,2)),
                                        IF(G4861&gt;H4861,1,IF(G4861&lt;H4861,0,2))
                                        )
                          )
              )
        )</f>
        <v>1</v>
      </c>
      <c r="L4861">
        <f t="shared" ca="1" si="529"/>
        <v>-434</v>
      </c>
      <c r="M4861">
        <f t="shared" ca="1" si="530"/>
        <v>-564.15000000000168</v>
      </c>
      <c r="N4861">
        <f t="shared" ca="1" si="531"/>
        <v>-864</v>
      </c>
    </row>
    <row r="4862" spans="1:14" x14ac:dyDescent="0.25">
      <c r="A4862">
        <f ca="1"/>
        <v>2</v>
      </c>
      <c r="B4862">
        <f ca="1"/>
        <v>3</v>
      </c>
      <c r="C4862">
        <f ca="1"/>
        <v>6</v>
      </c>
      <c r="D4862">
        <f ca="1"/>
        <v>0</v>
      </c>
      <c r="E4862">
        <f ca="1"/>
        <v>9</v>
      </c>
      <c r="F4862">
        <f ca="1"/>
        <v>1</v>
      </c>
      <c r="G4862">
        <f t="shared" ca="1" si="525"/>
        <v>5</v>
      </c>
      <c r="H4862">
        <f t="shared" ca="1" si="526"/>
        <v>9</v>
      </c>
      <c r="I4862">
        <f t="shared" ca="1" si="527"/>
        <v>1</v>
      </c>
      <c r="J4862">
        <f t="shared" ca="1" si="528"/>
        <v>0</v>
      </c>
      <c r="K4862" cm="1">
        <f t="array" aca="1" ref="K4862" ca="1">IF(G4862&gt;7,
        IF(G4862&gt;H4862, 1, IF(G4862&lt;H4862, 0, 2)),
        IF(       H4862&gt;7,
                     IF(G4862&gt;H4862, 1, IF(G4862&lt;H4862, 0, 2)),
                     IF(         G4862&lt;6,
                                   IF(            _xlfn.XLOOKUP(C4862,'deck &amp; rules'!$D$22:$M$22,_xlfn.XLOOKUP(H4862,'deck &amp; rules'!$C$23:$C$30,'deck &amp; rules'!$D$23:$M$30))="draw",
                                                     IF(I4862&gt;J4862,1,IF(I4862&lt;J4862,0,2)),
                                                     IF(I4862&gt;H4862,1,IF(I4862&lt;H4862,0,2))),
                                   IF(H4862&lt;7,
                                        IF(G4862&gt;J4862,1,IF(G4862&lt;J4862,0,2)),
                                        IF(G4862&gt;H4862,1,IF(G4862&lt;H4862,0,2))
                                        )
                          )
              )
        )</f>
        <v>0</v>
      </c>
      <c r="L4862">
        <f t="shared" ca="1" si="529"/>
        <v>-435</v>
      </c>
      <c r="M4862">
        <f t="shared" ca="1" si="530"/>
        <v>-563.20000000000164</v>
      </c>
      <c r="N4862">
        <f t="shared" ca="1" si="531"/>
        <v>-865</v>
      </c>
    </row>
    <row r="4863" spans="1:14" x14ac:dyDescent="0.25">
      <c r="A4863">
        <f ca="1"/>
        <v>0</v>
      </c>
      <c r="B4863">
        <f ca="1"/>
        <v>0</v>
      </c>
      <c r="C4863">
        <f ca="1"/>
        <v>3</v>
      </c>
      <c r="D4863">
        <f ca="1"/>
        <v>8</v>
      </c>
      <c r="E4863">
        <f ca="1"/>
        <v>2</v>
      </c>
      <c r="F4863">
        <f ca="1"/>
        <v>9</v>
      </c>
      <c r="G4863">
        <f t="shared" ca="1" si="525"/>
        <v>0</v>
      </c>
      <c r="H4863">
        <f t="shared" ca="1" si="526"/>
        <v>0</v>
      </c>
      <c r="I4863">
        <f t="shared" ca="1" si="527"/>
        <v>3</v>
      </c>
      <c r="J4863">
        <f t="shared" ca="1" si="528"/>
        <v>9</v>
      </c>
      <c r="K4863" cm="1">
        <f t="array" aca="1" ref="K4863" ca="1">IF(G4863&gt;7,
        IF(G4863&gt;H4863, 1, IF(G4863&lt;H4863, 0, 2)),
        IF(       H4863&gt;7,
                     IF(G4863&gt;H4863, 1, IF(G4863&lt;H4863, 0, 2)),
                     IF(         G4863&lt;6,
                                   IF(            _xlfn.XLOOKUP(C4863,'deck &amp; rules'!$D$22:$M$22,_xlfn.XLOOKUP(H4863,'deck &amp; rules'!$C$23:$C$30,'deck &amp; rules'!$D$23:$M$30))="draw",
                                                     IF(I4863&gt;J4863,1,IF(I4863&lt;J4863,0,2)),
                                                     IF(I4863&gt;H4863,1,IF(I4863&lt;H4863,0,2))),
                                   IF(H4863&lt;7,
                                        IF(G4863&gt;J4863,1,IF(G4863&lt;J4863,0,2)),
                                        IF(G4863&gt;H4863,1,IF(G4863&lt;H4863,0,2))
                                        )
                          )
              )
        )</f>
        <v>0</v>
      </c>
      <c r="L4863">
        <f t="shared" ca="1" si="529"/>
        <v>-436</v>
      </c>
      <c r="M4863">
        <f t="shared" ca="1" si="530"/>
        <v>-562.25000000000159</v>
      </c>
      <c r="N4863">
        <f t="shared" ca="1" si="531"/>
        <v>-866</v>
      </c>
    </row>
    <row r="4864" spans="1:14" x14ac:dyDescent="0.25">
      <c r="A4864">
        <f ca="1"/>
        <v>5</v>
      </c>
      <c r="B4864">
        <f ca="1"/>
        <v>4</v>
      </c>
      <c r="C4864">
        <f ca="1"/>
        <v>9</v>
      </c>
      <c r="D4864">
        <f ca="1"/>
        <v>1</v>
      </c>
      <c r="E4864">
        <f ca="1"/>
        <v>6</v>
      </c>
      <c r="F4864">
        <f ca="1"/>
        <v>2</v>
      </c>
      <c r="G4864">
        <f t="shared" ca="1" si="525"/>
        <v>9</v>
      </c>
      <c r="H4864">
        <f t="shared" ca="1" si="526"/>
        <v>7</v>
      </c>
      <c r="I4864">
        <f t="shared" ca="1" si="527"/>
        <v>8</v>
      </c>
      <c r="J4864">
        <f t="shared" ca="1" si="528"/>
        <v>9</v>
      </c>
      <c r="K4864" cm="1">
        <f t="array" aca="1" ref="K4864" ca="1">IF(G4864&gt;7,
        IF(G4864&gt;H4864, 1, IF(G4864&lt;H4864, 0, 2)),
        IF(       H4864&gt;7,
                     IF(G4864&gt;H4864, 1, IF(G4864&lt;H4864, 0, 2)),
                     IF(         G4864&lt;6,
                                   IF(            _xlfn.XLOOKUP(C4864,'deck &amp; rules'!$D$22:$M$22,_xlfn.XLOOKUP(H4864,'deck &amp; rules'!$C$23:$C$30,'deck &amp; rules'!$D$23:$M$30))="draw",
                                                     IF(I4864&gt;J4864,1,IF(I4864&lt;J4864,0,2)),
                                                     IF(I4864&gt;H4864,1,IF(I4864&lt;H4864,0,2))),
                                   IF(H4864&lt;7,
                                        IF(G4864&gt;J4864,1,IF(G4864&lt;J4864,0,2)),
                                        IF(G4864&gt;H4864,1,IF(G4864&lt;H4864,0,2))
                                        )
                          )
              )
        )</f>
        <v>1</v>
      </c>
      <c r="L4864">
        <f t="shared" ca="1" si="529"/>
        <v>-435</v>
      </c>
      <c r="M4864">
        <f t="shared" ca="1" si="530"/>
        <v>-563.25000000000159</v>
      </c>
      <c r="N4864">
        <f t="shared" ca="1" si="531"/>
        <v>-867</v>
      </c>
    </row>
    <row r="4865" spans="1:14" x14ac:dyDescent="0.25">
      <c r="A4865">
        <f ca="1"/>
        <v>3</v>
      </c>
      <c r="B4865">
        <f ca="1"/>
        <v>9</v>
      </c>
      <c r="C4865">
        <f ca="1"/>
        <v>5</v>
      </c>
      <c r="D4865">
        <f ca="1"/>
        <v>3</v>
      </c>
      <c r="E4865">
        <f ca="1"/>
        <v>7</v>
      </c>
      <c r="F4865">
        <f ca="1"/>
        <v>2</v>
      </c>
      <c r="G4865">
        <f t="shared" ca="1" si="525"/>
        <v>2</v>
      </c>
      <c r="H4865">
        <f t="shared" ca="1" si="526"/>
        <v>0</v>
      </c>
      <c r="I4865">
        <f t="shared" ca="1" si="527"/>
        <v>7</v>
      </c>
      <c r="J4865">
        <f t="shared" ca="1" si="528"/>
        <v>2</v>
      </c>
      <c r="K4865" cm="1">
        <f t="array" aca="1" ref="K4865" ca="1">IF(G4865&gt;7,
        IF(G4865&gt;H4865, 1, IF(G4865&lt;H4865, 0, 2)),
        IF(       H4865&gt;7,
                     IF(G4865&gt;H4865, 1, IF(G4865&lt;H4865, 0, 2)),
                     IF(         G4865&lt;6,
                                   IF(            _xlfn.XLOOKUP(C4865,'deck &amp; rules'!$D$22:$M$22,_xlfn.XLOOKUP(H4865,'deck &amp; rules'!$C$23:$C$30,'deck &amp; rules'!$D$23:$M$30))="draw",
                                                     IF(I4865&gt;J4865,1,IF(I4865&lt;J4865,0,2)),
                                                     IF(I4865&gt;H4865,1,IF(I4865&lt;H4865,0,2))),
                                   IF(H4865&lt;7,
                                        IF(G4865&gt;J4865,1,IF(G4865&lt;J4865,0,2)),
                                        IF(G4865&gt;H4865,1,IF(G4865&lt;H4865,0,2))
                                        )
                          )
              )
        )</f>
        <v>1</v>
      </c>
      <c r="L4865">
        <f t="shared" ca="1" si="529"/>
        <v>-434</v>
      </c>
      <c r="M4865">
        <f t="shared" ca="1" si="530"/>
        <v>-564.25000000000159</v>
      </c>
      <c r="N4865">
        <f t="shared" ca="1" si="531"/>
        <v>-868</v>
      </c>
    </row>
    <row r="4866" spans="1:14" x14ac:dyDescent="0.25">
      <c r="A4866">
        <f ca="1"/>
        <v>0</v>
      </c>
      <c r="B4866">
        <f ca="1"/>
        <v>0</v>
      </c>
      <c r="C4866">
        <f ca="1"/>
        <v>2</v>
      </c>
      <c r="D4866">
        <f ca="1"/>
        <v>6</v>
      </c>
      <c r="E4866">
        <f ca="1"/>
        <v>1</v>
      </c>
      <c r="F4866">
        <f ca="1"/>
        <v>8</v>
      </c>
      <c r="G4866">
        <f t="shared" ca="1" si="525"/>
        <v>0</v>
      </c>
      <c r="H4866">
        <f t="shared" ca="1" si="526"/>
        <v>7</v>
      </c>
      <c r="I4866">
        <f t="shared" ca="1" si="527"/>
        <v>2</v>
      </c>
      <c r="J4866">
        <f t="shared" ca="1" si="528"/>
        <v>5</v>
      </c>
      <c r="K4866" cm="1">
        <f t="array" aca="1" ref="K4866" ca="1">IF(G4866&gt;7,
        IF(G4866&gt;H4866, 1, IF(G4866&lt;H4866, 0, 2)),
        IF(       H4866&gt;7,
                     IF(G4866&gt;H4866, 1, IF(G4866&lt;H4866, 0, 2)),
                     IF(         G4866&lt;6,
                                   IF(            _xlfn.XLOOKUP(C4866,'deck &amp; rules'!$D$22:$M$22,_xlfn.XLOOKUP(H4866,'deck &amp; rules'!$C$23:$C$30,'deck &amp; rules'!$D$23:$M$30))="draw",
                                                     IF(I4866&gt;J4866,1,IF(I4866&lt;J4866,0,2)),
                                                     IF(I4866&gt;H4866,1,IF(I4866&lt;H4866,0,2))),
                                   IF(H4866&lt;7,
                                        IF(G4866&gt;J4866,1,IF(G4866&lt;J4866,0,2)),
                                        IF(G4866&gt;H4866,1,IF(G4866&lt;H4866,0,2))
                                        )
                          )
              )
        )</f>
        <v>0</v>
      </c>
      <c r="L4866">
        <f t="shared" ca="1" si="529"/>
        <v>-435</v>
      </c>
      <c r="M4866">
        <f t="shared" ca="1" si="530"/>
        <v>-563.30000000000155</v>
      </c>
      <c r="N4866">
        <f t="shared" ca="1" si="531"/>
        <v>-869</v>
      </c>
    </row>
    <row r="4867" spans="1:14" x14ac:dyDescent="0.25">
      <c r="A4867">
        <f ca="1"/>
        <v>3</v>
      </c>
      <c r="B4867">
        <f ca="1"/>
        <v>2</v>
      </c>
      <c r="C4867">
        <f ca="1"/>
        <v>1</v>
      </c>
      <c r="D4867">
        <f ca="1"/>
        <v>0</v>
      </c>
      <c r="E4867">
        <f ca="1"/>
        <v>0</v>
      </c>
      <c r="F4867">
        <f ca="1"/>
        <v>3</v>
      </c>
      <c r="G4867">
        <f t="shared" ref="G4867:G4930" ca="1" si="532">IF(A4867+B4867&gt;9,A4867+B4867-10,A4867+B4867)</f>
        <v>5</v>
      </c>
      <c r="H4867">
        <f t="shared" ref="H4867:H4930" ca="1" si="533">IF(D4867+E4867&gt;9,D4867+E4867-10,D4867+E4867)</f>
        <v>0</v>
      </c>
      <c r="I4867">
        <f t="shared" ref="I4867:I4930" ca="1" si="534">IF(G4867+C4867&gt;9,G4867+C4867-10,G4867+C4867)</f>
        <v>6</v>
      </c>
      <c r="J4867">
        <f t="shared" ref="J4867:J4930" ca="1" si="535">IF(H4867+F4867&gt;9,H4867+F4867-10,H4867+F4867)</f>
        <v>3</v>
      </c>
      <c r="K4867" cm="1">
        <f t="array" aca="1" ref="K4867" ca="1">IF(G4867&gt;7,
        IF(G4867&gt;H4867, 1, IF(G4867&lt;H4867, 0, 2)),
        IF(       H4867&gt;7,
                     IF(G4867&gt;H4867, 1, IF(G4867&lt;H4867, 0, 2)),
                     IF(         G4867&lt;6,
                                   IF(            _xlfn.XLOOKUP(C4867,'deck &amp; rules'!$D$22:$M$22,_xlfn.XLOOKUP(H4867,'deck &amp; rules'!$C$23:$C$30,'deck &amp; rules'!$D$23:$M$30))="draw",
                                                     IF(I4867&gt;J4867,1,IF(I4867&lt;J4867,0,2)),
                                                     IF(I4867&gt;H4867,1,IF(I4867&lt;H4867,0,2))),
                                   IF(H4867&lt;7,
                                        IF(G4867&gt;J4867,1,IF(G4867&lt;J4867,0,2)),
                                        IF(G4867&gt;H4867,1,IF(G4867&lt;H4867,0,2))
                                        )
                          )
              )
        )</f>
        <v>1</v>
      </c>
      <c r="L4867">
        <f t="shared" ca="1" si="529"/>
        <v>-434</v>
      </c>
      <c r="M4867">
        <f t="shared" ca="1" si="530"/>
        <v>-564.30000000000155</v>
      </c>
      <c r="N4867">
        <f t="shared" ca="1" si="531"/>
        <v>-870</v>
      </c>
    </row>
    <row r="4868" spans="1:14" x14ac:dyDescent="0.25">
      <c r="A4868">
        <f ca="1"/>
        <v>1</v>
      </c>
      <c r="B4868">
        <f ca="1"/>
        <v>2</v>
      </c>
      <c r="C4868">
        <f ca="1"/>
        <v>0</v>
      </c>
      <c r="D4868">
        <f ca="1"/>
        <v>0</v>
      </c>
      <c r="E4868">
        <f ca="1"/>
        <v>0</v>
      </c>
      <c r="F4868">
        <f ca="1"/>
        <v>8</v>
      </c>
      <c r="G4868">
        <f t="shared" ca="1" si="532"/>
        <v>3</v>
      </c>
      <c r="H4868">
        <f t="shared" ca="1" si="533"/>
        <v>0</v>
      </c>
      <c r="I4868">
        <f t="shared" ca="1" si="534"/>
        <v>3</v>
      </c>
      <c r="J4868">
        <f t="shared" ca="1" si="535"/>
        <v>8</v>
      </c>
      <c r="K4868" cm="1">
        <f t="array" aca="1" ref="K4868" ca="1">IF(G4868&gt;7,
        IF(G4868&gt;H4868, 1, IF(G4868&lt;H4868, 0, 2)),
        IF(       H4868&gt;7,
                     IF(G4868&gt;H4868, 1, IF(G4868&lt;H4868, 0, 2)),
                     IF(         G4868&lt;6,
                                   IF(            _xlfn.XLOOKUP(C4868,'deck &amp; rules'!$D$22:$M$22,_xlfn.XLOOKUP(H4868,'deck &amp; rules'!$C$23:$C$30,'deck &amp; rules'!$D$23:$M$30))="draw",
                                                     IF(I4868&gt;J4868,1,IF(I4868&lt;J4868,0,2)),
                                                     IF(I4868&gt;H4868,1,IF(I4868&lt;H4868,0,2))),
                                   IF(H4868&lt;7,
                                        IF(G4868&gt;J4868,1,IF(G4868&lt;J4868,0,2)),
                                        IF(G4868&gt;H4868,1,IF(G4868&lt;H4868,0,2))
                                        )
                          )
              )
        )</f>
        <v>0</v>
      </c>
      <c r="L4868">
        <f t="shared" ref="L4868:L4931" ca="1" si="536">IF(K4868=1,L4867+1,L4867-1)</f>
        <v>-435</v>
      </c>
      <c r="M4868">
        <f t="shared" ref="M4868:M4931" ca="1" si="537">IF(K4868=0,M4867+19/20,M4867-1)</f>
        <v>-563.3500000000015</v>
      </c>
      <c r="N4868">
        <f t="shared" ref="N4868:N4931" ca="1" si="538">IF(K4868=2,N4867+8,N4867-1)</f>
        <v>-871</v>
      </c>
    </row>
    <row r="4869" spans="1:14" x14ac:dyDescent="0.25">
      <c r="A4869">
        <f ca="1"/>
        <v>2</v>
      </c>
      <c r="B4869">
        <f ca="1"/>
        <v>7</v>
      </c>
      <c r="C4869">
        <f ca="1"/>
        <v>3</v>
      </c>
      <c r="D4869">
        <f ca="1"/>
        <v>3</v>
      </c>
      <c r="E4869">
        <f ca="1"/>
        <v>8</v>
      </c>
      <c r="F4869">
        <f ca="1"/>
        <v>0</v>
      </c>
      <c r="G4869">
        <f t="shared" ca="1" si="532"/>
        <v>9</v>
      </c>
      <c r="H4869">
        <f t="shared" ca="1" si="533"/>
        <v>1</v>
      </c>
      <c r="I4869">
        <f t="shared" ca="1" si="534"/>
        <v>2</v>
      </c>
      <c r="J4869">
        <f t="shared" ca="1" si="535"/>
        <v>1</v>
      </c>
      <c r="K4869" cm="1">
        <f t="array" aca="1" ref="K4869" ca="1">IF(G4869&gt;7,
        IF(G4869&gt;H4869, 1, IF(G4869&lt;H4869, 0, 2)),
        IF(       H4869&gt;7,
                     IF(G4869&gt;H4869, 1, IF(G4869&lt;H4869, 0, 2)),
                     IF(         G4869&lt;6,
                                   IF(            _xlfn.XLOOKUP(C4869,'deck &amp; rules'!$D$22:$M$22,_xlfn.XLOOKUP(H4869,'deck &amp; rules'!$C$23:$C$30,'deck &amp; rules'!$D$23:$M$30))="draw",
                                                     IF(I4869&gt;J4869,1,IF(I4869&lt;J4869,0,2)),
                                                     IF(I4869&gt;H4869,1,IF(I4869&lt;H4869,0,2))),
                                   IF(H4869&lt;7,
                                        IF(G4869&gt;J4869,1,IF(G4869&lt;J4869,0,2)),
                                        IF(G4869&gt;H4869,1,IF(G4869&lt;H4869,0,2))
                                        )
                          )
              )
        )</f>
        <v>1</v>
      </c>
      <c r="L4869">
        <f t="shared" ca="1" si="536"/>
        <v>-434</v>
      </c>
      <c r="M4869">
        <f t="shared" ca="1" si="537"/>
        <v>-564.3500000000015</v>
      </c>
      <c r="N4869">
        <f t="shared" ca="1" si="538"/>
        <v>-872</v>
      </c>
    </row>
    <row r="4870" spans="1:14" x14ac:dyDescent="0.25">
      <c r="A4870">
        <f ca="1"/>
        <v>3</v>
      </c>
      <c r="B4870">
        <f ca="1"/>
        <v>0</v>
      </c>
      <c r="C4870">
        <f ca="1"/>
        <v>6</v>
      </c>
      <c r="D4870">
        <f ca="1"/>
        <v>1</v>
      </c>
      <c r="E4870">
        <f ca="1"/>
        <v>0</v>
      </c>
      <c r="F4870">
        <f ca="1"/>
        <v>7</v>
      </c>
      <c r="G4870">
        <f t="shared" ca="1" si="532"/>
        <v>3</v>
      </c>
      <c r="H4870">
        <f t="shared" ca="1" si="533"/>
        <v>1</v>
      </c>
      <c r="I4870">
        <f t="shared" ca="1" si="534"/>
        <v>9</v>
      </c>
      <c r="J4870">
        <f t="shared" ca="1" si="535"/>
        <v>8</v>
      </c>
      <c r="K4870" cm="1">
        <f t="array" aca="1" ref="K4870" ca="1">IF(G4870&gt;7,
        IF(G4870&gt;H4870, 1, IF(G4870&lt;H4870, 0, 2)),
        IF(       H4870&gt;7,
                     IF(G4870&gt;H4870, 1, IF(G4870&lt;H4870, 0, 2)),
                     IF(         G4870&lt;6,
                                   IF(            _xlfn.XLOOKUP(C4870,'deck &amp; rules'!$D$22:$M$22,_xlfn.XLOOKUP(H4870,'deck &amp; rules'!$C$23:$C$30,'deck &amp; rules'!$D$23:$M$30))="draw",
                                                     IF(I4870&gt;J4870,1,IF(I4870&lt;J4870,0,2)),
                                                     IF(I4870&gt;H4870,1,IF(I4870&lt;H4870,0,2))),
                                   IF(H4870&lt;7,
                                        IF(G4870&gt;J4870,1,IF(G4870&lt;J4870,0,2)),
                                        IF(G4870&gt;H4870,1,IF(G4870&lt;H4870,0,2))
                                        )
                          )
              )
        )</f>
        <v>1</v>
      </c>
      <c r="L4870">
        <f t="shared" ca="1" si="536"/>
        <v>-433</v>
      </c>
      <c r="M4870">
        <f t="shared" ca="1" si="537"/>
        <v>-565.3500000000015</v>
      </c>
      <c r="N4870">
        <f t="shared" ca="1" si="538"/>
        <v>-873</v>
      </c>
    </row>
    <row r="4871" spans="1:14" x14ac:dyDescent="0.25">
      <c r="A4871">
        <f ca="1"/>
        <v>7</v>
      </c>
      <c r="B4871">
        <f ca="1"/>
        <v>7</v>
      </c>
      <c r="C4871">
        <f ca="1"/>
        <v>7</v>
      </c>
      <c r="D4871">
        <f ca="1"/>
        <v>0</v>
      </c>
      <c r="E4871">
        <f ca="1"/>
        <v>3</v>
      </c>
      <c r="F4871">
        <f ca="1"/>
        <v>0</v>
      </c>
      <c r="G4871">
        <f t="shared" ca="1" si="532"/>
        <v>4</v>
      </c>
      <c r="H4871">
        <f t="shared" ca="1" si="533"/>
        <v>3</v>
      </c>
      <c r="I4871">
        <f t="shared" ca="1" si="534"/>
        <v>1</v>
      </c>
      <c r="J4871">
        <f t="shared" ca="1" si="535"/>
        <v>3</v>
      </c>
      <c r="K4871" cm="1">
        <f t="array" aca="1" ref="K4871" ca="1">IF(G4871&gt;7,
        IF(G4871&gt;H4871, 1, IF(G4871&lt;H4871, 0, 2)),
        IF(       H4871&gt;7,
                     IF(G4871&gt;H4871, 1, IF(G4871&lt;H4871, 0, 2)),
                     IF(         G4871&lt;6,
                                   IF(            _xlfn.XLOOKUP(C4871,'deck &amp; rules'!$D$22:$M$22,_xlfn.XLOOKUP(H4871,'deck &amp; rules'!$C$23:$C$30,'deck &amp; rules'!$D$23:$M$30))="draw",
                                                     IF(I4871&gt;J4871,1,IF(I4871&lt;J4871,0,2)),
                                                     IF(I4871&gt;H4871,1,IF(I4871&lt;H4871,0,2))),
                                   IF(H4871&lt;7,
                                        IF(G4871&gt;J4871,1,IF(G4871&lt;J4871,0,2)),
                                        IF(G4871&gt;H4871,1,IF(G4871&lt;H4871,0,2))
                                        )
                          )
              )
        )</f>
        <v>0</v>
      </c>
      <c r="L4871">
        <f t="shared" ca="1" si="536"/>
        <v>-434</v>
      </c>
      <c r="M4871">
        <f t="shared" ca="1" si="537"/>
        <v>-564.40000000000146</v>
      </c>
      <c r="N4871">
        <f t="shared" ca="1" si="538"/>
        <v>-874</v>
      </c>
    </row>
    <row r="4872" spans="1:14" x14ac:dyDescent="0.25">
      <c r="A4872">
        <f ca="1"/>
        <v>7</v>
      </c>
      <c r="B4872">
        <f ca="1"/>
        <v>0</v>
      </c>
      <c r="C4872">
        <f ca="1"/>
        <v>4</v>
      </c>
      <c r="D4872">
        <f ca="1"/>
        <v>4</v>
      </c>
      <c r="E4872">
        <f ca="1"/>
        <v>0</v>
      </c>
      <c r="F4872">
        <f ca="1"/>
        <v>6</v>
      </c>
      <c r="G4872">
        <f t="shared" ca="1" si="532"/>
        <v>7</v>
      </c>
      <c r="H4872">
        <f t="shared" ca="1" si="533"/>
        <v>4</v>
      </c>
      <c r="I4872">
        <f t="shared" ca="1" si="534"/>
        <v>1</v>
      </c>
      <c r="J4872">
        <f t="shared" ca="1" si="535"/>
        <v>0</v>
      </c>
      <c r="K4872" cm="1">
        <f t="array" aca="1" ref="K4872" ca="1">IF(G4872&gt;7,
        IF(G4872&gt;H4872, 1, IF(G4872&lt;H4872, 0, 2)),
        IF(       H4872&gt;7,
                     IF(G4872&gt;H4872, 1, IF(G4872&lt;H4872, 0, 2)),
                     IF(         G4872&lt;6,
                                   IF(            _xlfn.XLOOKUP(C4872,'deck &amp; rules'!$D$22:$M$22,_xlfn.XLOOKUP(H4872,'deck &amp; rules'!$C$23:$C$30,'deck &amp; rules'!$D$23:$M$30))="draw",
                                                     IF(I4872&gt;J4872,1,IF(I4872&lt;J4872,0,2)),
                                                     IF(I4872&gt;H4872,1,IF(I4872&lt;H4872,0,2))),
                                   IF(H4872&lt;7,
                                        IF(G4872&gt;J4872,1,IF(G4872&lt;J4872,0,2)),
                                        IF(G4872&gt;H4872,1,IF(G4872&lt;H4872,0,2))
                                        )
                          )
              )
        )</f>
        <v>1</v>
      </c>
      <c r="L4872">
        <f t="shared" ca="1" si="536"/>
        <v>-433</v>
      </c>
      <c r="M4872">
        <f t="shared" ca="1" si="537"/>
        <v>-565.40000000000146</v>
      </c>
      <c r="N4872">
        <f t="shared" ca="1" si="538"/>
        <v>-875</v>
      </c>
    </row>
    <row r="4873" spans="1:14" x14ac:dyDescent="0.25">
      <c r="A4873">
        <f ca="1"/>
        <v>6</v>
      </c>
      <c r="B4873">
        <f ca="1"/>
        <v>0</v>
      </c>
      <c r="C4873">
        <f ca="1"/>
        <v>2</v>
      </c>
      <c r="D4873">
        <f ca="1"/>
        <v>9</v>
      </c>
      <c r="E4873">
        <f ca="1"/>
        <v>0</v>
      </c>
      <c r="F4873">
        <f ca="1"/>
        <v>0</v>
      </c>
      <c r="G4873">
        <f t="shared" ca="1" si="532"/>
        <v>6</v>
      </c>
      <c r="H4873">
        <f t="shared" ca="1" si="533"/>
        <v>9</v>
      </c>
      <c r="I4873">
        <f t="shared" ca="1" si="534"/>
        <v>8</v>
      </c>
      <c r="J4873">
        <f t="shared" ca="1" si="535"/>
        <v>9</v>
      </c>
      <c r="K4873" cm="1">
        <f t="array" aca="1" ref="K4873" ca="1">IF(G4873&gt;7,
        IF(G4873&gt;H4873, 1, IF(G4873&lt;H4873, 0, 2)),
        IF(       H4873&gt;7,
                     IF(G4873&gt;H4873, 1, IF(G4873&lt;H4873, 0, 2)),
                     IF(         G4873&lt;6,
                                   IF(            _xlfn.XLOOKUP(C4873,'deck &amp; rules'!$D$22:$M$22,_xlfn.XLOOKUP(H4873,'deck &amp; rules'!$C$23:$C$30,'deck &amp; rules'!$D$23:$M$30))="draw",
                                                     IF(I4873&gt;J4873,1,IF(I4873&lt;J4873,0,2)),
                                                     IF(I4873&gt;H4873,1,IF(I4873&lt;H4873,0,2))),
                                   IF(H4873&lt;7,
                                        IF(G4873&gt;J4873,1,IF(G4873&lt;J4873,0,2)),
                                        IF(G4873&gt;H4873,1,IF(G4873&lt;H4873,0,2))
                                        )
                          )
              )
        )</f>
        <v>0</v>
      </c>
      <c r="L4873">
        <f t="shared" ca="1" si="536"/>
        <v>-434</v>
      </c>
      <c r="M4873">
        <f t="shared" ca="1" si="537"/>
        <v>-564.45000000000141</v>
      </c>
      <c r="N4873">
        <f t="shared" ca="1" si="538"/>
        <v>-876</v>
      </c>
    </row>
    <row r="4874" spans="1:14" x14ac:dyDescent="0.25">
      <c r="A4874">
        <f ca="1"/>
        <v>0</v>
      </c>
      <c r="B4874">
        <f ca="1"/>
        <v>4</v>
      </c>
      <c r="C4874">
        <f ca="1"/>
        <v>2</v>
      </c>
      <c r="D4874">
        <f ca="1"/>
        <v>6</v>
      </c>
      <c r="E4874">
        <f ca="1"/>
        <v>2</v>
      </c>
      <c r="F4874">
        <f ca="1"/>
        <v>1</v>
      </c>
      <c r="G4874">
        <f t="shared" ca="1" si="532"/>
        <v>4</v>
      </c>
      <c r="H4874">
        <f t="shared" ca="1" si="533"/>
        <v>8</v>
      </c>
      <c r="I4874">
        <f t="shared" ca="1" si="534"/>
        <v>6</v>
      </c>
      <c r="J4874">
        <f t="shared" ca="1" si="535"/>
        <v>9</v>
      </c>
      <c r="K4874" cm="1">
        <f t="array" aca="1" ref="K4874" ca="1">IF(G4874&gt;7,
        IF(G4874&gt;H4874, 1, IF(G4874&lt;H4874, 0, 2)),
        IF(       H4874&gt;7,
                     IF(G4874&gt;H4874, 1, IF(G4874&lt;H4874, 0, 2)),
                     IF(         G4874&lt;6,
                                   IF(            _xlfn.XLOOKUP(C4874,'deck &amp; rules'!$D$22:$M$22,_xlfn.XLOOKUP(H4874,'deck &amp; rules'!$C$23:$C$30,'deck &amp; rules'!$D$23:$M$30))="draw",
                                                     IF(I4874&gt;J4874,1,IF(I4874&lt;J4874,0,2)),
                                                     IF(I4874&gt;H4874,1,IF(I4874&lt;H4874,0,2))),
                                   IF(H4874&lt;7,
                                        IF(G4874&gt;J4874,1,IF(G4874&lt;J4874,0,2)),
                                        IF(G4874&gt;H4874,1,IF(G4874&lt;H4874,0,2))
                                        )
                          )
              )
        )</f>
        <v>0</v>
      </c>
      <c r="L4874">
        <f t="shared" ca="1" si="536"/>
        <v>-435</v>
      </c>
      <c r="M4874">
        <f t="shared" ca="1" si="537"/>
        <v>-563.50000000000136</v>
      </c>
      <c r="N4874">
        <f t="shared" ca="1" si="538"/>
        <v>-877</v>
      </c>
    </row>
    <row r="4875" spans="1:14" x14ac:dyDescent="0.25">
      <c r="A4875">
        <f ca="1"/>
        <v>2</v>
      </c>
      <c r="B4875">
        <f ca="1"/>
        <v>7</v>
      </c>
      <c r="C4875">
        <f ca="1"/>
        <v>0</v>
      </c>
      <c r="D4875">
        <f ca="1"/>
        <v>6</v>
      </c>
      <c r="E4875">
        <f ca="1"/>
        <v>1</v>
      </c>
      <c r="F4875">
        <f ca="1"/>
        <v>5</v>
      </c>
      <c r="G4875">
        <f t="shared" ca="1" si="532"/>
        <v>9</v>
      </c>
      <c r="H4875">
        <f t="shared" ca="1" si="533"/>
        <v>7</v>
      </c>
      <c r="I4875">
        <f t="shared" ca="1" si="534"/>
        <v>9</v>
      </c>
      <c r="J4875">
        <f t="shared" ca="1" si="535"/>
        <v>2</v>
      </c>
      <c r="K4875" cm="1">
        <f t="array" aca="1" ref="K4875" ca="1">IF(G4875&gt;7,
        IF(G4875&gt;H4875, 1, IF(G4875&lt;H4875, 0, 2)),
        IF(       H4875&gt;7,
                     IF(G4875&gt;H4875, 1, IF(G4875&lt;H4875, 0, 2)),
                     IF(         G4875&lt;6,
                                   IF(            _xlfn.XLOOKUP(C4875,'deck &amp; rules'!$D$22:$M$22,_xlfn.XLOOKUP(H4875,'deck &amp; rules'!$C$23:$C$30,'deck &amp; rules'!$D$23:$M$30))="draw",
                                                     IF(I4875&gt;J4875,1,IF(I4875&lt;J4875,0,2)),
                                                     IF(I4875&gt;H4875,1,IF(I4875&lt;H4875,0,2))),
                                   IF(H4875&lt;7,
                                        IF(G4875&gt;J4875,1,IF(G4875&lt;J4875,0,2)),
                                        IF(G4875&gt;H4875,1,IF(G4875&lt;H4875,0,2))
                                        )
                          )
              )
        )</f>
        <v>1</v>
      </c>
      <c r="L4875">
        <f t="shared" ca="1" si="536"/>
        <v>-434</v>
      </c>
      <c r="M4875">
        <f t="shared" ca="1" si="537"/>
        <v>-564.50000000000136</v>
      </c>
      <c r="N4875">
        <f t="shared" ca="1" si="538"/>
        <v>-878</v>
      </c>
    </row>
    <row r="4876" spans="1:14" x14ac:dyDescent="0.25">
      <c r="A4876">
        <f ca="1"/>
        <v>5</v>
      </c>
      <c r="B4876">
        <f ca="1"/>
        <v>0</v>
      </c>
      <c r="C4876">
        <f ca="1"/>
        <v>9</v>
      </c>
      <c r="D4876">
        <f ca="1"/>
        <v>3</v>
      </c>
      <c r="E4876">
        <f ca="1"/>
        <v>0</v>
      </c>
      <c r="F4876">
        <f ca="1"/>
        <v>0</v>
      </c>
      <c r="G4876">
        <f t="shared" ca="1" si="532"/>
        <v>5</v>
      </c>
      <c r="H4876">
        <f t="shared" ca="1" si="533"/>
        <v>3</v>
      </c>
      <c r="I4876">
        <f t="shared" ca="1" si="534"/>
        <v>4</v>
      </c>
      <c r="J4876">
        <f t="shared" ca="1" si="535"/>
        <v>3</v>
      </c>
      <c r="K4876" cm="1">
        <f t="array" aca="1" ref="K4876" ca="1">IF(G4876&gt;7,
        IF(G4876&gt;H4876, 1, IF(G4876&lt;H4876, 0, 2)),
        IF(       H4876&gt;7,
                     IF(G4876&gt;H4876, 1, IF(G4876&lt;H4876, 0, 2)),
                     IF(         G4876&lt;6,
                                   IF(            _xlfn.XLOOKUP(C4876,'deck &amp; rules'!$D$22:$M$22,_xlfn.XLOOKUP(H4876,'deck &amp; rules'!$C$23:$C$30,'deck &amp; rules'!$D$23:$M$30))="draw",
                                                     IF(I4876&gt;J4876,1,IF(I4876&lt;J4876,0,2)),
                                                     IF(I4876&gt;H4876,1,IF(I4876&lt;H4876,0,2))),
                                   IF(H4876&lt;7,
                                        IF(G4876&gt;J4876,1,IF(G4876&lt;J4876,0,2)),
                                        IF(G4876&gt;H4876,1,IF(G4876&lt;H4876,0,2))
                                        )
                          )
              )
        )</f>
        <v>1</v>
      </c>
      <c r="L4876">
        <f t="shared" ca="1" si="536"/>
        <v>-433</v>
      </c>
      <c r="M4876">
        <f t="shared" ca="1" si="537"/>
        <v>-565.50000000000136</v>
      </c>
      <c r="N4876">
        <f t="shared" ca="1" si="538"/>
        <v>-879</v>
      </c>
    </row>
    <row r="4877" spans="1:14" x14ac:dyDescent="0.25">
      <c r="A4877">
        <f ca="1"/>
        <v>0</v>
      </c>
      <c r="B4877">
        <f ca="1"/>
        <v>0</v>
      </c>
      <c r="C4877">
        <f ca="1"/>
        <v>0</v>
      </c>
      <c r="D4877">
        <f ca="1"/>
        <v>6</v>
      </c>
      <c r="E4877">
        <f ca="1"/>
        <v>0</v>
      </c>
      <c r="F4877">
        <f ca="1"/>
        <v>0</v>
      </c>
      <c r="G4877">
        <f t="shared" ca="1" si="532"/>
        <v>0</v>
      </c>
      <c r="H4877">
        <f t="shared" ca="1" si="533"/>
        <v>6</v>
      </c>
      <c r="I4877">
        <f t="shared" ca="1" si="534"/>
        <v>0</v>
      </c>
      <c r="J4877">
        <f t="shared" ca="1" si="535"/>
        <v>6</v>
      </c>
      <c r="K4877" cm="1">
        <f t="array" aca="1" ref="K4877" ca="1">IF(G4877&gt;7,
        IF(G4877&gt;H4877, 1, IF(G4877&lt;H4877, 0, 2)),
        IF(       H4877&gt;7,
                     IF(G4877&gt;H4877, 1, IF(G4877&lt;H4877, 0, 2)),
                     IF(         G4877&lt;6,
                                   IF(            _xlfn.XLOOKUP(C4877,'deck &amp; rules'!$D$22:$M$22,_xlfn.XLOOKUP(H4877,'deck &amp; rules'!$C$23:$C$30,'deck &amp; rules'!$D$23:$M$30))="draw",
                                                     IF(I4877&gt;J4877,1,IF(I4877&lt;J4877,0,2)),
                                                     IF(I4877&gt;H4877,1,IF(I4877&lt;H4877,0,2))),
                                   IF(H4877&lt;7,
                                        IF(G4877&gt;J4877,1,IF(G4877&lt;J4877,0,2)),
                                        IF(G4877&gt;H4877,1,IF(G4877&lt;H4877,0,2))
                                        )
                          )
              )
        )</f>
        <v>0</v>
      </c>
      <c r="L4877">
        <f t="shared" ca="1" si="536"/>
        <v>-434</v>
      </c>
      <c r="M4877">
        <f t="shared" ca="1" si="537"/>
        <v>-564.55000000000132</v>
      </c>
      <c r="N4877">
        <f t="shared" ca="1" si="538"/>
        <v>-880</v>
      </c>
    </row>
    <row r="4878" spans="1:14" x14ac:dyDescent="0.25">
      <c r="A4878">
        <f ca="1"/>
        <v>0</v>
      </c>
      <c r="B4878">
        <f ca="1"/>
        <v>3</v>
      </c>
      <c r="C4878">
        <f ca="1"/>
        <v>7</v>
      </c>
      <c r="D4878">
        <f ca="1"/>
        <v>0</v>
      </c>
      <c r="E4878">
        <f ca="1"/>
        <v>5</v>
      </c>
      <c r="F4878">
        <f ca="1"/>
        <v>0</v>
      </c>
      <c r="G4878">
        <f t="shared" ca="1" si="532"/>
        <v>3</v>
      </c>
      <c r="H4878">
        <f t="shared" ca="1" si="533"/>
        <v>5</v>
      </c>
      <c r="I4878">
        <f t="shared" ca="1" si="534"/>
        <v>0</v>
      </c>
      <c r="J4878">
        <f t="shared" ca="1" si="535"/>
        <v>5</v>
      </c>
      <c r="K4878" cm="1">
        <f t="array" aca="1" ref="K4878" ca="1">IF(G4878&gt;7,
        IF(G4878&gt;H4878, 1, IF(G4878&lt;H4878, 0, 2)),
        IF(       H4878&gt;7,
                     IF(G4878&gt;H4878, 1, IF(G4878&lt;H4878, 0, 2)),
                     IF(         G4878&lt;6,
                                   IF(            _xlfn.XLOOKUP(C4878,'deck &amp; rules'!$D$22:$M$22,_xlfn.XLOOKUP(H4878,'deck &amp; rules'!$C$23:$C$30,'deck &amp; rules'!$D$23:$M$30))="draw",
                                                     IF(I4878&gt;J4878,1,IF(I4878&lt;J4878,0,2)),
                                                     IF(I4878&gt;H4878,1,IF(I4878&lt;H4878,0,2))),
                                   IF(H4878&lt;7,
                                        IF(G4878&gt;J4878,1,IF(G4878&lt;J4878,0,2)),
                                        IF(G4878&gt;H4878,1,IF(G4878&lt;H4878,0,2))
                                        )
                          )
              )
        )</f>
        <v>0</v>
      </c>
      <c r="L4878">
        <f t="shared" ca="1" si="536"/>
        <v>-435</v>
      </c>
      <c r="M4878">
        <f t="shared" ca="1" si="537"/>
        <v>-563.60000000000127</v>
      </c>
      <c r="N4878">
        <f t="shared" ca="1" si="538"/>
        <v>-881</v>
      </c>
    </row>
    <row r="4879" spans="1:14" x14ac:dyDescent="0.25">
      <c r="A4879">
        <f ca="1"/>
        <v>5</v>
      </c>
      <c r="B4879">
        <f ca="1"/>
        <v>1</v>
      </c>
      <c r="C4879">
        <f ca="1"/>
        <v>0</v>
      </c>
      <c r="D4879">
        <f ca="1"/>
        <v>5</v>
      </c>
      <c r="E4879">
        <f ca="1"/>
        <v>0</v>
      </c>
      <c r="F4879">
        <f ca="1"/>
        <v>6</v>
      </c>
      <c r="G4879">
        <f t="shared" ca="1" si="532"/>
        <v>6</v>
      </c>
      <c r="H4879">
        <f t="shared" ca="1" si="533"/>
        <v>5</v>
      </c>
      <c r="I4879">
        <f t="shared" ca="1" si="534"/>
        <v>6</v>
      </c>
      <c r="J4879">
        <f t="shared" ca="1" si="535"/>
        <v>1</v>
      </c>
      <c r="K4879" cm="1">
        <f t="array" aca="1" ref="K4879" ca="1">IF(G4879&gt;7,
        IF(G4879&gt;H4879, 1, IF(G4879&lt;H4879, 0, 2)),
        IF(       H4879&gt;7,
                     IF(G4879&gt;H4879, 1, IF(G4879&lt;H4879, 0, 2)),
                     IF(         G4879&lt;6,
                                   IF(            _xlfn.XLOOKUP(C4879,'deck &amp; rules'!$D$22:$M$22,_xlfn.XLOOKUP(H4879,'deck &amp; rules'!$C$23:$C$30,'deck &amp; rules'!$D$23:$M$30))="draw",
                                                     IF(I4879&gt;J4879,1,IF(I4879&lt;J4879,0,2)),
                                                     IF(I4879&gt;H4879,1,IF(I4879&lt;H4879,0,2))),
                                   IF(H4879&lt;7,
                                        IF(G4879&gt;J4879,1,IF(G4879&lt;J4879,0,2)),
                                        IF(G4879&gt;H4879,1,IF(G4879&lt;H4879,0,2))
                                        )
                          )
              )
        )</f>
        <v>1</v>
      </c>
      <c r="L4879">
        <f t="shared" ca="1" si="536"/>
        <v>-434</v>
      </c>
      <c r="M4879">
        <f t="shared" ca="1" si="537"/>
        <v>-564.60000000000127</v>
      </c>
      <c r="N4879">
        <f t="shared" ca="1" si="538"/>
        <v>-882</v>
      </c>
    </row>
    <row r="4880" spans="1:14" x14ac:dyDescent="0.25">
      <c r="A4880">
        <f ca="1"/>
        <v>9</v>
      </c>
      <c r="B4880">
        <f ca="1"/>
        <v>9</v>
      </c>
      <c r="C4880">
        <f ca="1"/>
        <v>0</v>
      </c>
      <c r="D4880">
        <f ca="1"/>
        <v>0</v>
      </c>
      <c r="E4880">
        <f ca="1"/>
        <v>4</v>
      </c>
      <c r="F4880">
        <f ca="1"/>
        <v>5</v>
      </c>
      <c r="G4880">
        <f t="shared" ca="1" si="532"/>
        <v>8</v>
      </c>
      <c r="H4880">
        <f t="shared" ca="1" si="533"/>
        <v>4</v>
      </c>
      <c r="I4880">
        <f t="shared" ca="1" si="534"/>
        <v>8</v>
      </c>
      <c r="J4880">
        <f t="shared" ca="1" si="535"/>
        <v>9</v>
      </c>
      <c r="K4880" cm="1">
        <f t="array" aca="1" ref="K4880" ca="1">IF(G4880&gt;7,
        IF(G4880&gt;H4880, 1, IF(G4880&lt;H4880, 0, 2)),
        IF(       H4880&gt;7,
                     IF(G4880&gt;H4880, 1, IF(G4880&lt;H4880, 0, 2)),
                     IF(         G4880&lt;6,
                                   IF(            _xlfn.XLOOKUP(C4880,'deck &amp; rules'!$D$22:$M$22,_xlfn.XLOOKUP(H4880,'deck &amp; rules'!$C$23:$C$30,'deck &amp; rules'!$D$23:$M$30))="draw",
                                                     IF(I4880&gt;J4880,1,IF(I4880&lt;J4880,0,2)),
                                                     IF(I4880&gt;H4880,1,IF(I4880&lt;H4880,0,2))),
                                   IF(H4880&lt;7,
                                        IF(G4880&gt;J4880,1,IF(G4880&lt;J4880,0,2)),
                                        IF(G4880&gt;H4880,1,IF(G4880&lt;H4880,0,2))
                                        )
                          )
              )
        )</f>
        <v>1</v>
      </c>
      <c r="L4880">
        <f t="shared" ca="1" si="536"/>
        <v>-433</v>
      </c>
      <c r="M4880">
        <f t="shared" ca="1" si="537"/>
        <v>-565.60000000000127</v>
      </c>
      <c r="N4880">
        <f t="shared" ca="1" si="538"/>
        <v>-883</v>
      </c>
    </row>
    <row r="4881" spans="1:14" x14ac:dyDescent="0.25">
      <c r="A4881">
        <f ca="1"/>
        <v>6</v>
      </c>
      <c r="B4881">
        <f ca="1"/>
        <v>6</v>
      </c>
      <c r="C4881">
        <f ca="1"/>
        <v>6</v>
      </c>
      <c r="D4881">
        <f ca="1"/>
        <v>0</v>
      </c>
      <c r="E4881">
        <f ca="1"/>
        <v>1</v>
      </c>
      <c r="F4881">
        <f ca="1"/>
        <v>0</v>
      </c>
      <c r="G4881">
        <f t="shared" ca="1" si="532"/>
        <v>2</v>
      </c>
      <c r="H4881">
        <f t="shared" ca="1" si="533"/>
        <v>1</v>
      </c>
      <c r="I4881">
        <f t="shared" ca="1" si="534"/>
        <v>8</v>
      </c>
      <c r="J4881">
        <f t="shared" ca="1" si="535"/>
        <v>1</v>
      </c>
      <c r="K4881" cm="1">
        <f t="array" aca="1" ref="K4881" ca="1">IF(G4881&gt;7,
        IF(G4881&gt;H4881, 1, IF(G4881&lt;H4881, 0, 2)),
        IF(       H4881&gt;7,
                     IF(G4881&gt;H4881, 1, IF(G4881&lt;H4881, 0, 2)),
                     IF(         G4881&lt;6,
                                   IF(            _xlfn.XLOOKUP(C4881,'deck &amp; rules'!$D$22:$M$22,_xlfn.XLOOKUP(H4881,'deck &amp; rules'!$C$23:$C$30,'deck &amp; rules'!$D$23:$M$30))="draw",
                                                     IF(I4881&gt;J4881,1,IF(I4881&lt;J4881,0,2)),
                                                     IF(I4881&gt;H4881,1,IF(I4881&lt;H4881,0,2))),
                                   IF(H4881&lt;7,
                                        IF(G4881&gt;J4881,1,IF(G4881&lt;J4881,0,2)),
                                        IF(G4881&gt;H4881,1,IF(G4881&lt;H4881,0,2))
                                        )
                          )
              )
        )</f>
        <v>1</v>
      </c>
      <c r="L4881">
        <f t="shared" ca="1" si="536"/>
        <v>-432</v>
      </c>
      <c r="M4881">
        <f t="shared" ca="1" si="537"/>
        <v>-566.60000000000127</v>
      </c>
      <c r="N4881">
        <f t="shared" ca="1" si="538"/>
        <v>-884</v>
      </c>
    </row>
    <row r="4882" spans="1:14" x14ac:dyDescent="0.25">
      <c r="A4882">
        <f ca="1"/>
        <v>0</v>
      </c>
      <c r="B4882">
        <f ca="1"/>
        <v>9</v>
      </c>
      <c r="C4882">
        <f ca="1"/>
        <v>3</v>
      </c>
      <c r="D4882">
        <f ca="1"/>
        <v>0</v>
      </c>
      <c r="E4882">
        <f ca="1"/>
        <v>0</v>
      </c>
      <c r="F4882">
        <f ca="1"/>
        <v>9</v>
      </c>
      <c r="G4882">
        <f t="shared" ca="1" si="532"/>
        <v>9</v>
      </c>
      <c r="H4882">
        <f t="shared" ca="1" si="533"/>
        <v>0</v>
      </c>
      <c r="I4882">
        <f t="shared" ca="1" si="534"/>
        <v>2</v>
      </c>
      <c r="J4882">
        <f t="shared" ca="1" si="535"/>
        <v>9</v>
      </c>
      <c r="K4882" cm="1">
        <f t="array" aca="1" ref="K4882" ca="1">IF(G4882&gt;7,
        IF(G4882&gt;H4882, 1, IF(G4882&lt;H4882, 0, 2)),
        IF(       H4882&gt;7,
                     IF(G4882&gt;H4882, 1, IF(G4882&lt;H4882, 0, 2)),
                     IF(         G4882&lt;6,
                                   IF(            _xlfn.XLOOKUP(C4882,'deck &amp; rules'!$D$22:$M$22,_xlfn.XLOOKUP(H4882,'deck &amp; rules'!$C$23:$C$30,'deck &amp; rules'!$D$23:$M$30))="draw",
                                                     IF(I4882&gt;J4882,1,IF(I4882&lt;J4882,0,2)),
                                                     IF(I4882&gt;H4882,1,IF(I4882&lt;H4882,0,2))),
                                   IF(H4882&lt;7,
                                        IF(G4882&gt;J4882,1,IF(G4882&lt;J4882,0,2)),
                                        IF(G4882&gt;H4882,1,IF(G4882&lt;H4882,0,2))
                                        )
                          )
              )
        )</f>
        <v>1</v>
      </c>
      <c r="L4882">
        <f t="shared" ca="1" si="536"/>
        <v>-431</v>
      </c>
      <c r="M4882">
        <f t="shared" ca="1" si="537"/>
        <v>-567.60000000000127</v>
      </c>
      <c r="N4882">
        <f t="shared" ca="1" si="538"/>
        <v>-885</v>
      </c>
    </row>
    <row r="4883" spans="1:14" x14ac:dyDescent="0.25">
      <c r="A4883">
        <f ca="1"/>
        <v>4</v>
      </c>
      <c r="B4883">
        <f ca="1"/>
        <v>6</v>
      </c>
      <c r="C4883">
        <f ca="1"/>
        <v>3</v>
      </c>
      <c r="D4883">
        <f ca="1"/>
        <v>0</v>
      </c>
      <c r="E4883">
        <f ca="1"/>
        <v>0</v>
      </c>
      <c r="F4883">
        <f ca="1"/>
        <v>2</v>
      </c>
      <c r="G4883">
        <f t="shared" ca="1" si="532"/>
        <v>0</v>
      </c>
      <c r="H4883">
        <f t="shared" ca="1" si="533"/>
        <v>0</v>
      </c>
      <c r="I4883">
        <f t="shared" ca="1" si="534"/>
        <v>3</v>
      </c>
      <c r="J4883">
        <f t="shared" ca="1" si="535"/>
        <v>2</v>
      </c>
      <c r="K4883" cm="1">
        <f t="array" aca="1" ref="K4883" ca="1">IF(G4883&gt;7,
        IF(G4883&gt;H4883, 1, IF(G4883&lt;H4883, 0, 2)),
        IF(       H4883&gt;7,
                     IF(G4883&gt;H4883, 1, IF(G4883&lt;H4883, 0, 2)),
                     IF(         G4883&lt;6,
                                   IF(            _xlfn.XLOOKUP(C4883,'deck &amp; rules'!$D$22:$M$22,_xlfn.XLOOKUP(H4883,'deck &amp; rules'!$C$23:$C$30,'deck &amp; rules'!$D$23:$M$30))="draw",
                                                     IF(I4883&gt;J4883,1,IF(I4883&lt;J4883,0,2)),
                                                     IF(I4883&gt;H4883,1,IF(I4883&lt;H4883,0,2))),
                                   IF(H4883&lt;7,
                                        IF(G4883&gt;J4883,1,IF(G4883&lt;J4883,0,2)),
                                        IF(G4883&gt;H4883,1,IF(G4883&lt;H4883,0,2))
                                        )
                          )
              )
        )</f>
        <v>1</v>
      </c>
      <c r="L4883">
        <f t="shared" ca="1" si="536"/>
        <v>-430</v>
      </c>
      <c r="M4883">
        <f t="shared" ca="1" si="537"/>
        <v>-568.60000000000127</v>
      </c>
      <c r="N4883">
        <f t="shared" ca="1" si="538"/>
        <v>-886</v>
      </c>
    </row>
    <row r="4884" spans="1:14" x14ac:dyDescent="0.25">
      <c r="A4884">
        <f ca="1"/>
        <v>8</v>
      </c>
      <c r="B4884">
        <f ca="1"/>
        <v>6</v>
      </c>
      <c r="C4884">
        <f ca="1"/>
        <v>9</v>
      </c>
      <c r="D4884">
        <f ca="1"/>
        <v>1</v>
      </c>
      <c r="E4884">
        <f ca="1"/>
        <v>0</v>
      </c>
      <c r="F4884">
        <f ca="1"/>
        <v>0</v>
      </c>
      <c r="G4884">
        <f t="shared" ca="1" si="532"/>
        <v>4</v>
      </c>
      <c r="H4884">
        <f t="shared" ca="1" si="533"/>
        <v>1</v>
      </c>
      <c r="I4884">
        <f t="shared" ca="1" si="534"/>
        <v>3</v>
      </c>
      <c r="J4884">
        <f t="shared" ca="1" si="535"/>
        <v>1</v>
      </c>
      <c r="K4884" cm="1">
        <f t="array" aca="1" ref="K4884" ca="1">IF(G4884&gt;7,
        IF(G4884&gt;H4884, 1, IF(G4884&lt;H4884, 0, 2)),
        IF(       H4884&gt;7,
                     IF(G4884&gt;H4884, 1, IF(G4884&lt;H4884, 0, 2)),
                     IF(         G4884&lt;6,
                                   IF(            _xlfn.XLOOKUP(C4884,'deck &amp; rules'!$D$22:$M$22,_xlfn.XLOOKUP(H4884,'deck &amp; rules'!$C$23:$C$30,'deck &amp; rules'!$D$23:$M$30))="draw",
                                                     IF(I4884&gt;J4884,1,IF(I4884&lt;J4884,0,2)),
                                                     IF(I4884&gt;H4884,1,IF(I4884&lt;H4884,0,2))),
                                   IF(H4884&lt;7,
                                        IF(G4884&gt;J4884,1,IF(G4884&lt;J4884,0,2)),
                                        IF(G4884&gt;H4884,1,IF(G4884&lt;H4884,0,2))
                                        )
                          )
              )
        )</f>
        <v>1</v>
      </c>
      <c r="L4884">
        <f t="shared" ca="1" si="536"/>
        <v>-429</v>
      </c>
      <c r="M4884">
        <f t="shared" ca="1" si="537"/>
        <v>-569.60000000000127</v>
      </c>
      <c r="N4884">
        <f t="shared" ca="1" si="538"/>
        <v>-887</v>
      </c>
    </row>
    <row r="4885" spans="1:14" x14ac:dyDescent="0.25">
      <c r="A4885">
        <f ca="1"/>
        <v>2</v>
      </c>
      <c r="B4885">
        <f ca="1"/>
        <v>0</v>
      </c>
      <c r="C4885">
        <f ca="1"/>
        <v>6</v>
      </c>
      <c r="D4885">
        <f ca="1"/>
        <v>4</v>
      </c>
      <c r="E4885">
        <f ca="1"/>
        <v>7</v>
      </c>
      <c r="F4885">
        <f ca="1"/>
        <v>4</v>
      </c>
      <c r="G4885">
        <f t="shared" ca="1" si="532"/>
        <v>2</v>
      </c>
      <c r="H4885">
        <f t="shared" ca="1" si="533"/>
        <v>1</v>
      </c>
      <c r="I4885">
        <f t="shared" ca="1" si="534"/>
        <v>8</v>
      </c>
      <c r="J4885">
        <f t="shared" ca="1" si="535"/>
        <v>5</v>
      </c>
      <c r="K4885" cm="1">
        <f t="array" aca="1" ref="K4885" ca="1">IF(G4885&gt;7,
        IF(G4885&gt;H4885, 1, IF(G4885&lt;H4885, 0, 2)),
        IF(       H4885&gt;7,
                     IF(G4885&gt;H4885, 1, IF(G4885&lt;H4885, 0, 2)),
                     IF(         G4885&lt;6,
                                   IF(            _xlfn.XLOOKUP(C4885,'deck &amp; rules'!$D$22:$M$22,_xlfn.XLOOKUP(H4885,'deck &amp; rules'!$C$23:$C$30,'deck &amp; rules'!$D$23:$M$30))="draw",
                                                     IF(I4885&gt;J4885,1,IF(I4885&lt;J4885,0,2)),
                                                     IF(I4885&gt;H4885,1,IF(I4885&lt;H4885,0,2))),
                                   IF(H4885&lt;7,
                                        IF(G4885&gt;J4885,1,IF(G4885&lt;J4885,0,2)),
                                        IF(G4885&gt;H4885,1,IF(G4885&lt;H4885,0,2))
                                        )
                          )
              )
        )</f>
        <v>1</v>
      </c>
      <c r="L4885">
        <f t="shared" ca="1" si="536"/>
        <v>-428</v>
      </c>
      <c r="M4885">
        <f t="shared" ca="1" si="537"/>
        <v>-570.60000000000127</v>
      </c>
      <c r="N4885">
        <f t="shared" ca="1" si="538"/>
        <v>-888</v>
      </c>
    </row>
    <row r="4886" spans="1:14" x14ac:dyDescent="0.25">
      <c r="A4886">
        <f ca="1"/>
        <v>4</v>
      </c>
      <c r="B4886">
        <f ca="1"/>
        <v>0</v>
      </c>
      <c r="C4886">
        <f ca="1"/>
        <v>0</v>
      </c>
      <c r="D4886">
        <f ca="1"/>
        <v>8</v>
      </c>
      <c r="E4886">
        <f ca="1"/>
        <v>3</v>
      </c>
      <c r="F4886">
        <f ca="1"/>
        <v>0</v>
      </c>
      <c r="G4886">
        <f t="shared" ca="1" si="532"/>
        <v>4</v>
      </c>
      <c r="H4886">
        <f t="shared" ca="1" si="533"/>
        <v>1</v>
      </c>
      <c r="I4886">
        <f t="shared" ca="1" si="534"/>
        <v>4</v>
      </c>
      <c r="J4886">
        <f t="shared" ca="1" si="535"/>
        <v>1</v>
      </c>
      <c r="K4886" cm="1">
        <f t="array" aca="1" ref="K4886" ca="1">IF(G4886&gt;7,
        IF(G4886&gt;H4886, 1, IF(G4886&lt;H4886, 0, 2)),
        IF(       H4886&gt;7,
                     IF(G4886&gt;H4886, 1, IF(G4886&lt;H4886, 0, 2)),
                     IF(         G4886&lt;6,
                                   IF(            _xlfn.XLOOKUP(C4886,'deck &amp; rules'!$D$22:$M$22,_xlfn.XLOOKUP(H4886,'deck &amp; rules'!$C$23:$C$30,'deck &amp; rules'!$D$23:$M$30))="draw",
                                                     IF(I4886&gt;J4886,1,IF(I4886&lt;J4886,0,2)),
                                                     IF(I4886&gt;H4886,1,IF(I4886&lt;H4886,0,2))),
                                   IF(H4886&lt;7,
                                        IF(G4886&gt;J4886,1,IF(G4886&lt;J4886,0,2)),
                                        IF(G4886&gt;H4886,1,IF(G4886&lt;H4886,0,2))
                                        )
                          )
              )
        )</f>
        <v>1</v>
      </c>
      <c r="L4886">
        <f t="shared" ca="1" si="536"/>
        <v>-427</v>
      </c>
      <c r="M4886">
        <f t="shared" ca="1" si="537"/>
        <v>-571.60000000000127</v>
      </c>
      <c r="N4886">
        <f t="shared" ca="1" si="538"/>
        <v>-889</v>
      </c>
    </row>
    <row r="4887" spans="1:14" x14ac:dyDescent="0.25">
      <c r="A4887">
        <f ca="1"/>
        <v>0</v>
      </c>
      <c r="B4887">
        <f ca="1"/>
        <v>3</v>
      </c>
      <c r="C4887">
        <f ca="1"/>
        <v>4</v>
      </c>
      <c r="D4887">
        <f ca="1"/>
        <v>6</v>
      </c>
      <c r="E4887">
        <f ca="1"/>
        <v>0</v>
      </c>
      <c r="F4887">
        <f ca="1"/>
        <v>4</v>
      </c>
      <c r="G4887">
        <f t="shared" ca="1" si="532"/>
        <v>3</v>
      </c>
      <c r="H4887">
        <f t="shared" ca="1" si="533"/>
        <v>6</v>
      </c>
      <c r="I4887">
        <f t="shared" ca="1" si="534"/>
        <v>7</v>
      </c>
      <c r="J4887">
        <f t="shared" ca="1" si="535"/>
        <v>0</v>
      </c>
      <c r="K4887" cm="1">
        <f t="array" aca="1" ref="K4887" ca="1">IF(G4887&gt;7,
        IF(G4887&gt;H4887, 1, IF(G4887&lt;H4887, 0, 2)),
        IF(       H4887&gt;7,
                     IF(G4887&gt;H4887, 1, IF(G4887&lt;H4887, 0, 2)),
                     IF(         G4887&lt;6,
                                   IF(            _xlfn.XLOOKUP(C4887,'deck &amp; rules'!$D$22:$M$22,_xlfn.XLOOKUP(H4887,'deck &amp; rules'!$C$23:$C$30,'deck &amp; rules'!$D$23:$M$30))="draw",
                                                     IF(I4887&gt;J4887,1,IF(I4887&lt;J4887,0,2)),
                                                     IF(I4887&gt;H4887,1,IF(I4887&lt;H4887,0,2))),
                                   IF(H4887&lt;7,
                                        IF(G4887&gt;J4887,1,IF(G4887&lt;J4887,0,2)),
                                        IF(G4887&gt;H4887,1,IF(G4887&lt;H4887,0,2))
                                        )
                          )
              )
        )</f>
        <v>1</v>
      </c>
      <c r="L4887">
        <f t="shared" ca="1" si="536"/>
        <v>-426</v>
      </c>
      <c r="M4887">
        <f t="shared" ca="1" si="537"/>
        <v>-572.60000000000127</v>
      </c>
      <c r="N4887">
        <f t="shared" ca="1" si="538"/>
        <v>-890</v>
      </c>
    </row>
    <row r="4888" spans="1:14" x14ac:dyDescent="0.25">
      <c r="A4888">
        <f ca="1"/>
        <v>0</v>
      </c>
      <c r="B4888">
        <f ca="1"/>
        <v>2</v>
      </c>
      <c r="C4888">
        <f ca="1"/>
        <v>0</v>
      </c>
      <c r="D4888">
        <f ca="1"/>
        <v>0</v>
      </c>
      <c r="E4888">
        <f ca="1"/>
        <v>3</v>
      </c>
      <c r="F4888">
        <f ca="1"/>
        <v>5</v>
      </c>
      <c r="G4888">
        <f t="shared" ca="1" si="532"/>
        <v>2</v>
      </c>
      <c r="H4888">
        <f t="shared" ca="1" si="533"/>
        <v>3</v>
      </c>
      <c r="I4888">
        <f t="shared" ca="1" si="534"/>
        <v>2</v>
      </c>
      <c r="J4888">
        <f t="shared" ca="1" si="535"/>
        <v>8</v>
      </c>
      <c r="K4888" cm="1">
        <f t="array" aca="1" ref="K4888" ca="1">IF(G4888&gt;7,
        IF(G4888&gt;H4888, 1, IF(G4888&lt;H4888, 0, 2)),
        IF(       H4888&gt;7,
                     IF(G4888&gt;H4888, 1, IF(G4888&lt;H4888, 0, 2)),
                     IF(         G4888&lt;6,
                                   IF(            _xlfn.XLOOKUP(C4888,'deck &amp; rules'!$D$22:$M$22,_xlfn.XLOOKUP(H4888,'deck &amp; rules'!$C$23:$C$30,'deck &amp; rules'!$D$23:$M$30))="draw",
                                                     IF(I4888&gt;J4888,1,IF(I4888&lt;J4888,0,2)),
                                                     IF(I4888&gt;H4888,1,IF(I4888&lt;H4888,0,2))),
                                   IF(H4888&lt;7,
                                        IF(G4888&gt;J4888,1,IF(G4888&lt;J4888,0,2)),
                                        IF(G4888&gt;H4888,1,IF(G4888&lt;H4888,0,2))
                                        )
                          )
              )
        )</f>
        <v>0</v>
      </c>
      <c r="L4888">
        <f t="shared" ca="1" si="536"/>
        <v>-427</v>
      </c>
      <c r="M4888">
        <f t="shared" ca="1" si="537"/>
        <v>-571.65000000000123</v>
      </c>
      <c r="N4888">
        <f t="shared" ca="1" si="538"/>
        <v>-891</v>
      </c>
    </row>
    <row r="4889" spans="1:14" x14ac:dyDescent="0.25">
      <c r="A4889">
        <f ca="1"/>
        <v>3</v>
      </c>
      <c r="B4889">
        <f ca="1"/>
        <v>0</v>
      </c>
      <c r="C4889">
        <f ca="1"/>
        <v>0</v>
      </c>
      <c r="D4889">
        <f ca="1"/>
        <v>4</v>
      </c>
      <c r="E4889">
        <f ca="1"/>
        <v>5</v>
      </c>
      <c r="F4889">
        <f ca="1"/>
        <v>9</v>
      </c>
      <c r="G4889">
        <f t="shared" ca="1" si="532"/>
        <v>3</v>
      </c>
      <c r="H4889">
        <f t="shared" ca="1" si="533"/>
        <v>9</v>
      </c>
      <c r="I4889">
        <f t="shared" ca="1" si="534"/>
        <v>3</v>
      </c>
      <c r="J4889">
        <f t="shared" ca="1" si="535"/>
        <v>8</v>
      </c>
      <c r="K4889" cm="1">
        <f t="array" aca="1" ref="K4889" ca="1">IF(G4889&gt;7,
        IF(G4889&gt;H4889, 1, IF(G4889&lt;H4889, 0, 2)),
        IF(       H4889&gt;7,
                     IF(G4889&gt;H4889, 1, IF(G4889&lt;H4889, 0, 2)),
                     IF(         G4889&lt;6,
                                   IF(            _xlfn.XLOOKUP(C4889,'deck &amp; rules'!$D$22:$M$22,_xlfn.XLOOKUP(H4889,'deck &amp; rules'!$C$23:$C$30,'deck &amp; rules'!$D$23:$M$30))="draw",
                                                     IF(I4889&gt;J4889,1,IF(I4889&lt;J4889,0,2)),
                                                     IF(I4889&gt;H4889,1,IF(I4889&lt;H4889,0,2))),
                                   IF(H4889&lt;7,
                                        IF(G4889&gt;J4889,1,IF(G4889&lt;J4889,0,2)),
                                        IF(G4889&gt;H4889,1,IF(G4889&lt;H4889,0,2))
                                        )
                          )
              )
        )</f>
        <v>0</v>
      </c>
      <c r="L4889">
        <f t="shared" ca="1" si="536"/>
        <v>-428</v>
      </c>
      <c r="M4889">
        <f t="shared" ca="1" si="537"/>
        <v>-570.70000000000118</v>
      </c>
      <c r="N4889">
        <f t="shared" ca="1" si="538"/>
        <v>-892</v>
      </c>
    </row>
    <row r="4890" spans="1:14" x14ac:dyDescent="0.25">
      <c r="A4890">
        <f ca="1"/>
        <v>2</v>
      </c>
      <c r="B4890">
        <f ca="1"/>
        <v>9</v>
      </c>
      <c r="C4890">
        <f ca="1"/>
        <v>5</v>
      </c>
      <c r="D4890">
        <f ca="1"/>
        <v>0</v>
      </c>
      <c r="E4890">
        <f ca="1"/>
        <v>5</v>
      </c>
      <c r="F4890">
        <f ca="1"/>
        <v>0</v>
      </c>
      <c r="G4890">
        <f t="shared" ca="1" si="532"/>
        <v>1</v>
      </c>
      <c r="H4890">
        <f t="shared" ca="1" si="533"/>
        <v>5</v>
      </c>
      <c r="I4890">
        <f t="shared" ca="1" si="534"/>
        <v>6</v>
      </c>
      <c r="J4890">
        <f t="shared" ca="1" si="535"/>
        <v>5</v>
      </c>
      <c r="K4890" cm="1">
        <f t="array" aca="1" ref="K4890" ca="1">IF(G4890&gt;7,
        IF(G4890&gt;H4890, 1, IF(G4890&lt;H4890, 0, 2)),
        IF(       H4890&gt;7,
                     IF(G4890&gt;H4890, 1, IF(G4890&lt;H4890, 0, 2)),
                     IF(         G4890&lt;6,
                                   IF(            _xlfn.XLOOKUP(C4890,'deck &amp; rules'!$D$22:$M$22,_xlfn.XLOOKUP(H4890,'deck &amp; rules'!$C$23:$C$30,'deck &amp; rules'!$D$23:$M$30))="draw",
                                                     IF(I4890&gt;J4890,1,IF(I4890&lt;J4890,0,2)),
                                                     IF(I4890&gt;H4890,1,IF(I4890&lt;H4890,0,2))),
                                   IF(H4890&lt;7,
                                        IF(G4890&gt;J4890,1,IF(G4890&lt;J4890,0,2)),
                                        IF(G4890&gt;H4890,1,IF(G4890&lt;H4890,0,2))
                                        )
                          )
              )
        )</f>
        <v>1</v>
      </c>
      <c r="L4890">
        <f t="shared" ca="1" si="536"/>
        <v>-427</v>
      </c>
      <c r="M4890">
        <f t="shared" ca="1" si="537"/>
        <v>-571.70000000000118</v>
      </c>
      <c r="N4890">
        <f t="shared" ca="1" si="538"/>
        <v>-893</v>
      </c>
    </row>
    <row r="4891" spans="1:14" x14ac:dyDescent="0.25">
      <c r="A4891">
        <f ca="1"/>
        <v>4</v>
      </c>
      <c r="B4891">
        <f ca="1"/>
        <v>6</v>
      </c>
      <c r="C4891">
        <f ca="1"/>
        <v>6</v>
      </c>
      <c r="D4891">
        <f ca="1"/>
        <v>3</v>
      </c>
      <c r="E4891">
        <f ca="1"/>
        <v>4</v>
      </c>
      <c r="F4891">
        <f ca="1"/>
        <v>2</v>
      </c>
      <c r="G4891">
        <f t="shared" ca="1" si="532"/>
        <v>0</v>
      </c>
      <c r="H4891">
        <f t="shared" ca="1" si="533"/>
        <v>7</v>
      </c>
      <c r="I4891">
        <f t="shared" ca="1" si="534"/>
        <v>6</v>
      </c>
      <c r="J4891">
        <f t="shared" ca="1" si="535"/>
        <v>9</v>
      </c>
      <c r="K4891" cm="1">
        <f t="array" aca="1" ref="K4891" ca="1">IF(G4891&gt;7,
        IF(G4891&gt;H4891, 1, IF(G4891&lt;H4891, 0, 2)),
        IF(       H4891&gt;7,
                     IF(G4891&gt;H4891, 1, IF(G4891&lt;H4891, 0, 2)),
                     IF(         G4891&lt;6,
                                   IF(            _xlfn.XLOOKUP(C4891,'deck &amp; rules'!$D$22:$M$22,_xlfn.XLOOKUP(H4891,'deck &amp; rules'!$C$23:$C$30,'deck &amp; rules'!$D$23:$M$30))="draw",
                                                     IF(I4891&gt;J4891,1,IF(I4891&lt;J4891,0,2)),
                                                     IF(I4891&gt;H4891,1,IF(I4891&lt;H4891,0,2))),
                                   IF(H4891&lt;7,
                                        IF(G4891&gt;J4891,1,IF(G4891&lt;J4891,0,2)),
                                        IF(G4891&gt;H4891,1,IF(G4891&lt;H4891,0,2))
                                        )
                          )
              )
        )</f>
        <v>0</v>
      </c>
      <c r="L4891">
        <f t="shared" ca="1" si="536"/>
        <v>-428</v>
      </c>
      <c r="M4891">
        <f t="shared" ca="1" si="537"/>
        <v>-570.75000000000114</v>
      </c>
      <c r="N4891">
        <f t="shared" ca="1" si="538"/>
        <v>-894</v>
      </c>
    </row>
    <row r="4892" spans="1:14" x14ac:dyDescent="0.25">
      <c r="A4892">
        <f ca="1"/>
        <v>7</v>
      </c>
      <c r="B4892">
        <f ca="1"/>
        <v>0</v>
      </c>
      <c r="C4892">
        <f ca="1"/>
        <v>9</v>
      </c>
      <c r="D4892">
        <f ca="1"/>
        <v>8</v>
      </c>
      <c r="E4892">
        <f ca="1"/>
        <v>8</v>
      </c>
      <c r="F4892">
        <f ca="1"/>
        <v>0</v>
      </c>
      <c r="G4892">
        <f t="shared" ca="1" si="532"/>
        <v>7</v>
      </c>
      <c r="H4892">
        <f t="shared" ca="1" si="533"/>
        <v>6</v>
      </c>
      <c r="I4892">
        <f t="shared" ca="1" si="534"/>
        <v>6</v>
      </c>
      <c r="J4892">
        <f t="shared" ca="1" si="535"/>
        <v>6</v>
      </c>
      <c r="K4892" cm="1">
        <f t="array" aca="1" ref="K4892" ca="1">IF(G4892&gt;7,
        IF(G4892&gt;H4892, 1, IF(G4892&lt;H4892, 0, 2)),
        IF(       H4892&gt;7,
                     IF(G4892&gt;H4892, 1, IF(G4892&lt;H4892, 0, 2)),
                     IF(         G4892&lt;6,
                                   IF(            _xlfn.XLOOKUP(C4892,'deck &amp; rules'!$D$22:$M$22,_xlfn.XLOOKUP(H4892,'deck &amp; rules'!$C$23:$C$30,'deck &amp; rules'!$D$23:$M$30))="draw",
                                                     IF(I4892&gt;J4892,1,IF(I4892&lt;J4892,0,2)),
                                                     IF(I4892&gt;H4892,1,IF(I4892&lt;H4892,0,2))),
                                   IF(H4892&lt;7,
                                        IF(G4892&gt;J4892,1,IF(G4892&lt;J4892,0,2)),
                                        IF(G4892&gt;H4892,1,IF(G4892&lt;H4892,0,2))
                                        )
                          )
              )
        )</f>
        <v>1</v>
      </c>
      <c r="L4892">
        <f t="shared" ca="1" si="536"/>
        <v>-427</v>
      </c>
      <c r="M4892">
        <f t="shared" ca="1" si="537"/>
        <v>-571.75000000000114</v>
      </c>
      <c r="N4892">
        <f t="shared" ca="1" si="538"/>
        <v>-895</v>
      </c>
    </row>
    <row r="4893" spans="1:14" x14ac:dyDescent="0.25">
      <c r="A4893">
        <f ca="1"/>
        <v>9</v>
      </c>
      <c r="B4893">
        <f ca="1"/>
        <v>8</v>
      </c>
      <c r="C4893">
        <f ca="1"/>
        <v>2</v>
      </c>
      <c r="D4893">
        <f ca="1"/>
        <v>6</v>
      </c>
      <c r="E4893">
        <f ca="1"/>
        <v>3</v>
      </c>
      <c r="F4893">
        <f ca="1"/>
        <v>0</v>
      </c>
      <c r="G4893">
        <f t="shared" ca="1" si="532"/>
        <v>7</v>
      </c>
      <c r="H4893">
        <f t="shared" ca="1" si="533"/>
        <v>9</v>
      </c>
      <c r="I4893">
        <f t="shared" ca="1" si="534"/>
        <v>9</v>
      </c>
      <c r="J4893">
        <f t="shared" ca="1" si="535"/>
        <v>9</v>
      </c>
      <c r="K4893" cm="1">
        <f t="array" aca="1" ref="K4893" ca="1">IF(G4893&gt;7,
        IF(G4893&gt;H4893, 1, IF(G4893&lt;H4893, 0, 2)),
        IF(       H4893&gt;7,
                     IF(G4893&gt;H4893, 1, IF(G4893&lt;H4893, 0, 2)),
                     IF(         G4893&lt;6,
                                   IF(            _xlfn.XLOOKUP(C4893,'deck &amp; rules'!$D$22:$M$22,_xlfn.XLOOKUP(H4893,'deck &amp; rules'!$C$23:$C$30,'deck &amp; rules'!$D$23:$M$30))="draw",
                                                     IF(I4893&gt;J4893,1,IF(I4893&lt;J4893,0,2)),
                                                     IF(I4893&gt;H4893,1,IF(I4893&lt;H4893,0,2))),
                                   IF(H4893&lt;7,
                                        IF(G4893&gt;J4893,1,IF(G4893&lt;J4893,0,2)),
                                        IF(G4893&gt;H4893,1,IF(G4893&lt;H4893,0,2))
                                        )
                          )
              )
        )</f>
        <v>0</v>
      </c>
      <c r="L4893">
        <f t="shared" ca="1" si="536"/>
        <v>-428</v>
      </c>
      <c r="M4893">
        <f t="shared" ca="1" si="537"/>
        <v>-570.80000000000109</v>
      </c>
      <c r="N4893">
        <f t="shared" ca="1" si="538"/>
        <v>-896</v>
      </c>
    </row>
    <row r="4894" spans="1:14" x14ac:dyDescent="0.25">
      <c r="A4894">
        <f ca="1"/>
        <v>0</v>
      </c>
      <c r="B4894">
        <f ca="1"/>
        <v>5</v>
      </c>
      <c r="C4894">
        <f ca="1"/>
        <v>7</v>
      </c>
      <c r="D4894">
        <f ca="1"/>
        <v>0</v>
      </c>
      <c r="E4894">
        <f ca="1"/>
        <v>0</v>
      </c>
      <c r="F4894">
        <f ca="1"/>
        <v>9</v>
      </c>
      <c r="G4894">
        <f t="shared" ca="1" si="532"/>
        <v>5</v>
      </c>
      <c r="H4894">
        <f t="shared" ca="1" si="533"/>
        <v>0</v>
      </c>
      <c r="I4894">
        <f t="shared" ca="1" si="534"/>
        <v>2</v>
      </c>
      <c r="J4894">
        <f t="shared" ca="1" si="535"/>
        <v>9</v>
      </c>
      <c r="K4894" cm="1">
        <f t="array" aca="1" ref="K4894" ca="1">IF(G4894&gt;7,
        IF(G4894&gt;H4894, 1, IF(G4894&lt;H4894, 0, 2)),
        IF(       H4894&gt;7,
                     IF(G4894&gt;H4894, 1, IF(G4894&lt;H4894, 0, 2)),
                     IF(         G4894&lt;6,
                                   IF(            _xlfn.XLOOKUP(C4894,'deck &amp; rules'!$D$22:$M$22,_xlfn.XLOOKUP(H4894,'deck &amp; rules'!$C$23:$C$30,'deck &amp; rules'!$D$23:$M$30))="draw",
                                                     IF(I4894&gt;J4894,1,IF(I4894&lt;J4894,0,2)),
                                                     IF(I4894&gt;H4894,1,IF(I4894&lt;H4894,0,2))),
                                   IF(H4894&lt;7,
                                        IF(G4894&gt;J4894,1,IF(G4894&lt;J4894,0,2)),
                                        IF(G4894&gt;H4894,1,IF(G4894&lt;H4894,0,2))
                                        )
                          )
              )
        )</f>
        <v>0</v>
      </c>
      <c r="L4894">
        <f t="shared" ca="1" si="536"/>
        <v>-429</v>
      </c>
      <c r="M4894">
        <f t="shared" ca="1" si="537"/>
        <v>-569.85000000000105</v>
      </c>
      <c r="N4894">
        <f t="shared" ca="1" si="538"/>
        <v>-897</v>
      </c>
    </row>
    <row r="4895" spans="1:14" x14ac:dyDescent="0.25">
      <c r="A4895">
        <f ca="1"/>
        <v>3</v>
      </c>
      <c r="B4895">
        <f ca="1"/>
        <v>0</v>
      </c>
      <c r="C4895">
        <f ca="1"/>
        <v>2</v>
      </c>
      <c r="D4895">
        <f ca="1"/>
        <v>8</v>
      </c>
      <c r="E4895">
        <f ca="1"/>
        <v>8</v>
      </c>
      <c r="F4895">
        <f ca="1"/>
        <v>8</v>
      </c>
      <c r="G4895">
        <f t="shared" ca="1" si="532"/>
        <v>3</v>
      </c>
      <c r="H4895">
        <f t="shared" ca="1" si="533"/>
        <v>6</v>
      </c>
      <c r="I4895">
        <f t="shared" ca="1" si="534"/>
        <v>5</v>
      </c>
      <c r="J4895">
        <f t="shared" ca="1" si="535"/>
        <v>4</v>
      </c>
      <c r="K4895" cm="1">
        <f t="array" aca="1" ref="K4895" ca="1">IF(G4895&gt;7,
        IF(G4895&gt;H4895, 1, IF(G4895&lt;H4895, 0, 2)),
        IF(       H4895&gt;7,
                     IF(G4895&gt;H4895, 1, IF(G4895&lt;H4895, 0, 2)),
                     IF(         G4895&lt;6,
                                   IF(            _xlfn.XLOOKUP(C4895,'deck &amp; rules'!$D$22:$M$22,_xlfn.XLOOKUP(H4895,'deck &amp; rules'!$C$23:$C$30,'deck &amp; rules'!$D$23:$M$30))="draw",
                                                     IF(I4895&gt;J4895,1,IF(I4895&lt;J4895,0,2)),
                                                     IF(I4895&gt;H4895,1,IF(I4895&lt;H4895,0,2))),
                                   IF(H4895&lt;7,
                                        IF(G4895&gt;J4895,1,IF(G4895&lt;J4895,0,2)),
                                        IF(G4895&gt;H4895,1,IF(G4895&lt;H4895,0,2))
                                        )
                          )
              )
        )</f>
        <v>0</v>
      </c>
      <c r="L4895">
        <f t="shared" ca="1" si="536"/>
        <v>-430</v>
      </c>
      <c r="M4895">
        <f t="shared" ca="1" si="537"/>
        <v>-568.900000000001</v>
      </c>
      <c r="N4895">
        <f t="shared" ca="1" si="538"/>
        <v>-898</v>
      </c>
    </row>
    <row r="4896" spans="1:14" x14ac:dyDescent="0.25">
      <c r="A4896">
        <f ca="1"/>
        <v>4</v>
      </c>
      <c r="B4896">
        <f ca="1"/>
        <v>0</v>
      </c>
      <c r="C4896">
        <f ca="1"/>
        <v>0</v>
      </c>
      <c r="D4896">
        <f ca="1"/>
        <v>9</v>
      </c>
      <c r="E4896">
        <f ca="1"/>
        <v>0</v>
      </c>
      <c r="F4896">
        <f ca="1"/>
        <v>5</v>
      </c>
      <c r="G4896">
        <f t="shared" ca="1" si="532"/>
        <v>4</v>
      </c>
      <c r="H4896">
        <f t="shared" ca="1" si="533"/>
        <v>9</v>
      </c>
      <c r="I4896">
        <f t="shared" ca="1" si="534"/>
        <v>4</v>
      </c>
      <c r="J4896">
        <f t="shared" ca="1" si="535"/>
        <v>4</v>
      </c>
      <c r="K4896" cm="1">
        <f t="array" aca="1" ref="K4896" ca="1">IF(G4896&gt;7,
        IF(G4896&gt;H4896, 1, IF(G4896&lt;H4896, 0, 2)),
        IF(       H4896&gt;7,
                     IF(G4896&gt;H4896, 1, IF(G4896&lt;H4896, 0, 2)),
                     IF(         G4896&lt;6,
                                   IF(            _xlfn.XLOOKUP(C4896,'deck &amp; rules'!$D$22:$M$22,_xlfn.XLOOKUP(H4896,'deck &amp; rules'!$C$23:$C$30,'deck &amp; rules'!$D$23:$M$30))="draw",
                                                     IF(I4896&gt;J4896,1,IF(I4896&lt;J4896,0,2)),
                                                     IF(I4896&gt;H4896,1,IF(I4896&lt;H4896,0,2))),
                                   IF(H4896&lt;7,
                                        IF(G4896&gt;J4896,1,IF(G4896&lt;J4896,0,2)),
                                        IF(G4896&gt;H4896,1,IF(G4896&lt;H4896,0,2))
                                        )
                          )
              )
        )</f>
        <v>0</v>
      </c>
      <c r="L4896">
        <f t="shared" ca="1" si="536"/>
        <v>-431</v>
      </c>
      <c r="M4896">
        <f t="shared" ca="1" si="537"/>
        <v>-567.95000000000095</v>
      </c>
      <c r="N4896">
        <f t="shared" ca="1" si="538"/>
        <v>-899</v>
      </c>
    </row>
    <row r="4897" spans="1:14" x14ac:dyDescent="0.25">
      <c r="A4897">
        <f ca="1"/>
        <v>1</v>
      </c>
      <c r="B4897">
        <f ca="1"/>
        <v>1</v>
      </c>
      <c r="C4897">
        <f ca="1"/>
        <v>0</v>
      </c>
      <c r="D4897">
        <f ca="1"/>
        <v>3</v>
      </c>
      <c r="E4897">
        <f ca="1"/>
        <v>2</v>
      </c>
      <c r="F4897">
        <f ca="1"/>
        <v>3</v>
      </c>
      <c r="G4897">
        <f t="shared" ca="1" si="532"/>
        <v>2</v>
      </c>
      <c r="H4897">
        <f t="shared" ca="1" si="533"/>
        <v>5</v>
      </c>
      <c r="I4897">
        <f t="shared" ca="1" si="534"/>
        <v>2</v>
      </c>
      <c r="J4897">
        <f t="shared" ca="1" si="535"/>
        <v>8</v>
      </c>
      <c r="K4897" cm="1">
        <f t="array" aca="1" ref="K4897" ca="1">IF(G4897&gt;7,
        IF(G4897&gt;H4897, 1, IF(G4897&lt;H4897, 0, 2)),
        IF(       H4897&gt;7,
                     IF(G4897&gt;H4897, 1, IF(G4897&lt;H4897, 0, 2)),
                     IF(         G4897&lt;6,
                                   IF(            _xlfn.XLOOKUP(C4897,'deck &amp; rules'!$D$22:$M$22,_xlfn.XLOOKUP(H4897,'deck &amp; rules'!$C$23:$C$30,'deck &amp; rules'!$D$23:$M$30))="draw",
                                                     IF(I4897&gt;J4897,1,IF(I4897&lt;J4897,0,2)),
                                                     IF(I4897&gt;H4897,1,IF(I4897&lt;H4897,0,2))),
                                   IF(H4897&lt;7,
                                        IF(G4897&gt;J4897,1,IF(G4897&lt;J4897,0,2)),
                                        IF(G4897&gt;H4897,1,IF(G4897&lt;H4897,0,2))
                                        )
                          )
              )
        )</f>
        <v>0</v>
      </c>
      <c r="L4897">
        <f t="shared" ca="1" si="536"/>
        <v>-432</v>
      </c>
      <c r="M4897">
        <f t="shared" ca="1" si="537"/>
        <v>-567.00000000000091</v>
      </c>
      <c r="N4897">
        <f t="shared" ca="1" si="538"/>
        <v>-900</v>
      </c>
    </row>
    <row r="4898" spans="1:14" x14ac:dyDescent="0.25">
      <c r="A4898">
        <f ca="1"/>
        <v>2</v>
      </c>
      <c r="B4898">
        <f ca="1"/>
        <v>0</v>
      </c>
      <c r="C4898">
        <f ca="1"/>
        <v>0</v>
      </c>
      <c r="D4898">
        <f ca="1"/>
        <v>3</v>
      </c>
      <c r="E4898">
        <f ca="1"/>
        <v>5</v>
      </c>
      <c r="F4898">
        <f ca="1"/>
        <v>2</v>
      </c>
      <c r="G4898">
        <f t="shared" ca="1" si="532"/>
        <v>2</v>
      </c>
      <c r="H4898">
        <f t="shared" ca="1" si="533"/>
        <v>8</v>
      </c>
      <c r="I4898">
        <f t="shared" ca="1" si="534"/>
        <v>2</v>
      </c>
      <c r="J4898">
        <f t="shared" ca="1" si="535"/>
        <v>0</v>
      </c>
      <c r="K4898" cm="1">
        <f t="array" aca="1" ref="K4898" ca="1">IF(G4898&gt;7,
        IF(G4898&gt;H4898, 1, IF(G4898&lt;H4898, 0, 2)),
        IF(       H4898&gt;7,
                     IF(G4898&gt;H4898, 1, IF(G4898&lt;H4898, 0, 2)),
                     IF(         G4898&lt;6,
                                   IF(            _xlfn.XLOOKUP(C4898,'deck &amp; rules'!$D$22:$M$22,_xlfn.XLOOKUP(H4898,'deck &amp; rules'!$C$23:$C$30,'deck &amp; rules'!$D$23:$M$30))="draw",
                                                     IF(I4898&gt;J4898,1,IF(I4898&lt;J4898,0,2)),
                                                     IF(I4898&gt;H4898,1,IF(I4898&lt;H4898,0,2))),
                                   IF(H4898&lt;7,
                                        IF(G4898&gt;J4898,1,IF(G4898&lt;J4898,0,2)),
                                        IF(G4898&gt;H4898,1,IF(G4898&lt;H4898,0,2))
                                        )
                          )
              )
        )</f>
        <v>0</v>
      </c>
      <c r="L4898">
        <f t="shared" ca="1" si="536"/>
        <v>-433</v>
      </c>
      <c r="M4898">
        <f t="shared" ca="1" si="537"/>
        <v>-566.05000000000086</v>
      </c>
      <c r="N4898">
        <f t="shared" ca="1" si="538"/>
        <v>-901</v>
      </c>
    </row>
    <row r="4899" spans="1:14" x14ac:dyDescent="0.25">
      <c r="A4899">
        <f ca="1"/>
        <v>5</v>
      </c>
      <c r="B4899">
        <f ca="1"/>
        <v>8</v>
      </c>
      <c r="C4899">
        <f ca="1"/>
        <v>5</v>
      </c>
      <c r="D4899">
        <f ca="1"/>
        <v>4</v>
      </c>
      <c r="E4899">
        <f ca="1"/>
        <v>0</v>
      </c>
      <c r="F4899">
        <f ca="1"/>
        <v>0</v>
      </c>
      <c r="G4899">
        <f t="shared" ca="1" si="532"/>
        <v>3</v>
      </c>
      <c r="H4899">
        <f t="shared" ca="1" si="533"/>
        <v>4</v>
      </c>
      <c r="I4899">
        <f t="shared" ca="1" si="534"/>
        <v>8</v>
      </c>
      <c r="J4899">
        <f t="shared" ca="1" si="535"/>
        <v>4</v>
      </c>
      <c r="K4899" cm="1">
        <f t="array" aca="1" ref="K4899" ca="1">IF(G4899&gt;7,
        IF(G4899&gt;H4899, 1, IF(G4899&lt;H4899, 0, 2)),
        IF(       H4899&gt;7,
                     IF(G4899&gt;H4899, 1, IF(G4899&lt;H4899, 0, 2)),
                     IF(         G4899&lt;6,
                                   IF(            _xlfn.XLOOKUP(C4899,'deck &amp; rules'!$D$22:$M$22,_xlfn.XLOOKUP(H4899,'deck &amp; rules'!$C$23:$C$30,'deck &amp; rules'!$D$23:$M$30))="draw",
                                                     IF(I4899&gt;J4899,1,IF(I4899&lt;J4899,0,2)),
                                                     IF(I4899&gt;H4899,1,IF(I4899&lt;H4899,0,2))),
                                   IF(H4899&lt;7,
                                        IF(G4899&gt;J4899,1,IF(G4899&lt;J4899,0,2)),
                                        IF(G4899&gt;H4899,1,IF(G4899&lt;H4899,0,2))
                                        )
                          )
              )
        )</f>
        <v>1</v>
      </c>
      <c r="L4899">
        <f t="shared" ca="1" si="536"/>
        <v>-432</v>
      </c>
      <c r="M4899">
        <f t="shared" ca="1" si="537"/>
        <v>-567.05000000000086</v>
      </c>
      <c r="N4899">
        <f t="shared" ca="1" si="538"/>
        <v>-902</v>
      </c>
    </row>
    <row r="4900" spans="1:14" x14ac:dyDescent="0.25">
      <c r="A4900">
        <f ca="1"/>
        <v>9</v>
      </c>
      <c r="B4900">
        <f ca="1"/>
        <v>9</v>
      </c>
      <c r="C4900">
        <f ca="1"/>
        <v>5</v>
      </c>
      <c r="D4900">
        <f ca="1"/>
        <v>0</v>
      </c>
      <c r="E4900">
        <f ca="1"/>
        <v>3</v>
      </c>
      <c r="F4900">
        <f ca="1"/>
        <v>4</v>
      </c>
      <c r="G4900">
        <f t="shared" ca="1" si="532"/>
        <v>8</v>
      </c>
      <c r="H4900">
        <f t="shared" ca="1" si="533"/>
        <v>3</v>
      </c>
      <c r="I4900">
        <f t="shared" ca="1" si="534"/>
        <v>3</v>
      </c>
      <c r="J4900">
        <f t="shared" ca="1" si="535"/>
        <v>7</v>
      </c>
      <c r="K4900" cm="1">
        <f t="array" aca="1" ref="K4900" ca="1">IF(G4900&gt;7,
        IF(G4900&gt;H4900, 1, IF(G4900&lt;H4900, 0, 2)),
        IF(       H4900&gt;7,
                     IF(G4900&gt;H4900, 1, IF(G4900&lt;H4900, 0, 2)),
                     IF(         G4900&lt;6,
                                   IF(            _xlfn.XLOOKUP(C4900,'deck &amp; rules'!$D$22:$M$22,_xlfn.XLOOKUP(H4900,'deck &amp; rules'!$C$23:$C$30,'deck &amp; rules'!$D$23:$M$30))="draw",
                                                     IF(I4900&gt;J4900,1,IF(I4900&lt;J4900,0,2)),
                                                     IF(I4900&gt;H4900,1,IF(I4900&lt;H4900,0,2))),
                                   IF(H4900&lt;7,
                                        IF(G4900&gt;J4900,1,IF(G4900&lt;J4900,0,2)),
                                        IF(G4900&gt;H4900,1,IF(G4900&lt;H4900,0,2))
                                        )
                          )
              )
        )</f>
        <v>1</v>
      </c>
      <c r="L4900">
        <f t="shared" ca="1" si="536"/>
        <v>-431</v>
      </c>
      <c r="M4900">
        <f t="shared" ca="1" si="537"/>
        <v>-568.05000000000086</v>
      </c>
      <c r="N4900">
        <f t="shared" ca="1" si="538"/>
        <v>-903</v>
      </c>
    </row>
    <row r="4901" spans="1:14" x14ac:dyDescent="0.25">
      <c r="A4901">
        <f ca="1"/>
        <v>3</v>
      </c>
      <c r="B4901">
        <f ca="1"/>
        <v>0</v>
      </c>
      <c r="C4901">
        <f ca="1"/>
        <v>9</v>
      </c>
      <c r="D4901">
        <f ca="1"/>
        <v>0</v>
      </c>
      <c r="E4901">
        <f ca="1"/>
        <v>0</v>
      </c>
      <c r="F4901">
        <f ca="1"/>
        <v>1</v>
      </c>
      <c r="G4901">
        <f t="shared" ca="1" si="532"/>
        <v>3</v>
      </c>
      <c r="H4901">
        <f t="shared" ca="1" si="533"/>
        <v>0</v>
      </c>
      <c r="I4901">
        <f t="shared" ca="1" si="534"/>
        <v>2</v>
      </c>
      <c r="J4901">
        <f t="shared" ca="1" si="535"/>
        <v>1</v>
      </c>
      <c r="K4901" cm="1">
        <f t="array" aca="1" ref="K4901" ca="1">IF(G4901&gt;7,
        IF(G4901&gt;H4901, 1, IF(G4901&lt;H4901, 0, 2)),
        IF(       H4901&gt;7,
                     IF(G4901&gt;H4901, 1, IF(G4901&lt;H4901, 0, 2)),
                     IF(         G4901&lt;6,
                                   IF(            _xlfn.XLOOKUP(C4901,'deck &amp; rules'!$D$22:$M$22,_xlfn.XLOOKUP(H4901,'deck &amp; rules'!$C$23:$C$30,'deck &amp; rules'!$D$23:$M$30))="draw",
                                                     IF(I4901&gt;J4901,1,IF(I4901&lt;J4901,0,2)),
                                                     IF(I4901&gt;H4901,1,IF(I4901&lt;H4901,0,2))),
                                   IF(H4901&lt;7,
                                        IF(G4901&gt;J4901,1,IF(G4901&lt;J4901,0,2)),
                                        IF(G4901&gt;H4901,1,IF(G4901&lt;H4901,0,2))
                                        )
                          )
              )
        )</f>
        <v>1</v>
      </c>
      <c r="L4901">
        <f t="shared" ca="1" si="536"/>
        <v>-430</v>
      </c>
      <c r="M4901">
        <f t="shared" ca="1" si="537"/>
        <v>-569.05000000000086</v>
      </c>
      <c r="N4901">
        <f t="shared" ca="1" si="538"/>
        <v>-904</v>
      </c>
    </row>
    <row r="4902" spans="1:14" x14ac:dyDescent="0.25">
      <c r="A4902">
        <f ca="1"/>
        <v>1</v>
      </c>
      <c r="B4902">
        <f ca="1"/>
        <v>0</v>
      </c>
      <c r="C4902">
        <f ca="1"/>
        <v>2</v>
      </c>
      <c r="D4902">
        <f ca="1"/>
        <v>7</v>
      </c>
      <c r="E4902">
        <f ca="1"/>
        <v>8</v>
      </c>
      <c r="F4902">
        <f ca="1"/>
        <v>4</v>
      </c>
      <c r="G4902">
        <f t="shared" ca="1" si="532"/>
        <v>1</v>
      </c>
      <c r="H4902">
        <f t="shared" ca="1" si="533"/>
        <v>5</v>
      </c>
      <c r="I4902">
        <f t="shared" ca="1" si="534"/>
        <v>3</v>
      </c>
      <c r="J4902">
        <f t="shared" ca="1" si="535"/>
        <v>9</v>
      </c>
      <c r="K4902" cm="1">
        <f t="array" aca="1" ref="K4902" ca="1">IF(G4902&gt;7,
        IF(G4902&gt;H4902, 1, IF(G4902&lt;H4902, 0, 2)),
        IF(       H4902&gt;7,
                     IF(G4902&gt;H4902, 1, IF(G4902&lt;H4902, 0, 2)),
                     IF(         G4902&lt;6,
                                   IF(            _xlfn.XLOOKUP(C4902,'deck &amp; rules'!$D$22:$M$22,_xlfn.XLOOKUP(H4902,'deck &amp; rules'!$C$23:$C$30,'deck &amp; rules'!$D$23:$M$30))="draw",
                                                     IF(I4902&gt;J4902,1,IF(I4902&lt;J4902,0,2)),
                                                     IF(I4902&gt;H4902,1,IF(I4902&lt;H4902,0,2))),
                                   IF(H4902&lt;7,
                                        IF(G4902&gt;J4902,1,IF(G4902&lt;J4902,0,2)),
                                        IF(G4902&gt;H4902,1,IF(G4902&lt;H4902,0,2))
                                        )
                          )
              )
        )</f>
        <v>0</v>
      </c>
      <c r="L4902">
        <f t="shared" ca="1" si="536"/>
        <v>-431</v>
      </c>
      <c r="M4902">
        <f t="shared" ca="1" si="537"/>
        <v>-568.10000000000082</v>
      </c>
      <c r="N4902">
        <f t="shared" ca="1" si="538"/>
        <v>-905</v>
      </c>
    </row>
    <row r="4903" spans="1:14" x14ac:dyDescent="0.25">
      <c r="A4903">
        <f ca="1"/>
        <v>8</v>
      </c>
      <c r="B4903">
        <f ca="1"/>
        <v>5</v>
      </c>
      <c r="C4903">
        <f ca="1"/>
        <v>2</v>
      </c>
      <c r="D4903">
        <f ca="1"/>
        <v>4</v>
      </c>
      <c r="E4903">
        <f ca="1"/>
        <v>3</v>
      </c>
      <c r="F4903">
        <f ca="1"/>
        <v>8</v>
      </c>
      <c r="G4903">
        <f t="shared" ca="1" si="532"/>
        <v>3</v>
      </c>
      <c r="H4903">
        <f t="shared" ca="1" si="533"/>
        <v>7</v>
      </c>
      <c r="I4903">
        <f t="shared" ca="1" si="534"/>
        <v>5</v>
      </c>
      <c r="J4903">
        <f t="shared" ca="1" si="535"/>
        <v>5</v>
      </c>
      <c r="K4903" cm="1">
        <f t="array" aca="1" ref="K4903" ca="1">IF(G4903&gt;7,
        IF(G4903&gt;H4903, 1, IF(G4903&lt;H4903, 0, 2)),
        IF(       H4903&gt;7,
                     IF(G4903&gt;H4903, 1, IF(G4903&lt;H4903, 0, 2)),
                     IF(         G4903&lt;6,
                                   IF(            _xlfn.XLOOKUP(C4903,'deck &amp; rules'!$D$22:$M$22,_xlfn.XLOOKUP(H4903,'deck &amp; rules'!$C$23:$C$30,'deck &amp; rules'!$D$23:$M$30))="draw",
                                                     IF(I4903&gt;J4903,1,IF(I4903&lt;J4903,0,2)),
                                                     IF(I4903&gt;H4903,1,IF(I4903&lt;H4903,0,2))),
                                   IF(H4903&lt;7,
                                        IF(G4903&gt;J4903,1,IF(G4903&lt;J4903,0,2)),
                                        IF(G4903&gt;H4903,1,IF(G4903&lt;H4903,0,2))
                                        )
                          )
              )
        )</f>
        <v>0</v>
      </c>
      <c r="L4903">
        <f t="shared" ca="1" si="536"/>
        <v>-432</v>
      </c>
      <c r="M4903">
        <f t="shared" ca="1" si="537"/>
        <v>-567.15000000000077</v>
      </c>
      <c r="N4903">
        <f t="shared" ca="1" si="538"/>
        <v>-906</v>
      </c>
    </row>
    <row r="4904" spans="1:14" x14ac:dyDescent="0.25">
      <c r="A4904">
        <f ca="1"/>
        <v>0</v>
      </c>
      <c r="B4904">
        <f ca="1"/>
        <v>8</v>
      </c>
      <c r="C4904">
        <f ca="1"/>
        <v>1</v>
      </c>
      <c r="D4904">
        <f ca="1"/>
        <v>7</v>
      </c>
      <c r="E4904">
        <f ca="1"/>
        <v>9</v>
      </c>
      <c r="F4904">
        <f ca="1"/>
        <v>0</v>
      </c>
      <c r="G4904">
        <f t="shared" ca="1" si="532"/>
        <v>8</v>
      </c>
      <c r="H4904">
        <f t="shared" ca="1" si="533"/>
        <v>6</v>
      </c>
      <c r="I4904">
        <f t="shared" ca="1" si="534"/>
        <v>9</v>
      </c>
      <c r="J4904">
        <f t="shared" ca="1" si="535"/>
        <v>6</v>
      </c>
      <c r="K4904" cm="1">
        <f t="array" aca="1" ref="K4904" ca="1">IF(G4904&gt;7,
        IF(G4904&gt;H4904, 1, IF(G4904&lt;H4904, 0, 2)),
        IF(       H4904&gt;7,
                     IF(G4904&gt;H4904, 1, IF(G4904&lt;H4904, 0, 2)),
                     IF(         G4904&lt;6,
                                   IF(            _xlfn.XLOOKUP(C4904,'deck &amp; rules'!$D$22:$M$22,_xlfn.XLOOKUP(H4904,'deck &amp; rules'!$C$23:$C$30,'deck &amp; rules'!$D$23:$M$30))="draw",
                                                     IF(I4904&gt;J4904,1,IF(I4904&lt;J4904,0,2)),
                                                     IF(I4904&gt;H4904,1,IF(I4904&lt;H4904,0,2))),
                                   IF(H4904&lt;7,
                                        IF(G4904&gt;J4904,1,IF(G4904&lt;J4904,0,2)),
                                        IF(G4904&gt;H4904,1,IF(G4904&lt;H4904,0,2))
                                        )
                          )
              )
        )</f>
        <v>1</v>
      </c>
      <c r="L4904">
        <f t="shared" ca="1" si="536"/>
        <v>-431</v>
      </c>
      <c r="M4904">
        <f t="shared" ca="1" si="537"/>
        <v>-568.15000000000077</v>
      </c>
      <c r="N4904">
        <f t="shared" ca="1" si="538"/>
        <v>-907</v>
      </c>
    </row>
    <row r="4905" spans="1:14" x14ac:dyDescent="0.25">
      <c r="A4905">
        <f ca="1"/>
        <v>0</v>
      </c>
      <c r="B4905">
        <f ca="1"/>
        <v>1</v>
      </c>
      <c r="C4905">
        <f ca="1"/>
        <v>4</v>
      </c>
      <c r="D4905">
        <f ca="1"/>
        <v>0</v>
      </c>
      <c r="E4905">
        <f ca="1"/>
        <v>0</v>
      </c>
      <c r="F4905">
        <f ca="1"/>
        <v>0</v>
      </c>
      <c r="G4905">
        <f t="shared" ca="1" si="532"/>
        <v>1</v>
      </c>
      <c r="H4905">
        <f t="shared" ca="1" si="533"/>
        <v>0</v>
      </c>
      <c r="I4905">
        <f t="shared" ca="1" si="534"/>
        <v>5</v>
      </c>
      <c r="J4905">
        <f t="shared" ca="1" si="535"/>
        <v>0</v>
      </c>
      <c r="K4905" cm="1">
        <f t="array" aca="1" ref="K4905" ca="1">IF(G4905&gt;7,
        IF(G4905&gt;H4905, 1, IF(G4905&lt;H4905, 0, 2)),
        IF(       H4905&gt;7,
                     IF(G4905&gt;H4905, 1, IF(G4905&lt;H4905, 0, 2)),
                     IF(         G4905&lt;6,
                                   IF(            _xlfn.XLOOKUP(C4905,'deck &amp; rules'!$D$22:$M$22,_xlfn.XLOOKUP(H4905,'deck &amp; rules'!$C$23:$C$30,'deck &amp; rules'!$D$23:$M$30))="draw",
                                                     IF(I4905&gt;J4905,1,IF(I4905&lt;J4905,0,2)),
                                                     IF(I4905&gt;H4905,1,IF(I4905&lt;H4905,0,2))),
                                   IF(H4905&lt;7,
                                        IF(G4905&gt;J4905,1,IF(G4905&lt;J4905,0,2)),
                                        IF(G4905&gt;H4905,1,IF(G4905&lt;H4905,0,2))
                                        )
                          )
              )
        )</f>
        <v>1</v>
      </c>
      <c r="L4905">
        <f t="shared" ca="1" si="536"/>
        <v>-430</v>
      </c>
      <c r="M4905">
        <f t="shared" ca="1" si="537"/>
        <v>-569.15000000000077</v>
      </c>
      <c r="N4905">
        <f t="shared" ca="1" si="538"/>
        <v>-908</v>
      </c>
    </row>
    <row r="4906" spans="1:14" x14ac:dyDescent="0.25">
      <c r="A4906">
        <f ca="1"/>
        <v>5</v>
      </c>
      <c r="B4906">
        <f ca="1"/>
        <v>0</v>
      </c>
      <c r="C4906">
        <f ca="1"/>
        <v>0</v>
      </c>
      <c r="D4906">
        <f ca="1"/>
        <v>3</v>
      </c>
      <c r="E4906">
        <f ca="1"/>
        <v>4</v>
      </c>
      <c r="F4906">
        <f ca="1"/>
        <v>0</v>
      </c>
      <c r="G4906">
        <f t="shared" ca="1" si="532"/>
        <v>5</v>
      </c>
      <c r="H4906">
        <f t="shared" ca="1" si="533"/>
        <v>7</v>
      </c>
      <c r="I4906">
        <f t="shared" ca="1" si="534"/>
        <v>5</v>
      </c>
      <c r="J4906">
        <f t="shared" ca="1" si="535"/>
        <v>7</v>
      </c>
      <c r="K4906" cm="1">
        <f t="array" aca="1" ref="K4906" ca="1">IF(G4906&gt;7,
        IF(G4906&gt;H4906, 1, IF(G4906&lt;H4906, 0, 2)),
        IF(       H4906&gt;7,
                     IF(G4906&gt;H4906, 1, IF(G4906&lt;H4906, 0, 2)),
                     IF(         G4906&lt;6,
                                   IF(            _xlfn.XLOOKUP(C4906,'deck &amp; rules'!$D$22:$M$22,_xlfn.XLOOKUP(H4906,'deck &amp; rules'!$C$23:$C$30,'deck &amp; rules'!$D$23:$M$30))="draw",
                                                     IF(I4906&gt;J4906,1,IF(I4906&lt;J4906,0,2)),
                                                     IF(I4906&gt;H4906,1,IF(I4906&lt;H4906,0,2))),
                                   IF(H4906&lt;7,
                                        IF(G4906&gt;J4906,1,IF(G4906&lt;J4906,0,2)),
                                        IF(G4906&gt;H4906,1,IF(G4906&lt;H4906,0,2))
                                        )
                          )
              )
        )</f>
        <v>0</v>
      </c>
      <c r="L4906">
        <f t="shared" ca="1" si="536"/>
        <v>-431</v>
      </c>
      <c r="M4906">
        <f t="shared" ca="1" si="537"/>
        <v>-568.20000000000073</v>
      </c>
      <c r="N4906">
        <f t="shared" ca="1" si="538"/>
        <v>-909</v>
      </c>
    </row>
    <row r="4907" spans="1:14" x14ac:dyDescent="0.25">
      <c r="A4907">
        <f ca="1"/>
        <v>0</v>
      </c>
      <c r="B4907">
        <f ca="1"/>
        <v>0</v>
      </c>
      <c r="C4907">
        <f ca="1"/>
        <v>5</v>
      </c>
      <c r="D4907">
        <f ca="1"/>
        <v>0</v>
      </c>
      <c r="E4907">
        <f ca="1"/>
        <v>4</v>
      </c>
      <c r="F4907">
        <f ca="1"/>
        <v>0</v>
      </c>
      <c r="G4907">
        <f t="shared" ca="1" si="532"/>
        <v>0</v>
      </c>
      <c r="H4907">
        <f t="shared" ca="1" si="533"/>
        <v>4</v>
      </c>
      <c r="I4907">
        <f t="shared" ca="1" si="534"/>
        <v>5</v>
      </c>
      <c r="J4907">
        <f t="shared" ca="1" si="535"/>
        <v>4</v>
      </c>
      <c r="K4907" cm="1">
        <f t="array" aca="1" ref="K4907" ca="1">IF(G4907&gt;7,
        IF(G4907&gt;H4907, 1, IF(G4907&lt;H4907, 0, 2)),
        IF(       H4907&gt;7,
                     IF(G4907&gt;H4907, 1, IF(G4907&lt;H4907, 0, 2)),
                     IF(         G4907&lt;6,
                                   IF(            _xlfn.XLOOKUP(C4907,'deck &amp; rules'!$D$22:$M$22,_xlfn.XLOOKUP(H4907,'deck &amp; rules'!$C$23:$C$30,'deck &amp; rules'!$D$23:$M$30))="draw",
                                                     IF(I4907&gt;J4907,1,IF(I4907&lt;J4907,0,2)),
                                                     IF(I4907&gt;H4907,1,IF(I4907&lt;H4907,0,2))),
                                   IF(H4907&lt;7,
                                        IF(G4907&gt;J4907,1,IF(G4907&lt;J4907,0,2)),
                                        IF(G4907&gt;H4907,1,IF(G4907&lt;H4907,0,2))
                                        )
                          )
              )
        )</f>
        <v>1</v>
      </c>
      <c r="L4907">
        <f t="shared" ca="1" si="536"/>
        <v>-430</v>
      </c>
      <c r="M4907">
        <f t="shared" ca="1" si="537"/>
        <v>-569.20000000000073</v>
      </c>
      <c r="N4907">
        <f t="shared" ca="1" si="538"/>
        <v>-910</v>
      </c>
    </row>
    <row r="4908" spans="1:14" x14ac:dyDescent="0.25">
      <c r="A4908">
        <f ca="1"/>
        <v>4</v>
      </c>
      <c r="B4908">
        <f ca="1"/>
        <v>2</v>
      </c>
      <c r="C4908">
        <f ca="1"/>
        <v>0</v>
      </c>
      <c r="D4908">
        <f ca="1"/>
        <v>2</v>
      </c>
      <c r="E4908">
        <f ca="1"/>
        <v>0</v>
      </c>
      <c r="F4908">
        <f ca="1"/>
        <v>9</v>
      </c>
      <c r="G4908">
        <f t="shared" ca="1" si="532"/>
        <v>6</v>
      </c>
      <c r="H4908">
        <f t="shared" ca="1" si="533"/>
        <v>2</v>
      </c>
      <c r="I4908">
        <f t="shared" ca="1" si="534"/>
        <v>6</v>
      </c>
      <c r="J4908">
        <f t="shared" ca="1" si="535"/>
        <v>1</v>
      </c>
      <c r="K4908" cm="1">
        <f t="array" aca="1" ref="K4908" ca="1">IF(G4908&gt;7,
        IF(G4908&gt;H4908, 1, IF(G4908&lt;H4908, 0, 2)),
        IF(       H4908&gt;7,
                     IF(G4908&gt;H4908, 1, IF(G4908&lt;H4908, 0, 2)),
                     IF(         G4908&lt;6,
                                   IF(            _xlfn.XLOOKUP(C4908,'deck &amp; rules'!$D$22:$M$22,_xlfn.XLOOKUP(H4908,'deck &amp; rules'!$C$23:$C$30,'deck &amp; rules'!$D$23:$M$30))="draw",
                                                     IF(I4908&gt;J4908,1,IF(I4908&lt;J4908,0,2)),
                                                     IF(I4908&gt;H4908,1,IF(I4908&lt;H4908,0,2))),
                                   IF(H4908&lt;7,
                                        IF(G4908&gt;J4908,1,IF(G4908&lt;J4908,0,2)),
                                        IF(G4908&gt;H4908,1,IF(G4908&lt;H4908,0,2))
                                        )
                          )
              )
        )</f>
        <v>1</v>
      </c>
      <c r="L4908">
        <f t="shared" ca="1" si="536"/>
        <v>-429</v>
      </c>
      <c r="M4908">
        <f t="shared" ca="1" si="537"/>
        <v>-570.20000000000073</v>
      </c>
      <c r="N4908">
        <f t="shared" ca="1" si="538"/>
        <v>-911</v>
      </c>
    </row>
    <row r="4909" spans="1:14" x14ac:dyDescent="0.25">
      <c r="A4909">
        <f ca="1"/>
        <v>7</v>
      </c>
      <c r="B4909">
        <f ca="1"/>
        <v>9</v>
      </c>
      <c r="C4909">
        <f ca="1"/>
        <v>1</v>
      </c>
      <c r="D4909">
        <f ca="1"/>
        <v>7</v>
      </c>
      <c r="E4909">
        <f ca="1"/>
        <v>5</v>
      </c>
      <c r="F4909">
        <f ca="1"/>
        <v>5</v>
      </c>
      <c r="G4909">
        <f t="shared" ca="1" si="532"/>
        <v>6</v>
      </c>
      <c r="H4909">
        <f t="shared" ca="1" si="533"/>
        <v>2</v>
      </c>
      <c r="I4909">
        <f t="shared" ca="1" si="534"/>
        <v>7</v>
      </c>
      <c r="J4909">
        <f t="shared" ca="1" si="535"/>
        <v>7</v>
      </c>
      <c r="K4909" cm="1">
        <f t="array" aca="1" ref="K4909" ca="1">IF(G4909&gt;7,
        IF(G4909&gt;H4909, 1, IF(G4909&lt;H4909, 0, 2)),
        IF(       H4909&gt;7,
                     IF(G4909&gt;H4909, 1, IF(G4909&lt;H4909, 0, 2)),
                     IF(         G4909&lt;6,
                                   IF(            _xlfn.XLOOKUP(C4909,'deck &amp; rules'!$D$22:$M$22,_xlfn.XLOOKUP(H4909,'deck &amp; rules'!$C$23:$C$30,'deck &amp; rules'!$D$23:$M$30))="draw",
                                                     IF(I4909&gt;J4909,1,IF(I4909&lt;J4909,0,2)),
                                                     IF(I4909&gt;H4909,1,IF(I4909&lt;H4909,0,2))),
                                   IF(H4909&lt;7,
                                        IF(G4909&gt;J4909,1,IF(G4909&lt;J4909,0,2)),
                                        IF(G4909&gt;H4909,1,IF(G4909&lt;H4909,0,2))
                                        )
                          )
              )
        )</f>
        <v>0</v>
      </c>
      <c r="L4909">
        <f t="shared" ca="1" si="536"/>
        <v>-430</v>
      </c>
      <c r="M4909">
        <f t="shared" ca="1" si="537"/>
        <v>-569.25000000000068</v>
      </c>
      <c r="N4909">
        <f t="shared" ca="1" si="538"/>
        <v>-912</v>
      </c>
    </row>
    <row r="4910" spans="1:14" x14ac:dyDescent="0.25">
      <c r="A4910">
        <f ca="1"/>
        <v>3</v>
      </c>
      <c r="B4910">
        <f ca="1"/>
        <v>4</v>
      </c>
      <c r="C4910">
        <f ca="1"/>
        <v>0</v>
      </c>
      <c r="D4910">
        <f ca="1"/>
        <v>5</v>
      </c>
      <c r="E4910">
        <f ca="1"/>
        <v>0</v>
      </c>
      <c r="F4910">
        <f ca="1"/>
        <v>0</v>
      </c>
      <c r="G4910">
        <f t="shared" ca="1" si="532"/>
        <v>7</v>
      </c>
      <c r="H4910">
        <f t="shared" ca="1" si="533"/>
        <v>5</v>
      </c>
      <c r="I4910">
        <f t="shared" ca="1" si="534"/>
        <v>7</v>
      </c>
      <c r="J4910">
        <f t="shared" ca="1" si="535"/>
        <v>5</v>
      </c>
      <c r="K4910" cm="1">
        <f t="array" aca="1" ref="K4910" ca="1">IF(G4910&gt;7,
        IF(G4910&gt;H4910, 1, IF(G4910&lt;H4910, 0, 2)),
        IF(       H4910&gt;7,
                     IF(G4910&gt;H4910, 1, IF(G4910&lt;H4910, 0, 2)),
                     IF(         G4910&lt;6,
                                   IF(            _xlfn.XLOOKUP(C4910,'deck &amp; rules'!$D$22:$M$22,_xlfn.XLOOKUP(H4910,'deck &amp; rules'!$C$23:$C$30,'deck &amp; rules'!$D$23:$M$30))="draw",
                                                     IF(I4910&gt;J4910,1,IF(I4910&lt;J4910,0,2)),
                                                     IF(I4910&gt;H4910,1,IF(I4910&lt;H4910,0,2))),
                                   IF(H4910&lt;7,
                                        IF(G4910&gt;J4910,1,IF(G4910&lt;J4910,0,2)),
                                        IF(G4910&gt;H4910,1,IF(G4910&lt;H4910,0,2))
                                        )
                          )
              )
        )</f>
        <v>1</v>
      </c>
      <c r="L4910">
        <f t="shared" ca="1" si="536"/>
        <v>-429</v>
      </c>
      <c r="M4910">
        <f t="shared" ca="1" si="537"/>
        <v>-570.25000000000068</v>
      </c>
      <c r="N4910">
        <f t="shared" ca="1" si="538"/>
        <v>-913</v>
      </c>
    </row>
    <row r="4911" spans="1:14" x14ac:dyDescent="0.25">
      <c r="A4911">
        <f ca="1"/>
        <v>1</v>
      </c>
      <c r="B4911">
        <f ca="1"/>
        <v>9</v>
      </c>
      <c r="C4911">
        <f ca="1"/>
        <v>0</v>
      </c>
      <c r="D4911">
        <f ca="1"/>
        <v>3</v>
      </c>
      <c r="E4911">
        <f ca="1"/>
        <v>2</v>
      </c>
      <c r="F4911">
        <f ca="1"/>
        <v>4</v>
      </c>
      <c r="G4911">
        <f t="shared" ca="1" si="532"/>
        <v>0</v>
      </c>
      <c r="H4911">
        <f t="shared" ca="1" si="533"/>
        <v>5</v>
      </c>
      <c r="I4911">
        <f t="shared" ca="1" si="534"/>
        <v>0</v>
      </c>
      <c r="J4911">
        <f t="shared" ca="1" si="535"/>
        <v>9</v>
      </c>
      <c r="K4911" cm="1">
        <f t="array" aca="1" ref="K4911" ca="1">IF(G4911&gt;7,
        IF(G4911&gt;H4911, 1, IF(G4911&lt;H4911, 0, 2)),
        IF(       H4911&gt;7,
                     IF(G4911&gt;H4911, 1, IF(G4911&lt;H4911, 0, 2)),
                     IF(         G4911&lt;6,
                                   IF(            _xlfn.XLOOKUP(C4911,'deck &amp; rules'!$D$22:$M$22,_xlfn.XLOOKUP(H4911,'deck &amp; rules'!$C$23:$C$30,'deck &amp; rules'!$D$23:$M$30))="draw",
                                                     IF(I4911&gt;J4911,1,IF(I4911&lt;J4911,0,2)),
                                                     IF(I4911&gt;H4911,1,IF(I4911&lt;H4911,0,2))),
                                   IF(H4911&lt;7,
                                        IF(G4911&gt;J4911,1,IF(G4911&lt;J4911,0,2)),
                                        IF(G4911&gt;H4911,1,IF(G4911&lt;H4911,0,2))
                                        )
                          )
              )
        )</f>
        <v>0</v>
      </c>
      <c r="L4911">
        <f t="shared" ca="1" si="536"/>
        <v>-430</v>
      </c>
      <c r="M4911">
        <f t="shared" ca="1" si="537"/>
        <v>-569.30000000000064</v>
      </c>
      <c r="N4911">
        <f t="shared" ca="1" si="538"/>
        <v>-914</v>
      </c>
    </row>
    <row r="4912" spans="1:14" x14ac:dyDescent="0.25">
      <c r="A4912">
        <f ca="1"/>
        <v>7</v>
      </c>
      <c r="B4912">
        <f ca="1"/>
        <v>7</v>
      </c>
      <c r="C4912">
        <f ca="1"/>
        <v>0</v>
      </c>
      <c r="D4912">
        <f ca="1"/>
        <v>0</v>
      </c>
      <c r="E4912">
        <f ca="1"/>
        <v>5</v>
      </c>
      <c r="F4912">
        <f ca="1"/>
        <v>3</v>
      </c>
      <c r="G4912">
        <f t="shared" ca="1" si="532"/>
        <v>4</v>
      </c>
      <c r="H4912">
        <f t="shared" ca="1" si="533"/>
        <v>5</v>
      </c>
      <c r="I4912">
        <f t="shared" ca="1" si="534"/>
        <v>4</v>
      </c>
      <c r="J4912">
        <f t="shared" ca="1" si="535"/>
        <v>8</v>
      </c>
      <c r="K4912" cm="1">
        <f t="array" aca="1" ref="K4912" ca="1">IF(G4912&gt;7,
        IF(G4912&gt;H4912, 1, IF(G4912&lt;H4912, 0, 2)),
        IF(       H4912&gt;7,
                     IF(G4912&gt;H4912, 1, IF(G4912&lt;H4912, 0, 2)),
                     IF(         G4912&lt;6,
                                   IF(            _xlfn.XLOOKUP(C4912,'deck &amp; rules'!$D$22:$M$22,_xlfn.XLOOKUP(H4912,'deck &amp; rules'!$C$23:$C$30,'deck &amp; rules'!$D$23:$M$30))="draw",
                                                     IF(I4912&gt;J4912,1,IF(I4912&lt;J4912,0,2)),
                                                     IF(I4912&gt;H4912,1,IF(I4912&lt;H4912,0,2))),
                                   IF(H4912&lt;7,
                                        IF(G4912&gt;J4912,1,IF(G4912&lt;J4912,0,2)),
                                        IF(G4912&gt;H4912,1,IF(G4912&lt;H4912,0,2))
                                        )
                          )
              )
        )</f>
        <v>0</v>
      </c>
      <c r="L4912">
        <f t="shared" ca="1" si="536"/>
        <v>-431</v>
      </c>
      <c r="M4912">
        <f t="shared" ca="1" si="537"/>
        <v>-568.35000000000059</v>
      </c>
      <c r="N4912">
        <f t="shared" ca="1" si="538"/>
        <v>-915</v>
      </c>
    </row>
    <row r="4913" spans="1:14" x14ac:dyDescent="0.25">
      <c r="A4913">
        <f ca="1"/>
        <v>1</v>
      </c>
      <c r="B4913">
        <f ca="1"/>
        <v>5</v>
      </c>
      <c r="C4913">
        <f ca="1"/>
        <v>1</v>
      </c>
      <c r="D4913">
        <f ca="1"/>
        <v>9</v>
      </c>
      <c r="E4913">
        <f ca="1"/>
        <v>2</v>
      </c>
      <c r="F4913">
        <f ca="1"/>
        <v>0</v>
      </c>
      <c r="G4913">
        <f t="shared" ca="1" si="532"/>
        <v>6</v>
      </c>
      <c r="H4913">
        <f t="shared" ca="1" si="533"/>
        <v>1</v>
      </c>
      <c r="I4913">
        <f t="shared" ca="1" si="534"/>
        <v>7</v>
      </c>
      <c r="J4913">
        <f t="shared" ca="1" si="535"/>
        <v>1</v>
      </c>
      <c r="K4913" cm="1">
        <f t="array" aca="1" ref="K4913" ca="1">IF(G4913&gt;7,
        IF(G4913&gt;H4913, 1, IF(G4913&lt;H4913, 0, 2)),
        IF(       H4913&gt;7,
                     IF(G4913&gt;H4913, 1, IF(G4913&lt;H4913, 0, 2)),
                     IF(         G4913&lt;6,
                                   IF(            _xlfn.XLOOKUP(C4913,'deck &amp; rules'!$D$22:$M$22,_xlfn.XLOOKUP(H4913,'deck &amp; rules'!$C$23:$C$30,'deck &amp; rules'!$D$23:$M$30))="draw",
                                                     IF(I4913&gt;J4913,1,IF(I4913&lt;J4913,0,2)),
                                                     IF(I4913&gt;H4913,1,IF(I4913&lt;H4913,0,2))),
                                   IF(H4913&lt;7,
                                        IF(G4913&gt;J4913,1,IF(G4913&lt;J4913,0,2)),
                                        IF(G4913&gt;H4913,1,IF(G4913&lt;H4913,0,2))
                                        )
                          )
              )
        )</f>
        <v>1</v>
      </c>
      <c r="L4913">
        <f t="shared" ca="1" si="536"/>
        <v>-430</v>
      </c>
      <c r="M4913">
        <f t="shared" ca="1" si="537"/>
        <v>-569.35000000000059</v>
      </c>
      <c r="N4913">
        <f t="shared" ca="1" si="538"/>
        <v>-916</v>
      </c>
    </row>
    <row r="4914" spans="1:14" x14ac:dyDescent="0.25">
      <c r="A4914">
        <f ca="1"/>
        <v>0</v>
      </c>
      <c r="B4914">
        <f ca="1"/>
        <v>8</v>
      </c>
      <c r="C4914">
        <f ca="1"/>
        <v>5</v>
      </c>
      <c r="D4914">
        <f ca="1"/>
        <v>7</v>
      </c>
      <c r="E4914">
        <f ca="1"/>
        <v>6</v>
      </c>
      <c r="F4914">
        <f ca="1"/>
        <v>6</v>
      </c>
      <c r="G4914">
        <f t="shared" ca="1" si="532"/>
        <v>8</v>
      </c>
      <c r="H4914">
        <f t="shared" ca="1" si="533"/>
        <v>3</v>
      </c>
      <c r="I4914">
        <f t="shared" ca="1" si="534"/>
        <v>3</v>
      </c>
      <c r="J4914">
        <f t="shared" ca="1" si="535"/>
        <v>9</v>
      </c>
      <c r="K4914" cm="1">
        <f t="array" aca="1" ref="K4914" ca="1">IF(G4914&gt;7,
        IF(G4914&gt;H4914, 1, IF(G4914&lt;H4914, 0, 2)),
        IF(       H4914&gt;7,
                     IF(G4914&gt;H4914, 1, IF(G4914&lt;H4914, 0, 2)),
                     IF(         G4914&lt;6,
                                   IF(            _xlfn.XLOOKUP(C4914,'deck &amp; rules'!$D$22:$M$22,_xlfn.XLOOKUP(H4914,'deck &amp; rules'!$C$23:$C$30,'deck &amp; rules'!$D$23:$M$30))="draw",
                                                     IF(I4914&gt;J4914,1,IF(I4914&lt;J4914,0,2)),
                                                     IF(I4914&gt;H4914,1,IF(I4914&lt;H4914,0,2))),
                                   IF(H4914&lt;7,
                                        IF(G4914&gt;J4914,1,IF(G4914&lt;J4914,0,2)),
                                        IF(G4914&gt;H4914,1,IF(G4914&lt;H4914,0,2))
                                        )
                          )
              )
        )</f>
        <v>1</v>
      </c>
      <c r="L4914">
        <f t="shared" ca="1" si="536"/>
        <v>-429</v>
      </c>
      <c r="M4914">
        <f t="shared" ca="1" si="537"/>
        <v>-570.35000000000059</v>
      </c>
      <c r="N4914">
        <f t="shared" ca="1" si="538"/>
        <v>-917</v>
      </c>
    </row>
    <row r="4915" spans="1:14" x14ac:dyDescent="0.25">
      <c r="A4915">
        <f ca="1"/>
        <v>0</v>
      </c>
      <c r="B4915">
        <f ca="1"/>
        <v>8</v>
      </c>
      <c r="C4915">
        <f ca="1"/>
        <v>8</v>
      </c>
      <c r="D4915">
        <f ca="1"/>
        <v>1</v>
      </c>
      <c r="E4915">
        <f ca="1"/>
        <v>7</v>
      </c>
      <c r="F4915">
        <f ca="1"/>
        <v>2</v>
      </c>
      <c r="G4915">
        <f t="shared" ca="1" si="532"/>
        <v>8</v>
      </c>
      <c r="H4915">
        <f t="shared" ca="1" si="533"/>
        <v>8</v>
      </c>
      <c r="I4915">
        <f t="shared" ca="1" si="534"/>
        <v>6</v>
      </c>
      <c r="J4915">
        <f t="shared" ca="1" si="535"/>
        <v>0</v>
      </c>
      <c r="K4915" cm="1">
        <f t="array" aca="1" ref="K4915" ca="1">IF(G4915&gt;7,
        IF(G4915&gt;H4915, 1, IF(G4915&lt;H4915, 0, 2)),
        IF(       H4915&gt;7,
                     IF(G4915&gt;H4915, 1, IF(G4915&lt;H4915, 0, 2)),
                     IF(         G4915&lt;6,
                                   IF(            _xlfn.XLOOKUP(C4915,'deck &amp; rules'!$D$22:$M$22,_xlfn.XLOOKUP(H4915,'deck &amp; rules'!$C$23:$C$30,'deck &amp; rules'!$D$23:$M$30))="draw",
                                                     IF(I4915&gt;J4915,1,IF(I4915&lt;J4915,0,2)),
                                                     IF(I4915&gt;H4915,1,IF(I4915&lt;H4915,0,2))),
                                   IF(H4915&lt;7,
                                        IF(G4915&gt;J4915,1,IF(G4915&lt;J4915,0,2)),
                                        IF(G4915&gt;H4915,1,IF(G4915&lt;H4915,0,2))
                                        )
                          )
              )
        )</f>
        <v>2</v>
      </c>
      <c r="L4915">
        <f t="shared" ca="1" si="536"/>
        <v>-430</v>
      </c>
      <c r="M4915">
        <f t="shared" ca="1" si="537"/>
        <v>-571.35000000000059</v>
      </c>
      <c r="N4915">
        <f t="shared" ca="1" si="538"/>
        <v>-909</v>
      </c>
    </row>
    <row r="4916" spans="1:14" x14ac:dyDescent="0.25">
      <c r="A4916">
        <f ca="1"/>
        <v>4</v>
      </c>
      <c r="B4916">
        <f ca="1"/>
        <v>9</v>
      </c>
      <c r="C4916">
        <f ca="1"/>
        <v>8</v>
      </c>
      <c r="D4916">
        <f ca="1"/>
        <v>0</v>
      </c>
      <c r="E4916">
        <f ca="1"/>
        <v>9</v>
      </c>
      <c r="F4916">
        <f ca="1"/>
        <v>1</v>
      </c>
      <c r="G4916">
        <f t="shared" ca="1" si="532"/>
        <v>3</v>
      </c>
      <c r="H4916">
        <f t="shared" ca="1" si="533"/>
        <v>9</v>
      </c>
      <c r="I4916">
        <f t="shared" ca="1" si="534"/>
        <v>1</v>
      </c>
      <c r="J4916">
        <f t="shared" ca="1" si="535"/>
        <v>0</v>
      </c>
      <c r="K4916" cm="1">
        <f t="array" aca="1" ref="K4916" ca="1">IF(G4916&gt;7,
        IF(G4916&gt;H4916, 1, IF(G4916&lt;H4916, 0, 2)),
        IF(       H4916&gt;7,
                     IF(G4916&gt;H4916, 1, IF(G4916&lt;H4916, 0, 2)),
                     IF(         G4916&lt;6,
                                   IF(            _xlfn.XLOOKUP(C4916,'deck &amp; rules'!$D$22:$M$22,_xlfn.XLOOKUP(H4916,'deck &amp; rules'!$C$23:$C$30,'deck &amp; rules'!$D$23:$M$30))="draw",
                                                     IF(I4916&gt;J4916,1,IF(I4916&lt;J4916,0,2)),
                                                     IF(I4916&gt;H4916,1,IF(I4916&lt;H4916,0,2))),
                                   IF(H4916&lt;7,
                                        IF(G4916&gt;J4916,1,IF(G4916&lt;J4916,0,2)),
                                        IF(G4916&gt;H4916,1,IF(G4916&lt;H4916,0,2))
                                        )
                          )
              )
        )</f>
        <v>0</v>
      </c>
      <c r="L4916">
        <f t="shared" ca="1" si="536"/>
        <v>-431</v>
      </c>
      <c r="M4916">
        <f t="shared" ca="1" si="537"/>
        <v>-570.40000000000055</v>
      </c>
      <c r="N4916">
        <f t="shared" ca="1" si="538"/>
        <v>-910</v>
      </c>
    </row>
    <row r="4917" spans="1:14" x14ac:dyDescent="0.25">
      <c r="A4917">
        <f ca="1"/>
        <v>1</v>
      </c>
      <c r="B4917">
        <f ca="1"/>
        <v>7</v>
      </c>
      <c r="C4917">
        <f ca="1"/>
        <v>5</v>
      </c>
      <c r="D4917">
        <f ca="1"/>
        <v>3</v>
      </c>
      <c r="E4917">
        <f ca="1"/>
        <v>8</v>
      </c>
      <c r="F4917">
        <f ca="1"/>
        <v>7</v>
      </c>
      <c r="G4917">
        <f t="shared" ca="1" si="532"/>
        <v>8</v>
      </c>
      <c r="H4917">
        <f t="shared" ca="1" si="533"/>
        <v>1</v>
      </c>
      <c r="I4917">
        <f t="shared" ca="1" si="534"/>
        <v>3</v>
      </c>
      <c r="J4917">
        <f t="shared" ca="1" si="535"/>
        <v>8</v>
      </c>
      <c r="K4917" cm="1">
        <f t="array" aca="1" ref="K4917" ca="1">IF(G4917&gt;7,
        IF(G4917&gt;H4917, 1, IF(G4917&lt;H4917, 0, 2)),
        IF(       H4917&gt;7,
                     IF(G4917&gt;H4917, 1, IF(G4917&lt;H4917, 0, 2)),
                     IF(         G4917&lt;6,
                                   IF(            _xlfn.XLOOKUP(C4917,'deck &amp; rules'!$D$22:$M$22,_xlfn.XLOOKUP(H4917,'deck &amp; rules'!$C$23:$C$30,'deck &amp; rules'!$D$23:$M$30))="draw",
                                                     IF(I4917&gt;J4917,1,IF(I4917&lt;J4917,0,2)),
                                                     IF(I4917&gt;H4917,1,IF(I4917&lt;H4917,0,2))),
                                   IF(H4917&lt;7,
                                        IF(G4917&gt;J4917,1,IF(G4917&lt;J4917,0,2)),
                                        IF(G4917&gt;H4917,1,IF(G4917&lt;H4917,0,2))
                                        )
                          )
              )
        )</f>
        <v>1</v>
      </c>
      <c r="L4917">
        <f t="shared" ca="1" si="536"/>
        <v>-430</v>
      </c>
      <c r="M4917">
        <f t="shared" ca="1" si="537"/>
        <v>-571.40000000000055</v>
      </c>
      <c r="N4917">
        <f t="shared" ca="1" si="538"/>
        <v>-911</v>
      </c>
    </row>
    <row r="4918" spans="1:14" x14ac:dyDescent="0.25">
      <c r="A4918">
        <f ca="1"/>
        <v>5</v>
      </c>
      <c r="B4918">
        <f ca="1"/>
        <v>7</v>
      </c>
      <c r="C4918">
        <f ca="1"/>
        <v>0</v>
      </c>
      <c r="D4918">
        <f ca="1"/>
        <v>2</v>
      </c>
      <c r="E4918">
        <f ca="1"/>
        <v>0</v>
      </c>
      <c r="F4918">
        <f ca="1"/>
        <v>7</v>
      </c>
      <c r="G4918">
        <f t="shared" ca="1" si="532"/>
        <v>2</v>
      </c>
      <c r="H4918">
        <f t="shared" ca="1" si="533"/>
        <v>2</v>
      </c>
      <c r="I4918">
        <f t="shared" ca="1" si="534"/>
        <v>2</v>
      </c>
      <c r="J4918">
        <f t="shared" ca="1" si="535"/>
        <v>9</v>
      </c>
      <c r="K4918" cm="1">
        <f t="array" aca="1" ref="K4918" ca="1">IF(G4918&gt;7,
        IF(G4918&gt;H4918, 1, IF(G4918&lt;H4918, 0, 2)),
        IF(       H4918&gt;7,
                     IF(G4918&gt;H4918, 1, IF(G4918&lt;H4918, 0, 2)),
                     IF(         G4918&lt;6,
                                   IF(            _xlfn.XLOOKUP(C4918,'deck &amp; rules'!$D$22:$M$22,_xlfn.XLOOKUP(H4918,'deck &amp; rules'!$C$23:$C$30,'deck &amp; rules'!$D$23:$M$30))="draw",
                                                     IF(I4918&gt;J4918,1,IF(I4918&lt;J4918,0,2)),
                                                     IF(I4918&gt;H4918,1,IF(I4918&lt;H4918,0,2))),
                                   IF(H4918&lt;7,
                                        IF(G4918&gt;J4918,1,IF(G4918&lt;J4918,0,2)),
                                        IF(G4918&gt;H4918,1,IF(G4918&lt;H4918,0,2))
                                        )
                          )
              )
        )</f>
        <v>0</v>
      </c>
      <c r="L4918">
        <f t="shared" ca="1" si="536"/>
        <v>-431</v>
      </c>
      <c r="M4918">
        <f t="shared" ca="1" si="537"/>
        <v>-570.4500000000005</v>
      </c>
      <c r="N4918">
        <f t="shared" ca="1" si="538"/>
        <v>-912</v>
      </c>
    </row>
    <row r="4919" spans="1:14" x14ac:dyDescent="0.25">
      <c r="A4919">
        <f ca="1"/>
        <v>5</v>
      </c>
      <c r="B4919">
        <f ca="1"/>
        <v>5</v>
      </c>
      <c r="C4919">
        <f ca="1"/>
        <v>6</v>
      </c>
      <c r="D4919">
        <f ca="1"/>
        <v>1</v>
      </c>
      <c r="E4919">
        <f ca="1"/>
        <v>4</v>
      </c>
      <c r="F4919">
        <f ca="1"/>
        <v>0</v>
      </c>
      <c r="G4919">
        <f t="shared" ca="1" si="532"/>
        <v>0</v>
      </c>
      <c r="H4919">
        <f t="shared" ca="1" si="533"/>
        <v>5</v>
      </c>
      <c r="I4919">
        <f t="shared" ca="1" si="534"/>
        <v>6</v>
      </c>
      <c r="J4919">
        <f t="shared" ca="1" si="535"/>
        <v>5</v>
      </c>
      <c r="K4919" cm="1">
        <f t="array" aca="1" ref="K4919" ca="1">IF(G4919&gt;7,
        IF(G4919&gt;H4919, 1, IF(G4919&lt;H4919, 0, 2)),
        IF(       H4919&gt;7,
                     IF(G4919&gt;H4919, 1, IF(G4919&lt;H4919, 0, 2)),
                     IF(         G4919&lt;6,
                                   IF(            _xlfn.XLOOKUP(C4919,'deck &amp; rules'!$D$22:$M$22,_xlfn.XLOOKUP(H4919,'deck &amp; rules'!$C$23:$C$30,'deck &amp; rules'!$D$23:$M$30))="draw",
                                                     IF(I4919&gt;J4919,1,IF(I4919&lt;J4919,0,2)),
                                                     IF(I4919&gt;H4919,1,IF(I4919&lt;H4919,0,2))),
                                   IF(H4919&lt;7,
                                        IF(G4919&gt;J4919,1,IF(G4919&lt;J4919,0,2)),
                                        IF(G4919&gt;H4919,1,IF(G4919&lt;H4919,0,2))
                                        )
                          )
              )
        )</f>
        <v>1</v>
      </c>
      <c r="L4919">
        <f t="shared" ca="1" si="536"/>
        <v>-430</v>
      </c>
      <c r="M4919">
        <f t="shared" ca="1" si="537"/>
        <v>-571.4500000000005</v>
      </c>
      <c r="N4919">
        <f t="shared" ca="1" si="538"/>
        <v>-913</v>
      </c>
    </row>
    <row r="4920" spans="1:14" x14ac:dyDescent="0.25">
      <c r="A4920">
        <f ca="1"/>
        <v>0</v>
      </c>
      <c r="B4920">
        <f ca="1"/>
        <v>2</v>
      </c>
      <c r="C4920">
        <f ca="1"/>
        <v>0</v>
      </c>
      <c r="D4920">
        <f ca="1"/>
        <v>1</v>
      </c>
      <c r="E4920">
        <f ca="1"/>
        <v>6</v>
      </c>
      <c r="F4920">
        <f ca="1"/>
        <v>2</v>
      </c>
      <c r="G4920">
        <f t="shared" ca="1" si="532"/>
        <v>2</v>
      </c>
      <c r="H4920">
        <f t="shared" ca="1" si="533"/>
        <v>7</v>
      </c>
      <c r="I4920">
        <f t="shared" ca="1" si="534"/>
        <v>2</v>
      </c>
      <c r="J4920">
        <f t="shared" ca="1" si="535"/>
        <v>9</v>
      </c>
      <c r="K4920" cm="1">
        <f t="array" aca="1" ref="K4920" ca="1">IF(G4920&gt;7,
        IF(G4920&gt;H4920, 1, IF(G4920&lt;H4920, 0, 2)),
        IF(       H4920&gt;7,
                     IF(G4920&gt;H4920, 1, IF(G4920&lt;H4920, 0, 2)),
                     IF(         G4920&lt;6,
                                   IF(            _xlfn.XLOOKUP(C4920,'deck &amp; rules'!$D$22:$M$22,_xlfn.XLOOKUP(H4920,'deck &amp; rules'!$C$23:$C$30,'deck &amp; rules'!$D$23:$M$30))="draw",
                                                     IF(I4920&gt;J4920,1,IF(I4920&lt;J4920,0,2)),
                                                     IF(I4920&gt;H4920,1,IF(I4920&lt;H4920,0,2))),
                                   IF(H4920&lt;7,
                                        IF(G4920&gt;J4920,1,IF(G4920&lt;J4920,0,2)),
                                        IF(G4920&gt;H4920,1,IF(G4920&lt;H4920,0,2))
                                        )
                          )
              )
        )</f>
        <v>0</v>
      </c>
      <c r="L4920">
        <f t="shared" ca="1" si="536"/>
        <v>-431</v>
      </c>
      <c r="M4920">
        <f t="shared" ca="1" si="537"/>
        <v>-570.50000000000045</v>
      </c>
      <c r="N4920">
        <f t="shared" ca="1" si="538"/>
        <v>-914</v>
      </c>
    </row>
    <row r="4921" spans="1:14" x14ac:dyDescent="0.25">
      <c r="A4921">
        <f ca="1"/>
        <v>7</v>
      </c>
      <c r="B4921">
        <f ca="1"/>
        <v>0</v>
      </c>
      <c r="C4921">
        <f ca="1"/>
        <v>9</v>
      </c>
      <c r="D4921">
        <f ca="1"/>
        <v>1</v>
      </c>
      <c r="E4921">
        <f ca="1"/>
        <v>4</v>
      </c>
      <c r="F4921">
        <f ca="1"/>
        <v>0</v>
      </c>
      <c r="G4921">
        <f t="shared" ca="1" si="532"/>
        <v>7</v>
      </c>
      <c r="H4921">
        <f t="shared" ca="1" si="533"/>
        <v>5</v>
      </c>
      <c r="I4921">
        <f t="shared" ca="1" si="534"/>
        <v>6</v>
      </c>
      <c r="J4921">
        <f t="shared" ca="1" si="535"/>
        <v>5</v>
      </c>
      <c r="K4921" cm="1">
        <f t="array" aca="1" ref="K4921" ca="1">IF(G4921&gt;7,
        IF(G4921&gt;H4921, 1, IF(G4921&lt;H4921, 0, 2)),
        IF(       H4921&gt;7,
                     IF(G4921&gt;H4921, 1, IF(G4921&lt;H4921, 0, 2)),
                     IF(         G4921&lt;6,
                                   IF(            _xlfn.XLOOKUP(C4921,'deck &amp; rules'!$D$22:$M$22,_xlfn.XLOOKUP(H4921,'deck &amp; rules'!$C$23:$C$30,'deck &amp; rules'!$D$23:$M$30))="draw",
                                                     IF(I4921&gt;J4921,1,IF(I4921&lt;J4921,0,2)),
                                                     IF(I4921&gt;H4921,1,IF(I4921&lt;H4921,0,2))),
                                   IF(H4921&lt;7,
                                        IF(G4921&gt;J4921,1,IF(G4921&lt;J4921,0,2)),
                                        IF(G4921&gt;H4921,1,IF(G4921&lt;H4921,0,2))
                                        )
                          )
              )
        )</f>
        <v>1</v>
      </c>
      <c r="L4921">
        <f t="shared" ca="1" si="536"/>
        <v>-430</v>
      </c>
      <c r="M4921">
        <f t="shared" ca="1" si="537"/>
        <v>-571.50000000000045</v>
      </c>
      <c r="N4921">
        <f t="shared" ca="1" si="538"/>
        <v>-915</v>
      </c>
    </row>
    <row r="4922" spans="1:14" x14ac:dyDescent="0.25">
      <c r="A4922">
        <f ca="1"/>
        <v>9</v>
      </c>
      <c r="B4922">
        <f ca="1"/>
        <v>1</v>
      </c>
      <c r="C4922">
        <f ca="1"/>
        <v>0</v>
      </c>
      <c r="D4922">
        <f ca="1"/>
        <v>0</v>
      </c>
      <c r="E4922">
        <f ca="1"/>
        <v>5</v>
      </c>
      <c r="F4922">
        <f ca="1"/>
        <v>0</v>
      </c>
      <c r="G4922">
        <f t="shared" ca="1" si="532"/>
        <v>0</v>
      </c>
      <c r="H4922">
        <f t="shared" ca="1" si="533"/>
        <v>5</v>
      </c>
      <c r="I4922">
        <f t="shared" ca="1" si="534"/>
        <v>0</v>
      </c>
      <c r="J4922">
        <f t="shared" ca="1" si="535"/>
        <v>5</v>
      </c>
      <c r="K4922" cm="1">
        <f t="array" aca="1" ref="K4922" ca="1">IF(G4922&gt;7,
        IF(G4922&gt;H4922, 1, IF(G4922&lt;H4922, 0, 2)),
        IF(       H4922&gt;7,
                     IF(G4922&gt;H4922, 1, IF(G4922&lt;H4922, 0, 2)),
                     IF(         G4922&lt;6,
                                   IF(            _xlfn.XLOOKUP(C4922,'deck &amp; rules'!$D$22:$M$22,_xlfn.XLOOKUP(H4922,'deck &amp; rules'!$C$23:$C$30,'deck &amp; rules'!$D$23:$M$30))="draw",
                                                     IF(I4922&gt;J4922,1,IF(I4922&lt;J4922,0,2)),
                                                     IF(I4922&gt;H4922,1,IF(I4922&lt;H4922,0,2))),
                                   IF(H4922&lt;7,
                                        IF(G4922&gt;J4922,1,IF(G4922&lt;J4922,0,2)),
                                        IF(G4922&gt;H4922,1,IF(G4922&lt;H4922,0,2))
                                        )
                          )
              )
        )</f>
        <v>0</v>
      </c>
      <c r="L4922">
        <f t="shared" ca="1" si="536"/>
        <v>-431</v>
      </c>
      <c r="M4922">
        <f t="shared" ca="1" si="537"/>
        <v>-570.55000000000041</v>
      </c>
      <c r="N4922">
        <f t="shared" ca="1" si="538"/>
        <v>-916</v>
      </c>
    </row>
    <row r="4923" spans="1:14" x14ac:dyDescent="0.25">
      <c r="A4923">
        <f ca="1"/>
        <v>7</v>
      </c>
      <c r="B4923">
        <f ca="1"/>
        <v>7</v>
      </c>
      <c r="C4923">
        <f ca="1"/>
        <v>4</v>
      </c>
      <c r="D4923">
        <f ca="1"/>
        <v>9</v>
      </c>
      <c r="E4923">
        <f ca="1"/>
        <v>0</v>
      </c>
      <c r="F4923">
        <f ca="1"/>
        <v>0</v>
      </c>
      <c r="G4923">
        <f t="shared" ca="1" si="532"/>
        <v>4</v>
      </c>
      <c r="H4923">
        <f t="shared" ca="1" si="533"/>
        <v>9</v>
      </c>
      <c r="I4923">
        <f t="shared" ca="1" si="534"/>
        <v>8</v>
      </c>
      <c r="J4923">
        <f t="shared" ca="1" si="535"/>
        <v>9</v>
      </c>
      <c r="K4923" cm="1">
        <f t="array" aca="1" ref="K4923" ca="1">IF(G4923&gt;7,
        IF(G4923&gt;H4923, 1, IF(G4923&lt;H4923, 0, 2)),
        IF(       H4923&gt;7,
                     IF(G4923&gt;H4923, 1, IF(G4923&lt;H4923, 0, 2)),
                     IF(         G4923&lt;6,
                                   IF(            _xlfn.XLOOKUP(C4923,'deck &amp; rules'!$D$22:$M$22,_xlfn.XLOOKUP(H4923,'deck &amp; rules'!$C$23:$C$30,'deck &amp; rules'!$D$23:$M$30))="draw",
                                                     IF(I4923&gt;J4923,1,IF(I4923&lt;J4923,0,2)),
                                                     IF(I4923&gt;H4923,1,IF(I4923&lt;H4923,0,2))),
                                   IF(H4923&lt;7,
                                        IF(G4923&gt;J4923,1,IF(G4923&lt;J4923,0,2)),
                                        IF(G4923&gt;H4923,1,IF(G4923&lt;H4923,0,2))
                                        )
                          )
              )
        )</f>
        <v>0</v>
      </c>
      <c r="L4923">
        <f t="shared" ca="1" si="536"/>
        <v>-432</v>
      </c>
      <c r="M4923">
        <f t="shared" ca="1" si="537"/>
        <v>-569.60000000000036</v>
      </c>
      <c r="N4923">
        <f t="shared" ca="1" si="538"/>
        <v>-917</v>
      </c>
    </row>
    <row r="4924" spans="1:14" x14ac:dyDescent="0.25">
      <c r="A4924">
        <f ca="1"/>
        <v>2</v>
      </c>
      <c r="B4924">
        <f ca="1"/>
        <v>3</v>
      </c>
      <c r="C4924">
        <f ca="1"/>
        <v>9</v>
      </c>
      <c r="D4924">
        <f ca="1"/>
        <v>6</v>
      </c>
      <c r="E4924">
        <f ca="1"/>
        <v>0</v>
      </c>
      <c r="F4924">
        <f ca="1"/>
        <v>7</v>
      </c>
      <c r="G4924">
        <f t="shared" ca="1" si="532"/>
        <v>5</v>
      </c>
      <c r="H4924">
        <f t="shared" ca="1" si="533"/>
        <v>6</v>
      </c>
      <c r="I4924">
        <f t="shared" ca="1" si="534"/>
        <v>4</v>
      </c>
      <c r="J4924">
        <f t="shared" ca="1" si="535"/>
        <v>3</v>
      </c>
      <c r="K4924" cm="1">
        <f t="array" aca="1" ref="K4924" ca="1">IF(G4924&gt;7,
        IF(G4924&gt;H4924, 1, IF(G4924&lt;H4924, 0, 2)),
        IF(       H4924&gt;7,
                     IF(G4924&gt;H4924, 1, IF(G4924&lt;H4924, 0, 2)),
                     IF(         G4924&lt;6,
                                   IF(            _xlfn.XLOOKUP(C4924,'deck &amp; rules'!$D$22:$M$22,_xlfn.XLOOKUP(H4924,'deck &amp; rules'!$C$23:$C$30,'deck &amp; rules'!$D$23:$M$30))="draw",
                                                     IF(I4924&gt;J4924,1,IF(I4924&lt;J4924,0,2)),
                                                     IF(I4924&gt;H4924,1,IF(I4924&lt;H4924,0,2))),
                                   IF(H4924&lt;7,
                                        IF(G4924&gt;J4924,1,IF(G4924&lt;J4924,0,2)),
                                        IF(G4924&gt;H4924,1,IF(G4924&lt;H4924,0,2))
                                        )
                          )
              )
        )</f>
        <v>0</v>
      </c>
      <c r="L4924">
        <f t="shared" ca="1" si="536"/>
        <v>-433</v>
      </c>
      <c r="M4924">
        <f t="shared" ca="1" si="537"/>
        <v>-568.65000000000032</v>
      </c>
      <c r="N4924">
        <f t="shared" ca="1" si="538"/>
        <v>-918</v>
      </c>
    </row>
    <row r="4925" spans="1:14" x14ac:dyDescent="0.25">
      <c r="A4925">
        <f ca="1"/>
        <v>5</v>
      </c>
      <c r="B4925">
        <f ca="1"/>
        <v>8</v>
      </c>
      <c r="C4925">
        <f ca="1"/>
        <v>0</v>
      </c>
      <c r="D4925">
        <f ca="1"/>
        <v>7</v>
      </c>
      <c r="E4925">
        <f ca="1"/>
        <v>0</v>
      </c>
      <c r="F4925">
        <f ca="1"/>
        <v>9</v>
      </c>
      <c r="G4925">
        <f t="shared" ca="1" si="532"/>
        <v>3</v>
      </c>
      <c r="H4925">
        <f t="shared" ca="1" si="533"/>
        <v>7</v>
      </c>
      <c r="I4925">
        <f t="shared" ca="1" si="534"/>
        <v>3</v>
      </c>
      <c r="J4925">
        <f t="shared" ca="1" si="535"/>
        <v>6</v>
      </c>
      <c r="K4925" cm="1">
        <f t="array" aca="1" ref="K4925" ca="1">IF(G4925&gt;7,
        IF(G4925&gt;H4925, 1, IF(G4925&lt;H4925, 0, 2)),
        IF(       H4925&gt;7,
                     IF(G4925&gt;H4925, 1, IF(G4925&lt;H4925, 0, 2)),
                     IF(         G4925&lt;6,
                                   IF(            _xlfn.XLOOKUP(C4925,'deck &amp; rules'!$D$22:$M$22,_xlfn.XLOOKUP(H4925,'deck &amp; rules'!$C$23:$C$30,'deck &amp; rules'!$D$23:$M$30))="draw",
                                                     IF(I4925&gt;J4925,1,IF(I4925&lt;J4925,0,2)),
                                                     IF(I4925&gt;H4925,1,IF(I4925&lt;H4925,0,2))),
                                   IF(H4925&lt;7,
                                        IF(G4925&gt;J4925,1,IF(G4925&lt;J4925,0,2)),
                                        IF(G4925&gt;H4925,1,IF(G4925&lt;H4925,0,2))
                                        )
                          )
              )
        )</f>
        <v>0</v>
      </c>
      <c r="L4925">
        <f t="shared" ca="1" si="536"/>
        <v>-434</v>
      </c>
      <c r="M4925">
        <f t="shared" ca="1" si="537"/>
        <v>-567.70000000000027</v>
      </c>
      <c r="N4925">
        <f t="shared" ca="1" si="538"/>
        <v>-919</v>
      </c>
    </row>
    <row r="4926" spans="1:14" x14ac:dyDescent="0.25">
      <c r="A4926">
        <f ca="1"/>
        <v>0</v>
      </c>
      <c r="B4926">
        <f ca="1"/>
        <v>0</v>
      </c>
      <c r="C4926">
        <f ca="1"/>
        <v>1</v>
      </c>
      <c r="D4926">
        <f ca="1"/>
        <v>4</v>
      </c>
      <c r="E4926">
        <f ca="1"/>
        <v>3</v>
      </c>
      <c r="F4926">
        <f ca="1"/>
        <v>9</v>
      </c>
      <c r="G4926">
        <f t="shared" ca="1" si="532"/>
        <v>0</v>
      </c>
      <c r="H4926">
        <f t="shared" ca="1" si="533"/>
        <v>7</v>
      </c>
      <c r="I4926">
        <f t="shared" ca="1" si="534"/>
        <v>1</v>
      </c>
      <c r="J4926">
        <f t="shared" ca="1" si="535"/>
        <v>6</v>
      </c>
      <c r="K4926" cm="1">
        <f t="array" aca="1" ref="K4926" ca="1">IF(G4926&gt;7,
        IF(G4926&gt;H4926, 1, IF(G4926&lt;H4926, 0, 2)),
        IF(       H4926&gt;7,
                     IF(G4926&gt;H4926, 1, IF(G4926&lt;H4926, 0, 2)),
                     IF(         G4926&lt;6,
                                   IF(            _xlfn.XLOOKUP(C4926,'deck &amp; rules'!$D$22:$M$22,_xlfn.XLOOKUP(H4926,'deck &amp; rules'!$C$23:$C$30,'deck &amp; rules'!$D$23:$M$30))="draw",
                                                     IF(I4926&gt;J4926,1,IF(I4926&lt;J4926,0,2)),
                                                     IF(I4926&gt;H4926,1,IF(I4926&lt;H4926,0,2))),
                                   IF(H4926&lt;7,
                                        IF(G4926&gt;J4926,1,IF(G4926&lt;J4926,0,2)),
                                        IF(G4926&gt;H4926,1,IF(G4926&lt;H4926,0,2))
                                        )
                          )
              )
        )</f>
        <v>0</v>
      </c>
      <c r="L4926">
        <f t="shared" ca="1" si="536"/>
        <v>-435</v>
      </c>
      <c r="M4926">
        <f t="shared" ca="1" si="537"/>
        <v>-566.75000000000023</v>
      </c>
      <c r="N4926">
        <f t="shared" ca="1" si="538"/>
        <v>-920</v>
      </c>
    </row>
    <row r="4927" spans="1:14" x14ac:dyDescent="0.25">
      <c r="A4927">
        <f ca="1"/>
        <v>0</v>
      </c>
      <c r="B4927">
        <f ca="1"/>
        <v>1</v>
      </c>
      <c r="C4927">
        <f ca="1"/>
        <v>0</v>
      </c>
      <c r="D4927">
        <f ca="1"/>
        <v>2</v>
      </c>
      <c r="E4927">
        <f ca="1"/>
        <v>7</v>
      </c>
      <c r="F4927">
        <f ca="1"/>
        <v>5</v>
      </c>
      <c r="G4927">
        <f t="shared" ca="1" si="532"/>
        <v>1</v>
      </c>
      <c r="H4927">
        <f t="shared" ca="1" si="533"/>
        <v>9</v>
      </c>
      <c r="I4927">
        <f t="shared" ca="1" si="534"/>
        <v>1</v>
      </c>
      <c r="J4927">
        <f t="shared" ca="1" si="535"/>
        <v>4</v>
      </c>
      <c r="K4927" cm="1">
        <f t="array" aca="1" ref="K4927" ca="1">IF(G4927&gt;7,
        IF(G4927&gt;H4927, 1, IF(G4927&lt;H4927, 0, 2)),
        IF(       H4927&gt;7,
                     IF(G4927&gt;H4927, 1, IF(G4927&lt;H4927, 0, 2)),
                     IF(         G4927&lt;6,
                                   IF(            _xlfn.XLOOKUP(C4927,'deck &amp; rules'!$D$22:$M$22,_xlfn.XLOOKUP(H4927,'deck &amp; rules'!$C$23:$C$30,'deck &amp; rules'!$D$23:$M$30))="draw",
                                                     IF(I4927&gt;J4927,1,IF(I4927&lt;J4927,0,2)),
                                                     IF(I4927&gt;H4927,1,IF(I4927&lt;H4927,0,2))),
                                   IF(H4927&lt;7,
                                        IF(G4927&gt;J4927,1,IF(G4927&lt;J4927,0,2)),
                                        IF(G4927&gt;H4927,1,IF(G4927&lt;H4927,0,2))
                                        )
                          )
              )
        )</f>
        <v>0</v>
      </c>
      <c r="L4927">
        <f t="shared" ca="1" si="536"/>
        <v>-436</v>
      </c>
      <c r="M4927">
        <f t="shared" ca="1" si="537"/>
        <v>-565.80000000000018</v>
      </c>
      <c r="N4927">
        <f t="shared" ca="1" si="538"/>
        <v>-921</v>
      </c>
    </row>
    <row r="4928" spans="1:14" x14ac:dyDescent="0.25">
      <c r="A4928">
        <f ca="1"/>
        <v>8</v>
      </c>
      <c r="B4928">
        <f ca="1"/>
        <v>0</v>
      </c>
      <c r="C4928">
        <f ca="1"/>
        <v>3</v>
      </c>
      <c r="D4928">
        <f ca="1"/>
        <v>0</v>
      </c>
      <c r="E4928">
        <f ca="1"/>
        <v>9</v>
      </c>
      <c r="F4928">
        <f ca="1"/>
        <v>0</v>
      </c>
      <c r="G4928">
        <f t="shared" ca="1" si="532"/>
        <v>8</v>
      </c>
      <c r="H4928">
        <f t="shared" ca="1" si="533"/>
        <v>9</v>
      </c>
      <c r="I4928">
        <f t="shared" ca="1" si="534"/>
        <v>1</v>
      </c>
      <c r="J4928">
        <f t="shared" ca="1" si="535"/>
        <v>9</v>
      </c>
      <c r="K4928" cm="1">
        <f t="array" aca="1" ref="K4928" ca="1">IF(G4928&gt;7,
        IF(G4928&gt;H4928, 1, IF(G4928&lt;H4928, 0, 2)),
        IF(       H4928&gt;7,
                     IF(G4928&gt;H4928, 1, IF(G4928&lt;H4928, 0, 2)),
                     IF(         G4928&lt;6,
                                   IF(            _xlfn.XLOOKUP(C4928,'deck &amp; rules'!$D$22:$M$22,_xlfn.XLOOKUP(H4928,'deck &amp; rules'!$C$23:$C$30,'deck &amp; rules'!$D$23:$M$30))="draw",
                                                     IF(I4928&gt;J4928,1,IF(I4928&lt;J4928,0,2)),
                                                     IF(I4928&gt;H4928,1,IF(I4928&lt;H4928,0,2))),
                                   IF(H4928&lt;7,
                                        IF(G4928&gt;J4928,1,IF(G4928&lt;J4928,0,2)),
                                        IF(G4928&gt;H4928,1,IF(G4928&lt;H4928,0,2))
                                        )
                          )
              )
        )</f>
        <v>0</v>
      </c>
      <c r="L4928">
        <f t="shared" ca="1" si="536"/>
        <v>-437</v>
      </c>
      <c r="M4928">
        <f t="shared" ca="1" si="537"/>
        <v>-564.85000000000014</v>
      </c>
      <c r="N4928">
        <f t="shared" ca="1" si="538"/>
        <v>-922</v>
      </c>
    </row>
    <row r="4929" spans="1:14" x14ac:dyDescent="0.25">
      <c r="A4929">
        <f ca="1"/>
        <v>0</v>
      </c>
      <c r="B4929">
        <f ca="1"/>
        <v>1</v>
      </c>
      <c r="C4929">
        <f ca="1"/>
        <v>9</v>
      </c>
      <c r="D4929">
        <f ca="1"/>
        <v>6</v>
      </c>
      <c r="E4929">
        <f ca="1"/>
        <v>7</v>
      </c>
      <c r="F4929">
        <f ca="1"/>
        <v>0</v>
      </c>
      <c r="G4929">
        <f t="shared" ca="1" si="532"/>
        <v>1</v>
      </c>
      <c r="H4929">
        <f t="shared" ca="1" si="533"/>
        <v>3</v>
      </c>
      <c r="I4929">
        <f t="shared" ca="1" si="534"/>
        <v>0</v>
      </c>
      <c r="J4929">
        <f t="shared" ca="1" si="535"/>
        <v>3</v>
      </c>
      <c r="K4929" cm="1">
        <f t="array" aca="1" ref="K4929" ca="1">IF(G4929&gt;7,
        IF(G4929&gt;H4929, 1, IF(G4929&lt;H4929, 0, 2)),
        IF(       H4929&gt;7,
                     IF(G4929&gt;H4929, 1, IF(G4929&lt;H4929, 0, 2)),
                     IF(         G4929&lt;6,
                                   IF(            _xlfn.XLOOKUP(C4929,'deck &amp; rules'!$D$22:$M$22,_xlfn.XLOOKUP(H4929,'deck &amp; rules'!$C$23:$C$30,'deck &amp; rules'!$D$23:$M$30))="draw",
                                                     IF(I4929&gt;J4929,1,IF(I4929&lt;J4929,0,2)),
                                                     IF(I4929&gt;H4929,1,IF(I4929&lt;H4929,0,2))),
                                   IF(H4929&lt;7,
                                        IF(G4929&gt;J4929,1,IF(G4929&lt;J4929,0,2)),
                                        IF(G4929&gt;H4929,1,IF(G4929&lt;H4929,0,2))
                                        )
                          )
              )
        )</f>
        <v>0</v>
      </c>
      <c r="L4929">
        <f t="shared" ca="1" si="536"/>
        <v>-438</v>
      </c>
      <c r="M4929">
        <f t="shared" ca="1" si="537"/>
        <v>-563.90000000000009</v>
      </c>
      <c r="N4929">
        <f t="shared" ca="1" si="538"/>
        <v>-923</v>
      </c>
    </row>
    <row r="4930" spans="1:14" x14ac:dyDescent="0.25">
      <c r="A4930">
        <f ca="1"/>
        <v>8</v>
      </c>
      <c r="B4930">
        <f ca="1"/>
        <v>0</v>
      </c>
      <c r="C4930">
        <f ca="1"/>
        <v>7</v>
      </c>
      <c r="D4930">
        <f ca="1"/>
        <v>3</v>
      </c>
      <c r="E4930">
        <f ca="1"/>
        <v>2</v>
      </c>
      <c r="F4930">
        <f ca="1"/>
        <v>7</v>
      </c>
      <c r="G4930">
        <f t="shared" ca="1" si="532"/>
        <v>8</v>
      </c>
      <c r="H4930">
        <f t="shared" ca="1" si="533"/>
        <v>5</v>
      </c>
      <c r="I4930">
        <f t="shared" ca="1" si="534"/>
        <v>5</v>
      </c>
      <c r="J4930">
        <f t="shared" ca="1" si="535"/>
        <v>2</v>
      </c>
      <c r="K4930" cm="1">
        <f t="array" aca="1" ref="K4930" ca="1">IF(G4930&gt;7,
        IF(G4930&gt;H4930, 1, IF(G4930&lt;H4930, 0, 2)),
        IF(       H4930&gt;7,
                     IF(G4930&gt;H4930, 1, IF(G4930&lt;H4930, 0, 2)),
                     IF(         G4930&lt;6,
                                   IF(            _xlfn.XLOOKUP(C4930,'deck &amp; rules'!$D$22:$M$22,_xlfn.XLOOKUP(H4930,'deck &amp; rules'!$C$23:$C$30,'deck &amp; rules'!$D$23:$M$30))="draw",
                                                     IF(I4930&gt;J4930,1,IF(I4930&lt;J4930,0,2)),
                                                     IF(I4930&gt;H4930,1,IF(I4930&lt;H4930,0,2))),
                                   IF(H4930&lt;7,
                                        IF(G4930&gt;J4930,1,IF(G4930&lt;J4930,0,2)),
                                        IF(G4930&gt;H4930,1,IF(G4930&lt;H4930,0,2))
                                        )
                          )
              )
        )</f>
        <v>1</v>
      </c>
      <c r="L4930">
        <f t="shared" ca="1" si="536"/>
        <v>-437</v>
      </c>
      <c r="M4930">
        <f t="shared" ca="1" si="537"/>
        <v>-564.90000000000009</v>
      </c>
      <c r="N4930">
        <f t="shared" ca="1" si="538"/>
        <v>-924</v>
      </c>
    </row>
    <row r="4931" spans="1:14" x14ac:dyDescent="0.25">
      <c r="A4931">
        <f ca="1"/>
        <v>0</v>
      </c>
      <c r="B4931">
        <f ca="1"/>
        <v>4</v>
      </c>
      <c r="C4931">
        <f ca="1"/>
        <v>0</v>
      </c>
      <c r="D4931">
        <f ca="1"/>
        <v>0</v>
      </c>
      <c r="E4931">
        <f ca="1"/>
        <v>7</v>
      </c>
      <c r="F4931">
        <f ca="1"/>
        <v>4</v>
      </c>
      <c r="G4931">
        <f t="shared" ref="G4931:G4994" ca="1" si="539">IF(A4931+B4931&gt;9,A4931+B4931-10,A4931+B4931)</f>
        <v>4</v>
      </c>
      <c r="H4931">
        <f t="shared" ref="H4931:H4994" ca="1" si="540">IF(D4931+E4931&gt;9,D4931+E4931-10,D4931+E4931)</f>
        <v>7</v>
      </c>
      <c r="I4931">
        <f t="shared" ref="I4931:I4994" ca="1" si="541">IF(G4931+C4931&gt;9,G4931+C4931-10,G4931+C4931)</f>
        <v>4</v>
      </c>
      <c r="J4931">
        <f t="shared" ref="J4931:J4994" ca="1" si="542">IF(H4931+F4931&gt;9,H4931+F4931-10,H4931+F4931)</f>
        <v>1</v>
      </c>
      <c r="K4931" cm="1">
        <f t="array" aca="1" ref="K4931" ca="1">IF(G4931&gt;7,
        IF(G4931&gt;H4931, 1, IF(G4931&lt;H4931, 0, 2)),
        IF(       H4931&gt;7,
                     IF(G4931&gt;H4931, 1, IF(G4931&lt;H4931, 0, 2)),
                     IF(         G4931&lt;6,
                                   IF(            _xlfn.XLOOKUP(C4931,'deck &amp; rules'!$D$22:$M$22,_xlfn.XLOOKUP(H4931,'deck &amp; rules'!$C$23:$C$30,'deck &amp; rules'!$D$23:$M$30))="draw",
                                                     IF(I4931&gt;J4931,1,IF(I4931&lt;J4931,0,2)),
                                                     IF(I4931&gt;H4931,1,IF(I4931&lt;H4931,0,2))),
                                   IF(H4931&lt;7,
                                        IF(G4931&gt;J4931,1,IF(G4931&lt;J4931,0,2)),
                                        IF(G4931&gt;H4931,1,IF(G4931&lt;H4931,0,2))
                                        )
                          )
              )
        )</f>
        <v>0</v>
      </c>
      <c r="L4931">
        <f t="shared" ca="1" si="536"/>
        <v>-438</v>
      </c>
      <c r="M4931">
        <f t="shared" ca="1" si="537"/>
        <v>-563.95000000000005</v>
      </c>
      <c r="N4931">
        <f t="shared" ca="1" si="538"/>
        <v>-925</v>
      </c>
    </row>
    <row r="4932" spans="1:14" x14ac:dyDescent="0.25">
      <c r="A4932">
        <f ca="1"/>
        <v>5</v>
      </c>
      <c r="B4932">
        <f ca="1"/>
        <v>4</v>
      </c>
      <c r="C4932">
        <f ca="1"/>
        <v>0</v>
      </c>
      <c r="D4932">
        <f ca="1"/>
        <v>0</v>
      </c>
      <c r="E4932">
        <f ca="1"/>
        <v>8</v>
      </c>
      <c r="F4932">
        <f ca="1"/>
        <v>7</v>
      </c>
      <c r="G4932">
        <f t="shared" ca="1" si="539"/>
        <v>9</v>
      </c>
      <c r="H4932">
        <f t="shared" ca="1" si="540"/>
        <v>8</v>
      </c>
      <c r="I4932">
        <f t="shared" ca="1" si="541"/>
        <v>9</v>
      </c>
      <c r="J4932">
        <f t="shared" ca="1" si="542"/>
        <v>5</v>
      </c>
      <c r="K4932" cm="1">
        <f t="array" aca="1" ref="K4932" ca="1">IF(G4932&gt;7,
        IF(G4932&gt;H4932, 1, IF(G4932&lt;H4932, 0, 2)),
        IF(       H4932&gt;7,
                     IF(G4932&gt;H4932, 1, IF(G4932&lt;H4932, 0, 2)),
                     IF(         G4932&lt;6,
                                   IF(            _xlfn.XLOOKUP(C4932,'deck &amp; rules'!$D$22:$M$22,_xlfn.XLOOKUP(H4932,'deck &amp; rules'!$C$23:$C$30,'deck &amp; rules'!$D$23:$M$30))="draw",
                                                     IF(I4932&gt;J4932,1,IF(I4932&lt;J4932,0,2)),
                                                     IF(I4932&gt;H4932,1,IF(I4932&lt;H4932,0,2))),
                                   IF(H4932&lt;7,
                                        IF(G4932&gt;J4932,1,IF(G4932&lt;J4932,0,2)),
                                        IF(G4932&gt;H4932,1,IF(G4932&lt;H4932,0,2))
                                        )
                          )
              )
        )</f>
        <v>1</v>
      </c>
      <c r="L4932">
        <f t="shared" ref="L4932:L4995" ca="1" si="543">IF(K4932=1,L4931+1,L4931-1)</f>
        <v>-437</v>
      </c>
      <c r="M4932">
        <f t="shared" ref="M4932:M4995" ca="1" si="544">IF(K4932=0,M4931+19/20,M4931-1)</f>
        <v>-564.95000000000005</v>
      </c>
      <c r="N4932">
        <f t="shared" ref="N4932:N4995" ca="1" si="545">IF(K4932=2,N4931+8,N4931-1)</f>
        <v>-926</v>
      </c>
    </row>
    <row r="4933" spans="1:14" x14ac:dyDescent="0.25">
      <c r="A4933">
        <f ca="1"/>
        <v>0</v>
      </c>
      <c r="B4933">
        <f ca="1"/>
        <v>0</v>
      </c>
      <c r="C4933">
        <f ca="1"/>
        <v>1</v>
      </c>
      <c r="D4933">
        <f ca="1"/>
        <v>7</v>
      </c>
      <c r="E4933">
        <f ca="1"/>
        <v>0</v>
      </c>
      <c r="F4933">
        <f ca="1"/>
        <v>8</v>
      </c>
      <c r="G4933">
        <f t="shared" ca="1" si="539"/>
        <v>0</v>
      </c>
      <c r="H4933">
        <f t="shared" ca="1" si="540"/>
        <v>7</v>
      </c>
      <c r="I4933">
        <f t="shared" ca="1" si="541"/>
        <v>1</v>
      </c>
      <c r="J4933">
        <f t="shared" ca="1" si="542"/>
        <v>5</v>
      </c>
      <c r="K4933" cm="1">
        <f t="array" aca="1" ref="K4933" ca="1">IF(G4933&gt;7,
        IF(G4933&gt;H4933, 1, IF(G4933&lt;H4933, 0, 2)),
        IF(       H4933&gt;7,
                     IF(G4933&gt;H4933, 1, IF(G4933&lt;H4933, 0, 2)),
                     IF(         G4933&lt;6,
                                   IF(            _xlfn.XLOOKUP(C4933,'deck &amp; rules'!$D$22:$M$22,_xlfn.XLOOKUP(H4933,'deck &amp; rules'!$C$23:$C$30,'deck &amp; rules'!$D$23:$M$30))="draw",
                                                     IF(I4933&gt;J4933,1,IF(I4933&lt;J4933,0,2)),
                                                     IF(I4933&gt;H4933,1,IF(I4933&lt;H4933,0,2))),
                                   IF(H4933&lt;7,
                                        IF(G4933&gt;J4933,1,IF(G4933&lt;J4933,0,2)),
                                        IF(G4933&gt;H4933,1,IF(G4933&lt;H4933,0,2))
                                        )
                          )
              )
        )</f>
        <v>0</v>
      </c>
      <c r="L4933">
        <f t="shared" ca="1" si="543"/>
        <v>-438</v>
      </c>
      <c r="M4933">
        <f t="shared" ca="1" si="544"/>
        <v>-564</v>
      </c>
      <c r="N4933">
        <f t="shared" ca="1" si="545"/>
        <v>-927</v>
      </c>
    </row>
    <row r="4934" spans="1:14" x14ac:dyDescent="0.25">
      <c r="A4934">
        <f ca="1"/>
        <v>2</v>
      </c>
      <c r="B4934">
        <f ca="1"/>
        <v>5</v>
      </c>
      <c r="C4934">
        <f ca="1"/>
        <v>7</v>
      </c>
      <c r="D4934">
        <f ca="1"/>
        <v>0</v>
      </c>
      <c r="E4934">
        <f ca="1"/>
        <v>0</v>
      </c>
      <c r="F4934">
        <f ca="1"/>
        <v>0</v>
      </c>
      <c r="G4934">
        <f t="shared" ca="1" si="539"/>
        <v>7</v>
      </c>
      <c r="H4934">
        <f t="shared" ca="1" si="540"/>
        <v>0</v>
      </c>
      <c r="I4934">
        <f t="shared" ca="1" si="541"/>
        <v>4</v>
      </c>
      <c r="J4934">
        <f t="shared" ca="1" si="542"/>
        <v>0</v>
      </c>
      <c r="K4934" cm="1">
        <f t="array" aca="1" ref="K4934" ca="1">IF(G4934&gt;7,
        IF(G4934&gt;H4934, 1, IF(G4934&lt;H4934, 0, 2)),
        IF(       H4934&gt;7,
                     IF(G4934&gt;H4934, 1, IF(G4934&lt;H4934, 0, 2)),
                     IF(         G4934&lt;6,
                                   IF(            _xlfn.XLOOKUP(C4934,'deck &amp; rules'!$D$22:$M$22,_xlfn.XLOOKUP(H4934,'deck &amp; rules'!$C$23:$C$30,'deck &amp; rules'!$D$23:$M$30))="draw",
                                                     IF(I4934&gt;J4934,1,IF(I4934&lt;J4934,0,2)),
                                                     IF(I4934&gt;H4934,1,IF(I4934&lt;H4934,0,2))),
                                   IF(H4934&lt;7,
                                        IF(G4934&gt;J4934,1,IF(G4934&lt;J4934,0,2)),
                                        IF(G4934&gt;H4934,1,IF(G4934&lt;H4934,0,2))
                                        )
                          )
              )
        )</f>
        <v>1</v>
      </c>
      <c r="L4934">
        <f t="shared" ca="1" si="543"/>
        <v>-437</v>
      </c>
      <c r="M4934">
        <f t="shared" ca="1" si="544"/>
        <v>-565</v>
      </c>
      <c r="N4934">
        <f t="shared" ca="1" si="545"/>
        <v>-928</v>
      </c>
    </row>
    <row r="4935" spans="1:14" x14ac:dyDescent="0.25">
      <c r="A4935">
        <f ca="1"/>
        <v>5</v>
      </c>
      <c r="B4935">
        <f ca="1"/>
        <v>1</v>
      </c>
      <c r="C4935">
        <f ca="1"/>
        <v>7</v>
      </c>
      <c r="D4935">
        <f ca="1"/>
        <v>0</v>
      </c>
      <c r="E4935">
        <f ca="1"/>
        <v>3</v>
      </c>
      <c r="F4935">
        <f ca="1"/>
        <v>8</v>
      </c>
      <c r="G4935">
        <f t="shared" ca="1" si="539"/>
        <v>6</v>
      </c>
      <c r="H4935">
        <f t="shared" ca="1" si="540"/>
        <v>3</v>
      </c>
      <c r="I4935">
        <f t="shared" ca="1" si="541"/>
        <v>3</v>
      </c>
      <c r="J4935">
        <f t="shared" ca="1" si="542"/>
        <v>1</v>
      </c>
      <c r="K4935" cm="1">
        <f t="array" aca="1" ref="K4935" ca="1">IF(G4935&gt;7,
        IF(G4935&gt;H4935, 1, IF(G4935&lt;H4935, 0, 2)),
        IF(       H4935&gt;7,
                     IF(G4935&gt;H4935, 1, IF(G4935&lt;H4935, 0, 2)),
                     IF(         G4935&lt;6,
                                   IF(            _xlfn.XLOOKUP(C4935,'deck &amp; rules'!$D$22:$M$22,_xlfn.XLOOKUP(H4935,'deck &amp; rules'!$C$23:$C$30,'deck &amp; rules'!$D$23:$M$30))="draw",
                                                     IF(I4935&gt;J4935,1,IF(I4935&lt;J4935,0,2)),
                                                     IF(I4935&gt;H4935,1,IF(I4935&lt;H4935,0,2))),
                                   IF(H4935&lt;7,
                                        IF(G4935&gt;J4935,1,IF(G4935&lt;J4935,0,2)),
                                        IF(G4935&gt;H4935,1,IF(G4935&lt;H4935,0,2))
                                        )
                          )
              )
        )</f>
        <v>1</v>
      </c>
      <c r="L4935">
        <f t="shared" ca="1" si="543"/>
        <v>-436</v>
      </c>
      <c r="M4935">
        <f t="shared" ca="1" si="544"/>
        <v>-566</v>
      </c>
      <c r="N4935">
        <f t="shared" ca="1" si="545"/>
        <v>-929</v>
      </c>
    </row>
    <row r="4936" spans="1:14" x14ac:dyDescent="0.25">
      <c r="A4936">
        <f ca="1"/>
        <v>9</v>
      </c>
      <c r="B4936">
        <f ca="1"/>
        <v>0</v>
      </c>
      <c r="C4936">
        <f ca="1"/>
        <v>2</v>
      </c>
      <c r="D4936">
        <f ca="1"/>
        <v>0</v>
      </c>
      <c r="E4936">
        <f ca="1"/>
        <v>0</v>
      </c>
      <c r="F4936">
        <f ca="1"/>
        <v>6</v>
      </c>
      <c r="G4936">
        <f t="shared" ca="1" si="539"/>
        <v>9</v>
      </c>
      <c r="H4936">
        <f t="shared" ca="1" si="540"/>
        <v>0</v>
      </c>
      <c r="I4936">
        <f t="shared" ca="1" si="541"/>
        <v>1</v>
      </c>
      <c r="J4936">
        <f t="shared" ca="1" si="542"/>
        <v>6</v>
      </c>
      <c r="K4936" cm="1">
        <f t="array" aca="1" ref="K4936" ca="1">IF(G4936&gt;7,
        IF(G4936&gt;H4936, 1, IF(G4936&lt;H4936, 0, 2)),
        IF(       H4936&gt;7,
                     IF(G4936&gt;H4936, 1, IF(G4936&lt;H4936, 0, 2)),
                     IF(         G4936&lt;6,
                                   IF(            _xlfn.XLOOKUP(C4936,'deck &amp; rules'!$D$22:$M$22,_xlfn.XLOOKUP(H4936,'deck &amp; rules'!$C$23:$C$30,'deck &amp; rules'!$D$23:$M$30))="draw",
                                                     IF(I4936&gt;J4936,1,IF(I4936&lt;J4936,0,2)),
                                                     IF(I4936&gt;H4936,1,IF(I4936&lt;H4936,0,2))),
                                   IF(H4936&lt;7,
                                        IF(G4936&gt;J4936,1,IF(G4936&lt;J4936,0,2)),
                                        IF(G4936&gt;H4936,1,IF(G4936&lt;H4936,0,2))
                                        )
                          )
              )
        )</f>
        <v>1</v>
      </c>
      <c r="L4936">
        <f t="shared" ca="1" si="543"/>
        <v>-435</v>
      </c>
      <c r="M4936">
        <f t="shared" ca="1" si="544"/>
        <v>-567</v>
      </c>
      <c r="N4936">
        <f t="shared" ca="1" si="545"/>
        <v>-930</v>
      </c>
    </row>
    <row r="4937" spans="1:14" x14ac:dyDescent="0.25">
      <c r="A4937">
        <f ca="1"/>
        <v>2</v>
      </c>
      <c r="B4937">
        <f ca="1"/>
        <v>1</v>
      </c>
      <c r="C4937">
        <f ca="1"/>
        <v>1</v>
      </c>
      <c r="D4937">
        <f ca="1"/>
        <v>2</v>
      </c>
      <c r="E4937">
        <f ca="1"/>
        <v>7</v>
      </c>
      <c r="F4937">
        <f ca="1"/>
        <v>2</v>
      </c>
      <c r="G4937">
        <f t="shared" ca="1" si="539"/>
        <v>3</v>
      </c>
      <c r="H4937">
        <f t="shared" ca="1" si="540"/>
        <v>9</v>
      </c>
      <c r="I4937">
        <f t="shared" ca="1" si="541"/>
        <v>4</v>
      </c>
      <c r="J4937">
        <f t="shared" ca="1" si="542"/>
        <v>1</v>
      </c>
      <c r="K4937" cm="1">
        <f t="array" aca="1" ref="K4937" ca="1">IF(G4937&gt;7,
        IF(G4937&gt;H4937, 1, IF(G4937&lt;H4937, 0, 2)),
        IF(       H4937&gt;7,
                     IF(G4937&gt;H4937, 1, IF(G4937&lt;H4937, 0, 2)),
                     IF(         G4937&lt;6,
                                   IF(            _xlfn.XLOOKUP(C4937,'deck &amp; rules'!$D$22:$M$22,_xlfn.XLOOKUP(H4937,'deck &amp; rules'!$C$23:$C$30,'deck &amp; rules'!$D$23:$M$30))="draw",
                                                     IF(I4937&gt;J4937,1,IF(I4937&lt;J4937,0,2)),
                                                     IF(I4937&gt;H4937,1,IF(I4937&lt;H4937,0,2))),
                                   IF(H4937&lt;7,
                                        IF(G4937&gt;J4937,1,IF(G4937&lt;J4937,0,2)),
                                        IF(G4937&gt;H4937,1,IF(G4937&lt;H4937,0,2))
                                        )
                          )
              )
        )</f>
        <v>0</v>
      </c>
      <c r="L4937">
        <f t="shared" ca="1" si="543"/>
        <v>-436</v>
      </c>
      <c r="M4937">
        <f t="shared" ca="1" si="544"/>
        <v>-566.04999999999995</v>
      </c>
      <c r="N4937">
        <f t="shared" ca="1" si="545"/>
        <v>-931</v>
      </c>
    </row>
    <row r="4938" spans="1:14" x14ac:dyDescent="0.25">
      <c r="A4938">
        <f ca="1"/>
        <v>4</v>
      </c>
      <c r="B4938">
        <f ca="1"/>
        <v>0</v>
      </c>
      <c r="C4938">
        <f ca="1"/>
        <v>6</v>
      </c>
      <c r="D4938">
        <f ca="1"/>
        <v>4</v>
      </c>
      <c r="E4938">
        <f ca="1"/>
        <v>0</v>
      </c>
      <c r="F4938">
        <f ca="1"/>
        <v>0</v>
      </c>
      <c r="G4938">
        <f t="shared" ca="1" si="539"/>
        <v>4</v>
      </c>
      <c r="H4938">
        <f t="shared" ca="1" si="540"/>
        <v>4</v>
      </c>
      <c r="I4938">
        <f t="shared" ca="1" si="541"/>
        <v>0</v>
      </c>
      <c r="J4938">
        <f t="shared" ca="1" si="542"/>
        <v>4</v>
      </c>
      <c r="K4938" cm="1">
        <f t="array" aca="1" ref="K4938" ca="1">IF(G4938&gt;7,
        IF(G4938&gt;H4938, 1, IF(G4938&lt;H4938, 0, 2)),
        IF(       H4938&gt;7,
                     IF(G4938&gt;H4938, 1, IF(G4938&lt;H4938, 0, 2)),
                     IF(         G4938&lt;6,
                                   IF(            _xlfn.XLOOKUP(C4938,'deck &amp; rules'!$D$22:$M$22,_xlfn.XLOOKUP(H4938,'deck &amp; rules'!$C$23:$C$30,'deck &amp; rules'!$D$23:$M$30))="draw",
                                                     IF(I4938&gt;J4938,1,IF(I4938&lt;J4938,0,2)),
                                                     IF(I4938&gt;H4938,1,IF(I4938&lt;H4938,0,2))),
                                   IF(H4938&lt;7,
                                        IF(G4938&gt;J4938,1,IF(G4938&lt;J4938,0,2)),
                                        IF(G4938&gt;H4938,1,IF(G4938&lt;H4938,0,2))
                                        )
                          )
              )
        )</f>
        <v>0</v>
      </c>
      <c r="L4938">
        <f t="shared" ca="1" si="543"/>
        <v>-437</v>
      </c>
      <c r="M4938">
        <f t="shared" ca="1" si="544"/>
        <v>-565.09999999999991</v>
      </c>
      <c r="N4938">
        <f t="shared" ca="1" si="545"/>
        <v>-932</v>
      </c>
    </row>
    <row r="4939" spans="1:14" x14ac:dyDescent="0.25">
      <c r="A4939">
        <f ca="1"/>
        <v>0</v>
      </c>
      <c r="B4939">
        <f ca="1"/>
        <v>0</v>
      </c>
      <c r="C4939">
        <f ca="1"/>
        <v>6</v>
      </c>
      <c r="D4939">
        <f ca="1"/>
        <v>0</v>
      </c>
      <c r="E4939">
        <f ca="1"/>
        <v>8</v>
      </c>
      <c r="F4939">
        <f ca="1"/>
        <v>5</v>
      </c>
      <c r="G4939">
        <f t="shared" ca="1" si="539"/>
        <v>0</v>
      </c>
      <c r="H4939">
        <f t="shared" ca="1" si="540"/>
        <v>8</v>
      </c>
      <c r="I4939">
        <f t="shared" ca="1" si="541"/>
        <v>6</v>
      </c>
      <c r="J4939">
        <f t="shared" ca="1" si="542"/>
        <v>3</v>
      </c>
      <c r="K4939" cm="1">
        <f t="array" aca="1" ref="K4939" ca="1">IF(G4939&gt;7,
        IF(G4939&gt;H4939, 1, IF(G4939&lt;H4939, 0, 2)),
        IF(       H4939&gt;7,
                     IF(G4939&gt;H4939, 1, IF(G4939&lt;H4939, 0, 2)),
                     IF(         G4939&lt;6,
                                   IF(            _xlfn.XLOOKUP(C4939,'deck &amp; rules'!$D$22:$M$22,_xlfn.XLOOKUP(H4939,'deck &amp; rules'!$C$23:$C$30,'deck &amp; rules'!$D$23:$M$30))="draw",
                                                     IF(I4939&gt;J4939,1,IF(I4939&lt;J4939,0,2)),
                                                     IF(I4939&gt;H4939,1,IF(I4939&lt;H4939,0,2))),
                                   IF(H4939&lt;7,
                                        IF(G4939&gt;J4939,1,IF(G4939&lt;J4939,0,2)),
                                        IF(G4939&gt;H4939,1,IF(G4939&lt;H4939,0,2))
                                        )
                          )
              )
        )</f>
        <v>0</v>
      </c>
      <c r="L4939">
        <f t="shared" ca="1" si="543"/>
        <v>-438</v>
      </c>
      <c r="M4939">
        <f t="shared" ca="1" si="544"/>
        <v>-564.14999999999986</v>
      </c>
      <c r="N4939">
        <f t="shared" ca="1" si="545"/>
        <v>-933</v>
      </c>
    </row>
    <row r="4940" spans="1:14" x14ac:dyDescent="0.25">
      <c r="A4940">
        <f ca="1"/>
        <v>7</v>
      </c>
      <c r="B4940">
        <f ca="1"/>
        <v>4</v>
      </c>
      <c r="C4940">
        <f ca="1"/>
        <v>3</v>
      </c>
      <c r="D4940">
        <f ca="1"/>
        <v>1</v>
      </c>
      <c r="E4940">
        <f ca="1"/>
        <v>0</v>
      </c>
      <c r="F4940">
        <f ca="1"/>
        <v>7</v>
      </c>
      <c r="G4940">
        <f t="shared" ca="1" si="539"/>
        <v>1</v>
      </c>
      <c r="H4940">
        <f t="shared" ca="1" si="540"/>
        <v>1</v>
      </c>
      <c r="I4940">
        <f t="shared" ca="1" si="541"/>
        <v>4</v>
      </c>
      <c r="J4940">
        <f t="shared" ca="1" si="542"/>
        <v>8</v>
      </c>
      <c r="K4940" cm="1">
        <f t="array" aca="1" ref="K4940" ca="1">IF(G4940&gt;7,
        IF(G4940&gt;H4940, 1, IF(G4940&lt;H4940, 0, 2)),
        IF(       H4940&gt;7,
                     IF(G4940&gt;H4940, 1, IF(G4940&lt;H4940, 0, 2)),
                     IF(         G4940&lt;6,
                                   IF(            _xlfn.XLOOKUP(C4940,'deck &amp; rules'!$D$22:$M$22,_xlfn.XLOOKUP(H4940,'deck &amp; rules'!$C$23:$C$30,'deck &amp; rules'!$D$23:$M$30))="draw",
                                                     IF(I4940&gt;J4940,1,IF(I4940&lt;J4940,0,2)),
                                                     IF(I4940&gt;H4940,1,IF(I4940&lt;H4940,0,2))),
                                   IF(H4940&lt;7,
                                        IF(G4940&gt;J4940,1,IF(G4940&lt;J4940,0,2)),
                                        IF(G4940&gt;H4940,1,IF(G4940&lt;H4940,0,2))
                                        )
                          )
              )
        )</f>
        <v>0</v>
      </c>
      <c r="L4940">
        <f t="shared" ca="1" si="543"/>
        <v>-439</v>
      </c>
      <c r="M4940">
        <f t="shared" ca="1" si="544"/>
        <v>-563.19999999999982</v>
      </c>
      <c r="N4940">
        <f t="shared" ca="1" si="545"/>
        <v>-934</v>
      </c>
    </row>
    <row r="4941" spans="1:14" x14ac:dyDescent="0.25">
      <c r="A4941">
        <f ca="1"/>
        <v>0</v>
      </c>
      <c r="B4941">
        <f ca="1"/>
        <v>7</v>
      </c>
      <c r="C4941">
        <f ca="1"/>
        <v>7</v>
      </c>
      <c r="D4941">
        <f ca="1"/>
        <v>0</v>
      </c>
      <c r="E4941">
        <f ca="1"/>
        <v>7</v>
      </c>
      <c r="F4941">
        <f ca="1"/>
        <v>0</v>
      </c>
      <c r="G4941">
        <f t="shared" ca="1" si="539"/>
        <v>7</v>
      </c>
      <c r="H4941">
        <f t="shared" ca="1" si="540"/>
        <v>7</v>
      </c>
      <c r="I4941">
        <f t="shared" ca="1" si="541"/>
        <v>4</v>
      </c>
      <c r="J4941">
        <f t="shared" ca="1" si="542"/>
        <v>7</v>
      </c>
      <c r="K4941" cm="1">
        <f t="array" aca="1" ref="K4941" ca="1">IF(G4941&gt;7,
        IF(G4941&gt;H4941, 1, IF(G4941&lt;H4941, 0, 2)),
        IF(       H4941&gt;7,
                     IF(G4941&gt;H4941, 1, IF(G4941&lt;H4941, 0, 2)),
                     IF(         G4941&lt;6,
                                   IF(            _xlfn.XLOOKUP(C4941,'deck &amp; rules'!$D$22:$M$22,_xlfn.XLOOKUP(H4941,'deck &amp; rules'!$C$23:$C$30,'deck &amp; rules'!$D$23:$M$30))="draw",
                                                     IF(I4941&gt;J4941,1,IF(I4941&lt;J4941,0,2)),
                                                     IF(I4941&gt;H4941,1,IF(I4941&lt;H4941,0,2))),
                                   IF(H4941&lt;7,
                                        IF(G4941&gt;J4941,1,IF(G4941&lt;J4941,0,2)),
                                        IF(G4941&gt;H4941,1,IF(G4941&lt;H4941,0,2))
                                        )
                          )
              )
        )</f>
        <v>2</v>
      </c>
      <c r="L4941">
        <f t="shared" ca="1" si="543"/>
        <v>-440</v>
      </c>
      <c r="M4941">
        <f t="shared" ca="1" si="544"/>
        <v>-564.19999999999982</v>
      </c>
      <c r="N4941">
        <f t="shared" ca="1" si="545"/>
        <v>-926</v>
      </c>
    </row>
    <row r="4942" spans="1:14" x14ac:dyDescent="0.25">
      <c r="A4942">
        <f ca="1"/>
        <v>6</v>
      </c>
      <c r="B4942">
        <f ca="1"/>
        <v>1</v>
      </c>
      <c r="C4942">
        <f ca="1"/>
        <v>9</v>
      </c>
      <c r="D4942">
        <f ca="1"/>
        <v>9</v>
      </c>
      <c r="E4942">
        <f ca="1"/>
        <v>0</v>
      </c>
      <c r="F4942">
        <f ca="1"/>
        <v>8</v>
      </c>
      <c r="G4942">
        <f t="shared" ca="1" si="539"/>
        <v>7</v>
      </c>
      <c r="H4942">
        <f t="shared" ca="1" si="540"/>
        <v>9</v>
      </c>
      <c r="I4942">
        <f t="shared" ca="1" si="541"/>
        <v>6</v>
      </c>
      <c r="J4942">
        <f t="shared" ca="1" si="542"/>
        <v>7</v>
      </c>
      <c r="K4942" cm="1">
        <f t="array" aca="1" ref="K4942" ca="1">IF(G4942&gt;7,
        IF(G4942&gt;H4942, 1, IF(G4942&lt;H4942, 0, 2)),
        IF(       H4942&gt;7,
                     IF(G4942&gt;H4942, 1, IF(G4942&lt;H4942, 0, 2)),
                     IF(         G4942&lt;6,
                                   IF(            _xlfn.XLOOKUP(C4942,'deck &amp; rules'!$D$22:$M$22,_xlfn.XLOOKUP(H4942,'deck &amp; rules'!$C$23:$C$30,'deck &amp; rules'!$D$23:$M$30))="draw",
                                                     IF(I4942&gt;J4942,1,IF(I4942&lt;J4942,0,2)),
                                                     IF(I4942&gt;H4942,1,IF(I4942&lt;H4942,0,2))),
                                   IF(H4942&lt;7,
                                        IF(G4942&gt;J4942,1,IF(G4942&lt;J4942,0,2)),
                                        IF(G4942&gt;H4942,1,IF(G4942&lt;H4942,0,2))
                                        )
                          )
              )
        )</f>
        <v>0</v>
      </c>
      <c r="L4942">
        <f t="shared" ca="1" si="543"/>
        <v>-441</v>
      </c>
      <c r="M4942">
        <f t="shared" ca="1" si="544"/>
        <v>-563.24999999999977</v>
      </c>
      <c r="N4942">
        <f t="shared" ca="1" si="545"/>
        <v>-927</v>
      </c>
    </row>
    <row r="4943" spans="1:14" x14ac:dyDescent="0.25">
      <c r="A4943">
        <f ca="1"/>
        <v>6</v>
      </c>
      <c r="B4943">
        <f ca="1"/>
        <v>0</v>
      </c>
      <c r="C4943">
        <f ca="1"/>
        <v>0</v>
      </c>
      <c r="D4943">
        <f ca="1"/>
        <v>3</v>
      </c>
      <c r="E4943">
        <f ca="1"/>
        <v>4</v>
      </c>
      <c r="F4943">
        <f ca="1"/>
        <v>5</v>
      </c>
      <c r="G4943">
        <f t="shared" ca="1" si="539"/>
        <v>6</v>
      </c>
      <c r="H4943">
        <f t="shared" ca="1" si="540"/>
        <v>7</v>
      </c>
      <c r="I4943">
        <f t="shared" ca="1" si="541"/>
        <v>6</v>
      </c>
      <c r="J4943">
        <f t="shared" ca="1" si="542"/>
        <v>2</v>
      </c>
      <c r="K4943" cm="1">
        <f t="array" aca="1" ref="K4943" ca="1">IF(G4943&gt;7,
        IF(G4943&gt;H4943, 1, IF(G4943&lt;H4943, 0, 2)),
        IF(       H4943&gt;7,
                     IF(G4943&gt;H4943, 1, IF(G4943&lt;H4943, 0, 2)),
                     IF(         G4943&lt;6,
                                   IF(            _xlfn.XLOOKUP(C4943,'deck &amp; rules'!$D$22:$M$22,_xlfn.XLOOKUP(H4943,'deck &amp; rules'!$C$23:$C$30,'deck &amp; rules'!$D$23:$M$30))="draw",
                                                     IF(I4943&gt;J4943,1,IF(I4943&lt;J4943,0,2)),
                                                     IF(I4943&gt;H4943,1,IF(I4943&lt;H4943,0,2))),
                                   IF(H4943&lt;7,
                                        IF(G4943&gt;J4943,1,IF(G4943&lt;J4943,0,2)),
                                        IF(G4943&gt;H4943,1,IF(G4943&lt;H4943,0,2))
                                        )
                          )
              )
        )</f>
        <v>0</v>
      </c>
      <c r="L4943">
        <f t="shared" ca="1" si="543"/>
        <v>-442</v>
      </c>
      <c r="M4943">
        <f t="shared" ca="1" si="544"/>
        <v>-562.29999999999973</v>
      </c>
      <c r="N4943">
        <f t="shared" ca="1" si="545"/>
        <v>-928</v>
      </c>
    </row>
    <row r="4944" spans="1:14" x14ac:dyDescent="0.25">
      <c r="A4944">
        <f ca="1"/>
        <v>0</v>
      </c>
      <c r="B4944">
        <f ca="1"/>
        <v>7</v>
      </c>
      <c r="C4944">
        <f ca="1"/>
        <v>0</v>
      </c>
      <c r="D4944">
        <f ca="1"/>
        <v>2</v>
      </c>
      <c r="E4944">
        <f ca="1"/>
        <v>0</v>
      </c>
      <c r="F4944">
        <f ca="1"/>
        <v>4</v>
      </c>
      <c r="G4944">
        <f t="shared" ca="1" si="539"/>
        <v>7</v>
      </c>
      <c r="H4944">
        <f t="shared" ca="1" si="540"/>
        <v>2</v>
      </c>
      <c r="I4944">
        <f t="shared" ca="1" si="541"/>
        <v>7</v>
      </c>
      <c r="J4944">
        <f t="shared" ca="1" si="542"/>
        <v>6</v>
      </c>
      <c r="K4944" cm="1">
        <f t="array" aca="1" ref="K4944" ca="1">IF(G4944&gt;7,
        IF(G4944&gt;H4944, 1, IF(G4944&lt;H4944, 0, 2)),
        IF(       H4944&gt;7,
                     IF(G4944&gt;H4944, 1, IF(G4944&lt;H4944, 0, 2)),
                     IF(         G4944&lt;6,
                                   IF(            _xlfn.XLOOKUP(C4944,'deck &amp; rules'!$D$22:$M$22,_xlfn.XLOOKUP(H4944,'deck &amp; rules'!$C$23:$C$30,'deck &amp; rules'!$D$23:$M$30))="draw",
                                                     IF(I4944&gt;J4944,1,IF(I4944&lt;J4944,0,2)),
                                                     IF(I4944&gt;H4944,1,IF(I4944&lt;H4944,0,2))),
                                   IF(H4944&lt;7,
                                        IF(G4944&gt;J4944,1,IF(G4944&lt;J4944,0,2)),
                                        IF(G4944&gt;H4944,1,IF(G4944&lt;H4944,0,2))
                                        )
                          )
              )
        )</f>
        <v>1</v>
      </c>
      <c r="L4944">
        <f t="shared" ca="1" si="543"/>
        <v>-441</v>
      </c>
      <c r="M4944">
        <f t="shared" ca="1" si="544"/>
        <v>-563.29999999999973</v>
      </c>
      <c r="N4944">
        <f t="shared" ca="1" si="545"/>
        <v>-929</v>
      </c>
    </row>
    <row r="4945" spans="1:14" x14ac:dyDescent="0.25">
      <c r="A4945">
        <f ca="1"/>
        <v>4</v>
      </c>
      <c r="B4945">
        <f ca="1"/>
        <v>5</v>
      </c>
      <c r="C4945">
        <f ca="1"/>
        <v>3</v>
      </c>
      <c r="D4945">
        <f ca="1"/>
        <v>5</v>
      </c>
      <c r="E4945">
        <f ca="1"/>
        <v>9</v>
      </c>
      <c r="F4945">
        <f ca="1"/>
        <v>5</v>
      </c>
      <c r="G4945">
        <f t="shared" ca="1" si="539"/>
        <v>9</v>
      </c>
      <c r="H4945">
        <f t="shared" ca="1" si="540"/>
        <v>4</v>
      </c>
      <c r="I4945">
        <f t="shared" ca="1" si="541"/>
        <v>2</v>
      </c>
      <c r="J4945">
        <f t="shared" ca="1" si="542"/>
        <v>9</v>
      </c>
      <c r="K4945" cm="1">
        <f t="array" aca="1" ref="K4945" ca="1">IF(G4945&gt;7,
        IF(G4945&gt;H4945, 1, IF(G4945&lt;H4945, 0, 2)),
        IF(       H4945&gt;7,
                     IF(G4945&gt;H4945, 1, IF(G4945&lt;H4945, 0, 2)),
                     IF(         G4945&lt;6,
                                   IF(            _xlfn.XLOOKUP(C4945,'deck &amp; rules'!$D$22:$M$22,_xlfn.XLOOKUP(H4945,'deck &amp; rules'!$C$23:$C$30,'deck &amp; rules'!$D$23:$M$30))="draw",
                                                     IF(I4945&gt;J4945,1,IF(I4945&lt;J4945,0,2)),
                                                     IF(I4945&gt;H4945,1,IF(I4945&lt;H4945,0,2))),
                                   IF(H4945&lt;7,
                                        IF(G4945&gt;J4945,1,IF(G4945&lt;J4945,0,2)),
                                        IF(G4945&gt;H4945,1,IF(G4945&lt;H4945,0,2))
                                        )
                          )
              )
        )</f>
        <v>1</v>
      </c>
      <c r="L4945">
        <f t="shared" ca="1" si="543"/>
        <v>-440</v>
      </c>
      <c r="M4945">
        <f t="shared" ca="1" si="544"/>
        <v>-564.29999999999973</v>
      </c>
      <c r="N4945">
        <f t="shared" ca="1" si="545"/>
        <v>-930</v>
      </c>
    </row>
    <row r="4946" spans="1:14" x14ac:dyDescent="0.25">
      <c r="A4946">
        <f ca="1"/>
        <v>0</v>
      </c>
      <c r="B4946">
        <f ca="1"/>
        <v>3</v>
      </c>
      <c r="C4946">
        <f ca="1"/>
        <v>0</v>
      </c>
      <c r="D4946">
        <f ca="1"/>
        <v>5</v>
      </c>
      <c r="E4946">
        <f ca="1"/>
        <v>0</v>
      </c>
      <c r="F4946">
        <f ca="1"/>
        <v>0</v>
      </c>
      <c r="G4946">
        <f t="shared" ca="1" si="539"/>
        <v>3</v>
      </c>
      <c r="H4946">
        <f t="shared" ca="1" si="540"/>
        <v>5</v>
      </c>
      <c r="I4946">
        <f t="shared" ca="1" si="541"/>
        <v>3</v>
      </c>
      <c r="J4946">
        <f t="shared" ca="1" si="542"/>
        <v>5</v>
      </c>
      <c r="K4946" cm="1">
        <f t="array" aca="1" ref="K4946" ca="1">IF(G4946&gt;7,
        IF(G4946&gt;H4946, 1, IF(G4946&lt;H4946, 0, 2)),
        IF(       H4946&gt;7,
                     IF(G4946&gt;H4946, 1, IF(G4946&lt;H4946, 0, 2)),
                     IF(         G4946&lt;6,
                                   IF(            _xlfn.XLOOKUP(C4946,'deck &amp; rules'!$D$22:$M$22,_xlfn.XLOOKUP(H4946,'deck &amp; rules'!$C$23:$C$30,'deck &amp; rules'!$D$23:$M$30))="draw",
                                                     IF(I4946&gt;J4946,1,IF(I4946&lt;J4946,0,2)),
                                                     IF(I4946&gt;H4946,1,IF(I4946&lt;H4946,0,2))),
                                   IF(H4946&lt;7,
                                        IF(G4946&gt;J4946,1,IF(G4946&lt;J4946,0,2)),
                                        IF(G4946&gt;H4946,1,IF(G4946&lt;H4946,0,2))
                                        )
                          )
              )
        )</f>
        <v>0</v>
      </c>
      <c r="L4946">
        <f t="shared" ca="1" si="543"/>
        <v>-441</v>
      </c>
      <c r="M4946">
        <f t="shared" ca="1" si="544"/>
        <v>-563.34999999999968</v>
      </c>
      <c r="N4946">
        <f t="shared" ca="1" si="545"/>
        <v>-931</v>
      </c>
    </row>
    <row r="4947" spans="1:14" x14ac:dyDescent="0.25">
      <c r="A4947">
        <f ca="1"/>
        <v>3</v>
      </c>
      <c r="B4947">
        <f ca="1"/>
        <v>0</v>
      </c>
      <c r="C4947">
        <f ca="1"/>
        <v>8</v>
      </c>
      <c r="D4947">
        <f ca="1"/>
        <v>6</v>
      </c>
      <c r="E4947">
        <f ca="1"/>
        <v>0</v>
      </c>
      <c r="F4947">
        <f ca="1"/>
        <v>0</v>
      </c>
      <c r="G4947">
        <f t="shared" ca="1" si="539"/>
        <v>3</v>
      </c>
      <c r="H4947">
        <f t="shared" ca="1" si="540"/>
        <v>6</v>
      </c>
      <c r="I4947">
        <f t="shared" ca="1" si="541"/>
        <v>1</v>
      </c>
      <c r="J4947">
        <f t="shared" ca="1" si="542"/>
        <v>6</v>
      </c>
      <c r="K4947" cm="1">
        <f t="array" aca="1" ref="K4947" ca="1">IF(G4947&gt;7,
        IF(G4947&gt;H4947, 1, IF(G4947&lt;H4947, 0, 2)),
        IF(       H4947&gt;7,
                     IF(G4947&gt;H4947, 1, IF(G4947&lt;H4947, 0, 2)),
                     IF(         G4947&lt;6,
                                   IF(            _xlfn.XLOOKUP(C4947,'deck &amp; rules'!$D$22:$M$22,_xlfn.XLOOKUP(H4947,'deck &amp; rules'!$C$23:$C$30,'deck &amp; rules'!$D$23:$M$30))="draw",
                                                     IF(I4947&gt;J4947,1,IF(I4947&lt;J4947,0,2)),
                                                     IF(I4947&gt;H4947,1,IF(I4947&lt;H4947,0,2))),
                                   IF(H4947&lt;7,
                                        IF(G4947&gt;J4947,1,IF(G4947&lt;J4947,0,2)),
                                        IF(G4947&gt;H4947,1,IF(G4947&lt;H4947,0,2))
                                        )
                          )
              )
        )</f>
        <v>0</v>
      </c>
      <c r="L4947">
        <f t="shared" ca="1" si="543"/>
        <v>-442</v>
      </c>
      <c r="M4947">
        <f t="shared" ca="1" si="544"/>
        <v>-562.39999999999964</v>
      </c>
      <c r="N4947">
        <f t="shared" ca="1" si="545"/>
        <v>-932</v>
      </c>
    </row>
    <row r="4948" spans="1:14" x14ac:dyDescent="0.25">
      <c r="A4948">
        <f ca="1"/>
        <v>2</v>
      </c>
      <c r="B4948">
        <f ca="1"/>
        <v>2</v>
      </c>
      <c r="C4948">
        <f ca="1"/>
        <v>3</v>
      </c>
      <c r="D4948">
        <f ca="1"/>
        <v>3</v>
      </c>
      <c r="E4948">
        <f ca="1"/>
        <v>6</v>
      </c>
      <c r="F4948">
        <f ca="1"/>
        <v>5</v>
      </c>
      <c r="G4948">
        <f t="shared" ca="1" si="539"/>
        <v>4</v>
      </c>
      <c r="H4948">
        <f t="shared" ca="1" si="540"/>
        <v>9</v>
      </c>
      <c r="I4948">
        <f t="shared" ca="1" si="541"/>
        <v>7</v>
      </c>
      <c r="J4948">
        <f t="shared" ca="1" si="542"/>
        <v>4</v>
      </c>
      <c r="K4948" cm="1">
        <f t="array" aca="1" ref="K4948" ca="1">IF(G4948&gt;7,
        IF(G4948&gt;H4948, 1, IF(G4948&lt;H4948, 0, 2)),
        IF(       H4948&gt;7,
                     IF(G4948&gt;H4948, 1, IF(G4948&lt;H4948, 0, 2)),
                     IF(         G4948&lt;6,
                                   IF(            _xlfn.XLOOKUP(C4948,'deck &amp; rules'!$D$22:$M$22,_xlfn.XLOOKUP(H4948,'deck &amp; rules'!$C$23:$C$30,'deck &amp; rules'!$D$23:$M$30))="draw",
                                                     IF(I4948&gt;J4948,1,IF(I4948&lt;J4948,0,2)),
                                                     IF(I4948&gt;H4948,1,IF(I4948&lt;H4948,0,2))),
                                   IF(H4948&lt;7,
                                        IF(G4948&gt;J4948,1,IF(G4948&lt;J4948,0,2)),
                                        IF(G4948&gt;H4948,1,IF(G4948&lt;H4948,0,2))
                                        )
                          )
              )
        )</f>
        <v>0</v>
      </c>
      <c r="L4948">
        <f t="shared" ca="1" si="543"/>
        <v>-443</v>
      </c>
      <c r="M4948">
        <f t="shared" ca="1" si="544"/>
        <v>-561.44999999999959</v>
      </c>
      <c r="N4948">
        <f t="shared" ca="1" si="545"/>
        <v>-933</v>
      </c>
    </row>
    <row r="4949" spans="1:14" x14ac:dyDescent="0.25">
      <c r="A4949">
        <f ca="1"/>
        <v>7</v>
      </c>
      <c r="B4949">
        <f ca="1"/>
        <v>2</v>
      </c>
      <c r="C4949">
        <f ca="1"/>
        <v>7</v>
      </c>
      <c r="D4949">
        <f ca="1"/>
        <v>5</v>
      </c>
      <c r="E4949">
        <f ca="1"/>
        <v>0</v>
      </c>
      <c r="F4949">
        <f ca="1"/>
        <v>6</v>
      </c>
      <c r="G4949">
        <f t="shared" ca="1" si="539"/>
        <v>9</v>
      </c>
      <c r="H4949">
        <f t="shared" ca="1" si="540"/>
        <v>5</v>
      </c>
      <c r="I4949">
        <f t="shared" ca="1" si="541"/>
        <v>6</v>
      </c>
      <c r="J4949">
        <f t="shared" ca="1" si="542"/>
        <v>1</v>
      </c>
      <c r="K4949" cm="1">
        <f t="array" aca="1" ref="K4949" ca="1">IF(G4949&gt;7,
        IF(G4949&gt;H4949, 1, IF(G4949&lt;H4949, 0, 2)),
        IF(       H4949&gt;7,
                     IF(G4949&gt;H4949, 1, IF(G4949&lt;H4949, 0, 2)),
                     IF(         G4949&lt;6,
                                   IF(            _xlfn.XLOOKUP(C4949,'deck &amp; rules'!$D$22:$M$22,_xlfn.XLOOKUP(H4949,'deck &amp; rules'!$C$23:$C$30,'deck &amp; rules'!$D$23:$M$30))="draw",
                                                     IF(I4949&gt;J4949,1,IF(I4949&lt;J4949,0,2)),
                                                     IF(I4949&gt;H4949,1,IF(I4949&lt;H4949,0,2))),
                                   IF(H4949&lt;7,
                                        IF(G4949&gt;J4949,1,IF(G4949&lt;J4949,0,2)),
                                        IF(G4949&gt;H4949,1,IF(G4949&lt;H4949,0,2))
                                        )
                          )
              )
        )</f>
        <v>1</v>
      </c>
      <c r="L4949">
        <f t="shared" ca="1" si="543"/>
        <v>-442</v>
      </c>
      <c r="M4949">
        <f t="shared" ca="1" si="544"/>
        <v>-562.44999999999959</v>
      </c>
      <c r="N4949">
        <f t="shared" ca="1" si="545"/>
        <v>-934</v>
      </c>
    </row>
    <row r="4950" spans="1:14" x14ac:dyDescent="0.25">
      <c r="A4950">
        <f ca="1"/>
        <v>3</v>
      </c>
      <c r="B4950">
        <f ca="1"/>
        <v>0</v>
      </c>
      <c r="C4950">
        <f ca="1"/>
        <v>6</v>
      </c>
      <c r="D4950">
        <f ca="1"/>
        <v>0</v>
      </c>
      <c r="E4950">
        <f ca="1"/>
        <v>6</v>
      </c>
      <c r="F4950">
        <f ca="1"/>
        <v>3</v>
      </c>
      <c r="G4950">
        <f t="shared" ca="1" si="539"/>
        <v>3</v>
      </c>
      <c r="H4950">
        <f t="shared" ca="1" si="540"/>
        <v>6</v>
      </c>
      <c r="I4950">
        <f t="shared" ca="1" si="541"/>
        <v>9</v>
      </c>
      <c r="J4950">
        <f t="shared" ca="1" si="542"/>
        <v>9</v>
      </c>
      <c r="K4950" cm="1">
        <f t="array" aca="1" ref="K4950" ca="1">IF(G4950&gt;7,
        IF(G4950&gt;H4950, 1, IF(G4950&lt;H4950, 0, 2)),
        IF(       H4950&gt;7,
                     IF(G4950&gt;H4950, 1, IF(G4950&lt;H4950, 0, 2)),
                     IF(         G4950&lt;6,
                                   IF(            _xlfn.XLOOKUP(C4950,'deck &amp; rules'!$D$22:$M$22,_xlfn.XLOOKUP(H4950,'deck &amp; rules'!$C$23:$C$30,'deck &amp; rules'!$D$23:$M$30))="draw",
                                                     IF(I4950&gt;J4950,1,IF(I4950&lt;J4950,0,2)),
                                                     IF(I4950&gt;H4950,1,IF(I4950&lt;H4950,0,2))),
                                   IF(H4950&lt;7,
                                        IF(G4950&gt;J4950,1,IF(G4950&lt;J4950,0,2)),
                                        IF(G4950&gt;H4950,1,IF(G4950&lt;H4950,0,2))
                                        )
                          )
              )
        )</f>
        <v>2</v>
      </c>
      <c r="L4950">
        <f t="shared" ca="1" si="543"/>
        <v>-443</v>
      </c>
      <c r="M4950">
        <f t="shared" ca="1" si="544"/>
        <v>-563.44999999999959</v>
      </c>
      <c r="N4950">
        <f t="shared" ca="1" si="545"/>
        <v>-926</v>
      </c>
    </row>
    <row r="4951" spans="1:14" x14ac:dyDescent="0.25">
      <c r="A4951">
        <f ca="1"/>
        <v>0</v>
      </c>
      <c r="B4951">
        <f ca="1"/>
        <v>0</v>
      </c>
      <c r="C4951">
        <f ca="1"/>
        <v>9</v>
      </c>
      <c r="D4951">
        <f ca="1"/>
        <v>8</v>
      </c>
      <c r="E4951">
        <f ca="1"/>
        <v>4</v>
      </c>
      <c r="F4951">
        <f ca="1"/>
        <v>0</v>
      </c>
      <c r="G4951">
        <f t="shared" ca="1" si="539"/>
        <v>0</v>
      </c>
      <c r="H4951">
        <f t="shared" ca="1" si="540"/>
        <v>2</v>
      </c>
      <c r="I4951">
        <f t="shared" ca="1" si="541"/>
        <v>9</v>
      </c>
      <c r="J4951">
        <f t="shared" ca="1" si="542"/>
        <v>2</v>
      </c>
      <c r="K4951" cm="1">
        <f t="array" aca="1" ref="K4951" ca="1">IF(G4951&gt;7,
        IF(G4951&gt;H4951, 1, IF(G4951&lt;H4951, 0, 2)),
        IF(       H4951&gt;7,
                     IF(G4951&gt;H4951, 1, IF(G4951&lt;H4951, 0, 2)),
                     IF(         G4951&lt;6,
                                   IF(            _xlfn.XLOOKUP(C4951,'deck &amp; rules'!$D$22:$M$22,_xlfn.XLOOKUP(H4951,'deck &amp; rules'!$C$23:$C$30,'deck &amp; rules'!$D$23:$M$30))="draw",
                                                     IF(I4951&gt;J4951,1,IF(I4951&lt;J4951,0,2)),
                                                     IF(I4951&gt;H4951,1,IF(I4951&lt;H4951,0,2))),
                                   IF(H4951&lt;7,
                                        IF(G4951&gt;J4951,1,IF(G4951&lt;J4951,0,2)),
                                        IF(G4951&gt;H4951,1,IF(G4951&lt;H4951,0,2))
                                        )
                          )
              )
        )</f>
        <v>1</v>
      </c>
      <c r="L4951">
        <f t="shared" ca="1" si="543"/>
        <v>-442</v>
      </c>
      <c r="M4951">
        <f t="shared" ca="1" si="544"/>
        <v>-564.44999999999959</v>
      </c>
      <c r="N4951">
        <f t="shared" ca="1" si="545"/>
        <v>-927</v>
      </c>
    </row>
    <row r="4952" spans="1:14" x14ac:dyDescent="0.25">
      <c r="A4952">
        <f ca="1"/>
        <v>2</v>
      </c>
      <c r="B4952">
        <f ca="1"/>
        <v>0</v>
      </c>
      <c r="C4952">
        <f ca="1"/>
        <v>4</v>
      </c>
      <c r="D4952">
        <f ca="1"/>
        <v>4</v>
      </c>
      <c r="E4952">
        <f ca="1"/>
        <v>0</v>
      </c>
      <c r="F4952">
        <f ca="1"/>
        <v>4</v>
      </c>
      <c r="G4952">
        <f t="shared" ca="1" si="539"/>
        <v>2</v>
      </c>
      <c r="H4952">
        <f t="shared" ca="1" si="540"/>
        <v>4</v>
      </c>
      <c r="I4952">
        <f t="shared" ca="1" si="541"/>
        <v>6</v>
      </c>
      <c r="J4952">
        <f t="shared" ca="1" si="542"/>
        <v>8</v>
      </c>
      <c r="K4952" cm="1">
        <f t="array" aca="1" ref="K4952" ca="1">IF(G4952&gt;7,
        IF(G4952&gt;H4952, 1, IF(G4952&lt;H4952, 0, 2)),
        IF(       H4952&gt;7,
                     IF(G4952&gt;H4952, 1, IF(G4952&lt;H4952, 0, 2)),
                     IF(         G4952&lt;6,
                                   IF(            _xlfn.XLOOKUP(C4952,'deck &amp; rules'!$D$22:$M$22,_xlfn.XLOOKUP(H4952,'deck &amp; rules'!$C$23:$C$30,'deck &amp; rules'!$D$23:$M$30))="draw",
                                                     IF(I4952&gt;J4952,1,IF(I4952&lt;J4952,0,2)),
                                                     IF(I4952&gt;H4952,1,IF(I4952&lt;H4952,0,2))),
                                   IF(H4952&lt;7,
                                        IF(G4952&gt;J4952,1,IF(G4952&lt;J4952,0,2)),
                                        IF(G4952&gt;H4952,1,IF(G4952&lt;H4952,0,2))
                                        )
                          )
              )
        )</f>
        <v>0</v>
      </c>
      <c r="L4952">
        <f t="shared" ca="1" si="543"/>
        <v>-443</v>
      </c>
      <c r="M4952">
        <f t="shared" ca="1" si="544"/>
        <v>-563.49999999999955</v>
      </c>
      <c r="N4952">
        <f t="shared" ca="1" si="545"/>
        <v>-928</v>
      </c>
    </row>
    <row r="4953" spans="1:14" x14ac:dyDescent="0.25">
      <c r="A4953">
        <f ca="1"/>
        <v>0</v>
      </c>
      <c r="B4953">
        <f ca="1"/>
        <v>0</v>
      </c>
      <c r="C4953">
        <f ca="1"/>
        <v>4</v>
      </c>
      <c r="D4953">
        <f ca="1"/>
        <v>3</v>
      </c>
      <c r="E4953">
        <f ca="1"/>
        <v>7</v>
      </c>
      <c r="F4953">
        <f ca="1"/>
        <v>0</v>
      </c>
      <c r="G4953">
        <f t="shared" ca="1" si="539"/>
        <v>0</v>
      </c>
      <c r="H4953">
        <f t="shared" ca="1" si="540"/>
        <v>0</v>
      </c>
      <c r="I4953">
        <f t="shared" ca="1" si="541"/>
        <v>4</v>
      </c>
      <c r="J4953">
        <f t="shared" ca="1" si="542"/>
        <v>0</v>
      </c>
      <c r="K4953" cm="1">
        <f t="array" aca="1" ref="K4953" ca="1">IF(G4953&gt;7,
        IF(G4953&gt;H4953, 1, IF(G4953&lt;H4953, 0, 2)),
        IF(       H4953&gt;7,
                     IF(G4953&gt;H4953, 1, IF(G4953&lt;H4953, 0, 2)),
                     IF(         G4953&lt;6,
                                   IF(            _xlfn.XLOOKUP(C4953,'deck &amp; rules'!$D$22:$M$22,_xlfn.XLOOKUP(H4953,'deck &amp; rules'!$C$23:$C$30,'deck &amp; rules'!$D$23:$M$30))="draw",
                                                     IF(I4953&gt;J4953,1,IF(I4953&lt;J4953,0,2)),
                                                     IF(I4953&gt;H4953,1,IF(I4953&lt;H4953,0,2))),
                                   IF(H4953&lt;7,
                                        IF(G4953&gt;J4953,1,IF(G4953&lt;J4953,0,2)),
                                        IF(G4953&gt;H4953,1,IF(G4953&lt;H4953,0,2))
                                        )
                          )
              )
        )</f>
        <v>1</v>
      </c>
      <c r="L4953">
        <f t="shared" ca="1" si="543"/>
        <v>-442</v>
      </c>
      <c r="M4953">
        <f t="shared" ca="1" si="544"/>
        <v>-564.49999999999955</v>
      </c>
      <c r="N4953">
        <f t="shared" ca="1" si="545"/>
        <v>-929</v>
      </c>
    </row>
    <row r="4954" spans="1:14" x14ac:dyDescent="0.25">
      <c r="A4954">
        <f ca="1"/>
        <v>0</v>
      </c>
      <c r="B4954">
        <f ca="1"/>
        <v>6</v>
      </c>
      <c r="C4954">
        <f ca="1"/>
        <v>0</v>
      </c>
      <c r="D4954">
        <f ca="1"/>
        <v>0</v>
      </c>
      <c r="E4954">
        <f ca="1"/>
        <v>0</v>
      </c>
      <c r="F4954">
        <f ca="1"/>
        <v>5</v>
      </c>
      <c r="G4954">
        <f t="shared" ca="1" si="539"/>
        <v>6</v>
      </c>
      <c r="H4954">
        <f t="shared" ca="1" si="540"/>
        <v>0</v>
      </c>
      <c r="I4954">
        <f t="shared" ca="1" si="541"/>
        <v>6</v>
      </c>
      <c r="J4954">
        <f t="shared" ca="1" si="542"/>
        <v>5</v>
      </c>
      <c r="K4954" cm="1">
        <f t="array" aca="1" ref="K4954" ca="1">IF(G4954&gt;7,
        IF(G4954&gt;H4954, 1, IF(G4954&lt;H4954, 0, 2)),
        IF(       H4954&gt;7,
                     IF(G4954&gt;H4954, 1, IF(G4954&lt;H4954, 0, 2)),
                     IF(         G4954&lt;6,
                                   IF(            _xlfn.XLOOKUP(C4954,'deck &amp; rules'!$D$22:$M$22,_xlfn.XLOOKUP(H4954,'deck &amp; rules'!$C$23:$C$30,'deck &amp; rules'!$D$23:$M$30))="draw",
                                                     IF(I4954&gt;J4954,1,IF(I4954&lt;J4954,0,2)),
                                                     IF(I4954&gt;H4954,1,IF(I4954&lt;H4954,0,2))),
                                   IF(H4954&lt;7,
                                        IF(G4954&gt;J4954,1,IF(G4954&lt;J4954,0,2)),
                                        IF(G4954&gt;H4954,1,IF(G4954&lt;H4954,0,2))
                                        )
                          )
              )
        )</f>
        <v>1</v>
      </c>
      <c r="L4954">
        <f t="shared" ca="1" si="543"/>
        <v>-441</v>
      </c>
      <c r="M4954">
        <f t="shared" ca="1" si="544"/>
        <v>-565.49999999999955</v>
      </c>
      <c r="N4954">
        <f t="shared" ca="1" si="545"/>
        <v>-930</v>
      </c>
    </row>
    <row r="4955" spans="1:14" x14ac:dyDescent="0.25">
      <c r="A4955">
        <f ca="1"/>
        <v>2</v>
      </c>
      <c r="B4955">
        <f ca="1"/>
        <v>0</v>
      </c>
      <c r="C4955">
        <f ca="1"/>
        <v>4</v>
      </c>
      <c r="D4955">
        <f ca="1"/>
        <v>4</v>
      </c>
      <c r="E4955">
        <f ca="1"/>
        <v>5</v>
      </c>
      <c r="F4955">
        <f ca="1"/>
        <v>0</v>
      </c>
      <c r="G4955">
        <f t="shared" ca="1" si="539"/>
        <v>2</v>
      </c>
      <c r="H4955">
        <f t="shared" ca="1" si="540"/>
        <v>9</v>
      </c>
      <c r="I4955">
        <f t="shared" ca="1" si="541"/>
        <v>6</v>
      </c>
      <c r="J4955">
        <f t="shared" ca="1" si="542"/>
        <v>9</v>
      </c>
      <c r="K4955" cm="1">
        <f t="array" aca="1" ref="K4955" ca="1">IF(G4955&gt;7,
        IF(G4955&gt;H4955, 1, IF(G4955&lt;H4955, 0, 2)),
        IF(       H4955&gt;7,
                     IF(G4955&gt;H4955, 1, IF(G4955&lt;H4955, 0, 2)),
                     IF(         G4955&lt;6,
                                   IF(            _xlfn.XLOOKUP(C4955,'deck &amp; rules'!$D$22:$M$22,_xlfn.XLOOKUP(H4955,'deck &amp; rules'!$C$23:$C$30,'deck &amp; rules'!$D$23:$M$30))="draw",
                                                     IF(I4955&gt;J4955,1,IF(I4955&lt;J4955,0,2)),
                                                     IF(I4955&gt;H4955,1,IF(I4955&lt;H4955,0,2))),
                                   IF(H4955&lt;7,
                                        IF(G4955&gt;J4955,1,IF(G4955&lt;J4955,0,2)),
                                        IF(G4955&gt;H4955,1,IF(G4955&lt;H4955,0,2))
                                        )
                          )
              )
        )</f>
        <v>0</v>
      </c>
      <c r="L4955">
        <f t="shared" ca="1" si="543"/>
        <v>-442</v>
      </c>
      <c r="M4955">
        <f t="shared" ca="1" si="544"/>
        <v>-564.5499999999995</v>
      </c>
      <c r="N4955">
        <f t="shared" ca="1" si="545"/>
        <v>-931</v>
      </c>
    </row>
    <row r="4956" spans="1:14" x14ac:dyDescent="0.25">
      <c r="A4956">
        <f ca="1"/>
        <v>1</v>
      </c>
      <c r="B4956">
        <f ca="1"/>
        <v>7</v>
      </c>
      <c r="C4956">
        <f ca="1"/>
        <v>4</v>
      </c>
      <c r="D4956">
        <f ca="1"/>
        <v>3</v>
      </c>
      <c r="E4956">
        <f ca="1"/>
        <v>3</v>
      </c>
      <c r="F4956">
        <f ca="1"/>
        <v>5</v>
      </c>
      <c r="G4956">
        <f t="shared" ca="1" si="539"/>
        <v>8</v>
      </c>
      <c r="H4956">
        <f t="shared" ca="1" si="540"/>
        <v>6</v>
      </c>
      <c r="I4956">
        <f t="shared" ca="1" si="541"/>
        <v>2</v>
      </c>
      <c r="J4956">
        <f t="shared" ca="1" si="542"/>
        <v>1</v>
      </c>
      <c r="K4956" cm="1">
        <f t="array" aca="1" ref="K4956" ca="1">IF(G4956&gt;7,
        IF(G4956&gt;H4956, 1, IF(G4956&lt;H4956, 0, 2)),
        IF(       H4956&gt;7,
                     IF(G4956&gt;H4956, 1, IF(G4956&lt;H4956, 0, 2)),
                     IF(         G4956&lt;6,
                                   IF(            _xlfn.XLOOKUP(C4956,'deck &amp; rules'!$D$22:$M$22,_xlfn.XLOOKUP(H4956,'deck &amp; rules'!$C$23:$C$30,'deck &amp; rules'!$D$23:$M$30))="draw",
                                                     IF(I4956&gt;J4956,1,IF(I4956&lt;J4956,0,2)),
                                                     IF(I4956&gt;H4956,1,IF(I4956&lt;H4956,0,2))),
                                   IF(H4956&lt;7,
                                        IF(G4956&gt;J4956,1,IF(G4956&lt;J4956,0,2)),
                                        IF(G4956&gt;H4956,1,IF(G4956&lt;H4956,0,2))
                                        )
                          )
              )
        )</f>
        <v>1</v>
      </c>
      <c r="L4956">
        <f t="shared" ca="1" si="543"/>
        <v>-441</v>
      </c>
      <c r="M4956">
        <f t="shared" ca="1" si="544"/>
        <v>-565.5499999999995</v>
      </c>
      <c r="N4956">
        <f t="shared" ca="1" si="545"/>
        <v>-932</v>
      </c>
    </row>
    <row r="4957" spans="1:14" x14ac:dyDescent="0.25">
      <c r="A4957">
        <f ca="1"/>
        <v>0</v>
      </c>
      <c r="B4957">
        <f ca="1"/>
        <v>2</v>
      </c>
      <c r="C4957">
        <f ca="1"/>
        <v>6</v>
      </c>
      <c r="D4957">
        <f ca="1"/>
        <v>0</v>
      </c>
      <c r="E4957">
        <f ca="1"/>
        <v>7</v>
      </c>
      <c r="F4957">
        <f ca="1"/>
        <v>2</v>
      </c>
      <c r="G4957">
        <f t="shared" ca="1" si="539"/>
        <v>2</v>
      </c>
      <c r="H4957">
        <f t="shared" ca="1" si="540"/>
        <v>7</v>
      </c>
      <c r="I4957">
        <f t="shared" ca="1" si="541"/>
        <v>8</v>
      </c>
      <c r="J4957">
        <f t="shared" ca="1" si="542"/>
        <v>9</v>
      </c>
      <c r="K4957" cm="1">
        <f t="array" aca="1" ref="K4957" ca="1">IF(G4957&gt;7,
        IF(G4957&gt;H4957, 1, IF(G4957&lt;H4957, 0, 2)),
        IF(       H4957&gt;7,
                     IF(G4957&gt;H4957, 1, IF(G4957&lt;H4957, 0, 2)),
                     IF(         G4957&lt;6,
                                   IF(            _xlfn.XLOOKUP(C4957,'deck &amp; rules'!$D$22:$M$22,_xlfn.XLOOKUP(H4957,'deck &amp; rules'!$C$23:$C$30,'deck &amp; rules'!$D$23:$M$30))="draw",
                                                     IF(I4957&gt;J4957,1,IF(I4957&lt;J4957,0,2)),
                                                     IF(I4957&gt;H4957,1,IF(I4957&lt;H4957,0,2))),
                                   IF(H4957&lt;7,
                                        IF(G4957&gt;J4957,1,IF(G4957&lt;J4957,0,2)),
                                        IF(G4957&gt;H4957,1,IF(G4957&lt;H4957,0,2))
                                        )
                          )
              )
        )</f>
        <v>1</v>
      </c>
      <c r="L4957">
        <f t="shared" ca="1" si="543"/>
        <v>-440</v>
      </c>
      <c r="M4957">
        <f t="shared" ca="1" si="544"/>
        <v>-566.5499999999995</v>
      </c>
      <c r="N4957">
        <f t="shared" ca="1" si="545"/>
        <v>-933</v>
      </c>
    </row>
    <row r="4958" spans="1:14" x14ac:dyDescent="0.25">
      <c r="A4958">
        <f ca="1"/>
        <v>4</v>
      </c>
      <c r="B4958">
        <f ca="1"/>
        <v>9</v>
      </c>
      <c r="C4958">
        <f ca="1"/>
        <v>4</v>
      </c>
      <c r="D4958">
        <f ca="1"/>
        <v>0</v>
      </c>
      <c r="E4958">
        <f ca="1"/>
        <v>9</v>
      </c>
      <c r="F4958">
        <f ca="1"/>
        <v>8</v>
      </c>
      <c r="G4958">
        <f t="shared" ca="1" si="539"/>
        <v>3</v>
      </c>
      <c r="H4958">
        <f t="shared" ca="1" si="540"/>
        <v>9</v>
      </c>
      <c r="I4958">
        <f t="shared" ca="1" si="541"/>
        <v>7</v>
      </c>
      <c r="J4958">
        <f t="shared" ca="1" si="542"/>
        <v>7</v>
      </c>
      <c r="K4958" cm="1">
        <f t="array" aca="1" ref="K4958" ca="1">IF(G4958&gt;7,
        IF(G4958&gt;H4958, 1, IF(G4958&lt;H4958, 0, 2)),
        IF(       H4958&gt;7,
                     IF(G4958&gt;H4958, 1, IF(G4958&lt;H4958, 0, 2)),
                     IF(         G4958&lt;6,
                                   IF(            _xlfn.XLOOKUP(C4958,'deck &amp; rules'!$D$22:$M$22,_xlfn.XLOOKUP(H4958,'deck &amp; rules'!$C$23:$C$30,'deck &amp; rules'!$D$23:$M$30))="draw",
                                                     IF(I4958&gt;J4958,1,IF(I4958&lt;J4958,0,2)),
                                                     IF(I4958&gt;H4958,1,IF(I4958&lt;H4958,0,2))),
                                   IF(H4958&lt;7,
                                        IF(G4958&gt;J4958,1,IF(G4958&lt;J4958,0,2)),
                                        IF(G4958&gt;H4958,1,IF(G4958&lt;H4958,0,2))
                                        )
                          )
              )
        )</f>
        <v>0</v>
      </c>
      <c r="L4958">
        <f t="shared" ca="1" si="543"/>
        <v>-441</v>
      </c>
      <c r="M4958">
        <f t="shared" ca="1" si="544"/>
        <v>-565.59999999999945</v>
      </c>
      <c r="N4958">
        <f t="shared" ca="1" si="545"/>
        <v>-934</v>
      </c>
    </row>
    <row r="4959" spans="1:14" x14ac:dyDescent="0.25">
      <c r="A4959">
        <f ca="1"/>
        <v>0</v>
      </c>
      <c r="B4959">
        <f ca="1"/>
        <v>6</v>
      </c>
      <c r="C4959">
        <f ca="1"/>
        <v>2</v>
      </c>
      <c r="D4959">
        <f ca="1"/>
        <v>5</v>
      </c>
      <c r="E4959">
        <f ca="1"/>
        <v>0</v>
      </c>
      <c r="F4959">
        <f ca="1"/>
        <v>1</v>
      </c>
      <c r="G4959">
        <f t="shared" ca="1" si="539"/>
        <v>6</v>
      </c>
      <c r="H4959">
        <f t="shared" ca="1" si="540"/>
        <v>5</v>
      </c>
      <c r="I4959">
        <f t="shared" ca="1" si="541"/>
        <v>8</v>
      </c>
      <c r="J4959">
        <f t="shared" ca="1" si="542"/>
        <v>6</v>
      </c>
      <c r="K4959" cm="1">
        <f t="array" aca="1" ref="K4959" ca="1">IF(G4959&gt;7,
        IF(G4959&gt;H4959, 1, IF(G4959&lt;H4959, 0, 2)),
        IF(       H4959&gt;7,
                     IF(G4959&gt;H4959, 1, IF(G4959&lt;H4959, 0, 2)),
                     IF(         G4959&lt;6,
                                   IF(            _xlfn.XLOOKUP(C4959,'deck &amp; rules'!$D$22:$M$22,_xlfn.XLOOKUP(H4959,'deck &amp; rules'!$C$23:$C$30,'deck &amp; rules'!$D$23:$M$30))="draw",
                                                     IF(I4959&gt;J4959,1,IF(I4959&lt;J4959,0,2)),
                                                     IF(I4959&gt;H4959,1,IF(I4959&lt;H4959,0,2))),
                                   IF(H4959&lt;7,
                                        IF(G4959&gt;J4959,1,IF(G4959&lt;J4959,0,2)),
                                        IF(G4959&gt;H4959,1,IF(G4959&lt;H4959,0,2))
                                        )
                          )
              )
        )</f>
        <v>2</v>
      </c>
      <c r="L4959">
        <f t="shared" ca="1" si="543"/>
        <v>-442</v>
      </c>
      <c r="M4959">
        <f t="shared" ca="1" si="544"/>
        <v>-566.59999999999945</v>
      </c>
      <c r="N4959">
        <f t="shared" ca="1" si="545"/>
        <v>-926</v>
      </c>
    </row>
    <row r="4960" spans="1:14" x14ac:dyDescent="0.25">
      <c r="A4960">
        <f ca="1"/>
        <v>6</v>
      </c>
      <c r="B4960">
        <f ca="1"/>
        <v>4</v>
      </c>
      <c r="C4960">
        <f ca="1"/>
        <v>0</v>
      </c>
      <c r="D4960">
        <f ca="1"/>
        <v>6</v>
      </c>
      <c r="E4960">
        <f ca="1"/>
        <v>0</v>
      </c>
      <c r="F4960">
        <f ca="1"/>
        <v>0</v>
      </c>
      <c r="G4960">
        <f t="shared" ca="1" si="539"/>
        <v>0</v>
      </c>
      <c r="H4960">
        <f t="shared" ca="1" si="540"/>
        <v>6</v>
      </c>
      <c r="I4960">
        <f t="shared" ca="1" si="541"/>
        <v>0</v>
      </c>
      <c r="J4960">
        <f t="shared" ca="1" si="542"/>
        <v>6</v>
      </c>
      <c r="K4960" cm="1">
        <f t="array" aca="1" ref="K4960" ca="1">IF(G4960&gt;7,
        IF(G4960&gt;H4960, 1, IF(G4960&lt;H4960, 0, 2)),
        IF(       H4960&gt;7,
                     IF(G4960&gt;H4960, 1, IF(G4960&lt;H4960, 0, 2)),
                     IF(         G4960&lt;6,
                                   IF(            _xlfn.XLOOKUP(C4960,'deck &amp; rules'!$D$22:$M$22,_xlfn.XLOOKUP(H4960,'deck &amp; rules'!$C$23:$C$30,'deck &amp; rules'!$D$23:$M$30))="draw",
                                                     IF(I4960&gt;J4960,1,IF(I4960&lt;J4960,0,2)),
                                                     IF(I4960&gt;H4960,1,IF(I4960&lt;H4960,0,2))),
                                   IF(H4960&lt;7,
                                        IF(G4960&gt;J4960,1,IF(G4960&lt;J4960,0,2)),
                                        IF(G4960&gt;H4960,1,IF(G4960&lt;H4960,0,2))
                                        )
                          )
              )
        )</f>
        <v>0</v>
      </c>
      <c r="L4960">
        <f t="shared" ca="1" si="543"/>
        <v>-443</v>
      </c>
      <c r="M4960">
        <f t="shared" ca="1" si="544"/>
        <v>-565.64999999999941</v>
      </c>
      <c r="N4960">
        <f t="shared" ca="1" si="545"/>
        <v>-927</v>
      </c>
    </row>
    <row r="4961" spans="1:14" x14ac:dyDescent="0.25">
      <c r="A4961">
        <f ca="1"/>
        <v>0</v>
      </c>
      <c r="B4961">
        <f ca="1"/>
        <v>1</v>
      </c>
      <c r="C4961">
        <f ca="1"/>
        <v>6</v>
      </c>
      <c r="D4961">
        <f ca="1"/>
        <v>2</v>
      </c>
      <c r="E4961">
        <f ca="1"/>
        <v>8</v>
      </c>
      <c r="F4961">
        <f ca="1"/>
        <v>9</v>
      </c>
      <c r="G4961">
        <f t="shared" ca="1" si="539"/>
        <v>1</v>
      </c>
      <c r="H4961">
        <f t="shared" ca="1" si="540"/>
        <v>0</v>
      </c>
      <c r="I4961">
        <f t="shared" ca="1" si="541"/>
        <v>7</v>
      </c>
      <c r="J4961">
        <f t="shared" ca="1" si="542"/>
        <v>9</v>
      </c>
      <c r="K4961" cm="1">
        <f t="array" aca="1" ref="K4961" ca="1">IF(G4961&gt;7,
        IF(G4961&gt;H4961, 1, IF(G4961&lt;H4961, 0, 2)),
        IF(       H4961&gt;7,
                     IF(G4961&gt;H4961, 1, IF(G4961&lt;H4961, 0, 2)),
                     IF(         G4961&lt;6,
                                   IF(            _xlfn.XLOOKUP(C4961,'deck &amp; rules'!$D$22:$M$22,_xlfn.XLOOKUP(H4961,'deck &amp; rules'!$C$23:$C$30,'deck &amp; rules'!$D$23:$M$30))="draw",
                                                     IF(I4961&gt;J4961,1,IF(I4961&lt;J4961,0,2)),
                                                     IF(I4961&gt;H4961,1,IF(I4961&lt;H4961,0,2))),
                                   IF(H4961&lt;7,
                                        IF(G4961&gt;J4961,1,IF(G4961&lt;J4961,0,2)),
                                        IF(G4961&gt;H4961,1,IF(G4961&lt;H4961,0,2))
                                        )
                          )
              )
        )</f>
        <v>0</v>
      </c>
      <c r="L4961">
        <f t="shared" ca="1" si="543"/>
        <v>-444</v>
      </c>
      <c r="M4961">
        <f t="shared" ca="1" si="544"/>
        <v>-564.69999999999936</v>
      </c>
      <c r="N4961">
        <f t="shared" ca="1" si="545"/>
        <v>-928</v>
      </c>
    </row>
    <row r="4962" spans="1:14" x14ac:dyDescent="0.25">
      <c r="A4962">
        <f ca="1"/>
        <v>2</v>
      </c>
      <c r="B4962">
        <f ca="1"/>
        <v>0</v>
      </c>
      <c r="C4962">
        <f ca="1"/>
        <v>3</v>
      </c>
      <c r="D4962">
        <f ca="1"/>
        <v>4</v>
      </c>
      <c r="E4962">
        <f ca="1"/>
        <v>5</v>
      </c>
      <c r="F4962">
        <f ca="1"/>
        <v>4</v>
      </c>
      <c r="G4962">
        <f t="shared" ca="1" si="539"/>
        <v>2</v>
      </c>
      <c r="H4962">
        <f t="shared" ca="1" si="540"/>
        <v>9</v>
      </c>
      <c r="I4962">
        <f t="shared" ca="1" si="541"/>
        <v>5</v>
      </c>
      <c r="J4962">
        <f t="shared" ca="1" si="542"/>
        <v>3</v>
      </c>
      <c r="K4962" cm="1">
        <f t="array" aca="1" ref="K4962" ca="1">IF(G4962&gt;7,
        IF(G4962&gt;H4962, 1, IF(G4962&lt;H4962, 0, 2)),
        IF(       H4962&gt;7,
                     IF(G4962&gt;H4962, 1, IF(G4962&lt;H4962, 0, 2)),
                     IF(         G4962&lt;6,
                                   IF(            _xlfn.XLOOKUP(C4962,'deck &amp; rules'!$D$22:$M$22,_xlfn.XLOOKUP(H4962,'deck &amp; rules'!$C$23:$C$30,'deck &amp; rules'!$D$23:$M$30))="draw",
                                                     IF(I4962&gt;J4962,1,IF(I4962&lt;J4962,0,2)),
                                                     IF(I4962&gt;H4962,1,IF(I4962&lt;H4962,0,2))),
                                   IF(H4962&lt;7,
                                        IF(G4962&gt;J4962,1,IF(G4962&lt;J4962,0,2)),
                                        IF(G4962&gt;H4962,1,IF(G4962&lt;H4962,0,2))
                                        )
                          )
              )
        )</f>
        <v>0</v>
      </c>
      <c r="L4962">
        <f t="shared" ca="1" si="543"/>
        <v>-445</v>
      </c>
      <c r="M4962">
        <f t="shared" ca="1" si="544"/>
        <v>-563.74999999999932</v>
      </c>
      <c r="N4962">
        <f t="shared" ca="1" si="545"/>
        <v>-929</v>
      </c>
    </row>
    <row r="4963" spans="1:14" x14ac:dyDescent="0.25">
      <c r="A4963">
        <f ca="1"/>
        <v>6</v>
      </c>
      <c r="B4963">
        <f ca="1"/>
        <v>0</v>
      </c>
      <c r="C4963">
        <f ca="1"/>
        <v>1</v>
      </c>
      <c r="D4963">
        <f ca="1"/>
        <v>7</v>
      </c>
      <c r="E4963">
        <f ca="1"/>
        <v>5</v>
      </c>
      <c r="F4963">
        <f ca="1"/>
        <v>0</v>
      </c>
      <c r="G4963">
        <f t="shared" ca="1" si="539"/>
        <v>6</v>
      </c>
      <c r="H4963">
        <f t="shared" ca="1" si="540"/>
        <v>2</v>
      </c>
      <c r="I4963">
        <f t="shared" ca="1" si="541"/>
        <v>7</v>
      </c>
      <c r="J4963">
        <f t="shared" ca="1" si="542"/>
        <v>2</v>
      </c>
      <c r="K4963" cm="1">
        <f t="array" aca="1" ref="K4963" ca="1">IF(G4963&gt;7,
        IF(G4963&gt;H4963, 1, IF(G4963&lt;H4963, 0, 2)),
        IF(       H4963&gt;7,
                     IF(G4963&gt;H4963, 1, IF(G4963&lt;H4963, 0, 2)),
                     IF(         G4963&lt;6,
                                   IF(            _xlfn.XLOOKUP(C4963,'deck &amp; rules'!$D$22:$M$22,_xlfn.XLOOKUP(H4963,'deck &amp; rules'!$C$23:$C$30,'deck &amp; rules'!$D$23:$M$30))="draw",
                                                     IF(I4963&gt;J4963,1,IF(I4963&lt;J4963,0,2)),
                                                     IF(I4963&gt;H4963,1,IF(I4963&lt;H4963,0,2))),
                                   IF(H4963&lt;7,
                                        IF(G4963&gt;J4963,1,IF(G4963&lt;J4963,0,2)),
                                        IF(G4963&gt;H4963,1,IF(G4963&lt;H4963,0,2))
                                        )
                          )
              )
        )</f>
        <v>1</v>
      </c>
      <c r="L4963">
        <f t="shared" ca="1" si="543"/>
        <v>-444</v>
      </c>
      <c r="M4963">
        <f t="shared" ca="1" si="544"/>
        <v>-564.74999999999932</v>
      </c>
      <c r="N4963">
        <f t="shared" ca="1" si="545"/>
        <v>-930</v>
      </c>
    </row>
    <row r="4964" spans="1:14" x14ac:dyDescent="0.25">
      <c r="A4964">
        <f ca="1"/>
        <v>1</v>
      </c>
      <c r="B4964">
        <f ca="1"/>
        <v>3</v>
      </c>
      <c r="C4964">
        <f ca="1"/>
        <v>0</v>
      </c>
      <c r="D4964">
        <f ca="1"/>
        <v>4</v>
      </c>
      <c r="E4964">
        <f ca="1"/>
        <v>4</v>
      </c>
      <c r="F4964">
        <f ca="1"/>
        <v>7</v>
      </c>
      <c r="G4964">
        <f t="shared" ca="1" si="539"/>
        <v>4</v>
      </c>
      <c r="H4964">
        <f t="shared" ca="1" si="540"/>
        <v>8</v>
      </c>
      <c r="I4964">
        <f t="shared" ca="1" si="541"/>
        <v>4</v>
      </c>
      <c r="J4964">
        <f t="shared" ca="1" si="542"/>
        <v>5</v>
      </c>
      <c r="K4964" cm="1">
        <f t="array" aca="1" ref="K4964" ca="1">IF(G4964&gt;7,
        IF(G4964&gt;H4964, 1, IF(G4964&lt;H4964, 0, 2)),
        IF(       H4964&gt;7,
                     IF(G4964&gt;H4964, 1, IF(G4964&lt;H4964, 0, 2)),
                     IF(         G4964&lt;6,
                                   IF(            _xlfn.XLOOKUP(C4964,'deck &amp; rules'!$D$22:$M$22,_xlfn.XLOOKUP(H4964,'deck &amp; rules'!$C$23:$C$30,'deck &amp; rules'!$D$23:$M$30))="draw",
                                                     IF(I4964&gt;J4964,1,IF(I4964&lt;J4964,0,2)),
                                                     IF(I4964&gt;H4964,1,IF(I4964&lt;H4964,0,2))),
                                   IF(H4964&lt;7,
                                        IF(G4964&gt;J4964,1,IF(G4964&lt;J4964,0,2)),
                                        IF(G4964&gt;H4964,1,IF(G4964&lt;H4964,0,2))
                                        )
                          )
              )
        )</f>
        <v>0</v>
      </c>
      <c r="L4964">
        <f t="shared" ca="1" si="543"/>
        <v>-445</v>
      </c>
      <c r="M4964">
        <f t="shared" ca="1" si="544"/>
        <v>-563.79999999999927</v>
      </c>
      <c r="N4964">
        <f t="shared" ca="1" si="545"/>
        <v>-931</v>
      </c>
    </row>
    <row r="4965" spans="1:14" x14ac:dyDescent="0.25">
      <c r="A4965">
        <f ca="1"/>
        <v>4</v>
      </c>
      <c r="B4965">
        <f ca="1"/>
        <v>7</v>
      </c>
      <c r="C4965">
        <f ca="1"/>
        <v>1</v>
      </c>
      <c r="D4965">
        <f ca="1"/>
        <v>1</v>
      </c>
      <c r="E4965">
        <f ca="1"/>
        <v>9</v>
      </c>
      <c r="F4965">
        <f ca="1"/>
        <v>4</v>
      </c>
      <c r="G4965">
        <f t="shared" ca="1" si="539"/>
        <v>1</v>
      </c>
      <c r="H4965">
        <f t="shared" ca="1" si="540"/>
        <v>0</v>
      </c>
      <c r="I4965">
        <f t="shared" ca="1" si="541"/>
        <v>2</v>
      </c>
      <c r="J4965">
        <f t="shared" ca="1" si="542"/>
        <v>4</v>
      </c>
      <c r="K4965" cm="1">
        <f t="array" aca="1" ref="K4965" ca="1">IF(G4965&gt;7,
        IF(G4965&gt;H4965, 1, IF(G4965&lt;H4965, 0, 2)),
        IF(       H4965&gt;7,
                     IF(G4965&gt;H4965, 1, IF(G4965&lt;H4965, 0, 2)),
                     IF(         G4965&lt;6,
                                   IF(            _xlfn.XLOOKUP(C4965,'deck &amp; rules'!$D$22:$M$22,_xlfn.XLOOKUP(H4965,'deck &amp; rules'!$C$23:$C$30,'deck &amp; rules'!$D$23:$M$30))="draw",
                                                     IF(I4965&gt;J4965,1,IF(I4965&lt;J4965,0,2)),
                                                     IF(I4965&gt;H4965,1,IF(I4965&lt;H4965,0,2))),
                                   IF(H4965&lt;7,
                                        IF(G4965&gt;J4965,1,IF(G4965&lt;J4965,0,2)),
                                        IF(G4965&gt;H4965,1,IF(G4965&lt;H4965,0,2))
                                        )
                          )
              )
        )</f>
        <v>0</v>
      </c>
      <c r="L4965">
        <f t="shared" ca="1" si="543"/>
        <v>-446</v>
      </c>
      <c r="M4965">
        <f t="shared" ca="1" si="544"/>
        <v>-562.84999999999923</v>
      </c>
      <c r="N4965">
        <f t="shared" ca="1" si="545"/>
        <v>-932</v>
      </c>
    </row>
    <row r="4966" spans="1:14" x14ac:dyDescent="0.25">
      <c r="A4966">
        <f ca="1"/>
        <v>7</v>
      </c>
      <c r="B4966">
        <f ca="1"/>
        <v>9</v>
      </c>
      <c r="C4966">
        <f ca="1"/>
        <v>6</v>
      </c>
      <c r="D4966">
        <f ca="1"/>
        <v>2</v>
      </c>
      <c r="E4966">
        <f ca="1"/>
        <v>8</v>
      </c>
      <c r="F4966">
        <f ca="1"/>
        <v>9</v>
      </c>
      <c r="G4966">
        <f t="shared" ca="1" si="539"/>
        <v>6</v>
      </c>
      <c r="H4966">
        <f t="shared" ca="1" si="540"/>
        <v>0</v>
      </c>
      <c r="I4966">
        <f t="shared" ca="1" si="541"/>
        <v>2</v>
      </c>
      <c r="J4966">
        <f t="shared" ca="1" si="542"/>
        <v>9</v>
      </c>
      <c r="K4966" cm="1">
        <f t="array" aca="1" ref="K4966" ca="1">IF(G4966&gt;7,
        IF(G4966&gt;H4966, 1, IF(G4966&lt;H4966, 0, 2)),
        IF(       H4966&gt;7,
                     IF(G4966&gt;H4966, 1, IF(G4966&lt;H4966, 0, 2)),
                     IF(         G4966&lt;6,
                                   IF(            _xlfn.XLOOKUP(C4966,'deck &amp; rules'!$D$22:$M$22,_xlfn.XLOOKUP(H4966,'deck &amp; rules'!$C$23:$C$30,'deck &amp; rules'!$D$23:$M$30))="draw",
                                                     IF(I4966&gt;J4966,1,IF(I4966&lt;J4966,0,2)),
                                                     IF(I4966&gt;H4966,1,IF(I4966&lt;H4966,0,2))),
                                   IF(H4966&lt;7,
                                        IF(G4966&gt;J4966,1,IF(G4966&lt;J4966,0,2)),
                                        IF(G4966&gt;H4966,1,IF(G4966&lt;H4966,0,2))
                                        )
                          )
              )
        )</f>
        <v>0</v>
      </c>
      <c r="L4966">
        <f t="shared" ca="1" si="543"/>
        <v>-447</v>
      </c>
      <c r="M4966">
        <f t="shared" ca="1" si="544"/>
        <v>-561.89999999999918</v>
      </c>
      <c r="N4966">
        <f t="shared" ca="1" si="545"/>
        <v>-933</v>
      </c>
    </row>
    <row r="4967" spans="1:14" x14ac:dyDescent="0.25">
      <c r="A4967">
        <f ca="1"/>
        <v>2</v>
      </c>
      <c r="B4967">
        <f ca="1"/>
        <v>4</v>
      </c>
      <c r="C4967">
        <f ca="1"/>
        <v>0</v>
      </c>
      <c r="D4967">
        <f ca="1"/>
        <v>8</v>
      </c>
      <c r="E4967">
        <f ca="1"/>
        <v>1</v>
      </c>
      <c r="F4967">
        <f ca="1"/>
        <v>5</v>
      </c>
      <c r="G4967">
        <f t="shared" ca="1" si="539"/>
        <v>6</v>
      </c>
      <c r="H4967">
        <f t="shared" ca="1" si="540"/>
        <v>9</v>
      </c>
      <c r="I4967">
        <f t="shared" ca="1" si="541"/>
        <v>6</v>
      </c>
      <c r="J4967">
        <f t="shared" ca="1" si="542"/>
        <v>4</v>
      </c>
      <c r="K4967" cm="1">
        <f t="array" aca="1" ref="K4967" ca="1">IF(G4967&gt;7,
        IF(G4967&gt;H4967, 1, IF(G4967&lt;H4967, 0, 2)),
        IF(       H4967&gt;7,
                     IF(G4967&gt;H4967, 1, IF(G4967&lt;H4967, 0, 2)),
                     IF(         G4967&lt;6,
                                   IF(            _xlfn.XLOOKUP(C4967,'deck &amp; rules'!$D$22:$M$22,_xlfn.XLOOKUP(H4967,'deck &amp; rules'!$C$23:$C$30,'deck &amp; rules'!$D$23:$M$30))="draw",
                                                     IF(I4967&gt;J4967,1,IF(I4967&lt;J4967,0,2)),
                                                     IF(I4967&gt;H4967,1,IF(I4967&lt;H4967,0,2))),
                                   IF(H4967&lt;7,
                                        IF(G4967&gt;J4967,1,IF(G4967&lt;J4967,0,2)),
                                        IF(G4967&gt;H4967,1,IF(G4967&lt;H4967,0,2))
                                        )
                          )
              )
        )</f>
        <v>0</v>
      </c>
      <c r="L4967">
        <f t="shared" ca="1" si="543"/>
        <v>-448</v>
      </c>
      <c r="M4967">
        <f t="shared" ca="1" si="544"/>
        <v>-560.94999999999914</v>
      </c>
      <c r="N4967">
        <f t="shared" ca="1" si="545"/>
        <v>-934</v>
      </c>
    </row>
    <row r="4968" spans="1:14" x14ac:dyDescent="0.25">
      <c r="A4968">
        <f ca="1"/>
        <v>6</v>
      </c>
      <c r="B4968">
        <f ca="1"/>
        <v>4</v>
      </c>
      <c r="C4968">
        <f ca="1"/>
        <v>1</v>
      </c>
      <c r="D4968">
        <f ca="1"/>
        <v>8</v>
      </c>
      <c r="E4968">
        <f ca="1"/>
        <v>4</v>
      </c>
      <c r="F4968">
        <f ca="1"/>
        <v>6</v>
      </c>
      <c r="G4968">
        <f t="shared" ca="1" si="539"/>
        <v>0</v>
      </c>
      <c r="H4968">
        <f t="shared" ca="1" si="540"/>
        <v>2</v>
      </c>
      <c r="I4968">
        <f t="shared" ca="1" si="541"/>
        <v>1</v>
      </c>
      <c r="J4968">
        <f t="shared" ca="1" si="542"/>
        <v>8</v>
      </c>
      <c r="K4968" cm="1">
        <f t="array" aca="1" ref="K4968" ca="1">IF(G4968&gt;7,
        IF(G4968&gt;H4968, 1, IF(G4968&lt;H4968, 0, 2)),
        IF(       H4968&gt;7,
                     IF(G4968&gt;H4968, 1, IF(G4968&lt;H4968, 0, 2)),
                     IF(         G4968&lt;6,
                                   IF(            _xlfn.XLOOKUP(C4968,'deck &amp; rules'!$D$22:$M$22,_xlfn.XLOOKUP(H4968,'deck &amp; rules'!$C$23:$C$30,'deck &amp; rules'!$D$23:$M$30))="draw",
                                                     IF(I4968&gt;J4968,1,IF(I4968&lt;J4968,0,2)),
                                                     IF(I4968&gt;H4968,1,IF(I4968&lt;H4968,0,2))),
                                   IF(H4968&lt;7,
                                        IF(G4968&gt;J4968,1,IF(G4968&lt;J4968,0,2)),
                                        IF(G4968&gt;H4968,1,IF(G4968&lt;H4968,0,2))
                                        )
                          )
              )
        )</f>
        <v>0</v>
      </c>
      <c r="L4968">
        <f t="shared" ca="1" si="543"/>
        <v>-449</v>
      </c>
      <c r="M4968">
        <f t="shared" ca="1" si="544"/>
        <v>-559.99999999999909</v>
      </c>
      <c r="N4968">
        <f t="shared" ca="1" si="545"/>
        <v>-935</v>
      </c>
    </row>
    <row r="4969" spans="1:14" x14ac:dyDescent="0.25">
      <c r="A4969">
        <f ca="1"/>
        <v>6</v>
      </c>
      <c r="B4969">
        <f ca="1"/>
        <v>0</v>
      </c>
      <c r="C4969">
        <f ca="1"/>
        <v>6</v>
      </c>
      <c r="D4969">
        <f ca="1"/>
        <v>8</v>
      </c>
      <c r="E4969">
        <f ca="1"/>
        <v>5</v>
      </c>
      <c r="F4969">
        <f ca="1"/>
        <v>9</v>
      </c>
      <c r="G4969">
        <f t="shared" ca="1" si="539"/>
        <v>6</v>
      </c>
      <c r="H4969">
        <f t="shared" ca="1" si="540"/>
        <v>3</v>
      </c>
      <c r="I4969">
        <f t="shared" ca="1" si="541"/>
        <v>2</v>
      </c>
      <c r="J4969">
        <f t="shared" ca="1" si="542"/>
        <v>2</v>
      </c>
      <c r="K4969" cm="1">
        <f t="array" aca="1" ref="K4969" ca="1">IF(G4969&gt;7,
        IF(G4969&gt;H4969, 1, IF(G4969&lt;H4969, 0, 2)),
        IF(       H4969&gt;7,
                     IF(G4969&gt;H4969, 1, IF(G4969&lt;H4969, 0, 2)),
                     IF(         G4969&lt;6,
                                   IF(            _xlfn.XLOOKUP(C4969,'deck &amp; rules'!$D$22:$M$22,_xlfn.XLOOKUP(H4969,'deck &amp; rules'!$C$23:$C$30,'deck &amp; rules'!$D$23:$M$30))="draw",
                                                     IF(I4969&gt;J4969,1,IF(I4969&lt;J4969,0,2)),
                                                     IF(I4969&gt;H4969,1,IF(I4969&lt;H4969,0,2))),
                                   IF(H4969&lt;7,
                                        IF(G4969&gt;J4969,1,IF(G4969&lt;J4969,0,2)),
                                        IF(G4969&gt;H4969,1,IF(G4969&lt;H4969,0,2))
                                        )
                          )
              )
        )</f>
        <v>1</v>
      </c>
      <c r="L4969">
        <f t="shared" ca="1" si="543"/>
        <v>-448</v>
      </c>
      <c r="M4969">
        <f t="shared" ca="1" si="544"/>
        <v>-560.99999999999909</v>
      </c>
      <c r="N4969">
        <f t="shared" ca="1" si="545"/>
        <v>-936</v>
      </c>
    </row>
    <row r="4970" spans="1:14" x14ac:dyDescent="0.25">
      <c r="A4970">
        <f ca="1"/>
        <v>2</v>
      </c>
      <c r="B4970">
        <f ca="1"/>
        <v>0</v>
      </c>
      <c r="C4970">
        <f ca="1"/>
        <v>8</v>
      </c>
      <c r="D4970">
        <f ca="1"/>
        <v>5</v>
      </c>
      <c r="E4970">
        <f ca="1"/>
        <v>5</v>
      </c>
      <c r="F4970">
        <f ca="1"/>
        <v>1</v>
      </c>
      <c r="G4970">
        <f t="shared" ca="1" si="539"/>
        <v>2</v>
      </c>
      <c r="H4970">
        <f t="shared" ca="1" si="540"/>
        <v>0</v>
      </c>
      <c r="I4970">
        <f t="shared" ca="1" si="541"/>
        <v>0</v>
      </c>
      <c r="J4970">
        <f t="shared" ca="1" si="542"/>
        <v>1</v>
      </c>
      <c r="K4970" cm="1">
        <f t="array" aca="1" ref="K4970" ca="1">IF(G4970&gt;7,
        IF(G4970&gt;H4970, 1, IF(G4970&lt;H4970, 0, 2)),
        IF(       H4970&gt;7,
                     IF(G4970&gt;H4970, 1, IF(G4970&lt;H4970, 0, 2)),
                     IF(         G4970&lt;6,
                                   IF(            _xlfn.XLOOKUP(C4970,'deck &amp; rules'!$D$22:$M$22,_xlfn.XLOOKUP(H4970,'deck &amp; rules'!$C$23:$C$30,'deck &amp; rules'!$D$23:$M$30))="draw",
                                                     IF(I4970&gt;J4970,1,IF(I4970&lt;J4970,0,2)),
                                                     IF(I4970&gt;H4970,1,IF(I4970&lt;H4970,0,2))),
                                   IF(H4970&lt;7,
                                        IF(G4970&gt;J4970,1,IF(G4970&lt;J4970,0,2)),
                                        IF(G4970&gt;H4970,1,IF(G4970&lt;H4970,0,2))
                                        )
                          )
              )
        )</f>
        <v>0</v>
      </c>
      <c r="L4970">
        <f t="shared" ca="1" si="543"/>
        <v>-449</v>
      </c>
      <c r="M4970">
        <f t="shared" ca="1" si="544"/>
        <v>-560.04999999999905</v>
      </c>
      <c r="N4970">
        <f t="shared" ca="1" si="545"/>
        <v>-937</v>
      </c>
    </row>
    <row r="4971" spans="1:14" x14ac:dyDescent="0.25">
      <c r="A4971">
        <f ca="1"/>
        <v>4</v>
      </c>
      <c r="B4971">
        <f ca="1"/>
        <v>9</v>
      </c>
      <c r="C4971">
        <f ca="1"/>
        <v>4</v>
      </c>
      <c r="D4971">
        <f ca="1"/>
        <v>8</v>
      </c>
      <c r="E4971">
        <f ca="1"/>
        <v>0</v>
      </c>
      <c r="F4971">
        <f ca="1"/>
        <v>0</v>
      </c>
      <c r="G4971">
        <f t="shared" ca="1" si="539"/>
        <v>3</v>
      </c>
      <c r="H4971">
        <f t="shared" ca="1" si="540"/>
        <v>8</v>
      </c>
      <c r="I4971">
        <f t="shared" ca="1" si="541"/>
        <v>7</v>
      </c>
      <c r="J4971">
        <f t="shared" ca="1" si="542"/>
        <v>8</v>
      </c>
      <c r="K4971" cm="1">
        <f t="array" aca="1" ref="K4971" ca="1">IF(G4971&gt;7,
        IF(G4971&gt;H4971, 1, IF(G4971&lt;H4971, 0, 2)),
        IF(       H4971&gt;7,
                     IF(G4971&gt;H4971, 1, IF(G4971&lt;H4971, 0, 2)),
                     IF(         G4971&lt;6,
                                   IF(            _xlfn.XLOOKUP(C4971,'deck &amp; rules'!$D$22:$M$22,_xlfn.XLOOKUP(H4971,'deck &amp; rules'!$C$23:$C$30,'deck &amp; rules'!$D$23:$M$30))="draw",
                                                     IF(I4971&gt;J4971,1,IF(I4971&lt;J4971,0,2)),
                                                     IF(I4971&gt;H4971,1,IF(I4971&lt;H4971,0,2))),
                                   IF(H4971&lt;7,
                                        IF(G4971&gt;J4971,1,IF(G4971&lt;J4971,0,2)),
                                        IF(G4971&gt;H4971,1,IF(G4971&lt;H4971,0,2))
                                        )
                          )
              )
        )</f>
        <v>0</v>
      </c>
      <c r="L4971">
        <f t="shared" ca="1" si="543"/>
        <v>-450</v>
      </c>
      <c r="M4971">
        <f t="shared" ca="1" si="544"/>
        <v>-559.099999999999</v>
      </c>
      <c r="N4971">
        <f t="shared" ca="1" si="545"/>
        <v>-938</v>
      </c>
    </row>
    <row r="4972" spans="1:14" x14ac:dyDescent="0.25">
      <c r="A4972">
        <f ca="1"/>
        <v>6</v>
      </c>
      <c r="B4972">
        <f ca="1"/>
        <v>7</v>
      </c>
      <c r="C4972">
        <f ca="1"/>
        <v>6</v>
      </c>
      <c r="D4972">
        <f ca="1"/>
        <v>3</v>
      </c>
      <c r="E4972">
        <f ca="1"/>
        <v>0</v>
      </c>
      <c r="F4972">
        <f ca="1"/>
        <v>3</v>
      </c>
      <c r="G4972">
        <f t="shared" ca="1" si="539"/>
        <v>3</v>
      </c>
      <c r="H4972">
        <f t="shared" ca="1" si="540"/>
        <v>3</v>
      </c>
      <c r="I4972">
        <f t="shared" ca="1" si="541"/>
        <v>9</v>
      </c>
      <c r="J4972">
        <f t="shared" ca="1" si="542"/>
        <v>6</v>
      </c>
      <c r="K4972" cm="1">
        <f t="array" aca="1" ref="K4972" ca="1">IF(G4972&gt;7,
        IF(G4972&gt;H4972, 1, IF(G4972&lt;H4972, 0, 2)),
        IF(       H4972&gt;7,
                     IF(G4972&gt;H4972, 1, IF(G4972&lt;H4972, 0, 2)),
                     IF(         G4972&lt;6,
                                   IF(            _xlfn.XLOOKUP(C4972,'deck &amp; rules'!$D$22:$M$22,_xlfn.XLOOKUP(H4972,'deck &amp; rules'!$C$23:$C$30,'deck &amp; rules'!$D$23:$M$30))="draw",
                                                     IF(I4972&gt;J4972,1,IF(I4972&lt;J4972,0,2)),
                                                     IF(I4972&gt;H4972,1,IF(I4972&lt;H4972,0,2))),
                                   IF(H4972&lt;7,
                                        IF(G4972&gt;J4972,1,IF(G4972&lt;J4972,0,2)),
                                        IF(G4972&gt;H4972,1,IF(G4972&lt;H4972,0,2))
                                        )
                          )
              )
        )</f>
        <v>1</v>
      </c>
      <c r="L4972">
        <f t="shared" ca="1" si="543"/>
        <v>-449</v>
      </c>
      <c r="M4972">
        <f t="shared" ca="1" si="544"/>
        <v>-560.099999999999</v>
      </c>
      <c r="N4972">
        <f t="shared" ca="1" si="545"/>
        <v>-939</v>
      </c>
    </row>
    <row r="4973" spans="1:14" x14ac:dyDescent="0.25">
      <c r="A4973">
        <f ca="1"/>
        <v>0</v>
      </c>
      <c r="B4973">
        <f ca="1"/>
        <v>8</v>
      </c>
      <c r="C4973">
        <f ca="1"/>
        <v>5</v>
      </c>
      <c r="D4973">
        <f ca="1"/>
        <v>3</v>
      </c>
      <c r="E4973">
        <f ca="1"/>
        <v>5</v>
      </c>
      <c r="F4973">
        <f ca="1"/>
        <v>3</v>
      </c>
      <c r="G4973">
        <f t="shared" ca="1" si="539"/>
        <v>8</v>
      </c>
      <c r="H4973">
        <f t="shared" ca="1" si="540"/>
        <v>8</v>
      </c>
      <c r="I4973">
        <f t="shared" ca="1" si="541"/>
        <v>3</v>
      </c>
      <c r="J4973">
        <f t="shared" ca="1" si="542"/>
        <v>1</v>
      </c>
      <c r="K4973" cm="1">
        <f t="array" aca="1" ref="K4973" ca="1">IF(G4973&gt;7,
        IF(G4973&gt;H4973, 1, IF(G4973&lt;H4973, 0, 2)),
        IF(       H4973&gt;7,
                     IF(G4973&gt;H4973, 1, IF(G4973&lt;H4973, 0, 2)),
                     IF(         G4973&lt;6,
                                   IF(            _xlfn.XLOOKUP(C4973,'deck &amp; rules'!$D$22:$M$22,_xlfn.XLOOKUP(H4973,'deck &amp; rules'!$C$23:$C$30,'deck &amp; rules'!$D$23:$M$30))="draw",
                                                     IF(I4973&gt;J4973,1,IF(I4973&lt;J4973,0,2)),
                                                     IF(I4973&gt;H4973,1,IF(I4973&lt;H4973,0,2))),
                                   IF(H4973&lt;7,
                                        IF(G4973&gt;J4973,1,IF(G4973&lt;J4973,0,2)),
                                        IF(G4973&gt;H4973,1,IF(G4973&lt;H4973,0,2))
                                        )
                          )
              )
        )</f>
        <v>2</v>
      </c>
      <c r="L4973">
        <f t="shared" ca="1" si="543"/>
        <v>-450</v>
      </c>
      <c r="M4973">
        <f t="shared" ca="1" si="544"/>
        <v>-561.099999999999</v>
      </c>
      <c r="N4973">
        <f t="shared" ca="1" si="545"/>
        <v>-931</v>
      </c>
    </row>
    <row r="4974" spans="1:14" x14ac:dyDescent="0.25">
      <c r="A4974">
        <f ca="1"/>
        <v>7</v>
      </c>
      <c r="B4974">
        <f ca="1"/>
        <v>5</v>
      </c>
      <c r="C4974">
        <f ca="1"/>
        <v>0</v>
      </c>
      <c r="D4974">
        <f ca="1"/>
        <v>0</v>
      </c>
      <c r="E4974">
        <f ca="1"/>
        <v>0</v>
      </c>
      <c r="F4974">
        <f ca="1"/>
        <v>9</v>
      </c>
      <c r="G4974">
        <f t="shared" ca="1" si="539"/>
        <v>2</v>
      </c>
      <c r="H4974">
        <f t="shared" ca="1" si="540"/>
        <v>0</v>
      </c>
      <c r="I4974">
        <f t="shared" ca="1" si="541"/>
        <v>2</v>
      </c>
      <c r="J4974">
        <f t="shared" ca="1" si="542"/>
        <v>9</v>
      </c>
      <c r="K4974" cm="1">
        <f t="array" aca="1" ref="K4974" ca="1">IF(G4974&gt;7,
        IF(G4974&gt;H4974, 1, IF(G4974&lt;H4974, 0, 2)),
        IF(       H4974&gt;7,
                     IF(G4974&gt;H4974, 1, IF(G4974&lt;H4974, 0, 2)),
                     IF(         G4974&lt;6,
                                   IF(            _xlfn.XLOOKUP(C4974,'deck &amp; rules'!$D$22:$M$22,_xlfn.XLOOKUP(H4974,'deck &amp; rules'!$C$23:$C$30,'deck &amp; rules'!$D$23:$M$30))="draw",
                                                     IF(I4974&gt;J4974,1,IF(I4974&lt;J4974,0,2)),
                                                     IF(I4974&gt;H4974,1,IF(I4974&lt;H4974,0,2))),
                                   IF(H4974&lt;7,
                                        IF(G4974&gt;J4974,1,IF(G4974&lt;J4974,0,2)),
                                        IF(G4974&gt;H4974,1,IF(G4974&lt;H4974,0,2))
                                        )
                          )
              )
        )</f>
        <v>0</v>
      </c>
      <c r="L4974">
        <f t="shared" ca="1" si="543"/>
        <v>-451</v>
      </c>
      <c r="M4974">
        <f t="shared" ca="1" si="544"/>
        <v>-560.14999999999895</v>
      </c>
      <c r="N4974">
        <f t="shared" ca="1" si="545"/>
        <v>-932</v>
      </c>
    </row>
    <row r="4975" spans="1:14" x14ac:dyDescent="0.25">
      <c r="A4975">
        <f ca="1"/>
        <v>0</v>
      </c>
      <c r="B4975">
        <f ca="1"/>
        <v>2</v>
      </c>
      <c r="C4975">
        <f ca="1"/>
        <v>9</v>
      </c>
      <c r="D4975">
        <f ca="1"/>
        <v>0</v>
      </c>
      <c r="E4975">
        <f ca="1"/>
        <v>0</v>
      </c>
      <c r="F4975">
        <f ca="1"/>
        <v>9</v>
      </c>
      <c r="G4975">
        <f t="shared" ca="1" si="539"/>
        <v>2</v>
      </c>
      <c r="H4975">
        <f t="shared" ca="1" si="540"/>
        <v>0</v>
      </c>
      <c r="I4975">
        <f t="shared" ca="1" si="541"/>
        <v>1</v>
      </c>
      <c r="J4975">
        <f t="shared" ca="1" si="542"/>
        <v>9</v>
      </c>
      <c r="K4975" cm="1">
        <f t="array" aca="1" ref="K4975" ca="1">IF(G4975&gt;7,
        IF(G4975&gt;H4975, 1, IF(G4975&lt;H4975, 0, 2)),
        IF(       H4975&gt;7,
                     IF(G4975&gt;H4975, 1, IF(G4975&lt;H4975, 0, 2)),
                     IF(         G4975&lt;6,
                                   IF(            _xlfn.XLOOKUP(C4975,'deck &amp; rules'!$D$22:$M$22,_xlfn.XLOOKUP(H4975,'deck &amp; rules'!$C$23:$C$30,'deck &amp; rules'!$D$23:$M$30))="draw",
                                                     IF(I4975&gt;J4975,1,IF(I4975&lt;J4975,0,2)),
                                                     IF(I4975&gt;H4975,1,IF(I4975&lt;H4975,0,2))),
                                   IF(H4975&lt;7,
                                        IF(G4975&gt;J4975,1,IF(G4975&lt;J4975,0,2)),
                                        IF(G4975&gt;H4975,1,IF(G4975&lt;H4975,0,2))
                                        )
                          )
              )
        )</f>
        <v>0</v>
      </c>
      <c r="L4975">
        <f t="shared" ca="1" si="543"/>
        <v>-452</v>
      </c>
      <c r="M4975">
        <f t="shared" ca="1" si="544"/>
        <v>-559.19999999999891</v>
      </c>
      <c r="N4975">
        <f t="shared" ca="1" si="545"/>
        <v>-933</v>
      </c>
    </row>
    <row r="4976" spans="1:14" x14ac:dyDescent="0.25">
      <c r="A4976">
        <f ca="1"/>
        <v>5</v>
      </c>
      <c r="B4976">
        <f ca="1"/>
        <v>9</v>
      </c>
      <c r="C4976">
        <f ca="1"/>
        <v>0</v>
      </c>
      <c r="D4976">
        <f ca="1"/>
        <v>0</v>
      </c>
      <c r="E4976">
        <f ca="1"/>
        <v>9</v>
      </c>
      <c r="F4976">
        <f ca="1"/>
        <v>0</v>
      </c>
      <c r="G4976">
        <f t="shared" ca="1" si="539"/>
        <v>4</v>
      </c>
      <c r="H4976">
        <f t="shared" ca="1" si="540"/>
        <v>9</v>
      </c>
      <c r="I4976">
        <f t="shared" ca="1" si="541"/>
        <v>4</v>
      </c>
      <c r="J4976">
        <f t="shared" ca="1" si="542"/>
        <v>9</v>
      </c>
      <c r="K4976" cm="1">
        <f t="array" aca="1" ref="K4976" ca="1">IF(G4976&gt;7,
        IF(G4976&gt;H4976, 1, IF(G4976&lt;H4976, 0, 2)),
        IF(       H4976&gt;7,
                     IF(G4976&gt;H4976, 1, IF(G4976&lt;H4976, 0, 2)),
                     IF(         G4976&lt;6,
                                   IF(            _xlfn.XLOOKUP(C4976,'deck &amp; rules'!$D$22:$M$22,_xlfn.XLOOKUP(H4976,'deck &amp; rules'!$C$23:$C$30,'deck &amp; rules'!$D$23:$M$30))="draw",
                                                     IF(I4976&gt;J4976,1,IF(I4976&lt;J4976,0,2)),
                                                     IF(I4976&gt;H4976,1,IF(I4976&lt;H4976,0,2))),
                                   IF(H4976&lt;7,
                                        IF(G4976&gt;J4976,1,IF(G4976&lt;J4976,0,2)),
                                        IF(G4976&gt;H4976,1,IF(G4976&lt;H4976,0,2))
                                        )
                          )
              )
        )</f>
        <v>0</v>
      </c>
      <c r="L4976">
        <f t="shared" ca="1" si="543"/>
        <v>-453</v>
      </c>
      <c r="M4976">
        <f t="shared" ca="1" si="544"/>
        <v>-558.24999999999886</v>
      </c>
      <c r="N4976">
        <f t="shared" ca="1" si="545"/>
        <v>-934</v>
      </c>
    </row>
    <row r="4977" spans="1:14" x14ac:dyDescent="0.25">
      <c r="A4977">
        <f ca="1"/>
        <v>1</v>
      </c>
      <c r="B4977">
        <f ca="1"/>
        <v>4</v>
      </c>
      <c r="C4977">
        <f ca="1"/>
        <v>1</v>
      </c>
      <c r="D4977">
        <f ca="1"/>
        <v>0</v>
      </c>
      <c r="E4977">
        <f ca="1"/>
        <v>5</v>
      </c>
      <c r="F4977">
        <f ca="1"/>
        <v>0</v>
      </c>
      <c r="G4977">
        <f t="shared" ca="1" si="539"/>
        <v>5</v>
      </c>
      <c r="H4977">
        <f t="shared" ca="1" si="540"/>
        <v>5</v>
      </c>
      <c r="I4977">
        <f t="shared" ca="1" si="541"/>
        <v>6</v>
      </c>
      <c r="J4977">
        <f t="shared" ca="1" si="542"/>
        <v>5</v>
      </c>
      <c r="K4977" cm="1">
        <f t="array" aca="1" ref="K4977" ca="1">IF(G4977&gt;7,
        IF(G4977&gt;H4977, 1, IF(G4977&lt;H4977, 0, 2)),
        IF(       H4977&gt;7,
                     IF(G4977&gt;H4977, 1, IF(G4977&lt;H4977, 0, 2)),
                     IF(         G4977&lt;6,
                                   IF(            _xlfn.XLOOKUP(C4977,'deck &amp; rules'!$D$22:$M$22,_xlfn.XLOOKUP(H4977,'deck &amp; rules'!$C$23:$C$30,'deck &amp; rules'!$D$23:$M$30))="draw",
                                                     IF(I4977&gt;J4977,1,IF(I4977&lt;J4977,0,2)),
                                                     IF(I4977&gt;H4977,1,IF(I4977&lt;H4977,0,2))),
                                   IF(H4977&lt;7,
                                        IF(G4977&gt;J4977,1,IF(G4977&lt;J4977,0,2)),
                                        IF(G4977&gt;H4977,1,IF(G4977&lt;H4977,0,2))
                                        )
                          )
              )
        )</f>
        <v>1</v>
      </c>
      <c r="L4977">
        <f t="shared" ca="1" si="543"/>
        <v>-452</v>
      </c>
      <c r="M4977">
        <f t="shared" ca="1" si="544"/>
        <v>-559.24999999999886</v>
      </c>
      <c r="N4977">
        <f t="shared" ca="1" si="545"/>
        <v>-935</v>
      </c>
    </row>
    <row r="4978" spans="1:14" x14ac:dyDescent="0.25">
      <c r="A4978">
        <f ca="1"/>
        <v>8</v>
      </c>
      <c r="B4978">
        <f ca="1"/>
        <v>0</v>
      </c>
      <c r="C4978">
        <f ca="1"/>
        <v>6</v>
      </c>
      <c r="D4978">
        <f ca="1"/>
        <v>9</v>
      </c>
      <c r="E4978">
        <f ca="1"/>
        <v>6</v>
      </c>
      <c r="F4978">
        <f ca="1"/>
        <v>0</v>
      </c>
      <c r="G4978">
        <f t="shared" ca="1" si="539"/>
        <v>8</v>
      </c>
      <c r="H4978">
        <f t="shared" ca="1" si="540"/>
        <v>5</v>
      </c>
      <c r="I4978">
        <f t="shared" ca="1" si="541"/>
        <v>4</v>
      </c>
      <c r="J4978">
        <f t="shared" ca="1" si="542"/>
        <v>5</v>
      </c>
      <c r="K4978" cm="1">
        <f t="array" aca="1" ref="K4978" ca="1">IF(G4978&gt;7,
        IF(G4978&gt;H4978, 1, IF(G4978&lt;H4978, 0, 2)),
        IF(       H4978&gt;7,
                     IF(G4978&gt;H4978, 1, IF(G4978&lt;H4978, 0, 2)),
                     IF(         G4978&lt;6,
                                   IF(            _xlfn.XLOOKUP(C4978,'deck &amp; rules'!$D$22:$M$22,_xlfn.XLOOKUP(H4978,'deck &amp; rules'!$C$23:$C$30,'deck &amp; rules'!$D$23:$M$30))="draw",
                                                     IF(I4978&gt;J4978,1,IF(I4978&lt;J4978,0,2)),
                                                     IF(I4978&gt;H4978,1,IF(I4978&lt;H4978,0,2))),
                                   IF(H4978&lt;7,
                                        IF(G4978&gt;J4978,1,IF(G4978&lt;J4978,0,2)),
                                        IF(G4978&gt;H4978,1,IF(G4978&lt;H4978,0,2))
                                        )
                          )
              )
        )</f>
        <v>1</v>
      </c>
      <c r="L4978">
        <f t="shared" ca="1" si="543"/>
        <v>-451</v>
      </c>
      <c r="M4978">
        <f t="shared" ca="1" si="544"/>
        <v>-560.24999999999886</v>
      </c>
      <c r="N4978">
        <f t="shared" ca="1" si="545"/>
        <v>-936</v>
      </c>
    </row>
    <row r="4979" spans="1:14" x14ac:dyDescent="0.25">
      <c r="A4979">
        <f ca="1"/>
        <v>0</v>
      </c>
      <c r="B4979">
        <f ca="1"/>
        <v>1</v>
      </c>
      <c r="C4979">
        <f ca="1"/>
        <v>3</v>
      </c>
      <c r="D4979">
        <f ca="1"/>
        <v>6</v>
      </c>
      <c r="E4979">
        <f ca="1"/>
        <v>8</v>
      </c>
      <c r="F4979">
        <f ca="1"/>
        <v>5</v>
      </c>
      <c r="G4979">
        <f t="shared" ca="1" si="539"/>
        <v>1</v>
      </c>
      <c r="H4979">
        <f t="shared" ca="1" si="540"/>
        <v>4</v>
      </c>
      <c r="I4979">
        <f t="shared" ca="1" si="541"/>
        <v>4</v>
      </c>
      <c r="J4979">
        <f t="shared" ca="1" si="542"/>
        <v>9</v>
      </c>
      <c r="K4979" cm="1">
        <f t="array" aca="1" ref="K4979" ca="1">IF(G4979&gt;7,
        IF(G4979&gt;H4979, 1, IF(G4979&lt;H4979, 0, 2)),
        IF(       H4979&gt;7,
                     IF(G4979&gt;H4979, 1, IF(G4979&lt;H4979, 0, 2)),
                     IF(         G4979&lt;6,
                                   IF(            _xlfn.XLOOKUP(C4979,'deck &amp; rules'!$D$22:$M$22,_xlfn.XLOOKUP(H4979,'deck &amp; rules'!$C$23:$C$30,'deck &amp; rules'!$D$23:$M$30))="draw",
                                                     IF(I4979&gt;J4979,1,IF(I4979&lt;J4979,0,2)),
                                                     IF(I4979&gt;H4979,1,IF(I4979&lt;H4979,0,2))),
                                   IF(H4979&lt;7,
                                        IF(G4979&gt;J4979,1,IF(G4979&lt;J4979,0,2)),
                                        IF(G4979&gt;H4979,1,IF(G4979&lt;H4979,0,2))
                                        )
                          )
              )
        )</f>
        <v>0</v>
      </c>
      <c r="L4979">
        <f t="shared" ca="1" si="543"/>
        <v>-452</v>
      </c>
      <c r="M4979">
        <f t="shared" ca="1" si="544"/>
        <v>-559.29999999999882</v>
      </c>
      <c r="N4979">
        <f t="shared" ca="1" si="545"/>
        <v>-937</v>
      </c>
    </row>
    <row r="4980" spans="1:14" x14ac:dyDescent="0.25">
      <c r="A4980">
        <f ca="1"/>
        <v>2</v>
      </c>
      <c r="B4980">
        <f ca="1"/>
        <v>2</v>
      </c>
      <c r="C4980">
        <f ca="1"/>
        <v>6</v>
      </c>
      <c r="D4980">
        <f ca="1"/>
        <v>1</v>
      </c>
      <c r="E4980">
        <f ca="1"/>
        <v>0</v>
      </c>
      <c r="F4980">
        <f ca="1"/>
        <v>1</v>
      </c>
      <c r="G4980">
        <f t="shared" ca="1" si="539"/>
        <v>4</v>
      </c>
      <c r="H4980">
        <f t="shared" ca="1" si="540"/>
        <v>1</v>
      </c>
      <c r="I4980">
        <f t="shared" ca="1" si="541"/>
        <v>0</v>
      </c>
      <c r="J4980">
        <f t="shared" ca="1" si="542"/>
        <v>2</v>
      </c>
      <c r="K4980" cm="1">
        <f t="array" aca="1" ref="K4980" ca="1">IF(G4980&gt;7,
        IF(G4980&gt;H4980, 1, IF(G4980&lt;H4980, 0, 2)),
        IF(       H4980&gt;7,
                     IF(G4980&gt;H4980, 1, IF(G4980&lt;H4980, 0, 2)),
                     IF(         G4980&lt;6,
                                   IF(            _xlfn.XLOOKUP(C4980,'deck &amp; rules'!$D$22:$M$22,_xlfn.XLOOKUP(H4980,'deck &amp; rules'!$C$23:$C$30,'deck &amp; rules'!$D$23:$M$30))="draw",
                                                     IF(I4980&gt;J4980,1,IF(I4980&lt;J4980,0,2)),
                                                     IF(I4980&gt;H4980,1,IF(I4980&lt;H4980,0,2))),
                                   IF(H4980&lt;7,
                                        IF(G4980&gt;J4980,1,IF(G4980&lt;J4980,0,2)),
                                        IF(G4980&gt;H4980,1,IF(G4980&lt;H4980,0,2))
                                        )
                          )
              )
        )</f>
        <v>0</v>
      </c>
      <c r="L4980">
        <f t="shared" ca="1" si="543"/>
        <v>-453</v>
      </c>
      <c r="M4980">
        <f t="shared" ca="1" si="544"/>
        <v>-558.34999999999877</v>
      </c>
      <c r="N4980">
        <f t="shared" ca="1" si="545"/>
        <v>-938</v>
      </c>
    </row>
    <row r="4981" spans="1:14" x14ac:dyDescent="0.25">
      <c r="A4981">
        <f ca="1"/>
        <v>9</v>
      </c>
      <c r="B4981">
        <f ca="1"/>
        <v>4</v>
      </c>
      <c r="C4981">
        <f ca="1"/>
        <v>0</v>
      </c>
      <c r="D4981">
        <f ca="1"/>
        <v>3</v>
      </c>
      <c r="E4981">
        <f ca="1"/>
        <v>8</v>
      </c>
      <c r="F4981">
        <f ca="1"/>
        <v>0</v>
      </c>
      <c r="G4981">
        <f t="shared" ca="1" si="539"/>
        <v>3</v>
      </c>
      <c r="H4981">
        <f t="shared" ca="1" si="540"/>
        <v>1</v>
      </c>
      <c r="I4981">
        <f t="shared" ca="1" si="541"/>
        <v>3</v>
      </c>
      <c r="J4981">
        <f t="shared" ca="1" si="542"/>
        <v>1</v>
      </c>
      <c r="K4981" cm="1">
        <f t="array" aca="1" ref="K4981" ca="1">IF(G4981&gt;7,
        IF(G4981&gt;H4981, 1, IF(G4981&lt;H4981, 0, 2)),
        IF(       H4981&gt;7,
                     IF(G4981&gt;H4981, 1, IF(G4981&lt;H4981, 0, 2)),
                     IF(         G4981&lt;6,
                                   IF(            _xlfn.XLOOKUP(C4981,'deck &amp; rules'!$D$22:$M$22,_xlfn.XLOOKUP(H4981,'deck &amp; rules'!$C$23:$C$30,'deck &amp; rules'!$D$23:$M$30))="draw",
                                                     IF(I4981&gt;J4981,1,IF(I4981&lt;J4981,0,2)),
                                                     IF(I4981&gt;H4981,1,IF(I4981&lt;H4981,0,2))),
                                   IF(H4981&lt;7,
                                        IF(G4981&gt;J4981,1,IF(G4981&lt;J4981,0,2)),
                                        IF(G4981&gt;H4981,1,IF(G4981&lt;H4981,0,2))
                                        )
                          )
              )
        )</f>
        <v>1</v>
      </c>
      <c r="L4981">
        <f t="shared" ca="1" si="543"/>
        <v>-452</v>
      </c>
      <c r="M4981">
        <f t="shared" ca="1" si="544"/>
        <v>-559.34999999999877</v>
      </c>
      <c r="N4981">
        <f t="shared" ca="1" si="545"/>
        <v>-939</v>
      </c>
    </row>
    <row r="4982" spans="1:14" x14ac:dyDescent="0.25">
      <c r="A4982">
        <f ca="1"/>
        <v>3</v>
      </c>
      <c r="B4982">
        <f ca="1"/>
        <v>8</v>
      </c>
      <c r="C4982">
        <f ca="1"/>
        <v>0</v>
      </c>
      <c r="D4982">
        <f ca="1"/>
        <v>0</v>
      </c>
      <c r="E4982">
        <f ca="1"/>
        <v>6</v>
      </c>
      <c r="F4982">
        <f ca="1"/>
        <v>8</v>
      </c>
      <c r="G4982">
        <f t="shared" ca="1" si="539"/>
        <v>1</v>
      </c>
      <c r="H4982">
        <f t="shared" ca="1" si="540"/>
        <v>6</v>
      </c>
      <c r="I4982">
        <f t="shared" ca="1" si="541"/>
        <v>1</v>
      </c>
      <c r="J4982">
        <f t="shared" ca="1" si="542"/>
        <v>4</v>
      </c>
      <c r="K4982" cm="1">
        <f t="array" aca="1" ref="K4982" ca="1">IF(G4982&gt;7,
        IF(G4982&gt;H4982, 1, IF(G4982&lt;H4982, 0, 2)),
        IF(       H4982&gt;7,
                     IF(G4982&gt;H4982, 1, IF(G4982&lt;H4982, 0, 2)),
                     IF(         G4982&lt;6,
                                   IF(            _xlfn.XLOOKUP(C4982,'deck &amp; rules'!$D$22:$M$22,_xlfn.XLOOKUP(H4982,'deck &amp; rules'!$C$23:$C$30,'deck &amp; rules'!$D$23:$M$30))="draw",
                                                     IF(I4982&gt;J4982,1,IF(I4982&lt;J4982,0,2)),
                                                     IF(I4982&gt;H4982,1,IF(I4982&lt;H4982,0,2))),
                                   IF(H4982&lt;7,
                                        IF(G4982&gt;J4982,1,IF(G4982&lt;J4982,0,2)),
                                        IF(G4982&gt;H4982,1,IF(G4982&lt;H4982,0,2))
                                        )
                          )
              )
        )</f>
        <v>0</v>
      </c>
      <c r="L4982">
        <f t="shared" ca="1" si="543"/>
        <v>-453</v>
      </c>
      <c r="M4982">
        <f t="shared" ca="1" si="544"/>
        <v>-558.39999999999873</v>
      </c>
      <c r="N4982">
        <f t="shared" ca="1" si="545"/>
        <v>-940</v>
      </c>
    </row>
    <row r="4983" spans="1:14" x14ac:dyDescent="0.25">
      <c r="A4983">
        <f ca="1"/>
        <v>5</v>
      </c>
      <c r="B4983">
        <f ca="1"/>
        <v>9</v>
      </c>
      <c r="C4983">
        <f ca="1"/>
        <v>9</v>
      </c>
      <c r="D4983">
        <f ca="1"/>
        <v>8</v>
      </c>
      <c r="E4983">
        <f ca="1"/>
        <v>4</v>
      </c>
      <c r="F4983">
        <f ca="1"/>
        <v>7</v>
      </c>
      <c r="G4983">
        <f t="shared" ca="1" si="539"/>
        <v>4</v>
      </c>
      <c r="H4983">
        <f t="shared" ca="1" si="540"/>
        <v>2</v>
      </c>
      <c r="I4983">
        <f t="shared" ca="1" si="541"/>
        <v>3</v>
      </c>
      <c r="J4983">
        <f t="shared" ca="1" si="542"/>
        <v>9</v>
      </c>
      <c r="K4983" cm="1">
        <f t="array" aca="1" ref="K4983" ca="1">IF(G4983&gt;7,
        IF(G4983&gt;H4983, 1, IF(G4983&lt;H4983, 0, 2)),
        IF(       H4983&gt;7,
                     IF(G4983&gt;H4983, 1, IF(G4983&lt;H4983, 0, 2)),
                     IF(         G4983&lt;6,
                                   IF(            _xlfn.XLOOKUP(C4983,'deck &amp; rules'!$D$22:$M$22,_xlfn.XLOOKUP(H4983,'deck &amp; rules'!$C$23:$C$30,'deck &amp; rules'!$D$23:$M$30))="draw",
                                                     IF(I4983&gt;J4983,1,IF(I4983&lt;J4983,0,2)),
                                                     IF(I4983&gt;H4983,1,IF(I4983&lt;H4983,0,2))),
                                   IF(H4983&lt;7,
                                        IF(G4983&gt;J4983,1,IF(G4983&lt;J4983,0,2)),
                                        IF(G4983&gt;H4983,1,IF(G4983&lt;H4983,0,2))
                                        )
                          )
              )
        )</f>
        <v>0</v>
      </c>
      <c r="L4983">
        <f t="shared" ca="1" si="543"/>
        <v>-454</v>
      </c>
      <c r="M4983">
        <f t="shared" ca="1" si="544"/>
        <v>-557.44999999999868</v>
      </c>
      <c r="N4983">
        <f t="shared" ca="1" si="545"/>
        <v>-941</v>
      </c>
    </row>
    <row r="4984" spans="1:14" x14ac:dyDescent="0.25">
      <c r="A4984">
        <f ca="1"/>
        <v>0</v>
      </c>
      <c r="B4984">
        <f ca="1"/>
        <v>3</v>
      </c>
      <c r="C4984">
        <f ca="1"/>
        <v>0</v>
      </c>
      <c r="D4984">
        <f ca="1"/>
        <v>3</v>
      </c>
      <c r="E4984">
        <f ca="1"/>
        <v>5</v>
      </c>
      <c r="F4984">
        <f ca="1"/>
        <v>5</v>
      </c>
      <c r="G4984">
        <f t="shared" ca="1" si="539"/>
        <v>3</v>
      </c>
      <c r="H4984">
        <f t="shared" ca="1" si="540"/>
        <v>8</v>
      </c>
      <c r="I4984">
        <f t="shared" ca="1" si="541"/>
        <v>3</v>
      </c>
      <c r="J4984">
        <f t="shared" ca="1" si="542"/>
        <v>3</v>
      </c>
      <c r="K4984" cm="1">
        <f t="array" aca="1" ref="K4984" ca="1">IF(G4984&gt;7,
        IF(G4984&gt;H4984, 1, IF(G4984&lt;H4984, 0, 2)),
        IF(       H4984&gt;7,
                     IF(G4984&gt;H4984, 1, IF(G4984&lt;H4984, 0, 2)),
                     IF(         G4984&lt;6,
                                   IF(            _xlfn.XLOOKUP(C4984,'deck &amp; rules'!$D$22:$M$22,_xlfn.XLOOKUP(H4984,'deck &amp; rules'!$C$23:$C$30,'deck &amp; rules'!$D$23:$M$30))="draw",
                                                     IF(I4984&gt;J4984,1,IF(I4984&lt;J4984,0,2)),
                                                     IF(I4984&gt;H4984,1,IF(I4984&lt;H4984,0,2))),
                                   IF(H4984&lt;7,
                                        IF(G4984&gt;J4984,1,IF(G4984&lt;J4984,0,2)),
                                        IF(G4984&gt;H4984,1,IF(G4984&lt;H4984,0,2))
                                        )
                          )
              )
        )</f>
        <v>0</v>
      </c>
      <c r="L4984">
        <f t="shared" ca="1" si="543"/>
        <v>-455</v>
      </c>
      <c r="M4984">
        <f t="shared" ca="1" si="544"/>
        <v>-556.49999999999864</v>
      </c>
      <c r="N4984">
        <f t="shared" ca="1" si="545"/>
        <v>-942</v>
      </c>
    </row>
    <row r="4985" spans="1:14" x14ac:dyDescent="0.25">
      <c r="A4985">
        <f ca="1"/>
        <v>6</v>
      </c>
      <c r="B4985">
        <f ca="1"/>
        <v>6</v>
      </c>
      <c r="C4985">
        <f ca="1"/>
        <v>5</v>
      </c>
      <c r="D4985">
        <f ca="1"/>
        <v>5</v>
      </c>
      <c r="E4985">
        <f ca="1"/>
        <v>0</v>
      </c>
      <c r="F4985">
        <f ca="1"/>
        <v>1</v>
      </c>
      <c r="G4985">
        <f t="shared" ca="1" si="539"/>
        <v>2</v>
      </c>
      <c r="H4985">
        <f t="shared" ca="1" si="540"/>
        <v>5</v>
      </c>
      <c r="I4985">
        <f t="shared" ca="1" si="541"/>
        <v>7</v>
      </c>
      <c r="J4985">
        <f t="shared" ca="1" si="542"/>
        <v>6</v>
      </c>
      <c r="K4985" cm="1">
        <f t="array" aca="1" ref="K4985" ca="1">IF(G4985&gt;7,
        IF(G4985&gt;H4985, 1, IF(G4985&lt;H4985, 0, 2)),
        IF(       H4985&gt;7,
                     IF(G4985&gt;H4985, 1, IF(G4985&lt;H4985, 0, 2)),
                     IF(         G4985&lt;6,
                                   IF(            _xlfn.XLOOKUP(C4985,'deck &amp; rules'!$D$22:$M$22,_xlfn.XLOOKUP(H4985,'deck &amp; rules'!$C$23:$C$30,'deck &amp; rules'!$D$23:$M$30))="draw",
                                                     IF(I4985&gt;J4985,1,IF(I4985&lt;J4985,0,2)),
                                                     IF(I4985&gt;H4985,1,IF(I4985&lt;H4985,0,2))),
                                   IF(H4985&lt;7,
                                        IF(G4985&gt;J4985,1,IF(G4985&lt;J4985,0,2)),
                                        IF(G4985&gt;H4985,1,IF(G4985&lt;H4985,0,2))
                                        )
                          )
              )
        )</f>
        <v>1</v>
      </c>
      <c r="L4985">
        <f t="shared" ca="1" si="543"/>
        <v>-454</v>
      </c>
      <c r="M4985">
        <f t="shared" ca="1" si="544"/>
        <v>-557.49999999999864</v>
      </c>
      <c r="N4985">
        <f t="shared" ca="1" si="545"/>
        <v>-943</v>
      </c>
    </row>
    <row r="4986" spans="1:14" x14ac:dyDescent="0.25">
      <c r="A4986">
        <f ca="1"/>
        <v>8</v>
      </c>
      <c r="B4986">
        <f ca="1"/>
        <v>2</v>
      </c>
      <c r="C4986">
        <f ca="1"/>
        <v>4</v>
      </c>
      <c r="D4986">
        <f ca="1"/>
        <v>0</v>
      </c>
      <c r="E4986">
        <f ca="1"/>
        <v>3</v>
      </c>
      <c r="F4986">
        <f ca="1"/>
        <v>2</v>
      </c>
      <c r="G4986">
        <f t="shared" ca="1" si="539"/>
        <v>0</v>
      </c>
      <c r="H4986">
        <f t="shared" ca="1" si="540"/>
        <v>3</v>
      </c>
      <c r="I4986">
        <f t="shared" ca="1" si="541"/>
        <v>4</v>
      </c>
      <c r="J4986">
        <f t="shared" ca="1" si="542"/>
        <v>5</v>
      </c>
      <c r="K4986" cm="1">
        <f t="array" aca="1" ref="K4986" ca="1">IF(G4986&gt;7,
        IF(G4986&gt;H4986, 1, IF(G4986&lt;H4986, 0, 2)),
        IF(       H4986&gt;7,
                     IF(G4986&gt;H4986, 1, IF(G4986&lt;H4986, 0, 2)),
                     IF(         G4986&lt;6,
                                   IF(            _xlfn.XLOOKUP(C4986,'deck &amp; rules'!$D$22:$M$22,_xlfn.XLOOKUP(H4986,'deck &amp; rules'!$C$23:$C$30,'deck &amp; rules'!$D$23:$M$30))="draw",
                                                     IF(I4986&gt;J4986,1,IF(I4986&lt;J4986,0,2)),
                                                     IF(I4986&gt;H4986,1,IF(I4986&lt;H4986,0,2))),
                                   IF(H4986&lt;7,
                                        IF(G4986&gt;J4986,1,IF(G4986&lt;J4986,0,2)),
                                        IF(G4986&gt;H4986,1,IF(G4986&lt;H4986,0,2))
                                        )
                          )
              )
        )</f>
        <v>0</v>
      </c>
      <c r="L4986">
        <f t="shared" ca="1" si="543"/>
        <v>-455</v>
      </c>
      <c r="M4986">
        <f t="shared" ca="1" si="544"/>
        <v>-556.54999999999859</v>
      </c>
      <c r="N4986">
        <f t="shared" ca="1" si="545"/>
        <v>-944</v>
      </c>
    </row>
    <row r="4987" spans="1:14" x14ac:dyDescent="0.25">
      <c r="A4987">
        <f ca="1"/>
        <v>4</v>
      </c>
      <c r="B4987">
        <f ca="1"/>
        <v>3</v>
      </c>
      <c r="C4987">
        <f ca="1"/>
        <v>0</v>
      </c>
      <c r="D4987">
        <f ca="1"/>
        <v>0</v>
      </c>
      <c r="E4987">
        <f ca="1"/>
        <v>6</v>
      </c>
      <c r="F4987">
        <f ca="1"/>
        <v>2</v>
      </c>
      <c r="G4987">
        <f t="shared" ca="1" si="539"/>
        <v>7</v>
      </c>
      <c r="H4987">
        <f t="shared" ca="1" si="540"/>
        <v>6</v>
      </c>
      <c r="I4987">
        <f t="shared" ca="1" si="541"/>
        <v>7</v>
      </c>
      <c r="J4987">
        <f t="shared" ca="1" si="542"/>
        <v>8</v>
      </c>
      <c r="K4987" cm="1">
        <f t="array" aca="1" ref="K4987" ca="1">IF(G4987&gt;7,
        IF(G4987&gt;H4987, 1, IF(G4987&lt;H4987, 0, 2)),
        IF(       H4987&gt;7,
                     IF(G4987&gt;H4987, 1, IF(G4987&lt;H4987, 0, 2)),
                     IF(         G4987&lt;6,
                                   IF(            _xlfn.XLOOKUP(C4987,'deck &amp; rules'!$D$22:$M$22,_xlfn.XLOOKUP(H4987,'deck &amp; rules'!$C$23:$C$30,'deck &amp; rules'!$D$23:$M$30))="draw",
                                                     IF(I4987&gt;J4987,1,IF(I4987&lt;J4987,0,2)),
                                                     IF(I4987&gt;H4987,1,IF(I4987&lt;H4987,0,2))),
                                   IF(H4987&lt;7,
                                        IF(G4987&gt;J4987,1,IF(G4987&lt;J4987,0,2)),
                                        IF(G4987&gt;H4987,1,IF(G4987&lt;H4987,0,2))
                                        )
                          )
              )
        )</f>
        <v>0</v>
      </c>
      <c r="L4987">
        <f t="shared" ca="1" si="543"/>
        <v>-456</v>
      </c>
      <c r="M4987">
        <f t="shared" ca="1" si="544"/>
        <v>-555.59999999999854</v>
      </c>
      <c r="N4987">
        <f t="shared" ca="1" si="545"/>
        <v>-945</v>
      </c>
    </row>
    <row r="4988" spans="1:14" x14ac:dyDescent="0.25">
      <c r="A4988">
        <f ca="1"/>
        <v>1</v>
      </c>
      <c r="B4988">
        <f ca="1"/>
        <v>2</v>
      </c>
      <c r="C4988">
        <f ca="1"/>
        <v>4</v>
      </c>
      <c r="D4988">
        <f ca="1"/>
        <v>3</v>
      </c>
      <c r="E4988">
        <f ca="1"/>
        <v>6</v>
      </c>
      <c r="F4988">
        <f ca="1"/>
        <v>3</v>
      </c>
      <c r="G4988">
        <f t="shared" ca="1" si="539"/>
        <v>3</v>
      </c>
      <c r="H4988">
        <f t="shared" ca="1" si="540"/>
        <v>9</v>
      </c>
      <c r="I4988">
        <f t="shared" ca="1" si="541"/>
        <v>7</v>
      </c>
      <c r="J4988">
        <f t="shared" ca="1" si="542"/>
        <v>2</v>
      </c>
      <c r="K4988" cm="1">
        <f t="array" aca="1" ref="K4988" ca="1">IF(G4988&gt;7,
        IF(G4988&gt;H4988, 1, IF(G4988&lt;H4988, 0, 2)),
        IF(       H4988&gt;7,
                     IF(G4988&gt;H4988, 1, IF(G4988&lt;H4988, 0, 2)),
                     IF(         G4988&lt;6,
                                   IF(            _xlfn.XLOOKUP(C4988,'deck &amp; rules'!$D$22:$M$22,_xlfn.XLOOKUP(H4988,'deck &amp; rules'!$C$23:$C$30,'deck &amp; rules'!$D$23:$M$30))="draw",
                                                     IF(I4988&gt;J4988,1,IF(I4988&lt;J4988,0,2)),
                                                     IF(I4988&gt;H4988,1,IF(I4988&lt;H4988,0,2))),
                                   IF(H4988&lt;7,
                                        IF(G4988&gt;J4988,1,IF(G4988&lt;J4988,0,2)),
                                        IF(G4988&gt;H4988,1,IF(G4988&lt;H4988,0,2))
                                        )
                          )
              )
        )</f>
        <v>0</v>
      </c>
      <c r="L4988">
        <f t="shared" ca="1" si="543"/>
        <v>-457</v>
      </c>
      <c r="M4988">
        <f t="shared" ca="1" si="544"/>
        <v>-554.6499999999985</v>
      </c>
      <c r="N4988">
        <f t="shared" ca="1" si="545"/>
        <v>-946</v>
      </c>
    </row>
    <row r="4989" spans="1:14" x14ac:dyDescent="0.25">
      <c r="A4989">
        <f ca="1"/>
        <v>8</v>
      </c>
      <c r="B4989">
        <f ca="1"/>
        <v>0</v>
      </c>
      <c r="C4989">
        <f ca="1"/>
        <v>0</v>
      </c>
      <c r="D4989">
        <f ca="1"/>
        <v>0</v>
      </c>
      <c r="E4989">
        <f ca="1"/>
        <v>4</v>
      </c>
      <c r="F4989">
        <f ca="1"/>
        <v>9</v>
      </c>
      <c r="G4989">
        <f t="shared" ca="1" si="539"/>
        <v>8</v>
      </c>
      <c r="H4989">
        <f t="shared" ca="1" si="540"/>
        <v>4</v>
      </c>
      <c r="I4989">
        <f t="shared" ca="1" si="541"/>
        <v>8</v>
      </c>
      <c r="J4989">
        <f t="shared" ca="1" si="542"/>
        <v>3</v>
      </c>
      <c r="K4989" cm="1">
        <f t="array" aca="1" ref="K4989" ca="1">IF(G4989&gt;7,
        IF(G4989&gt;H4989, 1, IF(G4989&lt;H4989, 0, 2)),
        IF(       H4989&gt;7,
                     IF(G4989&gt;H4989, 1, IF(G4989&lt;H4989, 0, 2)),
                     IF(         G4989&lt;6,
                                   IF(            _xlfn.XLOOKUP(C4989,'deck &amp; rules'!$D$22:$M$22,_xlfn.XLOOKUP(H4989,'deck &amp; rules'!$C$23:$C$30,'deck &amp; rules'!$D$23:$M$30))="draw",
                                                     IF(I4989&gt;J4989,1,IF(I4989&lt;J4989,0,2)),
                                                     IF(I4989&gt;H4989,1,IF(I4989&lt;H4989,0,2))),
                                   IF(H4989&lt;7,
                                        IF(G4989&gt;J4989,1,IF(G4989&lt;J4989,0,2)),
                                        IF(G4989&gt;H4989,1,IF(G4989&lt;H4989,0,2))
                                        )
                          )
              )
        )</f>
        <v>1</v>
      </c>
      <c r="L4989">
        <f t="shared" ca="1" si="543"/>
        <v>-456</v>
      </c>
      <c r="M4989">
        <f t="shared" ca="1" si="544"/>
        <v>-555.6499999999985</v>
      </c>
      <c r="N4989">
        <f t="shared" ca="1" si="545"/>
        <v>-947</v>
      </c>
    </row>
    <row r="4990" spans="1:14" x14ac:dyDescent="0.25">
      <c r="A4990">
        <f ca="1"/>
        <v>9</v>
      </c>
      <c r="B4990">
        <f ca="1"/>
        <v>0</v>
      </c>
      <c r="C4990">
        <f ca="1"/>
        <v>4</v>
      </c>
      <c r="D4990">
        <f ca="1"/>
        <v>0</v>
      </c>
      <c r="E4990">
        <f ca="1"/>
        <v>7</v>
      </c>
      <c r="F4990">
        <f ca="1"/>
        <v>7</v>
      </c>
      <c r="G4990">
        <f t="shared" ca="1" si="539"/>
        <v>9</v>
      </c>
      <c r="H4990">
        <f t="shared" ca="1" si="540"/>
        <v>7</v>
      </c>
      <c r="I4990">
        <f t="shared" ca="1" si="541"/>
        <v>3</v>
      </c>
      <c r="J4990">
        <f t="shared" ca="1" si="542"/>
        <v>4</v>
      </c>
      <c r="K4990" cm="1">
        <f t="array" aca="1" ref="K4990" ca="1">IF(G4990&gt;7,
        IF(G4990&gt;H4990, 1, IF(G4990&lt;H4990, 0, 2)),
        IF(       H4990&gt;7,
                     IF(G4990&gt;H4990, 1, IF(G4990&lt;H4990, 0, 2)),
                     IF(         G4990&lt;6,
                                   IF(            _xlfn.XLOOKUP(C4990,'deck &amp; rules'!$D$22:$M$22,_xlfn.XLOOKUP(H4990,'deck &amp; rules'!$C$23:$C$30,'deck &amp; rules'!$D$23:$M$30))="draw",
                                                     IF(I4990&gt;J4990,1,IF(I4990&lt;J4990,0,2)),
                                                     IF(I4990&gt;H4990,1,IF(I4990&lt;H4990,0,2))),
                                   IF(H4990&lt;7,
                                        IF(G4990&gt;J4990,1,IF(G4990&lt;J4990,0,2)),
                                        IF(G4990&gt;H4990,1,IF(G4990&lt;H4990,0,2))
                                        )
                          )
              )
        )</f>
        <v>1</v>
      </c>
      <c r="L4990">
        <f t="shared" ca="1" si="543"/>
        <v>-455</v>
      </c>
      <c r="M4990">
        <f t="shared" ca="1" si="544"/>
        <v>-556.6499999999985</v>
      </c>
      <c r="N4990">
        <f t="shared" ca="1" si="545"/>
        <v>-948</v>
      </c>
    </row>
    <row r="4991" spans="1:14" x14ac:dyDescent="0.25">
      <c r="A4991">
        <f ca="1"/>
        <v>7</v>
      </c>
      <c r="B4991">
        <f ca="1"/>
        <v>9</v>
      </c>
      <c r="C4991">
        <f ca="1"/>
        <v>5</v>
      </c>
      <c r="D4991">
        <f ca="1"/>
        <v>6</v>
      </c>
      <c r="E4991">
        <f ca="1"/>
        <v>2</v>
      </c>
      <c r="F4991">
        <f ca="1"/>
        <v>3</v>
      </c>
      <c r="G4991">
        <f t="shared" ca="1" si="539"/>
        <v>6</v>
      </c>
      <c r="H4991">
        <f t="shared" ca="1" si="540"/>
        <v>8</v>
      </c>
      <c r="I4991">
        <f t="shared" ca="1" si="541"/>
        <v>1</v>
      </c>
      <c r="J4991">
        <f t="shared" ca="1" si="542"/>
        <v>1</v>
      </c>
      <c r="K4991" cm="1">
        <f t="array" aca="1" ref="K4991" ca="1">IF(G4991&gt;7,
        IF(G4991&gt;H4991, 1, IF(G4991&lt;H4991, 0, 2)),
        IF(       H4991&gt;7,
                     IF(G4991&gt;H4991, 1, IF(G4991&lt;H4991, 0, 2)),
                     IF(         G4991&lt;6,
                                   IF(            _xlfn.XLOOKUP(C4991,'deck &amp; rules'!$D$22:$M$22,_xlfn.XLOOKUP(H4991,'deck &amp; rules'!$C$23:$C$30,'deck &amp; rules'!$D$23:$M$30))="draw",
                                                     IF(I4991&gt;J4991,1,IF(I4991&lt;J4991,0,2)),
                                                     IF(I4991&gt;H4991,1,IF(I4991&lt;H4991,0,2))),
                                   IF(H4991&lt;7,
                                        IF(G4991&gt;J4991,1,IF(G4991&lt;J4991,0,2)),
                                        IF(G4991&gt;H4991,1,IF(G4991&lt;H4991,0,2))
                                        )
                          )
              )
        )</f>
        <v>0</v>
      </c>
      <c r="L4991">
        <f t="shared" ca="1" si="543"/>
        <v>-456</v>
      </c>
      <c r="M4991">
        <f t="shared" ca="1" si="544"/>
        <v>-555.69999999999845</v>
      </c>
      <c r="N4991">
        <f t="shared" ca="1" si="545"/>
        <v>-949</v>
      </c>
    </row>
    <row r="4992" spans="1:14" x14ac:dyDescent="0.25">
      <c r="A4992">
        <f ca="1"/>
        <v>2</v>
      </c>
      <c r="B4992">
        <f ca="1"/>
        <v>0</v>
      </c>
      <c r="C4992">
        <f ca="1"/>
        <v>2</v>
      </c>
      <c r="D4992">
        <f ca="1"/>
        <v>6</v>
      </c>
      <c r="E4992">
        <f ca="1"/>
        <v>7</v>
      </c>
      <c r="F4992">
        <f ca="1"/>
        <v>0</v>
      </c>
      <c r="G4992">
        <f t="shared" ca="1" si="539"/>
        <v>2</v>
      </c>
      <c r="H4992">
        <f t="shared" ca="1" si="540"/>
        <v>3</v>
      </c>
      <c r="I4992">
        <f t="shared" ca="1" si="541"/>
        <v>4</v>
      </c>
      <c r="J4992">
        <f t="shared" ca="1" si="542"/>
        <v>3</v>
      </c>
      <c r="K4992" cm="1">
        <f t="array" aca="1" ref="K4992" ca="1">IF(G4992&gt;7,
        IF(G4992&gt;H4992, 1, IF(G4992&lt;H4992, 0, 2)),
        IF(       H4992&gt;7,
                     IF(G4992&gt;H4992, 1, IF(G4992&lt;H4992, 0, 2)),
                     IF(         G4992&lt;6,
                                   IF(            _xlfn.XLOOKUP(C4992,'deck &amp; rules'!$D$22:$M$22,_xlfn.XLOOKUP(H4992,'deck &amp; rules'!$C$23:$C$30,'deck &amp; rules'!$D$23:$M$30))="draw",
                                                     IF(I4992&gt;J4992,1,IF(I4992&lt;J4992,0,2)),
                                                     IF(I4992&gt;H4992,1,IF(I4992&lt;H4992,0,2))),
                                   IF(H4992&lt;7,
                                        IF(G4992&gt;J4992,1,IF(G4992&lt;J4992,0,2)),
                                        IF(G4992&gt;H4992,1,IF(G4992&lt;H4992,0,2))
                                        )
                          )
              )
        )</f>
        <v>1</v>
      </c>
      <c r="L4992">
        <f t="shared" ca="1" si="543"/>
        <v>-455</v>
      </c>
      <c r="M4992">
        <f t="shared" ca="1" si="544"/>
        <v>-556.69999999999845</v>
      </c>
      <c r="N4992">
        <f t="shared" ca="1" si="545"/>
        <v>-950</v>
      </c>
    </row>
    <row r="4993" spans="1:14" x14ac:dyDescent="0.25">
      <c r="A4993">
        <f ca="1"/>
        <v>0</v>
      </c>
      <c r="B4993">
        <f ca="1"/>
        <v>7</v>
      </c>
      <c r="C4993">
        <f ca="1"/>
        <v>9</v>
      </c>
      <c r="D4993">
        <f ca="1"/>
        <v>9</v>
      </c>
      <c r="E4993">
        <f ca="1"/>
        <v>3</v>
      </c>
      <c r="F4993">
        <f ca="1"/>
        <v>9</v>
      </c>
      <c r="G4993">
        <f t="shared" ca="1" si="539"/>
        <v>7</v>
      </c>
      <c r="H4993">
        <f t="shared" ca="1" si="540"/>
        <v>2</v>
      </c>
      <c r="I4993">
        <f t="shared" ca="1" si="541"/>
        <v>6</v>
      </c>
      <c r="J4993">
        <f t="shared" ca="1" si="542"/>
        <v>1</v>
      </c>
      <c r="K4993" cm="1">
        <f t="array" aca="1" ref="K4993" ca="1">IF(G4993&gt;7,
        IF(G4993&gt;H4993, 1, IF(G4993&lt;H4993, 0, 2)),
        IF(       H4993&gt;7,
                     IF(G4993&gt;H4993, 1, IF(G4993&lt;H4993, 0, 2)),
                     IF(         G4993&lt;6,
                                   IF(            _xlfn.XLOOKUP(C4993,'deck &amp; rules'!$D$22:$M$22,_xlfn.XLOOKUP(H4993,'deck &amp; rules'!$C$23:$C$30,'deck &amp; rules'!$D$23:$M$30))="draw",
                                                     IF(I4993&gt;J4993,1,IF(I4993&lt;J4993,0,2)),
                                                     IF(I4993&gt;H4993,1,IF(I4993&lt;H4993,0,2))),
                                   IF(H4993&lt;7,
                                        IF(G4993&gt;J4993,1,IF(G4993&lt;J4993,0,2)),
                                        IF(G4993&gt;H4993,1,IF(G4993&lt;H4993,0,2))
                                        )
                          )
              )
        )</f>
        <v>1</v>
      </c>
      <c r="L4993">
        <f t="shared" ca="1" si="543"/>
        <v>-454</v>
      </c>
      <c r="M4993">
        <f t="shared" ca="1" si="544"/>
        <v>-557.69999999999845</v>
      </c>
      <c r="N4993">
        <f t="shared" ca="1" si="545"/>
        <v>-951</v>
      </c>
    </row>
    <row r="4994" spans="1:14" x14ac:dyDescent="0.25">
      <c r="A4994">
        <f ca="1"/>
        <v>8</v>
      </c>
      <c r="B4994">
        <f ca="1"/>
        <v>4</v>
      </c>
      <c r="C4994">
        <f ca="1"/>
        <v>6</v>
      </c>
      <c r="D4994">
        <f ca="1"/>
        <v>0</v>
      </c>
      <c r="E4994">
        <f ca="1"/>
        <v>0</v>
      </c>
      <c r="F4994">
        <f ca="1"/>
        <v>7</v>
      </c>
      <c r="G4994">
        <f t="shared" ca="1" si="539"/>
        <v>2</v>
      </c>
      <c r="H4994">
        <f t="shared" ca="1" si="540"/>
        <v>0</v>
      </c>
      <c r="I4994">
        <f t="shared" ca="1" si="541"/>
        <v>8</v>
      </c>
      <c r="J4994">
        <f t="shared" ca="1" si="542"/>
        <v>7</v>
      </c>
      <c r="K4994" cm="1">
        <f t="array" aca="1" ref="K4994" ca="1">IF(G4994&gt;7,
        IF(G4994&gt;H4994, 1, IF(G4994&lt;H4994, 0, 2)),
        IF(       H4994&gt;7,
                     IF(G4994&gt;H4994, 1, IF(G4994&lt;H4994, 0, 2)),
                     IF(         G4994&lt;6,
                                   IF(            _xlfn.XLOOKUP(C4994,'deck &amp; rules'!$D$22:$M$22,_xlfn.XLOOKUP(H4994,'deck &amp; rules'!$C$23:$C$30,'deck &amp; rules'!$D$23:$M$30))="draw",
                                                     IF(I4994&gt;J4994,1,IF(I4994&lt;J4994,0,2)),
                                                     IF(I4994&gt;H4994,1,IF(I4994&lt;H4994,0,2))),
                                   IF(H4994&lt;7,
                                        IF(G4994&gt;J4994,1,IF(G4994&lt;J4994,0,2)),
                                        IF(G4994&gt;H4994,1,IF(G4994&lt;H4994,0,2))
                                        )
                          )
              )
        )</f>
        <v>1</v>
      </c>
      <c r="L4994">
        <f t="shared" ca="1" si="543"/>
        <v>-453</v>
      </c>
      <c r="M4994">
        <f t="shared" ca="1" si="544"/>
        <v>-558.69999999999845</v>
      </c>
      <c r="N4994">
        <f t="shared" ca="1" si="545"/>
        <v>-952</v>
      </c>
    </row>
    <row r="4995" spans="1:14" x14ac:dyDescent="0.25">
      <c r="A4995">
        <f ca="1"/>
        <v>7</v>
      </c>
      <c r="B4995">
        <f ca="1"/>
        <v>8</v>
      </c>
      <c r="C4995">
        <f ca="1"/>
        <v>1</v>
      </c>
      <c r="D4995">
        <f ca="1"/>
        <v>1</v>
      </c>
      <c r="E4995">
        <f ca="1"/>
        <v>0</v>
      </c>
      <c r="F4995">
        <f ca="1"/>
        <v>5</v>
      </c>
      <c r="G4995">
        <f t="shared" ref="G4995:G5058" ca="1" si="546">IF(A4995+B4995&gt;9,A4995+B4995-10,A4995+B4995)</f>
        <v>5</v>
      </c>
      <c r="H4995">
        <f t="shared" ref="H4995:H5058" ca="1" si="547">IF(D4995+E4995&gt;9,D4995+E4995-10,D4995+E4995)</f>
        <v>1</v>
      </c>
      <c r="I4995">
        <f t="shared" ref="I4995:I5058" ca="1" si="548">IF(G4995+C4995&gt;9,G4995+C4995-10,G4995+C4995)</f>
        <v>6</v>
      </c>
      <c r="J4995">
        <f t="shared" ref="J4995:J5058" ca="1" si="549">IF(H4995+F4995&gt;9,H4995+F4995-10,H4995+F4995)</f>
        <v>6</v>
      </c>
      <c r="K4995" cm="1">
        <f t="array" aca="1" ref="K4995" ca="1">IF(G4995&gt;7,
        IF(G4995&gt;H4995, 1, IF(G4995&lt;H4995, 0, 2)),
        IF(       H4995&gt;7,
                     IF(G4995&gt;H4995, 1, IF(G4995&lt;H4995, 0, 2)),
                     IF(         G4995&lt;6,
                                   IF(            _xlfn.XLOOKUP(C4995,'deck &amp; rules'!$D$22:$M$22,_xlfn.XLOOKUP(H4995,'deck &amp; rules'!$C$23:$C$30,'deck &amp; rules'!$D$23:$M$30))="draw",
                                                     IF(I4995&gt;J4995,1,IF(I4995&lt;J4995,0,2)),
                                                     IF(I4995&gt;H4995,1,IF(I4995&lt;H4995,0,2))),
                                   IF(H4995&lt;7,
                                        IF(G4995&gt;J4995,1,IF(G4995&lt;J4995,0,2)),
                                        IF(G4995&gt;H4995,1,IF(G4995&lt;H4995,0,2))
                                        )
                          )
              )
        )</f>
        <v>2</v>
      </c>
      <c r="L4995">
        <f t="shared" ca="1" si="543"/>
        <v>-454</v>
      </c>
      <c r="M4995">
        <f t="shared" ca="1" si="544"/>
        <v>-559.69999999999845</v>
      </c>
      <c r="N4995">
        <f t="shared" ca="1" si="545"/>
        <v>-944</v>
      </c>
    </row>
    <row r="4996" spans="1:14" x14ac:dyDescent="0.25">
      <c r="A4996">
        <f ca="1"/>
        <v>8</v>
      </c>
      <c r="B4996">
        <f ca="1"/>
        <v>4</v>
      </c>
      <c r="C4996">
        <f ca="1"/>
        <v>0</v>
      </c>
      <c r="D4996">
        <f ca="1"/>
        <v>1</v>
      </c>
      <c r="E4996">
        <f ca="1"/>
        <v>0</v>
      </c>
      <c r="F4996">
        <f ca="1"/>
        <v>3</v>
      </c>
      <c r="G4996">
        <f t="shared" ca="1" si="546"/>
        <v>2</v>
      </c>
      <c r="H4996">
        <f t="shared" ca="1" si="547"/>
        <v>1</v>
      </c>
      <c r="I4996">
        <f t="shared" ca="1" si="548"/>
        <v>2</v>
      </c>
      <c r="J4996">
        <f t="shared" ca="1" si="549"/>
        <v>4</v>
      </c>
      <c r="K4996" cm="1">
        <f t="array" aca="1" ref="K4996" ca="1">IF(G4996&gt;7,
        IF(G4996&gt;H4996, 1, IF(G4996&lt;H4996, 0, 2)),
        IF(       H4996&gt;7,
                     IF(G4996&gt;H4996, 1, IF(G4996&lt;H4996, 0, 2)),
                     IF(         G4996&lt;6,
                                   IF(            _xlfn.XLOOKUP(C4996,'deck &amp; rules'!$D$22:$M$22,_xlfn.XLOOKUP(H4996,'deck &amp; rules'!$C$23:$C$30,'deck &amp; rules'!$D$23:$M$30))="draw",
                                                     IF(I4996&gt;J4996,1,IF(I4996&lt;J4996,0,2)),
                                                     IF(I4996&gt;H4996,1,IF(I4996&lt;H4996,0,2))),
                                   IF(H4996&lt;7,
                                        IF(G4996&gt;J4996,1,IF(G4996&lt;J4996,0,2)),
                                        IF(G4996&gt;H4996,1,IF(G4996&lt;H4996,0,2))
                                        )
                          )
              )
        )</f>
        <v>0</v>
      </c>
      <c r="L4996">
        <f t="shared" ref="L4996:L5059" ca="1" si="550">IF(K4996=1,L4995+1,L4995-1)</f>
        <v>-455</v>
      </c>
      <c r="M4996">
        <f t="shared" ref="M4996:M5059" ca="1" si="551">IF(K4996=0,M4995+19/20,M4995-1)</f>
        <v>-558.74999999999841</v>
      </c>
      <c r="N4996">
        <f t="shared" ref="N4996:N5059" ca="1" si="552">IF(K4996=2,N4995+8,N4995-1)</f>
        <v>-945</v>
      </c>
    </row>
    <row r="4997" spans="1:14" x14ac:dyDescent="0.25">
      <c r="A4997">
        <f ca="1"/>
        <v>5</v>
      </c>
      <c r="B4997">
        <f ca="1"/>
        <v>6</v>
      </c>
      <c r="C4997">
        <f ca="1"/>
        <v>1</v>
      </c>
      <c r="D4997">
        <f ca="1"/>
        <v>0</v>
      </c>
      <c r="E4997">
        <f ca="1"/>
        <v>7</v>
      </c>
      <c r="F4997">
        <f ca="1"/>
        <v>8</v>
      </c>
      <c r="G4997">
        <f t="shared" ca="1" si="546"/>
        <v>1</v>
      </c>
      <c r="H4997">
        <f t="shared" ca="1" si="547"/>
        <v>7</v>
      </c>
      <c r="I4997">
        <f t="shared" ca="1" si="548"/>
        <v>2</v>
      </c>
      <c r="J4997">
        <f t="shared" ca="1" si="549"/>
        <v>5</v>
      </c>
      <c r="K4997" cm="1">
        <f t="array" aca="1" ref="K4997" ca="1">IF(G4997&gt;7,
        IF(G4997&gt;H4997, 1, IF(G4997&lt;H4997, 0, 2)),
        IF(       H4997&gt;7,
                     IF(G4997&gt;H4997, 1, IF(G4997&lt;H4997, 0, 2)),
                     IF(         G4997&lt;6,
                                   IF(            _xlfn.XLOOKUP(C4997,'deck &amp; rules'!$D$22:$M$22,_xlfn.XLOOKUP(H4997,'deck &amp; rules'!$C$23:$C$30,'deck &amp; rules'!$D$23:$M$30))="draw",
                                                     IF(I4997&gt;J4997,1,IF(I4997&lt;J4997,0,2)),
                                                     IF(I4997&gt;H4997,1,IF(I4997&lt;H4997,0,2))),
                                   IF(H4997&lt;7,
                                        IF(G4997&gt;J4997,1,IF(G4997&lt;J4997,0,2)),
                                        IF(G4997&gt;H4997,1,IF(G4997&lt;H4997,0,2))
                                        )
                          )
              )
        )</f>
        <v>0</v>
      </c>
      <c r="L4997">
        <f t="shared" ca="1" si="550"/>
        <v>-456</v>
      </c>
      <c r="M4997">
        <f t="shared" ca="1" si="551"/>
        <v>-557.79999999999836</v>
      </c>
      <c r="N4997">
        <f t="shared" ca="1" si="552"/>
        <v>-946</v>
      </c>
    </row>
    <row r="4998" spans="1:14" x14ac:dyDescent="0.25">
      <c r="A4998">
        <f ca="1"/>
        <v>4</v>
      </c>
      <c r="B4998">
        <f ca="1"/>
        <v>0</v>
      </c>
      <c r="C4998">
        <f ca="1"/>
        <v>1</v>
      </c>
      <c r="D4998">
        <f ca="1"/>
        <v>0</v>
      </c>
      <c r="E4998">
        <f ca="1"/>
        <v>8</v>
      </c>
      <c r="F4998">
        <f ca="1"/>
        <v>7</v>
      </c>
      <c r="G4998">
        <f t="shared" ca="1" si="546"/>
        <v>4</v>
      </c>
      <c r="H4998">
        <f t="shared" ca="1" si="547"/>
        <v>8</v>
      </c>
      <c r="I4998">
        <f t="shared" ca="1" si="548"/>
        <v>5</v>
      </c>
      <c r="J4998">
        <f t="shared" ca="1" si="549"/>
        <v>5</v>
      </c>
      <c r="K4998" cm="1">
        <f t="array" aca="1" ref="K4998" ca="1">IF(G4998&gt;7,
        IF(G4998&gt;H4998, 1, IF(G4998&lt;H4998, 0, 2)),
        IF(       H4998&gt;7,
                     IF(G4998&gt;H4998, 1, IF(G4998&lt;H4998, 0, 2)),
                     IF(         G4998&lt;6,
                                   IF(            _xlfn.XLOOKUP(C4998,'deck &amp; rules'!$D$22:$M$22,_xlfn.XLOOKUP(H4998,'deck &amp; rules'!$C$23:$C$30,'deck &amp; rules'!$D$23:$M$30))="draw",
                                                     IF(I4998&gt;J4998,1,IF(I4998&lt;J4998,0,2)),
                                                     IF(I4998&gt;H4998,1,IF(I4998&lt;H4998,0,2))),
                                   IF(H4998&lt;7,
                                        IF(G4998&gt;J4998,1,IF(G4998&lt;J4998,0,2)),
                                        IF(G4998&gt;H4998,1,IF(G4998&lt;H4998,0,2))
                                        )
                          )
              )
        )</f>
        <v>0</v>
      </c>
      <c r="L4998">
        <f t="shared" ca="1" si="550"/>
        <v>-457</v>
      </c>
      <c r="M4998">
        <f t="shared" ca="1" si="551"/>
        <v>-556.84999999999832</v>
      </c>
      <c r="N4998">
        <f t="shared" ca="1" si="552"/>
        <v>-947</v>
      </c>
    </row>
    <row r="4999" spans="1:14" x14ac:dyDescent="0.25">
      <c r="A4999">
        <f ca="1"/>
        <v>0</v>
      </c>
      <c r="B4999">
        <f ca="1"/>
        <v>2</v>
      </c>
      <c r="C4999">
        <f ca="1"/>
        <v>0</v>
      </c>
      <c r="D4999">
        <f ca="1"/>
        <v>1</v>
      </c>
      <c r="E4999">
        <f ca="1"/>
        <v>0</v>
      </c>
      <c r="F4999">
        <f ca="1"/>
        <v>0</v>
      </c>
      <c r="G4999">
        <f t="shared" ca="1" si="546"/>
        <v>2</v>
      </c>
      <c r="H4999">
        <f t="shared" ca="1" si="547"/>
        <v>1</v>
      </c>
      <c r="I4999">
        <f t="shared" ca="1" si="548"/>
        <v>2</v>
      </c>
      <c r="J4999">
        <f t="shared" ca="1" si="549"/>
        <v>1</v>
      </c>
      <c r="K4999" cm="1">
        <f t="array" aca="1" ref="K4999" ca="1">IF(G4999&gt;7,
        IF(G4999&gt;H4999, 1, IF(G4999&lt;H4999, 0, 2)),
        IF(       H4999&gt;7,
                     IF(G4999&gt;H4999, 1, IF(G4999&lt;H4999, 0, 2)),
                     IF(         G4999&lt;6,
                                   IF(            _xlfn.XLOOKUP(C4999,'deck &amp; rules'!$D$22:$M$22,_xlfn.XLOOKUP(H4999,'deck &amp; rules'!$C$23:$C$30,'deck &amp; rules'!$D$23:$M$30))="draw",
                                                     IF(I4999&gt;J4999,1,IF(I4999&lt;J4999,0,2)),
                                                     IF(I4999&gt;H4999,1,IF(I4999&lt;H4999,0,2))),
                                   IF(H4999&lt;7,
                                        IF(G4999&gt;J4999,1,IF(G4999&lt;J4999,0,2)),
                                        IF(G4999&gt;H4999,1,IF(G4999&lt;H4999,0,2))
                                        )
                          )
              )
        )</f>
        <v>1</v>
      </c>
      <c r="L4999">
        <f t="shared" ca="1" si="550"/>
        <v>-456</v>
      </c>
      <c r="M4999">
        <f t="shared" ca="1" si="551"/>
        <v>-557.84999999999832</v>
      </c>
      <c r="N4999">
        <f t="shared" ca="1" si="552"/>
        <v>-948</v>
      </c>
    </row>
    <row r="5000" spans="1:14" x14ac:dyDescent="0.25">
      <c r="A5000">
        <f ca="1"/>
        <v>3</v>
      </c>
      <c r="B5000">
        <f ca="1"/>
        <v>2</v>
      </c>
      <c r="C5000">
        <f ca="1"/>
        <v>3</v>
      </c>
      <c r="D5000">
        <f ca="1"/>
        <v>0</v>
      </c>
      <c r="E5000">
        <f ca="1"/>
        <v>0</v>
      </c>
      <c r="F5000">
        <f ca="1"/>
        <v>0</v>
      </c>
      <c r="G5000">
        <f t="shared" ca="1" si="546"/>
        <v>5</v>
      </c>
      <c r="H5000">
        <f t="shared" ca="1" si="547"/>
        <v>0</v>
      </c>
      <c r="I5000">
        <f t="shared" ca="1" si="548"/>
        <v>8</v>
      </c>
      <c r="J5000">
        <f t="shared" ca="1" si="549"/>
        <v>0</v>
      </c>
      <c r="K5000" cm="1">
        <f t="array" aca="1" ref="K5000" ca="1">IF(G5000&gt;7,
        IF(G5000&gt;H5000, 1, IF(G5000&lt;H5000, 0, 2)),
        IF(       H5000&gt;7,
                     IF(G5000&gt;H5000, 1, IF(G5000&lt;H5000, 0, 2)),
                     IF(         G5000&lt;6,
                                   IF(            _xlfn.XLOOKUP(C5000,'deck &amp; rules'!$D$22:$M$22,_xlfn.XLOOKUP(H5000,'deck &amp; rules'!$C$23:$C$30,'deck &amp; rules'!$D$23:$M$30))="draw",
                                                     IF(I5000&gt;J5000,1,IF(I5000&lt;J5000,0,2)),
                                                     IF(I5000&gt;H5000,1,IF(I5000&lt;H5000,0,2))),
                                   IF(H5000&lt;7,
                                        IF(G5000&gt;J5000,1,IF(G5000&lt;J5000,0,2)),
                                        IF(G5000&gt;H5000,1,IF(G5000&lt;H5000,0,2))
                                        )
                          )
              )
        )</f>
        <v>1</v>
      </c>
      <c r="L5000">
        <f t="shared" ca="1" si="550"/>
        <v>-455</v>
      </c>
      <c r="M5000">
        <f t="shared" ca="1" si="551"/>
        <v>-558.84999999999832</v>
      </c>
      <c r="N5000">
        <f t="shared" ca="1" si="552"/>
        <v>-949</v>
      </c>
    </row>
    <row r="5001" spans="1:14" x14ac:dyDescent="0.25">
      <c r="A5001">
        <f ca="1"/>
        <v>6</v>
      </c>
      <c r="B5001">
        <f ca="1"/>
        <v>7</v>
      </c>
      <c r="C5001">
        <f ca="1"/>
        <v>6</v>
      </c>
      <c r="D5001">
        <f ca="1"/>
        <v>5</v>
      </c>
      <c r="E5001">
        <f ca="1"/>
        <v>0</v>
      </c>
      <c r="F5001">
        <f ca="1"/>
        <v>1</v>
      </c>
      <c r="G5001">
        <f t="shared" ca="1" si="546"/>
        <v>3</v>
      </c>
      <c r="H5001">
        <f t="shared" ca="1" si="547"/>
        <v>5</v>
      </c>
      <c r="I5001">
        <f t="shared" ca="1" si="548"/>
        <v>9</v>
      </c>
      <c r="J5001">
        <f t="shared" ca="1" si="549"/>
        <v>6</v>
      </c>
      <c r="K5001" cm="1">
        <f t="array" aca="1" ref="K5001" ca="1">IF(G5001&gt;7,
        IF(G5001&gt;H5001, 1, IF(G5001&lt;H5001, 0, 2)),
        IF(       H5001&gt;7,
                     IF(G5001&gt;H5001, 1, IF(G5001&lt;H5001, 0, 2)),
                     IF(         G5001&lt;6,
                                   IF(            _xlfn.XLOOKUP(C5001,'deck &amp; rules'!$D$22:$M$22,_xlfn.XLOOKUP(H5001,'deck &amp; rules'!$C$23:$C$30,'deck &amp; rules'!$D$23:$M$30))="draw",
                                                     IF(I5001&gt;J5001,1,IF(I5001&lt;J5001,0,2)),
                                                     IF(I5001&gt;H5001,1,IF(I5001&lt;H5001,0,2))),
                                   IF(H5001&lt;7,
                                        IF(G5001&gt;J5001,1,IF(G5001&lt;J5001,0,2)),
                                        IF(G5001&gt;H5001,1,IF(G5001&lt;H5001,0,2))
                                        )
                          )
              )
        )</f>
        <v>1</v>
      </c>
      <c r="L5001">
        <f t="shared" ca="1" si="550"/>
        <v>-454</v>
      </c>
      <c r="M5001">
        <f t="shared" ca="1" si="551"/>
        <v>-559.84999999999832</v>
      </c>
      <c r="N5001">
        <f t="shared" ca="1" si="552"/>
        <v>-950</v>
      </c>
    </row>
    <row r="5002" spans="1:14" x14ac:dyDescent="0.25">
      <c r="A5002">
        <f ca="1"/>
        <v>0</v>
      </c>
      <c r="B5002">
        <f ca="1"/>
        <v>0</v>
      </c>
      <c r="C5002">
        <f ca="1"/>
        <v>2</v>
      </c>
      <c r="D5002">
        <f ca="1"/>
        <v>6</v>
      </c>
      <c r="E5002">
        <f ca="1"/>
        <v>6</v>
      </c>
      <c r="F5002">
        <f ca="1"/>
        <v>5</v>
      </c>
      <c r="G5002">
        <f t="shared" ca="1" si="546"/>
        <v>0</v>
      </c>
      <c r="H5002">
        <f t="shared" ca="1" si="547"/>
        <v>2</v>
      </c>
      <c r="I5002">
        <f t="shared" ca="1" si="548"/>
        <v>2</v>
      </c>
      <c r="J5002">
        <f t="shared" ca="1" si="549"/>
        <v>7</v>
      </c>
      <c r="K5002" cm="1">
        <f t="array" aca="1" ref="K5002" ca="1">IF(G5002&gt;7,
        IF(G5002&gt;H5002, 1, IF(G5002&lt;H5002, 0, 2)),
        IF(       H5002&gt;7,
                     IF(G5002&gt;H5002, 1, IF(G5002&lt;H5002, 0, 2)),
                     IF(         G5002&lt;6,
                                   IF(            _xlfn.XLOOKUP(C5002,'deck &amp; rules'!$D$22:$M$22,_xlfn.XLOOKUP(H5002,'deck &amp; rules'!$C$23:$C$30,'deck &amp; rules'!$D$23:$M$30))="draw",
                                                     IF(I5002&gt;J5002,1,IF(I5002&lt;J5002,0,2)),
                                                     IF(I5002&gt;H5002,1,IF(I5002&lt;H5002,0,2))),
                                   IF(H5002&lt;7,
                                        IF(G5002&gt;J5002,1,IF(G5002&lt;J5002,0,2)),
                                        IF(G5002&gt;H5002,1,IF(G5002&lt;H5002,0,2))
                                        )
                          )
              )
        )</f>
        <v>0</v>
      </c>
      <c r="L5002">
        <f t="shared" ca="1" si="550"/>
        <v>-455</v>
      </c>
      <c r="M5002">
        <f t="shared" ca="1" si="551"/>
        <v>-558.89999999999827</v>
      </c>
      <c r="N5002">
        <f t="shared" ca="1" si="552"/>
        <v>-951</v>
      </c>
    </row>
    <row r="5003" spans="1:14" x14ac:dyDescent="0.25">
      <c r="A5003">
        <f ca="1"/>
        <v>0</v>
      </c>
      <c r="B5003">
        <f ca="1"/>
        <v>3</v>
      </c>
      <c r="C5003">
        <f ca="1"/>
        <v>1</v>
      </c>
      <c r="D5003">
        <f ca="1"/>
        <v>1</v>
      </c>
      <c r="E5003">
        <f ca="1"/>
        <v>1</v>
      </c>
      <c r="F5003">
        <f ca="1"/>
        <v>2</v>
      </c>
      <c r="G5003">
        <f t="shared" ca="1" si="546"/>
        <v>3</v>
      </c>
      <c r="H5003">
        <f t="shared" ca="1" si="547"/>
        <v>2</v>
      </c>
      <c r="I5003">
        <f t="shared" ca="1" si="548"/>
        <v>4</v>
      </c>
      <c r="J5003">
        <f t="shared" ca="1" si="549"/>
        <v>4</v>
      </c>
      <c r="K5003" cm="1">
        <f t="array" aca="1" ref="K5003" ca="1">IF(G5003&gt;7,
        IF(G5003&gt;H5003, 1, IF(G5003&lt;H5003, 0, 2)),
        IF(       H5003&gt;7,
                     IF(G5003&gt;H5003, 1, IF(G5003&lt;H5003, 0, 2)),
                     IF(         G5003&lt;6,
                                   IF(            _xlfn.XLOOKUP(C5003,'deck &amp; rules'!$D$22:$M$22,_xlfn.XLOOKUP(H5003,'deck &amp; rules'!$C$23:$C$30,'deck &amp; rules'!$D$23:$M$30))="draw",
                                                     IF(I5003&gt;J5003,1,IF(I5003&lt;J5003,0,2)),
                                                     IF(I5003&gt;H5003,1,IF(I5003&lt;H5003,0,2))),
                                   IF(H5003&lt;7,
                                        IF(G5003&gt;J5003,1,IF(G5003&lt;J5003,0,2)),
                                        IF(G5003&gt;H5003,1,IF(G5003&lt;H5003,0,2))
                                        )
                          )
              )
        )</f>
        <v>2</v>
      </c>
      <c r="L5003">
        <f t="shared" ca="1" si="550"/>
        <v>-456</v>
      </c>
      <c r="M5003">
        <f t="shared" ca="1" si="551"/>
        <v>-559.89999999999827</v>
      </c>
      <c r="N5003">
        <f t="shared" ca="1" si="552"/>
        <v>-943</v>
      </c>
    </row>
    <row r="5004" spans="1:14" x14ac:dyDescent="0.25">
      <c r="A5004">
        <f ca="1"/>
        <v>1</v>
      </c>
      <c r="B5004">
        <f ca="1"/>
        <v>6</v>
      </c>
      <c r="C5004">
        <f ca="1"/>
        <v>6</v>
      </c>
      <c r="D5004">
        <f ca="1"/>
        <v>7</v>
      </c>
      <c r="E5004">
        <f ca="1"/>
        <v>9</v>
      </c>
      <c r="F5004">
        <f ca="1"/>
        <v>3</v>
      </c>
      <c r="G5004">
        <f t="shared" ca="1" si="546"/>
        <v>7</v>
      </c>
      <c r="H5004">
        <f t="shared" ca="1" si="547"/>
        <v>6</v>
      </c>
      <c r="I5004">
        <f t="shared" ca="1" si="548"/>
        <v>3</v>
      </c>
      <c r="J5004">
        <f t="shared" ca="1" si="549"/>
        <v>9</v>
      </c>
      <c r="K5004" cm="1">
        <f t="array" aca="1" ref="K5004" ca="1">IF(G5004&gt;7,
        IF(G5004&gt;H5004, 1, IF(G5004&lt;H5004, 0, 2)),
        IF(       H5004&gt;7,
                     IF(G5004&gt;H5004, 1, IF(G5004&lt;H5004, 0, 2)),
                     IF(         G5004&lt;6,
                                   IF(            _xlfn.XLOOKUP(C5004,'deck &amp; rules'!$D$22:$M$22,_xlfn.XLOOKUP(H5004,'deck &amp; rules'!$C$23:$C$30,'deck &amp; rules'!$D$23:$M$30))="draw",
                                                     IF(I5004&gt;J5004,1,IF(I5004&lt;J5004,0,2)),
                                                     IF(I5004&gt;H5004,1,IF(I5004&lt;H5004,0,2))),
                                   IF(H5004&lt;7,
                                        IF(G5004&gt;J5004,1,IF(G5004&lt;J5004,0,2)),
                                        IF(G5004&gt;H5004,1,IF(G5004&lt;H5004,0,2))
                                        )
                          )
              )
        )</f>
        <v>0</v>
      </c>
      <c r="L5004">
        <f t="shared" ca="1" si="550"/>
        <v>-457</v>
      </c>
      <c r="M5004">
        <f t="shared" ca="1" si="551"/>
        <v>-558.94999999999823</v>
      </c>
      <c r="N5004">
        <f t="shared" ca="1" si="552"/>
        <v>-944</v>
      </c>
    </row>
    <row r="5005" spans="1:14" x14ac:dyDescent="0.25">
      <c r="A5005">
        <f ca="1"/>
        <v>0</v>
      </c>
      <c r="B5005">
        <f ca="1"/>
        <v>0</v>
      </c>
      <c r="C5005">
        <f ca="1"/>
        <v>3</v>
      </c>
      <c r="D5005">
        <f ca="1"/>
        <v>1</v>
      </c>
      <c r="E5005">
        <f ca="1"/>
        <v>4</v>
      </c>
      <c r="F5005">
        <f ca="1"/>
        <v>0</v>
      </c>
      <c r="G5005">
        <f t="shared" ca="1" si="546"/>
        <v>0</v>
      </c>
      <c r="H5005">
        <f t="shared" ca="1" si="547"/>
        <v>5</v>
      </c>
      <c r="I5005">
        <f t="shared" ca="1" si="548"/>
        <v>3</v>
      </c>
      <c r="J5005">
        <f t="shared" ca="1" si="549"/>
        <v>5</v>
      </c>
      <c r="K5005" cm="1">
        <f t="array" aca="1" ref="K5005" ca="1">IF(G5005&gt;7,
        IF(G5005&gt;H5005, 1, IF(G5005&lt;H5005, 0, 2)),
        IF(       H5005&gt;7,
                     IF(G5005&gt;H5005, 1, IF(G5005&lt;H5005, 0, 2)),
                     IF(         G5005&lt;6,
                                   IF(            _xlfn.XLOOKUP(C5005,'deck &amp; rules'!$D$22:$M$22,_xlfn.XLOOKUP(H5005,'deck &amp; rules'!$C$23:$C$30,'deck &amp; rules'!$D$23:$M$30))="draw",
                                                     IF(I5005&gt;J5005,1,IF(I5005&lt;J5005,0,2)),
                                                     IF(I5005&gt;H5005,1,IF(I5005&lt;H5005,0,2))),
                                   IF(H5005&lt;7,
                                        IF(G5005&gt;J5005,1,IF(G5005&lt;J5005,0,2)),
                                        IF(G5005&gt;H5005,1,IF(G5005&lt;H5005,0,2))
                                        )
                          )
              )
        )</f>
        <v>0</v>
      </c>
      <c r="L5005">
        <f t="shared" ca="1" si="550"/>
        <v>-458</v>
      </c>
      <c r="M5005">
        <f t="shared" ca="1" si="551"/>
        <v>-557.99999999999818</v>
      </c>
      <c r="N5005">
        <f t="shared" ca="1" si="552"/>
        <v>-945</v>
      </c>
    </row>
    <row r="5006" spans="1:14" x14ac:dyDescent="0.25">
      <c r="A5006">
        <f ca="1"/>
        <v>0</v>
      </c>
      <c r="B5006">
        <f ca="1"/>
        <v>8</v>
      </c>
      <c r="C5006">
        <f ca="1"/>
        <v>8</v>
      </c>
      <c r="D5006">
        <f ca="1"/>
        <v>3</v>
      </c>
      <c r="E5006">
        <f ca="1"/>
        <v>6</v>
      </c>
      <c r="F5006">
        <f ca="1"/>
        <v>8</v>
      </c>
      <c r="G5006">
        <f t="shared" ca="1" si="546"/>
        <v>8</v>
      </c>
      <c r="H5006">
        <f t="shared" ca="1" si="547"/>
        <v>9</v>
      </c>
      <c r="I5006">
        <f t="shared" ca="1" si="548"/>
        <v>6</v>
      </c>
      <c r="J5006">
        <f t="shared" ca="1" si="549"/>
        <v>7</v>
      </c>
      <c r="K5006" cm="1">
        <f t="array" aca="1" ref="K5006" ca="1">IF(G5006&gt;7,
        IF(G5006&gt;H5006, 1, IF(G5006&lt;H5006, 0, 2)),
        IF(       H5006&gt;7,
                     IF(G5006&gt;H5006, 1, IF(G5006&lt;H5006, 0, 2)),
                     IF(         G5006&lt;6,
                                   IF(            _xlfn.XLOOKUP(C5006,'deck &amp; rules'!$D$22:$M$22,_xlfn.XLOOKUP(H5006,'deck &amp; rules'!$C$23:$C$30,'deck &amp; rules'!$D$23:$M$30))="draw",
                                                     IF(I5006&gt;J5006,1,IF(I5006&lt;J5006,0,2)),
                                                     IF(I5006&gt;H5006,1,IF(I5006&lt;H5006,0,2))),
                                   IF(H5006&lt;7,
                                        IF(G5006&gt;J5006,1,IF(G5006&lt;J5006,0,2)),
                                        IF(G5006&gt;H5006,1,IF(G5006&lt;H5006,0,2))
                                        )
                          )
              )
        )</f>
        <v>0</v>
      </c>
      <c r="L5006">
        <f t="shared" ca="1" si="550"/>
        <v>-459</v>
      </c>
      <c r="M5006">
        <f t="shared" ca="1" si="551"/>
        <v>-557.04999999999814</v>
      </c>
      <c r="N5006">
        <f t="shared" ca="1" si="552"/>
        <v>-946</v>
      </c>
    </row>
    <row r="5007" spans="1:14" x14ac:dyDescent="0.25">
      <c r="A5007">
        <f ca="1"/>
        <v>1</v>
      </c>
      <c r="B5007">
        <f ca="1"/>
        <v>1</v>
      </c>
      <c r="C5007">
        <f ca="1"/>
        <v>0</v>
      </c>
      <c r="D5007">
        <f ca="1"/>
        <v>1</v>
      </c>
      <c r="E5007">
        <f ca="1"/>
        <v>5</v>
      </c>
      <c r="F5007">
        <f ca="1"/>
        <v>2</v>
      </c>
      <c r="G5007">
        <f t="shared" ca="1" si="546"/>
        <v>2</v>
      </c>
      <c r="H5007">
        <f t="shared" ca="1" si="547"/>
        <v>6</v>
      </c>
      <c r="I5007">
        <f t="shared" ca="1" si="548"/>
        <v>2</v>
      </c>
      <c r="J5007">
        <f t="shared" ca="1" si="549"/>
        <v>8</v>
      </c>
      <c r="K5007" cm="1">
        <f t="array" aca="1" ref="K5007" ca="1">IF(G5007&gt;7,
        IF(G5007&gt;H5007, 1, IF(G5007&lt;H5007, 0, 2)),
        IF(       H5007&gt;7,
                     IF(G5007&gt;H5007, 1, IF(G5007&lt;H5007, 0, 2)),
                     IF(         G5007&lt;6,
                                   IF(            _xlfn.XLOOKUP(C5007,'deck &amp; rules'!$D$22:$M$22,_xlfn.XLOOKUP(H5007,'deck &amp; rules'!$C$23:$C$30,'deck &amp; rules'!$D$23:$M$30))="draw",
                                                     IF(I5007&gt;J5007,1,IF(I5007&lt;J5007,0,2)),
                                                     IF(I5007&gt;H5007,1,IF(I5007&lt;H5007,0,2))),
                                   IF(H5007&lt;7,
                                        IF(G5007&gt;J5007,1,IF(G5007&lt;J5007,0,2)),
                                        IF(G5007&gt;H5007,1,IF(G5007&lt;H5007,0,2))
                                        )
                          )
              )
        )</f>
        <v>0</v>
      </c>
      <c r="L5007">
        <f t="shared" ca="1" si="550"/>
        <v>-460</v>
      </c>
      <c r="M5007">
        <f t="shared" ca="1" si="551"/>
        <v>-556.09999999999809</v>
      </c>
      <c r="N5007">
        <f t="shared" ca="1" si="552"/>
        <v>-947</v>
      </c>
    </row>
    <row r="5008" spans="1:14" x14ac:dyDescent="0.25">
      <c r="A5008">
        <f ca="1"/>
        <v>5</v>
      </c>
      <c r="B5008">
        <f ca="1"/>
        <v>9</v>
      </c>
      <c r="C5008">
        <f ca="1"/>
        <v>8</v>
      </c>
      <c r="D5008">
        <f ca="1"/>
        <v>0</v>
      </c>
      <c r="E5008">
        <f ca="1"/>
        <v>8</v>
      </c>
      <c r="F5008">
        <f ca="1"/>
        <v>0</v>
      </c>
      <c r="G5008">
        <f t="shared" ca="1" si="546"/>
        <v>4</v>
      </c>
      <c r="H5008">
        <f t="shared" ca="1" si="547"/>
        <v>8</v>
      </c>
      <c r="I5008">
        <f t="shared" ca="1" si="548"/>
        <v>2</v>
      </c>
      <c r="J5008">
        <f t="shared" ca="1" si="549"/>
        <v>8</v>
      </c>
      <c r="K5008" cm="1">
        <f t="array" aca="1" ref="K5008" ca="1">IF(G5008&gt;7,
        IF(G5008&gt;H5008, 1, IF(G5008&lt;H5008, 0, 2)),
        IF(       H5008&gt;7,
                     IF(G5008&gt;H5008, 1, IF(G5008&lt;H5008, 0, 2)),
                     IF(         G5008&lt;6,
                                   IF(            _xlfn.XLOOKUP(C5008,'deck &amp; rules'!$D$22:$M$22,_xlfn.XLOOKUP(H5008,'deck &amp; rules'!$C$23:$C$30,'deck &amp; rules'!$D$23:$M$30))="draw",
                                                     IF(I5008&gt;J5008,1,IF(I5008&lt;J5008,0,2)),
                                                     IF(I5008&gt;H5008,1,IF(I5008&lt;H5008,0,2))),
                                   IF(H5008&lt;7,
                                        IF(G5008&gt;J5008,1,IF(G5008&lt;J5008,0,2)),
                                        IF(G5008&gt;H5008,1,IF(G5008&lt;H5008,0,2))
                                        )
                          )
              )
        )</f>
        <v>0</v>
      </c>
      <c r="L5008">
        <f t="shared" ca="1" si="550"/>
        <v>-461</v>
      </c>
      <c r="M5008">
        <f t="shared" ca="1" si="551"/>
        <v>-555.14999999999804</v>
      </c>
      <c r="N5008">
        <f t="shared" ca="1" si="552"/>
        <v>-948</v>
      </c>
    </row>
    <row r="5009" spans="1:14" x14ac:dyDescent="0.25">
      <c r="A5009">
        <f ca="1"/>
        <v>7</v>
      </c>
      <c r="B5009">
        <f ca="1"/>
        <v>0</v>
      </c>
      <c r="C5009">
        <f ca="1"/>
        <v>0</v>
      </c>
      <c r="D5009">
        <f ca="1"/>
        <v>9</v>
      </c>
      <c r="E5009">
        <f ca="1"/>
        <v>2</v>
      </c>
      <c r="F5009">
        <f ca="1"/>
        <v>0</v>
      </c>
      <c r="G5009">
        <f t="shared" ca="1" si="546"/>
        <v>7</v>
      </c>
      <c r="H5009">
        <f t="shared" ca="1" si="547"/>
        <v>1</v>
      </c>
      <c r="I5009">
        <f t="shared" ca="1" si="548"/>
        <v>7</v>
      </c>
      <c r="J5009">
        <f t="shared" ca="1" si="549"/>
        <v>1</v>
      </c>
      <c r="K5009" cm="1">
        <f t="array" aca="1" ref="K5009" ca="1">IF(G5009&gt;7,
        IF(G5009&gt;H5009, 1, IF(G5009&lt;H5009, 0, 2)),
        IF(       H5009&gt;7,
                     IF(G5009&gt;H5009, 1, IF(G5009&lt;H5009, 0, 2)),
                     IF(         G5009&lt;6,
                                   IF(            _xlfn.XLOOKUP(C5009,'deck &amp; rules'!$D$22:$M$22,_xlfn.XLOOKUP(H5009,'deck &amp; rules'!$C$23:$C$30,'deck &amp; rules'!$D$23:$M$30))="draw",
                                                     IF(I5009&gt;J5009,1,IF(I5009&lt;J5009,0,2)),
                                                     IF(I5009&gt;H5009,1,IF(I5009&lt;H5009,0,2))),
                                   IF(H5009&lt;7,
                                        IF(G5009&gt;J5009,1,IF(G5009&lt;J5009,0,2)),
                                        IF(G5009&gt;H5009,1,IF(G5009&lt;H5009,0,2))
                                        )
                          )
              )
        )</f>
        <v>1</v>
      </c>
      <c r="L5009">
        <f t="shared" ca="1" si="550"/>
        <v>-460</v>
      </c>
      <c r="M5009">
        <f t="shared" ca="1" si="551"/>
        <v>-556.14999999999804</v>
      </c>
      <c r="N5009">
        <f t="shared" ca="1" si="552"/>
        <v>-949</v>
      </c>
    </row>
    <row r="5010" spans="1:14" x14ac:dyDescent="0.25">
      <c r="A5010">
        <f ca="1"/>
        <v>0</v>
      </c>
      <c r="B5010">
        <f ca="1"/>
        <v>3</v>
      </c>
      <c r="C5010">
        <f ca="1"/>
        <v>0</v>
      </c>
      <c r="D5010">
        <f ca="1"/>
        <v>8</v>
      </c>
      <c r="E5010">
        <f ca="1"/>
        <v>7</v>
      </c>
      <c r="F5010">
        <f ca="1"/>
        <v>6</v>
      </c>
      <c r="G5010">
        <f t="shared" ca="1" si="546"/>
        <v>3</v>
      </c>
      <c r="H5010">
        <f t="shared" ca="1" si="547"/>
        <v>5</v>
      </c>
      <c r="I5010">
        <f t="shared" ca="1" si="548"/>
        <v>3</v>
      </c>
      <c r="J5010">
        <f t="shared" ca="1" si="549"/>
        <v>1</v>
      </c>
      <c r="K5010" cm="1">
        <f t="array" aca="1" ref="K5010" ca="1">IF(G5010&gt;7,
        IF(G5010&gt;H5010, 1, IF(G5010&lt;H5010, 0, 2)),
        IF(       H5010&gt;7,
                     IF(G5010&gt;H5010, 1, IF(G5010&lt;H5010, 0, 2)),
                     IF(         G5010&lt;6,
                                   IF(            _xlfn.XLOOKUP(C5010,'deck &amp; rules'!$D$22:$M$22,_xlfn.XLOOKUP(H5010,'deck &amp; rules'!$C$23:$C$30,'deck &amp; rules'!$D$23:$M$30))="draw",
                                                     IF(I5010&gt;J5010,1,IF(I5010&lt;J5010,0,2)),
                                                     IF(I5010&gt;H5010,1,IF(I5010&lt;H5010,0,2))),
                                   IF(H5010&lt;7,
                                        IF(G5010&gt;J5010,1,IF(G5010&lt;J5010,0,2)),
                                        IF(G5010&gt;H5010,1,IF(G5010&lt;H5010,0,2))
                                        )
                          )
              )
        )</f>
        <v>0</v>
      </c>
      <c r="L5010">
        <f t="shared" ca="1" si="550"/>
        <v>-461</v>
      </c>
      <c r="M5010">
        <f t="shared" ca="1" si="551"/>
        <v>-555.199999999998</v>
      </c>
      <c r="N5010">
        <f t="shared" ca="1" si="552"/>
        <v>-950</v>
      </c>
    </row>
    <row r="5011" spans="1:14" x14ac:dyDescent="0.25">
      <c r="A5011">
        <f ca="1"/>
        <v>9</v>
      </c>
      <c r="B5011">
        <f ca="1"/>
        <v>4</v>
      </c>
      <c r="C5011">
        <f ca="1"/>
        <v>0</v>
      </c>
      <c r="D5011">
        <f ca="1"/>
        <v>6</v>
      </c>
      <c r="E5011">
        <f ca="1"/>
        <v>0</v>
      </c>
      <c r="F5011">
        <f ca="1"/>
        <v>0</v>
      </c>
      <c r="G5011">
        <f t="shared" ca="1" si="546"/>
        <v>3</v>
      </c>
      <c r="H5011">
        <f t="shared" ca="1" si="547"/>
        <v>6</v>
      </c>
      <c r="I5011">
        <f t="shared" ca="1" si="548"/>
        <v>3</v>
      </c>
      <c r="J5011">
        <f t="shared" ca="1" si="549"/>
        <v>6</v>
      </c>
      <c r="K5011" cm="1">
        <f t="array" aca="1" ref="K5011" ca="1">IF(G5011&gt;7,
        IF(G5011&gt;H5011, 1, IF(G5011&lt;H5011, 0, 2)),
        IF(       H5011&gt;7,
                     IF(G5011&gt;H5011, 1, IF(G5011&lt;H5011, 0, 2)),
                     IF(         G5011&lt;6,
                                   IF(            _xlfn.XLOOKUP(C5011,'deck &amp; rules'!$D$22:$M$22,_xlfn.XLOOKUP(H5011,'deck &amp; rules'!$C$23:$C$30,'deck &amp; rules'!$D$23:$M$30))="draw",
                                                     IF(I5011&gt;J5011,1,IF(I5011&lt;J5011,0,2)),
                                                     IF(I5011&gt;H5011,1,IF(I5011&lt;H5011,0,2))),
                                   IF(H5011&lt;7,
                                        IF(G5011&gt;J5011,1,IF(G5011&lt;J5011,0,2)),
                                        IF(G5011&gt;H5011,1,IF(G5011&lt;H5011,0,2))
                                        )
                          )
              )
        )</f>
        <v>0</v>
      </c>
      <c r="L5011">
        <f t="shared" ca="1" si="550"/>
        <v>-462</v>
      </c>
      <c r="M5011">
        <f t="shared" ca="1" si="551"/>
        <v>-554.24999999999795</v>
      </c>
      <c r="N5011">
        <f t="shared" ca="1" si="552"/>
        <v>-951</v>
      </c>
    </row>
    <row r="5012" spans="1:14" x14ac:dyDescent="0.25">
      <c r="A5012">
        <f ca="1"/>
        <v>1</v>
      </c>
      <c r="B5012">
        <f ca="1"/>
        <v>0</v>
      </c>
      <c r="C5012">
        <f ca="1"/>
        <v>8</v>
      </c>
      <c r="D5012">
        <f ca="1"/>
        <v>3</v>
      </c>
      <c r="E5012">
        <f ca="1"/>
        <v>0</v>
      </c>
      <c r="F5012">
        <f ca="1"/>
        <v>0</v>
      </c>
      <c r="G5012">
        <f t="shared" ca="1" si="546"/>
        <v>1</v>
      </c>
      <c r="H5012">
        <f t="shared" ca="1" si="547"/>
        <v>3</v>
      </c>
      <c r="I5012">
        <f t="shared" ca="1" si="548"/>
        <v>9</v>
      </c>
      <c r="J5012">
        <f t="shared" ca="1" si="549"/>
        <v>3</v>
      </c>
      <c r="K5012" cm="1">
        <f t="array" aca="1" ref="K5012" ca="1">IF(G5012&gt;7,
        IF(G5012&gt;H5012, 1, IF(G5012&lt;H5012, 0, 2)),
        IF(       H5012&gt;7,
                     IF(G5012&gt;H5012, 1, IF(G5012&lt;H5012, 0, 2)),
                     IF(         G5012&lt;6,
                                   IF(            _xlfn.XLOOKUP(C5012,'deck &amp; rules'!$D$22:$M$22,_xlfn.XLOOKUP(H5012,'deck &amp; rules'!$C$23:$C$30,'deck &amp; rules'!$D$23:$M$30))="draw",
                                                     IF(I5012&gt;J5012,1,IF(I5012&lt;J5012,0,2)),
                                                     IF(I5012&gt;H5012,1,IF(I5012&lt;H5012,0,2))),
                                   IF(H5012&lt;7,
                                        IF(G5012&gt;J5012,1,IF(G5012&lt;J5012,0,2)),
                                        IF(G5012&gt;H5012,1,IF(G5012&lt;H5012,0,2))
                                        )
                          )
              )
        )</f>
        <v>1</v>
      </c>
      <c r="L5012">
        <f t="shared" ca="1" si="550"/>
        <v>-461</v>
      </c>
      <c r="M5012">
        <f t="shared" ca="1" si="551"/>
        <v>-555.24999999999795</v>
      </c>
      <c r="N5012">
        <f t="shared" ca="1" si="552"/>
        <v>-952</v>
      </c>
    </row>
    <row r="5013" spans="1:14" x14ac:dyDescent="0.25">
      <c r="A5013">
        <f ca="1"/>
        <v>0</v>
      </c>
      <c r="B5013">
        <f ca="1"/>
        <v>4</v>
      </c>
      <c r="C5013">
        <f ca="1"/>
        <v>2</v>
      </c>
      <c r="D5013">
        <f ca="1"/>
        <v>1</v>
      </c>
      <c r="E5013">
        <f ca="1"/>
        <v>7</v>
      </c>
      <c r="F5013">
        <f ca="1"/>
        <v>2</v>
      </c>
      <c r="G5013">
        <f t="shared" ca="1" si="546"/>
        <v>4</v>
      </c>
      <c r="H5013">
        <f t="shared" ca="1" si="547"/>
        <v>8</v>
      </c>
      <c r="I5013">
        <f t="shared" ca="1" si="548"/>
        <v>6</v>
      </c>
      <c r="J5013">
        <f t="shared" ca="1" si="549"/>
        <v>0</v>
      </c>
      <c r="K5013" cm="1">
        <f t="array" aca="1" ref="K5013" ca="1">IF(G5013&gt;7,
        IF(G5013&gt;H5013, 1, IF(G5013&lt;H5013, 0, 2)),
        IF(       H5013&gt;7,
                     IF(G5013&gt;H5013, 1, IF(G5013&lt;H5013, 0, 2)),
                     IF(         G5013&lt;6,
                                   IF(            _xlfn.XLOOKUP(C5013,'deck &amp; rules'!$D$22:$M$22,_xlfn.XLOOKUP(H5013,'deck &amp; rules'!$C$23:$C$30,'deck &amp; rules'!$D$23:$M$30))="draw",
                                                     IF(I5013&gt;J5013,1,IF(I5013&lt;J5013,0,2)),
                                                     IF(I5013&gt;H5013,1,IF(I5013&lt;H5013,0,2))),
                                   IF(H5013&lt;7,
                                        IF(G5013&gt;J5013,1,IF(G5013&lt;J5013,0,2)),
                                        IF(G5013&gt;H5013,1,IF(G5013&lt;H5013,0,2))
                                        )
                          )
              )
        )</f>
        <v>0</v>
      </c>
      <c r="L5013">
        <f t="shared" ca="1" si="550"/>
        <v>-462</v>
      </c>
      <c r="M5013">
        <f t="shared" ca="1" si="551"/>
        <v>-554.29999999999791</v>
      </c>
      <c r="N5013">
        <f t="shared" ca="1" si="552"/>
        <v>-953</v>
      </c>
    </row>
    <row r="5014" spans="1:14" x14ac:dyDescent="0.25">
      <c r="A5014">
        <f ca="1"/>
        <v>3</v>
      </c>
      <c r="B5014">
        <f ca="1"/>
        <v>9</v>
      </c>
      <c r="C5014">
        <f ca="1"/>
        <v>0</v>
      </c>
      <c r="D5014">
        <f ca="1"/>
        <v>9</v>
      </c>
      <c r="E5014">
        <f ca="1"/>
        <v>0</v>
      </c>
      <c r="F5014">
        <f ca="1"/>
        <v>1</v>
      </c>
      <c r="G5014">
        <f t="shared" ca="1" si="546"/>
        <v>2</v>
      </c>
      <c r="H5014">
        <f t="shared" ca="1" si="547"/>
        <v>9</v>
      </c>
      <c r="I5014">
        <f t="shared" ca="1" si="548"/>
        <v>2</v>
      </c>
      <c r="J5014">
        <f t="shared" ca="1" si="549"/>
        <v>0</v>
      </c>
      <c r="K5014" cm="1">
        <f t="array" aca="1" ref="K5014" ca="1">IF(G5014&gt;7,
        IF(G5014&gt;H5014, 1, IF(G5014&lt;H5014, 0, 2)),
        IF(       H5014&gt;7,
                     IF(G5014&gt;H5014, 1, IF(G5014&lt;H5014, 0, 2)),
                     IF(         G5014&lt;6,
                                   IF(            _xlfn.XLOOKUP(C5014,'deck &amp; rules'!$D$22:$M$22,_xlfn.XLOOKUP(H5014,'deck &amp; rules'!$C$23:$C$30,'deck &amp; rules'!$D$23:$M$30))="draw",
                                                     IF(I5014&gt;J5014,1,IF(I5014&lt;J5014,0,2)),
                                                     IF(I5014&gt;H5014,1,IF(I5014&lt;H5014,0,2))),
                                   IF(H5014&lt;7,
                                        IF(G5014&gt;J5014,1,IF(G5014&lt;J5014,0,2)),
                                        IF(G5014&gt;H5014,1,IF(G5014&lt;H5014,0,2))
                                        )
                          )
              )
        )</f>
        <v>0</v>
      </c>
      <c r="L5014">
        <f t="shared" ca="1" si="550"/>
        <v>-463</v>
      </c>
      <c r="M5014">
        <f t="shared" ca="1" si="551"/>
        <v>-553.34999999999786</v>
      </c>
      <c r="N5014">
        <f t="shared" ca="1" si="552"/>
        <v>-954</v>
      </c>
    </row>
    <row r="5015" spans="1:14" x14ac:dyDescent="0.25">
      <c r="A5015">
        <f ca="1"/>
        <v>3</v>
      </c>
      <c r="B5015">
        <f ca="1"/>
        <v>6</v>
      </c>
      <c r="C5015">
        <f ca="1"/>
        <v>7</v>
      </c>
      <c r="D5015">
        <f ca="1"/>
        <v>4</v>
      </c>
      <c r="E5015">
        <f ca="1"/>
        <v>4</v>
      </c>
      <c r="F5015">
        <f ca="1"/>
        <v>1</v>
      </c>
      <c r="G5015">
        <f t="shared" ca="1" si="546"/>
        <v>9</v>
      </c>
      <c r="H5015">
        <f t="shared" ca="1" si="547"/>
        <v>8</v>
      </c>
      <c r="I5015">
        <f t="shared" ca="1" si="548"/>
        <v>6</v>
      </c>
      <c r="J5015">
        <f t="shared" ca="1" si="549"/>
        <v>9</v>
      </c>
      <c r="K5015" cm="1">
        <f t="array" aca="1" ref="K5015" ca="1">IF(G5015&gt;7,
        IF(G5015&gt;H5015, 1, IF(G5015&lt;H5015, 0, 2)),
        IF(       H5015&gt;7,
                     IF(G5015&gt;H5015, 1, IF(G5015&lt;H5015, 0, 2)),
                     IF(         G5015&lt;6,
                                   IF(            _xlfn.XLOOKUP(C5015,'deck &amp; rules'!$D$22:$M$22,_xlfn.XLOOKUP(H5015,'deck &amp; rules'!$C$23:$C$30,'deck &amp; rules'!$D$23:$M$30))="draw",
                                                     IF(I5015&gt;J5015,1,IF(I5015&lt;J5015,0,2)),
                                                     IF(I5015&gt;H5015,1,IF(I5015&lt;H5015,0,2))),
                                   IF(H5015&lt;7,
                                        IF(G5015&gt;J5015,1,IF(G5015&lt;J5015,0,2)),
                                        IF(G5015&gt;H5015,1,IF(G5015&lt;H5015,0,2))
                                        )
                          )
              )
        )</f>
        <v>1</v>
      </c>
      <c r="L5015">
        <f t="shared" ca="1" si="550"/>
        <v>-462</v>
      </c>
      <c r="M5015">
        <f t="shared" ca="1" si="551"/>
        <v>-554.34999999999786</v>
      </c>
      <c r="N5015">
        <f t="shared" ca="1" si="552"/>
        <v>-955</v>
      </c>
    </row>
    <row r="5016" spans="1:14" x14ac:dyDescent="0.25">
      <c r="A5016">
        <f ca="1"/>
        <v>9</v>
      </c>
      <c r="B5016">
        <f ca="1"/>
        <v>9</v>
      </c>
      <c r="C5016">
        <f ca="1"/>
        <v>6</v>
      </c>
      <c r="D5016">
        <f ca="1"/>
        <v>4</v>
      </c>
      <c r="E5016">
        <f ca="1"/>
        <v>0</v>
      </c>
      <c r="F5016">
        <f ca="1"/>
        <v>0</v>
      </c>
      <c r="G5016">
        <f t="shared" ca="1" si="546"/>
        <v>8</v>
      </c>
      <c r="H5016">
        <f t="shared" ca="1" si="547"/>
        <v>4</v>
      </c>
      <c r="I5016">
        <f t="shared" ca="1" si="548"/>
        <v>4</v>
      </c>
      <c r="J5016">
        <f t="shared" ca="1" si="549"/>
        <v>4</v>
      </c>
      <c r="K5016" cm="1">
        <f t="array" aca="1" ref="K5016" ca="1">IF(G5016&gt;7,
        IF(G5016&gt;H5016, 1, IF(G5016&lt;H5016, 0, 2)),
        IF(       H5016&gt;7,
                     IF(G5016&gt;H5016, 1, IF(G5016&lt;H5016, 0, 2)),
                     IF(         G5016&lt;6,
                                   IF(            _xlfn.XLOOKUP(C5016,'deck &amp; rules'!$D$22:$M$22,_xlfn.XLOOKUP(H5016,'deck &amp; rules'!$C$23:$C$30,'deck &amp; rules'!$D$23:$M$30))="draw",
                                                     IF(I5016&gt;J5016,1,IF(I5016&lt;J5016,0,2)),
                                                     IF(I5016&gt;H5016,1,IF(I5016&lt;H5016,0,2))),
                                   IF(H5016&lt;7,
                                        IF(G5016&gt;J5016,1,IF(G5016&lt;J5016,0,2)),
                                        IF(G5016&gt;H5016,1,IF(G5016&lt;H5016,0,2))
                                        )
                          )
              )
        )</f>
        <v>1</v>
      </c>
      <c r="L5016">
        <f t="shared" ca="1" si="550"/>
        <v>-461</v>
      </c>
      <c r="M5016">
        <f t="shared" ca="1" si="551"/>
        <v>-555.34999999999786</v>
      </c>
      <c r="N5016">
        <f t="shared" ca="1" si="552"/>
        <v>-956</v>
      </c>
    </row>
    <row r="5017" spans="1:14" x14ac:dyDescent="0.25">
      <c r="A5017">
        <f ca="1"/>
        <v>5</v>
      </c>
      <c r="B5017">
        <f ca="1"/>
        <v>5</v>
      </c>
      <c r="C5017">
        <f ca="1"/>
        <v>0</v>
      </c>
      <c r="D5017">
        <f ca="1"/>
        <v>6</v>
      </c>
      <c r="E5017">
        <f ca="1"/>
        <v>3</v>
      </c>
      <c r="F5017">
        <f ca="1"/>
        <v>7</v>
      </c>
      <c r="G5017">
        <f t="shared" ca="1" si="546"/>
        <v>0</v>
      </c>
      <c r="H5017">
        <f t="shared" ca="1" si="547"/>
        <v>9</v>
      </c>
      <c r="I5017">
        <f t="shared" ca="1" si="548"/>
        <v>0</v>
      </c>
      <c r="J5017">
        <f t="shared" ca="1" si="549"/>
        <v>6</v>
      </c>
      <c r="K5017" cm="1">
        <f t="array" aca="1" ref="K5017" ca="1">IF(G5017&gt;7,
        IF(G5017&gt;H5017, 1, IF(G5017&lt;H5017, 0, 2)),
        IF(       H5017&gt;7,
                     IF(G5017&gt;H5017, 1, IF(G5017&lt;H5017, 0, 2)),
                     IF(         G5017&lt;6,
                                   IF(            _xlfn.XLOOKUP(C5017,'deck &amp; rules'!$D$22:$M$22,_xlfn.XLOOKUP(H5017,'deck &amp; rules'!$C$23:$C$30,'deck &amp; rules'!$D$23:$M$30))="draw",
                                                     IF(I5017&gt;J5017,1,IF(I5017&lt;J5017,0,2)),
                                                     IF(I5017&gt;H5017,1,IF(I5017&lt;H5017,0,2))),
                                   IF(H5017&lt;7,
                                        IF(G5017&gt;J5017,1,IF(G5017&lt;J5017,0,2)),
                                        IF(G5017&gt;H5017,1,IF(G5017&lt;H5017,0,2))
                                        )
                          )
              )
        )</f>
        <v>0</v>
      </c>
      <c r="L5017">
        <f t="shared" ca="1" si="550"/>
        <v>-462</v>
      </c>
      <c r="M5017">
        <f t="shared" ca="1" si="551"/>
        <v>-554.39999999999782</v>
      </c>
      <c r="N5017">
        <f t="shared" ca="1" si="552"/>
        <v>-957</v>
      </c>
    </row>
    <row r="5018" spans="1:14" x14ac:dyDescent="0.25">
      <c r="A5018">
        <f ca="1"/>
        <v>8</v>
      </c>
      <c r="B5018">
        <f ca="1"/>
        <v>8</v>
      </c>
      <c r="C5018">
        <f ca="1"/>
        <v>8</v>
      </c>
      <c r="D5018">
        <f ca="1"/>
        <v>0</v>
      </c>
      <c r="E5018">
        <f ca="1"/>
        <v>8</v>
      </c>
      <c r="F5018">
        <f ca="1"/>
        <v>5</v>
      </c>
      <c r="G5018">
        <f t="shared" ca="1" si="546"/>
        <v>6</v>
      </c>
      <c r="H5018">
        <f t="shared" ca="1" si="547"/>
        <v>8</v>
      </c>
      <c r="I5018">
        <f t="shared" ca="1" si="548"/>
        <v>4</v>
      </c>
      <c r="J5018">
        <f t="shared" ca="1" si="549"/>
        <v>3</v>
      </c>
      <c r="K5018" cm="1">
        <f t="array" aca="1" ref="K5018" ca="1">IF(G5018&gt;7,
        IF(G5018&gt;H5018, 1, IF(G5018&lt;H5018, 0, 2)),
        IF(       H5018&gt;7,
                     IF(G5018&gt;H5018, 1, IF(G5018&lt;H5018, 0, 2)),
                     IF(         G5018&lt;6,
                                   IF(            _xlfn.XLOOKUP(C5018,'deck &amp; rules'!$D$22:$M$22,_xlfn.XLOOKUP(H5018,'deck &amp; rules'!$C$23:$C$30,'deck &amp; rules'!$D$23:$M$30))="draw",
                                                     IF(I5018&gt;J5018,1,IF(I5018&lt;J5018,0,2)),
                                                     IF(I5018&gt;H5018,1,IF(I5018&lt;H5018,0,2))),
                                   IF(H5018&lt;7,
                                        IF(G5018&gt;J5018,1,IF(G5018&lt;J5018,0,2)),
                                        IF(G5018&gt;H5018,1,IF(G5018&lt;H5018,0,2))
                                        )
                          )
              )
        )</f>
        <v>0</v>
      </c>
      <c r="L5018">
        <f t="shared" ca="1" si="550"/>
        <v>-463</v>
      </c>
      <c r="M5018">
        <f t="shared" ca="1" si="551"/>
        <v>-553.44999999999777</v>
      </c>
      <c r="N5018">
        <f t="shared" ca="1" si="552"/>
        <v>-958</v>
      </c>
    </row>
    <row r="5019" spans="1:14" x14ac:dyDescent="0.25">
      <c r="A5019">
        <f ca="1"/>
        <v>3</v>
      </c>
      <c r="B5019">
        <f ca="1"/>
        <v>1</v>
      </c>
      <c r="C5019">
        <f ca="1"/>
        <v>4</v>
      </c>
      <c r="D5019">
        <f ca="1"/>
        <v>0</v>
      </c>
      <c r="E5019">
        <f ca="1"/>
        <v>9</v>
      </c>
      <c r="F5019">
        <f ca="1"/>
        <v>0</v>
      </c>
      <c r="G5019">
        <f t="shared" ca="1" si="546"/>
        <v>4</v>
      </c>
      <c r="H5019">
        <f t="shared" ca="1" si="547"/>
        <v>9</v>
      </c>
      <c r="I5019">
        <f t="shared" ca="1" si="548"/>
        <v>8</v>
      </c>
      <c r="J5019">
        <f t="shared" ca="1" si="549"/>
        <v>9</v>
      </c>
      <c r="K5019" cm="1">
        <f t="array" aca="1" ref="K5019" ca="1">IF(G5019&gt;7,
        IF(G5019&gt;H5019, 1, IF(G5019&lt;H5019, 0, 2)),
        IF(       H5019&gt;7,
                     IF(G5019&gt;H5019, 1, IF(G5019&lt;H5019, 0, 2)),
                     IF(         G5019&lt;6,
                                   IF(            _xlfn.XLOOKUP(C5019,'deck &amp; rules'!$D$22:$M$22,_xlfn.XLOOKUP(H5019,'deck &amp; rules'!$C$23:$C$30,'deck &amp; rules'!$D$23:$M$30))="draw",
                                                     IF(I5019&gt;J5019,1,IF(I5019&lt;J5019,0,2)),
                                                     IF(I5019&gt;H5019,1,IF(I5019&lt;H5019,0,2))),
                                   IF(H5019&lt;7,
                                        IF(G5019&gt;J5019,1,IF(G5019&lt;J5019,0,2)),
                                        IF(G5019&gt;H5019,1,IF(G5019&lt;H5019,0,2))
                                        )
                          )
              )
        )</f>
        <v>0</v>
      </c>
      <c r="L5019">
        <f t="shared" ca="1" si="550"/>
        <v>-464</v>
      </c>
      <c r="M5019">
        <f t="shared" ca="1" si="551"/>
        <v>-552.49999999999773</v>
      </c>
      <c r="N5019">
        <f t="shared" ca="1" si="552"/>
        <v>-959</v>
      </c>
    </row>
    <row r="5020" spans="1:14" x14ac:dyDescent="0.25">
      <c r="A5020">
        <f ca="1"/>
        <v>4</v>
      </c>
      <c r="B5020">
        <f ca="1"/>
        <v>4</v>
      </c>
      <c r="C5020">
        <f ca="1"/>
        <v>3</v>
      </c>
      <c r="D5020">
        <f ca="1"/>
        <v>8</v>
      </c>
      <c r="E5020">
        <f ca="1"/>
        <v>9</v>
      </c>
      <c r="F5020">
        <f ca="1"/>
        <v>0</v>
      </c>
      <c r="G5020">
        <f t="shared" ca="1" si="546"/>
        <v>8</v>
      </c>
      <c r="H5020">
        <f t="shared" ca="1" si="547"/>
        <v>7</v>
      </c>
      <c r="I5020">
        <f t="shared" ca="1" si="548"/>
        <v>1</v>
      </c>
      <c r="J5020">
        <f t="shared" ca="1" si="549"/>
        <v>7</v>
      </c>
      <c r="K5020" cm="1">
        <f t="array" aca="1" ref="K5020" ca="1">IF(G5020&gt;7,
        IF(G5020&gt;H5020, 1, IF(G5020&lt;H5020, 0, 2)),
        IF(       H5020&gt;7,
                     IF(G5020&gt;H5020, 1, IF(G5020&lt;H5020, 0, 2)),
                     IF(         G5020&lt;6,
                                   IF(            _xlfn.XLOOKUP(C5020,'deck &amp; rules'!$D$22:$M$22,_xlfn.XLOOKUP(H5020,'deck &amp; rules'!$C$23:$C$30,'deck &amp; rules'!$D$23:$M$30))="draw",
                                                     IF(I5020&gt;J5020,1,IF(I5020&lt;J5020,0,2)),
                                                     IF(I5020&gt;H5020,1,IF(I5020&lt;H5020,0,2))),
                                   IF(H5020&lt;7,
                                        IF(G5020&gt;J5020,1,IF(G5020&lt;J5020,0,2)),
                                        IF(G5020&gt;H5020,1,IF(G5020&lt;H5020,0,2))
                                        )
                          )
              )
        )</f>
        <v>1</v>
      </c>
      <c r="L5020">
        <f t="shared" ca="1" si="550"/>
        <v>-463</v>
      </c>
      <c r="M5020">
        <f t="shared" ca="1" si="551"/>
        <v>-553.49999999999773</v>
      </c>
      <c r="N5020">
        <f t="shared" ca="1" si="552"/>
        <v>-960</v>
      </c>
    </row>
    <row r="5021" spans="1:14" x14ac:dyDescent="0.25">
      <c r="A5021">
        <f ca="1"/>
        <v>8</v>
      </c>
      <c r="B5021">
        <f ca="1"/>
        <v>2</v>
      </c>
      <c r="C5021">
        <f ca="1"/>
        <v>0</v>
      </c>
      <c r="D5021">
        <f ca="1"/>
        <v>0</v>
      </c>
      <c r="E5021">
        <f ca="1"/>
        <v>0</v>
      </c>
      <c r="F5021">
        <f ca="1"/>
        <v>7</v>
      </c>
      <c r="G5021">
        <f t="shared" ca="1" si="546"/>
        <v>0</v>
      </c>
      <c r="H5021">
        <f t="shared" ca="1" si="547"/>
        <v>0</v>
      </c>
      <c r="I5021">
        <f t="shared" ca="1" si="548"/>
        <v>0</v>
      </c>
      <c r="J5021">
        <f t="shared" ca="1" si="549"/>
        <v>7</v>
      </c>
      <c r="K5021" cm="1">
        <f t="array" aca="1" ref="K5021" ca="1">IF(G5021&gt;7,
        IF(G5021&gt;H5021, 1, IF(G5021&lt;H5021, 0, 2)),
        IF(       H5021&gt;7,
                     IF(G5021&gt;H5021, 1, IF(G5021&lt;H5021, 0, 2)),
                     IF(         G5021&lt;6,
                                   IF(            _xlfn.XLOOKUP(C5021,'deck &amp; rules'!$D$22:$M$22,_xlfn.XLOOKUP(H5021,'deck &amp; rules'!$C$23:$C$30,'deck &amp; rules'!$D$23:$M$30))="draw",
                                                     IF(I5021&gt;J5021,1,IF(I5021&lt;J5021,0,2)),
                                                     IF(I5021&gt;H5021,1,IF(I5021&lt;H5021,0,2))),
                                   IF(H5021&lt;7,
                                        IF(G5021&gt;J5021,1,IF(G5021&lt;J5021,0,2)),
                                        IF(G5021&gt;H5021,1,IF(G5021&lt;H5021,0,2))
                                        )
                          )
              )
        )</f>
        <v>0</v>
      </c>
      <c r="L5021">
        <f t="shared" ca="1" si="550"/>
        <v>-464</v>
      </c>
      <c r="M5021">
        <f t="shared" ca="1" si="551"/>
        <v>-552.54999999999768</v>
      </c>
      <c r="N5021">
        <f t="shared" ca="1" si="552"/>
        <v>-961</v>
      </c>
    </row>
    <row r="5022" spans="1:14" x14ac:dyDescent="0.25">
      <c r="A5022">
        <f ca="1"/>
        <v>9</v>
      </c>
      <c r="B5022">
        <f ca="1"/>
        <v>4</v>
      </c>
      <c r="C5022">
        <f ca="1"/>
        <v>1</v>
      </c>
      <c r="D5022">
        <f ca="1"/>
        <v>8</v>
      </c>
      <c r="E5022">
        <f ca="1"/>
        <v>0</v>
      </c>
      <c r="F5022">
        <f ca="1"/>
        <v>2</v>
      </c>
      <c r="G5022">
        <f t="shared" ca="1" si="546"/>
        <v>3</v>
      </c>
      <c r="H5022">
        <f t="shared" ca="1" si="547"/>
        <v>8</v>
      </c>
      <c r="I5022">
        <f t="shared" ca="1" si="548"/>
        <v>4</v>
      </c>
      <c r="J5022">
        <f t="shared" ca="1" si="549"/>
        <v>0</v>
      </c>
      <c r="K5022" cm="1">
        <f t="array" aca="1" ref="K5022" ca="1">IF(G5022&gt;7,
        IF(G5022&gt;H5022, 1, IF(G5022&lt;H5022, 0, 2)),
        IF(       H5022&gt;7,
                     IF(G5022&gt;H5022, 1, IF(G5022&lt;H5022, 0, 2)),
                     IF(         G5022&lt;6,
                                   IF(            _xlfn.XLOOKUP(C5022,'deck &amp; rules'!$D$22:$M$22,_xlfn.XLOOKUP(H5022,'deck &amp; rules'!$C$23:$C$30,'deck &amp; rules'!$D$23:$M$30))="draw",
                                                     IF(I5022&gt;J5022,1,IF(I5022&lt;J5022,0,2)),
                                                     IF(I5022&gt;H5022,1,IF(I5022&lt;H5022,0,2))),
                                   IF(H5022&lt;7,
                                        IF(G5022&gt;J5022,1,IF(G5022&lt;J5022,0,2)),
                                        IF(G5022&gt;H5022,1,IF(G5022&lt;H5022,0,2))
                                        )
                          )
              )
        )</f>
        <v>0</v>
      </c>
      <c r="L5022">
        <f t="shared" ca="1" si="550"/>
        <v>-465</v>
      </c>
      <c r="M5022">
        <f t="shared" ca="1" si="551"/>
        <v>-551.59999999999764</v>
      </c>
      <c r="N5022">
        <f t="shared" ca="1" si="552"/>
        <v>-962</v>
      </c>
    </row>
    <row r="5023" spans="1:14" x14ac:dyDescent="0.25">
      <c r="A5023">
        <f ca="1"/>
        <v>3</v>
      </c>
      <c r="B5023">
        <f ca="1"/>
        <v>2</v>
      </c>
      <c r="C5023">
        <f ca="1"/>
        <v>0</v>
      </c>
      <c r="D5023">
        <f ca="1"/>
        <v>1</v>
      </c>
      <c r="E5023">
        <f ca="1"/>
        <v>2</v>
      </c>
      <c r="F5023">
        <f ca="1"/>
        <v>6</v>
      </c>
      <c r="G5023">
        <f t="shared" ca="1" si="546"/>
        <v>5</v>
      </c>
      <c r="H5023">
        <f t="shared" ca="1" si="547"/>
        <v>3</v>
      </c>
      <c r="I5023">
        <f t="shared" ca="1" si="548"/>
        <v>5</v>
      </c>
      <c r="J5023">
        <f t="shared" ca="1" si="549"/>
        <v>9</v>
      </c>
      <c r="K5023" cm="1">
        <f t="array" aca="1" ref="K5023" ca="1">IF(G5023&gt;7,
        IF(G5023&gt;H5023, 1, IF(G5023&lt;H5023, 0, 2)),
        IF(       H5023&gt;7,
                     IF(G5023&gt;H5023, 1, IF(G5023&lt;H5023, 0, 2)),
                     IF(         G5023&lt;6,
                                   IF(            _xlfn.XLOOKUP(C5023,'deck &amp; rules'!$D$22:$M$22,_xlfn.XLOOKUP(H5023,'deck &amp; rules'!$C$23:$C$30,'deck &amp; rules'!$D$23:$M$30))="draw",
                                                     IF(I5023&gt;J5023,1,IF(I5023&lt;J5023,0,2)),
                                                     IF(I5023&gt;H5023,1,IF(I5023&lt;H5023,0,2))),
                                   IF(H5023&lt;7,
                                        IF(G5023&gt;J5023,1,IF(G5023&lt;J5023,0,2)),
                                        IF(G5023&gt;H5023,1,IF(G5023&lt;H5023,0,2))
                                        )
                          )
              )
        )</f>
        <v>0</v>
      </c>
      <c r="L5023">
        <f t="shared" ca="1" si="550"/>
        <v>-466</v>
      </c>
      <c r="M5023">
        <f t="shared" ca="1" si="551"/>
        <v>-550.64999999999759</v>
      </c>
      <c r="N5023">
        <f t="shared" ca="1" si="552"/>
        <v>-963</v>
      </c>
    </row>
    <row r="5024" spans="1:14" x14ac:dyDescent="0.25">
      <c r="A5024">
        <f ca="1"/>
        <v>0</v>
      </c>
      <c r="B5024">
        <f ca="1"/>
        <v>2</v>
      </c>
      <c r="C5024">
        <f ca="1"/>
        <v>0</v>
      </c>
      <c r="D5024">
        <f ca="1"/>
        <v>5</v>
      </c>
      <c r="E5024">
        <f ca="1"/>
        <v>0</v>
      </c>
      <c r="F5024">
        <f ca="1"/>
        <v>0</v>
      </c>
      <c r="G5024">
        <f t="shared" ca="1" si="546"/>
        <v>2</v>
      </c>
      <c r="H5024">
        <f t="shared" ca="1" si="547"/>
        <v>5</v>
      </c>
      <c r="I5024">
        <f t="shared" ca="1" si="548"/>
        <v>2</v>
      </c>
      <c r="J5024">
        <f t="shared" ca="1" si="549"/>
        <v>5</v>
      </c>
      <c r="K5024" cm="1">
        <f t="array" aca="1" ref="K5024" ca="1">IF(G5024&gt;7,
        IF(G5024&gt;H5024, 1, IF(G5024&lt;H5024, 0, 2)),
        IF(       H5024&gt;7,
                     IF(G5024&gt;H5024, 1, IF(G5024&lt;H5024, 0, 2)),
                     IF(         G5024&lt;6,
                                   IF(            _xlfn.XLOOKUP(C5024,'deck &amp; rules'!$D$22:$M$22,_xlfn.XLOOKUP(H5024,'deck &amp; rules'!$C$23:$C$30,'deck &amp; rules'!$D$23:$M$30))="draw",
                                                     IF(I5024&gt;J5024,1,IF(I5024&lt;J5024,0,2)),
                                                     IF(I5024&gt;H5024,1,IF(I5024&lt;H5024,0,2))),
                                   IF(H5024&lt;7,
                                        IF(G5024&gt;J5024,1,IF(G5024&lt;J5024,0,2)),
                                        IF(G5024&gt;H5024,1,IF(G5024&lt;H5024,0,2))
                                        )
                          )
              )
        )</f>
        <v>0</v>
      </c>
      <c r="L5024">
        <f t="shared" ca="1" si="550"/>
        <v>-467</v>
      </c>
      <c r="M5024">
        <f t="shared" ca="1" si="551"/>
        <v>-549.69999999999754</v>
      </c>
      <c r="N5024">
        <f t="shared" ca="1" si="552"/>
        <v>-964</v>
      </c>
    </row>
    <row r="5025" spans="1:14" x14ac:dyDescent="0.25">
      <c r="A5025">
        <f ca="1"/>
        <v>8</v>
      </c>
      <c r="B5025">
        <f ca="1"/>
        <v>2</v>
      </c>
      <c r="C5025">
        <f ca="1"/>
        <v>3</v>
      </c>
      <c r="D5025">
        <f ca="1"/>
        <v>1</v>
      </c>
      <c r="E5025">
        <f ca="1"/>
        <v>2</v>
      </c>
      <c r="F5025">
        <f ca="1"/>
        <v>5</v>
      </c>
      <c r="G5025">
        <f t="shared" ca="1" si="546"/>
        <v>0</v>
      </c>
      <c r="H5025">
        <f t="shared" ca="1" si="547"/>
        <v>3</v>
      </c>
      <c r="I5025">
        <f t="shared" ca="1" si="548"/>
        <v>3</v>
      </c>
      <c r="J5025">
        <f t="shared" ca="1" si="549"/>
        <v>8</v>
      </c>
      <c r="K5025" cm="1">
        <f t="array" aca="1" ref="K5025" ca="1">IF(G5025&gt;7,
        IF(G5025&gt;H5025, 1, IF(G5025&lt;H5025, 0, 2)),
        IF(       H5025&gt;7,
                     IF(G5025&gt;H5025, 1, IF(G5025&lt;H5025, 0, 2)),
                     IF(         G5025&lt;6,
                                   IF(            _xlfn.XLOOKUP(C5025,'deck &amp; rules'!$D$22:$M$22,_xlfn.XLOOKUP(H5025,'deck &amp; rules'!$C$23:$C$30,'deck &amp; rules'!$D$23:$M$30))="draw",
                                                     IF(I5025&gt;J5025,1,IF(I5025&lt;J5025,0,2)),
                                                     IF(I5025&gt;H5025,1,IF(I5025&lt;H5025,0,2))),
                                   IF(H5025&lt;7,
                                        IF(G5025&gt;J5025,1,IF(G5025&lt;J5025,0,2)),
                                        IF(G5025&gt;H5025,1,IF(G5025&lt;H5025,0,2))
                                        )
                          )
              )
        )</f>
        <v>0</v>
      </c>
      <c r="L5025">
        <f t="shared" ca="1" si="550"/>
        <v>-468</v>
      </c>
      <c r="M5025">
        <f t="shared" ca="1" si="551"/>
        <v>-548.7499999999975</v>
      </c>
      <c r="N5025">
        <f t="shared" ca="1" si="552"/>
        <v>-965</v>
      </c>
    </row>
    <row r="5026" spans="1:14" x14ac:dyDescent="0.25">
      <c r="A5026">
        <f ca="1"/>
        <v>9</v>
      </c>
      <c r="B5026">
        <f ca="1"/>
        <v>5</v>
      </c>
      <c r="C5026">
        <f ca="1"/>
        <v>0</v>
      </c>
      <c r="D5026">
        <f ca="1"/>
        <v>0</v>
      </c>
      <c r="E5026">
        <f ca="1"/>
        <v>0</v>
      </c>
      <c r="F5026">
        <f ca="1"/>
        <v>9</v>
      </c>
      <c r="G5026">
        <f t="shared" ca="1" si="546"/>
        <v>4</v>
      </c>
      <c r="H5026">
        <f t="shared" ca="1" si="547"/>
        <v>0</v>
      </c>
      <c r="I5026">
        <f t="shared" ca="1" si="548"/>
        <v>4</v>
      </c>
      <c r="J5026">
        <f t="shared" ca="1" si="549"/>
        <v>9</v>
      </c>
      <c r="K5026" cm="1">
        <f t="array" aca="1" ref="K5026" ca="1">IF(G5026&gt;7,
        IF(G5026&gt;H5026, 1, IF(G5026&lt;H5026, 0, 2)),
        IF(       H5026&gt;7,
                     IF(G5026&gt;H5026, 1, IF(G5026&lt;H5026, 0, 2)),
                     IF(         G5026&lt;6,
                                   IF(            _xlfn.XLOOKUP(C5026,'deck &amp; rules'!$D$22:$M$22,_xlfn.XLOOKUP(H5026,'deck &amp; rules'!$C$23:$C$30,'deck &amp; rules'!$D$23:$M$30))="draw",
                                                     IF(I5026&gt;J5026,1,IF(I5026&lt;J5026,0,2)),
                                                     IF(I5026&gt;H5026,1,IF(I5026&lt;H5026,0,2))),
                                   IF(H5026&lt;7,
                                        IF(G5026&gt;J5026,1,IF(G5026&lt;J5026,0,2)),
                                        IF(G5026&gt;H5026,1,IF(G5026&lt;H5026,0,2))
                                        )
                          )
              )
        )</f>
        <v>0</v>
      </c>
      <c r="L5026">
        <f t="shared" ca="1" si="550"/>
        <v>-469</v>
      </c>
      <c r="M5026">
        <f t="shared" ca="1" si="551"/>
        <v>-547.79999999999745</v>
      </c>
      <c r="N5026">
        <f t="shared" ca="1" si="552"/>
        <v>-966</v>
      </c>
    </row>
    <row r="5027" spans="1:14" x14ac:dyDescent="0.25">
      <c r="A5027">
        <f ca="1"/>
        <v>6</v>
      </c>
      <c r="B5027">
        <f ca="1"/>
        <v>0</v>
      </c>
      <c r="C5027">
        <f ca="1"/>
        <v>5</v>
      </c>
      <c r="D5027">
        <f ca="1"/>
        <v>7</v>
      </c>
      <c r="E5027">
        <f ca="1"/>
        <v>5</v>
      </c>
      <c r="F5027">
        <f ca="1"/>
        <v>0</v>
      </c>
      <c r="G5027">
        <f t="shared" ca="1" si="546"/>
        <v>6</v>
      </c>
      <c r="H5027">
        <f t="shared" ca="1" si="547"/>
        <v>2</v>
      </c>
      <c r="I5027">
        <f t="shared" ca="1" si="548"/>
        <v>1</v>
      </c>
      <c r="J5027">
        <f t="shared" ca="1" si="549"/>
        <v>2</v>
      </c>
      <c r="K5027" cm="1">
        <f t="array" aca="1" ref="K5027" ca="1">IF(G5027&gt;7,
        IF(G5027&gt;H5027, 1, IF(G5027&lt;H5027, 0, 2)),
        IF(       H5027&gt;7,
                     IF(G5027&gt;H5027, 1, IF(G5027&lt;H5027, 0, 2)),
                     IF(         G5027&lt;6,
                                   IF(            _xlfn.XLOOKUP(C5027,'deck &amp; rules'!$D$22:$M$22,_xlfn.XLOOKUP(H5027,'deck &amp; rules'!$C$23:$C$30,'deck &amp; rules'!$D$23:$M$30))="draw",
                                                     IF(I5027&gt;J5027,1,IF(I5027&lt;J5027,0,2)),
                                                     IF(I5027&gt;H5027,1,IF(I5027&lt;H5027,0,2))),
                                   IF(H5027&lt;7,
                                        IF(G5027&gt;J5027,1,IF(G5027&lt;J5027,0,2)),
                                        IF(G5027&gt;H5027,1,IF(G5027&lt;H5027,0,2))
                                        )
                          )
              )
        )</f>
        <v>1</v>
      </c>
      <c r="L5027">
        <f t="shared" ca="1" si="550"/>
        <v>-468</v>
      </c>
      <c r="M5027">
        <f t="shared" ca="1" si="551"/>
        <v>-548.79999999999745</v>
      </c>
      <c r="N5027">
        <f t="shared" ca="1" si="552"/>
        <v>-967</v>
      </c>
    </row>
    <row r="5028" spans="1:14" x14ac:dyDescent="0.25">
      <c r="A5028">
        <f ca="1"/>
        <v>0</v>
      </c>
      <c r="B5028">
        <f ca="1"/>
        <v>3</v>
      </c>
      <c r="C5028">
        <f ca="1"/>
        <v>3</v>
      </c>
      <c r="D5028">
        <f ca="1"/>
        <v>7</v>
      </c>
      <c r="E5028">
        <f ca="1"/>
        <v>7</v>
      </c>
      <c r="F5028">
        <f ca="1"/>
        <v>2</v>
      </c>
      <c r="G5028">
        <f t="shared" ca="1" si="546"/>
        <v>3</v>
      </c>
      <c r="H5028">
        <f t="shared" ca="1" si="547"/>
        <v>4</v>
      </c>
      <c r="I5028">
        <f t="shared" ca="1" si="548"/>
        <v>6</v>
      </c>
      <c r="J5028">
        <f t="shared" ca="1" si="549"/>
        <v>6</v>
      </c>
      <c r="K5028" cm="1">
        <f t="array" aca="1" ref="K5028" ca="1">IF(G5028&gt;7,
        IF(G5028&gt;H5028, 1, IF(G5028&lt;H5028, 0, 2)),
        IF(       H5028&gt;7,
                     IF(G5028&gt;H5028, 1, IF(G5028&lt;H5028, 0, 2)),
                     IF(         G5028&lt;6,
                                   IF(            _xlfn.XLOOKUP(C5028,'deck &amp; rules'!$D$22:$M$22,_xlfn.XLOOKUP(H5028,'deck &amp; rules'!$C$23:$C$30,'deck &amp; rules'!$D$23:$M$30))="draw",
                                                     IF(I5028&gt;J5028,1,IF(I5028&lt;J5028,0,2)),
                                                     IF(I5028&gt;H5028,1,IF(I5028&lt;H5028,0,2))),
                                   IF(H5028&lt;7,
                                        IF(G5028&gt;J5028,1,IF(G5028&lt;J5028,0,2)),
                                        IF(G5028&gt;H5028,1,IF(G5028&lt;H5028,0,2))
                                        )
                          )
              )
        )</f>
        <v>2</v>
      </c>
      <c r="L5028">
        <f t="shared" ca="1" si="550"/>
        <v>-469</v>
      </c>
      <c r="M5028">
        <f t="shared" ca="1" si="551"/>
        <v>-549.79999999999745</v>
      </c>
      <c r="N5028">
        <f t="shared" ca="1" si="552"/>
        <v>-959</v>
      </c>
    </row>
    <row r="5029" spans="1:14" x14ac:dyDescent="0.25">
      <c r="A5029">
        <f ca="1"/>
        <v>0</v>
      </c>
      <c r="B5029">
        <f ca="1"/>
        <v>0</v>
      </c>
      <c r="C5029">
        <f ca="1"/>
        <v>6</v>
      </c>
      <c r="D5029">
        <f ca="1"/>
        <v>5</v>
      </c>
      <c r="E5029">
        <f ca="1"/>
        <v>0</v>
      </c>
      <c r="F5029">
        <f ca="1"/>
        <v>2</v>
      </c>
      <c r="G5029">
        <f t="shared" ca="1" si="546"/>
        <v>0</v>
      </c>
      <c r="H5029">
        <f t="shared" ca="1" si="547"/>
        <v>5</v>
      </c>
      <c r="I5029">
        <f t="shared" ca="1" si="548"/>
        <v>6</v>
      </c>
      <c r="J5029">
        <f t="shared" ca="1" si="549"/>
        <v>7</v>
      </c>
      <c r="K5029" cm="1">
        <f t="array" aca="1" ref="K5029" ca="1">IF(G5029&gt;7,
        IF(G5029&gt;H5029, 1, IF(G5029&lt;H5029, 0, 2)),
        IF(       H5029&gt;7,
                     IF(G5029&gt;H5029, 1, IF(G5029&lt;H5029, 0, 2)),
                     IF(         G5029&lt;6,
                                   IF(            _xlfn.XLOOKUP(C5029,'deck &amp; rules'!$D$22:$M$22,_xlfn.XLOOKUP(H5029,'deck &amp; rules'!$C$23:$C$30,'deck &amp; rules'!$D$23:$M$30))="draw",
                                                     IF(I5029&gt;J5029,1,IF(I5029&lt;J5029,0,2)),
                                                     IF(I5029&gt;H5029,1,IF(I5029&lt;H5029,0,2))),
                                   IF(H5029&lt;7,
                                        IF(G5029&gt;J5029,1,IF(G5029&lt;J5029,0,2)),
                                        IF(G5029&gt;H5029,1,IF(G5029&lt;H5029,0,2))
                                        )
                          )
              )
        )</f>
        <v>0</v>
      </c>
      <c r="L5029">
        <f t="shared" ca="1" si="550"/>
        <v>-470</v>
      </c>
      <c r="M5029">
        <f t="shared" ca="1" si="551"/>
        <v>-548.84999999999741</v>
      </c>
      <c r="N5029">
        <f t="shared" ca="1" si="552"/>
        <v>-960</v>
      </c>
    </row>
    <row r="5030" spans="1:14" x14ac:dyDescent="0.25">
      <c r="A5030">
        <f ca="1"/>
        <v>9</v>
      </c>
      <c r="B5030">
        <f ca="1"/>
        <v>4</v>
      </c>
      <c r="C5030">
        <f ca="1"/>
        <v>0</v>
      </c>
      <c r="D5030">
        <f ca="1"/>
        <v>3</v>
      </c>
      <c r="E5030">
        <f ca="1"/>
        <v>1</v>
      </c>
      <c r="F5030">
        <f ca="1"/>
        <v>5</v>
      </c>
      <c r="G5030">
        <f t="shared" ca="1" si="546"/>
        <v>3</v>
      </c>
      <c r="H5030">
        <f t="shared" ca="1" si="547"/>
        <v>4</v>
      </c>
      <c r="I5030">
        <f t="shared" ca="1" si="548"/>
        <v>3</v>
      </c>
      <c r="J5030">
        <f t="shared" ca="1" si="549"/>
        <v>9</v>
      </c>
      <c r="K5030" cm="1">
        <f t="array" aca="1" ref="K5030" ca="1">IF(G5030&gt;7,
        IF(G5030&gt;H5030, 1, IF(G5030&lt;H5030, 0, 2)),
        IF(       H5030&gt;7,
                     IF(G5030&gt;H5030, 1, IF(G5030&lt;H5030, 0, 2)),
                     IF(         G5030&lt;6,
                                   IF(            _xlfn.XLOOKUP(C5030,'deck &amp; rules'!$D$22:$M$22,_xlfn.XLOOKUP(H5030,'deck &amp; rules'!$C$23:$C$30,'deck &amp; rules'!$D$23:$M$30))="draw",
                                                     IF(I5030&gt;J5030,1,IF(I5030&lt;J5030,0,2)),
                                                     IF(I5030&gt;H5030,1,IF(I5030&lt;H5030,0,2))),
                                   IF(H5030&lt;7,
                                        IF(G5030&gt;J5030,1,IF(G5030&lt;J5030,0,2)),
                                        IF(G5030&gt;H5030,1,IF(G5030&lt;H5030,0,2))
                                        )
                          )
              )
        )</f>
        <v>0</v>
      </c>
      <c r="L5030">
        <f t="shared" ca="1" si="550"/>
        <v>-471</v>
      </c>
      <c r="M5030">
        <f t="shared" ca="1" si="551"/>
        <v>-547.89999999999736</v>
      </c>
      <c r="N5030">
        <f t="shared" ca="1" si="552"/>
        <v>-961</v>
      </c>
    </row>
    <row r="5031" spans="1:14" x14ac:dyDescent="0.25">
      <c r="A5031">
        <f ca="1"/>
        <v>8</v>
      </c>
      <c r="B5031">
        <f ca="1"/>
        <v>0</v>
      </c>
      <c r="C5031">
        <f ca="1"/>
        <v>7</v>
      </c>
      <c r="D5031">
        <f ca="1"/>
        <v>5</v>
      </c>
      <c r="E5031">
        <f ca="1"/>
        <v>3</v>
      </c>
      <c r="F5031">
        <f ca="1"/>
        <v>2</v>
      </c>
      <c r="G5031">
        <f t="shared" ca="1" si="546"/>
        <v>8</v>
      </c>
      <c r="H5031">
        <f t="shared" ca="1" si="547"/>
        <v>8</v>
      </c>
      <c r="I5031">
        <f t="shared" ca="1" si="548"/>
        <v>5</v>
      </c>
      <c r="J5031">
        <f t="shared" ca="1" si="549"/>
        <v>0</v>
      </c>
      <c r="K5031" cm="1">
        <f t="array" aca="1" ref="K5031" ca="1">IF(G5031&gt;7,
        IF(G5031&gt;H5031, 1, IF(G5031&lt;H5031, 0, 2)),
        IF(       H5031&gt;7,
                     IF(G5031&gt;H5031, 1, IF(G5031&lt;H5031, 0, 2)),
                     IF(         G5031&lt;6,
                                   IF(            _xlfn.XLOOKUP(C5031,'deck &amp; rules'!$D$22:$M$22,_xlfn.XLOOKUP(H5031,'deck &amp; rules'!$C$23:$C$30,'deck &amp; rules'!$D$23:$M$30))="draw",
                                                     IF(I5031&gt;J5031,1,IF(I5031&lt;J5031,0,2)),
                                                     IF(I5031&gt;H5031,1,IF(I5031&lt;H5031,0,2))),
                                   IF(H5031&lt;7,
                                        IF(G5031&gt;J5031,1,IF(G5031&lt;J5031,0,2)),
                                        IF(G5031&gt;H5031,1,IF(G5031&lt;H5031,0,2))
                                        )
                          )
              )
        )</f>
        <v>2</v>
      </c>
      <c r="L5031">
        <f t="shared" ca="1" si="550"/>
        <v>-472</v>
      </c>
      <c r="M5031">
        <f t="shared" ca="1" si="551"/>
        <v>-548.89999999999736</v>
      </c>
      <c r="N5031">
        <f t="shared" ca="1" si="552"/>
        <v>-953</v>
      </c>
    </row>
    <row r="5032" spans="1:14" x14ac:dyDescent="0.25">
      <c r="A5032">
        <f ca="1"/>
        <v>0</v>
      </c>
      <c r="B5032">
        <f ca="1"/>
        <v>9</v>
      </c>
      <c r="C5032">
        <f ca="1"/>
        <v>6</v>
      </c>
      <c r="D5032">
        <f ca="1"/>
        <v>9</v>
      </c>
      <c r="E5032">
        <f ca="1"/>
        <v>8</v>
      </c>
      <c r="F5032">
        <f ca="1"/>
        <v>1</v>
      </c>
      <c r="G5032">
        <f t="shared" ca="1" si="546"/>
        <v>9</v>
      </c>
      <c r="H5032">
        <f t="shared" ca="1" si="547"/>
        <v>7</v>
      </c>
      <c r="I5032">
        <f t="shared" ca="1" si="548"/>
        <v>5</v>
      </c>
      <c r="J5032">
        <f t="shared" ca="1" si="549"/>
        <v>8</v>
      </c>
      <c r="K5032" cm="1">
        <f t="array" aca="1" ref="K5032" ca="1">IF(G5032&gt;7,
        IF(G5032&gt;H5032, 1, IF(G5032&lt;H5032, 0, 2)),
        IF(       H5032&gt;7,
                     IF(G5032&gt;H5032, 1, IF(G5032&lt;H5032, 0, 2)),
                     IF(         G5032&lt;6,
                                   IF(            _xlfn.XLOOKUP(C5032,'deck &amp; rules'!$D$22:$M$22,_xlfn.XLOOKUP(H5032,'deck &amp; rules'!$C$23:$C$30,'deck &amp; rules'!$D$23:$M$30))="draw",
                                                     IF(I5032&gt;J5032,1,IF(I5032&lt;J5032,0,2)),
                                                     IF(I5032&gt;H5032,1,IF(I5032&lt;H5032,0,2))),
                                   IF(H5032&lt;7,
                                        IF(G5032&gt;J5032,1,IF(G5032&lt;J5032,0,2)),
                                        IF(G5032&gt;H5032,1,IF(G5032&lt;H5032,0,2))
                                        )
                          )
              )
        )</f>
        <v>1</v>
      </c>
      <c r="L5032">
        <f t="shared" ca="1" si="550"/>
        <v>-471</v>
      </c>
      <c r="M5032">
        <f t="shared" ca="1" si="551"/>
        <v>-549.89999999999736</v>
      </c>
      <c r="N5032">
        <f t="shared" ca="1" si="552"/>
        <v>-954</v>
      </c>
    </row>
    <row r="5033" spans="1:14" x14ac:dyDescent="0.25">
      <c r="A5033">
        <f ca="1"/>
        <v>6</v>
      </c>
      <c r="B5033">
        <f ca="1"/>
        <v>0</v>
      </c>
      <c r="C5033">
        <f ca="1"/>
        <v>3</v>
      </c>
      <c r="D5033">
        <f ca="1"/>
        <v>0</v>
      </c>
      <c r="E5033">
        <f ca="1"/>
        <v>9</v>
      </c>
      <c r="F5033">
        <f ca="1"/>
        <v>9</v>
      </c>
      <c r="G5033">
        <f t="shared" ca="1" si="546"/>
        <v>6</v>
      </c>
      <c r="H5033">
        <f t="shared" ca="1" si="547"/>
        <v>9</v>
      </c>
      <c r="I5033">
        <f t="shared" ca="1" si="548"/>
        <v>9</v>
      </c>
      <c r="J5033">
        <f t="shared" ca="1" si="549"/>
        <v>8</v>
      </c>
      <c r="K5033" cm="1">
        <f t="array" aca="1" ref="K5033" ca="1">IF(G5033&gt;7,
        IF(G5033&gt;H5033, 1, IF(G5033&lt;H5033, 0, 2)),
        IF(       H5033&gt;7,
                     IF(G5033&gt;H5033, 1, IF(G5033&lt;H5033, 0, 2)),
                     IF(         G5033&lt;6,
                                   IF(            _xlfn.XLOOKUP(C5033,'deck &amp; rules'!$D$22:$M$22,_xlfn.XLOOKUP(H5033,'deck &amp; rules'!$C$23:$C$30,'deck &amp; rules'!$D$23:$M$30))="draw",
                                                     IF(I5033&gt;J5033,1,IF(I5033&lt;J5033,0,2)),
                                                     IF(I5033&gt;H5033,1,IF(I5033&lt;H5033,0,2))),
                                   IF(H5033&lt;7,
                                        IF(G5033&gt;J5033,1,IF(G5033&lt;J5033,0,2)),
                                        IF(G5033&gt;H5033,1,IF(G5033&lt;H5033,0,2))
                                        )
                          )
              )
        )</f>
        <v>0</v>
      </c>
      <c r="L5033">
        <f t="shared" ca="1" si="550"/>
        <v>-472</v>
      </c>
      <c r="M5033">
        <f t="shared" ca="1" si="551"/>
        <v>-548.94999999999732</v>
      </c>
      <c r="N5033">
        <f t="shared" ca="1" si="552"/>
        <v>-955</v>
      </c>
    </row>
    <row r="5034" spans="1:14" x14ac:dyDescent="0.25">
      <c r="A5034">
        <f ca="1"/>
        <v>8</v>
      </c>
      <c r="B5034">
        <f ca="1"/>
        <v>3</v>
      </c>
      <c r="C5034">
        <f ca="1"/>
        <v>7</v>
      </c>
      <c r="D5034">
        <f ca="1"/>
        <v>3</v>
      </c>
      <c r="E5034">
        <f ca="1"/>
        <v>0</v>
      </c>
      <c r="F5034">
        <f ca="1"/>
        <v>0</v>
      </c>
      <c r="G5034">
        <f t="shared" ca="1" si="546"/>
        <v>1</v>
      </c>
      <c r="H5034">
        <f t="shared" ca="1" si="547"/>
        <v>3</v>
      </c>
      <c r="I5034">
        <f t="shared" ca="1" si="548"/>
        <v>8</v>
      </c>
      <c r="J5034">
        <f t="shared" ca="1" si="549"/>
        <v>3</v>
      </c>
      <c r="K5034" cm="1">
        <f t="array" aca="1" ref="K5034" ca="1">IF(G5034&gt;7,
        IF(G5034&gt;H5034, 1, IF(G5034&lt;H5034, 0, 2)),
        IF(       H5034&gt;7,
                     IF(G5034&gt;H5034, 1, IF(G5034&lt;H5034, 0, 2)),
                     IF(         G5034&lt;6,
                                   IF(            _xlfn.XLOOKUP(C5034,'deck &amp; rules'!$D$22:$M$22,_xlfn.XLOOKUP(H5034,'deck &amp; rules'!$C$23:$C$30,'deck &amp; rules'!$D$23:$M$30))="draw",
                                                     IF(I5034&gt;J5034,1,IF(I5034&lt;J5034,0,2)),
                                                     IF(I5034&gt;H5034,1,IF(I5034&lt;H5034,0,2))),
                                   IF(H5034&lt;7,
                                        IF(G5034&gt;J5034,1,IF(G5034&lt;J5034,0,2)),
                                        IF(G5034&gt;H5034,1,IF(G5034&lt;H5034,0,2))
                                        )
                          )
              )
        )</f>
        <v>1</v>
      </c>
      <c r="L5034">
        <f t="shared" ca="1" si="550"/>
        <v>-471</v>
      </c>
      <c r="M5034">
        <f t="shared" ca="1" si="551"/>
        <v>-549.94999999999732</v>
      </c>
      <c r="N5034">
        <f t="shared" ca="1" si="552"/>
        <v>-956</v>
      </c>
    </row>
    <row r="5035" spans="1:14" x14ac:dyDescent="0.25">
      <c r="A5035">
        <f ca="1"/>
        <v>5</v>
      </c>
      <c r="B5035">
        <f ca="1"/>
        <v>2</v>
      </c>
      <c r="C5035">
        <f ca="1"/>
        <v>7</v>
      </c>
      <c r="D5035">
        <f ca="1"/>
        <v>5</v>
      </c>
      <c r="E5035">
        <f ca="1"/>
        <v>9</v>
      </c>
      <c r="F5035">
        <f ca="1"/>
        <v>9</v>
      </c>
      <c r="G5035">
        <f t="shared" ca="1" si="546"/>
        <v>7</v>
      </c>
      <c r="H5035">
        <f t="shared" ca="1" si="547"/>
        <v>4</v>
      </c>
      <c r="I5035">
        <f t="shared" ca="1" si="548"/>
        <v>4</v>
      </c>
      <c r="J5035">
        <f t="shared" ca="1" si="549"/>
        <v>3</v>
      </c>
      <c r="K5035" cm="1">
        <f t="array" aca="1" ref="K5035" ca="1">IF(G5035&gt;7,
        IF(G5035&gt;H5035, 1, IF(G5035&lt;H5035, 0, 2)),
        IF(       H5035&gt;7,
                     IF(G5035&gt;H5035, 1, IF(G5035&lt;H5035, 0, 2)),
                     IF(         G5035&lt;6,
                                   IF(            _xlfn.XLOOKUP(C5035,'deck &amp; rules'!$D$22:$M$22,_xlfn.XLOOKUP(H5035,'deck &amp; rules'!$C$23:$C$30,'deck &amp; rules'!$D$23:$M$30))="draw",
                                                     IF(I5035&gt;J5035,1,IF(I5035&lt;J5035,0,2)),
                                                     IF(I5035&gt;H5035,1,IF(I5035&lt;H5035,0,2))),
                                   IF(H5035&lt;7,
                                        IF(G5035&gt;J5035,1,IF(G5035&lt;J5035,0,2)),
                                        IF(G5035&gt;H5035,1,IF(G5035&lt;H5035,0,2))
                                        )
                          )
              )
        )</f>
        <v>1</v>
      </c>
      <c r="L5035">
        <f t="shared" ca="1" si="550"/>
        <v>-470</v>
      </c>
      <c r="M5035">
        <f t="shared" ca="1" si="551"/>
        <v>-550.94999999999732</v>
      </c>
      <c r="N5035">
        <f t="shared" ca="1" si="552"/>
        <v>-957</v>
      </c>
    </row>
    <row r="5036" spans="1:14" x14ac:dyDescent="0.25">
      <c r="A5036">
        <f ca="1"/>
        <v>0</v>
      </c>
      <c r="B5036">
        <f ca="1"/>
        <v>8</v>
      </c>
      <c r="C5036">
        <f ca="1"/>
        <v>5</v>
      </c>
      <c r="D5036">
        <f ca="1"/>
        <v>2</v>
      </c>
      <c r="E5036">
        <f ca="1"/>
        <v>4</v>
      </c>
      <c r="F5036">
        <f ca="1"/>
        <v>1</v>
      </c>
      <c r="G5036">
        <f t="shared" ca="1" si="546"/>
        <v>8</v>
      </c>
      <c r="H5036">
        <f t="shared" ca="1" si="547"/>
        <v>6</v>
      </c>
      <c r="I5036">
        <f t="shared" ca="1" si="548"/>
        <v>3</v>
      </c>
      <c r="J5036">
        <f t="shared" ca="1" si="549"/>
        <v>7</v>
      </c>
      <c r="K5036" cm="1">
        <f t="array" aca="1" ref="K5036" ca="1">IF(G5036&gt;7,
        IF(G5036&gt;H5036, 1, IF(G5036&lt;H5036, 0, 2)),
        IF(       H5036&gt;7,
                     IF(G5036&gt;H5036, 1, IF(G5036&lt;H5036, 0, 2)),
                     IF(         G5036&lt;6,
                                   IF(            _xlfn.XLOOKUP(C5036,'deck &amp; rules'!$D$22:$M$22,_xlfn.XLOOKUP(H5036,'deck &amp; rules'!$C$23:$C$30,'deck &amp; rules'!$D$23:$M$30))="draw",
                                                     IF(I5036&gt;J5036,1,IF(I5036&lt;J5036,0,2)),
                                                     IF(I5036&gt;H5036,1,IF(I5036&lt;H5036,0,2))),
                                   IF(H5036&lt;7,
                                        IF(G5036&gt;J5036,1,IF(G5036&lt;J5036,0,2)),
                                        IF(G5036&gt;H5036,1,IF(G5036&lt;H5036,0,2))
                                        )
                          )
              )
        )</f>
        <v>1</v>
      </c>
      <c r="L5036">
        <f t="shared" ca="1" si="550"/>
        <v>-469</v>
      </c>
      <c r="M5036">
        <f t="shared" ca="1" si="551"/>
        <v>-551.94999999999732</v>
      </c>
      <c r="N5036">
        <f t="shared" ca="1" si="552"/>
        <v>-958</v>
      </c>
    </row>
    <row r="5037" spans="1:14" x14ac:dyDescent="0.25">
      <c r="A5037">
        <f ca="1"/>
        <v>0</v>
      </c>
      <c r="B5037">
        <f ca="1"/>
        <v>8</v>
      </c>
      <c r="C5037">
        <f ca="1"/>
        <v>3</v>
      </c>
      <c r="D5037">
        <f ca="1"/>
        <v>3</v>
      </c>
      <c r="E5037">
        <f ca="1"/>
        <v>5</v>
      </c>
      <c r="F5037">
        <f ca="1"/>
        <v>0</v>
      </c>
      <c r="G5037">
        <f t="shared" ca="1" si="546"/>
        <v>8</v>
      </c>
      <c r="H5037">
        <f t="shared" ca="1" si="547"/>
        <v>8</v>
      </c>
      <c r="I5037">
        <f t="shared" ca="1" si="548"/>
        <v>1</v>
      </c>
      <c r="J5037">
        <f t="shared" ca="1" si="549"/>
        <v>8</v>
      </c>
      <c r="K5037" cm="1">
        <f t="array" aca="1" ref="K5037" ca="1">IF(G5037&gt;7,
        IF(G5037&gt;H5037, 1, IF(G5037&lt;H5037, 0, 2)),
        IF(       H5037&gt;7,
                     IF(G5037&gt;H5037, 1, IF(G5037&lt;H5037, 0, 2)),
                     IF(         G5037&lt;6,
                                   IF(            _xlfn.XLOOKUP(C5037,'deck &amp; rules'!$D$22:$M$22,_xlfn.XLOOKUP(H5037,'deck &amp; rules'!$C$23:$C$30,'deck &amp; rules'!$D$23:$M$30))="draw",
                                                     IF(I5037&gt;J5037,1,IF(I5037&lt;J5037,0,2)),
                                                     IF(I5037&gt;H5037,1,IF(I5037&lt;H5037,0,2))),
                                   IF(H5037&lt;7,
                                        IF(G5037&gt;J5037,1,IF(G5037&lt;J5037,0,2)),
                                        IF(G5037&gt;H5037,1,IF(G5037&lt;H5037,0,2))
                                        )
                          )
              )
        )</f>
        <v>2</v>
      </c>
      <c r="L5037">
        <f t="shared" ca="1" si="550"/>
        <v>-470</v>
      </c>
      <c r="M5037">
        <f t="shared" ca="1" si="551"/>
        <v>-552.94999999999732</v>
      </c>
      <c r="N5037">
        <f t="shared" ca="1" si="552"/>
        <v>-950</v>
      </c>
    </row>
    <row r="5038" spans="1:14" x14ac:dyDescent="0.25">
      <c r="A5038">
        <f ca="1"/>
        <v>4</v>
      </c>
      <c r="B5038">
        <f ca="1"/>
        <v>1</v>
      </c>
      <c r="C5038">
        <f ca="1"/>
        <v>0</v>
      </c>
      <c r="D5038">
        <f ca="1"/>
        <v>0</v>
      </c>
      <c r="E5038">
        <f ca="1"/>
        <v>6</v>
      </c>
      <c r="F5038">
        <f ca="1"/>
        <v>2</v>
      </c>
      <c r="G5038">
        <f t="shared" ca="1" si="546"/>
        <v>5</v>
      </c>
      <c r="H5038">
        <f t="shared" ca="1" si="547"/>
        <v>6</v>
      </c>
      <c r="I5038">
        <f t="shared" ca="1" si="548"/>
        <v>5</v>
      </c>
      <c r="J5038">
        <f t="shared" ca="1" si="549"/>
        <v>8</v>
      </c>
      <c r="K5038" cm="1">
        <f t="array" aca="1" ref="K5038" ca="1">IF(G5038&gt;7,
        IF(G5038&gt;H5038, 1, IF(G5038&lt;H5038, 0, 2)),
        IF(       H5038&gt;7,
                     IF(G5038&gt;H5038, 1, IF(G5038&lt;H5038, 0, 2)),
                     IF(         G5038&lt;6,
                                   IF(            _xlfn.XLOOKUP(C5038,'deck &amp; rules'!$D$22:$M$22,_xlfn.XLOOKUP(H5038,'deck &amp; rules'!$C$23:$C$30,'deck &amp; rules'!$D$23:$M$30))="draw",
                                                     IF(I5038&gt;J5038,1,IF(I5038&lt;J5038,0,2)),
                                                     IF(I5038&gt;H5038,1,IF(I5038&lt;H5038,0,2))),
                                   IF(H5038&lt;7,
                                        IF(G5038&gt;J5038,1,IF(G5038&lt;J5038,0,2)),
                                        IF(G5038&gt;H5038,1,IF(G5038&lt;H5038,0,2))
                                        )
                          )
              )
        )</f>
        <v>0</v>
      </c>
      <c r="L5038">
        <f t="shared" ca="1" si="550"/>
        <v>-471</v>
      </c>
      <c r="M5038">
        <f t="shared" ca="1" si="551"/>
        <v>-551.99999999999727</v>
      </c>
      <c r="N5038">
        <f t="shared" ca="1" si="552"/>
        <v>-951</v>
      </c>
    </row>
    <row r="5039" spans="1:14" x14ac:dyDescent="0.25">
      <c r="A5039">
        <f ca="1"/>
        <v>1</v>
      </c>
      <c r="B5039">
        <f ca="1"/>
        <v>7</v>
      </c>
      <c r="C5039">
        <f ca="1"/>
        <v>4</v>
      </c>
      <c r="D5039">
        <f ca="1"/>
        <v>9</v>
      </c>
      <c r="E5039">
        <f ca="1"/>
        <v>0</v>
      </c>
      <c r="F5039">
        <f ca="1"/>
        <v>9</v>
      </c>
      <c r="G5039">
        <f t="shared" ca="1" si="546"/>
        <v>8</v>
      </c>
      <c r="H5039">
        <f t="shared" ca="1" si="547"/>
        <v>9</v>
      </c>
      <c r="I5039">
        <f t="shared" ca="1" si="548"/>
        <v>2</v>
      </c>
      <c r="J5039">
        <f t="shared" ca="1" si="549"/>
        <v>8</v>
      </c>
      <c r="K5039" cm="1">
        <f t="array" aca="1" ref="K5039" ca="1">IF(G5039&gt;7,
        IF(G5039&gt;H5039, 1, IF(G5039&lt;H5039, 0, 2)),
        IF(       H5039&gt;7,
                     IF(G5039&gt;H5039, 1, IF(G5039&lt;H5039, 0, 2)),
                     IF(         G5039&lt;6,
                                   IF(            _xlfn.XLOOKUP(C5039,'deck &amp; rules'!$D$22:$M$22,_xlfn.XLOOKUP(H5039,'deck &amp; rules'!$C$23:$C$30,'deck &amp; rules'!$D$23:$M$30))="draw",
                                                     IF(I5039&gt;J5039,1,IF(I5039&lt;J5039,0,2)),
                                                     IF(I5039&gt;H5039,1,IF(I5039&lt;H5039,0,2))),
                                   IF(H5039&lt;7,
                                        IF(G5039&gt;J5039,1,IF(G5039&lt;J5039,0,2)),
                                        IF(G5039&gt;H5039,1,IF(G5039&lt;H5039,0,2))
                                        )
                          )
              )
        )</f>
        <v>0</v>
      </c>
      <c r="L5039">
        <f t="shared" ca="1" si="550"/>
        <v>-472</v>
      </c>
      <c r="M5039">
        <f t="shared" ca="1" si="551"/>
        <v>-551.04999999999723</v>
      </c>
      <c r="N5039">
        <f t="shared" ca="1" si="552"/>
        <v>-952</v>
      </c>
    </row>
    <row r="5040" spans="1:14" x14ac:dyDescent="0.25">
      <c r="A5040">
        <f ca="1"/>
        <v>9</v>
      </c>
      <c r="B5040">
        <f ca="1"/>
        <v>5</v>
      </c>
      <c r="C5040">
        <f ca="1"/>
        <v>0</v>
      </c>
      <c r="D5040">
        <f ca="1"/>
        <v>1</v>
      </c>
      <c r="E5040">
        <f ca="1"/>
        <v>6</v>
      </c>
      <c r="F5040">
        <f ca="1"/>
        <v>8</v>
      </c>
      <c r="G5040">
        <f t="shared" ca="1" si="546"/>
        <v>4</v>
      </c>
      <c r="H5040">
        <f t="shared" ca="1" si="547"/>
        <v>7</v>
      </c>
      <c r="I5040">
        <f t="shared" ca="1" si="548"/>
        <v>4</v>
      </c>
      <c r="J5040">
        <f t="shared" ca="1" si="549"/>
        <v>5</v>
      </c>
      <c r="K5040" cm="1">
        <f t="array" aca="1" ref="K5040" ca="1">IF(G5040&gt;7,
        IF(G5040&gt;H5040, 1, IF(G5040&lt;H5040, 0, 2)),
        IF(       H5040&gt;7,
                     IF(G5040&gt;H5040, 1, IF(G5040&lt;H5040, 0, 2)),
                     IF(         G5040&lt;6,
                                   IF(            _xlfn.XLOOKUP(C5040,'deck &amp; rules'!$D$22:$M$22,_xlfn.XLOOKUP(H5040,'deck &amp; rules'!$C$23:$C$30,'deck &amp; rules'!$D$23:$M$30))="draw",
                                                     IF(I5040&gt;J5040,1,IF(I5040&lt;J5040,0,2)),
                                                     IF(I5040&gt;H5040,1,IF(I5040&lt;H5040,0,2))),
                                   IF(H5040&lt;7,
                                        IF(G5040&gt;J5040,1,IF(G5040&lt;J5040,0,2)),
                                        IF(G5040&gt;H5040,1,IF(G5040&lt;H5040,0,2))
                                        )
                          )
              )
        )</f>
        <v>0</v>
      </c>
      <c r="L5040">
        <f t="shared" ca="1" si="550"/>
        <v>-473</v>
      </c>
      <c r="M5040">
        <f t="shared" ca="1" si="551"/>
        <v>-550.09999999999718</v>
      </c>
      <c r="N5040">
        <f t="shared" ca="1" si="552"/>
        <v>-953</v>
      </c>
    </row>
    <row r="5041" spans="1:14" x14ac:dyDescent="0.25">
      <c r="A5041">
        <f ca="1"/>
        <v>9</v>
      </c>
      <c r="B5041">
        <f ca="1"/>
        <v>0</v>
      </c>
      <c r="C5041">
        <f ca="1"/>
        <v>0</v>
      </c>
      <c r="D5041">
        <f ca="1"/>
        <v>5</v>
      </c>
      <c r="E5041">
        <f ca="1"/>
        <v>0</v>
      </c>
      <c r="F5041">
        <f ca="1"/>
        <v>6</v>
      </c>
      <c r="G5041">
        <f t="shared" ca="1" si="546"/>
        <v>9</v>
      </c>
      <c r="H5041">
        <f t="shared" ca="1" si="547"/>
        <v>5</v>
      </c>
      <c r="I5041">
        <f t="shared" ca="1" si="548"/>
        <v>9</v>
      </c>
      <c r="J5041">
        <f t="shared" ca="1" si="549"/>
        <v>1</v>
      </c>
      <c r="K5041" cm="1">
        <f t="array" aca="1" ref="K5041" ca="1">IF(G5041&gt;7,
        IF(G5041&gt;H5041, 1, IF(G5041&lt;H5041, 0, 2)),
        IF(       H5041&gt;7,
                     IF(G5041&gt;H5041, 1, IF(G5041&lt;H5041, 0, 2)),
                     IF(         G5041&lt;6,
                                   IF(            _xlfn.XLOOKUP(C5041,'deck &amp; rules'!$D$22:$M$22,_xlfn.XLOOKUP(H5041,'deck &amp; rules'!$C$23:$C$30,'deck &amp; rules'!$D$23:$M$30))="draw",
                                                     IF(I5041&gt;J5041,1,IF(I5041&lt;J5041,0,2)),
                                                     IF(I5041&gt;H5041,1,IF(I5041&lt;H5041,0,2))),
                                   IF(H5041&lt;7,
                                        IF(G5041&gt;J5041,1,IF(G5041&lt;J5041,0,2)),
                                        IF(G5041&gt;H5041,1,IF(G5041&lt;H5041,0,2))
                                        )
                          )
              )
        )</f>
        <v>1</v>
      </c>
      <c r="L5041">
        <f t="shared" ca="1" si="550"/>
        <v>-472</v>
      </c>
      <c r="M5041">
        <f t="shared" ca="1" si="551"/>
        <v>-551.09999999999718</v>
      </c>
      <c r="N5041">
        <f t="shared" ca="1" si="552"/>
        <v>-954</v>
      </c>
    </row>
    <row r="5042" spans="1:14" x14ac:dyDescent="0.25">
      <c r="A5042">
        <f ca="1"/>
        <v>3</v>
      </c>
      <c r="B5042">
        <f ca="1"/>
        <v>9</v>
      </c>
      <c r="C5042">
        <f ca="1"/>
        <v>2</v>
      </c>
      <c r="D5042">
        <f ca="1"/>
        <v>9</v>
      </c>
      <c r="E5042">
        <f ca="1"/>
        <v>7</v>
      </c>
      <c r="F5042">
        <f ca="1"/>
        <v>3</v>
      </c>
      <c r="G5042">
        <f t="shared" ca="1" si="546"/>
        <v>2</v>
      </c>
      <c r="H5042">
        <f t="shared" ca="1" si="547"/>
        <v>6</v>
      </c>
      <c r="I5042">
        <f t="shared" ca="1" si="548"/>
        <v>4</v>
      </c>
      <c r="J5042">
        <f t="shared" ca="1" si="549"/>
        <v>9</v>
      </c>
      <c r="K5042" cm="1">
        <f t="array" aca="1" ref="K5042" ca="1">IF(G5042&gt;7,
        IF(G5042&gt;H5042, 1, IF(G5042&lt;H5042, 0, 2)),
        IF(       H5042&gt;7,
                     IF(G5042&gt;H5042, 1, IF(G5042&lt;H5042, 0, 2)),
                     IF(         G5042&lt;6,
                                   IF(            _xlfn.XLOOKUP(C5042,'deck &amp; rules'!$D$22:$M$22,_xlfn.XLOOKUP(H5042,'deck &amp; rules'!$C$23:$C$30,'deck &amp; rules'!$D$23:$M$30))="draw",
                                                     IF(I5042&gt;J5042,1,IF(I5042&lt;J5042,0,2)),
                                                     IF(I5042&gt;H5042,1,IF(I5042&lt;H5042,0,2))),
                                   IF(H5042&lt;7,
                                        IF(G5042&gt;J5042,1,IF(G5042&lt;J5042,0,2)),
                                        IF(G5042&gt;H5042,1,IF(G5042&lt;H5042,0,2))
                                        )
                          )
              )
        )</f>
        <v>0</v>
      </c>
      <c r="L5042">
        <f t="shared" ca="1" si="550"/>
        <v>-473</v>
      </c>
      <c r="M5042">
        <f t="shared" ca="1" si="551"/>
        <v>-550.14999999999714</v>
      </c>
      <c r="N5042">
        <f t="shared" ca="1" si="552"/>
        <v>-955</v>
      </c>
    </row>
    <row r="5043" spans="1:14" x14ac:dyDescent="0.25">
      <c r="A5043">
        <f ca="1"/>
        <v>0</v>
      </c>
      <c r="B5043">
        <f ca="1"/>
        <v>7</v>
      </c>
      <c r="C5043">
        <f ca="1"/>
        <v>6</v>
      </c>
      <c r="D5043">
        <f ca="1"/>
        <v>5</v>
      </c>
      <c r="E5043">
        <f ca="1"/>
        <v>3</v>
      </c>
      <c r="F5043">
        <f ca="1"/>
        <v>9</v>
      </c>
      <c r="G5043">
        <f t="shared" ca="1" si="546"/>
        <v>7</v>
      </c>
      <c r="H5043">
        <f t="shared" ca="1" si="547"/>
        <v>8</v>
      </c>
      <c r="I5043">
        <f t="shared" ca="1" si="548"/>
        <v>3</v>
      </c>
      <c r="J5043">
        <f t="shared" ca="1" si="549"/>
        <v>7</v>
      </c>
      <c r="K5043" cm="1">
        <f t="array" aca="1" ref="K5043" ca="1">IF(G5043&gt;7,
        IF(G5043&gt;H5043, 1, IF(G5043&lt;H5043, 0, 2)),
        IF(       H5043&gt;7,
                     IF(G5043&gt;H5043, 1, IF(G5043&lt;H5043, 0, 2)),
                     IF(         G5043&lt;6,
                                   IF(            _xlfn.XLOOKUP(C5043,'deck &amp; rules'!$D$22:$M$22,_xlfn.XLOOKUP(H5043,'deck &amp; rules'!$C$23:$C$30,'deck &amp; rules'!$D$23:$M$30))="draw",
                                                     IF(I5043&gt;J5043,1,IF(I5043&lt;J5043,0,2)),
                                                     IF(I5043&gt;H5043,1,IF(I5043&lt;H5043,0,2))),
                                   IF(H5043&lt;7,
                                        IF(G5043&gt;J5043,1,IF(G5043&lt;J5043,0,2)),
                                        IF(G5043&gt;H5043,1,IF(G5043&lt;H5043,0,2))
                                        )
                          )
              )
        )</f>
        <v>0</v>
      </c>
      <c r="L5043">
        <f t="shared" ca="1" si="550"/>
        <v>-474</v>
      </c>
      <c r="M5043">
        <f t="shared" ca="1" si="551"/>
        <v>-549.19999999999709</v>
      </c>
      <c r="N5043">
        <f t="shared" ca="1" si="552"/>
        <v>-956</v>
      </c>
    </row>
    <row r="5044" spans="1:14" x14ac:dyDescent="0.25">
      <c r="A5044">
        <f ca="1"/>
        <v>3</v>
      </c>
      <c r="B5044">
        <f ca="1"/>
        <v>0</v>
      </c>
      <c r="C5044">
        <f ca="1"/>
        <v>7</v>
      </c>
      <c r="D5044">
        <f ca="1"/>
        <v>0</v>
      </c>
      <c r="E5044">
        <f ca="1"/>
        <v>2</v>
      </c>
      <c r="F5044">
        <f ca="1"/>
        <v>8</v>
      </c>
      <c r="G5044">
        <f t="shared" ca="1" si="546"/>
        <v>3</v>
      </c>
      <c r="H5044">
        <f t="shared" ca="1" si="547"/>
        <v>2</v>
      </c>
      <c r="I5044">
        <f t="shared" ca="1" si="548"/>
        <v>0</v>
      </c>
      <c r="J5044">
        <f t="shared" ca="1" si="549"/>
        <v>0</v>
      </c>
      <c r="K5044" cm="1">
        <f t="array" aca="1" ref="K5044" ca="1">IF(G5044&gt;7,
        IF(G5044&gt;H5044, 1, IF(G5044&lt;H5044, 0, 2)),
        IF(       H5044&gt;7,
                     IF(G5044&gt;H5044, 1, IF(G5044&lt;H5044, 0, 2)),
                     IF(         G5044&lt;6,
                                   IF(            _xlfn.XLOOKUP(C5044,'deck &amp; rules'!$D$22:$M$22,_xlfn.XLOOKUP(H5044,'deck &amp; rules'!$C$23:$C$30,'deck &amp; rules'!$D$23:$M$30))="draw",
                                                     IF(I5044&gt;J5044,1,IF(I5044&lt;J5044,0,2)),
                                                     IF(I5044&gt;H5044,1,IF(I5044&lt;H5044,0,2))),
                                   IF(H5044&lt;7,
                                        IF(G5044&gt;J5044,1,IF(G5044&lt;J5044,0,2)),
                                        IF(G5044&gt;H5044,1,IF(G5044&lt;H5044,0,2))
                                        )
                          )
              )
        )</f>
        <v>2</v>
      </c>
      <c r="L5044">
        <f t="shared" ca="1" si="550"/>
        <v>-475</v>
      </c>
      <c r="M5044">
        <f t="shared" ca="1" si="551"/>
        <v>-550.19999999999709</v>
      </c>
      <c r="N5044">
        <f t="shared" ca="1" si="552"/>
        <v>-948</v>
      </c>
    </row>
    <row r="5045" spans="1:14" x14ac:dyDescent="0.25">
      <c r="A5045">
        <f ca="1"/>
        <v>5</v>
      </c>
      <c r="B5045">
        <f ca="1"/>
        <v>5</v>
      </c>
      <c r="C5045">
        <f ca="1"/>
        <v>0</v>
      </c>
      <c r="D5045">
        <f ca="1"/>
        <v>6</v>
      </c>
      <c r="E5045">
        <f ca="1"/>
        <v>9</v>
      </c>
      <c r="F5045">
        <f ca="1"/>
        <v>8</v>
      </c>
      <c r="G5045">
        <f t="shared" ca="1" si="546"/>
        <v>0</v>
      </c>
      <c r="H5045">
        <f t="shared" ca="1" si="547"/>
        <v>5</v>
      </c>
      <c r="I5045">
        <f t="shared" ca="1" si="548"/>
        <v>0</v>
      </c>
      <c r="J5045">
        <f t="shared" ca="1" si="549"/>
        <v>3</v>
      </c>
      <c r="K5045" cm="1">
        <f t="array" aca="1" ref="K5045" ca="1">IF(G5045&gt;7,
        IF(G5045&gt;H5045, 1, IF(G5045&lt;H5045, 0, 2)),
        IF(       H5045&gt;7,
                     IF(G5045&gt;H5045, 1, IF(G5045&lt;H5045, 0, 2)),
                     IF(         G5045&lt;6,
                                   IF(            _xlfn.XLOOKUP(C5045,'deck &amp; rules'!$D$22:$M$22,_xlfn.XLOOKUP(H5045,'deck &amp; rules'!$C$23:$C$30,'deck &amp; rules'!$D$23:$M$30))="draw",
                                                     IF(I5045&gt;J5045,1,IF(I5045&lt;J5045,0,2)),
                                                     IF(I5045&gt;H5045,1,IF(I5045&lt;H5045,0,2))),
                                   IF(H5045&lt;7,
                                        IF(G5045&gt;J5045,1,IF(G5045&lt;J5045,0,2)),
                                        IF(G5045&gt;H5045,1,IF(G5045&lt;H5045,0,2))
                                        )
                          )
              )
        )</f>
        <v>0</v>
      </c>
      <c r="L5045">
        <f t="shared" ca="1" si="550"/>
        <v>-476</v>
      </c>
      <c r="M5045">
        <f t="shared" ca="1" si="551"/>
        <v>-549.24999999999704</v>
      </c>
      <c r="N5045">
        <f t="shared" ca="1" si="552"/>
        <v>-949</v>
      </c>
    </row>
    <row r="5046" spans="1:14" x14ac:dyDescent="0.25">
      <c r="A5046">
        <f ca="1"/>
        <v>3</v>
      </c>
      <c r="B5046">
        <f ca="1"/>
        <v>2</v>
      </c>
      <c r="C5046">
        <f ca="1"/>
        <v>1</v>
      </c>
      <c r="D5046">
        <f ca="1"/>
        <v>4</v>
      </c>
      <c r="E5046">
        <f ca="1"/>
        <v>3</v>
      </c>
      <c r="F5046">
        <f ca="1"/>
        <v>0</v>
      </c>
      <c r="G5046">
        <f t="shared" ca="1" si="546"/>
        <v>5</v>
      </c>
      <c r="H5046">
        <f t="shared" ca="1" si="547"/>
        <v>7</v>
      </c>
      <c r="I5046">
        <f t="shared" ca="1" si="548"/>
        <v>6</v>
      </c>
      <c r="J5046">
        <f t="shared" ca="1" si="549"/>
        <v>7</v>
      </c>
      <c r="K5046" cm="1">
        <f t="array" aca="1" ref="K5046" ca="1">IF(G5046&gt;7,
        IF(G5046&gt;H5046, 1, IF(G5046&lt;H5046, 0, 2)),
        IF(       H5046&gt;7,
                     IF(G5046&gt;H5046, 1, IF(G5046&lt;H5046, 0, 2)),
                     IF(         G5046&lt;6,
                                   IF(            _xlfn.XLOOKUP(C5046,'deck &amp; rules'!$D$22:$M$22,_xlfn.XLOOKUP(H5046,'deck &amp; rules'!$C$23:$C$30,'deck &amp; rules'!$D$23:$M$30))="draw",
                                                     IF(I5046&gt;J5046,1,IF(I5046&lt;J5046,0,2)),
                                                     IF(I5046&gt;H5046,1,IF(I5046&lt;H5046,0,2))),
                                   IF(H5046&lt;7,
                                        IF(G5046&gt;J5046,1,IF(G5046&lt;J5046,0,2)),
                                        IF(G5046&gt;H5046,1,IF(G5046&lt;H5046,0,2))
                                        )
                          )
              )
        )</f>
        <v>0</v>
      </c>
      <c r="L5046">
        <f t="shared" ca="1" si="550"/>
        <v>-477</v>
      </c>
      <c r="M5046">
        <f t="shared" ca="1" si="551"/>
        <v>-548.299999999997</v>
      </c>
      <c r="N5046">
        <f t="shared" ca="1" si="552"/>
        <v>-950</v>
      </c>
    </row>
    <row r="5047" spans="1:14" x14ac:dyDescent="0.25">
      <c r="A5047">
        <f ca="1"/>
        <v>6</v>
      </c>
      <c r="B5047">
        <f ca="1"/>
        <v>0</v>
      </c>
      <c r="C5047">
        <f ca="1"/>
        <v>8</v>
      </c>
      <c r="D5047">
        <f ca="1"/>
        <v>9</v>
      </c>
      <c r="E5047">
        <f ca="1"/>
        <v>9</v>
      </c>
      <c r="F5047">
        <f ca="1"/>
        <v>0</v>
      </c>
      <c r="G5047">
        <f t="shared" ca="1" si="546"/>
        <v>6</v>
      </c>
      <c r="H5047">
        <f t="shared" ca="1" si="547"/>
        <v>8</v>
      </c>
      <c r="I5047">
        <f t="shared" ca="1" si="548"/>
        <v>4</v>
      </c>
      <c r="J5047">
        <f t="shared" ca="1" si="549"/>
        <v>8</v>
      </c>
      <c r="K5047" cm="1">
        <f t="array" aca="1" ref="K5047" ca="1">IF(G5047&gt;7,
        IF(G5047&gt;H5047, 1, IF(G5047&lt;H5047, 0, 2)),
        IF(       H5047&gt;7,
                     IF(G5047&gt;H5047, 1, IF(G5047&lt;H5047, 0, 2)),
                     IF(         G5047&lt;6,
                                   IF(            _xlfn.XLOOKUP(C5047,'deck &amp; rules'!$D$22:$M$22,_xlfn.XLOOKUP(H5047,'deck &amp; rules'!$C$23:$C$30,'deck &amp; rules'!$D$23:$M$30))="draw",
                                                     IF(I5047&gt;J5047,1,IF(I5047&lt;J5047,0,2)),
                                                     IF(I5047&gt;H5047,1,IF(I5047&lt;H5047,0,2))),
                                   IF(H5047&lt;7,
                                        IF(G5047&gt;J5047,1,IF(G5047&lt;J5047,0,2)),
                                        IF(G5047&gt;H5047,1,IF(G5047&lt;H5047,0,2))
                                        )
                          )
              )
        )</f>
        <v>0</v>
      </c>
      <c r="L5047">
        <f t="shared" ca="1" si="550"/>
        <v>-478</v>
      </c>
      <c r="M5047">
        <f t="shared" ca="1" si="551"/>
        <v>-547.34999999999695</v>
      </c>
      <c r="N5047">
        <f t="shared" ca="1" si="552"/>
        <v>-951</v>
      </c>
    </row>
    <row r="5048" spans="1:14" x14ac:dyDescent="0.25">
      <c r="A5048">
        <f ca="1"/>
        <v>8</v>
      </c>
      <c r="B5048">
        <f ca="1"/>
        <v>0</v>
      </c>
      <c r="C5048">
        <f ca="1"/>
        <v>3</v>
      </c>
      <c r="D5048">
        <f ca="1"/>
        <v>9</v>
      </c>
      <c r="E5048">
        <f ca="1"/>
        <v>0</v>
      </c>
      <c r="F5048">
        <f ca="1"/>
        <v>6</v>
      </c>
      <c r="G5048">
        <f t="shared" ca="1" si="546"/>
        <v>8</v>
      </c>
      <c r="H5048">
        <f t="shared" ca="1" si="547"/>
        <v>9</v>
      </c>
      <c r="I5048">
        <f t="shared" ca="1" si="548"/>
        <v>1</v>
      </c>
      <c r="J5048">
        <f t="shared" ca="1" si="549"/>
        <v>5</v>
      </c>
      <c r="K5048" cm="1">
        <f t="array" aca="1" ref="K5048" ca="1">IF(G5048&gt;7,
        IF(G5048&gt;H5048, 1, IF(G5048&lt;H5048, 0, 2)),
        IF(       H5048&gt;7,
                     IF(G5048&gt;H5048, 1, IF(G5048&lt;H5048, 0, 2)),
                     IF(         G5048&lt;6,
                                   IF(            _xlfn.XLOOKUP(C5048,'deck &amp; rules'!$D$22:$M$22,_xlfn.XLOOKUP(H5048,'deck &amp; rules'!$C$23:$C$30,'deck &amp; rules'!$D$23:$M$30))="draw",
                                                     IF(I5048&gt;J5048,1,IF(I5048&lt;J5048,0,2)),
                                                     IF(I5048&gt;H5048,1,IF(I5048&lt;H5048,0,2))),
                                   IF(H5048&lt;7,
                                        IF(G5048&gt;J5048,1,IF(G5048&lt;J5048,0,2)),
                                        IF(G5048&gt;H5048,1,IF(G5048&lt;H5048,0,2))
                                        )
                          )
              )
        )</f>
        <v>0</v>
      </c>
      <c r="L5048">
        <f t="shared" ca="1" si="550"/>
        <v>-479</v>
      </c>
      <c r="M5048">
        <f t="shared" ca="1" si="551"/>
        <v>-546.39999999999691</v>
      </c>
      <c r="N5048">
        <f t="shared" ca="1" si="552"/>
        <v>-952</v>
      </c>
    </row>
    <row r="5049" spans="1:14" x14ac:dyDescent="0.25">
      <c r="A5049">
        <f ca="1"/>
        <v>9</v>
      </c>
      <c r="B5049">
        <f ca="1"/>
        <v>7</v>
      </c>
      <c r="C5049">
        <f ca="1"/>
        <v>0</v>
      </c>
      <c r="D5049">
        <f ca="1"/>
        <v>2</v>
      </c>
      <c r="E5049">
        <f ca="1"/>
        <v>6</v>
      </c>
      <c r="F5049">
        <f ca="1"/>
        <v>0</v>
      </c>
      <c r="G5049">
        <f t="shared" ca="1" si="546"/>
        <v>6</v>
      </c>
      <c r="H5049">
        <f t="shared" ca="1" si="547"/>
        <v>8</v>
      </c>
      <c r="I5049">
        <f t="shared" ca="1" si="548"/>
        <v>6</v>
      </c>
      <c r="J5049">
        <f t="shared" ca="1" si="549"/>
        <v>8</v>
      </c>
      <c r="K5049" cm="1">
        <f t="array" aca="1" ref="K5049" ca="1">IF(G5049&gt;7,
        IF(G5049&gt;H5049, 1, IF(G5049&lt;H5049, 0, 2)),
        IF(       H5049&gt;7,
                     IF(G5049&gt;H5049, 1, IF(G5049&lt;H5049, 0, 2)),
                     IF(         G5049&lt;6,
                                   IF(            _xlfn.XLOOKUP(C5049,'deck &amp; rules'!$D$22:$M$22,_xlfn.XLOOKUP(H5049,'deck &amp; rules'!$C$23:$C$30,'deck &amp; rules'!$D$23:$M$30))="draw",
                                                     IF(I5049&gt;J5049,1,IF(I5049&lt;J5049,0,2)),
                                                     IF(I5049&gt;H5049,1,IF(I5049&lt;H5049,0,2))),
                                   IF(H5049&lt;7,
                                        IF(G5049&gt;J5049,1,IF(G5049&lt;J5049,0,2)),
                                        IF(G5049&gt;H5049,1,IF(G5049&lt;H5049,0,2))
                                        )
                          )
              )
        )</f>
        <v>0</v>
      </c>
      <c r="L5049">
        <f t="shared" ca="1" si="550"/>
        <v>-480</v>
      </c>
      <c r="M5049">
        <f t="shared" ca="1" si="551"/>
        <v>-545.44999999999686</v>
      </c>
      <c r="N5049">
        <f t="shared" ca="1" si="552"/>
        <v>-953</v>
      </c>
    </row>
    <row r="5050" spans="1:14" x14ac:dyDescent="0.25">
      <c r="A5050">
        <f ca="1"/>
        <v>4</v>
      </c>
      <c r="B5050">
        <f ca="1"/>
        <v>5</v>
      </c>
      <c r="C5050">
        <f ca="1"/>
        <v>5</v>
      </c>
      <c r="D5050">
        <f ca="1"/>
        <v>0</v>
      </c>
      <c r="E5050">
        <f ca="1"/>
        <v>0</v>
      </c>
      <c r="F5050">
        <f ca="1"/>
        <v>3</v>
      </c>
      <c r="G5050">
        <f t="shared" ca="1" si="546"/>
        <v>9</v>
      </c>
      <c r="H5050">
        <f t="shared" ca="1" si="547"/>
        <v>0</v>
      </c>
      <c r="I5050">
        <f t="shared" ca="1" si="548"/>
        <v>4</v>
      </c>
      <c r="J5050">
        <f t="shared" ca="1" si="549"/>
        <v>3</v>
      </c>
      <c r="K5050" cm="1">
        <f t="array" aca="1" ref="K5050" ca="1">IF(G5050&gt;7,
        IF(G5050&gt;H5050, 1, IF(G5050&lt;H5050, 0, 2)),
        IF(       H5050&gt;7,
                     IF(G5050&gt;H5050, 1, IF(G5050&lt;H5050, 0, 2)),
                     IF(         G5050&lt;6,
                                   IF(            _xlfn.XLOOKUP(C5050,'deck &amp; rules'!$D$22:$M$22,_xlfn.XLOOKUP(H5050,'deck &amp; rules'!$C$23:$C$30,'deck &amp; rules'!$D$23:$M$30))="draw",
                                                     IF(I5050&gt;J5050,1,IF(I5050&lt;J5050,0,2)),
                                                     IF(I5050&gt;H5050,1,IF(I5050&lt;H5050,0,2))),
                                   IF(H5050&lt;7,
                                        IF(G5050&gt;J5050,1,IF(G5050&lt;J5050,0,2)),
                                        IF(G5050&gt;H5050,1,IF(G5050&lt;H5050,0,2))
                                        )
                          )
              )
        )</f>
        <v>1</v>
      </c>
      <c r="L5050">
        <f t="shared" ca="1" si="550"/>
        <v>-479</v>
      </c>
      <c r="M5050">
        <f t="shared" ca="1" si="551"/>
        <v>-546.44999999999686</v>
      </c>
      <c r="N5050">
        <f t="shared" ca="1" si="552"/>
        <v>-954</v>
      </c>
    </row>
    <row r="5051" spans="1:14" x14ac:dyDescent="0.25">
      <c r="A5051">
        <f ca="1"/>
        <v>4</v>
      </c>
      <c r="B5051">
        <f ca="1"/>
        <v>2</v>
      </c>
      <c r="C5051">
        <f ca="1"/>
        <v>8</v>
      </c>
      <c r="D5051">
        <f ca="1"/>
        <v>5</v>
      </c>
      <c r="E5051">
        <f ca="1"/>
        <v>0</v>
      </c>
      <c r="F5051">
        <f ca="1"/>
        <v>7</v>
      </c>
      <c r="G5051">
        <f t="shared" ca="1" si="546"/>
        <v>6</v>
      </c>
      <c r="H5051">
        <f t="shared" ca="1" si="547"/>
        <v>5</v>
      </c>
      <c r="I5051">
        <f t="shared" ca="1" si="548"/>
        <v>4</v>
      </c>
      <c r="J5051">
        <f t="shared" ca="1" si="549"/>
        <v>2</v>
      </c>
      <c r="K5051" cm="1">
        <f t="array" aca="1" ref="K5051" ca="1">IF(G5051&gt;7,
        IF(G5051&gt;H5051, 1, IF(G5051&lt;H5051, 0, 2)),
        IF(       H5051&gt;7,
                     IF(G5051&gt;H5051, 1, IF(G5051&lt;H5051, 0, 2)),
                     IF(         G5051&lt;6,
                                   IF(            _xlfn.XLOOKUP(C5051,'deck &amp; rules'!$D$22:$M$22,_xlfn.XLOOKUP(H5051,'deck &amp; rules'!$C$23:$C$30,'deck &amp; rules'!$D$23:$M$30))="draw",
                                                     IF(I5051&gt;J5051,1,IF(I5051&lt;J5051,0,2)),
                                                     IF(I5051&gt;H5051,1,IF(I5051&lt;H5051,0,2))),
                                   IF(H5051&lt;7,
                                        IF(G5051&gt;J5051,1,IF(G5051&lt;J5051,0,2)),
                                        IF(G5051&gt;H5051,1,IF(G5051&lt;H5051,0,2))
                                        )
                          )
              )
        )</f>
        <v>1</v>
      </c>
      <c r="L5051">
        <f t="shared" ca="1" si="550"/>
        <v>-478</v>
      </c>
      <c r="M5051">
        <f t="shared" ca="1" si="551"/>
        <v>-547.44999999999686</v>
      </c>
      <c r="N5051">
        <f t="shared" ca="1" si="552"/>
        <v>-955</v>
      </c>
    </row>
    <row r="5052" spans="1:14" x14ac:dyDescent="0.25">
      <c r="A5052">
        <f ca="1"/>
        <v>9</v>
      </c>
      <c r="B5052">
        <f ca="1"/>
        <v>4</v>
      </c>
      <c r="C5052">
        <f ca="1"/>
        <v>8</v>
      </c>
      <c r="D5052">
        <f ca="1"/>
        <v>6</v>
      </c>
      <c r="E5052">
        <f ca="1"/>
        <v>0</v>
      </c>
      <c r="F5052">
        <f ca="1"/>
        <v>0</v>
      </c>
      <c r="G5052">
        <f t="shared" ca="1" si="546"/>
        <v>3</v>
      </c>
      <c r="H5052">
        <f t="shared" ca="1" si="547"/>
        <v>6</v>
      </c>
      <c r="I5052">
        <f t="shared" ca="1" si="548"/>
        <v>1</v>
      </c>
      <c r="J5052">
        <f t="shared" ca="1" si="549"/>
        <v>6</v>
      </c>
      <c r="K5052" cm="1">
        <f t="array" aca="1" ref="K5052" ca="1">IF(G5052&gt;7,
        IF(G5052&gt;H5052, 1, IF(G5052&lt;H5052, 0, 2)),
        IF(       H5052&gt;7,
                     IF(G5052&gt;H5052, 1, IF(G5052&lt;H5052, 0, 2)),
                     IF(         G5052&lt;6,
                                   IF(            _xlfn.XLOOKUP(C5052,'deck &amp; rules'!$D$22:$M$22,_xlfn.XLOOKUP(H5052,'deck &amp; rules'!$C$23:$C$30,'deck &amp; rules'!$D$23:$M$30))="draw",
                                                     IF(I5052&gt;J5052,1,IF(I5052&lt;J5052,0,2)),
                                                     IF(I5052&gt;H5052,1,IF(I5052&lt;H5052,0,2))),
                                   IF(H5052&lt;7,
                                        IF(G5052&gt;J5052,1,IF(G5052&lt;J5052,0,2)),
                                        IF(G5052&gt;H5052,1,IF(G5052&lt;H5052,0,2))
                                        )
                          )
              )
        )</f>
        <v>0</v>
      </c>
      <c r="L5052">
        <f t="shared" ca="1" si="550"/>
        <v>-479</v>
      </c>
      <c r="M5052">
        <f t="shared" ca="1" si="551"/>
        <v>-546.49999999999682</v>
      </c>
      <c r="N5052">
        <f t="shared" ca="1" si="552"/>
        <v>-956</v>
      </c>
    </row>
    <row r="5053" spans="1:14" x14ac:dyDescent="0.25">
      <c r="A5053">
        <f ca="1"/>
        <v>4</v>
      </c>
      <c r="B5053">
        <f ca="1"/>
        <v>4</v>
      </c>
      <c r="C5053">
        <f ca="1"/>
        <v>1</v>
      </c>
      <c r="D5053">
        <f ca="1"/>
        <v>0</v>
      </c>
      <c r="E5053">
        <f ca="1"/>
        <v>0</v>
      </c>
      <c r="F5053">
        <f ca="1"/>
        <v>5</v>
      </c>
      <c r="G5053">
        <f t="shared" ca="1" si="546"/>
        <v>8</v>
      </c>
      <c r="H5053">
        <f t="shared" ca="1" si="547"/>
        <v>0</v>
      </c>
      <c r="I5053">
        <f t="shared" ca="1" si="548"/>
        <v>9</v>
      </c>
      <c r="J5053">
        <f t="shared" ca="1" si="549"/>
        <v>5</v>
      </c>
      <c r="K5053" cm="1">
        <f t="array" aca="1" ref="K5053" ca="1">IF(G5053&gt;7,
        IF(G5053&gt;H5053, 1, IF(G5053&lt;H5053, 0, 2)),
        IF(       H5053&gt;7,
                     IF(G5053&gt;H5053, 1, IF(G5053&lt;H5053, 0, 2)),
                     IF(         G5053&lt;6,
                                   IF(            _xlfn.XLOOKUP(C5053,'deck &amp; rules'!$D$22:$M$22,_xlfn.XLOOKUP(H5053,'deck &amp; rules'!$C$23:$C$30,'deck &amp; rules'!$D$23:$M$30))="draw",
                                                     IF(I5053&gt;J5053,1,IF(I5053&lt;J5053,0,2)),
                                                     IF(I5053&gt;H5053,1,IF(I5053&lt;H5053,0,2))),
                                   IF(H5053&lt;7,
                                        IF(G5053&gt;J5053,1,IF(G5053&lt;J5053,0,2)),
                                        IF(G5053&gt;H5053,1,IF(G5053&lt;H5053,0,2))
                                        )
                          )
              )
        )</f>
        <v>1</v>
      </c>
      <c r="L5053">
        <f t="shared" ca="1" si="550"/>
        <v>-478</v>
      </c>
      <c r="M5053">
        <f t="shared" ca="1" si="551"/>
        <v>-547.49999999999682</v>
      </c>
      <c r="N5053">
        <f t="shared" ca="1" si="552"/>
        <v>-957</v>
      </c>
    </row>
    <row r="5054" spans="1:14" x14ac:dyDescent="0.25">
      <c r="A5054">
        <f ca="1"/>
        <v>9</v>
      </c>
      <c r="B5054">
        <f ca="1"/>
        <v>0</v>
      </c>
      <c r="C5054">
        <f ca="1"/>
        <v>7</v>
      </c>
      <c r="D5054">
        <f ca="1"/>
        <v>2</v>
      </c>
      <c r="E5054">
        <f ca="1"/>
        <v>1</v>
      </c>
      <c r="F5054">
        <f ca="1"/>
        <v>7</v>
      </c>
      <c r="G5054">
        <f t="shared" ca="1" si="546"/>
        <v>9</v>
      </c>
      <c r="H5054">
        <f t="shared" ca="1" si="547"/>
        <v>3</v>
      </c>
      <c r="I5054">
        <f t="shared" ca="1" si="548"/>
        <v>6</v>
      </c>
      <c r="J5054">
        <f t="shared" ca="1" si="549"/>
        <v>0</v>
      </c>
      <c r="K5054" cm="1">
        <f t="array" aca="1" ref="K5054" ca="1">IF(G5054&gt;7,
        IF(G5054&gt;H5054, 1, IF(G5054&lt;H5054, 0, 2)),
        IF(       H5054&gt;7,
                     IF(G5054&gt;H5054, 1, IF(G5054&lt;H5054, 0, 2)),
                     IF(         G5054&lt;6,
                                   IF(            _xlfn.XLOOKUP(C5054,'deck &amp; rules'!$D$22:$M$22,_xlfn.XLOOKUP(H5054,'deck &amp; rules'!$C$23:$C$30,'deck &amp; rules'!$D$23:$M$30))="draw",
                                                     IF(I5054&gt;J5054,1,IF(I5054&lt;J5054,0,2)),
                                                     IF(I5054&gt;H5054,1,IF(I5054&lt;H5054,0,2))),
                                   IF(H5054&lt;7,
                                        IF(G5054&gt;J5054,1,IF(G5054&lt;J5054,0,2)),
                                        IF(G5054&gt;H5054,1,IF(G5054&lt;H5054,0,2))
                                        )
                          )
              )
        )</f>
        <v>1</v>
      </c>
      <c r="L5054">
        <f t="shared" ca="1" si="550"/>
        <v>-477</v>
      </c>
      <c r="M5054">
        <f t="shared" ca="1" si="551"/>
        <v>-548.49999999999682</v>
      </c>
      <c r="N5054">
        <f t="shared" ca="1" si="552"/>
        <v>-958</v>
      </c>
    </row>
    <row r="5055" spans="1:14" x14ac:dyDescent="0.25">
      <c r="A5055">
        <f ca="1"/>
        <v>8</v>
      </c>
      <c r="B5055">
        <f ca="1"/>
        <v>5</v>
      </c>
      <c r="C5055">
        <f ca="1"/>
        <v>8</v>
      </c>
      <c r="D5055">
        <f ca="1"/>
        <v>9</v>
      </c>
      <c r="E5055">
        <f ca="1"/>
        <v>9</v>
      </c>
      <c r="F5055">
        <f ca="1"/>
        <v>1</v>
      </c>
      <c r="G5055">
        <f t="shared" ca="1" si="546"/>
        <v>3</v>
      </c>
      <c r="H5055">
        <f t="shared" ca="1" si="547"/>
        <v>8</v>
      </c>
      <c r="I5055">
        <f t="shared" ca="1" si="548"/>
        <v>1</v>
      </c>
      <c r="J5055">
        <f t="shared" ca="1" si="549"/>
        <v>9</v>
      </c>
      <c r="K5055" cm="1">
        <f t="array" aca="1" ref="K5055" ca="1">IF(G5055&gt;7,
        IF(G5055&gt;H5055, 1, IF(G5055&lt;H5055, 0, 2)),
        IF(       H5055&gt;7,
                     IF(G5055&gt;H5055, 1, IF(G5055&lt;H5055, 0, 2)),
                     IF(         G5055&lt;6,
                                   IF(            _xlfn.XLOOKUP(C5055,'deck &amp; rules'!$D$22:$M$22,_xlfn.XLOOKUP(H5055,'deck &amp; rules'!$C$23:$C$30,'deck &amp; rules'!$D$23:$M$30))="draw",
                                                     IF(I5055&gt;J5055,1,IF(I5055&lt;J5055,0,2)),
                                                     IF(I5055&gt;H5055,1,IF(I5055&lt;H5055,0,2))),
                                   IF(H5055&lt;7,
                                        IF(G5055&gt;J5055,1,IF(G5055&lt;J5055,0,2)),
                                        IF(G5055&gt;H5055,1,IF(G5055&lt;H5055,0,2))
                                        )
                          )
              )
        )</f>
        <v>0</v>
      </c>
      <c r="L5055">
        <f t="shared" ca="1" si="550"/>
        <v>-478</v>
      </c>
      <c r="M5055">
        <f t="shared" ca="1" si="551"/>
        <v>-547.54999999999677</v>
      </c>
      <c r="N5055">
        <f t="shared" ca="1" si="552"/>
        <v>-959</v>
      </c>
    </row>
    <row r="5056" spans="1:14" x14ac:dyDescent="0.25">
      <c r="A5056">
        <f ca="1"/>
        <v>2</v>
      </c>
      <c r="B5056">
        <f ca="1"/>
        <v>2</v>
      </c>
      <c r="C5056">
        <f ca="1"/>
        <v>3</v>
      </c>
      <c r="D5056">
        <f ca="1"/>
        <v>4</v>
      </c>
      <c r="E5056">
        <f ca="1"/>
        <v>7</v>
      </c>
      <c r="F5056">
        <f ca="1"/>
        <v>4</v>
      </c>
      <c r="G5056">
        <f t="shared" ca="1" si="546"/>
        <v>4</v>
      </c>
      <c r="H5056">
        <f t="shared" ca="1" si="547"/>
        <v>1</v>
      </c>
      <c r="I5056">
        <f t="shared" ca="1" si="548"/>
        <v>7</v>
      </c>
      <c r="J5056">
        <f t="shared" ca="1" si="549"/>
        <v>5</v>
      </c>
      <c r="K5056" cm="1">
        <f t="array" aca="1" ref="K5056" ca="1">IF(G5056&gt;7,
        IF(G5056&gt;H5056, 1, IF(G5056&lt;H5056, 0, 2)),
        IF(       H5056&gt;7,
                     IF(G5056&gt;H5056, 1, IF(G5056&lt;H5056, 0, 2)),
                     IF(         G5056&lt;6,
                                   IF(            _xlfn.XLOOKUP(C5056,'deck &amp; rules'!$D$22:$M$22,_xlfn.XLOOKUP(H5056,'deck &amp; rules'!$C$23:$C$30,'deck &amp; rules'!$D$23:$M$30))="draw",
                                                     IF(I5056&gt;J5056,1,IF(I5056&lt;J5056,0,2)),
                                                     IF(I5056&gt;H5056,1,IF(I5056&lt;H5056,0,2))),
                                   IF(H5056&lt;7,
                                        IF(G5056&gt;J5056,1,IF(G5056&lt;J5056,0,2)),
                                        IF(G5056&gt;H5056,1,IF(G5056&lt;H5056,0,2))
                                        )
                          )
              )
        )</f>
        <v>1</v>
      </c>
      <c r="L5056">
        <f t="shared" ca="1" si="550"/>
        <v>-477</v>
      </c>
      <c r="M5056">
        <f t="shared" ca="1" si="551"/>
        <v>-548.54999999999677</v>
      </c>
      <c r="N5056">
        <f t="shared" ca="1" si="552"/>
        <v>-960</v>
      </c>
    </row>
    <row r="5057" spans="1:14" x14ac:dyDescent="0.25">
      <c r="A5057">
        <f ca="1"/>
        <v>8</v>
      </c>
      <c r="B5057">
        <f ca="1"/>
        <v>0</v>
      </c>
      <c r="C5057">
        <f ca="1"/>
        <v>0</v>
      </c>
      <c r="D5057">
        <f ca="1"/>
        <v>2</v>
      </c>
      <c r="E5057">
        <f ca="1"/>
        <v>0</v>
      </c>
      <c r="F5057">
        <f ca="1"/>
        <v>0</v>
      </c>
      <c r="G5057">
        <f t="shared" ca="1" si="546"/>
        <v>8</v>
      </c>
      <c r="H5057">
        <f t="shared" ca="1" si="547"/>
        <v>2</v>
      </c>
      <c r="I5057">
        <f t="shared" ca="1" si="548"/>
        <v>8</v>
      </c>
      <c r="J5057">
        <f t="shared" ca="1" si="549"/>
        <v>2</v>
      </c>
      <c r="K5057" cm="1">
        <f t="array" aca="1" ref="K5057" ca="1">IF(G5057&gt;7,
        IF(G5057&gt;H5057, 1, IF(G5057&lt;H5057, 0, 2)),
        IF(       H5057&gt;7,
                     IF(G5057&gt;H5057, 1, IF(G5057&lt;H5057, 0, 2)),
                     IF(         G5057&lt;6,
                                   IF(            _xlfn.XLOOKUP(C5057,'deck &amp; rules'!$D$22:$M$22,_xlfn.XLOOKUP(H5057,'deck &amp; rules'!$C$23:$C$30,'deck &amp; rules'!$D$23:$M$30))="draw",
                                                     IF(I5057&gt;J5057,1,IF(I5057&lt;J5057,0,2)),
                                                     IF(I5057&gt;H5057,1,IF(I5057&lt;H5057,0,2))),
                                   IF(H5057&lt;7,
                                        IF(G5057&gt;J5057,1,IF(G5057&lt;J5057,0,2)),
                                        IF(G5057&gt;H5057,1,IF(G5057&lt;H5057,0,2))
                                        )
                          )
              )
        )</f>
        <v>1</v>
      </c>
      <c r="L5057">
        <f t="shared" ca="1" si="550"/>
        <v>-476</v>
      </c>
      <c r="M5057">
        <f t="shared" ca="1" si="551"/>
        <v>-549.54999999999677</v>
      </c>
      <c r="N5057">
        <f t="shared" ca="1" si="552"/>
        <v>-961</v>
      </c>
    </row>
    <row r="5058" spans="1:14" x14ac:dyDescent="0.25">
      <c r="A5058">
        <f ca="1"/>
        <v>6</v>
      </c>
      <c r="B5058">
        <f ca="1"/>
        <v>7</v>
      </c>
      <c r="C5058">
        <f ca="1"/>
        <v>6</v>
      </c>
      <c r="D5058">
        <f ca="1"/>
        <v>0</v>
      </c>
      <c r="E5058">
        <f ca="1"/>
        <v>0</v>
      </c>
      <c r="F5058">
        <f ca="1"/>
        <v>7</v>
      </c>
      <c r="G5058">
        <f t="shared" ca="1" si="546"/>
        <v>3</v>
      </c>
      <c r="H5058">
        <f t="shared" ca="1" si="547"/>
        <v>0</v>
      </c>
      <c r="I5058">
        <f t="shared" ca="1" si="548"/>
        <v>9</v>
      </c>
      <c r="J5058">
        <f t="shared" ca="1" si="549"/>
        <v>7</v>
      </c>
      <c r="K5058" cm="1">
        <f t="array" aca="1" ref="K5058" ca="1">IF(G5058&gt;7,
        IF(G5058&gt;H5058, 1, IF(G5058&lt;H5058, 0, 2)),
        IF(       H5058&gt;7,
                     IF(G5058&gt;H5058, 1, IF(G5058&lt;H5058, 0, 2)),
                     IF(         G5058&lt;6,
                                   IF(            _xlfn.XLOOKUP(C5058,'deck &amp; rules'!$D$22:$M$22,_xlfn.XLOOKUP(H5058,'deck &amp; rules'!$C$23:$C$30,'deck &amp; rules'!$D$23:$M$30))="draw",
                                                     IF(I5058&gt;J5058,1,IF(I5058&lt;J5058,0,2)),
                                                     IF(I5058&gt;H5058,1,IF(I5058&lt;H5058,0,2))),
                                   IF(H5058&lt;7,
                                        IF(G5058&gt;J5058,1,IF(G5058&lt;J5058,0,2)),
                                        IF(G5058&gt;H5058,1,IF(G5058&lt;H5058,0,2))
                                        )
                          )
              )
        )</f>
        <v>1</v>
      </c>
      <c r="L5058">
        <f t="shared" ca="1" si="550"/>
        <v>-475</v>
      </c>
      <c r="M5058">
        <f t="shared" ca="1" si="551"/>
        <v>-550.54999999999677</v>
      </c>
      <c r="N5058">
        <f t="shared" ca="1" si="552"/>
        <v>-962</v>
      </c>
    </row>
    <row r="5059" spans="1:14" x14ac:dyDescent="0.25">
      <c r="A5059">
        <f ca="1"/>
        <v>9</v>
      </c>
      <c r="B5059">
        <f ca="1"/>
        <v>4</v>
      </c>
      <c r="C5059">
        <f ca="1"/>
        <v>0</v>
      </c>
      <c r="D5059">
        <f ca="1"/>
        <v>0</v>
      </c>
      <c r="E5059">
        <f ca="1"/>
        <v>9</v>
      </c>
      <c r="F5059">
        <f ca="1"/>
        <v>4</v>
      </c>
      <c r="G5059">
        <f t="shared" ref="G5059:G5122" ca="1" si="553">IF(A5059+B5059&gt;9,A5059+B5059-10,A5059+B5059)</f>
        <v>3</v>
      </c>
      <c r="H5059">
        <f t="shared" ref="H5059:H5122" ca="1" si="554">IF(D5059+E5059&gt;9,D5059+E5059-10,D5059+E5059)</f>
        <v>9</v>
      </c>
      <c r="I5059">
        <f t="shared" ref="I5059:I5122" ca="1" si="555">IF(G5059+C5059&gt;9,G5059+C5059-10,G5059+C5059)</f>
        <v>3</v>
      </c>
      <c r="J5059">
        <f t="shared" ref="J5059:J5122" ca="1" si="556">IF(H5059+F5059&gt;9,H5059+F5059-10,H5059+F5059)</f>
        <v>3</v>
      </c>
      <c r="K5059" cm="1">
        <f t="array" aca="1" ref="K5059" ca="1">IF(G5059&gt;7,
        IF(G5059&gt;H5059, 1, IF(G5059&lt;H5059, 0, 2)),
        IF(       H5059&gt;7,
                     IF(G5059&gt;H5059, 1, IF(G5059&lt;H5059, 0, 2)),
                     IF(         G5059&lt;6,
                                   IF(            _xlfn.XLOOKUP(C5059,'deck &amp; rules'!$D$22:$M$22,_xlfn.XLOOKUP(H5059,'deck &amp; rules'!$C$23:$C$30,'deck &amp; rules'!$D$23:$M$30))="draw",
                                                     IF(I5059&gt;J5059,1,IF(I5059&lt;J5059,0,2)),
                                                     IF(I5059&gt;H5059,1,IF(I5059&lt;H5059,0,2))),
                                   IF(H5059&lt;7,
                                        IF(G5059&gt;J5059,1,IF(G5059&lt;J5059,0,2)),
                                        IF(G5059&gt;H5059,1,IF(G5059&lt;H5059,0,2))
                                        )
                          )
              )
        )</f>
        <v>0</v>
      </c>
      <c r="L5059">
        <f t="shared" ca="1" si="550"/>
        <v>-476</v>
      </c>
      <c r="M5059">
        <f t="shared" ca="1" si="551"/>
        <v>-549.59999999999673</v>
      </c>
      <c r="N5059">
        <f t="shared" ca="1" si="552"/>
        <v>-963</v>
      </c>
    </row>
    <row r="5060" spans="1:14" x14ac:dyDescent="0.25">
      <c r="A5060">
        <f ca="1"/>
        <v>6</v>
      </c>
      <c r="B5060">
        <f ca="1"/>
        <v>2</v>
      </c>
      <c r="C5060">
        <f ca="1"/>
        <v>1</v>
      </c>
      <c r="D5060">
        <f ca="1"/>
        <v>0</v>
      </c>
      <c r="E5060">
        <f ca="1"/>
        <v>6</v>
      </c>
      <c r="F5060">
        <f ca="1"/>
        <v>8</v>
      </c>
      <c r="G5060">
        <f t="shared" ca="1" si="553"/>
        <v>8</v>
      </c>
      <c r="H5060">
        <f t="shared" ca="1" si="554"/>
        <v>6</v>
      </c>
      <c r="I5060">
        <f t="shared" ca="1" si="555"/>
        <v>9</v>
      </c>
      <c r="J5060">
        <f t="shared" ca="1" si="556"/>
        <v>4</v>
      </c>
      <c r="K5060" cm="1">
        <f t="array" aca="1" ref="K5060" ca="1">IF(G5060&gt;7,
        IF(G5060&gt;H5060, 1, IF(G5060&lt;H5060, 0, 2)),
        IF(       H5060&gt;7,
                     IF(G5060&gt;H5060, 1, IF(G5060&lt;H5060, 0, 2)),
                     IF(         G5060&lt;6,
                                   IF(            _xlfn.XLOOKUP(C5060,'deck &amp; rules'!$D$22:$M$22,_xlfn.XLOOKUP(H5060,'deck &amp; rules'!$C$23:$C$30,'deck &amp; rules'!$D$23:$M$30))="draw",
                                                     IF(I5060&gt;J5060,1,IF(I5060&lt;J5060,0,2)),
                                                     IF(I5060&gt;H5060,1,IF(I5060&lt;H5060,0,2))),
                                   IF(H5060&lt;7,
                                        IF(G5060&gt;J5060,1,IF(G5060&lt;J5060,0,2)),
                                        IF(G5060&gt;H5060,1,IF(G5060&lt;H5060,0,2))
                                        )
                          )
              )
        )</f>
        <v>1</v>
      </c>
      <c r="L5060">
        <f t="shared" ref="L5060:L5123" ca="1" si="557">IF(K5060=1,L5059+1,L5059-1)</f>
        <v>-475</v>
      </c>
      <c r="M5060">
        <f t="shared" ref="M5060:M5123" ca="1" si="558">IF(K5060=0,M5059+19/20,M5059-1)</f>
        <v>-550.59999999999673</v>
      </c>
      <c r="N5060">
        <f t="shared" ref="N5060:N5123" ca="1" si="559">IF(K5060=2,N5059+8,N5059-1)</f>
        <v>-964</v>
      </c>
    </row>
    <row r="5061" spans="1:14" x14ac:dyDescent="0.25">
      <c r="A5061">
        <f ca="1"/>
        <v>6</v>
      </c>
      <c r="B5061">
        <f ca="1"/>
        <v>1</v>
      </c>
      <c r="C5061">
        <f ca="1"/>
        <v>4</v>
      </c>
      <c r="D5061">
        <f ca="1"/>
        <v>4</v>
      </c>
      <c r="E5061">
        <f ca="1"/>
        <v>0</v>
      </c>
      <c r="F5061">
        <f ca="1"/>
        <v>4</v>
      </c>
      <c r="G5061">
        <f t="shared" ca="1" si="553"/>
        <v>7</v>
      </c>
      <c r="H5061">
        <f t="shared" ca="1" si="554"/>
        <v>4</v>
      </c>
      <c r="I5061">
        <f t="shared" ca="1" si="555"/>
        <v>1</v>
      </c>
      <c r="J5061">
        <f t="shared" ca="1" si="556"/>
        <v>8</v>
      </c>
      <c r="K5061" cm="1">
        <f t="array" aca="1" ref="K5061" ca="1">IF(G5061&gt;7,
        IF(G5061&gt;H5061, 1, IF(G5061&lt;H5061, 0, 2)),
        IF(       H5061&gt;7,
                     IF(G5061&gt;H5061, 1, IF(G5061&lt;H5061, 0, 2)),
                     IF(         G5061&lt;6,
                                   IF(            _xlfn.XLOOKUP(C5061,'deck &amp; rules'!$D$22:$M$22,_xlfn.XLOOKUP(H5061,'deck &amp; rules'!$C$23:$C$30,'deck &amp; rules'!$D$23:$M$30))="draw",
                                                     IF(I5061&gt;J5061,1,IF(I5061&lt;J5061,0,2)),
                                                     IF(I5061&gt;H5061,1,IF(I5061&lt;H5061,0,2))),
                                   IF(H5061&lt;7,
                                        IF(G5061&gt;J5061,1,IF(G5061&lt;J5061,0,2)),
                                        IF(G5061&gt;H5061,1,IF(G5061&lt;H5061,0,2))
                                        )
                          )
              )
        )</f>
        <v>0</v>
      </c>
      <c r="L5061">
        <f t="shared" ca="1" si="557"/>
        <v>-476</v>
      </c>
      <c r="M5061">
        <f t="shared" ca="1" si="558"/>
        <v>-549.64999999999668</v>
      </c>
      <c r="N5061">
        <f t="shared" ca="1" si="559"/>
        <v>-965</v>
      </c>
    </row>
    <row r="5062" spans="1:14" x14ac:dyDescent="0.25">
      <c r="A5062">
        <f ca="1"/>
        <v>4</v>
      </c>
      <c r="B5062">
        <f ca="1"/>
        <v>3</v>
      </c>
      <c r="C5062">
        <f ca="1"/>
        <v>1</v>
      </c>
      <c r="D5062">
        <f ca="1"/>
        <v>8</v>
      </c>
      <c r="E5062">
        <f ca="1"/>
        <v>8</v>
      </c>
      <c r="F5062">
        <f ca="1"/>
        <v>6</v>
      </c>
      <c r="G5062">
        <f t="shared" ca="1" si="553"/>
        <v>7</v>
      </c>
      <c r="H5062">
        <f t="shared" ca="1" si="554"/>
        <v>6</v>
      </c>
      <c r="I5062">
        <f t="shared" ca="1" si="555"/>
        <v>8</v>
      </c>
      <c r="J5062">
        <f t="shared" ca="1" si="556"/>
        <v>2</v>
      </c>
      <c r="K5062" cm="1">
        <f t="array" aca="1" ref="K5062" ca="1">IF(G5062&gt;7,
        IF(G5062&gt;H5062, 1, IF(G5062&lt;H5062, 0, 2)),
        IF(       H5062&gt;7,
                     IF(G5062&gt;H5062, 1, IF(G5062&lt;H5062, 0, 2)),
                     IF(         G5062&lt;6,
                                   IF(            _xlfn.XLOOKUP(C5062,'deck &amp; rules'!$D$22:$M$22,_xlfn.XLOOKUP(H5062,'deck &amp; rules'!$C$23:$C$30,'deck &amp; rules'!$D$23:$M$30))="draw",
                                                     IF(I5062&gt;J5062,1,IF(I5062&lt;J5062,0,2)),
                                                     IF(I5062&gt;H5062,1,IF(I5062&lt;H5062,0,2))),
                                   IF(H5062&lt;7,
                                        IF(G5062&gt;J5062,1,IF(G5062&lt;J5062,0,2)),
                                        IF(G5062&gt;H5062,1,IF(G5062&lt;H5062,0,2))
                                        )
                          )
              )
        )</f>
        <v>1</v>
      </c>
      <c r="L5062">
        <f t="shared" ca="1" si="557"/>
        <v>-475</v>
      </c>
      <c r="M5062">
        <f t="shared" ca="1" si="558"/>
        <v>-550.64999999999668</v>
      </c>
      <c r="N5062">
        <f t="shared" ca="1" si="559"/>
        <v>-966</v>
      </c>
    </row>
    <row r="5063" spans="1:14" x14ac:dyDescent="0.25">
      <c r="A5063">
        <f ca="1"/>
        <v>0</v>
      </c>
      <c r="B5063">
        <f ca="1"/>
        <v>5</v>
      </c>
      <c r="C5063">
        <f ca="1"/>
        <v>4</v>
      </c>
      <c r="D5063">
        <f ca="1"/>
        <v>3</v>
      </c>
      <c r="E5063">
        <f ca="1"/>
        <v>9</v>
      </c>
      <c r="F5063">
        <f ca="1"/>
        <v>1</v>
      </c>
      <c r="G5063">
        <f t="shared" ca="1" si="553"/>
        <v>5</v>
      </c>
      <c r="H5063">
        <f t="shared" ca="1" si="554"/>
        <v>2</v>
      </c>
      <c r="I5063">
        <f t="shared" ca="1" si="555"/>
        <v>9</v>
      </c>
      <c r="J5063">
        <f t="shared" ca="1" si="556"/>
        <v>3</v>
      </c>
      <c r="K5063" cm="1">
        <f t="array" aca="1" ref="K5063" ca="1">IF(G5063&gt;7,
        IF(G5063&gt;H5063, 1, IF(G5063&lt;H5063, 0, 2)),
        IF(       H5063&gt;7,
                     IF(G5063&gt;H5063, 1, IF(G5063&lt;H5063, 0, 2)),
                     IF(         G5063&lt;6,
                                   IF(            _xlfn.XLOOKUP(C5063,'deck &amp; rules'!$D$22:$M$22,_xlfn.XLOOKUP(H5063,'deck &amp; rules'!$C$23:$C$30,'deck &amp; rules'!$D$23:$M$30))="draw",
                                                     IF(I5063&gt;J5063,1,IF(I5063&lt;J5063,0,2)),
                                                     IF(I5063&gt;H5063,1,IF(I5063&lt;H5063,0,2))),
                                   IF(H5063&lt;7,
                                        IF(G5063&gt;J5063,1,IF(G5063&lt;J5063,0,2)),
                                        IF(G5063&gt;H5063,1,IF(G5063&lt;H5063,0,2))
                                        )
                          )
              )
        )</f>
        <v>1</v>
      </c>
      <c r="L5063">
        <f t="shared" ca="1" si="557"/>
        <v>-474</v>
      </c>
      <c r="M5063">
        <f t="shared" ca="1" si="558"/>
        <v>-551.64999999999668</v>
      </c>
      <c r="N5063">
        <f t="shared" ca="1" si="559"/>
        <v>-967</v>
      </c>
    </row>
    <row r="5064" spans="1:14" x14ac:dyDescent="0.25">
      <c r="A5064">
        <f ca="1"/>
        <v>6</v>
      </c>
      <c r="B5064">
        <f ca="1"/>
        <v>0</v>
      </c>
      <c r="C5064">
        <f ca="1"/>
        <v>2</v>
      </c>
      <c r="D5064">
        <f ca="1"/>
        <v>7</v>
      </c>
      <c r="E5064">
        <f ca="1"/>
        <v>8</v>
      </c>
      <c r="F5064">
        <f ca="1"/>
        <v>7</v>
      </c>
      <c r="G5064">
        <f t="shared" ca="1" si="553"/>
        <v>6</v>
      </c>
      <c r="H5064">
        <f t="shared" ca="1" si="554"/>
        <v>5</v>
      </c>
      <c r="I5064">
        <f t="shared" ca="1" si="555"/>
        <v>8</v>
      </c>
      <c r="J5064">
        <f t="shared" ca="1" si="556"/>
        <v>2</v>
      </c>
      <c r="K5064" cm="1">
        <f t="array" aca="1" ref="K5064" ca="1">IF(G5064&gt;7,
        IF(G5064&gt;H5064, 1, IF(G5064&lt;H5064, 0, 2)),
        IF(       H5064&gt;7,
                     IF(G5064&gt;H5064, 1, IF(G5064&lt;H5064, 0, 2)),
                     IF(         G5064&lt;6,
                                   IF(            _xlfn.XLOOKUP(C5064,'deck &amp; rules'!$D$22:$M$22,_xlfn.XLOOKUP(H5064,'deck &amp; rules'!$C$23:$C$30,'deck &amp; rules'!$D$23:$M$30))="draw",
                                                     IF(I5064&gt;J5064,1,IF(I5064&lt;J5064,0,2)),
                                                     IF(I5064&gt;H5064,1,IF(I5064&lt;H5064,0,2))),
                                   IF(H5064&lt;7,
                                        IF(G5064&gt;J5064,1,IF(G5064&lt;J5064,0,2)),
                                        IF(G5064&gt;H5064,1,IF(G5064&lt;H5064,0,2))
                                        )
                          )
              )
        )</f>
        <v>1</v>
      </c>
      <c r="L5064">
        <f t="shared" ca="1" si="557"/>
        <v>-473</v>
      </c>
      <c r="M5064">
        <f t="shared" ca="1" si="558"/>
        <v>-552.64999999999668</v>
      </c>
      <c r="N5064">
        <f t="shared" ca="1" si="559"/>
        <v>-968</v>
      </c>
    </row>
    <row r="5065" spans="1:14" x14ac:dyDescent="0.25">
      <c r="A5065">
        <f ca="1"/>
        <v>0</v>
      </c>
      <c r="B5065">
        <f ca="1"/>
        <v>6</v>
      </c>
      <c r="C5065">
        <f ca="1"/>
        <v>5</v>
      </c>
      <c r="D5065">
        <f ca="1"/>
        <v>0</v>
      </c>
      <c r="E5065">
        <f ca="1"/>
        <v>0</v>
      </c>
      <c r="F5065">
        <f ca="1"/>
        <v>5</v>
      </c>
      <c r="G5065">
        <f t="shared" ca="1" si="553"/>
        <v>6</v>
      </c>
      <c r="H5065">
        <f t="shared" ca="1" si="554"/>
        <v>0</v>
      </c>
      <c r="I5065">
        <f t="shared" ca="1" si="555"/>
        <v>1</v>
      </c>
      <c r="J5065">
        <f t="shared" ca="1" si="556"/>
        <v>5</v>
      </c>
      <c r="K5065" cm="1">
        <f t="array" aca="1" ref="K5065" ca="1">IF(G5065&gt;7,
        IF(G5065&gt;H5065, 1, IF(G5065&lt;H5065, 0, 2)),
        IF(       H5065&gt;7,
                     IF(G5065&gt;H5065, 1, IF(G5065&lt;H5065, 0, 2)),
                     IF(         G5065&lt;6,
                                   IF(            _xlfn.XLOOKUP(C5065,'deck &amp; rules'!$D$22:$M$22,_xlfn.XLOOKUP(H5065,'deck &amp; rules'!$C$23:$C$30,'deck &amp; rules'!$D$23:$M$30))="draw",
                                                     IF(I5065&gt;J5065,1,IF(I5065&lt;J5065,0,2)),
                                                     IF(I5065&gt;H5065,1,IF(I5065&lt;H5065,0,2))),
                                   IF(H5065&lt;7,
                                        IF(G5065&gt;J5065,1,IF(G5065&lt;J5065,0,2)),
                                        IF(G5065&gt;H5065,1,IF(G5065&lt;H5065,0,2))
                                        )
                          )
              )
        )</f>
        <v>1</v>
      </c>
      <c r="L5065">
        <f t="shared" ca="1" si="557"/>
        <v>-472</v>
      </c>
      <c r="M5065">
        <f t="shared" ca="1" si="558"/>
        <v>-553.64999999999668</v>
      </c>
      <c r="N5065">
        <f t="shared" ca="1" si="559"/>
        <v>-969</v>
      </c>
    </row>
    <row r="5066" spans="1:14" x14ac:dyDescent="0.25">
      <c r="A5066">
        <f ca="1"/>
        <v>6</v>
      </c>
      <c r="B5066">
        <f ca="1"/>
        <v>1</v>
      </c>
      <c r="C5066">
        <f ca="1"/>
        <v>7</v>
      </c>
      <c r="D5066">
        <f ca="1"/>
        <v>0</v>
      </c>
      <c r="E5066">
        <f ca="1"/>
        <v>0</v>
      </c>
      <c r="F5066">
        <f ca="1"/>
        <v>5</v>
      </c>
      <c r="G5066">
        <f t="shared" ca="1" si="553"/>
        <v>7</v>
      </c>
      <c r="H5066">
        <f t="shared" ca="1" si="554"/>
        <v>0</v>
      </c>
      <c r="I5066">
        <f t="shared" ca="1" si="555"/>
        <v>4</v>
      </c>
      <c r="J5066">
        <f t="shared" ca="1" si="556"/>
        <v>5</v>
      </c>
      <c r="K5066" cm="1">
        <f t="array" aca="1" ref="K5066" ca="1">IF(G5066&gt;7,
        IF(G5066&gt;H5066, 1, IF(G5066&lt;H5066, 0, 2)),
        IF(       H5066&gt;7,
                     IF(G5066&gt;H5066, 1, IF(G5066&lt;H5066, 0, 2)),
                     IF(         G5066&lt;6,
                                   IF(            _xlfn.XLOOKUP(C5066,'deck &amp; rules'!$D$22:$M$22,_xlfn.XLOOKUP(H5066,'deck &amp; rules'!$C$23:$C$30,'deck &amp; rules'!$D$23:$M$30))="draw",
                                                     IF(I5066&gt;J5066,1,IF(I5066&lt;J5066,0,2)),
                                                     IF(I5066&gt;H5066,1,IF(I5066&lt;H5066,0,2))),
                                   IF(H5066&lt;7,
                                        IF(G5066&gt;J5066,1,IF(G5066&lt;J5066,0,2)),
                                        IF(G5066&gt;H5066,1,IF(G5066&lt;H5066,0,2))
                                        )
                          )
              )
        )</f>
        <v>1</v>
      </c>
      <c r="L5066">
        <f t="shared" ca="1" si="557"/>
        <v>-471</v>
      </c>
      <c r="M5066">
        <f t="shared" ca="1" si="558"/>
        <v>-554.64999999999668</v>
      </c>
      <c r="N5066">
        <f t="shared" ca="1" si="559"/>
        <v>-970</v>
      </c>
    </row>
    <row r="5067" spans="1:14" x14ac:dyDescent="0.25">
      <c r="A5067">
        <f ca="1"/>
        <v>2</v>
      </c>
      <c r="B5067">
        <f ca="1"/>
        <v>0</v>
      </c>
      <c r="C5067">
        <f ca="1"/>
        <v>9</v>
      </c>
      <c r="D5067">
        <f ca="1"/>
        <v>8</v>
      </c>
      <c r="E5067">
        <f ca="1"/>
        <v>0</v>
      </c>
      <c r="F5067">
        <f ca="1"/>
        <v>1</v>
      </c>
      <c r="G5067">
        <f t="shared" ca="1" si="553"/>
        <v>2</v>
      </c>
      <c r="H5067">
        <f t="shared" ca="1" si="554"/>
        <v>8</v>
      </c>
      <c r="I5067">
        <f t="shared" ca="1" si="555"/>
        <v>1</v>
      </c>
      <c r="J5067">
        <f t="shared" ca="1" si="556"/>
        <v>9</v>
      </c>
      <c r="K5067" cm="1">
        <f t="array" aca="1" ref="K5067" ca="1">IF(G5067&gt;7,
        IF(G5067&gt;H5067, 1, IF(G5067&lt;H5067, 0, 2)),
        IF(       H5067&gt;7,
                     IF(G5067&gt;H5067, 1, IF(G5067&lt;H5067, 0, 2)),
                     IF(         G5067&lt;6,
                                   IF(            _xlfn.XLOOKUP(C5067,'deck &amp; rules'!$D$22:$M$22,_xlfn.XLOOKUP(H5067,'deck &amp; rules'!$C$23:$C$30,'deck &amp; rules'!$D$23:$M$30))="draw",
                                                     IF(I5067&gt;J5067,1,IF(I5067&lt;J5067,0,2)),
                                                     IF(I5067&gt;H5067,1,IF(I5067&lt;H5067,0,2))),
                                   IF(H5067&lt;7,
                                        IF(G5067&gt;J5067,1,IF(G5067&lt;J5067,0,2)),
                                        IF(G5067&gt;H5067,1,IF(G5067&lt;H5067,0,2))
                                        )
                          )
              )
        )</f>
        <v>0</v>
      </c>
      <c r="L5067">
        <f t="shared" ca="1" si="557"/>
        <v>-472</v>
      </c>
      <c r="M5067">
        <f t="shared" ca="1" si="558"/>
        <v>-553.69999999999663</v>
      </c>
      <c r="N5067">
        <f t="shared" ca="1" si="559"/>
        <v>-971</v>
      </c>
    </row>
    <row r="5068" spans="1:14" x14ac:dyDescent="0.25">
      <c r="A5068">
        <f ca="1"/>
        <v>0</v>
      </c>
      <c r="B5068">
        <f ca="1"/>
        <v>0</v>
      </c>
      <c r="C5068">
        <f ca="1"/>
        <v>4</v>
      </c>
      <c r="D5068">
        <f ca="1"/>
        <v>0</v>
      </c>
      <c r="E5068">
        <f ca="1"/>
        <v>4</v>
      </c>
      <c r="F5068">
        <f ca="1"/>
        <v>3</v>
      </c>
      <c r="G5068">
        <f t="shared" ca="1" si="553"/>
        <v>0</v>
      </c>
      <c r="H5068">
        <f t="shared" ca="1" si="554"/>
        <v>4</v>
      </c>
      <c r="I5068">
        <f t="shared" ca="1" si="555"/>
        <v>4</v>
      </c>
      <c r="J5068">
        <f t="shared" ca="1" si="556"/>
        <v>7</v>
      </c>
      <c r="K5068" cm="1">
        <f t="array" aca="1" ref="K5068" ca="1">IF(G5068&gt;7,
        IF(G5068&gt;H5068, 1, IF(G5068&lt;H5068, 0, 2)),
        IF(       H5068&gt;7,
                     IF(G5068&gt;H5068, 1, IF(G5068&lt;H5068, 0, 2)),
                     IF(         G5068&lt;6,
                                   IF(            _xlfn.XLOOKUP(C5068,'deck &amp; rules'!$D$22:$M$22,_xlfn.XLOOKUP(H5068,'deck &amp; rules'!$C$23:$C$30,'deck &amp; rules'!$D$23:$M$30))="draw",
                                                     IF(I5068&gt;J5068,1,IF(I5068&lt;J5068,0,2)),
                                                     IF(I5068&gt;H5068,1,IF(I5068&lt;H5068,0,2))),
                                   IF(H5068&lt;7,
                                        IF(G5068&gt;J5068,1,IF(G5068&lt;J5068,0,2)),
                                        IF(G5068&gt;H5068,1,IF(G5068&lt;H5068,0,2))
                                        )
                          )
              )
        )</f>
        <v>0</v>
      </c>
      <c r="L5068">
        <f t="shared" ca="1" si="557"/>
        <v>-473</v>
      </c>
      <c r="M5068">
        <f t="shared" ca="1" si="558"/>
        <v>-552.74999999999659</v>
      </c>
      <c r="N5068">
        <f t="shared" ca="1" si="559"/>
        <v>-972</v>
      </c>
    </row>
    <row r="5069" spans="1:14" x14ac:dyDescent="0.25">
      <c r="A5069">
        <f ca="1"/>
        <v>0</v>
      </c>
      <c r="B5069">
        <f ca="1"/>
        <v>0</v>
      </c>
      <c r="C5069">
        <f ca="1"/>
        <v>6</v>
      </c>
      <c r="D5069">
        <f ca="1"/>
        <v>5</v>
      </c>
      <c r="E5069">
        <f ca="1"/>
        <v>9</v>
      </c>
      <c r="F5069">
        <f ca="1"/>
        <v>6</v>
      </c>
      <c r="G5069">
        <f t="shared" ca="1" si="553"/>
        <v>0</v>
      </c>
      <c r="H5069">
        <f t="shared" ca="1" si="554"/>
        <v>4</v>
      </c>
      <c r="I5069">
        <f t="shared" ca="1" si="555"/>
        <v>6</v>
      </c>
      <c r="J5069">
        <f t="shared" ca="1" si="556"/>
        <v>0</v>
      </c>
      <c r="K5069" cm="1">
        <f t="array" aca="1" ref="K5069" ca="1">IF(G5069&gt;7,
        IF(G5069&gt;H5069, 1, IF(G5069&lt;H5069, 0, 2)),
        IF(       H5069&gt;7,
                     IF(G5069&gt;H5069, 1, IF(G5069&lt;H5069, 0, 2)),
                     IF(         G5069&lt;6,
                                   IF(            _xlfn.XLOOKUP(C5069,'deck &amp; rules'!$D$22:$M$22,_xlfn.XLOOKUP(H5069,'deck &amp; rules'!$C$23:$C$30,'deck &amp; rules'!$D$23:$M$30))="draw",
                                                     IF(I5069&gt;J5069,1,IF(I5069&lt;J5069,0,2)),
                                                     IF(I5069&gt;H5069,1,IF(I5069&lt;H5069,0,2))),
                                   IF(H5069&lt;7,
                                        IF(G5069&gt;J5069,1,IF(G5069&lt;J5069,0,2)),
                                        IF(G5069&gt;H5069,1,IF(G5069&lt;H5069,0,2))
                                        )
                          )
              )
        )</f>
        <v>1</v>
      </c>
      <c r="L5069">
        <f t="shared" ca="1" si="557"/>
        <v>-472</v>
      </c>
      <c r="M5069">
        <f t="shared" ca="1" si="558"/>
        <v>-553.74999999999659</v>
      </c>
      <c r="N5069">
        <f t="shared" ca="1" si="559"/>
        <v>-973</v>
      </c>
    </row>
    <row r="5070" spans="1:14" x14ac:dyDescent="0.25">
      <c r="A5070">
        <f ca="1"/>
        <v>0</v>
      </c>
      <c r="B5070">
        <f ca="1"/>
        <v>0</v>
      </c>
      <c r="C5070">
        <f ca="1"/>
        <v>0</v>
      </c>
      <c r="D5070">
        <f ca="1"/>
        <v>2</v>
      </c>
      <c r="E5070">
        <f ca="1"/>
        <v>0</v>
      </c>
      <c r="F5070">
        <f ca="1"/>
        <v>3</v>
      </c>
      <c r="G5070">
        <f t="shared" ca="1" si="553"/>
        <v>0</v>
      </c>
      <c r="H5070">
        <f t="shared" ca="1" si="554"/>
        <v>2</v>
      </c>
      <c r="I5070">
        <f t="shared" ca="1" si="555"/>
        <v>0</v>
      </c>
      <c r="J5070">
        <f t="shared" ca="1" si="556"/>
        <v>5</v>
      </c>
      <c r="K5070" cm="1">
        <f t="array" aca="1" ref="K5070" ca="1">IF(G5070&gt;7,
        IF(G5070&gt;H5070, 1, IF(G5070&lt;H5070, 0, 2)),
        IF(       H5070&gt;7,
                     IF(G5070&gt;H5070, 1, IF(G5070&lt;H5070, 0, 2)),
                     IF(         G5070&lt;6,
                                   IF(            _xlfn.XLOOKUP(C5070,'deck &amp; rules'!$D$22:$M$22,_xlfn.XLOOKUP(H5070,'deck &amp; rules'!$C$23:$C$30,'deck &amp; rules'!$D$23:$M$30))="draw",
                                                     IF(I5070&gt;J5070,1,IF(I5070&lt;J5070,0,2)),
                                                     IF(I5070&gt;H5070,1,IF(I5070&lt;H5070,0,2))),
                                   IF(H5070&lt;7,
                                        IF(G5070&gt;J5070,1,IF(G5070&lt;J5070,0,2)),
                                        IF(G5070&gt;H5070,1,IF(G5070&lt;H5070,0,2))
                                        )
                          )
              )
        )</f>
        <v>0</v>
      </c>
      <c r="L5070">
        <f t="shared" ca="1" si="557"/>
        <v>-473</v>
      </c>
      <c r="M5070">
        <f t="shared" ca="1" si="558"/>
        <v>-552.79999999999654</v>
      </c>
      <c r="N5070">
        <f t="shared" ca="1" si="559"/>
        <v>-974</v>
      </c>
    </row>
    <row r="5071" spans="1:14" x14ac:dyDescent="0.25">
      <c r="A5071">
        <f ca="1"/>
        <v>1</v>
      </c>
      <c r="B5071">
        <f ca="1"/>
        <v>8</v>
      </c>
      <c r="C5071">
        <f ca="1"/>
        <v>7</v>
      </c>
      <c r="D5071">
        <f ca="1"/>
        <v>9</v>
      </c>
      <c r="E5071">
        <f ca="1"/>
        <v>3</v>
      </c>
      <c r="F5071">
        <f ca="1"/>
        <v>7</v>
      </c>
      <c r="G5071">
        <f t="shared" ca="1" si="553"/>
        <v>9</v>
      </c>
      <c r="H5071">
        <f t="shared" ca="1" si="554"/>
        <v>2</v>
      </c>
      <c r="I5071">
        <f t="shared" ca="1" si="555"/>
        <v>6</v>
      </c>
      <c r="J5071">
        <f t="shared" ca="1" si="556"/>
        <v>9</v>
      </c>
      <c r="K5071" cm="1">
        <f t="array" aca="1" ref="K5071" ca="1">IF(G5071&gt;7,
        IF(G5071&gt;H5071, 1, IF(G5071&lt;H5071, 0, 2)),
        IF(       H5071&gt;7,
                     IF(G5071&gt;H5071, 1, IF(G5071&lt;H5071, 0, 2)),
                     IF(         G5071&lt;6,
                                   IF(            _xlfn.XLOOKUP(C5071,'deck &amp; rules'!$D$22:$M$22,_xlfn.XLOOKUP(H5071,'deck &amp; rules'!$C$23:$C$30,'deck &amp; rules'!$D$23:$M$30))="draw",
                                                     IF(I5071&gt;J5071,1,IF(I5071&lt;J5071,0,2)),
                                                     IF(I5071&gt;H5071,1,IF(I5071&lt;H5071,0,2))),
                                   IF(H5071&lt;7,
                                        IF(G5071&gt;J5071,1,IF(G5071&lt;J5071,0,2)),
                                        IF(G5071&gt;H5071,1,IF(G5071&lt;H5071,0,2))
                                        )
                          )
              )
        )</f>
        <v>1</v>
      </c>
      <c r="L5071">
        <f t="shared" ca="1" si="557"/>
        <v>-472</v>
      </c>
      <c r="M5071">
        <f t="shared" ca="1" si="558"/>
        <v>-553.79999999999654</v>
      </c>
      <c r="N5071">
        <f t="shared" ca="1" si="559"/>
        <v>-975</v>
      </c>
    </row>
    <row r="5072" spans="1:14" x14ac:dyDescent="0.25">
      <c r="A5072">
        <f ca="1"/>
        <v>8</v>
      </c>
      <c r="B5072">
        <f ca="1"/>
        <v>9</v>
      </c>
      <c r="C5072">
        <f ca="1"/>
        <v>0</v>
      </c>
      <c r="D5072">
        <f ca="1"/>
        <v>2</v>
      </c>
      <c r="E5072">
        <f ca="1"/>
        <v>2</v>
      </c>
      <c r="F5072">
        <f ca="1"/>
        <v>6</v>
      </c>
      <c r="G5072">
        <f t="shared" ca="1" si="553"/>
        <v>7</v>
      </c>
      <c r="H5072">
        <f t="shared" ca="1" si="554"/>
        <v>4</v>
      </c>
      <c r="I5072">
        <f t="shared" ca="1" si="555"/>
        <v>7</v>
      </c>
      <c r="J5072">
        <f t="shared" ca="1" si="556"/>
        <v>0</v>
      </c>
      <c r="K5072" cm="1">
        <f t="array" aca="1" ref="K5072" ca="1">IF(G5072&gt;7,
        IF(G5072&gt;H5072, 1, IF(G5072&lt;H5072, 0, 2)),
        IF(       H5072&gt;7,
                     IF(G5072&gt;H5072, 1, IF(G5072&lt;H5072, 0, 2)),
                     IF(         G5072&lt;6,
                                   IF(            _xlfn.XLOOKUP(C5072,'deck &amp; rules'!$D$22:$M$22,_xlfn.XLOOKUP(H5072,'deck &amp; rules'!$C$23:$C$30,'deck &amp; rules'!$D$23:$M$30))="draw",
                                                     IF(I5072&gt;J5072,1,IF(I5072&lt;J5072,0,2)),
                                                     IF(I5072&gt;H5072,1,IF(I5072&lt;H5072,0,2))),
                                   IF(H5072&lt;7,
                                        IF(G5072&gt;J5072,1,IF(G5072&lt;J5072,0,2)),
                                        IF(G5072&gt;H5072,1,IF(G5072&lt;H5072,0,2))
                                        )
                          )
              )
        )</f>
        <v>1</v>
      </c>
      <c r="L5072">
        <f t="shared" ca="1" si="557"/>
        <v>-471</v>
      </c>
      <c r="M5072">
        <f t="shared" ca="1" si="558"/>
        <v>-554.79999999999654</v>
      </c>
      <c r="N5072">
        <f t="shared" ca="1" si="559"/>
        <v>-976</v>
      </c>
    </row>
    <row r="5073" spans="1:14" x14ac:dyDescent="0.25">
      <c r="A5073">
        <f ca="1"/>
        <v>0</v>
      </c>
      <c r="B5073">
        <f ca="1"/>
        <v>8</v>
      </c>
      <c r="C5073">
        <f ca="1"/>
        <v>8</v>
      </c>
      <c r="D5073">
        <f ca="1"/>
        <v>9</v>
      </c>
      <c r="E5073">
        <f ca="1"/>
        <v>5</v>
      </c>
      <c r="F5073">
        <f ca="1"/>
        <v>0</v>
      </c>
      <c r="G5073">
        <f t="shared" ca="1" si="553"/>
        <v>8</v>
      </c>
      <c r="H5073">
        <f t="shared" ca="1" si="554"/>
        <v>4</v>
      </c>
      <c r="I5073">
        <f t="shared" ca="1" si="555"/>
        <v>6</v>
      </c>
      <c r="J5073">
        <f t="shared" ca="1" si="556"/>
        <v>4</v>
      </c>
      <c r="K5073" cm="1">
        <f t="array" aca="1" ref="K5073" ca="1">IF(G5073&gt;7,
        IF(G5073&gt;H5073, 1, IF(G5073&lt;H5073, 0, 2)),
        IF(       H5073&gt;7,
                     IF(G5073&gt;H5073, 1, IF(G5073&lt;H5073, 0, 2)),
                     IF(         G5073&lt;6,
                                   IF(            _xlfn.XLOOKUP(C5073,'deck &amp; rules'!$D$22:$M$22,_xlfn.XLOOKUP(H5073,'deck &amp; rules'!$C$23:$C$30,'deck &amp; rules'!$D$23:$M$30))="draw",
                                                     IF(I5073&gt;J5073,1,IF(I5073&lt;J5073,0,2)),
                                                     IF(I5073&gt;H5073,1,IF(I5073&lt;H5073,0,2))),
                                   IF(H5073&lt;7,
                                        IF(G5073&gt;J5073,1,IF(G5073&lt;J5073,0,2)),
                                        IF(G5073&gt;H5073,1,IF(G5073&lt;H5073,0,2))
                                        )
                          )
              )
        )</f>
        <v>1</v>
      </c>
      <c r="L5073">
        <f t="shared" ca="1" si="557"/>
        <v>-470</v>
      </c>
      <c r="M5073">
        <f t="shared" ca="1" si="558"/>
        <v>-555.79999999999654</v>
      </c>
      <c r="N5073">
        <f t="shared" ca="1" si="559"/>
        <v>-977</v>
      </c>
    </row>
    <row r="5074" spans="1:14" x14ac:dyDescent="0.25">
      <c r="A5074">
        <f ca="1"/>
        <v>0</v>
      </c>
      <c r="B5074">
        <f ca="1"/>
        <v>5</v>
      </c>
      <c r="C5074">
        <f ca="1"/>
        <v>3</v>
      </c>
      <c r="D5074">
        <f ca="1"/>
        <v>0</v>
      </c>
      <c r="E5074">
        <f ca="1"/>
        <v>0</v>
      </c>
      <c r="F5074">
        <f ca="1"/>
        <v>0</v>
      </c>
      <c r="G5074">
        <f t="shared" ca="1" si="553"/>
        <v>5</v>
      </c>
      <c r="H5074">
        <f t="shared" ca="1" si="554"/>
        <v>0</v>
      </c>
      <c r="I5074">
        <f t="shared" ca="1" si="555"/>
        <v>8</v>
      </c>
      <c r="J5074">
        <f t="shared" ca="1" si="556"/>
        <v>0</v>
      </c>
      <c r="K5074" cm="1">
        <f t="array" aca="1" ref="K5074" ca="1">IF(G5074&gt;7,
        IF(G5074&gt;H5074, 1, IF(G5074&lt;H5074, 0, 2)),
        IF(       H5074&gt;7,
                     IF(G5074&gt;H5074, 1, IF(G5074&lt;H5074, 0, 2)),
                     IF(         G5074&lt;6,
                                   IF(            _xlfn.XLOOKUP(C5074,'deck &amp; rules'!$D$22:$M$22,_xlfn.XLOOKUP(H5074,'deck &amp; rules'!$C$23:$C$30,'deck &amp; rules'!$D$23:$M$30))="draw",
                                                     IF(I5074&gt;J5074,1,IF(I5074&lt;J5074,0,2)),
                                                     IF(I5074&gt;H5074,1,IF(I5074&lt;H5074,0,2))),
                                   IF(H5074&lt;7,
                                        IF(G5074&gt;J5074,1,IF(G5074&lt;J5074,0,2)),
                                        IF(G5074&gt;H5074,1,IF(G5074&lt;H5074,0,2))
                                        )
                          )
              )
        )</f>
        <v>1</v>
      </c>
      <c r="L5074">
        <f t="shared" ca="1" si="557"/>
        <v>-469</v>
      </c>
      <c r="M5074">
        <f t="shared" ca="1" si="558"/>
        <v>-556.79999999999654</v>
      </c>
      <c r="N5074">
        <f t="shared" ca="1" si="559"/>
        <v>-978</v>
      </c>
    </row>
    <row r="5075" spans="1:14" x14ac:dyDescent="0.25">
      <c r="A5075">
        <f ca="1"/>
        <v>5</v>
      </c>
      <c r="B5075">
        <f ca="1"/>
        <v>1</v>
      </c>
      <c r="C5075">
        <f ca="1"/>
        <v>3</v>
      </c>
      <c r="D5075">
        <f ca="1"/>
        <v>2</v>
      </c>
      <c r="E5075">
        <f ca="1"/>
        <v>9</v>
      </c>
      <c r="F5075">
        <f ca="1"/>
        <v>0</v>
      </c>
      <c r="G5075">
        <f t="shared" ca="1" si="553"/>
        <v>6</v>
      </c>
      <c r="H5075">
        <f t="shared" ca="1" si="554"/>
        <v>1</v>
      </c>
      <c r="I5075">
        <f t="shared" ca="1" si="555"/>
        <v>9</v>
      </c>
      <c r="J5075">
        <f t="shared" ca="1" si="556"/>
        <v>1</v>
      </c>
      <c r="K5075" cm="1">
        <f t="array" aca="1" ref="K5075" ca="1">IF(G5075&gt;7,
        IF(G5075&gt;H5075, 1, IF(G5075&lt;H5075, 0, 2)),
        IF(       H5075&gt;7,
                     IF(G5075&gt;H5075, 1, IF(G5075&lt;H5075, 0, 2)),
                     IF(         G5075&lt;6,
                                   IF(            _xlfn.XLOOKUP(C5075,'deck &amp; rules'!$D$22:$M$22,_xlfn.XLOOKUP(H5075,'deck &amp; rules'!$C$23:$C$30,'deck &amp; rules'!$D$23:$M$30))="draw",
                                                     IF(I5075&gt;J5075,1,IF(I5075&lt;J5075,0,2)),
                                                     IF(I5075&gt;H5075,1,IF(I5075&lt;H5075,0,2))),
                                   IF(H5075&lt;7,
                                        IF(G5075&gt;J5075,1,IF(G5075&lt;J5075,0,2)),
                                        IF(G5075&gt;H5075,1,IF(G5075&lt;H5075,0,2))
                                        )
                          )
              )
        )</f>
        <v>1</v>
      </c>
      <c r="L5075">
        <f t="shared" ca="1" si="557"/>
        <v>-468</v>
      </c>
      <c r="M5075">
        <f t="shared" ca="1" si="558"/>
        <v>-557.79999999999654</v>
      </c>
      <c r="N5075">
        <f t="shared" ca="1" si="559"/>
        <v>-979</v>
      </c>
    </row>
    <row r="5076" spans="1:14" x14ac:dyDescent="0.25">
      <c r="A5076">
        <f ca="1"/>
        <v>0</v>
      </c>
      <c r="B5076">
        <f ca="1"/>
        <v>0</v>
      </c>
      <c r="C5076">
        <f ca="1"/>
        <v>6</v>
      </c>
      <c r="D5076">
        <f ca="1"/>
        <v>3</v>
      </c>
      <c r="E5076">
        <f ca="1"/>
        <v>2</v>
      </c>
      <c r="F5076">
        <f ca="1"/>
        <v>4</v>
      </c>
      <c r="G5076">
        <f t="shared" ca="1" si="553"/>
        <v>0</v>
      </c>
      <c r="H5076">
        <f t="shared" ca="1" si="554"/>
        <v>5</v>
      </c>
      <c r="I5076">
        <f t="shared" ca="1" si="555"/>
        <v>6</v>
      </c>
      <c r="J5076">
        <f t="shared" ca="1" si="556"/>
        <v>9</v>
      </c>
      <c r="K5076" cm="1">
        <f t="array" aca="1" ref="K5076" ca="1">IF(G5076&gt;7,
        IF(G5076&gt;H5076, 1, IF(G5076&lt;H5076, 0, 2)),
        IF(       H5076&gt;7,
                     IF(G5076&gt;H5076, 1, IF(G5076&lt;H5076, 0, 2)),
                     IF(         G5076&lt;6,
                                   IF(            _xlfn.XLOOKUP(C5076,'deck &amp; rules'!$D$22:$M$22,_xlfn.XLOOKUP(H5076,'deck &amp; rules'!$C$23:$C$30,'deck &amp; rules'!$D$23:$M$30))="draw",
                                                     IF(I5076&gt;J5076,1,IF(I5076&lt;J5076,0,2)),
                                                     IF(I5076&gt;H5076,1,IF(I5076&lt;H5076,0,2))),
                                   IF(H5076&lt;7,
                                        IF(G5076&gt;J5076,1,IF(G5076&lt;J5076,0,2)),
                                        IF(G5076&gt;H5076,1,IF(G5076&lt;H5076,0,2))
                                        )
                          )
              )
        )</f>
        <v>0</v>
      </c>
      <c r="L5076">
        <f t="shared" ca="1" si="557"/>
        <v>-469</v>
      </c>
      <c r="M5076">
        <f t="shared" ca="1" si="558"/>
        <v>-556.8499999999965</v>
      </c>
      <c r="N5076">
        <f t="shared" ca="1" si="559"/>
        <v>-980</v>
      </c>
    </row>
    <row r="5077" spans="1:14" x14ac:dyDescent="0.25">
      <c r="A5077">
        <f ca="1"/>
        <v>0</v>
      </c>
      <c r="B5077">
        <f ca="1"/>
        <v>0</v>
      </c>
      <c r="C5077">
        <f ca="1"/>
        <v>6</v>
      </c>
      <c r="D5077">
        <f ca="1"/>
        <v>0</v>
      </c>
      <c r="E5077">
        <f ca="1"/>
        <v>3</v>
      </c>
      <c r="F5077">
        <f ca="1"/>
        <v>3</v>
      </c>
      <c r="G5077">
        <f t="shared" ca="1" si="553"/>
        <v>0</v>
      </c>
      <c r="H5077">
        <f t="shared" ca="1" si="554"/>
        <v>3</v>
      </c>
      <c r="I5077">
        <f t="shared" ca="1" si="555"/>
        <v>6</v>
      </c>
      <c r="J5077">
        <f t="shared" ca="1" si="556"/>
        <v>6</v>
      </c>
      <c r="K5077" cm="1">
        <f t="array" aca="1" ref="K5077" ca="1">IF(G5077&gt;7,
        IF(G5077&gt;H5077, 1, IF(G5077&lt;H5077, 0, 2)),
        IF(       H5077&gt;7,
                     IF(G5077&gt;H5077, 1, IF(G5077&lt;H5077, 0, 2)),
                     IF(         G5077&lt;6,
                                   IF(            _xlfn.XLOOKUP(C5077,'deck &amp; rules'!$D$22:$M$22,_xlfn.XLOOKUP(H5077,'deck &amp; rules'!$C$23:$C$30,'deck &amp; rules'!$D$23:$M$30))="draw",
                                                     IF(I5077&gt;J5077,1,IF(I5077&lt;J5077,0,2)),
                                                     IF(I5077&gt;H5077,1,IF(I5077&lt;H5077,0,2))),
                                   IF(H5077&lt;7,
                                        IF(G5077&gt;J5077,1,IF(G5077&lt;J5077,0,2)),
                                        IF(G5077&gt;H5077,1,IF(G5077&lt;H5077,0,2))
                                        )
                          )
              )
        )</f>
        <v>2</v>
      </c>
      <c r="L5077">
        <f t="shared" ca="1" si="557"/>
        <v>-470</v>
      </c>
      <c r="M5077">
        <f t="shared" ca="1" si="558"/>
        <v>-557.8499999999965</v>
      </c>
      <c r="N5077">
        <f t="shared" ca="1" si="559"/>
        <v>-972</v>
      </c>
    </row>
    <row r="5078" spans="1:14" x14ac:dyDescent="0.25">
      <c r="A5078">
        <f ca="1"/>
        <v>0</v>
      </c>
      <c r="B5078">
        <f ca="1"/>
        <v>2</v>
      </c>
      <c r="C5078">
        <f ca="1"/>
        <v>1</v>
      </c>
      <c r="D5078">
        <f ca="1"/>
        <v>9</v>
      </c>
      <c r="E5078">
        <f ca="1"/>
        <v>0</v>
      </c>
      <c r="F5078">
        <f ca="1"/>
        <v>3</v>
      </c>
      <c r="G5078">
        <f t="shared" ca="1" si="553"/>
        <v>2</v>
      </c>
      <c r="H5078">
        <f t="shared" ca="1" si="554"/>
        <v>9</v>
      </c>
      <c r="I5078">
        <f t="shared" ca="1" si="555"/>
        <v>3</v>
      </c>
      <c r="J5078">
        <f t="shared" ca="1" si="556"/>
        <v>2</v>
      </c>
      <c r="K5078" cm="1">
        <f t="array" aca="1" ref="K5078" ca="1">IF(G5078&gt;7,
        IF(G5078&gt;H5078, 1, IF(G5078&lt;H5078, 0, 2)),
        IF(       H5078&gt;7,
                     IF(G5078&gt;H5078, 1, IF(G5078&lt;H5078, 0, 2)),
                     IF(         G5078&lt;6,
                                   IF(            _xlfn.XLOOKUP(C5078,'deck &amp; rules'!$D$22:$M$22,_xlfn.XLOOKUP(H5078,'deck &amp; rules'!$C$23:$C$30,'deck &amp; rules'!$D$23:$M$30))="draw",
                                                     IF(I5078&gt;J5078,1,IF(I5078&lt;J5078,0,2)),
                                                     IF(I5078&gt;H5078,1,IF(I5078&lt;H5078,0,2))),
                                   IF(H5078&lt;7,
                                        IF(G5078&gt;J5078,1,IF(G5078&lt;J5078,0,2)),
                                        IF(G5078&gt;H5078,1,IF(G5078&lt;H5078,0,2))
                                        )
                          )
              )
        )</f>
        <v>0</v>
      </c>
      <c r="L5078">
        <f t="shared" ca="1" si="557"/>
        <v>-471</v>
      </c>
      <c r="M5078">
        <f t="shared" ca="1" si="558"/>
        <v>-556.89999999999645</v>
      </c>
      <c r="N5078">
        <f t="shared" ca="1" si="559"/>
        <v>-973</v>
      </c>
    </row>
    <row r="5079" spans="1:14" x14ac:dyDescent="0.25">
      <c r="A5079">
        <f ca="1"/>
        <v>0</v>
      </c>
      <c r="B5079">
        <f ca="1"/>
        <v>0</v>
      </c>
      <c r="C5079">
        <f ca="1"/>
        <v>0</v>
      </c>
      <c r="D5079">
        <f ca="1"/>
        <v>1</v>
      </c>
      <c r="E5079">
        <f ca="1"/>
        <v>9</v>
      </c>
      <c r="F5079">
        <f ca="1"/>
        <v>2</v>
      </c>
      <c r="G5079">
        <f t="shared" ca="1" si="553"/>
        <v>0</v>
      </c>
      <c r="H5079">
        <f t="shared" ca="1" si="554"/>
        <v>0</v>
      </c>
      <c r="I5079">
        <f t="shared" ca="1" si="555"/>
        <v>0</v>
      </c>
      <c r="J5079">
        <f t="shared" ca="1" si="556"/>
        <v>2</v>
      </c>
      <c r="K5079" cm="1">
        <f t="array" aca="1" ref="K5079" ca="1">IF(G5079&gt;7,
        IF(G5079&gt;H5079, 1, IF(G5079&lt;H5079, 0, 2)),
        IF(       H5079&gt;7,
                     IF(G5079&gt;H5079, 1, IF(G5079&lt;H5079, 0, 2)),
                     IF(         G5079&lt;6,
                                   IF(            _xlfn.XLOOKUP(C5079,'deck &amp; rules'!$D$22:$M$22,_xlfn.XLOOKUP(H5079,'deck &amp; rules'!$C$23:$C$30,'deck &amp; rules'!$D$23:$M$30))="draw",
                                                     IF(I5079&gt;J5079,1,IF(I5079&lt;J5079,0,2)),
                                                     IF(I5079&gt;H5079,1,IF(I5079&lt;H5079,0,2))),
                                   IF(H5079&lt;7,
                                        IF(G5079&gt;J5079,1,IF(G5079&lt;J5079,0,2)),
                                        IF(G5079&gt;H5079,1,IF(G5079&lt;H5079,0,2))
                                        )
                          )
              )
        )</f>
        <v>0</v>
      </c>
      <c r="L5079">
        <f t="shared" ca="1" si="557"/>
        <v>-472</v>
      </c>
      <c r="M5079">
        <f t="shared" ca="1" si="558"/>
        <v>-555.94999999999641</v>
      </c>
      <c r="N5079">
        <f t="shared" ca="1" si="559"/>
        <v>-974</v>
      </c>
    </row>
    <row r="5080" spans="1:14" x14ac:dyDescent="0.25">
      <c r="A5080">
        <f ca="1"/>
        <v>1</v>
      </c>
      <c r="B5080">
        <f ca="1"/>
        <v>0</v>
      </c>
      <c r="C5080">
        <f ca="1"/>
        <v>0</v>
      </c>
      <c r="D5080">
        <f ca="1"/>
        <v>9</v>
      </c>
      <c r="E5080">
        <f ca="1"/>
        <v>3</v>
      </c>
      <c r="F5080">
        <f ca="1"/>
        <v>0</v>
      </c>
      <c r="G5080">
        <f t="shared" ca="1" si="553"/>
        <v>1</v>
      </c>
      <c r="H5080">
        <f t="shared" ca="1" si="554"/>
        <v>2</v>
      </c>
      <c r="I5080">
        <f t="shared" ca="1" si="555"/>
        <v>1</v>
      </c>
      <c r="J5080">
        <f t="shared" ca="1" si="556"/>
        <v>2</v>
      </c>
      <c r="K5080" cm="1">
        <f t="array" aca="1" ref="K5080" ca="1">IF(G5080&gt;7,
        IF(G5080&gt;H5080, 1, IF(G5080&lt;H5080, 0, 2)),
        IF(       H5080&gt;7,
                     IF(G5080&gt;H5080, 1, IF(G5080&lt;H5080, 0, 2)),
                     IF(         G5080&lt;6,
                                   IF(            _xlfn.XLOOKUP(C5080,'deck &amp; rules'!$D$22:$M$22,_xlfn.XLOOKUP(H5080,'deck &amp; rules'!$C$23:$C$30,'deck &amp; rules'!$D$23:$M$30))="draw",
                                                     IF(I5080&gt;J5080,1,IF(I5080&lt;J5080,0,2)),
                                                     IF(I5080&gt;H5080,1,IF(I5080&lt;H5080,0,2))),
                                   IF(H5080&lt;7,
                                        IF(G5080&gt;J5080,1,IF(G5080&lt;J5080,0,2)),
                                        IF(G5080&gt;H5080,1,IF(G5080&lt;H5080,0,2))
                                        )
                          )
              )
        )</f>
        <v>0</v>
      </c>
      <c r="L5080">
        <f t="shared" ca="1" si="557"/>
        <v>-473</v>
      </c>
      <c r="M5080">
        <f t="shared" ca="1" si="558"/>
        <v>-554.99999999999636</v>
      </c>
      <c r="N5080">
        <f t="shared" ca="1" si="559"/>
        <v>-975</v>
      </c>
    </row>
    <row r="5081" spans="1:14" x14ac:dyDescent="0.25">
      <c r="A5081">
        <f ca="1"/>
        <v>1</v>
      </c>
      <c r="B5081">
        <f ca="1"/>
        <v>2</v>
      </c>
      <c r="C5081">
        <f ca="1"/>
        <v>0</v>
      </c>
      <c r="D5081">
        <f ca="1"/>
        <v>0</v>
      </c>
      <c r="E5081">
        <f ca="1"/>
        <v>2</v>
      </c>
      <c r="F5081">
        <f ca="1"/>
        <v>1</v>
      </c>
      <c r="G5081">
        <f t="shared" ca="1" si="553"/>
        <v>3</v>
      </c>
      <c r="H5081">
        <f t="shared" ca="1" si="554"/>
        <v>2</v>
      </c>
      <c r="I5081">
        <f t="shared" ca="1" si="555"/>
        <v>3</v>
      </c>
      <c r="J5081">
        <f t="shared" ca="1" si="556"/>
        <v>3</v>
      </c>
      <c r="K5081" cm="1">
        <f t="array" aca="1" ref="K5081" ca="1">IF(G5081&gt;7,
        IF(G5081&gt;H5081, 1, IF(G5081&lt;H5081, 0, 2)),
        IF(       H5081&gt;7,
                     IF(G5081&gt;H5081, 1, IF(G5081&lt;H5081, 0, 2)),
                     IF(         G5081&lt;6,
                                   IF(            _xlfn.XLOOKUP(C5081,'deck &amp; rules'!$D$22:$M$22,_xlfn.XLOOKUP(H5081,'deck &amp; rules'!$C$23:$C$30,'deck &amp; rules'!$D$23:$M$30))="draw",
                                                     IF(I5081&gt;J5081,1,IF(I5081&lt;J5081,0,2)),
                                                     IF(I5081&gt;H5081,1,IF(I5081&lt;H5081,0,2))),
                                   IF(H5081&lt;7,
                                        IF(G5081&gt;J5081,1,IF(G5081&lt;J5081,0,2)),
                                        IF(G5081&gt;H5081,1,IF(G5081&lt;H5081,0,2))
                                        )
                          )
              )
        )</f>
        <v>2</v>
      </c>
      <c r="L5081">
        <f t="shared" ca="1" si="557"/>
        <v>-474</v>
      </c>
      <c r="M5081">
        <f t="shared" ca="1" si="558"/>
        <v>-555.99999999999636</v>
      </c>
      <c r="N5081">
        <f t="shared" ca="1" si="559"/>
        <v>-967</v>
      </c>
    </row>
    <row r="5082" spans="1:14" x14ac:dyDescent="0.25">
      <c r="A5082">
        <f ca="1"/>
        <v>1</v>
      </c>
      <c r="B5082">
        <f ca="1"/>
        <v>0</v>
      </c>
      <c r="C5082">
        <f ca="1"/>
        <v>5</v>
      </c>
      <c r="D5082">
        <f ca="1"/>
        <v>0</v>
      </c>
      <c r="E5082">
        <f ca="1"/>
        <v>9</v>
      </c>
      <c r="F5082">
        <f ca="1"/>
        <v>1</v>
      </c>
      <c r="G5082">
        <f t="shared" ca="1" si="553"/>
        <v>1</v>
      </c>
      <c r="H5082">
        <f t="shared" ca="1" si="554"/>
        <v>9</v>
      </c>
      <c r="I5082">
        <f t="shared" ca="1" si="555"/>
        <v>6</v>
      </c>
      <c r="J5082">
        <f t="shared" ca="1" si="556"/>
        <v>0</v>
      </c>
      <c r="K5082" cm="1">
        <f t="array" aca="1" ref="K5082" ca="1">IF(G5082&gt;7,
        IF(G5082&gt;H5082, 1, IF(G5082&lt;H5082, 0, 2)),
        IF(       H5082&gt;7,
                     IF(G5082&gt;H5082, 1, IF(G5082&lt;H5082, 0, 2)),
                     IF(         G5082&lt;6,
                                   IF(            _xlfn.XLOOKUP(C5082,'deck &amp; rules'!$D$22:$M$22,_xlfn.XLOOKUP(H5082,'deck &amp; rules'!$C$23:$C$30,'deck &amp; rules'!$D$23:$M$30))="draw",
                                                     IF(I5082&gt;J5082,1,IF(I5082&lt;J5082,0,2)),
                                                     IF(I5082&gt;H5082,1,IF(I5082&lt;H5082,0,2))),
                                   IF(H5082&lt;7,
                                        IF(G5082&gt;J5082,1,IF(G5082&lt;J5082,0,2)),
                                        IF(G5082&gt;H5082,1,IF(G5082&lt;H5082,0,2))
                                        )
                          )
              )
        )</f>
        <v>0</v>
      </c>
      <c r="L5082">
        <f t="shared" ca="1" si="557"/>
        <v>-475</v>
      </c>
      <c r="M5082">
        <f t="shared" ca="1" si="558"/>
        <v>-555.04999999999632</v>
      </c>
      <c r="N5082">
        <f t="shared" ca="1" si="559"/>
        <v>-968</v>
      </c>
    </row>
    <row r="5083" spans="1:14" x14ac:dyDescent="0.25">
      <c r="A5083">
        <f ca="1"/>
        <v>1</v>
      </c>
      <c r="B5083">
        <f ca="1"/>
        <v>4</v>
      </c>
      <c r="C5083">
        <f ca="1"/>
        <v>0</v>
      </c>
      <c r="D5083">
        <f ca="1"/>
        <v>0</v>
      </c>
      <c r="E5083">
        <f ca="1"/>
        <v>0</v>
      </c>
      <c r="F5083">
        <f ca="1"/>
        <v>5</v>
      </c>
      <c r="G5083">
        <f t="shared" ca="1" si="553"/>
        <v>5</v>
      </c>
      <c r="H5083">
        <f t="shared" ca="1" si="554"/>
        <v>0</v>
      </c>
      <c r="I5083">
        <f t="shared" ca="1" si="555"/>
        <v>5</v>
      </c>
      <c r="J5083">
        <f t="shared" ca="1" si="556"/>
        <v>5</v>
      </c>
      <c r="K5083" cm="1">
        <f t="array" aca="1" ref="K5083" ca="1">IF(G5083&gt;7,
        IF(G5083&gt;H5083, 1, IF(G5083&lt;H5083, 0, 2)),
        IF(       H5083&gt;7,
                     IF(G5083&gt;H5083, 1, IF(G5083&lt;H5083, 0, 2)),
                     IF(         G5083&lt;6,
                                   IF(            _xlfn.XLOOKUP(C5083,'deck &amp; rules'!$D$22:$M$22,_xlfn.XLOOKUP(H5083,'deck &amp; rules'!$C$23:$C$30,'deck &amp; rules'!$D$23:$M$30))="draw",
                                                     IF(I5083&gt;J5083,1,IF(I5083&lt;J5083,0,2)),
                                                     IF(I5083&gt;H5083,1,IF(I5083&lt;H5083,0,2))),
                                   IF(H5083&lt;7,
                                        IF(G5083&gt;J5083,1,IF(G5083&lt;J5083,0,2)),
                                        IF(G5083&gt;H5083,1,IF(G5083&lt;H5083,0,2))
                                        )
                          )
              )
        )</f>
        <v>2</v>
      </c>
      <c r="L5083">
        <f t="shared" ca="1" si="557"/>
        <v>-476</v>
      </c>
      <c r="M5083">
        <f t="shared" ca="1" si="558"/>
        <v>-556.04999999999632</v>
      </c>
      <c r="N5083">
        <f t="shared" ca="1" si="559"/>
        <v>-960</v>
      </c>
    </row>
    <row r="5084" spans="1:14" x14ac:dyDescent="0.25">
      <c r="A5084">
        <f ca="1"/>
        <v>2</v>
      </c>
      <c r="B5084">
        <f ca="1"/>
        <v>0</v>
      </c>
      <c r="C5084">
        <f ca="1"/>
        <v>6</v>
      </c>
      <c r="D5084">
        <f ca="1"/>
        <v>6</v>
      </c>
      <c r="E5084">
        <f ca="1"/>
        <v>5</v>
      </c>
      <c r="F5084">
        <f ca="1"/>
        <v>4</v>
      </c>
      <c r="G5084">
        <f t="shared" ca="1" si="553"/>
        <v>2</v>
      </c>
      <c r="H5084">
        <f t="shared" ca="1" si="554"/>
        <v>1</v>
      </c>
      <c r="I5084">
        <f t="shared" ca="1" si="555"/>
        <v>8</v>
      </c>
      <c r="J5084">
        <f t="shared" ca="1" si="556"/>
        <v>5</v>
      </c>
      <c r="K5084" cm="1">
        <f t="array" aca="1" ref="K5084" ca="1">IF(G5084&gt;7,
        IF(G5084&gt;H5084, 1, IF(G5084&lt;H5084, 0, 2)),
        IF(       H5084&gt;7,
                     IF(G5084&gt;H5084, 1, IF(G5084&lt;H5084, 0, 2)),
                     IF(         G5084&lt;6,
                                   IF(            _xlfn.XLOOKUP(C5084,'deck &amp; rules'!$D$22:$M$22,_xlfn.XLOOKUP(H5084,'deck &amp; rules'!$C$23:$C$30,'deck &amp; rules'!$D$23:$M$30))="draw",
                                                     IF(I5084&gt;J5084,1,IF(I5084&lt;J5084,0,2)),
                                                     IF(I5084&gt;H5084,1,IF(I5084&lt;H5084,0,2))),
                                   IF(H5084&lt;7,
                                        IF(G5084&gt;J5084,1,IF(G5084&lt;J5084,0,2)),
                                        IF(G5084&gt;H5084,1,IF(G5084&lt;H5084,0,2))
                                        )
                          )
              )
        )</f>
        <v>1</v>
      </c>
      <c r="L5084">
        <f t="shared" ca="1" si="557"/>
        <v>-475</v>
      </c>
      <c r="M5084">
        <f t="shared" ca="1" si="558"/>
        <v>-557.04999999999632</v>
      </c>
      <c r="N5084">
        <f t="shared" ca="1" si="559"/>
        <v>-961</v>
      </c>
    </row>
    <row r="5085" spans="1:14" x14ac:dyDescent="0.25">
      <c r="A5085">
        <f ca="1"/>
        <v>0</v>
      </c>
      <c r="B5085">
        <f ca="1"/>
        <v>0</v>
      </c>
      <c r="C5085">
        <f ca="1"/>
        <v>4</v>
      </c>
      <c r="D5085">
        <f ca="1"/>
        <v>3</v>
      </c>
      <c r="E5085">
        <f ca="1"/>
        <v>1</v>
      </c>
      <c r="F5085">
        <f ca="1"/>
        <v>3</v>
      </c>
      <c r="G5085">
        <f t="shared" ca="1" si="553"/>
        <v>0</v>
      </c>
      <c r="H5085">
        <f t="shared" ca="1" si="554"/>
        <v>4</v>
      </c>
      <c r="I5085">
        <f t="shared" ca="1" si="555"/>
        <v>4</v>
      </c>
      <c r="J5085">
        <f t="shared" ca="1" si="556"/>
        <v>7</v>
      </c>
      <c r="K5085" cm="1">
        <f t="array" aca="1" ref="K5085" ca="1">IF(G5085&gt;7,
        IF(G5085&gt;H5085, 1, IF(G5085&lt;H5085, 0, 2)),
        IF(       H5085&gt;7,
                     IF(G5085&gt;H5085, 1, IF(G5085&lt;H5085, 0, 2)),
                     IF(         G5085&lt;6,
                                   IF(            _xlfn.XLOOKUP(C5085,'deck &amp; rules'!$D$22:$M$22,_xlfn.XLOOKUP(H5085,'deck &amp; rules'!$C$23:$C$30,'deck &amp; rules'!$D$23:$M$30))="draw",
                                                     IF(I5085&gt;J5085,1,IF(I5085&lt;J5085,0,2)),
                                                     IF(I5085&gt;H5085,1,IF(I5085&lt;H5085,0,2))),
                                   IF(H5085&lt;7,
                                        IF(G5085&gt;J5085,1,IF(G5085&lt;J5085,0,2)),
                                        IF(G5085&gt;H5085,1,IF(G5085&lt;H5085,0,2))
                                        )
                          )
              )
        )</f>
        <v>0</v>
      </c>
      <c r="L5085">
        <f t="shared" ca="1" si="557"/>
        <v>-476</v>
      </c>
      <c r="M5085">
        <f t="shared" ca="1" si="558"/>
        <v>-556.09999999999627</v>
      </c>
      <c r="N5085">
        <f t="shared" ca="1" si="559"/>
        <v>-962</v>
      </c>
    </row>
    <row r="5086" spans="1:14" x14ac:dyDescent="0.25">
      <c r="A5086">
        <f ca="1"/>
        <v>0</v>
      </c>
      <c r="B5086">
        <f ca="1"/>
        <v>0</v>
      </c>
      <c r="C5086">
        <f ca="1"/>
        <v>0</v>
      </c>
      <c r="D5086">
        <f ca="1"/>
        <v>3</v>
      </c>
      <c r="E5086">
        <f ca="1"/>
        <v>0</v>
      </c>
      <c r="F5086">
        <f ca="1"/>
        <v>4</v>
      </c>
      <c r="G5086">
        <f t="shared" ca="1" si="553"/>
        <v>0</v>
      </c>
      <c r="H5086">
        <f t="shared" ca="1" si="554"/>
        <v>3</v>
      </c>
      <c r="I5086">
        <f t="shared" ca="1" si="555"/>
        <v>0</v>
      </c>
      <c r="J5086">
        <f t="shared" ca="1" si="556"/>
        <v>7</v>
      </c>
      <c r="K5086" cm="1">
        <f t="array" aca="1" ref="K5086" ca="1">IF(G5086&gt;7,
        IF(G5086&gt;H5086, 1, IF(G5086&lt;H5086, 0, 2)),
        IF(       H5086&gt;7,
                     IF(G5086&gt;H5086, 1, IF(G5086&lt;H5086, 0, 2)),
                     IF(         G5086&lt;6,
                                   IF(            _xlfn.XLOOKUP(C5086,'deck &amp; rules'!$D$22:$M$22,_xlfn.XLOOKUP(H5086,'deck &amp; rules'!$C$23:$C$30,'deck &amp; rules'!$D$23:$M$30))="draw",
                                                     IF(I5086&gt;J5086,1,IF(I5086&lt;J5086,0,2)),
                                                     IF(I5086&gt;H5086,1,IF(I5086&lt;H5086,0,2))),
                                   IF(H5086&lt;7,
                                        IF(G5086&gt;J5086,1,IF(G5086&lt;J5086,0,2)),
                                        IF(G5086&gt;H5086,1,IF(G5086&lt;H5086,0,2))
                                        )
                          )
              )
        )</f>
        <v>0</v>
      </c>
      <c r="L5086">
        <f t="shared" ca="1" si="557"/>
        <v>-477</v>
      </c>
      <c r="M5086">
        <f t="shared" ca="1" si="558"/>
        <v>-555.14999999999623</v>
      </c>
      <c r="N5086">
        <f t="shared" ca="1" si="559"/>
        <v>-963</v>
      </c>
    </row>
    <row r="5087" spans="1:14" x14ac:dyDescent="0.25">
      <c r="A5087">
        <f ca="1"/>
        <v>1</v>
      </c>
      <c r="B5087">
        <f ca="1"/>
        <v>8</v>
      </c>
      <c r="C5087">
        <f ca="1"/>
        <v>0</v>
      </c>
      <c r="D5087">
        <f ca="1"/>
        <v>0</v>
      </c>
      <c r="E5087">
        <f ca="1"/>
        <v>3</v>
      </c>
      <c r="F5087">
        <f ca="1"/>
        <v>0</v>
      </c>
      <c r="G5087">
        <f t="shared" ca="1" si="553"/>
        <v>9</v>
      </c>
      <c r="H5087">
        <f t="shared" ca="1" si="554"/>
        <v>3</v>
      </c>
      <c r="I5087">
        <f t="shared" ca="1" si="555"/>
        <v>9</v>
      </c>
      <c r="J5087">
        <f t="shared" ca="1" si="556"/>
        <v>3</v>
      </c>
      <c r="K5087" cm="1">
        <f t="array" aca="1" ref="K5087" ca="1">IF(G5087&gt;7,
        IF(G5087&gt;H5087, 1, IF(G5087&lt;H5087, 0, 2)),
        IF(       H5087&gt;7,
                     IF(G5087&gt;H5087, 1, IF(G5087&lt;H5087, 0, 2)),
                     IF(         G5087&lt;6,
                                   IF(            _xlfn.XLOOKUP(C5087,'deck &amp; rules'!$D$22:$M$22,_xlfn.XLOOKUP(H5087,'deck &amp; rules'!$C$23:$C$30,'deck &amp; rules'!$D$23:$M$30))="draw",
                                                     IF(I5087&gt;J5087,1,IF(I5087&lt;J5087,0,2)),
                                                     IF(I5087&gt;H5087,1,IF(I5087&lt;H5087,0,2))),
                                   IF(H5087&lt;7,
                                        IF(G5087&gt;J5087,1,IF(G5087&lt;J5087,0,2)),
                                        IF(G5087&gt;H5087,1,IF(G5087&lt;H5087,0,2))
                                        )
                          )
              )
        )</f>
        <v>1</v>
      </c>
      <c r="L5087">
        <f t="shared" ca="1" si="557"/>
        <v>-476</v>
      </c>
      <c r="M5087">
        <f t="shared" ca="1" si="558"/>
        <v>-556.14999999999623</v>
      </c>
      <c r="N5087">
        <f t="shared" ca="1" si="559"/>
        <v>-964</v>
      </c>
    </row>
    <row r="5088" spans="1:14" x14ac:dyDescent="0.25">
      <c r="A5088">
        <f ca="1"/>
        <v>5</v>
      </c>
      <c r="B5088">
        <f ca="1"/>
        <v>5</v>
      </c>
      <c r="C5088">
        <f ca="1"/>
        <v>5</v>
      </c>
      <c r="D5088">
        <f ca="1"/>
        <v>0</v>
      </c>
      <c r="E5088">
        <f ca="1"/>
        <v>3</v>
      </c>
      <c r="F5088">
        <f ca="1"/>
        <v>3</v>
      </c>
      <c r="G5088">
        <f t="shared" ca="1" si="553"/>
        <v>0</v>
      </c>
      <c r="H5088">
        <f t="shared" ca="1" si="554"/>
        <v>3</v>
      </c>
      <c r="I5088">
        <f t="shared" ca="1" si="555"/>
        <v>5</v>
      </c>
      <c r="J5088">
        <f t="shared" ca="1" si="556"/>
        <v>6</v>
      </c>
      <c r="K5088" cm="1">
        <f t="array" aca="1" ref="K5088" ca="1">IF(G5088&gt;7,
        IF(G5088&gt;H5088, 1, IF(G5088&lt;H5088, 0, 2)),
        IF(       H5088&gt;7,
                     IF(G5088&gt;H5088, 1, IF(G5088&lt;H5088, 0, 2)),
                     IF(         G5088&lt;6,
                                   IF(            _xlfn.XLOOKUP(C5088,'deck &amp; rules'!$D$22:$M$22,_xlfn.XLOOKUP(H5088,'deck &amp; rules'!$C$23:$C$30,'deck &amp; rules'!$D$23:$M$30))="draw",
                                                     IF(I5088&gt;J5088,1,IF(I5088&lt;J5088,0,2)),
                                                     IF(I5088&gt;H5088,1,IF(I5088&lt;H5088,0,2))),
                                   IF(H5088&lt;7,
                                        IF(G5088&gt;J5088,1,IF(G5088&lt;J5088,0,2)),
                                        IF(G5088&gt;H5088,1,IF(G5088&lt;H5088,0,2))
                                        )
                          )
              )
        )</f>
        <v>0</v>
      </c>
      <c r="L5088">
        <f t="shared" ca="1" si="557"/>
        <v>-477</v>
      </c>
      <c r="M5088">
        <f t="shared" ca="1" si="558"/>
        <v>-555.19999999999618</v>
      </c>
      <c r="N5088">
        <f t="shared" ca="1" si="559"/>
        <v>-965</v>
      </c>
    </row>
    <row r="5089" spans="1:14" x14ac:dyDescent="0.25">
      <c r="A5089">
        <f ca="1"/>
        <v>0</v>
      </c>
      <c r="B5089">
        <f ca="1"/>
        <v>0</v>
      </c>
      <c r="C5089">
        <f ca="1"/>
        <v>0</v>
      </c>
      <c r="D5089">
        <f ca="1"/>
        <v>4</v>
      </c>
      <c r="E5089">
        <f ca="1"/>
        <v>0</v>
      </c>
      <c r="F5089">
        <f ca="1"/>
        <v>7</v>
      </c>
      <c r="G5089">
        <f t="shared" ca="1" si="553"/>
        <v>0</v>
      </c>
      <c r="H5089">
        <f t="shared" ca="1" si="554"/>
        <v>4</v>
      </c>
      <c r="I5089">
        <f t="shared" ca="1" si="555"/>
        <v>0</v>
      </c>
      <c r="J5089">
        <f t="shared" ca="1" si="556"/>
        <v>1</v>
      </c>
      <c r="K5089" cm="1">
        <f t="array" aca="1" ref="K5089" ca="1">IF(G5089&gt;7,
        IF(G5089&gt;H5089, 1, IF(G5089&lt;H5089, 0, 2)),
        IF(       H5089&gt;7,
                     IF(G5089&gt;H5089, 1, IF(G5089&lt;H5089, 0, 2)),
                     IF(         G5089&lt;6,
                                   IF(            _xlfn.XLOOKUP(C5089,'deck &amp; rules'!$D$22:$M$22,_xlfn.XLOOKUP(H5089,'deck &amp; rules'!$C$23:$C$30,'deck &amp; rules'!$D$23:$M$30))="draw",
                                                     IF(I5089&gt;J5089,1,IF(I5089&lt;J5089,0,2)),
                                                     IF(I5089&gt;H5089,1,IF(I5089&lt;H5089,0,2))),
                                   IF(H5089&lt;7,
                                        IF(G5089&gt;J5089,1,IF(G5089&lt;J5089,0,2)),
                                        IF(G5089&gt;H5089,1,IF(G5089&lt;H5089,0,2))
                                        )
                          )
              )
        )</f>
        <v>0</v>
      </c>
      <c r="L5089">
        <f t="shared" ca="1" si="557"/>
        <v>-478</v>
      </c>
      <c r="M5089">
        <f t="shared" ca="1" si="558"/>
        <v>-554.24999999999613</v>
      </c>
      <c r="N5089">
        <f t="shared" ca="1" si="559"/>
        <v>-966</v>
      </c>
    </row>
    <row r="5090" spans="1:14" x14ac:dyDescent="0.25">
      <c r="A5090">
        <f ca="1"/>
        <v>7</v>
      </c>
      <c r="B5090">
        <f ca="1"/>
        <v>7</v>
      </c>
      <c r="C5090">
        <f ca="1"/>
        <v>4</v>
      </c>
      <c r="D5090">
        <f ca="1"/>
        <v>0</v>
      </c>
      <c r="E5090">
        <f ca="1"/>
        <v>8</v>
      </c>
      <c r="F5090">
        <f ca="1"/>
        <v>3</v>
      </c>
      <c r="G5090">
        <f t="shared" ca="1" si="553"/>
        <v>4</v>
      </c>
      <c r="H5090">
        <f t="shared" ca="1" si="554"/>
        <v>8</v>
      </c>
      <c r="I5090">
        <f t="shared" ca="1" si="555"/>
        <v>8</v>
      </c>
      <c r="J5090">
        <f t="shared" ca="1" si="556"/>
        <v>1</v>
      </c>
      <c r="K5090" cm="1">
        <f t="array" aca="1" ref="K5090" ca="1">IF(G5090&gt;7,
        IF(G5090&gt;H5090, 1, IF(G5090&lt;H5090, 0, 2)),
        IF(       H5090&gt;7,
                     IF(G5090&gt;H5090, 1, IF(G5090&lt;H5090, 0, 2)),
                     IF(         G5090&lt;6,
                                   IF(            _xlfn.XLOOKUP(C5090,'deck &amp; rules'!$D$22:$M$22,_xlfn.XLOOKUP(H5090,'deck &amp; rules'!$C$23:$C$30,'deck &amp; rules'!$D$23:$M$30))="draw",
                                                     IF(I5090&gt;J5090,1,IF(I5090&lt;J5090,0,2)),
                                                     IF(I5090&gt;H5090,1,IF(I5090&lt;H5090,0,2))),
                                   IF(H5090&lt;7,
                                        IF(G5090&gt;J5090,1,IF(G5090&lt;J5090,0,2)),
                                        IF(G5090&gt;H5090,1,IF(G5090&lt;H5090,0,2))
                                        )
                          )
              )
        )</f>
        <v>0</v>
      </c>
      <c r="L5090">
        <f t="shared" ca="1" si="557"/>
        <v>-479</v>
      </c>
      <c r="M5090">
        <f t="shared" ca="1" si="558"/>
        <v>-553.29999999999609</v>
      </c>
      <c r="N5090">
        <f t="shared" ca="1" si="559"/>
        <v>-967</v>
      </c>
    </row>
    <row r="5091" spans="1:14" x14ac:dyDescent="0.25">
      <c r="A5091">
        <f ca="1"/>
        <v>0</v>
      </c>
      <c r="B5091">
        <f ca="1"/>
        <v>2</v>
      </c>
      <c r="C5091">
        <f ca="1"/>
        <v>0</v>
      </c>
      <c r="D5091">
        <f ca="1"/>
        <v>9</v>
      </c>
      <c r="E5091">
        <f ca="1"/>
        <v>2</v>
      </c>
      <c r="F5091">
        <f ca="1"/>
        <v>3</v>
      </c>
      <c r="G5091">
        <f t="shared" ca="1" si="553"/>
        <v>2</v>
      </c>
      <c r="H5091">
        <f t="shared" ca="1" si="554"/>
        <v>1</v>
      </c>
      <c r="I5091">
        <f t="shared" ca="1" si="555"/>
        <v>2</v>
      </c>
      <c r="J5091">
        <f t="shared" ca="1" si="556"/>
        <v>4</v>
      </c>
      <c r="K5091" cm="1">
        <f t="array" aca="1" ref="K5091" ca="1">IF(G5091&gt;7,
        IF(G5091&gt;H5091, 1, IF(G5091&lt;H5091, 0, 2)),
        IF(       H5091&gt;7,
                     IF(G5091&gt;H5091, 1, IF(G5091&lt;H5091, 0, 2)),
                     IF(         G5091&lt;6,
                                   IF(            _xlfn.XLOOKUP(C5091,'deck &amp; rules'!$D$22:$M$22,_xlfn.XLOOKUP(H5091,'deck &amp; rules'!$C$23:$C$30,'deck &amp; rules'!$D$23:$M$30))="draw",
                                                     IF(I5091&gt;J5091,1,IF(I5091&lt;J5091,0,2)),
                                                     IF(I5091&gt;H5091,1,IF(I5091&lt;H5091,0,2))),
                                   IF(H5091&lt;7,
                                        IF(G5091&gt;J5091,1,IF(G5091&lt;J5091,0,2)),
                                        IF(G5091&gt;H5091,1,IF(G5091&lt;H5091,0,2))
                                        )
                          )
              )
        )</f>
        <v>0</v>
      </c>
      <c r="L5091">
        <f t="shared" ca="1" si="557"/>
        <v>-480</v>
      </c>
      <c r="M5091">
        <f t="shared" ca="1" si="558"/>
        <v>-552.34999999999604</v>
      </c>
      <c r="N5091">
        <f t="shared" ca="1" si="559"/>
        <v>-968</v>
      </c>
    </row>
    <row r="5092" spans="1:14" x14ac:dyDescent="0.25">
      <c r="A5092">
        <f ca="1"/>
        <v>0</v>
      </c>
      <c r="B5092">
        <f ca="1"/>
        <v>2</v>
      </c>
      <c r="C5092">
        <f ca="1"/>
        <v>3</v>
      </c>
      <c r="D5092">
        <f ca="1"/>
        <v>0</v>
      </c>
      <c r="E5092">
        <f ca="1"/>
        <v>0</v>
      </c>
      <c r="F5092">
        <f ca="1"/>
        <v>5</v>
      </c>
      <c r="G5092">
        <f t="shared" ca="1" si="553"/>
        <v>2</v>
      </c>
      <c r="H5092">
        <f t="shared" ca="1" si="554"/>
        <v>0</v>
      </c>
      <c r="I5092">
        <f t="shared" ca="1" si="555"/>
        <v>5</v>
      </c>
      <c r="J5092">
        <f t="shared" ca="1" si="556"/>
        <v>5</v>
      </c>
      <c r="K5092" cm="1">
        <f t="array" aca="1" ref="K5092" ca="1">IF(G5092&gt;7,
        IF(G5092&gt;H5092, 1, IF(G5092&lt;H5092, 0, 2)),
        IF(       H5092&gt;7,
                     IF(G5092&gt;H5092, 1, IF(G5092&lt;H5092, 0, 2)),
                     IF(         G5092&lt;6,
                                   IF(            _xlfn.XLOOKUP(C5092,'deck &amp; rules'!$D$22:$M$22,_xlfn.XLOOKUP(H5092,'deck &amp; rules'!$C$23:$C$30,'deck &amp; rules'!$D$23:$M$30))="draw",
                                                     IF(I5092&gt;J5092,1,IF(I5092&lt;J5092,0,2)),
                                                     IF(I5092&gt;H5092,1,IF(I5092&lt;H5092,0,2))),
                                   IF(H5092&lt;7,
                                        IF(G5092&gt;J5092,1,IF(G5092&lt;J5092,0,2)),
                                        IF(G5092&gt;H5092,1,IF(G5092&lt;H5092,0,2))
                                        )
                          )
              )
        )</f>
        <v>2</v>
      </c>
      <c r="L5092">
        <f t="shared" ca="1" si="557"/>
        <v>-481</v>
      </c>
      <c r="M5092">
        <f t="shared" ca="1" si="558"/>
        <v>-553.34999999999604</v>
      </c>
      <c r="N5092">
        <f t="shared" ca="1" si="559"/>
        <v>-960</v>
      </c>
    </row>
    <row r="5093" spans="1:14" x14ac:dyDescent="0.25">
      <c r="A5093">
        <f ca="1"/>
        <v>1</v>
      </c>
      <c r="B5093">
        <f ca="1"/>
        <v>0</v>
      </c>
      <c r="C5093">
        <f ca="1"/>
        <v>0</v>
      </c>
      <c r="D5093">
        <f ca="1"/>
        <v>0</v>
      </c>
      <c r="E5093">
        <f ca="1"/>
        <v>0</v>
      </c>
      <c r="F5093">
        <f ca="1"/>
        <v>6</v>
      </c>
      <c r="G5093">
        <f t="shared" ca="1" si="553"/>
        <v>1</v>
      </c>
      <c r="H5093">
        <f t="shared" ca="1" si="554"/>
        <v>0</v>
      </c>
      <c r="I5093">
        <f t="shared" ca="1" si="555"/>
        <v>1</v>
      </c>
      <c r="J5093">
        <f t="shared" ca="1" si="556"/>
        <v>6</v>
      </c>
      <c r="K5093" cm="1">
        <f t="array" aca="1" ref="K5093" ca="1">IF(G5093&gt;7,
        IF(G5093&gt;H5093, 1, IF(G5093&lt;H5093, 0, 2)),
        IF(       H5093&gt;7,
                     IF(G5093&gt;H5093, 1, IF(G5093&lt;H5093, 0, 2)),
                     IF(         G5093&lt;6,
                                   IF(            _xlfn.XLOOKUP(C5093,'deck &amp; rules'!$D$22:$M$22,_xlfn.XLOOKUP(H5093,'deck &amp; rules'!$C$23:$C$30,'deck &amp; rules'!$D$23:$M$30))="draw",
                                                     IF(I5093&gt;J5093,1,IF(I5093&lt;J5093,0,2)),
                                                     IF(I5093&gt;H5093,1,IF(I5093&lt;H5093,0,2))),
                                   IF(H5093&lt;7,
                                        IF(G5093&gt;J5093,1,IF(G5093&lt;J5093,0,2)),
                                        IF(G5093&gt;H5093,1,IF(G5093&lt;H5093,0,2))
                                        )
                          )
              )
        )</f>
        <v>0</v>
      </c>
      <c r="L5093">
        <f t="shared" ca="1" si="557"/>
        <v>-482</v>
      </c>
      <c r="M5093">
        <f t="shared" ca="1" si="558"/>
        <v>-552.399999999996</v>
      </c>
      <c r="N5093">
        <f t="shared" ca="1" si="559"/>
        <v>-961</v>
      </c>
    </row>
    <row r="5094" spans="1:14" x14ac:dyDescent="0.25">
      <c r="A5094">
        <f ca="1"/>
        <v>1</v>
      </c>
      <c r="B5094">
        <f ca="1"/>
        <v>8</v>
      </c>
      <c r="C5094">
        <f ca="1"/>
        <v>3</v>
      </c>
      <c r="D5094">
        <f ca="1"/>
        <v>0</v>
      </c>
      <c r="E5094">
        <f ca="1"/>
        <v>3</v>
      </c>
      <c r="F5094">
        <f ca="1"/>
        <v>0</v>
      </c>
      <c r="G5094">
        <f t="shared" ca="1" si="553"/>
        <v>9</v>
      </c>
      <c r="H5094">
        <f t="shared" ca="1" si="554"/>
        <v>3</v>
      </c>
      <c r="I5094">
        <f t="shared" ca="1" si="555"/>
        <v>2</v>
      </c>
      <c r="J5094">
        <f t="shared" ca="1" si="556"/>
        <v>3</v>
      </c>
      <c r="K5094" cm="1">
        <f t="array" aca="1" ref="K5094" ca="1">IF(G5094&gt;7,
        IF(G5094&gt;H5094, 1, IF(G5094&lt;H5094, 0, 2)),
        IF(       H5094&gt;7,
                     IF(G5094&gt;H5094, 1, IF(G5094&lt;H5094, 0, 2)),
                     IF(         G5094&lt;6,
                                   IF(            _xlfn.XLOOKUP(C5094,'deck &amp; rules'!$D$22:$M$22,_xlfn.XLOOKUP(H5094,'deck &amp; rules'!$C$23:$C$30,'deck &amp; rules'!$D$23:$M$30))="draw",
                                                     IF(I5094&gt;J5094,1,IF(I5094&lt;J5094,0,2)),
                                                     IF(I5094&gt;H5094,1,IF(I5094&lt;H5094,0,2))),
                                   IF(H5094&lt;7,
                                        IF(G5094&gt;J5094,1,IF(G5094&lt;J5094,0,2)),
                                        IF(G5094&gt;H5094,1,IF(G5094&lt;H5094,0,2))
                                        )
                          )
              )
        )</f>
        <v>1</v>
      </c>
      <c r="L5094">
        <f t="shared" ca="1" si="557"/>
        <v>-481</v>
      </c>
      <c r="M5094">
        <f t="shared" ca="1" si="558"/>
        <v>-553.399999999996</v>
      </c>
      <c r="N5094">
        <f t="shared" ca="1" si="559"/>
        <v>-962</v>
      </c>
    </row>
    <row r="5095" spans="1:14" x14ac:dyDescent="0.25">
      <c r="A5095">
        <f ca="1"/>
        <v>5</v>
      </c>
      <c r="B5095">
        <f ca="1"/>
        <v>0</v>
      </c>
      <c r="C5095">
        <f ca="1"/>
        <v>0</v>
      </c>
      <c r="D5095">
        <f ca="1"/>
        <v>6</v>
      </c>
      <c r="E5095">
        <f ca="1"/>
        <v>0</v>
      </c>
      <c r="F5095">
        <f ca="1"/>
        <v>9</v>
      </c>
      <c r="G5095">
        <f t="shared" ca="1" si="553"/>
        <v>5</v>
      </c>
      <c r="H5095">
        <f t="shared" ca="1" si="554"/>
        <v>6</v>
      </c>
      <c r="I5095">
        <f t="shared" ca="1" si="555"/>
        <v>5</v>
      </c>
      <c r="J5095">
        <f t="shared" ca="1" si="556"/>
        <v>5</v>
      </c>
      <c r="K5095" cm="1">
        <f t="array" aca="1" ref="K5095" ca="1">IF(G5095&gt;7,
        IF(G5095&gt;H5095, 1, IF(G5095&lt;H5095, 0, 2)),
        IF(       H5095&gt;7,
                     IF(G5095&gt;H5095, 1, IF(G5095&lt;H5095, 0, 2)),
                     IF(         G5095&lt;6,
                                   IF(            _xlfn.XLOOKUP(C5095,'deck &amp; rules'!$D$22:$M$22,_xlfn.XLOOKUP(H5095,'deck &amp; rules'!$C$23:$C$30,'deck &amp; rules'!$D$23:$M$30))="draw",
                                                     IF(I5095&gt;J5095,1,IF(I5095&lt;J5095,0,2)),
                                                     IF(I5095&gt;H5095,1,IF(I5095&lt;H5095,0,2))),
                                   IF(H5095&lt;7,
                                        IF(G5095&gt;J5095,1,IF(G5095&lt;J5095,0,2)),
                                        IF(G5095&gt;H5095,1,IF(G5095&lt;H5095,0,2))
                                        )
                          )
              )
        )</f>
        <v>0</v>
      </c>
      <c r="L5095">
        <f t="shared" ca="1" si="557"/>
        <v>-482</v>
      </c>
      <c r="M5095">
        <f t="shared" ca="1" si="558"/>
        <v>-552.44999999999595</v>
      </c>
      <c r="N5095">
        <f t="shared" ca="1" si="559"/>
        <v>-963</v>
      </c>
    </row>
    <row r="5096" spans="1:14" x14ac:dyDescent="0.25">
      <c r="A5096">
        <f ca="1"/>
        <v>4</v>
      </c>
      <c r="B5096">
        <f ca="1"/>
        <v>1</v>
      </c>
      <c r="C5096">
        <f ca="1"/>
        <v>0</v>
      </c>
      <c r="D5096">
        <f ca="1"/>
        <v>0</v>
      </c>
      <c r="E5096">
        <f ca="1"/>
        <v>8</v>
      </c>
      <c r="F5096">
        <f ca="1"/>
        <v>7</v>
      </c>
      <c r="G5096">
        <f t="shared" ca="1" si="553"/>
        <v>5</v>
      </c>
      <c r="H5096">
        <f t="shared" ca="1" si="554"/>
        <v>8</v>
      </c>
      <c r="I5096">
        <f t="shared" ca="1" si="555"/>
        <v>5</v>
      </c>
      <c r="J5096">
        <f t="shared" ca="1" si="556"/>
        <v>5</v>
      </c>
      <c r="K5096" cm="1">
        <f t="array" aca="1" ref="K5096" ca="1">IF(G5096&gt;7,
        IF(G5096&gt;H5096, 1, IF(G5096&lt;H5096, 0, 2)),
        IF(       H5096&gt;7,
                     IF(G5096&gt;H5096, 1, IF(G5096&lt;H5096, 0, 2)),
                     IF(         G5096&lt;6,
                                   IF(            _xlfn.XLOOKUP(C5096,'deck &amp; rules'!$D$22:$M$22,_xlfn.XLOOKUP(H5096,'deck &amp; rules'!$C$23:$C$30,'deck &amp; rules'!$D$23:$M$30))="draw",
                                                     IF(I5096&gt;J5096,1,IF(I5096&lt;J5096,0,2)),
                                                     IF(I5096&gt;H5096,1,IF(I5096&lt;H5096,0,2))),
                                   IF(H5096&lt;7,
                                        IF(G5096&gt;J5096,1,IF(G5096&lt;J5096,0,2)),
                                        IF(G5096&gt;H5096,1,IF(G5096&lt;H5096,0,2))
                                        )
                          )
              )
        )</f>
        <v>0</v>
      </c>
      <c r="L5096">
        <f t="shared" ca="1" si="557"/>
        <v>-483</v>
      </c>
      <c r="M5096">
        <f t="shared" ca="1" si="558"/>
        <v>-551.49999999999591</v>
      </c>
      <c r="N5096">
        <f t="shared" ca="1" si="559"/>
        <v>-964</v>
      </c>
    </row>
    <row r="5097" spans="1:14" x14ac:dyDescent="0.25">
      <c r="A5097">
        <f ca="1"/>
        <v>4</v>
      </c>
      <c r="B5097">
        <f ca="1"/>
        <v>0</v>
      </c>
      <c r="C5097">
        <f ca="1"/>
        <v>3</v>
      </c>
      <c r="D5097">
        <f ca="1"/>
        <v>0</v>
      </c>
      <c r="E5097">
        <f ca="1"/>
        <v>1</v>
      </c>
      <c r="F5097">
        <f ca="1"/>
        <v>6</v>
      </c>
      <c r="G5097">
        <f t="shared" ca="1" si="553"/>
        <v>4</v>
      </c>
      <c r="H5097">
        <f t="shared" ca="1" si="554"/>
        <v>1</v>
      </c>
      <c r="I5097">
        <f t="shared" ca="1" si="555"/>
        <v>7</v>
      </c>
      <c r="J5097">
        <f t="shared" ca="1" si="556"/>
        <v>7</v>
      </c>
      <c r="K5097" cm="1">
        <f t="array" aca="1" ref="K5097" ca="1">IF(G5097&gt;7,
        IF(G5097&gt;H5097, 1, IF(G5097&lt;H5097, 0, 2)),
        IF(       H5097&gt;7,
                     IF(G5097&gt;H5097, 1, IF(G5097&lt;H5097, 0, 2)),
                     IF(         G5097&lt;6,
                                   IF(            _xlfn.XLOOKUP(C5097,'deck &amp; rules'!$D$22:$M$22,_xlfn.XLOOKUP(H5097,'deck &amp; rules'!$C$23:$C$30,'deck &amp; rules'!$D$23:$M$30))="draw",
                                                     IF(I5097&gt;J5097,1,IF(I5097&lt;J5097,0,2)),
                                                     IF(I5097&gt;H5097,1,IF(I5097&lt;H5097,0,2))),
                                   IF(H5097&lt;7,
                                        IF(G5097&gt;J5097,1,IF(G5097&lt;J5097,0,2)),
                                        IF(G5097&gt;H5097,1,IF(G5097&lt;H5097,0,2))
                                        )
                          )
              )
        )</f>
        <v>2</v>
      </c>
      <c r="L5097">
        <f t="shared" ca="1" si="557"/>
        <v>-484</v>
      </c>
      <c r="M5097">
        <f t="shared" ca="1" si="558"/>
        <v>-552.49999999999591</v>
      </c>
      <c r="N5097">
        <f t="shared" ca="1" si="559"/>
        <v>-956</v>
      </c>
    </row>
    <row r="5098" spans="1:14" x14ac:dyDescent="0.25">
      <c r="A5098">
        <f ca="1"/>
        <v>7</v>
      </c>
      <c r="B5098">
        <f ca="1"/>
        <v>1</v>
      </c>
      <c r="C5098">
        <f ca="1"/>
        <v>1</v>
      </c>
      <c r="D5098">
        <f ca="1"/>
        <v>8</v>
      </c>
      <c r="E5098">
        <f ca="1"/>
        <v>2</v>
      </c>
      <c r="F5098">
        <f ca="1"/>
        <v>7</v>
      </c>
      <c r="G5098">
        <f t="shared" ca="1" si="553"/>
        <v>8</v>
      </c>
      <c r="H5098">
        <f t="shared" ca="1" si="554"/>
        <v>0</v>
      </c>
      <c r="I5098">
        <f t="shared" ca="1" si="555"/>
        <v>9</v>
      </c>
      <c r="J5098">
        <f t="shared" ca="1" si="556"/>
        <v>7</v>
      </c>
      <c r="K5098" cm="1">
        <f t="array" aca="1" ref="K5098" ca="1">IF(G5098&gt;7,
        IF(G5098&gt;H5098, 1, IF(G5098&lt;H5098, 0, 2)),
        IF(       H5098&gt;7,
                     IF(G5098&gt;H5098, 1, IF(G5098&lt;H5098, 0, 2)),
                     IF(         G5098&lt;6,
                                   IF(            _xlfn.XLOOKUP(C5098,'deck &amp; rules'!$D$22:$M$22,_xlfn.XLOOKUP(H5098,'deck &amp; rules'!$C$23:$C$30,'deck &amp; rules'!$D$23:$M$30))="draw",
                                                     IF(I5098&gt;J5098,1,IF(I5098&lt;J5098,0,2)),
                                                     IF(I5098&gt;H5098,1,IF(I5098&lt;H5098,0,2))),
                                   IF(H5098&lt;7,
                                        IF(G5098&gt;J5098,1,IF(G5098&lt;J5098,0,2)),
                                        IF(G5098&gt;H5098,1,IF(G5098&lt;H5098,0,2))
                                        )
                          )
              )
        )</f>
        <v>1</v>
      </c>
      <c r="L5098">
        <f t="shared" ca="1" si="557"/>
        <v>-483</v>
      </c>
      <c r="M5098">
        <f t="shared" ca="1" si="558"/>
        <v>-553.49999999999591</v>
      </c>
      <c r="N5098">
        <f t="shared" ca="1" si="559"/>
        <v>-957</v>
      </c>
    </row>
    <row r="5099" spans="1:14" x14ac:dyDescent="0.25">
      <c r="A5099">
        <f ca="1"/>
        <v>0</v>
      </c>
      <c r="B5099">
        <f ca="1"/>
        <v>0</v>
      </c>
      <c r="C5099">
        <f ca="1"/>
        <v>4</v>
      </c>
      <c r="D5099">
        <f ca="1"/>
        <v>0</v>
      </c>
      <c r="E5099">
        <f ca="1"/>
        <v>4</v>
      </c>
      <c r="F5099">
        <f ca="1"/>
        <v>6</v>
      </c>
      <c r="G5099">
        <f t="shared" ca="1" si="553"/>
        <v>0</v>
      </c>
      <c r="H5099">
        <f t="shared" ca="1" si="554"/>
        <v>4</v>
      </c>
      <c r="I5099">
        <f t="shared" ca="1" si="555"/>
        <v>4</v>
      </c>
      <c r="J5099">
        <f t="shared" ca="1" si="556"/>
        <v>0</v>
      </c>
      <c r="K5099" cm="1">
        <f t="array" aca="1" ref="K5099" ca="1">IF(G5099&gt;7,
        IF(G5099&gt;H5099, 1, IF(G5099&lt;H5099, 0, 2)),
        IF(       H5099&gt;7,
                     IF(G5099&gt;H5099, 1, IF(G5099&lt;H5099, 0, 2)),
                     IF(         G5099&lt;6,
                                   IF(            _xlfn.XLOOKUP(C5099,'deck &amp; rules'!$D$22:$M$22,_xlfn.XLOOKUP(H5099,'deck &amp; rules'!$C$23:$C$30,'deck &amp; rules'!$D$23:$M$30))="draw",
                                                     IF(I5099&gt;J5099,1,IF(I5099&lt;J5099,0,2)),
                                                     IF(I5099&gt;H5099,1,IF(I5099&lt;H5099,0,2))),
                                   IF(H5099&lt;7,
                                        IF(G5099&gt;J5099,1,IF(G5099&lt;J5099,0,2)),
                                        IF(G5099&gt;H5099,1,IF(G5099&lt;H5099,0,2))
                                        )
                          )
              )
        )</f>
        <v>1</v>
      </c>
      <c r="L5099">
        <f t="shared" ca="1" si="557"/>
        <v>-482</v>
      </c>
      <c r="M5099">
        <f t="shared" ca="1" si="558"/>
        <v>-554.49999999999591</v>
      </c>
      <c r="N5099">
        <f t="shared" ca="1" si="559"/>
        <v>-958</v>
      </c>
    </row>
    <row r="5100" spans="1:14" x14ac:dyDescent="0.25">
      <c r="A5100">
        <f ca="1"/>
        <v>7</v>
      </c>
      <c r="B5100">
        <f ca="1"/>
        <v>9</v>
      </c>
      <c r="C5100">
        <f ca="1"/>
        <v>0</v>
      </c>
      <c r="D5100">
        <f ca="1"/>
        <v>3</v>
      </c>
      <c r="E5100">
        <f ca="1"/>
        <v>9</v>
      </c>
      <c r="F5100">
        <f ca="1"/>
        <v>0</v>
      </c>
      <c r="G5100">
        <f t="shared" ca="1" si="553"/>
        <v>6</v>
      </c>
      <c r="H5100">
        <f t="shared" ca="1" si="554"/>
        <v>2</v>
      </c>
      <c r="I5100">
        <f t="shared" ca="1" si="555"/>
        <v>6</v>
      </c>
      <c r="J5100">
        <f t="shared" ca="1" si="556"/>
        <v>2</v>
      </c>
      <c r="K5100" cm="1">
        <f t="array" aca="1" ref="K5100" ca="1">IF(G5100&gt;7,
        IF(G5100&gt;H5100, 1, IF(G5100&lt;H5100, 0, 2)),
        IF(       H5100&gt;7,
                     IF(G5100&gt;H5100, 1, IF(G5100&lt;H5100, 0, 2)),
                     IF(         G5100&lt;6,
                                   IF(            _xlfn.XLOOKUP(C5100,'deck &amp; rules'!$D$22:$M$22,_xlfn.XLOOKUP(H5100,'deck &amp; rules'!$C$23:$C$30,'deck &amp; rules'!$D$23:$M$30))="draw",
                                                     IF(I5100&gt;J5100,1,IF(I5100&lt;J5100,0,2)),
                                                     IF(I5100&gt;H5100,1,IF(I5100&lt;H5100,0,2))),
                                   IF(H5100&lt;7,
                                        IF(G5100&gt;J5100,1,IF(G5100&lt;J5100,0,2)),
                                        IF(G5100&gt;H5100,1,IF(G5100&lt;H5100,0,2))
                                        )
                          )
              )
        )</f>
        <v>1</v>
      </c>
      <c r="L5100">
        <f t="shared" ca="1" si="557"/>
        <v>-481</v>
      </c>
      <c r="M5100">
        <f t="shared" ca="1" si="558"/>
        <v>-555.49999999999591</v>
      </c>
      <c r="N5100">
        <f t="shared" ca="1" si="559"/>
        <v>-959</v>
      </c>
    </row>
    <row r="5101" spans="1:14" x14ac:dyDescent="0.25">
      <c r="A5101">
        <f ca="1"/>
        <v>1</v>
      </c>
      <c r="B5101">
        <f ca="1"/>
        <v>7</v>
      </c>
      <c r="C5101">
        <f ca="1"/>
        <v>8</v>
      </c>
      <c r="D5101">
        <f ca="1"/>
        <v>7</v>
      </c>
      <c r="E5101">
        <f ca="1"/>
        <v>9</v>
      </c>
      <c r="F5101">
        <f ca="1"/>
        <v>2</v>
      </c>
      <c r="G5101">
        <f t="shared" ca="1" si="553"/>
        <v>8</v>
      </c>
      <c r="H5101">
        <f t="shared" ca="1" si="554"/>
        <v>6</v>
      </c>
      <c r="I5101">
        <f t="shared" ca="1" si="555"/>
        <v>6</v>
      </c>
      <c r="J5101">
        <f t="shared" ca="1" si="556"/>
        <v>8</v>
      </c>
      <c r="K5101" cm="1">
        <f t="array" aca="1" ref="K5101" ca="1">IF(G5101&gt;7,
        IF(G5101&gt;H5101, 1, IF(G5101&lt;H5101, 0, 2)),
        IF(       H5101&gt;7,
                     IF(G5101&gt;H5101, 1, IF(G5101&lt;H5101, 0, 2)),
                     IF(         G5101&lt;6,
                                   IF(            _xlfn.XLOOKUP(C5101,'deck &amp; rules'!$D$22:$M$22,_xlfn.XLOOKUP(H5101,'deck &amp; rules'!$C$23:$C$30,'deck &amp; rules'!$D$23:$M$30))="draw",
                                                     IF(I5101&gt;J5101,1,IF(I5101&lt;J5101,0,2)),
                                                     IF(I5101&gt;H5101,1,IF(I5101&lt;H5101,0,2))),
                                   IF(H5101&lt;7,
                                        IF(G5101&gt;J5101,1,IF(G5101&lt;J5101,0,2)),
                                        IF(G5101&gt;H5101,1,IF(G5101&lt;H5101,0,2))
                                        )
                          )
              )
        )</f>
        <v>1</v>
      </c>
      <c r="L5101">
        <f t="shared" ca="1" si="557"/>
        <v>-480</v>
      </c>
      <c r="M5101">
        <f t="shared" ca="1" si="558"/>
        <v>-556.49999999999591</v>
      </c>
      <c r="N5101">
        <f t="shared" ca="1" si="559"/>
        <v>-960</v>
      </c>
    </row>
    <row r="5102" spans="1:14" x14ac:dyDescent="0.25">
      <c r="A5102">
        <f ca="1"/>
        <v>8</v>
      </c>
      <c r="B5102">
        <f ca="1"/>
        <v>4</v>
      </c>
      <c r="C5102">
        <f ca="1"/>
        <v>0</v>
      </c>
      <c r="D5102">
        <f ca="1"/>
        <v>0</v>
      </c>
      <c r="E5102">
        <f ca="1"/>
        <v>0</v>
      </c>
      <c r="F5102">
        <f ca="1"/>
        <v>0</v>
      </c>
      <c r="G5102">
        <f t="shared" ca="1" si="553"/>
        <v>2</v>
      </c>
      <c r="H5102">
        <f t="shared" ca="1" si="554"/>
        <v>0</v>
      </c>
      <c r="I5102">
        <f t="shared" ca="1" si="555"/>
        <v>2</v>
      </c>
      <c r="J5102">
        <f t="shared" ca="1" si="556"/>
        <v>0</v>
      </c>
      <c r="K5102" cm="1">
        <f t="array" aca="1" ref="K5102" ca="1">IF(G5102&gt;7,
        IF(G5102&gt;H5102, 1, IF(G5102&lt;H5102, 0, 2)),
        IF(       H5102&gt;7,
                     IF(G5102&gt;H5102, 1, IF(G5102&lt;H5102, 0, 2)),
                     IF(         G5102&lt;6,
                                   IF(            _xlfn.XLOOKUP(C5102,'deck &amp; rules'!$D$22:$M$22,_xlfn.XLOOKUP(H5102,'deck &amp; rules'!$C$23:$C$30,'deck &amp; rules'!$D$23:$M$30))="draw",
                                                     IF(I5102&gt;J5102,1,IF(I5102&lt;J5102,0,2)),
                                                     IF(I5102&gt;H5102,1,IF(I5102&lt;H5102,0,2))),
                                   IF(H5102&lt;7,
                                        IF(G5102&gt;J5102,1,IF(G5102&lt;J5102,0,2)),
                                        IF(G5102&gt;H5102,1,IF(G5102&lt;H5102,0,2))
                                        )
                          )
              )
        )</f>
        <v>1</v>
      </c>
      <c r="L5102">
        <f t="shared" ca="1" si="557"/>
        <v>-479</v>
      </c>
      <c r="M5102">
        <f t="shared" ca="1" si="558"/>
        <v>-557.49999999999591</v>
      </c>
      <c r="N5102">
        <f t="shared" ca="1" si="559"/>
        <v>-961</v>
      </c>
    </row>
    <row r="5103" spans="1:14" x14ac:dyDescent="0.25">
      <c r="A5103">
        <f ca="1"/>
        <v>5</v>
      </c>
      <c r="B5103">
        <f ca="1"/>
        <v>0</v>
      </c>
      <c r="C5103">
        <f ca="1"/>
        <v>0</v>
      </c>
      <c r="D5103">
        <f ca="1"/>
        <v>0</v>
      </c>
      <c r="E5103">
        <f ca="1"/>
        <v>6</v>
      </c>
      <c r="F5103">
        <f ca="1"/>
        <v>5</v>
      </c>
      <c r="G5103">
        <f t="shared" ca="1" si="553"/>
        <v>5</v>
      </c>
      <c r="H5103">
        <f t="shared" ca="1" si="554"/>
        <v>6</v>
      </c>
      <c r="I5103">
        <f t="shared" ca="1" si="555"/>
        <v>5</v>
      </c>
      <c r="J5103">
        <f t="shared" ca="1" si="556"/>
        <v>1</v>
      </c>
      <c r="K5103" cm="1">
        <f t="array" aca="1" ref="K5103" ca="1">IF(G5103&gt;7,
        IF(G5103&gt;H5103, 1, IF(G5103&lt;H5103, 0, 2)),
        IF(       H5103&gt;7,
                     IF(G5103&gt;H5103, 1, IF(G5103&lt;H5103, 0, 2)),
                     IF(         G5103&lt;6,
                                   IF(            _xlfn.XLOOKUP(C5103,'deck &amp; rules'!$D$22:$M$22,_xlfn.XLOOKUP(H5103,'deck &amp; rules'!$C$23:$C$30,'deck &amp; rules'!$D$23:$M$30))="draw",
                                                     IF(I5103&gt;J5103,1,IF(I5103&lt;J5103,0,2)),
                                                     IF(I5103&gt;H5103,1,IF(I5103&lt;H5103,0,2))),
                                   IF(H5103&lt;7,
                                        IF(G5103&gt;J5103,1,IF(G5103&lt;J5103,0,2)),
                                        IF(G5103&gt;H5103,1,IF(G5103&lt;H5103,0,2))
                                        )
                          )
              )
        )</f>
        <v>0</v>
      </c>
      <c r="L5103">
        <f t="shared" ca="1" si="557"/>
        <v>-480</v>
      </c>
      <c r="M5103">
        <f t="shared" ca="1" si="558"/>
        <v>-556.54999999999586</v>
      </c>
      <c r="N5103">
        <f t="shared" ca="1" si="559"/>
        <v>-962</v>
      </c>
    </row>
    <row r="5104" spans="1:14" x14ac:dyDescent="0.25">
      <c r="A5104">
        <f ca="1"/>
        <v>3</v>
      </c>
      <c r="B5104">
        <f ca="1"/>
        <v>4</v>
      </c>
      <c r="C5104">
        <f ca="1"/>
        <v>4</v>
      </c>
      <c r="D5104">
        <f ca="1"/>
        <v>0</v>
      </c>
      <c r="E5104">
        <f ca="1"/>
        <v>4</v>
      </c>
      <c r="F5104">
        <f ca="1"/>
        <v>8</v>
      </c>
      <c r="G5104">
        <f t="shared" ca="1" si="553"/>
        <v>7</v>
      </c>
      <c r="H5104">
        <f t="shared" ca="1" si="554"/>
        <v>4</v>
      </c>
      <c r="I5104">
        <f t="shared" ca="1" si="555"/>
        <v>1</v>
      </c>
      <c r="J5104">
        <f t="shared" ca="1" si="556"/>
        <v>2</v>
      </c>
      <c r="K5104" cm="1">
        <f t="array" aca="1" ref="K5104" ca="1">IF(G5104&gt;7,
        IF(G5104&gt;H5104, 1, IF(G5104&lt;H5104, 0, 2)),
        IF(       H5104&gt;7,
                     IF(G5104&gt;H5104, 1, IF(G5104&lt;H5104, 0, 2)),
                     IF(         G5104&lt;6,
                                   IF(            _xlfn.XLOOKUP(C5104,'deck &amp; rules'!$D$22:$M$22,_xlfn.XLOOKUP(H5104,'deck &amp; rules'!$C$23:$C$30,'deck &amp; rules'!$D$23:$M$30))="draw",
                                                     IF(I5104&gt;J5104,1,IF(I5104&lt;J5104,0,2)),
                                                     IF(I5104&gt;H5104,1,IF(I5104&lt;H5104,0,2))),
                                   IF(H5104&lt;7,
                                        IF(G5104&gt;J5104,1,IF(G5104&lt;J5104,0,2)),
                                        IF(G5104&gt;H5104,1,IF(G5104&lt;H5104,0,2))
                                        )
                          )
              )
        )</f>
        <v>1</v>
      </c>
      <c r="L5104">
        <f t="shared" ca="1" si="557"/>
        <v>-479</v>
      </c>
      <c r="M5104">
        <f t="shared" ca="1" si="558"/>
        <v>-557.54999999999586</v>
      </c>
      <c r="N5104">
        <f t="shared" ca="1" si="559"/>
        <v>-963</v>
      </c>
    </row>
    <row r="5105" spans="1:14" x14ac:dyDescent="0.25">
      <c r="A5105">
        <f ca="1"/>
        <v>0</v>
      </c>
      <c r="B5105">
        <f ca="1"/>
        <v>5</v>
      </c>
      <c r="C5105">
        <f ca="1"/>
        <v>0</v>
      </c>
      <c r="D5105">
        <f ca="1"/>
        <v>8</v>
      </c>
      <c r="E5105">
        <f ca="1"/>
        <v>6</v>
      </c>
      <c r="F5105">
        <f ca="1"/>
        <v>9</v>
      </c>
      <c r="G5105">
        <f t="shared" ca="1" si="553"/>
        <v>5</v>
      </c>
      <c r="H5105">
        <f t="shared" ca="1" si="554"/>
        <v>4</v>
      </c>
      <c r="I5105">
        <f t="shared" ca="1" si="555"/>
        <v>5</v>
      </c>
      <c r="J5105">
        <f t="shared" ca="1" si="556"/>
        <v>3</v>
      </c>
      <c r="K5105" cm="1">
        <f t="array" aca="1" ref="K5105" ca="1">IF(G5105&gt;7,
        IF(G5105&gt;H5105, 1, IF(G5105&lt;H5105, 0, 2)),
        IF(       H5105&gt;7,
                     IF(G5105&gt;H5105, 1, IF(G5105&lt;H5105, 0, 2)),
                     IF(         G5105&lt;6,
                                   IF(            _xlfn.XLOOKUP(C5105,'deck &amp; rules'!$D$22:$M$22,_xlfn.XLOOKUP(H5105,'deck &amp; rules'!$C$23:$C$30,'deck &amp; rules'!$D$23:$M$30))="draw",
                                                     IF(I5105&gt;J5105,1,IF(I5105&lt;J5105,0,2)),
                                                     IF(I5105&gt;H5105,1,IF(I5105&lt;H5105,0,2))),
                                   IF(H5105&lt;7,
                                        IF(G5105&gt;J5105,1,IF(G5105&lt;J5105,0,2)),
                                        IF(G5105&gt;H5105,1,IF(G5105&lt;H5105,0,2))
                                        )
                          )
              )
        )</f>
        <v>1</v>
      </c>
      <c r="L5105">
        <f t="shared" ca="1" si="557"/>
        <v>-478</v>
      </c>
      <c r="M5105">
        <f t="shared" ca="1" si="558"/>
        <v>-558.54999999999586</v>
      </c>
      <c r="N5105">
        <f t="shared" ca="1" si="559"/>
        <v>-964</v>
      </c>
    </row>
    <row r="5106" spans="1:14" x14ac:dyDescent="0.25">
      <c r="A5106">
        <f ca="1"/>
        <v>6</v>
      </c>
      <c r="B5106">
        <f ca="1"/>
        <v>9</v>
      </c>
      <c r="C5106">
        <f ca="1"/>
        <v>2</v>
      </c>
      <c r="D5106">
        <f ca="1"/>
        <v>0</v>
      </c>
      <c r="E5106">
        <f ca="1"/>
        <v>0</v>
      </c>
      <c r="F5106">
        <f ca="1"/>
        <v>1</v>
      </c>
      <c r="G5106">
        <f t="shared" ca="1" si="553"/>
        <v>5</v>
      </c>
      <c r="H5106">
        <f t="shared" ca="1" si="554"/>
        <v>0</v>
      </c>
      <c r="I5106">
        <f t="shared" ca="1" si="555"/>
        <v>7</v>
      </c>
      <c r="J5106">
        <f t="shared" ca="1" si="556"/>
        <v>1</v>
      </c>
      <c r="K5106" cm="1">
        <f t="array" aca="1" ref="K5106" ca="1">IF(G5106&gt;7,
        IF(G5106&gt;H5106, 1, IF(G5106&lt;H5106, 0, 2)),
        IF(       H5106&gt;7,
                     IF(G5106&gt;H5106, 1, IF(G5106&lt;H5106, 0, 2)),
                     IF(         G5106&lt;6,
                                   IF(            _xlfn.XLOOKUP(C5106,'deck &amp; rules'!$D$22:$M$22,_xlfn.XLOOKUP(H5106,'deck &amp; rules'!$C$23:$C$30,'deck &amp; rules'!$D$23:$M$30))="draw",
                                                     IF(I5106&gt;J5106,1,IF(I5106&lt;J5106,0,2)),
                                                     IF(I5106&gt;H5106,1,IF(I5106&lt;H5106,0,2))),
                                   IF(H5106&lt;7,
                                        IF(G5106&gt;J5106,1,IF(G5106&lt;J5106,0,2)),
                                        IF(G5106&gt;H5106,1,IF(G5106&lt;H5106,0,2))
                                        )
                          )
              )
        )</f>
        <v>1</v>
      </c>
      <c r="L5106">
        <f t="shared" ca="1" si="557"/>
        <v>-477</v>
      </c>
      <c r="M5106">
        <f t="shared" ca="1" si="558"/>
        <v>-559.54999999999586</v>
      </c>
      <c r="N5106">
        <f t="shared" ca="1" si="559"/>
        <v>-965</v>
      </c>
    </row>
    <row r="5107" spans="1:14" x14ac:dyDescent="0.25">
      <c r="A5107">
        <f ca="1"/>
        <v>0</v>
      </c>
      <c r="B5107">
        <f ca="1"/>
        <v>0</v>
      </c>
      <c r="C5107">
        <f ca="1"/>
        <v>1</v>
      </c>
      <c r="D5107">
        <f ca="1"/>
        <v>1</v>
      </c>
      <c r="E5107">
        <f ca="1"/>
        <v>2</v>
      </c>
      <c r="F5107">
        <f ca="1"/>
        <v>0</v>
      </c>
      <c r="G5107">
        <f t="shared" ca="1" si="553"/>
        <v>0</v>
      </c>
      <c r="H5107">
        <f t="shared" ca="1" si="554"/>
        <v>3</v>
      </c>
      <c r="I5107">
        <f t="shared" ca="1" si="555"/>
        <v>1</v>
      </c>
      <c r="J5107">
        <f t="shared" ca="1" si="556"/>
        <v>3</v>
      </c>
      <c r="K5107" cm="1">
        <f t="array" aca="1" ref="K5107" ca="1">IF(G5107&gt;7,
        IF(G5107&gt;H5107, 1, IF(G5107&lt;H5107, 0, 2)),
        IF(       H5107&gt;7,
                     IF(G5107&gt;H5107, 1, IF(G5107&lt;H5107, 0, 2)),
                     IF(         G5107&lt;6,
                                   IF(            _xlfn.XLOOKUP(C5107,'deck &amp; rules'!$D$22:$M$22,_xlfn.XLOOKUP(H5107,'deck &amp; rules'!$C$23:$C$30,'deck &amp; rules'!$D$23:$M$30))="draw",
                                                     IF(I5107&gt;J5107,1,IF(I5107&lt;J5107,0,2)),
                                                     IF(I5107&gt;H5107,1,IF(I5107&lt;H5107,0,2))),
                                   IF(H5107&lt;7,
                                        IF(G5107&gt;J5107,1,IF(G5107&lt;J5107,0,2)),
                                        IF(G5107&gt;H5107,1,IF(G5107&lt;H5107,0,2))
                                        )
                          )
              )
        )</f>
        <v>0</v>
      </c>
      <c r="L5107">
        <f t="shared" ca="1" si="557"/>
        <v>-478</v>
      </c>
      <c r="M5107">
        <f t="shared" ca="1" si="558"/>
        <v>-558.59999999999582</v>
      </c>
      <c r="N5107">
        <f t="shared" ca="1" si="559"/>
        <v>-966</v>
      </c>
    </row>
    <row r="5108" spans="1:14" x14ac:dyDescent="0.25">
      <c r="A5108">
        <f ca="1"/>
        <v>0</v>
      </c>
      <c r="B5108">
        <f ca="1"/>
        <v>8</v>
      </c>
      <c r="C5108">
        <f ca="1"/>
        <v>7</v>
      </c>
      <c r="D5108">
        <f ca="1"/>
        <v>6</v>
      </c>
      <c r="E5108">
        <f ca="1"/>
        <v>9</v>
      </c>
      <c r="F5108">
        <f ca="1"/>
        <v>0</v>
      </c>
      <c r="G5108">
        <f t="shared" ca="1" si="553"/>
        <v>8</v>
      </c>
      <c r="H5108">
        <f t="shared" ca="1" si="554"/>
        <v>5</v>
      </c>
      <c r="I5108">
        <f t="shared" ca="1" si="555"/>
        <v>5</v>
      </c>
      <c r="J5108">
        <f t="shared" ca="1" si="556"/>
        <v>5</v>
      </c>
      <c r="K5108" cm="1">
        <f t="array" aca="1" ref="K5108" ca="1">IF(G5108&gt;7,
        IF(G5108&gt;H5108, 1, IF(G5108&lt;H5108, 0, 2)),
        IF(       H5108&gt;7,
                     IF(G5108&gt;H5108, 1, IF(G5108&lt;H5108, 0, 2)),
                     IF(         G5108&lt;6,
                                   IF(            _xlfn.XLOOKUP(C5108,'deck &amp; rules'!$D$22:$M$22,_xlfn.XLOOKUP(H5108,'deck &amp; rules'!$C$23:$C$30,'deck &amp; rules'!$D$23:$M$30))="draw",
                                                     IF(I5108&gt;J5108,1,IF(I5108&lt;J5108,0,2)),
                                                     IF(I5108&gt;H5108,1,IF(I5108&lt;H5108,0,2))),
                                   IF(H5108&lt;7,
                                        IF(G5108&gt;J5108,1,IF(G5108&lt;J5108,0,2)),
                                        IF(G5108&gt;H5108,1,IF(G5108&lt;H5108,0,2))
                                        )
                          )
              )
        )</f>
        <v>1</v>
      </c>
      <c r="L5108">
        <f t="shared" ca="1" si="557"/>
        <v>-477</v>
      </c>
      <c r="M5108">
        <f t="shared" ca="1" si="558"/>
        <v>-559.59999999999582</v>
      </c>
      <c r="N5108">
        <f t="shared" ca="1" si="559"/>
        <v>-967</v>
      </c>
    </row>
    <row r="5109" spans="1:14" x14ac:dyDescent="0.25">
      <c r="A5109">
        <f ca="1"/>
        <v>9</v>
      </c>
      <c r="B5109">
        <f ca="1"/>
        <v>4</v>
      </c>
      <c r="C5109">
        <f ca="1"/>
        <v>0</v>
      </c>
      <c r="D5109">
        <f ca="1"/>
        <v>0</v>
      </c>
      <c r="E5109">
        <f ca="1"/>
        <v>7</v>
      </c>
      <c r="F5109">
        <f ca="1"/>
        <v>0</v>
      </c>
      <c r="G5109">
        <f t="shared" ca="1" si="553"/>
        <v>3</v>
      </c>
      <c r="H5109">
        <f t="shared" ca="1" si="554"/>
        <v>7</v>
      </c>
      <c r="I5109">
        <f t="shared" ca="1" si="555"/>
        <v>3</v>
      </c>
      <c r="J5109">
        <f t="shared" ca="1" si="556"/>
        <v>7</v>
      </c>
      <c r="K5109" cm="1">
        <f t="array" aca="1" ref="K5109" ca="1">IF(G5109&gt;7,
        IF(G5109&gt;H5109, 1, IF(G5109&lt;H5109, 0, 2)),
        IF(       H5109&gt;7,
                     IF(G5109&gt;H5109, 1, IF(G5109&lt;H5109, 0, 2)),
                     IF(         G5109&lt;6,
                                   IF(            _xlfn.XLOOKUP(C5109,'deck &amp; rules'!$D$22:$M$22,_xlfn.XLOOKUP(H5109,'deck &amp; rules'!$C$23:$C$30,'deck &amp; rules'!$D$23:$M$30))="draw",
                                                     IF(I5109&gt;J5109,1,IF(I5109&lt;J5109,0,2)),
                                                     IF(I5109&gt;H5109,1,IF(I5109&lt;H5109,0,2))),
                                   IF(H5109&lt;7,
                                        IF(G5109&gt;J5109,1,IF(G5109&lt;J5109,0,2)),
                                        IF(G5109&gt;H5109,1,IF(G5109&lt;H5109,0,2))
                                        )
                          )
              )
        )</f>
        <v>0</v>
      </c>
      <c r="L5109">
        <f t="shared" ca="1" si="557"/>
        <v>-478</v>
      </c>
      <c r="M5109">
        <f t="shared" ca="1" si="558"/>
        <v>-558.64999999999577</v>
      </c>
      <c r="N5109">
        <f t="shared" ca="1" si="559"/>
        <v>-968</v>
      </c>
    </row>
    <row r="5110" spans="1:14" x14ac:dyDescent="0.25">
      <c r="A5110">
        <f ca="1"/>
        <v>8</v>
      </c>
      <c r="B5110">
        <f ca="1"/>
        <v>0</v>
      </c>
      <c r="C5110">
        <f ca="1"/>
        <v>1</v>
      </c>
      <c r="D5110">
        <f ca="1"/>
        <v>1</v>
      </c>
      <c r="E5110">
        <f ca="1"/>
        <v>3</v>
      </c>
      <c r="F5110">
        <f ca="1"/>
        <v>3</v>
      </c>
      <c r="G5110">
        <f t="shared" ca="1" si="553"/>
        <v>8</v>
      </c>
      <c r="H5110">
        <f t="shared" ca="1" si="554"/>
        <v>4</v>
      </c>
      <c r="I5110">
        <f t="shared" ca="1" si="555"/>
        <v>9</v>
      </c>
      <c r="J5110">
        <f t="shared" ca="1" si="556"/>
        <v>7</v>
      </c>
      <c r="K5110" cm="1">
        <f t="array" aca="1" ref="K5110" ca="1">IF(G5110&gt;7,
        IF(G5110&gt;H5110, 1, IF(G5110&lt;H5110, 0, 2)),
        IF(       H5110&gt;7,
                     IF(G5110&gt;H5110, 1, IF(G5110&lt;H5110, 0, 2)),
                     IF(         G5110&lt;6,
                                   IF(            _xlfn.XLOOKUP(C5110,'deck &amp; rules'!$D$22:$M$22,_xlfn.XLOOKUP(H5110,'deck &amp; rules'!$C$23:$C$30,'deck &amp; rules'!$D$23:$M$30))="draw",
                                                     IF(I5110&gt;J5110,1,IF(I5110&lt;J5110,0,2)),
                                                     IF(I5110&gt;H5110,1,IF(I5110&lt;H5110,0,2))),
                                   IF(H5110&lt;7,
                                        IF(G5110&gt;J5110,1,IF(G5110&lt;J5110,0,2)),
                                        IF(G5110&gt;H5110,1,IF(G5110&lt;H5110,0,2))
                                        )
                          )
              )
        )</f>
        <v>1</v>
      </c>
      <c r="L5110">
        <f t="shared" ca="1" si="557"/>
        <v>-477</v>
      </c>
      <c r="M5110">
        <f t="shared" ca="1" si="558"/>
        <v>-559.64999999999577</v>
      </c>
      <c r="N5110">
        <f t="shared" ca="1" si="559"/>
        <v>-969</v>
      </c>
    </row>
    <row r="5111" spans="1:14" x14ac:dyDescent="0.25">
      <c r="A5111">
        <f ca="1"/>
        <v>7</v>
      </c>
      <c r="B5111">
        <f ca="1"/>
        <v>4</v>
      </c>
      <c r="C5111">
        <f ca="1"/>
        <v>7</v>
      </c>
      <c r="D5111">
        <f ca="1"/>
        <v>3</v>
      </c>
      <c r="E5111">
        <f ca="1"/>
        <v>2</v>
      </c>
      <c r="F5111">
        <f ca="1"/>
        <v>2</v>
      </c>
      <c r="G5111">
        <f t="shared" ca="1" si="553"/>
        <v>1</v>
      </c>
      <c r="H5111">
        <f t="shared" ca="1" si="554"/>
        <v>5</v>
      </c>
      <c r="I5111">
        <f t="shared" ca="1" si="555"/>
        <v>8</v>
      </c>
      <c r="J5111">
        <f t="shared" ca="1" si="556"/>
        <v>7</v>
      </c>
      <c r="K5111" cm="1">
        <f t="array" aca="1" ref="K5111" ca="1">IF(G5111&gt;7,
        IF(G5111&gt;H5111, 1, IF(G5111&lt;H5111, 0, 2)),
        IF(       H5111&gt;7,
                     IF(G5111&gt;H5111, 1, IF(G5111&lt;H5111, 0, 2)),
                     IF(         G5111&lt;6,
                                   IF(            _xlfn.XLOOKUP(C5111,'deck &amp; rules'!$D$22:$M$22,_xlfn.XLOOKUP(H5111,'deck &amp; rules'!$C$23:$C$30,'deck &amp; rules'!$D$23:$M$30))="draw",
                                                     IF(I5111&gt;J5111,1,IF(I5111&lt;J5111,0,2)),
                                                     IF(I5111&gt;H5111,1,IF(I5111&lt;H5111,0,2))),
                                   IF(H5111&lt;7,
                                        IF(G5111&gt;J5111,1,IF(G5111&lt;J5111,0,2)),
                                        IF(G5111&gt;H5111,1,IF(G5111&lt;H5111,0,2))
                                        )
                          )
              )
        )</f>
        <v>1</v>
      </c>
      <c r="L5111">
        <f t="shared" ca="1" si="557"/>
        <v>-476</v>
      </c>
      <c r="M5111">
        <f t="shared" ca="1" si="558"/>
        <v>-560.64999999999577</v>
      </c>
      <c r="N5111">
        <f t="shared" ca="1" si="559"/>
        <v>-970</v>
      </c>
    </row>
    <row r="5112" spans="1:14" x14ac:dyDescent="0.25">
      <c r="A5112">
        <f ca="1"/>
        <v>0</v>
      </c>
      <c r="B5112">
        <f ca="1"/>
        <v>0</v>
      </c>
      <c r="C5112">
        <f ca="1"/>
        <v>0</v>
      </c>
      <c r="D5112">
        <f ca="1"/>
        <v>1</v>
      </c>
      <c r="E5112">
        <f ca="1"/>
        <v>6</v>
      </c>
      <c r="F5112">
        <f ca="1"/>
        <v>7</v>
      </c>
      <c r="G5112">
        <f t="shared" ca="1" si="553"/>
        <v>0</v>
      </c>
      <c r="H5112">
        <f t="shared" ca="1" si="554"/>
        <v>7</v>
      </c>
      <c r="I5112">
        <f t="shared" ca="1" si="555"/>
        <v>0</v>
      </c>
      <c r="J5112">
        <f t="shared" ca="1" si="556"/>
        <v>4</v>
      </c>
      <c r="K5112" cm="1">
        <f t="array" aca="1" ref="K5112" ca="1">IF(G5112&gt;7,
        IF(G5112&gt;H5112, 1, IF(G5112&lt;H5112, 0, 2)),
        IF(       H5112&gt;7,
                     IF(G5112&gt;H5112, 1, IF(G5112&lt;H5112, 0, 2)),
                     IF(         G5112&lt;6,
                                   IF(            _xlfn.XLOOKUP(C5112,'deck &amp; rules'!$D$22:$M$22,_xlfn.XLOOKUP(H5112,'deck &amp; rules'!$C$23:$C$30,'deck &amp; rules'!$D$23:$M$30))="draw",
                                                     IF(I5112&gt;J5112,1,IF(I5112&lt;J5112,0,2)),
                                                     IF(I5112&gt;H5112,1,IF(I5112&lt;H5112,0,2))),
                                   IF(H5112&lt;7,
                                        IF(G5112&gt;J5112,1,IF(G5112&lt;J5112,0,2)),
                                        IF(G5112&gt;H5112,1,IF(G5112&lt;H5112,0,2))
                                        )
                          )
              )
        )</f>
        <v>0</v>
      </c>
      <c r="L5112">
        <f t="shared" ca="1" si="557"/>
        <v>-477</v>
      </c>
      <c r="M5112">
        <f t="shared" ca="1" si="558"/>
        <v>-559.69999999999573</v>
      </c>
      <c r="N5112">
        <f t="shared" ca="1" si="559"/>
        <v>-971</v>
      </c>
    </row>
    <row r="5113" spans="1:14" x14ac:dyDescent="0.25">
      <c r="A5113">
        <f ca="1"/>
        <v>9</v>
      </c>
      <c r="B5113">
        <f ca="1"/>
        <v>5</v>
      </c>
      <c r="C5113">
        <f ca="1"/>
        <v>6</v>
      </c>
      <c r="D5113">
        <f ca="1"/>
        <v>6</v>
      </c>
      <c r="E5113">
        <f ca="1"/>
        <v>3</v>
      </c>
      <c r="F5113">
        <f ca="1"/>
        <v>3</v>
      </c>
      <c r="G5113">
        <f t="shared" ca="1" si="553"/>
        <v>4</v>
      </c>
      <c r="H5113">
        <f t="shared" ca="1" si="554"/>
        <v>9</v>
      </c>
      <c r="I5113">
        <f t="shared" ca="1" si="555"/>
        <v>0</v>
      </c>
      <c r="J5113">
        <f t="shared" ca="1" si="556"/>
        <v>2</v>
      </c>
      <c r="K5113" cm="1">
        <f t="array" aca="1" ref="K5113" ca="1">IF(G5113&gt;7,
        IF(G5113&gt;H5113, 1, IF(G5113&lt;H5113, 0, 2)),
        IF(       H5113&gt;7,
                     IF(G5113&gt;H5113, 1, IF(G5113&lt;H5113, 0, 2)),
                     IF(         G5113&lt;6,
                                   IF(            _xlfn.XLOOKUP(C5113,'deck &amp; rules'!$D$22:$M$22,_xlfn.XLOOKUP(H5113,'deck &amp; rules'!$C$23:$C$30,'deck &amp; rules'!$D$23:$M$30))="draw",
                                                     IF(I5113&gt;J5113,1,IF(I5113&lt;J5113,0,2)),
                                                     IF(I5113&gt;H5113,1,IF(I5113&lt;H5113,0,2))),
                                   IF(H5113&lt;7,
                                        IF(G5113&gt;J5113,1,IF(G5113&lt;J5113,0,2)),
                                        IF(G5113&gt;H5113,1,IF(G5113&lt;H5113,0,2))
                                        )
                          )
              )
        )</f>
        <v>0</v>
      </c>
      <c r="L5113">
        <f t="shared" ca="1" si="557"/>
        <v>-478</v>
      </c>
      <c r="M5113">
        <f t="shared" ca="1" si="558"/>
        <v>-558.74999999999568</v>
      </c>
      <c r="N5113">
        <f t="shared" ca="1" si="559"/>
        <v>-972</v>
      </c>
    </row>
    <row r="5114" spans="1:14" x14ac:dyDescent="0.25">
      <c r="A5114">
        <f ca="1"/>
        <v>3</v>
      </c>
      <c r="B5114">
        <f ca="1"/>
        <v>6</v>
      </c>
      <c r="C5114">
        <f ca="1"/>
        <v>0</v>
      </c>
      <c r="D5114">
        <f ca="1"/>
        <v>2</v>
      </c>
      <c r="E5114">
        <f ca="1"/>
        <v>0</v>
      </c>
      <c r="F5114">
        <f ca="1"/>
        <v>8</v>
      </c>
      <c r="G5114">
        <f t="shared" ca="1" si="553"/>
        <v>9</v>
      </c>
      <c r="H5114">
        <f t="shared" ca="1" si="554"/>
        <v>2</v>
      </c>
      <c r="I5114">
        <f t="shared" ca="1" si="555"/>
        <v>9</v>
      </c>
      <c r="J5114">
        <f t="shared" ca="1" si="556"/>
        <v>0</v>
      </c>
      <c r="K5114" cm="1">
        <f t="array" aca="1" ref="K5114" ca="1">IF(G5114&gt;7,
        IF(G5114&gt;H5114, 1, IF(G5114&lt;H5114, 0, 2)),
        IF(       H5114&gt;7,
                     IF(G5114&gt;H5114, 1, IF(G5114&lt;H5114, 0, 2)),
                     IF(         G5114&lt;6,
                                   IF(            _xlfn.XLOOKUP(C5114,'deck &amp; rules'!$D$22:$M$22,_xlfn.XLOOKUP(H5114,'deck &amp; rules'!$C$23:$C$30,'deck &amp; rules'!$D$23:$M$30))="draw",
                                                     IF(I5114&gt;J5114,1,IF(I5114&lt;J5114,0,2)),
                                                     IF(I5114&gt;H5114,1,IF(I5114&lt;H5114,0,2))),
                                   IF(H5114&lt;7,
                                        IF(G5114&gt;J5114,1,IF(G5114&lt;J5114,0,2)),
                                        IF(G5114&gt;H5114,1,IF(G5114&lt;H5114,0,2))
                                        )
                          )
              )
        )</f>
        <v>1</v>
      </c>
      <c r="L5114">
        <f t="shared" ca="1" si="557"/>
        <v>-477</v>
      </c>
      <c r="M5114">
        <f t="shared" ca="1" si="558"/>
        <v>-559.74999999999568</v>
      </c>
      <c r="N5114">
        <f t="shared" ca="1" si="559"/>
        <v>-973</v>
      </c>
    </row>
    <row r="5115" spans="1:14" x14ac:dyDescent="0.25">
      <c r="A5115">
        <f ca="1"/>
        <v>5</v>
      </c>
      <c r="B5115">
        <f ca="1"/>
        <v>0</v>
      </c>
      <c r="C5115">
        <f ca="1"/>
        <v>3</v>
      </c>
      <c r="D5115">
        <f ca="1"/>
        <v>0</v>
      </c>
      <c r="E5115">
        <f ca="1"/>
        <v>7</v>
      </c>
      <c r="F5115">
        <f ca="1"/>
        <v>6</v>
      </c>
      <c r="G5115">
        <f t="shared" ca="1" si="553"/>
        <v>5</v>
      </c>
      <c r="H5115">
        <f t="shared" ca="1" si="554"/>
        <v>7</v>
      </c>
      <c r="I5115">
        <f t="shared" ca="1" si="555"/>
        <v>8</v>
      </c>
      <c r="J5115">
        <f t="shared" ca="1" si="556"/>
        <v>3</v>
      </c>
      <c r="K5115" cm="1">
        <f t="array" aca="1" ref="K5115" ca="1">IF(G5115&gt;7,
        IF(G5115&gt;H5115, 1, IF(G5115&lt;H5115, 0, 2)),
        IF(       H5115&gt;7,
                     IF(G5115&gt;H5115, 1, IF(G5115&lt;H5115, 0, 2)),
                     IF(         G5115&lt;6,
                                   IF(            _xlfn.XLOOKUP(C5115,'deck &amp; rules'!$D$22:$M$22,_xlfn.XLOOKUP(H5115,'deck &amp; rules'!$C$23:$C$30,'deck &amp; rules'!$D$23:$M$30))="draw",
                                                     IF(I5115&gt;J5115,1,IF(I5115&lt;J5115,0,2)),
                                                     IF(I5115&gt;H5115,1,IF(I5115&lt;H5115,0,2))),
                                   IF(H5115&lt;7,
                                        IF(G5115&gt;J5115,1,IF(G5115&lt;J5115,0,2)),
                                        IF(G5115&gt;H5115,1,IF(G5115&lt;H5115,0,2))
                                        )
                          )
              )
        )</f>
        <v>1</v>
      </c>
      <c r="L5115">
        <f t="shared" ca="1" si="557"/>
        <v>-476</v>
      </c>
      <c r="M5115">
        <f t="shared" ca="1" si="558"/>
        <v>-560.74999999999568</v>
      </c>
      <c r="N5115">
        <f t="shared" ca="1" si="559"/>
        <v>-974</v>
      </c>
    </row>
    <row r="5116" spans="1:14" x14ac:dyDescent="0.25">
      <c r="A5116">
        <f ca="1"/>
        <v>3</v>
      </c>
      <c r="B5116">
        <f ca="1"/>
        <v>4</v>
      </c>
      <c r="C5116">
        <f ca="1"/>
        <v>1</v>
      </c>
      <c r="D5116">
        <f ca="1"/>
        <v>3</v>
      </c>
      <c r="E5116">
        <f ca="1"/>
        <v>5</v>
      </c>
      <c r="F5116">
        <f ca="1"/>
        <v>8</v>
      </c>
      <c r="G5116">
        <f t="shared" ca="1" si="553"/>
        <v>7</v>
      </c>
      <c r="H5116">
        <f t="shared" ca="1" si="554"/>
        <v>8</v>
      </c>
      <c r="I5116">
        <f t="shared" ca="1" si="555"/>
        <v>8</v>
      </c>
      <c r="J5116">
        <f t="shared" ca="1" si="556"/>
        <v>6</v>
      </c>
      <c r="K5116" cm="1">
        <f t="array" aca="1" ref="K5116" ca="1">IF(G5116&gt;7,
        IF(G5116&gt;H5116, 1, IF(G5116&lt;H5116, 0, 2)),
        IF(       H5116&gt;7,
                     IF(G5116&gt;H5116, 1, IF(G5116&lt;H5116, 0, 2)),
                     IF(         G5116&lt;6,
                                   IF(            _xlfn.XLOOKUP(C5116,'deck &amp; rules'!$D$22:$M$22,_xlfn.XLOOKUP(H5116,'deck &amp; rules'!$C$23:$C$30,'deck &amp; rules'!$D$23:$M$30))="draw",
                                                     IF(I5116&gt;J5116,1,IF(I5116&lt;J5116,0,2)),
                                                     IF(I5116&gt;H5116,1,IF(I5116&lt;H5116,0,2))),
                                   IF(H5116&lt;7,
                                        IF(G5116&gt;J5116,1,IF(G5116&lt;J5116,0,2)),
                                        IF(G5116&gt;H5116,1,IF(G5116&lt;H5116,0,2))
                                        )
                          )
              )
        )</f>
        <v>0</v>
      </c>
      <c r="L5116">
        <f t="shared" ca="1" si="557"/>
        <v>-477</v>
      </c>
      <c r="M5116">
        <f t="shared" ca="1" si="558"/>
        <v>-559.79999999999563</v>
      </c>
      <c r="N5116">
        <f t="shared" ca="1" si="559"/>
        <v>-975</v>
      </c>
    </row>
    <row r="5117" spans="1:14" x14ac:dyDescent="0.25">
      <c r="A5117">
        <f ca="1"/>
        <v>5</v>
      </c>
      <c r="B5117">
        <f ca="1"/>
        <v>0</v>
      </c>
      <c r="C5117">
        <f ca="1"/>
        <v>0</v>
      </c>
      <c r="D5117">
        <f ca="1"/>
        <v>3</v>
      </c>
      <c r="E5117">
        <f ca="1"/>
        <v>5</v>
      </c>
      <c r="F5117">
        <f ca="1"/>
        <v>0</v>
      </c>
      <c r="G5117">
        <f t="shared" ca="1" si="553"/>
        <v>5</v>
      </c>
      <c r="H5117">
        <f t="shared" ca="1" si="554"/>
        <v>8</v>
      </c>
      <c r="I5117">
        <f t="shared" ca="1" si="555"/>
        <v>5</v>
      </c>
      <c r="J5117">
        <f t="shared" ca="1" si="556"/>
        <v>8</v>
      </c>
      <c r="K5117" cm="1">
        <f t="array" aca="1" ref="K5117" ca="1">IF(G5117&gt;7,
        IF(G5117&gt;H5117, 1, IF(G5117&lt;H5117, 0, 2)),
        IF(       H5117&gt;7,
                     IF(G5117&gt;H5117, 1, IF(G5117&lt;H5117, 0, 2)),
                     IF(         G5117&lt;6,
                                   IF(            _xlfn.XLOOKUP(C5117,'deck &amp; rules'!$D$22:$M$22,_xlfn.XLOOKUP(H5117,'deck &amp; rules'!$C$23:$C$30,'deck &amp; rules'!$D$23:$M$30))="draw",
                                                     IF(I5117&gt;J5117,1,IF(I5117&lt;J5117,0,2)),
                                                     IF(I5117&gt;H5117,1,IF(I5117&lt;H5117,0,2))),
                                   IF(H5117&lt;7,
                                        IF(G5117&gt;J5117,1,IF(G5117&lt;J5117,0,2)),
                                        IF(G5117&gt;H5117,1,IF(G5117&lt;H5117,0,2))
                                        )
                          )
              )
        )</f>
        <v>0</v>
      </c>
      <c r="L5117">
        <f t="shared" ca="1" si="557"/>
        <v>-478</v>
      </c>
      <c r="M5117">
        <f t="shared" ca="1" si="558"/>
        <v>-558.84999999999559</v>
      </c>
      <c r="N5117">
        <f t="shared" ca="1" si="559"/>
        <v>-976</v>
      </c>
    </row>
    <row r="5118" spans="1:14" x14ac:dyDescent="0.25">
      <c r="A5118">
        <f ca="1"/>
        <v>4</v>
      </c>
      <c r="B5118">
        <f ca="1"/>
        <v>4</v>
      </c>
      <c r="C5118">
        <f ca="1"/>
        <v>1</v>
      </c>
      <c r="D5118">
        <f ca="1"/>
        <v>5</v>
      </c>
      <c r="E5118">
        <f ca="1"/>
        <v>7</v>
      </c>
      <c r="F5118">
        <f ca="1"/>
        <v>5</v>
      </c>
      <c r="G5118">
        <f t="shared" ca="1" si="553"/>
        <v>8</v>
      </c>
      <c r="H5118">
        <f t="shared" ca="1" si="554"/>
        <v>2</v>
      </c>
      <c r="I5118">
        <f t="shared" ca="1" si="555"/>
        <v>9</v>
      </c>
      <c r="J5118">
        <f t="shared" ca="1" si="556"/>
        <v>7</v>
      </c>
      <c r="K5118" cm="1">
        <f t="array" aca="1" ref="K5118" ca="1">IF(G5118&gt;7,
        IF(G5118&gt;H5118, 1, IF(G5118&lt;H5118, 0, 2)),
        IF(       H5118&gt;7,
                     IF(G5118&gt;H5118, 1, IF(G5118&lt;H5118, 0, 2)),
                     IF(         G5118&lt;6,
                                   IF(            _xlfn.XLOOKUP(C5118,'deck &amp; rules'!$D$22:$M$22,_xlfn.XLOOKUP(H5118,'deck &amp; rules'!$C$23:$C$30,'deck &amp; rules'!$D$23:$M$30))="draw",
                                                     IF(I5118&gt;J5118,1,IF(I5118&lt;J5118,0,2)),
                                                     IF(I5118&gt;H5118,1,IF(I5118&lt;H5118,0,2))),
                                   IF(H5118&lt;7,
                                        IF(G5118&gt;J5118,1,IF(G5118&lt;J5118,0,2)),
                                        IF(G5118&gt;H5118,1,IF(G5118&lt;H5118,0,2))
                                        )
                          )
              )
        )</f>
        <v>1</v>
      </c>
      <c r="L5118">
        <f t="shared" ca="1" si="557"/>
        <v>-477</v>
      </c>
      <c r="M5118">
        <f t="shared" ca="1" si="558"/>
        <v>-559.84999999999559</v>
      </c>
      <c r="N5118">
        <f t="shared" ca="1" si="559"/>
        <v>-977</v>
      </c>
    </row>
    <row r="5119" spans="1:14" x14ac:dyDescent="0.25">
      <c r="A5119">
        <f ca="1"/>
        <v>0</v>
      </c>
      <c r="B5119">
        <f ca="1"/>
        <v>5</v>
      </c>
      <c r="C5119">
        <f ca="1"/>
        <v>7</v>
      </c>
      <c r="D5119">
        <f ca="1"/>
        <v>6</v>
      </c>
      <c r="E5119">
        <f ca="1"/>
        <v>2</v>
      </c>
      <c r="F5119">
        <f ca="1"/>
        <v>0</v>
      </c>
      <c r="G5119">
        <f t="shared" ca="1" si="553"/>
        <v>5</v>
      </c>
      <c r="H5119">
        <f t="shared" ca="1" si="554"/>
        <v>8</v>
      </c>
      <c r="I5119">
        <f t="shared" ca="1" si="555"/>
        <v>2</v>
      </c>
      <c r="J5119">
        <f t="shared" ca="1" si="556"/>
        <v>8</v>
      </c>
      <c r="K5119" cm="1">
        <f t="array" aca="1" ref="K5119" ca="1">IF(G5119&gt;7,
        IF(G5119&gt;H5119, 1, IF(G5119&lt;H5119, 0, 2)),
        IF(       H5119&gt;7,
                     IF(G5119&gt;H5119, 1, IF(G5119&lt;H5119, 0, 2)),
                     IF(         G5119&lt;6,
                                   IF(            _xlfn.XLOOKUP(C5119,'deck &amp; rules'!$D$22:$M$22,_xlfn.XLOOKUP(H5119,'deck &amp; rules'!$C$23:$C$30,'deck &amp; rules'!$D$23:$M$30))="draw",
                                                     IF(I5119&gt;J5119,1,IF(I5119&lt;J5119,0,2)),
                                                     IF(I5119&gt;H5119,1,IF(I5119&lt;H5119,0,2))),
                                   IF(H5119&lt;7,
                                        IF(G5119&gt;J5119,1,IF(G5119&lt;J5119,0,2)),
                                        IF(G5119&gt;H5119,1,IF(G5119&lt;H5119,0,2))
                                        )
                          )
              )
        )</f>
        <v>0</v>
      </c>
      <c r="L5119">
        <f t="shared" ca="1" si="557"/>
        <v>-478</v>
      </c>
      <c r="M5119">
        <f t="shared" ca="1" si="558"/>
        <v>-558.89999999999554</v>
      </c>
      <c r="N5119">
        <f t="shared" ca="1" si="559"/>
        <v>-978</v>
      </c>
    </row>
    <row r="5120" spans="1:14" x14ac:dyDescent="0.25">
      <c r="A5120">
        <f ca="1"/>
        <v>1</v>
      </c>
      <c r="B5120">
        <f ca="1"/>
        <v>8</v>
      </c>
      <c r="C5120">
        <f ca="1"/>
        <v>6</v>
      </c>
      <c r="D5120">
        <f ca="1"/>
        <v>2</v>
      </c>
      <c r="E5120">
        <f ca="1"/>
        <v>0</v>
      </c>
      <c r="F5120">
        <f ca="1"/>
        <v>6</v>
      </c>
      <c r="G5120">
        <f t="shared" ca="1" si="553"/>
        <v>9</v>
      </c>
      <c r="H5120">
        <f t="shared" ca="1" si="554"/>
        <v>2</v>
      </c>
      <c r="I5120">
        <f t="shared" ca="1" si="555"/>
        <v>5</v>
      </c>
      <c r="J5120">
        <f t="shared" ca="1" si="556"/>
        <v>8</v>
      </c>
      <c r="K5120" cm="1">
        <f t="array" aca="1" ref="K5120" ca="1">IF(G5120&gt;7,
        IF(G5120&gt;H5120, 1, IF(G5120&lt;H5120, 0, 2)),
        IF(       H5120&gt;7,
                     IF(G5120&gt;H5120, 1, IF(G5120&lt;H5120, 0, 2)),
                     IF(         G5120&lt;6,
                                   IF(            _xlfn.XLOOKUP(C5120,'deck &amp; rules'!$D$22:$M$22,_xlfn.XLOOKUP(H5120,'deck &amp; rules'!$C$23:$C$30,'deck &amp; rules'!$D$23:$M$30))="draw",
                                                     IF(I5120&gt;J5120,1,IF(I5120&lt;J5120,0,2)),
                                                     IF(I5120&gt;H5120,1,IF(I5120&lt;H5120,0,2))),
                                   IF(H5120&lt;7,
                                        IF(G5120&gt;J5120,1,IF(G5120&lt;J5120,0,2)),
                                        IF(G5120&gt;H5120,1,IF(G5120&lt;H5120,0,2))
                                        )
                          )
              )
        )</f>
        <v>1</v>
      </c>
      <c r="L5120">
        <f t="shared" ca="1" si="557"/>
        <v>-477</v>
      </c>
      <c r="M5120">
        <f t="shared" ca="1" si="558"/>
        <v>-559.89999999999554</v>
      </c>
      <c r="N5120">
        <f t="shared" ca="1" si="559"/>
        <v>-979</v>
      </c>
    </row>
    <row r="5121" spans="1:14" x14ac:dyDescent="0.25">
      <c r="A5121">
        <f ca="1"/>
        <v>8</v>
      </c>
      <c r="B5121">
        <f ca="1"/>
        <v>0</v>
      </c>
      <c r="C5121">
        <f ca="1"/>
        <v>0</v>
      </c>
      <c r="D5121">
        <f ca="1"/>
        <v>0</v>
      </c>
      <c r="E5121">
        <f ca="1"/>
        <v>0</v>
      </c>
      <c r="F5121">
        <f ca="1"/>
        <v>2</v>
      </c>
      <c r="G5121">
        <f t="shared" ca="1" si="553"/>
        <v>8</v>
      </c>
      <c r="H5121">
        <f t="shared" ca="1" si="554"/>
        <v>0</v>
      </c>
      <c r="I5121">
        <f t="shared" ca="1" si="555"/>
        <v>8</v>
      </c>
      <c r="J5121">
        <f t="shared" ca="1" si="556"/>
        <v>2</v>
      </c>
      <c r="K5121" cm="1">
        <f t="array" aca="1" ref="K5121" ca="1">IF(G5121&gt;7,
        IF(G5121&gt;H5121, 1, IF(G5121&lt;H5121, 0, 2)),
        IF(       H5121&gt;7,
                     IF(G5121&gt;H5121, 1, IF(G5121&lt;H5121, 0, 2)),
                     IF(         G5121&lt;6,
                                   IF(            _xlfn.XLOOKUP(C5121,'deck &amp; rules'!$D$22:$M$22,_xlfn.XLOOKUP(H5121,'deck &amp; rules'!$C$23:$C$30,'deck &amp; rules'!$D$23:$M$30))="draw",
                                                     IF(I5121&gt;J5121,1,IF(I5121&lt;J5121,0,2)),
                                                     IF(I5121&gt;H5121,1,IF(I5121&lt;H5121,0,2))),
                                   IF(H5121&lt;7,
                                        IF(G5121&gt;J5121,1,IF(G5121&lt;J5121,0,2)),
                                        IF(G5121&gt;H5121,1,IF(G5121&lt;H5121,0,2))
                                        )
                          )
              )
        )</f>
        <v>1</v>
      </c>
      <c r="L5121">
        <f t="shared" ca="1" si="557"/>
        <v>-476</v>
      </c>
      <c r="M5121">
        <f t="shared" ca="1" si="558"/>
        <v>-560.89999999999554</v>
      </c>
      <c r="N5121">
        <f t="shared" ca="1" si="559"/>
        <v>-980</v>
      </c>
    </row>
    <row r="5122" spans="1:14" x14ac:dyDescent="0.25">
      <c r="A5122">
        <f ca="1"/>
        <v>0</v>
      </c>
      <c r="B5122">
        <f ca="1"/>
        <v>5</v>
      </c>
      <c r="C5122">
        <f ca="1"/>
        <v>1</v>
      </c>
      <c r="D5122">
        <f ca="1"/>
        <v>7</v>
      </c>
      <c r="E5122">
        <f ca="1"/>
        <v>4</v>
      </c>
      <c r="F5122">
        <f ca="1"/>
        <v>7</v>
      </c>
      <c r="G5122">
        <f t="shared" ca="1" si="553"/>
        <v>5</v>
      </c>
      <c r="H5122">
        <f t="shared" ca="1" si="554"/>
        <v>1</v>
      </c>
      <c r="I5122">
        <f t="shared" ca="1" si="555"/>
        <v>6</v>
      </c>
      <c r="J5122">
        <f t="shared" ca="1" si="556"/>
        <v>8</v>
      </c>
      <c r="K5122" cm="1">
        <f t="array" aca="1" ref="K5122" ca="1">IF(G5122&gt;7,
        IF(G5122&gt;H5122, 1, IF(G5122&lt;H5122, 0, 2)),
        IF(       H5122&gt;7,
                     IF(G5122&gt;H5122, 1, IF(G5122&lt;H5122, 0, 2)),
                     IF(         G5122&lt;6,
                                   IF(            _xlfn.XLOOKUP(C5122,'deck &amp; rules'!$D$22:$M$22,_xlfn.XLOOKUP(H5122,'deck &amp; rules'!$C$23:$C$30,'deck &amp; rules'!$D$23:$M$30))="draw",
                                                     IF(I5122&gt;J5122,1,IF(I5122&lt;J5122,0,2)),
                                                     IF(I5122&gt;H5122,1,IF(I5122&lt;H5122,0,2))),
                                   IF(H5122&lt;7,
                                        IF(G5122&gt;J5122,1,IF(G5122&lt;J5122,0,2)),
                                        IF(G5122&gt;H5122,1,IF(G5122&lt;H5122,0,2))
                                        )
                          )
              )
        )</f>
        <v>0</v>
      </c>
      <c r="L5122">
        <f t="shared" ca="1" si="557"/>
        <v>-477</v>
      </c>
      <c r="M5122">
        <f t="shared" ca="1" si="558"/>
        <v>-559.9499999999955</v>
      </c>
      <c r="N5122">
        <f t="shared" ca="1" si="559"/>
        <v>-981</v>
      </c>
    </row>
    <row r="5123" spans="1:14" x14ac:dyDescent="0.25">
      <c r="A5123">
        <f ca="1"/>
        <v>5</v>
      </c>
      <c r="B5123">
        <f ca="1"/>
        <v>4</v>
      </c>
      <c r="C5123">
        <f ca="1"/>
        <v>4</v>
      </c>
      <c r="D5123">
        <f ca="1"/>
        <v>0</v>
      </c>
      <c r="E5123">
        <f ca="1"/>
        <v>0</v>
      </c>
      <c r="F5123">
        <f ca="1"/>
        <v>0</v>
      </c>
      <c r="G5123">
        <f t="shared" ref="G5123:G5186" ca="1" si="560">IF(A5123+B5123&gt;9,A5123+B5123-10,A5123+B5123)</f>
        <v>9</v>
      </c>
      <c r="H5123">
        <f t="shared" ref="H5123:H5186" ca="1" si="561">IF(D5123+E5123&gt;9,D5123+E5123-10,D5123+E5123)</f>
        <v>0</v>
      </c>
      <c r="I5123">
        <f t="shared" ref="I5123:I5186" ca="1" si="562">IF(G5123+C5123&gt;9,G5123+C5123-10,G5123+C5123)</f>
        <v>3</v>
      </c>
      <c r="J5123">
        <f t="shared" ref="J5123:J5186" ca="1" si="563">IF(H5123+F5123&gt;9,H5123+F5123-10,H5123+F5123)</f>
        <v>0</v>
      </c>
      <c r="K5123" cm="1">
        <f t="array" aca="1" ref="K5123" ca="1">IF(G5123&gt;7,
        IF(G5123&gt;H5123, 1, IF(G5123&lt;H5123, 0, 2)),
        IF(       H5123&gt;7,
                     IF(G5123&gt;H5123, 1, IF(G5123&lt;H5123, 0, 2)),
                     IF(         G5123&lt;6,
                                   IF(            _xlfn.XLOOKUP(C5123,'deck &amp; rules'!$D$22:$M$22,_xlfn.XLOOKUP(H5123,'deck &amp; rules'!$C$23:$C$30,'deck &amp; rules'!$D$23:$M$30))="draw",
                                                     IF(I5123&gt;J5123,1,IF(I5123&lt;J5123,0,2)),
                                                     IF(I5123&gt;H5123,1,IF(I5123&lt;H5123,0,2))),
                                   IF(H5123&lt;7,
                                        IF(G5123&gt;J5123,1,IF(G5123&lt;J5123,0,2)),
                                        IF(G5123&gt;H5123,1,IF(G5123&lt;H5123,0,2))
                                        )
                          )
              )
        )</f>
        <v>1</v>
      </c>
      <c r="L5123">
        <f t="shared" ca="1" si="557"/>
        <v>-476</v>
      </c>
      <c r="M5123">
        <f t="shared" ca="1" si="558"/>
        <v>-560.9499999999955</v>
      </c>
      <c r="N5123">
        <f t="shared" ca="1" si="559"/>
        <v>-982</v>
      </c>
    </row>
    <row r="5124" spans="1:14" x14ac:dyDescent="0.25">
      <c r="A5124">
        <f ca="1"/>
        <v>0</v>
      </c>
      <c r="B5124">
        <f ca="1"/>
        <v>1</v>
      </c>
      <c r="C5124">
        <f ca="1"/>
        <v>0</v>
      </c>
      <c r="D5124">
        <f ca="1"/>
        <v>0</v>
      </c>
      <c r="E5124">
        <f ca="1"/>
        <v>6</v>
      </c>
      <c r="F5124">
        <f ca="1"/>
        <v>6</v>
      </c>
      <c r="G5124">
        <f t="shared" ca="1" si="560"/>
        <v>1</v>
      </c>
      <c r="H5124">
        <f t="shared" ca="1" si="561"/>
        <v>6</v>
      </c>
      <c r="I5124">
        <f t="shared" ca="1" si="562"/>
        <v>1</v>
      </c>
      <c r="J5124">
        <f t="shared" ca="1" si="563"/>
        <v>2</v>
      </c>
      <c r="K5124" cm="1">
        <f t="array" aca="1" ref="K5124" ca="1">IF(G5124&gt;7,
        IF(G5124&gt;H5124, 1, IF(G5124&lt;H5124, 0, 2)),
        IF(       H5124&gt;7,
                     IF(G5124&gt;H5124, 1, IF(G5124&lt;H5124, 0, 2)),
                     IF(         G5124&lt;6,
                                   IF(            _xlfn.XLOOKUP(C5124,'deck &amp; rules'!$D$22:$M$22,_xlfn.XLOOKUP(H5124,'deck &amp; rules'!$C$23:$C$30,'deck &amp; rules'!$D$23:$M$30))="draw",
                                                     IF(I5124&gt;J5124,1,IF(I5124&lt;J5124,0,2)),
                                                     IF(I5124&gt;H5124,1,IF(I5124&lt;H5124,0,2))),
                                   IF(H5124&lt;7,
                                        IF(G5124&gt;J5124,1,IF(G5124&lt;J5124,0,2)),
                                        IF(G5124&gt;H5124,1,IF(G5124&lt;H5124,0,2))
                                        )
                          )
              )
        )</f>
        <v>0</v>
      </c>
      <c r="L5124">
        <f t="shared" ref="L5124:L5187" ca="1" si="564">IF(K5124=1,L5123+1,L5123-1)</f>
        <v>-477</v>
      </c>
      <c r="M5124">
        <f t="shared" ref="M5124:M5187" ca="1" si="565">IF(K5124=0,M5123+19/20,M5123-1)</f>
        <v>-559.99999999999545</v>
      </c>
      <c r="N5124">
        <f t="shared" ref="N5124:N5187" ca="1" si="566">IF(K5124=2,N5123+8,N5123-1)</f>
        <v>-983</v>
      </c>
    </row>
    <row r="5125" spans="1:14" x14ac:dyDescent="0.25">
      <c r="A5125">
        <f ca="1"/>
        <v>4</v>
      </c>
      <c r="B5125">
        <f ca="1"/>
        <v>0</v>
      </c>
      <c r="C5125">
        <f ca="1"/>
        <v>0</v>
      </c>
      <c r="D5125">
        <f ca="1"/>
        <v>1</v>
      </c>
      <c r="E5125">
        <f ca="1"/>
        <v>8</v>
      </c>
      <c r="F5125">
        <f ca="1"/>
        <v>8</v>
      </c>
      <c r="G5125">
        <f t="shared" ca="1" si="560"/>
        <v>4</v>
      </c>
      <c r="H5125">
        <f t="shared" ca="1" si="561"/>
        <v>9</v>
      </c>
      <c r="I5125">
        <f t="shared" ca="1" si="562"/>
        <v>4</v>
      </c>
      <c r="J5125">
        <f t="shared" ca="1" si="563"/>
        <v>7</v>
      </c>
      <c r="K5125" cm="1">
        <f t="array" aca="1" ref="K5125" ca="1">IF(G5125&gt;7,
        IF(G5125&gt;H5125, 1, IF(G5125&lt;H5125, 0, 2)),
        IF(       H5125&gt;7,
                     IF(G5125&gt;H5125, 1, IF(G5125&lt;H5125, 0, 2)),
                     IF(         G5125&lt;6,
                                   IF(            _xlfn.XLOOKUP(C5125,'deck &amp; rules'!$D$22:$M$22,_xlfn.XLOOKUP(H5125,'deck &amp; rules'!$C$23:$C$30,'deck &amp; rules'!$D$23:$M$30))="draw",
                                                     IF(I5125&gt;J5125,1,IF(I5125&lt;J5125,0,2)),
                                                     IF(I5125&gt;H5125,1,IF(I5125&lt;H5125,0,2))),
                                   IF(H5125&lt;7,
                                        IF(G5125&gt;J5125,1,IF(G5125&lt;J5125,0,2)),
                                        IF(G5125&gt;H5125,1,IF(G5125&lt;H5125,0,2))
                                        )
                          )
              )
        )</f>
        <v>0</v>
      </c>
      <c r="L5125">
        <f t="shared" ca="1" si="564"/>
        <v>-478</v>
      </c>
      <c r="M5125">
        <f t="shared" ca="1" si="565"/>
        <v>-559.04999999999541</v>
      </c>
      <c r="N5125">
        <f t="shared" ca="1" si="566"/>
        <v>-984</v>
      </c>
    </row>
    <row r="5126" spans="1:14" x14ac:dyDescent="0.25">
      <c r="A5126">
        <f ca="1"/>
        <v>0</v>
      </c>
      <c r="B5126">
        <f ca="1"/>
        <v>8</v>
      </c>
      <c r="C5126">
        <f ca="1"/>
        <v>5</v>
      </c>
      <c r="D5126">
        <f ca="1"/>
        <v>0</v>
      </c>
      <c r="E5126">
        <f ca="1"/>
        <v>0</v>
      </c>
      <c r="F5126">
        <f ca="1"/>
        <v>6</v>
      </c>
      <c r="G5126">
        <f t="shared" ca="1" si="560"/>
        <v>8</v>
      </c>
      <c r="H5126">
        <f t="shared" ca="1" si="561"/>
        <v>0</v>
      </c>
      <c r="I5126">
        <f t="shared" ca="1" si="562"/>
        <v>3</v>
      </c>
      <c r="J5126">
        <f t="shared" ca="1" si="563"/>
        <v>6</v>
      </c>
      <c r="K5126" cm="1">
        <f t="array" aca="1" ref="K5126" ca="1">IF(G5126&gt;7,
        IF(G5126&gt;H5126, 1, IF(G5126&lt;H5126, 0, 2)),
        IF(       H5126&gt;7,
                     IF(G5126&gt;H5126, 1, IF(G5126&lt;H5126, 0, 2)),
                     IF(         G5126&lt;6,
                                   IF(            _xlfn.XLOOKUP(C5126,'deck &amp; rules'!$D$22:$M$22,_xlfn.XLOOKUP(H5126,'deck &amp; rules'!$C$23:$C$30,'deck &amp; rules'!$D$23:$M$30))="draw",
                                                     IF(I5126&gt;J5126,1,IF(I5126&lt;J5126,0,2)),
                                                     IF(I5126&gt;H5126,1,IF(I5126&lt;H5126,0,2))),
                                   IF(H5126&lt;7,
                                        IF(G5126&gt;J5126,1,IF(G5126&lt;J5126,0,2)),
                                        IF(G5126&gt;H5126,1,IF(G5126&lt;H5126,0,2))
                                        )
                          )
              )
        )</f>
        <v>1</v>
      </c>
      <c r="L5126">
        <f t="shared" ca="1" si="564"/>
        <v>-477</v>
      </c>
      <c r="M5126">
        <f t="shared" ca="1" si="565"/>
        <v>-560.04999999999541</v>
      </c>
      <c r="N5126">
        <f t="shared" ca="1" si="566"/>
        <v>-985</v>
      </c>
    </row>
    <row r="5127" spans="1:14" x14ac:dyDescent="0.25">
      <c r="A5127">
        <f ca="1"/>
        <v>8</v>
      </c>
      <c r="B5127">
        <f ca="1"/>
        <v>4</v>
      </c>
      <c r="C5127">
        <f ca="1"/>
        <v>3</v>
      </c>
      <c r="D5127">
        <f ca="1"/>
        <v>0</v>
      </c>
      <c r="E5127">
        <f ca="1"/>
        <v>8</v>
      </c>
      <c r="F5127">
        <f ca="1"/>
        <v>0</v>
      </c>
      <c r="G5127">
        <f t="shared" ca="1" si="560"/>
        <v>2</v>
      </c>
      <c r="H5127">
        <f t="shared" ca="1" si="561"/>
        <v>8</v>
      </c>
      <c r="I5127">
        <f t="shared" ca="1" si="562"/>
        <v>5</v>
      </c>
      <c r="J5127">
        <f t="shared" ca="1" si="563"/>
        <v>8</v>
      </c>
      <c r="K5127" cm="1">
        <f t="array" aca="1" ref="K5127" ca="1">IF(G5127&gt;7,
        IF(G5127&gt;H5127, 1, IF(G5127&lt;H5127, 0, 2)),
        IF(       H5127&gt;7,
                     IF(G5127&gt;H5127, 1, IF(G5127&lt;H5127, 0, 2)),
                     IF(         G5127&lt;6,
                                   IF(            _xlfn.XLOOKUP(C5127,'deck &amp; rules'!$D$22:$M$22,_xlfn.XLOOKUP(H5127,'deck &amp; rules'!$C$23:$C$30,'deck &amp; rules'!$D$23:$M$30))="draw",
                                                     IF(I5127&gt;J5127,1,IF(I5127&lt;J5127,0,2)),
                                                     IF(I5127&gt;H5127,1,IF(I5127&lt;H5127,0,2))),
                                   IF(H5127&lt;7,
                                        IF(G5127&gt;J5127,1,IF(G5127&lt;J5127,0,2)),
                                        IF(G5127&gt;H5127,1,IF(G5127&lt;H5127,0,2))
                                        )
                          )
              )
        )</f>
        <v>0</v>
      </c>
      <c r="L5127">
        <f t="shared" ca="1" si="564"/>
        <v>-478</v>
      </c>
      <c r="M5127">
        <f t="shared" ca="1" si="565"/>
        <v>-559.09999999999536</v>
      </c>
      <c r="N5127">
        <f t="shared" ca="1" si="566"/>
        <v>-986</v>
      </c>
    </row>
    <row r="5128" spans="1:14" x14ac:dyDescent="0.25">
      <c r="A5128">
        <f ca="1"/>
        <v>8</v>
      </c>
      <c r="B5128">
        <f ca="1"/>
        <v>9</v>
      </c>
      <c r="C5128">
        <f ca="1"/>
        <v>0</v>
      </c>
      <c r="D5128">
        <f ca="1"/>
        <v>7</v>
      </c>
      <c r="E5128">
        <f ca="1"/>
        <v>6</v>
      </c>
      <c r="F5128">
        <f ca="1"/>
        <v>6</v>
      </c>
      <c r="G5128">
        <f t="shared" ca="1" si="560"/>
        <v>7</v>
      </c>
      <c r="H5128">
        <f t="shared" ca="1" si="561"/>
        <v>3</v>
      </c>
      <c r="I5128">
        <f t="shared" ca="1" si="562"/>
        <v>7</v>
      </c>
      <c r="J5128">
        <f t="shared" ca="1" si="563"/>
        <v>9</v>
      </c>
      <c r="K5128" cm="1">
        <f t="array" aca="1" ref="K5128" ca="1">IF(G5128&gt;7,
        IF(G5128&gt;H5128, 1, IF(G5128&lt;H5128, 0, 2)),
        IF(       H5128&gt;7,
                     IF(G5128&gt;H5128, 1, IF(G5128&lt;H5128, 0, 2)),
                     IF(         G5128&lt;6,
                                   IF(            _xlfn.XLOOKUP(C5128,'deck &amp; rules'!$D$22:$M$22,_xlfn.XLOOKUP(H5128,'deck &amp; rules'!$C$23:$C$30,'deck &amp; rules'!$D$23:$M$30))="draw",
                                                     IF(I5128&gt;J5128,1,IF(I5128&lt;J5128,0,2)),
                                                     IF(I5128&gt;H5128,1,IF(I5128&lt;H5128,0,2))),
                                   IF(H5128&lt;7,
                                        IF(G5128&gt;J5128,1,IF(G5128&lt;J5128,0,2)),
                                        IF(G5128&gt;H5128,1,IF(G5128&lt;H5128,0,2))
                                        )
                          )
              )
        )</f>
        <v>0</v>
      </c>
      <c r="L5128">
        <f t="shared" ca="1" si="564"/>
        <v>-479</v>
      </c>
      <c r="M5128">
        <f t="shared" ca="1" si="565"/>
        <v>-558.14999999999532</v>
      </c>
      <c r="N5128">
        <f t="shared" ca="1" si="566"/>
        <v>-987</v>
      </c>
    </row>
    <row r="5129" spans="1:14" x14ac:dyDescent="0.25">
      <c r="A5129">
        <f ca="1"/>
        <v>0</v>
      </c>
      <c r="B5129">
        <f ca="1"/>
        <v>0</v>
      </c>
      <c r="C5129">
        <f ca="1"/>
        <v>0</v>
      </c>
      <c r="D5129">
        <f ca="1"/>
        <v>6</v>
      </c>
      <c r="E5129">
        <f ca="1"/>
        <v>0</v>
      </c>
      <c r="F5129">
        <f ca="1"/>
        <v>6</v>
      </c>
      <c r="G5129">
        <f t="shared" ca="1" si="560"/>
        <v>0</v>
      </c>
      <c r="H5129">
        <f t="shared" ca="1" si="561"/>
        <v>6</v>
      </c>
      <c r="I5129">
        <f t="shared" ca="1" si="562"/>
        <v>0</v>
      </c>
      <c r="J5129">
        <f t="shared" ca="1" si="563"/>
        <v>2</v>
      </c>
      <c r="K5129" cm="1">
        <f t="array" aca="1" ref="K5129" ca="1">IF(G5129&gt;7,
        IF(G5129&gt;H5129, 1, IF(G5129&lt;H5129, 0, 2)),
        IF(       H5129&gt;7,
                     IF(G5129&gt;H5129, 1, IF(G5129&lt;H5129, 0, 2)),
                     IF(         G5129&lt;6,
                                   IF(            _xlfn.XLOOKUP(C5129,'deck &amp; rules'!$D$22:$M$22,_xlfn.XLOOKUP(H5129,'deck &amp; rules'!$C$23:$C$30,'deck &amp; rules'!$D$23:$M$30))="draw",
                                                     IF(I5129&gt;J5129,1,IF(I5129&lt;J5129,0,2)),
                                                     IF(I5129&gt;H5129,1,IF(I5129&lt;H5129,0,2))),
                                   IF(H5129&lt;7,
                                        IF(G5129&gt;J5129,1,IF(G5129&lt;J5129,0,2)),
                                        IF(G5129&gt;H5129,1,IF(G5129&lt;H5129,0,2))
                                        )
                          )
              )
        )</f>
        <v>0</v>
      </c>
      <c r="L5129">
        <f t="shared" ca="1" si="564"/>
        <v>-480</v>
      </c>
      <c r="M5129">
        <f t="shared" ca="1" si="565"/>
        <v>-557.19999999999527</v>
      </c>
      <c r="N5129">
        <f t="shared" ca="1" si="566"/>
        <v>-988</v>
      </c>
    </row>
    <row r="5130" spans="1:14" x14ac:dyDescent="0.25">
      <c r="A5130">
        <f ca="1"/>
        <v>3</v>
      </c>
      <c r="B5130">
        <f ca="1"/>
        <v>4</v>
      </c>
      <c r="C5130">
        <f ca="1"/>
        <v>9</v>
      </c>
      <c r="D5130">
        <f ca="1"/>
        <v>8</v>
      </c>
      <c r="E5130">
        <f ca="1"/>
        <v>2</v>
      </c>
      <c r="F5130">
        <f ca="1"/>
        <v>0</v>
      </c>
      <c r="G5130">
        <f t="shared" ca="1" si="560"/>
        <v>7</v>
      </c>
      <c r="H5130">
        <f t="shared" ca="1" si="561"/>
        <v>0</v>
      </c>
      <c r="I5130">
        <f t="shared" ca="1" si="562"/>
        <v>6</v>
      </c>
      <c r="J5130">
        <f t="shared" ca="1" si="563"/>
        <v>0</v>
      </c>
      <c r="K5130" cm="1">
        <f t="array" aca="1" ref="K5130" ca="1">IF(G5130&gt;7,
        IF(G5130&gt;H5130, 1, IF(G5130&lt;H5130, 0, 2)),
        IF(       H5130&gt;7,
                     IF(G5130&gt;H5130, 1, IF(G5130&lt;H5130, 0, 2)),
                     IF(         G5130&lt;6,
                                   IF(            _xlfn.XLOOKUP(C5130,'deck &amp; rules'!$D$22:$M$22,_xlfn.XLOOKUP(H5130,'deck &amp; rules'!$C$23:$C$30,'deck &amp; rules'!$D$23:$M$30))="draw",
                                                     IF(I5130&gt;J5130,1,IF(I5130&lt;J5130,0,2)),
                                                     IF(I5130&gt;H5130,1,IF(I5130&lt;H5130,0,2))),
                                   IF(H5130&lt;7,
                                        IF(G5130&gt;J5130,1,IF(G5130&lt;J5130,0,2)),
                                        IF(G5130&gt;H5130,1,IF(G5130&lt;H5130,0,2))
                                        )
                          )
              )
        )</f>
        <v>1</v>
      </c>
      <c r="L5130">
        <f t="shared" ca="1" si="564"/>
        <v>-479</v>
      </c>
      <c r="M5130">
        <f t="shared" ca="1" si="565"/>
        <v>-558.19999999999527</v>
      </c>
      <c r="N5130">
        <f t="shared" ca="1" si="566"/>
        <v>-989</v>
      </c>
    </row>
    <row r="5131" spans="1:14" x14ac:dyDescent="0.25">
      <c r="A5131">
        <f ca="1"/>
        <v>5</v>
      </c>
      <c r="B5131">
        <f ca="1"/>
        <v>5</v>
      </c>
      <c r="C5131">
        <f ca="1"/>
        <v>0</v>
      </c>
      <c r="D5131">
        <f ca="1"/>
        <v>2</v>
      </c>
      <c r="E5131">
        <f ca="1"/>
        <v>4</v>
      </c>
      <c r="F5131">
        <f ca="1"/>
        <v>4</v>
      </c>
      <c r="G5131">
        <f t="shared" ca="1" si="560"/>
        <v>0</v>
      </c>
      <c r="H5131">
        <f t="shared" ca="1" si="561"/>
        <v>6</v>
      </c>
      <c r="I5131">
        <f t="shared" ca="1" si="562"/>
        <v>0</v>
      </c>
      <c r="J5131">
        <f t="shared" ca="1" si="563"/>
        <v>0</v>
      </c>
      <c r="K5131" cm="1">
        <f t="array" aca="1" ref="K5131" ca="1">IF(G5131&gt;7,
        IF(G5131&gt;H5131, 1, IF(G5131&lt;H5131, 0, 2)),
        IF(       H5131&gt;7,
                     IF(G5131&gt;H5131, 1, IF(G5131&lt;H5131, 0, 2)),
                     IF(         G5131&lt;6,
                                   IF(            _xlfn.XLOOKUP(C5131,'deck &amp; rules'!$D$22:$M$22,_xlfn.XLOOKUP(H5131,'deck &amp; rules'!$C$23:$C$30,'deck &amp; rules'!$D$23:$M$30))="draw",
                                                     IF(I5131&gt;J5131,1,IF(I5131&lt;J5131,0,2)),
                                                     IF(I5131&gt;H5131,1,IF(I5131&lt;H5131,0,2))),
                                   IF(H5131&lt;7,
                                        IF(G5131&gt;J5131,1,IF(G5131&lt;J5131,0,2)),
                                        IF(G5131&gt;H5131,1,IF(G5131&lt;H5131,0,2))
                                        )
                          )
              )
        )</f>
        <v>0</v>
      </c>
      <c r="L5131">
        <f t="shared" ca="1" si="564"/>
        <v>-480</v>
      </c>
      <c r="M5131">
        <f t="shared" ca="1" si="565"/>
        <v>-557.24999999999523</v>
      </c>
      <c r="N5131">
        <f t="shared" ca="1" si="566"/>
        <v>-990</v>
      </c>
    </row>
    <row r="5132" spans="1:14" x14ac:dyDescent="0.25">
      <c r="A5132">
        <f ca="1"/>
        <v>0</v>
      </c>
      <c r="B5132">
        <f ca="1"/>
        <v>7</v>
      </c>
      <c r="C5132">
        <f ca="1"/>
        <v>7</v>
      </c>
      <c r="D5132">
        <f ca="1"/>
        <v>3</v>
      </c>
      <c r="E5132">
        <f ca="1"/>
        <v>0</v>
      </c>
      <c r="F5132">
        <f ca="1"/>
        <v>0</v>
      </c>
      <c r="G5132">
        <f t="shared" ca="1" si="560"/>
        <v>7</v>
      </c>
      <c r="H5132">
        <f t="shared" ca="1" si="561"/>
        <v>3</v>
      </c>
      <c r="I5132">
        <f t="shared" ca="1" si="562"/>
        <v>4</v>
      </c>
      <c r="J5132">
        <f t="shared" ca="1" si="563"/>
        <v>3</v>
      </c>
      <c r="K5132" cm="1">
        <f t="array" aca="1" ref="K5132" ca="1">IF(G5132&gt;7,
        IF(G5132&gt;H5132, 1, IF(G5132&lt;H5132, 0, 2)),
        IF(       H5132&gt;7,
                     IF(G5132&gt;H5132, 1, IF(G5132&lt;H5132, 0, 2)),
                     IF(         G5132&lt;6,
                                   IF(            _xlfn.XLOOKUP(C5132,'deck &amp; rules'!$D$22:$M$22,_xlfn.XLOOKUP(H5132,'deck &amp; rules'!$C$23:$C$30,'deck &amp; rules'!$D$23:$M$30))="draw",
                                                     IF(I5132&gt;J5132,1,IF(I5132&lt;J5132,0,2)),
                                                     IF(I5132&gt;H5132,1,IF(I5132&lt;H5132,0,2))),
                                   IF(H5132&lt;7,
                                        IF(G5132&gt;J5132,1,IF(G5132&lt;J5132,0,2)),
                                        IF(G5132&gt;H5132,1,IF(G5132&lt;H5132,0,2))
                                        )
                          )
              )
        )</f>
        <v>1</v>
      </c>
      <c r="L5132">
        <f t="shared" ca="1" si="564"/>
        <v>-479</v>
      </c>
      <c r="M5132">
        <f t="shared" ca="1" si="565"/>
        <v>-558.24999999999523</v>
      </c>
      <c r="N5132">
        <f t="shared" ca="1" si="566"/>
        <v>-991</v>
      </c>
    </row>
    <row r="5133" spans="1:14" x14ac:dyDescent="0.25">
      <c r="A5133">
        <f ca="1"/>
        <v>4</v>
      </c>
      <c r="B5133">
        <f ca="1"/>
        <v>6</v>
      </c>
      <c r="C5133">
        <f ca="1"/>
        <v>0</v>
      </c>
      <c r="D5133">
        <f ca="1"/>
        <v>9</v>
      </c>
      <c r="E5133">
        <f ca="1"/>
        <v>1</v>
      </c>
      <c r="F5133">
        <f ca="1"/>
        <v>0</v>
      </c>
      <c r="G5133">
        <f t="shared" ca="1" si="560"/>
        <v>0</v>
      </c>
      <c r="H5133">
        <f t="shared" ca="1" si="561"/>
        <v>0</v>
      </c>
      <c r="I5133">
        <f t="shared" ca="1" si="562"/>
        <v>0</v>
      </c>
      <c r="J5133">
        <f t="shared" ca="1" si="563"/>
        <v>0</v>
      </c>
      <c r="K5133" cm="1">
        <f t="array" aca="1" ref="K5133" ca="1">IF(G5133&gt;7,
        IF(G5133&gt;H5133, 1, IF(G5133&lt;H5133, 0, 2)),
        IF(       H5133&gt;7,
                     IF(G5133&gt;H5133, 1, IF(G5133&lt;H5133, 0, 2)),
                     IF(         G5133&lt;6,
                                   IF(            _xlfn.XLOOKUP(C5133,'deck &amp; rules'!$D$22:$M$22,_xlfn.XLOOKUP(H5133,'deck &amp; rules'!$C$23:$C$30,'deck &amp; rules'!$D$23:$M$30))="draw",
                                                     IF(I5133&gt;J5133,1,IF(I5133&lt;J5133,0,2)),
                                                     IF(I5133&gt;H5133,1,IF(I5133&lt;H5133,0,2))),
                                   IF(H5133&lt;7,
                                        IF(G5133&gt;J5133,1,IF(G5133&lt;J5133,0,2)),
                                        IF(G5133&gt;H5133,1,IF(G5133&lt;H5133,0,2))
                                        )
                          )
              )
        )</f>
        <v>2</v>
      </c>
      <c r="L5133">
        <f t="shared" ca="1" si="564"/>
        <v>-480</v>
      </c>
      <c r="M5133">
        <f t="shared" ca="1" si="565"/>
        <v>-559.24999999999523</v>
      </c>
      <c r="N5133">
        <f t="shared" ca="1" si="566"/>
        <v>-983</v>
      </c>
    </row>
    <row r="5134" spans="1:14" x14ac:dyDescent="0.25">
      <c r="A5134">
        <f ca="1"/>
        <v>2</v>
      </c>
      <c r="B5134">
        <f ca="1"/>
        <v>0</v>
      </c>
      <c r="C5134">
        <f ca="1"/>
        <v>6</v>
      </c>
      <c r="D5134">
        <f ca="1"/>
        <v>0</v>
      </c>
      <c r="E5134">
        <f ca="1"/>
        <v>7</v>
      </c>
      <c r="F5134">
        <f ca="1"/>
        <v>0</v>
      </c>
      <c r="G5134">
        <f t="shared" ca="1" si="560"/>
        <v>2</v>
      </c>
      <c r="H5134">
        <f t="shared" ca="1" si="561"/>
        <v>7</v>
      </c>
      <c r="I5134">
        <f t="shared" ca="1" si="562"/>
        <v>8</v>
      </c>
      <c r="J5134">
        <f t="shared" ca="1" si="563"/>
        <v>7</v>
      </c>
      <c r="K5134" cm="1">
        <f t="array" aca="1" ref="K5134" ca="1">IF(G5134&gt;7,
        IF(G5134&gt;H5134, 1, IF(G5134&lt;H5134, 0, 2)),
        IF(       H5134&gt;7,
                     IF(G5134&gt;H5134, 1, IF(G5134&lt;H5134, 0, 2)),
                     IF(         G5134&lt;6,
                                   IF(            _xlfn.XLOOKUP(C5134,'deck &amp; rules'!$D$22:$M$22,_xlfn.XLOOKUP(H5134,'deck &amp; rules'!$C$23:$C$30,'deck &amp; rules'!$D$23:$M$30))="draw",
                                                     IF(I5134&gt;J5134,1,IF(I5134&lt;J5134,0,2)),
                                                     IF(I5134&gt;H5134,1,IF(I5134&lt;H5134,0,2))),
                                   IF(H5134&lt;7,
                                        IF(G5134&gt;J5134,1,IF(G5134&lt;J5134,0,2)),
                                        IF(G5134&gt;H5134,1,IF(G5134&lt;H5134,0,2))
                                        )
                          )
              )
        )</f>
        <v>1</v>
      </c>
      <c r="L5134">
        <f t="shared" ca="1" si="564"/>
        <v>-479</v>
      </c>
      <c r="M5134">
        <f t="shared" ca="1" si="565"/>
        <v>-560.24999999999523</v>
      </c>
      <c r="N5134">
        <f t="shared" ca="1" si="566"/>
        <v>-984</v>
      </c>
    </row>
    <row r="5135" spans="1:14" x14ac:dyDescent="0.25">
      <c r="A5135">
        <f ca="1"/>
        <v>3</v>
      </c>
      <c r="B5135">
        <f ca="1"/>
        <v>6</v>
      </c>
      <c r="C5135">
        <f ca="1"/>
        <v>0</v>
      </c>
      <c r="D5135">
        <f ca="1"/>
        <v>1</v>
      </c>
      <c r="E5135">
        <f ca="1"/>
        <v>0</v>
      </c>
      <c r="F5135">
        <f ca="1"/>
        <v>4</v>
      </c>
      <c r="G5135">
        <f t="shared" ca="1" si="560"/>
        <v>9</v>
      </c>
      <c r="H5135">
        <f t="shared" ca="1" si="561"/>
        <v>1</v>
      </c>
      <c r="I5135">
        <f t="shared" ca="1" si="562"/>
        <v>9</v>
      </c>
      <c r="J5135">
        <f t="shared" ca="1" si="563"/>
        <v>5</v>
      </c>
      <c r="K5135" cm="1">
        <f t="array" aca="1" ref="K5135" ca="1">IF(G5135&gt;7,
        IF(G5135&gt;H5135, 1, IF(G5135&lt;H5135, 0, 2)),
        IF(       H5135&gt;7,
                     IF(G5135&gt;H5135, 1, IF(G5135&lt;H5135, 0, 2)),
                     IF(         G5135&lt;6,
                                   IF(            _xlfn.XLOOKUP(C5135,'deck &amp; rules'!$D$22:$M$22,_xlfn.XLOOKUP(H5135,'deck &amp; rules'!$C$23:$C$30,'deck &amp; rules'!$D$23:$M$30))="draw",
                                                     IF(I5135&gt;J5135,1,IF(I5135&lt;J5135,0,2)),
                                                     IF(I5135&gt;H5135,1,IF(I5135&lt;H5135,0,2))),
                                   IF(H5135&lt;7,
                                        IF(G5135&gt;J5135,1,IF(G5135&lt;J5135,0,2)),
                                        IF(G5135&gt;H5135,1,IF(G5135&lt;H5135,0,2))
                                        )
                          )
              )
        )</f>
        <v>1</v>
      </c>
      <c r="L5135">
        <f t="shared" ca="1" si="564"/>
        <v>-478</v>
      </c>
      <c r="M5135">
        <f t="shared" ca="1" si="565"/>
        <v>-561.24999999999523</v>
      </c>
      <c r="N5135">
        <f t="shared" ca="1" si="566"/>
        <v>-985</v>
      </c>
    </row>
    <row r="5136" spans="1:14" x14ac:dyDescent="0.25">
      <c r="A5136">
        <f ca="1"/>
        <v>3</v>
      </c>
      <c r="B5136">
        <f ca="1"/>
        <v>7</v>
      </c>
      <c r="C5136">
        <f ca="1"/>
        <v>0</v>
      </c>
      <c r="D5136">
        <f ca="1"/>
        <v>1</v>
      </c>
      <c r="E5136">
        <f ca="1"/>
        <v>0</v>
      </c>
      <c r="F5136">
        <f ca="1"/>
        <v>4</v>
      </c>
      <c r="G5136">
        <f t="shared" ca="1" si="560"/>
        <v>0</v>
      </c>
      <c r="H5136">
        <f t="shared" ca="1" si="561"/>
        <v>1</v>
      </c>
      <c r="I5136">
        <f t="shared" ca="1" si="562"/>
        <v>0</v>
      </c>
      <c r="J5136">
        <f t="shared" ca="1" si="563"/>
        <v>5</v>
      </c>
      <c r="K5136" cm="1">
        <f t="array" aca="1" ref="K5136" ca="1">IF(G5136&gt;7,
        IF(G5136&gt;H5136, 1, IF(G5136&lt;H5136, 0, 2)),
        IF(       H5136&gt;7,
                     IF(G5136&gt;H5136, 1, IF(G5136&lt;H5136, 0, 2)),
                     IF(         G5136&lt;6,
                                   IF(            _xlfn.XLOOKUP(C5136,'deck &amp; rules'!$D$22:$M$22,_xlfn.XLOOKUP(H5136,'deck &amp; rules'!$C$23:$C$30,'deck &amp; rules'!$D$23:$M$30))="draw",
                                                     IF(I5136&gt;J5136,1,IF(I5136&lt;J5136,0,2)),
                                                     IF(I5136&gt;H5136,1,IF(I5136&lt;H5136,0,2))),
                                   IF(H5136&lt;7,
                                        IF(G5136&gt;J5136,1,IF(G5136&lt;J5136,0,2)),
                                        IF(G5136&gt;H5136,1,IF(G5136&lt;H5136,0,2))
                                        )
                          )
              )
        )</f>
        <v>0</v>
      </c>
      <c r="L5136">
        <f t="shared" ca="1" si="564"/>
        <v>-479</v>
      </c>
      <c r="M5136">
        <f t="shared" ca="1" si="565"/>
        <v>-560.29999999999518</v>
      </c>
      <c r="N5136">
        <f t="shared" ca="1" si="566"/>
        <v>-986</v>
      </c>
    </row>
    <row r="5137" spans="1:14" x14ac:dyDescent="0.25">
      <c r="A5137">
        <f ca="1"/>
        <v>3</v>
      </c>
      <c r="B5137">
        <f ca="1"/>
        <v>1</v>
      </c>
      <c r="C5137">
        <f ca="1"/>
        <v>8</v>
      </c>
      <c r="D5137">
        <f ca="1"/>
        <v>0</v>
      </c>
      <c r="E5137">
        <f ca="1"/>
        <v>0</v>
      </c>
      <c r="F5137">
        <f ca="1"/>
        <v>0</v>
      </c>
      <c r="G5137">
        <f t="shared" ca="1" si="560"/>
        <v>4</v>
      </c>
      <c r="H5137">
        <f t="shared" ca="1" si="561"/>
        <v>0</v>
      </c>
      <c r="I5137">
        <f t="shared" ca="1" si="562"/>
        <v>2</v>
      </c>
      <c r="J5137">
        <f t="shared" ca="1" si="563"/>
        <v>0</v>
      </c>
      <c r="K5137" cm="1">
        <f t="array" aca="1" ref="K5137" ca="1">IF(G5137&gt;7,
        IF(G5137&gt;H5137, 1, IF(G5137&lt;H5137, 0, 2)),
        IF(       H5137&gt;7,
                     IF(G5137&gt;H5137, 1, IF(G5137&lt;H5137, 0, 2)),
                     IF(         G5137&lt;6,
                                   IF(            _xlfn.XLOOKUP(C5137,'deck &amp; rules'!$D$22:$M$22,_xlfn.XLOOKUP(H5137,'deck &amp; rules'!$C$23:$C$30,'deck &amp; rules'!$D$23:$M$30))="draw",
                                                     IF(I5137&gt;J5137,1,IF(I5137&lt;J5137,0,2)),
                                                     IF(I5137&gt;H5137,1,IF(I5137&lt;H5137,0,2))),
                                   IF(H5137&lt;7,
                                        IF(G5137&gt;J5137,1,IF(G5137&lt;J5137,0,2)),
                                        IF(G5137&gt;H5137,1,IF(G5137&lt;H5137,0,2))
                                        )
                          )
              )
        )</f>
        <v>1</v>
      </c>
      <c r="L5137">
        <f t="shared" ca="1" si="564"/>
        <v>-478</v>
      </c>
      <c r="M5137">
        <f t="shared" ca="1" si="565"/>
        <v>-561.29999999999518</v>
      </c>
      <c r="N5137">
        <f t="shared" ca="1" si="566"/>
        <v>-987</v>
      </c>
    </row>
    <row r="5138" spans="1:14" x14ac:dyDescent="0.25">
      <c r="A5138">
        <f ca="1"/>
        <v>3</v>
      </c>
      <c r="B5138">
        <f ca="1"/>
        <v>0</v>
      </c>
      <c r="C5138">
        <f ca="1"/>
        <v>2</v>
      </c>
      <c r="D5138">
        <f ca="1"/>
        <v>8</v>
      </c>
      <c r="E5138">
        <f ca="1"/>
        <v>0</v>
      </c>
      <c r="F5138">
        <f ca="1"/>
        <v>6</v>
      </c>
      <c r="G5138">
        <f t="shared" ca="1" si="560"/>
        <v>3</v>
      </c>
      <c r="H5138">
        <f t="shared" ca="1" si="561"/>
        <v>8</v>
      </c>
      <c r="I5138">
        <f t="shared" ca="1" si="562"/>
        <v>5</v>
      </c>
      <c r="J5138">
        <f t="shared" ca="1" si="563"/>
        <v>4</v>
      </c>
      <c r="K5138" cm="1">
        <f t="array" aca="1" ref="K5138" ca="1">IF(G5138&gt;7,
        IF(G5138&gt;H5138, 1, IF(G5138&lt;H5138, 0, 2)),
        IF(       H5138&gt;7,
                     IF(G5138&gt;H5138, 1, IF(G5138&lt;H5138, 0, 2)),
                     IF(         G5138&lt;6,
                                   IF(            _xlfn.XLOOKUP(C5138,'deck &amp; rules'!$D$22:$M$22,_xlfn.XLOOKUP(H5138,'deck &amp; rules'!$C$23:$C$30,'deck &amp; rules'!$D$23:$M$30))="draw",
                                                     IF(I5138&gt;J5138,1,IF(I5138&lt;J5138,0,2)),
                                                     IF(I5138&gt;H5138,1,IF(I5138&lt;H5138,0,2))),
                                   IF(H5138&lt;7,
                                        IF(G5138&gt;J5138,1,IF(G5138&lt;J5138,0,2)),
                                        IF(G5138&gt;H5138,1,IF(G5138&lt;H5138,0,2))
                                        )
                          )
              )
        )</f>
        <v>0</v>
      </c>
      <c r="L5138">
        <f t="shared" ca="1" si="564"/>
        <v>-479</v>
      </c>
      <c r="M5138">
        <f t="shared" ca="1" si="565"/>
        <v>-560.34999999999513</v>
      </c>
      <c r="N5138">
        <f t="shared" ca="1" si="566"/>
        <v>-988</v>
      </c>
    </row>
    <row r="5139" spans="1:14" x14ac:dyDescent="0.25">
      <c r="A5139">
        <f ca="1"/>
        <v>5</v>
      </c>
      <c r="B5139">
        <f ca="1"/>
        <v>5</v>
      </c>
      <c r="C5139">
        <f ca="1"/>
        <v>4</v>
      </c>
      <c r="D5139">
        <f ca="1"/>
        <v>5</v>
      </c>
      <c r="E5139">
        <f ca="1"/>
        <v>2</v>
      </c>
      <c r="F5139">
        <f ca="1"/>
        <v>0</v>
      </c>
      <c r="G5139">
        <f t="shared" ca="1" si="560"/>
        <v>0</v>
      </c>
      <c r="H5139">
        <f t="shared" ca="1" si="561"/>
        <v>7</v>
      </c>
      <c r="I5139">
        <f t="shared" ca="1" si="562"/>
        <v>4</v>
      </c>
      <c r="J5139">
        <f t="shared" ca="1" si="563"/>
        <v>7</v>
      </c>
      <c r="K5139" cm="1">
        <f t="array" aca="1" ref="K5139" ca="1">IF(G5139&gt;7,
        IF(G5139&gt;H5139, 1, IF(G5139&lt;H5139, 0, 2)),
        IF(       H5139&gt;7,
                     IF(G5139&gt;H5139, 1, IF(G5139&lt;H5139, 0, 2)),
                     IF(         G5139&lt;6,
                                   IF(            _xlfn.XLOOKUP(C5139,'deck &amp; rules'!$D$22:$M$22,_xlfn.XLOOKUP(H5139,'deck &amp; rules'!$C$23:$C$30,'deck &amp; rules'!$D$23:$M$30))="draw",
                                                     IF(I5139&gt;J5139,1,IF(I5139&lt;J5139,0,2)),
                                                     IF(I5139&gt;H5139,1,IF(I5139&lt;H5139,0,2))),
                                   IF(H5139&lt;7,
                                        IF(G5139&gt;J5139,1,IF(G5139&lt;J5139,0,2)),
                                        IF(G5139&gt;H5139,1,IF(G5139&lt;H5139,0,2))
                                        )
                          )
              )
        )</f>
        <v>0</v>
      </c>
      <c r="L5139">
        <f t="shared" ca="1" si="564"/>
        <v>-480</v>
      </c>
      <c r="M5139">
        <f t="shared" ca="1" si="565"/>
        <v>-559.39999999999509</v>
      </c>
      <c r="N5139">
        <f t="shared" ca="1" si="566"/>
        <v>-989</v>
      </c>
    </row>
    <row r="5140" spans="1:14" x14ac:dyDescent="0.25">
      <c r="A5140">
        <f ca="1"/>
        <v>1</v>
      </c>
      <c r="B5140">
        <f ca="1"/>
        <v>0</v>
      </c>
      <c r="C5140">
        <f ca="1"/>
        <v>1</v>
      </c>
      <c r="D5140">
        <f ca="1"/>
        <v>2</v>
      </c>
      <c r="E5140">
        <f ca="1"/>
        <v>7</v>
      </c>
      <c r="F5140">
        <f ca="1"/>
        <v>3</v>
      </c>
      <c r="G5140">
        <f t="shared" ca="1" si="560"/>
        <v>1</v>
      </c>
      <c r="H5140">
        <f t="shared" ca="1" si="561"/>
        <v>9</v>
      </c>
      <c r="I5140">
        <f t="shared" ca="1" si="562"/>
        <v>2</v>
      </c>
      <c r="J5140">
        <f t="shared" ca="1" si="563"/>
        <v>2</v>
      </c>
      <c r="K5140" cm="1">
        <f t="array" aca="1" ref="K5140" ca="1">IF(G5140&gt;7,
        IF(G5140&gt;H5140, 1, IF(G5140&lt;H5140, 0, 2)),
        IF(       H5140&gt;7,
                     IF(G5140&gt;H5140, 1, IF(G5140&lt;H5140, 0, 2)),
                     IF(         G5140&lt;6,
                                   IF(            _xlfn.XLOOKUP(C5140,'deck &amp; rules'!$D$22:$M$22,_xlfn.XLOOKUP(H5140,'deck &amp; rules'!$C$23:$C$30,'deck &amp; rules'!$D$23:$M$30))="draw",
                                                     IF(I5140&gt;J5140,1,IF(I5140&lt;J5140,0,2)),
                                                     IF(I5140&gt;H5140,1,IF(I5140&lt;H5140,0,2))),
                                   IF(H5140&lt;7,
                                        IF(G5140&gt;J5140,1,IF(G5140&lt;J5140,0,2)),
                                        IF(G5140&gt;H5140,1,IF(G5140&lt;H5140,0,2))
                                        )
                          )
              )
        )</f>
        <v>0</v>
      </c>
      <c r="L5140">
        <f t="shared" ca="1" si="564"/>
        <v>-481</v>
      </c>
      <c r="M5140">
        <f t="shared" ca="1" si="565"/>
        <v>-558.44999999999504</v>
      </c>
      <c r="N5140">
        <f t="shared" ca="1" si="566"/>
        <v>-990</v>
      </c>
    </row>
    <row r="5141" spans="1:14" x14ac:dyDescent="0.25">
      <c r="A5141">
        <f ca="1"/>
        <v>4</v>
      </c>
      <c r="B5141">
        <f ca="1"/>
        <v>9</v>
      </c>
      <c r="C5141">
        <f ca="1"/>
        <v>4</v>
      </c>
      <c r="D5141">
        <f ca="1"/>
        <v>0</v>
      </c>
      <c r="E5141">
        <f ca="1"/>
        <v>0</v>
      </c>
      <c r="F5141">
        <f ca="1"/>
        <v>8</v>
      </c>
      <c r="G5141">
        <f t="shared" ca="1" si="560"/>
        <v>3</v>
      </c>
      <c r="H5141">
        <f t="shared" ca="1" si="561"/>
        <v>0</v>
      </c>
      <c r="I5141">
        <f t="shared" ca="1" si="562"/>
        <v>7</v>
      </c>
      <c r="J5141">
        <f t="shared" ca="1" si="563"/>
        <v>8</v>
      </c>
      <c r="K5141" cm="1">
        <f t="array" aca="1" ref="K5141" ca="1">IF(G5141&gt;7,
        IF(G5141&gt;H5141, 1, IF(G5141&lt;H5141, 0, 2)),
        IF(       H5141&gt;7,
                     IF(G5141&gt;H5141, 1, IF(G5141&lt;H5141, 0, 2)),
                     IF(         G5141&lt;6,
                                   IF(            _xlfn.XLOOKUP(C5141,'deck &amp; rules'!$D$22:$M$22,_xlfn.XLOOKUP(H5141,'deck &amp; rules'!$C$23:$C$30,'deck &amp; rules'!$D$23:$M$30))="draw",
                                                     IF(I5141&gt;J5141,1,IF(I5141&lt;J5141,0,2)),
                                                     IF(I5141&gt;H5141,1,IF(I5141&lt;H5141,0,2))),
                                   IF(H5141&lt;7,
                                        IF(G5141&gt;J5141,1,IF(G5141&lt;J5141,0,2)),
                                        IF(G5141&gt;H5141,1,IF(G5141&lt;H5141,0,2))
                                        )
                          )
              )
        )</f>
        <v>0</v>
      </c>
      <c r="L5141">
        <f t="shared" ca="1" si="564"/>
        <v>-482</v>
      </c>
      <c r="M5141">
        <f t="shared" ca="1" si="565"/>
        <v>-557.499999999995</v>
      </c>
      <c r="N5141">
        <f t="shared" ca="1" si="566"/>
        <v>-991</v>
      </c>
    </row>
    <row r="5142" spans="1:14" x14ac:dyDescent="0.25">
      <c r="A5142">
        <f ca="1"/>
        <v>6</v>
      </c>
      <c r="B5142">
        <f ca="1"/>
        <v>4</v>
      </c>
      <c r="C5142">
        <f ca="1"/>
        <v>0</v>
      </c>
      <c r="D5142">
        <f ca="1"/>
        <v>6</v>
      </c>
      <c r="E5142">
        <f ca="1"/>
        <v>0</v>
      </c>
      <c r="F5142">
        <f ca="1"/>
        <v>0</v>
      </c>
      <c r="G5142">
        <f t="shared" ca="1" si="560"/>
        <v>0</v>
      </c>
      <c r="H5142">
        <f t="shared" ca="1" si="561"/>
        <v>6</v>
      </c>
      <c r="I5142">
        <f t="shared" ca="1" si="562"/>
        <v>0</v>
      </c>
      <c r="J5142">
        <f t="shared" ca="1" si="563"/>
        <v>6</v>
      </c>
      <c r="K5142" cm="1">
        <f t="array" aca="1" ref="K5142" ca="1">IF(G5142&gt;7,
        IF(G5142&gt;H5142, 1, IF(G5142&lt;H5142, 0, 2)),
        IF(       H5142&gt;7,
                     IF(G5142&gt;H5142, 1, IF(G5142&lt;H5142, 0, 2)),
                     IF(         G5142&lt;6,
                                   IF(            _xlfn.XLOOKUP(C5142,'deck &amp; rules'!$D$22:$M$22,_xlfn.XLOOKUP(H5142,'deck &amp; rules'!$C$23:$C$30,'deck &amp; rules'!$D$23:$M$30))="draw",
                                                     IF(I5142&gt;J5142,1,IF(I5142&lt;J5142,0,2)),
                                                     IF(I5142&gt;H5142,1,IF(I5142&lt;H5142,0,2))),
                                   IF(H5142&lt;7,
                                        IF(G5142&gt;J5142,1,IF(G5142&lt;J5142,0,2)),
                                        IF(G5142&gt;H5142,1,IF(G5142&lt;H5142,0,2))
                                        )
                          )
              )
        )</f>
        <v>0</v>
      </c>
      <c r="L5142">
        <f t="shared" ca="1" si="564"/>
        <v>-483</v>
      </c>
      <c r="M5142">
        <f t="shared" ca="1" si="565"/>
        <v>-556.54999999999495</v>
      </c>
      <c r="N5142">
        <f t="shared" ca="1" si="566"/>
        <v>-992</v>
      </c>
    </row>
    <row r="5143" spans="1:14" x14ac:dyDescent="0.25">
      <c r="A5143">
        <f ca="1"/>
        <v>0</v>
      </c>
      <c r="B5143">
        <f ca="1"/>
        <v>4</v>
      </c>
      <c r="C5143">
        <f ca="1"/>
        <v>0</v>
      </c>
      <c r="D5143">
        <f ca="1"/>
        <v>9</v>
      </c>
      <c r="E5143">
        <f ca="1"/>
        <v>0</v>
      </c>
      <c r="F5143">
        <f ca="1"/>
        <v>2</v>
      </c>
      <c r="G5143">
        <f t="shared" ca="1" si="560"/>
        <v>4</v>
      </c>
      <c r="H5143">
        <f t="shared" ca="1" si="561"/>
        <v>9</v>
      </c>
      <c r="I5143">
        <f t="shared" ca="1" si="562"/>
        <v>4</v>
      </c>
      <c r="J5143">
        <f t="shared" ca="1" si="563"/>
        <v>1</v>
      </c>
      <c r="K5143" cm="1">
        <f t="array" aca="1" ref="K5143" ca="1">IF(G5143&gt;7,
        IF(G5143&gt;H5143, 1, IF(G5143&lt;H5143, 0, 2)),
        IF(       H5143&gt;7,
                     IF(G5143&gt;H5143, 1, IF(G5143&lt;H5143, 0, 2)),
                     IF(         G5143&lt;6,
                                   IF(            _xlfn.XLOOKUP(C5143,'deck &amp; rules'!$D$22:$M$22,_xlfn.XLOOKUP(H5143,'deck &amp; rules'!$C$23:$C$30,'deck &amp; rules'!$D$23:$M$30))="draw",
                                                     IF(I5143&gt;J5143,1,IF(I5143&lt;J5143,0,2)),
                                                     IF(I5143&gt;H5143,1,IF(I5143&lt;H5143,0,2))),
                                   IF(H5143&lt;7,
                                        IF(G5143&gt;J5143,1,IF(G5143&lt;J5143,0,2)),
                                        IF(G5143&gt;H5143,1,IF(G5143&lt;H5143,0,2))
                                        )
                          )
              )
        )</f>
        <v>0</v>
      </c>
      <c r="L5143">
        <f t="shared" ca="1" si="564"/>
        <v>-484</v>
      </c>
      <c r="M5143">
        <f t="shared" ca="1" si="565"/>
        <v>-555.59999999999491</v>
      </c>
      <c r="N5143">
        <f t="shared" ca="1" si="566"/>
        <v>-993</v>
      </c>
    </row>
    <row r="5144" spans="1:14" x14ac:dyDescent="0.25">
      <c r="A5144">
        <f ca="1"/>
        <v>0</v>
      </c>
      <c r="B5144">
        <f ca="1"/>
        <v>7</v>
      </c>
      <c r="C5144">
        <f ca="1"/>
        <v>5</v>
      </c>
      <c r="D5144">
        <f ca="1"/>
        <v>2</v>
      </c>
      <c r="E5144">
        <f ca="1"/>
        <v>2</v>
      </c>
      <c r="F5144">
        <f ca="1"/>
        <v>0</v>
      </c>
      <c r="G5144">
        <f t="shared" ca="1" si="560"/>
        <v>7</v>
      </c>
      <c r="H5144">
        <f t="shared" ca="1" si="561"/>
        <v>4</v>
      </c>
      <c r="I5144">
        <f t="shared" ca="1" si="562"/>
        <v>2</v>
      </c>
      <c r="J5144">
        <f t="shared" ca="1" si="563"/>
        <v>4</v>
      </c>
      <c r="K5144" cm="1">
        <f t="array" aca="1" ref="K5144" ca="1">IF(G5144&gt;7,
        IF(G5144&gt;H5144, 1, IF(G5144&lt;H5144, 0, 2)),
        IF(       H5144&gt;7,
                     IF(G5144&gt;H5144, 1, IF(G5144&lt;H5144, 0, 2)),
                     IF(         G5144&lt;6,
                                   IF(            _xlfn.XLOOKUP(C5144,'deck &amp; rules'!$D$22:$M$22,_xlfn.XLOOKUP(H5144,'deck &amp; rules'!$C$23:$C$30,'deck &amp; rules'!$D$23:$M$30))="draw",
                                                     IF(I5144&gt;J5144,1,IF(I5144&lt;J5144,0,2)),
                                                     IF(I5144&gt;H5144,1,IF(I5144&lt;H5144,0,2))),
                                   IF(H5144&lt;7,
                                        IF(G5144&gt;J5144,1,IF(G5144&lt;J5144,0,2)),
                                        IF(G5144&gt;H5144,1,IF(G5144&lt;H5144,0,2))
                                        )
                          )
              )
        )</f>
        <v>1</v>
      </c>
      <c r="L5144">
        <f t="shared" ca="1" si="564"/>
        <v>-483</v>
      </c>
      <c r="M5144">
        <f t="shared" ca="1" si="565"/>
        <v>-556.59999999999491</v>
      </c>
      <c r="N5144">
        <f t="shared" ca="1" si="566"/>
        <v>-994</v>
      </c>
    </row>
    <row r="5145" spans="1:14" x14ac:dyDescent="0.25">
      <c r="A5145">
        <f ca="1"/>
        <v>0</v>
      </c>
      <c r="B5145">
        <f ca="1"/>
        <v>5</v>
      </c>
      <c r="C5145">
        <f ca="1"/>
        <v>2</v>
      </c>
      <c r="D5145">
        <f ca="1"/>
        <v>8</v>
      </c>
      <c r="E5145">
        <f ca="1"/>
        <v>3</v>
      </c>
      <c r="F5145">
        <f ca="1"/>
        <v>8</v>
      </c>
      <c r="G5145">
        <f t="shared" ca="1" si="560"/>
        <v>5</v>
      </c>
      <c r="H5145">
        <f t="shared" ca="1" si="561"/>
        <v>1</v>
      </c>
      <c r="I5145">
        <f t="shared" ca="1" si="562"/>
        <v>7</v>
      </c>
      <c r="J5145">
        <f t="shared" ca="1" si="563"/>
        <v>9</v>
      </c>
      <c r="K5145" cm="1">
        <f t="array" aca="1" ref="K5145" ca="1">IF(G5145&gt;7,
        IF(G5145&gt;H5145, 1, IF(G5145&lt;H5145, 0, 2)),
        IF(       H5145&gt;7,
                     IF(G5145&gt;H5145, 1, IF(G5145&lt;H5145, 0, 2)),
                     IF(         G5145&lt;6,
                                   IF(            _xlfn.XLOOKUP(C5145,'deck &amp; rules'!$D$22:$M$22,_xlfn.XLOOKUP(H5145,'deck &amp; rules'!$C$23:$C$30,'deck &amp; rules'!$D$23:$M$30))="draw",
                                                     IF(I5145&gt;J5145,1,IF(I5145&lt;J5145,0,2)),
                                                     IF(I5145&gt;H5145,1,IF(I5145&lt;H5145,0,2))),
                                   IF(H5145&lt;7,
                                        IF(G5145&gt;J5145,1,IF(G5145&lt;J5145,0,2)),
                                        IF(G5145&gt;H5145,1,IF(G5145&lt;H5145,0,2))
                                        )
                          )
              )
        )</f>
        <v>0</v>
      </c>
      <c r="L5145">
        <f t="shared" ca="1" si="564"/>
        <v>-484</v>
      </c>
      <c r="M5145">
        <f t="shared" ca="1" si="565"/>
        <v>-555.64999999999486</v>
      </c>
      <c r="N5145">
        <f t="shared" ca="1" si="566"/>
        <v>-995</v>
      </c>
    </row>
    <row r="5146" spans="1:14" x14ac:dyDescent="0.25">
      <c r="A5146">
        <f ca="1"/>
        <v>8</v>
      </c>
      <c r="B5146">
        <f ca="1"/>
        <v>0</v>
      </c>
      <c r="C5146">
        <f ca="1"/>
        <v>8</v>
      </c>
      <c r="D5146">
        <f ca="1"/>
        <v>4</v>
      </c>
      <c r="E5146">
        <f ca="1"/>
        <v>9</v>
      </c>
      <c r="F5146">
        <f ca="1"/>
        <v>0</v>
      </c>
      <c r="G5146">
        <f t="shared" ca="1" si="560"/>
        <v>8</v>
      </c>
      <c r="H5146">
        <f t="shared" ca="1" si="561"/>
        <v>3</v>
      </c>
      <c r="I5146">
        <f t="shared" ca="1" si="562"/>
        <v>6</v>
      </c>
      <c r="J5146">
        <f t="shared" ca="1" si="563"/>
        <v>3</v>
      </c>
      <c r="K5146" cm="1">
        <f t="array" aca="1" ref="K5146" ca="1">IF(G5146&gt;7,
        IF(G5146&gt;H5146, 1, IF(G5146&lt;H5146, 0, 2)),
        IF(       H5146&gt;7,
                     IF(G5146&gt;H5146, 1, IF(G5146&lt;H5146, 0, 2)),
                     IF(         G5146&lt;6,
                                   IF(            _xlfn.XLOOKUP(C5146,'deck &amp; rules'!$D$22:$M$22,_xlfn.XLOOKUP(H5146,'deck &amp; rules'!$C$23:$C$30,'deck &amp; rules'!$D$23:$M$30))="draw",
                                                     IF(I5146&gt;J5146,1,IF(I5146&lt;J5146,0,2)),
                                                     IF(I5146&gt;H5146,1,IF(I5146&lt;H5146,0,2))),
                                   IF(H5146&lt;7,
                                        IF(G5146&gt;J5146,1,IF(G5146&lt;J5146,0,2)),
                                        IF(G5146&gt;H5146,1,IF(G5146&lt;H5146,0,2))
                                        )
                          )
              )
        )</f>
        <v>1</v>
      </c>
      <c r="L5146">
        <f t="shared" ca="1" si="564"/>
        <v>-483</v>
      </c>
      <c r="M5146">
        <f t="shared" ca="1" si="565"/>
        <v>-556.64999999999486</v>
      </c>
      <c r="N5146">
        <f t="shared" ca="1" si="566"/>
        <v>-996</v>
      </c>
    </row>
    <row r="5147" spans="1:14" x14ac:dyDescent="0.25">
      <c r="A5147">
        <f ca="1"/>
        <v>7</v>
      </c>
      <c r="B5147">
        <f ca="1"/>
        <v>7</v>
      </c>
      <c r="C5147">
        <f ca="1"/>
        <v>0</v>
      </c>
      <c r="D5147">
        <f ca="1"/>
        <v>6</v>
      </c>
      <c r="E5147">
        <f ca="1"/>
        <v>5</v>
      </c>
      <c r="F5147">
        <f ca="1"/>
        <v>9</v>
      </c>
      <c r="G5147">
        <f t="shared" ca="1" si="560"/>
        <v>4</v>
      </c>
      <c r="H5147">
        <f t="shared" ca="1" si="561"/>
        <v>1</v>
      </c>
      <c r="I5147">
        <f t="shared" ca="1" si="562"/>
        <v>4</v>
      </c>
      <c r="J5147">
        <f t="shared" ca="1" si="563"/>
        <v>0</v>
      </c>
      <c r="K5147" cm="1">
        <f t="array" aca="1" ref="K5147" ca="1">IF(G5147&gt;7,
        IF(G5147&gt;H5147, 1, IF(G5147&lt;H5147, 0, 2)),
        IF(       H5147&gt;7,
                     IF(G5147&gt;H5147, 1, IF(G5147&lt;H5147, 0, 2)),
                     IF(         G5147&lt;6,
                                   IF(            _xlfn.XLOOKUP(C5147,'deck &amp; rules'!$D$22:$M$22,_xlfn.XLOOKUP(H5147,'deck &amp; rules'!$C$23:$C$30,'deck &amp; rules'!$D$23:$M$30))="draw",
                                                     IF(I5147&gt;J5147,1,IF(I5147&lt;J5147,0,2)),
                                                     IF(I5147&gt;H5147,1,IF(I5147&lt;H5147,0,2))),
                                   IF(H5147&lt;7,
                                        IF(G5147&gt;J5147,1,IF(G5147&lt;J5147,0,2)),
                                        IF(G5147&gt;H5147,1,IF(G5147&lt;H5147,0,2))
                                        )
                          )
              )
        )</f>
        <v>1</v>
      </c>
      <c r="L5147">
        <f t="shared" ca="1" si="564"/>
        <v>-482</v>
      </c>
      <c r="M5147">
        <f t="shared" ca="1" si="565"/>
        <v>-557.64999999999486</v>
      </c>
      <c r="N5147">
        <f t="shared" ca="1" si="566"/>
        <v>-997</v>
      </c>
    </row>
    <row r="5148" spans="1:14" x14ac:dyDescent="0.25">
      <c r="A5148">
        <f ca="1"/>
        <v>9</v>
      </c>
      <c r="B5148">
        <f ca="1"/>
        <v>5</v>
      </c>
      <c r="C5148">
        <f ca="1"/>
        <v>8</v>
      </c>
      <c r="D5148">
        <f ca="1"/>
        <v>1</v>
      </c>
      <c r="E5148">
        <f ca="1"/>
        <v>0</v>
      </c>
      <c r="F5148">
        <f ca="1"/>
        <v>0</v>
      </c>
      <c r="G5148">
        <f t="shared" ca="1" si="560"/>
        <v>4</v>
      </c>
      <c r="H5148">
        <f t="shared" ca="1" si="561"/>
        <v>1</v>
      </c>
      <c r="I5148">
        <f t="shared" ca="1" si="562"/>
        <v>2</v>
      </c>
      <c r="J5148">
        <f t="shared" ca="1" si="563"/>
        <v>1</v>
      </c>
      <c r="K5148" cm="1">
        <f t="array" aca="1" ref="K5148" ca="1">IF(G5148&gt;7,
        IF(G5148&gt;H5148, 1, IF(G5148&lt;H5148, 0, 2)),
        IF(       H5148&gt;7,
                     IF(G5148&gt;H5148, 1, IF(G5148&lt;H5148, 0, 2)),
                     IF(         G5148&lt;6,
                                   IF(            _xlfn.XLOOKUP(C5148,'deck &amp; rules'!$D$22:$M$22,_xlfn.XLOOKUP(H5148,'deck &amp; rules'!$C$23:$C$30,'deck &amp; rules'!$D$23:$M$30))="draw",
                                                     IF(I5148&gt;J5148,1,IF(I5148&lt;J5148,0,2)),
                                                     IF(I5148&gt;H5148,1,IF(I5148&lt;H5148,0,2))),
                                   IF(H5148&lt;7,
                                        IF(G5148&gt;J5148,1,IF(G5148&lt;J5148,0,2)),
                                        IF(G5148&gt;H5148,1,IF(G5148&lt;H5148,0,2))
                                        )
                          )
              )
        )</f>
        <v>1</v>
      </c>
      <c r="L5148">
        <f t="shared" ca="1" si="564"/>
        <v>-481</v>
      </c>
      <c r="M5148">
        <f t="shared" ca="1" si="565"/>
        <v>-558.64999999999486</v>
      </c>
      <c r="N5148">
        <f t="shared" ca="1" si="566"/>
        <v>-998</v>
      </c>
    </row>
    <row r="5149" spans="1:14" x14ac:dyDescent="0.25">
      <c r="A5149">
        <f ca="1"/>
        <v>6</v>
      </c>
      <c r="B5149">
        <f ca="1"/>
        <v>3</v>
      </c>
      <c r="C5149">
        <f ca="1"/>
        <v>6</v>
      </c>
      <c r="D5149">
        <f ca="1"/>
        <v>8</v>
      </c>
      <c r="E5149">
        <f ca="1"/>
        <v>5</v>
      </c>
      <c r="F5149">
        <f ca="1"/>
        <v>1</v>
      </c>
      <c r="G5149">
        <f t="shared" ca="1" si="560"/>
        <v>9</v>
      </c>
      <c r="H5149">
        <f t="shared" ca="1" si="561"/>
        <v>3</v>
      </c>
      <c r="I5149">
        <f t="shared" ca="1" si="562"/>
        <v>5</v>
      </c>
      <c r="J5149">
        <f t="shared" ca="1" si="563"/>
        <v>4</v>
      </c>
      <c r="K5149" cm="1">
        <f t="array" aca="1" ref="K5149" ca="1">IF(G5149&gt;7,
        IF(G5149&gt;H5149, 1, IF(G5149&lt;H5149, 0, 2)),
        IF(       H5149&gt;7,
                     IF(G5149&gt;H5149, 1, IF(G5149&lt;H5149, 0, 2)),
                     IF(         G5149&lt;6,
                                   IF(            _xlfn.XLOOKUP(C5149,'deck &amp; rules'!$D$22:$M$22,_xlfn.XLOOKUP(H5149,'deck &amp; rules'!$C$23:$C$30,'deck &amp; rules'!$D$23:$M$30))="draw",
                                                     IF(I5149&gt;J5149,1,IF(I5149&lt;J5149,0,2)),
                                                     IF(I5149&gt;H5149,1,IF(I5149&lt;H5149,0,2))),
                                   IF(H5149&lt;7,
                                        IF(G5149&gt;J5149,1,IF(G5149&lt;J5149,0,2)),
                                        IF(G5149&gt;H5149,1,IF(G5149&lt;H5149,0,2))
                                        )
                          )
              )
        )</f>
        <v>1</v>
      </c>
      <c r="L5149">
        <f t="shared" ca="1" si="564"/>
        <v>-480</v>
      </c>
      <c r="M5149">
        <f t="shared" ca="1" si="565"/>
        <v>-559.64999999999486</v>
      </c>
      <c r="N5149">
        <f t="shared" ca="1" si="566"/>
        <v>-999</v>
      </c>
    </row>
    <row r="5150" spans="1:14" x14ac:dyDescent="0.25">
      <c r="A5150">
        <f ca="1"/>
        <v>6</v>
      </c>
      <c r="B5150">
        <f ca="1"/>
        <v>0</v>
      </c>
      <c r="C5150">
        <f ca="1"/>
        <v>9</v>
      </c>
      <c r="D5150">
        <f ca="1"/>
        <v>6</v>
      </c>
      <c r="E5150">
        <f ca="1"/>
        <v>7</v>
      </c>
      <c r="F5150">
        <f ca="1"/>
        <v>4</v>
      </c>
      <c r="G5150">
        <f t="shared" ca="1" si="560"/>
        <v>6</v>
      </c>
      <c r="H5150">
        <f t="shared" ca="1" si="561"/>
        <v>3</v>
      </c>
      <c r="I5150">
        <f t="shared" ca="1" si="562"/>
        <v>5</v>
      </c>
      <c r="J5150">
        <f t="shared" ca="1" si="563"/>
        <v>7</v>
      </c>
      <c r="K5150" cm="1">
        <f t="array" aca="1" ref="K5150" ca="1">IF(G5150&gt;7,
        IF(G5150&gt;H5150, 1, IF(G5150&lt;H5150, 0, 2)),
        IF(       H5150&gt;7,
                     IF(G5150&gt;H5150, 1, IF(G5150&lt;H5150, 0, 2)),
                     IF(         G5150&lt;6,
                                   IF(            _xlfn.XLOOKUP(C5150,'deck &amp; rules'!$D$22:$M$22,_xlfn.XLOOKUP(H5150,'deck &amp; rules'!$C$23:$C$30,'deck &amp; rules'!$D$23:$M$30))="draw",
                                                     IF(I5150&gt;J5150,1,IF(I5150&lt;J5150,0,2)),
                                                     IF(I5150&gt;H5150,1,IF(I5150&lt;H5150,0,2))),
                                   IF(H5150&lt;7,
                                        IF(G5150&gt;J5150,1,IF(G5150&lt;J5150,0,2)),
                                        IF(G5150&gt;H5150,1,IF(G5150&lt;H5150,0,2))
                                        )
                          )
              )
        )</f>
        <v>0</v>
      </c>
      <c r="L5150">
        <f t="shared" ca="1" si="564"/>
        <v>-481</v>
      </c>
      <c r="M5150">
        <f t="shared" ca="1" si="565"/>
        <v>-558.69999999999482</v>
      </c>
      <c r="N5150">
        <f t="shared" ca="1" si="566"/>
        <v>-1000</v>
      </c>
    </row>
    <row r="5151" spans="1:14" x14ac:dyDescent="0.25">
      <c r="A5151">
        <f ca="1"/>
        <v>2</v>
      </c>
      <c r="B5151">
        <f ca="1"/>
        <v>5</v>
      </c>
      <c r="C5151">
        <f ca="1"/>
        <v>0</v>
      </c>
      <c r="D5151">
        <f ca="1"/>
        <v>0</v>
      </c>
      <c r="E5151">
        <f ca="1"/>
        <v>7</v>
      </c>
      <c r="F5151">
        <f ca="1"/>
        <v>4</v>
      </c>
      <c r="G5151">
        <f t="shared" ca="1" si="560"/>
        <v>7</v>
      </c>
      <c r="H5151">
        <f t="shared" ca="1" si="561"/>
        <v>7</v>
      </c>
      <c r="I5151">
        <f t="shared" ca="1" si="562"/>
        <v>7</v>
      </c>
      <c r="J5151">
        <f t="shared" ca="1" si="563"/>
        <v>1</v>
      </c>
      <c r="K5151" cm="1">
        <f t="array" aca="1" ref="K5151" ca="1">IF(G5151&gt;7,
        IF(G5151&gt;H5151, 1, IF(G5151&lt;H5151, 0, 2)),
        IF(       H5151&gt;7,
                     IF(G5151&gt;H5151, 1, IF(G5151&lt;H5151, 0, 2)),
                     IF(         G5151&lt;6,
                                   IF(            _xlfn.XLOOKUP(C5151,'deck &amp; rules'!$D$22:$M$22,_xlfn.XLOOKUP(H5151,'deck &amp; rules'!$C$23:$C$30,'deck &amp; rules'!$D$23:$M$30))="draw",
                                                     IF(I5151&gt;J5151,1,IF(I5151&lt;J5151,0,2)),
                                                     IF(I5151&gt;H5151,1,IF(I5151&lt;H5151,0,2))),
                                   IF(H5151&lt;7,
                                        IF(G5151&gt;J5151,1,IF(G5151&lt;J5151,0,2)),
                                        IF(G5151&gt;H5151,1,IF(G5151&lt;H5151,0,2))
                                        )
                          )
              )
        )</f>
        <v>2</v>
      </c>
      <c r="L5151">
        <f t="shared" ca="1" si="564"/>
        <v>-482</v>
      </c>
      <c r="M5151">
        <f t="shared" ca="1" si="565"/>
        <v>-559.69999999999482</v>
      </c>
      <c r="N5151">
        <f t="shared" ca="1" si="566"/>
        <v>-992</v>
      </c>
    </row>
    <row r="5152" spans="1:14" x14ac:dyDescent="0.25">
      <c r="A5152">
        <f ca="1"/>
        <v>0</v>
      </c>
      <c r="B5152">
        <f ca="1"/>
        <v>4</v>
      </c>
      <c r="C5152">
        <f ca="1"/>
        <v>1</v>
      </c>
      <c r="D5152">
        <f ca="1"/>
        <v>9</v>
      </c>
      <c r="E5152">
        <f ca="1"/>
        <v>0</v>
      </c>
      <c r="F5152">
        <f ca="1"/>
        <v>0</v>
      </c>
      <c r="G5152">
        <f t="shared" ca="1" si="560"/>
        <v>4</v>
      </c>
      <c r="H5152">
        <f t="shared" ca="1" si="561"/>
        <v>9</v>
      </c>
      <c r="I5152">
        <f t="shared" ca="1" si="562"/>
        <v>5</v>
      </c>
      <c r="J5152">
        <f t="shared" ca="1" si="563"/>
        <v>9</v>
      </c>
      <c r="K5152" cm="1">
        <f t="array" aca="1" ref="K5152" ca="1">IF(G5152&gt;7,
        IF(G5152&gt;H5152, 1, IF(G5152&lt;H5152, 0, 2)),
        IF(       H5152&gt;7,
                     IF(G5152&gt;H5152, 1, IF(G5152&lt;H5152, 0, 2)),
                     IF(         G5152&lt;6,
                                   IF(            _xlfn.XLOOKUP(C5152,'deck &amp; rules'!$D$22:$M$22,_xlfn.XLOOKUP(H5152,'deck &amp; rules'!$C$23:$C$30,'deck &amp; rules'!$D$23:$M$30))="draw",
                                                     IF(I5152&gt;J5152,1,IF(I5152&lt;J5152,0,2)),
                                                     IF(I5152&gt;H5152,1,IF(I5152&lt;H5152,0,2))),
                                   IF(H5152&lt;7,
                                        IF(G5152&gt;J5152,1,IF(G5152&lt;J5152,0,2)),
                                        IF(G5152&gt;H5152,1,IF(G5152&lt;H5152,0,2))
                                        )
                          )
              )
        )</f>
        <v>0</v>
      </c>
      <c r="L5152">
        <f t="shared" ca="1" si="564"/>
        <v>-483</v>
      </c>
      <c r="M5152">
        <f t="shared" ca="1" si="565"/>
        <v>-558.74999999999477</v>
      </c>
      <c r="N5152">
        <f t="shared" ca="1" si="566"/>
        <v>-993</v>
      </c>
    </row>
    <row r="5153" spans="1:14" x14ac:dyDescent="0.25">
      <c r="A5153">
        <f ca="1"/>
        <v>7</v>
      </c>
      <c r="B5153">
        <f ca="1"/>
        <v>0</v>
      </c>
      <c r="C5153">
        <f ca="1"/>
        <v>5</v>
      </c>
      <c r="D5153">
        <f ca="1"/>
        <v>0</v>
      </c>
      <c r="E5153">
        <f ca="1"/>
        <v>5</v>
      </c>
      <c r="F5153">
        <f ca="1"/>
        <v>1</v>
      </c>
      <c r="G5153">
        <f t="shared" ca="1" si="560"/>
        <v>7</v>
      </c>
      <c r="H5153">
        <f t="shared" ca="1" si="561"/>
        <v>5</v>
      </c>
      <c r="I5153">
        <f t="shared" ca="1" si="562"/>
        <v>2</v>
      </c>
      <c r="J5153">
        <f t="shared" ca="1" si="563"/>
        <v>6</v>
      </c>
      <c r="K5153" cm="1">
        <f t="array" aca="1" ref="K5153" ca="1">IF(G5153&gt;7,
        IF(G5153&gt;H5153, 1, IF(G5153&lt;H5153, 0, 2)),
        IF(       H5153&gt;7,
                     IF(G5153&gt;H5153, 1, IF(G5153&lt;H5153, 0, 2)),
                     IF(         G5153&lt;6,
                                   IF(            _xlfn.XLOOKUP(C5153,'deck &amp; rules'!$D$22:$M$22,_xlfn.XLOOKUP(H5153,'deck &amp; rules'!$C$23:$C$30,'deck &amp; rules'!$D$23:$M$30))="draw",
                                                     IF(I5153&gt;J5153,1,IF(I5153&lt;J5153,0,2)),
                                                     IF(I5153&gt;H5153,1,IF(I5153&lt;H5153,0,2))),
                                   IF(H5153&lt;7,
                                        IF(G5153&gt;J5153,1,IF(G5153&lt;J5153,0,2)),
                                        IF(G5153&gt;H5153,1,IF(G5153&lt;H5153,0,2))
                                        )
                          )
              )
        )</f>
        <v>1</v>
      </c>
      <c r="L5153">
        <f t="shared" ca="1" si="564"/>
        <v>-482</v>
      </c>
      <c r="M5153">
        <f t="shared" ca="1" si="565"/>
        <v>-559.74999999999477</v>
      </c>
      <c r="N5153">
        <f t="shared" ca="1" si="566"/>
        <v>-994</v>
      </c>
    </row>
    <row r="5154" spans="1:14" x14ac:dyDescent="0.25">
      <c r="A5154">
        <f ca="1"/>
        <v>0</v>
      </c>
      <c r="B5154">
        <f ca="1"/>
        <v>5</v>
      </c>
      <c r="C5154">
        <f ca="1"/>
        <v>6</v>
      </c>
      <c r="D5154">
        <f ca="1"/>
        <v>5</v>
      </c>
      <c r="E5154">
        <f ca="1"/>
        <v>0</v>
      </c>
      <c r="F5154">
        <f ca="1"/>
        <v>3</v>
      </c>
      <c r="G5154">
        <f t="shared" ca="1" si="560"/>
        <v>5</v>
      </c>
      <c r="H5154">
        <f t="shared" ca="1" si="561"/>
        <v>5</v>
      </c>
      <c r="I5154">
        <f t="shared" ca="1" si="562"/>
        <v>1</v>
      </c>
      <c r="J5154">
        <f t="shared" ca="1" si="563"/>
        <v>8</v>
      </c>
      <c r="K5154" cm="1">
        <f t="array" aca="1" ref="K5154" ca="1">IF(G5154&gt;7,
        IF(G5154&gt;H5154, 1, IF(G5154&lt;H5154, 0, 2)),
        IF(       H5154&gt;7,
                     IF(G5154&gt;H5154, 1, IF(G5154&lt;H5154, 0, 2)),
                     IF(         G5154&lt;6,
                                   IF(            _xlfn.XLOOKUP(C5154,'deck &amp; rules'!$D$22:$M$22,_xlfn.XLOOKUP(H5154,'deck &amp; rules'!$C$23:$C$30,'deck &amp; rules'!$D$23:$M$30))="draw",
                                                     IF(I5154&gt;J5154,1,IF(I5154&lt;J5154,0,2)),
                                                     IF(I5154&gt;H5154,1,IF(I5154&lt;H5154,0,2))),
                                   IF(H5154&lt;7,
                                        IF(G5154&gt;J5154,1,IF(G5154&lt;J5154,0,2)),
                                        IF(G5154&gt;H5154,1,IF(G5154&lt;H5154,0,2))
                                        )
                          )
              )
        )</f>
        <v>0</v>
      </c>
      <c r="L5154">
        <f t="shared" ca="1" si="564"/>
        <v>-483</v>
      </c>
      <c r="M5154">
        <f t="shared" ca="1" si="565"/>
        <v>-558.79999999999472</v>
      </c>
      <c r="N5154">
        <f t="shared" ca="1" si="566"/>
        <v>-995</v>
      </c>
    </row>
    <row r="5155" spans="1:14" x14ac:dyDescent="0.25">
      <c r="A5155">
        <f ca="1"/>
        <v>0</v>
      </c>
      <c r="B5155">
        <f ca="1"/>
        <v>0</v>
      </c>
      <c r="C5155">
        <f ca="1"/>
        <v>6</v>
      </c>
      <c r="D5155">
        <f ca="1"/>
        <v>0</v>
      </c>
      <c r="E5155">
        <f ca="1"/>
        <v>9</v>
      </c>
      <c r="F5155">
        <f ca="1"/>
        <v>0</v>
      </c>
      <c r="G5155">
        <f t="shared" ca="1" si="560"/>
        <v>0</v>
      </c>
      <c r="H5155">
        <f t="shared" ca="1" si="561"/>
        <v>9</v>
      </c>
      <c r="I5155">
        <f t="shared" ca="1" si="562"/>
        <v>6</v>
      </c>
      <c r="J5155">
        <f t="shared" ca="1" si="563"/>
        <v>9</v>
      </c>
      <c r="K5155" cm="1">
        <f t="array" aca="1" ref="K5155" ca="1">IF(G5155&gt;7,
        IF(G5155&gt;H5155, 1, IF(G5155&lt;H5155, 0, 2)),
        IF(       H5155&gt;7,
                     IF(G5155&gt;H5155, 1, IF(G5155&lt;H5155, 0, 2)),
                     IF(         G5155&lt;6,
                                   IF(            _xlfn.XLOOKUP(C5155,'deck &amp; rules'!$D$22:$M$22,_xlfn.XLOOKUP(H5155,'deck &amp; rules'!$C$23:$C$30,'deck &amp; rules'!$D$23:$M$30))="draw",
                                                     IF(I5155&gt;J5155,1,IF(I5155&lt;J5155,0,2)),
                                                     IF(I5155&gt;H5155,1,IF(I5155&lt;H5155,0,2))),
                                   IF(H5155&lt;7,
                                        IF(G5155&gt;J5155,1,IF(G5155&lt;J5155,0,2)),
                                        IF(G5155&gt;H5155,1,IF(G5155&lt;H5155,0,2))
                                        )
                          )
              )
        )</f>
        <v>0</v>
      </c>
      <c r="L5155">
        <f t="shared" ca="1" si="564"/>
        <v>-484</v>
      </c>
      <c r="M5155">
        <f t="shared" ca="1" si="565"/>
        <v>-557.84999999999468</v>
      </c>
      <c r="N5155">
        <f t="shared" ca="1" si="566"/>
        <v>-996</v>
      </c>
    </row>
    <row r="5156" spans="1:14" x14ac:dyDescent="0.25">
      <c r="A5156">
        <f ca="1"/>
        <v>3</v>
      </c>
      <c r="B5156">
        <f ca="1"/>
        <v>3</v>
      </c>
      <c r="C5156">
        <f ca="1"/>
        <v>0</v>
      </c>
      <c r="D5156">
        <f ca="1"/>
        <v>5</v>
      </c>
      <c r="E5156">
        <f ca="1"/>
        <v>7</v>
      </c>
      <c r="F5156">
        <f ca="1"/>
        <v>6</v>
      </c>
      <c r="G5156">
        <f t="shared" ca="1" si="560"/>
        <v>6</v>
      </c>
      <c r="H5156">
        <f t="shared" ca="1" si="561"/>
        <v>2</v>
      </c>
      <c r="I5156">
        <f t="shared" ca="1" si="562"/>
        <v>6</v>
      </c>
      <c r="J5156">
        <f t="shared" ca="1" si="563"/>
        <v>8</v>
      </c>
      <c r="K5156" cm="1">
        <f t="array" aca="1" ref="K5156" ca="1">IF(G5156&gt;7,
        IF(G5156&gt;H5156, 1, IF(G5156&lt;H5156, 0, 2)),
        IF(       H5156&gt;7,
                     IF(G5156&gt;H5156, 1, IF(G5156&lt;H5156, 0, 2)),
                     IF(         G5156&lt;6,
                                   IF(            _xlfn.XLOOKUP(C5156,'deck &amp; rules'!$D$22:$M$22,_xlfn.XLOOKUP(H5156,'deck &amp; rules'!$C$23:$C$30,'deck &amp; rules'!$D$23:$M$30))="draw",
                                                     IF(I5156&gt;J5156,1,IF(I5156&lt;J5156,0,2)),
                                                     IF(I5156&gt;H5156,1,IF(I5156&lt;H5156,0,2))),
                                   IF(H5156&lt;7,
                                        IF(G5156&gt;J5156,1,IF(G5156&lt;J5156,0,2)),
                                        IF(G5156&gt;H5156,1,IF(G5156&lt;H5156,0,2))
                                        )
                          )
              )
        )</f>
        <v>0</v>
      </c>
      <c r="L5156">
        <f t="shared" ca="1" si="564"/>
        <v>-485</v>
      </c>
      <c r="M5156">
        <f t="shared" ca="1" si="565"/>
        <v>-556.89999999999463</v>
      </c>
      <c r="N5156">
        <f t="shared" ca="1" si="566"/>
        <v>-997</v>
      </c>
    </row>
    <row r="5157" spans="1:14" x14ac:dyDescent="0.25">
      <c r="A5157">
        <f ca="1"/>
        <v>0</v>
      </c>
      <c r="B5157">
        <f ca="1"/>
        <v>9</v>
      </c>
      <c r="C5157">
        <f ca="1"/>
        <v>1</v>
      </c>
      <c r="D5157">
        <f ca="1"/>
        <v>6</v>
      </c>
      <c r="E5157">
        <f ca="1"/>
        <v>0</v>
      </c>
      <c r="F5157">
        <f ca="1"/>
        <v>3</v>
      </c>
      <c r="G5157">
        <f t="shared" ca="1" si="560"/>
        <v>9</v>
      </c>
      <c r="H5157">
        <f t="shared" ca="1" si="561"/>
        <v>6</v>
      </c>
      <c r="I5157">
        <f t="shared" ca="1" si="562"/>
        <v>0</v>
      </c>
      <c r="J5157">
        <f t="shared" ca="1" si="563"/>
        <v>9</v>
      </c>
      <c r="K5157" cm="1">
        <f t="array" aca="1" ref="K5157" ca="1">IF(G5157&gt;7,
        IF(G5157&gt;H5157, 1, IF(G5157&lt;H5157, 0, 2)),
        IF(       H5157&gt;7,
                     IF(G5157&gt;H5157, 1, IF(G5157&lt;H5157, 0, 2)),
                     IF(         G5157&lt;6,
                                   IF(            _xlfn.XLOOKUP(C5157,'deck &amp; rules'!$D$22:$M$22,_xlfn.XLOOKUP(H5157,'deck &amp; rules'!$C$23:$C$30,'deck &amp; rules'!$D$23:$M$30))="draw",
                                                     IF(I5157&gt;J5157,1,IF(I5157&lt;J5157,0,2)),
                                                     IF(I5157&gt;H5157,1,IF(I5157&lt;H5157,0,2))),
                                   IF(H5157&lt;7,
                                        IF(G5157&gt;J5157,1,IF(G5157&lt;J5157,0,2)),
                                        IF(G5157&gt;H5157,1,IF(G5157&lt;H5157,0,2))
                                        )
                          )
              )
        )</f>
        <v>1</v>
      </c>
      <c r="L5157">
        <f t="shared" ca="1" si="564"/>
        <v>-484</v>
      </c>
      <c r="M5157">
        <f t="shared" ca="1" si="565"/>
        <v>-557.89999999999463</v>
      </c>
      <c r="N5157">
        <f t="shared" ca="1" si="566"/>
        <v>-998</v>
      </c>
    </row>
    <row r="5158" spans="1:14" x14ac:dyDescent="0.25">
      <c r="A5158">
        <f ca="1"/>
        <v>0</v>
      </c>
      <c r="B5158">
        <f ca="1"/>
        <v>7</v>
      </c>
      <c r="C5158">
        <f ca="1"/>
        <v>0</v>
      </c>
      <c r="D5158">
        <f ca="1"/>
        <v>8</v>
      </c>
      <c r="E5158">
        <f ca="1"/>
        <v>4</v>
      </c>
      <c r="F5158">
        <f ca="1"/>
        <v>3</v>
      </c>
      <c r="G5158">
        <f t="shared" ca="1" si="560"/>
        <v>7</v>
      </c>
      <c r="H5158">
        <f t="shared" ca="1" si="561"/>
        <v>2</v>
      </c>
      <c r="I5158">
        <f t="shared" ca="1" si="562"/>
        <v>7</v>
      </c>
      <c r="J5158">
        <f t="shared" ca="1" si="563"/>
        <v>5</v>
      </c>
      <c r="K5158" cm="1">
        <f t="array" aca="1" ref="K5158" ca="1">IF(G5158&gt;7,
        IF(G5158&gt;H5158, 1, IF(G5158&lt;H5158, 0, 2)),
        IF(       H5158&gt;7,
                     IF(G5158&gt;H5158, 1, IF(G5158&lt;H5158, 0, 2)),
                     IF(         G5158&lt;6,
                                   IF(            _xlfn.XLOOKUP(C5158,'deck &amp; rules'!$D$22:$M$22,_xlfn.XLOOKUP(H5158,'deck &amp; rules'!$C$23:$C$30,'deck &amp; rules'!$D$23:$M$30))="draw",
                                                     IF(I5158&gt;J5158,1,IF(I5158&lt;J5158,0,2)),
                                                     IF(I5158&gt;H5158,1,IF(I5158&lt;H5158,0,2))),
                                   IF(H5158&lt;7,
                                        IF(G5158&gt;J5158,1,IF(G5158&lt;J5158,0,2)),
                                        IF(G5158&gt;H5158,1,IF(G5158&lt;H5158,0,2))
                                        )
                          )
              )
        )</f>
        <v>1</v>
      </c>
      <c r="L5158">
        <f t="shared" ca="1" si="564"/>
        <v>-483</v>
      </c>
      <c r="M5158">
        <f t="shared" ca="1" si="565"/>
        <v>-558.89999999999463</v>
      </c>
      <c r="N5158">
        <f t="shared" ca="1" si="566"/>
        <v>-999</v>
      </c>
    </row>
    <row r="5159" spans="1:14" x14ac:dyDescent="0.25">
      <c r="A5159">
        <f ca="1"/>
        <v>5</v>
      </c>
      <c r="B5159">
        <f ca="1"/>
        <v>9</v>
      </c>
      <c r="C5159">
        <f ca="1"/>
        <v>0</v>
      </c>
      <c r="D5159">
        <f ca="1"/>
        <v>0</v>
      </c>
      <c r="E5159">
        <f ca="1"/>
        <v>8</v>
      </c>
      <c r="F5159">
        <f ca="1"/>
        <v>6</v>
      </c>
      <c r="G5159">
        <f t="shared" ca="1" si="560"/>
        <v>4</v>
      </c>
      <c r="H5159">
        <f t="shared" ca="1" si="561"/>
        <v>8</v>
      </c>
      <c r="I5159">
        <f t="shared" ca="1" si="562"/>
        <v>4</v>
      </c>
      <c r="J5159">
        <f t="shared" ca="1" si="563"/>
        <v>4</v>
      </c>
      <c r="K5159" cm="1">
        <f t="array" aca="1" ref="K5159" ca="1">IF(G5159&gt;7,
        IF(G5159&gt;H5159, 1, IF(G5159&lt;H5159, 0, 2)),
        IF(       H5159&gt;7,
                     IF(G5159&gt;H5159, 1, IF(G5159&lt;H5159, 0, 2)),
                     IF(         G5159&lt;6,
                                   IF(            _xlfn.XLOOKUP(C5159,'deck &amp; rules'!$D$22:$M$22,_xlfn.XLOOKUP(H5159,'deck &amp; rules'!$C$23:$C$30,'deck &amp; rules'!$D$23:$M$30))="draw",
                                                     IF(I5159&gt;J5159,1,IF(I5159&lt;J5159,0,2)),
                                                     IF(I5159&gt;H5159,1,IF(I5159&lt;H5159,0,2))),
                                   IF(H5159&lt;7,
                                        IF(G5159&gt;J5159,1,IF(G5159&lt;J5159,0,2)),
                                        IF(G5159&gt;H5159,1,IF(G5159&lt;H5159,0,2))
                                        )
                          )
              )
        )</f>
        <v>0</v>
      </c>
      <c r="L5159">
        <f t="shared" ca="1" si="564"/>
        <v>-484</v>
      </c>
      <c r="M5159">
        <f t="shared" ca="1" si="565"/>
        <v>-557.94999999999459</v>
      </c>
      <c r="N5159">
        <f t="shared" ca="1" si="566"/>
        <v>-1000</v>
      </c>
    </row>
    <row r="5160" spans="1:14" x14ac:dyDescent="0.25">
      <c r="A5160">
        <f ca="1"/>
        <v>1</v>
      </c>
      <c r="B5160">
        <f ca="1"/>
        <v>8</v>
      </c>
      <c r="C5160">
        <f ca="1"/>
        <v>9</v>
      </c>
      <c r="D5160">
        <f ca="1"/>
        <v>8</v>
      </c>
      <c r="E5160">
        <f ca="1"/>
        <v>3</v>
      </c>
      <c r="F5160">
        <f ca="1"/>
        <v>0</v>
      </c>
      <c r="G5160">
        <f t="shared" ca="1" si="560"/>
        <v>9</v>
      </c>
      <c r="H5160">
        <f t="shared" ca="1" si="561"/>
        <v>1</v>
      </c>
      <c r="I5160">
        <f t="shared" ca="1" si="562"/>
        <v>8</v>
      </c>
      <c r="J5160">
        <f t="shared" ca="1" si="563"/>
        <v>1</v>
      </c>
      <c r="K5160" cm="1">
        <f t="array" aca="1" ref="K5160" ca="1">IF(G5160&gt;7,
        IF(G5160&gt;H5160, 1, IF(G5160&lt;H5160, 0, 2)),
        IF(       H5160&gt;7,
                     IF(G5160&gt;H5160, 1, IF(G5160&lt;H5160, 0, 2)),
                     IF(         G5160&lt;6,
                                   IF(            _xlfn.XLOOKUP(C5160,'deck &amp; rules'!$D$22:$M$22,_xlfn.XLOOKUP(H5160,'deck &amp; rules'!$C$23:$C$30,'deck &amp; rules'!$D$23:$M$30))="draw",
                                                     IF(I5160&gt;J5160,1,IF(I5160&lt;J5160,0,2)),
                                                     IF(I5160&gt;H5160,1,IF(I5160&lt;H5160,0,2))),
                                   IF(H5160&lt;7,
                                        IF(G5160&gt;J5160,1,IF(G5160&lt;J5160,0,2)),
                                        IF(G5160&gt;H5160,1,IF(G5160&lt;H5160,0,2))
                                        )
                          )
              )
        )</f>
        <v>1</v>
      </c>
      <c r="L5160">
        <f t="shared" ca="1" si="564"/>
        <v>-483</v>
      </c>
      <c r="M5160">
        <f t="shared" ca="1" si="565"/>
        <v>-558.94999999999459</v>
      </c>
      <c r="N5160">
        <f t="shared" ca="1" si="566"/>
        <v>-1001</v>
      </c>
    </row>
    <row r="5161" spans="1:14" x14ac:dyDescent="0.25">
      <c r="A5161">
        <f ca="1"/>
        <v>6</v>
      </c>
      <c r="B5161">
        <f ca="1"/>
        <v>4</v>
      </c>
      <c r="C5161">
        <f ca="1"/>
        <v>9</v>
      </c>
      <c r="D5161">
        <f ca="1"/>
        <v>6</v>
      </c>
      <c r="E5161">
        <f ca="1"/>
        <v>1</v>
      </c>
      <c r="F5161">
        <f ca="1"/>
        <v>8</v>
      </c>
      <c r="G5161">
        <f t="shared" ca="1" si="560"/>
        <v>0</v>
      </c>
      <c r="H5161">
        <f t="shared" ca="1" si="561"/>
        <v>7</v>
      </c>
      <c r="I5161">
        <f t="shared" ca="1" si="562"/>
        <v>9</v>
      </c>
      <c r="J5161">
        <f t="shared" ca="1" si="563"/>
        <v>5</v>
      </c>
      <c r="K5161" cm="1">
        <f t="array" aca="1" ref="K5161" ca="1">IF(G5161&gt;7,
        IF(G5161&gt;H5161, 1, IF(G5161&lt;H5161, 0, 2)),
        IF(       H5161&gt;7,
                     IF(G5161&gt;H5161, 1, IF(G5161&lt;H5161, 0, 2)),
                     IF(         G5161&lt;6,
                                   IF(            _xlfn.XLOOKUP(C5161,'deck &amp; rules'!$D$22:$M$22,_xlfn.XLOOKUP(H5161,'deck &amp; rules'!$C$23:$C$30,'deck &amp; rules'!$D$23:$M$30))="draw",
                                                     IF(I5161&gt;J5161,1,IF(I5161&lt;J5161,0,2)),
                                                     IF(I5161&gt;H5161,1,IF(I5161&lt;H5161,0,2))),
                                   IF(H5161&lt;7,
                                        IF(G5161&gt;J5161,1,IF(G5161&lt;J5161,0,2)),
                                        IF(G5161&gt;H5161,1,IF(G5161&lt;H5161,0,2))
                                        )
                          )
              )
        )</f>
        <v>1</v>
      </c>
      <c r="L5161">
        <f t="shared" ca="1" si="564"/>
        <v>-482</v>
      </c>
      <c r="M5161">
        <f t="shared" ca="1" si="565"/>
        <v>-559.94999999999459</v>
      </c>
      <c r="N5161">
        <f t="shared" ca="1" si="566"/>
        <v>-1002</v>
      </c>
    </row>
    <row r="5162" spans="1:14" x14ac:dyDescent="0.25">
      <c r="A5162">
        <f ca="1"/>
        <v>1</v>
      </c>
      <c r="B5162">
        <f ca="1"/>
        <v>0</v>
      </c>
      <c r="C5162">
        <f ca="1"/>
        <v>0</v>
      </c>
      <c r="D5162">
        <f ca="1"/>
        <v>0</v>
      </c>
      <c r="E5162">
        <f ca="1"/>
        <v>4</v>
      </c>
      <c r="F5162">
        <f ca="1"/>
        <v>7</v>
      </c>
      <c r="G5162">
        <f t="shared" ca="1" si="560"/>
        <v>1</v>
      </c>
      <c r="H5162">
        <f t="shared" ca="1" si="561"/>
        <v>4</v>
      </c>
      <c r="I5162">
        <f t="shared" ca="1" si="562"/>
        <v>1</v>
      </c>
      <c r="J5162">
        <f t="shared" ca="1" si="563"/>
        <v>1</v>
      </c>
      <c r="K5162" cm="1">
        <f t="array" aca="1" ref="K5162" ca="1">IF(G5162&gt;7,
        IF(G5162&gt;H5162, 1, IF(G5162&lt;H5162, 0, 2)),
        IF(       H5162&gt;7,
                     IF(G5162&gt;H5162, 1, IF(G5162&lt;H5162, 0, 2)),
                     IF(         G5162&lt;6,
                                   IF(            _xlfn.XLOOKUP(C5162,'deck &amp; rules'!$D$22:$M$22,_xlfn.XLOOKUP(H5162,'deck &amp; rules'!$C$23:$C$30,'deck &amp; rules'!$D$23:$M$30))="draw",
                                                     IF(I5162&gt;J5162,1,IF(I5162&lt;J5162,0,2)),
                                                     IF(I5162&gt;H5162,1,IF(I5162&lt;H5162,0,2))),
                                   IF(H5162&lt;7,
                                        IF(G5162&gt;J5162,1,IF(G5162&lt;J5162,0,2)),
                                        IF(G5162&gt;H5162,1,IF(G5162&lt;H5162,0,2))
                                        )
                          )
              )
        )</f>
        <v>0</v>
      </c>
      <c r="L5162">
        <f t="shared" ca="1" si="564"/>
        <v>-483</v>
      </c>
      <c r="M5162">
        <f t="shared" ca="1" si="565"/>
        <v>-558.99999999999454</v>
      </c>
      <c r="N5162">
        <f t="shared" ca="1" si="566"/>
        <v>-1003</v>
      </c>
    </row>
    <row r="5163" spans="1:14" x14ac:dyDescent="0.25">
      <c r="A5163">
        <f ca="1"/>
        <v>1</v>
      </c>
      <c r="B5163">
        <f ca="1"/>
        <v>2</v>
      </c>
      <c r="C5163">
        <f ca="1"/>
        <v>6</v>
      </c>
      <c r="D5163">
        <f ca="1"/>
        <v>0</v>
      </c>
      <c r="E5163">
        <f ca="1"/>
        <v>1</v>
      </c>
      <c r="F5163">
        <f ca="1"/>
        <v>9</v>
      </c>
      <c r="G5163">
        <f t="shared" ca="1" si="560"/>
        <v>3</v>
      </c>
      <c r="H5163">
        <f t="shared" ca="1" si="561"/>
        <v>1</v>
      </c>
      <c r="I5163">
        <f t="shared" ca="1" si="562"/>
        <v>9</v>
      </c>
      <c r="J5163">
        <f t="shared" ca="1" si="563"/>
        <v>0</v>
      </c>
      <c r="K5163" cm="1">
        <f t="array" aca="1" ref="K5163" ca="1">IF(G5163&gt;7,
        IF(G5163&gt;H5163, 1, IF(G5163&lt;H5163, 0, 2)),
        IF(       H5163&gt;7,
                     IF(G5163&gt;H5163, 1, IF(G5163&lt;H5163, 0, 2)),
                     IF(         G5163&lt;6,
                                   IF(            _xlfn.XLOOKUP(C5163,'deck &amp; rules'!$D$22:$M$22,_xlfn.XLOOKUP(H5163,'deck &amp; rules'!$C$23:$C$30,'deck &amp; rules'!$D$23:$M$30))="draw",
                                                     IF(I5163&gt;J5163,1,IF(I5163&lt;J5163,0,2)),
                                                     IF(I5163&gt;H5163,1,IF(I5163&lt;H5163,0,2))),
                                   IF(H5163&lt;7,
                                        IF(G5163&gt;J5163,1,IF(G5163&lt;J5163,0,2)),
                                        IF(G5163&gt;H5163,1,IF(G5163&lt;H5163,0,2))
                                        )
                          )
              )
        )</f>
        <v>1</v>
      </c>
      <c r="L5163">
        <f t="shared" ca="1" si="564"/>
        <v>-482</v>
      </c>
      <c r="M5163">
        <f t="shared" ca="1" si="565"/>
        <v>-559.99999999999454</v>
      </c>
      <c r="N5163">
        <f t="shared" ca="1" si="566"/>
        <v>-1004</v>
      </c>
    </row>
    <row r="5164" spans="1:14" x14ac:dyDescent="0.25">
      <c r="A5164">
        <f ca="1"/>
        <v>0</v>
      </c>
      <c r="B5164">
        <f ca="1"/>
        <v>8</v>
      </c>
      <c r="C5164">
        <f ca="1"/>
        <v>2</v>
      </c>
      <c r="D5164">
        <f ca="1"/>
        <v>8</v>
      </c>
      <c r="E5164">
        <f ca="1"/>
        <v>3</v>
      </c>
      <c r="F5164">
        <f ca="1"/>
        <v>5</v>
      </c>
      <c r="G5164">
        <f t="shared" ca="1" si="560"/>
        <v>8</v>
      </c>
      <c r="H5164">
        <f t="shared" ca="1" si="561"/>
        <v>1</v>
      </c>
      <c r="I5164">
        <f t="shared" ca="1" si="562"/>
        <v>0</v>
      </c>
      <c r="J5164">
        <f t="shared" ca="1" si="563"/>
        <v>6</v>
      </c>
      <c r="K5164" cm="1">
        <f t="array" aca="1" ref="K5164" ca="1">IF(G5164&gt;7,
        IF(G5164&gt;H5164, 1, IF(G5164&lt;H5164, 0, 2)),
        IF(       H5164&gt;7,
                     IF(G5164&gt;H5164, 1, IF(G5164&lt;H5164, 0, 2)),
                     IF(         G5164&lt;6,
                                   IF(            _xlfn.XLOOKUP(C5164,'deck &amp; rules'!$D$22:$M$22,_xlfn.XLOOKUP(H5164,'deck &amp; rules'!$C$23:$C$30,'deck &amp; rules'!$D$23:$M$30))="draw",
                                                     IF(I5164&gt;J5164,1,IF(I5164&lt;J5164,0,2)),
                                                     IF(I5164&gt;H5164,1,IF(I5164&lt;H5164,0,2))),
                                   IF(H5164&lt;7,
                                        IF(G5164&gt;J5164,1,IF(G5164&lt;J5164,0,2)),
                                        IF(G5164&gt;H5164,1,IF(G5164&lt;H5164,0,2))
                                        )
                          )
              )
        )</f>
        <v>1</v>
      </c>
      <c r="L5164">
        <f t="shared" ca="1" si="564"/>
        <v>-481</v>
      </c>
      <c r="M5164">
        <f t="shared" ca="1" si="565"/>
        <v>-560.99999999999454</v>
      </c>
      <c r="N5164">
        <f t="shared" ca="1" si="566"/>
        <v>-1005</v>
      </c>
    </row>
    <row r="5165" spans="1:14" x14ac:dyDescent="0.25">
      <c r="A5165">
        <f ca="1"/>
        <v>0</v>
      </c>
      <c r="B5165">
        <f ca="1"/>
        <v>7</v>
      </c>
      <c r="C5165">
        <f ca="1"/>
        <v>1</v>
      </c>
      <c r="D5165">
        <f ca="1"/>
        <v>5</v>
      </c>
      <c r="E5165">
        <f ca="1"/>
        <v>0</v>
      </c>
      <c r="F5165">
        <f ca="1"/>
        <v>0</v>
      </c>
      <c r="G5165">
        <f t="shared" ca="1" si="560"/>
        <v>7</v>
      </c>
      <c r="H5165">
        <f t="shared" ca="1" si="561"/>
        <v>5</v>
      </c>
      <c r="I5165">
        <f t="shared" ca="1" si="562"/>
        <v>8</v>
      </c>
      <c r="J5165">
        <f t="shared" ca="1" si="563"/>
        <v>5</v>
      </c>
      <c r="K5165" cm="1">
        <f t="array" aca="1" ref="K5165" ca="1">IF(G5165&gt;7,
        IF(G5165&gt;H5165, 1, IF(G5165&lt;H5165, 0, 2)),
        IF(       H5165&gt;7,
                     IF(G5165&gt;H5165, 1, IF(G5165&lt;H5165, 0, 2)),
                     IF(         G5165&lt;6,
                                   IF(            _xlfn.XLOOKUP(C5165,'deck &amp; rules'!$D$22:$M$22,_xlfn.XLOOKUP(H5165,'deck &amp; rules'!$C$23:$C$30,'deck &amp; rules'!$D$23:$M$30))="draw",
                                                     IF(I5165&gt;J5165,1,IF(I5165&lt;J5165,0,2)),
                                                     IF(I5165&gt;H5165,1,IF(I5165&lt;H5165,0,2))),
                                   IF(H5165&lt;7,
                                        IF(G5165&gt;J5165,1,IF(G5165&lt;J5165,0,2)),
                                        IF(G5165&gt;H5165,1,IF(G5165&lt;H5165,0,2))
                                        )
                          )
              )
        )</f>
        <v>1</v>
      </c>
      <c r="L5165">
        <f t="shared" ca="1" si="564"/>
        <v>-480</v>
      </c>
      <c r="M5165">
        <f t="shared" ca="1" si="565"/>
        <v>-561.99999999999454</v>
      </c>
      <c r="N5165">
        <f t="shared" ca="1" si="566"/>
        <v>-1006</v>
      </c>
    </row>
    <row r="5166" spans="1:14" x14ac:dyDescent="0.25">
      <c r="A5166">
        <f ca="1"/>
        <v>0</v>
      </c>
      <c r="B5166">
        <f ca="1"/>
        <v>8</v>
      </c>
      <c r="C5166">
        <f ca="1"/>
        <v>2</v>
      </c>
      <c r="D5166">
        <f ca="1"/>
        <v>5</v>
      </c>
      <c r="E5166">
        <f ca="1"/>
        <v>0</v>
      </c>
      <c r="F5166">
        <f ca="1"/>
        <v>0</v>
      </c>
      <c r="G5166">
        <f t="shared" ca="1" si="560"/>
        <v>8</v>
      </c>
      <c r="H5166">
        <f t="shared" ca="1" si="561"/>
        <v>5</v>
      </c>
      <c r="I5166">
        <f t="shared" ca="1" si="562"/>
        <v>0</v>
      </c>
      <c r="J5166">
        <f t="shared" ca="1" si="563"/>
        <v>5</v>
      </c>
      <c r="K5166" cm="1">
        <f t="array" aca="1" ref="K5166" ca="1">IF(G5166&gt;7,
        IF(G5166&gt;H5166, 1, IF(G5166&lt;H5166, 0, 2)),
        IF(       H5166&gt;7,
                     IF(G5166&gt;H5166, 1, IF(G5166&lt;H5166, 0, 2)),
                     IF(         G5166&lt;6,
                                   IF(            _xlfn.XLOOKUP(C5166,'deck &amp; rules'!$D$22:$M$22,_xlfn.XLOOKUP(H5166,'deck &amp; rules'!$C$23:$C$30,'deck &amp; rules'!$D$23:$M$30))="draw",
                                                     IF(I5166&gt;J5166,1,IF(I5166&lt;J5166,0,2)),
                                                     IF(I5166&gt;H5166,1,IF(I5166&lt;H5166,0,2))),
                                   IF(H5166&lt;7,
                                        IF(G5166&gt;J5166,1,IF(G5166&lt;J5166,0,2)),
                                        IF(G5166&gt;H5166,1,IF(G5166&lt;H5166,0,2))
                                        )
                          )
              )
        )</f>
        <v>1</v>
      </c>
      <c r="L5166">
        <f t="shared" ca="1" si="564"/>
        <v>-479</v>
      </c>
      <c r="M5166">
        <f t="shared" ca="1" si="565"/>
        <v>-562.99999999999454</v>
      </c>
      <c r="N5166">
        <f t="shared" ca="1" si="566"/>
        <v>-1007</v>
      </c>
    </row>
    <row r="5167" spans="1:14" x14ac:dyDescent="0.25">
      <c r="A5167">
        <f ca="1"/>
        <v>0</v>
      </c>
      <c r="B5167">
        <f ca="1"/>
        <v>4</v>
      </c>
      <c r="C5167">
        <f ca="1"/>
        <v>2</v>
      </c>
      <c r="D5167">
        <f ca="1"/>
        <v>6</v>
      </c>
      <c r="E5167">
        <f ca="1"/>
        <v>0</v>
      </c>
      <c r="F5167">
        <f ca="1"/>
        <v>9</v>
      </c>
      <c r="G5167">
        <f t="shared" ca="1" si="560"/>
        <v>4</v>
      </c>
      <c r="H5167">
        <f t="shared" ca="1" si="561"/>
        <v>6</v>
      </c>
      <c r="I5167">
        <f t="shared" ca="1" si="562"/>
        <v>6</v>
      </c>
      <c r="J5167">
        <f t="shared" ca="1" si="563"/>
        <v>5</v>
      </c>
      <c r="K5167" cm="1">
        <f t="array" aca="1" ref="K5167" ca="1">IF(G5167&gt;7,
        IF(G5167&gt;H5167, 1, IF(G5167&lt;H5167, 0, 2)),
        IF(       H5167&gt;7,
                     IF(G5167&gt;H5167, 1, IF(G5167&lt;H5167, 0, 2)),
                     IF(         G5167&lt;6,
                                   IF(            _xlfn.XLOOKUP(C5167,'deck &amp; rules'!$D$22:$M$22,_xlfn.XLOOKUP(H5167,'deck &amp; rules'!$C$23:$C$30,'deck &amp; rules'!$D$23:$M$30))="draw",
                                                     IF(I5167&gt;J5167,1,IF(I5167&lt;J5167,0,2)),
                                                     IF(I5167&gt;H5167,1,IF(I5167&lt;H5167,0,2))),
                                   IF(H5167&lt;7,
                                        IF(G5167&gt;J5167,1,IF(G5167&lt;J5167,0,2)),
                                        IF(G5167&gt;H5167,1,IF(G5167&lt;H5167,0,2))
                                        )
                          )
              )
        )</f>
        <v>2</v>
      </c>
      <c r="L5167">
        <f t="shared" ca="1" si="564"/>
        <v>-480</v>
      </c>
      <c r="M5167">
        <f t="shared" ca="1" si="565"/>
        <v>-563.99999999999454</v>
      </c>
      <c r="N5167">
        <f t="shared" ca="1" si="566"/>
        <v>-999</v>
      </c>
    </row>
    <row r="5168" spans="1:14" x14ac:dyDescent="0.25">
      <c r="A5168">
        <f ca="1"/>
        <v>4</v>
      </c>
      <c r="B5168">
        <f ca="1"/>
        <v>9</v>
      </c>
      <c r="C5168">
        <f ca="1"/>
        <v>0</v>
      </c>
      <c r="D5168">
        <f ca="1"/>
        <v>4</v>
      </c>
      <c r="E5168">
        <f ca="1"/>
        <v>4</v>
      </c>
      <c r="F5168">
        <f ca="1"/>
        <v>0</v>
      </c>
      <c r="G5168">
        <f t="shared" ca="1" si="560"/>
        <v>3</v>
      </c>
      <c r="H5168">
        <f t="shared" ca="1" si="561"/>
        <v>8</v>
      </c>
      <c r="I5168">
        <f t="shared" ca="1" si="562"/>
        <v>3</v>
      </c>
      <c r="J5168">
        <f t="shared" ca="1" si="563"/>
        <v>8</v>
      </c>
      <c r="K5168" cm="1">
        <f t="array" aca="1" ref="K5168" ca="1">IF(G5168&gt;7,
        IF(G5168&gt;H5168, 1, IF(G5168&lt;H5168, 0, 2)),
        IF(       H5168&gt;7,
                     IF(G5168&gt;H5168, 1, IF(G5168&lt;H5168, 0, 2)),
                     IF(         G5168&lt;6,
                                   IF(            _xlfn.XLOOKUP(C5168,'deck &amp; rules'!$D$22:$M$22,_xlfn.XLOOKUP(H5168,'deck &amp; rules'!$C$23:$C$30,'deck &amp; rules'!$D$23:$M$30))="draw",
                                                     IF(I5168&gt;J5168,1,IF(I5168&lt;J5168,0,2)),
                                                     IF(I5168&gt;H5168,1,IF(I5168&lt;H5168,0,2))),
                                   IF(H5168&lt;7,
                                        IF(G5168&gt;J5168,1,IF(G5168&lt;J5168,0,2)),
                                        IF(G5168&gt;H5168,1,IF(G5168&lt;H5168,0,2))
                                        )
                          )
              )
        )</f>
        <v>0</v>
      </c>
      <c r="L5168">
        <f t="shared" ca="1" si="564"/>
        <v>-481</v>
      </c>
      <c r="M5168">
        <f t="shared" ca="1" si="565"/>
        <v>-563.0499999999945</v>
      </c>
      <c r="N5168">
        <f t="shared" ca="1" si="566"/>
        <v>-1000</v>
      </c>
    </row>
    <row r="5169" spans="1:14" x14ac:dyDescent="0.25">
      <c r="A5169">
        <f ca="1"/>
        <v>2</v>
      </c>
      <c r="B5169">
        <f ca="1"/>
        <v>0</v>
      </c>
      <c r="C5169">
        <f ca="1"/>
        <v>3</v>
      </c>
      <c r="D5169">
        <f ca="1"/>
        <v>8</v>
      </c>
      <c r="E5169">
        <f ca="1"/>
        <v>9</v>
      </c>
      <c r="F5169">
        <f ca="1"/>
        <v>3</v>
      </c>
      <c r="G5169">
        <f t="shared" ca="1" si="560"/>
        <v>2</v>
      </c>
      <c r="H5169">
        <f t="shared" ca="1" si="561"/>
        <v>7</v>
      </c>
      <c r="I5169">
        <f t="shared" ca="1" si="562"/>
        <v>5</v>
      </c>
      <c r="J5169">
        <f t="shared" ca="1" si="563"/>
        <v>0</v>
      </c>
      <c r="K5169" cm="1">
        <f t="array" aca="1" ref="K5169" ca="1">IF(G5169&gt;7,
        IF(G5169&gt;H5169, 1, IF(G5169&lt;H5169, 0, 2)),
        IF(       H5169&gt;7,
                     IF(G5169&gt;H5169, 1, IF(G5169&lt;H5169, 0, 2)),
                     IF(         G5169&lt;6,
                                   IF(            _xlfn.XLOOKUP(C5169,'deck &amp; rules'!$D$22:$M$22,_xlfn.XLOOKUP(H5169,'deck &amp; rules'!$C$23:$C$30,'deck &amp; rules'!$D$23:$M$30))="draw",
                                                     IF(I5169&gt;J5169,1,IF(I5169&lt;J5169,0,2)),
                                                     IF(I5169&gt;H5169,1,IF(I5169&lt;H5169,0,2))),
                                   IF(H5169&lt;7,
                                        IF(G5169&gt;J5169,1,IF(G5169&lt;J5169,0,2)),
                                        IF(G5169&gt;H5169,1,IF(G5169&lt;H5169,0,2))
                                        )
                          )
              )
        )</f>
        <v>0</v>
      </c>
      <c r="L5169">
        <f t="shared" ca="1" si="564"/>
        <v>-482</v>
      </c>
      <c r="M5169">
        <f t="shared" ca="1" si="565"/>
        <v>-562.09999999999445</v>
      </c>
      <c r="N5169">
        <f t="shared" ca="1" si="566"/>
        <v>-1001</v>
      </c>
    </row>
    <row r="5170" spans="1:14" x14ac:dyDescent="0.25">
      <c r="A5170">
        <f ca="1"/>
        <v>0</v>
      </c>
      <c r="B5170">
        <f ca="1"/>
        <v>7</v>
      </c>
      <c r="C5170">
        <f ca="1"/>
        <v>2</v>
      </c>
      <c r="D5170">
        <f ca="1"/>
        <v>0</v>
      </c>
      <c r="E5170">
        <f ca="1"/>
        <v>1</v>
      </c>
      <c r="F5170">
        <f ca="1"/>
        <v>0</v>
      </c>
      <c r="G5170">
        <f t="shared" ca="1" si="560"/>
        <v>7</v>
      </c>
      <c r="H5170">
        <f t="shared" ca="1" si="561"/>
        <v>1</v>
      </c>
      <c r="I5170">
        <f t="shared" ca="1" si="562"/>
        <v>9</v>
      </c>
      <c r="J5170">
        <f t="shared" ca="1" si="563"/>
        <v>1</v>
      </c>
      <c r="K5170" cm="1">
        <f t="array" aca="1" ref="K5170" ca="1">IF(G5170&gt;7,
        IF(G5170&gt;H5170, 1, IF(G5170&lt;H5170, 0, 2)),
        IF(       H5170&gt;7,
                     IF(G5170&gt;H5170, 1, IF(G5170&lt;H5170, 0, 2)),
                     IF(         G5170&lt;6,
                                   IF(            _xlfn.XLOOKUP(C5170,'deck &amp; rules'!$D$22:$M$22,_xlfn.XLOOKUP(H5170,'deck &amp; rules'!$C$23:$C$30,'deck &amp; rules'!$D$23:$M$30))="draw",
                                                     IF(I5170&gt;J5170,1,IF(I5170&lt;J5170,0,2)),
                                                     IF(I5170&gt;H5170,1,IF(I5170&lt;H5170,0,2))),
                                   IF(H5170&lt;7,
                                        IF(G5170&gt;J5170,1,IF(G5170&lt;J5170,0,2)),
                                        IF(G5170&gt;H5170,1,IF(G5170&lt;H5170,0,2))
                                        )
                          )
              )
        )</f>
        <v>1</v>
      </c>
      <c r="L5170">
        <f t="shared" ca="1" si="564"/>
        <v>-481</v>
      </c>
      <c r="M5170">
        <f t="shared" ca="1" si="565"/>
        <v>-563.09999999999445</v>
      </c>
      <c r="N5170">
        <f t="shared" ca="1" si="566"/>
        <v>-1002</v>
      </c>
    </row>
    <row r="5171" spans="1:14" x14ac:dyDescent="0.25">
      <c r="A5171">
        <f ca="1"/>
        <v>0</v>
      </c>
      <c r="B5171">
        <f ca="1"/>
        <v>0</v>
      </c>
      <c r="C5171">
        <f ca="1"/>
        <v>1</v>
      </c>
      <c r="D5171">
        <f ca="1"/>
        <v>0</v>
      </c>
      <c r="E5171">
        <f ca="1"/>
        <v>7</v>
      </c>
      <c r="F5171">
        <f ca="1"/>
        <v>0</v>
      </c>
      <c r="G5171">
        <f t="shared" ca="1" si="560"/>
        <v>0</v>
      </c>
      <c r="H5171">
        <f t="shared" ca="1" si="561"/>
        <v>7</v>
      </c>
      <c r="I5171">
        <f t="shared" ca="1" si="562"/>
        <v>1</v>
      </c>
      <c r="J5171">
        <f t="shared" ca="1" si="563"/>
        <v>7</v>
      </c>
      <c r="K5171" cm="1">
        <f t="array" aca="1" ref="K5171" ca="1">IF(G5171&gt;7,
        IF(G5171&gt;H5171, 1, IF(G5171&lt;H5171, 0, 2)),
        IF(       H5171&gt;7,
                     IF(G5171&gt;H5171, 1, IF(G5171&lt;H5171, 0, 2)),
                     IF(         G5171&lt;6,
                                   IF(            _xlfn.XLOOKUP(C5171,'deck &amp; rules'!$D$22:$M$22,_xlfn.XLOOKUP(H5171,'deck &amp; rules'!$C$23:$C$30,'deck &amp; rules'!$D$23:$M$30))="draw",
                                                     IF(I5171&gt;J5171,1,IF(I5171&lt;J5171,0,2)),
                                                     IF(I5171&gt;H5171,1,IF(I5171&lt;H5171,0,2))),
                                   IF(H5171&lt;7,
                                        IF(G5171&gt;J5171,1,IF(G5171&lt;J5171,0,2)),
                                        IF(G5171&gt;H5171,1,IF(G5171&lt;H5171,0,2))
                                        )
                          )
              )
        )</f>
        <v>0</v>
      </c>
      <c r="L5171">
        <f t="shared" ca="1" si="564"/>
        <v>-482</v>
      </c>
      <c r="M5171">
        <f t="shared" ca="1" si="565"/>
        <v>-562.14999999999441</v>
      </c>
      <c r="N5171">
        <f t="shared" ca="1" si="566"/>
        <v>-1003</v>
      </c>
    </row>
    <row r="5172" spans="1:14" x14ac:dyDescent="0.25">
      <c r="A5172">
        <f ca="1"/>
        <v>9</v>
      </c>
      <c r="B5172">
        <f ca="1"/>
        <v>1</v>
      </c>
      <c r="C5172">
        <f ca="1"/>
        <v>6</v>
      </c>
      <c r="D5172">
        <f ca="1"/>
        <v>0</v>
      </c>
      <c r="E5172">
        <f ca="1"/>
        <v>8</v>
      </c>
      <c r="F5172">
        <f ca="1"/>
        <v>4</v>
      </c>
      <c r="G5172">
        <f t="shared" ca="1" si="560"/>
        <v>0</v>
      </c>
      <c r="H5172">
        <f t="shared" ca="1" si="561"/>
        <v>8</v>
      </c>
      <c r="I5172">
        <f t="shared" ca="1" si="562"/>
        <v>6</v>
      </c>
      <c r="J5172">
        <f t="shared" ca="1" si="563"/>
        <v>2</v>
      </c>
      <c r="K5172" cm="1">
        <f t="array" aca="1" ref="K5172" ca="1">IF(G5172&gt;7,
        IF(G5172&gt;H5172, 1, IF(G5172&lt;H5172, 0, 2)),
        IF(       H5172&gt;7,
                     IF(G5172&gt;H5172, 1, IF(G5172&lt;H5172, 0, 2)),
                     IF(         G5172&lt;6,
                                   IF(            _xlfn.XLOOKUP(C5172,'deck &amp; rules'!$D$22:$M$22,_xlfn.XLOOKUP(H5172,'deck &amp; rules'!$C$23:$C$30,'deck &amp; rules'!$D$23:$M$30))="draw",
                                                     IF(I5172&gt;J5172,1,IF(I5172&lt;J5172,0,2)),
                                                     IF(I5172&gt;H5172,1,IF(I5172&lt;H5172,0,2))),
                                   IF(H5172&lt;7,
                                        IF(G5172&gt;J5172,1,IF(G5172&lt;J5172,0,2)),
                                        IF(G5172&gt;H5172,1,IF(G5172&lt;H5172,0,2))
                                        )
                          )
              )
        )</f>
        <v>0</v>
      </c>
      <c r="L5172">
        <f t="shared" ca="1" si="564"/>
        <v>-483</v>
      </c>
      <c r="M5172">
        <f t="shared" ca="1" si="565"/>
        <v>-561.19999999999436</v>
      </c>
      <c r="N5172">
        <f t="shared" ca="1" si="566"/>
        <v>-1004</v>
      </c>
    </row>
    <row r="5173" spans="1:14" x14ac:dyDescent="0.25">
      <c r="A5173">
        <f ca="1"/>
        <v>2</v>
      </c>
      <c r="B5173">
        <f ca="1"/>
        <v>5</v>
      </c>
      <c r="C5173">
        <f ca="1"/>
        <v>0</v>
      </c>
      <c r="D5173">
        <f ca="1"/>
        <v>6</v>
      </c>
      <c r="E5173">
        <f ca="1"/>
        <v>5</v>
      </c>
      <c r="F5173">
        <f ca="1"/>
        <v>0</v>
      </c>
      <c r="G5173">
        <f t="shared" ca="1" si="560"/>
        <v>7</v>
      </c>
      <c r="H5173">
        <f t="shared" ca="1" si="561"/>
        <v>1</v>
      </c>
      <c r="I5173">
        <f t="shared" ca="1" si="562"/>
        <v>7</v>
      </c>
      <c r="J5173">
        <f t="shared" ca="1" si="563"/>
        <v>1</v>
      </c>
      <c r="K5173" cm="1">
        <f t="array" aca="1" ref="K5173" ca="1">IF(G5173&gt;7,
        IF(G5173&gt;H5173, 1, IF(G5173&lt;H5173, 0, 2)),
        IF(       H5173&gt;7,
                     IF(G5173&gt;H5173, 1, IF(G5173&lt;H5173, 0, 2)),
                     IF(         G5173&lt;6,
                                   IF(            _xlfn.XLOOKUP(C5173,'deck &amp; rules'!$D$22:$M$22,_xlfn.XLOOKUP(H5173,'deck &amp; rules'!$C$23:$C$30,'deck &amp; rules'!$D$23:$M$30))="draw",
                                                     IF(I5173&gt;J5173,1,IF(I5173&lt;J5173,0,2)),
                                                     IF(I5173&gt;H5173,1,IF(I5173&lt;H5173,0,2))),
                                   IF(H5173&lt;7,
                                        IF(G5173&gt;J5173,1,IF(G5173&lt;J5173,0,2)),
                                        IF(G5173&gt;H5173,1,IF(G5173&lt;H5173,0,2))
                                        )
                          )
              )
        )</f>
        <v>1</v>
      </c>
      <c r="L5173">
        <f t="shared" ca="1" si="564"/>
        <v>-482</v>
      </c>
      <c r="M5173">
        <f t="shared" ca="1" si="565"/>
        <v>-562.19999999999436</v>
      </c>
      <c r="N5173">
        <f t="shared" ca="1" si="566"/>
        <v>-1005</v>
      </c>
    </row>
    <row r="5174" spans="1:14" x14ac:dyDescent="0.25">
      <c r="A5174">
        <f ca="1"/>
        <v>9</v>
      </c>
      <c r="B5174">
        <f ca="1"/>
        <v>5</v>
      </c>
      <c r="C5174">
        <f ca="1"/>
        <v>1</v>
      </c>
      <c r="D5174">
        <f ca="1"/>
        <v>0</v>
      </c>
      <c r="E5174">
        <f ca="1"/>
        <v>0</v>
      </c>
      <c r="F5174">
        <f ca="1"/>
        <v>9</v>
      </c>
      <c r="G5174">
        <f t="shared" ca="1" si="560"/>
        <v>4</v>
      </c>
      <c r="H5174">
        <f t="shared" ca="1" si="561"/>
        <v>0</v>
      </c>
      <c r="I5174">
        <f t="shared" ca="1" si="562"/>
        <v>5</v>
      </c>
      <c r="J5174">
        <f t="shared" ca="1" si="563"/>
        <v>9</v>
      </c>
      <c r="K5174" cm="1">
        <f t="array" aca="1" ref="K5174" ca="1">IF(G5174&gt;7,
        IF(G5174&gt;H5174, 1, IF(G5174&lt;H5174, 0, 2)),
        IF(       H5174&gt;7,
                     IF(G5174&gt;H5174, 1, IF(G5174&lt;H5174, 0, 2)),
                     IF(         G5174&lt;6,
                                   IF(            _xlfn.XLOOKUP(C5174,'deck &amp; rules'!$D$22:$M$22,_xlfn.XLOOKUP(H5174,'deck &amp; rules'!$C$23:$C$30,'deck &amp; rules'!$D$23:$M$30))="draw",
                                                     IF(I5174&gt;J5174,1,IF(I5174&lt;J5174,0,2)),
                                                     IF(I5174&gt;H5174,1,IF(I5174&lt;H5174,0,2))),
                                   IF(H5174&lt;7,
                                        IF(G5174&gt;J5174,1,IF(G5174&lt;J5174,0,2)),
                                        IF(G5174&gt;H5174,1,IF(G5174&lt;H5174,0,2))
                                        )
                          )
              )
        )</f>
        <v>0</v>
      </c>
      <c r="L5174">
        <f t="shared" ca="1" si="564"/>
        <v>-483</v>
      </c>
      <c r="M5174">
        <f t="shared" ca="1" si="565"/>
        <v>-561.24999999999432</v>
      </c>
      <c r="N5174">
        <f t="shared" ca="1" si="566"/>
        <v>-1006</v>
      </c>
    </row>
    <row r="5175" spans="1:14" x14ac:dyDescent="0.25">
      <c r="A5175">
        <f ca="1"/>
        <v>8</v>
      </c>
      <c r="B5175">
        <f ca="1"/>
        <v>2</v>
      </c>
      <c r="C5175">
        <f ca="1"/>
        <v>0</v>
      </c>
      <c r="D5175">
        <f ca="1"/>
        <v>8</v>
      </c>
      <c r="E5175">
        <f ca="1"/>
        <v>5</v>
      </c>
      <c r="F5175">
        <f ca="1"/>
        <v>9</v>
      </c>
      <c r="G5175">
        <f t="shared" ca="1" si="560"/>
        <v>0</v>
      </c>
      <c r="H5175">
        <f t="shared" ca="1" si="561"/>
        <v>3</v>
      </c>
      <c r="I5175">
        <f t="shared" ca="1" si="562"/>
        <v>0</v>
      </c>
      <c r="J5175">
        <f t="shared" ca="1" si="563"/>
        <v>2</v>
      </c>
      <c r="K5175" cm="1">
        <f t="array" aca="1" ref="K5175" ca="1">IF(G5175&gt;7,
        IF(G5175&gt;H5175, 1, IF(G5175&lt;H5175, 0, 2)),
        IF(       H5175&gt;7,
                     IF(G5175&gt;H5175, 1, IF(G5175&lt;H5175, 0, 2)),
                     IF(         G5175&lt;6,
                                   IF(            _xlfn.XLOOKUP(C5175,'deck &amp; rules'!$D$22:$M$22,_xlfn.XLOOKUP(H5175,'deck &amp; rules'!$C$23:$C$30,'deck &amp; rules'!$D$23:$M$30))="draw",
                                                     IF(I5175&gt;J5175,1,IF(I5175&lt;J5175,0,2)),
                                                     IF(I5175&gt;H5175,1,IF(I5175&lt;H5175,0,2))),
                                   IF(H5175&lt;7,
                                        IF(G5175&gt;J5175,1,IF(G5175&lt;J5175,0,2)),
                                        IF(G5175&gt;H5175,1,IF(G5175&lt;H5175,0,2))
                                        )
                          )
              )
        )</f>
        <v>0</v>
      </c>
      <c r="L5175">
        <f t="shared" ca="1" si="564"/>
        <v>-484</v>
      </c>
      <c r="M5175">
        <f t="shared" ca="1" si="565"/>
        <v>-560.29999999999427</v>
      </c>
      <c r="N5175">
        <f t="shared" ca="1" si="566"/>
        <v>-1007</v>
      </c>
    </row>
    <row r="5176" spans="1:14" x14ac:dyDescent="0.25">
      <c r="A5176">
        <f ca="1"/>
        <v>5</v>
      </c>
      <c r="B5176">
        <f ca="1"/>
        <v>1</v>
      </c>
      <c r="C5176">
        <f ca="1"/>
        <v>7</v>
      </c>
      <c r="D5176">
        <f ca="1"/>
        <v>3</v>
      </c>
      <c r="E5176">
        <f ca="1"/>
        <v>1</v>
      </c>
      <c r="F5176">
        <f ca="1"/>
        <v>3</v>
      </c>
      <c r="G5176">
        <f t="shared" ca="1" si="560"/>
        <v>6</v>
      </c>
      <c r="H5176">
        <f t="shared" ca="1" si="561"/>
        <v>4</v>
      </c>
      <c r="I5176">
        <f t="shared" ca="1" si="562"/>
        <v>3</v>
      </c>
      <c r="J5176">
        <f t="shared" ca="1" si="563"/>
        <v>7</v>
      </c>
      <c r="K5176" cm="1">
        <f t="array" aca="1" ref="K5176" ca="1">IF(G5176&gt;7,
        IF(G5176&gt;H5176, 1, IF(G5176&lt;H5176, 0, 2)),
        IF(       H5176&gt;7,
                     IF(G5176&gt;H5176, 1, IF(G5176&lt;H5176, 0, 2)),
                     IF(         G5176&lt;6,
                                   IF(            _xlfn.XLOOKUP(C5176,'deck &amp; rules'!$D$22:$M$22,_xlfn.XLOOKUP(H5176,'deck &amp; rules'!$C$23:$C$30,'deck &amp; rules'!$D$23:$M$30))="draw",
                                                     IF(I5176&gt;J5176,1,IF(I5176&lt;J5176,0,2)),
                                                     IF(I5176&gt;H5176,1,IF(I5176&lt;H5176,0,2))),
                                   IF(H5176&lt;7,
                                        IF(G5176&gt;J5176,1,IF(G5176&lt;J5176,0,2)),
                                        IF(G5176&gt;H5176,1,IF(G5176&lt;H5176,0,2))
                                        )
                          )
              )
        )</f>
        <v>0</v>
      </c>
      <c r="L5176">
        <f t="shared" ca="1" si="564"/>
        <v>-485</v>
      </c>
      <c r="M5176">
        <f t="shared" ca="1" si="565"/>
        <v>-559.34999999999422</v>
      </c>
      <c r="N5176">
        <f t="shared" ca="1" si="566"/>
        <v>-1008</v>
      </c>
    </row>
    <row r="5177" spans="1:14" x14ac:dyDescent="0.25">
      <c r="A5177">
        <f ca="1"/>
        <v>0</v>
      </c>
      <c r="B5177">
        <f ca="1"/>
        <v>8</v>
      </c>
      <c r="C5177">
        <f ca="1"/>
        <v>2</v>
      </c>
      <c r="D5177">
        <f ca="1"/>
        <v>0</v>
      </c>
      <c r="E5177">
        <f ca="1"/>
        <v>6</v>
      </c>
      <c r="F5177">
        <f ca="1"/>
        <v>0</v>
      </c>
      <c r="G5177">
        <f t="shared" ca="1" si="560"/>
        <v>8</v>
      </c>
      <c r="H5177">
        <f t="shared" ca="1" si="561"/>
        <v>6</v>
      </c>
      <c r="I5177">
        <f t="shared" ca="1" si="562"/>
        <v>0</v>
      </c>
      <c r="J5177">
        <f t="shared" ca="1" si="563"/>
        <v>6</v>
      </c>
      <c r="K5177" cm="1">
        <f t="array" aca="1" ref="K5177" ca="1">IF(G5177&gt;7,
        IF(G5177&gt;H5177, 1, IF(G5177&lt;H5177, 0, 2)),
        IF(       H5177&gt;7,
                     IF(G5177&gt;H5177, 1, IF(G5177&lt;H5177, 0, 2)),
                     IF(         G5177&lt;6,
                                   IF(            _xlfn.XLOOKUP(C5177,'deck &amp; rules'!$D$22:$M$22,_xlfn.XLOOKUP(H5177,'deck &amp; rules'!$C$23:$C$30,'deck &amp; rules'!$D$23:$M$30))="draw",
                                                     IF(I5177&gt;J5177,1,IF(I5177&lt;J5177,0,2)),
                                                     IF(I5177&gt;H5177,1,IF(I5177&lt;H5177,0,2))),
                                   IF(H5177&lt;7,
                                        IF(G5177&gt;J5177,1,IF(G5177&lt;J5177,0,2)),
                                        IF(G5177&gt;H5177,1,IF(G5177&lt;H5177,0,2))
                                        )
                          )
              )
        )</f>
        <v>1</v>
      </c>
      <c r="L5177">
        <f t="shared" ca="1" si="564"/>
        <v>-484</v>
      </c>
      <c r="M5177">
        <f t="shared" ca="1" si="565"/>
        <v>-560.34999999999422</v>
      </c>
      <c r="N5177">
        <f t="shared" ca="1" si="566"/>
        <v>-1009</v>
      </c>
    </row>
    <row r="5178" spans="1:14" x14ac:dyDescent="0.25">
      <c r="A5178">
        <f ca="1"/>
        <v>9</v>
      </c>
      <c r="B5178">
        <f ca="1"/>
        <v>7</v>
      </c>
      <c r="C5178">
        <f ca="1"/>
        <v>0</v>
      </c>
      <c r="D5178">
        <f ca="1"/>
        <v>0</v>
      </c>
      <c r="E5178">
        <f ca="1"/>
        <v>1</v>
      </c>
      <c r="F5178">
        <f ca="1"/>
        <v>7</v>
      </c>
      <c r="G5178">
        <f t="shared" ca="1" si="560"/>
        <v>6</v>
      </c>
      <c r="H5178">
        <f t="shared" ca="1" si="561"/>
        <v>1</v>
      </c>
      <c r="I5178">
        <f t="shared" ca="1" si="562"/>
        <v>6</v>
      </c>
      <c r="J5178">
        <f t="shared" ca="1" si="563"/>
        <v>8</v>
      </c>
      <c r="K5178" cm="1">
        <f t="array" aca="1" ref="K5178" ca="1">IF(G5178&gt;7,
        IF(G5178&gt;H5178, 1, IF(G5178&lt;H5178, 0, 2)),
        IF(       H5178&gt;7,
                     IF(G5178&gt;H5178, 1, IF(G5178&lt;H5178, 0, 2)),
                     IF(         G5178&lt;6,
                                   IF(            _xlfn.XLOOKUP(C5178,'deck &amp; rules'!$D$22:$M$22,_xlfn.XLOOKUP(H5178,'deck &amp; rules'!$C$23:$C$30,'deck &amp; rules'!$D$23:$M$30))="draw",
                                                     IF(I5178&gt;J5178,1,IF(I5178&lt;J5178,0,2)),
                                                     IF(I5178&gt;H5178,1,IF(I5178&lt;H5178,0,2))),
                                   IF(H5178&lt;7,
                                        IF(G5178&gt;J5178,1,IF(G5178&lt;J5178,0,2)),
                                        IF(G5178&gt;H5178,1,IF(G5178&lt;H5178,0,2))
                                        )
                          )
              )
        )</f>
        <v>0</v>
      </c>
      <c r="L5178">
        <f t="shared" ca="1" si="564"/>
        <v>-485</v>
      </c>
      <c r="M5178">
        <f t="shared" ca="1" si="565"/>
        <v>-559.39999999999418</v>
      </c>
      <c r="N5178">
        <f t="shared" ca="1" si="566"/>
        <v>-1010</v>
      </c>
    </row>
    <row r="5179" spans="1:14" x14ac:dyDescent="0.25">
      <c r="A5179">
        <f ca="1"/>
        <v>0</v>
      </c>
      <c r="B5179">
        <f ca="1"/>
        <v>0</v>
      </c>
      <c r="C5179">
        <f ca="1"/>
        <v>0</v>
      </c>
      <c r="D5179">
        <f ca="1"/>
        <v>0</v>
      </c>
      <c r="E5179">
        <f ca="1"/>
        <v>6</v>
      </c>
      <c r="F5179">
        <f ca="1"/>
        <v>0</v>
      </c>
      <c r="G5179">
        <f t="shared" ca="1" si="560"/>
        <v>0</v>
      </c>
      <c r="H5179">
        <f t="shared" ca="1" si="561"/>
        <v>6</v>
      </c>
      <c r="I5179">
        <f t="shared" ca="1" si="562"/>
        <v>0</v>
      </c>
      <c r="J5179">
        <f t="shared" ca="1" si="563"/>
        <v>6</v>
      </c>
      <c r="K5179" cm="1">
        <f t="array" aca="1" ref="K5179" ca="1">IF(G5179&gt;7,
        IF(G5179&gt;H5179, 1, IF(G5179&lt;H5179, 0, 2)),
        IF(       H5179&gt;7,
                     IF(G5179&gt;H5179, 1, IF(G5179&lt;H5179, 0, 2)),
                     IF(         G5179&lt;6,
                                   IF(            _xlfn.XLOOKUP(C5179,'deck &amp; rules'!$D$22:$M$22,_xlfn.XLOOKUP(H5179,'deck &amp; rules'!$C$23:$C$30,'deck &amp; rules'!$D$23:$M$30))="draw",
                                                     IF(I5179&gt;J5179,1,IF(I5179&lt;J5179,0,2)),
                                                     IF(I5179&gt;H5179,1,IF(I5179&lt;H5179,0,2))),
                                   IF(H5179&lt;7,
                                        IF(G5179&gt;J5179,1,IF(G5179&lt;J5179,0,2)),
                                        IF(G5179&gt;H5179,1,IF(G5179&lt;H5179,0,2))
                                        )
                          )
              )
        )</f>
        <v>0</v>
      </c>
      <c r="L5179">
        <f t="shared" ca="1" si="564"/>
        <v>-486</v>
      </c>
      <c r="M5179">
        <f t="shared" ca="1" si="565"/>
        <v>-558.44999999999413</v>
      </c>
      <c r="N5179">
        <f t="shared" ca="1" si="566"/>
        <v>-1011</v>
      </c>
    </row>
    <row r="5180" spans="1:14" x14ac:dyDescent="0.25">
      <c r="A5180">
        <f ca="1"/>
        <v>8</v>
      </c>
      <c r="B5180">
        <f ca="1"/>
        <v>7</v>
      </c>
      <c r="C5180">
        <f ca="1"/>
        <v>9</v>
      </c>
      <c r="D5180">
        <f ca="1"/>
        <v>0</v>
      </c>
      <c r="E5180">
        <f ca="1"/>
        <v>7</v>
      </c>
      <c r="F5180">
        <f ca="1"/>
        <v>0</v>
      </c>
      <c r="G5180">
        <f t="shared" ca="1" si="560"/>
        <v>5</v>
      </c>
      <c r="H5180">
        <f t="shared" ca="1" si="561"/>
        <v>7</v>
      </c>
      <c r="I5180">
        <f t="shared" ca="1" si="562"/>
        <v>4</v>
      </c>
      <c r="J5180">
        <f t="shared" ca="1" si="563"/>
        <v>7</v>
      </c>
      <c r="K5180" cm="1">
        <f t="array" aca="1" ref="K5180" ca="1">IF(G5180&gt;7,
        IF(G5180&gt;H5180, 1, IF(G5180&lt;H5180, 0, 2)),
        IF(       H5180&gt;7,
                     IF(G5180&gt;H5180, 1, IF(G5180&lt;H5180, 0, 2)),
                     IF(         G5180&lt;6,
                                   IF(            _xlfn.XLOOKUP(C5180,'deck &amp; rules'!$D$22:$M$22,_xlfn.XLOOKUP(H5180,'deck &amp; rules'!$C$23:$C$30,'deck &amp; rules'!$D$23:$M$30))="draw",
                                                     IF(I5180&gt;J5180,1,IF(I5180&lt;J5180,0,2)),
                                                     IF(I5180&gt;H5180,1,IF(I5180&lt;H5180,0,2))),
                                   IF(H5180&lt;7,
                                        IF(G5180&gt;J5180,1,IF(G5180&lt;J5180,0,2)),
                                        IF(G5180&gt;H5180,1,IF(G5180&lt;H5180,0,2))
                                        )
                          )
              )
        )</f>
        <v>0</v>
      </c>
      <c r="L5180">
        <f t="shared" ca="1" si="564"/>
        <v>-487</v>
      </c>
      <c r="M5180">
        <f t="shared" ca="1" si="565"/>
        <v>-557.49999999999409</v>
      </c>
      <c r="N5180">
        <f t="shared" ca="1" si="566"/>
        <v>-1012</v>
      </c>
    </row>
    <row r="5181" spans="1:14" x14ac:dyDescent="0.25">
      <c r="A5181">
        <f ca="1"/>
        <v>1</v>
      </c>
      <c r="B5181">
        <f ca="1"/>
        <v>0</v>
      </c>
      <c r="C5181">
        <f ca="1"/>
        <v>3</v>
      </c>
      <c r="D5181">
        <f ca="1"/>
        <v>7</v>
      </c>
      <c r="E5181">
        <f ca="1"/>
        <v>0</v>
      </c>
      <c r="F5181">
        <f ca="1"/>
        <v>9</v>
      </c>
      <c r="G5181">
        <f t="shared" ca="1" si="560"/>
        <v>1</v>
      </c>
      <c r="H5181">
        <f t="shared" ca="1" si="561"/>
        <v>7</v>
      </c>
      <c r="I5181">
        <f t="shared" ca="1" si="562"/>
        <v>4</v>
      </c>
      <c r="J5181">
        <f t="shared" ca="1" si="563"/>
        <v>6</v>
      </c>
      <c r="K5181" cm="1">
        <f t="array" aca="1" ref="K5181" ca="1">IF(G5181&gt;7,
        IF(G5181&gt;H5181, 1, IF(G5181&lt;H5181, 0, 2)),
        IF(       H5181&gt;7,
                     IF(G5181&gt;H5181, 1, IF(G5181&lt;H5181, 0, 2)),
                     IF(         G5181&lt;6,
                                   IF(            _xlfn.XLOOKUP(C5181,'deck &amp; rules'!$D$22:$M$22,_xlfn.XLOOKUP(H5181,'deck &amp; rules'!$C$23:$C$30,'deck &amp; rules'!$D$23:$M$30))="draw",
                                                     IF(I5181&gt;J5181,1,IF(I5181&lt;J5181,0,2)),
                                                     IF(I5181&gt;H5181,1,IF(I5181&lt;H5181,0,2))),
                                   IF(H5181&lt;7,
                                        IF(G5181&gt;J5181,1,IF(G5181&lt;J5181,0,2)),
                                        IF(G5181&gt;H5181,1,IF(G5181&lt;H5181,0,2))
                                        )
                          )
              )
        )</f>
        <v>0</v>
      </c>
      <c r="L5181">
        <f t="shared" ca="1" si="564"/>
        <v>-488</v>
      </c>
      <c r="M5181">
        <f t="shared" ca="1" si="565"/>
        <v>-556.54999999999404</v>
      </c>
      <c r="N5181">
        <f t="shared" ca="1" si="566"/>
        <v>-1013</v>
      </c>
    </row>
    <row r="5182" spans="1:14" x14ac:dyDescent="0.25">
      <c r="A5182">
        <f ca="1"/>
        <v>9</v>
      </c>
      <c r="B5182">
        <f ca="1"/>
        <v>0</v>
      </c>
      <c r="C5182">
        <f ca="1"/>
        <v>0</v>
      </c>
      <c r="D5182">
        <f ca="1"/>
        <v>8</v>
      </c>
      <c r="E5182">
        <f ca="1"/>
        <v>0</v>
      </c>
      <c r="F5182">
        <f ca="1"/>
        <v>0</v>
      </c>
      <c r="G5182">
        <f t="shared" ca="1" si="560"/>
        <v>9</v>
      </c>
      <c r="H5182">
        <f t="shared" ca="1" si="561"/>
        <v>8</v>
      </c>
      <c r="I5182">
        <f t="shared" ca="1" si="562"/>
        <v>9</v>
      </c>
      <c r="J5182">
        <f t="shared" ca="1" si="563"/>
        <v>8</v>
      </c>
      <c r="K5182" cm="1">
        <f t="array" aca="1" ref="K5182" ca="1">IF(G5182&gt;7,
        IF(G5182&gt;H5182, 1, IF(G5182&lt;H5182, 0, 2)),
        IF(       H5182&gt;7,
                     IF(G5182&gt;H5182, 1, IF(G5182&lt;H5182, 0, 2)),
                     IF(         G5182&lt;6,
                                   IF(            _xlfn.XLOOKUP(C5182,'deck &amp; rules'!$D$22:$M$22,_xlfn.XLOOKUP(H5182,'deck &amp; rules'!$C$23:$C$30,'deck &amp; rules'!$D$23:$M$30))="draw",
                                                     IF(I5182&gt;J5182,1,IF(I5182&lt;J5182,0,2)),
                                                     IF(I5182&gt;H5182,1,IF(I5182&lt;H5182,0,2))),
                                   IF(H5182&lt;7,
                                        IF(G5182&gt;J5182,1,IF(G5182&lt;J5182,0,2)),
                                        IF(G5182&gt;H5182,1,IF(G5182&lt;H5182,0,2))
                                        )
                          )
              )
        )</f>
        <v>1</v>
      </c>
      <c r="L5182">
        <f t="shared" ca="1" si="564"/>
        <v>-487</v>
      </c>
      <c r="M5182">
        <f t="shared" ca="1" si="565"/>
        <v>-557.54999999999404</v>
      </c>
      <c r="N5182">
        <f t="shared" ca="1" si="566"/>
        <v>-1014</v>
      </c>
    </row>
    <row r="5183" spans="1:14" x14ac:dyDescent="0.25">
      <c r="A5183">
        <f ca="1"/>
        <v>4</v>
      </c>
      <c r="B5183">
        <f ca="1"/>
        <v>6</v>
      </c>
      <c r="C5183">
        <f ca="1"/>
        <v>1</v>
      </c>
      <c r="D5183">
        <f ca="1"/>
        <v>5</v>
      </c>
      <c r="E5183">
        <f ca="1"/>
        <v>2</v>
      </c>
      <c r="F5183">
        <f ca="1"/>
        <v>5</v>
      </c>
      <c r="G5183">
        <f t="shared" ca="1" si="560"/>
        <v>0</v>
      </c>
      <c r="H5183">
        <f t="shared" ca="1" si="561"/>
        <v>7</v>
      </c>
      <c r="I5183">
        <f t="shared" ca="1" si="562"/>
        <v>1</v>
      </c>
      <c r="J5183">
        <f t="shared" ca="1" si="563"/>
        <v>2</v>
      </c>
      <c r="K5183" cm="1">
        <f t="array" aca="1" ref="K5183" ca="1">IF(G5183&gt;7,
        IF(G5183&gt;H5183, 1, IF(G5183&lt;H5183, 0, 2)),
        IF(       H5183&gt;7,
                     IF(G5183&gt;H5183, 1, IF(G5183&lt;H5183, 0, 2)),
                     IF(         G5183&lt;6,
                                   IF(            _xlfn.XLOOKUP(C5183,'deck &amp; rules'!$D$22:$M$22,_xlfn.XLOOKUP(H5183,'deck &amp; rules'!$C$23:$C$30,'deck &amp; rules'!$D$23:$M$30))="draw",
                                                     IF(I5183&gt;J5183,1,IF(I5183&lt;J5183,0,2)),
                                                     IF(I5183&gt;H5183,1,IF(I5183&lt;H5183,0,2))),
                                   IF(H5183&lt;7,
                                        IF(G5183&gt;J5183,1,IF(G5183&lt;J5183,0,2)),
                                        IF(G5183&gt;H5183,1,IF(G5183&lt;H5183,0,2))
                                        )
                          )
              )
        )</f>
        <v>0</v>
      </c>
      <c r="L5183">
        <f t="shared" ca="1" si="564"/>
        <v>-488</v>
      </c>
      <c r="M5183">
        <f t="shared" ca="1" si="565"/>
        <v>-556.599999999994</v>
      </c>
      <c r="N5183">
        <f t="shared" ca="1" si="566"/>
        <v>-1015</v>
      </c>
    </row>
    <row r="5184" spans="1:14" x14ac:dyDescent="0.25">
      <c r="A5184">
        <f ca="1"/>
        <v>2</v>
      </c>
      <c r="B5184">
        <f ca="1"/>
        <v>2</v>
      </c>
      <c r="C5184">
        <f ca="1"/>
        <v>8</v>
      </c>
      <c r="D5184">
        <f ca="1"/>
        <v>0</v>
      </c>
      <c r="E5184">
        <f ca="1"/>
        <v>2</v>
      </c>
      <c r="F5184">
        <f ca="1"/>
        <v>1</v>
      </c>
      <c r="G5184">
        <f t="shared" ca="1" si="560"/>
        <v>4</v>
      </c>
      <c r="H5184">
        <f t="shared" ca="1" si="561"/>
        <v>2</v>
      </c>
      <c r="I5184">
        <f t="shared" ca="1" si="562"/>
        <v>2</v>
      </c>
      <c r="J5184">
        <f t="shared" ca="1" si="563"/>
        <v>3</v>
      </c>
      <c r="K5184" cm="1">
        <f t="array" aca="1" ref="K5184" ca="1">IF(G5184&gt;7,
        IF(G5184&gt;H5184, 1, IF(G5184&lt;H5184, 0, 2)),
        IF(       H5184&gt;7,
                     IF(G5184&gt;H5184, 1, IF(G5184&lt;H5184, 0, 2)),
                     IF(         G5184&lt;6,
                                   IF(            _xlfn.XLOOKUP(C5184,'deck &amp; rules'!$D$22:$M$22,_xlfn.XLOOKUP(H5184,'deck &amp; rules'!$C$23:$C$30,'deck &amp; rules'!$D$23:$M$30))="draw",
                                                     IF(I5184&gt;J5184,1,IF(I5184&lt;J5184,0,2)),
                                                     IF(I5184&gt;H5184,1,IF(I5184&lt;H5184,0,2))),
                                   IF(H5184&lt;7,
                                        IF(G5184&gt;J5184,1,IF(G5184&lt;J5184,0,2)),
                                        IF(G5184&gt;H5184,1,IF(G5184&lt;H5184,0,2))
                                        )
                          )
              )
        )</f>
        <v>0</v>
      </c>
      <c r="L5184">
        <f t="shared" ca="1" si="564"/>
        <v>-489</v>
      </c>
      <c r="M5184">
        <f t="shared" ca="1" si="565"/>
        <v>-555.64999999999395</v>
      </c>
      <c r="N5184">
        <f t="shared" ca="1" si="566"/>
        <v>-1016</v>
      </c>
    </row>
    <row r="5185" spans="1:14" x14ac:dyDescent="0.25">
      <c r="A5185">
        <f ca="1"/>
        <v>8</v>
      </c>
      <c r="B5185">
        <f ca="1"/>
        <v>4</v>
      </c>
      <c r="C5185">
        <f ca="1"/>
        <v>5</v>
      </c>
      <c r="D5185">
        <f ca="1"/>
        <v>0</v>
      </c>
      <c r="E5185">
        <f ca="1"/>
        <v>8</v>
      </c>
      <c r="F5185">
        <f ca="1"/>
        <v>1</v>
      </c>
      <c r="G5185">
        <f t="shared" ca="1" si="560"/>
        <v>2</v>
      </c>
      <c r="H5185">
        <f t="shared" ca="1" si="561"/>
        <v>8</v>
      </c>
      <c r="I5185">
        <f t="shared" ca="1" si="562"/>
        <v>7</v>
      </c>
      <c r="J5185">
        <f t="shared" ca="1" si="563"/>
        <v>9</v>
      </c>
      <c r="K5185" cm="1">
        <f t="array" aca="1" ref="K5185" ca="1">IF(G5185&gt;7,
        IF(G5185&gt;H5185, 1, IF(G5185&lt;H5185, 0, 2)),
        IF(       H5185&gt;7,
                     IF(G5185&gt;H5185, 1, IF(G5185&lt;H5185, 0, 2)),
                     IF(         G5185&lt;6,
                                   IF(            _xlfn.XLOOKUP(C5185,'deck &amp; rules'!$D$22:$M$22,_xlfn.XLOOKUP(H5185,'deck &amp; rules'!$C$23:$C$30,'deck &amp; rules'!$D$23:$M$30))="draw",
                                                     IF(I5185&gt;J5185,1,IF(I5185&lt;J5185,0,2)),
                                                     IF(I5185&gt;H5185,1,IF(I5185&lt;H5185,0,2))),
                                   IF(H5185&lt;7,
                                        IF(G5185&gt;J5185,1,IF(G5185&lt;J5185,0,2)),
                                        IF(G5185&gt;H5185,1,IF(G5185&lt;H5185,0,2))
                                        )
                          )
              )
        )</f>
        <v>0</v>
      </c>
      <c r="L5185">
        <f t="shared" ca="1" si="564"/>
        <v>-490</v>
      </c>
      <c r="M5185">
        <f t="shared" ca="1" si="565"/>
        <v>-554.69999999999391</v>
      </c>
      <c r="N5185">
        <f t="shared" ca="1" si="566"/>
        <v>-1017</v>
      </c>
    </row>
    <row r="5186" spans="1:14" x14ac:dyDescent="0.25">
      <c r="A5186">
        <f ca="1"/>
        <v>5</v>
      </c>
      <c r="B5186">
        <f ca="1"/>
        <v>3</v>
      </c>
      <c r="C5186">
        <f ca="1"/>
        <v>0</v>
      </c>
      <c r="D5186">
        <f ca="1"/>
        <v>4</v>
      </c>
      <c r="E5186">
        <f ca="1"/>
        <v>3</v>
      </c>
      <c r="F5186">
        <f ca="1"/>
        <v>9</v>
      </c>
      <c r="G5186">
        <f t="shared" ca="1" si="560"/>
        <v>8</v>
      </c>
      <c r="H5186">
        <f t="shared" ca="1" si="561"/>
        <v>7</v>
      </c>
      <c r="I5186">
        <f t="shared" ca="1" si="562"/>
        <v>8</v>
      </c>
      <c r="J5186">
        <f t="shared" ca="1" si="563"/>
        <v>6</v>
      </c>
      <c r="K5186" cm="1">
        <f t="array" aca="1" ref="K5186" ca="1">IF(G5186&gt;7,
        IF(G5186&gt;H5186, 1, IF(G5186&lt;H5186, 0, 2)),
        IF(       H5186&gt;7,
                     IF(G5186&gt;H5186, 1, IF(G5186&lt;H5186, 0, 2)),
                     IF(         G5186&lt;6,
                                   IF(            _xlfn.XLOOKUP(C5186,'deck &amp; rules'!$D$22:$M$22,_xlfn.XLOOKUP(H5186,'deck &amp; rules'!$C$23:$C$30,'deck &amp; rules'!$D$23:$M$30))="draw",
                                                     IF(I5186&gt;J5186,1,IF(I5186&lt;J5186,0,2)),
                                                     IF(I5186&gt;H5186,1,IF(I5186&lt;H5186,0,2))),
                                   IF(H5186&lt;7,
                                        IF(G5186&gt;J5186,1,IF(G5186&lt;J5186,0,2)),
                                        IF(G5186&gt;H5186,1,IF(G5186&lt;H5186,0,2))
                                        )
                          )
              )
        )</f>
        <v>1</v>
      </c>
      <c r="L5186">
        <f t="shared" ca="1" si="564"/>
        <v>-489</v>
      </c>
      <c r="M5186">
        <f t="shared" ca="1" si="565"/>
        <v>-555.69999999999391</v>
      </c>
      <c r="N5186">
        <f t="shared" ca="1" si="566"/>
        <v>-1018</v>
      </c>
    </row>
    <row r="5187" spans="1:14" x14ac:dyDescent="0.25">
      <c r="A5187">
        <f ca="1"/>
        <v>6</v>
      </c>
      <c r="B5187">
        <f ca="1"/>
        <v>3</v>
      </c>
      <c r="C5187">
        <f ca="1"/>
        <v>8</v>
      </c>
      <c r="D5187">
        <f ca="1"/>
        <v>6</v>
      </c>
      <c r="E5187">
        <f ca="1"/>
        <v>3</v>
      </c>
      <c r="F5187">
        <f ca="1"/>
        <v>7</v>
      </c>
      <c r="G5187">
        <f t="shared" ref="G5187:G5250" ca="1" si="567">IF(A5187+B5187&gt;9,A5187+B5187-10,A5187+B5187)</f>
        <v>9</v>
      </c>
      <c r="H5187">
        <f t="shared" ref="H5187:H5250" ca="1" si="568">IF(D5187+E5187&gt;9,D5187+E5187-10,D5187+E5187)</f>
        <v>9</v>
      </c>
      <c r="I5187">
        <f t="shared" ref="I5187:I5250" ca="1" si="569">IF(G5187+C5187&gt;9,G5187+C5187-10,G5187+C5187)</f>
        <v>7</v>
      </c>
      <c r="J5187">
        <f t="shared" ref="J5187:J5250" ca="1" si="570">IF(H5187+F5187&gt;9,H5187+F5187-10,H5187+F5187)</f>
        <v>6</v>
      </c>
      <c r="K5187" cm="1">
        <f t="array" aca="1" ref="K5187" ca="1">IF(G5187&gt;7,
        IF(G5187&gt;H5187, 1, IF(G5187&lt;H5187, 0, 2)),
        IF(       H5187&gt;7,
                     IF(G5187&gt;H5187, 1, IF(G5187&lt;H5187, 0, 2)),
                     IF(         G5187&lt;6,
                                   IF(            _xlfn.XLOOKUP(C5187,'deck &amp; rules'!$D$22:$M$22,_xlfn.XLOOKUP(H5187,'deck &amp; rules'!$C$23:$C$30,'deck &amp; rules'!$D$23:$M$30))="draw",
                                                     IF(I5187&gt;J5187,1,IF(I5187&lt;J5187,0,2)),
                                                     IF(I5187&gt;H5187,1,IF(I5187&lt;H5187,0,2))),
                                   IF(H5187&lt;7,
                                        IF(G5187&gt;J5187,1,IF(G5187&lt;J5187,0,2)),
                                        IF(G5187&gt;H5187,1,IF(G5187&lt;H5187,0,2))
                                        )
                          )
              )
        )</f>
        <v>2</v>
      </c>
      <c r="L5187">
        <f t="shared" ca="1" si="564"/>
        <v>-490</v>
      </c>
      <c r="M5187">
        <f t="shared" ca="1" si="565"/>
        <v>-556.69999999999391</v>
      </c>
      <c r="N5187">
        <f t="shared" ca="1" si="566"/>
        <v>-1010</v>
      </c>
    </row>
    <row r="5188" spans="1:14" x14ac:dyDescent="0.25">
      <c r="A5188">
        <f ca="1"/>
        <v>0</v>
      </c>
      <c r="B5188">
        <f ca="1"/>
        <v>4</v>
      </c>
      <c r="C5188">
        <f ca="1"/>
        <v>0</v>
      </c>
      <c r="D5188">
        <f ca="1"/>
        <v>1</v>
      </c>
      <c r="E5188">
        <f ca="1"/>
        <v>8</v>
      </c>
      <c r="F5188">
        <f ca="1"/>
        <v>4</v>
      </c>
      <c r="G5188">
        <f t="shared" ca="1" si="567"/>
        <v>4</v>
      </c>
      <c r="H5188">
        <f t="shared" ca="1" si="568"/>
        <v>9</v>
      </c>
      <c r="I5188">
        <f t="shared" ca="1" si="569"/>
        <v>4</v>
      </c>
      <c r="J5188">
        <f t="shared" ca="1" si="570"/>
        <v>3</v>
      </c>
      <c r="K5188" cm="1">
        <f t="array" aca="1" ref="K5188" ca="1">IF(G5188&gt;7,
        IF(G5188&gt;H5188, 1, IF(G5188&lt;H5188, 0, 2)),
        IF(       H5188&gt;7,
                     IF(G5188&gt;H5188, 1, IF(G5188&lt;H5188, 0, 2)),
                     IF(         G5188&lt;6,
                                   IF(            _xlfn.XLOOKUP(C5188,'deck &amp; rules'!$D$22:$M$22,_xlfn.XLOOKUP(H5188,'deck &amp; rules'!$C$23:$C$30,'deck &amp; rules'!$D$23:$M$30))="draw",
                                                     IF(I5188&gt;J5188,1,IF(I5188&lt;J5188,0,2)),
                                                     IF(I5188&gt;H5188,1,IF(I5188&lt;H5188,0,2))),
                                   IF(H5188&lt;7,
                                        IF(G5188&gt;J5188,1,IF(G5188&lt;J5188,0,2)),
                                        IF(G5188&gt;H5188,1,IF(G5188&lt;H5188,0,2))
                                        )
                          )
              )
        )</f>
        <v>0</v>
      </c>
      <c r="L5188">
        <f t="shared" ref="L5188:L5251" ca="1" si="571">IF(K5188=1,L5187+1,L5187-1)</f>
        <v>-491</v>
      </c>
      <c r="M5188">
        <f t="shared" ref="M5188:M5251" ca="1" si="572">IF(K5188=0,M5187+19/20,M5187-1)</f>
        <v>-555.74999999999386</v>
      </c>
      <c r="N5188">
        <f t="shared" ref="N5188:N5251" ca="1" si="573">IF(K5188=2,N5187+8,N5187-1)</f>
        <v>-1011</v>
      </c>
    </row>
    <row r="5189" spans="1:14" x14ac:dyDescent="0.25">
      <c r="A5189">
        <f ca="1"/>
        <v>0</v>
      </c>
      <c r="B5189">
        <f ca="1"/>
        <v>2</v>
      </c>
      <c r="C5189">
        <f ca="1"/>
        <v>5</v>
      </c>
      <c r="D5189">
        <f ca="1"/>
        <v>6</v>
      </c>
      <c r="E5189">
        <f ca="1"/>
        <v>5</v>
      </c>
      <c r="F5189">
        <f ca="1"/>
        <v>9</v>
      </c>
      <c r="G5189">
        <f t="shared" ca="1" si="567"/>
        <v>2</v>
      </c>
      <c r="H5189">
        <f t="shared" ca="1" si="568"/>
        <v>1</v>
      </c>
      <c r="I5189">
        <f t="shared" ca="1" si="569"/>
        <v>7</v>
      </c>
      <c r="J5189">
        <f t="shared" ca="1" si="570"/>
        <v>0</v>
      </c>
      <c r="K5189" cm="1">
        <f t="array" aca="1" ref="K5189" ca="1">IF(G5189&gt;7,
        IF(G5189&gt;H5189, 1, IF(G5189&lt;H5189, 0, 2)),
        IF(       H5189&gt;7,
                     IF(G5189&gt;H5189, 1, IF(G5189&lt;H5189, 0, 2)),
                     IF(         G5189&lt;6,
                                   IF(            _xlfn.XLOOKUP(C5189,'deck &amp; rules'!$D$22:$M$22,_xlfn.XLOOKUP(H5189,'deck &amp; rules'!$C$23:$C$30,'deck &amp; rules'!$D$23:$M$30))="draw",
                                                     IF(I5189&gt;J5189,1,IF(I5189&lt;J5189,0,2)),
                                                     IF(I5189&gt;H5189,1,IF(I5189&lt;H5189,0,2))),
                                   IF(H5189&lt;7,
                                        IF(G5189&gt;J5189,1,IF(G5189&lt;J5189,0,2)),
                                        IF(G5189&gt;H5189,1,IF(G5189&lt;H5189,0,2))
                                        )
                          )
              )
        )</f>
        <v>1</v>
      </c>
      <c r="L5189">
        <f t="shared" ca="1" si="571"/>
        <v>-490</v>
      </c>
      <c r="M5189">
        <f t="shared" ca="1" si="572"/>
        <v>-556.74999999999386</v>
      </c>
      <c r="N5189">
        <f t="shared" ca="1" si="573"/>
        <v>-1012</v>
      </c>
    </row>
    <row r="5190" spans="1:14" x14ac:dyDescent="0.25">
      <c r="A5190">
        <f ca="1"/>
        <v>2</v>
      </c>
      <c r="B5190">
        <f ca="1"/>
        <v>3</v>
      </c>
      <c r="C5190">
        <f ca="1"/>
        <v>6</v>
      </c>
      <c r="D5190">
        <f ca="1"/>
        <v>4</v>
      </c>
      <c r="E5190">
        <f ca="1"/>
        <v>2</v>
      </c>
      <c r="F5190">
        <f ca="1"/>
        <v>9</v>
      </c>
      <c r="G5190">
        <f t="shared" ca="1" si="567"/>
        <v>5</v>
      </c>
      <c r="H5190">
        <f t="shared" ca="1" si="568"/>
        <v>6</v>
      </c>
      <c r="I5190">
        <f t="shared" ca="1" si="569"/>
        <v>1</v>
      </c>
      <c r="J5190">
        <f t="shared" ca="1" si="570"/>
        <v>5</v>
      </c>
      <c r="K5190" cm="1">
        <f t="array" aca="1" ref="K5190" ca="1">IF(G5190&gt;7,
        IF(G5190&gt;H5190, 1, IF(G5190&lt;H5190, 0, 2)),
        IF(       H5190&gt;7,
                     IF(G5190&gt;H5190, 1, IF(G5190&lt;H5190, 0, 2)),
                     IF(         G5190&lt;6,
                                   IF(            _xlfn.XLOOKUP(C5190,'deck &amp; rules'!$D$22:$M$22,_xlfn.XLOOKUP(H5190,'deck &amp; rules'!$C$23:$C$30,'deck &amp; rules'!$D$23:$M$30))="draw",
                                                     IF(I5190&gt;J5190,1,IF(I5190&lt;J5190,0,2)),
                                                     IF(I5190&gt;H5190,1,IF(I5190&lt;H5190,0,2))),
                                   IF(H5190&lt;7,
                                        IF(G5190&gt;J5190,1,IF(G5190&lt;J5190,0,2)),
                                        IF(G5190&gt;H5190,1,IF(G5190&lt;H5190,0,2))
                                        )
                          )
              )
        )</f>
        <v>0</v>
      </c>
      <c r="L5190">
        <f t="shared" ca="1" si="571"/>
        <v>-491</v>
      </c>
      <c r="M5190">
        <f t="shared" ca="1" si="572"/>
        <v>-555.79999999999382</v>
      </c>
      <c r="N5190">
        <f t="shared" ca="1" si="573"/>
        <v>-1013</v>
      </c>
    </row>
    <row r="5191" spans="1:14" x14ac:dyDescent="0.25">
      <c r="A5191">
        <f ca="1"/>
        <v>2</v>
      </c>
      <c r="B5191">
        <f ca="1"/>
        <v>2</v>
      </c>
      <c r="C5191">
        <f ca="1"/>
        <v>8</v>
      </c>
      <c r="D5191">
        <f ca="1"/>
        <v>0</v>
      </c>
      <c r="E5191">
        <f ca="1"/>
        <v>3</v>
      </c>
      <c r="F5191">
        <f ca="1"/>
        <v>0</v>
      </c>
      <c r="G5191">
        <f t="shared" ca="1" si="567"/>
        <v>4</v>
      </c>
      <c r="H5191">
        <f t="shared" ca="1" si="568"/>
        <v>3</v>
      </c>
      <c r="I5191">
        <f t="shared" ca="1" si="569"/>
        <v>2</v>
      </c>
      <c r="J5191">
        <f t="shared" ca="1" si="570"/>
        <v>3</v>
      </c>
      <c r="K5191" cm="1">
        <f t="array" aca="1" ref="K5191" ca="1">IF(G5191&gt;7,
        IF(G5191&gt;H5191, 1, IF(G5191&lt;H5191, 0, 2)),
        IF(       H5191&gt;7,
                     IF(G5191&gt;H5191, 1, IF(G5191&lt;H5191, 0, 2)),
                     IF(         G5191&lt;6,
                                   IF(            _xlfn.XLOOKUP(C5191,'deck &amp; rules'!$D$22:$M$22,_xlfn.XLOOKUP(H5191,'deck &amp; rules'!$C$23:$C$30,'deck &amp; rules'!$D$23:$M$30))="draw",
                                                     IF(I5191&gt;J5191,1,IF(I5191&lt;J5191,0,2)),
                                                     IF(I5191&gt;H5191,1,IF(I5191&lt;H5191,0,2))),
                                   IF(H5191&lt;7,
                                        IF(G5191&gt;J5191,1,IF(G5191&lt;J5191,0,2)),
                                        IF(G5191&gt;H5191,1,IF(G5191&lt;H5191,0,2))
                                        )
                          )
              )
        )</f>
        <v>0</v>
      </c>
      <c r="L5191">
        <f t="shared" ca="1" si="571"/>
        <v>-492</v>
      </c>
      <c r="M5191">
        <f t="shared" ca="1" si="572"/>
        <v>-554.84999999999377</v>
      </c>
      <c r="N5191">
        <f t="shared" ca="1" si="573"/>
        <v>-1014</v>
      </c>
    </row>
    <row r="5192" spans="1:14" x14ac:dyDescent="0.25">
      <c r="A5192">
        <f ca="1"/>
        <v>7</v>
      </c>
      <c r="B5192">
        <f ca="1"/>
        <v>0</v>
      </c>
      <c r="C5192">
        <f ca="1"/>
        <v>6</v>
      </c>
      <c r="D5192">
        <f ca="1"/>
        <v>5</v>
      </c>
      <c r="E5192">
        <f ca="1"/>
        <v>4</v>
      </c>
      <c r="F5192">
        <f ca="1"/>
        <v>8</v>
      </c>
      <c r="G5192">
        <f t="shared" ca="1" si="567"/>
        <v>7</v>
      </c>
      <c r="H5192">
        <f t="shared" ca="1" si="568"/>
        <v>9</v>
      </c>
      <c r="I5192">
        <f t="shared" ca="1" si="569"/>
        <v>3</v>
      </c>
      <c r="J5192">
        <f t="shared" ca="1" si="570"/>
        <v>7</v>
      </c>
      <c r="K5192" cm="1">
        <f t="array" aca="1" ref="K5192" ca="1">IF(G5192&gt;7,
        IF(G5192&gt;H5192, 1, IF(G5192&lt;H5192, 0, 2)),
        IF(       H5192&gt;7,
                     IF(G5192&gt;H5192, 1, IF(G5192&lt;H5192, 0, 2)),
                     IF(         G5192&lt;6,
                                   IF(            _xlfn.XLOOKUP(C5192,'deck &amp; rules'!$D$22:$M$22,_xlfn.XLOOKUP(H5192,'deck &amp; rules'!$C$23:$C$30,'deck &amp; rules'!$D$23:$M$30))="draw",
                                                     IF(I5192&gt;J5192,1,IF(I5192&lt;J5192,0,2)),
                                                     IF(I5192&gt;H5192,1,IF(I5192&lt;H5192,0,2))),
                                   IF(H5192&lt;7,
                                        IF(G5192&gt;J5192,1,IF(G5192&lt;J5192,0,2)),
                                        IF(G5192&gt;H5192,1,IF(G5192&lt;H5192,0,2))
                                        )
                          )
              )
        )</f>
        <v>0</v>
      </c>
      <c r="L5192">
        <f t="shared" ca="1" si="571"/>
        <v>-493</v>
      </c>
      <c r="M5192">
        <f t="shared" ca="1" si="572"/>
        <v>-553.89999999999372</v>
      </c>
      <c r="N5192">
        <f t="shared" ca="1" si="573"/>
        <v>-1015</v>
      </c>
    </row>
    <row r="5193" spans="1:14" x14ac:dyDescent="0.25">
      <c r="A5193">
        <f ca="1"/>
        <v>0</v>
      </c>
      <c r="B5193">
        <f ca="1"/>
        <v>5</v>
      </c>
      <c r="C5193">
        <f ca="1"/>
        <v>1</v>
      </c>
      <c r="D5193">
        <f ca="1"/>
        <v>7</v>
      </c>
      <c r="E5193">
        <f ca="1"/>
        <v>0</v>
      </c>
      <c r="F5193">
        <f ca="1"/>
        <v>4</v>
      </c>
      <c r="G5193">
        <f t="shared" ca="1" si="567"/>
        <v>5</v>
      </c>
      <c r="H5193">
        <f t="shared" ca="1" si="568"/>
        <v>7</v>
      </c>
      <c r="I5193">
        <f t="shared" ca="1" si="569"/>
        <v>6</v>
      </c>
      <c r="J5193">
        <f t="shared" ca="1" si="570"/>
        <v>1</v>
      </c>
      <c r="K5193" cm="1">
        <f t="array" aca="1" ref="K5193" ca="1">IF(G5193&gt;7,
        IF(G5193&gt;H5193, 1, IF(G5193&lt;H5193, 0, 2)),
        IF(       H5193&gt;7,
                     IF(G5193&gt;H5193, 1, IF(G5193&lt;H5193, 0, 2)),
                     IF(         G5193&lt;6,
                                   IF(            _xlfn.XLOOKUP(C5193,'deck &amp; rules'!$D$22:$M$22,_xlfn.XLOOKUP(H5193,'deck &amp; rules'!$C$23:$C$30,'deck &amp; rules'!$D$23:$M$30))="draw",
                                                     IF(I5193&gt;J5193,1,IF(I5193&lt;J5193,0,2)),
                                                     IF(I5193&gt;H5193,1,IF(I5193&lt;H5193,0,2))),
                                   IF(H5193&lt;7,
                                        IF(G5193&gt;J5193,1,IF(G5193&lt;J5193,0,2)),
                                        IF(G5193&gt;H5193,1,IF(G5193&lt;H5193,0,2))
                                        )
                          )
              )
        )</f>
        <v>0</v>
      </c>
      <c r="L5193">
        <f t="shared" ca="1" si="571"/>
        <v>-494</v>
      </c>
      <c r="M5193">
        <f t="shared" ca="1" si="572"/>
        <v>-552.94999999999368</v>
      </c>
      <c r="N5193">
        <f t="shared" ca="1" si="573"/>
        <v>-1016</v>
      </c>
    </row>
    <row r="5194" spans="1:14" x14ac:dyDescent="0.25">
      <c r="A5194">
        <f ca="1"/>
        <v>1</v>
      </c>
      <c r="B5194">
        <f ca="1"/>
        <v>5</v>
      </c>
      <c r="C5194">
        <f ca="1"/>
        <v>7</v>
      </c>
      <c r="D5194">
        <f ca="1"/>
        <v>2</v>
      </c>
      <c r="E5194">
        <f ca="1"/>
        <v>7</v>
      </c>
      <c r="F5194">
        <f ca="1"/>
        <v>1</v>
      </c>
      <c r="G5194">
        <f t="shared" ca="1" si="567"/>
        <v>6</v>
      </c>
      <c r="H5194">
        <f t="shared" ca="1" si="568"/>
        <v>9</v>
      </c>
      <c r="I5194">
        <f t="shared" ca="1" si="569"/>
        <v>3</v>
      </c>
      <c r="J5194">
        <f t="shared" ca="1" si="570"/>
        <v>0</v>
      </c>
      <c r="K5194" cm="1">
        <f t="array" aca="1" ref="K5194" ca="1">IF(G5194&gt;7,
        IF(G5194&gt;H5194, 1, IF(G5194&lt;H5194, 0, 2)),
        IF(       H5194&gt;7,
                     IF(G5194&gt;H5194, 1, IF(G5194&lt;H5194, 0, 2)),
                     IF(         G5194&lt;6,
                                   IF(            _xlfn.XLOOKUP(C5194,'deck &amp; rules'!$D$22:$M$22,_xlfn.XLOOKUP(H5194,'deck &amp; rules'!$C$23:$C$30,'deck &amp; rules'!$D$23:$M$30))="draw",
                                                     IF(I5194&gt;J5194,1,IF(I5194&lt;J5194,0,2)),
                                                     IF(I5194&gt;H5194,1,IF(I5194&lt;H5194,0,2))),
                                   IF(H5194&lt;7,
                                        IF(G5194&gt;J5194,1,IF(G5194&lt;J5194,0,2)),
                                        IF(G5194&gt;H5194,1,IF(G5194&lt;H5194,0,2))
                                        )
                          )
              )
        )</f>
        <v>0</v>
      </c>
      <c r="L5194">
        <f t="shared" ca="1" si="571"/>
        <v>-495</v>
      </c>
      <c r="M5194">
        <f t="shared" ca="1" si="572"/>
        <v>-551.99999999999363</v>
      </c>
      <c r="N5194">
        <f t="shared" ca="1" si="573"/>
        <v>-1017</v>
      </c>
    </row>
    <row r="5195" spans="1:14" x14ac:dyDescent="0.25">
      <c r="A5195">
        <f ca="1"/>
        <v>1</v>
      </c>
      <c r="B5195">
        <f ca="1"/>
        <v>6</v>
      </c>
      <c r="C5195">
        <f ca="1"/>
        <v>1</v>
      </c>
      <c r="D5195">
        <f ca="1"/>
        <v>5</v>
      </c>
      <c r="E5195">
        <f ca="1"/>
        <v>1</v>
      </c>
      <c r="F5195">
        <f ca="1"/>
        <v>2</v>
      </c>
      <c r="G5195">
        <f t="shared" ca="1" si="567"/>
        <v>7</v>
      </c>
      <c r="H5195">
        <f t="shared" ca="1" si="568"/>
        <v>6</v>
      </c>
      <c r="I5195">
        <f t="shared" ca="1" si="569"/>
        <v>8</v>
      </c>
      <c r="J5195">
        <f t="shared" ca="1" si="570"/>
        <v>8</v>
      </c>
      <c r="K5195" cm="1">
        <f t="array" aca="1" ref="K5195" ca="1">IF(G5195&gt;7,
        IF(G5195&gt;H5195, 1, IF(G5195&lt;H5195, 0, 2)),
        IF(       H5195&gt;7,
                     IF(G5195&gt;H5195, 1, IF(G5195&lt;H5195, 0, 2)),
                     IF(         G5195&lt;6,
                                   IF(            _xlfn.XLOOKUP(C5195,'deck &amp; rules'!$D$22:$M$22,_xlfn.XLOOKUP(H5195,'deck &amp; rules'!$C$23:$C$30,'deck &amp; rules'!$D$23:$M$30))="draw",
                                                     IF(I5195&gt;J5195,1,IF(I5195&lt;J5195,0,2)),
                                                     IF(I5195&gt;H5195,1,IF(I5195&lt;H5195,0,2))),
                                   IF(H5195&lt;7,
                                        IF(G5195&gt;J5195,1,IF(G5195&lt;J5195,0,2)),
                                        IF(G5195&gt;H5195,1,IF(G5195&lt;H5195,0,2))
                                        )
                          )
              )
        )</f>
        <v>0</v>
      </c>
      <c r="L5195">
        <f t="shared" ca="1" si="571"/>
        <v>-496</v>
      </c>
      <c r="M5195">
        <f t="shared" ca="1" si="572"/>
        <v>-551.04999999999359</v>
      </c>
      <c r="N5195">
        <f t="shared" ca="1" si="573"/>
        <v>-1018</v>
      </c>
    </row>
    <row r="5196" spans="1:14" x14ac:dyDescent="0.25">
      <c r="A5196">
        <f ca="1"/>
        <v>3</v>
      </c>
      <c r="B5196">
        <f ca="1"/>
        <v>3</v>
      </c>
      <c r="C5196">
        <f ca="1"/>
        <v>3</v>
      </c>
      <c r="D5196">
        <f ca="1"/>
        <v>5</v>
      </c>
      <c r="E5196">
        <f ca="1"/>
        <v>4</v>
      </c>
      <c r="F5196">
        <f ca="1"/>
        <v>6</v>
      </c>
      <c r="G5196">
        <f t="shared" ca="1" si="567"/>
        <v>6</v>
      </c>
      <c r="H5196">
        <f t="shared" ca="1" si="568"/>
        <v>9</v>
      </c>
      <c r="I5196">
        <f t="shared" ca="1" si="569"/>
        <v>9</v>
      </c>
      <c r="J5196">
        <f t="shared" ca="1" si="570"/>
        <v>5</v>
      </c>
      <c r="K5196" cm="1">
        <f t="array" aca="1" ref="K5196" ca="1">IF(G5196&gt;7,
        IF(G5196&gt;H5196, 1, IF(G5196&lt;H5196, 0, 2)),
        IF(       H5196&gt;7,
                     IF(G5196&gt;H5196, 1, IF(G5196&lt;H5196, 0, 2)),
                     IF(         G5196&lt;6,
                                   IF(            _xlfn.XLOOKUP(C5196,'deck &amp; rules'!$D$22:$M$22,_xlfn.XLOOKUP(H5196,'deck &amp; rules'!$C$23:$C$30,'deck &amp; rules'!$D$23:$M$30))="draw",
                                                     IF(I5196&gt;J5196,1,IF(I5196&lt;J5196,0,2)),
                                                     IF(I5196&gt;H5196,1,IF(I5196&lt;H5196,0,2))),
                                   IF(H5196&lt;7,
                                        IF(G5196&gt;J5196,1,IF(G5196&lt;J5196,0,2)),
                                        IF(G5196&gt;H5196,1,IF(G5196&lt;H5196,0,2))
                                        )
                          )
              )
        )</f>
        <v>0</v>
      </c>
      <c r="L5196">
        <f t="shared" ca="1" si="571"/>
        <v>-497</v>
      </c>
      <c r="M5196">
        <f t="shared" ca="1" si="572"/>
        <v>-550.09999999999354</v>
      </c>
      <c r="N5196">
        <f t="shared" ca="1" si="573"/>
        <v>-1019</v>
      </c>
    </row>
    <row r="5197" spans="1:14" x14ac:dyDescent="0.25">
      <c r="A5197">
        <f ca="1"/>
        <v>6</v>
      </c>
      <c r="B5197">
        <f ca="1"/>
        <v>1</v>
      </c>
      <c r="C5197">
        <f ca="1"/>
        <v>1</v>
      </c>
      <c r="D5197">
        <f ca="1"/>
        <v>0</v>
      </c>
      <c r="E5197">
        <f ca="1"/>
        <v>4</v>
      </c>
      <c r="F5197">
        <f ca="1"/>
        <v>5</v>
      </c>
      <c r="G5197">
        <f t="shared" ca="1" si="567"/>
        <v>7</v>
      </c>
      <c r="H5197">
        <f t="shared" ca="1" si="568"/>
        <v>4</v>
      </c>
      <c r="I5197">
        <f t="shared" ca="1" si="569"/>
        <v>8</v>
      </c>
      <c r="J5197">
        <f t="shared" ca="1" si="570"/>
        <v>9</v>
      </c>
      <c r="K5197" cm="1">
        <f t="array" aca="1" ref="K5197" ca="1">IF(G5197&gt;7,
        IF(G5197&gt;H5197, 1, IF(G5197&lt;H5197, 0, 2)),
        IF(       H5197&gt;7,
                     IF(G5197&gt;H5197, 1, IF(G5197&lt;H5197, 0, 2)),
                     IF(         G5197&lt;6,
                                   IF(            _xlfn.XLOOKUP(C5197,'deck &amp; rules'!$D$22:$M$22,_xlfn.XLOOKUP(H5197,'deck &amp; rules'!$C$23:$C$30,'deck &amp; rules'!$D$23:$M$30))="draw",
                                                     IF(I5197&gt;J5197,1,IF(I5197&lt;J5197,0,2)),
                                                     IF(I5197&gt;H5197,1,IF(I5197&lt;H5197,0,2))),
                                   IF(H5197&lt;7,
                                        IF(G5197&gt;J5197,1,IF(G5197&lt;J5197,0,2)),
                                        IF(G5197&gt;H5197,1,IF(G5197&lt;H5197,0,2))
                                        )
                          )
              )
        )</f>
        <v>0</v>
      </c>
      <c r="L5197">
        <f t="shared" ca="1" si="571"/>
        <v>-498</v>
      </c>
      <c r="M5197">
        <f t="shared" ca="1" si="572"/>
        <v>-549.1499999999935</v>
      </c>
      <c r="N5197">
        <f t="shared" ca="1" si="573"/>
        <v>-1020</v>
      </c>
    </row>
    <row r="5198" spans="1:14" x14ac:dyDescent="0.25">
      <c r="A5198">
        <f ca="1"/>
        <v>0</v>
      </c>
      <c r="B5198">
        <f ca="1"/>
        <v>6</v>
      </c>
      <c r="C5198">
        <f ca="1"/>
        <v>5</v>
      </c>
      <c r="D5198">
        <f ca="1"/>
        <v>9</v>
      </c>
      <c r="E5198">
        <f ca="1"/>
        <v>8</v>
      </c>
      <c r="F5198">
        <f ca="1"/>
        <v>2</v>
      </c>
      <c r="G5198">
        <f t="shared" ca="1" si="567"/>
        <v>6</v>
      </c>
      <c r="H5198">
        <f t="shared" ca="1" si="568"/>
        <v>7</v>
      </c>
      <c r="I5198">
        <f t="shared" ca="1" si="569"/>
        <v>1</v>
      </c>
      <c r="J5198">
        <f t="shared" ca="1" si="570"/>
        <v>9</v>
      </c>
      <c r="K5198" cm="1">
        <f t="array" aca="1" ref="K5198" ca="1">IF(G5198&gt;7,
        IF(G5198&gt;H5198, 1, IF(G5198&lt;H5198, 0, 2)),
        IF(       H5198&gt;7,
                     IF(G5198&gt;H5198, 1, IF(G5198&lt;H5198, 0, 2)),
                     IF(         G5198&lt;6,
                                   IF(            _xlfn.XLOOKUP(C5198,'deck &amp; rules'!$D$22:$M$22,_xlfn.XLOOKUP(H5198,'deck &amp; rules'!$C$23:$C$30,'deck &amp; rules'!$D$23:$M$30))="draw",
                                                     IF(I5198&gt;J5198,1,IF(I5198&lt;J5198,0,2)),
                                                     IF(I5198&gt;H5198,1,IF(I5198&lt;H5198,0,2))),
                                   IF(H5198&lt;7,
                                        IF(G5198&gt;J5198,1,IF(G5198&lt;J5198,0,2)),
                                        IF(G5198&gt;H5198,1,IF(G5198&lt;H5198,0,2))
                                        )
                          )
              )
        )</f>
        <v>0</v>
      </c>
      <c r="L5198">
        <f t="shared" ca="1" si="571"/>
        <v>-499</v>
      </c>
      <c r="M5198">
        <f t="shared" ca="1" si="572"/>
        <v>-548.19999999999345</v>
      </c>
      <c r="N5198">
        <f t="shared" ca="1" si="573"/>
        <v>-1021</v>
      </c>
    </row>
    <row r="5199" spans="1:14" x14ac:dyDescent="0.25">
      <c r="A5199">
        <f ca="1"/>
        <v>3</v>
      </c>
      <c r="B5199">
        <f ca="1"/>
        <v>0</v>
      </c>
      <c r="C5199">
        <f ca="1"/>
        <v>5</v>
      </c>
      <c r="D5199">
        <f ca="1"/>
        <v>0</v>
      </c>
      <c r="E5199">
        <f ca="1"/>
        <v>1</v>
      </c>
      <c r="F5199">
        <f ca="1"/>
        <v>3</v>
      </c>
      <c r="G5199">
        <f t="shared" ca="1" si="567"/>
        <v>3</v>
      </c>
      <c r="H5199">
        <f t="shared" ca="1" si="568"/>
        <v>1</v>
      </c>
      <c r="I5199">
        <f t="shared" ca="1" si="569"/>
        <v>8</v>
      </c>
      <c r="J5199">
        <f t="shared" ca="1" si="570"/>
        <v>4</v>
      </c>
      <c r="K5199" cm="1">
        <f t="array" aca="1" ref="K5199" ca="1">IF(G5199&gt;7,
        IF(G5199&gt;H5199, 1, IF(G5199&lt;H5199, 0, 2)),
        IF(       H5199&gt;7,
                     IF(G5199&gt;H5199, 1, IF(G5199&lt;H5199, 0, 2)),
                     IF(         G5199&lt;6,
                                   IF(            _xlfn.XLOOKUP(C5199,'deck &amp; rules'!$D$22:$M$22,_xlfn.XLOOKUP(H5199,'deck &amp; rules'!$C$23:$C$30,'deck &amp; rules'!$D$23:$M$30))="draw",
                                                     IF(I5199&gt;J5199,1,IF(I5199&lt;J5199,0,2)),
                                                     IF(I5199&gt;H5199,1,IF(I5199&lt;H5199,0,2))),
                                   IF(H5199&lt;7,
                                        IF(G5199&gt;J5199,1,IF(G5199&lt;J5199,0,2)),
                                        IF(G5199&gt;H5199,1,IF(G5199&lt;H5199,0,2))
                                        )
                          )
              )
        )</f>
        <v>1</v>
      </c>
      <c r="L5199">
        <f t="shared" ca="1" si="571"/>
        <v>-498</v>
      </c>
      <c r="M5199">
        <f t="shared" ca="1" si="572"/>
        <v>-549.19999999999345</v>
      </c>
      <c r="N5199">
        <f t="shared" ca="1" si="573"/>
        <v>-1022</v>
      </c>
    </row>
    <row r="5200" spans="1:14" x14ac:dyDescent="0.25">
      <c r="A5200">
        <f ca="1"/>
        <v>6</v>
      </c>
      <c r="B5200">
        <f ca="1"/>
        <v>7</v>
      </c>
      <c r="C5200">
        <f ca="1"/>
        <v>0</v>
      </c>
      <c r="D5200">
        <f ca="1"/>
        <v>3</v>
      </c>
      <c r="E5200">
        <f ca="1"/>
        <v>0</v>
      </c>
      <c r="F5200">
        <f ca="1"/>
        <v>0</v>
      </c>
      <c r="G5200">
        <f t="shared" ca="1" si="567"/>
        <v>3</v>
      </c>
      <c r="H5200">
        <f t="shared" ca="1" si="568"/>
        <v>3</v>
      </c>
      <c r="I5200">
        <f t="shared" ca="1" si="569"/>
        <v>3</v>
      </c>
      <c r="J5200">
        <f t="shared" ca="1" si="570"/>
        <v>3</v>
      </c>
      <c r="K5200" cm="1">
        <f t="array" aca="1" ref="K5200" ca="1">IF(G5200&gt;7,
        IF(G5200&gt;H5200, 1, IF(G5200&lt;H5200, 0, 2)),
        IF(       H5200&gt;7,
                     IF(G5200&gt;H5200, 1, IF(G5200&lt;H5200, 0, 2)),
                     IF(         G5200&lt;6,
                                   IF(            _xlfn.XLOOKUP(C5200,'deck &amp; rules'!$D$22:$M$22,_xlfn.XLOOKUP(H5200,'deck &amp; rules'!$C$23:$C$30,'deck &amp; rules'!$D$23:$M$30))="draw",
                                                     IF(I5200&gt;J5200,1,IF(I5200&lt;J5200,0,2)),
                                                     IF(I5200&gt;H5200,1,IF(I5200&lt;H5200,0,2))),
                                   IF(H5200&lt;7,
                                        IF(G5200&gt;J5200,1,IF(G5200&lt;J5200,0,2)),
                                        IF(G5200&gt;H5200,1,IF(G5200&lt;H5200,0,2))
                                        )
                          )
              )
        )</f>
        <v>2</v>
      </c>
      <c r="L5200">
        <f t="shared" ca="1" si="571"/>
        <v>-499</v>
      </c>
      <c r="M5200">
        <f t="shared" ca="1" si="572"/>
        <v>-550.19999999999345</v>
      </c>
      <c r="N5200">
        <f t="shared" ca="1" si="573"/>
        <v>-1014</v>
      </c>
    </row>
    <row r="5201" spans="1:14" x14ac:dyDescent="0.25">
      <c r="A5201">
        <f ca="1"/>
        <v>0</v>
      </c>
      <c r="B5201">
        <f ca="1"/>
        <v>0</v>
      </c>
      <c r="C5201">
        <f ca="1"/>
        <v>0</v>
      </c>
      <c r="D5201">
        <f ca="1"/>
        <v>8</v>
      </c>
      <c r="E5201">
        <f ca="1"/>
        <v>9</v>
      </c>
      <c r="F5201">
        <f ca="1"/>
        <v>6</v>
      </c>
      <c r="G5201">
        <f t="shared" ca="1" si="567"/>
        <v>0</v>
      </c>
      <c r="H5201">
        <f t="shared" ca="1" si="568"/>
        <v>7</v>
      </c>
      <c r="I5201">
        <f t="shared" ca="1" si="569"/>
        <v>0</v>
      </c>
      <c r="J5201">
        <f t="shared" ca="1" si="570"/>
        <v>3</v>
      </c>
      <c r="K5201" cm="1">
        <f t="array" aca="1" ref="K5201" ca="1">IF(G5201&gt;7,
        IF(G5201&gt;H5201, 1, IF(G5201&lt;H5201, 0, 2)),
        IF(       H5201&gt;7,
                     IF(G5201&gt;H5201, 1, IF(G5201&lt;H5201, 0, 2)),
                     IF(         G5201&lt;6,
                                   IF(            _xlfn.XLOOKUP(C5201,'deck &amp; rules'!$D$22:$M$22,_xlfn.XLOOKUP(H5201,'deck &amp; rules'!$C$23:$C$30,'deck &amp; rules'!$D$23:$M$30))="draw",
                                                     IF(I5201&gt;J5201,1,IF(I5201&lt;J5201,0,2)),
                                                     IF(I5201&gt;H5201,1,IF(I5201&lt;H5201,0,2))),
                                   IF(H5201&lt;7,
                                        IF(G5201&gt;J5201,1,IF(G5201&lt;J5201,0,2)),
                                        IF(G5201&gt;H5201,1,IF(G5201&lt;H5201,0,2))
                                        )
                          )
              )
        )</f>
        <v>0</v>
      </c>
      <c r="L5201">
        <f t="shared" ca="1" si="571"/>
        <v>-500</v>
      </c>
      <c r="M5201">
        <f t="shared" ca="1" si="572"/>
        <v>-549.24999999999341</v>
      </c>
      <c r="N5201">
        <f t="shared" ca="1" si="573"/>
        <v>-1015</v>
      </c>
    </row>
    <row r="5202" spans="1:14" x14ac:dyDescent="0.25">
      <c r="A5202">
        <f ca="1"/>
        <v>1</v>
      </c>
      <c r="B5202">
        <f ca="1"/>
        <v>3</v>
      </c>
      <c r="C5202">
        <f ca="1"/>
        <v>7</v>
      </c>
      <c r="D5202">
        <f ca="1"/>
        <v>4</v>
      </c>
      <c r="E5202">
        <f ca="1"/>
        <v>0</v>
      </c>
      <c r="F5202">
        <f ca="1"/>
        <v>8</v>
      </c>
      <c r="G5202">
        <f t="shared" ca="1" si="567"/>
        <v>4</v>
      </c>
      <c r="H5202">
        <f t="shared" ca="1" si="568"/>
        <v>4</v>
      </c>
      <c r="I5202">
        <f t="shared" ca="1" si="569"/>
        <v>1</v>
      </c>
      <c r="J5202">
        <f t="shared" ca="1" si="570"/>
        <v>2</v>
      </c>
      <c r="K5202" cm="1">
        <f t="array" aca="1" ref="K5202" ca="1">IF(G5202&gt;7,
        IF(G5202&gt;H5202, 1, IF(G5202&lt;H5202, 0, 2)),
        IF(       H5202&gt;7,
                     IF(G5202&gt;H5202, 1, IF(G5202&lt;H5202, 0, 2)),
                     IF(         G5202&lt;6,
                                   IF(            _xlfn.XLOOKUP(C5202,'deck &amp; rules'!$D$22:$M$22,_xlfn.XLOOKUP(H5202,'deck &amp; rules'!$C$23:$C$30,'deck &amp; rules'!$D$23:$M$30))="draw",
                                                     IF(I5202&gt;J5202,1,IF(I5202&lt;J5202,0,2)),
                                                     IF(I5202&gt;H5202,1,IF(I5202&lt;H5202,0,2))),
                                   IF(H5202&lt;7,
                                        IF(G5202&gt;J5202,1,IF(G5202&lt;J5202,0,2)),
                                        IF(G5202&gt;H5202,1,IF(G5202&lt;H5202,0,2))
                                        )
                          )
              )
        )</f>
        <v>0</v>
      </c>
      <c r="L5202">
        <f t="shared" ca="1" si="571"/>
        <v>-501</v>
      </c>
      <c r="M5202">
        <f t="shared" ca="1" si="572"/>
        <v>-548.29999999999336</v>
      </c>
      <c r="N5202">
        <f t="shared" ca="1" si="573"/>
        <v>-1016</v>
      </c>
    </row>
    <row r="5203" spans="1:14" x14ac:dyDescent="0.25">
      <c r="A5203">
        <f ca="1"/>
        <v>8</v>
      </c>
      <c r="B5203">
        <f ca="1"/>
        <v>0</v>
      </c>
      <c r="C5203">
        <f ca="1"/>
        <v>0</v>
      </c>
      <c r="D5203">
        <f ca="1"/>
        <v>3</v>
      </c>
      <c r="E5203">
        <f ca="1"/>
        <v>2</v>
      </c>
      <c r="F5203">
        <f ca="1"/>
        <v>0</v>
      </c>
      <c r="G5203">
        <f t="shared" ca="1" si="567"/>
        <v>8</v>
      </c>
      <c r="H5203">
        <f t="shared" ca="1" si="568"/>
        <v>5</v>
      </c>
      <c r="I5203">
        <f t="shared" ca="1" si="569"/>
        <v>8</v>
      </c>
      <c r="J5203">
        <f t="shared" ca="1" si="570"/>
        <v>5</v>
      </c>
      <c r="K5203" cm="1">
        <f t="array" aca="1" ref="K5203" ca="1">IF(G5203&gt;7,
        IF(G5203&gt;H5203, 1, IF(G5203&lt;H5203, 0, 2)),
        IF(       H5203&gt;7,
                     IF(G5203&gt;H5203, 1, IF(G5203&lt;H5203, 0, 2)),
                     IF(         G5203&lt;6,
                                   IF(            _xlfn.XLOOKUP(C5203,'deck &amp; rules'!$D$22:$M$22,_xlfn.XLOOKUP(H5203,'deck &amp; rules'!$C$23:$C$30,'deck &amp; rules'!$D$23:$M$30))="draw",
                                                     IF(I5203&gt;J5203,1,IF(I5203&lt;J5203,0,2)),
                                                     IF(I5203&gt;H5203,1,IF(I5203&lt;H5203,0,2))),
                                   IF(H5203&lt;7,
                                        IF(G5203&gt;J5203,1,IF(G5203&lt;J5203,0,2)),
                                        IF(G5203&gt;H5203,1,IF(G5203&lt;H5203,0,2))
                                        )
                          )
              )
        )</f>
        <v>1</v>
      </c>
      <c r="L5203">
        <f t="shared" ca="1" si="571"/>
        <v>-500</v>
      </c>
      <c r="M5203">
        <f t="shared" ca="1" si="572"/>
        <v>-549.29999999999336</v>
      </c>
      <c r="N5203">
        <f t="shared" ca="1" si="573"/>
        <v>-1017</v>
      </c>
    </row>
    <row r="5204" spans="1:14" x14ac:dyDescent="0.25">
      <c r="A5204">
        <f ca="1"/>
        <v>0</v>
      </c>
      <c r="B5204">
        <f ca="1"/>
        <v>5</v>
      </c>
      <c r="C5204">
        <f ca="1"/>
        <v>0</v>
      </c>
      <c r="D5204">
        <f ca="1"/>
        <v>4</v>
      </c>
      <c r="E5204">
        <f ca="1"/>
        <v>5</v>
      </c>
      <c r="F5204">
        <f ca="1"/>
        <v>2</v>
      </c>
      <c r="G5204">
        <f t="shared" ca="1" si="567"/>
        <v>5</v>
      </c>
      <c r="H5204">
        <f t="shared" ca="1" si="568"/>
        <v>9</v>
      </c>
      <c r="I5204">
        <f t="shared" ca="1" si="569"/>
        <v>5</v>
      </c>
      <c r="J5204">
        <f t="shared" ca="1" si="570"/>
        <v>1</v>
      </c>
      <c r="K5204" cm="1">
        <f t="array" aca="1" ref="K5204" ca="1">IF(G5204&gt;7,
        IF(G5204&gt;H5204, 1, IF(G5204&lt;H5204, 0, 2)),
        IF(       H5204&gt;7,
                     IF(G5204&gt;H5204, 1, IF(G5204&lt;H5204, 0, 2)),
                     IF(         G5204&lt;6,
                                   IF(            _xlfn.XLOOKUP(C5204,'deck &amp; rules'!$D$22:$M$22,_xlfn.XLOOKUP(H5204,'deck &amp; rules'!$C$23:$C$30,'deck &amp; rules'!$D$23:$M$30))="draw",
                                                     IF(I5204&gt;J5204,1,IF(I5204&lt;J5204,0,2)),
                                                     IF(I5204&gt;H5204,1,IF(I5204&lt;H5204,0,2))),
                                   IF(H5204&lt;7,
                                        IF(G5204&gt;J5204,1,IF(G5204&lt;J5204,0,2)),
                                        IF(G5204&gt;H5204,1,IF(G5204&lt;H5204,0,2))
                                        )
                          )
              )
        )</f>
        <v>0</v>
      </c>
      <c r="L5204">
        <f t="shared" ca="1" si="571"/>
        <v>-501</v>
      </c>
      <c r="M5204">
        <f t="shared" ca="1" si="572"/>
        <v>-548.34999999999332</v>
      </c>
      <c r="N5204">
        <f t="shared" ca="1" si="573"/>
        <v>-1018</v>
      </c>
    </row>
    <row r="5205" spans="1:14" x14ac:dyDescent="0.25">
      <c r="A5205">
        <f ca="1"/>
        <v>2</v>
      </c>
      <c r="B5205">
        <f ca="1"/>
        <v>0</v>
      </c>
      <c r="C5205">
        <f ca="1"/>
        <v>0</v>
      </c>
      <c r="D5205">
        <f ca="1"/>
        <v>0</v>
      </c>
      <c r="E5205">
        <f ca="1"/>
        <v>9</v>
      </c>
      <c r="F5205">
        <f ca="1"/>
        <v>1</v>
      </c>
      <c r="G5205">
        <f t="shared" ca="1" si="567"/>
        <v>2</v>
      </c>
      <c r="H5205">
        <f t="shared" ca="1" si="568"/>
        <v>9</v>
      </c>
      <c r="I5205">
        <f t="shared" ca="1" si="569"/>
        <v>2</v>
      </c>
      <c r="J5205">
        <f t="shared" ca="1" si="570"/>
        <v>0</v>
      </c>
      <c r="K5205" cm="1">
        <f t="array" aca="1" ref="K5205" ca="1">IF(G5205&gt;7,
        IF(G5205&gt;H5205, 1, IF(G5205&lt;H5205, 0, 2)),
        IF(       H5205&gt;7,
                     IF(G5205&gt;H5205, 1, IF(G5205&lt;H5205, 0, 2)),
                     IF(         G5205&lt;6,
                                   IF(            _xlfn.XLOOKUP(C5205,'deck &amp; rules'!$D$22:$M$22,_xlfn.XLOOKUP(H5205,'deck &amp; rules'!$C$23:$C$30,'deck &amp; rules'!$D$23:$M$30))="draw",
                                                     IF(I5205&gt;J5205,1,IF(I5205&lt;J5205,0,2)),
                                                     IF(I5205&gt;H5205,1,IF(I5205&lt;H5205,0,2))),
                                   IF(H5205&lt;7,
                                        IF(G5205&gt;J5205,1,IF(G5205&lt;J5205,0,2)),
                                        IF(G5205&gt;H5205,1,IF(G5205&lt;H5205,0,2))
                                        )
                          )
              )
        )</f>
        <v>0</v>
      </c>
      <c r="L5205">
        <f t="shared" ca="1" si="571"/>
        <v>-502</v>
      </c>
      <c r="M5205">
        <f t="shared" ca="1" si="572"/>
        <v>-547.39999999999327</v>
      </c>
      <c r="N5205">
        <f t="shared" ca="1" si="573"/>
        <v>-1019</v>
      </c>
    </row>
    <row r="5206" spans="1:14" x14ac:dyDescent="0.25">
      <c r="A5206">
        <f ca="1"/>
        <v>7</v>
      </c>
      <c r="B5206">
        <f ca="1"/>
        <v>5</v>
      </c>
      <c r="C5206">
        <f ca="1"/>
        <v>8</v>
      </c>
      <c r="D5206">
        <f ca="1"/>
        <v>6</v>
      </c>
      <c r="E5206">
        <f ca="1"/>
        <v>9</v>
      </c>
      <c r="F5206">
        <f ca="1"/>
        <v>8</v>
      </c>
      <c r="G5206">
        <f t="shared" ca="1" si="567"/>
        <v>2</v>
      </c>
      <c r="H5206">
        <f t="shared" ca="1" si="568"/>
        <v>5</v>
      </c>
      <c r="I5206">
        <f t="shared" ca="1" si="569"/>
        <v>0</v>
      </c>
      <c r="J5206">
        <f t="shared" ca="1" si="570"/>
        <v>3</v>
      </c>
      <c r="K5206" cm="1">
        <f t="array" aca="1" ref="K5206" ca="1">IF(G5206&gt;7,
        IF(G5206&gt;H5206, 1, IF(G5206&lt;H5206, 0, 2)),
        IF(       H5206&gt;7,
                     IF(G5206&gt;H5206, 1, IF(G5206&lt;H5206, 0, 2)),
                     IF(         G5206&lt;6,
                                   IF(            _xlfn.XLOOKUP(C5206,'deck &amp; rules'!$D$22:$M$22,_xlfn.XLOOKUP(H5206,'deck &amp; rules'!$C$23:$C$30,'deck &amp; rules'!$D$23:$M$30))="draw",
                                                     IF(I5206&gt;J5206,1,IF(I5206&lt;J5206,0,2)),
                                                     IF(I5206&gt;H5206,1,IF(I5206&lt;H5206,0,2))),
                                   IF(H5206&lt;7,
                                        IF(G5206&gt;J5206,1,IF(G5206&lt;J5206,0,2)),
                                        IF(G5206&gt;H5206,1,IF(G5206&lt;H5206,0,2))
                                        )
                          )
              )
        )</f>
        <v>0</v>
      </c>
      <c r="L5206">
        <f t="shared" ca="1" si="571"/>
        <v>-503</v>
      </c>
      <c r="M5206">
        <f t="shared" ca="1" si="572"/>
        <v>-546.44999999999322</v>
      </c>
      <c r="N5206">
        <f t="shared" ca="1" si="573"/>
        <v>-1020</v>
      </c>
    </row>
    <row r="5207" spans="1:14" x14ac:dyDescent="0.25">
      <c r="A5207">
        <f ca="1"/>
        <v>0</v>
      </c>
      <c r="B5207">
        <f ca="1"/>
        <v>8</v>
      </c>
      <c r="C5207">
        <f ca="1"/>
        <v>3</v>
      </c>
      <c r="D5207">
        <f ca="1"/>
        <v>1</v>
      </c>
      <c r="E5207">
        <f ca="1"/>
        <v>0</v>
      </c>
      <c r="F5207">
        <f ca="1"/>
        <v>9</v>
      </c>
      <c r="G5207">
        <f t="shared" ca="1" si="567"/>
        <v>8</v>
      </c>
      <c r="H5207">
        <f t="shared" ca="1" si="568"/>
        <v>1</v>
      </c>
      <c r="I5207">
        <f t="shared" ca="1" si="569"/>
        <v>1</v>
      </c>
      <c r="J5207">
        <f t="shared" ca="1" si="570"/>
        <v>0</v>
      </c>
      <c r="K5207" cm="1">
        <f t="array" aca="1" ref="K5207" ca="1">IF(G5207&gt;7,
        IF(G5207&gt;H5207, 1, IF(G5207&lt;H5207, 0, 2)),
        IF(       H5207&gt;7,
                     IF(G5207&gt;H5207, 1, IF(G5207&lt;H5207, 0, 2)),
                     IF(         G5207&lt;6,
                                   IF(            _xlfn.XLOOKUP(C5207,'deck &amp; rules'!$D$22:$M$22,_xlfn.XLOOKUP(H5207,'deck &amp; rules'!$C$23:$C$30,'deck &amp; rules'!$D$23:$M$30))="draw",
                                                     IF(I5207&gt;J5207,1,IF(I5207&lt;J5207,0,2)),
                                                     IF(I5207&gt;H5207,1,IF(I5207&lt;H5207,0,2))),
                                   IF(H5207&lt;7,
                                        IF(G5207&gt;J5207,1,IF(G5207&lt;J5207,0,2)),
                                        IF(G5207&gt;H5207,1,IF(G5207&lt;H5207,0,2))
                                        )
                          )
              )
        )</f>
        <v>1</v>
      </c>
      <c r="L5207">
        <f t="shared" ca="1" si="571"/>
        <v>-502</v>
      </c>
      <c r="M5207">
        <f t="shared" ca="1" si="572"/>
        <v>-547.44999999999322</v>
      </c>
      <c r="N5207">
        <f t="shared" ca="1" si="573"/>
        <v>-1021</v>
      </c>
    </row>
    <row r="5208" spans="1:14" x14ac:dyDescent="0.25">
      <c r="A5208">
        <f ca="1"/>
        <v>6</v>
      </c>
      <c r="B5208">
        <f ca="1"/>
        <v>7</v>
      </c>
      <c r="C5208">
        <f ca="1"/>
        <v>0</v>
      </c>
      <c r="D5208">
        <f ca="1"/>
        <v>8</v>
      </c>
      <c r="E5208">
        <f ca="1"/>
        <v>0</v>
      </c>
      <c r="F5208">
        <f ca="1"/>
        <v>0</v>
      </c>
      <c r="G5208">
        <f t="shared" ca="1" si="567"/>
        <v>3</v>
      </c>
      <c r="H5208">
        <f t="shared" ca="1" si="568"/>
        <v>8</v>
      </c>
      <c r="I5208">
        <f t="shared" ca="1" si="569"/>
        <v>3</v>
      </c>
      <c r="J5208">
        <f t="shared" ca="1" si="570"/>
        <v>8</v>
      </c>
      <c r="K5208" cm="1">
        <f t="array" aca="1" ref="K5208" ca="1">IF(G5208&gt;7,
        IF(G5208&gt;H5208, 1, IF(G5208&lt;H5208, 0, 2)),
        IF(       H5208&gt;7,
                     IF(G5208&gt;H5208, 1, IF(G5208&lt;H5208, 0, 2)),
                     IF(         G5208&lt;6,
                                   IF(            _xlfn.XLOOKUP(C5208,'deck &amp; rules'!$D$22:$M$22,_xlfn.XLOOKUP(H5208,'deck &amp; rules'!$C$23:$C$30,'deck &amp; rules'!$D$23:$M$30))="draw",
                                                     IF(I5208&gt;J5208,1,IF(I5208&lt;J5208,0,2)),
                                                     IF(I5208&gt;H5208,1,IF(I5208&lt;H5208,0,2))),
                                   IF(H5208&lt;7,
                                        IF(G5208&gt;J5208,1,IF(G5208&lt;J5208,0,2)),
                                        IF(G5208&gt;H5208,1,IF(G5208&lt;H5208,0,2))
                                        )
                          )
              )
        )</f>
        <v>0</v>
      </c>
      <c r="L5208">
        <f t="shared" ca="1" si="571"/>
        <v>-503</v>
      </c>
      <c r="M5208">
        <f t="shared" ca="1" si="572"/>
        <v>-546.49999999999318</v>
      </c>
      <c r="N5208">
        <f t="shared" ca="1" si="573"/>
        <v>-1022</v>
      </c>
    </row>
    <row r="5209" spans="1:14" x14ac:dyDescent="0.25">
      <c r="A5209">
        <f ca="1"/>
        <v>4</v>
      </c>
      <c r="B5209">
        <f ca="1"/>
        <v>8</v>
      </c>
      <c r="C5209">
        <f ca="1"/>
        <v>0</v>
      </c>
      <c r="D5209">
        <f ca="1"/>
        <v>1</v>
      </c>
      <c r="E5209">
        <f ca="1"/>
        <v>4</v>
      </c>
      <c r="F5209">
        <f ca="1"/>
        <v>4</v>
      </c>
      <c r="G5209">
        <f t="shared" ca="1" si="567"/>
        <v>2</v>
      </c>
      <c r="H5209">
        <f t="shared" ca="1" si="568"/>
        <v>5</v>
      </c>
      <c r="I5209">
        <f t="shared" ca="1" si="569"/>
        <v>2</v>
      </c>
      <c r="J5209">
        <f t="shared" ca="1" si="570"/>
        <v>9</v>
      </c>
      <c r="K5209" cm="1">
        <f t="array" aca="1" ref="K5209" ca="1">IF(G5209&gt;7,
        IF(G5209&gt;H5209, 1, IF(G5209&lt;H5209, 0, 2)),
        IF(       H5209&gt;7,
                     IF(G5209&gt;H5209, 1, IF(G5209&lt;H5209, 0, 2)),
                     IF(         G5209&lt;6,
                                   IF(            _xlfn.XLOOKUP(C5209,'deck &amp; rules'!$D$22:$M$22,_xlfn.XLOOKUP(H5209,'deck &amp; rules'!$C$23:$C$30,'deck &amp; rules'!$D$23:$M$30))="draw",
                                                     IF(I5209&gt;J5209,1,IF(I5209&lt;J5209,0,2)),
                                                     IF(I5209&gt;H5209,1,IF(I5209&lt;H5209,0,2))),
                                   IF(H5209&lt;7,
                                        IF(G5209&gt;J5209,1,IF(G5209&lt;J5209,0,2)),
                                        IF(G5209&gt;H5209,1,IF(G5209&lt;H5209,0,2))
                                        )
                          )
              )
        )</f>
        <v>0</v>
      </c>
      <c r="L5209">
        <f t="shared" ca="1" si="571"/>
        <v>-504</v>
      </c>
      <c r="M5209">
        <f t="shared" ca="1" si="572"/>
        <v>-545.54999999999313</v>
      </c>
      <c r="N5209">
        <f t="shared" ca="1" si="573"/>
        <v>-1023</v>
      </c>
    </row>
    <row r="5210" spans="1:14" x14ac:dyDescent="0.25">
      <c r="A5210">
        <f ca="1"/>
        <v>2</v>
      </c>
      <c r="B5210">
        <f ca="1"/>
        <v>0</v>
      </c>
      <c r="C5210">
        <f ca="1"/>
        <v>0</v>
      </c>
      <c r="D5210">
        <f ca="1"/>
        <v>0</v>
      </c>
      <c r="E5210">
        <f ca="1"/>
        <v>0</v>
      </c>
      <c r="F5210">
        <f ca="1"/>
        <v>8</v>
      </c>
      <c r="G5210">
        <f t="shared" ca="1" si="567"/>
        <v>2</v>
      </c>
      <c r="H5210">
        <f t="shared" ca="1" si="568"/>
        <v>0</v>
      </c>
      <c r="I5210">
        <f t="shared" ca="1" si="569"/>
        <v>2</v>
      </c>
      <c r="J5210">
        <f t="shared" ca="1" si="570"/>
        <v>8</v>
      </c>
      <c r="K5210" cm="1">
        <f t="array" aca="1" ref="K5210" ca="1">IF(G5210&gt;7,
        IF(G5210&gt;H5210, 1, IF(G5210&lt;H5210, 0, 2)),
        IF(       H5210&gt;7,
                     IF(G5210&gt;H5210, 1, IF(G5210&lt;H5210, 0, 2)),
                     IF(         G5210&lt;6,
                                   IF(            _xlfn.XLOOKUP(C5210,'deck &amp; rules'!$D$22:$M$22,_xlfn.XLOOKUP(H5210,'deck &amp; rules'!$C$23:$C$30,'deck &amp; rules'!$D$23:$M$30))="draw",
                                                     IF(I5210&gt;J5210,1,IF(I5210&lt;J5210,0,2)),
                                                     IF(I5210&gt;H5210,1,IF(I5210&lt;H5210,0,2))),
                                   IF(H5210&lt;7,
                                        IF(G5210&gt;J5210,1,IF(G5210&lt;J5210,0,2)),
                                        IF(G5210&gt;H5210,1,IF(G5210&lt;H5210,0,2))
                                        )
                          )
              )
        )</f>
        <v>0</v>
      </c>
      <c r="L5210">
        <f t="shared" ca="1" si="571"/>
        <v>-505</v>
      </c>
      <c r="M5210">
        <f t="shared" ca="1" si="572"/>
        <v>-544.59999999999309</v>
      </c>
      <c r="N5210">
        <f t="shared" ca="1" si="573"/>
        <v>-1024</v>
      </c>
    </row>
    <row r="5211" spans="1:14" x14ac:dyDescent="0.25">
      <c r="A5211">
        <f ca="1"/>
        <v>3</v>
      </c>
      <c r="B5211">
        <f ca="1"/>
        <v>2</v>
      </c>
      <c r="C5211">
        <f ca="1"/>
        <v>9</v>
      </c>
      <c r="D5211">
        <f ca="1"/>
        <v>2</v>
      </c>
      <c r="E5211">
        <f ca="1"/>
        <v>3</v>
      </c>
      <c r="F5211">
        <f ca="1"/>
        <v>0</v>
      </c>
      <c r="G5211">
        <f t="shared" ca="1" si="567"/>
        <v>5</v>
      </c>
      <c r="H5211">
        <f t="shared" ca="1" si="568"/>
        <v>5</v>
      </c>
      <c r="I5211">
        <f t="shared" ca="1" si="569"/>
        <v>4</v>
      </c>
      <c r="J5211">
        <f t="shared" ca="1" si="570"/>
        <v>5</v>
      </c>
      <c r="K5211" cm="1">
        <f t="array" aca="1" ref="K5211" ca="1">IF(G5211&gt;7,
        IF(G5211&gt;H5211, 1, IF(G5211&lt;H5211, 0, 2)),
        IF(       H5211&gt;7,
                     IF(G5211&gt;H5211, 1, IF(G5211&lt;H5211, 0, 2)),
                     IF(         G5211&lt;6,
                                   IF(            _xlfn.XLOOKUP(C5211,'deck &amp; rules'!$D$22:$M$22,_xlfn.XLOOKUP(H5211,'deck &amp; rules'!$C$23:$C$30,'deck &amp; rules'!$D$23:$M$30))="draw",
                                                     IF(I5211&gt;J5211,1,IF(I5211&lt;J5211,0,2)),
                                                     IF(I5211&gt;H5211,1,IF(I5211&lt;H5211,0,2))),
                                   IF(H5211&lt;7,
                                        IF(G5211&gt;J5211,1,IF(G5211&lt;J5211,0,2)),
                                        IF(G5211&gt;H5211,1,IF(G5211&lt;H5211,0,2))
                                        )
                          )
              )
        )</f>
        <v>0</v>
      </c>
      <c r="L5211">
        <f t="shared" ca="1" si="571"/>
        <v>-506</v>
      </c>
      <c r="M5211">
        <f t="shared" ca="1" si="572"/>
        <v>-543.64999999999304</v>
      </c>
      <c r="N5211">
        <f t="shared" ca="1" si="573"/>
        <v>-1025</v>
      </c>
    </row>
    <row r="5212" spans="1:14" x14ac:dyDescent="0.25">
      <c r="A5212">
        <f ca="1"/>
        <v>5</v>
      </c>
      <c r="B5212">
        <f ca="1"/>
        <v>8</v>
      </c>
      <c r="C5212">
        <f ca="1"/>
        <v>0</v>
      </c>
      <c r="D5212">
        <f ca="1"/>
        <v>4</v>
      </c>
      <c r="E5212">
        <f ca="1"/>
        <v>1</v>
      </c>
      <c r="F5212">
        <f ca="1"/>
        <v>5</v>
      </c>
      <c r="G5212">
        <f t="shared" ca="1" si="567"/>
        <v>3</v>
      </c>
      <c r="H5212">
        <f t="shared" ca="1" si="568"/>
        <v>5</v>
      </c>
      <c r="I5212">
        <f t="shared" ca="1" si="569"/>
        <v>3</v>
      </c>
      <c r="J5212">
        <f t="shared" ca="1" si="570"/>
        <v>0</v>
      </c>
      <c r="K5212" cm="1">
        <f t="array" aca="1" ref="K5212" ca="1">IF(G5212&gt;7,
        IF(G5212&gt;H5212, 1, IF(G5212&lt;H5212, 0, 2)),
        IF(       H5212&gt;7,
                     IF(G5212&gt;H5212, 1, IF(G5212&lt;H5212, 0, 2)),
                     IF(         G5212&lt;6,
                                   IF(            _xlfn.XLOOKUP(C5212,'deck &amp; rules'!$D$22:$M$22,_xlfn.XLOOKUP(H5212,'deck &amp; rules'!$C$23:$C$30,'deck &amp; rules'!$D$23:$M$30))="draw",
                                                     IF(I5212&gt;J5212,1,IF(I5212&lt;J5212,0,2)),
                                                     IF(I5212&gt;H5212,1,IF(I5212&lt;H5212,0,2))),
                                   IF(H5212&lt;7,
                                        IF(G5212&gt;J5212,1,IF(G5212&lt;J5212,0,2)),
                                        IF(G5212&gt;H5212,1,IF(G5212&lt;H5212,0,2))
                                        )
                          )
              )
        )</f>
        <v>0</v>
      </c>
      <c r="L5212">
        <f t="shared" ca="1" si="571"/>
        <v>-507</v>
      </c>
      <c r="M5212">
        <f t="shared" ca="1" si="572"/>
        <v>-542.699999999993</v>
      </c>
      <c r="N5212">
        <f t="shared" ca="1" si="573"/>
        <v>-1026</v>
      </c>
    </row>
    <row r="5213" spans="1:14" x14ac:dyDescent="0.25">
      <c r="A5213">
        <f ca="1"/>
        <v>1</v>
      </c>
      <c r="B5213">
        <f ca="1"/>
        <v>9</v>
      </c>
      <c r="C5213">
        <f ca="1"/>
        <v>3</v>
      </c>
      <c r="D5213">
        <f ca="1"/>
        <v>9</v>
      </c>
      <c r="E5213">
        <f ca="1"/>
        <v>7</v>
      </c>
      <c r="F5213">
        <f ca="1"/>
        <v>9</v>
      </c>
      <c r="G5213">
        <f t="shared" ca="1" si="567"/>
        <v>0</v>
      </c>
      <c r="H5213">
        <f t="shared" ca="1" si="568"/>
        <v>6</v>
      </c>
      <c r="I5213">
        <f t="shared" ca="1" si="569"/>
        <v>3</v>
      </c>
      <c r="J5213">
        <f t="shared" ca="1" si="570"/>
        <v>5</v>
      </c>
      <c r="K5213" cm="1">
        <f t="array" aca="1" ref="K5213" ca="1">IF(G5213&gt;7,
        IF(G5213&gt;H5213, 1, IF(G5213&lt;H5213, 0, 2)),
        IF(       H5213&gt;7,
                     IF(G5213&gt;H5213, 1, IF(G5213&lt;H5213, 0, 2)),
                     IF(         G5213&lt;6,
                                   IF(            _xlfn.XLOOKUP(C5213,'deck &amp; rules'!$D$22:$M$22,_xlfn.XLOOKUP(H5213,'deck &amp; rules'!$C$23:$C$30,'deck &amp; rules'!$D$23:$M$30))="draw",
                                                     IF(I5213&gt;J5213,1,IF(I5213&lt;J5213,0,2)),
                                                     IF(I5213&gt;H5213,1,IF(I5213&lt;H5213,0,2))),
                                   IF(H5213&lt;7,
                                        IF(G5213&gt;J5213,1,IF(G5213&lt;J5213,0,2)),
                                        IF(G5213&gt;H5213,1,IF(G5213&lt;H5213,0,2))
                                        )
                          )
              )
        )</f>
        <v>0</v>
      </c>
      <c r="L5213">
        <f t="shared" ca="1" si="571"/>
        <v>-508</v>
      </c>
      <c r="M5213">
        <f t="shared" ca="1" si="572"/>
        <v>-541.74999999999295</v>
      </c>
      <c r="N5213">
        <f t="shared" ca="1" si="573"/>
        <v>-1027</v>
      </c>
    </row>
    <row r="5214" spans="1:14" x14ac:dyDescent="0.25">
      <c r="A5214">
        <f ca="1"/>
        <v>3</v>
      </c>
      <c r="B5214">
        <f ca="1"/>
        <v>8</v>
      </c>
      <c r="C5214">
        <f ca="1"/>
        <v>6</v>
      </c>
      <c r="D5214">
        <f ca="1"/>
        <v>1</v>
      </c>
      <c r="E5214">
        <f ca="1"/>
        <v>0</v>
      </c>
      <c r="F5214">
        <f ca="1"/>
        <v>0</v>
      </c>
      <c r="G5214">
        <f t="shared" ca="1" si="567"/>
        <v>1</v>
      </c>
      <c r="H5214">
        <f t="shared" ca="1" si="568"/>
        <v>1</v>
      </c>
      <c r="I5214">
        <f t="shared" ca="1" si="569"/>
        <v>7</v>
      </c>
      <c r="J5214">
        <f t="shared" ca="1" si="570"/>
        <v>1</v>
      </c>
      <c r="K5214" cm="1">
        <f t="array" aca="1" ref="K5214" ca="1">IF(G5214&gt;7,
        IF(G5214&gt;H5214, 1, IF(G5214&lt;H5214, 0, 2)),
        IF(       H5214&gt;7,
                     IF(G5214&gt;H5214, 1, IF(G5214&lt;H5214, 0, 2)),
                     IF(         G5214&lt;6,
                                   IF(            _xlfn.XLOOKUP(C5214,'deck &amp; rules'!$D$22:$M$22,_xlfn.XLOOKUP(H5214,'deck &amp; rules'!$C$23:$C$30,'deck &amp; rules'!$D$23:$M$30))="draw",
                                                     IF(I5214&gt;J5214,1,IF(I5214&lt;J5214,0,2)),
                                                     IF(I5214&gt;H5214,1,IF(I5214&lt;H5214,0,2))),
                                   IF(H5214&lt;7,
                                        IF(G5214&gt;J5214,1,IF(G5214&lt;J5214,0,2)),
                                        IF(G5214&gt;H5214,1,IF(G5214&lt;H5214,0,2))
                                        )
                          )
              )
        )</f>
        <v>1</v>
      </c>
      <c r="L5214">
        <f t="shared" ca="1" si="571"/>
        <v>-507</v>
      </c>
      <c r="M5214">
        <f t="shared" ca="1" si="572"/>
        <v>-542.74999999999295</v>
      </c>
      <c r="N5214">
        <f t="shared" ca="1" si="573"/>
        <v>-1028</v>
      </c>
    </row>
    <row r="5215" spans="1:14" x14ac:dyDescent="0.25">
      <c r="A5215">
        <f ca="1"/>
        <v>1</v>
      </c>
      <c r="B5215">
        <f ca="1"/>
        <v>5</v>
      </c>
      <c r="C5215">
        <f ca="1"/>
        <v>0</v>
      </c>
      <c r="D5215">
        <f ca="1"/>
        <v>5</v>
      </c>
      <c r="E5215">
        <f ca="1"/>
        <v>0</v>
      </c>
      <c r="F5215">
        <f ca="1"/>
        <v>4</v>
      </c>
      <c r="G5215">
        <f t="shared" ca="1" si="567"/>
        <v>6</v>
      </c>
      <c r="H5215">
        <f t="shared" ca="1" si="568"/>
        <v>5</v>
      </c>
      <c r="I5215">
        <f t="shared" ca="1" si="569"/>
        <v>6</v>
      </c>
      <c r="J5215">
        <f t="shared" ca="1" si="570"/>
        <v>9</v>
      </c>
      <c r="K5215" cm="1">
        <f t="array" aca="1" ref="K5215" ca="1">IF(G5215&gt;7,
        IF(G5215&gt;H5215, 1, IF(G5215&lt;H5215, 0, 2)),
        IF(       H5215&gt;7,
                     IF(G5215&gt;H5215, 1, IF(G5215&lt;H5215, 0, 2)),
                     IF(         G5215&lt;6,
                                   IF(            _xlfn.XLOOKUP(C5215,'deck &amp; rules'!$D$22:$M$22,_xlfn.XLOOKUP(H5215,'deck &amp; rules'!$C$23:$C$30,'deck &amp; rules'!$D$23:$M$30))="draw",
                                                     IF(I5215&gt;J5215,1,IF(I5215&lt;J5215,0,2)),
                                                     IF(I5215&gt;H5215,1,IF(I5215&lt;H5215,0,2))),
                                   IF(H5215&lt;7,
                                        IF(G5215&gt;J5215,1,IF(G5215&lt;J5215,0,2)),
                                        IF(G5215&gt;H5215,1,IF(G5215&lt;H5215,0,2))
                                        )
                          )
              )
        )</f>
        <v>0</v>
      </c>
      <c r="L5215">
        <f t="shared" ca="1" si="571"/>
        <v>-508</v>
      </c>
      <c r="M5215">
        <f t="shared" ca="1" si="572"/>
        <v>-541.79999999999291</v>
      </c>
      <c r="N5215">
        <f t="shared" ca="1" si="573"/>
        <v>-1029</v>
      </c>
    </row>
    <row r="5216" spans="1:14" x14ac:dyDescent="0.25">
      <c r="A5216">
        <f ca="1"/>
        <v>0</v>
      </c>
      <c r="B5216">
        <f ca="1"/>
        <v>5</v>
      </c>
      <c r="C5216">
        <f ca="1"/>
        <v>7</v>
      </c>
      <c r="D5216">
        <f ca="1"/>
        <v>1</v>
      </c>
      <c r="E5216">
        <f ca="1"/>
        <v>6</v>
      </c>
      <c r="F5216">
        <f ca="1"/>
        <v>0</v>
      </c>
      <c r="G5216">
        <f t="shared" ca="1" si="567"/>
        <v>5</v>
      </c>
      <c r="H5216">
        <f t="shared" ca="1" si="568"/>
        <v>7</v>
      </c>
      <c r="I5216">
        <f t="shared" ca="1" si="569"/>
        <v>2</v>
      </c>
      <c r="J5216">
        <f t="shared" ca="1" si="570"/>
        <v>7</v>
      </c>
      <c r="K5216" cm="1">
        <f t="array" aca="1" ref="K5216" ca="1">IF(G5216&gt;7,
        IF(G5216&gt;H5216, 1, IF(G5216&lt;H5216, 0, 2)),
        IF(       H5216&gt;7,
                     IF(G5216&gt;H5216, 1, IF(G5216&lt;H5216, 0, 2)),
                     IF(         G5216&lt;6,
                                   IF(            _xlfn.XLOOKUP(C5216,'deck &amp; rules'!$D$22:$M$22,_xlfn.XLOOKUP(H5216,'deck &amp; rules'!$C$23:$C$30,'deck &amp; rules'!$D$23:$M$30))="draw",
                                                     IF(I5216&gt;J5216,1,IF(I5216&lt;J5216,0,2)),
                                                     IF(I5216&gt;H5216,1,IF(I5216&lt;H5216,0,2))),
                                   IF(H5216&lt;7,
                                        IF(G5216&gt;J5216,1,IF(G5216&lt;J5216,0,2)),
                                        IF(G5216&gt;H5216,1,IF(G5216&lt;H5216,0,2))
                                        )
                          )
              )
        )</f>
        <v>0</v>
      </c>
      <c r="L5216">
        <f t="shared" ca="1" si="571"/>
        <v>-509</v>
      </c>
      <c r="M5216">
        <f t="shared" ca="1" si="572"/>
        <v>-540.84999999999286</v>
      </c>
      <c r="N5216">
        <f t="shared" ca="1" si="573"/>
        <v>-1030</v>
      </c>
    </row>
    <row r="5217" spans="1:14" x14ac:dyDescent="0.25">
      <c r="A5217">
        <f ca="1"/>
        <v>0</v>
      </c>
      <c r="B5217">
        <f ca="1"/>
        <v>1</v>
      </c>
      <c r="C5217">
        <f ca="1"/>
        <v>7</v>
      </c>
      <c r="D5217">
        <f ca="1"/>
        <v>0</v>
      </c>
      <c r="E5217">
        <f ca="1"/>
        <v>6</v>
      </c>
      <c r="F5217">
        <f ca="1"/>
        <v>3</v>
      </c>
      <c r="G5217">
        <f t="shared" ca="1" si="567"/>
        <v>1</v>
      </c>
      <c r="H5217">
        <f t="shared" ca="1" si="568"/>
        <v>6</v>
      </c>
      <c r="I5217">
        <f t="shared" ca="1" si="569"/>
        <v>8</v>
      </c>
      <c r="J5217">
        <f t="shared" ca="1" si="570"/>
        <v>9</v>
      </c>
      <c r="K5217" cm="1">
        <f t="array" aca="1" ref="K5217" ca="1">IF(G5217&gt;7,
        IF(G5217&gt;H5217, 1, IF(G5217&lt;H5217, 0, 2)),
        IF(       H5217&gt;7,
                     IF(G5217&gt;H5217, 1, IF(G5217&lt;H5217, 0, 2)),
                     IF(         G5217&lt;6,
                                   IF(            _xlfn.XLOOKUP(C5217,'deck &amp; rules'!$D$22:$M$22,_xlfn.XLOOKUP(H5217,'deck &amp; rules'!$C$23:$C$30,'deck &amp; rules'!$D$23:$M$30))="draw",
                                                     IF(I5217&gt;J5217,1,IF(I5217&lt;J5217,0,2)),
                                                     IF(I5217&gt;H5217,1,IF(I5217&lt;H5217,0,2))),
                                   IF(H5217&lt;7,
                                        IF(G5217&gt;J5217,1,IF(G5217&lt;J5217,0,2)),
                                        IF(G5217&gt;H5217,1,IF(G5217&lt;H5217,0,2))
                                        )
                          )
              )
        )</f>
        <v>0</v>
      </c>
      <c r="L5217">
        <f t="shared" ca="1" si="571"/>
        <v>-510</v>
      </c>
      <c r="M5217">
        <f t="shared" ca="1" si="572"/>
        <v>-539.89999999999281</v>
      </c>
      <c r="N5217">
        <f t="shared" ca="1" si="573"/>
        <v>-1031</v>
      </c>
    </row>
    <row r="5218" spans="1:14" x14ac:dyDescent="0.25">
      <c r="A5218">
        <f ca="1"/>
        <v>6</v>
      </c>
      <c r="B5218">
        <f ca="1"/>
        <v>7</v>
      </c>
      <c r="C5218">
        <f ca="1"/>
        <v>1</v>
      </c>
      <c r="D5218">
        <f ca="1"/>
        <v>5</v>
      </c>
      <c r="E5218">
        <f ca="1"/>
        <v>6</v>
      </c>
      <c r="F5218">
        <f ca="1"/>
        <v>0</v>
      </c>
      <c r="G5218">
        <f t="shared" ca="1" si="567"/>
        <v>3</v>
      </c>
      <c r="H5218">
        <f t="shared" ca="1" si="568"/>
        <v>1</v>
      </c>
      <c r="I5218">
        <f t="shared" ca="1" si="569"/>
        <v>4</v>
      </c>
      <c r="J5218">
        <f t="shared" ca="1" si="570"/>
        <v>1</v>
      </c>
      <c r="K5218" cm="1">
        <f t="array" aca="1" ref="K5218" ca="1">IF(G5218&gt;7,
        IF(G5218&gt;H5218, 1, IF(G5218&lt;H5218, 0, 2)),
        IF(       H5218&gt;7,
                     IF(G5218&gt;H5218, 1, IF(G5218&lt;H5218, 0, 2)),
                     IF(         G5218&lt;6,
                                   IF(            _xlfn.XLOOKUP(C5218,'deck &amp; rules'!$D$22:$M$22,_xlfn.XLOOKUP(H5218,'deck &amp; rules'!$C$23:$C$30,'deck &amp; rules'!$D$23:$M$30))="draw",
                                                     IF(I5218&gt;J5218,1,IF(I5218&lt;J5218,0,2)),
                                                     IF(I5218&gt;H5218,1,IF(I5218&lt;H5218,0,2))),
                                   IF(H5218&lt;7,
                                        IF(G5218&gt;J5218,1,IF(G5218&lt;J5218,0,2)),
                                        IF(G5218&gt;H5218,1,IF(G5218&lt;H5218,0,2))
                                        )
                          )
              )
        )</f>
        <v>1</v>
      </c>
      <c r="L5218">
        <f t="shared" ca="1" si="571"/>
        <v>-509</v>
      </c>
      <c r="M5218">
        <f t="shared" ca="1" si="572"/>
        <v>-540.89999999999281</v>
      </c>
      <c r="N5218">
        <f t="shared" ca="1" si="573"/>
        <v>-1032</v>
      </c>
    </row>
    <row r="5219" spans="1:14" x14ac:dyDescent="0.25">
      <c r="A5219">
        <f ca="1"/>
        <v>0</v>
      </c>
      <c r="B5219">
        <f ca="1"/>
        <v>0</v>
      </c>
      <c r="C5219">
        <f ca="1"/>
        <v>9</v>
      </c>
      <c r="D5219">
        <f ca="1"/>
        <v>0</v>
      </c>
      <c r="E5219">
        <f ca="1"/>
        <v>1</v>
      </c>
      <c r="F5219">
        <f ca="1"/>
        <v>3</v>
      </c>
      <c r="G5219">
        <f t="shared" ca="1" si="567"/>
        <v>0</v>
      </c>
      <c r="H5219">
        <f t="shared" ca="1" si="568"/>
        <v>1</v>
      </c>
      <c r="I5219">
        <f t="shared" ca="1" si="569"/>
        <v>9</v>
      </c>
      <c r="J5219">
        <f t="shared" ca="1" si="570"/>
        <v>4</v>
      </c>
      <c r="K5219" cm="1">
        <f t="array" aca="1" ref="K5219" ca="1">IF(G5219&gt;7,
        IF(G5219&gt;H5219, 1, IF(G5219&lt;H5219, 0, 2)),
        IF(       H5219&gt;7,
                     IF(G5219&gt;H5219, 1, IF(G5219&lt;H5219, 0, 2)),
                     IF(         G5219&lt;6,
                                   IF(            _xlfn.XLOOKUP(C5219,'deck &amp; rules'!$D$22:$M$22,_xlfn.XLOOKUP(H5219,'deck &amp; rules'!$C$23:$C$30,'deck &amp; rules'!$D$23:$M$30))="draw",
                                                     IF(I5219&gt;J5219,1,IF(I5219&lt;J5219,0,2)),
                                                     IF(I5219&gt;H5219,1,IF(I5219&lt;H5219,0,2))),
                                   IF(H5219&lt;7,
                                        IF(G5219&gt;J5219,1,IF(G5219&lt;J5219,0,2)),
                                        IF(G5219&gt;H5219,1,IF(G5219&lt;H5219,0,2))
                                        )
                          )
              )
        )</f>
        <v>1</v>
      </c>
      <c r="L5219">
        <f t="shared" ca="1" si="571"/>
        <v>-508</v>
      </c>
      <c r="M5219">
        <f t="shared" ca="1" si="572"/>
        <v>-541.89999999999281</v>
      </c>
      <c r="N5219">
        <f t="shared" ca="1" si="573"/>
        <v>-1033</v>
      </c>
    </row>
    <row r="5220" spans="1:14" x14ac:dyDescent="0.25">
      <c r="A5220">
        <f ca="1"/>
        <v>6</v>
      </c>
      <c r="B5220">
        <f ca="1"/>
        <v>2</v>
      </c>
      <c r="C5220">
        <f ca="1"/>
        <v>9</v>
      </c>
      <c r="D5220">
        <f ca="1"/>
        <v>7</v>
      </c>
      <c r="E5220">
        <f ca="1"/>
        <v>8</v>
      </c>
      <c r="F5220">
        <f ca="1"/>
        <v>8</v>
      </c>
      <c r="G5220">
        <f t="shared" ca="1" si="567"/>
        <v>8</v>
      </c>
      <c r="H5220">
        <f t="shared" ca="1" si="568"/>
        <v>5</v>
      </c>
      <c r="I5220">
        <f t="shared" ca="1" si="569"/>
        <v>7</v>
      </c>
      <c r="J5220">
        <f t="shared" ca="1" si="570"/>
        <v>3</v>
      </c>
      <c r="K5220" cm="1">
        <f t="array" aca="1" ref="K5220" ca="1">IF(G5220&gt;7,
        IF(G5220&gt;H5220, 1, IF(G5220&lt;H5220, 0, 2)),
        IF(       H5220&gt;7,
                     IF(G5220&gt;H5220, 1, IF(G5220&lt;H5220, 0, 2)),
                     IF(         G5220&lt;6,
                                   IF(            _xlfn.XLOOKUP(C5220,'deck &amp; rules'!$D$22:$M$22,_xlfn.XLOOKUP(H5220,'deck &amp; rules'!$C$23:$C$30,'deck &amp; rules'!$D$23:$M$30))="draw",
                                                     IF(I5220&gt;J5220,1,IF(I5220&lt;J5220,0,2)),
                                                     IF(I5220&gt;H5220,1,IF(I5220&lt;H5220,0,2))),
                                   IF(H5220&lt;7,
                                        IF(G5220&gt;J5220,1,IF(G5220&lt;J5220,0,2)),
                                        IF(G5220&gt;H5220,1,IF(G5220&lt;H5220,0,2))
                                        )
                          )
              )
        )</f>
        <v>1</v>
      </c>
      <c r="L5220">
        <f t="shared" ca="1" si="571"/>
        <v>-507</v>
      </c>
      <c r="M5220">
        <f t="shared" ca="1" si="572"/>
        <v>-542.89999999999281</v>
      </c>
      <c r="N5220">
        <f t="shared" ca="1" si="573"/>
        <v>-1034</v>
      </c>
    </row>
    <row r="5221" spans="1:14" x14ac:dyDescent="0.25">
      <c r="A5221">
        <f ca="1"/>
        <v>0</v>
      </c>
      <c r="B5221">
        <f ca="1"/>
        <v>4</v>
      </c>
      <c r="C5221">
        <f ca="1"/>
        <v>0</v>
      </c>
      <c r="D5221">
        <f ca="1"/>
        <v>5</v>
      </c>
      <c r="E5221">
        <f ca="1"/>
        <v>0</v>
      </c>
      <c r="F5221">
        <f ca="1"/>
        <v>9</v>
      </c>
      <c r="G5221">
        <f t="shared" ca="1" si="567"/>
        <v>4</v>
      </c>
      <c r="H5221">
        <f t="shared" ca="1" si="568"/>
        <v>5</v>
      </c>
      <c r="I5221">
        <f t="shared" ca="1" si="569"/>
        <v>4</v>
      </c>
      <c r="J5221">
        <f t="shared" ca="1" si="570"/>
        <v>4</v>
      </c>
      <c r="K5221" cm="1">
        <f t="array" aca="1" ref="K5221" ca="1">IF(G5221&gt;7,
        IF(G5221&gt;H5221, 1, IF(G5221&lt;H5221, 0, 2)),
        IF(       H5221&gt;7,
                     IF(G5221&gt;H5221, 1, IF(G5221&lt;H5221, 0, 2)),
                     IF(         G5221&lt;6,
                                   IF(            _xlfn.XLOOKUP(C5221,'deck &amp; rules'!$D$22:$M$22,_xlfn.XLOOKUP(H5221,'deck &amp; rules'!$C$23:$C$30,'deck &amp; rules'!$D$23:$M$30))="draw",
                                                     IF(I5221&gt;J5221,1,IF(I5221&lt;J5221,0,2)),
                                                     IF(I5221&gt;H5221,1,IF(I5221&lt;H5221,0,2))),
                                   IF(H5221&lt;7,
                                        IF(G5221&gt;J5221,1,IF(G5221&lt;J5221,0,2)),
                                        IF(G5221&gt;H5221,1,IF(G5221&lt;H5221,0,2))
                                        )
                          )
              )
        )</f>
        <v>0</v>
      </c>
      <c r="L5221">
        <f t="shared" ca="1" si="571"/>
        <v>-508</v>
      </c>
      <c r="M5221">
        <f t="shared" ca="1" si="572"/>
        <v>-541.94999999999277</v>
      </c>
      <c r="N5221">
        <f t="shared" ca="1" si="573"/>
        <v>-1035</v>
      </c>
    </row>
    <row r="5222" spans="1:14" x14ac:dyDescent="0.25">
      <c r="A5222">
        <f ca="1"/>
        <v>1</v>
      </c>
      <c r="B5222">
        <f ca="1"/>
        <v>0</v>
      </c>
      <c r="C5222">
        <f ca="1"/>
        <v>0</v>
      </c>
      <c r="D5222">
        <f ca="1"/>
        <v>0</v>
      </c>
      <c r="E5222">
        <f ca="1"/>
        <v>9</v>
      </c>
      <c r="F5222">
        <f ca="1"/>
        <v>8</v>
      </c>
      <c r="G5222">
        <f t="shared" ca="1" si="567"/>
        <v>1</v>
      </c>
      <c r="H5222">
        <f t="shared" ca="1" si="568"/>
        <v>9</v>
      </c>
      <c r="I5222">
        <f t="shared" ca="1" si="569"/>
        <v>1</v>
      </c>
      <c r="J5222">
        <f t="shared" ca="1" si="570"/>
        <v>7</v>
      </c>
      <c r="K5222" cm="1">
        <f t="array" aca="1" ref="K5222" ca="1">IF(G5222&gt;7,
        IF(G5222&gt;H5222, 1, IF(G5222&lt;H5222, 0, 2)),
        IF(       H5222&gt;7,
                     IF(G5222&gt;H5222, 1, IF(G5222&lt;H5222, 0, 2)),
                     IF(         G5222&lt;6,
                                   IF(            _xlfn.XLOOKUP(C5222,'deck &amp; rules'!$D$22:$M$22,_xlfn.XLOOKUP(H5222,'deck &amp; rules'!$C$23:$C$30,'deck &amp; rules'!$D$23:$M$30))="draw",
                                                     IF(I5222&gt;J5222,1,IF(I5222&lt;J5222,0,2)),
                                                     IF(I5222&gt;H5222,1,IF(I5222&lt;H5222,0,2))),
                                   IF(H5222&lt;7,
                                        IF(G5222&gt;J5222,1,IF(G5222&lt;J5222,0,2)),
                                        IF(G5222&gt;H5222,1,IF(G5222&lt;H5222,0,2))
                                        )
                          )
              )
        )</f>
        <v>0</v>
      </c>
      <c r="L5222">
        <f t="shared" ca="1" si="571"/>
        <v>-509</v>
      </c>
      <c r="M5222">
        <f t="shared" ca="1" si="572"/>
        <v>-540.99999999999272</v>
      </c>
      <c r="N5222">
        <f t="shared" ca="1" si="573"/>
        <v>-1036</v>
      </c>
    </row>
    <row r="5223" spans="1:14" x14ac:dyDescent="0.25">
      <c r="A5223">
        <f ca="1"/>
        <v>0</v>
      </c>
      <c r="B5223">
        <f ca="1"/>
        <v>5</v>
      </c>
      <c r="C5223">
        <f ca="1"/>
        <v>0</v>
      </c>
      <c r="D5223">
        <f ca="1"/>
        <v>7</v>
      </c>
      <c r="E5223">
        <f ca="1"/>
        <v>7</v>
      </c>
      <c r="F5223">
        <f ca="1"/>
        <v>6</v>
      </c>
      <c r="G5223">
        <f t="shared" ca="1" si="567"/>
        <v>5</v>
      </c>
      <c r="H5223">
        <f t="shared" ca="1" si="568"/>
        <v>4</v>
      </c>
      <c r="I5223">
        <f t="shared" ca="1" si="569"/>
        <v>5</v>
      </c>
      <c r="J5223">
        <f t="shared" ca="1" si="570"/>
        <v>0</v>
      </c>
      <c r="K5223" cm="1">
        <f t="array" aca="1" ref="K5223" ca="1">IF(G5223&gt;7,
        IF(G5223&gt;H5223, 1, IF(G5223&lt;H5223, 0, 2)),
        IF(       H5223&gt;7,
                     IF(G5223&gt;H5223, 1, IF(G5223&lt;H5223, 0, 2)),
                     IF(         G5223&lt;6,
                                   IF(            _xlfn.XLOOKUP(C5223,'deck &amp; rules'!$D$22:$M$22,_xlfn.XLOOKUP(H5223,'deck &amp; rules'!$C$23:$C$30,'deck &amp; rules'!$D$23:$M$30))="draw",
                                                     IF(I5223&gt;J5223,1,IF(I5223&lt;J5223,0,2)),
                                                     IF(I5223&gt;H5223,1,IF(I5223&lt;H5223,0,2))),
                                   IF(H5223&lt;7,
                                        IF(G5223&gt;J5223,1,IF(G5223&lt;J5223,0,2)),
                                        IF(G5223&gt;H5223,1,IF(G5223&lt;H5223,0,2))
                                        )
                          )
              )
        )</f>
        <v>1</v>
      </c>
      <c r="L5223">
        <f t="shared" ca="1" si="571"/>
        <v>-508</v>
      </c>
      <c r="M5223">
        <f t="shared" ca="1" si="572"/>
        <v>-541.99999999999272</v>
      </c>
      <c r="N5223">
        <f t="shared" ca="1" si="573"/>
        <v>-1037</v>
      </c>
    </row>
    <row r="5224" spans="1:14" x14ac:dyDescent="0.25">
      <c r="A5224">
        <f ca="1"/>
        <v>3</v>
      </c>
      <c r="B5224">
        <f ca="1"/>
        <v>1</v>
      </c>
      <c r="C5224">
        <f ca="1"/>
        <v>5</v>
      </c>
      <c r="D5224">
        <f ca="1"/>
        <v>1</v>
      </c>
      <c r="E5224">
        <f ca="1"/>
        <v>4</v>
      </c>
      <c r="F5224">
        <f ca="1"/>
        <v>5</v>
      </c>
      <c r="G5224">
        <f t="shared" ca="1" si="567"/>
        <v>4</v>
      </c>
      <c r="H5224">
        <f t="shared" ca="1" si="568"/>
        <v>5</v>
      </c>
      <c r="I5224">
        <f t="shared" ca="1" si="569"/>
        <v>9</v>
      </c>
      <c r="J5224">
        <f t="shared" ca="1" si="570"/>
        <v>0</v>
      </c>
      <c r="K5224" cm="1">
        <f t="array" aca="1" ref="K5224" ca="1">IF(G5224&gt;7,
        IF(G5224&gt;H5224, 1, IF(G5224&lt;H5224, 0, 2)),
        IF(       H5224&gt;7,
                     IF(G5224&gt;H5224, 1, IF(G5224&lt;H5224, 0, 2)),
                     IF(         G5224&lt;6,
                                   IF(            _xlfn.XLOOKUP(C5224,'deck &amp; rules'!$D$22:$M$22,_xlfn.XLOOKUP(H5224,'deck &amp; rules'!$C$23:$C$30,'deck &amp; rules'!$D$23:$M$30))="draw",
                                                     IF(I5224&gt;J5224,1,IF(I5224&lt;J5224,0,2)),
                                                     IF(I5224&gt;H5224,1,IF(I5224&lt;H5224,0,2))),
                                   IF(H5224&lt;7,
                                        IF(G5224&gt;J5224,1,IF(G5224&lt;J5224,0,2)),
                                        IF(G5224&gt;H5224,1,IF(G5224&lt;H5224,0,2))
                                        )
                          )
              )
        )</f>
        <v>1</v>
      </c>
      <c r="L5224">
        <f t="shared" ca="1" si="571"/>
        <v>-507</v>
      </c>
      <c r="M5224">
        <f t="shared" ca="1" si="572"/>
        <v>-542.99999999999272</v>
      </c>
      <c r="N5224">
        <f t="shared" ca="1" si="573"/>
        <v>-1038</v>
      </c>
    </row>
    <row r="5225" spans="1:14" x14ac:dyDescent="0.25">
      <c r="A5225">
        <f ca="1"/>
        <v>0</v>
      </c>
      <c r="B5225">
        <f ca="1"/>
        <v>7</v>
      </c>
      <c r="C5225">
        <f ca="1"/>
        <v>0</v>
      </c>
      <c r="D5225">
        <f ca="1"/>
        <v>4</v>
      </c>
      <c r="E5225">
        <f ca="1"/>
        <v>0</v>
      </c>
      <c r="F5225">
        <f ca="1"/>
        <v>0</v>
      </c>
      <c r="G5225">
        <f t="shared" ca="1" si="567"/>
        <v>7</v>
      </c>
      <c r="H5225">
        <f t="shared" ca="1" si="568"/>
        <v>4</v>
      </c>
      <c r="I5225">
        <f t="shared" ca="1" si="569"/>
        <v>7</v>
      </c>
      <c r="J5225">
        <f t="shared" ca="1" si="570"/>
        <v>4</v>
      </c>
      <c r="K5225" cm="1">
        <f t="array" aca="1" ref="K5225" ca="1">IF(G5225&gt;7,
        IF(G5225&gt;H5225, 1, IF(G5225&lt;H5225, 0, 2)),
        IF(       H5225&gt;7,
                     IF(G5225&gt;H5225, 1, IF(G5225&lt;H5225, 0, 2)),
                     IF(         G5225&lt;6,
                                   IF(            _xlfn.XLOOKUP(C5225,'deck &amp; rules'!$D$22:$M$22,_xlfn.XLOOKUP(H5225,'deck &amp; rules'!$C$23:$C$30,'deck &amp; rules'!$D$23:$M$30))="draw",
                                                     IF(I5225&gt;J5225,1,IF(I5225&lt;J5225,0,2)),
                                                     IF(I5225&gt;H5225,1,IF(I5225&lt;H5225,0,2))),
                                   IF(H5225&lt;7,
                                        IF(G5225&gt;J5225,1,IF(G5225&lt;J5225,0,2)),
                                        IF(G5225&gt;H5225,1,IF(G5225&lt;H5225,0,2))
                                        )
                          )
              )
        )</f>
        <v>1</v>
      </c>
      <c r="L5225">
        <f t="shared" ca="1" si="571"/>
        <v>-506</v>
      </c>
      <c r="M5225">
        <f t="shared" ca="1" si="572"/>
        <v>-543.99999999999272</v>
      </c>
      <c r="N5225">
        <f t="shared" ca="1" si="573"/>
        <v>-1039</v>
      </c>
    </row>
    <row r="5226" spans="1:14" x14ac:dyDescent="0.25">
      <c r="A5226">
        <f ca="1"/>
        <v>3</v>
      </c>
      <c r="B5226">
        <f ca="1"/>
        <v>0</v>
      </c>
      <c r="C5226">
        <f ca="1"/>
        <v>1</v>
      </c>
      <c r="D5226">
        <f ca="1"/>
        <v>0</v>
      </c>
      <c r="E5226">
        <f ca="1"/>
        <v>9</v>
      </c>
      <c r="F5226">
        <f ca="1"/>
        <v>4</v>
      </c>
      <c r="G5226">
        <f t="shared" ca="1" si="567"/>
        <v>3</v>
      </c>
      <c r="H5226">
        <f t="shared" ca="1" si="568"/>
        <v>9</v>
      </c>
      <c r="I5226">
        <f t="shared" ca="1" si="569"/>
        <v>4</v>
      </c>
      <c r="J5226">
        <f t="shared" ca="1" si="570"/>
        <v>3</v>
      </c>
      <c r="K5226" cm="1">
        <f t="array" aca="1" ref="K5226" ca="1">IF(G5226&gt;7,
        IF(G5226&gt;H5226, 1, IF(G5226&lt;H5226, 0, 2)),
        IF(       H5226&gt;7,
                     IF(G5226&gt;H5226, 1, IF(G5226&lt;H5226, 0, 2)),
                     IF(         G5226&lt;6,
                                   IF(            _xlfn.XLOOKUP(C5226,'deck &amp; rules'!$D$22:$M$22,_xlfn.XLOOKUP(H5226,'deck &amp; rules'!$C$23:$C$30,'deck &amp; rules'!$D$23:$M$30))="draw",
                                                     IF(I5226&gt;J5226,1,IF(I5226&lt;J5226,0,2)),
                                                     IF(I5226&gt;H5226,1,IF(I5226&lt;H5226,0,2))),
                                   IF(H5226&lt;7,
                                        IF(G5226&gt;J5226,1,IF(G5226&lt;J5226,0,2)),
                                        IF(G5226&gt;H5226,1,IF(G5226&lt;H5226,0,2))
                                        )
                          )
              )
        )</f>
        <v>0</v>
      </c>
      <c r="L5226">
        <f t="shared" ca="1" si="571"/>
        <v>-507</v>
      </c>
      <c r="M5226">
        <f t="shared" ca="1" si="572"/>
        <v>-543.04999999999268</v>
      </c>
      <c r="N5226">
        <f t="shared" ca="1" si="573"/>
        <v>-1040</v>
      </c>
    </row>
    <row r="5227" spans="1:14" x14ac:dyDescent="0.25">
      <c r="A5227">
        <f ca="1"/>
        <v>6</v>
      </c>
      <c r="B5227">
        <f ca="1"/>
        <v>6</v>
      </c>
      <c r="C5227">
        <f ca="1"/>
        <v>6</v>
      </c>
      <c r="D5227">
        <f ca="1"/>
        <v>0</v>
      </c>
      <c r="E5227">
        <f ca="1"/>
        <v>0</v>
      </c>
      <c r="F5227">
        <f ca="1"/>
        <v>2</v>
      </c>
      <c r="G5227">
        <f t="shared" ca="1" si="567"/>
        <v>2</v>
      </c>
      <c r="H5227">
        <f t="shared" ca="1" si="568"/>
        <v>0</v>
      </c>
      <c r="I5227">
        <f t="shared" ca="1" si="569"/>
        <v>8</v>
      </c>
      <c r="J5227">
        <f t="shared" ca="1" si="570"/>
        <v>2</v>
      </c>
      <c r="K5227" cm="1">
        <f t="array" aca="1" ref="K5227" ca="1">IF(G5227&gt;7,
        IF(G5227&gt;H5227, 1, IF(G5227&lt;H5227, 0, 2)),
        IF(       H5227&gt;7,
                     IF(G5227&gt;H5227, 1, IF(G5227&lt;H5227, 0, 2)),
                     IF(         G5227&lt;6,
                                   IF(            _xlfn.XLOOKUP(C5227,'deck &amp; rules'!$D$22:$M$22,_xlfn.XLOOKUP(H5227,'deck &amp; rules'!$C$23:$C$30,'deck &amp; rules'!$D$23:$M$30))="draw",
                                                     IF(I5227&gt;J5227,1,IF(I5227&lt;J5227,0,2)),
                                                     IF(I5227&gt;H5227,1,IF(I5227&lt;H5227,0,2))),
                                   IF(H5227&lt;7,
                                        IF(G5227&gt;J5227,1,IF(G5227&lt;J5227,0,2)),
                                        IF(G5227&gt;H5227,1,IF(G5227&lt;H5227,0,2))
                                        )
                          )
              )
        )</f>
        <v>1</v>
      </c>
      <c r="L5227">
        <f t="shared" ca="1" si="571"/>
        <v>-506</v>
      </c>
      <c r="M5227">
        <f t="shared" ca="1" si="572"/>
        <v>-544.04999999999268</v>
      </c>
      <c r="N5227">
        <f t="shared" ca="1" si="573"/>
        <v>-1041</v>
      </c>
    </row>
    <row r="5228" spans="1:14" x14ac:dyDescent="0.25">
      <c r="A5228">
        <f ca="1"/>
        <v>3</v>
      </c>
      <c r="B5228">
        <f ca="1"/>
        <v>8</v>
      </c>
      <c r="C5228">
        <f ca="1"/>
        <v>2</v>
      </c>
      <c r="D5228">
        <f ca="1"/>
        <v>0</v>
      </c>
      <c r="E5228">
        <f ca="1"/>
        <v>0</v>
      </c>
      <c r="F5228">
        <f ca="1"/>
        <v>9</v>
      </c>
      <c r="G5228">
        <f t="shared" ca="1" si="567"/>
        <v>1</v>
      </c>
      <c r="H5228">
        <f t="shared" ca="1" si="568"/>
        <v>0</v>
      </c>
      <c r="I5228">
        <f t="shared" ca="1" si="569"/>
        <v>3</v>
      </c>
      <c r="J5228">
        <f t="shared" ca="1" si="570"/>
        <v>9</v>
      </c>
      <c r="K5228" cm="1">
        <f t="array" aca="1" ref="K5228" ca="1">IF(G5228&gt;7,
        IF(G5228&gt;H5228, 1, IF(G5228&lt;H5228, 0, 2)),
        IF(       H5228&gt;7,
                     IF(G5228&gt;H5228, 1, IF(G5228&lt;H5228, 0, 2)),
                     IF(         G5228&lt;6,
                                   IF(            _xlfn.XLOOKUP(C5228,'deck &amp; rules'!$D$22:$M$22,_xlfn.XLOOKUP(H5228,'deck &amp; rules'!$C$23:$C$30,'deck &amp; rules'!$D$23:$M$30))="draw",
                                                     IF(I5228&gt;J5228,1,IF(I5228&lt;J5228,0,2)),
                                                     IF(I5228&gt;H5228,1,IF(I5228&lt;H5228,0,2))),
                                   IF(H5228&lt;7,
                                        IF(G5228&gt;J5228,1,IF(G5228&lt;J5228,0,2)),
                                        IF(G5228&gt;H5228,1,IF(G5228&lt;H5228,0,2))
                                        )
                          )
              )
        )</f>
        <v>0</v>
      </c>
      <c r="L5228">
        <f t="shared" ca="1" si="571"/>
        <v>-507</v>
      </c>
      <c r="M5228">
        <f t="shared" ca="1" si="572"/>
        <v>-543.09999999999263</v>
      </c>
      <c r="N5228">
        <f t="shared" ca="1" si="573"/>
        <v>-1042</v>
      </c>
    </row>
    <row r="5229" spans="1:14" x14ac:dyDescent="0.25">
      <c r="A5229">
        <f ca="1"/>
        <v>8</v>
      </c>
      <c r="B5229">
        <f ca="1"/>
        <v>1</v>
      </c>
      <c r="C5229">
        <f ca="1"/>
        <v>0</v>
      </c>
      <c r="D5229">
        <f ca="1"/>
        <v>8</v>
      </c>
      <c r="E5229">
        <f ca="1"/>
        <v>4</v>
      </c>
      <c r="F5229">
        <f ca="1"/>
        <v>0</v>
      </c>
      <c r="G5229">
        <f t="shared" ca="1" si="567"/>
        <v>9</v>
      </c>
      <c r="H5229">
        <f t="shared" ca="1" si="568"/>
        <v>2</v>
      </c>
      <c r="I5229">
        <f t="shared" ca="1" si="569"/>
        <v>9</v>
      </c>
      <c r="J5229">
        <f t="shared" ca="1" si="570"/>
        <v>2</v>
      </c>
      <c r="K5229" cm="1">
        <f t="array" aca="1" ref="K5229" ca="1">IF(G5229&gt;7,
        IF(G5229&gt;H5229, 1, IF(G5229&lt;H5229, 0, 2)),
        IF(       H5229&gt;7,
                     IF(G5229&gt;H5229, 1, IF(G5229&lt;H5229, 0, 2)),
                     IF(         G5229&lt;6,
                                   IF(            _xlfn.XLOOKUP(C5229,'deck &amp; rules'!$D$22:$M$22,_xlfn.XLOOKUP(H5229,'deck &amp; rules'!$C$23:$C$30,'deck &amp; rules'!$D$23:$M$30))="draw",
                                                     IF(I5229&gt;J5229,1,IF(I5229&lt;J5229,0,2)),
                                                     IF(I5229&gt;H5229,1,IF(I5229&lt;H5229,0,2))),
                                   IF(H5229&lt;7,
                                        IF(G5229&gt;J5229,1,IF(G5229&lt;J5229,0,2)),
                                        IF(G5229&gt;H5229,1,IF(G5229&lt;H5229,0,2))
                                        )
                          )
              )
        )</f>
        <v>1</v>
      </c>
      <c r="L5229">
        <f t="shared" ca="1" si="571"/>
        <v>-506</v>
      </c>
      <c r="M5229">
        <f t="shared" ca="1" si="572"/>
        <v>-544.09999999999263</v>
      </c>
      <c r="N5229">
        <f t="shared" ca="1" si="573"/>
        <v>-1043</v>
      </c>
    </row>
    <row r="5230" spans="1:14" x14ac:dyDescent="0.25">
      <c r="A5230">
        <f ca="1"/>
        <v>0</v>
      </c>
      <c r="B5230">
        <f ca="1"/>
        <v>5</v>
      </c>
      <c r="C5230">
        <f ca="1"/>
        <v>1</v>
      </c>
      <c r="D5230">
        <f ca="1"/>
        <v>9</v>
      </c>
      <c r="E5230">
        <f ca="1"/>
        <v>0</v>
      </c>
      <c r="F5230">
        <f ca="1"/>
        <v>0</v>
      </c>
      <c r="G5230">
        <f t="shared" ca="1" si="567"/>
        <v>5</v>
      </c>
      <c r="H5230">
        <f t="shared" ca="1" si="568"/>
        <v>9</v>
      </c>
      <c r="I5230">
        <f t="shared" ca="1" si="569"/>
        <v>6</v>
      </c>
      <c r="J5230">
        <f t="shared" ca="1" si="570"/>
        <v>9</v>
      </c>
      <c r="K5230" cm="1">
        <f t="array" aca="1" ref="K5230" ca="1">IF(G5230&gt;7,
        IF(G5230&gt;H5230, 1, IF(G5230&lt;H5230, 0, 2)),
        IF(       H5230&gt;7,
                     IF(G5230&gt;H5230, 1, IF(G5230&lt;H5230, 0, 2)),
                     IF(         G5230&lt;6,
                                   IF(            _xlfn.XLOOKUP(C5230,'deck &amp; rules'!$D$22:$M$22,_xlfn.XLOOKUP(H5230,'deck &amp; rules'!$C$23:$C$30,'deck &amp; rules'!$D$23:$M$30))="draw",
                                                     IF(I5230&gt;J5230,1,IF(I5230&lt;J5230,0,2)),
                                                     IF(I5230&gt;H5230,1,IF(I5230&lt;H5230,0,2))),
                                   IF(H5230&lt;7,
                                        IF(G5230&gt;J5230,1,IF(G5230&lt;J5230,0,2)),
                                        IF(G5230&gt;H5230,1,IF(G5230&lt;H5230,0,2))
                                        )
                          )
              )
        )</f>
        <v>0</v>
      </c>
      <c r="L5230">
        <f t="shared" ca="1" si="571"/>
        <v>-507</v>
      </c>
      <c r="M5230">
        <f t="shared" ca="1" si="572"/>
        <v>-543.14999999999259</v>
      </c>
      <c r="N5230">
        <f t="shared" ca="1" si="573"/>
        <v>-1044</v>
      </c>
    </row>
    <row r="5231" spans="1:14" x14ac:dyDescent="0.25">
      <c r="A5231">
        <f ca="1"/>
        <v>9</v>
      </c>
      <c r="B5231">
        <f ca="1"/>
        <v>4</v>
      </c>
      <c r="C5231">
        <f ca="1"/>
        <v>7</v>
      </c>
      <c r="D5231">
        <f ca="1"/>
        <v>0</v>
      </c>
      <c r="E5231">
        <f ca="1"/>
        <v>2</v>
      </c>
      <c r="F5231">
        <f ca="1"/>
        <v>3</v>
      </c>
      <c r="G5231">
        <f t="shared" ca="1" si="567"/>
        <v>3</v>
      </c>
      <c r="H5231">
        <f t="shared" ca="1" si="568"/>
        <v>2</v>
      </c>
      <c r="I5231">
        <f t="shared" ca="1" si="569"/>
        <v>0</v>
      </c>
      <c r="J5231">
        <f t="shared" ca="1" si="570"/>
        <v>5</v>
      </c>
      <c r="K5231" cm="1">
        <f t="array" aca="1" ref="K5231" ca="1">IF(G5231&gt;7,
        IF(G5231&gt;H5231, 1, IF(G5231&lt;H5231, 0, 2)),
        IF(       H5231&gt;7,
                     IF(G5231&gt;H5231, 1, IF(G5231&lt;H5231, 0, 2)),
                     IF(         G5231&lt;6,
                                   IF(            _xlfn.XLOOKUP(C5231,'deck &amp; rules'!$D$22:$M$22,_xlfn.XLOOKUP(H5231,'deck &amp; rules'!$C$23:$C$30,'deck &amp; rules'!$D$23:$M$30))="draw",
                                                     IF(I5231&gt;J5231,1,IF(I5231&lt;J5231,0,2)),
                                                     IF(I5231&gt;H5231,1,IF(I5231&lt;H5231,0,2))),
                                   IF(H5231&lt;7,
                                        IF(G5231&gt;J5231,1,IF(G5231&lt;J5231,0,2)),
                                        IF(G5231&gt;H5231,1,IF(G5231&lt;H5231,0,2))
                                        )
                          )
              )
        )</f>
        <v>0</v>
      </c>
      <c r="L5231">
        <f t="shared" ca="1" si="571"/>
        <v>-508</v>
      </c>
      <c r="M5231">
        <f t="shared" ca="1" si="572"/>
        <v>-542.19999999999254</v>
      </c>
      <c r="N5231">
        <f t="shared" ca="1" si="573"/>
        <v>-1045</v>
      </c>
    </row>
    <row r="5232" spans="1:14" x14ac:dyDescent="0.25">
      <c r="A5232">
        <f ca="1"/>
        <v>5</v>
      </c>
      <c r="B5232">
        <f ca="1"/>
        <v>1</v>
      </c>
      <c r="C5232">
        <f ca="1"/>
        <v>0</v>
      </c>
      <c r="D5232">
        <f ca="1"/>
        <v>8</v>
      </c>
      <c r="E5232">
        <f ca="1"/>
        <v>2</v>
      </c>
      <c r="F5232">
        <f ca="1"/>
        <v>9</v>
      </c>
      <c r="G5232">
        <f t="shared" ca="1" si="567"/>
        <v>6</v>
      </c>
      <c r="H5232">
        <f t="shared" ca="1" si="568"/>
        <v>0</v>
      </c>
      <c r="I5232">
        <f t="shared" ca="1" si="569"/>
        <v>6</v>
      </c>
      <c r="J5232">
        <f t="shared" ca="1" si="570"/>
        <v>9</v>
      </c>
      <c r="K5232" cm="1">
        <f t="array" aca="1" ref="K5232" ca="1">IF(G5232&gt;7,
        IF(G5232&gt;H5232, 1, IF(G5232&lt;H5232, 0, 2)),
        IF(       H5232&gt;7,
                     IF(G5232&gt;H5232, 1, IF(G5232&lt;H5232, 0, 2)),
                     IF(         G5232&lt;6,
                                   IF(            _xlfn.XLOOKUP(C5232,'deck &amp; rules'!$D$22:$M$22,_xlfn.XLOOKUP(H5232,'deck &amp; rules'!$C$23:$C$30,'deck &amp; rules'!$D$23:$M$30))="draw",
                                                     IF(I5232&gt;J5232,1,IF(I5232&lt;J5232,0,2)),
                                                     IF(I5232&gt;H5232,1,IF(I5232&lt;H5232,0,2))),
                                   IF(H5232&lt;7,
                                        IF(G5232&gt;J5232,1,IF(G5232&lt;J5232,0,2)),
                                        IF(G5232&gt;H5232,1,IF(G5232&lt;H5232,0,2))
                                        )
                          )
              )
        )</f>
        <v>0</v>
      </c>
      <c r="L5232">
        <f t="shared" ca="1" si="571"/>
        <v>-509</v>
      </c>
      <c r="M5232">
        <f t="shared" ca="1" si="572"/>
        <v>-541.2499999999925</v>
      </c>
      <c r="N5232">
        <f t="shared" ca="1" si="573"/>
        <v>-1046</v>
      </c>
    </row>
    <row r="5233" spans="1:14" x14ac:dyDescent="0.25">
      <c r="A5233">
        <f ca="1"/>
        <v>0</v>
      </c>
      <c r="B5233">
        <f ca="1"/>
        <v>4</v>
      </c>
      <c r="C5233">
        <f ca="1"/>
        <v>0</v>
      </c>
      <c r="D5233">
        <f ca="1"/>
        <v>5</v>
      </c>
      <c r="E5233">
        <f ca="1"/>
        <v>0</v>
      </c>
      <c r="F5233">
        <f ca="1"/>
        <v>0</v>
      </c>
      <c r="G5233">
        <f t="shared" ca="1" si="567"/>
        <v>4</v>
      </c>
      <c r="H5233">
        <f t="shared" ca="1" si="568"/>
        <v>5</v>
      </c>
      <c r="I5233">
        <f t="shared" ca="1" si="569"/>
        <v>4</v>
      </c>
      <c r="J5233">
        <f t="shared" ca="1" si="570"/>
        <v>5</v>
      </c>
      <c r="K5233" cm="1">
        <f t="array" aca="1" ref="K5233" ca="1">IF(G5233&gt;7,
        IF(G5233&gt;H5233, 1, IF(G5233&lt;H5233, 0, 2)),
        IF(       H5233&gt;7,
                     IF(G5233&gt;H5233, 1, IF(G5233&lt;H5233, 0, 2)),
                     IF(         G5233&lt;6,
                                   IF(            _xlfn.XLOOKUP(C5233,'deck &amp; rules'!$D$22:$M$22,_xlfn.XLOOKUP(H5233,'deck &amp; rules'!$C$23:$C$30,'deck &amp; rules'!$D$23:$M$30))="draw",
                                                     IF(I5233&gt;J5233,1,IF(I5233&lt;J5233,0,2)),
                                                     IF(I5233&gt;H5233,1,IF(I5233&lt;H5233,0,2))),
                                   IF(H5233&lt;7,
                                        IF(G5233&gt;J5233,1,IF(G5233&lt;J5233,0,2)),
                                        IF(G5233&gt;H5233,1,IF(G5233&lt;H5233,0,2))
                                        )
                          )
              )
        )</f>
        <v>0</v>
      </c>
      <c r="L5233">
        <f t="shared" ca="1" si="571"/>
        <v>-510</v>
      </c>
      <c r="M5233">
        <f t="shared" ca="1" si="572"/>
        <v>-540.29999999999245</v>
      </c>
      <c r="N5233">
        <f t="shared" ca="1" si="573"/>
        <v>-1047</v>
      </c>
    </row>
    <row r="5234" spans="1:14" x14ac:dyDescent="0.25">
      <c r="A5234">
        <f ca="1"/>
        <v>1</v>
      </c>
      <c r="B5234">
        <f ca="1"/>
        <v>9</v>
      </c>
      <c r="C5234">
        <f ca="1"/>
        <v>7</v>
      </c>
      <c r="D5234">
        <f ca="1"/>
        <v>0</v>
      </c>
      <c r="E5234">
        <f ca="1"/>
        <v>0</v>
      </c>
      <c r="F5234">
        <f ca="1"/>
        <v>0</v>
      </c>
      <c r="G5234">
        <f t="shared" ca="1" si="567"/>
        <v>0</v>
      </c>
      <c r="H5234">
        <f t="shared" ca="1" si="568"/>
        <v>0</v>
      </c>
      <c r="I5234">
        <f t="shared" ca="1" si="569"/>
        <v>7</v>
      </c>
      <c r="J5234">
        <f t="shared" ca="1" si="570"/>
        <v>0</v>
      </c>
      <c r="K5234" cm="1">
        <f t="array" aca="1" ref="K5234" ca="1">IF(G5234&gt;7,
        IF(G5234&gt;H5234, 1, IF(G5234&lt;H5234, 0, 2)),
        IF(       H5234&gt;7,
                     IF(G5234&gt;H5234, 1, IF(G5234&lt;H5234, 0, 2)),
                     IF(         G5234&lt;6,
                                   IF(            _xlfn.XLOOKUP(C5234,'deck &amp; rules'!$D$22:$M$22,_xlfn.XLOOKUP(H5234,'deck &amp; rules'!$C$23:$C$30,'deck &amp; rules'!$D$23:$M$30))="draw",
                                                     IF(I5234&gt;J5234,1,IF(I5234&lt;J5234,0,2)),
                                                     IF(I5234&gt;H5234,1,IF(I5234&lt;H5234,0,2))),
                                   IF(H5234&lt;7,
                                        IF(G5234&gt;J5234,1,IF(G5234&lt;J5234,0,2)),
                                        IF(G5234&gt;H5234,1,IF(G5234&lt;H5234,0,2))
                                        )
                          )
              )
        )</f>
        <v>1</v>
      </c>
      <c r="L5234">
        <f t="shared" ca="1" si="571"/>
        <v>-509</v>
      </c>
      <c r="M5234">
        <f t="shared" ca="1" si="572"/>
        <v>-541.29999999999245</v>
      </c>
      <c r="N5234">
        <f t="shared" ca="1" si="573"/>
        <v>-1048</v>
      </c>
    </row>
    <row r="5235" spans="1:14" x14ac:dyDescent="0.25">
      <c r="A5235">
        <f ca="1"/>
        <v>3</v>
      </c>
      <c r="B5235">
        <f ca="1"/>
        <v>3</v>
      </c>
      <c r="C5235">
        <f ca="1"/>
        <v>1</v>
      </c>
      <c r="D5235">
        <f ca="1"/>
        <v>0</v>
      </c>
      <c r="E5235">
        <f ca="1"/>
        <v>9</v>
      </c>
      <c r="F5235">
        <f ca="1"/>
        <v>0</v>
      </c>
      <c r="G5235">
        <f t="shared" ca="1" si="567"/>
        <v>6</v>
      </c>
      <c r="H5235">
        <f t="shared" ca="1" si="568"/>
        <v>9</v>
      </c>
      <c r="I5235">
        <f t="shared" ca="1" si="569"/>
        <v>7</v>
      </c>
      <c r="J5235">
        <f t="shared" ca="1" si="570"/>
        <v>9</v>
      </c>
      <c r="K5235" cm="1">
        <f t="array" aca="1" ref="K5235" ca="1">IF(G5235&gt;7,
        IF(G5235&gt;H5235, 1, IF(G5235&lt;H5235, 0, 2)),
        IF(       H5235&gt;7,
                     IF(G5235&gt;H5235, 1, IF(G5235&lt;H5235, 0, 2)),
                     IF(         G5235&lt;6,
                                   IF(            _xlfn.XLOOKUP(C5235,'deck &amp; rules'!$D$22:$M$22,_xlfn.XLOOKUP(H5235,'deck &amp; rules'!$C$23:$C$30,'deck &amp; rules'!$D$23:$M$30))="draw",
                                                     IF(I5235&gt;J5235,1,IF(I5235&lt;J5235,0,2)),
                                                     IF(I5235&gt;H5235,1,IF(I5235&lt;H5235,0,2))),
                                   IF(H5235&lt;7,
                                        IF(G5235&gt;J5235,1,IF(G5235&lt;J5235,0,2)),
                                        IF(G5235&gt;H5235,1,IF(G5235&lt;H5235,0,2))
                                        )
                          )
              )
        )</f>
        <v>0</v>
      </c>
      <c r="L5235">
        <f t="shared" ca="1" si="571"/>
        <v>-510</v>
      </c>
      <c r="M5235">
        <f t="shared" ca="1" si="572"/>
        <v>-540.34999999999241</v>
      </c>
      <c r="N5235">
        <f t="shared" ca="1" si="573"/>
        <v>-1049</v>
      </c>
    </row>
    <row r="5236" spans="1:14" x14ac:dyDescent="0.25">
      <c r="A5236">
        <f ca="1"/>
        <v>6</v>
      </c>
      <c r="B5236">
        <f ca="1"/>
        <v>7</v>
      </c>
      <c r="C5236">
        <f ca="1"/>
        <v>0</v>
      </c>
      <c r="D5236">
        <f ca="1"/>
        <v>7</v>
      </c>
      <c r="E5236">
        <f ca="1"/>
        <v>0</v>
      </c>
      <c r="F5236">
        <f ca="1"/>
        <v>5</v>
      </c>
      <c r="G5236">
        <f t="shared" ca="1" si="567"/>
        <v>3</v>
      </c>
      <c r="H5236">
        <f t="shared" ca="1" si="568"/>
        <v>7</v>
      </c>
      <c r="I5236">
        <f t="shared" ca="1" si="569"/>
        <v>3</v>
      </c>
      <c r="J5236">
        <f t="shared" ca="1" si="570"/>
        <v>2</v>
      </c>
      <c r="K5236" cm="1">
        <f t="array" aca="1" ref="K5236" ca="1">IF(G5236&gt;7,
        IF(G5236&gt;H5236, 1, IF(G5236&lt;H5236, 0, 2)),
        IF(       H5236&gt;7,
                     IF(G5236&gt;H5236, 1, IF(G5236&lt;H5236, 0, 2)),
                     IF(         G5236&lt;6,
                                   IF(            _xlfn.XLOOKUP(C5236,'deck &amp; rules'!$D$22:$M$22,_xlfn.XLOOKUP(H5236,'deck &amp; rules'!$C$23:$C$30,'deck &amp; rules'!$D$23:$M$30))="draw",
                                                     IF(I5236&gt;J5236,1,IF(I5236&lt;J5236,0,2)),
                                                     IF(I5236&gt;H5236,1,IF(I5236&lt;H5236,0,2))),
                                   IF(H5236&lt;7,
                                        IF(G5236&gt;J5236,1,IF(G5236&lt;J5236,0,2)),
                                        IF(G5236&gt;H5236,1,IF(G5236&lt;H5236,0,2))
                                        )
                          )
              )
        )</f>
        <v>0</v>
      </c>
      <c r="L5236">
        <f t="shared" ca="1" si="571"/>
        <v>-511</v>
      </c>
      <c r="M5236">
        <f t="shared" ca="1" si="572"/>
        <v>-539.39999999999236</v>
      </c>
      <c r="N5236">
        <f t="shared" ca="1" si="573"/>
        <v>-1050</v>
      </c>
    </row>
    <row r="5237" spans="1:14" x14ac:dyDescent="0.25">
      <c r="A5237">
        <f ca="1"/>
        <v>3</v>
      </c>
      <c r="B5237">
        <f ca="1"/>
        <v>6</v>
      </c>
      <c r="C5237">
        <f ca="1"/>
        <v>5</v>
      </c>
      <c r="D5237">
        <f ca="1"/>
        <v>0</v>
      </c>
      <c r="E5237">
        <f ca="1"/>
        <v>6</v>
      </c>
      <c r="F5237">
        <f ca="1"/>
        <v>0</v>
      </c>
      <c r="G5237">
        <f t="shared" ca="1" si="567"/>
        <v>9</v>
      </c>
      <c r="H5237">
        <f t="shared" ca="1" si="568"/>
        <v>6</v>
      </c>
      <c r="I5237">
        <f t="shared" ca="1" si="569"/>
        <v>4</v>
      </c>
      <c r="J5237">
        <f t="shared" ca="1" si="570"/>
        <v>6</v>
      </c>
      <c r="K5237" cm="1">
        <f t="array" aca="1" ref="K5237" ca="1">IF(G5237&gt;7,
        IF(G5237&gt;H5237, 1, IF(G5237&lt;H5237, 0, 2)),
        IF(       H5237&gt;7,
                     IF(G5237&gt;H5237, 1, IF(G5237&lt;H5237, 0, 2)),
                     IF(         G5237&lt;6,
                                   IF(            _xlfn.XLOOKUP(C5237,'deck &amp; rules'!$D$22:$M$22,_xlfn.XLOOKUP(H5237,'deck &amp; rules'!$C$23:$C$30,'deck &amp; rules'!$D$23:$M$30))="draw",
                                                     IF(I5237&gt;J5237,1,IF(I5237&lt;J5237,0,2)),
                                                     IF(I5237&gt;H5237,1,IF(I5237&lt;H5237,0,2))),
                                   IF(H5237&lt;7,
                                        IF(G5237&gt;J5237,1,IF(G5237&lt;J5237,0,2)),
                                        IF(G5237&gt;H5237,1,IF(G5237&lt;H5237,0,2))
                                        )
                          )
              )
        )</f>
        <v>1</v>
      </c>
      <c r="L5237">
        <f t="shared" ca="1" si="571"/>
        <v>-510</v>
      </c>
      <c r="M5237">
        <f t="shared" ca="1" si="572"/>
        <v>-540.39999999999236</v>
      </c>
      <c r="N5237">
        <f t="shared" ca="1" si="573"/>
        <v>-1051</v>
      </c>
    </row>
    <row r="5238" spans="1:14" x14ac:dyDescent="0.25">
      <c r="A5238">
        <f ca="1"/>
        <v>6</v>
      </c>
      <c r="B5238">
        <f ca="1"/>
        <v>3</v>
      </c>
      <c r="C5238">
        <f ca="1"/>
        <v>0</v>
      </c>
      <c r="D5238">
        <f ca="1"/>
        <v>0</v>
      </c>
      <c r="E5238">
        <f ca="1"/>
        <v>6</v>
      </c>
      <c r="F5238">
        <f ca="1"/>
        <v>0</v>
      </c>
      <c r="G5238">
        <f t="shared" ca="1" si="567"/>
        <v>9</v>
      </c>
      <c r="H5238">
        <f t="shared" ca="1" si="568"/>
        <v>6</v>
      </c>
      <c r="I5238">
        <f t="shared" ca="1" si="569"/>
        <v>9</v>
      </c>
      <c r="J5238">
        <f t="shared" ca="1" si="570"/>
        <v>6</v>
      </c>
      <c r="K5238" cm="1">
        <f t="array" aca="1" ref="K5238" ca="1">IF(G5238&gt;7,
        IF(G5238&gt;H5238, 1, IF(G5238&lt;H5238, 0, 2)),
        IF(       H5238&gt;7,
                     IF(G5238&gt;H5238, 1, IF(G5238&lt;H5238, 0, 2)),
                     IF(         G5238&lt;6,
                                   IF(            _xlfn.XLOOKUP(C5238,'deck &amp; rules'!$D$22:$M$22,_xlfn.XLOOKUP(H5238,'deck &amp; rules'!$C$23:$C$30,'deck &amp; rules'!$D$23:$M$30))="draw",
                                                     IF(I5238&gt;J5238,1,IF(I5238&lt;J5238,0,2)),
                                                     IF(I5238&gt;H5238,1,IF(I5238&lt;H5238,0,2))),
                                   IF(H5238&lt;7,
                                        IF(G5238&gt;J5238,1,IF(G5238&lt;J5238,0,2)),
                                        IF(G5238&gt;H5238,1,IF(G5238&lt;H5238,0,2))
                                        )
                          )
              )
        )</f>
        <v>1</v>
      </c>
      <c r="L5238">
        <f t="shared" ca="1" si="571"/>
        <v>-509</v>
      </c>
      <c r="M5238">
        <f t="shared" ca="1" si="572"/>
        <v>-541.39999999999236</v>
      </c>
      <c r="N5238">
        <f t="shared" ca="1" si="573"/>
        <v>-1052</v>
      </c>
    </row>
    <row r="5239" spans="1:14" x14ac:dyDescent="0.25">
      <c r="A5239">
        <f ca="1"/>
        <v>8</v>
      </c>
      <c r="B5239">
        <f ca="1"/>
        <v>8</v>
      </c>
      <c r="C5239">
        <f ca="1"/>
        <v>7</v>
      </c>
      <c r="D5239">
        <f ca="1"/>
        <v>8</v>
      </c>
      <c r="E5239">
        <f ca="1"/>
        <v>1</v>
      </c>
      <c r="F5239">
        <f ca="1"/>
        <v>0</v>
      </c>
      <c r="G5239">
        <f t="shared" ca="1" si="567"/>
        <v>6</v>
      </c>
      <c r="H5239">
        <f t="shared" ca="1" si="568"/>
        <v>9</v>
      </c>
      <c r="I5239">
        <f t="shared" ca="1" si="569"/>
        <v>3</v>
      </c>
      <c r="J5239">
        <f t="shared" ca="1" si="570"/>
        <v>9</v>
      </c>
      <c r="K5239" cm="1">
        <f t="array" aca="1" ref="K5239" ca="1">IF(G5239&gt;7,
        IF(G5239&gt;H5239, 1, IF(G5239&lt;H5239, 0, 2)),
        IF(       H5239&gt;7,
                     IF(G5239&gt;H5239, 1, IF(G5239&lt;H5239, 0, 2)),
                     IF(         G5239&lt;6,
                                   IF(            _xlfn.XLOOKUP(C5239,'deck &amp; rules'!$D$22:$M$22,_xlfn.XLOOKUP(H5239,'deck &amp; rules'!$C$23:$C$30,'deck &amp; rules'!$D$23:$M$30))="draw",
                                                     IF(I5239&gt;J5239,1,IF(I5239&lt;J5239,0,2)),
                                                     IF(I5239&gt;H5239,1,IF(I5239&lt;H5239,0,2))),
                                   IF(H5239&lt;7,
                                        IF(G5239&gt;J5239,1,IF(G5239&lt;J5239,0,2)),
                                        IF(G5239&gt;H5239,1,IF(G5239&lt;H5239,0,2))
                                        )
                          )
              )
        )</f>
        <v>0</v>
      </c>
      <c r="L5239">
        <f t="shared" ca="1" si="571"/>
        <v>-510</v>
      </c>
      <c r="M5239">
        <f t="shared" ca="1" si="572"/>
        <v>-540.44999999999231</v>
      </c>
      <c r="N5239">
        <f t="shared" ca="1" si="573"/>
        <v>-1053</v>
      </c>
    </row>
    <row r="5240" spans="1:14" x14ac:dyDescent="0.25">
      <c r="A5240">
        <f ca="1"/>
        <v>0</v>
      </c>
      <c r="B5240">
        <f ca="1"/>
        <v>3</v>
      </c>
      <c r="C5240">
        <f ca="1"/>
        <v>7</v>
      </c>
      <c r="D5240">
        <f ca="1"/>
        <v>8</v>
      </c>
      <c r="E5240">
        <f ca="1"/>
        <v>6</v>
      </c>
      <c r="F5240">
        <f ca="1"/>
        <v>5</v>
      </c>
      <c r="G5240">
        <f t="shared" ca="1" si="567"/>
        <v>3</v>
      </c>
      <c r="H5240">
        <f t="shared" ca="1" si="568"/>
        <v>4</v>
      </c>
      <c r="I5240">
        <f t="shared" ca="1" si="569"/>
        <v>0</v>
      </c>
      <c r="J5240">
        <f t="shared" ca="1" si="570"/>
        <v>9</v>
      </c>
      <c r="K5240" cm="1">
        <f t="array" aca="1" ref="K5240" ca="1">IF(G5240&gt;7,
        IF(G5240&gt;H5240, 1, IF(G5240&lt;H5240, 0, 2)),
        IF(       H5240&gt;7,
                     IF(G5240&gt;H5240, 1, IF(G5240&lt;H5240, 0, 2)),
                     IF(         G5240&lt;6,
                                   IF(            _xlfn.XLOOKUP(C5240,'deck &amp; rules'!$D$22:$M$22,_xlfn.XLOOKUP(H5240,'deck &amp; rules'!$C$23:$C$30,'deck &amp; rules'!$D$23:$M$30))="draw",
                                                     IF(I5240&gt;J5240,1,IF(I5240&lt;J5240,0,2)),
                                                     IF(I5240&gt;H5240,1,IF(I5240&lt;H5240,0,2))),
                                   IF(H5240&lt;7,
                                        IF(G5240&gt;J5240,1,IF(G5240&lt;J5240,0,2)),
                                        IF(G5240&gt;H5240,1,IF(G5240&lt;H5240,0,2))
                                        )
                          )
              )
        )</f>
        <v>0</v>
      </c>
      <c r="L5240">
        <f t="shared" ca="1" si="571"/>
        <v>-511</v>
      </c>
      <c r="M5240">
        <f t="shared" ca="1" si="572"/>
        <v>-539.49999999999227</v>
      </c>
      <c r="N5240">
        <f t="shared" ca="1" si="573"/>
        <v>-1054</v>
      </c>
    </row>
    <row r="5241" spans="1:14" x14ac:dyDescent="0.25">
      <c r="A5241">
        <f ca="1"/>
        <v>1</v>
      </c>
      <c r="B5241">
        <f ca="1"/>
        <v>0</v>
      </c>
      <c r="C5241">
        <f ca="1"/>
        <v>3</v>
      </c>
      <c r="D5241">
        <f ca="1"/>
        <v>3</v>
      </c>
      <c r="E5241">
        <f ca="1"/>
        <v>4</v>
      </c>
      <c r="F5241">
        <f ca="1"/>
        <v>0</v>
      </c>
      <c r="G5241">
        <f t="shared" ca="1" si="567"/>
        <v>1</v>
      </c>
      <c r="H5241">
        <f t="shared" ca="1" si="568"/>
        <v>7</v>
      </c>
      <c r="I5241">
        <f t="shared" ca="1" si="569"/>
        <v>4</v>
      </c>
      <c r="J5241">
        <f t="shared" ca="1" si="570"/>
        <v>7</v>
      </c>
      <c r="K5241" cm="1">
        <f t="array" aca="1" ref="K5241" ca="1">IF(G5241&gt;7,
        IF(G5241&gt;H5241, 1, IF(G5241&lt;H5241, 0, 2)),
        IF(       H5241&gt;7,
                     IF(G5241&gt;H5241, 1, IF(G5241&lt;H5241, 0, 2)),
                     IF(         G5241&lt;6,
                                   IF(            _xlfn.XLOOKUP(C5241,'deck &amp; rules'!$D$22:$M$22,_xlfn.XLOOKUP(H5241,'deck &amp; rules'!$C$23:$C$30,'deck &amp; rules'!$D$23:$M$30))="draw",
                                                     IF(I5241&gt;J5241,1,IF(I5241&lt;J5241,0,2)),
                                                     IF(I5241&gt;H5241,1,IF(I5241&lt;H5241,0,2))),
                                   IF(H5241&lt;7,
                                        IF(G5241&gt;J5241,1,IF(G5241&lt;J5241,0,2)),
                                        IF(G5241&gt;H5241,1,IF(G5241&lt;H5241,0,2))
                                        )
                          )
              )
        )</f>
        <v>0</v>
      </c>
      <c r="L5241">
        <f t="shared" ca="1" si="571"/>
        <v>-512</v>
      </c>
      <c r="M5241">
        <f t="shared" ca="1" si="572"/>
        <v>-538.54999999999222</v>
      </c>
      <c r="N5241">
        <f t="shared" ca="1" si="573"/>
        <v>-1055</v>
      </c>
    </row>
    <row r="5242" spans="1:14" x14ac:dyDescent="0.25">
      <c r="A5242">
        <f ca="1"/>
        <v>0</v>
      </c>
      <c r="B5242">
        <f ca="1"/>
        <v>6</v>
      </c>
      <c r="C5242">
        <f ca="1"/>
        <v>9</v>
      </c>
      <c r="D5242">
        <f ca="1"/>
        <v>6</v>
      </c>
      <c r="E5242">
        <f ca="1"/>
        <v>9</v>
      </c>
      <c r="F5242">
        <f ca="1"/>
        <v>6</v>
      </c>
      <c r="G5242">
        <f t="shared" ca="1" si="567"/>
        <v>6</v>
      </c>
      <c r="H5242">
        <f t="shared" ca="1" si="568"/>
        <v>5</v>
      </c>
      <c r="I5242">
        <f t="shared" ca="1" si="569"/>
        <v>5</v>
      </c>
      <c r="J5242">
        <f t="shared" ca="1" si="570"/>
        <v>1</v>
      </c>
      <c r="K5242" cm="1">
        <f t="array" aca="1" ref="K5242" ca="1">IF(G5242&gt;7,
        IF(G5242&gt;H5242, 1, IF(G5242&lt;H5242, 0, 2)),
        IF(       H5242&gt;7,
                     IF(G5242&gt;H5242, 1, IF(G5242&lt;H5242, 0, 2)),
                     IF(         G5242&lt;6,
                                   IF(            _xlfn.XLOOKUP(C5242,'deck &amp; rules'!$D$22:$M$22,_xlfn.XLOOKUP(H5242,'deck &amp; rules'!$C$23:$C$30,'deck &amp; rules'!$D$23:$M$30))="draw",
                                                     IF(I5242&gt;J5242,1,IF(I5242&lt;J5242,0,2)),
                                                     IF(I5242&gt;H5242,1,IF(I5242&lt;H5242,0,2))),
                                   IF(H5242&lt;7,
                                        IF(G5242&gt;J5242,1,IF(G5242&lt;J5242,0,2)),
                                        IF(G5242&gt;H5242,1,IF(G5242&lt;H5242,0,2))
                                        )
                          )
              )
        )</f>
        <v>1</v>
      </c>
      <c r="L5242">
        <f t="shared" ca="1" si="571"/>
        <v>-511</v>
      </c>
      <c r="M5242">
        <f t="shared" ca="1" si="572"/>
        <v>-539.54999999999222</v>
      </c>
      <c r="N5242">
        <f t="shared" ca="1" si="573"/>
        <v>-1056</v>
      </c>
    </row>
    <row r="5243" spans="1:14" x14ac:dyDescent="0.25">
      <c r="A5243">
        <f ca="1"/>
        <v>1</v>
      </c>
      <c r="B5243">
        <f ca="1"/>
        <v>0</v>
      </c>
      <c r="C5243">
        <f ca="1"/>
        <v>6</v>
      </c>
      <c r="D5243">
        <f ca="1"/>
        <v>0</v>
      </c>
      <c r="E5243">
        <f ca="1"/>
        <v>6</v>
      </c>
      <c r="F5243">
        <f ca="1"/>
        <v>2</v>
      </c>
      <c r="G5243">
        <f t="shared" ca="1" si="567"/>
        <v>1</v>
      </c>
      <c r="H5243">
        <f t="shared" ca="1" si="568"/>
        <v>6</v>
      </c>
      <c r="I5243">
        <f t="shared" ca="1" si="569"/>
        <v>7</v>
      </c>
      <c r="J5243">
        <f t="shared" ca="1" si="570"/>
        <v>8</v>
      </c>
      <c r="K5243" cm="1">
        <f t="array" aca="1" ref="K5243" ca="1">IF(G5243&gt;7,
        IF(G5243&gt;H5243, 1, IF(G5243&lt;H5243, 0, 2)),
        IF(       H5243&gt;7,
                     IF(G5243&gt;H5243, 1, IF(G5243&lt;H5243, 0, 2)),
                     IF(         G5243&lt;6,
                                   IF(            _xlfn.XLOOKUP(C5243,'deck &amp; rules'!$D$22:$M$22,_xlfn.XLOOKUP(H5243,'deck &amp; rules'!$C$23:$C$30,'deck &amp; rules'!$D$23:$M$30))="draw",
                                                     IF(I5243&gt;J5243,1,IF(I5243&lt;J5243,0,2)),
                                                     IF(I5243&gt;H5243,1,IF(I5243&lt;H5243,0,2))),
                                   IF(H5243&lt;7,
                                        IF(G5243&gt;J5243,1,IF(G5243&lt;J5243,0,2)),
                                        IF(G5243&gt;H5243,1,IF(G5243&lt;H5243,0,2))
                                        )
                          )
              )
        )</f>
        <v>0</v>
      </c>
      <c r="L5243">
        <f t="shared" ca="1" si="571"/>
        <v>-512</v>
      </c>
      <c r="M5243">
        <f t="shared" ca="1" si="572"/>
        <v>-538.59999999999218</v>
      </c>
      <c r="N5243">
        <f t="shared" ca="1" si="573"/>
        <v>-1057</v>
      </c>
    </row>
    <row r="5244" spans="1:14" x14ac:dyDescent="0.25">
      <c r="A5244">
        <f ca="1"/>
        <v>0</v>
      </c>
      <c r="B5244">
        <f ca="1"/>
        <v>0</v>
      </c>
      <c r="C5244">
        <f ca="1"/>
        <v>0</v>
      </c>
      <c r="D5244">
        <f ca="1"/>
        <v>0</v>
      </c>
      <c r="E5244">
        <f ca="1"/>
        <v>4</v>
      </c>
      <c r="F5244">
        <f ca="1"/>
        <v>0</v>
      </c>
      <c r="G5244">
        <f t="shared" ca="1" si="567"/>
        <v>0</v>
      </c>
      <c r="H5244">
        <f t="shared" ca="1" si="568"/>
        <v>4</v>
      </c>
      <c r="I5244">
        <f t="shared" ca="1" si="569"/>
        <v>0</v>
      </c>
      <c r="J5244">
        <f t="shared" ca="1" si="570"/>
        <v>4</v>
      </c>
      <c r="K5244" cm="1">
        <f t="array" aca="1" ref="K5244" ca="1">IF(G5244&gt;7,
        IF(G5244&gt;H5244, 1, IF(G5244&lt;H5244, 0, 2)),
        IF(       H5244&gt;7,
                     IF(G5244&gt;H5244, 1, IF(G5244&lt;H5244, 0, 2)),
                     IF(         G5244&lt;6,
                                   IF(            _xlfn.XLOOKUP(C5244,'deck &amp; rules'!$D$22:$M$22,_xlfn.XLOOKUP(H5244,'deck &amp; rules'!$C$23:$C$30,'deck &amp; rules'!$D$23:$M$30))="draw",
                                                     IF(I5244&gt;J5244,1,IF(I5244&lt;J5244,0,2)),
                                                     IF(I5244&gt;H5244,1,IF(I5244&lt;H5244,0,2))),
                                   IF(H5244&lt;7,
                                        IF(G5244&gt;J5244,1,IF(G5244&lt;J5244,0,2)),
                                        IF(G5244&gt;H5244,1,IF(G5244&lt;H5244,0,2))
                                        )
                          )
              )
        )</f>
        <v>0</v>
      </c>
      <c r="L5244">
        <f t="shared" ca="1" si="571"/>
        <v>-513</v>
      </c>
      <c r="M5244">
        <f t="shared" ca="1" si="572"/>
        <v>-537.64999999999213</v>
      </c>
      <c r="N5244">
        <f t="shared" ca="1" si="573"/>
        <v>-1058</v>
      </c>
    </row>
    <row r="5245" spans="1:14" x14ac:dyDescent="0.25">
      <c r="A5245">
        <f ca="1"/>
        <v>0</v>
      </c>
      <c r="B5245">
        <f ca="1"/>
        <v>7</v>
      </c>
      <c r="C5245">
        <f ca="1"/>
        <v>2</v>
      </c>
      <c r="D5245">
        <f ca="1"/>
        <v>8</v>
      </c>
      <c r="E5245">
        <f ca="1"/>
        <v>2</v>
      </c>
      <c r="F5245">
        <f ca="1"/>
        <v>0</v>
      </c>
      <c r="G5245">
        <f t="shared" ca="1" si="567"/>
        <v>7</v>
      </c>
      <c r="H5245">
        <f t="shared" ca="1" si="568"/>
        <v>0</v>
      </c>
      <c r="I5245">
        <f t="shared" ca="1" si="569"/>
        <v>9</v>
      </c>
      <c r="J5245">
        <f t="shared" ca="1" si="570"/>
        <v>0</v>
      </c>
      <c r="K5245" cm="1">
        <f t="array" aca="1" ref="K5245" ca="1">IF(G5245&gt;7,
        IF(G5245&gt;H5245, 1, IF(G5245&lt;H5245, 0, 2)),
        IF(       H5245&gt;7,
                     IF(G5245&gt;H5245, 1, IF(G5245&lt;H5245, 0, 2)),
                     IF(         G5245&lt;6,
                                   IF(            _xlfn.XLOOKUP(C5245,'deck &amp; rules'!$D$22:$M$22,_xlfn.XLOOKUP(H5245,'deck &amp; rules'!$C$23:$C$30,'deck &amp; rules'!$D$23:$M$30))="draw",
                                                     IF(I5245&gt;J5245,1,IF(I5245&lt;J5245,0,2)),
                                                     IF(I5245&gt;H5245,1,IF(I5245&lt;H5245,0,2))),
                                   IF(H5245&lt;7,
                                        IF(G5245&gt;J5245,1,IF(G5245&lt;J5245,0,2)),
                                        IF(G5245&gt;H5245,1,IF(G5245&lt;H5245,0,2))
                                        )
                          )
              )
        )</f>
        <v>1</v>
      </c>
      <c r="L5245">
        <f t="shared" ca="1" si="571"/>
        <v>-512</v>
      </c>
      <c r="M5245">
        <f t="shared" ca="1" si="572"/>
        <v>-538.64999999999213</v>
      </c>
      <c r="N5245">
        <f t="shared" ca="1" si="573"/>
        <v>-1059</v>
      </c>
    </row>
    <row r="5246" spans="1:14" x14ac:dyDescent="0.25">
      <c r="A5246">
        <f ca="1"/>
        <v>0</v>
      </c>
      <c r="B5246">
        <f ca="1"/>
        <v>0</v>
      </c>
      <c r="C5246">
        <f ca="1"/>
        <v>6</v>
      </c>
      <c r="D5246">
        <f ca="1"/>
        <v>1</v>
      </c>
      <c r="E5246">
        <f ca="1"/>
        <v>0</v>
      </c>
      <c r="F5246">
        <f ca="1"/>
        <v>2</v>
      </c>
      <c r="G5246">
        <f t="shared" ca="1" si="567"/>
        <v>0</v>
      </c>
      <c r="H5246">
        <f t="shared" ca="1" si="568"/>
        <v>1</v>
      </c>
      <c r="I5246">
        <f t="shared" ca="1" si="569"/>
        <v>6</v>
      </c>
      <c r="J5246">
        <f t="shared" ca="1" si="570"/>
        <v>3</v>
      </c>
      <c r="K5246" cm="1">
        <f t="array" aca="1" ref="K5246" ca="1">IF(G5246&gt;7,
        IF(G5246&gt;H5246, 1, IF(G5246&lt;H5246, 0, 2)),
        IF(       H5246&gt;7,
                     IF(G5246&gt;H5246, 1, IF(G5246&lt;H5246, 0, 2)),
                     IF(         G5246&lt;6,
                                   IF(            _xlfn.XLOOKUP(C5246,'deck &amp; rules'!$D$22:$M$22,_xlfn.XLOOKUP(H5246,'deck &amp; rules'!$C$23:$C$30,'deck &amp; rules'!$D$23:$M$30))="draw",
                                                     IF(I5246&gt;J5246,1,IF(I5246&lt;J5246,0,2)),
                                                     IF(I5246&gt;H5246,1,IF(I5246&lt;H5246,0,2))),
                                   IF(H5246&lt;7,
                                        IF(G5246&gt;J5246,1,IF(G5246&lt;J5246,0,2)),
                                        IF(G5246&gt;H5246,1,IF(G5246&lt;H5246,0,2))
                                        )
                          )
              )
        )</f>
        <v>1</v>
      </c>
      <c r="L5246">
        <f t="shared" ca="1" si="571"/>
        <v>-511</v>
      </c>
      <c r="M5246">
        <f t="shared" ca="1" si="572"/>
        <v>-539.64999999999213</v>
      </c>
      <c r="N5246">
        <f t="shared" ca="1" si="573"/>
        <v>-1060</v>
      </c>
    </row>
    <row r="5247" spans="1:14" x14ac:dyDescent="0.25">
      <c r="A5247">
        <f ca="1"/>
        <v>9</v>
      </c>
      <c r="B5247">
        <f ca="1"/>
        <v>3</v>
      </c>
      <c r="C5247">
        <f ca="1"/>
        <v>0</v>
      </c>
      <c r="D5247">
        <f ca="1"/>
        <v>4</v>
      </c>
      <c r="E5247">
        <f ca="1"/>
        <v>2</v>
      </c>
      <c r="F5247">
        <f ca="1"/>
        <v>0</v>
      </c>
      <c r="G5247">
        <f t="shared" ca="1" si="567"/>
        <v>2</v>
      </c>
      <c r="H5247">
        <f t="shared" ca="1" si="568"/>
        <v>6</v>
      </c>
      <c r="I5247">
        <f t="shared" ca="1" si="569"/>
        <v>2</v>
      </c>
      <c r="J5247">
        <f t="shared" ca="1" si="570"/>
        <v>6</v>
      </c>
      <c r="K5247" cm="1">
        <f t="array" aca="1" ref="K5247" ca="1">IF(G5247&gt;7,
        IF(G5247&gt;H5247, 1, IF(G5247&lt;H5247, 0, 2)),
        IF(       H5247&gt;7,
                     IF(G5247&gt;H5247, 1, IF(G5247&lt;H5247, 0, 2)),
                     IF(         G5247&lt;6,
                                   IF(            _xlfn.XLOOKUP(C5247,'deck &amp; rules'!$D$22:$M$22,_xlfn.XLOOKUP(H5247,'deck &amp; rules'!$C$23:$C$30,'deck &amp; rules'!$D$23:$M$30))="draw",
                                                     IF(I5247&gt;J5247,1,IF(I5247&lt;J5247,0,2)),
                                                     IF(I5247&gt;H5247,1,IF(I5247&lt;H5247,0,2))),
                                   IF(H5247&lt;7,
                                        IF(G5247&gt;J5247,1,IF(G5247&lt;J5247,0,2)),
                                        IF(G5247&gt;H5247,1,IF(G5247&lt;H5247,0,2))
                                        )
                          )
              )
        )</f>
        <v>0</v>
      </c>
      <c r="L5247">
        <f t="shared" ca="1" si="571"/>
        <v>-512</v>
      </c>
      <c r="M5247">
        <f t="shared" ca="1" si="572"/>
        <v>-538.69999999999209</v>
      </c>
      <c r="N5247">
        <f t="shared" ca="1" si="573"/>
        <v>-1061</v>
      </c>
    </row>
    <row r="5248" spans="1:14" x14ac:dyDescent="0.25">
      <c r="A5248">
        <f ca="1"/>
        <v>6</v>
      </c>
      <c r="B5248">
        <f ca="1"/>
        <v>4</v>
      </c>
      <c r="C5248">
        <f ca="1"/>
        <v>0</v>
      </c>
      <c r="D5248">
        <f ca="1"/>
        <v>8</v>
      </c>
      <c r="E5248">
        <f ca="1"/>
        <v>1</v>
      </c>
      <c r="F5248">
        <f ca="1"/>
        <v>0</v>
      </c>
      <c r="G5248">
        <f t="shared" ca="1" si="567"/>
        <v>0</v>
      </c>
      <c r="H5248">
        <f t="shared" ca="1" si="568"/>
        <v>9</v>
      </c>
      <c r="I5248">
        <f t="shared" ca="1" si="569"/>
        <v>0</v>
      </c>
      <c r="J5248">
        <f t="shared" ca="1" si="570"/>
        <v>9</v>
      </c>
      <c r="K5248" cm="1">
        <f t="array" aca="1" ref="K5248" ca="1">IF(G5248&gt;7,
        IF(G5248&gt;H5248, 1, IF(G5248&lt;H5248, 0, 2)),
        IF(       H5248&gt;7,
                     IF(G5248&gt;H5248, 1, IF(G5248&lt;H5248, 0, 2)),
                     IF(         G5248&lt;6,
                                   IF(            _xlfn.XLOOKUP(C5248,'deck &amp; rules'!$D$22:$M$22,_xlfn.XLOOKUP(H5248,'deck &amp; rules'!$C$23:$C$30,'deck &amp; rules'!$D$23:$M$30))="draw",
                                                     IF(I5248&gt;J5248,1,IF(I5248&lt;J5248,0,2)),
                                                     IF(I5248&gt;H5248,1,IF(I5248&lt;H5248,0,2))),
                                   IF(H5248&lt;7,
                                        IF(G5248&gt;J5248,1,IF(G5248&lt;J5248,0,2)),
                                        IF(G5248&gt;H5248,1,IF(G5248&lt;H5248,0,2))
                                        )
                          )
              )
        )</f>
        <v>0</v>
      </c>
      <c r="L5248">
        <f t="shared" ca="1" si="571"/>
        <v>-513</v>
      </c>
      <c r="M5248">
        <f t="shared" ca="1" si="572"/>
        <v>-537.74999999999204</v>
      </c>
      <c r="N5248">
        <f t="shared" ca="1" si="573"/>
        <v>-1062</v>
      </c>
    </row>
    <row r="5249" spans="1:14" x14ac:dyDescent="0.25">
      <c r="A5249">
        <f ca="1"/>
        <v>0</v>
      </c>
      <c r="B5249">
        <f ca="1"/>
        <v>0</v>
      </c>
      <c r="C5249">
        <f ca="1"/>
        <v>4</v>
      </c>
      <c r="D5249">
        <f ca="1"/>
        <v>4</v>
      </c>
      <c r="E5249">
        <f ca="1"/>
        <v>3</v>
      </c>
      <c r="F5249">
        <f ca="1"/>
        <v>6</v>
      </c>
      <c r="G5249">
        <f t="shared" ca="1" si="567"/>
        <v>0</v>
      </c>
      <c r="H5249">
        <f t="shared" ca="1" si="568"/>
        <v>7</v>
      </c>
      <c r="I5249">
        <f t="shared" ca="1" si="569"/>
        <v>4</v>
      </c>
      <c r="J5249">
        <f t="shared" ca="1" si="570"/>
        <v>3</v>
      </c>
      <c r="K5249" cm="1">
        <f t="array" aca="1" ref="K5249" ca="1">IF(G5249&gt;7,
        IF(G5249&gt;H5249, 1, IF(G5249&lt;H5249, 0, 2)),
        IF(       H5249&gt;7,
                     IF(G5249&gt;H5249, 1, IF(G5249&lt;H5249, 0, 2)),
                     IF(         G5249&lt;6,
                                   IF(            _xlfn.XLOOKUP(C5249,'deck &amp; rules'!$D$22:$M$22,_xlfn.XLOOKUP(H5249,'deck &amp; rules'!$C$23:$C$30,'deck &amp; rules'!$D$23:$M$30))="draw",
                                                     IF(I5249&gt;J5249,1,IF(I5249&lt;J5249,0,2)),
                                                     IF(I5249&gt;H5249,1,IF(I5249&lt;H5249,0,2))),
                                   IF(H5249&lt;7,
                                        IF(G5249&gt;J5249,1,IF(G5249&lt;J5249,0,2)),
                                        IF(G5249&gt;H5249,1,IF(G5249&lt;H5249,0,2))
                                        )
                          )
              )
        )</f>
        <v>0</v>
      </c>
      <c r="L5249">
        <f t="shared" ca="1" si="571"/>
        <v>-514</v>
      </c>
      <c r="M5249">
        <f t="shared" ca="1" si="572"/>
        <v>-536.799999999992</v>
      </c>
      <c r="N5249">
        <f t="shared" ca="1" si="573"/>
        <v>-1063</v>
      </c>
    </row>
    <row r="5250" spans="1:14" x14ac:dyDescent="0.25">
      <c r="A5250">
        <f ca="1"/>
        <v>4</v>
      </c>
      <c r="B5250">
        <f ca="1"/>
        <v>0</v>
      </c>
      <c r="C5250">
        <f ca="1"/>
        <v>0</v>
      </c>
      <c r="D5250">
        <f ca="1"/>
        <v>0</v>
      </c>
      <c r="E5250">
        <f ca="1"/>
        <v>3</v>
      </c>
      <c r="F5250">
        <f ca="1"/>
        <v>7</v>
      </c>
      <c r="G5250">
        <f t="shared" ca="1" si="567"/>
        <v>4</v>
      </c>
      <c r="H5250">
        <f t="shared" ca="1" si="568"/>
        <v>3</v>
      </c>
      <c r="I5250">
        <f t="shared" ca="1" si="569"/>
        <v>4</v>
      </c>
      <c r="J5250">
        <f t="shared" ca="1" si="570"/>
        <v>0</v>
      </c>
      <c r="K5250" cm="1">
        <f t="array" aca="1" ref="K5250" ca="1">IF(G5250&gt;7,
        IF(G5250&gt;H5250, 1, IF(G5250&lt;H5250, 0, 2)),
        IF(       H5250&gt;7,
                     IF(G5250&gt;H5250, 1, IF(G5250&lt;H5250, 0, 2)),
                     IF(         G5250&lt;6,
                                   IF(            _xlfn.XLOOKUP(C5250,'deck &amp; rules'!$D$22:$M$22,_xlfn.XLOOKUP(H5250,'deck &amp; rules'!$C$23:$C$30,'deck &amp; rules'!$D$23:$M$30))="draw",
                                                     IF(I5250&gt;J5250,1,IF(I5250&lt;J5250,0,2)),
                                                     IF(I5250&gt;H5250,1,IF(I5250&lt;H5250,0,2))),
                                   IF(H5250&lt;7,
                                        IF(G5250&gt;J5250,1,IF(G5250&lt;J5250,0,2)),
                                        IF(G5250&gt;H5250,1,IF(G5250&lt;H5250,0,2))
                                        )
                          )
              )
        )</f>
        <v>1</v>
      </c>
      <c r="L5250">
        <f t="shared" ca="1" si="571"/>
        <v>-513</v>
      </c>
      <c r="M5250">
        <f t="shared" ca="1" si="572"/>
        <v>-537.799999999992</v>
      </c>
      <c r="N5250">
        <f t="shared" ca="1" si="573"/>
        <v>-1064</v>
      </c>
    </row>
    <row r="5251" spans="1:14" x14ac:dyDescent="0.25">
      <c r="A5251">
        <f ca="1"/>
        <v>0</v>
      </c>
      <c r="B5251">
        <f ca="1"/>
        <v>4</v>
      </c>
      <c r="C5251">
        <f ca="1"/>
        <v>5</v>
      </c>
      <c r="D5251">
        <f ca="1"/>
        <v>6</v>
      </c>
      <c r="E5251">
        <f ca="1"/>
        <v>2</v>
      </c>
      <c r="F5251">
        <f ca="1"/>
        <v>5</v>
      </c>
      <c r="G5251">
        <f t="shared" ref="G5251:G5314" ca="1" si="574">IF(A5251+B5251&gt;9,A5251+B5251-10,A5251+B5251)</f>
        <v>4</v>
      </c>
      <c r="H5251">
        <f t="shared" ref="H5251:H5314" ca="1" si="575">IF(D5251+E5251&gt;9,D5251+E5251-10,D5251+E5251)</f>
        <v>8</v>
      </c>
      <c r="I5251">
        <f t="shared" ref="I5251:I5314" ca="1" si="576">IF(G5251+C5251&gt;9,G5251+C5251-10,G5251+C5251)</f>
        <v>9</v>
      </c>
      <c r="J5251">
        <f t="shared" ref="J5251:J5314" ca="1" si="577">IF(H5251+F5251&gt;9,H5251+F5251-10,H5251+F5251)</f>
        <v>3</v>
      </c>
      <c r="K5251" cm="1">
        <f t="array" aca="1" ref="K5251" ca="1">IF(G5251&gt;7,
        IF(G5251&gt;H5251, 1, IF(G5251&lt;H5251, 0, 2)),
        IF(       H5251&gt;7,
                     IF(G5251&gt;H5251, 1, IF(G5251&lt;H5251, 0, 2)),
                     IF(         G5251&lt;6,
                                   IF(            _xlfn.XLOOKUP(C5251,'deck &amp; rules'!$D$22:$M$22,_xlfn.XLOOKUP(H5251,'deck &amp; rules'!$C$23:$C$30,'deck &amp; rules'!$D$23:$M$30))="draw",
                                                     IF(I5251&gt;J5251,1,IF(I5251&lt;J5251,0,2)),
                                                     IF(I5251&gt;H5251,1,IF(I5251&lt;H5251,0,2))),
                                   IF(H5251&lt;7,
                                        IF(G5251&gt;J5251,1,IF(G5251&lt;J5251,0,2)),
                                        IF(G5251&gt;H5251,1,IF(G5251&lt;H5251,0,2))
                                        )
                          )
              )
        )</f>
        <v>0</v>
      </c>
      <c r="L5251">
        <f t="shared" ca="1" si="571"/>
        <v>-514</v>
      </c>
      <c r="M5251">
        <f t="shared" ca="1" si="572"/>
        <v>-536.84999999999195</v>
      </c>
      <c r="N5251">
        <f t="shared" ca="1" si="573"/>
        <v>-1065</v>
      </c>
    </row>
    <row r="5252" spans="1:14" x14ac:dyDescent="0.25">
      <c r="A5252">
        <f ca="1"/>
        <v>0</v>
      </c>
      <c r="B5252">
        <f ca="1"/>
        <v>5</v>
      </c>
      <c r="C5252">
        <f ca="1"/>
        <v>1</v>
      </c>
      <c r="D5252">
        <f ca="1"/>
        <v>3</v>
      </c>
      <c r="E5252">
        <f ca="1"/>
        <v>0</v>
      </c>
      <c r="F5252">
        <f ca="1"/>
        <v>0</v>
      </c>
      <c r="G5252">
        <f t="shared" ca="1" si="574"/>
        <v>5</v>
      </c>
      <c r="H5252">
        <f t="shared" ca="1" si="575"/>
        <v>3</v>
      </c>
      <c r="I5252">
        <f t="shared" ca="1" si="576"/>
        <v>6</v>
      </c>
      <c r="J5252">
        <f t="shared" ca="1" si="577"/>
        <v>3</v>
      </c>
      <c r="K5252" cm="1">
        <f t="array" aca="1" ref="K5252" ca="1">IF(G5252&gt;7,
        IF(G5252&gt;H5252, 1, IF(G5252&lt;H5252, 0, 2)),
        IF(       H5252&gt;7,
                     IF(G5252&gt;H5252, 1, IF(G5252&lt;H5252, 0, 2)),
                     IF(         G5252&lt;6,
                                   IF(            _xlfn.XLOOKUP(C5252,'deck &amp; rules'!$D$22:$M$22,_xlfn.XLOOKUP(H5252,'deck &amp; rules'!$C$23:$C$30,'deck &amp; rules'!$D$23:$M$30))="draw",
                                                     IF(I5252&gt;J5252,1,IF(I5252&lt;J5252,0,2)),
                                                     IF(I5252&gt;H5252,1,IF(I5252&lt;H5252,0,2))),
                                   IF(H5252&lt;7,
                                        IF(G5252&gt;J5252,1,IF(G5252&lt;J5252,0,2)),
                                        IF(G5252&gt;H5252,1,IF(G5252&lt;H5252,0,2))
                                        )
                          )
              )
        )</f>
        <v>1</v>
      </c>
      <c r="L5252">
        <f t="shared" ref="L5252:L5315" ca="1" si="578">IF(K5252=1,L5251+1,L5251-1)</f>
        <v>-513</v>
      </c>
      <c r="M5252">
        <f t="shared" ref="M5252:M5315" ca="1" si="579">IF(K5252=0,M5251+19/20,M5251-1)</f>
        <v>-537.84999999999195</v>
      </c>
      <c r="N5252">
        <f t="shared" ref="N5252:N5315" ca="1" si="580">IF(K5252=2,N5251+8,N5251-1)</f>
        <v>-1066</v>
      </c>
    </row>
    <row r="5253" spans="1:14" x14ac:dyDescent="0.25">
      <c r="A5253">
        <f ca="1"/>
        <v>0</v>
      </c>
      <c r="B5253">
        <f ca="1"/>
        <v>3</v>
      </c>
      <c r="C5253">
        <f ca="1"/>
        <v>0</v>
      </c>
      <c r="D5253">
        <f ca="1"/>
        <v>3</v>
      </c>
      <c r="E5253">
        <f ca="1"/>
        <v>0</v>
      </c>
      <c r="F5253">
        <f ca="1"/>
        <v>3</v>
      </c>
      <c r="G5253">
        <f t="shared" ca="1" si="574"/>
        <v>3</v>
      </c>
      <c r="H5253">
        <f t="shared" ca="1" si="575"/>
        <v>3</v>
      </c>
      <c r="I5253">
        <f t="shared" ca="1" si="576"/>
        <v>3</v>
      </c>
      <c r="J5253">
        <f t="shared" ca="1" si="577"/>
        <v>6</v>
      </c>
      <c r="K5253" cm="1">
        <f t="array" aca="1" ref="K5253" ca="1">IF(G5253&gt;7,
        IF(G5253&gt;H5253, 1, IF(G5253&lt;H5253, 0, 2)),
        IF(       H5253&gt;7,
                     IF(G5253&gt;H5253, 1, IF(G5253&lt;H5253, 0, 2)),
                     IF(         G5253&lt;6,
                                   IF(            _xlfn.XLOOKUP(C5253,'deck &amp; rules'!$D$22:$M$22,_xlfn.XLOOKUP(H5253,'deck &amp; rules'!$C$23:$C$30,'deck &amp; rules'!$D$23:$M$30))="draw",
                                                     IF(I5253&gt;J5253,1,IF(I5253&lt;J5253,0,2)),
                                                     IF(I5253&gt;H5253,1,IF(I5253&lt;H5253,0,2))),
                                   IF(H5253&lt;7,
                                        IF(G5253&gt;J5253,1,IF(G5253&lt;J5253,0,2)),
                                        IF(G5253&gt;H5253,1,IF(G5253&lt;H5253,0,2))
                                        )
                          )
              )
        )</f>
        <v>0</v>
      </c>
      <c r="L5253">
        <f t="shared" ca="1" si="578"/>
        <v>-514</v>
      </c>
      <c r="M5253">
        <f t="shared" ca="1" si="579"/>
        <v>-536.89999999999191</v>
      </c>
      <c r="N5253">
        <f t="shared" ca="1" si="580"/>
        <v>-1067</v>
      </c>
    </row>
    <row r="5254" spans="1:14" x14ac:dyDescent="0.25">
      <c r="A5254">
        <f ca="1"/>
        <v>9</v>
      </c>
      <c r="B5254">
        <f ca="1"/>
        <v>2</v>
      </c>
      <c r="C5254">
        <f ca="1"/>
        <v>3</v>
      </c>
      <c r="D5254">
        <f ca="1"/>
        <v>8</v>
      </c>
      <c r="E5254">
        <f ca="1"/>
        <v>8</v>
      </c>
      <c r="F5254">
        <f ca="1"/>
        <v>5</v>
      </c>
      <c r="G5254">
        <f t="shared" ca="1" si="574"/>
        <v>1</v>
      </c>
      <c r="H5254">
        <f t="shared" ca="1" si="575"/>
        <v>6</v>
      </c>
      <c r="I5254">
        <f t="shared" ca="1" si="576"/>
        <v>4</v>
      </c>
      <c r="J5254">
        <f t="shared" ca="1" si="577"/>
        <v>1</v>
      </c>
      <c r="K5254" cm="1">
        <f t="array" aca="1" ref="K5254" ca="1">IF(G5254&gt;7,
        IF(G5254&gt;H5254, 1, IF(G5254&lt;H5254, 0, 2)),
        IF(       H5254&gt;7,
                     IF(G5254&gt;H5254, 1, IF(G5254&lt;H5254, 0, 2)),
                     IF(         G5254&lt;6,
                                   IF(            _xlfn.XLOOKUP(C5254,'deck &amp; rules'!$D$22:$M$22,_xlfn.XLOOKUP(H5254,'deck &amp; rules'!$C$23:$C$30,'deck &amp; rules'!$D$23:$M$30))="draw",
                                                     IF(I5254&gt;J5254,1,IF(I5254&lt;J5254,0,2)),
                                                     IF(I5254&gt;H5254,1,IF(I5254&lt;H5254,0,2))),
                                   IF(H5254&lt;7,
                                        IF(G5254&gt;J5254,1,IF(G5254&lt;J5254,0,2)),
                                        IF(G5254&gt;H5254,1,IF(G5254&lt;H5254,0,2))
                                        )
                          )
              )
        )</f>
        <v>0</v>
      </c>
      <c r="L5254">
        <f t="shared" ca="1" si="578"/>
        <v>-515</v>
      </c>
      <c r="M5254">
        <f t="shared" ca="1" si="579"/>
        <v>-535.94999999999186</v>
      </c>
      <c r="N5254">
        <f t="shared" ca="1" si="580"/>
        <v>-1068</v>
      </c>
    </row>
    <row r="5255" spans="1:14" x14ac:dyDescent="0.25">
      <c r="A5255">
        <f ca="1"/>
        <v>0</v>
      </c>
      <c r="B5255">
        <f ca="1"/>
        <v>0</v>
      </c>
      <c r="C5255">
        <f ca="1"/>
        <v>5</v>
      </c>
      <c r="D5255">
        <f ca="1"/>
        <v>3</v>
      </c>
      <c r="E5255">
        <f ca="1"/>
        <v>1</v>
      </c>
      <c r="F5255">
        <f ca="1"/>
        <v>0</v>
      </c>
      <c r="G5255">
        <f t="shared" ca="1" si="574"/>
        <v>0</v>
      </c>
      <c r="H5255">
        <f t="shared" ca="1" si="575"/>
        <v>4</v>
      </c>
      <c r="I5255">
        <f t="shared" ca="1" si="576"/>
        <v>5</v>
      </c>
      <c r="J5255">
        <f t="shared" ca="1" si="577"/>
        <v>4</v>
      </c>
      <c r="K5255" cm="1">
        <f t="array" aca="1" ref="K5255" ca="1">IF(G5255&gt;7,
        IF(G5255&gt;H5255, 1, IF(G5255&lt;H5255, 0, 2)),
        IF(       H5255&gt;7,
                     IF(G5255&gt;H5255, 1, IF(G5255&lt;H5255, 0, 2)),
                     IF(         G5255&lt;6,
                                   IF(            _xlfn.XLOOKUP(C5255,'deck &amp; rules'!$D$22:$M$22,_xlfn.XLOOKUP(H5255,'deck &amp; rules'!$C$23:$C$30,'deck &amp; rules'!$D$23:$M$30))="draw",
                                                     IF(I5255&gt;J5255,1,IF(I5255&lt;J5255,0,2)),
                                                     IF(I5255&gt;H5255,1,IF(I5255&lt;H5255,0,2))),
                                   IF(H5255&lt;7,
                                        IF(G5255&gt;J5255,1,IF(G5255&lt;J5255,0,2)),
                                        IF(G5255&gt;H5255,1,IF(G5255&lt;H5255,0,2))
                                        )
                          )
              )
        )</f>
        <v>1</v>
      </c>
      <c r="L5255">
        <f t="shared" ca="1" si="578"/>
        <v>-514</v>
      </c>
      <c r="M5255">
        <f t="shared" ca="1" si="579"/>
        <v>-536.94999999999186</v>
      </c>
      <c r="N5255">
        <f t="shared" ca="1" si="580"/>
        <v>-1069</v>
      </c>
    </row>
    <row r="5256" spans="1:14" x14ac:dyDescent="0.25">
      <c r="A5256">
        <f ca="1"/>
        <v>1</v>
      </c>
      <c r="B5256">
        <f ca="1"/>
        <v>4</v>
      </c>
      <c r="C5256">
        <f ca="1"/>
        <v>5</v>
      </c>
      <c r="D5256">
        <f ca="1"/>
        <v>0</v>
      </c>
      <c r="E5256">
        <f ca="1"/>
        <v>0</v>
      </c>
      <c r="F5256">
        <f ca="1"/>
        <v>2</v>
      </c>
      <c r="G5256">
        <f t="shared" ca="1" si="574"/>
        <v>5</v>
      </c>
      <c r="H5256">
        <f t="shared" ca="1" si="575"/>
        <v>0</v>
      </c>
      <c r="I5256">
        <f t="shared" ca="1" si="576"/>
        <v>0</v>
      </c>
      <c r="J5256">
        <f t="shared" ca="1" si="577"/>
        <v>2</v>
      </c>
      <c r="K5256" cm="1">
        <f t="array" aca="1" ref="K5256" ca="1">IF(G5256&gt;7,
        IF(G5256&gt;H5256, 1, IF(G5256&lt;H5256, 0, 2)),
        IF(       H5256&gt;7,
                     IF(G5256&gt;H5256, 1, IF(G5256&lt;H5256, 0, 2)),
                     IF(         G5256&lt;6,
                                   IF(            _xlfn.XLOOKUP(C5256,'deck &amp; rules'!$D$22:$M$22,_xlfn.XLOOKUP(H5256,'deck &amp; rules'!$C$23:$C$30,'deck &amp; rules'!$D$23:$M$30))="draw",
                                                     IF(I5256&gt;J5256,1,IF(I5256&lt;J5256,0,2)),
                                                     IF(I5256&gt;H5256,1,IF(I5256&lt;H5256,0,2))),
                                   IF(H5256&lt;7,
                                        IF(G5256&gt;J5256,1,IF(G5256&lt;J5256,0,2)),
                                        IF(G5256&gt;H5256,1,IF(G5256&lt;H5256,0,2))
                                        )
                          )
              )
        )</f>
        <v>0</v>
      </c>
      <c r="L5256">
        <f t="shared" ca="1" si="578"/>
        <v>-515</v>
      </c>
      <c r="M5256">
        <f t="shared" ca="1" si="579"/>
        <v>-535.99999999999181</v>
      </c>
      <c r="N5256">
        <f t="shared" ca="1" si="580"/>
        <v>-1070</v>
      </c>
    </row>
    <row r="5257" spans="1:14" x14ac:dyDescent="0.25">
      <c r="A5257">
        <f ca="1"/>
        <v>7</v>
      </c>
      <c r="B5257">
        <f ca="1"/>
        <v>3</v>
      </c>
      <c r="C5257">
        <f ca="1"/>
        <v>8</v>
      </c>
      <c r="D5257">
        <f ca="1"/>
        <v>6</v>
      </c>
      <c r="E5257">
        <f ca="1"/>
        <v>9</v>
      </c>
      <c r="F5257">
        <f ca="1"/>
        <v>0</v>
      </c>
      <c r="G5257">
        <f t="shared" ca="1" si="574"/>
        <v>0</v>
      </c>
      <c r="H5257">
        <f t="shared" ca="1" si="575"/>
        <v>5</v>
      </c>
      <c r="I5257">
        <f t="shared" ca="1" si="576"/>
        <v>8</v>
      </c>
      <c r="J5257">
        <f t="shared" ca="1" si="577"/>
        <v>5</v>
      </c>
      <c r="K5257" cm="1">
        <f t="array" aca="1" ref="K5257" ca="1">IF(G5257&gt;7,
        IF(G5257&gt;H5257, 1, IF(G5257&lt;H5257, 0, 2)),
        IF(       H5257&gt;7,
                     IF(G5257&gt;H5257, 1, IF(G5257&lt;H5257, 0, 2)),
                     IF(         G5257&lt;6,
                                   IF(            _xlfn.XLOOKUP(C5257,'deck &amp; rules'!$D$22:$M$22,_xlfn.XLOOKUP(H5257,'deck &amp; rules'!$C$23:$C$30,'deck &amp; rules'!$D$23:$M$30))="draw",
                                                     IF(I5257&gt;J5257,1,IF(I5257&lt;J5257,0,2)),
                                                     IF(I5257&gt;H5257,1,IF(I5257&lt;H5257,0,2))),
                                   IF(H5257&lt;7,
                                        IF(G5257&gt;J5257,1,IF(G5257&lt;J5257,0,2)),
                                        IF(G5257&gt;H5257,1,IF(G5257&lt;H5257,0,2))
                                        )
                          )
              )
        )</f>
        <v>1</v>
      </c>
      <c r="L5257">
        <f t="shared" ca="1" si="578"/>
        <v>-514</v>
      </c>
      <c r="M5257">
        <f t="shared" ca="1" si="579"/>
        <v>-536.99999999999181</v>
      </c>
      <c r="N5257">
        <f t="shared" ca="1" si="580"/>
        <v>-1071</v>
      </c>
    </row>
    <row r="5258" spans="1:14" x14ac:dyDescent="0.25">
      <c r="A5258">
        <f ca="1"/>
        <v>0</v>
      </c>
      <c r="B5258">
        <f ca="1"/>
        <v>5</v>
      </c>
      <c r="C5258">
        <f ca="1"/>
        <v>0</v>
      </c>
      <c r="D5258">
        <f ca="1"/>
        <v>8</v>
      </c>
      <c r="E5258">
        <f ca="1"/>
        <v>0</v>
      </c>
      <c r="F5258">
        <f ca="1"/>
        <v>6</v>
      </c>
      <c r="G5258">
        <f t="shared" ca="1" si="574"/>
        <v>5</v>
      </c>
      <c r="H5258">
        <f t="shared" ca="1" si="575"/>
        <v>8</v>
      </c>
      <c r="I5258">
        <f t="shared" ca="1" si="576"/>
        <v>5</v>
      </c>
      <c r="J5258">
        <f t="shared" ca="1" si="577"/>
        <v>4</v>
      </c>
      <c r="K5258" cm="1">
        <f t="array" aca="1" ref="K5258" ca="1">IF(G5258&gt;7,
        IF(G5258&gt;H5258, 1, IF(G5258&lt;H5258, 0, 2)),
        IF(       H5258&gt;7,
                     IF(G5258&gt;H5258, 1, IF(G5258&lt;H5258, 0, 2)),
                     IF(         G5258&lt;6,
                                   IF(            _xlfn.XLOOKUP(C5258,'deck &amp; rules'!$D$22:$M$22,_xlfn.XLOOKUP(H5258,'deck &amp; rules'!$C$23:$C$30,'deck &amp; rules'!$D$23:$M$30))="draw",
                                                     IF(I5258&gt;J5258,1,IF(I5258&lt;J5258,0,2)),
                                                     IF(I5258&gt;H5258,1,IF(I5258&lt;H5258,0,2))),
                                   IF(H5258&lt;7,
                                        IF(G5258&gt;J5258,1,IF(G5258&lt;J5258,0,2)),
                                        IF(G5258&gt;H5258,1,IF(G5258&lt;H5258,0,2))
                                        )
                          )
              )
        )</f>
        <v>0</v>
      </c>
      <c r="L5258">
        <f t="shared" ca="1" si="578"/>
        <v>-515</v>
      </c>
      <c r="M5258">
        <f t="shared" ca="1" si="579"/>
        <v>-536.04999999999177</v>
      </c>
      <c r="N5258">
        <f t="shared" ca="1" si="580"/>
        <v>-1072</v>
      </c>
    </row>
    <row r="5259" spans="1:14" x14ac:dyDescent="0.25">
      <c r="A5259">
        <f ca="1"/>
        <v>0</v>
      </c>
      <c r="B5259">
        <f ca="1"/>
        <v>1</v>
      </c>
      <c r="C5259">
        <f ca="1"/>
        <v>0</v>
      </c>
      <c r="D5259">
        <f ca="1"/>
        <v>8</v>
      </c>
      <c r="E5259">
        <f ca="1"/>
        <v>2</v>
      </c>
      <c r="F5259">
        <f ca="1"/>
        <v>3</v>
      </c>
      <c r="G5259">
        <f t="shared" ca="1" si="574"/>
        <v>1</v>
      </c>
      <c r="H5259">
        <f t="shared" ca="1" si="575"/>
        <v>0</v>
      </c>
      <c r="I5259">
        <f t="shared" ca="1" si="576"/>
        <v>1</v>
      </c>
      <c r="J5259">
        <f t="shared" ca="1" si="577"/>
        <v>3</v>
      </c>
      <c r="K5259" cm="1">
        <f t="array" aca="1" ref="K5259" ca="1">IF(G5259&gt;7,
        IF(G5259&gt;H5259, 1, IF(G5259&lt;H5259, 0, 2)),
        IF(       H5259&gt;7,
                     IF(G5259&gt;H5259, 1, IF(G5259&lt;H5259, 0, 2)),
                     IF(         G5259&lt;6,
                                   IF(            _xlfn.XLOOKUP(C5259,'deck &amp; rules'!$D$22:$M$22,_xlfn.XLOOKUP(H5259,'deck &amp; rules'!$C$23:$C$30,'deck &amp; rules'!$D$23:$M$30))="draw",
                                                     IF(I5259&gt;J5259,1,IF(I5259&lt;J5259,0,2)),
                                                     IF(I5259&gt;H5259,1,IF(I5259&lt;H5259,0,2))),
                                   IF(H5259&lt;7,
                                        IF(G5259&gt;J5259,1,IF(G5259&lt;J5259,0,2)),
                                        IF(G5259&gt;H5259,1,IF(G5259&lt;H5259,0,2))
                                        )
                          )
              )
        )</f>
        <v>0</v>
      </c>
      <c r="L5259">
        <f t="shared" ca="1" si="578"/>
        <v>-516</v>
      </c>
      <c r="M5259">
        <f t="shared" ca="1" si="579"/>
        <v>-535.09999999999172</v>
      </c>
      <c r="N5259">
        <f t="shared" ca="1" si="580"/>
        <v>-1073</v>
      </c>
    </row>
    <row r="5260" spans="1:14" x14ac:dyDescent="0.25">
      <c r="A5260">
        <f ca="1"/>
        <v>3</v>
      </c>
      <c r="B5260">
        <f ca="1"/>
        <v>9</v>
      </c>
      <c r="C5260">
        <f ca="1"/>
        <v>6</v>
      </c>
      <c r="D5260">
        <f ca="1"/>
        <v>0</v>
      </c>
      <c r="E5260">
        <f ca="1"/>
        <v>4</v>
      </c>
      <c r="F5260">
        <f ca="1"/>
        <v>6</v>
      </c>
      <c r="G5260">
        <f t="shared" ca="1" si="574"/>
        <v>2</v>
      </c>
      <c r="H5260">
        <f t="shared" ca="1" si="575"/>
        <v>4</v>
      </c>
      <c r="I5260">
        <f t="shared" ca="1" si="576"/>
        <v>8</v>
      </c>
      <c r="J5260">
        <f t="shared" ca="1" si="577"/>
        <v>0</v>
      </c>
      <c r="K5260" cm="1">
        <f t="array" aca="1" ref="K5260" ca="1">IF(G5260&gt;7,
        IF(G5260&gt;H5260, 1, IF(G5260&lt;H5260, 0, 2)),
        IF(       H5260&gt;7,
                     IF(G5260&gt;H5260, 1, IF(G5260&lt;H5260, 0, 2)),
                     IF(         G5260&lt;6,
                                   IF(            _xlfn.XLOOKUP(C5260,'deck &amp; rules'!$D$22:$M$22,_xlfn.XLOOKUP(H5260,'deck &amp; rules'!$C$23:$C$30,'deck &amp; rules'!$D$23:$M$30))="draw",
                                                     IF(I5260&gt;J5260,1,IF(I5260&lt;J5260,0,2)),
                                                     IF(I5260&gt;H5260,1,IF(I5260&lt;H5260,0,2))),
                                   IF(H5260&lt;7,
                                        IF(G5260&gt;J5260,1,IF(G5260&lt;J5260,0,2)),
                                        IF(G5260&gt;H5260,1,IF(G5260&lt;H5260,0,2))
                                        )
                          )
              )
        )</f>
        <v>1</v>
      </c>
      <c r="L5260">
        <f t="shared" ca="1" si="578"/>
        <v>-515</v>
      </c>
      <c r="M5260">
        <f t="shared" ca="1" si="579"/>
        <v>-536.09999999999172</v>
      </c>
      <c r="N5260">
        <f t="shared" ca="1" si="580"/>
        <v>-1074</v>
      </c>
    </row>
    <row r="5261" spans="1:14" x14ac:dyDescent="0.25">
      <c r="A5261">
        <f ca="1"/>
        <v>0</v>
      </c>
      <c r="B5261">
        <f ca="1"/>
        <v>3</v>
      </c>
      <c r="C5261">
        <f ca="1"/>
        <v>0</v>
      </c>
      <c r="D5261">
        <f ca="1"/>
        <v>0</v>
      </c>
      <c r="E5261">
        <f ca="1"/>
        <v>6</v>
      </c>
      <c r="F5261">
        <f ca="1"/>
        <v>2</v>
      </c>
      <c r="G5261">
        <f t="shared" ca="1" si="574"/>
        <v>3</v>
      </c>
      <c r="H5261">
        <f t="shared" ca="1" si="575"/>
        <v>6</v>
      </c>
      <c r="I5261">
        <f t="shared" ca="1" si="576"/>
        <v>3</v>
      </c>
      <c r="J5261">
        <f t="shared" ca="1" si="577"/>
        <v>8</v>
      </c>
      <c r="K5261" cm="1">
        <f t="array" aca="1" ref="K5261" ca="1">IF(G5261&gt;7,
        IF(G5261&gt;H5261, 1, IF(G5261&lt;H5261, 0, 2)),
        IF(       H5261&gt;7,
                     IF(G5261&gt;H5261, 1, IF(G5261&lt;H5261, 0, 2)),
                     IF(         G5261&lt;6,
                                   IF(            _xlfn.XLOOKUP(C5261,'deck &amp; rules'!$D$22:$M$22,_xlfn.XLOOKUP(H5261,'deck &amp; rules'!$C$23:$C$30,'deck &amp; rules'!$D$23:$M$30))="draw",
                                                     IF(I5261&gt;J5261,1,IF(I5261&lt;J5261,0,2)),
                                                     IF(I5261&gt;H5261,1,IF(I5261&lt;H5261,0,2))),
                                   IF(H5261&lt;7,
                                        IF(G5261&gt;J5261,1,IF(G5261&lt;J5261,0,2)),
                                        IF(G5261&gt;H5261,1,IF(G5261&lt;H5261,0,2))
                                        )
                          )
              )
        )</f>
        <v>0</v>
      </c>
      <c r="L5261">
        <f t="shared" ca="1" si="578"/>
        <v>-516</v>
      </c>
      <c r="M5261">
        <f t="shared" ca="1" si="579"/>
        <v>-535.14999999999168</v>
      </c>
      <c r="N5261">
        <f t="shared" ca="1" si="580"/>
        <v>-1075</v>
      </c>
    </row>
    <row r="5262" spans="1:14" x14ac:dyDescent="0.25">
      <c r="A5262">
        <f ca="1"/>
        <v>4</v>
      </c>
      <c r="B5262">
        <f ca="1"/>
        <v>2</v>
      </c>
      <c r="C5262">
        <f ca="1"/>
        <v>5</v>
      </c>
      <c r="D5262">
        <f ca="1"/>
        <v>2</v>
      </c>
      <c r="E5262">
        <f ca="1"/>
        <v>0</v>
      </c>
      <c r="F5262">
        <f ca="1"/>
        <v>6</v>
      </c>
      <c r="G5262">
        <f t="shared" ca="1" si="574"/>
        <v>6</v>
      </c>
      <c r="H5262">
        <f t="shared" ca="1" si="575"/>
        <v>2</v>
      </c>
      <c r="I5262">
        <f t="shared" ca="1" si="576"/>
        <v>1</v>
      </c>
      <c r="J5262">
        <f t="shared" ca="1" si="577"/>
        <v>8</v>
      </c>
      <c r="K5262" cm="1">
        <f t="array" aca="1" ref="K5262" ca="1">IF(G5262&gt;7,
        IF(G5262&gt;H5262, 1, IF(G5262&lt;H5262, 0, 2)),
        IF(       H5262&gt;7,
                     IF(G5262&gt;H5262, 1, IF(G5262&lt;H5262, 0, 2)),
                     IF(         G5262&lt;6,
                                   IF(            _xlfn.XLOOKUP(C5262,'deck &amp; rules'!$D$22:$M$22,_xlfn.XLOOKUP(H5262,'deck &amp; rules'!$C$23:$C$30,'deck &amp; rules'!$D$23:$M$30))="draw",
                                                     IF(I5262&gt;J5262,1,IF(I5262&lt;J5262,0,2)),
                                                     IF(I5262&gt;H5262,1,IF(I5262&lt;H5262,0,2))),
                                   IF(H5262&lt;7,
                                        IF(G5262&gt;J5262,1,IF(G5262&lt;J5262,0,2)),
                                        IF(G5262&gt;H5262,1,IF(G5262&lt;H5262,0,2))
                                        )
                          )
              )
        )</f>
        <v>0</v>
      </c>
      <c r="L5262">
        <f t="shared" ca="1" si="578"/>
        <v>-517</v>
      </c>
      <c r="M5262">
        <f t="shared" ca="1" si="579"/>
        <v>-534.19999999999163</v>
      </c>
      <c r="N5262">
        <f t="shared" ca="1" si="580"/>
        <v>-1076</v>
      </c>
    </row>
    <row r="5263" spans="1:14" x14ac:dyDescent="0.25">
      <c r="A5263">
        <f ca="1"/>
        <v>9</v>
      </c>
      <c r="B5263">
        <f ca="1"/>
        <v>1</v>
      </c>
      <c r="C5263">
        <f ca="1"/>
        <v>0</v>
      </c>
      <c r="D5263">
        <f ca="1"/>
        <v>1</v>
      </c>
      <c r="E5263">
        <f ca="1"/>
        <v>7</v>
      </c>
      <c r="F5263">
        <f ca="1"/>
        <v>2</v>
      </c>
      <c r="G5263">
        <f t="shared" ca="1" si="574"/>
        <v>0</v>
      </c>
      <c r="H5263">
        <f t="shared" ca="1" si="575"/>
        <v>8</v>
      </c>
      <c r="I5263">
        <f t="shared" ca="1" si="576"/>
        <v>0</v>
      </c>
      <c r="J5263">
        <f t="shared" ca="1" si="577"/>
        <v>0</v>
      </c>
      <c r="K5263" cm="1">
        <f t="array" aca="1" ref="K5263" ca="1">IF(G5263&gt;7,
        IF(G5263&gt;H5263, 1, IF(G5263&lt;H5263, 0, 2)),
        IF(       H5263&gt;7,
                     IF(G5263&gt;H5263, 1, IF(G5263&lt;H5263, 0, 2)),
                     IF(         G5263&lt;6,
                                   IF(            _xlfn.XLOOKUP(C5263,'deck &amp; rules'!$D$22:$M$22,_xlfn.XLOOKUP(H5263,'deck &amp; rules'!$C$23:$C$30,'deck &amp; rules'!$D$23:$M$30))="draw",
                                                     IF(I5263&gt;J5263,1,IF(I5263&lt;J5263,0,2)),
                                                     IF(I5263&gt;H5263,1,IF(I5263&lt;H5263,0,2))),
                                   IF(H5263&lt;7,
                                        IF(G5263&gt;J5263,1,IF(G5263&lt;J5263,0,2)),
                                        IF(G5263&gt;H5263,1,IF(G5263&lt;H5263,0,2))
                                        )
                          )
              )
        )</f>
        <v>0</v>
      </c>
      <c r="L5263">
        <f t="shared" ca="1" si="578"/>
        <v>-518</v>
      </c>
      <c r="M5263">
        <f t="shared" ca="1" si="579"/>
        <v>-533.24999999999159</v>
      </c>
      <c r="N5263">
        <f t="shared" ca="1" si="580"/>
        <v>-1077</v>
      </c>
    </row>
    <row r="5264" spans="1:14" x14ac:dyDescent="0.25">
      <c r="A5264">
        <f ca="1"/>
        <v>1</v>
      </c>
      <c r="B5264">
        <f ca="1"/>
        <v>5</v>
      </c>
      <c r="C5264">
        <f ca="1"/>
        <v>9</v>
      </c>
      <c r="D5264">
        <f ca="1"/>
        <v>0</v>
      </c>
      <c r="E5264">
        <f ca="1"/>
        <v>0</v>
      </c>
      <c r="F5264">
        <f ca="1"/>
        <v>2</v>
      </c>
      <c r="G5264">
        <f t="shared" ca="1" si="574"/>
        <v>6</v>
      </c>
      <c r="H5264">
        <f t="shared" ca="1" si="575"/>
        <v>0</v>
      </c>
      <c r="I5264">
        <f t="shared" ca="1" si="576"/>
        <v>5</v>
      </c>
      <c r="J5264">
        <f t="shared" ca="1" si="577"/>
        <v>2</v>
      </c>
      <c r="K5264" cm="1">
        <f t="array" aca="1" ref="K5264" ca="1">IF(G5264&gt;7,
        IF(G5264&gt;H5264, 1, IF(G5264&lt;H5264, 0, 2)),
        IF(       H5264&gt;7,
                     IF(G5264&gt;H5264, 1, IF(G5264&lt;H5264, 0, 2)),
                     IF(         G5264&lt;6,
                                   IF(            _xlfn.XLOOKUP(C5264,'deck &amp; rules'!$D$22:$M$22,_xlfn.XLOOKUP(H5264,'deck &amp; rules'!$C$23:$C$30,'deck &amp; rules'!$D$23:$M$30))="draw",
                                                     IF(I5264&gt;J5264,1,IF(I5264&lt;J5264,0,2)),
                                                     IF(I5264&gt;H5264,1,IF(I5264&lt;H5264,0,2))),
                                   IF(H5264&lt;7,
                                        IF(G5264&gt;J5264,1,IF(G5264&lt;J5264,0,2)),
                                        IF(G5264&gt;H5264,1,IF(G5264&lt;H5264,0,2))
                                        )
                          )
              )
        )</f>
        <v>1</v>
      </c>
      <c r="L5264">
        <f t="shared" ca="1" si="578"/>
        <v>-517</v>
      </c>
      <c r="M5264">
        <f t="shared" ca="1" si="579"/>
        <v>-534.24999999999159</v>
      </c>
      <c r="N5264">
        <f t="shared" ca="1" si="580"/>
        <v>-1078</v>
      </c>
    </row>
    <row r="5265" spans="1:14" x14ac:dyDescent="0.25">
      <c r="A5265">
        <f ca="1"/>
        <v>5</v>
      </c>
      <c r="B5265">
        <f ca="1"/>
        <v>7</v>
      </c>
      <c r="C5265">
        <f ca="1"/>
        <v>0</v>
      </c>
      <c r="D5265">
        <f ca="1"/>
        <v>0</v>
      </c>
      <c r="E5265">
        <f ca="1"/>
        <v>6</v>
      </c>
      <c r="F5265">
        <f ca="1"/>
        <v>0</v>
      </c>
      <c r="G5265">
        <f t="shared" ca="1" si="574"/>
        <v>2</v>
      </c>
      <c r="H5265">
        <f t="shared" ca="1" si="575"/>
        <v>6</v>
      </c>
      <c r="I5265">
        <f t="shared" ca="1" si="576"/>
        <v>2</v>
      </c>
      <c r="J5265">
        <f t="shared" ca="1" si="577"/>
        <v>6</v>
      </c>
      <c r="K5265" cm="1">
        <f t="array" aca="1" ref="K5265" ca="1">IF(G5265&gt;7,
        IF(G5265&gt;H5265, 1, IF(G5265&lt;H5265, 0, 2)),
        IF(       H5265&gt;7,
                     IF(G5265&gt;H5265, 1, IF(G5265&lt;H5265, 0, 2)),
                     IF(         G5265&lt;6,
                                   IF(            _xlfn.XLOOKUP(C5265,'deck &amp; rules'!$D$22:$M$22,_xlfn.XLOOKUP(H5265,'deck &amp; rules'!$C$23:$C$30,'deck &amp; rules'!$D$23:$M$30))="draw",
                                                     IF(I5265&gt;J5265,1,IF(I5265&lt;J5265,0,2)),
                                                     IF(I5265&gt;H5265,1,IF(I5265&lt;H5265,0,2))),
                                   IF(H5265&lt;7,
                                        IF(G5265&gt;J5265,1,IF(G5265&lt;J5265,0,2)),
                                        IF(G5265&gt;H5265,1,IF(G5265&lt;H5265,0,2))
                                        )
                          )
              )
        )</f>
        <v>0</v>
      </c>
      <c r="L5265">
        <f t="shared" ca="1" si="578"/>
        <v>-518</v>
      </c>
      <c r="M5265">
        <f t="shared" ca="1" si="579"/>
        <v>-533.29999999999154</v>
      </c>
      <c r="N5265">
        <f t="shared" ca="1" si="580"/>
        <v>-1079</v>
      </c>
    </row>
    <row r="5266" spans="1:14" x14ac:dyDescent="0.25">
      <c r="A5266">
        <f ca="1"/>
        <v>4</v>
      </c>
      <c r="B5266">
        <f ca="1"/>
        <v>3</v>
      </c>
      <c r="C5266">
        <f ca="1"/>
        <v>0</v>
      </c>
      <c r="D5266">
        <f ca="1"/>
        <v>5</v>
      </c>
      <c r="E5266">
        <f ca="1"/>
        <v>0</v>
      </c>
      <c r="F5266">
        <f ca="1"/>
        <v>9</v>
      </c>
      <c r="G5266">
        <f t="shared" ca="1" si="574"/>
        <v>7</v>
      </c>
      <c r="H5266">
        <f t="shared" ca="1" si="575"/>
        <v>5</v>
      </c>
      <c r="I5266">
        <f t="shared" ca="1" si="576"/>
        <v>7</v>
      </c>
      <c r="J5266">
        <f t="shared" ca="1" si="577"/>
        <v>4</v>
      </c>
      <c r="K5266" cm="1">
        <f t="array" aca="1" ref="K5266" ca="1">IF(G5266&gt;7,
        IF(G5266&gt;H5266, 1, IF(G5266&lt;H5266, 0, 2)),
        IF(       H5266&gt;7,
                     IF(G5266&gt;H5266, 1, IF(G5266&lt;H5266, 0, 2)),
                     IF(         G5266&lt;6,
                                   IF(            _xlfn.XLOOKUP(C5266,'deck &amp; rules'!$D$22:$M$22,_xlfn.XLOOKUP(H5266,'deck &amp; rules'!$C$23:$C$30,'deck &amp; rules'!$D$23:$M$30))="draw",
                                                     IF(I5266&gt;J5266,1,IF(I5266&lt;J5266,0,2)),
                                                     IF(I5266&gt;H5266,1,IF(I5266&lt;H5266,0,2))),
                                   IF(H5266&lt;7,
                                        IF(G5266&gt;J5266,1,IF(G5266&lt;J5266,0,2)),
                                        IF(G5266&gt;H5266,1,IF(G5266&lt;H5266,0,2))
                                        )
                          )
              )
        )</f>
        <v>1</v>
      </c>
      <c r="L5266">
        <f t="shared" ca="1" si="578"/>
        <v>-517</v>
      </c>
      <c r="M5266">
        <f t="shared" ca="1" si="579"/>
        <v>-534.29999999999154</v>
      </c>
      <c r="N5266">
        <f t="shared" ca="1" si="580"/>
        <v>-1080</v>
      </c>
    </row>
    <row r="5267" spans="1:14" x14ac:dyDescent="0.25">
      <c r="A5267">
        <f ca="1"/>
        <v>9</v>
      </c>
      <c r="B5267">
        <f ca="1"/>
        <v>5</v>
      </c>
      <c r="C5267">
        <f ca="1"/>
        <v>0</v>
      </c>
      <c r="D5267">
        <f ca="1"/>
        <v>4</v>
      </c>
      <c r="E5267">
        <f ca="1"/>
        <v>7</v>
      </c>
      <c r="F5267">
        <f ca="1"/>
        <v>3</v>
      </c>
      <c r="G5267">
        <f t="shared" ca="1" si="574"/>
        <v>4</v>
      </c>
      <c r="H5267">
        <f t="shared" ca="1" si="575"/>
        <v>1</v>
      </c>
      <c r="I5267">
        <f t="shared" ca="1" si="576"/>
        <v>4</v>
      </c>
      <c r="J5267">
        <f t="shared" ca="1" si="577"/>
        <v>4</v>
      </c>
      <c r="K5267" cm="1">
        <f t="array" aca="1" ref="K5267" ca="1">IF(G5267&gt;7,
        IF(G5267&gt;H5267, 1, IF(G5267&lt;H5267, 0, 2)),
        IF(       H5267&gt;7,
                     IF(G5267&gt;H5267, 1, IF(G5267&lt;H5267, 0, 2)),
                     IF(         G5267&lt;6,
                                   IF(            _xlfn.XLOOKUP(C5267,'deck &amp; rules'!$D$22:$M$22,_xlfn.XLOOKUP(H5267,'deck &amp; rules'!$C$23:$C$30,'deck &amp; rules'!$D$23:$M$30))="draw",
                                                     IF(I5267&gt;J5267,1,IF(I5267&lt;J5267,0,2)),
                                                     IF(I5267&gt;H5267,1,IF(I5267&lt;H5267,0,2))),
                                   IF(H5267&lt;7,
                                        IF(G5267&gt;J5267,1,IF(G5267&lt;J5267,0,2)),
                                        IF(G5267&gt;H5267,1,IF(G5267&lt;H5267,0,2))
                                        )
                          )
              )
        )</f>
        <v>2</v>
      </c>
      <c r="L5267">
        <f t="shared" ca="1" si="578"/>
        <v>-518</v>
      </c>
      <c r="M5267">
        <f t="shared" ca="1" si="579"/>
        <v>-535.29999999999154</v>
      </c>
      <c r="N5267">
        <f t="shared" ca="1" si="580"/>
        <v>-1072</v>
      </c>
    </row>
    <row r="5268" spans="1:14" x14ac:dyDescent="0.25">
      <c r="A5268">
        <f ca="1"/>
        <v>5</v>
      </c>
      <c r="B5268">
        <f ca="1"/>
        <v>0</v>
      </c>
      <c r="C5268">
        <f ca="1"/>
        <v>5</v>
      </c>
      <c r="D5268">
        <f ca="1"/>
        <v>3</v>
      </c>
      <c r="E5268">
        <f ca="1"/>
        <v>6</v>
      </c>
      <c r="F5268">
        <f ca="1"/>
        <v>2</v>
      </c>
      <c r="G5268">
        <f t="shared" ca="1" si="574"/>
        <v>5</v>
      </c>
      <c r="H5268">
        <f t="shared" ca="1" si="575"/>
        <v>9</v>
      </c>
      <c r="I5268">
        <f t="shared" ca="1" si="576"/>
        <v>0</v>
      </c>
      <c r="J5268">
        <f t="shared" ca="1" si="577"/>
        <v>1</v>
      </c>
      <c r="K5268" cm="1">
        <f t="array" aca="1" ref="K5268" ca="1">IF(G5268&gt;7,
        IF(G5268&gt;H5268, 1, IF(G5268&lt;H5268, 0, 2)),
        IF(       H5268&gt;7,
                     IF(G5268&gt;H5268, 1, IF(G5268&lt;H5268, 0, 2)),
                     IF(         G5268&lt;6,
                                   IF(            _xlfn.XLOOKUP(C5268,'deck &amp; rules'!$D$22:$M$22,_xlfn.XLOOKUP(H5268,'deck &amp; rules'!$C$23:$C$30,'deck &amp; rules'!$D$23:$M$30))="draw",
                                                     IF(I5268&gt;J5268,1,IF(I5268&lt;J5268,0,2)),
                                                     IF(I5268&gt;H5268,1,IF(I5268&lt;H5268,0,2))),
                                   IF(H5268&lt;7,
                                        IF(G5268&gt;J5268,1,IF(G5268&lt;J5268,0,2)),
                                        IF(G5268&gt;H5268,1,IF(G5268&lt;H5268,0,2))
                                        )
                          )
              )
        )</f>
        <v>0</v>
      </c>
      <c r="L5268">
        <f t="shared" ca="1" si="578"/>
        <v>-519</v>
      </c>
      <c r="M5268">
        <f t="shared" ca="1" si="579"/>
        <v>-534.3499999999915</v>
      </c>
      <c r="N5268">
        <f t="shared" ca="1" si="580"/>
        <v>-1073</v>
      </c>
    </row>
    <row r="5269" spans="1:14" x14ac:dyDescent="0.25">
      <c r="A5269">
        <f ca="1"/>
        <v>0</v>
      </c>
      <c r="B5269">
        <f ca="1"/>
        <v>7</v>
      </c>
      <c r="C5269">
        <f ca="1"/>
        <v>0</v>
      </c>
      <c r="D5269">
        <f ca="1"/>
        <v>6</v>
      </c>
      <c r="E5269">
        <f ca="1"/>
        <v>0</v>
      </c>
      <c r="F5269">
        <f ca="1"/>
        <v>0</v>
      </c>
      <c r="G5269">
        <f t="shared" ca="1" si="574"/>
        <v>7</v>
      </c>
      <c r="H5269">
        <f t="shared" ca="1" si="575"/>
        <v>6</v>
      </c>
      <c r="I5269">
        <f t="shared" ca="1" si="576"/>
        <v>7</v>
      </c>
      <c r="J5269">
        <f t="shared" ca="1" si="577"/>
        <v>6</v>
      </c>
      <c r="K5269" cm="1">
        <f t="array" aca="1" ref="K5269" ca="1">IF(G5269&gt;7,
        IF(G5269&gt;H5269, 1, IF(G5269&lt;H5269, 0, 2)),
        IF(       H5269&gt;7,
                     IF(G5269&gt;H5269, 1, IF(G5269&lt;H5269, 0, 2)),
                     IF(         G5269&lt;6,
                                   IF(            _xlfn.XLOOKUP(C5269,'deck &amp; rules'!$D$22:$M$22,_xlfn.XLOOKUP(H5269,'deck &amp; rules'!$C$23:$C$30,'deck &amp; rules'!$D$23:$M$30))="draw",
                                                     IF(I5269&gt;J5269,1,IF(I5269&lt;J5269,0,2)),
                                                     IF(I5269&gt;H5269,1,IF(I5269&lt;H5269,0,2))),
                                   IF(H5269&lt;7,
                                        IF(G5269&gt;J5269,1,IF(G5269&lt;J5269,0,2)),
                                        IF(G5269&gt;H5269,1,IF(G5269&lt;H5269,0,2))
                                        )
                          )
              )
        )</f>
        <v>1</v>
      </c>
      <c r="L5269">
        <f t="shared" ca="1" si="578"/>
        <v>-518</v>
      </c>
      <c r="M5269">
        <f t="shared" ca="1" si="579"/>
        <v>-535.3499999999915</v>
      </c>
      <c r="N5269">
        <f t="shared" ca="1" si="580"/>
        <v>-1074</v>
      </c>
    </row>
    <row r="5270" spans="1:14" x14ac:dyDescent="0.25">
      <c r="A5270">
        <f ca="1"/>
        <v>8</v>
      </c>
      <c r="B5270">
        <f ca="1"/>
        <v>9</v>
      </c>
      <c r="C5270">
        <f ca="1"/>
        <v>1</v>
      </c>
      <c r="D5270">
        <f ca="1"/>
        <v>6</v>
      </c>
      <c r="E5270">
        <f ca="1"/>
        <v>9</v>
      </c>
      <c r="F5270">
        <f ca="1"/>
        <v>6</v>
      </c>
      <c r="G5270">
        <f t="shared" ca="1" si="574"/>
        <v>7</v>
      </c>
      <c r="H5270">
        <f t="shared" ca="1" si="575"/>
        <v>5</v>
      </c>
      <c r="I5270">
        <f t="shared" ca="1" si="576"/>
        <v>8</v>
      </c>
      <c r="J5270">
        <f t="shared" ca="1" si="577"/>
        <v>1</v>
      </c>
      <c r="K5270" cm="1">
        <f t="array" aca="1" ref="K5270" ca="1">IF(G5270&gt;7,
        IF(G5270&gt;H5270, 1, IF(G5270&lt;H5270, 0, 2)),
        IF(       H5270&gt;7,
                     IF(G5270&gt;H5270, 1, IF(G5270&lt;H5270, 0, 2)),
                     IF(         G5270&lt;6,
                                   IF(            _xlfn.XLOOKUP(C5270,'deck &amp; rules'!$D$22:$M$22,_xlfn.XLOOKUP(H5270,'deck &amp; rules'!$C$23:$C$30,'deck &amp; rules'!$D$23:$M$30))="draw",
                                                     IF(I5270&gt;J5270,1,IF(I5270&lt;J5270,0,2)),
                                                     IF(I5270&gt;H5270,1,IF(I5270&lt;H5270,0,2))),
                                   IF(H5270&lt;7,
                                        IF(G5270&gt;J5270,1,IF(G5270&lt;J5270,0,2)),
                                        IF(G5270&gt;H5270,1,IF(G5270&lt;H5270,0,2))
                                        )
                          )
              )
        )</f>
        <v>1</v>
      </c>
      <c r="L5270">
        <f t="shared" ca="1" si="578"/>
        <v>-517</v>
      </c>
      <c r="M5270">
        <f t="shared" ca="1" si="579"/>
        <v>-536.3499999999915</v>
      </c>
      <c r="N5270">
        <f t="shared" ca="1" si="580"/>
        <v>-1075</v>
      </c>
    </row>
    <row r="5271" spans="1:14" x14ac:dyDescent="0.25">
      <c r="A5271">
        <f ca="1"/>
        <v>8</v>
      </c>
      <c r="B5271">
        <f ca="1"/>
        <v>3</v>
      </c>
      <c r="C5271">
        <f ca="1"/>
        <v>3</v>
      </c>
      <c r="D5271">
        <f ca="1"/>
        <v>4</v>
      </c>
      <c r="E5271">
        <f ca="1"/>
        <v>0</v>
      </c>
      <c r="F5271">
        <f ca="1"/>
        <v>3</v>
      </c>
      <c r="G5271">
        <f t="shared" ca="1" si="574"/>
        <v>1</v>
      </c>
      <c r="H5271">
        <f t="shared" ca="1" si="575"/>
        <v>4</v>
      </c>
      <c r="I5271">
        <f t="shared" ca="1" si="576"/>
        <v>4</v>
      </c>
      <c r="J5271">
        <f t="shared" ca="1" si="577"/>
        <v>7</v>
      </c>
      <c r="K5271" cm="1">
        <f t="array" aca="1" ref="K5271" ca="1">IF(G5271&gt;7,
        IF(G5271&gt;H5271, 1, IF(G5271&lt;H5271, 0, 2)),
        IF(       H5271&gt;7,
                     IF(G5271&gt;H5271, 1, IF(G5271&lt;H5271, 0, 2)),
                     IF(         G5271&lt;6,
                                   IF(            _xlfn.XLOOKUP(C5271,'deck &amp; rules'!$D$22:$M$22,_xlfn.XLOOKUP(H5271,'deck &amp; rules'!$C$23:$C$30,'deck &amp; rules'!$D$23:$M$30))="draw",
                                                     IF(I5271&gt;J5271,1,IF(I5271&lt;J5271,0,2)),
                                                     IF(I5271&gt;H5271,1,IF(I5271&lt;H5271,0,2))),
                                   IF(H5271&lt;7,
                                        IF(G5271&gt;J5271,1,IF(G5271&lt;J5271,0,2)),
                                        IF(G5271&gt;H5271,1,IF(G5271&lt;H5271,0,2))
                                        )
                          )
              )
        )</f>
        <v>0</v>
      </c>
      <c r="L5271">
        <f t="shared" ca="1" si="578"/>
        <v>-518</v>
      </c>
      <c r="M5271">
        <f t="shared" ca="1" si="579"/>
        <v>-535.39999999999145</v>
      </c>
      <c r="N5271">
        <f t="shared" ca="1" si="580"/>
        <v>-1076</v>
      </c>
    </row>
    <row r="5272" spans="1:14" x14ac:dyDescent="0.25">
      <c r="A5272">
        <f ca="1"/>
        <v>4</v>
      </c>
      <c r="B5272">
        <f ca="1"/>
        <v>0</v>
      </c>
      <c r="C5272">
        <f ca="1"/>
        <v>7</v>
      </c>
      <c r="D5272">
        <f ca="1"/>
        <v>1</v>
      </c>
      <c r="E5272">
        <f ca="1"/>
        <v>5</v>
      </c>
      <c r="F5272">
        <f ca="1"/>
        <v>4</v>
      </c>
      <c r="G5272">
        <f t="shared" ca="1" si="574"/>
        <v>4</v>
      </c>
      <c r="H5272">
        <f t="shared" ca="1" si="575"/>
        <v>6</v>
      </c>
      <c r="I5272">
        <f t="shared" ca="1" si="576"/>
        <v>1</v>
      </c>
      <c r="J5272">
        <f t="shared" ca="1" si="577"/>
        <v>0</v>
      </c>
      <c r="K5272" cm="1">
        <f t="array" aca="1" ref="K5272" ca="1">IF(G5272&gt;7,
        IF(G5272&gt;H5272, 1, IF(G5272&lt;H5272, 0, 2)),
        IF(       H5272&gt;7,
                     IF(G5272&gt;H5272, 1, IF(G5272&lt;H5272, 0, 2)),
                     IF(         G5272&lt;6,
                                   IF(            _xlfn.XLOOKUP(C5272,'deck &amp; rules'!$D$22:$M$22,_xlfn.XLOOKUP(H5272,'deck &amp; rules'!$C$23:$C$30,'deck &amp; rules'!$D$23:$M$30))="draw",
                                                     IF(I5272&gt;J5272,1,IF(I5272&lt;J5272,0,2)),
                                                     IF(I5272&gt;H5272,1,IF(I5272&lt;H5272,0,2))),
                                   IF(H5272&lt;7,
                                        IF(G5272&gt;J5272,1,IF(G5272&lt;J5272,0,2)),
                                        IF(G5272&gt;H5272,1,IF(G5272&lt;H5272,0,2))
                                        )
                          )
              )
        )</f>
        <v>1</v>
      </c>
      <c r="L5272">
        <f t="shared" ca="1" si="578"/>
        <v>-517</v>
      </c>
      <c r="M5272">
        <f t="shared" ca="1" si="579"/>
        <v>-536.39999999999145</v>
      </c>
      <c r="N5272">
        <f t="shared" ca="1" si="580"/>
        <v>-1077</v>
      </c>
    </row>
    <row r="5273" spans="1:14" x14ac:dyDescent="0.25">
      <c r="A5273">
        <f ca="1"/>
        <v>1</v>
      </c>
      <c r="B5273">
        <f ca="1"/>
        <v>0</v>
      </c>
      <c r="C5273">
        <f ca="1"/>
        <v>9</v>
      </c>
      <c r="D5273">
        <f ca="1"/>
        <v>5</v>
      </c>
      <c r="E5273">
        <f ca="1"/>
        <v>2</v>
      </c>
      <c r="F5273">
        <f ca="1"/>
        <v>3</v>
      </c>
      <c r="G5273">
        <f t="shared" ca="1" si="574"/>
        <v>1</v>
      </c>
      <c r="H5273">
        <f t="shared" ca="1" si="575"/>
        <v>7</v>
      </c>
      <c r="I5273">
        <f t="shared" ca="1" si="576"/>
        <v>0</v>
      </c>
      <c r="J5273">
        <f t="shared" ca="1" si="577"/>
        <v>0</v>
      </c>
      <c r="K5273" cm="1">
        <f t="array" aca="1" ref="K5273" ca="1">IF(G5273&gt;7,
        IF(G5273&gt;H5273, 1, IF(G5273&lt;H5273, 0, 2)),
        IF(       H5273&gt;7,
                     IF(G5273&gt;H5273, 1, IF(G5273&lt;H5273, 0, 2)),
                     IF(         G5273&lt;6,
                                   IF(            _xlfn.XLOOKUP(C5273,'deck &amp; rules'!$D$22:$M$22,_xlfn.XLOOKUP(H5273,'deck &amp; rules'!$C$23:$C$30,'deck &amp; rules'!$D$23:$M$30))="draw",
                                                     IF(I5273&gt;J5273,1,IF(I5273&lt;J5273,0,2)),
                                                     IF(I5273&gt;H5273,1,IF(I5273&lt;H5273,0,2))),
                                   IF(H5273&lt;7,
                                        IF(G5273&gt;J5273,1,IF(G5273&lt;J5273,0,2)),
                                        IF(G5273&gt;H5273,1,IF(G5273&lt;H5273,0,2))
                                        )
                          )
              )
        )</f>
        <v>0</v>
      </c>
      <c r="L5273">
        <f t="shared" ca="1" si="578"/>
        <v>-518</v>
      </c>
      <c r="M5273">
        <f t="shared" ca="1" si="579"/>
        <v>-535.44999999999141</v>
      </c>
      <c r="N5273">
        <f t="shared" ca="1" si="580"/>
        <v>-1078</v>
      </c>
    </row>
    <row r="5274" spans="1:14" x14ac:dyDescent="0.25">
      <c r="A5274">
        <f ca="1"/>
        <v>1</v>
      </c>
      <c r="B5274">
        <f ca="1"/>
        <v>4</v>
      </c>
      <c r="C5274">
        <f ca="1"/>
        <v>3</v>
      </c>
      <c r="D5274">
        <f ca="1"/>
        <v>0</v>
      </c>
      <c r="E5274">
        <f ca="1"/>
        <v>9</v>
      </c>
      <c r="F5274">
        <f ca="1"/>
        <v>9</v>
      </c>
      <c r="G5274">
        <f t="shared" ca="1" si="574"/>
        <v>5</v>
      </c>
      <c r="H5274">
        <f t="shared" ca="1" si="575"/>
        <v>9</v>
      </c>
      <c r="I5274">
        <f t="shared" ca="1" si="576"/>
        <v>8</v>
      </c>
      <c r="J5274">
        <f t="shared" ca="1" si="577"/>
        <v>8</v>
      </c>
      <c r="K5274" cm="1">
        <f t="array" aca="1" ref="K5274" ca="1">IF(G5274&gt;7,
        IF(G5274&gt;H5274, 1, IF(G5274&lt;H5274, 0, 2)),
        IF(       H5274&gt;7,
                     IF(G5274&gt;H5274, 1, IF(G5274&lt;H5274, 0, 2)),
                     IF(         G5274&lt;6,
                                   IF(            _xlfn.XLOOKUP(C5274,'deck &amp; rules'!$D$22:$M$22,_xlfn.XLOOKUP(H5274,'deck &amp; rules'!$C$23:$C$30,'deck &amp; rules'!$D$23:$M$30))="draw",
                                                     IF(I5274&gt;J5274,1,IF(I5274&lt;J5274,0,2)),
                                                     IF(I5274&gt;H5274,1,IF(I5274&lt;H5274,0,2))),
                                   IF(H5274&lt;7,
                                        IF(G5274&gt;J5274,1,IF(G5274&lt;J5274,0,2)),
                                        IF(G5274&gt;H5274,1,IF(G5274&lt;H5274,0,2))
                                        )
                          )
              )
        )</f>
        <v>0</v>
      </c>
      <c r="L5274">
        <f t="shared" ca="1" si="578"/>
        <v>-519</v>
      </c>
      <c r="M5274">
        <f t="shared" ca="1" si="579"/>
        <v>-534.49999999999136</v>
      </c>
      <c r="N5274">
        <f t="shared" ca="1" si="580"/>
        <v>-1079</v>
      </c>
    </row>
    <row r="5275" spans="1:14" x14ac:dyDescent="0.25">
      <c r="A5275">
        <f ca="1"/>
        <v>9</v>
      </c>
      <c r="B5275">
        <f ca="1"/>
        <v>0</v>
      </c>
      <c r="C5275">
        <f ca="1"/>
        <v>0</v>
      </c>
      <c r="D5275">
        <f ca="1"/>
        <v>7</v>
      </c>
      <c r="E5275">
        <f ca="1"/>
        <v>7</v>
      </c>
      <c r="F5275">
        <f ca="1"/>
        <v>4</v>
      </c>
      <c r="G5275">
        <f t="shared" ca="1" si="574"/>
        <v>9</v>
      </c>
      <c r="H5275">
        <f t="shared" ca="1" si="575"/>
        <v>4</v>
      </c>
      <c r="I5275">
        <f t="shared" ca="1" si="576"/>
        <v>9</v>
      </c>
      <c r="J5275">
        <f t="shared" ca="1" si="577"/>
        <v>8</v>
      </c>
      <c r="K5275" cm="1">
        <f t="array" aca="1" ref="K5275" ca="1">IF(G5275&gt;7,
        IF(G5275&gt;H5275, 1, IF(G5275&lt;H5275, 0, 2)),
        IF(       H5275&gt;7,
                     IF(G5275&gt;H5275, 1, IF(G5275&lt;H5275, 0, 2)),
                     IF(         G5275&lt;6,
                                   IF(            _xlfn.XLOOKUP(C5275,'deck &amp; rules'!$D$22:$M$22,_xlfn.XLOOKUP(H5275,'deck &amp; rules'!$C$23:$C$30,'deck &amp; rules'!$D$23:$M$30))="draw",
                                                     IF(I5275&gt;J5275,1,IF(I5275&lt;J5275,0,2)),
                                                     IF(I5275&gt;H5275,1,IF(I5275&lt;H5275,0,2))),
                                   IF(H5275&lt;7,
                                        IF(G5275&gt;J5275,1,IF(G5275&lt;J5275,0,2)),
                                        IF(G5275&gt;H5275,1,IF(G5275&lt;H5275,0,2))
                                        )
                          )
              )
        )</f>
        <v>1</v>
      </c>
      <c r="L5275">
        <f t="shared" ca="1" si="578"/>
        <v>-518</v>
      </c>
      <c r="M5275">
        <f t="shared" ca="1" si="579"/>
        <v>-535.49999999999136</v>
      </c>
      <c r="N5275">
        <f t="shared" ca="1" si="580"/>
        <v>-1080</v>
      </c>
    </row>
    <row r="5276" spans="1:14" x14ac:dyDescent="0.25">
      <c r="A5276">
        <f ca="1"/>
        <v>0</v>
      </c>
      <c r="B5276">
        <f ca="1"/>
        <v>0</v>
      </c>
      <c r="C5276">
        <f ca="1"/>
        <v>0</v>
      </c>
      <c r="D5276">
        <f ca="1"/>
        <v>6</v>
      </c>
      <c r="E5276">
        <f ca="1"/>
        <v>1</v>
      </c>
      <c r="F5276">
        <f ca="1"/>
        <v>3</v>
      </c>
      <c r="G5276">
        <f t="shared" ca="1" si="574"/>
        <v>0</v>
      </c>
      <c r="H5276">
        <f t="shared" ca="1" si="575"/>
        <v>7</v>
      </c>
      <c r="I5276">
        <f t="shared" ca="1" si="576"/>
        <v>0</v>
      </c>
      <c r="J5276">
        <f t="shared" ca="1" si="577"/>
        <v>0</v>
      </c>
      <c r="K5276" cm="1">
        <f t="array" aca="1" ref="K5276" ca="1">IF(G5276&gt;7,
        IF(G5276&gt;H5276, 1, IF(G5276&lt;H5276, 0, 2)),
        IF(       H5276&gt;7,
                     IF(G5276&gt;H5276, 1, IF(G5276&lt;H5276, 0, 2)),
                     IF(         G5276&lt;6,
                                   IF(            _xlfn.XLOOKUP(C5276,'deck &amp; rules'!$D$22:$M$22,_xlfn.XLOOKUP(H5276,'deck &amp; rules'!$C$23:$C$30,'deck &amp; rules'!$D$23:$M$30))="draw",
                                                     IF(I5276&gt;J5276,1,IF(I5276&lt;J5276,0,2)),
                                                     IF(I5276&gt;H5276,1,IF(I5276&lt;H5276,0,2))),
                                   IF(H5276&lt;7,
                                        IF(G5276&gt;J5276,1,IF(G5276&lt;J5276,0,2)),
                                        IF(G5276&gt;H5276,1,IF(G5276&lt;H5276,0,2))
                                        )
                          )
              )
        )</f>
        <v>0</v>
      </c>
      <c r="L5276">
        <f t="shared" ca="1" si="578"/>
        <v>-519</v>
      </c>
      <c r="M5276">
        <f t="shared" ca="1" si="579"/>
        <v>-534.54999999999131</v>
      </c>
      <c r="N5276">
        <f t="shared" ca="1" si="580"/>
        <v>-1081</v>
      </c>
    </row>
    <row r="5277" spans="1:14" x14ac:dyDescent="0.25">
      <c r="A5277">
        <f ca="1"/>
        <v>0</v>
      </c>
      <c r="B5277">
        <f ca="1"/>
        <v>0</v>
      </c>
      <c r="C5277">
        <f ca="1"/>
        <v>0</v>
      </c>
      <c r="D5277">
        <f ca="1"/>
        <v>7</v>
      </c>
      <c r="E5277">
        <f ca="1"/>
        <v>0</v>
      </c>
      <c r="F5277">
        <f ca="1"/>
        <v>5</v>
      </c>
      <c r="G5277">
        <f t="shared" ca="1" si="574"/>
        <v>0</v>
      </c>
      <c r="H5277">
        <f t="shared" ca="1" si="575"/>
        <v>7</v>
      </c>
      <c r="I5277">
        <f t="shared" ca="1" si="576"/>
        <v>0</v>
      </c>
      <c r="J5277">
        <f t="shared" ca="1" si="577"/>
        <v>2</v>
      </c>
      <c r="K5277" cm="1">
        <f t="array" aca="1" ref="K5277" ca="1">IF(G5277&gt;7,
        IF(G5277&gt;H5277, 1, IF(G5277&lt;H5277, 0, 2)),
        IF(       H5277&gt;7,
                     IF(G5277&gt;H5277, 1, IF(G5277&lt;H5277, 0, 2)),
                     IF(         G5277&lt;6,
                                   IF(            _xlfn.XLOOKUP(C5277,'deck &amp; rules'!$D$22:$M$22,_xlfn.XLOOKUP(H5277,'deck &amp; rules'!$C$23:$C$30,'deck &amp; rules'!$D$23:$M$30))="draw",
                                                     IF(I5277&gt;J5277,1,IF(I5277&lt;J5277,0,2)),
                                                     IF(I5277&gt;H5277,1,IF(I5277&lt;H5277,0,2))),
                                   IF(H5277&lt;7,
                                        IF(G5277&gt;J5277,1,IF(G5277&lt;J5277,0,2)),
                                        IF(G5277&gt;H5277,1,IF(G5277&lt;H5277,0,2))
                                        )
                          )
              )
        )</f>
        <v>0</v>
      </c>
      <c r="L5277">
        <f t="shared" ca="1" si="578"/>
        <v>-520</v>
      </c>
      <c r="M5277">
        <f t="shared" ca="1" si="579"/>
        <v>-533.59999999999127</v>
      </c>
      <c r="N5277">
        <f t="shared" ca="1" si="580"/>
        <v>-1082</v>
      </c>
    </row>
    <row r="5278" spans="1:14" x14ac:dyDescent="0.25">
      <c r="A5278">
        <f ca="1"/>
        <v>0</v>
      </c>
      <c r="B5278">
        <f ca="1"/>
        <v>9</v>
      </c>
      <c r="C5278">
        <f ca="1"/>
        <v>6</v>
      </c>
      <c r="D5278">
        <f ca="1"/>
        <v>7</v>
      </c>
      <c r="E5278">
        <f ca="1"/>
        <v>1</v>
      </c>
      <c r="F5278">
        <f ca="1"/>
        <v>7</v>
      </c>
      <c r="G5278">
        <f t="shared" ca="1" si="574"/>
        <v>9</v>
      </c>
      <c r="H5278">
        <f t="shared" ca="1" si="575"/>
        <v>8</v>
      </c>
      <c r="I5278">
        <f t="shared" ca="1" si="576"/>
        <v>5</v>
      </c>
      <c r="J5278">
        <f t="shared" ca="1" si="577"/>
        <v>5</v>
      </c>
      <c r="K5278" cm="1">
        <f t="array" aca="1" ref="K5278" ca="1">IF(G5278&gt;7,
        IF(G5278&gt;H5278, 1, IF(G5278&lt;H5278, 0, 2)),
        IF(       H5278&gt;7,
                     IF(G5278&gt;H5278, 1, IF(G5278&lt;H5278, 0, 2)),
                     IF(         G5278&lt;6,
                                   IF(            _xlfn.XLOOKUP(C5278,'deck &amp; rules'!$D$22:$M$22,_xlfn.XLOOKUP(H5278,'deck &amp; rules'!$C$23:$C$30,'deck &amp; rules'!$D$23:$M$30))="draw",
                                                     IF(I5278&gt;J5278,1,IF(I5278&lt;J5278,0,2)),
                                                     IF(I5278&gt;H5278,1,IF(I5278&lt;H5278,0,2))),
                                   IF(H5278&lt;7,
                                        IF(G5278&gt;J5278,1,IF(G5278&lt;J5278,0,2)),
                                        IF(G5278&gt;H5278,1,IF(G5278&lt;H5278,0,2))
                                        )
                          )
              )
        )</f>
        <v>1</v>
      </c>
      <c r="L5278">
        <f t="shared" ca="1" si="578"/>
        <v>-519</v>
      </c>
      <c r="M5278">
        <f t="shared" ca="1" si="579"/>
        <v>-534.59999999999127</v>
      </c>
      <c r="N5278">
        <f t="shared" ca="1" si="580"/>
        <v>-1083</v>
      </c>
    </row>
    <row r="5279" spans="1:14" x14ac:dyDescent="0.25">
      <c r="A5279">
        <f ca="1"/>
        <v>7</v>
      </c>
      <c r="B5279">
        <f ca="1"/>
        <v>1</v>
      </c>
      <c r="C5279">
        <f ca="1"/>
        <v>0</v>
      </c>
      <c r="D5279">
        <f ca="1"/>
        <v>9</v>
      </c>
      <c r="E5279">
        <f ca="1"/>
        <v>2</v>
      </c>
      <c r="F5279">
        <f ca="1"/>
        <v>4</v>
      </c>
      <c r="G5279">
        <f t="shared" ca="1" si="574"/>
        <v>8</v>
      </c>
      <c r="H5279">
        <f t="shared" ca="1" si="575"/>
        <v>1</v>
      </c>
      <c r="I5279">
        <f t="shared" ca="1" si="576"/>
        <v>8</v>
      </c>
      <c r="J5279">
        <f t="shared" ca="1" si="577"/>
        <v>5</v>
      </c>
      <c r="K5279" cm="1">
        <f t="array" aca="1" ref="K5279" ca="1">IF(G5279&gt;7,
        IF(G5279&gt;H5279, 1, IF(G5279&lt;H5279, 0, 2)),
        IF(       H5279&gt;7,
                     IF(G5279&gt;H5279, 1, IF(G5279&lt;H5279, 0, 2)),
                     IF(         G5279&lt;6,
                                   IF(            _xlfn.XLOOKUP(C5279,'deck &amp; rules'!$D$22:$M$22,_xlfn.XLOOKUP(H5279,'deck &amp; rules'!$C$23:$C$30,'deck &amp; rules'!$D$23:$M$30))="draw",
                                                     IF(I5279&gt;J5279,1,IF(I5279&lt;J5279,0,2)),
                                                     IF(I5279&gt;H5279,1,IF(I5279&lt;H5279,0,2))),
                                   IF(H5279&lt;7,
                                        IF(G5279&gt;J5279,1,IF(G5279&lt;J5279,0,2)),
                                        IF(G5279&gt;H5279,1,IF(G5279&lt;H5279,0,2))
                                        )
                          )
              )
        )</f>
        <v>1</v>
      </c>
      <c r="L5279">
        <f t="shared" ca="1" si="578"/>
        <v>-518</v>
      </c>
      <c r="M5279">
        <f t="shared" ca="1" si="579"/>
        <v>-535.59999999999127</v>
      </c>
      <c r="N5279">
        <f t="shared" ca="1" si="580"/>
        <v>-1084</v>
      </c>
    </row>
    <row r="5280" spans="1:14" x14ac:dyDescent="0.25">
      <c r="A5280">
        <f ca="1"/>
        <v>4</v>
      </c>
      <c r="B5280">
        <f ca="1"/>
        <v>6</v>
      </c>
      <c r="C5280">
        <f ca="1"/>
        <v>8</v>
      </c>
      <c r="D5280">
        <f ca="1"/>
        <v>3</v>
      </c>
      <c r="E5280">
        <f ca="1"/>
        <v>0</v>
      </c>
      <c r="F5280">
        <f ca="1"/>
        <v>5</v>
      </c>
      <c r="G5280">
        <f t="shared" ca="1" si="574"/>
        <v>0</v>
      </c>
      <c r="H5280">
        <f t="shared" ca="1" si="575"/>
        <v>3</v>
      </c>
      <c r="I5280">
        <f t="shared" ca="1" si="576"/>
        <v>8</v>
      </c>
      <c r="J5280">
        <f t="shared" ca="1" si="577"/>
        <v>8</v>
      </c>
      <c r="K5280" cm="1">
        <f t="array" aca="1" ref="K5280" ca="1">IF(G5280&gt;7,
        IF(G5280&gt;H5280, 1, IF(G5280&lt;H5280, 0, 2)),
        IF(       H5280&gt;7,
                     IF(G5280&gt;H5280, 1, IF(G5280&lt;H5280, 0, 2)),
                     IF(         G5280&lt;6,
                                   IF(            _xlfn.XLOOKUP(C5280,'deck &amp; rules'!$D$22:$M$22,_xlfn.XLOOKUP(H5280,'deck &amp; rules'!$C$23:$C$30,'deck &amp; rules'!$D$23:$M$30))="draw",
                                                     IF(I5280&gt;J5280,1,IF(I5280&lt;J5280,0,2)),
                                                     IF(I5280&gt;H5280,1,IF(I5280&lt;H5280,0,2))),
                                   IF(H5280&lt;7,
                                        IF(G5280&gt;J5280,1,IF(G5280&lt;J5280,0,2)),
                                        IF(G5280&gt;H5280,1,IF(G5280&lt;H5280,0,2))
                                        )
                          )
              )
        )</f>
        <v>1</v>
      </c>
      <c r="L5280">
        <f t="shared" ca="1" si="578"/>
        <v>-517</v>
      </c>
      <c r="M5280">
        <f t="shared" ca="1" si="579"/>
        <v>-536.59999999999127</v>
      </c>
      <c r="N5280">
        <f t="shared" ca="1" si="580"/>
        <v>-1085</v>
      </c>
    </row>
    <row r="5281" spans="1:14" x14ac:dyDescent="0.25">
      <c r="A5281">
        <f ca="1"/>
        <v>3</v>
      </c>
      <c r="B5281">
        <f ca="1"/>
        <v>5</v>
      </c>
      <c r="C5281">
        <f ca="1"/>
        <v>0</v>
      </c>
      <c r="D5281">
        <f ca="1"/>
        <v>8</v>
      </c>
      <c r="E5281">
        <f ca="1"/>
        <v>7</v>
      </c>
      <c r="F5281">
        <f ca="1"/>
        <v>9</v>
      </c>
      <c r="G5281">
        <f t="shared" ca="1" si="574"/>
        <v>8</v>
      </c>
      <c r="H5281">
        <f t="shared" ca="1" si="575"/>
        <v>5</v>
      </c>
      <c r="I5281">
        <f t="shared" ca="1" si="576"/>
        <v>8</v>
      </c>
      <c r="J5281">
        <f t="shared" ca="1" si="577"/>
        <v>4</v>
      </c>
      <c r="K5281" cm="1">
        <f t="array" aca="1" ref="K5281" ca="1">IF(G5281&gt;7,
        IF(G5281&gt;H5281, 1, IF(G5281&lt;H5281, 0, 2)),
        IF(       H5281&gt;7,
                     IF(G5281&gt;H5281, 1, IF(G5281&lt;H5281, 0, 2)),
                     IF(         G5281&lt;6,
                                   IF(            _xlfn.XLOOKUP(C5281,'deck &amp; rules'!$D$22:$M$22,_xlfn.XLOOKUP(H5281,'deck &amp; rules'!$C$23:$C$30,'deck &amp; rules'!$D$23:$M$30))="draw",
                                                     IF(I5281&gt;J5281,1,IF(I5281&lt;J5281,0,2)),
                                                     IF(I5281&gt;H5281,1,IF(I5281&lt;H5281,0,2))),
                                   IF(H5281&lt;7,
                                        IF(G5281&gt;J5281,1,IF(G5281&lt;J5281,0,2)),
                                        IF(G5281&gt;H5281,1,IF(G5281&lt;H5281,0,2))
                                        )
                          )
              )
        )</f>
        <v>1</v>
      </c>
      <c r="L5281">
        <f t="shared" ca="1" si="578"/>
        <v>-516</v>
      </c>
      <c r="M5281">
        <f t="shared" ca="1" si="579"/>
        <v>-537.59999999999127</v>
      </c>
      <c r="N5281">
        <f t="shared" ca="1" si="580"/>
        <v>-1086</v>
      </c>
    </row>
    <row r="5282" spans="1:14" x14ac:dyDescent="0.25">
      <c r="A5282">
        <f ca="1"/>
        <v>0</v>
      </c>
      <c r="B5282">
        <f ca="1"/>
        <v>0</v>
      </c>
      <c r="C5282">
        <f ca="1"/>
        <v>9</v>
      </c>
      <c r="D5282">
        <f ca="1"/>
        <v>0</v>
      </c>
      <c r="E5282">
        <f ca="1"/>
        <v>3</v>
      </c>
      <c r="F5282">
        <f ca="1"/>
        <v>4</v>
      </c>
      <c r="G5282">
        <f t="shared" ca="1" si="574"/>
        <v>0</v>
      </c>
      <c r="H5282">
        <f t="shared" ca="1" si="575"/>
        <v>3</v>
      </c>
      <c r="I5282">
        <f t="shared" ca="1" si="576"/>
        <v>9</v>
      </c>
      <c r="J5282">
        <f t="shared" ca="1" si="577"/>
        <v>7</v>
      </c>
      <c r="K5282" cm="1">
        <f t="array" aca="1" ref="K5282" ca="1">IF(G5282&gt;7,
        IF(G5282&gt;H5282, 1, IF(G5282&lt;H5282, 0, 2)),
        IF(       H5282&gt;7,
                     IF(G5282&gt;H5282, 1, IF(G5282&lt;H5282, 0, 2)),
                     IF(         G5282&lt;6,
                                   IF(            _xlfn.XLOOKUP(C5282,'deck &amp; rules'!$D$22:$M$22,_xlfn.XLOOKUP(H5282,'deck &amp; rules'!$C$23:$C$30,'deck &amp; rules'!$D$23:$M$30))="draw",
                                                     IF(I5282&gt;J5282,1,IF(I5282&lt;J5282,0,2)),
                                                     IF(I5282&gt;H5282,1,IF(I5282&lt;H5282,0,2))),
                                   IF(H5282&lt;7,
                                        IF(G5282&gt;J5282,1,IF(G5282&lt;J5282,0,2)),
                                        IF(G5282&gt;H5282,1,IF(G5282&lt;H5282,0,2))
                                        )
                          )
              )
        )</f>
        <v>1</v>
      </c>
      <c r="L5282">
        <f t="shared" ca="1" si="578"/>
        <v>-515</v>
      </c>
      <c r="M5282">
        <f t="shared" ca="1" si="579"/>
        <v>-538.59999999999127</v>
      </c>
      <c r="N5282">
        <f t="shared" ca="1" si="580"/>
        <v>-1087</v>
      </c>
    </row>
    <row r="5283" spans="1:14" x14ac:dyDescent="0.25">
      <c r="A5283">
        <f ca="1"/>
        <v>4</v>
      </c>
      <c r="B5283">
        <f ca="1"/>
        <v>0</v>
      </c>
      <c r="C5283">
        <f ca="1"/>
        <v>8</v>
      </c>
      <c r="D5283">
        <f ca="1"/>
        <v>0</v>
      </c>
      <c r="E5283">
        <f ca="1"/>
        <v>0</v>
      </c>
      <c r="F5283">
        <f ca="1"/>
        <v>7</v>
      </c>
      <c r="G5283">
        <f t="shared" ca="1" si="574"/>
        <v>4</v>
      </c>
      <c r="H5283">
        <f t="shared" ca="1" si="575"/>
        <v>0</v>
      </c>
      <c r="I5283">
        <f t="shared" ca="1" si="576"/>
        <v>2</v>
      </c>
      <c r="J5283">
        <f t="shared" ca="1" si="577"/>
        <v>7</v>
      </c>
      <c r="K5283" cm="1">
        <f t="array" aca="1" ref="K5283" ca="1">IF(G5283&gt;7,
        IF(G5283&gt;H5283, 1, IF(G5283&lt;H5283, 0, 2)),
        IF(       H5283&gt;7,
                     IF(G5283&gt;H5283, 1, IF(G5283&lt;H5283, 0, 2)),
                     IF(         G5283&lt;6,
                                   IF(            _xlfn.XLOOKUP(C5283,'deck &amp; rules'!$D$22:$M$22,_xlfn.XLOOKUP(H5283,'deck &amp; rules'!$C$23:$C$30,'deck &amp; rules'!$D$23:$M$30))="draw",
                                                     IF(I5283&gt;J5283,1,IF(I5283&lt;J5283,0,2)),
                                                     IF(I5283&gt;H5283,1,IF(I5283&lt;H5283,0,2))),
                                   IF(H5283&lt;7,
                                        IF(G5283&gt;J5283,1,IF(G5283&lt;J5283,0,2)),
                                        IF(G5283&gt;H5283,1,IF(G5283&lt;H5283,0,2))
                                        )
                          )
              )
        )</f>
        <v>0</v>
      </c>
      <c r="L5283">
        <f t="shared" ca="1" si="578"/>
        <v>-516</v>
      </c>
      <c r="M5283">
        <f t="shared" ca="1" si="579"/>
        <v>-537.64999999999122</v>
      </c>
      <c r="N5283">
        <f t="shared" ca="1" si="580"/>
        <v>-1088</v>
      </c>
    </row>
    <row r="5284" spans="1:14" x14ac:dyDescent="0.25">
      <c r="A5284">
        <f ca="1"/>
        <v>5</v>
      </c>
      <c r="B5284">
        <f ca="1"/>
        <v>5</v>
      </c>
      <c r="C5284">
        <f ca="1"/>
        <v>5</v>
      </c>
      <c r="D5284">
        <f ca="1"/>
        <v>5</v>
      </c>
      <c r="E5284">
        <f ca="1"/>
        <v>7</v>
      </c>
      <c r="F5284">
        <f ca="1"/>
        <v>3</v>
      </c>
      <c r="G5284">
        <f t="shared" ca="1" si="574"/>
        <v>0</v>
      </c>
      <c r="H5284">
        <f t="shared" ca="1" si="575"/>
        <v>2</v>
      </c>
      <c r="I5284">
        <f t="shared" ca="1" si="576"/>
        <v>5</v>
      </c>
      <c r="J5284">
        <f t="shared" ca="1" si="577"/>
        <v>5</v>
      </c>
      <c r="K5284" cm="1">
        <f t="array" aca="1" ref="K5284" ca="1">IF(G5284&gt;7,
        IF(G5284&gt;H5284, 1, IF(G5284&lt;H5284, 0, 2)),
        IF(       H5284&gt;7,
                     IF(G5284&gt;H5284, 1, IF(G5284&lt;H5284, 0, 2)),
                     IF(         G5284&lt;6,
                                   IF(            _xlfn.XLOOKUP(C5284,'deck &amp; rules'!$D$22:$M$22,_xlfn.XLOOKUP(H5284,'deck &amp; rules'!$C$23:$C$30,'deck &amp; rules'!$D$23:$M$30))="draw",
                                                     IF(I5284&gt;J5284,1,IF(I5284&lt;J5284,0,2)),
                                                     IF(I5284&gt;H5284,1,IF(I5284&lt;H5284,0,2))),
                                   IF(H5284&lt;7,
                                        IF(G5284&gt;J5284,1,IF(G5284&lt;J5284,0,2)),
                                        IF(G5284&gt;H5284,1,IF(G5284&lt;H5284,0,2))
                                        )
                          )
              )
        )</f>
        <v>2</v>
      </c>
      <c r="L5284">
        <f t="shared" ca="1" si="578"/>
        <v>-517</v>
      </c>
      <c r="M5284">
        <f t="shared" ca="1" si="579"/>
        <v>-538.64999999999122</v>
      </c>
      <c r="N5284">
        <f t="shared" ca="1" si="580"/>
        <v>-1080</v>
      </c>
    </row>
    <row r="5285" spans="1:14" x14ac:dyDescent="0.25">
      <c r="A5285">
        <f ca="1"/>
        <v>3</v>
      </c>
      <c r="B5285">
        <f ca="1"/>
        <v>0</v>
      </c>
      <c r="C5285">
        <f ca="1"/>
        <v>2</v>
      </c>
      <c r="D5285">
        <f ca="1"/>
        <v>9</v>
      </c>
      <c r="E5285">
        <f ca="1"/>
        <v>7</v>
      </c>
      <c r="F5285">
        <f ca="1"/>
        <v>8</v>
      </c>
      <c r="G5285">
        <f t="shared" ca="1" si="574"/>
        <v>3</v>
      </c>
      <c r="H5285">
        <f t="shared" ca="1" si="575"/>
        <v>6</v>
      </c>
      <c r="I5285">
        <f t="shared" ca="1" si="576"/>
        <v>5</v>
      </c>
      <c r="J5285">
        <f t="shared" ca="1" si="577"/>
        <v>4</v>
      </c>
      <c r="K5285" cm="1">
        <f t="array" aca="1" ref="K5285" ca="1">IF(G5285&gt;7,
        IF(G5285&gt;H5285, 1, IF(G5285&lt;H5285, 0, 2)),
        IF(       H5285&gt;7,
                     IF(G5285&gt;H5285, 1, IF(G5285&lt;H5285, 0, 2)),
                     IF(         G5285&lt;6,
                                   IF(            _xlfn.XLOOKUP(C5285,'deck &amp; rules'!$D$22:$M$22,_xlfn.XLOOKUP(H5285,'deck &amp; rules'!$C$23:$C$30,'deck &amp; rules'!$D$23:$M$30))="draw",
                                                     IF(I5285&gt;J5285,1,IF(I5285&lt;J5285,0,2)),
                                                     IF(I5285&gt;H5285,1,IF(I5285&lt;H5285,0,2))),
                                   IF(H5285&lt;7,
                                        IF(G5285&gt;J5285,1,IF(G5285&lt;J5285,0,2)),
                                        IF(G5285&gt;H5285,1,IF(G5285&lt;H5285,0,2))
                                        )
                          )
              )
        )</f>
        <v>0</v>
      </c>
      <c r="L5285">
        <f t="shared" ca="1" si="578"/>
        <v>-518</v>
      </c>
      <c r="M5285">
        <f t="shared" ca="1" si="579"/>
        <v>-537.69999999999118</v>
      </c>
      <c r="N5285">
        <f t="shared" ca="1" si="580"/>
        <v>-1081</v>
      </c>
    </row>
    <row r="5286" spans="1:14" x14ac:dyDescent="0.25">
      <c r="A5286">
        <f ca="1"/>
        <v>0</v>
      </c>
      <c r="B5286">
        <f ca="1"/>
        <v>3</v>
      </c>
      <c r="C5286">
        <f ca="1"/>
        <v>4</v>
      </c>
      <c r="D5286">
        <f ca="1"/>
        <v>3</v>
      </c>
      <c r="E5286">
        <f ca="1"/>
        <v>4</v>
      </c>
      <c r="F5286">
        <f ca="1"/>
        <v>0</v>
      </c>
      <c r="G5286">
        <f t="shared" ca="1" si="574"/>
        <v>3</v>
      </c>
      <c r="H5286">
        <f t="shared" ca="1" si="575"/>
        <v>7</v>
      </c>
      <c r="I5286">
        <f t="shared" ca="1" si="576"/>
        <v>7</v>
      </c>
      <c r="J5286">
        <f t="shared" ca="1" si="577"/>
        <v>7</v>
      </c>
      <c r="K5286" cm="1">
        <f t="array" aca="1" ref="K5286" ca="1">IF(G5286&gt;7,
        IF(G5286&gt;H5286, 1, IF(G5286&lt;H5286, 0, 2)),
        IF(       H5286&gt;7,
                     IF(G5286&gt;H5286, 1, IF(G5286&lt;H5286, 0, 2)),
                     IF(         G5286&lt;6,
                                   IF(            _xlfn.XLOOKUP(C5286,'deck &amp; rules'!$D$22:$M$22,_xlfn.XLOOKUP(H5286,'deck &amp; rules'!$C$23:$C$30,'deck &amp; rules'!$D$23:$M$30))="draw",
                                                     IF(I5286&gt;J5286,1,IF(I5286&lt;J5286,0,2)),
                                                     IF(I5286&gt;H5286,1,IF(I5286&lt;H5286,0,2))),
                                   IF(H5286&lt;7,
                                        IF(G5286&gt;J5286,1,IF(G5286&lt;J5286,0,2)),
                                        IF(G5286&gt;H5286,1,IF(G5286&lt;H5286,0,2))
                                        )
                          )
              )
        )</f>
        <v>2</v>
      </c>
      <c r="L5286">
        <f t="shared" ca="1" si="578"/>
        <v>-519</v>
      </c>
      <c r="M5286">
        <f t="shared" ca="1" si="579"/>
        <v>-538.69999999999118</v>
      </c>
      <c r="N5286">
        <f t="shared" ca="1" si="580"/>
        <v>-1073</v>
      </c>
    </row>
    <row r="5287" spans="1:14" x14ac:dyDescent="0.25">
      <c r="A5287">
        <f ca="1"/>
        <v>2</v>
      </c>
      <c r="B5287">
        <f ca="1"/>
        <v>5</v>
      </c>
      <c r="C5287">
        <f ca="1"/>
        <v>1</v>
      </c>
      <c r="D5287">
        <f ca="1"/>
        <v>1</v>
      </c>
      <c r="E5287">
        <f ca="1"/>
        <v>6</v>
      </c>
      <c r="F5287">
        <f ca="1"/>
        <v>0</v>
      </c>
      <c r="G5287">
        <f t="shared" ca="1" si="574"/>
        <v>7</v>
      </c>
      <c r="H5287">
        <f t="shared" ca="1" si="575"/>
        <v>7</v>
      </c>
      <c r="I5287">
        <f t="shared" ca="1" si="576"/>
        <v>8</v>
      </c>
      <c r="J5287">
        <f t="shared" ca="1" si="577"/>
        <v>7</v>
      </c>
      <c r="K5287" cm="1">
        <f t="array" aca="1" ref="K5287" ca="1">IF(G5287&gt;7,
        IF(G5287&gt;H5287, 1, IF(G5287&lt;H5287, 0, 2)),
        IF(       H5287&gt;7,
                     IF(G5287&gt;H5287, 1, IF(G5287&lt;H5287, 0, 2)),
                     IF(         G5287&lt;6,
                                   IF(            _xlfn.XLOOKUP(C5287,'deck &amp; rules'!$D$22:$M$22,_xlfn.XLOOKUP(H5287,'deck &amp; rules'!$C$23:$C$30,'deck &amp; rules'!$D$23:$M$30))="draw",
                                                     IF(I5287&gt;J5287,1,IF(I5287&lt;J5287,0,2)),
                                                     IF(I5287&gt;H5287,1,IF(I5287&lt;H5287,0,2))),
                                   IF(H5287&lt;7,
                                        IF(G5287&gt;J5287,1,IF(G5287&lt;J5287,0,2)),
                                        IF(G5287&gt;H5287,1,IF(G5287&lt;H5287,0,2))
                                        )
                          )
              )
        )</f>
        <v>2</v>
      </c>
      <c r="L5287">
        <f t="shared" ca="1" si="578"/>
        <v>-520</v>
      </c>
      <c r="M5287">
        <f t="shared" ca="1" si="579"/>
        <v>-539.69999999999118</v>
      </c>
      <c r="N5287">
        <f t="shared" ca="1" si="580"/>
        <v>-1065</v>
      </c>
    </row>
    <row r="5288" spans="1:14" x14ac:dyDescent="0.25">
      <c r="A5288">
        <f ca="1"/>
        <v>0</v>
      </c>
      <c r="B5288">
        <f ca="1"/>
        <v>0</v>
      </c>
      <c r="C5288">
        <f ca="1"/>
        <v>2</v>
      </c>
      <c r="D5288">
        <f ca="1"/>
        <v>3</v>
      </c>
      <c r="E5288">
        <f ca="1"/>
        <v>0</v>
      </c>
      <c r="F5288">
        <f ca="1"/>
        <v>4</v>
      </c>
      <c r="G5288">
        <f t="shared" ca="1" si="574"/>
        <v>0</v>
      </c>
      <c r="H5288">
        <f t="shared" ca="1" si="575"/>
        <v>3</v>
      </c>
      <c r="I5288">
        <f t="shared" ca="1" si="576"/>
        <v>2</v>
      </c>
      <c r="J5288">
        <f t="shared" ca="1" si="577"/>
        <v>7</v>
      </c>
      <c r="K5288" cm="1">
        <f t="array" aca="1" ref="K5288" ca="1">IF(G5288&gt;7,
        IF(G5288&gt;H5288, 1, IF(G5288&lt;H5288, 0, 2)),
        IF(       H5288&gt;7,
                     IF(G5288&gt;H5288, 1, IF(G5288&lt;H5288, 0, 2)),
                     IF(         G5288&lt;6,
                                   IF(            _xlfn.XLOOKUP(C5288,'deck &amp; rules'!$D$22:$M$22,_xlfn.XLOOKUP(H5288,'deck &amp; rules'!$C$23:$C$30,'deck &amp; rules'!$D$23:$M$30))="draw",
                                                     IF(I5288&gt;J5288,1,IF(I5288&lt;J5288,0,2)),
                                                     IF(I5288&gt;H5288,1,IF(I5288&lt;H5288,0,2))),
                                   IF(H5288&lt;7,
                                        IF(G5288&gt;J5288,1,IF(G5288&lt;J5288,0,2)),
                                        IF(G5288&gt;H5288,1,IF(G5288&lt;H5288,0,2))
                                        )
                          )
              )
        )</f>
        <v>0</v>
      </c>
      <c r="L5288">
        <f t="shared" ca="1" si="578"/>
        <v>-521</v>
      </c>
      <c r="M5288">
        <f t="shared" ca="1" si="579"/>
        <v>-538.74999999999113</v>
      </c>
      <c r="N5288">
        <f t="shared" ca="1" si="580"/>
        <v>-1066</v>
      </c>
    </row>
    <row r="5289" spans="1:14" x14ac:dyDescent="0.25">
      <c r="A5289">
        <f ca="1"/>
        <v>3</v>
      </c>
      <c r="B5289">
        <f ca="1"/>
        <v>0</v>
      </c>
      <c r="C5289">
        <f ca="1"/>
        <v>6</v>
      </c>
      <c r="D5289">
        <f ca="1"/>
        <v>0</v>
      </c>
      <c r="E5289">
        <f ca="1"/>
        <v>7</v>
      </c>
      <c r="F5289">
        <f ca="1"/>
        <v>5</v>
      </c>
      <c r="G5289">
        <f t="shared" ca="1" si="574"/>
        <v>3</v>
      </c>
      <c r="H5289">
        <f t="shared" ca="1" si="575"/>
        <v>7</v>
      </c>
      <c r="I5289">
        <f t="shared" ca="1" si="576"/>
        <v>9</v>
      </c>
      <c r="J5289">
        <f t="shared" ca="1" si="577"/>
        <v>2</v>
      </c>
      <c r="K5289" cm="1">
        <f t="array" aca="1" ref="K5289" ca="1">IF(G5289&gt;7,
        IF(G5289&gt;H5289, 1, IF(G5289&lt;H5289, 0, 2)),
        IF(       H5289&gt;7,
                     IF(G5289&gt;H5289, 1, IF(G5289&lt;H5289, 0, 2)),
                     IF(         G5289&lt;6,
                                   IF(            _xlfn.XLOOKUP(C5289,'deck &amp; rules'!$D$22:$M$22,_xlfn.XLOOKUP(H5289,'deck &amp; rules'!$C$23:$C$30,'deck &amp; rules'!$D$23:$M$30))="draw",
                                                     IF(I5289&gt;J5289,1,IF(I5289&lt;J5289,0,2)),
                                                     IF(I5289&gt;H5289,1,IF(I5289&lt;H5289,0,2))),
                                   IF(H5289&lt;7,
                                        IF(G5289&gt;J5289,1,IF(G5289&lt;J5289,0,2)),
                                        IF(G5289&gt;H5289,1,IF(G5289&lt;H5289,0,2))
                                        )
                          )
              )
        )</f>
        <v>1</v>
      </c>
      <c r="L5289">
        <f t="shared" ca="1" si="578"/>
        <v>-520</v>
      </c>
      <c r="M5289">
        <f t="shared" ca="1" si="579"/>
        <v>-539.74999999999113</v>
      </c>
      <c r="N5289">
        <f t="shared" ca="1" si="580"/>
        <v>-1067</v>
      </c>
    </row>
    <row r="5290" spans="1:14" x14ac:dyDescent="0.25">
      <c r="A5290">
        <f ca="1"/>
        <v>0</v>
      </c>
      <c r="B5290">
        <f ca="1"/>
        <v>9</v>
      </c>
      <c r="C5290">
        <f ca="1"/>
        <v>4</v>
      </c>
      <c r="D5290">
        <f ca="1"/>
        <v>0</v>
      </c>
      <c r="E5290">
        <f ca="1"/>
        <v>1</v>
      </c>
      <c r="F5290">
        <f ca="1"/>
        <v>8</v>
      </c>
      <c r="G5290">
        <f t="shared" ca="1" si="574"/>
        <v>9</v>
      </c>
      <c r="H5290">
        <f t="shared" ca="1" si="575"/>
        <v>1</v>
      </c>
      <c r="I5290">
        <f t="shared" ca="1" si="576"/>
        <v>3</v>
      </c>
      <c r="J5290">
        <f t="shared" ca="1" si="577"/>
        <v>9</v>
      </c>
      <c r="K5290" cm="1">
        <f t="array" aca="1" ref="K5290" ca="1">IF(G5290&gt;7,
        IF(G5290&gt;H5290, 1, IF(G5290&lt;H5290, 0, 2)),
        IF(       H5290&gt;7,
                     IF(G5290&gt;H5290, 1, IF(G5290&lt;H5290, 0, 2)),
                     IF(         G5290&lt;6,
                                   IF(            _xlfn.XLOOKUP(C5290,'deck &amp; rules'!$D$22:$M$22,_xlfn.XLOOKUP(H5290,'deck &amp; rules'!$C$23:$C$30,'deck &amp; rules'!$D$23:$M$30))="draw",
                                                     IF(I5290&gt;J5290,1,IF(I5290&lt;J5290,0,2)),
                                                     IF(I5290&gt;H5290,1,IF(I5290&lt;H5290,0,2))),
                                   IF(H5290&lt;7,
                                        IF(G5290&gt;J5290,1,IF(G5290&lt;J5290,0,2)),
                                        IF(G5290&gt;H5290,1,IF(G5290&lt;H5290,0,2))
                                        )
                          )
              )
        )</f>
        <v>1</v>
      </c>
      <c r="L5290">
        <f t="shared" ca="1" si="578"/>
        <v>-519</v>
      </c>
      <c r="M5290">
        <f t="shared" ca="1" si="579"/>
        <v>-540.74999999999113</v>
      </c>
      <c r="N5290">
        <f t="shared" ca="1" si="580"/>
        <v>-1068</v>
      </c>
    </row>
    <row r="5291" spans="1:14" x14ac:dyDescent="0.25">
      <c r="A5291">
        <f ca="1"/>
        <v>0</v>
      </c>
      <c r="B5291">
        <f ca="1"/>
        <v>9</v>
      </c>
      <c r="C5291">
        <f ca="1"/>
        <v>1</v>
      </c>
      <c r="D5291">
        <f ca="1"/>
        <v>0</v>
      </c>
      <c r="E5291">
        <f ca="1"/>
        <v>0</v>
      </c>
      <c r="F5291">
        <f ca="1"/>
        <v>0</v>
      </c>
      <c r="G5291">
        <f t="shared" ca="1" si="574"/>
        <v>9</v>
      </c>
      <c r="H5291">
        <f t="shared" ca="1" si="575"/>
        <v>0</v>
      </c>
      <c r="I5291">
        <f t="shared" ca="1" si="576"/>
        <v>0</v>
      </c>
      <c r="J5291">
        <f t="shared" ca="1" si="577"/>
        <v>0</v>
      </c>
      <c r="K5291" cm="1">
        <f t="array" aca="1" ref="K5291" ca="1">IF(G5291&gt;7,
        IF(G5291&gt;H5291, 1, IF(G5291&lt;H5291, 0, 2)),
        IF(       H5291&gt;7,
                     IF(G5291&gt;H5291, 1, IF(G5291&lt;H5291, 0, 2)),
                     IF(         G5291&lt;6,
                                   IF(            _xlfn.XLOOKUP(C5291,'deck &amp; rules'!$D$22:$M$22,_xlfn.XLOOKUP(H5291,'deck &amp; rules'!$C$23:$C$30,'deck &amp; rules'!$D$23:$M$30))="draw",
                                                     IF(I5291&gt;J5291,1,IF(I5291&lt;J5291,0,2)),
                                                     IF(I5291&gt;H5291,1,IF(I5291&lt;H5291,0,2))),
                                   IF(H5291&lt;7,
                                        IF(G5291&gt;J5291,1,IF(G5291&lt;J5291,0,2)),
                                        IF(G5291&gt;H5291,1,IF(G5291&lt;H5291,0,2))
                                        )
                          )
              )
        )</f>
        <v>1</v>
      </c>
      <c r="L5291">
        <f t="shared" ca="1" si="578"/>
        <v>-518</v>
      </c>
      <c r="M5291">
        <f t="shared" ca="1" si="579"/>
        <v>-541.74999999999113</v>
      </c>
      <c r="N5291">
        <f t="shared" ca="1" si="580"/>
        <v>-1069</v>
      </c>
    </row>
    <row r="5292" spans="1:14" x14ac:dyDescent="0.25">
      <c r="A5292">
        <f ca="1"/>
        <v>5</v>
      </c>
      <c r="B5292">
        <f ca="1"/>
        <v>8</v>
      </c>
      <c r="C5292">
        <f ca="1"/>
        <v>4</v>
      </c>
      <c r="D5292">
        <f ca="1"/>
        <v>7</v>
      </c>
      <c r="E5292">
        <f ca="1"/>
        <v>8</v>
      </c>
      <c r="F5292">
        <f ca="1"/>
        <v>0</v>
      </c>
      <c r="G5292">
        <f t="shared" ca="1" si="574"/>
        <v>3</v>
      </c>
      <c r="H5292">
        <f t="shared" ca="1" si="575"/>
        <v>5</v>
      </c>
      <c r="I5292">
        <f t="shared" ca="1" si="576"/>
        <v>7</v>
      </c>
      <c r="J5292">
        <f t="shared" ca="1" si="577"/>
        <v>5</v>
      </c>
      <c r="K5292" cm="1">
        <f t="array" aca="1" ref="K5292" ca="1">IF(G5292&gt;7,
        IF(G5292&gt;H5292, 1, IF(G5292&lt;H5292, 0, 2)),
        IF(       H5292&gt;7,
                     IF(G5292&gt;H5292, 1, IF(G5292&lt;H5292, 0, 2)),
                     IF(         G5292&lt;6,
                                   IF(            _xlfn.XLOOKUP(C5292,'deck &amp; rules'!$D$22:$M$22,_xlfn.XLOOKUP(H5292,'deck &amp; rules'!$C$23:$C$30,'deck &amp; rules'!$D$23:$M$30))="draw",
                                                     IF(I5292&gt;J5292,1,IF(I5292&lt;J5292,0,2)),
                                                     IF(I5292&gt;H5292,1,IF(I5292&lt;H5292,0,2))),
                                   IF(H5292&lt;7,
                                        IF(G5292&gt;J5292,1,IF(G5292&lt;J5292,0,2)),
                                        IF(G5292&gt;H5292,1,IF(G5292&lt;H5292,0,2))
                                        )
                          )
              )
        )</f>
        <v>1</v>
      </c>
      <c r="L5292">
        <f t="shared" ca="1" si="578"/>
        <v>-517</v>
      </c>
      <c r="M5292">
        <f t="shared" ca="1" si="579"/>
        <v>-542.74999999999113</v>
      </c>
      <c r="N5292">
        <f t="shared" ca="1" si="580"/>
        <v>-1070</v>
      </c>
    </row>
    <row r="5293" spans="1:14" x14ac:dyDescent="0.25">
      <c r="A5293">
        <f ca="1"/>
        <v>3</v>
      </c>
      <c r="B5293">
        <f ca="1"/>
        <v>0</v>
      </c>
      <c r="C5293">
        <f ca="1"/>
        <v>8</v>
      </c>
      <c r="D5293">
        <f ca="1"/>
        <v>0</v>
      </c>
      <c r="E5293">
        <f ca="1"/>
        <v>0</v>
      </c>
      <c r="F5293">
        <f ca="1"/>
        <v>0</v>
      </c>
      <c r="G5293">
        <f t="shared" ca="1" si="574"/>
        <v>3</v>
      </c>
      <c r="H5293">
        <f t="shared" ca="1" si="575"/>
        <v>0</v>
      </c>
      <c r="I5293">
        <f t="shared" ca="1" si="576"/>
        <v>1</v>
      </c>
      <c r="J5293">
        <f t="shared" ca="1" si="577"/>
        <v>0</v>
      </c>
      <c r="K5293" cm="1">
        <f t="array" aca="1" ref="K5293" ca="1">IF(G5293&gt;7,
        IF(G5293&gt;H5293, 1, IF(G5293&lt;H5293, 0, 2)),
        IF(       H5293&gt;7,
                     IF(G5293&gt;H5293, 1, IF(G5293&lt;H5293, 0, 2)),
                     IF(         G5293&lt;6,
                                   IF(            _xlfn.XLOOKUP(C5293,'deck &amp; rules'!$D$22:$M$22,_xlfn.XLOOKUP(H5293,'deck &amp; rules'!$C$23:$C$30,'deck &amp; rules'!$D$23:$M$30))="draw",
                                                     IF(I5293&gt;J5293,1,IF(I5293&lt;J5293,0,2)),
                                                     IF(I5293&gt;H5293,1,IF(I5293&lt;H5293,0,2))),
                                   IF(H5293&lt;7,
                                        IF(G5293&gt;J5293,1,IF(G5293&lt;J5293,0,2)),
                                        IF(G5293&gt;H5293,1,IF(G5293&lt;H5293,0,2))
                                        )
                          )
              )
        )</f>
        <v>1</v>
      </c>
      <c r="L5293">
        <f t="shared" ca="1" si="578"/>
        <v>-516</v>
      </c>
      <c r="M5293">
        <f t="shared" ca="1" si="579"/>
        <v>-543.74999999999113</v>
      </c>
      <c r="N5293">
        <f t="shared" ca="1" si="580"/>
        <v>-1071</v>
      </c>
    </row>
    <row r="5294" spans="1:14" x14ac:dyDescent="0.25">
      <c r="A5294">
        <f ca="1"/>
        <v>9</v>
      </c>
      <c r="B5294">
        <f ca="1"/>
        <v>2</v>
      </c>
      <c r="C5294">
        <f ca="1"/>
        <v>1</v>
      </c>
      <c r="D5294">
        <f ca="1"/>
        <v>7</v>
      </c>
      <c r="E5294">
        <f ca="1"/>
        <v>6</v>
      </c>
      <c r="F5294">
        <f ca="1"/>
        <v>1</v>
      </c>
      <c r="G5294">
        <f t="shared" ca="1" si="574"/>
        <v>1</v>
      </c>
      <c r="H5294">
        <f t="shared" ca="1" si="575"/>
        <v>3</v>
      </c>
      <c r="I5294">
        <f t="shared" ca="1" si="576"/>
        <v>2</v>
      </c>
      <c r="J5294">
        <f t="shared" ca="1" si="577"/>
        <v>4</v>
      </c>
      <c r="K5294" cm="1">
        <f t="array" aca="1" ref="K5294" ca="1">IF(G5294&gt;7,
        IF(G5294&gt;H5294, 1, IF(G5294&lt;H5294, 0, 2)),
        IF(       H5294&gt;7,
                     IF(G5294&gt;H5294, 1, IF(G5294&lt;H5294, 0, 2)),
                     IF(         G5294&lt;6,
                                   IF(            _xlfn.XLOOKUP(C5294,'deck &amp; rules'!$D$22:$M$22,_xlfn.XLOOKUP(H5294,'deck &amp; rules'!$C$23:$C$30,'deck &amp; rules'!$D$23:$M$30))="draw",
                                                     IF(I5294&gt;J5294,1,IF(I5294&lt;J5294,0,2)),
                                                     IF(I5294&gt;H5294,1,IF(I5294&lt;H5294,0,2))),
                                   IF(H5294&lt;7,
                                        IF(G5294&gt;J5294,1,IF(G5294&lt;J5294,0,2)),
                                        IF(G5294&gt;H5294,1,IF(G5294&lt;H5294,0,2))
                                        )
                          )
              )
        )</f>
        <v>0</v>
      </c>
      <c r="L5294">
        <f t="shared" ca="1" si="578"/>
        <v>-517</v>
      </c>
      <c r="M5294">
        <f t="shared" ca="1" si="579"/>
        <v>-542.79999999999109</v>
      </c>
      <c r="N5294">
        <f t="shared" ca="1" si="580"/>
        <v>-1072</v>
      </c>
    </row>
    <row r="5295" spans="1:14" x14ac:dyDescent="0.25">
      <c r="A5295">
        <f ca="1"/>
        <v>8</v>
      </c>
      <c r="B5295">
        <f ca="1"/>
        <v>9</v>
      </c>
      <c r="C5295">
        <f ca="1"/>
        <v>6</v>
      </c>
      <c r="D5295">
        <f ca="1"/>
        <v>0</v>
      </c>
      <c r="E5295">
        <f ca="1"/>
        <v>1</v>
      </c>
      <c r="F5295">
        <f ca="1"/>
        <v>0</v>
      </c>
      <c r="G5295">
        <f t="shared" ca="1" si="574"/>
        <v>7</v>
      </c>
      <c r="H5295">
        <f t="shared" ca="1" si="575"/>
        <v>1</v>
      </c>
      <c r="I5295">
        <f t="shared" ca="1" si="576"/>
        <v>3</v>
      </c>
      <c r="J5295">
        <f t="shared" ca="1" si="577"/>
        <v>1</v>
      </c>
      <c r="K5295" cm="1">
        <f t="array" aca="1" ref="K5295" ca="1">IF(G5295&gt;7,
        IF(G5295&gt;H5295, 1, IF(G5295&lt;H5295, 0, 2)),
        IF(       H5295&gt;7,
                     IF(G5295&gt;H5295, 1, IF(G5295&lt;H5295, 0, 2)),
                     IF(         G5295&lt;6,
                                   IF(            _xlfn.XLOOKUP(C5295,'deck &amp; rules'!$D$22:$M$22,_xlfn.XLOOKUP(H5295,'deck &amp; rules'!$C$23:$C$30,'deck &amp; rules'!$D$23:$M$30))="draw",
                                                     IF(I5295&gt;J5295,1,IF(I5295&lt;J5295,0,2)),
                                                     IF(I5295&gt;H5295,1,IF(I5295&lt;H5295,0,2))),
                                   IF(H5295&lt;7,
                                        IF(G5295&gt;J5295,1,IF(G5295&lt;J5295,0,2)),
                                        IF(G5295&gt;H5295,1,IF(G5295&lt;H5295,0,2))
                                        )
                          )
              )
        )</f>
        <v>1</v>
      </c>
      <c r="L5295">
        <f t="shared" ca="1" si="578"/>
        <v>-516</v>
      </c>
      <c r="M5295">
        <f t="shared" ca="1" si="579"/>
        <v>-543.79999999999109</v>
      </c>
      <c r="N5295">
        <f t="shared" ca="1" si="580"/>
        <v>-1073</v>
      </c>
    </row>
    <row r="5296" spans="1:14" x14ac:dyDescent="0.25">
      <c r="A5296">
        <f ca="1"/>
        <v>0</v>
      </c>
      <c r="B5296">
        <f ca="1"/>
        <v>8</v>
      </c>
      <c r="C5296">
        <f ca="1"/>
        <v>6</v>
      </c>
      <c r="D5296">
        <f ca="1"/>
        <v>0</v>
      </c>
      <c r="E5296">
        <f ca="1"/>
        <v>7</v>
      </c>
      <c r="F5296">
        <f ca="1"/>
        <v>5</v>
      </c>
      <c r="G5296">
        <f t="shared" ca="1" si="574"/>
        <v>8</v>
      </c>
      <c r="H5296">
        <f t="shared" ca="1" si="575"/>
        <v>7</v>
      </c>
      <c r="I5296">
        <f t="shared" ca="1" si="576"/>
        <v>4</v>
      </c>
      <c r="J5296">
        <f t="shared" ca="1" si="577"/>
        <v>2</v>
      </c>
      <c r="K5296" cm="1">
        <f t="array" aca="1" ref="K5296" ca="1">IF(G5296&gt;7,
        IF(G5296&gt;H5296, 1, IF(G5296&lt;H5296, 0, 2)),
        IF(       H5296&gt;7,
                     IF(G5296&gt;H5296, 1, IF(G5296&lt;H5296, 0, 2)),
                     IF(         G5296&lt;6,
                                   IF(            _xlfn.XLOOKUP(C5296,'deck &amp; rules'!$D$22:$M$22,_xlfn.XLOOKUP(H5296,'deck &amp; rules'!$C$23:$C$30,'deck &amp; rules'!$D$23:$M$30))="draw",
                                                     IF(I5296&gt;J5296,1,IF(I5296&lt;J5296,0,2)),
                                                     IF(I5296&gt;H5296,1,IF(I5296&lt;H5296,0,2))),
                                   IF(H5296&lt;7,
                                        IF(G5296&gt;J5296,1,IF(G5296&lt;J5296,0,2)),
                                        IF(G5296&gt;H5296,1,IF(G5296&lt;H5296,0,2))
                                        )
                          )
              )
        )</f>
        <v>1</v>
      </c>
      <c r="L5296">
        <f t="shared" ca="1" si="578"/>
        <v>-515</v>
      </c>
      <c r="M5296">
        <f t="shared" ca="1" si="579"/>
        <v>-544.79999999999109</v>
      </c>
      <c r="N5296">
        <f t="shared" ca="1" si="580"/>
        <v>-1074</v>
      </c>
    </row>
    <row r="5297" spans="1:14" x14ac:dyDescent="0.25">
      <c r="A5297">
        <f ca="1"/>
        <v>6</v>
      </c>
      <c r="B5297">
        <f ca="1"/>
        <v>0</v>
      </c>
      <c r="C5297">
        <f ca="1"/>
        <v>0</v>
      </c>
      <c r="D5297">
        <f ca="1"/>
        <v>6</v>
      </c>
      <c r="E5297">
        <f ca="1"/>
        <v>2</v>
      </c>
      <c r="F5297">
        <f ca="1"/>
        <v>2</v>
      </c>
      <c r="G5297">
        <f t="shared" ca="1" si="574"/>
        <v>6</v>
      </c>
      <c r="H5297">
        <f t="shared" ca="1" si="575"/>
        <v>8</v>
      </c>
      <c r="I5297">
        <f t="shared" ca="1" si="576"/>
        <v>6</v>
      </c>
      <c r="J5297">
        <f t="shared" ca="1" si="577"/>
        <v>0</v>
      </c>
      <c r="K5297" cm="1">
        <f t="array" aca="1" ref="K5297" ca="1">IF(G5297&gt;7,
        IF(G5297&gt;H5297, 1, IF(G5297&lt;H5297, 0, 2)),
        IF(       H5297&gt;7,
                     IF(G5297&gt;H5297, 1, IF(G5297&lt;H5297, 0, 2)),
                     IF(         G5297&lt;6,
                                   IF(            _xlfn.XLOOKUP(C5297,'deck &amp; rules'!$D$22:$M$22,_xlfn.XLOOKUP(H5297,'deck &amp; rules'!$C$23:$C$30,'deck &amp; rules'!$D$23:$M$30))="draw",
                                                     IF(I5297&gt;J5297,1,IF(I5297&lt;J5297,0,2)),
                                                     IF(I5297&gt;H5297,1,IF(I5297&lt;H5297,0,2))),
                                   IF(H5297&lt;7,
                                        IF(G5297&gt;J5297,1,IF(G5297&lt;J5297,0,2)),
                                        IF(G5297&gt;H5297,1,IF(G5297&lt;H5297,0,2))
                                        )
                          )
              )
        )</f>
        <v>0</v>
      </c>
      <c r="L5297">
        <f t="shared" ca="1" si="578"/>
        <v>-516</v>
      </c>
      <c r="M5297">
        <f t="shared" ca="1" si="579"/>
        <v>-543.84999999999104</v>
      </c>
      <c r="N5297">
        <f t="shared" ca="1" si="580"/>
        <v>-1075</v>
      </c>
    </row>
    <row r="5298" spans="1:14" x14ac:dyDescent="0.25">
      <c r="A5298">
        <f ca="1"/>
        <v>0</v>
      </c>
      <c r="B5298">
        <f ca="1"/>
        <v>1</v>
      </c>
      <c r="C5298">
        <f ca="1"/>
        <v>4</v>
      </c>
      <c r="D5298">
        <f ca="1"/>
        <v>7</v>
      </c>
      <c r="E5298">
        <f ca="1"/>
        <v>1</v>
      </c>
      <c r="F5298">
        <f ca="1"/>
        <v>2</v>
      </c>
      <c r="G5298">
        <f t="shared" ca="1" si="574"/>
        <v>1</v>
      </c>
      <c r="H5298">
        <f t="shared" ca="1" si="575"/>
        <v>8</v>
      </c>
      <c r="I5298">
        <f t="shared" ca="1" si="576"/>
        <v>5</v>
      </c>
      <c r="J5298">
        <f t="shared" ca="1" si="577"/>
        <v>0</v>
      </c>
      <c r="K5298" cm="1">
        <f t="array" aca="1" ref="K5298" ca="1">IF(G5298&gt;7,
        IF(G5298&gt;H5298, 1, IF(G5298&lt;H5298, 0, 2)),
        IF(       H5298&gt;7,
                     IF(G5298&gt;H5298, 1, IF(G5298&lt;H5298, 0, 2)),
                     IF(         G5298&lt;6,
                                   IF(            _xlfn.XLOOKUP(C5298,'deck &amp; rules'!$D$22:$M$22,_xlfn.XLOOKUP(H5298,'deck &amp; rules'!$C$23:$C$30,'deck &amp; rules'!$D$23:$M$30))="draw",
                                                     IF(I5298&gt;J5298,1,IF(I5298&lt;J5298,0,2)),
                                                     IF(I5298&gt;H5298,1,IF(I5298&lt;H5298,0,2))),
                                   IF(H5298&lt;7,
                                        IF(G5298&gt;J5298,1,IF(G5298&lt;J5298,0,2)),
                                        IF(G5298&gt;H5298,1,IF(G5298&lt;H5298,0,2))
                                        )
                          )
              )
        )</f>
        <v>0</v>
      </c>
      <c r="L5298">
        <f t="shared" ca="1" si="578"/>
        <v>-517</v>
      </c>
      <c r="M5298">
        <f t="shared" ca="1" si="579"/>
        <v>-542.899999999991</v>
      </c>
      <c r="N5298">
        <f t="shared" ca="1" si="580"/>
        <v>-1076</v>
      </c>
    </row>
    <row r="5299" spans="1:14" x14ac:dyDescent="0.25">
      <c r="A5299">
        <f ca="1"/>
        <v>4</v>
      </c>
      <c r="B5299">
        <f ca="1"/>
        <v>9</v>
      </c>
      <c r="C5299">
        <f ca="1"/>
        <v>0</v>
      </c>
      <c r="D5299">
        <f ca="1"/>
        <v>6</v>
      </c>
      <c r="E5299">
        <f ca="1"/>
        <v>6</v>
      </c>
      <c r="F5299">
        <f ca="1"/>
        <v>8</v>
      </c>
      <c r="G5299">
        <f t="shared" ca="1" si="574"/>
        <v>3</v>
      </c>
      <c r="H5299">
        <f t="shared" ca="1" si="575"/>
        <v>2</v>
      </c>
      <c r="I5299">
        <f t="shared" ca="1" si="576"/>
        <v>3</v>
      </c>
      <c r="J5299">
        <f t="shared" ca="1" si="577"/>
        <v>0</v>
      </c>
      <c r="K5299" cm="1">
        <f t="array" aca="1" ref="K5299" ca="1">IF(G5299&gt;7,
        IF(G5299&gt;H5299, 1, IF(G5299&lt;H5299, 0, 2)),
        IF(       H5299&gt;7,
                     IF(G5299&gt;H5299, 1, IF(G5299&lt;H5299, 0, 2)),
                     IF(         G5299&lt;6,
                                   IF(            _xlfn.XLOOKUP(C5299,'deck &amp; rules'!$D$22:$M$22,_xlfn.XLOOKUP(H5299,'deck &amp; rules'!$C$23:$C$30,'deck &amp; rules'!$D$23:$M$30))="draw",
                                                     IF(I5299&gt;J5299,1,IF(I5299&lt;J5299,0,2)),
                                                     IF(I5299&gt;H5299,1,IF(I5299&lt;H5299,0,2))),
                                   IF(H5299&lt;7,
                                        IF(G5299&gt;J5299,1,IF(G5299&lt;J5299,0,2)),
                                        IF(G5299&gt;H5299,1,IF(G5299&lt;H5299,0,2))
                                        )
                          )
              )
        )</f>
        <v>1</v>
      </c>
      <c r="L5299">
        <f t="shared" ca="1" si="578"/>
        <v>-516</v>
      </c>
      <c r="M5299">
        <f t="shared" ca="1" si="579"/>
        <v>-543.899999999991</v>
      </c>
      <c r="N5299">
        <f t="shared" ca="1" si="580"/>
        <v>-1077</v>
      </c>
    </row>
    <row r="5300" spans="1:14" x14ac:dyDescent="0.25">
      <c r="A5300">
        <f ca="1"/>
        <v>1</v>
      </c>
      <c r="B5300">
        <f ca="1"/>
        <v>0</v>
      </c>
      <c r="C5300">
        <f ca="1"/>
        <v>2</v>
      </c>
      <c r="D5300">
        <f ca="1"/>
        <v>1</v>
      </c>
      <c r="E5300">
        <f ca="1"/>
        <v>0</v>
      </c>
      <c r="F5300">
        <f ca="1"/>
        <v>4</v>
      </c>
      <c r="G5300">
        <f t="shared" ca="1" si="574"/>
        <v>1</v>
      </c>
      <c r="H5300">
        <f t="shared" ca="1" si="575"/>
        <v>1</v>
      </c>
      <c r="I5300">
        <f t="shared" ca="1" si="576"/>
        <v>3</v>
      </c>
      <c r="J5300">
        <f t="shared" ca="1" si="577"/>
        <v>5</v>
      </c>
      <c r="K5300" cm="1">
        <f t="array" aca="1" ref="K5300" ca="1">IF(G5300&gt;7,
        IF(G5300&gt;H5300, 1, IF(G5300&lt;H5300, 0, 2)),
        IF(       H5300&gt;7,
                     IF(G5300&gt;H5300, 1, IF(G5300&lt;H5300, 0, 2)),
                     IF(         G5300&lt;6,
                                   IF(            _xlfn.XLOOKUP(C5300,'deck &amp; rules'!$D$22:$M$22,_xlfn.XLOOKUP(H5300,'deck &amp; rules'!$C$23:$C$30,'deck &amp; rules'!$D$23:$M$30))="draw",
                                                     IF(I5300&gt;J5300,1,IF(I5300&lt;J5300,0,2)),
                                                     IF(I5300&gt;H5300,1,IF(I5300&lt;H5300,0,2))),
                                   IF(H5300&lt;7,
                                        IF(G5300&gt;J5300,1,IF(G5300&lt;J5300,0,2)),
                                        IF(G5300&gt;H5300,1,IF(G5300&lt;H5300,0,2))
                                        )
                          )
              )
        )</f>
        <v>0</v>
      </c>
      <c r="L5300">
        <f t="shared" ca="1" si="578"/>
        <v>-517</v>
      </c>
      <c r="M5300">
        <f t="shared" ca="1" si="579"/>
        <v>-542.94999999999095</v>
      </c>
      <c r="N5300">
        <f t="shared" ca="1" si="580"/>
        <v>-1078</v>
      </c>
    </row>
    <row r="5301" spans="1:14" x14ac:dyDescent="0.25">
      <c r="A5301">
        <f ca="1"/>
        <v>6</v>
      </c>
      <c r="B5301">
        <f ca="1"/>
        <v>0</v>
      </c>
      <c r="C5301">
        <f ca="1"/>
        <v>6</v>
      </c>
      <c r="D5301">
        <f ca="1"/>
        <v>5</v>
      </c>
      <c r="E5301">
        <f ca="1"/>
        <v>8</v>
      </c>
      <c r="F5301">
        <f ca="1"/>
        <v>7</v>
      </c>
      <c r="G5301">
        <f t="shared" ca="1" si="574"/>
        <v>6</v>
      </c>
      <c r="H5301">
        <f t="shared" ca="1" si="575"/>
        <v>3</v>
      </c>
      <c r="I5301">
        <f t="shared" ca="1" si="576"/>
        <v>2</v>
      </c>
      <c r="J5301">
        <f t="shared" ca="1" si="577"/>
        <v>0</v>
      </c>
      <c r="K5301" cm="1">
        <f t="array" aca="1" ref="K5301" ca="1">IF(G5301&gt;7,
        IF(G5301&gt;H5301, 1, IF(G5301&lt;H5301, 0, 2)),
        IF(       H5301&gt;7,
                     IF(G5301&gt;H5301, 1, IF(G5301&lt;H5301, 0, 2)),
                     IF(         G5301&lt;6,
                                   IF(            _xlfn.XLOOKUP(C5301,'deck &amp; rules'!$D$22:$M$22,_xlfn.XLOOKUP(H5301,'deck &amp; rules'!$C$23:$C$30,'deck &amp; rules'!$D$23:$M$30))="draw",
                                                     IF(I5301&gt;J5301,1,IF(I5301&lt;J5301,0,2)),
                                                     IF(I5301&gt;H5301,1,IF(I5301&lt;H5301,0,2))),
                                   IF(H5301&lt;7,
                                        IF(G5301&gt;J5301,1,IF(G5301&lt;J5301,0,2)),
                                        IF(G5301&gt;H5301,1,IF(G5301&lt;H5301,0,2))
                                        )
                          )
              )
        )</f>
        <v>1</v>
      </c>
      <c r="L5301">
        <f t="shared" ca="1" si="578"/>
        <v>-516</v>
      </c>
      <c r="M5301">
        <f t="shared" ca="1" si="579"/>
        <v>-543.94999999999095</v>
      </c>
      <c r="N5301">
        <f t="shared" ca="1" si="580"/>
        <v>-1079</v>
      </c>
    </row>
    <row r="5302" spans="1:14" x14ac:dyDescent="0.25">
      <c r="A5302">
        <f ca="1"/>
        <v>0</v>
      </c>
      <c r="B5302">
        <f ca="1"/>
        <v>9</v>
      </c>
      <c r="C5302">
        <f ca="1"/>
        <v>6</v>
      </c>
      <c r="D5302">
        <f ca="1"/>
        <v>0</v>
      </c>
      <c r="E5302">
        <f ca="1"/>
        <v>7</v>
      </c>
      <c r="F5302">
        <f ca="1"/>
        <v>0</v>
      </c>
      <c r="G5302">
        <f t="shared" ca="1" si="574"/>
        <v>9</v>
      </c>
      <c r="H5302">
        <f t="shared" ca="1" si="575"/>
        <v>7</v>
      </c>
      <c r="I5302">
        <f t="shared" ca="1" si="576"/>
        <v>5</v>
      </c>
      <c r="J5302">
        <f t="shared" ca="1" si="577"/>
        <v>7</v>
      </c>
      <c r="K5302" cm="1">
        <f t="array" aca="1" ref="K5302" ca="1">IF(G5302&gt;7,
        IF(G5302&gt;H5302, 1, IF(G5302&lt;H5302, 0, 2)),
        IF(       H5302&gt;7,
                     IF(G5302&gt;H5302, 1, IF(G5302&lt;H5302, 0, 2)),
                     IF(         G5302&lt;6,
                                   IF(            _xlfn.XLOOKUP(C5302,'deck &amp; rules'!$D$22:$M$22,_xlfn.XLOOKUP(H5302,'deck &amp; rules'!$C$23:$C$30,'deck &amp; rules'!$D$23:$M$30))="draw",
                                                     IF(I5302&gt;J5302,1,IF(I5302&lt;J5302,0,2)),
                                                     IF(I5302&gt;H5302,1,IF(I5302&lt;H5302,0,2))),
                                   IF(H5302&lt;7,
                                        IF(G5302&gt;J5302,1,IF(G5302&lt;J5302,0,2)),
                                        IF(G5302&gt;H5302,1,IF(G5302&lt;H5302,0,2))
                                        )
                          )
              )
        )</f>
        <v>1</v>
      </c>
      <c r="L5302">
        <f t="shared" ca="1" si="578"/>
        <v>-515</v>
      </c>
      <c r="M5302">
        <f t="shared" ca="1" si="579"/>
        <v>-544.94999999999095</v>
      </c>
      <c r="N5302">
        <f t="shared" ca="1" si="580"/>
        <v>-1080</v>
      </c>
    </row>
    <row r="5303" spans="1:14" x14ac:dyDescent="0.25">
      <c r="A5303">
        <f ca="1"/>
        <v>9</v>
      </c>
      <c r="B5303">
        <f ca="1"/>
        <v>4</v>
      </c>
      <c r="C5303">
        <f ca="1"/>
        <v>3</v>
      </c>
      <c r="D5303">
        <f ca="1"/>
        <v>0</v>
      </c>
      <c r="E5303">
        <f ca="1"/>
        <v>0</v>
      </c>
      <c r="F5303">
        <f ca="1"/>
        <v>3</v>
      </c>
      <c r="G5303">
        <f t="shared" ca="1" si="574"/>
        <v>3</v>
      </c>
      <c r="H5303">
        <f t="shared" ca="1" si="575"/>
        <v>0</v>
      </c>
      <c r="I5303">
        <f t="shared" ca="1" si="576"/>
        <v>6</v>
      </c>
      <c r="J5303">
        <f t="shared" ca="1" si="577"/>
        <v>3</v>
      </c>
      <c r="K5303" cm="1">
        <f t="array" aca="1" ref="K5303" ca="1">IF(G5303&gt;7,
        IF(G5303&gt;H5303, 1, IF(G5303&lt;H5303, 0, 2)),
        IF(       H5303&gt;7,
                     IF(G5303&gt;H5303, 1, IF(G5303&lt;H5303, 0, 2)),
                     IF(         G5303&lt;6,
                                   IF(            _xlfn.XLOOKUP(C5303,'deck &amp; rules'!$D$22:$M$22,_xlfn.XLOOKUP(H5303,'deck &amp; rules'!$C$23:$C$30,'deck &amp; rules'!$D$23:$M$30))="draw",
                                                     IF(I5303&gt;J5303,1,IF(I5303&lt;J5303,0,2)),
                                                     IF(I5303&gt;H5303,1,IF(I5303&lt;H5303,0,2))),
                                   IF(H5303&lt;7,
                                        IF(G5303&gt;J5303,1,IF(G5303&lt;J5303,0,2)),
                                        IF(G5303&gt;H5303,1,IF(G5303&lt;H5303,0,2))
                                        )
                          )
              )
        )</f>
        <v>1</v>
      </c>
      <c r="L5303">
        <f t="shared" ca="1" si="578"/>
        <v>-514</v>
      </c>
      <c r="M5303">
        <f t="shared" ca="1" si="579"/>
        <v>-545.94999999999095</v>
      </c>
      <c r="N5303">
        <f t="shared" ca="1" si="580"/>
        <v>-1081</v>
      </c>
    </row>
    <row r="5304" spans="1:14" x14ac:dyDescent="0.25">
      <c r="A5304">
        <f ca="1"/>
        <v>0</v>
      </c>
      <c r="B5304">
        <f ca="1"/>
        <v>5</v>
      </c>
      <c r="C5304">
        <f ca="1"/>
        <v>9</v>
      </c>
      <c r="D5304">
        <f ca="1"/>
        <v>8</v>
      </c>
      <c r="E5304">
        <f ca="1"/>
        <v>0</v>
      </c>
      <c r="F5304">
        <f ca="1"/>
        <v>8</v>
      </c>
      <c r="G5304">
        <f t="shared" ca="1" si="574"/>
        <v>5</v>
      </c>
      <c r="H5304">
        <f t="shared" ca="1" si="575"/>
        <v>8</v>
      </c>
      <c r="I5304">
        <f t="shared" ca="1" si="576"/>
        <v>4</v>
      </c>
      <c r="J5304">
        <f t="shared" ca="1" si="577"/>
        <v>6</v>
      </c>
      <c r="K5304" cm="1">
        <f t="array" aca="1" ref="K5304" ca="1">IF(G5304&gt;7,
        IF(G5304&gt;H5304, 1, IF(G5304&lt;H5304, 0, 2)),
        IF(       H5304&gt;7,
                     IF(G5304&gt;H5304, 1, IF(G5304&lt;H5304, 0, 2)),
                     IF(         G5304&lt;6,
                                   IF(            _xlfn.XLOOKUP(C5304,'deck &amp; rules'!$D$22:$M$22,_xlfn.XLOOKUP(H5304,'deck &amp; rules'!$C$23:$C$30,'deck &amp; rules'!$D$23:$M$30))="draw",
                                                     IF(I5304&gt;J5304,1,IF(I5304&lt;J5304,0,2)),
                                                     IF(I5304&gt;H5304,1,IF(I5304&lt;H5304,0,2))),
                                   IF(H5304&lt;7,
                                        IF(G5304&gt;J5304,1,IF(G5304&lt;J5304,0,2)),
                                        IF(G5304&gt;H5304,1,IF(G5304&lt;H5304,0,2))
                                        )
                          )
              )
        )</f>
        <v>0</v>
      </c>
      <c r="L5304">
        <f t="shared" ca="1" si="578"/>
        <v>-515</v>
      </c>
      <c r="M5304">
        <f t="shared" ca="1" si="579"/>
        <v>-544.99999999999091</v>
      </c>
      <c r="N5304">
        <f t="shared" ca="1" si="580"/>
        <v>-1082</v>
      </c>
    </row>
    <row r="5305" spans="1:14" x14ac:dyDescent="0.25">
      <c r="A5305">
        <f ca="1"/>
        <v>7</v>
      </c>
      <c r="B5305">
        <f ca="1"/>
        <v>0</v>
      </c>
      <c r="C5305">
        <f ca="1"/>
        <v>1</v>
      </c>
      <c r="D5305">
        <f ca="1"/>
        <v>0</v>
      </c>
      <c r="E5305">
        <f ca="1"/>
        <v>0</v>
      </c>
      <c r="F5305">
        <f ca="1"/>
        <v>7</v>
      </c>
      <c r="G5305">
        <f t="shared" ca="1" si="574"/>
        <v>7</v>
      </c>
      <c r="H5305">
        <f t="shared" ca="1" si="575"/>
        <v>0</v>
      </c>
      <c r="I5305">
        <f t="shared" ca="1" si="576"/>
        <v>8</v>
      </c>
      <c r="J5305">
        <f t="shared" ca="1" si="577"/>
        <v>7</v>
      </c>
      <c r="K5305" cm="1">
        <f t="array" aca="1" ref="K5305" ca="1">IF(G5305&gt;7,
        IF(G5305&gt;H5305, 1, IF(G5305&lt;H5305, 0, 2)),
        IF(       H5305&gt;7,
                     IF(G5305&gt;H5305, 1, IF(G5305&lt;H5305, 0, 2)),
                     IF(         G5305&lt;6,
                                   IF(            _xlfn.XLOOKUP(C5305,'deck &amp; rules'!$D$22:$M$22,_xlfn.XLOOKUP(H5305,'deck &amp; rules'!$C$23:$C$30,'deck &amp; rules'!$D$23:$M$30))="draw",
                                                     IF(I5305&gt;J5305,1,IF(I5305&lt;J5305,0,2)),
                                                     IF(I5305&gt;H5305,1,IF(I5305&lt;H5305,0,2))),
                                   IF(H5305&lt;7,
                                        IF(G5305&gt;J5305,1,IF(G5305&lt;J5305,0,2)),
                                        IF(G5305&gt;H5305,1,IF(G5305&lt;H5305,0,2))
                                        )
                          )
              )
        )</f>
        <v>2</v>
      </c>
      <c r="L5305">
        <f t="shared" ca="1" si="578"/>
        <v>-516</v>
      </c>
      <c r="M5305">
        <f t="shared" ca="1" si="579"/>
        <v>-545.99999999999091</v>
      </c>
      <c r="N5305">
        <f t="shared" ca="1" si="580"/>
        <v>-1074</v>
      </c>
    </row>
    <row r="5306" spans="1:14" x14ac:dyDescent="0.25">
      <c r="A5306">
        <f ca="1"/>
        <v>1</v>
      </c>
      <c r="B5306">
        <f ca="1"/>
        <v>0</v>
      </c>
      <c r="C5306">
        <f ca="1"/>
        <v>1</v>
      </c>
      <c r="D5306">
        <f ca="1"/>
        <v>1</v>
      </c>
      <c r="E5306">
        <f ca="1"/>
        <v>3</v>
      </c>
      <c r="F5306">
        <f ca="1"/>
        <v>5</v>
      </c>
      <c r="G5306">
        <f t="shared" ca="1" si="574"/>
        <v>1</v>
      </c>
      <c r="H5306">
        <f t="shared" ca="1" si="575"/>
        <v>4</v>
      </c>
      <c r="I5306">
        <f t="shared" ca="1" si="576"/>
        <v>2</v>
      </c>
      <c r="J5306">
        <f t="shared" ca="1" si="577"/>
        <v>9</v>
      </c>
      <c r="K5306" cm="1">
        <f t="array" aca="1" ref="K5306" ca="1">IF(G5306&gt;7,
        IF(G5306&gt;H5306, 1, IF(G5306&lt;H5306, 0, 2)),
        IF(       H5306&gt;7,
                     IF(G5306&gt;H5306, 1, IF(G5306&lt;H5306, 0, 2)),
                     IF(         G5306&lt;6,
                                   IF(            _xlfn.XLOOKUP(C5306,'deck &amp; rules'!$D$22:$M$22,_xlfn.XLOOKUP(H5306,'deck &amp; rules'!$C$23:$C$30,'deck &amp; rules'!$D$23:$M$30))="draw",
                                                     IF(I5306&gt;J5306,1,IF(I5306&lt;J5306,0,2)),
                                                     IF(I5306&gt;H5306,1,IF(I5306&lt;H5306,0,2))),
                                   IF(H5306&lt;7,
                                        IF(G5306&gt;J5306,1,IF(G5306&lt;J5306,0,2)),
                                        IF(G5306&gt;H5306,1,IF(G5306&lt;H5306,0,2))
                                        )
                          )
              )
        )</f>
        <v>0</v>
      </c>
      <c r="L5306">
        <f t="shared" ca="1" si="578"/>
        <v>-517</v>
      </c>
      <c r="M5306">
        <f t="shared" ca="1" si="579"/>
        <v>-545.04999999999086</v>
      </c>
      <c r="N5306">
        <f t="shared" ca="1" si="580"/>
        <v>-1075</v>
      </c>
    </row>
    <row r="5307" spans="1:14" x14ac:dyDescent="0.25">
      <c r="A5307">
        <f ca="1"/>
        <v>3</v>
      </c>
      <c r="B5307">
        <f ca="1"/>
        <v>7</v>
      </c>
      <c r="C5307">
        <f ca="1"/>
        <v>7</v>
      </c>
      <c r="D5307">
        <f ca="1"/>
        <v>7</v>
      </c>
      <c r="E5307">
        <f ca="1"/>
        <v>2</v>
      </c>
      <c r="F5307">
        <f ca="1"/>
        <v>1</v>
      </c>
      <c r="G5307">
        <f t="shared" ca="1" si="574"/>
        <v>0</v>
      </c>
      <c r="H5307">
        <f t="shared" ca="1" si="575"/>
        <v>9</v>
      </c>
      <c r="I5307">
        <f t="shared" ca="1" si="576"/>
        <v>7</v>
      </c>
      <c r="J5307">
        <f t="shared" ca="1" si="577"/>
        <v>0</v>
      </c>
      <c r="K5307" cm="1">
        <f t="array" aca="1" ref="K5307" ca="1">IF(G5307&gt;7,
        IF(G5307&gt;H5307, 1, IF(G5307&lt;H5307, 0, 2)),
        IF(       H5307&gt;7,
                     IF(G5307&gt;H5307, 1, IF(G5307&lt;H5307, 0, 2)),
                     IF(         G5307&lt;6,
                                   IF(            _xlfn.XLOOKUP(C5307,'deck &amp; rules'!$D$22:$M$22,_xlfn.XLOOKUP(H5307,'deck &amp; rules'!$C$23:$C$30,'deck &amp; rules'!$D$23:$M$30))="draw",
                                                     IF(I5307&gt;J5307,1,IF(I5307&lt;J5307,0,2)),
                                                     IF(I5307&gt;H5307,1,IF(I5307&lt;H5307,0,2))),
                                   IF(H5307&lt;7,
                                        IF(G5307&gt;J5307,1,IF(G5307&lt;J5307,0,2)),
                                        IF(G5307&gt;H5307,1,IF(G5307&lt;H5307,0,2))
                                        )
                          )
              )
        )</f>
        <v>0</v>
      </c>
      <c r="L5307">
        <f t="shared" ca="1" si="578"/>
        <v>-518</v>
      </c>
      <c r="M5307">
        <f t="shared" ca="1" si="579"/>
        <v>-544.09999999999081</v>
      </c>
      <c r="N5307">
        <f t="shared" ca="1" si="580"/>
        <v>-1076</v>
      </c>
    </row>
    <row r="5308" spans="1:14" x14ac:dyDescent="0.25">
      <c r="A5308">
        <f ca="1"/>
        <v>7</v>
      </c>
      <c r="B5308">
        <f ca="1"/>
        <v>0</v>
      </c>
      <c r="C5308">
        <f ca="1"/>
        <v>6</v>
      </c>
      <c r="D5308">
        <f ca="1"/>
        <v>2</v>
      </c>
      <c r="E5308">
        <f ca="1"/>
        <v>4</v>
      </c>
      <c r="F5308">
        <f ca="1"/>
        <v>2</v>
      </c>
      <c r="G5308">
        <f t="shared" ca="1" si="574"/>
        <v>7</v>
      </c>
      <c r="H5308">
        <f t="shared" ca="1" si="575"/>
        <v>6</v>
      </c>
      <c r="I5308">
        <f t="shared" ca="1" si="576"/>
        <v>3</v>
      </c>
      <c r="J5308">
        <f t="shared" ca="1" si="577"/>
        <v>8</v>
      </c>
      <c r="K5308" cm="1">
        <f t="array" aca="1" ref="K5308" ca="1">IF(G5308&gt;7,
        IF(G5308&gt;H5308, 1, IF(G5308&lt;H5308, 0, 2)),
        IF(       H5308&gt;7,
                     IF(G5308&gt;H5308, 1, IF(G5308&lt;H5308, 0, 2)),
                     IF(         G5308&lt;6,
                                   IF(            _xlfn.XLOOKUP(C5308,'deck &amp; rules'!$D$22:$M$22,_xlfn.XLOOKUP(H5308,'deck &amp; rules'!$C$23:$C$30,'deck &amp; rules'!$D$23:$M$30))="draw",
                                                     IF(I5308&gt;J5308,1,IF(I5308&lt;J5308,0,2)),
                                                     IF(I5308&gt;H5308,1,IF(I5308&lt;H5308,0,2))),
                                   IF(H5308&lt;7,
                                        IF(G5308&gt;J5308,1,IF(G5308&lt;J5308,0,2)),
                                        IF(G5308&gt;H5308,1,IF(G5308&lt;H5308,0,2))
                                        )
                          )
              )
        )</f>
        <v>0</v>
      </c>
      <c r="L5308">
        <f t="shared" ca="1" si="578"/>
        <v>-519</v>
      </c>
      <c r="M5308">
        <f t="shared" ca="1" si="579"/>
        <v>-543.14999999999077</v>
      </c>
      <c r="N5308">
        <f t="shared" ca="1" si="580"/>
        <v>-1077</v>
      </c>
    </row>
    <row r="5309" spans="1:14" x14ac:dyDescent="0.25">
      <c r="A5309">
        <f ca="1"/>
        <v>3</v>
      </c>
      <c r="B5309">
        <f ca="1"/>
        <v>0</v>
      </c>
      <c r="C5309">
        <f ca="1"/>
        <v>5</v>
      </c>
      <c r="D5309">
        <f ca="1"/>
        <v>0</v>
      </c>
      <c r="E5309">
        <f ca="1"/>
        <v>2</v>
      </c>
      <c r="F5309">
        <f ca="1"/>
        <v>5</v>
      </c>
      <c r="G5309">
        <f t="shared" ca="1" si="574"/>
        <v>3</v>
      </c>
      <c r="H5309">
        <f t="shared" ca="1" si="575"/>
        <v>2</v>
      </c>
      <c r="I5309">
        <f t="shared" ca="1" si="576"/>
        <v>8</v>
      </c>
      <c r="J5309">
        <f t="shared" ca="1" si="577"/>
        <v>7</v>
      </c>
      <c r="K5309" cm="1">
        <f t="array" aca="1" ref="K5309" ca="1">IF(G5309&gt;7,
        IF(G5309&gt;H5309, 1, IF(G5309&lt;H5309, 0, 2)),
        IF(       H5309&gt;7,
                     IF(G5309&gt;H5309, 1, IF(G5309&lt;H5309, 0, 2)),
                     IF(         G5309&lt;6,
                                   IF(            _xlfn.XLOOKUP(C5309,'deck &amp; rules'!$D$22:$M$22,_xlfn.XLOOKUP(H5309,'deck &amp; rules'!$C$23:$C$30,'deck &amp; rules'!$D$23:$M$30))="draw",
                                                     IF(I5309&gt;J5309,1,IF(I5309&lt;J5309,0,2)),
                                                     IF(I5309&gt;H5309,1,IF(I5309&lt;H5309,0,2))),
                                   IF(H5309&lt;7,
                                        IF(G5309&gt;J5309,1,IF(G5309&lt;J5309,0,2)),
                                        IF(G5309&gt;H5309,1,IF(G5309&lt;H5309,0,2))
                                        )
                          )
              )
        )</f>
        <v>1</v>
      </c>
      <c r="L5309">
        <f t="shared" ca="1" si="578"/>
        <v>-518</v>
      </c>
      <c r="M5309">
        <f t="shared" ca="1" si="579"/>
        <v>-544.14999999999077</v>
      </c>
      <c r="N5309">
        <f t="shared" ca="1" si="580"/>
        <v>-1078</v>
      </c>
    </row>
    <row r="5310" spans="1:14" x14ac:dyDescent="0.25">
      <c r="A5310">
        <f ca="1"/>
        <v>0</v>
      </c>
      <c r="B5310">
        <f ca="1"/>
        <v>0</v>
      </c>
      <c r="C5310">
        <f ca="1"/>
        <v>0</v>
      </c>
      <c r="D5310">
        <f ca="1"/>
        <v>8</v>
      </c>
      <c r="E5310">
        <f ca="1"/>
        <v>2</v>
      </c>
      <c r="F5310">
        <f ca="1"/>
        <v>5</v>
      </c>
      <c r="G5310">
        <f t="shared" ca="1" si="574"/>
        <v>0</v>
      </c>
      <c r="H5310">
        <f t="shared" ca="1" si="575"/>
        <v>0</v>
      </c>
      <c r="I5310">
        <f t="shared" ca="1" si="576"/>
        <v>0</v>
      </c>
      <c r="J5310">
        <f t="shared" ca="1" si="577"/>
        <v>5</v>
      </c>
      <c r="K5310" cm="1">
        <f t="array" aca="1" ref="K5310" ca="1">IF(G5310&gt;7,
        IF(G5310&gt;H5310, 1, IF(G5310&lt;H5310, 0, 2)),
        IF(       H5310&gt;7,
                     IF(G5310&gt;H5310, 1, IF(G5310&lt;H5310, 0, 2)),
                     IF(         G5310&lt;6,
                                   IF(            _xlfn.XLOOKUP(C5310,'deck &amp; rules'!$D$22:$M$22,_xlfn.XLOOKUP(H5310,'deck &amp; rules'!$C$23:$C$30,'deck &amp; rules'!$D$23:$M$30))="draw",
                                                     IF(I5310&gt;J5310,1,IF(I5310&lt;J5310,0,2)),
                                                     IF(I5310&gt;H5310,1,IF(I5310&lt;H5310,0,2))),
                                   IF(H5310&lt;7,
                                        IF(G5310&gt;J5310,1,IF(G5310&lt;J5310,0,2)),
                                        IF(G5310&gt;H5310,1,IF(G5310&lt;H5310,0,2))
                                        )
                          )
              )
        )</f>
        <v>0</v>
      </c>
      <c r="L5310">
        <f t="shared" ca="1" si="578"/>
        <v>-519</v>
      </c>
      <c r="M5310">
        <f t="shared" ca="1" si="579"/>
        <v>-543.19999999999072</v>
      </c>
      <c r="N5310">
        <f t="shared" ca="1" si="580"/>
        <v>-1079</v>
      </c>
    </row>
    <row r="5311" spans="1:14" x14ac:dyDescent="0.25">
      <c r="A5311">
        <f ca="1"/>
        <v>6</v>
      </c>
      <c r="B5311">
        <f ca="1"/>
        <v>0</v>
      </c>
      <c r="C5311">
        <f ca="1"/>
        <v>0</v>
      </c>
      <c r="D5311">
        <f ca="1"/>
        <v>5</v>
      </c>
      <c r="E5311">
        <f ca="1"/>
        <v>1</v>
      </c>
      <c r="F5311">
        <f ca="1"/>
        <v>0</v>
      </c>
      <c r="G5311">
        <f t="shared" ca="1" si="574"/>
        <v>6</v>
      </c>
      <c r="H5311">
        <f t="shared" ca="1" si="575"/>
        <v>6</v>
      </c>
      <c r="I5311">
        <f t="shared" ca="1" si="576"/>
        <v>6</v>
      </c>
      <c r="J5311">
        <f t="shared" ca="1" si="577"/>
        <v>6</v>
      </c>
      <c r="K5311" cm="1">
        <f t="array" aca="1" ref="K5311" ca="1">IF(G5311&gt;7,
        IF(G5311&gt;H5311, 1, IF(G5311&lt;H5311, 0, 2)),
        IF(       H5311&gt;7,
                     IF(G5311&gt;H5311, 1, IF(G5311&lt;H5311, 0, 2)),
                     IF(         G5311&lt;6,
                                   IF(            _xlfn.XLOOKUP(C5311,'deck &amp; rules'!$D$22:$M$22,_xlfn.XLOOKUP(H5311,'deck &amp; rules'!$C$23:$C$30,'deck &amp; rules'!$D$23:$M$30))="draw",
                                                     IF(I5311&gt;J5311,1,IF(I5311&lt;J5311,0,2)),
                                                     IF(I5311&gt;H5311,1,IF(I5311&lt;H5311,0,2))),
                                   IF(H5311&lt;7,
                                        IF(G5311&gt;J5311,1,IF(G5311&lt;J5311,0,2)),
                                        IF(G5311&gt;H5311,1,IF(G5311&lt;H5311,0,2))
                                        )
                          )
              )
        )</f>
        <v>2</v>
      </c>
      <c r="L5311">
        <f t="shared" ca="1" si="578"/>
        <v>-520</v>
      </c>
      <c r="M5311">
        <f t="shared" ca="1" si="579"/>
        <v>-544.19999999999072</v>
      </c>
      <c r="N5311">
        <f t="shared" ca="1" si="580"/>
        <v>-1071</v>
      </c>
    </row>
    <row r="5312" spans="1:14" x14ac:dyDescent="0.25">
      <c r="A5312">
        <f ca="1"/>
        <v>9</v>
      </c>
      <c r="B5312">
        <f ca="1"/>
        <v>8</v>
      </c>
      <c r="C5312">
        <f ca="1"/>
        <v>1</v>
      </c>
      <c r="D5312">
        <f ca="1"/>
        <v>0</v>
      </c>
      <c r="E5312">
        <f ca="1"/>
        <v>0</v>
      </c>
      <c r="F5312">
        <f ca="1"/>
        <v>0</v>
      </c>
      <c r="G5312">
        <f t="shared" ca="1" si="574"/>
        <v>7</v>
      </c>
      <c r="H5312">
        <f t="shared" ca="1" si="575"/>
        <v>0</v>
      </c>
      <c r="I5312">
        <f t="shared" ca="1" si="576"/>
        <v>8</v>
      </c>
      <c r="J5312">
        <f t="shared" ca="1" si="577"/>
        <v>0</v>
      </c>
      <c r="K5312" cm="1">
        <f t="array" aca="1" ref="K5312" ca="1">IF(G5312&gt;7,
        IF(G5312&gt;H5312, 1, IF(G5312&lt;H5312, 0, 2)),
        IF(       H5312&gt;7,
                     IF(G5312&gt;H5312, 1, IF(G5312&lt;H5312, 0, 2)),
                     IF(         G5312&lt;6,
                                   IF(            _xlfn.XLOOKUP(C5312,'deck &amp; rules'!$D$22:$M$22,_xlfn.XLOOKUP(H5312,'deck &amp; rules'!$C$23:$C$30,'deck &amp; rules'!$D$23:$M$30))="draw",
                                                     IF(I5312&gt;J5312,1,IF(I5312&lt;J5312,0,2)),
                                                     IF(I5312&gt;H5312,1,IF(I5312&lt;H5312,0,2))),
                                   IF(H5312&lt;7,
                                        IF(G5312&gt;J5312,1,IF(G5312&lt;J5312,0,2)),
                                        IF(G5312&gt;H5312,1,IF(G5312&lt;H5312,0,2))
                                        )
                          )
              )
        )</f>
        <v>1</v>
      </c>
      <c r="L5312">
        <f t="shared" ca="1" si="578"/>
        <v>-519</v>
      </c>
      <c r="M5312">
        <f t="shared" ca="1" si="579"/>
        <v>-545.19999999999072</v>
      </c>
      <c r="N5312">
        <f t="shared" ca="1" si="580"/>
        <v>-1072</v>
      </c>
    </row>
    <row r="5313" spans="1:14" x14ac:dyDescent="0.25">
      <c r="A5313">
        <f ca="1"/>
        <v>7</v>
      </c>
      <c r="B5313">
        <f ca="1"/>
        <v>9</v>
      </c>
      <c r="C5313">
        <f ca="1"/>
        <v>4</v>
      </c>
      <c r="D5313">
        <f ca="1"/>
        <v>0</v>
      </c>
      <c r="E5313">
        <f ca="1"/>
        <v>8</v>
      </c>
      <c r="F5313">
        <f ca="1"/>
        <v>0</v>
      </c>
      <c r="G5313">
        <f t="shared" ca="1" si="574"/>
        <v>6</v>
      </c>
      <c r="H5313">
        <f t="shared" ca="1" si="575"/>
        <v>8</v>
      </c>
      <c r="I5313">
        <f t="shared" ca="1" si="576"/>
        <v>0</v>
      </c>
      <c r="J5313">
        <f t="shared" ca="1" si="577"/>
        <v>8</v>
      </c>
      <c r="K5313" cm="1">
        <f t="array" aca="1" ref="K5313" ca="1">IF(G5313&gt;7,
        IF(G5313&gt;H5313, 1, IF(G5313&lt;H5313, 0, 2)),
        IF(       H5313&gt;7,
                     IF(G5313&gt;H5313, 1, IF(G5313&lt;H5313, 0, 2)),
                     IF(         G5313&lt;6,
                                   IF(            _xlfn.XLOOKUP(C5313,'deck &amp; rules'!$D$22:$M$22,_xlfn.XLOOKUP(H5313,'deck &amp; rules'!$C$23:$C$30,'deck &amp; rules'!$D$23:$M$30))="draw",
                                                     IF(I5313&gt;J5313,1,IF(I5313&lt;J5313,0,2)),
                                                     IF(I5313&gt;H5313,1,IF(I5313&lt;H5313,0,2))),
                                   IF(H5313&lt;7,
                                        IF(G5313&gt;J5313,1,IF(G5313&lt;J5313,0,2)),
                                        IF(G5313&gt;H5313,1,IF(G5313&lt;H5313,0,2))
                                        )
                          )
              )
        )</f>
        <v>0</v>
      </c>
      <c r="L5313">
        <f t="shared" ca="1" si="578"/>
        <v>-520</v>
      </c>
      <c r="M5313">
        <f t="shared" ca="1" si="579"/>
        <v>-544.24999999999068</v>
      </c>
      <c r="N5313">
        <f t="shared" ca="1" si="580"/>
        <v>-1073</v>
      </c>
    </row>
    <row r="5314" spans="1:14" x14ac:dyDescent="0.25">
      <c r="A5314">
        <f ca="1"/>
        <v>3</v>
      </c>
      <c r="B5314">
        <f ca="1"/>
        <v>3</v>
      </c>
      <c r="C5314">
        <f ca="1"/>
        <v>2</v>
      </c>
      <c r="D5314">
        <f ca="1"/>
        <v>0</v>
      </c>
      <c r="E5314">
        <f ca="1"/>
        <v>3</v>
      </c>
      <c r="F5314">
        <f ca="1"/>
        <v>3</v>
      </c>
      <c r="G5314">
        <f t="shared" ca="1" si="574"/>
        <v>6</v>
      </c>
      <c r="H5314">
        <f t="shared" ca="1" si="575"/>
        <v>3</v>
      </c>
      <c r="I5314">
        <f t="shared" ca="1" si="576"/>
        <v>8</v>
      </c>
      <c r="J5314">
        <f t="shared" ca="1" si="577"/>
        <v>6</v>
      </c>
      <c r="K5314" cm="1">
        <f t="array" aca="1" ref="K5314" ca="1">IF(G5314&gt;7,
        IF(G5314&gt;H5314, 1, IF(G5314&lt;H5314, 0, 2)),
        IF(       H5314&gt;7,
                     IF(G5314&gt;H5314, 1, IF(G5314&lt;H5314, 0, 2)),
                     IF(         G5314&lt;6,
                                   IF(            _xlfn.XLOOKUP(C5314,'deck &amp; rules'!$D$22:$M$22,_xlfn.XLOOKUP(H5314,'deck &amp; rules'!$C$23:$C$30,'deck &amp; rules'!$D$23:$M$30))="draw",
                                                     IF(I5314&gt;J5314,1,IF(I5314&lt;J5314,0,2)),
                                                     IF(I5314&gt;H5314,1,IF(I5314&lt;H5314,0,2))),
                                   IF(H5314&lt;7,
                                        IF(G5314&gt;J5314,1,IF(G5314&lt;J5314,0,2)),
                                        IF(G5314&gt;H5314,1,IF(G5314&lt;H5314,0,2))
                                        )
                          )
              )
        )</f>
        <v>2</v>
      </c>
      <c r="L5314">
        <f t="shared" ca="1" si="578"/>
        <v>-521</v>
      </c>
      <c r="M5314">
        <f t="shared" ca="1" si="579"/>
        <v>-545.24999999999068</v>
      </c>
      <c r="N5314">
        <f t="shared" ca="1" si="580"/>
        <v>-1065</v>
      </c>
    </row>
    <row r="5315" spans="1:14" x14ac:dyDescent="0.25">
      <c r="A5315">
        <f ca="1"/>
        <v>7</v>
      </c>
      <c r="B5315">
        <f ca="1"/>
        <v>8</v>
      </c>
      <c r="C5315">
        <f ca="1"/>
        <v>0</v>
      </c>
      <c r="D5315">
        <f ca="1"/>
        <v>0</v>
      </c>
      <c r="E5315">
        <f ca="1"/>
        <v>5</v>
      </c>
      <c r="F5315">
        <f ca="1"/>
        <v>6</v>
      </c>
      <c r="G5315">
        <f t="shared" ref="G5315:G5378" ca="1" si="581">IF(A5315+B5315&gt;9,A5315+B5315-10,A5315+B5315)</f>
        <v>5</v>
      </c>
      <c r="H5315">
        <f t="shared" ref="H5315:H5378" ca="1" si="582">IF(D5315+E5315&gt;9,D5315+E5315-10,D5315+E5315)</f>
        <v>5</v>
      </c>
      <c r="I5315">
        <f t="shared" ref="I5315:I5378" ca="1" si="583">IF(G5315+C5315&gt;9,G5315+C5315-10,G5315+C5315)</f>
        <v>5</v>
      </c>
      <c r="J5315">
        <f t="shared" ref="J5315:J5378" ca="1" si="584">IF(H5315+F5315&gt;9,H5315+F5315-10,H5315+F5315)</f>
        <v>1</v>
      </c>
      <c r="K5315" cm="1">
        <f t="array" aca="1" ref="K5315" ca="1">IF(G5315&gt;7,
        IF(G5315&gt;H5315, 1, IF(G5315&lt;H5315, 0, 2)),
        IF(       H5315&gt;7,
                     IF(G5315&gt;H5315, 1, IF(G5315&lt;H5315, 0, 2)),
                     IF(         G5315&lt;6,
                                   IF(            _xlfn.XLOOKUP(C5315,'deck &amp; rules'!$D$22:$M$22,_xlfn.XLOOKUP(H5315,'deck &amp; rules'!$C$23:$C$30,'deck &amp; rules'!$D$23:$M$30))="draw",
                                                     IF(I5315&gt;J5315,1,IF(I5315&lt;J5315,0,2)),
                                                     IF(I5315&gt;H5315,1,IF(I5315&lt;H5315,0,2))),
                                   IF(H5315&lt;7,
                                        IF(G5315&gt;J5315,1,IF(G5315&lt;J5315,0,2)),
                                        IF(G5315&gt;H5315,1,IF(G5315&lt;H5315,0,2))
                                        )
                          )
              )
        )</f>
        <v>2</v>
      </c>
      <c r="L5315">
        <f t="shared" ca="1" si="578"/>
        <v>-522</v>
      </c>
      <c r="M5315">
        <f t="shared" ca="1" si="579"/>
        <v>-546.24999999999068</v>
      </c>
      <c r="N5315">
        <f t="shared" ca="1" si="580"/>
        <v>-1057</v>
      </c>
    </row>
    <row r="5316" spans="1:14" x14ac:dyDescent="0.25">
      <c r="A5316">
        <f ca="1"/>
        <v>0</v>
      </c>
      <c r="B5316">
        <f ca="1"/>
        <v>0</v>
      </c>
      <c r="C5316">
        <f ca="1"/>
        <v>0</v>
      </c>
      <c r="D5316">
        <f ca="1"/>
        <v>0</v>
      </c>
      <c r="E5316">
        <f ca="1"/>
        <v>8</v>
      </c>
      <c r="F5316">
        <f ca="1"/>
        <v>1</v>
      </c>
      <c r="G5316">
        <f t="shared" ca="1" si="581"/>
        <v>0</v>
      </c>
      <c r="H5316">
        <f t="shared" ca="1" si="582"/>
        <v>8</v>
      </c>
      <c r="I5316">
        <f t="shared" ca="1" si="583"/>
        <v>0</v>
      </c>
      <c r="J5316">
        <f t="shared" ca="1" si="584"/>
        <v>9</v>
      </c>
      <c r="K5316" cm="1">
        <f t="array" aca="1" ref="K5316" ca="1">IF(G5316&gt;7,
        IF(G5316&gt;H5316, 1, IF(G5316&lt;H5316, 0, 2)),
        IF(       H5316&gt;7,
                     IF(G5316&gt;H5316, 1, IF(G5316&lt;H5316, 0, 2)),
                     IF(         G5316&lt;6,
                                   IF(            _xlfn.XLOOKUP(C5316,'deck &amp; rules'!$D$22:$M$22,_xlfn.XLOOKUP(H5316,'deck &amp; rules'!$C$23:$C$30,'deck &amp; rules'!$D$23:$M$30))="draw",
                                                     IF(I5316&gt;J5316,1,IF(I5316&lt;J5316,0,2)),
                                                     IF(I5316&gt;H5316,1,IF(I5316&lt;H5316,0,2))),
                                   IF(H5316&lt;7,
                                        IF(G5316&gt;J5316,1,IF(G5316&lt;J5316,0,2)),
                                        IF(G5316&gt;H5316,1,IF(G5316&lt;H5316,0,2))
                                        )
                          )
              )
        )</f>
        <v>0</v>
      </c>
      <c r="L5316">
        <f t="shared" ref="L5316:L5379" ca="1" si="585">IF(K5316=1,L5315+1,L5315-1)</f>
        <v>-523</v>
      </c>
      <c r="M5316">
        <f t="shared" ref="M5316:M5379" ca="1" si="586">IF(K5316=0,M5315+19/20,M5315-1)</f>
        <v>-545.29999999999063</v>
      </c>
      <c r="N5316">
        <f t="shared" ref="N5316:N5379" ca="1" si="587">IF(K5316=2,N5315+8,N5315-1)</f>
        <v>-1058</v>
      </c>
    </row>
    <row r="5317" spans="1:14" x14ac:dyDescent="0.25">
      <c r="A5317">
        <f ca="1"/>
        <v>0</v>
      </c>
      <c r="B5317">
        <f ca="1"/>
        <v>5</v>
      </c>
      <c r="C5317">
        <f ca="1"/>
        <v>2</v>
      </c>
      <c r="D5317">
        <f ca="1"/>
        <v>0</v>
      </c>
      <c r="E5317">
        <f ca="1"/>
        <v>0</v>
      </c>
      <c r="F5317">
        <f ca="1"/>
        <v>9</v>
      </c>
      <c r="G5317">
        <f t="shared" ca="1" si="581"/>
        <v>5</v>
      </c>
      <c r="H5317">
        <f t="shared" ca="1" si="582"/>
        <v>0</v>
      </c>
      <c r="I5317">
        <f t="shared" ca="1" si="583"/>
        <v>7</v>
      </c>
      <c r="J5317">
        <f t="shared" ca="1" si="584"/>
        <v>9</v>
      </c>
      <c r="K5317" cm="1">
        <f t="array" aca="1" ref="K5317" ca="1">IF(G5317&gt;7,
        IF(G5317&gt;H5317, 1, IF(G5317&lt;H5317, 0, 2)),
        IF(       H5317&gt;7,
                     IF(G5317&gt;H5317, 1, IF(G5317&lt;H5317, 0, 2)),
                     IF(         G5317&lt;6,
                                   IF(            _xlfn.XLOOKUP(C5317,'deck &amp; rules'!$D$22:$M$22,_xlfn.XLOOKUP(H5317,'deck &amp; rules'!$C$23:$C$30,'deck &amp; rules'!$D$23:$M$30))="draw",
                                                     IF(I5317&gt;J5317,1,IF(I5317&lt;J5317,0,2)),
                                                     IF(I5317&gt;H5317,1,IF(I5317&lt;H5317,0,2))),
                                   IF(H5317&lt;7,
                                        IF(G5317&gt;J5317,1,IF(G5317&lt;J5317,0,2)),
                                        IF(G5317&gt;H5317,1,IF(G5317&lt;H5317,0,2))
                                        )
                          )
              )
        )</f>
        <v>0</v>
      </c>
      <c r="L5317">
        <f t="shared" ca="1" si="585"/>
        <v>-524</v>
      </c>
      <c r="M5317">
        <f t="shared" ca="1" si="586"/>
        <v>-544.34999999999059</v>
      </c>
      <c r="N5317">
        <f t="shared" ca="1" si="587"/>
        <v>-1059</v>
      </c>
    </row>
    <row r="5318" spans="1:14" x14ac:dyDescent="0.25">
      <c r="A5318">
        <f ca="1"/>
        <v>6</v>
      </c>
      <c r="B5318">
        <f ca="1"/>
        <v>9</v>
      </c>
      <c r="C5318">
        <f ca="1"/>
        <v>0</v>
      </c>
      <c r="D5318">
        <f ca="1"/>
        <v>9</v>
      </c>
      <c r="E5318">
        <f ca="1"/>
        <v>6</v>
      </c>
      <c r="F5318">
        <f ca="1"/>
        <v>6</v>
      </c>
      <c r="G5318">
        <f t="shared" ca="1" si="581"/>
        <v>5</v>
      </c>
      <c r="H5318">
        <f t="shared" ca="1" si="582"/>
        <v>5</v>
      </c>
      <c r="I5318">
        <f t="shared" ca="1" si="583"/>
        <v>5</v>
      </c>
      <c r="J5318">
        <f t="shared" ca="1" si="584"/>
        <v>1</v>
      </c>
      <c r="K5318" cm="1">
        <f t="array" aca="1" ref="K5318" ca="1">IF(G5318&gt;7,
        IF(G5318&gt;H5318, 1, IF(G5318&lt;H5318, 0, 2)),
        IF(       H5318&gt;7,
                     IF(G5318&gt;H5318, 1, IF(G5318&lt;H5318, 0, 2)),
                     IF(         G5318&lt;6,
                                   IF(            _xlfn.XLOOKUP(C5318,'deck &amp; rules'!$D$22:$M$22,_xlfn.XLOOKUP(H5318,'deck &amp; rules'!$C$23:$C$30,'deck &amp; rules'!$D$23:$M$30))="draw",
                                                     IF(I5318&gt;J5318,1,IF(I5318&lt;J5318,0,2)),
                                                     IF(I5318&gt;H5318,1,IF(I5318&lt;H5318,0,2))),
                                   IF(H5318&lt;7,
                                        IF(G5318&gt;J5318,1,IF(G5318&lt;J5318,0,2)),
                                        IF(G5318&gt;H5318,1,IF(G5318&lt;H5318,0,2))
                                        )
                          )
              )
        )</f>
        <v>2</v>
      </c>
      <c r="L5318">
        <f t="shared" ca="1" si="585"/>
        <v>-525</v>
      </c>
      <c r="M5318">
        <f t="shared" ca="1" si="586"/>
        <v>-545.34999999999059</v>
      </c>
      <c r="N5318">
        <f t="shared" ca="1" si="587"/>
        <v>-1051</v>
      </c>
    </row>
    <row r="5319" spans="1:14" x14ac:dyDescent="0.25">
      <c r="A5319">
        <f ca="1"/>
        <v>2</v>
      </c>
      <c r="B5319">
        <f ca="1"/>
        <v>2</v>
      </c>
      <c r="C5319">
        <f ca="1"/>
        <v>5</v>
      </c>
      <c r="D5319">
        <f ca="1"/>
        <v>0</v>
      </c>
      <c r="E5319">
        <f ca="1"/>
        <v>1</v>
      </c>
      <c r="F5319">
        <f ca="1"/>
        <v>6</v>
      </c>
      <c r="G5319">
        <f t="shared" ca="1" si="581"/>
        <v>4</v>
      </c>
      <c r="H5319">
        <f t="shared" ca="1" si="582"/>
        <v>1</v>
      </c>
      <c r="I5319">
        <f t="shared" ca="1" si="583"/>
        <v>9</v>
      </c>
      <c r="J5319">
        <f t="shared" ca="1" si="584"/>
        <v>7</v>
      </c>
      <c r="K5319" cm="1">
        <f t="array" aca="1" ref="K5319" ca="1">IF(G5319&gt;7,
        IF(G5319&gt;H5319, 1, IF(G5319&lt;H5319, 0, 2)),
        IF(       H5319&gt;7,
                     IF(G5319&gt;H5319, 1, IF(G5319&lt;H5319, 0, 2)),
                     IF(         G5319&lt;6,
                                   IF(            _xlfn.XLOOKUP(C5319,'deck &amp; rules'!$D$22:$M$22,_xlfn.XLOOKUP(H5319,'deck &amp; rules'!$C$23:$C$30,'deck &amp; rules'!$D$23:$M$30))="draw",
                                                     IF(I5319&gt;J5319,1,IF(I5319&lt;J5319,0,2)),
                                                     IF(I5319&gt;H5319,1,IF(I5319&lt;H5319,0,2))),
                                   IF(H5319&lt;7,
                                        IF(G5319&gt;J5319,1,IF(G5319&lt;J5319,0,2)),
                                        IF(G5319&gt;H5319,1,IF(G5319&lt;H5319,0,2))
                                        )
                          )
              )
        )</f>
        <v>1</v>
      </c>
      <c r="L5319">
        <f t="shared" ca="1" si="585"/>
        <v>-524</v>
      </c>
      <c r="M5319">
        <f t="shared" ca="1" si="586"/>
        <v>-546.34999999999059</v>
      </c>
      <c r="N5319">
        <f t="shared" ca="1" si="587"/>
        <v>-1052</v>
      </c>
    </row>
    <row r="5320" spans="1:14" x14ac:dyDescent="0.25">
      <c r="A5320">
        <f ca="1"/>
        <v>4</v>
      </c>
      <c r="B5320">
        <f ca="1"/>
        <v>0</v>
      </c>
      <c r="C5320">
        <f ca="1"/>
        <v>4</v>
      </c>
      <c r="D5320">
        <f ca="1"/>
        <v>3</v>
      </c>
      <c r="E5320">
        <f ca="1"/>
        <v>0</v>
      </c>
      <c r="F5320">
        <f ca="1"/>
        <v>0</v>
      </c>
      <c r="G5320">
        <f t="shared" ca="1" si="581"/>
        <v>4</v>
      </c>
      <c r="H5320">
        <f t="shared" ca="1" si="582"/>
        <v>3</v>
      </c>
      <c r="I5320">
        <f t="shared" ca="1" si="583"/>
        <v>8</v>
      </c>
      <c r="J5320">
        <f t="shared" ca="1" si="584"/>
        <v>3</v>
      </c>
      <c r="K5320" cm="1">
        <f t="array" aca="1" ref="K5320" ca="1">IF(G5320&gt;7,
        IF(G5320&gt;H5320, 1, IF(G5320&lt;H5320, 0, 2)),
        IF(       H5320&gt;7,
                     IF(G5320&gt;H5320, 1, IF(G5320&lt;H5320, 0, 2)),
                     IF(         G5320&lt;6,
                                   IF(            _xlfn.XLOOKUP(C5320,'deck &amp; rules'!$D$22:$M$22,_xlfn.XLOOKUP(H5320,'deck &amp; rules'!$C$23:$C$30,'deck &amp; rules'!$D$23:$M$30))="draw",
                                                     IF(I5320&gt;J5320,1,IF(I5320&lt;J5320,0,2)),
                                                     IF(I5320&gt;H5320,1,IF(I5320&lt;H5320,0,2))),
                                   IF(H5320&lt;7,
                                        IF(G5320&gt;J5320,1,IF(G5320&lt;J5320,0,2)),
                                        IF(G5320&gt;H5320,1,IF(G5320&lt;H5320,0,2))
                                        )
                          )
              )
        )</f>
        <v>1</v>
      </c>
      <c r="L5320">
        <f t="shared" ca="1" si="585"/>
        <v>-523</v>
      </c>
      <c r="M5320">
        <f t="shared" ca="1" si="586"/>
        <v>-547.34999999999059</v>
      </c>
      <c r="N5320">
        <f t="shared" ca="1" si="587"/>
        <v>-1053</v>
      </c>
    </row>
    <row r="5321" spans="1:14" x14ac:dyDescent="0.25">
      <c r="A5321">
        <f ca="1"/>
        <v>9</v>
      </c>
      <c r="B5321">
        <f ca="1"/>
        <v>5</v>
      </c>
      <c r="C5321">
        <f ca="1"/>
        <v>5</v>
      </c>
      <c r="D5321">
        <f ca="1"/>
        <v>4</v>
      </c>
      <c r="E5321">
        <f ca="1"/>
        <v>0</v>
      </c>
      <c r="F5321">
        <f ca="1"/>
        <v>8</v>
      </c>
      <c r="G5321">
        <f t="shared" ca="1" si="581"/>
        <v>4</v>
      </c>
      <c r="H5321">
        <f t="shared" ca="1" si="582"/>
        <v>4</v>
      </c>
      <c r="I5321">
        <f t="shared" ca="1" si="583"/>
        <v>9</v>
      </c>
      <c r="J5321">
        <f t="shared" ca="1" si="584"/>
        <v>2</v>
      </c>
      <c r="K5321" cm="1">
        <f t="array" aca="1" ref="K5321" ca="1">IF(G5321&gt;7,
        IF(G5321&gt;H5321, 1, IF(G5321&lt;H5321, 0, 2)),
        IF(       H5321&gt;7,
                     IF(G5321&gt;H5321, 1, IF(G5321&lt;H5321, 0, 2)),
                     IF(         G5321&lt;6,
                                   IF(            _xlfn.XLOOKUP(C5321,'deck &amp; rules'!$D$22:$M$22,_xlfn.XLOOKUP(H5321,'deck &amp; rules'!$C$23:$C$30,'deck &amp; rules'!$D$23:$M$30))="draw",
                                                     IF(I5321&gt;J5321,1,IF(I5321&lt;J5321,0,2)),
                                                     IF(I5321&gt;H5321,1,IF(I5321&lt;H5321,0,2))),
                                   IF(H5321&lt;7,
                                        IF(G5321&gt;J5321,1,IF(G5321&lt;J5321,0,2)),
                                        IF(G5321&gt;H5321,1,IF(G5321&lt;H5321,0,2))
                                        )
                          )
              )
        )</f>
        <v>1</v>
      </c>
      <c r="L5321">
        <f t="shared" ca="1" si="585"/>
        <v>-522</v>
      </c>
      <c r="M5321">
        <f t="shared" ca="1" si="586"/>
        <v>-548.34999999999059</v>
      </c>
      <c r="N5321">
        <f t="shared" ca="1" si="587"/>
        <v>-1054</v>
      </c>
    </row>
    <row r="5322" spans="1:14" x14ac:dyDescent="0.25">
      <c r="A5322">
        <f ca="1"/>
        <v>0</v>
      </c>
      <c r="B5322">
        <f ca="1"/>
        <v>9</v>
      </c>
      <c r="C5322">
        <f ca="1"/>
        <v>0</v>
      </c>
      <c r="D5322">
        <f ca="1"/>
        <v>0</v>
      </c>
      <c r="E5322">
        <f ca="1"/>
        <v>0</v>
      </c>
      <c r="F5322">
        <f ca="1"/>
        <v>7</v>
      </c>
      <c r="G5322">
        <f t="shared" ca="1" si="581"/>
        <v>9</v>
      </c>
      <c r="H5322">
        <f t="shared" ca="1" si="582"/>
        <v>0</v>
      </c>
      <c r="I5322">
        <f t="shared" ca="1" si="583"/>
        <v>9</v>
      </c>
      <c r="J5322">
        <f t="shared" ca="1" si="584"/>
        <v>7</v>
      </c>
      <c r="K5322" cm="1">
        <f t="array" aca="1" ref="K5322" ca="1">IF(G5322&gt;7,
        IF(G5322&gt;H5322, 1, IF(G5322&lt;H5322, 0, 2)),
        IF(       H5322&gt;7,
                     IF(G5322&gt;H5322, 1, IF(G5322&lt;H5322, 0, 2)),
                     IF(         G5322&lt;6,
                                   IF(            _xlfn.XLOOKUP(C5322,'deck &amp; rules'!$D$22:$M$22,_xlfn.XLOOKUP(H5322,'deck &amp; rules'!$C$23:$C$30,'deck &amp; rules'!$D$23:$M$30))="draw",
                                                     IF(I5322&gt;J5322,1,IF(I5322&lt;J5322,0,2)),
                                                     IF(I5322&gt;H5322,1,IF(I5322&lt;H5322,0,2))),
                                   IF(H5322&lt;7,
                                        IF(G5322&gt;J5322,1,IF(G5322&lt;J5322,0,2)),
                                        IF(G5322&gt;H5322,1,IF(G5322&lt;H5322,0,2))
                                        )
                          )
              )
        )</f>
        <v>1</v>
      </c>
      <c r="L5322">
        <f t="shared" ca="1" si="585"/>
        <v>-521</v>
      </c>
      <c r="M5322">
        <f t="shared" ca="1" si="586"/>
        <v>-549.34999999999059</v>
      </c>
      <c r="N5322">
        <f t="shared" ca="1" si="587"/>
        <v>-1055</v>
      </c>
    </row>
    <row r="5323" spans="1:14" x14ac:dyDescent="0.25">
      <c r="A5323">
        <f ca="1"/>
        <v>5</v>
      </c>
      <c r="B5323">
        <f ca="1"/>
        <v>4</v>
      </c>
      <c r="C5323">
        <f ca="1"/>
        <v>5</v>
      </c>
      <c r="D5323">
        <f ca="1"/>
        <v>0</v>
      </c>
      <c r="E5323">
        <f ca="1"/>
        <v>3</v>
      </c>
      <c r="F5323">
        <f ca="1"/>
        <v>3</v>
      </c>
      <c r="G5323">
        <f t="shared" ca="1" si="581"/>
        <v>9</v>
      </c>
      <c r="H5323">
        <f t="shared" ca="1" si="582"/>
        <v>3</v>
      </c>
      <c r="I5323">
        <f t="shared" ca="1" si="583"/>
        <v>4</v>
      </c>
      <c r="J5323">
        <f t="shared" ca="1" si="584"/>
        <v>6</v>
      </c>
      <c r="K5323" cm="1">
        <f t="array" aca="1" ref="K5323" ca="1">IF(G5323&gt;7,
        IF(G5323&gt;H5323, 1, IF(G5323&lt;H5323, 0, 2)),
        IF(       H5323&gt;7,
                     IF(G5323&gt;H5323, 1, IF(G5323&lt;H5323, 0, 2)),
                     IF(         G5323&lt;6,
                                   IF(            _xlfn.XLOOKUP(C5323,'deck &amp; rules'!$D$22:$M$22,_xlfn.XLOOKUP(H5323,'deck &amp; rules'!$C$23:$C$30,'deck &amp; rules'!$D$23:$M$30))="draw",
                                                     IF(I5323&gt;J5323,1,IF(I5323&lt;J5323,0,2)),
                                                     IF(I5323&gt;H5323,1,IF(I5323&lt;H5323,0,2))),
                                   IF(H5323&lt;7,
                                        IF(G5323&gt;J5323,1,IF(G5323&lt;J5323,0,2)),
                                        IF(G5323&gt;H5323,1,IF(G5323&lt;H5323,0,2))
                                        )
                          )
              )
        )</f>
        <v>1</v>
      </c>
      <c r="L5323">
        <f t="shared" ca="1" si="585"/>
        <v>-520</v>
      </c>
      <c r="M5323">
        <f t="shared" ca="1" si="586"/>
        <v>-550.34999999999059</v>
      </c>
      <c r="N5323">
        <f t="shared" ca="1" si="587"/>
        <v>-1056</v>
      </c>
    </row>
    <row r="5324" spans="1:14" x14ac:dyDescent="0.25">
      <c r="A5324">
        <f ca="1"/>
        <v>0</v>
      </c>
      <c r="B5324">
        <f ca="1"/>
        <v>9</v>
      </c>
      <c r="C5324">
        <f ca="1"/>
        <v>7</v>
      </c>
      <c r="D5324">
        <f ca="1"/>
        <v>0</v>
      </c>
      <c r="E5324">
        <f ca="1"/>
        <v>8</v>
      </c>
      <c r="F5324">
        <f ca="1"/>
        <v>0</v>
      </c>
      <c r="G5324">
        <f t="shared" ca="1" si="581"/>
        <v>9</v>
      </c>
      <c r="H5324">
        <f t="shared" ca="1" si="582"/>
        <v>8</v>
      </c>
      <c r="I5324">
        <f t="shared" ca="1" si="583"/>
        <v>6</v>
      </c>
      <c r="J5324">
        <f t="shared" ca="1" si="584"/>
        <v>8</v>
      </c>
      <c r="K5324" cm="1">
        <f t="array" aca="1" ref="K5324" ca="1">IF(G5324&gt;7,
        IF(G5324&gt;H5324, 1, IF(G5324&lt;H5324, 0, 2)),
        IF(       H5324&gt;7,
                     IF(G5324&gt;H5324, 1, IF(G5324&lt;H5324, 0, 2)),
                     IF(         G5324&lt;6,
                                   IF(            _xlfn.XLOOKUP(C5324,'deck &amp; rules'!$D$22:$M$22,_xlfn.XLOOKUP(H5324,'deck &amp; rules'!$C$23:$C$30,'deck &amp; rules'!$D$23:$M$30))="draw",
                                                     IF(I5324&gt;J5324,1,IF(I5324&lt;J5324,0,2)),
                                                     IF(I5324&gt;H5324,1,IF(I5324&lt;H5324,0,2))),
                                   IF(H5324&lt;7,
                                        IF(G5324&gt;J5324,1,IF(G5324&lt;J5324,0,2)),
                                        IF(G5324&gt;H5324,1,IF(G5324&lt;H5324,0,2))
                                        )
                          )
              )
        )</f>
        <v>1</v>
      </c>
      <c r="L5324">
        <f t="shared" ca="1" si="585"/>
        <v>-519</v>
      </c>
      <c r="M5324">
        <f t="shared" ca="1" si="586"/>
        <v>-551.34999999999059</v>
      </c>
      <c r="N5324">
        <f t="shared" ca="1" si="587"/>
        <v>-1057</v>
      </c>
    </row>
    <row r="5325" spans="1:14" x14ac:dyDescent="0.25">
      <c r="A5325">
        <f ca="1"/>
        <v>0</v>
      </c>
      <c r="B5325">
        <f ca="1"/>
        <v>2</v>
      </c>
      <c r="C5325">
        <f ca="1"/>
        <v>3</v>
      </c>
      <c r="D5325">
        <f ca="1"/>
        <v>4</v>
      </c>
      <c r="E5325">
        <f ca="1"/>
        <v>6</v>
      </c>
      <c r="F5325">
        <f ca="1"/>
        <v>0</v>
      </c>
      <c r="G5325">
        <f t="shared" ca="1" si="581"/>
        <v>2</v>
      </c>
      <c r="H5325">
        <f t="shared" ca="1" si="582"/>
        <v>0</v>
      </c>
      <c r="I5325">
        <f t="shared" ca="1" si="583"/>
        <v>5</v>
      </c>
      <c r="J5325">
        <f t="shared" ca="1" si="584"/>
        <v>0</v>
      </c>
      <c r="K5325" cm="1">
        <f t="array" aca="1" ref="K5325" ca="1">IF(G5325&gt;7,
        IF(G5325&gt;H5325, 1, IF(G5325&lt;H5325, 0, 2)),
        IF(       H5325&gt;7,
                     IF(G5325&gt;H5325, 1, IF(G5325&lt;H5325, 0, 2)),
                     IF(         G5325&lt;6,
                                   IF(            _xlfn.XLOOKUP(C5325,'deck &amp; rules'!$D$22:$M$22,_xlfn.XLOOKUP(H5325,'deck &amp; rules'!$C$23:$C$30,'deck &amp; rules'!$D$23:$M$30))="draw",
                                                     IF(I5325&gt;J5325,1,IF(I5325&lt;J5325,0,2)),
                                                     IF(I5325&gt;H5325,1,IF(I5325&lt;H5325,0,2))),
                                   IF(H5325&lt;7,
                                        IF(G5325&gt;J5325,1,IF(G5325&lt;J5325,0,2)),
                                        IF(G5325&gt;H5325,1,IF(G5325&lt;H5325,0,2))
                                        )
                          )
              )
        )</f>
        <v>1</v>
      </c>
      <c r="L5325">
        <f t="shared" ca="1" si="585"/>
        <v>-518</v>
      </c>
      <c r="M5325">
        <f t="shared" ca="1" si="586"/>
        <v>-552.34999999999059</v>
      </c>
      <c r="N5325">
        <f t="shared" ca="1" si="587"/>
        <v>-1058</v>
      </c>
    </row>
    <row r="5326" spans="1:14" x14ac:dyDescent="0.25">
      <c r="A5326">
        <f ca="1"/>
        <v>4</v>
      </c>
      <c r="B5326">
        <f ca="1"/>
        <v>7</v>
      </c>
      <c r="C5326">
        <f ca="1"/>
        <v>0</v>
      </c>
      <c r="D5326">
        <f ca="1"/>
        <v>9</v>
      </c>
      <c r="E5326">
        <f ca="1"/>
        <v>7</v>
      </c>
      <c r="F5326">
        <f ca="1"/>
        <v>5</v>
      </c>
      <c r="G5326">
        <f t="shared" ca="1" si="581"/>
        <v>1</v>
      </c>
      <c r="H5326">
        <f t="shared" ca="1" si="582"/>
        <v>6</v>
      </c>
      <c r="I5326">
        <f t="shared" ca="1" si="583"/>
        <v>1</v>
      </c>
      <c r="J5326">
        <f t="shared" ca="1" si="584"/>
        <v>1</v>
      </c>
      <c r="K5326" cm="1">
        <f t="array" aca="1" ref="K5326" ca="1">IF(G5326&gt;7,
        IF(G5326&gt;H5326, 1, IF(G5326&lt;H5326, 0, 2)),
        IF(       H5326&gt;7,
                     IF(G5326&gt;H5326, 1, IF(G5326&lt;H5326, 0, 2)),
                     IF(         G5326&lt;6,
                                   IF(            _xlfn.XLOOKUP(C5326,'deck &amp; rules'!$D$22:$M$22,_xlfn.XLOOKUP(H5326,'deck &amp; rules'!$C$23:$C$30,'deck &amp; rules'!$D$23:$M$30))="draw",
                                                     IF(I5326&gt;J5326,1,IF(I5326&lt;J5326,0,2)),
                                                     IF(I5326&gt;H5326,1,IF(I5326&lt;H5326,0,2))),
                                   IF(H5326&lt;7,
                                        IF(G5326&gt;J5326,1,IF(G5326&lt;J5326,0,2)),
                                        IF(G5326&gt;H5326,1,IF(G5326&lt;H5326,0,2))
                                        )
                          )
              )
        )</f>
        <v>0</v>
      </c>
      <c r="L5326">
        <f t="shared" ca="1" si="585"/>
        <v>-519</v>
      </c>
      <c r="M5326">
        <f t="shared" ca="1" si="586"/>
        <v>-551.39999999999054</v>
      </c>
      <c r="N5326">
        <f t="shared" ca="1" si="587"/>
        <v>-1059</v>
      </c>
    </row>
    <row r="5327" spans="1:14" x14ac:dyDescent="0.25">
      <c r="A5327">
        <f ca="1"/>
        <v>6</v>
      </c>
      <c r="B5327">
        <f ca="1"/>
        <v>3</v>
      </c>
      <c r="C5327">
        <f ca="1"/>
        <v>5</v>
      </c>
      <c r="D5327">
        <f ca="1"/>
        <v>2</v>
      </c>
      <c r="E5327">
        <f ca="1"/>
        <v>8</v>
      </c>
      <c r="F5327">
        <f ca="1"/>
        <v>0</v>
      </c>
      <c r="G5327">
        <f t="shared" ca="1" si="581"/>
        <v>9</v>
      </c>
      <c r="H5327">
        <f t="shared" ca="1" si="582"/>
        <v>0</v>
      </c>
      <c r="I5327">
        <f t="shared" ca="1" si="583"/>
        <v>4</v>
      </c>
      <c r="J5327">
        <f t="shared" ca="1" si="584"/>
        <v>0</v>
      </c>
      <c r="K5327" cm="1">
        <f t="array" aca="1" ref="K5327" ca="1">IF(G5327&gt;7,
        IF(G5327&gt;H5327, 1, IF(G5327&lt;H5327, 0, 2)),
        IF(       H5327&gt;7,
                     IF(G5327&gt;H5327, 1, IF(G5327&lt;H5327, 0, 2)),
                     IF(         G5327&lt;6,
                                   IF(            _xlfn.XLOOKUP(C5327,'deck &amp; rules'!$D$22:$M$22,_xlfn.XLOOKUP(H5327,'deck &amp; rules'!$C$23:$C$30,'deck &amp; rules'!$D$23:$M$30))="draw",
                                                     IF(I5327&gt;J5327,1,IF(I5327&lt;J5327,0,2)),
                                                     IF(I5327&gt;H5327,1,IF(I5327&lt;H5327,0,2))),
                                   IF(H5327&lt;7,
                                        IF(G5327&gt;J5327,1,IF(G5327&lt;J5327,0,2)),
                                        IF(G5327&gt;H5327,1,IF(G5327&lt;H5327,0,2))
                                        )
                          )
              )
        )</f>
        <v>1</v>
      </c>
      <c r="L5327">
        <f t="shared" ca="1" si="585"/>
        <v>-518</v>
      </c>
      <c r="M5327">
        <f t="shared" ca="1" si="586"/>
        <v>-552.39999999999054</v>
      </c>
      <c r="N5327">
        <f t="shared" ca="1" si="587"/>
        <v>-1060</v>
      </c>
    </row>
    <row r="5328" spans="1:14" x14ac:dyDescent="0.25">
      <c r="A5328">
        <f ca="1"/>
        <v>9</v>
      </c>
      <c r="B5328">
        <f ca="1"/>
        <v>4</v>
      </c>
      <c r="C5328">
        <f ca="1"/>
        <v>8</v>
      </c>
      <c r="D5328">
        <f ca="1"/>
        <v>2</v>
      </c>
      <c r="E5328">
        <f ca="1"/>
        <v>1</v>
      </c>
      <c r="F5328">
        <f ca="1"/>
        <v>4</v>
      </c>
      <c r="G5328">
        <f t="shared" ca="1" si="581"/>
        <v>3</v>
      </c>
      <c r="H5328">
        <f t="shared" ca="1" si="582"/>
        <v>3</v>
      </c>
      <c r="I5328">
        <f t="shared" ca="1" si="583"/>
        <v>1</v>
      </c>
      <c r="J5328">
        <f t="shared" ca="1" si="584"/>
        <v>7</v>
      </c>
      <c r="K5328" cm="1">
        <f t="array" aca="1" ref="K5328" ca="1">IF(G5328&gt;7,
        IF(G5328&gt;H5328, 1, IF(G5328&lt;H5328, 0, 2)),
        IF(       H5328&gt;7,
                     IF(G5328&gt;H5328, 1, IF(G5328&lt;H5328, 0, 2)),
                     IF(         G5328&lt;6,
                                   IF(            _xlfn.XLOOKUP(C5328,'deck &amp; rules'!$D$22:$M$22,_xlfn.XLOOKUP(H5328,'deck &amp; rules'!$C$23:$C$30,'deck &amp; rules'!$D$23:$M$30))="draw",
                                                     IF(I5328&gt;J5328,1,IF(I5328&lt;J5328,0,2)),
                                                     IF(I5328&gt;H5328,1,IF(I5328&lt;H5328,0,2))),
                                   IF(H5328&lt;7,
                                        IF(G5328&gt;J5328,1,IF(G5328&lt;J5328,0,2)),
                                        IF(G5328&gt;H5328,1,IF(G5328&lt;H5328,0,2))
                                        )
                          )
              )
        )</f>
        <v>0</v>
      </c>
      <c r="L5328">
        <f t="shared" ca="1" si="585"/>
        <v>-519</v>
      </c>
      <c r="M5328">
        <f t="shared" ca="1" si="586"/>
        <v>-551.4499999999905</v>
      </c>
      <c r="N5328">
        <f t="shared" ca="1" si="587"/>
        <v>-1061</v>
      </c>
    </row>
    <row r="5329" spans="1:14" x14ac:dyDescent="0.25">
      <c r="A5329">
        <f ca="1"/>
        <v>0</v>
      </c>
      <c r="B5329">
        <f ca="1"/>
        <v>1</v>
      </c>
      <c r="C5329">
        <f ca="1"/>
        <v>1</v>
      </c>
      <c r="D5329">
        <f ca="1"/>
        <v>0</v>
      </c>
      <c r="E5329">
        <f ca="1"/>
        <v>5</v>
      </c>
      <c r="F5329">
        <f ca="1"/>
        <v>3</v>
      </c>
      <c r="G5329">
        <f t="shared" ca="1" si="581"/>
        <v>1</v>
      </c>
      <c r="H5329">
        <f t="shared" ca="1" si="582"/>
        <v>5</v>
      </c>
      <c r="I5329">
        <f t="shared" ca="1" si="583"/>
        <v>2</v>
      </c>
      <c r="J5329">
        <f t="shared" ca="1" si="584"/>
        <v>8</v>
      </c>
      <c r="K5329" cm="1">
        <f t="array" aca="1" ref="K5329" ca="1">IF(G5329&gt;7,
        IF(G5329&gt;H5329, 1, IF(G5329&lt;H5329, 0, 2)),
        IF(       H5329&gt;7,
                     IF(G5329&gt;H5329, 1, IF(G5329&lt;H5329, 0, 2)),
                     IF(         G5329&lt;6,
                                   IF(            _xlfn.XLOOKUP(C5329,'deck &amp; rules'!$D$22:$M$22,_xlfn.XLOOKUP(H5329,'deck &amp; rules'!$C$23:$C$30,'deck &amp; rules'!$D$23:$M$30))="draw",
                                                     IF(I5329&gt;J5329,1,IF(I5329&lt;J5329,0,2)),
                                                     IF(I5329&gt;H5329,1,IF(I5329&lt;H5329,0,2))),
                                   IF(H5329&lt;7,
                                        IF(G5329&gt;J5329,1,IF(G5329&lt;J5329,0,2)),
                                        IF(G5329&gt;H5329,1,IF(G5329&lt;H5329,0,2))
                                        )
                          )
              )
        )</f>
        <v>0</v>
      </c>
      <c r="L5329">
        <f t="shared" ca="1" si="585"/>
        <v>-520</v>
      </c>
      <c r="M5329">
        <f t="shared" ca="1" si="586"/>
        <v>-550.49999999999045</v>
      </c>
      <c r="N5329">
        <f t="shared" ca="1" si="587"/>
        <v>-1062</v>
      </c>
    </row>
    <row r="5330" spans="1:14" x14ac:dyDescent="0.25">
      <c r="A5330">
        <f ca="1"/>
        <v>1</v>
      </c>
      <c r="B5330">
        <f ca="1"/>
        <v>0</v>
      </c>
      <c r="C5330">
        <f ca="1"/>
        <v>8</v>
      </c>
      <c r="D5330">
        <f ca="1"/>
        <v>0</v>
      </c>
      <c r="E5330">
        <f ca="1"/>
        <v>0</v>
      </c>
      <c r="F5330">
        <f ca="1"/>
        <v>0</v>
      </c>
      <c r="G5330">
        <f t="shared" ca="1" si="581"/>
        <v>1</v>
      </c>
      <c r="H5330">
        <f t="shared" ca="1" si="582"/>
        <v>0</v>
      </c>
      <c r="I5330">
        <f t="shared" ca="1" si="583"/>
        <v>9</v>
      </c>
      <c r="J5330">
        <f t="shared" ca="1" si="584"/>
        <v>0</v>
      </c>
      <c r="K5330" cm="1">
        <f t="array" aca="1" ref="K5330" ca="1">IF(G5330&gt;7,
        IF(G5330&gt;H5330, 1, IF(G5330&lt;H5330, 0, 2)),
        IF(       H5330&gt;7,
                     IF(G5330&gt;H5330, 1, IF(G5330&lt;H5330, 0, 2)),
                     IF(         G5330&lt;6,
                                   IF(            _xlfn.XLOOKUP(C5330,'deck &amp; rules'!$D$22:$M$22,_xlfn.XLOOKUP(H5330,'deck &amp; rules'!$C$23:$C$30,'deck &amp; rules'!$D$23:$M$30))="draw",
                                                     IF(I5330&gt;J5330,1,IF(I5330&lt;J5330,0,2)),
                                                     IF(I5330&gt;H5330,1,IF(I5330&lt;H5330,0,2))),
                                   IF(H5330&lt;7,
                                        IF(G5330&gt;J5330,1,IF(G5330&lt;J5330,0,2)),
                                        IF(G5330&gt;H5330,1,IF(G5330&lt;H5330,0,2))
                                        )
                          )
              )
        )</f>
        <v>1</v>
      </c>
      <c r="L5330">
        <f t="shared" ca="1" si="585"/>
        <v>-519</v>
      </c>
      <c r="M5330">
        <f t="shared" ca="1" si="586"/>
        <v>-551.49999999999045</v>
      </c>
      <c r="N5330">
        <f t="shared" ca="1" si="587"/>
        <v>-1063</v>
      </c>
    </row>
    <row r="5331" spans="1:14" x14ac:dyDescent="0.25">
      <c r="A5331">
        <f ca="1"/>
        <v>9</v>
      </c>
      <c r="B5331">
        <f ca="1"/>
        <v>8</v>
      </c>
      <c r="C5331">
        <f ca="1"/>
        <v>2</v>
      </c>
      <c r="D5331">
        <f ca="1"/>
        <v>3</v>
      </c>
      <c r="E5331">
        <f ca="1"/>
        <v>8</v>
      </c>
      <c r="F5331">
        <f ca="1"/>
        <v>1</v>
      </c>
      <c r="G5331">
        <f t="shared" ca="1" si="581"/>
        <v>7</v>
      </c>
      <c r="H5331">
        <f t="shared" ca="1" si="582"/>
        <v>1</v>
      </c>
      <c r="I5331">
        <f t="shared" ca="1" si="583"/>
        <v>9</v>
      </c>
      <c r="J5331">
        <f t="shared" ca="1" si="584"/>
        <v>2</v>
      </c>
      <c r="K5331" cm="1">
        <f t="array" aca="1" ref="K5331" ca="1">IF(G5331&gt;7,
        IF(G5331&gt;H5331, 1, IF(G5331&lt;H5331, 0, 2)),
        IF(       H5331&gt;7,
                     IF(G5331&gt;H5331, 1, IF(G5331&lt;H5331, 0, 2)),
                     IF(         G5331&lt;6,
                                   IF(            _xlfn.XLOOKUP(C5331,'deck &amp; rules'!$D$22:$M$22,_xlfn.XLOOKUP(H5331,'deck &amp; rules'!$C$23:$C$30,'deck &amp; rules'!$D$23:$M$30))="draw",
                                                     IF(I5331&gt;J5331,1,IF(I5331&lt;J5331,0,2)),
                                                     IF(I5331&gt;H5331,1,IF(I5331&lt;H5331,0,2))),
                                   IF(H5331&lt;7,
                                        IF(G5331&gt;J5331,1,IF(G5331&lt;J5331,0,2)),
                                        IF(G5331&gt;H5331,1,IF(G5331&lt;H5331,0,2))
                                        )
                          )
              )
        )</f>
        <v>1</v>
      </c>
      <c r="L5331">
        <f t="shared" ca="1" si="585"/>
        <v>-518</v>
      </c>
      <c r="M5331">
        <f t="shared" ca="1" si="586"/>
        <v>-552.49999999999045</v>
      </c>
      <c r="N5331">
        <f t="shared" ca="1" si="587"/>
        <v>-1064</v>
      </c>
    </row>
    <row r="5332" spans="1:14" x14ac:dyDescent="0.25">
      <c r="A5332">
        <f ca="1"/>
        <v>6</v>
      </c>
      <c r="B5332">
        <f ca="1"/>
        <v>6</v>
      </c>
      <c r="C5332">
        <f ca="1"/>
        <v>6</v>
      </c>
      <c r="D5332">
        <f ca="1"/>
        <v>2</v>
      </c>
      <c r="E5332">
        <f ca="1"/>
        <v>5</v>
      </c>
      <c r="F5332">
        <f ca="1"/>
        <v>0</v>
      </c>
      <c r="G5332">
        <f t="shared" ca="1" si="581"/>
        <v>2</v>
      </c>
      <c r="H5332">
        <f t="shared" ca="1" si="582"/>
        <v>7</v>
      </c>
      <c r="I5332">
        <f t="shared" ca="1" si="583"/>
        <v>8</v>
      </c>
      <c r="J5332">
        <f t="shared" ca="1" si="584"/>
        <v>7</v>
      </c>
      <c r="K5332" cm="1">
        <f t="array" aca="1" ref="K5332" ca="1">IF(G5332&gt;7,
        IF(G5332&gt;H5332, 1, IF(G5332&lt;H5332, 0, 2)),
        IF(       H5332&gt;7,
                     IF(G5332&gt;H5332, 1, IF(G5332&lt;H5332, 0, 2)),
                     IF(         G5332&lt;6,
                                   IF(            _xlfn.XLOOKUP(C5332,'deck &amp; rules'!$D$22:$M$22,_xlfn.XLOOKUP(H5332,'deck &amp; rules'!$C$23:$C$30,'deck &amp; rules'!$D$23:$M$30))="draw",
                                                     IF(I5332&gt;J5332,1,IF(I5332&lt;J5332,0,2)),
                                                     IF(I5332&gt;H5332,1,IF(I5332&lt;H5332,0,2))),
                                   IF(H5332&lt;7,
                                        IF(G5332&gt;J5332,1,IF(G5332&lt;J5332,0,2)),
                                        IF(G5332&gt;H5332,1,IF(G5332&lt;H5332,0,2))
                                        )
                          )
              )
        )</f>
        <v>1</v>
      </c>
      <c r="L5332">
        <f t="shared" ca="1" si="585"/>
        <v>-517</v>
      </c>
      <c r="M5332">
        <f t="shared" ca="1" si="586"/>
        <v>-553.49999999999045</v>
      </c>
      <c r="N5332">
        <f t="shared" ca="1" si="587"/>
        <v>-1065</v>
      </c>
    </row>
    <row r="5333" spans="1:14" x14ac:dyDescent="0.25">
      <c r="A5333">
        <f ca="1"/>
        <v>4</v>
      </c>
      <c r="B5333">
        <f ca="1"/>
        <v>4</v>
      </c>
      <c r="C5333">
        <f ca="1"/>
        <v>8</v>
      </c>
      <c r="D5333">
        <f ca="1"/>
        <v>2</v>
      </c>
      <c r="E5333">
        <f ca="1"/>
        <v>6</v>
      </c>
      <c r="F5333">
        <f ca="1"/>
        <v>1</v>
      </c>
      <c r="G5333">
        <f t="shared" ca="1" si="581"/>
        <v>8</v>
      </c>
      <c r="H5333">
        <f t="shared" ca="1" si="582"/>
        <v>8</v>
      </c>
      <c r="I5333">
        <f t="shared" ca="1" si="583"/>
        <v>6</v>
      </c>
      <c r="J5333">
        <f t="shared" ca="1" si="584"/>
        <v>9</v>
      </c>
      <c r="K5333" cm="1">
        <f t="array" aca="1" ref="K5333" ca="1">IF(G5333&gt;7,
        IF(G5333&gt;H5333, 1, IF(G5333&lt;H5333, 0, 2)),
        IF(       H5333&gt;7,
                     IF(G5333&gt;H5333, 1, IF(G5333&lt;H5333, 0, 2)),
                     IF(         G5333&lt;6,
                                   IF(            _xlfn.XLOOKUP(C5333,'deck &amp; rules'!$D$22:$M$22,_xlfn.XLOOKUP(H5333,'deck &amp; rules'!$C$23:$C$30,'deck &amp; rules'!$D$23:$M$30))="draw",
                                                     IF(I5333&gt;J5333,1,IF(I5333&lt;J5333,0,2)),
                                                     IF(I5333&gt;H5333,1,IF(I5333&lt;H5333,0,2))),
                                   IF(H5333&lt;7,
                                        IF(G5333&gt;J5333,1,IF(G5333&lt;J5333,0,2)),
                                        IF(G5333&gt;H5333,1,IF(G5333&lt;H5333,0,2))
                                        )
                          )
              )
        )</f>
        <v>2</v>
      </c>
      <c r="L5333">
        <f t="shared" ca="1" si="585"/>
        <v>-518</v>
      </c>
      <c r="M5333">
        <f t="shared" ca="1" si="586"/>
        <v>-554.49999999999045</v>
      </c>
      <c r="N5333">
        <f t="shared" ca="1" si="587"/>
        <v>-1057</v>
      </c>
    </row>
    <row r="5334" spans="1:14" x14ac:dyDescent="0.25">
      <c r="A5334">
        <f ca="1"/>
        <v>3</v>
      </c>
      <c r="B5334">
        <f ca="1"/>
        <v>5</v>
      </c>
      <c r="C5334">
        <f ca="1"/>
        <v>8</v>
      </c>
      <c r="D5334">
        <f ca="1"/>
        <v>0</v>
      </c>
      <c r="E5334">
        <f ca="1"/>
        <v>0</v>
      </c>
      <c r="F5334">
        <f ca="1"/>
        <v>0</v>
      </c>
      <c r="G5334">
        <f t="shared" ca="1" si="581"/>
        <v>8</v>
      </c>
      <c r="H5334">
        <f t="shared" ca="1" si="582"/>
        <v>0</v>
      </c>
      <c r="I5334">
        <f t="shared" ca="1" si="583"/>
        <v>6</v>
      </c>
      <c r="J5334">
        <f t="shared" ca="1" si="584"/>
        <v>0</v>
      </c>
      <c r="K5334" cm="1">
        <f t="array" aca="1" ref="K5334" ca="1">IF(G5334&gt;7,
        IF(G5334&gt;H5334, 1, IF(G5334&lt;H5334, 0, 2)),
        IF(       H5334&gt;7,
                     IF(G5334&gt;H5334, 1, IF(G5334&lt;H5334, 0, 2)),
                     IF(         G5334&lt;6,
                                   IF(            _xlfn.XLOOKUP(C5334,'deck &amp; rules'!$D$22:$M$22,_xlfn.XLOOKUP(H5334,'deck &amp; rules'!$C$23:$C$30,'deck &amp; rules'!$D$23:$M$30))="draw",
                                                     IF(I5334&gt;J5334,1,IF(I5334&lt;J5334,0,2)),
                                                     IF(I5334&gt;H5334,1,IF(I5334&lt;H5334,0,2))),
                                   IF(H5334&lt;7,
                                        IF(G5334&gt;J5334,1,IF(G5334&lt;J5334,0,2)),
                                        IF(G5334&gt;H5334,1,IF(G5334&lt;H5334,0,2))
                                        )
                          )
              )
        )</f>
        <v>1</v>
      </c>
      <c r="L5334">
        <f t="shared" ca="1" si="585"/>
        <v>-517</v>
      </c>
      <c r="M5334">
        <f t="shared" ca="1" si="586"/>
        <v>-555.49999999999045</v>
      </c>
      <c r="N5334">
        <f t="shared" ca="1" si="587"/>
        <v>-1058</v>
      </c>
    </row>
    <row r="5335" spans="1:14" x14ac:dyDescent="0.25">
      <c r="A5335">
        <f ca="1"/>
        <v>2</v>
      </c>
      <c r="B5335">
        <f ca="1"/>
        <v>6</v>
      </c>
      <c r="C5335">
        <f ca="1"/>
        <v>7</v>
      </c>
      <c r="D5335">
        <f ca="1"/>
        <v>1</v>
      </c>
      <c r="E5335">
        <f ca="1"/>
        <v>0</v>
      </c>
      <c r="F5335">
        <f ca="1"/>
        <v>5</v>
      </c>
      <c r="G5335">
        <f t="shared" ca="1" si="581"/>
        <v>8</v>
      </c>
      <c r="H5335">
        <f t="shared" ca="1" si="582"/>
        <v>1</v>
      </c>
      <c r="I5335">
        <f t="shared" ca="1" si="583"/>
        <v>5</v>
      </c>
      <c r="J5335">
        <f t="shared" ca="1" si="584"/>
        <v>6</v>
      </c>
      <c r="K5335" cm="1">
        <f t="array" aca="1" ref="K5335" ca="1">IF(G5335&gt;7,
        IF(G5335&gt;H5335, 1, IF(G5335&lt;H5335, 0, 2)),
        IF(       H5335&gt;7,
                     IF(G5335&gt;H5335, 1, IF(G5335&lt;H5335, 0, 2)),
                     IF(         G5335&lt;6,
                                   IF(            _xlfn.XLOOKUP(C5335,'deck &amp; rules'!$D$22:$M$22,_xlfn.XLOOKUP(H5335,'deck &amp; rules'!$C$23:$C$30,'deck &amp; rules'!$D$23:$M$30))="draw",
                                                     IF(I5335&gt;J5335,1,IF(I5335&lt;J5335,0,2)),
                                                     IF(I5335&gt;H5335,1,IF(I5335&lt;H5335,0,2))),
                                   IF(H5335&lt;7,
                                        IF(G5335&gt;J5335,1,IF(G5335&lt;J5335,0,2)),
                                        IF(G5335&gt;H5335,1,IF(G5335&lt;H5335,0,2))
                                        )
                          )
              )
        )</f>
        <v>1</v>
      </c>
      <c r="L5335">
        <f t="shared" ca="1" si="585"/>
        <v>-516</v>
      </c>
      <c r="M5335">
        <f t="shared" ca="1" si="586"/>
        <v>-556.49999999999045</v>
      </c>
      <c r="N5335">
        <f t="shared" ca="1" si="587"/>
        <v>-1059</v>
      </c>
    </row>
    <row r="5336" spans="1:14" x14ac:dyDescent="0.25">
      <c r="A5336">
        <f ca="1"/>
        <v>3</v>
      </c>
      <c r="B5336">
        <f ca="1"/>
        <v>0</v>
      </c>
      <c r="C5336">
        <f ca="1"/>
        <v>5</v>
      </c>
      <c r="D5336">
        <f ca="1"/>
        <v>4</v>
      </c>
      <c r="E5336">
        <f ca="1"/>
        <v>9</v>
      </c>
      <c r="F5336">
        <f ca="1"/>
        <v>0</v>
      </c>
      <c r="G5336">
        <f t="shared" ca="1" si="581"/>
        <v>3</v>
      </c>
      <c r="H5336">
        <f t="shared" ca="1" si="582"/>
        <v>3</v>
      </c>
      <c r="I5336">
        <f t="shared" ca="1" si="583"/>
        <v>8</v>
      </c>
      <c r="J5336">
        <f t="shared" ca="1" si="584"/>
        <v>3</v>
      </c>
      <c r="K5336" cm="1">
        <f t="array" aca="1" ref="K5336" ca="1">IF(G5336&gt;7,
        IF(G5336&gt;H5336, 1, IF(G5336&lt;H5336, 0, 2)),
        IF(       H5336&gt;7,
                     IF(G5336&gt;H5336, 1, IF(G5336&lt;H5336, 0, 2)),
                     IF(         G5336&lt;6,
                                   IF(            _xlfn.XLOOKUP(C5336,'deck &amp; rules'!$D$22:$M$22,_xlfn.XLOOKUP(H5336,'deck &amp; rules'!$C$23:$C$30,'deck &amp; rules'!$D$23:$M$30))="draw",
                                                     IF(I5336&gt;J5336,1,IF(I5336&lt;J5336,0,2)),
                                                     IF(I5336&gt;H5336,1,IF(I5336&lt;H5336,0,2))),
                                   IF(H5336&lt;7,
                                        IF(G5336&gt;J5336,1,IF(G5336&lt;J5336,0,2)),
                                        IF(G5336&gt;H5336,1,IF(G5336&lt;H5336,0,2))
                                        )
                          )
              )
        )</f>
        <v>1</v>
      </c>
      <c r="L5336">
        <f t="shared" ca="1" si="585"/>
        <v>-515</v>
      </c>
      <c r="M5336">
        <f t="shared" ca="1" si="586"/>
        <v>-557.49999999999045</v>
      </c>
      <c r="N5336">
        <f t="shared" ca="1" si="587"/>
        <v>-1060</v>
      </c>
    </row>
    <row r="5337" spans="1:14" x14ac:dyDescent="0.25">
      <c r="A5337">
        <f ca="1"/>
        <v>6</v>
      </c>
      <c r="B5337">
        <f ca="1"/>
        <v>0</v>
      </c>
      <c r="C5337">
        <f ca="1"/>
        <v>5</v>
      </c>
      <c r="D5337">
        <f ca="1"/>
        <v>5</v>
      </c>
      <c r="E5337">
        <f ca="1"/>
        <v>0</v>
      </c>
      <c r="F5337">
        <f ca="1"/>
        <v>4</v>
      </c>
      <c r="G5337">
        <f t="shared" ca="1" si="581"/>
        <v>6</v>
      </c>
      <c r="H5337">
        <f t="shared" ca="1" si="582"/>
        <v>5</v>
      </c>
      <c r="I5337">
        <f t="shared" ca="1" si="583"/>
        <v>1</v>
      </c>
      <c r="J5337">
        <f t="shared" ca="1" si="584"/>
        <v>9</v>
      </c>
      <c r="K5337" cm="1">
        <f t="array" aca="1" ref="K5337" ca="1">IF(G5337&gt;7,
        IF(G5337&gt;H5337, 1, IF(G5337&lt;H5337, 0, 2)),
        IF(       H5337&gt;7,
                     IF(G5337&gt;H5337, 1, IF(G5337&lt;H5337, 0, 2)),
                     IF(         G5337&lt;6,
                                   IF(            _xlfn.XLOOKUP(C5337,'deck &amp; rules'!$D$22:$M$22,_xlfn.XLOOKUP(H5337,'deck &amp; rules'!$C$23:$C$30,'deck &amp; rules'!$D$23:$M$30))="draw",
                                                     IF(I5337&gt;J5337,1,IF(I5337&lt;J5337,0,2)),
                                                     IF(I5337&gt;H5337,1,IF(I5337&lt;H5337,0,2))),
                                   IF(H5337&lt;7,
                                        IF(G5337&gt;J5337,1,IF(G5337&lt;J5337,0,2)),
                                        IF(G5337&gt;H5337,1,IF(G5337&lt;H5337,0,2))
                                        )
                          )
              )
        )</f>
        <v>0</v>
      </c>
      <c r="L5337">
        <f t="shared" ca="1" si="585"/>
        <v>-516</v>
      </c>
      <c r="M5337">
        <f t="shared" ca="1" si="586"/>
        <v>-556.5499999999904</v>
      </c>
      <c r="N5337">
        <f t="shared" ca="1" si="587"/>
        <v>-1061</v>
      </c>
    </row>
    <row r="5338" spans="1:14" x14ac:dyDescent="0.25">
      <c r="A5338">
        <f ca="1"/>
        <v>0</v>
      </c>
      <c r="B5338">
        <f ca="1"/>
        <v>7</v>
      </c>
      <c r="C5338">
        <f ca="1"/>
        <v>0</v>
      </c>
      <c r="D5338">
        <f ca="1"/>
        <v>0</v>
      </c>
      <c r="E5338">
        <f ca="1"/>
        <v>0</v>
      </c>
      <c r="F5338">
        <f ca="1"/>
        <v>4</v>
      </c>
      <c r="G5338">
        <f t="shared" ca="1" si="581"/>
        <v>7</v>
      </c>
      <c r="H5338">
        <f t="shared" ca="1" si="582"/>
        <v>0</v>
      </c>
      <c r="I5338">
        <f t="shared" ca="1" si="583"/>
        <v>7</v>
      </c>
      <c r="J5338">
        <f t="shared" ca="1" si="584"/>
        <v>4</v>
      </c>
      <c r="K5338" cm="1">
        <f t="array" aca="1" ref="K5338" ca="1">IF(G5338&gt;7,
        IF(G5338&gt;H5338, 1, IF(G5338&lt;H5338, 0, 2)),
        IF(       H5338&gt;7,
                     IF(G5338&gt;H5338, 1, IF(G5338&lt;H5338, 0, 2)),
                     IF(         G5338&lt;6,
                                   IF(            _xlfn.XLOOKUP(C5338,'deck &amp; rules'!$D$22:$M$22,_xlfn.XLOOKUP(H5338,'deck &amp; rules'!$C$23:$C$30,'deck &amp; rules'!$D$23:$M$30))="draw",
                                                     IF(I5338&gt;J5338,1,IF(I5338&lt;J5338,0,2)),
                                                     IF(I5338&gt;H5338,1,IF(I5338&lt;H5338,0,2))),
                                   IF(H5338&lt;7,
                                        IF(G5338&gt;J5338,1,IF(G5338&lt;J5338,0,2)),
                                        IF(G5338&gt;H5338,1,IF(G5338&lt;H5338,0,2))
                                        )
                          )
              )
        )</f>
        <v>1</v>
      </c>
      <c r="L5338">
        <f t="shared" ca="1" si="585"/>
        <v>-515</v>
      </c>
      <c r="M5338">
        <f t="shared" ca="1" si="586"/>
        <v>-557.5499999999904</v>
      </c>
      <c r="N5338">
        <f t="shared" ca="1" si="587"/>
        <v>-1062</v>
      </c>
    </row>
    <row r="5339" spans="1:14" x14ac:dyDescent="0.25">
      <c r="A5339">
        <f ca="1"/>
        <v>4</v>
      </c>
      <c r="B5339">
        <f ca="1"/>
        <v>6</v>
      </c>
      <c r="C5339">
        <f ca="1"/>
        <v>0</v>
      </c>
      <c r="D5339">
        <f ca="1"/>
        <v>0</v>
      </c>
      <c r="E5339">
        <f ca="1"/>
        <v>0</v>
      </c>
      <c r="F5339">
        <f ca="1"/>
        <v>0</v>
      </c>
      <c r="G5339">
        <f t="shared" ca="1" si="581"/>
        <v>0</v>
      </c>
      <c r="H5339">
        <f t="shared" ca="1" si="582"/>
        <v>0</v>
      </c>
      <c r="I5339">
        <f t="shared" ca="1" si="583"/>
        <v>0</v>
      </c>
      <c r="J5339">
        <f t="shared" ca="1" si="584"/>
        <v>0</v>
      </c>
      <c r="K5339" cm="1">
        <f t="array" aca="1" ref="K5339" ca="1">IF(G5339&gt;7,
        IF(G5339&gt;H5339, 1, IF(G5339&lt;H5339, 0, 2)),
        IF(       H5339&gt;7,
                     IF(G5339&gt;H5339, 1, IF(G5339&lt;H5339, 0, 2)),
                     IF(         G5339&lt;6,
                                   IF(            _xlfn.XLOOKUP(C5339,'deck &amp; rules'!$D$22:$M$22,_xlfn.XLOOKUP(H5339,'deck &amp; rules'!$C$23:$C$30,'deck &amp; rules'!$D$23:$M$30))="draw",
                                                     IF(I5339&gt;J5339,1,IF(I5339&lt;J5339,0,2)),
                                                     IF(I5339&gt;H5339,1,IF(I5339&lt;H5339,0,2))),
                                   IF(H5339&lt;7,
                                        IF(G5339&gt;J5339,1,IF(G5339&lt;J5339,0,2)),
                                        IF(G5339&gt;H5339,1,IF(G5339&lt;H5339,0,2))
                                        )
                          )
              )
        )</f>
        <v>2</v>
      </c>
      <c r="L5339">
        <f t="shared" ca="1" si="585"/>
        <v>-516</v>
      </c>
      <c r="M5339">
        <f t="shared" ca="1" si="586"/>
        <v>-558.5499999999904</v>
      </c>
      <c r="N5339">
        <f t="shared" ca="1" si="587"/>
        <v>-1054</v>
      </c>
    </row>
    <row r="5340" spans="1:14" x14ac:dyDescent="0.25">
      <c r="A5340">
        <f ca="1"/>
        <v>0</v>
      </c>
      <c r="B5340">
        <f ca="1"/>
        <v>7</v>
      </c>
      <c r="C5340">
        <f ca="1"/>
        <v>3</v>
      </c>
      <c r="D5340">
        <f ca="1"/>
        <v>1</v>
      </c>
      <c r="E5340">
        <f ca="1"/>
        <v>8</v>
      </c>
      <c r="F5340">
        <f ca="1"/>
        <v>2</v>
      </c>
      <c r="G5340">
        <f t="shared" ca="1" si="581"/>
        <v>7</v>
      </c>
      <c r="H5340">
        <f t="shared" ca="1" si="582"/>
        <v>9</v>
      </c>
      <c r="I5340">
        <f t="shared" ca="1" si="583"/>
        <v>0</v>
      </c>
      <c r="J5340">
        <f t="shared" ca="1" si="584"/>
        <v>1</v>
      </c>
      <c r="K5340" cm="1">
        <f t="array" aca="1" ref="K5340" ca="1">IF(G5340&gt;7,
        IF(G5340&gt;H5340, 1, IF(G5340&lt;H5340, 0, 2)),
        IF(       H5340&gt;7,
                     IF(G5340&gt;H5340, 1, IF(G5340&lt;H5340, 0, 2)),
                     IF(         G5340&lt;6,
                                   IF(            _xlfn.XLOOKUP(C5340,'deck &amp; rules'!$D$22:$M$22,_xlfn.XLOOKUP(H5340,'deck &amp; rules'!$C$23:$C$30,'deck &amp; rules'!$D$23:$M$30))="draw",
                                                     IF(I5340&gt;J5340,1,IF(I5340&lt;J5340,0,2)),
                                                     IF(I5340&gt;H5340,1,IF(I5340&lt;H5340,0,2))),
                                   IF(H5340&lt;7,
                                        IF(G5340&gt;J5340,1,IF(G5340&lt;J5340,0,2)),
                                        IF(G5340&gt;H5340,1,IF(G5340&lt;H5340,0,2))
                                        )
                          )
              )
        )</f>
        <v>0</v>
      </c>
      <c r="L5340">
        <f t="shared" ca="1" si="585"/>
        <v>-517</v>
      </c>
      <c r="M5340">
        <f t="shared" ca="1" si="586"/>
        <v>-557.59999999999036</v>
      </c>
      <c r="N5340">
        <f t="shared" ca="1" si="587"/>
        <v>-1055</v>
      </c>
    </row>
    <row r="5341" spans="1:14" x14ac:dyDescent="0.25">
      <c r="A5341">
        <f ca="1"/>
        <v>4</v>
      </c>
      <c r="B5341">
        <f ca="1"/>
        <v>0</v>
      </c>
      <c r="C5341">
        <f ca="1"/>
        <v>7</v>
      </c>
      <c r="D5341">
        <f ca="1"/>
        <v>8</v>
      </c>
      <c r="E5341">
        <f ca="1"/>
        <v>2</v>
      </c>
      <c r="F5341">
        <f ca="1"/>
        <v>0</v>
      </c>
      <c r="G5341">
        <f t="shared" ca="1" si="581"/>
        <v>4</v>
      </c>
      <c r="H5341">
        <f t="shared" ca="1" si="582"/>
        <v>0</v>
      </c>
      <c r="I5341">
        <f t="shared" ca="1" si="583"/>
        <v>1</v>
      </c>
      <c r="J5341">
        <f t="shared" ca="1" si="584"/>
        <v>0</v>
      </c>
      <c r="K5341" cm="1">
        <f t="array" aca="1" ref="K5341" ca="1">IF(G5341&gt;7,
        IF(G5341&gt;H5341, 1, IF(G5341&lt;H5341, 0, 2)),
        IF(       H5341&gt;7,
                     IF(G5341&gt;H5341, 1, IF(G5341&lt;H5341, 0, 2)),
                     IF(         G5341&lt;6,
                                   IF(            _xlfn.XLOOKUP(C5341,'deck &amp; rules'!$D$22:$M$22,_xlfn.XLOOKUP(H5341,'deck &amp; rules'!$C$23:$C$30,'deck &amp; rules'!$D$23:$M$30))="draw",
                                                     IF(I5341&gt;J5341,1,IF(I5341&lt;J5341,0,2)),
                                                     IF(I5341&gt;H5341,1,IF(I5341&lt;H5341,0,2))),
                                   IF(H5341&lt;7,
                                        IF(G5341&gt;J5341,1,IF(G5341&lt;J5341,0,2)),
                                        IF(G5341&gt;H5341,1,IF(G5341&lt;H5341,0,2))
                                        )
                          )
              )
        )</f>
        <v>1</v>
      </c>
      <c r="L5341">
        <f t="shared" ca="1" si="585"/>
        <v>-516</v>
      </c>
      <c r="M5341">
        <f t="shared" ca="1" si="586"/>
        <v>-558.59999999999036</v>
      </c>
      <c r="N5341">
        <f t="shared" ca="1" si="587"/>
        <v>-1056</v>
      </c>
    </row>
    <row r="5342" spans="1:14" x14ac:dyDescent="0.25">
      <c r="A5342">
        <f ca="1"/>
        <v>3</v>
      </c>
      <c r="B5342">
        <f ca="1"/>
        <v>5</v>
      </c>
      <c r="C5342">
        <f ca="1"/>
        <v>0</v>
      </c>
      <c r="D5342">
        <f ca="1"/>
        <v>9</v>
      </c>
      <c r="E5342">
        <f ca="1"/>
        <v>3</v>
      </c>
      <c r="F5342">
        <f ca="1"/>
        <v>7</v>
      </c>
      <c r="G5342">
        <f t="shared" ca="1" si="581"/>
        <v>8</v>
      </c>
      <c r="H5342">
        <f t="shared" ca="1" si="582"/>
        <v>2</v>
      </c>
      <c r="I5342">
        <f t="shared" ca="1" si="583"/>
        <v>8</v>
      </c>
      <c r="J5342">
        <f t="shared" ca="1" si="584"/>
        <v>9</v>
      </c>
      <c r="K5342" cm="1">
        <f t="array" aca="1" ref="K5342" ca="1">IF(G5342&gt;7,
        IF(G5342&gt;H5342, 1, IF(G5342&lt;H5342, 0, 2)),
        IF(       H5342&gt;7,
                     IF(G5342&gt;H5342, 1, IF(G5342&lt;H5342, 0, 2)),
                     IF(         G5342&lt;6,
                                   IF(            _xlfn.XLOOKUP(C5342,'deck &amp; rules'!$D$22:$M$22,_xlfn.XLOOKUP(H5342,'deck &amp; rules'!$C$23:$C$30,'deck &amp; rules'!$D$23:$M$30))="draw",
                                                     IF(I5342&gt;J5342,1,IF(I5342&lt;J5342,0,2)),
                                                     IF(I5342&gt;H5342,1,IF(I5342&lt;H5342,0,2))),
                                   IF(H5342&lt;7,
                                        IF(G5342&gt;J5342,1,IF(G5342&lt;J5342,0,2)),
                                        IF(G5342&gt;H5342,1,IF(G5342&lt;H5342,0,2))
                                        )
                          )
              )
        )</f>
        <v>1</v>
      </c>
      <c r="L5342">
        <f t="shared" ca="1" si="585"/>
        <v>-515</v>
      </c>
      <c r="M5342">
        <f t="shared" ca="1" si="586"/>
        <v>-559.59999999999036</v>
      </c>
      <c r="N5342">
        <f t="shared" ca="1" si="587"/>
        <v>-1057</v>
      </c>
    </row>
    <row r="5343" spans="1:14" x14ac:dyDescent="0.25">
      <c r="A5343">
        <f ca="1"/>
        <v>7</v>
      </c>
      <c r="B5343">
        <f ca="1"/>
        <v>4</v>
      </c>
      <c r="C5343">
        <f ca="1"/>
        <v>0</v>
      </c>
      <c r="D5343">
        <f ca="1"/>
        <v>0</v>
      </c>
      <c r="E5343">
        <f ca="1"/>
        <v>4</v>
      </c>
      <c r="F5343">
        <f ca="1"/>
        <v>2</v>
      </c>
      <c r="G5343">
        <f t="shared" ca="1" si="581"/>
        <v>1</v>
      </c>
      <c r="H5343">
        <f t="shared" ca="1" si="582"/>
        <v>4</v>
      </c>
      <c r="I5343">
        <f t="shared" ca="1" si="583"/>
        <v>1</v>
      </c>
      <c r="J5343">
        <f t="shared" ca="1" si="584"/>
        <v>6</v>
      </c>
      <c r="K5343" cm="1">
        <f t="array" aca="1" ref="K5343" ca="1">IF(G5343&gt;7,
        IF(G5343&gt;H5343, 1, IF(G5343&lt;H5343, 0, 2)),
        IF(       H5343&gt;7,
                     IF(G5343&gt;H5343, 1, IF(G5343&lt;H5343, 0, 2)),
                     IF(         G5343&lt;6,
                                   IF(            _xlfn.XLOOKUP(C5343,'deck &amp; rules'!$D$22:$M$22,_xlfn.XLOOKUP(H5343,'deck &amp; rules'!$C$23:$C$30,'deck &amp; rules'!$D$23:$M$30))="draw",
                                                     IF(I5343&gt;J5343,1,IF(I5343&lt;J5343,0,2)),
                                                     IF(I5343&gt;H5343,1,IF(I5343&lt;H5343,0,2))),
                                   IF(H5343&lt;7,
                                        IF(G5343&gt;J5343,1,IF(G5343&lt;J5343,0,2)),
                                        IF(G5343&gt;H5343,1,IF(G5343&lt;H5343,0,2))
                                        )
                          )
              )
        )</f>
        <v>0</v>
      </c>
      <c r="L5343">
        <f t="shared" ca="1" si="585"/>
        <v>-516</v>
      </c>
      <c r="M5343">
        <f t="shared" ca="1" si="586"/>
        <v>-558.64999999999031</v>
      </c>
      <c r="N5343">
        <f t="shared" ca="1" si="587"/>
        <v>-1058</v>
      </c>
    </row>
    <row r="5344" spans="1:14" x14ac:dyDescent="0.25">
      <c r="A5344">
        <f ca="1"/>
        <v>3</v>
      </c>
      <c r="B5344">
        <f ca="1"/>
        <v>9</v>
      </c>
      <c r="C5344">
        <f ca="1"/>
        <v>0</v>
      </c>
      <c r="D5344">
        <f ca="1"/>
        <v>0</v>
      </c>
      <c r="E5344">
        <f ca="1"/>
        <v>2</v>
      </c>
      <c r="F5344">
        <f ca="1"/>
        <v>6</v>
      </c>
      <c r="G5344">
        <f t="shared" ca="1" si="581"/>
        <v>2</v>
      </c>
      <c r="H5344">
        <f t="shared" ca="1" si="582"/>
        <v>2</v>
      </c>
      <c r="I5344">
        <f t="shared" ca="1" si="583"/>
        <v>2</v>
      </c>
      <c r="J5344">
        <f t="shared" ca="1" si="584"/>
        <v>8</v>
      </c>
      <c r="K5344" cm="1">
        <f t="array" aca="1" ref="K5344" ca="1">IF(G5344&gt;7,
        IF(G5344&gt;H5344, 1, IF(G5344&lt;H5344, 0, 2)),
        IF(       H5344&gt;7,
                     IF(G5344&gt;H5344, 1, IF(G5344&lt;H5344, 0, 2)),
                     IF(         G5344&lt;6,
                                   IF(            _xlfn.XLOOKUP(C5344,'deck &amp; rules'!$D$22:$M$22,_xlfn.XLOOKUP(H5344,'deck &amp; rules'!$C$23:$C$30,'deck &amp; rules'!$D$23:$M$30))="draw",
                                                     IF(I5344&gt;J5344,1,IF(I5344&lt;J5344,0,2)),
                                                     IF(I5344&gt;H5344,1,IF(I5344&lt;H5344,0,2))),
                                   IF(H5344&lt;7,
                                        IF(G5344&gt;J5344,1,IF(G5344&lt;J5344,0,2)),
                                        IF(G5344&gt;H5344,1,IF(G5344&lt;H5344,0,2))
                                        )
                          )
              )
        )</f>
        <v>0</v>
      </c>
      <c r="L5344">
        <f t="shared" ca="1" si="585"/>
        <v>-517</v>
      </c>
      <c r="M5344">
        <f t="shared" ca="1" si="586"/>
        <v>-557.69999999999027</v>
      </c>
      <c r="N5344">
        <f t="shared" ca="1" si="587"/>
        <v>-1059</v>
      </c>
    </row>
    <row r="5345" spans="1:14" x14ac:dyDescent="0.25">
      <c r="A5345">
        <f ca="1"/>
        <v>2</v>
      </c>
      <c r="B5345">
        <f ca="1"/>
        <v>6</v>
      </c>
      <c r="C5345">
        <f ca="1"/>
        <v>0</v>
      </c>
      <c r="D5345">
        <f ca="1"/>
        <v>6</v>
      </c>
      <c r="E5345">
        <f ca="1"/>
        <v>5</v>
      </c>
      <c r="F5345">
        <f ca="1"/>
        <v>0</v>
      </c>
      <c r="G5345">
        <f t="shared" ca="1" si="581"/>
        <v>8</v>
      </c>
      <c r="H5345">
        <f t="shared" ca="1" si="582"/>
        <v>1</v>
      </c>
      <c r="I5345">
        <f t="shared" ca="1" si="583"/>
        <v>8</v>
      </c>
      <c r="J5345">
        <f t="shared" ca="1" si="584"/>
        <v>1</v>
      </c>
      <c r="K5345" cm="1">
        <f t="array" aca="1" ref="K5345" ca="1">IF(G5345&gt;7,
        IF(G5345&gt;H5345, 1, IF(G5345&lt;H5345, 0, 2)),
        IF(       H5345&gt;7,
                     IF(G5345&gt;H5345, 1, IF(G5345&lt;H5345, 0, 2)),
                     IF(         G5345&lt;6,
                                   IF(            _xlfn.XLOOKUP(C5345,'deck &amp; rules'!$D$22:$M$22,_xlfn.XLOOKUP(H5345,'deck &amp; rules'!$C$23:$C$30,'deck &amp; rules'!$D$23:$M$30))="draw",
                                                     IF(I5345&gt;J5345,1,IF(I5345&lt;J5345,0,2)),
                                                     IF(I5345&gt;H5345,1,IF(I5345&lt;H5345,0,2))),
                                   IF(H5345&lt;7,
                                        IF(G5345&gt;J5345,1,IF(G5345&lt;J5345,0,2)),
                                        IF(G5345&gt;H5345,1,IF(G5345&lt;H5345,0,2))
                                        )
                          )
              )
        )</f>
        <v>1</v>
      </c>
      <c r="L5345">
        <f t="shared" ca="1" si="585"/>
        <v>-516</v>
      </c>
      <c r="M5345">
        <f t="shared" ca="1" si="586"/>
        <v>-558.69999999999027</v>
      </c>
      <c r="N5345">
        <f t="shared" ca="1" si="587"/>
        <v>-1060</v>
      </c>
    </row>
    <row r="5346" spans="1:14" x14ac:dyDescent="0.25">
      <c r="A5346">
        <f ca="1"/>
        <v>7</v>
      </c>
      <c r="B5346">
        <f ca="1"/>
        <v>0</v>
      </c>
      <c r="C5346">
        <f ca="1"/>
        <v>0</v>
      </c>
      <c r="D5346">
        <f ca="1"/>
        <v>7</v>
      </c>
      <c r="E5346">
        <f ca="1"/>
        <v>0</v>
      </c>
      <c r="F5346">
        <f ca="1"/>
        <v>8</v>
      </c>
      <c r="G5346">
        <f t="shared" ca="1" si="581"/>
        <v>7</v>
      </c>
      <c r="H5346">
        <f t="shared" ca="1" si="582"/>
        <v>7</v>
      </c>
      <c r="I5346">
        <f t="shared" ca="1" si="583"/>
        <v>7</v>
      </c>
      <c r="J5346">
        <f t="shared" ca="1" si="584"/>
        <v>5</v>
      </c>
      <c r="K5346" cm="1">
        <f t="array" aca="1" ref="K5346" ca="1">IF(G5346&gt;7,
        IF(G5346&gt;H5346, 1, IF(G5346&lt;H5346, 0, 2)),
        IF(       H5346&gt;7,
                     IF(G5346&gt;H5346, 1, IF(G5346&lt;H5346, 0, 2)),
                     IF(         G5346&lt;6,
                                   IF(            _xlfn.XLOOKUP(C5346,'deck &amp; rules'!$D$22:$M$22,_xlfn.XLOOKUP(H5346,'deck &amp; rules'!$C$23:$C$30,'deck &amp; rules'!$D$23:$M$30))="draw",
                                                     IF(I5346&gt;J5346,1,IF(I5346&lt;J5346,0,2)),
                                                     IF(I5346&gt;H5346,1,IF(I5346&lt;H5346,0,2))),
                                   IF(H5346&lt;7,
                                        IF(G5346&gt;J5346,1,IF(G5346&lt;J5346,0,2)),
                                        IF(G5346&gt;H5346,1,IF(G5346&lt;H5346,0,2))
                                        )
                          )
              )
        )</f>
        <v>2</v>
      </c>
      <c r="L5346">
        <f t="shared" ca="1" si="585"/>
        <v>-517</v>
      </c>
      <c r="M5346">
        <f t="shared" ca="1" si="586"/>
        <v>-559.69999999999027</v>
      </c>
      <c r="N5346">
        <f t="shared" ca="1" si="587"/>
        <v>-1052</v>
      </c>
    </row>
    <row r="5347" spans="1:14" x14ac:dyDescent="0.25">
      <c r="A5347">
        <f ca="1"/>
        <v>4</v>
      </c>
      <c r="B5347">
        <f ca="1"/>
        <v>6</v>
      </c>
      <c r="C5347">
        <f ca="1"/>
        <v>0</v>
      </c>
      <c r="D5347">
        <f ca="1"/>
        <v>0</v>
      </c>
      <c r="E5347">
        <f ca="1"/>
        <v>6</v>
      </c>
      <c r="F5347">
        <f ca="1"/>
        <v>0</v>
      </c>
      <c r="G5347">
        <f t="shared" ca="1" si="581"/>
        <v>0</v>
      </c>
      <c r="H5347">
        <f t="shared" ca="1" si="582"/>
        <v>6</v>
      </c>
      <c r="I5347">
        <f t="shared" ca="1" si="583"/>
        <v>0</v>
      </c>
      <c r="J5347">
        <f t="shared" ca="1" si="584"/>
        <v>6</v>
      </c>
      <c r="K5347" cm="1">
        <f t="array" aca="1" ref="K5347" ca="1">IF(G5347&gt;7,
        IF(G5347&gt;H5347, 1, IF(G5347&lt;H5347, 0, 2)),
        IF(       H5347&gt;7,
                     IF(G5347&gt;H5347, 1, IF(G5347&lt;H5347, 0, 2)),
                     IF(         G5347&lt;6,
                                   IF(            _xlfn.XLOOKUP(C5347,'deck &amp; rules'!$D$22:$M$22,_xlfn.XLOOKUP(H5347,'deck &amp; rules'!$C$23:$C$30,'deck &amp; rules'!$D$23:$M$30))="draw",
                                                     IF(I5347&gt;J5347,1,IF(I5347&lt;J5347,0,2)),
                                                     IF(I5347&gt;H5347,1,IF(I5347&lt;H5347,0,2))),
                                   IF(H5347&lt;7,
                                        IF(G5347&gt;J5347,1,IF(G5347&lt;J5347,0,2)),
                                        IF(G5347&gt;H5347,1,IF(G5347&lt;H5347,0,2))
                                        )
                          )
              )
        )</f>
        <v>0</v>
      </c>
      <c r="L5347">
        <f t="shared" ca="1" si="585"/>
        <v>-518</v>
      </c>
      <c r="M5347">
        <f t="shared" ca="1" si="586"/>
        <v>-558.74999999999022</v>
      </c>
      <c r="N5347">
        <f t="shared" ca="1" si="587"/>
        <v>-1053</v>
      </c>
    </row>
    <row r="5348" spans="1:14" x14ac:dyDescent="0.25">
      <c r="A5348">
        <f ca="1"/>
        <v>0</v>
      </c>
      <c r="B5348">
        <f ca="1"/>
        <v>1</v>
      </c>
      <c r="C5348">
        <f ca="1"/>
        <v>4</v>
      </c>
      <c r="D5348">
        <f ca="1"/>
        <v>6</v>
      </c>
      <c r="E5348">
        <f ca="1"/>
        <v>2</v>
      </c>
      <c r="F5348">
        <f ca="1"/>
        <v>4</v>
      </c>
      <c r="G5348">
        <f t="shared" ca="1" si="581"/>
        <v>1</v>
      </c>
      <c r="H5348">
        <f t="shared" ca="1" si="582"/>
        <v>8</v>
      </c>
      <c r="I5348">
        <f t="shared" ca="1" si="583"/>
        <v>5</v>
      </c>
      <c r="J5348">
        <f t="shared" ca="1" si="584"/>
        <v>2</v>
      </c>
      <c r="K5348" cm="1">
        <f t="array" aca="1" ref="K5348" ca="1">IF(G5348&gt;7,
        IF(G5348&gt;H5348, 1, IF(G5348&lt;H5348, 0, 2)),
        IF(       H5348&gt;7,
                     IF(G5348&gt;H5348, 1, IF(G5348&lt;H5348, 0, 2)),
                     IF(         G5348&lt;6,
                                   IF(            _xlfn.XLOOKUP(C5348,'deck &amp; rules'!$D$22:$M$22,_xlfn.XLOOKUP(H5348,'deck &amp; rules'!$C$23:$C$30,'deck &amp; rules'!$D$23:$M$30))="draw",
                                                     IF(I5348&gt;J5348,1,IF(I5348&lt;J5348,0,2)),
                                                     IF(I5348&gt;H5348,1,IF(I5348&lt;H5348,0,2))),
                                   IF(H5348&lt;7,
                                        IF(G5348&gt;J5348,1,IF(G5348&lt;J5348,0,2)),
                                        IF(G5348&gt;H5348,1,IF(G5348&lt;H5348,0,2))
                                        )
                          )
              )
        )</f>
        <v>0</v>
      </c>
      <c r="L5348">
        <f t="shared" ca="1" si="585"/>
        <v>-519</v>
      </c>
      <c r="M5348">
        <f t="shared" ca="1" si="586"/>
        <v>-557.79999999999018</v>
      </c>
      <c r="N5348">
        <f t="shared" ca="1" si="587"/>
        <v>-1054</v>
      </c>
    </row>
    <row r="5349" spans="1:14" x14ac:dyDescent="0.25">
      <c r="A5349">
        <f ca="1"/>
        <v>5</v>
      </c>
      <c r="B5349">
        <f ca="1"/>
        <v>4</v>
      </c>
      <c r="C5349">
        <f ca="1"/>
        <v>7</v>
      </c>
      <c r="D5349">
        <f ca="1"/>
        <v>6</v>
      </c>
      <c r="E5349">
        <f ca="1"/>
        <v>7</v>
      </c>
      <c r="F5349">
        <f ca="1"/>
        <v>3</v>
      </c>
      <c r="G5349">
        <f t="shared" ca="1" si="581"/>
        <v>9</v>
      </c>
      <c r="H5349">
        <f t="shared" ca="1" si="582"/>
        <v>3</v>
      </c>
      <c r="I5349">
        <f t="shared" ca="1" si="583"/>
        <v>6</v>
      </c>
      <c r="J5349">
        <f t="shared" ca="1" si="584"/>
        <v>6</v>
      </c>
      <c r="K5349" cm="1">
        <f t="array" aca="1" ref="K5349" ca="1">IF(G5349&gt;7,
        IF(G5349&gt;H5349, 1, IF(G5349&lt;H5349, 0, 2)),
        IF(       H5349&gt;7,
                     IF(G5349&gt;H5349, 1, IF(G5349&lt;H5349, 0, 2)),
                     IF(         G5349&lt;6,
                                   IF(            _xlfn.XLOOKUP(C5349,'deck &amp; rules'!$D$22:$M$22,_xlfn.XLOOKUP(H5349,'deck &amp; rules'!$C$23:$C$30,'deck &amp; rules'!$D$23:$M$30))="draw",
                                                     IF(I5349&gt;J5349,1,IF(I5349&lt;J5349,0,2)),
                                                     IF(I5349&gt;H5349,1,IF(I5349&lt;H5349,0,2))),
                                   IF(H5349&lt;7,
                                        IF(G5349&gt;J5349,1,IF(G5349&lt;J5349,0,2)),
                                        IF(G5349&gt;H5349,1,IF(G5349&lt;H5349,0,2))
                                        )
                          )
              )
        )</f>
        <v>1</v>
      </c>
      <c r="L5349">
        <f t="shared" ca="1" si="585"/>
        <v>-518</v>
      </c>
      <c r="M5349">
        <f t="shared" ca="1" si="586"/>
        <v>-558.79999999999018</v>
      </c>
      <c r="N5349">
        <f t="shared" ca="1" si="587"/>
        <v>-1055</v>
      </c>
    </row>
    <row r="5350" spans="1:14" x14ac:dyDescent="0.25">
      <c r="A5350">
        <f ca="1"/>
        <v>0</v>
      </c>
      <c r="B5350">
        <f ca="1"/>
        <v>0</v>
      </c>
      <c r="C5350">
        <f ca="1"/>
        <v>2</v>
      </c>
      <c r="D5350">
        <f ca="1"/>
        <v>0</v>
      </c>
      <c r="E5350">
        <f ca="1"/>
        <v>0</v>
      </c>
      <c r="F5350">
        <f ca="1"/>
        <v>5</v>
      </c>
      <c r="G5350">
        <f t="shared" ca="1" si="581"/>
        <v>0</v>
      </c>
      <c r="H5350">
        <f t="shared" ca="1" si="582"/>
        <v>0</v>
      </c>
      <c r="I5350">
        <f t="shared" ca="1" si="583"/>
        <v>2</v>
      </c>
      <c r="J5350">
        <f t="shared" ca="1" si="584"/>
        <v>5</v>
      </c>
      <c r="K5350" cm="1">
        <f t="array" aca="1" ref="K5350" ca="1">IF(G5350&gt;7,
        IF(G5350&gt;H5350, 1, IF(G5350&lt;H5350, 0, 2)),
        IF(       H5350&gt;7,
                     IF(G5350&gt;H5350, 1, IF(G5350&lt;H5350, 0, 2)),
                     IF(         G5350&lt;6,
                                   IF(            _xlfn.XLOOKUP(C5350,'deck &amp; rules'!$D$22:$M$22,_xlfn.XLOOKUP(H5350,'deck &amp; rules'!$C$23:$C$30,'deck &amp; rules'!$D$23:$M$30))="draw",
                                                     IF(I5350&gt;J5350,1,IF(I5350&lt;J5350,0,2)),
                                                     IF(I5350&gt;H5350,1,IF(I5350&lt;H5350,0,2))),
                                   IF(H5350&lt;7,
                                        IF(G5350&gt;J5350,1,IF(G5350&lt;J5350,0,2)),
                                        IF(G5350&gt;H5350,1,IF(G5350&lt;H5350,0,2))
                                        )
                          )
              )
        )</f>
        <v>0</v>
      </c>
      <c r="L5350">
        <f t="shared" ca="1" si="585"/>
        <v>-519</v>
      </c>
      <c r="M5350">
        <f t="shared" ca="1" si="586"/>
        <v>-557.84999999999013</v>
      </c>
      <c r="N5350">
        <f t="shared" ca="1" si="587"/>
        <v>-1056</v>
      </c>
    </row>
    <row r="5351" spans="1:14" x14ac:dyDescent="0.25">
      <c r="A5351">
        <f ca="1"/>
        <v>1</v>
      </c>
      <c r="B5351">
        <f ca="1"/>
        <v>2</v>
      </c>
      <c r="C5351">
        <f ca="1"/>
        <v>0</v>
      </c>
      <c r="D5351">
        <f ca="1"/>
        <v>6</v>
      </c>
      <c r="E5351">
        <f ca="1"/>
        <v>0</v>
      </c>
      <c r="F5351">
        <f ca="1"/>
        <v>5</v>
      </c>
      <c r="G5351">
        <f t="shared" ca="1" si="581"/>
        <v>3</v>
      </c>
      <c r="H5351">
        <f t="shared" ca="1" si="582"/>
        <v>6</v>
      </c>
      <c r="I5351">
        <f t="shared" ca="1" si="583"/>
        <v>3</v>
      </c>
      <c r="J5351">
        <f t="shared" ca="1" si="584"/>
        <v>1</v>
      </c>
      <c r="K5351" cm="1">
        <f t="array" aca="1" ref="K5351" ca="1">IF(G5351&gt;7,
        IF(G5351&gt;H5351, 1, IF(G5351&lt;H5351, 0, 2)),
        IF(       H5351&gt;7,
                     IF(G5351&gt;H5351, 1, IF(G5351&lt;H5351, 0, 2)),
                     IF(         G5351&lt;6,
                                   IF(            _xlfn.XLOOKUP(C5351,'deck &amp; rules'!$D$22:$M$22,_xlfn.XLOOKUP(H5351,'deck &amp; rules'!$C$23:$C$30,'deck &amp; rules'!$D$23:$M$30))="draw",
                                                     IF(I5351&gt;J5351,1,IF(I5351&lt;J5351,0,2)),
                                                     IF(I5351&gt;H5351,1,IF(I5351&lt;H5351,0,2))),
                                   IF(H5351&lt;7,
                                        IF(G5351&gt;J5351,1,IF(G5351&lt;J5351,0,2)),
                                        IF(G5351&gt;H5351,1,IF(G5351&lt;H5351,0,2))
                                        )
                          )
              )
        )</f>
        <v>0</v>
      </c>
      <c r="L5351">
        <f t="shared" ca="1" si="585"/>
        <v>-520</v>
      </c>
      <c r="M5351">
        <f t="shared" ca="1" si="586"/>
        <v>-556.89999999999009</v>
      </c>
      <c r="N5351">
        <f t="shared" ca="1" si="587"/>
        <v>-1057</v>
      </c>
    </row>
    <row r="5352" spans="1:14" x14ac:dyDescent="0.25">
      <c r="A5352">
        <f ca="1"/>
        <v>9</v>
      </c>
      <c r="B5352">
        <f ca="1"/>
        <v>0</v>
      </c>
      <c r="C5352">
        <f ca="1"/>
        <v>9</v>
      </c>
      <c r="D5352">
        <f ca="1"/>
        <v>0</v>
      </c>
      <c r="E5352">
        <f ca="1"/>
        <v>8</v>
      </c>
      <c r="F5352">
        <f ca="1"/>
        <v>3</v>
      </c>
      <c r="G5352">
        <f t="shared" ca="1" si="581"/>
        <v>9</v>
      </c>
      <c r="H5352">
        <f t="shared" ca="1" si="582"/>
        <v>8</v>
      </c>
      <c r="I5352">
        <f t="shared" ca="1" si="583"/>
        <v>8</v>
      </c>
      <c r="J5352">
        <f t="shared" ca="1" si="584"/>
        <v>1</v>
      </c>
      <c r="K5352" cm="1">
        <f t="array" aca="1" ref="K5352" ca="1">IF(G5352&gt;7,
        IF(G5352&gt;H5352, 1, IF(G5352&lt;H5352, 0, 2)),
        IF(       H5352&gt;7,
                     IF(G5352&gt;H5352, 1, IF(G5352&lt;H5352, 0, 2)),
                     IF(         G5352&lt;6,
                                   IF(            _xlfn.XLOOKUP(C5352,'deck &amp; rules'!$D$22:$M$22,_xlfn.XLOOKUP(H5352,'deck &amp; rules'!$C$23:$C$30,'deck &amp; rules'!$D$23:$M$30))="draw",
                                                     IF(I5352&gt;J5352,1,IF(I5352&lt;J5352,0,2)),
                                                     IF(I5352&gt;H5352,1,IF(I5352&lt;H5352,0,2))),
                                   IF(H5352&lt;7,
                                        IF(G5352&gt;J5352,1,IF(G5352&lt;J5352,0,2)),
                                        IF(G5352&gt;H5352,1,IF(G5352&lt;H5352,0,2))
                                        )
                          )
              )
        )</f>
        <v>1</v>
      </c>
      <c r="L5352">
        <f t="shared" ca="1" si="585"/>
        <v>-519</v>
      </c>
      <c r="M5352">
        <f t="shared" ca="1" si="586"/>
        <v>-557.89999999999009</v>
      </c>
      <c r="N5352">
        <f t="shared" ca="1" si="587"/>
        <v>-1058</v>
      </c>
    </row>
    <row r="5353" spans="1:14" x14ac:dyDescent="0.25">
      <c r="A5353">
        <f ca="1"/>
        <v>0</v>
      </c>
      <c r="B5353">
        <f ca="1"/>
        <v>4</v>
      </c>
      <c r="C5353">
        <f ca="1"/>
        <v>8</v>
      </c>
      <c r="D5353">
        <f ca="1"/>
        <v>5</v>
      </c>
      <c r="E5353">
        <f ca="1"/>
        <v>4</v>
      </c>
      <c r="F5353">
        <f ca="1"/>
        <v>3</v>
      </c>
      <c r="G5353">
        <f t="shared" ca="1" si="581"/>
        <v>4</v>
      </c>
      <c r="H5353">
        <f t="shared" ca="1" si="582"/>
        <v>9</v>
      </c>
      <c r="I5353">
        <f t="shared" ca="1" si="583"/>
        <v>2</v>
      </c>
      <c r="J5353">
        <f t="shared" ca="1" si="584"/>
        <v>2</v>
      </c>
      <c r="K5353" cm="1">
        <f t="array" aca="1" ref="K5353" ca="1">IF(G5353&gt;7,
        IF(G5353&gt;H5353, 1, IF(G5353&lt;H5353, 0, 2)),
        IF(       H5353&gt;7,
                     IF(G5353&gt;H5353, 1, IF(G5353&lt;H5353, 0, 2)),
                     IF(         G5353&lt;6,
                                   IF(            _xlfn.XLOOKUP(C5353,'deck &amp; rules'!$D$22:$M$22,_xlfn.XLOOKUP(H5353,'deck &amp; rules'!$C$23:$C$30,'deck &amp; rules'!$D$23:$M$30))="draw",
                                                     IF(I5353&gt;J5353,1,IF(I5353&lt;J5353,0,2)),
                                                     IF(I5353&gt;H5353,1,IF(I5353&lt;H5353,0,2))),
                                   IF(H5353&lt;7,
                                        IF(G5353&gt;J5353,1,IF(G5353&lt;J5353,0,2)),
                                        IF(G5353&gt;H5353,1,IF(G5353&lt;H5353,0,2))
                                        )
                          )
              )
        )</f>
        <v>0</v>
      </c>
      <c r="L5353">
        <f t="shared" ca="1" si="585"/>
        <v>-520</v>
      </c>
      <c r="M5353">
        <f t="shared" ca="1" si="586"/>
        <v>-556.94999999999004</v>
      </c>
      <c r="N5353">
        <f t="shared" ca="1" si="587"/>
        <v>-1059</v>
      </c>
    </row>
    <row r="5354" spans="1:14" x14ac:dyDescent="0.25">
      <c r="A5354">
        <f ca="1"/>
        <v>5</v>
      </c>
      <c r="B5354">
        <f ca="1"/>
        <v>9</v>
      </c>
      <c r="C5354">
        <f ca="1"/>
        <v>7</v>
      </c>
      <c r="D5354">
        <f ca="1"/>
        <v>0</v>
      </c>
      <c r="E5354">
        <f ca="1"/>
        <v>7</v>
      </c>
      <c r="F5354">
        <f ca="1"/>
        <v>8</v>
      </c>
      <c r="G5354">
        <f t="shared" ca="1" si="581"/>
        <v>4</v>
      </c>
      <c r="H5354">
        <f t="shared" ca="1" si="582"/>
        <v>7</v>
      </c>
      <c r="I5354">
        <f t="shared" ca="1" si="583"/>
        <v>1</v>
      </c>
      <c r="J5354">
        <f t="shared" ca="1" si="584"/>
        <v>5</v>
      </c>
      <c r="K5354" cm="1">
        <f t="array" aca="1" ref="K5354" ca="1">IF(G5354&gt;7,
        IF(G5354&gt;H5354, 1, IF(G5354&lt;H5354, 0, 2)),
        IF(       H5354&gt;7,
                     IF(G5354&gt;H5354, 1, IF(G5354&lt;H5354, 0, 2)),
                     IF(         G5354&lt;6,
                                   IF(            _xlfn.XLOOKUP(C5354,'deck &amp; rules'!$D$22:$M$22,_xlfn.XLOOKUP(H5354,'deck &amp; rules'!$C$23:$C$30,'deck &amp; rules'!$D$23:$M$30))="draw",
                                                     IF(I5354&gt;J5354,1,IF(I5354&lt;J5354,0,2)),
                                                     IF(I5354&gt;H5354,1,IF(I5354&lt;H5354,0,2))),
                                   IF(H5354&lt;7,
                                        IF(G5354&gt;J5354,1,IF(G5354&lt;J5354,0,2)),
                                        IF(G5354&gt;H5354,1,IF(G5354&lt;H5354,0,2))
                                        )
                          )
              )
        )</f>
        <v>0</v>
      </c>
      <c r="L5354">
        <f t="shared" ca="1" si="585"/>
        <v>-521</v>
      </c>
      <c r="M5354">
        <f t="shared" ca="1" si="586"/>
        <v>-555.99999999999</v>
      </c>
      <c r="N5354">
        <f t="shared" ca="1" si="587"/>
        <v>-1060</v>
      </c>
    </row>
    <row r="5355" spans="1:14" x14ac:dyDescent="0.25">
      <c r="A5355">
        <f ca="1"/>
        <v>0</v>
      </c>
      <c r="B5355">
        <f ca="1"/>
        <v>0</v>
      </c>
      <c r="C5355">
        <f ca="1"/>
        <v>9</v>
      </c>
      <c r="D5355">
        <f ca="1"/>
        <v>2</v>
      </c>
      <c r="E5355">
        <f ca="1"/>
        <v>0</v>
      </c>
      <c r="F5355">
        <f ca="1"/>
        <v>9</v>
      </c>
      <c r="G5355">
        <f t="shared" ca="1" si="581"/>
        <v>0</v>
      </c>
      <c r="H5355">
        <f t="shared" ca="1" si="582"/>
        <v>2</v>
      </c>
      <c r="I5355">
        <f t="shared" ca="1" si="583"/>
        <v>9</v>
      </c>
      <c r="J5355">
        <f t="shared" ca="1" si="584"/>
        <v>1</v>
      </c>
      <c r="K5355" cm="1">
        <f t="array" aca="1" ref="K5355" ca="1">IF(G5355&gt;7,
        IF(G5355&gt;H5355, 1, IF(G5355&lt;H5355, 0, 2)),
        IF(       H5355&gt;7,
                     IF(G5355&gt;H5355, 1, IF(G5355&lt;H5355, 0, 2)),
                     IF(         G5355&lt;6,
                                   IF(            _xlfn.XLOOKUP(C5355,'deck &amp; rules'!$D$22:$M$22,_xlfn.XLOOKUP(H5355,'deck &amp; rules'!$C$23:$C$30,'deck &amp; rules'!$D$23:$M$30))="draw",
                                                     IF(I5355&gt;J5355,1,IF(I5355&lt;J5355,0,2)),
                                                     IF(I5355&gt;H5355,1,IF(I5355&lt;H5355,0,2))),
                                   IF(H5355&lt;7,
                                        IF(G5355&gt;J5355,1,IF(G5355&lt;J5355,0,2)),
                                        IF(G5355&gt;H5355,1,IF(G5355&lt;H5355,0,2))
                                        )
                          )
              )
        )</f>
        <v>1</v>
      </c>
      <c r="L5355">
        <f t="shared" ca="1" si="585"/>
        <v>-520</v>
      </c>
      <c r="M5355">
        <f t="shared" ca="1" si="586"/>
        <v>-556.99999999999</v>
      </c>
      <c r="N5355">
        <f t="shared" ca="1" si="587"/>
        <v>-1061</v>
      </c>
    </row>
    <row r="5356" spans="1:14" x14ac:dyDescent="0.25">
      <c r="A5356">
        <f ca="1"/>
        <v>6</v>
      </c>
      <c r="B5356">
        <f ca="1"/>
        <v>1</v>
      </c>
      <c r="C5356">
        <f ca="1"/>
        <v>6</v>
      </c>
      <c r="D5356">
        <f ca="1"/>
        <v>0</v>
      </c>
      <c r="E5356">
        <f ca="1"/>
        <v>0</v>
      </c>
      <c r="F5356">
        <f ca="1"/>
        <v>3</v>
      </c>
      <c r="G5356">
        <f t="shared" ca="1" si="581"/>
        <v>7</v>
      </c>
      <c r="H5356">
        <f t="shared" ca="1" si="582"/>
        <v>0</v>
      </c>
      <c r="I5356">
        <f t="shared" ca="1" si="583"/>
        <v>3</v>
      </c>
      <c r="J5356">
        <f t="shared" ca="1" si="584"/>
        <v>3</v>
      </c>
      <c r="K5356" cm="1">
        <f t="array" aca="1" ref="K5356" ca="1">IF(G5356&gt;7,
        IF(G5356&gt;H5356, 1, IF(G5356&lt;H5356, 0, 2)),
        IF(       H5356&gt;7,
                     IF(G5356&gt;H5356, 1, IF(G5356&lt;H5356, 0, 2)),
                     IF(         G5356&lt;6,
                                   IF(            _xlfn.XLOOKUP(C5356,'deck &amp; rules'!$D$22:$M$22,_xlfn.XLOOKUP(H5356,'deck &amp; rules'!$C$23:$C$30,'deck &amp; rules'!$D$23:$M$30))="draw",
                                                     IF(I5356&gt;J5356,1,IF(I5356&lt;J5356,0,2)),
                                                     IF(I5356&gt;H5356,1,IF(I5356&lt;H5356,0,2))),
                                   IF(H5356&lt;7,
                                        IF(G5356&gt;J5356,1,IF(G5356&lt;J5356,0,2)),
                                        IF(G5356&gt;H5356,1,IF(G5356&lt;H5356,0,2))
                                        )
                          )
              )
        )</f>
        <v>1</v>
      </c>
      <c r="L5356">
        <f t="shared" ca="1" si="585"/>
        <v>-519</v>
      </c>
      <c r="M5356">
        <f t="shared" ca="1" si="586"/>
        <v>-557.99999999999</v>
      </c>
      <c r="N5356">
        <f t="shared" ca="1" si="587"/>
        <v>-1062</v>
      </c>
    </row>
    <row r="5357" spans="1:14" x14ac:dyDescent="0.25">
      <c r="A5357">
        <f ca="1"/>
        <v>0</v>
      </c>
      <c r="B5357">
        <f ca="1"/>
        <v>0</v>
      </c>
      <c r="C5357">
        <f ca="1"/>
        <v>6</v>
      </c>
      <c r="D5357">
        <f ca="1"/>
        <v>1</v>
      </c>
      <c r="E5357">
        <f ca="1"/>
        <v>0</v>
      </c>
      <c r="F5357">
        <f ca="1"/>
        <v>0</v>
      </c>
      <c r="G5357">
        <f t="shared" ca="1" si="581"/>
        <v>0</v>
      </c>
      <c r="H5357">
        <f t="shared" ca="1" si="582"/>
        <v>1</v>
      </c>
      <c r="I5357">
        <f t="shared" ca="1" si="583"/>
        <v>6</v>
      </c>
      <c r="J5357">
        <f t="shared" ca="1" si="584"/>
        <v>1</v>
      </c>
      <c r="K5357" cm="1">
        <f t="array" aca="1" ref="K5357" ca="1">IF(G5357&gt;7,
        IF(G5357&gt;H5357, 1, IF(G5357&lt;H5357, 0, 2)),
        IF(       H5357&gt;7,
                     IF(G5357&gt;H5357, 1, IF(G5357&lt;H5357, 0, 2)),
                     IF(         G5357&lt;6,
                                   IF(            _xlfn.XLOOKUP(C5357,'deck &amp; rules'!$D$22:$M$22,_xlfn.XLOOKUP(H5357,'deck &amp; rules'!$C$23:$C$30,'deck &amp; rules'!$D$23:$M$30))="draw",
                                                     IF(I5357&gt;J5357,1,IF(I5357&lt;J5357,0,2)),
                                                     IF(I5357&gt;H5357,1,IF(I5357&lt;H5357,0,2))),
                                   IF(H5357&lt;7,
                                        IF(G5357&gt;J5357,1,IF(G5357&lt;J5357,0,2)),
                                        IF(G5357&gt;H5357,1,IF(G5357&lt;H5357,0,2))
                                        )
                          )
              )
        )</f>
        <v>1</v>
      </c>
      <c r="L5357">
        <f t="shared" ca="1" si="585"/>
        <v>-518</v>
      </c>
      <c r="M5357">
        <f t="shared" ca="1" si="586"/>
        <v>-558.99999999999</v>
      </c>
      <c r="N5357">
        <f t="shared" ca="1" si="587"/>
        <v>-1063</v>
      </c>
    </row>
    <row r="5358" spans="1:14" x14ac:dyDescent="0.25">
      <c r="A5358">
        <f ca="1"/>
        <v>3</v>
      </c>
      <c r="B5358">
        <f ca="1"/>
        <v>1</v>
      </c>
      <c r="C5358">
        <f ca="1"/>
        <v>0</v>
      </c>
      <c r="D5358">
        <f ca="1"/>
        <v>0</v>
      </c>
      <c r="E5358">
        <f ca="1"/>
        <v>4</v>
      </c>
      <c r="F5358">
        <f ca="1"/>
        <v>7</v>
      </c>
      <c r="G5358">
        <f t="shared" ca="1" si="581"/>
        <v>4</v>
      </c>
      <c r="H5358">
        <f t="shared" ca="1" si="582"/>
        <v>4</v>
      </c>
      <c r="I5358">
        <f t="shared" ca="1" si="583"/>
        <v>4</v>
      </c>
      <c r="J5358">
        <f t="shared" ca="1" si="584"/>
        <v>1</v>
      </c>
      <c r="K5358" cm="1">
        <f t="array" aca="1" ref="K5358" ca="1">IF(G5358&gt;7,
        IF(G5358&gt;H5358, 1, IF(G5358&lt;H5358, 0, 2)),
        IF(       H5358&gt;7,
                     IF(G5358&gt;H5358, 1, IF(G5358&lt;H5358, 0, 2)),
                     IF(         G5358&lt;6,
                                   IF(            _xlfn.XLOOKUP(C5358,'deck &amp; rules'!$D$22:$M$22,_xlfn.XLOOKUP(H5358,'deck &amp; rules'!$C$23:$C$30,'deck &amp; rules'!$D$23:$M$30))="draw",
                                                     IF(I5358&gt;J5358,1,IF(I5358&lt;J5358,0,2)),
                                                     IF(I5358&gt;H5358,1,IF(I5358&lt;H5358,0,2))),
                                   IF(H5358&lt;7,
                                        IF(G5358&gt;J5358,1,IF(G5358&lt;J5358,0,2)),
                                        IF(G5358&gt;H5358,1,IF(G5358&lt;H5358,0,2))
                                        )
                          )
              )
        )</f>
        <v>2</v>
      </c>
      <c r="L5358">
        <f t="shared" ca="1" si="585"/>
        <v>-519</v>
      </c>
      <c r="M5358">
        <f t="shared" ca="1" si="586"/>
        <v>-559.99999999999</v>
      </c>
      <c r="N5358">
        <f t="shared" ca="1" si="587"/>
        <v>-1055</v>
      </c>
    </row>
    <row r="5359" spans="1:14" x14ac:dyDescent="0.25">
      <c r="A5359">
        <f ca="1"/>
        <v>6</v>
      </c>
      <c r="B5359">
        <f ca="1"/>
        <v>0</v>
      </c>
      <c r="C5359">
        <f ca="1"/>
        <v>7</v>
      </c>
      <c r="D5359">
        <f ca="1"/>
        <v>2</v>
      </c>
      <c r="E5359">
        <f ca="1"/>
        <v>4</v>
      </c>
      <c r="F5359">
        <f ca="1"/>
        <v>0</v>
      </c>
      <c r="G5359">
        <f t="shared" ca="1" si="581"/>
        <v>6</v>
      </c>
      <c r="H5359">
        <f t="shared" ca="1" si="582"/>
        <v>6</v>
      </c>
      <c r="I5359">
        <f t="shared" ca="1" si="583"/>
        <v>3</v>
      </c>
      <c r="J5359">
        <f t="shared" ca="1" si="584"/>
        <v>6</v>
      </c>
      <c r="K5359" cm="1">
        <f t="array" aca="1" ref="K5359" ca="1">IF(G5359&gt;7,
        IF(G5359&gt;H5359, 1, IF(G5359&lt;H5359, 0, 2)),
        IF(       H5359&gt;7,
                     IF(G5359&gt;H5359, 1, IF(G5359&lt;H5359, 0, 2)),
                     IF(         G5359&lt;6,
                                   IF(            _xlfn.XLOOKUP(C5359,'deck &amp; rules'!$D$22:$M$22,_xlfn.XLOOKUP(H5359,'deck &amp; rules'!$C$23:$C$30,'deck &amp; rules'!$D$23:$M$30))="draw",
                                                     IF(I5359&gt;J5359,1,IF(I5359&lt;J5359,0,2)),
                                                     IF(I5359&gt;H5359,1,IF(I5359&lt;H5359,0,2))),
                                   IF(H5359&lt;7,
                                        IF(G5359&gt;J5359,1,IF(G5359&lt;J5359,0,2)),
                                        IF(G5359&gt;H5359,1,IF(G5359&lt;H5359,0,2))
                                        )
                          )
              )
        )</f>
        <v>2</v>
      </c>
      <c r="L5359">
        <f t="shared" ca="1" si="585"/>
        <v>-520</v>
      </c>
      <c r="M5359">
        <f t="shared" ca="1" si="586"/>
        <v>-560.99999999999</v>
      </c>
      <c r="N5359">
        <f t="shared" ca="1" si="587"/>
        <v>-1047</v>
      </c>
    </row>
    <row r="5360" spans="1:14" x14ac:dyDescent="0.25">
      <c r="A5360">
        <f ca="1"/>
        <v>0</v>
      </c>
      <c r="B5360">
        <f ca="1"/>
        <v>2</v>
      </c>
      <c r="C5360">
        <f ca="1"/>
        <v>6</v>
      </c>
      <c r="D5360">
        <f ca="1"/>
        <v>1</v>
      </c>
      <c r="E5360">
        <f ca="1"/>
        <v>7</v>
      </c>
      <c r="F5360">
        <f ca="1"/>
        <v>6</v>
      </c>
      <c r="G5360">
        <f t="shared" ca="1" si="581"/>
        <v>2</v>
      </c>
      <c r="H5360">
        <f t="shared" ca="1" si="582"/>
        <v>8</v>
      </c>
      <c r="I5360">
        <f t="shared" ca="1" si="583"/>
        <v>8</v>
      </c>
      <c r="J5360">
        <f t="shared" ca="1" si="584"/>
        <v>4</v>
      </c>
      <c r="K5360" cm="1">
        <f t="array" aca="1" ref="K5360" ca="1">IF(G5360&gt;7,
        IF(G5360&gt;H5360, 1, IF(G5360&lt;H5360, 0, 2)),
        IF(       H5360&gt;7,
                     IF(G5360&gt;H5360, 1, IF(G5360&lt;H5360, 0, 2)),
                     IF(         G5360&lt;6,
                                   IF(            _xlfn.XLOOKUP(C5360,'deck &amp; rules'!$D$22:$M$22,_xlfn.XLOOKUP(H5360,'deck &amp; rules'!$C$23:$C$30,'deck &amp; rules'!$D$23:$M$30))="draw",
                                                     IF(I5360&gt;J5360,1,IF(I5360&lt;J5360,0,2)),
                                                     IF(I5360&gt;H5360,1,IF(I5360&lt;H5360,0,2))),
                                   IF(H5360&lt;7,
                                        IF(G5360&gt;J5360,1,IF(G5360&lt;J5360,0,2)),
                                        IF(G5360&gt;H5360,1,IF(G5360&lt;H5360,0,2))
                                        )
                          )
              )
        )</f>
        <v>0</v>
      </c>
      <c r="L5360">
        <f t="shared" ca="1" si="585"/>
        <v>-521</v>
      </c>
      <c r="M5360">
        <f t="shared" ca="1" si="586"/>
        <v>-560.04999999998995</v>
      </c>
      <c r="N5360">
        <f t="shared" ca="1" si="587"/>
        <v>-1048</v>
      </c>
    </row>
    <row r="5361" spans="1:14" x14ac:dyDescent="0.25">
      <c r="A5361">
        <f ca="1"/>
        <v>0</v>
      </c>
      <c r="B5361">
        <f ca="1"/>
        <v>9</v>
      </c>
      <c r="C5361">
        <f ca="1"/>
        <v>1</v>
      </c>
      <c r="D5361">
        <f ca="1"/>
        <v>6</v>
      </c>
      <c r="E5361">
        <f ca="1"/>
        <v>0</v>
      </c>
      <c r="F5361">
        <f ca="1"/>
        <v>7</v>
      </c>
      <c r="G5361">
        <f t="shared" ca="1" si="581"/>
        <v>9</v>
      </c>
      <c r="H5361">
        <f t="shared" ca="1" si="582"/>
        <v>6</v>
      </c>
      <c r="I5361">
        <f t="shared" ca="1" si="583"/>
        <v>0</v>
      </c>
      <c r="J5361">
        <f t="shared" ca="1" si="584"/>
        <v>3</v>
      </c>
      <c r="K5361" cm="1">
        <f t="array" aca="1" ref="K5361" ca="1">IF(G5361&gt;7,
        IF(G5361&gt;H5361, 1, IF(G5361&lt;H5361, 0, 2)),
        IF(       H5361&gt;7,
                     IF(G5361&gt;H5361, 1, IF(G5361&lt;H5361, 0, 2)),
                     IF(         G5361&lt;6,
                                   IF(            _xlfn.XLOOKUP(C5361,'deck &amp; rules'!$D$22:$M$22,_xlfn.XLOOKUP(H5361,'deck &amp; rules'!$C$23:$C$30,'deck &amp; rules'!$D$23:$M$30))="draw",
                                                     IF(I5361&gt;J5361,1,IF(I5361&lt;J5361,0,2)),
                                                     IF(I5361&gt;H5361,1,IF(I5361&lt;H5361,0,2))),
                                   IF(H5361&lt;7,
                                        IF(G5361&gt;J5361,1,IF(G5361&lt;J5361,0,2)),
                                        IF(G5361&gt;H5361,1,IF(G5361&lt;H5361,0,2))
                                        )
                          )
              )
        )</f>
        <v>1</v>
      </c>
      <c r="L5361">
        <f t="shared" ca="1" si="585"/>
        <v>-520</v>
      </c>
      <c r="M5361">
        <f t="shared" ca="1" si="586"/>
        <v>-561.04999999998995</v>
      </c>
      <c r="N5361">
        <f t="shared" ca="1" si="587"/>
        <v>-1049</v>
      </c>
    </row>
    <row r="5362" spans="1:14" x14ac:dyDescent="0.25">
      <c r="A5362">
        <f ca="1"/>
        <v>7</v>
      </c>
      <c r="B5362">
        <f ca="1"/>
        <v>6</v>
      </c>
      <c r="C5362">
        <f ca="1"/>
        <v>5</v>
      </c>
      <c r="D5362">
        <f ca="1"/>
        <v>6</v>
      </c>
      <c r="E5362">
        <f ca="1"/>
        <v>0</v>
      </c>
      <c r="F5362">
        <f ca="1"/>
        <v>0</v>
      </c>
      <c r="G5362">
        <f t="shared" ca="1" si="581"/>
        <v>3</v>
      </c>
      <c r="H5362">
        <f t="shared" ca="1" si="582"/>
        <v>6</v>
      </c>
      <c r="I5362">
        <f t="shared" ca="1" si="583"/>
        <v>8</v>
      </c>
      <c r="J5362">
        <f t="shared" ca="1" si="584"/>
        <v>6</v>
      </c>
      <c r="K5362" cm="1">
        <f t="array" aca="1" ref="K5362" ca="1">IF(G5362&gt;7,
        IF(G5362&gt;H5362, 1, IF(G5362&lt;H5362, 0, 2)),
        IF(       H5362&gt;7,
                     IF(G5362&gt;H5362, 1, IF(G5362&lt;H5362, 0, 2)),
                     IF(         G5362&lt;6,
                                   IF(            _xlfn.XLOOKUP(C5362,'deck &amp; rules'!$D$22:$M$22,_xlfn.XLOOKUP(H5362,'deck &amp; rules'!$C$23:$C$30,'deck &amp; rules'!$D$23:$M$30))="draw",
                                                     IF(I5362&gt;J5362,1,IF(I5362&lt;J5362,0,2)),
                                                     IF(I5362&gt;H5362,1,IF(I5362&lt;H5362,0,2))),
                                   IF(H5362&lt;7,
                                        IF(G5362&gt;J5362,1,IF(G5362&lt;J5362,0,2)),
                                        IF(G5362&gt;H5362,1,IF(G5362&lt;H5362,0,2))
                                        )
                          )
              )
        )</f>
        <v>1</v>
      </c>
      <c r="L5362">
        <f t="shared" ca="1" si="585"/>
        <v>-519</v>
      </c>
      <c r="M5362">
        <f t="shared" ca="1" si="586"/>
        <v>-562.04999999998995</v>
      </c>
      <c r="N5362">
        <f t="shared" ca="1" si="587"/>
        <v>-1050</v>
      </c>
    </row>
    <row r="5363" spans="1:14" x14ac:dyDescent="0.25">
      <c r="A5363">
        <f ca="1"/>
        <v>3</v>
      </c>
      <c r="B5363">
        <f ca="1"/>
        <v>2</v>
      </c>
      <c r="C5363">
        <f ca="1"/>
        <v>3</v>
      </c>
      <c r="D5363">
        <f ca="1"/>
        <v>5</v>
      </c>
      <c r="E5363">
        <f ca="1"/>
        <v>0</v>
      </c>
      <c r="F5363">
        <f ca="1"/>
        <v>9</v>
      </c>
      <c r="G5363">
        <f t="shared" ca="1" si="581"/>
        <v>5</v>
      </c>
      <c r="H5363">
        <f t="shared" ca="1" si="582"/>
        <v>5</v>
      </c>
      <c r="I5363">
        <f t="shared" ca="1" si="583"/>
        <v>8</v>
      </c>
      <c r="J5363">
        <f t="shared" ca="1" si="584"/>
        <v>4</v>
      </c>
      <c r="K5363" cm="1">
        <f t="array" aca="1" ref="K5363" ca="1">IF(G5363&gt;7,
        IF(G5363&gt;H5363, 1, IF(G5363&lt;H5363, 0, 2)),
        IF(       H5363&gt;7,
                     IF(G5363&gt;H5363, 1, IF(G5363&lt;H5363, 0, 2)),
                     IF(         G5363&lt;6,
                                   IF(            _xlfn.XLOOKUP(C5363,'deck &amp; rules'!$D$22:$M$22,_xlfn.XLOOKUP(H5363,'deck &amp; rules'!$C$23:$C$30,'deck &amp; rules'!$D$23:$M$30))="draw",
                                                     IF(I5363&gt;J5363,1,IF(I5363&lt;J5363,0,2)),
                                                     IF(I5363&gt;H5363,1,IF(I5363&lt;H5363,0,2))),
                                   IF(H5363&lt;7,
                                        IF(G5363&gt;J5363,1,IF(G5363&lt;J5363,0,2)),
                                        IF(G5363&gt;H5363,1,IF(G5363&lt;H5363,0,2))
                                        )
                          )
              )
        )</f>
        <v>1</v>
      </c>
      <c r="L5363">
        <f t="shared" ca="1" si="585"/>
        <v>-518</v>
      </c>
      <c r="M5363">
        <f t="shared" ca="1" si="586"/>
        <v>-563.04999999998995</v>
      </c>
      <c r="N5363">
        <f t="shared" ca="1" si="587"/>
        <v>-1051</v>
      </c>
    </row>
    <row r="5364" spans="1:14" x14ac:dyDescent="0.25">
      <c r="A5364">
        <f ca="1"/>
        <v>5</v>
      </c>
      <c r="B5364">
        <f ca="1"/>
        <v>5</v>
      </c>
      <c r="C5364">
        <f ca="1"/>
        <v>7</v>
      </c>
      <c r="D5364">
        <f ca="1"/>
        <v>3</v>
      </c>
      <c r="E5364">
        <f ca="1"/>
        <v>2</v>
      </c>
      <c r="F5364">
        <f ca="1"/>
        <v>9</v>
      </c>
      <c r="G5364">
        <f t="shared" ca="1" si="581"/>
        <v>0</v>
      </c>
      <c r="H5364">
        <f t="shared" ca="1" si="582"/>
        <v>5</v>
      </c>
      <c r="I5364">
        <f t="shared" ca="1" si="583"/>
        <v>7</v>
      </c>
      <c r="J5364">
        <f t="shared" ca="1" si="584"/>
        <v>4</v>
      </c>
      <c r="K5364" cm="1">
        <f t="array" aca="1" ref="K5364" ca="1">IF(G5364&gt;7,
        IF(G5364&gt;H5364, 1, IF(G5364&lt;H5364, 0, 2)),
        IF(       H5364&gt;7,
                     IF(G5364&gt;H5364, 1, IF(G5364&lt;H5364, 0, 2)),
                     IF(         G5364&lt;6,
                                   IF(            _xlfn.XLOOKUP(C5364,'deck &amp; rules'!$D$22:$M$22,_xlfn.XLOOKUP(H5364,'deck &amp; rules'!$C$23:$C$30,'deck &amp; rules'!$D$23:$M$30))="draw",
                                                     IF(I5364&gt;J5364,1,IF(I5364&lt;J5364,0,2)),
                                                     IF(I5364&gt;H5364,1,IF(I5364&lt;H5364,0,2))),
                                   IF(H5364&lt;7,
                                        IF(G5364&gt;J5364,1,IF(G5364&lt;J5364,0,2)),
                                        IF(G5364&gt;H5364,1,IF(G5364&lt;H5364,0,2))
                                        )
                          )
              )
        )</f>
        <v>1</v>
      </c>
      <c r="L5364">
        <f t="shared" ca="1" si="585"/>
        <v>-517</v>
      </c>
      <c r="M5364">
        <f t="shared" ca="1" si="586"/>
        <v>-564.04999999998995</v>
      </c>
      <c r="N5364">
        <f t="shared" ca="1" si="587"/>
        <v>-1052</v>
      </c>
    </row>
    <row r="5365" spans="1:14" x14ac:dyDescent="0.25">
      <c r="A5365">
        <f ca="1"/>
        <v>0</v>
      </c>
      <c r="B5365">
        <f ca="1"/>
        <v>1</v>
      </c>
      <c r="C5365">
        <f ca="1"/>
        <v>2</v>
      </c>
      <c r="D5365">
        <f ca="1"/>
        <v>0</v>
      </c>
      <c r="E5365">
        <f ca="1"/>
        <v>0</v>
      </c>
      <c r="F5365">
        <f ca="1"/>
        <v>0</v>
      </c>
      <c r="G5365">
        <f t="shared" ca="1" si="581"/>
        <v>1</v>
      </c>
      <c r="H5365">
        <f t="shared" ca="1" si="582"/>
        <v>0</v>
      </c>
      <c r="I5365">
        <f t="shared" ca="1" si="583"/>
        <v>3</v>
      </c>
      <c r="J5365">
        <f t="shared" ca="1" si="584"/>
        <v>0</v>
      </c>
      <c r="K5365" cm="1">
        <f t="array" aca="1" ref="K5365" ca="1">IF(G5365&gt;7,
        IF(G5365&gt;H5365, 1, IF(G5365&lt;H5365, 0, 2)),
        IF(       H5365&gt;7,
                     IF(G5365&gt;H5365, 1, IF(G5365&lt;H5365, 0, 2)),
                     IF(         G5365&lt;6,
                                   IF(            _xlfn.XLOOKUP(C5365,'deck &amp; rules'!$D$22:$M$22,_xlfn.XLOOKUP(H5365,'deck &amp; rules'!$C$23:$C$30,'deck &amp; rules'!$D$23:$M$30))="draw",
                                                     IF(I5365&gt;J5365,1,IF(I5365&lt;J5365,0,2)),
                                                     IF(I5365&gt;H5365,1,IF(I5365&lt;H5365,0,2))),
                                   IF(H5365&lt;7,
                                        IF(G5365&gt;J5365,1,IF(G5365&lt;J5365,0,2)),
                                        IF(G5365&gt;H5365,1,IF(G5365&lt;H5365,0,2))
                                        )
                          )
              )
        )</f>
        <v>1</v>
      </c>
      <c r="L5365">
        <f t="shared" ca="1" si="585"/>
        <v>-516</v>
      </c>
      <c r="M5365">
        <f t="shared" ca="1" si="586"/>
        <v>-565.04999999998995</v>
      </c>
      <c r="N5365">
        <f t="shared" ca="1" si="587"/>
        <v>-1053</v>
      </c>
    </row>
    <row r="5366" spans="1:14" x14ac:dyDescent="0.25">
      <c r="A5366">
        <f ca="1"/>
        <v>0</v>
      </c>
      <c r="B5366">
        <f ca="1"/>
        <v>0</v>
      </c>
      <c r="C5366">
        <f ca="1"/>
        <v>4</v>
      </c>
      <c r="D5366">
        <f ca="1"/>
        <v>0</v>
      </c>
      <c r="E5366">
        <f ca="1"/>
        <v>8</v>
      </c>
      <c r="F5366">
        <f ca="1"/>
        <v>2</v>
      </c>
      <c r="G5366">
        <f t="shared" ca="1" si="581"/>
        <v>0</v>
      </c>
      <c r="H5366">
        <f t="shared" ca="1" si="582"/>
        <v>8</v>
      </c>
      <c r="I5366">
        <f t="shared" ca="1" si="583"/>
        <v>4</v>
      </c>
      <c r="J5366">
        <f t="shared" ca="1" si="584"/>
        <v>0</v>
      </c>
      <c r="K5366" cm="1">
        <f t="array" aca="1" ref="K5366" ca="1">IF(G5366&gt;7,
        IF(G5366&gt;H5366, 1, IF(G5366&lt;H5366, 0, 2)),
        IF(       H5366&gt;7,
                     IF(G5366&gt;H5366, 1, IF(G5366&lt;H5366, 0, 2)),
                     IF(         G5366&lt;6,
                                   IF(            _xlfn.XLOOKUP(C5366,'deck &amp; rules'!$D$22:$M$22,_xlfn.XLOOKUP(H5366,'deck &amp; rules'!$C$23:$C$30,'deck &amp; rules'!$D$23:$M$30))="draw",
                                                     IF(I5366&gt;J5366,1,IF(I5366&lt;J5366,0,2)),
                                                     IF(I5366&gt;H5366,1,IF(I5366&lt;H5366,0,2))),
                                   IF(H5366&lt;7,
                                        IF(G5366&gt;J5366,1,IF(G5366&lt;J5366,0,2)),
                                        IF(G5366&gt;H5366,1,IF(G5366&lt;H5366,0,2))
                                        )
                          )
              )
        )</f>
        <v>0</v>
      </c>
      <c r="L5366">
        <f t="shared" ca="1" si="585"/>
        <v>-517</v>
      </c>
      <c r="M5366">
        <f t="shared" ca="1" si="586"/>
        <v>-564.0999999999899</v>
      </c>
      <c r="N5366">
        <f t="shared" ca="1" si="587"/>
        <v>-1054</v>
      </c>
    </row>
    <row r="5367" spans="1:14" x14ac:dyDescent="0.25">
      <c r="A5367">
        <f ca="1"/>
        <v>8</v>
      </c>
      <c r="B5367">
        <f ca="1"/>
        <v>2</v>
      </c>
      <c r="C5367">
        <f ca="1"/>
        <v>6</v>
      </c>
      <c r="D5367">
        <f ca="1"/>
        <v>1</v>
      </c>
      <c r="E5367">
        <f ca="1"/>
        <v>8</v>
      </c>
      <c r="F5367">
        <f ca="1"/>
        <v>2</v>
      </c>
      <c r="G5367">
        <f t="shared" ca="1" si="581"/>
        <v>0</v>
      </c>
      <c r="H5367">
        <f t="shared" ca="1" si="582"/>
        <v>9</v>
      </c>
      <c r="I5367">
        <f t="shared" ca="1" si="583"/>
        <v>6</v>
      </c>
      <c r="J5367">
        <f t="shared" ca="1" si="584"/>
        <v>1</v>
      </c>
      <c r="K5367" cm="1">
        <f t="array" aca="1" ref="K5367" ca="1">IF(G5367&gt;7,
        IF(G5367&gt;H5367, 1, IF(G5367&lt;H5367, 0, 2)),
        IF(       H5367&gt;7,
                     IF(G5367&gt;H5367, 1, IF(G5367&lt;H5367, 0, 2)),
                     IF(         G5367&lt;6,
                                   IF(            _xlfn.XLOOKUP(C5367,'deck &amp; rules'!$D$22:$M$22,_xlfn.XLOOKUP(H5367,'deck &amp; rules'!$C$23:$C$30,'deck &amp; rules'!$D$23:$M$30))="draw",
                                                     IF(I5367&gt;J5367,1,IF(I5367&lt;J5367,0,2)),
                                                     IF(I5367&gt;H5367,1,IF(I5367&lt;H5367,0,2))),
                                   IF(H5367&lt;7,
                                        IF(G5367&gt;J5367,1,IF(G5367&lt;J5367,0,2)),
                                        IF(G5367&gt;H5367,1,IF(G5367&lt;H5367,0,2))
                                        )
                          )
              )
        )</f>
        <v>0</v>
      </c>
      <c r="L5367">
        <f t="shared" ca="1" si="585"/>
        <v>-518</v>
      </c>
      <c r="M5367">
        <f t="shared" ca="1" si="586"/>
        <v>-563.14999999998986</v>
      </c>
      <c r="N5367">
        <f t="shared" ca="1" si="587"/>
        <v>-1055</v>
      </c>
    </row>
    <row r="5368" spans="1:14" x14ac:dyDescent="0.25">
      <c r="A5368">
        <f ca="1"/>
        <v>4</v>
      </c>
      <c r="B5368">
        <f ca="1"/>
        <v>0</v>
      </c>
      <c r="C5368">
        <f ca="1"/>
        <v>4</v>
      </c>
      <c r="D5368">
        <f ca="1"/>
        <v>0</v>
      </c>
      <c r="E5368">
        <f ca="1"/>
        <v>0</v>
      </c>
      <c r="F5368">
        <f ca="1"/>
        <v>9</v>
      </c>
      <c r="G5368">
        <f t="shared" ca="1" si="581"/>
        <v>4</v>
      </c>
      <c r="H5368">
        <f t="shared" ca="1" si="582"/>
        <v>0</v>
      </c>
      <c r="I5368">
        <f t="shared" ca="1" si="583"/>
        <v>8</v>
      </c>
      <c r="J5368">
        <f t="shared" ca="1" si="584"/>
        <v>9</v>
      </c>
      <c r="K5368" cm="1">
        <f t="array" aca="1" ref="K5368" ca="1">IF(G5368&gt;7,
        IF(G5368&gt;H5368, 1, IF(G5368&lt;H5368, 0, 2)),
        IF(       H5368&gt;7,
                     IF(G5368&gt;H5368, 1, IF(G5368&lt;H5368, 0, 2)),
                     IF(         G5368&lt;6,
                                   IF(            _xlfn.XLOOKUP(C5368,'deck &amp; rules'!$D$22:$M$22,_xlfn.XLOOKUP(H5368,'deck &amp; rules'!$C$23:$C$30,'deck &amp; rules'!$D$23:$M$30))="draw",
                                                     IF(I5368&gt;J5368,1,IF(I5368&lt;J5368,0,2)),
                                                     IF(I5368&gt;H5368,1,IF(I5368&lt;H5368,0,2))),
                                   IF(H5368&lt;7,
                                        IF(G5368&gt;J5368,1,IF(G5368&lt;J5368,0,2)),
                                        IF(G5368&gt;H5368,1,IF(G5368&lt;H5368,0,2))
                                        )
                          )
              )
        )</f>
        <v>0</v>
      </c>
      <c r="L5368">
        <f t="shared" ca="1" si="585"/>
        <v>-519</v>
      </c>
      <c r="M5368">
        <f t="shared" ca="1" si="586"/>
        <v>-562.19999999998981</v>
      </c>
      <c r="N5368">
        <f t="shared" ca="1" si="587"/>
        <v>-1056</v>
      </c>
    </row>
    <row r="5369" spans="1:14" x14ac:dyDescent="0.25">
      <c r="A5369">
        <f ca="1"/>
        <v>2</v>
      </c>
      <c r="B5369">
        <f ca="1"/>
        <v>5</v>
      </c>
      <c r="C5369">
        <f ca="1"/>
        <v>6</v>
      </c>
      <c r="D5369">
        <f ca="1"/>
        <v>0</v>
      </c>
      <c r="E5369">
        <f ca="1"/>
        <v>0</v>
      </c>
      <c r="F5369">
        <f ca="1"/>
        <v>7</v>
      </c>
      <c r="G5369">
        <f t="shared" ca="1" si="581"/>
        <v>7</v>
      </c>
      <c r="H5369">
        <f t="shared" ca="1" si="582"/>
        <v>0</v>
      </c>
      <c r="I5369">
        <f t="shared" ca="1" si="583"/>
        <v>3</v>
      </c>
      <c r="J5369">
        <f t="shared" ca="1" si="584"/>
        <v>7</v>
      </c>
      <c r="K5369" cm="1">
        <f t="array" aca="1" ref="K5369" ca="1">IF(G5369&gt;7,
        IF(G5369&gt;H5369, 1, IF(G5369&lt;H5369, 0, 2)),
        IF(       H5369&gt;7,
                     IF(G5369&gt;H5369, 1, IF(G5369&lt;H5369, 0, 2)),
                     IF(         G5369&lt;6,
                                   IF(            _xlfn.XLOOKUP(C5369,'deck &amp; rules'!$D$22:$M$22,_xlfn.XLOOKUP(H5369,'deck &amp; rules'!$C$23:$C$30,'deck &amp; rules'!$D$23:$M$30))="draw",
                                                     IF(I5369&gt;J5369,1,IF(I5369&lt;J5369,0,2)),
                                                     IF(I5369&gt;H5369,1,IF(I5369&lt;H5369,0,2))),
                                   IF(H5369&lt;7,
                                        IF(G5369&gt;J5369,1,IF(G5369&lt;J5369,0,2)),
                                        IF(G5369&gt;H5369,1,IF(G5369&lt;H5369,0,2))
                                        )
                          )
              )
        )</f>
        <v>2</v>
      </c>
      <c r="L5369">
        <f t="shared" ca="1" si="585"/>
        <v>-520</v>
      </c>
      <c r="M5369">
        <f t="shared" ca="1" si="586"/>
        <v>-563.19999999998981</v>
      </c>
      <c r="N5369">
        <f t="shared" ca="1" si="587"/>
        <v>-1048</v>
      </c>
    </row>
    <row r="5370" spans="1:14" x14ac:dyDescent="0.25">
      <c r="A5370">
        <f ca="1"/>
        <v>8</v>
      </c>
      <c r="B5370">
        <f ca="1"/>
        <v>9</v>
      </c>
      <c r="C5370">
        <f ca="1"/>
        <v>0</v>
      </c>
      <c r="D5370">
        <f ca="1"/>
        <v>7</v>
      </c>
      <c r="E5370">
        <f ca="1"/>
        <v>3</v>
      </c>
      <c r="F5370">
        <f ca="1"/>
        <v>0</v>
      </c>
      <c r="G5370">
        <f t="shared" ca="1" si="581"/>
        <v>7</v>
      </c>
      <c r="H5370">
        <f t="shared" ca="1" si="582"/>
        <v>0</v>
      </c>
      <c r="I5370">
        <f t="shared" ca="1" si="583"/>
        <v>7</v>
      </c>
      <c r="J5370">
        <f t="shared" ca="1" si="584"/>
        <v>0</v>
      </c>
      <c r="K5370" cm="1">
        <f t="array" aca="1" ref="K5370" ca="1">IF(G5370&gt;7,
        IF(G5370&gt;H5370, 1, IF(G5370&lt;H5370, 0, 2)),
        IF(       H5370&gt;7,
                     IF(G5370&gt;H5370, 1, IF(G5370&lt;H5370, 0, 2)),
                     IF(         G5370&lt;6,
                                   IF(            _xlfn.XLOOKUP(C5370,'deck &amp; rules'!$D$22:$M$22,_xlfn.XLOOKUP(H5370,'deck &amp; rules'!$C$23:$C$30,'deck &amp; rules'!$D$23:$M$30))="draw",
                                                     IF(I5370&gt;J5370,1,IF(I5370&lt;J5370,0,2)),
                                                     IF(I5370&gt;H5370,1,IF(I5370&lt;H5370,0,2))),
                                   IF(H5370&lt;7,
                                        IF(G5370&gt;J5370,1,IF(G5370&lt;J5370,0,2)),
                                        IF(G5370&gt;H5370,1,IF(G5370&lt;H5370,0,2))
                                        )
                          )
              )
        )</f>
        <v>1</v>
      </c>
      <c r="L5370">
        <f t="shared" ca="1" si="585"/>
        <v>-519</v>
      </c>
      <c r="M5370">
        <f t="shared" ca="1" si="586"/>
        <v>-564.19999999998981</v>
      </c>
      <c r="N5370">
        <f t="shared" ca="1" si="587"/>
        <v>-1049</v>
      </c>
    </row>
    <row r="5371" spans="1:14" x14ac:dyDescent="0.25">
      <c r="A5371">
        <f ca="1"/>
        <v>6</v>
      </c>
      <c r="B5371">
        <f ca="1"/>
        <v>0</v>
      </c>
      <c r="C5371">
        <f ca="1"/>
        <v>6</v>
      </c>
      <c r="D5371">
        <f ca="1"/>
        <v>6</v>
      </c>
      <c r="E5371">
        <f ca="1"/>
        <v>0</v>
      </c>
      <c r="F5371">
        <f ca="1"/>
        <v>0</v>
      </c>
      <c r="G5371">
        <f t="shared" ca="1" si="581"/>
        <v>6</v>
      </c>
      <c r="H5371">
        <f t="shared" ca="1" si="582"/>
        <v>6</v>
      </c>
      <c r="I5371">
        <f t="shared" ca="1" si="583"/>
        <v>2</v>
      </c>
      <c r="J5371">
        <f t="shared" ca="1" si="584"/>
        <v>6</v>
      </c>
      <c r="K5371" cm="1">
        <f t="array" aca="1" ref="K5371" ca="1">IF(G5371&gt;7,
        IF(G5371&gt;H5371, 1, IF(G5371&lt;H5371, 0, 2)),
        IF(       H5371&gt;7,
                     IF(G5371&gt;H5371, 1, IF(G5371&lt;H5371, 0, 2)),
                     IF(         G5371&lt;6,
                                   IF(            _xlfn.XLOOKUP(C5371,'deck &amp; rules'!$D$22:$M$22,_xlfn.XLOOKUP(H5371,'deck &amp; rules'!$C$23:$C$30,'deck &amp; rules'!$D$23:$M$30))="draw",
                                                     IF(I5371&gt;J5371,1,IF(I5371&lt;J5371,0,2)),
                                                     IF(I5371&gt;H5371,1,IF(I5371&lt;H5371,0,2))),
                                   IF(H5371&lt;7,
                                        IF(G5371&gt;J5371,1,IF(G5371&lt;J5371,0,2)),
                                        IF(G5371&gt;H5371,1,IF(G5371&lt;H5371,0,2))
                                        )
                          )
              )
        )</f>
        <v>2</v>
      </c>
      <c r="L5371">
        <f t="shared" ca="1" si="585"/>
        <v>-520</v>
      </c>
      <c r="M5371">
        <f t="shared" ca="1" si="586"/>
        <v>-565.19999999998981</v>
      </c>
      <c r="N5371">
        <f t="shared" ca="1" si="587"/>
        <v>-1041</v>
      </c>
    </row>
    <row r="5372" spans="1:14" x14ac:dyDescent="0.25">
      <c r="A5372">
        <f ca="1"/>
        <v>0</v>
      </c>
      <c r="B5372">
        <f ca="1"/>
        <v>7</v>
      </c>
      <c r="C5372">
        <f ca="1"/>
        <v>6</v>
      </c>
      <c r="D5372">
        <f ca="1"/>
        <v>8</v>
      </c>
      <c r="E5372">
        <f ca="1"/>
        <v>0</v>
      </c>
      <c r="F5372">
        <f ca="1"/>
        <v>6</v>
      </c>
      <c r="G5372">
        <f t="shared" ca="1" si="581"/>
        <v>7</v>
      </c>
      <c r="H5372">
        <f t="shared" ca="1" si="582"/>
        <v>8</v>
      </c>
      <c r="I5372">
        <f t="shared" ca="1" si="583"/>
        <v>3</v>
      </c>
      <c r="J5372">
        <f t="shared" ca="1" si="584"/>
        <v>4</v>
      </c>
      <c r="K5372" cm="1">
        <f t="array" aca="1" ref="K5372" ca="1">IF(G5372&gt;7,
        IF(G5372&gt;H5372, 1, IF(G5372&lt;H5372, 0, 2)),
        IF(       H5372&gt;7,
                     IF(G5372&gt;H5372, 1, IF(G5372&lt;H5372, 0, 2)),
                     IF(         G5372&lt;6,
                                   IF(            _xlfn.XLOOKUP(C5372,'deck &amp; rules'!$D$22:$M$22,_xlfn.XLOOKUP(H5372,'deck &amp; rules'!$C$23:$C$30,'deck &amp; rules'!$D$23:$M$30))="draw",
                                                     IF(I5372&gt;J5372,1,IF(I5372&lt;J5372,0,2)),
                                                     IF(I5372&gt;H5372,1,IF(I5372&lt;H5372,0,2))),
                                   IF(H5372&lt;7,
                                        IF(G5372&gt;J5372,1,IF(G5372&lt;J5372,0,2)),
                                        IF(G5372&gt;H5372,1,IF(G5372&lt;H5372,0,2))
                                        )
                          )
              )
        )</f>
        <v>0</v>
      </c>
      <c r="L5372">
        <f t="shared" ca="1" si="585"/>
        <v>-521</v>
      </c>
      <c r="M5372">
        <f t="shared" ca="1" si="586"/>
        <v>-564.24999999998977</v>
      </c>
      <c r="N5372">
        <f t="shared" ca="1" si="587"/>
        <v>-1042</v>
      </c>
    </row>
    <row r="5373" spans="1:14" x14ac:dyDescent="0.25">
      <c r="A5373">
        <f ca="1"/>
        <v>8</v>
      </c>
      <c r="B5373">
        <f ca="1"/>
        <v>7</v>
      </c>
      <c r="C5373">
        <f ca="1"/>
        <v>5</v>
      </c>
      <c r="D5373">
        <f ca="1"/>
        <v>5</v>
      </c>
      <c r="E5373">
        <f ca="1"/>
        <v>7</v>
      </c>
      <c r="F5373">
        <f ca="1"/>
        <v>3</v>
      </c>
      <c r="G5373">
        <f t="shared" ca="1" si="581"/>
        <v>5</v>
      </c>
      <c r="H5373">
        <f t="shared" ca="1" si="582"/>
        <v>2</v>
      </c>
      <c r="I5373">
        <f t="shared" ca="1" si="583"/>
        <v>0</v>
      </c>
      <c r="J5373">
        <f t="shared" ca="1" si="584"/>
        <v>5</v>
      </c>
      <c r="K5373" cm="1">
        <f t="array" aca="1" ref="K5373" ca="1">IF(G5373&gt;7,
        IF(G5373&gt;H5373, 1, IF(G5373&lt;H5373, 0, 2)),
        IF(       H5373&gt;7,
                     IF(G5373&gt;H5373, 1, IF(G5373&lt;H5373, 0, 2)),
                     IF(         G5373&lt;6,
                                   IF(            _xlfn.XLOOKUP(C5373,'deck &amp; rules'!$D$22:$M$22,_xlfn.XLOOKUP(H5373,'deck &amp; rules'!$C$23:$C$30,'deck &amp; rules'!$D$23:$M$30))="draw",
                                                     IF(I5373&gt;J5373,1,IF(I5373&lt;J5373,0,2)),
                                                     IF(I5373&gt;H5373,1,IF(I5373&lt;H5373,0,2))),
                                   IF(H5373&lt;7,
                                        IF(G5373&gt;J5373,1,IF(G5373&lt;J5373,0,2)),
                                        IF(G5373&gt;H5373,1,IF(G5373&lt;H5373,0,2))
                                        )
                          )
              )
        )</f>
        <v>0</v>
      </c>
      <c r="L5373">
        <f t="shared" ca="1" si="585"/>
        <v>-522</v>
      </c>
      <c r="M5373">
        <f t="shared" ca="1" si="586"/>
        <v>-563.29999999998972</v>
      </c>
      <c r="N5373">
        <f t="shared" ca="1" si="587"/>
        <v>-1043</v>
      </c>
    </row>
    <row r="5374" spans="1:14" x14ac:dyDescent="0.25">
      <c r="A5374">
        <f ca="1"/>
        <v>8</v>
      </c>
      <c r="B5374">
        <f ca="1"/>
        <v>9</v>
      </c>
      <c r="C5374">
        <f ca="1"/>
        <v>8</v>
      </c>
      <c r="D5374">
        <f ca="1"/>
        <v>8</v>
      </c>
      <c r="E5374">
        <f ca="1"/>
        <v>2</v>
      </c>
      <c r="F5374">
        <f ca="1"/>
        <v>9</v>
      </c>
      <c r="G5374">
        <f t="shared" ca="1" si="581"/>
        <v>7</v>
      </c>
      <c r="H5374">
        <f t="shared" ca="1" si="582"/>
        <v>0</v>
      </c>
      <c r="I5374">
        <f t="shared" ca="1" si="583"/>
        <v>5</v>
      </c>
      <c r="J5374">
        <f t="shared" ca="1" si="584"/>
        <v>9</v>
      </c>
      <c r="K5374" cm="1">
        <f t="array" aca="1" ref="K5374" ca="1">IF(G5374&gt;7,
        IF(G5374&gt;H5374, 1, IF(G5374&lt;H5374, 0, 2)),
        IF(       H5374&gt;7,
                     IF(G5374&gt;H5374, 1, IF(G5374&lt;H5374, 0, 2)),
                     IF(         G5374&lt;6,
                                   IF(            _xlfn.XLOOKUP(C5374,'deck &amp; rules'!$D$22:$M$22,_xlfn.XLOOKUP(H5374,'deck &amp; rules'!$C$23:$C$30,'deck &amp; rules'!$D$23:$M$30))="draw",
                                                     IF(I5374&gt;J5374,1,IF(I5374&lt;J5374,0,2)),
                                                     IF(I5374&gt;H5374,1,IF(I5374&lt;H5374,0,2))),
                                   IF(H5374&lt;7,
                                        IF(G5374&gt;J5374,1,IF(G5374&lt;J5374,0,2)),
                                        IF(G5374&gt;H5374,1,IF(G5374&lt;H5374,0,2))
                                        )
                          )
              )
        )</f>
        <v>0</v>
      </c>
      <c r="L5374">
        <f t="shared" ca="1" si="585"/>
        <v>-523</v>
      </c>
      <c r="M5374">
        <f t="shared" ca="1" si="586"/>
        <v>-562.34999999998968</v>
      </c>
      <c r="N5374">
        <f t="shared" ca="1" si="587"/>
        <v>-1044</v>
      </c>
    </row>
    <row r="5375" spans="1:14" x14ac:dyDescent="0.25">
      <c r="A5375">
        <f ca="1"/>
        <v>2</v>
      </c>
      <c r="B5375">
        <f ca="1"/>
        <v>6</v>
      </c>
      <c r="C5375">
        <f ca="1"/>
        <v>4</v>
      </c>
      <c r="D5375">
        <f ca="1"/>
        <v>9</v>
      </c>
      <c r="E5375">
        <f ca="1"/>
        <v>2</v>
      </c>
      <c r="F5375">
        <f ca="1"/>
        <v>6</v>
      </c>
      <c r="G5375">
        <f t="shared" ca="1" si="581"/>
        <v>8</v>
      </c>
      <c r="H5375">
        <f t="shared" ca="1" si="582"/>
        <v>1</v>
      </c>
      <c r="I5375">
        <f t="shared" ca="1" si="583"/>
        <v>2</v>
      </c>
      <c r="J5375">
        <f t="shared" ca="1" si="584"/>
        <v>7</v>
      </c>
      <c r="K5375" cm="1">
        <f t="array" aca="1" ref="K5375" ca="1">IF(G5375&gt;7,
        IF(G5375&gt;H5375, 1, IF(G5375&lt;H5375, 0, 2)),
        IF(       H5375&gt;7,
                     IF(G5375&gt;H5375, 1, IF(G5375&lt;H5375, 0, 2)),
                     IF(         G5375&lt;6,
                                   IF(            _xlfn.XLOOKUP(C5375,'deck &amp; rules'!$D$22:$M$22,_xlfn.XLOOKUP(H5375,'deck &amp; rules'!$C$23:$C$30,'deck &amp; rules'!$D$23:$M$30))="draw",
                                                     IF(I5375&gt;J5375,1,IF(I5375&lt;J5375,0,2)),
                                                     IF(I5375&gt;H5375,1,IF(I5375&lt;H5375,0,2))),
                                   IF(H5375&lt;7,
                                        IF(G5375&gt;J5375,1,IF(G5375&lt;J5375,0,2)),
                                        IF(G5375&gt;H5375,1,IF(G5375&lt;H5375,0,2))
                                        )
                          )
              )
        )</f>
        <v>1</v>
      </c>
      <c r="L5375">
        <f t="shared" ca="1" si="585"/>
        <v>-522</v>
      </c>
      <c r="M5375">
        <f t="shared" ca="1" si="586"/>
        <v>-563.34999999998968</v>
      </c>
      <c r="N5375">
        <f t="shared" ca="1" si="587"/>
        <v>-1045</v>
      </c>
    </row>
    <row r="5376" spans="1:14" x14ac:dyDescent="0.25">
      <c r="A5376">
        <f ca="1"/>
        <v>1</v>
      </c>
      <c r="B5376">
        <f ca="1"/>
        <v>4</v>
      </c>
      <c r="C5376">
        <f ca="1"/>
        <v>2</v>
      </c>
      <c r="D5376">
        <f ca="1"/>
        <v>2</v>
      </c>
      <c r="E5376">
        <f ca="1"/>
        <v>4</v>
      </c>
      <c r="F5376">
        <f ca="1"/>
        <v>6</v>
      </c>
      <c r="G5376">
        <f t="shared" ca="1" si="581"/>
        <v>5</v>
      </c>
      <c r="H5376">
        <f t="shared" ca="1" si="582"/>
        <v>6</v>
      </c>
      <c r="I5376">
        <f t="shared" ca="1" si="583"/>
        <v>7</v>
      </c>
      <c r="J5376">
        <f t="shared" ca="1" si="584"/>
        <v>2</v>
      </c>
      <c r="K5376" cm="1">
        <f t="array" aca="1" ref="K5376" ca="1">IF(G5376&gt;7,
        IF(G5376&gt;H5376, 1, IF(G5376&lt;H5376, 0, 2)),
        IF(       H5376&gt;7,
                     IF(G5376&gt;H5376, 1, IF(G5376&lt;H5376, 0, 2)),
                     IF(         G5376&lt;6,
                                   IF(            _xlfn.XLOOKUP(C5376,'deck &amp; rules'!$D$22:$M$22,_xlfn.XLOOKUP(H5376,'deck &amp; rules'!$C$23:$C$30,'deck &amp; rules'!$D$23:$M$30))="draw",
                                                     IF(I5376&gt;J5376,1,IF(I5376&lt;J5376,0,2)),
                                                     IF(I5376&gt;H5376,1,IF(I5376&lt;H5376,0,2))),
                                   IF(H5376&lt;7,
                                        IF(G5376&gt;J5376,1,IF(G5376&lt;J5376,0,2)),
                                        IF(G5376&gt;H5376,1,IF(G5376&lt;H5376,0,2))
                                        )
                          )
              )
        )</f>
        <v>1</v>
      </c>
      <c r="L5376">
        <f t="shared" ca="1" si="585"/>
        <v>-521</v>
      </c>
      <c r="M5376">
        <f t="shared" ca="1" si="586"/>
        <v>-564.34999999998968</v>
      </c>
      <c r="N5376">
        <f t="shared" ca="1" si="587"/>
        <v>-1046</v>
      </c>
    </row>
    <row r="5377" spans="1:14" x14ac:dyDescent="0.25">
      <c r="A5377">
        <f ca="1"/>
        <v>8</v>
      </c>
      <c r="B5377">
        <f ca="1"/>
        <v>0</v>
      </c>
      <c r="C5377">
        <f ca="1"/>
        <v>4</v>
      </c>
      <c r="D5377">
        <f ca="1"/>
        <v>0</v>
      </c>
      <c r="E5377">
        <f ca="1"/>
        <v>0</v>
      </c>
      <c r="F5377">
        <f ca="1"/>
        <v>0</v>
      </c>
      <c r="G5377">
        <f t="shared" ca="1" si="581"/>
        <v>8</v>
      </c>
      <c r="H5377">
        <f t="shared" ca="1" si="582"/>
        <v>0</v>
      </c>
      <c r="I5377">
        <f t="shared" ca="1" si="583"/>
        <v>2</v>
      </c>
      <c r="J5377">
        <f t="shared" ca="1" si="584"/>
        <v>0</v>
      </c>
      <c r="K5377" cm="1">
        <f t="array" aca="1" ref="K5377" ca="1">IF(G5377&gt;7,
        IF(G5377&gt;H5377, 1, IF(G5377&lt;H5377, 0, 2)),
        IF(       H5377&gt;7,
                     IF(G5377&gt;H5377, 1, IF(G5377&lt;H5377, 0, 2)),
                     IF(         G5377&lt;6,
                                   IF(            _xlfn.XLOOKUP(C5377,'deck &amp; rules'!$D$22:$M$22,_xlfn.XLOOKUP(H5377,'deck &amp; rules'!$C$23:$C$30,'deck &amp; rules'!$D$23:$M$30))="draw",
                                                     IF(I5377&gt;J5377,1,IF(I5377&lt;J5377,0,2)),
                                                     IF(I5377&gt;H5377,1,IF(I5377&lt;H5377,0,2))),
                                   IF(H5377&lt;7,
                                        IF(G5377&gt;J5377,1,IF(G5377&lt;J5377,0,2)),
                                        IF(G5377&gt;H5377,1,IF(G5377&lt;H5377,0,2))
                                        )
                          )
              )
        )</f>
        <v>1</v>
      </c>
      <c r="L5377">
        <f t="shared" ca="1" si="585"/>
        <v>-520</v>
      </c>
      <c r="M5377">
        <f t="shared" ca="1" si="586"/>
        <v>-565.34999999998968</v>
      </c>
      <c r="N5377">
        <f t="shared" ca="1" si="587"/>
        <v>-1047</v>
      </c>
    </row>
    <row r="5378" spans="1:14" x14ac:dyDescent="0.25">
      <c r="A5378">
        <f ca="1"/>
        <v>4</v>
      </c>
      <c r="B5378">
        <f ca="1"/>
        <v>3</v>
      </c>
      <c r="C5378">
        <f ca="1"/>
        <v>5</v>
      </c>
      <c r="D5378">
        <f ca="1"/>
        <v>4</v>
      </c>
      <c r="E5378">
        <f ca="1"/>
        <v>5</v>
      </c>
      <c r="F5378">
        <f ca="1"/>
        <v>1</v>
      </c>
      <c r="G5378">
        <f t="shared" ca="1" si="581"/>
        <v>7</v>
      </c>
      <c r="H5378">
        <f t="shared" ca="1" si="582"/>
        <v>9</v>
      </c>
      <c r="I5378">
        <f t="shared" ca="1" si="583"/>
        <v>2</v>
      </c>
      <c r="J5378">
        <f t="shared" ca="1" si="584"/>
        <v>0</v>
      </c>
      <c r="K5378" cm="1">
        <f t="array" aca="1" ref="K5378" ca="1">IF(G5378&gt;7,
        IF(G5378&gt;H5378, 1, IF(G5378&lt;H5378, 0, 2)),
        IF(       H5378&gt;7,
                     IF(G5378&gt;H5378, 1, IF(G5378&lt;H5378, 0, 2)),
                     IF(         G5378&lt;6,
                                   IF(            _xlfn.XLOOKUP(C5378,'deck &amp; rules'!$D$22:$M$22,_xlfn.XLOOKUP(H5378,'deck &amp; rules'!$C$23:$C$30,'deck &amp; rules'!$D$23:$M$30))="draw",
                                                     IF(I5378&gt;J5378,1,IF(I5378&lt;J5378,0,2)),
                                                     IF(I5378&gt;H5378,1,IF(I5378&lt;H5378,0,2))),
                                   IF(H5378&lt;7,
                                        IF(G5378&gt;J5378,1,IF(G5378&lt;J5378,0,2)),
                                        IF(G5378&gt;H5378,1,IF(G5378&lt;H5378,0,2))
                                        )
                          )
              )
        )</f>
        <v>0</v>
      </c>
      <c r="L5378">
        <f t="shared" ca="1" si="585"/>
        <v>-521</v>
      </c>
      <c r="M5378">
        <f t="shared" ca="1" si="586"/>
        <v>-564.39999999998963</v>
      </c>
      <c r="N5378">
        <f t="shared" ca="1" si="587"/>
        <v>-1048</v>
      </c>
    </row>
    <row r="5379" spans="1:14" x14ac:dyDescent="0.25">
      <c r="A5379">
        <f ca="1"/>
        <v>3</v>
      </c>
      <c r="B5379">
        <f ca="1"/>
        <v>9</v>
      </c>
      <c r="C5379">
        <f ca="1"/>
        <v>0</v>
      </c>
      <c r="D5379">
        <f ca="1"/>
        <v>9</v>
      </c>
      <c r="E5379">
        <f ca="1"/>
        <v>0</v>
      </c>
      <c r="F5379">
        <f ca="1"/>
        <v>0</v>
      </c>
      <c r="G5379">
        <f t="shared" ref="G5379:G5442" ca="1" si="588">IF(A5379+B5379&gt;9,A5379+B5379-10,A5379+B5379)</f>
        <v>2</v>
      </c>
      <c r="H5379">
        <f t="shared" ref="H5379:H5442" ca="1" si="589">IF(D5379+E5379&gt;9,D5379+E5379-10,D5379+E5379)</f>
        <v>9</v>
      </c>
      <c r="I5379">
        <f t="shared" ref="I5379:I5442" ca="1" si="590">IF(G5379+C5379&gt;9,G5379+C5379-10,G5379+C5379)</f>
        <v>2</v>
      </c>
      <c r="J5379">
        <f t="shared" ref="J5379:J5442" ca="1" si="591">IF(H5379+F5379&gt;9,H5379+F5379-10,H5379+F5379)</f>
        <v>9</v>
      </c>
      <c r="K5379" cm="1">
        <f t="array" aca="1" ref="K5379" ca="1">IF(G5379&gt;7,
        IF(G5379&gt;H5379, 1, IF(G5379&lt;H5379, 0, 2)),
        IF(       H5379&gt;7,
                     IF(G5379&gt;H5379, 1, IF(G5379&lt;H5379, 0, 2)),
                     IF(         G5379&lt;6,
                                   IF(            _xlfn.XLOOKUP(C5379,'deck &amp; rules'!$D$22:$M$22,_xlfn.XLOOKUP(H5379,'deck &amp; rules'!$C$23:$C$30,'deck &amp; rules'!$D$23:$M$30))="draw",
                                                     IF(I5379&gt;J5379,1,IF(I5379&lt;J5379,0,2)),
                                                     IF(I5379&gt;H5379,1,IF(I5379&lt;H5379,0,2))),
                                   IF(H5379&lt;7,
                                        IF(G5379&gt;J5379,1,IF(G5379&lt;J5379,0,2)),
                                        IF(G5379&gt;H5379,1,IF(G5379&lt;H5379,0,2))
                                        )
                          )
              )
        )</f>
        <v>0</v>
      </c>
      <c r="L5379">
        <f t="shared" ca="1" si="585"/>
        <v>-522</v>
      </c>
      <c r="M5379">
        <f t="shared" ca="1" si="586"/>
        <v>-563.44999999998959</v>
      </c>
      <c r="N5379">
        <f t="shared" ca="1" si="587"/>
        <v>-1049</v>
      </c>
    </row>
    <row r="5380" spans="1:14" x14ac:dyDescent="0.25">
      <c r="A5380">
        <f ca="1"/>
        <v>0</v>
      </c>
      <c r="B5380">
        <f ca="1"/>
        <v>9</v>
      </c>
      <c r="C5380">
        <f ca="1"/>
        <v>5</v>
      </c>
      <c r="D5380">
        <f ca="1"/>
        <v>1</v>
      </c>
      <c r="E5380">
        <f ca="1"/>
        <v>0</v>
      </c>
      <c r="F5380">
        <f ca="1"/>
        <v>5</v>
      </c>
      <c r="G5380">
        <f t="shared" ca="1" si="588"/>
        <v>9</v>
      </c>
      <c r="H5380">
        <f t="shared" ca="1" si="589"/>
        <v>1</v>
      </c>
      <c r="I5380">
        <f t="shared" ca="1" si="590"/>
        <v>4</v>
      </c>
      <c r="J5380">
        <f t="shared" ca="1" si="591"/>
        <v>6</v>
      </c>
      <c r="K5380" cm="1">
        <f t="array" aca="1" ref="K5380" ca="1">IF(G5380&gt;7,
        IF(G5380&gt;H5380, 1, IF(G5380&lt;H5380, 0, 2)),
        IF(       H5380&gt;7,
                     IF(G5380&gt;H5380, 1, IF(G5380&lt;H5380, 0, 2)),
                     IF(         G5380&lt;6,
                                   IF(            _xlfn.XLOOKUP(C5380,'deck &amp; rules'!$D$22:$M$22,_xlfn.XLOOKUP(H5380,'deck &amp; rules'!$C$23:$C$30,'deck &amp; rules'!$D$23:$M$30))="draw",
                                                     IF(I5380&gt;J5380,1,IF(I5380&lt;J5380,0,2)),
                                                     IF(I5380&gt;H5380,1,IF(I5380&lt;H5380,0,2))),
                                   IF(H5380&lt;7,
                                        IF(G5380&gt;J5380,1,IF(G5380&lt;J5380,0,2)),
                                        IF(G5380&gt;H5380,1,IF(G5380&lt;H5380,0,2))
                                        )
                          )
              )
        )</f>
        <v>1</v>
      </c>
      <c r="L5380">
        <f t="shared" ref="L5380:L5443" ca="1" si="592">IF(K5380=1,L5379+1,L5379-1)</f>
        <v>-521</v>
      </c>
      <c r="M5380">
        <f t="shared" ref="M5380:M5443" ca="1" si="593">IF(K5380=0,M5379+19/20,M5379-1)</f>
        <v>-564.44999999998959</v>
      </c>
      <c r="N5380">
        <f t="shared" ref="N5380:N5443" ca="1" si="594">IF(K5380=2,N5379+8,N5379-1)</f>
        <v>-1050</v>
      </c>
    </row>
    <row r="5381" spans="1:14" x14ac:dyDescent="0.25">
      <c r="A5381">
        <f ca="1"/>
        <v>2</v>
      </c>
      <c r="B5381">
        <f ca="1"/>
        <v>6</v>
      </c>
      <c r="C5381">
        <f ca="1"/>
        <v>3</v>
      </c>
      <c r="D5381">
        <f ca="1"/>
        <v>9</v>
      </c>
      <c r="E5381">
        <f ca="1"/>
        <v>4</v>
      </c>
      <c r="F5381">
        <f ca="1"/>
        <v>6</v>
      </c>
      <c r="G5381">
        <f t="shared" ca="1" si="588"/>
        <v>8</v>
      </c>
      <c r="H5381">
        <f t="shared" ca="1" si="589"/>
        <v>3</v>
      </c>
      <c r="I5381">
        <f t="shared" ca="1" si="590"/>
        <v>1</v>
      </c>
      <c r="J5381">
        <f t="shared" ca="1" si="591"/>
        <v>9</v>
      </c>
      <c r="K5381" cm="1">
        <f t="array" aca="1" ref="K5381" ca="1">IF(G5381&gt;7,
        IF(G5381&gt;H5381, 1, IF(G5381&lt;H5381, 0, 2)),
        IF(       H5381&gt;7,
                     IF(G5381&gt;H5381, 1, IF(G5381&lt;H5381, 0, 2)),
                     IF(         G5381&lt;6,
                                   IF(            _xlfn.XLOOKUP(C5381,'deck &amp; rules'!$D$22:$M$22,_xlfn.XLOOKUP(H5381,'deck &amp; rules'!$C$23:$C$30,'deck &amp; rules'!$D$23:$M$30))="draw",
                                                     IF(I5381&gt;J5381,1,IF(I5381&lt;J5381,0,2)),
                                                     IF(I5381&gt;H5381,1,IF(I5381&lt;H5381,0,2))),
                                   IF(H5381&lt;7,
                                        IF(G5381&gt;J5381,1,IF(G5381&lt;J5381,0,2)),
                                        IF(G5381&gt;H5381,1,IF(G5381&lt;H5381,0,2))
                                        )
                          )
              )
        )</f>
        <v>1</v>
      </c>
      <c r="L5381">
        <f t="shared" ca="1" si="592"/>
        <v>-520</v>
      </c>
      <c r="M5381">
        <f t="shared" ca="1" si="593"/>
        <v>-565.44999999998959</v>
      </c>
      <c r="N5381">
        <f t="shared" ca="1" si="594"/>
        <v>-1051</v>
      </c>
    </row>
    <row r="5382" spans="1:14" x14ac:dyDescent="0.25">
      <c r="A5382">
        <f ca="1"/>
        <v>0</v>
      </c>
      <c r="B5382">
        <f ca="1"/>
        <v>9</v>
      </c>
      <c r="C5382">
        <f ca="1"/>
        <v>8</v>
      </c>
      <c r="D5382">
        <f ca="1"/>
        <v>1</v>
      </c>
      <c r="E5382">
        <f ca="1"/>
        <v>3</v>
      </c>
      <c r="F5382">
        <f ca="1"/>
        <v>2</v>
      </c>
      <c r="G5382">
        <f t="shared" ca="1" si="588"/>
        <v>9</v>
      </c>
      <c r="H5382">
        <f t="shared" ca="1" si="589"/>
        <v>4</v>
      </c>
      <c r="I5382">
        <f t="shared" ca="1" si="590"/>
        <v>7</v>
      </c>
      <c r="J5382">
        <f t="shared" ca="1" si="591"/>
        <v>6</v>
      </c>
      <c r="K5382" cm="1">
        <f t="array" aca="1" ref="K5382" ca="1">IF(G5382&gt;7,
        IF(G5382&gt;H5382, 1, IF(G5382&lt;H5382, 0, 2)),
        IF(       H5382&gt;7,
                     IF(G5382&gt;H5382, 1, IF(G5382&lt;H5382, 0, 2)),
                     IF(         G5382&lt;6,
                                   IF(            _xlfn.XLOOKUP(C5382,'deck &amp; rules'!$D$22:$M$22,_xlfn.XLOOKUP(H5382,'deck &amp; rules'!$C$23:$C$30,'deck &amp; rules'!$D$23:$M$30))="draw",
                                                     IF(I5382&gt;J5382,1,IF(I5382&lt;J5382,0,2)),
                                                     IF(I5382&gt;H5382,1,IF(I5382&lt;H5382,0,2))),
                                   IF(H5382&lt;7,
                                        IF(G5382&gt;J5382,1,IF(G5382&lt;J5382,0,2)),
                                        IF(G5382&gt;H5382,1,IF(G5382&lt;H5382,0,2))
                                        )
                          )
              )
        )</f>
        <v>1</v>
      </c>
      <c r="L5382">
        <f t="shared" ca="1" si="592"/>
        <v>-519</v>
      </c>
      <c r="M5382">
        <f t="shared" ca="1" si="593"/>
        <v>-566.44999999998959</v>
      </c>
      <c r="N5382">
        <f t="shared" ca="1" si="594"/>
        <v>-1052</v>
      </c>
    </row>
    <row r="5383" spans="1:14" x14ac:dyDescent="0.25">
      <c r="A5383">
        <f ca="1"/>
        <v>7</v>
      </c>
      <c r="B5383">
        <f ca="1"/>
        <v>0</v>
      </c>
      <c r="C5383">
        <f ca="1"/>
        <v>0</v>
      </c>
      <c r="D5383">
        <f ca="1"/>
        <v>1</v>
      </c>
      <c r="E5383">
        <f ca="1"/>
        <v>7</v>
      </c>
      <c r="F5383">
        <f ca="1"/>
        <v>4</v>
      </c>
      <c r="G5383">
        <f t="shared" ca="1" si="588"/>
        <v>7</v>
      </c>
      <c r="H5383">
        <f t="shared" ca="1" si="589"/>
        <v>8</v>
      </c>
      <c r="I5383">
        <f t="shared" ca="1" si="590"/>
        <v>7</v>
      </c>
      <c r="J5383">
        <f t="shared" ca="1" si="591"/>
        <v>2</v>
      </c>
      <c r="K5383" cm="1">
        <f t="array" aca="1" ref="K5383" ca="1">IF(G5383&gt;7,
        IF(G5383&gt;H5383, 1, IF(G5383&lt;H5383, 0, 2)),
        IF(       H5383&gt;7,
                     IF(G5383&gt;H5383, 1, IF(G5383&lt;H5383, 0, 2)),
                     IF(         G5383&lt;6,
                                   IF(            _xlfn.XLOOKUP(C5383,'deck &amp; rules'!$D$22:$M$22,_xlfn.XLOOKUP(H5383,'deck &amp; rules'!$C$23:$C$30,'deck &amp; rules'!$D$23:$M$30))="draw",
                                                     IF(I5383&gt;J5383,1,IF(I5383&lt;J5383,0,2)),
                                                     IF(I5383&gt;H5383,1,IF(I5383&lt;H5383,0,2))),
                                   IF(H5383&lt;7,
                                        IF(G5383&gt;J5383,1,IF(G5383&lt;J5383,0,2)),
                                        IF(G5383&gt;H5383,1,IF(G5383&lt;H5383,0,2))
                                        )
                          )
              )
        )</f>
        <v>0</v>
      </c>
      <c r="L5383">
        <f t="shared" ca="1" si="592"/>
        <v>-520</v>
      </c>
      <c r="M5383">
        <f t="shared" ca="1" si="593"/>
        <v>-565.49999999998954</v>
      </c>
      <c r="N5383">
        <f t="shared" ca="1" si="594"/>
        <v>-1053</v>
      </c>
    </row>
    <row r="5384" spans="1:14" x14ac:dyDescent="0.25">
      <c r="A5384">
        <f ca="1"/>
        <v>2</v>
      </c>
      <c r="B5384">
        <f ca="1"/>
        <v>4</v>
      </c>
      <c r="C5384">
        <f ca="1"/>
        <v>0</v>
      </c>
      <c r="D5384">
        <f ca="1"/>
        <v>7</v>
      </c>
      <c r="E5384">
        <f ca="1"/>
        <v>0</v>
      </c>
      <c r="F5384">
        <f ca="1"/>
        <v>3</v>
      </c>
      <c r="G5384">
        <f t="shared" ca="1" si="588"/>
        <v>6</v>
      </c>
      <c r="H5384">
        <f t="shared" ca="1" si="589"/>
        <v>7</v>
      </c>
      <c r="I5384">
        <f t="shared" ca="1" si="590"/>
        <v>6</v>
      </c>
      <c r="J5384">
        <f t="shared" ca="1" si="591"/>
        <v>0</v>
      </c>
      <c r="K5384" cm="1">
        <f t="array" aca="1" ref="K5384" ca="1">IF(G5384&gt;7,
        IF(G5384&gt;H5384, 1, IF(G5384&lt;H5384, 0, 2)),
        IF(       H5384&gt;7,
                     IF(G5384&gt;H5384, 1, IF(G5384&lt;H5384, 0, 2)),
                     IF(         G5384&lt;6,
                                   IF(            _xlfn.XLOOKUP(C5384,'deck &amp; rules'!$D$22:$M$22,_xlfn.XLOOKUP(H5384,'deck &amp; rules'!$C$23:$C$30,'deck &amp; rules'!$D$23:$M$30))="draw",
                                                     IF(I5384&gt;J5384,1,IF(I5384&lt;J5384,0,2)),
                                                     IF(I5384&gt;H5384,1,IF(I5384&lt;H5384,0,2))),
                                   IF(H5384&lt;7,
                                        IF(G5384&gt;J5384,1,IF(G5384&lt;J5384,0,2)),
                                        IF(G5384&gt;H5384,1,IF(G5384&lt;H5384,0,2))
                                        )
                          )
              )
        )</f>
        <v>0</v>
      </c>
      <c r="L5384">
        <f t="shared" ca="1" si="592"/>
        <v>-521</v>
      </c>
      <c r="M5384">
        <f t="shared" ca="1" si="593"/>
        <v>-564.5499999999895</v>
      </c>
      <c r="N5384">
        <f t="shared" ca="1" si="594"/>
        <v>-1054</v>
      </c>
    </row>
    <row r="5385" spans="1:14" x14ac:dyDescent="0.25">
      <c r="A5385">
        <f ca="1"/>
        <v>8</v>
      </c>
      <c r="B5385">
        <f ca="1"/>
        <v>0</v>
      </c>
      <c r="C5385">
        <f ca="1"/>
        <v>1</v>
      </c>
      <c r="D5385">
        <f ca="1"/>
        <v>1</v>
      </c>
      <c r="E5385">
        <f ca="1"/>
        <v>1</v>
      </c>
      <c r="F5385">
        <f ca="1"/>
        <v>0</v>
      </c>
      <c r="G5385">
        <f t="shared" ca="1" si="588"/>
        <v>8</v>
      </c>
      <c r="H5385">
        <f t="shared" ca="1" si="589"/>
        <v>2</v>
      </c>
      <c r="I5385">
        <f t="shared" ca="1" si="590"/>
        <v>9</v>
      </c>
      <c r="J5385">
        <f t="shared" ca="1" si="591"/>
        <v>2</v>
      </c>
      <c r="K5385" cm="1">
        <f t="array" aca="1" ref="K5385" ca="1">IF(G5385&gt;7,
        IF(G5385&gt;H5385, 1, IF(G5385&lt;H5385, 0, 2)),
        IF(       H5385&gt;7,
                     IF(G5385&gt;H5385, 1, IF(G5385&lt;H5385, 0, 2)),
                     IF(         G5385&lt;6,
                                   IF(            _xlfn.XLOOKUP(C5385,'deck &amp; rules'!$D$22:$M$22,_xlfn.XLOOKUP(H5385,'deck &amp; rules'!$C$23:$C$30,'deck &amp; rules'!$D$23:$M$30))="draw",
                                                     IF(I5385&gt;J5385,1,IF(I5385&lt;J5385,0,2)),
                                                     IF(I5385&gt;H5385,1,IF(I5385&lt;H5385,0,2))),
                                   IF(H5385&lt;7,
                                        IF(G5385&gt;J5385,1,IF(G5385&lt;J5385,0,2)),
                                        IF(G5385&gt;H5385,1,IF(G5385&lt;H5385,0,2))
                                        )
                          )
              )
        )</f>
        <v>1</v>
      </c>
      <c r="L5385">
        <f t="shared" ca="1" si="592"/>
        <v>-520</v>
      </c>
      <c r="M5385">
        <f t="shared" ca="1" si="593"/>
        <v>-565.5499999999895</v>
      </c>
      <c r="N5385">
        <f t="shared" ca="1" si="594"/>
        <v>-1055</v>
      </c>
    </row>
    <row r="5386" spans="1:14" x14ac:dyDescent="0.25">
      <c r="A5386">
        <f ca="1"/>
        <v>8</v>
      </c>
      <c r="B5386">
        <f ca="1"/>
        <v>0</v>
      </c>
      <c r="C5386">
        <f ca="1"/>
        <v>0</v>
      </c>
      <c r="D5386">
        <f ca="1"/>
        <v>3</v>
      </c>
      <c r="E5386">
        <f ca="1"/>
        <v>4</v>
      </c>
      <c r="F5386">
        <f ca="1"/>
        <v>0</v>
      </c>
      <c r="G5386">
        <f t="shared" ca="1" si="588"/>
        <v>8</v>
      </c>
      <c r="H5386">
        <f t="shared" ca="1" si="589"/>
        <v>7</v>
      </c>
      <c r="I5386">
        <f t="shared" ca="1" si="590"/>
        <v>8</v>
      </c>
      <c r="J5386">
        <f t="shared" ca="1" si="591"/>
        <v>7</v>
      </c>
      <c r="K5386" cm="1">
        <f t="array" aca="1" ref="K5386" ca="1">IF(G5386&gt;7,
        IF(G5386&gt;H5386, 1, IF(G5386&lt;H5386, 0, 2)),
        IF(       H5386&gt;7,
                     IF(G5386&gt;H5386, 1, IF(G5386&lt;H5386, 0, 2)),
                     IF(         G5386&lt;6,
                                   IF(            _xlfn.XLOOKUP(C5386,'deck &amp; rules'!$D$22:$M$22,_xlfn.XLOOKUP(H5386,'deck &amp; rules'!$C$23:$C$30,'deck &amp; rules'!$D$23:$M$30))="draw",
                                                     IF(I5386&gt;J5386,1,IF(I5386&lt;J5386,0,2)),
                                                     IF(I5386&gt;H5386,1,IF(I5386&lt;H5386,0,2))),
                                   IF(H5386&lt;7,
                                        IF(G5386&gt;J5386,1,IF(G5386&lt;J5386,0,2)),
                                        IF(G5386&gt;H5386,1,IF(G5386&lt;H5386,0,2))
                                        )
                          )
              )
        )</f>
        <v>1</v>
      </c>
      <c r="L5386">
        <f t="shared" ca="1" si="592"/>
        <v>-519</v>
      </c>
      <c r="M5386">
        <f t="shared" ca="1" si="593"/>
        <v>-566.5499999999895</v>
      </c>
      <c r="N5386">
        <f t="shared" ca="1" si="594"/>
        <v>-1056</v>
      </c>
    </row>
    <row r="5387" spans="1:14" x14ac:dyDescent="0.25">
      <c r="A5387">
        <f ca="1"/>
        <v>0</v>
      </c>
      <c r="B5387">
        <f ca="1"/>
        <v>2</v>
      </c>
      <c r="C5387">
        <f ca="1"/>
        <v>0</v>
      </c>
      <c r="D5387">
        <f ca="1"/>
        <v>3</v>
      </c>
      <c r="E5387">
        <f ca="1"/>
        <v>0</v>
      </c>
      <c r="F5387">
        <f ca="1"/>
        <v>0</v>
      </c>
      <c r="G5387">
        <f t="shared" ca="1" si="588"/>
        <v>2</v>
      </c>
      <c r="H5387">
        <f t="shared" ca="1" si="589"/>
        <v>3</v>
      </c>
      <c r="I5387">
        <f t="shared" ca="1" si="590"/>
        <v>2</v>
      </c>
      <c r="J5387">
        <f t="shared" ca="1" si="591"/>
        <v>3</v>
      </c>
      <c r="K5387" cm="1">
        <f t="array" aca="1" ref="K5387" ca="1">IF(G5387&gt;7,
        IF(G5387&gt;H5387, 1, IF(G5387&lt;H5387, 0, 2)),
        IF(       H5387&gt;7,
                     IF(G5387&gt;H5387, 1, IF(G5387&lt;H5387, 0, 2)),
                     IF(         G5387&lt;6,
                                   IF(            _xlfn.XLOOKUP(C5387,'deck &amp; rules'!$D$22:$M$22,_xlfn.XLOOKUP(H5387,'deck &amp; rules'!$C$23:$C$30,'deck &amp; rules'!$D$23:$M$30))="draw",
                                                     IF(I5387&gt;J5387,1,IF(I5387&lt;J5387,0,2)),
                                                     IF(I5387&gt;H5387,1,IF(I5387&lt;H5387,0,2))),
                                   IF(H5387&lt;7,
                                        IF(G5387&gt;J5387,1,IF(G5387&lt;J5387,0,2)),
                                        IF(G5387&gt;H5387,1,IF(G5387&lt;H5387,0,2))
                                        )
                          )
              )
        )</f>
        <v>0</v>
      </c>
      <c r="L5387">
        <f t="shared" ca="1" si="592"/>
        <v>-520</v>
      </c>
      <c r="M5387">
        <f t="shared" ca="1" si="593"/>
        <v>-565.59999999998945</v>
      </c>
      <c r="N5387">
        <f t="shared" ca="1" si="594"/>
        <v>-1057</v>
      </c>
    </row>
    <row r="5388" spans="1:14" x14ac:dyDescent="0.25">
      <c r="A5388">
        <f ca="1"/>
        <v>0</v>
      </c>
      <c r="B5388">
        <f ca="1"/>
        <v>0</v>
      </c>
      <c r="C5388">
        <f ca="1"/>
        <v>3</v>
      </c>
      <c r="D5388">
        <f ca="1"/>
        <v>0</v>
      </c>
      <c r="E5388">
        <f ca="1"/>
        <v>1</v>
      </c>
      <c r="F5388">
        <f ca="1"/>
        <v>3</v>
      </c>
      <c r="G5388">
        <f t="shared" ca="1" si="588"/>
        <v>0</v>
      </c>
      <c r="H5388">
        <f t="shared" ca="1" si="589"/>
        <v>1</v>
      </c>
      <c r="I5388">
        <f t="shared" ca="1" si="590"/>
        <v>3</v>
      </c>
      <c r="J5388">
        <f t="shared" ca="1" si="591"/>
        <v>4</v>
      </c>
      <c r="K5388" cm="1">
        <f t="array" aca="1" ref="K5388" ca="1">IF(G5388&gt;7,
        IF(G5388&gt;H5388, 1, IF(G5388&lt;H5388, 0, 2)),
        IF(       H5388&gt;7,
                     IF(G5388&gt;H5388, 1, IF(G5388&lt;H5388, 0, 2)),
                     IF(         G5388&lt;6,
                                   IF(            _xlfn.XLOOKUP(C5388,'deck &amp; rules'!$D$22:$M$22,_xlfn.XLOOKUP(H5388,'deck &amp; rules'!$C$23:$C$30,'deck &amp; rules'!$D$23:$M$30))="draw",
                                                     IF(I5388&gt;J5388,1,IF(I5388&lt;J5388,0,2)),
                                                     IF(I5388&gt;H5388,1,IF(I5388&lt;H5388,0,2))),
                                   IF(H5388&lt;7,
                                        IF(G5388&gt;J5388,1,IF(G5388&lt;J5388,0,2)),
                                        IF(G5388&gt;H5388,1,IF(G5388&lt;H5388,0,2))
                                        )
                          )
              )
        )</f>
        <v>0</v>
      </c>
      <c r="L5388">
        <f t="shared" ca="1" si="592"/>
        <v>-521</v>
      </c>
      <c r="M5388">
        <f t="shared" ca="1" si="593"/>
        <v>-564.6499999999894</v>
      </c>
      <c r="N5388">
        <f t="shared" ca="1" si="594"/>
        <v>-1058</v>
      </c>
    </row>
    <row r="5389" spans="1:14" x14ac:dyDescent="0.25">
      <c r="A5389">
        <f ca="1"/>
        <v>9</v>
      </c>
      <c r="B5389">
        <f ca="1"/>
        <v>5</v>
      </c>
      <c r="C5389">
        <f ca="1"/>
        <v>8</v>
      </c>
      <c r="D5389">
        <f ca="1"/>
        <v>5</v>
      </c>
      <c r="E5389">
        <f ca="1"/>
        <v>5</v>
      </c>
      <c r="F5389">
        <f ca="1"/>
        <v>2</v>
      </c>
      <c r="G5389">
        <f t="shared" ca="1" si="588"/>
        <v>4</v>
      </c>
      <c r="H5389">
        <f t="shared" ca="1" si="589"/>
        <v>0</v>
      </c>
      <c r="I5389">
        <f t="shared" ca="1" si="590"/>
        <v>2</v>
      </c>
      <c r="J5389">
        <f t="shared" ca="1" si="591"/>
        <v>2</v>
      </c>
      <c r="K5389" cm="1">
        <f t="array" aca="1" ref="K5389" ca="1">IF(G5389&gt;7,
        IF(G5389&gt;H5389, 1, IF(G5389&lt;H5389, 0, 2)),
        IF(       H5389&gt;7,
                     IF(G5389&gt;H5389, 1, IF(G5389&lt;H5389, 0, 2)),
                     IF(         G5389&lt;6,
                                   IF(            _xlfn.XLOOKUP(C5389,'deck &amp; rules'!$D$22:$M$22,_xlfn.XLOOKUP(H5389,'deck &amp; rules'!$C$23:$C$30,'deck &amp; rules'!$D$23:$M$30))="draw",
                                                     IF(I5389&gt;J5389,1,IF(I5389&lt;J5389,0,2)),
                                                     IF(I5389&gt;H5389,1,IF(I5389&lt;H5389,0,2))),
                                   IF(H5389&lt;7,
                                        IF(G5389&gt;J5389,1,IF(G5389&lt;J5389,0,2)),
                                        IF(G5389&gt;H5389,1,IF(G5389&lt;H5389,0,2))
                                        )
                          )
              )
        )</f>
        <v>2</v>
      </c>
      <c r="L5389">
        <f t="shared" ca="1" si="592"/>
        <v>-522</v>
      </c>
      <c r="M5389">
        <f t="shared" ca="1" si="593"/>
        <v>-565.6499999999894</v>
      </c>
      <c r="N5389">
        <f t="shared" ca="1" si="594"/>
        <v>-1050</v>
      </c>
    </row>
    <row r="5390" spans="1:14" x14ac:dyDescent="0.25">
      <c r="A5390">
        <f ca="1"/>
        <v>2</v>
      </c>
      <c r="B5390">
        <f ca="1"/>
        <v>4</v>
      </c>
      <c r="C5390">
        <f ca="1"/>
        <v>0</v>
      </c>
      <c r="D5390">
        <f ca="1"/>
        <v>5</v>
      </c>
      <c r="E5390">
        <f ca="1"/>
        <v>6</v>
      </c>
      <c r="F5390">
        <f ca="1"/>
        <v>0</v>
      </c>
      <c r="G5390">
        <f t="shared" ca="1" si="588"/>
        <v>6</v>
      </c>
      <c r="H5390">
        <f t="shared" ca="1" si="589"/>
        <v>1</v>
      </c>
      <c r="I5390">
        <f t="shared" ca="1" si="590"/>
        <v>6</v>
      </c>
      <c r="J5390">
        <f t="shared" ca="1" si="591"/>
        <v>1</v>
      </c>
      <c r="K5390" cm="1">
        <f t="array" aca="1" ref="K5390" ca="1">IF(G5390&gt;7,
        IF(G5390&gt;H5390, 1, IF(G5390&lt;H5390, 0, 2)),
        IF(       H5390&gt;7,
                     IF(G5390&gt;H5390, 1, IF(G5390&lt;H5390, 0, 2)),
                     IF(         G5390&lt;6,
                                   IF(            _xlfn.XLOOKUP(C5390,'deck &amp; rules'!$D$22:$M$22,_xlfn.XLOOKUP(H5390,'deck &amp; rules'!$C$23:$C$30,'deck &amp; rules'!$D$23:$M$30))="draw",
                                                     IF(I5390&gt;J5390,1,IF(I5390&lt;J5390,0,2)),
                                                     IF(I5390&gt;H5390,1,IF(I5390&lt;H5390,0,2))),
                                   IF(H5390&lt;7,
                                        IF(G5390&gt;J5390,1,IF(G5390&lt;J5390,0,2)),
                                        IF(G5390&gt;H5390,1,IF(G5390&lt;H5390,0,2))
                                        )
                          )
              )
        )</f>
        <v>1</v>
      </c>
      <c r="L5390">
        <f t="shared" ca="1" si="592"/>
        <v>-521</v>
      </c>
      <c r="M5390">
        <f t="shared" ca="1" si="593"/>
        <v>-566.6499999999894</v>
      </c>
      <c r="N5390">
        <f t="shared" ca="1" si="594"/>
        <v>-1051</v>
      </c>
    </row>
    <row r="5391" spans="1:14" x14ac:dyDescent="0.25">
      <c r="A5391">
        <f ca="1"/>
        <v>4</v>
      </c>
      <c r="B5391">
        <f ca="1"/>
        <v>8</v>
      </c>
      <c r="C5391">
        <f ca="1"/>
        <v>1</v>
      </c>
      <c r="D5391">
        <f ca="1"/>
        <v>9</v>
      </c>
      <c r="E5391">
        <f ca="1"/>
        <v>0</v>
      </c>
      <c r="F5391">
        <f ca="1"/>
        <v>7</v>
      </c>
      <c r="G5391">
        <f t="shared" ca="1" si="588"/>
        <v>2</v>
      </c>
      <c r="H5391">
        <f t="shared" ca="1" si="589"/>
        <v>9</v>
      </c>
      <c r="I5391">
        <f t="shared" ca="1" si="590"/>
        <v>3</v>
      </c>
      <c r="J5391">
        <f t="shared" ca="1" si="591"/>
        <v>6</v>
      </c>
      <c r="K5391" cm="1">
        <f t="array" aca="1" ref="K5391" ca="1">IF(G5391&gt;7,
        IF(G5391&gt;H5391, 1, IF(G5391&lt;H5391, 0, 2)),
        IF(       H5391&gt;7,
                     IF(G5391&gt;H5391, 1, IF(G5391&lt;H5391, 0, 2)),
                     IF(         G5391&lt;6,
                                   IF(            _xlfn.XLOOKUP(C5391,'deck &amp; rules'!$D$22:$M$22,_xlfn.XLOOKUP(H5391,'deck &amp; rules'!$C$23:$C$30,'deck &amp; rules'!$D$23:$M$30))="draw",
                                                     IF(I5391&gt;J5391,1,IF(I5391&lt;J5391,0,2)),
                                                     IF(I5391&gt;H5391,1,IF(I5391&lt;H5391,0,2))),
                                   IF(H5391&lt;7,
                                        IF(G5391&gt;J5391,1,IF(G5391&lt;J5391,0,2)),
                                        IF(G5391&gt;H5391,1,IF(G5391&lt;H5391,0,2))
                                        )
                          )
              )
        )</f>
        <v>0</v>
      </c>
      <c r="L5391">
        <f t="shared" ca="1" si="592"/>
        <v>-522</v>
      </c>
      <c r="M5391">
        <f t="shared" ca="1" si="593"/>
        <v>-565.69999999998936</v>
      </c>
      <c r="N5391">
        <f t="shared" ca="1" si="594"/>
        <v>-1052</v>
      </c>
    </row>
    <row r="5392" spans="1:14" x14ac:dyDescent="0.25">
      <c r="A5392">
        <f ca="1"/>
        <v>4</v>
      </c>
      <c r="B5392">
        <f ca="1"/>
        <v>3</v>
      </c>
      <c r="C5392">
        <f ca="1"/>
        <v>0</v>
      </c>
      <c r="D5392">
        <f ca="1"/>
        <v>0</v>
      </c>
      <c r="E5392">
        <f ca="1"/>
        <v>5</v>
      </c>
      <c r="F5392">
        <f ca="1"/>
        <v>9</v>
      </c>
      <c r="G5392">
        <f t="shared" ca="1" si="588"/>
        <v>7</v>
      </c>
      <c r="H5392">
        <f t="shared" ca="1" si="589"/>
        <v>5</v>
      </c>
      <c r="I5392">
        <f t="shared" ca="1" si="590"/>
        <v>7</v>
      </c>
      <c r="J5392">
        <f t="shared" ca="1" si="591"/>
        <v>4</v>
      </c>
      <c r="K5392" cm="1">
        <f t="array" aca="1" ref="K5392" ca="1">IF(G5392&gt;7,
        IF(G5392&gt;H5392, 1, IF(G5392&lt;H5392, 0, 2)),
        IF(       H5392&gt;7,
                     IF(G5392&gt;H5392, 1, IF(G5392&lt;H5392, 0, 2)),
                     IF(         G5392&lt;6,
                                   IF(            _xlfn.XLOOKUP(C5392,'deck &amp; rules'!$D$22:$M$22,_xlfn.XLOOKUP(H5392,'deck &amp; rules'!$C$23:$C$30,'deck &amp; rules'!$D$23:$M$30))="draw",
                                                     IF(I5392&gt;J5392,1,IF(I5392&lt;J5392,0,2)),
                                                     IF(I5392&gt;H5392,1,IF(I5392&lt;H5392,0,2))),
                                   IF(H5392&lt;7,
                                        IF(G5392&gt;J5392,1,IF(G5392&lt;J5392,0,2)),
                                        IF(G5392&gt;H5392,1,IF(G5392&lt;H5392,0,2))
                                        )
                          )
              )
        )</f>
        <v>1</v>
      </c>
      <c r="L5392">
        <f t="shared" ca="1" si="592"/>
        <v>-521</v>
      </c>
      <c r="M5392">
        <f t="shared" ca="1" si="593"/>
        <v>-566.69999999998936</v>
      </c>
      <c r="N5392">
        <f t="shared" ca="1" si="594"/>
        <v>-1053</v>
      </c>
    </row>
    <row r="5393" spans="1:14" x14ac:dyDescent="0.25">
      <c r="A5393">
        <f ca="1"/>
        <v>3</v>
      </c>
      <c r="B5393">
        <f ca="1"/>
        <v>6</v>
      </c>
      <c r="C5393">
        <f ca="1"/>
        <v>0</v>
      </c>
      <c r="D5393">
        <f ca="1"/>
        <v>0</v>
      </c>
      <c r="E5393">
        <f ca="1"/>
        <v>3</v>
      </c>
      <c r="F5393">
        <f ca="1"/>
        <v>0</v>
      </c>
      <c r="G5393">
        <f t="shared" ca="1" si="588"/>
        <v>9</v>
      </c>
      <c r="H5393">
        <f t="shared" ca="1" si="589"/>
        <v>3</v>
      </c>
      <c r="I5393">
        <f t="shared" ca="1" si="590"/>
        <v>9</v>
      </c>
      <c r="J5393">
        <f t="shared" ca="1" si="591"/>
        <v>3</v>
      </c>
      <c r="K5393" cm="1">
        <f t="array" aca="1" ref="K5393" ca="1">IF(G5393&gt;7,
        IF(G5393&gt;H5393, 1, IF(G5393&lt;H5393, 0, 2)),
        IF(       H5393&gt;7,
                     IF(G5393&gt;H5393, 1, IF(G5393&lt;H5393, 0, 2)),
                     IF(         G5393&lt;6,
                                   IF(            _xlfn.XLOOKUP(C5393,'deck &amp; rules'!$D$22:$M$22,_xlfn.XLOOKUP(H5393,'deck &amp; rules'!$C$23:$C$30,'deck &amp; rules'!$D$23:$M$30))="draw",
                                                     IF(I5393&gt;J5393,1,IF(I5393&lt;J5393,0,2)),
                                                     IF(I5393&gt;H5393,1,IF(I5393&lt;H5393,0,2))),
                                   IF(H5393&lt;7,
                                        IF(G5393&gt;J5393,1,IF(G5393&lt;J5393,0,2)),
                                        IF(G5393&gt;H5393,1,IF(G5393&lt;H5393,0,2))
                                        )
                          )
              )
        )</f>
        <v>1</v>
      </c>
      <c r="L5393">
        <f t="shared" ca="1" si="592"/>
        <v>-520</v>
      </c>
      <c r="M5393">
        <f t="shared" ca="1" si="593"/>
        <v>-567.69999999998936</v>
      </c>
      <c r="N5393">
        <f t="shared" ca="1" si="594"/>
        <v>-1054</v>
      </c>
    </row>
    <row r="5394" spans="1:14" x14ac:dyDescent="0.25">
      <c r="A5394">
        <f ca="1"/>
        <v>9</v>
      </c>
      <c r="B5394">
        <f ca="1"/>
        <v>0</v>
      </c>
      <c r="C5394">
        <f ca="1"/>
        <v>1</v>
      </c>
      <c r="D5394">
        <f ca="1"/>
        <v>3</v>
      </c>
      <c r="E5394">
        <f ca="1"/>
        <v>4</v>
      </c>
      <c r="F5394">
        <f ca="1"/>
        <v>9</v>
      </c>
      <c r="G5394">
        <f t="shared" ca="1" si="588"/>
        <v>9</v>
      </c>
      <c r="H5394">
        <f t="shared" ca="1" si="589"/>
        <v>7</v>
      </c>
      <c r="I5394">
        <f t="shared" ca="1" si="590"/>
        <v>0</v>
      </c>
      <c r="J5394">
        <f t="shared" ca="1" si="591"/>
        <v>6</v>
      </c>
      <c r="K5394" cm="1">
        <f t="array" aca="1" ref="K5394" ca="1">IF(G5394&gt;7,
        IF(G5394&gt;H5394, 1, IF(G5394&lt;H5394, 0, 2)),
        IF(       H5394&gt;7,
                     IF(G5394&gt;H5394, 1, IF(G5394&lt;H5394, 0, 2)),
                     IF(         G5394&lt;6,
                                   IF(            _xlfn.XLOOKUP(C5394,'deck &amp; rules'!$D$22:$M$22,_xlfn.XLOOKUP(H5394,'deck &amp; rules'!$C$23:$C$30,'deck &amp; rules'!$D$23:$M$30))="draw",
                                                     IF(I5394&gt;J5394,1,IF(I5394&lt;J5394,0,2)),
                                                     IF(I5394&gt;H5394,1,IF(I5394&lt;H5394,0,2))),
                                   IF(H5394&lt;7,
                                        IF(G5394&gt;J5394,1,IF(G5394&lt;J5394,0,2)),
                                        IF(G5394&gt;H5394,1,IF(G5394&lt;H5394,0,2))
                                        )
                          )
              )
        )</f>
        <v>1</v>
      </c>
      <c r="L5394">
        <f t="shared" ca="1" si="592"/>
        <v>-519</v>
      </c>
      <c r="M5394">
        <f t="shared" ca="1" si="593"/>
        <v>-568.69999999998936</v>
      </c>
      <c r="N5394">
        <f t="shared" ca="1" si="594"/>
        <v>-1055</v>
      </c>
    </row>
    <row r="5395" spans="1:14" x14ac:dyDescent="0.25">
      <c r="A5395">
        <f ca="1"/>
        <v>0</v>
      </c>
      <c r="B5395">
        <f ca="1"/>
        <v>3</v>
      </c>
      <c r="C5395">
        <f ca="1"/>
        <v>1</v>
      </c>
      <c r="D5395">
        <f ca="1"/>
        <v>3</v>
      </c>
      <c r="E5395">
        <f ca="1"/>
        <v>2</v>
      </c>
      <c r="F5395">
        <f ca="1"/>
        <v>1</v>
      </c>
      <c r="G5395">
        <f t="shared" ca="1" si="588"/>
        <v>3</v>
      </c>
      <c r="H5395">
        <f t="shared" ca="1" si="589"/>
        <v>5</v>
      </c>
      <c r="I5395">
        <f t="shared" ca="1" si="590"/>
        <v>4</v>
      </c>
      <c r="J5395">
        <f t="shared" ca="1" si="591"/>
        <v>6</v>
      </c>
      <c r="K5395" cm="1">
        <f t="array" aca="1" ref="K5395" ca="1">IF(G5395&gt;7,
        IF(G5395&gt;H5395, 1, IF(G5395&lt;H5395, 0, 2)),
        IF(       H5395&gt;7,
                     IF(G5395&gt;H5395, 1, IF(G5395&lt;H5395, 0, 2)),
                     IF(         G5395&lt;6,
                                   IF(            _xlfn.XLOOKUP(C5395,'deck &amp; rules'!$D$22:$M$22,_xlfn.XLOOKUP(H5395,'deck &amp; rules'!$C$23:$C$30,'deck &amp; rules'!$D$23:$M$30))="draw",
                                                     IF(I5395&gt;J5395,1,IF(I5395&lt;J5395,0,2)),
                                                     IF(I5395&gt;H5395,1,IF(I5395&lt;H5395,0,2))),
                                   IF(H5395&lt;7,
                                        IF(G5395&gt;J5395,1,IF(G5395&lt;J5395,0,2)),
                                        IF(G5395&gt;H5395,1,IF(G5395&lt;H5395,0,2))
                                        )
                          )
              )
        )</f>
        <v>0</v>
      </c>
      <c r="L5395">
        <f t="shared" ca="1" si="592"/>
        <v>-520</v>
      </c>
      <c r="M5395">
        <f t="shared" ca="1" si="593"/>
        <v>-567.74999999998931</v>
      </c>
      <c r="N5395">
        <f t="shared" ca="1" si="594"/>
        <v>-1056</v>
      </c>
    </row>
    <row r="5396" spans="1:14" x14ac:dyDescent="0.25">
      <c r="A5396">
        <f ca="1"/>
        <v>0</v>
      </c>
      <c r="B5396">
        <f ca="1"/>
        <v>8</v>
      </c>
      <c r="C5396">
        <f ca="1"/>
        <v>2</v>
      </c>
      <c r="D5396">
        <f ca="1"/>
        <v>4</v>
      </c>
      <c r="E5396">
        <f ca="1"/>
        <v>7</v>
      </c>
      <c r="F5396">
        <f ca="1"/>
        <v>6</v>
      </c>
      <c r="G5396">
        <f t="shared" ca="1" si="588"/>
        <v>8</v>
      </c>
      <c r="H5396">
        <f t="shared" ca="1" si="589"/>
        <v>1</v>
      </c>
      <c r="I5396">
        <f t="shared" ca="1" si="590"/>
        <v>0</v>
      </c>
      <c r="J5396">
        <f t="shared" ca="1" si="591"/>
        <v>7</v>
      </c>
      <c r="K5396" cm="1">
        <f t="array" aca="1" ref="K5396" ca="1">IF(G5396&gt;7,
        IF(G5396&gt;H5396, 1, IF(G5396&lt;H5396, 0, 2)),
        IF(       H5396&gt;7,
                     IF(G5396&gt;H5396, 1, IF(G5396&lt;H5396, 0, 2)),
                     IF(         G5396&lt;6,
                                   IF(            _xlfn.XLOOKUP(C5396,'deck &amp; rules'!$D$22:$M$22,_xlfn.XLOOKUP(H5396,'deck &amp; rules'!$C$23:$C$30,'deck &amp; rules'!$D$23:$M$30))="draw",
                                                     IF(I5396&gt;J5396,1,IF(I5396&lt;J5396,0,2)),
                                                     IF(I5396&gt;H5396,1,IF(I5396&lt;H5396,0,2))),
                                   IF(H5396&lt;7,
                                        IF(G5396&gt;J5396,1,IF(G5396&lt;J5396,0,2)),
                                        IF(G5396&gt;H5396,1,IF(G5396&lt;H5396,0,2))
                                        )
                          )
              )
        )</f>
        <v>1</v>
      </c>
      <c r="L5396">
        <f t="shared" ca="1" si="592"/>
        <v>-519</v>
      </c>
      <c r="M5396">
        <f t="shared" ca="1" si="593"/>
        <v>-568.74999999998931</v>
      </c>
      <c r="N5396">
        <f t="shared" ca="1" si="594"/>
        <v>-1057</v>
      </c>
    </row>
    <row r="5397" spans="1:14" x14ac:dyDescent="0.25">
      <c r="A5397">
        <f ca="1"/>
        <v>3</v>
      </c>
      <c r="B5397">
        <f ca="1"/>
        <v>0</v>
      </c>
      <c r="C5397">
        <f ca="1"/>
        <v>7</v>
      </c>
      <c r="D5397">
        <f ca="1"/>
        <v>2</v>
      </c>
      <c r="E5397">
        <f ca="1"/>
        <v>3</v>
      </c>
      <c r="F5397">
        <f ca="1"/>
        <v>3</v>
      </c>
      <c r="G5397">
        <f t="shared" ca="1" si="588"/>
        <v>3</v>
      </c>
      <c r="H5397">
        <f t="shared" ca="1" si="589"/>
        <v>5</v>
      </c>
      <c r="I5397">
        <f t="shared" ca="1" si="590"/>
        <v>0</v>
      </c>
      <c r="J5397">
        <f t="shared" ca="1" si="591"/>
        <v>8</v>
      </c>
      <c r="K5397" cm="1">
        <f t="array" aca="1" ref="K5397" ca="1">IF(G5397&gt;7,
        IF(G5397&gt;H5397, 1, IF(G5397&lt;H5397, 0, 2)),
        IF(       H5397&gt;7,
                     IF(G5397&gt;H5397, 1, IF(G5397&lt;H5397, 0, 2)),
                     IF(         G5397&lt;6,
                                   IF(            _xlfn.XLOOKUP(C5397,'deck &amp; rules'!$D$22:$M$22,_xlfn.XLOOKUP(H5397,'deck &amp; rules'!$C$23:$C$30,'deck &amp; rules'!$D$23:$M$30))="draw",
                                                     IF(I5397&gt;J5397,1,IF(I5397&lt;J5397,0,2)),
                                                     IF(I5397&gt;H5397,1,IF(I5397&lt;H5397,0,2))),
                                   IF(H5397&lt;7,
                                        IF(G5397&gt;J5397,1,IF(G5397&lt;J5397,0,2)),
                                        IF(G5397&gt;H5397,1,IF(G5397&lt;H5397,0,2))
                                        )
                          )
              )
        )</f>
        <v>0</v>
      </c>
      <c r="L5397">
        <f t="shared" ca="1" si="592"/>
        <v>-520</v>
      </c>
      <c r="M5397">
        <f t="shared" ca="1" si="593"/>
        <v>-567.79999999998927</v>
      </c>
      <c r="N5397">
        <f t="shared" ca="1" si="594"/>
        <v>-1058</v>
      </c>
    </row>
    <row r="5398" spans="1:14" x14ac:dyDescent="0.25">
      <c r="A5398">
        <f ca="1"/>
        <v>0</v>
      </c>
      <c r="B5398">
        <f ca="1"/>
        <v>3</v>
      </c>
      <c r="C5398">
        <f ca="1"/>
        <v>3</v>
      </c>
      <c r="D5398">
        <f ca="1"/>
        <v>8</v>
      </c>
      <c r="E5398">
        <f ca="1"/>
        <v>0</v>
      </c>
      <c r="F5398">
        <f ca="1"/>
        <v>4</v>
      </c>
      <c r="G5398">
        <f t="shared" ca="1" si="588"/>
        <v>3</v>
      </c>
      <c r="H5398">
        <f t="shared" ca="1" si="589"/>
        <v>8</v>
      </c>
      <c r="I5398">
        <f t="shared" ca="1" si="590"/>
        <v>6</v>
      </c>
      <c r="J5398">
        <f t="shared" ca="1" si="591"/>
        <v>2</v>
      </c>
      <c r="K5398" cm="1">
        <f t="array" aca="1" ref="K5398" ca="1">IF(G5398&gt;7,
        IF(G5398&gt;H5398, 1, IF(G5398&lt;H5398, 0, 2)),
        IF(       H5398&gt;7,
                     IF(G5398&gt;H5398, 1, IF(G5398&lt;H5398, 0, 2)),
                     IF(         G5398&lt;6,
                                   IF(            _xlfn.XLOOKUP(C5398,'deck &amp; rules'!$D$22:$M$22,_xlfn.XLOOKUP(H5398,'deck &amp; rules'!$C$23:$C$30,'deck &amp; rules'!$D$23:$M$30))="draw",
                                                     IF(I5398&gt;J5398,1,IF(I5398&lt;J5398,0,2)),
                                                     IF(I5398&gt;H5398,1,IF(I5398&lt;H5398,0,2))),
                                   IF(H5398&lt;7,
                                        IF(G5398&gt;J5398,1,IF(G5398&lt;J5398,0,2)),
                                        IF(G5398&gt;H5398,1,IF(G5398&lt;H5398,0,2))
                                        )
                          )
              )
        )</f>
        <v>0</v>
      </c>
      <c r="L5398">
        <f t="shared" ca="1" si="592"/>
        <v>-521</v>
      </c>
      <c r="M5398">
        <f t="shared" ca="1" si="593"/>
        <v>-566.84999999998922</v>
      </c>
      <c r="N5398">
        <f t="shared" ca="1" si="594"/>
        <v>-1059</v>
      </c>
    </row>
    <row r="5399" spans="1:14" x14ac:dyDescent="0.25">
      <c r="A5399">
        <f ca="1"/>
        <v>0</v>
      </c>
      <c r="B5399">
        <f ca="1"/>
        <v>8</v>
      </c>
      <c r="C5399">
        <f ca="1"/>
        <v>3</v>
      </c>
      <c r="D5399">
        <f ca="1"/>
        <v>3</v>
      </c>
      <c r="E5399">
        <f ca="1"/>
        <v>6</v>
      </c>
      <c r="F5399">
        <f ca="1"/>
        <v>7</v>
      </c>
      <c r="G5399">
        <f t="shared" ca="1" si="588"/>
        <v>8</v>
      </c>
      <c r="H5399">
        <f t="shared" ca="1" si="589"/>
        <v>9</v>
      </c>
      <c r="I5399">
        <f t="shared" ca="1" si="590"/>
        <v>1</v>
      </c>
      <c r="J5399">
        <f t="shared" ca="1" si="591"/>
        <v>6</v>
      </c>
      <c r="K5399" cm="1">
        <f t="array" aca="1" ref="K5399" ca="1">IF(G5399&gt;7,
        IF(G5399&gt;H5399, 1, IF(G5399&lt;H5399, 0, 2)),
        IF(       H5399&gt;7,
                     IF(G5399&gt;H5399, 1, IF(G5399&lt;H5399, 0, 2)),
                     IF(         G5399&lt;6,
                                   IF(            _xlfn.XLOOKUP(C5399,'deck &amp; rules'!$D$22:$M$22,_xlfn.XLOOKUP(H5399,'deck &amp; rules'!$C$23:$C$30,'deck &amp; rules'!$D$23:$M$30))="draw",
                                                     IF(I5399&gt;J5399,1,IF(I5399&lt;J5399,0,2)),
                                                     IF(I5399&gt;H5399,1,IF(I5399&lt;H5399,0,2))),
                                   IF(H5399&lt;7,
                                        IF(G5399&gt;J5399,1,IF(G5399&lt;J5399,0,2)),
                                        IF(G5399&gt;H5399,1,IF(G5399&lt;H5399,0,2))
                                        )
                          )
              )
        )</f>
        <v>0</v>
      </c>
      <c r="L5399">
        <f t="shared" ca="1" si="592"/>
        <v>-522</v>
      </c>
      <c r="M5399">
        <f t="shared" ca="1" si="593"/>
        <v>-565.89999999998918</v>
      </c>
      <c r="N5399">
        <f t="shared" ca="1" si="594"/>
        <v>-1060</v>
      </c>
    </row>
    <row r="5400" spans="1:14" x14ac:dyDescent="0.25">
      <c r="A5400">
        <f ca="1"/>
        <v>5</v>
      </c>
      <c r="B5400">
        <f ca="1"/>
        <v>3</v>
      </c>
      <c r="C5400">
        <f ca="1"/>
        <v>6</v>
      </c>
      <c r="D5400">
        <f ca="1"/>
        <v>2</v>
      </c>
      <c r="E5400">
        <f ca="1"/>
        <v>9</v>
      </c>
      <c r="F5400">
        <f ca="1"/>
        <v>0</v>
      </c>
      <c r="G5400">
        <f t="shared" ca="1" si="588"/>
        <v>8</v>
      </c>
      <c r="H5400">
        <f t="shared" ca="1" si="589"/>
        <v>1</v>
      </c>
      <c r="I5400">
        <f t="shared" ca="1" si="590"/>
        <v>4</v>
      </c>
      <c r="J5400">
        <f t="shared" ca="1" si="591"/>
        <v>1</v>
      </c>
      <c r="K5400" cm="1">
        <f t="array" aca="1" ref="K5400" ca="1">IF(G5400&gt;7,
        IF(G5400&gt;H5400, 1, IF(G5400&lt;H5400, 0, 2)),
        IF(       H5400&gt;7,
                     IF(G5400&gt;H5400, 1, IF(G5400&lt;H5400, 0, 2)),
                     IF(         G5400&lt;6,
                                   IF(            _xlfn.XLOOKUP(C5400,'deck &amp; rules'!$D$22:$M$22,_xlfn.XLOOKUP(H5400,'deck &amp; rules'!$C$23:$C$30,'deck &amp; rules'!$D$23:$M$30))="draw",
                                                     IF(I5400&gt;J5400,1,IF(I5400&lt;J5400,0,2)),
                                                     IF(I5400&gt;H5400,1,IF(I5400&lt;H5400,0,2))),
                                   IF(H5400&lt;7,
                                        IF(G5400&gt;J5400,1,IF(G5400&lt;J5400,0,2)),
                                        IF(G5400&gt;H5400,1,IF(G5400&lt;H5400,0,2))
                                        )
                          )
              )
        )</f>
        <v>1</v>
      </c>
      <c r="L5400">
        <f t="shared" ca="1" si="592"/>
        <v>-521</v>
      </c>
      <c r="M5400">
        <f t="shared" ca="1" si="593"/>
        <v>-566.89999999998918</v>
      </c>
      <c r="N5400">
        <f t="shared" ca="1" si="594"/>
        <v>-1061</v>
      </c>
    </row>
    <row r="5401" spans="1:14" x14ac:dyDescent="0.25">
      <c r="A5401">
        <f ca="1"/>
        <v>9</v>
      </c>
      <c r="B5401">
        <f ca="1"/>
        <v>2</v>
      </c>
      <c r="C5401">
        <f ca="1"/>
        <v>0</v>
      </c>
      <c r="D5401">
        <f ca="1"/>
        <v>5</v>
      </c>
      <c r="E5401">
        <f ca="1"/>
        <v>8</v>
      </c>
      <c r="F5401">
        <f ca="1"/>
        <v>3</v>
      </c>
      <c r="G5401">
        <f t="shared" ca="1" si="588"/>
        <v>1</v>
      </c>
      <c r="H5401">
        <f t="shared" ca="1" si="589"/>
        <v>3</v>
      </c>
      <c r="I5401">
        <f t="shared" ca="1" si="590"/>
        <v>1</v>
      </c>
      <c r="J5401">
        <f t="shared" ca="1" si="591"/>
        <v>6</v>
      </c>
      <c r="K5401" cm="1">
        <f t="array" aca="1" ref="K5401" ca="1">IF(G5401&gt;7,
        IF(G5401&gt;H5401, 1, IF(G5401&lt;H5401, 0, 2)),
        IF(       H5401&gt;7,
                     IF(G5401&gt;H5401, 1, IF(G5401&lt;H5401, 0, 2)),
                     IF(         G5401&lt;6,
                                   IF(            _xlfn.XLOOKUP(C5401,'deck &amp; rules'!$D$22:$M$22,_xlfn.XLOOKUP(H5401,'deck &amp; rules'!$C$23:$C$30,'deck &amp; rules'!$D$23:$M$30))="draw",
                                                     IF(I5401&gt;J5401,1,IF(I5401&lt;J5401,0,2)),
                                                     IF(I5401&gt;H5401,1,IF(I5401&lt;H5401,0,2))),
                                   IF(H5401&lt;7,
                                        IF(G5401&gt;J5401,1,IF(G5401&lt;J5401,0,2)),
                                        IF(G5401&gt;H5401,1,IF(G5401&lt;H5401,0,2))
                                        )
                          )
              )
        )</f>
        <v>0</v>
      </c>
      <c r="L5401">
        <f t="shared" ca="1" si="592"/>
        <v>-522</v>
      </c>
      <c r="M5401">
        <f t="shared" ca="1" si="593"/>
        <v>-565.94999999998913</v>
      </c>
      <c r="N5401">
        <f t="shared" ca="1" si="594"/>
        <v>-1062</v>
      </c>
    </row>
    <row r="5402" spans="1:14" x14ac:dyDescent="0.25">
      <c r="A5402">
        <f ca="1"/>
        <v>0</v>
      </c>
      <c r="B5402">
        <f ca="1"/>
        <v>9</v>
      </c>
      <c r="C5402">
        <f ca="1"/>
        <v>0</v>
      </c>
      <c r="D5402">
        <f ca="1"/>
        <v>3</v>
      </c>
      <c r="E5402">
        <f ca="1"/>
        <v>9</v>
      </c>
      <c r="F5402">
        <f ca="1"/>
        <v>6</v>
      </c>
      <c r="G5402">
        <f t="shared" ca="1" si="588"/>
        <v>9</v>
      </c>
      <c r="H5402">
        <f t="shared" ca="1" si="589"/>
        <v>2</v>
      </c>
      <c r="I5402">
        <f t="shared" ca="1" si="590"/>
        <v>9</v>
      </c>
      <c r="J5402">
        <f t="shared" ca="1" si="591"/>
        <v>8</v>
      </c>
      <c r="K5402" cm="1">
        <f t="array" aca="1" ref="K5402" ca="1">IF(G5402&gt;7,
        IF(G5402&gt;H5402, 1, IF(G5402&lt;H5402, 0, 2)),
        IF(       H5402&gt;7,
                     IF(G5402&gt;H5402, 1, IF(G5402&lt;H5402, 0, 2)),
                     IF(         G5402&lt;6,
                                   IF(            _xlfn.XLOOKUP(C5402,'deck &amp; rules'!$D$22:$M$22,_xlfn.XLOOKUP(H5402,'deck &amp; rules'!$C$23:$C$30,'deck &amp; rules'!$D$23:$M$30))="draw",
                                                     IF(I5402&gt;J5402,1,IF(I5402&lt;J5402,0,2)),
                                                     IF(I5402&gt;H5402,1,IF(I5402&lt;H5402,0,2))),
                                   IF(H5402&lt;7,
                                        IF(G5402&gt;J5402,1,IF(G5402&lt;J5402,0,2)),
                                        IF(G5402&gt;H5402,1,IF(G5402&lt;H5402,0,2))
                                        )
                          )
              )
        )</f>
        <v>1</v>
      </c>
      <c r="L5402">
        <f t="shared" ca="1" si="592"/>
        <v>-521</v>
      </c>
      <c r="M5402">
        <f t="shared" ca="1" si="593"/>
        <v>-566.94999999998913</v>
      </c>
      <c r="N5402">
        <f t="shared" ca="1" si="594"/>
        <v>-1063</v>
      </c>
    </row>
    <row r="5403" spans="1:14" x14ac:dyDescent="0.25">
      <c r="A5403">
        <f ca="1"/>
        <v>0</v>
      </c>
      <c r="B5403">
        <f ca="1"/>
        <v>2</v>
      </c>
      <c r="C5403">
        <f ca="1"/>
        <v>8</v>
      </c>
      <c r="D5403">
        <f ca="1"/>
        <v>9</v>
      </c>
      <c r="E5403">
        <f ca="1"/>
        <v>7</v>
      </c>
      <c r="F5403">
        <f ca="1"/>
        <v>9</v>
      </c>
      <c r="G5403">
        <f t="shared" ca="1" si="588"/>
        <v>2</v>
      </c>
      <c r="H5403">
        <f t="shared" ca="1" si="589"/>
        <v>6</v>
      </c>
      <c r="I5403">
        <f t="shared" ca="1" si="590"/>
        <v>0</v>
      </c>
      <c r="J5403">
        <f t="shared" ca="1" si="591"/>
        <v>5</v>
      </c>
      <c r="K5403" cm="1">
        <f t="array" aca="1" ref="K5403" ca="1">IF(G5403&gt;7,
        IF(G5403&gt;H5403, 1, IF(G5403&lt;H5403, 0, 2)),
        IF(       H5403&gt;7,
                     IF(G5403&gt;H5403, 1, IF(G5403&lt;H5403, 0, 2)),
                     IF(         G5403&lt;6,
                                   IF(            _xlfn.XLOOKUP(C5403,'deck &amp; rules'!$D$22:$M$22,_xlfn.XLOOKUP(H5403,'deck &amp; rules'!$C$23:$C$30,'deck &amp; rules'!$D$23:$M$30))="draw",
                                                     IF(I5403&gt;J5403,1,IF(I5403&lt;J5403,0,2)),
                                                     IF(I5403&gt;H5403,1,IF(I5403&lt;H5403,0,2))),
                                   IF(H5403&lt;7,
                                        IF(G5403&gt;J5403,1,IF(G5403&lt;J5403,0,2)),
                                        IF(G5403&gt;H5403,1,IF(G5403&lt;H5403,0,2))
                                        )
                          )
              )
        )</f>
        <v>0</v>
      </c>
      <c r="L5403">
        <f t="shared" ca="1" si="592"/>
        <v>-522</v>
      </c>
      <c r="M5403">
        <f t="shared" ca="1" si="593"/>
        <v>-565.99999999998909</v>
      </c>
      <c r="N5403">
        <f t="shared" ca="1" si="594"/>
        <v>-1064</v>
      </c>
    </row>
    <row r="5404" spans="1:14" x14ac:dyDescent="0.25">
      <c r="A5404">
        <f ca="1"/>
        <v>5</v>
      </c>
      <c r="B5404">
        <f ca="1"/>
        <v>1</v>
      </c>
      <c r="C5404">
        <f ca="1"/>
        <v>0</v>
      </c>
      <c r="D5404">
        <f ca="1"/>
        <v>8</v>
      </c>
      <c r="E5404">
        <f ca="1"/>
        <v>2</v>
      </c>
      <c r="F5404">
        <f ca="1"/>
        <v>8</v>
      </c>
      <c r="G5404">
        <f t="shared" ca="1" si="588"/>
        <v>6</v>
      </c>
      <c r="H5404">
        <f t="shared" ca="1" si="589"/>
        <v>0</v>
      </c>
      <c r="I5404">
        <f t="shared" ca="1" si="590"/>
        <v>6</v>
      </c>
      <c r="J5404">
        <f t="shared" ca="1" si="591"/>
        <v>8</v>
      </c>
      <c r="K5404" cm="1">
        <f t="array" aca="1" ref="K5404" ca="1">IF(G5404&gt;7,
        IF(G5404&gt;H5404, 1, IF(G5404&lt;H5404, 0, 2)),
        IF(       H5404&gt;7,
                     IF(G5404&gt;H5404, 1, IF(G5404&lt;H5404, 0, 2)),
                     IF(         G5404&lt;6,
                                   IF(            _xlfn.XLOOKUP(C5404,'deck &amp; rules'!$D$22:$M$22,_xlfn.XLOOKUP(H5404,'deck &amp; rules'!$C$23:$C$30,'deck &amp; rules'!$D$23:$M$30))="draw",
                                                     IF(I5404&gt;J5404,1,IF(I5404&lt;J5404,0,2)),
                                                     IF(I5404&gt;H5404,1,IF(I5404&lt;H5404,0,2))),
                                   IF(H5404&lt;7,
                                        IF(G5404&gt;J5404,1,IF(G5404&lt;J5404,0,2)),
                                        IF(G5404&gt;H5404,1,IF(G5404&lt;H5404,0,2))
                                        )
                          )
              )
        )</f>
        <v>0</v>
      </c>
      <c r="L5404">
        <f t="shared" ca="1" si="592"/>
        <v>-523</v>
      </c>
      <c r="M5404">
        <f t="shared" ca="1" si="593"/>
        <v>-565.04999999998904</v>
      </c>
      <c r="N5404">
        <f t="shared" ca="1" si="594"/>
        <v>-1065</v>
      </c>
    </row>
    <row r="5405" spans="1:14" x14ac:dyDescent="0.25">
      <c r="A5405">
        <f ca="1"/>
        <v>0</v>
      </c>
      <c r="B5405">
        <f ca="1"/>
        <v>9</v>
      </c>
      <c r="C5405">
        <f ca="1"/>
        <v>0</v>
      </c>
      <c r="D5405">
        <f ca="1"/>
        <v>0</v>
      </c>
      <c r="E5405">
        <f ca="1"/>
        <v>0</v>
      </c>
      <c r="F5405">
        <f ca="1"/>
        <v>9</v>
      </c>
      <c r="G5405">
        <f t="shared" ca="1" si="588"/>
        <v>9</v>
      </c>
      <c r="H5405">
        <f t="shared" ca="1" si="589"/>
        <v>0</v>
      </c>
      <c r="I5405">
        <f t="shared" ca="1" si="590"/>
        <v>9</v>
      </c>
      <c r="J5405">
        <f t="shared" ca="1" si="591"/>
        <v>9</v>
      </c>
      <c r="K5405" cm="1">
        <f t="array" aca="1" ref="K5405" ca="1">IF(G5405&gt;7,
        IF(G5405&gt;H5405, 1, IF(G5405&lt;H5405, 0, 2)),
        IF(       H5405&gt;7,
                     IF(G5405&gt;H5405, 1, IF(G5405&lt;H5405, 0, 2)),
                     IF(         G5405&lt;6,
                                   IF(            _xlfn.XLOOKUP(C5405,'deck &amp; rules'!$D$22:$M$22,_xlfn.XLOOKUP(H5405,'deck &amp; rules'!$C$23:$C$30,'deck &amp; rules'!$D$23:$M$30))="draw",
                                                     IF(I5405&gt;J5405,1,IF(I5405&lt;J5405,0,2)),
                                                     IF(I5405&gt;H5405,1,IF(I5405&lt;H5405,0,2))),
                                   IF(H5405&lt;7,
                                        IF(G5405&gt;J5405,1,IF(G5405&lt;J5405,0,2)),
                                        IF(G5405&gt;H5405,1,IF(G5405&lt;H5405,0,2))
                                        )
                          )
              )
        )</f>
        <v>1</v>
      </c>
      <c r="L5405">
        <f t="shared" ca="1" si="592"/>
        <v>-522</v>
      </c>
      <c r="M5405">
        <f t="shared" ca="1" si="593"/>
        <v>-566.04999999998904</v>
      </c>
      <c r="N5405">
        <f t="shared" ca="1" si="594"/>
        <v>-1066</v>
      </c>
    </row>
    <row r="5406" spans="1:14" x14ac:dyDescent="0.25">
      <c r="A5406">
        <f ca="1"/>
        <v>9</v>
      </c>
      <c r="B5406">
        <f ca="1"/>
        <v>0</v>
      </c>
      <c r="C5406">
        <f ca="1"/>
        <v>3</v>
      </c>
      <c r="D5406">
        <f ca="1"/>
        <v>4</v>
      </c>
      <c r="E5406">
        <f ca="1"/>
        <v>6</v>
      </c>
      <c r="F5406">
        <f ca="1"/>
        <v>1</v>
      </c>
      <c r="G5406">
        <f t="shared" ca="1" si="588"/>
        <v>9</v>
      </c>
      <c r="H5406">
        <f t="shared" ca="1" si="589"/>
        <v>0</v>
      </c>
      <c r="I5406">
        <f t="shared" ca="1" si="590"/>
        <v>2</v>
      </c>
      <c r="J5406">
        <f t="shared" ca="1" si="591"/>
        <v>1</v>
      </c>
      <c r="K5406" cm="1">
        <f t="array" aca="1" ref="K5406" ca="1">IF(G5406&gt;7,
        IF(G5406&gt;H5406, 1, IF(G5406&lt;H5406, 0, 2)),
        IF(       H5406&gt;7,
                     IF(G5406&gt;H5406, 1, IF(G5406&lt;H5406, 0, 2)),
                     IF(         G5406&lt;6,
                                   IF(            _xlfn.XLOOKUP(C5406,'deck &amp; rules'!$D$22:$M$22,_xlfn.XLOOKUP(H5406,'deck &amp; rules'!$C$23:$C$30,'deck &amp; rules'!$D$23:$M$30))="draw",
                                                     IF(I5406&gt;J5406,1,IF(I5406&lt;J5406,0,2)),
                                                     IF(I5406&gt;H5406,1,IF(I5406&lt;H5406,0,2))),
                                   IF(H5406&lt;7,
                                        IF(G5406&gt;J5406,1,IF(G5406&lt;J5406,0,2)),
                                        IF(G5406&gt;H5406,1,IF(G5406&lt;H5406,0,2))
                                        )
                          )
              )
        )</f>
        <v>1</v>
      </c>
      <c r="L5406">
        <f t="shared" ca="1" si="592"/>
        <v>-521</v>
      </c>
      <c r="M5406">
        <f t="shared" ca="1" si="593"/>
        <v>-567.04999999998904</v>
      </c>
      <c r="N5406">
        <f t="shared" ca="1" si="594"/>
        <v>-1067</v>
      </c>
    </row>
    <row r="5407" spans="1:14" x14ac:dyDescent="0.25">
      <c r="A5407">
        <f ca="1"/>
        <v>3</v>
      </c>
      <c r="B5407">
        <f ca="1"/>
        <v>0</v>
      </c>
      <c r="C5407">
        <f ca="1"/>
        <v>0</v>
      </c>
      <c r="D5407">
        <f ca="1"/>
        <v>0</v>
      </c>
      <c r="E5407">
        <f ca="1"/>
        <v>5</v>
      </c>
      <c r="F5407">
        <f ca="1"/>
        <v>7</v>
      </c>
      <c r="G5407">
        <f t="shared" ca="1" si="588"/>
        <v>3</v>
      </c>
      <c r="H5407">
        <f t="shared" ca="1" si="589"/>
        <v>5</v>
      </c>
      <c r="I5407">
        <f t="shared" ca="1" si="590"/>
        <v>3</v>
      </c>
      <c r="J5407">
        <f t="shared" ca="1" si="591"/>
        <v>2</v>
      </c>
      <c r="K5407" cm="1">
        <f t="array" aca="1" ref="K5407" ca="1">IF(G5407&gt;7,
        IF(G5407&gt;H5407, 1, IF(G5407&lt;H5407, 0, 2)),
        IF(       H5407&gt;7,
                     IF(G5407&gt;H5407, 1, IF(G5407&lt;H5407, 0, 2)),
                     IF(         G5407&lt;6,
                                   IF(            _xlfn.XLOOKUP(C5407,'deck &amp; rules'!$D$22:$M$22,_xlfn.XLOOKUP(H5407,'deck &amp; rules'!$C$23:$C$30,'deck &amp; rules'!$D$23:$M$30))="draw",
                                                     IF(I5407&gt;J5407,1,IF(I5407&lt;J5407,0,2)),
                                                     IF(I5407&gt;H5407,1,IF(I5407&lt;H5407,0,2))),
                                   IF(H5407&lt;7,
                                        IF(G5407&gt;J5407,1,IF(G5407&lt;J5407,0,2)),
                                        IF(G5407&gt;H5407,1,IF(G5407&lt;H5407,0,2))
                                        )
                          )
              )
        )</f>
        <v>0</v>
      </c>
      <c r="L5407">
        <f t="shared" ca="1" si="592"/>
        <v>-522</v>
      </c>
      <c r="M5407">
        <f t="shared" ca="1" si="593"/>
        <v>-566.099999999989</v>
      </c>
      <c r="N5407">
        <f t="shared" ca="1" si="594"/>
        <v>-1068</v>
      </c>
    </row>
    <row r="5408" spans="1:14" x14ac:dyDescent="0.25">
      <c r="A5408">
        <f ca="1"/>
        <v>6</v>
      </c>
      <c r="B5408">
        <f ca="1"/>
        <v>3</v>
      </c>
      <c r="C5408">
        <f ca="1"/>
        <v>5</v>
      </c>
      <c r="D5408">
        <f ca="1"/>
        <v>0</v>
      </c>
      <c r="E5408">
        <f ca="1"/>
        <v>1</v>
      </c>
      <c r="F5408">
        <f ca="1"/>
        <v>0</v>
      </c>
      <c r="G5408">
        <f t="shared" ca="1" si="588"/>
        <v>9</v>
      </c>
      <c r="H5408">
        <f t="shared" ca="1" si="589"/>
        <v>1</v>
      </c>
      <c r="I5408">
        <f t="shared" ca="1" si="590"/>
        <v>4</v>
      </c>
      <c r="J5408">
        <f t="shared" ca="1" si="591"/>
        <v>1</v>
      </c>
      <c r="K5408" cm="1">
        <f t="array" aca="1" ref="K5408" ca="1">IF(G5408&gt;7,
        IF(G5408&gt;H5408, 1, IF(G5408&lt;H5408, 0, 2)),
        IF(       H5408&gt;7,
                     IF(G5408&gt;H5408, 1, IF(G5408&lt;H5408, 0, 2)),
                     IF(         G5408&lt;6,
                                   IF(            _xlfn.XLOOKUP(C5408,'deck &amp; rules'!$D$22:$M$22,_xlfn.XLOOKUP(H5408,'deck &amp; rules'!$C$23:$C$30,'deck &amp; rules'!$D$23:$M$30))="draw",
                                                     IF(I5408&gt;J5408,1,IF(I5408&lt;J5408,0,2)),
                                                     IF(I5408&gt;H5408,1,IF(I5408&lt;H5408,0,2))),
                                   IF(H5408&lt;7,
                                        IF(G5408&gt;J5408,1,IF(G5408&lt;J5408,0,2)),
                                        IF(G5408&gt;H5408,1,IF(G5408&lt;H5408,0,2))
                                        )
                          )
              )
        )</f>
        <v>1</v>
      </c>
      <c r="L5408">
        <f t="shared" ca="1" si="592"/>
        <v>-521</v>
      </c>
      <c r="M5408">
        <f t="shared" ca="1" si="593"/>
        <v>-567.099999999989</v>
      </c>
      <c r="N5408">
        <f t="shared" ca="1" si="594"/>
        <v>-1069</v>
      </c>
    </row>
    <row r="5409" spans="1:14" x14ac:dyDescent="0.25">
      <c r="A5409">
        <f ca="1"/>
        <v>0</v>
      </c>
      <c r="B5409">
        <f ca="1"/>
        <v>0</v>
      </c>
      <c r="C5409">
        <f ca="1"/>
        <v>8</v>
      </c>
      <c r="D5409">
        <f ca="1"/>
        <v>0</v>
      </c>
      <c r="E5409">
        <f ca="1"/>
        <v>6</v>
      </c>
      <c r="F5409">
        <f ca="1"/>
        <v>2</v>
      </c>
      <c r="G5409">
        <f t="shared" ca="1" si="588"/>
        <v>0</v>
      </c>
      <c r="H5409">
        <f t="shared" ca="1" si="589"/>
        <v>6</v>
      </c>
      <c r="I5409">
        <f t="shared" ca="1" si="590"/>
        <v>8</v>
      </c>
      <c r="J5409">
        <f t="shared" ca="1" si="591"/>
        <v>8</v>
      </c>
      <c r="K5409" cm="1">
        <f t="array" aca="1" ref="K5409" ca="1">IF(G5409&gt;7,
        IF(G5409&gt;H5409, 1, IF(G5409&lt;H5409, 0, 2)),
        IF(       H5409&gt;7,
                     IF(G5409&gt;H5409, 1, IF(G5409&lt;H5409, 0, 2)),
                     IF(         G5409&lt;6,
                                   IF(            _xlfn.XLOOKUP(C5409,'deck &amp; rules'!$D$22:$M$22,_xlfn.XLOOKUP(H5409,'deck &amp; rules'!$C$23:$C$30,'deck &amp; rules'!$D$23:$M$30))="draw",
                                                     IF(I5409&gt;J5409,1,IF(I5409&lt;J5409,0,2)),
                                                     IF(I5409&gt;H5409,1,IF(I5409&lt;H5409,0,2))),
                                   IF(H5409&lt;7,
                                        IF(G5409&gt;J5409,1,IF(G5409&lt;J5409,0,2)),
                                        IF(G5409&gt;H5409,1,IF(G5409&lt;H5409,0,2))
                                        )
                          )
              )
        )</f>
        <v>1</v>
      </c>
      <c r="L5409">
        <f t="shared" ca="1" si="592"/>
        <v>-520</v>
      </c>
      <c r="M5409">
        <f t="shared" ca="1" si="593"/>
        <v>-568.099999999989</v>
      </c>
      <c r="N5409">
        <f t="shared" ca="1" si="594"/>
        <v>-1070</v>
      </c>
    </row>
    <row r="5410" spans="1:14" x14ac:dyDescent="0.25">
      <c r="A5410">
        <f ca="1"/>
        <v>2</v>
      </c>
      <c r="B5410">
        <f ca="1"/>
        <v>3</v>
      </c>
      <c r="C5410">
        <f ca="1"/>
        <v>8</v>
      </c>
      <c r="D5410">
        <f ca="1"/>
        <v>1</v>
      </c>
      <c r="E5410">
        <f ca="1"/>
        <v>7</v>
      </c>
      <c r="F5410">
        <f ca="1"/>
        <v>3</v>
      </c>
      <c r="G5410">
        <f t="shared" ca="1" si="588"/>
        <v>5</v>
      </c>
      <c r="H5410">
        <f t="shared" ca="1" si="589"/>
        <v>8</v>
      </c>
      <c r="I5410">
        <f t="shared" ca="1" si="590"/>
        <v>3</v>
      </c>
      <c r="J5410">
        <f t="shared" ca="1" si="591"/>
        <v>1</v>
      </c>
      <c r="K5410" cm="1">
        <f t="array" aca="1" ref="K5410" ca="1">IF(G5410&gt;7,
        IF(G5410&gt;H5410, 1, IF(G5410&lt;H5410, 0, 2)),
        IF(       H5410&gt;7,
                     IF(G5410&gt;H5410, 1, IF(G5410&lt;H5410, 0, 2)),
                     IF(         G5410&lt;6,
                                   IF(            _xlfn.XLOOKUP(C5410,'deck &amp; rules'!$D$22:$M$22,_xlfn.XLOOKUP(H5410,'deck &amp; rules'!$C$23:$C$30,'deck &amp; rules'!$D$23:$M$30))="draw",
                                                     IF(I5410&gt;J5410,1,IF(I5410&lt;J5410,0,2)),
                                                     IF(I5410&gt;H5410,1,IF(I5410&lt;H5410,0,2))),
                                   IF(H5410&lt;7,
                                        IF(G5410&gt;J5410,1,IF(G5410&lt;J5410,0,2)),
                                        IF(G5410&gt;H5410,1,IF(G5410&lt;H5410,0,2))
                                        )
                          )
              )
        )</f>
        <v>0</v>
      </c>
      <c r="L5410">
        <f t="shared" ca="1" si="592"/>
        <v>-521</v>
      </c>
      <c r="M5410">
        <f t="shared" ca="1" si="593"/>
        <v>-567.14999999998895</v>
      </c>
      <c r="N5410">
        <f t="shared" ca="1" si="594"/>
        <v>-1071</v>
      </c>
    </row>
    <row r="5411" spans="1:14" x14ac:dyDescent="0.25">
      <c r="A5411">
        <f ca="1"/>
        <v>2</v>
      </c>
      <c r="B5411">
        <f ca="1"/>
        <v>0</v>
      </c>
      <c r="C5411">
        <f ca="1"/>
        <v>3</v>
      </c>
      <c r="D5411">
        <f ca="1"/>
        <v>1</v>
      </c>
      <c r="E5411">
        <f ca="1"/>
        <v>0</v>
      </c>
      <c r="F5411">
        <f ca="1"/>
        <v>1</v>
      </c>
      <c r="G5411">
        <f t="shared" ca="1" si="588"/>
        <v>2</v>
      </c>
      <c r="H5411">
        <f t="shared" ca="1" si="589"/>
        <v>1</v>
      </c>
      <c r="I5411">
        <f t="shared" ca="1" si="590"/>
        <v>5</v>
      </c>
      <c r="J5411">
        <f t="shared" ca="1" si="591"/>
        <v>2</v>
      </c>
      <c r="K5411" cm="1">
        <f t="array" aca="1" ref="K5411" ca="1">IF(G5411&gt;7,
        IF(G5411&gt;H5411, 1, IF(G5411&lt;H5411, 0, 2)),
        IF(       H5411&gt;7,
                     IF(G5411&gt;H5411, 1, IF(G5411&lt;H5411, 0, 2)),
                     IF(         G5411&lt;6,
                                   IF(            _xlfn.XLOOKUP(C5411,'deck &amp; rules'!$D$22:$M$22,_xlfn.XLOOKUP(H5411,'deck &amp; rules'!$C$23:$C$30,'deck &amp; rules'!$D$23:$M$30))="draw",
                                                     IF(I5411&gt;J5411,1,IF(I5411&lt;J5411,0,2)),
                                                     IF(I5411&gt;H5411,1,IF(I5411&lt;H5411,0,2))),
                                   IF(H5411&lt;7,
                                        IF(G5411&gt;J5411,1,IF(G5411&lt;J5411,0,2)),
                                        IF(G5411&gt;H5411,1,IF(G5411&lt;H5411,0,2))
                                        )
                          )
              )
        )</f>
        <v>1</v>
      </c>
      <c r="L5411">
        <f t="shared" ca="1" si="592"/>
        <v>-520</v>
      </c>
      <c r="M5411">
        <f t="shared" ca="1" si="593"/>
        <v>-568.14999999998895</v>
      </c>
      <c r="N5411">
        <f t="shared" ca="1" si="594"/>
        <v>-1072</v>
      </c>
    </row>
    <row r="5412" spans="1:14" x14ac:dyDescent="0.25">
      <c r="A5412">
        <f ca="1"/>
        <v>7</v>
      </c>
      <c r="B5412">
        <f ca="1"/>
        <v>0</v>
      </c>
      <c r="C5412">
        <f ca="1"/>
        <v>6</v>
      </c>
      <c r="D5412">
        <f ca="1"/>
        <v>4</v>
      </c>
      <c r="E5412">
        <f ca="1"/>
        <v>0</v>
      </c>
      <c r="F5412">
        <f ca="1"/>
        <v>3</v>
      </c>
      <c r="G5412">
        <f t="shared" ca="1" si="588"/>
        <v>7</v>
      </c>
      <c r="H5412">
        <f t="shared" ca="1" si="589"/>
        <v>4</v>
      </c>
      <c r="I5412">
        <f t="shared" ca="1" si="590"/>
        <v>3</v>
      </c>
      <c r="J5412">
        <f t="shared" ca="1" si="591"/>
        <v>7</v>
      </c>
      <c r="K5412" cm="1">
        <f t="array" aca="1" ref="K5412" ca="1">IF(G5412&gt;7,
        IF(G5412&gt;H5412, 1, IF(G5412&lt;H5412, 0, 2)),
        IF(       H5412&gt;7,
                     IF(G5412&gt;H5412, 1, IF(G5412&lt;H5412, 0, 2)),
                     IF(         G5412&lt;6,
                                   IF(            _xlfn.XLOOKUP(C5412,'deck &amp; rules'!$D$22:$M$22,_xlfn.XLOOKUP(H5412,'deck &amp; rules'!$C$23:$C$30,'deck &amp; rules'!$D$23:$M$30))="draw",
                                                     IF(I5412&gt;J5412,1,IF(I5412&lt;J5412,0,2)),
                                                     IF(I5412&gt;H5412,1,IF(I5412&lt;H5412,0,2))),
                                   IF(H5412&lt;7,
                                        IF(G5412&gt;J5412,1,IF(G5412&lt;J5412,0,2)),
                                        IF(G5412&gt;H5412,1,IF(G5412&lt;H5412,0,2))
                                        )
                          )
              )
        )</f>
        <v>2</v>
      </c>
      <c r="L5412">
        <f t="shared" ca="1" si="592"/>
        <v>-521</v>
      </c>
      <c r="M5412">
        <f t="shared" ca="1" si="593"/>
        <v>-569.14999999998895</v>
      </c>
      <c r="N5412">
        <f t="shared" ca="1" si="594"/>
        <v>-1064</v>
      </c>
    </row>
    <row r="5413" spans="1:14" x14ac:dyDescent="0.25">
      <c r="A5413">
        <f ca="1"/>
        <v>3</v>
      </c>
      <c r="B5413">
        <f ca="1"/>
        <v>1</v>
      </c>
      <c r="C5413">
        <f ca="1"/>
        <v>5</v>
      </c>
      <c r="D5413">
        <f ca="1"/>
        <v>0</v>
      </c>
      <c r="E5413">
        <f ca="1"/>
        <v>7</v>
      </c>
      <c r="F5413">
        <f ca="1"/>
        <v>9</v>
      </c>
      <c r="G5413">
        <f t="shared" ca="1" si="588"/>
        <v>4</v>
      </c>
      <c r="H5413">
        <f t="shared" ca="1" si="589"/>
        <v>7</v>
      </c>
      <c r="I5413">
        <f t="shared" ca="1" si="590"/>
        <v>9</v>
      </c>
      <c r="J5413">
        <f t="shared" ca="1" si="591"/>
        <v>6</v>
      </c>
      <c r="K5413" cm="1">
        <f t="array" aca="1" ref="K5413" ca="1">IF(G5413&gt;7,
        IF(G5413&gt;H5413, 1, IF(G5413&lt;H5413, 0, 2)),
        IF(       H5413&gt;7,
                     IF(G5413&gt;H5413, 1, IF(G5413&lt;H5413, 0, 2)),
                     IF(         G5413&lt;6,
                                   IF(            _xlfn.XLOOKUP(C5413,'deck &amp; rules'!$D$22:$M$22,_xlfn.XLOOKUP(H5413,'deck &amp; rules'!$C$23:$C$30,'deck &amp; rules'!$D$23:$M$30))="draw",
                                                     IF(I5413&gt;J5413,1,IF(I5413&lt;J5413,0,2)),
                                                     IF(I5413&gt;H5413,1,IF(I5413&lt;H5413,0,2))),
                                   IF(H5413&lt;7,
                                        IF(G5413&gt;J5413,1,IF(G5413&lt;J5413,0,2)),
                                        IF(G5413&gt;H5413,1,IF(G5413&lt;H5413,0,2))
                                        )
                          )
              )
        )</f>
        <v>1</v>
      </c>
      <c r="L5413">
        <f t="shared" ca="1" si="592"/>
        <v>-520</v>
      </c>
      <c r="M5413">
        <f t="shared" ca="1" si="593"/>
        <v>-570.14999999998895</v>
      </c>
      <c r="N5413">
        <f t="shared" ca="1" si="594"/>
        <v>-1065</v>
      </c>
    </row>
    <row r="5414" spans="1:14" x14ac:dyDescent="0.25">
      <c r="A5414">
        <f ca="1"/>
        <v>5</v>
      </c>
      <c r="B5414">
        <f ca="1"/>
        <v>0</v>
      </c>
      <c r="C5414">
        <f ca="1"/>
        <v>0</v>
      </c>
      <c r="D5414">
        <f ca="1"/>
        <v>0</v>
      </c>
      <c r="E5414">
        <f ca="1"/>
        <v>1</v>
      </c>
      <c r="F5414">
        <f ca="1"/>
        <v>0</v>
      </c>
      <c r="G5414">
        <f t="shared" ca="1" si="588"/>
        <v>5</v>
      </c>
      <c r="H5414">
        <f t="shared" ca="1" si="589"/>
        <v>1</v>
      </c>
      <c r="I5414">
        <f t="shared" ca="1" si="590"/>
        <v>5</v>
      </c>
      <c r="J5414">
        <f t="shared" ca="1" si="591"/>
        <v>1</v>
      </c>
      <c r="K5414" cm="1">
        <f t="array" aca="1" ref="K5414" ca="1">IF(G5414&gt;7,
        IF(G5414&gt;H5414, 1, IF(G5414&lt;H5414, 0, 2)),
        IF(       H5414&gt;7,
                     IF(G5414&gt;H5414, 1, IF(G5414&lt;H5414, 0, 2)),
                     IF(         G5414&lt;6,
                                   IF(            _xlfn.XLOOKUP(C5414,'deck &amp; rules'!$D$22:$M$22,_xlfn.XLOOKUP(H5414,'deck &amp; rules'!$C$23:$C$30,'deck &amp; rules'!$D$23:$M$30))="draw",
                                                     IF(I5414&gt;J5414,1,IF(I5414&lt;J5414,0,2)),
                                                     IF(I5414&gt;H5414,1,IF(I5414&lt;H5414,0,2))),
                                   IF(H5414&lt;7,
                                        IF(G5414&gt;J5414,1,IF(G5414&lt;J5414,0,2)),
                                        IF(G5414&gt;H5414,1,IF(G5414&lt;H5414,0,2))
                                        )
                          )
              )
        )</f>
        <v>1</v>
      </c>
      <c r="L5414">
        <f t="shared" ca="1" si="592"/>
        <v>-519</v>
      </c>
      <c r="M5414">
        <f t="shared" ca="1" si="593"/>
        <v>-571.14999999998895</v>
      </c>
      <c r="N5414">
        <f t="shared" ca="1" si="594"/>
        <v>-1066</v>
      </c>
    </row>
    <row r="5415" spans="1:14" x14ac:dyDescent="0.25">
      <c r="A5415">
        <f ca="1"/>
        <v>0</v>
      </c>
      <c r="B5415">
        <f ca="1"/>
        <v>0</v>
      </c>
      <c r="C5415">
        <f ca="1"/>
        <v>9</v>
      </c>
      <c r="D5415">
        <f ca="1"/>
        <v>8</v>
      </c>
      <c r="E5415">
        <f ca="1"/>
        <v>0</v>
      </c>
      <c r="F5415">
        <f ca="1"/>
        <v>7</v>
      </c>
      <c r="G5415">
        <f t="shared" ca="1" si="588"/>
        <v>0</v>
      </c>
      <c r="H5415">
        <f t="shared" ca="1" si="589"/>
        <v>8</v>
      </c>
      <c r="I5415">
        <f t="shared" ca="1" si="590"/>
        <v>9</v>
      </c>
      <c r="J5415">
        <f t="shared" ca="1" si="591"/>
        <v>5</v>
      </c>
      <c r="K5415" cm="1">
        <f t="array" aca="1" ref="K5415" ca="1">IF(G5415&gt;7,
        IF(G5415&gt;H5415, 1, IF(G5415&lt;H5415, 0, 2)),
        IF(       H5415&gt;7,
                     IF(G5415&gt;H5415, 1, IF(G5415&lt;H5415, 0, 2)),
                     IF(         G5415&lt;6,
                                   IF(            _xlfn.XLOOKUP(C5415,'deck &amp; rules'!$D$22:$M$22,_xlfn.XLOOKUP(H5415,'deck &amp; rules'!$C$23:$C$30,'deck &amp; rules'!$D$23:$M$30))="draw",
                                                     IF(I5415&gt;J5415,1,IF(I5415&lt;J5415,0,2)),
                                                     IF(I5415&gt;H5415,1,IF(I5415&lt;H5415,0,2))),
                                   IF(H5415&lt;7,
                                        IF(G5415&gt;J5415,1,IF(G5415&lt;J5415,0,2)),
                                        IF(G5415&gt;H5415,1,IF(G5415&lt;H5415,0,2))
                                        )
                          )
              )
        )</f>
        <v>0</v>
      </c>
      <c r="L5415">
        <f t="shared" ca="1" si="592"/>
        <v>-520</v>
      </c>
      <c r="M5415">
        <f t="shared" ca="1" si="593"/>
        <v>-570.1999999999889</v>
      </c>
      <c r="N5415">
        <f t="shared" ca="1" si="594"/>
        <v>-1067</v>
      </c>
    </row>
    <row r="5416" spans="1:14" x14ac:dyDescent="0.25">
      <c r="A5416">
        <f ca="1"/>
        <v>4</v>
      </c>
      <c r="B5416">
        <f ca="1"/>
        <v>2</v>
      </c>
      <c r="C5416">
        <f ca="1"/>
        <v>0</v>
      </c>
      <c r="D5416">
        <f ca="1"/>
        <v>2</v>
      </c>
      <c r="E5416">
        <f ca="1"/>
        <v>0</v>
      </c>
      <c r="F5416">
        <f ca="1"/>
        <v>4</v>
      </c>
      <c r="G5416">
        <f t="shared" ca="1" si="588"/>
        <v>6</v>
      </c>
      <c r="H5416">
        <f t="shared" ca="1" si="589"/>
        <v>2</v>
      </c>
      <c r="I5416">
        <f t="shared" ca="1" si="590"/>
        <v>6</v>
      </c>
      <c r="J5416">
        <f t="shared" ca="1" si="591"/>
        <v>6</v>
      </c>
      <c r="K5416" cm="1">
        <f t="array" aca="1" ref="K5416" ca="1">IF(G5416&gt;7,
        IF(G5416&gt;H5416, 1, IF(G5416&lt;H5416, 0, 2)),
        IF(       H5416&gt;7,
                     IF(G5416&gt;H5416, 1, IF(G5416&lt;H5416, 0, 2)),
                     IF(         G5416&lt;6,
                                   IF(            _xlfn.XLOOKUP(C5416,'deck &amp; rules'!$D$22:$M$22,_xlfn.XLOOKUP(H5416,'deck &amp; rules'!$C$23:$C$30,'deck &amp; rules'!$D$23:$M$30))="draw",
                                                     IF(I5416&gt;J5416,1,IF(I5416&lt;J5416,0,2)),
                                                     IF(I5416&gt;H5416,1,IF(I5416&lt;H5416,0,2))),
                                   IF(H5416&lt;7,
                                        IF(G5416&gt;J5416,1,IF(G5416&lt;J5416,0,2)),
                                        IF(G5416&gt;H5416,1,IF(G5416&lt;H5416,0,2))
                                        )
                          )
              )
        )</f>
        <v>2</v>
      </c>
      <c r="L5416">
        <f t="shared" ca="1" si="592"/>
        <v>-521</v>
      </c>
      <c r="M5416">
        <f t="shared" ca="1" si="593"/>
        <v>-571.1999999999889</v>
      </c>
      <c r="N5416">
        <f t="shared" ca="1" si="594"/>
        <v>-1059</v>
      </c>
    </row>
    <row r="5417" spans="1:14" x14ac:dyDescent="0.25">
      <c r="A5417">
        <f ca="1"/>
        <v>8</v>
      </c>
      <c r="B5417">
        <f ca="1"/>
        <v>0</v>
      </c>
      <c r="C5417">
        <f ca="1"/>
        <v>1</v>
      </c>
      <c r="D5417">
        <f ca="1"/>
        <v>0</v>
      </c>
      <c r="E5417">
        <f ca="1"/>
        <v>6</v>
      </c>
      <c r="F5417">
        <f ca="1"/>
        <v>0</v>
      </c>
      <c r="G5417">
        <f t="shared" ca="1" si="588"/>
        <v>8</v>
      </c>
      <c r="H5417">
        <f t="shared" ca="1" si="589"/>
        <v>6</v>
      </c>
      <c r="I5417">
        <f t="shared" ca="1" si="590"/>
        <v>9</v>
      </c>
      <c r="J5417">
        <f t="shared" ca="1" si="591"/>
        <v>6</v>
      </c>
      <c r="K5417" cm="1">
        <f t="array" aca="1" ref="K5417" ca="1">IF(G5417&gt;7,
        IF(G5417&gt;H5417, 1, IF(G5417&lt;H5417, 0, 2)),
        IF(       H5417&gt;7,
                     IF(G5417&gt;H5417, 1, IF(G5417&lt;H5417, 0, 2)),
                     IF(         G5417&lt;6,
                                   IF(            _xlfn.XLOOKUP(C5417,'deck &amp; rules'!$D$22:$M$22,_xlfn.XLOOKUP(H5417,'deck &amp; rules'!$C$23:$C$30,'deck &amp; rules'!$D$23:$M$30))="draw",
                                                     IF(I5417&gt;J5417,1,IF(I5417&lt;J5417,0,2)),
                                                     IF(I5417&gt;H5417,1,IF(I5417&lt;H5417,0,2))),
                                   IF(H5417&lt;7,
                                        IF(G5417&gt;J5417,1,IF(G5417&lt;J5417,0,2)),
                                        IF(G5417&gt;H5417,1,IF(G5417&lt;H5417,0,2))
                                        )
                          )
              )
        )</f>
        <v>1</v>
      </c>
      <c r="L5417">
        <f t="shared" ca="1" si="592"/>
        <v>-520</v>
      </c>
      <c r="M5417">
        <f t="shared" ca="1" si="593"/>
        <v>-572.1999999999889</v>
      </c>
      <c r="N5417">
        <f t="shared" ca="1" si="594"/>
        <v>-1060</v>
      </c>
    </row>
    <row r="5418" spans="1:14" x14ac:dyDescent="0.25">
      <c r="A5418">
        <f ca="1"/>
        <v>0</v>
      </c>
      <c r="B5418">
        <f ca="1"/>
        <v>8</v>
      </c>
      <c r="C5418">
        <f ca="1"/>
        <v>2</v>
      </c>
      <c r="D5418">
        <f ca="1"/>
        <v>0</v>
      </c>
      <c r="E5418">
        <f ca="1"/>
        <v>0</v>
      </c>
      <c r="F5418">
        <f ca="1"/>
        <v>5</v>
      </c>
      <c r="G5418">
        <f t="shared" ca="1" si="588"/>
        <v>8</v>
      </c>
      <c r="H5418">
        <f t="shared" ca="1" si="589"/>
        <v>0</v>
      </c>
      <c r="I5418">
        <f t="shared" ca="1" si="590"/>
        <v>0</v>
      </c>
      <c r="J5418">
        <f t="shared" ca="1" si="591"/>
        <v>5</v>
      </c>
      <c r="K5418" cm="1">
        <f t="array" aca="1" ref="K5418" ca="1">IF(G5418&gt;7,
        IF(G5418&gt;H5418, 1, IF(G5418&lt;H5418, 0, 2)),
        IF(       H5418&gt;7,
                     IF(G5418&gt;H5418, 1, IF(G5418&lt;H5418, 0, 2)),
                     IF(         G5418&lt;6,
                                   IF(            _xlfn.XLOOKUP(C5418,'deck &amp; rules'!$D$22:$M$22,_xlfn.XLOOKUP(H5418,'deck &amp; rules'!$C$23:$C$30,'deck &amp; rules'!$D$23:$M$30))="draw",
                                                     IF(I5418&gt;J5418,1,IF(I5418&lt;J5418,0,2)),
                                                     IF(I5418&gt;H5418,1,IF(I5418&lt;H5418,0,2))),
                                   IF(H5418&lt;7,
                                        IF(G5418&gt;J5418,1,IF(G5418&lt;J5418,0,2)),
                                        IF(G5418&gt;H5418,1,IF(G5418&lt;H5418,0,2))
                                        )
                          )
              )
        )</f>
        <v>1</v>
      </c>
      <c r="L5418">
        <f t="shared" ca="1" si="592"/>
        <v>-519</v>
      </c>
      <c r="M5418">
        <f t="shared" ca="1" si="593"/>
        <v>-573.1999999999889</v>
      </c>
      <c r="N5418">
        <f t="shared" ca="1" si="594"/>
        <v>-1061</v>
      </c>
    </row>
    <row r="5419" spans="1:14" x14ac:dyDescent="0.25">
      <c r="A5419">
        <f ca="1"/>
        <v>9</v>
      </c>
      <c r="B5419">
        <f ca="1"/>
        <v>3</v>
      </c>
      <c r="C5419">
        <f ca="1"/>
        <v>6</v>
      </c>
      <c r="D5419">
        <f ca="1"/>
        <v>0</v>
      </c>
      <c r="E5419">
        <f ca="1"/>
        <v>1</v>
      </c>
      <c r="F5419">
        <f ca="1"/>
        <v>7</v>
      </c>
      <c r="G5419">
        <f t="shared" ca="1" si="588"/>
        <v>2</v>
      </c>
      <c r="H5419">
        <f t="shared" ca="1" si="589"/>
        <v>1</v>
      </c>
      <c r="I5419">
        <f t="shared" ca="1" si="590"/>
        <v>8</v>
      </c>
      <c r="J5419">
        <f t="shared" ca="1" si="591"/>
        <v>8</v>
      </c>
      <c r="K5419" cm="1">
        <f t="array" aca="1" ref="K5419" ca="1">IF(G5419&gt;7,
        IF(G5419&gt;H5419, 1, IF(G5419&lt;H5419, 0, 2)),
        IF(       H5419&gt;7,
                     IF(G5419&gt;H5419, 1, IF(G5419&lt;H5419, 0, 2)),
                     IF(         G5419&lt;6,
                                   IF(            _xlfn.XLOOKUP(C5419,'deck &amp; rules'!$D$22:$M$22,_xlfn.XLOOKUP(H5419,'deck &amp; rules'!$C$23:$C$30,'deck &amp; rules'!$D$23:$M$30))="draw",
                                                     IF(I5419&gt;J5419,1,IF(I5419&lt;J5419,0,2)),
                                                     IF(I5419&gt;H5419,1,IF(I5419&lt;H5419,0,2))),
                                   IF(H5419&lt;7,
                                        IF(G5419&gt;J5419,1,IF(G5419&lt;J5419,0,2)),
                                        IF(G5419&gt;H5419,1,IF(G5419&lt;H5419,0,2))
                                        )
                          )
              )
        )</f>
        <v>2</v>
      </c>
      <c r="L5419">
        <f t="shared" ca="1" si="592"/>
        <v>-520</v>
      </c>
      <c r="M5419">
        <f t="shared" ca="1" si="593"/>
        <v>-574.1999999999889</v>
      </c>
      <c r="N5419">
        <f t="shared" ca="1" si="594"/>
        <v>-1053</v>
      </c>
    </row>
    <row r="5420" spans="1:14" x14ac:dyDescent="0.25">
      <c r="A5420">
        <f ca="1"/>
        <v>4</v>
      </c>
      <c r="B5420">
        <f ca="1"/>
        <v>0</v>
      </c>
      <c r="C5420">
        <f ca="1"/>
        <v>4</v>
      </c>
      <c r="D5420">
        <f ca="1"/>
        <v>8</v>
      </c>
      <c r="E5420">
        <f ca="1"/>
        <v>2</v>
      </c>
      <c r="F5420">
        <f ca="1"/>
        <v>1</v>
      </c>
      <c r="G5420">
        <f t="shared" ca="1" si="588"/>
        <v>4</v>
      </c>
      <c r="H5420">
        <f t="shared" ca="1" si="589"/>
        <v>0</v>
      </c>
      <c r="I5420">
        <f t="shared" ca="1" si="590"/>
        <v>8</v>
      </c>
      <c r="J5420">
        <f t="shared" ca="1" si="591"/>
        <v>1</v>
      </c>
      <c r="K5420" cm="1">
        <f t="array" aca="1" ref="K5420" ca="1">IF(G5420&gt;7,
        IF(G5420&gt;H5420, 1, IF(G5420&lt;H5420, 0, 2)),
        IF(       H5420&gt;7,
                     IF(G5420&gt;H5420, 1, IF(G5420&lt;H5420, 0, 2)),
                     IF(         G5420&lt;6,
                                   IF(            _xlfn.XLOOKUP(C5420,'deck &amp; rules'!$D$22:$M$22,_xlfn.XLOOKUP(H5420,'deck &amp; rules'!$C$23:$C$30,'deck &amp; rules'!$D$23:$M$30))="draw",
                                                     IF(I5420&gt;J5420,1,IF(I5420&lt;J5420,0,2)),
                                                     IF(I5420&gt;H5420,1,IF(I5420&lt;H5420,0,2))),
                                   IF(H5420&lt;7,
                                        IF(G5420&gt;J5420,1,IF(G5420&lt;J5420,0,2)),
                                        IF(G5420&gt;H5420,1,IF(G5420&lt;H5420,0,2))
                                        )
                          )
              )
        )</f>
        <v>1</v>
      </c>
      <c r="L5420">
        <f t="shared" ca="1" si="592"/>
        <v>-519</v>
      </c>
      <c r="M5420">
        <f t="shared" ca="1" si="593"/>
        <v>-575.1999999999889</v>
      </c>
      <c r="N5420">
        <f t="shared" ca="1" si="594"/>
        <v>-1054</v>
      </c>
    </row>
    <row r="5421" spans="1:14" x14ac:dyDescent="0.25">
      <c r="A5421">
        <f ca="1"/>
        <v>2</v>
      </c>
      <c r="B5421">
        <f ca="1"/>
        <v>0</v>
      </c>
      <c r="C5421">
        <f ca="1"/>
        <v>0</v>
      </c>
      <c r="D5421">
        <f ca="1"/>
        <v>2</v>
      </c>
      <c r="E5421">
        <f ca="1"/>
        <v>6</v>
      </c>
      <c r="F5421">
        <f ca="1"/>
        <v>6</v>
      </c>
      <c r="G5421">
        <f t="shared" ca="1" si="588"/>
        <v>2</v>
      </c>
      <c r="H5421">
        <f t="shared" ca="1" si="589"/>
        <v>8</v>
      </c>
      <c r="I5421">
        <f t="shared" ca="1" si="590"/>
        <v>2</v>
      </c>
      <c r="J5421">
        <f t="shared" ca="1" si="591"/>
        <v>4</v>
      </c>
      <c r="K5421" cm="1">
        <f t="array" aca="1" ref="K5421" ca="1">IF(G5421&gt;7,
        IF(G5421&gt;H5421, 1, IF(G5421&lt;H5421, 0, 2)),
        IF(       H5421&gt;7,
                     IF(G5421&gt;H5421, 1, IF(G5421&lt;H5421, 0, 2)),
                     IF(         G5421&lt;6,
                                   IF(            _xlfn.XLOOKUP(C5421,'deck &amp; rules'!$D$22:$M$22,_xlfn.XLOOKUP(H5421,'deck &amp; rules'!$C$23:$C$30,'deck &amp; rules'!$D$23:$M$30))="draw",
                                                     IF(I5421&gt;J5421,1,IF(I5421&lt;J5421,0,2)),
                                                     IF(I5421&gt;H5421,1,IF(I5421&lt;H5421,0,2))),
                                   IF(H5421&lt;7,
                                        IF(G5421&gt;J5421,1,IF(G5421&lt;J5421,0,2)),
                                        IF(G5421&gt;H5421,1,IF(G5421&lt;H5421,0,2))
                                        )
                          )
              )
        )</f>
        <v>0</v>
      </c>
      <c r="L5421">
        <f t="shared" ca="1" si="592"/>
        <v>-520</v>
      </c>
      <c r="M5421">
        <f t="shared" ca="1" si="593"/>
        <v>-574.24999999998886</v>
      </c>
      <c r="N5421">
        <f t="shared" ca="1" si="594"/>
        <v>-1055</v>
      </c>
    </row>
    <row r="5422" spans="1:14" x14ac:dyDescent="0.25">
      <c r="A5422">
        <f ca="1"/>
        <v>8</v>
      </c>
      <c r="B5422">
        <f ca="1"/>
        <v>2</v>
      </c>
      <c r="C5422">
        <f ca="1"/>
        <v>0</v>
      </c>
      <c r="D5422">
        <f ca="1"/>
        <v>9</v>
      </c>
      <c r="E5422">
        <f ca="1"/>
        <v>5</v>
      </c>
      <c r="F5422">
        <f ca="1"/>
        <v>0</v>
      </c>
      <c r="G5422">
        <f t="shared" ca="1" si="588"/>
        <v>0</v>
      </c>
      <c r="H5422">
        <f t="shared" ca="1" si="589"/>
        <v>4</v>
      </c>
      <c r="I5422">
        <f t="shared" ca="1" si="590"/>
        <v>0</v>
      </c>
      <c r="J5422">
        <f t="shared" ca="1" si="591"/>
        <v>4</v>
      </c>
      <c r="K5422" cm="1">
        <f t="array" aca="1" ref="K5422" ca="1">IF(G5422&gt;7,
        IF(G5422&gt;H5422, 1, IF(G5422&lt;H5422, 0, 2)),
        IF(       H5422&gt;7,
                     IF(G5422&gt;H5422, 1, IF(G5422&lt;H5422, 0, 2)),
                     IF(         G5422&lt;6,
                                   IF(            _xlfn.XLOOKUP(C5422,'deck &amp; rules'!$D$22:$M$22,_xlfn.XLOOKUP(H5422,'deck &amp; rules'!$C$23:$C$30,'deck &amp; rules'!$D$23:$M$30))="draw",
                                                     IF(I5422&gt;J5422,1,IF(I5422&lt;J5422,0,2)),
                                                     IF(I5422&gt;H5422,1,IF(I5422&lt;H5422,0,2))),
                                   IF(H5422&lt;7,
                                        IF(G5422&gt;J5422,1,IF(G5422&lt;J5422,0,2)),
                                        IF(G5422&gt;H5422,1,IF(G5422&lt;H5422,0,2))
                                        )
                          )
              )
        )</f>
        <v>0</v>
      </c>
      <c r="L5422">
        <f t="shared" ca="1" si="592"/>
        <v>-521</v>
      </c>
      <c r="M5422">
        <f t="shared" ca="1" si="593"/>
        <v>-573.29999999998881</v>
      </c>
      <c r="N5422">
        <f t="shared" ca="1" si="594"/>
        <v>-1056</v>
      </c>
    </row>
    <row r="5423" spans="1:14" x14ac:dyDescent="0.25">
      <c r="A5423">
        <f ca="1"/>
        <v>7</v>
      </c>
      <c r="B5423">
        <f ca="1"/>
        <v>0</v>
      </c>
      <c r="C5423">
        <f ca="1"/>
        <v>8</v>
      </c>
      <c r="D5423">
        <f ca="1"/>
        <v>8</v>
      </c>
      <c r="E5423">
        <f ca="1"/>
        <v>5</v>
      </c>
      <c r="F5423">
        <f ca="1"/>
        <v>0</v>
      </c>
      <c r="G5423">
        <f t="shared" ca="1" si="588"/>
        <v>7</v>
      </c>
      <c r="H5423">
        <f t="shared" ca="1" si="589"/>
        <v>3</v>
      </c>
      <c r="I5423">
        <f t="shared" ca="1" si="590"/>
        <v>5</v>
      </c>
      <c r="J5423">
        <f t="shared" ca="1" si="591"/>
        <v>3</v>
      </c>
      <c r="K5423" cm="1">
        <f t="array" aca="1" ref="K5423" ca="1">IF(G5423&gt;7,
        IF(G5423&gt;H5423, 1, IF(G5423&lt;H5423, 0, 2)),
        IF(       H5423&gt;7,
                     IF(G5423&gt;H5423, 1, IF(G5423&lt;H5423, 0, 2)),
                     IF(         G5423&lt;6,
                                   IF(            _xlfn.XLOOKUP(C5423,'deck &amp; rules'!$D$22:$M$22,_xlfn.XLOOKUP(H5423,'deck &amp; rules'!$C$23:$C$30,'deck &amp; rules'!$D$23:$M$30))="draw",
                                                     IF(I5423&gt;J5423,1,IF(I5423&lt;J5423,0,2)),
                                                     IF(I5423&gt;H5423,1,IF(I5423&lt;H5423,0,2))),
                                   IF(H5423&lt;7,
                                        IF(G5423&gt;J5423,1,IF(G5423&lt;J5423,0,2)),
                                        IF(G5423&gt;H5423,1,IF(G5423&lt;H5423,0,2))
                                        )
                          )
              )
        )</f>
        <v>1</v>
      </c>
      <c r="L5423">
        <f t="shared" ca="1" si="592"/>
        <v>-520</v>
      </c>
      <c r="M5423">
        <f t="shared" ca="1" si="593"/>
        <v>-574.29999999998881</v>
      </c>
      <c r="N5423">
        <f t="shared" ca="1" si="594"/>
        <v>-1057</v>
      </c>
    </row>
    <row r="5424" spans="1:14" x14ac:dyDescent="0.25">
      <c r="A5424">
        <f ca="1"/>
        <v>0</v>
      </c>
      <c r="B5424">
        <f ca="1"/>
        <v>5</v>
      </c>
      <c r="C5424">
        <f ca="1"/>
        <v>8</v>
      </c>
      <c r="D5424">
        <f ca="1"/>
        <v>8</v>
      </c>
      <c r="E5424">
        <f ca="1"/>
        <v>6</v>
      </c>
      <c r="F5424">
        <f ca="1"/>
        <v>0</v>
      </c>
      <c r="G5424">
        <f t="shared" ca="1" si="588"/>
        <v>5</v>
      </c>
      <c r="H5424">
        <f t="shared" ca="1" si="589"/>
        <v>4</v>
      </c>
      <c r="I5424">
        <f t="shared" ca="1" si="590"/>
        <v>3</v>
      </c>
      <c r="J5424">
        <f t="shared" ca="1" si="591"/>
        <v>4</v>
      </c>
      <c r="K5424" cm="1">
        <f t="array" aca="1" ref="K5424" ca="1">IF(G5424&gt;7,
        IF(G5424&gt;H5424, 1, IF(G5424&lt;H5424, 0, 2)),
        IF(       H5424&gt;7,
                     IF(G5424&gt;H5424, 1, IF(G5424&lt;H5424, 0, 2)),
                     IF(         G5424&lt;6,
                                   IF(            _xlfn.XLOOKUP(C5424,'deck &amp; rules'!$D$22:$M$22,_xlfn.XLOOKUP(H5424,'deck &amp; rules'!$C$23:$C$30,'deck &amp; rules'!$D$23:$M$30))="draw",
                                                     IF(I5424&gt;J5424,1,IF(I5424&lt;J5424,0,2)),
                                                     IF(I5424&gt;H5424,1,IF(I5424&lt;H5424,0,2))),
                                   IF(H5424&lt;7,
                                        IF(G5424&gt;J5424,1,IF(G5424&lt;J5424,0,2)),
                                        IF(G5424&gt;H5424,1,IF(G5424&lt;H5424,0,2))
                                        )
                          )
              )
        )</f>
        <v>0</v>
      </c>
      <c r="L5424">
        <f t="shared" ca="1" si="592"/>
        <v>-521</v>
      </c>
      <c r="M5424">
        <f t="shared" ca="1" si="593"/>
        <v>-573.34999999998877</v>
      </c>
      <c r="N5424">
        <f t="shared" ca="1" si="594"/>
        <v>-1058</v>
      </c>
    </row>
    <row r="5425" spans="1:14" x14ac:dyDescent="0.25">
      <c r="A5425">
        <f ca="1"/>
        <v>0</v>
      </c>
      <c r="B5425">
        <f ca="1"/>
        <v>0</v>
      </c>
      <c r="C5425">
        <f ca="1"/>
        <v>4</v>
      </c>
      <c r="D5425">
        <f ca="1"/>
        <v>0</v>
      </c>
      <c r="E5425">
        <f ca="1"/>
        <v>3</v>
      </c>
      <c r="F5425">
        <f ca="1"/>
        <v>0</v>
      </c>
      <c r="G5425">
        <f t="shared" ca="1" si="588"/>
        <v>0</v>
      </c>
      <c r="H5425">
        <f t="shared" ca="1" si="589"/>
        <v>3</v>
      </c>
      <c r="I5425">
        <f t="shared" ca="1" si="590"/>
        <v>4</v>
      </c>
      <c r="J5425">
        <f t="shared" ca="1" si="591"/>
        <v>3</v>
      </c>
      <c r="K5425" cm="1">
        <f t="array" aca="1" ref="K5425" ca="1">IF(G5425&gt;7,
        IF(G5425&gt;H5425, 1, IF(G5425&lt;H5425, 0, 2)),
        IF(       H5425&gt;7,
                     IF(G5425&gt;H5425, 1, IF(G5425&lt;H5425, 0, 2)),
                     IF(         G5425&lt;6,
                                   IF(            _xlfn.XLOOKUP(C5425,'deck &amp; rules'!$D$22:$M$22,_xlfn.XLOOKUP(H5425,'deck &amp; rules'!$C$23:$C$30,'deck &amp; rules'!$D$23:$M$30))="draw",
                                                     IF(I5425&gt;J5425,1,IF(I5425&lt;J5425,0,2)),
                                                     IF(I5425&gt;H5425,1,IF(I5425&lt;H5425,0,2))),
                                   IF(H5425&lt;7,
                                        IF(G5425&gt;J5425,1,IF(G5425&lt;J5425,0,2)),
                                        IF(G5425&gt;H5425,1,IF(G5425&lt;H5425,0,2))
                                        )
                          )
              )
        )</f>
        <v>1</v>
      </c>
      <c r="L5425">
        <f t="shared" ca="1" si="592"/>
        <v>-520</v>
      </c>
      <c r="M5425">
        <f t="shared" ca="1" si="593"/>
        <v>-574.34999999998877</v>
      </c>
      <c r="N5425">
        <f t="shared" ca="1" si="594"/>
        <v>-1059</v>
      </c>
    </row>
    <row r="5426" spans="1:14" x14ac:dyDescent="0.25">
      <c r="A5426">
        <f ca="1"/>
        <v>0</v>
      </c>
      <c r="B5426">
        <f ca="1"/>
        <v>9</v>
      </c>
      <c r="C5426">
        <f ca="1"/>
        <v>1</v>
      </c>
      <c r="D5426">
        <f ca="1"/>
        <v>0</v>
      </c>
      <c r="E5426">
        <f ca="1"/>
        <v>0</v>
      </c>
      <c r="F5426">
        <f ca="1"/>
        <v>5</v>
      </c>
      <c r="G5426">
        <f t="shared" ca="1" si="588"/>
        <v>9</v>
      </c>
      <c r="H5426">
        <f t="shared" ca="1" si="589"/>
        <v>0</v>
      </c>
      <c r="I5426">
        <f t="shared" ca="1" si="590"/>
        <v>0</v>
      </c>
      <c r="J5426">
        <f t="shared" ca="1" si="591"/>
        <v>5</v>
      </c>
      <c r="K5426" cm="1">
        <f t="array" aca="1" ref="K5426" ca="1">IF(G5426&gt;7,
        IF(G5426&gt;H5426, 1, IF(G5426&lt;H5426, 0, 2)),
        IF(       H5426&gt;7,
                     IF(G5426&gt;H5426, 1, IF(G5426&lt;H5426, 0, 2)),
                     IF(         G5426&lt;6,
                                   IF(            _xlfn.XLOOKUP(C5426,'deck &amp; rules'!$D$22:$M$22,_xlfn.XLOOKUP(H5426,'deck &amp; rules'!$C$23:$C$30,'deck &amp; rules'!$D$23:$M$30))="draw",
                                                     IF(I5426&gt;J5426,1,IF(I5426&lt;J5426,0,2)),
                                                     IF(I5426&gt;H5426,1,IF(I5426&lt;H5426,0,2))),
                                   IF(H5426&lt;7,
                                        IF(G5426&gt;J5426,1,IF(G5426&lt;J5426,0,2)),
                                        IF(G5426&gt;H5426,1,IF(G5426&lt;H5426,0,2))
                                        )
                          )
              )
        )</f>
        <v>1</v>
      </c>
      <c r="L5426">
        <f t="shared" ca="1" si="592"/>
        <v>-519</v>
      </c>
      <c r="M5426">
        <f t="shared" ca="1" si="593"/>
        <v>-575.34999999998877</v>
      </c>
      <c r="N5426">
        <f t="shared" ca="1" si="594"/>
        <v>-1060</v>
      </c>
    </row>
    <row r="5427" spans="1:14" x14ac:dyDescent="0.25">
      <c r="A5427">
        <f ca="1"/>
        <v>0</v>
      </c>
      <c r="B5427">
        <f ca="1"/>
        <v>0</v>
      </c>
      <c r="C5427">
        <f ca="1"/>
        <v>0</v>
      </c>
      <c r="D5427">
        <f ca="1"/>
        <v>0</v>
      </c>
      <c r="E5427">
        <f ca="1"/>
        <v>2</v>
      </c>
      <c r="F5427">
        <f ca="1"/>
        <v>2</v>
      </c>
      <c r="G5427">
        <f t="shared" ca="1" si="588"/>
        <v>0</v>
      </c>
      <c r="H5427">
        <f t="shared" ca="1" si="589"/>
        <v>2</v>
      </c>
      <c r="I5427">
        <f t="shared" ca="1" si="590"/>
        <v>0</v>
      </c>
      <c r="J5427">
        <f t="shared" ca="1" si="591"/>
        <v>4</v>
      </c>
      <c r="K5427" cm="1">
        <f t="array" aca="1" ref="K5427" ca="1">IF(G5427&gt;7,
        IF(G5427&gt;H5427, 1, IF(G5427&lt;H5427, 0, 2)),
        IF(       H5427&gt;7,
                     IF(G5427&gt;H5427, 1, IF(G5427&lt;H5427, 0, 2)),
                     IF(         G5427&lt;6,
                                   IF(            _xlfn.XLOOKUP(C5427,'deck &amp; rules'!$D$22:$M$22,_xlfn.XLOOKUP(H5427,'deck &amp; rules'!$C$23:$C$30,'deck &amp; rules'!$D$23:$M$30))="draw",
                                                     IF(I5427&gt;J5427,1,IF(I5427&lt;J5427,0,2)),
                                                     IF(I5427&gt;H5427,1,IF(I5427&lt;H5427,0,2))),
                                   IF(H5427&lt;7,
                                        IF(G5427&gt;J5427,1,IF(G5427&lt;J5427,0,2)),
                                        IF(G5427&gt;H5427,1,IF(G5427&lt;H5427,0,2))
                                        )
                          )
              )
        )</f>
        <v>0</v>
      </c>
      <c r="L5427">
        <f t="shared" ca="1" si="592"/>
        <v>-520</v>
      </c>
      <c r="M5427">
        <f t="shared" ca="1" si="593"/>
        <v>-574.39999999998872</v>
      </c>
      <c r="N5427">
        <f t="shared" ca="1" si="594"/>
        <v>-1061</v>
      </c>
    </row>
    <row r="5428" spans="1:14" x14ac:dyDescent="0.25">
      <c r="A5428">
        <f ca="1"/>
        <v>3</v>
      </c>
      <c r="B5428">
        <f ca="1"/>
        <v>0</v>
      </c>
      <c r="C5428">
        <f ca="1"/>
        <v>6</v>
      </c>
      <c r="D5428">
        <f ca="1"/>
        <v>9</v>
      </c>
      <c r="E5428">
        <f ca="1"/>
        <v>1</v>
      </c>
      <c r="F5428">
        <f ca="1"/>
        <v>1</v>
      </c>
      <c r="G5428">
        <f t="shared" ca="1" si="588"/>
        <v>3</v>
      </c>
      <c r="H5428">
        <f t="shared" ca="1" si="589"/>
        <v>0</v>
      </c>
      <c r="I5428">
        <f t="shared" ca="1" si="590"/>
        <v>9</v>
      </c>
      <c r="J5428">
        <f t="shared" ca="1" si="591"/>
        <v>1</v>
      </c>
      <c r="K5428" cm="1">
        <f t="array" aca="1" ref="K5428" ca="1">IF(G5428&gt;7,
        IF(G5428&gt;H5428, 1, IF(G5428&lt;H5428, 0, 2)),
        IF(       H5428&gt;7,
                     IF(G5428&gt;H5428, 1, IF(G5428&lt;H5428, 0, 2)),
                     IF(         G5428&lt;6,
                                   IF(            _xlfn.XLOOKUP(C5428,'deck &amp; rules'!$D$22:$M$22,_xlfn.XLOOKUP(H5428,'deck &amp; rules'!$C$23:$C$30,'deck &amp; rules'!$D$23:$M$30))="draw",
                                                     IF(I5428&gt;J5428,1,IF(I5428&lt;J5428,0,2)),
                                                     IF(I5428&gt;H5428,1,IF(I5428&lt;H5428,0,2))),
                                   IF(H5428&lt;7,
                                        IF(G5428&gt;J5428,1,IF(G5428&lt;J5428,0,2)),
                                        IF(G5428&gt;H5428,1,IF(G5428&lt;H5428,0,2))
                                        )
                          )
              )
        )</f>
        <v>1</v>
      </c>
      <c r="L5428">
        <f t="shared" ca="1" si="592"/>
        <v>-519</v>
      </c>
      <c r="M5428">
        <f t="shared" ca="1" si="593"/>
        <v>-575.39999999998872</v>
      </c>
      <c r="N5428">
        <f t="shared" ca="1" si="594"/>
        <v>-1062</v>
      </c>
    </row>
    <row r="5429" spans="1:14" x14ac:dyDescent="0.25">
      <c r="A5429">
        <f ca="1"/>
        <v>0</v>
      </c>
      <c r="B5429">
        <f ca="1"/>
        <v>0</v>
      </c>
      <c r="C5429">
        <f ca="1"/>
        <v>5</v>
      </c>
      <c r="D5429">
        <f ca="1"/>
        <v>3</v>
      </c>
      <c r="E5429">
        <f ca="1"/>
        <v>0</v>
      </c>
      <c r="F5429">
        <f ca="1"/>
        <v>0</v>
      </c>
      <c r="G5429">
        <f t="shared" ca="1" si="588"/>
        <v>0</v>
      </c>
      <c r="H5429">
        <f t="shared" ca="1" si="589"/>
        <v>3</v>
      </c>
      <c r="I5429">
        <f t="shared" ca="1" si="590"/>
        <v>5</v>
      </c>
      <c r="J5429">
        <f t="shared" ca="1" si="591"/>
        <v>3</v>
      </c>
      <c r="K5429" cm="1">
        <f t="array" aca="1" ref="K5429" ca="1">IF(G5429&gt;7,
        IF(G5429&gt;H5429, 1, IF(G5429&lt;H5429, 0, 2)),
        IF(       H5429&gt;7,
                     IF(G5429&gt;H5429, 1, IF(G5429&lt;H5429, 0, 2)),
                     IF(         G5429&lt;6,
                                   IF(            _xlfn.XLOOKUP(C5429,'deck &amp; rules'!$D$22:$M$22,_xlfn.XLOOKUP(H5429,'deck &amp; rules'!$C$23:$C$30,'deck &amp; rules'!$D$23:$M$30))="draw",
                                                     IF(I5429&gt;J5429,1,IF(I5429&lt;J5429,0,2)),
                                                     IF(I5429&gt;H5429,1,IF(I5429&lt;H5429,0,2))),
                                   IF(H5429&lt;7,
                                        IF(G5429&gt;J5429,1,IF(G5429&lt;J5429,0,2)),
                                        IF(G5429&gt;H5429,1,IF(G5429&lt;H5429,0,2))
                                        )
                          )
              )
        )</f>
        <v>1</v>
      </c>
      <c r="L5429">
        <f t="shared" ca="1" si="592"/>
        <v>-518</v>
      </c>
      <c r="M5429">
        <f t="shared" ca="1" si="593"/>
        <v>-576.39999999998872</v>
      </c>
      <c r="N5429">
        <f t="shared" ca="1" si="594"/>
        <v>-1063</v>
      </c>
    </row>
    <row r="5430" spans="1:14" x14ac:dyDescent="0.25">
      <c r="A5430">
        <f ca="1"/>
        <v>8</v>
      </c>
      <c r="B5430">
        <f ca="1"/>
        <v>2</v>
      </c>
      <c r="C5430">
        <f ca="1"/>
        <v>5</v>
      </c>
      <c r="D5430">
        <f ca="1"/>
        <v>0</v>
      </c>
      <c r="E5430">
        <f ca="1"/>
        <v>1</v>
      </c>
      <c r="F5430">
        <f ca="1"/>
        <v>7</v>
      </c>
      <c r="G5430">
        <f t="shared" ca="1" si="588"/>
        <v>0</v>
      </c>
      <c r="H5430">
        <f t="shared" ca="1" si="589"/>
        <v>1</v>
      </c>
      <c r="I5430">
        <f t="shared" ca="1" si="590"/>
        <v>5</v>
      </c>
      <c r="J5430">
        <f t="shared" ca="1" si="591"/>
        <v>8</v>
      </c>
      <c r="K5430" cm="1">
        <f t="array" aca="1" ref="K5430" ca="1">IF(G5430&gt;7,
        IF(G5430&gt;H5430, 1, IF(G5430&lt;H5430, 0, 2)),
        IF(       H5430&gt;7,
                     IF(G5430&gt;H5430, 1, IF(G5430&lt;H5430, 0, 2)),
                     IF(         G5430&lt;6,
                                   IF(            _xlfn.XLOOKUP(C5430,'deck &amp; rules'!$D$22:$M$22,_xlfn.XLOOKUP(H5430,'deck &amp; rules'!$C$23:$C$30,'deck &amp; rules'!$D$23:$M$30))="draw",
                                                     IF(I5430&gt;J5430,1,IF(I5430&lt;J5430,0,2)),
                                                     IF(I5430&gt;H5430,1,IF(I5430&lt;H5430,0,2))),
                                   IF(H5430&lt;7,
                                        IF(G5430&gt;J5430,1,IF(G5430&lt;J5430,0,2)),
                                        IF(G5430&gt;H5430,1,IF(G5430&lt;H5430,0,2))
                                        )
                          )
              )
        )</f>
        <v>0</v>
      </c>
      <c r="L5430">
        <f t="shared" ca="1" si="592"/>
        <v>-519</v>
      </c>
      <c r="M5430">
        <f t="shared" ca="1" si="593"/>
        <v>-575.44999999998868</v>
      </c>
      <c r="N5430">
        <f t="shared" ca="1" si="594"/>
        <v>-1064</v>
      </c>
    </row>
    <row r="5431" spans="1:14" x14ac:dyDescent="0.25">
      <c r="A5431">
        <f ca="1"/>
        <v>4</v>
      </c>
      <c r="B5431">
        <f ca="1"/>
        <v>0</v>
      </c>
      <c r="C5431">
        <f ca="1"/>
        <v>6</v>
      </c>
      <c r="D5431">
        <f ca="1"/>
        <v>0</v>
      </c>
      <c r="E5431">
        <f ca="1"/>
        <v>4</v>
      </c>
      <c r="F5431">
        <f ca="1"/>
        <v>8</v>
      </c>
      <c r="G5431">
        <f t="shared" ca="1" si="588"/>
        <v>4</v>
      </c>
      <c r="H5431">
        <f t="shared" ca="1" si="589"/>
        <v>4</v>
      </c>
      <c r="I5431">
        <f t="shared" ca="1" si="590"/>
        <v>0</v>
      </c>
      <c r="J5431">
        <f t="shared" ca="1" si="591"/>
        <v>2</v>
      </c>
      <c r="K5431" cm="1">
        <f t="array" aca="1" ref="K5431" ca="1">IF(G5431&gt;7,
        IF(G5431&gt;H5431, 1, IF(G5431&lt;H5431, 0, 2)),
        IF(       H5431&gt;7,
                     IF(G5431&gt;H5431, 1, IF(G5431&lt;H5431, 0, 2)),
                     IF(         G5431&lt;6,
                                   IF(            _xlfn.XLOOKUP(C5431,'deck &amp; rules'!$D$22:$M$22,_xlfn.XLOOKUP(H5431,'deck &amp; rules'!$C$23:$C$30,'deck &amp; rules'!$D$23:$M$30))="draw",
                                                     IF(I5431&gt;J5431,1,IF(I5431&lt;J5431,0,2)),
                                                     IF(I5431&gt;H5431,1,IF(I5431&lt;H5431,0,2))),
                                   IF(H5431&lt;7,
                                        IF(G5431&gt;J5431,1,IF(G5431&lt;J5431,0,2)),
                                        IF(G5431&gt;H5431,1,IF(G5431&lt;H5431,0,2))
                                        )
                          )
              )
        )</f>
        <v>0</v>
      </c>
      <c r="L5431">
        <f t="shared" ca="1" si="592"/>
        <v>-520</v>
      </c>
      <c r="M5431">
        <f t="shared" ca="1" si="593"/>
        <v>-574.49999999998863</v>
      </c>
      <c r="N5431">
        <f t="shared" ca="1" si="594"/>
        <v>-1065</v>
      </c>
    </row>
    <row r="5432" spans="1:14" x14ac:dyDescent="0.25">
      <c r="A5432">
        <f ca="1"/>
        <v>4</v>
      </c>
      <c r="B5432">
        <f ca="1"/>
        <v>0</v>
      </c>
      <c r="C5432">
        <f ca="1"/>
        <v>4</v>
      </c>
      <c r="D5432">
        <f ca="1"/>
        <v>0</v>
      </c>
      <c r="E5432">
        <f ca="1"/>
        <v>4</v>
      </c>
      <c r="F5432">
        <f ca="1"/>
        <v>0</v>
      </c>
      <c r="G5432">
        <f t="shared" ca="1" si="588"/>
        <v>4</v>
      </c>
      <c r="H5432">
        <f t="shared" ca="1" si="589"/>
        <v>4</v>
      </c>
      <c r="I5432">
        <f t="shared" ca="1" si="590"/>
        <v>8</v>
      </c>
      <c r="J5432">
        <f t="shared" ca="1" si="591"/>
        <v>4</v>
      </c>
      <c r="K5432" cm="1">
        <f t="array" aca="1" ref="K5432" ca="1">IF(G5432&gt;7,
        IF(G5432&gt;H5432, 1, IF(G5432&lt;H5432, 0, 2)),
        IF(       H5432&gt;7,
                     IF(G5432&gt;H5432, 1, IF(G5432&lt;H5432, 0, 2)),
                     IF(         G5432&lt;6,
                                   IF(            _xlfn.XLOOKUP(C5432,'deck &amp; rules'!$D$22:$M$22,_xlfn.XLOOKUP(H5432,'deck &amp; rules'!$C$23:$C$30,'deck &amp; rules'!$D$23:$M$30))="draw",
                                                     IF(I5432&gt;J5432,1,IF(I5432&lt;J5432,0,2)),
                                                     IF(I5432&gt;H5432,1,IF(I5432&lt;H5432,0,2))),
                                   IF(H5432&lt;7,
                                        IF(G5432&gt;J5432,1,IF(G5432&lt;J5432,0,2)),
                                        IF(G5432&gt;H5432,1,IF(G5432&lt;H5432,0,2))
                                        )
                          )
              )
        )</f>
        <v>1</v>
      </c>
      <c r="L5432">
        <f t="shared" ca="1" si="592"/>
        <v>-519</v>
      </c>
      <c r="M5432">
        <f t="shared" ca="1" si="593"/>
        <v>-575.49999999998863</v>
      </c>
      <c r="N5432">
        <f t="shared" ca="1" si="594"/>
        <v>-1066</v>
      </c>
    </row>
    <row r="5433" spans="1:14" x14ac:dyDescent="0.25">
      <c r="A5433">
        <f ca="1"/>
        <v>4</v>
      </c>
      <c r="B5433">
        <f ca="1"/>
        <v>0</v>
      </c>
      <c r="C5433">
        <f ca="1"/>
        <v>7</v>
      </c>
      <c r="D5433">
        <f ca="1"/>
        <v>0</v>
      </c>
      <c r="E5433">
        <f ca="1"/>
        <v>4</v>
      </c>
      <c r="F5433">
        <f ca="1"/>
        <v>0</v>
      </c>
      <c r="G5433">
        <f t="shared" ca="1" si="588"/>
        <v>4</v>
      </c>
      <c r="H5433">
        <f t="shared" ca="1" si="589"/>
        <v>4</v>
      </c>
      <c r="I5433">
        <f t="shared" ca="1" si="590"/>
        <v>1</v>
      </c>
      <c r="J5433">
        <f t="shared" ca="1" si="591"/>
        <v>4</v>
      </c>
      <c r="K5433" cm="1">
        <f t="array" aca="1" ref="K5433" ca="1">IF(G5433&gt;7,
        IF(G5433&gt;H5433, 1, IF(G5433&lt;H5433, 0, 2)),
        IF(       H5433&gt;7,
                     IF(G5433&gt;H5433, 1, IF(G5433&lt;H5433, 0, 2)),
                     IF(         G5433&lt;6,
                                   IF(            _xlfn.XLOOKUP(C5433,'deck &amp; rules'!$D$22:$M$22,_xlfn.XLOOKUP(H5433,'deck &amp; rules'!$C$23:$C$30,'deck &amp; rules'!$D$23:$M$30))="draw",
                                                     IF(I5433&gt;J5433,1,IF(I5433&lt;J5433,0,2)),
                                                     IF(I5433&gt;H5433,1,IF(I5433&lt;H5433,0,2))),
                                   IF(H5433&lt;7,
                                        IF(G5433&gt;J5433,1,IF(G5433&lt;J5433,0,2)),
                                        IF(G5433&gt;H5433,1,IF(G5433&lt;H5433,0,2))
                                        )
                          )
              )
        )</f>
        <v>0</v>
      </c>
      <c r="L5433">
        <f t="shared" ca="1" si="592"/>
        <v>-520</v>
      </c>
      <c r="M5433">
        <f t="shared" ca="1" si="593"/>
        <v>-574.54999999998859</v>
      </c>
      <c r="N5433">
        <f t="shared" ca="1" si="594"/>
        <v>-1067</v>
      </c>
    </row>
    <row r="5434" spans="1:14" x14ac:dyDescent="0.25">
      <c r="A5434">
        <f ca="1"/>
        <v>8</v>
      </c>
      <c r="B5434">
        <f ca="1"/>
        <v>0</v>
      </c>
      <c r="C5434">
        <f ca="1"/>
        <v>2</v>
      </c>
      <c r="D5434">
        <f ca="1"/>
        <v>7</v>
      </c>
      <c r="E5434">
        <f ca="1"/>
        <v>0</v>
      </c>
      <c r="F5434">
        <f ca="1"/>
        <v>0</v>
      </c>
      <c r="G5434">
        <f t="shared" ca="1" si="588"/>
        <v>8</v>
      </c>
      <c r="H5434">
        <f t="shared" ca="1" si="589"/>
        <v>7</v>
      </c>
      <c r="I5434">
        <f t="shared" ca="1" si="590"/>
        <v>0</v>
      </c>
      <c r="J5434">
        <f t="shared" ca="1" si="591"/>
        <v>7</v>
      </c>
      <c r="K5434" cm="1">
        <f t="array" aca="1" ref="K5434" ca="1">IF(G5434&gt;7,
        IF(G5434&gt;H5434, 1, IF(G5434&lt;H5434, 0, 2)),
        IF(       H5434&gt;7,
                     IF(G5434&gt;H5434, 1, IF(G5434&lt;H5434, 0, 2)),
                     IF(         G5434&lt;6,
                                   IF(            _xlfn.XLOOKUP(C5434,'deck &amp; rules'!$D$22:$M$22,_xlfn.XLOOKUP(H5434,'deck &amp; rules'!$C$23:$C$30,'deck &amp; rules'!$D$23:$M$30))="draw",
                                                     IF(I5434&gt;J5434,1,IF(I5434&lt;J5434,0,2)),
                                                     IF(I5434&gt;H5434,1,IF(I5434&lt;H5434,0,2))),
                                   IF(H5434&lt;7,
                                        IF(G5434&gt;J5434,1,IF(G5434&lt;J5434,0,2)),
                                        IF(G5434&gt;H5434,1,IF(G5434&lt;H5434,0,2))
                                        )
                          )
              )
        )</f>
        <v>1</v>
      </c>
      <c r="L5434">
        <f t="shared" ca="1" si="592"/>
        <v>-519</v>
      </c>
      <c r="M5434">
        <f t="shared" ca="1" si="593"/>
        <v>-575.54999999998859</v>
      </c>
      <c r="N5434">
        <f t="shared" ca="1" si="594"/>
        <v>-1068</v>
      </c>
    </row>
    <row r="5435" spans="1:14" x14ac:dyDescent="0.25">
      <c r="A5435">
        <f ca="1"/>
        <v>2</v>
      </c>
      <c r="B5435">
        <f ca="1"/>
        <v>0</v>
      </c>
      <c r="C5435">
        <f ca="1"/>
        <v>2</v>
      </c>
      <c r="D5435">
        <f ca="1"/>
        <v>0</v>
      </c>
      <c r="E5435">
        <f ca="1"/>
        <v>4</v>
      </c>
      <c r="F5435">
        <f ca="1"/>
        <v>3</v>
      </c>
      <c r="G5435">
        <f t="shared" ca="1" si="588"/>
        <v>2</v>
      </c>
      <c r="H5435">
        <f t="shared" ca="1" si="589"/>
        <v>4</v>
      </c>
      <c r="I5435">
        <f t="shared" ca="1" si="590"/>
        <v>4</v>
      </c>
      <c r="J5435">
        <f t="shared" ca="1" si="591"/>
        <v>7</v>
      </c>
      <c r="K5435" cm="1">
        <f t="array" aca="1" ref="K5435" ca="1">IF(G5435&gt;7,
        IF(G5435&gt;H5435, 1, IF(G5435&lt;H5435, 0, 2)),
        IF(       H5435&gt;7,
                     IF(G5435&gt;H5435, 1, IF(G5435&lt;H5435, 0, 2)),
                     IF(         G5435&lt;6,
                                   IF(            _xlfn.XLOOKUP(C5435,'deck &amp; rules'!$D$22:$M$22,_xlfn.XLOOKUP(H5435,'deck &amp; rules'!$C$23:$C$30,'deck &amp; rules'!$D$23:$M$30))="draw",
                                                     IF(I5435&gt;J5435,1,IF(I5435&lt;J5435,0,2)),
                                                     IF(I5435&gt;H5435,1,IF(I5435&lt;H5435,0,2))),
                                   IF(H5435&lt;7,
                                        IF(G5435&gt;J5435,1,IF(G5435&lt;J5435,0,2)),
                                        IF(G5435&gt;H5435,1,IF(G5435&lt;H5435,0,2))
                                        )
                          )
              )
        )</f>
        <v>0</v>
      </c>
      <c r="L5435">
        <f t="shared" ca="1" si="592"/>
        <v>-520</v>
      </c>
      <c r="M5435">
        <f t="shared" ca="1" si="593"/>
        <v>-574.59999999998854</v>
      </c>
      <c r="N5435">
        <f t="shared" ca="1" si="594"/>
        <v>-1069</v>
      </c>
    </row>
    <row r="5436" spans="1:14" x14ac:dyDescent="0.25">
      <c r="A5436">
        <f ca="1"/>
        <v>1</v>
      </c>
      <c r="B5436">
        <f ca="1"/>
        <v>3</v>
      </c>
      <c r="C5436">
        <f ca="1"/>
        <v>6</v>
      </c>
      <c r="D5436">
        <f ca="1"/>
        <v>3</v>
      </c>
      <c r="E5436">
        <f ca="1"/>
        <v>5</v>
      </c>
      <c r="F5436">
        <f ca="1"/>
        <v>8</v>
      </c>
      <c r="G5436">
        <f t="shared" ca="1" si="588"/>
        <v>4</v>
      </c>
      <c r="H5436">
        <f t="shared" ca="1" si="589"/>
        <v>8</v>
      </c>
      <c r="I5436">
        <f t="shared" ca="1" si="590"/>
        <v>0</v>
      </c>
      <c r="J5436">
        <f t="shared" ca="1" si="591"/>
        <v>6</v>
      </c>
      <c r="K5436" cm="1">
        <f t="array" aca="1" ref="K5436" ca="1">IF(G5436&gt;7,
        IF(G5436&gt;H5436, 1, IF(G5436&lt;H5436, 0, 2)),
        IF(       H5436&gt;7,
                     IF(G5436&gt;H5436, 1, IF(G5436&lt;H5436, 0, 2)),
                     IF(         G5436&lt;6,
                                   IF(            _xlfn.XLOOKUP(C5436,'deck &amp; rules'!$D$22:$M$22,_xlfn.XLOOKUP(H5436,'deck &amp; rules'!$C$23:$C$30,'deck &amp; rules'!$D$23:$M$30))="draw",
                                                     IF(I5436&gt;J5436,1,IF(I5436&lt;J5436,0,2)),
                                                     IF(I5436&gt;H5436,1,IF(I5436&lt;H5436,0,2))),
                                   IF(H5436&lt;7,
                                        IF(G5436&gt;J5436,1,IF(G5436&lt;J5436,0,2)),
                                        IF(G5436&gt;H5436,1,IF(G5436&lt;H5436,0,2))
                                        )
                          )
              )
        )</f>
        <v>0</v>
      </c>
      <c r="L5436">
        <f t="shared" ca="1" si="592"/>
        <v>-521</v>
      </c>
      <c r="M5436">
        <f t="shared" ca="1" si="593"/>
        <v>-573.64999999998849</v>
      </c>
      <c r="N5436">
        <f t="shared" ca="1" si="594"/>
        <v>-1070</v>
      </c>
    </row>
    <row r="5437" spans="1:14" x14ac:dyDescent="0.25">
      <c r="A5437">
        <f ca="1"/>
        <v>4</v>
      </c>
      <c r="B5437">
        <f ca="1"/>
        <v>5</v>
      </c>
      <c r="C5437">
        <f ca="1"/>
        <v>0</v>
      </c>
      <c r="D5437">
        <f ca="1"/>
        <v>0</v>
      </c>
      <c r="E5437">
        <f ca="1"/>
        <v>3</v>
      </c>
      <c r="F5437">
        <f ca="1"/>
        <v>0</v>
      </c>
      <c r="G5437">
        <f t="shared" ca="1" si="588"/>
        <v>9</v>
      </c>
      <c r="H5437">
        <f t="shared" ca="1" si="589"/>
        <v>3</v>
      </c>
      <c r="I5437">
        <f t="shared" ca="1" si="590"/>
        <v>9</v>
      </c>
      <c r="J5437">
        <f t="shared" ca="1" si="591"/>
        <v>3</v>
      </c>
      <c r="K5437" cm="1">
        <f t="array" aca="1" ref="K5437" ca="1">IF(G5437&gt;7,
        IF(G5437&gt;H5437, 1, IF(G5437&lt;H5437, 0, 2)),
        IF(       H5437&gt;7,
                     IF(G5437&gt;H5437, 1, IF(G5437&lt;H5437, 0, 2)),
                     IF(         G5437&lt;6,
                                   IF(            _xlfn.XLOOKUP(C5437,'deck &amp; rules'!$D$22:$M$22,_xlfn.XLOOKUP(H5437,'deck &amp; rules'!$C$23:$C$30,'deck &amp; rules'!$D$23:$M$30))="draw",
                                                     IF(I5437&gt;J5437,1,IF(I5437&lt;J5437,0,2)),
                                                     IF(I5437&gt;H5437,1,IF(I5437&lt;H5437,0,2))),
                                   IF(H5437&lt;7,
                                        IF(G5437&gt;J5437,1,IF(G5437&lt;J5437,0,2)),
                                        IF(G5437&gt;H5437,1,IF(G5437&lt;H5437,0,2))
                                        )
                          )
              )
        )</f>
        <v>1</v>
      </c>
      <c r="L5437">
        <f t="shared" ca="1" si="592"/>
        <v>-520</v>
      </c>
      <c r="M5437">
        <f t="shared" ca="1" si="593"/>
        <v>-574.64999999998849</v>
      </c>
      <c r="N5437">
        <f t="shared" ca="1" si="594"/>
        <v>-1071</v>
      </c>
    </row>
    <row r="5438" spans="1:14" x14ac:dyDescent="0.25">
      <c r="A5438">
        <f ca="1"/>
        <v>2</v>
      </c>
      <c r="B5438">
        <f ca="1"/>
        <v>4</v>
      </c>
      <c r="C5438">
        <f ca="1"/>
        <v>0</v>
      </c>
      <c r="D5438">
        <f ca="1"/>
        <v>0</v>
      </c>
      <c r="E5438">
        <f ca="1"/>
        <v>1</v>
      </c>
      <c r="F5438">
        <f ca="1"/>
        <v>8</v>
      </c>
      <c r="G5438">
        <f t="shared" ca="1" si="588"/>
        <v>6</v>
      </c>
      <c r="H5438">
        <f t="shared" ca="1" si="589"/>
        <v>1</v>
      </c>
      <c r="I5438">
        <f t="shared" ca="1" si="590"/>
        <v>6</v>
      </c>
      <c r="J5438">
        <f t="shared" ca="1" si="591"/>
        <v>9</v>
      </c>
      <c r="K5438" cm="1">
        <f t="array" aca="1" ref="K5438" ca="1">IF(G5438&gt;7,
        IF(G5438&gt;H5438, 1, IF(G5438&lt;H5438, 0, 2)),
        IF(       H5438&gt;7,
                     IF(G5438&gt;H5438, 1, IF(G5438&lt;H5438, 0, 2)),
                     IF(         G5438&lt;6,
                                   IF(            _xlfn.XLOOKUP(C5438,'deck &amp; rules'!$D$22:$M$22,_xlfn.XLOOKUP(H5438,'deck &amp; rules'!$C$23:$C$30,'deck &amp; rules'!$D$23:$M$30))="draw",
                                                     IF(I5438&gt;J5438,1,IF(I5438&lt;J5438,0,2)),
                                                     IF(I5438&gt;H5438,1,IF(I5438&lt;H5438,0,2))),
                                   IF(H5438&lt;7,
                                        IF(G5438&gt;J5438,1,IF(G5438&lt;J5438,0,2)),
                                        IF(G5438&gt;H5438,1,IF(G5438&lt;H5438,0,2))
                                        )
                          )
              )
        )</f>
        <v>0</v>
      </c>
      <c r="L5438">
        <f t="shared" ca="1" si="592"/>
        <v>-521</v>
      </c>
      <c r="M5438">
        <f t="shared" ca="1" si="593"/>
        <v>-573.69999999998845</v>
      </c>
      <c r="N5438">
        <f t="shared" ca="1" si="594"/>
        <v>-1072</v>
      </c>
    </row>
    <row r="5439" spans="1:14" x14ac:dyDescent="0.25">
      <c r="A5439">
        <f ca="1"/>
        <v>6</v>
      </c>
      <c r="B5439">
        <f ca="1"/>
        <v>4</v>
      </c>
      <c r="C5439">
        <f ca="1"/>
        <v>4</v>
      </c>
      <c r="D5439">
        <f ca="1"/>
        <v>0</v>
      </c>
      <c r="E5439">
        <f ca="1"/>
        <v>0</v>
      </c>
      <c r="F5439">
        <f ca="1"/>
        <v>6</v>
      </c>
      <c r="G5439">
        <f t="shared" ca="1" si="588"/>
        <v>0</v>
      </c>
      <c r="H5439">
        <f t="shared" ca="1" si="589"/>
        <v>0</v>
      </c>
      <c r="I5439">
        <f t="shared" ca="1" si="590"/>
        <v>4</v>
      </c>
      <c r="J5439">
        <f t="shared" ca="1" si="591"/>
        <v>6</v>
      </c>
      <c r="K5439" cm="1">
        <f t="array" aca="1" ref="K5439" ca="1">IF(G5439&gt;7,
        IF(G5439&gt;H5439, 1, IF(G5439&lt;H5439, 0, 2)),
        IF(       H5439&gt;7,
                     IF(G5439&gt;H5439, 1, IF(G5439&lt;H5439, 0, 2)),
                     IF(         G5439&lt;6,
                                   IF(            _xlfn.XLOOKUP(C5439,'deck &amp; rules'!$D$22:$M$22,_xlfn.XLOOKUP(H5439,'deck &amp; rules'!$C$23:$C$30,'deck &amp; rules'!$D$23:$M$30))="draw",
                                                     IF(I5439&gt;J5439,1,IF(I5439&lt;J5439,0,2)),
                                                     IF(I5439&gt;H5439,1,IF(I5439&lt;H5439,0,2))),
                                   IF(H5439&lt;7,
                                        IF(G5439&gt;J5439,1,IF(G5439&lt;J5439,0,2)),
                                        IF(G5439&gt;H5439,1,IF(G5439&lt;H5439,0,2))
                                        )
                          )
              )
        )</f>
        <v>0</v>
      </c>
      <c r="L5439">
        <f t="shared" ca="1" si="592"/>
        <v>-522</v>
      </c>
      <c r="M5439">
        <f t="shared" ca="1" si="593"/>
        <v>-572.7499999999884</v>
      </c>
      <c r="N5439">
        <f t="shared" ca="1" si="594"/>
        <v>-1073</v>
      </c>
    </row>
    <row r="5440" spans="1:14" x14ac:dyDescent="0.25">
      <c r="A5440">
        <f ca="1"/>
        <v>2</v>
      </c>
      <c r="B5440">
        <f ca="1"/>
        <v>3</v>
      </c>
      <c r="C5440">
        <f ca="1"/>
        <v>0</v>
      </c>
      <c r="D5440">
        <f ca="1"/>
        <v>0</v>
      </c>
      <c r="E5440">
        <f ca="1"/>
        <v>3</v>
      </c>
      <c r="F5440">
        <f ca="1"/>
        <v>5</v>
      </c>
      <c r="G5440">
        <f t="shared" ca="1" si="588"/>
        <v>5</v>
      </c>
      <c r="H5440">
        <f t="shared" ca="1" si="589"/>
        <v>3</v>
      </c>
      <c r="I5440">
        <f t="shared" ca="1" si="590"/>
        <v>5</v>
      </c>
      <c r="J5440">
        <f t="shared" ca="1" si="591"/>
        <v>8</v>
      </c>
      <c r="K5440" cm="1">
        <f t="array" aca="1" ref="K5440" ca="1">IF(G5440&gt;7,
        IF(G5440&gt;H5440, 1, IF(G5440&lt;H5440, 0, 2)),
        IF(       H5440&gt;7,
                     IF(G5440&gt;H5440, 1, IF(G5440&lt;H5440, 0, 2)),
                     IF(         G5440&lt;6,
                                   IF(            _xlfn.XLOOKUP(C5440,'deck &amp; rules'!$D$22:$M$22,_xlfn.XLOOKUP(H5440,'deck &amp; rules'!$C$23:$C$30,'deck &amp; rules'!$D$23:$M$30))="draw",
                                                     IF(I5440&gt;J5440,1,IF(I5440&lt;J5440,0,2)),
                                                     IF(I5440&gt;H5440,1,IF(I5440&lt;H5440,0,2))),
                                   IF(H5440&lt;7,
                                        IF(G5440&gt;J5440,1,IF(G5440&lt;J5440,0,2)),
                                        IF(G5440&gt;H5440,1,IF(G5440&lt;H5440,0,2))
                                        )
                          )
              )
        )</f>
        <v>0</v>
      </c>
      <c r="L5440">
        <f t="shared" ca="1" si="592"/>
        <v>-523</v>
      </c>
      <c r="M5440">
        <f t="shared" ca="1" si="593"/>
        <v>-571.79999999998836</v>
      </c>
      <c r="N5440">
        <f t="shared" ca="1" si="594"/>
        <v>-1074</v>
      </c>
    </row>
    <row r="5441" spans="1:14" x14ac:dyDescent="0.25">
      <c r="A5441">
        <f ca="1"/>
        <v>2</v>
      </c>
      <c r="B5441">
        <f ca="1"/>
        <v>9</v>
      </c>
      <c r="C5441">
        <f ca="1"/>
        <v>0</v>
      </c>
      <c r="D5441">
        <f ca="1"/>
        <v>0</v>
      </c>
      <c r="E5441">
        <f ca="1"/>
        <v>0</v>
      </c>
      <c r="F5441">
        <f ca="1"/>
        <v>8</v>
      </c>
      <c r="G5441">
        <f t="shared" ca="1" si="588"/>
        <v>1</v>
      </c>
      <c r="H5441">
        <f t="shared" ca="1" si="589"/>
        <v>0</v>
      </c>
      <c r="I5441">
        <f t="shared" ca="1" si="590"/>
        <v>1</v>
      </c>
      <c r="J5441">
        <f t="shared" ca="1" si="591"/>
        <v>8</v>
      </c>
      <c r="K5441" cm="1">
        <f t="array" aca="1" ref="K5441" ca="1">IF(G5441&gt;7,
        IF(G5441&gt;H5441, 1, IF(G5441&lt;H5441, 0, 2)),
        IF(       H5441&gt;7,
                     IF(G5441&gt;H5441, 1, IF(G5441&lt;H5441, 0, 2)),
                     IF(         G5441&lt;6,
                                   IF(            _xlfn.XLOOKUP(C5441,'deck &amp; rules'!$D$22:$M$22,_xlfn.XLOOKUP(H5441,'deck &amp; rules'!$C$23:$C$30,'deck &amp; rules'!$D$23:$M$30))="draw",
                                                     IF(I5441&gt;J5441,1,IF(I5441&lt;J5441,0,2)),
                                                     IF(I5441&gt;H5441,1,IF(I5441&lt;H5441,0,2))),
                                   IF(H5441&lt;7,
                                        IF(G5441&gt;J5441,1,IF(G5441&lt;J5441,0,2)),
                                        IF(G5441&gt;H5441,1,IF(G5441&lt;H5441,0,2))
                                        )
                          )
              )
        )</f>
        <v>0</v>
      </c>
      <c r="L5441">
        <f t="shared" ca="1" si="592"/>
        <v>-524</v>
      </c>
      <c r="M5441">
        <f t="shared" ca="1" si="593"/>
        <v>-570.84999999998831</v>
      </c>
      <c r="N5441">
        <f t="shared" ca="1" si="594"/>
        <v>-1075</v>
      </c>
    </row>
    <row r="5442" spans="1:14" x14ac:dyDescent="0.25">
      <c r="A5442">
        <f ca="1"/>
        <v>6</v>
      </c>
      <c r="B5442">
        <f ca="1"/>
        <v>0</v>
      </c>
      <c r="C5442">
        <f ca="1"/>
        <v>8</v>
      </c>
      <c r="D5442">
        <f ca="1"/>
        <v>0</v>
      </c>
      <c r="E5442">
        <f ca="1"/>
        <v>0</v>
      </c>
      <c r="F5442">
        <f ca="1"/>
        <v>0</v>
      </c>
      <c r="G5442">
        <f t="shared" ca="1" si="588"/>
        <v>6</v>
      </c>
      <c r="H5442">
        <f t="shared" ca="1" si="589"/>
        <v>0</v>
      </c>
      <c r="I5442">
        <f t="shared" ca="1" si="590"/>
        <v>4</v>
      </c>
      <c r="J5442">
        <f t="shared" ca="1" si="591"/>
        <v>0</v>
      </c>
      <c r="K5442" cm="1">
        <f t="array" aca="1" ref="K5442" ca="1">IF(G5442&gt;7,
        IF(G5442&gt;H5442, 1, IF(G5442&lt;H5442, 0, 2)),
        IF(       H5442&gt;7,
                     IF(G5442&gt;H5442, 1, IF(G5442&lt;H5442, 0, 2)),
                     IF(         G5442&lt;6,
                                   IF(            _xlfn.XLOOKUP(C5442,'deck &amp; rules'!$D$22:$M$22,_xlfn.XLOOKUP(H5442,'deck &amp; rules'!$C$23:$C$30,'deck &amp; rules'!$D$23:$M$30))="draw",
                                                     IF(I5442&gt;J5442,1,IF(I5442&lt;J5442,0,2)),
                                                     IF(I5442&gt;H5442,1,IF(I5442&lt;H5442,0,2))),
                                   IF(H5442&lt;7,
                                        IF(G5442&gt;J5442,1,IF(G5442&lt;J5442,0,2)),
                                        IF(G5442&gt;H5442,1,IF(G5442&lt;H5442,0,2))
                                        )
                          )
              )
        )</f>
        <v>1</v>
      </c>
      <c r="L5442">
        <f t="shared" ca="1" si="592"/>
        <v>-523</v>
      </c>
      <c r="M5442">
        <f t="shared" ca="1" si="593"/>
        <v>-571.84999999998831</v>
      </c>
      <c r="N5442">
        <f t="shared" ca="1" si="594"/>
        <v>-1076</v>
      </c>
    </row>
    <row r="5443" spans="1:14" x14ac:dyDescent="0.25">
      <c r="A5443">
        <f ca="1"/>
        <v>0</v>
      </c>
      <c r="B5443">
        <f ca="1"/>
        <v>0</v>
      </c>
      <c r="C5443">
        <f ca="1"/>
        <v>9</v>
      </c>
      <c r="D5443">
        <f ca="1"/>
        <v>1</v>
      </c>
      <c r="E5443">
        <f ca="1"/>
        <v>0</v>
      </c>
      <c r="F5443">
        <f ca="1"/>
        <v>0</v>
      </c>
      <c r="G5443">
        <f t="shared" ref="G5443:G5506" ca="1" si="595">IF(A5443+B5443&gt;9,A5443+B5443-10,A5443+B5443)</f>
        <v>0</v>
      </c>
      <c r="H5443">
        <f t="shared" ref="H5443:H5506" ca="1" si="596">IF(D5443+E5443&gt;9,D5443+E5443-10,D5443+E5443)</f>
        <v>1</v>
      </c>
      <c r="I5443">
        <f t="shared" ref="I5443:I5506" ca="1" si="597">IF(G5443+C5443&gt;9,G5443+C5443-10,G5443+C5443)</f>
        <v>9</v>
      </c>
      <c r="J5443">
        <f t="shared" ref="J5443:J5506" ca="1" si="598">IF(H5443+F5443&gt;9,H5443+F5443-10,H5443+F5443)</f>
        <v>1</v>
      </c>
      <c r="K5443" cm="1">
        <f t="array" aca="1" ref="K5443" ca="1">IF(G5443&gt;7,
        IF(G5443&gt;H5443, 1, IF(G5443&lt;H5443, 0, 2)),
        IF(       H5443&gt;7,
                     IF(G5443&gt;H5443, 1, IF(G5443&lt;H5443, 0, 2)),
                     IF(         G5443&lt;6,
                                   IF(            _xlfn.XLOOKUP(C5443,'deck &amp; rules'!$D$22:$M$22,_xlfn.XLOOKUP(H5443,'deck &amp; rules'!$C$23:$C$30,'deck &amp; rules'!$D$23:$M$30))="draw",
                                                     IF(I5443&gt;J5443,1,IF(I5443&lt;J5443,0,2)),
                                                     IF(I5443&gt;H5443,1,IF(I5443&lt;H5443,0,2))),
                                   IF(H5443&lt;7,
                                        IF(G5443&gt;J5443,1,IF(G5443&lt;J5443,0,2)),
                                        IF(G5443&gt;H5443,1,IF(G5443&lt;H5443,0,2))
                                        )
                          )
              )
        )</f>
        <v>1</v>
      </c>
      <c r="L5443">
        <f t="shared" ca="1" si="592"/>
        <v>-522</v>
      </c>
      <c r="M5443">
        <f t="shared" ca="1" si="593"/>
        <v>-572.84999999998831</v>
      </c>
      <c r="N5443">
        <f t="shared" ca="1" si="594"/>
        <v>-1077</v>
      </c>
    </row>
    <row r="5444" spans="1:14" x14ac:dyDescent="0.25">
      <c r="A5444">
        <f ca="1"/>
        <v>4</v>
      </c>
      <c r="B5444">
        <f ca="1"/>
        <v>0</v>
      </c>
      <c r="C5444">
        <f ca="1"/>
        <v>3</v>
      </c>
      <c r="D5444">
        <f ca="1"/>
        <v>9</v>
      </c>
      <c r="E5444">
        <f ca="1"/>
        <v>4</v>
      </c>
      <c r="F5444">
        <f ca="1"/>
        <v>0</v>
      </c>
      <c r="G5444">
        <f t="shared" ca="1" si="595"/>
        <v>4</v>
      </c>
      <c r="H5444">
        <f t="shared" ca="1" si="596"/>
        <v>3</v>
      </c>
      <c r="I5444">
        <f t="shared" ca="1" si="597"/>
        <v>7</v>
      </c>
      <c r="J5444">
        <f t="shared" ca="1" si="598"/>
        <v>3</v>
      </c>
      <c r="K5444" cm="1">
        <f t="array" aca="1" ref="K5444" ca="1">IF(G5444&gt;7,
        IF(G5444&gt;H5444, 1, IF(G5444&lt;H5444, 0, 2)),
        IF(       H5444&gt;7,
                     IF(G5444&gt;H5444, 1, IF(G5444&lt;H5444, 0, 2)),
                     IF(         G5444&lt;6,
                                   IF(            _xlfn.XLOOKUP(C5444,'deck &amp; rules'!$D$22:$M$22,_xlfn.XLOOKUP(H5444,'deck &amp; rules'!$C$23:$C$30,'deck &amp; rules'!$D$23:$M$30))="draw",
                                                     IF(I5444&gt;J5444,1,IF(I5444&lt;J5444,0,2)),
                                                     IF(I5444&gt;H5444,1,IF(I5444&lt;H5444,0,2))),
                                   IF(H5444&lt;7,
                                        IF(G5444&gt;J5444,1,IF(G5444&lt;J5444,0,2)),
                                        IF(G5444&gt;H5444,1,IF(G5444&lt;H5444,0,2))
                                        )
                          )
              )
        )</f>
        <v>1</v>
      </c>
      <c r="L5444">
        <f t="shared" ref="L5444:L5507" ca="1" si="599">IF(K5444=1,L5443+1,L5443-1)</f>
        <v>-521</v>
      </c>
      <c r="M5444">
        <f t="shared" ref="M5444:M5507" ca="1" si="600">IF(K5444=0,M5443+19/20,M5443-1)</f>
        <v>-573.84999999998831</v>
      </c>
      <c r="N5444">
        <f t="shared" ref="N5444:N5507" ca="1" si="601">IF(K5444=2,N5443+8,N5443-1)</f>
        <v>-1078</v>
      </c>
    </row>
    <row r="5445" spans="1:14" x14ac:dyDescent="0.25">
      <c r="A5445">
        <f ca="1"/>
        <v>1</v>
      </c>
      <c r="B5445">
        <f ca="1"/>
        <v>7</v>
      </c>
      <c r="C5445">
        <f ca="1"/>
        <v>1</v>
      </c>
      <c r="D5445">
        <f ca="1"/>
        <v>0</v>
      </c>
      <c r="E5445">
        <f ca="1"/>
        <v>8</v>
      </c>
      <c r="F5445">
        <f ca="1"/>
        <v>4</v>
      </c>
      <c r="G5445">
        <f t="shared" ca="1" si="595"/>
        <v>8</v>
      </c>
      <c r="H5445">
        <f t="shared" ca="1" si="596"/>
        <v>8</v>
      </c>
      <c r="I5445">
        <f t="shared" ca="1" si="597"/>
        <v>9</v>
      </c>
      <c r="J5445">
        <f t="shared" ca="1" si="598"/>
        <v>2</v>
      </c>
      <c r="K5445" cm="1">
        <f t="array" aca="1" ref="K5445" ca="1">IF(G5445&gt;7,
        IF(G5445&gt;H5445, 1, IF(G5445&lt;H5445, 0, 2)),
        IF(       H5445&gt;7,
                     IF(G5445&gt;H5445, 1, IF(G5445&lt;H5445, 0, 2)),
                     IF(         G5445&lt;6,
                                   IF(            _xlfn.XLOOKUP(C5445,'deck &amp; rules'!$D$22:$M$22,_xlfn.XLOOKUP(H5445,'deck &amp; rules'!$C$23:$C$30,'deck &amp; rules'!$D$23:$M$30))="draw",
                                                     IF(I5445&gt;J5445,1,IF(I5445&lt;J5445,0,2)),
                                                     IF(I5445&gt;H5445,1,IF(I5445&lt;H5445,0,2))),
                                   IF(H5445&lt;7,
                                        IF(G5445&gt;J5445,1,IF(G5445&lt;J5445,0,2)),
                                        IF(G5445&gt;H5445,1,IF(G5445&lt;H5445,0,2))
                                        )
                          )
              )
        )</f>
        <v>2</v>
      </c>
      <c r="L5445">
        <f t="shared" ca="1" si="599"/>
        <v>-522</v>
      </c>
      <c r="M5445">
        <f t="shared" ca="1" si="600"/>
        <v>-574.84999999998831</v>
      </c>
      <c r="N5445">
        <f t="shared" ca="1" si="601"/>
        <v>-1070</v>
      </c>
    </row>
    <row r="5446" spans="1:14" x14ac:dyDescent="0.25">
      <c r="A5446">
        <f ca="1"/>
        <v>6</v>
      </c>
      <c r="B5446">
        <f ca="1"/>
        <v>0</v>
      </c>
      <c r="C5446">
        <f ca="1"/>
        <v>6</v>
      </c>
      <c r="D5446">
        <f ca="1"/>
        <v>0</v>
      </c>
      <c r="E5446">
        <f ca="1"/>
        <v>0</v>
      </c>
      <c r="F5446">
        <f ca="1"/>
        <v>3</v>
      </c>
      <c r="G5446">
        <f t="shared" ca="1" si="595"/>
        <v>6</v>
      </c>
      <c r="H5446">
        <f t="shared" ca="1" si="596"/>
        <v>0</v>
      </c>
      <c r="I5446">
        <f t="shared" ca="1" si="597"/>
        <v>2</v>
      </c>
      <c r="J5446">
        <f t="shared" ca="1" si="598"/>
        <v>3</v>
      </c>
      <c r="K5446" cm="1">
        <f t="array" aca="1" ref="K5446" ca="1">IF(G5446&gt;7,
        IF(G5446&gt;H5446, 1, IF(G5446&lt;H5446, 0, 2)),
        IF(       H5446&gt;7,
                     IF(G5446&gt;H5446, 1, IF(G5446&lt;H5446, 0, 2)),
                     IF(         G5446&lt;6,
                                   IF(            _xlfn.XLOOKUP(C5446,'deck &amp; rules'!$D$22:$M$22,_xlfn.XLOOKUP(H5446,'deck &amp; rules'!$C$23:$C$30,'deck &amp; rules'!$D$23:$M$30))="draw",
                                                     IF(I5446&gt;J5446,1,IF(I5446&lt;J5446,0,2)),
                                                     IF(I5446&gt;H5446,1,IF(I5446&lt;H5446,0,2))),
                                   IF(H5446&lt;7,
                                        IF(G5446&gt;J5446,1,IF(G5446&lt;J5446,0,2)),
                                        IF(G5446&gt;H5446,1,IF(G5446&lt;H5446,0,2))
                                        )
                          )
              )
        )</f>
        <v>1</v>
      </c>
      <c r="L5446">
        <f t="shared" ca="1" si="599"/>
        <v>-521</v>
      </c>
      <c r="M5446">
        <f t="shared" ca="1" si="600"/>
        <v>-575.84999999998831</v>
      </c>
      <c r="N5446">
        <f t="shared" ca="1" si="601"/>
        <v>-1071</v>
      </c>
    </row>
    <row r="5447" spans="1:14" x14ac:dyDescent="0.25">
      <c r="A5447">
        <f ca="1"/>
        <v>9</v>
      </c>
      <c r="B5447">
        <f ca="1"/>
        <v>2</v>
      </c>
      <c r="C5447">
        <f ca="1"/>
        <v>0</v>
      </c>
      <c r="D5447">
        <f ca="1"/>
        <v>7</v>
      </c>
      <c r="E5447">
        <f ca="1"/>
        <v>8</v>
      </c>
      <c r="F5447">
        <f ca="1"/>
        <v>2</v>
      </c>
      <c r="G5447">
        <f t="shared" ca="1" si="595"/>
        <v>1</v>
      </c>
      <c r="H5447">
        <f t="shared" ca="1" si="596"/>
        <v>5</v>
      </c>
      <c r="I5447">
        <f t="shared" ca="1" si="597"/>
        <v>1</v>
      </c>
      <c r="J5447">
        <f t="shared" ca="1" si="598"/>
        <v>7</v>
      </c>
      <c r="K5447" cm="1">
        <f t="array" aca="1" ref="K5447" ca="1">IF(G5447&gt;7,
        IF(G5447&gt;H5447, 1, IF(G5447&lt;H5447, 0, 2)),
        IF(       H5447&gt;7,
                     IF(G5447&gt;H5447, 1, IF(G5447&lt;H5447, 0, 2)),
                     IF(         G5447&lt;6,
                                   IF(            _xlfn.XLOOKUP(C5447,'deck &amp; rules'!$D$22:$M$22,_xlfn.XLOOKUP(H5447,'deck &amp; rules'!$C$23:$C$30,'deck &amp; rules'!$D$23:$M$30))="draw",
                                                     IF(I5447&gt;J5447,1,IF(I5447&lt;J5447,0,2)),
                                                     IF(I5447&gt;H5447,1,IF(I5447&lt;H5447,0,2))),
                                   IF(H5447&lt;7,
                                        IF(G5447&gt;J5447,1,IF(G5447&lt;J5447,0,2)),
                                        IF(G5447&gt;H5447,1,IF(G5447&lt;H5447,0,2))
                                        )
                          )
              )
        )</f>
        <v>0</v>
      </c>
      <c r="L5447">
        <f t="shared" ca="1" si="599"/>
        <v>-522</v>
      </c>
      <c r="M5447">
        <f t="shared" ca="1" si="600"/>
        <v>-574.89999999998827</v>
      </c>
      <c r="N5447">
        <f t="shared" ca="1" si="601"/>
        <v>-1072</v>
      </c>
    </row>
    <row r="5448" spans="1:14" x14ac:dyDescent="0.25">
      <c r="A5448">
        <f ca="1"/>
        <v>3</v>
      </c>
      <c r="B5448">
        <f ca="1"/>
        <v>0</v>
      </c>
      <c r="C5448">
        <f ca="1"/>
        <v>0</v>
      </c>
      <c r="D5448">
        <f ca="1"/>
        <v>5</v>
      </c>
      <c r="E5448">
        <f ca="1"/>
        <v>2</v>
      </c>
      <c r="F5448">
        <f ca="1"/>
        <v>2</v>
      </c>
      <c r="G5448">
        <f t="shared" ca="1" si="595"/>
        <v>3</v>
      </c>
      <c r="H5448">
        <f t="shared" ca="1" si="596"/>
        <v>7</v>
      </c>
      <c r="I5448">
        <f t="shared" ca="1" si="597"/>
        <v>3</v>
      </c>
      <c r="J5448">
        <f t="shared" ca="1" si="598"/>
        <v>9</v>
      </c>
      <c r="K5448" cm="1">
        <f t="array" aca="1" ref="K5448" ca="1">IF(G5448&gt;7,
        IF(G5448&gt;H5448, 1, IF(G5448&lt;H5448, 0, 2)),
        IF(       H5448&gt;7,
                     IF(G5448&gt;H5448, 1, IF(G5448&lt;H5448, 0, 2)),
                     IF(         G5448&lt;6,
                                   IF(            _xlfn.XLOOKUP(C5448,'deck &amp; rules'!$D$22:$M$22,_xlfn.XLOOKUP(H5448,'deck &amp; rules'!$C$23:$C$30,'deck &amp; rules'!$D$23:$M$30))="draw",
                                                     IF(I5448&gt;J5448,1,IF(I5448&lt;J5448,0,2)),
                                                     IF(I5448&gt;H5448,1,IF(I5448&lt;H5448,0,2))),
                                   IF(H5448&lt;7,
                                        IF(G5448&gt;J5448,1,IF(G5448&lt;J5448,0,2)),
                                        IF(G5448&gt;H5448,1,IF(G5448&lt;H5448,0,2))
                                        )
                          )
              )
        )</f>
        <v>0</v>
      </c>
      <c r="L5448">
        <f t="shared" ca="1" si="599"/>
        <v>-523</v>
      </c>
      <c r="M5448">
        <f t="shared" ca="1" si="600"/>
        <v>-573.94999999998822</v>
      </c>
      <c r="N5448">
        <f t="shared" ca="1" si="601"/>
        <v>-1073</v>
      </c>
    </row>
    <row r="5449" spans="1:14" x14ac:dyDescent="0.25">
      <c r="A5449">
        <f ca="1"/>
        <v>4</v>
      </c>
      <c r="B5449">
        <f ca="1"/>
        <v>0</v>
      </c>
      <c r="C5449">
        <f ca="1"/>
        <v>7</v>
      </c>
      <c r="D5449">
        <f ca="1"/>
        <v>8</v>
      </c>
      <c r="E5449">
        <f ca="1"/>
        <v>5</v>
      </c>
      <c r="F5449">
        <f ca="1"/>
        <v>2</v>
      </c>
      <c r="G5449">
        <f t="shared" ca="1" si="595"/>
        <v>4</v>
      </c>
      <c r="H5449">
        <f t="shared" ca="1" si="596"/>
        <v>3</v>
      </c>
      <c r="I5449">
        <f t="shared" ca="1" si="597"/>
        <v>1</v>
      </c>
      <c r="J5449">
        <f t="shared" ca="1" si="598"/>
        <v>5</v>
      </c>
      <c r="K5449" cm="1">
        <f t="array" aca="1" ref="K5449" ca="1">IF(G5449&gt;7,
        IF(G5449&gt;H5449, 1, IF(G5449&lt;H5449, 0, 2)),
        IF(       H5449&gt;7,
                     IF(G5449&gt;H5449, 1, IF(G5449&lt;H5449, 0, 2)),
                     IF(         G5449&lt;6,
                                   IF(            _xlfn.XLOOKUP(C5449,'deck &amp; rules'!$D$22:$M$22,_xlfn.XLOOKUP(H5449,'deck &amp; rules'!$C$23:$C$30,'deck &amp; rules'!$D$23:$M$30))="draw",
                                                     IF(I5449&gt;J5449,1,IF(I5449&lt;J5449,0,2)),
                                                     IF(I5449&gt;H5449,1,IF(I5449&lt;H5449,0,2))),
                                   IF(H5449&lt;7,
                                        IF(G5449&gt;J5449,1,IF(G5449&lt;J5449,0,2)),
                                        IF(G5449&gt;H5449,1,IF(G5449&lt;H5449,0,2))
                                        )
                          )
              )
        )</f>
        <v>0</v>
      </c>
      <c r="L5449">
        <f t="shared" ca="1" si="599"/>
        <v>-524</v>
      </c>
      <c r="M5449">
        <f t="shared" ca="1" si="600"/>
        <v>-572.99999999998818</v>
      </c>
      <c r="N5449">
        <f t="shared" ca="1" si="601"/>
        <v>-1074</v>
      </c>
    </row>
    <row r="5450" spans="1:14" x14ac:dyDescent="0.25">
      <c r="A5450">
        <f ca="1"/>
        <v>3</v>
      </c>
      <c r="B5450">
        <f ca="1"/>
        <v>0</v>
      </c>
      <c r="C5450">
        <f ca="1"/>
        <v>6</v>
      </c>
      <c r="D5450">
        <f ca="1"/>
        <v>1</v>
      </c>
      <c r="E5450">
        <f ca="1"/>
        <v>4</v>
      </c>
      <c r="F5450">
        <f ca="1"/>
        <v>0</v>
      </c>
      <c r="G5450">
        <f t="shared" ca="1" si="595"/>
        <v>3</v>
      </c>
      <c r="H5450">
        <f t="shared" ca="1" si="596"/>
        <v>5</v>
      </c>
      <c r="I5450">
        <f t="shared" ca="1" si="597"/>
        <v>9</v>
      </c>
      <c r="J5450">
        <f t="shared" ca="1" si="598"/>
        <v>5</v>
      </c>
      <c r="K5450" cm="1">
        <f t="array" aca="1" ref="K5450" ca="1">IF(G5450&gt;7,
        IF(G5450&gt;H5450, 1, IF(G5450&lt;H5450, 0, 2)),
        IF(       H5450&gt;7,
                     IF(G5450&gt;H5450, 1, IF(G5450&lt;H5450, 0, 2)),
                     IF(         G5450&lt;6,
                                   IF(            _xlfn.XLOOKUP(C5450,'deck &amp; rules'!$D$22:$M$22,_xlfn.XLOOKUP(H5450,'deck &amp; rules'!$C$23:$C$30,'deck &amp; rules'!$D$23:$M$30))="draw",
                                                     IF(I5450&gt;J5450,1,IF(I5450&lt;J5450,0,2)),
                                                     IF(I5450&gt;H5450,1,IF(I5450&lt;H5450,0,2))),
                                   IF(H5450&lt;7,
                                        IF(G5450&gt;J5450,1,IF(G5450&lt;J5450,0,2)),
                                        IF(G5450&gt;H5450,1,IF(G5450&lt;H5450,0,2))
                                        )
                          )
              )
        )</f>
        <v>1</v>
      </c>
      <c r="L5450">
        <f t="shared" ca="1" si="599"/>
        <v>-523</v>
      </c>
      <c r="M5450">
        <f t="shared" ca="1" si="600"/>
        <v>-573.99999999998818</v>
      </c>
      <c r="N5450">
        <f t="shared" ca="1" si="601"/>
        <v>-1075</v>
      </c>
    </row>
    <row r="5451" spans="1:14" x14ac:dyDescent="0.25">
      <c r="A5451">
        <f ca="1"/>
        <v>0</v>
      </c>
      <c r="B5451">
        <f ca="1"/>
        <v>0</v>
      </c>
      <c r="C5451">
        <f ca="1"/>
        <v>2</v>
      </c>
      <c r="D5451">
        <f ca="1"/>
        <v>0</v>
      </c>
      <c r="E5451">
        <f ca="1"/>
        <v>5</v>
      </c>
      <c r="F5451">
        <f ca="1"/>
        <v>0</v>
      </c>
      <c r="G5451">
        <f t="shared" ca="1" si="595"/>
        <v>0</v>
      </c>
      <c r="H5451">
        <f t="shared" ca="1" si="596"/>
        <v>5</v>
      </c>
      <c r="I5451">
        <f t="shared" ca="1" si="597"/>
        <v>2</v>
      </c>
      <c r="J5451">
        <f t="shared" ca="1" si="598"/>
        <v>5</v>
      </c>
      <c r="K5451" cm="1">
        <f t="array" aca="1" ref="K5451" ca="1">IF(G5451&gt;7,
        IF(G5451&gt;H5451, 1, IF(G5451&lt;H5451, 0, 2)),
        IF(       H5451&gt;7,
                     IF(G5451&gt;H5451, 1, IF(G5451&lt;H5451, 0, 2)),
                     IF(         G5451&lt;6,
                                   IF(            _xlfn.XLOOKUP(C5451,'deck &amp; rules'!$D$22:$M$22,_xlfn.XLOOKUP(H5451,'deck &amp; rules'!$C$23:$C$30,'deck &amp; rules'!$D$23:$M$30))="draw",
                                                     IF(I5451&gt;J5451,1,IF(I5451&lt;J5451,0,2)),
                                                     IF(I5451&gt;H5451,1,IF(I5451&lt;H5451,0,2))),
                                   IF(H5451&lt;7,
                                        IF(G5451&gt;J5451,1,IF(G5451&lt;J5451,0,2)),
                                        IF(G5451&gt;H5451,1,IF(G5451&lt;H5451,0,2))
                                        )
                          )
              )
        )</f>
        <v>0</v>
      </c>
      <c r="L5451">
        <f t="shared" ca="1" si="599"/>
        <v>-524</v>
      </c>
      <c r="M5451">
        <f t="shared" ca="1" si="600"/>
        <v>-573.04999999998813</v>
      </c>
      <c r="N5451">
        <f t="shared" ca="1" si="601"/>
        <v>-1076</v>
      </c>
    </row>
    <row r="5452" spans="1:14" x14ac:dyDescent="0.25">
      <c r="A5452">
        <f ca="1"/>
        <v>2</v>
      </c>
      <c r="B5452">
        <f ca="1"/>
        <v>0</v>
      </c>
      <c r="C5452">
        <f ca="1"/>
        <v>6</v>
      </c>
      <c r="D5452">
        <f ca="1"/>
        <v>1</v>
      </c>
      <c r="E5452">
        <f ca="1"/>
        <v>8</v>
      </c>
      <c r="F5452">
        <f ca="1"/>
        <v>0</v>
      </c>
      <c r="G5452">
        <f t="shared" ca="1" si="595"/>
        <v>2</v>
      </c>
      <c r="H5452">
        <f t="shared" ca="1" si="596"/>
        <v>9</v>
      </c>
      <c r="I5452">
        <f t="shared" ca="1" si="597"/>
        <v>8</v>
      </c>
      <c r="J5452">
        <f t="shared" ca="1" si="598"/>
        <v>9</v>
      </c>
      <c r="K5452" cm="1">
        <f t="array" aca="1" ref="K5452" ca="1">IF(G5452&gt;7,
        IF(G5452&gt;H5452, 1, IF(G5452&lt;H5452, 0, 2)),
        IF(       H5452&gt;7,
                     IF(G5452&gt;H5452, 1, IF(G5452&lt;H5452, 0, 2)),
                     IF(         G5452&lt;6,
                                   IF(            _xlfn.XLOOKUP(C5452,'deck &amp; rules'!$D$22:$M$22,_xlfn.XLOOKUP(H5452,'deck &amp; rules'!$C$23:$C$30,'deck &amp; rules'!$D$23:$M$30))="draw",
                                                     IF(I5452&gt;J5452,1,IF(I5452&lt;J5452,0,2)),
                                                     IF(I5452&gt;H5452,1,IF(I5452&lt;H5452,0,2))),
                                   IF(H5452&lt;7,
                                        IF(G5452&gt;J5452,1,IF(G5452&lt;J5452,0,2)),
                                        IF(G5452&gt;H5452,1,IF(G5452&lt;H5452,0,2))
                                        )
                          )
              )
        )</f>
        <v>0</v>
      </c>
      <c r="L5452">
        <f t="shared" ca="1" si="599"/>
        <v>-525</v>
      </c>
      <c r="M5452">
        <f t="shared" ca="1" si="600"/>
        <v>-572.09999999998809</v>
      </c>
      <c r="N5452">
        <f t="shared" ca="1" si="601"/>
        <v>-1077</v>
      </c>
    </row>
    <row r="5453" spans="1:14" x14ac:dyDescent="0.25">
      <c r="A5453">
        <f ca="1"/>
        <v>0</v>
      </c>
      <c r="B5453">
        <f ca="1"/>
        <v>0</v>
      </c>
      <c r="C5453">
        <f ca="1"/>
        <v>4</v>
      </c>
      <c r="D5453">
        <f ca="1"/>
        <v>0</v>
      </c>
      <c r="E5453">
        <f ca="1"/>
        <v>0</v>
      </c>
      <c r="F5453">
        <f ca="1"/>
        <v>4</v>
      </c>
      <c r="G5453">
        <f t="shared" ca="1" si="595"/>
        <v>0</v>
      </c>
      <c r="H5453">
        <f t="shared" ca="1" si="596"/>
        <v>0</v>
      </c>
      <c r="I5453">
        <f t="shared" ca="1" si="597"/>
        <v>4</v>
      </c>
      <c r="J5453">
        <f t="shared" ca="1" si="598"/>
        <v>4</v>
      </c>
      <c r="K5453" cm="1">
        <f t="array" aca="1" ref="K5453" ca="1">IF(G5453&gt;7,
        IF(G5453&gt;H5453, 1, IF(G5453&lt;H5453, 0, 2)),
        IF(       H5453&gt;7,
                     IF(G5453&gt;H5453, 1, IF(G5453&lt;H5453, 0, 2)),
                     IF(         G5453&lt;6,
                                   IF(            _xlfn.XLOOKUP(C5453,'deck &amp; rules'!$D$22:$M$22,_xlfn.XLOOKUP(H5453,'deck &amp; rules'!$C$23:$C$30,'deck &amp; rules'!$D$23:$M$30))="draw",
                                                     IF(I5453&gt;J5453,1,IF(I5453&lt;J5453,0,2)),
                                                     IF(I5453&gt;H5453,1,IF(I5453&lt;H5453,0,2))),
                                   IF(H5453&lt;7,
                                        IF(G5453&gt;J5453,1,IF(G5453&lt;J5453,0,2)),
                                        IF(G5453&gt;H5453,1,IF(G5453&lt;H5453,0,2))
                                        )
                          )
              )
        )</f>
        <v>2</v>
      </c>
      <c r="L5453">
        <f t="shared" ca="1" si="599"/>
        <v>-526</v>
      </c>
      <c r="M5453">
        <f t="shared" ca="1" si="600"/>
        <v>-573.09999999998809</v>
      </c>
      <c r="N5453">
        <f t="shared" ca="1" si="601"/>
        <v>-1069</v>
      </c>
    </row>
    <row r="5454" spans="1:14" x14ac:dyDescent="0.25">
      <c r="A5454">
        <f ca="1"/>
        <v>7</v>
      </c>
      <c r="B5454">
        <f ca="1"/>
        <v>9</v>
      </c>
      <c r="C5454">
        <f ca="1"/>
        <v>5</v>
      </c>
      <c r="D5454">
        <f ca="1"/>
        <v>3</v>
      </c>
      <c r="E5454">
        <f ca="1"/>
        <v>0</v>
      </c>
      <c r="F5454">
        <f ca="1"/>
        <v>0</v>
      </c>
      <c r="G5454">
        <f t="shared" ca="1" si="595"/>
        <v>6</v>
      </c>
      <c r="H5454">
        <f t="shared" ca="1" si="596"/>
        <v>3</v>
      </c>
      <c r="I5454">
        <f t="shared" ca="1" si="597"/>
        <v>1</v>
      </c>
      <c r="J5454">
        <f t="shared" ca="1" si="598"/>
        <v>3</v>
      </c>
      <c r="K5454" cm="1">
        <f t="array" aca="1" ref="K5454" ca="1">IF(G5454&gt;7,
        IF(G5454&gt;H5454, 1, IF(G5454&lt;H5454, 0, 2)),
        IF(       H5454&gt;7,
                     IF(G5454&gt;H5454, 1, IF(G5454&lt;H5454, 0, 2)),
                     IF(         G5454&lt;6,
                                   IF(            _xlfn.XLOOKUP(C5454,'deck &amp; rules'!$D$22:$M$22,_xlfn.XLOOKUP(H5454,'deck &amp; rules'!$C$23:$C$30,'deck &amp; rules'!$D$23:$M$30))="draw",
                                                     IF(I5454&gt;J5454,1,IF(I5454&lt;J5454,0,2)),
                                                     IF(I5454&gt;H5454,1,IF(I5454&lt;H5454,0,2))),
                                   IF(H5454&lt;7,
                                        IF(G5454&gt;J5454,1,IF(G5454&lt;J5454,0,2)),
                                        IF(G5454&gt;H5454,1,IF(G5454&lt;H5454,0,2))
                                        )
                          )
              )
        )</f>
        <v>1</v>
      </c>
      <c r="L5454">
        <f t="shared" ca="1" si="599"/>
        <v>-525</v>
      </c>
      <c r="M5454">
        <f t="shared" ca="1" si="600"/>
        <v>-574.09999999998809</v>
      </c>
      <c r="N5454">
        <f t="shared" ca="1" si="601"/>
        <v>-1070</v>
      </c>
    </row>
    <row r="5455" spans="1:14" x14ac:dyDescent="0.25">
      <c r="A5455">
        <f ca="1"/>
        <v>4</v>
      </c>
      <c r="B5455">
        <f ca="1"/>
        <v>0</v>
      </c>
      <c r="C5455">
        <f ca="1"/>
        <v>0</v>
      </c>
      <c r="D5455">
        <f ca="1"/>
        <v>5</v>
      </c>
      <c r="E5455">
        <f ca="1"/>
        <v>7</v>
      </c>
      <c r="F5455">
        <f ca="1"/>
        <v>7</v>
      </c>
      <c r="G5455">
        <f t="shared" ca="1" si="595"/>
        <v>4</v>
      </c>
      <c r="H5455">
        <f t="shared" ca="1" si="596"/>
        <v>2</v>
      </c>
      <c r="I5455">
        <f t="shared" ca="1" si="597"/>
        <v>4</v>
      </c>
      <c r="J5455">
        <f t="shared" ca="1" si="598"/>
        <v>9</v>
      </c>
      <c r="K5455" cm="1">
        <f t="array" aca="1" ref="K5455" ca="1">IF(G5455&gt;7,
        IF(G5455&gt;H5455, 1, IF(G5455&lt;H5455, 0, 2)),
        IF(       H5455&gt;7,
                     IF(G5455&gt;H5455, 1, IF(G5455&lt;H5455, 0, 2)),
                     IF(         G5455&lt;6,
                                   IF(            _xlfn.XLOOKUP(C5455,'deck &amp; rules'!$D$22:$M$22,_xlfn.XLOOKUP(H5455,'deck &amp; rules'!$C$23:$C$30,'deck &amp; rules'!$D$23:$M$30))="draw",
                                                     IF(I5455&gt;J5455,1,IF(I5455&lt;J5455,0,2)),
                                                     IF(I5455&gt;H5455,1,IF(I5455&lt;H5455,0,2))),
                                   IF(H5455&lt;7,
                                        IF(G5455&gt;J5455,1,IF(G5455&lt;J5455,0,2)),
                                        IF(G5455&gt;H5455,1,IF(G5455&lt;H5455,0,2))
                                        )
                          )
              )
        )</f>
        <v>0</v>
      </c>
      <c r="L5455">
        <f t="shared" ca="1" si="599"/>
        <v>-526</v>
      </c>
      <c r="M5455">
        <f t="shared" ca="1" si="600"/>
        <v>-573.14999999998804</v>
      </c>
      <c r="N5455">
        <f t="shared" ca="1" si="601"/>
        <v>-1071</v>
      </c>
    </row>
    <row r="5456" spans="1:14" x14ac:dyDescent="0.25">
      <c r="A5456">
        <f ca="1"/>
        <v>0</v>
      </c>
      <c r="B5456">
        <f ca="1"/>
        <v>2</v>
      </c>
      <c r="C5456">
        <f ca="1"/>
        <v>3</v>
      </c>
      <c r="D5456">
        <f ca="1"/>
        <v>0</v>
      </c>
      <c r="E5456">
        <f ca="1"/>
        <v>0</v>
      </c>
      <c r="F5456">
        <f ca="1"/>
        <v>2</v>
      </c>
      <c r="G5456">
        <f t="shared" ca="1" si="595"/>
        <v>2</v>
      </c>
      <c r="H5456">
        <f t="shared" ca="1" si="596"/>
        <v>0</v>
      </c>
      <c r="I5456">
        <f t="shared" ca="1" si="597"/>
        <v>5</v>
      </c>
      <c r="J5456">
        <f t="shared" ca="1" si="598"/>
        <v>2</v>
      </c>
      <c r="K5456" cm="1">
        <f t="array" aca="1" ref="K5456" ca="1">IF(G5456&gt;7,
        IF(G5456&gt;H5456, 1, IF(G5456&lt;H5456, 0, 2)),
        IF(       H5456&gt;7,
                     IF(G5456&gt;H5456, 1, IF(G5456&lt;H5456, 0, 2)),
                     IF(         G5456&lt;6,
                                   IF(            _xlfn.XLOOKUP(C5456,'deck &amp; rules'!$D$22:$M$22,_xlfn.XLOOKUP(H5456,'deck &amp; rules'!$C$23:$C$30,'deck &amp; rules'!$D$23:$M$30))="draw",
                                                     IF(I5456&gt;J5456,1,IF(I5456&lt;J5456,0,2)),
                                                     IF(I5456&gt;H5456,1,IF(I5456&lt;H5456,0,2))),
                                   IF(H5456&lt;7,
                                        IF(G5456&gt;J5456,1,IF(G5456&lt;J5456,0,2)),
                                        IF(G5456&gt;H5456,1,IF(G5456&lt;H5456,0,2))
                                        )
                          )
              )
        )</f>
        <v>1</v>
      </c>
      <c r="L5456">
        <f t="shared" ca="1" si="599"/>
        <v>-525</v>
      </c>
      <c r="M5456">
        <f t="shared" ca="1" si="600"/>
        <v>-574.14999999998804</v>
      </c>
      <c r="N5456">
        <f t="shared" ca="1" si="601"/>
        <v>-1072</v>
      </c>
    </row>
    <row r="5457" spans="1:14" x14ac:dyDescent="0.25">
      <c r="A5457">
        <f ca="1"/>
        <v>5</v>
      </c>
      <c r="B5457">
        <f ca="1"/>
        <v>5</v>
      </c>
      <c r="C5457">
        <f ca="1"/>
        <v>6</v>
      </c>
      <c r="D5457">
        <f ca="1"/>
        <v>4</v>
      </c>
      <c r="E5457">
        <f ca="1"/>
        <v>0</v>
      </c>
      <c r="F5457">
        <f ca="1"/>
        <v>0</v>
      </c>
      <c r="G5457">
        <f t="shared" ca="1" si="595"/>
        <v>0</v>
      </c>
      <c r="H5457">
        <f t="shared" ca="1" si="596"/>
        <v>4</v>
      </c>
      <c r="I5457">
        <f t="shared" ca="1" si="597"/>
        <v>6</v>
      </c>
      <c r="J5457">
        <f t="shared" ca="1" si="598"/>
        <v>4</v>
      </c>
      <c r="K5457" cm="1">
        <f t="array" aca="1" ref="K5457" ca="1">IF(G5457&gt;7,
        IF(G5457&gt;H5457, 1, IF(G5457&lt;H5457, 0, 2)),
        IF(       H5457&gt;7,
                     IF(G5457&gt;H5457, 1, IF(G5457&lt;H5457, 0, 2)),
                     IF(         G5457&lt;6,
                                   IF(            _xlfn.XLOOKUP(C5457,'deck &amp; rules'!$D$22:$M$22,_xlfn.XLOOKUP(H5457,'deck &amp; rules'!$C$23:$C$30,'deck &amp; rules'!$D$23:$M$30))="draw",
                                                     IF(I5457&gt;J5457,1,IF(I5457&lt;J5457,0,2)),
                                                     IF(I5457&gt;H5457,1,IF(I5457&lt;H5457,0,2))),
                                   IF(H5457&lt;7,
                                        IF(G5457&gt;J5457,1,IF(G5457&lt;J5457,0,2)),
                                        IF(G5457&gt;H5457,1,IF(G5457&lt;H5457,0,2))
                                        )
                          )
              )
        )</f>
        <v>1</v>
      </c>
      <c r="L5457">
        <f t="shared" ca="1" si="599"/>
        <v>-524</v>
      </c>
      <c r="M5457">
        <f t="shared" ca="1" si="600"/>
        <v>-575.14999999998804</v>
      </c>
      <c r="N5457">
        <f t="shared" ca="1" si="601"/>
        <v>-1073</v>
      </c>
    </row>
    <row r="5458" spans="1:14" x14ac:dyDescent="0.25">
      <c r="A5458">
        <f ca="1"/>
        <v>0</v>
      </c>
      <c r="B5458">
        <f ca="1"/>
        <v>1</v>
      </c>
      <c r="C5458">
        <f ca="1"/>
        <v>1</v>
      </c>
      <c r="D5458">
        <f ca="1"/>
        <v>6</v>
      </c>
      <c r="E5458">
        <f ca="1"/>
        <v>9</v>
      </c>
      <c r="F5458">
        <f ca="1"/>
        <v>0</v>
      </c>
      <c r="G5458">
        <f t="shared" ca="1" si="595"/>
        <v>1</v>
      </c>
      <c r="H5458">
        <f t="shared" ca="1" si="596"/>
        <v>5</v>
      </c>
      <c r="I5458">
        <f t="shared" ca="1" si="597"/>
        <v>2</v>
      </c>
      <c r="J5458">
        <f t="shared" ca="1" si="598"/>
        <v>5</v>
      </c>
      <c r="K5458" cm="1">
        <f t="array" aca="1" ref="K5458" ca="1">IF(G5458&gt;7,
        IF(G5458&gt;H5458, 1, IF(G5458&lt;H5458, 0, 2)),
        IF(       H5458&gt;7,
                     IF(G5458&gt;H5458, 1, IF(G5458&lt;H5458, 0, 2)),
                     IF(         G5458&lt;6,
                                   IF(            _xlfn.XLOOKUP(C5458,'deck &amp; rules'!$D$22:$M$22,_xlfn.XLOOKUP(H5458,'deck &amp; rules'!$C$23:$C$30,'deck &amp; rules'!$D$23:$M$30))="draw",
                                                     IF(I5458&gt;J5458,1,IF(I5458&lt;J5458,0,2)),
                                                     IF(I5458&gt;H5458,1,IF(I5458&lt;H5458,0,2))),
                                   IF(H5458&lt;7,
                                        IF(G5458&gt;J5458,1,IF(G5458&lt;J5458,0,2)),
                                        IF(G5458&gt;H5458,1,IF(G5458&lt;H5458,0,2))
                                        )
                          )
              )
        )</f>
        <v>0</v>
      </c>
      <c r="L5458">
        <f t="shared" ca="1" si="599"/>
        <v>-525</v>
      </c>
      <c r="M5458">
        <f t="shared" ca="1" si="600"/>
        <v>-574.19999999998799</v>
      </c>
      <c r="N5458">
        <f t="shared" ca="1" si="601"/>
        <v>-1074</v>
      </c>
    </row>
    <row r="5459" spans="1:14" x14ac:dyDescent="0.25">
      <c r="A5459">
        <f ca="1"/>
        <v>0</v>
      </c>
      <c r="B5459">
        <f ca="1"/>
        <v>6</v>
      </c>
      <c r="C5459">
        <f ca="1"/>
        <v>8</v>
      </c>
      <c r="D5459">
        <f ca="1"/>
        <v>6</v>
      </c>
      <c r="E5459">
        <f ca="1"/>
        <v>1</v>
      </c>
      <c r="F5459">
        <f ca="1"/>
        <v>3</v>
      </c>
      <c r="G5459">
        <f t="shared" ca="1" si="595"/>
        <v>6</v>
      </c>
      <c r="H5459">
        <f t="shared" ca="1" si="596"/>
        <v>7</v>
      </c>
      <c r="I5459">
        <f t="shared" ca="1" si="597"/>
        <v>4</v>
      </c>
      <c r="J5459">
        <f t="shared" ca="1" si="598"/>
        <v>0</v>
      </c>
      <c r="K5459" cm="1">
        <f t="array" aca="1" ref="K5459" ca="1">IF(G5459&gt;7,
        IF(G5459&gt;H5459, 1, IF(G5459&lt;H5459, 0, 2)),
        IF(       H5459&gt;7,
                     IF(G5459&gt;H5459, 1, IF(G5459&lt;H5459, 0, 2)),
                     IF(         G5459&lt;6,
                                   IF(            _xlfn.XLOOKUP(C5459,'deck &amp; rules'!$D$22:$M$22,_xlfn.XLOOKUP(H5459,'deck &amp; rules'!$C$23:$C$30,'deck &amp; rules'!$D$23:$M$30))="draw",
                                                     IF(I5459&gt;J5459,1,IF(I5459&lt;J5459,0,2)),
                                                     IF(I5459&gt;H5459,1,IF(I5459&lt;H5459,0,2))),
                                   IF(H5459&lt;7,
                                        IF(G5459&gt;J5459,1,IF(G5459&lt;J5459,0,2)),
                                        IF(G5459&gt;H5459,1,IF(G5459&lt;H5459,0,2))
                                        )
                          )
              )
        )</f>
        <v>0</v>
      </c>
      <c r="L5459">
        <f t="shared" ca="1" si="599"/>
        <v>-526</v>
      </c>
      <c r="M5459">
        <f t="shared" ca="1" si="600"/>
        <v>-573.24999999998795</v>
      </c>
      <c r="N5459">
        <f t="shared" ca="1" si="601"/>
        <v>-1075</v>
      </c>
    </row>
    <row r="5460" spans="1:14" x14ac:dyDescent="0.25">
      <c r="A5460">
        <f ca="1"/>
        <v>2</v>
      </c>
      <c r="B5460">
        <f ca="1"/>
        <v>0</v>
      </c>
      <c r="C5460">
        <f ca="1"/>
        <v>7</v>
      </c>
      <c r="D5460">
        <f ca="1"/>
        <v>6</v>
      </c>
      <c r="E5460">
        <f ca="1"/>
        <v>0</v>
      </c>
      <c r="F5460">
        <f ca="1"/>
        <v>5</v>
      </c>
      <c r="G5460">
        <f t="shared" ca="1" si="595"/>
        <v>2</v>
      </c>
      <c r="H5460">
        <f t="shared" ca="1" si="596"/>
        <v>6</v>
      </c>
      <c r="I5460">
        <f t="shared" ca="1" si="597"/>
        <v>9</v>
      </c>
      <c r="J5460">
        <f t="shared" ca="1" si="598"/>
        <v>1</v>
      </c>
      <c r="K5460" cm="1">
        <f t="array" aca="1" ref="K5460" ca="1">IF(G5460&gt;7,
        IF(G5460&gt;H5460, 1, IF(G5460&lt;H5460, 0, 2)),
        IF(       H5460&gt;7,
                     IF(G5460&gt;H5460, 1, IF(G5460&lt;H5460, 0, 2)),
                     IF(         G5460&lt;6,
                                   IF(            _xlfn.XLOOKUP(C5460,'deck &amp; rules'!$D$22:$M$22,_xlfn.XLOOKUP(H5460,'deck &amp; rules'!$C$23:$C$30,'deck &amp; rules'!$D$23:$M$30))="draw",
                                                     IF(I5460&gt;J5460,1,IF(I5460&lt;J5460,0,2)),
                                                     IF(I5460&gt;H5460,1,IF(I5460&lt;H5460,0,2))),
                                   IF(H5460&lt;7,
                                        IF(G5460&gt;J5460,1,IF(G5460&lt;J5460,0,2)),
                                        IF(G5460&gt;H5460,1,IF(G5460&lt;H5460,0,2))
                                        )
                          )
              )
        )</f>
        <v>1</v>
      </c>
      <c r="L5460">
        <f t="shared" ca="1" si="599"/>
        <v>-525</v>
      </c>
      <c r="M5460">
        <f t="shared" ca="1" si="600"/>
        <v>-574.24999999998795</v>
      </c>
      <c r="N5460">
        <f t="shared" ca="1" si="601"/>
        <v>-1076</v>
      </c>
    </row>
    <row r="5461" spans="1:14" x14ac:dyDescent="0.25">
      <c r="A5461">
        <f ca="1"/>
        <v>6</v>
      </c>
      <c r="B5461">
        <f ca="1"/>
        <v>8</v>
      </c>
      <c r="C5461">
        <f ca="1"/>
        <v>1</v>
      </c>
      <c r="D5461">
        <f ca="1"/>
        <v>0</v>
      </c>
      <c r="E5461">
        <f ca="1"/>
        <v>8</v>
      </c>
      <c r="F5461">
        <f ca="1"/>
        <v>6</v>
      </c>
      <c r="G5461">
        <f t="shared" ca="1" si="595"/>
        <v>4</v>
      </c>
      <c r="H5461">
        <f t="shared" ca="1" si="596"/>
        <v>8</v>
      </c>
      <c r="I5461">
        <f t="shared" ca="1" si="597"/>
        <v>5</v>
      </c>
      <c r="J5461">
        <f t="shared" ca="1" si="598"/>
        <v>4</v>
      </c>
      <c r="K5461" cm="1">
        <f t="array" aca="1" ref="K5461" ca="1">IF(G5461&gt;7,
        IF(G5461&gt;H5461, 1, IF(G5461&lt;H5461, 0, 2)),
        IF(       H5461&gt;7,
                     IF(G5461&gt;H5461, 1, IF(G5461&lt;H5461, 0, 2)),
                     IF(         G5461&lt;6,
                                   IF(            _xlfn.XLOOKUP(C5461,'deck &amp; rules'!$D$22:$M$22,_xlfn.XLOOKUP(H5461,'deck &amp; rules'!$C$23:$C$30,'deck &amp; rules'!$D$23:$M$30))="draw",
                                                     IF(I5461&gt;J5461,1,IF(I5461&lt;J5461,0,2)),
                                                     IF(I5461&gt;H5461,1,IF(I5461&lt;H5461,0,2))),
                                   IF(H5461&lt;7,
                                        IF(G5461&gt;J5461,1,IF(G5461&lt;J5461,0,2)),
                                        IF(G5461&gt;H5461,1,IF(G5461&lt;H5461,0,2))
                                        )
                          )
              )
        )</f>
        <v>0</v>
      </c>
      <c r="L5461">
        <f t="shared" ca="1" si="599"/>
        <v>-526</v>
      </c>
      <c r="M5461">
        <f t="shared" ca="1" si="600"/>
        <v>-573.2999999999879</v>
      </c>
      <c r="N5461">
        <f t="shared" ca="1" si="601"/>
        <v>-1077</v>
      </c>
    </row>
    <row r="5462" spans="1:14" x14ac:dyDescent="0.25">
      <c r="A5462">
        <f ca="1"/>
        <v>9</v>
      </c>
      <c r="B5462">
        <f ca="1"/>
        <v>7</v>
      </c>
      <c r="C5462">
        <f ca="1"/>
        <v>4</v>
      </c>
      <c r="D5462">
        <f ca="1"/>
        <v>2</v>
      </c>
      <c r="E5462">
        <f ca="1"/>
        <v>0</v>
      </c>
      <c r="F5462">
        <f ca="1"/>
        <v>7</v>
      </c>
      <c r="G5462">
        <f t="shared" ca="1" si="595"/>
        <v>6</v>
      </c>
      <c r="H5462">
        <f t="shared" ca="1" si="596"/>
        <v>2</v>
      </c>
      <c r="I5462">
        <f t="shared" ca="1" si="597"/>
        <v>0</v>
      </c>
      <c r="J5462">
        <f t="shared" ca="1" si="598"/>
        <v>9</v>
      </c>
      <c r="K5462" cm="1">
        <f t="array" aca="1" ref="K5462" ca="1">IF(G5462&gt;7,
        IF(G5462&gt;H5462, 1, IF(G5462&lt;H5462, 0, 2)),
        IF(       H5462&gt;7,
                     IF(G5462&gt;H5462, 1, IF(G5462&lt;H5462, 0, 2)),
                     IF(         G5462&lt;6,
                                   IF(            _xlfn.XLOOKUP(C5462,'deck &amp; rules'!$D$22:$M$22,_xlfn.XLOOKUP(H5462,'deck &amp; rules'!$C$23:$C$30,'deck &amp; rules'!$D$23:$M$30))="draw",
                                                     IF(I5462&gt;J5462,1,IF(I5462&lt;J5462,0,2)),
                                                     IF(I5462&gt;H5462,1,IF(I5462&lt;H5462,0,2))),
                                   IF(H5462&lt;7,
                                        IF(G5462&gt;J5462,1,IF(G5462&lt;J5462,0,2)),
                                        IF(G5462&gt;H5462,1,IF(G5462&lt;H5462,0,2))
                                        )
                          )
              )
        )</f>
        <v>0</v>
      </c>
      <c r="L5462">
        <f t="shared" ca="1" si="599"/>
        <v>-527</v>
      </c>
      <c r="M5462">
        <f t="shared" ca="1" si="600"/>
        <v>-572.34999999998786</v>
      </c>
      <c r="N5462">
        <f t="shared" ca="1" si="601"/>
        <v>-1078</v>
      </c>
    </row>
    <row r="5463" spans="1:14" x14ac:dyDescent="0.25">
      <c r="A5463">
        <f ca="1"/>
        <v>1</v>
      </c>
      <c r="B5463">
        <f ca="1"/>
        <v>7</v>
      </c>
      <c r="C5463">
        <f ca="1"/>
        <v>6</v>
      </c>
      <c r="D5463">
        <f ca="1"/>
        <v>5</v>
      </c>
      <c r="E5463">
        <f ca="1"/>
        <v>3</v>
      </c>
      <c r="F5463">
        <f ca="1"/>
        <v>2</v>
      </c>
      <c r="G5463">
        <f t="shared" ca="1" si="595"/>
        <v>8</v>
      </c>
      <c r="H5463">
        <f t="shared" ca="1" si="596"/>
        <v>8</v>
      </c>
      <c r="I5463">
        <f t="shared" ca="1" si="597"/>
        <v>4</v>
      </c>
      <c r="J5463">
        <f t="shared" ca="1" si="598"/>
        <v>0</v>
      </c>
      <c r="K5463" cm="1">
        <f t="array" aca="1" ref="K5463" ca="1">IF(G5463&gt;7,
        IF(G5463&gt;H5463, 1, IF(G5463&lt;H5463, 0, 2)),
        IF(       H5463&gt;7,
                     IF(G5463&gt;H5463, 1, IF(G5463&lt;H5463, 0, 2)),
                     IF(         G5463&lt;6,
                                   IF(            _xlfn.XLOOKUP(C5463,'deck &amp; rules'!$D$22:$M$22,_xlfn.XLOOKUP(H5463,'deck &amp; rules'!$C$23:$C$30,'deck &amp; rules'!$D$23:$M$30))="draw",
                                                     IF(I5463&gt;J5463,1,IF(I5463&lt;J5463,0,2)),
                                                     IF(I5463&gt;H5463,1,IF(I5463&lt;H5463,0,2))),
                                   IF(H5463&lt;7,
                                        IF(G5463&gt;J5463,1,IF(G5463&lt;J5463,0,2)),
                                        IF(G5463&gt;H5463,1,IF(G5463&lt;H5463,0,2))
                                        )
                          )
              )
        )</f>
        <v>2</v>
      </c>
      <c r="L5463">
        <f t="shared" ca="1" si="599"/>
        <v>-528</v>
      </c>
      <c r="M5463">
        <f t="shared" ca="1" si="600"/>
        <v>-573.34999999998786</v>
      </c>
      <c r="N5463">
        <f t="shared" ca="1" si="601"/>
        <v>-1070</v>
      </c>
    </row>
    <row r="5464" spans="1:14" x14ac:dyDescent="0.25">
      <c r="A5464">
        <f ca="1"/>
        <v>5</v>
      </c>
      <c r="B5464">
        <f ca="1"/>
        <v>2</v>
      </c>
      <c r="C5464">
        <f ca="1"/>
        <v>0</v>
      </c>
      <c r="D5464">
        <f ca="1"/>
        <v>8</v>
      </c>
      <c r="E5464">
        <f ca="1"/>
        <v>7</v>
      </c>
      <c r="F5464">
        <f ca="1"/>
        <v>3</v>
      </c>
      <c r="G5464">
        <f t="shared" ca="1" si="595"/>
        <v>7</v>
      </c>
      <c r="H5464">
        <f t="shared" ca="1" si="596"/>
        <v>5</v>
      </c>
      <c r="I5464">
        <f t="shared" ca="1" si="597"/>
        <v>7</v>
      </c>
      <c r="J5464">
        <f t="shared" ca="1" si="598"/>
        <v>8</v>
      </c>
      <c r="K5464" cm="1">
        <f t="array" aca="1" ref="K5464" ca="1">IF(G5464&gt;7,
        IF(G5464&gt;H5464, 1, IF(G5464&lt;H5464, 0, 2)),
        IF(       H5464&gt;7,
                     IF(G5464&gt;H5464, 1, IF(G5464&lt;H5464, 0, 2)),
                     IF(         G5464&lt;6,
                                   IF(            _xlfn.XLOOKUP(C5464,'deck &amp; rules'!$D$22:$M$22,_xlfn.XLOOKUP(H5464,'deck &amp; rules'!$C$23:$C$30,'deck &amp; rules'!$D$23:$M$30))="draw",
                                                     IF(I5464&gt;J5464,1,IF(I5464&lt;J5464,0,2)),
                                                     IF(I5464&gt;H5464,1,IF(I5464&lt;H5464,0,2))),
                                   IF(H5464&lt;7,
                                        IF(G5464&gt;J5464,1,IF(G5464&lt;J5464,0,2)),
                                        IF(G5464&gt;H5464,1,IF(G5464&lt;H5464,0,2))
                                        )
                          )
              )
        )</f>
        <v>0</v>
      </c>
      <c r="L5464">
        <f t="shared" ca="1" si="599"/>
        <v>-529</v>
      </c>
      <c r="M5464">
        <f t="shared" ca="1" si="600"/>
        <v>-572.39999999998781</v>
      </c>
      <c r="N5464">
        <f t="shared" ca="1" si="601"/>
        <v>-1071</v>
      </c>
    </row>
    <row r="5465" spans="1:14" x14ac:dyDescent="0.25">
      <c r="A5465">
        <f ca="1"/>
        <v>6</v>
      </c>
      <c r="B5465">
        <f ca="1"/>
        <v>5</v>
      </c>
      <c r="C5465">
        <f ca="1"/>
        <v>0</v>
      </c>
      <c r="D5465">
        <f ca="1"/>
        <v>2</v>
      </c>
      <c r="E5465">
        <f ca="1"/>
        <v>6</v>
      </c>
      <c r="F5465">
        <f ca="1"/>
        <v>5</v>
      </c>
      <c r="G5465">
        <f t="shared" ca="1" si="595"/>
        <v>1</v>
      </c>
      <c r="H5465">
        <f t="shared" ca="1" si="596"/>
        <v>8</v>
      </c>
      <c r="I5465">
        <f t="shared" ca="1" si="597"/>
        <v>1</v>
      </c>
      <c r="J5465">
        <f t="shared" ca="1" si="598"/>
        <v>3</v>
      </c>
      <c r="K5465" cm="1">
        <f t="array" aca="1" ref="K5465" ca="1">IF(G5465&gt;7,
        IF(G5465&gt;H5465, 1, IF(G5465&lt;H5465, 0, 2)),
        IF(       H5465&gt;7,
                     IF(G5465&gt;H5465, 1, IF(G5465&lt;H5465, 0, 2)),
                     IF(         G5465&lt;6,
                                   IF(            _xlfn.XLOOKUP(C5465,'deck &amp; rules'!$D$22:$M$22,_xlfn.XLOOKUP(H5465,'deck &amp; rules'!$C$23:$C$30,'deck &amp; rules'!$D$23:$M$30))="draw",
                                                     IF(I5465&gt;J5465,1,IF(I5465&lt;J5465,0,2)),
                                                     IF(I5465&gt;H5465,1,IF(I5465&lt;H5465,0,2))),
                                   IF(H5465&lt;7,
                                        IF(G5465&gt;J5465,1,IF(G5465&lt;J5465,0,2)),
                                        IF(G5465&gt;H5465,1,IF(G5465&lt;H5465,0,2))
                                        )
                          )
              )
        )</f>
        <v>0</v>
      </c>
      <c r="L5465">
        <f t="shared" ca="1" si="599"/>
        <v>-530</v>
      </c>
      <c r="M5465">
        <f t="shared" ca="1" si="600"/>
        <v>-571.44999999998777</v>
      </c>
      <c r="N5465">
        <f t="shared" ca="1" si="601"/>
        <v>-1072</v>
      </c>
    </row>
    <row r="5466" spans="1:14" x14ac:dyDescent="0.25">
      <c r="A5466">
        <f ca="1"/>
        <v>6</v>
      </c>
      <c r="B5466">
        <f ca="1"/>
        <v>3</v>
      </c>
      <c r="C5466">
        <f ca="1"/>
        <v>5</v>
      </c>
      <c r="D5466">
        <f ca="1"/>
        <v>5</v>
      </c>
      <c r="E5466">
        <f ca="1"/>
        <v>0</v>
      </c>
      <c r="F5466">
        <f ca="1"/>
        <v>4</v>
      </c>
      <c r="G5466">
        <f t="shared" ca="1" si="595"/>
        <v>9</v>
      </c>
      <c r="H5466">
        <f t="shared" ca="1" si="596"/>
        <v>5</v>
      </c>
      <c r="I5466">
        <f t="shared" ca="1" si="597"/>
        <v>4</v>
      </c>
      <c r="J5466">
        <f t="shared" ca="1" si="598"/>
        <v>9</v>
      </c>
      <c r="K5466" cm="1">
        <f t="array" aca="1" ref="K5466" ca="1">IF(G5466&gt;7,
        IF(G5466&gt;H5466, 1, IF(G5466&lt;H5466, 0, 2)),
        IF(       H5466&gt;7,
                     IF(G5466&gt;H5466, 1, IF(G5466&lt;H5466, 0, 2)),
                     IF(         G5466&lt;6,
                                   IF(            _xlfn.XLOOKUP(C5466,'deck &amp; rules'!$D$22:$M$22,_xlfn.XLOOKUP(H5466,'deck &amp; rules'!$C$23:$C$30,'deck &amp; rules'!$D$23:$M$30))="draw",
                                                     IF(I5466&gt;J5466,1,IF(I5466&lt;J5466,0,2)),
                                                     IF(I5466&gt;H5466,1,IF(I5466&lt;H5466,0,2))),
                                   IF(H5466&lt;7,
                                        IF(G5466&gt;J5466,1,IF(G5466&lt;J5466,0,2)),
                                        IF(G5466&gt;H5466,1,IF(G5466&lt;H5466,0,2))
                                        )
                          )
              )
        )</f>
        <v>1</v>
      </c>
      <c r="L5466">
        <f t="shared" ca="1" si="599"/>
        <v>-529</v>
      </c>
      <c r="M5466">
        <f t="shared" ca="1" si="600"/>
        <v>-572.44999999998777</v>
      </c>
      <c r="N5466">
        <f t="shared" ca="1" si="601"/>
        <v>-1073</v>
      </c>
    </row>
    <row r="5467" spans="1:14" x14ac:dyDescent="0.25">
      <c r="A5467">
        <f ca="1"/>
        <v>3</v>
      </c>
      <c r="B5467">
        <f ca="1"/>
        <v>9</v>
      </c>
      <c r="C5467">
        <f ca="1"/>
        <v>9</v>
      </c>
      <c r="D5467">
        <f ca="1"/>
        <v>0</v>
      </c>
      <c r="E5467">
        <f ca="1"/>
        <v>1</v>
      </c>
      <c r="F5467">
        <f ca="1"/>
        <v>5</v>
      </c>
      <c r="G5467">
        <f t="shared" ca="1" si="595"/>
        <v>2</v>
      </c>
      <c r="H5467">
        <f t="shared" ca="1" si="596"/>
        <v>1</v>
      </c>
      <c r="I5467">
        <f t="shared" ca="1" si="597"/>
        <v>1</v>
      </c>
      <c r="J5467">
        <f t="shared" ca="1" si="598"/>
        <v>6</v>
      </c>
      <c r="K5467" cm="1">
        <f t="array" aca="1" ref="K5467" ca="1">IF(G5467&gt;7,
        IF(G5467&gt;H5467, 1, IF(G5467&lt;H5467, 0, 2)),
        IF(       H5467&gt;7,
                     IF(G5467&gt;H5467, 1, IF(G5467&lt;H5467, 0, 2)),
                     IF(         G5467&lt;6,
                                   IF(            _xlfn.XLOOKUP(C5467,'deck &amp; rules'!$D$22:$M$22,_xlfn.XLOOKUP(H5467,'deck &amp; rules'!$C$23:$C$30,'deck &amp; rules'!$D$23:$M$30))="draw",
                                                     IF(I5467&gt;J5467,1,IF(I5467&lt;J5467,0,2)),
                                                     IF(I5467&gt;H5467,1,IF(I5467&lt;H5467,0,2))),
                                   IF(H5467&lt;7,
                                        IF(G5467&gt;J5467,1,IF(G5467&lt;J5467,0,2)),
                                        IF(G5467&gt;H5467,1,IF(G5467&lt;H5467,0,2))
                                        )
                          )
              )
        )</f>
        <v>0</v>
      </c>
      <c r="L5467">
        <f t="shared" ca="1" si="599"/>
        <v>-530</v>
      </c>
      <c r="M5467">
        <f t="shared" ca="1" si="600"/>
        <v>-571.49999999998772</v>
      </c>
      <c r="N5467">
        <f t="shared" ca="1" si="601"/>
        <v>-1074</v>
      </c>
    </row>
    <row r="5468" spans="1:14" x14ac:dyDescent="0.25">
      <c r="A5468">
        <f ca="1"/>
        <v>9</v>
      </c>
      <c r="B5468">
        <f ca="1"/>
        <v>1</v>
      </c>
      <c r="C5468">
        <f ca="1"/>
        <v>0</v>
      </c>
      <c r="D5468">
        <f ca="1"/>
        <v>2</v>
      </c>
      <c r="E5468">
        <f ca="1"/>
        <v>0</v>
      </c>
      <c r="F5468">
        <f ca="1"/>
        <v>3</v>
      </c>
      <c r="G5468">
        <f t="shared" ca="1" si="595"/>
        <v>0</v>
      </c>
      <c r="H5468">
        <f t="shared" ca="1" si="596"/>
        <v>2</v>
      </c>
      <c r="I5468">
        <f t="shared" ca="1" si="597"/>
        <v>0</v>
      </c>
      <c r="J5468">
        <f t="shared" ca="1" si="598"/>
        <v>5</v>
      </c>
      <c r="K5468" cm="1">
        <f t="array" aca="1" ref="K5468" ca="1">IF(G5468&gt;7,
        IF(G5468&gt;H5468, 1, IF(G5468&lt;H5468, 0, 2)),
        IF(       H5468&gt;7,
                     IF(G5468&gt;H5468, 1, IF(G5468&lt;H5468, 0, 2)),
                     IF(         G5468&lt;6,
                                   IF(            _xlfn.XLOOKUP(C5468,'deck &amp; rules'!$D$22:$M$22,_xlfn.XLOOKUP(H5468,'deck &amp; rules'!$C$23:$C$30,'deck &amp; rules'!$D$23:$M$30))="draw",
                                                     IF(I5468&gt;J5468,1,IF(I5468&lt;J5468,0,2)),
                                                     IF(I5468&gt;H5468,1,IF(I5468&lt;H5468,0,2))),
                                   IF(H5468&lt;7,
                                        IF(G5468&gt;J5468,1,IF(G5468&lt;J5468,0,2)),
                                        IF(G5468&gt;H5468,1,IF(G5468&lt;H5468,0,2))
                                        )
                          )
              )
        )</f>
        <v>0</v>
      </c>
      <c r="L5468">
        <f t="shared" ca="1" si="599"/>
        <v>-531</v>
      </c>
      <c r="M5468">
        <f t="shared" ca="1" si="600"/>
        <v>-570.54999999998768</v>
      </c>
      <c r="N5468">
        <f t="shared" ca="1" si="601"/>
        <v>-1075</v>
      </c>
    </row>
    <row r="5469" spans="1:14" x14ac:dyDescent="0.25">
      <c r="A5469">
        <f ca="1"/>
        <v>0</v>
      </c>
      <c r="B5469">
        <f ca="1"/>
        <v>0</v>
      </c>
      <c r="C5469">
        <f ca="1"/>
        <v>6</v>
      </c>
      <c r="D5469">
        <f ca="1"/>
        <v>5</v>
      </c>
      <c r="E5469">
        <f ca="1"/>
        <v>1</v>
      </c>
      <c r="F5469">
        <f ca="1"/>
        <v>5</v>
      </c>
      <c r="G5469">
        <f t="shared" ca="1" si="595"/>
        <v>0</v>
      </c>
      <c r="H5469">
        <f t="shared" ca="1" si="596"/>
        <v>6</v>
      </c>
      <c r="I5469">
        <f t="shared" ca="1" si="597"/>
        <v>6</v>
      </c>
      <c r="J5469">
        <f t="shared" ca="1" si="598"/>
        <v>1</v>
      </c>
      <c r="K5469" cm="1">
        <f t="array" aca="1" ref="K5469" ca="1">IF(G5469&gt;7,
        IF(G5469&gt;H5469, 1, IF(G5469&lt;H5469, 0, 2)),
        IF(       H5469&gt;7,
                     IF(G5469&gt;H5469, 1, IF(G5469&lt;H5469, 0, 2)),
                     IF(         G5469&lt;6,
                                   IF(            _xlfn.XLOOKUP(C5469,'deck &amp; rules'!$D$22:$M$22,_xlfn.XLOOKUP(H5469,'deck &amp; rules'!$C$23:$C$30,'deck &amp; rules'!$D$23:$M$30))="draw",
                                                     IF(I5469&gt;J5469,1,IF(I5469&lt;J5469,0,2)),
                                                     IF(I5469&gt;H5469,1,IF(I5469&lt;H5469,0,2))),
                                   IF(H5469&lt;7,
                                        IF(G5469&gt;J5469,1,IF(G5469&lt;J5469,0,2)),
                                        IF(G5469&gt;H5469,1,IF(G5469&lt;H5469,0,2))
                                        )
                          )
              )
        )</f>
        <v>1</v>
      </c>
      <c r="L5469">
        <f t="shared" ca="1" si="599"/>
        <v>-530</v>
      </c>
      <c r="M5469">
        <f t="shared" ca="1" si="600"/>
        <v>-571.54999999998768</v>
      </c>
      <c r="N5469">
        <f t="shared" ca="1" si="601"/>
        <v>-1076</v>
      </c>
    </row>
    <row r="5470" spans="1:14" x14ac:dyDescent="0.25">
      <c r="A5470">
        <f ca="1"/>
        <v>2</v>
      </c>
      <c r="B5470">
        <f ca="1"/>
        <v>5</v>
      </c>
      <c r="C5470">
        <f ca="1"/>
        <v>0</v>
      </c>
      <c r="D5470">
        <f ca="1"/>
        <v>3</v>
      </c>
      <c r="E5470">
        <f ca="1"/>
        <v>4</v>
      </c>
      <c r="F5470">
        <f ca="1"/>
        <v>5</v>
      </c>
      <c r="G5470">
        <f t="shared" ca="1" si="595"/>
        <v>7</v>
      </c>
      <c r="H5470">
        <f t="shared" ca="1" si="596"/>
        <v>7</v>
      </c>
      <c r="I5470">
        <f t="shared" ca="1" si="597"/>
        <v>7</v>
      </c>
      <c r="J5470">
        <f t="shared" ca="1" si="598"/>
        <v>2</v>
      </c>
      <c r="K5470" cm="1">
        <f t="array" aca="1" ref="K5470" ca="1">IF(G5470&gt;7,
        IF(G5470&gt;H5470, 1, IF(G5470&lt;H5470, 0, 2)),
        IF(       H5470&gt;7,
                     IF(G5470&gt;H5470, 1, IF(G5470&lt;H5470, 0, 2)),
                     IF(         G5470&lt;6,
                                   IF(            _xlfn.XLOOKUP(C5470,'deck &amp; rules'!$D$22:$M$22,_xlfn.XLOOKUP(H5470,'deck &amp; rules'!$C$23:$C$30,'deck &amp; rules'!$D$23:$M$30))="draw",
                                                     IF(I5470&gt;J5470,1,IF(I5470&lt;J5470,0,2)),
                                                     IF(I5470&gt;H5470,1,IF(I5470&lt;H5470,0,2))),
                                   IF(H5470&lt;7,
                                        IF(G5470&gt;J5470,1,IF(G5470&lt;J5470,0,2)),
                                        IF(G5470&gt;H5470,1,IF(G5470&lt;H5470,0,2))
                                        )
                          )
              )
        )</f>
        <v>2</v>
      </c>
      <c r="L5470">
        <f t="shared" ca="1" si="599"/>
        <v>-531</v>
      </c>
      <c r="M5470">
        <f t="shared" ca="1" si="600"/>
        <v>-572.54999999998768</v>
      </c>
      <c r="N5470">
        <f t="shared" ca="1" si="601"/>
        <v>-1068</v>
      </c>
    </row>
    <row r="5471" spans="1:14" x14ac:dyDescent="0.25">
      <c r="A5471">
        <f ca="1"/>
        <v>5</v>
      </c>
      <c r="B5471">
        <f ca="1"/>
        <v>3</v>
      </c>
      <c r="C5471">
        <f ca="1"/>
        <v>0</v>
      </c>
      <c r="D5471">
        <f ca="1"/>
        <v>4</v>
      </c>
      <c r="E5471">
        <f ca="1"/>
        <v>5</v>
      </c>
      <c r="F5471">
        <f ca="1"/>
        <v>1</v>
      </c>
      <c r="G5471">
        <f t="shared" ca="1" si="595"/>
        <v>8</v>
      </c>
      <c r="H5471">
        <f t="shared" ca="1" si="596"/>
        <v>9</v>
      </c>
      <c r="I5471">
        <f t="shared" ca="1" si="597"/>
        <v>8</v>
      </c>
      <c r="J5471">
        <f t="shared" ca="1" si="598"/>
        <v>0</v>
      </c>
      <c r="K5471" cm="1">
        <f t="array" aca="1" ref="K5471" ca="1">IF(G5471&gt;7,
        IF(G5471&gt;H5471, 1, IF(G5471&lt;H5471, 0, 2)),
        IF(       H5471&gt;7,
                     IF(G5471&gt;H5471, 1, IF(G5471&lt;H5471, 0, 2)),
                     IF(         G5471&lt;6,
                                   IF(            _xlfn.XLOOKUP(C5471,'deck &amp; rules'!$D$22:$M$22,_xlfn.XLOOKUP(H5471,'deck &amp; rules'!$C$23:$C$30,'deck &amp; rules'!$D$23:$M$30))="draw",
                                                     IF(I5471&gt;J5471,1,IF(I5471&lt;J5471,0,2)),
                                                     IF(I5471&gt;H5471,1,IF(I5471&lt;H5471,0,2))),
                                   IF(H5471&lt;7,
                                        IF(G5471&gt;J5471,1,IF(G5471&lt;J5471,0,2)),
                                        IF(G5471&gt;H5471,1,IF(G5471&lt;H5471,0,2))
                                        )
                          )
              )
        )</f>
        <v>0</v>
      </c>
      <c r="L5471">
        <f t="shared" ca="1" si="599"/>
        <v>-532</v>
      </c>
      <c r="M5471">
        <f t="shared" ca="1" si="600"/>
        <v>-571.59999999998763</v>
      </c>
      <c r="N5471">
        <f t="shared" ca="1" si="601"/>
        <v>-1069</v>
      </c>
    </row>
    <row r="5472" spans="1:14" x14ac:dyDescent="0.25">
      <c r="A5472">
        <f ca="1"/>
        <v>6</v>
      </c>
      <c r="B5472">
        <f ca="1"/>
        <v>1</v>
      </c>
      <c r="C5472">
        <f ca="1"/>
        <v>0</v>
      </c>
      <c r="D5472">
        <f ca="1"/>
        <v>0</v>
      </c>
      <c r="E5472">
        <f ca="1"/>
        <v>2</v>
      </c>
      <c r="F5472">
        <f ca="1"/>
        <v>0</v>
      </c>
      <c r="G5472">
        <f t="shared" ca="1" si="595"/>
        <v>7</v>
      </c>
      <c r="H5472">
        <f t="shared" ca="1" si="596"/>
        <v>2</v>
      </c>
      <c r="I5472">
        <f t="shared" ca="1" si="597"/>
        <v>7</v>
      </c>
      <c r="J5472">
        <f t="shared" ca="1" si="598"/>
        <v>2</v>
      </c>
      <c r="K5472" cm="1">
        <f t="array" aca="1" ref="K5472" ca="1">IF(G5472&gt;7,
        IF(G5472&gt;H5472, 1, IF(G5472&lt;H5472, 0, 2)),
        IF(       H5472&gt;7,
                     IF(G5472&gt;H5472, 1, IF(G5472&lt;H5472, 0, 2)),
                     IF(         G5472&lt;6,
                                   IF(            _xlfn.XLOOKUP(C5472,'deck &amp; rules'!$D$22:$M$22,_xlfn.XLOOKUP(H5472,'deck &amp; rules'!$C$23:$C$30,'deck &amp; rules'!$D$23:$M$30))="draw",
                                                     IF(I5472&gt;J5472,1,IF(I5472&lt;J5472,0,2)),
                                                     IF(I5472&gt;H5472,1,IF(I5472&lt;H5472,0,2))),
                                   IF(H5472&lt;7,
                                        IF(G5472&gt;J5472,1,IF(G5472&lt;J5472,0,2)),
                                        IF(G5472&gt;H5472,1,IF(G5472&lt;H5472,0,2))
                                        )
                          )
              )
        )</f>
        <v>1</v>
      </c>
      <c r="L5472">
        <f t="shared" ca="1" si="599"/>
        <v>-531</v>
      </c>
      <c r="M5472">
        <f t="shared" ca="1" si="600"/>
        <v>-572.59999999998763</v>
      </c>
      <c r="N5472">
        <f t="shared" ca="1" si="601"/>
        <v>-1070</v>
      </c>
    </row>
    <row r="5473" spans="1:14" x14ac:dyDescent="0.25">
      <c r="A5473">
        <f ca="1"/>
        <v>2</v>
      </c>
      <c r="B5473">
        <f ca="1"/>
        <v>0</v>
      </c>
      <c r="C5473">
        <f ca="1"/>
        <v>0</v>
      </c>
      <c r="D5473">
        <f ca="1"/>
        <v>0</v>
      </c>
      <c r="E5473">
        <f ca="1"/>
        <v>1</v>
      </c>
      <c r="F5473">
        <f ca="1"/>
        <v>4</v>
      </c>
      <c r="G5473">
        <f t="shared" ca="1" si="595"/>
        <v>2</v>
      </c>
      <c r="H5473">
        <f t="shared" ca="1" si="596"/>
        <v>1</v>
      </c>
      <c r="I5473">
        <f t="shared" ca="1" si="597"/>
        <v>2</v>
      </c>
      <c r="J5473">
        <f t="shared" ca="1" si="598"/>
        <v>5</v>
      </c>
      <c r="K5473" cm="1">
        <f t="array" aca="1" ref="K5473" ca="1">IF(G5473&gt;7,
        IF(G5473&gt;H5473, 1, IF(G5473&lt;H5473, 0, 2)),
        IF(       H5473&gt;7,
                     IF(G5473&gt;H5473, 1, IF(G5473&lt;H5473, 0, 2)),
                     IF(         G5473&lt;6,
                                   IF(            _xlfn.XLOOKUP(C5473,'deck &amp; rules'!$D$22:$M$22,_xlfn.XLOOKUP(H5473,'deck &amp; rules'!$C$23:$C$30,'deck &amp; rules'!$D$23:$M$30))="draw",
                                                     IF(I5473&gt;J5473,1,IF(I5473&lt;J5473,0,2)),
                                                     IF(I5473&gt;H5473,1,IF(I5473&lt;H5473,0,2))),
                                   IF(H5473&lt;7,
                                        IF(G5473&gt;J5473,1,IF(G5473&lt;J5473,0,2)),
                                        IF(G5473&gt;H5473,1,IF(G5473&lt;H5473,0,2))
                                        )
                          )
              )
        )</f>
        <v>0</v>
      </c>
      <c r="L5473">
        <f t="shared" ca="1" si="599"/>
        <v>-532</v>
      </c>
      <c r="M5473">
        <f t="shared" ca="1" si="600"/>
        <v>-571.64999999998759</v>
      </c>
      <c r="N5473">
        <f t="shared" ca="1" si="601"/>
        <v>-1071</v>
      </c>
    </row>
    <row r="5474" spans="1:14" x14ac:dyDescent="0.25">
      <c r="A5474">
        <f ca="1"/>
        <v>0</v>
      </c>
      <c r="B5474">
        <f ca="1"/>
        <v>4</v>
      </c>
      <c r="C5474">
        <f ca="1"/>
        <v>0</v>
      </c>
      <c r="D5474">
        <f ca="1"/>
        <v>0</v>
      </c>
      <c r="E5474">
        <f ca="1"/>
        <v>5</v>
      </c>
      <c r="F5474">
        <f ca="1"/>
        <v>7</v>
      </c>
      <c r="G5474">
        <f t="shared" ca="1" si="595"/>
        <v>4</v>
      </c>
      <c r="H5474">
        <f t="shared" ca="1" si="596"/>
        <v>5</v>
      </c>
      <c r="I5474">
        <f t="shared" ca="1" si="597"/>
        <v>4</v>
      </c>
      <c r="J5474">
        <f t="shared" ca="1" si="598"/>
        <v>2</v>
      </c>
      <c r="K5474" cm="1">
        <f t="array" aca="1" ref="K5474" ca="1">IF(G5474&gt;7,
        IF(G5474&gt;H5474, 1, IF(G5474&lt;H5474, 0, 2)),
        IF(       H5474&gt;7,
                     IF(G5474&gt;H5474, 1, IF(G5474&lt;H5474, 0, 2)),
                     IF(         G5474&lt;6,
                                   IF(            _xlfn.XLOOKUP(C5474,'deck &amp; rules'!$D$22:$M$22,_xlfn.XLOOKUP(H5474,'deck &amp; rules'!$C$23:$C$30,'deck &amp; rules'!$D$23:$M$30))="draw",
                                                     IF(I5474&gt;J5474,1,IF(I5474&lt;J5474,0,2)),
                                                     IF(I5474&gt;H5474,1,IF(I5474&lt;H5474,0,2))),
                                   IF(H5474&lt;7,
                                        IF(G5474&gt;J5474,1,IF(G5474&lt;J5474,0,2)),
                                        IF(G5474&gt;H5474,1,IF(G5474&lt;H5474,0,2))
                                        )
                          )
              )
        )</f>
        <v>0</v>
      </c>
      <c r="L5474">
        <f t="shared" ca="1" si="599"/>
        <v>-533</v>
      </c>
      <c r="M5474">
        <f t="shared" ca="1" si="600"/>
        <v>-570.69999999998754</v>
      </c>
      <c r="N5474">
        <f t="shared" ca="1" si="601"/>
        <v>-1072</v>
      </c>
    </row>
    <row r="5475" spans="1:14" x14ac:dyDescent="0.25">
      <c r="A5475">
        <f ca="1"/>
        <v>9</v>
      </c>
      <c r="B5475">
        <f ca="1"/>
        <v>0</v>
      </c>
      <c r="C5475">
        <f ca="1"/>
        <v>3</v>
      </c>
      <c r="D5475">
        <f ca="1"/>
        <v>8</v>
      </c>
      <c r="E5475">
        <f ca="1"/>
        <v>2</v>
      </c>
      <c r="F5475">
        <f ca="1"/>
        <v>2</v>
      </c>
      <c r="G5475">
        <f t="shared" ca="1" si="595"/>
        <v>9</v>
      </c>
      <c r="H5475">
        <f t="shared" ca="1" si="596"/>
        <v>0</v>
      </c>
      <c r="I5475">
        <f t="shared" ca="1" si="597"/>
        <v>2</v>
      </c>
      <c r="J5475">
        <f t="shared" ca="1" si="598"/>
        <v>2</v>
      </c>
      <c r="K5475" cm="1">
        <f t="array" aca="1" ref="K5475" ca="1">IF(G5475&gt;7,
        IF(G5475&gt;H5475, 1, IF(G5475&lt;H5475, 0, 2)),
        IF(       H5475&gt;7,
                     IF(G5475&gt;H5475, 1, IF(G5475&lt;H5475, 0, 2)),
                     IF(         G5475&lt;6,
                                   IF(            _xlfn.XLOOKUP(C5475,'deck &amp; rules'!$D$22:$M$22,_xlfn.XLOOKUP(H5475,'deck &amp; rules'!$C$23:$C$30,'deck &amp; rules'!$D$23:$M$30))="draw",
                                                     IF(I5475&gt;J5475,1,IF(I5475&lt;J5475,0,2)),
                                                     IF(I5475&gt;H5475,1,IF(I5475&lt;H5475,0,2))),
                                   IF(H5475&lt;7,
                                        IF(G5475&gt;J5475,1,IF(G5475&lt;J5475,0,2)),
                                        IF(G5475&gt;H5475,1,IF(G5475&lt;H5475,0,2))
                                        )
                          )
              )
        )</f>
        <v>1</v>
      </c>
      <c r="L5475">
        <f t="shared" ca="1" si="599"/>
        <v>-532</v>
      </c>
      <c r="M5475">
        <f t="shared" ca="1" si="600"/>
        <v>-571.69999999998754</v>
      </c>
      <c r="N5475">
        <f t="shared" ca="1" si="601"/>
        <v>-1073</v>
      </c>
    </row>
    <row r="5476" spans="1:14" x14ac:dyDescent="0.25">
      <c r="A5476">
        <f ca="1"/>
        <v>1</v>
      </c>
      <c r="B5476">
        <f ca="1"/>
        <v>2</v>
      </c>
      <c r="C5476">
        <f ca="1"/>
        <v>1</v>
      </c>
      <c r="D5476">
        <f ca="1"/>
        <v>7</v>
      </c>
      <c r="E5476">
        <f ca="1"/>
        <v>4</v>
      </c>
      <c r="F5476">
        <f ca="1"/>
        <v>3</v>
      </c>
      <c r="G5476">
        <f t="shared" ca="1" si="595"/>
        <v>3</v>
      </c>
      <c r="H5476">
        <f t="shared" ca="1" si="596"/>
        <v>1</v>
      </c>
      <c r="I5476">
        <f t="shared" ca="1" si="597"/>
        <v>4</v>
      </c>
      <c r="J5476">
        <f t="shared" ca="1" si="598"/>
        <v>4</v>
      </c>
      <c r="K5476" cm="1">
        <f t="array" aca="1" ref="K5476" ca="1">IF(G5476&gt;7,
        IF(G5476&gt;H5476, 1, IF(G5476&lt;H5476, 0, 2)),
        IF(       H5476&gt;7,
                     IF(G5476&gt;H5476, 1, IF(G5476&lt;H5476, 0, 2)),
                     IF(         G5476&lt;6,
                                   IF(            _xlfn.XLOOKUP(C5476,'deck &amp; rules'!$D$22:$M$22,_xlfn.XLOOKUP(H5476,'deck &amp; rules'!$C$23:$C$30,'deck &amp; rules'!$D$23:$M$30))="draw",
                                                     IF(I5476&gt;J5476,1,IF(I5476&lt;J5476,0,2)),
                                                     IF(I5476&gt;H5476,1,IF(I5476&lt;H5476,0,2))),
                                   IF(H5476&lt;7,
                                        IF(G5476&gt;J5476,1,IF(G5476&lt;J5476,0,2)),
                                        IF(G5476&gt;H5476,1,IF(G5476&lt;H5476,0,2))
                                        )
                          )
              )
        )</f>
        <v>2</v>
      </c>
      <c r="L5476">
        <f t="shared" ca="1" si="599"/>
        <v>-533</v>
      </c>
      <c r="M5476">
        <f t="shared" ca="1" si="600"/>
        <v>-572.69999999998754</v>
      </c>
      <c r="N5476">
        <f t="shared" ca="1" si="601"/>
        <v>-1065</v>
      </c>
    </row>
    <row r="5477" spans="1:14" x14ac:dyDescent="0.25">
      <c r="A5477">
        <f ca="1"/>
        <v>0</v>
      </c>
      <c r="B5477">
        <f ca="1"/>
        <v>0</v>
      </c>
      <c r="C5477">
        <f ca="1"/>
        <v>3</v>
      </c>
      <c r="D5477">
        <f ca="1"/>
        <v>0</v>
      </c>
      <c r="E5477">
        <f ca="1"/>
        <v>9</v>
      </c>
      <c r="F5477">
        <f ca="1"/>
        <v>0</v>
      </c>
      <c r="G5477">
        <f t="shared" ca="1" si="595"/>
        <v>0</v>
      </c>
      <c r="H5477">
        <f t="shared" ca="1" si="596"/>
        <v>9</v>
      </c>
      <c r="I5477">
        <f t="shared" ca="1" si="597"/>
        <v>3</v>
      </c>
      <c r="J5477">
        <f t="shared" ca="1" si="598"/>
        <v>9</v>
      </c>
      <c r="K5477" cm="1">
        <f t="array" aca="1" ref="K5477" ca="1">IF(G5477&gt;7,
        IF(G5477&gt;H5477, 1, IF(G5477&lt;H5477, 0, 2)),
        IF(       H5477&gt;7,
                     IF(G5477&gt;H5477, 1, IF(G5477&lt;H5477, 0, 2)),
                     IF(         G5477&lt;6,
                                   IF(            _xlfn.XLOOKUP(C5477,'deck &amp; rules'!$D$22:$M$22,_xlfn.XLOOKUP(H5477,'deck &amp; rules'!$C$23:$C$30,'deck &amp; rules'!$D$23:$M$30))="draw",
                                                     IF(I5477&gt;J5477,1,IF(I5477&lt;J5477,0,2)),
                                                     IF(I5477&gt;H5477,1,IF(I5477&lt;H5477,0,2))),
                                   IF(H5477&lt;7,
                                        IF(G5477&gt;J5477,1,IF(G5477&lt;J5477,0,2)),
                                        IF(G5477&gt;H5477,1,IF(G5477&lt;H5477,0,2))
                                        )
                          )
              )
        )</f>
        <v>0</v>
      </c>
      <c r="L5477">
        <f t="shared" ca="1" si="599"/>
        <v>-534</v>
      </c>
      <c r="M5477">
        <f t="shared" ca="1" si="600"/>
        <v>-571.74999999998749</v>
      </c>
      <c r="N5477">
        <f t="shared" ca="1" si="601"/>
        <v>-1066</v>
      </c>
    </row>
    <row r="5478" spans="1:14" x14ac:dyDescent="0.25">
      <c r="A5478">
        <f ca="1"/>
        <v>0</v>
      </c>
      <c r="B5478">
        <f ca="1"/>
        <v>5</v>
      </c>
      <c r="C5478">
        <f ca="1"/>
        <v>0</v>
      </c>
      <c r="D5478">
        <f ca="1"/>
        <v>4</v>
      </c>
      <c r="E5478">
        <f ca="1"/>
        <v>9</v>
      </c>
      <c r="F5478">
        <f ca="1"/>
        <v>5</v>
      </c>
      <c r="G5478">
        <f t="shared" ca="1" si="595"/>
        <v>5</v>
      </c>
      <c r="H5478">
        <f t="shared" ca="1" si="596"/>
        <v>3</v>
      </c>
      <c r="I5478">
        <f t="shared" ca="1" si="597"/>
        <v>5</v>
      </c>
      <c r="J5478">
        <f t="shared" ca="1" si="598"/>
        <v>8</v>
      </c>
      <c r="K5478" cm="1">
        <f t="array" aca="1" ref="K5478" ca="1">IF(G5478&gt;7,
        IF(G5478&gt;H5478, 1, IF(G5478&lt;H5478, 0, 2)),
        IF(       H5478&gt;7,
                     IF(G5478&gt;H5478, 1, IF(G5478&lt;H5478, 0, 2)),
                     IF(         G5478&lt;6,
                                   IF(            _xlfn.XLOOKUP(C5478,'deck &amp; rules'!$D$22:$M$22,_xlfn.XLOOKUP(H5478,'deck &amp; rules'!$C$23:$C$30,'deck &amp; rules'!$D$23:$M$30))="draw",
                                                     IF(I5478&gt;J5478,1,IF(I5478&lt;J5478,0,2)),
                                                     IF(I5478&gt;H5478,1,IF(I5478&lt;H5478,0,2))),
                                   IF(H5478&lt;7,
                                        IF(G5478&gt;J5478,1,IF(G5478&lt;J5478,0,2)),
                                        IF(G5478&gt;H5478,1,IF(G5478&lt;H5478,0,2))
                                        )
                          )
              )
        )</f>
        <v>0</v>
      </c>
      <c r="L5478">
        <f t="shared" ca="1" si="599"/>
        <v>-535</v>
      </c>
      <c r="M5478">
        <f t="shared" ca="1" si="600"/>
        <v>-570.79999999998745</v>
      </c>
      <c r="N5478">
        <f t="shared" ca="1" si="601"/>
        <v>-1067</v>
      </c>
    </row>
    <row r="5479" spans="1:14" x14ac:dyDescent="0.25">
      <c r="A5479">
        <f ca="1"/>
        <v>9</v>
      </c>
      <c r="B5479">
        <f ca="1"/>
        <v>0</v>
      </c>
      <c r="C5479">
        <f ca="1"/>
        <v>4</v>
      </c>
      <c r="D5479">
        <f ca="1"/>
        <v>8</v>
      </c>
      <c r="E5479">
        <f ca="1"/>
        <v>8</v>
      </c>
      <c r="F5479">
        <f ca="1"/>
        <v>7</v>
      </c>
      <c r="G5479">
        <f t="shared" ca="1" si="595"/>
        <v>9</v>
      </c>
      <c r="H5479">
        <f t="shared" ca="1" si="596"/>
        <v>6</v>
      </c>
      <c r="I5479">
        <f t="shared" ca="1" si="597"/>
        <v>3</v>
      </c>
      <c r="J5479">
        <f t="shared" ca="1" si="598"/>
        <v>3</v>
      </c>
      <c r="K5479" cm="1">
        <f t="array" aca="1" ref="K5479" ca="1">IF(G5479&gt;7,
        IF(G5479&gt;H5479, 1, IF(G5479&lt;H5479, 0, 2)),
        IF(       H5479&gt;7,
                     IF(G5479&gt;H5479, 1, IF(G5479&lt;H5479, 0, 2)),
                     IF(         G5479&lt;6,
                                   IF(            _xlfn.XLOOKUP(C5479,'deck &amp; rules'!$D$22:$M$22,_xlfn.XLOOKUP(H5479,'deck &amp; rules'!$C$23:$C$30,'deck &amp; rules'!$D$23:$M$30))="draw",
                                                     IF(I5479&gt;J5479,1,IF(I5479&lt;J5479,0,2)),
                                                     IF(I5479&gt;H5479,1,IF(I5479&lt;H5479,0,2))),
                                   IF(H5479&lt;7,
                                        IF(G5479&gt;J5479,1,IF(G5479&lt;J5479,0,2)),
                                        IF(G5479&gt;H5479,1,IF(G5479&lt;H5479,0,2))
                                        )
                          )
              )
        )</f>
        <v>1</v>
      </c>
      <c r="L5479">
        <f t="shared" ca="1" si="599"/>
        <v>-534</v>
      </c>
      <c r="M5479">
        <f t="shared" ca="1" si="600"/>
        <v>-571.79999999998745</v>
      </c>
      <c r="N5479">
        <f t="shared" ca="1" si="601"/>
        <v>-1068</v>
      </c>
    </row>
    <row r="5480" spans="1:14" x14ac:dyDescent="0.25">
      <c r="A5480">
        <f ca="1"/>
        <v>0</v>
      </c>
      <c r="B5480">
        <f ca="1"/>
        <v>0</v>
      </c>
      <c r="C5480">
        <f ca="1"/>
        <v>5</v>
      </c>
      <c r="D5480">
        <f ca="1"/>
        <v>3</v>
      </c>
      <c r="E5480">
        <f ca="1"/>
        <v>7</v>
      </c>
      <c r="F5480">
        <f ca="1"/>
        <v>0</v>
      </c>
      <c r="G5480">
        <f t="shared" ca="1" si="595"/>
        <v>0</v>
      </c>
      <c r="H5480">
        <f t="shared" ca="1" si="596"/>
        <v>0</v>
      </c>
      <c r="I5480">
        <f t="shared" ca="1" si="597"/>
        <v>5</v>
      </c>
      <c r="J5480">
        <f t="shared" ca="1" si="598"/>
        <v>0</v>
      </c>
      <c r="K5480" cm="1">
        <f t="array" aca="1" ref="K5480" ca="1">IF(G5480&gt;7,
        IF(G5480&gt;H5480, 1, IF(G5480&lt;H5480, 0, 2)),
        IF(       H5480&gt;7,
                     IF(G5480&gt;H5480, 1, IF(G5480&lt;H5480, 0, 2)),
                     IF(         G5480&lt;6,
                                   IF(            _xlfn.XLOOKUP(C5480,'deck &amp; rules'!$D$22:$M$22,_xlfn.XLOOKUP(H5480,'deck &amp; rules'!$C$23:$C$30,'deck &amp; rules'!$D$23:$M$30))="draw",
                                                     IF(I5480&gt;J5480,1,IF(I5480&lt;J5480,0,2)),
                                                     IF(I5480&gt;H5480,1,IF(I5480&lt;H5480,0,2))),
                                   IF(H5480&lt;7,
                                        IF(G5480&gt;J5480,1,IF(G5480&lt;J5480,0,2)),
                                        IF(G5480&gt;H5480,1,IF(G5480&lt;H5480,0,2))
                                        )
                          )
              )
        )</f>
        <v>1</v>
      </c>
      <c r="L5480">
        <f t="shared" ca="1" si="599"/>
        <v>-533</v>
      </c>
      <c r="M5480">
        <f t="shared" ca="1" si="600"/>
        <v>-572.79999999998745</v>
      </c>
      <c r="N5480">
        <f t="shared" ca="1" si="601"/>
        <v>-1069</v>
      </c>
    </row>
    <row r="5481" spans="1:14" x14ac:dyDescent="0.25">
      <c r="A5481">
        <f ca="1"/>
        <v>0</v>
      </c>
      <c r="B5481">
        <f ca="1"/>
        <v>7</v>
      </c>
      <c r="C5481">
        <f ca="1"/>
        <v>0</v>
      </c>
      <c r="D5481">
        <f ca="1"/>
        <v>0</v>
      </c>
      <c r="E5481">
        <f ca="1"/>
        <v>2</v>
      </c>
      <c r="F5481">
        <f ca="1"/>
        <v>6</v>
      </c>
      <c r="G5481">
        <f t="shared" ca="1" si="595"/>
        <v>7</v>
      </c>
      <c r="H5481">
        <f t="shared" ca="1" si="596"/>
        <v>2</v>
      </c>
      <c r="I5481">
        <f t="shared" ca="1" si="597"/>
        <v>7</v>
      </c>
      <c r="J5481">
        <f t="shared" ca="1" si="598"/>
        <v>8</v>
      </c>
      <c r="K5481" cm="1">
        <f t="array" aca="1" ref="K5481" ca="1">IF(G5481&gt;7,
        IF(G5481&gt;H5481, 1, IF(G5481&lt;H5481, 0, 2)),
        IF(       H5481&gt;7,
                     IF(G5481&gt;H5481, 1, IF(G5481&lt;H5481, 0, 2)),
                     IF(         G5481&lt;6,
                                   IF(            _xlfn.XLOOKUP(C5481,'deck &amp; rules'!$D$22:$M$22,_xlfn.XLOOKUP(H5481,'deck &amp; rules'!$C$23:$C$30,'deck &amp; rules'!$D$23:$M$30))="draw",
                                                     IF(I5481&gt;J5481,1,IF(I5481&lt;J5481,0,2)),
                                                     IF(I5481&gt;H5481,1,IF(I5481&lt;H5481,0,2))),
                                   IF(H5481&lt;7,
                                        IF(G5481&gt;J5481,1,IF(G5481&lt;J5481,0,2)),
                                        IF(G5481&gt;H5481,1,IF(G5481&lt;H5481,0,2))
                                        )
                          )
              )
        )</f>
        <v>0</v>
      </c>
      <c r="L5481">
        <f t="shared" ca="1" si="599"/>
        <v>-534</v>
      </c>
      <c r="M5481">
        <f t="shared" ca="1" si="600"/>
        <v>-571.8499999999874</v>
      </c>
      <c r="N5481">
        <f t="shared" ca="1" si="601"/>
        <v>-1070</v>
      </c>
    </row>
    <row r="5482" spans="1:14" x14ac:dyDescent="0.25">
      <c r="A5482">
        <f ca="1"/>
        <v>5</v>
      </c>
      <c r="B5482">
        <f ca="1"/>
        <v>0</v>
      </c>
      <c r="C5482">
        <f ca="1"/>
        <v>2</v>
      </c>
      <c r="D5482">
        <f ca="1"/>
        <v>9</v>
      </c>
      <c r="E5482">
        <f ca="1"/>
        <v>0</v>
      </c>
      <c r="F5482">
        <f ca="1"/>
        <v>1</v>
      </c>
      <c r="G5482">
        <f t="shared" ca="1" si="595"/>
        <v>5</v>
      </c>
      <c r="H5482">
        <f t="shared" ca="1" si="596"/>
        <v>9</v>
      </c>
      <c r="I5482">
        <f t="shared" ca="1" si="597"/>
        <v>7</v>
      </c>
      <c r="J5482">
        <f t="shared" ca="1" si="598"/>
        <v>0</v>
      </c>
      <c r="K5482" cm="1">
        <f t="array" aca="1" ref="K5482" ca="1">IF(G5482&gt;7,
        IF(G5482&gt;H5482, 1, IF(G5482&lt;H5482, 0, 2)),
        IF(       H5482&gt;7,
                     IF(G5482&gt;H5482, 1, IF(G5482&lt;H5482, 0, 2)),
                     IF(         G5482&lt;6,
                                   IF(            _xlfn.XLOOKUP(C5482,'deck &amp; rules'!$D$22:$M$22,_xlfn.XLOOKUP(H5482,'deck &amp; rules'!$C$23:$C$30,'deck &amp; rules'!$D$23:$M$30))="draw",
                                                     IF(I5482&gt;J5482,1,IF(I5482&lt;J5482,0,2)),
                                                     IF(I5482&gt;H5482,1,IF(I5482&lt;H5482,0,2))),
                                   IF(H5482&lt;7,
                                        IF(G5482&gt;J5482,1,IF(G5482&lt;J5482,0,2)),
                                        IF(G5482&gt;H5482,1,IF(G5482&lt;H5482,0,2))
                                        )
                          )
              )
        )</f>
        <v>0</v>
      </c>
      <c r="L5482">
        <f t="shared" ca="1" si="599"/>
        <v>-535</v>
      </c>
      <c r="M5482">
        <f t="shared" ca="1" si="600"/>
        <v>-570.89999999998736</v>
      </c>
      <c r="N5482">
        <f t="shared" ca="1" si="601"/>
        <v>-1071</v>
      </c>
    </row>
    <row r="5483" spans="1:14" x14ac:dyDescent="0.25">
      <c r="A5483">
        <f ca="1"/>
        <v>6</v>
      </c>
      <c r="B5483">
        <f ca="1"/>
        <v>5</v>
      </c>
      <c r="C5483">
        <f ca="1"/>
        <v>3</v>
      </c>
      <c r="D5483">
        <f ca="1"/>
        <v>0</v>
      </c>
      <c r="E5483">
        <f ca="1"/>
        <v>7</v>
      </c>
      <c r="F5483">
        <f ca="1"/>
        <v>0</v>
      </c>
      <c r="G5483">
        <f t="shared" ca="1" si="595"/>
        <v>1</v>
      </c>
      <c r="H5483">
        <f t="shared" ca="1" si="596"/>
        <v>7</v>
      </c>
      <c r="I5483">
        <f t="shared" ca="1" si="597"/>
        <v>4</v>
      </c>
      <c r="J5483">
        <f t="shared" ca="1" si="598"/>
        <v>7</v>
      </c>
      <c r="K5483" cm="1">
        <f t="array" aca="1" ref="K5483" ca="1">IF(G5483&gt;7,
        IF(G5483&gt;H5483, 1, IF(G5483&lt;H5483, 0, 2)),
        IF(       H5483&gt;7,
                     IF(G5483&gt;H5483, 1, IF(G5483&lt;H5483, 0, 2)),
                     IF(         G5483&lt;6,
                                   IF(            _xlfn.XLOOKUP(C5483,'deck &amp; rules'!$D$22:$M$22,_xlfn.XLOOKUP(H5483,'deck &amp; rules'!$C$23:$C$30,'deck &amp; rules'!$D$23:$M$30))="draw",
                                                     IF(I5483&gt;J5483,1,IF(I5483&lt;J5483,0,2)),
                                                     IF(I5483&gt;H5483,1,IF(I5483&lt;H5483,0,2))),
                                   IF(H5483&lt;7,
                                        IF(G5483&gt;J5483,1,IF(G5483&lt;J5483,0,2)),
                                        IF(G5483&gt;H5483,1,IF(G5483&lt;H5483,0,2))
                                        )
                          )
              )
        )</f>
        <v>0</v>
      </c>
      <c r="L5483">
        <f t="shared" ca="1" si="599"/>
        <v>-536</v>
      </c>
      <c r="M5483">
        <f t="shared" ca="1" si="600"/>
        <v>-569.94999999998731</v>
      </c>
      <c r="N5483">
        <f t="shared" ca="1" si="601"/>
        <v>-1072</v>
      </c>
    </row>
    <row r="5484" spans="1:14" x14ac:dyDescent="0.25">
      <c r="A5484">
        <f ca="1"/>
        <v>6</v>
      </c>
      <c r="B5484">
        <f ca="1"/>
        <v>4</v>
      </c>
      <c r="C5484">
        <f ca="1"/>
        <v>1</v>
      </c>
      <c r="D5484">
        <f ca="1"/>
        <v>0</v>
      </c>
      <c r="E5484">
        <f ca="1"/>
        <v>2</v>
      </c>
      <c r="F5484">
        <f ca="1"/>
        <v>3</v>
      </c>
      <c r="G5484">
        <f t="shared" ca="1" si="595"/>
        <v>0</v>
      </c>
      <c r="H5484">
        <f t="shared" ca="1" si="596"/>
        <v>2</v>
      </c>
      <c r="I5484">
        <f t="shared" ca="1" si="597"/>
        <v>1</v>
      </c>
      <c r="J5484">
        <f t="shared" ca="1" si="598"/>
        <v>5</v>
      </c>
      <c r="K5484" cm="1">
        <f t="array" aca="1" ref="K5484" ca="1">IF(G5484&gt;7,
        IF(G5484&gt;H5484, 1, IF(G5484&lt;H5484, 0, 2)),
        IF(       H5484&gt;7,
                     IF(G5484&gt;H5484, 1, IF(G5484&lt;H5484, 0, 2)),
                     IF(         G5484&lt;6,
                                   IF(            _xlfn.XLOOKUP(C5484,'deck &amp; rules'!$D$22:$M$22,_xlfn.XLOOKUP(H5484,'deck &amp; rules'!$C$23:$C$30,'deck &amp; rules'!$D$23:$M$30))="draw",
                                                     IF(I5484&gt;J5484,1,IF(I5484&lt;J5484,0,2)),
                                                     IF(I5484&gt;H5484,1,IF(I5484&lt;H5484,0,2))),
                                   IF(H5484&lt;7,
                                        IF(G5484&gt;J5484,1,IF(G5484&lt;J5484,0,2)),
                                        IF(G5484&gt;H5484,1,IF(G5484&lt;H5484,0,2))
                                        )
                          )
              )
        )</f>
        <v>0</v>
      </c>
      <c r="L5484">
        <f t="shared" ca="1" si="599"/>
        <v>-537</v>
      </c>
      <c r="M5484">
        <f t="shared" ca="1" si="600"/>
        <v>-568.99999999998727</v>
      </c>
      <c r="N5484">
        <f t="shared" ca="1" si="601"/>
        <v>-1073</v>
      </c>
    </row>
    <row r="5485" spans="1:14" x14ac:dyDescent="0.25">
      <c r="A5485">
        <f ca="1"/>
        <v>8</v>
      </c>
      <c r="B5485">
        <f ca="1"/>
        <v>2</v>
      </c>
      <c r="C5485">
        <f ca="1"/>
        <v>2</v>
      </c>
      <c r="D5485">
        <f ca="1"/>
        <v>4</v>
      </c>
      <c r="E5485">
        <f ca="1"/>
        <v>3</v>
      </c>
      <c r="F5485">
        <f ca="1"/>
        <v>5</v>
      </c>
      <c r="G5485">
        <f t="shared" ca="1" si="595"/>
        <v>0</v>
      </c>
      <c r="H5485">
        <f t="shared" ca="1" si="596"/>
        <v>7</v>
      </c>
      <c r="I5485">
        <f t="shared" ca="1" si="597"/>
        <v>2</v>
      </c>
      <c r="J5485">
        <f t="shared" ca="1" si="598"/>
        <v>2</v>
      </c>
      <c r="K5485" cm="1">
        <f t="array" aca="1" ref="K5485" ca="1">IF(G5485&gt;7,
        IF(G5485&gt;H5485, 1, IF(G5485&lt;H5485, 0, 2)),
        IF(       H5485&gt;7,
                     IF(G5485&gt;H5485, 1, IF(G5485&lt;H5485, 0, 2)),
                     IF(         G5485&lt;6,
                                   IF(            _xlfn.XLOOKUP(C5485,'deck &amp; rules'!$D$22:$M$22,_xlfn.XLOOKUP(H5485,'deck &amp; rules'!$C$23:$C$30,'deck &amp; rules'!$D$23:$M$30))="draw",
                                                     IF(I5485&gt;J5485,1,IF(I5485&lt;J5485,0,2)),
                                                     IF(I5485&gt;H5485,1,IF(I5485&lt;H5485,0,2))),
                                   IF(H5485&lt;7,
                                        IF(G5485&gt;J5485,1,IF(G5485&lt;J5485,0,2)),
                                        IF(G5485&gt;H5485,1,IF(G5485&lt;H5485,0,2))
                                        )
                          )
              )
        )</f>
        <v>0</v>
      </c>
      <c r="L5485">
        <f t="shared" ca="1" si="599"/>
        <v>-538</v>
      </c>
      <c r="M5485">
        <f t="shared" ca="1" si="600"/>
        <v>-568.04999999998722</v>
      </c>
      <c r="N5485">
        <f t="shared" ca="1" si="601"/>
        <v>-1074</v>
      </c>
    </row>
    <row r="5486" spans="1:14" x14ac:dyDescent="0.25">
      <c r="A5486">
        <f ca="1"/>
        <v>2</v>
      </c>
      <c r="B5486">
        <f ca="1"/>
        <v>0</v>
      </c>
      <c r="C5486">
        <f ca="1"/>
        <v>5</v>
      </c>
      <c r="D5486">
        <f ca="1"/>
        <v>8</v>
      </c>
      <c r="E5486">
        <f ca="1"/>
        <v>0</v>
      </c>
      <c r="F5486">
        <f ca="1"/>
        <v>4</v>
      </c>
      <c r="G5486">
        <f t="shared" ca="1" si="595"/>
        <v>2</v>
      </c>
      <c r="H5486">
        <f t="shared" ca="1" si="596"/>
        <v>8</v>
      </c>
      <c r="I5486">
        <f t="shared" ca="1" si="597"/>
        <v>7</v>
      </c>
      <c r="J5486">
        <f t="shared" ca="1" si="598"/>
        <v>2</v>
      </c>
      <c r="K5486" cm="1">
        <f t="array" aca="1" ref="K5486" ca="1">IF(G5486&gt;7,
        IF(G5486&gt;H5486, 1, IF(G5486&lt;H5486, 0, 2)),
        IF(       H5486&gt;7,
                     IF(G5486&gt;H5486, 1, IF(G5486&lt;H5486, 0, 2)),
                     IF(         G5486&lt;6,
                                   IF(            _xlfn.XLOOKUP(C5486,'deck &amp; rules'!$D$22:$M$22,_xlfn.XLOOKUP(H5486,'deck &amp; rules'!$C$23:$C$30,'deck &amp; rules'!$D$23:$M$30))="draw",
                                                     IF(I5486&gt;J5486,1,IF(I5486&lt;J5486,0,2)),
                                                     IF(I5486&gt;H5486,1,IF(I5486&lt;H5486,0,2))),
                                   IF(H5486&lt;7,
                                        IF(G5486&gt;J5486,1,IF(G5486&lt;J5486,0,2)),
                                        IF(G5486&gt;H5486,1,IF(G5486&lt;H5486,0,2))
                                        )
                          )
              )
        )</f>
        <v>0</v>
      </c>
      <c r="L5486">
        <f t="shared" ca="1" si="599"/>
        <v>-539</v>
      </c>
      <c r="M5486">
        <f t="shared" ca="1" si="600"/>
        <v>-567.09999999998718</v>
      </c>
      <c r="N5486">
        <f t="shared" ca="1" si="601"/>
        <v>-1075</v>
      </c>
    </row>
    <row r="5487" spans="1:14" x14ac:dyDescent="0.25">
      <c r="A5487">
        <f ca="1"/>
        <v>6</v>
      </c>
      <c r="B5487">
        <f ca="1"/>
        <v>0</v>
      </c>
      <c r="C5487">
        <f ca="1"/>
        <v>0</v>
      </c>
      <c r="D5487">
        <f ca="1"/>
        <v>0</v>
      </c>
      <c r="E5487">
        <f ca="1"/>
        <v>2</v>
      </c>
      <c r="F5487">
        <f ca="1"/>
        <v>0</v>
      </c>
      <c r="G5487">
        <f t="shared" ca="1" si="595"/>
        <v>6</v>
      </c>
      <c r="H5487">
        <f t="shared" ca="1" si="596"/>
        <v>2</v>
      </c>
      <c r="I5487">
        <f t="shared" ca="1" si="597"/>
        <v>6</v>
      </c>
      <c r="J5487">
        <f t="shared" ca="1" si="598"/>
        <v>2</v>
      </c>
      <c r="K5487" cm="1">
        <f t="array" aca="1" ref="K5487" ca="1">IF(G5487&gt;7,
        IF(G5487&gt;H5487, 1, IF(G5487&lt;H5487, 0, 2)),
        IF(       H5487&gt;7,
                     IF(G5487&gt;H5487, 1, IF(G5487&lt;H5487, 0, 2)),
                     IF(         G5487&lt;6,
                                   IF(            _xlfn.XLOOKUP(C5487,'deck &amp; rules'!$D$22:$M$22,_xlfn.XLOOKUP(H5487,'deck &amp; rules'!$C$23:$C$30,'deck &amp; rules'!$D$23:$M$30))="draw",
                                                     IF(I5487&gt;J5487,1,IF(I5487&lt;J5487,0,2)),
                                                     IF(I5487&gt;H5487,1,IF(I5487&lt;H5487,0,2))),
                                   IF(H5487&lt;7,
                                        IF(G5487&gt;J5487,1,IF(G5487&lt;J5487,0,2)),
                                        IF(G5487&gt;H5487,1,IF(G5487&lt;H5487,0,2))
                                        )
                          )
              )
        )</f>
        <v>1</v>
      </c>
      <c r="L5487">
        <f t="shared" ca="1" si="599"/>
        <v>-538</v>
      </c>
      <c r="M5487">
        <f t="shared" ca="1" si="600"/>
        <v>-568.09999999998718</v>
      </c>
      <c r="N5487">
        <f t="shared" ca="1" si="601"/>
        <v>-1076</v>
      </c>
    </row>
    <row r="5488" spans="1:14" x14ac:dyDescent="0.25">
      <c r="A5488">
        <f ca="1"/>
        <v>8</v>
      </c>
      <c r="B5488">
        <f ca="1"/>
        <v>6</v>
      </c>
      <c r="C5488">
        <f ca="1"/>
        <v>1</v>
      </c>
      <c r="D5488">
        <f ca="1"/>
        <v>0</v>
      </c>
      <c r="E5488">
        <f ca="1"/>
        <v>4</v>
      </c>
      <c r="F5488">
        <f ca="1"/>
        <v>4</v>
      </c>
      <c r="G5488">
        <f t="shared" ca="1" si="595"/>
        <v>4</v>
      </c>
      <c r="H5488">
        <f t="shared" ca="1" si="596"/>
        <v>4</v>
      </c>
      <c r="I5488">
        <f t="shared" ca="1" si="597"/>
        <v>5</v>
      </c>
      <c r="J5488">
        <f t="shared" ca="1" si="598"/>
        <v>8</v>
      </c>
      <c r="K5488" cm="1">
        <f t="array" aca="1" ref="K5488" ca="1">IF(G5488&gt;7,
        IF(G5488&gt;H5488, 1, IF(G5488&lt;H5488, 0, 2)),
        IF(       H5488&gt;7,
                     IF(G5488&gt;H5488, 1, IF(G5488&lt;H5488, 0, 2)),
                     IF(         G5488&lt;6,
                                   IF(            _xlfn.XLOOKUP(C5488,'deck &amp; rules'!$D$22:$M$22,_xlfn.XLOOKUP(H5488,'deck &amp; rules'!$C$23:$C$30,'deck &amp; rules'!$D$23:$M$30))="draw",
                                                     IF(I5488&gt;J5488,1,IF(I5488&lt;J5488,0,2)),
                                                     IF(I5488&gt;H5488,1,IF(I5488&lt;H5488,0,2))),
                                   IF(H5488&lt;7,
                                        IF(G5488&gt;J5488,1,IF(G5488&lt;J5488,0,2)),
                                        IF(G5488&gt;H5488,1,IF(G5488&lt;H5488,0,2))
                                        )
                          )
              )
        )</f>
        <v>1</v>
      </c>
      <c r="L5488">
        <f t="shared" ca="1" si="599"/>
        <v>-537</v>
      </c>
      <c r="M5488">
        <f t="shared" ca="1" si="600"/>
        <v>-569.09999999998718</v>
      </c>
      <c r="N5488">
        <f t="shared" ca="1" si="601"/>
        <v>-1077</v>
      </c>
    </row>
    <row r="5489" spans="1:14" x14ac:dyDescent="0.25">
      <c r="A5489">
        <f ca="1"/>
        <v>9</v>
      </c>
      <c r="B5489">
        <f ca="1"/>
        <v>8</v>
      </c>
      <c r="C5489">
        <f ca="1"/>
        <v>4</v>
      </c>
      <c r="D5489">
        <f ca="1"/>
        <v>5</v>
      </c>
      <c r="E5489">
        <f ca="1"/>
        <v>6</v>
      </c>
      <c r="F5489">
        <f ca="1"/>
        <v>0</v>
      </c>
      <c r="G5489">
        <f t="shared" ca="1" si="595"/>
        <v>7</v>
      </c>
      <c r="H5489">
        <f t="shared" ca="1" si="596"/>
        <v>1</v>
      </c>
      <c r="I5489">
        <f t="shared" ca="1" si="597"/>
        <v>1</v>
      </c>
      <c r="J5489">
        <f t="shared" ca="1" si="598"/>
        <v>1</v>
      </c>
      <c r="K5489" cm="1">
        <f t="array" aca="1" ref="K5489" ca="1">IF(G5489&gt;7,
        IF(G5489&gt;H5489, 1, IF(G5489&lt;H5489, 0, 2)),
        IF(       H5489&gt;7,
                     IF(G5489&gt;H5489, 1, IF(G5489&lt;H5489, 0, 2)),
                     IF(         G5489&lt;6,
                                   IF(            _xlfn.XLOOKUP(C5489,'deck &amp; rules'!$D$22:$M$22,_xlfn.XLOOKUP(H5489,'deck &amp; rules'!$C$23:$C$30,'deck &amp; rules'!$D$23:$M$30))="draw",
                                                     IF(I5489&gt;J5489,1,IF(I5489&lt;J5489,0,2)),
                                                     IF(I5489&gt;H5489,1,IF(I5489&lt;H5489,0,2))),
                                   IF(H5489&lt;7,
                                        IF(G5489&gt;J5489,1,IF(G5489&lt;J5489,0,2)),
                                        IF(G5489&gt;H5489,1,IF(G5489&lt;H5489,0,2))
                                        )
                          )
              )
        )</f>
        <v>1</v>
      </c>
      <c r="L5489">
        <f t="shared" ca="1" si="599"/>
        <v>-536</v>
      </c>
      <c r="M5489">
        <f t="shared" ca="1" si="600"/>
        <v>-570.09999999998718</v>
      </c>
      <c r="N5489">
        <f t="shared" ca="1" si="601"/>
        <v>-1078</v>
      </c>
    </row>
    <row r="5490" spans="1:14" x14ac:dyDescent="0.25">
      <c r="A5490">
        <f ca="1"/>
        <v>0</v>
      </c>
      <c r="B5490">
        <f ca="1"/>
        <v>9</v>
      </c>
      <c r="C5490">
        <f ca="1"/>
        <v>3</v>
      </c>
      <c r="D5490">
        <f ca="1"/>
        <v>8</v>
      </c>
      <c r="E5490">
        <f ca="1"/>
        <v>3</v>
      </c>
      <c r="F5490">
        <f ca="1"/>
        <v>0</v>
      </c>
      <c r="G5490">
        <f t="shared" ca="1" si="595"/>
        <v>9</v>
      </c>
      <c r="H5490">
        <f t="shared" ca="1" si="596"/>
        <v>1</v>
      </c>
      <c r="I5490">
        <f t="shared" ca="1" si="597"/>
        <v>2</v>
      </c>
      <c r="J5490">
        <f t="shared" ca="1" si="598"/>
        <v>1</v>
      </c>
      <c r="K5490" cm="1">
        <f t="array" aca="1" ref="K5490" ca="1">IF(G5490&gt;7,
        IF(G5490&gt;H5490, 1, IF(G5490&lt;H5490, 0, 2)),
        IF(       H5490&gt;7,
                     IF(G5490&gt;H5490, 1, IF(G5490&lt;H5490, 0, 2)),
                     IF(         G5490&lt;6,
                                   IF(            _xlfn.XLOOKUP(C5490,'deck &amp; rules'!$D$22:$M$22,_xlfn.XLOOKUP(H5490,'deck &amp; rules'!$C$23:$C$30,'deck &amp; rules'!$D$23:$M$30))="draw",
                                                     IF(I5490&gt;J5490,1,IF(I5490&lt;J5490,0,2)),
                                                     IF(I5490&gt;H5490,1,IF(I5490&lt;H5490,0,2))),
                                   IF(H5490&lt;7,
                                        IF(G5490&gt;J5490,1,IF(G5490&lt;J5490,0,2)),
                                        IF(G5490&gt;H5490,1,IF(G5490&lt;H5490,0,2))
                                        )
                          )
              )
        )</f>
        <v>1</v>
      </c>
      <c r="L5490">
        <f t="shared" ca="1" si="599"/>
        <v>-535</v>
      </c>
      <c r="M5490">
        <f t="shared" ca="1" si="600"/>
        <v>-571.09999999998718</v>
      </c>
      <c r="N5490">
        <f t="shared" ca="1" si="601"/>
        <v>-1079</v>
      </c>
    </row>
    <row r="5491" spans="1:14" x14ac:dyDescent="0.25">
      <c r="A5491">
        <f ca="1"/>
        <v>0</v>
      </c>
      <c r="B5491">
        <f ca="1"/>
        <v>1</v>
      </c>
      <c r="C5491">
        <f ca="1"/>
        <v>0</v>
      </c>
      <c r="D5491">
        <f ca="1"/>
        <v>5</v>
      </c>
      <c r="E5491">
        <f ca="1"/>
        <v>0</v>
      </c>
      <c r="F5491">
        <f ca="1"/>
        <v>4</v>
      </c>
      <c r="G5491">
        <f t="shared" ca="1" si="595"/>
        <v>1</v>
      </c>
      <c r="H5491">
        <f t="shared" ca="1" si="596"/>
        <v>5</v>
      </c>
      <c r="I5491">
        <f t="shared" ca="1" si="597"/>
        <v>1</v>
      </c>
      <c r="J5491">
        <f t="shared" ca="1" si="598"/>
        <v>9</v>
      </c>
      <c r="K5491" cm="1">
        <f t="array" aca="1" ref="K5491" ca="1">IF(G5491&gt;7,
        IF(G5491&gt;H5491, 1, IF(G5491&lt;H5491, 0, 2)),
        IF(       H5491&gt;7,
                     IF(G5491&gt;H5491, 1, IF(G5491&lt;H5491, 0, 2)),
                     IF(         G5491&lt;6,
                                   IF(            _xlfn.XLOOKUP(C5491,'deck &amp; rules'!$D$22:$M$22,_xlfn.XLOOKUP(H5491,'deck &amp; rules'!$C$23:$C$30,'deck &amp; rules'!$D$23:$M$30))="draw",
                                                     IF(I5491&gt;J5491,1,IF(I5491&lt;J5491,0,2)),
                                                     IF(I5491&gt;H5491,1,IF(I5491&lt;H5491,0,2))),
                                   IF(H5491&lt;7,
                                        IF(G5491&gt;J5491,1,IF(G5491&lt;J5491,0,2)),
                                        IF(G5491&gt;H5491,1,IF(G5491&lt;H5491,0,2))
                                        )
                          )
              )
        )</f>
        <v>0</v>
      </c>
      <c r="L5491">
        <f t="shared" ca="1" si="599"/>
        <v>-536</v>
      </c>
      <c r="M5491">
        <f t="shared" ca="1" si="600"/>
        <v>-570.14999999998713</v>
      </c>
      <c r="N5491">
        <f t="shared" ca="1" si="601"/>
        <v>-1080</v>
      </c>
    </row>
    <row r="5492" spans="1:14" x14ac:dyDescent="0.25">
      <c r="A5492">
        <f ca="1"/>
        <v>9</v>
      </c>
      <c r="B5492">
        <f ca="1"/>
        <v>8</v>
      </c>
      <c r="C5492">
        <f ca="1"/>
        <v>0</v>
      </c>
      <c r="D5492">
        <f ca="1"/>
        <v>5</v>
      </c>
      <c r="E5492">
        <f ca="1"/>
        <v>0</v>
      </c>
      <c r="F5492">
        <f ca="1"/>
        <v>7</v>
      </c>
      <c r="G5492">
        <f t="shared" ca="1" si="595"/>
        <v>7</v>
      </c>
      <c r="H5492">
        <f t="shared" ca="1" si="596"/>
        <v>5</v>
      </c>
      <c r="I5492">
        <f t="shared" ca="1" si="597"/>
        <v>7</v>
      </c>
      <c r="J5492">
        <f t="shared" ca="1" si="598"/>
        <v>2</v>
      </c>
      <c r="K5492" cm="1">
        <f t="array" aca="1" ref="K5492" ca="1">IF(G5492&gt;7,
        IF(G5492&gt;H5492, 1, IF(G5492&lt;H5492, 0, 2)),
        IF(       H5492&gt;7,
                     IF(G5492&gt;H5492, 1, IF(G5492&lt;H5492, 0, 2)),
                     IF(         G5492&lt;6,
                                   IF(            _xlfn.XLOOKUP(C5492,'deck &amp; rules'!$D$22:$M$22,_xlfn.XLOOKUP(H5492,'deck &amp; rules'!$C$23:$C$30,'deck &amp; rules'!$D$23:$M$30))="draw",
                                                     IF(I5492&gt;J5492,1,IF(I5492&lt;J5492,0,2)),
                                                     IF(I5492&gt;H5492,1,IF(I5492&lt;H5492,0,2))),
                                   IF(H5492&lt;7,
                                        IF(G5492&gt;J5492,1,IF(G5492&lt;J5492,0,2)),
                                        IF(G5492&gt;H5492,1,IF(G5492&lt;H5492,0,2))
                                        )
                          )
              )
        )</f>
        <v>1</v>
      </c>
      <c r="L5492">
        <f t="shared" ca="1" si="599"/>
        <v>-535</v>
      </c>
      <c r="M5492">
        <f t="shared" ca="1" si="600"/>
        <v>-571.14999999998713</v>
      </c>
      <c r="N5492">
        <f t="shared" ca="1" si="601"/>
        <v>-1081</v>
      </c>
    </row>
    <row r="5493" spans="1:14" x14ac:dyDescent="0.25">
      <c r="A5493">
        <f ca="1"/>
        <v>5</v>
      </c>
      <c r="B5493">
        <f ca="1"/>
        <v>7</v>
      </c>
      <c r="C5493">
        <f ca="1"/>
        <v>5</v>
      </c>
      <c r="D5493">
        <f ca="1"/>
        <v>6</v>
      </c>
      <c r="E5493">
        <f ca="1"/>
        <v>1</v>
      </c>
      <c r="F5493">
        <f ca="1"/>
        <v>5</v>
      </c>
      <c r="G5493">
        <f t="shared" ca="1" si="595"/>
        <v>2</v>
      </c>
      <c r="H5493">
        <f t="shared" ca="1" si="596"/>
        <v>7</v>
      </c>
      <c r="I5493">
        <f t="shared" ca="1" si="597"/>
        <v>7</v>
      </c>
      <c r="J5493">
        <f t="shared" ca="1" si="598"/>
        <v>2</v>
      </c>
      <c r="K5493" cm="1">
        <f t="array" aca="1" ref="K5493" ca="1">IF(G5493&gt;7,
        IF(G5493&gt;H5493, 1, IF(G5493&lt;H5493, 0, 2)),
        IF(       H5493&gt;7,
                     IF(G5493&gt;H5493, 1, IF(G5493&lt;H5493, 0, 2)),
                     IF(         G5493&lt;6,
                                   IF(            _xlfn.XLOOKUP(C5493,'deck &amp; rules'!$D$22:$M$22,_xlfn.XLOOKUP(H5493,'deck &amp; rules'!$C$23:$C$30,'deck &amp; rules'!$D$23:$M$30))="draw",
                                                     IF(I5493&gt;J5493,1,IF(I5493&lt;J5493,0,2)),
                                                     IF(I5493&gt;H5493,1,IF(I5493&lt;H5493,0,2))),
                                   IF(H5493&lt;7,
                                        IF(G5493&gt;J5493,1,IF(G5493&lt;J5493,0,2)),
                                        IF(G5493&gt;H5493,1,IF(G5493&lt;H5493,0,2))
                                        )
                          )
              )
        )</f>
        <v>2</v>
      </c>
      <c r="L5493">
        <f t="shared" ca="1" si="599"/>
        <v>-536</v>
      </c>
      <c r="M5493">
        <f t="shared" ca="1" si="600"/>
        <v>-572.14999999998713</v>
      </c>
      <c r="N5493">
        <f t="shared" ca="1" si="601"/>
        <v>-1073</v>
      </c>
    </row>
    <row r="5494" spans="1:14" x14ac:dyDescent="0.25">
      <c r="A5494">
        <f ca="1"/>
        <v>9</v>
      </c>
      <c r="B5494">
        <f ca="1"/>
        <v>5</v>
      </c>
      <c r="C5494">
        <f ca="1"/>
        <v>4</v>
      </c>
      <c r="D5494">
        <f ca="1"/>
        <v>0</v>
      </c>
      <c r="E5494">
        <f ca="1"/>
        <v>3</v>
      </c>
      <c r="F5494">
        <f ca="1"/>
        <v>9</v>
      </c>
      <c r="G5494">
        <f t="shared" ca="1" si="595"/>
        <v>4</v>
      </c>
      <c r="H5494">
        <f t="shared" ca="1" si="596"/>
        <v>3</v>
      </c>
      <c r="I5494">
        <f t="shared" ca="1" si="597"/>
        <v>8</v>
      </c>
      <c r="J5494">
        <f t="shared" ca="1" si="598"/>
        <v>2</v>
      </c>
      <c r="K5494" cm="1">
        <f t="array" aca="1" ref="K5494" ca="1">IF(G5494&gt;7,
        IF(G5494&gt;H5494, 1, IF(G5494&lt;H5494, 0, 2)),
        IF(       H5494&gt;7,
                     IF(G5494&gt;H5494, 1, IF(G5494&lt;H5494, 0, 2)),
                     IF(         G5494&lt;6,
                                   IF(            _xlfn.XLOOKUP(C5494,'deck &amp; rules'!$D$22:$M$22,_xlfn.XLOOKUP(H5494,'deck &amp; rules'!$C$23:$C$30,'deck &amp; rules'!$D$23:$M$30))="draw",
                                                     IF(I5494&gt;J5494,1,IF(I5494&lt;J5494,0,2)),
                                                     IF(I5494&gt;H5494,1,IF(I5494&lt;H5494,0,2))),
                                   IF(H5494&lt;7,
                                        IF(G5494&gt;J5494,1,IF(G5494&lt;J5494,0,2)),
                                        IF(G5494&gt;H5494,1,IF(G5494&lt;H5494,0,2))
                                        )
                          )
              )
        )</f>
        <v>1</v>
      </c>
      <c r="L5494">
        <f t="shared" ca="1" si="599"/>
        <v>-535</v>
      </c>
      <c r="M5494">
        <f t="shared" ca="1" si="600"/>
        <v>-573.14999999998713</v>
      </c>
      <c r="N5494">
        <f t="shared" ca="1" si="601"/>
        <v>-1074</v>
      </c>
    </row>
    <row r="5495" spans="1:14" x14ac:dyDescent="0.25">
      <c r="A5495">
        <f ca="1"/>
        <v>5</v>
      </c>
      <c r="B5495">
        <f ca="1"/>
        <v>0</v>
      </c>
      <c r="C5495">
        <f ca="1"/>
        <v>7</v>
      </c>
      <c r="D5495">
        <f ca="1"/>
        <v>8</v>
      </c>
      <c r="E5495">
        <f ca="1"/>
        <v>4</v>
      </c>
      <c r="F5495">
        <f ca="1"/>
        <v>0</v>
      </c>
      <c r="G5495">
        <f t="shared" ca="1" si="595"/>
        <v>5</v>
      </c>
      <c r="H5495">
        <f t="shared" ca="1" si="596"/>
        <v>2</v>
      </c>
      <c r="I5495">
        <f t="shared" ca="1" si="597"/>
        <v>2</v>
      </c>
      <c r="J5495">
        <f t="shared" ca="1" si="598"/>
        <v>2</v>
      </c>
      <c r="K5495" cm="1">
        <f t="array" aca="1" ref="K5495" ca="1">IF(G5495&gt;7,
        IF(G5495&gt;H5495, 1, IF(G5495&lt;H5495, 0, 2)),
        IF(       H5495&gt;7,
                     IF(G5495&gt;H5495, 1, IF(G5495&lt;H5495, 0, 2)),
                     IF(         G5495&lt;6,
                                   IF(            _xlfn.XLOOKUP(C5495,'deck &amp; rules'!$D$22:$M$22,_xlfn.XLOOKUP(H5495,'deck &amp; rules'!$C$23:$C$30,'deck &amp; rules'!$D$23:$M$30))="draw",
                                                     IF(I5495&gt;J5495,1,IF(I5495&lt;J5495,0,2)),
                                                     IF(I5495&gt;H5495,1,IF(I5495&lt;H5495,0,2))),
                                   IF(H5495&lt;7,
                                        IF(G5495&gt;J5495,1,IF(G5495&lt;J5495,0,2)),
                                        IF(G5495&gt;H5495,1,IF(G5495&lt;H5495,0,2))
                                        )
                          )
              )
        )</f>
        <v>2</v>
      </c>
      <c r="L5495">
        <f t="shared" ca="1" si="599"/>
        <v>-536</v>
      </c>
      <c r="M5495">
        <f t="shared" ca="1" si="600"/>
        <v>-574.14999999998713</v>
      </c>
      <c r="N5495">
        <f t="shared" ca="1" si="601"/>
        <v>-1066</v>
      </c>
    </row>
    <row r="5496" spans="1:14" x14ac:dyDescent="0.25">
      <c r="A5496">
        <f ca="1"/>
        <v>0</v>
      </c>
      <c r="B5496">
        <f ca="1"/>
        <v>9</v>
      </c>
      <c r="C5496">
        <f ca="1"/>
        <v>7</v>
      </c>
      <c r="D5496">
        <f ca="1"/>
        <v>1</v>
      </c>
      <c r="E5496">
        <f ca="1"/>
        <v>9</v>
      </c>
      <c r="F5496">
        <f ca="1"/>
        <v>0</v>
      </c>
      <c r="G5496">
        <f t="shared" ca="1" si="595"/>
        <v>9</v>
      </c>
      <c r="H5496">
        <f t="shared" ca="1" si="596"/>
        <v>0</v>
      </c>
      <c r="I5496">
        <f t="shared" ca="1" si="597"/>
        <v>6</v>
      </c>
      <c r="J5496">
        <f t="shared" ca="1" si="598"/>
        <v>0</v>
      </c>
      <c r="K5496" cm="1">
        <f t="array" aca="1" ref="K5496" ca="1">IF(G5496&gt;7,
        IF(G5496&gt;H5496, 1, IF(G5496&lt;H5496, 0, 2)),
        IF(       H5496&gt;7,
                     IF(G5496&gt;H5496, 1, IF(G5496&lt;H5496, 0, 2)),
                     IF(         G5496&lt;6,
                                   IF(            _xlfn.XLOOKUP(C5496,'deck &amp; rules'!$D$22:$M$22,_xlfn.XLOOKUP(H5496,'deck &amp; rules'!$C$23:$C$30,'deck &amp; rules'!$D$23:$M$30))="draw",
                                                     IF(I5496&gt;J5496,1,IF(I5496&lt;J5496,0,2)),
                                                     IF(I5496&gt;H5496,1,IF(I5496&lt;H5496,0,2))),
                                   IF(H5496&lt;7,
                                        IF(G5496&gt;J5496,1,IF(G5496&lt;J5496,0,2)),
                                        IF(G5496&gt;H5496,1,IF(G5496&lt;H5496,0,2))
                                        )
                          )
              )
        )</f>
        <v>1</v>
      </c>
      <c r="L5496">
        <f t="shared" ca="1" si="599"/>
        <v>-535</v>
      </c>
      <c r="M5496">
        <f t="shared" ca="1" si="600"/>
        <v>-575.14999999998713</v>
      </c>
      <c r="N5496">
        <f t="shared" ca="1" si="601"/>
        <v>-1067</v>
      </c>
    </row>
    <row r="5497" spans="1:14" x14ac:dyDescent="0.25">
      <c r="A5497">
        <f ca="1"/>
        <v>6</v>
      </c>
      <c r="B5497">
        <f ca="1"/>
        <v>2</v>
      </c>
      <c r="C5497">
        <f ca="1"/>
        <v>9</v>
      </c>
      <c r="D5497">
        <f ca="1"/>
        <v>4</v>
      </c>
      <c r="E5497">
        <f ca="1"/>
        <v>8</v>
      </c>
      <c r="F5497">
        <f ca="1"/>
        <v>6</v>
      </c>
      <c r="G5497">
        <f t="shared" ca="1" si="595"/>
        <v>8</v>
      </c>
      <c r="H5497">
        <f t="shared" ca="1" si="596"/>
        <v>2</v>
      </c>
      <c r="I5497">
        <f t="shared" ca="1" si="597"/>
        <v>7</v>
      </c>
      <c r="J5497">
        <f t="shared" ca="1" si="598"/>
        <v>8</v>
      </c>
      <c r="K5497" cm="1">
        <f t="array" aca="1" ref="K5497" ca="1">IF(G5497&gt;7,
        IF(G5497&gt;H5497, 1, IF(G5497&lt;H5497, 0, 2)),
        IF(       H5497&gt;7,
                     IF(G5497&gt;H5497, 1, IF(G5497&lt;H5497, 0, 2)),
                     IF(         G5497&lt;6,
                                   IF(            _xlfn.XLOOKUP(C5497,'deck &amp; rules'!$D$22:$M$22,_xlfn.XLOOKUP(H5497,'deck &amp; rules'!$C$23:$C$30,'deck &amp; rules'!$D$23:$M$30))="draw",
                                                     IF(I5497&gt;J5497,1,IF(I5497&lt;J5497,0,2)),
                                                     IF(I5497&gt;H5497,1,IF(I5497&lt;H5497,0,2))),
                                   IF(H5497&lt;7,
                                        IF(G5497&gt;J5497,1,IF(G5497&lt;J5497,0,2)),
                                        IF(G5497&gt;H5497,1,IF(G5497&lt;H5497,0,2))
                                        )
                          )
              )
        )</f>
        <v>1</v>
      </c>
      <c r="L5497">
        <f t="shared" ca="1" si="599"/>
        <v>-534</v>
      </c>
      <c r="M5497">
        <f t="shared" ca="1" si="600"/>
        <v>-576.14999999998713</v>
      </c>
      <c r="N5497">
        <f t="shared" ca="1" si="601"/>
        <v>-1068</v>
      </c>
    </row>
    <row r="5498" spans="1:14" x14ac:dyDescent="0.25">
      <c r="A5498">
        <f ca="1"/>
        <v>4</v>
      </c>
      <c r="B5498">
        <f ca="1"/>
        <v>5</v>
      </c>
      <c r="C5498">
        <f ca="1"/>
        <v>6</v>
      </c>
      <c r="D5498">
        <f ca="1"/>
        <v>7</v>
      </c>
      <c r="E5498">
        <f ca="1"/>
        <v>0</v>
      </c>
      <c r="F5498">
        <f ca="1"/>
        <v>7</v>
      </c>
      <c r="G5498">
        <f t="shared" ca="1" si="595"/>
        <v>9</v>
      </c>
      <c r="H5498">
        <f t="shared" ca="1" si="596"/>
        <v>7</v>
      </c>
      <c r="I5498">
        <f t="shared" ca="1" si="597"/>
        <v>5</v>
      </c>
      <c r="J5498">
        <f t="shared" ca="1" si="598"/>
        <v>4</v>
      </c>
      <c r="K5498" cm="1">
        <f t="array" aca="1" ref="K5498" ca="1">IF(G5498&gt;7,
        IF(G5498&gt;H5498, 1, IF(G5498&lt;H5498, 0, 2)),
        IF(       H5498&gt;7,
                     IF(G5498&gt;H5498, 1, IF(G5498&lt;H5498, 0, 2)),
                     IF(         G5498&lt;6,
                                   IF(            _xlfn.XLOOKUP(C5498,'deck &amp; rules'!$D$22:$M$22,_xlfn.XLOOKUP(H5498,'deck &amp; rules'!$C$23:$C$30,'deck &amp; rules'!$D$23:$M$30))="draw",
                                                     IF(I5498&gt;J5498,1,IF(I5498&lt;J5498,0,2)),
                                                     IF(I5498&gt;H5498,1,IF(I5498&lt;H5498,0,2))),
                                   IF(H5498&lt;7,
                                        IF(G5498&gt;J5498,1,IF(G5498&lt;J5498,0,2)),
                                        IF(G5498&gt;H5498,1,IF(G5498&lt;H5498,0,2))
                                        )
                          )
              )
        )</f>
        <v>1</v>
      </c>
      <c r="L5498">
        <f t="shared" ca="1" si="599"/>
        <v>-533</v>
      </c>
      <c r="M5498">
        <f t="shared" ca="1" si="600"/>
        <v>-577.14999999998713</v>
      </c>
      <c r="N5498">
        <f t="shared" ca="1" si="601"/>
        <v>-1069</v>
      </c>
    </row>
    <row r="5499" spans="1:14" x14ac:dyDescent="0.25">
      <c r="A5499">
        <f ca="1"/>
        <v>0</v>
      </c>
      <c r="B5499">
        <f ca="1"/>
        <v>5</v>
      </c>
      <c r="C5499">
        <f ca="1"/>
        <v>0</v>
      </c>
      <c r="D5499">
        <f ca="1"/>
        <v>5</v>
      </c>
      <c r="E5499">
        <f ca="1"/>
        <v>6</v>
      </c>
      <c r="F5499">
        <f ca="1"/>
        <v>2</v>
      </c>
      <c r="G5499">
        <f t="shared" ca="1" si="595"/>
        <v>5</v>
      </c>
      <c r="H5499">
        <f t="shared" ca="1" si="596"/>
        <v>1</v>
      </c>
      <c r="I5499">
        <f t="shared" ca="1" si="597"/>
        <v>5</v>
      </c>
      <c r="J5499">
        <f t="shared" ca="1" si="598"/>
        <v>3</v>
      </c>
      <c r="K5499" cm="1">
        <f t="array" aca="1" ref="K5499" ca="1">IF(G5499&gt;7,
        IF(G5499&gt;H5499, 1, IF(G5499&lt;H5499, 0, 2)),
        IF(       H5499&gt;7,
                     IF(G5499&gt;H5499, 1, IF(G5499&lt;H5499, 0, 2)),
                     IF(         G5499&lt;6,
                                   IF(            _xlfn.XLOOKUP(C5499,'deck &amp; rules'!$D$22:$M$22,_xlfn.XLOOKUP(H5499,'deck &amp; rules'!$C$23:$C$30,'deck &amp; rules'!$D$23:$M$30))="draw",
                                                     IF(I5499&gt;J5499,1,IF(I5499&lt;J5499,0,2)),
                                                     IF(I5499&gt;H5499,1,IF(I5499&lt;H5499,0,2))),
                                   IF(H5499&lt;7,
                                        IF(G5499&gt;J5499,1,IF(G5499&lt;J5499,0,2)),
                                        IF(G5499&gt;H5499,1,IF(G5499&lt;H5499,0,2))
                                        )
                          )
              )
        )</f>
        <v>1</v>
      </c>
      <c r="L5499">
        <f t="shared" ca="1" si="599"/>
        <v>-532</v>
      </c>
      <c r="M5499">
        <f t="shared" ca="1" si="600"/>
        <v>-578.14999999998713</v>
      </c>
      <c r="N5499">
        <f t="shared" ca="1" si="601"/>
        <v>-1070</v>
      </c>
    </row>
    <row r="5500" spans="1:14" x14ac:dyDescent="0.25">
      <c r="A5500">
        <f ca="1"/>
        <v>0</v>
      </c>
      <c r="B5500">
        <f ca="1"/>
        <v>0</v>
      </c>
      <c r="C5500">
        <f ca="1"/>
        <v>5</v>
      </c>
      <c r="D5500">
        <f ca="1"/>
        <v>0</v>
      </c>
      <c r="E5500">
        <f ca="1"/>
        <v>8</v>
      </c>
      <c r="F5500">
        <f ca="1"/>
        <v>0</v>
      </c>
      <c r="G5500">
        <f t="shared" ca="1" si="595"/>
        <v>0</v>
      </c>
      <c r="H5500">
        <f t="shared" ca="1" si="596"/>
        <v>8</v>
      </c>
      <c r="I5500">
        <f t="shared" ca="1" si="597"/>
        <v>5</v>
      </c>
      <c r="J5500">
        <f t="shared" ca="1" si="598"/>
        <v>8</v>
      </c>
      <c r="K5500" cm="1">
        <f t="array" aca="1" ref="K5500" ca="1">IF(G5500&gt;7,
        IF(G5500&gt;H5500, 1, IF(G5500&lt;H5500, 0, 2)),
        IF(       H5500&gt;7,
                     IF(G5500&gt;H5500, 1, IF(G5500&lt;H5500, 0, 2)),
                     IF(         G5500&lt;6,
                                   IF(            _xlfn.XLOOKUP(C5500,'deck &amp; rules'!$D$22:$M$22,_xlfn.XLOOKUP(H5500,'deck &amp; rules'!$C$23:$C$30,'deck &amp; rules'!$D$23:$M$30))="draw",
                                                     IF(I5500&gt;J5500,1,IF(I5500&lt;J5500,0,2)),
                                                     IF(I5500&gt;H5500,1,IF(I5500&lt;H5500,0,2))),
                                   IF(H5500&lt;7,
                                        IF(G5500&gt;J5500,1,IF(G5500&lt;J5500,0,2)),
                                        IF(G5500&gt;H5500,1,IF(G5500&lt;H5500,0,2))
                                        )
                          )
              )
        )</f>
        <v>0</v>
      </c>
      <c r="L5500">
        <f t="shared" ca="1" si="599"/>
        <v>-533</v>
      </c>
      <c r="M5500">
        <f t="shared" ca="1" si="600"/>
        <v>-577.19999999998709</v>
      </c>
      <c r="N5500">
        <f t="shared" ca="1" si="601"/>
        <v>-1071</v>
      </c>
    </row>
    <row r="5501" spans="1:14" x14ac:dyDescent="0.25">
      <c r="A5501">
        <f ca="1"/>
        <v>0</v>
      </c>
      <c r="B5501">
        <f ca="1"/>
        <v>4</v>
      </c>
      <c r="C5501">
        <f ca="1"/>
        <v>1</v>
      </c>
      <c r="D5501">
        <f ca="1"/>
        <v>4</v>
      </c>
      <c r="E5501">
        <f ca="1"/>
        <v>0</v>
      </c>
      <c r="F5501">
        <f ca="1"/>
        <v>4</v>
      </c>
      <c r="G5501">
        <f t="shared" ca="1" si="595"/>
        <v>4</v>
      </c>
      <c r="H5501">
        <f t="shared" ca="1" si="596"/>
        <v>4</v>
      </c>
      <c r="I5501">
        <f t="shared" ca="1" si="597"/>
        <v>5</v>
      </c>
      <c r="J5501">
        <f t="shared" ca="1" si="598"/>
        <v>8</v>
      </c>
      <c r="K5501" cm="1">
        <f t="array" aca="1" ref="K5501" ca="1">IF(G5501&gt;7,
        IF(G5501&gt;H5501, 1, IF(G5501&lt;H5501, 0, 2)),
        IF(       H5501&gt;7,
                     IF(G5501&gt;H5501, 1, IF(G5501&lt;H5501, 0, 2)),
                     IF(         G5501&lt;6,
                                   IF(            _xlfn.XLOOKUP(C5501,'deck &amp; rules'!$D$22:$M$22,_xlfn.XLOOKUP(H5501,'deck &amp; rules'!$C$23:$C$30,'deck &amp; rules'!$D$23:$M$30))="draw",
                                                     IF(I5501&gt;J5501,1,IF(I5501&lt;J5501,0,2)),
                                                     IF(I5501&gt;H5501,1,IF(I5501&lt;H5501,0,2))),
                                   IF(H5501&lt;7,
                                        IF(G5501&gt;J5501,1,IF(G5501&lt;J5501,0,2)),
                                        IF(G5501&gt;H5501,1,IF(G5501&lt;H5501,0,2))
                                        )
                          )
              )
        )</f>
        <v>1</v>
      </c>
      <c r="L5501">
        <f t="shared" ca="1" si="599"/>
        <v>-532</v>
      </c>
      <c r="M5501">
        <f t="shared" ca="1" si="600"/>
        <v>-578.19999999998709</v>
      </c>
      <c r="N5501">
        <f t="shared" ca="1" si="601"/>
        <v>-1072</v>
      </c>
    </row>
    <row r="5502" spans="1:14" x14ac:dyDescent="0.25">
      <c r="A5502">
        <f ca="1"/>
        <v>6</v>
      </c>
      <c r="B5502">
        <f ca="1"/>
        <v>2</v>
      </c>
      <c r="C5502">
        <f ca="1"/>
        <v>4</v>
      </c>
      <c r="D5502">
        <f ca="1"/>
        <v>4</v>
      </c>
      <c r="E5502">
        <f ca="1"/>
        <v>6</v>
      </c>
      <c r="F5502">
        <f ca="1"/>
        <v>9</v>
      </c>
      <c r="G5502">
        <f t="shared" ca="1" si="595"/>
        <v>8</v>
      </c>
      <c r="H5502">
        <f t="shared" ca="1" si="596"/>
        <v>0</v>
      </c>
      <c r="I5502">
        <f t="shared" ca="1" si="597"/>
        <v>2</v>
      </c>
      <c r="J5502">
        <f t="shared" ca="1" si="598"/>
        <v>9</v>
      </c>
      <c r="K5502" cm="1">
        <f t="array" aca="1" ref="K5502" ca="1">IF(G5502&gt;7,
        IF(G5502&gt;H5502, 1, IF(G5502&lt;H5502, 0, 2)),
        IF(       H5502&gt;7,
                     IF(G5502&gt;H5502, 1, IF(G5502&lt;H5502, 0, 2)),
                     IF(         G5502&lt;6,
                                   IF(            _xlfn.XLOOKUP(C5502,'deck &amp; rules'!$D$22:$M$22,_xlfn.XLOOKUP(H5502,'deck &amp; rules'!$C$23:$C$30,'deck &amp; rules'!$D$23:$M$30))="draw",
                                                     IF(I5502&gt;J5502,1,IF(I5502&lt;J5502,0,2)),
                                                     IF(I5502&gt;H5502,1,IF(I5502&lt;H5502,0,2))),
                                   IF(H5502&lt;7,
                                        IF(G5502&gt;J5502,1,IF(G5502&lt;J5502,0,2)),
                                        IF(G5502&gt;H5502,1,IF(G5502&lt;H5502,0,2))
                                        )
                          )
              )
        )</f>
        <v>1</v>
      </c>
      <c r="L5502">
        <f t="shared" ca="1" si="599"/>
        <v>-531</v>
      </c>
      <c r="M5502">
        <f t="shared" ca="1" si="600"/>
        <v>-579.19999999998709</v>
      </c>
      <c r="N5502">
        <f t="shared" ca="1" si="601"/>
        <v>-1073</v>
      </c>
    </row>
    <row r="5503" spans="1:14" x14ac:dyDescent="0.25">
      <c r="A5503">
        <f ca="1"/>
        <v>6</v>
      </c>
      <c r="B5503">
        <f ca="1"/>
        <v>0</v>
      </c>
      <c r="C5503">
        <f ca="1"/>
        <v>2</v>
      </c>
      <c r="D5503">
        <f ca="1"/>
        <v>0</v>
      </c>
      <c r="E5503">
        <f ca="1"/>
        <v>0</v>
      </c>
      <c r="F5503">
        <f ca="1"/>
        <v>8</v>
      </c>
      <c r="G5503">
        <f t="shared" ca="1" si="595"/>
        <v>6</v>
      </c>
      <c r="H5503">
        <f t="shared" ca="1" si="596"/>
        <v>0</v>
      </c>
      <c r="I5503">
        <f t="shared" ca="1" si="597"/>
        <v>8</v>
      </c>
      <c r="J5503">
        <f t="shared" ca="1" si="598"/>
        <v>8</v>
      </c>
      <c r="K5503" cm="1">
        <f t="array" aca="1" ref="K5503" ca="1">IF(G5503&gt;7,
        IF(G5503&gt;H5503, 1, IF(G5503&lt;H5503, 0, 2)),
        IF(       H5503&gt;7,
                     IF(G5503&gt;H5503, 1, IF(G5503&lt;H5503, 0, 2)),
                     IF(         G5503&lt;6,
                                   IF(            _xlfn.XLOOKUP(C5503,'deck &amp; rules'!$D$22:$M$22,_xlfn.XLOOKUP(H5503,'deck &amp; rules'!$C$23:$C$30,'deck &amp; rules'!$D$23:$M$30))="draw",
                                                     IF(I5503&gt;J5503,1,IF(I5503&lt;J5503,0,2)),
                                                     IF(I5503&gt;H5503,1,IF(I5503&lt;H5503,0,2))),
                                   IF(H5503&lt;7,
                                        IF(G5503&gt;J5503,1,IF(G5503&lt;J5503,0,2)),
                                        IF(G5503&gt;H5503,1,IF(G5503&lt;H5503,0,2))
                                        )
                          )
              )
        )</f>
        <v>0</v>
      </c>
      <c r="L5503">
        <f t="shared" ca="1" si="599"/>
        <v>-532</v>
      </c>
      <c r="M5503">
        <f t="shared" ca="1" si="600"/>
        <v>-578.24999999998704</v>
      </c>
      <c r="N5503">
        <f t="shared" ca="1" si="601"/>
        <v>-1074</v>
      </c>
    </row>
    <row r="5504" spans="1:14" x14ac:dyDescent="0.25">
      <c r="A5504">
        <f ca="1"/>
        <v>4</v>
      </c>
      <c r="B5504">
        <f ca="1"/>
        <v>1</v>
      </c>
      <c r="C5504">
        <f ca="1"/>
        <v>0</v>
      </c>
      <c r="D5504">
        <f ca="1"/>
        <v>2</v>
      </c>
      <c r="E5504">
        <f ca="1"/>
        <v>3</v>
      </c>
      <c r="F5504">
        <f ca="1"/>
        <v>5</v>
      </c>
      <c r="G5504">
        <f t="shared" ca="1" si="595"/>
        <v>5</v>
      </c>
      <c r="H5504">
        <f t="shared" ca="1" si="596"/>
        <v>5</v>
      </c>
      <c r="I5504">
        <f t="shared" ca="1" si="597"/>
        <v>5</v>
      </c>
      <c r="J5504">
        <f t="shared" ca="1" si="598"/>
        <v>0</v>
      </c>
      <c r="K5504" cm="1">
        <f t="array" aca="1" ref="K5504" ca="1">IF(G5504&gt;7,
        IF(G5504&gt;H5504, 1, IF(G5504&lt;H5504, 0, 2)),
        IF(       H5504&gt;7,
                     IF(G5504&gt;H5504, 1, IF(G5504&lt;H5504, 0, 2)),
                     IF(         G5504&lt;6,
                                   IF(            _xlfn.XLOOKUP(C5504,'deck &amp; rules'!$D$22:$M$22,_xlfn.XLOOKUP(H5504,'deck &amp; rules'!$C$23:$C$30,'deck &amp; rules'!$D$23:$M$30))="draw",
                                                     IF(I5504&gt;J5504,1,IF(I5504&lt;J5504,0,2)),
                                                     IF(I5504&gt;H5504,1,IF(I5504&lt;H5504,0,2))),
                                   IF(H5504&lt;7,
                                        IF(G5504&gt;J5504,1,IF(G5504&lt;J5504,0,2)),
                                        IF(G5504&gt;H5504,1,IF(G5504&lt;H5504,0,2))
                                        )
                          )
              )
        )</f>
        <v>2</v>
      </c>
      <c r="L5504">
        <f t="shared" ca="1" si="599"/>
        <v>-533</v>
      </c>
      <c r="M5504">
        <f t="shared" ca="1" si="600"/>
        <v>-579.24999999998704</v>
      </c>
      <c r="N5504">
        <f t="shared" ca="1" si="601"/>
        <v>-1066</v>
      </c>
    </row>
    <row r="5505" spans="1:14" x14ac:dyDescent="0.25">
      <c r="A5505">
        <f ca="1"/>
        <v>4</v>
      </c>
      <c r="B5505">
        <f ca="1"/>
        <v>8</v>
      </c>
      <c r="C5505">
        <f ca="1"/>
        <v>6</v>
      </c>
      <c r="D5505">
        <f ca="1"/>
        <v>4</v>
      </c>
      <c r="E5505">
        <f ca="1"/>
        <v>7</v>
      </c>
      <c r="F5505">
        <f ca="1"/>
        <v>0</v>
      </c>
      <c r="G5505">
        <f t="shared" ca="1" si="595"/>
        <v>2</v>
      </c>
      <c r="H5505">
        <f t="shared" ca="1" si="596"/>
        <v>1</v>
      </c>
      <c r="I5505">
        <f t="shared" ca="1" si="597"/>
        <v>8</v>
      </c>
      <c r="J5505">
        <f t="shared" ca="1" si="598"/>
        <v>1</v>
      </c>
      <c r="K5505" cm="1">
        <f t="array" aca="1" ref="K5505" ca="1">IF(G5505&gt;7,
        IF(G5505&gt;H5505, 1, IF(G5505&lt;H5505, 0, 2)),
        IF(       H5505&gt;7,
                     IF(G5505&gt;H5505, 1, IF(G5505&lt;H5505, 0, 2)),
                     IF(         G5505&lt;6,
                                   IF(            _xlfn.XLOOKUP(C5505,'deck &amp; rules'!$D$22:$M$22,_xlfn.XLOOKUP(H5505,'deck &amp; rules'!$C$23:$C$30,'deck &amp; rules'!$D$23:$M$30))="draw",
                                                     IF(I5505&gt;J5505,1,IF(I5505&lt;J5505,0,2)),
                                                     IF(I5505&gt;H5505,1,IF(I5505&lt;H5505,0,2))),
                                   IF(H5505&lt;7,
                                        IF(G5505&gt;J5505,1,IF(G5505&lt;J5505,0,2)),
                                        IF(G5505&gt;H5505,1,IF(G5505&lt;H5505,0,2))
                                        )
                          )
              )
        )</f>
        <v>1</v>
      </c>
      <c r="L5505">
        <f t="shared" ca="1" si="599"/>
        <v>-532</v>
      </c>
      <c r="M5505">
        <f t="shared" ca="1" si="600"/>
        <v>-580.24999999998704</v>
      </c>
      <c r="N5505">
        <f t="shared" ca="1" si="601"/>
        <v>-1067</v>
      </c>
    </row>
    <row r="5506" spans="1:14" x14ac:dyDescent="0.25">
      <c r="A5506">
        <f ca="1"/>
        <v>7</v>
      </c>
      <c r="B5506">
        <f ca="1"/>
        <v>2</v>
      </c>
      <c r="C5506">
        <f ca="1"/>
        <v>3</v>
      </c>
      <c r="D5506">
        <f ca="1"/>
        <v>5</v>
      </c>
      <c r="E5506">
        <f ca="1"/>
        <v>1</v>
      </c>
      <c r="F5506">
        <f ca="1"/>
        <v>7</v>
      </c>
      <c r="G5506">
        <f t="shared" ca="1" si="595"/>
        <v>9</v>
      </c>
      <c r="H5506">
        <f t="shared" ca="1" si="596"/>
        <v>6</v>
      </c>
      <c r="I5506">
        <f t="shared" ca="1" si="597"/>
        <v>2</v>
      </c>
      <c r="J5506">
        <f t="shared" ca="1" si="598"/>
        <v>3</v>
      </c>
      <c r="K5506" cm="1">
        <f t="array" aca="1" ref="K5506" ca="1">IF(G5506&gt;7,
        IF(G5506&gt;H5506, 1, IF(G5506&lt;H5506, 0, 2)),
        IF(       H5506&gt;7,
                     IF(G5506&gt;H5506, 1, IF(G5506&lt;H5506, 0, 2)),
                     IF(         G5506&lt;6,
                                   IF(            _xlfn.XLOOKUP(C5506,'deck &amp; rules'!$D$22:$M$22,_xlfn.XLOOKUP(H5506,'deck &amp; rules'!$C$23:$C$30,'deck &amp; rules'!$D$23:$M$30))="draw",
                                                     IF(I5506&gt;J5506,1,IF(I5506&lt;J5506,0,2)),
                                                     IF(I5506&gt;H5506,1,IF(I5506&lt;H5506,0,2))),
                                   IF(H5506&lt;7,
                                        IF(G5506&gt;J5506,1,IF(G5506&lt;J5506,0,2)),
                                        IF(G5506&gt;H5506,1,IF(G5506&lt;H5506,0,2))
                                        )
                          )
              )
        )</f>
        <v>1</v>
      </c>
      <c r="L5506">
        <f t="shared" ca="1" si="599"/>
        <v>-531</v>
      </c>
      <c r="M5506">
        <f t="shared" ca="1" si="600"/>
        <v>-581.24999999998704</v>
      </c>
      <c r="N5506">
        <f t="shared" ca="1" si="601"/>
        <v>-1068</v>
      </c>
    </row>
    <row r="5507" spans="1:14" x14ac:dyDescent="0.25">
      <c r="A5507">
        <f ca="1"/>
        <v>8</v>
      </c>
      <c r="B5507">
        <f ca="1"/>
        <v>0</v>
      </c>
      <c r="C5507">
        <f ca="1"/>
        <v>0</v>
      </c>
      <c r="D5507">
        <f ca="1"/>
        <v>4</v>
      </c>
      <c r="E5507">
        <f ca="1"/>
        <v>1</v>
      </c>
      <c r="F5507">
        <f ca="1"/>
        <v>7</v>
      </c>
      <c r="G5507">
        <f t="shared" ref="G5507:G5570" ca="1" si="602">IF(A5507+B5507&gt;9,A5507+B5507-10,A5507+B5507)</f>
        <v>8</v>
      </c>
      <c r="H5507">
        <f t="shared" ref="H5507:H5570" ca="1" si="603">IF(D5507+E5507&gt;9,D5507+E5507-10,D5507+E5507)</f>
        <v>5</v>
      </c>
      <c r="I5507">
        <f t="shared" ref="I5507:I5570" ca="1" si="604">IF(G5507+C5507&gt;9,G5507+C5507-10,G5507+C5507)</f>
        <v>8</v>
      </c>
      <c r="J5507">
        <f t="shared" ref="J5507:J5570" ca="1" si="605">IF(H5507+F5507&gt;9,H5507+F5507-10,H5507+F5507)</f>
        <v>2</v>
      </c>
      <c r="K5507" cm="1">
        <f t="array" aca="1" ref="K5507" ca="1">IF(G5507&gt;7,
        IF(G5507&gt;H5507, 1, IF(G5507&lt;H5507, 0, 2)),
        IF(       H5507&gt;7,
                     IF(G5507&gt;H5507, 1, IF(G5507&lt;H5507, 0, 2)),
                     IF(         G5507&lt;6,
                                   IF(            _xlfn.XLOOKUP(C5507,'deck &amp; rules'!$D$22:$M$22,_xlfn.XLOOKUP(H5507,'deck &amp; rules'!$C$23:$C$30,'deck &amp; rules'!$D$23:$M$30))="draw",
                                                     IF(I5507&gt;J5507,1,IF(I5507&lt;J5507,0,2)),
                                                     IF(I5507&gt;H5507,1,IF(I5507&lt;H5507,0,2))),
                                   IF(H5507&lt;7,
                                        IF(G5507&gt;J5507,1,IF(G5507&lt;J5507,0,2)),
                                        IF(G5507&gt;H5507,1,IF(G5507&lt;H5507,0,2))
                                        )
                          )
              )
        )</f>
        <v>1</v>
      </c>
      <c r="L5507">
        <f t="shared" ca="1" si="599"/>
        <v>-530</v>
      </c>
      <c r="M5507">
        <f t="shared" ca="1" si="600"/>
        <v>-582.24999999998704</v>
      </c>
      <c r="N5507">
        <f t="shared" ca="1" si="601"/>
        <v>-1069</v>
      </c>
    </row>
    <row r="5508" spans="1:14" x14ac:dyDescent="0.25">
      <c r="A5508">
        <f ca="1"/>
        <v>4</v>
      </c>
      <c r="B5508">
        <f ca="1"/>
        <v>0</v>
      </c>
      <c r="C5508">
        <f ca="1"/>
        <v>7</v>
      </c>
      <c r="D5508">
        <f ca="1"/>
        <v>0</v>
      </c>
      <c r="E5508">
        <f ca="1"/>
        <v>0</v>
      </c>
      <c r="F5508">
        <f ca="1"/>
        <v>6</v>
      </c>
      <c r="G5508">
        <f t="shared" ca="1" si="602"/>
        <v>4</v>
      </c>
      <c r="H5508">
        <f t="shared" ca="1" si="603"/>
        <v>0</v>
      </c>
      <c r="I5508">
        <f t="shared" ca="1" si="604"/>
        <v>1</v>
      </c>
      <c r="J5508">
        <f t="shared" ca="1" si="605"/>
        <v>6</v>
      </c>
      <c r="K5508" cm="1">
        <f t="array" aca="1" ref="K5508" ca="1">IF(G5508&gt;7,
        IF(G5508&gt;H5508, 1, IF(G5508&lt;H5508, 0, 2)),
        IF(       H5508&gt;7,
                     IF(G5508&gt;H5508, 1, IF(G5508&lt;H5508, 0, 2)),
                     IF(         G5508&lt;6,
                                   IF(            _xlfn.XLOOKUP(C5508,'deck &amp; rules'!$D$22:$M$22,_xlfn.XLOOKUP(H5508,'deck &amp; rules'!$C$23:$C$30,'deck &amp; rules'!$D$23:$M$30))="draw",
                                                     IF(I5508&gt;J5508,1,IF(I5508&lt;J5508,0,2)),
                                                     IF(I5508&gt;H5508,1,IF(I5508&lt;H5508,0,2))),
                                   IF(H5508&lt;7,
                                        IF(G5508&gt;J5508,1,IF(G5508&lt;J5508,0,2)),
                                        IF(G5508&gt;H5508,1,IF(G5508&lt;H5508,0,2))
                                        )
                          )
              )
        )</f>
        <v>0</v>
      </c>
      <c r="L5508">
        <f t="shared" ref="L5508:L5571" ca="1" si="606">IF(K5508=1,L5507+1,L5507-1)</f>
        <v>-531</v>
      </c>
      <c r="M5508">
        <f t="shared" ref="M5508:M5571" ca="1" si="607">IF(K5508=0,M5507+19/20,M5507-1)</f>
        <v>-581.29999999998699</v>
      </c>
      <c r="N5508">
        <f t="shared" ref="N5508:N5571" ca="1" si="608">IF(K5508=2,N5507+8,N5507-1)</f>
        <v>-1070</v>
      </c>
    </row>
    <row r="5509" spans="1:14" x14ac:dyDescent="0.25">
      <c r="A5509">
        <f ca="1"/>
        <v>0</v>
      </c>
      <c r="B5509">
        <f ca="1"/>
        <v>0</v>
      </c>
      <c r="C5509">
        <f ca="1"/>
        <v>2</v>
      </c>
      <c r="D5509">
        <f ca="1"/>
        <v>0</v>
      </c>
      <c r="E5509">
        <f ca="1"/>
        <v>0</v>
      </c>
      <c r="F5509">
        <f ca="1"/>
        <v>7</v>
      </c>
      <c r="G5509">
        <f t="shared" ca="1" si="602"/>
        <v>0</v>
      </c>
      <c r="H5509">
        <f t="shared" ca="1" si="603"/>
        <v>0</v>
      </c>
      <c r="I5509">
        <f t="shared" ca="1" si="604"/>
        <v>2</v>
      </c>
      <c r="J5509">
        <f t="shared" ca="1" si="605"/>
        <v>7</v>
      </c>
      <c r="K5509" cm="1">
        <f t="array" aca="1" ref="K5509" ca="1">IF(G5509&gt;7,
        IF(G5509&gt;H5509, 1, IF(G5509&lt;H5509, 0, 2)),
        IF(       H5509&gt;7,
                     IF(G5509&gt;H5509, 1, IF(G5509&lt;H5509, 0, 2)),
                     IF(         G5509&lt;6,
                                   IF(            _xlfn.XLOOKUP(C5509,'deck &amp; rules'!$D$22:$M$22,_xlfn.XLOOKUP(H5509,'deck &amp; rules'!$C$23:$C$30,'deck &amp; rules'!$D$23:$M$30))="draw",
                                                     IF(I5509&gt;J5509,1,IF(I5509&lt;J5509,0,2)),
                                                     IF(I5509&gt;H5509,1,IF(I5509&lt;H5509,0,2))),
                                   IF(H5509&lt;7,
                                        IF(G5509&gt;J5509,1,IF(G5509&lt;J5509,0,2)),
                                        IF(G5509&gt;H5509,1,IF(G5509&lt;H5509,0,2))
                                        )
                          )
              )
        )</f>
        <v>0</v>
      </c>
      <c r="L5509">
        <f t="shared" ca="1" si="606"/>
        <v>-532</v>
      </c>
      <c r="M5509">
        <f t="shared" ca="1" si="607"/>
        <v>-580.34999999998695</v>
      </c>
      <c r="N5509">
        <f t="shared" ca="1" si="608"/>
        <v>-1071</v>
      </c>
    </row>
    <row r="5510" spans="1:14" x14ac:dyDescent="0.25">
      <c r="A5510">
        <f ca="1"/>
        <v>8</v>
      </c>
      <c r="B5510">
        <f ca="1"/>
        <v>4</v>
      </c>
      <c r="C5510">
        <f ca="1"/>
        <v>0</v>
      </c>
      <c r="D5510">
        <f ca="1"/>
        <v>3</v>
      </c>
      <c r="E5510">
        <f ca="1"/>
        <v>7</v>
      </c>
      <c r="F5510">
        <f ca="1"/>
        <v>4</v>
      </c>
      <c r="G5510">
        <f t="shared" ca="1" si="602"/>
        <v>2</v>
      </c>
      <c r="H5510">
        <f t="shared" ca="1" si="603"/>
        <v>0</v>
      </c>
      <c r="I5510">
        <f t="shared" ca="1" si="604"/>
        <v>2</v>
      </c>
      <c r="J5510">
        <f t="shared" ca="1" si="605"/>
        <v>4</v>
      </c>
      <c r="K5510" cm="1">
        <f t="array" aca="1" ref="K5510" ca="1">IF(G5510&gt;7,
        IF(G5510&gt;H5510, 1, IF(G5510&lt;H5510, 0, 2)),
        IF(       H5510&gt;7,
                     IF(G5510&gt;H5510, 1, IF(G5510&lt;H5510, 0, 2)),
                     IF(         G5510&lt;6,
                                   IF(            _xlfn.XLOOKUP(C5510,'deck &amp; rules'!$D$22:$M$22,_xlfn.XLOOKUP(H5510,'deck &amp; rules'!$C$23:$C$30,'deck &amp; rules'!$D$23:$M$30))="draw",
                                                     IF(I5510&gt;J5510,1,IF(I5510&lt;J5510,0,2)),
                                                     IF(I5510&gt;H5510,1,IF(I5510&lt;H5510,0,2))),
                                   IF(H5510&lt;7,
                                        IF(G5510&gt;J5510,1,IF(G5510&lt;J5510,0,2)),
                                        IF(G5510&gt;H5510,1,IF(G5510&lt;H5510,0,2))
                                        )
                          )
              )
        )</f>
        <v>0</v>
      </c>
      <c r="L5510">
        <f t="shared" ca="1" si="606"/>
        <v>-533</v>
      </c>
      <c r="M5510">
        <f t="shared" ca="1" si="607"/>
        <v>-579.3999999999869</v>
      </c>
      <c r="N5510">
        <f t="shared" ca="1" si="608"/>
        <v>-1072</v>
      </c>
    </row>
    <row r="5511" spans="1:14" x14ac:dyDescent="0.25">
      <c r="A5511">
        <f ca="1"/>
        <v>4</v>
      </c>
      <c r="B5511">
        <f ca="1"/>
        <v>0</v>
      </c>
      <c r="C5511">
        <f ca="1"/>
        <v>5</v>
      </c>
      <c r="D5511">
        <f ca="1"/>
        <v>5</v>
      </c>
      <c r="E5511">
        <f ca="1"/>
        <v>0</v>
      </c>
      <c r="F5511">
        <f ca="1"/>
        <v>0</v>
      </c>
      <c r="G5511">
        <f t="shared" ca="1" si="602"/>
        <v>4</v>
      </c>
      <c r="H5511">
        <f t="shared" ca="1" si="603"/>
        <v>5</v>
      </c>
      <c r="I5511">
        <f t="shared" ca="1" si="604"/>
        <v>9</v>
      </c>
      <c r="J5511">
        <f t="shared" ca="1" si="605"/>
        <v>5</v>
      </c>
      <c r="K5511" cm="1">
        <f t="array" aca="1" ref="K5511" ca="1">IF(G5511&gt;7,
        IF(G5511&gt;H5511, 1, IF(G5511&lt;H5511, 0, 2)),
        IF(       H5511&gt;7,
                     IF(G5511&gt;H5511, 1, IF(G5511&lt;H5511, 0, 2)),
                     IF(         G5511&lt;6,
                                   IF(            _xlfn.XLOOKUP(C5511,'deck &amp; rules'!$D$22:$M$22,_xlfn.XLOOKUP(H5511,'deck &amp; rules'!$C$23:$C$30,'deck &amp; rules'!$D$23:$M$30))="draw",
                                                     IF(I5511&gt;J5511,1,IF(I5511&lt;J5511,0,2)),
                                                     IF(I5511&gt;H5511,1,IF(I5511&lt;H5511,0,2))),
                                   IF(H5511&lt;7,
                                        IF(G5511&gt;J5511,1,IF(G5511&lt;J5511,0,2)),
                                        IF(G5511&gt;H5511,1,IF(G5511&lt;H5511,0,2))
                                        )
                          )
              )
        )</f>
        <v>1</v>
      </c>
      <c r="L5511">
        <f t="shared" ca="1" si="606"/>
        <v>-532</v>
      </c>
      <c r="M5511">
        <f t="shared" ca="1" si="607"/>
        <v>-580.3999999999869</v>
      </c>
      <c r="N5511">
        <f t="shared" ca="1" si="608"/>
        <v>-1073</v>
      </c>
    </row>
    <row r="5512" spans="1:14" x14ac:dyDescent="0.25">
      <c r="A5512">
        <f ca="1"/>
        <v>4</v>
      </c>
      <c r="B5512">
        <f ca="1"/>
        <v>4</v>
      </c>
      <c r="C5512">
        <f ca="1"/>
        <v>8</v>
      </c>
      <c r="D5512">
        <f ca="1"/>
        <v>3</v>
      </c>
      <c r="E5512">
        <f ca="1"/>
        <v>0</v>
      </c>
      <c r="F5512">
        <f ca="1"/>
        <v>4</v>
      </c>
      <c r="G5512">
        <f t="shared" ca="1" si="602"/>
        <v>8</v>
      </c>
      <c r="H5512">
        <f t="shared" ca="1" si="603"/>
        <v>3</v>
      </c>
      <c r="I5512">
        <f t="shared" ca="1" si="604"/>
        <v>6</v>
      </c>
      <c r="J5512">
        <f t="shared" ca="1" si="605"/>
        <v>7</v>
      </c>
      <c r="K5512" cm="1">
        <f t="array" aca="1" ref="K5512" ca="1">IF(G5512&gt;7,
        IF(G5512&gt;H5512, 1, IF(G5512&lt;H5512, 0, 2)),
        IF(       H5512&gt;7,
                     IF(G5512&gt;H5512, 1, IF(G5512&lt;H5512, 0, 2)),
                     IF(         G5512&lt;6,
                                   IF(            _xlfn.XLOOKUP(C5512,'deck &amp; rules'!$D$22:$M$22,_xlfn.XLOOKUP(H5512,'deck &amp; rules'!$C$23:$C$30,'deck &amp; rules'!$D$23:$M$30))="draw",
                                                     IF(I5512&gt;J5512,1,IF(I5512&lt;J5512,0,2)),
                                                     IF(I5512&gt;H5512,1,IF(I5512&lt;H5512,0,2))),
                                   IF(H5512&lt;7,
                                        IF(G5512&gt;J5512,1,IF(G5512&lt;J5512,0,2)),
                                        IF(G5512&gt;H5512,1,IF(G5512&lt;H5512,0,2))
                                        )
                          )
              )
        )</f>
        <v>1</v>
      </c>
      <c r="L5512">
        <f t="shared" ca="1" si="606"/>
        <v>-531</v>
      </c>
      <c r="M5512">
        <f t="shared" ca="1" si="607"/>
        <v>-581.3999999999869</v>
      </c>
      <c r="N5512">
        <f t="shared" ca="1" si="608"/>
        <v>-1074</v>
      </c>
    </row>
    <row r="5513" spans="1:14" x14ac:dyDescent="0.25">
      <c r="A5513">
        <f ca="1"/>
        <v>4</v>
      </c>
      <c r="B5513">
        <f ca="1"/>
        <v>0</v>
      </c>
      <c r="C5513">
        <f ca="1"/>
        <v>0</v>
      </c>
      <c r="D5513">
        <f ca="1"/>
        <v>0</v>
      </c>
      <c r="E5513">
        <f ca="1"/>
        <v>9</v>
      </c>
      <c r="F5513">
        <f ca="1"/>
        <v>4</v>
      </c>
      <c r="G5513">
        <f t="shared" ca="1" si="602"/>
        <v>4</v>
      </c>
      <c r="H5513">
        <f t="shared" ca="1" si="603"/>
        <v>9</v>
      </c>
      <c r="I5513">
        <f t="shared" ca="1" si="604"/>
        <v>4</v>
      </c>
      <c r="J5513">
        <f t="shared" ca="1" si="605"/>
        <v>3</v>
      </c>
      <c r="K5513" cm="1">
        <f t="array" aca="1" ref="K5513" ca="1">IF(G5513&gt;7,
        IF(G5513&gt;H5513, 1, IF(G5513&lt;H5513, 0, 2)),
        IF(       H5513&gt;7,
                     IF(G5513&gt;H5513, 1, IF(G5513&lt;H5513, 0, 2)),
                     IF(         G5513&lt;6,
                                   IF(            _xlfn.XLOOKUP(C5513,'deck &amp; rules'!$D$22:$M$22,_xlfn.XLOOKUP(H5513,'deck &amp; rules'!$C$23:$C$30,'deck &amp; rules'!$D$23:$M$30))="draw",
                                                     IF(I5513&gt;J5513,1,IF(I5513&lt;J5513,0,2)),
                                                     IF(I5513&gt;H5513,1,IF(I5513&lt;H5513,0,2))),
                                   IF(H5513&lt;7,
                                        IF(G5513&gt;J5513,1,IF(G5513&lt;J5513,0,2)),
                                        IF(G5513&gt;H5513,1,IF(G5513&lt;H5513,0,2))
                                        )
                          )
              )
        )</f>
        <v>0</v>
      </c>
      <c r="L5513">
        <f t="shared" ca="1" si="606"/>
        <v>-532</v>
      </c>
      <c r="M5513">
        <f t="shared" ca="1" si="607"/>
        <v>-580.44999999998686</v>
      </c>
      <c r="N5513">
        <f t="shared" ca="1" si="608"/>
        <v>-1075</v>
      </c>
    </row>
    <row r="5514" spans="1:14" x14ac:dyDescent="0.25">
      <c r="A5514">
        <f ca="1"/>
        <v>7</v>
      </c>
      <c r="B5514">
        <f ca="1"/>
        <v>4</v>
      </c>
      <c r="C5514">
        <f ca="1"/>
        <v>8</v>
      </c>
      <c r="D5514">
        <f ca="1"/>
        <v>5</v>
      </c>
      <c r="E5514">
        <f ca="1"/>
        <v>6</v>
      </c>
      <c r="F5514">
        <f ca="1"/>
        <v>8</v>
      </c>
      <c r="G5514">
        <f t="shared" ca="1" si="602"/>
        <v>1</v>
      </c>
      <c r="H5514">
        <f t="shared" ca="1" si="603"/>
        <v>1</v>
      </c>
      <c r="I5514">
        <f t="shared" ca="1" si="604"/>
        <v>9</v>
      </c>
      <c r="J5514">
        <f t="shared" ca="1" si="605"/>
        <v>9</v>
      </c>
      <c r="K5514" cm="1">
        <f t="array" aca="1" ref="K5514" ca="1">IF(G5514&gt;7,
        IF(G5514&gt;H5514, 1, IF(G5514&lt;H5514, 0, 2)),
        IF(       H5514&gt;7,
                     IF(G5514&gt;H5514, 1, IF(G5514&lt;H5514, 0, 2)),
                     IF(         G5514&lt;6,
                                   IF(            _xlfn.XLOOKUP(C5514,'deck &amp; rules'!$D$22:$M$22,_xlfn.XLOOKUP(H5514,'deck &amp; rules'!$C$23:$C$30,'deck &amp; rules'!$D$23:$M$30))="draw",
                                                     IF(I5514&gt;J5514,1,IF(I5514&lt;J5514,0,2)),
                                                     IF(I5514&gt;H5514,1,IF(I5514&lt;H5514,0,2))),
                                   IF(H5514&lt;7,
                                        IF(G5514&gt;J5514,1,IF(G5514&lt;J5514,0,2)),
                                        IF(G5514&gt;H5514,1,IF(G5514&lt;H5514,0,2))
                                        )
                          )
              )
        )</f>
        <v>2</v>
      </c>
      <c r="L5514">
        <f t="shared" ca="1" si="606"/>
        <v>-533</v>
      </c>
      <c r="M5514">
        <f t="shared" ca="1" si="607"/>
        <v>-581.44999999998686</v>
      </c>
      <c r="N5514">
        <f t="shared" ca="1" si="608"/>
        <v>-1067</v>
      </c>
    </row>
    <row r="5515" spans="1:14" x14ac:dyDescent="0.25">
      <c r="A5515">
        <f ca="1"/>
        <v>6</v>
      </c>
      <c r="B5515">
        <f ca="1"/>
        <v>0</v>
      </c>
      <c r="C5515">
        <f ca="1"/>
        <v>4</v>
      </c>
      <c r="D5515">
        <f ca="1"/>
        <v>2</v>
      </c>
      <c r="E5515">
        <f ca="1"/>
        <v>2</v>
      </c>
      <c r="F5515">
        <f ca="1"/>
        <v>6</v>
      </c>
      <c r="G5515">
        <f t="shared" ca="1" si="602"/>
        <v>6</v>
      </c>
      <c r="H5515">
        <f t="shared" ca="1" si="603"/>
        <v>4</v>
      </c>
      <c r="I5515">
        <f t="shared" ca="1" si="604"/>
        <v>0</v>
      </c>
      <c r="J5515">
        <f t="shared" ca="1" si="605"/>
        <v>0</v>
      </c>
      <c r="K5515" cm="1">
        <f t="array" aca="1" ref="K5515" ca="1">IF(G5515&gt;7,
        IF(G5515&gt;H5515, 1, IF(G5515&lt;H5515, 0, 2)),
        IF(       H5515&gt;7,
                     IF(G5515&gt;H5515, 1, IF(G5515&lt;H5515, 0, 2)),
                     IF(         G5515&lt;6,
                                   IF(            _xlfn.XLOOKUP(C5515,'deck &amp; rules'!$D$22:$M$22,_xlfn.XLOOKUP(H5515,'deck &amp; rules'!$C$23:$C$30,'deck &amp; rules'!$D$23:$M$30))="draw",
                                                     IF(I5515&gt;J5515,1,IF(I5515&lt;J5515,0,2)),
                                                     IF(I5515&gt;H5515,1,IF(I5515&lt;H5515,0,2))),
                                   IF(H5515&lt;7,
                                        IF(G5515&gt;J5515,1,IF(G5515&lt;J5515,0,2)),
                                        IF(G5515&gt;H5515,1,IF(G5515&lt;H5515,0,2))
                                        )
                          )
              )
        )</f>
        <v>1</v>
      </c>
      <c r="L5515">
        <f t="shared" ca="1" si="606"/>
        <v>-532</v>
      </c>
      <c r="M5515">
        <f t="shared" ca="1" si="607"/>
        <v>-582.44999999998686</v>
      </c>
      <c r="N5515">
        <f t="shared" ca="1" si="608"/>
        <v>-1068</v>
      </c>
    </row>
    <row r="5516" spans="1:14" x14ac:dyDescent="0.25">
      <c r="A5516">
        <f ca="1"/>
        <v>8</v>
      </c>
      <c r="B5516">
        <f ca="1"/>
        <v>3</v>
      </c>
      <c r="C5516">
        <f ca="1"/>
        <v>1</v>
      </c>
      <c r="D5516">
        <f ca="1"/>
        <v>4</v>
      </c>
      <c r="E5516">
        <f ca="1"/>
        <v>2</v>
      </c>
      <c r="F5516">
        <f ca="1"/>
        <v>0</v>
      </c>
      <c r="G5516">
        <f t="shared" ca="1" si="602"/>
        <v>1</v>
      </c>
      <c r="H5516">
        <f t="shared" ca="1" si="603"/>
        <v>6</v>
      </c>
      <c r="I5516">
        <f t="shared" ca="1" si="604"/>
        <v>2</v>
      </c>
      <c r="J5516">
        <f t="shared" ca="1" si="605"/>
        <v>6</v>
      </c>
      <c r="K5516" cm="1">
        <f t="array" aca="1" ref="K5516" ca="1">IF(G5516&gt;7,
        IF(G5516&gt;H5516, 1, IF(G5516&lt;H5516, 0, 2)),
        IF(       H5516&gt;7,
                     IF(G5516&gt;H5516, 1, IF(G5516&lt;H5516, 0, 2)),
                     IF(         G5516&lt;6,
                                   IF(            _xlfn.XLOOKUP(C5516,'deck &amp; rules'!$D$22:$M$22,_xlfn.XLOOKUP(H5516,'deck &amp; rules'!$C$23:$C$30,'deck &amp; rules'!$D$23:$M$30))="draw",
                                                     IF(I5516&gt;J5516,1,IF(I5516&lt;J5516,0,2)),
                                                     IF(I5516&gt;H5516,1,IF(I5516&lt;H5516,0,2))),
                                   IF(H5516&lt;7,
                                        IF(G5516&gt;J5516,1,IF(G5516&lt;J5516,0,2)),
                                        IF(G5516&gt;H5516,1,IF(G5516&lt;H5516,0,2))
                                        )
                          )
              )
        )</f>
        <v>0</v>
      </c>
      <c r="L5516">
        <f t="shared" ca="1" si="606"/>
        <v>-533</v>
      </c>
      <c r="M5516">
        <f t="shared" ca="1" si="607"/>
        <v>-581.49999999998681</v>
      </c>
      <c r="N5516">
        <f t="shared" ca="1" si="608"/>
        <v>-1069</v>
      </c>
    </row>
    <row r="5517" spans="1:14" x14ac:dyDescent="0.25">
      <c r="A5517">
        <f ca="1"/>
        <v>5</v>
      </c>
      <c r="B5517">
        <f ca="1"/>
        <v>8</v>
      </c>
      <c r="C5517">
        <f ca="1"/>
        <v>0</v>
      </c>
      <c r="D5517">
        <f ca="1"/>
        <v>0</v>
      </c>
      <c r="E5517">
        <f ca="1"/>
        <v>7</v>
      </c>
      <c r="F5517">
        <f ca="1"/>
        <v>0</v>
      </c>
      <c r="G5517">
        <f t="shared" ca="1" si="602"/>
        <v>3</v>
      </c>
      <c r="H5517">
        <f t="shared" ca="1" si="603"/>
        <v>7</v>
      </c>
      <c r="I5517">
        <f t="shared" ca="1" si="604"/>
        <v>3</v>
      </c>
      <c r="J5517">
        <f t="shared" ca="1" si="605"/>
        <v>7</v>
      </c>
      <c r="K5517" cm="1">
        <f t="array" aca="1" ref="K5517" ca="1">IF(G5517&gt;7,
        IF(G5517&gt;H5517, 1, IF(G5517&lt;H5517, 0, 2)),
        IF(       H5517&gt;7,
                     IF(G5517&gt;H5517, 1, IF(G5517&lt;H5517, 0, 2)),
                     IF(         G5517&lt;6,
                                   IF(            _xlfn.XLOOKUP(C5517,'deck &amp; rules'!$D$22:$M$22,_xlfn.XLOOKUP(H5517,'deck &amp; rules'!$C$23:$C$30,'deck &amp; rules'!$D$23:$M$30))="draw",
                                                     IF(I5517&gt;J5517,1,IF(I5517&lt;J5517,0,2)),
                                                     IF(I5517&gt;H5517,1,IF(I5517&lt;H5517,0,2))),
                                   IF(H5517&lt;7,
                                        IF(G5517&gt;J5517,1,IF(G5517&lt;J5517,0,2)),
                                        IF(G5517&gt;H5517,1,IF(G5517&lt;H5517,0,2))
                                        )
                          )
              )
        )</f>
        <v>0</v>
      </c>
      <c r="L5517">
        <f t="shared" ca="1" si="606"/>
        <v>-534</v>
      </c>
      <c r="M5517">
        <f t="shared" ca="1" si="607"/>
        <v>-580.54999999998677</v>
      </c>
      <c r="N5517">
        <f t="shared" ca="1" si="608"/>
        <v>-1070</v>
      </c>
    </row>
    <row r="5518" spans="1:14" x14ac:dyDescent="0.25">
      <c r="A5518">
        <f ca="1"/>
        <v>3</v>
      </c>
      <c r="B5518">
        <f ca="1"/>
        <v>9</v>
      </c>
      <c r="C5518">
        <f ca="1"/>
        <v>2</v>
      </c>
      <c r="D5518">
        <f ca="1"/>
        <v>0</v>
      </c>
      <c r="E5518">
        <f ca="1"/>
        <v>2</v>
      </c>
      <c r="F5518">
        <f ca="1"/>
        <v>0</v>
      </c>
      <c r="G5518">
        <f t="shared" ca="1" si="602"/>
        <v>2</v>
      </c>
      <c r="H5518">
        <f t="shared" ca="1" si="603"/>
        <v>2</v>
      </c>
      <c r="I5518">
        <f t="shared" ca="1" si="604"/>
        <v>4</v>
      </c>
      <c r="J5518">
        <f t="shared" ca="1" si="605"/>
        <v>2</v>
      </c>
      <c r="K5518" cm="1">
        <f t="array" aca="1" ref="K5518" ca="1">IF(G5518&gt;7,
        IF(G5518&gt;H5518, 1, IF(G5518&lt;H5518, 0, 2)),
        IF(       H5518&gt;7,
                     IF(G5518&gt;H5518, 1, IF(G5518&lt;H5518, 0, 2)),
                     IF(         G5518&lt;6,
                                   IF(            _xlfn.XLOOKUP(C5518,'deck &amp; rules'!$D$22:$M$22,_xlfn.XLOOKUP(H5518,'deck &amp; rules'!$C$23:$C$30,'deck &amp; rules'!$D$23:$M$30))="draw",
                                                     IF(I5518&gt;J5518,1,IF(I5518&lt;J5518,0,2)),
                                                     IF(I5518&gt;H5518,1,IF(I5518&lt;H5518,0,2))),
                                   IF(H5518&lt;7,
                                        IF(G5518&gt;J5518,1,IF(G5518&lt;J5518,0,2)),
                                        IF(G5518&gt;H5518,1,IF(G5518&lt;H5518,0,2))
                                        )
                          )
              )
        )</f>
        <v>1</v>
      </c>
      <c r="L5518">
        <f t="shared" ca="1" si="606"/>
        <v>-533</v>
      </c>
      <c r="M5518">
        <f t="shared" ca="1" si="607"/>
        <v>-581.54999999998677</v>
      </c>
      <c r="N5518">
        <f t="shared" ca="1" si="608"/>
        <v>-1071</v>
      </c>
    </row>
    <row r="5519" spans="1:14" x14ac:dyDescent="0.25">
      <c r="A5519">
        <f ca="1"/>
        <v>5</v>
      </c>
      <c r="B5519">
        <f ca="1"/>
        <v>6</v>
      </c>
      <c r="C5519">
        <f ca="1"/>
        <v>0</v>
      </c>
      <c r="D5519">
        <f ca="1"/>
        <v>0</v>
      </c>
      <c r="E5519">
        <f ca="1"/>
        <v>4</v>
      </c>
      <c r="F5519">
        <f ca="1"/>
        <v>0</v>
      </c>
      <c r="G5519">
        <f t="shared" ca="1" si="602"/>
        <v>1</v>
      </c>
      <c r="H5519">
        <f t="shared" ca="1" si="603"/>
        <v>4</v>
      </c>
      <c r="I5519">
        <f t="shared" ca="1" si="604"/>
        <v>1</v>
      </c>
      <c r="J5519">
        <f t="shared" ca="1" si="605"/>
        <v>4</v>
      </c>
      <c r="K5519" cm="1">
        <f t="array" aca="1" ref="K5519" ca="1">IF(G5519&gt;7,
        IF(G5519&gt;H5519, 1, IF(G5519&lt;H5519, 0, 2)),
        IF(       H5519&gt;7,
                     IF(G5519&gt;H5519, 1, IF(G5519&lt;H5519, 0, 2)),
                     IF(         G5519&lt;6,
                                   IF(            _xlfn.XLOOKUP(C5519,'deck &amp; rules'!$D$22:$M$22,_xlfn.XLOOKUP(H5519,'deck &amp; rules'!$C$23:$C$30,'deck &amp; rules'!$D$23:$M$30))="draw",
                                                     IF(I5519&gt;J5519,1,IF(I5519&lt;J5519,0,2)),
                                                     IF(I5519&gt;H5519,1,IF(I5519&lt;H5519,0,2))),
                                   IF(H5519&lt;7,
                                        IF(G5519&gt;J5519,1,IF(G5519&lt;J5519,0,2)),
                                        IF(G5519&gt;H5519,1,IF(G5519&lt;H5519,0,2))
                                        )
                          )
              )
        )</f>
        <v>0</v>
      </c>
      <c r="L5519">
        <f t="shared" ca="1" si="606"/>
        <v>-534</v>
      </c>
      <c r="M5519">
        <f t="shared" ca="1" si="607"/>
        <v>-580.59999999998672</v>
      </c>
      <c r="N5519">
        <f t="shared" ca="1" si="608"/>
        <v>-1072</v>
      </c>
    </row>
    <row r="5520" spans="1:14" x14ac:dyDescent="0.25">
      <c r="A5520">
        <f ca="1"/>
        <v>5</v>
      </c>
      <c r="B5520">
        <f ca="1"/>
        <v>3</v>
      </c>
      <c r="C5520">
        <f ca="1"/>
        <v>7</v>
      </c>
      <c r="D5520">
        <f ca="1"/>
        <v>6</v>
      </c>
      <c r="E5520">
        <f ca="1"/>
        <v>2</v>
      </c>
      <c r="F5520">
        <f ca="1"/>
        <v>8</v>
      </c>
      <c r="G5520">
        <f t="shared" ca="1" si="602"/>
        <v>8</v>
      </c>
      <c r="H5520">
        <f t="shared" ca="1" si="603"/>
        <v>8</v>
      </c>
      <c r="I5520">
        <f t="shared" ca="1" si="604"/>
        <v>5</v>
      </c>
      <c r="J5520">
        <f t="shared" ca="1" si="605"/>
        <v>6</v>
      </c>
      <c r="K5520" cm="1">
        <f t="array" aca="1" ref="K5520" ca="1">IF(G5520&gt;7,
        IF(G5520&gt;H5520, 1, IF(G5520&lt;H5520, 0, 2)),
        IF(       H5520&gt;7,
                     IF(G5520&gt;H5520, 1, IF(G5520&lt;H5520, 0, 2)),
                     IF(         G5520&lt;6,
                                   IF(            _xlfn.XLOOKUP(C5520,'deck &amp; rules'!$D$22:$M$22,_xlfn.XLOOKUP(H5520,'deck &amp; rules'!$C$23:$C$30,'deck &amp; rules'!$D$23:$M$30))="draw",
                                                     IF(I5520&gt;J5520,1,IF(I5520&lt;J5520,0,2)),
                                                     IF(I5520&gt;H5520,1,IF(I5520&lt;H5520,0,2))),
                                   IF(H5520&lt;7,
                                        IF(G5520&gt;J5520,1,IF(G5520&lt;J5520,0,2)),
                                        IF(G5520&gt;H5520,1,IF(G5520&lt;H5520,0,2))
                                        )
                          )
              )
        )</f>
        <v>2</v>
      </c>
      <c r="L5520">
        <f t="shared" ca="1" si="606"/>
        <v>-535</v>
      </c>
      <c r="M5520">
        <f t="shared" ca="1" si="607"/>
        <v>-581.59999999998672</v>
      </c>
      <c r="N5520">
        <f t="shared" ca="1" si="608"/>
        <v>-1064</v>
      </c>
    </row>
    <row r="5521" spans="1:14" x14ac:dyDescent="0.25">
      <c r="A5521">
        <f ca="1"/>
        <v>7</v>
      </c>
      <c r="B5521">
        <f ca="1"/>
        <v>3</v>
      </c>
      <c r="C5521">
        <f ca="1"/>
        <v>0</v>
      </c>
      <c r="D5521">
        <f ca="1"/>
        <v>0</v>
      </c>
      <c r="E5521">
        <f ca="1"/>
        <v>0</v>
      </c>
      <c r="F5521">
        <f ca="1"/>
        <v>6</v>
      </c>
      <c r="G5521">
        <f t="shared" ca="1" si="602"/>
        <v>0</v>
      </c>
      <c r="H5521">
        <f t="shared" ca="1" si="603"/>
        <v>0</v>
      </c>
      <c r="I5521">
        <f t="shared" ca="1" si="604"/>
        <v>0</v>
      </c>
      <c r="J5521">
        <f t="shared" ca="1" si="605"/>
        <v>6</v>
      </c>
      <c r="K5521" cm="1">
        <f t="array" aca="1" ref="K5521" ca="1">IF(G5521&gt;7,
        IF(G5521&gt;H5521, 1, IF(G5521&lt;H5521, 0, 2)),
        IF(       H5521&gt;7,
                     IF(G5521&gt;H5521, 1, IF(G5521&lt;H5521, 0, 2)),
                     IF(         G5521&lt;6,
                                   IF(            _xlfn.XLOOKUP(C5521,'deck &amp; rules'!$D$22:$M$22,_xlfn.XLOOKUP(H5521,'deck &amp; rules'!$C$23:$C$30,'deck &amp; rules'!$D$23:$M$30))="draw",
                                                     IF(I5521&gt;J5521,1,IF(I5521&lt;J5521,0,2)),
                                                     IF(I5521&gt;H5521,1,IF(I5521&lt;H5521,0,2))),
                                   IF(H5521&lt;7,
                                        IF(G5521&gt;J5521,1,IF(G5521&lt;J5521,0,2)),
                                        IF(G5521&gt;H5521,1,IF(G5521&lt;H5521,0,2))
                                        )
                          )
              )
        )</f>
        <v>0</v>
      </c>
      <c r="L5521">
        <f t="shared" ca="1" si="606"/>
        <v>-536</v>
      </c>
      <c r="M5521">
        <f t="shared" ca="1" si="607"/>
        <v>-580.64999999998668</v>
      </c>
      <c r="N5521">
        <f t="shared" ca="1" si="608"/>
        <v>-1065</v>
      </c>
    </row>
    <row r="5522" spans="1:14" x14ac:dyDescent="0.25">
      <c r="A5522">
        <f ca="1"/>
        <v>0</v>
      </c>
      <c r="B5522">
        <f ca="1"/>
        <v>8</v>
      </c>
      <c r="C5522">
        <f ca="1"/>
        <v>9</v>
      </c>
      <c r="D5522">
        <f ca="1"/>
        <v>6</v>
      </c>
      <c r="E5522">
        <f ca="1"/>
        <v>1</v>
      </c>
      <c r="F5522">
        <f ca="1"/>
        <v>1</v>
      </c>
      <c r="G5522">
        <f t="shared" ca="1" si="602"/>
        <v>8</v>
      </c>
      <c r="H5522">
        <f t="shared" ca="1" si="603"/>
        <v>7</v>
      </c>
      <c r="I5522">
        <f t="shared" ca="1" si="604"/>
        <v>7</v>
      </c>
      <c r="J5522">
        <f t="shared" ca="1" si="605"/>
        <v>8</v>
      </c>
      <c r="K5522" cm="1">
        <f t="array" aca="1" ref="K5522" ca="1">IF(G5522&gt;7,
        IF(G5522&gt;H5522, 1, IF(G5522&lt;H5522, 0, 2)),
        IF(       H5522&gt;7,
                     IF(G5522&gt;H5522, 1, IF(G5522&lt;H5522, 0, 2)),
                     IF(         G5522&lt;6,
                                   IF(            _xlfn.XLOOKUP(C5522,'deck &amp; rules'!$D$22:$M$22,_xlfn.XLOOKUP(H5522,'deck &amp; rules'!$C$23:$C$30,'deck &amp; rules'!$D$23:$M$30))="draw",
                                                     IF(I5522&gt;J5522,1,IF(I5522&lt;J5522,0,2)),
                                                     IF(I5522&gt;H5522,1,IF(I5522&lt;H5522,0,2))),
                                   IF(H5522&lt;7,
                                        IF(G5522&gt;J5522,1,IF(G5522&lt;J5522,0,2)),
                                        IF(G5522&gt;H5522,1,IF(G5522&lt;H5522,0,2))
                                        )
                          )
              )
        )</f>
        <v>1</v>
      </c>
      <c r="L5522">
        <f t="shared" ca="1" si="606"/>
        <v>-535</v>
      </c>
      <c r="M5522">
        <f t="shared" ca="1" si="607"/>
        <v>-581.64999999998668</v>
      </c>
      <c r="N5522">
        <f t="shared" ca="1" si="608"/>
        <v>-1066</v>
      </c>
    </row>
    <row r="5523" spans="1:14" x14ac:dyDescent="0.25">
      <c r="A5523">
        <f ca="1"/>
        <v>9</v>
      </c>
      <c r="B5523">
        <f ca="1"/>
        <v>8</v>
      </c>
      <c r="C5523">
        <f ca="1"/>
        <v>0</v>
      </c>
      <c r="D5523">
        <f ca="1"/>
        <v>0</v>
      </c>
      <c r="E5523">
        <f ca="1"/>
        <v>1</v>
      </c>
      <c r="F5523">
        <f ca="1"/>
        <v>0</v>
      </c>
      <c r="G5523">
        <f t="shared" ca="1" si="602"/>
        <v>7</v>
      </c>
      <c r="H5523">
        <f t="shared" ca="1" si="603"/>
        <v>1</v>
      </c>
      <c r="I5523">
        <f t="shared" ca="1" si="604"/>
        <v>7</v>
      </c>
      <c r="J5523">
        <f t="shared" ca="1" si="605"/>
        <v>1</v>
      </c>
      <c r="K5523" cm="1">
        <f t="array" aca="1" ref="K5523" ca="1">IF(G5523&gt;7,
        IF(G5523&gt;H5523, 1, IF(G5523&lt;H5523, 0, 2)),
        IF(       H5523&gt;7,
                     IF(G5523&gt;H5523, 1, IF(G5523&lt;H5523, 0, 2)),
                     IF(         G5523&lt;6,
                                   IF(            _xlfn.XLOOKUP(C5523,'deck &amp; rules'!$D$22:$M$22,_xlfn.XLOOKUP(H5523,'deck &amp; rules'!$C$23:$C$30,'deck &amp; rules'!$D$23:$M$30))="draw",
                                                     IF(I5523&gt;J5523,1,IF(I5523&lt;J5523,0,2)),
                                                     IF(I5523&gt;H5523,1,IF(I5523&lt;H5523,0,2))),
                                   IF(H5523&lt;7,
                                        IF(G5523&gt;J5523,1,IF(G5523&lt;J5523,0,2)),
                                        IF(G5523&gt;H5523,1,IF(G5523&lt;H5523,0,2))
                                        )
                          )
              )
        )</f>
        <v>1</v>
      </c>
      <c r="L5523">
        <f t="shared" ca="1" si="606"/>
        <v>-534</v>
      </c>
      <c r="M5523">
        <f t="shared" ca="1" si="607"/>
        <v>-582.64999999998668</v>
      </c>
      <c r="N5523">
        <f t="shared" ca="1" si="608"/>
        <v>-1067</v>
      </c>
    </row>
    <row r="5524" spans="1:14" x14ac:dyDescent="0.25">
      <c r="A5524">
        <f ca="1"/>
        <v>2</v>
      </c>
      <c r="B5524">
        <f ca="1"/>
        <v>6</v>
      </c>
      <c r="C5524">
        <f ca="1"/>
        <v>0</v>
      </c>
      <c r="D5524">
        <f ca="1"/>
        <v>7</v>
      </c>
      <c r="E5524">
        <f ca="1"/>
        <v>2</v>
      </c>
      <c r="F5524">
        <f ca="1"/>
        <v>0</v>
      </c>
      <c r="G5524">
        <f t="shared" ca="1" si="602"/>
        <v>8</v>
      </c>
      <c r="H5524">
        <f t="shared" ca="1" si="603"/>
        <v>9</v>
      </c>
      <c r="I5524">
        <f t="shared" ca="1" si="604"/>
        <v>8</v>
      </c>
      <c r="J5524">
        <f t="shared" ca="1" si="605"/>
        <v>9</v>
      </c>
      <c r="K5524" cm="1">
        <f t="array" aca="1" ref="K5524" ca="1">IF(G5524&gt;7,
        IF(G5524&gt;H5524, 1, IF(G5524&lt;H5524, 0, 2)),
        IF(       H5524&gt;7,
                     IF(G5524&gt;H5524, 1, IF(G5524&lt;H5524, 0, 2)),
                     IF(         G5524&lt;6,
                                   IF(            _xlfn.XLOOKUP(C5524,'deck &amp; rules'!$D$22:$M$22,_xlfn.XLOOKUP(H5524,'deck &amp; rules'!$C$23:$C$30,'deck &amp; rules'!$D$23:$M$30))="draw",
                                                     IF(I5524&gt;J5524,1,IF(I5524&lt;J5524,0,2)),
                                                     IF(I5524&gt;H5524,1,IF(I5524&lt;H5524,0,2))),
                                   IF(H5524&lt;7,
                                        IF(G5524&gt;J5524,1,IF(G5524&lt;J5524,0,2)),
                                        IF(G5524&gt;H5524,1,IF(G5524&lt;H5524,0,2))
                                        )
                          )
              )
        )</f>
        <v>0</v>
      </c>
      <c r="L5524">
        <f t="shared" ca="1" si="606"/>
        <v>-535</v>
      </c>
      <c r="M5524">
        <f t="shared" ca="1" si="607"/>
        <v>-581.69999999998663</v>
      </c>
      <c r="N5524">
        <f t="shared" ca="1" si="608"/>
        <v>-1068</v>
      </c>
    </row>
    <row r="5525" spans="1:14" x14ac:dyDescent="0.25">
      <c r="A5525">
        <f ca="1"/>
        <v>5</v>
      </c>
      <c r="B5525">
        <f ca="1"/>
        <v>4</v>
      </c>
      <c r="C5525">
        <f ca="1"/>
        <v>7</v>
      </c>
      <c r="D5525">
        <f ca="1"/>
        <v>2</v>
      </c>
      <c r="E5525">
        <f ca="1"/>
        <v>4</v>
      </c>
      <c r="F5525">
        <f ca="1"/>
        <v>2</v>
      </c>
      <c r="G5525">
        <f t="shared" ca="1" si="602"/>
        <v>9</v>
      </c>
      <c r="H5525">
        <f t="shared" ca="1" si="603"/>
        <v>6</v>
      </c>
      <c r="I5525">
        <f t="shared" ca="1" si="604"/>
        <v>6</v>
      </c>
      <c r="J5525">
        <f t="shared" ca="1" si="605"/>
        <v>8</v>
      </c>
      <c r="K5525" cm="1">
        <f t="array" aca="1" ref="K5525" ca="1">IF(G5525&gt;7,
        IF(G5525&gt;H5525, 1, IF(G5525&lt;H5525, 0, 2)),
        IF(       H5525&gt;7,
                     IF(G5525&gt;H5525, 1, IF(G5525&lt;H5525, 0, 2)),
                     IF(         G5525&lt;6,
                                   IF(            _xlfn.XLOOKUP(C5525,'deck &amp; rules'!$D$22:$M$22,_xlfn.XLOOKUP(H5525,'deck &amp; rules'!$C$23:$C$30,'deck &amp; rules'!$D$23:$M$30))="draw",
                                                     IF(I5525&gt;J5525,1,IF(I5525&lt;J5525,0,2)),
                                                     IF(I5525&gt;H5525,1,IF(I5525&lt;H5525,0,2))),
                                   IF(H5525&lt;7,
                                        IF(G5525&gt;J5525,1,IF(G5525&lt;J5525,0,2)),
                                        IF(G5525&gt;H5525,1,IF(G5525&lt;H5525,0,2))
                                        )
                          )
              )
        )</f>
        <v>1</v>
      </c>
      <c r="L5525">
        <f t="shared" ca="1" si="606"/>
        <v>-534</v>
      </c>
      <c r="M5525">
        <f t="shared" ca="1" si="607"/>
        <v>-582.69999999998663</v>
      </c>
      <c r="N5525">
        <f t="shared" ca="1" si="608"/>
        <v>-1069</v>
      </c>
    </row>
    <row r="5526" spans="1:14" x14ac:dyDescent="0.25">
      <c r="A5526">
        <f ca="1"/>
        <v>4</v>
      </c>
      <c r="B5526">
        <f ca="1"/>
        <v>0</v>
      </c>
      <c r="C5526">
        <f ca="1"/>
        <v>0</v>
      </c>
      <c r="D5526">
        <f ca="1"/>
        <v>0</v>
      </c>
      <c r="E5526">
        <f ca="1"/>
        <v>4</v>
      </c>
      <c r="F5526">
        <f ca="1"/>
        <v>3</v>
      </c>
      <c r="G5526">
        <f t="shared" ca="1" si="602"/>
        <v>4</v>
      </c>
      <c r="H5526">
        <f t="shared" ca="1" si="603"/>
        <v>4</v>
      </c>
      <c r="I5526">
        <f t="shared" ca="1" si="604"/>
        <v>4</v>
      </c>
      <c r="J5526">
        <f t="shared" ca="1" si="605"/>
        <v>7</v>
      </c>
      <c r="K5526" cm="1">
        <f t="array" aca="1" ref="K5526" ca="1">IF(G5526&gt;7,
        IF(G5526&gt;H5526, 1, IF(G5526&lt;H5526, 0, 2)),
        IF(       H5526&gt;7,
                     IF(G5526&gt;H5526, 1, IF(G5526&lt;H5526, 0, 2)),
                     IF(         G5526&lt;6,
                                   IF(            _xlfn.XLOOKUP(C5526,'deck &amp; rules'!$D$22:$M$22,_xlfn.XLOOKUP(H5526,'deck &amp; rules'!$C$23:$C$30,'deck &amp; rules'!$D$23:$M$30))="draw",
                                                     IF(I5526&gt;J5526,1,IF(I5526&lt;J5526,0,2)),
                                                     IF(I5526&gt;H5526,1,IF(I5526&lt;H5526,0,2))),
                                   IF(H5526&lt;7,
                                        IF(G5526&gt;J5526,1,IF(G5526&lt;J5526,0,2)),
                                        IF(G5526&gt;H5526,1,IF(G5526&lt;H5526,0,2))
                                        )
                          )
              )
        )</f>
        <v>2</v>
      </c>
      <c r="L5526">
        <f t="shared" ca="1" si="606"/>
        <v>-535</v>
      </c>
      <c r="M5526">
        <f t="shared" ca="1" si="607"/>
        <v>-583.69999999998663</v>
      </c>
      <c r="N5526">
        <f t="shared" ca="1" si="608"/>
        <v>-1061</v>
      </c>
    </row>
    <row r="5527" spans="1:14" x14ac:dyDescent="0.25">
      <c r="A5527">
        <f ca="1"/>
        <v>6</v>
      </c>
      <c r="B5527">
        <f ca="1"/>
        <v>0</v>
      </c>
      <c r="C5527">
        <f ca="1"/>
        <v>3</v>
      </c>
      <c r="D5527">
        <f ca="1"/>
        <v>0</v>
      </c>
      <c r="E5527">
        <f ca="1"/>
        <v>6</v>
      </c>
      <c r="F5527">
        <f ca="1"/>
        <v>0</v>
      </c>
      <c r="G5527">
        <f t="shared" ca="1" si="602"/>
        <v>6</v>
      </c>
      <c r="H5527">
        <f t="shared" ca="1" si="603"/>
        <v>6</v>
      </c>
      <c r="I5527">
        <f t="shared" ca="1" si="604"/>
        <v>9</v>
      </c>
      <c r="J5527">
        <f t="shared" ca="1" si="605"/>
        <v>6</v>
      </c>
      <c r="K5527" cm="1">
        <f t="array" aca="1" ref="K5527" ca="1">IF(G5527&gt;7,
        IF(G5527&gt;H5527, 1, IF(G5527&lt;H5527, 0, 2)),
        IF(       H5527&gt;7,
                     IF(G5527&gt;H5527, 1, IF(G5527&lt;H5527, 0, 2)),
                     IF(         G5527&lt;6,
                                   IF(            _xlfn.XLOOKUP(C5527,'deck &amp; rules'!$D$22:$M$22,_xlfn.XLOOKUP(H5527,'deck &amp; rules'!$C$23:$C$30,'deck &amp; rules'!$D$23:$M$30))="draw",
                                                     IF(I5527&gt;J5527,1,IF(I5527&lt;J5527,0,2)),
                                                     IF(I5527&gt;H5527,1,IF(I5527&lt;H5527,0,2))),
                                   IF(H5527&lt;7,
                                        IF(G5527&gt;J5527,1,IF(G5527&lt;J5527,0,2)),
                                        IF(G5527&gt;H5527,1,IF(G5527&lt;H5527,0,2))
                                        )
                          )
              )
        )</f>
        <v>2</v>
      </c>
      <c r="L5527">
        <f t="shared" ca="1" si="606"/>
        <v>-536</v>
      </c>
      <c r="M5527">
        <f t="shared" ca="1" si="607"/>
        <v>-584.69999999998663</v>
      </c>
      <c r="N5527">
        <f t="shared" ca="1" si="608"/>
        <v>-1053</v>
      </c>
    </row>
    <row r="5528" spans="1:14" x14ac:dyDescent="0.25">
      <c r="A5528">
        <f ca="1"/>
        <v>7</v>
      </c>
      <c r="B5528">
        <f ca="1"/>
        <v>9</v>
      </c>
      <c r="C5528">
        <f ca="1"/>
        <v>5</v>
      </c>
      <c r="D5528">
        <f ca="1"/>
        <v>2</v>
      </c>
      <c r="E5528">
        <f ca="1"/>
        <v>1</v>
      </c>
      <c r="F5528">
        <f ca="1"/>
        <v>0</v>
      </c>
      <c r="G5528">
        <f t="shared" ca="1" si="602"/>
        <v>6</v>
      </c>
      <c r="H5528">
        <f t="shared" ca="1" si="603"/>
        <v>3</v>
      </c>
      <c r="I5528">
        <f t="shared" ca="1" si="604"/>
        <v>1</v>
      </c>
      <c r="J5528">
        <f t="shared" ca="1" si="605"/>
        <v>3</v>
      </c>
      <c r="K5528" cm="1">
        <f t="array" aca="1" ref="K5528" ca="1">IF(G5528&gt;7,
        IF(G5528&gt;H5528, 1, IF(G5528&lt;H5528, 0, 2)),
        IF(       H5528&gt;7,
                     IF(G5528&gt;H5528, 1, IF(G5528&lt;H5528, 0, 2)),
                     IF(         G5528&lt;6,
                                   IF(            _xlfn.XLOOKUP(C5528,'deck &amp; rules'!$D$22:$M$22,_xlfn.XLOOKUP(H5528,'deck &amp; rules'!$C$23:$C$30,'deck &amp; rules'!$D$23:$M$30))="draw",
                                                     IF(I5528&gt;J5528,1,IF(I5528&lt;J5528,0,2)),
                                                     IF(I5528&gt;H5528,1,IF(I5528&lt;H5528,0,2))),
                                   IF(H5528&lt;7,
                                        IF(G5528&gt;J5528,1,IF(G5528&lt;J5528,0,2)),
                                        IF(G5528&gt;H5528,1,IF(G5528&lt;H5528,0,2))
                                        )
                          )
              )
        )</f>
        <v>1</v>
      </c>
      <c r="L5528">
        <f t="shared" ca="1" si="606"/>
        <v>-535</v>
      </c>
      <c r="M5528">
        <f t="shared" ca="1" si="607"/>
        <v>-585.69999999998663</v>
      </c>
      <c r="N5528">
        <f t="shared" ca="1" si="608"/>
        <v>-1054</v>
      </c>
    </row>
    <row r="5529" spans="1:14" x14ac:dyDescent="0.25">
      <c r="A5529">
        <f ca="1"/>
        <v>4</v>
      </c>
      <c r="B5529">
        <f ca="1"/>
        <v>2</v>
      </c>
      <c r="C5529">
        <f ca="1"/>
        <v>5</v>
      </c>
      <c r="D5529">
        <f ca="1"/>
        <v>3</v>
      </c>
      <c r="E5529">
        <f ca="1"/>
        <v>6</v>
      </c>
      <c r="F5529">
        <f ca="1"/>
        <v>0</v>
      </c>
      <c r="G5529">
        <f t="shared" ca="1" si="602"/>
        <v>6</v>
      </c>
      <c r="H5529">
        <f t="shared" ca="1" si="603"/>
        <v>9</v>
      </c>
      <c r="I5529">
        <f t="shared" ca="1" si="604"/>
        <v>1</v>
      </c>
      <c r="J5529">
        <f t="shared" ca="1" si="605"/>
        <v>9</v>
      </c>
      <c r="K5529" cm="1">
        <f t="array" aca="1" ref="K5529" ca="1">IF(G5529&gt;7,
        IF(G5529&gt;H5529, 1, IF(G5529&lt;H5529, 0, 2)),
        IF(       H5529&gt;7,
                     IF(G5529&gt;H5529, 1, IF(G5529&lt;H5529, 0, 2)),
                     IF(         G5529&lt;6,
                                   IF(            _xlfn.XLOOKUP(C5529,'deck &amp; rules'!$D$22:$M$22,_xlfn.XLOOKUP(H5529,'deck &amp; rules'!$C$23:$C$30,'deck &amp; rules'!$D$23:$M$30))="draw",
                                                     IF(I5529&gt;J5529,1,IF(I5529&lt;J5529,0,2)),
                                                     IF(I5529&gt;H5529,1,IF(I5529&lt;H5529,0,2))),
                                   IF(H5529&lt;7,
                                        IF(G5529&gt;J5529,1,IF(G5529&lt;J5529,0,2)),
                                        IF(G5529&gt;H5529,1,IF(G5529&lt;H5529,0,2))
                                        )
                          )
              )
        )</f>
        <v>0</v>
      </c>
      <c r="L5529">
        <f t="shared" ca="1" si="606"/>
        <v>-536</v>
      </c>
      <c r="M5529">
        <f t="shared" ca="1" si="607"/>
        <v>-584.74999999998658</v>
      </c>
      <c r="N5529">
        <f t="shared" ca="1" si="608"/>
        <v>-1055</v>
      </c>
    </row>
    <row r="5530" spans="1:14" x14ac:dyDescent="0.25">
      <c r="A5530">
        <f ca="1"/>
        <v>4</v>
      </c>
      <c r="B5530">
        <f ca="1"/>
        <v>9</v>
      </c>
      <c r="C5530">
        <f ca="1"/>
        <v>7</v>
      </c>
      <c r="D5530">
        <f ca="1"/>
        <v>4</v>
      </c>
      <c r="E5530">
        <f ca="1"/>
        <v>1</v>
      </c>
      <c r="F5530">
        <f ca="1"/>
        <v>0</v>
      </c>
      <c r="G5530">
        <f t="shared" ca="1" si="602"/>
        <v>3</v>
      </c>
      <c r="H5530">
        <f t="shared" ca="1" si="603"/>
        <v>5</v>
      </c>
      <c r="I5530">
        <f t="shared" ca="1" si="604"/>
        <v>0</v>
      </c>
      <c r="J5530">
        <f t="shared" ca="1" si="605"/>
        <v>5</v>
      </c>
      <c r="K5530" cm="1">
        <f t="array" aca="1" ref="K5530" ca="1">IF(G5530&gt;7,
        IF(G5530&gt;H5530, 1, IF(G5530&lt;H5530, 0, 2)),
        IF(       H5530&gt;7,
                     IF(G5530&gt;H5530, 1, IF(G5530&lt;H5530, 0, 2)),
                     IF(         G5530&lt;6,
                                   IF(            _xlfn.XLOOKUP(C5530,'deck &amp; rules'!$D$22:$M$22,_xlfn.XLOOKUP(H5530,'deck &amp; rules'!$C$23:$C$30,'deck &amp; rules'!$D$23:$M$30))="draw",
                                                     IF(I5530&gt;J5530,1,IF(I5530&lt;J5530,0,2)),
                                                     IF(I5530&gt;H5530,1,IF(I5530&lt;H5530,0,2))),
                                   IF(H5530&lt;7,
                                        IF(G5530&gt;J5530,1,IF(G5530&lt;J5530,0,2)),
                                        IF(G5530&gt;H5530,1,IF(G5530&lt;H5530,0,2))
                                        )
                          )
              )
        )</f>
        <v>0</v>
      </c>
      <c r="L5530">
        <f t="shared" ca="1" si="606"/>
        <v>-537</v>
      </c>
      <c r="M5530">
        <f t="shared" ca="1" si="607"/>
        <v>-583.79999999998654</v>
      </c>
      <c r="N5530">
        <f t="shared" ca="1" si="608"/>
        <v>-1056</v>
      </c>
    </row>
    <row r="5531" spans="1:14" x14ac:dyDescent="0.25">
      <c r="A5531">
        <f ca="1"/>
        <v>0</v>
      </c>
      <c r="B5531">
        <f ca="1"/>
        <v>0</v>
      </c>
      <c r="C5531">
        <f ca="1"/>
        <v>9</v>
      </c>
      <c r="D5531">
        <f ca="1"/>
        <v>7</v>
      </c>
      <c r="E5531">
        <f ca="1"/>
        <v>9</v>
      </c>
      <c r="F5531">
        <f ca="1"/>
        <v>0</v>
      </c>
      <c r="G5531">
        <f t="shared" ca="1" si="602"/>
        <v>0</v>
      </c>
      <c r="H5531">
        <f t="shared" ca="1" si="603"/>
        <v>6</v>
      </c>
      <c r="I5531">
        <f t="shared" ca="1" si="604"/>
        <v>9</v>
      </c>
      <c r="J5531">
        <f t="shared" ca="1" si="605"/>
        <v>6</v>
      </c>
      <c r="K5531" cm="1">
        <f t="array" aca="1" ref="K5531" ca="1">IF(G5531&gt;7,
        IF(G5531&gt;H5531, 1, IF(G5531&lt;H5531, 0, 2)),
        IF(       H5531&gt;7,
                     IF(G5531&gt;H5531, 1, IF(G5531&lt;H5531, 0, 2)),
                     IF(         G5531&lt;6,
                                   IF(            _xlfn.XLOOKUP(C5531,'deck &amp; rules'!$D$22:$M$22,_xlfn.XLOOKUP(H5531,'deck &amp; rules'!$C$23:$C$30,'deck &amp; rules'!$D$23:$M$30))="draw",
                                                     IF(I5531&gt;J5531,1,IF(I5531&lt;J5531,0,2)),
                                                     IF(I5531&gt;H5531,1,IF(I5531&lt;H5531,0,2))),
                                   IF(H5531&lt;7,
                                        IF(G5531&gt;J5531,1,IF(G5531&lt;J5531,0,2)),
                                        IF(G5531&gt;H5531,1,IF(G5531&lt;H5531,0,2))
                                        )
                          )
              )
        )</f>
        <v>1</v>
      </c>
      <c r="L5531">
        <f t="shared" ca="1" si="606"/>
        <v>-536</v>
      </c>
      <c r="M5531">
        <f t="shared" ca="1" si="607"/>
        <v>-584.79999999998654</v>
      </c>
      <c r="N5531">
        <f t="shared" ca="1" si="608"/>
        <v>-1057</v>
      </c>
    </row>
    <row r="5532" spans="1:14" x14ac:dyDescent="0.25">
      <c r="A5532">
        <f ca="1"/>
        <v>0</v>
      </c>
      <c r="B5532">
        <f ca="1"/>
        <v>5</v>
      </c>
      <c r="C5532">
        <f ca="1"/>
        <v>0</v>
      </c>
      <c r="D5532">
        <f ca="1"/>
        <v>6</v>
      </c>
      <c r="E5532">
        <f ca="1"/>
        <v>8</v>
      </c>
      <c r="F5532">
        <f ca="1"/>
        <v>0</v>
      </c>
      <c r="G5532">
        <f t="shared" ca="1" si="602"/>
        <v>5</v>
      </c>
      <c r="H5532">
        <f t="shared" ca="1" si="603"/>
        <v>4</v>
      </c>
      <c r="I5532">
        <f t="shared" ca="1" si="604"/>
        <v>5</v>
      </c>
      <c r="J5532">
        <f t="shared" ca="1" si="605"/>
        <v>4</v>
      </c>
      <c r="K5532" cm="1">
        <f t="array" aca="1" ref="K5532" ca="1">IF(G5532&gt;7,
        IF(G5532&gt;H5532, 1, IF(G5532&lt;H5532, 0, 2)),
        IF(       H5532&gt;7,
                     IF(G5532&gt;H5532, 1, IF(G5532&lt;H5532, 0, 2)),
                     IF(         G5532&lt;6,
                                   IF(            _xlfn.XLOOKUP(C5532,'deck &amp; rules'!$D$22:$M$22,_xlfn.XLOOKUP(H5532,'deck &amp; rules'!$C$23:$C$30,'deck &amp; rules'!$D$23:$M$30))="draw",
                                                     IF(I5532&gt;J5532,1,IF(I5532&lt;J5532,0,2)),
                                                     IF(I5532&gt;H5532,1,IF(I5532&lt;H5532,0,2))),
                                   IF(H5532&lt;7,
                                        IF(G5532&gt;J5532,1,IF(G5532&lt;J5532,0,2)),
                                        IF(G5532&gt;H5532,1,IF(G5532&lt;H5532,0,2))
                                        )
                          )
              )
        )</f>
        <v>1</v>
      </c>
      <c r="L5532">
        <f t="shared" ca="1" si="606"/>
        <v>-535</v>
      </c>
      <c r="M5532">
        <f t="shared" ca="1" si="607"/>
        <v>-585.79999999998654</v>
      </c>
      <c r="N5532">
        <f t="shared" ca="1" si="608"/>
        <v>-1058</v>
      </c>
    </row>
    <row r="5533" spans="1:14" x14ac:dyDescent="0.25">
      <c r="A5533">
        <f ca="1"/>
        <v>7</v>
      </c>
      <c r="B5533">
        <f ca="1"/>
        <v>0</v>
      </c>
      <c r="C5533">
        <f ca="1"/>
        <v>8</v>
      </c>
      <c r="D5533">
        <f ca="1"/>
        <v>5</v>
      </c>
      <c r="E5533">
        <f ca="1"/>
        <v>0</v>
      </c>
      <c r="F5533">
        <f ca="1"/>
        <v>5</v>
      </c>
      <c r="G5533">
        <f t="shared" ca="1" si="602"/>
        <v>7</v>
      </c>
      <c r="H5533">
        <f t="shared" ca="1" si="603"/>
        <v>5</v>
      </c>
      <c r="I5533">
        <f t="shared" ca="1" si="604"/>
        <v>5</v>
      </c>
      <c r="J5533">
        <f t="shared" ca="1" si="605"/>
        <v>0</v>
      </c>
      <c r="K5533" cm="1">
        <f t="array" aca="1" ref="K5533" ca="1">IF(G5533&gt;7,
        IF(G5533&gt;H5533, 1, IF(G5533&lt;H5533, 0, 2)),
        IF(       H5533&gt;7,
                     IF(G5533&gt;H5533, 1, IF(G5533&lt;H5533, 0, 2)),
                     IF(         G5533&lt;6,
                                   IF(            _xlfn.XLOOKUP(C5533,'deck &amp; rules'!$D$22:$M$22,_xlfn.XLOOKUP(H5533,'deck &amp; rules'!$C$23:$C$30,'deck &amp; rules'!$D$23:$M$30))="draw",
                                                     IF(I5533&gt;J5533,1,IF(I5533&lt;J5533,0,2)),
                                                     IF(I5533&gt;H5533,1,IF(I5533&lt;H5533,0,2))),
                                   IF(H5533&lt;7,
                                        IF(G5533&gt;J5533,1,IF(G5533&lt;J5533,0,2)),
                                        IF(G5533&gt;H5533,1,IF(G5533&lt;H5533,0,2))
                                        )
                          )
              )
        )</f>
        <v>1</v>
      </c>
      <c r="L5533">
        <f t="shared" ca="1" si="606"/>
        <v>-534</v>
      </c>
      <c r="M5533">
        <f t="shared" ca="1" si="607"/>
        <v>-586.79999999998654</v>
      </c>
      <c r="N5533">
        <f t="shared" ca="1" si="608"/>
        <v>-1059</v>
      </c>
    </row>
    <row r="5534" spans="1:14" x14ac:dyDescent="0.25">
      <c r="A5534">
        <f ca="1"/>
        <v>2</v>
      </c>
      <c r="B5534">
        <f ca="1"/>
        <v>1</v>
      </c>
      <c r="C5534">
        <f ca="1"/>
        <v>3</v>
      </c>
      <c r="D5534">
        <f ca="1"/>
        <v>2</v>
      </c>
      <c r="E5534">
        <f ca="1"/>
        <v>2</v>
      </c>
      <c r="F5534">
        <f ca="1"/>
        <v>5</v>
      </c>
      <c r="G5534">
        <f t="shared" ca="1" si="602"/>
        <v>3</v>
      </c>
      <c r="H5534">
        <f t="shared" ca="1" si="603"/>
        <v>4</v>
      </c>
      <c r="I5534">
        <f t="shared" ca="1" si="604"/>
        <v>6</v>
      </c>
      <c r="J5534">
        <f t="shared" ca="1" si="605"/>
        <v>9</v>
      </c>
      <c r="K5534" cm="1">
        <f t="array" aca="1" ref="K5534" ca="1">IF(G5534&gt;7,
        IF(G5534&gt;H5534, 1, IF(G5534&lt;H5534, 0, 2)),
        IF(       H5534&gt;7,
                     IF(G5534&gt;H5534, 1, IF(G5534&lt;H5534, 0, 2)),
                     IF(         G5534&lt;6,
                                   IF(            _xlfn.XLOOKUP(C5534,'deck &amp; rules'!$D$22:$M$22,_xlfn.XLOOKUP(H5534,'deck &amp; rules'!$C$23:$C$30,'deck &amp; rules'!$D$23:$M$30))="draw",
                                                     IF(I5534&gt;J5534,1,IF(I5534&lt;J5534,0,2)),
                                                     IF(I5534&gt;H5534,1,IF(I5534&lt;H5534,0,2))),
                                   IF(H5534&lt;7,
                                        IF(G5534&gt;J5534,1,IF(G5534&lt;J5534,0,2)),
                                        IF(G5534&gt;H5534,1,IF(G5534&lt;H5534,0,2))
                                        )
                          )
              )
        )</f>
        <v>0</v>
      </c>
      <c r="L5534">
        <f t="shared" ca="1" si="606"/>
        <v>-535</v>
      </c>
      <c r="M5534">
        <f t="shared" ca="1" si="607"/>
        <v>-585.84999999998649</v>
      </c>
      <c r="N5534">
        <f t="shared" ca="1" si="608"/>
        <v>-1060</v>
      </c>
    </row>
    <row r="5535" spans="1:14" x14ac:dyDescent="0.25">
      <c r="A5535">
        <f ca="1"/>
        <v>0</v>
      </c>
      <c r="B5535">
        <f ca="1"/>
        <v>6</v>
      </c>
      <c r="C5535">
        <f ca="1"/>
        <v>0</v>
      </c>
      <c r="D5535">
        <f ca="1"/>
        <v>9</v>
      </c>
      <c r="E5535">
        <f ca="1"/>
        <v>0</v>
      </c>
      <c r="F5535">
        <f ca="1"/>
        <v>6</v>
      </c>
      <c r="G5535">
        <f t="shared" ca="1" si="602"/>
        <v>6</v>
      </c>
      <c r="H5535">
        <f t="shared" ca="1" si="603"/>
        <v>9</v>
      </c>
      <c r="I5535">
        <f t="shared" ca="1" si="604"/>
        <v>6</v>
      </c>
      <c r="J5535">
        <f t="shared" ca="1" si="605"/>
        <v>5</v>
      </c>
      <c r="K5535" cm="1">
        <f t="array" aca="1" ref="K5535" ca="1">IF(G5535&gt;7,
        IF(G5535&gt;H5535, 1, IF(G5535&lt;H5535, 0, 2)),
        IF(       H5535&gt;7,
                     IF(G5535&gt;H5535, 1, IF(G5535&lt;H5535, 0, 2)),
                     IF(         G5535&lt;6,
                                   IF(            _xlfn.XLOOKUP(C5535,'deck &amp; rules'!$D$22:$M$22,_xlfn.XLOOKUP(H5535,'deck &amp; rules'!$C$23:$C$30,'deck &amp; rules'!$D$23:$M$30))="draw",
                                                     IF(I5535&gt;J5535,1,IF(I5535&lt;J5535,0,2)),
                                                     IF(I5535&gt;H5535,1,IF(I5535&lt;H5535,0,2))),
                                   IF(H5535&lt;7,
                                        IF(G5535&gt;J5535,1,IF(G5535&lt;J5535,0,2)),
                                        IF(G5535&gt;H5535,1,IF(G5535&lt;H5535,0,2))
                                        )
                          )
              )
        )</f>
        <v>0</v>
      </c>
      <c r="L5535">
        <f t="shared" ca="1" si="606"/>
        <v>-536</v>
      </c>
      <c r="M5535">
        <f t="shared" ca="1" si="607"/>
        <v>-584.89999999998645</v>
      </c>
      <c r="N5535">
        <f t="shared" ca="1" si="608"/>
        <v>-1061</v>
      </c>
    </row>
    <row r="5536" spans="1:14" x14ac:dyDescent="0.25">
      <c r="A5536">
        <f ca="1"/>
        <v>0</v>
      </c>
      <c r="B5536">
        <f ca="1"/>
        <v>9</v>
      </c>
      <c r="C5536">
        <f ca="1"/>
        <v>5</v>
      </c>
      <c r="D5536">
        <f ca="1"/>
        <v>9</v>
      </c>
      <c r="E5536">
        <f ca="1"/>
        <v>4</v>
      </c>
      <c r="F5536">
        <f ca="1"/>
        <v>5</v>
      </c>
      <c r="G5536">
        <f t="shared" ca="1" si="602"/>
        <v>9</v>
      </c>
      <c r="H5536">
        <f t="shared" ca="1" si="603"/>
        <v>3</v>
      </c>
      <c r="I5536">
        <f t="shared" ca="1" si="604"/>
        <v>4</v>
      </c>
      <c r="J5536">
        <f t="shared" ca="1" si="605"/>
        <v>8</v>
      </c>
      <c r="K5536" cm="1">
        <f t="array" aca="1" ref="K5536" ca="1">IF(G5536&gt;7,
        IF(G5536&gt;H5536, 1, IF(G5536&lt;H5536, 0, 2)),
        IF(       H5536&gt;7,
                     IF(G5536&gt;H5536, 1, IF(G5536&lt;H5536, 0, 2)),
                     IF(         G5536&lt;6,
                                   IF(            _xlfn.XLOOKUP(C5536,'deck &amp; rules'!$D$22:$M$22,_xlfn.XLOOKUP(H5536,'deck &amp; rules'!$C$23:$C$30,'deck &amp; rules'!$D$23:$M$30))="draw",
                                                     IF(I5536&gt;J5536,1,IF(I5536&lt;J5536,0,2)),
                                                     IF(I5536&gt;H5536,1,IF(I5536&lt;H5536,0,2))),
                                   IF(H5536&lt;7,
                                        IF(G5536&gt;J5536,1,IF(G5536&lt;J5536,0,2)),
                                        IF(G5536&gt;H5536,1,IF(G5536&lt;H5536,0,2))
                                        )
                          )
              )
        )</f>
        <v>1</v>
      </c>
      <c r="L5536">
        <f t="shared" ca="1" si="606"/>
        <v>-535</v>
      </c>
      <c r="M5536">
        <f t="shared" ca="1" si="607"/>
        <v>-585.89999999998645</v>
      </c>
      <c r="N5536">
        <f t="shared" ca="1" si="608"/>
        <v>-1062</v>
      </c>
    </row>
    <row r="5537" spans="1:14" x14ac:dyDescent="0.25">
      <c r="A5537">
        <f ca="1"/>
        <v>2</v>
      </c>
      <c r="B5537">
        <f ca="1"/>
        <v>9</v>
      </c>
      <c r="C5537">
        <f ca="1"/>
        <v>2</v>
      </c>
      <c r="D5537">
        <f ca="1"/>
        <v>6</v>
      </c>
      <c r="E5537">
        <f ca="1"/>
        <v>7</v>
      </c>
      <c r="F5537">
        <f ca="1"/>
        <v>3</v>
      </c>
      <c r="G5537">
        <f t="shared" ca="1" si="602"/>
        <v>1</v>
      </c>
      <c r="H5537">
        <f t="shared" ca="1" si="603"/>
        <v>3</v>
      </c>
      <c r="I5537">
        <f t="shared" ca="1" si="604"/>
        <v>3</v>
      </c>
      <c r="J5537">
        <f t="shared" ca="1" si="605"/>
        <v>6</v>
      </c>
      <c r="K5537" cm="1">
        <f t="array" aca="1" ref="K5537" ca="1">IF(G5537&gt;7,
        IF(G5537&gt;H5537, 1, IF(G5537&lt;H5537, 0, 2)),
        IF(       H5537&gt;7,
                     IF(G5537&gt;H5537, 1, IF(G5537&lt;H5537, 0, 2)),
                     IF(         G5537&lt;6,
                                   IF(            _xlfn.XLOOKUP(C5537,'deck &amp; rules'!$D$22:$M$22,_xlfn.XLOOKUP(H5537,'deck &amp; rules'!$C$23:$C$30,'deck &amp; rules'!$D$23:$M$30))="draw",
                                                     IF(I5537&gt;J5537,1,IF(I5537&lt;J5537,0,2)),
                                                     IF(I5537&gt;H5537,1,IF(I5537&lt;H5537,0,2))),
                                   IF(H5537&lt;7,
                                        IF(G5537&gt;J5537,1,IF(G5537&lt;J5537,0,2)),
                                        IF(G5537&gt;H5537,1,IF(G5537&lt;H5537,0,2))
                                        )
                          )
              )
        )</f>
        <v>0</v>
      </c>
      <c r="L5537">
        <f t="shared" ca="1" si="606"/>
        <v>-536</v>
      </c>
      <c r="M5537">
        <f t="shared" ca="1" si="607"/>
        <v>-584.9499999999864</v>
      </c>
      <c r="N5537">
        <f t="shared" ca="1" si="608"/>
        <v>-1063</v>
      </c>
    </row>
    <row r="5538" spans="1:14" x14ac:dyDescent="0.25">
      <c r="A5538">
        <f ca="1"/>
        <v>9</v>
      </c>
      <c r="B5538">
        <f ca="1"/>
        <v>6</v>
      </c>
      <c r="C5538">
        <f ca="1"/>
        <v>0</v>
      </c>
      <c r="D5538">
        <f ca="1"/>
        <v>8</v>
      </c>
      <c r="E5538">
        <f ca="1"/>
        <v>7</v>
      </c>
      <c r="F5538">
        <f ca="1"/>
        <v>3</v>
      </c>
      <c r="G5538">
        <f t="shared" ca="1" si="602"/>
        <v>5</v>
      </c>
      <c r="H5538">
        <f t="shared" ca="1" si="603"/>
        <v>5</v>
      </c>
      <c r="I5538">
        <f t="shared" ca="1" si="604"/>
        <v>5</v>
      </c>
      <c r="J5538">
        <f t="shared" ca="1" si="605"/>
        <v>8</v>
      </c>
      <c r="K5538" cm="1">
        <f t="array" aca="1" ref="K5538" ca="1">IF(G5538&gt;7,
        IF(G5538&gt;H5538, 1, IF(G5538&lt;H5538, 0, 2)),
        IF(       H5538&gt;7,
                     IF(G5538&gt;H5538, 1, IF(G5538&lt;H5538, 0, 2)),
                     IF(         G5538&lt;6,
                                   IF(            _xlfn.XLOOKUP(C5538,'deck &amp; rules'!$D$22:$M$22,_xlfn.XLOOKUP(H5538,'deck &amp; rules'!$C$23:$C$30,'deck &amp; rules'!$D$23:$M$30))="draw",
                                                     IF(I5538&gt;J5538,1,IF(I5538&lt;J5538,0,2)),
                                                     IF(I5538&gt;H5538,1,IF(I5538&lt;H5538,0,2))),
                                   IF(H5538&lt;7,
                                        IF(G5538&gt;J5538,1,IF(G5538&lt;J5538,0,2)),
                                        IF(G5538&gt;H5538,1,IF(G5538&lt;H5538,0,2))
                                        )
                          )
              )
        )</f>
        <v>2</v>
      </c>
      <c r="L5538">
        <f t="shared" ca="1" si="606"/>
        <v>-537</v>
      </c>
      <c r="M5538">
        <f t="shared" ca="1" si="607"/>
        <v>-585.9499999999864</v>
      </c>
      <c r="N5538">
        <f t="shared" ca="1" si="608"/>
        <v>-1055</v>
      </c>
    </row>
    <row r="5539" spans="1:14" x14ac:dyDescent="0.25">
      <c r="A5539">
        <f ca="1"/>
        <v>6</v>
      </c>
      <c r="B5539">
        <f ca="1"/>
        <v>0</v>
      </c>
      <c r="C5539">
        <f ca="1"/>
        <v>0</v>
      </c>
      <c r="D5539">
        <f ca="1"/>
        <v>9</v>
      </c>
      <c r="E5539">
        <f ca="1"/>
        <v>7</v>
      </c>
      <c r="F5539">
        <f ca="1"/>
        <v>5</v>
      </c>
      <c r="G5539">
        <f t="shared" ca="1" si="602"/>
        <v>6</v>
      </c>
      <c r="H5539">
        <f t="shared" ca="1" si="603"/>
        <v>6</v>
      </c>
      <c r="I5539">
        <f t="shared" ca="1" si="604"/>
        <v>6</v>
      </c>
      <c r="J5539">
        <f t="shared" ca="1" si="605"/>
        <v>1</v>
      </c>
      <c r="K5539" cm="1">
        <f t="array" aca="1" ref="K5539" ca="1">IF(G5539&gt;7,
        IF(G5539&gt;H5539, 1, IF(G5539&lt;H5539, 0, 2)),
        IF(       H5539&gt;7,
                     IF(G5539&gt;H5539, 1, IF(G5539&lt;H5539, 0, 2)),
                     IF(         G5539&lt;6,
                                   IF(            _xlfn.XLOOKUP(C5539,'deck &amp; rules'!$D$22:$M$22,_xlfn.XLOOKUP(H5539,'deck &amp; rules'!$C$23:$C$30,'deck &amp; rules'!$D$23:$M$30))="draw",
                                                     IF(I5539&gt;J5539,1,IF(I5539&lt;J5539,0,2)),
                                                     IF(I5539&gt;H5539,1,IF(I5539&lt;H5539,0,2))),
                                   IF(H5539&lt;7,
                                        IF(G5539&gt;J5539,1,IF(G5539&lt;J5539,0,2)),
                                        IF(G5539&gt;H5539,1,IF(G5539&lt;H5539,0,2))
                                        )
                          )
              )
        )</f>
        <v>1</v>
      </c>
      <c r="L5539">
        <f t="shared" ca="1" si="606"/>
        <v>-536</v>
      </c>
      <c r="M5539">
        <f t="shared" ca="1" si="607"/>
        <v>-586.9499999999864</v>
      </c>
      <c r="N5539">
        <f t="shared" ca="1" si="608"/>
        <v>-1056</v>
      </c>
    </row>
    <row r="5540" spans="1:14" x14ac:dyDescent="0.25">
      <c r="A5540">
        <f ca="1"/>
        <v>8</v>
      </c>
      <c r="B5540">
        <f ca="1"/>
        <v>0</v>
      </c>
      <c r="C5540">
        <f ca="1"/>
        <v>6</v>
      </c>
      <c r="D5540">
        <f ca="1"/>
        <v>0</v>
      </c>
      <c r="E5540">
        <f ca="1"/>
        <v>7</v>
      </c>
      <c r="F5540">
        <f ca="1"/>
        <v>0</v>
      </c>
      <c r="G5540">
        <f t="shared" ca="1" si="602"/>
        <v>8</v>
      </c>
      <c r="H5540">
        <f t="shared" ca="1" si="603"/>
        <v>7</v>
      </c>
      <c r="I5540">
        <f t="shared" ca="1" si="604"/>
        <v>4</v>
      </c>
      <c r="J5540">
        <f t="shared" ca="1" si="605"/>
        <v>7</v>
      </c>
      <c r="K5540" cm="1">
        <f t="array" aca="1" ref="K5540" ca="1">IF(G5540&gt;7,
        IF(G5540&gt;H5540, 1, IF(G5540&lt;H5540, 0, 2)),
        IF(       H5540&gt;7,
                     IF(G5540&gt;H5540, 1, IF(G5540&lt;H5540, 0, 2)),
                     IF(         G5540&lt;6,
                                   IF(            _xlfn.XLOOKUP(C5540,'deck &amp; rules'!$D$22:$M$22,_xlfn.XLOOKUP(H5540,'deck &amp; rules'!$C$23:$C$30,'deck &amp; rules'!$D$23:$M$30))="draw",
                                                     IF(I5540&gt;J5540,1,IF(I5540&lt;J5540,0,2)),
                                                     IF(I5540&gt;H5540,1,IF(I5540&lt;H5540,0,2))),
                                   IF(H5540&lt;7,
                                        IF(G5540&gt;J5540,1,IF(G5540&lt;J5540,0,2)),
                                        IF(G5540&gt;H5540,1,IF(G5540&lt;H5540,0,2))
                                        )
                          )
              )
        )</f>
        <v>1</v>
      </c>
      <c r="L5540">
        <f t="shared" ca="1" si="606"/>
        <v>-535</v>
      </c>
      <c r="M5540">
        <f t="shared" ca="1" si="607"/>
        <v>-587.9499999999864</v>
      </c>
      <c r="N5540">
        <f t="shared" ca="1" si="608"/>
        <v>-1057</v>
      </c>
    </row>
    <row r="5541" spans="1:14" x14ac:dyDescent="0.25">
      <c r="A5541">
        <f ca="1"/>
        <v>6</v>
      </c>
      <c r="B5541">
        <f ca="1"/>
        <v>0</v>
      </c>
      <c r="C5541">
        <f ca="1"/>
        <v>1</v>
      </c>
      <c r="D5541">
        <f ca="1"/>
        <v>7</v>
      </c>
      <c r="E5541">
        <f ca="1"/>
        <v>0</v>
      </c>
      <c r="F5541">
        <f ca="1"/>
        <v>8</v>
      </c>
      <c r="G5541">
        <f t="shared" ca="1" si="602"/>
        <v>6</v>
      </c>
      <c r="H5541">
        <f t="shared" ca="1" si="603"/>
        <v>7</v>
      </c>
      <c r="I5541">
        <f t="shared" ca="1" si="604"/>
        <v>7</v>
      </c>
      <c r="J5541">
        <f t="shared" ca="1" si="605"/>
        <v>5</v>
      </c>
      <c r="K5541" cm="1">
        <f t="array" aca="1" ref="K5541" ca="1">IF(G5541&gt;7,
        IF(G5541&gt;H5541, 1, IF(G5541&lt;H5541, 0, 2)),
        IF(       H5541&gt;7,
                     IF(G5541&gt;H5541, 1, IF(G5541&lt;H5541, 0, 2)),
                     IF(         G5541&lt;6,
                                   IF(            _xlfn.XLOOKUP(C5541,'deck &amp; rules'!$D$22:$M$22,_xlfn.XLOOKUP(H5541,'deck &amp; rules'!$C$23:$C$30,'deck &amp; rules'!$D$23:$M$30))="draw",
                                                     IF(I5541&gt;J5541,1,IF(I5541&lt;J5541,0,2)),
                                                     IF(I5541&gt;H5541,1,IF(I5541&lt;H5541,0,2))),
                                   IF(H5541&lt;7,
                                        IF(G5541&gt;J5541,1,IF(G5541&lt;J5541,0,2)),
                                        IF(G5541&gt;H5541,1,IF(G5541&lt;H5541,0,2))
                                        )
                          )
              )
        )</f>
        <v>0</v>
      </c>
      <c r="L5541">
        <f t="shared" ca="1" si="606"/>
        <v>-536</v>
      </c>
      <c r="M5541">
        <f t="shared" ca="1" si="607"/>
        <v>-586.99999999998636</v>
      </c>
      <c r="N5541">
        <f t="shared" ca="1" si="608"/>
        <v>-1058</v>
      </c>
    </row>
    <row r="5542" spans="1:14" x14ac:dyDescent="0.25">
      <c r="A5542">
        <f ca="1"/>
        <v>0</v>
      </c>
      <c r="B5542">
        <f ca="1"/>
        <v>3</v>
      </c>
      <c r="C5542">
        <f ca="1"/>
        <v>0</v>
      </c>
      <c r="D5542">
        <f ca="1"/>
        <v>0</v>
      </c>
      <c r="E5542">
        <f ca="1"/>
        <v>6</v>
      </c>
      <c r="F5542">
        <f ca="1"/>
        <v>1</v>
      </c>
      <c r="G5542">
        <f t="shared" ca="1" si="602"/>
        <v>3</v>
      </c>
      <c r="H5542">
        <f t="shared" ca="1" si="603"/>
        <v>6</v>
      </c>
      <c r="I5542">
        <f t="shared" ca="1" si="604"/>
        <v>3</v>
      </c>
      <c r="J5542">
        <f t="shared" ca="1" si="605"/>
        <v>7</v>
      </c>
      <c r="K5542" cm="1">
        <f t="array" aca="1" ref="K5542" ca="1">IF(G5542&gt;7,
        IF(G5542&gt;H5542, 1, IF(G5542&lt;H5542, 0, 2)),
        IF(       H5542&gt;7,
                     IF(G5542&gt;H5542, 1, IF(G5542&lt;H5542, 0, 2)),
                     IF(         G5542&lt;6,
                                   IF(            _xlfn.XLOOKUP(C5542,'deck &amp; rules'!$D$22:$M$22,_xlfn.XLOOKUP(H5542,'deck &amp; rules'!$C$23:$C$30,'deck &amp; rules'!$D$23:$M$30))="draw",
                                                     IF(I5542&gt;J5542,1,IF(I5542&lt;J5542,0,2)),
                                                     IF(I5542&gt;H5542,1,IF(I5542&lt;H5542,0,2))),
                                   IF(H5542&lt;7,
                                        IF(G5542&gt;J5542,1,IF(G5542&lt;J5542,0,2)),
                                        IF(G5542&gt;H5542,1,IF(G5542&lt;H5542,0,2))
                                        )
                          )
              )
        )</f>
        <v>0</v>
      </c>
      <c r="L5542">
        <f t="shared" ca="1" si="606"/>
        <v>-537</v>
      </c>
      <c r="M5542">
        <f t="shared" ca="1" si="607"/>
        <v>-586.04999999998631</v>
      </c>
      <c r="N5542">
        <f t="shared" ca="1" si="608"/>
        <v>-1059</v>
      </c>
    </row>
    <row r="5543" spans="1:14" x14ac:dyDescent="0.25">
      <c r="A5543">
        <f ca="1"/>
        <v>6</v>
      </c>
      <c r="B5543">
        <f ca="1"/>
        <v>0</v>
      </c>
      <c r="C5543">
        <f ca="1"/>
        <v>0</v>
      </c>
      <c r="D5543">
        <f ca="1"/>
        <v>8</v>
      </c>
      <c r="E5543">
        <f ca="1"/>
        <v>3</v>
      </c>
      <c r="F5543">
        <f ca="1"/>
        <v>2</v>
      </c>
      <c r="G5543">
        <f t="shared" ca="1" si="602"/>
        <v>6</v>
      </c>
      <c r="H5543">
        <f t="shared" ca="1" si="603"/>
        <v>1</v>
      </c>
      <c r="I5543">
        <f t="shared" ca="1" si="604"/>
        <v>6</v>
      </c>
      <c r="J5543">
        <f t="shared" ca="1" si="605"/>
        <v>3</v>
      </c>
      <c r="K5543" cm="1">
        <f t="array" aca="1" ref="K5543" ca="1">IF(G5543&gt;7,
        IF(G5543&gt;H5543, 1, IF(G5543&lt;H5543, 0, 2)),
        IF(       H5543&gt;7,
                     IF(G5543&gt;H5543, 1, IF(G5543&lt;H5543, 0, 2)),
                     IF(         G5543&lt;6,
                                   IF(            _xlfn.XLOOKUP(C5543,'deck &amp; rules'!$D$22:$M$22,_xlfn.XLOOKUP(H5543,'deck &amp; rules'!$C$23:$C$30,'deck &amp; rules'!$D$23:$M$30))="draw",
                                                     IF(I5543&gt;J5543,1,IF(I5543&lt;J5543,0,2)),
                                                     IF(I5543&gt;H5543,1,IF(I5543&lt;H5543,0,2))),
                                   IF(H5543&lt;7,
                                        IF(G5543&gt;J5543,1,IF(G5543&lt;J5543,0,2)),
                                        IF(G5543&gt;H5543,1,IF(G5543&lt;H5543,0,2))
                                        )
                          )
              )
        )</f>
        <v>1</v>
      </c>
      <c r="L5543">
        <f t="shared" ca="1" si="606"/>
        <v>-536</v>
      </c>
      <c r="M5543">
        <f t="shared" ca="1" si="607"/>
        <v>-587.04999999998631</v>
      </c>
      <c r="N5543">
        <f t="shared" ca="1" si="608"/>
        <v>-1060</v>
      </c>
    </row>
    <row r="5544" spans="1:14" x14ac:dyDescent="0.25">
      <c r="A5544">
        <f ca="1"/>
        <v>6</v>
      </c>
      <c r="B5544">
        <f ca="1"/>
        <v>1</v>
      </c>
      <c r="C5544">
        <f ca="1"/>
        <v>0</v>
      </c>
      <c r="D5544">
        <f ca="1"/>
        <v>6</v>
      </c>
      <c r="E5544">
        <f ca="1"/>
        <v>6</v>
      </c>
      <c r="F5544">
        <f ca="1"/>
        <v>9</v>
      </c>
      <c r="G5544">
        <f t="shared" ca="1" si="602"/>
        <v>7</v>
      </c>
      <c r="H5544">
        <f t="shared" ca="1" si="603"/>
        <v>2</v>
      </c>
      <c r="I5544">
        <f t="shared" ca="1" si="604"/>
        <v>7</v>
      </c>
      <c r="J5544">
        <f t="shared" ca="1" si="605"/>
        <v>1</v>
      </c>
      <c r="K5544" cm="1">
        <f t="array" aca="1" ref="K5544" ca="1">IF(G5544&gt;7,
        IF(G5544&gt;H5544, 1, IF(G5544&lt;H5544, 0, 2)),
        IF(       H5544&gt;7,
                     IF(G5544&gt;H5544, 1, IF(G5544&lt;H5544, 0, 2)),
                     IF(         G5544&lt;6,
                                   IF(            _xlfn.XLOOKUP(C5544,'deck &amp; rules'!$D$22:$M$22,_xlfn.XLOOKUP(H5544,'deck &amp; rules'!$C$23:$C$30,'deck &amp; rules'!$D$23:$M$30))="draw",
                                                     IF(I5544&gt;J5544,1,IF(I5544&lt;J5544,0,2)),
                                                     IF(I5544&gt;H5544,1,IF(I5544&lt;H5544,0,2))),
                                   IF(H5544&lt;7,
                                        IF(G5544&gt;J5544,1,IF(G5544&lt;J5544,0,2)),
                                        IF(G5544&gt;H5544,1,IF(G5544&lt;H5544,0,2))
                                        )
                          )
              )
        )</f>
        <v>1</v>
      </c>
      <c r="L5544">
        <f t="shared" ca="1" si="606"/>
        <v>-535</v>
      </c>
      <c r="M5544">
        <f t="shared" ca="1" si="607"/>
        <v>-588.04999999998631</v>
      </c>
      <c r="N5544">
        <f t="shared" ca="1" si="608"/>
        <v>-1061</v>
      </c>
    </row>
    <row r="5545" spans="1:14" x14ac:dyDescent="0.25">
      <c r="A5545">
        <f ca="1"/>
        <v>0</v>
      </c>
      <c r="B5545">
        <f ca="1"/>
        <v>6</v>
      </c>
      <c r="C5545">
        <f ca="1"/>
        <v>3</v>
      </c>
      <c r="D5545">
        <f ca="1"/>
        <v>6</v>
      </c>
      <c r="E5545">
        <f ca="1"/>
        <v>4</v>
      </c>
      <c r="F5545">
        <f ca="1"/>
        <v>3</v>
      </c>
      <c r="G5545">
        <f t="shared" ca="1" si="602"/>
        <v>6</v>
      </c>
      <c r="H5545">
        <f t="shared" ca="1" si="603"/>
        <v>0</v>
      </c>
      <c r="I5545">
        <f t="shared" ca="1" si="604"/>
        <v>9</v>
      </c>
      <c r="J5545">
        <f t="shared" ca="1" si="605"/>
        <v>3</v>
      </c>
      <c r="K5545" cm="1">
        <f t="array" aca="1" ref="K5545" ca="1">IF(G5545&gt;7,
        IF(G5545&gt;H5545, 1, IF(G5545&lt;H5545, 0, 2)),
        IF(       H5545&gt;7,
                     IF(G5545&gt;H5545, 1, IF(G5545&lt;H5545, 0, 2)),
                     IF(         G5545&lt;6,
                                   IF(            _xlfn.XLOOKUP(C5545,'deck &amp; rules'!$D$22:$M$22,_xlfn.XLOOKUP(H5545,'deck &amp; rules'!$C$23:$C$30,'deck &amp; rules'!$D$23:$M$30))="draw",
                                                     IF(I5545&gt;J5545,1,IF(I5545&lt;J5545,0,2)),
                                                     IF(I5545&gt;H5545,1,IF(I5545&lt;H5545,0,2))),
                                   IF(H5545&lt;7,
                                        IF(G5545&gt;J5545,1,IF(G5545&lt;J5545,0,2)),
                                        IF(G5545&gt;H5545,1,IF(G5545&lt;H5545,0,2))
                                        )
                          )
              )
        )</f>
        <v>1</v>
      </c>
      <c r="L5545">
        <f t="shared" ca="1" si="606"/>
        <v>-534</v>
      </c>
      <c r="M5545">
        <f t="shared" ca="1" si="607"/>
        <v>-589.04999999998631</v>
      </c>
      <c r="N5545">
        <f t="shared" ca="1" si="608"/>
        <v>-1062</v>
      </c>
    </row>
    <row r="5546" spans="1:14" x14ac:dyDescent="0.25">
      <c r="A5546">
        <f ca="1"/>
        <v>2</v>
      </c>
      <c r="B5546">
        <f ca="1"/>
        <v>7</v>
      </c>
      <c r="C5546">
        <f ca="1"/>
        <v>1</v>
      </c>
      <c r="D5546">
        <f ca="1"/>
        <v>9</v>
      </c>
      <c r="E5546">
        <f ca="1"/>
        <v>5</v>
      </c>
      <c r="F5546">
        <f ca="1"/>
        <v>1</v>
      </c>
      <c r="G5546">
        <f t="shared" ca="1" si="602"/>
        <v>9</v>
      </c>
      <c r="H5546">
        <f t="shared" ca="1" si="603"/>
        <v>4</v>
      </c>
      <c r="I5546">
        <f t="shared" ca="1" si="604"/>
        <v>0</v>
      </c>
      <c r="J5546">
        <f t="shared" ca="1" si="605"/>
        <v>5</v>
      </c>
      <c r="K5546" cm="1">
        <f t="array" aca="1" ref="K5546" ca="1">IF(G5546&gt;7,
        IF(G5546&gt;H5546, 1, IF(G5546&lt;H5546, 0, 2)),
        IF(       H5546&gt;7,
                     IF(G5546&gt;H5546, 1, IF(G5546&lt;H5546, 0, 2)),
                     IF(         G5546&lt;6,
                                   IF(            _xlfn.XLOOKUP(C5546,'deck &amp; rules'!$D$22:$M$22,_xlfn.XLOOKUP(H5546,'deck &amp; rules'!$C$23:$C$30,'deck &amp; rules'!$D$23:$M$30))="draw",
                                                     IF(I5546&gt;J5546,1,IF(I5546&lt;J5546,0,2)),
                                                     IF(I5546&gt;H5546,1,IF(I5546&lt;H5546,0,2))),
                                   IF(H5546&lt;7,
                                        IF(G5546&gt;J5546,1,IF(G5546&lt;J5546,0,2)),
                                        IF(G5546&gt;H5546,1,IF(G5546&lt;H5546,0,2))
                                        )
                          )
              )
        )</f>
        <v>1</v>
      </c>
      <c r="L5546">
        <f t="shared" ca="1" si="606"/>
        <v>-533</v>
      </c>
      <c r="M5546">
        <f t="shared" ca="1" si="607"/>
        <v>-590.04999999998631</v>
      </c>
      <c r="N5546">
        <f t="shared" ca="1" si="608"/>
        <v>-1063</v>
      </c>
    </row>
    <row r="5547" spans="1:14" x14ac:dyDescent="0.25">
      <c r="A5547">
        <f ca="1"/>
        <v>0</v>
      </c>
      <c r="B5547">
        <f ca="1"/>
        <v>7</v>
      </c>
      <c r="C5547">
        <f ca="1"/>
        <v>1</v>
      </c>
      <c r="D5547">
        <f ca="1"/>
        <v>3</v>
      </c>
      <c r="E5547">
        <f ca="1"/>
        <v>0</v>
      </c>
      <c r="F5547">
        <f ca="1"/>
        <v>0</v>
      </c>
      <c r="G5547">
        <f t="shared" ca="1" si="602"/>
        <v>7</v>
      </c>
      <c r="H5547">
        <f t="shared" ca="1" si="603"/>
        <v>3</v>
      </c>
      <c r="I5547">
        <f t="shared" ca="1" si="604"/>
        <v>8</v>
      </c>
      <c r="J5547">
        <f t="shared" ca="1" si="605"/>
        <v>3</v>
      </c>
      <c r="K5547" cm="1">
        <f t="array" aca="1" ref="K5547" ca="1">IF(G5547&gt;7,
        IF(G5547&gt;H5547, 1, IF(G5547&lt;H5547, 0, 2)),
        IF(       H5547&gt;7,
                     IF(G5547&gt;H5547, 1, IF(G5547&lt;H5547, 0, 2)),
                     IF(         G5547&lt;6,
                                   IF(            _xlfn.XLOOKUP(C5547,'deck &amp; rules'!$D$22:$M$22,_xlfn.XLOOKUP(H5547,'deck &amp; rules'!$C$23:$C$30,'deck &amp; rules'!$D$23:$M$30))="draw",
                                                     IF(I5547&gt;J5547,1,IF(I5547&lt;J5547,0,2)),
                                                     IF(I5547&gt;H5547,1,IF(I5547&lt;H5547,0,2))),
                                   IF(H5547&lt;7,
                                        IF(G5547&gt;J5547,1,IF(G5547&lt;J5547,0,2)),
                                        IF(G5547&gt;H5547,1,IF(G5547&lt;H5547,0,2))
                                        )
                          )
              )
        )</f>
        <v>1</v>
      </c>
      <c r="L5547">
        <f t="shared" ca="1" si="606"/>
        <v>-532</v>
      </c>
      <c r="M5547">
        <f t="shared" ca="1" si="607"/>
        <v>-591.04999999998631</v>
      </c>
      <c r="N5547">
        <f t="shared" ca="1" si="608"/>
        <v>-1064</v>
      </c>
    </row>
    <row r="5548" spans="1:14" x14ac:dyDescent="0.25">
      <c r="A5548">
        <f ca="1"/>
        <v>2</v>
      </c>
      <c r="B5548">
        <f ca="1"/>
        <v>2</v>
      </c>
      <c r="C5548">
        <f ca="1"/>
        <v>2</v>
      </c>
      <c r="D5548">
        <f ca="1"/>
        <v>0</v>
      </c>
      <c r="E5548">
        <f ca="1"/>
        <v>0</v>
      </c>
      <c r="F5548">
        <f ca="1"/>
        <v>7</v>
      </c>
      <c r="G5548">
        <f t="shared" ca="1" si="602"/>
        <v>4</v>
      </c>
      <c r="H5548">
        <f t="shared" ca="1" si="603"/>
        <v>0</v>
      </c>
      <c r="I5548">
        <f t="shared" ca="1" si="604"/>
        <v>6</v>
      </c>
      <c r="J5548">
        <f t="shared" ca="1" si="605"/>
        <v>7</v>
      </c>
      <c r="K5548" cm="1">
        <f t="array" aca="1" ref="K5548" ca="1">IF(G5548&gt;7,
        IF(G5548&gt;H5548, 1, IF(G5548&lt;H5548, 0, 2)),
        IF(       H5548&gt;7,
                     IF(G5548&gt;H5548, 1, IF(G5548&lt;H5548, 0, 2)),
                     IF(         G5548&lt;6,
                                   IF(            _xlfn.XLOOKUP(C5548,'deck &amp; rules'!$D$22:$M$22,_xlfn.XLOOKUP(H5548,'deck &amp; rules'!$C$23:$C$30,'deck &amp; rules'!$D$23:$M$30))="draw",
                                                     IF(I5548&gt;J5548,1,IF(I5548&lt;J5548,0,2)),
                                                     IF(I5548&gt;H5548,1,IF(I5548&lt;H5548,0,2))),
                                   IF(H5548&lt;7,
                                        IF(G5548&gt;J5548,1,IF(G5548&lt;J5548,0,2)),
                                        IF(G5548&gt;H5548,1,IF(G5548&lt;H5548,0,2))
                                        )
                          )
              )
        )</f>
        <v>0</v>
      </c>
      <c r="L5548">
        <f t="shared" ca="1" si="606"/>
        <v>-533</v>
      </c>
      <c r="M5548">
        <f t="shared" ca="1" si="607"/>
        <v>-590.09999999998627</v>
      </c>
      <c r="N5548">
        <f t="shared" ca="1" si="608"/>
        <v>-1065</v>
      </c>
    </row>
    <row r="5549" spans="1:14" x14ac:dyDescent="0.25">
      <c r="A5549">
        <f ca="1"/>
        <v>5</v>
      </c>
      <c r="B5549">
        <f ca="1"/>
        <v>0</v>
      </c>
      <c r="C5549">
        <f ca="1"/>
        <v>3</v>
      </c>
      <c r="D5549">
        <f ca="1"/>
        <v>9</v>
      </c>
      <c r="E5549">
        <f ca="1"/>
        <v>3</v>
      </c>
      <c r="F5549">
        <f ca="1"/>
        <v>3</v>
      </c>
      <c r="G5549">
        <f t="shared" ca="1" si="602"/>
        <v>5</v>
      </c>
      <c r="H5549">
        <f t="shared" ca="1" si="603"/>
        <v>2</v>
      </c>
      <c r="I5549">
        <f t="shared" ca="1" si="604"/>
        <v>8</v>
      </c>
      <c r="J5549">
        <f t="shared" ca="1" si="605"/>
        <v>5</v>
      </c>
      <c r="K5549" cm="1">
        <f t="array" aca="1" ref="K5549" ca="1">IF(G5549&gt;7,
        IF(G5549&gt;H5549, 1, IF(G5549&lt;H5549, 0, 2)),
        IF(       H5549&gt;7,
                     IF(G5549&gt;H5549, 1, IF(G5549&lt;H5549, 0, 2)),
                     IF(         G5549&lt;6,
                                   IF(            _xlfn.XLOOKUP(C5549,'deck &amp; rules'!$D$22:$M$22,_xlfn.XLOOKUP(H5549,'deck &amp; rules'!$C$23:$C$30,'deck &amp; rules'!$D$23:$M$30))="draw",
                                                     IF(I5549&gt;J5549,1,IF(I5549&lt;J5549,0,2)),
                                                     IF(I5549&gt;H5549,1,IF(I5549&lt;H5549,0,2))),
                                   IF(H5549&lt;7,
                                        IF(G5549&gt;J5549,1,IF(G5549&lt;J5549,0,2)),
                                        IF(G5549&gt;H5549,1,IF(G5549&lt;H5549,0,2))
                                        )
                          )
              )
        )</f>
        <v>1</v>
      </c>
      <c r="L5549">
        <f t="shared" ca="1" si="606"/>
        <v>-532</v>
      </c>
      <c r="M5549">
        <f t="shared" ca="1" si="607"/>
        <v>-591.09999999998627</v>
      </c>
      <c r="N5549">
        <f t="shared" ca="1" si="608"/>
        <v>-1066</v>
      </c>
    </row>
    <row r="5550" spans="1:14" x14ac:dyDescent="0.25">
      <c r="A5550">
        <f ca="1"/>
        <v>0</v>
      </c>
      <c r="B5550">
        <f ca="1"/>
        <v>7</v>
      </c>
      <c r="C5550">
        <f ca="1"/>
        <v>4</v>
      </c>
      <c r="D5550">
        <f ca="1"/>
        <v>6</v>
      </c>
      <c r="E5550">
        <f ca="1"/>
        <v>5</v>
      </c>
      <c r="F5550">
        <f ca="1"/>
        <v>6</v>
      </c>
      <c r="G5550">
        <f t="shared" ca="1" si="602"/>
        <v>7</v>
      </c>
      <c r="H5550">
        <f t="shared" ca="1" si="603"/>
        <v>1</v>
      </c>
      <c r="I5550">
        <f t="shared" ca="1" si="604"/>
        <v>1</v>
      </c>
      <c r="J5550">
        <f t="shared" ca="1" si="605"/>
        <v>7</v>
      </c>
      <c r="K5550" cm="1">
        <f t="array" aca="1" ref="K5550" ca="1">IF(G5550&gt;7,
        IF(G5550&gt;H5550, 1, IF(G5550&lt;H5550, 0, 2)),
        IF(       H5550&gt;7,
                     IF(G5550&gt;H5550, 1, IF(G5550&lt;H5550, 0, 2)),
                     IF(         G5550&lt;6,
                                   IF(            _xlfn.XLOOKUP(C5550,'deck &amp; rules'!$D$22:$M$22,_xlfn.XLOOKUP(H5550,'deck &amp; rules'!$C$23:$C$30,'deck &amp; rules'!$D$23:$M$30))="draw",
                                                     IF(I5550&gt;J5550,1,IF(I5550&lt;J5550,0,2)),
                                                     IF(I5550&gt;H5550,1,IF(I5550&lt;H5550,0,2))),
                                   IF(H5550&lt;7,
                                        IF(G5550&gt;J5550,1,IF(G5550&lt;J5550,0,2)),
                                        IF(G5550&gt;H5550,1,IF(G5550&lt;H5550,0,2))
                                        )
                          )
              )
        )</f>
        <v>2</v>
      </c>
      <c r="L5550">
        <f t="shared" ca="1" si="606"/>
        <v>-533</v>
      </c>
      <c r="M5550">
        <f t="shared" ca="1" si="607"/>
        <v>-592.09999999998627</v>
      </c>
      <c r="N5550">
        <f t="shared" ca="1" si="608"/>
        <v>-1058</v>
      </c>
    </row>
    <row r="5551" spans="1:14" x14ac:dyDescent="0.25">
      <c r="A5551">
        <f ca="1"/>
        <v>0</v>
      </c>
      <c r="B5551">
        <f ca="1"/>
        <v>0</v>
      </c>
      <c r="C5551">
        <f ca="1"/>
        <v>0</v>
      </c>
      <c r="D5551">
        <f ca="1"/>
        <v>9</v>
      </c>
      <c r="E5551">
        <f ca="1"/>
        <v>3</v>
      </c>
      <c r="F5551">
        <f ca="1"/>
        <v>3</v>
      </c>
      <c r="G5551">
        <f t="shared" ca="1" si="602"/>
        <v>0</v>
      </c>
      <c r="H5551">
        <f t="shared" ca="1" si="603"/>
        <v>2</v>
      </c>
      <c r="I5551">
        <f t="shared" ca="1" si="604"/>
        <v>0</v>
      </c>
      <c r="J5551">
        <f t="shared" ca="1" si="605"/>
        <v>5</v>
      </c>
      <c r="K5551" cm="1">
        <f t="array" aca="1" ref="K5551" ca="1">IF(G5551&gt;7,
        IF(G5551&gt;H5551, 1, IF(G5551&lt;H5551, 0, 2)),
        IF(       H5551&gt;7,
                     IF(G5551&gt;H5551, 1, IF(G5551&lt;H5551, 0, 2)),
                     IF(         G5551&lt;6,
                                   IF(            _xlfn.XLOOKUP(C5551,'deck &amp; rules'!$D$22:$M$22,_xlfn.XLOOKUP(H5551,'deck &amp; rules'!$C$23:$C$30,'deck &amp; rules'!$D$23:$M$30))="draw",
                                                     IF(I5551&gt;J5551,1,IF(I5551&lt;J5551,0,2)),
                                                     IF(I5551&gt;H5551,1,IF(I5551&lt;H5551,0,2))),
                                   IF(H5551&lt;7,
                                        IF(G5551&gt;J5551,1,IF(G5551&lt;J5551,0,2)),
                                        IF(G5551&gt;H5551,1,IF(G5551&lt;H5551,0,2))
                                        )
                          )
              )
        )</f>
        <v>0</v>
      </c>
      <c r="L5551">
        <f t="shared" ca="1" si="606"/>
        <v>-534</v>
      </c>
      <c r="M5551">
        <f t="shared" ca="1" si="607"/>
        <v>-591.14999999998622</v>
      </c>
      <c r="N5551">
        <f t="shared" ca="1" si="608"/>
        <v>-1059</v>
      </c>
    </row>
    <row r="5552" spans="1:14" x14ac:dyDescent="0.25">
      <c r="A5552">
        <f ca="1"/>
        <v>4</v>
      </c>
      <c r="B5552">
        <f ca="1"/>
        <v>6</v>
      </c>
      <c r="C5552">
        <f ca="1"/>
        <v>0</v>
      </c>
      <c r="D5552">
        <f ca="1"/>
        <v>4</v>
      </c>
      <c r="E5552">
        <f ca="1"/>
        <v>7</v>
      </c>
      <c r="F5552">
        <f ca="1"/>
        <v>7</v>
      </c>
      <c r="G5552">
        <f t="shared" ca="1" si="602"/>
        <v>0</v>
      </c>
      <c r="H5552">
        <f t="shared" ca="1" si="603"/>
        <v>1</v>
      </c>
      <c r="I5552">
        <f t="shared" ca="1" si="604"/>
        <v>0</v>
      </c>
      <c r="J5552">
        <f t="shared" ca="1" si="605"/>
        <v>8</v>
      </c>
      <c r="K5552" cm="1">
        <f t="array" aca="1" ref="K5552" ca="1">IF(G5552&gt;7,
        IF(G5552&gt;H5552, 1, IF(G5552&lt;H5552, 0, 2)),
        IF(       H5552&gt;7,
                     IF(G5552&gt;H5552, 1, IF(G5552&lt;H5552, 0, 2)),
                     IF(         G5552&lt;6,
                                   IF(            _xlfn.XLOOKUP(C5552,'deck &amp; rules'!$D$22:$M$22,_xlfn.XLOOKUP(H5552,'deck &amp; rules'!$C$23:$C$30,'deck &amp; rules'!$D$23:$M$30))="draw",
                                                     IF(I5552&gt;J5552,1,IF(I5552&lt;J5552,0,2)),
                                                     IF(I5552&gt;H5552,1,IF(I5552&lt;H5552,0,2))),
                                   IF(H5552&lt;7,
                                        IF(G5552&gt;J5552,1,IF(G5552&lt;J5552,0,2)),
                                        IF(G5552&gt;H5552,1,IF(G5552&lt;H5552,0,2))
                                        )
                          )
              )
        )</f>
        <v>0</v>
      </c>
      <c r="L5552">
        <f t="shared" ca="1" si="606"/>
        <v>-535</v>
      </c>
      <c r="M5552">
        <f t="shared" ca="1" si="607"/>
        <v>-590.19999999998618</v>
      </c>
      <c r="N5552">
        <f t="shared" ca="1" si="608"/>
        <v>-1060</v>
      </c>
    </row>
    <row r="5553" spans="1:14" x14ac:dyDescent="0.25">
      <c r="A5553">
        <f ca="1"/>
        <v>5</v>
      </c>
      <c r="B5553">
        <f ca="1"/>
        <v>1</v>
      </c>
      <c r="C5553">
        <f ca="1"/>
        <v>0</v>
      </c>
      <c r="D5553">
        <f ca="1"/>
        <v>0</v>
      </c>
      <c r="E5553">
        <f ca="1"/>
        <v>7</v>
      </c>
      <c r="F5553">
        <f ca="1"/>
        <v>7</v>
      </c>
      <c r="G5553">
        <f t="shared" ca="1" si="602"/>
        <v>6</v>
      </c>
      <c r="H5553">
        <f t="shared" ca="1" si="603"/>
        <v>7</v>
      </c>
      <c r="I5553">
        <f t="shared" ca="1" si="604"/>
        <v>6</v>
      </c>
      <c r="J5553">
        <f t="shared" ca="1" si="605"/>
        <v>4</v>
      </c>
      <c r="K5553" cm="1">
        <f t="array" aca="1" ref="K5553" ca="1">IF(G5553&gt;7,
        IF(G5553&gt;H5553, 1, IF(G5553&lt;H5553, 0, 2)),
        IF(       H5553&gt;7,
                     IF(G5553&gt;H5553, 1, IF(G5553&lt;H5553, 0, 2)),
                     IF(         G5553&lt;6,
                                   IF(            _xlfn.XLOOKUP(C5553,'deck &amp; rules'!$D$22:$M$22,_xlfn.XLOOKUP(H5553,'deck &amp; rules'!$C$23:$C$30,'deck &amp; rules'!$D$23:$M$30))="draw",
                                                     IF(I5553&gt;J5553,1,IF(I5553&lt;J5553,0,2)),
                                                     IF(I5553&gt;H5553,1,IF(I5553&lt;H5553,0,2))),
                                   IF(H5553&lt;7,
                                        IF(G5553&gt;J5553,1,IF(G5553&lt;J5553,0,2)),
                                        IF(G5553&gt;H5553,1,IF(G5553&lt;H5553,0,2))
                                        )
                          )
              )
        )</f>
        <v>0</v>
      </c>
      <c r="L5553">
        <f t="shared" ca="1" si="606"/>
        <v>-536</v>
      </c>
      <c r="M5553">
        <f t="shared" ca="1" si="607"/>
        <v>-589.24999999998613</v>
      </c>
      <c r="N5553">
        <f t="shared" ca="1" si="608"/>
        <v>-1061</v>
      </c>
    </row>
    <row r="5554" spans="1:14" x14ac:dyDescent="0.25">
      <c r="A5554">
        <f ca="1"/>
        <v>0</v>
      </c>
      <c r="B5554">
        <f ca="1"/>
        <v>6</v>
      </c>
      <c r="C5554">
        <f ca="1"/>
        <v>0</v>
      </c>
      <c r="D5554">
        <f ca="1"/>
        <v>9</v>
      </c>
      <c r="E5554">
        <f ca="1"/>
        <v>6</v>
      </c>
      <c r="F5554">
        <f ca="1"/>
        <v>7</v>
      </c>
      <c r="G5554">
        <f t="shared" ca="1" si="602"/>
        <v>6</v>
      </c>
      <c r="H5554">
        <f t="shared" ca="1" si="603"/>
        <v>5</v>
      </c>
      <c r="I5554">
        <f t="shared" ca="1" si="604"/>
        <v>6</v>
      </c>
      <c r="J5554">
        <f t="shared" ca="1" si="605"/>
        <v>2</v>
      </c>
      <c r="K5554" cm="1">
        <f t="array" aca="1" ref="K5554" ca="1">IF(G5554&gt;7,
        IF(G5554&gt;H5554, 1, IF(G5554&lt;H5554, 0, 2)),
        IF(       H5554&gt;7,
                     IF(G5554&gt;H5554, 1, IF(G5554&lt;H5554, 0, 2)),
                     IF(         G5554&lt;6,
                                   IF(            _xlfn.XLOOKUP(C5554,'deck &amp; rules'!$D$22:$M$22,_xlfn.XLOOKUP(H5554,'deck &amp; rules'!$C$23:$C$30,'deck &amp; rules'!$D$23:$M$30))="draw",
                                                     IF(I5554&gt;J5554,1,IF(I5554&lt;J5554,0,2)),
                                                     IF(I5554&gt;H5554,1,IF(I5554&lt;H5554,0,2))),
                                   IF(H5554&lt;7,
                                        IF(G5554&gt;J5554,1,IF(G5554&lt;J5554,0,2)),
                                        IF(G5554&gt;H5554,1,IF(G5554&lt;H5554,0,2))
                                        )
                          )
              )
        )</f>
        <v>1</v>
      </c>
      <c r="L5554">
        <f t="shared" ca="1" si="606"/>
        <v>-535</v>
      </c>
      <c r="M5554">
        <f t="shared" ca="1" si="607"/>
        <v>-590.24999999998613</v>
      </c>
      <c r="N5554">
        <f t="shared" ca="1" si="608"/>
        <v>-1062</v>
      </c>
    </row>
    <row r="5555" spans="1:14" x14ac:dyDescent="0.25">
      <c r="A5555">
        <f ca="1"/>
        <v>6</v>
      </c>
      <c r="B5555">
        <f ca="1"/>
        <v>9</v>
      </c>
      <c r="C5555">
        <f ca="1"/>
        <v>1</v>
      </c>
      <c r="D5555">
        <f ca="1"/>
        <v>9</v>
      </c>
      <c r="E5555">
        <f ca="1"/>
        <v>6</v>
      </c>
      <c r="F5555">
        <f ca="1"/>
        <v>0</v>
      </c>
      <c r="G5555">
        <f t="shared" ca="1" si="602"/>
        <v>5</v>
      </c>
      <c r="H5555">
        <f t="shared" ca="1" si="603"/>
        <v>5</v>
      </c>
      <c r="I5555">
        <f t="shared" ca="1" si="604"/>
        <v>6</v>
      </c>
      <c r="J5555">
        <f t="shared" ca="1" si="605"/>
        <v>5</v>
      </c>
      <c r="K5555" cm="1">
        <f t="array" aca="1" ref="K5555" ca="1">IF(G5555&gt;7,
        IF(G5555&gt;H5555, 1, IF(G5555&lt;H5555, 0, 2)),
        IF(       H5555&gt;7,
                     IF(G5555&gt;H5555, 1, IF(G5555&lt;H5555, 0, 2)),
                     IF(         G5555&lt;6,
                                   IF(            _xlfn.XLOOKUP(C5555,'deck &amp; rules'!$D$22:$M$22,_xlfn.XLOOKUP(H5555,'deck &amp; rules'!$C$23:$C$30,'deck &amp; rules'!$D$23:$M$30))="draw",
                                                     IF(I5555&gt;J5555,1,IF(I5555&lt;J5555,0,2)),
                                                     IF(I5555&gt;H5555,1,IF(I5555&lt;H5555,0,2))),
                                   IF(H5555&lt;7,
                                        IF(G5555&gt;J5555,1,IF(G5555&lt;J5555,0,2)),
                                        IF(G5555&gt;H5555,1,IF(G5555&lt;H5555,0,2))
                                        )
                          )
              )
        )</f>
        <v>1</v>
      </c>
      <c r="L5555">
        <f t="shared" ca="1" si="606"/>
        <v>-534</v>
      </c>
      <c r="M5555">
        <f t="shared" ca="1" si="607"/>
        <v>-591.24999999998613</v>
      </c>
      <c r="N5555">
        <f t="shared" ca="1" si="608"/>
        <v>-1063</v>
      </c>
    </row>
    <row r="5556" spans="1:14" x14ac:dyDescent="0.25">
      <c r="A5556">
        <f ca="1"/>
        <v>0</v>
      </c>
      <c r="B5556">
        <f ca="1"/>
        <v>5</v>
      </c>
      <c r="C5556">
        <f ca="1"/>
        <v>3</v>
      </c>
      <c r="D5556">
        <f ca="1"/>
        <v>9</v>
      </c>
      <c r="E5556">
        <f ca="1"/>
        <v>0</v>
      </c>
      <c r="F5556">
        <f ca="1"/>
        <v>0</v>
      </c>
      <c r="G5556">
        <f t="shared" ca="1" si="602"/>
        <v>5</v>
      </c>
      <c r="H5556">
        <f t="shared" ca="1" si="603"/>
        <v>9</v>
      </c>
      <c r="I5556">
        <f t="shared" ca="1" si="604"/>
        <v>8</v>
      </c>
      <c r="J5556">
        <f t="shared" ca="1" si="605"/>
        <v>9</v>
      </c>
      <c r="K5556" cm="1">
        <f t="array" aca="1" ref="K5556" ca="1">IF(G5556&gt;7,
        IF(G5556&gt;H5556, 1, IF(G5556&lt;H5556, 0, 2)),
        IF(       H5556&gt;7,
                     IF(G5556&gt;H5556, 1, IF(G5556&lt;H5556, 0, 2)),
                     IF(         G5556&lt;6,
                                   IF(            _xlfn.XLOOKUP(C5556,'deck &amp; rules'!$D$22:$M$22,_xlfn.XLOOKUP(H5556,'deck &amp; rules'!$C$23:$C$30,'deck &amp; rules'!$D$23:$M$30))="draw",
                                                     IF(I5556&gt;J5556,1,IF(I5556&lt;J5556,0,2)),
                                                     IF(I5556&gt;H5556,1,IF(I5556&lt;H5556,0,2))),
                                   IF(H5556&lt;7,
                                        IF(G5556&gt;J5556,1,IF(G5556&lt;J5556,0,2)),
                                        IF(G5556&gt;H5556,1,IF(G5556&lt;H5556,0,2))
                                        )
                          )
              )
        )</f>
        <v>0</v>
      </c>
      <c r="L5556">
        <f t="shared" ca="1" si="606"/>
        <v>-535</v>
      </c>
      <c r="M5556">
        <f t="shared" ca="1" si="607"/>
        <v>-590.29999999998608</v>
      </c>
      <c r="N5556">
        <f t="shared" ca="1" si="608"/>
        <v>-1064</v>
      </c>
    </row>
    <row r="5557" spans="1:14" x14ac:dyDescent="0.25">
      <c r="A5557">
        <f ca="1"/>
        <v>0</v>
      </c>
      <c r="B5557">
        <f ca="1"/>
        <v>4</v>
      </c>
      <c r="C5557">
        <f ca="1"/>
        <v>4</v>
      </c>
      <c r="D5557">
        <f ca="1"/>
        <v>3</v>
      </c>
      <c r="E5557">
        <f ca="1"/>
        <v>0</v>
      </c>
      <c r="F5557">
        <f ca="1"/>
        <v>0</v>
      </c>
      <c r="G5557">
        <f t="shared" ca="1" si="602"/>
        <v>4</v>
      </c>
      <c r="H5557">
        <f t="shared" ca="1" si="603"/>
        <v>3</v>
      </c>
      <c r="I5557">
        <f t="shared" ca="1" si="604"/>
        <v>8</v>
      </c>
      <c r="J5557">
        <f t="shared" ca="1" si="605"/>
        <v>3</v>
      </c>
      <c r="K5557" cm="1">
        <f t="array" aca="1" ref="K5557" ca="1">IF(G5557&gt;7,
        IF(G5557&gt;H5557, 1, IF(G5557&lt;H5557, 0, 2)),
        IF(       H5557&gt;7,
                     IF(G5557&gt;H5557, 1, IF(G5557&lt;H5557, 0, 2)),
                     IF(         G5557&lt;6,
                                   IF(            _xlfn.XLOOKUP(C5557,'deck &amp; rules'!$D$22:$M$22,_xlfn.XLOOKUP(H5557,'deck &amp; rules'!$C$23:$C$30,'deck &amp; rules'!$D$23:$M$30))="draw",
                                                     IF(I5557&gt;J5557,1,IF(I5557&lt;J5557,0,2)),
                                                     IF(I5557&gt;H5557,1,IF(I5557&lt;H5557,0,2))),
                                   IF(H5557&lt;7,
                                        IF(G5557&gt;J5557,1,IF(G5557&lt;J5557,0,2)),
                                        IF(G5557&gt;H5557,1,IF(G5557&lt;H5557,0,2))
                                        )
                          )
              )
        )</f>
        <v>1</v>
      </c>
      <c r="L5557">
        <f t="shared" ca="1" si="606"/>
        <v>-534</v>
      </c>
      <c r="M5557">
        <f t="shared" ca="1" si="607"/>
        <v>-591.29999999998608</v>
      </c>
      <c r="N5557">
        <f t="shared" ca="1" si="608"/>
        <v>-1065</v>
      </c>
    </row>
    <row r="5558" spans="1:14" x14ac:dyDescent="0.25">
      <c r="A5558">
        <f ca="1"/>
        <v>5</v>
      </c>
      <c r="B5558">
        <f ca="1"/>
        <v>6</v>
      </c>
      <c r="C5558">
        <f ca="1"/>
        <v>5</v>
      </c>
      <c r="D5558">
        <f ca="1"/>
        <v>2</v>
      </c>
      <c r="E5558">
        <f ca="1"/>
        <v>3</v>
      </c>
      <c r="F5558">
        <f ca="1"/>
        <v>5</v>
      </c>
      <c r="G5558">
        <f t="shared" ca="1" si="602"/>
        <v>1</v>
      </c>
      <c r="H5558">
        <f t="shared" ca="1" si="603"/>
        <v>5</v>
      </c>
      <c r="I5558">
        <f t="shared" ca="1" si="604"/>
        <v>6</v>
      </c>
      <c r="J5558">
        <f t="shared" ca="1" si="605"/>
        <v>0</v>
      </c>
      <c r="K5558" cm="1">
        <f t="array" aca="1" ref="K5558" ca="1">IF(G5558&gt;7,
        IF(G5558&gt;H5558, 1, IF(G5558&lt;H5558, 0, 2)),
        IF(       H5558&gt;7,
                     IF(G5558&gt;H5558, 1, IF(G5558&lt;H5558, 0, 2)),
                     IF(         G5558&lt;6,
                                   IF(            _xlfn.XLOOKUP(C5558,'deck &amp; rules'!$D$22:$M$22,_xlfn.XLOOKUP(H5558,'deck &amp; rules'!$C$23:$C$30,'deck &amp; rules'!$D$23:$M$30))="draw",
                                                     IF(I5558&gt;J5558,1,IF(I5558&lt;J5558,0,2)),
                                                     IF(I5558&gt;H5558,1,IF(I5558&lt;H5558,0,2))),
                                   IF(H5558&lt;7,
                                        IF(G5558&gt;J5558,1,IF(G5558&lt;J5558,0,2)),
                                        IF(G5558&gt;H5558,1,IF(G5558&lt;H5558,0,2))
                                        )
                          )
              )
        )</f>
        <v>1</v>
      </c>
      <c r="L5558">
        <f t="shared" ca="1" si="606"/>
        <v>-533</v>
      </c>
      <c r="M5558">
        <f t="shared" ca="1" si="607"/>
        <v>-592.29999999998608</v>
      </c>
      <c r="N5558">
        <f t="shared" ca="1" si="608"/>
        <v>-1066</v>
      </c>
    </row>
    <row r="5559" spans="1:14" x14ac:dyDescent="0.25">
      <c r="A5559">
        <f ca="1"/>
        <v>1</v>
      </c>
      <c r="B5559">
        <f ca="1"/>
        <v>8</v>
      </c>
      <c r="C5559">
        <f ca="1"/>
        <v>0</v>
      </c>
      <c r="D5559">
        <f ca="1"/>
        <v>2</v>
      </c>
      <c r="E5559">
        <f ca="1"/>
        <v>5</v>
      </c>
      <c r="F5559">
        <f ca="1"/>
        <v>0</v>
      </c>
      <c r="G5559">
        <f t="shared" ca="1" si="602"/>
        <v>9</v>
      </c>
      <c r="H5559">
        <f t="shared" ca="1" si="603"/>
        <v>7</v>
      </c>
      <c r="I5559">
        <f t="shared" ca="1" si="604"/>
        <v>9</v>
      </c>
      <c r="J5559">
        <f t="shared" ca="1" si="605"/>
        <v>7</v>
      </c>
      <c r="K5559" cm="1">
        <f t="array" aca="1" ref="K5559" ca="1">IF(G5559&gt;7,
        IF(G5559&gt;H5559, 1, IF(G5559&lt;H5559, 0, 2)),
        IF(       H5559&gt;7,
                     IF(G5559&gt;H5559, 1, IF(G5559&lt;H5559, 0, 2)),
                     IF(         G5559&lt;6,
                                   IF(            _xlfn.XLOOKUP(C5559,'deck &amp; rules'!$D$22:$M$22,_xlfn.XLOOKUP(H5559,'deck &amp; rules'!$C$23:$C$30,'deck &amp; rules'!$D$23:$M$30))="draw",
                                                     IF(I5559&gt;J5559,1,IF(I5559&lt;J5559,0,2)),
                                                     IF(I5559&gt;H5559,1,IF(I5559&lt;H5559,0,2))),
                                   IF(H5559&lt;7,
                                        IF(G5559&gt;J5559,1,IF(G5559&lt;J5559,0,2)),
                                        IF(G5559&gt;H5559,1,IF(G5559&lt;H5559,0,2))
                                        )
                          )
              )
        )</f>
        <v>1</v>
      </c>
      <c r="L5559">
        <f t="shared" ca="1" si="606"/>
        <v>-532</v>
      </c>
      <c r="M5559">
        <f t="shared" ca="1" si="607"/>
        <v>-593.29999999998608</v>
      </c>
      <c r="N5559">
        <f t="shared" ca="1" si="608"/>
        <v>-1067</v>
      </c>
    </row>
    <row r="5560" spans="1:14" x14ac:dyDescent="0.25">
      <c r="A5560">
        <f ca="1"/>
        <v>2</v>
      </c>
      <c r="B5560">
        <f ca="1"/>
        <v>0</v>
      </c>
      <c r="C5560">
        <f ca="1"/>
        <v>0</v>
      </c>
      <c r="D5560">
        <f ca="1"/>
        <v>0</v>
      </c>
      <c r="E5560">
        <f ca="1"/>
        <v>9</v>
      </c>
      <c r="F5560">
        <f ca="1"/>
        <v>5</v>
      </c>
      <c r="G5560">
        <f t="shared" ca="1" si="602"/>
        <v>2</v>
      </c>
      <c r="H5560">
        <f t="shared" ca="1" si="603"/>
        <v>9</v>
      </c>
      <c r="I5560">
        <f t="shared" ca="1" si="604"/>
        <v>2</v>
      </c>
      <c r="J5560">
        <f t="shared" ca="1" si="605"/>
        <v>4</v>
      </c>
      <c r="K5560" cm="1">
        <f t="array" aca="1" ref="K5560" ca="1">IF(G5560&gt;7,
        IF(G5560&gt;H5560, 1, IF(G5560&lt;H5560, 0, 2)),
        IF(       H5560&gt;7,
                     IF(G5560&gt;H5560, 1, IF(G5560&lt;H5560, 0, 2)),
                     IF(         G5560&lt;6,
                                   IF(            _xlfn.XLOOKUP(C5560,'deck &amp; rules'!$D$22:$M$22,_xlfn.XLOOKUP(H5560,'deck &amp; rules'!$C$23:$C$30,'deck &amp; rules'!$D$23:$M$30))="draw",
                                                     IF(I5560&gt;J5560,1,IF(I5560&lt;J5560,0,2)),
                                                     IF(I5560&gt;H5560,1,IF(I5560&lt;H5560,0,2))),
                                   IF(H5560&lt;7,
                                        IF(G5560&gt;J5560,1,IF(G5560&lt;J5560,0,2)),
                                        IF(G5560&gt;H5560,1,IF(G5560&lt;H5560,0,2))
                                        )
                          )
              )
        )</f>
        <v>0</v>
      </c>
      <c r="L5560">
        <f t="shared" ca="1" si="606"/>
        <v>-533</v>
      </c>
      <c r="M5560">
        <f t="shared" ca="1" si="607"/>
        <v>-592.34999999998604</v>
      </c>
      <c r="N5560">
        <f t="shared" ca="1" si="608"/>
        <v>-1068</v>
      </c>
    </row>
    <row r="5561" spans="1:14" x14ac:dyDescent="0.25">
      <c r="A5561">
        <f ca="1"/>
        <v>3</v>
      </c>
      <c r="B5561">
        <f ca="1"/>
        <v>0</v>
      </c>
      <c r="C5561">
        <f ca="1"/>
        <v>8</v>
      </c>
      <c r="D5561">
        <f ca="1"/>
        <v>0</v>
      </c>
      <c r="E5561">
        <f ca="1"/>
        <v>0</v>
      </c>
      <c r="F5561">
        <f ca="1"/>
        <v>7</v>
      </c>
      <c r="G5561">
        <f t="shared" ca="1" si="602"/>
        <v>3</v>
      </c>
      <c r="H5561">
        <f t="shared" ca="1" si="603"/>
        <v>0</v>
      </c>
      <c r="I5561">
        <f t="shared" ca="1" si="604"/>
        <v>1</v>
      </c>
      <c r="J5561">
        <f t="shared" ca="1" si="605"/>
        <v>7</v>
      </c>
      <c r="K5561" cm="1">
        <f t="array" aca="1" ref="K5561" ca="1">IF(G5561&gt;7,
        IF(G5561&gt;H5561, 1, IF(G5561&lt;H5561, 0, 2)),
        IF(       H5561&gt;7,
                     IF(G5561&gt;H5561, 1, IF(G5561&lt;H5561, 0, 2)),
                     IF(         G5561&lt;6,
                                   IF(            _xlfn.XLOOKUP(C5561,'deck &amp; rules'!$D$22:$M$22,_xlfn.XLOOKUP(H5561,'deck &amp; rules'!$C$23:$C$30,'deck &amp; rules'!$D$23:$M$30))="draw",
                                                     IF(I5561&gt;J5561,1,IF(I5561&lt;J5561,0,2)),
                                                     IF(I5561&gt;H5561,1,IF(I5561&lt;H5561,0,2))),
                                   IF(H5561&lt;7,
                                        IF(G5561&gt;J5561,1,IF(G5561&lt;J5561,0,2)),
                                        IF(G5561&gt;H5561,1,IF(G5561&lt;H5561,0,2))
                                        )
                          )
              )
        )</f>
        <v>0</v>
      </c>
      <c r="L5561">
        <f t="shared" ca="1" si="606"/>
        <v>-534</v>
      </c>
      <c r="M5561">
        <f t="shared" ca="1" si="607"/>
        <v>-591.39999999998599</v>
      </c>
      <c r="N5561">
        <f t="shared" ca="1" si="608"/>
        <v>-1069</v>
      </c>
    </row>
    <row r="5562" spans="1:14" x14ac:dyDescent="0.25">
      <c r="A5562">
        <f ca="1"/>
        <v>1</v>
      </c>
      <c r="B5562">
        <f ca="1"/>
        <v>5</v>
      </c>
      <c r="C5562">
        <f ca="1"/>
        <v>2</v>
      </c>
      <c r="D5562">
        <f ca="1"/>
        <v>4</v>
      </c>
      <c r="E5562">
        <f ca="1"/>
        <v>0</v>
      </c>
      <c r="F5562">
        <f ca="1"/>
        <v>1</v>
      </c>
      <c r="G5562">
        <f t="shared" ca="1" si="602"/>
        <v>6</v>
      </c>
      <c r="H5562">
        <f t="shared" ca="1" si="603"/>
        <v>4</v>
      </c>
      <c r="I5562">
        <f t="shared" ca="1" si="604"/>
        <v>8</v>
      </c>
      <c r="J5562">
        <f t="shared" ca="1" si="605"/>
        <v>5</v>
      </c>
      <c r="K5562" cm="1">
        <f t="array" aca="1" ref="K5562" ca="1">IF(G5562&gt;7,
        IF(G5562&gt;H5562, 1, IF(G5562&lt;H5562, 0, 2)),
        IF(       H5562&gt;7,
                     IF(G5562&gt;H5562, 1, IF(G5562&lt;H5562, 0, 2)),
                     IF(         G5562&lt;6,
                                   IF(            _xlfn.XLOOKUP(C5562,'deck &amp; rules'!$D$22:$M$22,_xlfn.XLOOKUP(H5562,'deck &amp; rules'!$C$23:$C$30,'deck &amp; rules'!$D$23:$M$30))="draw",
                                                     IF(I5562&gt;J5562,1,IF(I5562&lt;J5562,0,2)),
                                                     IF(I5562&gt;H5562,1,IF(I5562&lt;H5562,0,2))),
                                   IF(H5562&lt;7,
                                        IF(G5562&gt;J5562,1,IF(G5562&lt;J5562,0,2)),
                                        IF(G5562&gt;H5562,1,IF(G5562&lt;H5562,0,2))
                                        )
                          )
              )
        )</f>
        <v>1</v>
      </c>
      <c r="L5562">
        <f t="shared" ca="1" si="606"/>
        <v>-533</v>
      </c>
      <c r="M5562">
        <f t="shared" ca="1" si="607"/>
        <v>-592.39999999998599</v>
      </c>
      <c r="N5562">
        <f t="shared" ca="1" si="608"/>
        <v>-1070</v>
      </c>
    </row>
    <row r="5563" spans="1:14" x14ac:dyDescent="0.25">
      <c r="A5563">
        <f ca="1"/>
        <v>0</v>
      </c>
      <c r="B5563">
        <f ca="1"/>
        <v>1</v>
      </c>
      <c r="C5563">
        <f ca="1"/>
        <v>3</v>
      </c>
      <c r="D5563">
        <f ca="1"/>
        <v>0</v>
      </c>
      <c r="E5563">
        <f ca="1"/>
        <v>5</v>
      </c>
      <c r="F5563">
        <f ca="1"/>
        <v>1</v>
      </c>
      <c r="G5563">
        <f t="shared" ca="1" si="602"/>
        <v>1</v>
      </c>
      <c r="H5563">
        <f t="shared" ca="1" si="603"/>
        <v>5</v>
      </c>
      <c r="I5563">
        <f t="shared" ca="1" si="604"/>
        <v>4</v>
      </c>
      <c r="J5563">
        <f t="shared" ca="1" si="605"/>
        <v>6</v>
      </c>
      <c r="K5563" cm="1">
        <f t="array" aca="1" ref="K5563" ca="1">IF(G5563&gt;7,
        IF(G5563&gt;H5563, 1, IF(G5563&lt;H5563, 0, 2)),
        IF(       H5563&gt;7,
                     IF(G5563&gt;H5563, 1, IF(G5563&lt;H5563, 0, 2)),
                     IF(         G5563&lt;6,
                                   IF(            _xlfn.XLOOKUP(C5563,'deck &amp; rules'!$D$22:$M$22,_xlfn.XLOOKUP(H5563,'deck &amp; rules'!$C$23:$C$30,'deck &amp; rules'!$D$23:$M$30))="draw",
                                                     IF(I5563&gt;J5563,1,IF(I5563&lt;J5563,0,2)),
                                                     IF(I5563&gt;H5563,1,IF(I5563&lt;H5563,0,2))),
                                   IF(H5563&lt;7,
                                        IF(G5563&gt;J5563,1,IF(G5563&lt;J5563,0,2)),
                                        IF(G5563&gt;H5563,1,IF(G5563&lt;H5563,0,2))
                                        )
                          )
              )
        )</f>
        <v>0</v>
      </c>
      <c r="L5563">
        <f t="shared" ca="1" si="606"/>
        <v>-534</v>
      </c>
      <c r="M5563">
        <f t="shared" ca="1" si="607"/>
        <v>-591.44999999998595</v>
      </c>
      <c r="N5563">
        <f t="shared" ca="1" si="608"/>
        <v>-1071</v>
      </c>
    </row>
    <row r="5564" spans="1:14" x14ac:dyDescent="0.25">
      <c r="A5564">
        <f ca="1"/>
        <v>1</v>
      </c>
      <c r="B5564">
        <f ca="1"/>
        <v>0</v>
      </c>
      <c r="C5564">
        <f ca="1"/>
        <v>4</v>
      </c>
      <c r="D5564">
        <f ca="1"/>
        <v>0</v>
      </c>
      <c r="E5564">
        <f ca="1"/>
        <v>1</v>
      </c>
      <c r="F5564">
        <f ca="1"/>
        <v>4</v>
      </c>
      <c r="G5564">
        <f t="shared" ca="1" si="602"/>
        <v>1</v>
      </c>
      <c r="H5564">
        <f t="shared" ca="1" si="603"/>
        <v>1</v>
      </c>
      <c r="I5564">
        <f t="shared" ca="1" si="604"/>
        <v>5</v>
      </c>
      <c r="J5564">
        <f t="shared" ca="1" si="605"/>
        <v>5</v>
      </c>
      <c r="K5564" cm="1">
        <f t="array" aca="1" ref="K5564" ca="1">IF(G5564&gt;7,
        IF(G5564&gt;H5564, 1, IF(G5564&lt;H5564, 0, 2)),
        IF(       H5564&gt;7,
                     IF(G5564&gt;H5564, 1, IF(G5564&lt;H5564, 0, 2)),
                     IF(         G5564&lt;6,
                                   IF(            _xlfn.XLOOKUP(C5564,'deck &amp; rules'!$D$22:$M$22,_xlfn.XLOOKUP(H5564,'deck &amp; rules'!$C$23:$C$30,'deck &amp; rules'!$D$23:$M$30))="draw",
                                                     IF(I5564&gt;J5564,1,IF(I5564&lt;J5564,0,2)),
                                                     IF(I5564&gt;H5564,1,IF(I5564&lt;H5564,0,2))),
                                   IF(H5564&lt;7,
                                        IF(G5564&gt;J5564,1,IF(G5564&lt;J5564,0,2)),
                                        IF(G5564&gt;H5564,1,IF(G5564&lt;H5564,0,2))
                                        )
                          )
              )
        )</f>
        <v>2</v>
      </c>
      <c r="L5564">
        <f t="shared" ca="1" si="606"/>
        <v>-535</v>
      </c>
      <c r="M5564">
        <f t="shared" ca="1" si="607"/>
        <v>-592.44999999998595</v>
      </c>
      <c r="N5564">
        <f t="shared" ca="1" si="608"/>
        <v>-1063</v>
      </c>
    </row>
    <row r="5565" spans="1:14" x14ac:dyDescent="0.25">
      <c r="A5565">
        <f ca="1"/>
        <v>8</v>
      </c>
      <c r="B5565">
        <f ca="1"/>
        <v>5</v>
      </c>
      <c r="C5565">
        <f ca="1"/>
        <v>6</v>
      </c>
      <c r="D5565">
        <f ca="1"/>
        <v>1</v>
      </c>
      <c r="E5565">
        <f ca="1"/>
        <v>0</v>
      </c>
      <c r="F5565">
        <f ca="1"/>
        <v>3</v>
      </c>
      <c r="G5565">
        <f t="shared" ca="1" si="602"/>
        <v>3</v>
      </c>
      <c r="H5565">
        <f t="shared" ca="1" si="603"/>
        <v>1</v>
      </c>
      <c r="I5565">
        <f t="shared" ca="1" si="604"/>
        <v>9</v>
      </c>
      <c r="J5565">
        <f t="shared" ca="1" si="605"/>
        <v>4</v>
      </c>
      <c r="K5565" cm="1">
        <f t="array" aca="1" ref="K5565" ca="1">IF(G5565&gt;7,
        IF(G5565&gt;H5565, 1, IF(G5565&lt;H5565, 0, 2)),
        IF(       H5565&gt;7,
                     IF(G5565&gt;H5565, 1, IF(G5565&lt;H5565, 0, 2)),
                     IF(         G5565&lt;6,
                                   IF(            _xlfn.XLOOKUP(C5565,'deck &amp; rules'!$D$22:$M$22,_xlfn.XLOOKUP(H5565,'deck &amp; rules'!$C$23:$C$30,'deck &amp; rules'!$D$23:$M$30))="draw",
                                                     IF(I5565&gt;J5565,1,IF(I5565&lt;J5565,0,2)),
                                                     IF(I5565&gt;H5565,1,IF(I5565&lt;H5565,0,2))),
                                   IF(H5565&lt;7,
                                        IF(G5565&gt;J5565,1,IF(G5565&lt;J5565,0,2)),
                                        IF(G5565&gt;H5565,1,IF(G5565&lt;H5565,0,2))
                                        )
                          )
              )
        )</f>
        <v>1</v>
      </c>
      <c r="L5565">
        <f t="shared" ca="1" si="606"/>
        <v>-534</v>
      </c>
      <c r="M5565">
        <f t="shared" ca="1" si="607"/>
        <v>-593.44999999998595</v>
      </c>
      <c r="N5565">
        <f t="shared" ca="1" si="608"/>
        <v>-1064</v>
      </c>
    </row>
    <row r="5566" spans="1:14" x14ac:dyDescent="0.25">
      <c r="A5566">
        <f ca="1"/>
        <v>0</v>
      </c>
      <c r="B5566">
        <f ca="1"/>
        <v>3</v>
      </c>
      <c r="C5566">
        <f ca="1"/>
        <v>0</v>
      </c>
      <c r="D5566">
        <f ca="1"/>
        <v>4</v>
      </c>
      <c r="E5566">
        <f ca="1"/>
        <v>9</v>
      </c>
      <c r="F5566">
        <f ca="1"/>
        <v>0</v>
      </c>
      <c r="G5566">
        <f t="shared" ca="1" si="602"/>
        <v>3</v>
      </c>
      <c r="H5566">
        <f t="shared" ca="1" si="603"/>
        <v>3</v>
      </c>
      <c r="I5566">
        <f t="shared" ca="1" si="604"/>
        <v>3</v>
      </c>
      <c r="J5566">
        <f t="shared" ca="1" si="605"/>
        <v>3</v>
      </c>
      <c r="K5566" cm="1">
        <f t="array" aca="1" ref="K5566" ca="1">IF(G5566&gt;7,
        IF(G5566&gt;H5566, 1, IF(G5566&lt;H5566, 0, 2)),
        IF(       H5566&gt;7,
                     IF(G5566&gt;H5566, 1, IF(G5566&lt;H5566, 0, 2)),
                     IF(         G5566&lt;6,
                                   IF(            _xlfn.XLOOKUP(C5566,'deck &amp; rules'!$D$22:$M$22,_xlfn.XLOOKUP(H5566,'deck &amp; rules'!$C$23:$C$30,'deck &amp; rules'!$D$23:$M$30))="draw",
                                                     IF(I5566&gt;J5566,1,IF(I5566&lt;J5566,0,2)),
                                                     IF(I5566&gt;H5566,1,IF(I5566&lt;H5566,0,2))),
                                   IF(H5566&lt;7,
                                        IF(G5566&gt;J5566,1,IF(G5566&lt;J5566,0,2)),
                                        IF(G5566&gt;H5566,1,IF(G5566&lt;H5566,0,2))
                                        )
                          )
              )
        )</f>
        <v>2</v>
      </c>
      <c r="L5566">
        <f t="shared" ca="1" si="606"/>
        <v>-535</v>
      </c>
      <c r="M5566">
        <f t="shared" ca="1" si="607"/>
        <v>-594.44999999998595</v>
      </c>
      <c r="N5566">
        <f t="shared" ca="1" si="608"/>
        <v>-1056</v>
      </c>
    </row>
    <row r="5567" spans="1:14" x14ac:dyDescent="0.25">
      <c r="A5567">
        <f ca="1"/>
        <v>9</v>
      </c>
      <c r="B5567">
        <f ca="1"/>
        <v>1</v>
      </c>
      <c r="C5567">
        <f ca="1"/>
        <v>8</v>
      </c>
      <c r="D5567">
        <f ca="1"/>
        <v>3</v>
      </c>
      <c r="E5567">
        <f ca="1"/>
        <v>0</v>
      </c>
      <c r="F5567">
        <f ca="1"/>
        <v>4</v>
      </c>
      <c r="G5567">
        <f t="shared" ca="1" si="602"/>
        <v>0</v>
      </c>
      <c r="H5567">
        <f t="shared" ca="1" si="603"/>
        <v>3</v>
      </c>
      <c r="I5567">
        <f t="shared" ca="1" si="604"/>
        <v>8</v>
      </c>
      <c r="J5567">
        <f t="shared" ca="1" si="605"/>
        <v>7</v>
      </c>
      <c r="K5567" cm="1">
        <f t="array" aca="1" ref="K5567" ca="1">IF(G5567&gt;7,
        IF(G5567&gt;H5567, 1, IF(G5567&lt;H5567, 0, 2)),
        IF(       H5567&gt;7,
                     IF(G5567&gt;H5567, 1, IF(G5567&lt;H5567, 0, 2)),
                     IF(         G5567&lt;6,
                                   IF(            _xlfn.XLOOKUP(C5567,'deck &amp; rules'!$D$22:$M$22,_xlfn.XLOOKUP(H5567,'deck &amp; rules'!$C$23:$C$30,'deck &amp; rules'!$D$23:$M$30))="draw",
                                                     IF(I5567&gt;J5567,1,IF(I5567&lt;J5567,0,2)),
                                                     IF(I5567&gt;H5567,1,IF(I5567&lt;H5567,0,2))),
                                   IF(H5567&lt;7,
                                        IF(G5567&gt;J5567,1,IF(G5567&lt;J5567,0,2)),
                                        IF(G5567&gt;H5567,1,IF(G5567&lt;H5567,0,2))
                                        )
                          )
              )
        )</f>
        <v>1</v>
      </c>
      <c r="L5567">
        <f t="shared" ca="1" si="606"/>
        <v>-534</v>
      </c>
      <c r="M5567">
        <f t="shared" ca="1" si="607"/>
        <v>-595.44999999998595</v>
      </c>
      <c r="N5567">
        <f t="shared" ca="1" si="608"/>
        <v>-1057</v>
      </c>
    </row>
    <row r="5568" spans="1:14" x14ac:dyDescent="0.25">
      <c r="A5568">
        <f ca="1"/>
        <v>2</v>
      </c>
      <c r="B5568">
        <f ca="1"/>
        <v>3</v>
      </c>
      <c r="C5568">
        <f ca="1"/>
        <v>3</v>
      </c>
      <c r="D5568">
        <f ca="1"/>
        <v>6</v>
      </c>
      <c r="E5568">
        <f ca="1"/>
        <v>9</v>
      </c>
      <c r="F5568">
        <f ca="1"/>
        <v>3</v>
      </c>
      <c r="G5568">
        <f t="shared" ca="1" si="602"/>
        <v>5</v>
      </c>
      <c r="H5568">
        <f t="shared" ca="1" si="603"/>
        <v>5</v>
      </c>
      <c r="I5568">
        <f t="shared" ca="1" si="604"/>
        <v>8</v>
      </c>
      <c r="J5568">
        <f t="shared" ca="1" si="605"/>
        <v>8</v>
      </c>
      <c r="K5568" cm="1">
        <f t="array" aca="1" ref="K5568" ca="1">IF(G5568&gt;7,
        IF(G5568&gt;H5568, 1, IF(G5568&lt;H5568, 0, 2)),
        IF(       H5568&gt;7,
                     IF(G5568&gt;H5568, 1, IF(G5568&lt;H5568, 0, 2)),
                     IF(         G5568&lt;6,
                                   IF(            _xlfn.XLOOKUP(C5568,'deck &amp; rules'!$D$22:$M$22,_xlfn.XLOOKUP(H5568,'deck &amp; rules'!$C$23:$C$30,'deck &amp; rules'!$D$23:$M$30))="draw",
                                                     IF(I5568&gt;J5568,1,IF(I5568&lt;J5568,0,2)),
                                                     IF(I5568&gt;H5568,1,IF(I5568&lt;H5568,0,2))),
                                   IF(H5568&lt;7,
                                        IF(G5568&gt;J5568,1,IF(G5568&lt;J5568,0,2)),
                                        IF(G5568&gt;H5568,1,IF(G5568&lt;H5568,0,2))
                                        )
                          )
              )
        )</f>
        <v>1</v>
      </c>
      <c r="L5568">
        <f t="shared" ca="1" si="606"/>
        <v>-533</v>
      </c>
      <c r="M5568">
        <f t="shared" ca="1" si="607"/>
        <v>-596.44999999998595</v>
      </c>
      <c r="N5568">
        <f t="shared" ca="1" si="608"/>
        <v>-1058</v>
      </c>
    </row>
    <row r="5569" spans="1:14" x14ac:dyDescent="0.25">
      <c r="A5569">
        <f ca="1"/>
        <v>7</v>
      </c>
      <c r="B5569">
        <f ca="1"/>
        <v>7</v>
      </c>
      <c r="C5569">
        <f ca="1"/>
        <v>3</v>
      </c>
      <c r="D5569">
        <f ca="1"/>
        <v>6</v>
      </c>
      <c r="E5569">
        <f ca="1"/>
        <v>0</v>
      </c>
      <c r="F5569">
        <f ca="1"/>
        <v>6</v>
      </c>
      <c r="G5569">
        <f t="shared" ca="1" si="602"/>
        <v>4</v>
      </c>
      <c r="H5569">
        <f t="shared" ca="1" si="603"/>
        <v>6</v>
      </c>
      <c r="I5569">
        <f t="shared" ca="1" si="604"/>
        <v>7</v>
      </c>
      <c r="J5569">
        <f t="shared" ca="1" si="605"/>
        <v>2</v>
      </c>
      <c r="K5569" cm="1">
        <f t="array" aca="1" ref="K5569" ca="1">IF(G5569&gt;7,
        IF(G5569&gt;H5569, 1, IF(G5569&lt;H5569, 0, 2)),
        IF(       H5569&gt;7,
                     IF(G5569&gt;H5569, 1, IF(G5569&lt;H5569, 0, 2)),
                     IF(         G5569&lt;6,
                                   IF(            _xlfn.XLOOKUP(C5569,'deck &amp; rules'!$D$22:$M$22,_xlfn.XLOOKUP(H5569,'deck &amp; rules'!$C$23:$C$30,'deck &amp; rules'!$D$23:$M$30))="draw",
                                                     IF(I5569&gt;J5569,1,IF(I5569&lt;J5569,0,2)),
                                                     IF(I5569&gt;H5569,1,IF(I5569&lt;H5569,0,2))),
                                   IF(H5569&lt;7,
                                        IF(G5569&gt;J5569,1,IF(G5569&lt;J5569,0,2)),
                                        IF(G5569&gt;H5569,1,IF(G5569&lt;H5569,0,2))
                                        )
                          )
              )
        )</f>
        <v>1</v>
      </c>
      <c r="L5569">
        <f t="shared" ca="1" si="606"/>
        <v>-532</v>
      </c>
      <c r="M5569">
        <f t="shared" ca="1" si="607"/>
        <v>-597.44999999998595</v>
      </c>
      <c r="N5569">
        <f t="shared" ca="1" si="608"/>
        <v>-1059</v>
      </c>
    </row>
    <row r="5570" spans="1:14" x14ac:dyDescent="0.25">
      <c r="A5570">
        <f ca="1"/>
        <v>2</v>
      </c>
      <c r="B5570">
        <f ca="1"/>
        <v>3</v>
      </c>
      <c r="C5570">
        <f ca="1"/>
        <v>2</v>
      </c>
      <c r="D5570">
        <f ca="1"/>
        <v>6</v>
      </c>
      <c r="E5570">
        <f ca="1"/>
        <v>0</v>
      </c>
      <c r="F5570">
        <f ca="1"/>
        <v>1</v>
      </c>
      <c r="G5570">
        <f t="shared" ca="1" si="602"/>
        <v>5</v>
      </c>
      <c r="H5570">
        <f t="shared" ca="1" si="603"/>
        <v>6</v>
      </c>
      <c r="I5570">
        <f t="shared" ca="1" si="604"/>
        <v>7</v>
      </c>
      <c r="J5570">
        <f t="shared" ca="1" si="605"/>
        <v>7</v>
      </c>
      <c r="K5570" cm="1">
        <f t="array" aca="1" ref="K5570" ca="1">IF(G5570&gt;7,
        IF(G5570&gt;H5570, 1, IF(G5570&lt;H5570, 0, 2)),
        IF(       H5570&gt;7,
                     IF(G5570&gt;H5570, 1, IF(G5570&lt;H5570, 0, 2)),
                     IF(         G5570&lt;6,
                                   IF(            _xlfn.XLOOKUP(C5570,'deck &amp; rules'!$D$22:$M$22,_xlfn.XLOOKUP(H5570,'deck &amp; rules'!$C$23:$C$30,'deck &amp; rules'!$D$23:$M$30))="draw",
                                                     IF(I5570&gt;J5570,1,IF(I5570&lt;J5570,0,2)),
                                                     IF(I5570&gt;H5570,1,IF(I5570&lt;H5570,0,2))),
                                   IF(H5570&lt;7,
                                        IF(G5570&gt;J5570,1,IF(G5570&lt;J5570,0,2)),
                                        IF(G5570&gt;H5570,1,IF(G5570&lt;H5570,0,2))
                                        )
                          )
              )
        )</f>
        <v>1</v>
      </c>
      <c r="L5570">
        <f t="shared" ca="1" si="606"/>
        <v>-531</v>
      </c>
      <c r="M5570">
        <f t="shared" ca="1" si="607"/>
        <v>-598.44999999998595</v>
      </c>
      <c r="N5570">
        <f t="shared" ca="1" si="608"/>
        <v>-1060</v>
      </c>
    </row>
    <row r="5571" spans="1:14" x14ac:dyDescent="0.25">
      <c r="A5571">
        <f ca="1"/>
        <v>0</v>
      </c>
      <c r="B5571">
        <f ca="1"/>
        <v>0</v>
      </c>
      <c r="C5571">
        <f ca="1"/>
        <v>0</v>
      </c>
      <c r="D5571">
        <f ca="1"/>
        <v>6</v>
      </c>
      <c r="E5571">
        <f ca="1"/>
        <v>4</v>
      </c>
      <c r="F5571">
        <f ca="1"/>
        <v>8</v>
      </c>
      <c r="G5571">
        <f t="shared" ref="G5571:G5634" ca="1" si="609">IF(A5571+B5571&gt;9,A5571+B5571-10,A5571+B5571)</f>
        <v>0</v>
      </c>
      <c r="H5571">
        <f t="shared" ref="H5571:H5634" ca="1" si="610">IF(D5571+E5571&gt;9,D5571+E5571-10,D5571+E5571)</f>
        <v>0</v>
      </c>
      <c r="I5571">
        <f t="shared" ref="I5571:I5634" ca="1" si="611">IF(G5571+C5571&gt;9,G5571+C5571-10,G5571+C5571)</f>
        <v>0</v>
      </c>
      <c r="J5571">
        <f t="shared" ref="J5571:J5634" ca="1" si="612">IF(H5571+F5571&gt;9,H5571+F5571-10,H5571+F5571)</f>
        <v>8</v>
      </c>
      <c r="K5571" cm="1">
        <f t="array" aca="1" ref="K5571" ca="1">IF(G5571&gt;7,
        IF(G5571&gt;H5571, 1, IF(G5571&lt;H5571, 0, 2)),
        IF(       H5571&gt;7,
                     IF(G5571&gt;H5571, 1, IF(G5571&lt;H5571, 0, 2)),
                     IF(         G5571&lt;6,
                                   IF(            _xlfn.XLOOKUP(C5571,'deck &amp; rules'!$D$22:$M$22,_xlfn.XLOOKUP(H5571,'deck &amp; rules'!$C$23:$C$30,'deck &amp; rules'!$D$23:$M$30))="draw",
                                                     IF(I5571&gt;J5571,1,IF(I5571&lt;J5571,0,2)),
                                                     IF(I5571&gt;H5571,1,IF(I5571&lt;H5571,0,2))),
                                   IF(H5571&lt;7,
                                        IF(G5571&gt;J5571,1,IF(G5571&lt;J5571,0,2)),
                                        IF(G5571&gt;H5571,1,IF(G5571&lt;H5571,0,2))
                                        )
                          )
              )
        )</f>
        <v>0</v>
      </c>
      <c r="L5571">
        <f t="shared" ca="1" si="606"/>
        <v>-532</v>
      </c>
      <c r="M5571">
        <f t="shared" ca="1" si="607"/>
        <v>-597.4999999999859</v>
      </c>
      <c r="N5571">
        <f t="shared" ca="1" si="608"/>
        <v>-1061</v>
      </c>
    </row>
    <row r="5572" spans="1:14" x14ac:dyDescent="0.25">
      <c r="A5572">
        <f ca="1"/>
        <v>2</v>
      </c>
      <c r="B5572">
        <f ca="1"/>
        <v>4</v>
      </c>
      <c r="C5572">
        <f ca="1"/>
        <v>6</v>
      </c>
      <c r="D5572">
        <f ca="1"/>
        <v>0</v>
      </c>
      <c r="E5572">
        <f ca="1"/>
        <v>8</v>
      </c>
      <c r="F5572">
        <f ca="1"/>
        <v>4</v>
      </c>
      <c r="G5572">
        <f t="shared" ca="1" si="609"/>
        <v>6</v>
      </c>
      <c r="H5572">
        <f t="shared" ca="1" si="610"/>
        <v>8</v>
      </c>
      <c r="I5572">
        <f t="shared" ca="1" si="611"/>
        <v>2</v>
      </c>
      <c r="J5572">
        <f t="shared" ca="1" si="612"/>
        <v>2</v>
      </c>
      <c r="K5572" cm="1">
        <f t="array" aca="1" ref="K5572" ca="1">IF(G5572&gt;7,
        IF(G5572&gt;H5572, 1, IF(G5572&lt;H5572, 0, 2)),
        IF(       H5572&gt;7,
                     IF(G5572&gt;H5572, 1, IF(G5572&lt;H5572, 0, 2)),
                     IF(         G5572&lt;6,
                                   IF(            _xlfn.XLOOKUP(C5572,'deck &amp; rules'!$D$22:$M$22,_xlfn.XLOOKUP(H5572,'deck &amp; rules'!$C$23:$C$30,'deck &amp; rules'!$D$23:$M$30))="draw",
                                                     IF(I5572&gt;J5572,1,IF(I5572&lt;J5572,0,2)),
                                                     IF(I5572&gt;H5572,1,IF(I5572&lt;H5572,0,2))),
                                   IF(H5572&lt;7,
                                        IF(G5572&gt;J5572,1,IF(G5572&lt;J5572,0,2)),
                                        IF(G5572&gt;H5572,1,IF(G5572&lt;H5572,0,2))
                                        )
                          )
              )
        )</f>
        <v>0</v>
      </c>
      <c r="L5572">
        <f t="shared" ref="L5572:L5635" ca="1" si="613">IF(K5572=1,L5571+1,L5571-1)</f>
        <v>-533</v>
      </c>
      <c r="M5572">
        <f t="shared" ref="M5572:M5635" ca="1" si="614">IF(K5572=0,M5571+19/20,M5571-1)</f>
        <v>-596.54999999998586</v>
      </c>
      <c r="N5572">
        <f t="shared" ref="N5572:N5635" ca="1" si="615">IF(K5572=2,N5571+8,N5571-1)</f>
        <v>-1062</v>
      </c>
    </row>
    <row r="5573" spans="1:14" x14ac:dyDescent="0.25">
      <c r="A5573">
        <f ca="1"/>
        <v>6</v>
      </c>
      <c r="B5573">
        <f ca="1"/>
        <v>9</v>
      </c>
      <c r="C5573">
        <f ca="1"/>
        <v>6</v>
      </c>
      <c r="D5573">
        <f ca="1"/>
        <v>0</v>
      </c>
      <c r="E5573">
        <f ca="1"/>
        <v>8</v>
      </c>
      <c r="F5573">
        <f ca="1"/>
        <v>0</v>
      </c>
      <c r="G5573">
        <f t="shared" ca="1" si="609"/>
        <v>5</v>
      </c>
      <c r="H5573">
        <f t="shared" ca="1" si="610"/>
        <v>8</v>
      </c>
      <c r="I5573">
        <f t="shared" ca="1" si="611"/>
        <v>1</v>
      </c>
      <c r="J5573">
        <f t="shared" ca="1" si="612"/>
        <v>8</v>
      </c>
      <c r="K5573" cm="1">
        <f t="array" aca="1" ref="K5573" ca="1">IF(G5573&gt;7,
        IF(G5573&gt;H5573, 1, IF(G5573&lt;H5573, 0, 2)),
        IF(       H5573&gt;7,
                     IF(G5573&gt;H5573, 1, IF(G5573&lt;H5573, 0, 2)),
                     IF(         G5573&lt;6,
                                   IF(            _xlfn.XLOOKUP(C5573,'deck &amp; rules'!$D$22:$M$22,_xlfn.XLOOKUP(H5573,'deck &amp; rules'!$C$23:$C$30,'deck &amp; rules'!$D$23:$M$30))="draw",
                                                     IF(I5573&gt;J5573,1,IF(I5573&lt;J5573,0,2)),
                                                     IF(I5573&gt;H5573,1,IF(I5573&lt;H5573,0,2))),
                                   IF(H5573&lt;7,
                                        IF(G5573&gt;J5573,1,IF(G5573&lt;J5573,0,2)),
                                        IF(G5573&gt;H5573,1,IF(G5573&lt;H5573,0,2))
                                        )
                          )
              )
        )</f>
        <v>0</v>
      </c>
      <c r="L5573">
        <f t="shared" ca="1" si="613"/>
        <v>-534</v>
      </c>
      <c r="M5573">
        <f t="shared" ca="1" si="614"/>
        <v>-595.59999999998581</v>
      </c>
      <c r="N5573">
        <f t="shared" ca="1" si="615"/>
        <v>-1063</v>
      </c>
    </row>
    <row r="5574" spans="1:14" x14ac:dyDescent="0.25">
      <c r="A5574">
        <f ca="1"/>
        <v>9</v>
      </c>
      <c r="B5574">
        <f ca="1"/>
        <v>8</v>
      </c>
      <c r="C5574">
        <f ca="1"/>
        <v>0</v>
      </c>
      <c r="D5574">
        <f ca="1"/>
        <v>0</v>
      </c>
      <c r="E5574">
        <f ca="1"/>
        <v>0</v>
      </c>
      <c r="F5574">
        <f ca="1"/>
        <v>7</v>
      </c>
      <c r="G5574">
        <f t="shared" ca="1" si="609"/>
        <v>7</v>
      </c>
      <c r="H5574">
        <f t="shared" ca="1" si="610"/>
        <v>0</v>
      </c>
      <c r="I5574">
        <f t="shared" ca="1" si="611"/>
        <v>7</v>
      </c>
      <c r="J5574">
        <f t="shared" ca="1" si="612"/>
        <v>7</v>
      </c>
      <c r="K5574" cm="1">
        <f t="array" aca="1" ref="K5574" ca="1">IF(G5574&gt;7,
        IF(G5574&gt;H5574, 1, IF(G5574&lt;H5574, 0, 2)),
        IF(       H5574&gt;7,
                     IF(G5574&gt;H5574, 1, IF(G5574&lt;H5574, 0, 2)),
                     IF(         G5574&lt;6,
                                   IF(            _xlfn.XLOOKUP(C5574,'deck &amp; rules'!$D$22:$M$22,_xlfn.XLOOKUP(H5574,'deck &amp; rules'!$C$23:$C$30,'deck &amp; rules'!$D$23:$M$30))="draw",
                                                     IF(I5574&gt;J5574,1,IF(I5574&lt;J5574,0,2)),
                                                     IF(I5574&gt;H5574,1,IF(I5574&lt;H5574,0,2))),
                                   IF(H5574&lt;7,
                                        IF(G5574&gt;J5574,1,IF(G5574&lt;J5574,0,2)),
                                        IF(G5574&gt;H5574,1,IF(G5574&lt;H5574,0,2))
                                        )
                          )
              )
        )</f>
        <v>2</v>
      </c>
      <c r="L5574">
        <f t="shared" ca="1" si="613"/>
        <v>-535</v>
      </c>
      <c r="M5574">
        <f t="shared" ca="1" si="614"/>
        <v>-596.59999999998581</v>
      </c>
      <c r="N5574">
        <f t="shared" ca="1" si="615"/>
        <v>-1055</v>
      </c>
    </row>
    <row r="5575" spans="1:14" x14ac:dyDescent="0.25">
      <c r="A5575">
        <f ca="1"/>
        <v>0</v>
      </c>
      <c r="B5575">
        <f ca="1"/>
        <v>5</v>
      </c>
      <c r="C5575">
        <f ca="1"/>
        <v>0</v>
      </c>
      <c r="D5575">
        <f ca="1"/>
        <v>8</v>
      </c>
      <c r="E5575">
        <f ca="1"/>
        <v>3</v>
      </c>
      <c r="F5575">
        <f ca="1"/>
        <v>8</v>
      </c>
      <c r="G5575">
        <f t="shared" ca="1" si="609"/>
        <v>5</v>
      </c>
      <c r="H5575">
        <f t="shared" ca="1" si="610"/>
        <v>1</v>
      </c>
      <c r="I5575">
        <f t="shared" ca="1" si="611"/>
        <v>5</v>
      </c>
      <c r="J5575">
        <f t="shared" ca="1" si="612"/>
        <v>9</v>
      </c>
      <c r="K5575" cm="1">
        <f t="array" aca="1" ref="K5575" ca="1">IF(G5575&gt;7,
        IF(G5575&gt;H5575, 1, IF(G5575&lt;H5575, 0, 2)),
        IF(       H5575&gt;7,
                     IF(G5575&gt;H5575, 1, IF(G5575&lt;H5575, 0, 2)),
                     IF(         G5575&lt;6,
                                   IF(            _xlfn.XLOOKUP(C5575,'deck &amp; rules'!$D$22:$M$22,_xlfn.XLOOKUP(H5575,'deck &amp; rules'!$C$23:$C$30,'deck &amp; rules'!$D$23:$M$30))="draw",
                                                     IF(I5575&gt;J5575,1,IF(I5575&lt;J5575,0,2)),
                                                     IF(I5575&gt;H5575,1,IF(I5575&lt;H5575,0,2))),
                                   IF(H5575&lt;7,
                                        IF(G5575&gt;J5575,1,IF(G5575&lt;J5575,0,2)),
                                        IF(G5575&gt;H5575,1,IF(G5575&lt;H5575,0,2))
                                        )
                          )
              )
        )</f>
        <v>0</v>
      </c>
      <c r="L5575">
        <f t="shared" ca="1" si="613"/>
        <v>-536</v>
      </c>
      <c r="M5575">
        <f t="shared" ca="1" si="614"/>
        <v>-595.64999999998577</v>
      </c>
      <c r="N5575">
        <f t="shared" ca="1" si="615"/>
        <v>-1056</v>
      </c>
    </row>
    <row r="5576" spans="1:14" x14ac:dyDescent="0.25">
      <c r="A5576">
        <f ca="1"/>
        <v>0</v>
      </c>
      <c r="B5576">
        <f ca="1"/>
        <v>0</v>
      </c>
      <c r="C5576">
        <f ca="1"/>
        <v>0</v>
      </c>
      <c r="D5576">
        <f ca="1"/>
        <v>0</v>
      </c>
      <c r="E5576">
        <f ca="1"/>
        <v>9</v>
      </c>
      <c r="F5576">
        <f ca="1"/>
        <v>6</v>
      </c>
      <c r="G5576">
        <f t="shared" ca="1" si="609"/>
        <v>0</v>
      </c>
      <c r="H5576">
        <f t="shared" ca="1" si="610"/>
        <v>9</v>
      </c>
      <c r="I5576">
        <f t="shared" ca="1" si="611"/>
        <v>0</v>
      </c>
      <c r="J5576">
        <f t="shared" ca="1" si="612"/>
        <v>5</v>
      </c>
      <c r="K5576" cm="1">
        <f t="array" aca="1" ref="K5576" ca="1">IF(G5576&gt;7,
        IF(G5576&gt;H5576, 1, IF(G5576&lt;H5576, 0, 2)),
        IF(       H5576&gt;7,
                     IF(G5576&gt;H5576, 1, IF(G5576&lt;H5576, 0, 2)),
                     IF(         G5576&lt;6,
                                   IF(            _xlfn.XLOOKUP(C5576,'deck &amp; rules'!$D$22:$M$22,_xlfn.XLOOKUP(H5576,'deck &amp; rules'!$C$23:$C$30,'deck &amp; rules'!$D$23:$M$30))="draw",
                                                     IF(I5576&gt;J5576,1,IF(I5576&lt;J5576,0,2)),
                                                     IF(I5576&gt;H5576,1,IF(I5576&lt;H5576,0,2))),
                                   IF(H5576&lt;7,
                                        IF(G5576&gt;J5576,1,IF(G5576&lt;J5576,0,2)),
                                        IF(G5576&gt;H5576,1,IF(G5576&lt;H5576,0,2))
                                        )
                          )
              )
        )</f>
        <v>0</v>
      </c>
      <c r="L5576">
        <f t="shared" ca="1" si="613"/>
        <v>-537</v>
      </c>
      <c r="M5576">
        <f t="shared" ca="1" si="614"/>
        <v>-594.69999999998572</v>
      </c>
      <c r="N5576">
        <f t="shared" ca="1" si="615"/>
        <v>-1057</v>
      </c>
    </row>
    <row r="5577" spans="1:14" x14ac:dyDescent="0.25">
      <c r="A5577">
        <f ca="1"/>
        <v>1</v>
      </c>
      <c r="B5577">
        <f ca="1"/>
        <v>4</v>
      </c>
      <c r="C5577">
        <f ca="1"/>
        <v>4</v>
      </c>
      <c r="D5577">
        <f ca="1"/>
        <v>6</v>
      </c>
      <c r="E5577">
        <f ca="1"/>
        <v>7</v>
      </c>
      <c r="F5577">
        <f ca="1"/>
        <v>6</v>
      </c>
      <c r="G5577">
        <f t="shared" ca="1" si="609"/>
        <v>5</v>
      </c>
      <c r="H5577">
        <f t="shared" ca="1" si="610"/>
        <v>3</v>
      </c>
      <c r="I5577">
        <f t="shared" ca="1" si="611"/>
        <v>9</v>
      </c>
      <c r="J5577">
        <f t="shared" ca="1" si="612"/>
        <v>9</v>
      </c>
      <c r="K5577" cm="1">
        <f t="array" aca="1" ref="K5577" ca="1">IF(G5577&gt;7,
        IF(G5577&gt;H5577, 1, IF(G5577&lt;H5577, 0, 2)),
        IF(       H5577&gt;7,
                     IF(G5577&gt;H5577, 1, IF(G5577&lt;H5577, 0, 2)),
                     IF(         G5577&lt;6,
                                   IF(            _xlfn.XLOOKUP(C5577,'deck &amp; rules'!$D$22:$M$22,_xlfn.XLOOKUP(H5577,'deck &amp; rules'!$C$23:$C$30,'deck &amp; rules'!$D$23:$M$30))="draw",
                                                     IF(I5577&gt;J5577,1,IF(I5577&lt;J5577,0,2)),
                                                     IF(I5577&gt;H5577,1,IF(I5577&lt;H5577,0,2))),
                                   IF(H5577&lt;7,
                                        IF(G5577&gt;J5577,1,IF(G5577&lt;J5577,0,2)),
                                        IF(G5577&gt;H5577,1,IF(G5577&lt;H5577,0,2))
                                        )
                          )
              )
        )</f>
        <v>2</v>
      </c>
      <c r="L5577">
        <f t="shared" ca="1" si="613"/>
        <v>-538</v>
      </c>
      <c r="M5577">
        <f t="shared" ca="1" si="614"/>
        <v>-595.69999999998572</v>
      </c>
      <c r="N5577">
        <f t="shared" ca="1" si="615"/>
        <v>-1049</v>
      </c>
    </row>
    <row r="5578" spans="1:14" x14ac:dyDescent="0.25">
      <c r="A5578">
        <f ca="1"/>
        <v>9</v>
      </c>
      <c r="B5578">
        <f ca="1"/>
        <v>0</v>
      </c>
      <c r="C5578">
        <f ca="1"/>
        <v>0</v>
      </c>
      <c r="D5578">
        <f ca="1"/>
        <v>0</v>
      </c>
      <c r="E5578">
        <f ca="1"/>
        <v>0</v>
      </c>
      <c r="F5578">
        <f ca="1"/>
        <v>0</v>
      </c>
      <c r="G5578">
        <f t="shared" ca="1" si="609"/>
        <v>9</v>
      </c>
      <c r="H5578">
        <f t="shared" ca="1" si="610"/>
        <v>0</v>
      </c>
      <c r="I5578">
        <f t="shared" ca="1" si="611"/>
        <v>9</v>
      </c>
      <c r="J5578">
        <f t="shared" ca="1" si="612"/>
        <v>0</v>
      </c>
      <c r="K5578" cm="1">
        <f t="array" aca="1" ref="K5578" ca="1">IF(G5578&gt;7,
        IF(G5578&gt;H5578, 1, IF(G5578&lt;H5578, 0, 2)),
        IF(       H5578&gt;7,
                     IF(G5578&gt;H5578, 1, IF(G5578&lt;H5578, 0, 2)),
                     IF(         G5578&lt;6,
                                   IF(            _xlfn.XLOOKUP(C5578,'deck &amp; rules'!$D$22:$M$22,_xlfn.XLOOKUP(H5578,'deck &amp; rules'!$C$23:$C$30,'deck &amp; rules'!$D$23:$M$30))="draw",
                                                     IF(I5578&gt;J5578,1,IF(I5578&lt;J5578,0,2)),
                                                     IF(I5578&gt;H5578,1,IF(I5578&lt;H5578,0,2))),
                                   IF(H5578&lt;7,
                                        IF(G5578&gt;J5578,1,IF(G5578&lt;J5578,0,2)),
                                        IF(G5578&gt;H5578,1,IF(G5578&lt;H5578,0,2))
                                        )
                          )
              )
        )</f>
        <v>1</v>
      </c>
      <c r="L5578">
        <f t="shared" ca="1" si="613"/>
        <v>-537</v>
      </c>
      <c r="M5578">
        <f t="shared" ca="1" si="614"/>
        <v>-596.69999999998572</v>
      </c>
      <c r="N5578">
        <f t="shared" ca="1" si="615"/>
        <v>-1050</v>
      </c>
    </row>
    <row r="5579" spans="1:14" x14ac:dyDescent="0.25">
      <c r="A5579">
        <f ca="1"/>
        <v>3</v>
      </c>
      <c r="B5579">
        <f ca="1"/>
        <v>5</v>
      </c>
      <c r="C5579">
        <f ca="1"/>
        <v>0</v>
      </c>
      <c r="D5579">
        <f ca="1"/>
        <v>0</v>
      </c>
      <c r="E5579">
        <f ca="1"/>
        <v>8</v>
      </c>
      <c r="F5579">
        <f ca="1"/>
        <v>4</v>
      </c>
      <c r="G5579">
        <f t="shared" ca="1" si="609"/>
        <v>8</v>
      </c>
      <c r="H5579">
        <f t="shared" ca="1" si="610"/>
        <v>8</v>
      </c>
      <c r="I5579">
        <f t="shared" ca="1" si="611"/>
        <v>8</v>
      </c>
      <c r="J5579">
        <f t="shared" ca="1" si="612"/>
        <v>2</v>
      </c>
      <c r="K5579" cm="1">
        <f t="array" aca="1" ref="K5579" ca="1">IF(G5579&gt;7,
        IF(G5579&gt;H5579, 1, IF(G5579&lt;H5579, 0, 2)),
        IF(       H5579&gt;7,
                     IF(G5579&gt;H5579, 1, IF(G5579&lt;H5579, 0, 2)),
                     IF(         G5579&lt;6,
                                   IF(            _xlfn.XLOOKUP(C5579,'deck &amp; rules'!$D$22:$M$22,_xlfn.XLOOKUP(H5579,'deck &amp; rules'!$C$23:$C$30,'deck &amp; rules'!$D$23:$M$30))="draw",
                                                     IF(I5579&gt;J5579,1,IF(I5579&lt;J5579,0,2)),
                                                     IF(I5579&gt;H5579,1,IF(I5579&lt;H5579,0,2))),
                                   IF(H5579&lt;7,
                                        IF(G5579&gt;J5579,1,IF(G5579&lt;J5579,0,2)),
                                        IF(G5579&gt;H5579,1,IF(G5579&lt;H5579,0,2))
                                        )
                          )
              )
        )</f>
        <v>2</v>
      </c>
      <c r="L5579">
        <f t="shared" ca="1" si="613"/>
        <v>-538</v>
      </c>
      <c r="M5579">
        <f t="shared" ca="1" si="614"/>
        <v>-597.69999999998572</v>
      </c>
      <c r="N5579">
        <f t="shared" ca="1" si="615"/>
        <v>-1042</v>
      </c>
    </row>
    <row r="5580" spans="1:14" x14ac:dyDescent="0.25">
      <c r="A5580">
        <f ca="1"/>
        <v>0</v>
      </c>
      <c r="B5580">
        <f ca="1"/>
        <v>0</v>
      </c>
      <c r="C5580">
        <f ca="1"/>
        <v>3</v>
      </c>
      <c r="D5580">
        <f ca="1"/>
        <v>0</v>
      </c>
      <c r="E5580">
        <f ca="1"/>
        <v>7</v>
      </c>
      <c r="F5580">
        <f ca="1"/>
        <v>0</v>
      </c>
      <c r="G5580">
        <f t="shared" ca="1" si="609"/>
        <v>0</v>
      </c>
      <c r="H5580">
        <f t="shared" ca="1" si="610"/>
        <v>7</v>
      </c>
      <c r="I5580">
        <f t="shared" ca="1" si="611"/>
        <v>3</v>
      </c>
      <c r="J5580">
        <f t="shared" ca="1" si="612"/>
        <v>7</v>
      </c>
      <c r="K5580" cm="1">
        <f t="array" aca="1" ref="K5580" ca="1">IF(G5580&gt;7,
        IF(G5580&gt;H5580, 1, IF(G5580&lt;H5580, 0, 2)),
        IF(       H5580&gt;7,
                     IF(G5580&gt;H5580, 1, IF(G5580&lt;H5580, 0, 2)),
                     IF(         G5580&lt;6,
                                   IF(            _xlfn.XLOOKUP(C5580,'deck &amp; rules'!$D$22:$M$22,_xlfn.XLOOKUP(H5580,'deck &amp; rules'!$C$23:$C$30,'deck &amp; rules'!$D$23:$M$30))="draw",
                                                     IF(I5580&gt;J5580,1,IF(I5580&lt;J5580,0,2)),
                                                     IF(I5580&gt;H5580,1,IF(I5580&lt;H5580,0,2))),
                                   IF(H5580&lt;7,
                                        IF(G5580&gt;J5580,1,IF(G5580&lt;J5580,0,2)),
                                        IF(G5580&gt;H5580,1,IF(G5580&lt;H5580,0,2))
                                        )
                          )
              )
        )</f>
        <v>0</v>
      </c>
      <c r="L5580">
        <f t="shared" ca="1" si="613"/>
        <v>-539</v>
      </c>
      <c r="M5580">
        <f t="shared" ca="1" si="614"/>
        <v>-596.74999999998568</v>
      </c>
      <c r="N5580">
        <f t="shared" ca="1" si="615"/>
        <v>-1043</v>
      </c>
    </row>
    <row r="5581" spans="1:14" x14ac:dyDescent="0.25">
      <c r="A5581">
        <f ca="1"/>
        <v>2</v>
      </c>
      <c r="B5581">
        <f ca="1"/>
        <v>0</v>
      </c>
      <c r="C5581">
        <f ca="1"/>
        <v>5</v>
      </c>
      <c r="D5581">
        <f ca="1"/>
        <v>2</v>
      </c>
      <c r="E5581">
        <f ca="1"/>
        <v>0</v>
      </c>
      <c r="F5581">
        <f ca="1"/>
        <v>0</v>
      </c>
      <c r="G5581">
        <f t="shared" ca="1" si="609"/>
        <v>2</v>
      </c>
      <c r="H5581">
        <f t="shared" ca="1" si="610"/>
        <v>2</v>
      </c>
      <c r="I5581">
        <f t="shared" ca="1" si="611"/>
        <v>7</v>
      </c>
      <c r="J5581">
        <f t="shared" ca="1" si="612"/>
        <v>2</v>
      </c>
      <c r="K5581" cm="1">
        <f t="array" aca="1" ref="K5581" ca="1">IF(G5581&gt;7,
        IF(G5581&gt;H5581, 1, IF(G5581&lt;H5581, 0, 2)),
        IF(       H5581&gt;7,
                     IF(G5581&gt;H5581, 1, IF(G5581&lt;H5581, 0, 2)),
                     IF(         G5581&lt;6,
                                   IF(            _xlfn.XLOOKUP(C5581,'deck &amp; rules'!$D$22:$M$22,_xlfn.XLOOKUP(H5581,'deck &amp; rules'!$C$23:$C$30,'deck &amp; rules'!$D$23:$M$30))="draw",
                                                     IF(I5581&gt;J5581,1,IF(I5581&lt;J5581,0,2)),
                                                     IF(I5581&gt;H5581,1,IF(I5581&lt;H5581,0,2))),
                                   IF(H5581&lt;7,
                                        IF(G5581&gt;J5581,1,IF(G5581&lt;J5581,0,2)),
                                        IF(G5581&gt;H5581,1,IF(G5581&lt;H5581,0,2))
                                        )
                          )
              )
        )</f>
        <v>1</v>
      </c>
      <c r="L5581">
        <f t="shared" ca="1" si="613"/>
        <v>-538</v>
      </c>
      <c r="M5581">
        <f t="shared" ca="1" si="614"/>
        <v>-597.74999999998568</v>
      </c>
      <c r="N5581">
        <f t="shared" ca="1" si="615"/>
        <v>-1044</v>
      </c>
    </row>
    <row r="5582" spans="1:14" x14ac:dyDescent="0.25">
      <c r="A5582">
        <f ca="1"/>
        <v>9</v>
      </c>
      <c r="B5582">
        <f ca="1"/>
        <v>5</v>
      </c>
      <c r="C5582">
        <f ca="1"/>
        <v>5</v>
      </c>
      <c r="D5582">
        <f ca="1"/>
        <v>1</v>
      </c>
      <c r="E5582">
        <f ca="1"/>
        <v>6</v>
      </c>
      <c r="F5582">
        <f ca="1"/>
        <v>7</v>
      </c>
      <c r="G5582">
        <f t="shared" ca="1" si="609"/>
        <v>4</v>
      </c>
      <c r="H5582">
        <f t="shared" ca="1" si="610"/>
        <v>7</v>
      </c>
      <c r="I5582">
        <f t="shared" ca="1" si="611"/>
        <v>9</v>
      </c>
      <c r="J5582">
        <f t="shared" ca="1" si="612"/>
        <v>4</v>
      </c>
      <c r="K5582" cm="1">
        <f t="array" aca="1" ref="K5582" ca="1">IF(G5582&gt;7,
        IF(G5582&gt;H5582, 1, IF(G5582&lt;H5582, 0, 2)),
        IF(       H5582&gt;7,
                     IF(G5582&gt;H5582, 1, IF(G5582&lt;H5582, 0, 2)),
                     IF(         G5582&lt;6,
                                   IF(            _xlfn.XLOOKUP(C5582,'deck &amp; rules'!$D$22:$M$22,_xlfn.XLOOKUP(H5582,'deck &amp; rules'!$C$23:$C$30,'deck &amp; rules'!$D$23:$M$30))="draw",
                                                     IF(I5582&gt;J5582,1,IF(I5582&lt;J5582,0,2)),
                                                     IF(I5582&gt;H5582,1,IF(I5582&lt;H5582,0,2))),
                                   IF(H5582&lt;7,
                                        IF(G5582&gt;J5582,1,IF(G5582&lt;J5582,0,2)),
                                        IF(G5582&gt;H5582,1,IF(G5582&lt;H5582,0,2))
                                        )
                          )
              )
        )</f>
        <v>1</v>
      </c>
      <c r="L5582">
        <f t="shared" ca="1" si="613"/>
        <v>-537</v>
      </c>
      <c r="M5582">
        <f t="shared" ca="1" si="614"/>
        <v>-598.74999999998568</v>
      </c>
      <c r="N5582">
        <f t="shared" ca="1" si="615"/>
        <v>-1045</v>
      </c>
    </row>
    <row r="5583" spans="1:14" x14ac:dyDescent="0.25">
      <c r="A5583">
        <f ca="1"/>
        <v>1</v>
      </c>
      <c r="B5583">
        <f ca="1"/>
        <v>0</v>
      </c>
      <c r="C5583">
        <f ca="1"/>
        <v>2</v>
      </c>
      <c r="D5583">
        <f ca="1"/>
        <v>7</v>
      </c>
      <c r="E5583">
        <f ca="1"/>
        <v>9</v>
      </c>
      <c r="F5583">
        <f ca="1"/>
        <v>2</v>
      </c>
      <c r="G5583">
        <f t="shared" ca="1" si="609"/>
        <v>1</v>
      </c>
      <c r="H5583">
        <f t="shared" ca="1" si="610"/>
        <v>6</v>
      </c>
      <c r="I5583">
        <f t="shared" ca="1" si="611"/>
        <v>3</v>
      </c>
      <c r="J5583">
        <f t="shared" ca="1" si="612"/>
        <v>8</v>
      </c>
      <c r="K5583" cm="1">
        <f t="array" aca="1" ref="K5583" ca="1">IF(G5583&gt;7,
        IF(G5583&gt;H5583, 1, IF(G5583&lt;H5583, 0, 2)),
        IF(       H5583&gt;7,
                     IF(G5583&gt;H5583, 1, IF(G5583&lt;H5583, 0, 2)),
                     IF(         G5583&lt;6,
                                   IF(            _xlfn.XLOOKUP(C5583,'deck &amp; rules'!$D$22:$M$22,_xlfn.XLOOKUP(H5583,'deck &amp; rules'!$C$23:$C$30,'deck &amp; rules'!$D$23:$M$30))="draw",
                                                     IF(I5583&gt;J5583,1,IF(I5583&lt;J5583,0,2)),
                                                     IF(I5583&gt;H5583,1,IF(I5583&lt;H5583,0,2))),
                                   IF(H5583&lt;7,
                                        IF(G5583&gt;J5583,1,IF(G5583&lt;J5583,0,2)),
                                        IF(G5583&gt;H5583,1,IF(G5583&lt;H5583,0,2))
                                        )
                          )
              )
        )</f>
        <v>0</v>
      </c>
      <c r="L5583">
        <f t="shared" ca="1" si="613"/>
        <v>-538</v>
      </c>
      <c r="M5583">
        <f t="shared" ca="1" si="614"/>
        <v>-597.79999999998563</v>
      </c>
      <c r="N5583">
        <f t="shared" ca="1" si="615"/>
        <v>-1046</v>
      </c>
    </row>
    <row r="5584" spans="1:14" x14ac:dyDescent="0.25">
      <c r="A5584">
        <f ca="1"/>
        <v>3</v>
      </c>
      <c r="B5584">
        <f ca="1"/>
        <v>2</v>
      </c>
      <c r="C5584">
        <f ca="1"/>
        <v>0</v>
      </c>
      <c r="D5584">
        <f ca="1"/>
        <v>0</v>
      </c>
      <c r="E5584">
        <f ca="1"/>
        <v>1</v>
      </c>
      <c r="F5584">
        <f ca="1"/>
        <v>0</v>
      </c>
      <c r="G5584">
        <f t="shared" ca="1" si="609"/>
        <v>5</v>
      </c>
      <c r="H5584">
        <f t="shared" ca="1" si="610"/>
        <v>1</v>
      </c>
      <c r="I5584">
        <f t="shared" ca="1" si="611"/>
        <v>5</v>
      </c>
      <c r="J5584">
        <f t="shared" ca="1" si="612"/>
        <v>1</v>
      </c>
      <c r="K5584" cm="1">
        <f t="array" aca="1" ref="K5584" ca="1">IF(G5584&gt;7,
        IF(G5584&gt;H5584, 1, IF(G5584&lt;H5584, 0, 2)),
        IF(       H5584&gt;7,
                     IF(G5584&gt;H5584, 1, IF(G5584&lt;H5584, 0, 2)),
                     IF(         G5584&lt;6,
                                   IF(            _xlfn.XLOOKUP(C5584,'deck &amp; rules'!$D$22:$M$22,_xlfn.XLOOKUP(H5584,'deck &amp; rules'!$C$23:$C$30,'deck &amp; rules'!$D$23:$M$30))="draw",
                                                     IF(I5584&gt;J5584,1,IF(I5584&lt;J5584,0,2)),
                                                     IF(I5584&gt;H5584,1,IF(I5584&lt;H5584,0,2))),
                                   IF(H5584&lt;7,
                                        IF(G5584&gt;J5584,1,IF(G5584&lt;J5584,0,2)),
                                        IF(G5584&gt;H5584,1,IF(G5584&lt;H5584,0,2))
                                        )
                          )
              )
        )</f>
        <v>1</v>
      </c>
      <c r="L5584">
        <f t="shared" ca="1" si="613"/>
        <v>-537</v>
      </c>
      <c r="M5584">
        <f t="shared" ca="1" si="614"/>
        <v>-598.79999999998563</v>
      </c>
      <c r="N5584">
        <f t="shared" ca="1" si="615"/>
        <v>-1047</v>
      </c>
    </row>
    <row r="5585" spans="1:14" x14ac:dyDescent="0.25">
      <c r="A5585">
        <f ca="1"/>
        <v>0</v>
      </c>
      <c r="B5585">
        <f ca="1"/>
        <v>0</v>
      </c>
      <c r="C5585">
        <f ca="1"/>
        <v>2</v>
      </c>
      <c r="D5585">
        <f ca="1"/>
        <v>2</v>
      </c>
      <c r="E5585">
        <f ca="1"/>
        <v>3</v>
      </c>
      <c r="F5585">
        <f ca="1"/>
        <v>0</v>
      </c>
      <c r="G5585">
        <f t="shared" ca="1" si="609"/>
        <v>0</v>
      </c>
      <c r="H5585">
        <f t="shared" ca="1" si="610"/>
        <v>5</v>
      </c>
      <c r="I5585">
        <f t="shared" ca="1" si="611"/>
        <v>2</v>
      </c>
      <c r="J5585">
        <f t="shared" ca="1" si="612"/>
        <v>5</v>
      </c>
      <c r="K5585" cm="1">
        <f t="array" aca="1" ref="K5585" ca="1">IF(G5585&gt;7,
        IF(G5585&gt;H5585, 1, IF(G5585&lt;H5585, 0, 2)),
        IF(       H5585&gt;7,
                     IF(G5585&gt;H5585, 1, IF(G5585&lt;H5585, 0, 2)),
                     IF(         G5585&lt;6,
                                   IF(            _xlfn.XLOOKUP(C5585,'deck &amp; rules'!$D$22:$M$22,_xlfn.XLOOKUP(H5585,'deck &amp; rules'!$C$23:$C$30,'deck &amp; rules'!$D$23:$M$30))="draw",
                                                     IF(I5585&gt;J5585,1,IF(I5585&lt;J5585,0,2)),
                                                     IF(I5585&gt;H5585,1,IF(I5585&lt;H5585,0,2))),
                                   IF(H5585&lt;7,
                                        IF(G5585&gt;J5585,1,IF(G5585&lt;J5585,0,2)),
                                        IF(G5585&gt;H5585,1,IF(G5585&lt;H5585,0,2))
                                        )
                          )
              )
        )</f>
        <v>0</v>
      </c>
      <c r="L5585">
        <f t="shared" ca="1" si="613"/>
        <v>-538</v>
      </c>
      <c r="M5585">
        <f t="shared" ca="1" si="614"/>
        <v>-597.84999999998558</v>
      </c>
      <c r="N5585">
        <f t="shared" ca="1" si="615"/>
        <v>-1048</v>
      </c>
    </row>
    <row r="5586" spans="1:14" x14ac:dyDescent="0.25">
      <c r="A5586">
        <f ca="1"/>
        <v>0</v>
      </c>
      <c r="B5586">
        <f ca="1"/>
        <v>7</v>
      </c>
      <c r="C5586">
        <f ca="1"/>
        <v>5</v>
      </c>
      <c r="D5586">
        <f ca="1"/>
        <v>1</v>
      </c>
      <c r="E5586">
        <f ca="1"/>
        <v>1</v>
      </c>
      <c r="F5586">
        <f ca="1"/>
        <v>1</v>
      </c>
      <c r="G5586">
        <f t="shared" ca="1" si="609"/>
        <v>7</v>
      </c>
      <c r="H5586">
        <f t="shared" ca="1" si="610"/>
        <v>2</v>
      </c>
      <c r="I5586">
        <f t="shared" ca="1" si="611"/>
        <v>2</v>
      </c>
      <c r="J5586">
        <f t="shared" ca="1" si="612"/>
        <v>3</v>
      </c>
      <c r="K5586" cm="1">
        <f t="array" aca="1" ref="K5586" ca="1">IF(G5586&gt;7,
        IF(G5586&gt;H5586, 1, IF(G5586&lt;H5586, 0, 2)),
        IF(       H5586&gt;7,
                     IF(G5586&gt;H5586, 1, IF(G5586&lt;H5586, 0, 2)),
                     IF(         G5586&lt;6,
                                   IF(            _xlfn.XLOOKUP(C5586,'deck &amp; rules'!$D$22:$M$22,_xlfn.XLOOKUP(H5586,'deck &amp; rules'!$C$23:$C$30,'deck &amp; rules'!$D$23:$M$30))="draw",
                                                     IF(I5586&gt;J5586,1,IF(I5586&lt;J5586,0,2)),
                                                     IF(I5586&gt;H5586,1,IF(I5586&lt;H5586,0,2))),
                                   IF(H5586&lt;7,
                                        IF(G5586&gt;J5586,1,IF(G5586&lt;J5586,0,2)),
                                        IF(G5586&gt;H5586,1,IF(G5586&lt;H5586,0,2))
                                        )
                          )
              )
        )</f>
        <v>1</v>
      </c>
      <c r="L5586">
        <f t="shared" ca="1" si="613"/>
        <v>-537</v>
      </c>
      <c r="M5586">
        <f t="shared" ca="1" si="614"/>
        <v>-598.84999999998558</v>
      </c>
      <c r="N5586">
        <f t="shared" ca="1" si="615"/>
        <v>-1049</v>
      </c>
    </row>
    <row r="5587" spans="1:14" x14ac:dyDescent="0.25">
      <c r="A5587">
        <f ca="1"/>
        <v>8</v>
      </c>
      <c r="B5587">
        <f ca="1"/>
        <v>0</v>
      </c>
      <c r="C5587">
        <f ca="1"/>
        <v>0</v>
      </c>
      <c r="D5587">
        <f ca="1"/>
        <v>0</v>
      </c>
      <c r="E5587">
        <f ca="1"/>
        <v>0</v>
      </c>
      <c r="F5587">
        <f ca="1"/>
        <v>2</v>
      </c>
      <c r="G5587">
        <f t="shared" ca="1" si="609"/>
        <v>8</v>
      </c>
      <c r="H5587">
        <f t="shared" ca="1" si="610"/>
        <v>0</v>
      </c>
      <c r="I5587">
        <f t="shared" ca="1" si="611"/>
        <v>8</v>
      </c>
      <c r="J5587">
        <f t="shared" ca="1" si="612"/>
        <v>2</v>
      </c>
      <c r="K5587" cm="1">
        <f t="array" aca="1" ref="K5587" ca="1">IF(G5587&gt;7,
        IF(G5587&gt;H5587, 1, IF(G5587&lt;H5587, 0, 2)),
        IF(       H5587&gt;7,
                     IF(G5587&gt;H5587, 1, IF(G5587&lt;H5587, 0, 2)),
                     IF(         G5587&lt;6,
                                   IF(            _xlfn.XLOOKUP(C5587,'deck &amp; rules'!$D$22:$M$22,_xlfn.XLOOKUP(H5587,'deck &amp; rules'!$C$23:$C$30,'deck &amp; rules'!$D$23:$M$30))="draw",
                                                     IF(I5587&gt;J5587,1,IF(I5587&lt;J5587,0,2)),
                                                     IF(I5587&gt;H5587,1,IF(I5587&lt;H5587,0,2))),
                                   IF(H5587&lt;7,
                                        IF(G5587&gt;J5587,1,IF(G5587&lt;J5587,0,2)),
                                        IF(G5587&gt;H5587,1,IF(G5587&lt;H5587,0,2))
                                        )
                          )
              )
        )</f>
        <v>1</v>
      </c>
      <c r="L5587">
        <f t="shared" ca="1" si="613"/>
        <v>-536</v>
      </c>
      <c r="M5587">
        <f t="shared" ca="1" si="614"/>
        <v>-599.84999999998558</v>
      </c>
      <c r="N5587">
        <f t="shared" ca="1" si="615"/>
        <v>-1050</v>
      </c>
    </row>
    <row r="5588" spans="1:14" x14ac:dyDescent="0.25">
      <c r="A5588">
        <f ca="1"/>
        <v>2</v>
      </c>
      <c r="B5588">
        <f ca="1"/>
        <v>0</v>
      </c>
      <c r="C5588">
        <f ca="1"/>
        <v>4</v>
      </c>
      <c r="D5588">
        <f ca="1"/>
        <v>1</v>
      </c>
      <c r="E5588">
        <f ca="1"/>
        <v>1</v>
      </c>
      <c r="F5588">
        <f ca="1"/>
        <v>9</v>
      </c>
      <c r="G5588">
        <f t="shared" ca="1" si="609"/>
        <v>2</v>
      </c>
      <c r="H5588">
        <f t="shared" ca="1" si="610"/>
        <v>2</v>
      </c>
      <c r="I5588">
        <f t="shared" ca="1" si="611"/>
        <v>6</v>
      </c>
      <c r="J5588">
        <f t="shared" ca="1" si="612"/>
        <v>1</v>
      </c>
      <c r="K5588" cm="1">
        <f t="array" aca="1" ref="K5588" ca="1">IF(G5588&gt;7,
        IF(G5588&gt;H5588, 1, IF(G5588&lt;H5588, 0, 2)),
        IF(       H5588&gt;7,
                     IF(G5588&gt;H5588, 1, IF(G5588&lt;H5588, 0, 2)),
                     IF(         G5588&lt;6,
                                   IF(            _xlfn.XLOOKUP(C5588,'deck &amp; rules'!$D$22:$M$22,_xlfn.XLOOKUP(H5588,'deck &amp; rules'!$C$23:$C$30,'deck &amp; rules'!$D$23:$M$30))="draw",
                                                     IF(I5588&gt;J5588,1,IF(I5588&lt;J5588,0,2)),
                                                     IF(I5588&gt;H5588,1,IF(I5588&lt;H5588,0,2))),
                                   IF(H5588&lt;7,
                                        IF(G5588&gt;J5588,1,IF(G5588&lt;J5588,0,2)),
                                        IF(G5588&gt;H5588,1,IF(G5588&lt;H5588,0,2))
                                        )
                          )
              )
        )</f>
        <v>1</v>
      </c>
      <c r="L5588">
        <f t="shared" ca="1" si="613"/>
        <v>-535</v>
      </c>
      <c r="M5588">
        <f t="shared" ca="1" si="614"/>
        <v>-600.84999999998558</v>
      </c>
      <c r="N5588">
        <f t="shared" ca="1" si="615"/>
        <v>-1051</v>
      </c>
    </row>
    <row r="5589" spans="1:14" x14ac:dyDescent="0.25">
      <c r="A5589">
        <f ca="1"/>
        <v>5</v>
      </c>
      <c r="B5589">
        <f ca="1"/>
        <v>5</v>
      </c>
      <c r="C5589">
        <f ca="1"/>
        <v>0</v>
      </c>
      <c r="D5589">
        <f ca="1"/>
        <v>1</v>
      </c>
      <c r="E5589">
        <f ca="1"/>
        <v>9</v>
      </c>
      <c r="F5589">
        <f ca="1"/>
        <v>0</v>
      </c>
      <c r="G5589">
        <f t="shared" ca="1" si="609"/>
        <v>0</v>
      </c>
      <c r="H5589">
        <f t="shared" ca="1" si="610"/>
        <v>0</v>
      </c>
      <c r="I5589">
        <f t="shared" ca="1" si="611"/>
        <v>0</v>
      </c>
      <c r="J5589">
        <f t="shared" ca="1" si="612"/>
        <v>0</v>
      </c>
      <c r="K5589" cm="1">
        <f t="array" aca="1" ref="K5589" ca="1">IF(G5589&gt;7,
        IF(G5589&gt;H5589, 1, IF(G5589&lt;H5589, 0, 2)),
        IF(       H5589&gt;7,
                     IF(G5589&gt;H5589, 1, IF(G5589&lt;H5589, 0, 2)),
                     IF(         G5589&lt;6,
                                   IF(            _xlfn.XLOOKUP(C5589,'deck &amp; rules'!$D$22:$M$22,_xlfn.XLOOKUP(H5589,'deck &amp; rules'!$C$23:$C$30,'deck &amp; rules'!$D$23:$M$30))="draw",
                                                     IF(I5589&gt;J5589,1,IF(I5589&lt;J5589,0,2)),
                                                     IF(I5589&gt;H5589,1,IF(I5589&lt;H5589,0,2))),
                                   IF(H5589&lt;7,
                                        IF(G5589&gt;J5589,1,IF(G5589&lt;J5589,0,2)),
                                        IF(G5589&gt;H5589,1,IF(G5589&lt;H5589,0,2))
                                        )
                          )
              )
        )</f>
        <v>2</v>
      </c>
      <c r="L5589">
        <f t="shared" ca="1" si="613"/>
        <v>-536</v>
      </c>
      <c r="M5589">
        <f t="shared" ca="1" si="614"/>
        <v>-601.84999999998558</v>
      </c>
      <c r="N5589">
        <f t="shared" ca="1" si="615"/>
        <v>-1043</v>
      </c>
    </row>
    <row r="5590" spans="1:14" x14ac:dyDescent="0.25">
      <c r="A5590">
        <f ca="1"/>
        <v>4</v>
      </c>
      <c r="B5590">
        <f ca="1"/>
        <v>7</v>
      </c>
      <c r="C5590">
        <f ca="1"/>
        <v>3</v>
      </c>
      <c r="D5590">
        <f ca="1"/>
        <v>0</v>
      </c>
      <c r="E5590">
        <f ca="1"/>
        <v>1</v>
      </c>
      <c r="F5590">
        <f ca="1"/>
        <v>8</v>
      </c>
      <c r="G5590">
        <f t="shared" ca="1" si="609"/>
        <v>1</v>
      </c>
      <c r="H5590">
        <f t="shared" ca="1" si="610"/>
        <v>1</v>
      </c>
      <c r="I5590">
        <f t="shared" ca="1" si="611"/>
        <v>4</v>
      </c>
      <c r="J5590">
        <f t="shared" ca="1" si="612"/>
        <v>9</v>
      </c>
      <c r="K5590" cm="1">
        <f t="array" aca="1" ref="K5590" ca="1">IF(G5590&gt;7,
        IF(G5590&gt;H5590, 1, IF(G5590&lt;H5590, 0, 2)),
        IF(       H5590&gt;7,
                     IF(G5590&gt;H5590, 1, IF(G5590&lt;H5590, 0, 2)),
                     IF(         G5590&lt;6,
                                   IF(            _xlfn.XLOOKUP(C5590,'deck &amp; rules'!$D$22:$M$22,_xlfn.XLOOKUP(H5590,'deck &amp; rules'!$C$23:$C$30,'deck &amp; rules'!$D$23:$M$30))="draw",
                                                     IF(I5590&gt;J5590,1,IF(I5590&lt;J5590,0,2)),
                                                     IF(I5590&gt;H5590,1,IF(I5590&lt;H5590,0,2))),
                                   IF(H5590&lt;7,
                                        IF(G5590&gt;J5590,1,IF(G5590&lt;J5590,0,2)),
                                        IF(G5590&gt;H5590,1,IF(G5590&lt;H5590,0,2))
                                        )
                          )
              )
        )</f>
        <v>0</v>
      </c>
      <c r="L5590">
        <f t="shared" ca="1" si="613"/>
        <v>-537</v>
      </c>
      <c r="M5590">
        <f t="shared" ca="1" si="614"/>
        <v>-600.89999999998554</v>
      </c>
      <c r="N5590">
        <f t="shared" ca="1" si="615"/>
        <v>-1044</v>
      </c>
    </row>
    <row r="5591" spans="1:14" x14ac:dyDescent="0.25">
      <c r="A5591">
        <f ca="1"/>
        <v>3</v>
      </c>
      <c r="B5591">
        <f ca="1"/>
        <v>0</v>
      </c>
      <c r="C5591">
        <f ca="1"/>
        <v>0</v>
      </c>
      <c r="D5591">
        <f ca="1"/>
        <v>4</v>
      </c>
      <c r="E5591">
        <f ca="1"/>
        <v>0</v>
      </c>
      <c r="F5591">
        <f ca="1"/>
        <v>1</v>
      </c>
      <c r="G5591">
        <f t="shared" ca="1" si="609"/>
        <v>3</v>
      </c>
      <c r="H5591">
        <f t="shared" ca="1" si="610"/>
        <v>4</v>
      </c>
      <c r="I5591">
        <f t="shared" ca="1" si="611"/>
        <v>3</v>
      </c>
      <c r="J5591">
        <f t="shared" ca="1" si="612"/>
        <v>5</v>
      </c>
      <c r="K5591" cm="1">
        <f t="array" aca="1" ref="K5591" ca="1">IF(G5591&gt;7,
        IF(G5591&gt;H5591, 1, IF(G5591&lt;H5591, 0, 2)),
        IF(       H5591&gt;7,
                     IF(G5591&gt;H5591, 1, IF(G5591&lt;H5591, 0, 2)),
                     IF(         G5591&lt;6,
                                   IF(            _xlfn.XLOOKUP(C5591,'deck &amp; rules'!$D$22:$M$22,_xlfn.XLOOKUP(H5591,'deck &amp; rules'!$C$23:$C$30,'deck &amp; rules'!$D$23:$M$30))="draw",
                                                     IF(I5591&gt;J5591,1,IF(I5591&lt;J5591,0,2)),
                                                     IF(I5591&gt;H5591,1,IF(I5591&lt;H5591,0,2))),
                                   IF(H5591&lt;7,
                                        IF(G5591&gt;J5591,1,IF(G5591&lt;J5591,0,2)),
                                        IF(G5591&gt;H5591,1,IF(G5591&lt;H5591,0,2))
                                        )
                          )
              )
        )</f>
        <v>0</v>
      </c>
      <c r="L5591">
        <f t="shared" ca="1" si="613"/>
        <v>-538</v>
      </c>
      <c r="M5591">
        <f t="shared" ca="1" si="614"/>
        <v>-599.94999999998549</v>
      </c>
      <c r="N5591">
        <f t="shared" ca="1" si="615"/>
        <v>-1045</v>
      </c>
    </row>
    <row r="5592" spans="1:14" x14ac:dyDescent="0.25">
      <c r="A5592">
        <f ca="1"/>
        <v>1</v>
      </c>
      <c r="B5592">
        <f ca="1"/>
        <v>3</v>
      </c>
      <c r="C5592">
        <f ca="1"/>
        <v>0</v>
      </c>
      <c r="D5592">
        <f ca="1"/>
        <v>1</v>
      </c>
      <c r="E5592">
        <f ca="1"/>
        <v>3</v>
      </c>
      <c r="F5592">
        <f ca="1"/>
        <v>0</v>
      </c>
      <c r="G5592">
        <f t="shared" ca="1" si="609"/>
        <v>4</v>
      </c>
      <c r="H5592">
        <f t="shared" ca="1" si="610"/>
        <v>4</v>
      </c>
      <c r="I5592">
        <f t="shared" ca="1" si="611"/>
        <v>4</v>
      </c>
      <c r="J5592">
        <f t="shared" ca="1" si="612"/>
        <v>4</v>
      </c>
      <c r="K5592" cm="1">
        <f t="array" aca="1" ref="K5592" ca="1">IF(G5592&gt;7,
        IF(G5592&gt;H5592, 1, IF(G5592&lt;H5592, 0, 2)),
        IF(       H5592&gt;7,
                     IF(G5592&gt;H5592, 1, IF(G5592&lt;H5592, 0, 2)),
                     IF(         G5592&lt;6,
                                   IF(            _xlfn.XLOOKUP(C5592,'deck &amp; rules'!$D$22:$M$22,_xlfn.XLOOKUP(H5592,'deck &amp; rules'!$C$23:$C$30,'deck &amp; rules'!$D$23:$M$30))="draw",
                                                     IF(I5592&gt;J5592,1,IF(I5592&lt;J5592,0,2)),
                                                     IF(I5592&gt;H5592,1,IF(I5592&lt;H5592,0,2))),
                                   IF(H5592&lt;7,
                                        IF(G5592&gt;J5592,1,IF(G5592&lt;J5592,0,2)),
                                        IF(G5592&gt;H5592,1,IF(G5592&lt;H5592,0,2))
                                        )
                          )
              )
        )</f>
        <v>2</v>
      </c>
      <c r="L5592">
        <f t="shared" ca="1" si="613"/>
        <v>-539</v>
      </c>
      <c r="M5592">
        <f t="shared" ca="1" si="614"/>
        <v>-600.94999999998549</v>
      </c>
      <c r="N5592">
        <f t="shared" ca="1" si="615"/>
        <v>-1037</v>
      </c>
    </row>
    <row r="5593" spans="1:14" x14ac:dyDescent="0.25">
      <c r="A5593">
        <f ca="1"/>
        <v>4</v>
      </c>
      <c r="B5593">
        <f ca="1"/>
        <v>0</v>
      </c>
      <c r="C5593">
        <f ca="1"/>
        <v>9</v>
      </c>
      <c r="D5593">
        <f ca="1"/>
        <v>7</v>
      </c>
      <c r="E5593">
        <f ca="1"/>
        <v>0</v>
      </c>
      <c r="F5593">
        <f ca="1"/>
        <v>2</v>
      </c>
      <c r="G5593">
        <f t="shared" ca="1" si="609"/>
        <v>4</v>
      </c>
      <c r="H5593">
        <f t="shared" ca="1" si="610"/>
        <v>7</v>
      </c>
      <c r="I5593">
        <f t="shared" ca="1" si="611"/>
        <v>3</v>
      </c>
      <c r="J5593">
        <f t="shared" ca="1" si="612"/>
        <v>9</v>
      </c>
      <c r="K5593" cm="1">
        <f t="array" aca="1" ref="K5593" ca="1">IF(G5593&gt;7,
        IF(G5593&gt;H5593, 1, IF(G5593&lt;H5593, 0, 2)),
        IF(       H5593&gt;7,
                     IF(G5593&gt;H5593, 1, IF(G5593&lt;H5593, 0, 2)),
                     IF(         G5593&lt;6,
                                   IF(            _xlfn.XLOOKUP(C5593,'deck &amp; rules'!$D$22:$M$22,_xlfn.XLOOKUP(H5593,'deck &amp; rules'!$C$23:$C$30,'deck &amp; rules'!$D$23:$M$30))="draw",
                                                     IF(I5593&gt;J5593,1,IF(I5593&lt;J5593,0,2)),
                                                     IF(I5593&gt;H5593,1,IF(I5593&lt;H5593,0,2))),
                                   IF(H5593&lt;7,
                                        IF(G5593&gt;J5593,1,IF(G5593&lt;J5593,0,2)),
                                        IF(G5593&gt;H5593,1,IF(G5593&lt;H5593,0,2))
                                        )
                          )
              )
        )</f>
        <v>0</v>
      </c>
      <c r="L5593">
        <f t="shared" ca="1" si="613"/>
        <v>-540</v>
      </c>
      <c r="M5593">
        <f t="shared" ca="1" si="614"/>
        <v>-599.99999999998545</v>
      </c>
      <c r="N5593">
        <f t="shared" ca="1" si="615"/>
        <v>-1038</v>
      </c>
    </row>
    <row r="5594" spans="1:14" x14ac:dyDescent="0.25">
      <c r="A5594">
        <f ca="1"/>
        <v>1</v>
      </c>
      <c r="B5594">
        <f ca="1"/>
        <v>4</v>
      </c>
      <c r="C5594">
        <f ca="1"/>
        <v>0</v>
      </c>
      <c r="D5594">
        <f ca="1"/>
        <v>6</v>
      </c>
      <c r="E5594">
        <f ca="1"/>
        <v>0</v>
      </c>
      <c r="F5594">
        <f ca="1"/>
        <v>0</v>
      </c>
      <c r="G5594">
        <f t="shared" ca="1" si="609"/>
        <v>5</v>
      </c>
      <c r="H5594">
        <f t="shared" ca="1" si="610"/>
        <v>6</v>
      </c>
      <c r="I5594">
        <f t="shared" ca="1" si="611"/>
        <v>5</v>
      </c>
      <c r="J5594">
        <f t="shared" ca="1" si="612"/>
        <v>6</v>
      </c>
      <c r="K5594" cm="1">
        <f t="array" aca="1" ref="K5594" ca="1">IF(G5594&gt;7,
        IF(G5594&gt;H5594, 1, IF(G5594&lt;H5594, 0, 2)),
        IF(       H5594&gt;7,
                     IF(G5594&gt;H5594, 1, IF(G5594&lt;H5594, 0, 2)),
                     IF(         G5594&lt;6,
                                   IF(            _xlfn.XLOOKUP(C5594,'deck &amp; rules'!$D$22:$M$22,_xlfn.XLOOKUP(H5594,'deck &amp; rules'!$C$23:$C$30,'deck &amp; rules'!$D$23:$M$30))="draw",
                                                     IF(I5594&gt;J5594,1,IF(I5594&lt;J5594,0,2)),
                                                     IF(I5594&gt;H5594,1,IF(I5594&lt;H5594,0,2))),
                                   IF(H5594&lt;7,
                                        IF(G5594&gt;J5594,1,IF(G5594&lt;J5594,0,2)),
                                        IF(G5594&gt;H5594,1,IF(G5594&lt;H5594,0,2))
                                        )
                          )
              )
        )</f>
        <v>0</v>
      </c>
      <c r="L5594">
        <f t="shared" ca="1" si="613"/>
        <v>-541</v>
      </c>
      <c r="M5594">
        <f t="shared" ca="1" si="614"/>
        <v>-599.0499999999854</v>
      </c>
      <c r="N5594">
        <f t="shared" ca="1" si="615"/>
        <v>-1039</v>
      </c>
    </row>
    <row r="5595" spans="1:14" x14ac:dyDescent="0.25">
      <c r="A5595">
        <f ca="1"/>
        <v>0</v>
      </c>
      <c r="B5595">
        <f ca="1"/>
        <v>7</v>
      </c>
      <c r="C5595">
        <f ca="1"/>
        <v>9</v>
      </c>
      <c r="D5595">
        <f ca="1"/>
        <v>3</v>
      </c>
      <c r="E5595">
        <f ca="1"/>
        <v>7</v>
      </c>
      <c r="F5595">
        <f ca="1"/>
        <v>5</v>
      </c>
      <c r="G5595">
        <f t="shared" ca="1" si="609"/>
        <v>7</v>
      </c>
      <c r="H5595">
        <f t="shared" ca="1" si="610"/>
        <v>0</v>
      </c>
      <c r="I5595">
        <f t="shared" ca="1" si="611"/>
        <v>6</v>
      </c>
      <c r="J5595">
        <f t="shared" ca="1" si="612"/>
        <v>5</v>
      </c>
      <c r="K5595" cm="1">
        <f t="array" aca="1" ref="K5595" ca="1">IF(G5595&gt;7,
        IF(G5595&gt;H5595, 1, IF(G5595&lt;H5595, 0, 2)),
        IF(       H5595&gt;7,
                     IF(G5595&gt;H5595, 1, IF(G5595&lt;H5595, 0, 2)),
                     IF(         G5595&lt;6,
                                   IF(            _xlfn.XLOOKUP(C5595,'deck &amp; rules'!$D$22:$M$22,_xlfn.XLOOKUP(H5595,'deck &amp; rules'!$C$23:$C$30,'deck &amp; rules'!$D$23:$M$30))="draw",
                                                     IF(I5595&gt;J5595,1,IF(I5595&lt;J5595,0,2)),
                                                     IF(I5595&gt;H5595,1,IF(I5595&lt;H5595,0,2))),
                                   IF(H5595&lt;7,
                                        IF(G5595&gt;J5595,1,IF(G5595&lt;J5595,0,2)),
                                        IF(G5595&gt;H5595,1,IF(G5595&lt;H5595,0,2))
                                        )
                          )
              )
        )</f>
        <v>1</v>
      </c>
      <c r="L5595">
        <f t="shared" ca="1" si="613"/>
        <v>-540</v>
      </c>
      <c r="M5595">
        <f t="shared" ca="1" si="614"/>
        <v>-600.0499999999854</v>
      </c>
      <c r="N5595">
        <f t="shared" ca="1" si="615"/>
        <v>-1040</v>
      </c>
    </row>
    <row r="5596" spans="1:14" x14ac:dyDescent="0.25">
      <c r="A5596">
        <f ca="1"/>
        <v>2</v>
      </c>
      <c r="B5596">
        <f ca="1"/>
        <v>5</v>
      </c>
      <c r="C5596">
        <f ca="1"/>
        <v>6</v>
      </c>
      <c r="D5596">
        <f ca="1"/>
        <v>0</v>
      </c>
      <c r="E5596">
        <f ca="1"/>
        <v>0</v>
      </c>
      <c r="F5596">
        <f ca="1"/>
        <v>0</v>
      </c>
      <c r="G5596">
        <f t="shared" ca="1" si="609"/>
        <v>7</v>
      </c>
      <c r="H5596">
        <f t="shared" ca="1" si="610"/>
        <v>0</v>
      </c>
      <c r="I5596">
        <f t="shared" ca="1" si="611"/>
        <v>3</v>
      </c>
      <c r="J5596">
        <f t="shared" ca="1" si="612"/>
        <v>0</v>
      </c>
      <c r="K5596" cm="1">
        <f t="array" aca="1" ref="K5596" ca="1">IF(G5596&gt;7,
        IF(G5596&gt;H5596, 1, IF(G5596&lt;H5596, 0, 2)),
        IF(       H5596&gt;7,
                     IF(G5596&gt;H5596, 1, IF(G5596&lt;H5596, 0, 2)),
                     IF(         G5596&lt;6,
                                   IF(            _xlfn.XLOOKUP(C5596,'deck &amp; rules'!$D$22:$M$22,_xlfn.XLOOKUP(H5596,'deck &amp; rules'!$C$23:$C$30,'deck &amp; rules'!$D$23:$M$30))="draw",
                                                     IF(I5596&gt;J5596,1,IF(I5596&lt;J5596,0,2)),
                                                     IF(I5596&gt;H5596,1,IF(I5596&lt;H5596,0,2))),
                                   IF(H5596&lt;7,
                                        IF(G5596&gt;J5596,1,IF(G5596&lt;J5596,0,2)),
                                        IF(G5596&gt;H5596,1,IF(G5596&lt;H5596,0,2))
                                        )
                          )
              )
        )</f>
        <v>1</v>
      </c>
      <c r="L5596">
        <f t="shared" ca="1" si="613"/>
        <v>-539</v>
      </c>
      <c r="M5596">
        <f t="shared" ca="1" si="614"/>
        <v>-601.0499999999854</v>
      </c>
      <c r="N5596">
        <f t="shared" ca="1" si="615"/>
        <v>-1041</v>
      </c>
    </row>
    <row r="5597" spans="1:14" x14ac:dyDescent="0.25">
      <c r="A5597">
        <f ca="1"/>
        <v>5</v>
      </c>
      <c r="B5597">
        <f ca="1"/>
        <v>9</v>
      </c>
      <c r="C5597">
        <f ca="1"/>
        <v>1</v>
      </c>
      <c r="D5597">
        <f ca="1"/>
        <v>7</v>
      </c>
      <c r="E5597">
        <f ca="1"/>
        <v>4</v>
      </c>
      <c r="F5597">
        <f ca="1"/>
        <v>8</v>
      </c>
      <c r="G5597">
        <f t="shared" ca="1" si="609"/>
        <v>4</v>
      </c>
      <c r="H5597">
        <f t="shared" ca="1" si="610"/>
        <v>1</v>
      </c>
      <c r="I5597">
        <f t="shared" ca="1" si="611"/>
        <v>5</v>
      </c>
      <c r="J5597">
        <f t="shared" ca="1" si="612"/>
        <v>9</v>
      </c>
      <c r="K5597" cm="1">
        <f t="array" aca="1" ref="K5597" ca="1">IF(G5597&gt;7,
        IF(G5597&gt;H5597, 1, IF(G5597&lt;H5597, 0, 2)),
        IF(       H5597&gt;7,
                     IF(G5597&gt;H5597, 1, IF(G5597&lt;H5597, 0, 2)),
                     IF(         G5597&lt;6,
                                   IF(            _xlfn.XLOOKUP(C5597,'deck &amp; rules'!$D$22:$M$22,_xlfn.XLOOKUP(H5597,'deck &amp; rules'!$C$23:$C$30,'deck &amp; rules'!$D$23:$M$30))="draw",
                                                     IF(I5597&gt;J5597,1,IF(I5597&lt;J5597,0,2)),
                                                     IF(I5597&gt;H5597,1,IF(I5597&lt;H5597,0,2))),
                                   IF(H5597&lt;7,
                                        IF(G5597&gt;J5597,1,IF(G5597&lt;J5597,0,2)),
                                        IF(G5597&gt;H5597,1,IF(G5597&lt;H5597,0,2))
                                        )
                          )
              )
        )</f>
        <v>0</v>
      </c>
      <c r="L5597">
        <f t="shared" ca="1" si="613"/>
        <v>-540</v>
      </c>
      <c r="M5597">
        <f t="shared" ca="1" si="614"/>
        <v>-600.09999999998536</v>
      </c>
      <c r="N5597">
        <f t="shared" ca="1" si="615"/>
        <v>-1042</v>
      </c>
    </row>
    <row r="5598" spans="1:14" x14ac:dyDescent="0.25">
      <c r="A5598">
        <f ca="1"/>
        <v>1</v>
      </c>
      <c r="B5598">
        <f ca="1"/>
        <v>2</v>
      </c>
      <c r="C5598">
        <f ca="1"/>
        <v>4</v>
      </c>
      <c r="D5598">
        <f ca="1"/>
        <v>0</v>
      </c>
      <c r="E5598">
        <f ca="1"/>
        <v>0</v>
      </c>
      <c r="F5598">
        <f ca="1"/>
        <v>0</v>
      </c>
      <c r="G5598">
        <f t="shared" ca="1" si="609"/>
        <v>3</v>
      </c>
      <c r="H5598">
        <f t="shared" ca="1" si="610"/>
        <v>0</v>
      </c>
      <c r="I5598">
        <f t="shared" ca="1" si="611"/>
        <v>7</v>
      </c>
      <c r="J5598">
        <f t="shared" ca="1" si="612"/>
        <v>0</v>
      </c>
      <c r="K5598" cm="1">
        <f t="array" aca="1" ref="K5598" ca="1">IF(G5598&gt;7,
        IF(G5598&gt;H5598, 1, IF(G5598&lt;H5598, 0, 2)),
        IF(       H5598&gt;7,
                     IF(G5598&gt;H5598, 1, IF(G5598&lt;H5598, 0, 2)),
                     IF(         G5598&lt;6,
                                   IF(            _xlfn.XLOOKUP(C5598,'deck &amp; rules'!$D$22:$M$22,_xlfn.XLOOKUP(H5598,'deck &amp; rules'!$C$23:$C$30,'deck &amp; rules'!$D$23:$M$30))="draw",
                                                     IF(I5598&gt;J5598,1,IF(I5598&lt;J5598,0,2)),
                                                     IF(I5598&gt;H5598,1,IF(I5598&lt;H5598,0,2))),
                                   IF(H5598&lt;7,
                                        IF(G5598&gt;J5598,1,IF(G5598&lt;J5598,0,2)),
                                        IF(G5598&gt;H5598,1,IF(G5598&lt;H5598,0,2))
                                        )
                          )
              )
        )</f>
        <v>1</v>
      </c>
      <c r="L5598">
        <f t="shared" ca="1" si="613"/>
        <v>-539</v>
      </c>
      <c r="M5598">
        <f t="shared" ca="1" si="614"/>
        <v>-601.09999999998536</v>
      </c>
      <c r="N5598">
        <f t="shared" ca="1" si="615"/>
        <v>-1043</v>
      </c>
    </row>
    <row r="5599" spans="1:14" x14ac:dyDescent="0.25">
      <c r="A5599">
        <f ca="1"/>
        <v>0</v>
      </c>
      <c r="B5599">
        <f ca="1"/>
        <v>0</v>
      </c>
      <c r="C5599">
        <f ca="1"/>
        <v>5</v>
      </c>
      <c r="D5599">
        <f ca="1"/>
        <v>1</v>
      </c>
      <c r="E5599">
        <f ca="1"/>
        <v>5</v>
      </c>
      <c r="F5599">
        <f ca="1"/>
        <v>0</v>
      </c>
      <c r="G5599">
        <f t="shared" ca="1" si="609"/>
        <v>0</v>
      </c>
      <c r="H5599">
        <f t="shared" ca="1" si="610"/>
        <v>6</v>
      </c>
      <c r="I5599">
        <f t="shared" ca="1" si="611"/>
        <v>5</v>
      </c>
      <c r="J5599">
        <f t="shared" ca="1" si="612"/>
        <v>6</v>
      </c>
      <c r="K5599" cm="1">
        <f t="array" aca="1" ref="K5599" ca="1">IF(G5599&gt;7,
        IF(G5599&gt;H5599, 1, IF(G5599&lt;H5599, 0, 2)),
        IF(       H5599&gt;7,
                     IF(G5599&gt;H5599, 1, IF(G5599&lt;H5599, 0, 2)),
                     IF(         G5599&lt;6,
                                   IF(            _xlfn.XLOOKUP(C5599,'deck &amp; rules'!$D$22:$M$22,_xlfn.XLOOKUP(H5599,'deck &amp; rules'!$C$23:$C$30,'deck &amp; rules'!$D$23:$M$30))="draw",
                                                     IF(I5599&gt;J5599,1,IF(I5599&lt;J5599,0,2)),
                                                     IF(I5599&gt;H5599,1,IF(I5599&lt;H5599,0,2))),
                                   IF(H5599&lt;7,
                                        IF(G5599&gt;J5599,1,IF(G5599&lt;J5599,0,2)),
                                        IF(G5599&gt;H5599,1,IF(G5599&lt;H5599,0,2))
                                        )
                          )
              )
        )</f>
        <v>0</v>
      </c>
      <c r="L5599">
        <f t="shared" ca="1" si="613"/>
        <v>-540</v>
      </c>
      <c r="M5599">
        <f t="shared" ca="1" si="614"/>
        <v>-600.14999999998531</v>
      </c>
      <c r="N5599">
        <f t="shared" ca="1" si="615"/>
        <v>-1044</v>
      </c>
    </row>
    <row r="5600" spans="1:14" x14ac:dyDescent="0.25">
      <c r="A5600">
        <f ca="1"/>
        <v>0</v>
      </c>
      <c r="B5600">
        <f ca="1"/>
        <v>0</v>
      </c>
      <c r="C5600">
        <f ca="1"/>
        <v>2</v>
      </c>
      <c r="D5600">
        <f ca="1"/>
        <v>4</v>
      </c>
      <c r="E5600">
        <f ca="1"/>
        <v>8</v>
      </c>
      <c r="F5600">
        <f ca="1"/>
        <v>4</v>
      </c>
      <c r="G5600">
        <f t="shared" ca="1" si="609"/>
        <v>0</v>
      </c>
      <c r="H5600">
        <f t="shared" ca="1" si="610"/>
        <v>2</v>
      </c>
      <c r="I5600">
        <f t="shared" ca="1" si="611"/>
        <v>2</v>
      </c>
      <c r="J5600">
        <f t="shared" ca="1" si="612"/>
        <v>6</v>
      </c>
      <c r="K5600" cm="1">
        <f t="array" aca="1" ref="K5600" ca="1">IF(G5600&gt;7,
        IF(G5600&gt;H5600, 1, IF(G5600&lt;H5600, 0, 2)),
        IF(       H5600&gt;7,
                     IF(G5600&gt;H5600, 1, IF(G5600&lt;H5600, 0, 2)),
                     IF(         G5600&lt;6,
                                   IF(            _xlfn.XLOOKUP(C5600,'deck &amp; rules'!$D$22:$M$22,_xlfn.XLOOKUP(H5600,'deck &amp; rules'!$C$23:$C$30,'deck &amp; rules'!$D$23:$M$30))="draw",
                                                     IF(I5600&gt;J5600,1,IF(I5600&lt;J5600,0,2)),
                                                     IF(I5600&gt;H5600,1,IF(I5600&lt;H5600,0,2))),
                                   IF(H5600&lt;7,
                                        IF(G5600&gt;J5600,1,IF(G5600&lt;J5600,0,2)),
                                        IF(G5600&gt;H5600,1,IF(G5600&lt;H5600,0,2))
                                        )
                          )
              )
        )</f>
        <v>0</v>
      </c>
      <c r="L5600">
        <f t="shared" ca="1" si="613"/>
        <v>-541</v>
      </c>
      <c r="M5600">
        <f t="shared" ca="1" si="614"/>
        <v>-599.19999999998527</v>
      </c>
      <c r="N5600">
        <f t="shared" ca="1" si="615"/>
        <v>-1045</v>
      </c>
    </row>
    <row r="5601" spans="1:14" x14ac:dyDescent="0.25">
      <c r="A5601">
        <f ca="1"/>
        <v>4</v>
      </c>
      <c r="B5601">
        <f ca="1"/>
        <v>1</v>
      </c>
      <c r="C5601">
        <f ca="1"/>
        <v>0</v>
      </c>
      <c r="D5601">
        <f ca="1"/>
        <v>3</v>
      </c>
      <c r="E5601">
        <f ca="1"/>
        <v>7</v>
      </c>
      <c r="F5601">
        <f ca="1"/>
        <v>0</v>
      </c>
      <c r="G5601">
        <f t="shared" ca="1" si="609"/>
        <v>5</v>
      </c>
      <c r="H5601">
        <f t="shared" ca="1" si="610"/>
        <v>0</v>
      </c>
      <c r="I5601">
        <f t="shared" ca="1" si="611"/>
        <v>5</v>
      </c>
      <c r="J5601">
        <f t="shared" ca="1" si="612"/>
        <v>0</v>
      </c>
      <c r="K5601" cm="1">
        <f t="array" aca="1" ref="K5601" ca="1">IF(G5601&gt;7,
        IF(G5601&gt;H5601, 1, IF(G5601&lt;H5601, 0, 2)),
        IF(       H5601&gt;7,
                     IF(G5601&gt;H5601, 1, IF(G5601&lt;H5601, 0, 2)),
                     IF(         G5601&lt;6,
                                   IF(            _xlfn.XLOOKUP(C5601,'deck &amp; rules'!$D$22:$M$22,_xlfn.XLOOKUP(H5601,'deck &amp; rules'!$C$23:$C$30,'deck &amp; rules'!$D$23:$M$30))="draw",
                                                     IF(I5601&gt;J5601,1,IF(I5601&lt;J5601,0,2)),
                                                     IF(I5601&gt;H5601,1,IF(I5601&lt;H5601,0,2))),
                                   IF(H5601&lt;7,
                                        IF(G5601&gt;J5601,1,IF(G5601&lt;J5601,0,2)),
                                        IF(G5601&gt;H5601,1,IF(G5601&lt;H5601,0,2))
                                        )
                          )
              )
        )</f>
        <v>1</v>
      </c>
      <c r="L5601">
        <f t="shared" ca="1" si="613"/>
        <v>-540</v>
      </c>
      <c r="M5601">
        <f t="shared" ca="1" si="614"/>
        <v>-600.19999999998527</v>
      </c>
      <c r="N5601">
        <f t="shared" ca="1" si="615"/>
        <v>-1046</v>
      </c>
    </row>
    <row r="5602" spans="1:14" x14ac:dyDescent="0.25">
      <c r="A5602">
        <f ca="1"/>
        <v>0</v>
      </c>
      <c r="B5602">
        <f ca="1"/>
        <v>6</v>
      </c>
      <c r="C5602">
        <f ca="1"/>
        <v>7</v>
      </c>
      <c r="D5602">
        <f ca="1"/>
        <v>9</v>
      </c>
      <c r="E5602">
        <f ca="1"/>
        <v>6</v>
      </c>
      <c r="F5602">
        <f ca="1"/>
        <v>6</v>
      </c>
      <c r="G5602">
        <f t="shared" ca="1" si="609"/>
        <v>6</v>
      </c>
      <c r="H5602">
        <f t="shared" ca="1" si="610"/>
        <v>5</v>
      </c>
      <c r="I5602">
        <f t="shared" ca="1" si="611"/>
        <v>3</v>
      </c>
      <c r="J5602">
        <f t="shared" ca="1" si="612"/>
        <v>1</v>
      </c>
      <c r="K5602" cm="1">
        <f t="array" aca="1" ref="K5602" ca="1">IF(G5602&gt;7,
        IF(G5602&gt;H5602, 1, IF(G5602&lt;H5602, 0, 2)),
        IF(       H5602&gt;7,
                     IF(G5602&gt;H5602, 1, IF(G5602&lt;H5602, 0, 2)),
                     IF(         G5602&lt;6,
                                   IF(            _xlfn.XLOOKUP(C5602,'deck &amp; rules'!$D$22:$M$22,_xlfn.XLOOKUP(H5602,'deck &amp; rules'!$C$23:$C$30,'deck &amp; rules'!$D$23:$M$30))="draw",
                                                     IF(I5602&gt;J5602,1,IF(I5602&lt;J5602,0,2)),
                                                     IF(I5602&gt;H5602,1,IF(I5602&lt;H5602,0,2))),
                                   IF(H5602&lt;7,
                                        IF(G5602&gt;J5602,1,IF(G5602&lt;J5602,0,2)),
                                        IF(G5602&gt;H5602,1,IF(G5602&lt;H5602,0,2))
                                        )
                          )
              )
        )</f>
        <v>1</v>
      </c>
      <c r="L5602">
        <f t="shared" ca="1" si="613"/>
        <v>-539</v>
      </c>
      <c r="M5602">
        <f t="shared" ca="1" si="614"/>
        <v>-601.19999999998527</v>
      </c>
      <c r="N5602">
        <f t="shared" ca="1" si="615"/>
        <v>-1047</v>
      </c>
    </row>
    <row r="5603" spans="1:14" x14ac:dyDescent="0.25">
      <c r="A5603">
        <f ca="1"/>
        <v>7</v>
      </c>
      <c r="B5603">
        <f ca="1"/>
        <v>9</v>
      </c>
      <c r="C5603">
        <f ca="1"/>
        <v>0</v>
      </c>
      <c r="D5603">
        <f ca="1"/>
        <v>9</v>
      </c>
      <c r="E5603">
        <f ca="1"/>
        <v>0</v>
      </c>
      <c r="F5603">
        <f ca="1"/>
        <v>5</v>
      </c>
      <c r="G5603">
        <f t="shared" ca="1" si="609"/>
        <v>6</v>
      </c>
      <c r="H5603">
        <f t="shared" ca="1" si="610"/>
        <v>9</v>
      </c>
      <c r="I5603">
        <f t="shared" ca="1" si="611"/>
        <v>6</v>
      </c>
      <c r="J5603">
        <f t="shared" ca="1" si="612"/>
        <v>4</v>
      </c>
      <c r="K5603" cm="1">
        <f t="array" aca="1" ref="K5603" ca="1">IF(G5603&gt;7,
        IF(G5603&gt;H5603, 1, IF(G5603&lt;H5603, 0, 2)),
        IF(       H5603&gt;7,
                     IF(G5603&gt;H5603, 1, IF(G5603&lt;H5603, 0, 2)),
                     IF(         G5603&lt;6,
                                   IF(            _xlfn.XLOOKUP(C5603,'deck &amp; rules'!$D$22:$M$22,_xlfn.XLOOKUP(H5603,'deck &amp; rules'!$C$23:$C$30,'deck &amp; rules'!$D$23:$M$30))="draw",
                                                     IF(I5603&gt;J5603,1,IF(I5603&lt;J5603,0,2)),
                                                     IF(I5603&gt;H5603,1,IF(I5603&lt;H5603,0,2))),
                                   IF(H5603&lt;7,
                                        IF(G5603&gt;J5603,1,IF(G5603&lt;J5603,0,2)),
                                        IF(G5603&gt;H5603,1,IF(G5603&lt;H5603,0,2))
                                        )
                          )
              )
        )</f>
        <v>0</v>
      </c>
      <c r="L5603">
        <f t="shared" ca="1" si="613"/>
        <v>-540</v>
      </c>
      <c r="M5603">
        <f t="shared" ca="1" si="614"/>
        <v>-600.24999999998522</v>
      </c>
      <c r="N5603">
        <f t="shared" ca="1" si="615"/>
        <v>-1048</v>
      </c>
    </row>
    <row r="5604" spans="1:14" x14ac:dyDescent="0.25">
      <c r="A5604">
        <f ca="1"/>
        <v>1</v>
      </c>
      <c r="B5604">
        <f ca="1"/>
        <v>0</v>
      </c>
      <c r="C5604">
        <f ca="1"/>
        <v>9</v>
      </c>
      <c r="D5604">
        <f ca="1"/>
        <v>6</v>
      </c>
      <c r="E5604">
        <f ca="1"/>
        <v>0</v>
      </c>
      <c r="F5604">
        <f ca="1"/>
        <v>0</v>
      </c>
      <c r="G5604">
        <f t="shared" ca="1" si="609"/>
        <v>1</v>
      </c>
      <c r="H5604">
        <f t="shared" ca="1" si="610"/>
        <v>6</v>
      </c>
      <c r="I5604">
        <f t="shared" ca="1" si="611"/>
        <v>0</v>
      </c>
      <c r="J5604">
        <f t="shared" ca="1" si="612"/>
        <v>6</v>
      </c>
      <c r="K5604" cm="1">
        <f t="array" aca="1" ref="K5604" ca="1">IF(G5604&gt;7,
        IF(G5604&gt;H5604, 1, IF(G5604&lt;H5604, 0, 2)),
        IF(       H5604&gt;7,
                     IF(G5604&gt;H5604, 1, IF(G5604&lt;H5604, 0, 2)),
                     IF(         G5604&lt;6,
                                   IF(            _xlfn.XLOOKUP(C5604,'deck &amp; rules'!$D$22:$M$22,_xlfn.XLOOKUP(H5604,'deck &amp; rules'!$C$23:$C$30,'deck &amp; rules'!$D$23:$M$30))="draw",
                                                     IF(I5604&gt;J5604,1,IF(I5604&lt;J5604,0,2)),
                                                     IF(I5604&gt;H5604,1,IF(I5604&lt;H5604,0,2))),
                                   IF(H5604&lt;7,
                                        IF(G5604&gt;J5604,1,IF(G5604&lt;J5604,0,2)),
                                        IF(G5604&gt;H5604,1,IF(G5604&lt;H5604,0,2))
                                        )
                          )
              )
        )</f>
        <v>0</v>
      </c>
      <c r="L5604">
        <f t="shared" ca="1" si="613"/>
        <v>-541</v>
      </c>
      <c r="M5604">
        <f t="shared" ca="1" si="614"/>
        <v>-599.29999999998518</v>
      </c>
      <c r="N5604">
        <f t="shared" ca="1" si="615"/>
        <v>-1049</v>
      </c>
    </row>
    <row r="5605" spans="1:14" x14ac:dyDescent="0.25">
      <c r="A5605">
        <f ca="1"/>
        <v>3</v>
      </c>
      <c r="B5605">
        <f ca="1"/>
        <v>6</v>
      </c>
      <c r="C5605">
        <f ca="1"/>
        <v>0</v>
      </c>
      <c r="D5605">
        <f ca="1"/>
        <v>0</v>
      </c>
      <c r="E5605">
        <f ca="1"/>
        <v>3</v>
      </c>
      <c r="F5605">
        <f ca="1"/>
        <v>5</v>
      </c>
      <c r="G5605">
        <f t="shared" ca="1" si="609"/>
        <v>9</v>
      </c>
      <c r="H5605">
        <f t="shared" ca="1" si="610"/>
        <v>3</v>
      </c>
      <c r="I5605">
        <f t="shared" ca="1" si="611"/>
        <v>9</v>
      </c>
      <c r="J5605">
        <f t="shared" ca="1" si="612"/>
        <v>8</v>
      </c>
      <c r="K5605" cm="1">
        <f t="array" aca="1" ref="K5605" ca="1">IF(G5605&gt;7,
        IF(G5605&gt;H5605, 1, IF(G5605&lt;H5605, 0, 2)),
        IF(       H5605&gt;7,
                     IF(G5605&gt;H5605, 1, IF(G5605&lt;H5605, 0, 2)),
                     IF(         G5605&lt;6,
                                   IF(            _xlfn.XLOOKUP(C5605,'deck &amp; rules'!$D$22:$M$22,_xlfn.XLOOKUP(H5605,'deck &amp; rules'!$C$23:$C$30,'deck &amp; rules'!$D$23:$M$30))="draw",
                                                     IF(I5605&gt;J5605,1,IF(I5605&lt;J5605,0,2)),
                                                     IF(I5605&gt;H5605,1,IF(I5605&lt;H5605,0,2))),
                                   IF(H5605&lt;7,
                                        IF(G5605&gt;J5605,1,IF(G5605&lt;J5605,0,2)),
                                        IF(G5605&gt;H5605,1,IF(G5605&lt;H5605,0,2))
                                        )
                          )
              )
        )</f>
        <v>1</v>
      </c>
      <c r="L5605">
        <f t="shared" ca="1" si="613"/>
        <v>-540</v>
      </c>
      <c r="M5605">
        <f t="shared" ca="1" si="614"/>
        <v>-600.29999999998518</v>
      </c>
      <c r="N5605">
        <f t="shared" ca="1" si="615"/>
        <v>-1050</v>
      </c>
    </row>
    <row r="5606" spans="1:14" x14ac:dyDescent="0.25">
      <c r="A5606">
        <f ca="1"/>
        <v>4</v>
      </c>
      <c r="B5606">
        <f ca="1"/>
        <v>6</v>
      </c>
      <c r="C5606">
        <f ca="1"/>
        <v>5</v>
      </c>
      <c r="D5606">
        <f ca="1"/>
        <v>0</v>
      </c>
      <c r="E5606">
        <f ca="1"/>
        <v>6</v>
      </c>
      <c r="F5606">
        <f ca="1"/>
        <v>1</v>
      </c>
      <c r="G5606">
        <f t="shared" ca="1" si="609"/>
        <v>0</v>
      </c>
      <c r="H5606">
        <f t="shared" ca="1" si="610"/>
        <v>6</v>
      </c>
      <c r="I5606">
        <f t="shared" ca="1" si="611"/>
        <v>5</v>
      </c>
      <c r="J5606">
        <f t="shared" ca="1" si="612"/>
        <v>7</v>
      </c>
      <c r="K5606" cm="1">
        <f t="array" aca="1" ref="K5606" ca="1">IF(G5606&gt;7,
        IF(G5606&gt;H5606, 1, IF(G5606&lt;H5606, 0, 2)),
        IF(       H5606&gt;7,
                     IF(G5606&gt;H5606, 1, IF(G5606&lt;H5606, 0, 2)),
                     IF(         G5606&lt;6,
                                   IF(            _xlfn.XLOOKUP(C5606,'deck &amp; rules'!$D$22:$M$22,_xlfn.XLOOKUP(H5606,'deck &amp; rules'!$C$23:$C$30,'deck &amp; rules'!$D$23:$M$30))="draw",
                                                     IF(I5606&gt;J5606,1,IF(I5606&lt;J5606,0,2)),
                                                     IF(I5606&gt;H5606,1,IF(I5606&lt;H5606,0,2))),
                                   IF(H5606&lt;7,
                                        IF(G5606&gt;J5606,1,IF(G5606&lt;J5606,0,2)),
                                        IF(G5606&gt;H5606,1,IF(G5606&lt;H5606,0,2))
                                        )
                          )
              )
        )</f>
        <v>0</v>
      </c>
      <c r="L5606">
        <f t="shared" ca="1" si="613"/>
        <v>-541</v>
      </c>
      <c r="M5606">
        <f t="shared" ca="1" si="614"/>
        <v>-599.34999999998513</v>
      </c>
      <c r="N5606">
        <f t="shared" ca="1" si="615"/>
        <v>-1051</v>
      </c>
    </row>
    <row r="5607" spans="1:14" x14ac:dyDescent="0.25">
      <c r="A5607">
        <f ca="1"/>
        <v>5</v>
      </c>
      <c r="B5607">
        <f ca="1"/>
        <v>0</v>
      </c>
      <c r="C5607">
        <f ca="1"/>
        <v>7</v>
      </c>
      <c r="D5607">
        <f ca="1"/>
        <v>0</v>
      </c>
      <c r="E5607">
        <f ca="1"/>
        <v>9</v>
      </c>
      <c r="F5607">
        <f ca="1"/>
        <v>9</v>
      </c>
      <c r="G5607">
        <f t="shared" ca="1" si="609"/>
        <v>5</v>
      </c>
      <c r="H5607">
        <f t="shared" ca="1" si="610"/>
        <v>9</v>
      </c>
      <c r="I5607">
        <f t="shared" ca="1" si="611"/>
        <v>2</v>
      </c>
      <c r="J5607">
        <f t="shared" ca="1" si="612"/>
        <v>8</v>
      </c>
      <c r="K5607" cm="1">
        <f t="array" aca="1" ref="K5607" ca="1">IF(G5607&gt;7,
        IF(G5607&gt;H5607, 1, IF(G5607&lt;H5607, 0, 2)),
        IF(       H5607&gt;7,
                     IF(G5607&gt;H5607, 1, IF(G5607&lt;H5607, 0, 2)),
                     IF(         G5607&lt;6,
                                   IF(            _xlfn.XLOOKUP(C5607,'deck &amp; rules'!$D$22:$M$22,_xlfn.XLOOKUP(H5607,'deck &amp; rules'!$C$23:$C$30,'deck &amp; rules'!$D$23:$M$30))="draw",
                                                     IF(I5607&gt;J5607,1,IF(I5607&lt;J5607,0,2)),
                                                     IF(I5607&gt;H5607,1,IF(I5607&lt;H5607,0,2))),
                                   IF(H5607&lt;7,
                                        IF(G5607&gt;J5607,1,IF(G5607&lt;J5607,0,2)),
                                        IF(G5607&gt;H5607,1,IF(G5607&lt;H5607,0,2))
                                        )
                          )
              )
        )</f>
        <v>0</v>
      </c>
      <c r="L5607">
        <f t="shared" ca="1" si="613"/>
        <v>-542</v>
      </c>
      <c r="M5607">
        <f t="shared" ca="1" si="614"/>
        <v>-598.39999999998508</v>
      </c>
      <c r="N5607">
        <f t="shared" ca="1" si="615"/>
        <v>-1052</v>
      </c>
    </row>
    <row r="5608" spans="1:14" x14ac:dyDescent="0.25">
      <c r="A5608">
        <f ca="1"/>
        <v>5</v>
      </c>
      <c r="B5608">
        <f ca="1"/>
        <v>0</v>
      </c>
      <c r="C5608">
        <f ca="1"/>
        <v>4</v>
      </c>
      <c r="D5608">
        <f ca="1"/>
        <v>1</v>
      </c>
      <c r="E5608">
        <f ca="1"/>
        <v>0</v>
      </c>
      <c r="F5608">
        <f ca="1"/>
        <v>6</v>
      </c>
      <c r="G5608">
        <f t="shared" ca="1" si="609"/>
        <v>5</v>
      </c>
      <c r="H5608">
        <f t="shared" ca="1" si="610"/>
        <v>1</v>
      </c>
      <c r="I5608">
        <f t="shared" ca="1" si="611"/>
        <v>9</v>
      </c>
      <c r="J5608">
        <f t="shared" ca="1" si="612"/>
        <v>7</v>
      </c>
      <c r="K5608" cm="1">
        <f t="array" aca="1" ref="K5608" ca="1">IF(G5608&gt;7,
        IF(G5608&gt;H5608, 1, IF(G5608&lt;H5608, 0, 2)),
        IF(       H5608&gt;7,
                     IF(G5608&gt;H5608, 1, IF(G5608&lt;H5608, 0, 2)),
                     IF(         G5608&lt;6,
                                   IF(            _xlfn.XLOOKUP(C5608,'deck &amp; rules'!$D$22:$M$22,_xlfn.XLOOKUP(H5608,'deck &amp; rules'!$C$23:$C$30,'deck &amp; rules'!$D$23:$M$30))="draw",
                                                     IF(I5608&gt;J5608,1,IF(I5608&lt;J5608,0,2)),
                                                     IF(I5608&gt;H5608,1,IF(I5608&lt;H5608,0,2))),
                                   IF(H5608&lt;7,
                                        IF(G5608&gt;J5608,1,IF(G5608&lt;J5608,0,2)),
                                        IF(G5608&gt;H5608,1,IF(G5608&lt;H5608,0,2))
                                        )
                          )
              )
        )</f>
        <v>1</v>
      </c>
      <c r="L5608">
        <f t="shared" ca="1" si="613"/>
        <v>-541</v>
      </c>
      <c r="M5608">
        <f t="shared" ca="1" si="614"/>
        <v>-599.39999999998508</v>
      </c>
      <c r="N5608">
        <f t="shared" ca="1" si="615"/>
        <v>-1053</v>
      </c>
    </row>
    <row r="5609" spans="1:14" x14ac:dyDescent="0.25">
      <c r="A5609">
        <f ca="1"/>
        <v>0</v>
      </c>
      <c r="B5609">
        <f ca="1"/>
        <v>0</v>
      </c>
      <c r="C5609">
        <f ca="1"/>
        <v>0</v>
      </c>
      <c r="D5609">
        <f ca="1"/>
        <v>4</v>
      </c>
      <c r="E5609">
        <f ca="1"/>
        <v>0</v>
      </c>
      <c r="F5609">
        <f ca="1"/>
        <v>0</v>
      </c>
      <c r="G5609">
        <f t="shared" ca="1" si="609"/>
        <v>0</v>
      </c>
      <c r="H5609">
        <f t="shared" ca="1" si="610"/>
        <v>4</v>
      </c>
      <c r="I5609">
        <f t="shared" ca="1" si="611"/>
        <v>0</v>
      </c>
      <c r="J5609">
        <f t="shared" ca="1" si="612"/>
        <v>4</v>
      </c>
      <c r="K5609" cm="1">
        <f t="array" aca="1" ref="K5609" ca="1">IF(G5609&gt;7,
        IF(G5609&gt;H5609, 1, IF(G5609&lt;H5609, 0, 2)),
        IF(       H5609&gt;7,
                     IF(G5609&gt;H5609, 1, IF(G5609&lt;H5609, 0, 2)),
                     IF(         G5609&lt;6,
                                   IF(            _xlfn.XLOOKUP(C5609,'deck &amp; rules'!$D$22:$M$22,_xlfn.XLOOKUP(H5609,'deck &amp; rules'!$C$23:$C$30,'deck &amp; rules'!$D$23:$M$30))="draw",
                                                     IF(I5609&gt;J5609,1,IF(I5609&lt;J5609,0,2)),
                                                     IF(I5609&gt;H5609,1,IF(I5609&lt;H5609,0,2))),
                                   IF(H5609&lt;7,
                                        IF(G5609&gt;J5609,1,IF(G5609&lt;J5609,0,2)),
                                        IF(G5609&gt;H5609,1,IF(G5609&lt;H5609,0,2))
                                        )
                          )
              )
        )</f>
        <v>0</v>
      </c>
      <c r="L5609">
        <f t="shared" ca="1" si="613"/>
        <v>-542</v>
      </c>
      <c r="M5609">
        <f t="shared" ca="1" si="614"/>
        <v>-598.44999999998504</v>
      </c>
      <c r="N5609">
        <f t="shared" ca="1" si="615"/>
        <v>-1054</v>
      </c>
    </row>
    <row r="5610" spans="1:14" x14ac:dyDescent="0.25">
      <c r="A5610">
        <f ca="1"/>
        <v>6</v>
      </c>
      <c r="B5610">
        <f ca="1"/>
        <v>0</v>
      </c>
      <c r="C5610">
        <f ca="1"/>
        <v>4</v>
      </c>
      <c r="D5610">
        <f ca="1"/>
        <v>2</v>
      </c>
      <c r="E5610">
        <f ca="1"/>
        <v>0</v>
      </c>
      <c r="F5610">
        <f ca="1"/>
        <v>0</v>
      </c>
      <c r="G5610">
        <f t="shared" ca="1" si="609"/>
        <v>6</v>
      </c>
      <c r="H5610">
        <f t="shared" ca="1" si="610"/>
        <v>2</v>
      </c>
      <c r="I5610">
        <f t="shared" ca="1" si="611"/>
        <v>0</v>
      </c>
      <c r="J5610">
        <f t="shared" ca="1" si="612"/>
        <v>2</v>
      </c>
      <c r="K5610" cm="1">
        <f t="array" aca="1" ref="K5610" ca="1">IF(G5610&gt;7,
        IF(G5610&gt;H5610, 1, IF(G5610&lt;H5610, 0, 2)),
        IF(       H5610&gt;7,
                     IF(G5610&gt;H5610, 1, IF(G5610&lt;H5610, 0, 2)),
                     IF(         G5610&lt;6,
                                   IF(            _xlfn.XLOOKUP(C5610,'deck &amp; rules'!$D$22:$M$22,_xlfn.XLOOKUP(H5610,'deck &amp; rules'!$C$23:$C$30,'deck &amp; rules'!$D$23:$M$30))="draw",
                                                     IF(I5610&gt;J5610,1,IF(I5610&lt;J5610,0,2)),
                                                     IF(I5610&gt;H5610,1,IF(I5610&lt;H5610,0,2))),
                                   IF(H5610&lt;7,
                                        IF(G5610&gt;J5610,1,IF(G5610&lt;J5610,0,2)),
                                        IF(G5610&gt;H5610,1,IF(G5610&lt;H5610,0,2))
                                        )
                          )
              )
        )</f>
        <v>1</v>
      </c>
      <c r="L5610">
        <f t="shared" ca="1" si="613"/>
        <v>-541</v>
      </c>
      <c r="M5610">
        <f t="shared" ca="1" si="614"/>
        <v>-599.44999999998504</v>
      </c>
      <c r="N5610">
        <f t="shared" ca="1" si="615"/>
        <v>-1055</v>
      </c>
    </row>
    <row r="5611" spans="1:14" x14ac:dyDescent="0.25">
      <c r="A5611">
        <f ca="1"/>
        <v>7</v>
      </c>
      <c r="B5611">
        <f ca="1"/>
        <v>2</v>
      </c>
      <c r="C5611">
        <f ca="1"/>
        <v>4</v>
      </c>
      <c r="D5611">
        <f ca="1"/>
        <v>0</v>
      </c>
      <c r="E5611">
        <f ca="1"/>
        <v>8</v>
      </c>
      <c r="F5611">
        <f ca="1"/>
        <v>5</v>
      </c>
      <c r="G5611">
        <f t="shared" ca="1" si="609"/>
        <v>9</v>
      </c>
      <c r="H5611">
        <f t="shared" ca="1" si="610"/>
        <v>8</v>
      </c>
      <c r="I5611">
        <f t="shared" ca="1" si="611"/>
        <v>3</v>
      </c>
      <c r="J5611">
        <f t="shared" ca="1" si="612"/>
        <v>3</v>
      </c>
      <c r="K5611" cm="1">
        <f t="array" aca="1" ref="K5611" ca="1">IF(G5611&gt;7,
        IF(G5611&gt;H5611, 1, IF(G5611&lt;H5611, 0, 2)),
        IF(       H5611&gt;7,
                     IF(G5611&gt;H5611, 1, IF(G5611&lt;H5611, 0, 2)),
                     IF(         G5611&lt;6,
                                   IF(            _xlfn.XLOOKUP(C5611,'deck &amp; rules'!$D$22:$M$22,_xlfn.XLOOKUP(H5611,'deck &amp; rules'!$C$23:$C$30,'deck &amp; rules'!$D$23:$M$30))="draw",
                                                     IF(I5611&gt;J5611,1,IF(I5611&lt;J5611,0,2)),
                                                     IF(I5611&gt;H5611,1,IF(I5611&lt;H5611,0,2))),
                                   IF(H5611&lt;7,
                                        IF(G5611&gt;J5611,1,IF(G5611&lt;J5611,0,2)),
                                        IF(G5611&gt;H5611,1,IF(G5611&lt;H5611,0,2))
                                        )
                          )
              )
        )</f>
        <v>1</v>
      </c>
      <c r="L5611">
        <f t="shared" ca="1" si="613"/>
        <v>-540</v>
      </c>
      <c r="M5611">
        <f t="shared" ca="1" si="614"/>
        <v>-600.44999999998504</v>
      </c>
      <c r="N5611">
        <f t="shared" ca="1" si="615"/>
        <v>-1056</v>
      </c>
    </row>
    <row r="5612" spans="1:14" x14ac:dyDescent="0.25">
      <c r="A5612">
        <f ca="1"/>
        <v>4</v>
      </c>
      <c r="B5612">
        <f ca="1"/>
        <v>9</v>
      </c>
      <c r="C5612">
        <f ca="1"/>
        <v>4</v>
      </c>
      <c r="D5612">
        <f ca="1"/>
        <v>6</v>
      </c>
      <c r="E5612">
        <f ca="1"/>
        <v>9</v>
      </c>
      <c r="F5612">
        <f ca="1"/>
        <v>5</v>
      </c>
      <c r="G5612">
        <f t="shared" ca="1" si="609"/>
        <v>3</v>
      </c>
      <c r="H5612">
        <f t="shared" ca="1" si="610"/>
        <v>5</v>
      </c>
      <c r="I5612">
        <f t="shared" ca="1" si="611"/>
        <v>7</v>
      </c>
      <c r="J5612">
        <f t="shared" ca="1" si="612"/>
        <v>0</v>
      </c>
      <c r="K5612" cm="1">
        <f t="array" aca="1" ref="K5612" ca="1">IF(G5612&gt;7,
        IF(G5612&gt;H5612, 1, IF(G5612&lt;H5612, 0, 2)),
        IF(       H5612&gt;7,
                     IF(G5612&gt;H5612, 1, IF(G5612&lt;H5612, 0, 2)),
                     IF(         G5612&lt;6,
                                   IF(            _xlfn.XLOOKUP(C5612,'deck &amp; rules'!$D$22:$M$22,_xlfn.XLOOKUP(H5612,'deck &amp; rules'!$C$23:$C$30,'deck &amp; rules'!$D$23:$M$30))="draw",
                                                     IF(I5612&gt;J5612,1,IF(I5612&lt;J5612,0,2)),
                                                     IF(I5612&gt;H5612,1,IF(I5612&lt;H5612,0,2))),
                                   IF(H5612&lt;7,
                                        IF(G5612&gt;J5612,1,IF(G5612&lt;J5612,0,2)),
                                        IF(G5612&gt;H5612,1,IF(G5612&lt;H5612,0,2))
                                        )
                          )
              )
        )</f>
        <v>1</v>
      </c>
      <c r="L5612">
        <f t="shared" ca="1" si="613"/>
        <v>-539</v>
      </c>
      <c r="M5612">
        <f t="shared" ca="1" si="614"/>
        <v>-601.44999999998504</v>
      </c>
      <c r="N5612">
        <f t="shared" ca="1" si="615"/>
        <v>-1057</v>
      </c>
    </row>
    <row r="5613" spans="1:14" x14ac:dyDescent="0.25">
      <c r="A5613">
        <f ca="1"/>
        <v>0</v>
      </c>
      <c r="B5613">
        <f ca="1"/>
        <v>6</v>
      </c>
      <c r="C5613">
        <f ca="1"/>
        <v>9</v>
      </c>
      <c r="D5613">
        <f ca="1"/>
        <v>4</v>
      </c>
      <c r="E5613">
        <f ca="1"/>
        <v>2</v>
      </c>
      <c r="F5613">
        <f ca="1"/>
        <v>6</v>
      </c>
      <c r="G5613">
        <f t="shared" ca="1" si="609"/>
        <v>6</v>
      </c>
      <c r="H5613">
        <f t="shared" ca="1" si="610"/>
        <v>6</v>
      </c>
      <c r="I5613">
        <f t="shared" ca="1" si="611"/>
        <v>5</v>
      </c>
      <c r="J5613">
        <f t="shared" ca="1" si="612"/>
        <v>2</v>
      </c>
      <c r="K5613" cm="1">
        <f t="array" aca="1" ref="K5613" ca="1">IF(G5613&gt;7,
        IF(G5613&gt;H5613, 1, IF(G5613&lt;H5613, 0, 2)),
        IF(       H5613&gt;7,
                     IF(G5613&gt;H5613, 1, IF(G5613&lt;H5613, 0, 2)),
                     IF(         G5613&lt;6,
                                   IF(            _xlfn.XLOOKUP(C5613,'deck &amp; rules'!$D$22:$M$22,_xlfn.XLOOKUP(H5613,'deck &amp; rules'!$C$23:$C$30,'deck &amp; rules'!$D$23:$M$30))="draw",
                                                     IF(I5613&gt;J5613,1,IF(I5613&lt;J5613,0,2)),
                                                     IF(I5613&gt;H5613,1,IF(I5613&lt;H5613,0,2))),
                                   IF(H5613&lt;7,
                                        IF(G5613&gt;J5613,1,IF(G5613&lt;J5613,0,2)),
                                        IF(G5613&gt;H5613,1,IF(G5613&lt;H5613,0,2))
                                        )
                          )
              )
        )</f>
        <v>1</v>
      </c>
      <c r="L5613">
        <f t="shared" ca="1" si="613"/>
        <v>-538</v>
      </c>
      <c r="M5613">
        <f t="shared" ca="1" si="614"/>
        <v>-602.44999999998504</v>
      </c>
      <c r="N5613">
        <f t="shared" ca="1" si="615"/>
        <v>-1058</v>
      </c>
    </row>
    <row r="5614" spans="1:14" x14ac:dyDescent="0.25">
      <c r="A5614">
        <f ca="1"/>
        <v>5</v>
      </c>
      <c r="B5614">
        <f ca="1"/>
        <v>4</v>
      </c>
      <c r="C5614">
        <f ca="1"/>
        <v>1</v>
      </c>
      <c r="D5614">
        <f ca="1"/>
        <v>0</v>
      </c>
      <c r="E5614">
        <f ca="1"/>
        <v>0</v>
      </c>
      <c r="F5614">
        <f ca="1"/>
        <v>6</v>
      </c>
      <c r="G5614">
        <f t="shared" ca="1" si="609"/>
        <v>9</v>
      </c>
      <c r="H5614">
        <f t="shared" ca="1" si="610"/>
        <v>0</v>
      </c>
      <c r="I5614">
        <f t="shared" ca="1" si="611"/>
        <v>0</v>
      </c>
      <c r="J5614">
        <f t="shared" ca="1" si="612"/>
        <v>6</v>
      </c>
      <c r="K5614" cm="1">
        <f t="array" aca="1" ref="K5614" ca="1">IF(G5614&gt;7,
        IF(G5614&gt;H5614, 1, IF(G5614&lt;H5614, 0, 2)),
        IF(       H5614&gt;7,
                     IF(G5614&gt;H5614, 1, IF(G5614&lt;H5614, 0, 2)),
                     IF(         G5614&lt;6,
                                   IF(            _xlfn.XLOOKUP(C5614,'deck &amp; rules'!$D$22:$M$22,_xlfn.XLOOKUP(H5614,'deck &amp; rules'!$C$23:$C$30,'deck &amp; rules'!$D$23:$M$30))="draw",
                                                     IF(I5614&gt;J5614,1,IF(I5614&lt;J5614,0,2)),
                                                     IF(I5614&gt;H5614,1,IF(I5614&lt;H5614,0,2))),
                                   IF(H5614&lt;7,
                                        IF(G5614&gt;J5614,1,IF(G5614&lt;J5614,0,2)),
                                        IF(G5614&gt;H5614,1,IF(G5614&lt;H5614,0,2))
                                        )
                          )
              )
        )</f>
        <v>1</v>
      </c>
      <c r="L5614">
        <f t="shared" ca="1" si="613"/>
        <v>-537</v>
      </c>
      <c r="M5614">
        <f t="shared" ca="1" si="614"/>
        <v>-603.44999999998504</v>
      </c>
      <c r="N5614">
        <f t="shared" ca="1" si="615"/>
        <v>-1059</v>
      </c>
    </row>
    <row r="5615" spans="1:14" x14ac:dyDescent="0.25">
      <c r="A5615">
        <f ca="1"/>
        <v>4</v>
      </c>
      <c r="B5615">
        <f ca="1"/>
        <v>2</v>
      </c>
      <c r="C5615">
        <f ca="1"/>
        <v>2</v>
      </c>
      <c r="D5615">
        <f ca="1"/>
        <v>7</v>
      </c>
      <c r="E5615">
        <f ca="1"/>
        <v>0</v>
      </c>
      <c r="F5615">
        <f ca="1"/>
        <v>7</v>
      </c>
      <c r="G5615">
        <f t="shared" ca="1" si="609"/>
        <v>6</v>
      </c>
      <c r="H5615">
        <f t="shared" ca="1" si="610"/>
        <v>7</v>
      </c>
      <c r="I5615">
        <f t="shared" ca="1" si="611"/>
        <v>8</v>
      </c>
      <c r="J5615">
        <f t="shared" ca="1" si="612"/>
        <v>4</v>
      </c>
      <c r="K5615" cm="1">
        <f t="array" aca="1" ref="K5615" ca="1">IF(G5615&gt;7,
        IF(G5615&gt;H5615, 1, IF(G5615&lt;H5615, 0, 2)),
        IF(       H5615&gt;7,
                     IF(G5615&gt;H5615, 1, IF(G5615&lt;H5615, 0, 2)),
                     IF(         G5615&lt;6,
                                   IF(            _xlfn.XLOOKUP(C5615,'deck &amp; rules'!$D$22:$M$22,_xlfn.XLOOKUP(H5615,'deck &amp; rules'!$C$23:$C$30,'deck &amp; rules'!$D$23:$M$30))="draw",
                                                     IF(I5615&gt;J5615,1,IF(I5615&lt;J5615,0,2)),
                                                     IF(I5615&gt;H5615,1,IF(I5615&lt;H5615,0,2))),
                                   IF(H5615&lt;7,
                                        IF(G5615&gt;J5615,1,IF(G5615&lt;J5615,0,2)),
                                        IF(G5615&gt;H5615,1,IF(G5615&lt;H5615,0,2))
                                        )
                          )
              )
        )</f>
        <v>0</v>
      </c>
      <c r="L5615">
        <f t="shared" ca="1" si="613"/>
        <v>-538</v>
      </c>
      <c r="M5615">
        <f t="shared" ca="1" si="614"/>
        <v>-602.49999999998499</v>
      </c>
      <c r="N5615">
        <f t="shared" ca="1" si="615"/>
        <v>-1060</v>
      </c>
    </row>
    <row r="5616" spans="1:14" x14ac:dyDescent="0.25">
      <c r="A5616">
        <f ca="1"/>
        <v>9</v>
      </c>
      <c r="B5616">
        <f ca="1"/>
        <v>0</v>
      </c>
      <c r="C5616">
        <f ca="1"/>
        <v>8</v>
      </c>
      <c r="D5616">
        <f ca="1"/>
        <v>1</v>
      </c>
      <c r="E5616">
        <f ca="1"/>
        <v>0</v>
      </c>
      <c r="F5616">
        <f ca="1"/>
        <v>2</v>
      </c>
      <c r="G5616">
        <f t="shared" ca="1" si="609"/>
        <v>9</v>
      </c>
      <c r="H5616">
        <f t="shared" ca="1" si="610"/>
        <v>1</v>
      </c>
      <c r="I5616">
        <f t="shared" ca="1" si="611"/>
        <v>7</v>
      </c>
      <c r="J5616">
        <f t="shared" ca="1" si="612"/>
        <v>3</v>
      </c>
      <c r="K5616" cm="1">
        <f t="array" aca="1" ref="K5616" ca="1">IF(G5616&gt;7,
        IF(G5616&gt;H5616, 1, IF(G5616&lt;H5616, 0, 2)),
        IF(       H5616&gt;7,
                     IF(G5616&gt;H5616, 1, IF(G5616&lt;H5616, 0, 2)),
                     IF(         G5616&lt;6,
                                   IF(            _xlfn.XLOOKUP(C5616,'deck &amp; rules'!$D$22:$M$22,_xlfn.XLOOKUP(H5616,'deck &amp; rules'!$C$23:$C$30,'deck &amp; rules'!$D$23:$M$30))="draw",
                                                     IF(I5616&gt;J5616,1,IF(I5616&lt;J5616,0,2)),
                                                     IF(I5616&gt;H5616,1,IF(I5616&lt;H5616,0,2))),
                                   IF(H5616&lt;7,
                                        IF(G5616&gt;J5616,1,IF(G5616&lt;J5616,0,2)),
                                        IF(G5616&gt;H5616,1,IF(G5616&lt;H5616,0,2))
                                        )
                          )
              )
        )</f>
        <v>1</v>
      </c>
      <c r="L5616">
        <f t="shared" ca="1" si="613"/>
        <v>-537</v>
      </c>
      <c r="M5616">
        <f t="shared" ca="1" si="614"/>
        <v>-603.49999999998499</v>
      </c>
      <c r="N5616">
        <f t="shared" ca="1" si="615"/>
        <v>-1061</v>
      </c>
    </row>
    <row r="5617" spans="1:14" x14ac:dyDescent="0.25">
      <c r="A5617">
        <f ca="1"/>
        <v>0</v>
      </c>
      <c r="B5617">
        <f ca="1"/>
        <v>8</v>
      </c>
      <c r="C5617">
        <f ca="1"/>
        <v>4</v>
      </c>
      <c r="D5617">
        <f ca="1"/>
        <v>0</v>
      </c>
      <c r="E5617">
        <f ca="1"/>
        <v>4</v>
      </c>
      <c r="F5617">
        <f ca="1"/>
        <v>3</v>
      </c>
      <c r="G5617">
        <f t="shared" ca="1" si="609"/>
        <v>8</v>
      </c>
      <c r="H5617">
        <f t="shared" ca="1" si="610"/>
        <v>4</v>
      </c>
      <c r="I5617">
        <f t="shared" ca="1" si="611"/>
        <v>2</v>
      </c>
      <c r="J5617">
        <f t="shared" ca="1" si="612"/>
        <v>7</v>
      </c>
      <c r="K5617" cm="1">
        <f t="array" aca="1" ref="K5617" ca="1">IF(G5617&gt;7,
        IF(G5617&gt;H5617, 1, IF(G5617&lt;H5617, 0, 2)),
        IF(       H5617&gt;7,
                     IF(G5617&gt;H5617, 1, IF(G5617&lt;H5617, 0, 2)),
                     IF(         G5617&lt;6,
                                   IF(            _xlfn.XLOOKUP(C5617,'deck &amp; rules'!$D$22:$M$22,_xlfn.XLOOKUP(H5617,'deck &amp; rules'!$C$23:$C$30,'deck &amp; rules'!$D$23:$M$30))="draw",
                                                     IF(I5617&gt;J5617,1,IF(I5617&lt;J5617,0,2)),
                                                     IF(I5617&gt;H5617,1,IF(I5617&lt;H5617,0,2))),
                                   IF(H5617&lt;7,
                                        IF(G5617&gt;J5617,1,IF(G5617&lt;J5617,0,2)),
                                        IF(G5617&gt;H5617,1,IF(G5617&lt;H5617,0,2))
                                        )
                          )
              )
        )</f>
        <v>1</v>
      </c>
      <c r="L5617">
        <f t="shared" ca="1" si="613"/>
        <v>-536</v>
      </c>
      <c r="M5617">
        <f t="shared" ca="1" si="614"/>
        <v>-604.49999999998499</v>
      </c>
      <c r="N5617">
        <f t="shared" ca="1" si="615"/>
        <v>-1062</v>
      </c>
    </row>
    <row r="5618" spans="1:14" x14ac:dyDescent="0.25">
      <c r="A5618">
        <f ca="1"/>
        <v>0</v>
      </c>
      <c r="B5618">
        <f ca="1"/>
        <v>0</v>
      </c>
      <c r="C5618">
        <f ca="1"/>
        <v>5</v>
      </c>
      <c r="D5618">
        <f ca="1"/>
        <v>0</v>
      </c>
      <c r="E5618">
        <f ca="1"/>
        <v>8</v>
      </c>
      <c r="F5618">
        <f ca="1"/>
        <v>0</v>
      </c>
      <c r="G5618">
        <f t="shared" ca="1" si="609"/>
        <v>0</v>
      </c>
      <c r="H5618">
        <f t="shared" ca="1" si="610"/>
        <v>8</v>
      </c>
      <c r="I5618">
        <f t="shared" ca="1" si="611"/>
        <v>5</v>
      </c>
      <c r="J5618">
        <f t="shared" ca="1" si="612"/>
        <v>8</v>
      </c>
      <c r="K5618" cm="1">
        <f t="array" aca="1" ref="K5618" ca="1">IF(G5618&gt;7,
        IF(G5618&gt;H5618, 1, IF(G5618&lt;H5618, 0, 2)),
        IF(       H5618&gt;7,
                     IF(G5618&gt;H5618, 1, IF(G5618&lt;H5618, 0, 2)),
                     IF(         G5618&lt;6,
                                   IF(            _xlfn.XLOOKUP(C5618,'deck &amp; rules'!$D$22:$M$22,_xlfn.XLOOKUP(H5618,'deck &amp; rules'!$C$23:$C$30,'deck &amp; rules'!$D$23:$M$30))="draw",
                                                     IF(I5618&gt;J5618,1,IF(I5618&lt;J5618,0,2)),
                                                     IF(I5618&gt;H5618,1,IF(I5618&lt;H5618,0,2))),
                                   IF(H5618&lt;7,
                                        IF(G5618&gt;J5618,1,IF(G5618&lt;J5618,0,2)),
                                        IF(G5618&gt;H5618,1,IF(G5618&lt;H5618,0,2))
                                        )
                          )
              )
        )</f>
        <v>0</v>
      </c>
      <c r="L5618">
        <f t="shared" ca="1" si="613"/>
        <v>-537</v>
      </c>
      <c r="M5618">
        <f t="shared" ca="1" si="614"/>
        <v>-603.54999999998495</v>
      </c>
      <c r="N5618">
        <f t="shared" ca="1" si="615"/>
        <v>-1063</v>
      </c>
    </row>
    <row r="5619" spans="1:14" x14ac:dyDescent="0.25">
      <c r="A5619">
        <f ca="1"/>
        <v>8</v>
      </c>
      <c r="B5619">
        <f ca="1"/>
        <v>1</v>
      </c>
      <c r="C5619">
        <f ca="1"/>
        <v>7</v>
      </c>
      <c r="D5619">
        <f ca="1"/>
        <v>0</v>
      </c>
      <c r="E5619">
        <f ca="1"/>
        <v>5</v>
      </c>
      <c r="F5619">
        <f ca="1"/>
        <v>0</v>
      </c>
      <c r="G5619">
        <f t="shared" ca="1" si="609"/>
        <v>9</v>
      </c>
      <c r="H5619">
        <f t="shared" ca="1" si="610"/>
        <v>5</v>
      </c>
      <c r="I5619">
        <f t="shared" ca="1" si="611"/>
        <v>6</v>
      </c>
      <c r="J5619">
        <f t="shared" ca="1" si="612"/>
        <v>5</v>
      </c>
      <c r="K5619" cm="1">
        <f t="array" aca="1" ref="K5619" ca="1">IF(G5619&gt;7,
        IF(G5619&gt;H5619, 1, IF(G5619&lt;H5619, 0, 2)),
        IF(       H5619&gt;7,
                     IF(G5619&gt;H5619, 1, IF(G5619&lt;H5619, 0, 2)),
                     IF(         G5619&lt;6,
                                   IF(            _xlfn.XLOOKUP(C5619,'deck &amp; rules'!$D$22:$M$22,_xlfn.XLOOKUP(H5619,'deck &amp; rules'!$C$23:$C$30,'deck &amp; rules'!$D$23:$M$30))="draw",
                                                     IF(I5619&gt;J5619,1,IF(I5619&lt;J5619,0,2)),
                                                     IF(I5619&gt;H5619,1,IF(I5619&lt;H5619,0,2))),
                                   IF(H5619&lt;7,
                                        IF(G5619&gt;J5619,1,IF(G5619&lt;J5619,0,2)),
                                        IF(G5619&gt;H5619,1,IF(G5619&lt;H5619,0,2))
                                        )
                          )
              )
        )</f>
        <v>1</v>
      </c>
      <c r="L5619">
        <f t="shared" ca="1" si="613"/>
        <v>-536</v>
      </c>
      <c r="M5619">
        <f t="shared" ca="1" si="614"/>
        <v>-604.54999999998495</v>
      </c>
      <c r="N5619">
        <f t="shared" ca="1" si="615"/>
        <v>-1064</v>
      </c>
    </row>
    <row r="5620" spans="1:14" x14ac:dyDescent="0.25">
      <c r="A5620">
        <f ca="1"/>
        <v>8</v>
      </c>
      <c r="B5620">
        <f ca="1"/>
        <v>5</v>
      </c>
      <c r="C5620">
        <f ca="1"/>
        <v>4</v>
      </c>
      <c r="D5620">
        <f ca="1"/>
        <v>4</v>
      </c>
      <c r="E5620">
        <f ca="1"/>
        <v>2</v>
      </c>
      <c r="F5620">
        <f ca="1"/>
        <v>0</v>
      </c>
      <c r="G5620">
        <f t="shared" ca="1" si="609"/>
        <v>3</v>
      </c>
      <c r="H5620">
        <f t="shared" ca="1" si="610"/>
        <v>6</v>
      </c>
      <c r="I5620">
        <f t="shared" ca="1" si="611"/>
        <v>7</v>
      </c>
      <c r="J5620">
        <f t="shared" ca="1" si="612"/>
        <v>6</v>
      </c>
      <c r="K5620" cm="1">
        <f t="array" aca="1" ref="K5620" ca="1">IF(G5620&gt;7,
        IF(G5620&gt;H5620, 1, IF(G5620&lt;H5620, 0, 2)),
        IF(       H5620&gt;7,
                     IF(G5620&gt;H5620, 1, IF(G5620&lt;H5620, 0, 2)),
                     IF(         G5620&lt;6,
                                   IF(            _xlfn.XLOOKUP(C5620,'deck &amp; rules'!$D$22:$M$22,_xlfn.XLOOKUP(H5620,'deck &amp; rules'!$C$23:$C$30,'deck &amp; rules'!$D$23:$M$30))="draw",
                                                     IF(I5620&gt;J5620,1,IF(I5620&lt;J5620,0,2)),
                                                     IF(I5620&gt;H5620,1,IF(I5620&lt;H5620,0,2))),
                                   IF(H5620&lt;7,
                                        IF(G5620&gt;J5620,1,IF(G5620&lt;J5620,0,2)),
                                        IF(G5620&gt;H5620,1,IF(G5620&lt;H5620,0,2))
                                        )
                          )
              )
        )</f>
        <v>1</v>
      </c>
      <c r="L5620">
        <f t="shared" ca="1" si="613"/>
        <v>-535</v>
      </c>
      <c r="M5620">
        <f t="shared" ca="1" si="614"/>
        <v>-605.54999999998495</v>
      </c>
      <c r="N5620">
        <f t="shared" ca="1" si="615"/>
        <v>-1065</v>
      </c>
    </row>
    <row r="5621" spans="1:14" x14ac:dyDescent="0.25">
      <c r="A5621">
        <f ca="1"/>
        <v>3</v>
      </c>
      <c r="B5621">
        <f ca="1"/>
        <v>6</v>
      </c>
      <c r="C5621">
        <f ca="1"/>
        <v>5</v>
      </c>
      <c r="D5621">
        <f ca="1"/>
        <v>4</v>
      </c>
      <c r="E5621">
        <f ca="1"/>
        <v>9</v>
      </c>
      <c r="F5621">
        <f ca="1"/>
        <v>0</v>
      </c>
      <c r="G5621">
        <f t="shared" ca="1" si="609"/>
        <v>9</v>
      </c>
      <c r="H5621">
        <f t="shared" ca="1" si="610"/>
        <v>3</v>
      </c>
      <c r="I5621">
        <f t="shared" ca="1" si="611"/>
        <v>4</v>
      </c>
      <c r="J5621">
        <f t="shared" ca="1" si="612"/>
        <v>3</v>
      </c>
      <c r="K5621" cm="1">
        <f t="array" aca="1" ref="K5621" ca="1">IF(G5621&gt;7,
        IF(G5621&gt;H5621, 1, IF(G5621&lt;H5621, 0, 2)),
        IF(       H5621&gt;7,
                     IF(G5621&gt;H5621, 1, IF(G5621&lt;H5621, 0, 2)),
                     IF(         G5621&lt;6,
                                   IF(            _xlfn.XLOOKUP(C5621,'deck &amp; rules'!$D$22:$M$22,_xlfn.XLOOKUP(H5621,'deck &amp; rules'!$C$23:$C$30,'deck &amp; rules'!$D$23:$M$30))="draw",
                                                     IF(I5621&gt;J5621,1,IF(I5621&lt;J5621,0,2)),
                                                     IF(I5621&gt;H5621,1,IF(I5621&lt;H5621,0,2))),
                                   IF(H5621&lt;7,
                                        IF(G5621&gt;J5621,1,IF(G5621&lt;J5621,0,2)),
                                        IF(G5621&gt;H5621,1,IF(G5621&lt;H5621,0,2))
                                        )
                          )
              )
        )</f>
        <v>1</v>
      </c>
      <c r="L5621">
        <f t="shared" ca="1" si="613"/>
        <v>-534</v>
      </c>
      <c r="M5621">
        <f t="shared" ca="1" si="614"/>
        <v>-606.54999999998495</v>
      </c>
      <c r="N5621">
        <f t="shared" ca="1" si="615"/>
        <v>-1066</v>
      </c>
    </row>
    <row r="5622" spans="1:14" x14ac:dyDescent="0.25">
      <c r="A5622">
        <f ca="1"/>
        <v>6</v>
      </c>
      <c r="B5622">
        <f ca="1"/>
        <v>0</v>
      </c>
      <c r="C5622">
        <f ca="1"/>
        <v>0</v>
      </c>
      <c r="D5622">
        <f ca="1"/>
        <v>0</v>
      </c>
      <c r="E5622">
        <f ca="1"/>
        <v>0</v>
      </c>
      <c r="F5622">
        <f ca="1"/>
        <v>0</v>
      </c>
      <c r="G5622">
        <f t="shared" ca="1" si="609"/>
        <v>6</v>
      </c>
      <c r="H5622">
        <f t="shared" ca="1" si="610"/>
        <v>0</v>
      </c>
      <c r="I5622">
        <f t="shared" ca="1" si="611"/>
        <v>6</v>
      </c>
      <c r="J5622">
        <f t="shared" ca="1" si="612"/>
        <v>0</v>
      </c>
      <c r="K5622" cm="1">
        <f t="array" aca="1" ref="K5622" ca="1">IF(G5622&gt;7,
        IF(G5622&gt;H5622, 1, IF(G5622&lt;H5622, 0, 2)),
        IF(       H5622&gt;7,
                     IF(G5622&gt;H5622, 1, IF(G5622&lt;H5622, 0, 2)),
                     IF(         G5622&lt;6,
                                   IF(            _xlfn.XLOOKUP(C5622,'deck &amp; rules'!$D$22:$M$22,_xlfn.XLOOKUP(H5622,'deck &amp; rules'!$C$23:$C$30,'deck &amp; rules'!$D$23:$M$30))="draw",
                                                     IF(I5622&gt;J5622,1,IF(I5622&lt;J5622,0,2)),
                                                     IF(I5622&gt;H5622,1,IF(I5622&lt;H5622,0,2))),
                                   IF(H5622&lt;7,
                                        IF(G5622&gt;J5622,1,IF(G5622&lt;J5622,0,2)),
                                        IF(G5622&gt;H5622,1,IF(G5622&lt;H5622,0,2))
                                        )
                          )
              )
        )</f>
        <v>1</v>
      </c>
      <c r="L5622">
        <f t="shared" ca="1" si="613"/>
        <v>-533</v>
      </c>
      <c r="M5622">
        <f t="shared" ca="1" si="614"/>
        <v>-607.54999999998495</v>
      </c>
      <c r="N5622">
        <f t="shared" ca="1" si="615"/>
        <v>-1067</v>
      </c>
    </row>
    <row r="5623" spans="1:14" x14ac:dyDescent="0.25">
      <c r="A5623">
        <f ca="1"/>
        <v>4</v>
      </c>
      <c r="B5623">
        <f ca="1"/>
        <v>8</v>
      </c>
      <c r="C5623">
        <f ca="1"/>
        <v>1</v>
      </c>
      <c r="D5623">
        <f ca="1"/>
        <v>2</v>
      </c>
      <c r="E5623">
        <f ca="1"/>
        <v>0</v>
      </c>
      <c r="F5623">
        <f ca="1"/>
        <v>0</v>
      </c>
      <c r="G5623">
        <f t="shared" ca="1" si="609"/>
        <v>2</v>
      </c>
      <c r="H5623">
        <f t="shared" ca="1" si="610"/>
        <v>2</v>
      </c>
      <c r="I5623">
        <f t="shared" ca="1" si="611"/>
        <v>3</v>
      </c>
      <c r="J5623">
        <f t="shared" ca="1" si="612"/>
        <v>2</v>
      </c>
      <c r="K5623" cm="1">
        <f t="array" aca="1" ref="K5623" ca="1">IF(G5623&gt;7,
        IF(G5623&gt;H5623, 1, IF(G5623&lt;H5623, 0, 2)),
        IF(       H5623&gt;7,
                     IF(G5623&gt;H5623, 1, IF(G5623&lt;H5623, 0, 2)),
                     IF(         G5623&lt;6,
                                   IF(            _xlfn.XLOOKUP(C5623,'deck &amp; rules'!$D$22:$M$22,_xlfn.XLOOKUP(H5623,'deck &amp; rules'!$C$23:$C$30,'deck &amp; rules'!$D$23:$M$30))="draw",
                                                     IF(I5623&gt;J5623,1,IF(I5623&lt;J5623,0,2)),
                                                     IF(I5623&gt;H5623,1,IF(I5623&lt;H5623,0,2))),
                                   IF(H5623&lt;7,
                                        IF(G5623&gt;J5623,1,IF(G5623&lt;J5623,0,2)),
                                        IF(G5623&gt;H5623,1,IF(G5623&lt;H5623,0,2))
                                        )
                          )
              )
        )</f>
        <v>1</v>
      </c>
      <c r="L5623">
        <f t="shared" ca="1" si="613"/>
        <v>-532</v>
      </c>
      <c r="M5623">
        <f t="shared" ca="1" si="614"/>
        <v>-608.54999999998495</v>
      </c>
      <c r="N5623">
        <f t="shared" ca="1" si="615"/>
        <v>-1068</v>
      </c>
    </row>
    <row r="5624" spans="1:14" x14ac:dyDescent="0.25">
      <c r="A5624">
        <f ca="1"/>
        <v>4</v>
      </c>
      <c r="B5624">
        <f ca="1"/>
        <v>7</v>
      </c>
      <c r="C5624">
        <f ca="1"/>
        <v>7</v>
      </c>
      <c r="D5624">
        <f ca="1"/>
        <v>0</v>
      </c>
      <c r="E5624">
        <f ca="1"/>
        <v>7</v>
      </c>
      <c r="F5624">
        <f ca="1"/>
        <v>6</v>
      </c>
      <c r="G5624">
        <f t="shared" ca="1" si="609"/>
        <v>1</v>
      </c>
      <c r="H5624">
        <f t="shared" ca="1" si="610"/>
        <v>7</v>
      </c>
      <c r="I5624">
        <f t="shared" ca="1" si="611"/>
        <v>8</v>
      </c>
      <c r="J5624">
        <f t="shared" ca="1" si="612"/>
        <v>3</v>
      </c>
      <c r="K5624" cm="1">
        <f t="array" aca="1" ref="K5624" ca="1">IF(G5624&gt;7,
        IF(G5624&gt;H5624, 1, IF(G5624&lt;H5624, 0, 2)),
        IF(       H5624&gt;7,
                     IF(G5624&gt;H5624, 1, IF(G5624&lt;H5624, 0, 2)),
                     IF(         G5624&lt;6,
                                   IF(            _xlfn.XLOOKUP(C5624,'deck &amp; rules'!$D$22:$M$22,_xlfn.XLOOKUP(H5624,'deck &amp; rules'!$C$23:$C$30,'deck &amp; rules'!$D$23:$M$30))="draw",
                                                     IF(I5624&gt;J5624,1,IF(I5624&lt;J5624,0,2)),
                                                     IF(I5624&gt;H5624,1,IF(I5624&lt;H5624,0,2))),
                                   IF(H5624&lt;7,
                                        IF(G5624&gt;J5624,1,IF(G5624&lt;J5624,0,2)),
                                        IF(G5624&gt;H5624,1,IF(G5624&lt;H5624,0,2))
                                        )
                          )
              )
        )</f>
        <v>1</v>
      </c>
      <c r="L5624">
        <f t="shared" ca="1" si="613"/>
        <v>-531</v>
      </c>
      <c r="M5624">
        <f t="shared" ca="1" si="614"/>
        <v>-609.54999999998495</v>
      </c>
      <c r="N5624">
        <f t="shared" ca="1" si="615"/>
        <v>-1069</v>
      </c>
    </row>
    <row r="5625" spans="1:14" x14ac:dyDescent="0.25">
      <c r="A5625">
        <f ca="1"/>
        <v>0</v>
      </c>
      <c r="B5625">
        <f ca="1"/>
        <v>0</v>
      </c>
      <c r="C5625">
        <f ca="1"/>
        <v>0</v>
      </c>
      <c r="D5625">
        <f ca="1"/>
        <v>5</v>
      </c>
      <c r="E5625">
        <f ca="1"/>
        <v>0</v>
      </c>
      <c r="F5625">
        <f ca="1"/>
        <v>7</v>
      </c>
      <c r="G5625">
        <f t="shared" ca="1" si="609"/>
        <v>0</v>
      </c>
      <c r="H5625">
        <f t="shared" ca="1" si="610"/>
        <v>5</v>
      </c>
      <c r="I5625">
        <f t="shared" ca="1" si="611"/>
        <v>0</v>
      </c>
      <c r="J5625">
        <f t="shared" ca="1" si="612"/>
        <v>2</v>
      </c>
      <c r="K5625" cm="1">
        <f t="array" aca="1" ref="K5625" ca="1">IF(G5625&gt;7,
        IF(G5625&gt;H5625, 1, IF(G5625&lt;H5625, 0, 2)),
        IF(       H5625&gt;7,
                     IF(G5625&gt;H5625, 1, IF(G5625&lt;H5625, 0, 2)),
                     IF(         G5625&lt;6,
                                   IF(            _xlfn.XLOOKUP(C5625,'deck &amp; rules'!$D$22:$M$22,_xlfn.XLOOKUP(H5625,'deck &amp; rules'!$C$23:$C$30,'deck &amp; rules'!$D$23:$M$30))="draw",
                                                     IF(I5625&gt;J5625,1,IF(I5625&lt;J5625,0,2)),
                                                     IF(I5625&gt;H5625,1,IF(I5625&lt;H5625,0,2))),
                                   IF(H5625&lt;7,
                                        IF(G5625&gt;J5625,1,IF(G5625&lt;J5625,0,2)),
                                        IF(G5625&gt;H5625,1,IF(G5625&lt;H5625,0,2))
                                        )
                          )
              )
        )</f>
        <v>0</v>
      </c>
      <c r="L5625">
        <f t="shared" ca="1" si="613"/>
        <v>-532</v>
      </c>
      <c r="M5625">
        <f t="shared" ca="1" si="614"/>
        <v>-608.5999999999849</v>
      </c>
      <c r="N5625">
        <f t="shared" ca="1" si="615"/>
        <v>-1070</v>
      </c>
    </row>
    <row r="5626" spans="1:14" x14ac:dyDescent="0.25">
      <c r="A5626">
        <f ca="1"/>
        <v>4</v>
      </c>
      <c r="B5626">
        <f ca="1"/>
        <v>0</v>
      </c>
      <c r="C5626">
        <f ca="1"/>
        <v>0</v>
      </c>
      <c r="D5626">
        <f ca="1"/>
        <v>9</v>
      </c>
      <c r="E5626">
        <f ca="1"/>
        <v>0</v>
      </c>
      <c r="F5626">
        <f ca="1"/>
        <v>9</v>
      </c>
      <c r="G5626">
        <f t="shared" ca="1" si="609"/>
        <v>4</v>
      </c>
      <c r="H5626">
        <f t="shared" ca="1" si="610"/>
        <v>9</v>
      </c>
      <c r="I5626">
        <f t="shared" ca="1" si="611"/>
        <v>4</v>
      </c>
      <c r="J5626">
        <f t="shared" ca="1" si="612"/>
        <v>8</v>
      </c>
      <c r="K5626" cm="1">
        <f t="array" aca="1" ref="K5626" ca="1">IF(G5626&gt;7,
        IF(G5626&gt;H5626, 1, IF(G5626&lt;H5626, 0, 2)),
        IF(       H5626&gt;7,
                     IF(G5626&gt;H5626, 1, IF(G5626&lt;H5626, 0, 2)),
                     IF(         G5626&lt;6,
                                   IF(            _xlfn.XLOOKUP(C5626,'deck &amp; rules'!$D$22:$M$22,_xlfn.XLOOKUP(H5626,'deck &amp; rules'!$C$23:$C$30,'deck &amp; rules'!$D$23:$M$30))="draw",
                                                     IF(I5626&gt;J5626,1,IF(I5626&lt;J5626,0,2)),
                                                     IF(I5626&gt;H5626,1,IF(I5626&lt;H5626,0,2))),
                                   IF(H5626&lt;7,
                                        IF(G5626&gt;J5626,1,IF(G5626&lt;J5626,0,2)),
                                        IF(G5626&gt;H5626,1,IF(G5626&lt;H5626,0,2))
                                        )
                          )
              )
        )</f>
        <v>0</v>
      </c>
      <c r="L5626">
        <f t="shared" ca="1" si="613"/>
        <v>-533</v>
      </c>
      <c r="M5626">
        <f t="shared" ca="1" si="614"/>
        <v>-607.64999999998486</v>
      </c>
      <c r="N5626">
        <f t="shared" ca="1" si="615"/>
        <v>-1071</v>
      </c>
    </row>
    <row r="5627" spans="1:14" x14ac:dyDescent="0.25">
      <c r="A5627">
        <f ca="1"/>
        <v>3</v>
      </c>
      <c r="B5627">
        <f ca="1"/>
        <v>7</v>
      </c>
      <c r="C5627">
        <f ca="1"/>
        <v>0</v>
      </c>
      <c r="D5627">
        <f ca="1"/>
        <v>1</v>
      </c>
      <c r="E5627">
        <f ca="1"/>
        <v>2</v>
      </c>
      <c r="F5627">
        <f ca="1"/>
        <v>8</v>
      </c>
      <c r="G5627">
        <f t="shared" ca="1" si="609"/>
        <v>0</v>
      </c>
      <c r="H5627">
        <f t="shared" ca="1" si="610"/>
        <v>3</v>
      </c>
      <c r="I5627">
        <f t="shared" ca="1" si="611"/>
        <v>0</v>
      </c>
      <c r="J5627">
        <f t="shared" ca="1" si="612"/>
        <v>1</v>
      </c>
      <c r="K5627" cm="1">
        <f t="array" aca="1" ref="K5627" ca="1">IF(G5627&gt;7,
        IF(G5627&gt;H5627, 1, IF(G5627&lt;H5627, 0, 2)),
        IF(       H5627&gt;7,
                     IF(G5627&gt;H5627, 1, IF(G5627&lt;H5627, 0, 2)),
                     IF(         G5627&lt;6,
                                   IF(            _xlfn.XLOOKUP(C5627,'deck &amp; rules'!$D$22:$M$22,_xlfn.XLOOKUP(H5627,'deck &amp; rules'!$C$23:$C$30,'deck &amp; rules'!$D$23:$M$30))="draw",
                                                     IF(I5627&gt;J5627,1,IF(I5627&lt;J5627,0,2)),
                                                     IF(I5627&gt;H5627,1,IF(I5627&lt;H5627,0,2))),
                                   IF(H5627&lt;7,
                                        IF(G5627&gt;J5627,1,IF(G5627&lt;J5627,0,2)),
                                        IF(G5627&gt;H5627,1,IF(G5627&lt;H5627,0,2))
                                        )
                          )
              )
        )</f>
        <v>0</v>
      </c>
      <c r="L5627">
        <f t="shared" ca="1" si="613"/>
        <v>-534</v>
      </c>
      <c r="M5627">
        <f t="shared" ca="1" si="614"/>
        <v>-606.69999999998481</v>
      </c>
      <c r="N5627">
        <f t="shared" ca="1" si="615"/>
        <v>-1072</v>
      </c>
    </row>
    <row r="5628" spans="1:14" x14ac:dyDescent="0.25">
      <c r="A5628">
        <f ca="1"/>
        <v>0</v>
      </c>
      <c r="B5628">
        <f ca="1"/>
        <v>0</v>
      </c>
      <c r="C5628">
        <f ca="1"/>
        <v>2</v>
      </c>
      <c r="D5628">
        <f ca="1"/>
        <v>0</v>
      </c>
      <c r="E5628">
        <f ca="1"/>
        <v>0</v>
      </c>
      <c r="F5628">
        <f ca="1"/>
        <v>0</v>
      </c>
      <c r="G5628">
        <f t="shared" ca="1" si="609"/>
        <v>0</v>
      </c>
      <c r="H5628">
        <f t="shared" ca="1" si="610"/>
        <v>0</v>
      </c>
      <c r="I5628">
        <f t="shared" ca="1" si="611"/>
        <v>2</v>
      </c>
      <c r="J5628">
        <f t="shared" ca="1" si="612"/>
        <v>0</v>
      </c>
      <c r="K5628" cm="1">
        <f t="array" aca="1" ref="K5628" ca="1">IF(G5628&gt;7,
        IF(G5628&gt;H5628, 1, IF(G5628&lt;H5628, 0, 2)),
        IF(       H5628&gt;7,
                     IF(G5628&gt;H5628, 1, IF(G5628&lt;H5628, 0, 2)),
                     IF(         G5628&lt;6,
                                   IF(            _xlfn.XLOOKUP(C5628,'deck &amp; rules'!$D$22:$M$22,_xlfn.XLOOKUP(H5628,'deck &amp; rules'!$C$23:$C$30,'deck &amp; rules'!$D$23:$M$30))="draw",
                                                     IF(I5628&gt;J5628,1,IF(I5628&lt;J5628,0,2)),
                                                     IF(I5628&gt;H5628,1,IF(I5628&lt;H5628,0,2))),
                                   IF(H5628&lt;7,
                                        IF(G5628&gt;J5628,1,IF(G5628&lt;J5628,0,2)),
                                        IF(G5628&gt;H5628,1,IF(G5628&lt;H5628,0,2))
                                        )
                          )
              )
        )</f>
        <v>1</v>
      </c>
      <c r="L5628">
        <f t="shared" ca="1" si="613"/>
        <v>-533</v>
      </c>
      <c r="M5628">
        <f t="shared" ca="1" si="614"/>
        <v>-607.69999999998481</v>
      </c>
      <c r="N5628">
        <f t="shared" ca="1" si="615"/>
        <v>-1073</v>
      </c>
    </row>
    <row r="5629" spans="1:14" x14ac:dyDescent="0.25">
      <c r="A5629">
        <f ca="1"/>
        <v>4</v>
      </c>
      <c r="B5629">
        <f ca="1"/>
        <v>4</v>
      </c>
      <c r="C5629">
        <f ca="1"/>
        <v>0</v>
      </c>
      <c r="D5629">
        <f ca="1"/>
        <v>0</v>
      </c>
      <c r="E5629">
        <f ca="1"/>
        <v>0</v>
      </c>
      <c r="F5629">
        <f ca="1"/>
        <v>0</v>
      </c>
      <c r="G5629">
        <f t="shared" ca="1" si="609"/>
        <v>8</v>
      </c>
      <c r="H5629">
        <f t="shared" ca="1" si="610"/>
        <v>0</v>
      </c>
      <c r="I5629">
        <f t="shared" ca="1" si="611"/>
        <v>8</v>
      </c>
      <c r="J5629">
        <f t="shared" ca="1" si="612"/>
        <v>0</v>
      </c>
      <c r="K5629" cm="1">
        <f t="array" aca="1" ref="K5629" ca="1">IF(G5629&gt;7,
        IF(G5629&gt;H5629, 1, IF(G5629&lt;H5629, 0, 2)),
        IF(       H5629&gt;7,
                     IF(G5629&gt;H5629, 1, IF(G5629&lt;H5629, 0, 2)),
                     IF(         G5629&lt;6,
                                   IF(            _xlfn.XLOOKUP(C5629,'deck &amp; rules'!$D$22:$M$22,_xlfn.XLOOKUP(H5629,'deck &amp; rules'!$C$23:$C$30,'deck &amp; rules'!$D$23:$M$30))="draw",
                                                     IF(I5629&gt;J5629,1,IF(I5629&lt;J5629,0,2)),
                                                     IF(I5629&gt;H5629,1,IF(I5629&lt;H5629,0,2))),
                                   IF(H5629&lt;7,
                                        IF(G5629&gt;J5629,1,IF(G5629&lt;J5629,0,2)),
                                        IF(G5629&gt;H5629,1,IF(G5629&lt;H5629,0,2))
                                        )
                          )
              )
        )</f>
        <v>1</v>
      </c>
      <c r="L5629">
        <f t="shared" ca="1" si="613"/>
        <v>-532</v>
      </c>
      <c r="M5629">
        <f t="shared" ca="1" si="614"/>
        <v>-608.69999999998481</v>
      </c>
      <c r="N5629">
        <f t="shared" ca="1" si="615"/>
        <v>-1074</v>
      </c>
    </row>
    <row r="5630" spans="1:14" x14ac:dyDescent="0.25">
      <c r="A5630">
        <f ca="1"/>
        <v>3</v>
      </c>
      <c r="B5630">
        <f ca="1"/>
        <v>1</v>
      </c>
      <c r="C5630">
        <f ca="1"/>
        <v>9</v>
      </c>
      <c r="D5630">
        <f ca="1"/>
        <v>9</v>
      </c>
      <c r="E5630">
        <f ca="1"/>
        <v>4</v>
      </c>
      <c r="F5630">
        <f ca="1"/>
        <v>6</v>
      </c>
      <c r="G5630">
        <f t="shared" ca="1" si="609"/>
        <v>4</v>
      </c>
      <c r="H5630">
        <f t="shared" ca="1" si="610"/>
        <v>3</v>
      </c>
      <c r="I5630">
        <f t="shared" ca="1" si="611"/>
        <v>3</v>
      </c>
      <c r="J5630">
        <f t="shared" ca="1" si="612"/>
        <v>9</v>
      </c>
      <c r="K5630" cm="1">
        <f t="array" aca="1" ref="K5630" ca="1">IF(G5630&gt;7,
        IF(G5630&gt;H5630, 1, IF(G5630&lt;H5630, 0, 2)),
        IF(       H5630&gt;7,
                     IF(G5630&gt;H5630, 1, IF(G5630&lt;H5630, 0, 2)),
                     IF(         G5630&lt;6,
                                   IF(            _xlfn.XLOOKUP(C5630,'deck &amp; rules'!$D$22:$M$22,_xlfn.XLOOKUP(H5630,'deck &amp; rules'!$C$23:$C$30,'deck &amp; rules'!$D$23:$M$30))="draw",
                                                     IF(I5630&gt;J5630,1,IF(I5630&lt;J5630,0,2)),
                                                     IF(I5630&gt;H5630,1,IF(I5630&lt;H5630,0,2))),
                                   IF(H5630&lt;7,
                                        IF(G5630&gt;J5630,1,IF(G5630&lt;J5630,0,2)),
                                        IF(G5630&gt;H5630,1,IF(G5630&lt;H5630,0,2))
                                        )
                          )
              )
        )</f>
        <v>0</v>
      </c>
      <c r="L5630">
        <f t="shared" ca="1" si="613"/>
        <v>-533</v>
      </c>
      <c r="M5630">
        <f t="shared" ca="1" si="614"/>
        <v>-607.74999999998477</v>
      </c>
      <c r="N5630">
        <f t="shared" ca="1" si="615"/>
        <v>-1075</v>
      </c>
    </row>
    <row r="5631" spans="1:14" x14ac:dyDescent="0.25">
      <c r="A5631">
        <f ca="1"/>
        <v>3</v>
      </c>
      <c r="B5631">
        <f ca="1"/>
        <v>0</v>
      </c>
      <c r="C5631">
        <f ca="1"/>
        <v>2</v>
      </c>
      <c r="D5631">
        <f ca="1"/>
        <v>7</v>
      </c>
      <c r="E5631">
        <f ca="1"/>
        <v>0</v>
      </c>
      <c r="F5631">
        <f ca="1"/>
        <v>7</v>
      </c>
      <c r="G5631">
        <f t="shared" ca="1" si="609"/>
        <v>3</v>
      </c>
      <c r="H5631">
        <f t="shared" ca="1" si="610"/>
        <v>7</v>
      </c>
      <c r="I5631">
        <f t="shared" ca="1" si="611"/>
        <v>5</v>
      </c>
      <c r="J5631">
        <f t="shared" ca="1" si="612"/>
        <v>4</v>
      </c>
      <c r="K5631" cm="1">
        <f t="array" aca="1" ref="K5631" ca="1">IF(G5631&gt;7,
        IF(G5631&gt;H5631, 1, IF(G5631&lt;H5631, 0, 2)),
        IF(       H5631&gt;7,
                     IF(G5631&gt;H5631, 1, IF(G5631&lt;H5631, 0, 2)),
                     IF(         G5631&lt;6,
                                   IF(            _xlfn.XLOOKUP(C5631,'deck &amp; rules'!$D$22:$M$22,_xlfn.XLOOKUP(H5631,'deck &amp; rules'!$C$23:$C$30,'deck &amp; rules'!$D$23:$M$30))="draw",
                                                     IF(I5631&gt;J5631,1,IF(I5631&lt;J5631,0,2)),
                                                     IF(I5631&gt;H5631,1,IF(I5631&lt;H5631,0,2))),
                                   IF(H5631&lt;7,
                                        IF(G5631&gt;J5631,1,IF(G5631&lt;J5631,0,2)),
                                        IF(G5631&gt;H5631,1,IF(G5631&lt;H5631,0,2))
                                        )
                          )
              )
        )</f>
        <v>0</v>
      </c>
      <c r="L5631">
        <f t="shared" ca="1" si="613"/>
        <v>-534</v>
      </c>
      <c r="M5631">
        <f t="shared" ca="1" si="614"/>
        <v>-606.79999999998472</v>
      </c>
      <c r="N5631">
        <f t="shared" ca="1" si="615"/>
        <v>-1076</v>
      </c>
    </row>
    <row r="5632" spans="1:14" x14ac:dyDescent="0.25">
      <c r="A5632">
        <f ca="1"/>
        <v>0</v>
      </c>
      <c r="B5632">
        <f ca="1"/>
        <v>2</v>
      </c>
      <c r="C5632">
        <f ca="1"/>
        <v>5</v>
      </c>
      <c r="D5632">
        <f ca="1"/>
        <v>6</v>
      </c>
      <c r="E5632">
        <f ca="1"/>
        <v>1</v>
      </c>
      <c r="F5632">
        <f ca="1"/>
        <v>3</v>
      </c>
      <c r="G5632">
        <f t="shared" ca="1" si="609"/>
        <v>2</v>
      </c>
      <c r="H5632">
        <f t="shared" ca="1" si="610"/>
        <v>7</v>
      </c>
      <c r="I5632">
        <f t="shared" ca="1" si="611"/>
        <v>7</v>
      </c>
      <c r="J5632">
        <f t="shared" ca="1" si="612"/>
        <v>0</v>
      </c>
      <c r="K5632" cm="1">
        <f t="array" aca="1" ref="K5632" ca="1">IF(G5632&gt;7,
        IF(G5632&gt;H5632, 1, IF(G5632&lt;H5632, 0, 2)),
        IF(       H5632&gt;7,
                     IF(G5632&gt;H5632, 1, IF(G5632&lt;H5632, 0, 2)),
                     IF(         G5632&lt;6,
                                   IF(            _xlfn.XLOOKUP(C5632,'deck &amp; rules'!$D$22:$M$22,_xlfn.XLOOKUP(H5632,'deck &amp; rules'!$C$23:$C$30,'deck &amp; rules'!$D$23:$M$30))="draw",
                                                     IF(I5632&gt;J5632,1,IF(I5632&lt;J5632,0,2)),
                                                     IF(I5632&gt;H5632,1,IF(I5632&lt;H5632,0,2))),
                                   IF(H5632&lt;7,
                                        IF(G5632&gt;J5632,1,IF(G5632&lt;J5632,0,2)),
                                        IF(G5632&gt;H5632,1,IF(G5632&lt;H5632,0,2))
                                        )
                          )
              )
        )</f>
        <v>2</v>
      </c>
      <c r="L5632">
        <f t="shared" ca="1" si="613"/>
        <v>-535</v>
      </c>
      <c r="M5632">
        <f t="shared" ca="1" si="614"/>
        <v>-607.79999999998472</v>
      </c>
      <c r="N5632">
        <f t="shared" ca="1" si="615"/>
        <v>-1068</v>
      </c>
    </row>
    <row r="5633" spans="1:14" x14ac:dyDescent="0.25">
      <c r="A5633">
        <f ca="1"/>
        <v>0</v>
      </c>
      <c r="B5633">
        <f ca="1"/>
        <v>7</v>
      </c>
      <c r="C5633">
        <f ca="1"/>
        <v>7</v>
      </c>
      <c r="D5633">
        <f ca="1"/>
        <v>6</v>
      </c>
      <c r="E5633">
        <f ca="1"/>
        <v>0</v>
      </c>
      <c r="F5633">
        <f ca="1"/>
        <v>3</v>
      </c>
      <c r="G5633">
        <f t="shared" ca="1" si="609"/>
        <v>7</v>
      </c>
      <c r="H5633">
        <f t="shared" ca="1" si="610"/>
        <v>6</v>
      </c>
      <c r="I5633">
        <f t="shared" ca="1" si="611"/>
        <v>4</v>
      </c>
      <c r="J5633">
        <f t="shared" ca="1" si="612"/>
        <v>9</v>
      </c>
      <c r="K5633" cm="1">
        <f t="array" aca="1" ref="K5633" ca="1">IF(G5633&gt;7,
        IF(G5633&gt;H5633, 1, IF(G5633&lt;H5633, 0, 2)),
        IF(       H5633&gt;7,
                     IF(G5633&gt;H5633, 1, IF(G5633&lt;H5633, 0, 2)),
                     IF(         G5633&lt;6,
                                   IF(            _xlfn.XLOOKUP(C5633,'deck &amp; rules'!$D$22:$M$22,_xlfn.XLOOKUP(H5633,'deck &amp; rules'!$C$23:$C$30,'deck &amp; rules'!$D$23:$M$30))="draw",
                                                     IF(I5633&gt;J5633,1,IF(I5633&lt;J5633,0,2)),
                                                     IF(I5633&gt;H5633,1,IF(I5633&lt;H5633,0,2))),
                                   IF(H5633&lt;7,
                                        IF(G5633&gt;J5633,1,IF(G5633&lt;J5633,0,2)),
                                        IF(G5633&gt;H5633,1,IF(G5633&lt;H5633,0,2))
                                        )
                          )
              )
        )</f>
        <v>0</v>
      </c>
      <c r="L5633">
        <f t="shared" ca="1" si="613"/>
        <v>-536</v>
      </c>
      <c r="M5633">
        <f t="shared" ca="1" si="614"/>
        <v>-606.84999999998468</v>
      </c>
      <c r="N5633">
        <f t="shared" ca="1" si="615"/>
        <v>-1069</v>
      </c>
    </row>
    <row r="5634" spans="1:14" x14ac:dyDescent="0.25">
      <c r="A5634">
        <f ca="1"/>
        <v>0</v>
      </c>
      <c r="B5634">
        <f ca="1"/>
        <v>0</v>
      </c>
      <c r="C5634">
        <f ca="1"/>
        <v>0</v>
      </c>
      <c r="D5634">
        <f ca="1"/>
        <v>0</v>
      </c>
      <c r="E5634">
        <f ca="1"/>
        <v>0</v>
      </c>
      <c r="F5634">
        <f ca="1"/>
        <v>9</v>
      </c>
      <c r="G5634">
        <f t="shared" ca="1" si="609"/>
        <v>0</v>
      </c>
      <c r="H5634">
        <f t="shared" ca="1" si="610"/>
        <v>0</v>
      </c>
      <c r="I5634">
        <f t="shared" ca="1" si="611"/>
        <v>0</v>
      </c>
      <c r="J5634">
        <f t="shared" ca="1" si="612"/>
        <v>9</v>
      </c>
      <c r="K5634" cm="1">
        <f t="array" aca="1" ref="K5634" ca="1">IF(G5634&gt;7,
        IF(G5634&gt;H5634, 1, IF(G5634&lt;H5634, 0, 2)),
        IF(       H5634&gt;7,
                     IF(G5634&gt;H5634, 1, IF(G5634&lt;H5634, 0, 2)),
                     IF(         G5634&lt;6,
                                   IF(            _xlfn.XLOOKUP(C5634,'deck &amp; rules'!$D$22:$M$22,_xlfn.XLOOKUP(H5634,'deck &amp; rules'!$C$23:$C$30,'deck &amp; rules'!$D$23:$M$30))="draw",
                                                     IF(I5634&gt;J5634,1,IF(I5634&lt;J5634,0,2)),
                                                     IF(I5634&gt;H5634,1,IF(I5634&lt;H5634,0,2))),
                                   IF(H5634&lt;7,
                                        IF(G5634&gt;J5634,1,IF(G5634&lt;J5634,0,2)),
                                        IF(G5634&gt;H5634,1,IF(G5634&lt;H5634,0,2))
                                        )
                          )
              )
        )</f>
        <v>0</v>
      </c>
      <c r="L5634">
        <f t="shared" ca="1" si="613"/>
        <v>-537</v>
      </c>
      <c r="M5634">
        <f t="shared" ca="1" si="614"/>
        <v>-605.89999999998463</v>
      </c>
      <c r="N5634">
        <f t="shared" ca="1" si="615"/>
        <v>-1070</v>
      </c>
    </row>
    <row r="5635" spans="1:14" x14ac:dyDescent="0.25">
      <c r="A5635">
        <f ca="1"/>
        <v>6</v>
      </c>
      <c r="B5635">
        <f ca="1"/>
        <v>6</v>
      </c>
      <c r="C5635">
        <f ca="1"/>
        <v>0</v>
      </c>
      <c r="D5635">
        <f ca="1"/>
        <v>5</v>
      </c>
      <c r="E5635">
        <f ca="1"/>
        <v>0</v>
      </c>
      <c r="F5635">
        <f ca="1"/>
        <v>0</v>
      </c>
      <c r="G5635">
        <f t="shared" ref="G5635:G5698" ca="1" si="616">IF(A5635+B5635&gt;9,A5635+B5635-10,A5635+B5635)</f>
        <v>2</v>
      </c>
      <c r="H5635">
        <f t="shared" ref="H5635:H5698" ca="1" si="617">IF(D5635+E5635&gt;9,D5635+E5635-10,D5635+E5635)</f>
        <v>5</v>
      </c>
      <c r="I5635">
        <f t="shared" ref="I5635:I5698" ca="1" si="618">IF(G5635+C5635&gt;9,G5635+C5635-10,G5635+C5635)</f>
        <v>2</v>
      </c>
      <c r="J5635">
        <f t="shared" ref="J5635:J5698" ca="1" si="619">IF(H5635+F5635&gt;9,H5635+F5635-10,H5635+F5635)</f>
        <v>5</v>
      </c>
      <c r="K5635" cm="1">
        <f t="array" aca="1" ref="K5635" ca="1">IF(G5635&gt;7,
        IF(G5635&gt;H5635, 1, IF(G5635&lt;H5635, 0, 2)),
        IF(       H5635&gt;7,
                     IF(G5635&gt;H5635, 1, IF(G5635&lt;H5635, 0, 2)),
                     IF(         G5635&lt;6,
                                   IF(            _xlfn.XLOOKUP(C5635,'deck &amp; rules'!$D$22:$M$22,_xlfn.XLOOKUP(H5635,'deck &amp; rules'!$C$23:$C$30,'deck &amp; rules'!$D$23:$M$30))="draw",
                                                     IF(I5635&gt;J5635,1,IF(I5635&lt;J5635,0,2)),
                                                     IF(I5635&gt;H5635,1,IF(I5635&lt;H5635,0,2))),
                                   IF(H5635&lt;7,
                                        IF(G5635&gt;J5635,1,IF(G5635&lt;J5635,0,2)),
                                        IF(G5635&gt;H5635,1,IF(G5635&lt;H5635,0,2))
                                        )
                          )
              )
        )</f>
        <v>0</v>
      </c>
      <c r="L5635">
        <f t="shared" ca="1" si="613"/>
        <v>-538</v>
      </c>
      <c r="M5635">
        <f t="shared" ca="1" si="614"/>
        <v>-604.94999999998458</v>
      </c>
      <c r="N5635">
        <f t="shared" ca="1" si="615"/>
        <v>-1071</v>
      </c>
    </row>
    <row r="5636" spans="1:14" x14ac:dyDescent="0.25">
      <c r="A5636">
        <f ca="1"/>
        <v>1</v>
      </c>
      <c r="B5636">
        <f ca="1"/>
        <v>0</v>
      </c>
      <c r="C5636">
        <f ca="1"/>
        <v>2</v>
      </c>
      <c r="D5636">
        <f ca="1"/>
        <v>2</v>
      </c>
      <c r="E5636">
        <f ca="1"/>
        <v>8</v>
      </c>
      <c r="F5636">
        <f ca="1"/>
        <v>6</v>
      </c>
      <c r="G5636">
        <f t="shared" ca="1" si="616"/>
        <v>1</v>
      </c>
      <c r="H5636">
        <f t="shared" ca="1" si="617"/>
        <v>0</v>
      </c>
      <c r="I5636">
        <f t="shared" ca="1" si="618"/>
        <v>3</v>
      </c>
      <c r="J5636">
        <f t="shared" ca="1" si="619"/>
        <v>6</v>
      </c>
      <c r="K5636" cm="1">
        <f t="array" aca="1" ref="K5636" ca="1">IF(G5636&gt;7,
        IF(G5636&gt;H5636, 1, IF(G5636&lt;H5636, 0, 2)),
        IF(       H5636&gt;7,
                     IF(G5636&gt;H5636, 1, IF(G5636&lt;H5636, 0, 2)),
                     IF(         G5636&lt;6,
                                   IF(            _xlfn.XLOOKUP(C5636,'deck &amp; rules'!$D$22:$M$22,_xlfn.XLOOKUP(H5636,'deck &amp; rules'!$C$23:$C$30,'deck &amp; rules'!$D$23:$M$30))="draw",
                                                     IF(I5636&gt;J5636,1,IF(I5636&lt;J5636,0,2)),
                                                     IF(I5636&gt;H5636,1,IF(I5636&lt;H5636,0,2))),
                                   IF(H5636&lt;7,
                                        IF(G5636&gt;J5636,1,IF(G5636&lt;J5636,0,2)),
                                        IF(G5636&gt;H5636,1,IF(G5636&lt;H5636,0,2))
                                        )
                          )
              )
        )</f>
        <v>0</v>
      </c>
      <c r="L5636">
        <f t="shared" ref="L5636:L5699" ca="1" si="620">IF(K5636=1,L5635+1,L5635-1)</f>
        <v>-539</v>
      </c>
      <c r="M5636">
        <f t="shared" ref="M5636:M5699" ca="1" si="621">IF(K5636=0,M5635+19/20,M5635-1)</f>
        <v>-603.99999999998454</v>
      </c>
      <c r="N5636">
        <f t="shared" ref="N5636:N5699" ca="1" si="622">IF(K5636=2,N5635+8,N5635-1)</f>
        <v>-1072</v>
      </c>
    </row>
    <row r="5637" spans="1:14" x14ac:dyDescent="0.25">
      <c r="A5637">
        <f ca="1"/>
        <v>0</v>
      </c>
      <c r="B5637">
        <f ca="1"/>
        <v>0</v>
      </c>
      <c r="C5637">
        <f ca="1"/>
        <v>0</v>
      </c>
      <c r="D5637">
        <f ca="1"/>
        <v>0</v>
      </c>
      <c r="E5637">
        <f ca="1"/>
        <v>4</v>
      </c>
      <c r="F5637">
        <f ca="1"/>
        <v>5</v>
      </c>
      <c r="G5637">
        <f t="shared" ca="1" si="616"/>
        <v>0</v>
      </c>
      <c r="H5637">
        <f t="shared" ca="1" si="617"/>
        <v>4</v>
      </c>
      <c r="I5637">
        <f t="shared" ca="1" si="618"/>
        <v>0</v>
      </c>
      <c r="J5637">
        <f t="shared" ca="1" si="619"/>
        <v>9</v>
      </c>
      <c r="K5637" cm="1">
        <f t="array" aca="1" ref="K5637" ca="1">IF(G5637&gt;7,
        IF(G5637&gt;H5637, 1, IF(G5637&lt;H5637, 0, 2)),
        IF(       H5637&gt;7,
                     IF(G5637&gt;H5637, 1, IF(G5637&lt;H5637, 0, 2)),
                     IF(         G5637&lt;6,
                                   IF(            _xlfn.XLOOKUP(C5637,'deck &amp; rules'!$D$22:$M$22,_xlfn.XLOOKUP(H5637,'deck &amp; rules'!$C$23:$C$30,'deck &amp; rules'!$D$23:$M$30))="draw",
                                                     IF(I5637&gt;J5637,1,IF(I5637&lt;J5637,0,2)),
                                                     IF(I5637&gt;H5637,1,IF(I5637&lt;H5637,0,2))),
                                   IF(H5637&lt;7,
                                        IF(G5637&gt;J5637,1,IF(G5637&lt;J5637,0,2)),
                                        IF(G5637&gt;H5637,1,IF(G5637&lt;H5637,0,2))
                                        )
                          )
              )
        )</f>
        <v>0</v>
      </c>
      <c r="L5637">
        <f t="shared" ca="1" si="620"/>
        <v>-540</v>
      </c>
      <c r="M5637">
        <f t="shared" ca="1" si="621"/>
        <v>-603.04999999998449</v>
      </c>
      <c r="N5637">
        <f t="shared" ca="1" si="622"/>
        <v>-1073</v>
      </c>
    </row>
    <row r="5638" spans="1:14" x14ac:dyDescent="0.25">
      <c r="A5638">
        <f ca="1"/>
        <v>0</v>
      </c>
      <c r="B5638">
        <f ca="1"/>
        <v>0</v>
      </c>
      <c r="C5638">
        <f ca="1"/>
        <v>7</v>
      </c>
      <c r="D5638">
        <f ca="1"/>
        <v>6</v>
      </c>
      <c r="E5638">
        <f ca="1"/>
        <v>0</v>
      </c>
      <c r="F5638">
        <f ca="1"/>
        <v>3</v>
      </c>
      <c r="G5638">
        <f t="shared" ca="1" si="616"/>
        <v>0</v>
      </c>
      <c r="H5638">
        <f t="shared" ca="1" si="617"/>
        <v>6</v>
      </c>
      <c r="I5638">
        <f t="shared" ca="1" si="618"/>
        <v>7</v>
      </c>
      <c r="J5638">
        <f t="shared" ca="1" si="619"/>
        <v>9</v>
      </c>
      <c r="K5638" cm="1">
        <f t="array" aca="1" ref="K5638" ca="1">IF(G5638&gt;7,
        IF(G5638&gt;H5638, 1, IF(G5638&lt;H5638, 0, 2)),
        IF(       H5638&gt;7,
                     IF(G5638&gt;H5638, 1, IF(G5638&lt;H5638, 0, 2)),
                     IF(         G5638&lt;6,
                                   IF(            _xlfn.XLOOKUP(C5638,'deck &amp; rules'!$D$22:$M$22,_xlfn.XLOOKUP(H5638,'deck &amp; rules'!$C$23:$C$30,'deck &amp; rules'!$D$23:$M$30))="draw",
                                                     IF(I5638&gt;J5638,1,IF(I5638&lt;J5638,0,2)),
                                                     IF(I5638&gt;H5638,1,IF(I5638&lt;H5638,0,2))),
                                   IF(H5638&lt;7,
                                        IF(G5638&gt;J5638,1,IF(G5638&lt;J5638,0,2)),
                                        IF(G5638&gt;H5638,1,IF(G5638&lt;H5638,0,2))
                                        )
                          )
              )
        )</f>
        <v>0</v>
      </c>
      <c r="L5638">
        <f t="shared" ca="1" si="620"/>
        <v>-541</v>
      </c>
      <c r="M5638">
        <f t="shared" ca="1" si="621"/>
        <v>-602.09999999998445</v>
      </c>
      <c r="N5638">
        <f t="shared" ca="1" si="622"/>
        <v>-1074</v>
      </c>
    </row>
    <row r="5639" spans="1:14" x14ac:dyDescent="0.25">
      <c r="A5639">
        <f ca="1"/>
        <v>9</v>
      </c>
      <c r="B5639">
        <f ca="1"/>
        <v>5</v>
      </c>
      <c r="C5639">
        <f ca="1"/>
        <v>7</v>
      </c>
      <c r="D5639">
        <f ca="1"/>
        <v>0</v>
      </c>
      <c r="E5639">
        <f ca="1"/>
        <v>5</v>
      </c>
      <c r="F5639">
        <f ca="1"/>
        <v>2</v>
      </c>
      <c r="G5639">
        <f t="shared" ca="1" si="616"/>
        <v>4</v>
      </c>
      <c r="H5639">
        <f t="shared" ca="1" si="617"/>
        <v>5</v>
      </c>
      <c r="I5639">
        <f t="shared" ca="1" si="618"/>
        <v>1</v>
      </c>
      <c r="J5639">
        <f t="shared" ca="1" si="619"/>
        <v>7</v>
      </c>
      <c r="K5639" cm="1">
        <f t="array" aca="1" ref="K5639" ca="1">IF(G5639&gt;7,
        IF(G5639&gt;H5639, 1, IF(G5639&lt;H5639, 0, 2)),
        IF(       H5639&gt;7,
                     IF(G5639&gt;H5639, 1, IF(G5639&lt;H5639, 0, 2)),
                     IF(         G5639&lt;6,
                                   IF(            _xlfn.XLOOKUP(C5639,'deck &amp; rules'!$D$22:$M$22,_xlfn.XLOOKUP(H5639,'deck &amp; rules'!$C$23:$C$30,'deck &amp; rules'!$D$23:$M$30))="draw",
                                                     IF(I5639&gt;J5639,1,IF(I5639&lt;J5639,0,2)),
                                                     IF(I5639&gt;H5639,1,IF(I5639&lt;H5639,0,2))),
                                   IF(H5639&lt;7,
                                        IF(G5639&gt;J5639,1,IF(G5639&lt;J5639,0,2)),
                                        IF(G5639&gt;H5639,1,IF(G5639&lt;H5639,0,2))
                                        )
                          )
              )
        )</f>
        <v>0</v>
      </c>
      <c r="L5639">
        <f t="shared" ca="1" si="620"/>
        <v>-542</v>
      </c>
      <c r="M5639">
        <f t="shared" ca="1" si="621"/>
        <v>-601.1499999999844</v>
      </c>
      <c r="N5639">
        <f t="shared" ca="1" si="622"/>
        <v>-1075</v>
      </c>
    </row>
    <row r="5640" spans="1:14" x14ac:dyDescent="0.25">
      <c r="A5640">
        <f ca="1"/>
        <v>5</v>
      </c>
      <c r="B5640">
        <f ca="1"/>
        <v>6</v>
      </c>
      <c r="C5640">
        <f ca="1"/>
        <v>0</v>
      </c>
      <c r="D5640">
        <f ca="1"/>
        <v>1</v>
      </c>
      <c r="E5640">
        <f ca="1"/>
        <v>0</v>
      </c>
      <c r="F5640">
        <f ca="1"/>
        <v>1</v>
      </c>
      <c r="G5640">
        <f t="shared" ca="1" si="616"/>
        <v>1</v>
      </c>
      <c r="H5640">
        <f t="shared" ca="1" si="617"/>
        <v>1</v>
      </c>
      <c r="I5640">
        <f t="shared" ca="1" si="618"/>
        <v>1</v>
      </c>
      <c r="J5640">
        <f t="shared" ca="1" si="619"/>
        <v>2</v>
      </c>
      <c r="K5640" cm="1">
        <f t="array" aca="1" ref="K5640" ca="1">IF(G5640&gt;7,
        IF(G5640&gt;H5640, 1, IF(G5640&lt;H5640, 0, 2)),
        IF(       H5640&gt;7,
                     IF(G5640&gt;H5640, 1, IF(G5640&lt;H5640, 0, 2)),
                     IF(         G5640&lt;6,
                                   IF(            _xlfn.XLOOKUP(C5640,'deck &amp; rules'!$D$22:$M$22,_xlfn.XLOOKUP(H5640,'deck &amp; rules'!$C$23:$C$30,'deck &amp; rules'!$D$23:$M$30))="draw",
                                                     IF(I5640&gt;J5640,1,IF(I5640&lt;J5640,0,2)),
                                                     IF(I5640&gt;H5640,1,IF(I5640&lt;H5640,0,2))),
                                   IF(H5640&lt;7,
                                        IF(G5640&gt;J5640,1,IF(G5640&lt;J5640,0,2)),
                                        IF(G5640&gt;H5640,1,IF(G5640&lt;H5640,0,2))
                                        )
                          )
              )
        )</f>
        <v>0</v>
      </c>
      <c r="L5640">
        <f t="shared" ca="1" si="620"/>
        <v>-543</v>
      </c>
      <c r="M5640">
        <f t="shared" ca="1" si="621"/>
        <v>-600.19999999998436</v>
      </c>
      <c r="N5640">
        <f t="shared" ca="1" si="622"/>
        <v>-1076</v>
      </c>
    </row>
    <row r="5641" spans="1:14" x14ac:dyDescent="0.25">
      <c r="A5641">
        <f ca="1"/>
        <v>6</v>
      </c>
      <c r="B5641">
        <f ca="1"/>
        <v>0</v>
      </c>
      <c r="C5641">
        <f ca="1"/>
        <v>9</v>
      </c>
      <c r="D5641">
        <f ca="1"/>
        <v>6</v>
      </c>
      <c r="E5641">
        <f ca="1"/>
        <v>8</v>
      </c>
      <c r="F5641">
        <f ca="1"/>
        <v>2</v>
      </c>
      <c r="G5641">
        <f t="shared" ca="1" si="616"/>
        <v>6</v>
      </c>
      <c r="H5641">
        <f t="shared" ca="1" si="617"/>
        <v>4</v>
      </c>
      <c r="I5641">
        <f t="shared" ca="1" si="618"/>
        <v>5</v>
      </c>
      <c r="J5641">
        <f t="shared" ca="1" si="619"/>
        <v>6</v>
      </c>
      <c r="K5641" cm="1">
        <f t="array" aca="1" ref="K5641" ca="1">IF(G5641&gt;7,
        IF(G5641&gt;H5641, 1, IF(G5641&lt;H5641, 0, 2)),
        IF(       H5641&gt;7,
                     IF(G5641&gt;H5641, 1, IF(G5641&lt;H5641, 0, 2)),
                     IF(         G5641&lt;6,
                                   IF(            _xlfn.XLOOKUP(C5641,'deck &amp; rules'!$D$22:$M$22,_xlfn.XLOOKUP(H5641,'deck &amp; rules'!$C$23:$C$30,'deck &amp; rules'!$D$23:$M$30))="draw",
                                                     IF(I5641&gt;J5641,1,IF(I5641&lt;J5641,0,2)),
                                                     IF(I5641&gt;H5641,1,IF(I5641&lt;H5641,0,2))),
                                   IF(H5641&lt;7,
                                        IF(G5641&gt;J5641,1,IF(G5641&lt;J5641,0,2)),
                                        IF(G5641&gt;H5641,1,IF(G5641&lt;H5641,0,2))
                                        )
                          )
              )
        )</f>
        <v>2</v>
      </c>
      <c r="L5641">
        <f t="shared" ca="1" si="620"/>
        <v>-544</v>
      </c>
      <c r="M5641">
        <f t="shared" ca="1" si="621"/>
        <v>-601.19999999998436</v>
      </c>
      <c r="N5641">
        <f t="shared" ca="1" si="622"/>
        <v>-1068</v>
      </c>
    </row>
    <row r="5642" spans="1:14" x14ac:dyDescent="0.25">
      <c r="A5642">
        <f ca="1"/>
        <v>3</v>
      </c>
      <c r="B5642">
        <f ca="1"/>
        <v>6</v>
      </c>
      <c r="C5642">
        <f ca="1"/>
        <v>1</v>
      </c>
      <c r="D5642">
        <f ca="1"/>
        <v>0</v>
      </c>
      <c r="E5642">
        <f ca="1"/>
        <v>9</v>
      </c>
      <c r="F5642">
        <f ca="1"/>
        <v>8</v>
      </c>
      <c r="G5642">
        <f t="shared" ca="1" si="616"/>
        <v>9</v>
      </c>
      <c r="H5642">
        <f t="shared" ca="1" si="617"/>
        <v>9</v>
      </c>
      <c r="I5642">
        <f t="shared" ca="1" si="618"/>
        <v>0</v>
      </c>
      <c r="J5642">
        <f t="shared" ca="1" si="619"/>
        <v>7</v>
      </c>
      <c r="K5642" cm="1">
        <f t="array" aca="1" ref="K5642" ca="1">IF(G5642&gt;7,
        IF(G5642&gt;H5642, 1, IF(G5642&lt;H5642, 0, 2)),
        IF(       H5642&gt;7,
                     IF(G5642&gt;H5642, 1, IF(G5642&lt;H5642, 0, 2)),
                     IF(         G5642&lt;6,
                                   IF(            _xlfn.XLOOKUP(C5642,'deck &amp; rules'!$D$22:$M$22,_xlfn.XLOOKUP(H5642,'deck &amp; rules'!$C$23:$C$30,'deck &amp; rules'!$D$23:$M$30))="draw",
                                                     IF(I5642&gt;J5642,1,IF(I5642&lt;J5642,0,2)),
                                                     IF(I5642&gt;H5642,1,IF(I5642&lt;H5642,0,2))),
                                   IF(H5642&lt;7,
                                        IF(G5642&gt;J5642,1,IF(G5642&lt;J5642,0,2)),
                                        IF(G5642&gt;H5642,1,IF(G5642&lt;H5642,0,2))
                                        )
                          )
              )
        )</f>
        <v>2</v>
      </c>
      <c r="L5642">
        <f t="shared" ca="1" si="620"/>
        <v>-545</v>
      </c>
      <c r="M5642">
        <f t="shared" ca="1" si="621"/>
        <v>-602.19999999998436</v>
      </c>
      <c r="N5642">
        <f t="shared" ca="1" si="622"/>
        <v>-1060</v>
      </c>
    </row>
    <row r="5643" spans="1:14" x14ac:dyDescent="0.25">
      <c r="A5643">
        <f ca="1"/>
        <v>6</v>
      </c>
      <c r="B5643">
        <f ca="1"/>
        <v>6</v>
      </c>
      <c r="C5643">
        <f ca="1"/>
        <v>0</v>
      </c>
      <c r="D5643">
        <f ca="1"/>
        <v>3</v>
      </c>
      <c r="E5643">
        <f ca="1"/>
        <v>7</v>
      </c>
      <c r="F5643">
        <f ca="1"/>
        <v>0</v>
      </c>
      <c r="G5643">
        <f t="shared" ca="1" si="616"/>
        <v>2</v>
      </c>
      <c r="H5643">
        <f t="shared" ca="1" si="617"/>
        <v>0</v>
      </c>
      <c r="I5643">
        <f t="shared" ca="1" si="618"/>
        <v>2</v>
      </c>
      <c r="J5643">
        <f t="shared" ca="1" si="619"/>
        <v>0</v>
      </c>
      <c r="K5643" cm="1">
        <f t="array" aca="1" ref="K5643" ca="1">IF(G5643&gt;7,
        IF(G5643&gt;H5643, 1, IF(G5643&lt;H5643, 0, 2)),
        IF(       H5643&gt;7,
                     IF(G5643&gt;H5643, 1, IF(G5643&lt;H5643, 0, 2)),
                     IF(         G5643&lt;6,
                                   IF(            _xlfn.XLOOKUP(C5643,'deck &amp; rules'!$D$22:$M$22,_xlfn.XLOOKUP(H5643,'deck &amp; rules'!$C$23:$C$30,'deck &amp; rules'!$D$23:$M$30))="draw",
                                                     IF(I5643&gt;J5643,1,IF(I5643&lt;J5643,0,2)),
                                                     IF(I5643&gt;H5643,1,IF(I5643&lt;H5643,0,2))),
                                   IF(H5643&lt;7,
                                        IF(G5643&gt;J5643,1,IF(G5643&lt;J5643,0,2)),
                                        IF(G5643&gt;H5643,1,IF(G5643&lt;H5643,0,2))
                                        )
                          )
              )
        )</f>
        <v>1</v>
      </c>
      <c r="L5643">
        <f t="shared" ca="1" si="620"/>
        <v>-544</v>
      </c>
      <c r="M5643">
        <f t="shared" ca="1" si="621"/>
        <v>-603.19999999998436</v>
      </c>
      <c r="N5643">
        <f t="shared" ca="1" si="622"/>
        <v>-1061</v>
      </c>
    </row>
    <row r="5644" spans="1:14" x14ac:dyDescent="0.25">
      <c r="A5644">
        <f ca="1"/>
        <v>2</v>
      </c>
      <c r="B5644">
        <f ca="1"/>
        <v>3</v>
      </c>
      <c r="C5644">
        <f ca="1"/>
        <v>2</v>
      </c>
      <c r="D5644">
        <f ca="1"/>
        <v>1</v>
      </c>
      <c r="E5644">
        <f ca="1"/>
        <v>1</v>
      </c>
      <c r="F5644">
        <f ca="1"/>
        <v>9</v>
      </c>
      <c r="G5644">
        <f t="shared" ca="1" si="616"/>
        <v>5</v>
      </c>
      <c r="H5644">
        <f t="shared" ca="1" si="617"/>
        <v>2</v>
      </c>
      <c r="I5644">
        <f t="shared" ca="1" si="618"/>
        <v>7</v>
      </c>
      <c r="J5644">
        <f t="shared" ca="1" si="619"/>
        <v>1</v>
      </c>
      <c r="K5644" cm="1">
        <f t="array" aca="1" ref="K5644" ca="1">IF(G5644&gt;7,
        IF(G5644&gt;H5644, 1, IF(G5644&lt;H5644, 0, 2)),
        IF(       H5644&gt;7,
                     IF(G5644&gt;H5644, 1, IF(G5644&lt;H5644, 0, 2)),
                     IF(         G5644&lt;6,
                                   IF(            _xlfn.XLOOKUP(C5644,'deck &amp; rules'!$D$22:$M$22,_xlfn.XLOOKUP(H5644,'deck &amp; rules'!$C$23:$C$30,'deck &amp; rules'!$D$23:$M$30))="draw",
                                                     IF(I5644&gt;J5644,1,IF(I5644&lt;J5644,0,2)),
                                                     IF(I5644&gt;H5644,1,IF(I5644&lt;H5644,0,2))),
                                   IF(H5644&lt;7,
                                        IF(G5644&gt;J5644,1,IF(G5644&lt;J5644,0,2)),
                                        IF(G5644&gt;H5644,1,IF(G5644&lt;H5644,0,2))
                                        )
                          )
              )
        )</f>
        <v>1</v>
      </c>
      <c r="L5644">
        <f t="shared" ca="1" si="620"/>
        <v>-543</v>
      </c>
      <c r="M5644">
        <f t="shared" ca="1" si="621"/>
        <v>-604.19999999998436</v>
      </c>
      <c r="N5644">
        <f t="shared" ca="1" si="622"/>
        <v>-1062</v>
      </c>
    </row>
    <row r="5645" spans="1:14" x14ac:dyDescent="0.25">
      <c r="A5645">
        <f ca="1"/>
        <v>0</v>
      </c>
      <c r="B5645">
        <f ca="1"/>
        <v>3</v>
      </c>
      <c r="C5645">
        <f ca="1"/>
        <v>0</v>
      </c>
      <c r="D5645">
        <f ca="1"/>
        <v>0</v>
      </c>
      <c r="E5645">
        <f ca="1"/>
        <v>5</v>
      </c>
      <c r="F5645">
        <f ca="1"/>
        <v>6</v>
      </c>
      <c r="G5645">
        <f t="shared" ca="1" si="616"/>
        <v>3</v>
      </c>
      <c r="H5645">
        <f t="shared" ca="1" si="617"/>
        <v>5</v>
      </c>
      <c r="I5645">
        <f t="shared" ca="1" si="618"/>
        <v>3</v>
      </c>
      <c r="J5645">
        <f t="shared" ca="1" si="619"/>
        <v>1</v>
      </c>
      <c r="K5645" cm="1">
        <f t="array" aca="1" ref="K5645" ca="1">IF(G5645&gt;7,
        IF(G5645&gt;H5645, 1, IF(G5645&lt;H5645, 0, 2)),
        IF(       H5645&gt;7,
                     IF(G5645&gt;H5645, 1, IF(G5645&lt;H5645, 0, 2)),
                     IF(         G5645&lt;6,
                                   IF(            _xlfn.XLOOKUP(C5645,'deck &amp; rules'!$D$22:$M$22,_xlfn.XLOOKUP(H5645,'deck &amp; rules'!$C$23:$C$30,'deck &amp; rules'!$D$23:$M$30))="draw",
                                                     IF(I5645&gt;J5645,1,IF(I5645&lt;J5645,0,2)),
                                                     IF(I5645&gt;H5645,1,IF(I5645&lt;H5645,0,2))),
                                   IF(H5645&lt;7,
                                        IF(G5645&gt;J5645,1,IF(G5645&lt;J5645,0,2)),
                                        IF(G5645&gt;H5645,1,IF(G5645&lt;H5645,0,2))
                                        )
                          )
              )
        )</f>
        <v>0</v>
      </c>
      <c r="L5645">
        <f t="shared" ca="1" si="620"/>
        <v>-544</v>
      </c>
      <c r="M5645">
        <f t="shared" ca="1" si="621"/>
        <v>-603.24999999998431</v>
      </c>
      <c r="N5645">
        <f t="shared" ca="1" si="622"/>
        <v>-1063</v>
      </c>
    </row>
    <row r="5646" spans="1:14" x14ac:dyDescent="0.25">
      <c r="A5646">
        <f ca="1"/>
        <v>5</v>
      </c>
      <c r="B5646">
        <f ca="1"/>
        <v>1</v>
      </c>
      <c r="C5646">
        <f ca="1"/>
        <v>6</v>
      </c>
      <c r="D5646">
        <f ca="1"/>
        <v>0</v>
      </c>
      <c r="E5646">
        <f ca="1"/>
        <v>1</v>
      </c>
      <c r="F5646">
        <f ca="1"/>
        <v>8</v>
      </c>
      <c r="G5646">
        <f t="shared" ca="1" si="616"/>
        <v>6</v>
      </c>
      <c r="H5646">
        <f t="shared" ca="1" si="617"/>
        <v>1</v>
      </c>
      <c r="I5646">
        <f t="shared" ca="1" si="618"/>
        <v>2</v>
      </c>
      <c r="J5646">
        <f t="shared" ca="1" si="619"/>
        <v>9</v>
      </c>
      <c r="K5646" cm="1">
        <f t="array" aca="1" ref="K5646" ca="1">IF(G5646&gt;7,
        IF(G5646&gt;H5646, 1, IF(G5646&lt;H5646, 0, 2)),
        IF(       H5646&gt;7,
                     IF(G5646&gt;H5646, 1, IF(G5646&lt;H5646, 0, 2)),
                     IF(         G5646&lt;6,
                                   IF(            _xlfn.XLOOKUP(C5646,'deck &amp; rules'!$D$22:$M$22,_xlfn.XLOOKUP(H5646,'deck &amp; rules'!$C$23:$C$30,'deck &amp; rules'!$D$23:$M$30))="draw",
                                                     IF(I5646&gt;J5646,1,IF(I5646&lt;J5646,0,2)),
                                                     IF(I5646&gt;H5646,1,IF(I5646&lt;H5646,0,2))),
                                   IF(H5646&lt;7,
                                        IF(G5646&gt;J5646,1,IF(G5646&lt;J5646,0,2)),
                                        IF(G5646&gt;H5646,1,IF(G5646&lt;H5646,0,2))
                                        )
                          )
              )
        )</f>
        <v>0</v>
      </c>
      <c r="L5646">
        <f t="shared" ca="1" si="620"/>
        <v>-545</v>
      </c>
      <c r="M5646">
        <f t="shared" ca="1" si="621"/>
        <v>-602.29999999998427</v>
      </c>
      <c r="N5646">
        <f t="shared" ca="1" si="622"/>
        <v>-1064</v>
      </c>
    </row>
    <row r="5647" spans="1:14" x14ac:dyDescent="0.25">
      <c r="A5647">
        <f ca="1"/>
        <v>0</v>
      </c>
      <c r="B5647">
        <f ca="1"/>
        <v>5</v>
      </c>
      <c r="C5647">
        <f ca="1"/>
        <v>6</v>
      </c>
      <c r="D5647">
        <f ca="1"/>
        <v>4</v>
      </c>
      <c r="E5647">
        <f ca="1"/>
        <v>8</v>
      </c>
      <c r="F5647">
        <f ca="1"/>
        <v>0</v>
      </c>
      <c r="G5647">
        <f t="shared" ca="1" si="616"/>
        <v>5</v>
      </c>
      <c r="H5647">
        <f t="shared" ca="1" si="617"/>
        <v>2</v>
      </c>
      <c r="I5647">
        <f t="shared" ca="1" si="618"/>
        <v>1</v>
      </c>
      <c r="J5647">
        <f t="shared" ca="1" si="619"/>
        <v>2</v>
      </c>
      <c r="K5647" cm="1">
        <f t="array" aca="1" ref="K5647" ca="1">IF(G5647&gt;7,
        IF(G5647&gt;H5647, 1, IF(G5647&lt;H5647, 0, 2)),
        IF(       H5647&gt;7,
                     IF(G5647&gt;H5647, 1, IF(G5647&lt;H5647, 0, 2)),
                     IF(         G5647&lt;6,
                                   IF(            _xlfn.XLOOKUP(C5647,'deck &amp; rules'!$D$22:$M$22,_xlfn.XLOOKUP(H5647,'deck &amp; rules'!$C$23:$C$30,'deck &amp; rules'!$D$23:$M$30))="draw",
                                                     IF(I5647&gt;J5647,1,IF(I5647&lt;J5647,0,2)),
                                                     IF(I5647&gt;H5647,1,IF(I5647&lt;H5647,0,2))),
                                   IF(H5647&lt;7,
                                        IF(G5647&gt;J5647,1,IF(G5647&lt;J5647,0,2)),
                                        IF(G5647&gt;H5647,1,IF(G5647&lt;H5647,0,2))
                                        )
                          )
              )
        )</f>
        <v>0</v>
      </c>
      <c r="L5647">
        <f t="shared" ca="1" si="620"/>
        <v>-546</v>
      </c>
      <c r="M5647">
        <f t="shared" ca="1" si="621"/>
        <v>-601.34999999998422</v>
      </c>
      <c r="N5647">
        <f t="shared" ca="1" si="622"/>
        <v>-1065</v>
      </c>
    </row>
    <row r="5648" spans="1:14" x14ac:dyDescent="0.25">
      <c r="A5648">
        <f ca="1"/>
        <v>6</v>
      </c>
      <c r="B5648">
        <f ca="1"/>
        <v>1</v>
      </c>
      <c r="C5648">
        <f ca="1"/>
        <v>9</v>
      </c>
      <c r="D5648">
        <f ca="1"/>
        <v>7</v>
      </c>
      <c r="E5648">
        <f ca="1"/>
        <v>1</v>
      </c>
      <c r="F5648">
        <f ca="1"/>
        <v>3</v>
      </c>
      <c r="G5648">
        <f t="shared" ca="1" si="616"/>
        <v>7</v>
      </c>
      <c r="H5648">
        <f t="shared" ca="1" si="617"/>
        <v>8</v>
      </c>
      <c r="I5648">
        <f t="shared" ca="1" si="618"/>
        <v>6</v>
      </c>
      <c r="J5648">
        <f t="shared" ca="1" si="619"/>
        <v>1</v>
      </c>
      <c r="K5648" cm="1">
        <f t="array" aca="1" ref="K5648" ca="1">IF(G5648&gt;7,
        IF(G5648&gt;H5648, 1, IF(G5648&lt;H5648, 0, 2)),
        IF(       H5648&gt;7,
                     IF(G5648&gt;H5648, 1, IF(G5648&lt;H5648, 0, 2)),
                     IF(         G5648&lt;6,
                                   IF(            _xlfn.XLOOKUP(C5648,'deck &amp; rules'!$D$22:$M$22,_xlfn.XLOOKUP(H5648,'deck &amp; rules'!$C$23:$C$30,'deck &amp; rules'!$D$23:$M$30))="draw",
                                                     IF(I5648&gt;J5648,1,IF(I5648&lt;J5648,0,2)),
                                                     IF(I5648&gt;H5648,1,IF(I5648&lt;H5648,0,2))),
                                   IF(H5648&lt;7,
                                        IF(G5648&gt;J5648,1,IF(G5648&lt;J5648,0,2)),
                                        IF(G5648&gt;H5648,1,IF(G5648&lt;H5648,0,2))
                                        )
                          )
              )
        )</f>
        <v>0</v>
      </c>
      <c r="L5648">
        <f t="shared" ca="1" si="620"/>
        <v>-547</v>
      </c>
      <c r="M5648">
        <f t="shared" ca="1" si="621"/>
        <v>-600.39999999998417</v>
      </c>
      <c r="N5648">
        <f t="shared" ca="1" si="622"/>
        <v>-1066</v>
      </c>
    </row>
    <row r="5649" spans="1:14" x14ac:dyDescent="0.25">
      <c r="A5649">
        <f ca="1"/>
        <v>0</v>
      </c>
      <c r="B5649">
        <f ca="1"/>
        <v>2</v>
      </c>
      <c r="C5649">
        <f ca="1"/>
        <v>0</v>
      </c>
      <c r="D5649">
        <f ca="1"/>
        <v>0</v>
      </c>
      <c r="E5649">
        <f ca="1"/>
        <v>8</v>
      </c>
      <c r="F5649">
        <f ca="1"/>
        <v>0</v>
      </c>
      <c r="G5649">
        <f t="shared" ca="1" si="616"/>
        <v>2</v>
      </c>
      <c r="H5649">
        <f t="shared" ca="1" si="617"/>
        <v>8</v>
      </c>
      <c r="I5649">
        <f t="shared" ca="1" si="618"/>
        <v>2</v>
      </c>
      <c r="J5649">
        <f t="shared" ca="1" si="619"/>
        <v>8</v>
      </c>
      <c r="K5649" cm="1">
        <f t="array" aca="1" ref="K5649" ca="1">IF(G5649&gt;7,
        IF(G5649&gt;H5649, 1, IF(G5649&lt;H5649, 0, 2)),
        IF(       H5649&gt;7,
                     IF(G5649&gt;H5649, 1, IF(G5649&lt;H5649, 0, 2)),
                     IF(         G5649&lt;6,
                                   IF(            _xlfn.XLOOKUP(C5649,'deck &amp; rules'!$D$22:$M$22,_xlfn.XLOOKUP(H5649,'deck &amp; rules'!$C$23:$C$30,'deck &amp; rules'!$D$23:$M$30))="draw",
                                                     IF(I5649&gt;J5649,1,IF(I5649&lt;J5649,0,2)),
                                                     IF(I5649&gt;H5649,1,IF(I5649&lt;H5649,0,2))),
                                   IF(H5649&lt;7,
                                        IF(G5649&gt;J5649,1,IF(G5649&lt;J5649,0,2)),
                                        IF(G5649&gt;H5649,1,IF(G5649&lt;H5649,0,2))
                                        )
                          )
              )
        )</f>
        <v>0</v>
      </c>
      <c r="L5649">
        <f t="shared" ca="1" si="620"/>
        <v>-548</v>
      </c>
      <c r="M5649">
        <f t="shared" ca="1" si="621"/>
        <v>-599.44999999998413</v>
      </c>
      <c r="N5649">
        <f t="shared" ca="1" si="622"/>
        <v>-1067</v>
      </c>
    </row>
    <row r="5650" spans="1:14" x14ac:dyDescent="0.25">
      <c r="A5650">
        <f ca="1"/>
        <v>0</v>
      </c>
      <c r="B5650">
        <f ca="1"/>
        <v>6</v>
      </c>
      <c r="C5650">
        <f ca="1"/>
        <v>8</v>
      </c>
      <c r="D5650">
        <f ca="1"/>
        <v>3</v>
      </c>
      <c r="E5650">
        <f ca="1"/>
        <v>6</v>
      </c>
      <c r="F5650">
        <f ca="1"/>
        <v>8</v>
      </c>
      <c r="G5650">
        <f t="shared" ca="1" si="616"/>
        <v>6</v>
      </c>
      <c r="H5650">
        <f t="shared" ca="1" si="617"/>
        <v>9</v>
      </c>
      <c r="I5650">
        <f t="shared" ca="1" si="618"/>
        <v>4</v>
      </c>
      <c r="J5650">
        <f t="shared" ca="1" si="619"/>
        <v>7</v>
      </c>
      <c r="K5650" cm="1">
        <f t="array" aca="1" ref="K5650" ca="1">IF(G5650&gt;7,
        IF(G5650&gt;H5650, 1, IF(G5650&lt;H5650, 0, 2)),
        IF(       H5650&gt;7,
                     IF(G5650&gt;H5650, 1, IF(G5650&lt;H5650, 0, 2)),
                     IF(         G5650&lt;6,
                                   IF(            _xlfn.XLOOKUP(C5650,'deck &amp; rules'!$D$22:$M$22,_xlfn.XLOOKUP(H5650,'deck &amp; rules'!$C$23:$C$30,'deck &amp; rules'!$D$23:$M$30))="draw",
                                                     IF(I5650&gt;J5650,1,IF(I5650&lt;J5650,0,2)),
                                                     IF(I5650&gt;H5650,1,IF(I5650&lt;H5650,0,2))),
                                   IF(H5650&lt;7,
                                        IF(G5650&gt;J5650,1,IF(G5650&lt;J5650,0,2)),
                                        IF(G5650&gt;H5650,1,IF(G5650&lt;H5650,0,2))
                                        )
                          )
              )
        )</f>
        <v>0</v>
      </c>
      <c r="L5650">
        <f t="shared" ca="1" si="620"/>
        <v>-549</v>
      </c>
      <c r="M5650">
        <f t="shared" ca="1" si="621"/>
        <v>-598.49999999998408</v>
      </c>
      <c r="N5650">
        <f t="shared" ca="1" si="622"/>
        <v>-1068</v>
      </c>
    </row>
    <row r="5651" spans="1:14" x14ac:dyDescent="0.25">
      <c r="A5651">
        <f ca="1"/>
        <v>7</v>
      </c>
      <c r="B5651">
        <f ca="1"/>
        <v>0</v>
      </c>
      <c r="C5651">
        <f ca="1"/>
        <v>0</v>
      </c>
      <c r="D5651">
        <f ca="1"/>
        <v>3</v>
      </c>
      <c r="E5651">
        <f ca="1"/>
        <v>0</v>
      </c>
      <c r="F5651">
        <f ca="1"/>
        <v>0</v>
      </c>
      <c r="G5651">
        <f t="shared" ca="1" si="616"/>
        <v>7</v>
      </c>
      <c r="H5651">
        <f t="shared" ca="1" si="617"/>
        <v>3</v>
      </c>
      <c r="I5651">
        <f t="shared" ca="1" si="618"/>
        <v>7</v>
      </c>
      <c r="J5651">
        <f t="shared" ca="1" si="619"/>
        <v>3</v>
      </c>
      <c r="K5651" cm="1">
        <f t="array" aca="1" ref="K5651" ca="1">IF(G5651&gt;7,
        IF(G5651&gt;H5651, 1, IF(G5651&lt;H5651, 0, 2)),
        IF(       H5651&gt;7,
                     IF(G5651&gt;H5651, 1, IF(G5651&lt;H5651, 0, 2)),
                     IF(         G5651&lt;6,
                                   IF(            _xlfn.XLOOKUP(C5651,'deck &amp; rules'!$D$22:$M$22,_xlfn.XLOOKUP(H5651,'deck &amp; rules'!$C$23:$C$30,'deck &amp; rules'!$D$23:$M$30))="draw",
                                                     IF(I5651&gt;J5651,1,IF(I5651&lt;J5651,0,2)),
                                                     IF(I5651&gt;H5651,1,IF(I5651&lt;H5651,0,2))),
                                   IF(H5651&lt;7,
                                        IF(G5651&gt;J5651,1,IF(G5651&lt;J5651,0,2)),
                                        IF(G5651&gt;H5651,1,IF(G5651&lt;H5651,0,2))
                                        )
                          )
              )
        )</f>
        <v>1</v>
      </c>
      <c r="L5651">
        <f t="shared" ca="1" si="620"/>
        <v>-548</v>
      </c>
      <c r="M5651">
        <f t="shared" ca="1" si="621"/>
        <v>-599.49999999998408</v>
      </c>
      <c r="N5651">
        <f t="shared" ca="1" si="622"/>
        <v>-1069</v>
      </c>
    </row>
    <row r="5652" spans="1:14" x14ac:dyDescent="0.25">
      <c r="A5652">
        <f ca="1"/>
        <v>3</v>
      </c>
      <c r="B5652">
        <f ca="1"/>
        <v>0</v>
      </c>
      <c r="C5652">
        <f ca="1"/>
        <v>0</v>
      </c>
      <c r="D5652">
        <f ca="1"/>
        <v>9</v>
      </c>
      <c r="E5652">
        <f ca="1"/>
        <v>6</v>
      </c>
      <c r="F5652">
        <f ca="1"/>
        <v>3</v>
      </c>
      <c r="G5652">
        <f t="shared" ca="1" si="616"/>
        <v>3</v>
      </c>
      <c r="H5652">
        <f t="shared" ca="1" si="617"/>
        <v>5</v>
      </c>
      <c r="I5652">
        <f t="shared" ca="1" si="618"/>
        <v>3</v>
      </c>
      <c r="J5652">
        <f t="shared" ca="1" si="619"/>
        <v>8</v>
      </c>
      <c r="K5652" cm="1">
        <f t="array" aca="1" ref="K5652" ca="1">IF(G5652&gt;7,
        IF(G5652&gt;H5652, 1, IF(G5652&lt;H5652, 0, 2)),
        IF(       H5652&gt;7,
                     IF(G5652&gt;H5652, 1, IF(G5652&lt;H5652, 0, 2)),
                     IF(         G5652&lt;6,
                                   IF(            _xlfn.XLOOKUP(C5652,'deck &amp; rules'!$D$22:$M$22,_xlfn.XLOOKUP(H5652,'deck &amp; rules'!$C$23:$C$30,'deck &amp; rules'!$D$23:$M$30))="draw",
                                                     IF(I5652&gt;J5652,1,IF(I5652&lt;J5652,0,2)),
                                                     IF(I5652&gt;H5652,1,IF(I5652&lt;H5652,0,2))),
                                   IF(H5652&lt;7,
                                        IF(G5652&gt;J5652,1,IF(G5652&lt;J5652,0,2)),
                                        IF(G5652&gt;H5652,1,IF(G5652&lt;H5652,0,2))
                                        )
                          )
              )
        )</f>
        <v>0</v>
      </c>
      <c r="L5652">
        <f t="shared" ca="1" si="620"/>
        <v>-549</v>
      </c>
      <c r="M5652">
        <f t="shared" ca="1" si="621"/>
        <v>-598.54999999998404</v>
      </c>
      <c r="N5652">
        <f t="shared" ca="1" si="622"/>
        <v>-1070</v>
      </c>
    </row>
    <row r="5653" spans="1:14" x14ac:dyDescent="0.25">
      <c r="A5653">
        <f ca="1"/>
        <v>2</v>
      </c>
      <c r="B5653">
        <f ca="1"/>
        <v>4</v>
      </c>
      <c r="C5653">
        <f ca="1"/>
        <v>0</v>
      </c>
      <c r="D5653">
        <f ca="1"/>
        <v>0</v>
      </c>
      <c r="E5653">
        <f ca="1"/>
        <v>0</v>
      </c>
      <c r="F5653">
        <f ca="1"/>
        <v>6</v>
      </c>
      <c r="G5653">
        <f t="shared" ca="1" si="616"/>
        <v>6</v>
      </c>
      <c r="H5653">
        <f t="shared" ca="1" si="617"/>
        <v>0</v>
      </c>
      <c r="I5653">
        <f t="shared" ca="1" si="618"/>
        <v>6</v>
      </c>
      <c r="J5653">
        <f t="shared" ca="1" si="619"/>
        <v>6</v>
      </c>
      <c r="K5653" cm="1">
        <f t="array" aca="1" ref="K5653" ca="1">IF(G5653&gt;7,
        IF(G5653&gt;H5653, 1, IF(G5653&lt;H5653, 0, 2)),
        IF(       H5653&gt;7,
                     IF(G5653&gt;H5653, 1, IF(G5653&lt;H5653, 0, 2)),
                     IF(         G5653&lt;6,
                                   IF(            _xlfn.XLOOKUP(C5653,'deck &amp; rules'!$D$22:$M$22,_xlfn.XLOOKUP(H5653,'deck &amp; rules'!$C$23:$C$30,'deck &amp; rules'!$D$23:$M$30))="draw",
                                                     IF(I5653&gt;J5653,1,IF(I5653&lt;J5653,0,2)),
                                                     IF(I5653&gt;H5653,1,IF(I5653&lt;H5653,0,2))),
                                   IF(H5653&lt;7,
                                        IF(G5653&gt;J5653,1,IF(G5653&lt;J5653,0,2)),
                                        IF(G5653&gt;H5653,1,IF(G5653&lt;H5653,0,2))
                                        )
                          )
              )
        )</f>
        <v>2</v>
      </c>
      <c r="L5653">
        <f t="shared" ca="1" si="620"/>
        <v>-550</v>
      </c>
      <c r="M5653">
        <f t="shared" ca="1" si="621"/>
        <v>-599.54999999998404</v>
      </c>
      <c r="N5653">
        <f t="shared" ca="1" si="622"/>
        <v>-1062</v>
      </c>
    </row>
    <row r="5654" spans="1:14" x14ac:dyDescent="0.25">
      <c r="A5654">
        <f ca="1"/>
        <v>4</v>
      </c>
      <c r="B5654">
        <f ca="1"/>
        <v>8</v>
      </c>
      <c r="C5654">
        <f ca="1"/>
        <v>0</v>
      </c>
      <c r="D5654">
        <f ca="1"/>
        <v>3</v>
      </c>
      <c r="E5654">
        <f ca="1"/>
        <v>8</v>
      </c>
      <c r="F5654">
        <f ca="1"/>
        <v>0</v>
      </c>
      <c r="G5654">
        <f t="shared" ca="1" si="616"/>
        <v>2</v>
      </c>
      <c r="H5654">
        <f t="shared" ca="1" si="617"/>
        <v>1</v>
      </c>
      <c r="I5654">
        <f t="shared" ca="1" si="618"/>
        <v>2</v>
      </c>
      <c r="J5654">
        <f t="shared" ca="1" si="619"/>
        <v>1</v>
      </c>
      <c r="K5654" cm="1">
        <f t="array" aca="1" ref="K5654" ca="1">IF(G5654&gt;7,
        IF(G5654&gt;H5654, 1, IF(G5654&lt;H5654, 0, 2)),
        IF(       H5654&gt;7,
                     IF(G5654&gt;H5654, 1, IF(G5654&lt;H5654, 0, 2)),
                     IF(         G5654&lt;6,
                                   IF(            _xlfn.XLOOKUP(C5654,'deck &amp; rules'!$D$22:$M$22,_xlfn.XLOOKUP(H5654,'deck &amp; rules'!$C$23:$C$30,'deck &amp; rules'!$D$23:$M$30))="draw",
                                                     IF(I5654&gt;J5654,1,IF(I5654&lt;J5654,0,2)),
                                                     IF(I5654&gt;H5654,1,IF(I5654&lt;H5654,0,2))),
                                   IF(H5654&lt;7,
                                        IF(G5654&gt;J5654,1,IF(G5654&lt;J5654,0,2)),
                                        IF(G5654&gt;H5654,1,IF(G5654&lt;H5654,0,2))
                                        )
                          )
              )
        )</f>
        <v>1</v>
      </c>
      <c r="L5654">
        <f t="shared" ca="1" si="620"/>
        <v>-549</v>
      </c>
      <c r="M5654">
        <f t="shared" ca="1" si="621"/>
        <v>-600.54999999998404</v>
      </c>
      <c r="N5654">
        <f t="shared" ca="1" si="622"/>
        <v>-1063</v>
      </c>
    </row>
    <row r="5655" spans="1:14" x14ac:dyDescent="0.25">
      <c r="A5655">
        <f ca="1"/>
        <v>7</v>
      </c>
      <c r="B5655">
        <f ca="1"/>
        <v>5</v>
      </c>
      <c r="C5655">
        <f ca="1"/>
        <v>4</v>
      </c>
      <c r="D5655">
        <f ca="1"/>
        <v>4</v>
      </c>
      <c r="E5655">
        <f ca="1"/>
        <v>8</v>
      </c>
      <c r="F5655">
        <f ca="1"/>
        <v>6</v>
      </c>
      <c r="G5655">
        <f t="shared" ca="1" si="616"/>
        <v>2</v>
      </c>
      <c r="H5655">
        <f t="shared" ca="1" si="617"/>
        <v>2</v>
      </c>
      <c r="I5655">
        <f t="shared" ca="1" si="618"/>
        <v>6</v>
      </c>
      <c r="J5655">
        <f t="shared" ca="1" si="619"/>
        <v>8</v>
      </c>
      <c r="K5655" cm="1">
        <f t="array" aca="1" ref="K5655" ca="1">IF(G5655&gt;7,
        IF(G5655&gt;H5655, 1, IF(G5655&lt;H5655, 0, 2)),
        IF(       H5655&gt;7,
                     IF(G5655&gt;H5655, 1, IF(G5655&lt;H5655, 0, 2)),
                     IF(         G5655&lt;6,
                                   IF(            _xlfn.XLOOKUP(C5655,'deck &amp; rules'!$D$22:$M$22,_xlfn.XLOOKUP(H5655,'deck &amp; rules'!$C$23:$C$30,'deck &amp; rules'!$D$23:$M$30))="draw",
                                                     IF(I5655&gt;J5655,1,IF(I5655&lt;J5655,0,2)),
                                                     IF(I5655&gt;H5655,1,IF(I5655&lt;H5655,0,2))),
                                   IF(H5655&lt;7,
                                        IF(G5655&gt;J5655,1,IF(G5655&lt;J5655,0,2)),
                                        IF(G5655&gt;H5655,1,IF(G5655&lt;H5655,0,2))
                                        )
                          )
              )
        )</f>
        <v>0</v>
      </c>
      <c r="L5655">
        <f t="shared" ca="1" si="620"/>
        <v>-550</v>
      </c>
      <c r="M5655">
        <f t="shared" ca="1" si="621"/>
        <v>-599.59999999998399</v>
      </c>
      <c r="N5655">
        <f t="shared" ca="1" si="622"/>
        <v>-1064</v>
      </c>
    </row>
    <row r="5656" spans="1:14" x14ac:dyDescent="0.25">
      <c r="A5656">
        <f ca="1"/>
        <v>0</v>
      </c>
      <c r="B5656">
        <f ca="1"/>
        <v>7</v>
      </c>
      <c r="C5656">
        <f ca="1"/>
        <v>5</v>
      </c>
      <c r="D5656">
        <f ca="1"/>
        <v>5</v>
      </c>
      <c r="E5656">
        <f ca="1"/>
        <v>1</v>
      </c>
      <c r="F5656">
        <f ca="1"/>
        <v>3</v>
      </c>
      <c r="G5656">
        <f t="shared" ca="1" si="616"/>
        <v>7</v>
      </c>
      <c r="H5656">
        <f t="shared" ca="1" si="617"/>
        <v>6</v>
      </c>
      <c r="I5656">
        <f t="shared" ca="1" si="618"/>
        <v>2</v>
      </c>
      <c r="J5656">
        <f t="shared" ca="1" si="619"/>
        <v>9</v>
      </c>
      <c r="K5656" cm="1">
        <f t="array" aca="1" ref="K5656" ca="1">IF(G5656&gt;7,
        IF(G5656&gt;H5656, 1, IF(G5656&lt;H5656, 0, 2)),
        IF(       H5656&gt;7,
                     IF(G5656&gt;H5656, 1, IF(G5656&lt;H5656, 0, 2)),
                     IF(         G5656&lt;6,
                                   IF(            _xlfn.XLOOKUP(C5656,'deck &amp; rules'!$D$22:$M$22,_xlfn.XLOOKUP(H5656,'deck &amp; rules'!$C$23:$C$30,'deck &amp; rules'!$D$23:$M$30))="draw",
                                                     IF(I5656&gt;J5656,1,IF(I5656&lt;J5656,0,2)),
                                                     IF(I5656&gt;H5656,1,IF(I5656&lt;H5656,0,2))),
                                   IF(H5656&lt;7,
                                        IF(G5656&gt;J5656,1,IF(G5656&lt;J5656,0,2)),
                                        IF(G5656&gt;H5656,1,IF(G5656&lt;H5656,0,2))
                                        )
                          )
              )
        )</f>
        <v>0</v>
      </c>
      <c r="L5656">
        <f t="shared" ca="1" si="620"/>
        <v>-551</v>
      </c>
      <c r="M5656">
        <f t="shared" ca="1" si="621"/>
        <v>-598.64999999998395</v>
      </c>
      <c r="N5656">
        <f t="shared" ca="1" si="622"/>
        <v>-1065</v>
      </c>
    </row>
    <row r="5657" spans="1:14" x14ac:dyDescent="0.25">
      <c r="A5657">
        <f ca="1"/>
        <v>1</v>
      </c>
      <c r="B5657">
        <f ca="1"/>
        <v>1</v>
      </c>
      <c r="C5657">
        <f ca="1"/>
        <v>0</v>
      </c>
      <c r="D5657">
        <f ca="1"/>
        <v>8</v>
      </c>
      <c r="E5657">
        <f ca="1"/>
        <v>0</v>
      </c>
      <c r="F5657">
        <f ca="1"/>
        <v>7</v>
      </c>
      <c r="G5657">
        <f t="shared" ca="1" si="616"/>
        <v>2</v>
      </c>
      <c r="H5657">
        <f t="shared" ca="1" si="617"/>
        <v>8</v>
      </c>
      <c r="I5657">
        <f t="shared" ca="1" si="618"/>
        <v>2</v>
      </c>
      <c r="J5657">
        <f t="shared" ca="1" si="619"/>
        <v>5</v>
      </c>
      <c r="K5657" cm="1">
        <f t="array" aca="1" ref="K5657" ca="1">IF(G5657&gt;7,
        IF(G5657&gt;H5657, 1, IF(G5657&lt;H5657, 0, 2)),
        IF(       H5657&gt;7,
                     IF(G5657&gt;H5657, 1, IF(G5657&lt;H5657, 0, 2)),
                     IF(         G5657&lt;6,
                                   IF(            _xlfn.XLOOKUP(C5657,'deck &amp; rules'!$D$22:$M$22,_xlfn.XLOOKUP(H5657,'deck &amp; rules'!$C$23:$C$30,'deck &amp; rules'!$D$23:$M$30))="draw",
                                                     IF(I5657&gt;J5657,1,IF(I5657&lt;J5657,0,2)),
                                                     IF(I5657&gt;H5657,1,IF(I5657&lt;H5657,0,2))),
                                   IF(H5657&lt;7,
                                        IF(G5657&gt;J5657,1,IF(G5657&lt;J5657,0,2)),
                                        IF(G5657&gt;H5657,1,IF(G5657&lt;H5657,0,2))
                                        )
                          )
              )
        )</f>
        <v>0</v>
      </c>
      <c r="L5657">
        <f t="shared" ca="1" si="620"/>
        <v>-552</v>
      </c>
      <c r="M5657">
        <f t="shared" ca="1" si="621"/>
        <v>-597.6999999999839</v>
      </c>
      <c r="N5657">
        <f t="shared" ca="1" si="622"/>
        <v>-1066</v>
      </c>
    </row>
    <row r="5658" spans="1:14" x14ac:dyDescent="0.25">
      <c r="A5658">
        <f ca="1"/>
        <v>8</v>
      </c>
      <c r="B5658">
        <f ca="1"/>
        <v>7</v>
      </c>
      <c r="C5658">
        <f ca="1"/>
        <v>9</v>
      </c>
      <c r="D5658">
        <f ca="1"/>
        <v>4</v>
      </c>
      <c r="E5658">
        <f ca="1"/>
        <v>6</v>
      </c>
      <c r="F5658">
        <f ca="1"/>
        <v>9</v>
      </c>
      <c r="G5658">
        <f t="shared" ca="1" si="616"/>
        <v>5</v>
      </c>
      <c r="H5658">
        <f t="shared" ca="1" si="617"/>
        <v>0</v>
      </c>
      <c r="I5658">
        <f t="shared" ca="1" si="618"/>
        <v>4</v>
      </c>
      <c r="J5658">
        <f t="shared" ca="1" si="619"/>
        <v>9</v>
      </c>
      <c r="K5658" cm="1">
        <f t="array" aca="1" ref="K5658" ca="1">IF(G5658&gt;7,
        IF(G5658&gt;H5658, 1, IF(G5658&lt;H5658, 0, 2)),
        IF(       H5658&gt;7,
                     IF(G5658&gt;H5658, 1, IF(G5658&lt;H5658, 0, 2)),
                     IF(         G5658&lt;6,
                                   IF(            _xlfn.XLOOKUP(C5658,'deck &amp; rules'!$D$22:$M$22,_xlfn.XLOOKUP(H5658,'deck &amp; rules'!$C$23:$C$30,'deck &amp; rules'!$D$23:$M$30))="draw",
                                                     IF(I5658&gt;J5658,1,IF(I5658&lt;J5658,0,2)),
                                                     IF(I5658&gt;H5658,1,IF(I5658&lt;H5658,0,2))),
                                   IF(H5658&lt;7,
                                        IF(G5658&gt;J5658,1,IF(G5658&lt;J5658,0,2)),
                                        IF(G5658&gt;H5658,1,IF(G5658&lt;H5658,0,2))
                                        )
                          )
              )
        )</f>
        <v>0</v>
      </c>
      <c r="L5658">
        <f t="shared" ca="1" si="620"/>
        <v>-553</v>
      </c>
      <c r="M5658">
        <f t="shared" ca="1" si="621"/>
        <v>-596.74999999998386</v>
      </c>
      <c r="N5658">
        <f t="shared" ca="1" si="622"/>
        <v>-1067</v>
      </c>
    </row>
    <row r="5659" spans="1:14" x14ac:dyDescent="0.25">
      <c r="A5659">
        <f ca="1"/>
        <v>6</v>
      </c>
      <c r="B5659">
        <f ca="1"/>
        <v>3</v>
      </c>
      <c r="C5659">
        <f ca="1"/>
        <v>4</v>
      </c>
      <c r="D5659">
        <f ca="1"/>
        <v>9</v>
      </c>
      <c r="E5659">
        <f ca="1"/>
        <v>6</v>
      </c>
      <c r="F5659">
        <f ca="1"/>
        <v>2</v>
      </c>
      <c r="G5659">
        <f t="shared" ca="1" si="616"/>
        <v>9</v>
      </c>
      <c r="H5659">
        <f t="shared" ca="1" si="617"/>
        <v>5</v>
      </c>
      <c r="I5659">
        <f t="shared" ca="1" si="618"/>
        <v>3</v>
      </c>
      <c r="J5659">
        <f t="shared" ca="1" si="619"/>
        <v>7</v>
      </c>
      <c r="K5659" cm="1">
        <f t="array" aca="1" ref="K5659" ca="1">IF(G5659&gt;7,
        IF(G5659&gt;H5659, 1, IF(G5659&lt;H5659, 0, 2)),
        IF(       H5659&gt;7,
                     IF(G5659&gt;H5659, 1, IF(G5659&lt;H5659, 0, 2)),
                     IF(         G5659&lt;6,
                                   IF(            _xlfn.XLOOKUP(C5659,'deck &amp; rules'!$D$22:$M$22,_xlfn.XLOOKUP(H5659,'deck &amp; rules'!$C$23:$C$30,'deck &amp; rules'!$D$23:$M$30))="draw",
                                                     IF(I5659&gt;J5659,1,IF(I5659&lt;J5659,0,2)),
                                                     IF(I5659&gt;H5659,1,IF(I5659&lt;H5659,0,2))),
                                   IF(H5659&lt;7,
                                        IF(G5659&gt;J5659,1,IF(G5659&lt;J5659,0,2)),
                                        IF(G5659&gt;H5659,1,IF(G5659&lt;H5659,0,2))
                                        )
                          )
              )
        )</f>
        <v>1</v>
      </c>
      <c r="L5659">
        <f t="shared" ca="1" si="620"/>
        <v>-552</v>
      </c>
      <c r="M5659">
        <f t="shared" ca="1" si="621"/>
        <v>-597.74999999998386</v>
      </c>
      <c r="N5659">
        <f t="shared" ca="1" si="622"/>
        <v>-1068</v>
      </c>
    </row>
    <row r="5660" spans="1:14" x14ac:dyDescent="0.25">
      <c r="A5660">
        <f ca="1"/>
        <v>0</v>
      </c>
      <c r="B5660">
        <f ca="1"/>
        <v>8</v>
      </c>
      <c r="C5660">
        <f ca="1"/>
        <v>1</v>
      </c>
      <c r="D5660">
        <f ca="1"/>
        <v>2</v>
      </c>
      <c r="E5660">
        <f ca="1"/>
        <v>1</v>
      </c>
      <c r="F5660">
        <f ca="1"/>
        <v>0</v>
      </c>
      <c r="G5660">
        <f t="shared" ca="1" si="616"/>
        <v>8</v>
      </c>
      <c r="H5660">
        <f t="shared" ca="1" si="617"/>
        <v>3</v>
      </c>
      <c r="I5660">
        <f t="shared" ca="1" si="618"/>
        <v>9</v>
      </c>
      <c r="J5660">
        <f t="shared" ca="1" si="619"/>
        <v>3</v>
      </c>
      <c r="K5660" cm="1">
        <f t="array" aca="1" ref="K5660" ca="1">IF(G5660&gt;7,
        IF(G5660&gt;H5660, 1, IF(G5660&lt;H5660, 0, 2)),
        IF(       H5660&gt;7,
                     IF(G5660&gt;H5660, 1, IF(G5660&lt;H5660, 0, 2)),
                     IF(         G5660&lt;6,
                                   IF(            _xlfn.XLOOKUP(C5660,'deck &amp; rules'!$D$22:$M$22,_xlfn.XLOOKUP(H5660,'deck &amp; rules'!$C$23:$C$30,'deck &amp; rules'!$D$23:$M$30))="draw",
                                                     IF(I5660&gt;J5660,1,IF(I5660&lt;J5660,0,2)),
                                                     IF(I5660&gt;H5660,1,IF(I5660&lt;H5660,0,2))),
                                   IF(H5660&lt;7,
                                        IF(G5660&gt;J5660,1,IF(G5660&lt;J5660,0,2)),
                                        IF(G5660&gt;H5660,1,IF(G5660&lt;H5660,0,2))
                                        )
                          )
              )
        )</f>
        <v>1</v>
      </c>
      <c r="L5660">
        <f t="shared" ca="1" si="620"/>
        <v>-551</v>
      </c>
      <c r="M5660">
        <f t="shared" ca="1" si="621"/>
        <v>-598.74999999998386</v>
      </c>
      <c r="N5660">
        <f t="shared" ca="1" si="622"/>
        <v>-1069</v>
      </c>
    </row>
    <row r="5661" spans="1:14" x14ac:dyDescent="0.25">
      <c r="A5661">
        <f ca="1"/>
        <v>5</v>
      </c>
      <c r="B5661">
        <f ca="1"/>
        <v>9</v>
      </c>
      <c r="C5661">
        <f ca="1"/>
        <v>0</v>
      </c>
      <c r="D5661">
        <f ca="1"/>
        <v>0</v>
      </c>
      <c r="E5661">
        <f ca="1"/>
        <v>6</v>
      </c>
      <c r="F5661">
        <f ca="1"/>
        <v>4</v>
      </c>
      <c r="G5661">
        <f t="shared" ca="1" si="616"/>
        <v>4</v>
      </c>
      <c r="H5661">
        <f t="shared" ca="1" si="617"/>
        <v>6</v>
      </c>
      <c r="I5661">
        <f t="shared" ca="1" si="618"/>
        <v>4</v>
      </c>
      <c r="J5661">
        <f t="shared" ca="1" si="619"/>
        <v>0</v>
      </c>
      <c r="K5661" cm="1">
        <f t="array" aca="1" ref="K5661" ca="1">IF(G5661&gt;7,
        IF(G5661&gt;H5661, 1, IF(G5661&lt;H5661, 0, 2)),
        IF(       H5661&gt;7,
                     IF(G5661&gt;H5661, 1, IF(G5661&lt;H5661, 0, 2)),
                     IF(         G5661&lt;6,
                                   IF(            _xlfn.XLOOKUP(C5661,'deck &amp; rules'!$D$22:$M$22,_xlfn.XLOOKUP(H5661,'deck &amp; rules'!$C$23:$C$30,'deck &amp; rules'!$D$23:$M$30))="draw",
                                                     IF(I5661&gt;J5661,1,IF(I5661&lt;J5661,0,2)),
                                                     IF(I5661&gt;H5661,1,IF(I5661&lt;H5661,0,2))),
                                   IF(H5661&lt;7,
                                        IF(G5661&gt;J5661,1,IF(G5661&lt;J5661,0,2)),
                                        IF(G5661&gt;H5661,1,IF(G5661&lt;H5661,0,2))
                                        )
                          )
              )
        )</f>
        <v>0</v>
      </c>
      <c r="L5661">
        <f t="shared" ca="1" si="620"/>
        <v>-552</v>
      </c>
      <c r="M5661">
        <f t="shared" ca="1" si="621"/>
        <v>-597.79999999998381</v>
      </c>
      <c r="N5661">
        <f t="shared" ca="1" si="622"/>
        <v>-1070</v>
      </c>
    </row>
    <row r="5662" spans="1:14" x14ac:dyDescent="0.25">
      <c r="A5662">
        <f ca="1"/>
        <v>4</v>
      </c>
      <c r="B5662">
        <f ca="1"/>
        <v>3</v>
      </c>
      <c r="C5662">
        <f ca="1"/>
        <v>0</v>
      </c>
      <c r="D5662">
        <f ca="1"/>
        <v>4</v>
      </c>
      <c r="E5662">
        <f ca="1"/>
        <v>1</v>
      </c>
      <c r="F5662">
        <f ca="1"/>
        <v>3</v>
      </c>
      <c r="G5662">
        <f t="shared" ca="1" si="616"/>
        <v>7</v>
      </c>
      <c r="H5662">
        <f t="shared" ca="1" si="617"/>
        <v>5</v>
      </c>
      <c r="I5662">
        <f t="shared" ca="1" si="618"/>
        <v>7</v>
      </c>
      <c r="J5662">
        <f t="shared" ca="1" si="619"/>
        <v>8</v>
      </c>
      <c r="K5662" cm="1">
        <f t="array" aca="1" ref="K5662" ca="1">IF(G5662&gt;7,
        IF(G5662&gt;H5662, 1, IF(G5662&lt;H5662, 0, 2)),
        IF(       H5662&gt;7,
                     IF(G5662&gt;H5662, 1, IF(G5662&lt;H5662, 0, 2)),
                     IF(         G5662&lt;6,
                                   IF(            _xlfn.XLOOKUP(C5662,'deck &amp; rules'!$D$22:$M$22,_xlfn.XLOOKUP(H5662,'deck &amp; rules'!$C$23:$C$30,'deck &amp; rules'!$D$23:$M$30))="draw",
                                                     IF(I5662&gt;J5662,1,IF(I5662&lt;J5662,0,2)),
                                                     IF(I5662&gt;H5662,1,IF(I5662&lt;H5662,0,2))),
                                   IF(H5662&lt;7,
                                        IF(G5662&gt;J5662,1,IF(G5662&lt;J5662,0,2)),
                                        IF(G5662&gt;H5662,1,IF(G5662&lt;H5662,0,2))
                                        )
                          )
              )
        )</f>
        <v>0</v>
      </c>
      <c r="L5662">
        <f t="shared" ca="1" si="620"/>
        <v>-553</v>
      </c>
      <c r="M5662">
        <f t="shared" ca="1" si="621"/>
        <v>-596.84999999998377</v>
      </c>
      <c r="N5662">
        <f t="shared" ca="1" si="622"/>
        <v>-1071</v>
      </c>
    </row>
    <row r="5663" spans="1:14" x14ac:dyDescent="0.25">
      <c r="A5663">
        <f ca="1"/>
        <v>1</v>
      </c>
      <c r="B5663">
        <f ca="1"/>
        <v>7</v>
      </c>
      <c r="C5663">
        <f ca="1"/>
        <v>8</v>
      </c>
      <c r="D5663">
        <f ca="1"/>
        <v>2</v>
      </c>
      <c r="E5663">
        <f ca="1"/>
        <v>0</v>
      </c>
      <c r="F5663">
        <f ca="1"/>
        <v>2</v>
      </c>
      <c r="G5663">
        <f t="shared" ca="1" si="616"/>
        <v>8</v>
      </c>
      <c r="H5663">
        <f t="shared" ca="1" si="617"/>
        <v>2</v>
      </c>
      <c r="I5663">
        <f t="shared" ca="1" si="618"/>
        <v>6</v>
      </c>
      <c r="J5663">
        <f t="shared" ca="1" si="619"/>
        <v>4</v>
      </c>
      <c r="K5663" cm="1">
        <f t="array" aca="1" ref="K5663" ca="1">IF(G5663&gt;7,
        IF(G5663&gt;H5663, 1, IF(G5663&lt;H5663, 0, 2)),
        IF(       H5663&gt;7,
                     IF(G5663&gt;H5663, 1, IF(G5663&lt;H5663, 0, 2)),
                     IF(         G5663&lt;6,
                                   IF(            _xlfn.XLOOKUP(C5663,'deck &amp; rules'!$D$22:$M$22,_xlfn.XLOOKUP(H5663,'deck &amp; rules'!$C$23:$C$30,'deck &amp; rules'!$D$23:$M$30))="draw",
                                                     IF(I5663&gt;J5663,1,IF(I5663&lt;J5663,0,2)),
                                                     IF(I5663&gt;H5663,1,IF(I5663&lt;H5663,0,2))),
                                   IF(H5663&lt;7,
                                        IF(G5663&gt;J5663,1,IF(G5663&lt;J5663,0,2)),
                                        IF(G5663&gt;H5663,1,IF(G5663&lt;H5663,0,2))
                                        )
                          )
              )
        )</f>
        <v>1</v>
      </c>
      <c r="L5663">
        <f t="shared" ca="1" si="620"/>
        <v>-552</v>
      </c>
      <c r="M5663">
        <f t="shared" ca="1" si="621"/>
        <v>-597.84999999998377</v>
      </c>
      <c r="N5663">
        <f t="shared" ca="1" si="622"/>
        <v>-1072</v>
      </c>
    </row>
    <row r="5664" spans="1:14" x14ac:dyDescent="0.25">
      <c r="A5664">
        <f ca="1"/>
        <v>0</v>
      </c>
      <c r="B5664">
        <f ca="1"/>
        <v>9</v>
      </c>
      <c r="C5664">
        <f ca="1"/>
        <v>1</v>
      </c>
      <c r="D5664">
        <f ca="1"/>
        <v>7</v>
      </c>
      <c r="E5664">
        <f ca="1"/>
        <v>9</v>
      </c>
      <c r="F5664">
        <f ca="1"/>
        <v>8</v>
      </c>
      <c r="G5664">
        <f t="shared" ca="1" si="616"/>
        <v>9</v>
      </c>
      <c r="H5664">
        <f t="shared" ca="1" si="617"/>
        <v>6</v>
      </c>
      <c r="I5664">
        <f t="shared" ca="1" si="618"/>
        <v>0</v>
      </c>
      <c r="J5664">
        <f t="shared" ca="1" si="619"/>
        <v>4</v>
      </c>
      <c r="K5664" cm="1">
        <f t="array" aca="1" ref="K5664" ca="1">IF(G5664&gt;7,
        IF(G5664&gt;H5664, 1, IF(G5664&lt;H5664, 0, 2)),
        IF(       H5664&gt;7,
                     IF(G5664&gt;H5664, 1, IF(G5664&lt;H5664, 0, 2)),
                     IF(         G5664&lt;6,
                                   IF(            _xlfn.XLOOKUP(C5664,'deck &amp; rules'!$D$22:$M$22,_xlfn.XLOOKUP(H5664,'deck &amp; rules'!$C$23:$C$30,'deck &amp; rules'!$D$23:$M$30))="draw",
                                                     IF(I5664&gt;J5664,1,IF(I5664&lt;J5664,0,2)),
                                                     IF(I5664&gt;H5664,1,IF(I5664&lt;H5664,0,2))),
                                   IF(H5664&lt;7,
                                        IF(G5664&gt;J5664,1,IF(G5664&lt;J5664,0,2)),
                                        IF(G5664&gt;H5664,1,IF(G5664&lt;H5664,0,2))
                                        )
                          )
              )
        )</f>
        <v>1</v>
      </c>
      <c r="L5664">
        <f t="shared" ca="1" si="620"/>
        <v>-551</v>
      </c>
      <c r="M5664">
        <f t="shared" ca="1" si="621"/>
        <v>-598.84999999998377</v>
      </c>
      <c r="N5664">
        <f t="shared" ca="1" si="622"/>
        <v>-1073</v>
      </c>
    </row>
    <row r="5665" spans="1:14" x14ac:dyDescent="0.25">
      <c r="A5665">
        <f ca="1"/>
        <v>0</v>
      </c>
      <c r="B5665">
        <f ca="1"/>
        <v>0</v>
      </c>
      <c r="C5665">
        <f ca="1"/>
        <v>0</v>
      </c>
      <c r="D5665">
        <f ca="1"/>
        <v>0</v>
      </c>
      <c r="E5665">
        <f ca="1"/>
        <v>7</v>
      </c>
      <c r="F5665">
        <f ca="1"/>
        <v>9</v>
      </c>
      <c r="G5665">
        <f t="shared" ca="1" si="616"/>
        <v>0</v>
      </c>
      <c r="H5665">
        <f t="shared" ca="1" si="617"/>
        <v>7</v>
      </c>
      <c r="I5665">
        <f t="shared" ca="1" si="618"/>
        <v>0</v>
      </c>
      <c r="J5665">
        <f t="shared" ca="1" si="619"/>
        <v>6</v>
      </c>
      <c r="K5665" cm="1">
        <f t="array" aca="1" ref="K5665" ca="1">IF(G5665&gt;7,
        IF(G5665&gt;H5665, 1, IF(G5665&lt;H5665, 0, 2)),
        IF(       H5665&gt;7,
                     IF(G5665&gt;H5665, 1, IF(G5665&lt;H5665, 0, 2)),
                     IF(         G5665&lt;6,
                                   IF(            _xlfn.XLOOKUP(C5665,'deck &amp; rules'!$D$22:$M$22,_xlfn.XLOOKUP(H5665,'deck &amp; rules'!$C$23:$C$30,'deck &amp; rules'!$D$23:$M$30))="draw",
                                                     IF(I5665&gt;J5665,1,IF(I5665&lt;J5665,0,2)),
                                                     IF(I5665&gt;H5665,1,IF(I5665&lt;H5665,0,2))),
                                   IF(H5665&lt;7,
                                        IF(G5665&gt;J5665,1,IF(G5665&lt;J5665,0,2)),
                                        IF(G5665&gt;H5665,1,IF(G5665&lt;H5665,0,2))
                                        )
                          )
              )
        )</f>
        <v>0</v>
      </c>
      <c r="L5665">
        <f t="shared" ca="1" si="620"/>
        <v>-552</v>
      </c>
      <c r="M5665">
        <f t="shared" ca="1" si="621"/>
        <v>-597.89999999998372</v>
      </c>
      <c r="N5665">
        <f t="shared" ca="1" si="622"/>
        <v>-1074</v>
      </c>
    </row>
    <row r="5666" spans="1:14" x14ac:dyDescent="0.25">
      <c r="A5666">
        <f ca="1"/>
        <v>7</v>
      </c>
      <c r="B5666">
        <f ca="1"/>
        <v>0</v>
      </c>
      <c r="C5666">
        <f ca="1"/>
        <v>2</v>
      </c>
      <c r="D5666">
        <f ca="1"/>
        <v>7</v>
      </c>
      <c r="E5666">
        <f ca="1"/>
        <v>1</v>
      </c>
      <c r="F5666">
        <f ca="1"/>
        <v>0</v>
      </c>
      <c r="G5666">
        <f t="shared" ca="1" si="616"/>
        <v>7</v>
      </c>
      <c r="H5666">
        <f t="shared" ca="1" si="617"/>
        <v>8</v>
      </c>
      <c r="I5666">
        <f t="shared" ca="1" si="618"/>
        <v>9</v>
      </c>
      <c r="J5666">
        <f t="shared" ca="1" si="619"/>
        <v>8</v>
      </c>
      <c r="K5666" cm="1">
        <f t="array" aca="1" ref="K5666" ca="1">IF(G5666&gt;7,
        IF(G5666&gt;H5666, 1, IF(G5666&lt;H5666, 0, 2)),
        IF(       H5666&gt;7,
                     IF(G5666&gt;H5666, 1, IF(G5666&lt;H5666, 0, 2)),
                     IF(         G5666&lt;6,
                                   IF(            _xlfn.XLOOKUP(C5666,'deck &amp; rules'!$D$22:$M$22,_xlfn.XLOOKUP(H5666,'deck &amp; rules'!$C$23:$C$30,'deck &amp; rules'!$D$23:$M$30))="draw",
                                                     IF(I5666&gt;J5666,1,IF(I5666&lt;J5666,0,2)),
                                                     IF(I5666&gt;H5666,1,IF(I5666&lt;H5666,0,2))),
                                   IF(H5666&lt;7,
                                        IF(G5666&gt;J5666,1,IF(G5666&lt;J5666,0,2)),
                                        IF(G5666&gt;H5666,1,IF(G5666&lt;H5666,0,2))
                                        )
                          )
              )
        )</f>
        <v>0</v>
      </c>
      <c r="L5666">
        <f t="shared" ca="1" si="620"/>
        <v>-553</v>
      </c>
      <c r="M5666">
        <f t="shared" ca="1" si="621"/>
        <v>-596.94999999998367</v>
      </c>
      <c r="N5666">
        <f t="shared" ca="1" si="622"/>
        <v>-1075</v>
      </c>
    </row>
    <row r="5667" spans="1:14" x14ac:dyDescent="0.25">
      <c r="A5667">
        <f ca="1"/>
        <v>6</v>
      </c>
      <c r="B5667">
        <f ca="1"/>
        <v>3</v>
      </c>
      <c r="C5667">
        <f ca="1"/>
        <v>0</v>
      </c>
      <c r="D5667">
        <f ca="1"/>
        <v>0</v>
      </c>
      <c r="E5667">
        <f ca="1"/>
        <v>8</v>
      </c>
      <c r="F5667">
        <f ca="1"/>
        <v>0</v>
      </c>
      <c r="G5667">
        <f t="shared" ca="1" si="616"/>
        <v>9</v>
      </c>
      <c r="H5667">
        <f t="shared" ca="1" si="617"/>
        <v>8</v>
      </c>
      <c r="I5667">
        <f t="shared" ca="1" si="618"/>
        <v>9</v>
      </c>
      <c r="J5667">
        <f t="shared" ca="1" si="619"/>
        <v>8</v>
      </c>
      <c r="K5667" cm="1">
        <f t="array" aca="1" ref="K5667" ca="1">IF(G5667&gt;7,
        IF(G5667&gt;H5667, 1, IF(G5667&lt;H5667, 0, 2)),
        IF(       H5667&gt;7,
                     IF(G5667&gt;H5667, 1, IF(G5667&lt;H5667, 0, 2)),
                     IF(         G5667&lt;6,
                                   IF(            _xlfn.XLOOKUP(C5667,'deck &amp; rules'!$D$22:$M$22,_xlfn.XLOOKUP(H5667,'deck &amp; rules'!$C$23:$C$30,'deck &amp; rules'!$D$23:$M$30))="draw",
                                                     IF(I5667&gt;J5667,1,IF(I5667&lt;J5667,0,2)),
                                                     IF(I5667&gt;H5667,1,IF(I5667&lt;H5667,0,2))),
                                   IF(H5667&lt;7,
                                        IF(G5667&gt;J5667,1,IF(G5667&lt;J5667,0,2)),
                                        IF(G5667&gt;H5667,1,IF(G5667&lt;H5667,0,2))
                                        )
                          )
              )
        )</f>
        <v>1</v>
      </c>
      <c r="L5667">
        <f t="shared" ca="1" si="620"/>
        <v>-552</v>
      </c>
      <c r="M5667">
        <f t="shared" ca="1" si="621"/>
        <v>-597.94999999998367</v>
      </c>
      <c r="N5667">
        <f t="shared" ca="1" si="622"/>
        <v>-1076</v>
      </c>
    </row>
    <row r="5668" spans="1:14" x14ac:dyDescent="0.25">
      <c r="A5668">
        <f ca="1"/>
        <v>1</v>
      </c>
      <c r="B5668">
        <f ca="1"/>
        <v>9</v>
      </c>
      <c r="C5668">
        <f ca="1"/>
        <v>1</v>
      </c>
      <c r="D5668">
        <f ca="1"/>
        <v>5</v>
      </c>
      <c r="E5668">
        <f ca="1"/>
        <v>0</v>
      </c>
      <c r="F5668">
        <f ca="1"/>
        <v>4</v>
      </c>
      <c r="G5668">
        <f t="shared" ca="1" si="616"/>
        <v>0</v>
      </c>
      <c r="H5668">
        <f t="shared" ca="1" si="617"/>
        <v>5</v>
      </c>
      <c r="I5668">
        <f t="shared" ca="1" si="618"/>
        <v>1</v>
      </c>
      <c r="J5668">
        <f t="shared" ca="1" si="619"/>
        <v>9</v>
      </c>
      <c r="K5668" cm="1">
        <f t="array" aca="1" ref="K5668" ca="1">IF(G5668&gt;7,
        IF(G5668&gt;H5668, 1, IF(G5668&lt;H5668, 0, 2)),
        IF(       H5668&gt;7,
                     IF(G5668&gt;H5668, 1, IF(G5668&lt;H5668, 0, 2)),
                     IF(         G5668&lt;6,
                                   IF(            _xlfn.XLOOKUP(C5668,'deck &amp; rules'!$D$22:$M$22,_xlfn.XLOOKUP(H5668,'deck &amp; rules'!$C$23:$C$30,'deck &amp; rules'!$D$23:$M$30))="draw",
                                                     IF(I5668&gt;J5668,1,IF(I5668&lt;J5668,0,2)),
                                                     IF(I5668&gt;H5668,1,IF(I5668&lt;H5668,0,2))),
                                   IF(H5668&lt;7,
                                        IF(G5668&gt;J5668,1,IF(G5668&lt;J5668,0,2)),
                                        IF(G5668&gt;H5668,1,IF(G5668&lt;H5668,0,2))
                                        )
                          )
              )
        )</f>
        <v>0</v>
      </c>
      <c r="L5668">
        <f t="shared" ca="1" si="620"/>
        <v>-553</v>
      </c>
      <c r="M5668">
        <f t="shared" ca="1" si="621"/>
        <v>-596.99999999998363</v>
      </c>
      <c r="N5668">
        <f t="shared" ca="1" si="622"/>
        <v>-1077</v>
      </c>
    </row>
    <row r="5669" spans="1:14" x14ac:dyDescent="0.25">
      <c r="A5669">
        <f ca="1"/>
        <v>3</v>
      </c>
      <c r="B5669">
        <f ca="1"/>
        <v>6</v>
      </c>
      <c r="C5669">
        <f ca="1"/>
        <v>5</v>
      </c>
      <c r="D5669">
        <f ca="1"/>
        <v>0</v>
      </c>
      <c r="E5669">
        <f ca="1"/>
        <v>0</v>
      </c>
      <c r="F5669">
        <f ca="1"/>
        <v>3</v>
      </c>
      <c r="G5669">
        <f t="shared" ca="1" si="616"/>
        <v>9</v>
      </c>
      <c r="H5669">
        <f t="shared" ca="1" si="617"/>
        <v>0</v>
      </c>
      <c r="I5669">
        <f t="shared" ca="1" si="618"/>
        <v>4</v>
      </c>
      <c r="J5669">
        <f t="shared" ca="1" si="619"/>
        <v>3</v>
      </c>
      <c r="K5669" cm="1">
        <f t="array" aca="1" ref="K5669" ca="1">IF(G5669&gt;7,
        IF(G5669&gt;H5669, 1, IF(G5669&lt;H5669, 0, 2)),
        IF(       H5669&gt;7,
                     IF(G5669&gt;H5669, 1, IF(G5669&lt;H5669, 0, 2)),
                     IF(         G5669&lt;6,
                                   IF(            _xlfn.XLOOKUP(C5669,'deck &amp; rules'!$D$22:$M$22,_xlfn.XLOOKUP(H5669,'deck &amp; rules'!$C$23:$C$30,'deck &amp; rules'!$D$23:$M$30))="draw",
                                                     IF(I5669&gt;J5669,1,IF(I5669&lt;J5669,0,2)),
                                                     IF(I5669&gt;H5669,1,IF(I5669&lt;H5669,0,2))),
                                   IF(H5669&lt;7,
                                        IF(G5669&gt;J5669,1,IF(G5669&lt;J5669,0,2)),
                                        IF(G5669&gt;H5669,1,IF(G5669&lt;H5669,0,2))
                                        )
                          )
              )
        )</f>
        <v>1</v>
      </c>
      <c r="L5669">
        <f t="shared" ca="1" si="620"/>
        <v>-552</v>
      </c>
      <c r="M5669">
        <f t="shared" ca="1" si="621"/>
        <v>-597.99999999998363</v>
      </c>
      <c r="N5669">
        <f t="shared" ca="1" si="622"/>
        <v>-1078</v>
      </c>
    </row>
    <row r="5670" spans="1:14" x14ac:dyDescent="0.25">
      <c r="A5670">
        <f ca="1"/>
        <v>6</v>
      </c>
      <c r="B5670">
        <f ca="1"/>
        <v>1</v>
      </c>
      <c r="C5670">
        <f ca="1"/>
        <v>7</v>
      </c>
      <c r="D5670">
        <f ca="1"/>
        <v>7</v>
      </c>
      <c r="E5670">
        <f ca="1"/>
        <v>3</v>
      </c>
      <c r="F5670">
        <f ca="1"/>
        <v>0</v>
      </c>
      <c r="G5670">
        <f t="shared" ca="1" si="616"/>
        <v>7</v>
      </c>
      <c r="H5670">
        <f t="shared" ca="1" si="617"/>
        <v>0</v>
      </c>
      <c r="I5670">
        <f t="shared" ca="1" si="618"/>
        <v>4</v>
      </c>
      <c r="J5670">
        <f t="shared" ca="1" si="619"/>
        <v>0</v>
      </c>
      <c r="K5670" cm="1">
        <f t="array" aca="1" ref="K5670" ca="1">IF(G5670&gt;7,
        IF(G5670&gt;H5670, 1, IF(G5670&lt;H5670, 0, 2)),
        IF(       H5670&gt;7,
                     IF(G5670&gt;H5670, 1, IF(G5670&lt;H5670, 0, 2)),
                     IF(         G5670&lt;6,
                                   IF(            _xlfn.XLOOKUP(C5670,'deck &amp; rules'!$D$22:$M$22,_xlfn.XLOOKUP(H5670,'deck &amp; rules'!$C$23:$C$30,'deck &amp; rules'!$D$23:$M$30))="draw",
                                                     IF(I5670&gt;J5670,1,IF(I5670&lt;J5670,0,2)),
                                                     IF(I5670&gt;H5670,1,IF(I5670&lt;H5670,0,2))),
                                   IF(H5670&lt;7,
                                        IF(G5670&gt;J5670,1,IF(G5670&lt;J5670,0,2)),
                                        IF(G5670&gt;H5670,1,IF(G5670&lt;H5670,0,2))
                                        )
                          )
              )
        )</f>
        <v>1</v>
      </c>
      <c r="L5670">
        <f t="shared" ca="1" si="620"/>
        <v>-551</v>
      </c>
      <c r="M5670">
        <f t="shared" ca="1" si="621"/>
        <v>-598.99999999998363</v>
      </c>
      <c r="N5670">
        <f t="shared" ca="1" si="622"/>
        <v>-1079</v>
      </c>
    </row>
    <row r="5671" spans="1:14" x14ac:dyDescent="0.25">
      <c r="A5671">
        <f ca="1"/>
        <v>6</v>
      </c>
      <c r="B5671">
        <f ca="1"/>
        <v>5</v>
      </c>
      <c r="C5671">
        <f ca="1"/>
        <v>6</v>
      </c>
      <c r="D5671">
        <f ca="1"/>
        <v>3</v>
      </c>
      <c r="E5671">
        <f ca="1"/>
        <v>9</v>
      </c>
      <c r="F5671">
        <f ca="1"/>
        <v>9</v>
      </c>
      <c r="G5671">
        <f t="shared" ca="1" si="616"/>
        <v>1</v>
      </c>
      <c r="H5671">
        <f t="shared" ca="1" si="617"/>
        <v>2</v>
      </c>
      <c r="I5671">
        <f t="shared" ca="1" si="618"/>
        <v>7</v>
      </c>
      <c r="J5671">
        <f t="shared" ca="1" si="619"/>
        <v>1</v>
      </c>
      <c r="K5671" cm="1">
        <f t="array" aca="1" ref="K5671" ca="1">IF(G5671&gt;7,
        IF(G5671&gt;H5671, 1, IF(G5671&lt;H5671, 0, 2)),
        IF(       H5671&gt;7,
                     IF(G5671&gt;H5671, 1, IF(G5671&lt;H5671, 0, 2)),
                     IF(         G5671&lt;6,
                                   IF(            _xlfn.XLOOKUP(C5671,'deck &amp; rules'!$D$22:$M$22,_xlfn.XLOOKUP(H5671,'deck &amp; rules'!$C$23:$C$30,'deck &amp; rules'!$D$23:$M$30))="draw",
                                                     IF(I5671&gt;J5671,1,IF(I5671&lt;J5671,0,2)),
                                                     IF(I5671&gt;H5671,1,IF(I5671&lt;H5671,0,2))),
                                   IF(H5671&lt;7,
                                        IF(G5671&gt;J5671,1,IF(G5671&lt;J5671,0,2)),
                                        IF(G5671&gt;H5671,1,IF(G5671&lt;H5671,0,2))
                                        )
                          )
              )
        )</f>
        <v>1</v>
      </c>
      <c r="L5671">
        <f t="shared" ca="1" si="620"/>
        <v>-550</v>
      </c>
      <c r="M5671">
        <f t="shared" ca="1" si="621"/>
        <v>-599.99999999998363</v>
      </c>
      <c r="N5671">
        <f t="shared" ca="1" si="622"/>
        <v>-1080</v>
      </c>
    </row>
    <row r="5672" spans="1:14" x14ac:dyDescent="0.25">
      <c r="A5672">
        <f ca="1"/>
        <v>6</v>
      </c>
      <c r="B5672">
        <f ca="1"/>
        <v>2</v>
      </c>
      <c r="C5672">
        <f ca="1"/>
        <v>0</v>
      </c>
      <c r="D5672">
        <f ca="1"/>
        <v>0</v>
      </c>
      <c r="E5672">
        <f ca="1"/>
        <v>6</v>
      </c>
      <c r="F5672">
        <f ca="1"/>
        <v>1</v>
      </c>
      <c r="G5672">
        <f t="shared" ca="1" si="616"/>
        <v>8</v>
      </c>
      <c r="H5672">
        <f t="shared" ca="1" si="617"/>
        <v>6</v>
      </c>
      <c r="I5672">
        <f t="shared" ca="1" si="618"/>
        <v>8</v>
      </c>
      <c r="J5672">
        <f t="shared" ca="1" si="619"/>
        <v>7</v>
      </c>
      <c r="K5672" cm="1">
        <f t="array" aca="1" ref="K5672" ca="1">IF(G5672&gt;7,
        IF(G5672&gt;H5672, 1, IF(G5672&lt;H5672, 0, 2)),
        IF(       H5672&gt;7,
                     IF(G5672&gt;H5672, 1, IF(G5672&lt;H5672, 0, 2)),
                     IF(         G5672&lt;6,
                                   IF(            _xlfn.XLOOKUP(C5672,'deck &amp; rules'!$D$22:$M$22,_xlfn.XLOOKUP(H5672,'deck &amp; rules'!$C$23:$C$30,'deck &amp; rules'!$D$23:$M$30))="draw",
                                                     IF(I5672&gt;J5672,1,IF(I5672&lt;J5672,0,2)),
                                                     IF(I5672&gt;H5672,1,IF(I5672&lt;H5672,0,2))),
                                   IF(H5672&lt;7,
                                        IF(G5672&gt;J5672,1,IF(G5672&lt;J5672,0,2)),
                                        IF(G5672&gt;H5672,1,IF(G5672&lt;H5672,0,2))
                                        )
                          )
              )
        )</f>
        <v>1</v>
      </c>
      <c r="L5672">
        <f t="shared" ca="1" si="620"/>
        <v>-549</v>
      </c>
      <c r="M5672">
        <f t="shared" ca="1" si="621"/>
        <v>-600.99999999998363</v>
      </c>
      <c r="N5672">
        <f t="shared" ca="1" si="622"/>
        <v>-1081</v>
      </c>
    </row>
    <row r="5673" spans="1:14" x14ac:dyDescent="0.25">
      <c r="A5673">
        <f ca="1"/>
        <v>0</v>
      </c>
      <c r="B5673">
        <f ca="1"/>
        <v>6</v>
      </c>
      <c r="C5673">
        <f ca="1"/>
        <v>8</v>
      </c>
      <c r="D5673">
        <f ca="1"/>
        <v>9</v>
      </c>
      <c r="E5673">
        <f ca="1"/>
        <v>6</v>
      </c>
      <c r="F5673">
        <f ca="1"/>
        <v>4</v>
      </c>
      <c r="G5673">
        <f t="shared" ca="1" si="616"/>
        <v>6</v>
      </c>
      <c r="H5673">
        <f t="shared" ca="1" si="617"/>
        <v>5</v>
      </c>
      <c r="I5673">
        <f t="shared" ca="1" si="618"/>
        <v>4</v>
      </c>
      <c r="J5673">
        <f t="shared" ca="1" si="619"/>
        <v>9</v>
      </c>
      <c r="K5673" cm="1">
        <f t="array" aca="1" ref="K5673" ca="1">IF(G5673&gt;7,
        IF(G5673&gt;H5673, 1, IF(G5673&lt;H5673, 0, 2)),
        IF(       H5673&gt;7,
                     IF(G5673&gt;H5673, 1, IF(G5673&lt;H5673, 0, 2)),
                     IF(         G5673&lt;6,
                                   IF(            _xlfn.XLOOKUP(C5673,'deck &amp; rules'!$D$22:$M$22,_xlfn.XLOOKUP(H5673,'deck &amp; rules'!$C$23:$C$30,'deck &amp; rules'!$D$23:$M$30))="draw",
                                                     IF(I5673&gt;J5673,1,IF(I5673&lt;J5673,0,2)),
                                                     IF(I5673&gt;H5673,1,IF(I5673&lt;H5673,0,2))),
                                   IF(H5673&lt;7,
                                        IF(G5673&gt;J5673,1,IF(G5673&lt;J5673,0,2)),
                                        IF(G5673&gt;H5673,1,IF(G5673&lt;H5673,0,2))
                                        )
                          )
              )
        )</f>
        <v>0</v>
      </c>
      <c r="L5673">
        <f t="shared" ca="1" si="620"/>
        <v>-550</v>
      </c>
      <c r="M5673">
        <f t="shared" ca="1" si="621"/>
        <v>-600.04999999998358</v>
      </c>
      <c r="N5673">
        <f t="shared" ca="1" si="622"/>
        <v>-1082</v>
      </c>
    </row>
    <row r="5674" spans="1:14" x14ac:dyDescent="0.25">
      <c r="A5674">
        <f ca="1"/>
        <v>0</v>
      </c>
      <c r="B5674">
        <f ca="1"/>
        <v>6</v>
      </c>
      <c r="C5674">
        <f ca="1"/>
        <v>4</v>
      </c>
      <c r="D5674">
        <f ca="1"/>
        <v>3</v>
      </c>
      <c r="E5674">
        <f ca="1"/>
        <v>0</v>
      </c>
      <c r="F5674">
        <f ca="1"/>
        <v>7</v>
      </c>
      <c r="G5674">
        <f t="shared" ca="1" si="616"/>
        <v>6</v>
      </c>
      <c r="H5674">
        <f t="shared" ca="1" si="617"/>
        <v>3</v>
      </c>
      <c r="I5674">
        <f t="shared" ca="1" si="618"/>
        <v>0</v>
      </c>
      <c r="J5674">
        <f t="shared" ca="1" si="619"/>
        <v>0</v>
      </c>
      <c r="K5674" cm="1">
        <f t="array" aca="1" ref="K5674" ca="1">IF(G5674&gt;7,
        IF(G5674&gt;H5674, 1, IF(G5674&lt;H5674, 0, 2)),
        IF(       H5674&gt;7,
                     IF(G5674&gt;H5674, 1, IF(G5674&lt;H5674, 0, 2)),
                     IF(         G5674&lt;6,
                                   IF(            _xlfn.XLOOKUP(C5674,'deck &amp; rules'!$D$22:$M$22,_xlfn.XLOOKUP(H5674,'deck &amp; rules'!$C$23:$C$30,'deck &amp; rules'!$D$23:$M$30))="draw",
                                                     IF(I5674&gt;J5674,1,IF(I5674&lt;J5674,0,2)),
                                                     IF(I5674&gt;H5674,1,IF(I5674&lt;H5674,0,2))),
                                   IF(H5674&lt;7,
                                        IF(G5674&gt;J5674,1,IF(G5674&lt;J5674,0,2)),
                                        IF(G5674&gt;H5674,1,IF(G5674&lt;H5674,0,2))
                                        )
                          )
              )
        )</f>
        <v>1</v>
      </c>
      <c r="L5674">
        <f t="shared" ca="1" si="620"/>
        <v>-549</v>
      </c>
      <c r="M5674">
        <f t="shared" ca="1" si="621"/>
        <v>-601.04999999998358</v>
      </c>
      <c r="N5674">
        <f t="shared" ca="1" si="622"/>
        <v>-1083</v>
      </c>
    </row>
    <row r="5675" spans="1:14" x14ac:dyDescent="0.25">
      <c r="A5675">
        <f ca="1"/>
        <v>3</v>
      </c>
      <c r="B5675">
        <f ca="1"/>
        <v>4</v>
      </c>
      <c r="C5675">
        <f ca="1"/>
        <v>5</v>
      </c>
      <c r="D5675">
        <f ca="1"/>
        <v>0</v>
      </c>
      <c r="E5675">
        <f ca="1"/>
        <v>0</v>
      </c>
      <c r="F5675">
        <f ca="1"/>
        <v>4</v>
      </c>
      <c r="G5675">
        <f t="shared" ca="1" si="616"/>
        <v>7</v>
      </c>
      <c r="H5675">
        <f t="shared" ca="1" si="617"/>
        <v>0</v>
      </c>
      <c r="I5675">
        <f t="shared" ca="1" si="618"/>
        <v>2</v>
      </c>
      <c r="J5675">
        <f t="shared" ca="1" si="619"/>
        <v>4</v>
      </c>
      <c r="K5675" cm="1">
        <f t="array" aca="1" ref="K5675" ca="1">IF(G5675&gt;7,
        IF(G5675&gt;H5675, 1, IF(G5675&lt;H5675, 0, 2)),
        IF(       H5675&gt;7,
                     IF(G5675&gt;H5675, 1, IF(G5675&lt;H5675, 0, 2)),
                     IF(         G5675&lt;6,
                                   IF(            _xlfn.XLOOKUP(C5675,'deck &amp; rules'!$D$22:$M$22,_xlfn.XLOOKUP(H5675,'deck &amp; rules'!$C$23:$C$30,'deck &amp; rules'!$D$23:$M$30))="draw",
                                                     IF(I5675&gt;J5675,1,IF(I5675&lt;J5675,0,2)),
                                                     IF(I5675&gt;H5675,1,IF(I5675&lt;H5675,0,2))),
                                   IF(H5675&lt;7,
                                        IF(G5675&gt;J5675,1,IF(G5675&lt;J5675,0,2)),
                                        IF(G5675&gt;H5675,1,IF(G5675&lt;H5675,0,2))
                                        )
                          )
              )
        )</f>
        <v>1</v>
      </c>
      <c r="L5675">
        <f t="shared" ca="1" si="620"/>
        <v>-548</v>
      </c>
      <c r="M5675">
        <f t="shared" ca="1" si="621"/>
        <v>-602.04999999998358</v>
      </c>
      <c r="N5675">
        <f t="shared" ca="1" si="622"/>
        <v>-1084</v>
      </c>
    </row>
    <row r="5676" spans="1:14" x14ac:dyDescent="0.25">
      <c r="A5676">
        <f ca="1"/>
        <v>6</v>
      </c>
      <c r="B5676">
        <f ca="1"/>
        <v>4</v>
      </c>
      <c r="C5676">
        <f ca="1"/>
        <v>5</v>
      </c>
      <c r="D5676">
        <f ca="1"/>
        <v>9</v>
      </c>
      <c r="E5676">
        <f ca="1"/>
        <v>0</v>
      </c>
      <c r="F5676">
        <f ca="1"/>
        <v>0</v>
      </c>
      <c r="G5676">
        <f t="shared" ca="1" si="616"/>
        <v>0</v>
      </c>
      <c r="H5676">
        <f t="shared" ca="1" si="617"/>
        <v>9</v>
      </c>
      <c r="I5676">
        <f t="shared" ca="1" si="618"/>
        <v>5</v>
      </c>
      <c r="J5676">
        <f t="shared" ca="1" si="619"/>
        <v>9</v>
      </c>
      <c r="K5676" cm="1">
        <f t="array" aca="1" ref="K5676" ca="1">IF(G5676&gt;7,
        IF(G5676&gt;H5676, 1, IF(G5676&lt;H5676, 0, 2)),
        IF(       H5676&gt;7,
                     IF(G5676&gt;H5676, 1, IF(G5676&lt;H5676, 0, 2)),
                     IF(         G5676&lt;6,
                                   IF(            _xlfn.XLOOKUP(C5676,'deck &amp; rules'!$D$22:$M$22,_xlfn.XLOOKUP(H5676,'deck &amp; rules'!$C$23:$C$30,'deck &amp; rules'!$D$23:$M$30))="draw",
                                                     IF(I5676&gt;J5676,1,IF(I5676&lt;J5676,0,2)),
                                                     IF(I5676&gt;H5676,1,IF(I5676&lt;H5676,0,2))),
                                   IF(H5676&lt;7,
                                        IF(G5676&gt;J5676,1,IF(G5676&lt;J5676,0,2)),
                                        IF(G5676&gt;H5676,1,IF(G5676&lt;H5676,0,2))
                                        )
                          )
              )
        )</f>
        <v>0</v>
      </c>
      <c r="L5676">
        <f t="shared" ca="1" si="620"/>
        <v>-549</v>
      </c>
      <c r="M5676">
        <f t="shared" ca="1" si="621"/>
        <v>-601.09999999998354</v>
      </c>
      <c r="N5676">
        <f t="shared" ca="1" si="622"/>
        <v>-1085</v>
      </c>
    </row>
    <row r="5677" spans="1:14" x14ac:dyDescent="0.25">
      <c r="A5677">
        <f ca="1"/>
        <v>7</v>
      </c>
      <c r="B5677">
        <f ca="1"/>
        <v>0</v>
      </c>
      <c r="C5677">
        <f ca="1"/>
        <v>0</v>
      </c>
      <c r="D5677">
        <f ca="1"/>
        <v>7</v>
      </c>
      <c r="E5677">
        <f ca="1"/>
        <v>7</v>
      </c>
      <c r="F5677">
        <f ca="1"/>
        <v>0</v>
      </c>
      <c r="G5677">
        <f t="shared" ca="1" si="616"/>
        <v>7</v>
      </c>
      <c r="H5677">
        <f t="shared" ca="1" si="617"/>
        <v>4</v>
      </c>
      <c r="I5677">
        <f t="shared" ca="1" si="618"/>
        <v>7</v>
      </c>
      <c r="J5677">
        <f t="shared" ca="1" si="619"/>
        <v>4</v>
      </c>
      <c r="K5677" cm="1">
        <f t="array" aca="1" ref="K5677" ca="1">IF(G5677&gt;7,
        IF(G5677&gt;H5677, 1, IF(G5677&lt;H5677, 0, 2)),
        IF(       H5677&gt;7,
                     IF(G5677&gt;H5677, 1, IF(G5677&lt;H5677, 0, 2)),
                     IF(         G5677&lt;6,
                                   IF(            _xlfn.XLOOKUP(C5677,'deck &amp; rules'!$D$22:$M$22,_xlfn.XLOOKUP(H5677,'deck &amp; rules'!$C$23:$C$30,'deck &amp; rules'!$D$23:$M$30))="draw",
                                                     IF(I5677&gt;J5677,1,IF(I5677&lt;J5677,0,2)),
                                                     IF(I5677&gt;H5677,1,IF(I5677&lt;H5677,0,2))),
                                   IF(H5677&lt;7,
                                        IF(G5677&gt;J5677,1,IF(G5677&lt;J5677,0,2)),
                                        IF(G5677&gt;H5677,1,IF(G5677&lt;H5677,0,2))
                                        )
                          )
              )
        )</f>
        <v>1</v>
      </c>
      <c r="L5677">
        <f t="shared" ca="1" si="620"/>
        <v>-548</v>
      </c>
      <c r="M5677">
        <f t="shared" ca="1" si="621"/>
        <v>-602.09999999998354</v>
      </c>
      <c r="N5677">
        <f t="shared" ca="1" si="622"/>
        <v>-1086</v>
      </c>
    </row>
    <row r="5678" spans="1:14" x14ac:dyDescent="0.25">
      <c r="A5678">
        <f ca="1"/>
        <v>0</v>
      </c>
      <c r="B5678">
        <f ca="1"/>
        <v>8</v>
      </c>
      <c r="C5678">
        <f ca="1"/>
        <v>8</v>
      </c>
      <c r="D5678">
        <f ca="1"/>
        <v>3</v>
      </c>
      <c r="E5678">
        <f ca="1"/>
        <v>6</v>
      </c>
      <c r="F5678">
        <f ca="1"/>
        <v>1</v>
      </c>
      <c r="G5678">
        <f t="shared" ca="1" si="616"/>
        <v>8</v>
      </c>
      <c r="H5678">
        <f t="shared" ca="1" si="617"/>
        <v>9</v>
      </c>
      <c r="I5678">
        <f t="shared" ca="1" si="618"/>
        <v>6</v>
      </c>
      <c r="J5678">
        <f t="shared" ca="1" si="619"/>
        <v>0</v>
      </c>
      <c r="K5678" cm="1">
        <f t="array" aca="1" ref="K5678" ca="1">IF(G5678&gt;7,
        IF(G5678&gt;H5678, 1, IF(G5678&lt;H5678, 0, 2)),
        IF(       H5678&gt;7,
                     IF(G5678&gt;H5678, 1, IF(G5678&lt;H5678, 0, 2)),
                     IF(         G5678&lt;6,
                                   IF(            _xlfn.XLOOKUP(C5678,'deck &amp; rules'!$D$22:$M$22,_xlfn.XLOOKUP(H5678,'deck &amp; rules'!$C$23:$C$30,'deck &amp; rules'!$D$23:$M$30))="draw",
                                                     IF(I5678&gt;J5678,1,IF(I5678&lt;J5678,0,2)),
                                                     IF(I5678&gt;H5678,1,IF(I5678&lt;H5678,0,2))),
                                   IF(H5678&lt;7,
                                        IF(G5678&gt;J5678,1,IF(G5678&lt;J5678,0,2)),
                                        IF(G5678&gt;H5678,1,IF(G5678&lt;H5678,0,2))
                                        )
                          )
              )
        )</f>
        <v>0</v>
      </c>
      <c r="L5678">
        <f t="shared" ca="1" si="620"/>
        <v>-549</v>
      </c>
      <c r="M5678">
        <f t="shared" ca="1" si="621"/>
        <v>-601.14999999998349</v>
      </c>
      <c r="N5678">
        <f t="shared" ca="1" si="622"/>
        <v>-1087</v>
      </c>
    </row>
    <row r="5679" spans="1:14" x14ac:dyDescent="0.25">
      <c r="A5679">
        <f ca="1"/>
        <v>0</v>
      </c>
      <c r="B5679">
        <f ca="1"/>
        <v>5</v>
      </c>
      <c r="C5679">
        <f ca="1"/>
        <v>9</v>
      </c>
      <c r="D5679">
        <f ca="1"/>
        <v>5</v>
      </c>
      <c r="E5679">
        <f ca="1"/>
        <v>0</v>
      </c>
      <c r="F5679">
        <f ca="1"/>
        <v>5</v>
      </c>
      <c r="G5679">
        <f t="shared" ca="1" si="616"/>
        <v>5</v>
      </c>
      <c r="H5679">
        <f t="shared" ca="1" si="617"/>
        <v>5</v>
      </c>
      <c r="I5679">
        <f t="shared" ca="1" si="618"/>
        <v>4</v>
      </c>
      <c r="J5679">
        <f t="shared" ca="1" si="619"/>
        <v>0</v>
      </c>
      <c r="K5679" cm="1">
        <f t="array" aca="1" ref="K5679" ca="1">IF(G5679&gt;7,
        IF(G5679&gt;H5679, 1, IF(G5679&lt;H5679, 0, 2)),
        IF(       H5679&gt;7,
                     IF(G5679&gt;H5679, 1, IF(G5679&lt;H5679, 0, 2)),
                     IF(         G5679&lt;6,
                                   IF(            _xlfn.XLOOKUP(C5679,'deck &amp; rules'!$D$22:$M$22,_xlfn.XLOOKUP(H5679,'deck &amp; rules'!$C$23:$C$30,'deck &amp; rules'!$D$23:$M$30))="draw",
                                                     IF(I5679&gt;J5679,1,IF(I5679&lt;J5679,0,2)),
                                                     IF(I5679&gt;H5679,1,IF(I5679&lt;H5679,0,2))),
                                   IF(H5679&lt;7,
                                        IF(G5679&gt;J5679,1,IF(G5679&lt;J5679,0,2)),
                                        IF(G5679&gt;H5679,1,IF(G5679&lt;H5679,0,2))
                                        )
                          )
              )
        )</f>
        <v>0</v>
      </c>
      <c r="L5679">
        <f t="shared" ca="1" si="620"/>
        <v>-550</v>
      </c>
      <c r="M5679">
        <f t="shared" ca="1" si="621"/>
        <v>-600.19999999998345</v>
      </c>
      <c r="N5679">
        <f t="shared" ca="1" si="622"/>
        <v>-1088</v>
      </c>
    </row>
    <row r="5680" spans="1:14" x14ac:dyDescent="0.25">
      <c r="A5680">
        <f ca="1"/>
        <v>8</v>
      </c>
      <c r="B5680">
        <f ca="1"/>
        <v>0</v>
      </c>
      <c r="C5680">
        <f ca="1"/>
        <v>8</v>
      </c>
      <c r="D5680">
        <f ca="1"/>
        <v>4</v>
      </c>
      <c r="E5680">
        <f ca="1"/>
        <v>2</v>
      </c>
      <c r="F5680">
        <f ca="1"/>
        <v>7</v>
      </c>
      <c r="G5680">
        <f t="shared" ca="1" si="616"/>
        <v>8</v>
      </c>
      <c r="H5680">
        <f t="shared" ca="1" si="617"/>
        <v>6</v>
      </c>
      <c r="I5680">
        <f t="shared" ca="1" si="618"/>
        <v>6</v>
      </c>
      <c r="J5680">
        <f t="shared" ca="1" si="619"/>
        <v>3</v>
      </c>
      <c r="K5680" cm="1">
        <f t="array" aca="1" ref="K5680" ca="1">IF(G5680&gt;7,
        IF(G5680&gt;H5680, 1, IF(G5680&lt;H5680, 0, 2)),
        IF(       H5680&gt;7,
                     IF(G5680&gt;H5680, 1, IF(G5680&lt;H5680, 0, 2)),
                     IF(         G5680&lt;6,
                                   IF(            _xlfn.XLOOKUP(C5680,'deck &amp; rules'!$D$22:$M$22,_xlfn.XLOOKUP(H5680,'deck &amp; rules'!$C$23:$C$30,'deck &amp; rules'!$D$23:$M$30))="draw",
                                                     IF(I5680&gt;J5680,1,IF(I5680&lt;J5680,0,2)),
                                                     IF(I5680&gt;H5680,1,IF(I5680&lt;H5680,0,2))),
                                   IF(H5680&lt;7,
                                        IF(G5680&gt;J5680,1,IF(G5680&lt;J5680,0,2)),
                                        IF(G5680&gt;H5680,1,IF(G5680&lt;H5680,0,2))
                                        )
                          )
              )
        )</f>
        <v>1</v>
      </c>
      <c r="L5680">
        <f t="shared" ca="1" si="620"/>
        <v>-549</v>
      </c>
      <c r="M5680">
        <f t="shared" ca="1" si="621"/>
        <v>-601.19999999998345</v>
      </c>
      <c r="N5680">
        <f t="shared" ca="1" si="622"/>
        <v>-1089</v>
      </c>
    </row>
    <row r="5681" spans="1:14" x14ac:dyDescent="0.25">
      <c r="A5681">
        <f ca="1"/>
        <v>9</v>
      </c>
      <c r="B5681">
        <f ca="1"/>
        <v>0</v>
      </c>
      <c r="C5681">
        <f ca="1"/>
        <v>0</v>
      </c>
      <c r="D5681">
        <f ca="1"/>
        <v>8</v>
      </c>
      <c r="E5681">
        <f ca="1"/>
        <v>0</v>
      </c>
      <c r="F5681">
        <f ca="1"/>
        <v>8</v>
      </c>
      <c r="G5681">
        <f t="shared" ca="1" si="616"/>
        <v>9</v>
      </c>
      <c r="H5681">
        <f t="shared" ca="1" si="617"/>
        <v>8</v>
      </c>
      <c r="I5681">
        <f t="shared" ca="1" si="618"/>
        <v>9</v>
      </c>
      <c r="J5681">
        <f t="shared" ca="1" si="619"/>
        <v>6</v>
      </c>
      <c r="K5681" cm="1">
        <f t="array" aca="1" ref="K5681" ca="1">IF(G5681&gt;7,
        IF(G5681&gt;H5681, 1, IF(G5681&lt;H5681, 0, 2)),
        IF(       H5681&gt;7,
                     IF(G5681&gt;H5681, 1, IF(G5681&lt;H5681, 0, 2)),
                     IF(         G5681&lt;6,
                                   IF(            _xlfn.XLOOKUP(C5681,'deck &amp; rules'!$D$22:$M$22,_xlfn.XLOOKUP(H5681,'deck &amp; rules'!$C$23:$C$30,'deck &amp; rules'!$D$23:$M$30))="draw",
                                                     IF(I5681&gt;J5681,1,IF(I5681&lt;J5681,0,2)),
                                                     IF(I5681&gt;H5681,1,IF(I5681&lt;H5681,0,2))),
                                   IF(H5681&lt;7,
                                        IF(G5681&gt;J5681,1,IF(G5681&lt;J5681,0,2)),
                                        IF(G5681&gt;H5681,1,IF(G5681&lt;H5681,0,2))
                                        )
                          )
              )
        )</f>
        <v>1</v>
      </c>
      <c r="L5681">
        <f t="shared" ca="1" si="620"/>
        <v>-548</v>
      </c>
      <c r="M5681">
        <f t="shared" ca="1" si="621"/>
        <v>-602.19999999998345</v>
      </c>
      <c r="N5681">
        <f t="shared" ca="1" si="622"/>
        <v>-1090</v>
      </c>
    </row>
    <row r="5682" spans="1:14" x14ac:dyDescent="0.25">
      <c r="A5682">
        <f ca="1"/>
        <v>0</v>
      </c>
      <c r="B5682">
        <f ca="1"/>
        <v>7</v>
      </c>
      <c r="C5682">
        <f ca="1"/>
        <v>4</v>
      </c>
      <c r="D5682">
        <f ca="1"/>
        <v>2</v>
      </c>
      <c r="E5682">
        <f ca="1"/>
        <v>0</v>
      </c>
      <c r="F5682">
        <f ca="1"/>
        <v>0</v>
      </c>
      <c r="G5682">
        <f t="shared" ca="1" si="616"/>
        <v>7</v>
      </c>
      <c r="H5682">
        <f t="shared" ca="1" si="617"/>
        <v>2</v>
      </c>
      <c r="I5682">
        <f t="shared" ca="1" si="618"/>
        <v>1</v>
      </c>
      <c r="J5682">
        <f t="shared" ca="1" si="619"/>
        <v>2</v>
      </c>
      <c r="K5682" cm="1">
        <f t="array" aca="1" ref="K5682" ca="1">IF(G5682&gt;7,
        IF(G5682&gt;H5682, 1, IF(G5682&lt;H5682, 0, 2)),
        IF(       H5682&gt;7,
                     IF(G5682&gt;H5682, 1, IF(G5682&lt;H5682, 0, 2)),
                     IF(         G5682&lt;6,
                                   IF(            _xlfn.XLOOKUP(C5682,'deck &amp; rules'!$D$22:$M$22,_xlfn.XLOOKUP(H5682,'deck &amp; rules'!$C$23:$C$30,'deck &amp; rules'!$D$23:$M$30))="draw",
                                                     IF(I5682&gt;J5682,1,IF(I5682&lt;J5682,0,2)),
                                                     IF(I5682&gt;H5682,1,IF(I5682&lt;H5682,0,2))),
                                   IF(H5682&lt;7,
                                        IF(G5682&gt;J5682,1,IF(G5682&lt;J5682,0,2)),
                                        IF(G5682&gt;H5682,1,IF(G5682&lt;H5682,0,2))
                                        )
                          )
              )
        )</f>
        <v>1</v>
      </c>
      <c r="L5682">
        <f t="shared" ca="1" si="620"/>
        <v>-547</v>
      </c>
      <c r="M5682">
        <f t="shared" ca="1" si="621"/>
        <v>-603.19999999998345</v>
      </c>
      <c r="N5682">
        <f t="shared" ca="1" si="622"/>
        <v>-1091</v>
      </c>
    </row>
    <row r="5683" spans="1:14" x14ac:dyDescent="0.25">
      <c r="A5683">
        <f ca="1"/>
        <v>2</v>
      </c>
      <c r="B5683">
        <f ca="1"/>
        <v>4</v>
      </c>
      <c r="C5683">
        <f ca="1"/>
        <v>4</v>
      </c>
      <c r="D5683">
        <f ca="1"/>
        <v>7</v>
      </c>
      <c r="E5683">
        <f ca="1"/>
        <v>3</v>
      </c>
      <c r="F5683">
        <f ca="1"/>
        <v>7</v>
      </c>
      <c r="G5683">
        <f t="shared" ca="1" si="616"/>
        <v>6</v>
      </c>
      <c r="H5683">
        <f t="shared" ca="1" si="617"/>
        <v>0</v>
      </c>
      <c r="I5683">
        <f t="shared" ca="1" si="618"/>
        <v>0</v>
      </c>
      <c r="J5683">
        <f t="shared" ca="1" si="619"/>
        <v>7</v>
      </c>
      <c r="K5683" cm="1">
        <f t="array" aca="1" ref="K5683" ca="1">IF(G5683&gt;7,
        IF(G5683&gt;H5683, 1, IF(G5683&lt;H5683, 0, 2)),
        IF(       H5683&gt;7,
                     IF(G5683&gt;H5683, 1, IF(G5683&lt;H5683, 0, 2)),
                     IF(         G5683&lt;6,
                                   IF(            _xlfn.XLOOKUP(C5683,'deck &amp; rules'!$D$22:$M$22,_xlfn.XLOOKUP(H5683,'deck &amp; rules'!$C$23:$C$30,'deck &amp; rules'!$D$23:$M$30))="draw",
                                                     IF(I5683&gt;J5683,1,IF(I5683&lt;J5683,0,2)),
                                                     IF(I5683&gt;H5683,1,IF(I5683&lt;H5683,0,2))),
                                   IF(H5683&lt;7,
                                        IF(G5683&gt;J5683,1,IF(G5683&lt;J5683,0,2)),
                                        IF(G5683&gt;H5683,1,IF(G5683&lt;H5683,0,2))
                                        )
                          )
              )
        )</f>
        <v>0</v>
      </c>
      <c r="L5683">
        <f t="shared" ca="1" si="620"/>
        <v>-548</v>
      </c>
      <c r="M5683">
        <f t="shared" ca="1" si="621"/>
        <v>-602.2499999999834</v>
      </c>
      <c r="N5683">
        <f t="shared" ca="1" si="622"/>
        <v>-1092</v>
      </c>
    </row>
    <row r="5684" spans="1:14" x14ac:dyDescent="0.25">
      <c r="A5684">
        <f ca="1"/>
        <v>4</v>
      </c>
      <c r="B5684">
        <f ca="1"/>
        <v>5</v>
      </c>
      <c r="C5684">
        <f ca="1"/>
        <v>9</v>
      </c>
      <c r="D5684">
        <f ca="1"/>
        <v>8</v>
      </c>
      <c r="E5684">
        <f ca="1"/>
        <v>5</v>
      </c>
      <c r="F5684">
        <f ca="1"/>
        <v>0</v>
      </c>
      <c r="G5684">
        <f t="shared" ca="1" si="616"/>
        <v>9</v>
      </c>
      <c r="H5684">
        <f t="shared" ca="1" si="617"/>
        <v>3</v>
      </c>
      <c r="I5684">
        <f t="shared" ca="1" si="618"/>
        <v>8</v>
      </c>
      <c r="J5684">
        <f t="shared" ca="1" si="619"/>
        <v>3</v>
      </c>
      <c r="K5684" cm="1">
        <f t="array" aca="1" ref="K5684" ca="1">IF(G5684&gt;7,
        IF(G5684&gt;H5684, 1, IF(G5684&lt;H5684, 0, 2)),
        IF(       H5684&gt;7,
                     IF(G5684&gt;H5684, 1, IF(G5684&lt;H5684, 0, 2)),
                     IF(         G5684&lt;6,
                                   IF(            _xlfn.XLOOKUP(C5684,'deck &amp; rules'!$D$22:$M$22,_xlfn.XLOOKUP(H5684,'deck &amp; rules'!$C$23:$C$30,'deck &amp; rules'!$D$23:$M$30))="draw",
                                                     IF(I5684&gt;J5684,1,IF(I5684&lt;J5684,0,2)),
                                                     IF(I5684&gt;H5684,1,IF(I5684&lt;H5684,0,2))),
                                   IF(H5684&lt;7,
                                        IF(G5684&gt;J5684,1,IF(G5684&lt;J5684,0,2)),
                                        IF(G5684&gt;H5684,1,IF(G5684&lt;H5684,0,2))
                                        )
                          )
              )
        )</f>
        <v>1</v>
      </c>
      <c r="L5684">
        <f t="shared" ca="1" si="620"/>
        <v>-547</v>
      </c>
      <c r="M5684">
        <f t="shared" ca="1" si="621"/>
        <v>-603.2499999999834</v>
      </c>
      <c r="N5684">
        <f t="shared" ca="1" si="622"/>
        <v>-1093</v>
      </c>
    </row>
    <row r="5685" spans="1:14" x14ac:dyDescent="0.25">
      <c r="A5685">
        <f ca="1"/>
        <v>6</v>
      </c>
      <c r="B5685">
        <f ca="1"/>
        <v>8</v>
      </c>
      <c r="C5685">
        <f ca="1"/>
        <v>5</v>
      </c>
      <c r="D5685">
        <f ca="1"/>
        <v>4</v>
      </c>
      <c r="E5685">
        <f ca="1"/>
        <v>1</v>
      </c>
      <c r="F5685">
        <f ca="1"/>
        <v>0</v>
      </c>
      <c r="G5685">
        <f t="shared" ca="1" si="616"/>
        <v>4</v>
      </c>
      <c r="H5685">
        <f t="shared" ca="1" si="617"/>
        <v>5</v>
      </c>
      <c r="I5685">
        <f t="shared" ca="1" si="618"/>
        <v>9</v>
      </c>
      <c r="J5685">
        <f t="shared" ca="1" si="619"/>
        <v>5</v>
      </c>
      <c r="K5685" cm="1">
        <f t="array" aca="1" ref="K5685" ca="1">IF(G5685&gt;7,
        IF(G5685&gt;H5685, 1, IF(G5685&lt;H5685, 0, 2)),
        IF(       H5685&gt;7,
                     IF(G5685&gt;H5685, 1, IF(G5685&lt;H5685, 0, 2)),
                     IF(         G5685&lt;6,
                                   IF(            _xlfn.XLOOKUP(C5685,'deck &amp; rules'!$D$22:$M$22,_xlfn.XLOOKUP(H5685,'deck &amp; rules'!$C$23:$C$30,'deck &amp; rules'!$D$23:$M$30))="draw",
                                                     IF(I5685&gt;J5685,1,IF(I5685&lt;J5685,0,2)),
                                                     IF(I5685&gt;H5685,1,IF(I5685&lt;H5685,0,2))),
                                   IF(H5685&lt;7,
                                        IF(G5685&gt;J5685,1,IF(G5685&lt;J5685,0,2)),
                                        IF(G5685&gt;H5685,1,IF(G5685&lt;H5685,0,2))
                                        )
                          )
              )
        )</f>
        <v>1</v>
      </c>
      <c r="L5685">
        <f t="shared" ca="1" si="620"/>
        <v>-546</v>
      </c>
      <c r="M5685">
        <f t="shared" ca="1" si="621"/>
        <v>-604.2499999999834</v>
      </c>
      <c r="N5685">
        <f t="shared" ca="1" si="622"/>
        <v>-1094</v>
      </c>
    </row>
    <row r="5686" spans="1:14" x14ac:dyDescent="0.25">
      <c r="A5686">
        <f ca="1"/>
        <v>0</v>
      </c>
      <c r="B5686">
        <f ca="1"/>
        <v>5</v>
      </c>
      <c r="C5686">
        <f ca="1"/>
        <v>3</v>
      </c>
      <c r="D5686">
        <f ca="1"/>
        <v>7</v>
      </c>
      <c r="E5686">
        <f ca="1"/>
        <v>7</v>
      </c>
      <c r="F5686">
        <f ca="1"/>
        <v>5</v>
      </c>
      <c r="G5686">
        <f t="shared" ca="1" si="616"/>
        <v>5</v>
      </c>
      <c r="H5686">
        <f t="shared" ca="1" si="617"/>
        <v>4</v>
      </c>
      <c r="I5686">
        <f t="shared" ca="1" si="618"/>
        <v>8</v>
      </c>
      <c r="J5686">
        <f t="shared" ca="1" si="619"/>
        <v>9</v>
      </c>
      <c r="K5686" cm="1">
        <f t="array" aca="1" ref="K5686" ca="1">IF(G5686&gt;7,
        IF(G5686&gt;H5686, 1, IF(G5686&lt;H5686, 0, 2)),
        IF(       H5686&gt;7,
                     IF(G5686&gt;H5686, 1, IF(G5686&lt;H5686, 0, 2)),
                     IF(         G5686&lt;6,
                                   IF(            _xlfn.XLOOKUP(C5686,'deck &amp; rules'!$D$22:$M$22,_xlfn.XLOOKUP(H5686,'deck &amp; rules'!$C$23:$C$30,'deck &amp; rules'!$D$23:$M$30))="draw",
                                                     IF(I5686&gt;J5686,1,IF(I5686&lt;J5686,0,2)),
                                                     IF(I5686&gt;H5686,1,IF(I5686&lt;H5686,0,2))),
                                   IF(H5686&lt;7,
                                        IF(G5686&gt;J5686,1,IF(G5686&lt;J5686,0,2)),
                                        IF(G5686&gt;H5686,1,IF(G5686&lt;H5686,0,2))
                                        )
                          )
              )
        )</f>
        <v>0</v>
      </c>
      <c r="L5686">
        <f t="shared" ca="1" si="620"/>
        <v>-547</v>
      </c>
      <c r="M5686">
        <f t="shared" ca="1" si="621"/>
        <v>-603.29999999998336</v>
      </c>
      <c r="N5686">
        <f t="shared" ca="1" si="622"/>
        <v>-1095</v>
      </c>
    </row>
    <row r="5687" spans="1:14" x14ac:dyDescent="0.25">
      <c r="A5687">
        <f ca="1"/>
        <v>7</v>
      </c>
      <c r="B5687">
        <f ca="1"/>
        <v>7</v>
      </c>
      <c r="C5687">
        <f ca="1"/>
        <v>3</v>
      </c>
      <c r="D5687">
        <f ca="1"/>
        <v>5</v>
      </c>
      <c r="E5687">
        <f ca="1"/>
        <v>0</v>
      </c>
      <c r="F5687">
        <f ca="1"/>
        <v>4</v>
      </c>
      <c r="G5687">
        <f t="shared" ca="1" si="616"/>
        <v>4</v>
      </c>
      <c r="H5687">
        <f t="shared" ca="1" si="617"/>
        <v>5</v>
      </c>
      <c r="I5687">
        <f t="shared" ca="1" si="618"/>
        <v>7</v>
      </c>
      <c r="J5687">
        <f t="shared" ca="1" si="619"/>
        <v>9</v>
      </c>
      <c r="K5687" cm="1">
        <f t="array" aca="1" ref="K5687" ca="1">IF(G5687&gt;7,
        IF(G5687&gt;H5687, 1, IF(G5687&lt;H5687, 0, 2)),
        IF(       H5687&gt;7,
                     IF(G5687&gt;H5687, 1, IF(G5687&lt;H5687, 0, 2)),
                     IF(         G5687&lt;6,
                                   IF(            _xlfn.XLOOKUP(C5687,'deck &amp; rules'!$D$22:$M$22,_xlfn.XLOOKUP(H5687,'deck &amp; rules'!$C$23:$C$30,'deck &amp; rules'!$D$23:$M$30))="draw",
                                                     IF(I5687&gt;J5687,1,IF(I5687&lt;J5687,0,2)),
                                                     IF(I5687&gt;H5687,1,IF(I5687&lt;H5687,0,2))),
                                   IF(H5687&lt;7,
                                        IF(G5687&gt;J5687,1,IF(G5687&lt;J5687,0,2)),
                                        IF(G5687&gt;H5687,1,IF(G5687&lt;H5687,0,2))
                                        )
                          )
              )
        )</f>
        <v>1</v>
      </c>
      <c r="L5687">
        <f t="shared" ca="1" si="620"/>
        <v>-546</v>
      </c>
      <c r="M5687">
        <f t="shared" ca="1" si="621"/>
        <v>-604.29999999998336</v>
      </c>
      <c r="N5687">
        <f t="shared" ca="1" si="622"/>
        <v>-1096</v>
      </c>
    </row>
    <row r="5688" spans="1:14" x14ac:dyDescent="0.25">
      <c r="A5688">
        <f ca="1"/>
        <v>3</v>
      </c>
      <c r="B5688">
        <f ca="1"/>
        <v>0</v>
      </c>
      <c r="C5688">
        <f ca="1"/>
        <v>0</v>
      </c>
      <c r="D5688">
        <f ca="1"/>
        <v>6</v>
      </c>
      <c r="E5688">
        <f ca="1"/>
        <v>6</v>
      </c>
      <c r="F5688">
        <f ca="1"/>
        <v>3</v>
      </c>
      <c r="G5688">
        <f t="shared" ca="1" si="616"/>
        <v>3</v>
      </c>
      <c r="H5688">
        <f t="shared" ca="1" si="617"/>
        <v>2</v>
      </c>
      <c r="I5688">
        <f t="shared" ca="1" si="618"/>
        <v>3</v>
      </c>
      <c r="J5688">
        <f t="shared" ca="1" si="619"/>
        <v>5</v>
      </c>
      <c r="K5688" cm="1">
        <f t="array" aca="1" ref="K5688" ca="1">IF(G5688&gt;7,
        IF(G5688&gt;H5688, 1, IF(G5688&lt;H5688, 0, 2)),
        IF(       H5688&gt;7,
                     IF(G5688&gt;H5688, 1, IF(G5688&lt;H5688, 0, 2)),
                     IF(         G5688&lt;6,
                                   IF(            _xlfn.XLOOKUP(C5688,'deck &amp; rules'!$D$22:$M$22,_xlfn.XLOOKUP(H5688,'deck &amp; rules'!$C$23:$C$30,'deck &amp; rules'!$D$23:$M$30))="draw",
                                                     IF(I5688&gt;J5688,1,IF(I5688&lt;J5688,0,2)),
                                                     IF(I5688&gt;H5688,1,IF(I5688&lt;H5688,0,2))),
                                   IF(H5688&lt;7,
                                        IF(G5688&gt;J5688,1,IF(G5688&lt;J5688,0,2)),
                                        IF(G5688&gt;H5688,1,IF(G5688&lt;H5688,0,2))
                                        )
                          )
              )
        )</f>
        <v>0</v>
      </c>
      <c r="L5688">
        <f t="shared" ca="1" si="620"/>
        <v>-547</v>
      </c>
      <c r="M5688">
        <f t="shared" ca="1" si="621"/>
        <v>-603.34999999998331</v>
      </c>
      <c r="N5688">
        <f t="shared" ca="1" si="622"/>
        <v>-1097</v>
      </c>
    </row>
    <row r="5689" spans="1:14" x14ac:dyDescent="0.25">
      <c r="A5689">
        <f ca="1"/>
        <v>5</v>
      </c>
      <c r="B5689">
        <f ca="1"/>
        <v>5</v>
      </c>
      <c r="C5689">
        <f ca="1"/>
        <v>0</v>
      </c>
      <c r="D5689">
        <f ca="1"/>
        <v>9</v>
      </c>
      <c r="E5689">
        <f ca="1"/>
        <v>4</v>
      </c>
      <c r="F5689">
        <f ca="1"/>
        <v>5</v>
      </c>
      <c r="G5689">
        <f t="shared" ca="1" si="616"/>
        <v>0</v>
      </c>
      <c r="H5689">
        <f t="shared" ca="1" si="617"/>
        <v>3</v>
      </c>
      <c r="I5689">
        <f t="shared" ca="1" si="618"/>
        <v>0</v>
      </c>
      <c r="J5689">
        <f t="shared" ca="1" si="619"/>
        <v>8</v>
      </c>
      <c r="K5689" cm="1">
        <f t="array" aca="1" ref="K5689" ca="1">IF(G5689&gt;7,
        IF(G5689&gt;H5689, 1, IF(G5689&lt;H5689, 0, 2)),
        IF(       H5689&gt;7,
                     IF(G5689&gt;H5689, 1, IF(G5689&lt;H5689, 0, 2)),
                     IF(         G5689&lt;6,
                                   IF(            _xlfn.XLOOKUP(C5689,'deck &amp; rules'!$D$22:$M$22,_xlfn.XLOOKUP(H5689,'deck &amp; rules'!$C$23:$C$30,'deck &amp; rules'!$D$23:$M$30))="draw",
                                                     IF(I5689&gt;J5689,1,IF(I5689&lt;J5689,0,2)),
                                                     IF(I5689&gt;H5689,1,IF(I5689&lt;H5689,0,2))),
                                   IF(H5689&lt;7,
                                        IF(G5689&gt;J5689,1,IF(G5689&lt;J5689,0,2)),
                                        IF(G5689&gt;H5689,1,IF(G5689&lt;H5689,0,2))
                                        )
                          )
              )
        )</f>
        <v>0</v>
      </c>
      <c r="L5689">
        <f t="shared" ca="1" si="620"/>
        <v>-548</v>
      </c>
      <c r="M5689">
        <f t="shared" ca="1" si="621"/>
        <v>-602.39999999998327</v>
      </c>
      <c r="N5689">
        <f t="shared" ca="1" si="622"/>
        <v>-1098</v>
      </c>
    </row>
    <row r="5690" spans="1:14" x14ac:dyDescent="0.25">
      <c r="A5690">
        <f ca="1"/>
        <v>4</v>
      </c>
      <c r="B5690">
        <f ca="1"/>
        <v>0</v>
      </c>
      <c r="C5690">
        <f ca="1"/>
        <v>3</v>
      </c>
      <c r="D5690">
        <f ca="1"/>
        <v>2</v>
      </c>
      <c r="E5690">
        <f ca="1"/>
        <v>0</v>
      </c>
      <c r="F5690">
        <f ca="1"/>
        <v>0</v>
      </c>
      <c r="G5690">
        <f t="shared" ca="1" si="616"/>
        <v>4</v>
      </c>
      <c r="H5690">
        <f t="shared" ca="1" si="617"/>
        <v>2</v>
      </c>
      <c r="I5690">
        <f t="shared" ca="1" si="618"/>
        <v>7</v>
      </c>
      <c r="J5690">
        <f t="shared" ca="1" si="619"/>
        <v>2</v>
      </c>
      <c r="K5690" cm="1">
        <f t="array" aca="1" ref="K5690" ca="1">IF(G5690&gt;7,
        IF(G5690&gt;H5690, 1, IF(G5690&lt;H5690, 0, 2)),
        IF(       H5690&gt;7,
                     IF(G5690&gt;H5690, 1, IF(G5690&lt;H5690, 0, 2)),
                     IF(         G5690&lt;6,
                                   IF(            _xlfn.XLOOKUP(C5690,'deck &amp; rules'!$D$22:$M$22,_xlfn.XLOOKUP(H5690,'deck &amp; rules'!$C$23:$C$30,'deck &amp; rules'!$D$23:$M$30))="draw",
                                                     IF(I5690&gt;J5690,1,IF(I5690&lt;J5690,0,2)),
                                                     IF(I5690&gt;H5690,1,IF(I5690&lt;H5690,0,2))),
                                   IF(H5690&lt;7,
                                        IF(G5690&gt;J5690,1,IF(G5690&lt;J5690,0,2)),
                                        IF(G5690&gt;H5690,1,IF(G5690&lt;H5690,0,2))
                                        )
                          )
              )
        )</f>
        <v>1</v>
      </c>
      <c r="L5690">
        <f t="shared" ca="1" si="620"/>
        <v>-547</v>
      </c>
      <c r="M5690">
        <f t="shared" ca="1" si="621"/>
        <v>-603.39999999998327</v>
      </c>
      <c r="N5690">
        <f t="shared" ca="1" si="622"/>
        <v>-1099</v>
      </c>
    </row>
    <row r="5691" spans="1:14" x14ac:dyDescent="0.25">
      <c r="A5691">
        <f ca="1"/>
        <v>0</v>
      </c>
      <c r="B5691">
        <f ca="1"/>
        <v>3</v>
      </c>
      <c r="C5691">
        <f ca="1"/>
        <v>0</v>
      </c>
      <c r="D5691">
        <f ca="1"/>
        <v>9</v>
      </c>
      <c r="E5691">
        <f ca="1"/>
        <v>2</v>
      </c>
      <c r="F5691">
        <f ca="1"/>
        <v>0</v>
      </c>
      <c r="G5691">
        <f t="shared" ca="1" si="616"/>
        <v>3</v>
      </c>
      <c r="H5691">
        <f t="shared" ca="1" si="617"/>
        <v>1</v>
      </c>
      <c r="I5691">
        <f t="shared" ca="1" si="618"/>
        <v>3</v>
      </c>
      <c r="J5691">
        <f t="shared" ca="1" si="619"/>
        <v>1</v>
      </c>
      <c r="K5691" cm="1">
        <f t="array" aca="1" ref="K5691" ca="1">IF(G5691&gt;7,
        IF(G5691&gt;H5691, 1, IF(G5691&lt;H5691, 0, 2)),
        IF(       H5691&gt;7,
                     IF(G5691&gt;H5691, 1, IF(G5691&lt;H5691, 0, 2)),
                     IF(         G5691&lt;6,
                                   IF(            _xlfn.XLOOKUP(C5691,'deck &amp; rules'!$D$22:$M$22,_xlfn.XLOOKUP(H5691,'deck &amp; rules'!$C$23:$C$30,'deck &amp; rules'!$D$23:$M$30))="draw",
                                                     IF(I5691&gt;J5691,1,IF(I5691&lt;J5691,0,2)),
                                                     IF(I5691&gt;H5691,1,IF(I5691&lt;H5691,0,2))),
                                   IF(H5691&lt;7,
                                        IF(G5691&gt;J5691,1,IF(G5691&lt;J5691,0,2)),
                                        IF(G5691&gt;H5691,1,IF(G5691&lt;H5691,0,2))
                                        )
                          )
              )
        )</f>
        <v>1</v>
      </c>
      <c r="L5691">
        <f t="shared" ca="1" si="620"/>
        <v>-546</v>
      </c>
      <c r="M5691">
        <f t="shared" ca="1" si="621"/>
        <v>-604.39999999998327</v>
      </c>
      <c r="N5691">
        <f t="shared" ca="1" si="622"/>
        <v>-1100</v>
      </c>
    </row>
    <row r="5692" spans="1:14" x14ac:dyDescent="0.25">
      <c r="A5692">
        <f ca="1"/>
        <v>3</v>
      </c>
      <c r="B5692">
        <f ca="1"/>
        <v>9</v>
      </c>
      <c r="C5692">
        <f ca="1"/>
        <v>4</v>
      </c>
      <c r="D5692">
        <f ca="1"/>
        <v>3</v>
      </c>
      <c r="E5692">
        <f ca="1"/>
        <v>0</v>
      </c>
      <c r="F5692">
        <f ca="1"/>
        <v>0</v>
      </c>
      <c r="G5692">
        <f t="shared" ca="1" si="616"/>
        <v>2</v>
      </c>
      <c r="H5692">
        <f t="shared" ca="1" si="617"/>
        <v>3</v>
      </c>
      <c r="I5692">
        <f t="shared" ca="1" si="618"/>
        <v>6</v>
      </c>
      <c r="J5692">
        <f t="shared" ca="1" si="619"/>
        <v>3</v>
      </c>
      <c r="K5692" cm="1">
        <f t="array" aca="1" ref="K5692" ca="1">IF(G5692&gt;7,
        IF(G5692&gt;H5692, 1, IF(G5692&lt;H5692, 0, 2)),
        IF(       H5692&gt;7,
                     IF(G5692&gt;H5692, 1, IF(G5692&lt;H5692, 0, 2)),
                     IF(         G5692&lt;6,
                                   IF(            _xlfn.XLOOKUP(C5692,'deck &amp; rules'!$D$22:$M$22,_xlfn.XLOOKUP(H5692,'deck &amp; rules'!$C$23:$C$30,'deck &amp; rules'!$D$23:$M$30))="draw",
                                                     IF(I5692&gt;J5692,1,IF(I5692&lt;J5692,0,2)),
                                                     IF(I5692&gt;H5692,1,IF(I5692&lt;H5692,0,2))),
                                   IF(H5692&lt;7,
                                        IF(G5692&gt;J5692,1,IF(G5692&lt;J5692,0,2)),
                                        IF(G5692&gt;H5692,1,IF(G5692&lt;H5692,0,2))
                                        )
                          )
              )
        )</f>
        <v>1</v>
      </c>
      <c r="L5692">
        <f t="shared" ca="1" si="620"/>
        <v>-545</v>
      </c>
      <c r="M5692">
        <f t="shared" ca="1" si="621"/>
        <v>-605.39999999998327</v>
      </c>
      <c r="N5692">
        <f t="shared" ca="1" si="622"/>
        <v>-1101</v>
      </c>
    </row>
    <row r="5693" spans="1:14" x14ac:dyDescent="0.25">
      <c r="A5693">
        <f ca="1"/>
        <v>2</v>
      </c>
      <c r="B5693">
        <f ca="1"/>
        <v>0</v>
      </c>
      <c r="C5693">
        <f ca="1"/>
        <v>7</v>
      </c>
      <c r="D5693">
        <f ca="1"/>
        <v>1</v>
      </c>
      <c r="E5693">
        <f ca="1"/>
        <v>3</v>
      </c>
      <c r="F5693">
        <f ca="1"/>
        <v>9</v>
      </c>
      <c r="G5693">
        <f t="shared" ca="1" si="616"/>
        <v>2</v>
      </c>
      <c r="H5693">
        <f t="shared" ca="1" si="617"/>
        <v>4</v>
      </c>
      <c r="I5693">
        <f t="shared" ca="1" si="618"/>
        <v>9</v>
      </c>
      <c r="J5693">
        <f t="shared" ca="1" si="619"/>
        <v>3</v>
      </c>
      <c r="K5693" cm="1">
        <f t="array" aca="1" ref="K5693" ca="1">IF(G5693&gt;7,
        IF(G5693&gt;H5693, 1, IF(G5693&lt;H5693, 0, 2)),
        IF(       H5693&gt;7,
                     IF(G5693&gt;H5693, 1, IF(G5693&lt;H5693, 0, 2)),
                     IF(         G5693&lt;6,
                                   IF(            _xlfn.XLOOKUP(C5693,'deck &amp; rules'!$D$22:$M$22,_xlfn.XLOOKUP(H5693,'deck &amp; rules'!$C$23:$C$30,'deck &amp; rules'!$D$23:$M$30))="draw",
                                                     IF(I5693&gt;J5693,1,IF(I5693&lt;J5693,0,2)),
                                                     IF(I5693&gt;H5693,1,IF(I5693&lt;H5693,0,2))),
                                   IF(H5693&lt;7,
                                        IF(G5693&gt;J5693,1,IF(G5693&lt;J5693,0,2)),
                                        IF(G5693&gt;H5693,1,IF(G5693&lt;H5693,0,2))
                                        )
                          )
              )
        )</f>
        <v>1</v>
      </c>
      <c r="L5693">
        <f t="shared" ca="1" si="620"/>
        <v>-544</v>
      </c>
      <c r="M5693">
        <f t="shared" ca="1" si="621"/>
        <v>-606.39999999998327</v>
      </c>
      <c r="N5693">
        <f t="shared" ca="1" si="622"/>
        <v>-1102</v>
      </c>
    </row>
    <row r="5694" spans="1:14" x14ac:dyDescent="0.25">
      <c r="A5694">
        <f ca="1"/>
        <v>6</v>
      </c>
      <c r="B5694">
        <f ca="1"/>
        <v>9</v>
      </c>
      <c r="C5694">
        <f ca="1"/>
        <v>0</v>
      </c>
      <c r="D5694">
        <f ca="1"/>
        <v>0</v>
      </c>
      <c r="E5694">
        <f ca="1"/>
        <v>7</v>
      </c>
      <c r="F5694">
        <f ca="1"/>
        <v>9</v>
      </c>
      <c r="G5694">
        <f t="shared" ca="1" si="616"/>
        <v>5</v>
      </c>
      <c r="H5694">
        <f t="shared" ca="1" si="617"/>
        <v>7</v>
      </c>
      <c r="I5694">
        <f t="shared" ca="1" si="618"/>
        <v>5</v>
      </c>
      <c r="J5694">
        <f t="shared" ca="1" si="619"/>
        <v>6</v>
      </c>
      <c r="K5694" cm="1">
        <f t="array" aca="1" ref="K5694" ca="1">IF(G5694&gt;7,
        IF(G5694&gt;H5694, 1, IF(G5694&lt;H5694, 0, 2)),
        IF(       H5694&gt;7,
                     IF(G5694&gt;H5694, 1, IF(G5694&lt;H5694, 0, 2)),
                     IF(         G5694&lt;6,
                                   IF(            _xlfn.XLOOKUP(C5694,'deck &amp; rules'!$D$22:$M$22,_xlfn.XLOOKUP(H5694,'deck &amp; rules'!$C$23:$C$30,'deck &amp; rules'!$D$23:$M$30))="draw",
                                                     IF(I5694&gt;J5694,1,IF(I5694&lt;J5694,0,2)),
                                                     IF(I5694&gt;H5694,1,IF(I5694&lt;H5694,0,2))),
                                   IF(H5694&lt;7,
                                        IF(G5694&gt;J5694,1,IF(G5694&lt;J5694,0,2)),
                                        IF(G5694&gt;H5694,1,IF(G5694&lt;H5694,0,2))
                                        )
                          )
              )
        )</f>
        <v>0</v>
      </c>
      <c r="L5694">
        <f t="shared" ca="1" si="620"/>
        <v>-545</v>
      </c>
      <c r="M5694">
        <f t="shared" ca="1" si="621"/>
        <v>-605.44999999998322</v>
      </c>
      <c r="N5694">
        <f t="shared" ca="1" si="622"/>
        <v>-1103</v>
      </c>
    </row>
    <row r="5695" spans="1:14" x14ac:dyDescent="0.25">
      <c r="A5695">
        <f ca="1"/>
        <v>5</v>
      </c>
      <c r="B5695">
        <f ca="1"/>
        <v>2</v>
      </c>
      <c r="C5695">
        <f ca="1"/>
        <v>7</v>
      </c>
      <c r="D5695">
        <f ca="1"/>
        <v>8</v>
      </c>
      <c r="E5695">
        <f ca="1"/>
        <v>0</v>
      </c>
      <c r="F5695">
        <f ca="1"/>
        <v>0</v>
      </c>
      <c r="G5695">
        <f t="shared" ca="1" si="616"/>
        <v>7</v>
      </c>
      <c r="H5695">
        <f t="shared" ca="1" si="617"/>
        <v>8</v>
      </c>
      <c r="I5695">
        <f t="shared" ca="1" si="618"/>
        <v>4</v>
      </c>
      <c r="J5695">
        <f t="shared" ca="1" si="619"/>
        <v>8</v>
      </c>
      <c r="K5695" cm="1">
        <f t="array" aca="1" ref="K5695" ca="1">IF(G5695&gt;7,
        IF(G5695&gt;H5695, 1, IF(G5695&lt;H5695, 0, 2)),
        IF(       H5695&gt;7,
                     IF(G5695&gt;H5695, 1, IF(G5695&lt;H5695, 0, 2)),
                     IF(         G5695&lt;6,
                                   IF(            _xlfn.XLOOKUP(C5695,'deck &amp; rules'!$D$22:$M$22,_xlfn.XLOOKUP(H5695,'deck &amp; rules'!$C$23:$C$30,'deck &amp; rules'!$D$23:$M$30))="draw",
                                                     IF(I5695&gt;J5695,1,IF(I5695&lt;J5695,0,2)),
                                                     IF(I5695&gt;H5695,1,IF(I5695&lt;H5695,0,2))),
                                   IF(H5695&lt;7,
                                        IF(G5695&gt;J5695,1,IF(G5695&lt;J5695,0,2)),
                                        IF(G5695&gt;H5695,1,IF(G5695&lt;H5695,0,2))
                                        )
                          )
              )
        )</f>
        <v>0</v>
      </c>
      <c r="L5695">
        <f t="shared" ca="1" si="620"/>
        <v>-546</v>
      </c>
      <c r="M5695">
        <f t="shared" ca="1" si="621"/>
        <v>-604.49999999998317</v>
      </c>
      <c r="N5695">
        <f t="shared" ca="1" si="622"/>
        <v>-1104</v>
      </c>
    </row>
    <row r="5696" spans="1:14" x14ac:dyDescent="0.25">
      <c r="A5696">
        <f ca="1"/>
        <v>2</v>
      </c>
      <c r="B5696">
        <f ca="1"/>
        <v>4</v>
      </c>
      <c r="C5696">
        <f ca="1"/>
        <v>0</v>
      </c>
      <c r="D5696">
        <f ca="1"/>
        <v>6</v>
      </c>
      <c r="E5696">
        <f ca="1"/>
        <v>0</v>
      </c>
      <c r="F5696">
        <f ca="1"/>
        <v>9</v>
      </c>
      <c r="G5696">
        <f t="shared" ca="1" si="616"/>
        <v>6</v>
      </c>
      <c r="H5696">
        <f t="shared" ca="1" si="617"/>
        <v>6</v>
      </c>
      <c r="I5696">
        <f t="shared" ca="1" si="618"/>
        <v>6</v>
      </c>
      <c r="J5696">
        <f t="shared" ca="1" si="619"/>
        <v>5</v>
      </c>
      <c r="K5696" cm="1">
        <f t="array" aca="1" ref="K5696" ca="1">IF(G5696&gt;7,
        IF(G5696&gt;H5696, 1, IF(G5696&lt;H5696, 0, 2)),
        IF(       H5696&gt;7,
                     IF(G5696&gt;H5696, 1, IF(G5696&lt;H5696, 0, 2)),
                     IF(         G5696&lt;6,
                                   IF(            _xlfn.XLOOKUP(C5696,'deck &amp; rules'!$D$22:$M$22,_xlfn.XLOOKUP(H5696,'deck &amp; rules'!$C$23:$C$30,'deck &amp; rules'!$D$23:$M$30))="draw",
                                                     IF(I5696&gt;J5696,1,IF(I5696&lt;J5696,0,2)),
                                                     IF(I5696&gt;H5696,1,IF(I5696&lt;H5696,0,2))),
                                   IF(H5696&lt;7,
                                        IF(G5696&gt;J5696,1,IF(G5696&lt;J5696,0,2)),
                                        IF(G5696&gt;H5696,1,IF(G5696&lt;H5696,0,2))
                                        )
                          )
              )
        )</f>
        <v>1</v>
      </c>
      <c r="L5696">
        <f t="shared" ca="1" si="620"/>
        <v>-545</v>
      </c>
      <c r="M5696">
        <f t="shared" ca="1" si="621"/>
        <v>-605.49999999998317</v>
      </c>
      <c r="N5696">
        <f t="shared" ca="1" si="622"/>
        <v>-1105</v>
      </c>
    </row>
    <row r="5697" spans="1:14" x14ac:dyDescent="0.25">
      <c r="A5697">
        <f ca="1"/>
        <v>5</v>
      </c>
      <c r="B5697">
        <f ca="1"/>
        <v>7</v>
      </c>
      <c r="C5697">
        <f ca="1"/>
        <v>4</v>
      </c>
      <c r="D5697">
        <f ca="1"/>
        <v>6</v>
      </c>
      <c r="E5697">
        <f ca="1"/>
        <v>3</v>
      </c>
      <c r="F5697">
        <f ca="1"/>
        <v>8</v>
      </c>
      <c r="G5697">
        <f t="shared" ca="1" si="616"/>
        <v>2</v>
      </c>
      <c r="H5697">
        <f t="shared" ca="1" si="617"/>
        <v>9</v>
      </c>
      <c r="I5697">
        <f t="shared" ca="1" si="618"/>
        <v>6</v>
      </c>
      <c r="J5697">
        <f t="shared" ca="1" si="619"/>
        <v>7</v>
      </c>
      <c r="K5697" cm="1">
        <f t="array" aca="1" ref="K5697" ca="1">IF(G5697&gt;7,
        IF(G5697&gt;H5697, 1, IF(G5697&lt;H5697, 0, 2)),
        IF(       H5697&gt;7,
                     IF(G5697&gt;H5697, 1, IF(G5697&lt;H5697, 0, 2)),
                     IF(         G5697&lt;6,
                                   IF(            _xlfn.XLOOKUP(C5697,'deck &amp; rules'!$D$22:$M$22,_xlfn.XLOOKUP(H5697,'deck &amp; rules'!$C$23:$C$30,'deck &amp; rules'!$D$23:$M$30))="draw",
                                                     IF(I5697&gt;J5697,1,IF(I5697&lt;J5697,0,2)),
                                                     IF(I5697&gt;H5697,1,IF(I5697&lt;H5697,0,2))),
                                   IF(H5697&lt;7,
                                        IF(G5697&gt;J5697,1,IF(G5697&lt;J5697,0,2)),
                                        IF(G5697&gt;H5697,1,IF(G5697&lt;H5697,0,2))
                                        )
                          )
              )
        )</f>
        <v>0</v>
      </c>
      <c r="L5697">
        <f t="shared" ca="1" si="620"/>
        <v>-546</v>
      </c>
      <c r="M5697">
        <f t="shared" ca="1" si="621"/>
        <v>-604.54999999998313</v>
      </c>
      <c r="N5697">
        <f t="shared" ca="1" si="622"/>
        <v>-1106</v>
      </c>
    </row>
    <row r="5698" spans="1:14" x14ac:dyDescent="0.25">
      <c r="A5698">
        <f ca="1"/>
        <v>0</v>
      </c>
      <c r="B5698">
        <f ca="1"/>
        <v>3</v>
      </c>
      <c r="C5698">
        <f ca="1"/>
        <v>1</v>
      </c>
      <c r="D5698">
        <f ca="1"/>
        <v>8</v>
      </c>
      <c r="E5698">
        <f ca="1"/>
        <v>7</v>
      </c>
      <c r="F5698">
        <f ca="1"/>
        <v>6</v>
      </c>
      <c r="G5698">
        <f t="shared" ca="1" si="616"/>
        <v>3</v>
      </c>
      <c r="H5698">
        <f t="shared" ca="1" si="617"/>
        <v>5</v>
      </c>
      <c r="I5698">
        <f t="shared" ca="1" si="618"/>
        <v>4</v>
      </c>
      <c r="J5698">
        <f t="shared" ca="1" si="619"/>
        <v>1</v>
      </c>
      <c r="K5698" cm="1">
        <f t="array" aca="1" ref="K5698" ca="1">IF(G5698&gt;7,
        IF(G5698&gt;H5698, 1, IF(G5698&lt;H5698, 0, 2)),
        IF(       H5698&gt;7,
                     IF(G5698&gt;H5698, 1, IF(G5698&lt;H5698, 0, 2)),
                     IF(         G5698&lt;6,
                                   IF(            _xlfn.XLOOKUP(C5698,'deck &amp; rules'!$D$22:$M$22,_xlfn.XLOOKUP(H5698,'deck &amp; rules'!$C$23:$C$30,'deck &amp; rules'!$D$23:$M$30))="draw",
                                                     IF(I5698&gt;J5698,1,IF(I5698&lt;J5698,0,2)),
                                                     IF(I5698&gt;H5698,1,IF(I5698&lt;H5698,0,2))),
                                   IF(H5698&lt;7,
                                        IF(G5698&gt;J5698,1,IF(G5698&lt;J5698,0,2)),
                                        IF(G5698&gt;H5698,1,IF(G5698&lt;H5698,0,2))
                                        )
                          )
              )
        )</f>
        <v>0</v>
      </c>
      <c r="L5698">
        <f t="shared" ca="1" si="620"/>
        <v>-547</v>
      </c>
      <c r="M5698">
        <f t="shared" ca="1" si="621"/>
        <v>-603.59999999998308</v>
      </c>
      <c r="N5698">
        <f t="shared" ca="1" si="622"/>
        <v>-1107</v>
      </c>
    </row>
    <row r="5699" spans="1:14" x14ac:dyDescent="0.25">
      <c r="A5699">
        <f ca="1"/>
        <v>0</v>
      </c>
      <c r="B5699">
        <f ca="1"/>
        <v>4</v>
      </c>
      <c r="C5699">
        <f ca="1"/>
        <v>4</v>
      </c>
      <c r="D5699">
        <f ca="1"/>
        <v>6</v>
      </c>
      <c r="E5699">
        <f ca="1"/>
        <v>5</v>
      </c>
      <c r="F5699">
        <f ca="1"/>
        <v>9</v>
      </c>
      <c r="G5699">
        <f t="shared" ref="G5699:G5762" ca="1" si="623">IF(A5699+B5699&gt;9,A5699+B5699-10,A5699+B5699)</f>
        <v>4</v>
      </c>
      <c r="H5699">
        <f t="shared" ref="H5699:H5762" ca="1" si="624">IF(D5699+E5699&gt;9,D5699+E5699-10,D5699+E5699)</f>
        <v>1</v>
      </c>
      <c r="I5699">
        <f t="shared" ref="I5699:I5762" ca="1" si="625">IF(G5699+C5699&gt;9,G5699+C5699-10,G5699+C5699)</f>
        <v>8</v>
      </c>
      <c r="J5699">
        <f t="shared" ref="J5699:J5762" ca="1" si="626">IF(H5699+F5699&gt;9,H5699+F5699-10,H5699+F5699)</f>
        <v>0</v>
      </c>
      <c r="K5699" cm="1">
        <f t="array" aca="1" ref="K5699" ca="1">IF(G5699&gt;7,
        IF(G5699&gt;H5699, 1, IF(G5699&lt;H5699, 0, 2)),
        IF(       H5699&gt;7,
                     IF(G5699&gt;H5699, 1, IF(G5699&lt;H5699, 0, 2)),
                     IF(         G5699&lt;6,
                                   IF(            _xlfn.XLOOKUP(C5699,'deck &amp; rules'!$D$22:$M$22,_xlfn.XLOOKUP(H5699,'deck &amp; rules'!$C$23:$C$30,'deck &amp; rules'!$D$23:$M$30))="draw",
                                                     IF(I5699&gt;J5699,1,IF(I5699&lt;J5699,0,2)),
                                                     IF(I5699&gt;H5699,1,IF(I5699&lt;H5699,0,2))),
                                   IF(H5699&lt;7,
                                        IF(G5699&gt;J5699,1,IF(G5699&lt;J5699,0,2)),
                                        IF(G5699&gt;H5699,1,IF(G5699&lt;H5699,0,2))
                                        )
                          )
              )
        )</f>
        <v>1</v>
      </c>
      <c r="L5699">
        <f t="shared" ca="1" si="620"/>
        <v>-546</v>
      </c>
      <c r="M5699">
        <f t="shared" ca="1" si="621"/>
        <v>-604.59999999998308</v>
      </c>
      <c r="N5699">
        <f t="shared" ca="1" si="622"/>
        <v>-1108</v>
      </c>
    </row>
    <row r="5700" spans="1:14" x14ac:dyDescent="0.25">
      <c r="A5700">
        <f ca="1"/>
        <v>0</v>
      </c>
      <c r="B5700">
        <f ca="1"/>
        <v>7</v>
      </c>
      <c r="C5700">
        <f ca="1"/>
        <v>7</v>
      </c>
      <c r="D5700">
        <f ca="1"/>
        <v>6</v>
      </c>
      <c r="E5700">
        <f ca="1"/>
        <v>0</v>
      </c>
      <c r="F5700">
        <f ca="1"/>
        <v>7</v>
      </c>
      <c r="G5700">
        <f t="shared" ca="1" si="623"/>
        <v>7</v>
      </c>
      <c r="H5700">
        <f t="shared" ca="1" si="624"/>
        <v>6</v>
      </c>
      <c r="I5700">
        <f t="shared" ca="1" si="625"/>
        <v>4</v>
      </c>
      <c r="J5700">
        <f t="shared" ca="1" si="626"/>
        <v>3</v>
      </c>
      <c r="K5700" cm="1">
        <f t="array" aca="1" ref="K5700" ca="1">IF(G5700&gt;7,
        IF(G5700&gt;H5700, 1, IF(G5700&lt;H5700, 0, 2)),
        IF(       H5700&gt;7,
                     IF(G5700&gt;H5700, 1, IF(G5700&lt;H5700, 0, 2)),
                     IF(         G5700&lt;6,
                                   IF(            _xlfn.XLOOKUP(C5700,'deck &amp; rules'!$D$22:$M$22,_xlfn.XLOOKUP(H5700,'deck &amp; rules'!$C$23:$C$30,'deck &amp; rules'!$D$23:$M$30))="draw",
                                                     IF(I5700&gt;J5700,1,IF(I5700&lt;J5700,0,2)),
                                                     IF(I5700&gt;H5700,1,IF(I5700&lt;H5700,0,2))),
                                   IF(H5700&lt;7,
                                        IF(G5700&gt;J5700,1,IF(G5700&lt;J5700,0,2)),
                                        IF(G5700&gt;H5700,1,IF(G5700&lt;H5700,0,2))
                                        )
                          )
              )
        )</f>
        <v>1</v>
      </c>
      <c r="L5700">
        <f t="shared" ref="L5700:L5763" ca="1" si="627">IF(K5700=1,L5699+1,L5699-1)</f>
        <v>-545</v>
      </c>
      <c r="M5700">
        <f t="shared" ref="M5700:M5763" ca="1" si="628">IF(K5700=0,M5699+19/20,M5699-1)</f>
        <v>-605.59999999998308</v>
      </c>
      <c r="N5700">
        <f t="shared" ref="N5700:N5763" ca="1" si="629">IF(K5700=2,N5699+8,N5699-1)</f>
        <v>-1109</v>
      </c>
    </row>
    <row r="5701" spans="1:14" x14ac:dyDescent="0.25">
      <c r="A5701">
        <f ca="1"/>
        <v>9</v>
      </c>
      <c r="B5701">
        <f ca="1"/>
        <v>0</v>
      </c>
      <c r="C5701">
        <f ca="1"/>
        <v>0</v>
      </c>
      <c r="D5701">
        <f ca="1"/>
        <v>0</v>
      </c>
      <c r="E5701">
        <f ca="1"/>
        <v>0</v>
      </c>
      <c r="F5701">
        <f ca="1"/>
        <v>5</v>
      </c>
      <c r="G5701">
        <f t="shared" ca="1" si="623"/>
        <v>9</v>
      </c>
      <c r="H5701">
        <f t="shared" ca="1" si="624"/>
        <v>0</v>
      </c>
      <c r="I5701">
        <f t="shared" ca="1" si="625"/>
        <v>9</v>
      </c>
      <c r="J5701">
        <f t="shared" ca="1" si="626"/>
        <v>5</v>
      </c>
      <c r="K5701" cm="1">
        <f t="array" aca="1" ref="K5701" ca="1">IF(G5701&gt;7,
        IF(G5701&gt;H5701, 1, IF(G5701&lt;H5701, 0, 2)),
        IF(       H5701&gt;7,
                     IF(G5701&gt;H5701, 1, IF(G5701&lt;H5701, 0, 2)),
                     IF(         G5701&lt;6,
                                   IF(            _xlfn.XLOOKUP(C5701,'deck &amp; rules'!$D$22:$M$22,_xlfn.XLOOKUP(H5701,'deck &amp; rules'!$C$23:$C$30,'deck &amp; rules'!$D$23:$M$30))="draw",
                                                     IF(I5701&gt;J5701,1,IF(I5701&lt;J5701,0,2)),
                                                     IF(I5701&gt;H5701,1,IF(I5701&lt;H5701,0,2))),
                                   IF(H5701&lt;7,
                                        IF(G5701&gt;J5701,1,IF(G5701&lt;J5701,0,2)),
                                        IF(G5701&gt;H5701,1,IF(G5701&lt;H5701,0,2))
                                        )
                          )
              )
        )</f>
        <v>1</v>
      </c>
      <c r="L5701">
        <f t="shared" ca="1" si="627"/>
        <v>-544</v>
      </c>
      <c r="M5701">
        <f t="shared" ca="1" si="628"/>
        <v>-606.59999999998308</v>
      </c>
      <c r="N5701">
        <f t="shared" ca="1" si="629"/>
        <v>-1110</v>
      </c>
    </row>
    <row r="5702" spans="1:14" x14ac:dyDescent="0.25">
      <c r="A5702">
        <f ca="1"/>
        <v>0</v>
      </c>
      <c r="B5702">
        <f ca="1"/>
        <v>7</v>
      </c>
      <c r="C5702">
        <f ca="1"/>
        <v>0</v>
      </c>
      <c r="D5702">
        <f ca="1"/>
        <v>6</v>
      </c>
      <c r="E5702">
        <f ca="1"/>
        <v>5</v>
      </c>
      <c r="F5702">
        <f ca="1"/>
        <v>5</v>
      </c>
      <c r="G5702">
        <f t="shared" ca="1" si="623"/>
        <v>7</v>
      </c>
      <c r="H5702">
        <f t="shared" ca="1" si="624"/>
        <v>1</v>
      </c>
      <c r="I5702">
        <f t="shared" ca="1" si="625"/>
        <v>7</v>
      </c>
      <c r="J5702">
        <f t="shared" ca="1" si="626"/>
        <v>6</v>
      </c>
      <c r="K5702" cm="1">
        <f t="array" aca="1" ref="K5702" ca="1">IF(G5702&gt;7,
        IF(G5702&gt;H5702, 1, IF(G5702&lt;H5702, 0, 2)),
        IF(       H5702&gt;7,
                     IF(G5702&gt;H5702, 1, IF(G5702&lt;H5702, 0, 2)),
                     IF(         G5702&lt;6,
                                   IF(            _xlfn.XLOOKUP(C5702,'deck &amp; rules'!$D$22:$M$22,_xlfn.XLOOKUP(H5702,'deck &amp; rules'!$C$23:$C$30,'deck &amp; rules'!$D$23:$M$30))="draw",
                                                     IF(I5702&gt;J5702,1,IF(I5702&lt;J5702,0,2)),
                                                     IF(I5702&gt;H5702,1,IF(I5702&lt;H5702,0,2))),
                                   IF(H5702&lt;7,
                                        IF(G5702&gt;J5702,1,IF(G5702&lt;J5702,0,2)),
                                        IF(G5702&gt;H5702,1,IF(G5702&lt;H5702,0,2))
                                        )
                          )
              )
        )</f>
        <v>1</v>
      </c>
      <c r="L5702">
        <f t="shared" ca="1" si="627"/>
        <v>-543</v>
      </c>
      <c r="M5702">
        <f t="shared" ca="1" si="628"/>
        <v>-607.59999999998308</v>
      </c>
      <c r="N5702">
        <f t="shared" ca="1" si="629"/>
        <v>-1111</v>
      </c>
    </row>
    <row r="5703" spans="1:14" x14ac:dyDescent="0.25">
      <c r="A5703">
        <f ca="1"/>
        <v>6</v>
      </c>
      <c r="B5703">
        <f ca="1"/>
        <v>5</v>
      </c>
      <c r="C5703">
        <f ca="1"/>
        <v>7</v>
      </c>
      <c r="D5703">
        <f ca="1"/>
        <v>4</v>
      </c>
      <c r="E5703">
        <f ca="1"/>
        <v>7</v>
      </c>
      <c r="F5703">
        <f ca="1"/>
        <v>0</v>
      </c>
      <c r="G5703">
        <f t="shared" ca="1" si="623"/>
        <v>1</v>
      </c>
      <c r="H5703">
        <f t="shared" ca="1" si="624"/>
        <v>1</v>
      </c>
      <c r="I5703">
        <f t="shared" ca="1" si="625"/>
        <v>8</v>
      </c>
      <c r="J5703">
        <f t="shared" ca="1" si="626"/>
        <v>1</v>
      </c>
      <c r="K5703" cm="1">
        <f t="array" aca="1" ref="K5703" ca="1">IF(G5703&gt;7,
        IF(G5703&gt;H5703, 1, IF(G5703&lt;H5703, 0, 2)),
        IF(       H5703&gt;7,
                     IF(G5703&gt;H5703, 1, IF(G5703&lt;H5703, 0, 2)),
                     IF(         G5703&lt;6,
                                   IF(            _xlfn.XLOOKUP(C5703,'deck &amp; rules'!$D$22:$M$22,_xlfn.XLOOKUP(H5703,'deck &amp; rules'!$C$23:$C$30,'deck &amp; rules'!$D$23:$M$30))="draw",
                                                     IF(I5703&gt;J5703,1,IF(I5703&lt;J5703,0,2)),
                                                     IF(I5703&gt;H5703,1,IF(I5703&lt;H5703,0,2))),
                                   IF(H5703&lt;7,
                                        IF(G5703&gt;J5703,1,IF(G5703&lt;J5703,0,2)),
                                        IF(G5703&gt;H5703,1,IF(G5703&lt;H5703,0,2))
                                        )
                          )
              )
        )</f>
        <v>1</v>
      </c>
      <c r="L5703">
        <f t="shared" ca="1" si="627"/>
        <v>-542</v>
      </c>
      <c r="M5703">
        <f t="shared" ca="1" si="628"/>
        <v>-608.59999999998308</v>
      </c>
      <c r="N5703">
        <f t="shared" ca="1" si="629"/>
        <v>-1112</v>
      </c>
    </row>
    <row r="5704" spans="1:14" x14ac:dyDescent="0.25">
      <c r="A5704">
        <f ca="1"/>
        <v>8</v>
      </c>
      <c r="B5704">
        <f ca="1"/>
        <v>0</v>
      </c>
      <c r="C5704">
        <f ca="1"/>
        <v>2</v>
      </c>
      <c r="D5704">
        <f ca="1"/>
        <v>0</v>
      </c>
      <c r="E5704">
        <f ca="1"/>
        <v>4</v>
      </c>
      <c r="F5704">
        <f ca="1"/>
        <v>4</v>
      </c>
      <c r="G5704">
        <f t="shared" ca="1" si="623"/>
        <v>8</v>
      </c>
      <c r="H5704">
        <f t="shared" ca="1" si="624"/>
        <v>4</v>
      </c>
      <c r="I5704">
        <f t="shared" ca="1" si="625"/>
        <v>0</v>
      </c>
      <c r="J5704">
        <f t="shared" ca="1" si="626"/>
        <v>8</v>
      </c>
      <c r="K5704" cm="1">
        <f t="array" aca="1" ref="K5704" ca="1">IF(G5704&gt;7,
        IF(G5704&gt;H5704, 1, IF(G5704&lt;H5704, 0, 2)),
        IF(       H5704&gt;7,
                     IF(G5704&gt;H5704, 1, IF(G5704&lt;H5704, 0, 2)),
                     IF(         G5704&lt;6,
                                   IF(            _xlfn.XLOOKUP(C5704,'deck &amp; rules'!$D$22:$M$22,_xlfn.XLOOKUP(H5704,'deck &amp; rules'!$C$23:$C$30,'deck &amp; rules'!$D$23:$M$30))="draw",
                                                     IF(I5704&gt;J5704,1,IF(I5704&lt;J5704,0,2)),
                                                     IF(I5704&gt;H5704,1,IF(I5704&lt;H5704,0,2))),
                                   IF(H5704&lt;7,
                                        IF(G5704&gt;J5704,1,IF(G5704&lt;J5704,0,2)),
                                        IF(G5704&gt;H5704,1,IF(G5704&lt;H5704,0,2))
                                        )
                          )
              )
        )</f>
        <v>1</v>
      </c>
      <c r="L5704">
        <f t="shared" ca="1" si="627"/>
        <v>-541</v>
      </c>
      <c r="M5704">
        <f t="shared" ca="1" si="628"/>
        <v>-609.59999999998308</v>
      </c>
      <c r="N5704">
        <f t="shared" ca="1" si="629"/>
        <v>-1113</v>
      </c>
    </row>
    <row r="5705" spans="1:14" x14ac:dyDescent="0.25">
      <c r="A5705">
        <f ca="1"/>
        <v>5</v>
      </c>
      <c r="B5705">
        <f ca="1"/>
        <v>5</v>
      </c>
      <c r="C5705">
        <f ca="1"/>
        <v>0</v>
      </c>
      <c r="D5705">
        <f ca="1"/>
        <v>0</v>
      </c>
      <c r="E5705">
        <f ca="1"/>
        <v>6</v>
      </c>
      <c r="F5705">
        <f ca="1"/>
        <v>3</v>
      </c>
      <c r="G5705">
        <f t="shared" ca="1" si="623"/>
        <v>0</v>
      </c>
      <c r="H5705">
        <f t="shared" ca="1" si="624"/>
        <v>6</v>
      </c>
      <c r="I5705">
        <f t="shared" ca="1" si="625"/>
        <v>0</v>
      </c>
      <c r="J5705">
        <f t="shared" ca="1" si="626"/>
        <v>9</v>
      </c>
      <c r="K5705" cm="1">
        <f t="array" aca="1" ref="K5705" ca="1">IF(G5705&gt;7,
        IF(G5705&gt;H5705, 1, IF(G5705&lt;H5705, 0, 2)),
        IF(       H5705&gt;7,
                     IF(G5705&gt;H5705, 1, IF(G5705&lt;H5705, 0, 2)),
                     IF(         G5705&lt;6,
                                   IF(            _xlfn.XLOOKUP(C5705,'deck &amp; rules'!$D$22:$M$22,_xlfn.XLOOKUP(H5705,'deck &amp; rules'!$C$23:$C$30,'deck &amp; rules'!$D$23:$M$30))="draw",
                                                     IF(I5705&gt;J5705,1,IF(I5705&lt;J5705,0,2)),
                                                     IF(I5705&gt;H5705,1,IF(I5705&lt;H5705,0,2))),
                                   IF(H5705&lt;7,
                                        IF(G5705&gt;J5705,1,IF(G5705&lt;J5705,0,2)),
                                        IF(G5705&gt;H5705,1,IF(G5705&lt;H5705,0,2))
                                        )
                          )
              )
        )</f>
        <v>0</v>
      </c>
      <c r="L5705">
        <f t="shared" ca="1" si="627"/>
        <v>-542</v>
      </c>
      <c r="M5705">
        <f t="shared" ca="1" si="628"/>
        <v>-608.64999999998304</v>
      </c>
      <c r="N5705">
        <f t="shared" ca="1" si="629"/>
        <v>-1114</v>
      </c>
    </row>
    <row r="5706" spans="1:14" x14ac:dyDescent="0.25">
      <c r="A5706">
        <f ca="1"/>
        <v>1</v>
      </c>
      <c r="B5706">
        <f ca="1"/>
        <v>0</v>
      </c>
      <c r="C5706">
        <f ca="1"/>
        <v>6</v>
      </c>
      <c r="D5706">
        <f ca="1"/>
        <v>1</v>
      </c>
      <c r="E5706">
        <f ca="1"/>
        <v>0</v>
      </c>
      <c r="F5706">
        <f ca="1"/>
        <v>0</v>
      </c>
      <c r="G5706">
        <f t="shared" ca="1" si="623"/>
        <v>1</v>
      </c>
      <c r="H5706">
        <f t="shared" ca="1" si="624"/>
        <v>1</v>
      </c>
      <c r="I5706">
        <f t="shared" ca="1" si="625"/>
        <v>7</v>
      </c>
      <c r="J5706">
        <f t="shared" ca="1" si="626"/>
        <v>1</v>
      </c>
      <c r="K5706" cm="1">
        <f t="array" aca="1" ref="K5706" ca="1">IF(G5706&gt;7,
        IF(G5706&gt;H5706, 1, IF(G5706&lt;H5706, 0, 2)),
        IF(       H5706&gt;7,
                     IF(G5706&gt;H5706, 1, IF(G5706&lt;H5706, 0, 2)),
                     IF(         G5706&lt;6,
                                   IF(            _xlfn.XLOOKUP(C5706,'deck &amp; rules'!$D$22:$M$22,_xlfn.XLOOKUP(H5706,'deck &amp; rules'!$C$23:$C$30,'deck &amp; rules'!$D$23:$M$30))="draw",
                                                     IF(I5706&gt;J5706,1,IF(I5706&lt;J5706,0,2)),
                                                     IF(I5706&gt;H5706,1,IF(I5706&lt;H5706,0,2))),
                                   IF(H5706&lt;7,
                                        IF(G5706&gt;J5706,1,IF(G5706&lt;J5706,0,2)),
                                        IF(G5706&gt;H5706,1,IF(G5706&lt;H5706,0,2))
                                        )
                          )
              )
        )</f>
        <v>1</v>
      </c>
      <c r="L5706">
        <f t="shared" ca="1" si="627"/>
        <v>-541</v>
      </c>
      <c r="M5706">
        <f t="shared" ca="1" si="628"/>
        <v>-609.64999999998304</v>
      </c>
      <c r="N5706">
        <f t="shared" ca="1" si="629"/>
        <v>-1115</v>
      </c>
    </row>
    <row r="5707" spans="1:14" x14ac:dyDescent="0.25">
      <c r="A5707">
        <f ca="1"/>
        <v>7</v>
      </c>
      <c r="B5707">
        <f ca="1"/>
        <v>9</v>
      </c>
      <c r="C5707">
        <f ca="1"/>
        <v>9</v>
      </c>
      <c r="D5707">
        <f ca="1"/>
        <v>1</v>
      </c>
      <c r="E5707">
        <f ca="1"/>
        <v>0</v>
      </c>
      <c r="F5707">
        <f ca="1"/>
        <v>9</v>
      </c>
      <c r="G5707">
        <f t="shared" ca="1" si="623"/>
        <v>6</v>
      </c>
      <c r="H5707">
        <f t="shared" ca="1" si="624"/>
        <v>1</v>
      </c>
      <c r="I5707">
        <f t="shared" ca="1" si="625"/>
        <v>5</v>
      </c>
      <c r="J5707">
        <f t="shared" ca="1" si="626"/>
        <v>0</v>
      </c>
      <c r="K5707" cm="1">
        <f t="array" aca="1" ref="K5707" ca="1">IF(G5707&gt;7,
        IF(G5707&gt;H5707, 1, IF(G5707&lt;H5707, 0, 2)),
        IF(       H5707&gt;7,
                     IF(G5707&gt;H5707, 1, IF(G5707&lt;H5707, 0, 2)),
                     IF(         G5707&lt;6,
                                   IF(            _xlfn.XLOOKUP(C5707,'deck &amp; rules'!$D$22:$M$22,_xlfn.XLOOKUP(H5707,'deck &amp; rules'!$C$23:$C$30,'deck &amp; rules'!$D$23:$M$30))="draw",
                                                     IF(I5707&gt;J5707,1,IF(I5707&lt;J5707,0,2)),
                                                     IF(I5707&gt;H5707,1,IF(I5707&lt;H5707,0,2))),
                                   IF(H5707&lt;7,
                                        IF(G5707&gt;J5707,1,IF(G5707&lt;J5707,0,2)),
                                        IF(G5707&gt;H5707,1,IF(G5707&lt;H5707,0,2))
                                        )
                          )
              )
        )</f>
        <v>1</v>
      </c>
      <c r="L5707">
        <f t="shared" ca="1" si="627"/>
        <v>-540</v>
      </c>
      <c r="M5707">
        <f t="shared" ca="1" si="628"/>
        <v>-610.64999999998304</v>
      </c>
      <c r="N5707">
        <f t="shared" ca="1" si="629"/>
        <v>-1116</v>
      </c>
    </row>
    <row r="5708" spans="1:14" x14ac:dyDescent="0.25">
      <c r="A5708">
        <f ca="1"/>
        <v>5</v>
      </c>
      <c r="B5708">
        <f ca="1"/>
        <v>2</v>
      </c>
      <c r="C5708">
        <f ca="1"/>
        <v>8</v>
      </c>
      <c r="D5708">
        <f ca="1"/>
        <v>9</v>
      </c>
      <c r="E5708">
        <f ca="1"/>
        <v>7</v>
      </c>
      <c r="F5708">
        <f ca="1"/>
        <v>0</v>
      </c>
      <c r="G5708">
        <f t="shared" ca="1" si="623"/>
        <v>7</v>
      </c>
      <c r="H5708">
        <f t="shared" ca="1" si="624"/>
        <v>6</v>
      </c>
      <c r="I5708">
        <f t="shared" ca="1" si="625"/>
        <v>5</v>
      </c>
      <c r="J5708">
        <f t="shared" ca="1" si="626"/>
        <v>6</v>
      </c>
      <c r="K5708" cm="1">
        <f t="array" aca="1" ref="K5708" ca="1">IF(G5708&gt;7,
        IF(G5708&gt;H5708, 1, IF(G5708&lt;H5708, 0, 2)),
        IF(       H5708&gt;7,
                     IF(G5708&gt;H5708, 1, IF(G5708&lt;H5708, 0, 2)),
                     IF(         G5708&lt;6,
                                   IF(            _xlfn.XLOOKUP(C5708,'deck &amp; rules'!$D$22:$M$22,_xlfn.XLOOKUP(H5708,'deck &amp; rules'!$C$23:$C$30,'deck &amp; rules'!$D$23:$M$30))="draw",
                                                     IF(I5708&gt;J5708,1,IF(I5708&lt;J5708,0,2)),
                                                     IF(I5708&gt;H5708,1,IF(I5708&lt;H5708,0,2))),
                                   IF(H5708&lt;7,
                                        IF(G5708&gt;J5708,1,IF(G5708&lt;J5708,0,2)),
                                        IF(G5708&gt;H5708,1,IF(G5708&lt;H5708,0,2))
                                        )
                          )
              )
        )</f>
        <v>1</v>
      </c>
      <c r="L5708">
        <f t="shared" ca="1" si="627"/>
        <v>-539</v>
      </c>
      <c r="M5708">
        <f t="shared" ca="1" si="628"/>
        <v>-611.64999999998304</v>
      </c>
      <c r="N5708">
        <f t="shared" ca="1" si="629"/>
        <v>-1117</v>
      </c>
    </row>
    <row r="5709" spans="1:14" x14ac:dyDescent="0.25">
      <c r="A5709">
        <f ca="1"/>
        <v>9</v>
      </c>
      <c r="B5709">
        <f ca="1"/>
        <v>5</v>
      </c>
      <c r="C5709">
        <f ca="1"/>
        <v>3</v>
      </c>
      <c r="D5709">
        <f ca="1"/>
        <v>3</v>
      </c>
      <c r="E5709">
        <f ca="1"/>
        <v>1</v>
      </c>
      <c r="F5709">
        <f ca="1"/>
        <v>6</v>
      </c>
      <c r="G5709">
        <f t="shared" ca="1" si="623"/>
        <v>4</v>
      </c>
      <c r="H5709">
        <f t="shared" ca="1" si="624"/>
        <v>4</v>
      </c>
      <c r="I5709">
        <f t="shared" ca="1" si="625"/>
        <v>7</v>
      </c>
      <c r="J5709">
        <f t="shared" ca="1" si="626"/>
        <v>0</v>
      </c>
      <c r="K5709" cm="1">
        <f t="array" aca="1" ref="K5709" ca="1">IF(G5709&gt;7,
        IF(G5709&gt;H5709, 1, IF(G5709&lt;H5709, 0, 2)),
        IF(       H5709&gt;7,
                     IF(G5709&gt;H5709, 1, IF(G5709&lt;H5709, 0, 2)),
                     IF(         G5709&lt;6,
                                   IF(            _xlfn.XLOOKUP(C5709,'deck &amp; rules'!$D$22:$M$22,_xlfn.XLOOKUP(H5709,'deck &amp; rules'!$C$23:$C$30,'deck &amp; rules'!$D$23:$M$30))="draw",
                                                     IF(I5709&gt;J5709,1,IF(I5709&lt;J5709,0,2)),
                                                     IF(I5709&gt;H5709,1,IF(I5709&lt;H5709,0,2))),
                                   IF(H5709&lt;7,
                                        IF(G5709&gt;J5709,1,IF(G5709&lt;J5709,0,2)),
                                        IF(G5709&gt;H5709,1,IF(G5709&lt;H5709,0,2))
                                        )
                          )
              )
        )</f>
        <v>1</v>
      </c>
      <c r="L5709">
        <f t="shared" ca="1" si="627"/>
        <v>-538</v>
      </c>
      <c r="M5709">
        <f t="shared" ca="1" si="628"/>
        <v>-612.64999999998304</v>
      </c>
      <c r="N5709">
        <f t="shared" ca="1" si="629"/>
        <v>-1118</v>
      </c>
    </row>
    <row r="5710" spans="1:14" x14ac:dyDescent="0.25">
      <c r="A5710">
        <f ca="1"/>
        <v>9</v>
      </c>
      <c r="B5710">
        <f ca="1"/>
        <v>3</v>
      </c>
      <c r="C5710">
        <f ca="1"/>
        <v>1</v>
      </c>
      <c r="D5710">
        <f ca="1"/>
        <v>5</v>
      </c>
      <c r="E5710">
        <f ca="1"/>
        <v>5</v>
      </c>
      <c r="F5710">
        <f ca="1"/>
        <v>8</v>
      </c>
      <c r="G5710">
        <f t="shared" ca="1" si="623"/>
        <v>2</v>
      </c>
      <c r="H5710">
        <f t="shared" ca="1" si="624"/>
        <v>0</v>
      </c>
      <c r="I5710">
        <f t="shared" ca="1" si="625"/>
        <v>3</v>
      </c>
      <c r="J5710">
        <f t="shared" ca="1" si="626"/>
        <v>8</v>
      </c>
      <c r="K5710" cm="1">
        <f t="array" aca="1" ref="K5710" ca="1">IF(G5710&gt;7,
        IF(G5710&gt;H5710, 1, IF(G5710&lt;H5710, 0, 2)),
        IF(       H5710&gt;7,
                     IF(G5710&gt;H5710, 1, IF(G5710&lt;H5710, 0, 2)),
                     IF(         G5710&lt;6,
                                   IF(            _xlfn.XLOOKUP(C5710,'deck &amp; rules'!$D$22:$M$22,_xlfn.XLOOKUP(H5710,'deck &amp; rules'!$C$23:$C$30,'deck &amp; rules'!$D$23:$M$30))="draw",
                                                     IF(I5710&gt;J5710,1,IF(I5710&lt;J5710,0,2)),
                                                     IF(I5710&gt;H5710,1,IF(I5710&lt;H5710,0,2))),
                                   IF(H5710&lt;7,
                                        IF(G5710&gt;J5710,1,IF(G5710&lt;J5710,0,2)),
                                        IF(G5710&gt;H5710,1,IF(G5710&lt;H5710,0,2))
                                        )
                          )
              )
        )</f>
        <v>0</v>
      </c>
      <c r="L5710">
        <f t="shared" ca="1" si="627"/>
        <v>-539</v>
      </c>
      <c r="M5710">
        <f t="shared" ca="1" si="628"/>
        <v>-611.69999999998299</v>
      </c>
      <c r="N5710">
        <f t="shared" ca="1" si="629"/>
        <v>-1119</v>
      </c>
    </row>
    <row r="5711" spans="1:14" x14ac:dyDescent="0.25">
      <c r="A5711">
        <f ca="1"/>
        <v>3</v>
      </c>
      <c r="B5711">
        <f ca="1"/>
        <v>4</v>
      </c>
      <c r="C5711">
        <f ca="1"/>
        <v>0</v>
      </c>
      <c r="D5711">
        <f ca="1"/>
        <v>6</v>
      </c>
      <c r="E5711">
        <f ca="1"/>
        <v>0</v>
      </c>
      <c r="F5711">
        <f ca="1"/>
        <v>1</v>
      </c>
      <c r="G5711">
        <f t="shared" ca="1" si="623"/>
        <v>7</v>
      </c>
      <c r="H5711">
        <f t="shared" ca="1" si="624"/>
        <v>6</v>
      </c>
      <c r="I5711">
        <f t="shared" ca="1" si="625"/>
        <v>7</v>
      </c>
      <c r="J5711">
        <f t="shared" ca="1" si="626"/>
        <v>7</v>
      </c>
      <c r="K5711" cm="1">
        <f t="array" aca="1" ref="K5711" ca="1">IF(G5711&gt;7,
        IF(G5711&gt;H5711, 1, IF(G5711&lt;H5711, 0, 2)),
        IF(       H5711&gt;7,
                     IF(G5711&gt;H5711, 1, IF(G5711&lt;H5711, 0, 2)),
                     IF(         G5711&lt;6,
                                   IF(            _xlfn.XLOOKUP(C5711,'deck &amp; rules'!$D$22:$M$22,_xlfn.XLOOKUP(H5711,'deck &amp; rules'!$C$23:$C$30,'deck &amp; rules'!$D$23:$M$30))="draw",
                                                     IF(I5711&gt;J5711,1,IF(I5711&lt;J5711,0,2)),
                                                     IF(I5711&gt;H5711,1,IF(I5711&lt;H5711,0,2))),
                                   IF(H5711&lt;7,
                                        IF(G5711&gt;J5711,1,IF(G5711&lt;J5711,0,2)),
                                        IF(G5711&gt;H5711,1,IF(G5711&lt;H5711,0,2))
                                        )
                          )
              )
        )</f>
        <v>2</v>
      </c>
      <c r="L5711">
        <f t="shared" ca="1" si="627"/>
        <v>-540</v>
      </c>
      <c r="M5711">
        <f t="shared" ca="1" si="628"/>
        <v>-612.69999999998299</v>
      </c>
      <c r="N5711">
        <f t="shared" ca="1" si="629"/>
        <v>-1111</v>
      </c>
    </row>
    <row r="5712" spans="1:14" x14ac:dyDescent="0.25">
      <c r="A5712">
        <f ca="1"/>
        <v>7</v>
      </c>
      <c r="B5712">
        <f ca="1"/>
        <v>3</v>
      </c>
      <c r="C5712">
        <f ca="1"/>
        <v>0</v>
      </c>
      <c r="D5712">
        <f ca="1"/>
        <v>1</v>
      </c>
      <c r="E5712">
        <f ca="1"/>
        <v>6</v>
      </c>
      <c r="F5712">
        <f ca="1"/>
        <v>9</v>
      </c>
      <c r="G5712">
        <f t="shared" ca="1" si="623"/>
        <v>0</v>
      </c>
      <c r="H5712">
        <f t="shared" ca="1" si="624"/>
        <v>7</v>
      </c>
      <c r="I5712">
        <f t="shared" ca="1" si="625"/>
        <v>0</v>
      </c>
      <c r="J5712">
        <f t="shared" ca="1" si="626"/>
        <v>6</v>
      </c>
      <c r="K5712" cm="1">
        <f t="array" aca="1" ref="K5712" ca="1">IF(G5712&gt;7,
        IF(G5712&gt;H5712, 1, IF(G5712&lt;H5712, 0, 2)),
        IF(       H5712&gt;7,
                     IF(G5712&gt;H5712, 1, IF(G5712&lt;H5712, 0, 2)),
                     IF(         G5712&lt;6,
                                   IF(            _xlfn.XLOOKUP(C5712,'deck &amp; rules'!$D$22:$M$22,_xlfn.XLOOKUP(H5712,'deck &amp; rules'!$C$23:$C$30,'deck &amp; rules'!$D$23:$M$30))="draw",
                                                     IF(I5712&gt;J5712,1,IF(I5712&lt;J5712,0,2)),
                                                     IF(I5712&gt;H5712,1,IF(I5712&lt;H5712,0,2))),
                                   IF(H5712&lt;7,
                                        IF(G5712&gt;J5712,1,IF(G5712&lt;J5712,0,2)),
                                        IF(G5712&gt;H5712,1,IF(G5712&lt;H5712,0,2))
                                        )
                          )
              )
        )</f>
        <v>0</v>
      </c>
      <c r="L5712">
        <f t="shared" ca="1" si="627"/>
        <v>-541</v>
      </c>
      <c r="M5712">
        <f t="shared" ca="1" si="628"/>
        <v>-611.74999999998295</v>
      </c>
      <c r="N5712">
        <f t="shared" ca="1" si="629"/>
        <v>-1112</v>
      </c>
    </row>
    <row r="5713" spans="1:14" x14ac:dyDescent="0.25">
      <c r="A5713">
        <f ca="1"/>
        <v>4</v>
      </c>
      <c r="B5713">
        <f ca="1"/>
        <v>7</v>
      </c>
      <c r="C5713">
        <f ca="1"/>
        <v>1</v>
      </c>
      <c r="D5713">
        <f ca="1"/>
        <v>0</v>
      </c>
      <c r="E5713">
        <f ca="1"/>
        <v>4</v>
      </c>
      <c r="F5713">
        <f ca="1"/>
        <v>3</v>
      </c>
      <c r="G5713">
        <f t="shared" ca="1" si="623"/>
        <v>1</v>
      </c>
      <c r="H5713">
        <f t="shared" ca="1" si="624"/>
        <v>4</v>
      </c>
      <c r="I5713">
        <f t="shared" ca="1" si="625"/>
        <v>2</v>
      </c>
      <c r="J5713">
        <f t="shared" ca="1" si="626"/>
        <v>7</v>
      </c>
      <c r="K5713" cm="1">
        <f t="array" aca="1" ref="K5713" ca="1">IF(G5713&gt;7,
        IF(G5713&gt;H5713, 1, IF(G5713&lt;H5713, 0, 2)),
        IF(       H5713&gt;7,
                     IF(G5713&gt;H5713, 1, IF(G5713&lt;H5713, 0, 2)),
                     IF(         G5713&lt;6,
                                   IF(            _xlfn.XLOOKUP(C5713,'deck &amp; rules'!$D$22:$M$22,_xlfn.XLOOKUP(H5713,'deck &amp; rules'!$C$23:$C$30,'deck &amp; rules'!$D$23:$M$30))="draw",
                                                     IF(I5713&gt;J5713,1,IF(I5713&lt;J5713,0,2)),
                                                     IF(I5713&gt;H5713,1,IF(I5713&lt;H5713,0,2))),
                                   IF(H5713&lt;7,
                                        IF(G5713&gt;J5713,1,IF(G5713&lt;J5713,0,2)),
                                        IF(G5713&gt;H5713,1,IF(G5713&lt;H5713,0,2))
                                        )
                          )
              )
        )</f>
        <v>0</v>
      </c>
      <c r="L5713">
        <f t="shared" ca="1" si="627"/>
        <v>-542</v>
      </c>
      <c r="M5713">
        <f t="shared" ca="1" si="628"/>
        <v>-610.7999999999829</v>
      </c>
      <c r="N5713">
        <f t="shared" ca="1" si="629"/>
        <v>-1113</v>
      </c>
    </row>
    <row r="5714" spans="1:14" x14ac:dyDescent="0.25">
      <c r="A5714">
        <f ca="1"/>
        <v>0</v>
      </c>
      <c r="B5714">
        <f ca="1"/>
        <v>2</v>
      </c>
      <c r="C5714">
        <f ca="1"/>
        <v>8</v>
      </c>
      <c r="D5714">
        <f ca="1"/>
        <v>2</v>
      </c>
      <c r="E5714">
        <f ca="1"/>
        <v>4</v>
      </c>
      <c r="F5714">
        <f ca="1"/>
        <v>3</v>
      </c>
      <c r="G5714">
        <f t="shared" ca="1" si="623"/>
        <v>2</v>
      </c>
      <c r="H5714">
        <f t="shared" ca="1" si="624"/>
        <v>6</v>
      </c>
      <c r="I5714">
        <f t="shared" ca="1" si="625"/>
        <v>0</v>
      </c>
      <c r="J5714">
        <f t="shared" ca="1" si="626"/>
        <v>9</v>
      </c>
      <c r="K5714" cm="1">
        <f t="array" aca="1" ref="K5714" ca="1">IF(G5714&gt;7,
        IF(G5714&gt;H5714, 1, IF(G5714&lt;H5714, 0, 2)),
        IF(       H5714&gt;7,
                     IF(G5714&gt;H5714, 1, IF(G5714&lt;H5714, 0, 2)),
                     IF(         G5714&lt;6,
                                   IF(            _xlfn.XLOOKUP(C5714,'deck &amp; rules'!$D$22:$M$22,_xlfn.XLOOKUP(H5714,'deck &amp; rules'!$C$23:$C$30,'deck &amp; rules'!$D$23:$M$30))="draw",
                                                     IF(I5714&gt;J5714,1,IF(I5714&lt;J5714,0,2)),
                                                     IF(I5714&gt;H5714,1,IF(I5714&lt;H5714,0,2))),
                                   IF(H5714&lt;7,
                                        IF(G5714&gt;J5714,1,IF(G5714&lt;J5714,0,2)),
                                        IF(G5714&gt;H5714,1,IF(G5714&lt;H5714,0,2))
                                        )
                          )
              )
        )</f>
        <v>0</v>
      </c>
      <c r="L5714">
        <f t="shared" ca="1" si="627"/>
        <v>-543</v>
      </c>
      <c r="M5714">
        <f t="shared" ca="1" si="628"/>
        <v>-609.84999999998286</v>
      </c>
      <c r="N5714">
        <f t="shared" ca="1" si="629"/>
        <v>-1114</v>
      </c>
    </row>
    <row r="5715" spans="1:14" x14ac:dyDescent="0.25">
      <c r="A5715">
        <f ca="1"/>
        <v>5</v>
      </c>
      <c r="B5715">
        <f ca="1"/>
        <v>0</v>
      </c>
      <c r="C5715">
        <f ca="1"/>
        <v>7</v>
      </c>
      <c r="D5715">
        <f ca="1"/>
        <v>0</v>
      </c>
      <c r="E5715">
        <f ca="1"/>
        <v>2</v>
      </c>
      <c r="F5715">
        <f ca="1"/>
        <v>8</v>
      </c>
      <c r="G5715">
        <f t="shared" ca="1" si="623"/>
        <v>5</v>
      </c>
      <c r="H5715">
        <f t="shared" ca="1" si="624"/>
        <v>2</v>
      </c>
      <c r="I5715">
        <f t="shared" ca="1" si="625"/>
        <v>2</v>
      </c>
      <c r="J5715">
        <f t="shared" ca="1" si="626"/>
        <v>0</v>
      </c>
      <c r="K5715" cm="1">
        <f t="array" aca="1" ref="K5715" ca="1">IF(G5715&gt;7,
        IF(G5715&gt;H5715, 1, IF(G5715&lt;H5715, 0, 2)),
        IF(       H5715&gt;7,
                     IF(G5715&gt;H5715, 1, IF(G5715&lt;H5715, 0, 2)),
                     IF(         G5715&lt;6,
                                   IF(            _xlfn.XLOOKUP(C5715,'deck &amp; rules'!$D$22:$M$22,_xlfn.XLOOKUP(H5715,'deck &amp; rules'!$C$23:$C$30,'deck &amp; rules'!$D$23:$M$30))="draw",
                                                     IF(I5715&gt;J5715,1,IF(I5715&lt;J5715,0,2)),
                                                     IF(I5715&gt;H5715,1,IF(I5715&lt;H5715,0,2))),
                                   IF(H5715&lt;7,
                                        IF(G5715&gt;J5715,1,IF(G5715&lt;J5715,0,2)),
                                        IF(G5715&gt;H5715,1,IF(G5715&lt;H5715,0,2))
                                        )
                          )
              )
        )</f>
        <v>1</v>
      </c>
      <c r="L5715">
        <f t="shared" ca="1" si="627"/>
        <v>-542</v>
      </c>
      <c r="M5715">
        <f t="shared" ca="1" si="628"/>
        <v>-610.84999999998286</v>
      </c>
      <c r="N5715">
        <f t="shared" ca="1" si="629"/>
        <v>-1115</v>
      </c>
    </row>
    <row r="5716" spans="1:14" x14ac:dyDescent="0.25">
      <c r="A5716">
        <f ca="1"/>
        <v>8</v>
      </c>
      <c r="B5716">
        <f ca="1"/>
        <v>0</v>
      </c>
      <c r="C5716">
        <f ca="1"/>
        <v>5</v>
      </c>
      <c r="D5716">
        <f ca="1"/>
        <v>3</v>
      </c>
      <c r="E5716">
        <f ca="1"/>
        <v>7</v>
      </c>
      <c r="F5716">
        <f ca="1"/>
        <v>7</v>
      </c>
      <c r="G5716">
        <f t="shared" ca="1" si="623"/>
        <v>8</v>
      </c>
      <c r="H5716">
        <f t="shared" ca="1" si="624"/>
        <v>0</v>
      </c>
      <c r="I5716">
        <f t="shared" ca="1" si="625"/>
        <v>3</v>
      </c>
      <c r="J5716">
        <f t="shared" ca="1" si="626"/>
        <v>7</v>
      </c>
      <c r="K5716" cm="1">
        <f t="array" aca="1" ref="K5716" ca="1">IF(G5716&gt;7,
        IF(G5716&gt;H5716, 1, IF(G5716&lt;H5716, 0, 2)),
        IF(       H5716&gt;7,
                     IF(G5716&gt;H5716, 1, IF(G5716&lt;H5716, 0, 2)),
                     IF(         G5716&lt;6,
                                   IF(            _xlfn.XLOOKUP(C5716,'deck &amp; rules'!$D$22:$M$22,_xlfn.XLOOKUP(H5716,'deck &amp; rules'!$C$23:$C$30,'deck &amp; rules'!$D$23:$M$30))="draw",
                                                     IF(I5716&gt;J5716,1,IF(I5716&lt;J5716,0,2)),
                                                     IF(I5716&gt;H5716,1,IF(I5716&lt;H5716,0,2))),
                                   IF(H5716&lt;7,
                                        IF(G5716&gt;J5716,1,IF(G5716&lt;J5716,0,2)),
                                        IF(G5716&gt;H5716,1,IF(G5716&lt;H5716,0,2))
                                        )
                          )
              )
        )</f>
        <v>1</v>
      </c>
      <c r="L5716">
        <f t="shared" ca="1" si="627"/>
        <v>-541</v>
      </c>
      <c r="M5716">
        <f t="shared" ca="1" si="628"/>
        <v>-611.84999999998286</v>
      </c>
      <c r="N5716">
        <f t="shared" ca="1" si="629"/>
        <v>-1116</v>
      </c>
    </row>
    <row r="5717" spans="1:14" x14ac:dyDescent="0.25">
      <c r="A5717">
        <f ca="1"/>
        <v>7</v>
      </c>
      <c r="B5717">
        <f ca="1"/>
        <v>2</v>
      </c>
      <c r="C5717">
        <f ca="1"/>
        <v>9</v>
      </c>
      <c r="D5717">
        <f ca="1"/>
        <v>3</v>
      </c>
      <c r="E5717">
        <f ca="1"/>
        <v>0</v>
      </c>
      <c r="F5717">
        <f ca="1"/>
        <v>0</v>
      </c>
      <c r="G5717">
        <f t="shared" ca="1" si="623"/>
        <v>9</v>
      </c>
      <c r="H5717">
        <f t="shared" ca="1" si="624"/>
        <v>3</v>
      </c>
      <c r="I5717">
        <f t="shared" ca="1" si="625"/>
        <v>8</v>
      </c>
      <c r="J5717">
        <f t="shared" ca="1" si="626"/>
        <v>3</v>
      </c>
      <c r="K5717" cm="1">
        <f t="array" aca="1" ref="K5717" ca="1">IF(G5717&gt;7,
        IF(G5717&gt;H5717, 1, IF(G5717&lt;H5717, 0, 2)),
        IF(       H5717&gt;7,
                     IF(G5717&gt;H5717, 1, IF(G5717&lt;H5717, 0, 2)),
                     IF(         G5717&lt;6,
                                   IF(            _xlfn.XLOOKUP(C5717,'deck &amp; rules'!$D$22:$M$22,_xlfn.XLOOKUP(H5717,'deck &amp; rules'!$C$23:$C$30,'deck &amp; rules'!$D$23:$M$30))="draw",
                                                     IF(I5717&gt;J5717,1,IF(I5717&lt;J5717,0,2)),
                                                     IF(I5717&gt;H5717,1,IF(I5717&lt;H5717,0,2))),
                                   IF(H5717&lt;7,
                                        IF(G5717&gt;J5717,1,IF(G5717&lt;J5717,0,2)),
                                        IF(G5717&gt;H5717,1,IF(G5717&lt;H5717,0,2))
                                        )
                          )
              )
        )</f>
        <v>1</v>
      </c>
      <c r="L5717">
        <f t="shared" ca="1" si="627"/>
        <v>-540</v>
      </c>
      <c r="M5717">
        <f t="shared" ca="1" si="628"/>
        <v>-612.84999999998286</v>
      </c>
      <c r="N5717">
        <f t="shared" ca="1" si="629"/>
        <v>-1117</v>
      </c>
    </row>
    <row r="5718" spans="1:14" x14ac:dyDescent="0.25">
      <c r="A5718">
        <f ca="1"/>
        <v>0</v>
      </c>
      <c r="B5718">
        <f ca="1"/>
        <v>7</v>
      </c>
      <c r="C5718">
        <f ca="1"/>
        <v>9</v>
      </c>
      <c r="D5718">
        <f ca="1"/>
        <v>4</v>
      </c>
      <c r="E5718">
        <f ca="1"/>
        <v>0</v>
      </c>
      <c r="F5718">
        <f ca="1"/>
        <v>0</v>
      </c>
      <c r="G5718">
        <f t="shared" ca="1" si="623"/>
        <v>7</v>
      </c>
      <c r="H5718">
        <f t="shared" ca="1" si="624"/>
        <v>4</v>
      </c>
      <c r="I5718">
        <f t="shared" ca="1" si="625"/>
        <v>6</v>
      </c>
      <c r="J5718">
        <f t="shared" ca="1" si="626"/>
        <v>4</v>
      </c>
      <c r="K5718" cm="1">
        <f t="array" aca="1" ref="K5718" ca="1">IF(G5718&gt;7,
        IF(G5718&gt;H5718, 1, IF(G5718&lt;H5718, 0, 2)),
        IF(       H5718&gt;7,
                     IF(G5718&gt;H5718, 1, IF(G5718&lt;H5718, 0, 2)),
                     IF(         G5718&lt;6,
                                   IF(            _xlfn.XLOOKUP(C5718,'deck &amp; rules'!$D$22:$M$22,_xlfn.XLOOKUP(H5718,'deck &amp; rules'!$C$23:$C$30,'deck &amp; rules'!$D$23:$M$30))="draw",
                                                     IF(I5718&gt;J5718,1,IF(I5718&lt;J5718,0,2)),
                                                     IF(I5718&gt;H5718,1,IF(I5718&lt;H5718,0,2))),
                                   IF(H5718&lt;7,
                                        IF(G5718&gt;J5718,1,IF(G5718&lt;J5718,0,2)),
                                        IF(G5718&gt;H5718,1,IF(G5718&lt;H5718,0,2))
                                        )
                          )
              )
        )</f>
        <v>1</v>
      </c>
      <c r="L5718">
        <f t="shared" ca="1" si="627"/>
        <v>-539</v>
      </c>
      <c r="M5718">
        <f t="shared" ca="1" si="628"/>
        <v>-613.84999999998286</v>
      </c>
      <c r="N5718">
        <f t="shared" ca="1" si="629"/>
        <v>-1118</v>
      </c>
    </row>
    <row r="5719" spans="1:14" x14ac:dyDescent="0.25">
      <c r="A5719">
        <f ca="1"/>
        <v>3</v>
      </c>
      <c r="B5719">
        <f ca="1"/>
        <v>0</v>
      </c>
      <c r="C5719">
        <f ca="1"/>
        <v>0</v>
      </c>
      <c r="D5719">
        <f ca="1"/>
        <v>6</v>
      </c>
      <c r="E5719">
        <f ca="1"/>
        <v>0</v>
      </c>
      <c r="F5719">
        <f ca="1"/>
        <v>0</v>
      </c>
      <c r="G5719">
        <f t="shared" ca="1" si="623"/>
        <v>3</v>
      </c>
      <c r="H5719">
        <f t="shared" ca="1" si="624"/>
        <v>6</v>
      </c>
      <c r="I5719">
        <f t="shared" ca="1" si="625"/>
        <v>3</v>
      </c>
      <c r="J5719">
        <f t="shared" ca="1" si="626"/>
        <v>6</v>
      </c>
      <c r="K5719" cm="1">
        <f t="array" aca="1" ref="K5719" ca="1">IF(G5719&gt;7,
        IF(G5719&gt;H5719, 1, IF(G5719&lt;H5719, 0, 2)),
        IF(       H5719&gt;7,
                     IF(G5719&gt;H5719, 1, IF(G5719&lt;H5719, 0, 2)),
                     IF(         G5719&lt;6,
                                   IF(            _xlfn.XLOOKUP(C5719,'deck &amp; rules'!$D$22:$M$22,_xlfn.XLOOKUP(H5719,'deck &amp; rules'!$C$23:$C$30,'deck &amp; rules'!$D$23:$M$30))="draw",
                                                     IF(I5719&gt;J5719,1,IF(I5719&lt;J5719,0,2)),
                                                     IF(I5719&gt;H5719,1,IF(I5719&lt;H5719,0,2))),
                                   IF(H5719&lt;7,
                                        IF(G5719&gt;J5719,1,IF(G5719&lt;J5719,0,2)),
                                        IF(G5719&gt;H5719,1,IF(G5719&lt;H5719,0,2))
                                        )
                          )
              )
        )</f>
        <v>0</v>
      </c>
      <c r="L5719">
        <f t="shared" ca="1" si="627"/>
        <v>-540</v>
      </c>
      <c r="M5719">
        <f t="shared" ca="1" si="628"/>
        <v>-612.89999999998281</v>
      </c>
      <c r="N5719">
        <f t="shared" ca="1" si="629"/>
        <v>-1119</v>
      </c>
    </row>
    <row r="5720" spans="1:14" x14ac:dyDescent="0.25">
      <c r="A5720">
        <f ca="1"/>
        <v>7</v>
      </c>
      <c r="B5720">
        <f ca="1"/>
        <v>9</v>
      </c>
      <c r="C5720">
        <f ca="1"/>
        <v>9</v>
      </c>
      <c r="D5720">
        <f ca="1"/>
        <v>5</v>
      </c>
      <c r="E5720">
        <f ca="1"/>
        <v>2</v>
      </c>
      <c r="F5720">
        <f ca="1"/>
        <v>6</v>
      </c>
      <c r="G5720">
        <f t="shared" ca="1" si="623"/>
        <v>6</v>
      </c>
      <c r="H5720">
        <f t="shared" ca="1" si="624"/>
        <v>7</v>
      </c>
      <c r="I5720">
        <f t="shared" ca="1" si="625"/>
        <v>5</v>
      </c>
      <c r="J5720">
        <f t="shared" ca="1" si="626"/>
        <v>3</v>
      </c>
      <c r="K5720" cm="1">
        <f t="array" aca="1" ref="K5720" ca="1">IF(G5720&gt;7,
        IF(G5720&gt;H5720, 1, IF(G5720&lt;H5720, 0, 2)),
        IF(       H5720&gt;7,
                     IF(G5720&gt;H5720, 1, IF(G5720&lt;H5720, 0, 2)),
                     IF(         G5720&lt;6,
                                   IF(            _xlfn.XLOOKUP(C5720,'deck &amp; rules'!$D$22:$M$22,_xlfn.XLOOKUP(H5720,'deck &amp; rules'!$C$23:$C$30,'deck &amp; rules'!$D$23:$M$30))="draw",
                                                     IF(I5720&gt;J5720,1,IF(I5720&lt;J5720,0,2)),
                                                     IF(I5720&gt;H5720,1,IF(I5720&lt;H5720,0,2))),
                                   IF(H5720&lt;7,
                                        IF(G5720&gt;J5720,1,IF(G5720&lt;J5720,0,2)),
                                        IF(G5720&gt;H5720,1,IF(G5720&lt;H5720,0,2))
                                        )
                          )
              )
        )</f>
        <v>0</v>
      </c>
      <c r="L5720">
        <f t="shared" ca="1" si="627"/>
        <v>-541</v>
      </c>
      <c r="M5720">
        <f t="shared" ca="1" si="628"/>
        <v>-611.94999999998277</v>
      </c>
      <c r="N5720">
        <f t="shared" ca="1" si="629"/>
        <v>-1120</v>
      </c>
    </row>
    <row r="5721" spans="1:14" x14ac:dyDescent="0.25">
      <c r="A5721">
        <f ca="1"/>
        <v>0</v>
      </c>
      <c r="B5721">
        <f ca="1"/>
        <v>4</v>
      </c>
      <c r="C5721">
        <f ca="1"/>
        <v>7</v>
      </c>
      <c r="D5721">
        <f ca="1"/>
        <v>9</v>
      </c>
      <c r="E5721">
        <f ca="1"/>
        <v>9</v>
      </c>
      <c r="F5721">
        <f ca="1"/>
        <v>0</v>
      </c>
      <c r="G5721">
        <f t="shared" ca="1" si="623"/>
        <v>4</v>
      </c>
      <c r="H5721">
        <f t="shared" ca="1" si="624"/>
        <v>8</v>
      </c>
      <c r="I5721">
        <f t="shared" ca="1" si="625"/>
        <v>1</v>
      </c>
      <c r="J5721">
        <f t="shared" ca="1" si="626"/>
        <v>8</v>
      </c>
      <c r="K5721" cm="1">
        <f t="array" aca="1" ref="K5721" ca="1">IF(G5721&gt;7,
        IF(G5721&gt;H5721, 1, IF(G5721&lt;H5721, 0, 2)),
        IF(       H5721&gt;7,
                     IF(G5721&gt;H5721, 1, IF(G5721&lt;H5721, 0, 2)),
                     IF(         G5721&lt;6,
                                   IF(            _xlfn.XLOOKUP(C5721,'deck &amp; rules'!$D$22:$M$22,_xlfn.XLOOKUP(H5721,'deck &amp; rules'!$C$23:$C$30,'deck &amp; rules'!$D$23:$M$30))="draw",
                                                     IF(I5721&gt;J5721,1,IF(I5721&lt;J5721,0,2)),
                                                     IF(I5721&gt;H5721,1,IF(I5721&lt;H5721,0,2))),
                                   IF(H5721&lt;7,
                                        IF(G5721&gt;J5721,1,IF(G5721&lt;J5721,0,2)),
                                        IF(G5721&gt;H5721,1,IF(G5721&lt;H5721,0,2))
                                        )
                          )
              )
        )</f>
        <v>0</v>
      </c>
      <c r="L5721">
        <f t="shared" ca="1" si="627"/>
        <v>-542</v>
      </c>
      <c r="M5721">
        <f t="shared" ca="1" si="628"/>
        <v>-610.99999999998272</v>
      </c>
      <c r="N5721">
        <f t="shared" ca="1" si="629"/>
        <v>-1121</v>
      </c>
    </row>
    <row r="5722" spans="1:14" x14ac:dyDescent="0.25">
      <c r="A5722">
        <f ca="1"/>
        <v>0</v>
      </c>
      <c r="B5722">
        <f ca="1"/>
        <v>4</v>
      </c>
      <c r="C5722">
        <f ca="1"/>
        <v>4</v>
      </c>
      <c r="D5722">
        <f ca="1"/>
        <v>0</v>
      </c>
      <c r="E5722">
        <f ca="1"/>
        <v>7</v>
      </c>
      <c r="F5722">
        <f ca="1"/>
        <v>8</v>
      </c>
      <c r="G5722">
        <f t="shared" ca="1" si="623"/>
        <v>4</v>
      </c>
      <c r="H5722">
        <f t="shared" ca="1" si="624"/>
        <v>7</v>
      </c>
      <c r="I5722">
        <f t="shared" ca="1" si="625"/>
        <v>8</v>
      </c>
      <c r="J5722">
        <f t="shared" ca="1" si="626"/>
        <v>5</v>
      </c>
      <c r="K5722" cm="1">
        <f t="array" aca="1" ref="K5722" ca="1">IF(G5722&gt;7,
        IF(G5722&gt;H5722, 1, IF(G5722&lt;H5722, 0, 2)),
        IF(       H5722&gt;7,
                     IF(G5722&gt;H5722, 1, IF(G5722&lt;H5722, 0, 2)),
                     IF(         G5722&lt;6,
                                   IF(            _xlfn.XLOOKUP(C5722,'deck &amp; rules'!$D$22:$M$22,_xlfn.XLOOKUP(H5722,'deck &amp; rules'!$C$23:$C$30,'deck &amp; rules'!$D$23:$M$30))="draw",
                                                     IF(I5722&gt;J5722,1,IF(I5722&lt;J5722,0,2)),
                                                     IF(I5722&gt;H5722,1,IF(I5722&lt;H5722,0,2))),
                                   IF(H5722&lt;7,
                                        IF(G5722&gt;J5722,1,IF(G5722&lt;J5722,0,2)),
                                        IF(G5722&gt;H5722,1,IF(G5722&lt;H5722,0,2))
                                        )
                          )
              )
        )</f>
        <v>1</v>
      </c>
      <c r="L5722">
        <f t="shared" ca="1" si="627"/>
        <v>-541</v>
      </c>
      <c r="M5722">
        <f t="shared" ca="1" si="628"/>
        <v>-611.99999999998272</v>
      </c>
      <c r="N5722">
        <f t="shared" ca="1" si="629"/>
        <v>-1122</v>
      </c>
    </row>
    <row r="5723" spans="1:14" x14ac:dyDescent="0.25">
      <c r="A5723">
        <f ca="1"/>
        <v>5</v>
      </c>
      <c r="B5723">
        <f ca="1"/>
        <v>1</v>
      </c>
      <c r="C5723">
        <f ca="1"/>
        <v>9</v>
      </c>
      <c r="D5723">
        <f ca="1"/>
        <v>0</v>
      </c>
      <c r="E5723">
        <f ca="1"/>
        <v>0</v>
      </c>
      <c r="F5723">
        <f ca="1"/>
        <v>2</v>
      </c>
      <c r="G5723">
        <f t="shared" ca="1" si="623"/>
        <v>6</v>
      </c>
      <c r="H5723">
        <f t="shared" ca="1" si="624"/>
        <v>0</v>
      </c>
      <c r="I5723">
        <f t="shared" ca="1" si="625"/>
        <v>5</v>
      </c>
      <c r="J5723">
        <f t="shared" ca="1" si="626"/>
        <v>2</v>
      </c>
      <c r="K5723" cm="1">
        <f t="array" aca="1" ref="K5723" ca="1">IF(G5723&gt;7,
        IF(G5723&gt;H5723, 1, IF(G5723&lt;H5723, 0, 2)),
        IF(       H5723&gt;7,
                     IF(G5723&gt;H5723, 1, IF(G5723&lt;H5723, 0, 2)),
                     IF(         G5723&lt;6,
                                   IF(            _xlfn.XLOOKUP(C5723,'deck &amp; rules'!$D$22:$M$22,_xlfn.XLOOKUP(H5723,'deck &amp; rules'!$C$23:$C$30,'deck &amp; rules'!$D$23:$M$30))="draw",
                                                     IF(I5723&gt;J5723,1,IF(I5723&lt;J5723,0,2)),
                                                     IF(I5723&gt;H5723,1,IF(I5723&lt;H5723,0,2))),
                                   IF(H5723&lt;7,
                                        IF(G5723&gt;J5723,1,IF(G5723&lt;J5723,0,2)),
                                        IF(G5723&gt;H5723,1,IF(G5723&lt;H5723,0,2))
                                        )
                          )
              )
        )</f>
        <v>1</v>
      </c>
      <c r="L5723">
        <f t="shared" ca="1" si="627"/>
        <v>-540</v>
      </c>
      <c r="M5723">
        <f t="shared" ca="1" si="628"/>
        <v>-612.99999999998272</v>
      </c>
      <c r="N5723">
        <f t="shared" ca="1" si="629"/>
        <v>-1123</v>
      </c>
    </row>
    <row r="5724" spans="1:14" x14ac:dyDescent="0.25">
      <c r="A5724">
        <f ca="1"/>
        <v>2</v>
      </c>
      <c r="B5724">
        <f ca="1"/>
        <v>8</v>
      </c>
      <c r="C5724">
        <f ca="1"/>
        <v>9</v>
      </c>
      <c r="D5724">
        <f ca="1"/>
        <v>0</v>
      </c>
      <c r="E5724">
        <f ca="1"/>
        <v>4</v>
      </c>
      <c r="F5724">
        <f ca="1"/>
        <v>0</v>
      </c>
      <c r="G5724">
        <f t="shared" ca="1" si="623"/>
        <v>0</v>
      </c>
      <c r="H5724">
        <f t="shared" ca="1" si="624"/>
        <v>4</v>
      </c>
      <c r="I5724">
        <f t="shared" ca="1" si="625"/>
        <v>9</v>
      </c>
      <c r="J5724">
        <f t="shared" ca="1" si="626"/>
        <v>4</v>
      </c>
      <c r="K5724" cm="1">
        <f t="array" aca="1" ref="K5724" ca="1">IF(G5724&gt;7,
        IF(G5724&gt;H5724, 1, IF(G5724&lt;H5724, 0, 2)),
        IF(       H5724&gt;7,
                     IF(G5724&gt;H5724, 1, IF(G5724&lt;H5724, 0, 2)),
                     IF(         G5724&lt;6,
                                   IF(            _xlfn.XLOOKUP(C5724,'deck &amp; rules'!$D$22:$M$22,_xlfn.XLOOKUP(H5724,'deck &amp; rules'!$C$23:$C$30,'deck &amp; rules'!$D$23:$M$30))="draw",
                                                     IF(I5724&gt;J5724,1,IF(I5724&lt;J5724,0,2)),
                                                     IF(I5724&gt;H5724,1,IF(I5724&lt;H5724,0,2))),
                                   IF(H5724&lt;7,
                                        IF(G5724&gt;J5724,1,IF(G5724&lt;J5724,0,2)),
                                        IF(G5724&gt;H5724,1,IF(G5724&lt;H5724,0,2))
                                        )
                          )
              )
        )</f>
        <v>1</v>
      </c>
      <c r="L5724">
        <f t="shared" ca="1" si="627"/>
        <v>-539</v>
      </c>
      <c r="M5724">
        <f t="shared" ca="1" si="628"/>
        <v>-613.99999999998272</v>
      </c>
      <c r="N5724">
        <f t="shared" ca="1" si="629"/>
        <v>-1124</v>
      </c>
    </row>
    <row r="5725" spans="1:14" x14ac:dyDescent="0.25">
      <c r="A5725">
        <f ca="1"/>
        <v>6</v>
      </c>
      <c r="B5725">
        <f ca="1"/>
        <v>7</v>
      </c>
      <c r="C5725">
        <f ca="1"/>
        <v>4</v>
      </c>
      <c r="D5725">
        <f ca="1"/>
        <v>6</v>
      </c>
      <c r="E5725">
        <f ca="1"/>
        <v>0</v>
      </c>
      <c r="F5725">
        <f ca="1"/>
        <v>0</v>
      </c>
      <c r="G5725">
        <f t="shared" ca="1" si="623"/>
        <v>3</v>
      </c>
      <c r="H5725">
        <f t="shared" ca="1" si="624"/>
        <v>6</v>
      </c>
      <c r="I5725">
        <f t="shared" ca="1" si="625"/>
        <v>7</v>
      </c>
      <c r="J5725">
        <f t="shared" ca="1" si="626"/>
        <v>6</v>
      </c>
      <c r="K5725" cm="1">
        <f t="array" aca="1" ref="K5725" ca="1">IF(G5725&gt;7,
        IF(G5725&gt;H5725, 1, IF(G5725&lt;H5725, 0, 2)),
        IF(       H5725&gt;7,
                     IF(G5725&gt;H5725, 1, IF(G5725&lt;H5725, 0, 2)),
                     IF(         G5725&lt;6,
                                   IF(            _xlfn.XLOOKUP(C5725,'deck &amp; rules'!$D$22:$M$22,_xlfn.XLOOKUP(H5725,'deck &amp; rules'!$C$23:$C$30,'deck &amp; rules'!$D$23:$M$30))="draw",
                                                     IF(I5725&gt;J5725,1,IF(I5725&lt;J5725,0,2)),
                                                     IF(I5725&gt;H5725,1,IF(I5725&lt;H5725,0,2))),
                                   IF(H5725&lt;7,
                                        IF(G5725&gt;J5725,1,IF(G5725&lt;J5725,0,2)),
                                        IF(G5725&gt;H5725,1,IF(G5725&lt;H5725,0,2))
                                        )
                          )
              )
        )</f>
        <v>1</v>
      </c>
      <c r="L5725">
        <f t="shared" ca="1" si="627"/>
        <v>-538</v>
      </c>
      <c r="M5725">
        <f t="shared" ca="1" si="628"/>
        <v>-614.99999999998272</v>
      </c>
      <c r="N5725">
        <f t="shared" ca="1" si="629"/>
        <v>-1125</v>
      </c>
    </row>
    <row r="5726" spans="1:14" x14ac:dyDescent="0.25">
      <c r="A5726">
        <f ca="1"/>
        <v>3</v>
      </c>
      <c r="B5726">
        <f ca="1"/>
        <v>6</v>
      </c>
      <c r="C5726">
        <f ca="1"/>
        <v>5</v>
      </c>
      <c r="D5726">
        <f ca="1"/>
        <v>5</v>
      </c>
      <c r="E5726">
        <f ca="1"/>
        <v>1</v>
      </c>
      <c r="F5726">
        <f ca="1"/>
        <v>7</v>
      </c>
      <c r="G5726">
        <f t="shared" ca="1" si="623"/>
        <v>9</v>
      </c>
      <c r="H5726">
        <f t="shared" ca="1" si="624"/>
        <v>6</v>
      </c>
      <c r="I5726">
        <f t="shared" ca="1" si="625"/>
        <v>4</v>
      </c>
      <c r="J5726">
        <f t="shared" ca="1" si="626"/>
        <v>3</v>
      </c>
      <c r="K5726" cm="1">
        <f t="array" aca="1" ref="K5726" ca="1">IF(G5726&gt;7,
        IF(G5726&gt;H5726, 1, IF(G5726&lt;H5726, 0, 2)),
        IF(       H5726&gt;7,
                     IF(G5726&gt;H5726, 1, IF(G5726&lt;H5726, 0, 2)),
                     IF(         G5726&lt;6,
                                   IF(            _xlfn.XLOOKUP(C5726,'deck &amp; rules'!$D$22:$M$22,_xlfn.XLOOKUP(H5726,'deck &amp; rules'!$C$23:$C$30,'deck &amp; rules'!$D$23:$M$30))="draw",
                                                     IF(I5726&gt;J5726,1,IF(I5726&lt;J5726,0,2)),
                                                     IF(I5726&gt;H5726,1,IF(I5726&lt;H5726,0,2))),
                                   IF(H5726&lt;7,
                                        IF(G5726&gt;J5726,1,IF(G5726&lt;J5726,0,2)),
                                        IF(G5726&gt;H5726,1,IF(G5726&lt;H5726,0,2))
                                        )
                          )
              )
        )</f>
        <v>1</v>
      </c>
      <c r="L5726">
        <f t="shared" ca="1" si="627"/>
        <v>-537</v>
      </c>
      <c r="M5726">
        <f t="shared" ca="1" si="628"/>
        <v>-615.99999999998272</v>
      </c>
      <c r="N5726">
        <f t="shared" ca="1" si="629"/>
        <v>-1126</v>
      </c>
    </row>
    <row r="5727" spans="1:14" x14ac:dyDescent="0.25">
      <c r="A5727">
        <f ca="1"/>
        <v>0</v>
      </c>
      <c r="B5727">
        <f ca="1"/>
        <v>0</v>
      </c>
      <c r="C5727">
        <f ca="1"/>
        <v>4</v>
      </c>
      <c r="D5727">
        <f ca="1"/>
        <v>4</v>
      </c>
      <c r="E5727">
        <f ca="1"/>
        <v>7</v>
      </c>
      <c r="F5727">
        <f ca="1"/>
        <v>9</v>
      </c>
      <c r="G5727">
        <f t="shared" ca="1" si="623"/>
        <v>0</v>
      </c>
      <c r="H5727">
        <f t="shared" ca="1" si="624"/>
        <v>1</v>
      </c>
      <c r="I5727">
        <f t="shared" ca="1" si="625"/>
        <v>4</v>
      </c>
      <c r="J5727">
        <f t="shared" ca="1" si="626"/>
        <v>0</v>
      </c>
      <c r="K5727" cm="1">
        <f t="array" aca="1" ref="K5727" ca="1">IF(G5727&gt;7,
        IF(G5727&gt;H5727, 1, IF(G5727&lt;H5727, 0, 2)),
        IF(       H5727&gt;7,
                     IF(G5727&gt;H5727, 1, IF(G5727&lt;H5727, 0, 2)),
                     IF(         G5727&lt;6,
                                   IF(            _xlfn.XLOOKUP(C5727,'deck &amp; rules'!$D$22:$M$22,_xlfn.XLOOKUP(H5727,'deck &amp; rules'!$C$23:$C$30,'deck &amp; rules'!$D$23:$M$30))="draw",
                                                     IF(I5727&gt;J5727,1,IF(I5727&lt;J5727,0,2)),
                                                     IF(I5727&gt;H5727,1,IF(I5727&lt;H5727,0,2))),
                                   IF(H5727&lt;7,
                                        IF(G5727&gt;J5727,1,IF(G5727&lt;J5727,0,2)),
                                        IF(G5727&gt;H5727,1,IF(G5727&lt;H5727,0,2))
                                        )
                          )
              )
        )</f>
        <v>1</v>
      </c>
      <c r="L5727">
        <f t="shared" ca="1" si="627"/>
        <v>-536</v>
      </c>
      <c r="M5727">
        <f t="shared" ca="1" si="628"/>
        <v>-616.99999999998272</v>
      </c>
      <c r="N5727">
        <f t="shared" ca="1" si="629"/>
        <v>-1127</v>
      </c>
    </row>
    <row r="5728" spans="1:14" x14ac:dyDescent="0.25">
      <c r="A5728">
        <f ca="1"/>
        <v>3</v>
      </c>
      <c r="B5728">
        <f ca="1"/>
        <v>7</v>
      </c>
      <c r="C5728">
        <f ca="1"/>
        <v>0</v>
      </c>
      <c r="D5728">
        <f ca="1"/>
        <v>0</v>
      </c>
      <c r="E5728">
        <f ca="1"/>
        <v>4</v>
      </c>
      <c r="F5728">
        <f ca="1"/>
        <v>5</v>
      </c>
      <c r="G5728">
        <f t="shared" ca="1" si="623"/>
        <v>0</v>
      </c>
      <c r="H5728">
        <f t="shared" ca="1" si="624"/>
        <v>4</v>
      </c>
      <c r="I5728">
        <f t="shared" ca="1" si="625"/>
        <v>0</v>
      </c>
      <c r="J5728">
        <f t="shared" ca="1" si="626"/>
        <v>9</v>
      </c>
      <c r="K5728" cm="1">
        <f t="array" aca="1" ref="K5728" ca="1">IF(G5728&gt;7,
        IF(G5728&gt;H5728, 1, IF(G5728&lt;H5728, 0, 2)),
        IF(       H5728&gt;7,
                     IF(G5728&gt;H5728, 1, IF(G5728&lt;H5728, 0, 2)),
                     IF(         G5728&lt;6,
                                   IF(            _xlfn.XLOOKUP(C5728,'deck &amp; rules'!$D$22:$M$22,_xlfn.XLOOKUP(H5728,'deck &amp; rules'!$C$23:$C$30,'deck &amp; rules'!$D$23:$M$30))="draw",
                                                     IF(I5728&gt;J5728,1,IF(I5728&lt;J5728,0,2)),
                                                     IF(I5728&gt;H5728,1,IF(I5728&lt;H5728,0,2))),
                                   IF(H5728&lt;7,
                                        IF(G5728&gt;J5728,1,IF(G5728&lt;J5728,0,2)),
                                        IF(G5728&gt;H5728,1,IF(G5728&lt;H5728,0,2))
                                        )
                          )
              )
        )</f>
        <v>0</v>
      </c>
      <c r="L5728">
        <f t="shared" ca="1" si="627"/>
        <v>-537</v>
      </c>
      <c r="M5728">
        <f t="shared" ca="1" si="628"/>
        <v>-616.04999999998267</v>
      </c>
      <c r="N5728">
        <f t="shared" ca="1" si="629"/>
        <v>-1128</v>
      </c>
    </row>
    <row r="5729" spans="1:14" x14ac:dyDescent="0.25">
      <c r="A5729">
        <f ca="1"/>
        <v>0</v>
      </c>
      <c r="B5729">
        <f ca="1"/>
        <v>8</v>
      </c>
      <c r="C5729">
        <f ca="1"/>
        <v>0</v>
      </c>
      <c r="D5729">
        <f ca="1"/>
        <v>5</v>
      </c>
      <c r="E5729">
        <f ca="1"/>
        <v>5</v>
      </c>
      <c r="F5729">
        <f ca="1"/>
        <v>0</v>
      </c>
      <c r="G5729">
        <f t="shared" ca="1" si="623"/>
        <v>8</v>
      </c>
      <c r="H5729">
        <f t="shared" ca="1" si="624"/>
        <v>0</v>
      </c>
      <c r="I5729">
        <f t="shared" ca="1" si="625"/>
        <v>8</v>
      </c>
      <c r="J5729">
        <f t="shared" ca="1" si="626"/>
        <v>0</v>
      </c>
      <c r="K5729" cm="1">
        <f t="array" aca="1" ref="K5729" ca="1">IF(G5729&gt;7,
        IF(G5729&gt;H5729, 1, IF(G5729&lt;H5729, 0, 2)),
        IF(       H5729&gt;7,
                     IF(G5729&gt;H5729, 1, IF(G5729&lt;H5729, 0, 2)),
                     IF(         G5729&lt;6,
                                   IF(            _xlfn.XLOOKUP(C5729,'deck &amp; rules'!$D$22:$M$22,_xlfn.XLOOKUP(H5729,'deck &amp; rules'!$C$23:$C$30,'deck &amp; rules'!$D$23:$M$30))="draw",
                                                     IF(I5729&gt;J5729,1,IF(I5729&lt;J5729,0,2)),
                                                     IF(I5729&gt;H5729,1,IF(I5729&lt;H5729,0,2))),
                                   IF(H5729&lt;7,
                                        IF(G5729&gt;J5729,1,IF(G5729&lt;J5729,0,2)),
                                        IF(G5729&gt;H5729,1,IF(G5729&lt;H5729,0,2))
                                        )
                          )
              )
        )</f>
        <v>1</v>
      </c>
      <c r="L5729">
        <f t="shared" ca="1" si="627"/>
        <v>-536</v>
      </c>
      <c r="M5729">
        <f t="shared" ca="1" si="628"/>
        <v>-617.04999999998267</v>
      </c>
      <c r="N5729">
        <f t="shared" ca="1" si="629"/>
        <v>-1129</v>
      </c>
    </row>
    <row r="5730" spans="1:14" x14ac:dyDescent="0.25">
      <c r="A5730">
        <f ca="1"/>
        <v>0</v>
      </c>
      <c r="B5730">
        <f ca="1"/>
        <v>0</v>
      </c>
      <c r="C5730">
        <f ca="1"/>
        <v>1</v>
      </c>
      <c r="D5730">
        <f ca="1"/>
        <v>2</v>
      </c>
      <c r="E5730">
        <f ca="1"/>
        <v>2</v>
      </c>
      <c r="F5730">
        <f ca="1"/>
        <v>0</v>
      </c>
      <c r="G5730">
        <f t="shared" ca="1" si="623"/>
        <v>0</v>
      </c>
      <c r="H5730">
        <f t="shared" ca="1" si="624"/>
        <v>4</v>
      </c>
      <c r="I5730">
        <f t="shared" ca="1" si="625"/>
        <v>1</v>
      </c>
      <c r="J5730">
        <f t="shared" ca="1" si="626"/>
        <v>4</v>
      </c>
      <c r="K5730" cm="1">
        <f t="array" aca="1" ref="K5730" ca="1">IF(G5730&gt;7,
        IF(G5730&gt;H5730, 1, IF(G5730&lt;H5730, 0, 2)),
        IF(       H5730&gt;7,
                     IF(G5730&gt;H5730, 1, IF(G5730&lt;H5730, 0, 2)),
                     IF(         G5730&lt;6,
                                   IF(            _xlfn.XLOOKUP(C5730,'deck &amp; rules'!$D$22:$M$22,_xlfn.XLOOKUP(H5730,'deck &amp; rules'!$C$23:$C$30,'deck &amp; rules'!$D$23:$M$30))="draw",
                                                     IF(I5730&gt;J5730,1,IF(I5730&lt;J5730,0,2)),
                                                     IF(I5730&gt;H5730,1,IF(I5730&lt;H5730,0,2))),
                                   IF(H5730&lt;7,
                                        IF(G5730&gt;J5730,1,IF(G5730&lt;J5730,0,2)),
                                        IF(G5730&gt;H5730,1,IF(G5730&lt;H5730,0,2))
                                        )
                          )
              )
        )</f>
        <v>0</v>
      </c>
      <c r="L5730">
        <f t="shared" ca="1" si="627"/>
        <v>-537</v>
      </c>
      <c r="M5730">
        <f t="shared" ca="1" si="628"/>
        <v>-616.09999999998263</v>
      </c>
      <c r="N5730">
        <f t="shared" ca="1" si="629"/>
        <v>-1130</v>
      </c>
    </row>
    <row r="5731" spans="1:14" x14ac:dyDescent="0.25">
      <c r="A5731">
        <f ca="1"/>
        <v>7</v>
      </c>
      <c r="B5731">
        <f ca="1"/>
        <v>5</v>
      </c>
      <c r="C5731">
        <f ca="1"/>
        <v>0</v>
      </c>
      <c r="D5731">
        <f ca="1"/>
        <v>0</v>
      </c>
      <c r="E5731">
        <f ca="1"/>
        <v>3</v>
      </c>
      <c r="F5731">
        <f ca="1"/>
        <v>5</v>
      </c>
      <c r="G5731">
        <f t="shared" ca="1" si="623"/>
        <v>2</v>
      </c>
      <c r="H5731">
        <f t="shared" ca="1" si="624"/>
        <v>3</v>
      </c>
      <c r="I5731">
        <f t="shared" ca="1" si="625"/>
        <v>2</v>
      </c>
      <c r="J5731">
        <f t="shared" ca="1" si="626"/>
        <v>8</v>
      </c>
      <c r="K5731" cm="1">
        <f t="array" aca="1" ref="K5731" ca="1">IF(G5731&gt;7,
        IF(G5731&gt;H5731, 1, IF(G5731&lt;H5731, 0, 2)),
        IF(       H5731&gt;7,
                     IF(G5731&gt;H5731, 1, IF(G5731&lt;H5731, 0, 2)),
                     IF(         G5731&lt;6,
                                   IF(            _xlfn.XLOOKUP(C5731,'deck &amp; rules'!$D$22:$M$22,_xlfn.XLOOKUP(H5731,'deck &amp; rules'!$C$23:$C$30,'deck &amp; rules'!$D$23:$M$30))="draw",
                                                     IF(I5731&gt;J5731,1,IF(I5731&lt;J5731,0,2)),
                                                     IF(I5731&gt;H5731,1,IF(I5731&lt;H5731,0,2))),
                                   IF(H5731&lt;7,
                                        IF(G5731&gt;J5731,1,IF(G5731&lt;J5731,0,2)),
                                        IF(G5731&gt;H5731,1,IF(G5731&lt;H5731,0,2))
                                        )
                          )
              )
        )</f>
        <v>0</v>
      </c>
      <c r="L5731">
        <f t="shared" ca="1" si="627"/>
        <v>-538</v>
      </c>
      <c r="M5731">
        <f t="shared" ca="1" si="628"/>
        <v>-615.14999999998258</v>
      </c>
      <c r="N5731">
        <f t="shared" ca="1" si="629"/>
        <v>-1131</v>
      </c>
    </row>
    <row r="5732" spans="1:14" x14ac:dyDescent="0.25">
      <c r="A5732">
        <f ca="1"/>
        <v>6</v>
      </c>
      <c r="B5732">
        <f ca="1"/>
        <v>3</v>
      </c>
      <c r="C5732">
        <f ca="1"/>
        <v>0</v>
      </c>
      <c r="D5732">
        <f ca="1"/>
        <v>0</v>
      </c>
      <c r="E5732">
        <f ca="1"/>
        <v>5</v>
      </c>
      <c r="F5732">
        <f ca="1"/>
        <v>6</v>
      </c>
      <c r="G5732">
        <f t="shared" ca="1" si="623"/>
        <v>9</v>
      </c>
      <c r="H5732">
        <f t="shared" ca="1" si="624"/>
        <v>5</v>
      </c>
      <c r="I5732">
        <f t="shared" ca="1" si="625"/>
        <v>9</v>
      </c>
      <c r="J5732">
        <f t="shared" ca="1" si="626"/>
        <v>1</v>
      </c>
      <c r="K5732" cm="1">
        <f t="array" aca="1" ref="K5732" ca="1">IF(G5732&gt;7,
        IF(G5732&gt;H5732, 1, IF(G5732&lt;H5732, 0, 2)),
        IF(       H5732&gt;7,
                     IF(G5732&gt;H5732, 1, IF(G5732&lt;H5732, 0, 2)),
                     IF(         G5732&lt;6,
                                   IF(            _xlfn.XLOOKUP(C5732,'deck &amp; rules'!$D$22:$M$22,_xlfn.XLOOKUP(H5732,'deck &amp; rules'!$C$23:$C$30,'deck &amp; rules'!$D$23:$M$30))="draw",
                                                     IF(I5732&gt;J5732,1,IF(I5732&lt;J5732,0,2)),
                                                     IF(I5732&gt;H5732,1,IF(I5732&lt;H5732,0,2))),
                                   IF(H5732&lt;7,
                                        IF(G5732&gt;J5732,1,IF(G5732&lt;J5732,0,2)),
                                        IF(G5732&gt;H5732,1,IF(G5732&lt;H5732,0,2))
                                        )
                          )
              )
        )</f>
        <v>1</v>
      </c>
      <c r="L5732">
        <f t="shared" ca="1" si="627"/>
        <v>-537</v>
      </c>
      <c r="M5732">
        <f t="shared" ca="1" si="628"/>
        <v>-616.14999999998258</v>
      </c>
      <c r="N5732">
        <f t="shared" ca="1" si="629"/>
        <v>-1132</v>
      </c>
    </row>
    <row r="5733" spans="1:14" x14ac:dyDescent="0.25">
      <c r="A5733">
        <f ca="1"/>
        <v>4</v>
      </c>
      <c r="B5733">
        <f ca="1"/>
        <v>8</v>
      </c>
      <c r="C5733">
        <f ca="1"/>
        <v>5</v>
      </c>
      <c r="D5733">
        <f ca="1"/>
        <v>3</v>
      </c>
      <c r="E5733">
        <f ca="1"/>
        <v>3</v>
      </c>
      <c r="F5733">
        <f ca="1"/>
        <v>0</v>
      </c>
      <c r="G5733">
        <f t="shared" ca="1" si="623"/>
        <v>2</v>
      </c>
      <c r="H5733">
        <f t="shared" ca="1" si="624"/>
        <v>6</v>
      </c>
      <c r="I5733">
        <f t="shared" ca="1" si="625"/>
        <v>7</v>
      </c>
      <c r="J5733">
        <f t="shared" ca="1" si="626"/>
        <v>6</v>
      </c>
      <c r="K5733" cm="1">
        <f t="array" aca="1" ref="K5733" ca="1">IF(G5733&gt;7,
        IF(G5733&gt;H5733, 1, IF(G5733&lt;H5733, 0, 2)),
        IF(       H5733&gt;7,
                     IF(G5733&gt;H5733, 1, IF(G5733&lt;H5733, 0, 2)),
                     IF(         G5733&lt;6,
                                   IF(            _xlfn.XLOOKUP(C5733,'deck &amp; rules'!$D$22:$M$22,_xlfn.XLOOKUP(H5733,'deck &amp; rules'!$C$23:$C$30,'deck &amp; rules'!$D$23:$M$30))="draw",
                                                     IF(I5733&gt;J5733,1,IF(I5733&lt;J5733,0,2)),
                                                     IF(I5733&gt;H5733,1,IF(I5733&lt;H5733,0,2))),
                                   IF(H5733&lt;7,
                                        IF(G5733&gt;J5733,1,IF(G5733&lt;J5733,0,2)),
                                        IF(G5733&gt;H5733,1,IF(G5733&lt;H5733,0,2))
                                        )
                          )
              )
        )</f>
        <v>1</v>
      </c>
      <c r="L5733">
        <f t="shared" ca="1" si="627"/>
        <v>-536</v>
      </c>
      <c r="M5733">
        <f t="shared" ca="1" si="628"/>
        <v>-617.14999999998258</v>
      </c>
      <c r="N5733">
        <f t="shared" ca="1" si="629"/>
        <v>-1133</v>
      </c>
    </row>
    <row r="5734" spans="1:14" x14ac:dyDescent="0.25">
      <c r="A5734">
        <f ca="1"/>
        <v>8</v>
      </c>
      <c r="B5734">
        <f ca="1"/>
        <v>0</v>
      </c>
      <c r="C5734">
        <f ca="1"/>
        <v>0</v>
      </c>
      <c r="D5734">
        <f ca="1"/>
        <v>2</v>
      </c>
      <c r="E5734">
        <f ca="1"/>
        <v>4</v>
      </c>
      <c r="F5734">
        <f ca="1"/>
        <v>0</v>
      </c>
      <c r="G5734">
        <f t="shared" ca="1" si="623"/>
        <v>8</v>
      </c>
      <c r="H5734">
        <f t="shared" ca="1" si="624"/>
        <v>6</v>
      </c>
      <c r="I5734">
        <f t="shared" ca="1" si="625"/>
        <v>8</v>
      </c>
      <c r="J5734">
        <f t="shared" ca="1" si="626"/>
        <v>6</v>
      </c>
      <c r="K5734" cm="1">
        <f t="array" aca="1" ref="K5734" ca="1">IF(G5734&gt;7,
        IF(G5734&gt;H5734, 1, IF(G5734&lt;H5734, 0, 2)),
        IF(       H5734&gt;7,
                     IF(G5734&gt;H5734, 1, IF(G5734&lt;H5734, 0, 2)),
                     IF(         G5734&lt;6,
                                   IF(            _xlfn.XLOOKUP(C5734,'deck &amp; rules'!$D$22:$M$22,_xlfn.XLOOKUP(H5734,'deck &amp; rules'!$C$23:$C$30,'deck &amp; rules'!$D$23:$M$30))="draw",
                                                     IF(I5734&gt;J5734,1,IF(I5734&lt;J5734,0,2)),
                                                     IF(I5734&gt;H5734,1,IF(I5734&lt;H5734,0,2))),
                                   IF(H5734&lt;7,
                                        IF(G5734&gt;J5734,1,IF(G5734&lt;J5734,0,2)),
                                        IF(G5734&gt;H5734,1,IF(G5734&lt;H5734,0,2))
                                        )
                          )
              )
        )</f>
        <v>1</v>
      </c>
      <c r="L5734">
        <f t="shared" ca="1" si="627"/>
        <v>-535</v>
      </c>
      <c r="M5734">
        <f t="shared" ca="1" si="628"/>
        <v>-618.14999999998258</v>
      </c>
      <c r="N5734">
        <f t="shared" ca="1" si="629"/>
        <v>-1134</v>
      </c>
    </row>
    <row r="5735" spans="1:14" x14ac:dyDescent="0.25">
      <c r="A5735">
        <f ca="1"/>
        <v>9</v>
      </c>
      <c r="B5735">
        <f ca="1"/>
        <v>7</v>
      </c>
      <c r="C5735">
        <f ca="1"/>
        <v>3</v>
      </c>
      <c r="D5735">
        <f ca="1"/>
        <v>0</v>
      </c>
      <c r="E5735">
        <f ca="1"/>
        <v>0</v>
      </c>
      <c r="F5735">
        <f ca="1"/>
        <v>1</v>
      </c>
      <c r="G5735">
        <f t="shared" ca="1" si="623"/>
        <v>6</v>
      </c>
      <c r="H5735">
        <f t="shared" ca="1" si="624"/>
        <v>0</v>
      </c>
      <c r="I5735">
        <f t="shared" ca="1" si="625"/>
        <v>9</v>
      </c>
      <c r="J5735">
        <f t="shared" ca="1" si="626"/>
        <v>1</v>
      </c>
      <c r="K5735" cm="1">
        <f t="array" aca="1" ref="K5735" ca="1">IF(G5735&gt;7,
        IF(G5735&gt;H5735, 1, IF(G5735&lt;H5735, 0, 2)),
        IF(       H5735&gt;7,
                     IF(G5735&gt;H5735, 1, IF(G5735&lt;H5735, 0, 2)),
                     IF(         G5735&lt;6,
                                   IF(            _xlfn.XLOOKUP(C5735,'deck &amp; rules'!$D$22:$M$22,_xlfn.XLOOKUP(H5735,'deck &amp; rules'!$C$23:$C$30,'deck &amp; rules'!$D$23:$M$30))="draw",
                                                     IF(I5735&gt;J5735,1,IF(I5735&lt;J5735,0,2)),
                                                     IF(I5735&gt;H5735,1,IF(I5735&lt;H5735,0,2))),
                                   IF(H5735&lt;7,
                                        IF(G5735&gt;J5735,1,IF(G5735&lt;J5735,0,2)),
                                        IF(G5735&gt;H5735,1,IF(G5735&lt;H5735,0,2))
                                        )
                          )
              )
        )</f>
        <v>1</v>
      </c>
      <c r="L5735">
        <f t="shared" ca="1" si="627"/>
        <v>-534</v>
      </c>
      <c r="M5735">
        <f t="shared" ca="1" si="628"/>
        <v>-619.14999999998258</v>
      </c>
      <c r="N5735">
        <f t="shared" ca="1" si="629"/>
        <v>-1135</v>
      </c>
    </row>
    <row r="5736" spans="1:14" x14ac:dyDescent="0.25">
      <c r="A5736">
        <f ca="1"/>
        <v>0</v>
      </c>
      <c r="B5736">
        <f ca="1"/>
        <v>8</v>
      </c>
      <c r="C5736">
        <f ca="1"/>
        <v>0</v>
      </c>
      <c r="D5736">
        <f ca="1"/>
        <v>0</v>
      </c>
      <c r="E5736">
        <f ca="1"/>
        <v>6</v>
      </c>
      <c r="F5736">
        <f ca="1"/>
        <v>2</v>
      </c>
      <c r="G5736">
        <f t="shared" ca="1" si="623"/>
        <v>8</v>
      </c>
      <c r="H5736">
        <f t="shared" ca="1" si="624"/>
        <v>6</v>
      </c>
      <c r="I5736">
        <f t="shared" ca="1" si="625"/>
        <v>8</v>
      </c>
      <c r="J5736">
        <f t="shared" ca="1" si="626"/>
        <v>8</v>
      </c>
      <c r="K5736" cm="1">
        <f t="array" aca="1" ref="K5736" ca="1">IF(G5736&gt;7,
        IF(G5736&gt;H5736, 1, IF(G5736&lt;H5736, 0, 2)),
        IF(       H5736&gt;7,
                     IF(G5736&gt;H5736, 1, IF(G5736&lt;H5736, 0, 2)),
                     IF(         G5736&lt;6,
                                   IF(            _xlfn.XLOOKUP(C5736,'deck &amp; rules'!$D$22:$M$22,_xlfn.XLOOKUP(H5736,'deck &amp; rules'!$C$23:$C$30,'deck &amp; rules'!$D$23:$M$30))="draw",
                                                     IF(I5736&gt;J5736,1,IF(I5736&lt;J5736,0,2)),
                                                     IF(I5736&gt;H5736,1,IF(I5736&lt;H5736,0,2))),
                                   IF(H5736&lt;7,
                                        IF(G5736&gt;J5736,1,IF(G5736&lt;J5736,0,2)),
                                        IF(G5736&gt;H5736,1,IF(G5736&lt;H5736,0,2))
                                        )
                          )
              )
        )</f>
        <v>1</v>
      </c>
      <c r="L5736">
        <f t="shared" ca="1" si="627"/>
        <v>-533</v>
      </c>
      <c r="M5736">
        <f t="shared" ca="1" si="628"/>
        <v>-620.14999999998258</v>
      </c>
      <c r="N5736">
        <f t="shared" ca="1" si="629"/>
        <v>-1136</v>
      </c>
    </row>
    <row r="5737" spans="1:14" x14ac:dyDescent="0.25">
      <c r="A5737">
        <f ca="1"/>
        <v>1</v>
      </c>
      <c r="B5737">
        <f ca="1"/>
        <v>0</v>
      </c>
      <c r="C5737">
        <f ca="1"/>
        <v>5</v>
      </c>
      <c r="D5737">
        <f ca="1"/>
        <v>8</v>
      </c>
      <c r="E5737">
        <f ca="1"/>
        <v>8</v>
      </c>
      <c r="F5737">
        <f ca="1"/>
        <v>6</v>
      </c>
      <c r="G5737">
        <f t="shared" ca="1" si="623"/>
        <v>1</v>
      </c>
      <c r="H5737">
        <f t="shared" ca="1" si="624"/>
        <v>6</v>
      </c>
      <c r="I5737">
        <f t="shared" ca="1" si="625"/>
        <v>6</v>
      </c>
      <c r="J5737">
        <f t="shared" ca="1" si="626"/>
        <v>2</v>
      </c>
      <c r="K5737" cm="1">
        <f t="array" aca="1" ref="K5737" ca="1">IF(G5737&gt;7,
        IF(G5737&gt;H5737, 1, IF(G5737&lt;H5737, 0, 2)),
        IF(       H5737&gt;7,
                     IF(G5737&gt;H5737, 1, IF(G5737&lt;H5737, 0, 2)),
                     IF(         G5737&lt;6,
                                   IF(            _xlfn.XLOOKUP(C5737,'deck &amp; rules'!$D$22:$M$22,_xlfn.XLOOKUP(H5737,'deck &amp; rules'!$C$23:$C$30,'deck &amp; rules'!$D$23:$M$30))="draw",
                                                     IF(I5737&gt;J5737,1,IF(I5737&lt;J5737,0,2)),
                                                     IF(I5737&gt;H5737,1,IF(I5737&lt;H5737,0,2))),
                                   IF(H5737&lt;7,
                                        IF(G5737&gt;J5737,1,IF(G5737&lt;J5737,0,2)),
                                        IF(G5737&gt;H5737,1,IF(G5737&lt;H5737,0,2))
                                        )
                          )
              )
        )</f>
        <v>2</v>
      </c>
      <c r="L5737">
        <f t="shared" ca="1" si="627"/>
        <v>-534</v>
      </c>
      <c r="M5737">
        <f t="shared" ca="1" si="628"/>
        <v>-621.14999999998258</v>
      </c>
      <c r="N5737">
        <f t="shared" ca="1" si="629"/>
        <v>-1128</v>
      </c>
    </row>
    <row r="5738" spans="1:14" x14ac:dyDescent="0.25">
      <c r="A5738">
        <f ca="1"/>
        <v>9</v>
      </c>
      <c r="B5738">
        <f ca="1"/>
        <v>1</v>
      </c>
      <c r="C5738">
        <f ca="1"/>
        <v>7</v>
      </c>
      <c r="D5738">
        <f ca="1"/>
        <v>0</v>
      </c>
      <c r="E5738">
        <f ca="1"/>
        <v>7</v>
      </c>
      <c r="F5738">
        <f ca="1"/>
        <v>1</v>
      </c>
      <c r="G5738">
        <f t="shared" ca="1" si="623"/>
        <v>0</v>
      </c>
      <c r="H5738">
        <f t="shared" ca="1" si="624"/>
        <v>7</v>
      </c>
      <c r="I5738">
        <f t="shared" ca="1" si="625"/>
        <v>7</v>
      </c>
      <c r="J5738">
        <f t="shared" ca="1" si="626"/>
        <v>8</v>
      </c>
      <c r="K5738" cm="1">
        <f t="array" aca="1" ref="K5738" ca="1">IF(G5738&gt;7,
        IF(G5738&gt;H5738, 1, IF(G5738&lt;H5738, 0, 2)),
        IF(       H5738&gt;7,
                     IF(G5738&gt;H5738, 1, IF(G5738&lt;H5738, 0, 2)),
                     IF(         G5738&lt;6,
                                   IF(            _xlfn.XLOOKUP(C5738,'deck &amp; rules'!$D$22:$M$22,_xlfn.XLOOKUP(H5738,'deck &amp; rules'!$C$23:$C$30,'deck &amp; rules'!$D$23:$M$30))="draw",
                                                     IF(I5738&gt;J5738,1,IF(I5738&lt;J5738,0,2)),
                                                     IF(I5738&gt;H5738,1,IF(I5738&lt;H5738,0,2))),
                                   IF(H5738&lt;7,
                                        IF(G5738&gt;J5738,1,IF(G5738&lt;J5738,0,2)),
                                        IF(G5738&gt;H5738,1,IF(G5738&lt;H5738,0,2))
                                        )
                          )
              )
        )</f>
        <v>2</v>
      </c>
      <c r="L5738">
        <f t="shared" ca="1" si="627"/>
        <v>-535</v>
      </c>
      <c r="M5738">
        <f t="shared" ca="1" si="628"/>
        <v>-622.14999999998258</v>
      </c>
      <c r="N5738">
        <f t="shared" ca="1" si="629"/>
        <v>-1120</v>
      </c>
    </row>
    <row r="5739" spans="1:14" x14ac:dyDescent="0.25">
      <c r="A5739">
        <f ca="1"/>
        <v>0</v>
      </c>
      <c r="B5739">
        <f ca="1"/>
        <v>1</v>
      </c>
      <c r="C5739">
        <f ca="1"/>
        <v>0</v>
      </c>
      <c r="D5739">
        <f ca="1"/>
        <v>0</v>
      </c>
      <c r="E5739">
        <f ca="1"/>
        <v>9</v>
      </c>
      <c r="F5739">
        <f ca="1"/>
        <v>0</v>
      </c>
      <c r="G5739">
        <f t="shared" ca="1" si="623"/>
        <v>1</v>
      </c>
      <c r="H5739">
        <f t="shared" ca="1" si="624"/>
        <v>9</v>
      </c>
      <c r="I5739">
        <f t="shared" ca="1" si="625"/>
        <v>1</v>
      </c>
      <c r="J5739">
        <f t="shared" ca="1" si="626"/>
        <v>9</v>
      </c>
      <c r="K5739" cm="1">
        <f t="array" aca="1" ref="K5739" ca="1">IF(G5739&gt;7,
        IF(G5739&gt;H5739, 1, IF(G5739&lt;H5739, 0, 2)),
        IF(       H5739&gt;7,
                     IF(G5739&gt;H5739, 1, IF(G5739&lt;H5739, 0, 2)),
                     IF(         G5739&lt;6,
                                   IF(            _xlfn.XLOOKUP(C5739,'deck &amp; rules'!$D$22:$M$22,_xlfn.XLOOKUP(H5739,'deck &amp; rules'!$C$23:$C$30,'deck &amp; rules'!$D$23:$M$30))="draw",
                                                     IF(I5739&gt;J5739,1,IF(I5739&lt;J5739,0,2)),
                                                     IF(I5739&gt;H5739,1,IF(I5739&lt;H5739,0,2))),
                                   IF(H5739&lt;7,
                                        IF(G5739&gt;J5739,1,IF(G5739&lt;J5739,0,2)),
                                        IF(G5739&gt;H5739,1,IF(G5739&lt;H5739,0,2))
                                        )
                          )
              )
        )</f>
        <v>0</v>
      </c>
      <c r="L5739">
        <f t="shared" ca="1" si="627"/>
        <v>-536</v>
      </c>
      <c r="M5739">
        <f t="shared" ca="1" si="628"/>
        <v>-621.19999999998254</v>
      </c>
      <c r="N5739">
        <f t="shared" ca="1" si="629"/>
        <v>-1121</v>
      </c>
    </row>
    <row r="5740" spans="1:14" x14ac:dyDescent="0.25">
      <c r="A5740">
        <f ca="1"/>
        <v>3</v>
      </c>
      <c r="B5740">
        <f ca="1"/>
        <v>3</v>
      </c>
      <c r="C5740">
        <f ca="1"/>
        <v>9</v>
      </c>
      <c r="D5740">
        <f ca="1"/>
        <v>7</v>
      </c>
      <c r="E5740">
        <f ca="1"/>
        <v>6</v>
      </c>
      <c r="F5740">
        <f ca="1"/>
        <v>3</v>
      </c>
      <c r="G5740">
        <f t="shared" ca="1" si="623"/>
        <v>6</v>
      </c>
      <c r="H5740">
        <f t="shared" ca="1" si="624"/>
        <v>3</v>
      </c>
      <c r="I5740">
        <f t="shared" ca="1" si="625"/>
        <v>5</v>
      </c>
      <c r="J5740">
        <f t="shared" ca="1" si="626"/>
        <v>6</v>
      </c>
      <c r="K5740" cm="1">
        <f t="array" aca="1" ref="K5740" ca="1">IF(G5740&gt;7,
        IF(G5740&gt;H5740, 1, IF(G5740&lt;H5740, 0, 2)),
        IF(       H5740&gt;7,
                     IF(G5740&gt;H5740, 1, IF(G5740&lt;H5740, 0, 2)),
                     IF(         G5740&lt;6,
                                   IF(            _xlfn.XLOOKUP(C5740,'deck &amp; rules'!$D$22:$M$22,_xlfn.XLOOKUP(H5740,'deck &amp; rules'!$C$23:$C$30,'deck &amp; rules'!$D$23:$M$30))="draw",
                                                     IF(I5740&gt;J5740,1,IF(I5740&lt;J5740,0,2)),
                                                     IF(I5740&gt;H5740,1,IF(I5740&lt;H5740,0,2))),
                                   IF(H5740&lt;7,
                                        IF(G5740&gt;J5740,1,IF(G5740&lt;J5740,0,2)),
                                        IF(G5740&gt;H5740,1,IF(G5740&lt;H5740,0,2))
                                        )
                          )
              )
        )</f>
        <v>2</v>
      </c>
      <c r="L5740">
        <f t="shared" ca="1" si="627"/>
        <v>-537</v>
      </c>
      <c r="M5740">
        <f t="shared" ca="1" si="628"/>
        <v>-622.19999999998254</v>
      </c>
      <c r="N5740">
        <f t="shared" ca="1" si="629"/>
        <v>-1113</v>
      </c>
    </row>
    <row r="5741" spans="1:14" x14ac:dyDescent="0.25">
      <c r="A5741">
        <f ca="1"/>
        <v>4</v>
      </c>
      <c r="B5741">
        <f ca="1"/>
        <v>4</v>
      </c>
      <c r="C5741">
        <f ca="1"/>
        <v>0</v>
      </c>
      <c r="D5741">
        <f ca="1"/>
        <v>3</v>
      </c>
      <c r="E5741">
        <f ca="1"/>
        <v>4</v>
      </c>
      <c r="F5741">
        <f ca="1"/>
        <v>1</v>
      </c>
      <c r="G5741">
        <f t="shared" ca="1" si="623"/>
        <v>8</v>
      </c>
      <c r="H5741">
        <f t="shared" ca="1" si="624"/>
        <v>7</v>
      </c>
      <c r="I5741">
        <f t="shared" ca="1" si="625"/>
        <v>8</v>
      </c>
      <c r="J5741">
        <f t="shared" ca="1" si="626"/>
        <v>8</v>
      </c>
      <c r="K5741" cm="1">
        <f t="array" aca="1" ref="K5741" ca="1">IF(G5741&gt;7,
        IF(G5741&gt;H5741, 1, IF(G5741&lt;H5741, 0, 2)),
        IF(       H5741&gt;7,
                     IF(G5741&gt;H5741, 1, IF(G5741&lt;H5741, 0, 2)),
                     IF(         G5741&lt;6,
                                   IF(            _xlfn.XLOOKUP(C5741,'deck &amp; rules'!$D$22:$M$22,_xlfn.XLOOKUP(H5741,'deck &amp; rules'!$C$23:$C$30,'deck &amp; rules'!$D$23:$M$30))="draw",
                                                     IF(I5741&gt;J5741,1,IF(I5741&lt;J5741,0,2)),
                                                     IF(I5741&gt;H5741,1,IF(I5741&lt;H5741,0,2))),
                                   IF(H5741&lt;7,
                                        IF(G5741&gt;J5741,1,IF(G5741&lt;J5741,0,2)),
                                        IF(G5741&gt;H5741,1,IF(G5741&lt;H5741,0,2))
                                        )
                          )
              )
        )</f>
        <v>1</v>
      </c>
      <c r="L5741">
        <f t="shared" ca="1" si="627"/>
        <v>-536</v>
      </c>
      <c r="M5741">
        <f t="shared" ca="1" si="628"/>
        <v>-623.19999999998254</v>
      </c>
      <c r="N5741">
        <f t="shared" ca="1" si="629"/>
        <v>-1114</v>
      </c>
    </row>
    <row r="5742" spans="1:14" x14ac:dyDescent="0.25">
      <c r="A5742">
        <f ca="1"/>
        <v>4</v>
      </c>
      <c r="B5742">
        <f ca="1"/>
        <v>0</v>
      </c>
      <c r="C5742">
        <f ca="1"/>
        <v>8</v>
      </c>
      <c r="D5742">
        <f ca="1"/>
        <v>5</v>
      </c>
      <c r="E5742">
        <f ca="1"/>
        <v>0</v>
      </c>
      <c r="F5742">
        <f ca="1"/>
        <v>0</v>
      </c>
      <c r="G5742">
        <f t="shared" ca="1" si="623"/>
        <v>4</v>
      </c>
      <c r="H5742">
        <f t="shared" ca="1" si="624"/>
        <v>5</v>
      </c>
      <c r="I5742">
        <f t="shared" ca="1" si="625"/>
        <v>2</v>
      </c>
      <c r="J5742">
        <f t="shared" ca="1" si="626"/>
        <v>5</v>
      </c>
      <c r="K5742" cm="1">
        <f t="array" aca="1" ref="K5742" ca="1">IF(G5742&gt;7,
        IF(G5742&gt;H5742, 1, IF(G5742&lt;H5742, 0, 2)),
        IF(       H5742&gt;7,
                     IF(G5742&gt;H5742, 1, IF(G5742&lt;H5742, 0, 2)),
                     IF(         G5742&lt;6,
                                   IF(            _xlfn.XLOOKUP(C5742,'deck &amp; rules'!$D$22:$M$22,_xlfn.XLOOKUP(H5742,'deck &amp; rules'!$C$23:$C$30,'deck &amp; rules'!$D$23:$M$30))="draw",
                                                     IF(I5742&gt;J5742,1,IF(I5742&lt;J5742,0,2)),
                                                     IF(I5742&gt;H5742,1,IF(I5742&lt;H5742,0,2))),
                                   IF(H5742&lt;7,
                                        IF(G5742&gt;J5742,1,IF(G5742&lt;J5742,0,2)),
                                        IF(G5742&gt;H5742,1,IF(G5742&lt;H5742,0,2))
                                        )
                          )
              )
        )</f>
        <v>0</v>
      </c>
      <c r="L5742">
        <f t="shared" ca="1" si="627"/>
        <v>-537</v>
      </c>
      <c r="M5742">
        <f t="shared" ca="1" si="628"/>
        <v>-622.24999999998249</v>
      </c>
      <c r="N5742">
        <f t="shared" ca="1" si="629"/>
        <v>-1115</v>
      </c>
    </row>
    <row r="5743" spans="1:14" x14ac:dyDescent="0.25">
      <c r="A5743">
        <f ca="1"/>
        <v>6</v>
      </c>
      <c r="B5743">
        <f ca="1"/>
        <v>5</v>
      </c>
      <c r="C5743">
        <f ca="1"/>
        <v>5</v>
      </c>
      <c r="D5743">
        <f ca="1"/>
        <v>5</v>
      </c>
      <c r="E5743">
        <f ca="1"/>
        <v>1</v>
      </c>
      <c r="F5743">
        <f ca="1"/>
        <v>2</v>
      </c>
      <c r="G5743">
        <f t="shared" ca="1" si="623"/>
        <v>1</v>
      </c>
      <c r="H5743">
        <f t="shared" ca="1" si="624"/>
        <v>6</v>
      </c>
      <c r="I5743">
        <f t="shared" ca="1" si="625"/>
        <v>6</v>
      </c>
      <c r="J5743">
        <f t="shared" ca="1" si="626"/>
        <v>8</v>
      </c>
      <c r="K5743" cm="1">
        <f t="array" aca="1" ref="K5743" ca="1">IF(G5743&gt;7,
        IF(G5743&gt;H5743, 1, IF(G5743&lt;H5743, 0, 2)),
        IF(       H5743&gt;7,
                     IF(G5743&gt;H5743, 1, IF(G5743&lt;H5743, 0, 2)),
                     IF(         G5743&lt;6,
                                   IF(            _xlfn.XLOOKUP(C5743,'deck &amp; rules'!$D$22:$M$22,_xlfn.XLOOKUP(H5743,'deck &amp; rules'!$C$23:$C$30,'deck &amp; rules'!$D$23:$M$30))="draw",
                                                     IF(I5743&gt;J5743,1,IF(I5743&lt;J5743,0,2)),
                                                     IF(I5743&gt;H5743,1,IF(I5743&lt;H5743,0,2))),
                                   IF(H5743&lt;7,
                                        IF(G5743&gt;J5743,1,IF(G5743&lt;J5743,0,2)),
                                        IF(G5743&gt;H5743,1,IF(G5743&lt;H5743,0,2))
                                        )
                          )
              )
        )</f>
        <v>2</v>
      </c>
      <c r="L5743">
        <f t="shared" ca="1" si="627"/>
        <v>-538</v>
      </c>
      <c r="M5743">
        <f t="shared" ca="1" si="628"/>
        <v>-623.24999999998249</v>
      </c>
      <c r="N5743">
        <f t="shared" ca="1" si="629"/>
        <v>-1107</v>
      </c>
    </row>
    <row r="5744" spans="1:14" x14ac:dyDescent="0.25">
      <c r="A5744">
        <f ca="1"/>
        <v>9</v>
      </c>
      <c r="B5744">
        <f ca="1"/>
        <v>0</v>
      </c>
      <c r="C5744">
        <f ca="1"/>
        <v>9</v>
      </c>
      <c r="D5744">
        <f ca="1"/>
        <v>2</v>
      </c>
      <c r="E5744">
        <f ca="1"/>
        <v>9</v>
      </c>
      <c r="F5744">
        <f ca="1"/>
        <v>2</v>
      </c>
      <c r="G5744">
        <f t="shared" ca="1" si="623"/>
        <v>9</v>
      </c>
      <c r="H5744">
        <f t="shared" ca="1" si="624"/>
        <v>1</v>
      </c>
      <c r="I5744">
        <f t="shared" ca="1" si="625"/>
        <v>8</v>
      </c>
      <c r="J5744">
        <f t="shared" ca="1" si="626"/>
        <v>3</v>
      </c>
      <c r="K5744" cm="1">
        <f t="array" aca="1" ref="K5744" ca="1">IF(G5744&gt;7,
        IF(G5744&gt;H5744, 1, IF(G5744&lt;H5744, 0, 2)),
        IF(       H5744&gt;7,
                     IF(G5744&gt;H5744, 1, IF(G5744&lt;H5744, 0, 2)),
                     IF(         G5744&lt;6,
                                   IF(            _xlfn.XLOOKUP(C5744,'deck &amp; rules'!$D$22:$M$22,_xlfn.XLOOKUP(H5744,'deck &amp; rules'!$C$23:$C$30,'deck &amp; rules'!$D$23:$M$30))="draw",
                                                     IF(I5744&gt;J5744,1,IF(I5744&lt;J5744,0,2)),
                                                     IF(I5744&gt;H5744,1,IF(I5744&lt;H5744,0,2))),
                                   IF(H5744&lt;7,
                                        IF(G5744&gt;J5744,1,IF(G5744&lt;J5744,0,2)),
                                        IF(G5744&gt;H5744,1,IF(G5744&lt;H5744,0,2))
                                        )
                          )
              )
        )</f>
        <v>1</v>
      </c>
      <c r="L5744">
        <f t="shared" ca="1" si="627"/>
        <v>-537</v>
      </c>
      <c r="M5744">
        <f t="shared" ca="1" si="628"/>
        <v>-624.24999999998249</v>
      </c>
      <c r="N5744">
        <f t="shared" ca="1" si="629"/>
        <v>-1108</v>
      </c>
    </row>
    <row r="5745" spans="1:14" x14ac:dyDescent="0.25">
      <c r="A5745">
        <f ca="1"/>
        <v>5</v>
      </c>
      <c r="B5745">
        <f ca="1"/>
        <v>7</v>
      </c>
      <c r="C5745">
        <f ca="1"/>
        <v>6</v>
      </c>
      <c r="D5745">
        <f ca="1"/>
        <v>3</v>
      </c>
      <c r="E5745">
        <f ca="1"/>
        <v>0</v>
      </c>
      <c r="F5745">
        <f ca="1"/>
        <v>2</v>
      </c>
      <c r="G5745">
        <f t="shared" ca="1" si="623"/>
        <v>2</v>
      </c>
      <c r="H5745">
        <f t="shared" ca="1" si="624"/>
        <v>3</v>
      </c>
      <c r="I5745">
        <f t="shared" ca="1" si="625"/>
        <v>8</v>
      </c>
      <c r="J5745">
        <f t="shared" ca="1" si="626"/>
        <v>5</v>
      </c>
      <c r="K5745" cm="1">
        <f t="array" aca="1" ref="K5745" ca="1">IF(G5745&gt;7,
        IF(G5745&gt;H5745, 1, IF(G5745&lt;H5745, 0, 2)),
        IF(       H5745&gt;7,
                     IF(G5745&gt;H5745, 1, IF(G5745&lt;H5745, 0, 2)),
                     IF(         G5745&lt;6,
                                   IF(            _xlfn.XLOOKUP(C5745,'deck &amp; rules'!$D$22:$M$22,_xlfn.XLOOKUP(H5745,'deck &amp; rules'!$C$23:$C$30,'deck &amp; rules'!$D$23:$M$30))="draw",
                                                     IF(I5745&gt;J5745,1,IF(I5745&lt;J5745,0,2)),
                                                     IF(I5745&gt;H5745,1,IF(I5745&lt;H5745,0,2))),
                                   IF(H5745&lt;7,
                                        IF(G5745&gt;J5745,1,IF(G5745&lt;J5745,0,2)),
                                        IF(G5745&gt;H5745,1,IF(G5745&lt;H5745,0,2))
                                        )
                          )
              )
        )</f>
        <v>1</v>
      </c>
      <c r="L5745">
        <f t="shared" ca="1" si="627"/>
        <v>-536</v>
      </c>
      <c r="M5745">
        <f t="shared" ca="1" si="628"/>
        <v>-625.24999999998249</v>
      </c>
      <c r="N5745">
        <f t="shared" ca="1" si="629"/>
        <v>-1109</v>
      </c>
    </row>
    <row r="5746" spans="1:14" x14ac:dyDescent="0.25">
      <c r="A5746">
        <f ca="1"/>
        <v>4</v>
      </c>
      <c r="B5746">
        <f ca="1"/>
        <v>6</v>
      </c>
      <c r="C5746">
        <f ca="1"/>
        <v>0</v>
      </c>
      <c r="D5746">
        <f ca="1"/>
        <v>5</v>
      </c>
      <c r="E5746">
        <f ca="1"/>
        <v>0</v>
      </c>
      <c r="F5746">
        <f ca="1"/>
        <v>0</v>
      </c>
      <c r="G5746">
        <f t="shared" ca="1" si="623"/>
        <v>0</v>
      </c>
      <c r="H5746">
        <f t="shared" ca="1" si="624"/>
        <v>5</v>
      </c>
      <c r="I5746">
        <f t="shared" ca="1" si="625"/>
        <v>0</v>
      </c>
      <c r="J5746">
        <f t="shared" ca="1" si="626"/>
        <v>5</v>
      </c>
      <c r="K5746" cm="1">
        <f t="array" aca="1" ref="K5746" ca="1">IF(G5746&gt;7,
        IF(G5746&gt;H5746, 1, IF(G5746&lt;H5746, 0, 2)),
        IF(       H5746&gt;7,
                     IF(G5746&gt;H5746, 1, IF(G5746&lt;H5746, 0, 2)),
                     IF(         G5746&lt;6,
                                   IF(            _xlfn.XLOOKUP(C5746,'deck &amp; rules'!$D$22:$M$22,_xlfn.XLOOKUP(H5746,'deck &amp; rules'!$C$23:$C$30,'deck &amp; rules'!$D$23:$M$30))="draw",
                                                     IF(I5746&gt;J5746,1,IF(I5746&lt;J5746,0,2)),
                                                     IF(I5746&gt;H5746,1,IF(I5746&lt;H5746,0,2))),
                                   IF(H5746&lt;7,
                                        IF(G5746&gt;J5746,1,IF(G5746&lt;J5746,0,2)),
                                        IF(G5746&gt;H5746,1,IF(G5746&lt;H5746,0,2))
                                        )
                          )
              )
        )</f>
        <v>0</v>
      </c>
      <c r="L5746">
        <f t="shared" ca="1" si="627"/>
        <v>-537</v>
      </c>
      <c r="M5746">
        <f t="shared" ca="1" si="628"/>
        <v>-624.29999999998245</v>
      </c>
      <c r="N5746">
        <f t="shared" ca="1" si="629"/>
        <v>-1110</v>
      </c>
    </row>
    <row r="5747" spans="1:14" x14ac:dyDescent="0.25">
      <c r="A5747">
        <f ca="1"/>
        <v>4</v>
      </c>
      <c r="B5747">
        <f ca="1"/>
        <v>5</v>
      </c>
      <c r="C5747">
        <f ca="1"/>
        <v>9</v>
      </c>
      <c r="D5747">
        <f ca="1"/>
        <v>9</v>
      </c>
      <c r="E5747">
        <f ca="1"/>
        <v>6</v>
      </c>
      <c r="F5747">
        <f ca="1"/>
        <v>4</v>
      </c>
      <c r="G5747">
        <f t="shared" ca="1" si="623"/>
        <v>9</v>
      </c>
      <c r="H5747">
        <f t="shared" ca="1" si="624"/>
        <v>5</v>
      </c>
      <c r="I5747">
        <f t="shared" ca="1" si="625"/>
        <v>8</v>
      </c>
      <c r="J5747">
        <f t="shared" ca="1" si="626"/>
        <v>9</v>
      </c>
      <c r="K5747" cm="1">
        <f t="array" aca="1" ref="K5747" ca="1">IF(G5747&gt;7,
        IF(G5747&gt;H5747, 1, IF(G5747&lt;H5747, 0, 2)),
        IF(       H5747&gt;7,
                     IF(G5747&gt;H5747, 1, IF(G5747&lt;H5747, 0, 2)),
                     IF(         G5747&lt;6,
                                   IF(            _xlfn.XLOOKUP(C5747,'deck &amp; rules'!$D$22:$M$22,_xlfn.XLOOKUP(H5747,'deck &amp; rules'!$C$23:$C$30,'deck &amp; rules'!$D$23:$M$30))="draw",
                                                     IF(I5747&gt;J5747,1,IF(I5747&lt;J5747,0,2)),
                                                     IF(I5747&gt;H5747,1,IF(I5747&lt;H5747,0,2))),
                                   IF(H5747&lt;7,
                                        IF(G5747&gt;J5747,1,IF(G5747&lt;J5747,0,2)),
                                        IF(G5747&gt;H5747,1,IF(G5747&lt;H5747,0,2))
                                        )
                          )
              )
        )</f>
        <v>1</v>
      </c>
      <c r="L5747">
        <f t="shared" ca="1" si="627"/>
        <v>-536</v>
      </c>
      <c r="M5747">
        <f t="shared" ca="1" si="628"/>
        <v>-625.29999999998245</v>
      </c>
      <c r="N5747">
        <f t="shared" ca="1" si="629"/>
        <v>-1111</v>
      </c>
    </row>
    <row r="5748" spans="1:14" x14ac:dyDescent="0.25">
      <c r="A5748">
        <f ca="1"/>
        <v>0</v>
      </c>
      <c r="B5748">
        <f ca="1"/>
        <v>6</v>
      </c>
      <c r="C5748">
        <f ca="1"/>
        <v>6</v>
      </c>
      <c r="D5748">
        <f ca="1"/>
        <v>7</v>
      </c>
      <c r="E5748">
        <f ca="1"/>
        <v>4</v>
      </c>
      <c r="F5748">
        <f ca="1"/>
        <v>8</v>
      </c>
      <c r="G5748">
        <f t="shared" ca="1" si="623"/>
        <v>6</v>
      </c>
      <c r="H5748">
        <f t="shared" ca="1" si="624"/>
        <v>1</v>
      </c>
      <c r="I5748">
        <f t="shared" ca="1" si="625"/>
        <v>2</v>
      </c>
      <c r="J5748">
        <f t="shared" ca="1" si="626"/>
        <v>9</v>
      </c>
      <c r="K5748" cm="1">
        <f t="array" aca="1" ref="K5748" ca="1">IF(G5748&gt;7,
        IF(G5748&gt;H5748, 1, IF(G5748&lt;H5748, 0, 2)),
        IF(       H5748&gt;7,
                     IF(G5748&gt;H5748, 1, IF(G5748&lt;H5748, 0, 2)),
                     IF(         G5748&lt;6,
                                   IF(            _xlfn.XLOOKUP(C5748,'deck &amp; rules'!$D$22:$M$22,_xlfn.XLOOKUP(H5748,'deck &amp; rules'!$C$23:$C$30,'deck &amp; rules'!$D$23:$M$30))="draw",
                                                     IF(I5748&gt;J5748,1,IF(I5748&lt;J5748,0,2)),
                                                     IF(I5748&gt;H5748,1,IF(I5748&lt;H5748,0,2))),
                                   IF(H5748&lt;7,
                                        IF(G5748&gt;J5748,1,IF(G5748&lt;J5748,0,2)),
                                        IF(G5748&gt;H5748,1,IF(G5748&lt;H5748,0,2))
                                        )
                          )
              )
        )</f>
        <v>0</v>
      </c>
      <c r="L5748">
        <f t="shared" ca="1" si="627"/>
        <v>-537</v>
      </c>
      <c r="M5748">
        <f t="shared" ca="1" si="628"/>
        <v>-624.3499999999824</v>
      </c>
      <c r="N5748">
        <f t="shared" ca="1" si="629"/>
        <v>-1112</v>
      </c>
    </row>
    <row r="5749" spans="1:14" x14ac:dyDescent="0.25">
      <c r="A5749">
        <f ca="1"/>
        <v>0</v>
      </c>
      <c r="B5749">
        <f ca="1"/>
        <v>6</v>
      </c>
      <c r="C5749">
        <f ca="1"/>
        <v>0</v>
      </c>
      <c r="D5749">
        <f ca="1"/>
        <v>7</v>
      </c>
      <c r="E5749">
        <f ca="1"/>
        <v>2</v>
      </c>
      <c r="F5749">
        <f ca="1"/>
        <v>2</v>
      </c>
      <c r="G5749">
        <f t="shared" ca="1" si="623"/>
        <v>6</v>
      </c>
      <c r="H5749">
        <f t="shared" ca="1" si="624"/>
        <v>9</v>
      </c>
      <c r="I5749">
        <f t="shared" ca="1" si="625"/>
        <v>6</v>
      </c>
      <c r="J5749">
        <f t="shared" ca="1" si="626"/>
        <v>1</v>
      </c>
      <c r="K5749" cm="1">
        <f t="array" aca="1" ref="K5749" ca="1">IF(G5749&gt;7,
        IF(G5749&gt;H5749, 1, IF(G5749&lt;H5749, 0, 2)),
        IF(       H5749&gt;7,
                     IF(G5749&gt;H5749, 1, IF(G5749&lt;H5749, 0, 2)),
                     IF(         G5749&lt;6,
                                   IF(            _xlfn.XLOOKUP(C5749,'deck &amp; rules'!$D$22:$M$22,_xlfn.XLOOKUP(H5749,'deck &amp; rules'!$C$23:$C$30,'deck &amp; rules'!$D$23:$M$30))="draw",
                                                     IF(I5749&gt;J5749,1,IF(I5749&lt;J5749,0,2)),
                                                     IF(I5749&gt;H5749,1,IF(I5749&lt;H5749,0,2))),
                                   IF(H5749&lt;7,
                                        IF(G5749&gt;J5749,1,IF(G5749&lt;J5749,0,2)),
                                        IF(G5749&gt;H5749,1,IF(G5749&lt;H5749,0,2))
                                        )
                          )
              )
        )</f>
        <v>0</v>
      </c>
      <c r="L5749">
        <f t="shared" ca="1" si="627"/>
        <v>-538</v>
      </c>
      <c r="M5749">
        <f t="shared" ca="1" si="628"/>
        <v>-623.39999999998236</v>
      </c>
      <c r="N5749">
        <f t="shared" ca="1" si="629"/>
        <v>-1113</v>
      </c>
    </row>
    <row r="5750" spans="1:14" x14ac:dyDescent="0.25">
      <c r="A5750">
        <f ca="1"/>
        <v>6</v>
      </c>
      <c r="B5750">
        <f ca="1"/>
        <v>5</v>
      </c>
      <c r="C5750">
        <f ca="1"/>
        <v>5</v>
      </c>
      <c r="D5750">
        <f ca="1"/>
        <v>0</v>
      </c>
      <c r="E5750">
        <f ca="1"/>
        <v>0</v>
      </c>
      <c r="F5750">
        <f ca="1"/>
        <v>0</v>
      </c>
      <c r="G5750">
        <f t="shared" ca="1" si="623"/>
        <v>1</v>
      </c>
      <c r="H5750">
        <f t="shared" ca="1" si="624"/>
        <v>0</v>
      </c>
      <c r="I5750">
        <f t="shared" ca="1" si="625"/>
        <v>6</v>
      </c>
      <c r="J5750">
        <f t="shared" ca="1" si="626"/>
        <v>0</v>
      </c>
      <c r="K5750" cm="1">
        <f t="array" aca="1" ref="K5750" ca="1">IF(G5750&gt;7,
        IF(G5750&gt;H5750, 1, IF(G5750&lt;H5750, 0, 2)),
        IF(       H5750&gt;7,
                     IF(G5750&gt;H5750, 1, IF(G5750&lt;H5750, 0, 2)),
                     IF(         G5750&lt;6,
                                   IF(            _xlfn.XLOOKUP(C5750,'deck &amp; rules'!$D$22:$M$22,_xlfn.XLOOKUP(H5750,'deck &amp; rules'!$C$23:$C$30,'deck &amp; rules'!$D$23:$M$30))="draw",
                                                     IF(I5750&gt;J5750,1,IF(I5750&lt;J5750,0,2)),
                                                     IF(I5750&gt;H5750,1,IF(I5750&lt;H5750,0,2))),
                                   IF(H5750&lt;7,
                                        IF(G5750&gt;J5750,1,IF(G5750&lt;J5750,0,2)),
                                        IF(G5750&gt;H5750,1,IF(G5750&lt;H5750,0,2))
                                        )
                          )
              )
        )</f>
        <v>1</v>
      </c>
      <c r="L5750">
        <f t="shared" ca="1" si="627"/>
        <v>-537</v>
      </c>
      <c r="M5750">
        <f t="shared" ca="1" si="628"/>
        <v>-624.39999999998236</v>
      </c>
      <c r="N5750">
        <f t="shared" ca="1" si="629"/>
        <v>-1114</v>
      </c>
    </row>
    <row r="5751" spans="1:14" x14ac:dyDescent="0.25">
      <c r="A5751">
        <f ca="1"/>
        <v>9</v>
      </c>
      <c r="B5751">
        <f ca="1"/>
        <v>3</v>
      </c>
      <c r="C5751">
        <f ca="1"/>
        <v>0</v>
      </c>
      <c r="D5751">
        <f ca="1"/>
        <v>3</v>
      </c>
      <c r="E5751">
        <f ca="1"/>
        <v>6</v>
      </c>
      <c r="F5751">
        <f ca="1"/>
        <v>0</v>
      </c>
      <c r="G5751">
        <f t="shared" ca="1" si="623"/>
        <v>2</v>
      </c>
      <c r="H5751">
        <f t="shared" ca="1" si="624"/>
        <v>9</v>
      </c>
      <c r="I5751">
        <f t="shared" ca="1" si="625"/>
        <v>2</v>
      </c>
      <c r="J5751">
        <f t="shared" ca="1" si="626"/>
        <v>9</v>
      </c>
      <c r="K5751" cm="1">
        <f t="array" aca="1" ref="K5751" ca="1">IF(G5751&gt;7,
        IF(G5751&gt;H5751, 1, IF(G5751&lt;H5751, 0, 2)),
        IF(       H5751&gt;7,
                     IF(G5751&gt;H5751, 1, IF(G5751&lt;H5751, 0, 2)),
                     IF(         G5751&lt;6,
                                   IF(            _xlfn.XLOOKUP(C5751,'deck &amp; rules'!$D$22:$M$22,_xlfn.XLOOKUP(H5751,'deck &amp; rules'!$C$23:$C$30,'deck &amp; rules'!$D$23:$M$30))="draw",
                                                     IF(I5751&gt;J5751,1,IF(I5751&lt;J5751,0,2)),
                                                     IF(I5751&gt;H5751,1,IF(I5751&lt;H5751,0,2))),
                                   IF(H5751&lt;7,
                                        IF(G5751&gt;J5751,1,IF(G5751&lt;J5751,0,2)),
                                        IF(G5751&gt;H5751,1,IF(G5751&lt;H5751,0,2))
                                        )
                          )
              )
        )</f>
        <v>0</v>
      </c>
      <c r="L5751">
        <f t="shared" ca="1" si="627"/>
        <v>-538</v>
      </c>
      <c r="M5751">
        <f t="shared" ca="1" si="628"/>
        <v>-623.44999999998231</v>
      </c>
      <c r="N5751">
        <f t="shared" ca="1" si="629"/>
        <v>-1115</v>
      </c>
    </row>
    <row r="5752" spans="1:14" x14ac:dyDescent="0.25">
      <c r="A5752">
        <f ca="1"/>
        <v>0</v>
      </c>
      <c r="B5752">
        <f ca="1"/>
        <v>8</v>
      </c>
      <c r="C5752">
        <f ca="1"/>
        <v>7</v>
      </c>
      <c r="D5752">
        <f ca="1"/>
        <v>6</v>
      </c>
      <c r="E5752">
        <f ca="1"/>
        <v>7</v>
      </c>
      <c r="F5752">
        <f ca="1"/>
        <v>4</v>
      </c>
      <c r="G5752">
        <f t="shared" ca="1" si="623"/>
        <v>8</v>
      </c>
      <c r="H5752">
        <f t="shared" ca="1" si="624"/>
        <v>3</v>
      </c>
      <c r="I5752">
        <f t="shared" ca="1" si="625"/>
        <v>5</v>
      </c>
      <c r="J5752">
        <f t="shared" ca="1" si="626"/>
        <v>7</v>
      </c>
      <c r="K5752" cm="1">
        <f t="array" aca="1" ref="K5752" ca="1">IF(G5752&gt;7,
        IF(G5752&gt;H5752, 1, IF(G5752&lt;H5752, 0, 2)),
        IF(       H5752&gt;7,
                     IF(G5752&gt;H5752, 1, IF(G5752&lt;H5752, 0, 2)),
                     IF(         G5752&lt;6,
                                   IF(            _xlfn.XLOOKUP(C5752,'deck &amp; rules'!$D$22:$M$22,_xlfn.XLOOKUP(H5752,'deck &amp; rules'!$C$23:$C$30,'deck &amp; rules'!$D$23:$M$30))="draw",
                                                     IF(I5752&gt;J5752,1,IF(I5752&lt;J5752,0,2)),
                                                     IF(I5752&gt;H5752,1,IF(I5752&lt;H5752,0,2))),
                                   IF(H5752&lt;7,
                                        IF(G5752&gt;J5752,1,IF(G5752&lt;J5752,0,2)),
                                        IF(G5752&gt;H5752,1,IF(G5752&lt;H5752,0,2))
                                        )
                          )
              )
        )</f>
        <v>1</v>
      </c>
      <c r="L5752">
        <f t="shared" ca="1" si="627"/>
        <v>-537</v>
      </c>
      <c r="M5752">
        <f t="shared" ca="1" si="628"/>
        <v>-624.44999999998231</v>
      </c>
      <c r="N5752">
        <f t="shared" ca="1" si="629"/>
        <v>-1116</v>
      </c>
    </row>
    <row r="5753" spans="1:14" x14ac:dyDescent="0.25">
      <c r="A5753">
        <f ca="1"/>
        <v>1</v>
      </c>
      <c r="B5753">
        <f ca="1"/>
        <v>4</v>
      </c>
      <c r="C5753">
        <f ca="1"/>
        <v>0</v>
      </c>
      <c r="D5753">
        <f ca="1"/>
        <v>1</v>
      </c>
      <c r="E5753">
        <f ca="1"/>
        <v>1</v>
      </c>
      <c r="F5753">
        <f ca="1"/>
        <v>7</v>
      </c>
      <c r="G5753">
        <f t="shared" ca="1" si="623"/>
        <v>5</v>
      </c>
      <c r="H5753">
        <f t="shared" ca="1" si="624"/>
        <v>2</v>
      </c>
      <c r="I5753">
        <f t="shared" ca="1" si="625"/>
        <v>5</v>
      </c>
      <c r="J5753">
        <f t="shared" ca="1" si="626"/>
        <v>9</v>
      </c>
      <c r="K5753" cm="1">
        <f t="array" aca="1" ref="K5753" ca="1">IF(G5753&gt;7,
        IF(G5753&gt;H5753, 1, IF(G5753&lt;H5753, 0, 2)),
        IF(       H5753&gt;7,
                     IF(G5753&gt;H5753, 1, IF(G5753&lt;H5753, 0, 2)),
                     IF(         G5753&lt;6,
                                   IF(            _xlfn.XLOOKUP(C5753,'deck &amp; rules'!$D$22:$M$22,_xlfn.XLOOKUP(H5753,'deck &amp; rules'!$C$23:$C$30,'deck &amp; rules'!$D$23:$M$30))="draw",
                                                     IF(I5753&gt;J5753,1,IF(I5753&lt;J5753,0,2)),
                                                     IF(I5753&gt;H5753,1,IF(I5753&lt;H5753,0,2))),
                                   IF(H5753&lt;7,
                                        IF(G5753&gt;J5753,1,IF(G5753&lt;J5753,0,2)),
                                        IF(G5753&gt;H5753,1,IF(G5753&lt;H5753,0,2))
                                        )
                          )
              )
        )</f>
        <v>0</v>
      </c>
      <c r="L5753">
        <f t="shared" ca="1" si="627"/>
        <v>-538</v>
      </c>
      <c r="M5753">
        <f t="shared" ca="1" si="628"/>
        <v>-623.49999999998226</v>
      </c>
      <c r="N5753">
        <f t="shared" ca="1" si="629"/>
        <v>-1117</v>
      </c>
    </row>
    <row r="5754" spans="1:14" x14ac:dyDescent="0.25">
      <c r="A5754">
        <f ca="1"/>
        <v>0</v>
      </c>
      <c r="B5754">
        <f ca="1"/>
        <v>0</v>
      </c>
      <c r="C5754">
        <f ca="1"/>
        <v>4</v>
      </c>
      <c r="D5754">
        <f ca="1"/>
        <v>4</v>
      </c>
      <c r="E5754">
        <f ca="1"/>
        <v>7</v>
      </c>
      <c r="F5754">
        <f ca="1"/>
        <v>2</v>
      </c>
      <c r="G5754">
        <f t="shared" ca="1" si="623"/>
        <v>0</v>
      </c>
      <c r="H5754">
        <f t="shared" ca="1" si="624"/>
        <v>1</v>
      </c>
      <c r="I5754">
        <f t="shared" ca="1" si="625"/>
        <v>4</v>
      </c>
      <c r="J5754">
        <f t="shared" ca="1" si="626"/>
        <v>3</v>
      </c>
      <c r="K5754" cm="1">
        <f t="array" aca="1" ref="K5754" ca="1">IF(G5754&gt;7,
        IF(G5754&gt;H5754, 1, IF(G5754&lt;H5754, 0, 2)),
        IF(       H5754&gt;7,
                     IF(G5754&gt;H5754, 1, IF(G5754&lt;H5754, 0, 2)),
                     IF(         G5754&lt;6,
                                   IF(            _xlfn.XLOOKUP(C5754,'deck &amp; rules'!$D$22:$M$22,_xlfn.XLOOKUP(H5754,'deck &amp; rules'!$C$23:$C$30,'deck &amp; rules'!$D$23:$M$30))="draw",
                                                     IF(I5754&gt;J5754,1,IF(I5754&lt;J5754,0,2)),
                                                     IF(I5754&gt;H5754,1,IF(I5754&lt;H5754,0,2))),
                                   IF(H5754&lt;7,
                                        IF(G5754&gt;J5754,1,IF(G5754&lt;J5754,0,2)),
                                        IF(G5754&gt;H5754,1,IF(G5754&lt;H5754,0,2))
                                        )
                          )
              )
        )</f>
        <v>1</v>
      </c>
      <c r="L5754">
        <f t="shared" ca="1" si="627"/>
        <v>-537</v>
      </c>
      <c r="M5754">
        <f t="shared" ca="1" si="628"/>
        <v>-624.49999999998226</v>
      </c>
      <c r="N5754">
        <f t="shared" ca="1" si="629"/>
        <v>-1118</v>
      </c>
    </row>
    <row r="5755" spans="1:14" x14ac:dyDescent="0.25">
      <c r="A5755">
        <f ca="1"/>
        <v>0</v>
      </c>
      <c r="B5755">
        <f ca="1"/>
        <v>6</v>
      </c>
      <c r="C5755">
        <f ca="1"/>
        <v>9</v>
      </c>
      <c r="D5755">
        <f ca="1"/>
        <v>9</v>
      </c>
      <c r="E5755">
        <f ca="1"/>
        <v>3</v>
      </c>
      <c r="F5755">
        <f ca="1"/>
        <v>7</v>
      </c>
      <c r="G5755">
        <f t="shared" ca="1" si="623"/>
        <v>6</v>
      </c>
      <c r="H5755">
        <f t="shared" ca="1" si="624"/>
        <v>2</v>
      </c>
      <c r="I5755">
        <f t="shared" ca="1" si="625"/>
        <v>5</v>
      </c>
      <c r="J5755">
        <f t="shared" ca="1" si="626"/>
        <v>9</v>
      </c>
      <c r="K5755" cm="1">
        <f t="array" aca="1" ref="K5755" ca="1">IF(G5755&gt;7,
        IF(G5755&gt;H5755, 1, IF(G5755&lt;H5755, 0, 2)),
        IF(       H5755&gt;7,
                     IF(G5755&gt;H5755, 1, IF(G5755&lt;H5755, 0, 2)),
                     IF(         G5755&lt;6,
                                   IF(            _xlfn.XLOOKUP(C5755,'deck &amp; rules'!$D$22:$M$22,_xlfn.XLOOKUP(H5755,'deck &amp; rules'!$C$23:$C$30,'deck &amp; rules'!$D$23:$M$30))="draw",
                                                     IF(I5755&gt;J5755,1,IF(I5755&lt;J5755,0,2)),
                                                     IF(I5755&gt;H5755,1,IF(I5755&lt;H5755,0,2))),
                                   IF(H5755&lt;7,
                                        IF(G5755&gt;J5755,1,IF(G5755&lt;J5755,0,2)),
                                        IF(G5755&gt;H5755,1,IF(G5755&lt;H5755,0,2))
                                        )
                          )
              )
        )</f>
        <v>0</v>
      </c>
      <c r="L5755">
        <f t="shared" ca="1" si="627"/>
        <v>-538</v>
      </c>
      <c r="M5755">
        <f t="shared" ca="1" si="628"/>
        <v>-623.54999999998222</v>
      </c>
      <c r="N5755">
        <f t="shared" ca="1" si="629"/>
        <v>-1119</v>
      </c>
    </row>
    <row r="5756" spans="1:14" x14ac:dyDescent="0.25">
      <c r="A5756">
        <f ca="1"/>
        <v>7</v>
      </c>
      <c r="B5756">
        <f ca="1"/>
        <v>0</v>
      </c>
      <c r="C5756">
        <f ca="1"/>
        <v>3</v>
      </c>
      <c r="D5756">
        <f ca="1"/>
        <v>8</v>
      </c>
      <c r="E5756">
        <f ca="1"/>
        <v>8</v>
      </c>
      <c r="F5756">
        <f ca="1"/>
        <v>0</v>
      </c>
      <c r="G5756">
        <f t="shared" ca="1" si="623"/>
        <v>7</v>
      </c>
      <c r="H5756">
        <f t="shared" ca="1" si="624"/>
        <v>6</v>
      </c>
      <c r="I5756">
        <f t="shared" ca="1" si="625"/>
        <v>0</v>
      </c>
      <c r="J5756">
        <f t="shared" ca="1" si="626"/>
        <v>6</v>
      </c>
      <c r="K5756" cm="1">
        <f t="array" aca="1" ref="K5756" ca="1">IF(G5756&gt;7,
        IF(G5756&gt;H5756, 1, IF(G5756&lt;H5756, 0, 2)),
        IF(       H5756&gt;7,
                     IF(G5756&gt;H5756, 1, IF(G5756&lt;H5756, 0, 2)),
                     IF(         G5756&lt;6,
                                   IF(            _xlfn.XLOOKUP(C5756,'deck &amp; rules'!$D$22:$M$22,_xlfn.XLOOKUP(H5756,'deck &amp; rules'!$C$23:$C$30,'deck &amp; rules'!$D$23:$M$30))="draw",
                                                     IF(I5756&gt;J5756,1,IF(I5756&lt;J5756,0,2)),
                                                     IF(I5756&gt;H5756,1,IF(I5756&lt;H5756,0,2))),
                                   IF(H5756&lt;7,
                                        IF(G5756&gt;J5756,1,IF(G5756&lt;J5756,0,2)),
                                        IF(G5756&gt;H5756,1,IF(G5756&lt;H5756,0,2))
                                        )
                          )
              )
        )</f>
        <v>1</v>
      </c>
      <c r="L5756">
        <f t="shared" ca="1" si="627"/>
        <v>-537</v>
      </c>
      <c r="M5756">
        <f t="shared" ca="1" si="628"/>
        <v>-624.54999999998222</v>
      </c>
      <c r="N5756">
        <f t="shared" ca="1" si="629"/>
        <v>-1120</v>
      </c>
    </row>
    <row r="5757" spans="1:14" x14ac:dyDescent="0.25">
      <c r="A5757">
        <f ca="1"/>
        <v>8</v>
      </c>
      <c r="B5757">
        <f ca="1"/>
        <v>0</v>
      </c>
      <c r="C5757">
        <f ca="1"/>
        <v>0</v>
      </c>
      <c r="D5757">
        <f ca="1"/>
        <v>3</v>
      </c>
      <c r="E5757">
        <f ca="1"/>
        <v>9</v>
      </c>
      <c r="F5757">
        <f ca="1"/>
        <v>0</v>
      </c>
      <c r="G5757">
        <f t="shared" ca="1" si="623"/>
        <v>8</v>
      </c>
      <c r="H5757">
        <f t="shared" ca="1" si="624"/>
        <v>2</v>
      </c>
      <c r="I5757">
        <f t="shared" ca="1" si="625"/>
        <v>8</v>
      </c>
      <c r="J5757">
        <f t="shared" ca="1" si="626"/>
        <v>2</v>
      </c>
      <c r="K5757" cm="1">
        <f t="array" aca="1" ref="K5757" ca="1">IF(G5757&gt;7,
        IF(G5757&gt;H5757, 1, IF(G5757&lt;H5757, 0, 2)),
        IF(       H5757&gt;7,
                     IF(G5757&gt;H5757, 1, IF(G5757&lt;H5757, 0, 2)),
                     IF(         G5757&lt;6,
                                   IF(            _xlfn.XLOOKUP(C5757,'deck &amp; rules'!$D$22:$M$22,_xlfn.XLOOKUP(H5757,'deck &amp; rules'!$C$23:$C$30,'deck &amp; rules'!$D$23:$M$30))="draw",
                                                     IF(I5757&gt;J5757,1,IF(I5757&lt;J5757,0,2)),
                                                     IF(I5757&gt;H5757,1,IF(I5757&lt;H5757,0,2))),
                                   IF(H5757&lt;7,
                                        IF(G5757&gt;J5757,1,IF(G5757&lt;J5757,0,2)),
                                        IF(G5757&gt;H5757,1,IF(G5757&lt;H5757,0,2))
                                        )
                          )
              )
        )</f>
        <v>1</v>
      </c>
      <c r="L5757">
        <f t="shared" ca="1" si="627"/>
        <v>-536</v>
      </c>
      <c r="M5757">
        <f t="shared" ca="1" si="628"/>
        <v>-625.54999999998222</v>
      </c>
      <c r="N5757">
        <f t="shared" ca="1" si="629"/>
        <v>-1121</v>
      </c>
    </row>
    <row r="5758" spans="1:14" x14ac:dyDescent="0.25">
      <c r="A5758">
        <f ca="1"/>
        <v>0</v>
      </c>
      <c r="B5758">
        <f ca="1"/>
        <v>7</v>
      </c>
      <c r="C5758">
        <f ca="1"/>
        <v>7</v>
      </c>
      <c r="D5758">
        <f ca="1"/>
        <v>0</v>
      </c>
      <c r="E5758">
        <f ca="1"/>
        <v>8</v>
      </c>
      <c r="F5758">
        <f ca="1"/>
        <v>3</v>
      </c>
      <c r="G5758">
        <f t="shared" ca="1" si="623"/>
        <v>7</v>
      </c>
      <c r="H5758">
        <f t="shared" ca="1" si="624"/>
        <v>8</v>
      </c>
      <c r="I5758">
        <f t="shared" ca="1" si="625"/>
        <v>4</v>
      </c>
      <c r="J5758">
        <f t="shared" ca="1" si="626"/>
        <v>1</v>
      </c>
      <c r="K5758" cm="1">
        <f t="array" aca="1" ref="K5758" ca="1">IF(G5758&gt;7,
        IF(G5758&gt;H5758, 1, IF(G5758&lt;H5758, 0, 2)),
        IF(       H5758&gt;7,
                     IF(G5758&gt;H5758, 1, IF(G5758&lt;H5758, 0, 2)),
                     IF(         G5758&lt;6,
                                   IF(            _xlfn.XLOOKUP(C5758,'deck &amp; rules'!$D$22:$M$22,_xlfn.XLOOKUP(H5758,'deck &amp; rules'!$C$23:$C$30,'deck &amp; rules'!$D$23:$M$30))="draw",
                                                     IF(I5758&gt;J5758,1,IF(I5758&lt;J5758,0,2)),
                                                     IF(I5758&gt;H5758,1,IF(I5758&lt;H5758,0,2))),
                                   IF(H5758&lt;7,
                                        IF(G5758&gt;J5758,1,IF(G5758&lt;J5758,0,2)),
                                        IF(G5758&gt;H5758,1,IF(G5758&lt;H5758,0,2))
                                        )
                          )
              )
        )</f>
        <v>0</v>
      </c>
      <c r="L5758">
        <f t="shared" ca="1" si="627"/>
        <v>-537</v>
      </c>
      <c r="M5758">
        <f t="shared" ca="1" si="628"/>
        <v>-624.59999999998217</v>
      </c>
      <c r="N5758">
        <f t="shared" ca="1" si="629"/>
        <v>-1122</v>
      </c>
    </row>
    <row r="5759" spans="1:14" x14ac:dyDescent="0.25">
      <c r="A5759">
        <f ca="1"/>
        <v>5</v>
      </c>
      <c r="B5759">
        <f ca="1"/>
        <v>7</v>
      </c>
      <c r="C5759">
        <f ca="1"/>
        <v>1</v>
      </c>
      <c r="D5759">
        <f ca="1"/>
        <v>3</v>
      </c>
      <c r="E5759">
        <f ca="1"/>
        <v>0</v>
      </c>
      <c r="F5759">
        <f ca="1"/>
        <v>0</v>
      </c>
      <c r="G5759">
        <f t="shared" ca="1" si="623"/>
        <v>2</v>
      </c>
      <c r="H5759">
        <f t="shared" ca="1" si="624"/>
        <v>3</v>
      </c>
      <c r="I5759">
        <f t="shared" ca="1" si="625"/>
        <v>3</v>
      </c>
      <c r="J5759">
        <f t="shared" ca="1" si="626"/>
        <v>3</v>
      </c>
      <c r="K5759" cm="1">
        <f t="array" aca="1" ref="K5759" ca="1">IF(G5759&gt;7,
        IF(G5759&gt;H5759, 1, IF(G5759&lt;H5759, 0, 2)),
        IF(       H5759&gt;7,
                     IF(G5759&gt;H5759, 1, IF(G5759&lt;H5759, 0, 2)),
                     IF(         G5759&lt;6,
                                   IF(            _xlfn.XLOOKUP(C5759,'deck &amp; rules'!$D$22:$M$22,_xlfn.XLOOKUP(H5759,'deck &amp; rules'!$C$23:$C$30,'deck &amp; rules'!$D$23:$M$30))="draw",
                                                     IF(I5759&gt;J5759,1,IF(I5759&lt;J5759,0,2)),
                                                     IF(I5759&gt;H5759,1,IF(I5759&lt;H5759,0,2))),
                                   IF(H5759&lt;7,
                                        IF(G5759&gt;J5759,1,IF(G5759&lt;J5759,0,2)),
                                        IF(G5759&gt;H5759,1,IF(G5759&lt;H5759,0,2))
                                        )
                          )
              )
        )</f>
        <v>2</v>
      </c>
      <c r="L5759">
        <f t="shared" ca="1" si="627"/>
        <v>-538</v>
      </c>
      <c r="M5759">
        <f t="shared" ca="1" si="628"/>
        <v>-625.59999999998217</v>
      </c>
      <c r="N5759">
        <f t="shared" ca="1" si="629"/>
        <v>-1114</v>
      </c>
    </row>
    <row r="5760" spans="1:14" x14ac:dyDescent="0.25">
      <c r="A5760">
        <f ca="1"/>
        <v>0</v>
      </c>
      <c r="B5760">
        <f ca="1"/>
        <v>8</v>
      </c>
      <c r="C5760">
        <f ca="1"/>
        <v>9</v>
      </c>
      <c r="D5760">
        <f ca="1"/>
        <v>1</v>
      </c>
      <c r="E5760">
        <f ca="1"/>
        <v>0</v>
      </c>
      <c r="F5760">
        <f ca="1"/>
        <v>4</v>
      </c>
      <c r="G5760">
        <f t="shared" ca="1" si="623"/>
        <v>8</v>
      </c>
      <c r="H5760">
        <f t="shared" ca="1" si="624"/>
        <v>1</v>
      </c>
      <c r="I5760">
        <f t="shared" ca="1" si="625"/>
        <v>7</v>
      </c>
      <c r="J5760">
        <f t="shared" ca="1" si="626"/>
        <v>5</v>
      </c>
      <c r="K5760" cm="1">
        <f t="array" aca="1" ref="K5760" ca="1">IF(G5760&gt;7,
        IF(G5760&gt;H5760, 1, IF(G5760&lt;H5760, 0, 2)),
        IF(       H5760&gt;7,
                     IF(G5760&gt;H5760, 1, IF(G5760&lt;H5760, 0, 2)),
                     IF(         G5760&lt;6,
                                   IF(            _xlfn.XLOOKUP(C5760,'deck &amp; rules'!$D$22:$M$22,_xlfn.XLOOKUP(H5760,'deck &amp; rules'!$C$23:$C$30,'deck &amp; rules'!$D$23:$M$30))="draw",
                                                     IF(I5760&gt;J5760,1,IF(I5760&lt;J5760,0,2)),
                                                     IF(I5760&gt;H5760,1,IF(I5760&lt;H5760,0,2))),
                                   IF(H5760&lt;7,
                                        IF(G5760&gt;J5760,1,IF(G5760&lt;J5760,0,2)),
                                        IF(G5760&gt;H5760,1,IF(G5760&lt;H5760,0,2))
                                        )
                          )
              )
        )</f>
        <v>1</v>
      </c>
      <c r="L5760">
        <f t="shared" ca="1" si="627"/>
        <v>-537</v>
      </c>
      <c r="M5760">
        <f t="shared" ca="1" si="628"/>
        <v>-626.59999999998217</v>
      </c>
      <c r="N5760">
        <f t="shared" ca="1" si="629"/>
        <v>-1115</v>
      </c>
    </row>
    <row r="5761" spans="1:14" x14ac:dyDescent="0.25">
      <c r="A5761">
        <f ca="1"/>
        <v>6</v>
      </c>
      <c r="B5761">
        <f ca="1"/>
        <v>2</v>
      </c>
      <c r="C5761">
        <f ca="1"/>
        <v>4</v>
      </c>
      <c r="D5761">
        <f ca="1"/>
        <v>0</v>
      </c>
      <c r="E5761">
        <f ca="1"/>
        <v>5</v>
      </c>
      <c r="F5761">
        <f ca="1"/>
        <v>0</v>
      </c>
      <c r="G5761">
        <f t="shared" ca="1" si="623"/>
        <v>8</v>
      </c>
      <c r="H5761">
        <f t="shared" ca="1" si="624"/>
        <v>5</v>
      </c>
      <c r="I5761">
        <f t="shared" ca="1" si="625"/>
        <v>2</v>
      </c>
      <c r="J5761">
        <f t="shared" ca="1" si="626"/>
        <v>5</v>
      </c>
      <c r="K5761" cm="1">
        <f t="array" aca="1" ref="K5761" ca="1">IF(G5761&gt;7,
        IF(G5761&gt;H5761, 1, IF(G5761&lt;H5761, 0, 2)),
        IF(       H5761&gt;7,
                     IF(G5761&gt;H5761, 1, IF(G5761&lt;H5761, 0, 2)),
                     IF(         G5761&lt;6,
                                   IF(            _xlfn.XLOOKUP(C5761,'deck &amp; rules'!$D$22:$M$22,_xlfn.XLOOKUP(H5761,'deck &amp; rules'!$C$23:$C$30,'deck &amp; rules'!$D$23:$M$30))="draw",
                                                     IF(I5761&gt;J5761,1,IF(I5761&lt;J5761,0,2)),
                                                     IF(I5761&gt;H5761,1,IF(I5761&lt;H5761,0,2))),
                                   IF(H5761&lt;7,
                                        IF(G5761&gt;J5761,1,IF(G5761&lt;J5761,0,2)),
                                        IF(G5761&gt;H5761,1,IF(G5761&lt;H5761,0,2))
                                        )
                          )
              )
        )</f>
        <v>1</v>
      </c>
      <c r="L5761">
        <f t="shared" ca="1" si="627"/>
        <v>-536</v>
      </c>
      <c r="M5761">
        <f t="shared" ca="1" si="628"/>
        <v>-627.59999999998217</v>
      </c>
      <c r="N5761">
        <f t="shared" ca="1" si="629"/>
        <v>-1116</v>
      </c>
    </row>
    <row r="5762" spans="1:14" x14ac:dyDescent="0.25">
      <c r="A5762">
        <f ca="1"/>
        <v>2</v>
      </c>
      <c r="B5762">
        <f ca="1"/>
        <v>6</v>
      </c>
      <c r="C5762">
        <f ca="1"/>
        <v>4</v>
      </c>
      <c r="D5762">
        <f ca="1"/>
        <v>6</v>
      </c>
      <c r="E5762">
        <f ca="1"/>
        <v>0</v>
      </c>
      <c r="F5762">
        <f ca="1"/>
        <v>0</v>
      </c>
      <c r="G5762">
        <f t="shared" ca="1" si="623"/>
        <v>8</v>
      </c>
      <c r="H5762">
        <f t="shared" ca="1" si="624"/>
        <v>6</v>
      </c>
      <c r="I5762">
        <f t="shared" ca="1" si="625"/>
        <v>2</v>
      </c>
      <c r="J5762">
        <f t="shared" ca="1" si="626"/>
        <v>6</v>
      </c>
      <c r="K5762" cm="1">
        <f t="array" aca="1" ref="K5762" ca="1">IF(G5762&gt;7,
        IF(G5762&gt;H5762, 1, IF(G5762&lt;H5762, 0, 2)),
        IF(       H5762&gt;7,
                     IF(G5762&gt;H5762, 1, IF(G5762&lt;H5762, 0, 2)),
                     IF(         G5762&lt;6,
                                   IF(            _xlfn.XLOOKUP(C5762,'deck &amp; rules'!$D$22:$M$22,_xlfn.XLOOKUP(H5762,'deck &amp; rules'!$C$23:$C$30,'deck &amp; rules'!$D$23:$M$30))="draw",
                                                     IF(I5762&gt;J5762,1,IF(I5762&lt;J5762,0,2)),
                                                     IF(I5762&gt;H5762,1,IF(I5762&lt;H5762,0,2))),
                                   IF(H5762&lt;7,
                                        IF(G5762&gt;J5762,1,IF(G5762&lt;J5762,0,2)),
                                        IF(G5762&gt;H5762,1,IF(G5762&lt;H5762,0,2))
                                        )
                          )
              )
        )</f>
        <v>1</v>
      </c>
      <c r="L5762">
        <f t="shared" ca="1" si="627"/>
        <v>-535</v>
      </c>
      <c r="M5762">
        <f t="shared" ca="1" si="628"/>
        <v>-628.59999999998217</v>
      </c>
      <c r="N5762">
        <f t="shared" ca="1" si="629"/>
        <v>-1117</v>
      </c>
    </row>
    <row r="5763" spans="1:14" x14ac:dyDescent="0.25">
      <c r="A5763">
        <f ca="1"/>
        <v>1</v>
      </c>
      <c r="B5763">
        <f ca="1"/>
        <v>0</v>
      </c>
      <c r="C5763">
        <f ca="1"/>
        <v>0</v>
      </c>
      <c r="D5763">
        <f ca="1"/>
        <v>5</v>
      </c>
      <c r="E5763">
        <f ca="1"/>
        <v>5</v>
      </c>
      <c r="F5763">
        <f ca="1"/>
        <v>2</v>
      </c>
      <c r="G5763">
        <f t="shared" ref="G5763:G5826" ca="1" si="630">IF(A5763+B5763&gt;9,A5763+B5763-10,A5763+B5763)</f>
        <v>1</v>
      </c>
      <c r="H5763">
        <f t="shared" ref="H5763:H5826" ca="1" si="631">IF(D5763+E5763&gt;9,D5763+E5763-10,D5763+E5763)</f>
        <v>0</v>
      </c>
      <c r="I5763">
        <f t="shared" ref="I5763:I5826" ca="1" si="632">IF(G5763+C5763&gt;9,G5763+C5763-10,G5763+C5763)</f>
        <v>1</v>
      </c>
      <c r="J5763">
        <f t="shared" ref="J5763:J5826" ca="1" si="633">IF(H5763+F5763&gt;9,H5763+F5763-10,H5763+F5763)</f>
        <v>2</v>
      </c>
      <c r="K5763" cm="1">
        <f t="array" aca="1" ref="K5763" ca="1">IF(G5763&gt;7,
        IF(G5763&gt;H5763, 1, IF(G5763&lt;H5763, 0, 2)),
        IF(       H5763&gt;7,
                     IF(G5763&gt;H5763, 1, IF(G5763&lt;H5763, 0, 2)),
                     IF(         G5763&lt;6,
                                   IF(            _xlfn.XLOOKUP(C5763,'deck &amp; rules'!$D$22:$M$22,_xlfn.XLOOKUP(H5763,'deck &amp; rules'!$C$23:$C$30,'deck &amp; rules'!$D$23:$M$30))="draw",
                                                     IF(I5763&gt;J5763,1,IF(I5763&lt;J5763,0,2)),
                                                     IF(I5763&gt;H5763,1,IF(I5763&lt;H5763,0,2))),
                                   IF(H5763&lt;7,
                                        IF(G5763&gt;J5763,1,IF(G5763&lt;J5763,0,2)),
                                        IF(G5763&gt;H5763,1,IF(G5763&lt;H5763,0,2))
                                        )
                          )
              )
        )</f>
        <v>0</v>
      </c>
      <c r="L5763">
        <f t="shared" ca="1" si="627"/>
        <v>-536</v>
      </c>
      <c r="M5763">
        <f t="shared" ca="1" si="628"/>
        <v>-627.64999999998213</v>
      </c>
      <c r="N5763">
        <f t="shared" ca="1" si="629"/>
        <v>-1118</v>
      </c>
    </row>
    <row r="5764" spans="1:14" x14ac:dyDescent="0.25">
      <c r="A5764">
        <f ca="1"/>
        <v>5</v>
      </c>
      <c r="B5764">
        <f ca="1"/>
        <v>2</v>
      </c>
      <c r="C5764">
        <f ca="1"/>
        <v>2</v>
      </c>
      <c r="D5764">
        <f ca="1"/>
        <v>7</v>
      </c>
      <c r="E5764">
        <f ca="1"/>
        <v>0</v>
      </c>
      <c r="F5764">
        <f ca="1"/>
        <v>5</v>
      </c>
      <c r="G5764">
        <f t="shared" ca="1" si="630"/>
        <v>7</v>
      </c>
      <c r="H5764">
        <f t="shared" ca="1" si="631"/>
        <v>7</v>
      </c>
      <c r="I5764">
        <f t="shared" ca="1" si="632"/>
        <v>9</v>
      </c>
      <c r="J5764">
        <f t="shared" ca="1" si="633"/>
        <v>2</v>
      </c>
      <c r="K5764" cm="1">
        <f t="array" aca="1" ref="K5764" ca="1">IF(G5764&gt;7,
        IF(G5764&gt;H5764, 1, IF(G5764&lt;H5764, 0, 2)),
        IF(       H5764&gt;7,
                     IF(G5764&gt;H5764, 1, IF(G5764&lt;H5764, 0, 2)),
                     IF(         G5764&lt;6,
                                   IF(            _xlfn.XLOOKUP(C5764,'deck &amp; rules'!$D$22:$M$22,_xlfn.XLOOKUP(H5764,'deck &amp; rules'!$C$23:$C$30,'deck &amp; rules'!$D$23:$M$30))="draw",
                                                     IF(I5764&gt;J5764,1,IF(I5764&lt;J5764,0,2)),
                                                     IF(I5764&gt;H5764,1,IF(I5764&lt;H5764,0,2))),
                                   IF(H5764&lt;7,
                                        IF(G5764&gt;J5764,1,IF(G5764&lt;J5764,0,2)),
                                        IF(G5764&gt;H5764,1,IF(G5764&lt;H5764,0,2))
                                        )
                          )
              )
        )</f>
        <v>2</v>
      </c>
      <c r="L5764">
        <f t="shared" ref="L5764:L5827" ca="1" si="634">IF(K5764=1,L5763+1,L5763-1)</f>
        <v>-537</v>
      </c>
      <c r="M5764">
        <f t="shared" ref="M5764:M5827" ca="1" si="635">IF(K5764=0,M5763+19/20,M5763-1)</f>
        <v>-628.64999999998213</v>
      </c>
      <c r="N5764">
        <f t="shared" ref="N5764:N5827" ca="1" si="636">IF(K5764=2,N5763+8,N5763-1)</f>
        <v>-1110</v>
      </c>
    </row>
    <row r="5765" spans="1:14" x14ac:dyDescent="0.25">
      <c r="A5765">
        <f ca="1"/>
        <v>5</v>
      </c>
      <c r="B5765">
        <f ca="1"/>
        <v>0</v>
      </c>
      <c r="C5765">
        <f ca="1"/>
        <v>1</v>
      </c>
      <c r="D5765">
        <f ca="1"/>
        <v>5</v>
      </c>
      <c r="E5765">
        <f ca="1"/>
        <v>6</v>
      </c>
      <c r="F5765">
        <f ca="1"/>
        <v>4</v>
      </c>
      <c r="G5765">
        <f t="shared" ca="1" si="630"/>
        <v>5</v>
      </c>
      <c r="H5765">
        <f t="shared" ca="1" si="631"/>
        <v>1</v>
      </c>
      <c r="I5765">
        <f t="shared" ca="1" si="632"/>
        <v>6</v>
      </c>
      <c r="J5765">
        <f t="shared" ca="1" si="633"/>
        <v>5</v>
      </c>
      <c r="K5765" cm="1">
        <f t="array" aca="1" ref="K5765" ca="1">IF(G5765&gt;7,
        IF(G5765&gt;H5765, 1, IF(G5765&lt;H5765, 0, 2)),
        IF(       H5765&gt;7,
                     IF(G5765&gt;H5765, 1, IF(G5765&lt;H5765, 0, 2)),
                     IF(         G5765&lt;6,
                                   IF(            _xlfn.XLOOKUP(C5765,'deck &amp; rules'!$D$22:$M$22,_xlfn.XLOOKUP(H5765,'deck &amp; rules'!$C$23:$C$30,'deck &amp; rules'!$D$23:$M$30))="draw",
                                                     IF(I5765&gt;J5765,1,IF(I5765&lt;J5765,0,2)),
                                                     IF(I5765&gt;H5765,1,IF(I5765&lt;H5765,0,2))),
                                   IF(H5765&lt;7,
                                        IF(G5765&gt;J5765,1,IF(G5765&lt;J5765,0,2)),
                                        IF(G5765&gt;H5765,1,IF(G5765&lt;H5765,0,2))
                                        )
                          )
              )
        )</f>
        <v>1</v>
      </c>
      <c r="L5765">
        <f t="shared" ca="1" si="634"/>
        <v>-536</v>
      </c>
      <c r="M5765">
        <f t="shared" ca="1" si="635"/>
        <v>-629.64999999998213</v>
      </c>
      <c r="N5765">
        <f t="shared" ca="1" si="636"/>
        <v>-1111</v>
      </c>
    </row>
    <row r="5766" spans="1:14" x14ac:dyDescent="0.25">
      <c r="A5766">
        <f ca="1"/>
        <v>3</v>
      </c>
      <c r="B5766">
        <f ca="1"/>
        <v>0</v>
      </c>
      <c r="C5766">
        <f ca="1"/>
        <v>1</v>
      </c>
      <c r="D5766">
        <f ca="1"/>
        <v>2</v>
      </c>
      <c r="E5766">
        <f ca="1"/>
        <v>0</v>
      </c>
      <c r="F5766">
        <f ca="1"/>
        <v>0</v>
      </c>
      <c r="G5766">
        <f t="shared" ca="1" si="630"/>
        <v>3</v>
      </c>
      <c r="H5766">
        <f t="shared" ca="1" si="631"/>
        <v>2</v>
      </c>
      <c r="I5766">
        <f t="shared" ca="1" si="632"/>
        <v>4</v>
      </c>
      <c r="J5766">
        <f t="shared" ca="1" si="633"/>
        <v>2</v>
      </c>
      <c r="K5766" cm="1">
        <f t="array" aca="1" ref="K5766" ca="1">IF(G5766&gt;7,
        IF(G5766&gt;H5766, 1, IF(G5766&lt;H5766, 0, 2)),
        IF(       H5766&gt;7,
                     IF(G5766&gt;H5766, 1, IF(G5766&lt;H5766, 0, 2)),
                     IF(         G5766&lt;6,
                                   IF(            _xlfn.XLOOKUP(C5766,'deck &amp; rules'!$D$22:$M$22,_xlfn.XLOOKUP(H5766,'deck &amp; rules'!$C$23:$C$30,'deck &amp; rules'!$D$23:$M$30))="draw",
                                                     IF(I5766&gt;J5766,1,IF(I5766&lt;J5766,0,2)),
                                                     IF(I5766&gt;H5766,1,IF(I5766&lt;H5766,0,2))),
                                   IF(H5766&lt;7,
                                        IF(G5766&gt;J5766,1,IF(G5766&lt;J5766,0,2)),
                                        IF(G5766&gt;H5766,1,IF(G5766&lt;H5766,0,2))
                                        )
                          )
              )
        )</f>
        <v>1</v>
      </c>
      <c r="L5766">
        <f t="shared" ca="1" si="634"/>
        <v>-535</v>
      </c>
      <c r="M5766">
        <f t="shared" ca="1" si="635"/>
        <v>-630.64999999998213</v>
      </c>
      <c r="N5766">
        <f t="shared" ca="1" si="636"/>
        <v>-1112</v>
      </c>
    </row>
    <row r="5767" spans="1:14" x14ac:dyDescent="0.25">
      <c r="A5767">
        <f ca="1"/>
        <v>0</v>
      </c>
      <c r="B5767">
        <f ca="1"/>
        <v>9</v>
      </c>
      <c r="C5767">
        <f ca="1"/>
        <v>0</v>
      </c>
      <c r="D5767">
        <f ca="1"/>
        <v>3</v>
      </c>
      <c r="E5767">
        <f ca="1"/>
        <v>3</v>
      </c>
      <c r="F5767">
        <f ca="1"/>
        <v>5</v>
      </c>
      <c r="G5767">
        <f t="shared" ca="1" si="630"/>
        <v>9</v>
      </c>
      <c r="H5767">
        <f t="shared" ca="1" si="631"/>
        <v>6</v>
      </c>
      <c r="I5767">
        <f t="shared" ca="1" si="632"/>
        <v>9</v>
      </c>
      <c r="J5767">
        <f t="shared" ca="1" si="633"/>
        <v>1</v>
      </c>
      <c r="K5767" cm="1">
        <f t="array" aca="1" ref="K5767" ca="1">IF(G5767&gt;7,
        IF(G5767&gt;H5767, 1, IF(G5767&lt;H5767, 0, 2)),
        IF(       H5767&gt;7,
                     IF(G5767&gt;H5767, 1, IF(G5767&lt;H5767, 0, 2)),
                     IF(         G5767&lt;6,
                                   IF(            _xlfn.XLOOKUP(C5767,'deck &amp; rules'!$D$22:$M$22,_xlfn.XLOOKUP(H5767,'deck &amp; rules'!$C$23:$C$30,'deck &amp; rules'!$D$23:$M$30))="draw",
                                                     IF(I5767&gt;J5767,1,IF(I5767&lt;J5767,0,2)),
                                                     IF(I5767&gt;H5767,1,IF(I5767&lt;H5767,0,2))),
                                   IF(H5767&lt;7,
                                        IF(G5767&gt;J5767,1,IF(G5767&lt;J5767,0,2)),
                                        IF(G5767&gt;H5767,1,IF(G5767&lt;H5767,0,2))
                                        )
                          )
              )
        )</f>
        <v>1</v>
      </c>
      <c r="L5767">
        <f t="shared" ca="1" si="634"/>
        <v>-534</v>
      </c>
      <c r="M5767">
        <f t="shared" ca="1" si="635"/>
        <v>-631.64999999998213</v>
      </c>
      <c r="N5767">
        <f t="shared" ca="1" si="636"/>
        <v>-1113</v>
      </c>
    </row>
    <row r="5768" spans="1:14" x14ac:dyDescent="0.25">
      <c r="A5768">
        <f ca="1"/>
        <v>1</v>
      </c>
      <c r="B5768">
        <f ca="1"/>
        <v>5</v>
      </c>
      <c r="C5768">
        <f ca="1"/>
        <v>6</v>
      </c>
      <c r="D5768">
        <f ca="1"/>
        <v>7</v>
      </c>
      <c r="E5768">
        <f ca="1"/>
        <v>9</v>
      </c>
      <c r="F5768">
        <f ca="1"/>
        <v>0</v>
      </c>
      <c r="G5768">
        <f t="shared" ca="1" si="630"/>
        <v>6</v>
      </c>
      <c r="H5768">
        <f t="shared" ca="1" si="631"/>
        <v>6</v>
      </c>
      <c r="I5768">
        <f t="shared" ca="1" si="632"/>
        <v>2</v>
      </c>
      <c r="J5768">
        <f t="shared" ca="1" si="633"/>
        <v>6</v>
      </c>
      <c r="K5768" cm="1">
        <f t="array" aca="1" ref="K5768" ca="1">IF(G5768&gt;7,
        IF(G5768&gt;H5768, 1, IF(G5768&lt;H5768, 0, 2)),
        IF(       H5768&gt;7,
                     IF(G5768&gt;H5768, 1, IF(G5768&lt;H5768, 0, 2)),
                     IF(         G5768&lt;6,
                                   IF(            _xlfn.XLOOKUP(C5768,'deck &amp; rules'!$D$22:$M$22,_xlfn.XLOOKUP(H5768,'deck &amp; rules'!$C$23:$C$30,'deck &amp; rules'!$D$23:$M$30))="draw",
                                                     IF(I5768&gt;J5768,1,IF(I5768&lt;J5768,0,2)),
                                                     IF(I5768&gt;H5768,1,IF(I5768&lt;H5768,0,2))),
                                   IF(H5768&lt;7,
                                        IF(G5768&gt;J5768,1,IF(G5768&lt;J5768,0,2)),
                                        IF(G5768&gt;H5768,1,IF(G5768&lt;H5768,0,2))
                                        )
                          )
              )
        )</f>
        <v>2</v>
      </c>
      <c r="L5768">
        <f t="shared" ca="1" si="634"/>
        <v>-535</v>
      </c>
      <c r="M5768">
        <f t="shared" ca="1" si="635"/>
        <v>-632.64999999998213</v>
      </c>
      <c r="N5768">
        <f t="shared" ca="1" si="636"/>
        <v>-1105</v>
      </c>
    </row>
    <row r="5769" spans="1:14" x14ac:dyDescent="0.25">
      <c r="A5769">
        <f ca="1"/>
        <v>3</v>
      </c>
      <c r="B5769">
        <f ca="1"/>
        <v>0</v>
      </c>
      <c r="C5769">
        <f ca="1"/>
        <v>1</v>
      </c>
      <c r="D5769">
        <f ca="1"/>
        <v>5</v>
      </c>
      <c r="E5769">
        <f ca="1"/>
        <v>1</v>
      </c>
      <c r="F5769">
        <f ca="1"/>
        <v>6</v>
      </c>
      <c r="G5769">
        <f t="shared" ca="1" si="630"/>
        <v>3</v>
      </c>
      <c r="H5769">
        <f t="shared" ca="1" si="631"/>
        <v>6</v>
      </c>
      <c r="I5769">
        <f t="shared" ca="1" si="632"/>
        <v>4</v>
      </c>
      <c r="J5769">
        <f t="shared" ca="1" si="633"/>
        <v>2</v>
      </c>
      <c r="K5769" cm="1">
        <f t="array" aca="1" ref="K5769" ca="1">IF(G5769&gt;7,
        IF(G5769&gt;H5769, 1, IF(G5769&lt;H5769, 0, 2)),
        IF(       H5769&gt;7,
                     IF(G5769&gt;H5769, 1, IF(G5769&lt;H5769, 0, 2)),
                     IF(         G5769&lt;6,
                                   IF(            _xlfn.XLOOKUP(C5769,'deck &amp; rules'!$D$22:$M$22,_xlfn.XLOOKUP(H5769,'deck &amp; rules'!$C$23:$C$30,'deck &amp; rules'!$D$23:$M$30))="draw",
                                                     IF(I5769&gt;J5769,1,IF(I5769&lt;J5769,0,2)),
                                                     IF(I5769&gt;H5769,1,IF(I5769&lt;H5769,0,2))),
                                   IF(H5769&lt;7,
                                        IF(G5769&gt;J5769,1,IF(G5769&lt;J5769,0,2)),
                                        IF(G5769&gt;H5769,1,IF(G5769&lt;H5769,0,2))
                                        )
                          )
              )
        )</f>
        <v>0</v>
      </c>
      <c r="L5769">
        <f t="shared" ca="1" si="634"/>
        <v>-536</v>
      </c>
      <c r="M5769">
        <f t="shared" ca="1" si="635"/>
        <v>-631.69999999998208</v>
      </c>
      <c r="N5769">
        <f t="shared" ca="1" si="636"/>
        <v>-1106</v>
      </c>
    </row>
    <row r="5770" spans="1:14" x14ac:dyDescent="0.25">
      <c r="A5770">
        <f ca="1"/>
        <v>0</v>
      </c>
      <c r="B5770">
        <f ca="1"/>
        <v>0</v>
      </c>
      <c r="C5770">
        <f ca="1"/>
        <v>9</v>
      </c>
      <c r="D5770">
        <f ca="1"/>
        <v>0</v>
      </c>
      <c r="E5770">
        <f ca="1"/>
        <v>4</v>
      </c>
      <c r="F5770">
        <f ca="1"/>
        <v>8</v>
      </c>
      <c r="G5770">
        <f t="shared" ca="1" si="630"/>
        <v>0</v>
      </c>
      <c r="H5770">
        <f t="shared" ca="1" si="631"/>
        <v>4</v>
      </c>
      <c r="I5770">
        <f t="shared" ca="1" si="632"/>
        <v>9</v>
      </c>
      <c r="J5770">
        <f t="shared" ca="1" si="633"/>
        <v>2</v>
      </c>
      <c r="K5770" cm="1">
        <f t="array" aca="1" ref="K5770" ca="1">IF(G5770&gt;7,
        IF(G5770&gt;H5770, 1, IF(G5770&lt;H5770, 0, 2)),
        IF(       H5770&gt;7,
                     IF(G5770&gt;H5770, 1, IF(G5770&lt;H5770, 0, 2)),
                     IF(         G5770&lt;6,
                                   IF(            _xlfn.XLOOKUP(C5770,'deck &amp; rules'!$D$22:$M$22,_xlfn.XLOOKUP(H5770,'deck &amp; rules'!$C$23:$C$30,'deck &amp; rules'!$D$23:$M$30))="draw",
                                                     IF(I5770&gt;J5770,1,IF(I5770&lt;J5770,0,2)),
                                                     IF(I5770&gt;H5770,1,IF(I5770&lt;H5770,0,2))),
                                   IF(H5770&lt;7,
                                        IF(G5770&gt;J5770,1,IF(G5770&lt;J5770,0,2)),
                                        IF(G5770&gt;H5770,1,IF(G5770&lt;H5770,0,2))
                                        )
                          )
              )
        )</f>
        <v>1</v>
      </c>
      <c r="L5770">
        <f t="shared" ca="1" si="634"/>
        <v>-535</v>
      </c>
      <c r="M5770">
        <f t="shared" ca="1" si="635"/>
        <v>-632.69999999998208</v>
      </c>
      <c r="N5770">
        <f t="shared" ca="1" si="636"/>
        <v>-1107</v>
      </c>
    </row>
    <row r="5771" spans="1:14" x14ac:dyDescent="0.25">
      <c r="A5771">
        <f ca="1"/>
        <v>8</v>
      </c>
      <c r="B5771">
        <f ca="1"/>
        <v>1</v>
      </c>
      <c r="C5771">
        <f ca="1"/>
        <v>6</v>
      </c>
      <c r="D5771">
        <f ca="1"/>
        <v>2</v>
      </c>
      <c r="E5771">
        <f ca="1"/>
        <v>0</v>
      </c>
      <c r="F5771">
        <f ca="1"/>
        <v>5</v>
      </c>
      <c r="G5771">
        <f t="shared" ca="1" si="630"/>
        <v>9</v>
      </c>
      <c r="H5771">
        <f t="shared" ca="1" si="631"/>
        <v>2</v>
      </c>
      <c r="I5771">
        <f t="shared" ca="1" si="632"/>
        <v>5</v>
      </c>
      <c r="J5771">
        <f t="shared" ca="1" si="633"/>
        <v>7</v>
      </c>
      <c r="K5771" cm="1">
        <f t="array" aca="1" ref="K5771" ca="1">IF(G5771&gt;7,
        IF(G5771&gt;H5771, 1, IF(G5771&lt;H5771, 0, 2)),
        IF(       H5771&gt;7,
                     IF(G5771&gt;H5771, 1, IF(G5771&lt;H5771, 0, 2)),
                     IF(         G5771&lt;6,
                                   IF(            _xlfn.XLOOKUP(C5771,'deck &amp; rules'!$D$22:$M$22,_xlfn.XLOOKUP(H5771,'deck &amp; rules'!$C$23:$C$30,'deck &amp; rules'!$D$23:$M$30))="draw",
                                                     IF(I5771&gt;J5771,1,IF(I5771&lt;J5771,0,2)),
                                                     IF(I5771&gt;H5771,1,IF(I5771&lt;H5771,0,2))),
                                   IF(H5771&lt;7,
                                        IF(G5771&gt;J5771,1,IF(G5771&lt;J5771,0,2)),
                                        IF(G5771&gt;H5771,1,IF(G5771&lt;H5771,0,2))
                                        )
                          )
              )
        )</f>
        <v>1</v>
      </c>
      <c r="L5771">
        <f t="shared" ca="1" si="634"/>
        <v>-534</v>
      </c>
      <c r="M5771">
        <f t="shared" ca="1" si="635"/>
        <v>-633.69999999998208</v>
      </c>
      <c r="N5771">
        <f t="shared" ca="1" si="636"/>
        <v>-1108</v>
      </c>
    </row>
    <row r="5772" spans="1:14" x14ac:dyDescent="0.25">
      <c r="A5772">
        <f ca="1"/>
        <v>5</v>
      </c>
      <c r="B5772">
        <f ca="1"/>
        <v>9</v>
      </c>
      <c r="C5772">
        <f ca="1"/>
        <v>1</v>
      </c>
      <c r="D5772">
        <f ca="1"/>
        <v>6</v>
      </c>
      <c r="E5772">
        <f ca="1"/>
        <v>0</v>
      </c>
      <c r="F5772">
        <f ca="1"/>
        <v>9</v>
      </c>
      <c r="G5772">
        <f t="shared" ca="1" si="630"/>
        <v>4</v>
      </c>
      <c r="H5772">
        <f t="shared" ca="1" si="631"/>
        <v>6</v>
      </c>
      <c r="I5772">
        <f t="shared" ca="1" si="632"/>
        <v>5</v>
      </c>
      <c r="J5772">
        <f t="shared" ca="1" si="633"/>
        <v>5</v>
      </c>
      <c r="K5772" cm="1">
        <f t="array" aca="1" ref="K5772" ca="1">IF(G5772&gt;7,
        IF(G5772&gt;H5772, 1, IF(G5772&lt;H5772, 0, 2)),
        IF(       H5772&gt;7,
                     IF(G5772&gt;H5772, 1, IF(G5772&lt;H5772, 0, 2)),
                     IF(         G5772&lt;6,
                                   IF(            _xlfn.XLOOKUP(C5772,'deck &amp; rules'!$D$22:$M$22,_xlfn.XLOOKUP(H5772,'deck &amp; rules'!$C$23:$C$30,'deck &amp; rules'!$D$23:$M$30))="draw",
                                                     IF(I5772&gt;J5772,1,IF(I5772&lt;J5772,0,2)),
                                                     IF(I5772&gt;H5772,1,IF(I5772&lt;H5772,0,2))),
                                   IF(H5772&lt;7,
                                        IF(G5772&gt;J5772,1,IF(G5772&lt;J5772,0,2)),
                                        IF(G5772&gt;H5772,1,IF(G5772&lt;H5772,0,2))
                                        )
                          )
              )
        )</f>
        <v>0</v>
      </c>
      <c r="L5772">
        <f t="shared" ca="1" si="634"/>
        <v>-535</v>
      </c>
      <c r="M5772">
        <f t="shared" ca="1" si="635"/>
        <v>-632.74999999998204</v>
      </c>
      <c r="N5772">
        <f t="shared" ca="1" si="636"/>
        <v>-1109</v>
      </c>
    </row>
    <row r="5773" spans="1:14" x14ac:dyDescent="0.25">
      <c r="A5773">
        <f ca="1"/>
        <v>7</v>
      </c>
      <c r="B5773">
        <f ca="1"/>
        <v>0</v>
      </c>
      <c r="C5773">
        <f ca="1"/>
        <v>6</v>
      </c>
      <c r="D5773">
        <f ca="1"/>
        <v>7</v>
      </c>
      <c r="E5773">
        <f ca="1"/>
        <v>9</v>
      </c>
      <c r="F5773">
        <f ca="1"/>
        <v>3</v>
      </c>
      <c r="G5773">
        <f t="shared" ca="1" si="630"/>
        <v>7</v>
      </c>
      <c r="H5773">
        <f t="shared" ca="1" si="631"/>
        <v>6</v>
      </c>
      <c r="I5773">
        <f t="shared" ca="1" si="632"/>
        <v>3</v>
      </c>
      <c r="J5773">
        <f t="shared" ca="1" si="633"/>
        <v>9</v>
      </c>
      <c r="K5773" cm="1">
        <f t="array" aca="1" ref="K5773" ca="1">IF(G5773&gt;7,
        IF(G5773&gt;H5773, 1, IF(G5773&lt;H5773, 0, 2)),
        IF(       H5773&gt;7,
                     IF(G5773&gt;H5773, 1, IF(G5773&lt;H5773, 0, 2)),
                     IF(         G5773&lt;6,
                                   IF(            _xlfn.XLOOKUP(C5773,'deck &amp; rules'!$D$22:$M$22,_xlfn.XLOOKUP(H5773,'deck &amp; rules'!$C$23:$C$30,'deck &amp; rules'!$D$23:$M$30))="draw",
                                                     IF(I5773&gt;J5773,1,IF(I5773&lt;J5773,0,2)),
                                                     IF(I5773&gt;H5773,1,IF(I5773&lt;H5773,0,2))),
                                   IF(H5773&lt;7,
                                        IF(G5773&gt;J5773,1,IF(G5773&lt;J5773,0,2)),
                                        IF(G5773&gt;H5773,1,IF(G5773&lt;H5773,0,2))
                                        )
                          )
              )
        )</f>
        <v>0</v>
      </c>
      <c r="L5773">
        <f t="shared" ca="1" si="634"/>
        <v>-536</v>
      </c>
      <c r="M5773">
        <f t="shared" ca="1" si="635"/>
        <v>-631.79999999998199</v>
      </c>
      <c r="N5773">
        <f t="shared" ca="1" si="636"/>
        <v>-1110</v>
      </c>
    </row>
    <row r="5774" spans="1:14" x14ac:dyDescent="0.25">
      <c r="A5774">
        <f ca="1"/>
        <v>8</v>
      </c>
      <c r="B5774">
        <f ca="1"/>
        <v>7</v>
      </c>
      <c r="C5774">
        <f ca="1"/>
        <v>0</v>
      </c>
      <c r="D5774">
        <f ca="1"/>
        <v>0</v>
      </c>
      <c r="E5774">
        <f ca="1"/>
        <v>4</v>
      </c>
      <c r="F5774">
        <f ca="1"/>
        <v>9</v>
      </c>
      <c r="G5774">
        <f t="shared" ca="1" si="630"/>
        <v>5</v>
      </c>
      <c r="H5774">
        <f t="shared" ca="1" si="631"/>
        <v>4</v>
      </c>
      <c r="I5774">
        <f t="shared" ca="1" si="632"/>
        <v>5</v>
      </c>
      <c r="J5774">
        <f t="shared" ca="1" si="633"/>
        <v>3</v>
      </c>
      <c r="K5774" cm="1">
        <f t="array" aca="1" ref="K5774" ca="1">IF(G5774&gt;7,
        IF(G5774&gt;H5774, 1, IF(G5774&lt;H5774, 0, 2)),
        IF(       H5774&gt;7,
                     IF(G5774&gt;H5774, 1, IF(G5774&lt;H5774, 0, 2)),
                     IF(         G5774&lt;6,
                                   IF(            _xlfn.XLOOKUP(C5774,'deck &amp; rules'!$D$22:$M$22,_xlfn.XLOOKUP(H5774,'deck &amp; rules'!$C$23:$C$30,'deck &amp; rules'!$D$23:$M$30))="draw",
                                                     IF(I5774&gt;J5774,1,IF(I5774&lt;J5774,0,2)),
                                                     IF(I5774&gt;H5774,1,IF(I5774&lt;H5774,0,2))),
                                   IF(H5774&lt;7,
                                        IF(G5774&gt;J5774,1,IF(G5774&lt;J5774,0,2)),
                                        IF(G5774&gt;H5774,1,IF(G5774&lt;H5774,0,2))
                                        )
                          )
              )
        )</f>
        <v>1</v>
      </c>
      <c r="L5774">
        <f t="shared" ca="1" si="634"/>
        <v>-535</v>
      </c>
      <c r="M5774">
        <f t="shared" ca="1" si="635"/>
        <v>-632.79999999998199</v>
      </c>
      <c r="N5774">
        <f t="shared" ca="1" si="636"/>
        <v>-1111</v>
      </c>
    </row>
    <row r="5775" spans="1:14" x14ac:dyDescent="0.25">
      <c r="A5775">
        <f ca="1"/>
        <v>9</v>
      </c>
      <c r="B5775">
        <f ca="1"/>
        <v>0</v>
      </c>
      <c r="C5775">
        <f ca="1"/>
        <v>0</v>
      </c>
      <c r="D5775">
        <f ca="1"/>
        <v>1</v>
      </c>
      <c r="E5775">
        <f ca="1"/>
        <v>4</v>
      </c>
      <c r="F5775">
        <f ca="1"/>
        <v>1</v>
      </c>
      <c r="G5775">
        <f t="shared" ca="1" si="630"/>
        <v>9</v>
      </c>
      <c r="H5775">
        <f t="shared" ca="1" si="631"/>
        <v>5</v>
      </c>
      <c r="I5775">
        <f t="shared" ca="1" si="632"/>
        <v>9</v>
      </c>
      <c r="J5775">
        <f t="shared" ca="1" si="633"/>
        <v>6</v>
      </c>
      <c r="K5775" cm="1">
        <f t="array" aca="1" ref="K5775" ca="1">IF(G5775&gt;7,
        IF(G5775&gt;H5775, 1, IF(G5775&lt;H5775, 0, 2)),
        IF(       H5775&gt;7,
                     IF(G5775&gt;H5775, 1, IF(G5775&lt;H5775, 0, 2)),
                     IF(         G5775&lt;6,
                                   IF(            _xlfn.XLOOKUP(C5775,'deck &amp; rules'!$D$22:$M$22,_xlfn.XLOOKUP(H5775,'deck &amp; rules'!$C$23:$C$30,'deck &amp; rules'!$D$23:$M$30))="draw",
                                                     IF(I5775&gt;J5775,1,IF(I5775&lt;J5775,0,2)),
                                                     IF(I5775&gt;H5775,1,IF(I5775&lt;H5775,0,2))),
                                   IF(H5775&lt;7,
                                        IF(G5775&gt;J5775,1,IF(G5775&lt;J5775,0,2)),
                                        IF(G5775&gt;H5775,1,IF(G5775&lt;H5775,0,2))
                                        )
                          )
              )
        )</f>
        <v>1</v>
      </c>
      <c r="L5775">
        <f t="shared" ca="1" si="634"/>
        <v>-534</v>
      </c>
      <c r="M5775">
        <f t="shared" ca="1" si="635"/>
        <v>-633.79999999998199</v>
      </c>
      <c r="N5775">
        <f t="shared" ca="1" si="636"/>
        <v>-1112</v>
      </c>
    </row>
    <row r="5776" spans="1:14" x14ac:dyDescent="0.25">
      <c r="A5776">
        <f ca="1"/>
        <v>0</v>
      </c>
      <c r="B5776">
        <f ca="1"/>
        <v>1</v>
      </c>
      <c r="C5776">
        <f ca="1"/>
        <v>4</v>
      </c>
      <c r="D5776">
        <f ca="1"/>
        <v>9</v>
      </c>
      <c r="E5776">
        <f ca="1"/>
        <v>8</v>
      </c>
      <c r="F5776">
        <f ca="1"/>
        <v>0</v>
      </c>
      <c r="G5776">
        <f t="shared" ca="1" si="630"/>
        <v>1</v>
      </c>
      <c r="H5776">
        <f t="shared" ca="1" si="631"/>
        <v>7</v>
      </c>
      <c r="I5776">
        <f t="shared" ca="1" si="632"/>
        <v>5</v>
      </c>
      <c r="J5776">
        <f t="shared" ca="1" si="633"/>
        <v>7</v>
      </c>
      <c r="K5776" cm="1">
        <f t="array" aca="1" ref="K5776" ca="1">IF(G5776&gt;7,
        IF(G5776&gt;H5776, 1, IF(G5776&lt;H5776, 0, 2)),
        IF(       H5776&gt;7,
                     IF(G5776&gt;H5776, 1, IF(G5776&lt;H5776, 0, 2)),
                     IF(         G5776&lt;6,
                                   IF(            _xlfn.XLOOKUP(C5776,'deck &amp; rules'!$D$22:$M$22,_xlfn.XLOOKUP(H5776,'deck &amp; rules'!$C$23:$C$30,'deck &amp; rules'!$D$23:$M$30))="draw",
                                                     IF(I5776&gt;J5776,1,IF(I5776&lt;J5776,0,2)),
                                                     IF(I5776&gt;H5776,1,IF(I5776&lt;H5776,0,2))),
                                   IF(H5776&lt;7,
                                        IF(G5776&gt;J5776,1,IF(G5776&lt;J5776,0,2)),
                                        IF(G5776&gt;H5776,1,IF(G5776&lt;H5776,0,2))
                                        )
                          )
              )
        )</f>
        <v>0</v>
      </c>
      <c r="L5776">
        <f t="shared" ca="1" si="634"/>
        <v>-535</v>
      </c>
      <c r="M5776">
        <f t="shared" ca="1" si="635"/>
        <v>-632.84999999998195</v>
      </c>
      <c r="N5776">
        <f t="shared" ca="1" si="636"/>
        <v>-1113</v>
      </c>
    </row>
    <row r="5777" spans="1:14" x14ac:dyDescent="0.25">
      <c r="A5777">
        <f ca="1"/>
        <v>4</v>
      </c>
      <c r="B5777">
        <f ca="1"/>
        <v>7</v>
      </c>
      <c r="C5777">
        <f ca="1"/>
        <v>0</v>
      </c>
      <c r="D5777">
        <f ca="1"/>
        <v>6</v>
      </c>
      <c r="E5777">
        <f ca="1"/>
        <v>0</v>
      </c>
      <c r="F5777">
        <f ca="1"/>
        <v>7</v>
      </c>
      <c r="G5777">
        <f t="shared" ca="1" si="630"/>
        <v>1</v>
      </c>
      <c r="H5777">
        <f t="shared" ca="1" si="631"/>
        <v>6</v>
      </c>
      <c r="I5777">
        <f t="shared" ca="1" si="632"/>
        <v>1</v>
      </c>
      <c r="J5777">
        <f t="shared" ca="1" si="633"/>
        <v>3</v>
      </c>
      <c r="K5777" cm="1">
        <f t="array" aca="1" ref="K5777" ca="1">IF(G5777&gt;7,
        IF(G5777&gt;H5777, 1, IF(G5777&lt;H5777, 0, 2)),
        IF(       H5777&gt;7,
                     IF(G5777&gt;H5777, 1, IF(G5777&lt;H5777, 0, 2)),
                     IF(         G5777&lt;6,
                                   IF(            _xlfn.XLOOKUP(C5777,'deck &amp; rules'!$D$22:$M$22,_xlfn.XLOOKUP(H5777,'deck &amp; rules'!$C$23:$C$30,'deck &amp; rules'!$D$23:$M$30))="draw",
                                                     IF(I5777&gt;J5777,1,IF(I5777&lt;J5777,0,2)),
                                                     IF(I5777&gt;H5777,1,IF(I5777&lt;H5777,0,2))),
                                   IF(H5777&lt;7,
                                        IF(G5777&gt;J5777,1,IF(G5777&lt;J5777,0,2)),
                                        IF(G5777&gt;H5777,1,IF(G5777&lt;H5777,0,2))
                                        )
                          )
              )
        )</f>
        <v>0</v>
      </c>
      <c r="L5777">
        <f t="shared" ca="1" si="634"/>
        <v>-536</v>
      </c>
      <c r="M5777">
        <f t="shared" ca="1" si="635"/>
        <v>-631.8999999999819</v>
      </c>
      <c r="N5777">
        <f t="shared" ca="1" si="636"/>
        <v>-1114</v>
      </c>
    </row>
    <row r="5778" spans="1:14" x14ac:dyDescent="0.25">
      <c r="A5778">
        <f ca="1"/>
        <v>8</v>
      </c>
      <c r="B5778">
        <f ca="1"/>
        <v>2</v>
      </c>
      <c r="C5778">
        <f ca="1"/>
        <v>0</v>
      </c>
      <c r="D5778">
        <f ca="1"/>
        <v>6</v>
      </c>
      <c r="E5778">
        <f ca="1"/>
        <v>0</v>
      </c>
      <c r="F5778">
        <f ca="1"/>
        <v>0</v>
      </c>
      <c r="G5778">
        <f t="shared" ca="1" si="630"/>
        <v>0</v>
      </c>
      <c r="H5778">
        <f t="shared" ca="1" si="631"/>
        <v>6</v>
      </c>
      <c r="I5778">
        <f t="shared" ca="1" si="632"/>
        <v>0</v>
      </c>
      <c r="J5778">
        <f t="shared" ca="1" si="633"/>
        <v>6</v>
      </c>
      <c r="K5778" cm="1">
        <f t="array" aca="1" ref="K5778" ca="1">IF(G5778&gt;7,
        IF(G5778&gt;H5778, 1, IF(G5778&lt;H5778, 0, 2)),
        IF(       H5778&gt;7,
                     IF(G5778&gt;H5778, 1, IF(G5778&lt;H5778, 0, 2)),
                     IF(         G5778&lt;6,
                                   IF(            _xlfn.XLOOKUP(C5778,'deck &amp; rules'!$D$22:$M$22,_xlfn.XLOOKUP(H5778,'deck &amp; rules'!$C$23:$C$30,'deck &amp; rules'!$D$23:$M$30))="draw",
                                                     IF(I5778&gt;J5778,1,IF(I5778&lt;J5778,0,2)),
                                                     IF(I5778&gt;H5778,1,IF(I5778&lt;H5778,0,2))),
                                   IF(H5778&lt;7,
                                        IF(G5778&gt;J5778,1,IF(G5778&lt;J5778,0,2)),
                                        IF(G5778&gt;H5778,1,IF(G5778&lt;H5778,0,2))
                                        )
                          )
              )
        )</f>
        <v>0</v>
      </c>
      <c r="L5778">
        <f t="shared" ca="1" si="634"/>
        <v>-537</v>
      </c>
      <c r="M5778">
        <f t="shared" ca="1" si="635"/>
        <v>-630.94999999998186</v>
      </c>
      <c r="N5778">
        <f t="shared" ca="1" si="636"/>
        <v>-1115</v>
      </c>
    </row>
    <row r="5779" spans="1:14" x14ac:dyDescent="0.25">
      <c r="A5779">
        <f ca="1"/>
        <v>0</v>
      </c>
      <c r="B5779">
        <f ca="1"/>
        <v>2</v>
      </c>
      <c r="C5779">
        <f ca="1"/>
        <v>9</v>
      </c>
      <c r="D5779">
        <f ca="1"/>
        <v>8</v>
      </c>
      <c r="E5779">
        <f ca="1"/>
        <v>4</v>
      </c>
      <c r="F5779">
        <f ca="1"/>
        <v>2</v>
      </c>
      <c r="G5779">
        <f t="shared" ca="1" si="630"/>
        <v>2</v>
      </c>
      <c r="H5779">
        <f t="shared" ca="1" si="631"/>
        <v>2</v>
      </c>
      <c r="I5779">
        <f t="shared" ca="1" si="632"/>
        <v>1</v>
      </c>
      <c r="J5779">
        <f t="shared" ca="1" si="633"/>
        <v>4</v>
      </c>
      <c r="K5779" cm="1">
        <f t="array" aca="1" ref="K5779" ca="1">IF(G5779&gt;7,
        IF(G5779&gt;H5779, 1, IF(G5779&lt;H5779, 0, 2)),
        IF(       H5779&gt;7,
                     IF(G5779&gt;H5779, 1, IF(G5779&lt;H5779, 0, 2)),
                     IF(         G5779&lt;6,
                                   IF(            _xlfn.XLOOKUP(C5779,'deck &amp; rules'!$D$22:$M$22,_xlfn.XLOOKUP(H5779,'deck &amp; rules'!$C$23:$C$30,'deck &amp; rules'!$D$23:$M$30))="draw",
                                                     IF(I5779&gt;J5779,1,IF(I5779&lt;J5779,0,2)),
                                                     IF(I5779&gt;H5779,1,IF(I5779&lt;H5779,0,2))),
                                   IF(H5779&lt;7,
                                        IF(G5779&gt;J5779,1,IF(G5779&lt;J5779,0,2)),
                                        IF(G5779&gt;H5779,1,IF(G5779&lt;H5779,0,2))
                                        )
                          )
              )
        )</f>
        <v>0</v>
      </c>
      <c r="L5779">
        <f t="shared" ca="1" si="634"/>
        <v>-538</v>
      </c>
      <c r="M5779">
        <f t="shared" ca="1" si="635"/>
        <v>-629.99999999998181</v>
      </c>
      <c r="N5779">
        <f t="shared" ca="1" si="636"/>
        <v>-1116</v>
      </c>
    </row>
    <row r="5780" spans="1:14" x14ac:dyDescent="0.25">
      <c r="A5780">
        <f ca="1"/>
        <v>5</v>
      </c>
      <c r="B5780">
        <f ca="1"/>
        <v>0</v>
      </c>
      <c r="C5780">
        <f ca="1"/>
        <v>6</v>
      </c>
      <c r="D5780">
        <f ca="1"/>
        <v>0</v>
      </c>
      <c r="E5780">
        <f ca="1"/>
        <v>0</v>
      </c>
      <c r="F5780">
        <f ca="1"/>
        <v>1</v>
      </c>
      <c r="G5780">
        <f t="shared" ca="1" si="630"/>
        <v>5</v>
      </c>
      <c r="H5780">
        <f t="shared" ca="1" si="631"/>
        <v>0</v>
      </c>
      <c r="I5780">
        <f t="shared" ca="1" si="632"/>
        <v>1</v>
      </c>
      <c r="J5780">
        <f t="shared" ca="1" si="633"/>
        <v>1</v>
      </c>
      <c r="K5780" cm="1">
        <f t="array" aca="1" ref="K5780" ca="1">IF(G5780&gt;7,
        IF(G5780&gt;H5780, 1, IF(G5780&lt;H5780, 0, 2)),
        IF(       H5780&gt;7,
                     IF(G5780&gt;H5780, 1, IF(G5780&lt;H5780, 0, 2)),
                     IF(         G5780&lt;6,
                                   IF(            _xlfn.XLOOKUP(C5780,'deck &amp; rules'!$D$22:$M$22,_xlfn.XLOOKUP(H5780,'deck &amp; rules'!$C$23:$C$30,'deck &amp; rules'!$D$23:$M$30))="draw",
                                                     IF(I5780&gt;J5780,1,IF(I5780&lt;J5780,0,2)),
                                                     IF(I5780&gt;H5780,1,IF(I5780&lt;H5780,0,2))),
                                   IF(H5780&lt;7,
                                        IF(G5780&gt;J5780,1,IF(G5780&lt;J5780,0,2)),
                                        IF(G5780&gt;H5780,1,IF(G5780&lt;H5780,0,2))
                                        )
                          )
              )
        )</f>
        <v>2</v>
      </c>
      <c r="L5780">
        <f t="shared" ca="1" si="634"/>
        <v>-539</v>
      </c>
      <c r="M5780">
        <f t="shared" ca="1" si="635"/>
        <v>-630.99999999998181</v>
      </c>
      <c r="N5780">
        <f t="shared" ca="1" si="636"/>
        <v>-1108</v>
      </c>
    </row>
    <row r="5781" spans="1:14" x14ac:dyDescent="0.25">
      <c r="A5781">
        <f ca="1"/>
        <v>6</v>
      </c>
      <c r="B5781">
        <f ca="1"/>
        <v>0</v>
      </c>
      <c r="C5781">
        <f ca="1"/>
        <v>8</v>
      </c>
      <c r="D5781">
        <f ca="1"/>
        <v>8</v>
      </c>
      <c r="E5781">
        <f ca="1"/>
        <v>0</v>
      </c>
      <c r="F5781">
        <f ca="1"/>
        <v>6</v>
      </c>
      <c r="G5781">
        <f t="shared" ca="1" si="630"/>
        <v>6</v>
      </c>
      <c r="H5781">
        <f t="shared" ca="1" si="631"/>
        <v>8</v>
      </c>
      <c r="I5781">
        <f t="shared" ca="1" si="632"/>
        <v>4</v>
      </c>
      <c r="J5781">
        <f t="shared" ca="1" si="633"/>
        <v>4</v>
      </c>
      <c r="K5781" cm="1">
        <f t="array" aca="1" ref="K5781" ca="1">IF(G5781&gt;7,
        IF(G5781&gt;H5781, 1, IF(G5781&lt;H5781, 0, 2)),
        IF(       H5781&gt;7,
                     IF(G5781&gt;H5781, 1, IF(G5781&lt;H5781, 0, 2)),
                     IF(         G5781&lt;6,
                                   IF(            _xlfn.XLOOKUP(C5781,'deck &amp; rules'!$D$22:$M$22,_xlfn.XLOOKUP(H5781,'deck &amp; rules'!$C$23:$C$30,'deck &amp; rules'!$D$23:$M$30))="draw",
                                                     IF(I5781&gt;J5781,1,IF(I5781&lt;J5781,0,2)),
                                                     IF(I5781&gt;H5781,1,IF(I5781&lt;H5781,0,2))),
                                   IF(H5781&lt;7,
                                        IF(G5781&gt;J5781,1,IF(G5781&lt;J5781,0,2)),
                                        IF(G5781&gt;H5781,1,IF(G5781&lt;H5781,0,2))
                                        )
                          )
              )
        )</f>
        <v>0</v>
      </c>
      <c r="L5781">
        <f t="shared" ca="1" si="634"/>
        <v>-540</v>
      </c>
      <c r="M5781">
        <f t="shared" ca="1" si="635"/>
        <v>-630.04999999998176</v>
      </c>
      <c r="N5781">
        <f t="shared" ca="1" si="636"/>
        <v>-1109</v>
      </c>
    </row>
    <row r="5782" spans="1:14" x14ac:dyDescent="0.25">
      <c r="A5782">
        <f ca="1"/>
        <v>1</v>
      </c>
      <c r="B5782">
        <f ca="1"/>
        <v>1</v>
      </c>
      <c r="C5782">
        <f ca="1"/>
        <v>7</v>
      </c>
      <c r="D5782">
        <f ca="1"/>
        <v>1</v>
      </c>
      <c r="E5782">
        <f ca="1"/>
        <v>1</v>
      </c>
      <c r="F5782">
        <f ca="1"/>
        <v>1</v>
      </c>
      <c r="G5782">
        <f t="shared" ca="1" si="630"/>
        <v>2</v>
      </c>
      <c r="H5782">
        <f t="shared" ca="1" si="631"/>
        <v>2</v>
      </c>
      <c r="I5782">
        <f t="shared" ca="1" si="632"/>
        <v>9</v>
      </c>
      <c r="J5782">
        <f t="shared" ca="1" si="633"/>
        <v>3</v>
      </c>
      <c r="K5782" cm="1">
        <f t="array" aca="1" ref="K5782" ca="1">IF(G5782&gt;7,
        IF(G5782&gt;H5782, 1, IF(G5782&lt;H5782, 0, 2)),
        IF(       H5782&gt;7,
                     IF(G5782&gt;H5782, 1, IF(G5782&lt;H5782, 0, 2)),
                     IF(         G5782&lt;6,
                                   IF(            _xlfn.XLOOKUP(C5782,'deck &amp; rules'!$D$22:$M$22,_xlfn.XLOOKUP(H5782,'deck &amp; rules'!$C$23:$C$30,'deck &amp; rules'!$D$23:$M$30))="draw",
                                                     IF(I5782&gt;J5782,1,IF(I5782&lt;J5782,0,2)),
                                                     IF(I5782&gt;H5782,1,IF(I5782&lt;H5782,0,2))),
                                   IF(H5782&lt;7,
                                        IF(G5782&gt;J5782,1,IF(G5782&lt;J5782,0,2)),
                                        IF(G5782&gt;H5782,1,IF(G5782&lt;H5782,0,2))
                                        )
                          )
              )
        )</f>
        <v>1</v>
      </c>
      <c r="L5782">
        <f t="shared" ca="1" si="634"/>
        <v>-539</v>
      </c>
      <c r="M5782">
        <f t="shared" ca="1" si="635"/>
        <v>-631.04999999998176</v>
      </c>
      <c r="N5782">
        <f t="shared" ca="1" si="636"/>
        <v>-1110</v>
      </c>
    </row>
    <row r="5783" spans="1:14" x14ac:dyDescent="0.25">
      <c r="A5783">
        <f ca="1"/>
        <v>2</v>
      </c>
      <c r="B5783">
        <f ca="1"/>
        <v>9</v>
      </c>
      <c r="C5783">
        <f ca="1"/>
        <v>0</v>
      </c>
      <c r="D5783">
        <f ca="1"/>
        <v>7</v>
      </c>
      <c r="E5783">
        <f ca="1"/>
        <v>0</v>
      </c>
      <c r="F5783">
        <f ca="1"/>
        <v>0</v>
      </c>
      <c r="G5783">
        <f t="shared" ca="1" si="630"/>
        <v>1</v>
      </c>
      <c r="H5783">
        <f t="shared" ca="1" si="631"/>
        <v>7</v>
      </c>
      <c r="I5783">
        <f t="shared" ca="1" si="632"/>
        <v>1</v>
      </c>
      <c r="J5783">
        <f t="shared" ca="1" si="633"/>
        <v>7</v>
      </c>
      <c r="K5783" cm="1">
        <f t="array" aca="1" ref="K5783" ca="1">IF(G5783&gt;7,
        IF(G5783&gt;H5783, 1, IF(G5783&lt;H5783, 0, 2)),
        IF(       H5783&gt;7,
                     IF(G5783&gt;H5783, 1, IF(G5783&lt;H5783, 0, 2)),
                     IF(         G5783&lt;6,
                                   IF(            _xlfn.XLOOKUP(C5783,'deck &amp; rules'!$D$22:$M$22,_xlfn.XLOOKUP(H5783,'deck &amp; rules'!$C$23:$C$30,'deck &amp; rules'!$D$23:$M$30))="draw",
                                                     IF(I5783&gt;J5783,1,IF(I5783&lt;J5783,0,2)),
                                                     IF(I5783&gt;H5783,1,IF(I5783&lt;H5783,0,2))),
                                   IF(H5783&lt;7,
                                        IF(G5783&gt;J5783,1,IF(G5783&lt;J5783,0,2)),
                                        IF(G5783&gt;H5783,1,IF(G5783&lt;H5783,0,2))
                                        )
                          )
              )
        )</f>
        <v>0</v>
      </c>
      <c r="L5783">
        <f t="shared" ca="1" si="634"/>
        <v>-540</v>
      </c>
      <c r="M5783">
        <f t="shared" ca="1" si="635"/>
        <v>-630.09999999998172</v>
      </c>
      <c r="N5783">
        <f t="shared" ca="1" si="636"/>
        <v>-1111</v>
      </c>
    </row>
    <row r="5784" spans="1:14" x14ac:dyDescent="0.25">
      <c r="A5784">
        <f ca="1"/>
        <v>1</v>
      </c>
      <c r="B5784">
        <f ca="1"/>
        <v>0</v>
      </c>
      <c r="C5784">
        <f ca="1"/>
        <v>0</v>
      </c>
      <c r="D5784">
        <f ca="1"/>
        <v>0</v>
      </c>
      <c r="E5784">
        <f ca="1"/>
        <v>4</v>
      </c>
      <c r="F5784">
        <f ca="1"/>
        <v>1</v>
      </c>
      <c r="G5784">
        <f t="shared" ca="1" si="630"/>
        <v>1</v>
      </c>
      <c r="H5784">
        <f t="shared" ca="1" si="631"/>
        <v>4</v>
      </c>
      <c r="I5784">
        <f t="shared" ca="1" si="632"/>
        <v>1</v>
      </c>
      <c r="J5784">
        <f t="shared" ca="1" si="633"/>
        <v>5</v>
      </c>
      <c r="K5784" cm="1">
        <f t="array" aca="1" ref="K5784" ca="1">IF(G5784&gt;7,
        IF(G5784&gt;H5784, 1, IF(G5784&lt;H5784, 0, 2)),
        IF(       H5784&gt;7,
                     IF(G5784&gt;H5784, 1, IF(G5784&lt;H5784, 0, 2)),
                     IF(         G5784&lt;6,
                                   IF(            _xlfn.XLOOKUP(C5784,'deck &amp; rules'!$D$22:$M$22,_xlfn.XLOOKUP(H5784,'deck &amp; rules'!$C$23:$C$30,'deck &amp; rules'!$D$23:$M$30))="draw",
                                                     IF(I5784&gt;J5784,1,IF(I5784&lt;J5784,0,2)),
                                                     IF(I5784&gt;H5784,1,IF(I5784&lt;H5784,0,2))),
                                   IF(H5784&lt;7,
                                        IF(G5784&gt;J5784,1,IF(G5784&lt;J5784,0,2)),
                                        IF(G5784&gt;H5784,1,IF(G5784&lt;H5784,0,2))
                                        )
                          )
              )
        )</f>
        <v>0</v>
      </c>
      <c r="L5784">
        <f t="shared" ca="1" si="634"/>
        <v>-541</v>
      </c>
      <c r="M5784">
        <f t="shared" ca="1" si="635"/>
        <v>-629.14999999998167</v>
      </c>
      <c r="N5784">
        <f t="shared" ca="1" si="636"/>
        <v>-1112</v>
      </c>
    </row>
    <row r="5785" spans="1:14" x14ac:dyDescent="0.25">
      <c r="A5785">
        <f ca="1"/>
        <v>0</v>
      </c>
      <c r="B5785">
        <f ca="1"/>
        <v>4</v>
      </c>
      <c r="C5785">
        <f ca="1"/>
        <v>4</v>
      </c>
      <c r="D5785">
        <f ca="1"/>
        <v>0</v>
      </c>
      <c r="E5785">
        <f ca="1"/>
        <v>7</v>
      </c>
      <c r="F5785">
        <f ca="1"/>
        <v>1</v>
      </c>
      <c r="G5785">
        <f t="shared" ca="1" si="630"/>
        <v>4</v>
      </c>
      <c r="H5785">
        <f t="shared" ca="1" si="631"/>
        <v>7</v>
      </c>
      <c r="I5785">
        <f t="shared" ca="1" si="632"/>
        <v>8</v>
      </c>
      <c r="J5785">
        <f t="shared" ca="1" si="633"/>
        <v>8</v>
      </c>
      <c r="K5785" cm="1">
        <f t="array" aca="1" ref="K5785" ca="1">IF(G5785&gt;7,
        IF(G5785&gt;H5785, 1, IF(G5785&lt;H5785, 0, 2)),
        IF(       H5785&gt;7,
                     IF(G5785&gt;H5785, 1, IF(G5785&lt;H5785, 0, 2)),
                     IF(         G5785&lt;6,
                                   IF(            _xlfn.XLOOKUP(C5785,'deck &amp; rules'!$D$22:$M$22,_xlfn.XLOOKUP(H5785,'deck &amp; rules'!$C$23:$C$30,'deck &amp; rules'!$D$23:$M$30))="draw",
                                                     IF(I5785&gt;J5785,1,IF(I5785&lt;J5785,0,2)),
                                                     IF(I5785&gt;H5785,1,IF(I5785&lt;H5785,0,2))),
                                   IF(H5785&lt;7,
                                        IF(G5785&gt;J5785,1,IF(G5785&lt;J5785,0,2)),
                                        IF(G5785&gt;H5785,1,IF(G5785&lt;H5785,0,2))
                                        )
                          )
              )
        )</f>
        <v>1</v>
      </c>
      <c r="L5785">
        <f t="shared" ca="1" si="634"/>
        <v>-540</v>
      </c>
      <c r="M5785">
        <f t="shared" ca="1" si="635"/>
        <v>-630.14999999998167</v>
      </c>
      <c r="N5785">
        <f t="shared" ca="1" si="636"/>
        <v>-1113</v>
      </c>
    </row>
    <row r="5786" spans="1:14" x14ac:dyDescent="0.25">
      <c r="A5786">
        <f ca="1"/>
        <v>3</v>
      </c>
      <c r="B5786">
        <f ca="1"/>
        <v>6</v>
      </c>
      <c r="C5786">
        <f ca="1"/>
        <v>0</v>
      </c>
      <c r="D5786">
        <f ca="1"/>
        <v>1</v>
      </c>
      <c r="E5786">
        <f ca="1"/>
        <v>3</v>
      </c>
      <c r="F5786">
        <f ca="1"/>
        <v>4</v>
      </c>
      <c r="G5786">
        <f t="shared" ca="1" si="630"/>
        <v>9</v>
      </c>
      <c r="H5786">
        <f t="shared" ca="1" si="631"/>
        <v>4</v>
      </c>
      <c r="I5786">
        <f t="shared" ca="1" si="632"/>
        <v>9</v>
      </c>
      <c r="J5786">
        <f t="shared" ca="1" si="633"/>
        <v>8</v>
      </c>
      <c r="K5786" cm="1">
        <f t="array" aca="1" ref="K5786" ca="1">IF(G5786&gt;7,
        IF(G5786&gt;H5786, 1, IF(G5786&lt;H5786, 0, 2)),
        IF(       H5786&gt;7,
                     IF(G5786&gt;H5786, 1, IF(G5786&lt;H5786, 0, 2)),
                     IF(         G5786&lt;6,
                                   IF(            _xlfn.XLOOKUP(C5786,'deck &amp; rules'!$D$22:$M$22,_xlfn.XLOOKUP(H5786,'deck &amp; rules'!$C$23:$C$30,'deck &amp; rules'!$D$23:$M$30))="draw",
                                                     IF(I5786&gt;J5786,1,IF(I5786&lt;J5786,0,2)),
                                                     IF(I5786&gt;H5786,1,IF(I5786&lt;H5786,0,2))),
                                   IF(H5786&lt;7,
                                        IF(G5786&gt;J5786,1,IF(G5786&lt;J5786,0,2)),
                                        IF(G5786&gt;H5786,1,IF(G5786&lt;H5786,0,2))
                                        )
                          )
              )
        )</f>
        <v>1</v>
      </c>
      <c r="L5786">
        <f t="shared" ca="1" si="634"/>
        <v>-539</v>
      </c>
      <c r="M5786">
        <f t="shared" ca="1" si="635"/>
        <v>-631.14999999998167</v>
      </c>
      <c r="N5786">
        <f t="shared" ca="1" si="636"/>
        <v>-1114</v>
      </c>
    </row>
    <row r="5787" spans="1:14" x14ac:dyDescent="0.25">
      <c r="A5787">
        <f ca="1"/>
        <v>0</v>
      </c>
      <c r="B5787">
        <f ca="1"/>
        <v>3</v>
      </c>
      <c r="C5787">
        <f ca="1"/>
        <v>1</v>
      </c>
      <c r="D5787">
        <f ca="1"/>
        <v>0</v>
      </c>
      <c r="E5787">
        <f ca="1"/>
        <v>0</v>
      </c>
      <c r="F5787">
        <f ca="1"/>
        <v>8</v>
      </c>
      <c r="G5787">
        <f t="shared" ca="1" si="630"/>
        <v>3</v>
      </c>
      <c r="H5787">
        <f t="shared" ca="1" si="631"/>
        <v>0</v>
      </c>
      <c r="I5787">
        <f t="shared" ca="1" si="632"/>
        <v>4</v>
      </c>
      <c r="J5787">
        <f t="shared" ca="1" si="633"/>
        <v>8</v>
      </c>
      <c r="K5787" cm="1">
        <f t="array" aca="1" ref="K5787" ca="1">IF(G5787&gt;7,
        IF(G5787&gt;H5787, 1, IF(G5787&lt;H5787, 0, 2)),
        IF(       H5787&gt;7,
                     IF(G5787&gt;H5787, 1, IF(G5787&lt;H5787, 0, 2)),
                     IF(         G5787&lt;6,
                                   IF(            _xlfn.XLOOKUP(C5787,'deck &amp; rules'!$D$22:$M$22,_xlfn.XLOOKUP(H5787,'deck &amp; rules'!$C$23:$C$30,'deck &amp; rules'!$D$23:$M$30))="draw",
                                                     IF(I5787&gt;J5787,1,IF(I5787&lt;J5787,0,2)),
                                                     IF(I5787&gt;H5787,1,IF(I5787&lt;H5787,0,2))),
                                   IF(H5787&lt;7,
                                        IF(G5787&gt;J5787,1,IF(G5787&lt;J5787,0,2)),
                                        IF(G5787&gt;H5787,1,IF(G5787&lt;H5787,0,2))
                                        )
                          )
              )
        )</f>
        <v>0</v>
      </c>
      <c r="L5787">
        <f t="shared" ca="1" si="634"/>
        <v>-540</v>
      </c>
      <c r="M5787">
        <f t="shared" ca="1" si="635"/>
        <v>-630.19999999998163</v>
      </c>
      <c r="N5787">
        <f t="shared" ca="1" si="636"/>
        <v>-1115</v>
      </c>
    </row>
    <row r="5788" spans="1:14" x14ac:dyDescent="0.25">
      <c r="A5788">
        <f ca="1"/>
        <v>9</v>
      </c>
      <c r="B5788">
        <f ca="1"/>
        <v>0</v>
      </c>
      <c r="C5788">
        <f ca="1"/>
        <v>4</v>
      </c>
      <c r="D5788">
        <f ca="1"/>
        <v>0</v>
      </c>
      <c r="E5788">
        <f ca="1"/>
        <v>0</v>
      </c>
      <c r="F5788">
        <f ca="1"/>
        <v>8</v>
      </c>
      <c r="G5788">
        <f t="shared" ca="1" si="630"/>
        <v>9</v>
      </c>
      <c r="H5788">
        <f t="shared" ca="1" si="631"/>
        <v>0</v>
      </c>
      <c r="I5788">
        <f t="shared" ca="1" si="632"/>
        <v>3</v>
      </c>
      <c r="J5788">
        <f t="shared" ca="1" si="633"/>
        <v>8</v>
      </c>
      <c r="K5788" cm="1">
        <f t="array" aca="1" ref="K5788" ca="1">IF(G5788&gt;7,
        IF(G5788&gt;H5788, 1, IF(G5788&lt;H5788, 0, 2)),
        IF(       H5788&gt;7,
                     IF(G5788&gt;H5788, 1, IF(G5788&lt;H5788, 0, 2)),
                     IF(         G5788&lt;6,
                                   IF(            _xlfn.XLOOKUP(C5788,'deck &amp; rules'!$D$22:$M$22,_xlfn.XLOOKUP(H5788,'deck &amp; rules'!$C$23:$C$30,'deck &amp; rules'!$D$23:$M$30))="draw",
                                                     IF(I5788&gt;J5788,1,IF(I5788&lt;J5788,0,2)),
                                                     IF(I5788&gt;H5788,1,IF(I5788&lt;H5788,0,2))),
                                   IF(H5788&lt;7,
                                        IF(G5788&gt;J5788,1,IF(G5788&lt;J5788,0,2)),
                                        IF(G5788&gt;H5788,1,IF(G5788&lt;H5788,0,2))
                                        )
                          )
              )
        )</f>
        <v>1</v>
      </c>
      <c r="L5788">
        <f t="shared" ca="1" si="634"/>
        <v>-539</v>
      </c>
      <c r="M5788">
        <f t="shared" ca="1" si="635"/>
        <v>-631.19999999998163</v>
      </c>
      <c r="N5788">
        <f t="shared" ca="1" si="636"/>
        <v>-1116</v>
      </c>
    </row>
    <row r="5789" spans="1:14" x14ac:dyDescent="0.25">
      <c r="A5789">
        <f ca="1"/>
        <v>6</v>
      </c>
      <c r="B5789">
        <f ca="1"/>
        <v>2</v>
      </c>
      <c r="C5789">
        <f ca="1"/>
        <v>0</v>
      </c>
      <c r="D5789">
        <f ca="1"/>
        <v>0</v>
      </c>
      <c r="E5789">
        <f ca="1"/>
        <v>4</v>
      </c>
      <c r="F5789">
        <f ca="1"/>
        <v>0</v>
      </c>
      <c r="G5789">
        <f t="shared" ca="1" si="630"/>
        <v>8</v>
      </c>
      <c r="H5789">
        <f t="shared" ca="1" si="631"/>
        <v>4</v>
      </c>
      <c r="I5789">
        <f t="shared" ca="1" si="632"/>
        <v>8</v>
      </c>
      <c r="J5789">
        <f t="shared" ca="1" si="633"/>
        <v>4</v>
      </c>
      <c r="K5789" cm="1">
        <f t="array" aca="1" ref="K5789" ca="1">IF(G5789&gt;7,
        IF(G5789&gt;H5789, 1, IF(G5789&lt;H5789, 0, 2)),
        IF(       H5789&gt;7,
                     IF(G5789&gt;H5789, 1, IF(G5789&lt;H5789, 0, 2)),
                     IF(         G5789&lt;6,
                                   IF(            _xlfn.XLOOKUP(C5789,'deck &amp; rules'!$D$22:$M$22,_xlfn.XLOOKUP(H5789,'deck &amp; rules'!$C$23:$C$30,'deck &amp; rules'!$D$23:$M$30))="draw",
                                                     IF(I5789&gt;J5789,1,IF(I5789&lt;J5789,0,2)),
                                                     IF(I5789&gt;H5789,1,IF(I5789&lt;H5789,0,2))),
                                   IF(H5789&lt;7,
                                        IF(G5789&gt;J5789,1,IF(G5789&lt;J5789,0,2)),
                                        IF(G5789&gt;H5789,1,IF(G5789&lt;H5789,0,2))
                                        )
                          )
              )
        )</f>
        <v>1</v>
      </c>
      <c r="L5789">
        <f t="shared" ca="1" si="634"/>
        <v>-538</v>
      </c>
      <c r="M5789">
        <f t="shared" ca="1" si="635"/>
        <v>-632.19999999998163</v>
      </c>
      <c r="N5789">
        <f t="shared" ca="1" si="636"/>
        <v>-1117</v>
      </c>
    </row>
    <row r="5790" spans="1:14" x14ac:dyDescent="0.25">
      <c r="A5790">
        <f ca="1"/>
        <v>9</v>
      </c>
      <c r="B5790">
        <f ca="1"/>
        <v>0</v>
      </c>
      <c r="C5790">
        <f ca="1"/>
        <v>2</v>
      </c>
      <c r="D5790">
        <f ca="1"/>
        <v>1</v>
      </c>
      <c r="E5790">
        <f ca="1"/>
        <v>4</v>
      </c>
      <c r="F5790">
        <f ca="1"/>
        <v>1</v>
      </c>
      <c r="G5790">
        <f t="shared" ca="1" si="630"/>
        <v>9</v>
      </c>
      <c r="H5790">
        <f t="shared" ca="1" si="631"/>
        <v>5</v>
      </c>
      <c r="I5790">
        <f t="shared" ca="1" si="632"/>
        <v>1</v>
      </c>
      <c r="J5790">
        <f t="shared" ca="1" si="633"/>
        <v>6</v>
      </c>
      <c r="K5790" cm="1">
        <f t="array" aca="1" ref="K5790" ca="1">IF(G5790&gt;7,
        IF(G5790&gt;H5790, 1, IF(G5790&lt;H5790, 0, 2)),
        IF(       H5790&gt;7,
                     IF(G5790&gt;H5790, 1, IF(G5790&lt;H5790, 0, 2)),
                     IF(         G5790&lt;6,
                                   IF(            _xlfn.XLOOKUP(C5790,'deck &amp; rules'!$D$22:$M$22,_xlfn.XLOOKUP(H5790,'deck &amp; rules'!$C$23:$C$30,'deck &amp; rules'!$D$23:$M$30))="draw",
                                                     IF(I5790&gt;J5790,1,IF(I5790&lt;J5790,0,2)),
                                                     IF(I5790&gt;H5790,1,IF(I5790&lt;H5790,0,2))),
                                   IF(H5790&lt;7,
                                        IF(G5790&gt;J5790,1,IF(G5790&lt;J5790,0,2)),
                                        IF(G5790&gt;H5790,1,IF(G5790&lt;H5790,0,2))
                                        )
                          )
              )
        )</f>
        <v>1</v>
      </c>
      <c r="L5790">
        <f t="shared" ca="1" si="634"/>
        <v>-537</v>
      </c>
      <c r="M5790">
        <f t="shared" ca="1" si="635"/>
        <v>-633.19999999998163</v>
      </c>
      <c r="N5790">
        <f t="shared" ca="1" si="636"/>
        <v>-1118</v>
      </c>
    </row>
    <row r="5791" spans="1:14" x14ac:dyDescent="0.25">
      <c r="A5791">
        <f ca="1"/>
        <v>9</v>
      </c>
      <c r="B5791">
        <f ca="1"/>
        <v>0</v>
      </c>
      <c r="C5791">
        <f ca="1"/>
        <v>9</v>
      </c>
      <c r="D5791">
        <f ca="1"/>
        <v>1</v>
      </c>
      <c r="E5791">
        <f ca="1"/>
        <v>0</v>
      </c>
      <c r="F5791">
        <f ca="1"/>
        <v>2</v>
      </c>
      <c r="G5791">
        <f t="shared" ca="1" si="630"/>
        <v>9</v>
      </c>
      <c r="H5791">
        <f t="shared" ca="1" si="631"/>
        <v>1</v>
      </c>
      <c r="I5791">
        <f t="shared" ca="1" si="632"/>
        <v>8</v>
      </c>
      <c r="J5791">
        <f t="shared" ca="1" si="633"/>
        <v>3</v>
      </c>
      <c r="K5791" cm="1">
        <f t="array" aca="1" ref="K5791" ca="1">IF(G5791&gt;7,
        IF(G5791&gt;H5791, 1, IF(G5791&lt;H5791, 0, 2)),
        IF(       H5791&gt;7,
                     IF(G5791&gt;H5791, 1, IF(G5791&lt;H5791, 0, 2)),
                     IF(         G5791&lt;6,
                                   IF(            _xlfn.XLOOKUP(C5791,'deck &amp; rules'!$D$22:$M$22,_xlfn.XLOOKUP(H5791,'deck &amp; rules'!$C$23:$C$30,'deck &amp; rules'!$D$23:$M$30))="draw",
                                                     IF(I5791&gt;J5791,1,IF(I5791&lt;J5791,0,2)),
                                                     IF(I5791&gt;H5791,1,IF(I5791&lt;H5791,0,2))),
                                   IF(H5791&lt;7,
                                        IF(G5791&gt;J5791,1,IF(G5791&lt;J5791,0,2)),
                                        IF(G5791&gt;H5791,1,IF(G5791&lt;H5791,0,2))
                                        )
                          )
              )
        )</f>
        <v>1</v>
      </c>
      <c r="L5791">
        <f t="shared" ca="1" si="634"/>
        <v>-536</v>
      </c>
      <c r="M5791">
        <f t="shared" ca="1" si="635"/>
        <v>-634.19999999998163</v>
      </c>
      <c r="N5791">
        <f t="shared" ca="1" si="636"/>
        <v>-1119</v>
      </c>
    </row>
    <row r="5792" spans="1:14" x14ac:dyDescent="0.25">
      <c r="A5792">
        <f ca="1"/>
        <v>1</v>
      </c>
      <c r="B5792">
        <f ca="1"/>
        <v>1</v>
      </c>
      <c r="C5792">
        <f ca="1"/>
        <v>4</v>
      </c>
      <c r="D5792">
        <f ca="1"/>
        <v>4</v>
      </c>
      <c r="E5792">
        <f ca="1"/>
        <v>9</v>
      </c>
      <c r="F5792">
        <f ca="1"/>
        <v>4</v>
      </c>
      <c r="G5792">
        <f t="shared" ca="1" si="630"/>
        <v>2</v>
      </c>
      <c r="H5792">
        <f t="shared" ca="1" si="631"/>
        <v>3</v>
      </c>
      <c r="I5792">
        <f t="shared" ca="1" si="632"/>
        <v>6</v>
      </c>
      <c r="J5792">
        <f t="shared" ca="1" si="633"/>
        <v>7</v>
      </c>
      <c r="K5792" cm="1">
        <f t="array" aca="1" ref="K5792" ca="1">IF(G5792&gt;7,
        IF(G5792&gt;H5792, 1, IF(G5792&lt;H5792, 0, 2)),
        IF(       H5792&gt;7,
                     IF(G5792&gt;H5792, 1, IF(G5792&lt;H5792, 0, 2)),
                     IF(         G5792&lt;6,
                                   IF(            _xlfn.XLOOKUP(C5792,'deck &amp; rules'!$D$22:$M$22,_xlfn.XLOOKUP(H5792,'deck &amp; rules'!$C$23:$C$30,'deck &amp; rules'!$D$23:$M$30))="draw",
                                                     IF(I5792&gt;J5792,1,IF(I5792&lt;J5792,0,2)),
                                                     IF(I5792&gt;H5792,1,IF(I5792&lt;H5792,0,2))),
                                   IF(H5792&lt;7,
                                        IF(G5792&gt;J5792,1,IF(G5792&lt;J5792,0,2)),
                                        IF(G5792&gt;H5792,1,IF(G5792&lt;H5792,0,2))
                                        )
                          )
              )
        )</f>
        <v>0</v>
      </c>
      <c r="L5792">
        <f t="shared" ca="1" si="634"/>
        <v>-537</v>
      </c>
      <c r="M5792">
        <f t="shared" ca="1" si="635"/>
        <v>-633.24999999998158</v>
      </c>
      <c r="N5792">
        <f t="shared" ca="1" si="636"/>
        <v>-1120</v>
      </c>
    </row>
    <row r="5793" spans="1:14" x14ac:dyDescent="0.25">
      <c r="A5793">
        <f ca="1"/>
        <v>9</v>
      </c>
      <c r="B5793">
        <f ca="1"/>
        <v>9</v>
      </c>
      <c r="C5793">
        <f ca="1"/>
        <v>7</v>
      </c>
      <c r="D5793">
        <f ca="1"/>
        <v>7</v>
      </c>
      <c r="E5793">
        <f ca="1"/>
        <v>7</v>
      </c>
      <c r="F5793">
        <f ca="1"/>
        <v>8</v>
      </c>
      <c r="G5793">
        <f t="shared" ca="1" si="630"/>
        <v>8</v>
      </c>
      <c r="H5793">
        <f t="shared" ca="1" si="631"/>
        <v>4</v>
      </c>
      <c r="I5793">
        <f t="shared" ca="1" si="632"/>
        <v>5</v>
      </c>
      <c r="J5793">
        <f t="shared" ca="1" si="633"/>
        <v>2</v>
      </c>
      <c r="K5793" cm="1">
        <f t="array" aca="1" ref="K5793" ca="1">IF(G5793&gt;7,
        IF(G5793&gt;H5793, 1, IF(G5793&lt;H5793, 0, 2)),
        IF(       H5793&gt;7,
                     IF(G5793&gt;H5793, 1, IF(G5793&lt;H5793, 0, 2)),
                     IF(         G5793&lt;6,
                                   IF(            _xlfn.XLOOKUP(C5793,'deck &amp; rules'!$D$22:$M$22,_xlfn.XLOOKUP(H5793,'deck &amp; rules'!$C$23:$C$30,'deck &amp; rules'!$D$23:$M$30))="draw",
                                                     IF(I5793&gt;J5793,1,IF(I5793&lt;J5793,0,2)),
                                                     IF(I5793&gt;H5793,1,IF(I5793&lt;H5793,0,2))),
                                   IF(H5793&lt;7,
                                        IF(G5793&gt;J5793,1,IF(G5793&lt;J5793,0,2)),
                                        IF(G5793&gt;H5793,1,IF(G5793&lt;H5793,0,2))
                                        )
                          )
              )
        )</f>
        <v>1</v>
      </c>
      <c r="L5793">
        <f t="shared" ca="1" si="634"/>
        <v>-536</v>
      </c>
      <c r="M5793">
        <f t="shared" ca="1" si="635"/>
        <v>-634.24999999998158</v>
      </c>
      <c r="N5793">
        <f t="shared" ca="1" si="636"/>
        <v>-1121</v>
      </c>
    </row>
    <row r="5794" spans="1:14" x14ac:dyDescent="0.25">
      <c r="A5794">
        <f ca="1"/>
        <v>7</v>
      </c>
      <c r="B5794">
        <f ca="1"/>
        <v>8</v>
      </c>
      <c r="C5794">
        <f ca="1"/>
        <v>7</v>
      </c>
      <c r="D5794">
        <f ca="1"/>
        <v>5</v>
      </c>
      <c r="E5794">
        <f ca="1"/>
        <v>6</v>
      </c>
      <c r="F5794">
        <f ca="1"/>
        <v>5</v>
      </c>
      <c r="G5794">
        <f t="shared" ca="1" si="630"/>
        <v>5</v>
      </c>
      <c r="H5794">
        <f t="shared" ca="1" si="631"/>
        <v>1</v>
      </c>
      <c r="I5794">
        <f t="shared" ca="1" si="632"/>
        <v>2</v>
      </c>
      <c r="J5794">
        <f t="shared" ca="1" si="633"/>
        <v>6</v>
      </c>
      <c r="K5794" cm="1">
        <f t="array" aca="1" ref="K5794" ca="1">IF(G5794&gt;7,
        IF(G5794&gt;H5794, 1, IF(G5794&lt;H5794, 0, 2)),
        IF(       H5794&gt;7,
                     IF(G5794&gt;H5794, 1, IF(G5794&lt;H5794, 0, 2)),
                     IF(         G5794&lt;6,
                                   IF(            _xlfn.XLOOKUP(C5794,'deck &amp; rules'!$D$22:$M$22,_xlfn.XLOOKUP(H5794,'deck &amp; rules'!$C$23:$C$30,'deck &amp; rules'!$D$23:$M$30))="draw",
                                                     IF(I5794&gt;J5794,1,IF(I5794&lt;J5794,0,2)),
                                                     IF(I5794&gt;H5794,1,IF(I5794&lt;H5794,0,2))),
                                   IF(H5794&lt;7,
                                        IF(G5794&gt;J5794,1,IF(G5794&lt;J5794,0,2)),
                                        IF(G5794&gt;H5794,1,IF(G5794&lt;H5794,0,2))
                                        )
                          )
              )
        )</f>
        <v>0</v>
      </c>
      <c r="L5794">
        <f t="shared" ca="1" si="634"/>
        <v>-537</v>
      </c>
      <c r="M5794">
        <f t="shared" ca="1" si="635"/>
        <v>-633.29999999998154</v>
      </c>
      <c r="N5794">
        <f t="shared" ca="1" si="636"/>
        <v>-1122</v>
      </c>
    </row>
    <row r="5795" spans="1:14" x14ac:dyDescent="0.25">
      <c r="A5795">
        <f ca="1"/>
        <v>7</v>
      </c>
      <c r="B5795">
        <f ca="1"/>
        <v>0</v>
      </c>
      <c r="C5795">
        <f ca="1"/>
        <v>9</v>
      </c>
      <c r="D5795">
        <f ca="1"/>
        <v>7</v>
      </c>
      <c r="E5795">
        <f ca="1"/>
        <v>7</v>
      </c>
      <c r="F5795">
        <f ca="1"/>
        <v>0</v>
      </c>
      <c r="G5795">
        <f t="shared" ca="1" si="630"/>
        <v>7</v>
      </c>
      <c r="H5795">
        <f t="shared" ca="1" si="631"/>
        <v>4</v>
      </c>
      <c r="I5795">
        <f t="shared" ca="1" si="632"/>
        <v>6</v>
      </c>
      <c r="J5795">
        <f t="shared" ca="1" si="633"/>
        <v>4</v>
      </c>
      <c r="K5795" cm="1">
        <f t="array" aca="1" ref="K5795" ca="1">IF(G5795&gt;7,
        IF(G5795&gt;H5795, 1, IF(G5795&lt;H5795, 0, 2)),
        IF(       H5795&gt;7,
                     IF(G5795&gt;H5795, 1, IF(G5795&lt;H5795, 0, 2)),
                     IF(         G5795&lt;6,
                                   IF(            _xlfn.XLOOKUP(C5795,'deck &amp; rules'!$D$22:$M$22,_xlfn.XLOOKUP(H5795,'deck &amp; rules'!$C$23:$C$30,'deck &amp; rules'!$D$23:$M$30))="draw",
                                                     IF(I5795&gt;J5795,1,IF(I5795&lt;J5795,0,2)),
                                                     IF(I5795&gt;H5795,1,IF(I5795&lt;H5795,0,2))),
                                   IF(H5795&lt;7,
                                        IF(G5795&gt;J5795,1,IF(G5795&lt;J5795,0,2)),
                                        IF(G5795&gt;H5795,1,IF(G5795&lt;H5795,0,2))
                                        )
                          )
              )
        )</f>
        <v>1</v>
      </c>
      <c r="L5795">
        <f t="shared" ca="1" si="634"/>
        <v>-536</v>
      </c>
      <c r="M5795">
        <f t="shared" ca="1" si="635"/>
        <v>-634.29999999998154</v>
      </c>
      <c r="N5795">
        <f t="shared" ca="1" si="636"/>
        <v>-1123</v>
      </c>
    </row>
    <row r="5796" spans="1:14" x14ac:dyDescent="0.25">
      <c r="A5796">
        <f ca="1"/>
        <v>8</v>
      </c>
      <c r="B5796">
        <f ca="1"/>
        <v>9</v>
      </c>
      <c r="C5796">
        <f ca="1"/>
        <v>4</v>
      </c>
      <c r="D5796">
        <f ca="1"/>
        <v>0</v>
      </c>
      <c r="E5796">
        <f ca="1"/>
        <v>0</v>
      </c>
      <c r="F5796">
        <f ca="1"/>
        <v>2</v>
      </c>
      <c r="G5796">
        <f t="shared" ca="1" si="630"/>
        <v>7</v>
      </c>
      <c r="H5796">
        <f t="shared" ca="1" si="631"/>
        <v>0</v>
      </c>
      <c r="I5796">
        <f t="shared" ca="1" si="632"/>
        <v>1</v>
      </c>
      <c r="J5796">
        <f t="shared" ca="1" si="633"/>
        <v>2</v>
      </c>
      <c r="K5796" cm="1">
        <f t="array" aca="1" ref="K5796" ca="1">IF(G5796&gt;7,
        IF(G5796&gt;H5796, 1, IF(G5796&lt;H5796, 0, 2)),
        IF(       H5796&gt;7,
                     IF(G5796&gt;H5796, 1, IF(G5796&lt;H5796, 0, 2)),
                     IF(         G5796&lt;6,
                                   IF(            _xlfn.XLOOKUP(C5796,'deck &amp; rules'!$D$22:$M$22,_xlfn.XLOOKUP(H5796,'deck &amp; rules'!$C$23:$C$30,'deck &amp; rules'!$D$23:$M$30))="draw",
                                                     IF(I5796&gt;J5796,1,IF(I5796&lt;J5796,0,2)),
                                                     IF(I5796&gt;H5796,1,IF(I5796&lt;H5796,0,2))),
                                   IF(H5796&lt;7,
                                        IF(G5796&gt;J5796,1,IF(G5796&lt;J5796,0,2)),
                                        IF(G5796&gt;H5796,1,IF(G5796&lt;H5796,0,2))
                                        )
                          )
              )
        )</f>
        <v>1</v>
      </c>
      <c r="L5796">
        <f t="shared" ca="1" si="634"/>
        <v>-535</v>
      </c>
      <c r="M5796">
        <f t="shared" ca="1" si="635"/>
        <v>-635.29999999998154</v>
      </c>
      <c r="N5796">
        <f t="shared" ca="1" si="636"/>
        <v>-1124</v>
      </c>
    </row>
    <row r="5797" spans="1:14" x14ac:dyDescent="0.25">
      <c r="A5797">
        <f ca="1"/>
        <v>1</v>
      </c>
      <c r="B5797">
        <f ca="1"/>
        <v>4</v>
      </c>
      <c r="C5797">
        <f ca="1"/>
        <v>6</v>
      </c>
      <c r="D5797">
        <f ca="1"/>
        <v>0</v>
      </c>
      <c r="E5797">
        <f ca="1"/>
        <v>5</v>
      </c>
      <c r="F5797">
        <f ca="1"/>
        <v>7</v>
      </c>
      <c r="G5797">
        <f t="shared" ca="1" si="630"/>
        <v>5</v>
      </c>
      <c r="H5797">
        <f t="shared" ca="1" si="631"/>
        <v>5</v>
      </c>
      <c r="I5797">
        <f t="shared" ca="1" si="632"/>
        <v>1</v>
      </c>
      <c r="J5797">
        <f t="shared" ca="1" si="633"/>
        <v>2</v>
      </c>
      <c r="K5797" cm="1">
        <f t="array" aca="1" ref="K5797" ca="1">IF(G5797&gt;7,
        IF(G5797&gt;H5797, 1, IF(G5797&lt;H5797, 0, 2)),
        IF(       H5797&gt;7,
                     IF(G5797&gt;H5797, 1, IF(G5797&lt;H5797, 0, 2)),
                     IF(         G5797&lt;6,
                                   IF(            _xlfn.XLOOKUP(C5797,'deck &amp; rules'!$D$22:$M$22,_xlfn.XLOOKUP(H5797,'deck &amp; rules'!$C$23:$C$30,'deck &amp; rules'!$D$23:$M$30))="draw",
                                                     IF(I5797&gt;J5797,1,IF(I5797&lt;J5797,0,2)),
                                                     IF(I5797&gt;H5797,1,IF(I5797&lt;H5797,0,2))),
                                   IF(H5797&lt;7,
                                        IF(G5797&gt;J5797,1,IF(G5797&lt;J5797,0,2)),
                                        IF(G5797&gt;H5797,1,IF(G5797&lt;H5797,0,2))
                                        )
                          )
              )
        )</f>
        <v>0</v>
      </c>
      <c r="L5797">
        <f t="shared" ca="1" si="634"/>
        <v>-536</v>
      </c>
      <c r="M5797">
        <f t="shared" ca="1" si="635"/>
        <v>-634.34999999998149</v>
      </c>
      <c r="N5797">
        <f t="shared" ca="1" si="636"/>
        <v>-1125</v>
      </c>
    </row>
    <row r="5798" spans="1:14" x14ac:dyDescent="0.25">
      <c r="A5798">
        <f ca="1"/>
        <v>3</v>
      </c>
      <c r="B5798">
        <f ca="1"/>
        <v>7</v>
      </c>
      <c r="C5798">
        <f ca="1"/>
        <v>9</v>
      </c>
      <c r="D5798">
        <f ca="1"/>
        <v>3</v>
      </c>
      <c r="E5798">
        <f ca="1"/>
        <v>3</v>
      </c>
      <c r="F5798">
        <f ca="1"/>
        <v>0</v>
      </c>
      <c r="G5798">
        <f t="shared" ca="1" si="630"/>
        <v>0</v>
      </c>
      <c r="H5798">
        <f t="shared" ca="1" si="631"/>
        <v>6</v>
      </c>
      <c r="I5798">
        <f t="shared" ca="1" si="632"/>
        <v>9</v>
      </c>
      <c r="J5798">
        <f t="shared" ca="1" si="633"/>
        <v>6</v>
      </c>
      <c r="K5798" cm="1">
        <f t="array" aca="1" ref="K5798" ca="1">IF(G5798&gt;7,
        IF(G5798&gt;H5798, 1, IF(G5798&lt;H5798, 0, 2)),
        IF(       H5798&gt;7,
                     IF(G5798&gt;H5798, 1, IF(G5798&lt;H5798, 0, 2)),
                     IF(         G5798&lt;6,
                                   IF(            _xlfn.XLOOKUP(C5798,'deck &amp; rules'!$D$22:$M$22,_xlfn.XLOOKUP(H5798,'deck &amp; rules'!$C$23:$C$30,'deck &amp; rules'!$D$23:$M$30))="draw",
                                                     IF(I5798&gt;J5798,1,IF(I5798&lt;J5798,0,2)),
                                                     IF(I5798&gt;H5798,1,IF(I5798&lt;H5798,0,2))),
                                   IF(H5798&lt;7,
                                        IF(G5798&gt;J5798,1,IF(G5798&lt;J5798,0,2)),
                                        IF(G5798&gt;H5798,1,IF(G5798&lt;H5798,0,2))
                                        )
                          )
              )
        )</f>
        <v>1</v>
      </c>
      <c r="L5798">
        <f t="shared" ca="1" si="634"/>
        <v>-535</v>
      </c>
      <c r="M5798">
        <f t="shared" ca="1" si="635"/>
        <v>-635.34999999998149</v>
      </c>
      <c r="N5798">
        <f t="shared" ca="1" si="636"/>
        <v>-1126</v>
      </c>
    </row>
    <row r="5799" spans="1:14" x14ac:dyDescent="0.25">
      <c r="A5799">
        <f ca="1"/>
        <v>9</v>
      </c>
      <c r="B5799">
        <f ca="1"/>
        <v>4</v>
      </c>
      <c r="C5799">
        <f ca="1"/>
        <v>9</v>
      </c>
      <c r="D5799">
        <f ca="1"/>
        <v>7</v>
      </c>
      <c r="E5799">
        <f ca="1"/>
        <v>9</v>
      </c>
      <c r="F5799">
        <f ca="1"/>
        <v>1</v>
      </c>
      <c r="G5799">
        <f t="shared" ca="1" si="630"/>
        <v>3</v>
      </c>
      <c r="H5799">
        <f t="shared" ca="1" si="631"/>
        <v>6</v>
      </c>
      <c r="I5799">
        <f t="shared" ca="1" si="632"/>
        <v>2</v>
      </c>
      <c r="J5799">
        <f t="shared" ca="1" si="633"/>
        <v>7</v>
      </c>
      <c r="K5799" cm="1">
        <f t="array" aca="1" ref="K5799" ca="1">IF(G5799&gt;7,
        IF(G5799&gt;H5799, 1, IF(G5799&lt;H5799, 0, 2)),
        IF(       H5799&gt;7,
                     IF(G5799&gt;H5799, 1, IF(G5799&lt;H5799, 0, 2)),
                     IF(         G5799&lt;6,
                                   IF(            _xlfn.XLOOKUP(C5799,'deck &amp; rules'!$D$22:$M$22,_xlfn.XLOOKUP(H5799,'deck &amp; rules'!$C$23:$C$30,'deck &amp; rules'!$D$23:$M$30))="draw",
                                                     IF(I5799&gt;J5799,1,IF(I5799&lt;J5799,0,2)),
                                                     IF(I5799&gt;H5799,1,IF(I5799&lt;H5799,0,2))),
                                   IF(H5799&lt;7,
                                        IF(G5799&gt;J5799,1,IF(G5799&lt;J5799,0,2)),
                                        IF(G5799&gt;H5799,1,IF(G5799&lt;H5799,0,2))
                                        )
                          )
              )
        )</f>
        <v>0</v>
      </c>
      <c r="L5799">
        <f t="shared" ca="1" si="634"/>
        <v>-536</v>
      </c>
      <c r="M5799">
        <f t="shared" ca="1" si="635"/>
        <v>-634.39999999998145</v>
      </c>
      <c r="N5799">
        <f t="shared" ca="1" si="636"/>
        <v>-1127</v>
      </c>
    </row>
    <row r="5800" spans="1:14" x14ac:dyDescent="0.25">
      <c r="A5800">
        <f ca="1"/>
        <v>7</v>
      </c>
      <c r="B5800">
        <f ca="1"/>
        <v>4</v>
      </c>
      <c r="C5800">
        <f ca="1"/>
        <v>9</v>
      </c>
      <c r="D5800">
        <f ca="1"/>
        <v>6</v>
      </c>
      <c r="E5800">
        <f ca="1"/>
        <v>0</v>
      </c>
      <c r="F5800">
        <f ca="1"/>
        <v>1</v>
      </c>
      <c r="G5800">
        <f t="shared" ca="1" si="630"/>
        <v>1</v>
      </c>
      <c r="H5800">
        <f t="shared" ca="1" si="631"/>
        <v>6</v>
      </c>
      <c r="I5800">
        <f t="shared" ca="1" si="632"/>
        <v>0</v>
      </c>
      <c r="J5800">
        <f t="shared" ca="1" si="633"/>
        <v>7</v>
      </c>
      <c r="K5800" cm="1">
        <f t="array" aca="1" ref="K5800" ca="1">IF(G5800&gt;7,
        IF(G5800&gt;H5800, 1, IF(G5800&lt;H5800, 0, 2)),
        IF(       H5800&gt;7,
                     IF(G5800&gt;H5800, 1, IF(G5800&lt;H5800, 0, 2)),
                     IF(         G5800&lt;6,
                                   IF(            _xlfn.XLOOKUP(C5800,'deck &amp; rules'!$D$22:$M$22,_xlfn.XLOOKUP(H5800,'deck &amp; rules'!$C$23:$C$30,'deck &amp; rules'!$D$23:$M$30))="draw",
                                                     IF(I5800&gt;J5800,1,IF(I5800&lt;J5800,0,2)),
                                                     IF(I5800&gt;H5800,1,IF(I5800&lt;H5800,0,2))),
                                   IF(H5800&lt;7,
                                        IF(G5800&gt;J5800,1,IF(G5800&lt;J5800,0,2)),
                                        IF(G5800&gt;H5800,1,IF(G5800&lt;H5800,0,2))
                                        )
                          )
              )
        )</f>
        <v>0</v>
      </c>
      <c r="L5800">
        <f t="shared" ca="1" si="634"/>
        <v>-537</v>
      </c>
      <c r="M5800">
        <f t="shared" ca="1" si="635"/>
        <v>-633.4499999999814</v>
      </c>
      <c r="N5800">
        <f t="shared" ca="1" si="636"/>
        <v>-1128</v>
      </c>
    </row>
    <row r="5801" spans="1:14" x14ac:dyDescent="0.25">
      <c r="A5801">
        <f ca="1"/>
        <v>0</v>
      </c>
      <c r="B5801">
        <f ca="1"/>
        <v>1</v>
      </c>
      <c r="C5801">
        <f ca="1"/>
        <v>2</v>
      </c>
      <c r="D5801">
        <f ca="1"/>
        <v>4</v>
      </c>
      <c r="E5801">
        <f ca="1"/>
        <v>6</v>
      </c>
      <c r="F5801">
        <f ca="1"/>
        <v>9</v>
      </c>
      <c r="G5801">
        <f t="shared" ca="1" si="630"/>
        <v>1</v>
      </c>
      <c r="H5801">
        <f t="shared" ca="1" si="631"/>
        <v>0</v>
      </c>
      <c r="I5801">
        <f t="shared" ca="1" si="632"/>
        <v>3</v>
      </c>
      <c r="J5801">
        <f t="shared" ca="1" si="633"/>
        <v>9</v>
      </c>
      <c r="K5801" cm="1">
        <f t="array" aca="1" ref="K5801" ca="1">IF(G5801&gt;7,
        IF(G5801&gt;H5801, 1, IF(G5801&lt;H5801, 0, 2)),
        IF(       H5801&gt;7,
                     IF(G5801&gt;H5801, 1, IF(G5801&lt;H5801, 0, 2)),
                     IF(         G5801&lt;6,
                                   IF(            _xlfn.XLOOKUP(C5801,'deck &amp; rules'!$D$22:$M$22,_xlfn.XLOOKUP(H5801,'deck &amp; rules'!$C$23:$C$30,'deck &amp; rules'!$D$23:$M$30))="draw",
                                                     IF(I5801&gt;J5801,1,IF(I5801&lt;J5801,0,2)),
                                                     IF(I5801&gt;H5801,1,IF(I5801&lt;H5801,0,2))),
                                   IF(H5801&lt;7,
                                        IF(G5801&gt;J5801,1,IF(G5801&lt;J5801,0,2)),
                                        IF(G5801&gt;H5801,1,IF(G5801&lt;H5801,0,2))
                                        )
                          )
              )
        )</f>
        <v>0</v>
      </c>
      <c r="L5801">
        <f t="shared" ca="1" si="634"/>
        <v>-538</v>
      </c>
      <c r="M5801">
        <f t="shared" ca="1" si="635"/>
        <v>-632.49999999998136</v>
      </c>
      <c r="N5801">
        <f t="shared" ca="1" si="636"/>
        <v>-1129</v>
      </c>
    </row>
    <row r="5802" spans="1:14" x14ac:dyDescent="0.25">
      <c r="A5802">
        <f ca="1"/>
        <v>6</v>
      </c>
      <c r="B5802">
        <f ca="1"/>
        <v>3</v>
      </c>
      <c r="C5802">
        <f ca="1"/>
        <v>8</v>
      </c>
      <c r="D5802">
        <f ca="1"/>
        <v>7</v>
      </c>
      <c r="E5802">
        <f ca="1"/>
        <v>8</v>
      </c>
      <c r="F5802">
        <f ca="1"/>
        <v>3</v>
      </c>
      <c r="G5802">
        <f t="shared" ca="1" si="630"/>
        <v>9</v>
      </c>
      <c r="H5802">
        <f t="shared" ca="1" si="631"/>
        <v>5</v>
      </c>
      <c r="I5802">
        <f t="shared" ca="1" si="632"/>
        <v>7</v>
      </c>
      <c r="J5802">
        <f t="shared" ca="1" si="633"/>
        <v>8</v>
      </c>
      <c r="K5802" cm="1">
        <f t="array" aca="1" ref="K5802" ca="1">IF(G5802&gt;7,
        IF(G5802&gt;H5802, 1, IF(G5802&lt;H5802, 0, 2)),
        IF(       H5802&gt;7,
                     IF(G5802&gt;H5802, 1, IF(G5802&lt;H5802, 0, 2)),
                     IF(         G5802&lt;6,
                                   IF(            _xlfn.XLOOKUP(C5802,'deck &amp; rules'!$D$22:$M$22,_xlfn.XLOOKUP(H5802,'deck &amp; rules'!$C$23:$C$30,'deck &amp; rules'!$D$23:$M$30))="draw",
                                                     IF(I5802&gt;J5802,1,IF(I5802&lt;J5802,0,2)),
                                                     IF(I5802&gt;H5802,1,IF(I5802&lt;H5802,0,2))),
                                   IF(H5802&lt;7,
                                        IF(G5802&gt;J5802,1,IF(G5802&lt;J5802,0,2)),
                                        IF(G5802&gt;H5802,1,IF(G5802&lt;H5802,0,2))
                                        )
                          )
              )
        )</f>
        <v>1</v>
      </c>
      <c r="L5802">
        <f t="shared" ca="1" si="634"/>
        <v>-537</v>
      </c>
      <c r="M5802">
        <f t="shared" ca="1" si="635"/>
        <v>-633.49999999998136</v>
      </c>
      <c r="N5802">
        <f t="shared" ca="1" si="636"/>
        <v>-1130</v>
      </c>
    </row>
    <row r="5803" spans="1:14" x14ac:dyDescent="0.25">
      <c r="A5803">
        <f ca="1"/>
        <v>4</v>
      </c>
      <c r="B5803">
        <f ca="1"/>
        <v>4</v>
      </c>
      <c r="C5803">
        <f ca="1"/>
        <v>9</v>
      </c>
      <c r="D5803">
        <f ca="1"/>
        <v>5</v>
      </c>
      <c r="E5803">
        <f ca="1"/>
        <v>0</v>
      </c>
      <c r="F5803">
        <f ca="1"/>
        <v>4</v>
      </c>
      <c r="G5803">
        <f t="shared" ca="1" si="630"/>
        <v>8</v>
      </c>
      <c r="H5803">
        <f t="shared" ca="1" si="631"/>
        <v>5</v>
      </c>
      <c r="I5803">
        <f t="shared" ca="1" si="632"/>
        <v>7</v>
      </c>
      <c r="J5803">
        <f t="shared" ca="1" si="633"/>
        <v>9</v>
      </c>
      <c r="K5803" cm="1">
        <f t="array" aca="1" ref="K5803" ca="1">IF(G5803&gt;7,
        IF(G5803&gt;H5803, 1, IF(G5803&lt;H5803, 0, 2)),
        IF(       H5803&gt;7,
                     IF(G5803&gt;H5803, 1, IF(G5803&lt;H5803, 0, 2)),
                     IF(         G5803&lt;6,
                                   IF(            _xlfn.XLOOKUP(C5803,'deck &amp; rules'!$D$22:$M$22,_xlfn.XLOOKUP(H5803,'deck &amp; rules'!$C$23:$C$30,'deck &amp; rules'!$D$23:$M$30))="draw",
                                                     IF(I5803&gt;J5803,1,IF(I5803&lt;J5803,0,2)),
                                                     IF(I5803&gt;H5803,1,IF(I5803&lt;H5803,0,2))),
                                   IF(H5803&lt;7,
                                        IF(G5803&gt;J5803,1,IF(G5803&lt;J5803,0,2)),
                                        IF(G5803&gt;H5803,1,IF(G5803&lt;H5803,0,2))
                                        )
                          )
              )
        )</f>
        <v>1</v>
      </c>
      <c r="L5803">
        <f t="shared" ca="1" si="634"/>
        <v>-536</v>
      </c>
      <c r="M5803">
        <f t="shared" ca="1" si="635"/>
        <v>-634.49999999998136</v>
      </c>
      <c r="N5803">
        <f t="shared" ca="1" si="636"/>
        <v>-1131</v>
      </c>
    </row>
    <row r="5804" spans="1:14" x14ac:dyDescent="0.25">
      <c r="A5804">
        <f ca="1"/>
        <v>6</v>
      </c>
      <c r="B5804">
        <f ca="1"/>
        <v>1</v>
      </c>
      <c r="C5804">
        <f ca="1"/>
        <v>8</v>
      </c>
      <c r="D5804">
        <f ca="1"/>
        <v>2</v>
      </c>
      <c r="E5804">
        <f ca="1"/>
        <v>0</v>
      </c>
      <c r="F5804">
        <f ca="1"/>
        <v>7</v>
      </c>
      <c r="G5804">
        <f t="shared" ca="1" si="630"/>
        <v>7</v>
      </c>
      <c r="H5804">
        <f t="shared" ca="1" si="631"/>
        <v>2</v>
      </c>
      <c r="I5804">
        <f t="shared" ca="1" si="632"/>
        <v>5</v>
      </c>
      <c r="J5804">
        <f t="shared" ca="1" si="633"/>
        <v>9</v>
      </c>
      <c r="K5804" cm="1">
        <f t="array" aca="1" ref="K5804" ca="1">IF(G5804&gt;7,
        IF(G5804&gt;H5804, 1, IF(G5804&lt;H5804, 0, 2)),
        IF(       H5804&gt;7,
                     IF(G5804&gt;H5804, 1, IF(G5804&lt;H5804, 0, 2)),
                     IF(         G5804&lt;6,
                                   IF(            _xlfn.XLOOKUP(C5804,'deck &amp; rules'!$D$22:$M$22,_xlfn.XLOOKUP(H5804,'deck &amp; rules'!$C$23:$C$30,'deck &amp; rules'!$D$23:$M$30))="draw",
                                                     IF(I5804&gt;J5804,1,IF(I5804&lt;J5804,0,2)),
                                                     IF(I5804&gt;H5804,1,IF(I5804&lt;H5804,0,2))),
                                   IF(H5804&lt;7,
                                        IF(G5804&gt;J5804,1,IF(G5804&lt;J5804,0,2)),
                                        IF(G5804&gt;H5804,1,IF(G5804&lt;H5804,0,2))
                                        )
                          )
              )
        )</f>
        <v>0</v>
      </c>
      <c r="L5804">
        <f t="shared" ca="1" si="634"/>
        <v>-537</v>
      </c>
      <c r="M5804">
        <f t="shared" ca="1" si="635"/>
        <v>-633.54999999998131</v>
      </c>
      <c r="N5804">
        <f t="shared" ca="1" si="636"/>
        <v>-1132</v>
      </c>
    </row>
    <row r="5805" spans="1:14" x14ac:dyDescent="0.25">
      <c r="A5805">
        <f ca="1"/>
        <v>7</v>
      </c>
      <c r="B5805">
        <f ca="1"/>
        <v>0</v>
      </c>
      <c r="C5805">
        <f ca="1"/>
        <v>3</v>
      </c>
      <c r="D5805">
        <f ca="1"/>
        <v>0</v>
      </c>
      <c r="E5805">
        <f ca="1"/>
        <v>0</v>
      </c>
      <c r="F5805">
        <f ca="1"/>
        <v>0</v>
      </c>
      <c r="G5805">
        <f t="shared" ca="1" si="630"/>
        <v>7</v>
      </c>
      <c r="H5805">
        <f t="shared" ca="1" si="631"/>
        <v>0</v>
      </c>
      <c r="I5805">
        <f t="shared" ca="1" si="632"/>
        <v>0</v>
      </c>
      <c r="J5805">
        <f t="shared" ca="1" si="633"/>
        <v>0</v>
      </c>
      <c r="K5805" cm="1">
        <f t="array" aca="1" ref="K5805" ca="1">IF(G5805&gt;7,
        IF(G5805&gt;H5805, 1, IF(G5805&lt;H5805, 0, 2)),
        IF(       H5805&gt;7,
                     IF(G5805&gt;H5805, 1, IF(G5805&lt;H5805, 0, 2)),
                     IF(         G5805&lt;6,
                                   IF(            _xlfn.XLOOKUP(C5805,'deck &amp; rules'!$D$22:$M$22,_xlfn.XLOOKUP(H5805,'deck &amp; rules'!$C$23:$C$30,'deck &amp; rules'!$D$23:$M$30))="draw",
                                                     IF(I5805&gt;J5805,1,IF(I5805&lt;J5805,0,2)),
                                                     IF(I5805&gt;H5805,1,IF(I5805&lt;H5805,0,2))),
                                   IF(H5805&lt;7,
                                        IF(G5805&gt;J5805,1,IF(G5805&lt;J5805,0,2)),
                                        IF(G5805&gt;H5805,1,IF(G5805&lt;H5805,0,2))
                                        )
                          )
              )
        )</f>
        <v>1</v>
      </c>
      <c r="L5805">
        <f t="shared" ca="1" si="634"/>
        <v>-536</v>
      </c>
      <c r="M5805">
        <f t="shared" ca="1" si="635"/>
        <v>-634.54999999998131</v>
      </c>
      <c r="N5805">
        <f t="shared" ca="1" si="636"/>
        <v>-1133</v>
      </c>
    </row>
    <row r="5806" spans="1:14" x14ac:dyDescent="0.25">
      <c r="A5806">
        <f ca="1"/>
        <v>9</v>
      </c>
      <c r="B5806">
        <f ca="1"/>
        <v>0</v>
      </c>
      <c r="C5806">
        <f ca="1"/>
        <v>4</v>
      </c>
      <c r="D5806">
        <f ca="1"/>
        <v>0</v>
      </c>
      <c r="E5806">
        <f ca="1"/>
        <v>0</v>
      </c>
      <c r="F5806">
        <f ca="1"/>
        <v>8</v>
      </c>
      <c r="G5806">
        <f t="shared" ca="1" si="630"/>
        <v>9</v>
      </c>
      <c r="H5806">
        <f t="shared" ca="1" si="631"/>
        <v>0</v>
      </c>
      <c r="I5806">
        <f t="shared" ca="1" si="632"/>
        <v>3</v>
      </c>
      <c r="J5806">
        <f t="shared" ca="1" si="633"/>
        <v>8</v>
      </c>
      <c r="K5806" cm="1">
        <f t="array" aca="1" ref="K5806" ca="1">IF(G5806&gt;7,
        IF(G5806&gt;H5806, 1, IF(G5806&lt;H5806, 0, 2)),
        IF(       H5806&gt;7,
                     IF(G5806&gt;H5806, 1, IF(G5806&lt;H5806, 0, 2)),
                     IF(         G5806&lt;6,
                                   IF(            _xlfn.XLOOKUP(C5806,'deck &amp; rules'!$D$22:$M$22,_xlfn.XLOOKUP(H5806,'deck &amp; rules'!$C$23:$C$30,'deck &amp; rules'!$D$23:$M$30))="draw",
                                                     IF(I5806&gt;J5806,1,IF(I5806&lt;J5806,0,2)),
                                                     IF(I5806&gt;H5806,1,IF(I5806&lt;H5806,0,2))),
                                   IF(H5806&lt;7,
                                        IF(G5806&gt;J5806,1,IF(G5806&lt;J5806,0,2)),
                                        IF(G5806&gt;H5806,1,IF(G5806&lt;H5806,0,2))
                                        )
                          )
              )
        )</f>
        <v>1</v>
      </c>
      <c r="L5806">
        <f t="shared" ca="1" si="634"/>
        <v>-535</v>
      </c>
      <c r="M5806">
        <f t="shared" ca="1" si="635"/>
        <v>-635.54999999998131</v>
      </c>
      <c r="N5806">
        <f t="shared" ca="1" si="636"/>
        <v>-1134</v>
      </c>
    </row>
    <row r="5807" spans="1:14" x14ac:dyDescent="0.25">
      <c r="A5807">
        <f ca="1"/>
        <v>8</v>
      </c>
      <c r="B5807">
        <f ca="1"/>
        <v>5</v>
      </c>
      <c r="C5807">
        <f ca="1"/>
        <v>9</v>
      </c>
      <c r="D5807">
        <f ca="1"/>
        <v>5</v>
      </c>
      <c r="E5807">
        <f ca="1"/>
        <v>0</v>
      </c>
      <c r="F5807">
        <f ca="1"/>
        <v>7</v>
      </c>
      <c r="G5807">
        <f t="shared" ca="1" si="630"/>
        <v>3</v>
      </c>
      <c r="H5807">
        <f t="shared" ca="1" si="631"/>
        <v>5</v>
      </c>
      <c r="I5807">
        <f t="shared" ca="1" si="632"/>
        <v>2</v>
      </c>
      <c r="J5807">
        <f t="shared" ca="1" si="633"/>
        <v>2</v>
      </c>
      <c r="K5807" cm="1">
        <f t="array" aca="1" ref="K5807" ca="1">IF(G5807&gt;7,
        IF(G5807&gt;H5807, 1, IF(G5807&lt;H5807, 0, 2)),
        IF(       H5807&gt;7,
                     IF(G5807&gt;H5807, 1, IF(G5807&lt;H5807, 0, 2)),
                     IF(         G5807&lt;6,
                                   IF(            _xlfn.XLOOKUP(C5807,'deck &amp; rules'!$D$22:$M$22,_xlfn.XLOOKUP(H5807,'deck &amp; rules'!$C$23:$C$30,'deck &amp; rules'!$D$23:$M$30))="draw",
                                                     IF(I5807&gt;J5807,1,IF(I5807&lt;J5807,0,2)),
                                                     IF(I5807&gt;H5807,1,IF(I5807&lt;H5807,0,2))),
                                   IF(H5807&lt;7,
                                        IF(G5807&gt;J5807,1,IF(G5807&lt;J5807,0,2)),
                                        IF(G5807&gt;H5807,1,IF(G5807&lt;H5807,0,2))
                                        )
                          )
              )
        )</f>
        <v>0</v>
      </c>
      <c r="L5807">
        <f t="shared" ca="1" si="634"/>
        <v>-536</v>
      </c>
      <c r="M5807">
        <f t="shared" ca="1" si="635"/>
        <v>-634.59999999998126</v>
      </c>
      <c r="N5807">
        <f t="shared" ca="1" si="636"/>
        <v>-1135</v>
      </c>
    </row>
    <row r="5808" spans="1:14" x14ac:dyDescent="0.25">
      <c r="A5808">
        <f ca="1"/>
        <v>3</v>
      </c>
      <c r="B5808">
        <f ca="1"/>
        <v>0</v>
      </c>
      <c r="C5808">
        <f ca="1"/>
        <v>8</v>
      </c>
      <c r="D5808">
        <f ca="1"/>
        <v>0</v>
      </c>
      <c r="E5808">
        <f ca="1"/>
        <v>0</v>
      </c>
      <c r="F5808">
        <f ca="1"/>
        <v>7</v>
      </c>
      <c r="G5808">
        <f t="shared" ca="1" si="630"/>
        <v>3</v>
      </c>
      <c r="H5808">
        <f t="shared" ca="1" si="631"/>
        <v>0</v>
      </c>
      <c r="I5808">
        <f t="shared" ca="1" si="632"/>
        <v>1</v>
      </c>
      <c r="J5808">
        <f t="shared" ca="1" si="633"/>
        <v>7</v>
      </c>
      <c r="K5808" cm="1">
        <f t="array" aca="1" ref="K5808" ca="1">IF(G5808&gt;7,
        IF(G5808&gt;H5808, 1, IF(G5808&lt;H5808, 0, 2)),
        IF(       H5808&gt;7,
                     IF(G5808&gt;H5808, 1, IF(G5808&lt;H5808, 0, 2)),
                     IF(         G5808&lt;6,
                                   IF(            _xlfn.XLOOKUP(C5808,'deck &amp; rules'!$D$22:$M$22,_xlfn.XLOOKUP(H5808,'deck &amp; rules'!$C$23:$C$30,'deck &amp; rules'!$D$23:$M$30))="draw",
                                                     IF(I5808&gt;J5808,1,IF(I5808&lt;J5808,0,2)),
                                                     IF(I5808&gt;H5808,1,IF(I5808&lt;H5808,0,2))),
                                   IF(H5808&lt;7,
                                        IF(G5808&gt;J5808,1,IF(G5808&lt;J5808,0,2)),
                                        IF(G5808&gt;H5808,1,IF(G5808&lt;H5808,0,2))
                                        )
                          )
              )
        )</f>
        <v>0</v>
      </c>
      <c r="L5808">
        <f t="shared" ca="1" si="634"/>
        <v>-537</v>
      </c>
      <c r="M5808">
        <f t="shared" ca="1" si="635"/>
        <v>-633.64999999998122</v>
      </c>
      <c r="N5808">
        <f t="shared" ca="1" si="636"/>
        <v>-1136</v>
      </c>
    </row>
    <row r="5809" spans="1:14" x14ac:dyDescent="0.25">
      <c r="A5809">
        <f ca="1"/>
        <v>2</v>
      </c>
      <c r="B5809">
        <f ca="1"/>
        <v>2</v>
      </c>
      <c r="C5809">
        <f ca="1"/>
        <v>1</v>
      </c>
      <c r="D5809">
        <f ca="1"/>
        <v>6</v>
      </c>
      <c r="E5809">
        <f ca="1"/>
        <v>0</v>
      </c>
      <c r="F5809">
        <f ca="1"/>
        <v>9</v>
      </c>
      <c r="G5809">
        <f t="shared" ca="1" si="630"/>
        <v>4</v>
      </c>
      <c r="H5809">
        <f t="shared" ca="1" si="631"/>
        <v>6</v>
      </c>
      <c r="I5809">
        <f t="shared" ca="1" si="632"/>
        <v>5</v>
      </c>
      <c r="J5809">
        <f t="shared" ca="1" si="633"/>
        <v>5</v>
      </c>
      <c r="K5809" cm="1">
        <f t="array" aca="1" ref="K5809" ca="1">IF(G5809&gt;7,
        IF(G5809&gt;H5809, 1, IF(G5809&lt;H5809, 0, 2)),
        IF(       H5809&gt;7,
                     IF(G5809&gt;H5809, 1, IF(G5809&lt;H5809, 0, 2)),
                     IF(         G5809&lt;6,
                                   IF(            _xlfn.XLOOKUP(C5809,'deck &amp; rules'!$D$22:$M$22,_xlfn.XLOOKUP(H5809,'deck &amp; rules'!$C$23:$C$30,'deck &amp; rules'!$D$23:$M$30))="draw",
                                                     IF(I5809&gt;J5809,1,IF(I5809&lt;J5809,0,2)),
                                                     IF(I5809&gt;H5809,1,IF(I5809&lt;H5809,0,2))),
                                   IF(H5809&lt;7,
                                        IF(G5809&gt;J5809,1,IF(G5809&lt;J5809,0,2)),
                                        IF(G5809&gt;H5809,1,IF(G5809&lt;H5809,0,2))
                                        )
                          )
              )
        )</f>
        <v>0</v>
      </c>
      <c r="L5809">
        <f t="shared" ca="1" si="634"/>
        <v>-538</v>
      </c>
      <c r="M5809">
        <f t="shared" ca="1" si="635"/>
        <v>-632.69999999998117</v>
      </c>
      <c r="N5809">
        <f t="shared" ca="1" si="636"/>
        <v>-1137</v>
      </c>
    </row>
    <row r="5810" spans="1:14" x14ac:dyDescent="0.25">
      <c r="A5810">
        <f ca="1"/>
        <v>4</v>
      </c>
      <c r="B5810">
        <f ca="1"/>
        <v>0</v>
      </c>
      <c r="C5810">
        <f ca="1"/>
        <v>8</v>
      </c>
      <c r="D5810">
        <f ca="1"/>
        <v>5</v>
      </c>
      <c r="E5810">
        <f ca="1"/>
        <v>1</v>
      </c>
      <c r="F5810">
        <f ca="1"/>
        <v>6</v>
      </c>
      <c r="G5810">
        <f t="shared" ca="1" si="630"/>
        <v>4</v>
      </c>
      <c r="H5810">
        <f t="shared" ca="1" si="631"/>
        <v>6</v>
      </c>
      <c r="I5810">
        <f t="shared" ca="1" si="632"/>
        <v>2</v>
      </c>
      <c r="J5810">
        <f t="shared" ca="1" si="633"/>
        <v>2</v>
      </c>
      <c r="K5810" cm="1">
        <f t="array" aca="1" ref="K5810" ca="1">IF(G5810&gt;7,
        IF(G5810&gt;H5810, 1, IF(G5810&lt;H5810, 0, 2)),
        IF(       H5810&gt;7,
                     IF(G5810&gt;H5810, 1, IF(G5810&lt;H5810, 0, 2)),
                     IF(         G5810&lt;6,
                                   IF(            _xlfn.XLOOKUP(C5810,'deck &amp; rules'!$D$22:$M$22,_xlfn.XLOOKUP(H5810,'deck &amp; rules'!$C$23:$C$30,'deck &amp; rules'!$D$23:$M$30))="draw",
                                                     IF(I5810&gt;J5810,1,IF(I5810&lt;J5810,0,2)),
                                                     IF(I5810&gt;H5810,1,IF(I5810&lt;H5810,0,2))),
                                   IF(H5810&lt;7,
                                        IF(G5810&gt;J5810,1,IF(G5810&lt;J5810,0,2)),
                                        IF(G5810&gt;H5810,1,IF(G5810&lt;H5810,0,2))
                                        )
                          )
              )
        )</f>
        <v>0</v>
      </c>
      <c r="L5810">
        <f t="shared" ca="1" si="634"/>
        <v>-539</v>
      </c>
      <c r="M5810">
        <f t="shared" ca="1" si="635"/>
        <v>-631.74999999998113</v>
      </c>
      <c r="N5810">
        <f t="shared" ca="1" si="636"/>
        <v>-1138</v>
      </c>
    </row>
    <row r="5811" spans="1:14" x14ac:dyDescent="0.25">
      <c r="A5811">
        <f ca="1"/>
        <v>0</v>
      </c>
      <c r="B5811">
        <f ca="1"/>
        <v>2</v>
      </c>
      <c r="C5811">
        <f ca="1"/>
        <v>5</v>
      </c>
      <c r="D5811">
        <f ca="1"/>
        <v>0</v>
      </c>
      <c r="E5811">
        <f ca="1"/>
        <v>0</v>
      </c>
      <c r="F5811">
        <f ca="1"/>
        <v>6</v>
      </c>
      <c r="G5811">
        <f t="shared" ca="1" si="630"/>
        <v>2</v>
      </c>
      <c r="H5811">
        <f t="shared" ca="1" si="631"/>
        <v>0</v>
      </c>
      <c r="I5811">
        <f t="shared" ca="1" si="632"/>
        <v>7</v>
      </c>
      <c r="J5811">
        <f t="shared" ca="1" si="633"/>
        <v>6</v>
      </c>
      <c r="K5811" cm="1">
        <f t="array" aca="1" ref="K5811" ca="1">IF(G5811&gt;7,
        IF(G5811&gt;H5811, 1, IF(G5811&lt;H5811, 0, 2)),
        IF(       H5811&gt;7,
                     IF(G5811&gt;H5811, 1, IF(G5811&lt;H5811, 0, 2)),
                     IF(         G5811&lt;6,
                                   IF(            _xlfn.XLOOKUP(C5811,'deck &amp; rules'!$D$22:$M$22,_xlfn.XLOOKUP(H5811,'deck &amp; rules'!$C$23:$C$30,'deck &amp; rules'!$D$23:$M$30))="draw",
                                                     IF(I5811&gt;J5811,1,IF(I5811&lt;J5811,0,2)),
                                                     IF(I5811&gt;H5811,1,IF(I5811&lt;H5811,0,2))),
                                   IF(H5811&lt;7,
                                        IF(G5811&gt;J5811,1,IF(G5811&lt;J5811,0,2)),
                                        IF(G5811&gt;H5811,1,IF(G5811&lt;H5811,0,2))
                                        )
                          )
              )
        )</f>
        <v>1</v>
      </c>
      <c r="L5811">
        <f t="shared" ca="1" si="634"/>
        <v>-538</v>
      </c>
      <c r="M5811">
        <f t="shared" ca="1" si="635"/>
        <v>-632.74999999998113</v>
      </c>
      <c r="N5811">
        <f t="shared" ca="1" si="636"/>
        <v>-1139</v>
      </c>
    </row>
    <row r="5812" spans="1:14" x14ac:dyDescent="0.25">
      <c r="A5812">
        <f ca="1"/>
        <v>0</v>
      </c>
      <c r="B5812">
        <f ca="1"/>
        <v>0</v>
      </c>
      <c r="C5812">
        <f ca="1"/>
        <v>0</v>
      </c>
      <c r="D5812">
        <f ca="1"/>
        <v>5</v>
      </c>
      <c r="E5812">
        <f ca="1"/>
        <v>9</v>
      </c>
      <c r="F5812">
        <f ca="1"/>
        <v>0</v>
      </c>
      <c r="G5812">
        <f t="shared" ca="1" si="630"/>
        <v>0</v>
      </c>
      <c r="H5812">
        <f t="shared" ca="1" si="631"/>
        <v>4</v>
      </c>
      <c r="I5812">
        <f t="shared" ca="1" si="632"/>
        <v>0</v>
      </c>
      <c r="J5812">
        <f t="shared" ca="1" si="633"/>
        <v>4</v>
      </c>
      <c r="K5812" cm="1">
        <f t="array" aca="1" ref="K5812" ca="1">IF(G5812&gt;7,
        IF(G5812&gt;H5812, 1, IF(G5812&lt;H5812, 0, 2)),
        IF(       H5812&gt;7,
                     IF(G5812&gt;H5812, 1, IF(G5812&lt;H5812, 0, 2)),
                     IF(         G5812&lt;6,
                                   IF(            _xlfn.XLOOKUP(C5812,'deck &amp; rules'!$D$22:$M$22,_xlfn.XLOOKUP(H5812,'deck &amp; rules'!$C$23:$C$30,'deck &amp; rules'!$D$23:$M$30))="draw",
                                                     IF(I5812&gt;J5812,1,IF(I5812&lt;J5812,0,2)),
                                                     IF(I5812&gt;H5812,1,IF(I5812&lt;H5812,0,2))),
                                   IF(H5812&lt;7,
                                        IF(G5812&gt;J5812,1,IF(G5812&lt;J5812,0,2)),
                                        IF(G5812&gt;H5812,1,IF(G5812&lt;H5812,0,2))
                                        )
                          )
              )
        )</f>
        <v>0</v>
      </c>
      <c r="L5812">
        <f t="shared" ca="1" si="634"/>
        <v>-539</v>
      </c>
      <c r="M5812">
        <f t="shared" ca="1" si="635"/>
        <v>-631.79999999998108</v>
      </c>
      <c r="N5812">
        <f t="shared" ca="1" si="636"/>
        <v>-1140</v>
      </c>
    </row>
    <row r="5813" spans="1:14" x14ac:dyDescent="0.25">
      <c r="A5813">
        <f ca="1"/>
        <v>7</v>
      </c>
      <c r="B5813">
        <f ca="1"/>
        <v>0</v>
      </c>
      <c r="C5813">
        <f ca="1"/>
        <v>0</v>
      </c>
      <c r="D5813">
        <f ca="1"/>
        <v>0</v>
      </c>
      <c r="E5813">
        <f ca="1"/>
        <v>2</v>
      </c>
      <c r="F5813">
        <f ca="1"/>
        <v>0</v>
      </c>
      <c r="G5813">
        <f t="shared" ca="1" si="630"/>
        <v>7</v>
      </c>
      <c r="H5813">
        <f t="shared" ca="1" si="631"/>
        <v>2</v>
      </c>
      <c r="I5813">
        <f t="shared" ca="1" si="632"/>
        <v>7</v>
      </c>
      <c r="J5813">
        <f t="shared" ca="1" si="633"/>
        <v>2</v>
      </c>
      <c r="K5813" cm="1">
        <f t="array" aca="1" ref="K5813" ca="1">IF(G5813&gt;7,
        IF(G5813&gt;H5813, 1, IF(G5813&lt;H5813, 0, 2)),
        IF(       H5813&gt;7,
                     IF(G5813&gt;H5813, 1, IF(G5813&lt;H5813, 0, 2)),
                     IF(         G5813&lt;6,
                                   IF(            _xlfn.XLOOKUP(C5813,'deck &amp; rules'!$D$22:$M$22,_xlfn.XLOOKUP(H5813,'deck &amp; rules'!$C$23:$C$30,'deck &amp; rules'!$D$23:$M$30))="draw",
                                                     IF(I5813&gt;J5813,1,IF(I5813&lt;J5813,0,2)),
                                                     IF(I5813&gt;H5813,1,IF(I5813&lt;H5813,0,2))),
                                   IF(H5813&lt;7,
                                        IF(G5813&gt;J5813,1,IF(G5813&lt;J5813,0,2)),
                                        IF(G5813&gt;H5813,1,IF(G5813&lt;H5813,0,2))
                                        )
                          )
              )
        )</f>
        <v>1</v>
      </c>
      <c r="L5813">
        <f t="shared" ca="1" si="634"/>
        <v>-538</v>
      </c>
      <c r="M5813">
        <f t="shared" ca="1" si="635"/>
        <v>-632.79999999998108</v>
      </c>
      <c r="N5813">
        <f t="shared" ca="1" si="636"/>
        <v>-1141</v>
      </c>
    </row>
    <row r="5814" spans="1:14" x14ac:dyDescent="0.25">
      <c r="A5814">
        <f ca="1"/>
        <v>0</v>
      </c>
      <c r="B5814">
        <f ca="1"/>
        <v>6</v>
      </c>
      <c r="C5814">
        <f ca="1"/>
        <v>2</v>
      </c>
      <c r="D5814">
        <f ca="1"/>
        <v>5</v>
      </c>
      <c r="E5814">
        <f ca="1"/>
        <v>7</v>
      </c>
      <c r="F5814">
        <f ca="1"/>
        <v>7</v>
      </c>
      <c r="G5814">
        <f t="shared" ca="1" si="630"/>
        <v>6</v>
      </c>
      <c r="H5814">
        <f t="shared" ca="1" si="631"/>
        <v>2</v>
      </c>
      <c r="I5814">
        <f t="shared" ca="1" si="632"/>
        <v>8</v>
      </c>
      <c r="J5814">
        <f t="shared" ca="1" si="633"/>
        <v>9</v>
      </c>
      <c r="K5814" cm="1">
        <f t="array" aca="1" ref="K5814" ca="1">IF(G5814&gt;7,
        IF(G5814&gt;H5814, 1, IF(G5814&lt;H5814, 0, 2)),
        IF(       H5814&gt;7,
                     IF(G5814&gt;H5814, 1, IF(G5814&lt;H5814, 0, 2)),
                     IF(         G5814&lt;6,
                                   IF(            _xlfn.XLOOKUP(C5814,'deck &amp; rules'!$D$22:$M$22,_xlfn.XLOOKUP(H5814,'deck &amp; rules'!$C$23:$C$30,'deck &amp; rules'!$D$23:$M$30))="draw",
                                                     IF(I5814&gt;J5814,1,IF(I5814&lt;J5814,0,2)),
                                                     IF(I5814&gt;H5814,1,IF(I5814&lt;H5814,0,2))),
                                   IF(H5814&lt;7,
                                        IF(G5814&gt;J5814,1,IF(G5814&lt;J5814,0,2)),
                                        IF(G5814&gt;H5814,1,IF(G5814&lt;H5814,0,2))
                                        )
                          )
              )
        )</f>
        <v>0</v>
      </c>
      <c r="L5814">
        <f t="shared" ca="1" si="634"/>
        <v>-539</v>
      </c>
      <c r="M5814">
        <f t="shared" ca="1" si="635"/>
        <v>-631.84999999998104</v>
      </c>
      <c r="N5814">
        <f t="shared" ca="1" si="636"/>
        <v>-1142</v>
      </c>
    </row>
    <row r="5815" spans="1:14" x14ac:dyDescent="0.25">
      <c r="A5815">
        <f ca="1"/>
        <v>7</v>
      </c>
      <c r="B5815">
        <f ca="1"/>
        <v>7</v>
      </c>
      <c r="C5815">
        <f ca="1"/>
        <v>3</v>
      </c>
      <c r="D5815">
        <f ca="1"/>
        <v>0</v>
      </c>
      <c r="E5815">
        <f ca="1"/>
        <v>2</v>
      </c>
      <c r="F5815">
        <f ca="1"/>
        <v>6</v>
      </c>
      <c r="G5815">
        <f t="shared" ca="1" si="630"/>
        <v>4</v>
      </c>
      <c r="H5815">
        <f t="shared" ca="1" si="631"/>
        <v>2</v>
      </c>
      <c r="I5815">
        <f t="shared" ca="1" si="632"/>
        <v>7</v>
      </c>
      <c r="J5815">
        <f t="shared" ca="1" si="633"/>
        <v>8</v>
      </c>
      <c r="K5815" cm="1">
        <f t="array" aca="1" ref="K5815" ca="1">IF(G5815&gt;7,
        IF(G5815&gt;H5815, 1, IF(G5815&lt;H5815, 0, 2)),
        IF(       H5815&gt;7,
                     IF(G5815&gt;H5815, 1, IF(G5815&lt;H5815, 0, 2)),
                     IF(         G5815&lt;6,
                                   IF(            _xlfn.XLOOKUP(C5815,'deck &amp; rules'!$D$22:$M$22,_xlfn.XLOOKUP(H5815,'deck &amp; rules'!$C$23:$C$30,'deck &amp; rules'!$D$23:$M$30))="draw",
                                                     IF(I5815&gt;J5815,1,IF(I5815&lt;J5815,0,2)),
                                                     IF(I5815&gt;H5815,1,IF(I5815&lt;H5815,0,2))),
                                   IF(H5815&lt;7,
                                        IF(G5815&gt;J5815,1,IF(G5815&lt;J5815,0,2)),
                                        IF(G5815&gt;H5815,1,IF(G5815&lt;H5815,0,2))
                                        )
                          )
              )
        )</f>
        <v>0</v>
      </c>
      <c r="L5815">
        <f t="shared" ca="1" si="634"/>
        <v>-540</v>
      </c>
      <c r="M5815">
        <f t="shared" ca="1" si="635"/>
        <v>-630.89999999998099</v>
      </c>
      <c r="N5815">
        <f t="shared" ca="1" si="636"/>
        <v>-1143</v>
      </c>
    </row>
    <row r="5816" spans="1:14" x14ac:dyDescent="0.25">
      <c r="A5816">
        <f ca="1"/>
        <v>3</v>
      </c>
      <c r="B5816">
        <f ca="1"/>
        <v>6</v>
      </c>
      <c r="C5816">
        <f ca="1"/>
        <v>0</v>
      </c>
      <c r="D5816">
        <f ca="1"/>
        <v>5</v>
      </c>
      <c r="E5816">
        <f ca="1"/>
        <v>8</v>
      </c>
      <c r="F5816">
        <f ca="1"/>
        <v>8</v>
      </c>
      <c r="G5816">
        <f t="shared" ca="1" si="630"/>
        <v>9</v>
      </c>
      <c r="H5816">
        <f t="shared" ca="1" si="631"/>
        <v>3</v>
      </c>
      <c r="I5816">
        <f t="shared" ca="1" si="632"/>
        <v>9</v>
      </c>
      <c r="J5816">
        <f t="shared" ca="1" si="633"/>
        <v>1</v>
      </c>
      <c r="K5816" cm="1">
        <f t="array" aca="1" ref="K5816" ca="1">IF(G5816&gt;7,
        IF(G5816&gt;H5816, 1, IF(G5816&lt;H5816, 0, 2)),
        IF(       H5816&gt;7,
                     IF(G5816&gt;H5816, 1, IF(G5816&lt;H5816, 0, 2)),
                     IF(         G5816&lt;6,
                                   IF(            _xlfn.XLOOKUP(C5816,'deck &amp; rules'!$D$22:$M$22,_xlfn.XLOOKUP(H5816,'deck &amp; rules'!$C$23:$C$30,'deck &amp; rules'!$D$23:$M$30))="draw",
                                                     IF(I5816&gt;J5816,1,IF(I5816&lt;J5816,0,2)),
                                                     IF(I5816&gt;H5816,1,IF(I5816&lt;H5816,0,2))),
                                   IF(H5816&lt;7,
                                        IF(G5816&gt;J5816,1,IF(G5816&lt;J5816,0,2)),
                                        IF(G5816&gt;H5816,1,IF(G5816&lt;H5816,0,2))
                                        )
                          )
              )
        )</f>
        <v>1</v>
      </c>
      <c r="L5816">
        <f t="shared" ca="1" si="634"/>
        <v>-539</v>
      </c>
      <c r="M5816">
        <f t="shared" ca="1" si="635"/>
        <v>-631.89999999998099</v>
      </c>
      <c r="N5816">
        <f t="shared" ca="1" si="636"/>
        <v>-1144</v>
      </c>
    </row>
    <row r="5817" spans="1:14" x14ac:dyDescent="0.25">
      <c r="A5817">
        <f ca="1"/>
        <v>6</v>
      </c>
      <c r="B5817">
        <f ca="1"/>
        <v>0</v>
      </c>
      <c r="C5817">
        <f ca="1"/>
        <v>0</v>
      </c>
      <c r="D5817">
        <f ca="1"/>
        <v>6</v>
      </c>
      <c r="E5817">
        <f ca="1"/>
        <v>1</v>
      </c>
      <c r="F5817">
        <f ca="1"/>
        <v>6</v>
      </c>
      <c r="G5817">
        <f t="shared" ca="1" si="630"/>
        <v>6</v>
      </c>
      <c r="H5817">
        <f t="shared" ca="1" si="631"/>
        <v>7</v>
      </c>
      <c r="I5817">
        <f t="shared" ca="1" si="632"/>
        <v>6</v>
      </c>
      <c r="J5817">
        <f t="shared" ca="1" si="633"/>
        <v>3</v>
      </c>
      <c r="K5817" cm="1">
        <f t="array" aca="1" ref="K5817" ca="1">IF(G5817&gt;7,
        IF(G5817&gt;H5817, 1, IF(G5817&lt;H5817, 0, 2)),
        IF(       H5817&gt;7,
                     IF(G5817&gt;H5817, 1, IF(G5817&lt;H5817, 0, 2)),
                     IF(         G5817&lt;6,
                                   IF(            _xlfn.XLOOKUP(C5817,'deck &amp; rules'!$D$22:$M$22,_xlfn.XLOOKUP(H5817,'deck &amp; rules'!$C$23:$C$30,'deck &amp; rules'!$D$23:$M$30))="draw",
                                                     IF(I5817&gt;J5817,1,IF(I5817&lt;J5817,0,2)),
                                                     IF(I5817&gt;H5817,1,IF(I5817&lt;H5817,0,2))),
                                   IF(H5817&lt;7,
                                        IF(G5817&gt;J5817,1,IF(G5817&lt;J5817,0,2)),
                                        IF(G5817&gt;H5817,1,IF(G5817&lt;H5817,0,2))
                                        )
                          )
              )
        )</f>
        <v>0</v>
      </c>
      <c r="L5817">
        <f t="shared" ca="1" si="634"/>
        <v>-540</v>
      </c>
      <c r="M5817">
        <f t="shared" ca="1" si="635"/>
        <v>-630.94999999998095</v>
      </c>
      <c r="N5817">
        <f t="shared" ca="1" si="636"/>
        <v>-1145</v>
      </c>
    </row>
    <row r="5818" spans="1:14" x14ac:dyDescent="0.25">
      <c r="A5818">
        <f ca="1"/>
        <v>2</v>
      </c>
      <c r="B5818">
        <f ca="1"/>
        <v>0</v>
      </c>
      <c r="C5818">
        <f ca="1"/>
        <v>0</v>
      </c>
      <c r="D5818">
        <f ca="1"/>
        <v>6</v>
      </c>
      <c r="E5818">
        <f ca="1"/>
        <v>0</v>
      </c>
      <c r="F5818">
        <f ca="1"/>
        <v>2</v>
      </c>
      <c r="G5818">
        <f t="shared" ca="1" si="630"/>
        <v>2</v>
      </c>
      <c r="H5818">
        <f t="shared" ca="1" si="631"/>
        <v>6</v>
      </c>
      <c r="I5818">
        <f t="shared" ca="1" si="632"/>
        <v>2</v>
      </c>
      <c r="J5818">
        <f t="shared" ca="1" si="633"/>
        <v>8</v>
      </c>
      <c r="K5818" cm="1">
        <f t="array" aca="1" ref="K5818" ca="1">IF(G5818&gt;7,
        IF(G5818&gt;H5818, 1, IF(G5818&lt;H5818, 0, 2)),
        IF(       H5818&gt;7,
                     IF(G5818&gt;H5818, 1, IF(G5818&lt;H5818, 0, 2)),
                     IF(         G5818&lt;6,
                                   IF(            _xlfn.XLOOKUP(C5818,'deck &amp; rules'!$D$22:$M$22,_xlfn.XLOOKUP(H5818,'deck &amp; rules'!$C$23:$C$30,'deck &amp; rules'!$D$23:$M$30))="draw",
                                                     IF(I5818&gt;J5818,1,IF(I5818&lt;J5818,0,2)),
                                                     IF(I5818&gt;H5818,1,IF(I5818&lt;H5818,0,2))),
                                   IF(H5818&lt;7,
                                        IF(G5818&gt;J5818,1,IF(G5818&lt;J5818,0,2)),
                                        IF(G5818&gt;H5818,1,IF(G5818&lt;H5818,0,2))
                                        )
                          )
              )
        )</f>
        <v>0</v>
      </c>
      <c r="L5818">
        <f t="shared" ca="1" si="634"/>
        <v>-541</v>
      </c>
      <c r="M5818">
        <f t="shared" ca="1" si="635"/>
        <v>-629.9999999999809</v>
      </c>
      <c r="N5818">
        <f t="shared" ca="1" si="636"/>
        <v>-1146</v>
      </c>
    </row>
    <row r="5819" spans="1:14" x14ac:dyDescent="0.25">
      <c r="A5819">
        <f ca="1"/>
        <v>2</v>
      </c>
      <c r="B5819">
        <f ca="1"/>
        <v>4</v>
      </c>
      <c r="C5819">
        <f ca="1"/>
        <v>0</v>
      </c>
      <c r="D5819">
        <f ca="1"/>
        <v>0</v>
      </c>
      <c r="E5819">
        <f ca="1"/>
        <v>4</v>
      </c>
      <c r="F5819">
        <f ca="1"/>
        <v>0</v>
      </c>
      <c r="G5819">
        <f t="shared" ca="1" si="630"/>
        <v>6</v>
      </c>
      <c r="H5819">
        <f t="shared" ca="1" si="631"/>
        <v>4</v>
      </c>
      <c r="I5819">
        <f t="shared" ca="1" si="632"/>
        <v>6</v>
      </c>
      <c r="J5819">
        <f t="shared" ca="1" si="633"/>
        <v>4</v>
      </c>
      <c r="K5819" cm="1">
        <f t="array" aca="1" ref="K5819" ca="1">IF(G5819&gt;7,
        IF(G5819&gt;H5819, 1, IF(G5819&lt;H5819, 0, 2)),
        IF(       H5819&gt;7,
                     IF(G5819&gt;H5819, 1, IF(G5819&lt;H5819, 0, 2)),
                     IF(         G5819&lt;6,
                                   IF(            _xlfn.XLOOKUP(C5819,'deck &amp; rules'!$D$22:$M$22,_xlfn.XLOOKUP(H5819,'deck &amp; rules'!$C$23:$C$30,'deck &amp; rules'!$D$23:$M$30))="draw",
                                                     IF(I5819&gt;J5819,1,IF(I5819&lt;J5819,0,2)),
                                                     IF(I5819&gt;H5819,1,IF(I5819&lt;H5819,0,2))),
                                   IF(H5819&lt;7,
                                        IF(G5819&gt;J5819,1,IF(G5819&lt;J5819,0,2)),
                                        IF(G5819&gt;H5819,1,IF(G5819&lt;H5819,0,2))
                                        )
                          )
              )
        )</f>
        <v>1</v>
      </c>
      <c r="L5819">
        <f t="shared" ca="1" si="634"/>
        <v>-540</v>
      </c>
      <c r="M5819">
        <f t="shared" ca="1" si="635"/>
        <v>-630.9999999999809</v>
      </c>
      <c r="N5819">
        <f t="shared" ca="1" si="636"/>
        <v>-1147</v>
      </c>
    </row>
    <row r="5820" spans="1:14" x14ac:dyDescent="0.25">
      <c r="A5820">
        <f ca="1"/>
        <v>9</v>
      </c>
      <c r="B5820">
        <f ca="1"/>
        <v>0</v>
      </c>
      <c r="C5820">
        <f ca="1"/>
        <v>7</v>
      </c>
      <c r="D5820">
        <f ca="1"/>
        <v>7</v>
      </c>
      <c r="E5820">
        <f ca="1"/>
        <v>4</v>
      </c>
      <c r="F5820">
        <f ca="1"/>
        <v>2</v>
      </c>
      <c r="G5820">
        <f t="shared" ca="1" si="630"/>
        <v>9</v>
      </c>
      <c r="H5820">
        <f t="shared" ca="1" si="631"/>
        <v>1</v>
      </c>
      <c r="I5820">
        <f t="shared" ca="1" si="632"/>
        <v>6</v>
      </c>
      <c r="J5820">
        <f t="shared" ca="1" si="633"/>
        <v>3</v>
      </c>
      <c r="K5820" cm="1">
        <f t="array" aca="1" ref="K5820" ca="1">IF(G5820&gt;7,
        IF(G5820&gt;H5820, 1, IF(G5820&lt;H5820, 0, 2)),
        IF(       H5820&gt;7,
                     IF(G5820&gt;H5820, 1, IF(G5820&lt;H5820, 0, 2)),
                     IF(         G5820&lt;6,
                                   IF(            _xlfn.XLOOKUP(C5820,'deck &amp; rules'!$D$22:$M$22,_xlfn.XLOOKUP(H5820,'deck &amp; rules'!$C$23:$C$30,'deck &amp; rules'!$D$23:$M$30))="draw",
                                                     IF(I5820&gt;J5820,1,IF(I5820&lt;J5820,0,2)),
                                                     IF(I5820&gt;H5820,1,IF(I5820&lt;H5820,0,2))),
                                   IF(H5820&lt;7,
                                        IF(G5820&gt;J5820,1,IF(G5820&lt;J5820,0,2)),
                                        IF(G5820&gt;H5820,1,IF(G5820&lt;H5820,0,2))
                                        )
                          )
              )
        )</f>
        <v>1</v>
      </c>
      <c r="L5820">
        <f t="shared" ca="1" si="634"/>
        <v>-539</v>
      </c>
      <c r="M5820">
        <f t="shared" ca="1" si="635"/>
        <v>-631.9999999999809</v>
      </c>
      <c r="N5820">
        <f t="shared" ca="1" si="636"/>
        <v>-1148</v>
      </c>
    </row>
    <row r="5821" spans="1:14" x14ac:dyDescent="0.25">
      <c r="A5821">
        <f ca="1"/>
        <v>5</v>
      </c>
      <c r="B5821">
        <f ca="1"/>
        <v>0</v>
      </c>
      <c r="C5821">
        <f ca="1"/>
        <v>6</v>
      </c>
      <c r="D5821">
        <f ca="1"/>
        <v>7</v>
      </c>
      <c r="E5821">
        <f ca="1"/>
        <v>0</v>
      </c>
      <c r="F5821">
        <f ca="1"/>
        <v>1</v>
      </c>
      <c r="G5821">
        <f t="shared" ca="1" si="630"/>
        <v>5</v>
      </c>
      <c r="H5821">
        <f t="shared" ca="1" si="631"/>
        <v>7</v>
      </c>
      <c r="I5821">
        <f t="shared" ca="1" si="632"/>
        <v>1</v>
      </c>
      <c r="J5821">
        <f t="shared" ca="1" si="633"/>
        <v>8</v>
      </c>
      <c r="K5821" cm="1">
        <f t="array" aca="1" ref="K5821" ca="1">IF(G5821&gt;7,
        IF(G5821&gt;H5821, 1, IF(G5821&lt;H5821, 0, 2)),
        IF(       H5821&gt;7,
                     IF(G5821&gt;H5821, 1, IF(G5821&lt;H5821, 0, 2)),
                     IF(         G5821&lt;6,
                                   IF(            _xlfn.XLOOKUP(C5821,'deck &amp; rules'!$D$22:$M$22,_xlfn.XLOOKUP(H5821,'deck &amp; rules'!$C$23:$C$30,'deck &amp; rules'!$D$23:$M$30))="draw",
                                                     IF(I5821&gt;J5821,1,IF(I5821&lt;J5821,0,2)),
                                                     IF(I5821&gt;H5821,1,IF(I5821&lt;H5821,0,2))),
                                   IF(H5821&lt;7,
                                        IF(G5821&gt;J5821,1,IF(G5821&lt;J5821,0,2)),
                                        IF(G5821&gt;H5821,1,IF(G5821&lt;H5821,0,2))
                                        )
                          )
              )
        )</f>
        <v>0</v>
      </c>
      <c r="L5821">
        <f t="shared" ca="1" si="634"/>
        <v>-540</v>
      </c>
      <c r="M5821">
        <f t="shared" ca="1" si="635"/>
        <v>-631.04999999998086</v>
      </c>
      <c r="N5821">
        <f t="shared" ca="1" si="636"/>
        <v>-1149</v>
      </c>
    </row>
    <row r="5822" spans="1:14" x14ac:dyDescent="0.25">
      <c r="A5822">
        <f ca="1"/>
        <v>4</v>
      </c>
      <c r="B5822">
        <f ca="1"/>
        <v>9</v>
      </c>
      <c r="C5822">
        <f ca="1"/>
        <v>0</v>
      </c>
      <c r="D5822">
        <f ca="1"/>
        <v>9</v>
      </c>
      <c r="E5822">
        <f ca="1"/>
        <v>0</v>
      </c>
      <c r="F5822">
        <f ca="1"/>
        <v>0</v>
      </c>
      <c r="G5822">
        <f t="shared" ca="1" si="630"/>
        <v>3</v>
      </c>
      <c r="H5822">
        <f t="shared" ca="1" si="631"/>
        <v>9</v>
      </c>
      <c r="I5822">
        <f t="shared" ca="1" si="632"/>
        <v>3</v>
      </c>
      <c r="J5822">
        <f t="shared" ca="1" si="633"/>
        <v>9</v>
      </c>
      <c r="K5822" cm="1">
        <f t="array" aca="1" ref="K5822" ca="1">IF(G5822&gt;7,
        IF(G5822&gt;H5822, 1, IF(G5822&lt;H5822, 0, 2)),
        IF(       H5822&gt;7,
                     IF(G5822&gt;H5822, 1, IF(G5822&lt;H5822, 0, 2)),
                     IF(         G5822&lt;6,
                                   IF(            _xlfn.XLOOKUP(C5822,'deck &amp; rules'!$D$22:$M$22,_xlfn.XLOOKUP(H5822,'deck &amp; rules'!$C$23:$C$30,'deck &amp; rules'!$D$23:$M$30))="draw",
                                                     IF(I5822&gt;J5822,1,IF(I5822&lt;J5822,0,2)),
                                                     IF(I5822&gt;H5822,1,IF(I5822&lt;H5822,0,2))),
                                   IF(H5822&lt;7,
                                        IF(G5822&gt;J5822,1,IF(G5822&lt;J5822,0,2)),
                                        IF(G5822&gt;H5822,1,IF(G5822&lt;H5822,0,2))
                                        )
                          )
              )
        )</f>
        <v>0</v>
      </c>
      <c r="L5822">
        <f t="shared" ca="1" si="634"/>
        <v>-541</v>
      </c>
      <c r="M5822">
        <f t="shared" ca="1" si="635"/>
        <v>-630.09999999998081</v>
      </c>
      <c r="N5822">
        <f t="shared" ca="1" si="636"/>
        <v>-1150</v>
      </c>
    </row>
    <row r="5823" spans="1:14" x14ac:dyDescent="0.25">
      <c r="A5823">
        <f ca="1"/>
        <v>8</v>
      </c>
      <c r="B5823">
        <f ca="1"/>
        <v>0</v>
      </c>
      <c r="C5823">
        <f ca="1"/>
        <v>2</v>
      </c>
      <c r="D5823">
        <f ca="1"/>
        <v>9</v>
      </c>
      <c r="E5823">
        <f ca="1"/>
        <v>5</v>
      </c>
      <c r="F5823">
        <f ca="1"/>
        <v>6</v>
      </c>
      <c r="G5823">
        <f t="shared" ca="1" si="630"/>
        <v>8</v>
      </c>
      <c r="H5823">
        <f t="shared" ca="1" si="631"/>
        <v>4</v>
      </c>
      <c r="I5823">
        <f t="shared" ca="1" si="632"/>
        <v>0</v>
      </c>
      <c r="J5823">
        <f t="shared" ca="1" si="633"/>
        <v>0</v>
      </c>
      <c r="K5823" cm="1">
        <f t="array" aca="1" ref="K5823" ca="1">IF(G5823&gt;7,
        IF(G5823&gt;H5823, 1, IF(G5823&lt;H5823, 0, 2)),
        IF(       H5823&gt;7,
                     IF(G5823&gt;H5823, 1, IF(G5823&lt;H5823, 0, 2)),
                     IF(         G5823&lt;6,
                                   IF(            _xlfn.XLOOKUP(C5823,'deck &amp; rules'!$D$22:$M$22,_xlfn.XLOOKUP(H5823,'deck &amp; rules'!$C$23:$C$30,'deck &amp; rules'!$D$23:$M$30))="draw",
                                                     IF(I5823&gt;J5823,1,IF(I5823&lt;J5823,0,2)),
                                                     IF(I5823&gt;H5823,1,IF(I5823&lt;H5823,0,2))),
                                   IF(H5823&lt;7,
                                        IF(G5823&gt;J5823,1,IF(G5823&lt;J5823,0,2)),
                                        IF(G5823&gt;H5823,1,IF(G5823&lt;H5823,0,2))
                                        )
                          )
              )
        )</f>
        <v>1</v>
      </c>
      <c r="L5823">
        <f t="shared" ca="1" si="634"/>
        <v>-540</v>
      </c>
      <c r="M5823">
        <f t="shared" ca="1" si="635"/>
        <v>-631.09999999998081</v>
      </c>
      <c r="N5823">
        <f t="shared" ca="1" si="636"/>
        <v>-1151</v>
      </c>
    </row>
    <row r="5824" spans="1:14" x14ac:dyDescent="0.25">
      <c r="A5824">
        <f ca="1"/>
        <v>9</v>
      </c>
      <c r="B5824">
        <f ca="1"/>
        <v>3</v>
      </c>
      <c r="C5824">
        <f ca="1"/>
        <v>0</v>
      </c>
      <c r="D5824">
        <f ca="1"/>
        <v>4</v>
      </c>
      <c r="E5824">
        <f ca="1"/>
        <v>6</v>
      </c>
      <c r="F5824">
        <f ca="1"/>
        <v>9</v>
      </c>
      <c r="G5824">
        <f t="shared" ca="1" si="630"/>
        <v>2</v>
      </c>
      <c r="H5824">
        <f t="shared" ca="1" si="631"/>
        <v>0</v>
      </c>
      <c r="I5824">
        <f t="shared" ca="1" si="632"/>
        <v>2</v>
      </c>
      <c r="J5824">
        <f t="shared" ca="1" si="633"/>
        <v>9</v>
      </c>
      <c r="K5824" cm="1">
        <f t="array" aca="1" ref="K5824" ca="1">IF(G5824&gt;7,
        IF(G5824&gt;H5824, 1, IF(G5824&lt;H5824, 0, 2)),
        IF(       H5824&gt;7,
                     IF(G5824&gt;H5824, 1, IF(G5824&lt;H5824, 0, 2)),
                     IF(         G5824&lt;6,
                                   IF(            _xlfn.XLOOKUP(C5824,'deck &amp; rules'!$D$22:$M$22,_xlfn.XLOOKUP(H5824,'deck &amp; rules'!$C$23:$C$30,'deck &amp; rules'!$D$23:$M$30))="draw",
                                                     IF(I5824&gt;J5824,1,IF(I5824&lt;J5824,0,2)),
                                                     IF(I5824&gt;H5824,1,IF(I5824&lt;H5824,0,2))),
                                   IF(H5824&lt;7,
                                        IF(G5824&gt;J5824,1,IF(G5824&lt;J5824,0,2)),
                                        IF(G5824&gt;H5824,1,IF(G5824&lt;H5824,0,2))
                                        )
                          )
              )
        )</f>
        <v>0</v>
      </c>
      <c r="L5824">
        <f t="shared" ca="1" si="634"/>
        <v>-541</v>
      </c>
      <c r="M5824">
        <f t="shared" ca="1" si="635"/>
        <v>-630.14999999998076</v>
      </c>
      <c r="N5824">
        <f t="shared" ca="1" si="636"/>
        <v>-1152</v>
      </c>
    </row>
    <row r="5825" spans="1:14" x14ac:dyDescent="0.25">
      <c r="A5825">
        <f ca="1"/>
        <v>4</v>
      </c>
      <c r="B5825">
        <f ca="1"/>
        <v>0</v>
      </c>
      <c r="C5825">
        <f ca="1"/>
        <v>0</v>
      </c>
      <c r="D5825">
        <f ca="1"/>
        <v>5</v>
      </c>
      <c r="E5825">
        <f ca="1"/>
        <v>7</v>
      </c>
      <c r="F5825">
        <f ca="1"/>
        <v>6</v>
      </c>
      <c r="G5825">
        <f t="shared" ca="1" si="630"/>
        <v>4</v>
      </c>
      <c r="H5825">
        <f t="shared" ca="1" si="631"/>
        <v>2</v>
      </c>
      <c r="I5825">
        <f t="shared" ca="1" si="632"/>
        <v>4</v>
      </c>
      <c r="J5825">
        <f t="shared" ca="1" si="633"/>
        <v>8</v>
      </c>
      <c r="K5825" cm="1">
        <f t="array" aca="1" ref="K5825" ca="1">IF(G5825&gt;7,
        IF(G5825&gt;H5825, 1, IF(G5825&lt;H5825, 0, 2)),
        IF(       H5825&gt;7,
                     IF(G5825&gt;H5825, 1, IF(G5825&lt;H5825, 0, 2)),
                     IF(         G5825&lt;6,
                                   IF(            _xlfn.XLOOKUP(C5825,'deck &amp; rules'!$D$22:$M$22,_xlfn.XLOOKUP(H5825,'deck &amp; rules'!$C$23:$C$30,'deck &amp; rules'!$D$23:$M$30))="draw",
                                                     IF(I5825&gt;J5825,1,IF(I5825&lt;J5825,0,2)),
                                                     IF(I5825&gt;H5825,1,IF(I5825&lt;H5825,0,2))),
                                   IF(H5825&lt;7,
                                        IF(G5825&gt;J5825,1,IF(G5825&lt;J5825,0,2)),
                                        IF(G5825&gt;H5825,1,IF(G5825&lt;H5825,0,2))
                                        )
                          )
              )
        )</f>
        <v>0</v>
      </c>
      <c r="L5825">
        <f t="shared" ca="1" si="634"/>
        <v>-542</v>
      </c>
      <c r="M5825">
        <f t="shared" ca="1" si="635"/>
        <v>-629.19999999998072</v>
      </c>
      <c r="N5825">
        <f t="shared" ca="1" si="636"/>
        <v>-1153</v>
      </c>
    </row>
    <row r="5826" spans="1:14" x14ac:dyDescent="0.25">
      <c r="A5826">
        <f ca="1"/>
        <v>0</v>
      </c>
      <c r="B5826">
        <f ca="1"/>
        <v>3</v>
      </c>
      <c r="C5826">
        <f ca="1"/>
        <v>0</v>
      </c>
      <c r="D5826">
        <f ca="1"/>
        <v>5</v>
      </c>
      <c r="E5826">
        <f ca="1"/>
        <v>0</v>
      </c>
      <c r="F5826">
        <f ca="1"/>
        <v>0</v>
      </c>
      <c r="G5826">
        <f t="shared" ca="1" si="630"/>
        <v>3</v>
      </c>
      <c r="H5826">
        <f t="shared" ca="1" si="631"/>
        <v>5</v>
      </c>
      <c r="I5826">
        <f t="shared" ca="1" si="632"/>
        <v>3</v>
      </c>
      <c r="J5826">
        <f t="shared" ca="1" si="633"/>
        <v>5</v>
      </c>
      <c r="K5826" cm="1">
        <f t="array" aca="1" ref="K5826" ca="1">IF(G5826&gt;7,
        IF(G5826&gt;H5826, 1, IF(G5826&lt;H5826, 0, 2)),
        IF(       H5826&gt;7,
                     IF(G5826&gt;H5826, 1, IF(G5826&lt;H5826, 0, 2)),
                     IF(         G5826&lt;6,
                                   IF(            _xlfn.XLOOKUP(C5826,'deck &amp; rules'!$D$22:$M$22,_xlfn.XLOOKUP(H5826,'deck &amp; rules'!$C$23:$C$30,'deck &amp; rules'!$D$23:$M$30))="draw",
                                                     IF(I5826&gt;J5826,1,IF(I5826&lt;J5826,0,2)),
                                                     IF(I5826&gt;H5826,1,IF(I5826&lt;H5826,0,2))),
                                   IF(H5826&lt;7,
                                        IF(G5826&gt;J5826,1,IF(G5826&lt;J5826,0,2)),
                                        IF(G5826&gt;H5826,1,IF(G5826&lt;H5826,0,2))
                                        )
                          )
              )
        )</f>
        <v>0</v>
      </c>
      <c r="L5826">
        <f t="shared" ca="1" si="634"/>
        <v>-543</v>
      </c>
      <c r="M5826">
        <f t="shared" ca="1" si="635"/>
        <v>-628.24999999998067</v>
      </c>
      <c r="N5826">
        <f t="shared" ca="1" si="636"/>
        <v>-1154</v>
      </c>
    </row>
    <row r="5827" spans="1:14" x14ac:dyDescent="0.25">
      <c r="A5827">
        <f ca="1"/>
        <v>2</v>
      </c>
      <c r="B5827">
        <f ca="1"/>
        <v>1</v>
      </c>
      <c r="C5827">
        <f ca="1"/>
        <v>3</v>
      </c>
      <c r="D5827">
        <f ca="1"/>
        <v>0</v>
      </c>
      <c r="E5827">
        <f ca="1"/>
        <v>9</v>
      </c>
      <c r="F5827">
        <f ca="1"/>
        <v>3</v>
      </c>
      <c r="G5827">
        <f t="shared" ref="G5827:G5890" ca="1" si="637">IF(A5827+B5827&gt;9,A5827+B5827-10,A5827+B5827)</f>
        <v>3</v>
      </c>
      <c r="H5827">
        <f t="shared" ref="H5827:H5890" ca="1" si="638">IF(D5827+E5827&gt;9,D5827+E5827-10,D5827+E5827)</f>
        <v>9</v>
      </c>
      <c r="I5827">
        <f t="shared" ref="I5827:I5890" ca="1" si="639">IF(G5827+C5827&gt;9,G5827+C5827-10,G5827+C5827)</f>
        <v>6</v>
      </c>
      <c r="J5827">
        <f t="shared" ref="J5827:J5890" ca="1" si="640">IF(H5827+F5827&gt;9,H5827+F5827-10,H5827+F5827)</f>
        <v>2</v>
      </c>
      <c r="K5827" cm="1">
        <f t="array" aca="1" ref="K5827" ca="1">IF(G5827&gt;7,
        IF(G5827&gt;H5827, 1, IF(G5827&lt;H5827, 0, 2)),
        IF(       H5827&gt;7,
                     IF(G5827&gt;H5827, 1, IF(G5827&lt;H5827, 0, 2)),
                     IF(         G5827&lt;6,
                                   IF(            _xlfn.XLOOKUP(C5827,'deck &amp; rules'!$D$22:$M$22,_xlfn.XLOOKUP(H5827,'deck &amp; rules'!$C$23:$C$30,'deck &amp; rules'!$D$23:$M$30))="draw",
                                                     IF(I5827&gt;J5827,1,IF(I5827&lt;J5827,0,2)),
                                                     IF(I5827&gt;H5827,1,IF(I5827&lt;H5827,0,2))),
                                   IF(H5827&lt;7,
                                        IF(G5827&gt;J5827,1,IF(G5827&lt;J5827,0,2)),
                                        IF(G5827&gt;H5827,1,IF(G5827&lt;H5827,0,2))
                                        )
                          )
              )
        )</f>
        <v>0</v>
      </c>
      <c r="L5827">
        <f t="shared" ca="1" si="634"/>
        <v>-544</v>
      </c>
      <c r="M5827">
        <f t="shared" ca="1" si="635"/>
        <v>-627.29999999998063</v>
      </c>
      <c r="N5827">
        <f t="shared" ca="1" si="636"/>
        <v>-1155</v>
      </c>
    </row>
    <row r="5828" spans="1:14" x14ac:dyDescent="0.25">
      <c r="A5828">
        <f ca="1"/>
        <v>2</v>
      </c>
      <c r="B5828">
        <f ca="1"/>
        <v>5</v>
      </c>
      <c r="C5828">
        <f ca="1"/>
        <v>6</v>
      </c>
      <c r="D5828">
        <f ca="1"/>
        <v>9</v>
      </c>
      <c r="E5828">
        <f ca="1"/>
        <v>6</v>
      </c>
      <c r="F5828">
        <f ca="1"/>
        <v>2</v>
      </c>
      <c r="G5828">
        <f t="shared" ca="1" si="637"/>
        <v>7</v>
      </c>
      <c r="H5828">
        <f t="shared" ca="1" si="638"/>
        <v>5</v>
      </c>
      <c r="I5828">
        <f t="shared" ca="1" si="639"/>
        <v>3</v>
      </c>
      <c r="J5828">
        <f t="shared" ca="1" si="640"/>
        <v>7</v>
      </c>
      <c r="K5828" cm="1">
        <f t="array" aca="1" ref="K5828" ca="1">IF(G5828&gt;7,
        IF(G5828&gt;H5828, 1, IF(G5828&lt;H5828, 0, 2)),
        IF(       H5828&gt;7,
                     IF(G5828&gt;H5828, 1, IF(G5828&lt;H5828, 0, 2)),
                     IF(         G5828&lt;6,
                                   IF(            _xlfn.XLOOKUP(C5828,'deck &amp; rules'!$D$22:$M$22,_xlfn.XLOOKUP(H5828,'deck &amp; rules'!$C$23:$C$30,'deck &amp; rules'!$D$23:$M$30))="draw",
                                                     IF(I5828&gt;J5828,1,IF(I5828&lt;J5828,0,2)),
                                                     IF(I5828&gt;H5828,1,IF(I5828&lt;H5828,0,2))),
                                   IF(H5828&lt;7,
                                        IF(G5828&gt;J5828,1,IF(G5828&lt;J5828,0,2)),
                                        IF(G5828&gt;H5828,1,IF(G5828&lt;H5828,0,2))
                                        )
                          )
              )
        )</f>
        <v>2</v>
      </c>
      <c r="L5828">
        <f t="shared" ref="L5828:L5891" ca="1" si="641">IF(K5828=1,L5827+1,L5827-1)</f>
        <v>-545</v>
      </c>
      <c r="M5828">
        <f t="shared" ref="M5828:M5891" ca="1" si="642">IF(K5828=0,M5827+19/20,M5827-1)</f>
        <v>-628.29999999998063</v>
      </c>
      <c r="N5828">
        <f t="shared" ref="N5828:N5891" ca="1" si="643">IF(K5828=2,N5827+8,N5827-1)</f>
        <v>-1147</v>
      </c>
    </row>
    <row r="5829" spans="1:14" x14ac:dyDescent="0.25">
      <c r="A5829">
        <f ca="1"/>
        <v>0</v>
      </c>
      <c r="B5829">
        <f ca="1"/>
        <v>6</v>
      </c>
      <c r="C5829">
        <f ca="1"/>
        <v>3</v>
      </c>
      <c r="D5829">
        <f ca="1"/>
        <v>0</v>
      </c>
      <c r="E5829">
        <f ca="1"/>
        <v>1</v>
      </c>
      <c r="F5829">
        <f ca="1"/>
        <v>4</v>
      </c>
      <c r="G5829">
        <f t="shared" ca="1" si="637"/>
        <v>6</v>
      </c>
      <c r="H5829">
        <f t="shared" ca="1" si="638"/>
        <v>1</v>
      </c>
      <c r="I5829">
        <f t="shared" ca="1" si="639"/>
        <v>9</v>
      </c>
      <c r="J5829">
        <f t="shared" ca="1" si="640"/>
        <v>5</v>
      </c>
      <c r="K5829" cm="1">
        <f t="array" aca="1" ref="K5829" ca="1">IF(G5829&gt;7,
        IF(G5829&gt;H5829, 1, IF(G5829&lt;H5829, 0, 2)),
        IF(       H5829&gt;7,
                     IF(G5829&gt;H5829, 1, IF(G5829&lt;H5829, 0, 2)),
                     IF(         G5829&lt;6,
                                   IF(            _xlfn.XLOOKUP(C5829,'deck &amp; rules'!$D$22:$M$22,_xlfn.XLOOKUP(H5829,'deck &amp; rules'!$C$23:$C$30,'deck &amp; rules'!$D$23:$M$30))="draw",
                                                     IF(I5829&gt;J5829,1,IF(I5829&lt;J5829,0,2)),
                                                     IF(I5829&gt;H5829,1,IF(I5829&lt;H5829,0,2))),
                                   IF(H5829&lt;7,
                                        IF(G5829&gt;J5829,1,IF(G5829&lt;J5829,0,2)),
                                        IF(G5829&gt;H5829,1,IF(G5829&lt;H5829,0,2))
                                        )
                          )
              )
        )</f>
        <v>1</v>
      </c>
      <c r="L5829">
        <f t="shared" ca="1" si="641"/>
        <v>-544</v>
      </c>
      <c r="M5829">
        <f t="shared" ca="1" si="642"/>
        <v>-629.29999999998063</v>
      </c>
      <c r="N5829">
        <f t="shared" ca="1" si="643"/>
        <v>-1148</v>
      </c>
    </row>
    <row r="5830" spans="1:14" x14ac:dyDescent="0.25">
      <c r="A5830">
        <f ca="1"/>
        <v>7</v>
      </c>
      <c r="B5830">
        <f ca="1"/>
        <v>5</v>
      </c>
      <c r="C5830">
        <f ca="1"/>
        <v>9</v>
      </c>
      <c r="D5830">
        <f ca="1"/>
        <v>8</v>
      </c>
      <c r="E5830">
        <f ca="1"/>
        <v>0</v>
      </c>
      <c r="F5830">
        <f ca="1"/>
        <v>6</v>
      </c>
      <c r="G5830">
        <f t="shared" ca="1" si="637"/>
        <v>2</v>
      </c>
      <c r="H5830">
        <f t="shared" ca="1" si="638"/>
        <v>8</v>
      </c>
      <c r="I5830">
        <f t="shared" ca="1" si="639"/>
        <v>1</v>
      </c>
      <c r="J5830">
        <f t="shared" ca="1" si="640"/>
        <v>4</v>
      </c>
      <c r="K5830" cm="1">
        <f t="array" aca="1" ref="K5830" ca="1">IF(G5830&gt;7,
        IF(G5830&gt;H5830, 1, IF(G5830&lt;H5830, 0, 2)),
        IF(       H5830&gt;7,
                     IF(G5830&gt;H5830, 1, IF(G5830&lt;H5830, 0, 2)),
                     IF(         G5830&lt;6,
                                   IF(            _xlfn.XLOOKUP(C5830,'deck &amp; rules'!$D$22:$M$22,_xlfn.XLOOKUP(H5830,'deck &amp; rules'!$C$23:$C$30,'deck &amp; rules'!$D$23:$M$30))="draw",
                                                     IF(I5830&gt;J5830,1,IF(I5830&lt;J5830,0,2)),
                                                     IF(I5830&gt;H5830,1,IF(I5830&lt;H5830,0,2))),
                                   IF(H5830&lt;7,
                                        IF(G5830&gt;J5830,1,IF(G5830&lt;J5830,0,2)),
                                        IF(G5830&gt;H5830,1,IF(G5830&lt;H5830,0,2))
                                        )
                          )
              )
        )</f>
        <v>0</v>
      </c>
      <c r="L5830">
        <f t="shared" ca="1" si="641"/>
        <v>-545</v>
      </c>
      <c r="M5830">
        <f t="shared" ca="1" si="642"/>
        <v>-628.34999999998058</v>
      </c>
      <c r="N5830">
        <f t="shared" ca="1" si="643"/>
        <v>-1149</v>
      </c>
    </row>
    <row r="5831" spans="1:14" x14ac:dyDescent="0.25">
      <c r="A5831">
        <f ca="1"/>
        <v>1</v>
      </c>
      <c r="B5831">
        <f ca="1"/>
        <v>0</v>
      </c>
      <c r="C5831">
        <f ca="1"/>
        <v>9</v>
      </c>
      <c r="D5831">
        <f ca="1"/>
        <v>3</v>
      </c>
      <c r="E5831">
        <f ca="1"/>
        <v>7</v>
      </c>
      <c r="F5831">
        <f ca="1"/>
        <v>0</v>
      </c>
      <c r="G5831">
        <f t="shared" ca="1" si="637"/>
        <v>1</v>
      </c>
      <c r="H5831">
        <f t="shared" ca="1" si="638"/>
        <v>0</v>
      </c>
      <c r="I5831">
        <f t="shared" ca="1" si="639"/>
        <v>0</v>
      </c>
      <c r="J5831">
        <f t="shared" ca="1" si="640"/>
        <v>0</v>
      </c>
      <c r="K5831" cm="1">
        <f t="array" aca="1" ref="K5831" ca="1">IF(G5831&gt;7,
        IF(G5831&gt;H5831, 1, IF(G5831&lt;H5831, 0, 2)),
        IF(       H5831&gt;7,
                     IF(G5831&gt;H5831, 1, IF(G5831&lt;H5831, 0, 2)),
                     IF(         G5831&lt;6,
                                   IF(            _xlfn.XLOOKUP(C5831,'deck &amp; rules'!$D$22:$M$22,_xlfn.XLOOKUP(H5831,'deck &amp; rules'!$C$23:$C$30,'deck &amp; rules'!$D$23:$M$30))="draw",
                                                     IF(I5831&gt;J5831,1,IF(I5831&lt;J5831,0,2)),
                                                     IF(I5831&gt;H5831,1,IF(I5831&lt;H5831,0,2))),
                                   IF(H5831&lt;7,
                                        IF(G5831&gt;J5831,1,IF(G5831&lt;J5831,0,2)),
                                        IF(G5831&gt;H5831,1,IF(G5831&lt;H5831,0,2))
                                        )
                          )
              )
        )</f>
        <v>2</v>
      </c>
      <c r="L5831">
        <f t="shared" ca="1" si="641"/>
        <v>-546</v>
      </c>
      <c r="M5831">
        <f t="shared" ca="1" si="642"/>
        <v>-629.34999999998058</v>
      </c>
      <c r="N5831">
        <f t="shared" ca="1" si="643"/>
        <v>-1141</v>
      </c>
    </row>
    <row r="5832" spans="1:14" x14ac:dyDescent="0.25">
      <c r="A5832">
        <f ca="1"/>
        <v>4</v>
      </c>
      <c r="B5832">
        <f ca="1"/>
        <v>7</v>
      </c>
      <c r="C5832">
        <f ca="1"/>
        <v>7</v>
      </c>
      <c r="D5832">
        <f ca="1"/>
        <v>0</v>
      </c>
      <c r="E5832">
        <f ca="1"/>
        <v>6</v>
      </c>
      <c r="F5832">
        <f ca="1"/>
        <v>6</v>
      </c>
      <c r="G5832">
        <f t="shared" ca="1" si="637"/>
        <v>1</v>
      </c>
      <c r="H5832">
        <f t="shared" ca="1" si="638"/>
        <v>6</v>
      </c>
      <c r="I5832">
        <f t="shared" ca="1" si="639"/>
        <v>8</v>
      </c>
      <c r="J5832">
        <f t="shared" ca="1" si="640"/>
        <v>2</v>
      </c>
      <c r="K5832" cm="1">
        <f t="array" aca="1" ref="K5832" ca="1">IF(G5832&gt;7,
        IF(G5832&gt;H5832, 1, IF(G5832&lt;H5832, 0, 2)),
        IF(       H5832&gt;7,
                     IF(G5832&gt;H5832, 1, IF(G5832&lt;H5832, 0, 2)),
                     IF(         G5832&lt;6,
                                   IF(            _xlfn.XLOOKUP(C5832,'deck &amp; rules'!$D$22:$M$22,_xlfn.XLOOKUP(H5832,'deck &amp; rules'!$C$23:$C$30,'deck &amp; rules'!$D$23:$M$30))="draw",
                                                     IF(I5832&gt;J5832,1,IF(I5832&lt;J5832,0,2)),
                                                     IF(I5832&gt;H5832,1,IF(I5832&lt;H5832,0,2))),
                                   IF(H5832&lt;7,
                                        IF(G5832&gt;J5832,1,IF(G5832&lt;J5832,0,2)),
                                        IF(G5832&gt;H5832,1,IF(G5832&lt;H5832,0,2))
                                        )
                          )
              )
        )</f>
        <v>1</v>
      </c>
      <c r="L5832">
        <f t="shared" ca="1" si="641"/>
        <v>-545</v>
      </c>
      <c r="M5832">
        <f t="shared" ca="1" si="642"/>
        <v>-630.34999999998058</v>
      </c>
      <c r="N5832">
        <f t="shared" ca="1" si="643"/>
        <v>-1142</v>
      </c>
    </row>
    <row r="5833" spans="1:14" x14ac:dyDescent="0.25">
      <c r="A5833">
        <f ca="1"/>
        <v>8</v>
      </c>
      <c r="B5833">
        <f ca="1"/>
        <v>0</v>
      </c>
      <c r="C5833">
        <f ca="1"/>
        <v>0</v>
      </c>
      <c r="D5833">
        <f ca="1"/>
        <v>0</v>
      </c>
      <c r="E5833">
        <f ca="1"/>
        <v>1</v>
      </c>
      <c r="F5833">
        <f ca="1"/>
        <v>0</v>
      </c>
      <c r="G5833">
        <f t="shared" ca="1" si="637"/>
        <v>8</v>
      </c>
      <c r="H5833">
        <f t="shared" ca="1" si="638"/>
        <v>1</v>
      </c>
      <c r="I5833">
        <f t="shared" ca="1" si="639"/>
        <v>8</v>
      </c>
      <c r="J5833">
        <f t="shared" ca="1" si="640"/>
        <v>1</v>
      </c>
      <c r="K5833" cm="1">
        <f t="array" aca="1" ref="K5833" ca="1">IF(G5833&gt;7,
        IF(G5833&gt;H5833, 1, IF(G5833&lt;H5833, 0, 2)),
        IF(       H5833&gt;7,
                     IF(G5833&gt;H5833, 1, IF(G5833&lt;H5833, 0, 2)),
                     IF(         G5833&lt;6,
                                   IF(            _xlfn.XLOOKUP(C5833,'deck &amp; rules'!$D$22:$M$22,_xlfn.XLOOKUP(H5833,'deck &amp; rules'!$C$23:$C$30,'deck &amp; rules'!$D$23:$M$30))="draw",
                                                     IF(I5833&gt;J5833,1,IF(I5833&lt;J5833,0,2)),
                                                     IF(I5833&gt;H5833,1,IF(I5833&lt;H5833,0,2))),
                                   IF(H5833&lt;7,
                                        IF(G5833&gt;J5833,1,IF(G5833&lt;J5833,0,2)),
                                        IF(G5833&gt;H5833,1,IF(G5833&lt;H5833,0,2))
                                        )
                          )
              )
        )</f>
        <v>1</v>
      </c>
      <c r="L5833">
        <f t="shared" ca="1" si="641"/>
        <v>-544</v>
      </c>
      <c r="M5833">
        <f t="shared" ca="1" si="642"/>
        <v>-631.34999999998058</v>
      </c>
      <c r="N5833">
        <f t="shared" ca="1" si="643"/>
        <v>-1143</v>
      </c>
    </row>
    <row r="5834" spans="1:14" x14ac:dyDescent="0.25">
      <c r="A5834">
        <f ca="1"/>
        <v>7</v>
      </c>
      <c r="B5834">
        <f ca="1"/>
        <v>4</v>
      </c>
      <c r="C5834">
        <f ca="1"/>
        <v>2</v>
      </c>
      <c r="D5834">
        <f ca="1"/>
        <v>2</v>
      </c>
      <c r="E5834">
        <f ca="1"/>
        <v>6</v>
      </c>
      <c r="F5834">
        <f ca="1"/>
        <v>2</v>
      </c>
      <c r="G5834">
        <f t="shared" ca="1" si="637"/>
        <v>1</v>
      </c>
      <c r="H5834">
        <f t="shared" ca="1" si="638"/>
        <v>8</v>
      </c>
      <c r="I5834">
        <f t="shared" ca="1" si="639"/>
        <v>3</v>
      </c>
      <c r="J5834">
        <f t="shared" ca="1" si="640"/>
        <v>0</v>
      </c>
      <c r="K5834" cm="1">
        <f t="array" aca="1" ref="K5834" ca="1">IF(G5834&gt;7,
        IF(G5834&gt;H5834, 1, IF(G5834&lt;H5834, 0, 2)),
        IF(       H5834&gt;7,
                     IF(G5834&gt;H5834, 1, IF(G5834&lt;H5834, 0, 2)),
                     IF(         G5834&lt;6,
                                   IF(            _xlfn.XLOOKUP(C5834,'deck &amp; rules'!$D$22:$M$22,_xlfn.XLOOKUP(H5834,'deck &amp; rules'!$C$23:$C$30,'deck &amp; rules'!$D$23:$M$30))="draw",
                                                     IF(I5834&gt;J5834,1,IF(I5834&lt;J5834,0,2)),
                                                     IF(I5834&gt;H5834,1,IF(I5834&lt;H5834,0,2))),
                                   IF(H5834&lt;7,
                                        IF(G5834&gt;J5834,1,IF(G5834&lt;J5834,0,2)),
                                        IF(G5834&gt;H5834,1,IF(G5834&lt;H5834,0,2))
                                        )
                          )
              )
        )</f>
        <v>0</v>
      </c>
      <c r="L5834">
        <f t="shared" ca="1" si="641"/>
        <v>-545</v>
      </c>
      <c r="M5834">
        <f t="shared" ca="1" si="642"/>
        <v>-630.39999999998054</v>
      </c>
      <c r="N5834">
        <f t="shared" ca="1" si="643"/>
        <v>-1144</v>
      </c>
    </row>
    <row r="5835" spans="1:14" x14ac:dyDescent="0.25">
      <c r="A5835">
        <f ca="1"/>
        <v>3</v>
      </c>
      <c r="B5835">
        <f ca="1"/>
        <v>0</v>
      </c>
      <c r="C5835">
        <f ca="1"/>
        <v>4</v>
      </c>
      <c r="D5835">
        <f ca="1"/>
        <v>0</v>
      </c>
      <c r="E5835">
        <f ca="1"/>
        <v>0</v>
      </c>
      <c r="F5835">
        <f ca="1"/>
        <v>0</v>
      </c>
      <c r="G5835">
        <f t="shared" ca="1" si="637"/>
        <v>3</v>
      </c>
      <c r="H5835">
        <f t="shared" ca="1" si="638"/>
        <v>0</v>
      </c>
      <c r="I5835">
        <f t="shared" ca="1" si="639"/>
        <v>7</v>
      </c>
      <c r="J5835">
        <f t="shared" ca="1" si="640"/>
        <v>0</v>
      </c>
      <c r="K5835" cm="1">
        <f t="array" aca="1" ref="K5835" ca="1">IF(G5835&gt;7,
        IF(G5835&gt;H5835, 1, IF(G5835&lt;H5835, 0, 2)),
        IF(       H5835&gt;7,
                     IF(G5835&gt;H5835, 1, IF(G5835&lt;H5835, 0, 2)),
                     IF(         G5835&lt;6,
                                   IF(            _xlfn.XLOOKUP(C5835,'deck &amp; rules'!$D$22:$M$22,_xlfn.XLOOKUP(H5835,'deck &amp; rules'!$C$23:$C$30,'deck &amp; rules'!$D$23:$M$30))="draw",
                                                     IF(I5835&gt;J5835,1,IF(I5835&lt;J5835,0,2)),
                                                     IF(I5835&gt;H5835,1,IF(I5835&lt;H5835,0,2))),
                                   IF(H5835&lt;7,
                                        IF(G5835&gt;J5835,1,IF(G5835&lt;J5835,0,2)),
                                        IF(G5835&gt;H5835,1,IF(G5835&lt;H5835,0,2))
                                        )
                          )
              )
        )</f>
        <v>1</v>
      </c>
      <c r="L5835">
        <f t="shared" ca="1" si="641"/>
        <v>-544</v>
      </c>
      <c r="M5835">
        <f t="shared" ca="1" si="642"/>
        <v>-631.39999999998054</v>
      </c>
      <c r="N5835">
        <f t="shared" ca="1" si="643"/>
        <v>-1145</v>
      </c>
    </row>
    <row r="5836" spans="1:14" x14ac:dyDescent="0.25">
      <c r="A5836">
        <f ca="1"/>
        <v>9</v>
      </c>
      <c r="B5836">
        <f ca="1"/>
        <v>5</v>
      </c>
      <c r="C5836">
        <f ca="1"/>
        <v>8</v>
      </c>
      <c r="D5836">
        <f ca="1"/>
        <v>4</v>
      </c>
      <c r="E5836">
        <f ca="1"/>
        <v>0</v>
      </c>
      <c r="F5836">
        <f ca="1"/>
        <v>9</v>
      </c>
      <c r="G5836">
        <f t="shared" ca="1" si="637"/>
        <v>4</v>
      </c>
      <c r="H5836">
        <f t="shared" ca="1" si="638"/>
        <v>4</v>
      </c>
      <c r="I5836">
        <f t="shared" ca="1" si="639"/>
        <v>2</v>
      </c>
      <c r="J5836">
        <f t="shared" ca="1" si="640"/>
        <v>3</v>
      </c>
      <c r="K5836" cm="1">
        <f t="array" aca="1" ref="K5836" ca="1">IF(G5836&gt;7,
        IF(G5836&gt;H5836, 1, IF(G5836&lt;H5836, 0, 2)),
        IF(       H5836&gt;7,
                     IF(G5836&gt;H5836, 1, IF(G5836&lt;H5836, 0, 2)),
                     IF(         G5836&lt;6,
                                   IF(            _xlfn.XLOOKUP(C5836,'deck &amp; rules'!$D$22:$M$22,_xlfn.XLOOKUP(H5836,'deck &amp; rules'!$C$23:$C$30,'deck &amp; rules'!$D$23:$M$30))="draw",
                                                     IF(I5836&gt;J5836,1,IF(I5836&lt;J5836,0,2)),
                                                     IF(I5836&gt;H5836,1,IF(I5836&lt;H5836,0,2))),
                                   IF(H5836&lt;7,
                                        IF(G5836&gt;J5836,1,IF(G5836&lt;J5836,0,2)),
                                        IF(G5836&gt;H5836,1,IF(G5836&lt;H5836,0,2))
                                        )
                          )
              )
        )</f>
        <v>0</v>
      </c>
      <c r="L5836">
        <f t="shared" ca="1" si="641"/>
        <v>-545</v>
      </c>
      <c r="M5836">
        <f t="shared" ca="1" si="642"/>
        <v>-630.44999999998049</v>
      </c>
      <c r="N5836">
        <f t="shared" ca="1" si="643"/>
        <v>-1146</v>
      </c>
    </row>
    <row r="5837" spans="1:14" x14ac:dyDescent="0.25">
      <c r="A5837">
        <f ca="1"/>
        <v>1</v>
      </c>
      <c r="B5837">
        <f ca="1"/>
        <v>8</v>
      </c>
      <c r="C5837">
        <f ca="1"/>
        <v>0</v>
      </c>
      <c r="D5837">
        <f ca="1"/>
        <v>6</v>
      </c>
      <c r="E5837">
        <f ca="1"/>
        <v>8</v>
      </c>
      <c r="F5837">
        <f ca="1"/>
        <v>6</v>
      </c>
      <c r="G5837">
        <f t="shared" ca="1" si="637"/>
        <v>9</v>
      </c>
      <c r="H5837">
        <f t="shared" ca="1" si="638"/>
        <v>4</v>
      </c>
      <c r="I5837">
        <f t="shared" ca="1" si="639"/>
        <v>9</v>
      </c>
      <c r="J5837">
        <f t="shared" ca="1" si="640"/>
        <v>0</v>
      </c>
      <c r="K5837" cm="1">
        <f t="array" aca="1" ref="K5837" ca="1">IF(G5837&gt;7,
        IF(G5837&gt;H5837, 1, IF(G5837&lt;H5837, 0, 2)),
        IF(       H5837&gt;7,
                     IF(G5837&gt;H5837, 1, IF(G5837&lt;H5837, 0, 2)),
                     IF(         G5837&lt;6,
                                   IF(            _xlfn.XLOOKUP(C5837,'deck &amp; rules'!$D$22:$M$22,_xlfn.XLOOKUP(H5837,'deck &amp; rules'!$C$23:$C$30,'deck &amp; rules'!$D$23:$M$30))="draw",
                                                     IF(I5837&gt;J5837,1,IF(I5837&lt;J5837,0,2)),
                                                     IF(I5837&gt;H5837,1,IF(I5837&lt;H5837,0,2))),
                                   IF(H5837&lt;7,
                                        IF(G5837&gt;J5837,1,IF(G5837&lt;J5837,0,2)),
                                        IF(G5837&gt;H5837,1,IF(G5837&lt;H5837,0,2))
                                        )
                          )
              )
        )</f>
        <v>1</v>
      </c>
      <c r="L5837">
        <f t="shared" ca="1" si="641"/>
        <v>-544</v>
      </c>
      <c r="M5837">
        <f t="shared" ca="1" si="642"/>
        <v>-631.44999999998049</v>
      </c>
      <c r="N5837">
        <f t="shared" ca="1" si="643"/>
        <v>-1147</v>
      </c>
    </row>
    <row r="5838" spans="1:14" x14ac:dyDescent="0.25">
      <c r="A5838">
        <f ca="1"/>
        <v>1</v>
      </c>
      <c r="B5838">
        <f ca="1"/>
        <v>4</v>
      </c>
      <c r="C5838">
        <f ca="1"/>
        <v>2</v>
      </c>
      <c r="D5838">
        <f ca="1"/>
        <v>1</v>
      </c>
      <c r="E5838">
        <f ca="1"/>
        <v>0</v>
      </c>
      <c r="F5838">
        <f ca="1"/>
        <v>0</v>
      </c>
      <c r="G5838">
        <f t="shared" ca="1" si="637"/>
        <v>5</v>
      </c>
      <c r="H5838">
        <f t="shared" ca="1" si="638"/>
        <v>1</v>
      </c>
      <c r="I5838">
        <f t="shared" ca="1" si="639"/>
        <v>7</v>
      </c>
      <c r="J5838">
        <f t="shared" ca="1" si="640"/>
        <v>1</v>
      </c>
      <c r="K5838" cm="1">
        <f t="array" aca="1" ref="K5838" ca="1">IF(G5838&gt;7,
        IF(G5838&gt;H5838, 1, IF(G5838&lt;H5838, 0, 2)),
        IF(       H5838&gt;7,
                     IF(G5838&gt;H5838, 1, IF(G5838&lt;H5838, 0, 2)),
                     IF(         G5838&lt;6,
                                   IF(            _xlfn.XLOOKUP(C5838,'deck &amp; rules'!$D$22:$M$22,_xlfn.XLOOKUP(H5838,'deck &amp; rules'!$C$23:$C$30,'deck &amp; rules'!$D$23:$M$30))="draw",
                                                     IF(I5838&gt;J5838,1,IF(I5838&lt;J5838,0,2)),
                                                     IF(I5838&gt;H5838,1,IF(I5838&lt;H5838,0,2))),
                                   IF(H5838&lt;7,
                                        IF(G5838&gt;J5838,1,IF(G5838&lt;J5838,0,2)),
                                        IF(G5838&gt;H5838,1,IF(G5838&lt;H5838,0,2))
                                        )
                          )
              )
        )</f>
        <v>1</v>
      </c>
      <c r="L5838">
        <f t="shared" ca="1" si="641"/>
        <v>-543</v>
      </c>
      <c r="M5838">
        <f t="shared" ca="1" si="642"/>
        <v>-632.44999999998049</v>
      </c>
      <c r="N5838">
        <f t="shared" ca="1" si="643"/>
        <v>-1148</v>
      </c>
    </row>
    <row r="5839" spans="1:14" x14ac:dyDescent="0.25">
      <c r="A5839">
        <f ca="1"/>
        <v>3</v>
      </c>
      <c r="B5839">
        <f ca="1"/>
        <v>6</v>
      </c>
      <c r="C5839">
        <f ca="1"/>
        <v>0</v>
      </c>
      <c r="D5839">
        <f ca="1"/>
        <v>9</v>
      </c>
      <c r="E5839">
        <f ca="1"/>
        <v>0</v>
      </c>
      <c r="F5839">
        <f ca="1"/>
        <v>8</v>
      </c>
      <c r="G5839">
        <f t="shared" ca="1" si="637"/>
        <v>9</v>
      </c>
      <c r="H5839">
        <f t="shared" ca="1" si="638"/>
        <v>9</v>
      </c>
      <c r="I5839">
        <f t="shared" ca="1" si="639"/>
        <v>9</v>
      </c>
      <c r="J5839">
        <f t="shared" ca="1" si="640"/>
        <v>7</v>
      </c>
      <c r="K5839" cm="1">
        <f t="array" aca="1" ref="K5839" ca="1">IF(G5839&gt;7,
        IF(G5839&gt;H5839, 1, IF(G5839&lt;H5839, 0, 2)),
        IF(       H5839&gt;7,
                     IF(G5839&gt;H5839, 1, IF(G5839&lt;H5839, 0, 2)),
                     IF(         G5839&lt;6,
                                   IF(            _xlfn.XLOOKUP(C5839,'deck &amp; rules'!$D$22:$M$22,_xlfn.XLOOKUP(H5839,'deck &amp; rules'!$C$23:$C$30,'deck &amp; rules'!$D$23:$M$30))="draw",
                                                     IF(I5839&gt;J5839,1,IF(I5839&lt;J5839,0,2)),
                                                     IF(I5839&gt;H5839,1,IF(I5839&lt;H5839,0,2))),
                                   IF(H5839&lt;7,
                                        IF(G5839&gt;J5839,1,IF(G5839&lt;J5839,0,2)),
                                        IF(G5839&gt;H5839,1,IF(G5839&lt;H5839,0,2))
                                        )
                          )
              )
        )</f>
        <v>2</v>
      </c>
      <c r="L5839">
        <f t="shared" ca="1" si="641"/>
        <v>-544</v>
      </c>
      <c r="M5839">
        <f t="shared" ca="1" si="642"/>
        <v>-633.44999999998049</v>
      </c>
      <c r="N5839">
        <f t="shared" ca="1" si="643"/>
        <v>-1140</v>
      </c>
    </row>
    <row r="5840" spans="1:14" x14ac:dyDescent="0.25">
      <c r="A5840">
        <f ca="1"/>
        <v>0</v>
      </c>
      <c r="B5840">
        <f ca="1"/>
        <v>7</v>
      </c>
      <c r="C5840">
        <f ca="1"/>
        <v>2</v>
      </c>
      <c r="D5840">
        <f ca="1"/>
        <v>0</v>
      </c>
      <c r="E5840">
        <f ca="1"/>
        <v>7</v>
      </c>
      <c r="F5840">
        <f ca="1"/>
        <v>4</v>
      </c>
      <c r="G5840">
        <f t="shared" ca="1" si="637"/>
        <v>7</v>
      </c>
      <c r="H5840">
        <f t="shared" ca="1" si="638"/>
        <v>7</v>
      </c>
      <c r="I5840">
        <f t="shared" ca="1" si="639"/>
        <v>9</v>
      </c>
      <c r="J5840">
        <f t="shared" ca="1" si="640"/>
        <v>1</v>
      </c>
      <c r="K5840" cm="1">
        <f t="array" aca="1" ref="K5840" ca="1">IF(G5840&gt;7,
        IF(G5840&gt;H5840, 1, IF(G5840&lt;H5840, 0, 2)),
        IF(       H5840&gt;7,
                     IF(G5840&gt;H5840, 1, IF(G5840&lt;H5840, 0, 2)),
                     IF(         G5840&lt;6,
                                   IF(            _xlfn.XLOOKUP(C5840,'deck &amp; rules'!$D$22:$M$22,_xlfn.XLOOKUP(H5840,'deck &amp; rules'!$C$23:$C$30,'deck &amp; rules'!$D$23:$M$30))="draw",
                                                     IF(I5840&gt;J5840,1,IF(I5840&lt;J5840,0,2)),
                                                     IF(I5840&gt;H5840,1,IF(I5840&lt;H5840,0,2))),
                                   IF(H5840&lt;7,
                                        IF(G5840&gt;J5840,1,IF(G5840&lt;J5840,0,2)),
                                        IF(G5840&gt;H5840,1,IF(G5840&lt;H5840,0,2))
                                        )
                          )
              )
        )</f>
        <v>2</v>
      </c>
      <c r="L5840">
        <f t="shared" ca="1" si="641"/>
        <v>-545</v>
      </c>
      <c r="M5840">
        <f t="shared" ca="1" si="642"/>
        <v>-634.44999999998049</v>
      </c>
      <c r="N5840">
        <f t="shared" ca="1" si="643"/>
        <v>-1132</v>
      </c>
    </row>
    <row r="5841" spans="1:14" x14ac:dyDescent="0.25">
      <c r="A5841">
        <f ca="1"/>
        <v>0</v>
      </c>
      <c r="B5841">
        <f ca="1"/>
        <v>8</v>
      </c>
      <c r="C5841">
        <f ca="1"/>
        <v>1</v>
      </c>
      <c r="D5841">
        <f ca="1"/>
        <v>9</v>
      </c>
      <c r="E5841">
        <f ca="1"/>
        <v>2</v>
      </c>
      <c r="F5841">
        <f ca="1"/>
        <v>3</v>
      </c>
      <c r="G5841">
        <f t="shared" ca="1" si="637"/>
        <v>8</v>
      </c>
      <c r="H5841">
        <f t="shared" ca="1" si="638"/>
        <v>1</v>
      </c>
      <c r="I5841">
        <f t="shared" ca="1" si="639"/>
        <v>9</v>
      </c>
      <c r="J5841">
        <f t="shared" ca="1" si="640"/>
        <v>4</v>
      </c>
      <c r="K5841" cm="1">
        <f t="array" aca="1" ref="K5841" ca="1">IF(G5841&gt;7,
        IF(G5841&gt;H5841, 1, IF(G5841&lt;H5841, 0, 2)),
        IF(       H5841&gt;7,
                     IF(G5841&gt;H5841, 1, IF(G5841&lt;H5841, 0, 2)),
                     IF(         G5841&lt;6,
                                   IF(            _xlfn.XLOOKUP(C5841,'deck &amp; rules'!$D$22:$M$22,_xlfn.XLOOKUP(H5841,'deck &amp; rules'!$C$23:$C$30,'deck &amp; rules'!$D$23:$M$30))="draw",
                                                     IF(I5841&gt;J5841,1,IF(I5841&lt;J5841,0,2)),
                                                     IF(I5841&gt;H5841,1,IF(I5841&lt;H5841,0,2))),
                                   IF(H5841&lt;7,
                                        IF(G5841&gt;J5841,1,IF(G5841&lt;J5841,0,2)),
                                        IF(G5841&gt;H5841,1,IF(G5841&lt;H5841,0,2))
                                        )
                          )
              )
        )</f>
        <v>1</v>
      </c>
      <c r="L5841">
        <f t="shared" ca="1" si="641"/>
        <v>-544</v>
      </c>
      <c r="M5841">
        <f t="shared" ca="1" si="642"/>
        <v>-635.44999999998049</v>
      </c>
      <c r="N5841">
        <f t="shared" ca="1" si="643"/>
        <v>-1133</v>
      </c>
    </row>
    <row r="5842" spans="1:14" x14ac:dyDescent="0.25">
      <c r="A5842">
        <f ca="1"/>
        <v>2</v>
      </c>
      <c r="B5842">
        <f ca="1"/>
        <v>7</v>
      </c>
      <c r="C5842">
        <f ca="1"/>
        <v>9</v>
      </c>
      <c r="D5842">
        <f ca="1"/>
        <v>0</v>
      </c>
      <c r="E5842">
        <f ca="1"/>
        <v>5</v>
      </c>
      <c r="F5842">
        <f ca="1"/>
        <v>8</v>
      </c>
      <c r="G5842">
        <f t="shared" ca="1" si="637"/>
        <v>9</v>
      </c>
      <c r="H5842">
        <f t="shared" ca="1" si="638"/>
        <v>5</v>
      </c>
      <c r="I5842">
        <f t="shared" ca="1" si="639"/>
        <v>8</v>
      </c>
      <c r="J5842">
        <f t="shared" ca="1" si="640"/>
        <v>3</v>
      </c>
      <c r="K5842" cm="1">
        <f t="array" aca="1" ref="K5842" ca="1">IF(G5842&gt;7,
        IF(G5842&gt;H5842, 1, IF(G5842&lt;H5842, 0, 2)),
        IF(       H5842&gt;7,
                     IF(G5842&gt;H5842, 1, IF(G5842&lt;H5842, 0, 2)),
                     IF(         G5842&lt;6,
                                   IF(            _xlfn.XLOOKUP(C5842,'deck &amp; rules'!$D$22:$M$22,_xlfn.XLOOKUP(H5842,'deck &amp; rules'!$C$23:$C$30,'deck &amp; rules'!$D$23:$M$30))="draw",
                                                     IF(I5842&gt;J5842,1,IF(I5842&lt;J5842,0,2)),
                                                     IF(I5842&gt;H5842,1,IF(I5842&lt;H5842,0,2))),
                                   IF(H5842&lt;7,
                                        IF(G5842&gt;J5842,1,IF(G5842&lt;J5842,0,2)),
                                        IF(G5842&gt;H5842,1,IF(G5842&lt;H5842,0,2))
                                        )
                          )
              )
        )</f>
        <v>1</v>
      </c>
      <c r="L5842">
        <f t="shared" ca="1" si="641"/>
        <v>-543</v>
      </c>
      <c r="M5842">
        <f t="shared" ca="1" si="642"/>
        <v>-636.44999999998049</v>
      </c>
      <c r="N5842">
        <f t="shared" ca="1" si="643"/>
        <v>-1134</v>
      </c>
    </row>
    <row r="5843" spans="1:14" x14ac:dyDescent="0.25">
      <c r="A5843">
        <f ca="1"/>
        <v>3</v>
      </c>
      <c r="B5843">
        <f ca="1"/>
        <v>8</v>
      </c>
      <c r="C5843">
        <f ca="1"/>
        <v>5</v>
      </c>
      <c r="D5843">
        <f ca="1"/>
        <v>8</v>
      </c>
      <c r="E5843">
        <f ca="1"/>
        <v>1</v>
      </c>
      <c r="F5843">
        <f ca="1"/>
        <v>3</v>
      </c>
      <c r="G5843">
        <f t="shared" ca="1" si="637"/>
        <v>1</v>
      </c>
      <c r="H5843">
        <f t="shared" ca="1" si="638"/>
        <v>9</v>
      </c>
      <c r="I5843">
        <f t="shared" ca="1" si="639"/>
        <v>6</v>
      </c>
      <c r="J5843">
        <f t="shared" ca="1" si="640"/>
        <v>2</v>
      </c>
      <c r="K5843" cm="1">
        <f t="array" aca="1" ref="K5843" ca="1">IF(G5843&gt;7,
        IF(G5843&gt;H5843, 1, IF(G5843&lt;H5843, 0, 2)),
        IF(       H5843&gt;7,
                     IF(G5843&gt;H5843, 1, IF(G5843&lt;H5843, 0, 2)),
                     IF(         G5843&lt;6,
                                   IF(            _xlfn.XLOOKUP(C5843,'deck &amp; rules'!$D$22:$M$22,_xlfn.XLOOKUP(H5843,'deck &amp; rules'!$C$23:$C$30,'deck &amp; rules'!$D$23:$M$30))="draw",
                                                     IF(I5843&gt;J5843,1,IF(I5843&lt;J5843,0,2)),
                                                     IF(I5843&gt;H5843,1,IF(I5843&lt;H5843,0,2))),
                                   IF(H5843&lt;7,
                                        IF(G5843&gt;J5843,1,IF(G5843&lt;J5843,0,2)),
                                        IF(G5843&gt;H5843,1,IF(G5843&lt;H5843,0,2))
                                        )
                          )
              )
        )</f>
        <v>0</v>
      </c>
      <c r="L5843">
        <f t="shared" ca="1" si="641"/>
        <v>-544</v>
      </c>
      <c r="M5843">
        <f t="shared" ca="1" si="642"/>
        <v>-635.49999999998045</v>
      </c>
      <c r="N5843">
        <f t="shared" ca="1" si="643"/>
        <v>-1135</v>
      </c>
    </row>
    <row r="5844" spans="1:14" x14ac:dyDescent="0.25">
      <c r="A5844">
        <f ca="1"/>
        <v>0</v>
      </c>
      <c r="B5844">
        <f ca="1"/>
        <v>8</v>
      </c>
      <c r="C5844">
        <f ca="1"/>
        <v>4</v>
      </c>
      <c r="D5844">
        <f ca="1"/>
        <v>6</v>
      </c>
      <c r="E5844">
        <f ca="1"/>
        <v>1</v>
      </c>
      <c r="F5844">
        <f ca="1"/>
        <v>4</v>
      </c>
      <c r="G5844">
        <f t="shared" ca="1" si="637"/>
        <v>8</v>
      </c>
      <c r="H5844">
        <f t="shared" ca="1" si="638"/>
        <v>7</v>
      </c>
      <c r="I5844">
        <f t="shared" ca="1" si="639"/>
        <v>2</v>
      </c>
      <c r="J5844">
        <f t="shared" ca="1" si="640"/>
        <v>1</v>
      </c>
      <c r="K5844" cm="1">
        <f t="array" aca="1" ref="K5844" ca="1">IF(G5844&gt;7,
        IF(G5844&gt;H5844, 1, IF(G5844&lt;H5844, 0, 2)),
        IF(       H5844&gt;7,
                     IF(G5844&gt;H5844, 1, IF(G5844&lt;H5844, 0, 2)),
                     IF(         G5844&lt;6,
                                   IF(            _xlfn.XLOOKUP(C5844,'deck &amp; rules'!$D$22:$M$22,_xlfn.XLOOKUP(H5844,'deck &amp; rules'!$C$23:$C$30,'deck &amp; rules'!$D$23:$M$30))="draw",
                                                     IF(I5844&gt;J5844,1,IF(I5844&lt;J5844,0,2)),
                                                     IF(I5844&gt;H5844,1,IF(I5844&lt;H5844,0,2))),
                                   IF(H5844&lt;7,
                                        IF(G5844&gt;J5844,1,IF(G5844&lt;J5844,0,2)),
                                        IF(G5844&gt;H5844,1,IF(G5844&lt;H5844,0,2))
                                        )
                          )
              )
        )</f>
        <v>1</v>
      </c>
      <c r="L5844">
        <f t="shared" ca="1" si="641"/>
        <v>-543</v>
      </c>
      <c r="M5844">
        <f t="shared" ca="1" si="642"/>
        <v>-636.49999999998045</v>
      </c>
      <c r="N5844">
        <f t="shared" ca="1" si="643"/>
        <v>-1136</v>
      </c>
    </row>
    <row r="5845" spans="1:14" x14ac:dyDescent="0.25">
      <c r="A5845">
        <f ca="1"/>
        <v>7</v>
      </c>
      <c r="B5845">
        <f ca="1"/>
        <v>5</v>
      </c>
      <c r="C5845">
        <f ca="1"/>
        <v>8</v>
      </c>
      <c r="D5845">
        <f ca="1"/>
        <v>0</v>
      </c>
      <c r="E5845">
        <f ca="1"/>
        <v>3</v>
      </c>
      <c r="F5845">
        <f ca="1"/>
        <v>2</v>
      </c>
      <c r="G5845">
        <f t="shared" ca="1" si="637"/>
        <v>2</v>
      </c>
      <c r="H5845">
        <f t="shared" ca="1" si="638"/>
        <v>3</v>
      </c>
      <c r="I5845">
        <f t="shared" ca="1" si="639"/>
        <v>0</v>
      </c>
      <c r="J5845">
        <f t="shared" ca="1" si="640"/>
        <v>5</v>
      </c>
      <c r="K5845" cm="1">
        <f t="array" aca="1" ref="K5845" ca="1">IF(G5845&gt;7,
        IF(G5845&gt;H5845, 1, IF(G5845&lt;H5845, 0, 2)),
        IF(       H5845&gt;7,
                     IF(G5845&gt;H5845, 1, IF(G5845&lt;H5845, 0, 2)),
                     IF(         G5845&lt;6,
                                   IF(            _xlfn.XLOOKUP(C5845,'deck &amp; rules'!$D$22:$M$22,_xlfn.XLOOKUP(H5845,'deck &amp; rules'!$C$23:$C$30,'deck &amp; rules'!$D$23:$M$30))="draw",
                                                     IF(I5845&gt;J5845,1,IF(I5845&lt;J5845,0,2)),
                                                     IF(I5845&gt;H5845,1,IF(I5845&lt;H5845,0,2))),
                                   IF(H5845&lt;7,
                                        IF(G5845&gt;J5845,1,IF(G5845&lt;J5845,0,2)),
                                        IF(G5845&gt;H5845,1,IF(G5845&lt;H5845,0,2))
                                        )
                          )
              )
        )</f>
        <v>0</v>
      </c>
      <c r="L5845">
        <f t="shared" ca="1" si="641"/>
        <v>-544</v>
      </c>
      <c r="M5845">
        <f t="shared" ca="1" si="642"/>
        <v>-635.5499999999804</v>
      </c>
      <c r="N5845">
        <f t="shared" ca="1" si="643"/>
        <v>-1137</v>
      </c>
    </row>
    <row r="5846" spans="1:14" x14ac:dyDescent="0.25">
      <c r="A5846">
        <f ca="1"/>
        <v>3</v>
      </c>
      <c r="B5846">
        <f ca="1"/>
        <v>7</v>
      </c>
      <c r="C5846">
        <f ca="1"/>
        <v>8</v>
      </c>
      <c r="D5846">
        <f ca="1"/>
        <v>1</v>
      </c>
      <c r="E5846">
        <f ca="1"/>
        <v>4</v>
      </c>
      <c r="F5846">
        <f ca="1"/>
        <v>7</v>
      </c>
      <c r="G5846">
        <f t="shared" ca="1" si="637"/>
        <v>0</v>
      </c>
      <c r="H5846">
        <f t="shared" ca="1" si="638"/>
        <v>5</v>
      </c>
      <c r="I5846">
        <f t="shared" ca="1" si="639"/>
        <v>8</v>
      </c>
      <c r="J5846">
        <f t="shared" ca="1" si="640"/>
        <v>2</v>
      </c>
      <c r="K5846" cm="1">
        <f t="array" aca="1" ref="K5846" ca="1">IF(G5846&gt;7,
        IF(G5846&gt;H5846, 1, IF(G5846&lt;H5846, 0, 2)),
        IF(       H5846&gt;7,
                     IF(G5846&gt;H5846, 1, IF(G5846&lt;H5846, 0, 2)),
                     IF(         G5846&lt;6,
                                   IF(            _xlfn.XLOOKUP(C5846,'deck &amp; rules'!$D$22:$M$22,_xlfn.XLOOKUP(H5846,'deck &amp; rules'!$C$23:$C$30,'deck &amp; rules'!$D$23:$M$30))="draw",
                                                     IF(I5846&gt;J5846,1,IF(I5846&lt;J5846,0,2)),
                                                     IF(I5846&gt;H5846,1,IF(I5846&lt;H5846,0,2))),
                                   IF(H5846&lt;7,
                                        IF(G5846&gt;J5846,1,IF(G5846&lt;J5846,0,2)),
                                        IF(G5846&gt;H5846,1,IF(G5846&lt;H5846,0,2))
                                        )
                          )
              )
        )</f>
        <v>1</v>
      </c>
      <c r="L5846">
        <f t="shared" ca="1" si="641"/>
        <v>-543</v>
      </c>
      <c r="M5846">
        <f t="shared" ca="1" si="642"/>
        <v>-636.5499999999804</v>
      </c>
      <c r="N5846">
        <f t="shared" ca="1" si="643"/>
        <v>-1138</v>
      </c>
    </row>
    <row r="5847" spans="1:14" x14ac:dyDescent="0.25">
      <c r="A5847">
        <f ca="1"/>
        <v>1</v>
      </c>
      <c r="B5847">
        <f ca="1"/>
        <v>8</v>
      </c>
      <c r="C5847">
        <f ca="1"/>
        <v>0</v>
      </c>
      <c r="D5847">
        <f ca="1"/>
        <v>1</v>
      </c>
      <c r="E5847">
        <f ca="1"/>
        <v>0</v>
      </c>
      <c r="F5847">
        <f ca="1"/>
        <v>0</v>
      </c>
      <c r="G5847">
        <f t="shared" ca="1" si="637"/>
        <v>9</v>
      </c>
      <c r="H5847">
        <f t="shared" ca="1" si="638"/>
        <v>1</v>
      </c>
      <c r="I5847">
        <f t="shared" ca="1" si="639"/>
        <v>9</v>
      </c>
      <c r="J5847">
        <f t="shared" ca="1" si="640"/>
        <v>1</v>
      </c>
      <c r="K5847" cm="1">
        <f t="array" aca="1" ref="K5847" ca="1">IF(G5847&gt;7,
        IF(G5847&gt;H5847, 1, IF(G5847&lt;H5847, 0, 2)),
        IF(       H5847&gt;7,
                     IF(G5847&gt;H5847, 1, IF(G5847&lt;H5847, 0, 2)),
                     IF(         G5847&lt;6,
                                   IF(            _xlfn.XLOOKUP(C5847,'deck &amp; rules'!$D$22:$M$22,_xlfn.XLOOKUP(H5847,'deck &amp; rules'!$C$23:$C$30,'deck &amp; rules'!$D$23:$M$30))="draw",
                                                     IF(I5847&gt;J5847,1,IF(I5847&lt;J5847,0,2)),
                                                     IF(I5847&gt;H5847,1,IF(I5847&lt;H5847,0,2))),
                                   IF(H5847&lt;7,
                                        IF(G5847&gt;J5847,1,IF(G5847&lt;J5847,0,2)),
                                        IF(G5847&gt;H5847,1,IF(G5847&lt;H5847,0,2))
                                        )
                          )
              )
        )</f>
        <v>1</v>
      </c>
      <c r="L5847">
        <f t="shared" ca="1" si="641"/>
        <v>-542</v>
      </c>
      <c r="M5847">
        <f t="shared" ca="1" si="642"/>
        <v>-637.5499999999804</v>
      </c>
      <c r="N5847">
        <f t="shared" ca="1" si="643"/>
        <v>-1139</v>
      </c>
    </row>
    <row r="5848" spans="1:14" x14ac:dyDescent="0.25">
      <c r="A5848">
        <f ca="1"/>
        <v>9</v>
      </c>
      <c r="B5848">
        <f ca="1"/>
        <v>4</v>
      </c>
      <c r="C5848">
        <f ca="1"/>
        <v>1</v>
      </c>
      <c r="D5848">
        <f ca="1"/>
        <v>7</v>
      </c>
      <c r="E5848">
        <f ca="1"/>
        <v>2</v>
      </c>
      <c r="F5848">
        <f ca="1"/>
        <v>6</v>
      </c>
      <c r="G5848">
        <f t="shared" ca="1" si="637"/>
        <v>3</v>
      </c>
      <c r="H5848">
        <f t="shared" ca="1" si="638"/>
        <v>9</v>
      </c>
      <c r="I5848">
        <f t="shared" ca="1" si="639"/>
        <v>4</v>
      </c>
      <c r="J5848">
        <f t="shared" ca="1" si="640"/>
        <v>5</v>
      </c>
      <c r="K5848" cm="1">
        <f t="array" aca="1" ref="K5848" ca="1">IF(G5848&gt;7,
        IF(G5848&gt;H5848, 1, IF(G5848&lt;H5848, 0, 2)),
        IF(       H5848&gt;7,
                     IF(G5848&gt;H5848, 1, IF(G5848&lt;H5848, 0, 2)),
                     IF(         G5848&lt;6,
                                   IF(            _xlfn.XLOOKUP(C5848,'deck &amp; rules'!$D$22:$M$22,_xlfn.XLOOKUP(H5848,'deck &amp; rules'!$C$23:$C$30,'deck &amp; rules'!$D$23:$M$30))="draw",
                                                     IF(I5848&gt;J5848,1,IF(I5848&lt;J5848,0,2)),
                                                     IF(I5848&gt;H5848,1,IF(I5848&lt;H5848,0,2))),
                                   IF(H5848&lt;7,
                                        IF(G5848&gt;J5848,1,IF(G5848&lt;J5848,0,2)),
                                        IF(G5848&gt;H5848,1,IF(G5848&lt;H5848,0,2))
                                        )
                          )
              )
        )</f>
        <v>0</v>
      </c>
      <c r="L5848">
        <f t="shared" ca="1" si="641"/>
        <v>-543</v>
      </c>
      <c r="M5848">
        <f t="shared" ca="1" si="642"/>
        <v>-636.59999999998035</v>
      </c>
      <c r="N5848">
        <f t="shared" ca="1" si="643"/>
        <v>-1140</v>
      </c>
    </row>
    <row r="5849" spans="1:14" x14ac:dyDescent="0.25">
      <c r="A5849">
        <f ca="1"/>
        <v>2</v>
      </c>
      <c r="B5849">
        <f ca="1"/>
        <v>1</v>
      </c>
      <c r="C5849">
        <f ca="1"/>
        <v>6</v>
      </c>
      <c r="D5849">
        <f ca="1"/>
        <v>0</v>
      </c>
      <c r="E5849">
        <f ca="1"/>
        <v>5</v>
      </c>
      <c r="F5849">
        <f ca="1"/>
        <v>4</v>
      </c>
      <c r="G5849">
        <f t="shared" ca="1" si="637"/>
        <v>3</v>
      </c>
      <c r="H5849">
        <f t="shared" ca="1" si="638"/>
        <v>5</v>
      </c>
      <c r="I5849">
        <f t="shared" ca="1" si="639"/>
        <v>9</v>
      </c>
      <c r="J5849">
        <f t="shared" ca="1" si="640"/>
        <v>9</v>
      </c>
      <c r="K5849" cm="1">
        <f t="array" aca="1" ref="K5849" ca="1">IF(G5849&gt;7,
        IF(G5849&gt;H5849, 1, IF(G5849&lt;H5849, 0, 2)),
        IF(       H5849&gt;7,
                     IF(G5849&gt;H5849, 1, IF(G5849&lt;H5849, 0, 2)),
                     IF(         G5849&lt;6,
                                   IF(            _xlfn.XLOOKUP(C5849,'deck &amp; rules'!$D$22:$M$22,_xlfn.XLOOKUP(H5849,'deck &amp; rules'!$C$23:$C$30,'deck &amp; rules'!$D$23:$M$30))="draw",
                                                     IF(I5849&gt;J5849,1,IF(I5849&lt;J5849,0,2)),
                                                     IF(I5849&gt;H5849,1,IF(I5849&lt;H5849,0,2))),
                                   IF(H5849&lt;7,
                                        IF(G5849&gt;J5849,1,IF(G5849&lt;J5849,0,2)),
                                        IF(G5849&gt;H5849,1,IF(G5849&lt;H5849,0,2))
                                        )
                          )
              )
        )</f>
        <v>2</v>
      </c>
      <c r="L5849">
        <f t="shared" ca="1" si="641"/>
        <v>-544</v>
      </c>
      <c r="M5849">
        <f t="shared" ca="1" si="642"/>
        <v>-637.59999999998035</v>
      </c>
      <c r="N5849">
        <f t="shared" ca="1" si="643"/>
        <v>-1132</v>
      </c>
    </row>
    <row r="5850" spans="1:14" x14ac:dyDescent="0.25">
      <c r="A5850">
        <f ca="1"/>
        <v>0</v>
      </c>
      <c r="B5850">
        <f ca="1"/>
        <v>4</v>
      </c>
      <c r="C5850">
        <f ca="1"/>
        <v>9</v>
      </c>
      <c r="D5850">
        <f ca="1"/>
        <v>4</v>
      </c>
      <c r="E5850">
        <f ca="1"/>
        <v>0</v>
      </c>
      <c r="F5850">
        <f ca="1"/>
        <v>2</v>
      </c>
      <c r="G5850">
        <f t="shared" ca="1" si="637"/>
        <v>4</v>
      </c>
      <c r="H5850">
        <f t="shared" ca="1" si="638"/>
        <v>4</v>
      </c>
      <c r="I5850">
        <f t="shared" ca="1" si="639"/>
        <v>3</v>
      </c>
      <c r="J5850">
        <f t="shared" ca="1" si="640"/>
        <v>6</v>
      </c>
      <c r="K5850" cm="1">
        <f t="array" aca="1" ref="K5850" ca="1">IF(G5850&gt;7,
        IF(G5850&gt;H5850, 1, IF(G5850&lt;H5850, 0, 2)),
        IF(       H5850&gt;7,
                     IF(G5850&gt;H5850, 1, IF(G5850&lt;H5850, 0, 2)),
                     IF(         G5850&lt;6,
                                   IF(            _xlfn.XLOOKUP(C5850,'deck &amp; rules'!$D$22:$M$22,_xlfn.XLOOKUP(H5850,'deck &amp; rules'!$C$23:$C$30,'deck &amp; rules'!$D$23:$M$30))="draw",
                                                     IF(I5850&gt;J5850,1,IF(I5850&lt;J5850,0,2)),
                                                     IF(I5850&gt;H5850,1,IF(I5850&lt;H5850,0,2))),
                                   IF(H5850&lt;7,
                                        IF(G5850&gt;J5850,1,IF(G5850&lt;J5850,0,2)),
                                        IF(G5850&gt;H5850,1,IF(G5850&lt;H5850,0,2))
                                        )
                          )
              )
        )</f>
        <v>0</v>
      </c>
      <c r="L5850">
        <f t="shared" ca="1" si="641"/>
        <v>-545</v>
      </c>
      <c r="M5850">
        <f t="shared" ca="1" si="642"/>
        <v>-636.64999999998031</v>
      </c>
      <c r="N5850">
        <f t="shared" ca="1" si="643"/>
        <v>-1133</v>
      </c>
    </row>
    <row r="5851" spans="1:14" x14ac:dyDescent="0.25">
      <c r="A5851">
        <f ca="1"/>
        <v>0</v>
      </c>
      <c r="B5851">
        <f ca="1"/>
        <v>5</v>
      </c>
      <c r="C5851">
        <f ca="1"/>
        <v>8</v>
      </c>
      <c r="D5851">
        <f ca="1"/>
        <v>9</v>
      </c>
      <c r="E5851">
        <f ca="1"/>
        <v>0</v>
      </c>
      <c r="F5851">
        <f ca="1"/>
        <v>8</v>
      </c>
      <c r="G5851">
        <f t="shared" ca="1" si="637"/>
        <v>5</v>
      </c>
      <c r="H5851">
        <f t="shared" ca="1" si="638"/>
        <v>9</v>
      </c>
      <c r="I5851">
        <f t="shared" ca="1" si="639"/>
        <v>3</v>
      </c>
      <c r="J5851">
        <f t="shared" ca="1" si="640"/>
        <v>7</v>
      </c>
      <c r="K5851" cm="1">
        <f t="array" aca="1" ref="K5851" ca="1">IF(G5851&gt;7,
        IF(G5851&gt;H5851, 1, IF(G5851&lt;H5851, 0, 2)),
        IF(       H5851&gt;7,
                     IF(G5851&gt;H5851, 1, IF(G5851&lt;H5851, 0, 2)),
                     IF(         G5851&lt;6,
                                   IF(            _xlfn.XLOOKUP(C5851,'deck &amp; rules'!$D$22:$M$22,_xlfn.XLOOKUP(H5851,'deck &amp; rules'!$C$23:$C$30,'deck &amp; rules'!$D$23:$M$30))="draw",
                                                     IF(I5851&gt;J5851,1,IF(I5851&lt;J5851,0,2)),
                                                     IF(I5851&gt;H5851,1,IF(I5851&lt;H5851,0,2))),
                                   IF(H5851&lt;7,
                                        IF(G5851&gt;J5851,1,IF(G5851&lt;J5851,0,2)),
                                        IF(G5851&gt;H5851,1,IF(G5851&lt;H5851,0,2))
                                        )
                          )
              )
        )</f>
        <v>0</v>
      </c>
      <c r="L5851">
        <f t="shared" ca="1" si="641"/>
        <v>-546</v>
      </c>
      <c r="M5851">
        <f t="shared" ca="1" si="642"/>
        <v>-635.69999999998026</v>
      </c>
      <c r="N5851">
        <f t="shared" ca="1" si="643"/>
        <v>-1134</v>
      </c>
    </row>
    <row r="5852" spans="1:14" x14ac:dyDescent="0.25">
      <c r="A5852">
        <f ca="1"/>
        <v>0</v>
      </c>
      <c r="B5852">
        <f ca="1"/>
        <v>0</v>
      </c>
      <c r="C5852">
        <f ca="1"/>
        <v>8</v>
      </c>
      <c r="D5852">
        <f ca="1"/>
        <v>0</v>
      </c>
      <c r="E5852">
        <f ca="1"/>
        <v>0</v>
      </c>
      <c r="F5852">
        <f ca="1"/>
        <v>8</v>
      </c>
      <c r="G5852">
        <f t="shared" ca="1" si="637"/>
        <v>0</v>
      </c>
      <c r="H5852">
        <f t="shared" ca="1" si="638"/>
        <v>0</v>
      </c>
      <c r="I5852">
        <f t="shared" ca="1" si="639"/>
        <v>8</v>
      </c>
      <c r="J5852">
        <f t="shared" ca="1" si="640"/>
        <v>8</v>
      </c>
      <c r="K5852" cm="1">
        <f t="array" aca="1" ref="K5852" ca="1">IF(G5852&gt;7,
        IF(G5852&gt;H5852, 1, IF(G5852&lt;H5852, 0, 2)),
        IF(       H5852&gt;7,
                     IF(G5852&gt;H5852, 1, IF(G5852&lt;H5852, 0, 2)),
                     IF(         G5852&lt;6,
                                   IF(            _xlfn.XLOOKUP(C5852,'deck &amp; rules'!$D$22:$M$22,_xlfn.XLOOKUP(H5852,'deck &amp; rules'!$C$23:$C$30,'deck &amp; rules'!$D$23:$M$30))="draw",
                                                     IF(I5852&gt;J5852,1,IF(I5852&lt;J5852,0,2)),
                                                     IF(I5852&gt;H5852,1,IF(I5852&lt;H5852,0,2))),
                                   IF(H5852&lt;7,
                                        IF(G5852&gt;J5852,1,IF(G5852&lt;J5852,0,2)),
                                        IF(G5852&gt;H5852,1,IF(G5852&lt;H5852,0,2))
                                        )
                          )
              )
        )</f>
        <v>2</v>
      </c>
      <c r="L5852">
        <f t="shared" ca="1" si="641"/>
        <v>-547</v>
      </c>
      <c r="M5852">
        <f t="shared" ca="1" si="642"/>
        <v>-636.69999999998026</v>
      </c>
      <c r="N5852">
        <f t="shared" ca="1" si="643"/>
        <v>-1126</v>
      </c>
    </row>
    <row r="5853" spans="1:14" x14ac:dyDescent="0.25">
      <c r="A5853">
        <f ca="1"/>
        <v>8</v>
      </c>
      <c r="B5853">
        <f ca="1"/>
        <v>0</v>
      </c>
      <c r="C5853">
        <f ca="1"/>
        <v>8</v>
      </c>
      <c r="D5853">
        <f ca="1"/>
        <v>0</v>
      </c>
      <c r="E5853">
        <f ca="1"/>
        <v>4</v>
      </c>
      <c r="F5853">
        <f ca="1"/>
        <v>4</v>
      </c>
      <c r="G5853">
        <f t="shared" ca="1" si="637"/>
        <v>8</v>
      </c>
      <c r="H5853">
        <f t="shared" ca="1" si="638"/>
        <v>4</v>
      </c>
      <c r="I5853">
        <f t="shared" ca="1" si="639"/>
        <v>6</v>
      </c>
      <c r="J5853">
        <f t="shared" ca="1" si="640"/>
        <v>8</v>
      </c>
      <c r="K5853" cm="1">
        <f t="array" aca="1" ref="K5853" ca="1">IF(G5853&gt;7,
        IF(G5853&gt;H5853, 1, IF(G5853&lt;H5853, 0, 2)),
        IF(       H5853&gt;7,
                     IF(G5853&gt;H5853, 1, IF(G5853&lt;H5853, 0, 2)),
                     IF(         G5853&lt;6,
                                   IF(            _xlfn.XLOOKUP(C5853,'deck &amp; rules'!$D$22:$M$22,_xlfn.XLOOKUP(H5853,'deck &amp; rules'!$C$23:$C$30,'deck &amp; rules'!$D$23:$M$30))="draw",
                                                     IF(I5853&gt;J5853,1,IF(I5853&lt;J5853,0,2)),
                                                     IF(I5853&gt;H5853,1,IF(I5853&lt;H5853,0,2))),
                                   IF(H5853&lt;7,
                                        IF(G5853&gt;J5853,1,IF(G5853&lt;J5853,0,2)),
                                        IF(G5853&gt;H5853,1,IF(G5853&lt;H5853,0,2))
                                        )
                          )
              )
        )</f>
        <v>1</v>
      </c>
      <c r="L5853">
        <f t="shared" ca="1" si="641"/>
        <v>-546</v>
      </c>
      <c r="M5853">
        <f t="shared" ca="1" si="642"/>
        <v>-637.69999999998026</v>
      </c>
      <c r="N5853">
        <f t="shared" ca="1" si="643"/>
        <v>-1127</v>
      </c>
    </row>
    <row r="5854" spans="1:14" x14ac:dyDescent="0.25">
      <c r="A5854">
        <f ca="1"/>
        <v>0</v>
      </c>
      <c r="B5854">
        <f ca="1"/>
        <v>7</v>
      </c>
      <c r="C5854">
        <f ca="1"/>
        <v>9</v>
      </c>
      <c r="D5854">
        <f ca="1"/>
        <v>0</v>
      </c>
      <c r="E5854">
        <f ca="1"/>
        <v>9</v>
      </c>
      <c r="F5854">
        <f ca="1"/>
        <v>3</v>
      </c>
      <c r="G5854">
        <f t="shared" ca="1" si="637"/>
        <v>7</v>
      </c>
      <c r="H5854">
        <f t="shared" ca="1" si="638"/>
        <v>9</v>
      </c>
      <c r="I5854">
        <f t="shared" ca="1" si="639"/>
        <v>6</v>
      </c>
      <c r="J5854">
        <f t="shared" ca="1" si="640"/>
        <v>2</v>
      </c>
      <c r="K5854" cm="1">
        <f t="array" aca="1" ref="K5854" ca="1">IF(G5854&gt;7,
        IF(G5854&gt;H5854, 1, IF(G5854&lt;H5854, 0, 2)),
        IF(       H5854&gt;7,
                     IF(G5854&gt;H5854, 1, IF(G5854&lt;H5854, 0, 2)),
                     IF(         G5854&lt;6,
                                   IF(            _xlfn.XLOOKUP(C5854,'deck &amp; rules'!$D$22:$M$22,_xlfn.XLOOKUP(H5854,'deck &amp; rules'!$C$23:$C$30,'deck &amp; rules'!$D$23:$M$30))="draw",
                                                     IF(I5854&gt;J5854,1,IF(I5854&lt;J5854,0,2)),
                                                     IF(I5854&gt;H5854,1,IF(I5854&lt;H5854,0,2))),
                                   IF(H5854&lt;7,
                                        IF(G5854&gt;J5854,1,IF(G5854&lt;J5854,0,2)),
                                        IF(G5854&gt;H5854,1,IF(G5854&lt;H5854,0,2))
                                        )
                          )
              )
        )</f>
        <v>0</v>
      </c>
      <c r="L5854">
        <f t="shared" ca="1" si="641"/>
        <v>-547</v>
      </c>
      <c r="M5854">
        <f t="shared" ca="1" si="642"/>
        <v>-636.74999999998022</v>
      </c>
      <c r="N5854">
        <f t="shared" ca="1" si="643"/>
        <v>-1128</v>
      </c>
    </row>
    <row r="5855" spans="1:14" x14ac:dyDescent="0.25">
      <c r="A5855">
        <f ca="1"/>
        <v>3</v>
      </c>
      <c r="B5855">
        <f ca="1"/>
        <v>6</v>
      </c>
      <c r="C5855">
        <f ca="1"/>
        <v>1</v>
      </c>
      <c r="D5855">
        <f ca="1"/>
        <v>0</v>
      </c>
      <c r="E5855">
        <f ca="1"/>
        <v>0</v>
      </c>
      <c r="F5855">
        <f ca="1"/>
        <v>6</v>
      </c>
      <c r="G5855">
        <f t="shared" ca="1" si="637"/>
        <v>9</v>
      </c>
      <c r="H5855">
        <f t="shared" ca="1" si="638"/>
        <v>0</v>
      </c>
      <c r="I5855">
        <f t="shared" ca="1" si="639"/>
        <v>0</v>
      </c>
      <c r="J5855">
        <f t="shared" ca="1" si="640"/>
        <v>6</v>
      </c>
      <c r="K5855" cm="1">
        <f t="array" aca="1" ref="K5855" ca="1">IF(G5855&gt;7,
        IF(G5855&gt;H5855, 1, IF(G5855&lt;H5855, 0, 2)),
        IF(       H5855&gt;7,
                     IF(G5855&gt;H5855, 1, IF(G5855&lt;H5855, 0, 2)),
                     IF(         G5855&lt;6,
                                   IF(            _xlfn.XLOOKUP(C5855,'deck &amp; rules'!$D$22:$M$22,_xlfn.XLOOKUP(H5855,'deck &amp; rules'!$C$23:$C$30,'deck &amp; rules'!$D$23:$M$30))="draw",
                                                     IF(I5855&gt;J5855,1,IF(I5855&lt;J5855,0,2)),
                                                     IF(I5855&gt;H5855,1,IF(I5855&lt;H5855,0,2))),
                                   IF(H5855&lt;7,
                                        IF(G5855&gt;J5855,1,IF(G5855&lt;J5855,0,2)),
                                        IF(G5855&gt;H5855,1,IF(G5855&lt;H5855,0,2))
                                        )
                          )
              )
        )</f>
        <v>1</v>
      </c>
      <c r="L5855">
        <f t="shared" ca="1" si="641"/>
        <v>-546</v>
      </c>
      <c r="M5855">
        <f t="shared" ca="1" si="642"/>
        <v>-637.74999999998022</v>
      </c>
      <c r="N5855">
        <f t="shared" ca="1" si="643"/>
        <v>-1129</v>
      </c>
    </row>
    <row r="5856" spans="1:14" x14ac:dyDescent="0.25">
      <c r="A5856">
        <f ca="1"/>
        <v>1</v>
      </c>
      <c r="B5856">
        <f ca="1"/>
        <v>4</v>
      </c>
      <c r="C5856">
        <f ca="1"/>
        <v>1</v>
      </c>
      <c r="D5856">
        <f ca="1"/>
        <v>9</v>
      </c>
      <c r="E5856">
        <f ca="1"/>
        <v>0</v>
      </c>
      <c r="F5856">
        <f ca="1"/>
        <v>0</v>
      </c>
      <c r="G5856">
        <f t="shared" ca="1" si="637"/>
        <v>5</v>
      </c>
      <c r="H5856">
        <f t="shared" ca="1" si="638"/>
        <v>9</v>
      </c>
      <c r="I5856">
        <f t="shared" ca="1" si="639"/>
        <v>6</v>
      </c>
      <c r="J5856">
        <f t="shared" ca="1" si="640"/>
        <v>9</v>
      </c>
      <c r="K5856" cm="1">
        <f t="array" aca="1" ref="K5856" ca="1">IF(G5856&gt;7,
        IF(G5856&gt;H5856, 1, IF(G5856&lt;H5856, 0, 2)),
        IF(       H5856&gt;7,
                     IF(G5856&gt;H5856, 1, IF(G5856&lt;H5856, 0, 2)),
                     IF(         G5856&lt;6,
                                   IF(            _xlfn.XLOOKUP(C5856,'deck &amp; rules'!$D$22:$M$22,_xlfn.XLOOKUP(H5856,'deck &amp; rules'!$C$23:$C$30,'deck &amp; rules'!$D$23:$M$30))="draw",
                                                     IF(I5856&gt;J5856,1,IF(I5856&lt;J5856,0,2)),
                                                     IF(I5856&gt;H5856,1,IF(I5856&lt;H5856,0,2))),
                                   IF(H5856&lt;7,
                                        IF(G5856&gt;J5856,1,IF(G5856&lt;J5856,0,2)),
                                        IF(G5856&gt;H5856,1,IF(G5856&lt;H5856,0,2))
                                        )
                          )
              )
        )</f>
        <v>0</v>
      </c>
      <c r="L5856">
        <f t="shared" ca="1" si="641"/>
        <v>-547</v>
      </c>
      <c r="M5856">
        <f t="shared" ca="1" si="642"/>
        <v>-636.79999999998017</v>
      </c>
      <c r="N5856">
        <f t="shared" ca="1" si="643"/>
        <v>-1130</v>
      </c>
    </row>
    <row r="5857" spans="1:14" x14ac:dyDescent="0.25">
      <c r="A5857">
        <f ca="1"/>
        <v>6</v>
      </c>
      <c r="B5857">
        <f ca="1"/>
        <v>6</v>
      </c>
      <c r="C5857">
        <f ca="1"/>
        <v>0</v>
      </c>
      <c r="D5857">
        <f ca="1"/>
        <v>0</v>
      </c>
      <c r="E5857">
        <f ca="1"/>
        <v>0</v>
      </c>
      <c r="F5857">
        <f ca="1"/>
        <v>6</v>
      </c>
      <c r="G5857">
        <f t="shared" ca="1" si="637"/>
        <v>2</v>
      </c>
      <c r="H5857">
        <f t="shared" ca="1" si="638"/>
        <v>0</v>
      </c>
      <c r="I5857">
        <f t="shared" ca="1" si="639"/>
        <v>2</v>
      </c>
      <c r="J5857">
        <f t="shared" ca="1" si="640"/>
        <v>6</v>
      </c>
      <c r="K5857" cm="1">
        <f t="array" aca="1" ref="K5857" ca="1">IF(G5857&gt;7,
        IF(G5857&gt;H5857, 1, IF(G5857&lt;H5857, 0, 2)),
        IF(       H5857&gt;7,
                     IF(G5857&gt;H5857, 1, IF(G5857&lt;H5857, 0, 2)),
                     IF(         G5857&lt;6,
                                   IF(            _xlfn.XLOOKUP(C5857,'deck &amp; rules'!$D$22:$M$22,_xlfn.XLOOKUP(H5857,'deck &amp; rules'!$C$23:$C$30,'deck &amp; rules'!$D$23:$M$30))="draw",
                                                     IF(I5857&gt;J5857,1,IF(I5857&lt;J5857,0,2)),
                                                     IF(I5857&gt;H5857,1,IF(I5857&lt;H5857,0,2))),
                                   IF(H5857&lt;7,
                                        IF(G5857&gt;J5857,1,IF(G5857&lt;J5857,0,2)),
                                        IF(G5857&gt;H5857,1,IF(G5857&lt;H5857,0,2))
                                        )
                          )
              )
        )</f>
        <v>0</v>
      </c>
      <c r="L5857">
        <f t="shared" ca="1" si="641"/>
        <v>-548</v>
      </c>
      <c r="M5857">
        <f t="shared" ca="1" si="642"/>
        <v>-635.84999999998013</v>
      </c>
      <c r="N5857">
        <f t="shared" ca="1" si="643"/>
        <v>-1131</v>
      </c>
    </row>
    <row r="5858" spans="1:14" x14ac:dyDescent="0.25">
      <c r="A5858">
        <f ca="1"/>
        <v>0</v>
      </c>
      <c r="B5858">
        <f ca="1"/>
        <v>7</v>
      </c>
      <c r="C5858">
        <f ca="1"/>
        <v>5</v>
      </c>
      <c r="D5858">
        <f ca="1"/>
        <v>8</v>
      </c>
      <c r="E5858">
        <f ca="1"/>
        <v>2</v>
      </c>
      <c r="F5858">
        <f ca="1"/>
        <v>2</v>
      </c>
      <c r="G5858">
        <f t="shared" ca="1" si="637"/>
        <v>7</v>
      </c>
      <c r="H5858">
        <f t="shared" ca="1" si="638"/>
        <v>0</v>
      </c>
      <c r="I5858">
        <f t="shared" ca="1" si="639"/>
        <v>2</v>
      </c>
      <c r="J5858">
        <f t="shared" ca="1" si="640"/>
        <v>2</v>
      </c>
      <c r="K5858" cm="1">
        <f t="array" aca="1" ref="K5858" ca="1">IF(G5858&gt;7,
        IF(G5858&gt;H5858, 1, IF(G5858&lt;H5858, 0, 2)),
        IF(       H5858&gt;7,
                     IF(G5858&gt;H5858, 1, IF(G5858&lt;H5858, 0, 2)),
                     IF(         G5858&lt;6,
                                   IF(            _xlfn.XLOOKUP(C5858,'deck &amp; rules'!$D$22:$M$22,_xlfn.XLOOKUP(H5858,'deck &amp; rules'!$C$23:$C$30,'deck &amp; rules'!$D$23:$M$30))="draw",
                                                     IF(I5858&gt;J5858,1,IF(I5858&lt;J5858,0,2)),
                                                     IF(I5858&gt;H5858,1,IF(I5858&lt;H5858,0,2))),
                                   IF(H5858&lt;7,
                                        IF(G5858&gt;J5858,1,IF(G5858&lt;J5858,0,2)),
                                        IF(G5858&gt;H5858,1,IF(G5858&lt;H5858,0,2))
                                        )
                          )
              )
        )</f>
        <v>1</v>
      </c>
      <c r="L5858">
        <f t="shared" ca="1" si="641"/>
        <v>-547</v>
      </c>
      <c r="M5858">
        <f t="shared" ca="1" si="642"/>
        <v>-636.84999999998013</v>
      </c>
      <c r="N5858">
        <f t="shared" ca="1" si="643"/>
        <v>-1132</v>
      </c>
    </row>
    <row r="5859" spans="1:14" x14ac:dyDescent="0.25">
      <c r="A5859">
        <f ca="1"/>
        <v>4</v>
      </c>
      <c r="B5859">
        <f ca="1"/>
        <v>3</v>
      </c>
      <c r="C5859">
        <f ca="1"/>
        <v>8</v>
      </c>
      <c r="D5859">
        <f ca="1"/>
        <v>6</v>
      </c>
      <c r="E5859">
        <f ca="1"/>
        <v>1</v>
      </c>
      <c r="F5859">
        <f ca="1"/>
        <v>0</v>
      </c>
      <c r="G5859">
        <f t="shared" ca="1" si="637"/>
        <v>7</v>
      </c>
      <c r="H5859">
        <f t="shared" ca="1" si="638"/>
        <v>7</v>
      </c>
      <c r="I5859">
        <f t="shared" ca="1" si="639"/>
        <v>5</v>
      </c>
      <c r="J5859">
        <f t="shared" ca="1" si="640"/>
        <v>7</v>
      </c>
      <c r="K5859" cm="1">
        <f t="array" aca="1" ref="K5859" ca="1">IF(G5859&gt;7,
        IF(G5859&gt;H5859, 1, IF(G5859&lt;H5859, 0, 2)),
        IF(       H5859&gt;7,
                     IF(G5859&gt;H5859, 1, IF(G5859&lt;H5859, 0, 2)),
                     IF(         G5859&lt;6,
                                   IF(            _xlfn.XLOOKUP(C5859,'deck &amp; rules'!$D$22:$M$22,_xlfn.XLOOKUP(H5859,'deck &amp; rules'!$C$23:$C$30,'deck &amp; rules'!$D$23:$M$30))="draw",
                                                     IF(I5859&gt;J5859,1,IF(I5859&lt;J5859,0,2)),
                                                     IF(I5859&gt;H5859,1,IF(I5859&lt;H5859,0,2))),
                                   IF(H5859&lt;7,
                                        IF(G5859&gt;J5859,1,IF(G5859&lt;J5859,0,2)),
                                        IF(G5859&gt;H5859,1,IF(G5859&lt;H5859,0,2))
                                        )
                          )
              )
        )</f>
        <v>2</v>
      </c>
      <c r="L5859">
        <f t="shared" ca="1" si="641"/>
        <v>-548</v>
      </c>
      <c r="M5859">
        <f t="shared" ca="1" si="642"/>
        <v>-637.84999999998013</v>
      </c>
      <c r="N5859">
        <f t="shared" ca="1" si="643"/>
        <v>-1124</v>
      </c>
    </row>
    <row r="5860" spans="1:14" x14ac:dyDescent="0.25">
      <c r="A5860">
        <f ca="1"/>
        <v>0</v>
      </c>
      <c r="B5860">
        <f ca="1"/>
        <v>2</v>
      </c>
      <c r="C5860">
        <f ca="1"/>
        <v>0</v>
      </c>
      <c r="D5860">
        <f ca="1"/>
        <v>0</v>
      </c>
      <c r="E5860">
        <f ca="1"/>
        <v>7</v>
      </c>
      <c r="F5860">
        <f ca="1"/>
        <v>8</v>
      </c>
      <c r="G5860">
        <f t="shared" ca="1" si="637"/>
        <v>2</v>
      </c>
      <c r="H5860">
        <f t="shared" ca="1" si="638"/>
        <v>7</v>
      </c>
      <c r="I5860">
        <f t="shared" ca="1" si="639"/>
        <v>2</v>
      </c>
      <c r="J5860">
        <f t="shared" ca="1" si="640"/>
        <v>5</v>
      </c>
      <c r="K5860" cm="1">
        <f t="array" aca="1" ref="K5860" ca="1">IF(G5860&gt;7,
        IF(G5860&gt;H5860, 1, IF(G5860&lt;H5860, 0, 2)),
        IF(       H5860&gt;7,
                     IF(G5860&gt;H5860, 1, IF(G5860&lt;H5860, 0, 2)),
                     IF(         G5860&lt;6,
                                   IF(            _xlfn.XLOOKUP(C5860,'deck &amp; rules'!$D$22:$M$22,_xlfn.XLOOKUP(H5860,'deck &amp; rules'!$C$23:$C$30,'deck &amp; rules'!$D$23:$M$30))="draw",
                                                     IF(I5860&gt;J5860,1,IF(I5860&lt;J5860,0,2)),
                                                     IF(I5860&gt;H5860,1,IF(I5860&lt;H5860,0,2))),
                                   IF(H5860&lt;7,
                                        IF(G5860&gt;J5860,1,IF(G5860&lt;J5860,0,2)),
                                        IF(G5860&gt;H5860,1,IF(G5860&lt;H5860,0,2))
                                        )
                          )
              )
        )</f>
        <v>0</v>
      </c>
      <c r="L5860">
        <f t="shared" ca="1" si="641"/>
        <v>-549</v>
      </c>
      <c r="M5860">
        <f t="shared" ca="1" si="642"/>
        <v>-636.89999999998008</v>
      </c>
      <c r="N5860">
        <f t="shared" ca="1" si="643"/>
        <v>-1125</v>
      </c>
    </row>
    <row r="5861" spans="1:14" x14ac:dyDescent="0.25">
      <c r="A5861">
        <f ca="1"/>
        <v>0</v>
      </c>
      <c r="B5861">
        <f ca="1"/>
        <v>9</v>
      </c>
      <c r="C5861">
        <f ca="1"/>
        <v>2</v>
      </c>
      <c r="D5861">
        <f ca="1"/>
        <v>6</v>
      </c>
      <c r="E5861">
        <f ca="1"/>
        <v>5</v>
      </c>
      <c r="F5861">
        <f ca="1"/>
        <v>0</v>
      </c>
      <c r="G5861">
        <f t="shared" ca="1" si="637"/>
        <v>9</v>
      </c>
      <c r="H5861">
        <f t="shared" ca="1" si="638"/>
        <v>1</v>
      </c>
      <c r="I5861">
        <f t="shared" ca="1" si="639"/>
        <v>1</v>
      </c>
      <c r="J5861">
        <f t="shared" ca="1" si="640"/>
        <v>1</v>
      </c>
      <c r="K5861" cm="1">
        <f t="array" aca="1" ref="K5861" ca="1">IF(G5861&gt;7,
        IF(G5861&gt;H5861, 1, IF(G5861&lt;H5861, 0, 2)),
        IF(       H5861&gt;7,
                     IF(G5861&gt;H5861, 1, IF(G5861&lt;H5861, 0, 2)),
                     IF(         G5861&lt;6,
                                   IF(            _xlfn.XLOOKUP(C5861,'deck &amp; rules'!$D$22:$M$22,_xlfn.XLOOKUP(H5861,'deck &amp; rules'!$C$23:$C$30,'deck &amp; rules'!$D$23:$M$30))="draw",
                                                     IF(I5861&gt;J5861,1,IF(I5861&lt;J5861,0,2)),
                                                     IF(I5861&gt;H5861,1,IF(I5861&lt;H5861,0,2))),
                                   IF(H5861&lt;7,
                                        IF(G5861&gt;J5861,1,IF(G5861&lt;J5861,0,2)),
                                        IF(G5861&gt;H5861,1,IF(G5861&lt;H5861,0,2))
                                        )
                          )
              )
        )</f>
        <v>1</v>
      </c>
      <c r="L5861">
        <f t="shared" ca="1" si="641"/>
        <v>-548</v>
      </c>
      <c r="M5861">
        <f t="shared" ca="1" si="642"/>
        <v>-637.89999999998008</v>
      </c>
      <c r="N5861">
        <f t="shared" ca="1" si="643"/>
        <v>-1126</v>
      </c>
    </row>
    <row r="5862" spans="1:14" x14ac:dyDescent="0.25">
      <c r="A5862">
        <f ca="1"/>
        <v>5</v>
      </c>
      <c r="B5862">
        <f ca="1"/>
        <v>0</v>
      </c>
      <c r="C5862">
        <f ca="1"/>
        <v>1</v>
      </c>
      <c r="D5862">
        <f ca="1"/>
        <v>9</v>
      </c>
      <c r="E5862">
        <f ca="1"/>
        <v>8</v>
      </c>
      <c r="F5862">
        <f ca="1"/>
        <v>4</v>
      </c>
      <c r="G5862">
        <f t="shared" ca="1" si="637"/>
        <v>5</v>
      </c>
      <c r="H5862">
        <f t="shared" ca="1" si="638"/>
        <v>7</v>
      </c>
      <c r="I5862">
        <f t="shared" ca="1" si="639"/>
        <v>6</v>
      </c>
      <c r="J5862">
        <f t="shared" ca="1" si="640"/>
        <v>1</v>
      </c>
      <c r="K5862" cm="1">
        <f t="array" aca="1" ref="K5862" ca="1">IF(G5862&gt;7,
        IF(G5862&gt;H5862, 1, IF(G5862&lt;H5862, 0, 2)),
        IF(       H5862&gt;7,
                     IF(G5862&gt;H5862, 1, IF(G5862&lt;H5862, 0, 2)),
                     IF(         G5862&lt;6,
                                   IF(            _xlfn.XLOOKUP(C5862,'deck &amp; rules'!$D$22:$M$22,_xlfn.XLOOKUP(H5862,'deck &amp; rules'!$C$23:$C$30,'deck &amp; rules'!$D$23:$M$30))="draw",
                                                     IF(I5862&gt;J5862,1,IF(I5862&lt;J5862,0,2)),
                                                     IF(I5862&gt;H5862,1,IF(I5862&lt;H5862,0,2))),
                                   IF(H5862&lt;7,
                                        IF(G5862&gt;J5862,1,IF(G5862&lt;J5862,0,2)),
                                        IF(G5862&gt;H5862,1,IF(G5862&lt;H5862,0,2))
                                        )
                          )
              )
        )</f>
        <v>0</v>
      </c>
      <c r="L5862">
        <f t="shared" ca="1" si="641"/>
        <v>-549</v>
      </c>
      <c r="M5862">
        <f t="shared" ca="1" si="642"/>
        <v>-636.94999999998004</v>
      </c>
      <c r="N5862">
        <f t="shared" ca="1" si="643"/>
        <v>-1127</v>
      </c>
    </row>
    <row r="5863" spans="1:14" x14ac:dyDescent="0.25">
      <c r="A5863">
        <f ca="1"/>
        <v>3</v>
      </c>
      <c r="B5863">
        <f ca="1"/>
        <v>0</v>
      </c>
      <c r="C5863">
        <f ca="1"/>
        <v>5</v>
      </c>
      <c r="D5863">
        <f ca="1"/>
        <v>5</v>
      </c>
      <c r="E5863">
        <f ca="1"/>
        <v>5</v>
      </c>
      <c r="F5863">
        <f ca="1"/>
        <v>6</v>
      </c>
      <c r="G5863">
        <f t="shared" ca="1" si="637"/>
        <v>3</v>
      </c>
      <c r="H5863">
        <f t="shared" ca="1" si="638"/>
        <v>0</v>
      </c>
      <c r="I5863">
        <f t="shared" ca="1" si="639"/>
        <v>8</v>
      </c>
      <c r="J5863">
        <f t="shared" ca="1" si="640"/>
        <v>6</v>
      </c>
      <c r="K5863" cm="1">
        <f t="array" aca="1" ref="K5863" ca="1">IF(G5863&gt;7,
        IF(G5863&gt;H5863, 1, IF(G5863&lt;H5863, 0, 2)),
        IF(       H5863&gt;7,
                     IF(G5863&gt;H5863, 1, IF(G5863&lt;H5863, 0, 2)),
                     IF(         G5863&lt;6,
                                   IF(            _xlfn.XLOOKUP(C5863,'deck &amp; rules'!$D$22:$M$22,_xlfn.XLOOKUP(H5863,'deck &amp; rules'!$C$23:$C$30,'deck &amp; rules'!$D$23:$M$30))="draw",
                                                     IF(I5863&gt;J5863,1,IF(I5863&lt;J5863,0,2)),
                                                     IF(I5863&gt;H5863,1,IF(I5863&lt;H5863,0,2))),
                                   IF(H5863&lt;7,
                                        IF(G5863&gt;J5863,1,IF(G5863&lt;J5863,0,2)),
                                        IF(G5863&gt;H5863,1,IF(G5863&lt;H5863,0,2))
                                        )
                          )
              )
        )</f>
        <v>1</v>
      </c>
      <c r="L5863">
        <f t="shared" ca="1" si="641"/>
        <v>-548</v>
      </c>
      <c r="M5863">
        <f t="shared" ca="1" si="642"/>
        <v>-637.94999999998004</v>
      </c>
      <c r="N5863">
        <f t="shared" ca="1" si="643"/>
        <v>-1128</v>
      </c>
    </row>
    <row r="5864" spans="1:14" x14ac:dyDescent="0.25">
      <c r="A5864">
        <f ca="1"/>
        <v>0</v>
      </c>
      <c r="B5864">
        <f ca="1"/>
        <v>1</v>
      </c>
      <c r="C5864">
        <f ca="1"/>
        <v>7</v>
      </c>
      <c r="D5864">
        <f ca="1"/>
        <v>0</v>
      </c>
      <c r="E5864">
        <f ca="1"/>
        <v>1</v>
      </c>
      <c r="F5864">
        <f ca="1"/>
        <v>0</v>
      </c>
      <c r="G5864">
        <f t="shared" ca="1" si="637"/>
        <v>1</v>
      </c>
      <c r="H5864">
        <f t="shared" ca="1" si="638"/>
        <v>1</v>
      </c>
      <c r="I5864">
        <f t="shared" ca="1" si="639"/>
        <v>8</v>
      </c>
      <c r="J5864">
        <f t="shared" ca="1" si="640"/>
        <v>1</v>
      </c>
      <c r="K5864" cm="1">
        <f t="array" aca="1" ref="K5864" ca="1">IF(G5864&gt;7,
        IF(G5864&gt;H5864, 1, IF(G5864&lt;H5864, 0, 2)),
        IF(       H5864&gt;7,
                     IF(G5864&gt;H5864, 1, IF(G5864&lt;H5864, 0, 2)),
                     IF(         G5864&lt;6,
                                   IF(            _xlfn.XLOOKUP(C5864,'deck &amp; rules'!$D$22:$M$22,_xlfn.XLOOKUP(H5864,'deck &amp; rules'!$C$23:$C$30,'deck &amp; rules'!$D$23:$M$30))="draw",
                                                     IF(I5864&gt;J5864,1,IF(I5864&lt;J5864,0,2)),
                                                     IF(I5864&gt;H5864,1,IF(I5864&lt;H5864,0,2))),
                                   IF(H5864&lt;7,
                                        IF(G5864&gt;J5864,1,IF(G5864&lt;J5864,0,2)),
                                        IF(G5864&gt;H5864,1,IF(G5864&lt;H5864,0,2))
                                        )
                          )
              )
        )</f>
        <v>1</v>
      </c>
      <c r="L5864">
        <f t="shared" ca="1" si="641"/>
        <v>-547</v>
      </c>
      <c r="M5864">
        <f t="shared" ca="1" si="642"/>
        <v>-638.94999999998004</v>
      </c>
      <c r="N5864">
        <f t="shared" ca="1" si="643"/>
        <v>-1129</v>
      </c>
    </row>
    <row r="5865" spans="1:14" x14ac:dyDescent="0.25">
      <c r="A5865">
        <f ca="1"/>
        <v>0</v>
      </c>
      <c r="B5865">
        <f ca="1"/>
        <v>5</v>
      </c>
      <c r="C5865">
        <f ca="1"/>
        <v>7</v>
      </c>
      <c r="D5865">
        <f ca="1"/>
        <v>0</v>
      </c>
      <c r="E5865">
        <f ca="1"/>
        <v>0</v>
      </c>
      <c r="F5865">
        <f ca="1"/>
        <v>9</v>
      </c>
      <c r="G5865">
        <f t="shared" ca="1" si="637"/>
        <v>5</v>
      </c>
      <c r="H5865">
        <f t="shared" ca="1" si="638"/>
        <v>0</v>
      </c>
      <c r="I5865">
        <f t="shared" ca="1" si="639"/>
        <v>2</v>
      </c>
      <c r="J5865">
        <f t="shared" ca="1" si="640"/>
        <v>9</v>
      </c>
      <c r="K5865" cm="1">
        <f t="array" aca="1" ref="K5865" ca="1">IF(G5865&gt;7,
        IF(G5865&gt;H5865, 1, IF(G5865&lt;H5865, 0, 2)),
        IF(       H5865&gt;7,
                     IF(G5865&gt;H5865, 1, IF(G5865&lt;H5865, 0, 2)),
                     IF(         G5865&lt;6,
                                   IF(            _xlfn.XLOOKUP(C5865,'deck &amp; rules'!$D$22:$M$22,_xlfn.XLOOKUP(H5865,'deck &amp; rules'!$C$23:$C$30,'deck &amp; rules'!$D$23:$M$30))="draw",
                                                     IF(I5865&gt;J5865,1,IF(I5865&lt;J5865,0,2)),
                                                     IF(I5865&gt;H5865,1,IF(I5865&lt;H5865,0,2))),
                                   IF(H5865&lt;7,
                                        IF(G5865&gt;J5865,1,IF(G5865&lt;J5865,0,2)),
                                        IF(G5865&gt;H5865,1,IF(G5865&lt;H5865,0,2))
                                        )
                          )
              )
        )</f>
        <v>0</v>
      </c>
      <c r="L5865">
        <f t="shared" ca="1" si="641"/>
        <v>-548</v>
      </c>
      <c r="M5865">
        <f t="shared" ca="1" si="642"/>
        <v>-637.99999999997999</v>
      </c>
      <c r="N5865">
        <f t="shared" ca="1" si="643"/>
        <v>-1130</v>
      </c>
    </row>
    <row r="5866" spans="1:14" x14ac:dyDescent="0.25">
      <c r="A5866">
        <f ca="1"/>
        <v>8</v>
      </c>
      <c r="B5866">
        <f ca="1"/>
        <v>3</v>
      </c>
      <c r="C5866">
        <f ca="1"/>
        <v>2</v>
      </c>
      <c r="D5866">
        <f ca="1"/>
        <v>7</v>
      </c>
      <c r="E5866">
        <f ca="1"/>
        <v>5</v>
      </c>
      <c r="F5866">
        <f ca="1"/>
        <v>4</v>
      </c>
      <c r="G5866">
        <f t="shared" ca="1" si="637"/>
        <v>1</v>
      </c>
      <c r="H5866">
        <f t="shared" ca="1" si="638"/>
        <v>2</v>
      </c>
      <c r="I5866">
        <f t="shared" ca="1" si="639"/>
        <v>3</v>
      </c>
      <c r="J5866">
        <f t="shared" ca="1" si="640"/>
        <v>6</v>
      </c>
      <c r="K5866" cm="1">
        <f t="array" aca="1" ref="K5866" ca="1">IF(G5866&gt;7,
        IF(G5866&gt;H5866, 1, IF(G5866&lt;H5866, 0, 2)),
        IF(       H5866&gt;7,
                     IF(G5866&gt;H5866, 1, IF(G5866&lt;H5866, 0, 2)),
                     IF(         G5866&lt;6,
                                   IF(            _xlfn.XLOOKUP(C5866,'deck &amp; rules'!$D$22:$M$22,_xlfn.XLOOKUP(H5866,'deck &amp; rules'!$C$23:$C$30,'deck &amp; rules'!$D$23:$M$30))="draw",
                                                     IF(I5866&gt;J5866,1,IF(I5866&lt;J5866,0,2)),
                                                     IF(I5866&gt;H5866,1,IF(I5866&lt;H5866,0,2))),
                                   IF(H5866&lt;7,
                                        IF(G5866&gt;J5866,1,IF(G5866&lt;J5866,0,2)),
                                        IF(G5866&gt;H5866,1,IF(G5866&lt;H5866,0,2))
                                        )
                          )
              )
        )</f>
        <v>0</v>
      </c>
      <c r="L5866">
        <f t="shared" ca="1" si="641"/>
        <v>-549</v>
      </c>
      <c r="M5866">
        <f t="shared" ca="1" si="642"/>
        <v>-637.04999999997995</v>
      </c>
      <c r="N5866">
        <f t="shared" ca="1" si="643"/>
        <v>-1131</v>
      </c>
    </row>
    <row r="5867" spans="1:14" x14ac:dyDescent="0.25">
      <c r="A5867">
        <f ca="1"/>
        <v>6</v>
      </c>
      <c r="B5867">
        <f ca="1"/>
        <v>8</v>
      </c>
      <c r="C5867">
        <f ca="1"/>
        <v>9</v>
      </c>
      <c r="D5867">
        <f ca="1"/>
        <v>7</v>
      </c>
      <c r="E5867">
        <f ca="1"/>
        <v>0</v>
      </c>
      <c r="F5867">
        <f ca="1"/>
        <v>0</v>
      </c>
      <c r="G5867">
        <f t="shared" ca="1" si="637"/>
        <v>4</v>
      </c>
      <c r="H5867">
        <f t="shared" ca="1" si="638"/>
        <v>7</v>
      </c>
      <c r="I5867">
        <f t="shared" ca="1" si="639"/>
        <v>3</v>
      </c>
      <c r="J5867">
        <f t="shared" ca="1" si="640"/>
        <v>7</v>
      </c>
      <c r="K5867" cm="1">
        <f t="array" aca="1" ref="K5867" ca="1">IF(G5867&gt;7,
        IF(G5867&gt;H5867, 1, IF(G5867&lt;H5867, 0, 2)),
        IF(       H5867&gt;7,
                     IF(G5867&gt;H5867, 1, IF(G5867&lt;H5867, 0, 2)),
                     IF(         G5867&lt;6,
                                   IF(            _xlfn.XLOOKUP(C5867,'deck &amp; rules'!$D$22:$M$22,_xlfn.XLOOKUP(H5867,'deck &amp; rules'!$C$23:$C$30,'deck &amp; rules'!$D$23:$M$30))="draw",
                                                     IF(I5867&gt;J5867,1,IF(I5867&lt;J5867,0,2)),
                                                     IF(I5867&gt;H5867,1,IF(I5867&lt;H5867,0,2))),
                                   IF(H5867&lt;7,
                                        IF(G5867&gt;J5867,1,IF(G5867&lt;J5867,0,2)),
                                        IF(G5867&gt;H5867,1,IF(G5867&lt;H5867,0,2))
                                        )
                          )
              )
        )</f>
        <v>0</v>
      </c>
      <c r="L5867">
        <f t="shared" ca="1" si="641"/>
        <v>-550</v>
      </c>
      <c r="M5867">
        <f t="shared" ca="1" si="642"/>
        <v>-636.0999999999799</v>
      </c>
      <c r="N5867">
        <f t="shared" ca="1" si="643"/>
        <v>-1132</v>
      </c>
    </row>
    <row r="5868" spans="1:14" x14ac:dyDescent="0.25">
      <c r="A5868">
        <f ca="1"/>
        <v>0</v>
      </c>
      <c r="B5868">
        <f ca="1"/>
        <v>0</v>
      </c>
      <c r="C5868">
        <f ca="1"/>
        <v>3</v>
      </c>
      <c r="D5868">
        <f ca="1"/>
        <v>9</v>
      </c>
      <c r="E5868">
        <f ca="1"/>
        <v>0</v>
      </c>
      <c r="F5868">
        <f ca="1"/>
        <v>0</v>
      </c>
      <c r="G5868">
        <f t="shared" ca="1" si="637"/>
        <v>0</v>
      </c>
      <c r="H5868">
        <f t="shared" ca="1" si="638"/>
        <v>9</v>
      </c>
      <c r="I5868">
        <f t="shared" ca="1" si="639"/>
        <v>3</v>
      </c>
      <c r="J5868">
        <f t="shared" ca="1" si="640"/>
        <v>9</v>
      </c>
      <c r="K5868" cm="1">
        <f t="array" aca="1" ref="K5868" ca="1">IF(G5868&gt;7,
        IF(G5868&gt;H5868, 1, IF(G5868&lt;H5868, 0, 2)),
        IF(       H5868&gt;7,
                     IF(G5868&gt;H5868, 1, IF(G5868&lt;H5868, 0, 2)),
                     IF(         G5868&lt;6,
                                   IF(            _xlfn.XLOOKUP(C5868,'deck &amp; rules'!$D$22:$M$22,_xlfn.XLOOKUP(H5868,'deck &amp; rules'!$C$23:$C$30,'deck &amp; rules'!$D$23:$M$30))="draw",
                                                     IF(I5868&gt;J5868,1,IF(I5868&lt;J5868,0,2)),
                                                     IF(I5868&gt;H5868,1,IF(I5868&lt;H5868,0,2))),
                                   IF(H5868&lt;7,
                                        IF(G5868&gt;J5868,1,IF(G5868&lt;J5868,0,2)),
                                        IF(G5868&gt;H5868,1,IF(G5868&lt;H5868,0,2))
                                        )
                          )
              )
        )</f>
        <v>0</v>
      </c>
      <c r="L5868">
        <f t="shared" ca="1" si="641"/>
        <v>-551</v>
      </c>
      <c r="M5868">
        <f t="shared" ca="1" si="642"/>
        <v>-635.14999999997985</v>
      </c>
      <c r="N5868">
        <f t="shared" ca="1" si="643"/>
        <v>-1133</v>
      </c>
    </row>
    <row r="5869" spans="1:14" x14ac:dyDescent="0.25">
      <c r="A5869">
        <f ca="1"/>
        <v>8</v>
      </c>
      <c r="B5869">
        <f ca="1"/>
        <v>5</v>
      </c>
      <c r="C5869">
        <f ca="1"/>
        <v>9</v>
      </c>
      <c r="D5869">
        <f ca="1"/>
        <v>5</v>
      </c>
      <c r="E5869">
        <f ca="1"/>
        <v>0</v>
      </c>
      <c r="F5869">
        <f ca="1"/>
        <v>9</v>
      </c>
      <c r="G5869">
        <f t="shared" ca="1" si="637"/>
        <v>3</v>
      </c>
      <c r="H5869">
        <f t="shared" ca="1" si="638"/>
        <v>5</v>
      </c>
      <c r="I5869">
        <f t="shared" ca="1" si="639"/>
        <v>2</v>
      </c>
      <c r="J5869">
        <f t="shared" ca="1" si="640"/>
        <v>4</v>
      </c>
      <c r="K5869" cm="1">
        <f t="array" aca="1" ref="K5869" ca="1">IF(G5869&gt;7,
        IF(G5869&gt;H5869, 1, IF(G5869&lt;H5869, 0, 2)),
        IF(       H5869&gt;7,
                     IF(G5869&gt;H5869, 1, IF(G5869&lt;H5869, 0, 2)),
                     IF(         G5869&lt;6,
                                   IF(            _xlfn.XLOOKUP(C5869,'deck &amp; rules'!$D$22:$M$22,_xlfn.XLOOKUP(H5869,'deck &amp; rules'!$C$23:$C$30,'deck &amp; rules'!$D$23:$M$30))="draw",
                                                     IF(I5869&gt;J5869,1,IF(I5869&lt;J5869,0,2)),
                                                     IF(I5869&gt;H5869,1,IF(I5869&lt;H5869,0,2))),
                                   IF(H5869&lt;7,
                                        IF(G5869&gt;J5869,1,IF(G5869&lt;J5869,0,2)),
                                        IF(G5869&gt;H5869,1,IF(G5869&lt;H5869,0,2))
                                        )
                          )
              )
        )</f>
        <v>0</v>
      </c>
      <c r="L5869">
        <f t="shared" ca="1" si="641"/>
        <v>-552</v>
      </c>
      <c r="M5869">
        <f t="shared" ca="1" si="642"/>
        <v>-634.19999999997981</v>
      </c>
      <c r="N5869">
        <f t="shared" ca="1" si="643"/>
        <v>-1134</v>
      </c>
    </row>
    <row r="5870" spans="1:14" x14ac:dyDescent="0.25">
      <c r="A5870">
        <f ca="1"/>
        <v>6</v>
      </c>
      <c r="B5870">
        <f ca="1"/>
        <v>3</v>
      </c>
      <c r="C5870">
        <f ca="1"/>
        <v>7</v>
      </c>
      <c r="D5870">
        <f ca="1"/>
        <v>7</v>
      </c>
      <c r="E5870">
        <f ca="1"/>
        <v>4</v>
      </c>
      <c r="F5870">
        <f ca="1"/>
        <v>8</v>
      </c>
      <c r="G5870">
        <f t="shared" ca="1" si="637"/>
        <v>9</v>
      </c>
      <c r="H5870">
        <f t="shared" ca="1" si="638"/>
        <v>1</v>
      </c>
      <c r="I5870">
        <f t="shared" ca="1" si="639"/>
        <v>6</v>
      </c>
      <c r="J5870">
        <f t="shared" ca="1" si="640"/>
        <v>9</v>
      </c>
      <c r="K5870" cm="1">
        <f t="array" aca="1" ref="K5870" ca="1">IF(G5870&gt;7,
        IF(G5870&gt;H5870, 1, IF(G5870&lt;H5870, 0, 2)),
        IF(       H5870&gt;7,
                     IF(G5870&gt;H5870, 1, IF(G5870&lt;H5870, 0, 2)),
                     IF(         G5870&lt;6,
                                   IF(            _xlfn.XLOOKUP(C5870,'deck &amp; rules'!$D$22:$M$22,_xlfn.XLOOKUP(H5870,'deck &amp; rules'!$C$23:$C$30,'deck &amp; rules'!$D$23:$M$30))="draw",
                                                     IF(I5870&gt;J5870,1,IF(I5870&lt;J5870,0,2)),
                                                     IF(I5870&gt;H5870,1,IF(I5870&lt;H5870,0,2))),
                                   IF(H5870&lt;7,
                                        IF(G5870&gt;J5870,1,IF(G5870&lt;J5870,0,2)),
                                        IF(G5870&gt;H5870,1,IF(G5870&lt;H5870,0,2))
                                        )
                          )
              )
        )</f>
        <v>1</v>
      </c>
      <c r="L5870">
        <f t="shared" ca="1" si="641"/>
        <v>-551</v>
      </c>
      <c r="M5870">
        <f t="shared" ca="1" si="642"/>
        <v>-635.19999999997981</v>
      </c>
      <c r="N5870">
        <f t="shared" ca="1" si="643"/>
        <v>-1135</v>
      </c>
    </row>
    <row r="5871" spans="1:14" x14ac:dyDescent="0.25">
      <c r="A5871">
        <f ca="1"/>
        <v>1</v>
      </c>
      <c r="B5871">
        <f ca="1"/>
        <v>1</v>
      </c>
      <c r="C5871">
        <f ca="1"/>
        <v>8</v>
      </c>
      <c r="D5871">
        <f ca="1"/>
        <v>5</v>
      </c>
      <c r="E5871">
        <f ca="1"/>
        <v>2</v>
      </c>
      <c r="F5871">
        <f ca="1"/>
        <v>3</v>
      </c>
      <c r="G5871">
        <f t="shared" ca="1" si="637"/>
        <v>2</v>
      </c>
      <c r="H5871">
        <f t="shared" ca="1" si="638"/>
        <v>7</v>
      </c>
      <c r="I5871">
        <f t="shared" ca="1" si="639"/>
        <v>0</v>
      </c>
      <c r="J5871">
        <f t="shared" ca="1" si="640"/>
        <v>0</v>
      </c>
      <c r="K5871" cm="1">
        <f t="array" aca="1" ref="K5871" ca="1">IF(G5871&gt;7,
        IF(G5871&gt;H5871, 1, IF(G5871&lt;H5871, 0, 2)),
        IF(       H5871&gt;7,
                     IF(G5871&gt;H5871, 1, IF(G5871&lt;H5871, 0, 2)),
                     IF(         G5871&lt;6,
                                   IF(            _xlfn.XLOOKUP(C5871,'deck &amp; rules'!$D$22:$M$22,_xlfn.XLOOKUP(H5871,'deck &amp; rules'!$C$23:$C$30,'deck &amp; rules'!$D$23:$M$30))="draw",
                                                     IF(I5871&gt;J5871,1,IF(I5871&lt;J5871,0,2)),
                                                     IF(I5871&gt;H5871,1,IF(I5871&lt;H5871,0,2))),
                                   IF(H5871&lt;7,
                                        IF(G5871&gt;J5871,1,IF(G5871&lt;J5871,0,2)),
                                        IF(G5871&gt;H5871,1,IF(G5871&lt;H5871,0,2))
                                        )
                          )
              )
        )</f>
        <v>0</v>
      </c>
      <c r="L5871">
        <f t="shared" ca="1" si="641"/>
        <v>-552</v>
      </c>
      <c r="M5871">
        <f t="shared" ca="1" si="642"/>
        <v>-634.24999999997976</v>
      </c>
      <c r="N5871">
        <f t="shared" ca="1" si="643"/>
        <v>-1136</v>
      </c>
    </row>
    <row r="5872" spans="1:14" x14ac:dyDescent="0.25">
      <c r="A5872">
        <f ca="1"/>
        <v>9</v>
      </c>
      <c r="B5872">
        <f ca="1"/>
        <v>0</v>
      </c>
      <c r="C5872">
        <f ca="1"/>
        <v>9</v>
      </c>
      <c r="D5872">
        <f ca="1"/>
        <v>5</v>
      </c>
      <c r="E5872">
        <f ca="1"/>
        <v>5</v>
      </c>
      <c r="F5872">
        <f ca="1"/>
        <v>2</v>
      </c>
      <c r="G5872">
        <f t="shared" ca="1" si="637"/>
        <v>9</v>
      </c>
      <c r="H5872">
        <f t="shared" ca="1" si="638"/>
        <v>0</v>
      </c>
      <c r="I5872">
        <f t="shared" ca="1" si="639"/>
        <v>8</v>
      </c>
      <c r="J5872">
        <f t="shared" ca="1" si="640"/>
        <v>2</v>
      </c>
      <c r="K5872" cm="1">
        <f t="array" aca="1" ref="K5872" ca="1">IF(G5872&gt;7,
        IF(G5872&gt;H5872, 1, IF(G5872&lt;H5872, 0, 2)),
        IF(       H5872&gt;7,
                     IF(G5872&gt;H5872, 1, IF(G5872&lt;H5872, 0, 2)),
                     IF(         G5872&lt;6,
                                   IF(            _xlfn.XLOOKUP(C5872,'deck &amp; rules'!$D$22:$M$22,_xlfn.XLOOKUP(H5872,'deck &amp; rules'!$C$23:$C$30,'deck &amp; rules'!$D$23:$M$30))="draw",
                                                     IF(I5872&gt;J5872,1,IF(I5872&lt;J5872,0,2)),
                                                     IF(I5872&gt;H5872,1,IF(I5872&lt;H5872,0,2))),
                                   IF(H5872&lt;7,
                                        IF(G5872&gt;J5872,1,IF(G5872&lt;J5872,0,2)),
                                        IF(G5872&gt;H5872,1,IF(G5872&lt;H5872,0,2))
                                        )
                          )
              )
        )</f>
        <v>1</v>
      </c>
      <c r="L5872">
        <f t="shared" ca="1" si="641"/>
        <v>-551</v>
      </c>
      <c r="M5872">
        <f t="shared" ca="1" si="642"/>
        <v>-635.24999999997976</v>
      </c>
      <c r="N5872">
        <f t="shared" ca="1" si="643"/>
        <v>-1137</v>
      </c>
    </row>
    <row r="5873" spans="1:14" x14ac:dyDescent="0.25">
      <c r="A5873">
        <f ca="1"/>
        <v>0</v>
      </c>
      <c r="B5873">
        <f ca="1"/>
        <v>1</v>
      </c>
      <c r="C5873">
        <f ca="1"/>
        <v>5</v>
      </c>
      <c r="D5873">
        <f ca="1"/>
        <v>1</v>
      </c>
      <c r="E5873">
        <f ca="1"/>
        <v>5</v>
      </c>
      <c r="F5873">
        <f ca="1"/>
        <v>0</v>
      </c>
      <c r="G5873">
        <f t="shared" ca="1" si="637"/>
        <v>1</v>
      </c>
      <c r="H5873">
        <f t="shared" ca="1" si="638"/>
        <v>6</v>
      </c>
      <c r="I5873">
        <f t="shared" ca="1" si="639"/>
        <v>6</v>
      </c>
      <c r="J5873">
        <f t="shared" ca="1" si="640"/>
        <v>6</v>
      </c>
      <c r="K5873" cm="1">
        <f t="array" aca="1" ref="K5873" ca="1">IF(G5873&gt;7,
        IF(G5873&gt;H5873, 1, IF(G5873&lt;H5873, 0, 2)),
        IF(       H5873&gt;7,
                     IF(G5873&gt;H5873, 1, IF(G5873&lt;H5873, 0, 2)),
                     IF(         G5873&lt;6,
                                   IF(            _xlfn.XLOOKUP(C5873,'deck &amp; rules'!$D$22:$M$22,_xlfn.XLOOKUP(H5873,'deck &amp; rules'!$C$23:$C$30,'deck &amp; rules'!$D$23:$M$30))="draw",
                                                     IF(I5873&gt;J5873,1,IF(I5873&lt;J5873,0,2)),
                                                     IF(I5873&gt;H5873,1,IF(I5873&lt;H5873,0,2))),
                                   IF(H5873&lt;7,
                                        IF(G5873&gt;J5873,1,IF(G5873&lt;J5873,0,2)),
                                        IF(G5873&gt;H5873,1,IF(G5873&lt;H5873,0,2))
                                        )
                          )
              )
        )</f>
        <v>2</v>
      </c>
      <c r="L5873">
        <f t="shared" ca="1" si="641"/>
        <v>-552</v>
      </c>
      <c r="M5873">
        <f t="shared" ca="1" si="642"/>
        <v>-636.24999999997976</v>
      </c>
      <c r="N5873">
        <f t="shared" ca="1" si="643"/>
        <v>-1129</v>
      </c>
    </row>
    <row r="5874" spans="1:14" x14ac:dyDescent="0.25">
      <c r="A5874">
        <f ca="1"/>
        <v>4</v>
      </c>
      <c r="B5874">
        <f ca="1"/>
        <v>8</v>
      </c>
      <c r="C5874">
        <f ca="1"/>
        <v>9</v>
      </c>
      <c r="D5874">
        <f ca="1"/>
        <v>6</v>
      </c>
      <c r="E5874">
        <f ca="1"/>
        <v>0</v>
      </c>
      <c r="F5874">
        <f ca="1"/>
        <v>9</v>
      </c>
      <c r="G5874">
        <f t="shared" ca="1" si="637"/>
        <v>2</v>
      </c>
      <c r="H5874">
        <f t="shared" ca="1" si="638"/>
        <v>6</v>
      </c>
      <c r="I5874">
        <f t="shared" ca="1" si="639"/>
        <v>1</v>
      </c>
      <c r="J5874">
        <f t="shared" ca="1" si="640"/>
        <v>5</v>
      </c>
      <c r="K5874" cm="1">
        <f t="array" aca="1" ref="K5874" ca="1">IF(G5874&gt;7,
        IF(G5874&gt;H5874, 1, IF(G5874&lt;H5874, 0, 2)),
        IF(       H5874&gt;7,
                     IF(G5874&gt;H5874, 1, IF(G5874&lt;H5874, 0, 2)),
                     IF(         G5874&lt;6,
                                   IF(            _xlfn.XLOOKUP(C5874,'deck &amp; rules'!$D$22:$M$22,_xlfn.XLOOKUP(H5874,'deck &amp; rules'!$C$23:$C$30,'deck &amp; rules'!$D$23:$M$30))="draw",
                                                     IF(I5874&gt;J5874,1,IF(I5874&lt;J5874,0,2)),
                                                     IF(I5874&gt;H5874,1,IF(I5874&lt;H5874,0,2))),
                                   IF(H5874&lt;7,
                                        IF(G5874&gt;J5874,1,IF(G5874&lt;J5874,0,2)),
                                        IF(G5874&gt;H5874,1,IF(G5874&lt;H5874,0,2))
                                        )
                          )
              )
        )</f>
        <v>0</v>
      </c>
      <c r="L5874">
        <f t="shared" ca="1" si="641"/>
        <v>-553</v>
      </c>
      <c r="M5874">
        <f t="shared" ca="1" si="642"/>
        <v>-635.29999999997972</v>
      </c>
      <c r="N5874">
        <f t="shared" ca="1" si="643"/>
        <v>-1130</v>
      </c>
    </row>
    <row r="5875" spans="1:14" x14ac:dyDescent="0.25">
      <c r="A5875">
        <f ca="1"/>
        <v>1</v>
      </c>
      <c r="B5875">
        <f ca="1"/>
        <v>7</v>
      </c>
      <c r="C5875">
        <f ca="1"/>
        <v>7</v>
      </c>
      <c r="D5875">
        <f ca="1"/>
        <v>6</v>
      </c>
      <c r="E5875">
        <f ca="1"/>
        <v>7</v>
      </c>
      <c r="F5875">
        <f ca="1"/>
        <v>0</v>
      </c>
      <c r="G5875">
        <f t="shared" ca="1" si="637"/>
        <v>8</v>
      </c>
      <c r="H5875">
        <f t="shared" ca="1" si="638"/>
        <v>3</v>
      </c>
      <c r="I5875">
        <f t="shared" ca="1" si="639"/>
        <v>5</v>
      </c>
      <c r="J5875">
        <f t="shared" ca="1" si="640"/>
        <v>3</v>
      </c>
      <c r="K5875" cm="1">
        <f t="array" aca="1" ref="K5875" ca="1">IF(G5875&gt;7,
        IF(G5875&gt;H5875, 1, IF(G5875&lt;H5875, 0, 2)),
        IF(       H5875&gt;7,
                     IF(G5875&gt;H5875, 1, IF(G5875&lt;H5875, 0, 2)),
                     IF(         G5875&lt;6,
                                   IF(            _xlfn.XLOOKUP(C5875,'deck &amp; rules'!$D$22:$M$22,_xlfn.XLOOKUP(H5875,'deck &amp; rules'!$C$23:$C$30,'deck &amp; rules'!$D$23:$M$30))="draw",
                                                     IF(I5875&gt;J5875,1,IF(I5875&lt;J5875,0,2)),
                                                     IF(I5875&gt;H5875,1,IF(I5875&lt;H5875,0,2))),
                                   IF(H5875&lt;7,
                                        IF(G5875&gt;J5875,1,IF(G5875&lt;J5875,0,2)),
                                        IF(G5875&gt;H5875,1,IF(G5875&lt;H5875,0,2))
                                        )
                          )
              )
        )</f>
        <v>1</v>
      </c>
      <c r="L5875">
        <f t="shared" ca="1" si="641"/>
        <v>-552</v>
      </c>
      <c r="M5875">
        <f t="shared" ca="1" si="642"/>
        <v>-636.29999999997972</v>
      </c>
      <c r="N5875">
        <f t="shared" ca="1" si="643"/>
        <v>-1131</v>
      </c>
    </row>
    <row r="5876" spans="1:14" x14ac:dyDescent="0.25">
      <c r="A5876">
        <f ca="1"/>
        <v>9</v>
      </c>
      <c r="B5876">
        <f ca="1"/>
        <v>7</v>
      </c>
      <c r="C5876">
        <f ca="1"/>
        <v>0</v>
      </c>
      <c r="D5876">
        <f ca="1"/>
        <v>3</v>
      </c>
      <c r="E5876">
        <f ca="1"/>
        <v>0</v>
      </c>
      <c r="F5876">
        <f ca="1"/>
        <v>2</v>
      </c>
      <c r="G5876">
        <f t="shared" ca="1" si="637"/>
        <v>6</v>
      </c>
      <c r="H5876">
        <f t="shared" ca="1" si="638"/>
        <v>3</v>
      </c>
      <c r="I5876">
        <f t="shared" ca="1" si="639"/>
        <v>6</v>
      </c>
      <c r="J5876">
        <f t="shared" ca="1" si="640"/>
        <v>5</v>
      </c>
      <c r="K5876" cm="1">
        <f t="array" aca="1" ref="K5876" ca="1">IF(G5876&gt;7,
        IF(G5876&gt;H5876, 1, IF(G5876&lt;H5876, 0, 2)),
        IF(       H5876&gt;7,
                     IF(G5876&gt;H5876, 1, IF(G5876&lt;H5876, 0, 2)),
                     IF(         G5876&lt;6,
                                   IF(            _xlfn.XLOOKUP(C5876,'deck &amp; rules'!$D$22:$M$22,_xlfn.XLOOKUP(H5876,'deck &amp; rules'!$C$23:$C$30,'deck &amp; rules'!$D$23:$M$30))="draw",
                                                     IF(I5876&gt;J5876,1,IF(I5876&lt;J5876,0,2)),
                                                     IF(I5876&gt;H5876,1,IF(I5876&lt;H5876,0,2))),
                                   IF(H5876&lt;7,
                                        IF(G5876&gt;J5876,1,IF(G5876&lt;J5876,0,2)),
                                        IF(G5876&gt;H5876,1,IF(G5876&lt;H5876,0,2))
                                        )
                          )
              )
        )</f>
        <v>1</v>
      </c>
      <c r="L5876">
        <f t="shared" ca="1" si="641"/>
        <v>-551</v>
      </c>
      <c r="M5876">
        <f t="shared" ca="1" si="642"/>
        <v>-637.29999999997972</v>
      </c>
      <c r="N5876">
        <f t="shared" ca="1" si="643"/>
        <v>-1132</v>
      </c>
    </row>
    <row r="5877" spans="1:14" x14ac:dyDescent="0.25">
      <c r="A5877">
        <f ca="1"/>
        <v>1</v>
      </c>
      <c r="B5877">
        <f ca="1"/>
        <v>0</v>
      </c>
      <c r="C5877">
        <f ca="1"/>
        <v>5</v>
      </c>
      <c r="D5877">
        <f ca="1"/>
        <v>0</v>
      </c>
      <c r="E5877">
        <f ca="1"/>
        <v>6</v>
      </c>
      <c r="F5877">
        <f ca="1"/>
        <v>0</v>
      </c>
      <c r="G5877">
        <f t="shared" ca="1" si="637"/>
        <v>1</v>
      </c>
      <c r="H5877">
        <f t="shared" ca="1" si="638"/>
        <v>6</v>
      </c>
      <c r="I5877">
        <f t="shared" ca="1" si="639"/>
        <v>6</v>
      </c>
      <c r="J5877">
        <f t="shared" ca="1" si="640"/>
        <v>6</v>
      </c>
      <c r="K5877" cm="1">
        <f t="array" aca="1" ref="K5877" ca="1">IF(G5877&gt;7,
        IF(G5877&gt;H5877, 1, IF(G5877&lt;H5877, 0, 2)),
        IF(       H5877&gt;7,
                     IF(G5877&gt;H5877, 1, IF(G5877&lt;H5877, 0, 2)),
                     IF(         G5877&lt;6,
                                   IF(            _xlfn.XLOOKUP(C5877,'deck &amp; rules'!$D$22:$M$22,_xlfn.XLOOKUP(H5877,'deck &amp; rules'!$C$23:$C$30,'deck &amp; rules'!$D$23:$M$30))="draw",
                                                     IF(I5877&gt;J5877,1,IF(I5877&lt;J5877,0,2)),
                                                     IF(I5877&gt;H5877,1,IF(I5877&lt;H5877,0,2))),
                                   IF(H5877&lt;7,
                                        IF(G5877&gt;J5877,1,IF(G5877&lt;J5877,0,2)),
                                        IF(G5877&gt;H5877,1,IF(G5877&lt;H5877,0,2))
                                        )
                          )
              )
        )</f>
        <v>2</v>
      </c>
      <c r="L5877">
        <f t="shared" ca="1" si="641"/>
        <v>-552</v>
      </c>
      <c r="M5877">
        <f t="shared" ca="1" si="642"/>
        <v>-638.29999999997972</v>
      </c>
      <c r="N5877">
        <f t="shared" ca="1" si="643"/>
        <v>-1124</v>
      </c>
    </row>
    <row r="5878" spans="1:14" x14ac:dyDescent="0.25">
      <c r="A5878">
        <f ca="1"/>
        <v>2</v>
      </c>
      <c r="B5878">
        <f ca="1"/>
        <v>2</v>
      </c>
      <c r="C5878">
        <f ca="1"/>
        <v>0</v>
      </c>
      <c r="D5878">
        <f ca="1"/>
        <v>0</v>
      </c>
      <c r="E5878">
        <f ca="1"/>
        <v>1</v>
      </c>
      <c r="F5878">
        <f ca="1"/>
        <v>4</v>
      </c>
      <c r="G5878">
        <f t="shared" ca="1" si="637"/>
        <v>4</v>
      </c>
      <c r="H5878">
        <f t="shared" ca="1" si="638"/>
        <v>1</v>
      </c>
      <c r="I5878">
        <f t="shared" ca="1" si="639"/>
        <v>4</v>
      </c>
      <c r="J5878">
        <f t="shared" ca="1" si="640"/>
        <v>5</v>
      </c>
      <c r="K5878" cm="1">
        <f t="array" aca="1" ref="K5878" ca="1">IF(G5878&gt;7,
        IF(G5878&gt;H5878, 1, IF(G5878&lt;H5878, 0, 2)),
        IF(       H5878&gt;7,
                     IF(G5878&gt;H5878, 1, IF(G5878&lt;H5878, 0, 2)),
                     IF(         G5878&lt;6,
                                   IF(            _xlfn.XLOOKUP(C5878,'deck &amp; rules'!$D$22:$M$22,_xlfn.XLOOKUP(H5878,'deck &amp; rules'!$C$23:$C$30,'deck &amp; rules'!$D$23:$M$30))="draw",
                                                     IF(I5878&gt;J5878,1,IF(I5878&lt;J5878,0,2)),
                                                     IF(I5878&gt;H5878,1,IF(I5878&lt;H5878,0,2))),
                                   IF(H5878&lt;7,
                                        IF(G5878&gt;J5878,1,IF(G5878&lt;J5878,0,2)),
                                        IF(G5878&gt;H5878,1,IF(G5878&lt;H5878,0,2))
                                        )
                          )
              )
        )</f>
        <v>0</v>
      </c>
      <c r="L5878">
        <f t="shared" ca="1" si="641"/>
        <v>-553</v>
      </c>
      <c r="M5878">
        <f t="shared" ca="1" si="642"/>
        <v>-637.34999999997967</v>
      </c>
      <c r="N5878">
        <f t="shared" ca="1" si="643"/>
        <v>-1125</v>
      </c>
    </row>
    <row r="5879" spans="1:14" x14ac:dyDescent="0.25">
      <c r="A5879">
        <f ca="1"/>
        <v>8</v>
      </c>
      <c r="B5879">
        <f ca="1"/>
        <v>0</v>
      </c>
      <c r="C5879">
        <f ca="1"/>
        <v>8</v>
      </c>
      <c r="D5879">
        <f ca="1"/>
        <v>4</v>
      </c>
      <c r="E5879">
        <f ca="1"/>
        <v>0</v>
      </c>
      <c r="F5879">
        <f ca="1"/>
        <v>4</v>
      </c>
      <c r="G5879">
        <f t="shared" ca="1" si="637"/>
        <v>8</v>
      </c>
      <c r="H5879">
        <f t="shared" ca="1" si="638"/>
        <v>4</v>
      </c>
      <c r="I5879">
        <f t="shared" ca="1" si="639"/>
        <v>6</v>
      </c>
      <c r="J5879">
        <f t="shared" ca="1" si="640"/>
        <v>8</v>
      </c>
      <c r="K5879" cm="1">
        <f t="array" aca="1" ref="K5879" ca="1">IF(G5879&gt;7,
        IF(G5879&gt;H5879, 1, IF(G5879&lt;H5879, 0, 2)),
        IF(       H5879&gt;7,
                     IF(G5879&gt;H5879, 1, IF(G5879&lt;H5879, 0, 2)),
                     IF(         G5879&lt;6,
                                   IF(            _xlfn.XLOOKUP(C5879,'deck &amp; rules'!$D$22:$M$22,_xlfn.XLOOKUP(H5879,'deck &amp; rules'!$C$23:$C$30,'deck &amp; rules'!$D$23:$M$30))="draw",
                                                     IF(I5879&gt;J5879,1,IF(I5879&lt;J5879,0,2)),
                                                     IF(I5879&gt;H5879,1,IF(I5879&lt;H5879,0,2))),
                                   IF(H5879&lt;7,
                                        IF(G5879&gt;J5879,1,IF(G5879&lt;J5879,0,2)),
                                        IF(G5879&gt;H5879,1,IF(G5879&lt;H5879,0,2))
                                        )
                          )
              )
        )</f>
        <v>1</v>
      </c>
      <c r="L5879">
        <f t="shared" ca="1" si="641"/>
        <v>-552</v>
      </c>
      <c r="M5879">
        <f t="shared" ca="1" si="642"/>
        <v>-638.34999999997967</v>
      </c>
      <c r="N5879">
        <f t="shared" ca="1" si="643"/>
        <v>-1126</v>
      </c>
    </row>
    <row r="5880" spans="1:14" x14ac:dyDescent="0.25">
      <c r="A5880">
        <f ca="1"/>
        <v>6</v>
      </c>
      <c r="B5880">
        <f ca="1"/>
        <v>7</v>
      </c>
      <c r="C5880">
        <f ca="1"/>
        <v>0</v>
      </c>
      <c r="D5880">
        <f ca="1"/>
        <v>5</v>
      </c>
      <c r="E5880">
        <f ca="1"/>
        <v>0</v>
      </c>
      <c r="F5880">
        <f ca="1"/>
        <v>9</v>
      </c>
      <c r="G5880">
        <f t="shared" ca="1" si="637"/>
        <v>3</v>
      </c>
      <c r="H5880">
        <f t="shared" ca="1" si="638"/>
        <v>5</v>
      </c>
      <c r="I5880">
        <f t="shared" ca="1" si="639"/>
        <v>3</v>
      </c>
      <c r="J5880">
        <f t="shared" ca="1" si="640"/>
        <v>4</v>
      </c>
      <c r="K5880" cm="1">
        <f t="array" aca="1" ref="K5880" ca="1">IF(G5880&gt;7,
        IF(G5880&gt;H5880, 1, IF(G5880&lt;H5880, 0, 2)),
        IF(       H5880&gt;7,
                     IF(G5880&gt;H5880, 1, IF(G5880&lt;H5880, 0, 2)),
                     IF(         G5880&lt;6,
                                   IF(            _xlfn.XLOOKUP(C5880,'deck &amp; rules'!$D$22:$M$22,_xlfn.XLOOKUP(H5880,'deck &amp; rules'!$C$23:$C$30,'deck &amp; rules'!$D$23:$M$30))="draw",
                                                     IF(I5880&gt;J5880,1,IF(I5880&lt;J5880,0,2)),
                                                     IF(I5880&gt;H5880,1,IF(I5880&lt;H5880,0,2))),
                                   IF(H5880&lt;7,
                                        IF(G5880&gt;J5880,1,IF(G5880&lt;J5880,0,2)),
                                        IF(G5880&gt;H5880,1,IF(G5880&lt;H5880,0,2))
                                        )
                          )
              )
        )</f>
        <v>0</v>
      </c>
      <c r="L5880">
        <f t="shared" ca="1" si="641"/>
        <v>-553</v>
      </c>
      <c r="M5880">
        <f t="shared" ca="1" si="642"/>
        <v>-637.39999999997963</v>
      </c>
      <c r="N5880">
        <f t="shared" ca="1" si="643"/>
        <v>-1127</v>
      </c>
    </row>
    <row r="5881" spans="1:14" x14ac:dyDescent="0.25">
      <c r="A5881">
        <f ca="1"/>
        <v>0</v>
      </c>
      <c r="B5881">
        <f ca="1"/>
        <v>7</v>
      </c>
      <c r="C5881">
        <f ca="1"/>
        <v>6</v>
      </c>
      <c r="D5881">
        <f ca="1"/>
        <v>8</v>
      </c>
      <c r="E5881">
        <f ca="1"/>
        <v>3</v>
      </c>
      <c r="F5881">
        <f ca="1"/>
        <v>0</v>
      </c>
      <c r="G5881">
        <f t="shared" ca="1" si="637"/>
        <v>7</v>
      </c>
      <c r="H5881">
        <f t="shared" ca="1" si="638"/>
        <v>1</v>
      </c>
      <c r="I5881">
        <f t="shared" ca="1" si="639"/>
        <v>3</v>
      </c>
      <c r="J5881">
        <f t="shared" ca="1" si="640"/>
        <v>1</v>
      </c>
      <c r="K5881" cm="1">
        <f t="array" aca="1" ref="K5881" ca="1">IF(G5881&gt;7,
        IF(G5881&gt;H5881, 1, IF(G5881&lt;H5881, 0, 2)),
        IF(       H5881&gt;7,
                     IF(G5881&gt;H5881, 1, IF(G5881&lt;H5881, 0, 2)),
                     IF(         G5881&lt;6,
                                   IF(            _xlfn.XLOOKUP(C5881,'deck &amp; rules'!$D$22:$M$22,_xlfn.XLOOKUP(H5881,'deck &amp; rules'!$C$23:$C$30,'deck &amp; rules'!$D$23:$M$30))="draw",
                                                     IF(I5881&gt;J5881,1,IF(I5881&lt;J5881,0,2)),
                                                     IF(I5881&gt;H5881,1,IF(I5881&lt;H5881,0,2))),
                                   IF(H5881&lt;7,
                                        IF(G5881&gt;J5881,1,IF(G5881&lt;J5881,0,2)),
                                        IF(G5881&gt;H5881,1,IF(G5881&lt;H5881,0,2))
                                        )
                          )
              )
        )</f>
        <v>1</v>
      </c>
      <c r="L5881">
        <f t="shared" ca="1" si="641"/>
        <v>-552</v>
      </c>
      <c r="M5881">
        <f t="shared" ca="1" si="642"/>
        <v>-638.39999999997963</v>
      </c>
      <c r="N5881">
        <f t="shared" ca="1" si="643"/>
        <v>-1128</v>
      </c>
    </row>
    <row r="5882" spans="1:14" x14ac:dyDescent="0.25">
      <c r="A5882">
        <f ca="1"/>
        <v>0</v>
      </c>
      <c r="B5882">
        <f ca="1"/>
        <v>8</v>
      </c>
      <c r="C5882">
        <f ca="1"/>
        <v>2</v>
      </c>
      <c r="D5882">
        <f ca="1"/>
        <v>2</v>
      </c>
      <c r="E5882">
        <f ca="1"/>
        <v>5</v>
      </c>
      <c r="F5882">
        <f ca="1"/>
        <v>7</v>
      </c>
      <c r="G5882">
        <f t="shared" ca="1" si="637"/>
        <v>8</v>
      </c>
      <c r="H5882">
        <f t="shared" ca="1" si="638"/>
        <v>7</v>
      </c>
      <c r="I5882">
        <f t="shared" ca="1" si="639"/>
        <v>0</v>
      </c>
      <c r="J5882">
        <f t="shared" ca="1" si="640"/>
        <v>4</v>
      </c>
      <c r="K5882" cm="1">
        <f t="array" aca="1" ref="K5882" ca="1">IF(G5882&gt;7,
        IF(G5882&gt;H5882, 1, IF(G5882&lt;H5882, 0, 2)),
        IF(       H5882&gt;7,
                     IF(G5882&gt;H5882, 1, IF(G5882&lt;H5882, 0, 2)),
                     IF(         G5882&lt;6,
                                   IF(            _xlfn.XLOOKUP(C5882,'deck &amp; rules'!$D$22:$M$22,_xlfn.XLOOKUP(H5882,'deck &amp; rules'!$C$23:$C$30,'deck &amp; rules'!$D$23:$M$30))="draw",
                                                     IF(I5882&gt;J5882,1,IF(I5882&lt;J5882,0,2)),
                                                     IF(I5882&gt;H5882,1,IF(I5882&lt;H5882,0,2))),
                                   IF(H5882&lt;7,
                                        IF(G5882&gt;J5882,1,IF(G5882&lt;J5882,0,2)),
                                        IF(G5882&gt;H5882,1,IF(G5882&lt;H5882,0,2))
                                        )
                          )
              )
        )</f>
        <v>1</v>
      </c>
      <c r="L5882">
        <f t="shared" ca="1" si="641"/>
        <v>-551</v>
      </c>
      <c r="M5882">
        <f t="shared" ca="1" si="642"/>
        <v>-639.39999999997963</v>
      </c>
      <c r="N5882">
        <f t="shared" ca="1" si="643"/>
        <v>-1129</v>
      </c>
    </row>
    <row r="5883" spans="1:14" x14ac:dyDescent="0.25">
      <c r="A5883">
        <f ca="1"/>
        <v>4</v>
      </c>
      <c r="B5883">
        <f ca="1"/>
        <v>5</v>
      </c>
      <c r="C5883">
        <f ca="1"/>
        <v>1</v>
      </c>
      <c r="D5883">
        <f ca="1"/>
        <v>7</v>
      </c>
      <c r="E5883">
        <f ca="1"/>
        <v>0</v>
      </c>
      <c r="F5883">
        <f ca="1"/>
        <v>7</v>
      </c>
      <c r="G5883">
        <f t="shared" ca="1" si="637"/>
        <v>9</v>
      </c>
      <c r="H5883">
        <f t="shared" ca="1" si="638"/>
        <v>7</v>
      </c>
      <c r="I5883">
        <f t="shared" ca="1" si="639"/>
        <v>0</v>
      </c>
      <c r="J5883">
        <f t="shared" ca="1" si="640"/>
        <v>4</v>
      </c>
      <c r="K5883" cm="1">
        <f t="array" aca="1" ref="K5883" ca="1">IF(G5883&gt;7,
        IF(G5883&gt;H5883, 1, IF(G5883&lt;H5883, 0, 2)),
        IF(       H5883&gt;7,
                     IF(G5883&gt;H5883, 1, IF(G5883&lt;H5883, 0, 2)),
                     IF(         G5883&lt;6,
                                   IF(            _xlfn.XLOOKUP(C5883,'deck &amp; rules'!$D$22:$M$22,_xlfn.XLOOKUP(H5883,'deck &amp; rules'!$C$23:$C$30,'deck &amp; rules'!$D$23:$M$30))="draw",
                                                     IF(I5883&gt;J5883,1,IF(I5883&lt;J5883,0,2)),
                                                     IF(I5883&gt;H5883,1,IF(I5883&lt;H5883,0,2))),
                                   IF(H5883&lt;7,
                                        IF(G5883&gt;J5883,1,IF(G5883&lt;J5883,0,2)),
                                        IF(G5883&gt;H5883,1,IF(G5883&lt;H5883,0,2))
                                        )
                          )
              )
        )</f>
        <v>1</v>
      </c>
      <c r="L5883">
        <f t="shared" ca="1" si="641"/>
        <v>-550</v>
      </c>
      <c r="M5883">
        <f t="shared" ca="1" si="642"/>
        <v>-640.39999999997963</v>
      </c>
      <c r="N5883">
        <f t="shared" ca="1" si="643"/>
        <v>-1130</v>
      </c>
    </row>
    <row r="5884" spans="1:14" x14ac:dyDescent="0.25">
      <c r="A5884">
        <f ca="1"/>
        <v>3</v>
      </c>
      <c r="B5884">
        <f ca="1"/>
        <v>0</v>
      </c>
      <c r="C5884">
        <f ca="1"/>
        <v>7</v>
      </c>
      <c r="D5884">
        <f ca="1"/>
        <v>0</v>
      </c>
      <c r="E5884">
        <f ca="1"/>
        <v>3</v>
      </c>
      <c r="F5884">
        <f ca="1"/>
        <v>0</v>
      </c>
      <c r="G5884">
        <f t="shared" ca="1" si="637"/>
        <v>3</v>
      </c>
      <c r="H5884">
        <f t="shared" ca="1" si="638"/>
        <v>3</v>
      </c>
      <c r="I5884">
        <f t="shared" ca="1" si="639"/>
        <v>0</v>
      </c>
      <c r="J5884">
        <f t="shared" ca="1" si="640"/>
        <v>3</v>
      </c>
      <c r="K5884" cm="1">
        <f t="array" aca="1" ref="K5884" ca="1">IF(G5884&gt;7,
        IF(G5884&gt;H5884, 1, IF(G5884&lt;H5884, 0, 2)),
        IF(       H5884&gt;7,
                     IF(G5884&gt;H5884, 1, IF(G5884&lt;H5884, 0, 2)),
                     IF(         G5884&lt;6,
                                   IF(            _xlfn.XLOOKUP(C5884,'deck &amp; rules'!$D$22:$M$22,_xlfn.XLOOKUP(H5884,'deck &amp; rules'!$C$23:$C$30,'deck &amp; rules'!$D$23:$M$30))="draw",
                                                     IF(I5884&gt;J5884,1,IF(I5884&lt;J5884,0,2)),
                                                     IF(I5884&gt;H5884,1,IF(I5884&lt;H5884,0,2))),
                                   IF(H5884&lt;7,
                                        IF(G5884&gt;J5884,1,IF(G5884&lt;J5884,0,2)),
                                        IF(G5884&gt;H5884,1,IF(G5884&lt;H5884,0,2))
                                        )
                          )
              )
        )</f>
        <v>0</v>
      </c>
      <c r="L5884">
        <f t="shared" ca="1" si="641"/>
        <v>-551</v>
      </c>
      <c r="M5884">
        <f t="shared" ca="1" si="642"/>
        <v>-639.44999999997958</v>
      </c>
      <c r="N5884">
        <f t="shared" ca="1" si="643"/>
        <v>-1131</v>
      </c>
    </row>
    <row r="5885" spans="1:14" x14ac:dyDescent="0.25">
      <c r="A5885">
        <f ca="1"/>
        <v>1</v>
      </c>
      <c r="B5885">
        <f ca="1"/>
        <v>2</v>
      </c>
      <c r="C5885">
        <f ca="1"/>
        <v>7</v>
      </c>
      <c r="D5885">
        <f ca="1"/>
        <v>8</v>
      </c>
      <c r="E5885">
        <f ca="1"/>
        <v>0</v>
      </c>
      <c r="F5885">
        <f ca="1"/>
        <v>0</v>
      </c>
      <c r="G5885">
        <f t="shared" ca="1" si="637"/>
        <v>3</v>
      </c>
      <c r="H5885">
        <f t="shared" ca="1" si="638"/>
        <v>8</v>
      </c>
      <c r="I5885">
        <f t="shared" ca="1" si="639"/>
        <v>0</v>
      </c>
      <c r="J5885">
        <f t="shared" ca="1" si="640"/>
        <v>8</v>
      </c>
      <c r="K5885" cm="1">
        <f t="array" aca="1" ref="K5885" ca="1">IF(G5885&gt;7,
        IF(G5885&gt;H5885, 1, IF(G5885&lt;H5885, 0, 2)),
        IF(       H5885&gt;7,
                     IF(G5885&gt;H5885, 1, IF(G5885&lt;H5885, 0, 2)),
                     IF(         G5885&lt;6,
                                   IF(            _xlfn.XLOOKUP(C5885,'deck &amp; rules'!$D$22:$M$22,_xlfn.XLOOKUP(H5885,'deck &amp; rules'!$C$23:$C$30,'deck &amp; rules'!$D$23:$M$30))="draw",
                                                     IF(I5885&gt;J5885,1,IF(I5885&lt;J5885,0,2)),
                                                     IF(I5885&gt;H5885,1,IF(I5885&lt;H5885,0,2))),
                                   IF(H5885&lt;7,
                                        IF(G5885&gt;J5885,1,IF(G5885&lt;J5885,0,2)),
                                        IF(G5885&gt;H5885,1,IF(G5885&lt;H5885,0,2))
                                        )
                          )
              )
        )</f>
        <v>0</v>
      </c>
      <c r="L5885">
        <f t="shared" ca="1" si="641"/>
        <v>-552</v>
      </c>
      <c r="M5885">
        <f t="shared" ca="1" si="642"/>
        <v>-638.49999999997954</v>
      </c>
      <c r="N5885">
        <f t="shared" ca="1" si="643"/>
        <v>-1132</v>
      </c>
    </row>
    <row r="5886" spans="1:14" x14ac:dyDescent="0.25">
      <c r="A5886">
        <f ca="1"/>
        <v>2</v>
      </c>
      <c r="B5886">
        <f ca="1"/>
        <v>5</v>
      </c>
      <c r="C5886">
        <f ca="1"/>
        <v>5</v>
      </c>
      <c r="D5886">
        <f ca="1"/>
        <v>5</v>
      </c>
      <c r="E5886">
        <f ca="1"/>
        <v>7</v>
      </c>
      <c r="F5886">
        <f ca="1"/>
        <v>2</v>
      </c>
      <c r="G5886">
        <f t="shared" ca="1" si="637"/>
        <v>7</v>
      </c>
      <c r="H5886">
        <f t="shared" ca="1" si="638"/>
        <v>2</v>
      </c>
      <c r="I5886">
        <f t="shared" ca="1" si="639"/>
        <v>2</v>
      </c>
      <c r="J5886">
        <f t="shared" ca="1" si="640"/>
        <v>4</v>
      </c>
      <c r="K5886" cm="1">
        <f t="array" aca="1" ref="K5886" ca="1">IF(G5886&gt;7,
        IF(G5886&gt;H5886, 1, IF(G5886&lt;H5886, 0, 2)),
        IF(       H5886&gt;7,
                     IF(G5886&gt;H5886, 1, IF(G5886&lt;H5886, 0, 2)),
                     IF(         G5886&lt;6,
                                   IF(            _xlfn.XLOOKUP(C5886,'deck &amp; rules'!$D$22:$M$22,_xlfn.XLOOKUP(H5886,'deck &amp; rules'!$C$23:$C$30,'deck &amp; rules'!$D$23:$M$30))="draw",
                                                     IF(I5886&gt;J5886,1,IF(I5886&lt;J5886,0,2)),
                                                     IF(I5886&gt;H5886,1,IF(I5886&lt;H5886,0,2))),
                                   IF(H5886&lt;7,
                                        IF(G5886&gt;J5886,1,IF(G5886&lt;J5886,0,2)),
                                        IF(G5886&gt;H5886,1,IF(G5886&lt;H5886,0,2))
                                        )
                          )
              )
        )</f>
        <v>1</v>
      </c>
      <c r="L5886">
        <f t="shared" ca="1" si="641"/>
        <v>-551</v>
      </c>
      <c r="M5886">
        <f t="shared" ca="1" si="642"/>
        <v>-639.49999999997954</v>
      </c>
      <c r="N5886">
        <f t="shared" ca="1" si="643"/>
        <v>-1133</v>
      </c>
    </row>
    <row r="5887" spans="1:14" x14ac:dyDescent="0.25">
      <c r="A5887">
        <f ca="1"/>
        <v>5</v>
      </c>
      <c r="B5887">
        <f ca="1"/>
        <v>5</v>
      </c>
      <c r="C5887">
        <f ca="1"/>
        <v>2</v>
      </c>
      <c r="D5887">
        <f ca="1"/>
        <v>7</v>
      </c>
      <c r="E5887">
        <f ca="1"/>
        <v>0</v>
      </c>
      <c r="F5887">
        <f ca="1"/>
        <v>3</v>
      </c>
      <c r="G5887">
        <f t="shared" ca="1" si="637"/>
        <v>0</v>
      </c>
      <c r="H5887">
        <f t="shared" ca="1" si="638"/>
        <v>7</v>
      </c>
      <c r="I5887">
        <f t="shared" ca="1" si="639"/>
        <v>2</v>
      </c>
      <c r="J5887">
        <f t="shared" ca="1" si="640"/>
        <v>0</v>
      </c>
      <c r="K5887" cm="1">
        <f t="array" aca="1" ref="K5887" ca="1">IF(G5887&gt;7,
        IF(G5887&gt;H5887, 1, IF(G5887&lt;H5887, 0, 2)),
        IF(       H5887&gt;7,
                     IF(G5887&gt;H5887, 1, IF(G5887&lt;H5887, 0, 2)),
                     IF(         G5887&lt;6,
                                   IF(            _xlfn.XLOOKUP(C5887,'deck &amp; rules'!$D$22:$M$22,_xlfn.XLOOKUP(H5887,'deck &amp; rules'!$C$23:$C$30,'deck &amp; rules'!$D$23:$M$30))="draw",
                                                     IF(I5887&gt;J5887,1,IF(I5887&lt;J5887,0,2)),
                                                     IF(I5887&gt;H5887,1,IF(I5887&lt;H5887,0,2))),
                                   IF(H5887&lt;7,
                                        IF(G5887&gt;J5887,1,IF(G5887&lt;J5887,0,2)),
                                        IF(G5887&gt;H5887,1,IF(G5887&lt;H5887,0,2))
                                        )
                          )
              )
        )</f>
        <v>0</v>
      </c>
      <c r="L5887">
        <f t="shared" ca="1" si="641"/>
        <v>-552</v>
      </c>
      <c r="M5887">
        <f t="shared" ca="1" si="642"/>
        <v>-638.54999999997949</v>
      </c>
      <c r="N5887">
        <f t="shared" ca="1" si="643"/>
        <v>-1134</v>
      </c>
    </row>
    <row r="5888" spans="1:14" x14ac:dyDescent="0.25">
      <c r="A5888">
        <f ca="1"/>
        <v>5</v>
      </c>
      <c r="B5888">
        <f ca="1"/>
        <v>5</v>
      </c>
      <c r="C5888">
        <f ca="1"/>
        <v>0</v>
      </c>
      <c r="D5888">
        <f ca="1"/>
        <v>9</v>
      </c>
      <c r="E5888">
        <f ca="1"/>
        <v>0</v>
      </c>
      <c r="F5888">
        <f ca="1"/>
        <v>0</v>
      </c>
      <c r="G5888">
        <f t="shared" ca="1" si="637"/>
        <v>0</v>
      </c>
      <c r="H5888">
        <f t="shared" ca="1" si="638"/>
        <v>9</v>
      </c>
      <c r="I5888">
        <f t="shared" ca="1" si="639"/>
        <v>0</v>
      </c>
      <c r="J5888">
        <f t="shared" ca="1" si="640"/>
        <v>9</v>
      </c>
      <c r="K5888" cm="1">
        <f t="array" aca="1" ref="K5888" ca="1">IF(G5888&gt;7,
        IF(G5888&gt;H5888, 1, IF(G5888&lt;H5888, 0, 2)),
        IF(       H5888&gt;7,
                     IF(G5888&gt;H5888, 1, IF(G5888&lt;H5888, 0, 2)),
                     IF(         G5888&lt;6,
                                   IF(            _xlfn.XLOOKUP(C5888,'deck &amp; rules'!$D$22:$M$22,_xlfn.XLOOKUP(H5888,'deck &amp; rules'!$C$23:$C$30,'deck &amp; rules'!$D$23:$M$30))="draw",
                                                     IF(I5888&gt;J5888,1,IF(I5888&lt;J5888,0,2)),
                                                     IF(I5888&gt;H5888,1,IF(I5888&lt;H5888,0,2))),
                                   IF(H5888&lt;7,
                                        IF(G5888&gt;J5888,1,IF(G5888&lt;J5888,0,2)),
                                        IF(G5888&gt;H5888,1,IF(G5888&lt;H5888,0,2))
                                        )
                          )
              )
        )</f>
        <v>0</v>
      </c>
      <c r="L5888">
        <f t="shared" ca="1" si="641"/>
        <v>-553</v>
      </c>
      <c r="M5888">
        <f t="shared" ca="1" si="642"/>
        <v>-637.59999999997945</v>
      </c>
      <c r="N5888">
        <f t="shared" ca="1" si="643"/>
        <v>-1135</v>
      </c>
    </row>
    <row r="5889" spans="1:14" x14ac:dyDescent="0.25">
      <c r="A5889">
        <f ca="1"/>
        <v>9</v>
      </c>
      <c r="B5889">
        <f ca="1"/>
        <v>5</v>
      </c>
      <c r="C5889">
        <f ca="1"/>
        <v>6</v>
      </c>
      <c r="D5889">
        <f ca="1"/>
        <v>2</v>
      </c>
      <c r="E5889">
        <f ca="1"/>
        <v>0</v>
      </c>
      <c r="F5889">
        <f ca="1"/>
        <v>2</v>
      </c>
      <c r="G5889">
        <f t="shared" ca="1" si="637"/>
        <v>4</v>
      </c>
      <c r="H5889">
        <f t="shared" ca="1" si="638"/>
        <v>2</v>
      </c>
      <c r="I5889">
        <f t="shared" ca="1" si="639"/>
        <v>0</v>
      </c>
      <c r="J5889">
        <f t="shared" ca="1" si="640"/>
        <v>4</v>
      </c>
      <c r="K5889" cm="1">
        <f t="array" aca="1" ref="K5889" ca="1">IF(G5889&gt;7,
        IF(G5889&gt;H5889, 1, IF(G5889&lt;H5889, 0, 2)),
        IF(       H5889&gt;7,
                     IF(G5889&gt;H5889, 1, IF(G5889&lt;H5889, 0, 2)),
                     IF(         G5889&lt;6,
                                   IF(            _xlfn.XLOOKUP(C5889,'deck &amp; rules'!$D$22:$M$22,_xlfn.XLOOKUP(H5889,'deck &amp; rules'!$C$23:$C$30,'deck &amp; rules'!$D$23:$M$30))="draw",
                                                     IF(I5889&gt;J5889,1,IF(I5889&lt;J5889,0,2)),
                                                     IF(I5889&gt;H5889,1,IF(I5889&lt;H5889,0,2))),
                                   IF(H5889&lt;7,
                                        IF(G5889&gt;J5889,1,IF(G5889&lt;J5889,0,2)),
                                        IF(G5889&gt;H5889,1,IF(G5889&lt;H5889,0,2))
                                        )
                          )
              )
        )</f>
        <v>0</v>
      </c>
      <c r="L5889">
        <f t="shared" ca="1" si="641"/>
        <v>-554</v>
      </c>
      <c r="M5889">
        <f t="shared" ca="1" si="642"/>
        <v>-636.6499999999794</v>
      </c>
      <c r="N5889">
        <f t="shared" ca="1" si="643"/>
        <v>-1136</v>
      </c>
    </row>
    <row r="5890" spans="1:14" x14ac:dyDescent="0.25">
      <c r="A5890">
        <f ca="1"/>
        <v>6</v>
      </c>
      <c r="B5890">
        <f ca="1"/>
        <v>0</v>
      </c>
      <c r="C5890">
        <f ca="1"/>
        <v>2</v>
      </c>
      <c r="D5890">
        <f ca="1"/>
        <v>6</v>
      </c>
      <c r="E5890">
        <f ca="1"/>
        <v>3</v>
      </c>
      <c r="F5890">
        <f ca="1"/>
        <v>4</v>
      </c>
      <c r="G5890">
        <f t="shared" ca="1" si="637"/>
        <v>6</v>
      </c>
      <c r="H5890">
        <f t="shared" ca="1" si="638"/>
        <v>9</v>
      </c>
      <c r="I5890">
        <f t="shared" ca="1" si="639"/>
        <v>8</v>
      </c>
      <c r="J5890">
        <f t="shared" ca="1" si="640"/>
        <v>3</v>
      </c>
      <c r="K5890" cm="1">
        <f t="array" aca="1" ref="K5890" ca="1">IF(G5890&gt;7,
        IF(G5890&gt;H5890, 1, IF(G5890&lt;H5890, 0, 2)),
        IF(       H5890&gt;7,
                     IF(G5890&gt;H5890, 1, IF(G5890&lt;H5890, 0, 2)),
                     IF(         G5890&lt;6,
                                   IF(            _xlfn.XLOOKUP(C5890,'deck &amp; rules'!$D$22:$M$22,_xlfn.XLOOKUP(H5890,'deck &amp; rules'!$C$23:$C$30,'deck &amp; rules'!$D$23:$M$30))="draw",
                                                     IF(I5890&gt;J5890,1,IF(I5890&lt;J5890,0,2)),
                                                     IF(I5890&gt;H5890,1,IF(I5890&lt;H5890,0,2))),
                                   IF(H5890&lt;7,
                                        IF(G5890&gt;J5890,1,IF(G5890&lt;J5890,0,2)),
                                        IF(G5890&gt;H5890,1,IF(G5890&lt;H5890,0,2))
                                        )
                          )
              )
        )</f>
        <v>0</v>
      </c>
      <c r="L5890">
        <f t="shared" ca="1" si="641"/>
        <v>-555</v>
      </c>
      <c r="M5890">
        <f t="shared" ca="1" si="642"/>
        <v>-635.69999999997935</v>
      </c>
      <c r="N5890">
        <f t="shared" ca="1" si="643"/>
        <v>-1137</v>
      </c>
    </row>
    <row r="5891" spans="1:14" x14ac:dyDescent="0.25">
      <c r="A5891">
        <f ca="1"/>
        <v>6</v>
      </c>
      <c r="B5891">
        <f ca="1"/>
        <v>3</v>
      </c>
      <c r="C5891">
        <f ca="1"/>
        <v>4</v>
      </c>
      <c r="D5891">
        <f ca="1"/>
        <v>1</v>
      </c>
      <c r="E5891">
        <f ca="1"/>
        <v>8</v>
      </c>
      <c r="F5891">
        <f ca="1"/>
        <v>4</v>
      </c>
      <c r="G5891">
        <f t="shared" ref="G5891:G5954" ca="1" si="644">IF(A5891+B5891&gt;9,A5891+B5891-10,A5891+B5891)</f>
        <v>9</v>
      </c>
      <c r="H5891">
        <f t="shared" ref="H5891:H5954" ca="1" si="645">IF(D5891+E5891&gt;9,D5891+E5891-10,D5891+E5891)</f>
        <v>9</v>
      </c>
      <c r="I5891">
        <f t="shared" ref="I5891:I5954" ca="1" si="646">IF(G5891+C5891&gt;9,G5891+C5891-10,G5891+C5891)</f>
        <v>3</v>
      </c>
      <c r="J5891">
        <f t="shared" ref="J5891:J5954" ca="1" si="647">IF(H5891+F5891&gt;9,H5891+F5891-10,H5891+F5891)</f>
        <v>3</v>
      </c>
      <c r="K5891" cm="1">
        <f t="array" aca="1" ref="K5891" ca="1">IF(G5891&gt;7,
        IF(G5891&gt;H5891, 1, IF(G5891&lt;H5891, 0, 2)),
        IF(       H5891&gt;7,
                     IF(G5891&gt;H5891, 1, IF(G5891&lt;H5891, 0, 2)),
                     IF(         G5891&lt;6,
                                   IF(            _xlfn.XLOOKUP(C5891,'deck &amp; rules'!$D$22:$M$22,_xlfn.XLOOKUP(H5891,'deck &amp; rules'!$C$23:$C$30,'deck &amp; rules'!$D$23:$M$30))="draw",
                                                     IF(I5891&gt;J5891,1,IF(I5891&lt;J5891,0,2)),
                                                     IF(I5891&gt;H5891,1,IF(I5891&lt;H5891,0,2))),
                                   IF(H5891&lt;7,
                                        IF(G5891&gt;J5891,1,IF(G5891&lt;J5891,0,2)),
                                        IF(G5891&gt;H5891,1,IF(G5891&lt;H5891,0,2))
                                        )
                          )
              )
        )</f>
        <v>2</v>
      </c>
      <c r="L5891">
        <f t="shared" ca="1" si="641"/>
        <v>-556</v>
      </c>
      <c r="M5891">
        <f t="shared" ca="1" si="642"/>
        <v>-636.69999999997935</v>
      </c>
      <c r="N5891">
        <f t="shared" ca="1" si="643"/>
        <v>-1129</v>
      </c>
    </row>
    <row r="5892" spans="1:14" x14ac:dyDescent="0.25">
      <c r="A5892">
        <f ca="1"/>
        <v>0</v>
      </c>
      <c r="B5892">
        <f ca="1"/>
        <v>9</v>
      </c>
      <c r="C5892">
        <f ca="1"/>
        <v>1</v>
      </c>
      <c r="D5892">
        <f ca="1"/>
        <v>9</v>
      </c>
      <c r="E5892">
        <f ca="1"/>
        <v>1</v>
      </c>
      <c r="F5892">
        <f ca="1"/>
        <v>1</v>
      </c>
      <c r="G5892">
        <f t="shared" ca="1" si="644"/>
        <v>9</v>
      </c>
      <c r="H5892">
        <f t="shared" ca="1" si="645"/>
        <v>0</v>
      </c>
      <c r="I5892">
        <f t="shared" ca="1" si="646"/>
        <v>0</v>
      </c>
      <c r="J5892">
        <f t="shared" ca="1" si="647"/>
        <v>1</v>
      </c>
      <c r="K5892" cm="1">
        <f t="array" aca="1" ref="K5892" ca="1">IF(G5892&gt;7,
        IF(G5892&gt;H5892, 1, IF(G5892&lt;H5892, 0, 2)),
        IF(       H5892&gt;7,
                     IF(G5892&gt;H5892, 1, IF(G5892&lt;H5892, 0, 2)),
                     IF(         G5892&lt;6,
                                   IF(            _xlfn.XLOOKUP(C5892,'deck &amp; rules'!$D$22:$M$22,_xlfn.XLOOKUP(H5892,'deck &amp; rules'!$C$23:$C$30,'deck &amp; rules'!$D$23:$M$30))="draw",
                                                     IF(I5892&gt;J5892,1,IF(I5892&lt;J5892,0,2)),
                                                     IF(I5892&gt;H5892,1,IF(I5892&lt;H5892,0,2))),
                                   IF(H5892&lt;7,
                                        IF(G5892&gt;J5892,1,IF(G5892&lt;J5892,0,2)),
                                        IF(G5892&gt;H5892,1,IF(G5892&lt;H5892,0,2))
                                        )
                          )
              )
        )</f>
        <v>1</v>
      </c>
      <c r="L5892">
        <f t="shared" ref="L5892:L5955" ca="1" si="648">IF(K5892=1,L5891+1,L5891-1)</f>
        <v>-555</v>
      </c>
      <c r="M5892">
        <f t="shared" ref="M5892:M5955" ca="1" si="649">IF(K5892=0,M5891+19/20,M5891-1)</f>
        <v>-637.69999999997935</v>
      </c>
      <c r="N5892">
        <f t="shared" ref="N5892:N5955" ca="1" si="650">IF(K5892=2,N5891+8,N5891-1)</f>
        <v>-1130</v>
      </c>
    </row>
    <row r="5893" spans="1:14" x14ac:dyDescent="0.25">
      <c r="A5893">
        <f ca="1"/>
        <v>9</v>
      </c>
      <c r="B5893">
        <f ca="1"/>
        <v>0</v>
      </c>
      <c r="C5893">
        <f ca="1"/>
        <v>4</v>
      </c>
      <c r="D5893">
        <f ca="1"/>
        <v>3</v>
      </c>
      <c r="E5893">
        <f ca="1"/>
        <v>1</v>
      </c>
      <c r="F5893">
        <f ca="1"/>
        <v>5</v>
      </c>
      <c r="G5893">
        <f t="shared" ca="1" si="644"/>
        <v>9</v>
      </c>
      <c r="H5893">
        <f t="shared" ca="1" si="645"/>
        <v>4</v>
      </c>
      <c r="I5893">
        <f t="shared" ca="1" si="646"/>
        <v>3</v>
      </c>
      <c r="J5893">
        <f t="shared" ca="1" si="647"/>
        <v>9</v>
      </c>
      <c r="K5893" cm="1">
        <f t="array" aca="1" ref="K5893" ca="1">IF(G5893&gt;7,
        IF(G5893&gt;H5893, 1, IF(G5893&lt;H5893, 0, 2)),
        IF(       H5893&gt;7,
                     IF(G5893&gt;H5893, 1, IF(G5893&lt;H5893, 0, 2)),
                     IF(         G5893&lt;6,
                                   IF(            _xlfn.XLOOKUP(C5893,'deck &amp; rules'!$D$22:$M$22,_xlfn.XLOOKUP(H5893,'deck &amp; rules'!$C$23:$C$30,'deck &amp; rules'!$D$23:$M$30))="draw",
                                                     IF(I5893&gt;J5893,1,IF(I5893&lt;J5893,0,2)),
                                                     IF(I5893&gt;H5893,1,IF(I5893&lt;H5893,0,2))),
                                   IF(H5893&lt;7,
                                        IF(G5893&gt;J5893,1,IF(G5893&lt;J5893,0,2)),
                                        IF(G5893&gt;H5893,1,IF(G5893&lt;H5893,0,2))
                                        )
                          )
              )
        )</f>
        <v>1</v>
      </c>
      <c r="L5893">
        <f t="shared" ca="1" si="648"/>
        <v>-554</v>
      </c>
      <c r="M5893">
        <f t="shared" ca="1" si="649"/>
        <v>-638.69999999997935</v>
      </c>
      <c r="N5893">
        <f t="shared" ca="1" si="650"/>
        <v>-1131</v>
      </c>
    </row>
    <row r="5894" spans="1:14" x14ac:dyDescent="0.25">
      <c r="A5894">
        <f ca="1"/>
        <v>0</v>
      </c>
      <c r="B5894">
        <f ca="1"/>
        <v>3</v>
      </c>
      <c r="C5894">
        <f ca="1"/>
        <v>6</v>
      </c>
      <c r="D5894">
        <f ca="1"/>
        <v>9</v>
      </c>
      <c r="E5894">
        <f ca="1"/>
        <v>5</v>
      </c>
      <c r="F5894">
        <f ca="1"/>
        <v>0</v>
      </c>
      <c r="G5894">
        <f t="shared" ca="1" si="644"/>
        <v>3</v>
      </c>
      <c r="H5894">
        <f t="shared" ca="1" si="645"/>
        <v>4</v>
      </c>
      <c r="I5894">
        <f t="shared" ca="1" si="646"/>
        <v>9</v>
      </c>
      <c r="J5894">
        <f t="shared" ca="1" si="647"/>
        <v>4</v>
      </c>
      <c r="K5894" cm="1">
        <f t="array" aca="1" ref="K5894" ca="1">IF(G5894&gt;7,
        IF(G5894&gt;H5894, 1, IF(G5894&lt;H5894, 0, 2)),
        IF(       H5894&gt;7,
                     IF(G5894&gt;H5894, 1, IF(G5894&lt;H5894, 0, 2)),
                     IF(         G5894&lt;6,
                                   IF(            _xlfn.XLOOKUP(C5894,'deck &amp; rules'!$D$22:$M$22,_xlfn.XLOOKUP(H5894,'deck &amp; rules'!$C$23:$C$30,'deck &amp; rules'!$D$23:$M$30))="draw",
                                                     IF(I5894&gt;J5894,1,IF(I5894&lt;J5894,0,2)),
                                                     IF(I5894&gt;H5894,1,IF(I5894&lt;H5894,0,2))),
                                   IF(H5894&lt;7,
                                        IF(G5894&gt;J5894,1,IF(G5894&lt;J5894,0,2)),
                                        IF(G5894&gt;H5894,1,IF(G5894&lt;H5894,0,2))
                                        )
                          )
              )
        )</f>
        <v>1</v>
      </c>
      <c r="L5894">
        <f t="shared" ca="1" si="648"/>
        <v>-553</v>
      </c>
      <c r="M5894">
        <f t="shared" ca="1" si="649"/>
        <v>-639.69999999997935</v>
      </c>
      <c r="N5894">
        <f t="shared" ca="1" si="650"/>
        <v>-1132</v>
      </c>
    </row>
    <row r="5895" spans="1:14" x14ac:dyDescent="0.25">
      <c r="A5895">
        <f ca="1"/>
        <v>9</v>
      </c>
      <c r="B5895">
        <f ca="1"/>
        <v>4</v>
      </c>
      <c r="C5895">
        <f ca="1"/>
        <v>6</v>
      </c>
      <c r="D5895">
        <f ca="1"/>
        <v>0</v>
      </c>
      <c r="E5895">
        <f ca="1"/>
        <v>6</v>
      </c>
      <c r="F5895">
        <f ca="1"/>
        <v>4</v>
      </c>
      <c r="G5895">
        <f t="shared" ca="1" si="644"/>
        <v>3</v>
      </c>
      <c r="H5895">
        <f t="shared" ca="1" si="645"/>
        <v>6</v>
      </c>
      <c r="I5895">
        <f t="shared" ca="1" si="646"/>
        <v>9</v>
      </c>
      <c r="J5895">
        <f t="shared" ca="1" si="647"/>
        <v>0</v>
      </c>
      <c r="K5895" cm="1">
        <f t="array" aca="1" ref="K5895" ca="1">IF(G5895&gt;7,
        IF(G5895&gt;H5895, 1, IF(G5895&lt;H5895, 0, 2)),
        IF(       H5895&gt;7,
                     IF(G5895&gt;H5895, 1, IF(G5895&lt;H5895, 0, 2)),
                     IF(         G5895&lt;6,
                                   IF(            _xlfn.XLOOKUP(C5895,'deck &amp; rules'!$D$22:$M$22,_xlfn.XLOOKUP(H5895,'deck &amp; rules'!$C$23:$C$30,'deck &amp; rules'!$D$23:$M$30))="draw",
                                                     IF(I5895&gt;J5895,1,IF(I5895&lt;J5895,0,2)),
                                                     IF(I5895&gt;H5895,1,IF(I5895&lt;H5895,0,2))),
                                   IF(H5895&lt;7,
                                        IF(G5895&gt;J5895,1,IF(G5895&lt;J5895,0,2)),
                                        IF(G5895&gt;H5895,1,IF(G5895&lt;H5895,0,2))
                                        )
                          )
              )
        )</f>
        <v>1</v>
      </c>
      <c r="L5895">
        <f t="shared" ca="1" si="648"/>
        <v>-552</v>
      </c>
      <c r="M5895">
        <f t="shared" ca="1" si="649"/>
        <v>-640.69999999997935</v>
      </c>
      <c r="N5895">
        <f t="shared" ca="1" si="650"/>
        <v>-1133</v>
      </c>
    </row>
    <row r="5896" spans="1:14" x14ac:dyDescent="0.25">
      <c r="A5896">
        <f ca="1"/>
        <v>5</v>
      </c>
      <c r="B5896">
        <f ca="1"/>
        <v>4</v>
      </c>
      <c r="C5896">
        <f ca="1"/>
        <v>0</v>
      </c>
      <c r="D5896">
        <f ca="1"/>
        <v>5</v>
      </c>
      <c r="E5896">
        <f ca="1"/>
        <v>0</v>
      </c>
      <c r="F5896">
        <f ca="1"/>
        <v>3</v>
      </c>
      <c r="G5896">
        <f t="shared" ca="1" si="644"/>
        <v>9</v>
      </c>
      <c r="H5896">
        <f t="shared" ca="1" si="645"/>
        <v>5</v>
      </c>
      <c r="I5896">
        <f t="shared" ca="1" si="646"/>
        <v>9</v>
      </c>
      <c r="J5896">
        <f t="shared" ca="1" si="647"/>
        <v>8</v>
      </c>
      <c r="K5896" cm="1">
        <f t="array" aca="1" ref="K5896" ca="1">IF(G5896&gt;7,
        IF(G5896&gt;H5896, 1, IF(G5896&lt;H5896, 0, 2)),
        IF(       H5896&gt;7,
                     IF(G5896&gt;H5896, 1, IF(G5896&lt;H5896, 0, 2)),
                     IF(         G5896&lt;6,
                                   IF(            _xlfn.XLOOKUP(C5896,'deck &amp; rules'!$D$22:$M$22,_xlfn.XLOOKUP(H5896,'deck &amp; rules'!$C$23:$C$30,'deck &amp; rules'!$D$23:$M$30))="draw",
                                                     IF(I5896&gt;J5896,1,IF(I5896&lt;J5896,0,2)),
                                                     IF(I5896&gt;H5896,1,IF(I5896&lt;H5896,0,2))),
                                   IF(H5896&lt;7,
                                        IF(G5896&gt;J5896,1,IF(G5896&lt;J5896,0,2)),
                                        IF(G5896&gt;H5896,1,IF(G5896&lt;H5896,0,2))
                                        )
                          )
              )
        )</f>
        <v>1</v>
      </c>
      <c r="L5896">
        <f t="shared" ca="1" si="648"/>
        <v>-551</v>
      </c>
      <c r="M5896">
        <f t="shared" ca="1" si="649"/>
        <v>-641.69999999997935</v>
      </c>
      <c r="N5896">
        <f t="shared" ca="1" si="650"/>
        <v>-1134</v>
      </c>
    </row>
    <row r="5897" spans="1:14" x14ac:dyDescent="0.25">
      <c r="A5897">
        <f ca="1"/>
        <v>9</v>
      </c>
      <c r="B5897">
        <f ca="1"/>
        <v>0</v>
      </c>
      <c r="C5897">
        <f ca="1"/>
        <v>3</v>
      </c>
      <c r="D5897">
        <f ca="1"/>
        <v>0</v>
      </c>
      <c r="E5897">
        <f ca="1"/>
        <v>2</v>
      </c>
      <c r="F5897">
        <f ca="1"/>
        <v>2</v>
      </c>
      <c r="G5897">
        <f t="shared" ca="1" si="644"/>
        <v>9</v>
      </c>
      <c r="H5897">
        <f t="shared" ca="1" si="645"/>
        <v>2</v>
      </c>
      <c r="I5897">
        <f t="shared" ca="1" si="646"/>
        <v>2</v>
      </c>
      <c r="J5897">
        <f t="shared" ca="1" si="647"/>
        <v>4</v>
      </c>
      <c r="K5897" cm="1">
        <f t="array" aca="1" ref="K5897" ca="1">IF(G5897&gt;7,
        IF(G5897&gt;H5897, 1, IF(G5897&lt;H5897, 0, 2)),
        IF(       H5897&gt;7,
                     IF(G5897&gt;H5897, 1, IF(G5897&lt;H5897, 0, 2)),
                     IF(         G5897&lt;6,
                                   IF(            _xlfn.XLOOKUP(C5897,'deck &amp; rules'!$D$22:$M$22,_xlfn.XLOOKUP(H5897,'deck &amp; rules'!$C$23:$C$30,'deck &amp; rules'!$D$23:$M$30))="draw",
                                                     IF(I5897&gt;J5897,1,IF(I5897&lt;J5897,0,2)),
                                                     IF(I5897&gt;H5897,1,IF(I5897&lt;H5897,0,2))),
                                   IF(H5897&lt;7,
                                        IF(G5897&gt;J5897,1,IF(G5897&lt;J5897,0,2)),
                                        IF(G5897&gt;H5897,1,IF(G5897&lt;H5897,0,2))
                                        )
                          )
              )
        )</f>
        <v>1</v>
      </c>
      <c r="L5897">
        <f t="shared" ca="1" si="648"/>
        <v>-550</v>
      </c>
      <c r="M5897">
        <f t="shared" ca="1" si="649"/>
        <v>-642.69999999997935</v>
      </c>
      <c r="N5897">
        <f t="shared" ca="1" si="650"/>
        <v>-1135</v>
      </c>
    </row>
    <row r="5898" spans="1:14" x14ac:dyDescent="0.25">
      <c r="A5898">
        <f ca="1"/>
        <v>8</v>
      </c>
      <c r="B5898">
        <f ca="1"/>
        <v>3</v>
      </c>
      <c r="C5898">
        <f ca="1"/>
        <v>2</v>
      </c>
      <c r="D5898">
        <f ca="1"/>
        <v>3</v>
      </c>
      <c r="E5898">
        <f ca="1"/>
        <v>7</v>
      </c>
      <c r="F5898">
        <f ca="1"/>
        <v>1</v>
      </c>
      <c r="G5898">
        <f t="shared" ca="1" si="644"/>
        <v>1</v>
      </c>
      <c r="H5898">
        <f t="shared" ca="1" si="645"/>
        <v>0</v>
      </c>
      <c r="I5898">
        <f t="shared" ca="1" si="646"/>
        <v>3</v>
      </c>
      <c r="J5898">
        <f t="shared" ca="1" si="647"/>
        <v>1</v>
      </c>
      <c r="K5898" cm="1">
        <f t="array" aca="1" ref="K5898" ca="1">IF(G5898&gt;7,
        IF(G5898&gt;H5898, 1, IF(G5898&lt;H5898, 0, 2)),
        IF(       H5898&gt;7,
                     IF(G5898&gt;H5898, 1, IF(G5898&lt;H5898, 0, 2)),
                     IF(         G5898&lt;6,
                                   IF(            _xlfn.XLOOKUP(C5898,'deck &amp; rules'!$D$22:$M$22,_xlfn.XLOOKUP(H5898,'deck &amp; rules'!$C$23:$C$30,'deck &amp; rules'!$D$23:$M$30))="draw",
                                                     IF(I5898&gt;J5898,1,IF(I5898&lt;J5898,0,2)),
                                                     IF(I5898&gt;H5898,1,IF(I5898&lt;H5898,0,2))),
                                   IF(H5898&lt;7,
                                        IF(G5898&gt;J5898,1,IF(G5898&lt;J5898,0,2)),
                                        IF(G5898&gt;H5898,1,IF(G5898&lt;H5898,0,2))
                                        )
                          )
              )
        )</f>
        <v>1</v>
      </c>
      <c r="L5898">
        <f t="shared" ca="1" si="648"/>
        <v>-549</v>
      </c>
      <c r="M5898">
        <f t="shared" ca="1" si="649"/>
        <v>-643.69999999997935</v>
      </c>
      <c r="N5898">
        <f t="shared" ca="1" si="650"/>
        <v>-1136</v>
      </c>
    </row>
    <row r="5899" spans="1:14" x14ac:dyDescent="0.25">
      <c r="A5899">
        <f ca="1"/>
        <v>5</v>
      </c>
      <c r="B5899">
        <f ca="1"/>
        <v>0</v>
      </c>
      <c r="C5899">
        <f ca="1"/>
        <v>0</v>
      </c>
      <c r="D5899">
        <f ca="1"/>
        <v>8</v>
      </c>
      <c r="E5899">
        <f ca="1"/>
        <v>0</v>
      </c>
      <c r="F5899">
        <f ca="1"/>
        <v>0</v>
      </c>
      <c r="G5899">
        <f t="shared" ca="1" si="644"/>
        <v>5</v>
      </c>
      <c r="H5899">
        <f t="shared" ca="1" si="645"/>
        <v>8</v>
      </c>
      <c r="I5899">
        <f t="shared" ca="1" si="646"/>
        <v>5</v>
      </c>
      <c r="J5899">
        <f t="shared" ca="1" si="647"/>
        <v>8</v>
      </c>
      <c r="K5899" cm="1">
        <f t="array" aca="1" ref="K5899" ca="1">IF(G5899&gt;7,
        IF(G5899&gt;H5899, 1, IF(G5899&lt;H5899, 0, 2)),
        IF(       H5899&gt;7,
                     IF(G5899&gt;H5899, 1, IF(G5899&lt;H5899, 0, 2)),
                     IF(         G5899&lt;6,
                                   IF(            _xlfn.XLOOKUP(C5899,'deck &amp; rules'!$D$22:$M$22,_xlfn.XLOOKUP(H5899,'deck &amp; rules'!$C$23:$C$30,'deck &amp; rules'!$D$23:$M$30))="draw",
                                                     IF(I5899&gt;J5899,1,IF(I5899&lt;J5899,0,2)),
                                                     IF(I5899&gt;H5899,1,IF(I5899&lt;H5899,0,2))),
                                   IF(H5899&lt;7,
                                        IF(G5899&gt;J5899,1,IF(G5899&lt;J5899,0,2)),
                                        IF(G5899&gt;H5899,1,IF(G5899&lt;H5899,0,2))
                                        )
                          )
              )
        )</f>
        <v>0</v>
      </c>
      <c r="L5899">
        <f t="shared" ca="1" si="648"/>
        <v>-550</v>
      </c>
      <c r="M5899">
        <f t="shared" ca="1" si="649"/>
        <v>-642.74999999997931</v>
      </c>
      <c r="N5899">
        <f t="shared" ca="1" si="650"/>
        <v>-1137</v>
      </c>
    </row>
    <row r="5900" spans="1:14" x14ac:dyDescent="0.25">
      <c r="A5900">
        <f ca="1"/>
        <v>9</v>
      </c>
      <c r="B5900">
        <f ca="1"/>
        <v>0</v>
      </c>
      <c r="C5900">
        <f ca="1"/>
        <v>5</v>
      </c>
      <c r="D5900">
        <f ca="1"/>
        <v>9</v>
      </c>
      <c r="E5900">
        <f ca="1"/>
        <v>0</v>
      </c>
      <c r="F5900">
        <f ca="1"/>
        <v>0</v>
      </c>
      <c r="G5900">
        <f t="shared" ca="1" si="644"/>
        <v>9</v>
      </c>
      <c r="H5900">
        <f t="shared" ca="1" si="645"/>
        <v>9</v>
      </c>
      <c r="I5900">
        <f t="shared" ca="1" si="646"/>
        <v>4</v>
      </c>
      <c r="J5900">
        <f t="shared" ca="1" si="647"/>
        <v>9</v>
      </c>
      <c r="K5900" cm="1">
        <f t="array" aca="1" ref="K5900" ca="1">IF(G5900&gt;7,
        IF(G5900&gt;H5900, 1, IF(G5900&lt;H5900, 0, 2)),
        IF(       H5900&gt;7,
                     IF(G5900&gt;H5900, 1, IF(G5900&lt;H5900, 0, 2)),
                     IF(         G5900&lt;6,
                                   IF(            _xlfn.XLOOKUP(C5900,'deck &amp; rules'!$D$22:$M$22,_xlfn.XLOOKUP(H5900,'deck &amp; rules'!$C$23:$C$30,'deck &amp; rules'!$D$23:$M$30))="draw",
                                                     IF(I5900&gt;J5900,1,IF(I5900&lt;J5900,0,2)),
                                                     IF(I5900&gt;H5900,1,IF(I5900&lt;H5900,0,2))),
                                   IF(H5900&lt;7,
                                        IF(G5900&gt;J5900,1,IF(G5900&lt;J5900,0,2)),
                                        IF(G5900&gt;H5900,1,IF(G5900&lt;H5900,0,2))
                                        )
                          )
              )
        )</f>
        <v>2</v>
      </c>
      <c r="L5900">
        <f t="shared" ca="1" si="648"/>
        <v>-551</v>
      </c>
      <c r="M5900">
        <f t="shared" ca="1" si="649"/>
        <v>-643.74999999997931</v>
      </c>
      <c r="N5900">
        <f t="shared" ca="1" si="650"/>
        <v>-1129</v>
      </c>
    </row>
    <row r="5901" spans="1:14" x14ac:dyDescent="0.25">
      <c r="A5901">
        <f ca="1"/>
        <v>3</v>
      </c>
      <c r="B5901">
        <f ca="1"/>
        <v>4</v>
      </c>
      <c r="C5901">
        <f ca="1"/>
        <v>5</v>
      </c>
      <c r="D5901">
        <f ca="1"/>
        <v>9</v>
      </c>
      <c r="E5901">
        <f ca="1"/>
        <v>2</v>
      </c>
      <c r="F5901">
        <f ca="1"/>
        <v>3</v>
      </c>
      <c r="G5901">
        <f t="shared" ca="1" si="644"/>
        <v>7</v>
      </c>
      <c r="H5901">
        <f t="shared" ca="1" si="645"/>
        <v>1</v>
      </c>
      <c r="I5901">
        <f t="shared" ca="1" si="646"/>
        <v>2</v>
      </c>
      <c r="J5901">
        <f t="shared" ca="1" si="647"/>
        <v>4</v>
      </c>
      <c r="K5901" cm="1">
        <f t="array" aca="1" ref="K5901" ca="1">IF(G5901&gt;7,
        IF(G5901&gt;H5901, 1, IF(G5901&lt;H5901, 0, 2)),
        IF(       H5901&gt;7,
                     IF(G5901&gt;H5901, 1, IF(G5901&lt;H5901, 0, 2)),
                     IF(         G5901&lt;6,
                                   IF(            _xlfn.XLOOKUP(C5901,'deck &amp; rules'!$D$22:$M$22,_xlfn.XLOOKUP(H5901,'deck &amp; rules'!$C$23:$C$30,'deck &amp; rules'!$D$23:$M$30))="draw",
                                                     IF(I5901&gt;J5901,1,IF(I5901&lt;J5901,0,2)),
                                                     IF(I5901&gt;H5901,1,IF(I5901&lt;H5901,0,2))),
                                   IF(H5901&lt;7,
                                        IF(G5901&gt;J5901,1,IF(G5901&lt;J5901,0,2)),
                                        IF(G5901&gt;H5901,1,IF(G5901&lt;H5901,0,2))
                                        )
                          )
              )
        )</f>
        <v>1</v>
      </c>
      <c r="L5901">
        <f t="shared" ca="1" si="648"/>
        <v>-550</v>
      </c>
      <c r="M5901">
        <f t="shared" ca="1" si="649"/>
        <v>-644.74999999997931</v>
      </c>
      <c r="N5901">
        <f t="shared" ca="1" si="650"/>
        <v>-1130</v>
      </c>
    </row>
    <row r="5902" spans="1:14" x14ac:dyDescent="0.25">
      <c r="A5902">
        <f ca="1"/>
        <v>5</v>
      </c>
      <c r="B5902">
        <f ca="1"/>
        <v>6</v>
      </c>
      <c r="C5902">
        <f ca="1"/>
        <v>0</v>
      </c>
      <c r="D5902">
        <f ca="1"/>
        <v>8</v>
      </c>
      <c r="E5902">
        <f ca="1"/>
        <v>0</v>
      </c>
      <c r="F5902">
        <f ca="1"/>
        <v>0</v>
      </c>
      <c r="G5902">
        <f t="shared" ca="1" si="644"/>
        <v>1</v>
      </c>
      <c r="H5902">
        <f t="shared" ca="1" si="645"/>
        <v>8</v>
      </c>
      <c r="I5902">
        <f t="shared" ca="1" si="646"/>
        <v>1</v>
      </c>
      <c r="J5902">
        <f t="shared" ca="1" si="647"/>
        <v>8</v>
      </c>
      <c r="K5902" cm="1">
        <f t="array" aca="1" ref="K5902" ca="1">IF(G5902&gt;7,
        IF(G5902&gt;H5902, 1, IF(G5902&lt;H5902, 0, 2)),
        IF(       H5902&gt;7,
                     IF(G5902&gt;H5902, 1, IF(G5902&lt;H5902, 0, 2)),
                     IF(         G5902&lt;6,
                                   IF(            _xlfn.XLOOKUP(C5902,'deck &amp; rules'!$D$22:$M$22,_xlfn.XLOOKUP(H5902,'deck &amp; rules'!$C$23:$C$30,'deck &amp; rules'!$D$23:$M$30))="draw",
                                                     IF(I5902&gt;J5902,1,IF(I5902&lt;J5902,0,2)),
                                                     IF(I5902&gt;H5902,1,IF(I5902&lt;H5902,0,2))),
                                   IF(H5902&lt;7,
                                        IF(G5902&gt;J5902,1,IF(G5902&lt;J5902,0,2)),
                                        IF(G5902&gt;H5902,1,IF(G5902&lt;H5902,0,2))
                                        )
                          )
              )
        )</f>
        <v>0</v>
      </c>
      <c r="L5902">
        <f t="shared" ca="1" si="648"/>
        <v>-551</v>
      </c>
      <c r="M5902">
        <f t="shared" ca="1" si="649"/>
        <v>-643.79999999997926</v>
      </c>
      <c r="N5902">
        <f t="shared" ca="1" si="650"/>
        <v>-1131</v>
      </c>
    </row>
    <row r="5903" spans="1:14" x14ac:dyDescent="0.25">
      <c r="A5903">
        <f ca="1"/>
        <v>2</v>
      </c>
      <c r="B5903">
        <f ca="1"/>
        <v>7</v>
      </c>
      <c r="C5903">
        <f ca="1"/>
        <v>9</v>
      </c>
      <c r="D5903">
        <f ca="1"/>
        <v>4</v>
      </c>
      <c r="E5903">
        <f ca="1"/>
        <v>6</v>
      </c>
      <c r="F5903">
        <f ca="1"/>
        <v>6</v>
      </c>
      <c r="G5903">
        <f t="shared" ca="1" si="644"/>
        <v>9</v>
      </c>
      <c r="H5903">
        <f t="shared" ca="1" si="645"/>
        <v>0</v>
      </c>
      <c r="I5903">
        <f t="shared" ca="1" si="646"/>
        <v>8</v>
      </c>
      <c r="J5903">
        <f t="shared" ca="1" si="647"/>
        <v>6</v>
      </c>
      <c r="K5903" cm="1">
        <f t="array" aca="1" ref="K5903" ca="1">IF(G5903&gt;7,
        IF(G5903&gt;H5903, 1, IF(G5903&lt;H5903, 0, 2)),
        IF(       H5903&gt;7,
                     IF(G5903&gt;H5903, 1, IF(G5903&lt;H5903, 0, 2)),
                     IF(         G5903&lt;6,
                                   IF(            _xlfn.XLOOKUP(C5903,'deck &amp; rules'!$D$22:$M$22,_xlfn.XLOOKUP(H5903,'deck &amp; rules'!$C$23:$C$30,'deck &amp; rules'!$D$23:$M$30))="draw",
                                                     IF(I5903&gt;J5903,1,IF(I5903&lt;J5903,0,2)),
                                                     IF(I5903&gt;H5903,1,IF(I5903&lt;H5903,0,2))),
                                   IF(H5903&lt;7,
                                        IF(G5903&gt;J5903,1,IF(G5903&lt;J5903,0,2)),
                                        IF(G5903&gt;H5903,1,IF(G5903&lt;H5903,0,2))
                                        )
                          )
              )
        )</f>
        <v>1</v>
      </c>
      <c r="L5903">
        <f t="shared" ca="1" si="648"/>
        <v>-550</v>
      </c>
      <c r="M5903">
        <f t="shared" ca="1" si="649"/>
        <v>-644.79999999997926</v>
      </c>
      <c r="N5903">
        <f t="shared" ca="1" si="650"/>
        <v>-1132</v>
      </c>
    </row>
    <row r="5904" spans="1:14" x14ac:dyDescent="0.25">
      <c r="A5904">
        <f ca="1"/>
        <v>3</v>
      </c>
      <c r="B5904">
        <f ca="1"/>
        <v>0</v>
      </c>
      <c r="C5904">
        <f ca="1"/>
        <v>0</v>
      </c>
      <c r="D5904">
        <f ca="1"/>
        <v>8</v>
      </c>
      <c r="E5904">
        <f ca="1"/>
        <v>0</v>
      </c>
      <c r="F5904">
        <f ca="1"/>
        <v>3</v>
      </c>
      <c r="G5904">
        <f t="shared" ca="1" si="644"/>
        <v>3</v>
      </c>
      <c r="H5904">
        <f t="shared" ca="1" si="645"/>
        <v>8</v>
      </c>
      <c r="I5904">
        <f t="shared" ca="1" si="646"/>
        <v>3</v>
      </c>
      <c r="J5904">
        <f t="shared" ca="1" si="647"/>
        <v>1</v>
      </c>
      <c r="K5904" cm="1">
        <f t="array" aca="1" ref="K5904" ca="1">IF(G5904&gt;7,
        IF(G5904&gt;H5904, 1, IF(G5904&lt;H5904, 0, 2)),
        IF(       H5904&gt;7,
                     IF(G5904&gt;H5904, 1, IF(G5904&lt;H5904, 0, 2)),
                     IF(         G5904&lt;6,
                                   IF(            _xlfn.XLOOKUP(C5904,'deck &amp; rules'!$D$22:$M$22,_xlfn.XLOOKUP(H5904,'deck &amp; rules'!$C$23:$C$30,'deck &amp; rules'!$D$23:$M$30))="draw",
                                                     IF(I5904&gt;J5904,1,IF(I5904&lt;J5904,0,2)),
                                                     IF(I5904&gt;H5904,1,IF(I5904&lt;H5904,0,2))),
                                   IF(H5904&lt;7,
                                        IF(G5904&gt;J5904,1,IF(G5904&lt;J5904,0,2)),
                                        IF(G5904&gt;H5904,1,IF(G5904&lt;H5904,0,2))
                                        )
                          )
              )
        )</f>
        <v>0</v>
      </c>
      <c r="L5904">
        <f t="shared" ca="1" si="648"/>
        <v>-551</v>
      </c>
      <c r="M5904">
        <f t="shared" ca="1" si="649"/>
        <v>-643.84999999997922</v>
      </c>
      <c r="N5904">
        <f t="shared" ca="1" si="650"/>
        <v>-1133</v>
      </c>
    </row>
    <row r="5905" spans="1:14" x14ac:dyDescent="0.25">
      <c r="A5905">
        <f ca="1"/>
        <v>0</v>
      </c>
      <c r="B5905">
        <f ca="1"/>
        <v>0</v>
      </c>
      <c r="C5905">
        <f ca="1"/>
        <v>9</v>
      </c>
      <c r="D5905">
        <f ca="1"/>
        <v>7</v>
      </c>
      <c r="E5905">
        <f ca="1"/>
        <v>8</v>
      </c>
      <c r="F5905">
        <f ca="1"/>
        <v>2</v>
      </c>
      <c r="G5905">
        <f t="shared" ca="1" si="644"/>
        <v>0</v>
      </c>
      <c r="H5905">
        <f t="shared" ca="1" si="645"/>
        <v>5</v>
      </c>
      <c r="I5905">
        <f t="shared" ca="1" si="646"/>
        <v>9</v>
      </c>
      <c r="J5905">
        <f t="shared" ca="1" si="647"/>
        <v>7</v>
      </c>
      <c r="K5905" cm="1">
        <f t="array" aca="1" ref="K5905" ca="1">IF(G5905&gt;7,
        IF(G5905&gt;H5905, 1, IF(G5905&lt;H5905, 0, 2)),
        IF(       H5905&gt;7,
                     IF(G5905&gt;H5905, 1, IF(G5905&lt;H5905, 0, 2)),
                     IF(         G5905&lt;6,
                                   IF(            _xlfn.XLOOKUP(C5905,'deck &amp; rules'!$D$22:$M$22,_xlfn.XLOOKUP(H5905,'deck &amp; rules'!$C$23:$C$30,'deck &amp; rules'!$D$23:$M$30))="draw",
                                                     IF(I5905&gt;J5905,1,IF(I5905&lt;J5905,0,2)),
                                                     IF(I5905&gt;H5905,1,IF(I5905&lt;H5905,0,2))),
                                   IF(H5905&lt;7,
                                        IF(G5905&gt;J5905,1,IF(G5905&lt;J5905,0,2)),
                                        IF(G5905&gt;H5905,1,IF(G5905&lt;H5905,0,2))
                                        )
                          )
              )
        )</f>
        <v>1</v>
      </c>
      <c r="L5905">
        <f t="shared" ca="1" si="648"/>
        <v>-550</v>
      </c>
      <c r="M5905">
        <f t="shared" ca="1" si="649"/>
        <v>-644.84999999997922</v>
      </c>
      <c r="N5905">
        <f t="shared" ca="1" si="650"/>
        <v>-1134</v>
      </c>
    </row>
    <row r="5906" spans="1:14" x14ac:dyDescent="0.25">
      <c r="A5906">
        <f ca="1"/>
        <v>9</v>
      </c>
      <c r="B5906">
        <f ca="1"/>
        <v>3</v>
      </c>
      <c r="C5906">
        <f ca="1"/>
        <v>7</v>
      </c>
      <c r="D5906">
        <f ca="1"/>
        <v>9</v>
      </c>
      <c r="E5906">
        <f ca="1"/>
        <v>7</v>
      </c>
      <c r="F5906">
        <f ca="1"/>
        <v>1</v>
      </c>
      <c r="G5906">
        <f t="shared" ca="1" si="644"/>
        <v>2</v>
      </c>
      <c r="H5906">
        <f t="shared" ca="1" si="645"/>
        <v>6</v>
      </c>
      <c r="I5906">
        <f t="shared" ca="1" si="646"/>
        <v>9</v>
      </c>
      <c r="J5906">
        <f t="shared" ca="1" si="647"/>
        <v>7</v>
      </c>
      <c r="K5906" cm="1">
        <f t="array" aca="1" ref="K5906" ca="1">IF(G5906&gt;7,
        IF(G5906&gt;H5906, 1, IF(G5906&lt;H5906, 0, 2)),
        IF(       H5906&gt;7,
                     IF(G5906&gt;H5906, 1, IF(G5906&lt;H5906, 0, 2)),
                     IF(         G5906&lt;6,
                                   IF(            _xlfn.XLOOKUP(C5906,'deck &amp; rules'!$D$22:$M$22,_xlfn.XLOOKUP(H5906,'deck &amp; rules'!$C$23:$C$30,'deck &amp; rules'!$D$23:$M$30))="draw",
                                                     IF(I5906&gt;J5906,1,IF(I5906&lt;J5906,0,2)),
                                                     IF(I5906&gt;H5906,1,IF(I5906&lt;H5906,0,2))),
                                   IF(H5906&lt;7,
                                        IF(G5906&gt;J5906,1,IF(G5906&lt;J5906,0,2)),
                                        IF(G5906&gt;H5906,1,IF(G5906&lt;H5906,0,2))
                                        )
                          )
              )
        )</f>
        <v>1</v>
      </c>
      <c r="L5906">
        <f t="shared" ca="1" si="648"/>
        <v>-549</v>
      </c>
      <c r="M5906">
        <f t="shared" ca="1" si="649"/>
        <v>-645.84999999997922</v>
      </c>
      <c r="N5906">
        <f t="shared" ca="1" si="650"/>
        <v>-1135</v>
      </c>
    </row>
    <row r="5907" spans="1:14" x14ac:dyDescent="0.25">
      <c r="A5907">
        <f ca="1"/>
        <v>6</v>
      </c>
      <c r="B5907">
        <f ca="1"/>
        <v>3</v>
      </c>
      <c r="C5907">
        <f ca="1"/>
        <v>0</v>
      </c>
      <c r="D5907">
        <f ca="1"/>
        <v>7</v>
      </c>
      <c r="E5907">
        <f ca="1"/>
        <v>0</v>
      </c>
      <c r="F5907">
        <f ca="1"/>
        <v>7</v>
      </c>
      <c r="G5907">
        <f t="shared" ca="1" si="644"/>
        <v>9</v>
      </c>
      <c r="H5907">
        <f t="shared" ca="1" si="645"/>
        <v>7</v>
      </c>
      <c r="I5907">
        <f t="shared" ca="1" si="646"/>
        <v>9</v>
      </c>
      <c r="J5907">
        <f t="shared" ca="1" si="647"/>
        <v>4</v>
      </c>
      <c r="K5907" cm="1">
        <f t="array" aca="1" ref="K5907" ca="1">IF(G5907&gt;7,
        IF(G5907&gt;H5907, 1, IF(G5907&lt;H5907, 0, 2)),
        IF(       H5907&gt;7,
                     IF(G5907&gt;H5907, 1, IF(G5907&lt;H5907, 0, 2)),
                     IF(         G5907&lt;6,
                                   IF(            _xlfn.XLOOKUP(C5907,'deck &amp; rules'!$D$22:$M$22,_xlfn.XLOOKUP(H5907,'deck &amp; rules'!$C$23:$C$30,'deck &amp; rules'!$D$23:$M$30))="draw",
                                                     IF(I5907&gt;J5907,1,IF(I5907&lt;J5907,0,2)),
                                                     IF(I5907&gt;H5907,1,IF(I5907&lt;H5907,0,2))),
                                   IF(H5907&lt;7,
                                        IF(G5907&gt;J5907,1,IF(G5907&lt;J5907,0,2)),
                                        IF(G5907&gt;H5907,1,IF(G5907&lt;H5907,0,2))
                                        )
                          )
              )
        )</f>
        <v>1</v>
      </c>
      <c r="L5907">
        <f t="shared" ca="1" si="648"/>
        <v>-548</v>
      </c>
      <c r="M5907">
        <f t="shared" ca="1" si="649"/>
        <v>-646.84999999997922</v>
      </c>
      <c r="N5907">
        <f t="shared" ca="1" si="650"/>
        <v>-1136</v>
      </c>
    </row>
    <row r="5908" spans="1:14" x14ac:dyDescent="0.25">
      <c r="A5908">
        <f ca="1"/>
        <v>0</v>
      </c>
      <c r="B5908">
        <f ca="1"/>
        <v>0</v>
      </c>
      <c r="C5908">
        <f ca="1"/>
        <v>9</v>
      </c>
      <c r="D5908">
        <f ca="1"/>
        <v>6</v>
      </c>
      <c r="E5908">
        <f ca="1"/>
        <v>1</v>
      </c>
      <c r="F5908">
        <f ca="1"/>
        <v>0</v>
      </c>
      <c r="G5908">
        <f t="shared" ca="1" si="644"/>
        <v>0</v>
      </c>
      <c r="H5908">
        <f t="shared" ca="1" si="645"/>
        <v>7</v>
      </c>
      <c r="I5908">
        <f t="shared" ca="1" si="646"/>
        <v>9</v>
      </c>
      <c r="J5908">
        <f t="shared" ca="1" si="647"/>
        <v>7</v>
      </c>
      <c r="K5908" cm="1">
        <f t="array" aca="1" ref="K5908" ca="1">IF(G5908&gt;7,
        IF(G5908&gt;H5908, 1, IF(G5908&lt;H5908, 0, 2)),
        IF(       H5908&gt;7,
                     IF(G5908&gt;H5908, 1, IF(G5908&lt;H5908, 0, 2)),
                     IF(         G5908&lt;6,
                                   IF(            _xlfn.XLOOKUP(C5908,'deck &amp; rules'!$D$22:$M$22,_xlfn.XLOOKUP(H5908,'deck &amp; rules'!$C$23:$C$30,'deck &amp; rules'!$D$23:$M$30))="draw",
                                                     IF(I5908&gt;J5908,1,IF(I5908&lt;J5908,0,2)),
                                                     IF(I5908&gt;H5908,1,IF(I5908&lt;H5908,0,2))),
                                   IF(H5908&lt;7,
                                        IF(G5908&gt;J5908,1,IF(G5908&lt;J5908,0,2)),
                                        IF(G5908&gt;H5908,1,IF(G5908&lt;H5908,0,2))
                                        )
                          )
              )
        )</f>
        <v>1</v>
      </c>
      <c r="L5908">
        <f t="shared" ca="1" si="648"/>
        <v>-547</v>
      </c>
      <c r="M5908">
        <f t="shared" ca="1" si="649"/>
        <v>-647.84999999997922</v>
      </c>
      <c r="N5908">
        <f t="shared" ca="1" si="650"/>
        <v>-1137</v>
      </c>
    </row>
    <row r="5909" spans="1:14" x14ac:dyDescent="0.25">
      <c r="A5909">
        <f ca="1"/>
        <v>0</v>
      </c>
      <c r="B5909">
        <f ca="1"/>
        <v>8</v>
      </c>
      <c r="C5909">
        <f ca="1"/>
        <v>0</v>
      </c>
      <c r="D5909">
        <f ca="1"/>
        <v>0</v>
      </c>
      <c r="E5909">
        <f ca="1"/>
        <v>5</v>
      </c>
      <c r="F5909">
        <f ca="1"/>
        <v>6</v>
      </c>
      <c r="G5909">
        <f t="shared" ca="1" si="644"/>
        <v>8</v>
      </c>
      <c r="H5909">
        <f t="shared" ca="1" si="645"/>
        <v>5</v>
      </c>
      <c r="I5909">
        <f t="shared" ca="1" si="646"/>
        <v>8</v>
      </c>
      <c r="J5909">
        <f t="shared" ca="1" si="647"/>
        <v>1</v>
      </c>
      <c r="K5909" cm="1">
        <f t="array" aca="1" ref="K5909" ca="1">IF(G5909&gt;7,
        IF(G5909&gt;H5909, 1, IF(G5909&lt;H5909, 0, 2)),
        IF(       H5909&gt;7,
                     IF(G5909&gt;H5909, 1, IF(G5909&lt;H5909, 0, 2)),
                     IF(         G5909&lt;6,
                                   IF(            _xlfn.XLOOKUP(C5909,'deck &amp; rules'!$D$22:$M$22,_xlfn.XLOOKUP(H5909,'deck &amp; rules'!$C$23:$C$30,'deck &amp; rules'!$D$23:$M$30))="draw",
                                                     IF(I5909&gt;J5909,1,IF(I5909&lt;J5909,0,2)),
                                                     IF(I5909&gt;H5909,1,IF(I5909&lt;H5909,0,2))),
                                   IF(H5909&lt;7,
                                        IF(G5909&gt;J5909,1,IF(G5909&lt;J5909,0,2)),
                                        IF(G5909&gt;H5909,1,IF(G5909&lt;H5909,0,2))
                                        )
                          )
              )
        )</f>
        <v>1</v>
      </c>
      <c r="L5909">
        <f t="shared" ca="1" si="648"/>
        <v>-546</v>
      </c>
      <c r="M5909">
        <f t="shared" ca="1" si="649"/>
        <v>-648.84999999997922</v>
      </c>
      <c r="N5909">
        <f t="shared" ca="1" si="650"/>
        <v>-1138</v>
      </c>
    </row>
    <row r="5910" spans="1:14" x14ac:dyDescent="0.25">
      <c r="A5910">
        <f ca="1"/>
        <v>1</v>
      </c>
      <c r="B5910">
        <f ca="1"/>
        <v>0</v>
      </c>
      <c r="C5910">
        <f ca="1"/>
        <v>3</v>
      </c>
      <c r="D5910">
        <f ca="1"/>
        <v>0</v>
      </c>
      <c r="E5910">
        <f ca="1"/>
        <v>0</v>
      </c>
      <c r="F5910">
        <f ca="1"/>
        <v>6</v>
      </c>
      <c r="G5910">
        <f t="shared" ca="1" si="644"/>
        <v>1</v>
      </c>
      <c r="H5910">
        <f t="shared" ca="1" si="645"/>
        <v>0</v>
      </c>
      <c r="I5910">
        <f t="shared" ca="1" si="646"/>
        <v>4</v>
      </c>
      <c r="J5910">
        <f t="shared" ca="1" si="647"/>
        <v>6</v>
      </c>
      <c r="K5910" cm="1">
        <f t="array" aca="1" ref="K5910" ca="1">IF(G5910&gt;7,
        IF(G5910&gt;H5910, 1, IF(G5910&lt;H5910, 0, 2)),
        IF(       H5910&gt;7,
                     IF(G5910&gt;H5910, 1, IF(G5910&lt;H5910, 0, 2)),
                     IF(         G5910&lt;6,
                                   IF(            _xlfn.XLOOKUP(C5910,'deck &amp; rules'!$D$22:$M$22,_xlfn.XLOOKUP(H5910,'deck &amp; rules'!$C$23:$C$30,'deck &amp; rules'!$D$23:$M$30))="draw",
                                                     IF(I5910&gt;J5910,1,IF(I5910&lt;J5910,0,2)),
                                                     IF(I5910&gt;H5910,1,IF(I5910&lt;H5910,0,2))),
                                   IF(H5910&lt;7,
                                        IF(G5910&gt;J5910,1,IF(G5910&lt;J5910,0,2)),
                                        IF(G5910&gt;H5910,1,IF(G5910&lt;H5910,0,2))
                                        )
                          )
              )
        )</f>
        <v>0</v>
      </c>
      <c r="L5910">
        <f t="shared" ca="1" si="648"/>
        <v>-547</v>
      </c>
      <c r="M5910">
        <f t="shared" ca="1" si="649"/>
        <v>-647.89999999997917</v>
      </c>
      <c r="N5910">
        <f t="shared" ca="1" si="650"/>
        <v>-1139</v>
      </c>
    </row>
    <row r="5911" spans="1:14" x14ac:dyDescent="0.25">
      <c r="A5911">
        <f ca="1"/>
        <v>0</v>
      </c>
      <c r="B5911">
        <f ca="1"/>
        <v>8</v>
      </c>
      <c r="C5911">
        <f ca="1"/>
        <v>7</v>
      </c>
      <c r="D5911">
        <f ca="1"/>
        <v>7</v>
      </c>
      <c r="E5911">
        <f ca="1"/>
        <v>5</v>
      </c>
      <c r="F5911">
        <f ca="1"/>
        <v>5</v>
      </c>
      <c r="G5911">
        <f t="shared" ca="1" si="644"/>
        <v>8</v>
      </c>
      <c r="H5911">
        <f t="shared" ca="1" si="645"/>
        <v>2</v>
      </c>
      <c r="I5911">
        <f t="shared" ca="1" si="646"/>
        <v>5</v>
      </c>
      <c r="J5911">
        <f t="shared" ca="1" si="647"/>
        <v>7</v>
      </c>
      <c r="K5911" cm="1">
        <f t="array" aca="1" ref="K5911" ca="1">IF(G5911&gt;7,
        IF(G5911&gt;H5911, 1, IF(G5911&lt;H5911, 0, 2)),
        IF(       H5911&gt;7,
                     IF(G5911&gt;H5911, 1, IF(G5911&lt;H5911, 0, 2)),
                     IF(         G5911&lt;6,
                                   IF(            _xlfn.XLOOKUP(C5911,'deck &amp; rules'!$D$22:$M$22,_xlfn.XLOOKUP(H5911,'deck &amp; rules'!$C$23:$C$30,'deck &amp; rules'!$D$23:$M$30))="draw",
                                                     IF(I5911&gt;J5911,1,IF(I5911&lt;J5911,0,2)),
                                                     IF(I5911&gt;H5911,1,IF(I5911&lt;H5911,0,2))),
                                   IF(H5911&lt;7,
                                        IF(G5911&gt;J5911,1,IF(G5911&lt;J5911,0,2)),
                                        IF(G5911&gt;H5911,1,IF(G5911&lt;H5911,0,2))
                                        )
                          )
              )
        )</f>
        <v>1</v>
      </c>
      <c r="L5911">
        <f t="shared" ca="1" si="648"/>
        <v>-546</v>
      </c>
      <c r="M5911">
        <f t="shared" ca="1" si="649"/>
        <v>-648.89999999997917</v>
      </c>
      <c r="N5911">
        <f t="shared" ca="1" si="650"/>
        <v>-1140</v>
      </c>
    </row>
    <row r="5912" spans="1:14" x14ac:dyDescent="0.25">
      <c r="A5912">
        <f ca="1"/>
        <v>4</v>
      </c>
      <c r="B5912">
        <f ca="1"/>
        <v>0</v>
      </c>
      <c r="C5912">
        <f ca="1"/>
        <v>7</v>
      </c>
      <c r="D5912">
        <f ca="1"/>
        <v>4</v>
      </c>
      <c r="E5912">
        <f ca="1"/>
        <v>4</v>
      </c>
      <c r="F5912">
        <f ca="1"/>
        <v>0</v>
      </c>
      <c r="G5912">
        <f t="shared" ca="1" si="644"/>
        <v>4</v>
      </c>
      <c r="H5912">
        <f t="shared" ca="1" si="645"/>
        <v>8</v>
      </c>
      <c r="I5912">
        <f t="shared" ca="1" si="646"/>
        <v>1</v>
      </c>
      <c r="J5912">
        <f t="shared" ca="1" si="647"/>
        <v>8</v>
      </c>
      <c r="K5912" cm="1">
        <f t="array" aca="1" ref="K5912" ca="1">IF(G5912&gt;7,
        IF(G5912&gt;H5912, 1, IF(G5912&lt;H5912, 0, 2)),
        IF(       H5912&gt;7,
                     IF(G5912&gt;H5912, 1, IF(G5912&lt;H5912, 0, 2)),
                     IF(         G5912&lt;6,
                                   IF(            _xlfn.XLOOKUP(C5912,'deck &amp; rules'!$D$22:$M$22,_xlfn.XLOOKUP(H5912,'deck &amp; rules'!$C$23:$C$30,'deck &amp; rules'!$D$23:$M$30))="draw",
                                                     IF(I5912&gt;J5912,1,IF(I5912&lt;J5912,0,2)),
                                                     IF(I5912&gt;H5912,1,IF(I5912&lt;H5912,0,2))),
                                   IF(H5912&lt;7,
                                        IF(G5912&gt;J5912,1,IF(G5912&lt;J5912,0,2)),
                                        IF(G5912&gt;H5912,1,IF(G5912&lt;H5912,0,2))
                                        )
                          )
              )
        )</f>
        <v>0</v>
      </c>
      <c r="L5912">
        <f t="shared" ca="1" si="648"/>
        <v>-547</v>
      </c>
      <c r="M5912">
        <f t="shared" ca="1" si="649"/>
        <v>-647.94999999997913</v>
      </c>
      <c r="N5912">
        <f t="shared" ca="1" si="650"/>
        <v>-1141</v>
      </c>
    </row>
    <row r="5913" spans="1:14" x14ac:dyDescent="0.25">
      <c r="A5913">
        <f ca="1"/>
        <v>8</v>
      </c>
      <c r="B5913">
        <f ca="1"/>
        <v>3</v>
      </c>
      <c r="C5913">
        <f ca="1"/>
        <v>1</v>
      </c>
      <c r="D5913">
        <f ca="1"/>
        <v>3</v>
      </c>
      <c r="E5913">
        <f ca="1"/>
        <v>0</v>
      </c>
      <c r="F5913">
        <f ca="1"/>
        <v>1</v>
      </c>
      <c r="G5913">
        <f t="shared" ca="1" si="644"/>
        <v>1</v>
      </c>
      <c r="H5913">
        <f t="shared" ca="1" si="645"/>
        <v>3</v>
      </c>
      <c r="I5913">
        <f t="shared" ca="1" si="646"/>
        <v>2</v>
      </c>
      <c r="J5913">
        <f t="shared" ca="1" si="647"/>
        <v>4</v>
      </c>
      <c r="K5913" cm="1">
        <f t="array" aca="1" ref="K5913" ca="1">IF(G5913&gt;7,
        IF(G5913&gt;H5913, 1, IF(G5913&lt;H5913, 0, 2)),
        IF(       H5913&gt;7,
                     IF(G5913&gt;H5913, 1, IF(G5913&lt;H5913, 0, 2)),
                     IF(         G5913&lt;6,
                                   IF(            _xlfn.XLOOKUP(C5913,'deck &amp; rules'!$D$22:$M$22,_xlfn.XLOOKUP(H5913,'deck &amp; rules'!$C$23:$C$30,'deck &amp; rules'!$D$23:$M$30))="draw",
                                                     IF(I5913&gt;J5913,1,IF(I5913&lt;J5913,0,2)),
                                                     IF(I5913&gt;H5913,1,IF(I5913&lt;H5913,0,2))),
                                   IF(H5913&lt;7,
                                        IF(G5913&gt;J5913,1,IF(G5913&lt;J5913,0,2)),
                                        IF(G5913&gt;H5913,1,IF(G5913&lt;H5913,0,2))
                                        )
                          )
              )
        )</f>
        <v>0</v>
      </c>
      <c r="L5913">
        <f t="shared" ca="1" si="648"/>
        <v>-548</v>
      </c>
      <c r="M5913">
        <f t="shared" ca="1" si="649"/>
        <v>-646.99999999997908</v>
      </c>
      <c r="N5913">
        <f t="shared" ca="1" si="650"/>
        <v>-1142</v>
      </c>
    </row>
    <row r="5914" spans="1:14" x14ac:dyDescent="0.25">
      <c r="A5914">
        <f ca="1"/>
        <v>8</v>
      </c>
      <c r="B5914">
        <f ca="1"/>
        <v>0</v>
      </c>
      <c r="C5914">
        <f ca="1"/>
        <v>0</v>
      </c>
      <c r="D5914">
        <f ca="1"/>
        <v>4</v>
      </c>
      <c r="E5914">
        <f ca="1"/>
        <v>9</v>
      </c>
      <c r="F5914">
        <f ca="1"/>
        <v>9</v>
      </c>
      <c r="G5914">
        <f t="shared" ca="1" si="644"/>
        <v>8</v>
      </c>
      <c r="H5914">
        <f t="shared" ca="1" si="645"/>
        <v>3</v>
      </c>
      <c r="I5914">
        <f t="shared" ca="1" si="646"/>
        <v>8</v>
      </c>
      <c r="J5914">
        <f t="shared" ca="1" si="647"/>
        <v>2</v>
      </c>
      <c r="K5914" cm="1">
        <f t="array" aca="1" ref="K5914" ca="1">IF(G5914&gt;7,
        IF(G5914&gt;H5914, 1, IF(G5914&lt;H5914, 0, 2)),
        IF(       H5914&gt;7,
                     IF(G5914&gt;H5914, 1, IF(G5914&lt;H5914, 0, 2)),
                     IF(         G5914&lt;6,
                                   IF(            _xlfn.XLOOKUP(C5914,'deck &amp; rules'!$D$22:$M$22,_xlfn.XLOOKUP(H5914,'deck &amp; rules'!$C$23:$C$30,'deck &amp; rules'!$D$23:$M$30))="draw",
                                                     IF(I5914&gt;J5914,1,IF(I5914&lt;J5914,0,2)),
                                                     IF(I5914&gt;H5914,1,IF(I5914&lt;H5914,0,2))),
                                   IF(H5914&lt;7,
                                        IF(G5914&gt;J5914,1,IF(G5914&lt;J5914,0,2)),
                                        IF(G5914&gt;H5914,1,IF(G5914&lt;H5914,0,2))
                                        )
                          )
              )
        )</f>
        <v>1</v>
      </c>
      <c r="L5914">
        <f t="shared" ca="1" si="648"/>
        <v>-547</v>
      </c>
      <c r="M5914">
        <f t="shared" ca="1" si="649"/>
        <v>-647.99999999997908</v>
      </c>
      <c r="N5914">
        <f t="shared" ca="1" si="650"/>
        <v>-1143</v>
      </c>
    </row>
    <row r="5915" spans="1:14" x14ac:dyDescent="0.25">
      <c r="A5915">
        <f ca="1"/>
        <v>3</v>
      </c>
      <c r="B5915">
        <f ca="1"/>
        <v>9</v>
      </c>
      <c r="C5915">
        <f ca="1"/>
        <v>1</v>
      </c>
      <c r="D5915">
        <f ca="1"/>
        <v>3</v>
      </c>
      <c r="E5915">
        <f ca="1"/>
        <v>8</v>
      </c>
      <c r="F5915">
        <f ca="1"/>
        <v>0</v>
      </c>
      <c r="G5915">
        <f t="shared" ca="1" si="644"/>
        <v>2</v>
      </c>
      <c r="H5915">
        <f t="shared" ca="1" si="645"/>
        <v>1</v>
      </c>
      <c r="I5915">
        <f t="shared" ca="1" si="646"/>
        <v>3</v>
      </c>
      <c r="J5915">
        <f t="shared" ca="1" si="647"/>
        <v>1</v>
      </c>
      <c r="K5915" cm="1">
        <f t="array" aca="1" ref="K5915" ca="1">IF(G5915&gt;7,
        IF(G5915&gt;H5915, 1, IF(G5915&lt;H5915, 0, 2)),
        IF(       H5915&gt;7,
                     IF(G5915&gt;H5915, 1, IF(G5915&lt;H5915, 0, 2)),
                     IF(         G5915&lt;6,
                                   IF(            _xlfn.XLOOKUP(C5915,'deck &amp; rules'!$D$22:$M$22,_xlfn.XLOOKUP(H5915,'deck &amp; rules'!$C$23:$C$30,'deck &amp; rules'!$D$23:$M$30))="draw",
                                                     IF(I5915&gt;J5915,1,IF(I5915&lt;J5915,0,2)),
                                                     IF(I5915&gt;H5915,1,IF(I5915&lt;H5915,0,2))),
                                   IF(H5915&lt;7,
                                        IF(G5915&gt;J5915,1,IF(G5915&lt;J5915,0,2)),
                                        IF(G5915&gt;H5915,1,IF(G5915&lt;H5915,0,2))
                                        )
                          )
              )
        )</f>
        <v>1</v>
      </c>
      <c r="L5915">
        <f t="shared" ca="1" si="648"/>
        <v>-546</v>
      </c>
      <c r="M5915">
        <f t="shared" ca="1" si="649"/>
        <v>-648.99999999997908</v>
      </c>
      <c r="N5915">
        <f t="shared" ca="1" si="650"/>
        <v>-1144</v>
      </c>
    </row>
    <row r="5916" spans="1:14" x14ac:dyDescent="0.25">
      <c r="A5916">
        <f ca="1"/>
        <v>0</v>
      </c>
      <c r="B5916">
        <f ca="1"/>
        <v>0</v>
      </c>
      <c r="C5916">
        <f ca="1"/>
        <v>0</v>
      </c>
      <c r="D5916">
        <f ca="1"/>
        <v>8</v>
      </c>
      <c r="E5916">
        <f ca="1"/>
        <v>5</v>
      </c>
      <c r="F5916">
        <f ca="1"/>
        <v>0</v>
      </c>
      <c r="G5916">
        <f t="shared" ca="1" si="644"/>
        <v>0</v>
      </c>
      <c r="H5916">
        <f t="shared" ca="1" si="645"/>
        <v>3</v>
      </c>
      <c r="I5916">
        <f t="shared" ca="1" si="646"/>
        <v>0</v>
      </c>
      <c r="J5916">
        <f t="shared" ca="1" si="647"/>
        <v>3</v>
      </c>
      <c r="K5916" cm="1">
        <f t="array" aca="1" ref="K5916" ca="1">IF(G5916&gt;7,
        IF(G5916&gt;H5916, 1, IF(G5916&lt;H5916, 0, 2)),
        IF(       H5916&gt;7,
                     IF(G5916&gt;H5916, 1, IF(G5916&lt;H5916, 0, 2)),
                     IF(         G5916&lt;6,
                                   IF(            _xlfn.XLOOKUP(C5916,'deck &amp; rules'!$D$22:$M$22,_xlfn.XLOOKUP(H5916,'deck &amp; rules'!$C$23:$C$30,'deck &amp; rules'!$D$23:$M$30))="draw",
                                                     IF(I5916&gt;J5916,1,IF(I5916&lt;J5916,0,2)),
                                                     IF(I5916&gt;H5916,1,IF(I5916&lt;H5916,0,2))),
                                   IF(H5916&lt;7,
                                        IF(G5916&gt;J5916,1,IF(G5916&lt;J5916,0,2)),
                                        IF(G5916&gt;H5916,1,IF(G5916&lt;H5916,0,2))
                                        )
                          )
              )
        )</f>
        <v>0</v>
      </c>
      <c r="L5916">
        <f t="shared" ca="1" si="648"/>
        <v>-547</v>
      </c>
      <c r="M5916">
        <f t="shared" ca="1" si="649"/>
        <v>-648.04999999997904</v>
      </c>
      <c r="N5916">
        <f t="shared" ca="1" si="650"/>
        <v>-1145</v>
      </c>
    </row>
    <row r="5917" spans="1:14" x14ac:dyDescent="0.25">
      <c r="A5917">
        <f ca="1"/>
        <v>1</v>
      </c>
      <c r="B5917">
        <f ca="1"/>
        <v>6</v>
      </c>
      <c r="C5917">
        <f ca="1"/>
        <v>5</v>
      </c>
      <c r="D5917">
        <f ca="1"/>
        <v>0</v>
      </c>
      <c r="E5917">
        <f ca="1"/>
        <v>4</v>
      </c>
      <c r="F5917">
        <f ca="1"/>
        <v>1</v>
      </c>
      <c r="G5917">
        <f t="shared" ca="1" si="644"/>
        <v>7</v>
      </c>
      <c r="H5917">
        <f t="shared" ca="1" si="645"/>
        <v>4</v>
      </c>
      <c r="I5917">
        <f t="shared" ca="1" si="646"/>
        <v>2</v>
      </c>
      <c r="J5917">
        <f t="shared" ca="1" si="647"/>
        <v>5</v>
      </c>
      <c r="K5917" cm="1">
        <f t="array" aca="1" ref="K5917" ca="1">IF(G5917&gt;7,
        IF(G5917&gt;H5917, 1, IF(G5917&lt;H5917, 0, 2)),
        IF(       H5917&gt;7,
                     IF(G5917&gt;H5917, 1, IF(G5917&lt;H5917, 0, 2)),
                     IF(         G5917&lt;6,
                                   IF(            _xlfn.XLOOKUP(C5917,'deck &amp; rules'!$D$22:$M$22,_xlfn.XLOOKUP(H5917,'deck &amp; rules'!$C$23:$C$30,'deck &amp; rules'!$D$23:$M$30))="draw",
                                                     IF(I5917&gt;J5917,1,IF(I5917&lt;J5917,0,2)),
                                                     IF(I5917&gt;H5917,1,IF(I5917&lt;H5917,0,2))),
                                   IF(H5917&lt;7,
                                        IF(G5917&gt;J5917,1,IF(G5917&lt;J5917,0,2)),
                                        IF(G5917&gt;H5917,1,IF(G5917&lt;H5917,0,2))
                                        )
                          )
              )
        )</f>
        <v>1</v>
      </c>
      <c r="L5917">
        <f t="shared" ca="1" si="648"/>
        <v>-546</v>
      </c>
      <c r="M5917">
        <f t="shared" ca="1" si="649"/>
        <v>-649.04999999997904</v>
      </c>
      <c r="N5917">
        <f t="shared" ca="1" si="650"/>
        <v>-1146</v>
      </c>
    </row>
    <row r="5918" spans="1:14" x14ac:dyDescent="0.25">
      <c r="A5918">
        <f ca="1"/>
        <v>0</v>
      </c>
      <c r="B5918">
        <f ca="1"/>
        <v>0</v>
      </c>
      <c r="C5918">
        <f ca="1"/>
        <v>9</v>
      </c>
      <c r="D5918">
        <f ca="1"/>
        <v>6</v>
      </c>
      <c r="E5918">
        <f ca="1"/>
        <v>1</v>
      </c>
      <c r="F5918">
        <f ca="1"/>
        <v>0</v>
      </c>
      <c r="G5918">
        <f t="shared" ca="1" si="644"/>
        <v>0</v>
      </c>
      <c r="H5918">
        <f t="shared" ca="1" si="645"/>
        <v>7</v>
      </c>
      <c r="I5918">
        <f t="shared" ca="1" si="646"/>
        <v>9</v>
      </c>
      <c r="J5918">
        <f t="shared" ca="1" si="647"/>
        <v>7</v>
      </c>
      <c r="K5918" cm="1">
        <f t="array" aca="1" ref="K5918" ca="1">IF(G5918&gt;7,
        IF(G5918&gt;H5918, 1, IF(G5918&lt;H5918, 0, 2)),
        IF(       H5918&gt;7,
                     IF(G5918&gt;H5918, 1, IF(G5918&lt;H5918, 0, 2)),
                     IF(         G5918&lt;6,
                                   IF(            _xlfn.XLOOKUP(C5918,'deck &amp; rules'!$D$22:$M$22,_xlfn.XLOOKUP(H5918,'deck &amp; rules'!$C$23:$C$30,'deck &amp; rules'!$D$23:$M$30))="draw",
                                                     IF(I5918&gt;J5918,1,IF(I5918&lt;J5918,0,2)),
                                                     IF(I5918&gt;H5918,1,IF(I5918&lt;H5918,0,2))),
                                   IF(H5918&lt;7,
                                        IF(G5918&gt;J5918,1,IF(G5918&lt;J5918,0,2)),
                                        IF(G5918&gt;H5918,1,IF(G5918&lt;H5918,0,2))
                                        )
                          )
              )
        )</f>
        <v>1</v>
      </c>
      <c r="L5918">
        <f t="shared" ca="1" si="648"/>
        <v>-545</v>
      </c>
      <c r="M5918">
        <f t="shared" ca="1" si="649"/>
        <v>-650.04999999997904</v>
      </c>
      <c r="N5918">
        <f t="shared" ca="1" si="650"/>
        <v>-1147</v>
      </c>
    </row>
    <row r="5919" spans="1:14" x14ac:dyDescent="0.25">
      <c r="A5919">
        <f ca="1"/>
        <v>7</v>
      </c>
      <c r="B5919">
        <f ca="1"/>
        <v>3</v>
      </c>
      <c r="C5919">
        <f ca="1"/>
        <v>4</v>
      </c>
      <c r="D5919">
        <f ca="1"/>
        <v>9</v>
      </c>
      <c r="E5919">
        <f ca="1"/>
        <v>4</v>
      </c>
      <c r="F5919">
        <f ca="1"/>
        <v>6</v>
      </c>
      <c r="G5919">
        <f t="shared" ca="1" si="644"/>
        <v>0</v>
      </c>
      <c r="H5919">
        <f t="shared" ca="1" si="645"/>
        <v>3</v>
      </c>
      <c r="I5919">
        <f t="shared" ca="1" si="646"/>
        <v>4</v>
      </c>
      <c r="J5919">
        <f t="shared" ca="1" si="647"/>
        <v>9</v>
      </c>
      <c r="K5919" cm="1">
        <f t="array" aca="1" ref="K5919" ca="1">IF(G5919&gt;7,
        IF(G5919&gt;H5919, 1, IF(G5919&lt;H5919, 0, 2)),
        IF(       H5919&gt;7,
                     IF(G5919&gt;H5919, 1, IF(G5919&lt;H5919, 0, 2)),
                     IF(         G5919&lt;6,
                                   IF(            _xlfn.XLOOKUP(C5919,'deck &amp; rules'!$D$22:$M$22,_xlfn.XLOOKUP(H5919,'deck &amp; rules'!$C$23:$C$30,'deck &amp; rules'!$D$23:$M$30))="draw",
                                                     IF(I5919&gt;J5919,1,IF(I5919&lt;J5919,0,2)),
                                                     IF(I5919&gt;H5919,1,IF(I5919&lt;H5919,0,2))),
                                   IF(H5919&lt;7,
                                        IF(G5919&gt;J5919,1,IF(G5919&lt;J5919,0,2)),
                                        IF(G5919&gt;H5919,1,IF(G5919&lt;H5919,0,2))
                                        )
                          )
              )
        )</f>
        <v>0</v>
      </c>
      <c r="L5919">
        <f t="shared" ca="1" si="648"/>
        <v>-546</v>
      </c>
      <c r="M5919">
        <f t="shared" ca="1" si="649"/>
        <v>-649.09999999997899</v>
      </c>
      <c r="N5919">
        <f t="shared" ca="1" si="650"/>
        <v>-1148</v>
      </c>
    </row>
    <row r="5920" spans="1:14" x14ac:dyDescent="0.25">
      <c r="A5920">
        <f ca="1"/>
        <v>0</v>
      </c>
      <c r="B5920">
        <f ca="1"/>
        <v>6</v>
      </c>
      <c r="C5920">
        <f ca="1"/>
        <v>7</v>
      </c>
      <c r="D5920">
        <f ca="1"/>
        <v>1</v>
      </c>
      <c r="E5920">
        <f ca="1"/>
        <v>0</v>
      </c>
      <c r="F5920">
        <f ca="1"/>
        <v>7</v>
      </c>
      <c r="G5920">
        <f t="shared" ca="1" si="644"/>
        <v>6</v>
      </c>
      <c r="H5920">
        <f t="shared" ca="1" si="645"/>
        <v>1</v>
      </c>
      <c r="I5920">
        <f t="shared" ca="1" si="646"/>
        <v>3</v>
      </c>
      <c r="J5920">
        <f t="shared" ca="1" si="647"/>
        <v>8</v>
      </c>
      <c r="K5920" cm="1">
        <f t="array" aca="1" ref="K5920" ca="1">IF(G5920&gt;7,
        IF(G5920&gt;H5920, 1, IF(G5920&lt;H5920, 0, 2)),
        IF(       H5920&gt;7,
                     IF(G5920&gt;H5920, 1, IF(G5920&lt;H5920, 0, 2)),
                     IF(         G5920&lt;6,
                                   IF(            _xlfn.XLOOKUP(C5920,'deck &amp; rules'!$D$22:$M$22,_xlfn.XLOOKUP(H5920,'deck &amp; rules'!$C$23:$C$30,'deck &amp; rules'!$D$23:$M$30))="draw",
                                                     IF(I5920&gt;J5920,1,IF(I5920&lt;J5920,0,2)),
                                                     IF(I5920&gt;H5920,1,IF(I5920&lt;H5920,0,2))),
                                   IF(H5920&lt;7,
                                        IF(G5920&gt;J5920,1,IF(G5920&lt;J5920,0,2)),
                                        IF(G5920&gt;H5920,1,IF(G5920&lt;H5920,0,2))
                                        )
                          )
              )
        )</f>
        <v>0</v>
      </c>
      <c r="L5920">
        <f t="shared" ca="1" si="648"/>
        <v>-547</v>
      </c>
      <c r="M5920">
        <f t="shared" ca="1" si="649"/>
        <v>-648.14999999997895</v>
      </c>
      <c r="N5920">
        <f t="shared" ca="1" si="650"/>
        <v>-1149</v>
      </c>
    </row>
    <row r="5921" spans="1:14" x14ac:dyDescent="0.25">
      <c r="A5921">
        <f ca="1"/>
        <v>5</v>
      </c>
      <c r="B5921">
        <f ca="1"/>
        <v>3</v>
      </c>
      <c r="C5921">
        <f ca="1"/>
        <v>9</v>
      </c>
      <c r="D5921">
        <f ca="1"/>
        <v>9</v>
      </c>
      <c r="E5921">
        <f ca="1"/>
        <v>4</v>
      </c>
      <c r="F5921">
        <f ca="1"/>
        <v>0</v>
      </c>
      <c r="G5921">
        <f t="shared" ca="1" si="644"/>
        <v>8</v>
      </c>
      <c r="H5921">
        <f t="shared" ca="1" si="645"/>
        <v>3</v>
      </c>
      <c r="I5921">
        <f t="shared" ca="1" si="646"/>
        <v>7</v>
      </c>
      <c r="J5921">
        <f t="shared" ca="1" si="647"/>
        <v>3</v>
      </c>
      <c r="K5921" cm="1">
        <f t="array" aca="1" ref="K5921" ca="1">IF(G5921&gt;7,
        IF(G5921&gt;H5921, 1, IF(G5921&lt;H5921, 0, 2)),
        IF(       H5921&gt;7,
                     IF(G5921&gt;H5921, 1, IF(G5921&lt;H5921, 0, 2)),
                     IF(         G5921&lt;6,
                                   IF(            _xlfn.XLOOKUP(C5921,'deck &amp; rules'!$D$22:$M$22,_xlfn.XLOOKUP(H5921,'deck &amp; rules'!$C$23:$C$30,'deck &amp; rules'!$D$23:$M$30))="draw",
                                                     IF(I5921&gt;J5921,1,IF(I5921&lt;J5921,0,2)),
                                                     IF(I5921&gt;H5921,1,IF(I5921&lt;H5921,0,2))),
                                   IF(H5921&lt;7,
                                        IF(G5921&gt;J5921,1,IF(G5921&lt;J5921,0,2)),
                                        IF(G5921&gt;H5921,1,IF(G5921&lt;H5921,0,2))
                                        )
                          )
              )
        )</f>
        <v>1</v>
      </c>
      <c r="L5921">
        <f t="shared" ca="1" si="648"/>
        <v>-546</v>
      </c>
      <c r="M5921">
        <f t="shared" ca="1" si="649"/>
        <v>-649.14999999997895</v>
      </c>
      <c r="N5921">
        <f t="shared" ca="1" si="650"/>
        <v>-1150</v>
      </c>
    </row>
    <row r="5922" spans="1:14" x14ac:dyDescent="0.25">
      <c r="A5922">
        <f ca="1"/>
        <v>7</v>
      </c>
      <c r="B5922">
        <f ca="1"/>
        <v>1</v>
      </c>
      <c r="C5922">
        <f ca="1"/>
        <v>0</v>
      </c>
      <c r="D5922">
        <f ca="1"/>
        <v>5</v>
      </c>
      <c r="E5922">
        <f ca="1"/>
        <v>9</v>
      </c>
      <c r="F5922">
        <f ca="1"/>
        <v>2</v>
      </c>
      <c r="G5922">
        <f t="shared" ca="1" si="644"/>
        <v>8</v>
      </c>
      <c r="H5922">
        <f t="shared" ca="1" si="645"/>
        <v>4</v>
      </c>
      <c r="I5922">
        <f t="shared" ca="1" si="646"/>
        <v>8</v>
      </c>
      <c r="J5922">
        <f t="shared" ca="1" si="647"/>
        <v>6</v>
      </c>
      <c r="K5922" cm="1">
        <f t="array" aca="1" ref="K5922" ca="1">IF(G5922&gt;7,
        IF(G5922&gt;H5922, 1, IF(G5922&lt;H5922, 0, 2)),
        IF(       H5922&gt;7,
                     IF(G5922&gt;H5922, 1, IF(G5922&lt;H5922, 0, 2)),
                     IF(         G5922&lt;6,
                                   IF(            _xlfn.XLOOKUP(C5922,'deck &amp; rules'!$D$22:$M$22,_xlfn.XLOOKUP(H5922,'deck &amp; rules'!$C$23:$C$30,'deck &amp; rules'!$D$23:$M$30))="draw",
                                                     IF(I5922&gt;J5922,1,IF(I5922&lt;J5922,0,2)),
                                                     IF(I5922&gt;H5922,1,IF(I5922&lt;H5922,0,2))),
                                   IF(H5922&lt;7,
                                        IF(G5922&gt;J5922,1,IF(G5922&lt;J5922,0,2)),
                                        IF(G5922&gt;H5922,1,IF(G5922&lt;H5922,0,2))
                                        )
                          )
              )
        )</f>
        <v>1</v>
      </c>
      <c r="L5922">
        <f t="shared" ca="1" si="648"/>
        <v>-545</v>
      </c>
      <c r="M5922">
        <f t="shared" ca="1" si="649"/>
        <v>-650.14999999997895</v>
      </c>
      <c r="N5922">
        <f t="shared" ca="1" si="650"/>
        <v>-1151</v>
      </c>
    </row>
    <row r="5923" spans="1:14" x14ac:dyDescent="0.25">
      <c r="A5923">
        <f ca="1"/>
        <v>7</v>
      </c>
      <c r="B5923">
        <f ca="1"/>
        <v>1</v>
      </c>
      <c r="C5923">
        <f ca="1"/>
        <v>5</v>
      </c>
      <c r="D5923">
        <f ca="1"/>
        <v>5</v>
      </c>
      <c r="E5923">
        <f ca="1"/>
        <v>0</v>
      </c>
      <c r="F5923">
        <f ca="1"/>
        <v>9</v>
      </c>
      <c r="G5923">
        <f t="shared" ca="1" si="644"/>
        <v>8</v>
      </c>
      <c r="H5923">
        <f t="shared" ca="1" si="645"/>
        <v>5</v>
      </c>
      <c r="I5923">
        <f t="shared" ca="1" si="646"/>
        <v>3</v>
      </c>
      <c r="J5923">
        <f t="shared" ca="1" si="647"/>
        <v>4</v>
      </c>
      <c r="K5923" cm="1">
        <f t="array" aca="1" ref="K5923" ca="1">IF(G5923&gt;7,
        IF(G5923&gt;H5923, 1, IF(G5923&lt;H5923, 0, 2)),
        IF(       H5923&gt;7,
                     IF(G5923&gt;H5923, 1, IF(G5923&lt;H5923, 0, 2)),
                     IF(         G5923&lt;6,
                                   IF(            _xlfn.XLOOKUP(C5923,'deck &amp; rules'!$D$22:$M$22,_xlfn.XLOOKUP(H5923,'deck &amp; rules'!$C$23:$C$30,'deck &amp; rules'!$D$23:$M$30))="draw",
                                                     IF(I5923&gt;J5923,1,IF(I5923&lt;J5923,0,2)),
                                                     IF(I5923&gt;H5923,1,IF(I5923&lt;H5923,0,2))),
                                   IF(H5923&lt;7,
                                        IF(G5923&gt;J5923,1,IF(G5923&lt;J5923,0,2)),
                                        IF(G5923&gt;H5923,1,IF(G5923&lt;H5923,0,2))
                                        )
                          )
              )
        )</f>
        <v>1</v>
      </c>
      <c r="L5923">
        <f t="shared" ca="1" si="648"/>
        <v>-544</v>
      </c>
      <c r="M5923">
        <f t="shared" ca="1" si="649"/>
        <v>-651.14999999997895</v>
      </c>
      <c r="N5923">
        <f t="shared" ca="1" si="650"/>
        <v>-1152</v>
      </c>
    </row>
    <row r="5924" spans="1:14" x14ac:dyDescent="0.25">
      <c r="A5924">
        <f ca="1"/>
        <v>0</v>
      </c>
      <c r="B5924">
        <f ca="1"/>
        <v>9</v>
      </c>
      <c r="C5924">
        <f ca="1"/>
        <v>4</v>
      </c>
      <c r="D5924">
        <f ca="1"/>
        <v>0</v>
      </c>
      <c r="E5924">
        <f ca="1"/>
        <v>5</v>
      </c>
      <c r="F5924">
        <f ca="1"/>
        <v>3</v>
      </c>
      <c r="G5924">
        <f t="shared" ca="1" si="644"/>
        <v>9</v>
      </c>
      <c r="H5924">
        <f t="shared" ca="1" si="645"/>
        <v>5</v>
      </c>
      <c r="I5924">
        <f t="shared" ca="1" si="646"/>
        <v>3</v>
      </c>
      <c r="J5924">
        <f t="shared" ca="1" si="647"/>
        <v>8</v>
      </c>
      <c r="K5924" cm="1">
        <f t="array" aca="1" ref="K5924" ca="1">IF(G5924&gt;7,
        IF(G5924&gt;H5924, 1, IF(G5924&lt;H5924, 0, 2)),
        IF(       H5924&gt;7,
                     IF(G5924&gt;H5924, 1, IF(G5924&lt;H5924, 0, 2)),
                     IF(         G5924&lt;6,
                                   IF(            _xlfn.XLOOKUP(C5924,'deck &amp; rules'!$D$22:$M$22,_xlfn.XLOOKUP(H5924,'deck &amp; rules'!$C$23:$C$30,'deck &amp; rules'!$D$23:$M$30))="draw",
                                                     IF(I5924&gt;J5924,1,IF(I5924&lt;J5924,0,2)),
                                                     IF(I5924&gt;H5924,1,IF(I5924&lt;H5924,0,2))),
                                   IF(H5924&lt;7,
                                        IF(G5924&gt;J5924,1,IF(G5924&lt;J5924,0,2)),
                                        IF(G5924&gt;H5924,1,IF(G5924&lt;H5924,0,2))
                                        )
                          )
              )
        )</f>
        <v>1</v>
      </c>
      <c r="L5924">
        <f t="shared" ca="1" si="648"/>
        <v>-543</v>
      </c>
      <c r="M5924">
        <f t="shared" ca="1" si="649"/>
        <v>-652.14999999997895</v>
      </c>
      <c r="N5924">
        <f t="shared" ca="1" si="650"/>
        <v>-1153</v>
      </c>
    </row>
    <row r="5925" spans="1:14" x14ac:dyDescent="0.25">
      <c r="A5925">
        <f ca="1"/>
        <v>7</v>
      </c>
      <c r="B5925">
        <f ca="1"/>
        <v>0</v>
      </c>
      <c r="C5925">
        <f ca="1"/>
        <v>4</v>
      </c>
      <c r="D5925">
        <f ca="1"/>
        <v>2</v>
      </c>
      <c r="E5925">
        <f ca="1"/>
        <v>3</v>
      </c>
      <c r="F5925">
        <f ca="1"/>
        <v>9</v>
      </c>
      <c r="G5925">
        <f t="shared" ca="1" si="644"/>
        <v>7</v>
      </c>
      <c r="H5925">
        <f t="shared" ca="1" si="645"/>
        <v>5</v>
      </c>
      <c r="I5925">
        <f t="shared" ca="1" si="646"/>
        <v>1</v>
      </c>
      <c r="J5925">
        <f t="shared" ca="1" si="647"/>
        <v>4</v>
      </c>
      <c r="K5925" cm="1">
        <f t="array" aca="1" ref="K5925" ca="1">IF(G5925&gt;7,
        IF(G5925&gt;H5925, 1, IF(G5925&lt;H5925, 0, 2)),
        IF(       H5925&gt;7,
                     IF(G5925&gt;H5925, 1, IF(G5925&lt;H5925, 0, 2)),
                     IF(         G5925&lt;6,
                                   IF(            _xlfn.XLOOKUP(C5925,'deck &amp; rules'!$D$22:$M$22,_xlfn.XLOOKUP(H5925,'deck &amp; rules'!$C$23:$C$30,'deck &amp; rules'!$D$23:$M$30))="draw",
                                                     IF(I5925&gt;J5925,1,IF(I5925&lt;J5925,0,2)),
                                                     IF(I5925&gt;H5925,1,IF(I5925&lt;H5925,0,2))),
                                   IF(H5925&lt;7,
                                        IF(G5925&gt;J5925,1,IF(G5925&lt;J5925,0,2)),
                                        IF(G5925&gt;H5925,1,IF(G5925&lt;H5925,0,2))
                                        )
                          )
              )
        )</f>
        <v>1</v>
      </c>
      <c r="L5925">
        <f t="shared" ca="1" si="648"/>
        <v>-542</v>
      </c>
      <c r="M5925">
        <f t="shared" ca="1" si="649"/>
        <v>-653.14999999997895</v>
      </c>
      <c r="N5925">
        <f t="shared" ca="1" si="650"/>
        <v>-1154</v>
      </c>
    </row>
    <row r="5926" spans="1:14" x14ac:dyDescent="0.25">
      <c r="A5926">
        <f ca="1"/>
        <v>5</v>
      </c>
      <c r="B5926">
        <f ca="1"/>
        <v>1</v>
      </c>
      <c r="C5926">
        <f ca="1"/>
        <v>0</v>
      </c>
      <c r="D5926">
        <f ca="1"/>
        <v>0</v>
      </c>
      <c r="E5926">
        <f ca="1"/>
        <v>9</v>
      </c>
      <c r="F5926">
        <f ca="1"/>
        <v>7</v>
      </c>
      <c r="G5926">
        <f t="shared" ca="1" si="644"/>
        <v>6</v>
      </c>
      <c r="H5926">
        <f t="shared" ca="1" si="645"/>
        <v>9</v>
      </c>
      <c r="I5926">
        <f t="shared" ca="1" si="646"/>
        <v>6</v>
      </c>
      <c r="J5926">
        <f t="shared" ca="1" si="647"/>
        <v>6</v>
      </c>
      <c r="K5926" cm="1">
        <f t="array" aca="1" ref="K5926" ca="1">IF(G5926&gt;7,
        IF(G5926&gt;H5926, 1, IF(G5926&lt;H5926, 0, 2)),
        IF(       H5926&gt;7,
                     IF(G5926&gt;H5926, 1, IF(G5926&lt;H5926, 0, 2)),
                     IF(         G5926&lt;6,
                                   IF(            _xlfn.XLOOKUP(C5926,'deck &amp; rules'!$D$22:$M$22,_xlfn.XLOOKUP(H5926,'deck &amp; rules'!$C$23:$C$30,'deck &amp; rules'!$D$23:$M$30))="draw",
                                                     IF(I5926&gt;J5926,1,IF(I5926&lt;J5926,0,2)),
                                                     IF(I5926&gt;H5926,1,IF(I5926&lt;H5926,0,2))),
                                   IF(H5926&lt;7,
                                        IF(G5926&gt;J5926,1,IF(G5926&lt;J5926,0,2)),
                                        IF(G5926&gt;H5926,1,IF(G5926&lt;H5926,0,2))
                                        )
                          )
              )
        )</f>
        <v>0</v>
      </c>
      <c r="L5926">
        <f t="shared" ca="1" si="648"/>
        <v>-543</v>
      </c>
      <c r="M5926">
        <f t="shared" ca="1" si="649"/>
        <v>-652.1999999999789</v>
      </c>
      <c r="N5926">
        <f t="shared" ca="1" si="650"/>
        <v>-1155</v>
      </c>
    </row>
    <row r="5927" spans="1:14" x14ac:dyDescent="0.25">
      <c r="A5927">
        <f ca="1"/>
        <v>0</v>
      </c>
      <c r="B5927">
        <f ca="1"/>
        <v>0</v>
      </c>
      <c r="C5927">
        <f ca="1"/>
        <v>1</v>
      </c>
      <c r="D5927">
        <f ca="1"/>
        <v>6</v>
      </c>
      <c r="E5927">
        <f ca="1"/>
        <v>0</v>
      </c>
      <c r="F5927">
        <f ca="1"/>
        <v>6</v>
      </c>
      <c r="G5927">
        <f t="shared" ca="1" si="644"/>
        <v>0</v>
      </c>
      <c r="H5927">
        <f t="shared" ca="1" si="645"/>
        <v>6</v>
      </c>
      <c r="I5927">
        <f t="shared" ca="1" si="646"/>
        <v>1</v>
      </c>
      <c r="J5927">
        <f t="shared" ca="1" si="647"/>
        <v>2</v>
      </c>
      <c r="K5927" cm="1">
        <f t="array" aca="1" ref="K5927" ca="1">IF(G5927&gt;7,
        IF(G5927&gt;H5927, 1, IF(G5927&lt;H5927, 0, 2)),
        IF(       H5927&gt;7,
                     IF(G5927&gt;H5927, 1, IF(G5927&lt;H5927, 0, 2)),
                     IF(         G5927&lt;6,
                                   IF(            _xlfn.XLOOKUP(C5927,'deck &amp; rules'!$D$22:$M$22,_xlfn.XLOOKUP(H5927,'deck &amp; rules'!$C$23:$C$30,'deck &amp; rules'!$D$23:$M$30))="draw",
                                                     IF(I5927&gt;J5927,1,IF(I5927&lt;J5927,0,2)),
                                                     IF(I5927&gt;H5927,1,IF(I5927&lt;H5927,0,2))),
                                   IF(H5927&lt;7,
                                        IF(G5927&gt;J5927,1,IF(G5927&lt;J5927,0,2)),
                                        IF(G5927&gt;H5927,1,IF(G5927&lt;H5927,0,2))
                                        )
                          )
              )
        )</f>
        <v>0</v>
      </c>
      <c r="L5927">
        <f t="shared" ca="1" si="648"/>
        <v>-544</v>
      </c>
      <c r="M5927">
        <f t="shared" ca="1" si="649"/>
        <v>-651.24999999997885</v>
      </c>
      <c r="N5927">
        <f t="shared" ca="1" si="650"/>
        <v>-1156</v>
      </c>
    </row>
    <row r="5928" spans="1:14" x14ac:dyDescent="0.25">
      <c r="A5928">
        <f ca="1"/>
        <v>7</v>
      </c>
      <c r="B5928">
        <f ca="1"/>
        <v>0</v>
      </c>
      <c r="C5928">
        <f ca="1"/>
        <v>8</v>
      </c>
      <c r="D5928">
        <f ca="1"/>
        <v>7</v>
      </c>
      <c r="E5928">
        <f ca="1"/>
        <v>0</v>
      </c>
      <c r="F5928">
        <f ca="1"/>
        <v>4</v>
      </c>
      <c r="G5928">
        <f t="shared" ca="1" si="644"/>
        <v>7</v>
      </c>
      <c r="H5928">
        <f t="shared" ca="1" si="645"/>
        <v>7</v>
      </c>
      <c r="I5928">
        <f t="shared" ca="1" si="646"/>
        <v>5</v>
      </c>
      <c r="J5928">
        <f t="shared" ca="1" si="647"/>
        <v>1</v>
      </c>
      <c r="K5928" cm="1">
        <f t="array" aca="1" ref="K5928" ca="1">IF(G5928&gt;7,
        IF(G5928&gt;H5928, 1, IF(G5928&lt;H5928, 0, 2)),
        IF(       H5928&gt;7,
                     IF(G5928&gt;H5928, 1, IF(G5928&lt;H5928, 0, 2)),
                     IF(         G5928&lt;6,
                                   IF(            _xlfn.XLOOKUP(C5928,'deck &amp; rules'!$D$22:$M$22,_xlfn.XLOOKUP(H5928,'deck &amp; rules'!$C$23:$C$30,'deck &amp; rules'!$D$23:$M$30))="draw",
                                                     IF(I5928&gt;J5928,1,IF(I5928&lt;J5928,0,2)),
                                                     IF(I5928&gt;H5928,1,IF(I5928&lt;H5928,0,2))),
                                   IF(H5928&lt;7,
                                        IF(G5928&gt;J5928,1,IF(G5928&lt;J5928,0,2)),
                                        IF(G5928&gt;H5928,1,IF(G5928&lt;H5928,0,2))
                                        )
                          )
              )
        )</f>
        <v>2</v>
      </c>
      <c r="L5928">
        <f t="shared" ca="1" si="648"/>
        <v>-545</v>
      </c>
      <c r="M5928">
        <f t="shared" ca="1" si="649"/>
        <v>-652.24999999997885</v>
      </c>
      <c r="N5928">
        <f t="shared" ca="1" si="650"/>
        <v>-1148</v>
      </c>
    </row>
    <row r="5929" spans="1:14" x14ac:dyDescent="0.25">
      <c r="A5929">
        <f ca="1"/>
        <v>3</v>
      </c>
      <c r="B5929">
        <f ca="1"/>
        <v>0</v>
      </c>
      <c r="C5929">
        <f ca="1"/>
        <v>3</v>
      </c>
      <c r="D5929">
        <f ca="1"/>
        <v>6</v>
      </c>
      <c r="E5929">
        <f ca="1"/>
        <v>1</v>
      </c>
      <c r="F5929">
        <f ca="1"/>
        <v>7</v>
      </c>
      <c r="G5929">
        <f t="shared" ca="1" si="644"/>
        <v>3</v>
      </c>
      <c r="H5929">
        <f t="shared" ca="1" si="645"/>
        <v>7</v>
      </c>
      <c r="I5929">
        <f t="shared" ca="1" si="646"/>
        <v>6</v>
      </c>
      <c r="J5929">
        <f t="shared" ca="1" si="647"/>
        <v>4</v>
      </c>
      <c r="K5929" cm="1">
        <f t="array" aca="1" ref="K5929" ca="1">IF(G5929&gt;7,
        IF(G5929&gt;H5929, 1, IF(G5929&lt;H5929, 0, 2)),
        IF(       H5929&gt;7,
                     IF(G5929&gt;H5929, 1, IF(G5929&lt;H5929, 0, 2)),
                     IF(         G5929&lt;6,
                                   IF(            _xlfn.XLOOKUP(C5929,'deck &amp; rules'!$D$22:$M$22,_xlfn.XLOOKUP(H5929,'deck &amp; rules'!$C$23:$C$30,'deck &amp; rules'!$D$23:$M$30))="draw",
                                                     IF(I5929&gt;J5929,1,IF(I5929&lt;J5929,0,2)),
                                                     IF(I5929&gt;H5929,1,IF(I5929&lt;H5929,0,2))),
                                   IF(H5929&lt;7,
                                        IF(G5929&gt;J5929,1,IF(G5929&lt;J5929,0,2)),
                                        IF(G5929&gt;H5929,1,IF(G5929&lt;H5929,0,2))
                                        )
                          )
              )
        )</f>
        <v>0</v>
      </c>
      <c r="L5929">
        <f t="shared" ca="1" si="648"/>
        <v>-546</v>
      </c>
      <c r="M5929">
        <f t="shared" ca="1" si="649"/>
        <v>-651.29999999997881</v>
      </c>
      <c r="N5929">
        <f t="shared" ca="1" si="650"/>
        <v>-1149</v>
      </c>
    </row>
    <row r="5930" spans="1:14" x14ac:dyDescent="0.25">
      <c r="A5930">
        <f ca="1"/>
        <v>8</v>
      </c>
      <c r="B5930">
        <f ca="1"/>
        <v>5</v>
      </c>
      <c r="C5930">
        <f ca="1"/>
        <v>0</v>
      </c>
      <c r="D5930">
        <f ca="1"/>
        <v>2</v>
      </c>
      <c r="E5930">
        <f ca="1"/>
        <v>0</v>
      </c>
      <c r="F5930">
        <f ca="1"/>
        <v>6</v>
      </c>
      <c r="G5930">
        <f t="shared" ca="1" si="644"/>
        <v>3</v>
      </c>
      <c r="H5930">
        <f t="shared" ca="1" si="645"/>
        <v>2</v>
      </c>
      <c r="I5930">
        <f t="shared" ca="1" si="646"/>
        <v>3</v>
      </c>
      <c r="J5930">
        <f t="shared" ca="1" si="647"/>
        <v>8</v>
      </c>
      <c r="K5930" cm="1">
        <f t="array" aca="1" ref="K5930" ca="1">IF(G5930&gt;7,
        IF(G5930&gt;H5930, 1, IF(G5930&lt;H5930, 0, 2)),
        IF(       H5930&gt;7,
                     IF(G5930&gt;H5930, 1, IF(G5930&lt;H5930, 0, 2)),
                     IF(         G5930&lt;6,
                                   IF(            _xlfn.XLOOKUP(C5930,'deck &amp; rules'!$D$22:$M$22,_xlfn.XLOOKUP(H5930,'deck &amp; rules'!$C$23:$C$30,'deck &amp; rules'!$D$23:$M$30))="draw",
                                                     IF(I5930&gt;J5930,1,IF(I5930&lt;J5930,0,2)),
                                                     IF(I5930&gt;H5930,1,IF(I5930&lt;H5930,0,2))),
                                   IF(H5930&lt;7,
                                        IF(G5930&gt;J5930,1,IF(G5930&lt;J5930,0,2)),
                                        IF(G5930&gt;H5930,1,IF(G5930&lt;H5930,0,2))
                                        )
                          )
              )
        )</f>
        <v>0</v>
      </c>
      <c r="L5930">
        <f t="shared" ca="1" si="648"/>
        <v>-547</v>
      </c>
      <c r="M5930">
        <f t="shared" ca="1" si="649"/>
        <v>-650.34999999997876</v>
      </c>
      <c r="N5930">
        <f t="shared" ca="1" si="650"/>
        <v>-1150</v>
      </c>
    </row>
    <row r="5931" spans="1:14" x14ac:dyDescent="0.25">
      <c r="A5931">
        <f ca="1"/>
        <v>1</v>
      </c>
      <c r="B5931">
        <f ca="1"/>
        <v>7</v>
      </c>
      <c r="C5931">
        <f ca="1"/>
        <v>7</v>
      </c>
      <c r="D5931">
        <f ca="1"/>
        <v>9</v>
      </c>
      <c r="E5931">
        <f ca="1"/>
        <v>2</v>
      </c>
      <c r="F5931">
        <f ca="1"/>
        <v>0</v>
      </c>
      <c r="G5931">
        <f t="shared" ca="1" si="644"/>
        <v>8</v>
      </c>
      <c r="H5931">
        <f t="shared" ca="1" si="645"/>
        <v>1</v>
      </c>
      <c r="I5931">
        <f t="shared" ca="1" si="646"/>
        <v>5</v>
      </c>
      <c r="J5931">
        <f t="shared" ca="1" si="647"/>
        <v>1</v>
      </c>
      <c r="K5931" cm="1">
        <f t="array" aca="1" ref="K5931" ca="1">IF(G5931&gt;7,
        IF(G5931&gt;H5931, 1, IF(G5931&lt;H5931, 0, 2)),
        IF(       H5931&gt;7,
                     IF(G5931&gt;H5931, 1, IF(G5931&lt;H5931, 0, 2)),
                     IF(         G5931&lt;6,
                                   IF(            _xlfn.XLOOKUP(C5931,'deck &amp; rules'!$D$22:$M$22,_xlfn.XLOOKUP(H5931,'deck &amp; rules'!$C$23:$C$30,'deck &amp; rules'!$D$23:$M$30))="draw",
                                                     IF(I5931&gt;J5931,1,IF(I5931&lt;J5931,0,2)),
                                                     IF(I5931&gt;H5931,1,IF(I5931&lt;H5931,0,2))),
                                   IF(H5931&lt;7,
                                        IF(G5931&gt;J5931,1,IF(G5931&lt;J5931,0,2)),
                                        IF(G5931&gt;H5931,1,IF(G5931&lt;H5931,0,2))
                                        )
                          )
              )
        )</f>
        <v>1</v>
      </c>
      <c r="L5931">
        <f t="shared" ca="1" si="648"/>
        <v>-546</v>
      </c>
      <c r="M5931">
        <f t="shared" ca="1" si="649"/>
        <v>-651.34999999997876</v>
      </c>
      <c r="N5931">
        <f t="shared" ca="1" si="650"/>
        <v>-1151</v>
      </c>
    </row>
    <row r="5932" spans="1:14" x14ac:dyDescent="0.25">
      <c r="A5932">
        <f ca="1"/>
        <v>0</v>
      </c>
      <c r="B5932">
        <f ca="1"/>
        <v>0</v>
      </c>
      <c r="C5932">
        <f ca="1"/>
        <v>7</v>
      </c>
      <c r="D5932">
        <f ca="1"/>
        <v>1</v>
      </c>
      <c r="E5932">
        <f ca="1"/>
        <v>5</v>
      </c>
      <c r="F5932">
        <f ca="1"/>
        <v>2</v>
      </c>
      <c r="G5932">
        <f t="shared" ca="1" si="644"/>
        <v>0</v>
      </c>
      <c r="H5932">
        <f t="shared" ca="1" si="645"/>
        <v>6</v>
      </c>
      <c r="I5932">
        <f t="shared" ca="1" si="646"/>
        <v>7</v>
      </c>
      <c r="J5932">
        <f t="shared" ca="1" si="647"/>
        <v>8</v>
      </c>
      <c r="K5932" cm="1">
        <f t="array" aca="1" ref="K5932" ca="1">IF(G5932&gt;7,
        IF(G5932&gt;H5932, 1, IF(G5932&lt;H5932, 0, 2)),
        IF(       H5932&gt;7,
                     IF(G5932&gt;H5932, 1, IF(G5932&lt;H5932, 0, 2)),
                     IF(         G5932&lt;6,
                                   IF(            _xlfn.XLOOKUP(C5932,'deck &amp; rules'!$D$22:$M$22,_xlfn.XLOOKUP(H5932,'deck &amp; rules'!$C$23:$C$30,'deck &amp; rules'!$D$23:$M$30))="draw",
                                                     IF(I5932&gt;J5932,1,IF(I5932&lt;J5932,0,2)),
                                                     IF(I5932&gt;H5932,1,IF(I5932&lt;H5932,0,2))),
                                   IF(H5932&lt;7,
                                        IF(G5932&gt;J5932,1,IF(G5932&lt;J5932,0,2)),
                                        IF(G5932&gt;H5932,1,IF(G5932&lt;H5932,0,2))
                                        )
                          )
              )
        )</f>
        <v>0</v>
      </c>
      <c r="L5932">
        <f t="shared" ca="1" si="648"/>
        <v>-547</v>
      </c>
      <c r="M5932">
        <f t="shared" ca="1" si="649"/>
        <v>-650.39999999997872</v>
      </c>
      <c r="N5932">
        <f t="shared" ca="1" si="650"/>
        <v>-1152</v>
      </c>
    </row>
    <row r="5933" spans="1:14" x14ac:dyDescent="0.25">
      <c r="A5933">
        <f ca="1"/>
        <v>3</v>
      </c>
      <c r="B5933">
        <f ca="1"/>
        <v>8</v>
      </c>
      <c r="C5933">
        <f ca="1"/>
        <v>7</v>
      </c>
      <c r="D5933">
        <f ca="1"/>
        <v>0</v>
      </c>
      <c r="E5933">
        <f ca="1"/>
        <v>0</v>
      </c>
      <c r="F5933">
        <f ca="1"/>
        <v>5</v>
      </c>
      <c r="G5933">
        <f t="shared" ca="1" si="644"/>
        <v>1</v>
      </c>
      <c r="H5933">
        <f t="shared" ca="1" si="645"/>
        <v>0</v>
      </c>
      <c r="I5933">
        <f t="shared" ca="1" si="646"/>
        <v>8</v>
      </c>
      <c r="J5933">
        <f t="shared" ca="1" si="647"/>
        <v>5</v>
      </c>
      <c r="K5933" cm="1">
        <f t="array" aca="1" ref="K5933" ca="1">IF(G5933&gt;7,
        IF(G5933&gt;H5933, 1, IF(G5933&lt;H5933, 0, 2)),
        IF(       H5933&gt;7,
                     IF(G5933&gt;H5933, 1, IF(G5933&lt;H5933, 0, 2)),
                     IF(         G5933&lt;6,
                                   IF(            _xlfn.XLOOKUP(C5933,'deck &amp; rules'!$D$22:$M$22,_xlfn.XLOOKUP(H5933,'deck &amp; rules'!$C$23:$C$30,'deck &amp; rules'!$D$23:$M$30))="draw",
                                                     IF(I5933&gt;J5933,1,IF(I5933&lt;J5933,0,2)),
                                                     IF(I5933&gt;H5933,1,IF(I5933&lt;H5933,0,2))),
                                   IF(H5933&lt;7,
                                        IF(G5933&gt;J5933,1,IF(G5933&lt;J5933,0,2)),
                                        IF(G5933&gt;H5933,1,IF(G5933&lt;H5933,0,2))
                                        )
                          )
              )
        )</f>
        <v>1</v>
      </c>
      <c r="L5933">
        <f t="shared" ca="1" si="648"/>
        <v>-546</v>
      </c>
      <c r="M5933">
        <f t="shared" ca="1" si="649"/>
        <v>-651.39999999997872</v>
      </c>
      <c r="N5933">
        <f t="shared" ca="1" si="650"/>
        <v>-1153</v>
      </c>
    </row>
    <row r="5934" spans="1:14" x14ac:dyDescent="0.25">
      <c r="A5934">
        <f ca="1"/>
        <v>5</v>
      </c>
      <c r="B5934">
        <f ca="1"/>
        <v>5</v>
      </c>
      <c r="C5934">
        <f ca="1"/>
        <v>6</v>
      </c>
      <c r="D5934">
        <f ca="1"/>
        <v>0</v>
      </c>
      <c r="E5934">
        <f ca="1"/>
        <v>0</v>
      </c>
      <c r="F5934">
        <f ca="1"/>
        <v>2</v>
      </c>
      <c r="G5934">
        <f t="shared" ca="1" si="644"/>
        <v>0</v>
      </c>
      <c r="H5934">
        <f t="shared" ca="1" si="645"/>
        <v>0</v>
      </c>
      <c r="I5934">
        <f t="shared" ca="1" si="646"/>
        <v>6</v>
      </c>
      <c r="J5934">
        <f t="shared" ca="1" si="647"/>
        <v>2</v>
      </c>
      <c r="K5934" cm="1">
        <f t="array" aca="1" ref="K5934" ca="1">IF(G5934&gt;7,
        IF(G5934&gt;H5934, 1, IF(G5934&lt;H5934, 0, 2)),
        IF(       H5934&gt;7,
                     IF(G5934&gt;H5934, 1, IF(G5934&lt;H5934, 0, 2)),
                     IF(         G5934&lt;6,
                                   IF(            _xlfn.XLOOKUP(C5934,'deck &amp; rules'!$D$22:$M$22,_xlfn.XLOOKUP(H5934,'deck &amp; rules'!$C$23:$C$30,'deck &amp; rules'!$D$23:$M$30))="draw",
                                                     IF(I5934&gt;J5934,1,IF(I5934&lt;J5934,0,2)),
                                                     IF(I5934&gt;H5934,1,IF(I5934&lt;H5934,0,2))),
                                   IF(H5934&lt;7,
                                        IF(G5934&gt;J5934,1,IF(G5934&lt;J5934,0,2)),
                                        IF(G5934&gt;H5934,1,IF(G5934&lt;H5934,0,2))
                                        )
                          )
              )
        )</f>
        <v>1</v>
      </c>
      <c r="L5934">
        <f t="shared" ca="1" si="648"/>
        <v>-545</v>
      </c>
      <c r="M5934">
        <f t="shared" ca="1" si="649"/>
        <v>-652.39999999997872</v>
      </c>
      <c r="N5934">
        <f t="shared" ca="1" si="650"/>
        <v>-1154</v>
      </c>
    </row>
    <row r="5935" spans="1:14" x14ac:dyDescent="0.25">
      <c r="A5935">
        <f ca="1"/>
        <v>6</v>
      </c>
      <c r="B5935">
        <f ca="1"/>
        <v>0</v>
      </c>
      <c r="C5935">
        <f ca="1"/>
        <v>7</v>
      </c>
      <c r="D5935">
        <f ca="1"/>
        <v>9</v>
      </c>
      <c r="E5935">
        <f ca="1"/>
        <v>0</v>
      </c>
      <c r="F5935">
        <f ca="1"/>
        <v>0</v>
      </c>
      <c r="G5935">
        <f t="shared" ca="1" si="644"/>
        <v>6</v>
      </c>
      <c r="H5935">
        <f t="shared" ca="1" si="645"/>
        <v>9</v>
      </c>
      <c r="I5935">
        <f t="shared" ca="1" si="646"/>
        <v>3</v>
      </c>
      <c r="J5935">
        <f t="shared" ca="1" si="647"/>
        <v>9</v>
      </c>
      <c r="K5935" cm="1">
        <f t="array" aca="1" ref="K5935" ca="1">IF(G5935&gt;7,
        IF(G5935&gt;H5935, 1, IF(G5935&lt;H5935, 0, 2)),
        IF(       H5935&gt;7,
                     IF(G5935&gt;H5935, 1, IF(G5935&lt;H5935, 0, 2)),
                     IF(         G5935&lt;6,
                                   IF(            _xlfn.XLOOKUP(C5935,'deck &amp; rules'!$D$22:$M$22,_xlfn.XLOOKUP(H5935,'deck &amp; rules'!$C$23:$C$30,'deck &amp; rules'!$D$23:$M$30))="draw",
                                                     IF(I5935&gt;J5935,1,IF(I5935&lt;J5935,0,2)),
                                                     IF(I5935&gt;H5935,1,IF(I5935&lt;H5935,0,2))),
                                   IF(H5935&lt;7,
                                        IF(G5935&gt;J5935,1,IF(G5935&lt;J5935,0,2)),
                                        IF(G5935&gt;H5935,1,IF(G5935&lt;H5935,0,2))
                                        )
                          )
              )
        )</f>
        <v>0</v>
      </c>
      <c r="L5935">
        <f t="shared" ca="1" si="648"/>
        <v>-546</v>
      </c>
      <c r="M5935">
        <f t="shared" ca="1" si="649"/>
        <v>-651.44999999997867</v>
      </c>
      <c r="N5935">
        <f t="shared" ca="1" si="650"/>
        <v>-1155</v>
      </c>
    </row>
    <row r="5936" spans="1:14" x14ac:dyDescent="0.25">
      <c r="A5936">
        <f ca="1"/>
        <v>2</v>
      </c>
      <c r="B5936">
        <f ca="1"/>
        <v>0</v>
      </c>
      <c r="C5936">
        <f ca="1"/>
        <v>7</v>
      </c>
      <c r="D5936">
        <f ca="1"/>
        <v>0</v>
      </c>
      <c r="E5936">
        <f ca="1"/>
        <v>0</v>
      </c>
      <c r="F5936">
        <f ca="1"/>
        <v>3</v>
      </c>
      <c r="G5936">
        <f t="shared" ca="1" si="644"/>
        <v>2</v>
      </c>
      <c r="H5936">
        <f t="shared" ca="1" si="645"/>
        <v>0</v>
      </c>
      <c r="I5936">
        <f t="shared" ca="1" si="646"/>
        <v>9</v>
      </c>
      <c r="J5936">
        <f t="shared" ca="1" si="647"/>
        <v>3</v>
      </c>
      <c r="K5936" cm="1">
        <f t="array" aca="1" ref="K5936" ca="1">IF(G5936&gt;7,
        IF(G5936&gt;H5936, 1, IF(G5936&lt;H5936, 0, 2)),
        IF(       H5936&gt;7,
                     IF(G5936&gt;H5936, 1, IF(G5936&lt;H5936, 0, 2)),
                     IF(         G5936&lt;6,
                                   IF(            _xlfn.XLOOKUP(C5936,'deck &amp; rules'!$D$22:$M$22,_xlfn.XLOOKUP(H5936,'deck &amp; rules'!$C$23:$C$30,'deck &amp; rules'!$D$23:$M$30))="draw",
                                                     IF(I5936&gt;J5936,1,IF(I5936&lt;J5936,0,2)),
                                                     IF(I5936&gt;H5936,1,IF(I5936&lt;H5936,0,2))),
                                   IF(H5936&lt;7,
                                        IF(G5936&gt;J5936,1,IF(G5936&lt;J5936,0,2)),
                                        IF(G5936&gt;H5936,1,IF(G5936&lt;H5936,0,2))
                                        )
                          )
              )
        )</f>
        <v>1</v>
      </c>
      <c r="L5936">
        <f t="shared" ca="1" si="648"/>
        <v>-545</v>
      </c>
      <c r="M5936">
        <f t="shared" ca="1" si="649"/>
        <v>-652.44999999997867</v>
      </c>
      <c r="N5936">
        <f t="shared" ca="1" si="650"/>
        <v>-1156</v>
      </c>
    </row>
    <row r="5937" spans="1:14" x14ac:dyDescent="0.25">
      <c r="A5937">
        <f ca="1"/>
        <v>4</v>
      </c>
      <c r="B5937">
        <f ca="1"/>
        <v>2</v>
      </c>
      <c r="C5937">
        <f ca="1"/>
        <v>2</v>
      </c>
      <c r="D5937">
        <f ca="1"/>
        <v>9</v>
      </c>
      <c r="E5937">
        <f ca="1"/>
        <v>0</v>
      </c>
      <c r="F5937">
        <f ca="1"/>
        <v>1</v>
      </c>
      <c r="G5937">
        <f t="shared" ca="1" si="644"/>
        <v>6</v>
      </c>
      <c r="H5937">
        <f t="shared" ca="1" si="645"/>
        <v>9</v>
      </c>
      <c r="I5937">
        <f t="shared" ca="1" si="646"/>
        <v>8</v>
      </c>
      <c r="J5937">
        <f t="shared" ca="1" si="647"/>
        <v>0</v>
      </c>
      <c r="K5937" cm="1">
        <f t="array" aca="1" ref="K5937" ca="1">IF(G5937&gt;7,
        IF(G5937&gt;H5937, 1, IF(G5937&lt;H5937, 0, 2)),
        IF(       H5937&gt;7,
                     IF(G5937&gt;H5937, 1, IF(G5937&lt;H5937, 0, 2)),
                     IF(         G5937&lt;6,
                                   IF(            _xlfn.XLOOKUP(C5937,'deck &amp; rules'!$D$22:$M$22,_xlfn.XLOOKUP(H5937,'deck &amp; rules'!$C$23:$C$30,'deck &amp; rules'!$D$23:$M$30))="draw",
                                                     IF(I5937&gt;J5937,1,IF(I5937&lt;J5937,0,2)),
                                                     IF(I5937&gt;H5937,1,IF(I5937&lt;H5937,0,2))),
                                   IF(H5937&lt;7,
                                        IF(G5937&gt;J5937,1,IF(G5937&lt;J5937,0,2)),
                                        IF(G5937&gt;H5937,1,IF(G5937&lt;H5937,0,2))
                                        )
                          )
              )
        )</f>
        <v>0</v>
      </c>
      <c r="L5937">
        <f t="shared" ca="1" si="648"/>
        <v>-546</v>
      </c>
      <c r="M5937">
        <f t="shared" ca="1" si="649"/>
        <v>-651.49999999997863</v>
      </c>
      <c r="N5937">
        <f t="shared" ca="1" si="650"/>
        <v>-1157</v>
      </c>
    </row>
    <row r="5938" spans="1:14" x14ac:dyDescent="0.25">
      <c r="A5938">
        <f ca="1"/>
        <v>0</v>
      </c>
      <c r="B5938">
        <f ca="1"/>
        <v>7</v>
      </c>
      <c r="C5938">
        <f ca="1"/>
        <v>1</v>
      </c>
      <c r="D5938">
        <f ca="1"/>
        <v>3</v>
      </c>
      <c r="E5938">
        <f ca="1"/>
        <v>8</v>
      </c>
      <c r="F5938">
        <f ca="1"/>
        <v>9</v>
      </c>
      <c r="G5938">
        <f t="shared" ca="1" si="644"/>
        <v>7</v>
      </c>
      <c r="H5938">
        <f t="shared" ca="1" si="645"/>
        <v>1</v>
      </c>
      <c r="I5938">
        <f t="shared" ca="1" si="646"/>
        <v>8</v>
      </c>
      <c r="J5938">
        <f t="shared" ca="1" si="647"/>
        <v>0</v>
      </c>
      <c r="K5938" cm="1">
        <f t="array" aca="1" ref="K5938" ca="1">IF(G5938&gt;7,
        IF(G5938&gt;H5938, 1, IF(G5938&lt;H5938, 0, 2)),
        IF(       H5938&gt;7,
                     IF(G5938&gt;H5938, 1, IF(G5938&lt;H5938, 0, 2)),
                     IF(         G5938&lt;6,
                                   IF(            _xlfn.XLOOKUP(C5938,'deck &amp; rules'!$D$22:$M$22,_xlfn.XLOOKUP(H5938,'deck &amp; rules'!$C$23:$C$30,'deck &amp; rules'!$D$23:$M$30))="draw",
                                                     IF(I5938&gt;J5938,1,IF(I5938&lt;J5938,0,2)),
                                                     IF(I5938&gt;H5938,1,IF(I5938&lt;H5938,0,2))),
                                   IF(H5938&lt;7,
                                        IF(G5938&gt;J5938,1,IF(G5938&lt;J5938,0,2)),
                                        IF(G5938&gt;H5938,1,IF(G5938&lt;H5938,0,2))
                                        )
                          )
              )
        )</f>
        <v>1</v>
      </c>
      <c r="L5938">
        <f t="shared" ca="1" si="648"/>
        <v>-545</v>
      </c>
      <c r="M5938">
        <f t="shared" ca="1" si="649"/>
        <v>-652.49999999997863</v>
      </c>
      <c r="N5938">
        <f t="shared" ca="1" si="650"/>
        <v>-1158</v>
      </c>
    </row>
    <row r="5939" spans="1:14" x14ac:dyDescent="0.25">
      <c r="A5939">
        <f ca="1"/>
        <v>6</v>
      </c>
      <c r="B5939">
        <f ca="1"/>
        <v>0</v>
      </c>
      <c r="C5939">
        <f ca="1"/>
        <v>7</v>
      </c>
      <c r="D5939">
        <f ca="1"/>
        <v>1</v>
      </c>
      <c r="E5939">
        <f ca="1"/>
        <v>0</v>
      </c>
      <c r="F5939">
        <f ca="1"/>
        <v>0</v>
      </c>
      <c r="G5939">
        <f t="shared" ca="1" si="644"/>
        <v>6</v>
      </c>
      <c r="H5939">
        <f t="shared" ca="1" si="645"/>
        <v>1</v>
      </c>
      <c r="I5939">
        <f t="shared" ca="1" si="646"/>
        <v>3</v>
      </c>
      <c r="J5939">
        <f t="shared" ca="1" si="647"/>
        <v>1</v>
      </c>
      <c r="K5939" cm="1">
        <f t="array" aca="1" ref="K5939" ca="1">IF(G5939&gt;7,
        IF(G5939&gt;H5939, 1, IF(G5939&lt;H5939, 0, 2)),
        IF(       H5939&gt;7,
                     IF(G5939&gt;H5939, 1, IF(G5939&lt;H5939, 0, 2)),
                     IF(         G5939&lt;6,
                                   IF(            _xlfn.XLOOKUP(C5939,'deck &amp; rules'!$D$22:$M$22,_xlfn.XLOOKUP(H5939,'deck &amp; rules'!$C$23:$C$30,'deck &amp; rules'!$D$23:$M$30))="draw",
                                                     IF(I5939&gt;J5939,1,IF(I5939&lt;J5939,0,2)),
                                                     IF(I5939&gt;H5939,1,IF(I5939&lt;H5939,0,2))),
                                   IF(H5939&lt;7,
                                        IF(G5939&gt;J5939,1,IF(G5939&lt;J5939,0,2)),
                                        IF(G5939&gt;H5939,1,IF(G5939&lt;H5939,0,2))
                                        )
                          )
              )
        )</f>
        <v>1</v>
      </c>
      <c r="L5939">
        <f t="shared" ca="1" si="648"/>
        <v>-544</v>
      </c>
      <c r="M5939">
        <f t="shared" ca="1" si="649"/>
        <v>-653.49999999997863</v>
      </c>
      <c r="N5939">
        <f t="shared" ca="1" si="650"/>
        <v>-1159</v>
      </c>
    </row>
    <row r="5940" spans="1:14" x14ac:dyDescent="0.25">
      <c r="A5940">
        <f ca="1"/>
        <v>0</v>
      </c>
      <c r="B5940">
        <f ca="1"/>
        <v>0</v>
      </c>
      <c r="C5940">
        <f ca="1"/>
        <v>0</v>
      </c>
      <c r="D5940">
        <f ca="1"/>
        <v>9</v>
      </c>
      <c r="E5940">
        <f ca="1"/>
        <v>2</v>
      </c>
      <c r="F5940">
        <f ca="1"/>
        <v>0</v>
      </c>
      <c r="G5940">
        <f t="shared" ca="1" si="644"/>
        <v>0</v>
      </c>
      <c r="H5940">
        <f t="shared" ca="1" si="645"/>
        <v>1</v>
      </c>
      <c r="I5940">
        <f t="shared" ca="1" si="646"/>
        <v>0</v>
      </c>
      <c r="J5940">
        <f t="shared" ca="1" si="647"/>
        <v>1</v>
      </c>
      <c r="K5940" cm="1">
        <f t="array" aca="1" ref="K5940" ca="1">IF(G5940&gt;7,
        IF(G5940&gt;H5940, 1, IF(G5940&lt;H5940, 0, 2)),
        IF(       H5940&gt;7,
                     IF(G5940&gt;H5940, 1, IF(G5940&lt;H5940, 0, 2)),
                     IF(         G5940&lt;6,
                                   IF(            _xlfn.XLOOKUP(C5940,'deck &amp; rules'!$D$22:$M$22,_xlfn.XLOOKUP(H5940,'deck &amp; rules'!$C$23:$C$30,'deck &amp; rules'!$D$23:$M$30))="draw",
                                                     IF(I5940&gt;J5940,1,IF(I5940&lt;J5940,0,2)),
                                                     IF(I5940&gt;H5940,1,IF(I5940&lt;H5940,0,2))),
                                   IF(H5940&lt;7,
                                        IF(G5940&gt;J5940,1,IF(G5940&lt;J5940,0,2)),
                                        IF(G5940&gt;H5940,1,IF(G5940&lt;H5940,0,2))
                                        )
                          )
              )
        )</f>
        <v>0</v>
      </c>
      <c r="L5940">
        <f t="shared" ca="1" si="648"/>
        <v>-545</v>
      </c>
      <c r="M5940">
        <f t="shared" ca="1" si="649"/>
        <v>-652.54999999997858</v>
      </c>
      <c r="N5940">
        <f t="shared" ca="1" si="650"/>
        <v>-1160</v>
      </c>
    </row>
    <row r="5941" spans="1:14" x14ac:dyDescent="0.25">
      <c r="A5941">
        <f ca="1"/>
        <v>0</v>
      </c>
      <c r="B5941">
        <f ca="1"/>
        <v>0</v>
      </c>
      <c r="C5941">
        <f ca="1"/>
        <v>9</v>
      </c>
      <c r="D5941">
        <f ca="1"/>
        <v>4</v>
      </c>
      <c r="E5941">
        <f ca="1"/>
        <v>2</v>
      </c>
      <c r="F5941">
        <f ca="1"/>
        <v>1</v>
      </c>
      <c r="G5941">
        <f t="shared" ca="1" si="644"/>
        <v>0</v>
      </c>
      <c r="H5941">
        <f t="shared" ca="1" si="645"/>
        <v>6</v>
      </c>
      <c r="I5941">
        <f t="shared" ca="1" si="646"/>
        <v>9</v>
      </c>
      <c r="J5941">
        <f t="shared" ca="1" si="647"/>
        <v>7</v>
      </c>
      <c r="K5941" cm="1">
        <f t="array" aca="1" ref="K5941" ca="1">IF(G5941&gt;7,
        IF(G5941&gt;H5941, 1, IF(G5941&lt;H5941, 0, 2)),
        IF(       H5941&gt;7,
                     IF(G5941&gt;H5941, 1, IF(G5941&lt;H5941, 0, 2)),
                     IF(         G5941&lt;6,
                                   IF(            _xlfn.XLOOKUP(C5941,'deck &amp; rules'!$D$22:$M$22,_xlfn.XLOOKUP(H5941,'deck &amp; rules'!$C$23:$C$30,'deck &amp; rules'!$D$23:$M$30))="draw",
                                                     IF(I5941&gt;J5941,1,IF(I5941&lt;J5941,0,2)),
                                                     IF(I5941&gt;H5941,1,IF(I5941&lt;H5941,0,2))),
                                   IF(H5941&lt;7,
                                        IF(G5941&gt;J5941,1,IF(G5941&lt;J5941,0,2)),
                                        IF(G5941&gt;H5941,1,IF(G5941&lt;H5941,0,2))
                                        )
                          )
              )
        )</f>
        <v>1</v>
      </c>
      <c r="L5941">
        <f t="shared" ca="1" si="648"/>
        <v>-544</v>
      </c>
      <c r="M5941">
        <f t="shared" ca="1" si="649"/>
        <v>-653.54999999997858</v>
      </c>
      <c r="N5941">
        <f t="shared" ca="1" si="650"/>
        <v>-1161</v>
      </c>
    </row>
    <row r="5942" spans="1:14" x14ac:dyDescent="0.25">
      <c r="A5942">
        <f ca="1"/>
        <v>8</v>
      </c>
      <c r="B5942">
        <f ca="1"/>
        <v>1</v>
      </c>
      <c r="C5942">
        <f ca="1"/>
        <v>3</v>
      </c>
      <c r="D5942">
        <f ca="1"/>
        <v>0</v>
      </c>
      <c r="E5942">
        <f ca="1"/>
        <v>3</v>
      </c>
      <c r="F5942">
        <f ca="1"/>
        <v>0</v>
      </c>
      <c r="G5942">
        <f t="shared" ca="1" si="644"/>
        <v>9</v>
      </c>
      <c r="H5942">
        <f t="shared" ca="1" si="645"/>
        <v>3</v>
      </c>
      <c r="I5942">
        <f t="shared" ca="1" si="646"/>
        <v>2</v>
      </c>
      <c r="J5942">
        <f t="shared" ca="1" si="647"/>
        <v>3</v>
      </c>
      <c r="K5942" cm="1">
        <f t="array" aca="1" ref="K5942" ca="1">IF(G5942&gt;7,
        IF(G5942&gt;H5942, 1, IF(G5942&lt;H5942, 0, 2)),
        IF(       H5942&gt;7,
                     IF(G5942&gt;H5942, 1, IF(G5942&lt;H5942, 0, 2)),
                     IF(         G5942&lt;6,
                                   IF(            _xlfn.XLOOKUP(C5942,'deck &amp; rules'!$D$22:$M$22,_xlfn.XLOOKUP(H5942,'deck &amp; rules'!$C$23:$C$30,'deck &amp; rules'!$D$23:$M$30))="draw",
                                                     IF(I5942&gt;J5942,1,IF(I5942&lt;J5942,0,2)),
                                                     IF(I5942&gt;H5942,1,IF(I5942&lt;H5942,0,2))),
                                   IF(H5942&lt;7,
                                        IF(G5942&gt;J5942,1,IF(G5942&lt;J5942,0,2)),
                                        IF(G5942&gt;H5942,1,IF(G5942&lt;H5942,0,2))
                                        )
                          )
              )
        )</f>
        <v>1</v>
      </c>
      <c r="L5942">
        <f t="shared" ca="1" si="648"/>
        <v>-543</v>
      </c>
      <c r="M5942">
        <f t="shared" ca="1" si="649"/>
        <v>-654.54999999997858</v>
      </c>
      <c r="N5942">
        <f t="shared" ca="1" si="650"/>
        <v>-1162</v>
      </c>
    </row>
    <row r="5943" spans="1:14" x14ac:dyDescent="0.25">
      <c r="A5943">
        <f ca="1"/>
        <v>7</v>
      </c>
      <c r="B5943">
        <f ca="1"/>
        <v>1</v>
      </c>
      <c r="C5943">
        <f ca="1"/>
        <v>6</v>
      </c>
      <c r="D5943">
        <f ca="1"/>
        <v>3</v>
      </c>
      <c r="E5943">
        <f ca="1"/>
        <v>1</v>
      </c>
      <c r="F5943">
        <f ca="1"/>
        <v>1</v>
      </c>
      <c r="G5943">
        <f t="shared" ca="1" si="644"/>
        <v>8</v>
      </c>
      <c r="H5943">
        <f t="shared" ca="1" si="645"/>
        <v>4</v>
      </c>
      <c r="I5943">
        <f t="shared" ca="1" si="646"/>
        <v>4</v>
      </c>
      <c r="J5943">
        <f t="shared" ca="1" si="647"/>
        <v>5</v>
      </c>
      <c r="K5943" cm="1">
        <f t="array" aca="1" ref="K5943" ca="1">IF(G5943&gt;7,
        IF(G5943&gt;H5943, 1, IF(G5943&lt;H5943, 0, 2)),
        IF(       H5943&gt;7,
                     IF(G5943&gt;H5943, 1, IF(G5943&lt;H5943, 0, 2)),
                     IF(         G5943&lt;6,
                                   IF(            _xlfn.XLOOKUP(C5943,'deck &amp; rules'!$D$22:$M$22,_xlfn.XLOOKUP(H5943,'deck &amp; rules'!$C$23:$C$30,'deck &amp; rules'!$D$23:$M$30))="draw",
                                                     IF(I5943&gt;J5943,1,IF(I5943&lt;J5943,0,2)),
                                                     IF(I5943&gt;H5943,1,IF(I5943&lt;H5943,0,2))),
                                   IF(H5943&lt;7,
                                        IF(G5943&gt;J5943,1,IF(G5943&lt;J5943,0,2)),
                                        IF(G5943&gt;H5943,1,IF(G5943&lt;H5943,0,2))
                                        )
                          )
              )
        )</f>
        <v>1</v>
      </c>
      <c r="L5943">
        <f t="shared" ca="1" si="648"/>
        <v>-542</v>
      </c>
      <c r="M5943">
        <f t="shared" ca="1" si="649"/>
        <v>-655.54999999997858</v>
      </c>
      <c r="N5943">
        <f t="shared" ca="1" si="650"/>
        <v>-1163</v>
      </c>
    </row>
    <row r="5944" spans="1:14" x14ac:dyDescent="0.25">
      <c r="A5944">
        <f ca="1"/>
        <v>7</v>
      </c>
      <c r="B5944">
        <f ca="1"/>
        <v>0</v>
      </c>
      <c r="C5944">
        <f ca="1"/>
        <v>2</v>
      </c>
      <c r="D5944">
        <f ca="1"/>
        <v>4</v>
      </c>
      <c r="E5944">
        <f ca="1"/>
        <v>7</v>
      </c>
      <c r="F5944">
        <f ca="1"/>
        <v>0</v>
      </c>
      <c r="G5944">
        <f t="shared" ca="1" si="644"/>
        <v>7</v>
      </c>
      <c r="H5944">
        <f t="shared" ca="1" si="645"/>
        <v>1</v>
      </c>
      <c r="I5944">
        <f t="shared" ca="1" si="646"/>
        <v>9</v>
      </c>
      <c r="J5944">
        <f t="shared" ca="1" si="647"/>
        <v>1</v>
      </c>
      <c r="K5944" cm="1">
        <f t="array" aca="1" ref="K5944" ca="1">IF(G5944&gt;7,
        IF(G5944&gt;H5944, 1, IF(G5944&lt;H5944, 0, 2)),
        IF(       H5944&gt;7,
                     IF(G5944&gt;H5944, 1, IF(G5944&lt;H5944, 0, 2)),
                     IF(         G5944&lt;6,
                                   IF(            _xlfn.XLOOKUP(C5944,'deck &amp; rules'!$D$22:$M$22,_xlfn.XLOOKUP(H5944,'deck &amp; rules'!$C$23:$C$30,'deck &amp; rules'!$D$23:$M$30))="draw",
                                                     IF(I5944&gt;J5944,1,IF(I5944&lt;J5944,0,2)),
                                                     IF(I5944&gt;H5944,1,IF(I5944&lt;H5944,0,2))),
                                   IF(H5944&lt;7,
                                        IF(G5944&gt;J5944,1,IF(G5944&lt;J5944,0,2)),
                                        IF(G5944&gt;H5944,1,IF(G5944&lt;H5944,0,2))
                                        )
                          )
              )
        )</f>
        <v>1</v>
      </c>
      <c r="L5944">
        <f t="shared" ca="1" si="648"/>
        <v>-541</v>
      </c>
      <c r="M5944">
        <f t="shared" ca="1" si="649"/>
        <v>-656.54999999997858</v>
      </c>
      <c r="N5944">
        <f t="shared" ca="1" si="650"/>
        <v>-1164</v>
      </c>
    </row>
    <row r="5945" spans="1:14" x14ac:dyDescent="0.25">
      <c r="A5945">
        <f ca="1"/>
        <v>0</v>
      </c>
      <c r="B5945">
        <f ca="1"/>
        <v>2</v>
      </c>
      <c r="C5945">
        <f ca="1"/>
        <v>0</v>
      </c>
      <c r="D5945">
        <f ca="1"/>
        <v>9</v>
      </c>
      <c r="E5945">
        <f ca="1"/>
        <v>6</v>
      </c>
      <c r="F5945">
        <f ca="1"/>
        <v>3</v>
      </c>
      <c r="G5945">
        <f t="shared" ca="1" si="644"/>
        <v>2</v>
      </c>
      <c r="H5945">
        <f t="shared" ca="1" si="645"/>
        <v>5</v>
      </c>
      <c r="I5945">
        <f t="shared" ca="1" si="646"/>
        <v>2</v>
      </c>
      <c r="J5945">
        <f t="shared" ca="1" si="647"/>
        <v>8</v>
      </c>
      <c r="K5945" cm="1">
        <f t="array" aca="1" ref="K5945" ca="1">IF(G5945&gt;7,
        IF(G5945&gt;H5945, 1, IF(G5945&lt;H5945, 0, 2)),
        IF(       H5945&gt;7,
                     IF(G5945&gt;H5945, 1, IF(G5945&lt;H5945, 0, 2)),
                     IF(         G5945&lt;6,
                                   IF(            _xlfn.XLOOKUP(C5945,'deck &amp; rules'!$D$22:$M$22,_xlfn.XLOOKUP(H5945,'deck &amp; rules'!$C$23:$C$30,'deck &amp; rules'!$D$23:$M$30))="draw",
                                                     IF(I5945&gt;J5945,1,IF(I5945&lt;J5945,0,2)),
                                                     IF(I5945&gt;H5945,1,IF(I5945&lt;H5945,0,2))),
                                   IF(H5945&lt;7,
                                        IF(G5945&gt;J5945,1,IF(G5945&lt;J5945,0,2)),
                                        IF(G5945&gt;H5945,1,IF(G5945&lt;H5945,0,2))
                                        )
                          )
              )
        )</f>
        <v>0</v>
      </c>
      <c r="L5945">
        <f t="shared" ca="1" si="648"/>
        <v>-542</v>
      </c>
      <c r="M5945">
        <f t="shared" ca="1" si="649"/>
        <v>-655.59999999997854</v>
      </c>
      <c r="N5945">
        <f t="shared" ca="1" si="650"/>
        <v>-1165</v>
      </c>
    </row>
    <row r="5946" spans="1:14" x14ac:dyDescent="0.25">
      <c r="A5946">
        <f ca="1"/>
        <v>0</v>
      </c>
      <c r="B5946">
        <f ca="1"/>
        <v>3</v>
      </c>
      <c r="C5946">
        <f ca="1"/>
        <v>8</v>
      </c>
      <c r="D5946">
        <f ca="1"/>
        <v>7</v>
      </c>
      <c r="E5946">
        <f ca="1"/>
        <v>2</v>
      </c>
      <c r="F5946">
        <f ca="1"/>
        <v>2</v>
      </c>
      <c r="G5946">
        <f t="shared" ca="1" si="644"/>
        <v>3</v>
      </c>
      <c r="H5946">
        <f t="shared" ca="1" si="645"/>
        <v>9</v>
      </c>
      <c r="I5946">
        <f t="shared" ca="1" si="646"/>
        <v>1</v>
      </c>
      <c r="J5946">
        <f t="shared" ca="1" si="647"/>
        <v>1</v>
      </c>
      <c r="K5946" cm="1">
        <f t="array" aca="1" ref="K5946" ca="1">IF(G5946&gt;7,
        IF(G5946&gt;H5946, 1, IF(G5946&lt;H5946, 0, 2)),
        IF(       H5946&gt;7,
                     IF(G5946&gt;H5946, 1, IF(G5946&lt;H5946, 0, 2)),
                     IF(         G5946&lt;6,
                                   IF(            _xlfn.XLOOKUP(C5946,'deck &amp; rules'!$D$22:$M$22,_xlfn.XLOOKUP(H5946,'deck &amp; rules'!$C$23:$C$30,'deck &amp; rules'!$D$23:$M$30))="draw",
                                                     IF(I5946&gt;J5946,1,IF(I5946&lt;J5946,0,2)),
                                                     IF(I5946&gt;H5946,1,IF(I5946&lt;H5946,0,2))),
                                   IF(H5946&lt;7,
                                        IF(G5946&gt;J5946,1,IF(G5946&lt;J5946,0,2)),
                                        IF(G5946&gt;H5946,1,IF(G5946&lt;H5946,0,2))
                                        )
                          )
              )
        )</f>
        <v>0</v>
      </c>
      <c r="L5946">
        <f t="shared" ca="1" si="648"/>
        <v>-543</v>
      </c>
      <c r="M5946">
        <f t="shared" ca="1" si="649"/>
        <v>-654.64999999997849</v>
      </c>
      <c r="N5946">
        <f t="shared" ca="1" si="650"/>
        <v>-1166</v>
      </c>
    </row>
    <row r="5947" spans="1:14" x14ac:dyDescent="0.25">
      <c r="A5947">
        <f ca="1"/>
        <v>9</v>
      </c>
      <c r="B5947">
        <f ca="1"/>
        <v>4</v>
      </c>
      <c r="C5947">
        <f ca="1"/>
        <v>2</v>
      </c>
      <c r="D5947">
        <f ca="1"/>
        <v>7</v>
      </c>
      <c r="E5947">
        <f ca="1"/>
        <v>0</v>
      </c>
      <c r="F5947">
        <f ca="1"/>
        <v>3</v>
      </c>
      <c r="G5947">
        <f t="shared" ca="1" si="644"/>
        <v>3</v>
      </c>
      <c r="H5947">
        <f t="shared" ca="1" si="645"/>
        <v>7</v>
      </c>
      <c r="I5947">
        <f t="shared" ca="1" si="646"/>
        <v>5</v>
      </c>
      <c r="J5947">
        <f t="shared" ca="1" si="647"/>
        <v>0</v>
      </c>
      <c r="K5947" cm="1">
        <f t="array" aca="1" ref="K5947" ca="1">IF(G5947&gt;7,
        IF(G5947&gt;H5947, 1, IF(G5947&lt;H5947, 0, 2)),
        IF(       H5947&gt;7,
                     IF(G5947&gt;H5947, 1, IF(G5947&lt;H5947, 0, 2)),
                     IF(         G5947&lt;6,
                                   IF(            _xlfn.XLOOKUP(C5947,'deck &amp; rules'!$D$22:$M$22,_xlfn.XLOOKUP(H5947,'deck &amp; rules'!$C$23:$C$30,'deck &amp; rules'!$D$23:$M$30))="draw",
                                                     IF(I5947&gt;J5947,1,IF(I5947&lt;J5947,0,2)),
                                                     IF(I5947&gt;H5947,1,IF(I5947&lt;H5947,0,2))),
                                   IF(H5947&lt;7,
                                        IF(G5947&gt;J5947,1,IF(G5947&lt;J5947,0,2)),
                                        IF(G5947&gt;H5947,1,IF(G5947&lt;H5947,0,2))
                                        )
                          )
              )
        )</f>
        <v>0</v>
      </c>
      <c r="L5947">
        <f t="shared" ca="1" si="648"/>
        <v>-544</v>
      </c>
      <c r="M5947">
        <f t="shared" ca="1" si="649"/>
        <v>-653.69999999997844</v>
      </c>
      <c r="N5947">
        <f t="shared" ca="1" si="650"/>
        <v>-1167</v>
      </c>
    </row>
    <row r="5948" spans="1:14" x14ac:dyDescent="0.25">
      <c r="A5948">
        <f ca="1"/>
        <v>0</v>
      </c>
      <c r="B5948">
        <f ca="1"/>
        <v>8</v>
      </c>
      <c r="C5948">
        <f ca="1"/>
        <v>5</v>
      </c>
      <c r="D5948">
        <f ca="1"/>
        <v>3</v>
      </c>
      <c r="E5948">
        <f ca="1"/>
        <v>1</v>
      </c>
      <c r="F5948">
        <f ca="1"/>
        <v>0</v>
      </c>
      <c r="G5948">
        <f t="shared" ca="1" si="644"/>
        <v>8</v>
      </c>
      <c r="H5948">
        <f t="shared" ca="1" si="645"/>
        <v>4</v>
      </c>
      <c r="I5948">
        <f t="shared" ca="1" si="646"/>
        <v>3</v>
      </c>
      <c r="J5948">
        <f t="shared" ca="1" si="647"/>
        <v>4</v>
      </c>
      <c r="K5948" cm="1">
        <f t="array" aca="1" ref="K5948" ca="1">IF(G5948&gt;7,
        IF(G5948&gt;H5948, 1, IF(G5948&lt;H5948, 0, 2)),
        IF(       H5948&gt;7,
                     IF(G5948&gt;H5948, 1, IF(G5948&lt;H5948, 0, 2)),
                     IF(         G5948&lt;6,
                                   IF(            _xlfn.XLOOKUP(C5948,'deck &amp; rules'!$D$22:$M$22,_xlfn.XLOOKUP(H5948,'deck &amp; rules'!$C$23:$C$30,'deck &amp; rules'!$D$23:$M$30))="draw",
                                                     IF(I5948&gt;J5948,1,IF(I5948&lt;J5948,0,2)),
                                                     IF(I5948&gt;H5948,1,IF(I5948&lt;H5948,0,2))),
                                   IF(H5948&lt;7,
                                        IF(G5948&gt;J5948,1,IF(G5948&lt;J5948,0,2)),
                                        IF(G5948&gt;H5948,1,IF(G5948&lt;H5948,0,2))
                                        )
                          )
              )
        )</f>
        <v>1</v>
      </c>
      <c r="L5948">
        <f t="shared" ca="1" si="648"/>
        <v>-543</v>
      </c>
      <c r="M5948">
        <f t="shared" ca="1" si="649"/>
        <v>-654.69999999997844</v>
      </c>
      <c r="N5948">
        <f t="shared" ca="1" si="650"/>
        <v>-1168</v>
      </c>
    </row>
    <row r="5949" spans="1:14" x14ac:dyDescent="0.25">
      <c r="A5949">
        <f ca="1"/>
        <v>5</v>
      </c>
      <c r="B5949">
        <f ca="1"/>
        <v>0</v>
      </c>
      <c r="C5949">
        <f ca="1"/>
        <v>1</v>
      </c>
      <c r="D5949">
        <f ca="1"/>
        <v>4</v>
      </c>
      <c r="E5949">
        <f ca="1"/>
        <v>7</v>
      </c>
      <c r="F5949">
        <f ca="1"/>
        <v>0</v>
      </c>
      <c r="G5949">
        <f t="shared" ca="1" si="644"/>
        <v>5</v>
      </c>
      <c r="H5949">
        <f t="shared" ca="1" si="645"/>
        <v>1</v>
      </c>
      <c r="I5949">
        <f t="shared" ca="1" si="646"/>
        <v>6</v>
      </c>
      <c r="J5949">
        <f t="shared" ca="1" si="647"/>
        <v>1</v>
      </c>
      <c r="K5949" cm="1">
        <f t="array" aca="1" ref="K5949" ca="1">IF(G5949&gt;7,
        IF(G5949&gt;H5949, 1, IF(G5949&lt;H5949, 0, 2)),
        IF(       H5949&gt;7,
                     IF(G5949&gt;H5949, 1, IF(G5949&lt;H5949, 0, 2)),
                     IF(         G5949&lt;6,
                                   IF(            _xlfn.XLOOKUP(C5949,'deck &amp; rules'!$D$22:$M$22,_xlfn.XLOOKUP(H5949,'deck &amp; rules'!$C$23:$C$30,'deck &amp; rules'!$D$23:$M$30))="draw",
                                                     IF(I5949&gt;J5949,1,IF(I5949&lt;J5949,0,2)),
                                                     IF(I5949&gt;H5949,1,IF(I5949&lt;H5949,0,2))),
                                   IF(H5949&lt;7,
                                        IF(G5949&gt;J5949,1,IF(G5949&lt;J5949,0,2)),
                                        IF(G5949&gt;H5949,1,IF(G5949&lt;H5949,0,2))
                                        )
                          )
              )
        )</f>
        <v>1</v>
      </c>
      <c r="L5949">
        <f t="shared" ca="1" si="648"/>
        <v>-542</v>
      </c>
      <c r="M5949">
        <f t="shared" ca="1" si="649"/>
        <v>-655.69999999997844</v>
      </c>
      <c r="N5949">
        <f t="shared" ca="1" si="650"/>
        <v>-1169</v>
      </c>
    </row>
    <row r="5950" spans="1:14" x14ac:dyDescent="0.25">
      <c r="A5950">
        <f ca="1"/>
        <v>0</v>
      </c>
      <c r="B5950">
        <f ca="1"/>
        <v>0</v>
      </c>
      <c r="C5950">
        <f ca="1"/>
        <v>3</v>
      </c>
      <c r="D5950">
        <f ca="1"/>
        <v>9</v>
      </c>
      <c r="E5950">
        <f ca="1"/>
        <v>5</v>
      </c>
      <c r="F5950">
        <f ca="1"/>
        <v>0</v>
      </c>
      <c r="G5950">
        <f t="shared" ca="1" si="644"/>
        <v>0</v>
      </c>
      <c r="H5950">
        <f t="shared" ca="1" si="645"/>
        <v>4</v>
      </c>
      <c r="I5950">
        <f t="shared" ca="1" si="646"/>
        <v>3</v>
      </c>
      <c r="J5950">
        <f t="shared" ca="1" si="647"/>
        <v>4</v>
      </c>
      <c r="K5950" cm="1">
        <f t="array" aca="1" ref="K5950" ca="1">IF(G5950&gt;7,
        IF(G5950&gt;H5950, 1, IF(G5950&lt;H5950, 0, 2)),
        IF(       H5950&gt;7,
                     IF(G5950&gt;H5950, 1, IF(G5950&lt;H5950, 0, 2)),
                     IF(         G5950&lt;6,
                                   IF(            _xlfn.XLOOKUP(C5950,'deck &amp; rules'!$D$22:$M$22,_xlfn.XLOOKUP(H5950,'deck &amp; rules'!$C$23:$C$30,'deck &amp; rules'!$D$23:$M$30))="draw",
                                                     IF(I5950&gt;J5950,1,IF(I5950&lt;J5950,0,2)),
                                                     IF(I5950&gt;H5950,1,IF(I5950&lt;H5950,0,2))),
                                   IF(H5950&lt;7,
                                        IF(G5950&gt;J5950,1,IF(G5950&lt;J5950,0,2)),
                                        IF(G5950&gt;H5950,1,IF(G5950&lt;H5950,0,2))
                                        )
                          )
              )
        )</f>
        <v>0</v>
      </c>
      <c r="L5950">
        <f t="shared" ca="1" si="648"/>
        <v>-543</v>
      </c>
      <c r="M5950">
        <f t="shared" ca="1" si="649"/>
        <v>-654.7499999999784</v>
      </c>
      <c r="N5950">
        <f t="shared" ca="1" si="650"/>
        <v>-1170</v>
      </c>
    </row>
    <row r="5951" spans="1:14" x14ac:dyDescent="0.25">
      <c r="A5951">
        <f ca="1"/>
        <v>8</v>
      </c>
      <c r="B5951">
        <f ca="1"/>
        <v>5</v>
      </c>
      <c r="C5951">
        <f ca="1"/>
        <v>3</v>
      </c>
      <c r="D5951">
        <f ca="1"/>
        <v>7</v>
      </c>
      <c r="E5951">
        <f ca="1"/>
        <v>7</v>
      </c>
      <c r="F5951">
        <f ca="1"/>
        <v>5</v>
      </c>
      <c r="G5951">
        <f t="shared" ca="1" si="644"/>
        <v>3</v>
      </c>
      <c r="H5951">
        <f t="shared" ca="1" si="645"/>
        <v>4</v>
      </c>
      <c r="I5951">
        <f t="shared" ca="1" si="646"/>
        <v>6</v>
      </c>
      <c r="J5951">
        <f t="shared" ca="1" si="647"/>
        <v>9</v>
      </c>
      <c r="K5951" cm="1">
        <f t="array" aca="1" ref="K5951" ca="1">IF(G5951&gt;7,
        IF(G5951&gt;H5951, 1, IF(G5951&lt;H5951, 0, 2)),
        IF(       H5951&gt;7,
                     IF(G5951&gt;H5951, 1, IF(G5951&lt;H5951, 0, 2)),
                     IF(         G5951&lt;6,
                                   IF(            _xlfn.XLOOKUP(C5951,'deck &amp; rules'!$D$22:$M$22,_xlfn.XLOOKUP(H5951,'deck &amp; rules'!$C$23:$C$30,'deck &amp; rules'!$D$23:$M$30))="draw",
                                                     IF(I5951&gt;J5951,1,IF(I5951&lt;J5951,0,2)),
                                                     IF(I5951&gt;H5951,1,IF(I5951&lt;H5951,0,2))),
                                   IF(H5951&lt;7,
                                        IF(G5951&gt;J5951,1,IF(G5951&lt;J5951,0,2)),
                                        IF(G5951&gt;H5951,1,IF(G5951&lt;H5951,0,2))
                                        )
                          )
              )
        )</f>
        <v>0</v>
      </c>
      <c r="L5951">
        <f t="shared" ca="1" si="648"/>
        <v>-544</v>
      </c>
      <c r="M5951">
        <f t="shared" ca="1" si="649"/>
        <v>-653.79999999997835</v>
      </c>
      <c r="N5951">
        <f t="shared" ca="1" si="650"/>
        <v>-1171</v>
      </c>
    </row>
    <row r="5952" spans="1:14" x14ac:dyDescent="0.25">
      <c r="A5952">
        <f ca="1"/>
        <v>5</v>
      </c>
      <c r="B5952">
        <f ca="1"/>
        <v>9</v>
      </c>
      <c r="C5952">
        <f ca="1"/>
        <v>7</v>
      </c>
      <c r="D5952">
        <f ca="1"/>
        <v>0</v>
      </c>
      <c r="E5952">
        <f ca="1"/>
        <v>6</v>
      </c>
      <c r="F5952">
        <f ca="1"/>
        <v>4</v>
      </c>
      <c r="G5952">
        <f t="shared" ca="1" si="644"/>
        <v>4</v>
      </c>
      <c r="H5952">
        <f t="shared" ca="1" si="645"/>
        <v>6</v>
      </c>
      <c r="I5952">
        <f t="shared" ca="1" si="646"/>
        <v>1</v>
      </c>
      <c r="J5952">
        <f t="shared" ca="1" si="647"/>
        <v>0</v>
      </c>
      <c r="K5952" cm="1">
        <f t="array" aca="1" ref="K5952" ca="1">IF(G5952&gt;7,
        IF(G5952&gt;H5952, 1, IF(G5952&lt;H5952, 0, 2)),
        IF(       H5952&gt;7,
                     IF(G5952&gt;H5952, 1, IF(G5952&lt;H5952, 0, 2)),
                     IF(         G5952&lt;6,
                                   IF(            _xlfn.XLOOKUP(C5952,'deck &amp; rules'!$D$22:$M$22,_xlfn.XLOOKUP(H5952,'deck &amp; rules'!$C$23:$C$30,'deck &amp; rules'!$D$23:$M$30))="draw",
                                                     IF(I5952&gt;J5952,1,IF(I5952&lt;J5952,0,2)),
                                                     IF(I5952&gt;H5952,1,IF(I5952&lt;H5952,0,2))),
                                   IF(H5952&lt;7,
                                        IF(G5952&gt;J5952,1,IF(G5952&lt;J5952,0,2)),
                                        IF(G5952&gt;H5952,1,IF(G5952&lt;H5952,0,2))
                                        )
                          )
              )
        )</f>
        <v>1</v>
      </c>
      <c r="L5952">
        <f t="shared" ca="1" si="648"/>
        <v>-543</v>
      </c>
      <c r="M5952">
        <f t="shared" ca="1" si="649"/>
        <v>-654.79999999997835</v>
      </c>
      <c r="N5952">
        <f t="shared" ca="1" si="650"/>
        <v>-1172</v>
      </c>
    </row>
    <row r="5953" spans="1:14" x14ac:dyDescent="0.25">
      <c r="A5953">
        <f ca="1"/>
        <v>6</v>
      </c>
      <c r="B5953">
        <f ca="1"/>
        <v>8</v>
      </c>
      <c r="C5953">
        <f ca="1"/>
        <v>0</v>
      </c>
      <c r="D5953">
        <f ca="1"/>
        <v>0</v>
      </c>
      <c r="E5953">
        <f ca="1"/>
        <v>0</v>
      </c>
      <c r="F5953">
        <f ca="1"/>
        <v>8</v>
      </c>
      <c r="G5953">
        <f t="shared" ca="1" si="644"/>
        <v>4</v>
      </c>
      <c r="H5953">
        <f t="shared" ca="1" si="645"/>
        <v>0</v>
      </c>
      <c r="I5953">
        <f t="shared" ca="1" si="646"/>
        <v>4</v>
      </c>
      <c r="J5953">
        <f t="shared" ca="1" si="647"/>
        <v>8</v>
      </c>
      <c r="K5953" cm="1">
        <f t="array" aca="1" ref="K5953" ca="1">IF(G5953&gt;7,
        IF(G5953&gt;H5953, 1, IF(G5953&lt;H5953, 0, 2)),
        IF(       H5953&gt;7,
                     IF(G5953&gt;H5953, 1, IF(G5953&lt;H5953, 0, 2)),
                     IF(         G5953&lt;6,
                                   IF(            _xlfn.XLOOKUP(C5953,'deck &amp; rules'!$D$22:$M$22,_xlfn.XLOOKUP(H5953,'deck &amp; rules'!$C$23:$C$30,'deck &amp; rules'!$D$23:$M$30))="draw",
                                                     IF(I5953&gt;J5953,1,IF(I5953&lt;J5953,0,2)),
                                                     IF(I5953&gt;H5953,1,IF(I5953&lt;H5953,0,2))),
                                   IF(H5953&lt;7,
                                        IF(G5953&gt;J5953,1,IF(G5953&lt;J5953,0,2)),
                                        IF(G5953&gt;H5953,1,IF(G5953&lt;H5953,0,2))
                                        )
                          )
              )
        )</f>
        <v>0</v>
      </c>
      <c r="L5953">
        <f t="shared" ca="1" si="648"/>
        <v>-544</v>
      </c>
      <c r="M5953">
        <f t="shared" ca="1" si="649"/>
        <v>-653.84999999997831</v>
      </c>
      <c r="N5953">
        <f t="shared" ca="1" si="650"/>
        <v>-1173</v>
      </c>
    </row>
    <row r="5954" spans="1:14" x14ac:dyDescent="0.25">
      <c r="A5954">
        <f ca="1"/>
        <v>7</v>
      </c>
      <c r="B5954">
        <f ca="1"/>
        <v>0</v>
      </c>
      <c r="C5954">
        <f ca="1"/>
        <v>9</v>
      </c>
      <c r="D5954">
        <f ca="1"/>
        <v>0</v>
      </c>
      <c r="E5954">
        <f ca="1"/>
        <v>4</v>
      </c>
      <c r="F5954">
        <f ca="1"/>
        <v>9</v>
      </c>
      <c r="G5954">
        <f t="shared" ca="1" si="644"/>
        <v>7</v>
      </c>
      <c r="H5954">
        <f t="shared" ca="1" si="645"/>
        <v>4</v>
      </c>
      <c r="I5954">
        <f t="shared" ca="1" si="646"/>
        <v>6</v>
      </c>
      <c r="J5954">
        <f t="shared" ca="1" si="647"/>
        <v>3</v>
      </c>
      <c r="K5954" cm="1">
        <f t="array" aca="1" ref="K5954" ca="1">IF(G5954&gt;7,
        IF(G5954&gt;H5954, 1, IF(G5954&lt;H5954, 0, 2)),
        IF(       H5954&gt;7,
                     IF(G5954&gt;H5954, 1, IF(G5954&lt;H5954, 0, 2)),
                     IF(         G5954&lt;6,
                                   IF(            _xlfn.XLOOKUP(C5954,'deck &amp; rules'!$D$22:$M$22,_xlfn.XLOOKUP(H5954,'deck &amp; rules'!$C$23:$C$30,'deck &amp; rules'!$D$23:$M$30))="draw",
                                                     IF(I5954&gt;J5954,1,IF(I5954&lt;J5954,0,2)),
                                                     IF(I5954&gt;H5954,1,IF(I5954&lt;H5954,0,2))),
                                   IF(H5954&lt;7,
                                        IF(G5954&gt;J5954,1,IF(G5954&lt;J5954,0,2)),
                                        IF(G5954&gt;H5954,1,IF(G5954&lt;H5954,0,2))
                                        )
                          )
              )
        )</f>
        <v>1</v>
      </c>
      <c r="L5954">
        <f t="shared" ca="1" si="648"/>
        <v>-543</v>
      </c>
      <c r="M5954">
        <f t="shared" ca="1" si="649"/>
        <v>-654.84999999997831</v>
      </c>
      <c r="N5954">
        <f t="shared" ca="1" si="650"/>
        <v>-1174</v>
      </c>
    </row>
    <row r="5955" spans="1:14" x14ac:dyDescent="0.25">
      <c r="A5955">
        <f ca="1"/>
        <v>7</v>
      </c>
      <c r="B5955">
        <f ca="1"/>
        <v>5</v>
      </c>
      <c r="C5955">
        <f ca="1"/>
        <v>9</v>
      </c>
      <c r="D5955">
        <f ca="1"/>
        <v>7</v>
      </c>
      <c r="E5955">
        <f ca="1"/>
        <v>4</v>
      </c>
      <c r="F5955">
        <f ca="1"/>
        <v>0</v>
      </c>
      <c r="G5955">
        <f t="shared" ref="G5955:G6018" ca="1" si="651">IF(A5955+B5955&gt;9,A5955+B5955-10,A5955+B5955)</f>
        <v>2</v>
      </c>
      <c r="H5955">
        <f t="shared" ref="H5955:H6018" ca="1" si="652">IF(D5955+E5955&gt;9,D5955+E5955-10,D5955+E5955)</f>
        <v>1</v>
      </c>
      <c r="I5955">
        <f t="shared" ref="I5955:I6018" ca="1" si="653">IF(G5955+C5955&gt;9,G5955+C5955-10,G5955+C5955)</f>
        <v>1</v>
      </c>
      <c r="J5955">
        <f t="shared" ref="J5955:J6018" ca="1" si="654">IF(H5955+F5955&gt;9,H5955+F5955-10,H5955+F5955)</f>
        <v>1</v>
      </c>
      <c r="K5955" cm="1">
        <f t="array" aca="1" ref="K5955" ca="1">IF(G5955&gt;7,
        IF(G5955&gt;H5955, 1, IF(G5955&lt;H5955, 0, 2)),
        IF(       H5955&gt;7,
                     IF(G5955&gt;H5955, 1, IF(G5955&lt;H5955, 0, 2)),
                     IF(         G5955&lt;6,
                                   IF(            _xlfn.XLOOKUP(C5955,'deck &amp; rules'!$D$22:$M$22,_xlfn.XLOOKUP(H5955,'deck &amp; rules'!$C$23:$C$30,'deck &amp; rules'!$D$23:$M$30))="draw",
                                                     IF(I5955&gt;J5955,1,IF(I5955&lt;J5955,0,2)),
                                                     IF(I5955&gt;H5955,1,IF(I5955&lt;H5955,0,2))),
                                   IF(H5955&lt;7,
                                        IF(G5955&gt;J5955,1,IF(G5955&lt;J5955,0,2)),
                                        IF(G5955&gt;H5955,1,IF(G5955&lt;H5955,0,2))
                                        )
                          )
              )
        )</f>
        <v>2</v>
      </c>
      <c r="L5955">
        <f t="shared" ca="1" si="648"/>
        <v>-544</v>
      </c>
      <c r="M5955">
        <f t="shared" ca="1" si="649"/>
        <v>-655.84999999997831</v>
      </c>
      <c r="N5955">
        <f t="shared" ca="1" si="650"/>
        <v>-1166</v>
      </c>
    </row>
    <row r="5956" spans="1:14" x14ac:dyDescent="0.25">
      <c r="A5956">
        <f ca="1"/>
        <v>4</v>
      </c>
      <c r="B5956">
        <f ca="1"/>
        <v>7</v>
      </c>
      <c r="C5956">
        <f ca="1"/>
        <v>7</v>
      </c>
      <c r="D5956">
        <f ca="1"/>
        <v>3</v>
      </c>
      <c r="E5956">
        <f ca="1"/>
        <v>4</v>
      </c>
      <c r="F5956">
        <f ca="1"/>
        <v>0</v>
      </c>
      <c r="G5956">
        <f t="shared" ca="1" si="651"/>
        <v>1</v>
      </c>
      <c r="H5956">
        <f t="shared" ca="1" si="652"/>
        <v>7</v>
      </c>
      <c r="I5956">
        <f t="shared" ca="1" si="653"/>
        <v>8</v>
      </c>
      <c r="J5956">
        <f t="shared" ca="1" si="654"/>
        <v>7</v>
      </c>
      <c r="K5956" cm="1">
        <f t="array" aca="1" ref="K5956" ca="1">IF(G5956&gt;7,
        IF(G5956&gt;H5956, 1, IF(G5956&lt;H5956, 0, 2)),
        IF(       H5956&gt;7,
                     IF(G5956&gt;H5956, 1, IF(G5956&lt;H5956, 0, 2)),
                     IF(         G5956&lt;6,
                                   IF(            _xlfn.XLOOKUP(C5956,'deck &amp; rules'!$D$22:$M$22,_xlfn.XLOOKUP(H5956,'deck &amp; rules'!$C$23:$C$30,'deck &amp; rules'!$D$23:$M$30))="draw",
                                                     IF(I5956&gt;J5956,1,IF(I5956&lt;J5956,0,2)),
                                                     IF(I5956&gt;H5956,1,IF(I5956&lt;H5956,0,2))),
                                   IF(H5956&lt;7,
                                        IF(G5956&gt;J5956,1,IF(G5956&lt;J5956,0,2)),
                                        IF(G5956&gt;H5956,1,IF(G5956&lt;H5956,0,2))
                                        )
                          )
              )
        )</f>
        <v>1</v>
      </c>
      <c r="L5956">
        <f t="shared" ref="L5956:L6019" ca="1" si="655">IF(K5956=1,L5955+1,L5955-1)</f>
        <v>-543</v>
      </c>
      <c r="M5956">
        <f t="shared" ref="M5956:M6019" ca="1" si="656">IF(K5956=0,M5955+19/20,M5955-1)</f>
        <v>-656.84999999997831</v>
      </c>
      <c r="N5956">
        <f t="shared" ref="N5956:N6019" ca="1" si="657">IF(K5956=2,N5955+8,N5955-1)</f>
        <v>-1167</v>
      </c>
    </row>
    <row r="5957" spans="1:14" x14ac:dyDescent="0.25">
      <c r="A5957">
        <f ca="1"/>
        <v>1</v>
      </c>
      <c r="B5957">
        <f ca="1"/>
        <v>7</v>
      </c>
      <c r="C5957">
        <f ca="1"/>
        <v>3</v>
      </c>
      <c r="D5957">
        <f ca="1"/>
        <v>1</v>
      </c>
      <c r="E5957">
        <f ca="1"/>
        <v>0</v>
      </c>
      <c r="F5957">
        <f ca="1"/>
        <v>0</v>
      </c>
      <c r="G5957">
        <f t="shared" ca="1" si="651"/>
        <v>8</v>
      </c>
      <c r="H5957">
        <f t="shared" ca="1" si="652"/>
        <v>1</v>
      </c>
      <c r="I5957">
        <f t="shared" ca="1" si="653"/>
        <v>1</v>
      </c>
      <c r="J5957">
        <f t="shared" ca="1" si="654"/>
        <v>1</v>
      </c>
      <c r="K5957" cm="1">
        <f t="array" aca="1" ref="K5957" ca="1">IF(G5957&gt;7,
        IF(G5957&gt;H5957, 1, IF(G5957&lt;H5957, 0, 2)),
        IF(       H5957&gt;7,
                     IF(G5957&gt;H5957, 1, IF(G5957&lt;H5957, 0, 2)),
                     IF(         G5957&lt;6,
                                   IF(            _xlfn.XLOOKUP(C5957,'deck &amp; rules'!$D$22:$M$22,_xlfn.XLOOKUP(H5957,'deck &amp; rules'!$C$23:$C$30,'deck &amp; rules'!$D$23:$M$30))="draw",
                                                     IF(I5957&gt;J5957,1,IF(I5957&lt;J5957,0,2)),
                                                     IF(I5957&gt;H5957,1,IF(I5957&lt;H5957,0,2))),
                                   IF(H5957&lt;7,
                                        IF(G5957&gt;J5957,1,IF(G5957&lt;J5957,0,2)),
                                        IF(G5957&gt;H5957,1,IF(G5957&lt;H5957,0,2))
                                        )
                          )
              )
        )</f>
        <v>1</v>
      </c>
      <c r="L5957">
        <f t="shared" ca="1" si="655"/>
        <v>-542</v>
      </c>
      <c r="M5957">
        <f t="shared" ca="1" si="656"/>
        <v>-657.84999999997831</v>
      </c>
      <c r="N5957">
        <f t="shared" ca="1" si="657"/>
        <v>-1168</v>
      </c>
    </row>
    <row r="5958" spans="1:14" x14ac:dyDescent="0.25">
      <c r="A5958">
        <f ca="1"/>
        <v>8</v>
      </c>
      <c r="B5958">
        <f ca="1"/>
        <v>3</v>
      </c>
      <c r="C5958">
        <f ca="1"/>
        <v>0</v>
      </c>
      <c r="D5958">
        <f ca="1"/>
        <v>3</v>
      </c>
      <c r="E5958">
        <f ca="1"/>
        <v>0</v>
      </c>
      <c r="F5958">
        <f ca="1"/>
        <v>2</v>
      </c>
      <c r="G5958">
        <f t="shared" ca="1" si="651"/>
        <v>1</v>
      </c>
      <c r="H5958">
        <f t="shared" ca="1" si="652"/>
        <v>3</v>
      </c>
      <c r="I5958">
        <f t="shared" ca="1" si="653"/>
        <v>1</v>
      </c>
      <c r="J5958">
        <f t="shared" ca="1" si="654"/>
        <v>5</v>
      </c>
      <c r="K5958" cm="1">
        <f t="array" aca="1" ref="K5958" ca="1">IF(G5958&gt;7,
        IF(G5958&gt;H5958, 1, IF(G5958&lt;H5958, 0, 2)),
        IF(       H5958&gt;7,
                     IF(G5958&gt;H5958, 1, IF(G5958&lt;H5958, 0, 2)),
                     IF(         G5958&lt;6,
                                   IF(            _xlfn.XLOOKUP(C5958,'deck &amp; rules'!$D$22:$M$22,_xlfn.XLOOKUP(H5958,'deck &amp; rules'!$C$23:$C$30,'deck &amp; rules'!$D$23:$M$30))="draw",
                                                     IF(I5958&gt;J5958,1,IF(I5958&lt;J5958,0,2)),
                                                     IF(I5958&gt;H5958,1,IF(I5958&lt;H5958,0,2))),
                                   IF(H5958&lt;7,
                                        IF(G5958&gt;J5958,1,IF(G5958&lt;J5958,0,2)),
                                        IF(G5958&gt;H5958,1,IF(G5958&lt;H5958,0,2))
                                        )
                          )
              )
        )</f>
        <v>0</v>
      </c>
      <c r="L5958">
        <f t="shared" ca="1" si="655"/>
        <v>-543</v>
      </c>
      <c r="M5958">
        <f t="shared" ca="1" si="656"/>
        <v>-656.89999999997826</v>
      </c>
      <c r="N5958">
        <f t="shared" ca="1" si="657"/>
        <v>-1169</v>
      </c>
    </row>
    <row r="5959" spans="1:14" x14ac:dyDescent="0.25">
      <c r="A5959">
        <f ca="1"/>
        <v>9</v>
      </c>
      <c r="B5959">
        <f ca="1"/>
        <v>0</v>
      </c>
      <c r="C5959">
        <f ca="1"/>
        <v>6</v>
      </c>
      <c r="D5959">
        <f ca="1"/>
        <v>0</v>
      </c>
      <c r="E5959">
        <f ca="1"/>
        <v>0</v>
      </c>
      <c r="F5959">
        <f ca="1"/>
        <v>7</v>
      </c>
      <c r="G5959">
        <f t="shared" ca="1" si="651"/>
        <v>9</v>
      </c>
      <c r="H5959">
        <f t="shared" ca="1" si="652"/>
        <v>0</v>
      </c>
      <c r="I5959">
        <f t="shared" ca="1" si="653"/>
        <v>5</v>
      </c>
      <c r="J5959">
        <f t="shared" ca="1" si="654"/>
        <v>7</v>
      </c>
      <c r="K5959" cm="1">
        <f t="array" aca="1" ref="K5959" ca="1">IF(G5959&gt;7,
        IF(G5959&gt;H5959, 1, IF(G5959&lt;H5959, 0, 2)),
        IF(       H5959&gt;7,
                     IF(G5959&gt;H5959, 1, IF(G5959&lt;H5959, 0, 2)),
                     IF(         G5959&lt;6,
                                   IF(            _xlfn.XLOOKUP(C5959,'deck &amp; rules'!$D$22:$M$22,_xlfn.XLOOKUP(H5959,'deck &amp; rules'!$C$23:$C$30,'deck &amp; rules'!$D$23:$M$30))="draw",
                                                     IF(I5959&gt;J5959,1,IF(I5959&lt;J5959,0,2)),
                                                     IF(I5959&gt;H5959,1,IF(I5959&lt;H5959,0,2))),
                                   IF(H5959&lt;7,
                                        IF(G5959&gt;J5959,1,IF(G5959&lt;J5959,0,2)),
                                        IF(G5959&gt;H5959,1,IF(G5959&lt;H5959,0,2))
                                        )
                          )
              )
        )</f>
        <v>1</v>
      </c>
      <c r="L5959">
        <f t="shared" ca="1" si="655"/>
        <v>-542</v>
      </c>
      <c r="M5959">
        <f t="shared" ca="1" si="656"/>
        <v>-657.89999999997826</v>
      </c>
      <c r="N5959">
        <f t="shared" ca="1" si="657"/>
        <v>-1170</v>
      </c>
    </row>
    <row r="5960" spans="1:14" x14ac:dyDescent="0.25">
      <c r="A5960">
        <f ca="1"/>
        <v>6</v>
      </c>
      <c r="B5960">
        <f ca="1"/>
        <v>8</v>
      </c>
      <c r="C5960">
        <f ca="1"/>
        <v>6</v>
      </c>
      <c r="D5960">
        <f ca="1"/>
        <v>0</v>
      </c>
      <c r="E5960">
        <f ca="1"/>
        <v>4</v>
      </c>
      <c r="F5960">
        <f ca="1"/>
        <v>0</v>
      </c>
      <c r="G5960">
        <f t="shared" ca="1" si="651"/>
        <v>4</v>
      </c>
      <c r="H5960">
        <f t="shared" ca="1" si="652"/>
        <v>4</v>
      </c>
      <c r="I5960">
        <f t="shared" ca="1" si="653"/>
        <v>0</v>
      </c>
      <c r="J5960">
        <f t="shared" ca="1" si="654"/>
        <v>4</v>
      </c>
      <c r="K5960" cm="1">
        <f t="array" aca="1" ref="K5960" ca="1">IF(G5960&gt;7,
        IF(G5960&gt;H5960, 1, IF(G5960&lt;H5960, 0, 2)),
        IF(       H5960&gt;7,
                     IF(G5960&gt;H5960, 1, IF(G5960&lt;H5960, 0, 2)),
                     IF(         G5960&lt;6,
                                   IF(            _xlfn.XLOOKUP(C5960,'deck &amp; rules'!$D$22:$M$22,_xlfn.XLOOKUP(H5960,'deck &amp; rules'!$C$23:$C$30,'deck &amp; rules'!$D$23:$M$30))="draw",
                                                     IF(I5960&gt;J5960,1,IF(I5960&lt;J5960,0,2)),
                                                     IF(I5960&gt;H5960,1,IF(I5960&lt;H5960,0,2))),
                                   IF(H5960&lt;7,
                                        IF(G5960&gt;J5960,1,IF(G5960&lt;J5960,0,2)),
                                        IF(G5960&gt;H5960,1,IF(G5960&lt;H5960,0,2))
                                        )
                          )
              )
        )</f>
        <v>0</v>
      </c>
      <c r="L5960">
        <f t="shared" ca="1" si="655"/>
        <v>-543</v>
      </c>
      <c r="M5960">
        <f t="shared" ca="1" si="656"/>
        <v>-656.94999999997822</v>
      </c>
      <c r="N5960">
        <f t="shared" ca="1" si="657"/>
        <v>-1171</v>
      </c>
    </row>
    <row r="5961" spans="1:14" x14ac:dyDescent="0.25">
      <c r="A5961">
        <f ca="1"/>
        <v>6</v>
      </c>
      <c r="B5961">
        <f ca="1"/>
        <v>5</v>
      </c>
      <c r="C5961">
        <f ca="1"/>
        <v>9</v>
      </c>
      <c r="D5961">
        <f ca="1"/>
        <v>6</v>
      </c>
      <c r="E5961">
        <f ca="1"/>
        <v>8</v>
      </c>
      <c r="F5961">
        <f ca="1"/>
        <v>9</v>
      </c>
      <c r="G5961">
        <f t="shared" ca="1" si="651"/>
        <v>1</v>
      </c>
      <c r="H5961">
        <f t="shared" ca="1" si="652"/>
        <v>4</v>
      </c>
      <c r="I5961">
        <f t="shared" ca="1" si="653"/>
        <v>0</v>
      </c>
      <c r="J5961">
        <f t="shared" ca="1" si="654"/>
        <v>3</v>
      </c>
      <c r="K5961" cm="1">
        <f t="array" aca="1" ref="K5961" ca="1">IF(G5961&gt;7,
        IF(G5961&gt;H5961, 1, IF(G5961&lt;H5961, 0, 2)),
        IF(       H5961&gt;7,
                     IF(G5961&gt;H5961, 1, IF(G5961&lt;H5961, 0, 2)),
                     IF(         G5961&lt;6,
                                   IF(            _xlfn.XLOOKUP(C5961,'deck &amp; rules'!$D$22:$M$22,_xlfn.XLOOKUP(H5961,'deck &amp; rules'!$C$23:$C$30,'deck &amp; rules'!$D$23:$M$30))="draw",
                                                     IF(I5961&gt;J5961,1,IF(I5961&lt;J5961,0,2)),
                                                     IF(I5961&gt;H5961,1,IF(I5961&lt;H5961,0,2))),
                                   IF(H5961&lt;7,
                                        IF(G5961&gt;J5961,1,IF(G5961&lt;J5961,0,2)),
                                        IF(G5961&gt;H5961,1,IF(G5961&lt;H5961,0,2))
                                        )
                          )
              )
        )</f>
        <v>0</v>
      </c>
      <c r="L5961">
        <f t="shared" ca="1" si="655"/>
        <v>-544</v>
      </c>
      <c r="M5961">
        <f t="shared" ca="1" si="656"/>
        <v>-655.99999999997817</v>
      </c>
      <c r="N5961">
        <f t="shared" ca="1" si="657"/>
        <v>-1172</v>
      </c>
    </row>
    <row r="5962" spans="1:14" x14ac:dyDescent="0.25">
      <c r="A5962">
        <f ca="1"/>
        <v>0</v>
      </c>
      <c r="B5962">
        <f ca="1"/>
        <v>0</v>
      </c>
      <c r="C5962">
        <f ca="1"/>
        <v>0</v>
      </c>
      <c r="D5962">
        <f ca="1"/>
        <v>5</v>
      </c>
      <c r="E5962">
        <f ca="1"/>
        <v>7</v>
      </c>
      <c r="F5962">
        <f ca="1"/>
        <v>2</v>
      </c>
      <c r="G5962">
        <f t="shared" ca="1" si="651"/>
        <v>0</v>
      </c>
      <c r="H5962">
        <f t="shared" ca="1" si="652"/>
        <v>2</v>
      </c>
      <c r="I5962">
        <f t="shared" ca="1" si="653"/>
        <v>0</v>
      </c>
      <c r="J5962">
        <f t="shared" ca="1" si="654"/>
        <v>4</v>
      </c>
      <c r="K5962" cm="1">
        <f t="array" aca="1" ref="K5962" ca="1">IF(G5962&gt;7,
        IF(G5962&gt;H5962, 1, IF(G5962&lt;H5962, 0, 2)),
        IF(       H5962&gt;7,
                     IF(G5962&gt;H5962, 1, IF(G5962&lt;H5962, 0, 2)),
                     IF(         G5962&lt;6,
                                   IF(            _xlfn.XLOOKUP(C5962,'deck &amp; rules'!$D$22:$M$22,_xlfn.XLOOKUP(H5962,'deck &amp; rules'!$C$23:$C$30,'deck &amp; rules'!$D$23:$M$30))="draw",
                                                     IF(I5962&gt;J5962,1,IF(I5962&lt;J5962,0,2)),
                                                     IF(I5962&gt;H5962,1,IF(I5962&lt;H5962,0,2))),
                                   IF(H5962&lt;7,
                                        IF(G5962&gt;J5962,1,IF(G5962&lt;J5962,0,2)),
                                        IF(G5962&gt;H5962,1,IF(G5962&lt;H5962,0,2))
                                        )
                          )
              )
        )</f>
        <v>0</v>
      </c>
      <c r="L5962">
        <f t="shared" ca="1" si="655"/>
        <v>-545</v>
      </c>
      <c r="M5962">
        <f t="shared" ca="1" si="656"/>
        <v>-655.04999999997813</v>
      </c>
      <c r="N5962">
        <f t="shared" ca="1" si="657"/>
        <v>-1173</v>
      </c>
    </row>
    <row r="5963" spans="1:14" x14ac:dyDescent="0.25">
      <c r="A5963">
        <f ca="1"/>
        <v>9</v>
      </c>
      <c r="B5963">
        <f ca="1"/>
        <v>8</v>
      </c>
      <c r="C5963">
        <f ca="1"/>
        <v>1</v>
      </c>
      <c r="D5963">
        <f ca="1"/>
        <v>0</v>
      </c>
      <c r="E5963">
        <f ca="1"/>
        <v>0</v>
      </c>
      <c r="F5963">
        <f ca="1"/>
        <v>0</v>
      </c>
      <c r="G5963">
        <f t="shared" ca="1" si="651"/>
        <v>7</v>
      </c>
      <c r="H5963">
        <f t="shared" ca="1" si="652"/>
        <v>0</v>
      </c>
      <c r="I5963">
        <f t="shared" ca="1" si="653"/>
        <v>8</v>
      </c>
      <c r="J5963">
        <f t="shared" ca="1" si="654"/>
        <v>0</v>
      </c>
      <c r="K5963" cm="1">
        <f t="array" aca="1" ref="K5963" ca="1">IF(G5963&gt;7,
        IF(G5963&gt;H5963, 1, IF(G5963&lt;H5963, 0, 2)),
        IF(       H5963&gt;7,
                     IF(G5963&gt;H5963, 1, IF(G5963&lt;H5963, 0, 2)),
                     IF(         G5963&lt;6,
                                   IF(            _xlfn.XLOOKUP(C5963,'deck &amp; rules'!$D$22:$M$22,_xlfn.XLOOKUP(H5963,'deck &amp; rules'!$C$23:$C$30,'deck &amp; rules'!$D$23:$M$30))="draw",
                                                     IF(I5963&gt;J5963,1,IF(I5963&lt;J5963,0,2)),
                                                     IF(I5963&gt;H5963,1,IF(I5963&lt;H5963,0,2))),
                                   IF(H5963&lt;7,
                                        IF(G5963&gt;J5963,1,IF(G5963&lt;J5963,0,2)),
                                        IF(G5963&gt;H5963,1,IF(G5963&lt;H5963,0,2))
                                        )
                          )
              )
        )</f>
        <v>1</v>
      </c>
      <c r="L5963">
        <f t="shared" ca="1" si="655"/>
        <v>-544</v>
      </c>
      <c r="M5963">
        <f t="shared" ca="1" si="656"/>
        <v>-656.04999999997813</v>
      </c>
      <c r="N5963">
        <f t="shared" ca="1" si="657"/>
        <v>-1174</v>
      </c>
    </row>
    <row r="5964" spans="1:14" x14ac:dyDescent="0.25">
      <c r="A5964">
        <f ca="1"/>
        <v>7</v>
      </c>
      <c r="B5964">
        <f ca="1"/>
        <v>2</v>
      </c>
      <c r="C5964">
        <f ca="1"/>
        <v>9</v>
      </c>
      <c r="D5964">
        <f ca="1"/>
        <v>3</v>
      </c>
      <c r="E5964">
        <f ca="1"/>
        <v>0</v>
      </c>
      <c r="F5964">
        <f ca="1"/>
        <v>0</v>
      </c>
      <c r="G5964">
        <f t="shared" ca="1" si="651"/>
        <v>9</v>
      </c>
      <c r="H5964">
        <f t="shared" ca="1" si="652"/>
        <v>3</v>
      </c>
      <c r="I5964">
        <f t="shared" ca="1" si="653"/>
        <v>8</v>
      </c>
      <c r="J5964">
        <f t="shared" ca="1" si="654"/>
        <v>3</v>
      </c>
      <c r="K5964" cm="1">
        <f t="array" aca="1" ref="K5964" ca="1">IF(G5964&gt;7,
        IF(G5964&gt;H5964, 1, IF(G5964&lt;H5964, 0, 2)),
        IF(       H5964&gt;7,
                     IF(G5964&gt;H5964, 1, IF(G5964&lt;H5964, 0, 2)),
                     IF(         G5964&lt;6,
                                   IF(            _xlfn.XLOOKUP(C5964,'deck &amp; rules'!$D$22:$M$22,_xlfn.XLOOKUP(H5964,'deck &amp; rules'!$C$23:$C$30,'deck &amp; rules'!$D$23:$M$30))="draw",
                                                     IF(I5964&gt;J5964,1,IF(I5964&lt;J5964,0,2)),
                                                     IF(I5964&gt;H5964,1,IF(I5964&lt;H5964,0,2))),
                                   IF(H5964&lt;7,
                                        IF(G5964&gt;J5964,1,IF(G5964&lt;J5964,0,2)),
                                        IF(G5964&gt;H5964,1,IF(G5964&lt;H5964,0,2))
                                        )
                          )
              )
        )</f>
        <v>1</v>
      </c>
      <c r="L5964">
        <f t="shared" ca="1" si="655"/>
        <v>-543</v>
      </c>
      <c r="M5964">
        <f t="shared" ca="1" si="656"/>
        <v>-657.04999999997813</v>
      </c>
      <c r="N5964">
        <f t="shared" ca="1" si="657"/>
        <v>-1175</v>
      </c>
    </row>
    <row r="5965" spans="1:14" x14ac:dyDescent="0.25">
      <c r="A5965">
        <f ca="1"/>
        <v>0</v>
      </c>
      <c r="B5965">
        <f ca="1"/>
        <v>0</v>
      </c>
      <c r="C5965">
        <f ca="1"/>
        <v>3</v>
      </c>
      <c r="D5965">
        <f ca="1"/>
        <v>3</v>
      </c>
      <c r="E5965">
        <f ca="1"/>
        <v>8</v>
      </c>
      <c r="F5965">
        <f ca="1"/>
        <v>0</v>
      </c>
      <c r="G5965">
        <f t="shared" ca="1" si="651"/>
        <v>0</v>
      </c>
      <c r="H5965">
        <f t="shared" ca="1" si="652"/>
        <v>1</v>
      </c>
      <c r="I5965">
        <f t="shared" ca="1" si="653"/>
        <v>3</v>
      </c>
      <c r="J5965">
        <f t="shared" ca="1" si="654"/>
        <v>1</v>
      </c>
      <c r="K5965" cm="1">
        <f t="array" aca="1" ref="K5965" ca="1">IF(G5965&gt;7,
        IF(G5965&gt;H5965, 1, IF(G5965&lt;H5965, 0, 2)),
        IF(       H5965&gt;7,
                     IF(G5965&gt;H5965, 1, IF(G5965&lt;H5965, 0, 2)),
                     IF(         G5965&lt;6,
                                   IF(            _xlfn.XLOOKUP(C5965,'deck &amp; rules'!$D$22:$M$22,_xlfn.XLOOKUP(H5965,'deck &amp; rules'!$C$23:$C$30,'deck &amp; rules'!$D$23:$M$30))="draw",
                                                     IF(I5965&gt;J5965,1,IF(I5965&lt;J5965,0,2)),
                                                     IF(I5965&gt;H5965,1,IF(I5965&lt;H5965,0,2))),
                                   IF(H5965&lt;7,
                                        IF(G5965&gt;J5965,1,IF(G5965&lt;J5965,0,2)),
                                        IF(G5965&gt;H5965,1,IF(G5965&lt;H5965,0,2))
                                        )
                          )
              )
        )</f>
        <v>1</v>
      </c>
      <c r="L5965">
        <f t="shared" ca="1" si="655"/>
        <v>-542</v>
      </c>
      <c r="M5965">
        <f t="shared" ca="1" si="656"/>
        <v>-658.04999999997813</v>
      </c>
      <c r="N5965">
        <f t="shared" ca="1" si="657"/>
        <v>-1176</v>
      </c>
    </row>
    <row r="5966" spans="1:14" x14ac:dyDescent="0.25">
      <c r="A5966">
        <f ca="1"/>
        <v>6</v>
      </c>
      <c r="B5966">
        <f ca="1"/>
        <v>4</v>
      </c>
      <c r="C5966">
        <f ca="1"/>
        <v>0</v>
      </c>
      <c r="D5966">
        <f ca="1"/>
        <v>6</v>
      </c>
      <c r="E5966">
        <f ca="1"/>
        <v>0</v>
      </c>
      <c r="F5966">
        <f ca="1"/>
        <v>0</v>
      </c>
      <c r="G5966">
        <f t="shared" ca="1" si="651"/>
        <v>0</v>
      </c>
      <c r="H5966">
        <f t="shared" ca="1" si="652"/>
        <v>6</v>
      </c>
      <c r="I5966">
        <f t="shared" ca="1" si="653"/>
        <v>0</v>
      </c>
      <c r="J5966">
        <f t="shared" ca="1" si="654"/>
        <v>6</v>
      </c>
      <c r="K5966" cm="1">
        <f t="array" aca="1" ref="K5966" ca="1">IF(G5966&gt;7,
        IF(G5966&gt;H5966, 1, IF(G5966&lt;H5966, 0, 2)),
        IF(       H5966&gt;7,
                     IF(G5966&gt;H5966, 1, IF(G5966&lt;H5966, 0, 2)),
                     IF(         G5966&lt;6,
                                   IF(            _xlfn.XLOOKUP(C5966,'deck &amp; rules'!$D$22:$M$22,_xlfn.XLOOKUP(H5966,'deck &amp; rules'!$C$23:$C$30,'deck &amp; rules'!$D$23:$M$30))="draw",
                                                     IF(I5966&gt;J5966,1,IF(I5966&lt;J5966,0,2)),
                                                     IF(I5966&gt;H5966,1,IF(I5966&lt;H5966,0,2))),
                                   IF(H5966&lt;7,
                                        IF(G5966&gt;J5966,1,IF(G5966&lt;J5966,0,2)),
                                        IF(G5966&gt;H5966,1,IF(G5966&lt;H5966,0,2))
                                        )
                          )
              )
        )</f>
        <v>0</v>
      </c>
      <c r="L5966">
        <f t="shared" ca="1" si="655"/>
        <v>-543</v>
      </c>
      <c r="M5966">
        <f t="shared" ca="1" si="656"/>
        <v>-657.09999999997808</v>
      </c>
      <c r="N5966">
        <f t="shared" ca="1" si="657"/>
        <v>-1177</v>
      </c>
    </row>
    <row r="5967" spans="1:14" x14ac:dyDescent="0.25">
      <c r="A5967">
        <f ca="1"/>
        <v>2</v>
      </c>
      <c r="B5967">
        <f ca="1"/>
        <v>0</v>
      </c>
      <c r="C5967">
        <f ca="1"/>
        <v>6</v>
      </c>
      <c r="D5967">
        <f ca="1"/>
        <v>9</v>
      </c>
      <c r="E5967">
        <f ca="1"/>
        <v>7</v>
      </c>
      <c r="F5967">
        <f ca="1"/>
        <v>0</v>
      </c>
      <c r="G5967">
        <f t="shared" ca="1" si="651"/>
        <v>2</v>
      </c>
      <c r="H5967">
        <f t="shared" ca="1" si="652"/>
        <v>6</v>
      </c>
      <c r="I5967">
        <f t="shared" ca="1" si="653"/>
        <v>8</v>
      </c>
      <c r="J5967">
        <f t="shared" ca="1" si="654"/>
        <v>6</v>
      </c>
      <c r="K5967" cm="1">
        <f t="array" aca="1" ref="K5967" ca="1">IF(G5967&gt;7,
        IF(G5967&gt;H5967, 1, IF(G5967&lt;H5967, 0, 2)),
        IF(       H5967&gt;7,
                     IF(G5967&gt;H5967, 1, IF(G5967&lt;H5967, 0, 2)),
                     IF(         G5967&lt;6,
                                   IF(            _xlfn.XLOOKUP(C5967,'deck &amp; rules'!$D$22:$M$22,_xlfn.XLOOKUP(H5967,'deck &amp; rules'!$C$23:$C$30,'deck &amp; rules'!$D$23:$M$30))="draw",
                                                     IF(I5967&gt;J5967,1,IF(I5967&lt;J5967,0,2)),
                                                     IF(I5967&gt;H5967,1,IF(I5967&lt;H5967,0,2))),
                                   IF(H5967&lt;7,
                                        IF(G5967&gt;J5967,1,IF(G5967&lt;J5967,0,2)),
                                        IF(G5967&gt;H5967,1,IF(G5967&lt;H5967,0,2))
                                        )
                          )
              )
        )</f>
        <v>1</v>
      </c>
      <c r="L5967">
        <f t="shared" ca="1" si="655"/>
        <v>-542</v>
      </c>
      <c r="M5967">
        <f t="shared" ca="1" si="656"/>
        <v>-658.09999999997808</v>
      </c>
      <c r="N5967">
        <f t="shared" ca="1" si="657"/>
        <v>-1178</v>
      </c>
    </row>
    <row r="5968" spans="1:14" x14ac:dyDescent="0.25">
      <c r="A5968">
        <f ca="1"/>
        <v>4</v>
      </c>
      <c r="B5968">
        <f ca="1"/>
        <v>5</v>
      </c>
      <c r="C5968">
        <f ca="1"/>
        <v>8</v>
      </c>
      <c r="D5968">
        <f ca="1"/>
        <v>4</v>
      </c>
      <c r="E5968">
        <f ca="1"/>
        <v>6</v>
      </c>
      <c r="F5968">
        <f ca="1"/>
        <v>1</v>
      </c>
      <c r="G5968">
        <f t="shared" ca="1" si="651"/>
        <v>9</v>
      </c>
      <c r="H5968">
        <f t="shared" ca="1" si="652"/>
        <v>0</v>
      </c>
      <c r="I5968">
        <f t="shared" ca="1" si="653"/>
        <v>7</v>
      </c>
      <c r="J5968">
        <f t="shared" ca="1" si="654"/>
        <v>1</v>
      </c>
      <c r="K5968" cm="1">
        <f t="array" aca="1" ref="K5968" ca="1">IF(G5968&gt;7,
        IF(G5968&gt;H5968, 1, IF(G5968&lt;H5968, 0, 2)),
        IF(       H5968&gt;7,
                     IF(G5968&gt;H5968, 1, IF(G5968&lt;H5968, 0, 2)),
                     IF(         G5968&lt;6,
                                   IF(            _xlfn.XLOOKUP(C5968,'deck &amp; rules'!$D$22:$M$22,_xlfn.XLOOKUP(H5968,'deck &amp; rules'!$C$23:$C$30,'deck &amp; rules'!$D$23:$M$30))="draw",
                                                     IF(I5968&gt;J5968,1,IF(I5968&lt;J5968,0,2)),
                                                     IF(I5968&gt;H5968,1,IF(I5968&lt;H5968,0,2))),
                                   IF(H5968&lt;7,
                                        IF(G5968&gt;J5968,1,IF(G5968&lt;J5968,0,2)),
                                        IF(G5968&gt;H5968,1,IF(G5968&lt;H5968,0,2))
                                        )
                          )
              )
        )</f>
        <v>1</v>
      </c>
      <c r="L5968">
        <f t="shared" ca="1" si="655"/>
        <v>-541</v>
      </c>
      <c r="M5968">
        <f t="shared" ca="1" si="656"/>
        <v>-659.09999999997808</v>
      </c>
      <c r="N5968">
        <f t="shared" ca="1" si="657"/>
        <v>-1179</v>
      </c>
    </row>
    <row r="5969" spans="1:14" x14ac:dyDescent="0.25">
      <c r="A5969">
        <f ca="1"/>
        <v>2</v>
      </c>
      <c r="B5969">
        <f ca="1"/>
        <v>5</v>
      </c>
      <c r="C5969">
        <f ca="1"/>
        <v>8</v>
      </c>
      <c r="D5969">
        <f ca="1"/>
        <v>2</v>
      </c>
      <c r="E5969">
        <f ca="1"/>
        <v>4</v>
      </c>
      <c r="F5969">
        <f ca="1"/>
        <v>1</v>
      </c>
      <c r="G5969">
        <f t="shared" ca="1" si="651"/>
        <v>7</v>
      </c>
      <c r="H5969">
        <f t="shared" ca="1" si="652"/>
        <v>6</v>
      </c>
      <c r="I5969">
        <f t="shared" ca="1" si="653"/>
        <v>5</v>
      </c>
      <c r="J5969">
        <f t="shared" ca="1" si="654"/>
        <v>7</v>
      </c>
      <c r="K5969" cm="1">
        <f t="array" aca="1" ref="K5969" ca="1">IF(G5969&gt;7,
        IF(G5969&gt;H5969, 1, IF(G5969&lt;H5969, 0, 2)),
        IF(       H5969&gt;7,
                     IF(G5969&gt;H5969, 1, IF(G5969&lt;H5969, 0, 2)),
                     IF(         G5969&lt;6,
                                   IF(            _xlfn.XLOOKUP(C5969,'deck &amp; rules'!$D$22:$M$22,_xlfn.XLOOKUP(H5969,'deck &amp; rules'!$C$23:$C$30,'deck &amp; rules'!$D$23:$M$30))="draw",
                                                     IF(I5969&gt;J5969,1,IF(I5969&lt;J5969,0,2)),
                                                     IF(I5969&gt;H5969,1,IF(I5969&lt;H5969,0,2))),
                                   IF(H5969&lt;7,
                                        IF(G5969&gt;J5969,1,IF(G5969&lt;J5969,0,2)),
                                        IF(G5969&gt;H5969,1,IF(G5969&lt;H5969,0,2))
                                        )
                          )
              )
        )</f>
        <v>2</v>
      </c>
      <c r="L5969">
        <f t="shared" ca="1" si="655"/>
        <v>-542</v>
      </c>
      <c r="M5969">
        <f t="shared" ca="1" si="656"/>
        <v>-660.09999999997808</v>
      </c>
      <c r="N5969">
        <f t="shared" ca="1" si="657"/>
        <v>-1171</v>
      </c>
    </row>
    <row r="5970" spans="1:14" x14ac:dyDescent="0.25">
      <c r="A5970">
        <f ca="1"/>
        <v>8</v>
      </c>
      <c r="B5970">
        <f ca="1"/>
        <v>3</v>
      </c>
      <c r="C5970">
        <f ca="1"/>
        <v>0</v>
      </c>
      <c r="D5970">
        <f ca="1"/>
        <v>4</v>
      </c>
      <c r="E5970">
        <f ca="1"/>
        <v>5</v>
      </c>
      <c r="F5970">
        <f ca="1"/>
        <v>0</v>
      </c>
      <c r="G5970">
        <f t="shared" ca="1" si="651"/>
        <v>1</v>
      </c>
      <c r="H5970">
        <f t="shared" ca="1" si="652"/>
        <v>9</v>
      </c>
      <c r="I5970">
        <f t="shared" ca="1" si="653"/>
        <v>1</v>
      </c>
      <c r="J5970">
        <f t="shared" ca="1" si="654"/>
        <v>9</v>
      </c>
      <c r="K5970" cm="1">
        <f t="array" aca="1" ref="K5970" ca="1">IF(G5970&gt;7,
        IF(G5970&gt;H5970, 1, IF(G5970&lt;H5970, 0, 2)),
        IF(       H5970&gt;7,
                     IF(G5970&gt;H5970, 1, IF(G5970&lt;H5970, 0, 2)),
                     IF(         G5970&lt;6,
                                   IF(            _xlfn.XLOOKUP(C5970,'deck &amp; rules'!$D$22:$M$22,_xlfn.XLOOKUP(H5970,'deck &amp; rules'!$C$23:$C$30,'deck &amp; rules'!$D$23:$M$30))="draw",
                                                     IF(I5970&gt;J5970,1,IF(I5970&lt;J5970,0,2)),
                                                     IF(I5970&gt;H5970,1,IF(I5970&lt;H5970,0,2))),
                                   IF(H5970&lt;7,
                                        IF(G5970&gt;J5970,1,IF(G5970&lt;J5970,0,2)),
                                        IF(G5970&gt;H5970,1,IF(G5970&lt;H5970,0,2))
                                        )
                          )
              )
        )</f>
        <v>0</v>
      </c>
      <c r="L5970">
        <f t="shared" ca="1" si="655"/>
        <v>-543</v>
      </c>
      <c r="M5970">
        <f t="shared" ca="1" si="656"/>
        <v>-659.14999999997804</v>
      </c>
      <c r="N5970">
        <f t="shared" ca="1" si="657"/>
        <v>-1172</v>
      </c>
    </row>
    <row r="5971" spans="1:14" x14ac:dyDescent="0.25">
      <c r="A5971">
        <f ca="1"/>
        <v>0</v>
      </c>
      <c r="B5971">
        <f ca="1"/>
        <v>3</v>
      </c>
      <c r="C5971">
        <f ca="1"/>
        <v>0</v>
      </c>
      <c r="D5971">
        <f ca="1"/>
        <v>6</v>
      </c>
      <c r="E5971">
        <f ca="1"/>
        <v>0</v>
      </c>
      <c r="F5971">
        <f ca="1"/>
        <v>5</v>
      </c>
      <c r="G5971">
        <f t="shared" ca="1" si="651"/>
        <v>3</v>
      </c>
      <c r="H5971">
        <f t="shared" ca="1" si="652"/>
        <v>6</v>
      </c>
      <c r="I5971">
        <f t="shared" ca="1" si="653"/>
        <v>3</v>
      </c>
      <c r="J5971">
        <f t="shared" ca="1" si="654"/>
        <v>1</v>
      </c>
      <c r="K5971" cm="1">
        <f t="array" aca="1" ref="K5971" ca="1">IF(G5971&gt;7,
        IF(G5971&gt;H5971, 1, IF(G5971&lt;H5971, 0, 2)),
        IF(       H5971&gt;7,
                     IF(G5971&gt;H5971, 1, IF(G5971&lt;H5971, 0, 2)),
                     IF(         G5971&lt;6,
                                   IF(            _xlfn.XLOOKUP(C5971,'deck &amp; rules'!$D$22:$M$22,_xlfn.XLOOKUP(H5971,'deck &amp; rules'!$C$23:$C$30,'deck &amp; rules'!$D$23:$M$30))="draw",
                                                     IF(I5971&gt;J5971,1,IF(I5971&lt;J5971,0,2)),
                                                     IF(I5971&gt;H5971,1,IF(I5971&lt;H5971,0,2))),
                                   IF(H5971&lt;7,
                                        IF(G5971&gt;J5971,1,IF(G5971&lt;J5971,0,2)),
                                        IF(G5971&gt;H5971,1,IF(G5971&lt;H5971,0,2))
                                        )
                          )
              )
        )</f>
        <v>0</v>
      </c>
      <c r="L5971">
        <f t="shared" ca="1" si="655"/>
        <v>-544</v>
      </c>
      <c r="M5971">
        <f t="shared" ca="1" si="656"/>
        <v>-658.19999999997799</v>
      </c>
      <c r="N5971">
        <f t="shared" ca="1" si="657"/>
        <v>-1173</v>
      </c>
    </row>
    <row r="5972" spans="1:14" x14ac:dyDescent="0.25">
      <c r="A5972">
        <f ca="1"/>
        <v>0</v>
      </c>
      <c r="B5972">
        <f ca="1"/>
        <v>0</v>
      </c>
      <c r="C5972">
        <f ca="1"/>
        <v>8</v>
      </c>
      <c r="D5972">
        <f ca="1"/>
        <v>4</v>
      </c>
      <c r="E5972">
        <f ca="1"/>
        <v>0</v>
      </c>
      <c r="F5972">
        <f ca="1"/>
        <v>0</v>
      </c>
      <c r="G5972">
        <f t="shared" ca="1" si="651"/>
        <v>0</v>
      </c>
      <c r="H5972">
        <f t="shared" ca="1" si="652"/>
        <v>4</v>
      </c>
      <c r="I5972">
        <f t="shared" ca="1" si="653"/>
        <v>8</v>
      </c>
      <c r="J5972">
        <f t="shared" ca="1" si="654"/>
        <v>4</v>
      </c>
      <c r="K5972" cm="1">
        <f t="array" aca="1" ref="K5972" ca="1">IF(G5972&gt;7,
        IF(G5972&gt;H5972, 1, IF(G5972&lt;H5972, 0, 2)),
        IF(       H5972&gt;7,
                     IF(G5972&gt;H5972, 1, IF(G5972&lt;H5972, 0, 2)),
                     IF(         G5972&lt;6,
                                   IF(            _xlfn.XLOOKUP(C5972,'deck &amp; rules'!$D$22:$M$22,_xlfn.XLOOKUP(H5972,'deck &amp; rules'!$C$23:$C$30,'deck &amp; rules'!$D$23:$M$30))="draw",
                                                     IF(I5972&gt;J5972,1,IF(I5972&lt;J5972,0,2)),
                                                     IF(I5972&gt;H5972,1,IF(I5972&lt;H5972,0,2))),
                                   IF(H5972&lt;7,
                                        IF(G5972&gt;J5972,1,IF(G5972&lt;J5972,0,2)),
                                        IF(G5972&gt;H5972,1,IF(G5972&lt;H5972,0,2))
                                        )
                          )
              )
        )</f>
        <v>1</v>
      </c>
      <c r="L5972">
        <f t="shared" ca="1" si="655"/>
        <v>-543</v>
      </c>
      <c r="M5972">
        <f t="shared" ca="1" si="656"/>
        <v>-659.19999999997799</v>
      </c>
      <c r="N5972">
        <f t="shared" ca="1" si="657"/>
        <v>-1174</v>
      </c>
    </row>
    <row r="5973" spans="1:14" x14ac:dyDescent="0.25">
      <c r="A5973">
        <f ca="1"/>
        <v>0</v>
      </c>
      <c r="B5973">
        <f ca="1"/>
        <v>3</v>
      </c>
      <c r="C5973">
        <f ca="1"/>
        <v>4</v>
      </c>
      <c r="D5973">
        <f ca="1"/>
        <v>2</v>
      </c>
      <c r="E5973">
        <f ca="1"/>
        <v>1</v>
      </c>
      <c r="F5973">
        <f ca="1"/>
        <v>4</v>
      </c>
      <c r="G5973">
        <f t="shared" ca="1" si="651"/>
        <v>3</v>
      </c>
      <c r="H5973">
        <f t="shared" ca="1" si="652"/>
        <v>3</v>
      </c>
      <c r="I5973">
        <f t="shared" ca="1" si="653"/>
        <v>7</v>
      </c>
      <c r="J5973">
        <f t="shared" ca="1" si="654"/>
        <v>7</v>
      </c>
      <c r="K5973" cm="1">
        <f t="array" aca="1" ref="K5973" ca="1">IF(G5973&gt;7,
        IF(G5973&gt;H5973, 1, IF(G5973&lt;H5973, 0, 2)),
        IF(       H5973&gt;7,
                     IF(G5973&gt;H5973, 1, IF(G5973&lt;H5973, 0, 2)),
                     IF(         G5973&lt;6,
                                   IF(            _xlfn.XLOOKUP(C5973,'deck &amp; rules'!$D$22:$M$22,_xlfn.XLOOKUP(H5973,'deck &amp; rules'!$C$23:$C$30,'deck &amp; rules'!$D$23:$M$30))="draw",
                                                     IF(I5973&gt;J5973,1,IF(I5973&lt;J5973,0,2)),
                                                     IF(I5973&gt;H5973,1,IF(I5973&lt;H5973,0,2))),
                                   IF(H5973&lt;7,
                                        IF(G5973&gt;J5973,1,IF(G5973&lt;J5973,0,2)),
                                        IF(G5973&gt;H5973,1,IF(G5973&lt;H5973,0,2))
                                        )
                          )
              )
        )</f>
        <v>2</v>
      </c>
      <c r="L5973">
        <f t="shared" ca="1" si="655"/>
        <v>-544</v>
      </c>
      <c r="M5973">
        <f t="shared" ca="1" si="656"/>
        <v>-660.19999999997799</v>
      </c>
      <c r="N5973">
        <f t="shared" ca="1" si="657"/>
        <v>-1166</v>
      </c>
    </row>
    <row r="5974" spans="1:14" x14ac:dyDescent="0.25">
      <c r="A5974">
        <f ca="1"/>
        <v>3</v>
      </c>
      <c r="B5974">
        <f ca="1"/>
        <v>8</v>
      </c>
      <c r="C5974">
        <f ca="1"/>
        <v>8</v>
      </c>
      <c r="D5974">
        <f ca="1"/>
        <v>4</v>
      </c>
      <c r="E5974">
        <f ca="1"/>
        <v>0</v>
      </c>
      <c r="F5974">
        <f ca="1"/>
        <v>9</v>
      </c>
      <c r="G5974">
        <f t="shared" ca="1" si="651"/>
        <v>1</v>
      </c>
      <c r="H5974">
        <f t="shared" ca="1" si="652"/>
        <v>4</v>
      </c>
      <c r="I5974">
        <f t="shared" ca="1" si="653"/>
        <v>9</v>
      </c>
      <c r="J5974">
        <f t="shared" ca="1" si="654"/>
        <v>3</v>
      </c>
      <c r="K5974" cm="1">
        <f t="array" aca="1" ref="K5974" ca="1">IF(G5974&gt;7,
        IF(G5974&gt;H5974, 1, IF(G5974&lt;H5974, 0, 2)),
        IF(       H5974&gt;7,
                     IF(G5974&gt;H5974, 1, IF(G5974&lt;H5974, 0, 2)),
                     IF(         G5974&lt;6,
                                   IF(            _xlfn.XLOOKUP(C5974,'deck &amp; rules'!$D$22:$M$22,_xlfn.XLOOKUP(H5974,'deck &amp; rules'!$C$23:$C$30,'deck &amp; rules'!$D$23:$M$30))="draw",
                                                     IF(I5974&gt;J5974,1,IF(I5974&lt;J5974,0,2)),
                                                     IF(I5974&gt;H5974,1,IF(I5974&lt;H5974,0,2))),
                                   IF(H5974&lt;7,
                                        IF(G5974&gt;J5974,1,IF(G5974&lt;J5974,0,2)),
                                        IF(G5974&gt;H5974,1,IF(G5974&lt;H5974,0,2))
                                        )
                          )
              )
        )</f>
        <v>1</v>
      </c>
      <c r="L5974">
        <f t="shared" ca="1" si="655"/>
        <v>-543</v>
      </c>
      <c r="M5974">
        <f t="shared" ca="1" si="656"/>
        <v>-661.19999999997799</v>
      </c>
      <c r="N5974">
        <f t="shared" ca="1" si="657"/>
        <v>-1167</v>
      </c>
    </row>
    <row r="5975" spans="1:14" x14ac:dyDescent="0.25">
      <c r="A5975">
        <f ca="1"/>
        <v>6</v>
      </c>
      <c r="B5975">
        <f ca="1"/>
        <v>7</v>
      </c>
      <c r="C5975">
        <f ca="1"/>
        <v>7</v>
      </c>
      <c r="D5975">
        <f ca="1"/>
        <v>2</v>
      </c>
      <c r="E5975">
        <f ca="1"/>
        <v>1</v>
      </c>
      <c r="F5975">
        <f ca="1"/>
        <v>7</v>
      </c>
      <c r="G5975">
        <f t="shared" ca="1" si="651"/>
        <v>3</v>
      </c>
      <c r="H5975">
        <f t="shared" ca="1" si="652"/>
        <v>3</v>
      </c>
      <c r="I5975">
        <f t="shared" ca="1" si="653"/>
        <v>0</v>
      </c>
      <c r="J5975">
        <f t="shared" ca="1" si="654"/>
        <v>0</v>
      </c>
      <c r="K5975" cm="1">
        <f t="array" aca="1" ref="K5975" ca="1">IF(G5975&gt;7,
        IF(G5975&gt;H5975, 1, IF(G5975&lt;H5975, 0, 2)),
        IF(       H5975&gt;7,
                     IF(G5975&gt;H5975, 1, IF(G5975&lt;H5975, 0, 2)),
                     IF(         G5975&lt;6,
                                   IF(            _xlfn.XLOOKUP(C5975,'deck &amp; rules'!$D$22:$M$22,_xlfn.XLOOKUP(H5975,'deck &amp; rules'!$C$23:$C$30,'deck &amp; rules'!$D$23:$M$30))="draw",
                                                     IF(I5975&gt;J5975,1,IF(I5975&lt;J5975,0,2)),
                                                     IF(I5975&gt;H5975,1,IF(I5975&lt;H5975,0,2))),
                                   IF(H5975&lt;7,
                                        IF(G5975&gt;J5975,1,IF(G5975&lt;J5975,0,2)),
                                        IF(G5975&gt;H5975,1,IF(G5975&lt;H5975,0,2))
                                        )
                          )
              )
        )</f>
        <v>2</v>
      </c>
      <c r="L5975">
        <f t="shared" ca="1" si="655"/>
        <v>-544</v>
      </c>
      <c r="M5975">
        <f t="shared" ca="1" si="656"/>
        <v>-662.19999999997799</v>
      </c>
      <c r="N5975">
        <f t="shared" ca="1" si="657"/>
        <v>-1159</v>
      </c>
    </row>
    <row r="5976" spans="1:14" x14ac:dyDescent="0.25">
      <c r="A5976">
        <f ca="1"/>
        <v>7</v>
      </c>
      <c r="B5976">
        <f ca="1"/>
        <v>1</v>
      </c>
      <c r="C5976">
        <f ca="1"/>
        <v>0</v>
      </c>
      <c r="D5976">
        <f ca="1"/>
        <v>6</v>
      </c>
      <c r="E5976">
        <f ca="1"/>
        <v>4</v>
      </c>
      <c r="F5976">
        <f ca="1"/>
        <v>0</v>
      </c>
      <c r="G5976">
        <f t="shared" ca="1" si="651"/>
        <v>8</v>
      </c>
      <c r="H5976">
        <f t="shared" ca="1" si="652"/>
        <v>0</v>
      </c>
      <c r="I5976">
        <f t="shared" ca="1" si="653"/>
        <v>8</v>
      </c>
      <c r="J5976">
        <f t="shared" ca="1" si="654"/>
        <v>0</v>
      </c>
      <c r="K5976" cm="1">
        <f t="array" aca="1" ref="K5976" ca="1">IF(G5976&gt;7,
        IF(G5976&gt;H5976, 1, IF(G5976&lt;H5976, 0, 2)),
        IF(       H5976&gt;7,
                     IF(G5976&gt;H5976, 1, IF(G5976&lt;H5976, 0, 2)),
                     IF(         G5976&lt;6,
                                   IF(            _xlfn.XLOOKUP(C5976,'deck &amp; rules'!$D$22:$M$22,_xlfn.XLOOKUP(H5976,'deck &amp; rules'!$C$23:$C$30,'deck &amp; rules'!$D$23:$M$30))="draw",
                                                     IF(I5976&gt;J5976,1,IF(I5976&lt;J5976,0,2)),
                                                     IF(I5976&gt;H5976,1,IF(I5976&lt;H5976,0,2))),
                                   IF(H5976&lt;7,
                                        IF(G5976&gt;J5976,1,IF(G5976&lt;J5976,0,2)),
                                        IF(G5976&gt;H5976,1,IF(G5976&lt;H5976,0,2))
                                        )
                          )
              )
        )</f>
        <v>1</v>
      </c>
      <c r="L5976">
        <f t="shared" ca="1" si="655"/>
        <v>-543</v>
      </c>
      <c r="M5976">
        <f t="shared" ca="1" si="656"/>
        <v>-663.19999999997799</v>
      </c>
      <c r="N5976">
        <f t="shared" ca="1" si="657"/>
        <v>-1160</v>
      </c>
    </row>
    <row r="5977" spans="1:14" x14ac:dyDescent="0.25">
      <c r="A5977">
        <f ca="1"/>
        <v>7</v>
      </c>
      <c r="B5977">
        <f ca="1"/>
        <v>9</v>
      </c>
      <c r="C5977">
        <f ca="1"/>
        <v>4</v>
      </c>
      <c r="D5977">
        <f ca="1"/>
        <v>6</v>
      </c>
      <c r="E5977">
        <f ca="1"/>
        <v>2</v>
      </c>
      <c r="F5977">
        <f ca="1"/>
        <v>0</v>
      </c>
      <c r="G5977">
        <f t="shared" ca="1" si="651"/>
        <v>6</v>
      </c>
      <c r="H5977">
        <f t="shared" ca="1" si="652"/>
        <v>8</v>
      </c>
      <c r="I5977">
        <f t="shared" ca="1" si="653"/>
        <v>0</v>
      </c>
      <c r="J5977">
        <f t="shared" ca="1" si="654"/>
        <v>8</v>
      </c>
      <c r="K5977" cm="1">
        <f t="array" aca="1" ref="K5977" ca="1">IF(G5977&gt;7,
        IF(G5977&gt;H5977, 1, IF(G5977&lt;H5977, 0, 2)),
        IF(       H5977&gt;7,
                     IF(G5977&gt;H5977, 1, IF(G5977&lt;H5977, 0, 2)),
                     IF(         G5977&lt;6,
                                   IF(            _xlfn.XLOOKUP(C5977,'deck &amp; rules'!$D$22:$M$22,_xlfn.XLOOKUP(H5977,'deck &amp; rules'!$C$23:$C$30,'deck &amp; rules'!$D$23:$M$30))="draw",
                                                     IF(I5977&gt;J5977,1,IF(I5977&lt;J5977,0,2)),
                                                     IF(I5977&gt;H5977,1,IF(I5977&lt;H5977,0,2))),
                                   IF(H5977&lt;7,
                                        IF(G5977&gt;J5977,1,IF(G5977&lt;J5977,0,2)),
                                        IF(G5977&gt;H5977,1,IF(G5977&lt;H5977,0,2))
                                        )
                          )
              )
        )</f>
        <v>0</v>
      </c>
      <c r="L5977">
        <f t="shared" ca="1" si="655"/>
        <v>-544</v>
      </c>
      <c r="M5977">
        <f t="shared" ca="1" si="656"/>
        <v>-662.24999999997794</v>
      </c>
      <c r="N5977">
        <f t="shared" ca="1" si="657"/>
        <v>-1161</v>
      </c>
    </row>
    <row r="5978" spans="1:14" x14ac:dyDescent="0.25">
      <c r="A5978">
        <f ca="1"/>
        <v>8</v>
      </c>
      <c r="B5978">
        <f ca="1"/>
        <v>9</v>
      </c>
      <c r="C5978">
        <f ca="1"/>
        <v>5</v>
      </c>
      <c r="D5978">
        <f ca="1"/>
        <v>7</v>
      </c>
      <c r="E5978">
        <f ca="1"/>
        <v>7</v>
      </c>
      <c r="F5978">
        <f ca="1"/>
        <v>8</v>
      </c>
      <c r="G5978">
        <f t="shared" ca="1" si="651"/>
        <v>7</v>
      </c>
      <c r="H5978">
        <f t="shared" ca="1" si="652"/>
        <v>4</v>
      </c>
      <c r="I5978">
        <f t="shared" ca="1" si="653"/>
        <v>2</v>
      </c>
      <c r="J5978">
        <f t="shared" ca="1" si="654"/>
        <v>2</v>
      </c>
      <c r="K5978" cm="1">
        <f t="array" aca="1" ref="K5978" ca="1">IF(G5978&gt;7,
        IF(G5978&gt;H5978, 1, IF(G5978&lt;H5978, 0, 2)),
        IF(       H5978&gt;7,
                     IF(G5978&gt;H5978, 1, IF(G5978&lt;H5978, 0, 2)),
                     IF(         G5978&lt;6,
                                   IF(            _xlfn.XLOOKUP(C5978,'deck &amp; rules'!$D$22:$M$22,_xlfn.XLOOKUP(H5978,'deck &amp; rules'!$C$23:$C$30,'deck &amp; rules'!$D$23:$M$30))="draw",
                                                     IF(I5978&gt;J5978,1,IF(I5978&lt;J5978,0,2)),
                                                     IF(I5978&gt;H5978,1,IF(I5978&lt;H5978,0,2))),
                                   IF(H5978&lt;7,
                                        IF(G5978&gt;J5978,1,IF(G5978&lt;J5978,0,2)),
                                        IF(G5978&gt;H5978,1,IF(G5978&lt;H5978,0,2))
                                        )
                          )
              )
        )</f>
        <v>1</v>
      </c>
      <c r="L5978">
        <f t="shared" ca="1" si="655"/>
        <v>-543</v>
      </c>
      <c r="M5978">
        <f t="shared" ca="1" si="656"/>
        <v>-663.24999999997794</v>
      </c>
      <c r="N5978">
        <f t="shared" ca="1" si="657"/>
        <v>-1162</v>
      </c>
    </row>
    <row r="5979" spans="1:14" x14ac:dyDescent="0.25">
      <c r="A5979">
        <f ca="1"/>
        <v>5</v>
      </c>
      <c r="B5979">
        <f ca="1"/>
        <v>3</v>
      </c>
      <c r="C5979">
        <f ca="1"/>
        <v>9</v>
      </c>
      <c r="D5979">
        <f ca="1"/>
        <v>0</v>
      </c>
      <c r="E5979">
        <f ca="1"/>
        <v>6</v>
      </c>
      <c r="F5979">
        <f ca="1"/>
        <v>0</v>
      </c>
      <c r="G5979">
        <f t="shared" ca="1" si="651"/>
        <v>8</v>
      </c>
      <c r="H5979">
        <f t="shared" ca="1" si="652"/>
        <v>6</v>
      </c>
      <c r="I5979">
        <f t="shared" ca="1" si="653"/>
        <v>7</v>
      </c>
      <c r="J5979">
        <f t="shared" ca="1" si="654"/>
        <v>6</v>
      </c>
      <c r="K5979" cm="1">
        <f t="array" aca="1" ref="K5979" ca="1">IF(G5979&gt;7,
        IF(G5979&gt;H5979, 1, IF(G5979&lt;H5979, 0, 2)),
        IF(       H5979&gt;7,
                     IF(G5979&gt;H5979, 1, IF(G5979&lt;H5979, 0, 2)),
                     IF(         G5979&lt;6,
                                   IF(            _xlfn.XLOOKUP(C5979,'deck &amp; rules'!$D$22:$M$22,_xlfn.XLOOKUP(H5979,'deck &amp; rules'!$C$23:$C$30,'deck &amp; rules'!$D$23:$M$30))="draw",
                                                     IF(I5979&gt;J5979,1,IF(I5979&lt;J5979,0,2)),
                                                     IF(I5979&gt;H5979,1,IF(I5979&lt;H5979,0,2))),
                                   IF(H5979&lt;7,
                                        IF(G5979&gt;J5979,1,IF(G5979&lt;J5979,0,2)),
                                        IF(G5979&gt;H5979,1,IF(G5979&lt;H5979,0,2))
                                        )
                          )
              )
        )</f>
        <v>1</v>
      </c>
      <c r="L5979">
        <f t="shared" ca="1" si="655"/>
        <v>-542</v>
      </c>
      <c r="M5979">
        <f t="shared" ca="1" si="656"/>
        <v>-664.24999999997794</v>
      </c>
      <c r="N5979">
        <f t="shared" ca="1" si="657"/>
        <v>-1163</v>
      </c>
    </row>
    <row r="5980" spans="1:14" x14ac:dyDescent="0.25">
      <c r="A5980">
        <f ca="1"/>
        <v>8</v>
      </c>
      <c r="B5980">
        <f ca="1"/>
        <v>6</v>
      </c>
      <c r="C5980">
        <f ca="1"/>
        <v>0</v>
      </c>
      <c r="D5980">
        <f ca="1"/>
        <v>3</v>
      </c>
      <c r="E5980">
        <f ca="1"/>
        <v>1</v>
      </c>
      <c r="F5980">
        <f ca="1"/>
        <v>8</v>
      </c>
      <c r="G5980">
        <f t="shared" ca="1" si="651"/>
        <v>4</v>
      </c>
      <c r="H5980">
        <f t="shared" ca="1" si="652"/>
        <v>4</v>
      </c>
      <c r="I5980">
        <f t="shared" ca="1" si="653"/>
        <v>4</v>
      </c>
      <c r="J5980">
        <f t="shared" ca="1" si="654"/>
        <v>2</v>
      </c>
      <c r="K5980" cm="1">
        <f t="array" aca="1" ref="K5980" ca="1">IF(G5980&gt;7,
        IF(G5980&gt;H5980, 1, IF(G5980&lt;H5980, 0, 2)),
        IF(       H5980&gt;7,
                     IF(G5980&gt;H5980, 1, IF(G5980&lt;H5980, 0, 2)),
                     IF(         G5980&lt;6,
                                   IF(            _xlfn.XLOOKUP(C5980,'deck &amp; rules'!$D$22:$M$22,_xlfn.XLOOKUP(H5980,'deck &amp; rules'!$C$23:$C$30,'deck &amp; rules'!$D$23:$M$30))="draw",
                                                     IF(I5980&gt;J5980,1,IF(I5980&lt;J5980,0,2)),
                                                     IF(I5980&gt;H5980,1,IF(I5980&lt;H5980,0,2))),
                                   IF(H5980&lt;7,
                                        IF(G5980&gt;J5980,1,IF(G5980&lt;J5980,0,2)),
                                        IF(G5980&gt;H5980,1,IF(G5980&lt;H5980,0,2))
                                        )
                          )
              )
        )</f>
        <v>2</v>
      </c>
      <c r="L5980">
        <f t="shared" ca="1" si="655"/>
        <v>-543</v>
      </c>
      <c r="M5980">
        <f t="shared" ca="1" si="656"/>
        <v>-665.24999999997794</v>
      </c>
      <c r="N5980">
        <f t="shared" ca="1" si="657"/>
        <v>-1155</v>
      </c>
    </row>
    <row r="5981" spans="1:14" x14ac:dyDescent="0.25">
      <c r="A5981">
        <f ca="1"/>
        <v>3</v>
      </c>
      <c r="B5981">
        <f ca="1"/>
        <v>0</v>
      </c>
      <c r="C5981">
        <f ca="1"/>
        <v>7</v>
      </c>
      <c r="D5981">
        <f ca="1"/>
        <v>1</v>
      </c>
      <c r="E5981">
        <f ca="1"/>
        <v>8</v>
      </c>
      <c r="F5981">
        <f ca="1"/>
        <v>9</v>
      </c>
      <c r="G5981">
        <f t="shared" ca="1" si="651"/>
        <v>3</v>
      </c>
      <c r="H5981">
        <f t="shared" ca="1" si="652"/>
        <v>9</v>
      </c>
      <c r="I5981">
        <f t="shared" ca="1" si="653"/>
        <v>0</v>
      </c>
      <c r="J5981">
        <f t="shared" ca="1" si="654"/>
        <v>8</v>
      </c>
      <c r="K5981" cm="1">
        <f t="array" aca="1" ref="K5981" ca="1">IF(G5981&gt;7,
        IF(G5981&gt;H5981, 1, IF(G5981&lt;H5981, 0, 2)),
        IF(       H5981&gt;7,
                     IF(G5981&gt;H5981, 1, IF(G5981&lt;H5981, 0, 2)),
                     IF(         G5981&lt;6,
                                   IF(            _xlfn.XLOOKUP(C5981,'deck &amp; rules'!$D$22:$M$22,_xlfn.XLOOKUP(H5981,'deck &amp; rules'!$C$23:$C$30,'deck &amp; rules'!$D$23:$M$30))="draw",
                                                     IF(I5981&gt;J5981,1,IF(I5981&lt;J5981,0,2)),
                                                     IF(I5981&gt;H5981,1,IF(I5981&lt;H5981,0,2))),
                                   IF(H5981&lt;7,
                                        IF(G5981&gt;J5981,1,IF(G5981&lt;J5981,0,2)),
                                        IF(G5981&gt;H5981,1,IF(G5981&lt;H5981,0,2))
                                        )
                          )
              )
        )</f>
        <v>0</v>
      </c>
      <c r="L5981">
        <f t="shared" ca="1" si="655"/>
        <v>-544</v>
      </c>
      <c r="M5981">
        <f t="shared" ca="1" si="656"/>
        <v>-664.2999999999779</v>
      </c>
      <c r="N5981">
        <f t="shared" ca="1" si="657"/>
        <v>-1156</v>
      </c>
    </row>
    <row r="5982" spans="1:14" x14ac:dyDescent="0.25">
      <c r="A5982">
        <f ca="1"/>
        <v>0</v>
      </c>
      <c r="B5982">
        <f ca="1"/>
        <v>6</v>
      </c>
      <c r="C5982">
        <f ca="1"/>
        <v>7</v>
      </c>
      <c r="D5982">
        <f ca="1"/>
        <v>8</v>
      </c>
      <c r="E5982">
        <f ca="1"/>
        <v>2</v>
      </c>
      <c r="F5982">
        <f ca="1"/>
        <v>0</v>
      </c>
      <c r="G5982">
        <f t="shared" ca="1" si="651"/>
        <v>6</v>
      </c>
      <c r="H5982">
        <f t="shared" ca="1" si="652"/>
        <v>0</v>
      </c>
      <c r="I5982">
        <f t="shared" ca="1" si="653"/>
        <v>3</v>
      </c>
      <c r="J5982">
        <f t="shared" ca="1" si="654"/>
        <v>0</v>
      </c>
      <c r="K5982" cm="1">
        <f t="array" aca="1" ref="K5982" ca="1">IF(G5982&gt;7,
        IF(G5982&gt;H5982, 1, IF(G5982&lt;H5982, 0, 2)),
        IF(       H5982&gt;7,
                     IF(G5982&gt;H5982, 1, IF(G5982&lt;H5982, 0, 2)),
                     IF(         G5982&lt;6,
                                   IF(            _xlfn.XLOOKUP(C5982,'deck &amp; rules'!$D$22:$M$22,_xlfn.XLOOKUP(H5982,'deck &amp; rules'!$C$23:$C$30,'deck &amp; rules'!$D$23:$M$30))="draw",
                                                     IF(I5982&gt;J5982,1,IF(I5982&lt;J5982,0,2)),
                                                     IF(I5982&gt;H5982,1,IF(I5982&lt;H5982,0,2))),
                                   IF(H5982&lt;7,
                                        IF(G5982&gt;J5982,1,IF(G5982&lt;J5982,0,2)),
                                        IF(G5982&gt;H5982,1,IF(G5982&lt;H5982,0,2))
                                        )
                          )
              )
        )</f>
        <v>1</v>
      </c>
      <c r="L5982">
        <f t="shared" ca="1" si="655"/>
        <v>-543</v>
      </c>
      <c r="M5982">
        <f t="shared" ca="1" si="656"/>
        <v>-665.2999999999779</v>
      </c>
      <c r="N5982">
        <f t="shared" ca="1" si="657"/>
        <v>-1157</v>
      </c>
    </row>
    <row r="5983" spans="1:14" x14ac:dyDescent="0.25">
      <c r="A5983">
        <f ca="1"/>
        <v>1</v>
      </c>
      <c r="B5983">
        <f ca="1"/>
        <v>0</v>
      </c>
      <c r="C5983">
        <f ca="1"/>
        <v>0</v>
      </c>
      <c r="D5983">
        <f ca="1"/>
        <v>5</v>
      </c>
      <c r="E5983">
        <f ca="1"/>
        <v>4</v>
      </c>
      <c r="F5983">
        <f ca="1"/>
        <v>0</v>
      </c>
      <c r="G5983">
        <f t="shared" ca="1" si="651"/>
        <v>1</v>
      </c>
      <c r="H5983">
        <f t="shared" ca="1" si="652"/>
        <v>9</v>
      </c>
      <c r="I5983">
        <f t="shared" ca="1" si="653"/>
        <v>1</v>
      </c>
      <c r="J5983">
        <f t="shared" ca="1" si="654"/>
        <v>9</v>
      </c>
      <c r="K5983" cm="1">
        <f t="array" aca="1" ref="K5983" ca="1">IF(G5983&gt;7,
        IF(G5983&gt;H5983, 1, IF(G5983&lt;H5983, 0, 2)),
        IF(       H5983&gt;7,
                     IF(G5983&gt;H5983, 1, IF(G5983&lt;H5983, 0, 2)),
                     IF(         G5983&lt;6,
                                   IF(            _xlfn.XLOOKUP(C5983,'deck &amp; rules'!$D$22:$M$22,_xlfn.XLOOKUP(H5983,'deck &amp; rules'!$C$23:$C$30,'deck &amp; rules'!$D$23:$M$30))="draw",
                                                     IF(I5983&gt;J5983,1,IF(I5983&lt;J5983,0,2)),
                                                     IF(I5983&gt;H5983,1,IF(I5983&lt;H5983,0,2))),
                                   IF(H5983&lt;7,
                                        IF(G5983&gt;J5983,1,IF(G5983&lt;J5983,0,2)),
                                        IF(G5983&gt;H5983,1,IF(G5983&lt;H5983,0,2))
                                        )
                          )
              )
        )</f>
        <v>0</v>
      </c>
      <c r="L5983">
        <f t="shared" ca="1" si="655"/>
        <v>-544</v>
      </c>
      <c r="M5983">
        <f t="shared" ca="1" si="656"/>
        <v>-664.34999999997785</v>
      </c>
      <c r="N5983">
        <f t="shared" ca="1" si="657"/>
        <v>-1158</v>
      </c>
    </row>
    <row r="5984" spans="1:14" x14ac:dyDescent="0.25">
      <c r="A5984">
        <f ca="1"/>
        <v>1</v>
      </c>
      <c r="B5984">
        <f ca="1"/>
        <v>4</v>
      </c>
      <c r="C5984">
        <f ca="1"/>
        <v>5</v>
      </c>
      <c r="D5984">
        <f ca="1"/>
        <v>0</v>
      </c>
      <c r="E5984">
        <f ca="1"/>
        <v>2</v>
      </c>
      <c r="F5984">
        <f ca="1"/>
        <v>0</v>
      </c>
      <c r="G5984">
        <f t="shared" ca="1" si="651"/>
        <v>5</v>
      </c>
      <c r="H5984">
        <f t="shared" ca="1" si="652"/>
        <v>2</v>
      </c>
      <c r="I5984">
        <f t="shared" ca="1" si="653"/>
        <v>0</v>
      </c>
      <c r="J5984">
        <f t="shared" ca="1" si="654"/>
        <v>2</v>
      </c>
      <c r="K5984" cm="1">
        <f t="array" aca="1" ref="K5984" ca="1">IF(G5984&gt;7,
        IF(G5984&gt;H5984, 1, IF(G5984&lt;H5984, 0, 2)),
        IF(       H5984&gt;7,
                     IF(G5984&gt;H5984, 1, IF(G5984&lt;H5984, 0, 2)),
                     IF(         G5984&lt;6,
                                   IF(            _xlfn.XLOOKUP(C5984,'deck &amp; rules'!$D$22:$M$22,_xlfn.XLOOKUP(H5984,'deck &amp; rules'!$C$23:$C$30,'deck &amp; rules'!$D$23:$M$30))="draw",
                                                     IF(I5984&gt;J5984,1,IF(I5984&lt;J5984,0,2)),
                                                     IF(I5984&gt;H5984,1,IF(I5984&lt;H5984,0,2))),
                                   IF(H5984&lt;7,
                                        IF(G5984&gt;J5984,1,IF(G5984&lt;J5984,0,2)),
                                        IF(G5984&gt;H5984,1,IF(G5984&lt;H5984,0,2))
                                        )
                          )
              )
        )</f>
        <v>0</v>
      </c>
      <c r="L5984">
        <f t="shared" ca="1" si="655"/>
        <v>-545</v>
      </c>
      <c r="M5984">
        <f t="shared" ca="1" si="656"/>
        <v>-663.39999999997781</v>
      </c>
      <c r="N5984">
        <f t="shared" ca="1" si="657"/>
        <v>-1159</v>
      </c>
    </row>
    <row r="5985" spans="1:14" x14ac:dyDescent="0.25">
      <c r="A5985">
        <f ca="1"/>
        <v>2</v>
      </c>
      <c r="B5985">
        <f ca="1"/>
        <v>1</v>
      </c>
      <c r="C5985">
        <f ca="1"/>
        <v>9</v>
      </c>
      <c r="D5985">
        <f ca="1"/>
        <v>4</v>
      </c>
      <c r="E5985">
        <f ca="1"/>
        <v>0</v>
      </c>
      <c r="F5985">
        <f ca="1"/>
        <v>3</v>
      </c>
      <c r="G5985">
        <f t="shared" ca="1" si="651"/>
        <v>3</v>
      </c>
      <c r="H5985">
        <f t="shared" ca="1" si="652"/>
        <v>4</v>
      </c>
      <c r="I5985">
        <f t="shared" ca="1" si="653"/>
        <v>2</v>
      </c>
      <c r="J5985">
        <f t="shared" ca="1" si="654"/>
        <v>7</v>
      </c>
      <c r="K5985" cm="1">
        <f t="array" aca="1" ref="K5985" ca="1">IF(G5985&gt;7,
        IF(G5985&gt;H5985, 1, IF(G5985&lt;H5985, 0, 2)),
        IF(       H5985&gt;7,
                     IF(G5985&gt;H5985, 1, IF(G5985&lt;H5985, 0, 2)),
                     IF(         G5985&lt;6,
                                   IF(            _xlfn.XLOOKUP(C5985,'deck &amp; rules'!$D$22:$M$22,_xlfn.XLOOKUP(H5985,'deck &amp; rules'!$C$23:$C$30,'deck &amp; rules'!$D$23:$M$30))="draw",
                                                     IF(I5985&gt;J5985,1,IF(I5985&lt;J5985,0,2)),
                                                     IF(I5985&gt;H5985,1,IF(I5985&lt;H5985,0,2))),
                                   IF(H5985&lt;7,
                                        IF(G5985&gt;J5985,1,IF(G5985&lt;J5985,0,2)),
                                        IF(G5985&gt;H5985,1,IF(G5985&lt;H5985,0,2))
                                        )
                          )
              )
        )</f>
        <v>0</v>
      </c>
      <c r="L5985">
        <f t="shared" ca="1" si="655"/>
        <v>-546</v>
      </c>
      <c r="M5985">
        <f t="shared" ca="1" si="656"/>
        <v>-662.44999999997776</v>
      </c>
      <c r="N5985">
        <f t="shared" ca="1" si="657"/>
        <v>-1160</v>
      </c>
    </row>
    <row r="5986" spans="1:14" x14ac:dyDescent="0.25">
      <c r="A5986">
        <f ca="1"/>
        <v>0</v>
      </c>
      <c r="B5986">
        <f ca="1"/>
        <v>0</v>
      </c>
      <c r="C5986">
        <f ca="1"/>
        <v>3</v>
      </c>
      <c r="D5986">
        <f ca="1"/>
        <v>9</v>
      </c>
      <c r="E5986">
        <f ca="1"/>
        <v>7</v>
      </c>
      <c r="F5986">
        <f ca="1"/>
        <v>9</v>
      </c>
      <c r="G5986">
        <f t="shared" ca="1" si="651"/>
        <v>0</v>
      </c>
      <c r="H5986">
        <f t="shared" ca="1" si="652"/>
        <v>6</v>
      </c>
      <c r="I5986">
        <f t="shared" ca="1" si="653"/>
        <v>3</v>
      </c>
      <c r="J5986">
        <f t="shared" ca="1" si="654"/>
        <v>5</v>
      </c>
      <c r="K5986" cm="1">
        <f t="array" aca="1" ref="K5986" ca="1">IF(G5986&gt;7,
        IF(G5986&gt;H5986, 1, IF(G5986&lt;H5986, 0, 2)),
        IF(       H5986&gt;7,
                     IF(G5986&gt;H5986, 1, IF(G5986&lt;H5986, 0, 2)),
                     IF(         G5986&lt;6,
                                   IF(            _xlfn.XLOOKUP(C5986,'deck &amp; rules'!$D$22:$M$22,_xlfn.XLOOKUP(H5986,'deck &amp; rules'!$C$23:$C$30,'deck &amp; rules'!$D$23:$M$30))="draw",
                                                     IF(I5986&gt;J5986,1,IF(I5986&lt;J5986,0,2)),
                                                     IF(I5986&gt;H5986,1,IF(I5986&lt;H5986,0,2))),
                                   IF(H5986&lt;7,
                                        IF(G5986&gt;J5986,1,IF(G5986&lt;J5986,0,2)),
                                        IF(G5986&gt;H5986,1,IF(G5986&lt;H5986,0,2))
                                        )
                          )
              )
        )</f>
        <v>0</v>
      </c>
      <c r="L5986">
        <f t="shared" ca="1" si="655"/>
        <v>-547</v>
      </c>
      <c r="M5986">
        <f t="shared" ca="1" si="656"/>
        <v>-661.49999999997772</v>
      </c>
      <c r="N5986">
        <f t="shared" ca="1" si="657"/>
        <v>-1161</v>
      </c>
    </row>
    <row r="5987" spans="1:14" x14ac:dyDescent="0.25">
      <c r="A5987">
        <f ca="1"/>
        <v>6</v>
      </c>
      <c r="B5987">
        <f ca="1"/>
        <v>4</v>
      </c>
      <c r="C5987">
        <f ca="1"/>
        <v>7</v>
      </c>
      <c r="D5987">
        <f ca="1"/>
        <v>1</v>
      </c>
      <c r="E5987">
        <f ca="1"/>
        <v>6</v>
      </c>
      <c r="F5987">
        <f ca="1"/>
        <v>0</v>
      </c>
      <c r="G5987">
        <f t="shared" ca="1" si="651"/>
        <v>0</v>
      </c>
      <c r="H5987">
        <f t="shared" ca="1" si="652"/>
        <v>7</v>
      </c>
      <c r="I5987">
        <f t="shared" ca="1" si="653"/>
        <v>7</v>
      </c>
      <c r="J5987">
        <f t="shared" ca="1" si="654"/>
        <v>7</v>
      </c>
      <c r="K5987" cm="1">
        <f t="array" aca="1" ref="K5987" ca="1">IF(G5987&gt;7,
        IF(G5987&gt;H5987, 1, IF(G5987&lt;H5987, 0, 2)),
        IF(       H5987&gt;7,
                     IF(G5987&gt;H5987, 1, IF(G5987&lt;H5987, 0, 2)),
                     IF(         G5987&lt;6,
                                   IF(            _xlfn.XLOOKUP(C5987,'deck &amp; rules'!$D$22:$M$22,_xlfn.XLOOKUP(H5987,'deck &amp; rules'!$C$23:$C$30,'deck &amp; rules'!$D$23:$M$30))="draw",
                                                     IF(I5987&gt;J5987,1,IF(I5987&lt;J5987,0,2)),
                                                     IF(I5987&gt;H5987,1,IF(I5987&lt;H5987,0,2))),
                                   IF(H5987&lt;7,
                                        IF(G5987&gt;J5987,1,IF(G5987&lt;J5987,0,2)),
                                        IF(G5987&gt;H5987,1,IF(G5987&lt;H5987,0,2))
                                        )
                          )
              )
        )</f>
        <v>2</v>
      </c>
      <c r="L5987">
        <f t="shared" ca="1" si="655"/>
        <v>-548</v>
      </c>
      <c r="M5987">
        <f t="shared" ca="1" si="656"/>
        <v>-662.49999999997772</v>
      </c>
      <c r="N5987">
        <f t="shared" ca="1" si="657"/>
        <v>-1153</v>
      </c>
    </row>
    <row r="5988" spans="1:14" x14ac:dyDescent="0.25">
      <c r="A5988">
        <f ca="1"/>
        <v>7</v>
      </c>
      <c r="B5988">
        <f ca="1"/>
        <v>8</v>
      </c>
      <c r="C5988">
        <f ca="1"/>
        <v>0</v>
      </c>
      <c r="D5988">
        <f ca="1"/>
        <v>4</v>
      </c>
      <c r="E5988">
        <f ca="1"/>
        <v>9</v>
      </c>
      <c r="F5988">
        <f ca="1"/>
        <v>0</v>
      </c>
      <c r="G5988">
        <f t="shared" ca="1" si="651"/>
        <v>5</v>
      </c>
      <c r="H5988">
        <f t="shared" ca="1" si="652"/>
        <v>3</v>
      </c>
      <c r="I5988">
        <f t="shared" ca="1" si="653"/>
        <v>5</v>
      </c>
      <c r="J5988">
        <f t="shared" ca="1" si="654"/>
        <v>3</v>
      </c>
      <c r="K5988" cm="1">
        <f t="array" aca="1" ref="K5988" ca="1">IF(G5988&gt;7,
        IF(G5988&gt;H5988, 1, IF(G5988&lt;H5988, 0, 2)),
        IF(       H5988&gt;7,
                     IF(G5988&gt;H5988, 1, IF(G5988&lt;H5988, 0, 2)),
                     IF(         G5988&lt;6,
                                   IF(            _xlfn.XLOOKUP(C5988,'deck &amp; rules'!$D$22:$M$22,_xlfn.XLOOKUP(H5988,'deck &amp; rules'!$C$23:$C$30,'deck &amp; rules'!$D$23:$M$30))="draw",
                                                     IF(I5988&gt;J5988,1,IF(I5988&lt;J5988,0,2)),
                                                     IF(I5988&gt;H5988,1,IF(I5988&lt;H5988,0,2))),
                                   IF(H5988&lt;7,
                                        IF(G5988&gt;J5988,1,IF(G5988&lt;J5988,0,2)),
                                        IF(G5988&gt;H5988,1,IF(G5988&lt;H5988,0,2))
                                        )
                          )
              )
        )</f>
        <v>1</v>
      </c>
      <c r="L5988">
        <f t="shared" ca="1" si="655"/>
        <v>-547</v>
      </c>
      <c r="M5988">
        <f t="shared" ca="1" si="656"/>
        <v>-663.49999999997772</v>
      </c>
      <c r="N5988">
        <f t="shared" ca="1" si="657"/>
        <v>-1154</v>
      </c>
    </row>
    <row r="5989" spans="1:14" x14ac:dyDescent="0.25">
      <c r="A5989">
        <f ca="1"/>
        <v>9</v>
      </c>
      <c r="B5989">
        <f ca="1"/>
        <v>7</v>
      </c>
      <c r="C5989">
        <f ca="1"/>
        <v>0</v>
      </c>
      <c r="D5989">
        <f ca="1"/>
        <v>0</v>
      </c>
      <c r="E5989">
        <f ca="1"/>
        <v>1</v>
      </c>
      <c r="F5989">
        <f ca="1"/>
        <v>0</v>
      </c>
      <c r="G5989">
        <f t="shared" ca="1" si="651"/>
        <v>6</v>
      </c>
      <c r="H5989">
        <f t="shared" ca="1" si="652"/>
        <v>1</v>
      </c>
      <c r="I5989">
        <f t="shared" ca="1" si="653"/>
        <v>6</v>
      </c>
      <c r="J5989">
        <f t="shared" ca="1" si="654"/>
        <v>1</v>
      </c>
      <c r="K5989" cm="1">
        <f t="array" aca="1" ref="K5989" ca="1">IF(G5989&gt;7,
        IF(G5989&gt;H5989, 1, IF(G5989&lt;H5989, 0, 2)),
        IF(       H5989&gt;7,
                     IF(G5989&gt;H5989, 1, IF(G5989&lt;H5989, 0, 2)),
                     IF(         G5989&lt;6,
                                   IF(            _xlfn.XLOOKUP(C5989,'deck &amp; rules'!$D$22:$M$22,_xlfn.XLOOKUP(H5989,'deck &amp; rules'!$C$23:$C$30,'deck &amp; rules'!$D$23:$M$30))="draw",
                                                     IF(I5989&gt;J5989,1,IF(I5989&lt;J5989,0,2)),
                                                     IF(I5989&gt;H5989,1,IF(I5989&lt;H5989,0,2))),
                                   IF(H5989&lt;7,
                                        IF(G5989&gt;J5989,1,IF(G5989&lt;J5989,0,2)),
                                        IF(G5989&gt;H5989,1,IF(G5989&lt;H5989,0,2))
                                        )
                          )
              )
        )</f>
        <v>1</v>
      </c>
      <c r="L5989">
        <f t="shared" ca="1" si="655"/>
        <v>-546</v>
      </c>
      <c r="M5989">
        <f t="shared" ca="1" si="656"/>
        <v>-664.49999999997772</v>
      </c>
      <c r="N5989">
        <f t="shared" ca="1" si="657"/>
        <v>-1155</v>
      </c>
    </row>
    <row r="5990" spans="1:14" x14ac:dyDescent="0.25">
      <c r="A5990">
        <f ca="1"/>
        <v>0</v>
      </c>
      <c r="B5990">
        <f ca="1"/>
        <v>2</v>
      </c>
      <c r="C5990">
        <f ca="1"/>
        <v>7</v>
      </c>
      <c r="D5990">
        <f ca="1"/>
        <v>4</v>
      </c>
      <c r="E5990">
        <f ca="1"/>
        <v>7</v>
      </c>
      <c r="F5990">
        <f ca="1"/>
        <v>8</v>
      </c>
      <c r="G5990">
        <f t="shared" ca="1" si="651"/>
        <v>2</v>
      </c>
      <c r="H5990">
        <f t="shared" ca="1" si="652"/>
        <v>1</v>
      </c>
      <c r="I5990">
        <f t="shared" ca="1" si="653"/>
        <v>9</v>
      </c>
      <c r="J5990">
        <f t="shared" ca="1" si="654"/>
        <v>9</v>
      </c>
      <c r="K5990" cm="1">
        <f t="array" aca="1" ref="K5990" ca="1">IF(G5990&gt;7,
        IF(G5990&gt;H5990, 1, IF(G5990&lt;H5990, 0, 2)),
        IF(       H5990&gt;7,
                     IF(G5990&gt;H5990, 1, IF(G5990&lt;H5990, 0, 2)),
                     IF(         G5990&lt;6,
                                   IF(            _xlfn.XLOOKUP(C5990,'deck &amp; rules'!$D$22:$M$22,_xlfn.XLOOKUP(H5990,'deck &amp; rules'!$C$23:$C$30,'deck &amp; rules'!$D$23:$M$30))="draw",
                                                     IF(I5990&gt;J5990,1,IF(I5990&lt;J5990,0,2)),
                                                     IF(I5990&gt;H5990,1,IF(I5990&lt;H5990,0,2))),
                                   IF(H5990&lt;7,
                                        IF(G5990&gt;J5990,1,IF(G5990&lt;J5990,0,2)),
                                        IF(G5990&gt;H5990,1,IF(G5990&lt;H5990,0,2))
                                        )
                          )
              )
        )</f>
        <v>2</v>
      </c>
      <c r="L5990">
        <f t="shared" ca="1" si="655"/>
        <v>-547</v>
      </c>
      <c r="M5990">
        <f t="shared" ca="1" si="656"/>
        <v>-665.49999999997772</v>
      </c>
      <c r="N5990">
        <f t="shared" ca="1" si="657"/>
        <v>-1147</v>
      </c>
    </row>
    <row r="5991" spans="1:14" x14ac:dyDescent="0.25">
      <c r="A5991">
        <f ca="1"/>
        <v>0</v>
      </c>
      <c r="B5991">
        <f ca="1"/>
        <v>2</v>
      </c>
      <c r="C5991">
        <f ca="1"/>
        <v>7</v>
      </c>
      <c r="D5991">
        <f ca="1"/>
        <v>3</v>
      </c>
      <c r="E5991">
        <f ca="1"/>
        <v>7</v>
      </c>
      <c r="F5991">
        <f ca="1"/>
        <v>6</v>
      </c>
      <c r="G5991">
        <f t="shared" ca="1" si="651"/>
        <v>2</v>
      </c>
      <c r="H5991">
        <f t="shared" ca="1" si="652"/>
        <v>0</v>
      </c>
      <c r="I5991">
        <f t="shared" ca="1" si="653"/>
        <v>9</v>
      </c>
      <c r="J5991">
        <f t="shared" ca="1" si="654"/>
        <v>6</v>
      </c>
      <c r="K5991" cm="1">
        <f t="array" aca="1" ref="K5991" ca="1">IF(G5991&gt;7,
        IF(G5991&gt;H5991, 1, IF(G5991&lt;H5991, 0, 2)),
        IF(       H5991&gt;7,
                     IF(G5991&gt;H5991, 1, IF(G5991&lt;H5991, 0, 2)),
                     IF(         G5991&lt;6,
                                   IF(            _xlfn.XLOOKUP(C5991,'deck &amp; rules'!$D$22:$M$22,_xlfn.XLOOKUP(H5991,'deck &amp; rules'!$C$23:$C$30,'deck &amp; rules'!$D$23:$M$30))="draw",
                                                     IF(I5991&gt;J5991,1,IF(I5991&lt;J5991,0,2)),
                                                     IF(I5991&gt;H5991,1,IF(I5991&lt;H5991,0,2))),
                                   IF(H5991&lt;7,
                                        IF(G5991&gt;J5991,1,IF(G5991&lt;J5991,0,2)),
                                        IF(G5991&gt;H5991,1,IF(G5991&lt;H5991,0,2))
                                        )
                          )
              )
        )</f>
        <v>1</v>
      </c>
      <c r="L5991">
        <f t="shared" ca="1" si="655"/>
        <v>-546</v>
      </c>
      <c r="M5991">
        <f t="shared" ca="1" si="656"/>
        <v>-666.49999999997772</v>
      </c>
      <c r="N5991">
        <f t="shared" ca="1" si="657"/>
        <v>-1148</v>
      </c>
    </row>
    <row r="5992" spans="1:14" x14ac:dyDescent="0.25">
      <c r="A5992">
        <f ca="1"/>
        <v>0</v>
      </c>
      <c r="B5992">
        <f ca="1"/>
        <v>5</v>
      </c>
      <c r="C5992">
        <f ca="1"/>
        <v>8</v>
      </c>
      <c r="D5992">
        <f ca="1"/>
        <v>1</v>
      </c>
      <c r="E5992">
        <f ca="1"/>
        <v>1</v>
      </c>
      <c r="F5992">
        <f ca="1"/>
        <v>7</v>
      </c>
      <c r="G5992">
        <f t="shared" ca="1" si="651"/>
        <v>5</v>
      </c>
      <c r="H5992">
        <f t="shared" ca="1" si="652"/>
        <v>2</v>
      </c>
      <c r="I5992">
        <f t="shared" ca="1" si="653"/>
        <v>3</v>
      </c>
      <c r="J5992">
        <f t="shared" ca="1" si="654"/>
        <v>9</v>
      </c>
      <c r="K5992" cm="1">
        <f t="array" aca="1" ref="K5992" ca="1">IF(G5992&gt;7,
        IF(G5992&gt;H5992, 1, IF(G5992&lt;H5992, 0, 2)),
        IF(       H5992&gt;7,
                     IF(G5992&gt;H5992, 1, IF(G5992&lt;H5992, 0, 2)),
                     IF(         G5992&lt;6,
                                   IF(            _xlfn.XLOOKUP(C5992,'deck &amp; rules'!$D$22:$M$22,_xlfn.XLOOKUP(H5992,'deck &amp; rules'!$C$23:$C$30,'deck &amp; rules'!$D$23:$M$30))="draw",
                                                     IF(I5992&gt;J5992,1,IF(I5992&lt;J5992,0,2)),
                                                     IF(I5992&gt;H5992,1,IF(I5992&lt;H5992,0,2))),
                                   IF(H5992&lt;7,
                                        IF(G5992&gt;J5992,1,IF(G5992&lt;J5992,0,2)),
                                        IF(G5992&gt;H5992,1,IF(G5992&lt;H5992,0,2))
                                        )
                          )
              )
        )</f>
        <v>0</v>
      </c>
      <c r="L5992">
        <f t="shared" ca="1" si="655"/>
        <v>-547</v>
      </c>
      <c r="M5992">
        <f t="shared" ca="1" si="656"/>
        <v>-665.54999999997767</v>
      </c>
      <c r="N5992">
        <f t="shared" ca="1" si="657"/>
        <v>-1149</v>
      </c>
    </row>
    <row r="5993" spans="1:14" x14ac:dyDescent="0.25">
      <c r="A5993">
        <f ca="1"/>
        <v>9</v>
      </c>
      <c r="B5993">
        <f ca="1"/>
        <v>3</v>
      </c>
      <c r="C5993">
        <f ca="1"/>
        <v>4</v>
      </c>
      <c r="D5993">
        <f ca="1"/>
        <v>0</v>
      </c>
      <c r="E5993">
        <f ca="1"/>
        <v>0</v>
      </c>
      <c r="F5993">
        <f ca="1"/>
        <v>2</v>
      </c>
      <c r="G5993">
        <f t="shared" ca="1" si="651"/>
        <v>2</v>
      </c>
      <c r="H5993">
        <f t="shared" ca="1" si="652"/>
        <v>0</v>
      </c>
      <c r="I5993">
        <f t="shared" ca="1" si="653"/>
        <v>6</v>
      </c>
      <c r="J5993">
        <f t="shared" ca="1" si="654"/>
        <v>2</v>
      </c>
      <c r="K5993" cm="1">
        <f t="array" aca="1" ref="K5993" ca="1">IF(G5993&gt;7,
        IF(G5993&gt;H5993, 1, IF(G5993&lt;H5993, 0, 2)),
        IF(       H5993&gt;7,
                     IF(G5993&gt;H5993, 1, IF(G5993&lt;H5993, 0, 2)),
                     IF(         G5993&lt;6,
                                   IF(            _xlfn.XLOOKUP(C5993,'deck &amp; rules'!$D$22:$M$22,_xlfn.XLOOKUP(H5993,'deck &amp; rules'!$C$23:$C$30,'deck &amp; rules'!$D$23:$M$30))="draw",
                                                     IF(I5993&gt;J5993,1,IF(I5993&lt;J5993,0,2)),
                                                     IF(I5993&gt;H5993,1,IF(I5993&lt;H5993,0,2))),
                                   IF(H5993&lt;7,
                                        IF(G5993&gt;J5993,1,IF(G5993&lt;J5993,0,2)),
                                        IF(G5993&gt;H5993,1,IF(G5993&lt;H5993,0,2))
                                        )
                          )
              )
        )</f>
        <v>1</v>
      </c>
      <c r="L5993">
        <f t="shared" ca="1" si="655"/>
        <v>-546</v>
      </c>
      <c r="M5993">
        <f t="shared" ca="1" si="656"/>
        <v>-666.54999999997767</v>
      </c>
      <c r="N5993">
        <f t="shared" ca="1" si="657"/>
        <v>-1150</v>
      </c>
    </row>
    <row r="5994" spans="1:14" x14ac:dyDescent="0.25">
      <c r="A5994">
        <f ca="1"/>
        <v>2</v>
      </c>
      <c r="B5994">
        <f ca="1"/>
        <v>8</v>
      </c>
      <c r="C5994">
        <f ca="1"/>
        <v>3</v>
      </c>
      <c r="D5994">
        <f ca="1"/>
        <v>1</v>
      </c>
      <c r="E5994">
        <f ca="1"/>
        <v>5</v>
      </c>
      <c r="F5994">
        <f ca="1"/>
        <v>2</v>
      </c>
      <c r="G5994">
        <f t="shared" ca="1" si="651"/>
        <v>0</v>
      </c>
      <c r="H5994">
        <f t="shared" ca="1" si="652"/>
        <v>6</v>
      </c>
      <c r="I5994">
        <f t="shared" ca="1" si="653"/>
        <v>3</v>
      </c>
      <c r="J5994">
        <f t="shared" ca="1" si="654"/>
        <v>8</v>
      </c>
      <c r="K5994" cm="1">
        <f t="array" aca="1" ref="K5994" ca="1">IF(G5994&gt;7,
        IF(G5994&gt;H5994, 1, IF(G5994&lt;H5994, 0, 2)),
        IF(       H5994&gt;7,
                     IF(G5994&gt;H5994, 1, IF(G5994&lt;H5994, 0, 2)),
                     IF(         G5994&lt;6,
                                   IF(            _xlfn.XLOOKUP(C5994,'deck &amp; rules'!$D$22:$M$22,_xlfn.XLOOKUP(H5994,'deck &amp; rules'!$C$23:$C$30,'deck &amp; rules'!$D$23:$M$30))="draw",
                                                     IF(I5994&gt;J5994,1,IF(I5994&lt;J5994,0,2)),
                                                     IF(I5994&gt;H5994,1,IF(I5994&lt;H5994,0,2))),
                                   IF(H5994&lt;7,
                                        IF(G5994&gt;J5994,1,IF(G5994&lt;J5994,0,2)),
                                        IF(G5994&gt;H5994,1,IF(G5994&lt;H5994,0,2))
                                        )
                          )
              )
        )</f>
        <v>0</v>
      </c>
      <c r="L5994">
        <f t="shared" ca="1" si="655"/>
        <v>-547</v>
      </c>
      <c r="M5994">
        <f t="shared" ca="1" si="656"/>
        <v>-665.59999999997763</v>
      </c>
      <c r="N5994">
        <f t="shared" ca="1" si="657"/>
        <v>-1151</v>
      </c>
    </row>
    <row r="5995" spans="1:14" x14ac:dyDescent="0.25">
      <c r="A5995">
        <f ca="1"/>
        <v>5</v>
      </c>
      <c r="B5995">
        <f ca="1"/>
        <v>0</v>
      </c>
      <c r="C5995">
        <f ca="1"/>
        <v>0</v>
      </c>
      <c r="D5995">
        <f ca="1"/>
        <v>8</v>
      </c>
      <c r="E5995">
        <f ca="1"/>
        <v>3</v>
      </c>
      <c r="F5995">
        <f ca="1"/>
        <v>9</v>
      </c>
      <c r="G5995">
        <f t="shared" ca="1" si="651"/>
        <v>5</v>
      </c>
      <c r="H5995">
        <f t="shared" ca="1" si="652"/>
        <v>1</v>
      </c>
      <c r="I5995">
        <f t="shared" ca="1" si="653"/>
        <v>5</v>
      </c>
      <c r="J5995">
        <f t="shared" ca="1" si="654"/>
        <v>0</v>
      </c>
      <c r="K5995" cm="1">
        <f t="array" aca="1" ref="K5995" ca="1">IF(G5995&gt;7,
        IF(G5995&gt;H5995, 1, IF(G5995&lt;H5995, 0, 2)),
        IF(       H5995&gt;7,
                     IF(G5995&gt;H5995, 1, IF(G5995&lt;H5995, 0, 2)),
                     IF(         G5995&lt;6,
                                   IF(            _xlfn.XLOOKUP(C5995,'deck &amp; rules'!$D$22:$M$22,_xlfn.XLOOKUP(H5995,'deck &amp; rules'!$C$23:$C$30,'deck &amp; rules'!$D$23:$M$30))="draw",
                                                     IF(I5995&gt;J5995,1,IF(I5995&lt;J5995,0,2)),
                                                     IF(I5995&gt;H5995,1,IF(I5995&lt;H5995,0,2))),
                                   IF(H5995&lt;7,
                                        IF(G5995&gt;J5995,1,IF(G5995&lt;J5995,0,2)),
                                        IF(G5995&gt;H5995,1,IF(G5995&lt;H5995,0,2))
                                        )
                          )
              )
        )</f>
        <v>1</v>
      </c>
      <c r="L5995">
        <f t="shared" ca="1" si="655"/>
        <v>-546</v>
      </c>
      <c r="M5995">
        <f t="shared" ca="1" si="656"/>
        <v>-666.59999999997763</v>
      </c>
      <c r="N5995">
        <f t="shared" ca="1" si="657"/>
        <v>-1152</v>
      </c>
    </row>
    <row r="5996" spans="1:14" x14ac:dyDescent="0.25">
      <c r="A5996">
        <f ca="1"/>
        <v>7</v>
      </c>
      <c r="B5996">
        <f ca="1"/>
        <v>1</v>
      </c>
      <c r="C5996">
        <f ca="1"/>
        <v>1</v>
      </c>
      <c r="D5996">
        <f ca="1"/>
        <v>2</v>
      </c>
      <c r="E5996">
        <f ca="1"/>
        <v>0</v>
      </c>
      <c r="F5996">
        <f ca="1"/>
        <v>6</v>
      </c>
      <c r="G5996">
        <f t="shared" ca="1" si="651"/>
        <v>8</v>
      </c>
      <c r="H5996">
        <f t="shared" ca="1" si="652"/>
        <v>2</v>
      </c>
      <c r="I5996">
        <f t="shared" ca="1" si="653"/>
        <v>9</v>
      </c>
      <c r="J5996">
        <f t="shared" ca="1" si="654"/>
        <v>8</v>
      </c>
      <c r="K5996" cm="1">
        <f t="array" aca="1" ref="K5996" ca="1">IF(G5996&gt;7,
        IF(G5996&gt;H5996, 1, IF(G5996&lt;H5996, 0, 2)),
        IF(       H5996&gt;7,
                     IF(G5996&gt;H5996, 1, IF(G5996&lt;H5996, 0, 2)),
                     IF(         G5996&lt;6,
                                   IF(            _xlfn.XLOOKUP(C5996,'deck &amp; rules'!$D$22:$M$22,_xlfn.XLOOKUP(H5996,'deck &amp; rules'!$C$23:$C$30,'deck &amp; rules'!$D$23:$M$30))="draw",
                                                     IF(I5996&gt;J5996,1,IF(I5996&lt;J5996,0,2)),
                                                     IF(I5996&gt;H5996,1,IF(I5996&lt;H5996,0,2))),
                                   IF(H5996&lt;7,
                                        IF(G5996&gt;J5996,1,IF(G5996&lt;J5996,0,2)),
                                        IF(G5996&gt;H5996,1,IF(G5996&lt;H5996,0,2))
                                        )
                          )
              )
        )</f>
        <v>1</v>
      </c>
      <c r="L5996">
        <f t="shared" ca="1" si="655"/>
        <v>-545</v>
      </c>
      <c r="M5996">
        <f t="shared" ca="1" si="656"/>
        <v>-667.59999999997763</v>
      </c>
      <c r="N5996">
        <f t="shared" ca="1" si="657"/>
        <v>-1153</v>
      </c>
    </row>
    <row r="5997" spans="1:14" x14ac:dyDescent="0.25">
      <c r="A5997">
        <f ca="1"/>
        <v>0</v>
      </c>
      <c r="B5997">
        <f ca="1"/>
        <v>3</v>
      </c>
      <c r="C5997">
        <f ca="1"/>
        <v>3</v>
      </c>
      <c r="D5997">
        <f ca="1"/>
        <v>0</v>
      </c>
      <c r="E5997">
        <f ca="1"/>
        <v>3</v>
      </c>
      <c r="F5997">
        <f ca="1"/>
        <v>7</v>
      </c>
      <c r="G5997">
        <f t="shared" ca="1" si="651"/>
        <v>3</v>
      </c>
      <c r="H5997">
        <f t="shared" ca="1" si="652"/>
        <v>3</v>
      </c>
      <c r="I5997">
        <f t="shared" ca="1" si="653"/>
        <v>6</v>
      </c>
      <c r="J5997">
        <f t="shared" ca="1" si="654"/>
        <v>0</v>
      </c>
      <c r="K5997" cm="1">
        <f t="array" aca="1" ref="K5997" ca="1">IF(G5997&gt;7,
        IF(G5997&gt;H5997, 1, IF(G5997&lt;H5997, 0, 2)),
        IF(       H5997&gt;7,
                     IF(G5997&gt;H5997, 1, IF(G5997&lt;H5997, 0, 2)),
                     IF(         G5997&lt;6,
                                   IF(            _xlfn.XLOOKUP(C5997,'deck &amp; rules'!$D$22:$M$22,_xlfn.XLOOKUP(H5997,'deck &amp; rules'!$C$23:$C$30,'deck &amp; rules'!$D$23:$M$30))="draw",
                                                     IF(I5997&gt;J5997,1,IF(I5997&lt;J5997,0,2)),
                                                     IF(I5997&gt;H5997,1,IF(I5997&lt;H5997,0,2))),
                                   IF(H5997&lt;7,
                                        IF(G5997&gt;J5997,1,IF(G5997&lt;J5997,0,2)),
                                        IF(G5997&gt;H5997,1,IF(G5997&lt;H5997,0,2))
                                        )
                          )
              )
        )</f>
        <v>1</v>
      </c>
      <c r="L5997">
        <f t="shared" ca="1" si="655"/>
        <v>-544</v>
      </c>
      <c r="M5997">
        <f t="shared" ca="1" si="656"/>
        <v>-668.59999999997763</v>
      </c>
      <c r="N5997">
        <f t="shared" ca="1" si="657"/>
        <v>-1154</v>
      </c>
    </row>
    <row r="5998" spans="1:14" x14ac:dyDescent="0.25">
      <c r="A5998">
        <f ca="1"/>
        <v>0</v>
      </c>
      <c r="B5998">
        <f ca="1"/>
        <v>8</v>
      </c>
      <c r="C5998">
        <f ca="1"/>
        <v>4</v>
      </c>
      <c r="D5998">
        <f ca="1"/>
        <v>5</v>
      </c>
      <c r="E5998">
        <f ca="1"/>
        <v>0</v>
      </c>
      <c r="F5998">
        <f ca="1"/>
        <v>6</v>
      </c>
      <c r="G5998">
        <f t="shared" ca="1" si="651"/>
        <v>8</v>
      </c>
      <c r="H5998">
        <f t="shared" ca="1" si="652"/>
        <v>5</v>
      </c>
      <c r="I5998">
        <f t="shared" ca="1" si="653"/>
        <v>2</v>
      </c>
      <c r="J5998">
        <f t="shared" ca="1" si="654"/>
        <v>1</v>
      </c>
      <c r="K5998" cm="1">
        <f t="array" aca="1" ref="K5998" ca="1">IF(G5998&gt;7,
        IF(G5998&gt;H5998, 1, IF(G5998&lt;H5998, 0, 2)),
        IF(       H5998&gt;7,
                     IF(G5998&gt;H5998, 1, IF(G5998&lt;H5998, 0, 2)),
                     IF(         G5998&lt;6,
                                   IF(            _xlfn.XLOOKUP(C5998,'deck &amp; rules'!$D$22:$M$22,_xlfn.XLOOKUP(H5998,'deck &amp; rules'!$C$23:$C$30,'deck &amp; rules'!$D$23:$M$30))="draw",
                                                     IF(I5998&gt;J5998,1,IF(I5998&lt;J5998,0,2)),
                                                     IF(I5998&gt;H5998,1,IF(I5998&lt;H5998,0,2))),
                                   IF(H5998&lt;7,
                                        IF(G5998&gt;J5998,1,IF(G5998&lt;J5998,0,2)),
                                        IF(G5998&gt;H5998,1,IF(G5998&lt;H5998,0,2))
                                        )
                          )
              )
        )</f>
        <v>1</v>
      </c>
      <c r="L5998">
        <f t="shared" ca="1" si="655"/>
        <v>-543</v>
      </c>
      <c r="M5998">
        <f t="shared" ca="1" si="656"/>
        <v>-669.59999999997763</v>
      </c>
      <c r="N5998">
        <f t="shared" ca="1" si="657"/>
        <v>-1155</v>
      </c>
    </row>
    <row r="5999" spans="1:14" x14ac:dyDescent="0.25">
      <c r="A5999">
        <f ca="1"/>
        <v>4</v>
      </c>
      <c r="B5999">
        <f ca="1"/>
        <v>0</v>
      </c>
      <c r="C5999">
        <f ca="1"/>
        <v>0</v>
      </c>
      <c r="D5999">
        <f ca="1"/>
        <v>8</v>
      </c>
      <c r="E5999">
        <f ca="1"/>
        <v>5</v>
      </c>
      <c r="F5999">
        <f ca="1"/>
        <v>1</v>
      </c>
      <c r="G5999">
        <f t="shared" ca="1" si="651"/>
        <v>4</v>
      </c>
      <c r="H5999">
        <f t="shared" ca="1" si="652"/>
        <v>3</v>
      </c>
      <c r="I5999">
        <f t="shared" ca="1" si="653"/>
        <v>4</v>
      </c>
      <c r="J5999">
        <f t="shared" ca="1" si="654"/>
        <v>4</v>
      </c>
      <c r="K5999" cm="1">
        <f t="array" aca="1" ref="K5999" ca="1">IF(G5999&gt;7,
        IF(G5999&gt;H5999, 1, IF(G5999&lt;H5999, 0, 2)),
        IF(       H5999&gt;7,
                     IF(G5999&gt;H5999, 1, IF(G5999&lt;H5999, 0, 2)),
                     IF(         G5999&lt;6,
                                   IF(            _xlfn.XLOOKUP(C5999,'deck &amp; rules'!$D$22:$M$22,_xlfn.XLOOKUP(H5999,'deck &amp; rules'!$C$23:$C$30,'deck &amp; rules'!$D$23:$M$30))="draw",
                                                     IF(I5999&gt;J5999,1,IF(I5999&lt;J5999,0,2)),
                                                     IF(I5999&gt;H5999,1,IF(I5999&lt;H5999,0,2))),
                                   IF(H5999&lt;7,
                                        IF(G5999&gt;J5999,1,IF(G5999&lt;J5999,0,2)),
                                        IF(G5999&gt;H5999,1,IF(G5999&lt;H5999,0,2))
                                        )
                          )
              )
        )</f>
        <v>2</v>
      </c>
      <c r="L5999">
        <f t="shared" ca="1" si="655"/>
        <v>-544</v>
      </c>
      <c r="M5999">
        <f t="shared" ca="1" si="656"/>
        <v>-670.59999999997763</v>
      </c>
      <c r="N5999">
        <f t="shared" ca="1" si="657"/>
        <v>-1147</v>
      </c>
    </row>
    <row r="6000" spans="1:14" x14ac:dyDescent="0.25">
      <c r="A6000">
        <f ca="1"/>
        <v>6</v>
      </c>
      <c r="B6000">
        <f ca="1"/>
        <v>6</v>
      </c>
      <c r="C6000">
        <f ca="1"/>
        <v>3</v>
      </c>
      <c r="D6000">
        <f ca="1"/>
        <v>4</v>
      </c>
      <c r="E6000">
        <f ca="1"/>
        <v>6</v>
      </c>
      <c r="F6000">
        <f ca="1"/>
        <v>1</v>
      </c>
      <c r="G6000">
        <f t="shared" ca="1" si="651"/>
        <v>2</v>
      </c>
      <c r="H6000">
        <f t="shared" ca="1" si="652"/>
        <v>0</v>
      </c>
      <c r="I6000">
        <f t="shared" ca="1" si="653"/>
        <v>5</v>
      </c>
      <c r="J6000">
        <f t="shared" ca="1" si="654"/>
        <v>1</v>
      </c>
      <c r="K6000" cm="1">
        <f t="array" aca="1" ref="K6000" ca="1">IF(G6000&gt;7,
        IF(G6000&gt;H6000, 1, IF(G6000&lt;H6000, 0, 2)),
        IF(       H6000&gt;7,
                     IF(G6000&gt;H6000, 1, IF(G6000&lt;H6000, 0, 2)),
                     IF(         G6000&lt;6,
                                   IF(            _xlfn.XLOOKUP(C6000,'deck &amp; rules'!$D$22:$M$22,_xlfn.XLOOKUP(H6000,'deck &amp; rules'!$C$23:$C$30,'deck &amp; rules'!$D$23:$M$30))="draw",
                                                     IF(I6000&gt;J6000,1,IF(I6000&lt;J6000,0,2)),
                                                     IF(I6000&gt;H6000,1,IF(I6000&lt;H6000,0,2))),
                                   IF(H6000&lt;7,
                                        IF(G6000&gt;J6000,1,IF(G6000&lt;J6000,0,2)),
                                        IF(G6000&gt;H6000,1,IF(G6000&lt;H6000,0,2))
                                        )
                          )
              )
        )</f>
        <v>1</v>
      </c>
      <c r="L6000">
        <f t="shared" ca="1" si="655"/>
        <v>-543</v>
      </c>
      <c r="M6000">
        <f t="shared" ca="1" si="656"/>
        <v>-671.59999999997763</v>
      </c>
      <c r="N6000">
        <f t="shared" ca="1" si="657"/>
        <v>-1148</v>
      </c>
    </row>
    <row r="6001" spans="1:14" x14ac:dyDescent="0.25">
      <c r="A6001">
        <f ca="1"/>
        <v>0</v>
      </c>
      <c r="B6001">
        <f ca="1"/>
        <v>8</v>
      </c>
      <c r="C6001">
        <f ca="1"/>
        <v>0</v>
      </c>
      <c r="D6001">
        <f ca="1"/>
        <v>1</v>
      </c>
      <c r="E6001">
        <f ca="1"/>
        <v>9</v>
      </c>
      <c r="F6001">
        <f ca="1"/>
        <v>1</v>
      </c>
      <c r="G6001">
        <f t="shared" ca="1" si="651"/>
        <v>8</v>
      </c>
      <c r="H6001">
        <f t="shared" ca="1" si="652"/>
        <v>0</v>
      </c>
      <c r="I6001">
        <f t="shared" ca="1" si="653"/>
        <v>8</v>
      </c>
      <c r="J6001">
        <f t="shared" ca="1" si="654"/>
        <v>1</v>
      </c>
      <c r="K6001" cm="1">
        <f t="array" aca="1" ref="K6001" ca="1">IF(G6001&gt;7,
        IF(G6001&gt;H6001, 1, IF(G6001&lt;H6001, 0, 2)),
        IF(       H6001&gt;7,
                     IF(G6001&gt;H6001, 1, IF(G6001&lt;H6001, 0, 2)),
                     IF(         G6001&lt;6,
                                   IF(            _xlfn.XLOOKUP(C6001,'deck &amp; rules'!$D$22:$M$22,_xlfn.XLOOKUP(H6001,'deck &amp; rules'!$C$23:$C$30,'deck &amp; rules'!$D$23:$M$30))="draw",
                                                     IF(I6001&gt;J6001,1,IF(I6001&lt;J6001,0,2)),
                                                     IF(I6001&gt;H6001,1,IF(I6001&lt;H6001,0,2))),
                                   IF(H6001&lt;7,
                                        IF(G6001&gt;J6001,1,IF(G6001&lt;J6001,0,2)),
                                        IF(G6001&gt;H6001,1,IF(G6001&lt;H6001,0,2))
                                        )
                          )
              )
        )</f>
        <v>1</v>
      </c>
      <c r="L6001">
        <f t="shared" ca="1" si="655"/>
        <v>-542</v>
      </c>
      <c r="M6001">
        <f t="shared" ca="1" si="656"/>
        <v>-672.59999999997763</v>
      </c>
      <c r="N6001">
        <f t="shared" ca="1" si="657"/>
        <v>-1149</v>
      </c>
    </row>
    <row r="6002" spans="1:14" x14ac:dyDescent="0.25">
      <c r="A6002">
        <f ca="1"/>
        <v>0</v>
      </c>
      <c r="B6002">
        <f ca="1"/>
        <v>0</v>
      </c>
      <c r="C6002">
        <f ca="1"/>
        <v>0</v>
      </c>
      <c r="D6002">
        <f ca="1"/>
        <v>3</v>
      </c>
      <c r="E6002">
        <f ca="1"/>
        <v>6</v>
      </c>
      <c r="F6002">
        <f ca="1"/>
        <v>0</v>
      </c>
      <c r="G6002">
        <f t="shared" ca="1" si="651"/>
        <v>0</v>
      </c>
      <c r="H6002">
        <f t="shared" ca="1" si="652"/>
        <v>9</v>
      </c>
      <c r="I6002">
        <f t="shared" ca="1" si="653"/>
        <v>0</v>
      </c>
      <c r="J6002">
        <f t="shared" ca="1" si="654"/>
        <v>9</v>
      </c>
      <c r="K6002" cm="1">
        <f t="array" aca="1" ref="K6002" ca="1">IF(G6002&gt;7,
        IF(G6002&gt;H6002, 1, IF(G6002&lt;H6002, 0, 2)),
        IF(       H6002&gt;7,
                     IF(G6002&gt;H6002, 1, IF(G6002&lt;H6002, 0, 2)),
                     IF(         G6002&lt;6,
                                   IF(            _xlfn.XLOOKUP(C6002,'deck &amp; rules'!$D$22:$M$22,_xlfn.XLOOKUP(H6002,'deck &amp; rules'!$C$23:$C$30,'deck &amp; rules'!$D$23:$M$30))="draw",
                                                     IF(I6002&gt;J6002,1,IF(I6002&lt;J6002,0,2)),
                                                     IF(I6002&gt;H6002,1,IF(I6002&lt;H6002,0,2))),
                                   IF(H6002&lt;7,
                                        IF(G6002&gt;J6002,1,IF(G6002&lt;J6002,0,2)),
                                        IF(G6002&gt;H6002,1,IF(G6002&lt;H6002,0,2))
                                        )
                          )
              )
        )</f>
        <v>0</v>
      </c>
      <c r="L6002">
        <f t="shared" ca="1" si="655"/>
        <v>-543</v>
      </c>
      <c r="M6002">
        <f t="shared" ca="1" si="656"/>
        <v>-671.64999999997758</v>
      </c>
      <c r="N6002">
        <f t="shared" ca="1" si="657"/>
        <v>-1150</v>
      </c>
    </row>
    <row r="6003" spans="1:14" x14ac:dyDescent="0.25">
      <c r="A6003">
        <f ca="1"/>
        <v>0</v>
      </c>
      <c r="B6003">
        <f ca="1"/>
        <v>9</v>
      </c>
      <c r="C6003">
        <f ca="1"/>
        <v>6</v>
      </c>
      <c r="D6003">
        <f ca="1"/>
        <v>0</v>
      </c>
      <c r="E6003">
        <f ca="1"/>
        <v>0</v>
      </c>
      <c r="F6003">
        <f ca="1"/>
        <v>0</v>
      </c>
      <c r="G6003">
        <f t="shared" ca="1" si="651"/>
        <v>9</v>
      </c>
      <c r="H6003">
        <f t="shared" ca="1" si="652"/>
        <v>0</v>
      </c>
      <c r="I6003">
        <f t="shared" ca="1" si="653"/>
        <v>5</v>
      </c>
      <c r="J6003">
        <f t="shared" ca="1" si="654"/>
        <v>0</v>
      </c>
      <c r="K6003" cm="1">
        <f t="array" aca="1" ref="K6003" ca="1">IF(G6003&gt;7,
        IF(G6003&gt;H6003, 1, IF(G6003&lt;H6003, 0, 2)),
        IF(       H6003&gt;7,
                     IF(G6003&gt;H6003, 1, IF(G6003&lt;H6003, 0, 2)),
                     IF(         G6003&lt;6,
                                   IF(            _xlfn.XLOOKUP(C6003,'deck &amp; rules'!$D$22:$M$22,_xlfn.XLOOKUP(H6003,'deck &amp; rules'!$C$23:$C$30,'deck &amp; rules'!$D$23:$M$30))="draw",
                                                     IF(I6003&gt;J6003,1,IF(I6003&lt;J6003,0,2)),
                                                     IF(I6003&gt;H6003,1,IF(I6003&lt;H6003,0,2))),
                                   IF(H6003&lt;7,
                                        IF(G6003&gt;J6003,1,IF(G6003&lt;J6003,0,2)),
                                        IF(G6003&gt;H6003,1,IF(G6003&lt;H6003,0,2))
                                        )
                          )
              )
        )</f>
        <v>1</v>
      </c>
      <c r="L6003">
        <f t="shared" ca="1" si="655"/>
        <v>-542</v>
      </c>
      <c r="M6003">
        <f t="shared" ca="1" si="656"/>
        <v>-672.64999999997758</v>
      </c>
      <c r="N6003">
        <f t="shared" ca="1" si="657"/>
        <v>-1151</v>
      </c>
    </row>
    <row r="6004" spans="1:14" x14ac:dyDescent="0.25">
      <c r="A6004">
        <f ca="1"/>
        <v>5</v>
      </c>
      <c r="B6004">
        <f ca="1"/>
        <v>0</v>
      </c>
      <c r="C6004">
        <f ca="1"/>
        <v>7</v>
      </c>
      <c r="D6004">
        <f ca="1"/>
        <v>0</v>
      </c>
      <c r="E6004">
        <f ca="1"/>
        <v>6</v>
      </c>
      <c r="F6004">
        <f ca="1"/>
        <v>3</v>
      </c>
      <c r="G6004">
        <f t="shared" ca="1" si="651"/>
        <v>5</v>
      </c>
      <c r="H6004">
        <f t="shared" ca="1" si="652"/>
        <v>6</v>
      </c>
      <c r="I6004">
        <f t="shared" ca="1" si="653"/>
        <v>2</v>
      </c>
      <c r="J6004">
        <f t="shared" ca="1" si="654"/>
        <v>9</v>
      </c>
      <c r="K6004" cm="1">
        <f t="array" aca="1" ref="K6004" ca="1">IF(G6004&gt;7,
        IF(G6004&gt;H6004, 1, IF(G6004&lt;H6004, 0, 2)),
        IF(       H6004&gt;7,
                     IF(G6004&gt;H6004, 1, IF(G6004&lt;H6004, 0, 2)),
                     IF(         G6004&lt;6,
                                   IF(            _xlfn.XLOOKUP(C6004,'deck &amp; rules'!$D$22:$M$22,_xlfn.XLOOKUP(H6004,'deck &amp; rules'!$C$23:$C$30,'deck &amp; rules'!$D$23:$M$30))="draw",
                                                     IF(I6004&gt;J6004,1,IF(I6004&lt;J6004,0,2)),
                                                     IF(I6004&gt;H6004,1,IF(I6004&lt;H6004,0,2))),
                                   IF(H6004&lt;7,
                                        IF(G6004&gt;J6004,1,IF(G6004&lt;J6004,0,2)),
                                        IF(G6004&gt;H6004,1,IF(G6004&lt;H6004,0,2))
                                        )
                          )
              )
        )</f>
        <v>0</v>
      </c>
      <c r="L6004">
        <f t="shared" ca="1" si="655"/>
        <v>-543</v>
      </c>
      <c r="M6004">
        <f t="shared" ca="1" si="656"/>
        <v>-671.69999999997754</v>
      </c>
      <c r="N6004">
        <f t="shared" ca="1" si="657"/>
        <v>-1152</v>
      </c>
    </row>
    <row r="6005" spans="1:14" x14ac:dyDescent="0.25">
      <c r="A6005">
        <f ca="1"/>
        <v>0</v>
      </c>
      <c r="B6005">
        <f ca="1"/>
        <v>9</v>
      </c>
      <c r="C6005">
        <f ca="1"/>
        <v>3</v>
      </c>
      <c r="D6005">
        <f ca="1"/>
        <v>0</v>
      </c>
      <c r="E6005">
        <f ca="1"/>
        <v>9</v>
      </c>
      <c r="F6005">
        <f ca="1"/>
        <v>4</v>
      </c>
      <c r="G6005">
        <f t="shared" ca="1" si="651"/>
        <v>9</v>
      </c>
      <c r="H6005">
        <f t="shared" ca="1" si="652"/>
        <v>9</v>
      </c>
      <c r="I6005">
        <f t="shared" ca="1" si="653"/>
        <v>2</v>
      </c>
      <c r="J6005">
        <f t="shared" ca="1" si="654"/>
        <v>3</v>
      </c>
      <c r="K6005" cm="1">
        <f t="array" aca="1" ref="K6005" ca="1">IF(G6005&gt;7,
        IF(G6005&gt;H6005, 1, IF(G6005&lt;H6005, 0, 2)),
        IF(       H6005&gt;7,
                     IF(G6005&gt;H6005, 1, IF(G6005&lt;H6005, 0, 2)),
                     IF(         G6005&lt;6,
                                   IF(            _xlfn.XLOOKUP(C6005,'deck &amp; rules'!$D$22:$M$22,_xlfn.XLOOKUP(H6005,'deck &amp; rules'!$C$23:$C$30,'deck &amp; rules'!$D$23:$M$30))="draw",
                                                     IF(I6005&gt;J6005,1,IF(I6005&lt;J6005,0,2)),
                                                     IF(I6005&gt;H6005,1,IF(I6005&lt;H6005,0,2))),
                                   IF(H6005&lt;7,
                                        IF(G6005&gt;J6005,1,IF(G6005&lt;J6005,0,2)),
                                        IF(G6005&gt;H6005,1,IF(G6005&lt;H6005,0,2))
                                        )
                          )
              )
        )</f>
        <v>2</v>
      </c>
      <c r="L6005">
        <f t="shared" ca="1" si="655"/>
        <v>-544</v>
      </c>
      <c r="M6005">
        <f t="shared" ca="1" si="656"/>
        <v>-672.69999999997754</v>
      </c>
      <c r="N6005">
        <f t="shared" ca="1" si="657"/>
        <v>-1144</v>
      </c>
    </row>
    <row r="6006" spans="1:14" x14ac:dyDescent="0.25">
      <c r="A6006">
        <f ca="1"/>
        <v>0</v>
      </c>
      <c r="B6006">
        <f ca="1"/>
        <v>5</v>
      </c>
      <c r="C6006">
        <f ca="1"/>
        <v>5</v>
      </c>
      <c r="D6006">
        <f ca="1"/>
        <v>5</v>
      </c>
      <c r="E6006">
        <f ca="1"/>
        <v>5</v>
      </c>
      <c r="F6006">
        <f ca="1"/>
        <v>0</v>
      </c>
      <c r="G6006">
        <f t="shared" ca="1" si="651"/>
        <v>5</v>
      </c>
      <c r="H6006">
        <f t="shared" ca="1" si="652"/>
        <v>0</v>
      </c>
      <c r="I6006">
        <f t="shared" ca="1" si="653"/>
        <v>0</v>
      </c>
      <c r="J6006">
        <f t="shared" ca="1" si="654"/>
        <v>0</v>
      </c>
      <c r="K6006" cm="1">
        <f t="array" aca="1" ref="K6006" ca="1">IF(G6006&gt;7,
        IF(G6006&gt;H6006, 1, IF(G6006&lt;H6006, 0, 2)),
        IF(       H6006&gt;7,
                     IF(G6006&gt;H6006, 1, IF(G6006&lt;H6006, 0, 2)),
                     IF(         G6006&lt;6,
                                   IF(            _xlfn.XLOOKUP(C6006,'deck &amp; rules'!$D$22:$M$22,_xlfn.XLOOKUP(H6006,'deck &amp; rules'!$C$23:$C$30,'deck &amp; rules'!$D$23:$M$30))="draw",
                                                     IF(I6006&gt;J6006,1,IF(I6006&lt;J6006,0,2)),
                                                     IF(I6006&gt;H6006,1,IF(I6006&lt;H6006,0,2))),
                                   IF(H6006&lt;7,
                                        IF(G6006&gt;J6006,1,IF(G6006&lt;J6006,0,2)),
                                        IF(G6006&gt;H6006,1,IF(G6006&lt;H6006,0,2))
                                        )
                          )
              )
        )</f>
        <v>2</v>
      </c>
      <c r="L6006">
        <f t="shared" ca="1" si="655"/>
        <v>-545</v>
      </c>
      <c r="M6006">
        <f t="shared" ca="1" si="656"/>
        <v>-673.69999999997754</v>
      </c>
      <c r="N6006">
        <f t="shared" ca="1" si="657"/>
        <v>-1136</v>
      </c>
    </row>
    <row r="6007" spans="1:14" x14ac:dyDescent="0.25">
      <c r="A6007">
        <f ca="1"/>
        <v>8</v>
      </c>
      <c r="B6007">
        <f ca="1"/>
        <v>8</v>
      </c>
      <c r="C6007">
        <f ca="1"/>
        <v>0</v>
      </c>
      <c r="D6007">
        <f ca="1"/>
        <v>7</v>
      </c>
      <c r="E6007">
        <f ca="1"/>
        <v>0</v>
      </c>
      <c r="F6007">
        <f ca="1"/>
        <v>2</v>
      </c>
      <c r="G6007">
        <f t="shared" ca="1" si="651"/>
        <v>6</v>
      </c>
      <c r="H6007">
        <f t="shared" ca="1" si="652"/>
        <v>7</v>
      </c>
      <c r="I6007">
        <f t="shared" ca="1" si="653"/>
        <v>6</v>
      </c>
      <c r="J6007">
        <f t="shared" ca="1" si="654"/>
        <v>9</v>
      </c>
      <c r="K6007" cm="1">
        <f t="array" aca="1" ref="K6007" ca="1">IF(G6007&gt;7,
        IF(G6007&gt;H6007, 1, IF(G6007&lt;H6007, 0, 2)),
        IF(       H6007&gt;7,
                     IF(G6007&gt;H6007, 1, IF(G6007&lt;H6007, 0, 2)),
                     IF(         G6007&lt;6,
                                   IF(            _xlfn.XLOOKUP(C6007,'deck &amp; rules'!$D$22:$M$22,_xlfn.XLOOKUP(H6007,'deck &amp; rules'!$C$23:$C$30,'deck &amp; rules'!$D$23:$M$30))="draw",
                                                     IF(I6007&gt;J6007,1,IF(I6007&lt;J6007,0,2)),
                                                     IF(I6007&gt;H6007,1,IF(I6007&lt;H6007,0,2))),
                                   IF(H6007&lt;7,
                                        IF(G6007&gt;J6007,1,IF(G6007&lt;J6007,0,2)),
                                        IF(G6007&gt;H6007,1,IF(G6007&lt;H6007,0,2))
                                        )
                          )
              )
        )</f>
        <v>0</v>
      </c>
      <c r="L6007">
        <f t="shared" ca="1" si="655"/>
        <v>-546</v>
      </c>
      <c r="M6007">
        <f t="shared" ca="1" si="656"/>
        <v>-672.74999999997749</v>
      </c>
      <c r="N6007">
        <f t="shared" ca="1" si="657"/>
        <v>-1137</v>
      </c>
    </row>
    <row r="6008" spans="1:14" x14ac:dyDescent="0.25">
      <c r="A6008">
        <f ca="1"/>
        <v>6</v>
      </c>
      <c r="B6008">
        <f ca="1"/>
        <v>0</v>
      </c>
      <c r="C6008">
        <f ca="1"/>
        <v>0</v>
      </c>
      <c r="D6008">
        <f ca="1"/>
        <v>0</v>
      </c>
      <c r="E6008">
        <f ca="1"/>
        <v>0</v>
      </c>
      <c r="F6008">
        <f ca="1"/>
        <v>6</v>
      </c>
      <c r="G6008">
        <f t="shared" ca="1" si="651"/>
        <v>6</v>
      </c>
      <c r="H6008">
        <f t="shared" ca="1" si="652"/>
        <v>0</v>
      </c>
      <c r="I6008">
        <f t="shared" ca="1" si="653"/>
        <v>6</v>
      </c>
      <c r="J6008">
        <f t="shared" ca="1" si="654"/>
        <v>6</v>
      </c>
      <c r="K6008" cm="1">
        <f t="array" aca="1" ref="K6008" ca="1">IF(G6008&gt;7,
        IF(G6008&gt;H6008, 1, IF(G6008&lt;H6008, 0, 2)),
        IF(       H6008&gt;7,
                     IF(G6008&gt;H6008, 1, IF(G6008&lt;H6008, 0, 2)),
                     IF(         G6008&lt;6,
                                   IF(            _xlfn.XLOOKUP(C6008,'deck &amp; rules'!$D$22:$M$22,_xlfn.XLOOKUP(H6008,'deck &amp; rules'!$C$23:$C$30,'deck &amp; rules'!$D$23:$M$30))="draw",
                                                     IF(I6008&gt;J6008,1,IF(I6008&lt;J6008,0,2)),
                                                     IF(I6008&gt;H6008,1,IF(I6008&lt;H6008,0,2))),
                                   IF(H6008&lt;7,
                                        IF(G6008&gt;J6008,1,IF(G6008&lt;J6008,0,2)),
                                        IF(G6008&gt;H6008,1,IF(G6008&lt;H6008,0,2))
                                        )
                          )
              )
        )</f>
        <v>2</v>
      </c>
      <c r="L6008">
        <f t="shared" ca="1" si="655"/>
        <v>-547</v>
      </c>
      <c r="M6008">
        <f t="shared" ca="1" si="656"/>
        <v>-673.74999999997749</v>
      </c>
      <c r="N6008">
        <f t="shared" ca="1" si="657"/>
        <v>-1129</v>
      </c>
    </row>
    <row r="6009" spans="1:14" x14ac:dyDescent="0.25">
      <c r="A6009">
        <f ca="1"/>
        <v>3</v>
      </c>
      <c r="B6009">
        <f ca="1"/>
        <v>4</v>
      </c>
      <c r="C6009">
        <f ca="1"/>
        <v>9</v>
      </c>
      <c r="D6009">
        <f ca="1"/>
        <v>3</v>
      </c>
      <c r="E6009">
        <f ca="1"/>
        <v>9</v>
      </c>
      <c r="F6009">
        <f ca="1"/>
        <v>6</v>
      </c>
      <c r="G6009">
        <f t="shared" ca="1" si="651"/>
        <v>7</v>
      </c>
      <c r="H6009">
        <f t="shared" ca="1" si="652"/>
        <v>2</v>
      </c>
      <c r="I6009">
        <f t="shared" ca="1" si="653"/>
        <v>6</v>
      </c>
      <c r="J6009">
        <f t="shared" ca="1" si="654"/>
        <v>8</v>
      </c>
      <c r="K6009" cm="1">
        <f t="array" aca="1" ref="K6009" ca="1">IF(G6009&gt;7,
        IF(G6009&gt;H6009, 1, IF(G6009&lt;H6009, 0, 2)),
        IF(       H6009&gt;7,
                     IF(G6009&gt;H6009, 1, IF(G6009&lt;H6009, 0, 2)),
                     IF(         G6009&lt;6,
                                   IF(            _xlfn.XLOOKUP(C6009,'deck &amp; rules'!$D$22:$M$22,_xlfn.XLOOKUP(H6009,'deck &amp; rules'!$C$23:$C$30,'deck &amp; rules'!$D$23:$M$30))="draw",
                                                     IF(I6009&gt;J6009,1,IF(I6009&lt;J6009,0,2)),
                                                     IF(I6009&gt;H6009,1,IF(I6009&lt;H6009,0,2))),
                                   IF(H6009&lt;7,
                                        IF(G6009&gt;J6009,1,IF(G6009&lt;J6009,0,2)),
                                        IF(G6009&gt;H6009,1,IF(G6009&lt;H6009,0,2))
                                        )
                          )
              )
        )</f>
        <v>0</v>
      </c>
      <c r="L6009">
        <f t="shared" ca="1" si="655"/>
        <v>-548</v>
      </c>
      <c r="M6009">
        <f t="shared" ca="1" si="656"/>
        <v>-672.79999999997744</v>
      </c>
      <c r="N6009">
        <f t="shared" ca="1" si="657"/>
        <v>-1130</v>
      </c>
    </row>
    <row r="6010" spans="1:14" x14ac:dyDescent="0.25">
      <c r="A6010">
        <f ca="1"/>
        <v>6</v>
      </c>
      <c r="B6010">
        <f ca="1"/>
        <v>0</v>
      </c>
      <c r="C6010">
        <f ca="1"/>
        <v>0</v>
      </c>
      <c r="D6010">
        <f ca="1"/>
        <v>2</v>
      </c>
      <c r="E6010">
        <f ca="1"/>
        <v>0</v>
      </c>
      <c r="F6010">
        <f ca="1"/>
        <v>5</v>
      </c>
      <c r="G6010">
        <f t="shared" ca="1" si="651"/>
        <v>6</v>
      </c>
      <c r="H6010">
        <f t="shared" ca="1" si="652"/>
        <v>2</v>
      </c>
      <c r="I6010">
        <f t="shared" ca="1" si="653"/>
        <v>6</v>
      </c>
      <c r="J6010">
        <f t="shared" ca="1" si="654"/>
        <v>7</v>
      </c>
      <c r="K6010" cm="1">
        <f t="array" aca="1" ref="K6010" ca="1">IF(G6010&gt;7,
        IF(G6010&gt;H6010, 1, IF(G6010&lt;H6010, 0, 2)),
        IF(       H6010&gt;7,
                     IF(G6010&gt;H6010, 1, IF(G6010&lt;H6010, 0, 2)),
                     IF(         G6010&lt;6,
                                   IF(            _xlfn.XLOOKUP(C6010,'deck &amp; rules'!$D$22:$M$22,_xlfn.XLOOKUP(H6010,'deck &amp; rules'!$C$23:$C$30,'deck &amp; rules'!$D$23:$M$30))="draw",
                                                     IF(I6010&gt;J6010,1,IF(I6010&lt;J6010,0,2)),
                                                     IF(I6010&gt;H6010,1,IF(I6010&lt;H6010,0,2))),
                                   IF(H6010&lt;7,
                                        IF(G6010&gt;J6010,1,IF(G6010&lt;J6010,0,2)),
                                        IF(G6010&gt;H6010,1,IF(G6010&lt;H6010,0,2))
                                        )
                          )
              )
        )</f>
        <v>0</v>
      </c>
      <c r="L6010">
        <f t="shared" ca="1" si="655"/>
        <v>-549</v>
      </c>
      <c r="M6010">
        <f t="shared" ca="1" si="656"/>
        <v>-671.8499999999774</v>
      </c>
      <c r="N6010">
        <f t="shared" ca="1" si="657"/>
        <v>-1131</v>
      </c>
    </row>
    <row r="6011" spans="1:14" x14ac:dyDescent="0.25">
      <c r="A6011">
        <f ca="1"/>
        <v>0</v>
      </c>
      <c r="B6011">
        <f ca="1"/>
        <v>3</v>
      </c>
      <c r="C6011">
        <f ca="1"/>
        <v>9</v>
      </c>
      <c r="D6011">
        <f ca="1"/>
        <v>0</v>
      </c>
      <c r="E6011">
        <f ca="1"/>
        <v>5</v>
      </c>
      <c r="F6011">
        <f ca="1"/>
        <v>0</v>
      </c>
      <c r="G6011">
        <f t="shared" ca="1" si="651"/>
        <v>3</v>
      </c>
      <c r="H6011">
        <f t="shared" ca="1" si="652"/>
        <v>5</v>
      </c>
      <c r="I6011">
        <f t="shared" ca="1" si="653"/>
        <v>2</v>
      </c>
      <c r="J6011">
        <f t="shared" ca="1" si="654"/>
        <v>5</v>
      </c>
      <c r="K6011" cm="1">
        <f t="array" aca="1" ref="K6011" ca="1">IF(G6011&gt;7,
        IF(G6011&gt;H6011, 1, IF(G6011&lt;H6011, 0, 2)),
        IF(       H6011&gt;7,
                     IF(G6011&gt;H6011, 1, IF(G6011&lt;H6011, 0, 2)),
                     IF(         G6011&lt;6,
                                   IF(            _xlfn.XLOOKUP(C6011,'deck &amp; rules'!$D$22:$M$22,_xlfn.XLOOKUP(H6011,'deck &amp; rules'!$C$23:$C$30,'deck &amp; rules'!$D$23:$M$30))="draw",
                                                     IF(I6011&gt;J6011,1,IF(I6011&lt;J6011,0,2)),
                                                     IF(I6011&gt;H6011,1,IF(I6011&lt;H6011,0,2))),
                                   IF(H6011&lt;7,
                                        IF(G6011&gt;J6011,1,IF(G6011&lt;J6011,0,2)),
                                        IF(G6011&gt;H6011,1,IF(G6011&lt;H6011,0,2))
                                        )
                          )
              )
        )</f>
        <v>0</v>
      </c>
      <c r="L6011">
        <f t="shared" ca="1" si="655"/>
        <v>-550</v>
      </c>
      <c r="M6011">
        <f t="shared" ca="1" si="656"/>
        <v>-670.89999999997735</v>
      </c>
      <c r="N6011">
        <f t="shared" ca="1" si="657"/>
        <v>-1132</v>
      </c>
    </row>
    <row r="6012" spans="1:14" x14ac:dyDescent="0.25">
      <c r="A6012">
        <f ca="1"/>
        <v>0</v>
      </c>
      <c r="B6012">
        <f ca="1"/>
        <v>9</v>
      </c>
      <c r="C6012">
        <f ca="1"/>
        <v>8</v>
      </c>
      <c r="D6012">
        <f ca="1"/>
        <v>0</v>
      </c>
      <c r="E6012">
        <f ca="1"/>
        <v>0</v>
      </c>
      <c r="F6012">
        <f ca="1"/>
        <v>0</v>
      </c>
      <c r="G6012">
        <f t="shared" ca="1" si="651"/>
        <v>9</v>
      </c>
      <c r="H6012">
        <f t="shared" ca="1" si="652"/>
        <v>0</v>
      </c>
      <c r="I6012">
        <f t="shared" ca="1" si="653"/>
        <v>7</v>
      </c>
      <c r="J6012">
        <f t="shared" ca="1" si="654"/>
        <v>0</v>
      </c>
      <c r="K6012" cm="1">
        <f t="array" aca="1" ref="K6012" ca="1">IF(G6012&gt;7,
        IF(G6012&gt;H6012, 1, IF(G6012&lt;H6012, 0, 2)),
        IF(       H6012&gt;7,
                     IF(G6012&gt;H6012, 1, IF(G6012&lt;H6012, 0, 2)),
                     IF(         G6012&lt;6,
                                   IF(            _xlfn.XLOOKUP(C6012,'deck &amp; rules'!$D$22:$M$22,_xlfn.XLOOKUP(H6012,'deck &amp; rules'!$C$23:$C$30,'deck &amp; rules'!$D$23:$M$30))="draw",
                                                     IF(I6012&gt;J6012,1,IF(I6012&lt;J6012,0,2)),
                                                     IF(I6012&gt;H6012,1,IF(I6012&lt;H6012,0,2))),
                                   IF(H6012&lt;7,
                                        IF(G6012&gt;J6012,1,IF(G6012&lt;J6012,0,2)),
                                        IF(G6012&gt;H6012,1,IF(G6012&lt;H6012,0,2))
                                        )
                          )
              )
        )</f>
        <v>1</v>
      </c>
      <c r="L6012">
        <f t="shared" ca="1" si="655"/>
        <v>-549</v>
      </c>
      <c r="M6012">
        <f t="shared" ca="1" si="656"/>
        <v>-671.89999999997735</v>
      </c>
      <c r="N6012">
        <f t="shared" ca="1" si="657"/>
        <v>-1133</v>
      </c>
    </row>
    <row r="6013" spans="1:14" x14ac:dyDescent="0.25">
      <c r="A6013">
        <f ca="1"/>
        <v>0</v>
      </c>
      <c r="B6013">
        <f ca="1"/>
        <v>8</v>
      </c>
      <c r="C6013">
        <f ca="1"/>
        <v>0</v>
      </c>
      <c r="D6013">
        <f ca="1"/>
        <v>9</v>
      </c>
      <c r="E6013">
        <f ca="1"/>
        <v>3</v>
      </c>
      <c r="F6013">
        <f ca="1"/>
        <v>8</v>
      </c>
      <c r="G6013">
        <f t="shared" ca="1" si="651"/>
        <v>8</v>
      </c>
      <c r="H6013">
        <f t="shared" ca="1" si="652"/>
        <v>2</v>
      </c>
      <c r="I6013">
        <f t="shared" ca="1" si="653"/>
        <v>8</v>
      </c>
      <c r="J6013">
        <f t="shared" ca="1" si="654"/>
        <v>0</v>
      </c>
      <c r="K6013" cm="1">
        <f t="array" aca="1" ref="K6013" ca="1">IF(G6013&gt;7,
        IF(G6013&gt;H6013, 1, IF(G6013&lt;H6013, 0, 2)),
        IF(       H6013&gt;7,
                     IF(G6013&gt;H6013, 1, IF(G6013&lt;H6013, 0, 2)),
                     IF(         G6013&lt;6,
                                   IF(            _xlfn.XLOOKUP(C6013,'deck &amp; rules'!$D$22:$M$22,_xlfn.XLOOKUP(H6013,'deck &amp; rules'!$C$23:$C$30,'deck &amp; rules'!$D$23:$M$30))="draw",
                                                     IF(I6013&gt;J6013,1,IF(I6013&lt;J6013,0,2)),
                                                     IF(I6013&gt;H6013,1,IF(I6013&lt;H6013,0,2))),
                                   IF(H6013&lt;7,
                                        IF(G6013&gt;J6013,1,IF(G6013&lt;J6013,0,2)),
                                        IF(G6013&gt;H6013,1,IF(G6013&lt;H6013,0,2))
                                        )
                          )
              )
        )</f>
        <v>1</v>
      </c>
      <c r="L6013">
        <f t="shared" ca="1" si="655"/>
        <v>-548</v>
      </c>
      <c r="M6013">
        <f t="shared" ca="1" si="656"/>
        <v>-672.89999999997735</v>
      </c>
      <c r="N6013">
        <f t="shared" ca="1" si="657"/>
        <v>-1134</v>
      </c>
    </row>
    <row r="6014" spans="1:14" x14ac:dyDescent="0.25">
      <c r="A6014">
        <f ca="1"/>
        <v>0</v>
      </c>
      <c r="B6014">
        <f ca="1"/>
        <v>0</v>
      </c>
      <c r="C6014">
        <f ca="1"/>
        <v>3</v>
      </c>
      <c r="D6014">
        <f ca="1"/>
        <v>5</v>
      </c>
      <c r="E6014">
        <f ca="1"/>
        <v>9</v>
      </c>
      <c r="F6014">
        <f ca="1"/>
        <v>9</v>
      </c>
      <c r="G6014">
        <f t="shared" ca="1" si="651"/>
        <v>0</v>
      </c>
      <c r="H6014">
        <f t="shared" ca="1" si="652"/>
        <v>4</v>
      </c>
      <c r="I6014">
        <f t="shared" ca="1" si="653"/>
        <v>3</v>
      </c>
      <c r="J6014">
        <f t="shared" ca="1" si="654"/>
        <v>3</v>
      </c>
      <c r="K6014" cm="1">
        <f t="array" aca="1" ref="K6014" ca="1">IF(G6014&gt;7,
        IF(G6014&gt;H6014, 1, IF(G6014&lt;H6014, 0, 2)),
        IF(       H6014&gt;7,
                     IF(G6014&gt;H6014, 1, IF(G6014&lt;H6014, 0, 2)),
                     IF(         G6014&lt;6,
                                   IF(            _xlfn.XLOOKUP(C6014,'deck &amp; rules'!$D$22:$M$22,_xlfn.XLOOKUP(H6014,'deck &amp; rules'!$C$23:$C$30,'deck &amp; rules'!$D$23:$M$30))="draw",
                                                     IF(I6014&gt;J6014,1,IF(I6014&lt;J6014,0,2)),
                                                     IF(I6014&gt;H6014,1,IF(I6014&lt;H6014,0,2))),
                                   IF(H6014&lt;7,
                                        IF(G6014&gt;J6014,1,IF(G6014&lt;J6014,0,2)),
                                        IF(G6014&gt;H6014,1,IF(G6014&lt;H6014,0,2))
                                        )
                          )
              )
        )</f>
        <v>2</v>
      </c>
      <c r="L6014">
        <f t="shared" ca="1" si="655"/>
        <v>-549</v>
      </c>
      <c r="M6014">
        <f t="shared" ca="1" si="656"/>
        <v>-673.89999999997735</v>
      </c>
      <c r="N6014">
        <f t="shared" ca="1" si="657"/>
        <v>-1126</v>
      </c>
    </row>
    <row r="6015" spans="1:14" x14ac:dyDescent="0.25">
      <c r="A6015">
        <f ca="1"/>
        <v>0</v>
      </c>
      <c r="B6015">
        <f ca="1"/>
        <v>8</v>
      </c>
      <c r="C6015">
        <f ca="1"/>
        <v>6</v>
      </c>
      <c r="D6015">
        <f ca="1"/>
        <v>8</v>
      </c>
      <c r="E6015">
        <f ca="1"/>
        <v>0</v>
      </c>
      <c r="F6015">
        <f ca="1"/>
        <v>0</v>
      </c>
      <c r="G6015">
        <f t="shared" ca="1" si="651"/>
        <v>8</v>
      </c>
      <c r="H6015">
        <f t="shared" ca="1" si="652"/>
        <v>8</v>
      </c>
      <c r="I6015">
        <f t="shared" ca="1" si="653"/>
        <v>4</v>
      </c>
      <c r="J6015">
        <f t="shared" ca="1" si="654"/>
        <v>8</v>
      </c>
      <c r="K6015" cm="1">
        <f t="array" aca="1" ref="K6015" ca="1">IF(G6015&gt;7,
        IF(G6015&gt;H6015, 1, IF(G6015&lt;H6015, 0, 2)),
        IF(       H6015&gt;7,
                     IF(G6015&gt;H6015, 1, IF(G6015&lt;H6015, 0, 2)),
                     IF(         G6015&lt;6,
                                   IF(            _xlfn.XLOOKUP(C6015,'deck &amp; rules'!$D$22:$M$22,_xlfn.XLOOKUP(H6015,'deck &amp; rules'!$C$23:$C$30,'deck &amp; rules'!$D$23:$M$30))="draw",
                                                     IF(I6015&gt;J6015,1,IF(I6015&lt;J6015,0,2)),
                                                     IF(I6015&gt;H6015,1,IF(I6015&lt;H6015,0,2))),
                                   IF(H6015&lt;7,
                                        IF(G6015&gt;J6015,1,IF(G6015&lt;J6015,0,2)),
                                        IF(G6015&gt;H6015,1,IF(G6015&lt;H6015,0,2))
                                        )
                          )
              )
        )</f>
        <v>2</v>
      </c>
      <c r="L6015">
        <f t="shared" ca="1" si="655"/>
        <v>-550</v>
      </c>
      <c r="M6015">
        <f t="shared" ca="1" si="656"/>
        <v>-674.89999999997735</v>
      </c>
      <c r="N6015">
        <f t="shared" ca="1" si="657"/>
        <v>-1118</v>
      </c>
    </row>
    <row r="6016" spans="1:14" x14ac:dyDescent="0.25">
      <c r="A6016">
        <f ca="1"/>
        <v>3</v>
      </c>
      <c r="B6016">
        <f ca="1"/>
        <v>4</v>
      </c>
      <c r="C6016">
        <f ca="1"/>
        <v>3</v>
      </c>
      <c r="D6016">
        <f ca="1"/>
        <v>9</v>
      </c>
      <c r="E6016">
        <f ca="1"/>
        <v>9</v>
      </c>
      <c r="F6016">
        <f ca="1"/>
        <v>0</v>
      </c>
      <c r="G6016">
        <f t="shared" ca="1" si="651"/>
        <v>7</v>
      </c>
      <c r="H6016">
        <f t="shared" ca="1" si="652"/>
        <v>8</v>
      </c>
      <c r="I6016">
        <f t="shared" ca="1" si="653"/>
        <v>0</v>
      </c>
      <c r="J6016">
        <f t="shared" ca="1" si="654"/>
        <v>8</v>
      </c>
      <c r="K6016" cm="1">
        <f t="array" aca="1" ref="K6016" ca="1">IF(G6016&gt;7,
        IF(G6016&gt;H6016, 1, IF(G6016&lt;H6016, 0, 2)),
        IF(       H6016&gt;7,
                     IF(G6016&gt;H6016, 1, IF(G6016&lt;H6016, 0, 2)),
                     IF(         G6016&lt;6,
                                   IF(            _xlfn.XLOOKUP(C6016,'deck &amp; rules'!$D$22:$M$22,_xlfn.XLOOKUP(H6016,'deck &amp; rules'!$C$23:$C$30,'deck &amp; rules'!$D$23:$M$30))="draw",
                                                     IF(I6016&gt;J6016,1,IF(I6016&lt;J6016,0,2)),
                                                     IF(I6016&gt;H6016,1,IF(I6016&lt;H6016,0,2))),
                                   IF(H6016&lt;7,
                                        IF(G6016&gt;J6016,1,IF(G6016&lt;J6016,0,2)),
                                        IF(G6016&gt;H6016,1,IF(G6016&lt;H6016,0,2))
                                        )
                          )
              )
        )</f>
        <v>0</v>
      </c>
      <c r="L6016">
        <f t="shared" ca="1" si="655"/>
        <v>-551</v>
      </c>
      <c r="M6016">
        <f t="shared" ca="1" si="656"/>
        <v>-673.94999999997731</v>
      </c>
      <c r="N6016">
        <f t="shared" ca="1" si="657"/>
        <v>-1119</v>
      </c>
    </row>
    <row r="6017" spans="1:14" x14ac:dyDescent="0.25">
      <c r="A6017">
        <f ca="1"/>
        <v>9</v>
      </c>
      <c r="B6017">
        <f ca="1"/>
        <v>0</v>
      </c>
      <c r="C6017">
        <f ca="1"/>
        <v>0</v>
      </c>
      <c r="D6017">
        <f ca="1"/>
        <v>6</v>
      </c>
      <c r="E6017">
        <f ca="1"/>
        <v>4</v>
      </c>
      <c r="F6017">
        <f ca="1"/>
        <v>8</v>
      </c>
      <c r="G6017">
        <f t="shared" ca="1" si="651"/>
        <v>9</v>
      </c>
      <c r="H6017">
        <f t="shared" ca="1" si="652"/>
        <v>0</v>
      </c>
      <c r="I6017">
        <f t="shared" ca="1" si="653"/>
        <v>9</v>
      </c>
      <c r="J6017">
        <f t="shared" ca="1" si="654"/>
        <v>8</v>
      </c>
      <c r="K6017" cm="1">
        <f t="array" aca="1" ref="K6017" ca="1">IF(G6017&gt;7,
        IF(G6017&gt;H6017, 1, IF(G6017&lt;H6017, 0, 2)),
        IF(       H6017&gt;7,
                     IF(G6017&gt;H6017, 1, IF(G6017&lt;H6017, 0, 2)),
                     IF(         G6017&lt;6,
                                   IF(            _xlfn.XLOOKUP(C6017,'deck &amp; rules'!$D$22:$M$22,_xlfn.XLOOKUP(H6017,'deck &amp; rules'!$C$23:$C$30,'deck &amp; rules'!$D$23:$M$30))="draw",
                                                     IF(I6017&gt;J6017,1,IF(I6017&lt;J6017,0,2)),
                                                     IF(I6017&gt;H6017,1,IF(I6017&lt;H6017,0,2))),
                                   IF(H6017&lt;7,
                                        IF(G6017&gt;J6017,1,IF(G6017&lt;J6017,0,2)),
                                        IF(G6017&gt;H6017,1,IF(G6017&lt;H6017,0,2))
                                        )
                          )
              )
        )</f>
        <v>1</v>
      </c>
      <c r="L6017">
        <f t="shared" ca="1" si="655"/>
        <v>-550</v>
      </c>
      <c r="M6017">
        <f t="shared" ca="1" si="656"/>
        <v>-674.94999999997731</v>
      </c>
      <c r="N6017">
        <f t="shared" ca="1" si="657"/>
        <v>-1120</v>
      </c>
    </row>
    <row r="6018" spans="1:14" x14ac:dyDescent="0.25">
      <c r="A6018">
        <f ca="1"/>
        <v>5</v>
      </c>
      <c r="B6018">
        <f ca="1"/>
        <v>0</v>
      </c>
      <c r="C6018">
        <f ca="1"/>
        <v>0</v>
      </c>
      <c r="D6018">
        <f ca="1"/>
        <v>6</v>
      </c>
      <c r="E6018">
        <f ca="1"/>
        <v>3</v>
      </c>
      <c r="F6018">
        <f ca="1"/>
        <v>0</v>
      </c>
      <c r="G6018">
        <f t="shared" ca="1" si="651"/>
        <v>5</v>
      </c>
      <c r="H6018">
        <f t="shared" ca="1" si="652"/>
        <v>9</v>
      </c>
      <c r="I6018">
        <f t="shared" ca="1" si="653"/>
        <v>5</v>
      </c>
      <c r="J6018">
        <f t="shared" ca="1" si="654"/>
        <v>9</v>
      </c>
      <c r="K6018" cm="1">
        <f t="array" aca="1" ref="K6018" ca="1">IF(G6018&gt;7,
        IF(G6018&gt;H6018, 1, IF(G6018&lt;H6018, 0, 2)),
        IF(       H6018&gt;7,
                     IF(G6018&gt;H6018, 1, IF(G6018&lt;H6018, 0, 2)),
                     IF(         G6018&lt;6,
                                   IF(            _xlfn.XLOOKUP(C6018,'deck &amp; rules'!$D$22:$M$22,_xlfn.XLOOKUP(H6018,'deck &amp; rules'!$C$23:$C$30,'deck &amp; rules'!$D$23:$M$30))="draw",
                                                     IF(I6018&gt;J6018,1,IF(I6018&lt;J6018,0,2)),
                                                     IF(I6018&gt;H6018,1,IF(I6018&lt;H6018,0,2))),
                                   IF(H6018&lt;7,
                                        IF(G6018&gt;J6018,1,IF(G6018&lt;J6018,0,2)),
                                        IF(G6018&gt;H6018,1,IF(G6018&lt;H6018,0,2))
                                        )
                          )
              )
        )</f>
        <v>0</v>
      </c>
      <c r="L6018">
        <f t="shared" ca="1" si="655"/>
        <v>-551</v>
      </c>
      <c r="M6018">
        <f t="shared" ca="1" si="656"/>
        <v>-673.99999999997726</v>
      </c>
      <c r="N6018">
        <f t="shared" ca="1" si="657"/>
        <v>-1121</v>
      </c>
    </row>
    <row r="6019" spans="1:14" x14ac:dyDescent="0.25">
      <c r="A6019">
        <f ca="1"/>
        <v>0</v>
      </c>
      <c r="B6019">
        <f ca="1"/>
        <v>0</v>
      </c>
      <c r="C6019">
        <f ca="1"/>
        <v>0</v>
      </c>
      <c r="D6019">
        <f ca="1"/>
        <v>6</v>
      </c>
      <c r="E6019">
        <f ca="1"/>
        <v>3</v>
      </c>
      <c r="F6019">
        <f ca="1"/>
        <v>5</v>
      </c>
      <c r="G6019">
        <f t="shared" ref="G6019:G6082" ca="1" si="658">IF(A6019+B6019&gt;9,A6019+B6019-10,A6019+B6019)</f>
        <v>0</v>
      </c>
      <c r="H6019">
        <f t="shared" ref="H6019:H6082" ca="1" si="659">IF(D6019+E6019&gt;9,D6019+E6019-10,D6019+E6019)</f>
        <v>9</v>
      </c>
      <c r="I6019">
        <f t="shared" ref="I6019:I6082" ca="1" si="660">IF(G6019+C6019&gt;9,G6019+C6019-10,G6019+C6019)</f>
        <v>0</v>
      </c>
      <c r="J6019">
        <f t="shared" ref="J6019:J6082" ca="1" si="661">IF(H6019+F6019&gt;9,H6019+F6019-10,H6019+F6019)</f>
        <v>4</v>
      </c>
      <c r="K6019" cm="1">
        <f t="array" aca="1" ref="K6019" ca="1">IF(G6019&gt;7,
        IF(G6019&gt;H6019, 1, IF(G6019&lt;H6019, 0, 2)),
        IF(       H6019&gt;7,
                     IF(G6019&gt;H6019, 1, IF(G6019&lt;H6019, 0, 2)),
                     IF(         G6019&lt;6,
                                   IF(            _xlfn.XLOOKUP(C6019,'deck &amp; rules'!$D$22:$M$22,_xlfn.XLOOKUP(H6019,'deck &amp; rules'!$C$23:$C$30,'deck &amp; rules'!$D$23:$M$30))="draw",
                                                     IF(I6019&gt;J6019,1,IF(I6019&lt;J6019,0,2)),
                                                     IF(I6019&gt;H6019,1,IF(I6019&lt;H6019,0,2))),
                                   IF(H6019&lt;7,
                                        IF(G6019&gt;J6019,1,IF(G6019&lt;J6019,0,2)),
                                        IF(G6019&gt;H6019,1,IF(G6019&lt;H6019,0,2))
                                        )
                          )
              )
        )</f>
        <v>0</v>
      </c>
      <c r="L6019">
        <f t="shared" ca="1" si="655"/>
        <v>-552</v>
      </c>
      <c r="M6019">
        <f t="shared" ca="1" si="656"/>
        <v>-673.04999999997722</v>
      </c>
      <c r="N6019">
        <f t="shared" ca="1" si="657"/>
        <v>-1122</v>
      </c>
    </row>
    <row r="6020" spans="1:14" x14ac:dyDescent="0.25">
      <c r="A6020">
        <f ca="1"/>
        <v>8</v>
      </c>
      <c r="B6020">
        <f ca="1"/>
        <v>8</v>
      </c>
      <c r="C6020">
        <f ca="1"/>
        <v>9</v>
      </c>
      <c r="D6020">
        <f ca="1"/>
        <v>7</v>
      </c>
      <c r="E6020">
        <f ca="1"/>
        <v>6</v>
      </c>
      <c r="F6020">
        <f ca="1"/>
        <v>0</v>
      </c>
      <c r="G6020">
        <f t="shared" ca="1" si="658"/>
        <v>6</v>
      </c>
      <c r="H6020">
        <f t="shared" ca="1" si="659"/>
        <v>3</v>
      </c>
      <c r="I6020">
        <f t="shared" ca="1" si="660"/>
        <v>5</v>
      </c>
      <c r="J6020">
        <f t="shared" ca="1" si="661"/>
        <v>3</v>
      </c>
      <c r="K6020" cm="1">
        <f t="array" aca="1" ref="K6020" ca="1">IF(G6020&gt;7,
        IF(G6020&gt;H6020, 1, IF(G6020&lt;H6020, 0, 2)),
        IF(       H6020&gt;7,
                     IF(G6020&gt;H6020, 1, IF(G6020&lt;H6020, 0, 2)),
                     IF(         G6020&lt;6,
                                   IF(            _xlfn.XLOOKUP(C6020,'deck &amp; rules'!$D$22:$M$22,_xlfn.XLOOKUP(H6020,'deck &amp; rules'!$C$23:$C$30,'deck &amp; rules'!$D$23:$M$30))="draw",
                                                     IF(I6020&gt;J6020,1,IF(I6020&lt;J6020,0,2)),
                                                     IF(I6020&gt;H6020,1,IF(I6020&lt;H6020,0,2))),
                                   IF(H6020&lt;7,
                                        IF(G6020&gt;J6020,1,IF(G6020&lt;J6020,0,2)),
                                        IF(G6020&gt;H6020,1,IF(G6020&lt;H6020,0,2))
                                        )
                          )
              )
        )</f>
        <v>1</v>
      </c>
      <c r="L6020">
        <f t="shared" ref="L6020:L6083" ca="1" si="662">IF(K6020=1,L6019+1,L6019-1)</f>
        <v>-551</v>
      </c>
      <c r="M6020">
        <f t="shared" ref="M6020:M6083" ca="1" si="663">IF(K6020=0,M6019+19/20,M6019-1)</f>
        <v>-674.04999999997722</v>
      </c>
      <c r="N6020">
        <f t="shared" ref="N6020:N6083" ca="1" si="664">IF(K6020=2,N6019+8,N6019-1)</f>
        <v>-1123</v>
      </c>
    </row>
    <row r="6021" spans="1:14" x14ac:dyDescent="0.25">
      <c r="A6021">
        <f ca="1"/>
        <v>0</v>
      </c>
      <c r="B6021">
        <f ca="1"/>
        <v>2</v>
      </c>
      <c r="C6021">
        <f ca="1"/>
        <v>3</v>
      </c>
      <c r="D6021">
        <f ca="1"/>
        <v>0</v>
      </c>
      <c r="E6021">
        <f ca="1"/>
        <v>1</v>
      </c>
      <c r="F6021">
        <f ca="1"/>
        <v>6</v>
      </c>
      <c r="G6021">
        <f t="shared" ca="1" si="658"/>
        <v>2</v>
      </c>
      <c r="H6021">
        <f t="shared" ca="1" si="659"/>
        <v>1</v>
      </c>
      <c r="I6021">
        <f t="shared" ca="1" si="660"/>
        <v>5</v>
      </c>
      <c r="J6021">
        <f t="shared" ca="1" si="661"/>
        <v>7</v>
      </c>
      <c r="K6021" cm="1">
        <f t="array" aca="1" ref="K6021" ca="1">IF(G6021&gt;7,
        IF(G6021&gt;H6021, 1, IF(G6021&lt;H6021, 0, 2)),
        IF(       H6021&gt;7,
                     IF(G6021&gt;H6021, 1, IF(G6021&lt;H6021, 0, 2)),
                     IF(         G6021&lt;6,
                                   IF(            _xlfn.XLOOKUP(C6021,'deck &amp; rules'!$D$22:$M$22,_xlfn.XLOOKUP(H6021,'deck &amp; rules'!$C$23:$C$30,'deck &amp; rules'!$D$23:$M$30))="draw",
                                                     IF(I6021&gt;J6021,1,IF(I6021&lt;J6021,0,2)),
                                                     IF(I6021&gt;H6021,1,IF(I6021&lt;H6021,0,2))),
                                   IF(H6021&lt;7,
                                        IF(G6021&gt;J6021,1,IF(G6021&lt;J6021,0,2)),
                                        IF(G6021&gt;H6021,1,IF(G6021&lt;H6021,0,2))
                                        )
                          )
              )
        )</f>
        <v>0</v>
      </c>
      <c r="L6021">
        <f t="shared" ca="1" si="662"/>
        <v>-552</v>
      </c>
      <c r="M6021">
        <f t="shared" ca="1" si="663"/>
        <v>-673.09999999997717</v>
      </c>
      <c r="N6021">
        <f t="shared" ca="1" si="664"/>
        <v>-1124</v>
      </c>
    </row>
    <row r="6022" spans="1:14" x14ac:dyDescent="0.25">
      <c r="A6022">
        <f ca="1"/>
        <v>9</v>
      </c>
      <c r="B6022">
        <f ca="1"/>
        <v>0</v>
      </c>
      <c r="C6022">
        <f ca="1"/>
        <v>4</v>
      </c>
      <c r="D6022">
        <f ca="1"/>
        <v>5</v>
      </c>
      <c r="E6022">
        <f ca="1"/>
        <v>0</v>
      </c>
      <c r="F6022">
        <f ca="1"/>
        <v>0</v>
      </c>
      <c r="G6022">
        <f t="shared" ca="1" si="658"/>
        <v>9</v>
      </c>
      <c r="H6022">
        <f t="shared" ca="1" si="659"/>
        <v>5</v>
      </c>
      <c r="I6022">
        <f t="shared" ca="1" si="660"/>
        <v>3</v>
      </c>
      <c r="J6022">
        <f t="shared" ca="1" si="661"/>
        <v>5</v>
      </c>
      <c r="K6022" cm="1">
        <f t="array" aca="1" ref="K6022" ca="1">IF(G6022&gt;7,
        IF(G6022&gt;H6022, 1, IF(G6022&lt;H6022, 0, 2)),
        IF(       H6022&gt;7,
                     IF(G6022&gt;H6022, 1, IF(G6022&lt;H6022, 0, 2)),
                     IF(         G6022&lt;6,
                                   IF(            _xlfn.XLOOKUP(C6022,'deck &amp; rules'!$D$22:$M$22,_xlfn.XLOOKUP(H6022,'deck &amp; rules'!$C$23:$C$30,'deck &amp; rules'!$D$23:$M$30))="draw",
                                                     IF(I6022&gt;J6022,1,IF(I6022&lt;J6022,0,2)),
                                                     IF(I6022&gt;H6022,1,IF(I6022&lt;H6022,0,2))),
                                   IF(H6022&lt;7,
                                        IF(G6022&gt;J6022,1,IF(G6022&lt;J6022,0,2)),
                                        IF(G6022&gt;H6022,1,IF(G6022&lt;H6022,0,2))
                                        )
                          )
              )
        )</f>
        <v>1</v>
      </c>
      <c r="L6022">
        <f t="shared" ca="1" si="662"/>
        <v>-551</v>
      </c>
      <c r="M6022">
        <f t="shared" ca="1" si="663"/>
        <v>-674.09999999997717</v>
      </c>
      <c r="N6022">
        <f t="shared" ca="1" si="664"/>
        <v>-1125</v>
      </c>
    </row>
    <row r="6023" spans="1:14" x14ac:dyDescent="0.25">
      <c r="A6023">
        <f ca="1"/>
        <v>0</v>
      </c>
      <c r="B6023">
        <f ca="1"/>
        <v>0</v>
      </c>
      <c r="C6023">
        <f ca="1"/>
        <v>0</v>
      </c>
      <c r="D6023">
        <f ca="1"/>
        <v>2</v>
      </c>
      <c r="E6023">
        <f ca="1"/>
        <v>0</v>
      </c>
      <c r="F6023">
        <f ca="1"/>
        <v>3</v>
      </c>
      <c r="G6023">
        <f t="shared" ca="1" si="658"/>
        <v>0</v>
      </c>
      <c r="H6023">
        <f t="shared" ca="1" si="659"/>
        <v>2</v>
      </c>
      <c r="I6023">
        <f t="shared" ca="1" si="660"/>
        <v>0</v>
      </c>
      <c r="J6023">
        <f t="shared" ca="1" si="661"/>
        <v>5</v>
      </c>
      <c r="K6023" cm="1">
        <f t="array" aca="1" ref="K6023" ca="1">IF(G6023&gt;7,
        IF(G6023&gt;H6023, 1, IF(G6023&lt;H6023, 0, 2)),
        IF(       H6023&gt;7,
                     IF(G6023&gt;H6023, 1, IF(G6023&lt;H6023, 0, 2)),
                     IF(         G6023&lt;6,
                                   IF(            _xlfn.XLOOKUP(C6023,'deck &amp; rules'!$D$22:$M$22,_xlfn.XLOOKUP(H6023,'deck &amp; rules'!$C$23:$C$30,'deck &amp; rules'!$D$23:$M$30))="draw",
                                                     IF(I6023&gt;J6023,1,IF(I6023&lt;J6023,0,2)),
                                                     IF(I6023&gt;H6023,1,IF(I6023&lt;H6023,0,2))),
                                   IF(H6023&lt;7,
                                        IF(G6023&gt;J6023,1,IF(G6023&lt;J6023,0,2)),
                                        IF(G6023&gt;H6023,1,IF(G6023&lt;H6023,0,2))
                                        )
                          )
              )
        )</f>
        <v>0</v>
      </c>
      <c r="L6023">
        <f t="shared" ca="1" si="662"/>
        <v>-552</v>
      </c>
      <c r="M6023">
        <f t="shared" ca="1" si="663"/>
        <v>-673.14999999997713</v>
      </c>
      <c r="N6023">
        <f t="shared" ca="1" si="664"/>
        <v>-1126</v>
      </c>
    </row>
    <row r="6024" spans="1:14" x14ac:dyDescent="0.25">
      <c r="A6024">
        <f ca="1"/>
        <v>5</v>
      </c>
      <c r="B6024">
        <f ca="1"/>
        <v>8</v>
      </c>
      <c r="C6024">
        <f ca="1"/>
        <v>7</v>
      </c>
      <c r="D6024">
        <f ca="1"/>
        <v>6</v>
      </c>
      <c r="E6024">
        <f ca="1"/>
        <v>4</v>
      </c>
      <c r="F6024">
        <f ca="1"/>
        <v>5</v>
      </c>
      <c r="G6024">
        <f t="shared" ca="1" si="658"/>
        <v>3</v>
      </c>
      <c r="H6024">
        <f t="shared" ca="1" si="659"/>
        <v>0</v>
      </c>
      <c r="I6024">
        <f t="shared" ca="1" si="660"/>
        <v>0</v>
      </c>
      <c r="J6024">
        <f t="shared" ca="1" si="661"/>
        <v>5</v>
      </c>
      <c r="K6024" cm="1">
        <f t="array" aca="1" ref="K6024" ca="1">IF(G6024&gt;7,
        IF(G6024&gt;H6024, 1, IF(G6024&lt;H6024, 0, 2)),
        IF(       H6024&gt;7,
                     IF(G6024&gt;H6024, 1, IF(G6024&lt;H6024, 0, 2)),
                     IF(         G6024&lt;6,
                                   IF(            _xlfn.XLOOKUP(C6024,'deck &amp; rules'!$D$22:$M$22,_xlfn.XLOOKUP(H6024,'deck &amp; rules'!$C$23:$C$30,'deck &amp; rules'!$D$23:$M$30))="draw",
                                                     IF(I6024&gt;J6024,1,IF(I6024&lt;J6024,0,2)),
                                                     IF(I6024&gt;H6024,1,IF(I6024&lt;H6024,0,2))),
                                   IF(H6024&lt;7,
                                        IF(G6024&gt;J6024,1,IF(G6024&lt;J6024,0,2)),
                                        IF(G6024&gt;H6024,1,IF(G6024&lt;H6024,0,2))
                                        )
                          )
              )
        )</f>
        <v>0</v>
      </c>
      <c r="L6024">
        <f t="shared" ca="1" si="662"/>
        <v>-553</v>
      </c>
      <c r="M6024">
        <f t="shared" ca="1" si="663"/>
        <v>-672.19999999997708</v>
      </c>
      <c r="N6024">
        <f t="shared" ca="1" si="664"/>
        <v>-1127</v>
      </c>
    </row>
    <row r="6025" spans="1:14" x14ac:dyDescent="0.25">
      <c r="A6025">
        <f ca="1"/>
        <v>3</v>
      </c>
      <c r="B6025">
        <f ca="1"/>
        <v>6</v>
      </c>
      <c r="C6025">
        <f ca="1"/>
        <v>0</v>
      </c>
      <c r="D6025">
        <f ca="1"/>
        <v>8</v>
      </c>
      <c r="E6025">
        <f ca="1"/>
        <v>2</v>
      </c>
      <c r="F6025">
        <f ca="1"/>
        <v>5</v>
      </c>
      <c r="G6025">
        <f t="shared" ca="1" si="658"/>
        <v>9</v>
      </c>
      <c r="H6025">
        <f t="shared" ca="1" si="659"/>
        <v>0</v>
      </c>
      <c r="I6025">
        <f t="shared" ca="1" si="660"/>
        <v>9</v>
      </c>
      <c r="J6025">
        <f t="shared" ca="1" si="661"/>
        <v>5</v>
      </c>
      <c r="K6025" cm="1">
        <f t="array" aca="1" ref="K6025" ca="1">IF(G6025&gt;7,
        IF(G6025&gt;H6025, 1, IF(G6025&lt;H6025, 0, 2)),
        IF(       H6025&gt;7,
                     IF(G6025&gt;H6025, 1, IF(G6025&lt;H6025, 0, 2)),
                     IF(         G6025&lt;6,
                                   IF(            _xlfn.XLOOKUP(C6025,'deck &amp; rules'!$D$22:$M$22,_xlfn.XLOOKUP(H6025,'deck &amp; rules'!$C$23:$C$30,'deck &amp; rules'!$D$23:$M$30))="draw",
                                                     IF(I6025&gt;J6025,1,IF(I6025&lt;J6025,0,2)),
                                                     IF(I6025&gt;H6025,1,IF(I6025&lt;H6025,0,2))),
                                   IF(H6025&lt;7,
                                        IF(G6025&gt;J6025,1,IF(G6025&lt;J6025,0,2)),
                                        IF(G6025&gt;H6025,1,IF(G6025&lt;H6025,0,2))
                                        )
                          )
              )
        )</f>
        <v>1</v>
      </c>
      <c r="L6025">
        <f t="shared" ca="1" si="662"/>
        <v>-552</v>
      </c>
      <c r="M6025">
        <f t="shared" ca="1" si="663"/>
        <v>-673.19999999997708</v>
      </c>
      <c r="N6025">
        <f t="shared" ca="1" si="664"/>
        <v>-1128</v>
      </c>
    </row>
    <row r="6026" spans="1:14" x14ac:dyDescent="0.25">
      <c r="A6026">
        <f ca="1"/>
        <v>0</v>
      </c>
      <c r="B6026">
        <f ca="1"/>
        <v>6</v>
      </c>
      <c r="C6026">
        <f ca="1"/>
        <v>9</v>
      </c>
      <c r="D6026">
        <f ca="1"/>
        <v>1</v>
      </c>
      <c r="E6026">
        <f ca="1"/>
        <v>0</v>
      </c>
      <c r="F6026">
        <f ca="1"/>
        <v>9</v>
      </c>
      <c r="G6026">
        <f t="shared" ca="1" si="658"/>
        <v>6</v>
      </c>
      <c r="H6026">
        <f t="shared" ca="1" si="659"/>
        <v>1</v>
      </c>
      <c r="I6026">
        <f t="shared" ca="1" si="660"/>
        <v>5</v>
      </c>
      <c r="J6026">
        <f t="shared" ca="1" si="661"/>
        <v>0</v>
      </c>
      <c r="K6026" cm="1">
        <f t="array" aca="1" ref="K6026" ca="1">IF(G6026&gt;7,
        IF(G6026&gt;H6026, 1, IF(G6026&lt;H6026, 0, 2)),
        IF(       H6026&gt;7,
                     IF(G6026&gt;H6026, 1, IF(G6026&lt;H6026, 0, 2)),
                     IF(         G6026&lt;6,
                                   IF(            _xlfn.XLOOKUP(C6026,'deck &amp; rules'!$D$22:$M$22,_xlfn.XLOOKUP(H6026,'deck &amp; rules'!$C$23:$C$30,'deck &amp; rules'!$D$23:$M$30))="draw",
                                                     IF(I6026&gt;J6026,1,IF(I6026&lt;J6026,0,2)),
                                                     IF(I6026&gt;H6026,1,IF(I6026&lt;H6026,0,2))),
                                   IF(H6026&lt;7,
                                        IF(G6026&gt;J6026,1,IF(G6026&lt;J6026,0,2)),
                                        IF(G6026&gt;H6026,1,IF(G6026&lt;H6026,0,2))
                                        )
                          )
              )
        )</f>
        <v>1</v>
      </c>
      <c r="L6026">
        <f t="shared" ca="1" si="662"/>
        <v>-551</v>
      </c>
      <c r="M6026">
        <f t="shared" ca="1" si="663"/>
        <v>-674.19999999997708</v>
      </c>
      <c r="N6026">
        <f t="shared" ca="1" si="664"/>
        <v>-1129</v>
      </c>
    </row>
    <row r="6027" spans="1:14" x14ac:dyDescent="0.25">
      <c r="A6027">
        <f ca="1"/>
        <v>0</v>
      </c>
      <c r="B6027">
        <f ca="1"/>
        <v>3</v>
      </c>
      <c r="C6027">
        <f ca="1"/>
        <v>0</v>
      </c>
      <c r="D6027">
        <f ca="1"/>
        <v>8</v>
      </c>
      <c r="E6027">
        <f ca="1"/>
        <v>0</v>
      </c>
      <c r="F6027">
        <f ca="1"/>
        <v>5</v>
      </c>
      <c r="G6027">
        <f t="shared" ca="1" si="658"/>
        <v>3</v>
      </c>
      <c r="H6027">
        <f t="shared" ca="1" si="659"/>
        <v>8</v>
      </c>
      <c r="I6027">
        <f t="shared" ca="1" si="660"/>
        <v>3</v>
      </c>
      <c r="J6027">
        <f t="shared" ca="1" si="661"/>
        <v>3</v>
      </c>
      <c r="K6027" cm="1">
        <f t="array" aca="1" ref="K6027" ca="1">IF(G6027&gt;7,
        IF(G6027&gt;H6027, 1, IF(G6027&lt;H6027, 0, 2)),
        IF(       H6027&gt;7,
                     IF(G6027&gt;H6027, 1, IF(G6027&lt;H6027, 0, 2)),
                     IF(         G6027&lt;6,
                                   IF(            _xlfn.XLOOKUP(C6027,'deck &amp; rules'!$D$22:$M$22,_xlfn.XLOOKUP(H6027,'deck &amp; rules'!$C$23:$C$30,'deck &amp; rules'!$D$23:$M$30))="draw",
                                                     IF(I6027&gt;J6027,1,IF(I6027&lt;J6027,0,2)),
                                                     IF(I6027&gt;H6027,1,IF(I6027&lt;H6027,0,2))),
                                   IF(H6027&lt;7,
                                        IF(G6027&gt;J6027,1,IF(G6027&lt;J6027,0,2)),
                                        IF(G6027&gt;H6027,1,IF(G6027&lt;H6027,0,2))
                                        )
                          )
              )
        )</f>
        <v>0</v>
      </c>
      <c r="L6027">
        <f t="shared" ca="1" si="662"/>
        <v>-552</v>
      </c>
      <c r="M6027">
        <f t="shared" ca="1" si="663"/>
        <v>-673.24999999997704</v>
      </c>
      <c r="N6027">
        <f t="shared" ca="1" si="664"/>
        <v>-1130</v>
      </c>
    </row>
    <row r="6028" spans="1:14" x14ac:dyDescent="0.25">
      <c r="A6028">
        <f ca="1"/>
        <v>5</v>
      </c>
      <c r="B6028">
        <f ca="1"/>
        <v>2</v>
      </c>
      <c r="C6028">
        <f ca="1"/>
        <v>6</v>
      </c>
      <c r="D6028">
        <f ca="1"/>
        <v>6</v>
      </c>
      <c r="E6028">
        <f ca="1"/>
        <v>9</v>
      </c>
      <c r="F6028">
        <f ca="1"/>
        <v>0</v>
      </c>
      <c r="G6028">
        <f t="shared" ca="1" si="658"/>
        <v>7</v>
      </c>
      <c r="H6028">
        <f t="shared" ca="1" si="659"/>
        <v>5</v>
      </c>
      <c r="I6028">
        <f t="shared" ca="1" si="660"/>
        <v>3</v>
      </c>
      <c r="J6028">
        <f t="shared" ca="1" si="661"/>
        <v>5</v>
      </c>
      <c r="K6028" cm="1">
        <f t="array" aca="1" ref="K6028" ca="1">IF(G6028&gt;7,
        IF(G6028&gt;H6028, 1, IF(G6028&lt;H6028, 0, 2)),
        IF(       H6028&gt;7,
                     IF(G6028&gt;H6028, 1, IF(G6028&lt;H6028, 0, 2)),
                     IF(         G6028&lt;6,
                                   IF(            _xlfn.XLOOKUP(C6028,'deck &amp; rules'!$D$22:$M$22,_xlfn.XLOOKUP(H6028,'deck &amp; rules'!$C$23:$C$30,'deck &amp; rules'!$D$23:$M$30))="draw",
                                                     IF(I6028&gt;J6028,1,IF(I6028&lt;J6028,0,2)),
                                                     IF(I6028&gt;H6028,1,IF(I6028&lt;H6028,0,2))),
                                   IF(H6028&lt;7,
                                        IF(G6028&gt;J6028,1,IF(G6028&lt;J6028,0,2)),
                                        IF(G6028&gt;H6028,1,IF(G6028&lt;H6028,0,2))
                                        )
                          )
              )
        )</f>
        <v>1</v>
      </c>
      <c r="L6028">
        <f t="shared" ca="1" si="662"/>
        <v>-551</v>
      </c>
      <c r="M6028">
        <f t="shared" ca="1" si="663"/>
        <v>-674.24999999997704</v>
      </c>
      <c r="N6028">
        <f t="shared" ca="1" si="664"/>
        <v>-1131</v>
      </c>
    </row>
    <row r="6029" spans="1:14" x14ac:dyDescent="0.25">
      <c r="A6029">
        <f ca="1"/>
        <v>0</v>
      </c>
      <c r="B6029">
        <f ca="1"/>
        <v>8</v>
      </c>
      <c r="C6029">
        <f ca="1"/>
        <v>0</v>
      </c>
      <c r="D6029">
        <f ca="1"/>
        <v>3</v>
      </c>
      <c r="E6029">
        <f ca="1"/>
        <v>1</v>
      </c>
      <c r="F6029">
        <f ca="1"/>
        <v>4</v>
      </c>
      <c r="G6029">
        <f t="shared" ca="1" si="658"/>
        <v>8</v>
      </c>
      <c r="H6029">
        <f t="shared" ca="1" si="659"/>
        <v>4</v>
      </c>
      <c r="I6029">
        <f t="shared" ca="1" si="660"/>
        <v>8</v>
      </c>
      <c r="J6029">
        <f t="shared" ca="1" si="661"/>
        <v>8</v>
      </c>
      <c r="K6029" cm="1">
        <f t="array" aca="1" ref="K6029" ca="1">IF(G6029&gt;7,
        IF(G6029&gt;H6029, 1, IF(G6029&lt;H6029, 0, 2)),
        IF(       H6029&gt;7,
                     IF(G6029&gt;H6029, 1, IF(G6029&lt;H6029, 0, 2)),
                     IF(         G6029&lt;6,
                                   IF(            _xlfn.XLOOKUP(C6029,'deck &amp; rules'!$D$22:$M$22,_xlfn.XLOOKUP(H6029,'deck &amp; rules'!$C$23:$C$30,'deck &amp; rules'!$D$23:$M$30))="draw",
                                                     IF(I6029&gt;J6029,1,IF(I6029&lt;J6029,0,2)),
                                                     IF(I6029&gt;H6029,1,IF(I6029&lt;H6029,0,2))),
                                   IF(H6029&lt;7,
                                        IF(G6029&gt;J6029,1,IF(G6029&lt;J6029,0,2)),
                                        IF(G6029&gt;H6029,1,IF(G6029&lt;H6029,0,2))
                                        )
                          )
              )
        )</f>
        <v>1</v>
      </c>
      <c r="L6029">
        <f t="shared" ca="1" si="662"/>
        <v>-550</v>
      </c>
      <c r="M6029">
        <f t="shared" ca="1" si="663"/>
        <v>-675.24999999997704</v>
      </c>
      <c r="N6029">
        <f t="shared" ca="1" si="664"/>
        <v>-1132</v>
      </c>
    </row>
    <row r="6030" spans="1:14" x14ac:dyDescent="0.25">
      <c r="A6030">
        <f ca="1"/>
        <v>9</v>
      </c>
      <c r="B6030">
        <f ca="1"/>
        <v>0</v>
      </c>
      <c r="C6030">
        <f ca="1"/>
        <v>4</v>
      </c>
      <c r="D6030">
        <f ca="1"/>
        <v>0</v>
      </c>
      <c r="E6030">
        <f ca="1"/>
        <v>4</v>
      </c>
      <c r="F6030">
        <f ca="1"/>
        <v>0</v>
      </c>
      <c r="G6030">
        <f t="shared" ca="1" si="658"/>
        <v>9</v>
      </c>
      <c r="H6030">
        <f t="shared" ca="1" si="659"/>
        <v>4</v>
      </c>
      <c r="I6030">
        <f t="shared" ca="1" si="660"/>
        <v>3</v>
      </c>
      <c r="J6030">
        <f t="shared" ca="1" si="661"/>
        <v>4</v>
      </c>
      <c r="K6030" cm="1">
        <f t="array" aca="1" ref="K6030" ca="1">IF(G6030&gt;7,
        IF(G6030&gt;H6030, 1, IF(G6030&lt;H6030, 0, 2)),
        IF(       H6030&gt;7,
                     IF(G6030&gt;H6030, 1, IF(G6030&lt;H6030, 0, 2)),
                     IF(         G6030&lt;6,
                                   IF(            _xlfn.XLOOKUP(C6030,'deck &amp; rules'!$D$22:$M$22,_xlfn.XLOOKUP(H6030,'deck &amp; rules'!$C$23:$C$30,'deck &amp; rules'!$D$23:$M$30))="draw",
                                                     IF(I6030&gt;J6030,1,IF(I6030&lt;J6030,0,2)),
                                                     IF(I6030&gt;H6030,1,IF(I6030&lt;H6030,0,2))),
                                   IF(H6030&lt;7,
                                        IF(G6030&gt;J6030,1,IF(G6030&lt;J6030,0,2)),
                                        IF(G6030&gt;H6030,1,IF(G6030&lt;H6030,0,2))
                                        )
                          )
              )
        )</f>
        <v>1</v>
      </c>
      <c r="L6030">
        <f t="shared" ca="1" si="662"/>
        <v>-549</v>
      </c>
      <c r="M6030">
        <f t="shared" ca="1" si="663"/>
        <v>-676.24999999997704</v>
      </c>
      <c r="N6030">
        <f t="shared" ca="1" si="664"/>
        <v>-1133</v>
      </c>
    </row>
    <row r="6031" spans="1:14" x14ac:dyDescent="0.25">
      <c r="A6031">
        <f ca="1"/>
        <v>0</v>
      </c>
      <c r="B6031">
        <f ca="1"/>
        <v>0</v>
      </c>
      <c r="C6031">
        <f ca="1"/>
        <v>0</v>
      </c>
      <c r="D6031">
        <f ca="1"/>
        <v>1</v>
      </c>
      <c r="E6031">
        <f ca="1"/>
        <v>3</v>
      </c>
      <c r="F6031">
        <f ca="1"/>
        <v>3</v>
      </c>
      <c r="G6031">
        <f t="shared" ca="1" si="658"/>
        <v>0</v>
      </c>
      <c r="H6031">
        <f t="shared" ca="1" si="659"/>
        <v>4</v>
      </c>
      <c r="I6031">
        <f t="shared" ca="1" si="660"/>
        <v>0</v>
      </c>
      <c r="J6031">
        <f t="shared" ca="1" si="661"/>
        <v>7</v>
      </c>
      <c r="K6031" cm="1">
        <f t="array" aca="1" ref="K6031" ca="1">IF(G6031&gt;7,
        IF(G6031&gt;H6031, 1, IF(G6031&lt;H6031, 0, 2)),
        IF(       H6031&gt;7,
                     IF(G6031&gt;H6031, 1, IF(G6031&lt;H6031, 0, 2)),
                     IF(         G6031&lt;6,
                                   IF(            _xlfn.XLOOKUP(C6031,'deck &amp; rules'!$D$22:$M$22,_xlfn.XLOOKUP(H6031,'deck &amp; rules'!$C$23:$C$30,'deck &amp; rules'!$D$23:$M$30))="draw",
                                                     IF(I6031&gt;J6031,1,IF(I6031&lt;J6031,0,2)),
                                                     IF(I6031&gt;H6031,1,IF(I6031&lt;H6031,0,2))),
                                   IF(H6031&lt;7,
                                        IF(G6031&gt;J6031,1,IF(G6031&lt;J6031,0,2)),
                                        IF(G6031&gt;H6031,1,IF(G6031&lt;H6031,0,2))
                                        )
                          )
              )
        )</f>
        <v>0</v>
      </c>
      <c r="L6031">
        <f t="shared" ca="1" si="662"/>
        <v>-550</v>
      </c>
      <c r="M6031">
        <f t="shared" ca="1" si="663"/>
        <v>-675.29999999997699</v>
      </c>
      <c r="N6031">
        <f t="shared" ca="1" si="664"/>
        <v>-1134</v>
      </c>
    </row>
    <row r="6032" spans="1:14" x14ac:dyDescent="0.25">
      <c r="A6032">
        <f ca="1"/>
        <v>1</v>
      </c>
      <c r="B6032">
        <f ca="1"/>
        <v>0</v>
      </c>
      <c r="C6032">
        <f ca="1"/>
        <v>9</v>
      </c>
      <c r="D6032">
        <f ca="1"/>
        <v>2</v>
      </c>
      <c r="E6032">
        <f ca="1"/>
        <v>4</v>
      </c>
      <c r="F6032">
        <f ca="1"/>
        <v>2</v>
      </c>
      <c r="G6032">
        <f t="shared" ca="1" si="658"/>
        <v>1</v>
      </c>
      <c r="H6032">
        <f t="shared" ca="1" si="659"/>
        <v>6</v>
      </c>
      <c r="I6032">
        <f t="shared" ca="1" si="660"/>
        <v>0</v>
      </c>
      <c r="J6032">
        <f t="shared" ca="1" si="661"/>
        <v>8</v>
      </c>
      <c r="K6032" cm="1">
        <f t="array" aca="1" ref="K6032" ca="1">IF(G6032&gt;7,
        IF(G6032&gt;H6032, 1, IF(G6032&lt;H6032, 0, 2)),
        IF(       H6032&gt;7,
                     IF(G6032&gt;H6032, 1, IF(G6032&lt;H6032, 0, 2)),
                     IF(         G6032&lt;6,
                                   IF(            _xlfn.XLOOKUP(C6032,'deck &amp; rules'!$D$22:$M$22,_xlfn.XLOOKUP(H6032,'deck &amp; rules'!$C$23:$C$30,'deck &amp; rules'!$D$23:$M$30))="draw",
                                                     IF(I6032&gt;J6032,1,IF(I6032&lt;J6032,0,2)),
                                                     IF(I6032&gt;H6032,1,IF(I6032&lt;H6032,0,2))),
                                   IF(H6032&lt;7,
                                        IF(G6032&gt;J6032,1,IF(G6032&lt;J6032,0,2)),
                                        IF(G6032&gt;H6032,1,IF(G6032&lt;H6032,0,2))
                                        )
                          )
              )
        )</f>
        <v>0</v>
      </c>
      <c r="L6032">
        <f t="shared" ca="1" si="662"/>
        <v>-551</v>
      </c>
      <c r="M6032">
        <f t="shared" ca="1" si="663"/>
        <v>-674.34999999997694</v>
      </c>
      <c r="N6032">
        <f t="shared" ca="1" si="664"/>
        <v>-1135</v>
      </c>
    </row>
    <row r="6033" spans="1:14" x14ac:dyDescent="0.25">
      <c r="A6033">
        <f ca="1"/>
        <v>3</v>
      </c>
      <c r="B6033">
        <f ca="1"/>
        <v>0</v>
      </c>
      <c r="C6033">
        <f ca="1"/>
        <v>0</v>
      </c>
      <c r="D6033">
        <f ca="1"/>
        <v>3</v>
      </c>
      <c r="E6033">
        <f ca="1"/>
        <v>8</v>
      </c>
      <c r="F6033">
        <f ca="1"/>
        <v>0</v>
      </c>
      <c r="G6033">
        <f t="shared" ca="1" si="658"/>
        <v>3</v>
      </c>
      <c r="H6033">
        <f t="shared" ca="1" si="659"/>
        <v>1</v>
      </c>
      <c r="I6033">
        <f t="shared" ca="1" si="660"/>
        <v>3</v>
      </c>
      <c r="J6033">
        <f t="shared" ca="1" si="661"/>
        <v>1</v>
      </c>
      <c r="K6033" cm="1">
        <f t="array" aca="1" ref="K6033" ca="1">IF(G6033&gt;7,
        IF(G6033&gt;H6033, 1, IF(G6033&lt;H6033, 0, 2)),
        IF(       H6033&gt;7,
                     IF(G6033&gt;H6033, 1, IF(G6033&lt;H6033, 0, 2)),
                     IF(         G6033&lt;6,
                                   IF(            _xlfn.XLOOKUP(C6033,'deck &amp; rules'!$D$22:$M$22,_xlfn.XLOOKUP(H6033,'deck &amp; rules'!$C$23:$C$30,'deck &amp; rules'!$D$23:$M$30))="draw",
                                                     IF(I6033&gt;J6033,1,IF(I6033&lt;J6033,0,2)),
                                                     IF(I6033&gt;H6033,1,IF(I6033&lt;H6033,0,2))),
                                   IF(H6033&lt;7,
                                        IF(G6033&gt;J6033,1,IF(G6033&lt;J6033,0,2)),
                                        IF(G6033&gt;H6033,1,IF(G6033&lt;H6033,0,2))
                                        )
                          )
              )
        )</f>
        <v>1</v>
      </c>
      <c r="L6033">
        <f t="shared" ca="1" si="662"/>
        <v>-550</v>
      </c>
      <c r="M6033">
        <f t="shared" ca="1" si="663"/>
        <v>-675.34999999997694</v>
      </c>
      <c r="N6033">
        <f t="shared" ca="1" si="664"/>
        <v>-1136</v>
      </c>
    </row>
    <row r="6034" spans="1:14" x14ac:dyDescent="0.25">
      <c r="A6034">
        <f ca="1"/>
        <v>2</v>
      </c>
      <c r="B6034">
        <f ca="1"/>
        <v>0</v>
      </c>
      <c r="C6034">
        <f ca="1"/>
        <v>0</v>
      </c>
      <c r="D6034">
        <f ca="1"/>
        <v>0</v>
      </c>
      <c r="E6034">
        <f ca="1"/>
        <v>4</v>
      </c>
      <c r="F6034">
        <f ca="1"/>
        <v>0</v>
      </c>
      <c r="G6034">
        <f t="shared" ca="1" si="658"/>
        <v>2</v>
      </c>
      <c r="H6034">
        <f t="shared" ca="1" si="659"/>
        <v>4</v>
      </c>
      <c r="I6034">
        <f t="shared" ca="1" si="660"/>
        <v>2</v>
      </c>
      <c r="J6034">
        <f t="shared" ca="1" si="661"/>
        <v>4</v>
      </c>
      <c r="K6034" cm="1">
        <f t="array" aca="1" ref="K6034" ca="1">IF(G6034&gt;7,
        IF(G6034&gt;H6034, 1, IF(G6034&lt;H6034, 0, 2)),
        IF(       H6034&gt;7,
                     IF(G6034&gt;H6034, 1, IF(G6034&lt;H6034, 0, 2)),
                     IF(         G6034&lt;6,
                                   IF(            _xlfn.XLOOKUP(C6034,'deck &amp; rules'!$D$22:$M$22,_xlfn.XLOOKUP(H6034,'deck &amp; rules'!$C$23:$C$30,'deck &amp; rules'!$D$23:$M$30))="draw",
                                                     IF(I6034&gt;J6034,1,IF(I6034&lt;J6034,0,2)),
                                                     IF(I6034&gt;H6034,1,IF(I6034&lt;H6034,0,2))),
                                   IF(H6034&lt;7,
                                        IF(G6034&gt;J6034,1,IF(G6034&lt;J6034,0,2)),
                                        IF(G6034&gt;H6034,1,IF(G6034&lt;H6034,0,2))
                                        )
                          )
              )
        )</f>
        <v>0</v>
      </c>
      <c r="L6034">
        <f t="shared" ca="1" si="662"/>
        <v>-551</v>
      </c>
      <c r="M6034">
        <f t="shared" ca="1" si="663"/>
        <v>-674.3999999999769</v>
      </c>
      <c r="N6034">
        <f t="shared" ca="1" si="664"/>
        <v>-1137</v>
      </c>
    </row>
    <row r="6035" spans="1:14" x14ac:dyDescent="0.25">
      <c r="A6035">
        <f ca="1"/>
        <v>2</v>
      </c>
      <c r="B6035">
        <f ca="1"/>
        <v>6</v>
      </c>
      <c r="C6035">
        <f ca="1"/>
        <v>3</v>
      </c>
      <c r="D6035">
        <f ca="1"/>
        <v>9</v>
      </c>
      <c r="E6035">
        <f ca="1"/>
        <v>8</v>
      </c>
      <c r="F6035">
        <f ca="1"/>
        <v>7</v>
      </c>
      <c r="G6035">
        <f t="shared" ca="1" si="658"/>
        <v>8</v>
      </c>
      <c r="H6035">
        <f t="shared" ca="1" si="659"/>
        <v>7</v>
      </c>
      <c r="I6035">
        <f t="shared" ca="1" si="660"/>
        <v>1</v>
      </c>
      <c r="J6035">
        <f t="shared" ca="1" si="661"/>
        <v>4</v>
      </c>
      <c r="K6035" cm="1">
        <f t="array" aca="1" ref="K6035" ca="1">IF(G6035&gt;7,
        IF(G6035&gt;H6035, 1, IF(G6035&lt;H6035, 0, 2)),
        IF(       H6035&gt;7,
                     IF(G6035&gt;H6035, 1, IF(G6035&lt;H6035, 0, 2)),
                     IF(         G6035&lt;6,
                                   IF(            _xlfn.XLOOKUP(C6035,'deck &amp; rules'!$D$22:$M$22,_xlfn.XLOOKUP(H6035,'deck &amp; rules'!$C$23:$C$30,'deck &amp; rules'!$D$23:$M$30))="draw",
                                                     IF(I6035&gt;J6035,1,IF(I6035&lt;J6035,0,2)),
                                                     IF(I6035&gt;H6035,1,IF(I6035&lt;H6035,0,2))),
                                   IF(H6035&lt;7,
                                        IF(G6035&gt;J6035,1,IF(G6035&lt;J6035,0,2)),
                                        IF(G6035&gt;H6035,1,IF(G6035&lt;H6035,0,2))
                                        )
                          )
              )
        )</f>
        <v>1</v>
      </c>
      <c r="L6035">
        <f t="shared" ca="1" si="662"/>
        <v>-550</v>
      </c>
      <c r="M6035">
        <f t="shared" ca="1" si="663"/>
        <v>-675.3999999999769</v>
      </c>
      <c r="N6035">
        <f t="shared" ca="1" si="664"/>
        <v>-1138</v>
      </c>
    </row>
    <row r="6036" spans="1:14" x14ac:dyDescent="0.25">
      <c r="A6036">
        <f ca="1"/>
        <v>8</v>
      </c>
      <c r="B6036">
        <f ca="1"/>
        <v>3</v>
      </c>
      <c r="C6036">
        <f ca="1"/>
        <v>0</v>
      </c>
      <c r="D6036">
        <f ca="1"/>
        <v>9</v>
      </c>
      <c r="E6036">
        <f ca="1"/>
        <v>7</v>
      </c>
      <c r="F6036">
        <f ca="1"/>
        <v>0</v>
      </c>
      <c r="G6036">
        <f t="shared" ca="1" si="658"/>
        <v>1</v>
      </c>
      <c r="H6036">
        <f t="shared" ca="1" si="659"/>
        <v>6</v>
      </c>
      <c r="I6036">
        <f t="shared" ca="1" si="660"/>
        <v>1</v>
      </c>
      <c r="J6036">
        <f t="shared" ca="1" si="661"/>
        <v>6</v>
      </c>
      <c r="K6036" cm="1">
        <f t="array" aca="1" ref="K6036" ca="1">IF(G6036&gt;7,
        IF(G6036&gt;H6036, 1, IF(G6036&lt;H6036, 0, 2)),
        IF(       H6036&gt;7,
                     IF(G6036&gt;H6036, 1, IF(G6036&lt;H6036, 0, 2)),
                     IF(         G6036&lt;6,
                                   IF(            _xlfn.XLOOKUP(C6036,'deck &amp; rules'!$D$22:$M$22,_xlfn.XLOOKUP(H6036,'deck &amp; rules'!$C$23:$C$30,'deck &amp; rules'!$D$23:$M$30))="draw",
                                                     IF(I6036&gt;J6036,1,IF(I6036&lt;J6036,0,2)),
                                                     IF(I6036&gt;H6036,1,IF(I6036&lt;H6036,0,2))),
                                   IF(H6036&lt;7,
                                        IF(G6036&gt;J6036,1,IF(G6036&lt;J6036,0,2)),
                                        IF(G6036&gt;H6036,1,IF(G6036&lt;H6036,0,2))
                                        )
                          )
              )
        )</f>
        <v>0</v>
      </c>
      <c r="L6036">
        <f t="shared" ca="1" si="662"/>
        <v>-551</v>
      </c>
      <c r="M6036">
        <f t="shared" ca="1" si="663"/>
        <v>-674.44999999997685</v>
      </c>
      <c r="N6036">
        <f t="shared" ca="1" si="664"/>
        <v>-1139</v>
      </c>
    </row>
    <row r="6037" spans="1:14" x14ac:dyDescent="0.25">
      <c r="A6037">
        <f ca="1"/>
        <v>0</v>
      </c>
      <c r="B6037">
        <f ca="1"/>
        <v>1</v>
      </c>
      <c r="C6037">
        <f ca="1"/>
        <v>0</v>
      </c>
      <c r="D6037">
        <f ca="1"/>
        <v>6</v>
      </c>
      <c r="E6037">
        <f ca="1"/>
        <v>0</v>
      </c>
      <c r="F6037">
        <f ca="1"/>
        <v>2</v>
      </c>
      <c r="G6037">
        <f t="shared" ca="1" si="658"/>
        <v>1</v>
      </c>
      <c r="H6037">
        <f t="shared" ca="1" si="659"/>
        <v>6</v>
      </c>
      <c r="I6037">
        <f t="shared" ca="1" si="660"/>
        <v>1</v>
      </c>
      <c r="J6037">
        <f t="shared" ca="1" si="661"/>
        <v>8</v>
      </c>
      <c r="K6037" cm="1">
        <f t="array" aca="1" ref="K6037" ca="1">IF(G6037&gt;7,
        IF(G6037&gt;H6037, 1, IF(G6037&lt;H6037, 0, 2)),
        IF(       H6037&gt;7,
                     IF(G6037&gt;H6037, 1, IF(G6037&lt;H6037, 0, 2)),
                     IF(         G6037&lt;6,
                                   IF(            _xlfn.XLOOKUP(C6037,'deck &amp; rules'!$D$22:$M$22,_xlfn.XLOOKUP(H6037,'deck &amp; rules'!$C$23:$C$30,'deck &amp; rules'!$D$23:$M$30))="draw",
                                                     IF(I6037&gt;J6037,1,IF(I6037&lt;J6037,0,2)),
                                                     IF(I6037&gt;H6037,1,IF(I6037&lt;H6037,0,2))),
                                   IF(H6037&lt;7,
                                        IF(G6037&gt;J6037,1,IF(G6037&lt;J6037,0,2)),
                                        IF(G6037&gt;H6037,1,IF(G6037&lt;H6037,0,2))
                                        )
                          )
              )
        )</f>
        <v>0</v>
      </c>
      <c r="L6037">
        <f t="shared" ca="1" si="662"/>
        <v>-552</v>
      </c>
      <c r="M6037">
        <f t="shared" ca="1" si="663"/>
        <v>-673.49999999997681</v>
      </c>
      <c r="N6037">
        <f t="shared" ca="1" si="664"/>
        <v>-1140</v>
      </c>
    </row>
    <row r="6038" spans="1:14" x14ac:dyDescent="0.25">
      <c r="A6038">
        <f ca="1"/>
        <v>4</v>
      </c>
      <c r="B6038">
        <f ca="1"/>
        <v>0</v>
      </c>
      <c r="C6038">
        <f ca="1"/>
        <v>5</v>
      </c>
      <c r="D6038">
        <f ca="1"/>
        <v>5</v>
      </c>
      <c r="E6038">
        <f ca="1"/>
        <v>9</v>
      </c>
      <c r="F6038">
        <f ca="1"/>
        <v>0</v>
      </c>
      <c r="G6038">
        <f t="shared" ca="1" si="658"/>
        <v>4</v>
      </c>
      <c r="H6038">
        <f t="shared" ca="1" si="659"/>
        <v>4</v>
      </c>
      <c r="I6038">
        <f t="shared" ca="1" si="660"/>
        <v>9</v>
      </c>
      <c r="J6038">
        <f t="shared" ca="1" si="661"/>
        <v>4</v>
      </c>
      <c r="K6038" cm="1">
        <f t="array" aca="1" ref="K6038" ca="1">IF(G6038&gt;7,
        IF(G6038&gt;H6038, 1, IF(G6038&lt;H6038, 0, 2)),
        IF(       H6038&gt;7,
                     IF(G6038&gt;H6038, 1, IF(G6038&lt;H6038, 0, 2)),
                     IF(         G6038&lt;6,
                                   IF(            _xlfn.XLOOKUP(C6038,'deck &amp; rules'!$D$22:$M$22,_xlfn.XLOOKUP(H6038,'deck &amp; rules'!$C$23:$C$30,'deck &amp; rules'!$D$23:$M$30))="draw",
                                                     IF(I6038&gt;J6038,1,IF(I6038&lt;J6038,0,2)),
                                                     IF(I6038&gt;H6038,1,IF(I6038&lt;H6038,0,2))),
                                   IF(H6038&lt;7,
                                        IF(G6038&gt;J6038,1,IF(G6038&lt;J6038,0,2)),
                                        IF(G6038&gt;H6038,1,IF(G6038&lt;H6038,0,2))
                                        )
                          )
              )
        )</f>
        <v>1</v>
      </c>
      <c r="L6038">
        <f t="shared" ca="1" si="662"/>
        <v>-551</v>
      </c>
      <c r="M6038">
        <f t="shared" ca="1" si="663"/>
        <v>-674.49999999997681</v>
      </c>
      <c r="N6038">
        <f t="shared" ca="1" si="664"/>
        <v>-1141</v>
      </c>
    </row>
    <row r="6039" spans="1:14" x14ac:dyDescent="0.25">
      <c r="A6039">
        <f ca="1"/>
        <v>4</v>
      </c>
      <c r="B6039">
        <f ca="1"/>
        <v>9</v>
      </c>
      <c r="C6039">
        <f ca="1"/>
        <v>9</v>
      </c>
      <c r="D6039">
        <f ca="1"/>
        <v>7</v>
      </c>
      <c r="E6039">
        <f ca="1"/>
        <v>5</v>
      </c>
      <c r="F6039">
        <f ca="1"/>
        <v>8</v>
      </c>
      <c r="G6039">
        <f t="shared" ca="1" si="658"/>
        <v>3</v>
      </c>
      <c r="H6039">
        <f t="shared" ca="1" si="659"/>
        <v>2</v>
      </c>
      <c r="I6039">
        <f t="shared" ca="1" si="660"/>
        <v>2</v>
      </c>
      <c r="J6039">
        <f t="shared" ca="1" si="661"/>
        <v>0</v>
      </c>
      <c r="K6039" cm="1">
        <f t="array" aca="1" ref="K6039" ca="1">IF(G6039&gt;7,
        IF(G6039&gt;H6039, 1, IF(G6039&lt;H6039, 0, 2)),
        IF(       H6039&gt;7,
                     IF(G6039&gt;H6039, 1, IF(G6039&lt;H6039, 0, 2)),
                     IF(         G6039&lt;6,
                                   IF(            _xlfn.XLOOKUP(C6039,'deck &amp; rules'!$D$22:$M$22,_xlfn.XLOOKUP(H6039,'deck &amp; rules'!$C$23:$C$30,'deck &amp; rules'!$D$23:$M$30))="draw",
                                                     IF(I6039&gt;J6039,1,IF(I6039&lt;J6039,0,2)),
                                                     IF(I6039&gt;H6039,1,IF(I6039&lt;H6039,0,2))),
                                   IF(H6039&lt;7,
                                        IF(G6039&gt;J6039,1,IF(G6039&lt;J6039,0,2)),
                                        IF(G6039&gt;H6039,1,IF(G6039&lt;H6039,0,2))
                                        )
                          )
              )
        )</f>
        <v>1</v>
      </c>
      <c r="L6039">
        <f t="shared" ca="1" si="662"/>
        <v>-550</v>
      </c>
      <c r="M6039">
        <f t="shared" ca="1" si="663"/>
        <v>-675.49999999997681</v>
      </c>
      <c r="N6039">
        <f t="shared" ca="1" si="664"/>
        <v>-1142</v>
      </c>
    </row>
    <row r="6040" spans="1:14" x14ac:dyDescent="0.25">
      <c r="A6040">
        <f ca="1"/>
        <v>7</v>
      </c>
      <c r="B6040">
        <f ca="1"/>
        <v>0</v>
      </c>
      <c r="C6040">
        <f ca="1"/>
        <v>1</v>
      </c>
      <c r="D6040">
        <f ca="1"/>
        <v>4</v>
      </c>
      <c r="E6040">
        <f ca="1"/>
        <v>4</v>
      </c>
      <c r="F6040">
        <f ca="1"/>
        <v>9</v>
      </c>
      <c r="G6040">
        <f t="shared" ca="1" si="658"/>
        <v>7</v>
      </c>
      <c r="H6040">
        <f t="shared" ca="1" si="659"/>
        <v>8</v>
      </c>
      <c r="I6040">
        <f t="shared" ca="1" si="660"/>
        <v>8</v>
      </c>
      <c r="J6040">
        <f t="shared" ca="1" si="661"/>
        <v>7</v>
      </c>
      <c r="K6040" cm="1">
        <f t="array" aca="1" ref="K6040" ca="1">IF(G6040&gt;7,
        IF(G6040&gt;H6040, 1, IF(G6040&lt;H6040, 0, 2)),
        IF(       H6040&gt;7,
                     IF(G6040&gt;H6040, 1, IF(G6040&lt;H6040, 0, 2)),
                     IF(         G6040&lt;6,
                                   IF(            _xlfn.XLOOKUP(C6040,'deck &amp; rules'!$D$22:$M$22,_xlfn.XLOOKUP(H6040,'deck &amp; rules'!$C$23:$C$30,'deck &amp; rules'!$D$23:$M$30))="draw",
                                                     IF(I6040&gt;J6040,1,IF(I6040&lt;J6040,0,2)),
                                                     IF(I6040&gt;H6040,1,IF(I6040&lt;H6040,0,2))),
                                   IF(H6040&lt;7,
                                        IF(G6040&gt;J6040,1,IF(G6040&lt;J6040,0,2)),
                                        IF(G6040&gt;H6040,1,IF(G6040&lt;H6040,0,2))
                                        )
                          )
              )
        )</f>
        <v>0</v>
      </c>
      <c r="L6040">
        <f t="shared" ca="1" si="662"/>
        <v>-551</v>
      </c>
      <c r="M6040">
        <f t="shared" ca="1" si="663"/>
        <v>-674.54999999997676</v>
      </c>
      <c r="N6040">
        <f t="shared" ca="1" si="664"/>
        <v>-1143</v>
      </c>
    </row>
    <row r="6041" spans="1:14" x14ac:dyDescent="0.25">
      <c r="A6041">
        <f ca="1"/>
        <v>1</v>
      </c>
      <c r="B6041">
        <f ca="1"/>
        <v>5</v>
      </c>
      <c r="C6041">
        <f ca="1"/>
        <v>0</v>
      </c>
      <c r="D6041">
        <f ca="1"/>
        <v>5</v>
      </c>
      <c r="E6041">
        <f ca="1"/>
        <v>0</v>
      </c>
      <c r="F6041">
        <f ca="1"/>
        <v>6</v>
      </c>
      <c r="G6041">
        <f t="shared" ca="1" si="658"/>
        <v>6</v>
      </c>
      <c r="H6041">
        <f t="shared" ca="1" si="659"/>
        <v>5</v>
      </c>
      <c r="I6041">
        <f t="shared" ca="1" si="660"/>
        <v>6</v>
      </c>
      <c r="J6041">
        <f t="shared" ca="1" si="661"/>
        <v>1</v>
      </c>
      <c r="K6041" cm="1">
        <f t="array" aca="1" ref="K6041" ca="1">IF(G6041&gt;7,
        IF(G6041&gt;H6041, 1, IF(G6041&lt;H6041, 0, 2)),
        IF(       H6041&gt;7,
                     IF(G6041&gt;H6041, 1, IF(G6041&lt;H6041, 0, 2)),
                     IF(         G6041&lt;6,
                                   IF(            _xlfn.XLOOKUP(C6041,'deck &amp; rules'!$D$22:$M$22,_xlfn.XLOOKUP(H6041,'deck &amp; rules'!$C$23:$C$30,'deck &amp; rules'!$D$23:$M$30))="draw",
                                                     IF(I6041&gt;J6041,1,IF(I6041&lt;J6041,0,2)),
                                                     IF(I6041&gt;H6041,1,IF(I6041&lt;H6041,0,2))),
                                   IF(H6041&lt;7,
                                        IF(G6041&gt;J6041,1,IF(G6041&lt;J6041,0,2)),
                                        IF(G6041&gt;H6041,1,IF(G6041&lt;H6041,0,2))
                                        )
                          )
              )
        )</f>
        <v>1</v>
      </c>
      <c r="L6041">
        <f t="shared" ca="1" si="662"/>
        <v>-550</v>
      </c>
      <c r="M6041">
        <f t="shared" ca="1" si="663"/>
        <v>-675.54999999997676</v>
      </c>
      <c r="N6041">
        <f t="shared" ca="1" si="664"/>
        <v>-1144</v>
      </c>
    </row>
    <row r="6042" spans="1:14" x14ac:dyDescent="0.25">
      <c r="A6042">
        <f ca="1"/>
        <v>3</v>
      </c>
      <c r="B6042">
        <f ca="1"/>
        <v>0</v>
      </c>
      <c r="C6042">
        <f ca="1"/>
        <v>6</v>
      </c>
      <c r="D6042">
        <f ca="1"/>
        <v>2</v>
      </c>
      <c r="E6042">
        <f ca="1"/>
        <v>2</v>
      </c>
      <c r="F6042">
        <f ca="1"/>
        <v>0</v>
      </c>
      <c r="G6042">
        <f t="shared" ca="1" si="658"/>
        <v>3</v>
      </c>
      <c r="H6042">
        <f t="shared" ca="1" si="659"/>
        <v>4</v>
      </c>
      <c r="I6042">
        <f t="shared" ca="1" si="660"/>
        <v>9</v>
      </c>
      <c r="J6042">
        <f t="shared" ca="1" si="661"/>
        <v>4</v>
      </c>
      <c r="K6042" cm="1">
        <f t="array" aca="1" ref="K6042" ca="1">IF(G6042&gt;7,
        IF(G6042&gt;H6042, 1, IF(G6042&lt;H6042, 0, 2)),
        IF(       H6042&gt;7,
                     IF(G6042&gt;H6042, 1, IF(G6042&lt;H6042, 0, 2)),
                     IF(         G6042&lt;6,
                                   IF(            _xlfn.XLOOKUP(C6042,'deck &amp; rules'!$D$22:$M$22,_xlfn.XLOOKUP(H6042,'deck &amp; rules'!$C$23:$C$30,'deck &amp; rules'!$D$23:$M$30))="draw",
                                                     IF(I6042&gt;J6042,1,IF(I6042&lt;J6042,0,2)),
                                                     IF(I6042&gt;H6042,1,IF(I6042&lt;H6042,0,2))),
                                   IF(H6042&lt;7,
                                        IF(G6042&gt;J6042,1,IF(G6042&lt;J6042,0,2)),
                                        IF(G6042&gt;H6042,1,IF(G6042&lt;H6042,0,2))
                                        )
                          )
              )
        )</f>
        <v>1</v>
      </c>
      <c r="L6042">
        <f t="shared" ca="1" si="662"/>
        <v>-549</v>
      </c>
      <c r="M6042">
        <f t="shared" ca="1" si="663"/>
        <v>-676.54999999997676</v>
      </c>
      <c r="N6042">
        <f t="shared" ca="1" si="664"/>
        <v>-1145</v>
      </c>
    </row>
    <row r="6043" spans="1:14" x14ac:dyDescent="0.25">
      <c r="A6043">
        <f ca="1"/>
        <v>0</v>
      </c>
      <c r="B6043">
        <f ca="1"/>
        <v>4</v>
      </c>
      <c r="C6043">
        <f ca="1"/>
        <v>6</v>
      </c>
      <c r="D6043">
        <f ca="1"/>
        <v>6</v>
      </c>
      <c r="E6043">
        <f ca="1"/>
        <v>4</v>
      </c>
      <c r="F6043">
        <f ca="1"/>
        <v>0</v>
      </c>
      <c r="G6043">
        <f t="shared" ca="1" si="658"/>
        <v>4</v>
      </c>
      <c r="H6043">
        <f t="shared" ca="1" si="659"/>
        <v>0</v>
      </c>
      <c r="I6043">
        <f t="shared" ca="1" si="660"/>
        <v>0</v>
      </c>
      <c r="J6043">
        <f t="shared" ca="1" si="661"/>
        <v>0</v>
      </c>
      <c r="K6043" cm="1">
        <f t="array" aca="1" ref="K6043" ca="1">IF(G6043&gt;7,
        IF(G6043&gt;H6043, 1, IF(G6043&lt;H6043, 0, 2)),
        IF(       H6043&gt;7,
                     IF(G6043&gt;H6043, 1, IF(G6043&lt;H6043, 0, 2)),
                     IF(         G6043&lt;6,
                                   IF(            _xlfn.XLOOKUP(C6043,'deck &amp; rules'!$D$22:$M$22,_xlfn.XLOOKUP(H6043,'deck &amp; rules'!$C$23:$C$30,'deck &amp; rules'!$D$23:$M$30))="draw",
                                                     IF(I6043&gt;J6043,1,IF(I6043&lt;J6043,0,2)),
                                                     IF(I6043&gt;H6043,1,IF(I6043&lt;H6043,0,2))),
                                   IF(H6043&lt;7,
                                        IF(G6043&gt;J6043,1,IF(G6043&lt;J6043,0,2)),
                                        IF(G6043&gt;H6043,1,IF(G6043&lt;H6043,0,2))
                                        )
                          )
              )
        )</f>
        <v>2</v>
      </c>
      <c r="L6043">
        <f t="shared" ca="1" si="662"/>
        <v>-550</v>
      </c>
      <c r="M6043">
        <f t="shared" ca="1" si="663"/>
        <v>-677.54999999997676</v>
      </c>
      <c r="N6043">
        <f t="shared" ca="1" si="664"/>
        <v>-1137</v>
      </c>
    </row>
    <row r="6044" spans="1:14" x14ac:dyDescent="0.25">
      <c r="A6044">
        <f ca="1"/>
        <v>3</v>
      </c>
      <c r="B6044">
        <f ca="1"/>
        <v>3</v>
      </c>
      <c r="C6044">
        <f ca="1"/>
        <v>7</v>
      </c>
      <c r="D6044">
        <f ca="1"/>
        <v>0</v>
      </c>
      <c r="E6044">
        <f ca="1"/>
        <v>7</v>
      </c>
      <c r="F6044">
        <f ca="1"/>
        <v>0</v>
      </c>
      <c r="G6044">
        <f t="shared" ca="1" si="658"/>
        <v>6</v>
      </c>
      <c r="H6044">
        <f t="shared" ca="1" si="659"/>
        <v>7</v>
      </c>
      <c r="I6044">
        <f t="shared" ca="1" si="660"/>
        <v>3</v>
      </c>
      <c r="J6044">
        <f t="shared" ca="1" si="661"/>
        <v>7</v>
      </c>
      <c r="K6044" cm="1">
        <f t="array" aca="1" ref="K6044" ca="1">IF(G6044&gt;7,
        IF(G6044&gt;H6044, 1, IF(G6044&lt;H6044, 0, 2)),
        IF(       H6044&gt;7,
                     IF(G6044&gt;H6044, 1, IF(G6044&lt;H6044, 0, 2)),
                     IF(         G6044&lt;6,
                                   IF(            _xlfn.XLOOKUP(C6044,'deck &amp; rules'!$D$22:$M$22,_xlfn.XLOOKUP(H6044,'deck &amp; rules'!$C$23:$C$30,'deck &amp; rules'!$D$23:$M$30))="draw",
                                                     IF(I6044&gt;J6044,1,IF(I6044&lt;J6044,0,2)),
                                                     IF(I6044&gt;H6044,1,IF(I6044&lt;H6044,0,2))),
                                   IF(H6044&lt;7,
                                        IF(G6044&gt;J6044,1,IF(G6044&lt;J6044,0,2)),
                                        IF(G6044&gt;H6044,1,IF(G6044&lt;H6044,0,2))
                                        )
                          )
              )
        )</f>
        <v>0</v>
      </c>
      <c r="L6044">
        <f t="shared" ca="1" si="662"/>
        <v>-551</v>
      </c>
      <c r="M6044">
        <f t="shared" ca="1" si="663"/>
        <v>-676.59999999997672</v>
      </c>
      <c r="N6044">
        <f t="shared" ca="1" si="664"/>
        <v>-1138</v>
      </c>
    </row>
    <row r="6045" spans="1:14" x14ac:dyDescent="0.25">
      <c r="A6045">
        <f ca="1"/>
        <v>0</v>
      </c>
      <c r="B6045">
        <f ca="1"/>
        <v>9</v>
      </c>
      <c r="C6045">
        <f ca="1"/>
        <v>8</v>
      </c>
      <c r="D6045">
        <f ca="1"/>
        <v>1</v>
      </c>
      <c r="E6045">
        <f ca="1"/>
        <v>0</v>
      </c>
      <c r="F6045">
        <f ca="1"/>
        <v>3</v>
      </c>
      <c r="G6045">
        <f t="shared" ca="1" si="658"/>
        <v>9</v>
      </c>
      <c r="H6045">
        <f t="shared" ca="1" si="659"/>
        <v>1</v>
      </c>
      <c r="I6045">
        <f t="shared" ca="1" si="660"/>
        <v>7</v>
      </c>
      <c r="J6045">
        <f t="shared" ca="1" si="661"/>
        <v>4</v>
      </c>
      <c r="K6045" cm="1">
        <f t="array" aca="1" ref="K6045" ca="1">IF(G6045&gt;7,
        IF(G6045&gt;H6045, 1, IF(G6045&lt;H6045, 0, 2)),
        IF(       H6045&gt;7,
                     IF(G6045&gt;H6045, 1, IF(G6045&lt;H6045, 0, 2)),
                     IF(         G6045&lt;6,
                                   IF(            _xlfn.XLOOKUP(C6045,'deck &amp; rules'!$D$22:$M$22,_xlfn.XLOOKUP(H6045,'deck &amp; rules'!$C$23:$C$30,'deck &amp; rules'!$D$23:$M$30))="draw",
                                                     IF(I6045&gt;J6045,1,IF(I6045&lt;J6045,0,2)),
                                                     IF(I6045&gt;H6045,1,IF(I6045&lt;H6045,0,2))),
                                   IF(H6045&lt;7,
                                        IF(G6045&gt;J6045,1,IF(G6045&lt;J6045,0,2)),
                                        IF(G6045&gt;H6045,1,IF(G6045&lt;H6045,0,2))
                                        )
                          )
              )
        )</f>
        <v>1</v>
      </c>
      <c r="L6045">
        <f t="shared" ca="1" si="662"/>
        <v>-550</v>
      </c>
      <c r="M6045">
        <f t="shared" ca="1" si="663"/>
        <v>-677.59999999997672</v>
      </c>
      <c r="N6045">
        <f t="shared" ca="1" si="664"/>
        <v>-1139</v>
      </c>
    </row>
    <row r="6046" spans="1:14" x14ac:dyDescent="0.25">
      <c r="A6046">
        <f ca="1"/>
        <v>0</v>
      </c>
      <c r="B6046">
        <f ca="1"/>
        <v>0</v>
      </c>
      <c r="C6046">
        <f ca="1"/>
        <v>0</v>
      </c>
      <c r="D6046">
        <f ca="1"/>
        <v>5</v>
      </c>
      <c r="E6046">
        <f ca="1"/>
        <v>8</v>
      </c>
      <c r="F6046">
        <f ca="1"/>
        <v>0</v>
      </c>
      <c r="G6046">
        <f t="shared" ca="1" si="658"/>
        <v>0</v>
      </c>
      <c r="H6046">
        <f t="shared" ca="1" si="659"/>
        <v>3</v>
      </c>
      <c r="I6046">
        <f t="shared" ca="1" si="660"/>
        <v>0</v>
      </c>
      <c r="J6046">
        <f t="shared" ca="1" si="661"/>
        <v>3</v>
      </c>
      <c r="K6046" cm="1">
        <f t="array" aca="1" ref="K6046" ca="1">IF(G6046&gt;7,
        IF(G6046&gt;H6046, 1, IF(G6046&lt;H6046, 0, 2)),
        IF(       H6046&gt;7,
                     IF(G6046&gt;H6046, 1, IF(G6046&lt;H6046, 0, 2)),
                     IF(         G6046&lt;6,
                                   IF(            _xlfn.XLOOKUP(C6046,'deck &amp; rules'!$D$22:$M$22,_xlfn.XLOOKUP(H6046,'deck &amp; rules'!$C$23:$C$30,'deck &amp; rules'!$D$23:$M$30))="draw",
                                                     IF(I6046&gt;J6046,1,IF(I6046&lt;J6046,0,2)),
                                                     IF(I6046&gt;H6046,1,IF(I6046&lt;H6046,0,2))),
                                   IF(H6046&lt;7,
                                        IF(G6046&gt;J6046,1,IF(G6046&lt;J6046,0,2)),
                                        IF(G6046&gt;H6046,1,IF(G6046&lt;H6046,0,2))
                                        )
                          )
              )
        )</f>
        <v>0</v>
      </c>
      <c r="L6046">
        <f t="shared" ca="1" si="662"/>
        <v>-551</v>
      </c>
      <c r="M6046">
        <f t="shared" ca="1" si="663"/>
        <v>-676.64999999997667</v>
      </c>
      <c r="N6046">
        <f t="shared" ca="1" si="664"/>
        <v>-1140</v>
      </c>
    </row>
    <row r="6047" spans="1:14" x14ac:dyDescent="0.25">
      <c r="A6047">
        <f ca="1"/>
        <v>6</v>
      </c>
      <c r="B6047">
        <f ca="1"/>
        <v>0</v>
      </c>
      <c r="C6047">
        <f ca="1"/>
        <v>0</v>
      </c>
      <c r="D6047">
        <f ca="1"/>
        <v>0</v>
      </c>
      <c r="E6047">
        <f ca="1"/>
        <v>0</v>
      </c>
      <c r="F6047">
        <f ca="1"/>
        <v>3</v>
      </c>
      <c r="G6047">
        <f t="shared" ca="1" si="658"/>
        <v>6</v>
      </c>
      <c r="H6047">
        <f t="shared" ca="1" si="659"/>
        <v>0</v>
      </c>
      <c r="I6047">
        <f t="shared" ca="1" si="660"/>
        <v>6</v>
      </c>
      <c r="J6047">
        <f t="shared" ca="1" si="661"/>
        <v>3</v>
      </c>
      <c r="K6047" cm="1">
        <f t="array" aca="1" ref="K6047" ca="1">IF(G6047&gt;7,
        IF(G6047&gt;H6047, 1, IF(G6047&lt;H6047, 0, 2)),
        IF(       H6047&gt;7,
                     IF(G6047&gt;H6047, 1, IF(G6047&lt;H6047, 0, 2)),
                     IF(         G6047&lt;6,
                                   IF(            _xlfn.XLOOKUP(C6047,'deck &amp; rules'!$D$22:$M$22,_xlfn.XLOOKUP(H6047,'deck &amp; rules'!$C$23:$C$30,'deck &amp; rules'!$D$23:$M$30))="draw",
                                                     IF(I6047&gt;J6047,1,IF(I6047&lt;J6047,0,2)),
                                                     IF(I6047&gt;H6047,1,IF(I6047&lt;H6047,0,2))),
                                   IF(H6047&lt;7,
                                        IF(G6047&gt;J6047,1,IF(G6047&lt;J6047,0,2)),
                                        IF(G6047&gt;H6047,1,IF(G6047&lt;H6047,0,2))
                                        )
                          )
              )
        )</f>
        <v>1</v>
      </c>
      <c r="L6047">
        <f t="shared" ca="1" si="662"/>
        <v>-550</v>
      </c>
      <c r="M6047">
        <f t="shared" ca="1" si="663"/>
        <v>-677.64999999997667</v>
      </c>
      <c r="N6047">
        <f t="shared" ca="1" si="664"/>
        <v>-1141</v>
      </c>
    </row>
    <row r="6048" spans="1:14" x14ac:dyDescent="0.25">
      <c r="A6048">
        <f ca="1"/>
        <v>8</v>
      </c>
      <c r="B6048">
        <f ca="1"/>
        <v>1</v>
      </c>
      <c r="C6048">
        <f ca="1"/>
        <v>6</v>
      </c>
      <c r="D6048">
        <f ca="1"/>
        <v>1</v>
      </c>
      <c r="E6048">
        <f ca="1"/>
        <v>9</v>
      </c>
      <c r="F6048">
        <f ca="1"/>
        <v>2</v>
      </c>
      <c r="G6048">
        <f t="shared" ca="1" si="658"/>
        <v>9</v>
      </c>
      <c r="H6048">
        <f t="shared" ca="1" si="659"/>
        <v>0</v>
      </c>
      <c r="I6048">
        <f t="shared" ca="1" si="660"/>
        <v>5</v>
      </c>
      <c r="J6048">
        <f t="shared" ca="1" si="661"/>
        <v>2</v>
      </c>
      <c r="K6048" cm="1">
        <f t="array" aca="1" ref="K6048" ca="1">IF(G6048&gt;7,
        IF(G6048&gt;H6048, 1, IF(G6048&lt;H6048, 0, 2)),
        IF(       H6048&gt;7,
                     IF(G6048&gt;H6048, 1, IF(G6048&lt;H6048, 0, 2)),
                     IF(         G6048&lt;6,
                                   IF(            _xlfn.XLOOKUP(C6048,'deck &amp; rules'!$D$22:$M$22,_xlfn.XLOOKUP(H6048,'deck &amp; rules'!$C$23:$C$30,'deck &amp; rules'!$D$23:$M$30))="draw",
                                                     IF(I6048&gt;J6048,1,IF(I6048&lt;J6048,0,2)),
                                                     IF(I6048&gt;H6048,1,IF(I6048&lt;H6048,0,2))),
                                   IF(H6048&lt;7,
                                        IF(G6048&gt;J6048,1,IF(G6048&lt;J6048,0,2)),
                                        IF(G6048&gt;H6048,1,IF(G6048&lt;H6048,0,2))
                                        )
                          )
              )
        )</f>
        <v>1</v>
      </c>
      <c r="L6048">
        <f t="shared" ca="1" si="662"/>
        <v>-549</v>
      </c>
      <c r="M6048">
        <f t="shared" ca="1" si="663"/>
        <v>-678.64999999997667</v>
      </c>
      <c r="N6048">
        <f t="shared" ca="1" si="664"/>
        <v>-1142</v>
      </c>
    </row>
    <row r="6049" spans="1:14" x14ac:dyDescent="0.25">
      <c r="A6049">
        <f ca="1"/>
        <v>2</v>
      </c>
      <c r="B6049">
        <f ca="1"/>
        <v>8</v>
      </c>
      <c r="C6049">
        <f ca="1"/>
        <v>9</v>
      </c>
      <c r="D6049">
        <f ca="1"/>
        <v>9</v>
      </c>
      <c r="E6049">
        <f ca="1"/>
        <v>7</v>
      </c>
      <c r="F6049">
        <f ca="1"/>
        <v>3</v>
      </c>
      <c r="G6049">
        <f t="shared" ca="1" si="658"/>
        <v>0</v>
      </c>
      <c r="H6049">
        <f t="shared" ca="1" si="659"/>
        <v>6</v>
      </c>
      <c r="I6049">
        <f t="shared" ca="1" si="660"/>
        <v>9</v>
      </c>
      <c r="J6049">
        <f t="shared" ca="1" si="661"/>
        <v>9</v>
      </c>
      <c r="K6049" cm="1">
        <f t="array" aca="1" ref="K6049" ca="1">IF(G6049&gt;7,
        IF(G6049&gt;H6049, 1, IF(G6049&lt;H6049, 0, 2)),
        IF(       H6049&gt;7,
                     IF(G6049&gt;H6049, 1, IF(G6049&lt;H6049, 0, 2)),
                     IF(         G6049&lt;6,
                                   IF(            _xlfn.XLOOKUP(C6049,'deck &amp; rules'!$D$22:$M$22,_xlfn.XLOOKUP(H6049,'deck &amp; rules'!$C$23:$C$30,'deck &amp; rules'!$D$23:$M$30))="draw",
                                                     IF(I6049&gt;J6049,1,IF(I6049&lt;J6049,0,2)),
                                                     IF(I6049&gt;H6049,1,IF(I6049&lt;H6049,0,2))),
                                   IF(H6049&lt;7,
                                        IF(G6049&gt;J6049,1,IF(G6049&lt;J6049,0,2)),
                                        IF(G6049&gt;H6049,1,IF(G6049&lt;H6049,0,2))
                                        )
                          )
              )
        )</f>
        <v>1</v>
      </c>
      <c r="L6049">
        <f t="shared" ca="1" si="662"/>
        <v>-548</v>
      </c>
      <c r="M6049">
        <f t="shared" ca="1" si="663"/>
        <v>-679.64999999997667</v>
      </c>
      <c r="N6049">
        <f t="shared" ca="1" si="664"/>
        <v>-1143</v>
      </c>
    </row>
    <row r="6050" spans="1:14" x14ac:dyDescent="0.25">
      <c r="A6050">
        <f ca="1"/>
        <v>6</v>
      </c>
      <c r="B6050">
        <f ca="1"/>
        <v>8</v>
      </c>
      <c r="C6050">
        <f ca="1"/>
        <v>6</v>
      </c>
      <c r="D6050">
        <f ca="1"/>
        <v>4</v>
      </c>
      <c r="E6050">
        <f ca="1"/>
        <v>0</v>
      </c>
      <c r="F6050">
        <f ca="1"/>
        <v>5</v>
      </c>
      <c r="G6050">
        <f t="shared" ca="1" si="658"/>
        <v>4</v>
      </c>
      <c r="H6050">
        <f t="shared" ca="1" si="659"/>
        <v>4</v>
      </c>
      <c r="I6050">
        <f t="shared" ca="1" si="660"/>
        <v>0</v>
      </c>
      <c r="J6050">
        <f t="shared" ca="1" si="661"/>
        <v>9</v>
      </c>
      <c r="K6050" cm="1">
        <f t="array" aca="1" ref="K6050" ca="1">IF(G6050&gt;7,
        IF(G6050&gt;H6050, 1, IF(G6050&lt;H6050, 0, 2)),
        IF(       H6050&gt;7,
                     IF(G6050&gt;H6050, 1, IF(G6050&lt;H6050, 0, 2)),
                     IF(         G6050&lt;6,
                                   IF(            _xlfn.XLOOKUP(C6050,'deck &amp; rules'!$D$22:$M$22,_xlfn.XLOOKUP(H6050,'deck &amp; rules'!$C$23:$C$30,'deck &amp; rules'!$D$23:$M$30))="draw",
                                                     IF(I6050&gt;J6050,1,IF(I6050&lt;J6050,0,2)),
                                                     IF(I6050&gt;H6050,1,IF(I6050&lt;H6050,0,2))),
                                   IF(H6050&lt;7,
                                        IF(G6050&gt;J6050,1,IF(G6050&lt;J6050,0,2)),
                                        IF(G6050&gt;H6050,1,IF(G6050&lt;H6050,0,2))
                                        )
                          )
              )
        )</f>
        <v>0</v>
      </c>
      <c r="L6050">
        <f t="shared" ca="1" si="662"/>
        <v>-549</v>
      </c>
      <c r="M6050">
        <f t="shared" ca="1" si="663"/>
        <v>-678.69999999997663</v>
      </c>
      <c r="N6050">
        <f t="shared" ca="1" si="664"/>
        <v>-1144</v>
      </c>
    </row>
    <row r="6051" spans="1:14" x14ac:dyDescent="0.25">
      <c r="A6051">
        <f ca="1"/>
        <v>0</v>
      </c>
      <c r="B6051">
        <f ca="1"/>
        <v>0</v>
      </c>
      <c r="C6051">
        <f ca="1"/>
        <v>6</v>
      </c>
      <c r="D6051">
        <f ca="1"/>
        <v>0</v>
      </c>
      <c r="E6051">
        <f ca="1"/>
        <v>6</v>
      </c>
      <c r="F6051">
        <f ca="1"/>
        <v>0</v>
      </c>
      <c r="G6051">
        <f t="shared" ca="1" si="658"/>
        <v>0</v>
      </c>
      <c r="H6051">
        <f t="shared" ca="1" si="659"/>
        <v>6</v>
      </c>
      <c r="I6051">
        <f t="shared" ca="1" si="660"/>
        <v>6</v>
      </c>
      <c r="J6051">
        <f t="shared" ca="1" si="661"/>
        <v>6</v>
      </c>
      <c r="K6051" cm="1">
        <f t="array" aca="1" ref="K6051" ca="1">IF(G6051&gt;7,
        IF(G6051&gt;H6051, 1, IF(G6051&lt;H6051, 0, 2)),
        IF(       H6051&gt;7,
                     IF(G6051&gt;H6051, 1, IF(G6051&lt;H6051, 0, 2)),
                     IF(         G6051&lt;6,
                                   IF(            _xlfn.XLOOKUP(C6051,'deck &amp; rules'!$D$22:$M$22,_xlfn.XLOOKUP(H6051,'deck &amp; rules'!$C$23:$C$30,'deck &amp; rules'!$D$23:$M$30))="draw",
                                                     IF(I6051&gt;J6051,1,IF(I6051&lt;J6051,0,2)),
                                                     IF(I6051&gt;H6051,1,IF(I6051&lt;H6051,0,2))),
                                   IF(H6051&lt;7,
                                        IF(G6051&gt;J6051,1,IF(G6051&lt;J6051,0,2)),
                                        IF(G6051&gt;H6051,1,IF(G6051&lt;H6051,0,2))
                                        )
                          )
              )
        )</f>
        <v>2</v>
      </c>
      <c r="L6051">
        <f t="shared" ca="1" si="662"/>
        <v>-550</v>
      </c>
      <c r="M6051">
        <f t="shared" ca="1" si="663"/>
        <v>-679.69999999997663</v>
      </c>
      <c r="N6051">
        <f t="shared" ca="1" si="664"/>
        <v>-1136</v>
      </c>
    </row>
    <row r="6052" spans="1:14" x14ac:dyDescent="0.25">
      <c r="A6052">
        <f ca="1"/>
        <v>4</v>
      </c>
      <c r="B6052">
        <f ca="1"/>
        <v>2</v>
      </c>
      <c r="C6052">
        <f ca="1"/>
        <v>0</v>
      </c>
      <c r="D6052">
        <f ca="1"/>
        <v>5</v>
      </c>
      <c r="E6052">
        <f ca="1"/>
        <v>6</v>
      </c>
      <c r="F6052">
        <f ca="1"/>
        <v>0</v>
      </c>
      <c r="G6052">
        <f t="shared" ca="1" si="658"/>
        <v>6</v>
      </c>
      <c r="H6052">
        <f t="shared" ca="1" si="659"/>
        <v>1</v>
      </c>
      <c r="I6052">
        <f t="shared" ca="1" si="660"/>
        <v>6</v>
      </c>
      <c r="J6052">
        <f t="shared" ca="1" si="661"/>
        <v>1</v>
      </c>
      <c r="K6052" cm="1">
        <f t="array" aca="1" ref="K6052" ca="1">IF(G6052&gt;7,
        IF(G6052&gt;H6052, 1, IF(G6052&lt;H6052, 0, 2)),
        IF(       H6052&gt;7,
                     IF(G6052&gt;H6052, 1, IF(G6052&lt;H6052, 0, 2)),
                     IF(         G6052&lt;6,
                                   IF(            _xlfn.XLOOKUP(C6052,'deck &amp; rules'!$D$22:$M$22,_xlfn.XLOOKUP(H6052,'deck &amp; rules'!$C$23:$C$30,'deck &amp; rules'!$D$23:$M$30))="draw",
                                                     IF(I6052&gt;J6052,1,IF(I6052&lt;J6052,0,2)),
                                                     IF(I6052&gt;H6052,1,IF(I6052&lt;H6052,0,2))),
                                   IF(H6052&lt;7,
                                        IF(G6052&gt;J6052,1,IF(G6052&lt;J6052,0,2)),
                                        IF(G6052&gt;H6052,1,IF(G6052&lt;H6052,0,2))
                                        )
                          )
              )
        )</f>
        <v>1</v>
      </c>
      <c r="L6052">
        <f t="shared" ca="1" si="662"/>
        <v>-549</v>
      </c>
      <c r="M6052">
        <f t="shared" ca="1" si="663"/>
        <v>-680.69999999997663</v>
      </c>
      <c r="N6052">
        <f t="shared" ca="1" si="664"/>
        <v>-1137</v>
      </c>
    </row>
    <row r="6053" spans="1:14" x14ac:dyDescent="0.25">
      <c r="A6053">
        <f ca="1"/>
        <v>0</v>
      </c>
      <c r="B6053">
        <f ca="1"/>
        <v>6</v>
      </c>
      <c r="C6053">
        <f ca="1"/>
        <v>6</v>
      </c>
      <c r="D6053">
        <f ca="1"/>
        <v>2</v>
      </c>
      <c r="E6053">
        <f ca="1"/>
        <v>2</v>
      </c>
      <c r="F6053">
        <f ca="1"/>
        <v>5</v>
      </c>
      <c r="G6053">
        <f t="shared" ca="1" si="658"/>
        <v>6</v>
      </c>
      <c r="H6053">
        <f t="shared" ca="1" si="659"/>
        <v>4</v>
      </c>
      <c r="I6053">
        <f t="shared" ca="1" si="660"/>
        <v>2</v>
      </c>
      <c r="J6053">
        <f t="shared" ca="1" si="661"/>
        <v>9</v>
      </c>
      <c r="K6053" cm="1">
        <f t="array" aca="1" ref="K6053" ca="1">IF(G6053&gt;7,
        IF(G6053&gt;H6053, 1, IF(G6053&lt;H6053, 0, 2)),
        IF(       H6053&gt;7,
                     IF(G6053&gt;H6053, 1, IF(G6053&lt;H6053, 0, 2)),
                     IF(         G6053&lt;6,
                                   IF(            _xlfn.XLOOKUP(C6053,'deck &amp; rules'!$D$22:$M$22,_xlfn.XLOOKUP(H6053,'deck &amp; rules'!$C$23:$C$30,'deck &amp; rules'!$D$23:$M$30))="draw",
                                                     IF(I6053&gt;J6053,1,IF(I6053&lt;J6053,0,2)),
                                                     IF(I6053&gt;H6053,1,IF(I6053&lt;H6053,0,2))),
                                   IF(H6053&lt;7,
                                        IF(G6053&gt;J6053,1,IF(G6053&lt;J6053,0,2)),
                                        IF(G6053&gt;H6053,1,IF(G6053&lt;H6053,0,2))
                                        )
                          )
              )
        )</f>
        <v>0</v>
      </c>
      <c r="L6053">
        <f t="shared" ca="1" si="662"/>
        <v>-550</v>
      </c>
      <c r="M6053">
        <f t="shared" ca="1" si="663"/>
        <v>-679.74999999997658</v>
      </c>
      <c r="N6053">
        <f t="shared" ca="1" si="664"/>
        <v>-1138</v>
      </c>
    </row>
    <row r="6054" spans="1:14" x14ac:dyDescent="0.25">
      <c r="A6054">
        <f ca="1"/>
        <v>1</v>
      </c>
      <c r="B6054">
        <f ca="1"/>
        <v>9</v>
      </c>
      <c r="C6054">
        <f ca="1"/>
        <v>9</v>
      </c>
      <c r="D6054">
        <f ca="1"/>
        <v>4</v>
      </c>
      <c r="E6054">
        <f ca="1"/>
        <v>0</v>
      </c>
      <c r="F6054">
        <f ca="1"/>
        <v>6</v>
      </c>
      <c r="G6054">
        <f t="shared" ca="1" si="658"/>
        <v>0</v>
      </c>
      <c r="H6054">
        <f t="shared" ca="1" si="659"/>
        <v>4</v>
      </c>
      <c r="I6054">
        <f t="shared" ca="1" si="660"/>
        <v>9</v>
      </c>
      <c r="J6054">
        <f t="shared" ca="1" si="661"/>
        <v>0</v>
      </c>
      <c r="K6054" cm="1">
        <f t="array" aca="1" ref="K6054" ca="1">IF(G6054&gt;7,
        IF(G6054&gt;H6054, 1, IF(G6054&lt;H6054, 0, 2)),
        IF(       H6054&gt;7,
                     IF(G6054&gt;H6054, 1, IF(G6054&lt;H6054, 0, 2)),
                     IF(         G6054&lt;6,
                                   IF(            _xlfn.XLOOKUP(C6054,'deck &amp; rules'!$D$22:$M$22,_xlfn.XLOOKUP(H6054,'deck &amp; rules'!$C$23:$C$30,'deck &amp; rules'!$D$23:$M$30))="draw",
                                                     IF(I6054&gt;J6054,1,IF(I6054&lt;J6054,0,2)),
                                                     IF(I6054&gt;H6054,1,IF(I6054&lt;H6054,0,2))),
                                   IF(H6054&lt;7,
                                        IF(G6054&gt;J6054,1,IF(G6054&lt;J6054,0,2)),
                                        IF(G6054&gt;H6054,1,IF(G6054&lt;H6054,0,2))
                                        )
                          )
              )
        )</f>
        <v>1</v>
      </c>
      <c r="L6054">
        <f t="shared" ca="1" si="662"/>
        <v>-549</v>
      </c>
      <c r="M6054">
        <f t="shared" ca="1" si="663"/>
        <v>-680.74999999997658</v>
      </c>
      <c r="N6054">
        <f t="shared" ca="1" si="664"/>
        <v>-1139</v>
      </c>
    </row>
    <row r="6055" spans="1:14" x14ac:dyDescent="0.25">
      <c r="A6055">
        <f ca="1"/>
        <v>5</v>
      </c>
      <c r="B6055">
        <f ca="1"/>
        <v>0</v>
      </c>
      <c r="C6055">
        <f ca="1"/>
        <v>7</v>
      </c>
      <c r="D6055">
        <f ca="1"/>
        <v>3</v>
      </c>
      <c r="E6055">
        <f ca="1"/>
        <v>2</v>
      </c>
      <c r="F6055">
        <f ca="1"/>
        <v>0</v>
      </c>
      <c r="G6055">
        <f t="shared" ca="1" si="658"/>
        <v>5</v>
      </c>
      <c r="H6055">
        <f t="shared" ca="1" si="659"/>
        <v>5</v>
      </c>
      <c r="I6055">
        <f t="shared" ca="1" si="660"/>
        <v>2</v>
      </c>
      <c r="J6055">
        <f t="shared" ca="1" si="661"/>
        <v>5</v>
      </c>
      <c r="K6055" cm="1">
        <f t="array" aca="1" ref="K6055" ca="1">IF(G6055&gt;7,
        IF(G6055&gt;H6055, 1, IF(G6055&lt;H6055, 0, 2)),
        IF(       H6055&gt;7,
                     IF(G6055&gt;H6055, 1, IF(G6055&lt;H6055, 0, 2)),
                     IF(         G6055&lt;6,
                                   IF(            _xlfn.XLOOKUP(C6055,'deck &amp; rules'!$D$22:$M$22,_xlfn.XLOOKUP(H6055,'deck &amp; rules'!$C$23:$C$30,'deck &amp; rules'!$D$23:$M$30))="draw",
                                                     IF(I6055&gt;J6055,1,IF(I6055&lt;J6055,0,2)),
                                                     IF(I6055&gt;H6055,1,IF(I6055&lt;H6055,0,2))),
                                   IF(H6055&lt;7,
                                        IF(G6055&gt;J6055,1,IF(G6055&lt;J6055,0,2)),
                                        IF(G6055&gt;H6055,1,IF(G6055&lt;H6055,0,2))
                                        )
                          )
              )
        )</f>
        <v>0</v>
      </c>
      <c r="L6055">
        <f t="shared" ca="1" si="662"/>
        <v>-550</v>
      </c>
      <c r="M6055">
        <f t="shared" ca="1" si="663"/>
        <v>-679.79999999997654</v>
      </c>
      <c r="N6055">
        <f t="shared" ca="1" si="664"/>
        <v>-1140</v>
      </c>
    </row>
    <row r="6056" spans="1:14" x14ac:dyDescent="0.25">
      <c r="A6056">
        <f ca="1"/>
        <v>2</v>
      </c>
      <c r="B6056">
        <f ca="1"/>
        <v>0</v>
      </c>
      <c r="C6056">
        <f ca="1"/>
        <v>2</v>
      </c>
      <c r="D6056">
        <f ca="1"/>
        <v>6</v>
      </c>
      <c r="E6056">
        <f ca="1"/>
        <v>8</v>
      </c>
      <c r="F6056">
        <f ca="1"/>
        <v>5</v>
      </c>
      <c r="G6056">
        <f t="shared" ca="1" si="658"/>
        <v>2</v>
      </c>
      <c r="H6056">
        <f t="shared" ca="1" si="659"/>
        <v>4</v>
      </c>
      <c r="I6056">
        <f t="shared" ca="1" si="660"/>
        <v>4</v>
      </c>
      <c r="J6056">
        <f t="shared" ca="1" si="661"/>
        <v>9</v>
      </c>
      <c r="K6056" cm="1">
        <f t="array" aca="1" ref="K6056" ca="1">IF(G6056&gt;7,
        IF(G6056&gt;H6056, 1, IF(G6056&lt;H6056, 0, 2)),
        IF(       H6056&gt;7,
                     IF(G6056&gt;H6056, 1, IF(G6056&lt;H6056, 0, 2)),
                     IF(         G6056&lt;6,
                                   IF(            _xlfn.XLOOKUP(C6056,'deck &amp; rules'!$D$22:$M$22,_xlfn.XLOOKUP(H6056,'deck &amp; rules'!$C$23:$C$30,'deck &amp; rules'!$D$23:$M$30))="draw",
                                                     IF(I6056&gt;J6056,1,IF(I6056&lt;J6056,0,2)),
                                                     IF(I6056&gt;H6056,1,IF(I6056&lt;H6056,0,2))),
                                   IF(H6056&lt;7,
                                        IF(G6056&gt;J6056,1,IF(G6056&lt;J6056,0,2)),
                                        IF(G6056&gt;H6056,1,IF(G6056&lt;H6056,0,2))
                                        )
                          )
              )
        )</f>
        <v>0</v>
      </c>
      <c r="L6056">
        <f t="shared" ca="1" si="662"/>
        <v>-551</v>
      </c>
      <c r="M6056">
        <f t="shared" ca="1" si="663"/>
        <v>-678.84999999997649</v>
      </c>
      <c r="N6056">
        <f t="shared" ca="1" si="664"/>
        <v>-1141</v>
      </c>
    </row>
    <row r="6057" spans="1:14" x14ac:dyDescent="0.25">
      <c r="A6057">
        <f ca="1"/>
        <v>2</v>
      </c>
      <c r="B6057">
        <f ca="1"/>
        <v>9</v>
      </c>
      <c r="C6057">
        <f ca="1"/>
        <v>1</v>
      </c>
      <c r="D6057">
        <f ca="1"/>
        <v>0</v>
      </c>
      <c r="E6057">
        <f ca="1"/>
        <v>3</v>
      </c>
      <c r="F6057">
        <f ca="1"/>
        <v>6</v>
      </c>
      <c r="G6057">
        <f t="shared" ca="1" si="658"/>
        <v>1</v>
      </c>
      <c r="H6057">
        <f t="shared" ca="1" si="659"/>
        <v>3</v>
      </c>
      <c r="I6057">
        <f t="shared" ca="1" si="660"/>
        <v>2</v>
      </c>
      <c r="J6057">
        <f t="shared" ca="1" si="661"/>
        <v>9</v>
      </c>
      <c r="K6057" cm="1">
        <f t="array" aca="1" ref="K6057" ca="1">IF(G6057&gt;7,
        IF(G6057&gt;H6057, 1, IF(G6057&lt;H6057, 0, 2)),
        IF(       H6057&gt;7,
                     IF(G6057&gt;H6057, 1, IF(G6057&lt;H6057, 0, 2)),
                     IF(         G6057&lt;6,
                                   IF(            _xlfn.XLOOKUP(C6057,'deck &amp; rules'!$D$22:$M$22,_xlfn.XLOOKUP(H6057,'deck &amp; rules'!$C$23:$C$30,'deck &amp; rules'!$D$23:$M$30))="draw",
                                                     IF(I6057&gt;J6057,1,IF(I6057&lt;J6057,0,2)),
                                                     IF(I6057&gt;H6057,1,IF(I6057&lt;H6057,0,2))),
                                   IF(H6057&lt;7,
                                        IF(G6057&gt;J6057,1,IF(G6057&lt;J6057,0,2)),
                                        IF(G6057&gt;H6057,1,IF(G6057&lt;H6057,0,2))
                                        )
                          )
              )
        )</f>
        <v>0</v>
      </c>
      <c r="L6057">
        <f t="shared" ca="1" si="662"/>
        <v>-552</v>
      </c>
      <c r="M6057">
        <f t="shared" ca="1" si="663"/>
        <v>-677.89999999997644</v>
      </c>
      <c r="N6057">
        <f t="shared" ca="1" si="664"/>
        <v>-1142</v>
      </c>
    </row>
    <row r="6058" spans="1:14" x14ac:dyDescent="0.25">
      <c r="A6058">
        <f ca="1"/>
        <v>6</v>
      </c>
      <c r="B6058">
        <f ca="1"/>
        <v>5</v>
      </c>
      <c r="C6058">
        <f ca="1"/>
        <v>7</v>
      </c>
      <c r="D6058">
        <f ca="1"/>
        <v>9</v>
      </c>
      <c r="E6058">
        <f ca="1"/>
        <v>1</v>
      </c>
      <c r="F6058">
        <f ca="1"/>
        <v>2</v>
      </c>
      <c r="G6058">
        <f t="shared" ca="1" si="658"/>
        <v>1</v>
      </c>
      <c r="H6058">
        <f t="shared" ca="1" si="659"/>
        <v>0</v>
      </c>
      <c r="I6058">
        <f t="shared" ca="1" si="660"/>
        <v>8</v>
      </c>
      <c r="J6058">
        <f t="shared" ca="1" si="661"/>
        <v>2</v>
      </c>
      <c r="K6058" cm="1">
        <f t="array" aca="1" ref="K6058" ca="1">IF(G6058&gt;7,
        IF(G6058&gt;H6058, 1, IF(G6058&lt;H6058, 0, 2)),
        IF(       H6058&gt;7,
                     IF(G6058&gt;H6058, 1, IF(G6058&lt;H6058, 0, 2)),
                     IF(         G6058&lt;6,
                                   IF(            _xlfn.XLOOKUP(C6058,'deck &amp; rules'!$D$22:$M$22,_xlfn.XLOOKUP(H6058,'deck &amp; rules'!$C$23:$C$30,'deck &amp; rules'!$D$23:$M$30))="draw",
                                                     IF(I6058&gt;J6058,1,IF(I6058&lt;J6058,0,2)),
                                                     IF(I6058&gt;H6058,1,IF(I6058&lt;H6058,0,2))),
                                   IF(H6058&lt;7,
                                        IF(G6058&gt;J6058,1,IF(G6058&lt;J6058,0,2)),
                                        IF(G6058&gt;H6058,1,IF(G6058&lt;H6058,0,2))
                                        )
                          )
              )
        )</f>
        <v>1</v>
      </c>
      <c r="L6058">
        <f t="shared" ca="1" si="662"/>
        <v>-551</v>
      </c>
      <c r="M6058">
        <f t="shared" ca="1" si="663"/>
        <v>-678.89999999997644</v>
      </c>
      <c r="N6058">
        <f t="shared" ca="1" si="664"/>
        <v>-1143</v>
      </c>
    </row>
    <row r="6059" spans="1:14" x14ac:dyDescent="0.25">
      <c r="A6059">
        <f ca="1"/>
        <v>5</v>
      </c>
      <c r="B6059">
        <f ca="1"/>
        <v>4</v>
      </c>
      <c r="C6059">
        <f ca="1"/>
        <v>2</v>
      </c>
      <c r="D6059">
        <f ca="1"/>
        <v>0</v>
      </c>
      <c r="E6059">
        <f ca="1"/>
        <v>3</v>
      </c>
      <c r="F6059">
        <f ca="1"/>
        <v>5</v>
      </c>
      <c r="G6059">
        <f t="shared" ca="1" si="658"/>
        <v>9</v>
      </c>
      <c r="H6059">
        <f t="shared" ca="1" si="659"/>
        <v>3</v>
      </c>
      <c r="I6059">
        <f t="shared" ca="1" si="660"/>
        <v>1</v>
      </c>
      <c r="J6059">
        <f t="shared" ca="1" si="661"/>
        <v>8</v>
      </c>
      <c r="K6059" cm="1">
        <f t="array" aca="1" ref="K6059" ca="1">IF(G6059&gt;7,
        IF(G6059&gt;H6059, 1, IF(G6059&lt;H6059, 0, 2)),
        IF(       H6059&gt;7,
                     IF(G6059&gt;H6059, 1, IF(G6059&lt;H6059, 0, 2)),
                     IF(         G6059&lt;6,
                                   IF(            _xlfn.XLOOKUP(C6059,'deck &amp; rules'!$D$22:$M$22,_xlfn.XLOOKUP(H6059,'deck &amp; rules'!$C$23:$C$30,'deck &amp; rules'!$D$23:$M$30))="draw",
                                                     IF(I6059&gt;J6059,1,IF(I6059&lt;J6059,0,2)),
                                                     IF(I6059&gt;H6059,1,IF(I6059&lt;H6059,0,2))),
                                   IF(H6059&lt;7,
                                        IF(G6059&gt;J6059,1,IF(G6059&lt;J6059,0,2)),
                                        IF(G6059&gt;H6059,1,IF(G6059&lt;H6059,0,2))
                                        )
                          )
              )
        )</f>
        <v>1</v>
      </c>
      <c r="L6059">
        <f t="shared" ca="1" si="662"/>
        <v>-550</v>
      </c>
      <c r="M6059">
        <f t="shared" ca="1" si="663"/>
        <v>-679.89999999997644</v>
      </c>
      <c r="N6059">
        <f t="shared" ca="1" si="664"/>
        <v>-1144</v>
      </c>
    </row>
    <row r="6060" spans="1:14" x14ac:dyDescent="0.25">
      <c r="A6060">
        <f ca="1"/>
        <v>6</v>
      </c>
      <c r="B6060">
        <f ca="1"/>
        <v>0</v>
      </c>
      <c r="C6060">
        <f ca="1"/>
        <v>9</v>
      </c>
      <c r="D6060">
        <f ca="1"/>
        <v>1</v>
      </c>
      <c r="E6060">
        <f ca="1"/>
        <v>6</v>
      </c>
      <c r="F6060">
        <f ca="1"/>
        <v>3</v>
      </c>
      <c r="G6060">
        <f t="shared" ca="1" si="658"/>
        <v>6</v>
      </c>
      <c r="H6060">
        <f t="shared" ca="1" si="659"/>
        <v>7</v>
      </c>
      <c r="I6060">
        <f t="shared" ca="1" si="660"/>
        <v>5</v>
      </c>
      <c r="J6060">
        <f t="shared" ca="1" si="661"/>
        <v>0</v>
      </c>
      <c r="K6060" cm="1">
        <f t="array" aca="1" ref="K6060" ca="1">IF(G6060&gt;7,
        IF(G6060&gt;H6060, 1, IF(G6060&lt;H6060, 0, 2)),
        IF(       H6060&gt;7,
                     IF(G6060&gt;H6060, 1, IF(G6060&lt;H6060, 0, 2)),
                     IF(         G6060&lt;6,
                                   IF(            _xlfn.XLOOKUP(C6060,'deck &amp; rules'!$D$22:$M$22,_xlfn.XLOOKUP(H6060,'deck &amp; rules'!$C$23:$C$30,'deck &amp; rules'!$D$23:$M$30))="draw",
                                                     IF(I6060&gt;J6060,1,IF(I6060&lt;J6060,0,2)),
                                                     IF(I6060&gt;H6060,1,IF(I6060&lt;H6060,0,2))),
                                   IF(H6060&lt;7,
                                        IF(G6060&gt;J6060,1,IF(G6060&lt;J6060,0,2)),
                                        IF(G6060&gt;H6060,1,IF(G6060&lt;H6060,0,2))
                                        )
                          )
              )
        )</f>
        <v>0</v>
      </c>
      <c r="L6060">
        <f t="shared" ca="1" si="662"/>
        <v>-551</v>
      </c>
      <c r="M6060">
        <f t="shared" ca="1" si="663"/>
        <v>-678.9499999999764</v>
      </c>
      <c r="N6060">
        <f t="shared" ca="1" si="664"/>
        <v>-1145</v>
      </c>
    </row>
    <row r="6061" spans="1:14" x14ac:dyDescent="0.25">
      <c r="A6061">
        <f ca="1"/>
        <v>0</v>
      </c>
      <c r="B6061">
        <f ca="1"/>
        <v>9</v>
      </c>
      <c r="C6061">
        <f ca="1"/>
        <v>4</v>
      </c>
      <c r="D6061">
        <f ca="1"/>
        <v>0</v>
      </c>
      <c r="E6061">
        <f ca="1"/>
        <v>0</v>
      </c>
      <c r="F6061">
        <f ca="1"/>
        <v>0</v>
      </c>
      <c r="G6061">
        <f t="shared" ca="1" si="658"/>
        <v>9</v>
      </c>
      <c r="H6061">
        <f t="shared" ca="1" si="659"/>
        <v>0</v>
      </c>
      <c r="I6061">
        <f t="shared" ca="1" si="660"/>
        <v>3</v>
      </c>
      <c r="J6061">
        <f t="shared" ca="1" si="661"/>
        <v>0</v>
      </c>
      <c r="K6061" cm="1">
        <f t="array" aca="1" ref="K6061" ca="1">IF(G6061&gt;7,
        IF(G6061&gt;H6061, 1, IF(G6061&lt;H6061, 0, 2)),
        IF(       H6061&gt;7,
                     IF(G6061&gt;H6061, 1, IF(G6061&lt;H6061, 0, 2)),
                     IF(         G6061&lt;6,
                                   IF(            _xlfn.XLOOKUP(C6061,'deck &amp; rules'!$D$22:$M$22,_xlfn.XLOOKUP(H6061,'deck &amp; rules'!$C$23:$C$30,'deck &amp; rules'!$D$23:$M$30))="draw",
                                                     IF(I6061&gt;J6061,1,IF(I6061&lt;J6061,0,2)),
                                                     IF(I6061&gt;H6061,1,IF(I6061&lt;H6061,0,2))),
                                   IF(H6061&lt;7,
                                        IF(G6061&gt;J6061,1,IF(G6061&lt;J6061,0,2)),
                                        IF(G6061&gt;H6061,1,IF(G6061&lt;H6061,0,2))
                                        )
                          )
              )
        )</f>
        <v>1</v>
      </c>
      <c r="L6061">
        <f t="shared" ca="1" si="662"/>
        <v>-550</v>
      </c>
      <c r="M6061">
        <f t="shared" ca="1" si="663"/>
        <v>-679.9499999999764</v>
      </c>
      <c r="N6061">
        <f t="shared" ca="1" si="664"/>
        <v>-1146</v>
      </c>
    </row>
    <row r="6062" spans="1:14" x14ac:dyDescent="0.25">
      <c r="A6062">
        <f ca="1"/>
        <v>6</v>
      </c>
      <c r="B6062">
        <f ca="1"/>
        <v>4</v>
      </c>
      <c r="C6062">
        <f ca="1"/>
        <v>5</v>
      </c>
      <c r="D6062">
        <f ca="1"/>
        <v>0</v>
      </c>
      <c r="E6062">
        <f ca="1"/>
        <v>6</v>
      </c>
      <c r="F6062">
        <f ca="1"/>
        <v>7</v>
      </c>
      <c r="G6062">
        <f t="shared" ca="1" si="658"/>
        <v>0</v>
      </c>
      <c r="H6062">
        <f t="shared" ca="1" si="659"/>
        <v>6</v>
      </c>
      <c r="I6062">
        <f t="shared" ca="1" si="660"/>
        <v>5</v>
      </c>
      <c r="J6062">
        <f t="shared" ca="1" si="661"/>
        <v>3</v>
      </c>
      <c r="K6062" cm="1">
        <f t="array" aca="1" ref="K6062" ca="1">IF(G6062&gt;7,
        IF(G6062&gt;H6062, 1, IF(G6062&lt;H6062, 0, 2)),
        IF(       H6062&gt;7,
                     IF(G6062&gt;H6062, 1, IF(G6062&lt;H6062, 0, 2)),
                     IF(         G6062&lt;6,
                                   IF(            _xlfn.XLOOKUP(C6062,'deck &amp; rules'!$D$22:$M$22,_xlfn.XLOOKUP(H6062,'deck &amp; rules'!$C$23:$C$30,'deck &amp; rules'!$D$23:$M$30))="draw",
                                                     IF(I6062&gt;J6062,1,IF(I6062&lt;J6062,0,2)),
                                                     IF(I6062&gt;H6062,1,IF(I6062&lt;H6062,0,2))),
                                   IF(H6062&lt;7,
                                        IF(G6062&gt;J6062,1,IF(G6062&lt;J6062,0,2)),
                                        IF(G6062&gt;H6062,1,IF(G6062&lt;H6062,0,2))
                                        )
                          )
              )
        )</f>
        <v>0</v>
      </c>
      <c r="L6062">
        <f t="shared" ca="1" si="662"/>
        <v>-551</v>
      </c>
      <c r="M6062">
        <f t="shared" ca="1" si="663"/>
        <v>-678.99999999997635</v>
      </c>
      <c r="N6062">
        <f t="shared" ca="1" si="664"/>
        <v>-1147</v>
      </c>
    </row>
    <row r="6063" spans="1:14" x14ac:dyDescent="0.25">
      <c r="A6063">
        <f ca="1"/>
        <v>7</v>
      </c>
      <c r="B6063">
        <f ca="1"/>
        <v>8</v>
      </c>
      <c r="C6063">
        <f ca="1"/>
        <v>0</v>
      </c>
      <c r="D6063">
        <f ca="1"/>
        <v>1</v>
      </c>
      <c r="E6063">
        <f ca="1"/>
        <v>0</v>
      </c>
      <c r="F6063">
        <f ca="1"/>
        <v>8</v>
      </c>
      <c r="G6063">
        <f t="shared" ca="1" si="658"/>
        <v>5</v>
      </c>
      <c r="H6063">
        <f t="shared" ca="1" si="659"/>
        <v>1</v>
      </c>
      <c r="I6063">
        <f t="shared" ca="1" si="660"/>
        <v>5</v>
      </c>
      <c r="J6063">
        <f t="shared" ca="1" si="661"/>
        <v>9</v>
      </c>
      <c r="K6063" cm="1">
        <f t="array" aca="1" ref="K6063" ca="1">IF(G6063&gt;7,
        IF(G6063&gt;H6063, 1, IF(G6063&lt;H6063, 0, 2)),
        IF(       H6063&gt;7,
                     IF(G6063&gt;H6063, 1, IF(G6063&lt;H6063, 0, 2)),
                     IF(         G6063&lt;6,
                                   IF(            _xlfn.XLOOKUP(C6063,'deck &amp; rules'!$D$22:$M$22,_xlfn.XLOOKUP(H6063,'deck &amp; rules'!$C$23:$C$30,'deck &amp; rules'!$D$23:$M$30))="draw",
                                                     IF(I6063&gt;J6063,1,IF(I6063&lt;J6063,0,2)),
                                                     IF(I6063&gt;H6063,1,IF(I6063&lt;H6063,0,2))),
                                   IF(H6063&lt;7,
                                        IF(G6063&gt;J6063,1,IF(G6063&lt;J6063,0,2)),
                                        IF(G6063&gt;H6063,1,IF(G6063&lt;H6063,0,2))
                                        )
                          )
              )
        )</f>
        <v>0</v>
      </c>
      <c r="L6063">
        <f t="shared" ca="1" si="662"/>
        <v>-552</v>
      </c>
      <c r="M6063">
        <f t="shared" ca="1" si="663"/>
        <v>-678.04999999997631</v>
      </c>
      <c r="N6063">
        <f t="shared" ca="1" si="664"/>
        <v>-1148</v>
      </c>
    </row>
    <row r="6064" spans="1:14" x14ac:dyDescent="0.25">
      <c r="A6064">
        <f ca="1"/>
        <v>0</v>
      </c>
      <c r="B6064">
        <f ca="1"/>
        <v>0</v>
      </c>
      <c r="C6064">
        <f ca="1"/>
        <v>3</v>
      </c>
      <c r="D6064">
        <f ca="1"/>
        <v>5</v>
      </c>
      <c r="E6064">
        <f ca="1"/>
        <v>0</v>
      </c>
      <c r="F6064">
        <f ca="1"/>
        <v>4</v>
      </c>
      <c r="G6064">
        <f t="shared" ca="1" si="658"/>
        <v>0</v>
      </c>
      <c r="H6064">
        <f t="shared" ca="1" si="659"/>
        <v>5</v>
      </c>
      <c r="I6064">
        <f t="shared" ca="1" si="660"/>
        <v>3</v>
      </c>
      <c r="J6064">
        <f t="shared" ca="1" si="661"/>
        <v>9</v>
      </c>
      <c r="K6064" cm="1">
        <f t="array" aca="1" ref="K6064" ca="1">IF(G6064&gt;7,
        IF(G6064&gt;H6064, 1, IF(G6064&lt;H6064, 0, 2)),
        IF(       H6064&gt;7,
                     IF(G6064&gt;H6064, 1, IF(G6064&lt;H6064, 0, 2)),
                     IF(         G6064&lt;6,
                                   IF(            _xlfn.XLOOKUP(C6064,'deck &amp; rules'!$D$22:$M$22,_xlfn.XLOOKUP(H6064,'deck &amp; rules'!$C$23:$C$30,'deck &amp; rules'!$D$23:$M$30))="draw",
                                                     IF(I6064&gt;J6064,1,IF(I6064&lt;J6064,0,2)),
                                                     IF(I6064&gt;H6064,1,IF(I6064&lt;H6064,0,2))),
                                   IF(H6064&lt;7,
                                        IF(G6064&gt;J6064,1,IF(G6064&lt;J6064,0,2)),
                                        IF(G6064&gt;H6064,1,IF(G6064&lt;H6064,0,2))
                                        )
                          )
              )
        )</f>
        <v>0</v>
      </c>
      <c r="L6064">
        <f t="shared" ca="1" si="662"/>
        <v>-553</v>
      </c>
      <c r="M6064">
        <f t="shared" ca="1" si="663"/>
        <v>-677.09999999997626</v>
      </c>
      <c r="N6064">
        <f t="shared" ca="1" si="664"/>
        <v>-1149</v>
      </c>
    </row>
    <row r="6065" spans="1:14" x14ac:dyDescent="0.25">
      <c r="A6065">
        <f ca="1"/>
        <v>4</v>
      </c>
      <c r="B6065">
        <f ca="1"/>
        <v>3</v>
      </c>
      <c r="C6065">
        <f ca="1"/>
        <v>1</v>
      </c>
      <c r="D6065">
        <f ca="1"/>
        <v>0</v>
      </c>
      <c r="E6065">
        <f ca="1"/>
        <v>8</v>
      </c>
      <c r="F6065">
        <f ca="1"/>
        <v>0</v>
      </c>
      <c r="G6065">
        <f t="shared" ca="1" si="658"/>
        <v>7</v>
      </c>
      <c r="H6065">
        <f t="shared" ca="1" si="659"/>
        <v>8</v>
      </c>
      <c r="I6065">
        <f t="shared" ca="1" si="660"/>
        <v>8</v>
      </c>
      <c r="J6065">
        <f t="shared" ca="1" si="661"/>
        <v>8</v>
      </c>
      <c r="K6065" cm="1">
        <f t="array" aca="1" ref="K6065" ca="1">IF(G6065&gt;7,
        IF(G6065&gt;H6065, 1, IF(G6065&lt;H6065, 0, 2)),
        IF(       H6065&gt;7,
                     IF(G6065&gt;H6065, 1, IF(G6065&lt;H6065, 0, 2)),
                     IF(         G6065&lt;6,
                                   IF(            _xlfn.XLOOKUP(C6065,'deck &amp; rules'!$D$22:$M$22,_xlfn.XLOOKUP(H6065,'deck &amp; rules'!$C$23:$C$30,'deck &amp; rules'!$D$23:$M$30))="draw",
                                                     IF(I6065&gt;J6065,1,IF(I6065&lt;J6065,0,2)),
                                                     IF(I6065&gt;H6065,1,IF(I6065&lt;H6065,0,2))),
                                   IF(H6065&lt;7,
                                        IF(G6065&gt;J6065,1,IF(G6065&lt;J6065,0,2)),
                                        IF(G6065&gt;H6065,1,IF(G6065&lt;H6065,0,2))
                                        )
                          )
              )
        )</f>
        <v>0</v>
      </c>
      <c r="L6065">
        <f t="shared" ca="1" si="662"/>
        <v>-554</v>
      </c>
      <c r="M6065">
        <f t="shared" ca="1" si="663"/>
        <v>-676.14999999997622</v>
      </c>
      <c r="N6065">
        <f t="shared" ca="1" si="664"/>
        <v>-1150</v>
      </c>
    </row>
    <row r="6066" spans="1:14" x14ac:dyDescent="0.25">
      <c r="A6066">
        <f ca="1"/>
        <v>0</v>
      </c>
      <c r="B6066">
        <f ca="1"/>
        <v>7</v>
      </c>
      <c r="C6066">
        <f ca="1"/>
        <v>4</v>
      </c>
      <c r="D6066">
        <f ca="1"/>
        <v>0</v>
      </c>
      <c r="E6066">
        <f ca="1"/>
        <v>3</v>
      </c>
      <c r="F6066">
        <f ca="1"/>
        <v>6</v>
      </c>
      <c r="G6066">
        <f t="shared" ca="1" si="658"/>
        <v>7</v>
      </c>
      <c r="H6066">
        <f t="shared" ca="1" si="659"/>
        <v>3</v>
      </c>
      <c r="I6066">
        <f t="shared" ca="1" si="660"/>
        <v>1</v>
      </c>
      <c r="J6066">
        <f t="shared" ca="1" si="661"/>
        <v>9</v>
      </c>
      <c r="K6066" cm="1">
        <f t="array" aca="1" ref="K6066" ca="1">IF(G6066&gt;7,
        IF(G6066&gt;H6066, 1, IF(G6066&lt;H6066, 0, 2)),
        IF(       H6066&gt;7,
                     IF(G6066&gt;H6066, 1, IF(G6066&lt;H6066, 0, 2)),
                     IF(         G6066&lt;6,
                                   IF(            _xlfn.XLOOKUP(C6066,'deck &amp; rules'!$D$22:$M$22,_xlfn.XLOOKUP(H6066,'deck &amp; rules'!$C$23:$C$30,'deck &amp; rules'!$D$23:$M$30))="draw",
                                                     IF(I6066&gt;J6066,1,IF(I6066&lt;J6066,0,2)),
                                                     IF(I6066&gt;H6066,1,IF(I6066&lt;H6066,0,2))),
                                   IF(H6066&lt;7,
                                        IF(G6066&gt;J6066,1,IF(G6066&lt;J6066,0,2)),
                                        IF(G6066&gt;H6066,1,IF(G6066&lt;H6066,0,2))
                                        )
                          )
              )
        )</f>
        <v>0</v>
      </c>
      <c r="L6066">
        <f t="shared" ca="1" si="662"/>
        <v>-555</v>
      </c>
      <c r="M6066">
        <f t="shared" ca="1" si="663"/>
        <v>-675.19999999997617</v>
      </c>
      <c r="N6066">
        <f t="shared" ca="1" si="664"/>
        <v>-1151</v>
      </c>
    </row>
    <row r="6067" spans="1:14" x14ac:dyDescent="0.25">
      <c r="A6067">
        <f ca="1"/>
        <v>0</v>
      </c>
      <c r="B6067">
        <f ca="1"/>
        <v>0</v>
      </c>
      <c r="C6067">
        <f ca="1"/>
        <v>0</v>
      </c>
      <c r="D6067">
        <f ca="1"/>
        <v>5</v>
      </c>
      <c r="E6067">
        <f ca="1"/>
        <v>9</v>
      </c>
      <c r="F6067">
        <f ca="1"/>
        <v>5</v>
      </c>
      <c r="G6067">
        <f t="shared" ca="1" si="658"/>
        <v>0</v>
      </c>
      <c r="H6067">
        <f t="shared" ca="1" si="659"/>
        <v>4</v>
      </c>
      <c r="I6067">
        <f t="shared" ca="1" si="660"/>
        <v>0</v>
      </c>
      <c r="J6067">
        <f t="shared" ca="1" si="661"/>
        <v>9</v>
      </c>
      <c r="K6067" cm="1">
        <f t="array" aca="1" ref="K6067" ca="1">IF(G6067&gt;7,
        IF(G6067&gt;H6067, 1, IF(G6067&lt;H6067, 0, 2)),
        IF(       H6067&gt;7,
                     IF(G6067&gt;H6067, 1, IF(G6067&lt;H6067, 0, 2)),
                     IF(         G6067&lt;6,
                                   IF(            _xlfn.XLOOKUP(C6067,'deck &amp; rules'!$D$22:$M$22,_xlfn.XLOOKUP(H6067,'deck &amp; rules'!$C$23:$C$30,'deck &amp; rules'!$D$23:$M$30))="draw",
                                                     IF(I6067&gt;J6067,1,IF(I6067&lt;J6067,0,2)),
                                                     IF(I6067&gt;H6067,1,IF(I6067&lt;H6067,0,2))),
                                   IF(H6067&lt;7,
                                        IF(G6067&gt;J6067,1,IF(G6067&lt;J6067,0,2)),
                                        IF(G6067&gt;H6067,1,IF(G6067&lt;H6067,0,2))
                                        )
                          )
              )
        )</f>
        <v>0</v>
      </c>
      <c r="L6067">
        <f t="shared" ca="1" si="662"/>
        <v>-556</v>
      </c>
      <c r="M6067">
        <f t="shared" ca="1" si="663"/>
        <v>-674.24999999997613</v>
      </c>
      <c r="N6067">
        <f t="shared" ca="1" si="664"/>
        <v>-1152</v>
      </c>
    </row>
    <row r="6068" spans="1:14" x14ac:dyDescent="0.25">
      <c r="A6068">
        <f ca="1"/>
        <v>9</v>
      </c>
      <c r="B6068">
        <f ca="1"/>
        <v>3</v>
      </c>
      <c r="C6068">
        <f ca="1"/>
        <v>0</v>
      </c>
      <c r="D6068">
        <f ca="1"/>
        <v>0</v>
      </c>
      <c r="E6068">
        <f ca="1"/>
        <v>6</v>
      </c>
      <c r="F6068">
        <f ca="1"/>
        <v>0</v>
      </c>
      <c r="G6068">
        <f t="shared" ca="1" si="658"/>
        <v>2</v>
      </c>
      <c r="H6068">
        <f t="shared" ca="1" si="659"/>
        <v>6</v>
      </c>
      <c r="I6068">
        <f t="shared" ca="1" si="660"/>
        <v>2</v>
      </c>
      <c r="J6068">
        <f t="shared" ca="1" si="661"/>
        <v>6</v>
      </c>
      <c r="K6068" cm="1">
        <f t="array" aca="1" ref="K6068" ca="1">IF(G6068&gt;7,
        IF(G6068&gt;H6068, 1, IF(G6068&lt;H6068, 0, 2)),
        IF(       H6068&gt;7,
                     IF(G6068&gt;H6068, 1, IF(G6068&lt;H6068, 0, 2)),
                     IF(         G6068&lt;6,
                                   IF(            _xlfn.XLOOKUP(C6068,'deck &amp; rules'!$D$22:$M$22,_xlfn.XLOOKUP(H6068,'deck &amp; rules'!$C$23:$C$30,'deck &amp; rules'!$D$23:$M$30))="draw",
                                                     IF(I6068&gt;J6068,1,IF(I6068&lt;J6068,0,2)),
                                                     IF(I6068&gt;H6068,1,IF(I6068&lt;H6068,0,2))),
                                   IF(H6068&lt;7,
                                        IF(G6068&gt;J6068,1,IF(G6068&lt;J6068,0,2)),
                                        IF(G6068&gt;H6068,1,IF(G6068&lt;H6068,0,2))
                                        )
                          )
              )
        )</f>
        <v>0</v>
      </c>
      <c r="L6068">
        <f t="shared" ca="1" si="662"/>
        <v>-557</v>
      </c>
      <c r="M6068">
        <f t="shared" ca="1" si="663"/>
        <v>-673.29999999997608</v>
      </c>
      <c r="N6068">
        <f t="shared" ca="1" si="664"/>
        <v>-1153</v>
      </c>
    </row>
    <row r="6069" spans="1:14" x14ac:dyDescent="0.25">
      <c r="A6069">
        <f ca="1"/>
        <v>0</v>
      </c>
      <c r="B6069">
        <f ca="1"/>
        <v>5</v>
      </c>
      <c r="C6069">
        <f ca="1"/>
        <v>5</v>
      </c>
      <c r="D6069">
        <f ca="1"/>
        <v>8</v>
      </c>
      <c r="E6069">
        <f ca="1"/>
        <v>6</v>
      </c>
      <c r="F6069">
        <f ca="1"/>
        <v>4</v>
      </c>
      <c r="G6069">
        <f t="shared" ca="1" si="658"/>
        <v>5</v>
      </c>
      <c r="H6069">
        <f t="shared" ca="1" si="659"/>
        <v>4</v>
      </c>
      <c r="I6069">
        <f t="shared" ca="1" si="660"/>
        <v>0</v>
      </c>
      <c r="J6069">
        <f t="shared" ca="1" si="661"/>
        <v>8</v>
      </c>
      <c r="K6069" cm="1">
        <f t="array" aca="1" ref="K6069" ca="1">IF(G6069&gt;7,
        IF(G6069&gt;H6069, 1, IF(G6069&lt;H6069, 0, 2)),
        IF(       H6069&gt;7,
                     IF(G6069&gt;H6069, 1, IF(G6069&lt;H6069, 0, 2)),
                     IF(         G6069&lt;6,
                                   IF(            _xlfn.XLOOKUP(C6069,'deck &amp; rules'!$D$22:$M$22,_xlfn.XLOOKUP(H6069,'deck &amp; rules'!$C$23:$C$30,'deck &amp; rules'!$D$23:$M$30))="draw",
                                                     IF(I6069&gt;J6069,1,IF(I6069&lt;J6069,0,2)),
                                                     IF(I6069&gt;H6069,1,IF(I6069&lt;H6069,0,2))),
                                   IF(H6069&lt;7,
                                        IF(G6069&gt;J6069,1,IF(G6069&lt;J6069,0,2)),
                                        IF(G6069&gt;H6069,1,IF(G6069&lt;H6069,0,2))
                                        )
                          )
              )
        )</f>
        <v>0</v>
      </c>
      <c r="L6069">
        <f t="shared" ca="1" si="662"/>
        <v>-558</v>
      </c>
      <c r="M6069">
        <f t="shared" ca="1" si="663"/>
        <v>-672.34999999997603</v>
      </c>
      <c r="N6069">
        <f t="shared" ca="1" si="664"/>
        <v>-1154</v>
      </c>
    </row>
    <row r="6070" spans="1:14" x14ac:dyDescent="0.25">
      <c r="A6070">
        <f ca="1"/>
        <v>2</v>
      </c>
      <c r="B6070">
        <f ca="1"/>
        <v>3</v>
      </c>
      <c r="C6070">
        <f ca="1"/>
        <v>7</v>
      </c>
      <c r="D6070">
        <f ca="1"/>
        <v>4</v>
      </c>
      <c r="E6070">
        <f ca="1"/>
        <v>0</v>
      </c>
      <c r="F6070">
        <f ca="1"/>
        <v>0</v>
      </c>
      <c r="G6070">
        <f t="shared" ca="1" si="658"/>
        <v>5</v>
      </c>
      <c r="H6070">
        <f t="shared" ca="1" si="659"/>
        <v>4</v>
      </c>
      <c r="I6070">
        <f t="shared" ca="1" si="660"/>
        <v>2</v>
      </c>
      <c r="J6070">
        <f t="shared" ca="1" si="661"/>
        <v>4</v>
      </c>
      <c r="K6070" cm="1">
        <f t="array" aca="1" ref="K6070" ca="1">IF(G6070&gt;7,
        IF(G6070&gt;H6070, 1, IF(G6070&lt;H6070, 0, 2)),
        IF(       H6070&gt;7,
                     IF(G6070&gt;H6070, 1, IF(G6070&lt;H6070, 0, 2)),
                     IF(         G6070&lt;6,
                                   IF(            _xlfn.XLOOKUP(C6070,'deck &amp; rules'!$D$22:$M$22,_xlfn.XLOOKUP(H6070,'deck &amp; rules'!$C$23:$C$30,'deck &amp; rules'!$D$23:$M$30))="draw",
                                                     IF(I6070&gt;J6070,1,IF(I6070&lt;J6070,0,2)),
                                                     IF(I6070&gt;H6070,1,IF(I6070&lt;H6070,0,2))),
                                   IF(H6070&lt;7,
                                        IF(G6070&gt;J6070,1,IF(G6070&lt;J6070,0,2)),
                                        IF(G6070&gt;H6070,1,IF(G6070&lt;H6070,0,2))
                                        )
                          )
              )
        )</f>
        <v>0</v>
      </c>
      <c r="L6070">
        <f t="shared" ca="1" si="662"/>
        <v>-559</v>
      </c>
      <c r="M6070">
        <f t="shared" ca="1" si="663"/>
        <v>-671.39999999997599</v>
      </c>
      <c r="N6070">
        <f t="shared" ca="1" si="664"/>
        <v>-1155</v>
      </c>
    </row>
    <row r="6071" spans="1:14" x14ac:dyDescent="0.25">
      <c r="A6071">
        <f ca="1"/>
        <v>0</v>
      </c>
      <c r="B6071">
        <f ca="1"/>
        <v>3</v>
      </c>
      <c r="C6071">
        <f ca="1"/>
        <v>2</v>
      </c>
      <c r="D6071">
        <f ca="1"/>
        <v>5</v>
      </c>
      <c r="E6071">
        <f ca="1"/>
        <v>1</v>
      </c>
      <c r="F6071">
        <f ca="1"/>
        <v>7</v>
      </c>
      <c r="G6071">
        <f t="shared" ca="1" si="658"/>
        <v>3</v>
      </c>
      <c r="H6071">
        <f t="shared" ca="1" si="659"/>
        <v>6</v>
      </c>
      <c r="I6071">
        <f t="shared" ca="1" si="660"/>
        <v>5</v>
      </c>
      <c r="J6071">
        <f t="shared" ca="1" si="661"/>
        <v>3</v>
      </c>
      <c r="K6071" cm="1">
        <f t="array" aca="1" ref="K6071" ca="1">IF(G6071&gt;7,
        IF(G6071&gt;H6071, 1, IF(G6071&lt;H6071, 0, 2)),
        IF(       H6071&gt;7,
                     IF(G6071&gt;H6071, 1, IF(G6071&lt;H6071, 0, 2)),
                     IF(         G6071&lt;6,
                                   IF(            _xlfn.XLOOKUP(C6071,'deck &amp; rules'!$D$22:$M$22,_xlfn.XLOOKUP(H6071,'deck &amp; rules'!$C$23:$C$30,'deck &amp; rules'!$D$23:$M$30))="draw",
                                                     IF(I6071&gt;J6071,1,IF(I6071&lt;J6071,0,2)),
                                                     IF(I6071&gt;H6071,1,IF(I6071&lt;H6071,0,2))),
                                   IF(H6071&lt;7,
                                        IF(G6071&gt;J6071,1,IF(G6071&lt;J6071,0,2)),
                                        IF(G6071&gt;H6071,1,IF(G6071&lt;H6071,0,2))
                                        )
                          )
              )
        )</f>
        <v>0</v>
      </c>
      <c r="L6071">
        <f t="shared" ca="1" si="662"/>
        <v>-560</v>
      </c>
      <c r="M6071">
        <f t="shared" ca="1" si="663"/>
        <v>-670.44999999997594</v>
      </c>
      <c r="N6071">
        <f t="shared" ca="1" si="664"/>
        <v>-1156</v>
      </c>
    </row>
    <row r="6072" spans="1:14" x14ac:dyDescent="0.25">
      <c r="A6072">
        <f ca="1"/>
        <v>4</v>
      </c>
      <c r="B6072">
        <f ca="1"/>
        <v>1</v>
      </c>
      <c r="C6072">
        <f ca="1"/>
        <v>0</v>
      </c>
      <c r="D6072">
        <f ca="1"/>
        <v>0</v>
      </c>
      <c r="E6072">
        <f ca="1"/>
        <v>7</v>
      </c>
      <c r="F6072">
        <f ca="1"/>
        <v>0</v>
      </c>
      <c r="G6072">
        <f t="shared" ca="1" si="658"/>
        <v>5</v>
      </c>
      <c r="H6072">
        <f t="shared" ca="1" si="659"/>
        <v>7</v>
      </c>
      <c r="I6072">
        <f t="shared" ca="1" si="660"/>
        <v>5</v>
      </c>
      <c r="J6072">
        <f t="shared" ca="1" si="661"/>
        <v>7</v>
      </c>
      <c r="K6072" cm="1">
        <f t="array" aca="1" ref="K6072" ca="1">IF(G6072&gt;7,
        IF(G6072&gt;H6072, 1, IF(G6072&lt;H6072, 0, 2)),
        IF(       H6072&gt;7,
                     IF(G6072&gt;H6072, 1, IF(G6072&lt;H6072, 0, 2)),
                     IF(         G6072&lt;6,
                                   IF(            _xlfn.XLOOKUP(C6072,'deck &amp; rules'!$D$22:$M$22,_xlfn.XLOOKUP(H6072,'deck &amp; rules'!$C$23:$C$30,'deck &amp; rules'!$D$23:$M$30))="draw",
                                                     IF(I6072&gt;J6072,1,IF(I6072&lt;J6072,0,2)),
                                                     IF(I6072&gt;H6072,1,IF(I6072&lt;H6072,0,2))),
                                   IF(H6072&lt;7,
                                        IF(G6072&gt;J6072,1,IF(G6072&lt;J6072,0,2)),
                                        IF(G6072&gt;H6072,1,IF(G6072&lt;H6072,0,2))
                                        )
                          )
              )
        )</f>
        <v>0</v>
      </c>
      <c r="L6072">
        <f t="shared" ca="1" si="662"/>
        <v>-561</v>
      </c>
      <c r="M6072">
        <f t="shared" ca="1" si="663"/>
        <v>-669.4999999999759</v>
      </c>
      <c r="N6072">
        <f t="shared" ca="1" si="664"/>
        <v>-1157</v>
      </c>
    </row>
    <row r="6073" spans="1:14" x14ac:dyDescent="0.25">
      <c r="A6073">
        <f ca="1"/>
        <v>2</v>
      </c>
      <c r="B6073">
        <f ca="1"/>
        <v>0</v>
      </c>
      <c r="C6073">
        <f ca="1"/>
        <v>4</v>
      </c>
      <c r="D6073">
        <f ca="1"/>
        <v>5</v>
      </c>
      <c r="E6073">
        <f ca="1"/>
        <v>0</v>
      </c>
      <c r="F6073">
        <f ca="1"/>
        <v>7</v>
      </c>
      <c r="G6073">
        <f t="shared" ca="1" si="658"/>
        <v>2</v>
      </c>
      <c r="H6073">
        <f t="shared" ca="1" si="659"/>
        <v>5</v>
      </c>
      <c r="I6073">
        <f t="shared" ca="1" si="660"/>
        <v>6</v>
      </c>
      <c r="J6073">
        <f t="shared" ca="1" si="661"/>
        <v>2</v>
      </c>
      <c r="K6073" cm="1">
        <f t="array" aca="1" ref="K6073" ca="1">IF(G6073&gt;7,
        IF(G6073&gt;H6073, 1, IF(G6073&lt;H6073, 0, 2)),
        IF(       H6073&gt;7,
                     IF(G6073&gt;H6073, 1, IF(G6073&lt;H6073, 0, 2)),
                     IF(         G6073&lt;6,
                                   IF(            _xlfn.XLOOKUP(C6073,'deck &amp; rules'!$D$22:$M$22,_xlfn.XLOOKUP(H6073,'deck &amp; rules'!$C$23:$C$30,'deck &amp; rules'!$D$23:$M$30))="draw",
                                                     IF(I6073&gt;J6073,1,IF(I6073&lt;J6073,0,2)),
                                                     IF(I6073&gt;H6073,1,IF(I6073&lt;H6073,0,2))),
                                   IF(H6073&lt;7,
                                        IF(G6073&gt;J6073,1,IF(G6073&lt;J6073,0,2)),
                                        IF(G6073&gt;H6073,1,IF(G6073&lt;H6073,0,2))
                                        )
                          )
              )
        )</f>
        <v>1</v>
      </c>
      <c r="L6073">
        <f t="shared" ca="1" si="662"/>
        <v>-560</v>
      </c>
      <c r="M6073">
        <f t="shared" ca="1" si="663"/>
        <v>-670.4999999999759</v>
      </c>
      <c r="N6073">
        <f t="shared" ca="1" si="664"/>
        <v>-1158</v>
      </c>
    </row>
    <row r="6074" spans="1:14" x14ac:dyDescent="0.25">
      <c r="A6074">
        <f ca="1"/>
        <v>8</v>
      </c>
      <c r="B6074">
        <f ca="1"/>
        <v>9</v>
      </c>
      <c r="C6074">
        <f ca="1"/>
        <v>0</v>
      </c>
      <c r="D6074">
        <f ca="1"/>
        <v>6</v>
      </c>
      <c r="E6074">
        <f ca="1"/>
        <v>2</v>
      </c>
      <c r="F6074">
        <f ca="1"/>
        <v>2</v>
      </c>
      <c r="G6074">
        <f t="shared" ca="1" si="658"/>
        <v>7</v>
      </c>
      <c r="H6074">
        <f t="shared" ca="1" si="659"/>
        <v>8</v>
      </c>
      <c r="I6074">
        <f t="shared" ca="1" si="660"/>
        <v>7</v>
      </c>
      <c r="J6074">
        <f t="shared" ca="1" si="661"/>
        <v>0</v>
      </c>
      <c r="K6074" cm="1">
        <f t="array" aca="1" ref="K6074" ca="1">IF(G6074&gt;7,
        IF(G6074&gt;H6074, 1, IF(G6074&lt;H6074, 0, 2)),
        IF(       H6074&gt;7,
                     IF(G6074&gt;H6074, 1, IF(G6074&lt;H6074, 0, 2)),
                     IF(         G6074&lt;6,
                                   IF(            _xlfn.XLOOKUP(C6074,'deck &amp; rules'!$D$22:$M$22,_xlfn.XLOOKUP(H6074,'deck &amp; rules'!$C$23:$C$30,'deck &amp; rules'!$D$23:$M$30))="draw",
                                                     IF(I6074&gt;J6074,1,IF(I6074&lt;J6074,0,2)),
                                                     IF(I6074&gt;H6074,1,IF(I6074&lt;H6074,0,2))),
                                   IF(H6074&lt;7,
                                        IF(G6074&gt;J6074,1,IF(G6074&lt;J6074,0,2)),
                                        IF(G6074&gt;H6074,1,IF(G6074&lt;H6074,0,2))
                                        )
                          )
              )
        )</f>
        <v>0</v>
      </c>
      <c r="L6074">
        <f t="shared" ca="1" si="662"/>
        <v>-561</v>
      </c>
      <c r="M6074">
        <f t="shared" ca="1" si="663"/>
        <v>-669.54999999997585</v>
      </c>
      <c r="N6074">
        <f t="shared" ca="1" si="664"/>
        <v>-1159</v>
      </c>
    </row>
    <row r="6075" spans="1:14" x14ac:dyDescent="0.25">
      <c r="A6075">
        <f ca="1"/>
        <v>0</v>
      </c>
      <c r="B6075">
        <f ca="1"/>
        <v>1</v>
      </c>
      <c r="C6075">
        <f ca="1"/>
        <v>0</v>
      </c>
      <c r="D6075">
        <f ca="1"/>
        <v>2</v>
      </c>
      <c r="E6075">
        <f ca="1"/>
        <v>6</v>
      </c>
      <c r="F6075">
        <f ca="1"/>
        <v>1</v>
      </c>
      <c r="G6075">
        <f t="shared" ca="1" si="658"/>
        <v>1</v>
      </c>
      <c r="H6075">
        <f t="shared" ca="1" si="659"/>
        <v>8</v>
      </c>
      <c r="I6075">
        <f t="shared" ca="1" si="660"/>
        <v>1</v>
      </c>
      <c r="J6075">
        <f t="shared" ca="1" si="661"/>
        <v>9</v>
      </c>
      <c r="K6075" cm="1">
        <f t="array" aca="1" ref="K6075" ca="1">IF(G6075&gt;7,
        IF(G6075&gt;H6075, 1, IF(G6075&lt;H6075, 0, 2)),
        IF(       H6075&gt;7,
                     IF(G6075&gt;H6075, 1, IF(G6075&lt;H6075, 0, 2)),
                     IF(         G6075&lt;6,
                                   IF(            _xlfn.XLOOKUP(C6075,'deck &amp; rules'!$D$22:$M$22,_xlfn.XLOOKUP(H6075,'deck &amp; rules'!$C$23:$C$30,'deck &amp; rules'!$D$23:$M$30))="draw",
                                                     IF(I6075&gt;J6075,1,IF(I6075&lt;J6075,0,2)),
                                                     IF(I6075&gt;H6075,1,IF(I6075&lt;H6075,0,2))),
                                   IF(H6075&lt;7,
                                        IF(G6075&gt;J6075,1,IF(G6075&lt;J6075,0,2)),
                                        IF(G6075&gt;H6075,1,IF(G6075&lt;H6075,0,2))
                                        )
                          )
              )
        )</f>
        <v>0</v>
      </c>
      <c r="L6075">
        <f t="shared" ca="1" si="662"/>
        <v>-562</v>
      </c>
      <c r="M6075">
        <f t="shared" ca="1" si="663"/>
        <v>-668.59999999997581</v>
      </c>
      <c r="N6075">
        <f t="shared" ca="1" si="664"/>
        <v>-1160</v>
      </c>
    </row>
    <row r="6076" spans="1:14" x14ac:dyDescent="0.25">
      <c r="A6076">
        <f ca="1"/>
        <v>0</v>
      </c>
      <c r="B6076">
        <f ca="1"/>
        <v>0</v>
      </c>
      <c r="C6076">
        <f ca="1"/>
        <v>0</v>
      </c>
      <c r="D6076">
        <f ca="1"/>
        <v>5</v>
      </c>
      <c r="E6076">
        <f ca="1"/>
        <v>7</v>
      </c>
      <c r="F6076">
        <f ca="1"/>
        <v>0</v>
      </c>
      <c r="G6076">
        <f t="shared" ca="1" si="658"/>
        <v>0</v>
      </c>
      <c r="H6076">
        <f t="shared" ca="1" si="659"/>
        <v>2</v>
      </c>
      <c r="I6076">
        <f t="shared" ca="1" si="660"/>
        <v>0</v>
      </c>
      <c r="J6076">
        <f t="shared" ca="1" si="661"/>
        <v>2</v>
      </c>
      <c r="K6076" cm="1">
        <f t="array" aca="1" ref="K6076" ca="1">IF(G6076&gt;7,
        IF(G6076&gt;H6076, 1, IF(G6076&lt;H6076, 0, 2)),
        IF(       H6076&gt;7,
                     IF(G6076&gt;H6076, 1, IF(G6076&lt;H6076, 0, 2)),
                     IF(         G6076&lt;6,
                                   IF(            _xlfn.XLOOKUP(C6076,'deck &amp; rules'!$D$22:$M$22,_xlfn.XLOOKUP(H6076,'deck &amp; rules'!$C$23:$C$30,'deck &amp; rules'!$D$23:$M$30))="draw",
                                                     IF(I6076&gt;J6076,1,IF(I6076&lt;J6076,0,2)),
                                                     IF(I6076&gt;H6076,1,IF(I6076&lt;H6076,0,2))),
                                   IF(H6076&lt;7,
                                        IF(G6076&gt;J6076,1,IF(G6076&lt;J6076,0,2)),
                                        IF(G6076&gt;H6076,1,IF(G6076&lt;H6076,0,2))
                                        )
                          )
              )
        )</f>
        <v>0</v>
      </c>
      <c r="L6076">
        <f t="shared" ca="1" si="662"/>
        <v>-563</v>
      </c>
      <c r="M6076">
        <f t="shared" ca="1" si="663"/>
        <v>-667.64999999997576</v>
      </c>
      <c r="N6076">
        <f t="shared" ca="1" si="664"/>
        <v>-1161</v>
      </c>
    </row>
    <row r="6077" spans="1:14" x14ac:dyDescent="0.25">
      <c r="A6077">
        <f ca="1"/>
        <v>0</v>
      </c>
      <c r="B6077">
        <f ca="1"/>
        <v>5</v>
      </c>
      <c r="C6077">
        <f ca="1"/>
        <v>0</v>
      </c>
      <c r="D6077">
        <f ca="1"/>
        <v>0</v>
      </c>
      <c r="E6077">
        <f ca="1"/>
        <v>5</v>
      </c>
      <c r="F6077">
        <f ca="1"/>
        <v>0</v>
      </c>
      <c r="G6077">
        <f t="shared" ca="1" si="658"/>
        <v>5</v>
      </c>
      <c r="H6077">
        <f t="shared" ca="1" si="659"/>
        <v>5</v>
      </c>
      <c r="I6077">
        <f t="shared" ca="1" si="660"/>
        <v>5</v>
      </c>
      <c r="J6077">
        <f t="shared" ca="1" si="661"/>
        <v>5</v>
      </c>
      <c r="K6077" cm="1">
        <f t="array" aca="1" ref="K6077" ca="1">IF(G6077&gt;7,
        IF(G6077&gt;H6077, 1, IF(G6077&lt;H6077, 0, 2)),
        IF(       H6077&gt;7,
                     IF(G6077&gt;H6077, 1, IF(G6077&lt;H6077, 0, 2)),
                     IF(         G6077&lt;6,
                                   IF(            _xlfn.XLOOKUP(C6077,'deck &amp; rules'!$D$22:$M$22,_xlfn.XLOOKUP(H6077,'deck &amp; rules'!$C$23:$C$30,'deck &amp; rules'!$D$23:$M$30))="draw",
                                                     IF(I6077&gt;J6077,1,IF(I6077&lt;J6077,0,2)),
                                                     IF(I6077&gt;H6077,1,IF(I6077&lt;H6077,0,2))),
                                   IF(H6077&lt;7,
                                        IF(G6077&gt;J6077,1,IF(G6077&lt;J6077,0,2)),
                                        IF(G6077&gt;H6077,1,IF(G6077&lt;H6077,0,2))
                                        )
                          )
              )
        )</f>
        <v>2</v>
      </c>
      <c r="L6077">
        <f t="shared" ca="1" si="662"/>
        <v>-564</v>
      </c>
      <c r="M6077">
        <f t="shared" ca="1" si="663"/>
        <v>-668.64999999997576</v>
      </c>
      <c r="N6077">
        <f t="shared" ca="1" si="664"/>
        <v>-1153</v>
      </c>
    </row>
    <row r="6078" spans="1:14" x14ac:dyDescent="0.25">
      <c r="A6078">
        <f ca="1"/>
        <v>6</v>
      </c>
      <c r="B6078">
        <f ca="1"/>
        <v>3</v>
      </c>
      <c r="C6078">
        <f ca="1"/>
        <v>8</v>
      </c>
      <c r="D6078">
        <f ca="1"/>
        <v>0</v>
      </c>
      <c r="E6078">
        <f ca="1"/>
        <v>8</v>
      </c>
      <c r="F6078">
        <f ca="1"/>
        <v>0</v>
      </c>
      <c r="G6078">
        <f t="shared" ca="1" si="658"/>
        <v>9</v>
      </c>
      <c r="H6078">
        <f t="shared" ca="1" si="659"/>
        <v>8</v>
      </c>
      <c r="I6078">
        <f t="shared" ca="1" si="660"/>
        <v>7</v>
      </c>
      <c r="J6078">
        <f t="shared" ca="1" si="661"/>
        <v>8</v>
      </c>
      <c r="K6078" cm="1">
        <f t="array" aca="1" ref="K6078" ca="1">IF(G6078&gt;7,
        IF(G6078&gt;H6078, 1, IF(G6078&lt;H6078, 0, 2)),
        IF(       H6078&gt;7,
                     IF(G6078&gt;H6078, 1, IF(G6078&lt;H6078, 0, 2)),
                     IF(         G6078&lt;6,
                                   IF(            _xlfn.XLOOKUP(C6078,'deck &amp; rules'!$D$22:$M$22,_xlfn.XLOOKUP(H6078,'deck &amp; rules'!$C$23:$C$30,'deck &amp; rules'!$D$23:$M$30))="draw",
                                                     IF(I6078&gt;J6078,1,IF(I6078&lt;J6078,0,2)),
                                                     IF(I6078&gt;H6078,1,IF(I6078&lt;H6078,0,2))),
                                   IF(H6078&lt;7,
                                        IF(G6078&gt;J6078,1,IF(G6078&lt;J6078,0,2)),
                                        IF(G6078&gt;H6078,1,IF(G6078&lt;H6078,0,2))
                                        )
                          )
              )
        )</f>
        <v>1</v>
      </c>
      <c r="L6078">
        <f t="shared" ca="1" si="662"/>
        <v>-563</v>
      </c>
      <c r="M6078">
        <f t="shared" ca="1" si="663"/>
        <v>-669.64999999997576</v>
      </c>
      <c r="N6078">
        <f t="shared" ca="1" si="664"/>
        <v>-1154</v>
      </c>
    </row>
    <row r="6079" spans="1:14" x14ac:dyDescent="0.25">
      <c r="A6079">
        <f ca="1"/>
        <v>5</v>
      </c>
      <c r="B6079">
        <f ca="1"/>
        <v>2</v>
      </c>
      <c r="C6079">
        <f ca="1"/>
        <v>7</v>
      </c>
      <c r="D6079">
        <f ca="1"/>
        <v>7</v>
      </c>
      <c r="E6079">
        <f ca="1"/>
        <v>0</v>
      </c>
      <c r="F6079">
        <f ca="1"/>
        <v>0</v>
      </c>
      <c r="G6079">
        <f t="shared" ca="1" si="658"/>
        <v>7</v>
      </c>
      <c r="H6079">
        <f t="shared" ca="1" si="659"/>
        <v>7</v>
      </c>
      <c r="I6079">
        <f t="shared" ca="1" si="660"/>
        <v>4</v>
      </c>
      <c r="J6079">
        <f t="shared" ca="1" si="661"/>
        <v>7</v>
      </c>
      <c r="K6079" cm="1">
        <f t="array" aca="1" ref="K6079" ca="1">IF(G6079&gt;7,
        IF(G6079&gt;H6079, 1, IF(G6079&lt;H6079, 0, 2)),
        IF(       H6079&gt;7,
                     IF(G6079&gt;H6079, 1, IF(G6079&lt;H6079, 0, 2)),
                     IF(         G6079&lt;6,
                                   IF(            _xlfn.XLOOKUP(C6079,'deck &amp; rules'!$D$22:$M$22,_xlfn.XLOOKUP(H6079,'deck &amp; rules'!$C$23:$C$30,'deck &amp; rules'!$D$23:$M$30))="draw",
                                                     IF(I6079&gt;J6079,1,IF(I6079&lt;J6079,0,2)),
                                                     IF(I6079&gt;H6079,1,IF(I6079&lt;H6079,0,2))),
                                   IF(H6079&lt;7,
                                        IF(G6079&gt;J6079,1,IF(G6079&lt;J6079,0,2)),
                                        IF(G6079&gt;H6079,1,IF(G6079&lt;H6079,0,2))
                                        )
                          )
              )
        )</f>
        <v>2</v>
      </c>
      <c r="L6079">
        <f t="shared" ca="1" si="662"/>
        <v>-564</v>
      </c>
      <c r="M6079">
        <f t="shared" ca="1" si="663"/>
        <v>-670.64999999997576</v>
      </c>
      <c r="N6079">
        <f t="shared" ca="1" si="664"/>
        <v>-1146</v>
      </c>
    </row>
    <row r="6080" spans="1:14" x14ac:dyDescent="0.25">
      <c r="A6080">
        <f ca="1"/>
        <v>2</v>
      </c>
      <c r="B6080">
        <f ca="1"/>
        <v>7</v>
      </c>
      <c r="C6080">
        <f ca="1"/>
        <v>3</v>
      </c>
      <c r="D6080">
        <f ca="1"/>
        <v>5</v>
      </c>
      <c r="E6080">
        <f ca="1"/>
        <v>0</v>
      </c>
      <c r="F6080">
        <f ca="1"/>
        <v>2</v>
      </c>
      <c r="G6080">
        <f t="shared" ca="1" si="658"/>
        <v>9</v>
      </c>
      <c r="H6080">
        <f t="shared" ca="1" si="659"/>
        <v>5</v>
      </c>
      <c r="I6080">
        <f t="shared" ca="1" si="660"/>
        <v>2</v>
      </c>
      <c r="J6080">
        <f t="shared" ca="1" si="661"/>
        <v>7</v>
      </c>
      <c r="K6080" cm="1">
        <f t="array" aca="1" ref="K6080" ca="1">IF(G6080&gt;7,
        IF(G6080&gt;H6080, 1, IF(G6080&lt;H6080, 0, 2)),
        IF(       H6080&gt;7,
                     IF(G6080&gt;H6080, 1, IF(G6080&lt;H6080, 0, 2)),
                     IF(         G6080&lt;6,
                                   IF(            _xlfn.XLOOKUP(C6080,'deck &amp; rules'!$D$22:$M$22,_xlfn.XLOOKUP(H6080,'deck &amp; rules'!$C$23:$C$30,'deck &amp; rules'!$D$23:$M$30))="draw",
                                                     IF(I6080&gt;J6080,1,IF(I6080&lt;J6080,0,2)),
                                                     IF(I6080&gt;H6080,1,IF(I6080&lt;H6080,0,2))),
                                   IF(H6080&lt;7,
                                        IF(G6080&gt;J6080,1,IF(G6080&lt;J6080,0,2)),
                                        IF(G6080&gt;H6080,1,IF(G6080&lt;H6080,0,2))
                                        )
                          )
              )
        )</f>
        <v>1</v>
      </c>
      <c r="L6080">
        <f t="shared" ca="1" si="662"/>
        <v>-563</v>
      </c>
      <c r="M6080">
        <f t="shared" ca="1" si="663"/>
        <v>-671.64999999997576</v>
      </c>
      <c r="N6080">
        <f t="shared" ca="1" si="664"/>
        <v>-1147</v>
      </c>
    </row>
    <row r="6081" spans="1:14" x14ac:dyDescent="0.25">
      <c r="A6081">
        <f ca="1"/>
        <v>7</v>
      </c>
      <c r="B6081">
        <f ca="1"/>
        <v>0</v>
      </c>
      <c r="C6081">
        <f ca="1"/>
        <v>0</v>
      </c>
      <c r="D6081">
        <f ca="1"/>
        <v>7</v>
      </c>
      <c r="E6081">
        <f ca="1"/>
        <v>0</v>
      </c>
      <c r="F6081">
        <f ca="1"/>
        <v>6</v>
      </c>
      <c r="G6081">
        <f t="shared" ca="1" si="658"/>
        <v>7</v>
      </c>
      <c r="H6081">
        <f t="shared" ca="1" si="659"/>
        <v>7</v>
      </c>
      <c r="I6081">
        <f t="shared" ca="1" si="660"/>
        <v>7</v>
      </c>
      <c r="J6081">
        <f t="shared" ca="1" si="661"/>
        <v>3</v>
      </c>
      <c r="K6081" cm="1">
        <f t="array" aca="1" ref="K6081" ca="1">IF(G6081&gt;7,
        IF(G6081&gt;H6081, 1, IF(G6081&lt;H6081, 0, 2)),
        IF(       H6081&gt;7,
                     IF(G6081&gt;H6081, 1, IF(G6081&lt;H6081, 0, 2)),
                     IF(         G6081&lt;6,
                                   IF(            _xlfn.XLOOKUP(C6081,'deck &amp; rules'!$D$22:$M$22,_xlfn.XLOOKUP(H6081,'deck &amp; rules'!$C$23:$C$30,'deck &amp; rules'!$D$23:$M$30))="draw",
                                                     IF(I6081&gt;J6081,1,IF(I6081&lt;J6081,0,2)),
                                                     IF(I6081&gt;H6081,1,IF(I6081&lt;H6081,0,2))),
                                   IF(H6081&lt;7,
                                        IF(G6081&gt;J6081,1,IF(G6081&lt;J6081,0,2)),
                                        IF(G6081&gt;H6081,1,IF(G6081&lt;H6081,0,2))
                                        )
                          )
              )
        )</f>
        <v>2</v>
      </c>
      <c r="L6081">
        <f t="shared" ca="1" si="662"/>
        <v>-564</v>
      </c>
      <c r="M6081">
        <f t="shared" ca="1" si="663"/>
        <v>-672.64999999997576</v>
      </c>
      <c r="N6081">
        <f t="shared" ca="1" si="664"/>
        <v>-1139</v>
      </c>
    </row>
    <row r="6082" spans="1:14" x14ac:dyDescent="0.25">
      <c r="A6082">
        <f ca="1"/>
        <v>8</v>
      </c>
      <c r="B6082">
        <f ca="1"/>
        <v>2</v>
      </c>
      <c r="C6082">
        <f ca="1"/>
        <v>0</v>
      </c>
      <c r="D6082">
        <f ca="1"/>
        <v>5</v>
      </c>
      <c r="E6082">
        <f ca="1"/>
        <v>1</v>
      </c>
      <c r="F6082">
        <f ca="1"/>
        <v>0</v>
      </c>
      <c r="G6082">
        <f t="shared" ca="1" si="658"/>
        <v>0</v>
      </c>
      <c r="H6082">
        <f t="shared" ca="1" si="659"/>
        <v>6</v>
      </c>
      <c r="I6082">
        <f t="shared" ca="1" si="660"/>
        <v>0</v>
      </c>
      <c r="J6082">
        <f t="shared" ca="1" si="661"/>
        <v>6</v>
      </c>
      <c r="K6082" cm="1">
        <f t="array" aca="1" ref="K6082" ca="1">IF(G6082&gt;7,
        IF(G6082&gt;H6082, 1, IF(G6082&lt;H6082, 0, 2)),
        IF(       H6082&gt;7,
                     IF(G6082&gt;H6082, 1, IF(G6082&lt;H6082, 0, 2)),
                     IF(         G6082&lt;6,
                                   IF(            _xlfn.XLOOKUP(C6082,'deck &amp; rules'!$D$22:$M$22,_xlfn.XLOOKUP(H6082,'deck &amp; rules'!$C$23:$C$30,'deck &amp; rules'!$D$23:$M$30))="draw",
                                                     IF(I6082&gt;J6082,1,IF(I6082&lt;J6082,0,2)),
                                                     IF(I6082&gt;H6082,1,IF(I6082&lt;H6082,0,2))),
                                   IF(H6082&lt;7,
                                        IF(G6082&gt;J6082,1,IF(G6082&lt;J6082,0,2)),
                                        IF(G6082&gt;H6082,1,IF(G6082&lt;H6082,0,2))
                                        )
                          )
              )
        )</f>
        <v>0</v>
      </c>
      <c r="L6082">
        <f t="shared" ca="1" si="662"/>
        <v>-565</v>
      </c>
      <c r="M6082">
        <f t="shared" ca="1" si="663"/>
        <v>-671.69999999997572</v>
      </c>
      <c r="N6082">
        <f t="shared" ca="1" si="664"/>
        <v>-1140</v>
      </c>
    </row>
    <row r="6083" spans="1:14" x14ac:dyDescent="0.25">
      <c r="A6083">
        <f ca="1"/>
        <v>5</v>
      </c>
      <c r="B6083">
        <f ca="1"/>
        <v>0</v>
      </c>
      <c r="C6083">
        <f ca="1"/>
        <v>4</v>
      </c>
      <c r="D6083">
        <f ca="1"/>
        <v>4</v>
      </c>
      <c r="E6083">
        <f ca="1"/>
        <v>4</v>
      </c>
      <c r="F6083">
        <f ca="1"/>
        <v>8</v>
      </c>
      <c r="G6083">
        <f t="shared" ref="G6083:G6146" ca="1" si="665">IF(A6083+B6083&gt;9,A6083+B6083-10,A6083+B6083)</f>
        <v>5</v>
      </c>
      <c r="H6083">
        <f t="shared" ref="H6083:H6146" ca="1" si="666">IF(D6083+E6083&gt;9,D6083+E6083-10,D6083+E6083)</f>
        <v>8</v>
      </c>
      <c r="I6083">
        <f t="shared" ref="I6083:I6146" ca="1" si="667">IF(G6083+C6083&gt;9,G6083+C6083-10,G6083+C6083)</f>
        <v>9</v>
      </c>
      <c r="J6083">
        <f t="shared" ref="J6083:J6146" ca="1" si="668">IF(H6083+F6083&gt;9,H6083+F6083-10,H6083+F6083)</f>
        <v>6</v>
      </c>
      <c r="K6083" cm="1">
        <f t="array" aca="1" ref="K6083" ca="1">IF(G6083&gt;7,
        IF(G6083&gt;H6083, 1, IF(G6083&lt;H6083, 0, 2)),
        IF(       H6083&gt;7,
                     IF(G6083&gt;H6083, 1, IF(G6083&lt;H6083, 0, 2)),
                     IF(         G6083&lt;6,
                                   IF(            _xlfn.XLOOKUP(C6083,'deck &amp; rules'!$D$22:$M$22,_xlfn.XLOOKUP(H6083,'deck &amp; rules'!$C$23:$C$30,'deck &amp; rules'!$D$23:$M$30))="draw",
                                                     IF(I6083&gt;J6083,1,IF(I6083&lt;J6083,0,2)),
                                                     IF(I6083&gt;H6083,1,IF(I6083&lt;H6083,0,2))),
                                   IF(H6083&lt;7,
                                        IF(G6083&gt;J6083,1,IF(G6083&lt;J6083,0,2)),
                                        IF(G6083&gt;H6083,1,IF(G6083&lt;H6083,0,2))
                                        )
                          )
              )
        )</f>
        <v>0</v>
      </c>
      <c r="L6083">
        <f t="shared" ca="1" si="662"/>
        <v>-566</v>
      </c>
      <c r="M6083">
        <f t="shared" ca="1" si="663"/>
        <v>-670.74999999997567</v>
      </c>
      <c r="N6083">
        <f t="shared" ca="1" si="664"/>
        <v>-1141</v>
      </c>
    </row>
    <row r="6084" spans="1:14" x14ac:dyDescent="0.25">
      <c r="A6084">
        <f ca="1"/>
        <v>0</v>
      </c>
      <c r="B6084">
        <f ca="1"/>
        <v>0</v>
      </c>
      <c r="C6084">
        <f ca="1"/>
        <v>3</v>
      </c>
      <c r="D6084">
        <f ca="1"/>
        <v>1</v>
      </c>
      <c r="E6084">
        <f ca="1"/>
        <v>4</v>
      </c>
      <c r="F6084">
        <f ca="1"/>
        <v>9</v>
      </c>
      <c r="G6084">
        <f t="shared" ca="1" si="665"/>
        <v>0</v>
      </c>
      <c r="H6084">
        <f t="shared" ca="1" si="666"/>
        <v>5</v>
      </c>
      <c r="I6084">
        <f t="shared" ca="1" si="667"/>
        <v>3</v>
      </c>
      <c r="J6084">
        <f t="shared" ca="1" si="668"/>
        <v>4</v>
      </c>
      <c r="K6084" cm="1">
        <f t="array" aca="1" ref="K6084" ca="1">IF(G6084&gt;7,
        IF(G6084&gt;H6084, 1, IF(G6084&lt;H6084, 0, 2)),
        IF(       H6084&gt;7,
                     IF(G6084&gt;H6084, 1, IF(G6084&lt;H6084, 0, 2)),
                     IF(         G6084&lt;6,
                                   IF(            _xlfn.XLOOKUP(C6084,'deck &amp; rules'!$D$22:$M$22,_xlfn.XLOOKUP(H6084,'deck &amp; rules'!$C$23:$C$30,'deck &amp; rules'!$D$23:$M$30))="draw",
                                                     IF(I6084&gt;J6084,1,IF(I6084&lt;J6084,0,2)),
                                                     IF(I6084&gt;H6084,1,IF(I6084&lt;H6084,0,2))),
                                   IF(H6084&lt;7,
                                        IF(G6084&gt;J6084,1,IF(G6084&lt;J6084,0,2)),
                                        IF(G6084&gt;H6084,1,IF(G6084&lt;H6084,0,2))
                                        )
                          )
              )
        )</f>
        <v>0</v>
      </c>
      <c r="L6084">
        <f t="shared" ref="L6084:L6147" ca="1" si="669">IF(K6084=1,L6083+1,L6083-1)</f>
        <v>-567</v>
      </c>
      <c r="M6084">
        <f t="shared" ref="M6084:M6147" ca="1" si="670">IF(K6084=0,M6083+19/20,M6083-1)</f>
        <v>-669.79999999997563</v>
      </c>
      <c r="N6084">
        <f t="shared" ref="N6084:N6147" ca="1" si="671">IF(K6084=2,N6083+8,N6083-1)</f>
        <v>-1142</v>
      </c>
    </row>
    <row r="6085" spans="1:14" x14ac:dyDescent="0.25">
      <c r="A6085">
        <f ca="1"/>
        <v>0</v>
      </c>
      <c r="B6085">
        <f ca="1"/>
        <v>2</v>
      </c>
      <c r="C6085">
        <f ca="1"/>
        <v>3</v>
      </c>
      <c r="D6085">
        <f ca="1"/>
        <v>1</v>
      </c>
      <c r="E6085">
        <f ca="1"/>
        <v>2</v>
      </c>
      <c r="F6085">
        <f ca="1"/>
        <v>9</v>
      </c>
      <c r="G6085">
        <f t="shared" ca="1" si="665"/>
        <v>2</v>
      </c>
      <c r="H6085">
        <f t="shared" ca="1" si="666"/>
        <v>3</v>
      </c>
      <c r="I6085">
        <f t="shared" ca="1" si="667"/>
        <v>5</v>
      </c>
      <c r="J6085">
        <f t="shared" ca="1" si="668"/>
        <v>2</v>
      </c>
      <c r="K6085" cm="1">
        <f t="array" aca="1" ref="K6085" ca="1">IF(G6085&gt;7,
        IF(G6085&gt;H6085, 1, IF(G6085&lt;H6085, 0, 2)),
        IF(       H6085&gt;7,
                     IF(G6085&gt;H6085, 1, IF(G6085&lt;H6085, 0, 2)),
                     IF(         G6085&lt;6,
                                   IF(            _xlfn.XLOOKUP(C6085,'deck &amp; rules'!$D$22:$M$22,_xlfn.XLOOKUP(H6085,'deck &amp; rules'!$C$23:$C$30,'deck &amp; rules'!$D$23:$M$30))="draw",
                                                     IF(I6085&gt;J6085,1,IF(I6085&lt;J6085,0,2)),
                                                     IF(I6085&gt;H6085,1,IF(I6085&lt;H6085,0,2))),
                                   IF(H6085&lt;7,
                                        IF(G6085&gt;J6085,1,IF(G6085&lt;J6085,0,2)),
                                        IF(G6085&gt;H6085,1,IF(G6085&lt;H6085,0,2))
                                        )
                          )
              )
        )</f>
        <v>1</v>
      </c>
      <c r="L6085">
        <f t="shared" ca="1" si="669"/>
        <v>-566</v>
      </c>
      <c r="M6085">
        <f t="shared" ca="1" si="670"/>
        <v>-670.79999999997563</v>
      </c>
      <c r="N6085">
        <f t="shared" ca="1" si="671"/>
        <v>-1143</v>
      </c>
    </row>
    <row r="6086" spans="1:14" x14ac:dyDescent="0.25">
      <c r="A6086">
        <f ca="1"/>
        <v>1</v>
      </c>
      <c r="B6086">
        <f ca="1"/>
        <v>4</v>
      </c>
      <c r="C6086">
        <f ca="1"/>
        <v>7</v>
      </c>
      <c r="D6086">
        <f ca="1"/>
        <v>2</v>
      </c>
      <c r="E6086">
        <f ca="1"/>
        <v>0</v>
      </c>
      <c r="F6086">
        <f ca="1"/>
        <v>7</v>
      </c>
      <c r="G6086">
        <f t="shared" ca="1" si="665"/>
        <v>5</v>
      </c>
      <c r="H6086">
        <f t="shared" ca="1" si="666"/>
        <v>2</v>
      </c>
      <c r="I6086">
        <f t="shared" ca="1" si="667"/>
        <v>2</v>
      </c>
      <c r="J6086">
        <f t="shared" ca="1" si="668"/>
        <v>9</v>
      </c>
      <c r="K6086" cm="1">
        <f t="array" aca="1" ref="K6086" ca="1">IF(G6086&gt;7,
        IF(G6086&gt;H6086, 1, IF(G6086&lt;H6086, 0, 2)),
        IF(       H6086&gt;7,
                     IF(G6086&gt;H6086, 1, IF(G6086&lt;H6086, 0, 2)),
                     IF(         G6086&lt;6,
                                   IF(            _xlfn.XLOOKUP(C6086,'deck &amp; rules'!$D$22:$M$22,_xlfn.XLOOKUP(H6086,'deck &amp; rules'!$C$23:$C$30,'deck &amp; rules'!$D$23:$M$30))="draw",
                                                     IF(I6086&gt;J6086,1,IF(I6086&lt;J6086,0,2)),
                                                     IF(I6086&gt;H6086,1,IF(I6086&lt;H6086,0,2))),
                                   IF(H6086&lt;7,
                                        IF(G6086&gt;J6086,1,IF(G6086&lt;J6086,0,2)),
                                        IF(G6086&gt;H6086,1,IF(G6086&lt;H6086,0,2))
                                        )
                          )
              )
        )</f>
        <v>0</v>
      </c>
      <c r="L6086">
        <f t="shared" ca="1" si="669"/>
        <v>-567</v>
      </c>
      <c r="M6086">
        <f t="shared" ca="1" si="670"/>
        <v>-669.84999999997558</v>
      </c>
      <c r="N6086">
        <f t="shared" ca="1" si="671"/>
        <v>-1144</v>
      </c>
    </row>
    <row r="6087" spans="1:14" x14ac:dyDescent="0.25">
      <c r="A6087">
        <f ca="1"/>
        <v>6</v>
      </c>
      <c r="B6087">
        <f ca="1"/>
        <v>2</v>
      </c>
      <c r="C6087">
        <f ca="1"/>
        <v>0</v>
      </c>
      <c r="D6087">
        <f ca="1"/>
        <v>0</v>
      </c>
      <c r="E6087">
        <f ca="1"/>
        <v>0</v>
      </c>
      <c r="F6087">
        <f ca="1"/>
        <v>5</v>
      </c>
      <c r="G6087">
        <f t="shared" ca="1" si="665"/>
        <v>8</v>
      </c>
      <c r="H6087">
        <f t="shared" ca="1" si="666"/>
        <v>0</v>
      </c>
      <c r="I6087">
        <f t="shared" ca="1" si="667"/>
        <v>8</v>
      </c>
      <c r="J6087">
        <f t="shared" ca="1" si="668"/>
        <v>5</v>
      </c>
      <c r="K6087" cm="1">
        <f t="array" aca="1" ref="K6087" ca="1">IF(G6087&gt;7,
        IF(G6087&gt;H6087, 1, IF(G6087&lt;H6087, 0, 2)),
        IF(       H6087&gt;7,
                     IF(G6087&gt;H6087, 1, IF(G6087&lt;H6087, 0, 2)),
                     IF(         G6087&lt;6,
                                   IF(            _xlfn.XLOOKUP(C6087,'deck &amp; rules'!$D$22:$M$22,_xlfn.XLOOKUP(H6087,'deck &amp; rules'!$C$23:$C$30,'deck &amp; rules'!$D$23:$M$30))="draw",
                                                     IF(I6087&gt;J6087,1,IF(I6087&lt;J6087,0,2)),
                                                     IF(I6087&gt;H6087,1,IF(I6087&lt;H6087,0,2))),
                                   IF(H6087&lt;7,
                                        IF(G6087&gt;J6087,1,IF(G6087&lt;J6087,0,2)),
                                        IF(G6087&gt;H6087,1,IF(G6087&lt;H6087,0,2))
                                        )
                          )
              )
        )</f>
        <v>1</v>
      </c>
      <c r="L6087">
        <f t="shared" ca="1" si="669"/>
        <v>-566</v>
      </c>
      <c r="M6087">
        <f t="shared" ca="1" si="670"/>
        <v>-670.84999999997558</v>
      </c>
      <c r="N6087">
        <f t="shared" ca="1" si="671"/>
        <v>-1145</v>
      </c>
    </row>
    <row r="6088" spans="1:14" x14ac:dyDescent="0.25">
      <c r="A6088">
        <f ca="1"/>
        <v>3</v>
      </c>
      <c r="B6088">
        <f ca="1"/>
        <v>8</v>
      </c>
      <c r="C6088">
        <f ca="1"/>
        <v>3</v>
      </c>
      <c r="D6088">
        <f ca="1"/>
        <v>9</v>
      </c>
      <c r="E6088">
        <f ca="1"/>
        <v>7</v>
      </c>
      <c r="F6088">
        <f ca="1"/>
        <v>0</v>
      </c>
      <c r="G6088">
        <f t="shared" ca="1" si="665"/>
        <v>1</v>
      </c>
      <c r="H6088">
        <f t="shared" ca="1" si="666"/>
        <v>6</v>
      </c>
      <c r="I6088">
        <f t="shared" ca="1" si="667"/>
        <v>4</v>
      </c>
      <c r="J6088">
        <f t="shared" ca="1" si="668"/>
        <v>6</v>
      </c>
      <c r="K6088" cm="1">
        <f t="array" aca="1" ref="K6088" ca="1">IF(G6088&gt;7,
        IF(G6088&gt;H6088, 1, IF(G6088&lt;H6088, 0, 2)),
        IF(       H6088&gt;7,
                     IF(G6088&gt;H6088, 1, IF(G6088&lt;H6088, 0, 2)),
                     IF(         G6088&lt;6,
                                   IF(            _xlfn.XLOOKUP(C6088,'deck &amp; rules'!$D$22:$M$22,_xlfn.XLOOKUP(H6088,'deck &amp; rules'!$C$23:$C$30,'deck &amp; rules'!$D$23:$M$30))="draw",
                                                     IF(I6088&gt;J6088,1,IF(I6088&lt;J6088,0,2)),
                                                     IF(I6088&gt;H6088,1,IF(I6088&lt;H6088,0,2))),
                                   IF(H6088&lt;7,
                                        IF(G6088&gt;J6088,1,IF(G6088&lt;J6088,0,2)),
                                        IF(G6088&gt;H6088,1,IF(G6088&lt;H6088,0,2))
                                        )
                          )
              )
        )</f>
        <v>0</v>
      </c>
      <c r="L6088">
        <f t="shared" ca="1" si="669"/>
        <v>-567</v>
      </c>
      <c r="M6088">
        <f t="shared" ca="1" si="670"/>
        <v>-669.89999999997553</v>
      </c>
      <c r="N6088">
        <f t="shared" ca="1" si="671"/>
        <v>-1146</v>
      </c>
    </row>
    <row r="6089" spans="1:14" x14ac:dyDescent="0.25">
      <c r="A6089">
        <f ca="1"/>
        <v>6</v>
      </c>
      <c r="B6089">
        <f ca="1"/>
        <v>7</v>
      </c>
      <c r="C6089">
        <f ca="1"/>
        <v>2</v>
      </c>
      <c r="D6089">
        <f ca="1"/>
        <v>1</v>
      </c>
      <c r="E6089">
        <f ca="1"/>
        <v>3</v>
      </c>
      <c r="F6089">
        <f ca="1"/>
        <v>5</v>
      </c>
      <c r="G6089">
        <f t="shared" ca="1" si="665"/>
        <v>3</v>
      </c>
      <c r="H6089">
        <f t="shared" ca="1" si="666"/>
        <v>4</v>
      </c>
      <c r="I6089">
        <f t="shared" ca="1" si="667"/>
        <v>5</v>
      </c>
      <c r="J6089">
        <f t="shared" ca="1" si="668"/>
        <v>9</v>
      </c>
      <c r="K6089" cm="1">
        <f t="array" aca="1" ref="K6089" ca="1">IF(G6089&gt;7,
        IF(G6089&gt;H6089, 1, IF(G6089&lt;H6089, 0, 2)),
        IF(       H6089&gt;7,
                     IF(G6089&gt;H6089, 1, IF(G6089&lt;H6089, 0, 2)),
                     IF(         G6089&lt;6,
                                   IF(            _xlfn.XLOOKUP(C6089,'deck &amp; rules'!$D$22:$M$22,_xlfn.XLOOKUP(H6089,'deck &amp; rules'!$C$23:$C$30,'deck &amp; rules'!$D$23:$M$30))="draw",
                                                     IF(I6089&gt;J6089,1,IF(I6089&lt;J6089,0,2)),
                                                     IF(I6089&gt;H6089,1,IF(I6089&lt;H6089,0,2))),
                                   IF(H6089&lt;7,
                                        IF(G6089&gt;J6089,1,IF(G6089&lt;J6089,0,2)),
                                        IF(G6089&gt;H6089,1,IF(G6089&lt;H6089,0,2))
                                        )
                          )
              )
        )</f>
        <v>0</v>
      </c>
      <c r="L6089">
        <f t="shared" ca="1" si="669"/>
        <v>-568</v>
      </c>
      <c r="M6089">
        <f t="shared" ca="1" si="670"/>
        <v>-668.94999999997549</v>
      </c>
      <c r="N6089">
        <f t="shared" ca="1" si="671"/>
        <v>-1147</v>
      </c>
    </row>
    <row r="6090" spans="1:14" x14ac:dyDescent="0.25">
      <c r="A6090">
        <f ca="1"/>
        <v>6</v>
      </c>
      <c r="B6090">
        <f ca="1"/>
        <v>6</v>
      </c>
      <c r="C6090">
        <f ca="1"/>
        <v>2</v>
      </c>
      <c r="D6090">
        <f ca="1"/>
        <v>3</v>
      </c>
      <c r="E6090">
        <f ca="1"/>
        <v>0</v>
      </c>
      <c r="F6090">
        <f ca="1"/>
        <v>1</v>
      </c>
      <c r="G6090">
        <f t="shared" ca="1" si="665"/>
        <v>2</v>
      </c>
      <c r="H6090">
        <f t="shared" ca="1" si="666"/>
        <v>3</v>
      </c>
      <c r="I6090">
        <f t="shared" ca="1" si="667"/>
        <v>4</v>
      </c>
      <c r="J6090">
        <f t="shared" ca="1" si="668"/>
        <v>4</v>
      </c>
      <c r="K6090" cm="1">
        <f t="array" aca="1" ref="K6090" ca="1">IF(G6090&gt;7,
        IF(G6090&gt;H6090, 1, IF(G6090&lt;H6090, 0, 2)),
        IF(       H6090&gt;7,
                     IF(G6090&gt;H6090, 1, IF(G6090&lt;H6090, 0, 2)),
                     IF(         G6090&lt;6,
                                   IF(            _xlfn.XLOOKUP(C6090,'deck &amp; rules'!$D$22:$M$22,_xlfn.XLOOKUP(H6090,'deck &amp; rules'!$C$23:$C$30,'deck &amp; rules'!$D$23:$M$30))="draw",
                                                     IF(I6090&gt;J6090,1,IF(I6090&lt;J6090,0,2)),
                                                     IF(I6090&gt;H6090,1,IF(I6090&lt;H6090,0,2))),
                                   IF(H6090&lt;7,
                                        IF(G6090&gt;J6090,1,IF(G6090&lt;J6090,0,2)),
                                        IF(G6090&gt;H6090,1,IF(G6090&lt;H6090,0,2))
                                        )
                          )
              )
        )</f>
        <v>2</v>
      </c>
      <c r="L6090">
        <f t="shared" ca="1" si="669"/>
        <v>-569</v>
      </c>
      <c r="M6090">
        <f t="shared" ca="1" si="670"/>
        <v>-669.94999999997549</v>
      </c>
      <c r="N6090">
        <f t="shared" ca="1" si="671"/>
        <v>-1139</v>
      </c>
    </row>
    <row r="6091" spans="1:14" x14ac:dyDescent="0.25">
      <c r="A6091">
        <f ca="1"/>
        <v>6</v>
      </c>
      <c r="B6091">
        <f ca="1"/>
        <v>4</v>
      </c>
      <c r="C6091">
        <f ca="1"/>
        <v>2</v>
      </c>
      <c r="D6091">
        <f ca="1"/>
        <v>0</v>
      </c>
      <c r="E6091">
        <f ca="1"/>
        <v>7</v>
      </c>
      <c r="F6091">
        <f ca="1"/>
        <v>6</v>
      </c>
      <c r="G6091">
        <f t="shared" ca="1" si="665"/>
        <v>0</v>
      </c>
      <c r="H6091">
        <f t="shared" ca="1" si="666"/>
        <v>7</v>
      </c>
      <c r="I6091">
        <f t="shared" ca="1" si="667"/>
        <v>2</v>
      </c>
      <c r="J6091">
        <f t="shared" ca="1" si="668"/>
        <v>3</v>
      </c>
      <c r="K6091" cm="1">
        <f t="array" aca="1" ref="K6091" ca="1">IF(G6091&gt;7,
        IF(G6091&gt;H6091, 1, IF(G6091&lt;H6091, 0, 2)),
        IF(       H6091&gt;7,
                     IF(G6091&gt;H6091, 1, IF(G6091&lt;H6091, 0, 2)),
                     IF(         G6091&lt;6,
                                   IF(            _xlfn.XLOOKUP(C6091,'deck &amp; rules'!$D$22:$M$22,_xlfn.XLOOKUP(H6091,'deck &amp; rules'!$C$23:$C$30,'deck &amp; rules'!$D$23:$M$30))="draw",
                                                     IF(I6091&gt;J6091,1,IF(I6091&lt;J6091,0,2)),
                                                     IF(I6091&gt;H6091,1,IF(I6091&lt;H6091,0,2))),
                                   IF(H6091&lt;7,
                                        IF(G6091&gt;J6091,1,IF(G6091&lt;J6091,0,2)),
                                        IF(G6091&gt;H6091,1,IF(G6091&lt;H6091,0,2))
                                        )
                          )
              )
        )</f>
        <v>0</v>
      </c>
      <c r="L6091">
        <f t="shared" ca="1" si="669"/>
        <v>-570</v>
      </c>
      <c r="M6091">
        <f t="shared" ca="1" si="670"/>
        <v>-668.99999999997544</v>
      </c>
      <c r="N6091">
        <f t="shared" ca="1" si="671"/>
        <v>-1140</v>
      </c>
    </row>
    <row r="6092" spans="1:14" x14ac:dyDescent="0.25">
      <c r="A6092">
        <f ca="1"/>
        <v>9</v>
      </c>
      <c r="B6092">
        <f ca="1"/>
        <v>8</v>
      </c>
      <c r="C6092">
        <f ca="1"/>
        <v>0</v>
      </c>
      <c r="D6092">
        <f ca="1"/>
        <v>7</v>
      </c>
      <c r="E6092">
        <f ca="1"/>
        <v>1</v>
      </c>
      <c r="F6092">
        <f ca="1"/>
        <v>0</v>
      </c>
      <c r="G6092">
        <f t="shared" ca="1" si="665"/>
        <v>7</v>
      </c>
      <c r="H6092">
        <f t="shared" ca="1" si="666"/>
        <v>8</v>
      </c>
      <c r="I6092">
        <f t="shared" ca="1" si="667"/>
        <v>7</v>
      </c>
      <c r="J6092">
        <f t="shared" ca="1" si="668"/>
        <v>8</v>
      </c>
      <c r="K6092" cm="1">
        <f t="array" aca="1" ref="K6092" ca="1">IF(G6092&gt;7,
        IF(G6092&gt;H6092, 1, IF(G6092&lt;H6092, 0, 2)),
        IF(       H6092&gt;7,
                     IF(G6092&gt;H6092, 1, IF(G6092&lt;H6092, 0, 2)),
                     IF(         G6092&lt;6,
                                   IF(            _xlfn.XLOOKUP(C6092,'deck &amp; rules'!$D$22:$M$22,_xlfn.XLOOKUP(H6092,'deck &amp; rules'!$C$23:$C$30,'deck &amp; rules'!$D$23:$M$30))="draw",
                                                     IF(I6092&gt;J6092,1,IF(I6092&lt;J6092,0,2)),
                                                     IF(I6092&gt;H6092,1,IF(I6092&lt;H6092,0,2))),
                                   IF(H6092&lt;7,
                                        IF(G6092&gt;J6092,1,IF(G6092&lt;J6092,0,2)),
                                        IF(G6092&gt;H6092,1,IF(G6092&lt;H6092,0,2))
                                        )
                          )
              )
        )</f>
        <v>0</v>
      </c>
      <c r="L6092">
        <f t="shared" ca="1" si="669"/>
        <v>-571</v>
      </c>
      <c r="M6092">
        <f t="shared" ca="1" si="670"/>
        <v>-668.0499999999754</v>
      </c>
      <c r="N6092">
        <f t="shared" ca="1" si="671"/>
        <v>-1141</v>
      </c>
    </row>
    <row r="6093" spans="1:14" x14ac:dyDescent="0.25">
      <c r="A6093">
        <f ca="1"/>
        <v>6</v>
      </c>
      <c r="B6093">
        <f ca="1"/>
        <v>1</v>
      </c>
      <c r="C6093">
        <f ca="1"/>
        <v>9</v>
      </c>
      <c r="D6093">
        <f ca="1"/>
        <v>0</v>
      </c>
      <c r="E6093">
        <f ca="1"/>
        <v>8</v>
      </c>
      <c r="F6093">
        <f ca="1"/>
        <v>0</v>
      </c>
      <c r="G6093">
        <f t="shared" ca="1" si="665"/>
        <v>7</v>
      </c>
      <c r="H6093">
        <f t="shared" ca="1" si="666"/>
        <v>8</v>
      </c>
      <c r="I6093">
        <f t="shared" ca="1" si="667"/>
        <v>6</v>
      </c>
      <c r="J6093">
        <f t="shared" ca="1" si="668"/>
        <v>8</v>
      </c>
      <c r="K6093" cm="1">
        <f t="array" aca="1" ref="K6093" ca="1">IF(G6093&gt;7,
        IF(G6093&gt;H6093, 1, IF(G6093&lt;H6093, 0, 2)),
        IF(       H6093&gt;7,
                     IF(G6093&gt;H6093, 1, IF(G6093&lt;H6093, 0, 2)),
                     IF(         G6093&lt;6,
                                   IF(            _xlfn.XLOOKUP(C6093,'deck &amp; rules'!$D$22:$M$22,_xlfn.XLOOKUP(H6093,'deck &amp; rules'!$C$23:$C$30,'deck &amp; rules'!$D$23:$M$30))="draw",
                                                     IF(I6093&gt;J6093,1,IF(I6093&lt;J6093,0,2)),
                                                     IF(I6093&gt;H6093,1,IF(I6093&lt;H6093,0,2))),
                                   IF(H6093&lt;7,
                                        IF(G6093&gt;J6093,1,IF(G6093&lt;J6093,0,2)),
                                        IF(G6093&gt;H6093,1,IF(G6093&lt;H6093,0,2))
                                        )
                          )
              )
        )</f>
        <v>0</v>
      </c>
      <c r="L6093">
        <f t="shared" ca="1" si="669"/>
        <v>-572</v>
      </c>
      <c r="M6093">
        <f t="shared" ca="1" si="670"/>
        <v>-667.09999999997535</v>
      </c>
      <c r="N6093">
        <f t="shared" ca="1" si="671"/>
        <v>-1142</v>
      </c>
    </row>
    <row r="6094" spans="1:14" x14ac:dyDescent="0.25">
      <c r="A6094">
        <f ca="1"/>
        <v>9</v>
      </c>
      <c r="B6094">
        <f ca="1"/>
        <v>4</v>
      </c>
      <c r="C6094">
        <f ca="1"/>
        <v>0</v>
      </c>
      <c r="D6094">
        <f ca="1"/>
        <v>5</v>
      </c>
      <c r="E6094">
        <f ca="1"/>
        <v>1</v>
      </c>
      <c r="F6094">
        <f ca="1"/>
        <v>8</v>
      </c>
      <c r="G6094">
        <f t="shared" ca="1" si="665"/>
        <v>3</v>
      </c>
      <c r="H6094">
        <f t="shared" ca="1" si="666"/>
        <v>6</v>
      </c>
      <c r="I6094">
        <f t="shared" ca="1" si="667"/>
        <v>3</v>
      </c>
      <c r="J6094">
        <f t="shared" ca="1" si="668"/>
        <v>4</v>
      </c>
      <c r="K6094" cm="1">
        <f t="array" aca="1" ref="K6094" ca="1">IF(G6094&gt;7,
        IF(G6094&gt;H6094, 1, IF(G6094&lt;H6094, 0, 2)),
        IF(       H6094&gt;7,
                     IF(G6094&gt;H6094, 1, IF(G6094&lt;H6094, 0, 2)),
                     IF(         G6094&lt;6,
                                   IF(            _xlfn.XLOOKUP(C6094,'deck &amp; rules'!$D$22:$M$22,_xlfn.XLOOKUP(H6094,'deck &amp; rules'!$C$23:$C$30,'deck &amp; rules'!$D$23:$M$30))="draw",
                                                     IF(I6094&gt;J6094,1,IF(I6094&lt;J6094,0,2)),
                                                     IF(I6094&gt;H6094,1,IF(I6094&lt;H6094,0,2))),
                                   IF(H6094&lt;7,
                                        IF(G6094&gt;J6094,1,IF(G6094&lt;J6094,0,2)),
                                        IF(G6094&gt;H6094,1,IF(G6094&lt;H6094,0,2))
                                        )
                          )
              )
        )</f>
        <v>0</v>
      </c>
      <c r="L6094">
        <f t="shared" ca="1" si="669"/>
        <v>-573</v>
      </c>
      <c r="M6094">
        <f t="shared" ca="1" si="670"/>
        <v>-666.14999999997531</v>
      </c>
      <c r="N6094">
        <f t="shared" ca="1" si="671"/>
        <v>-1143</v>
      </c>
    </row>
    <row r="6095" spans="1:14" x14ac:dyDescent="0.25">
      <c r="A6095">
        <f ca="1"/>
        <v>9</v>
      </c>
      <c r="B6095">
        <f ca="1"/>
        <v>0</v>
      </c>
      <c r="C6095">
        <f ca="1"/>
        <v>0</v>
      </c>
      <c r="D6095">
        <f ca="1"/>
        <v>4</v>
      </c>
      <c r="E6095">
        <f ca="1"/>
        <v>9</v>
      </c>
      <c r="F6095">
        <f ca="1"/>
        <v>9</v>
      </c>
      <c r="G6095">
        <f t="shared" ca="1" si="665"/>
        <v>9</v>
      </c>
      <c r="H6095">
        <f t="shared" ca="1" si="666"/>
        <v>3</v>
      </c>
      <c r="I6095">
        <f t="shared" ca="1" si="667"/>
        <v>9</v>
      </c>
      <c r="J6095">
        <f t="shared" ca="1" si="668"/>
        <v>2</v>
      </c>
      <c r="K6095" cm="1">
        <f t="array" aca="1" ref="K6095" ca="1">IF(G6095&gt;7,
        IF(G6095&gt;H6095, 1, IF(G6095&lt;H6095, 0, 2)),
        IF(       H6095&gt;7,
                     IF(G6095&gt;H6095, 1, IF(G6095&lt;H6095, 0, 2)),
                     IF(         G6095&lt;6,
                                   IF(            _xlfn.XLOOKUP(C6095,'deck &amp; rules'!$D$22:$M$22,_xlfn.XLOOKUP(H6095,'deck &amp; rules'!$C$23:$C$30,'deck &amp; rules'!$D$23:$M$30))="draw",
                                                     IF(I6095&gt;J6095,1,IF(I6095&lt;J6095,0,2)),
                                                     IF(I6095&gt;H6095,1,IF(I6095&lt;H6095,0,2))),
                                   IF(H6095&lt;7,
                                        IF(G6095&gt;J6095,1,IF(G6095&lt;J6095,0,2)),
                                        IF(G6095&gt;H6095,1,IF(G6095&lt;H6095,0,2))
                                        )
                          )
              )
        )</f>
        <v>1</v>
      </c>
      <c r="L6095">
        <f t="shared" ca="1" si="669"/>
        <v>-572</v>
      </c>
      <c r="M6095">
        <f t="shared" ca="1" si="670"/>
        <v>-667.14999999997531</v>
      </c>
      <c r="N6095">
        <f t="shared" ca="1" si="671"/>
        <v>-1144</v>
      </c>
    </row>
    <row r="6096" spans="1:14" x14ac:dyDescent="0.25">
      <c r="A6096">
        <f ca="1"/>
        <v>0</v>
      </c>
      <c r="B6096">
        <f ca="1"/>
        <v>6</v>
      </c>
      <c r="C6096">
        <f ca="1"/>
        <v>0</v>
      </c>
      <c r="D6096">
        <f ca="1"/>
        <v>4</v>
      </c>
      <c r="E6096">
        <f ca="1"/>
        <v>4</v>
      </c>
      <c r="F6096">
        <f ca="1"/>
        <v>0</v>
      </c>
      <c r="G6096">
        <f t="shared" ca="1" si="665"/>
        <v>6</v>
      </c>
      <c r="H6096">
        <f t="shared" ca="1" si="666"/>
        <v>8</v>
      </c>
      <c r="I6096">
        <f t="shared" ca="1" si="667"/>
        <v>6</v>
      </c>
      <c r="J6096">
        <f t="shared" ca="1" si="668"/>
        <v>8</v>
      </c>
      <c r="K6096" cm="1">
        <f t="array" aca="1" ref="K6096" ca="1">IF(G6096&gt;7,
        IF(G6096&gt;H6096, 1, IF(G6096&lt;H6096, 0, 2)),
        IF(       H6096&gt;7,
                     IF(G6096&gt;H6096, 1, IF(G6096&lt;H6096, 0, 2)),
                     IF(         G6096&lt;6,
                                   IF(            _xlfn.XLOOKUP(C6096,'deck &amp; rules'!$D$22:$M$22,_xlfn.XLOOKUP(H6096,'deck &amp; rules'!$C$23:$C$30,'deck &amp; rules'!$D$23:$M$30))="draw",
                                                     IF(I6096&gt;J6096,1,IF(I6096&lt;J6096,0,2)),
                                                     IF(I6096&gt;H6096,1,IF(I6096&lt;H6096,0,2))),
                                   IF(H6096&lt;7,
                                        IF(G6096&gt;J6096,1,IF(G6096&lt;J6096,0,2)),
                                        IF(G6096&gt;H6096,1,IF(G6096&lt;H6096,0,2))
                                        )
                          )
              )
        )</f>
        <v>0</v>
      </c>
      <c r="L6096">
        <f t="shared" ca="1" si="669"/>
        <v>-573</v>
      </c>
      <c r="M6096">
        <f t="shared" ca="1" si="670"/>
        <v>-666.19999999997526</v>
      </c>
      <c r="N6096">
        <f t="shared" ca="1" si="671"/>
        <v>-1145</v>
      </c>
    </row>
    <row r="6097" spans="1:14" x14ac:dyDescent="0.25">
      <c r="A6097">
        <f ca="1"/>
        <v>6</v>
      </c>
      <c r="B6097">
        <f ca="1"/>
        <v>8</v>
      </c>
      <c r="C6097">
        <f ca="1"/>
        <v>4</v>
      </c>
      <c r="D6097">
        <f ca="1"/>
        <v>5</v>
      </c>
      <c r="E6097">
        <f ca="1"/>
        <v>5</v>
      </c>
      <c r="F6097">
        <f ca="1"/>
        <v>0</v>
      </c>
      <c r="G6097">
        <f t="shared" ca="1" si="665"/>
        <v>4</v>
      </c>
      <c r="H6097">
        <f t="shared" ca="1" si="666"/>
        <v>0</v>
      </c>
      <c r="I6097">
        <f t="shared" ca="1" si="667"/>
        <v>8</v>
      </c>
      <c r="J6097">
        <f t="shared" ca="1" si="668"/>
        <v>0</v>
      </c>
      <c r="K6097" cm="1">
        <f t="array" aca="1" ref="K6097" ca="1">IF(G6097&gt;7,
        IF(G6097&gt;H6097, 1, IF(G6097&lt;H6097, 0, 2)),
        IF(       H6097&gt;7,
                     IF(G6097&gt;H6097, 1, IF(G6097&lt;H6097, 0, 2)),
                     IF(         G6097&lt;6,
                                   IF(            _xlfn.XLOOKUP(C6097,'deck &amp; rules'!$D$22:$M$22,_xlfn.XLOOKUP(H6097,'deck &amp; rules'!$C$23:$C$30,'deck &amp; rules'!$D$23:$M$30))="draw",
                                                     IF(I6097&gt;J6097,1,IF(I6097&lt;J6097,0,2)),
                                                     IF(I6097&gt;H6097,1,IF(I6097&lt;H6097,0,2))),
                                   IF(H6097&lt;7,
                                        IF(G6097&gt;J6097,1,IF(G6097&lt;J6097,0,2)),
                                        IF(G6097&gt;H6097,1,IF(G6097&lt;H6097,0,2))
                                        )
                          )
              )
        )</f>
        <v>1</v>
      </c>
      <c r="L6097">
        <f t="shared" ca="1" si="669"/>
        <v>-572</v>
      </c>
      <c r="M6097">
        <f t="shared" ca="1" si="670"/>
        <v>-667.19999999997526</v>
      </c>
      <c r="N6097">
        <f t="shared" ca="1" si="671"/>
        <v>-1146</v>
      </c>
    </row>
    <row r="6098" spans="1:14" x14ac:dyDescent="0.25">
      <c r="A6098">
        <f ca="1"/>
        <v>2</v>
      </c>
      <c r="B6098">
        <f ca="1"/>
        <v>2</v>
      </c>
      <c r="C6098">
        <f ca="1"/>
        <v>8</v>
      </c>
      <c r="D6098">
        <f ca="1"/>
        <v>6</v>
      </c>
      <c r="E6098">
        <f ca="1"/>
        <v>1</v>
      </c>
      <c r="F6098">
        <f ca="1"/>
        <v>5</v>
      </c>
      <c r="G6098">
        <f t="shared" ca="1" si="665"/>
        <v>4</v>
      </c>
      <c r="H6098">
        <f t="shared" ca="1" si="666"/>
        <v>7</v>
      </c>
      <c r="I6098">
        <f t="shared" ca="1" si="667"/>
        <v>2</v>
      </c>
      <c r="J6098">
        <f t="shared" ca="1" si="668"/>
        <v>2</v>
      </c>
      <c r="K6098" cm="1">
        <f t="array" aca="1" ref="K6098" ca="1">IF(G6098&gt;7,
        IF(G6098&gt;H6098, 1, IF(G6098&lt;H6098, 0, 2)),
        IF(       H6098&gt;7,
                     IF(G6098&gt;H6098, 1, IF(G6098&lt;H6098, 0, 2)),
                     IF(         G6098&lt;6,
                                   IF(            _xlfn.XLOOKUP(C6098,'deck &amp; rules'!$D$22:$M$22,_xlfn.XLOOKUP(H6098,'deck &amp; rules'!$C$23:$C$30,'deck &amp; rules'!$D$23:$M$30))="draw",
                                                     IF(I6098&gt;J6098,1,IF(I6098&lt;J6098,0,2)),
                                                     IF(I6098&gt;H6098,1,IF(I6098&lt;H6098,0,2))),
                                   IF(H6098&lt;7,
                                        IF(G6098&gt;J6098,1,IF(G6098&lt;J6098,0,2)),
                                        IF(G6098&gt;H6098,1,IF(G6098&lt;H6098,0,2))
                                        )
                          )
              )
        )</f>
        <v>0</v>
      </c>
      <c r="L6098">
        <f t="shared" ca="1" si="669"/>
        <v>-573</v>
      </c>
      <c r="M6098">
        <f t="shared" ca="1" si="670"/>
        <v>-666.24999999997522</v>
      </c>
      <c r="N6098">
        <f t="shared" ca="1" si="671"/>
        <v>-1147</v>
      </c>
    </row>
    <row r="6099" spans="1:14" x14ac:dyDescent="0.25">
      <c r="A6099">
        <f ca="1"/>
        <v>9</v>
      </c>
      <c r="B6099">
        <f ca="1"/>
        <v>8</v>
      </c>
      <c r="C6099">
        <f ca="1"/>
        <v>0</v>
      </c>
      <c r="D6099">
        <f ca="1"/>
        <v>0</v>
      </c>
      <c r="E6099">
        <f ca="1"/>
        <v>4</v>
      </c>
      <c r="F6099">
        <f ca="1"/>
        <v>6</v>
      </c>
      <c r="G6099">
        <f t="shared" ca="1" si="665"/>
        <v>7</v>
      </c>
      <c r="H6099">
        <f t="shared" ca="1" si="666"/>
        <v>4</v>
      </c>
      <c r="I6099">
        <f t="shared" ca="1" si="667"/>
        <v>7</v>
      </c>
      <c r="J6099">
        <f t="shared" ca="1" si="668"/>
        <v>0</v>
      </c>
      <c r="K6099" cm="1">
        <f t="array" aca="1" ref="K6099" ca="1">IF(G6099&gt;7,
        IF(G6099&gt;H6099, 1, IF(G6099&lt;H6099, 0, 2)),
        IF(       H6099&gt;7,
                     IF(G6099&gt;H6099, 1, IF(G6099&lt;H6099, 0, 2)),
                     IF(         G6099&lt;6,
                                   IF(            _xlfn.XLOOKUP(C6099,'deck &amp; rules'!$D$22:$M$22,_xlfn.XLOOKUP(H6099,'deck &amp; rules'!$C$23:$C$30,'deck &amp; rules'!$D$23:$M$30))="draw",
                                                     IF(I6099&gt;J6099,1,IF(I6099&lt;J6099,0,2)),
                                                     IF(I6099&gt;H6099,1,IF(I6099&lt;H6099,0,2))),
                                   IF(H6099&lt;7,
                                        IF(G6099&gt;J6099,1,IF(G6099&lt;J6099,0,2)),
                                        IF(G6099&gt;H6099,1,IF(G6099&lt;H6099,0,2))
                                        )
                          )
              )
        )</f>
        <v>1</v>
      </c>
      <c r="L6099">
        <f t="shared" ca="1" si="669"/>
        <v>-572</v>
      </c>
      <c r="M6099">
        <f t="shared" ca="1" si="670"/>
        <v>-667.24999999997522</v>
      </c>
      <c r="N6099">
        <f t="shared" ca="1" si="671"/>
        <v>-1148</v>
      </c>
    </row>
    <row r="6100" spans="1:14" x14ac:dyDescent="0.25">
      <c r="A6100">
        <f ca="1"/>
        <v>5</v>
      </c>
      <c r="B6100">
        <f ca="1"/>
        <v>6</v>
      </c>
      <c r="C6100">
        <f ca="1"/>
        <v>6</v>
      </c>
      <c r="D6100">
        <f ca="1"/>
        <v>5</v>
      </c>
      <c r="E6100">
        <f ca="1"/>
        <v>0</v>
      </c>
      <c r="F6100">
        <f ca="1"/>
        <v>4</v>
      </c>
      <c r="G6100">
        <f t="shared" ca="1" si="665"/>
        <v>1</v>
      </c>
      <c r="H6100">
        <f t="shared" ca="1" si="666"/>
        <v>5</v>
      </c>
      <c r="I6100">
        <f t="shared" ca="1" si="667"/>
        <v>7</v>
      </c>
      <c r="J6100">
        <f t="shared" ca="1" si="668"/>
        <v>9</v>
      </c>
      <c r="K6100" cm="1">
        <f t="array" aca="1" ref="K6100" ca="1">IF(G6100&gt;7,
        IF(G6100&gt;H6100, 1, IF(G6100&lt;H6100, 0, 2)),
        IF(       H6100&gt;7,
                     IF(G6100&gt;H6100, 1, IF(G6100&lt;H6100, 0, 2)),
                     IF(         G6100&lt;6,
                                   IF(            _xlfn.XLOOKUP(C6100,'deck &amp; rules'!$D$22:$M$22,_xlfn.XLOOKUP(H6100,'deck &amp; rules'!$C$23:$C$30,'deck &amp; rules'!$D$23:$M$30))="draw",
                                                     IF(I6100&gt;J6100,1,IF(I6100&lt;J6100,0,2)),
                                                     IF(I6100&gt;H6100,1,IF(I6100&lt;H6100,0,2))),
                                   IF(H6100&lt;7,
                                        IF(G6100&gt;J6100,1,IF(G6100&lt;J6100,0,2)),
                                        IF(G6100&gt;H6100,1,IF(G6100&lt;H6100,0,2))
                                        )
                          )
              )
        )</f>
        <v>0</v>
      </c>
      <c r="L6100">
        <f t="shared" ca="1" si="669"/>
        <v>-573</v>
      </c>
      <c r="M6100">
        <f t="shared" ca="1" si="670"/>
        <v>-666.29999999997517</v>
      </c>
      <c r="N6100">
        <f t="shared" ca="1" si="671"/>
        <v>-1149</v>
      </c>
    </row>
    <row r="6101" spans="1:14" x14ac:dyDescent="0.25">
      <c r="A6101">
        <f ca="1"/>
        <v>7</v>
      </c>
      <c r="B6101">
        <f ca="1"/>
        <v>0</v>
      </c>
      <c r="C6101">
        <f ca="1"/>
        <v>5</v>
      </c>
      <c r="D6101">
        <f ca="1"/>
        <v>1</v>
      </c>
      <c r="E6101">
        <f ca="1"/>
        <v>1</v>
      </c>
      <c r="F6101">
        <f ca="1"/>
        <v>2</v>
      </c>
      <c r="G6101">
        <f t="shared" ca="1" si="665"/>
        <v>7</v>
      </c>
      <c r="H6101">
        <f t="shared" ca="1" si="666"/>
        <v>2</v>
      </c>
      <c r="I6101">
        <f t="shared" ca="1" si="667"/>
        <v>2</v>
      </c>
      <c r="J6101">
        <f t="shared" ca="1" si="668"/>
        <v>4</v>
      </c>
      <c r="K6101" cm="1">
        <f t="array" aca="1" ref="K6101" ca="1">IF(G6101&gt;7,
        IF(G6101&gt;H6101, 1, IF(G6101&lt;H6101, 0, 2)),
        IF(       H6101&gt;7,
                     IF(G6101&gt;H6101, 1, IF(G6101&lt;H6101, 0, 2)),
                     IF(         G6101&lt;6,
                                   IF(            _xlfn.XLOOKUP(C6101,'deck &amp; rules'!$D$22:$M$22,_xlfn.XLOOKUP(H6101,'deck &amp; rules'!$C$23:$C$30,'deck &amp; rules'!$D$23:$M$30))="draw",
                                                     IF(I6101&gt;J6101,1,IF(I6101&lt;J6101,0,2)),
                                                     IF(I6101&gt;H6101,1,IF(I6101&lt;H6101,0,2))),
                                   IF(H6101&lt;7,
                                        IF(G6101&gt;J6101,1,IF(G6101&lt;J6101,0,2)),
                                        IF(G6101&gt;H6101,1,IF(G6101&lt;H6101,0,2))
                                        )
                          )
              )
        )</f>
        <v>1</v>
      </c>
      <c r="L6101">
        <f t="shared" ca="1" si="669"/>
        <v>-572</v>
      </c>
      <c r="M6101">
        <f t="shared" ca="1" si="670"/>
        <v>-667.29999999997517</v>
      </c>
      <c r="N6101">
        <f t="shared" ca="1" si="671"/>
        <v>-1150</v>
      </c>
    </row>
    <row r="6102" spans="1:14" x14ac:dyDescent="0.25">
      <c r="A6102">
        <f ca="1"/>
        <v>1</v>
      </c>
      <c r="B6102">
        <f ca="1"/>
        <v>0</v>
      </c>
      <c r="C6102">
        <f ca="1"/>
        <v>2</v>
      </c>
      <c r="D6102">
        <f ca="1"/>
        <v>0</v>
      </c>
      <c r="E6102">
        <f ca="1"/>
        <v>1</v>
      </c>
      <c r="F6102">
        <f ca="1"/>
        <v>4</v>
      </c>
      <c r="G6102">
        <f t="shared" ca="1" si="665"/>
        <v>1</v>
      </c>
      <c r="H6102">
        <f t="shared" ca="1" si="666"/>
        <v>1</v>
      </c>
      <c r="I6102">
        <f t="shared" ca="1" si="667"/>
        <v>3</v>
      </c>
      <c r="J6102">
        <f t="shared" ca="1" si="668"/>
        <v>5</v>
      </c>
      <c r="K6102" cm="1">
        <f t="array" aca="1" ref="K6102" ca="1">IF(G6102&gt;7,
        IF(G6102&gt;H6102, 1, IF(G6102&lt;H6102, 0, 2)),
        IF(       H6102&gt;7,
                     IF(G6102&gt;H6102, 1, IF(G6102&lt;H6102, 0, 2)),
                     IF(         G6102&lt;6,
                                   IF(            _xlfn.XLOOKUP(C6102,'deck &amp; rules'!$D$22:$M$22,_xlfn.XLOOKUP(H6102,'deck &amp; rules'!$C$23:$C$30,'deck &amp; rules'!$D$23:$M$30))="draw",
                                                     IF(I6102&gt;J6102,1,IF(I6102&lt;J6102,0,2)),
                                                     IF(I6102&gt;H6102,1,IF(I6102&lt;H6102,0,2))),
                                   IF(H6102&lt;7,
                                        IF(G6102&gt;J6102,1,IF(G6102&lt;J6102,0,2)),
                                        IF(G6102&gt;H6102,1,IF(G6102&lt;H6102,0,2))
                                        )
                          )
              )
        )</f>
        <v>0</v>
      </c>
      <c r="L6102">
        <f t="shared" ca="1" si="669"/>
        <v>-573</v>
      </c>
      <c r="M6102">
        <f t="shared" ca="1" si="670"/>
        <v>-666.34999999997513</v>
      </c>
      <c r="N6102">
        <f t="shared" ca="1" si="671"/>
        <v>-1151</v>
      </c>
    </row>
    <row r="6103" spans="1:14" x14ac:dyDescent="0.25">
      <c r="A6103">
        <f ca="1"/>
        <v>7</v>
      </c>
      <c r="B6103">
        <f ca="1"/>
        <v>2</v>
      </c>
      <c r="C6103">
        <f ca="1"/>
        <v>3</v>
      </c>
      <c r="D6103">
        <f ca="1"/>
        <v>1</v>
      </c>
      <c r="E6103">
        <f ca="1"/>
        <v>0</v>
      </c>
      <c r="F6103">
        <f ca="1"/>
        <v>1</v>
      </c>
      <c r="G6103">
        <f t="shared" ca="1" si="665"/>
        <v>9</v>
      </c>
      <c r="H6103">
        <f t="shared" ca="1" si="666"/>
        <v>1</v>
      </c>
      <c r="I6103">
        <f t="shared" ca="1" si="667"/>
        <v>2</v>
      </c>
      <c r="J6103">
        <f t="shared" ca="1" si="668"/>
        <v>2</v>
      </c>
      <c r="K6103" cm="1">
        <f t="array" aca="1" ref="K6103" ca="1">IF(G6103&gt;7,
        IF(G6103&gt;H6103, 1, IF(G6103&lt;H6103, 0, 2)),
        IF(       H6103&gt;7,
                     IF(G6103&gt;H6103, 1, IF(G6103&lt;H6103, 0, 2)),
                     IF(         G6103&lt;6,
                                   IF(            _xlfn.XLOOKUP(C6103,'deck &amp; rules'!$D$22:$M$22,_xlfn.XLOOKUP(H6103,'deck &amp; rules'!$C$23:$C$30,'deck &amp; rules'!$D$23:$M$30))="draw",
                                                     IF(I6103&gt;J6103,1,IF(I6103&lt;J6103,0,2)),
                                                     IF(I6103&gt;H6103,1,IF(I6103&lt;H6103,0,2))),
                                   IF(H6103&lt;7,
                                        IF(G6103&gt;J6103,1,IF(G6103&lt;J6103,0,2)),
                                        IF(G6103&gt;H6103,1,IF(G6103&lt;H6103,0,2))
                                        )
                          )
              )
        )</f>
        <v>1</v>
      </c>
      <c r="L6103">
        <f t="shared" ca="1" si="669"/>
        <v>-572</v>
      </c>
      <c r="M6103">
        <f t="shared" ca="1" si="670"/>
        <v>-667.34999999997513</v>
      </c>
      <c r="N6103">
        <f t="shared" ca="1" si="671"/>
        <v>-1152</v>
      </c>
    </row>
    <row r="6104" spans="1:14" x14ac:dyDescent="0.25">
      <c r="A6104">
        <f ca="1"/>
        <v>0</v>
      </c>
      <c r="B6104">
        <f ca="1"/>
        <v>7</v>
      </c>
      <c r="C6104">
        <f ca="1"/>
        <v>6</v>
      </c>
      <c r="D6104">
        <f ca="1"/>
        <v>1</v>
      </c>
      <c r="E6104">
        <f ca="1"/>
        <v>9</v>
      </c>
      <c r="F6104">
        <f ca="1"/>
        <v>0</v>
      </c>
      <c r="G6104">
        <f t="shared" ca="1" si="665"/>
        <v>7</v>
      </c>
      <c r="H6104">
        <f t="shared" ca="1" si="666"/>
        <v>0</v>
      </c>
      <c r="I6104">
        <f t="shared" ca="1" si="667"/>
        <v>3</v>
      </c>
      <c r="J6104">
        <f t="shared" ca="1" si="668"/>
        <v>0</v>
      </c>
      <c r="K6104" cm="1">
        <f t="array" aca="1" ref="K6104" ca="1">IF(G6104&gt;7,
        IF(G6104&gt;H6104, 1, IF(G6104&lt;H6104, 0, 2)),
        IF(       H6104&gt;7,
                     IF(G6104&gt;H6104, 1, IF(G6104&lt;H6104, 0, 2)),
                     IF(         G6104&lt;6,
                                   IF(            _xlfn.XLOOKUP(C6104,'deck &amp; rules'!$D$22:$M$22,_xlfn.XLOOKUP(H6104,'deck &amp; rules'!$C$23:$C$30,'deck &amp; rules'!$D$23:$M$30))="draw",
                                                     IF(I6104&gt;J6104,1,IF(I6104&lt;J6104,0,2)),
                                                     IF(I6104&gt;H6104,1,IF(I6104&lt;H6104,0,2))),
                                   IF(H6104&lt;7,
                                        IF(G6104&gt;J6104,1,IF(G6104&lt;J6104,0,2)),
                                        IF(G6104&gt;H6104,1,IF(G6104&lt;H6104,0,2))
                                        )
                          )
              )
        )</f>
        <v>1</v>
      </c>
      <c r="L6104">
        <f t="shared" ca="1" si="669"/>
        <v>-571</v>
      </c>
      <c r="M6104">
        <f t="shared" ca="1" si="670"/>
        <v>-668.34999999997513</v>
      </c>
      <c r="N6104">
        <f t="shared" ca="1" si="671"/>
        <v>-1153</v>
      </c>
    </row>
    <row r="6105" spans="1:14" x14ac:dyDescent="0.25">
      <c r="A6105">
        <f ca="1"/>
        <v>7</v>
      </c>
      <c r="B6105">
        <f ca="1"/>
        <v>0</v>
      </c>
      <c r="C6105">
        <f ca="1"/>
        <v>0</v>
      </c>
      <c r="D6105">
        <f ca="1"/>
        <v>5</v>
      </c>
      <c r="E6105">
        <f ca="1"/>
        <v>4</v>
      </c>
      <c r="F6105">
        <f ca="1"/>
        <v>6</v>
      </c>
      <c r="G6105">
        <f t="shared" ca="1" si="665"/>
        <v>7</v>
      </c>
      <c r="H6105">
        <f t="shared" ca="1" si="666"/>
        <v>9</v>
      </c>
      <c r="I6105">
        <f t="shared" ca="1" si="667"/>
        <v>7</v>
      </c>
      <c r="J6105">
        <f t="shared" ca="1" si="668"/>
        <v>5</v>
      </c>
      <c r="K6105" cm="1">
        <f t="array" aca="1" ref="K6105" ca="1">IF(G6105&gt;7,
        IF(G6105&gt;H6105, 1, IF(G6105&lt;H6105, 0, 2)),
        IF(       H6105&gt;7,
                     IF(G6105&gt;H6105, 1, IF(G6105&lt;H6105, 0, 2)),
                     IF(         G6105&lt;6,
                                   IF(            _xlfn.XLOOKUP(C6105,'deck &amp; rules'!$D$22:$M$22,_xlfn.XLOOKUP(H6105,'deck &amp; rules'!$C$23:$C$30,'deck &amp; rules'!$D$23:$M$30))="draw",
                                                     IF(I6105&gt;J6105,1,IF(I6105&lt;J6105,0,2)),
                                                     IF(I6105&gt;H6105,1,IF(I6105&lt;H6105,0,2))),
                                   IF(H6105&lt;7,
                                        IF(G6105&gt;J6105,1,IF(G6105&lt;J6105,0,2)),
                                        IF(G6105&gt;H6105,1,IF(G6105&lt;H6105,0,2))
                                        )
                          )
              )
        )</f>
        <v>0</v>
      </c>
      <c r="L6105">
        <f t="shared" ca="1" si="669"/>
        <v>-572</v>
      </c>
      <c r="M6105">
        <f t="shared" ca="1" si="670"/>
        <v>-667.39999999997508</v>
      </c>
      <c r="N6105">
        <f t="shared" ca="1" si="671"/>
        <v>-1154</v>
      </c>
    </row>
    <row r="6106" spans="1:14" x14ac:dyDescent="0.25">
      <c r="A6106">
        <f ca="1"/>
        <v>0</v>
      </c>
      <c r="B6106">
        <f ca="1"/>
        <v>3</v>
      </c>
      <c r="C6106">
        <f ca="1"/>
        <v>9</v>
      </c>
      <c r="D6106">
        <f ca="1"/>
        <v>0</v>
      </c>
      <c r="E6106">
        <f ca="1"/>
        <v>0</v>
      </c>
      <c r="F6106">
        <f ca="1"/>
        <v>0</v>
      </c>
      <c r="G6106">
        <f t="shared" ca="1" si="665"/>
        <v>3</v>
      </c>
      <c r="H6106">
        <f t="shared" ca="1" si="666"/>
        <v>0</v>
      </c>
      <c r="I6106">
        <f t="shared" ca="1" si="667"/>
        <v>2</v>
      </c>
      <c r="J6106">
        <f t="shared" ca="1" si="668"/>
        <v>0</v>
      </c>
      <c r="K6106" cm="1">
        <f t="array" aca="1" ref="K6106" ca="1">IF(G6106&gt;7,
        IF(G6106&gt;H6106, 1, IF(G6106&lt;H6106, 0, 2)),
        IF(       H6106&gt;7,
                     IF(G6106&gt;H6106, 1, IF(G6106&lt;H6106, 0, 2)),
                     IF(         G6106&lt;6,
                                   IF(            _xlfn.XLOOKUP(C6106,'deck &amp; rules'!$D$22:$M$22,_xlfn.XLOOKUP(H6106,'deck &amp; rules'!$C$23:$C$30,'deck &amp; rules'!$D$23:$M$30))="draw",
                                                     IF(I6106&gt;J6106,1,IF(I6106&lt;J6106,0,2)),
                                                     IF(I6106&gt;H6106,1,IF(I6106&lt;H6106,0,2))),
                                   IF(H6106&lt;7,
                                        IF(G6106&gt;J6106,1,IF(G6106&lt;J6106,0,2)),
                                        IF(G6106&gt;H6106,1,IF(G6106&lt;H6106,0,2))
                                        )
                          )
              )
        )</f>
        <v>1</v>
      </c>
      <c r="L6106">
        <f t="shared" ca="1" si="669"/>
        <v>-571</v>
      </c>
      <c r="M6106">
        <f t="shared" ca="1" si="670"/>
        <v>-668.39999999997508</v>
      </c>
      <c r="N6106">
        <f t="shared" ca="1" si="671"/>
        <v>-1155</v>
      </c>
    </row>
    <row r="6107" spans="1:14" x14ac:dyDescent="0.25">
      <c r="A6107">
        <f ca="1"/>
        <v>4</v>
      </c>
      <c r="B6107">
        <f ca="1"/>
        <v>5</v>
      </c>
      <c r="C6107">
        <f ca="1"/>
        <v>2</v>
      </c>
      <c r="D6107">
        <f ca="1"/>
        <v>0</v>
      </c>
      <c r="E6107">
        <f ca="1"/>
        <v>1</v>
      </c>
      <c r="F6107">
        <f ca="1"/>
        <v>7</v>
      </c>
      <c r="G6107">
        <f t="shared" ca="1" si="665"/>
        <v>9</v>
      </c>
      <c r="H6107">
        <f t="shared" ca="1" si="666"/>
        <v>1</v>
      </c>
      <c r="I6107">
        <f t="shared" ca="1" si="667"/>
        <v>1</v>
      </c>
      <c r="J6107">
        <f t="shared" ca="1" si="668"/>
        <v>8</v>
      </c>
      <c r="K6107" cm="1">
        <f t="array" aca="1" ref="K6107" ca="1">IF(G6107&gt;7,
        IF(G6107&gt;H6107, 1, IF(G6107&lt;H6107, 0, 2)),
        IF(       H6107&gt;7,
                     IF(G6107&gt;H6107, 1, IF(G6107&lt;H6107, 0, 2)),
                     IF(         G6107&lt;6,
                                   IF(            _xlfn.XLOOKUP(C6107,'deck &amp; rules'!$D$22:$M$22,_xlfn.XLOOKUP(H6107,'deck &amp; rules'!$C$23:$C$30,'deck &amp; rules'!$D$23:$M$30))="draw",
                                                     IF(I6107&gt;J6107,1,IF(I6107&lt;J6107,0,2)),
                                                     IF(I6107&gt;H6107,1,IF(I6107&lt;H6107,0,2))),
                                   IF(H6107&lt;7,
                                        IF(G6107&gt;J6107,1,IF(G6107&lt;J6107,0,2)),
                                        IF(G6107&gt;H6107,1,IF(G6107&lt;H6107,0,2))
                                        )
                          )
              )
        )</f>
        <v>1</v>
      </c>
      <c r="L6107">
        <f t="shared" ca="1" si="669"/>
        <v>-570</v>
      </c>
      <c r="M6107">
        <f t="shared" ca="1" si="670"/>
        <v>-669.39999999997508</v>
      </c>
      <c r="N6107">
        <f t="shared" ca="1" si="671"/>
        <v>-1156</v>
      </c>
    </row>
    <row r="6108" spans="1:14" x14ac:dyDescent="0.25">
      <c r="A6108">
        <f ca="1"/>
        <v>0</v>
      </c>
      <c r="B6108">
        <f ca="1"/>
        <v>3</v>
      </c>
      <c r="C6108">
        <f ca="1"/>
        <v>1</v>
      </c>
      <c r="D6108">
        <f ca="1"/>
        <v>4</v>
      </c>
      <c r="E6108">
        <f ca="1"/>
        <v>8</v>
      </c>
      <c r="F6108">
        <f ca="1"/>
        <v>9</v>
      </c>
      <c r="G6108">
        <f t="shared" ca="1" si="665"/>
        <v>3</v>
      </c>
      <c r="H6108">
        <f t="shared" ca="1" si="666"/>
        <v>2</v>
      </c>
      <c r="I6108">
        <f t="shared" ca="1" si="667"/>
        <v>4</v>
      </c>
      <c r="J6108">
        <f t="shared" ca="1" si="668"/>
        <v>1</v>
      </c>
      <c r="K6108" cm="1">
        <f t="array" aca="1" ref="K6108" ca="1">IF(G6108&gt;7,
        IF(G6108&gt;H6108, 1, IF(G6108&lt;H6108, 0, 2)),
        IF(       H6108&gt;7,
                     IF(G6108&gt;H6108, 1, IF(G6108&lt;H6108, 0, 2)),
                     IF(         G6108&lt;6,
                                   IF(            _xlfn.XLOOKUP(C6108,'deck &amp; rules'!$D$22:$M$22,_xlfn.XLOOKUP(H6108,'deck &amp; rules'!$C$23:$C$30,'deck &amp; rules'!$D$23:$M$30))="draw",
                                                     IF(I6108&gt;J6108,1,IF(I6108&lt;J6108,0,2)),
                                                     IF(I6108&gt;H6108,1,IF(I6108&lt;H6108,0,2))),
                                   IF(H6108&lt;7,
                                        IF(G6108&gt;J6108,1,IF(G6108&lt;J6108,0,2)),
                                        IF(G6108&gt;H6108,1,IF(G6108&lt;H6108,0,2))
                                        )
                          )
              )
        )</f>
        <v>1</v>
      </c>
      <c r="L6108">
        <f t="shared" ca="1" si="669"/>
        <v>-569</v>
      </c>
      <c r="M6108">
        <f t="shared" ca="1" si="670"/>
        <v>-670.39999999997508</v>
      </c>
      <c r="N6108">
        <f t="shared" ca="1" si="671"/>
        <v>-1157</v>
      </c>
    </row>
    <row r="6109" spans="1:14" x14ac:dyDescent="0.25">
      <c r="A6109">
        <f ca="1"/>
        <v>7</v>
      </c>
      <c r="B6109">
        <f ca="1"/>
        <v>1</v>
      </c>
      <c r="C6109">
        <f ca="1"/>
        <v>1</v>
      </c>
      <c r="D6109">
        <f ca="1"/>
        <v>0</v>
      </c>
      <c r="E6109">
        <f ca="1"/>
        <v>0</v>
      </c>
      <c r="F6109">
        <f ca="1"/>
        <v>6</v>
      </c>
      <c r="G6109">
        <f t="shared" ca="1" si="665"/>
        <v>8</v>
      </c>
      <c r="H6109">
        <f t="shared" ca="1" si="666"/>
        <v>0</v>
      </c>
      <c r="I6109">
        <f t="shared" ca="1" si="667"/>
        <v>9</v>
      </c>
      <c r="J6109">
        <f t="shared" ca="1" si="668"/>
        <v>6</v>
      </c>
      <c r="K6109" cm="1">
        <f t="array" aca="1" ref="K6109" ca="1">IF(G6109&gt;7,
        IF(G6109&gt;H6109, 1, IF(G6109&lt;H6109, 0, 2)),
        IF(       H6109&gt;7,
                     IF(G6109&gt;H6109, 1, IF(G6109&lt;H6109, 0, 2)),
                     IF(         G6109&lt;6,
                                   IF(            _xlfn.XLOOKUP(C6109,'deck &amp; rules'!$D$22:$M$22,_xlfn.XLOOKUP(H6109,'deck &amp; rules'!$C$23:$C$30,'deck &amp; rules'!$D$23:$M$30))="draw",
                                                     IF(I6109&gt;J6109,1,IF(I6109&lt;J6109,0,2)),
                                                     IF(I6109&gt;H6109,1,IF(I6109&lt;H6109,0,2))),
                                   IF(H6109&lt;7,
                                        IF(G6109&gt;J6109,1,IF(G6109&lt;J6109,0,2)),
                                        IF(G6109&gt;H6109,1,IF(G6109&lt;H6109,0,2))
                                        )
                          )
              )
        )</f>
        <v>1</v>
      </c>
      <c r="L6109">
        <f t="shared" ca="1" si="669"/>
        <v>-568</v>
      </c>
      <c r="M6109">
        <f t="shared" ca="1" si="670"/>
        <v>-671.39999999997508</v>
      </c>
      <c r="N6109">
        <f t="shared" ca="1" si="671"/>
        <v>-1158</v>
      </c>
    </row>
    <row r="6110" spans="1:14" x14ac:dyDescent="0.25">
      <c r="A6110">
        <f ca="1"/>
        <v>5</v>
      </c>
      <c r="B6110">
        <f ca="1"/>
        <v>9</v>
      </c>
      <c r="C6110">
        <f ca="1"/>
        <v>6</v>
      </c>
      <c r="D6110">
        <f ca="1"/>
        <v>5</v>
      </c>
      <c r="E6110">
        <f ca="1"/>
        <v>1</v>
      </c>
      <c r="F6110">
        <f ca="1"/>
        <v>0</v>
      </c>
      <c r="G6110">
        <f t="shared" ca="1" si="665"/>
        <v>4</v>
      </c>
      <c r="H6110">
        <f t="shared" ca="1" si="666"/>
        <v>6</v>
      </c>
      <c r="I6110">
        <f t="shared" ca="1" si="667"/>
        <v>0</v>
      </c>
      <c r="J6110">
        <f t="shared" ca="1" si="668"/>
        <v>6</v>
      </c>
      <c r="K6110" cm="1">
        <f t="array" aca="1" ref="K6110" ca="1">IF(G6110&gt;7,
        IF(G6110&gt;H6110, 1, IF(G6110&lt;H6110, 0, 2)),
        IF(       H6110&gt;7,
                     IF(G6110&gt;H6110, 1, IF(G6110&lt;H6110, 0, 2)),
                     IF(         G6110&lt;6,
                                   IF(            _xlfn.XLOOKUP(C6110,'deck &amp; rules'!$D$22:$M$22,_xlfn.XLOOKUP(H6110,'deck &amp; rules'!$C$23:$C$30,'deck &amp; rules'!$D$23:$M$30))="draw",
                                                     IF(I6110&gt;J6110,1,IF(I6110&lt;J6110,0,2)),
                                                     IF(I6110&gt;H6110,1,IF(I6110&lt;H6110,0,2))),
                                   IF(H6110&lt;7,
                                        IF(G6110&gt;J6110,1,IF(G6110&lt;J6110,0,2)),
                                        IF(G6110&gt;H6110,1,IF(G6110&lt;H6110,0,2))
                                        )
                          )
              )
        )</f>
        <v>0</v>
      </c>
      <c r="L6110">
        <f t="shared" ca="1" si="669"/>
        <v>-569</v>
      </c>
      <c r="M6110">
        <f t="shared" ca="1" si="670"/>
        <v>-670.44999999997503</v>
      </c>
      <c r="N6110">
        <f t="shared" ca="1" si="671"/>
        <v>-1159</v>
      </c>
    </row>
    <row r="6111" spans="1:14" x14ac:dyDescent="0.25">
      <c r="A6111">
        <f ca="1"/>
        <v>1</v>
      </c>
      <c r="B6111">
        <f ca="1"/>
        <v>0</v>
      </c>
      <c r="C6111">
        <f ca="1"/>
        <v>0</v>
      </c>
      <c r="D6111">
        <f ca="1"/>
        <v>1</v>
      </c>
      <c r="E6111">
        <f ca="1"/>
        <v>7</v>
      </c>
      <c r="F6111">
        <f ca="1"/>
        <v>0</v>
      </c>
      <c r="G6111">
        <f t="shared" ca="1" si="665"/>
        <v>1</v>
      </c>
      <c r="H6111">
        <f t="shared" ca="1" si="666"/>
        <v>8</v>
      </c>
      <c r="I6111">
        <f t="shared" ca="1" si="667"/>
        <v>1</v>
      </c>
      <c r="J6111">
        <f t="shared" ca="1" si="668"/>
        <v>8</v>
      </c>
      <c r="K6111" cm="1">
        <f t="array" aca="1" ref="K6111" ca="1">IF(G6111&gt;7,
        IF(G6111&gt;H6111, 1, IF(G6111&lt;H6111, 0, 2)),
        IF(       H6111&gt;7,
                     IF(G6111&gt;H6111, 1, IF(G6111&lt;H6111, 0, 2)),
                     IF(         G6111&lt;6,
                                   IF(            _xlfn.XLOOKUP(C6111,'deck &amp; rules'!$D$22:$M$22,_xlfn.XLOOKUP(H6111,'deck &amp; rules'!$C$23:$C$30,'deck &amp; rules'!$D$23:$M$30))="draw",
                                                     IF(I6111&gt;J6111,1,IF(I6111&lt;J6111,0,2)),
                                                     IF(I6111&gt;H6111,1,IF(I6111&lt;H6111,0,2))),
                                   IF(H6111&lt;7,
                                        IF(G6111&gt;J6111,1,IF(G6111&lt;J6111,0,2)),
                                        IF(G6111&gt;H6111,1,IF(G6111&lt;H6111,0,2))
                                        )
                          )
              )
        )</f>
        <v>0</v>
      </c>
      <c r="L6111">
        <f t="shared" ca="1" si="669"/>
        <v>-570</v>
      </c>
      <c r="M6111">
        <f t="shared" ca="1" si="670"/>
        <v>-669.49999999997499</v>
      </c>
      <c r="N6111">
        <f t="shared" ca="1" si="671"/>
        <v>-1160</v>
      </c>
    </row>
    <row r="6112" spans="1:14" x14ac:dyDescent="0.25">
      <c r="A6112">
        <f ca="1"/>
        <v>9</v>
      </c>
      <c r="B6112">
        <f ca="1"/>
        <v>1</v>
      </c>
      <c r="C6112">
        <f ca="1"/>
        <v>0</v>
      </c>
      <c r="D6112">
        <f ca="1"/>
        <v>3</v>
      </c>
      <c r="E6112">
        <f ca="1"/>
        <v>0</v>
      </c>
      <c r="F6112">
        <f ca="1"/>
        <v>0</v>
      </c>
      <c r="G6112">
        <f t="shared" ca="1" si="665"/>
        <v>0</v>
      </c>
      <c r="H6112">
        <f t="shared" ca="1" si="666"/>
        <v>3</v>
      </c>
      <c r="I6112">
        <f t="shared" ca="1" si="667"/>
        <v>0</v>
      </c>
      <c r="J6112">
        <f t="shared" ca="1" si="668"/>
        <v>3</v>
      </c>
      <c r="K6112" cm="1">
        <f t="array" aca="1" ref="K6112" ca="1">IF(G6112&gt;7,
        IF(G6112&gt;H6112, 1, IF(G6112&lt;H6112, 0, 2)),
        IF(       H6112&gt;7,
                     IF(G6112&gt;H6112, 1, IF(G6112&lt;H6112, 0, 2)),
                     IF(         G6112&lt;6,
                                   IF(            _xlfn.XLOOKUP(C6112,'deck &amp; rules'!$D$22:$M$22,_xlfn.XLOOKUP(H6112,'deck &amp; rules'!$C$23:$C$30,'deck &amp; rules'!$D$23:$M$30))="draw",
                                                     IF(I6112&gt;J6112,1,IF(I6112&lt;J6112,0,2)),
                                                     IF(I6112&gt;H6112,1,IF(I6112&lt;H6112,0,2))),
                                   IF(H6112&lt;7,
                                        IF(G6112&gt;J6112,1,IF(G6112&lt;J6112,0,2)),
                                        IF(G6112&gt;H6112,1,IF(G6112&lt;H6112,0,2))
                                        )
                          )
              )
        )</f>
        <v>0</v>
      </c>
      <c r="L6112">
        <f t="shared" ca="1" si="669"/>
        <v>-571</v>
      </c>
      <c r="M6112">
        <f t="shared" ca="1" si="670"/>
        <v>-668.54999999997494</v>
      </c>
      <c r="N6112">
        <f t="shared" ca="1" si="671"/>
        <v>-1161</v>
      </c>
    </row>
    <row r="6113" spans="1:14" x14ac:dyDescent="0.25">
      <c r="A6113">
        <f ca="1"/>
        <v>9</v>
      </c>
      <c r="B6113">
        <f ca="1"/>
        <v>5</v>
      </c>
      <c r="C6113">
        <f ca="1"/>
        <v>7</v>
      </c>
      <c r="D6113">
        <f ca="1"/>
        <v>4</v>
      </c>
      <c r="E6113">
        <f ca="1"/>
        <v>3</v>
      </c>
      <c r="F6113">
        <f ca="1"/>
        <v>8</v>
      </c>
      <c r="G6113">
        <f t="shared" ca="1" si="665"/>
        <v>4</v>
      </c>
      <c r="H6113">
        <f t="shared" ca="1" si="666"/>
        <v>7</v>
      </c>
      <c r="I6113">
        <f t="shared" ca="1" si="667"/>
        <v>1</v>
      </c>
      <c r="J6113">
        <f t="shared" ca="1" si="668"/>
        <v>5</v>
      </c>
      <c r="K6113" cm="1">
        <f t="array" aca="1" ref="K6113" ca="1">IF(G6113&gt;7,
        IF(G6113&gt;H6113, 1, IF(G6113&lt;H6113, 0, 2)),
        IF(       H6113&gt;7,
                     IF(G6113&gt;H6113, 1, IF(G6113&lt;H6113, 0, 2)),
                     IF(         G6113&lt;6,
                                   IF(            _xlfn.XLOOKUP(C6113,'deck &amp; rules'!$D$22:$M$22,_xlfn.XLOOKUP(H6113,'deck &amp; rules'!$C$23:$C$30,'deck &amp; rules'!$D$23:$M$30))="draw",
                                                     IF(I6113&gt;J6113,1,IF(I6113&lt;J6113,0,2)),
                                                     IF(I6113&gt;H6113,1,IF(I6113&lt;H6113,0,2))),
                                   IF(H6113&lt;7,
                                        IF(G6113&gt;J6113,1,IF(G6113&lt;J6113,0,2)),
                                        IF(G6113&gt;H6113,1,IF(G6113&lt;H6113,0,2))
                                        )
                          )
              )
        )</f>
        <v>0</v>
      </c>
      <c r="L6113">
        <f t="shared" ca="1" si="669"/>
        <v>-572</v>
      </c>
      <c r="M6113">
        <f t="shared" ca="1" si="670"/>
        <v>-667.5999999999749</v>
      </c>
      <c r="N6113">
        <f t="shared" ca="1" si="671"/>
        <v>-1162</v>
      </c>
    </row>
    <row r="6114" spans="1:14" x14ac:dyDescent="0.25">
      <c r="A6114">
        <f ca="1"/>
        <v>0</v>
      </c>
      <c r="B6114">
        <f ca="1"/>
        <v>7</v>
      </c>
      <c r="C6114">
        <f ca="1"/>
        <v>5</v>
      </c>
      <c r="D6114">
        <f ca="1"/>
        <v>8</v>
      </c>
      <c r="E6114">
        <f ca="1"/>
        <v>5</v>
      </c>
      <c r="F6114">
        <f ca="1"/>
        <v>0</v>
      </c>
      <c r="G6114">
        <f t="shared" ca="1" si="665"/>
        <v>7</v>
      </c>
      <c r="H6114">
        <f t="shared" ca="1" si="666"/>
        <v>3</v>
      </c>
      <c r="I6114">
        <f t="shared" ca="1" si="667"/>
        <v>2</v>
      </c>
      <c r="J6114">
        <f t="shared" ca="1" si="668"/>
        <v>3</v>
      </c>
      <c r="K6114" cm="1">
        <f t="array" aca="1" ref="K6114" ca="1">IF(G6114&gt;7,
        IF(G6114&gt;H6114, 1, IF(G6114&lt;H6114, 0, 2)),
        IF(       H6114&gt;7,
                     IF(G6114&gt;H6114, 1, IF(G6114&lt;H6114, 0, 2)),
                     IF(         G6114&lt;6,
                                   IF(            _xlfn.XLOOKUP(C6114,'deck &amp; rules'!$D$22:$M$22,_xlfn.XLOOKUP(H6114,'deck &amp; rules'!$C$23:$C$30,'deck &amp; rules'!$D$23:$M$30))="draw",
                                                     IF(I6114&gt;J6114,1,IF(I6114&lt;J6114,0,2)),
                                                     IF(I6114&gt;H6114,1,IF(I6114&lt;H6114,0,2))),
                                   IF(H6114&lt;7,
                                        IF(G6114&gt;J6114,1,IF(G6114&lt;J6114,0,2)),
                                        IF(G6114&gt;H6114,1,IF(G6114&lt;H6114,0,2))
                                        )
                          )
              )
        )</f>
        <v>1</v>
      </c>
      <c r="L6114">
        <f t="shared" ca="1" si="669"/>
        <v>-571</v>
      </c>
      <c r="M6114">
        <f t="shared" ca="1" si="670"/>
        <v>-668.5999999999749</v>
      </c>
      <c r="N6114">
        <f t="shared" ca="1" si="671"/>
        <v>-1163</v>
      </c>
    </row>
    <row r="6115" spans="1:14" x14ac:dyDescent="0.25">
      <c r="A6115">
        <f ca="1"/>
        <v>8</v>
      </c>
      <c r="B6115">
        <f ca="1"/>
        <v>6</v>
      </c>
      <c r="C6115">
        <f ca="1"/>
        <v>4</v>
      </c>
      <c r="D6115">
        <f ca="1"/>
        <v>5</v>
      </c>
      <c r="E6115">
        <f ca="1"/>
        <v>7</v>
      </c>
      <c r="F6115">
        <f ca="1"/>
        <v>5</v>
      </c>
      <c r="G6115">
        <f t="shared" ca="1" si="665"/>
        <v>4</v>
      </c>
      <c r="H6115">
        <f t="shared" ca="1" si="666"/>
        <v>2</v>
      </c>
      <c r="I6115">
        <f t="shared" ca="1" si="667"/>
        <v>8</v>
      </c>
      <c r="J6115">
        <f t="shared" ca="1" si="668"/>
        <v>7</v>
      </c>
      <c r="K6115" cm="1">
        <f t="array" aca="1" ref="K6115" ca="1">IF(G6115&gt;7,
        IF(G6115&gt;H6115, 1, IF(G6115&lt;H6115, 0, 2)),
        IF(       H6115&gt;7,
                     IF(G6115&gt;H6115, 1, IF(G6115&lt;H6115, 0, 2)),
                     IF(         G6115&lt;6,
                                   IF(            _xlfn.XLOOKUP(C6115,'deck &amp; rules'!$D$22:$M$22,_xlfn.XLOOKUP(H6115,'deck &amp; rules'!$C$23:$C$30,'deck &amp; rules'!$D$23:$M$30))="draw",
                                                     IF(I6115&gt;J6115,1,IF(I6115&lt;J6115,0,2)),
                                                     IF(I6115&gt;H6115,1,IF(I6115&lt;H6115,0,2))),
                                   IF(H6115&lt;7,
                                        IF(G6115&gt;J6115,1,IF(G6115&lt;J6115,0,2)),
                                        IF(G6115&gt;H6115,1,IF(G6115&lt;H6115,0,2))
                                        )
                          )
              )
        )</f>
        <v>1</v>
      </c>
      <c r="L6115">
        <f t="shared" ca="1" si="669"/>
        <v>-570</v>
      </c>
      <c r="M6115">
        <f t="shared" ca="1" si="670"/>
        <v>-669.5999999999749</v>
      </c>
      <c r="N6115">
        <f t="shared" ca="1" si="671"/>
        <v>-1164</v>
      </c>
    </row>
    <row r="6116" spans="1:14" x14ac:dyDescent="0.25">
      <c r="A6116">
        <f ca="1"/>
        <v>5</v>
      </c>
      <c r="B6116">
        <f ca="1"/>
        <v>0</v>
      </c>
      <c r="C6116">
        <f ca="1"/>
        <v>1</v>
      </c>
      <c r="D6116">
        <f ca="1"/>
        <v>3</v>
      </c>
      <c r="E6116">
        <f ca="1"/>
        <v>9</v>
      </c>
      <c r="F6116">
        <f ca="1"/>
        <v>8</v>
      </c>
      <c r="G6116">
        <f t="shared" ca="1" si="665"/>
        <v>5</v>
      </c>
      <c r="H6116">
        <f t="shared" ca="1" si="666"/>
        <v>2</v>
      </c>
      <c r="I6116">
        <f t="shared" ca="1" si="667"/>
        <v>6</v>
      </c>
      <c r="J6116">
        <f t="shared" ca="1" si="668"/>
        <v>0</v>
      </c>
      <c r="K6116" cm="1">
        <f t="array" aca="1" ref="K6116" ca="1">IF(G6116&gt;7,
        IF(G6116&gt;H6116, 1, IF(G6116&lt;H6116, 0, 2)),
        IF(       H6116&gt;7,
                     IF(G6116&gt;H6116, 1, IF(G6116&lt;H6116, 0, 2)),
                     IF(         G6116&lt;6,
                                   IF(            _xlfn.XLOOKUP(C6116,'deck &amp; rules'!$D$22:$M$22,_xlfn.XLOOKUP(H6116,'deck &amp; rules'!$C$23:$C$30,'deck &amp; rules'!$D$23:$M$30))="draw",
                                                     IF(I6116&gt;J6116,1,IF(I6116&lt;J6116,0,2)),
                                                     IF(I6116&gt;H6116,1,IF(I6116&lt;H6116,0,2))),
                                   IF(H6116&lt;7,
                                        IF(G6116&gt;J6116,1,IF(G6116&lt;J6116,0,2)),
                                        IF(G6116&gt;H6116,1,IF(G6116&lt;H6116,0,2))
                                        )
                          )
              )
        )</f>
        <v>1</v>
      </c>
      <c r="L6116">
        <f t="shared" ca="1" si="669"/>
        <v>-569</v>
      </c>
      <c r="M6116">
        <f t="shared" ca="1" si="670"/>
        <v>-670.5999999999749</v>
      </c>
      <c r="N6116">
        <f t="shared" ca="1" si="671"/>
        <v>-1165</v>
      </c>
    </row>
    <row r="6117" spans="1:14" x14ac:dyDescent="0.25">
      <c r="A6117">
        <f ca="1"/>
        <v>1</v>
      </c>
      <c r="B6117">
        <f ca="1"/>
        <v>8</v>
      </c>
      <c r="C6117">
        <f ca="1"/>
        <v>3</v>
      </c>
      <c r="D6117">
        <f ca="1"/>
        <v>0</v>
      </c>
      <c r="E6117">
        <f ca="1"/>
        <v>0</v>
      </c>
      <c r="F6117">
        <f ca="1"/>
        <v>4</v>
      </c>
      <c r="G6117">
        <f t="shared" ca="1" si="665"/>
        <v>9</v>
      </c>
      <c r="H6117">
        <f t="shared" ca="1" si="666"/>
        <v>0</v>
      </c>
      <c r="I6117">
        <f t="shared" ca="1" si="667"/>
        <v>2</v>
      </c>
      <c r="J6117">
        <f t="shared" ca="1" si="668"/>
        <v>4</v>
      </c>
      <c r="K6117" cm="1">
        <f t="array" aca="1" ref="K6117" ca="1">IF(G6117&gt;7,
        IF(G6117&gt;H6117, 1, IF(G6117&lt;H6117, 0, 2)),
        IF(       H6117&gt;7,
                     IF(G6117&gt;H6117, 1, IF(G6117&lt;H6117, 0, 2)),
                     IF(         G6117&lt;6,
                                   IF(            _xlfn.XLOOKUP(C6117,'deck &amp; rules'!$D$22:$M$22,_xlfn.XLOOKUP(H6117,'deck &amp; rules'!$C$23:$C$30,'deck &amp; rules'!$D$23:$M$30))="draw",
                                                     IF(I6117&gt;J6117,1,IF(I6117&lt;J6117,0,2)),
                                                     IF(I6117&gt;H6117,1,IF(I6117&lt;H6117,0,2))),
                                   IF(H6117&lt;7,
                                        IF(G6117&gt;J6117,1,IF(G6117&lt;J6117,0,2)),
                                        IF(G6117&gt;H6117,1,IF(G6117&lt;H6117,0,2))
                                        )
                          )
              )
        )</f>
        <v>1</v>
      </c>
      <c r="L6117">
        <f t="shared" ca="1" si="669"/>
        <v>-568</v>
      </c>
      <c r="M6117">
        <f t="shared" ca="1" si="670"/>
        <v>-671.5999999999749</v>
      </c>
      <c r="N6117">
        <f t="shared" ca="1" si="671"/>
        <v>-1166</v>
      </c>
    </row>
    <row r="6118" spans="1:14" x14ac:dyDescent="0.25">
      <c r="A6118">
        <f ca="1"/>
        <v>0</v>
      </c>
      <c r="B6118">
        <f ca="1"/>
        <v>0</v>
      </c>
      <c r="C6118">
        <f ca="1"/>
        <v>2</v>
      </c>
      <c r="D6118">
        <f ca="1"/>
        <v>7</v>
      </c>
      <c r="E6118">
        <f ca="1"/>
        <v>0</v>
      </c>
      <c r="F6118">
        <f ca="1"/>
        <v>5</v>
      </c>
      <c r="G6118">
        <f t="shared" ca="1" si="665"/>
        <v>0</v>
      </c>
      <c r="H6118">
        <f t="shared" ca="1" si="666"/>
        <v>7</v>
      </c>
      <c r="I6118">
        <f t="shared" ca="1" si="667"/>
        <v>2</v>
      </c>
      <c r="J6118">
        <f t="shared" ca="1" si="668"/>
        <v>2</v>
      </c>
      <c r="K6118" cm="1">
        <f t="array" aca="1" ref="K6118" ca="1">IF(G6118&gt;7,
        IF(G6118&gt;H6118, 1, IF(G6118&lt;H6118, 0, 2)),
        IF(       H6118&gt;7,
                     IF(G6118&gt;H6118, 1, IF(G6118&lt;H6118, 0, 2)),
                     IF(         G6118&lt;6,
                                   IF(            _xlfn.XLOOKUP(C6118,'deck &amp; rules'!$D$22:$M$22,_xlfn.XLOOKUP(H6118,'deck &amp; rules'!$C$23:$C$30,'deck &amp; rules'!$D$23:$M$30))="draw",
                                                     IF(I6118&gt;J6118,1,IF(I6118&lt;J6118,0,2)),
                                                     IF(I6118&gt;H6118,1,IF(I6118&lt;H6118,0,2))),
                                   IF(H6118&lt;7,
                                        IF(G6118&gt;J6118,1,IF(G6118&lt;J6118,0,2)),
                                        IF(G6118&gt;H6118,1,IF(G6118&lt;H6118,0,2))
                                        )
                          )
              )
        )</f>
        <v>0</v>
      </c>
      <c r="L6118">
        <f t="shared" ca="1" si="669"/>
        <v>-569</v>
      </c>
      <c r="M6118">
        <f t="shared" ca="1" si="670"/>
        <v>-670.64999999997485</v>
      </c>
      <c r="N6118">
        <f t="shared" ca="1" si="671"/>
        <v>-1167</v>
      </c>
    </row>
    <row r="6119" spans="1:14" x14ac:dyDescent="0.25">
      <c r="A6119">
        <f ca="1"/>
        <v>0</v>
      </c>
      <c r="B6119">
        <f ca="1"/>
        <v>4</v>
      </c>
      <c r="C6119">
        <f ca="1"/>
        <v>7</v>
      </c>
      <c r="D6119">
        <f ca="1"/>
        <v>4</v>
      </c>
      <c r="E6119">
        <f ca="1"/>
        <v>0</v>
      </c>
      <c r="F6119">
        <f ca="1"/>
        <v>9</v>
      </c>
      <c r="G6119">
        <f t="shared" ca="1" si="665"/>
        <v>4</v>
      </c>
      <c r="H6119">
        <f t="shared" ca="1" si="666"/>
        <v>4</v>
      </c>
      <c r="I6119">
        <f t="shared" ca="1" si="667"/>
        <v>1</v>
      </c>
      <c r="J6119">
        <f t="shared" ca="1" si="668"/>
        <v>3</v>
      </c>
      <c r="K6119" cm="1">
        <f t="array" aca="1" ref="K6119" ca="1">IF(G6119&gt;7,
        IF(G6119&gt;H6119, 1, IF(G6119&lt;H6119, 0, 2)),
        IF(       H6119&gt;7,
                     IF(G6119&gt;H6119, 1, IF(G6119&lt;H6119, 0, 2)),
                     IF(         G6119&lt;6,
                                   IF(            _xlfn.XLOOKUP(C6119,'deck &amp; rules'!$D$22:$M$22,_xlfn.XLOOKUP(H6119,'deck &amp; rules'!$C$23:$C$30,'deck &amp; rules'!$D$23:$M$30))="draw",
                                                     IF(I6119&gt;J6119,1,IF(I6119&lt;J6119,0,2)),
                                                     IF(I6119&gt;H6119,1,IF(I6119&lt;H6119,0,2))),
                                   IF(H6119&lt;7,
                                        IF(G6119&gt;J6119,1,IF(G6119&lt;J6119,0,2)),
                                        IF(G6119&gt;H6119,1,IF(G6119&lt;H6119,0,2))
                                        )
                          )
              )
        )</f>
        <v>0</v>
      </c>
      <c r="L6119">
        <f t="shared" ca="1" si="669"/>
        <v>-570</v>
      </c>
      <c r="M6119">
        <f t="shared" ca="1" si="670"/>
        <v>-669.69999999997481</v>
      </c>
      <c r="N6119">
        <f t="shared" ca="1" si="671"/>
        <v>-1168</v>
      </c>
    </row>
    <row r="6120" spans="1:14" x14ac:dyDescent="0.25">
      <c r="A6120">
        <f ca="1"/>
        <v>1</v>
      </c>
      <c r="B6120">
        <f ca="1"/>
        <v>1</v>
      </c>
      <c r="C6120">
        <f ca="1"/>
        <v>3</v>
      </c>
      <c r="D6120">
        <f ca="1"/>
        <v>1</v>
      </c>
      <c r="E6120">
        <f ca="1"/>
        <v>5</v>
      </c>
      <c r="F6120">
        <f ca="1"/>
        <v>8</v>
      </c>
      <c r="G6120">
        <f t="shared" ca="1" si="665"/>
        <v>2</v>
      </c>
      <c r="H6120">
        <f t="shared" ca="1" si="666"/>
        <v>6</v>
      </c>
      <c r="I6120">
        <f t="shared" ca="1" si="667"/>
        <v>5</v>
      </c>
      <c r="J6120">
        <f t="shared" ca="1" si="668"/>
        <v>4</v>
      </c>
      <c r="K6120" cm="1">
        <f t="array" aca="1" ref="K6120" ca="1">IF(G6120&gt;7,
        IF(G6120&gt;H6120, 1, IF(G6120&lt;H6120, 0, 2)),
        IF(       H6120&gt;7,
                     IF(G6120&gt;H6120, 1, IF(G6120&lt;H6120, 0, 2)),
                     IF(         G6120&lt;6,
                                   IF(            _xlfn.XLOOKUP(C6120,'deck &amp; rules'!$D$22:$M$22,_xlfn.XLOOKUP(H6120,'deck &amp; rules'!$C$23:$C$30,'deck &amp; rules'!$D$23:$M$30))="draw",
                                                     IF(I6120&gt;J6120,1,IF(I6120&lt;J6120,0,2)),
                                                     IF(I6120&gt;H6120,1,IF(I6120&lt;H6120,0,2))),
                                   IF(H6120&lt;7,
                                        IF(G6120&gt;J6120,1,IF(G6120&lt;J6120,0,2)),
                                        IF(G6120&gt;H6120,1,IF(G6120&lt;H6120,0,2))
                                        )
                          )
              )
        )</f>
        <v>0</v>
      </c>
      <c r="L6120">
        <f t="shared" ca="1" si="669"/>
        <v>-571</v>
      </c>
      <c r="M6120">
        <f t="shared" ca="1" si="670"/>
        <v>-668.74999999997476</v>
      </c>
      <c r="N6120">
        <f t="shared" ca="1" si="671"/>
        <v>-1169</v>
      </c>
    </row>
    <row r="6121" spans="1:14" x14ac:dyDescent="0.25">
      <c r="A6121">
        <f ca="1"/>
        <v>3</v>
      </c>
      <c r="B6121">
        <f ca="1"/>
        <v>4</v>
      </c>
      <c r="C6121">
        <f ca="1"/>
        <v>7</v>
      </c>
      <c r="D6121">
        <f ca="1"/>
        <v>4</v>
      </c>
      <c r="E6121">
        <f ca="1"/>
        <v>8</v>
      </c>
      <c r="F6121">
        <f ca="1"/>
        <v>7</v>
      </c>
      <c r="G6121">
        <f t="shared" ca="1" si="665"/>
        <v>7</v>
      </c>
      <c r="H6121">
        <f t="shared" ca="1" si="666"/>
        <v>2</v>
      </c>
      <c r="I6121">
        <f t="shared" ca="1" si="667"/>
        <v>4</v>
      </c>
      <c r="J6121">
        <f t="shared" ca="1" si="668"/>
        <v>9</v>
      </c>
      <c r="K6121" cm="1">
        <f t="array" aca="1" ref="K6121" ca="1">IF(G6121&gt;7,
        IF(G6121&gt;H6121, 1, IF(G6121&lt;H6121, 0, 2)),
        IF(       H6121&gt;7,
                     IF(G6121&gt;H6121, 1, IF(G6121&lt;H6121, 0, 2)),
                     IF(         G6121&lt;6,
                                   IF(            _xlfn.XLOOKUP(C6121,'deck &amp; rules'!$D$22:$M$22,_xlfn.XLOOKUP(H6121,'deck &amp; rules'!$C$23:$C$30,'deck &amp; rules'!$D$23:$M$30))="draw",
                                                     IF(I6121&gt;J6121,1,IF(I6121&lt;J6121,0,2)),
                                                     IF(I6121&gt;H6121,1,IF(I6121&lt;H6121,0,2))),
                                   IF(H6121&lt;7,
                                        IF(G6121&gt;J6121,1,IF(G6121&lt;J6121,0,2)),
                                        IF(G6121&gt;H6121,1,IF(G6121&lt;H6121,0,2))
                                        )
                          )
              )
        )</f>
        <v>0</v>
      </c>
      <c r="L6121">
        <f t="shared" ca="1" si="669"/>
        <v>-572</v>
      </c>
      <c r="M6121">
        <f t="shared" ca="1" si="670"/>
        <v>-667.79999999997472</v>
      </c>
      <c r="N6121">
        <f t="shared" ca="1" si="671"/>
        <v>-1170</v>
      </c>
    </row>
    <row r="6122" spans="1:14" x14ac:dyDescent="0.25">
      <c r="A6122">
        <f ca="1"/>
        <v>0</v>
      </c>
      <c r="B6122">
        <f ca="1"/>
        <v>0</v>
      </c>
      <c r="C6122">
        <f ca="1"/>
        <v>2</v>
      </c>
      <c r="D6122">
        <f ca="1"/>
        <v>4</v>
      </c>
      <c r="E6122">
        <f ca="1"/>
        <v>0</v>
      </c>
      <c r="F6122">
        <f ca="1"/>
        <v>4</v>
      </c>
      <c r="G6122">
        <f t="shared" ca="1" si="665"/>
        <v>0</v>
      </c>
      <c r="H6122">
        <f t="shared" ca="1" si="666"/>
        <v>4</v>
      </c>
      <c r="I6122">
        <f t="shared" ca="1" si="667"/>
        <v>2</v>
      </c>
      <c r="J6122">
        <f t="shared" ca="1" si="668"/>
        <v>8</v>
      </c>
      <c r="K6122" cm="1">
        <f t="array" aca="1" ref="K6122" ca="1">IF(G6122&gt;7,
        IF(G6122&gt;H6122, 1, IF(G6122&lt;H6122, 0, 2)),
        IF(       H6122&gt;7,
                     IF(G6122&gt;H6122, 1, IF(G6122&lt;H6122, 0, 2)),
                     IF(         G6122&lt;6,
                                   IF(            _xlfn.XLOOKUP(C6122,'deck &amp; rules'!$D$22:$M$22,_xlfn.XLOOKUP(H6122,'deck &amp; rules'!$C$23:$C$30,'deck &amp; rules'!$D$23:$M$30))="draw",
                                                     IF(I6122&gt;J6122,1,IF(I6122&lt;J6122,0,2)),
                                                     IF(I6122&gt;H6122,1,IF(I6122&lt;H6122,0,2))),
                                   IF(H6122&lt;7,
                                        IF(G6122&gt;J6122,1,IF(G6122&lt;J6122,0,2)),
                                        IF(G6122&gt;H6122,1,IF(G6122&lt;H6122,0,2))
                                        )
                          )
              )
        )</f>
        <v>0</v>
      </c>
      <c r="L6122">
        <f t="shared" ca="1" si="669"/>
        <v>-573</v>
      </c>
      <c r="M6122">
        <f t="shared" ca="1" si="670"/>
        <v>-666.84999999997467</v>
      </c>
      <c r="N6122">
        <f t="shared" ca="1" si="671"/>
        <v>-1171</v>
      </c>
    </row>
    <row r="6123" spans="1:14" x14ac:dyDescent="0.25">
      <c r="A6123">
        <f ca="1"/>
        <v>8</v>
      </c>
      <c r="B6123">
        <f ca="1"/>
        <v>1</v>
      </c>
      <c r="C6123">
        <f ca="1"/>
        <v>0</v>
      </c>
      <c r="D6123">
        <f ca="1"/>
        <v>0</v>
      </c>
      <c r="E6123">
        <f ca="1"/>
        <v>0</v>
      </c>
      <c r="F6123">
        <f ca="1"/>
        <v>0</v>
      </c>
      <c r="G6123">
        <f t="shared" ca="1" si="665"/>
        <v>9</v>
      </c>
      <c r="H6123">
        <f t="shared" ca="1" si="666"/>
        <v>0</v>
      </c>
      <c r="I6123">
        <f t="shared" ca="1" si="667"/>
        <v>9</v>
      </c>
      <c r="J6123">
        <f t="shared" ca="1" si="668"/>
        <v>0</v>
      </c>
      <c r="K6123" cm="1">
        <f t="array" aca="1" ref="K6123" ca="1">IF(G6123&gt;7,
        IF(G6123&gt;H6123, 1, IF(G6123&lt;H6123, 0, 2)),
        IF(       H6123&gt;7,
                     IF(G6123&gt;H6123, 1, IF(G6123&lt;H6123, 0, 2)),
                     IF(         G6123&lt;6,
                                   IF(            _xlfn.XLOOKUP(C6123,'deck &amp; rules'!$D$22:$M$22,_xlfn.XLOOKUP(H6123,'deck &amp; rules'!$C$23:$C$30,'deck &amp; rules'!$D$23:$M$30))="draw",
                                                     IF(I6123&gt;J6123,1,IF(I6123&lt;J6123,0,2)),
                                                     IF(I6123&gt;H6123,1,IF(I6123&lt;H6123,0,2))),
                                   IF(H6123&lt;7,
                                        IF(G6123&gt;J6123,1,IF(G6123&lt;J6123,0,2)),
                                        IF(G6123&gt;H6123,1,IF(G6123&lt;H6123,0,2))
                                        )
                          )
              )
        )</f>
        <v>1</v>
      </c>
      <c r="L6123">
        <f t="shared" ca="1" si="669"/>
        <v>-572</v>
      </c>
      <c r="M6123">
        <f t="shared" ca="1" si="670"/>
        <v>-667.84999999997467</v>
      </c>
      <c r="N6123">
        <f t="shared" ca="1" si="671"/>
        <v>-1172</v>
      </c>
    </row>
    <row r="6124" spans="1:14" x14ac:dyDescent="0.25">
      <c r="A6124">
        <f ca="1"/>
        <v>8</v>
      </c>
      <c r="B6124">
        <f ca="1"/>
        <v>0</v>
      </c>
      <c r="C6124">
        <f ca="1"/>
        <v>3</v>
      </c>
      <c r="D6124">
        <f ca="1"/>
        <v>0</v>
      </c>
      <c r="E6124">
        <f ca="1"/>
        <v>3</v>
      </c>
      <c r="F6124">
        <f ca="1"/>
        <v>8</v>
      </c>
      <c r="G6124">
        <f t="shared" ca="1" si="665"/>
        <v>8</v>
      </c>
      <c r="H6124">
        <f t="shared" ca="1" si="666"/>
        <v>3</v>
      </c>
      <c r="I6124">
        <f t="shared" ca="1" si="667"/>
        <v>1</v>
      </c>
      <c r="J6124">
        <f t="shared" ca="1" si="668"/>
        <v>1</v>
      </c>
      <c r="K6124" cm="1">
        <f t="array" aca="1" ref="K6124" ca="1">IF(G6124&gt;7,
        IF(G6124&gt;H6124, 1, IF(G6124&lt;H6124, 0, 2)),
        IF(       H6124&gt;7,
                     IF(G6124&gt;H6124, 1, IF(G6124&lt;H6124, 0, 2)),
                     IF(         G6124&lt;6,
                                   IF(            _xlfn.XLOOKUP(C6124,'deck &amp; rules'!$D$22:$M$22,_xlfn.XLOOKUP(H6124,'deck &amp; rules'!$C$23:$C$30,'deck &amp; rules'!$D$23:$M$30))="draw",
                                                     IF(I6124&gt;J6124,1,IF(I6124&lt;J6124,0,2)),
                                                     IF(I6124&gt;H6124,1,IF(I6124&lt;H6124,0,2))),
                                   IF(H6124&lt;7,
                                        IF(G6124&gt;J6124,1,IF(G6124&lt;J6124,0,2)),
                                        IF(G6124&gt;H6124,1,IF(G6124&lt;H6124,0,2))
                                        )
                          )
              )
        )</f>
        <v>1</v>
      </c>
      <c r="L6124">
        <f t="shared" ca="1" si="669"/>
        <v>-571</v>
      </c>
      <c r="M6124">
        <f t="shared" ca="1" si="670"/>
        <v>-668.84999999997467</v>
      </c>
      <c r="N6124">
        <f t="shared" ca="1" si="671"/>
        <v>-1173</v>
      </c>
    </row>
    <row r="6125" spans="1:14" x14ac:dyDescent="0.25">
      <c r="A6125">
        <f ca="1"/>
        <v>6</v>
      </c>
      <c r="B6125">
        <f ca="1"/>
        <v>7</v>
      </c>
      <c r="C6125">
        <f ca="1"/>
        <v>6</v>
      </c>
      <c r="D6125">
        <f ca="1"/>
        <v>0</v>
      </c>
      <c r="E6125">
        <f ca="1"/>
        <v>7</v>
      </c>
      <c r="F6125">
        <f ca="1"/>
        <v>0</v>
      </c>
      <c r="G6125">
        <f t="shared" ca="1" si="665"/>
        <v>3</v>
      </c>
      <c r="H6125">
        <f t="shared" ca="1" si="666"/>
        <v>7</v>
      </c>
      <c r="I6125">
        <f t="shared" ca="1" si="667"/>
        <v>9</v>
      </c>
      <c r="J6125">
        <f t="shared" ca="1" si="668"/>
        <v>7</v>
      </c>
      <c r="K6125" cm="1">
        <f t="array" aca="1" ref="K6125" ca="1">IF(G6125&gt;7,
        IF(G6125&gt;H6125, 1, IF(G6125&lt;H6125, 0, 2)),
        IF(       H6125&gt;7,
                     IF(G6125&gt;H6125, 1, IF(G6125&lt;H6125, 0, 2)),
                     IF(         G6125&lt;6,
                                   IF(            _xlfn.XLOOKUP(C6125,'deck &amp; rules'!$D$22:$M$22,_xlfn.XLOOKUP(H6125,'deck &amp; rules'!$C$23:$C$30,'deck &amp; rules'!$D$23:$M$30))="draw",
                                                     IF(I6125&gt;J6125,1,IF(I6125&lt;J6125,0,2)),
                                                     IF(I6125&gt;H6125,1,IF(I6125&lt;H6125,0,2))),
                                   IF(H6125&lt;7,
                                        IF(G6125&gt;J6125,1,IF(G6125&lt;J6125,0,2)),
                                        IF(G6125&gt;H6125,1,IF(G6125&lt;H6125,0,2))
                                        )
                          )
              )
        )</f>
        <v>1</v>
      </c>
      <c r="L6125">
        <f t="shared" ca="1" si="669"/>
        <v>-570</v>
      </c>
      <c r="M6125">
        <f t="shared" ca="1" si="670"/>
        <v>-669.84999999997467</v>
      </c>
      <c r="N6125">
        <f t="shared" ca="1" si="671"/>
        <v>-1174</v>
      </c>
    </row>
    <row r="6126" spans="1:14" x14ac:dyDescent="0.25">
      <c r="A6126">
        <f ca="1"/>
        <v>6</v>
      </c>
      <c r="B6126">
        <f ca="1"/>
        <v>6</v>
      </c>
      <c r="C6126">
        <f ca="1"/>
        <v>3</v>
      </c>
      <c r="D6126">
        <f ca="1"/>
        <v>6</v>
      </c>
      <c r="E6126">
        <f ca="1"/>
        <v>3</v>
      </c>
      <c r="F6126">
        <f ca="1"/>
        <v>0</v>
      </c>
      <c r="G6126">
        <f t="shared" ca="1" si="665"/>
        <v>2</v>
      </c>
      <c r="H6126">
        <f t="shared" ca="1" si="666"/>
        <v>9</v>
      </c>
      <c r="I6126">
        <f t="shared" ca="1" si="667"/>
        <v>5</v>
      </c>
      <c r="J6126">
        <f t="shared" ca="1" si="668"/>
        <v>9</v>
      </c>
      <c r="K6126" cm="1">
        <f t="array" aca="1" ref="K6126" ca="1">IF(G6126&gt;7,
        IF(G6126&gt;H6126, 1, IF(G6126&lt;H6126, 0, 2)),
        IF(       H6126&gt;7,
                     IF(G6126&gt;H6126, 1, IF(G6126&lt;H6126, 0, 2)),
                     IF(         G6126&lt;6,
                                   IF(            _xlfn.XLOOKUP(C6126,'deck &amp; rules'!$D$22:$M$22,_xlfn.XLOOKUP(H6126,'deck &amp; rules'!$C$23:$C$30,'deck &amp; rules'!$D$23:$M$30))="draw",
                                                     IF(I6126&gt;J6126,1,IF(I6126&lt;J6126,0,2)),
                                                     IF(I6126&gt;H6126,1,IF(I6126&lt;H6126,0,2))),
                                   IF(H6126&lt;7,
                                        IF(G6126&gt;J6126,1,IF(G6126&lt;J6126,0,2)),
                                        IF(G6126&gt;H6126,1,IF(G6126&lt;H6126,0,2))
                                        )
                          )
              )
        )</f>
        <v>0</v>
      </c>
      <c r="L6126">
        <f t="shared" ca="1" si="669"/>
        <v>-571</v>
      </c>
      <c r="M6126">
        <f t="shared" ca="1" si="670"/>
        <v>-668.89999999997463</v>
      </c>
      <c r="N6126">
        <f t="shared" ca="1" si="671"/>
        <v>-1175</v>
      </c>
    </row>
    <row r="6127" spans="1:14" x14ac:dyDescent="0.25">
      <c r="A6127">
        <f ca="1"/>
        <v>9</v>
      </c>
      <c r="B6127">
        <f ca="1"/>
        <v>2</v>
      </c>
      <c r="C6127">
        <f ca="1"/>
        <v>9</v>
      </c>
      <c r="D6127">
        <f ca="1"/>
        <v>2</v>
      </c>
      <c r="E6127">
        <f ca="1"/>
        <v>0</v>
      </c>
      <c r="F6127">
        <f ca="1"/>
        <v>0</v>
      </c>
      <c r="G6127">
        <f t="shared" ca="1" si="665"/>
        <v>1</v>
      </c>
      <c r="H6127">
        <f t="shared" ca="1" si="666"/>
        <v>2</v>
      </c>
      <c r="I6127">
        <f t="shared" ca="1" si="667"/>
        <v>0</v>
      </c>
      <c r="J6127">
        <f t="shared" ca="1" si="668"/>
        <v>2</v>
      </c>
      <c r="K6127" cm="1">
        <f t="array" aca="1" ref="K6127" ca="1">IF(G6127&gt;7,
        IF(G6127&gt;H6127, 1, IF(G6127&lt;H6127, 0, 2)),
        IF(       H6127&gt;7,
                     IF(G6127&gt;H6127, 1, IF(G6127&lt;H6127, 0, 2)),
                     IF(         G6127&lt;6,
                                   IF(            _xlfn.XLOOKUP(C6127,'deck &amp; rules'!$D$22:$M$22,_xlfn.XLOOKUP(H6127,'deck &amp; rules'!$C$23:$C$30,'deck &amp; rules'!$D$23:$M$30))="draw",
                                                     IF(I6127&gt;J6127,1,IF(I6127&lt;J6127,0,2)),
                                                     IF(I6127&gt;H6127,1,IF(I6127&lt;H6127,0,2))),
                                   IF(H6127&lt;7,
                                        IF(G6127&gt;J6127,1,IF(G6127&lt;J6127,0,2)),
                                        IF(G6127&gt;H6127,1,IF(G6127&lt;H6127,0,2))
                                        )
                          )
              )
        )</f>
        <v>0</v>
      </c>
      <c r="L6127">
        <f t="shared" ca="1" si="669"/>
        <v>-572</v>
      </c>
      <c r="M6127">
        <f t="shared" ca="1" si="670"/>
        <v>-667.94999999997458</v>
      </c>
      <c r="N6127">
        <f t="shared" ca="1" si="671"/>
        <v>-1176</v>
      </c>
    </row>
    <row r="6128" spans="1:14" x14ac:dyDescent="0.25">
      <c r="A6128">
        <f ca="1"/>
        <v>3</v>
      </c>
      <c r="B6128">
        <f ca="1"/>
        <v>4</v>
      </c>
      <c r="C6128">
        <f ca="1"/>
        <v>4</v>
      </c>
      <c r="D6128">
        <f ca="1"/>
        <v>5</v>
      </c>
      <c r="E6128">
        <f ca="1"/>
        <v>0</v>
      </c>
      <c r="F6128">
        <f ca="1"/>
        <v>0</v>
      </c>
      <c r="G6128">
        <f t="shared" ca="1" si="665"/>
        <v>7</v>
      </c>
      <c r="H6128">
        <f t="shared" ca="1" si="666"/>
        <v>5</v>
      </c>
      <c r="I6128">
        <f t="shared" ca="1" si="667"/>
        <v>1</v>
      </c>
      <c r="J6128">
        <f t="shared" ca="1" si="668"/>
        <v>5</v>
      </c>
      <c r="K6128" cm="1">
        <f t="array" aca="1" ref="K6128" ca="1">IF(G6128&gt;7,
        IF(G6128&gt;H6128, 1, IF(G6128&lt;H6128, 0, 2)),
        IF(       H6128&gt;7,
                     IF(G6128&gt;H6128, 1, IF(G6128&lt;H6128, 0, 2)),
                     IF(         G6128&lt;6,
                                   IF(            _xlfn.XLOOKUP(C6128,'deck &amp; rules'!$D$22:$M$22,_xlfn.XLOOKUP(H6128,'deck &amp; rules'!$C$23:$C$30,'deck &amp; rules'!$D$23:$M$30))="draw",
                                                     IF(I6128&gt;J6128,1,IF(I6128&lt;J6128,0,2)),
                                                     IF(I6128&gt;H6128,1,IF(I6128&lt;H6128,0,2))),
                                   IF(H6128&lt;7,
                                        IF(G6128&gt;J6128,1,IF(G6128&lt;J6128,0,2)),
                                        IF(G6128&gt;H6128,1,IF(G6128&lt;H6128,0,2))
                                        )
                          )
              )
        )</f>
        <v>1</v>
      </c>
      <c r="L6128">
        <f t="shared" ca="1" si="669"/>
        <v>-571</v>
      </c>
      <c r="M6128">
        <f t="shared" ca="1" si="670"/>
        <v>-668.94999999997458</v>
      </c>
      <c r="N6128">
        <f t="shared" ca="1" si="671"/>
        <v>-1177</v>
      </c>
    </row>
    <row r="6129" spans="1:14" x14ac:dyDescent="0.25">
      <c r="A6129">
        <f ca="1"/>
        <v>3</v>
      </c>
      <c r="B6129">
        <f ca="1"/>
        <v>5</v>
      </c>
      <c r="C6129">
        <f ca="1"/>
        <v>2</v>
      </c>
      <c r="D6129">
        <f ca="1"/>
        <v>9</v>
      </c>
      <c r="E6129">
        <f ca="1"/>
        <v>0</v>
      </c>
      <c r="F6129">
        <f ca="1"/>
        <v>5</v>
      </c>
      <c r="G6129">
        <f t="shared" ca="1" si="665"/>
        <v>8</v>
      </c>
      <c r="H6129">
        <f t="shared" ca="1" si="666"/>
        <v>9</v>
      </c>
      <c r="I6129">
        <f t="shared" ca="1" si="667"/>
        <v>0</v>
      </c>
      <c r="J6129">
        <f t="shared" ca="1" si="668"/>
        <v>4</v>
      </c>
      <c r="K6129" cm="1">
        <f t="array" aca="1" ref="K6129" ca="1">IF(G6129&gt;7,
        IF(G6129&gt;H6129, 1, IF(G6129&lt;H6129, 0, 2)),
        IF(       H6129&gt;7,
                     IF(G6129&gt;H6129, 1, IF(G6129&lt;H6129, 0, 2)),
                     IF(         G6129&lt;6,
                                   IF(            _xlfn.XLOOKUP(C6129,'deck &amp; rules'!$D$22:$M$22,_xlfn.XLOOKUP(H6129,'deck &amp; rules'!$C$23:$C$30,'deck &amp; rules'!$D$23:$M$30))="draw",
                                                     IF(I6129&gt;J6129,1,IF(I6129&lt;J6129,0,2)),
                                                     IF(I6129&gt;H6129,1,IF(I6129&lt;H6129,0,2))),
                                   IF(H6129&lt;7,
                                        IF(G6129&gt;J6129,1,IF(G6129&lt;J6129,0,2)),
                                        IF(G6129&gt;H6129,1,IF(G6129&lt;H6129,0,2))
                                        )
                          )
              )
        )</f>
        <v>0</v>
      </c>
      <c r="L6129">
        <f t="shared" ca="1" si="669"/>
        <v>-572</v>
      </c>
      <c r="M6129">
        <f t="shared" ca="1" si="670"/>
        <v>-667.99999999997453</v>
      </c>
      <c r="N6129">
        <f t="shared" ca="1" si="671"/>
        <v>-1178</v>
      </c>
    </row>
    <row r="6130" spans="1:14" x14ac:dyDescent="0.25">
      <c r="A6130">
        <f ca="1"/>
        <v>0</v>
      </c>
      <c r="B6130">
        <f ca="1"/>
        <v>0</v>
      </c>
      <c r="C6130">
        <f ca="1"/>
        <v>0</v>
      </c>
      <c r="D6130">
        <f ca="1"/>
        <v>0</v>
      </c>
      <c r="E6130">
        <f ca="1"/>
        <v>5</v>
      </c>
      <c r="F6130">
        <f ca="1"/>
        <v>4</v>
      </c>
      <c r="G6130">
        <f t="shared" ca="1" si="665"/>
        <v>0</v>
      </c>
      <c r="H6130">
        <f t="shared" ca="1" si="666"/>
        <v>5</v>
      </c>
      <c r="I6130">
        <f t="shared" ca="1" si="667"/>
        <v>0</v>
      </c>
      <c r="J6130">
        <f t="shared" ca="1" si="668"/>
        <v>9</v>
      </c>
      <c r="K6130" cm="1">
        <f t="array" aca="1" ref="K6130" ca="1">IF(G6130&gt;7,
        IF(G6130&gt;H6130, 1, IF(G6130&lt;H6130, 0, 2)),
        IF(       H6130&gt;7,
                     IF(G6130&gt;H6130, 1, IF(G6130&lt;H6130, 0, 2)),
                     IF(         G6130&lt;6,
                                   IF(            _xlfn.XLOOKUP(C6130,'deck &amp; rules'!$D$22:$M$22,_xlfn.XLOOKUP(H6130,'deck &amp; rules'!$C$23:$C$30,'deck &amp; rules'!$D$23:$M$30))="draw",
                                                     IF(I6130&gt;J6130,1,IF(I6130&lt;J6130,0,2)),
                                                     IF(I6130&gt;H6130,1,IF(I6130&lt;H6130,0,2))),
                                   IF(H6130&lt;7,
                                        IF(G6130&gt;J6130,1,IF(G6130&lt;J6130,0,2)),
                                        IF(G6130&gt;H6130,1,IF(G6130&lt;H6130,0,2))
                                        )
                          )
              )
        )</f>
        <v>0</v>
      </c>
      <c r="L6130">
        <f t="shared" ca="1" si="669"/>
        <v>-573</v>
      </c>
      <c r="M6130">
        <f t="shared" ca="1" si="670"/>
        <v>-667.04999999997449</v>
      </c>
      <c r="N6130">
        <f t="shared" ca="1" si="671"/>
        <v>-1179</v>
      </c>
    </row>
    <row r="6131" spans="1:14" x14ac:dyDescent="0.25">
      <c r="A6131">
        <f ca="1"/>
        <v>8</v>
      </c>
      <c r="B6131">
        <f ca="1"/>
        <v>5</v>
      </c>
      <c r="C6131">
        <f ca="1"/>
        <v>0</v>
      </c>
      <c r="D6131">
        <f ca="1"/>
        <v>2</v>
      </c>
      <c r="E6131">
        <f ca="1"/>
        <v>4</v>
      </c>
      <c r="F6131">
        <f ca="1"/>
        <v>7</v>
      </c>
      <c r="G6131">
        <f t="shared" ca="1" si="665"/>
        <v>3</v>
      </c>
      <c r="H6131">
        <f t="shared" ca="1" si="666"/>
        <v>6</v>
      </c>
      <c r="I6131">
        <f t="shared" ca="1" si="667"/>
        <v>3</v>
      </c>
      <c r="J6131">
        <f t="shared" ca="1" si="668"/>
        <v>3</v>
      </c>
      <c r="K6131" cm="1">
        <f t="array" aca="1" ref="K6131" ca="1">IF(G6131&gt;7,
        IF(G6131&gt;H6131, 1, IF(G6131&lt;H6131, 0, 2)),
        IF(       H6131&gt;7,
                     IF(G6131&gt;H6131, 1, IF(G6131&lt;H6131, 0, 2)),
                     IF(         G6131&lt;6,
                                   IF(            _xlfn.XLOOKUP(C6131,'deck &amp; rules'!$D$22:$M$22,_xlfn.XLOOKUP(H6131,'deck &amp; rules'!$C$23:$C$30,'deck &amp; rules'!$D$23:$M$30))="draw",
                                                     IF(I6131&gt;J6131,1,IF(I6131&lt;J6131,0,2)),
                                                     IF(I6131&gt;H6131,1,IF(I6131&lt;H6131,0,2))),
                                   IF(H6131&lt;7,
                                        IF(G6131&gt;J6131,1,IF(G6131&lt;J6131,0,2)),
                                        IF(G6131&gt;H6131,1,IF(G6131&lt;H6131,0,2))
                                        )
                          )
              )
        )</f>
        <v>0</v>
      </c>
      <c r="L6131">
        <f t="shared" ca="1" si="669"/>
        <v>-574</v>
      </c>
      <c r="M6131">
        <f t="shared" ca="1" si="670"/>
        <v>-666.09999999997444</v>
      </c>
      <c r="N6131">
        <f t="shared" ca="1" si="671"/>
        <v>-1180</v>
      </c>
    </row>
    <row r="6132" spans="1:14" x14ac:dyDescent="0.25">
      <c r="A6132">
        <f ca="1"/>
        <v>8</v>
      </c>
      <c r="B6132">
        <f ca="1"/>
        <v>0</v>
      </c>
      <c r="C6132">
        <f ca="1"/>
        <v>0</v>
      </c>
      <c r="D6132">
        <f ca="1"/>
        <v>0</v>
      </c>
      <c r="E6132">
        <f ca="1"/>
        <v>4</v>
      </c>
      <c r="F6132">
        <f ca="1"/>
        <v>6</v>
      </c>
      <c r="G6132">
        <f t="shared" ca="1" si="665"/>
        <v>8</v>
      </c>
      <c r="H6132">
        <f t="shared" ca="1" si="666"/>
        <v>4</v>
      </c>
      <c r="I6132">
        <f t="shared" ca="1" si="667"/>
        <v>8</v>
      </c>
      <c r="J6132">
        <f t="shared" ca="1" si="668"/>
        <v>0</v>
      </c>
      <c r="K6132" cm="1">
        <f t="array" aca="1" ref="K6132" ca="1">IF(G6132&gt;7,
        IF(G6132&gt;H6132, 1, IF(G6132&lt;H6132, 0, 2)),
        IF(       H6132&gt;7,
                     IF(G6132&gt;H6132, 1, IF(G6132&lt;H6132, 0, 2)),
                     IF(         G6132&lt;6,
                                   IF(            _xlfn.XLOOKUP(C6132,'deck &amp; rules'!$D$22:$M$22,_xlfn.XLOOKUP(H6132,'deck &amp; rules'!$C$23:$C$30,'deck &amp; rules'!$D$23:$M$30))="draw",
                                                     IF(I6132&gt;J6132,1,IF(I6132&lt;J6132,0,2)),
                                                     IF(I6132&gt;H6132,1,IF(I6132&lt;H6132,0,2))),
                                   IF(H6132&lt;7,
                                        IF(G6132&gt;J6132,1,IF(G6132&lt;J6132,0,2)),
                                        IF(G6132&gt;H6132,1,IF(G6132&lt;H6132,0,2))
                                        )
                          )
              )
        )</f>
        <v>1</v>
      </c>
      <c r="L6132">
        <f t="shared" ca="1" si="669"/>
        <v>-573</v>
      </c>
      <c r="M6132">
        <f t="shared" ca="1" si="670"/>
        <v>-667.09999999997444</v>
      </c>
      <c r="N6132">
        <f t="shared" ca="1" si="671"/>
        <v>-1181</v>
      </c>
    </row>
    <row r="6133" spans="1:14" x14ac:dyDescent="0.25">
      <c r="A6133">
        <f ca="1"/>
        <v>0</v>
      </c>
      <c r="B6133">
        <f ca="1"/>
        <v>0</v>
      </c>
      <c r="C6133">
        <f ca="1"/>
        <v>7</v>
      </c>
      <c r="D6133">
        <f ca="1"/>
        <v>0</v>
      </c>
      <c r="E6133">
        <f ca="1"/>
        <v>0</v>
      </c>
      <c r="F6133">
        <f ca="1"/>
        <v>2</v>
      </c>
      <c r="G6133">
        <f t="shared" ca="1" si="665"/>
        <v>0</v>
      </c>
      <c r="H6133">
        <f t="shared" ca="1" si="666"/>
        <v>0</v>
      </c>
      <c r="I6133">
        <f t="shared" ca="1" si="667"/>
        <v>7</v>
      </c>
      <c r="J6133">
        <f t="shared" ca="1" si="668"/>
        <v>2</v>
      </c>
      <c r="K6133" cm="1">
        <f t="array" aca="1" ref="K6133" ca="1">IF(G6133&gt;7,
        IF(G6133&gt;H6133, 1, IF(G6133&lt;H6133, 0, 2)),
        IF(       H6133&gt;7,
                     IF(G6133&gt;H6133, 1, IF(G6133&lt;H6133, 0, 2)),
                     IF(         G6133&lt;6,
                                   IF(            _xlfn.XLOOKUP(C6133,'deck &amp; rules'!$D$22:$M$22,_xlfn.XLOOKUP(H6133,'deck &amp; rules'!$C$23:$C$30,'deck &amp; rules'!$D$23:$M$30))="draw",
                                                     IF(I6133&gt;J6133,1,IF(I6133&lt;J6133,0,2)),
                                                     IF(I6133&gt;H6133,1,IF(I6133&lt;H6133,0,2))),
                                   IF(H6133&lt;7,
                                        IF(G6133&gt;J6133,1,IF(G6133&lt;J6133,0,2)),
                                        IF(G6133&gt;H6133,1,IF(G6133&lt;H6133,0,2))
                                        )
                          )
              )
        )</f>
        <v>1</v>
      </c>
      <c r="L6133">
        <f t="shared" ca="1" si="669"/>
        <v>-572</v>
      </c>
      <c r="M6133">
        <f t="shared" ca="1" si="670"/>
        <v>-668.09999999997444</v>
      </c>
      <c r="N6133">
        <f t="shared" ca="1" si="671"/>
        <v>-1182</v>
      </c>
    </row>
    <row r="6134" spans="1:14" x14ac:dyDescent="0.25">
      <c r="A6134">
        <f ca="1"/>
        <v>0</v>
      </c>
      <c r="B6134">
        <f ca="1"/>
        <v>0</v>
      </c>
      <c r="C6134">
        <f ca="1"/>
        <v>8</v>
      </c>
      <c r="D6134">
        <f ca="1"/>
        <v>6</v>
      </c>
      <c r="E6134">
        <f ca="1"/>
        <v>0</v>
      </c>
      <c r="F6134">
        <f ca="1"/>
        <v>7</v>
      </c>
      <c r="G6134">
        <f t="shared" ca="1" si="665"/>
        <v>0</v>
      </c>
      <c r="H6134">
        <f t="shared" ca="1" si="666"/>
        <v>6</v>
      </c>
      <c r="I6134">
        <f t="shared" ca="1" si="667"/>
        <v>8</v>
      </c>
      <c r="J6134">
        <f t="shared" ca="1" si="668"/>
        <v>3</v>
      </c>
      <c r="K6134" cm="1">
        <f t="array" aca="1" ref="K6134" ca="1">IF(G6134&gt;7,
        IF(G6134&gt;H6134, 1, IF(G6134&lt;H6134, 0, 2)),
        IF(       H6134&gt;7,
                     IF(G6134&gt;H6134, 1, IF(G6134&lt;H6134, 0, 2)),
                     IF(         G6134&lt;6,
                                   IF(            _xlfn.XLOOKUP(C6134,'deck &amp; rules'!$D$22:$M$22,_xlfn.XLOOKUP(H6134,'deck &amp; rules'!$C$23:$C$30,'deck &amp; rules'!$D$23:$M$30))="draw",
                                                     IF(I6134&gt;J6134,1,IF(I6134&lt;J6134,0,2)),
                                                     IF(I6134&gt;H6134,1,IF(I6134&lt;H6134,0,2))),
                                   IF(H6134&lt;7,
                                        IF(G6134&gt;J6134,1,IF(G6134&lt;J6134,0,2)),
                                        IF(G6134&gt;H6134,1,IF(G6134&lt;H6134,0,2))
                                        )
                          )
              )
        )</f>
        <v>1</v>
      </c>
      <c r="L6134">
        <f t="shared" ca="1" si="669"/>
        <v>-571</v>
      </c>
      <c r="M6134">
        <f t="shared" ca="1" si="670"/>
        <v>-669.09999999997444</v>
      </c>
      <c r="N6134">
        <f t="shared" ca="1" si="671"/>
        <v>-1183</v>
      </c>
    </row>
    <row r="6135" spans="1:14" x14ac:dyDescent="0.25">
      <c r="A6135">
        <f ca="1"/>
        <v>9</v>
      </c>
      <c r="B6135">
        <f ca="1"/>
        <v>6</v>
      </c>
      <c r="C6135">
        <f ca="1"/>
        <v>5</v>
      </c>
      <c r="D6135">
        <f ca="1"/>
        <v>3</v>
      </c>
      <c r="E6135">
        <f ca="1"/>
        <v>0</v>
      </c>
      <c r="F6135">
        <f ca="1"/>
        <v>0</v>
      </c>
      <c r="G6135">
        <f t="shared" ca="1" si="665"/>
        <v>5</v>
      </c>
      <c r="H6135">
        <f t="shared" ca="1" si="666"/>
        <v>3</v>
      </c>
      <c r="I6135">
        <f t="shared" ca="1" si="667"/>
        <v>0</v>
      </c>
      <c r="J6135">
        <f t="shared" ca="1" si="668"/>
        <v>3</v>
      </c>
      <c r="K6135" cm="1">
        <f t="array" aca="1" ref="K6135" ca="1">IF(G6135&gt;7,
        IF(G6135&gt;H6135, 1, IF(G6135&lt;H6135, 0, 2)),
        IF(       H6135&gt;7,
                     IF(G6135&gt;H6135, 1, IF(G6135&lt;H6135, 0, 2)),
                     IF(         G6135&lt;6,
                                   IF(            _xlfn.XLOOKUP(C6135,'deck &amp; rules'!$D$22:$M$22,_xlfn.XLOOKUP(H6135,'deck &amp; rules'!$C$23:$C$30,'deck &amp; rules'!$D$23:$M$30))="draw",
                                                     IF(I6135&gt;J6135,1,IF(I6135&lt;J6135,0,2)),
                                                     IF(I6135&gt;H6135,1,IF(I6135&lt;H6135,0,2))),
                                   IF(H6135&lt;7,
                                        IF(G6135&gt;J6135,1,IF(G6135&lt;J6135,0,2)),
                                        IF(G6135&gt;H6135,1,IF(G6135&lt;H6135,0,2))
                                        )
                          )
              )
        )</f>
        <v>0</v>
      </c>
      <c r="L6135">
        <f t="shared" ca="1" si="669"/>
        <v>-572</v>
      </c>
      <c r="M6135">
        <f t="shared" ca="1" si="670"/>
        <v>-668.1499999999744</v>
      </c>
      <c r="N6135">
        <f t="shared" ca="1" si="671"/>
        <v>-1184</v>
      </c>
    </row>
    <row r="6136" spans="1:14" x14ac:dyDescent="0.25">
      <c r="A6136">
        <f ca="1"/>
        <v>0</v>
      </c>
      <c r="B6136">
        <f ca="1"/>
        <v>6</v>
      </c>
      <c r="C6136">
        <f ca="1"/>
        <v>0</v>
      </c>
      <c r="D6136">
        <f ca="1"/>
        <v>4</v>
      </c>
      <c r="E6136">
        <f ca="1"/>
        <v>7</v>
      </c>
      <c r="F6136">
        <f ca="1"/>
        <v>1</v>
      </c>
      <c r="G6136">
        <f t="shared" ca="1" si="665"/>
        <v>6</v>
      </c>
      <c r="H6136">
        <f t="shared" ca="1" si="666"/>
        <v>1</v>
      </c>
      <c r="I6136">
        <f t="shared" ca="1" si="667"/>
        <v>6</v>
      </c>
      <c r="J6136">
        <f t="shared" ca="1" si="668"/>
        <v>2</v>
      </c>
      <c r="K6136" cm="1">
        <f t="array" aca="1" ref="K6136" ca="1">IF(G6136&gt;7,
        IF(G6136&gt;H6136, 1, IF(G6136&lt;H6136, 0, 2)),
        IF(       H6136&gt;7,
                     IF(G6136&gt;H6136, 1, IF(G6136&lt;H6136, 0, 2)),
                     IF(         G6136&lt;6,
                                   IF(            _xlfn.XLOOKUP(C6136,'deck &amp; rules'!$D$22:$M$22,_xlfn.XLOOKUP(H6136,'deck &amp; rules'!$C$23:$C$30,'deck &amp; rules'!$D$23:$M$30))="draw",
                                                     IF(I6136&gt;J6136,1,IF(I6136&lt;J6136,0,2)),
                                                     IF(I6136&gt;H6136,1,IF(I6136&lt;H6136,0,2))),
                                   IF(H6136&lt;7,
                                        IF(G6136&gt;J6136,1,IF(G6136&lt;J6136,0,2)),
                                        IF(G6136&gt;H6136,1,IF(G6136&lt;H6136,0,2))
                                        )
                          )
              )
        )</f>
        <v>1</v>
      </c>
      <c r="L6136">
        <f t="shared" ca="1" si="669"/>
        <v>-571</v>
      </c>
      <c r="M6136">
        <f t="shared" ca="1" si="670"/>
        <v>-669.1499999999744</v>
      </c>
      <c r="N6136">
        <f t="shared" ca="1" si="671"/>
        <v>-1185</v>
      </c>
    </row>
    <row r="6137" spans="1:14" x14ac:dyDescent="0.25">
      <c r="A6137">
        <f ca="1"/>
        <v>0</v>
      </c>
      <c r="B6137">
        <f ca="1"/>
        <v>0</v>
      </c>
      <c r="C6137">
        <f ca="1"/>
        <v>5</v>
      </c>
      <c r="D6137">
        <f ca="1"/>
        <v>7</v>
      </c>
      <c r="E6137">
        <f ca="1"/>
        <v>3</v>
      </c>
      <c r="F6137">
        <f ca="1"/>
        <v>8</v>
      </c>
      <c r="G6137">
        <f t="shared" ca="1" si="665"/>
        <v>0</v>
      </c>
      <c r="H6137">
        <f t="shared" ca="1" si="666"/>
        <v>0</v>
      </c>
      <c r="I6137">
        <f t="shared" ca="1" si="667"/>
        <v>5</v>
      </c>
      <c r="J6137">
        <f t="shared" ca="1" si="668"/>
        <v>8</v>
      </c>
      <c r="K6137" cm="1">
        <f t="array" aca="1" ref="K6137" ca="1">IF(G6137&gt;7,
        IF(G6137&gt;H6137, 1, IF(G6137&lt;H6137, 0, 2)),
        IF(       H6137&gt;7,
                     IF(G6137&gt;H6137, 1, IF(G6137&lt;H6137, 0, 2)),
                     IF(         G6137&lt;6,
                                   IF(            _xlfn.XLOOKUP(C6137,'deck &amp; rules'!$D$22:$M$22,_xlfn.XLOOKUP(H6137,'deck &amp; rules'!$C$23:$C$30,'deck &amp; rules'!$D$23:$M$30))="draw",
                                                     IF(I6137&gt;J6137,1,IF(I6137&lt;J6137,0,2)),
                                                     IF(I6137&gt;H6137,1,IF(I6137&lt;H6137,0,2))),
                                   IF(H6137&lt;7,
                                        IF(G6137&gt;J6137,1,IF(G6137&lt;J6137,0,2)),
                                        IF(G6137&gt;H6137,1,IF(G6137&lt;H6137,0,2))
                                        )
                          )
              )
        )</f>
        <v>0</v>
      </c>
      <c r="L6137">
        <f t="shared" ca="1" si="669"/>
        <v>-572</v>
      </c>
      <c r="M6137">
        <f t="shared" ca="1" si="670"/>
        <v>-668.19999999997435</v>
      </c>
      <c r="N6137">
        <f t="shared" ca="1" si="671"/>
        <v>-1186</v>
      </c>
    </row>
    <row r="6138" spans="1:14" x14ac:dyDescent="0.25">
      <c r="A6138">
        <f ca="1"/>
        <v>6</v>
      </c>
      <c r="B6138">
        <f ca="1"/>
        <v>0</v>
      </c>
      <c r="C6138">
        <f ca="1"/>
        <v>2</v>
      </c>
      <c r="D6138">
        <f ca="1"/>
        <v>2</v>
      </c>
      <c r="E6138">
        <f ca="1"/>
        <v>5</v>
      </c>
      <c r="F6138">
        <f ca="1"/>
        <v>2</v>
      </c>
      <c r="G6138">
        <f t="shared" ca="1" si="665"/>
        <v>6</v>
      </c>
      <c r="H6138">
        <f t="shared" ca="1" si="666"/>
        <v>7</v>
      </c>
      <c r="I6138">
        <f t="shared" ca="1" si="667"/>
        <v>8</v>
      </c>
      <c r="J6138">
        <f t="shared" ca="1" si="668"/>
        <v>9</v>
      </c>
      <c r="K6138" cm="1">
        <f t="array" aca="1" ref="K6138" ca="1">IF(G6138&gt;7,
        IF(G6138&gt;H6138, 1, IF(G6138&lt;H6138, 0, 2)),
        IF(       H6138&gt;7,
                     IF(G6138&gt;H6138, 1, IF(G6138&lt;H6138, 0, 2)),
                     IF(         G6138&lt;6,
                                   IF(            _xlfn.XLOOKUP(C6138,'deck &amp; rules'!$D$22:$M$22,_xlfn.XLOOKUP(H6138,'deck &amp; rules'!$C$23:$C$30,'deck &amp; rules'!$D$23:$M$30))="draw",
                                                     IF(I6138&gt;J6138,1,IF(I6138&lt;J6138,0,2)),
                                                     IF(I6138&gt;H6138,1,IF(I6138&lt;H6138,0,2))),
                                   IF(H6138&lt;7,
                                        IF(G6138&gt;J6138,1,IF(G6138&lt;J6138,0,2)),
                                        IF(G6138&gt;H6138,1,IF(G6138&lt;H6138,0,2))
                                        )
                          )
              )
        )</f>
        <v>0</v>
      </c>
      <c r="L6138">
        <f t="shared" ca="1" si="669"/>
        <v>-573</v>
      </c>
      <c r="M6138">
        <f t="shared" ca="1" si="670"/>
        <v>-667.24999999997431</v>
      </c>
      <c r="N6138">
        <f t="shared" ca="1" si="671"/>
        <v>-1187</v>
      </c>
    </row>
    <row r="6139" spans="1:14" x14ac:dyDescent="0.25">
      <c r="A6139">
        <f ca="1"/>
        <v>8</v>
      </c>
      <c r="B6139">
        <f ca="1"/>
        <v>7</v>
      </c>
      <c r="C6139">
        <f ca="1"/>
        <v>0</v>
      </c>
      <c r="D6139">
        <f ca="1"/>
        <v>0</v>
      </c>
      <c r="E6139">
        <f ca="1"/>
        <v>4</v>
      </c>
      <c r="F6139">
        <f ca="1"/>
        <v>2</v>
      </c>
      <c r="G6139">
        <f t="shared" ca="1" si="665"/>
        <v>5</v>
      </c>
      <c r="H6139">
        <f t="shared" ca="1" si="666"/>
        <v>4</v>
      </c>
      <c r="I6139">
        <f t="shared" ca="1" si="667"/>
        <v>5</v>
      </c>
      <c r="J6139">
        <f t="shared" ca="1" si="668"/>
        <v>6</v>
      </c>
      <c r="K6139" cm="1">
        <f t="array" aca="1" ref="K6139" ca="1">IF(G6139&gt;7,
        IF(G6139&gt;H6139, 1, IF(G6139&lt;H6139, 0, 2)),
        IF(       H6139&gt;7,
                     IF(G6139&gt;H6139, 1, IF(G6139&lt;H6139, 0, 2)),
                     IF(         G6139&lt;6,
                                   IF(            _xlfn.XLOOKUP(C6139,'deck &amp; rules'!$D$22:$M$22,_xlfn.XLOOKUP(H6139,'deck &amp; rules'!$C$23:$C$30,'deck &amp; rules'!$D$23:$M$30))="draw",
                                                     IF(I6139&gt;J6139,1,IF(I6139&lt;J6139,0,2)),
                                                     IF(I6139&gt;H6139,1,IF(I6139&lt;H6139,0,2))),
                                   IF(H6139&lt;7,
                                        IF(G6139&gt;J6139,1,IF(G6139&lt;J6139,0,2)),
                                        IF(G6139&gt;H6139,1,IF(G6139&lt;H6139,0,2))
                                        )
                          )
              )
        )</f>
        <v>1</v>
      </c>
      <c r="L6139">
        <f t="shared" ca="1" si="669"/>
        <v>-572</v>
      </c>
      <c r="M6139">
        <f t="shared" ca="1" si="670"/>
        <v>-668.24999999997431</v>
      </c>
      <c r="N6139">
        <f t="shared" ca="1" si="671"/>
        <v>-1188</v>
      </c>
    </row>
    <row r="6140" spans="1:14" x14ac:dyDescent="0.25">
      <c r="A6140">
        <f ca="1"/>
        <v>5</v>
      </c>
      <c r="B6140">
        <f ca="1"/>
        <v>6</v>
      </c>
      <c r="C6140">
        <f ca="1"/>
        <v>8</v>
      </c>
      <c r="D6140">
        <f ca="1"/>
        <v>4</v>
      </c>
      <c r="E6140">
        <f ca="1"/>
        <v>4</v>
      </c>
      <c r="F6140">
        <f ca="1"/>
        <v>0</v>
      </c>
      <c r="G6140">
        <f t="shared" ca="1" si="665"/>
        <v>1</v>
      </c>
      <c r="H6140">
        <f t="shared" ca="1" si="666"/>
        <v>8</v>
      </c>
      <c r="I6140">
        <f t="shared" ca="1" si="667"/>
        <v>9</v>
      </c>
      <c r="J6140">
        <f t="shared" ca="1" si="668"/>
        <v>8</v>
      </c>
      <c r="K6140" cm="1">
        <f t="array" aca="1" ref="K6140" ca="1">IF(G6140&gt;7,
        IF(G6140&gt;H6140, 1, IF(G6140&lt;H6140, 0, 2)),
        IF(       H6140&gt;7,
                     IF(G6140&gt;H6140, 1, IF(G6140&lt;H6140, 0, 2)),
                     IF(         G6140&lt;6,
                                   IF(            _xlfn.XLOOKUP(C6140,'deck &amp; rules'!$D$22:$M$22,_xlfn.XLOOKUP(H6140,'deck &amp; rules'!$C$23:$C$30,'deck &amp; rules'!$D$23:$M$30))="draw",
                                                     IF(I6140&gt;J6140,1,IF(I6140&lt;J6140,0,2)),
                                                     IF(I6140&gt;H6140,1,IF(I6140&lt;H6140,0,2))),
                                   IF(H6140&lt;7,
                                        IF(G6140&gt;J6140,1,IF(G6140&lt;J6140,0,2)),
                                        IF(G6140&gt;H6140,1,IF(G6140&lt;H6140,0,2))
                                        )
                          )
              )
        )</f>
        <v>0</v>
      </c>
      <c r="L6140">
        <f t="shared" ca="1" si="669"/>
        <v>-573</v>
      </c>
      <c r="M6140">
        <f t="shared" ca="1" si="670"/>
        <v>-667.29999999997426</v>
      </c>
      <c r="N6140">
        <f t="shared" ca="1" si="671"/>
        <v>-1189</v>
      </c>
    </row>
    <row r="6141" spans="1:14" x14ac:dyDescent="0.25">
      <c r="A6141">
        <f ca="1"/>
        <v>1</v>
      </c>
      <c r="B6141">
        <f ca="1"/>
        <v>4</v>
      </c>
      <c r="C6141">
        <f ca="1"/>
        <v>0</v>
      </c>
      <c r="D6141">
        <f ca="1"/>
        <v>5</v>
      </c>
      <c r="E6141">
        <f ca="1"/>
        <v>5</v>
      </c>
      <c r="F6141">
        <f ca="1"/>
        <v>0</v>
      </c>
      <c r="G6141">
        <f t="shared" ca="1" si="665"/>
        <v>5</v>
      </c>
      <c r="H6141">
        <f t="shared" ca="1" si="666"/>
        <v>0</v>
      </c>
      <c r="I6141">
        <f t="shared" ca="1" si="667"/>
        <v>5</v>
      </c>
      <c r="J6141">
        <f t="shared" ca="1" si="668"/>
        <v>0</v>
      </c>
      <c r="K6141" cm="1">
        <f t="array" aca="1" ref="K6141" ca="1">IF(G6141&gt;7,
        IF(G6141&gt;H6141, 1, IF(G6141&lt;H6141, 0, 2)),
        IF(       H6141&gt;7,
                     IF(G6141&gt;H6141, 1, IF(G6141&lt;H6141, 0, 2)),
                     IF(         G6141&lt;6,
                                   IF(            _xlfn.XLOOKUP(C6141,'deck &amp; rules'!$D$22:$M$22,_xlfn.XLOOKUP(H6141,'deck &amp; rules'!$C$23:$C$30,'deck &amp; rules'!$D$23:$M$30))="draw",
                                                     IF(I6141&gt;J6141,1,IF(I6141&lt;J6141,0,2)),
                                                     IF(I6141&gt;H6141,1,IF(I6141&lt;H6141,0,2))),
                                   IF(H6141&lt;7,
                                        IF(G6141&gt;J6141,1,IF(G6141&lt;J6141,0,2)),
                                        IF(G6141&gt;H6141,1,IF(G6141&lt;H6141,0,2))
                                        )
                          )
              )
        )</f>
        <v>1</v>
      </c>
      <c r="L6141">
        <f t="shared" ca="1" si="669"/>
        <v>-572</v>
      </c>
      <c r="M6141">
        <f t="shared" ca="1" si="670"/>
        <v>-668.29999999997426</v>
      </c>
      <c r="N6141">
        <f t="shared" ca="1" si="671"/>
        <v>-1190</v>
      </c>
    </row>
    <row r="6142" spans="1:14" x14ac:dyDescent="0.25">
      <c r="A6142">
        <f ca="1"/>
        <v>0</v>
      </c>
      <c r="B6142">
        <f ca="1"/>
        <v>7</v>
      </c>
      <c r="C6142">
        <f ca="1"/>
        <v>3</v>
      </c>
      <c r="D6142">
        <f ca="1"/>
        <v>2</v>
      </c>
      <c r="E6142">
        <f ca="1"/>
        <v>7</v>
      </c>
      <c r="F6142">
        <f ca="1"/>
        <v>0</v>
      </c>
      <c r="G6142">
        <f t="shared" ca="1" si="665"/>
        <v>7</v>
      </c>
      <c r="H6142">
        <f t="shared" ca="1" si="666"/>
        <v>9</v>
      </c>
      <c r="I6142">
        <f t="shared" ca="1" si="667"/>
        <v>0</v>
      </c>
      <c r="J6142">
        <f t="shared" ca="1" si="668"/>
        <v>9</v>
      </c>
      <c r="K6142" cm="1">
        <f t="array" aca="1" ref="K6142" ca="1">IF(G6142&gt;7,
        IF(G6142&gt;H6142, 1, IF(G6142&lt;H6142, 0, 2)),
        IF(       H6142&gt;7,
                     IF(G6142&gt;H6142, 1, IF(G6142&lt;H6142, 0, 2)),
                     IF(         G6142&lt;6,
                                   IF(            _xlfn.XLOOKUP(C6142,'deck &amp; rules'!$D$22:$M$22,_xlfn.XLOOKUP(H6142,'deck &amp; rules'!$C$23:$C$30,'deck &amp; rules'!$D$23:$M$30))="draw",
                                                     IF(I6142&gt;J6142,1,IF(I6142&lt;J6142,0,2)),
                                                     IF(I6142&gt;H6142,1,IF(I6142&lt;H6142,0,2))),
                                   IF(H6142&lt;7,
                                        IF(G6142&gt;J6142,1,IF(G6142&lt;J6142,0,2)),
                                        IF(G6142&gt;H6142,1,IF(G6142&lt;H6142,0,2))
                                        )
                          )
              )
        )</f>
        <v>0</v>
      </c>
      <c r="L6142">
        <f t="shared" ca="1" si="669"/>
        <v>-573</v>
      </c>
      <c r="M6142">
        <f t="shared" ca="1" si="670"/>
        <v>-667.34999999997422</v>
      </c>
      <c r="N6142">
        <f t="shared" ca="1" si="671"/>
        <v>-1191</v>
      </c>
    </row>
    <row r="6143" spans="1:14" x14ac:dyDescent="0.25">
      <c r="A6143">
        <f ca="1"/>
        <v>0</v>
      </c>
      <c r="B6143">
        <f ca="1"/>
        <v>3</v>
      </c>
      <c r="C6143">
        <f ca="1"/>
        <v>6</v>
      </c>
      <c r="D6143">
        <f ca="1"/>
        <v>1</v>
      </c>
      <c r="E6143">
        <f ca="1"/>
        <v>0</v>
      </c>
      <c r="F6143">
        <f ca="1"/>
        <v>3</v>
      </c>
      <c r="G6143">
        <f t="shared" ca="1" si="665"/>
        <v>3</v>
      </c>
      <c r="H6143">
        <f t="shared" ca="1" si="666"/>
        <v>1</v>
      </c>
      <c r="I6143">
        <f t="shared" ca="1" si="667"/>
        <v>9</v>
      </c>
      <c r="J6143">
        <f t="shared" ca="1" si="668"/>
        <v>4</v>
      </c>
      <c r="K6143" cm="1">
        <f t="array" aca="1" ref="K6143" ca="1">IF(G6143&gt;7,
        IF(G6143&gt;H6143, 1, IF(G6143&lt;H6143, 0, 2)),
        IF(       H6143&gt;7,
                     IF(G6143&gt;H6143, 1, IF(G6143&lt;H6143, 0, 2)),
                     IF(         G6143&lt;6,
                                   IF(            _xlfn.XLOOKUP(C6143,'deck &amp; rules'!$D$22:$M$22,_xlfn.XLOOKUP(H6143,'deck &amp; rules'!$C$23:$C$30,'deck &amp; rules'!$D$23:$M$30))="draw",
                                                     IF(I6143&gt;J6143,1,IF(I6143&lt;J6143,0,2)),
                                                     IF(I6143&gt;H6143,1,IF(I6143&lt;H6143,0,2))),
                                   IF(H6143&lt;7,
                                        IF(G6143&gt;J6143,1,IF(G6143&lt;J6143,0,2)),
                                        IF(G6143&gt;H6143,1,IF(G6143&lt;H6143,0,2))
                                        )
                          )
              )
        )</f>
        <v>1</v>
      </c>
      <c r="L6143">
        <f t="shared" ca="1" si="669"/>
        <v>-572</v>
      </c>
      <c r="M6143">
        <f t="shared" ca="1" si="670"/>
        <v>-668.34999999997422</v>
      </c>
      <c r="N6143">
        <f t="shared" ca="1" si="671"/>
        <v>-1192</v>
      </c>
    </row>
    <row r="6144" spans="1:14" x14ac:dyDescent="0.25">
      <c r="A6144">
        <f ca="1"/>
        <v>8</v>
      </c>
      <c r="B6144">
        <f ca="1"/>
        <v>6</v>
      </c>
      <c r="C6144">
        <f ca="1"/>
        <v>4</v>
      </c>
      <c r="D6144">
        <f ca="1"/>
        <v>1</v>
      </c>
      <c r="E6144">
        <f ca="1"/>
        <v>5</v>
      </c>
      <c r="F6144">
        <f ca="1"/>
        <v>9</v>
      </c>
      <c r="G6144">
        <f t="shared" ca="1" si="665"/>
        <v>4</v>
      </c>
      <c r="H6144">
        <f t="shared" ca="1" si="666"/>
        <v>6</v>
      </c>
      <c r="I6144">
        <f t="shared" ca="1" si="667"/>
        <v>8</v>
      </c>
      <c r="J6144">
        <f t="shared" ca="1" si="668"/>
        <v>5</v>
      </c>
      <c r="K6144" cm="1">
        <f t="array" aca="1" ref="K6144" ca="1">IF(G6144&gt;7,
        IF(G6144&gt;H6144, 1, IF(G6144&lt;H6144, 0, 2)),
        IF(       H6144&gt;7,
                     IF(G6144&gt;H6144, 1, IF(G6144&lt;H6144, 0, 2)),
                     IF(         G6144&lt;6,
                                   IF(            _xlfn.XLOOKUP(C6144,'deck &amp; rules'!$D$22:$M$22,_xlfn.XLOOKUP(H6144,'deck &amp; rules'!$C$23:$C$30,'deck &amp; rules'!$D$23:$M$30))="draw",
                                                     IF(I6144&gt;J6144,1,IF(I6144&lt;J6144,0,2)),
                                                     IF(I6144&gt;H6144,1,IF(I6144&lt;H6144,0,2))),
                                   IF(H6144&lt;7,
                                        IF(G6144&gt;J6144,1,IF(G6144&lt;J6144,0,2)),
                                        IF(G6144&gt;H6144,1,IF(G6144&lt;H6144,0,2))
                                        )
                          )
              )
        )</f>
        <v>1</v>
      </c>
      <c r="L6144">
        <f t="shared" ca="1" si="669"/>
        <v>-571</v>
      </c>
      <c r="M6144">
        <f t="shared" ca="1" si="670"/>
        <v>-669.34999999997422</v>
      </c>
      <c r="N6144">
        <f t="shared" ca="1" si="671"/>
        <v>-1193</v>
      </c>
    </row>
    <row r="6145" spans="1:14" x14ac:dyDescent="0.25">
      <c r="A6145">
        <f ca="1"/>
        <v>5</v>
      </c>
      <c r="B6145">
        <f ca="1"/>
        <v>9</v>
      </c>
      <c r="C6145">
        <f ca="1"/>
        <v>5</v>
      </c>
      <c r="D6145">
        <f ca="1"/>
        <v>2</v>
      </c>
      <c r="E6145">
        <f ca="1"/>
        <v>3</v>
      </c>
      <c r="F6145">
        <f ca="1"/>
        <v>6</v>
      </c>
      <c r="G6145">
        <f t="shared" ca="1" si="665"/>
        <v>4</v>
      </c>
      <c r="H6145">
        <f t="shared" ca="1" si="666"/>
        <v>5</v>
      </c>
      <c r="I6145">
        <f t="shared" ca="1" si="667"/>
        <v>9</v>
      </c>
      <c r="J6145">
        <f t="shared" ca="1" si="668"/>
        <v>1</v>
      </c>
      <c r="K6145" cm="1">
        <f t="array" aca="1" ref="K6145" ca="1">IF(G6145&gt;7,
        IF(G6145&gt;H6145, 1, IF(G6145&lt;H6145, 0, 2)),
        IF(       H6145&gt;7,
                     IF(G6145&gt;H6145, 1, IF(G6145&lt;H6145, 0, 2)),
                     IF(         G6145&lt;6,
                                   IF(            _xlfn.XLOOKUP(C6145,'deck &amp; rules'!$D$22:$M$22,_xlfn.XLOOKUP(H6145,'deck &amp; rules'!$C$23:$C$30,'deck &amp; rules'!$D$23:$M$30))="draw",
                                                     IF(I6145&gt;J6145,1,IF(I6145&lt;J6145,0,2)),
                                                     IF(I6145&gt;H6145,1,IF(I6145&lt;H6145,0,2))),
                                   IF(H6145&lt;7,
                                        IF(G6145&gt;J6145,1,IF(G6145&lt;J6145,0,2)),
                                        IF(G6145&gt;H6145,1,IF(G6145&lt;H6145,0,2))
                                        )
                          )
              )
        )</f>
        <v>1</v>
      </c>
      <c r="L6145">
        <f t="shared" ca="1" si="669"/>
        <v>-570</v>
      </c>
      <c r="M6145">
        <f t="shared" ca="1" si="670"/>
        <v>-670.34999999997422</v>
      </c>
      <c r="N6145">
        <f t="shared" ca="1" si="671"/>
        <v>-1194</v>
      </c>
    </row>
    <row r="6146" spans="1:14" x14ac:dyDescent="0.25">
      <c r="A6146">
        <f ca="1"/>
        <v>0</v>
      </c>
      <c r="B6146">
        <f ca="1"/>
        <v>9</v>
      </c>
      <c r="C6146">
        <f ca="1"/>
        <v>1</v>
      </c>
      <c r="D6146">
        <f ca="1"/>
        <v>7</v>
      </c>
      <c r="E6146">
        <f ca="1"/>
        <v>1</v>
      </c>
      <c r="F6146">
        <f ca="1"/>
        <v>6</v>
      </c>
      <c r="G6146">
        <f t="shared" ca="1" si="665"/>
        <v>9</v>
      </c>
      <c r="H6146">
        <f t="shared" ca="1" si="666"/>
        <v>8</v>
      </c>
      <c r="I6146">
        <f t="shared" ca="1" si="667"/>
        <v>0</v>
      </c>
      <c r="J6146">
        <f t="shared" ca="1" si="668"/>
        <v>4</v>
      </c>
      <c r="K6146" cm="1">
        <f t="array" aca="1" ref="K6146" ca="1">IF(G6146&gt;7,
        IF(G6146&gt;H6146, 1, IF(G6146&lt;H6146, 0, 2)),
        IF(       H6146&gt;7,
                     IF(G6146&gt;H6146, 1, IF(G6146&lt;H6146, 0, 2)),
                     IF(         G6146&lt;6,
                                   IF(            _xlfn.XLOOKUP(C6146,'deck &amp; rules'!$D$22:$M$22,_xlfn.XLOOKUP(H6146,'deck &amp; rules'!$C$23:$C$30,'deck &amp; rules'!$D$23:$M$30))="draw",
                                                     IF(I6146&gt;J6146,1,IF(I6146&lt;J6146,0,2)),
                                                     IF(I6146&gt;H6146,1,IF(I6146&lt;H6146,0,2))),
                                   IF(H6146&lt;7,
                                        IF(G6146&gt;J6146,1,IF(G6146&lt;J6146,0,2)),
                                        IF(G6146&gt;H6146,1,IF(G6146&lt;H6146,0,2))
                                        )
                          )
              )
        )</f>
        <v>1</v>
      </c>
      <c r="L6146">
        <f t="shared" ca="1" si="669"/>
        <v>-569</v>
      </c>
      <c r="M6146">
        <f t="shared" ca="1" si="670"/>
        <v>-671.34999999997422</v>
      </c>
      <c r="N6146">
        <f t="shared" ca="1" si="671"/>
        <v>-1195</v>
      </c>
    </row>
    <row r="6147" spans="1:14" x14ac:dyDescent="0.25">
      <c r="A6147">
        <f ca="1"/>
        <v>9</v>
      </c>
      <c r="B6147">
        <f ca="1"/>
        <v>5</v>
      </c>
      <c r="C6147">
        <f ca="1"/>
        <v>0</v>
      </c>
      <c r="D6147">
        <f ca="1"/>
        <v>0</v>
      </c>
      <c r="E6147">
        <f ca="1"/>
        <v>2</v>
      </c>
      <c r="F6147">
        <f ca="1"/>
        <v>6</v>
      </c>
      <c r="G6147">
        <f t="shared" ref="G6147:G6210" ca="1" si="672">IF(A6147+B6147&gt;9,A6147+B6147-10,A6147+B6147)</f>
        <v>4</v>
      </c>
      <c r="H6147">
        <f t="shared" ref="H6147:H6210" ca="1" si="673">IF(D6147+E6147&gt;9,D6147+E6147-10,D6147+E6147)</f>
        <v>2</v>
      </c>
      <c r="I6147">
        <f t="shared" ref="I6147:I6210" ca="1" si="674">IF(G6147+C6147&gt;9,G6147+C6147-10,G6147+C6147)</f>
        <v>4</v>
      </c>
      <c r="J6147">
        <f t="shared" ref="J6147:J6210" ca="1" si="675">IF(H6147+F6147&gt;9,H6147+F6147-10,H6147+F6147)</f>
        <v>8</v>
      </c>
      <c r="K6147" cm="1">
        <f t="array" aca="1" ref="K6147" ca="1">IF(G6147&gt;7,
        IF(G6147&gt;H6147, 1, IF(G6147&lt;H6147, 0, 2)),
        IF(       H6147&gt;7,
                     IF(G6147&gt;H6147, 1, IF(G6147&lt;H6147, 0, 2)),
                     IF(         G6147&lt;6,
                                   IF(            _xlfn.XLOOKUP(C6147,'deck &amp; rules'!$D$22:$M$22,_xlfn.XLOOKUP(H6147,'deck &amp; rules'!$C$23:$C$30,'deck &amp; rules'!$D$23:$M$30))="draw",
                                                     IF(I6147&gt;J6147,1,IF(I6147&lt;J6147,0,2)),
                                                     IF(I6147&gt;H6147,1,IF(I6147&lt;H6147,0,2))),
                                   IF(H6147&lt;7,
                                        IF(G6147&gt;J6147,1,IF(G6147&lt;J6147,0,2)),
                                        IF(G6147&gt;H6147,1,IF(G6147&lt;H6147,0,2))
                                        )
                          )
              )
        )</f>
        <v>0</v>
      </c>
      <c r="L6147">
        <f t="shared" ca="1" si="669"/>
        <v>-570</v>
      </c>
      <c r="M6147">
        <f t="shared" ca="1" si="670"/>
        <v>-670.39999999997417</v>
      </c>
      <c r="N6147">
        <f t="shared" ca="1" si="671"/>
        <v>-1196</v>
      </c>
    </row>
    <row r="6148" spans="1:14" x14ac:dyDescent="0.25">
      <c r="A6148">
        <f ca="1"/>
        <v>8</v>
      </c>
      <c r="B6148">
        <f ca="1"/>
        <v>1</v>
      </c>
      <c r="C6148">
        <f ca="1"/>
        <v>0</v>
      </c>
      <c r="D6148">
        <f ca="1"/>
        <v>0</v>
      </c>
      <c r="E6148">
        <f ca="1"/>
        <v>5</v>
      </c>
      <c r="F6148">
        <f ca="1"/>
        <v>9</v>
      </c>
      <c r="G6148">
        <f t="shared" ca="1" si="672"/>
        <v>9</v>
      </c>
      <c r="H6148">
        <f t="shared" ca="1" si="673"/>
        <v>5</v>
      </c>
      <c r="I6148">
        <f t="shared" ca="1" si="674"/>
        <v>9</v>
      </c>
      <c r="J6148">
        <f t="shared" ca="1" si="675"/>
        <v>4</v>
      </c>
      <c r="K6148" cm="1">
        <f t="array" aca="1" ref="K6148" ca="1">IF(G6148&gt;7,
        IF(G6148&gt;H6148, 1, IF(G6148&lt;H6148, 0, 2)),
        IF(       H6148&gt;7,
                     IF(G6148&gt;H6148, 1, IF(G6148&lt;H6148, 0, 2)),
                     IF(         G6148&lt;6,
                                   IF(            _xlfn.XLOOKUP(C6148,'deck &amp; rules'!$D$22:$M$22,_xlfn.XLOOKUP(H6148,'deck &amp; rules'!$C$23:$C$30,'deck &amp; rules'!$D$23:$M$30))="draw",
                                                     IF(I6148&gt;J6148,1,IF(I6148&lt;J6148,0,2)),
                                                     IF(I6148&gt;H6148,1,IF(I6148&lt;H6148,0,2))),
                                   IF(H6148&lt;7,
                                        IF(G6148&gt;J6148,1,IF(G6148&lt;J6148,0,2)),
                                        IF(G6148&gt;H6148,1,IF(G6148&lt;H6148,0,2))
                                        )
                          )
              )
        )</f>
        <v>1</v>
      </c>
      <c r="L6148">
        <f t="shared" ref="L6148:L6211" ca="1" si="676">IF(K6148=1,L6147+1,L6147-1)</f>
        <v>-569</v>
      </c>
      <c r="M6148">
        <f t="shared" ref="M6148:M6211" ca="1" si="677">IF(K6148=0,M6147+19/20,M6147-1)</f>
        <v>-671.39999999997417</v>
      </c>
      <c r="N6148">
        <f t="shared" ref="N6148:N6211" ca="1" si="678">IF(K6148=2,N6147+8,N6147-1)</f>
        <v>-1197</v>
      </c>
    </row>
    <row r="6149" spans="1:14" x14ac:dyDescent="0.25">
      <c r="A6149">
        <f ca="1"/>
        <v>2</v>
      </c>
      <c r="B6149">
        <f ca="1"/>
        <v>8</v>
      </c>
      <c r="C6149">
        <f ca="1"/>
        <v>4</v>
      </c>
      <c r="D6149">
        <f ca="1"/>
        <v>7</v>
      </c>
      <c r="E6149">
        <f ca="1"/>
        <v>6</v>
      </c>
      <c r="F6149">
        <f ca="1"/>
        <v>8</v>
      </c>
      <c r="G6149">
        <f t="shared" ca="1" si="672"/>
        <v>0</v>
      </c>
      <c r="H6149">
        <f t="shared" ca="1" si="673"/>
        <v>3</v>
      </c>
      <c r="I6149">
        <f t="shared" ca="1" si="674"/>
        <v>4</v>
      </c>
      <c r="J6149">
        <f t="shared" ca="1" si="675"/>
        <v>1</v>
      </c>
      <c r="K6149" cm="1">
        <f t="array" aca="1" ref="K6149" ca="1">IF(G6149&gt;7,
        IF(G6149&gt;H6149, 1, IF(G6149&lt;H6149, 0, 2)),
        IF(       H6149&gt;7,
                     IF(G6149&gt;H6149, 1, IF(G6149&lt;H6149, 0, 2)),
                     IF(         G6149&lt;6,
                                   IF(            _xlfn.XLOOKUP(C6149,'deck &amp; rules'!$D$22:$M$22,_xlfn.XLOOKUP(H6149,'deck &amp; rules'!$C$23:$C$30,'deck &amp; rules'!$D$23:$M$30))="draw",
                                                     IF(I6149&gt;J6149,1,IF(I6149&lt;J6149,0,2)),
                                                     IF(I6149&gt;H6149,1,IF(I6149&lt;H6149,0,2))),
                                   IF(H6149&lt;7,
                                        IF(G6149&gt;J6149,1,IF(G6149&lt;J6149,0,2)),
                                        IF(G6149&gt;H6149,1,IF(G6149&lt;H6149,0,2))
                                        )
                          )
              )
        )</f>
        <v>1</v>
      </c>
      <c r="L6149">
        <f t="shared" ca="1" si="676"/>
        <v>-568</v>
      </c>
      <c r="M6149">
        <f t="shared" ca="1" si="677"/>
        <v>-672.39999999997417</v>
      </c>
      <c r="N6149">
        <f t="shared" ca="1" si="678"/>
        <v>-1198</v>
      </c>
    </row>
    <row r="6150" spans="1:14" x14ac:dyDescent="0.25">
      <c r="A6150">
        <f ca="1"/>
        <v>1</v>
      </c>
      <c r="B6150">
        <f ca="1"/>
        <v>3</v>
      </c>
      <c r="C6150">
        <f ca="1"/>
        <v>4</v>
      </c>
      <c r="D6150">
        <f ca="1"/>
        <v>8</v>
      </c>
      <c r="E6150">
        <f ca="1"/>
        <v>0</v>
      </c>
      <c r="F6150">
        <f ca="1"/>
        <v>5</v>
      </c>
      <c r="G6150">
        <f t="shared" ca="1" si="672"/>
        <v>4</v>
      </c>
      <c r="H6150">
        <f t="shared" ca="1" si="673"/>
        <v>8</v>
      </c>
      <c r="I6150">
        <f t="shared" ca="1" si="674"/>
        <v>8</v>
      </c>
      <c r="J6150">
        <f t="shared" ca="1" si="675"/>
        <v>3</v>
      </c>
      <c r="K6150" cm="1">
        <f t="array" aca="1" ref="K6150" ca="1">IF(G6150&gt;7,
        IF(G6150&gt;H6150, 1, IF(G6150&lt;H6150, 0, 2)),
        IF(       H6150&gt;7,
                     IF(G6150&gt;H6150, 1, IF(G6150&lt;H6150, 0, 2)),
                     IF(         G6150&lt;6,
                                   IF(            _xlfn.XLOOKUP(C6150,'deck &amp; rules'!$D$22:$M$22,_xlfn.XLOOKUP(H6150,'deck &amp; rules'!$C$23:$C$30,'deck &amp; rules'!$D$23:$M$30))="draw",
                                                     IF(I6150&gt;J6150,1,IF(I6150&lt;J6150,0,2)),
                                                     IF(I6150&gt;H6150,1,IF(I6150&lt;H6150,0,2))),
                                   IF(H6150&lt;7,
                                        IF(G6150&gt;J6150,1,IF(G6150&lt;J6150,0,2)),
                                        IF(G6150&gt;H6150,1,IF(G6150&lt;H6150,0,2))
                                        )
                          )
              )
        )</f>
        <v>0</v>
      </c>
      <c r="L6150">
        <f t="shared" ca="1" si="676"/>
        <v>-569</v>
      </c>
      <c r="M6150">
        <f t="shared" ca="1" si="677"/>
        <v>-671.44999999997412</v>
      </c>
      <c r="N6150">
        <f t="shared" ca="1" si="678"/>
        <v>-1199</v>
      </c>
    </row>
    <row r="6151" spans="1:14" x14ac:dyDescent="0.25">
      <c r="A6151">
        <f ca="1"/>
        <v>0</v>
      </c>
      <c r="B6151">
        <f ca="1"/>
        <v>9</v>
      </c>
      <c r="C6151">
        <f ca="1"/>
        <v>8</v>
      </c>
      <c r="D6151">
        <f ca="1"/>
        <v>1</v>
      </c>
      <c r="E6151">
        <f ca="1"/>
        <v>0</v>
      </c>
      <c r="F6151">
        <f ca="1"/>
        <v>0</v>
      </c>
      <c r="G6151">
        <f t="shared" ca="1" si="672"/>
        <v>9</v>
      </c>
      <c r="H6151">
        <f t="shared" ca="1" si="673"/>
        <v>1</v>
      </c>
      <c r="I6151">
        <f t="shared" ca="1" si="674"/>
        <v>7</v>
      </c>
      <c r="J6151">
        <f t="shared" ca="1" si="675"/>
        <v>1</v>
      </c>
      <c r="K6151" cm="1">
        <f t="array" aca="1" ref="K6151" ca="1">IF(G6151&gt;7,
        IF(G6151&gt;H6151, 1, IF(G6151&lt;H6151, 0, 2)),
        IF(       H6151&gt;7,
                     IF(G6151&gt;H6151, 1, IF(G6151&lt;H6151, 0, 2)),
                     IF(         G6151&lt;6,
                                   IF(            _xlfn.XLOOKUP(C6151,'deck &amp; rules'!$D$22:$M$22,_xlfn.XLOOKUP(H6151,'deck &amp; rules'!$C$23:$C$30,'deck &amp; rules'!$D$23:$M$30))="draw",
                                                     IF(I6151&gt;J6151,1,IF(I6151&lt;J6151,0,2)),
                                                     IF(I6151&gt;H6151,1,IF(I6151&lt;H6151,0,2))),
                                   IF(H6151&lt;7,
                                        IF(G6151&gt;J6151,1,IF(G6151&lt;J6151,0,2)),
                                        IF(G6151&gt;H6151,1,IF(G6151&lt;H6151,0,2))
                                        )
                          )
              )
        )</f>
        <v>1</v>
      </c>
      <c r="L6151">
        <f t="shared" ca="1" si="676"/>
        <v>-568</v>
      </c>
      <c r="M6151">
        <f t="shared" ca="1" si="677"/>
        <v>-672.44999999997412</v>
      </c>
      <c r="N6151">
        <f t="shared" ca="1" si="678"/>
        <v>-1200</v>
      </c>
    </row>
    <row r="6152" spans="1:14" x14ac:dyDescent="0.25">
      <c r="A6152">
        <f ca="1"/>
        <v>0</v>
      </c>
      <c r="B6152">
        <f ca="1"/>
        <v>0</v>
      </c>
      <c r="C6152">
        <f ca="1"/>
        <v>0</v>
      </c>
      <c r="D6152">
        <f ca="1"/>
        <v>6</v>
      </c>
      <c r="E6152">
        <f ca="1"/>
        <v>8</v>
      </c>
      <c r="F6152">
        <f ca="1"/>
        <v>5</v>
      </c>
      <c r="G6152">
        <f t="shared" ca="1" si="672"/>
        <v>0</v>
      </c>
      <c r="H6152">
        <f t="shared" ca="1" si="673"/>
        <v>4</v>
      </c>
      <c r="I6152">
        <f t="shared" ca="1" si="674"/>
        <v>0</v>
      </c>
      <c r="J6152">
        <f t="shared" ca="1" si="675"/>
        <v>9</v>
      </c>
      <c r="K6152" cm="1">
        <f t="array" aca="1" ref="K6152" ca="1">IF(G6152&gt;7,
        IF(G6152&gt;H6152, 1, IF(G6152&lt;H6152, 0, 2)),
        IF(       H6152&gt;7,
                     IF(G6152&gt;H6152, 1, IF(G6152&lt;H6152, 0, 2)),
                     IF(         G6152&lt;6,
                                   IF(            _xlfn.XLOOKUP(C6152,'deck &amp; rules'!$D$22:$M$22,_xlfn.XLOOKUP(H6152,'deck &amp; rules'!$C$23:$C$30,'deck &amp; rules'!$D$23:$M$30))="draw",
                                                     IF(I6152&gt;J6152,1,IF(I6152&lt;J6152,0,2)),
                                                     IF(I6152&gt;H6152,1,IF(I6152&lt;H6152,0,2))),
                                   IF(H6152&lt;7,
                                        IF(G6152&gt;J6152,1,IF(G6152&lt;J6152,0,2)),
                                        IF(G6152&gt;H6152,1,IF(G6152&lt;H6152,0,2))
                                        )
                          )
              )
        )</f>
        <v>0</v>
      </c>
      <c r="L6152">
        <f t="shared" ca="1" si="676"/>
        <v>-569</v>
      </c>
      <c r="M6152">
        <f t="shared" ca="1" si="677"/>
        <v>-671.49999999997408</v>
      </c>
      <c r="N6152">
        <f t="shared" ca="1" si="678"/>
        <v>-1201</v>
      </c>
    </row>
    <row r="6153" spans="1:14" x14ac:dyDescent="0.25">
      <c r="A6153">
        <f ca="1"/>
        <v>0</v>
      </c>
      <c r="B6153">
        <f ca="1"/>
        <v>0</v>
      </c>
      <c r="C6153">
        <f ca="1"/>
        <v>1</v>
      </c>
      <c r="D6153">
        <f ca="1"/>
        <v>3</v>
      </c>
      <c r="E6153">
        <f ca="1"/>
        <v>0</v>
      </c>
      <c r="F6153">
        <f ca="1"/>
        <v>5</v>
      </c>
      <c r="G6153">
        <f t="shared" ca="1" si="672"/>
        <v>0</v>
      </c>
      <c r="H6153">
        <f t="shared" ca="1" si="673"/>
        <v>3</v>
      </c>
      <c r="I6153">
        <f t="shared" ca="1" si="674"/>
        <v>1</v>
      </c>
      <c r="J6153">
        <f t="shared" ca="1" si="675"/>
        <v>8</v>
      </c>
      <c r="K6153" cm="1">
        <f t="array" aca="1" ref="K6153" ca="1">IF(G6153&gt;7,
        IF(G6153&gt;H6153, 1, IF(G6153&lt;H6153, 0, 2)),
        IF(       H6153&gt;7,
                     IF(G6153&gt;H6153, 1, IF(G6153&lt;H6153, 0, 2)),
                     IF(         G6153&lt;6,
                                   IF(            _xlfn.XLOOKUP(C6153,'deck &amp; rules'!$D$22:$M$22,_xlfn.XLOOKUP(H6153,'deck &amp; rules'!$C$23:$C$30,'deck &amp; rules'!$D$23:$M$30))="draw",
                                                     IF(I6153&gt;J6153,1,IF(I6153&lt;J6153,0,2)),
                                                     IF(I6153&gt;H6153,1,IF(I6153&lt;H6153,0,2))),
                                   IF(H6153&lt;7,
                                        IF(G6153&gt;J6153,1,IF(G6153&lt;J6153,0,2)),
                                        IF(G6153&gt;H6153,1,IF(G6153&lt;H6153,0,2))
                                        )
                          )
              )
        )</f>
        <v>0</v>
      </c>
      <c r="L6153">
        <f t="shared" ca="1" si="676"/>
        <v>-570</v>
      </c>
      <c r="M6153">
        <f t="shared" ca="1" si="677"/>
        <v>-670.54999999997403</v>
      </c>
      <c r="N6153">
        <f t="shared" ca="1" si="678"/>
        <v>-1202</v>
      </c>
    </row>
    <row r="6154" spans="1:14" x14ac:dyDescent="0.25">
      <c r="A6154">
        <f ca="1"/>
        <v>2</v>
      </c>
      <c r="B6154">
        <f ca="1"/>
        <v>2</v>
      </c>
      <c r="C6154">
        <f ca="1"/>
        <v>0</v>
      </c>
      <c r="D6154">
        <f ca="1"/>
        <v>0</v>
      </c>
      <c r="E6154">
        <f ca="1"/>
        <v>0</v>
      </c>
      <c r="F6154">
        <f ca="1"/>
        <v>0</v>
      </c>
      <c r="G6154">
        <f t="shared" ca="1" si="672"/>
        <v>4</v>
      </c>
      <c r="H6154">
        <f t="shared" ca="1" si="673"/>
        <v>0</v>
      </c>
      <c r="I6154">
        <f t="shared" ca="1" si="674"/>
        <v>4</v>
      </c>
      <c r="J6154">
        <f t="shared" ca="1" si="675"/>
        <v>0</v>
      </c>
      <c r="K6154" cm="1">
        <f t="array" aca="1" ref="K6154" ca="1">IF(G6154&gt;7,
        IF(G6154&gt;H6154, 1, IF(G6154&lt;H6154, 0, 2)),
        IF(       H6154&gt;7,
                     IF(G6154&gt;H6154, 1, IF(G6154&lt;H6154, 0, 2)),
                     IF(         G6154&lt;6,
                                   IF(            _xlfn.XLOOKUP(C6154,'deck &amp; rules'!$D$22:$M$22,_xlfn.XLOOKUP(H6154,'deck &amp; rules'!$C$23:$C$30,'deck &amp; rules'!$D$23:$M$30))="draw",
                                                     IF(I6154&gt;J6154,1,IF(I6154&lt;J6154,0,2)),
                                                     IF(I6154&gt;H6154,1,IF(I6154&lt;H6154,0,2))),
                                   IF(H6154&lt;7,
                                        IF(G6154&gt;J6154,1,IF(G6154&lt;J6154,0,2)),
                                        IF(G6154&gt;H6154,1,IF(G6154&lt;H6154,0,2))
                                        )
                          )
              )
        )</f>
        <v>1</v>
      </c>
      <c r="L6154">
        <f t="shared" ca="1" si="676"/>
        <v>-569</v>
      </c>
      <c r="M6154">
        <f t="shared" ca="1" si="677"/>
        <v>-671.54999999997403</v>
      </c>
      <c r="N6154">
        <f t="shared" ca="1" si="678"/>
        <v>-1203</v>
      </c>
    </row>
    <row r="6155" spans="1:14" x14ac:dyDescent="0.25">
      <c r="A6155">
        <f ca="1"/>
        <v>0</v>
      </c>
      <c r="B6155">
        <f ca="1"/>
        <v>6</v>
      </c>
      <c r="C6155">
        <f ca="1"/>
        <v>0</v>
      </c>
      <c r="D6155">
        <f ca="1"/>
        <v>6</v>
      </c>
      <c r="E6155">
        <f ca="1"/>
        <v>9</v>
      </c>
      <c r="F6155">
        <f ca="1"/>
        <v>2</v>
      </c>
      <c r="G6155">
        <f t="shared" ca="1" si="672"/>
        <v>6</v>
      </c>
      <c r="H6155">
        <f t="shared" ca="1" si="673"/>
        <v>5</v>
      </c>
      <c r="I6155">
        <f t="shared" ca="1" si="674"/>
        <v>6</v>
      </c>
      <c r="J6155">
        <f t="shared" ca="1" si="675"/>
        <v>7</v>
      </c>
      <c r="K6155" cm="1">
        <f t="array" aca="1" ref="K6155" ca="1">IF(G6155&gt;7,
        IF(G6155&gt;H6155, 1, IF(G6155&lt;H6155, 0, 2)),
        IF(       H6155&gt;7,
                     IF(G6155&gt;H6155, 1, IF(G6155&lt;H6155, 0, 2)),
                     IF(         G6155&lt;6,
                                   IF(            _xlfn.XLOOKUP(C6155,'deck &amp; rules'!$D$22:$M$22,_xlfn.XLOOKUP(H6155,'deck &amp; rules'!$C$23:$C$30,'deck &amp; rules'!$D$23:$M$30))="draw",
                                                     IF(I6155&gt;J6155,1,IF(I6155&lt;J6155,0,2)),
                                                     IF(I6155&gt;H6155,1,IF(I6155&lt;H6155,0,2))),
                                   IF(H6155&lt;7,
                                        IF(G6155&gt;J6155,1,IF(G6155&lt;J6155,0,2)),
                                        IF(G6155&gt;H6155,1,IF(G6155&lt;H6155,0,2))
                                        )
                          )
              )
        )</f>
        <v>0</v>
      </c>
      <c r="L6155">
        <f t="shared" ca="1" si="676"/>
        <v>-570</v>
      </c>
      <c r="M6155">
        <f t="shared" ca="1" si="677"/>
        <v>-670.59999999997399</v>
      </c>
      <c r="N6155">
        <f t="shared" ca="1" si="678"/>
        <v>-1204</v>
      </c>
    </row>
    <row r="6156" spans="1:14" x14ac:dyDescent="0.25">
      <c r="A6156">
        <f ca="1"/>
        <v>0</v>
      </c>
      <c r="B6156">
        <f ca="1"/>
        <v>5</v>
      </c>
      <c r="C6156">
        <f ca="1"/>
        <v>0</v>
      </c>
      <c r="D6156">
        <f ca="1"/>
        <v>7</v>
      </c>
      <c r="E6156">
        <f ca="1"/>
        <v>2</v>
      </c>
      <c r="F6156">
        <f ca="1"/>
        <v>3</v>
      </c>
      <c r="G6156">
        <f t="shared" ca="1" si="672"/>
        <v>5</v>
      </c>
      <c r="H6156">
        <f t="shared" ca="1" si="673"/>
        <v>9</v>
      </c>
      <c r="I6156">
        <f t="shared" ca="1" si="674"/>
        <v>5</v>
      </c>
      <c r="J6156">
        <f t="shared" ca="1" si="675"/>
        <v>2</v>
      </c>
      <c r="K6156" cm="1">
        <f t="array" aca="1" ref="K6156" ca="1">IF(G6156&gt;7,
        IF(G6156&gt;H6156, 1, IF(G6156&lt;H6156, 0, 2)),
        IF(       H6156&gt;7,
                     IF(G6156&gt;H6156, 1, IF(G6156&lt;H6156, 0, 2)),
                     IF(         G6156&lt;6,
                                   IF(            _xlfn.XLOOKUP(C6156,'deck &amp; rules'!$D$22:$M$22,_xlfn.XLOOKUP(H6156,'deck &amp; rules'!$C$23:$C$30,'deck &amp; rules'!$D$23:$M$30))="draw",
                                                     IF(I6156&gt;J6156,1,IF(I6156&lt;J6156,0,2)),
                                                     IF(I6156&gt;H6156,1,IF(I6156&lt;H6156,0,2))),
                                   IF(H6156&lt;7,
                                        IF(G6156&gt;J6156,1,IF(G6156&lt;J6156,0,2)),
                                        IF(G6156&gt;H6156,1,IF(G6156&lt;H6156,0,2))
                                        )
                          )
              )
        )</f>
        <v>0</v>
      </c>
      <c r="L6156">
        <f t="shared" ca="1" si="676"/>
        <v>-571</v>
      </c>
      <c r="M6156">
        <f t="shared" ca="1" si="677"/>
        <v>-669.64999999997394</v>
      </c>
      <c r="N6156">
        <f t="shared" ca="1" si="678"/>
        <v>-1205</v>
      </c>
    </row>
    <row r="6157" spans="1:14" x14ac:dyDescent="0.25">
      <c r="A6157">
        <f ca="1"/>
        <v>0</v>
      </c>
      <c r="B6157">
        <f ca="1"/>
        <v>0</v>
      </c>
      <c r="C6157">
        <f ca="1"/>
        <v>0</v>
      </c>
      <c r="D6157">
        <f ca="1"/>
        <v>4</v>
      </c>
      <c r="E6157">
        <f ca="1"/>
        <v>6</v>
      </c>
      <c r="F6157">
        <f ca="1"/>
        <v>8</v>
      </c>
      <c r="G6157">
        <f t="shared" ca="1" si="672"/>
        <v>0</v>
      </c>
      <c r="H6157">
        <f t="shared" ca="1" si="673"/>
        <v>0</v>
      </c>
      <c r="I6157">
        <f t="shared" ca="1" si="674"/>
        <v>0</v>
      </c>
      <c r="J6157">
        <f t="shared" ca="1" si="675"/>
        <v>8</v>
      </c>
      <c r="K6157" cm="1">
        <f t="array" aca="1" ref="K6157" ca="1">IF(G6157&gt;7,
        IF(G6157&gt;H6157, 1, IF(G6157&lt;H6157, 0, 2)),
        IF(       H6157&gt;7,
                     IF(G6157&gt;H6157, 1, IF(G6157&lt;H6157, 0, 2)),
                     IF(         G6157&lt;6,
                                   IF(            _xlfn.XLOOKUP(C6157,'deck &amp; rules'!$D$22:$M$22,_xlfn.XLOOKUP(H6157,'deck &amp; rules'!$C$23:$C$30,'deck &amp; rules'!$D$23:$M$30))="draw",
                                                     IF(I6157&gt;J6157,1,IF(I6157&lt;J6157,0,2)),
                                                     IF(I6157&gt;H6157,1,IF(I6157&lt;H6157,0,2))),
                                   IF(H6157&lt;7,
                                        IF(G6157&gt;J6157,1,IF(G6157&lt;J6157,0,2)),
                                        IF(G6157&gt;H6157,1,IF(G6157&lt;H6157,0,2))
                                        )
                          )
              )
        )</f>
        <v>0</v>
      </c>
      <c r="L6157">
        <f t="shared" ca="1" si="676"/>
        <v>-572</v>
      </c>
      <c r="M6157">
        <f t="shared" ca="1" si="677"/>
        <v>-668.6999999999739</v>
      </c>
      <c r="N6157">
        <f t="shared" ca="1" si="678"/>
        <v>-1206</v>
      </c>
    </row>
    <row r="6158" spans="1:14" x14ac:dyDescent="0.25">
      <c r="A6158">
        <f ca="1"/>
        <v>2</v>
      </c>
      <c r="B6158">
        <f ca="1"/>
        <v>2</v>
      </c>
      <c r="C6158">
        <f ca="1"/>
        <v>8</v>
      </c>
      <c r="D6158">
        <f ca="1"/>
        <v>7</v>
      </c>
      <c r="E6158">
        <f ca="1"/>
        <v>0</v>
      </c>
      <c r="F6158">
        <f ca="1"/>
        <v>9</v>
      </c>
      <c r="G6158">
        <f t="shared" ca="1" si="672"/>
        <v>4</v>
      </c>
      <c r="H6158">
        <f t="shared" ca="1" si="673"/>
        <v>7</v>
      </c>
      <c r="I6158">
        <f t="shared" ca="1" si="674"/>
        <v>2</v>
      </c>
      <c r="J6158">
        <f t="shared" ca="1" si="675"/>
        <v>6</v>
      </c>
      <c r="K6158" cm="1">
        <f t="array" aca="1" ref="K6158" ca="1">IF(G6158&gt;7,
        IF(G6158&gt;H6158, 1, IF(G6158&lt;H6158, 0, 2)),
        IF(       H6158&gt;7,
                     IF(G6158&gt;H6158, 1, IF(G6158&lt;H6158, 0, 2)),
                     IF(         G6158&lt;6,
                                   IF(            _xlfn.XLOOKUP(C6158,'deck &amp; rules'!$D$22:$M$22,_xlfn.XLOOKUP(H6158,'deck &amp; rules'!$C$23:$C$30,'deck &amp; rules'!$D$23:$M$30))="draw",
                                                     IF(I6158&gt;J6158,1,IF(I6158&lt;J6158,0,2)),
                                                     IF(I6158&gt;H6158,1,IF(I6158&lt;H6158,0,2))),
                                   IF(H6158&lt;7,
                                        IF(G6158&gt;J6158,1,IF(G6158&lt;J6158,0,2)),
                                        IF(G6158&gt;H6158,1,IF(G6158&lt;H6158,0,2))
                                        )
                          )
              )
        )</f>
        <v>0</v>
      </c>
      <c r="L6158">
        <f t="shared" ca="1" si="676"/>
        <v>-573</v>
      </c>
      <c r="M6158">
        <f t="shared" ca="1" si="677"/>
        <v>-667.74999999997385</v>
      </c>
      <c r="N6158">
        <f t="shared" ca="1" si="678"/>
        <v>-1207</v>
      </c>
    </row>
    <row r="6159" spans="1:14" x14ac:dyDescent="0.25">
      <c r="A6159">
        <f ca="1"/>
        <v>7</v>
      </c>
      <c r="B6159">
        <f ca="1"/>
        <v>0</v>
      </c>
      <c r="C6159">
        <f ca="1"/>
        <v>9</v>
      </c>
      <c r="D6159">
        <f ca="1"/>
        <v>0</v>
      </c>
      <c r="E6159">
        <f ca="1"/>
        <v>0</v>
      </c>
      <c r="F6159">
        <f ca="1"/>
        <v>9</v>
      </c>
      <c r="G6159">
        <f t="shared" ca="1" si="672"/>
        <v>7</v>
      </c>
      <c r="H6159">
        <f t="shared" ca="1" si="673"/>
        <v>0</v>
      </c>
      <c r="I6159">
        <f t="shared" ca="1" si="674"/>
        <v>6</v>
      </c>
      <c r="J6159">
        <f t="shared" ca="1" si="675"/>
        <v>9</v>
      </c>
      <c r="K6159" cm="1">
        <f t="array" aca="1" ref="K6159" ca="1">IF(G6159&gt;7,
        IF(G6159&gt;H6159, 1, IF(G6159&lt;H6159, 0, 2)),
        IF(       H6159&gt;7,
                     IF(G6159&gt;H6159, 1, IF(G6159&lt;H6159, 0, 2)),
                     IF(         G6159&lt;6,
                                   IF(            _xlfn.XLOOKUP(C6159,'deck &amp; rules'!$D$22:$M$22,_xlfn.XLOOKUP(H6159,'deck &amp; rules'!$C$23:$C$30,'deck &amp; rules'!$D$23:$M$30))="draw",
                                                     IF(I6159&gt;J6159,1,IF(I6159&lt;J6159,0,2)),
                                                     IF(I6159&gt;H6159,1,IF(I6159&lt;H6159,0,2))),
                                   IF(H6159&lt;7,
                                        IF(G6159&gt;J6159,1,IF(G6159&lt;J6159,0,2)),
                                        IF(G6159&gt;H6159,1,IF(G6159&lt;H6159,0,2))
                                        )
                          )
              )
        )</f>
        <v>0</v>
      </c>
      <c r="L6159">
        <f t="shared" ca="1" si="676"/>
        <v>-574</v>
      </c>
      <c r="M6159">
        <f t="shared" ca="1" si="677"/>
        <v>-666.79999999997381</v>
      </c>
      <c r="N6159">
        <f t="shared" ca="1" si="678"/>
        <v>-1208</v>
      </c>
    </row>
    <row r="6160" spans="1:14" x14ac:dyDescent="0.25">
      <c r="A6160">
        <f ca="1"/>
        <v>2</v>
      </c>
      <c r="B6160">
        <f ca="1"/>
        <v>1</v>
      </c>
      <c r="C6160">
        <f ca="1"/>
        <v>0</v>
      </c>
      <c r="D6160">
        <f ca="1"/>
        <v>5</v>
      </c>
      <c r="E6160">
        <f ca="1"/>
        <v>7</v>
      </c>
      <c r="F6160">
        <f ca="1"/>
        <v>1</v>
      </c>
      <c r="G6160">
        <f t="shared" ca="1" si="672"/>
        <v>3</v>
      </c>
      <c r="H6160">
        <f t="shared" ca="1" si="673"/>
        <v>2</v>
      </c>
      <c r="I6160">
        <f t="shared" ca="1" si="674"/>
        <v>3</v>
      </c>
      <c r="J6160">
        <f t="shared" ca="1" si="675"/>
        <v>3</v>
      </c>
      <c r="K6160" cm="1">
        <f t="array" aca="1" ref="K6160" ca="1">IF(G6160&gt;7,
        IF(G6160&gt;H6160, 1, IF(G6160&lt;H6160, 0, 2)),
        IF(       H6160&gt;7,
                     IF(G6160&gt;H6160, 1, IF(G6160&lt;H6160, 0, 2)),
                     IF(         G6160&lt;6,
                                   IF(            _xlfn.XLOOKUP(C6160,'deck &amp; rules'!$D$22:$M$22,_xlfn.XLOOKUP(H6160,'deck &amp; rules'!$C$23:$C$30,'deck &amp; rules'!$D$23:$M$30))="draw",
                                                     IF(I6160&gt;J6160,1,IF(I6160&lt;J6160,0,2)),
                                                     IF(I6160&gt;H6160,1,IF(I6160&lt;H6160,0,2))),
                                   IF(H6160&lt;7,
                                        IF(G6160&gt;J6160,1,IF(G6160&lt;J6160,0,2)),
                                        IF(G6160&gt;H6160,1,IF(G6160&lt;H6160,0,2))
                                        )
                          )
              )
        )</f>
        <v>2</v>
      </c>
      <c r="L6160">
        <f t="shared" ca="1" si="676"/>
        <v>-575</v>
      </c>
      <c r="M6160">
        <f t="shared" ca="1" si="677"/>
        <v>-667.79999999997381</v>
      </c>
      <c r="N6160">
        <f t="shared" ca="1" si="678"/>
        <v>-1200</v>
      </c>
    </row>
    <row r="6161" spans="1:14" x14ac:dyDescent="0.25">
      <c r="A6161">
        <f ca="1"/>
        <v>3</v>
      </c>
      <c r="B6161">
        <f ca="1"/>
        <v>2</v>
      </c>
      <c r="C6161">
        <f ca="1"/>
        <v>0</v>
      </c>
      <c r="D6161">
        <f ca="1"/>
        <v>0</v>
      </c>
      <c r="E6161">
        <f ca="1"/>
        <v>7</v>
      </c>
      <c r="F6161">
        <f ca="1"/>
        <v>0</v>
      </c>
      <c r="G6161">
        <f t="shared" ca="1" si="672"/>
        <v>5</v>
      </c>
      <c r="H6161">
        <f t="shared" ca="1" si="673"/>
        <v>7</v>
      </c>
      <c r="I6161">
        <f t="shared" ca="1" si="674"/>
        <v>5</v>
      </c>
      <c r="J6161">
        <f t="shared" ca="1" si="675"/>
        <v>7</v>
      </c>
      <c r="K6161" cm="1">
        <f t="array" aca="1" ref="K6161" ca="1">IF(G6161&gt;7,
        IF(G6161&gt;H6161, 1, IF(G6161&lt;H6161, 0, 2)),
        IF(       H6161&gt;7,
                     IF(G6161&gt;H6161, 1, IF(G6161&lt;H6161, 0, 2)),
                     IF(         G6161&lt;6,
                                   IF(            _xlfn.XLOOKUP(C6161,'deck &amp; rules'!$D$22:$M$22,_xlfn.XLOOKUP(H6161,'deck &amp; rules'!$C$23:$C$30,'deck &amp; rules'!$D$23:$M$30))="draw",
                                                     IF(I6161&gt;J6161,1,IF(I6161&lt;J6161,0,2)),
                                                     IF(I6161&gt;H6161,1,IF(I6161&lt;H6161,0,2))),
                                   IF(H6161&lt;7,
                                        IF(G6161&gt;J6161,1,IF(G6161&lt;J6161,0,2)),
                                        IF(G6161&gt;H6161,1,IF(G6161&lt;H6161,0,2))
                                        )
                          )
              )
        )</f>
        <v>0</v>
      </c>
      <c r="L6161">
        <f t="shared" ca="1" si="676"/>
        <v>-576</v>
      </c>
      <c r="M6161">
        <f t="shared" ca="1" si="677"/>
        <v>-666.84999999997376</v>
      </c>
      <c r="N6161">
        <f t="shared" ca="1" si="678"/>
        <v>-1201</v>
      </c>
    </row>
    <row r="6162" spans="1:14" x14ac:dyDescent="0.25">
      <c r="A6162">
        <f ca="1"/>
        <v>8</v>
      </c>
      <c r="B6162">
        <f ca="1"/>
        <v>2</v>
      </c>
      <c r="C6162">
        <f ca="1"/>
        <v>7</v>
      </c>
      <c r="D6162">
        <f ca="1"/>
        <v>9</v>
      </c>
      <c r="E6162">
        <f ca="1"/>
        <v>4</v>
      </c>
      <c r="F6162">
        <f ca="1"/>
        <v>0</v>
      </c>
      <c r="G6162">
        <f t="shared" ca="1" si="672"/>
        <v>0</v>
      </c>
      <c r="H6162">
        <f t="shared" ca="1" si="673"/>
        <v>3</v>
      </c>
      <c r="I6162">
        <f t="shared" ca="1" si="674"/>
        <v>7</v>
      </c>
      <c r="J6162">
        <f t="shared" ca="1" si="675"/>
        <v>3</v>
      </c>
      <c r="K6162" cm="1">
        <f t="array" aca="1" ref="K6162" ca="1">IF(G6162&gt;7,
        IF(G6162&gt;H6162, 1, IF(G6162&lt;H6162, 0, 2)),
        IF(       H6162&gt;7,
                     IF(G6162&gt;H6162, 1, IF(G6162&lt;H6162, 0, 2)),
                     IF(         G6162&lt;6,
                                   IF(            _xlfn.XLOOKUP(C6162,'deck &amp; rules'!$D$22:$M$22,_xlfn.XLOOKUP(H6162,'deck &amp; rules'!$C$23:$C$30,'deck &amp; rules'!$D$23:$M$30))="draw",
                                                     IF(I6162&gt;J6162,1,IF(I6162&lt;J6162,0,2)),
                                                     IF(I6162&gt;H6162,1,IF(I6162&lt;H6162,0,2))),
                                   IF(H6162&lt;7,
                                        IF(G6162&gt;J6162,1,IF(G6162&lt;J6162,0,2)),
                                        IF(G6162&gt;H6162,1,IF(G6162&lt;H6162,0,2))
                                        )
                          )
              )
        )</f>
        <v>1</v>
      </c>
      <c r="L6162">
        <f t="shared" ca="1" si="676"/>
        <v>-575</v>
      </c>
      <c r="M6162">
        <f t="shared" ca="1" si="677"/>
        <v>-667.84999999997376</v>
      </c>
      <c r="N6162">
        <f t="shared" ca="1" si="678"/>
        <v>-1202</v>
      </c>
    </row>
    <row r="6163" spans="1:14" x14ac:dyDescent="0.25">
      <c r="A6163">
        <f ca="1"/>
        <v>5</v>
      </c>
      <c r="B6163">
        <f ca="1"/>
        <v>2</v>
      </c>
      <c r="C6163">
        <f ca="1"/>
        <v>5</v>
      </c>
      <c r="D6163">
        <f ca="1"/>
        <v>0</v>
      </c>
      <c r="E6163">
        <f ca="1"/>
        <v>6</v>
      </c>
      <c r="F6163">
        <f ca="1"/>
        <v>0</v>
      </c>
      <c r="G6163">
        <f t="shared" ca="1" si="672"/>
        <v>7</v>
      </c>
      <c r="H6163">
        <f t="shared" ca="1" si="673"/>
        <v>6</v>
      </c>
      <c r="I6163">
        <f t="shared" ca="1" si="674"/>
        <v>2</v>
      </c>
      <c r="J6163">
        <f t="shared" ca="1" si="675"/>
        <v>6</v>
      </c>
      <c r="K6163" cm="1">
        <f t="array" aca="1" ref="K6163" ca="1">IF(G6163&gt;7,
        IF(G6163&gt;H6163, 1, IF(G6163&lt;H6163, 0, 2)),
        IF(       H6163&gt;7,
                     IF(G6163&gt;H6163, 1, IF(G6163&lt;H6163, 0, 2)),
                     IF(         G6163&lt;6,
                                   IF(            _xlfn.XLOOKUP(C6163,'deck &amp; rules'!$D$22:$M$22,_xlfn.XLOOKUP(H6163,'deck &amp; rules'!$C$23:$C$30,'deck &amp; rules'!$D$23:$M$30))="draw",
                                                     IF(I6163&gt;J6163,1,IF(I6163&lt;J6163,0,2)),
                                                     IF(I6163&gt;H6163,1,IF(I6163&lt;H6163,0,2))),
                                   IF(H6163&lt;7,
                                        IF(G6163&gt;J6163,1,IF(G6163&lt;J6163,0,2)),
                                        IF(G6163&gt;H6163,1,IF(G6163&lt;H6163,0,2))
                                        )
                          )
              )
        )</f>
        <v>1</v>
      </c>
      <c r="L6163">
        <f t="shared" ca="1" si="676"/>
        <v>-574</v>
      </c>
      <c r="M6163">
        <f t="shared" ca="1" si="677"/>
        <v>-668.84999999997376</v>
      </c>
      <c r="N6163">
        <f t="shared" ca="1" si="678"/>
        <v>-1203</v>
      </c>
    </row>
    <row r="6164" spans="1:14" x14ac:dyDescent="0.25">
      <c r="A6164">
        <f ca="1"/>
        <v>0</v>
      </c>
      <c r="B6164">
        <f ca="1"/>
        <v>6</v>
      </c>
      <c r="C6164">
        <f ca="1"/>
        <v>4</v>
      </c>
      <c r="D6164">
        <f ca="1"/>
        <v>6</v>
      </c>
      <c r="E6164">
        <f ca="1"/>
        <v>3</v>
      </c>
      <c r="F6164">
        <f ca="1"/>
        <v>3</v>
      </c>
      <c r="G6164">
        <f t="shared" ca="1" si="672"/>
        <v>6</v>
      </c>
      <c r="H6164">
        <f t="shared" ca="1" si="673"/>
        <v>9</v>
      </c>
      <c r="I6164">
        <f t="shared" ca="1" si="674"/>
        <v>0</v>
      </c>
      <c r="J6164">
        <f t="shared" ca="1" si="675"/>
        <v>2</v>
      </c>
      <c r="K6164" cm="1">
        <f t="array" aca="1" ref="K6164" ca="1">IF(G6164&gt;7,
        IF(G6164&gt;H6164, 1, IF(G6164&lt;H6164, 0, 2)),
        IF(       H6164&gt;7,
                     IF(G6164&gt;H6164, 1, IF(G6164&lt;H6164, 0, 2)),
                     IF(         G6164&lt;6,
                                   IF(            _xlfn.XLOOKUP(C6164,'deck &amp; rules'!$D$22:$M$22,_xlfn.XLOOKUP(H6164,'deck &amp; rules'!$C$23:$C$30,'deck &amp; rules'!$D$23:$M$30))="draw",
                                                     IF(I6164&gt;J6164,1,IF(I6164&lt;J6164,0,2)),
                                                     IF(I6164&gt;H6164,1,IF(I6164&lt;H6164,0,2))),
                                   IF(H6164&lt;7,
                                        IF(G6164&gt;J6164,1,IF(G6164&lt;J6164,0,2)),
                                        IF(G6164&gt;H6164,1,IF(G6164&lt;H6164,0,2))
                                        )
                          )
              )
        )</f>
        <v>0</v>
      </c>
      <c r="L6164">
        <f t="shared" ca="1" si="676"/>
        <v>-575</v>
      </c>
      <c r="M6164">
        <f t="shared" ca="1" si="677"/>
        <v>-667.89999999997372</v>
      </c>
      <c r="N6164">
        <f t="shared" ca="1" si="678"/>
        <v>-1204</v>
      </c>
    </row>
    <row r="6165" spans="1:14" x14ac:dyDescent="0.25">
      <c r="A6165">
        <f ca="1"/>
        <v>0</v>
      </c>
      <c r="B6165">
        <f ca="1"/>
        <v>2</v>
      </c>
      <c r="C6165">
        <f ca="1"/>
        <v>9</v>
      </c>
      <c r="D6165">
        <f ca="1"/>
        <v>0</v>
      </c>
      <c r="E6165">
        <f ca="1"/>
        <v>0</v>
      </c>
      <c r="F6165">
        <f ca="1"/>
        <v>6</v>
      </c>
      <c r="G6165">
        <f t="shared" ca="1" si="672"/>
        <v>2</v>
      </c>
      <c r="H6165">
        <f t="shared" ca="1" si="673"/>
        <v>0</v>
      </c>
      <c r="I6165">
        <f t="shared" ca="1" si="674"/>
        <v>1</v>
      </c>
      <c r="J6165">
        <f t="shared" ca="1" si="675"/>
        <v>6</v>
      </c>
      <c r="K6165" cm="1">
        <f t="array" aca="1" ref="K6165" ca="1">IF(G6165&gt;7,
        IF(G6165&gt;H6165, 1, IF(G6165&lt;H6165, 0, 2)),
        IF(       H6165&gt;7,
                     IF(G6165&gt;H6165, 1, IF(G6165&lt;H6165, 0, 2)),
                     IF(         G6165&lt;6,
                                   IF(            _xlfn.XLOOKUP(C6165,'deck &amp; rules'!$D$22:$M$22,_xlfn.XLOOKUP(H6165,'deck &amp; rules'!$C$23:$C$30,'deck &amp; rules'!$D$23:$M$30))="draw",
                                                     IF(I6165&gt;J6165,1,IF(I6165&lt;J6165,0,2)),
                                                     IF(I6165&gt;H6165,1,IF(I6165&lt;H6165,0,2))),
                                   IF(H6165&lt;7,
                                        IF(G6165&gt;J6165,1,IF(G6165&lt;J6165,0,2)),
                                        IF(G6165&gt;H6165,1,IF(G6165&lt;H6165,0,2))
                                        )
                          )
              )
        )</f>
        <v>0</v>
      </c>
      <c r="L6165">
        <f t="shared" ca="1" si="676"/>
        <v>-576</v>
      </c>
      <c r="M6165">
        <f t="shared" ca="1" si="677"/>
        <v>-666.94999999997367</v>
      </c>
      <c r="N6165">
        <f t="shared" ca="1" si="678"/>
        <v>-1205</v>
      </c>
    </row>
    <row r="6166" spans="1:14" x14ac:dyDescent="0.25">
      <c r="A6166">
        <f ca="1"/>
        <v>6</v>
      </c>
      <c r="B6166">
        <f ca="1"/>
        <v>0</v>
      </c>
      <c r="C6166">
        <f ca="1"/>
        <v>0</v>
      </c>
      <c r="D6166">
        <f ca="1"/>
        <v>9</v>
      </c>
      <c r="E6166">
        <f ca="1"/>
        <v>8</v>
      </c>
      <c r="F6166">
        <f ca="1"/>
        <v>1</v>
      </c>
      <c r="G6166">
        <f t="shared" ca="1" si="672"/>
        <v>6</v>
      </c>
      <c r="H6166">
        <f t="shared" ca="1" si="673"/>
        <v>7</v>
      </c>
      <c r="I6166">
        <f t="shared" ca="1" si="674"/>
        <v>6</v>
      </c>
      <c r="J6166">
        <f t="shared" ca="1" si="675"/>
        <v>8</v>
      </c>
      <c r="K6166" cm="1">
        <f t="array" aca="1" ref="K6166" ca="1">IF(G6166&gt;7,
        IF(G6166&gt;H6166, 1, IF(G6166&lt;H6166, 0, 2)),
        IF(       H6166&gt;7,
                     IF(G6166&gt;H6166, 1, IF(G6166&lt;H6166, 0, 2)),
                     IF(         G6166&lt;6,
                                   IF(            _xlfn.XLOOKUP(C6166,'deck &amp; rules'!$D$22:$M$22,_xlfn.XLOOKUP(H6166,'deck &amp; rules'!$C$23:$C$30,'deck &amp; rules'!$D$23:$M$30))="draw",
                                                     IF(I6166&gt;J6166,1,IF(I6166&lt;J6166,0,2)),
                                                     IF(I6166&gt;H6166,1,IF(I6166&lt;H6166,0,2))),
                                   IF(H6166&lt;7,
                                        IF(G6166&gt;J6166,1,IF(G6166&lt;J6166,0,2)),
                                        IF(G6166&gt;H6166,1,IF(G6166&lt;H6166,0,2))
                                        )
                          )
              )
        )</f>
        <v>0</v>
      </c>
      <c r="L6166">
        <f t="shared" ca="1" si="676"/>
        <v>-577</v>
      </c>
      <c r="M6166">
        <f t="shared" ca="1" si="677"/>
        <v>-665.99999999997362</v>
      </c>
      <c r="N6166">
        <f t="shared" ca="1" si="678"/>
        <v>-1206</v>
      </c>
    </row>
    <row r="6167" spans="1:14" x14ac:dyDescent="0.25">
      <c r="A6167">
        <f ca="1"/>
        <v>0</v>
      </c>
      <c r="B6167">
        <f ca="1"/>
        <v>1</v>
      </c>
      <c r="C6167">
        <f ca="1"/>
        <v>0</v>
      </c>
      <c r="D6167">
        <f ca="1"/>
        <v>3</v>
      </c>
      <c r="E6167">
        <f ca="1"/>
        <v>9</v>
      </c>
      <c r="F6167">
        <f ca="1"/>
        <v>3</v>
      </c>
      <c r="G6167">
        <f t="shared" ca="1" si="672"/>
        <v>1</v>
      </c>
      <c r="H6167">
        <f t="shared" ca="1" si="673"/>
        <v>2</v>
      </c>
      <c r="I6167">
        <f t="shared" ca="1" si="674"/>
        <v>1</v>
      </c>
      <c r="J6167">
        <f t="shared" ca="1" si="675"/>
        <v>5</v>
      </c>
      <c r="K6167" cm="1">
        <f t="array" aca="1" ref="K6167" ca="1">IF(G6167&gt;7,
        IF(G6167&gt;H6167, 1, IF(G6167&lt;H6167, 0, 2)),
        IF(       H6167&gt;7,
                     IF(G6167&gt;H6167, 1, IF(G6167&lt;H6167, 0, 2)),
                     IF(         G6167&lt;6,
                                   IF(            _xlfn.XLOOKUP(C6167,'deck &amp; rules'!$D$22:$M$22,_xlfn.XLOOKUP(H6167,'deck &amp; rules'!$C$23:$C$30,'deck &amp; rules'!$D$23:$M$30))="draw",
                                                     IF(I6167&gt;J6167,1,IF(I6167&lt;J6167,0,2)),
                                                     IF(I6167&gt;H6167,1,IF(I6167&lt;H6167,0,2))),
                                   IF(H6167&lt;7,
                                        IF(G6167&gt;J6167,1,IF(G6167&lt;J6167,0,2)),
                                        IF(G6167&gt;H6167,1,IF(G6167&lt;H6167,0,2))
                                        )
                          )
              )
        )</f>
        <v>0</v>
      </c>
      <c r="L6167">
        <f t="shared" ca="1" si="676"/>
        <v>-578</v>
      </c>
      <c r="M6167">
        <f t="shared" ca="1" si="677"/>
        <v>-665.04999999997358</v>
      </c>
      <c r="N6167">
        <f t="shared" ca="1" si="678"/>
        <v>-1207</v>
      </c>
    </row>
    <row r="6168" spans="1:14" x14ac:dyDescent="0.25">
      <c r="A6168">
        <f ca="1"/>
        <v>4</v>
      </c>
      <c r="B6168">
        <f ca="1"/>
        <v>6</v>
      </c>
      <c r="C6168">
        <f ca="1"/>
        <v>2</v>
      </c>
      <c r="D6168">
        <f ca="1"/>
        <v>5</v>
      </c>
      <c r="E6168">
        <f ca="1"/>
        <v>7</v>
      </c>
      <c r="F6168">
        <f ca="1"/>
        <v>1</v>
      </c>
      <c r="G6168">
        <f t="shared" ca="1" si="672"/>
        <v>0</v>
      </c>
      <c r="H6168">
        <f t="shared" ca="1" si="673"/>
        <v>2</v>
      </c>
      <c r="I6168">
        <f t="shared" ca="1" si="674"/>
        <v>2</v>
      </c>
      <c r="J6168">
        <f t="shared" ca="1" si="675"/>
        <v>3</v>
      </c>
      <c r="K6168" cm="1">
        <f t="array" aca="1" ref="K6168" ca="1">IF(G6168&gt;7,
        IF(G6168&gt;H6168, 1, IF(G6168&lt;H6168, 0, 2)),
        IF(       H6168&gt;7,
                     IF(G6168&gt;H6168, 1, IF(G6168&lt;H6168, 0, 2)),
                     IF(         G6168&lt;6,
                                   IF(            _xlfn.XLOOKUP(C6168,'deck &amp; rules'!$D$22:$M$22,_xlfn.XLOOKUP(H6168,'deck &amp; rules'!$C$23:$C$30,'deck &amp; rules'!$D$23:$M$30))="draw",
                                                     IF(I6168&gt;J6168,1,IF(I6168&lt;J6168,0,2)),
                                                     IF(I6168&gt;H6168,1,IF(I6168&lt;H6168,0,2))),
                                   IF(H6168&lt;7,
                                        IF(G6168&gt;J6168,1,IF(G6168&lt;J6168,0,2)),
                                        IF(G6168&gt;H6168,1,IF(G6168&lt;H6168,0,2))
                                        )
                          )
              )
        )</f>
        <v>0</v>
      </c>
      <c r="L6168">
        <f t="shared" ca="1" si="676"/>
        <v>-579</v>
      </c>
      <c r="M6168">
        <f t="shared" ca="1" si="677"/>
        <v>-664.09999999997353</v>
      </c>
      <c r="N6168">
        <f t="shared" ca="1" si="678"/>
        <v>-1208</v>
      </c>
    </row>
    <row r="6169" spans="1:14" x14ac:dyDescent="0.25">
      <c r="A6169">
        <f ca="1"/>
        <v>6</v>
      </c>
      <c r="B6169">
        <f ca="1"/>
        <v>4</v>
      </c>
      <c r="C6169">
        <f ca="1"/>
        <v>0</v>
      </c>
      <c r="D6169">
        <f ca="1"/>
        <v>0</v>
      </c>
      <c r="E6169">
        <f ca="1"/>
        <v>0</v>
      </c>
      <c r="F6169">
        <f ca="1"/>
        <v>0</v>
      </c>
      <c r="G6169">
        <f t="shared" ca="1" si="672"/>
        <v>0</v>
      </c>
      <c r="H6169">
        <f t="shared" ca="1" si="673"/>
        <v>0</v>
      </c>
      <c r="I6169">
        <f t="shared" ca="1" si="674"/>
        <v>0</v>
      </c>
      <c r="J6169">
        <f t="shared" ca="1" si="675"/>
        <v>0</v>
      </c>
      <c r="K6169" cm="1">
        <f t="array" aca="1" ref="K6169" ca="1">IF(G6169&gt;7,
        IF(G6169&gt;H6169, 1, IF(G6169&lt;H6169, 0, 2)),
        IF(       H6169&gt;7,
                     IF(G6169&gt;H6169, 1, IF(G6169&lt;H6169, 0, 2)),
                     IF(         G6169&lt;6,
                                   IF(            _xlfn.XLOOKUP(C6169,'deck &amp; rules'!$D$22:$M$22,_xlfn.XLOOKUP(H6169,'deck &amp; rules'!$C$23:$C$30,'deck &amp; rules'!$D$23:$M$30))="draw",
                                                     IF(I6169&gt;J6169,1,IF(I6169&lt;J6169,0,2)),
                                                     IF(I6169&gt;H6169,1,IF(I6169&lt;H6169,0,2))),
                                   IF(H6169&lt;7,
                                        IF(G6169&gt;J6169,1,IF(G6169&lt;J6169,0,2)),
                                        IF(G6169&gt;H6169,1,IF(G6169&lt;H6169,0,2))
                                        )
                          )
              )
        )</f>
        <v>2</v>
      </c>
      <c r="L6169">
        <f t="shared" ca="1" si="676"/>
        <v>-580</v>
      </c>
      <c r="M6169">
        <f t="shared" ca="1" si="677"/>
        <v>-665.09999999997353</v>
      </c>
      <c r="N6169">
        <f t="shared" ca="1" si="678"/>
        <v>-1200</v>
      </c>
    </row>
    <row r="6170" spans="1:14" x14ac:dyDescent="0.25">
      <c r="A6170">
        <f ca="1"/>
        <v>8</v>
      </c>
      <c r="B6170">
        <f ca="1"/>
        <v>8</v>
      </c>
      <c r="C6170">
        <f ca="1"/>
        <v>0</v>
      </c>
      <c r="D6170">
        <f ca="1"/>
        <v>7</v>
      </c>
      <c r="E6170">
        <f ca="1"/>
        <v>2</v>
      </c>
      <c r="F6170">
        <f ca="1"/>
        <v>9</v>
      </c>
      <c r="G6170">
        <f t="shared" ca="1" si="672"/>
        <v>6</v>
      </c>
      <c r="H6170">
        <f t="shared" ca="1" si="673"/>
        <v>9</v>
      </c>
      <c r="I6170">
        <f t="shared" ca="1" si="674"/>
        <v>6</v>
      </c>
      <c r="J6170">
        <f t="shared" ca="1" si="675"/>
        <v>8</v>
      </c>
      <c r="K6170" cm="1">
        <f t="array" aca="1" ref="K6170" ca="1">IF(G6170&gt;7,
        IF(G6170&gt;H6170, 1, IF(G6170&lt;H6170, 0, 2)),
        IF(       H6170&gt;7,
                     IF(G6170&gt;H6170, 1, IF(G6170&lt;H6170, 0, 2)),
                     IF(         G6170&lt;6,
                                   IF(            _xlfn.XLOOKUP(C6170,'deck &amp; rules'!$D$22:$M$22,_xlfn.XLOOKUP(H6170,'deck &amp; rules'!$C$23:$C$30,'deck &amp; rules'!$D$23:$M$30))="draw",
                                                     IF(I6170&gt;J6170,1,IF(I6170&lt;J6170,0,2)),
                                                     IF(I6170&gt;H6170,1,IF(I6170&lt;H6170,0,2))),
                                   IF(H6170&lt;7,
                                        IF(G6170&gt;J6170,1,IF(G6170&lt;J6170,0,2)),
                                        IF(G6170&gt;H6170,1,IF(G6170&lt;H6170,0,2))
                                        )
                          )
              )
        )</f>
        <v>0</v>
      </c>
      <c r="L6170">
        <f t="shared" ca="1" si="676"/>
        <v>-581</v>
      </c>
      <c r="M6170">
        <f t="shared" ca="1" si="677"/>
        <v>-664.14999999997349</v>
      </c>
      <c r="N6170">
        <f t="shared" ca="1" si="678"/>
        <v>-1201</v>
      </c>
    </row>
    <row r="6171" spans="1:14" x14ac:dyDescent="0.25">
      <c r="A6171">
        <f ca="1"/>
        <v>0</v>
      </c>
      <c r="B6171">
        <f ca="1"/>
        <v>8</v>
      </c>
      <c r="C6171">
        <f ca="1"/>
        <v>4</v>
      </c>
      <c r="D6171">
        <f ca="1"/>
        <v>2</v>
      </c>
      <c r="E6171">
        <f ca="1"/>
        <v>3</v>
      </c>
      <c r="F6171">
        <f ca="1"/>
        <v>0</v>
      </c>
      <c r="G6171">
        <f t="shared" ca="1" si="672"/>
        <v>8</v>
      </c>
      <c r="H6171">
        <f t="shared" ca="1" si="673"/>
        <v>5</v>
      </c>
      <c r="I6171">
        <f t="shared" ca="1" si="674"/>
        <v>2</v>
      </c>
      <c r="J6171">
        <f t="shared" ca="1" si="675"/>
        <v>5</v>
      </c>
      <c r="K6171" cm="1">
        <f t="array" aca="1" ref="K6171" ca="1">IF(G6171&gt;7,
        IF(G6171&gt;H6171, 1, IF(G6171&lt;H6171, 0, 2)),
        IF(       H6171&gt;7,
                     IF(G6171&gt;H6171, 1, IF(G6171&lt;H6171, 0, 2)),
                     IF(         G6171&lt;6,
                                   IF(            _xlfn.XLOOKUP(C6171,'deck &amp; rules'!$D$22:$M$22,_xlfn.XLOOKUP(H6171,'deck &amp; rules'!$C$23:$C$30,'deck &amp; rules'!$D$23:$M$30))="draw",
                                                     IF(I6171&gt;J6171,1,IF(I6171&lt;J6171,0,2)),
                                                     IF(I6171&gt;H6171,1,IF(I6171&lt;H6171,0,2))),
                                   IF(H6171&lt;7,
                                        IF(G6171&gt;J6171,1,IF(G6171&lt;J6171,0,2)),
                                        IF(G6171&gt;H6171,1,IF(G6171&lt;H6171,0,2))
                                        )
                          )
              )
        )</f>
        <v>1</v>
      </c>
      <c r="L6171">
        <f t="shared" ca="1" si="676"/>
        <v>-580</v>
      </c>
      <c r="M6171">
        <f t="shared" ca="1" si="677"/>
        <v>-665.14999999997349</v>
      </c>
      <c r="N6171">
        <f t="shared" ca="1" si="678"/>
        <v>-1202</v>
      </c>
    </row>
    <row r="6172" spans="1:14" x14ac:dyDescent="0.25">
      <c r="A6172">
        <f ca="1"/>
        <v>9</v>
      </c>
      <c r="B6172">
        <f ca="1"/>
        <v>8</v>
      </c>
      <c r="C6172">
        <f ca="1"/>
        <v>1</v>
      </c>
      <c r="D6172">
        <f ca="1"/>
        <v>0</v>
      </c>
      <c r="E6172">
        <f ca="1"/>
        <v>0</v>
      </c>
      <c r="F6172">
        <f ca="1"/>
        <v>3</v>
      </c>
      <c r="G6172">
        <f t="shared" ca="1" si="672"/>
        <v>7</v>
      </c>
      <c r="H6172">
        <f t="shared" ca="1" si="673"/>
        <v>0</v>
      </c>
      <c r="I6172">
        <f t="shared" ca="1" si="674"/>
        <v>8</v>
      </c>
      <c r="J6172">
        <f t="shared" ca="1" si="675"/>
        <v>3</v>
      </c>
      <c r="K6172" cm="1">
        <f t="array" aca="1" ref="K6172" ca="1">IF(G6172&gt;7,
        IF(G6172&gt;H6172, 1, IF(G6172&lt;H6172, 0, 2)),
        IF(       H6172&gt;7,
                     IF(G6172&gt;H6172, 1, IF(G6172&lt;H6172, 0, 2)),
                     IF(         G6172&lt;6,
                                   IF(            _xlfn.XLOOKUP(C6172,'deck &amp; rules'!$D$22:$M$22,_xlfn.XLOOKUP(H6172,'deck &amp; rules'!$C$23:$C$30,'deck &amp; rules'!$D$23:$M$30))="draw",
                                                     IF(I6172&gt;J6172,1,IF(I6172&lt;J6172,0,2)),
                                                     IF(I6172&gt;H6172,1,IF(I6172&lt;H6172,0,2))),
                                   IF(H6172&lt;7,
                                        IF(G6172&gt;J6172,1,IF(G6172&lt;J6172,0,2)),
                                        IF(G6172&gt;H6172,1,IF(G6172&lt;H6172,0,2))
                                        )
                          )
              )
        )</f>
        <v>1</v>
      </c>
      <c r="L6172">
        <f t="shared" ca="1" si="676"/>
        <v>-579</v>
      </c>
      <c r="M6172">
        <f t="shared" ca="1" si="677"/>
        <v>-666.14999999997349</v>
      </c>
      <c r="N6172">
        <f t="shared" ca="1" si="678"/>
        <v>-1203</v>
      </c>
    </row>
    <row r="6173" spans="1:14" x14ac:dyDescent="0.25">
      <c r="A6173">
        <f ca="1"/>
        <v>1</v>
      </c>
      <c r="B6173">
        <f ca="1"/>
        <v>7</v>
      </c>
      <c r="C6173">
        <f ca="1"/>
        <v>0</v>
      </c>
      <c r="D6173">
        <f ca="1"/>
        <v>9</v>
      </c>
      <c r="E6173">
        <f ca="1"/>
        <v>7</v>
      </c>
      <c r="F6173">
        <f ca="1"/>
        <v>0</v>
      </c>
      <c r="G6173">
        <f t="shared" ca="1" si="672"/>
        <v>8</v>
      </c>
      <c r="H6173">
        <f t="shared" ca="1" si="673"/>
        <v>6</v>
      </c>
      <c r="I6173">
        <f t="shared" ca="1" si="674"/>
        <v>8</v>
      </c>
      <c r="J6173">
        <f t="shared" ca="1" si="675"/>
        <v>6</v>
      </c>
      <c r="K6173" cm="1">
        <f t="array" aca="1" ref="K6173" ca="1">IF(G6173&gt;7,
        IF(G6173&gt;H6173, 1, IF(G6173&lt;H6173, 0, 2)),
        IF(       H6173&gt;7,
                     IF(G6173&gt;H6173, 1, IF(G6173&lt;H6173, 0, 2)),
                     IF(         G6173&lt;6,
                                   IF(            _xlfn.XLOOKUP(C6173,'deck &amp; rules'!$D$22:$M$22,_xlfn.XLOOKUP(H6173,'deck &amp; rules'!$C$23:$C$30,'deck &amp; rules'!$D$23:$M$30))="draw",
                                                     IF(I6173&gt;J6173,1,IF(I6173&lt;J6173,0,2)),
                                                     IF(I6173&gt;H6173,1,IF(I6173&lt;H6173,0,2))),
                                   IF(H6173&lt;7,
                                        IF(G6173&gt;J6173,1,IF(G6173&lt;J6173,0,2)),
                                        IF(G6173&gt;H6173,1,IF(G6173&lt;H6173,0,2))
                                        )
                          )
              )
        )</f>
        <v>1</v>
      </c>
      <c r="L6173">
        <f t="shared" ca="1" si="676"/>
        <v>-578</v>
      </c>
      <c r="M6173">
        <f t="shared" ca="1" si="677"/>
        <v>-667.14999999997349</v>
      </c>
      <c r="N6173">
        <f t="shared" ca="1" si="678"/>
        <v>-1204</v>
      </c>
    </row>
    <row r="6174" spans="1:14" x14ac:dyDescent="0.25">
      <c r="A6174">
        <f ca="1"/>
        <v>5</v>
      </c>
      <c r="B6174">
        <f ca="1"/>
        <v>2</v>
      </c>
      <c r="C6174">
        <f ca="1"/>
        <v>2</v>
      </c>
      <c r="D6174">
        <f ca="1"/>
        <v>6</v>
      </c>
      <c r="E6174">
        <f ca="1"/>
        <v>1</v>
      </c>
      <c r="F6174">
        <f ca="1"/>
        <v>8</v>
      </c>
      <c r="G6174">
        <f t="shared" ca="1" si="672"/>
        <v>7</v>
      </c>
      <c r="H6174">
        <f t="shared" ca="1" si="673"/>
        <v>7</v>
      </c>
      <c r="I6174">
        <f t="shared" ca="1" si="674"/>
        <v>9</v>
      </c>
      <c r="J6174">
        <f t="shared" ca="1" si="675"/>
        <v>5</v>
      </c>
      <c r="K6174" cm="1">
        <f t="array" aca="1" ref="K6174" ca="1">IF(G6174&gt;7,
        IF(G6174&gt;H6174, 1, IF(G6174&lt;H6174, 0, 2)),
        IF(       H6174&gt;7,
                     IF(G6174&gt;H6174, 1, IF(G6174&lt;H6174, 0, 2)),
                     IF(         G6174&lt;6,
                                   IF(            _xlfn.XLOOKUP(C6174,'deck &amp; rules'!$D$22:$M$22,_xlfn.XLOOKUP(H6174,'deck &amp; rules'!$C$23:$C$30,'deck &amp; rules'!$D$23:$M$30))="draw",
                                                     IF(I6174&gt;J6174,1,IF(I6174&lt;J6174,0,2)),
                                                     IF(I6174&gt;H6174,1,IF(I6174&lt;H6174,0,2))),
                                   IF(H6174&lt;7,
                                        IF(G6174&gt;J6174,1,IF(G6174&lt;J6174,0,2)),
                                        IF(G6174&gt;H6174,1,IF(G6174&lt;H6174,0,2))
                                        )
                          )
              )
        )</f>
        <v>2</v>
      </c>
      <c r="L6174">
        <f t="shared" ca="1" si="676"/>
        <v>-579</v>
      </c>
      <c r="M6174">
        <f t="shared" ca="1" si="677"/>
        <v>-668.14999999997349</v>
      </c>
      <c r="N6174">
        <f t="shared" ca="1" si="678"/>
        <v>-1196</v>
      </c>
    </row>
    <row r="6175" spans="1:14" x14ac:dyDescent="0.25">
      <c r="A6175">
        <f ca="1"/>
        <v>0</v>
      </c>
      <c r="B6175">
        <f ca="1"/>
        <v>9</v>
      </c>
      <c r="C6175">
        <f ca="1"/>
        <v>0</v>
      </c>
      <c r="D6175">
        <f ca="1"/>
        <v>4</v>
      </c>
      <c r="E6175">
        <f ca="1"/>
        <v>2</v>
      </c>
      <c r="F6175">
        <f ca="1"/>
        <v>4</v>
      </c>
      <c r="G6175">
        <f t="shared" ca="1" si="672"/>
        <v>9</v>
      </c>
      <c r="H6175">
        <f t="shared" ca="1" si="673"/>
        <v>6</v>
      </c>
      <c r="I6175">
        <f t="shared" ca="1" si="674"/>
        <v>9</v>
      </c>
      <c r="J6175">
        <f t="shared" ca="1" si="675"/>
        <v>0</v>
      </c>
      <c r="K6175" cm="1">
        <f t="array" aca="1" ref="K6175" ca="1">IF(G6175&gt;7,
        IF(G6175&gt;H6175, 1, IF(G6175&lt;H6175, 0, 2)),
        IF(       H6175&gt;7,
                     IF(G6175&gt;H6175, 1, IF(G6175&lt;H6175, 0, 2)),
                     IF(         G6175&lt;6,
                                   IF(            _xlfn.XLOOKUP(C6175,'deck &amp; rules'!$D$22:$M$22,_xlfn.XLOOKUP(H6175,'deck &amp; rules'!$C$23:$C$30,'deck &amp; rules'!$D$23:$M$30))="draw",
                                                     IF(I6175&gt;J6175,1,IF(I6175&lt;J6175,0,2)),
                                                     IF(I6175&gt;H6175,1,IF(I6175&lt;H6175,0,2))),
                                   IF(H6175&lt;7,
                                        IF(G6175&gt;J6175,1,IF(G6175&lt;J6175,0,2)),
                                        IF(G6175&gt;H6175,1,IF(G6175&lt;H6175,0,2))
                                        )
                          )
              )
        )</f>
        <v>1</v>
      </c>
      <c r="L6175">
        <f t="shared" ca="1" si="676"/>
        <v>-578</v>
      </c>
      <c r="M6175">
        <f t="shared" ca="1" si="677"/>
        <v>-669.14999999997349</v>
      </c>
      <c r="N6175">
        <f t="shared" ca="1" si="678"/>
        <v>-1197</v>
      </c>
    </row>
    <row r="6176" spans="1:14" x14ac:dyDescent="0.25">
      <c r="A6176">
        <f ca="1"/>
        <v>7</v>
      </c>
      <c r="B6176">
        <f ca="1"/>
        <v>9</v>
      </c>
      <c r="C6176">
        <f ca="1"/>
        <v>8</v>
      </c>
      <c r="D6176">
        <f ca="1"/>
        <v>7</v>
      </c>
      <c r="E6176">
        <f ca="1"/>
        <v>7</v>
      </c>
      <c r="F6176">
        <f ca="1"/>
        <v>3</v>
      </c>
      <c r="G6176">
        <f t="shared" ca="1" si="672"/>
        <v>6</v>
      </c>
      <c r="H6176">
        <f t="shared" ca="1" si="673"/>
        <v>4</v>
      </c>
      <c r="I6176">
        <f t="shared" ca="1" si="674"/>
        <v>4</v>
      </c>
      <c r="J6176">
        <f t="shared" ca="1" si="675"/>
        <v>7</v>
      </c>
      <c r="K6176" cm="1">
        <f t="array" aca="1" ref="K6176" ca="1">IF(G6176&gt;7,
        IF(G6176&gt;H6176, 1, IF(G6176&lt;H6176, 0, 2)),
        IF(       H6176&gt;7,
                     IF(G6176&gt;H6176, 1, IF(G6176&lt;H6176, 0, 2)),
                     IF(         G6176&lt;6,
                                   IF(            _xlfn.XLOOKUP(C6176,'deck &amp; rules'!$D$22:$M$22,_xlfn.XLOOKUP(H6176,'deck &amp; rules'!$C$23:$C$30,'deck &amp; rules'!$D$23:$M$30))="draw",
                                                     IF(I6176&gt;J6176,1,IF(I6176&lt;J6176,0,2)),
                                                     IF(I6176&gt;H6176,1,IF(I6176&lt;H6176,0,2))),
                                   IF(H6176&lt;7,
                                        IF(G6176&gt;J6176,1,IF(G6176&lt;J6176,0,2)),
                                        IF(G6176&gt;H6176,1,IF(G6176&lt;H6176,0,2))
                                        )
                          )
              )
        )</f>
        <v>0</v>
      </c>
      <c r="L6176">
        <f t="shared" ca="1" si="676"/>
        <v>-579</v>
      </c>
      <c r="M6176">
        <f t="shared" ca="1" si="677"/>
        <v>-668.19999999997344</v>
      </c>
      <c r="N6176">
        <f t="shared" ca="1" si="678"/>
        <v>-1198</v>
      </c>
    </row>
    <row r="6177" spans="1:14" x14ac:dyDescent="0.25">
      <c r="A6177">
        <f ca="1"/>
        <v>2</v>
      </c>
      <c r="B6177">
        <f ca="1"/>
        <v>0</v>
      </c>
      <c r="C6177">
        <f ca="1"/>
        <v>7</v>
      </c>
      <c r="D6177">
        <f ca="1"/>
        <v>6</v>
      </c>
      <c r="E6177">
        <f ca="1"/>
        <v>0</v>
      </c>
      <c r="F6177">
        <f ca="1"/>
        <v>8</v>
      </c>
      <c r="G6177">
        <f t="shared" ca="1" si="672"/>
        <v>2</v>
      </c>
      <c r="H6177">
        <f t="shared" ca="1" si="673"/>
        <v>6</v>
      </c>
      <c r="I6177">
        <f t="shared" ca="1" si="674"/>
        <v>9</v>
      </c>
      <c r="J6177">
        <f t="shared" ca="1" si="675"/>
        <v>4</v>
      </c>
      <c r="K6177" cm="1">
        <f t="array" aca="1" ref="K6177" ca="1">IF(G6177&gt;7,
        IF(G6177&gt;H6177, 1, IF(G6177&lt;H6177, 0, 2)),
        IF(       H6177&gt;7,
                     IF(G6177&gt;H6177, 1, IF(G6177&lt;H6177, 0, 2)),
                     IF(         G6177&lt;6,
                                   IF(            _xlfn.XLOOKUP(C6177,'deck &amp; rules'!$D$22:$M$22,_xlfn.XLOOKUP(H6177,'deck &amp; rules'!$C$23:$C$30,'deck &amp; rules'!$D$23:$M$30))="draw",
                                                     IF(I6177&gt;J6177,1,IF(I6177&lt;J6177,0,2)),
                                                     IF(I6177&gt;H6177,1,IF(I6177&lt;H6177,0,2))),
                                   IF(H6177&lt;7,
                                        IF(G6177&gt;J6177,1,IF(G6177&lt;J6177,0,2)),
                                        IF(G6177&gt;H6177,1,IF(G6177&lt;H6177,0,2))
                                        )
                          )
              )
        )</f>
        <v>1</v>
      </c>
      <c r="L6177">
        <f t="shared" ca="1" si="676"/>
        <v>-578</v>
      </c>
      <c r="M6177">
        <f t="shared" ca="1" si="677"/>
        <v>-669.19999999997344</v>
      </c>
      <c r="N6177">
        <f t="shared" ca="1" si="678"/>
        <v>-1199</v>
      </c>
    </row>
    <row r="6178" spans="1:14" x14ac:dyDescent="0.25">
      <c r="A6178">
        <f ca="1"/>
        <v>2</v>
      </c>
      <c r="B6178">
        <f ca="1"/>
        <v>0</v>
      </c>
      <c r="C6178">
        <f ca="1"/>
        <v>9</v>
      </c>
      <c r="D6178">
        <f ca="1"/>
        <v>0</v>
      </c>
      <c r="E6178">
        <f ca="1"/>
        <v>4</v>
      </c>
      <c r="F6178">
        <f ca="1"/>
        <v>0</v>
      </c>
      <c r="G6178">
        <f t="shared" ca="1" si="672"/>
        <v>2</v>
      </c>
      <c r="H6178">
        <f t="shared" ca="1" si="673"/>
        <v>4</v>
      </c>
      <c r="I6178">
        <f t="shared" ca="1" si="674"/>
        <v>1</v>
      </c>
      <c r="J6178">
        <f t="shared" ca="1" si="675"/>
        <v>4</v>
      </c>
      <c r="K6178" cm="1">
        <f t="array" aca="1" ref="K6178" ca="1">IF(G6178&gt;7,
        IF(G6178&gt;H6178, 1, IF(G6178&lt;H6178, 0, 2)),
        IF(       H6178&gt;7,
                     IF(G6178&gt;H6178, 1, IF(G6178&lt;H6178, 0, 2)),
                     IF(         G6178&lt;6,
                                   IF(            _xlfn.XLOOKUP(C6178,'deck &amp; rules'!$D$22:$M$22,_xlfn.XLOOKUP(H6178,'deck &amp; rules'!$C$23:$C$30,'deck &amp; rules'!$D$23:$M$30))="draw",
                                                     IF(I6178&gt;J6178,1,IF(I6178&lt;J6178,0,2)),
                                                     IF(I6178&gt;H6178,1,IF(I6178&lt;H6178,0,2))),
                                   IF(H6178&lt;7,
                                        IF(G6178&gt;J6178,1,IF(G6178&lt;J6178,0,2)),
                                        IF(G6178&gt;H6178,1,IF(G6178&lt;H6178,0,2))
                                        )
                          )
              )
        )</f>
        <v>0</v>
      </c>
      <c r="L6178">
        <f t="shared" ca="1" si="676"/>
        <v>-579</v>
      </c>
      <c r="M6178">
        <f t="shared" ca="1" si="677"/>
        <v>-668.2499999999734</v>
      </c>
      <c r="N6178">
        <f t="shared" ca="1" si="678"/>
        <v>-1200</v>
      </c>
    </row>
    <row r="6179" spans="1:14" x14ac:dyDescent="0.25">
      <c r="A6179">
        <f ca="1"/>
        <v>1</v>
      </c>
      <c r="B6179">
        <f ca="1"/>
        <v>9</v>
      </c>
      <c r="C6179">
        <f ca="1"/>
        <v>4</v>
      </c>
      <c r="D6179">
        <f ca="1"/>
        <v>4</v>
      </c>
      <c r="E6179">
        <f ca="1"/>
        <v>6</v>
      </c>
      <c r="F6179">
        <f ca="1"/>
        <v>0</v>
      </c>
      <c r="G6179">
        <f t="shared" ca="1" si="672"/>
        <v>0</v>
      </c>
      <c r="H6179">
        <f t="shared" ca="1" si="673"/>
        <v>0</v>
      </c>
      <c r="I6179">
        <f t="shared" ca="1" si="674"/>
        <v>4</v>
      </c>
      <c r="J6179">
        <f t="shared" ca="1" si="675"/>
        <v>0</v>
      </c>
      <c r="K6179" cm="1">
        <f t="array" aca="1" ref="K6179" ca="1">IF(G6179&gt;7,
        IF(G6179&gt;H6179, 1, IF(G6179&lt;H6179, 0, 2)),
        IF(       H6179&gt;7,
                     IF(G6179&gt;H6179, 1, IF(G6179&lt;H6179, 0, 2)),
                     IF(         G6179&lt;6,
                                   IF(            _xlfn.XLOOKUP(C6179,'deck &amp; rules'!$D$22:$M$22,_xlfn.XLOOKUP(H6179,'deck &amp; rules'!$C$23:$C$30,'deck &amp; rules'!$D$23:$M$30))="draw",
                                                     IF(I6179&gt;J6179,1,IF(I6179&lt;J6179,0,2)),
                                                     IF(I6179&gt;H6179,1,IF(I6179&lt;H6179,0,2))),
                                   IF(H6179&lt;7,
                                        IF(G6179&gt;J6179,1,IF(G6179&lt;J6179,0,2)),
                                        IF(G6179&gt;H6179,1,IF(G6179&lt;H6179,0,2))
                                        )
                          )
              )
        )</f>
        <v>1</v>
      </c>
      <c r="L6179">
        <f t="shared" ca="1" si="676"/>
        <v>-578</v>
      </c>
      <c r="M6179">
        <f t="shared" ca="1" si="677"/>
        <v>-669.2499999999734</v>
      </c>
      <c r="N6179">
        <f t="shared" ca="1" si="678"/>
        <v>-1201</v>
      </c>
    </row>
    <row r="6180" spans="1:14" x14ac:dyDescent="0.25">
      <c r="A6180">
        <f ca="1"/>
        <v>0</v>
      </c>
      <c r="B6180">
        <f ca="1"/>
        <v>7</v>
      </c>
      <c r="C6180">
        <f ca="1"/>
        <v>3</v>
      </c>
      <c r="D6180">
        <f ca="1"/>
        <v>0</v>
      </c>
      <c r="E6180">
        <f ca="1"/>
        <v>0</v>
      </c>
      <c r="F6180">
        <f ca="1"/>
        <v>2</v>
      </c>
      <c r="G6180">
        <f t="shared" ca="1" si="672"/>
        <v>7</v>
      </c>
      <c r="H6180">
        <f t="shared" ca="1" si="673"/>
        <v>0</v>
      </c>
      <c r="I6180">
        <f t="shared" ca="1" si="674"/>
        <v>0</v>
      </c>
      <c r="J6180">
        <f t="shared" ca="1" si="675"/>
        <v>2</v>
      </c>
      <c r="K6180" cm="1">
        <f t="array" aca="1" ref="K6180" ca="1">IF(G6180&gt;7,
        IF(G6180&gt;H6180, 1, IF(G6180&lt;H6180, 0, 2)),
        IF(       H6180&gt;7,
                     IF(G6180&gt;H6180, 1, IF(G6180&lt;H6180, 0, 2)),
                     IF(         G6180&lt;6,
                                   IF(            _xlfn.XLOOKUP(C6180,'deck &amp; rules'!$D$22:$M$22,_xlfn.XLOOKUP(H6180,'deck &amp; rules'!$C$23:$C$30,'deck &amp; rules'!$D$23:$M$30))="draw",
                                                     IF(I6180&gt;J6180,1,IF(I6180&lt;J6180,0,2)),
                                                     IF(I6180&gt;H6180,1,IF(I6180&lt;H6180,0,2))),
                                   IF(H6180&lt;7,
                                        IF(G6180&gt;J6180,1,IF(G6180&lt;J6180,0,2)),
                                        IF(G6180&gt;H6180,1,IF(G6180&lt;H6180,0,2))
                                        )
                          )
              )
        )</f>
        <v>1</v>
      </c>
      <c r="L6180">
        <f t="shared" ca="1" si="676"/>
        <v>-577</v>
      </c>
      <c r="M6180">
        <f t="shared" ca="1" si="677"/>
        <v>-670.2499999999734</v>
      </c>
      <c r="N6180">
        <f t="shared" ca="1" si="678"/>
        <v>-1202</v>
      </c>
    </row>
    <row r="6181" spans="1:14" x14ac:dyDescent="0.25">
      <c r="A6181">
        <f ca="1"/>
        <v>2</v>
      </c>
      <c r="B6181">
        <f ca="1"/>
        <v>0</v>
      </c>
      <c r="C6181">
        <f ca="1"/>
        <v>7</v>
      </c>
      <c r="D6181">
        <f ca="1"/>
        <v>0</v>
      </c>
      <c r="E6181">
        <f ca="1"/>
        <v>0</v>
      </c>
      <c r="F6181">
        <f ca="1"/>
        <v>9</v>
      </c>
      <c r="G6181">
        <f t="shared" ca="1" si="672"/>
        <v>2</v>
      </c>
      <c r="H6181">
        <f t="shared" ca="1" si="673"/>
        <v>0</v>
      </c>
      <c r="I6181">
        <f t="shared" ca="1" si="674"/>
        <v>9</v>
      </c>
      <c r="J6181">
        <f t="shared" ca="1" si="675"/>
        <v>9</v>
      </c>
      <c r="K6181" cm="1">
        <f t="array" aca="1" ref="K6181" ca="1">IF(G6181&gt;7,
        IF(G6181&gt;H6181, 1, IF(G6181&lt;H6181, 0, 2)),
        IF(       H6181&gt;7,
                     IF(G6181&gt;H6181, 1, IF(G6181&lt;H6181, 0, 2)),
                     IF(         G6181&lt;6,
                                   IF(            _xlfn.XLOOKUP(C6181,'deck &amp; rules'!$D$22:$M$22,_xlfn.XLOOKUP(H6181,'deck &amp; rules'!$C$23:$C$30,'deck &amp; rules'!$D$23:$M$30))="draw",
                                                     IF(I6181&gt;J6181,1,IF(I6181&lt;J6181,0,2)),
                                                     IF(I6181&gt;H6181,1,IF(I6181&lt;H6181,0,2))),
                                   IF(H6181&lt;7,
                                        IF(G6181&gt;J6181,1,IF(G6181&lt;J6181,0,2)),
                                        IF(G6181&gt;H6181,1,IF(G6181&lt;H6181,0,2))
                                        )
                          )
              )
        )</f>
        <v>2</v>
      </c>
      <c r="L6181">
        <f t="shared" ca="1" si="676"/>
        <v>-578</v>
      </c>
      <c r="M6181">
        <f t="shared" ca="1" si="677"/>
        <v>-671.2499999999734</v>
      </c>
      <c r="N6181">
        <f t="shared" ca="1" si="678"/>
        <v>-1194</v>
      </c>
    </row>
    <row r="6182" spans="1:14" x14ac:dyDescent="0.25">
      <c r="A6182">
        <f ca="1"/>
        <v>0</v>
      </c>
      <c r="B6182">
        <f ca="1"/>
        <v>0</v>
      </c>
      <c r="C6182">
        <f ca="1"/>
        <v>0</v>
      </c>
      <c r="D6182">
        <f ca="1"/>
        <v>0</v>
      </c>
      <c r="E6182">
        <f ca="1"/>
        <v>6</v>
      </c>
      <c r="F6182">
        <f ca="1"/>
        <v>4</v>
      </c>
      <c r="G6182">
        <f t="shared" ca="1" si="672"/>
        <v>0</v>
      </c>
      <c r="H6182">
        <f t="shared" ca="1" si="673"/>
        <v>6</v>
      </c>
      <c r="I6182">
        <f t="shared" ca="1" si="674"/>
        <v>0</v>
      </c>
      <c r="J6182">
        <f t="shared" ca="1" si="675"/>
        <v>0</v>
      </c>
      <c r="K6182" cm="1">
        <f t="array" aca="1" ref="K6182" ca="1">IF(G6182&gt;7,
        IF(G6182&gt;H6182, 1, IF(G6182&lt;H6182, 0, 2)),
        IF(       H6182&gt;7,
                     IF(G6182&gt;H6182, 1, IF(G6182&lt;H6182, 0, 2)),
                     IF(         G6182&lt;6,
                                   IF(            _xlfn.XLOOKUP(C6182,'deck &amp; rules'!$D$22:$M$22,_xlfn.XLOOKUP(H6182,'deck &amp; rules'!$C$23:$C$30,'deck &amp; rules'!$D$23:$M$30))="draw",
                                                     IF(I6182&gt;J6182,1,IF(I6182&lt;J6182,0,2)),
                                                     IF(I6182&gt;H6182,1,IF(I6182&lt;H6182,0,2))),
                                   IF(H6182&lt;7,
                                        IF(G6182&gt;J6182,1,IF(G6182&lt;J6182,0,2)),
                                        IF(G6182&gt;H6182,1,IF(G6182&lt;H6182,0,2))
                                        )
                          )
              )
        )</f>
        <v>0</v>
      </c>
      <c r="L6182">
        <f t="shared" ca="1" si="676"/>
        <v>-579</v>
      </c>
      <c r="M6182">
        <f t="shared" ca="1" si="677"/>
        <v>-670.29999999997335</v>
      </c>
      <c r="N6182">
        <f t="shared" ca="1" si="678"/>
        <v>-1195</v>
      </c>
    </row>
    <row r="6183" spans="1:14" x14ac:dyDescent="0.25">
      <c r="A6183">
        <f ca="1"/>
        <v>1</v>
      </c>
      <c r="B6183">
        <f ca="1"/>
        <v>6</v>
      </c>
      <c r="C6183">
        <f ca="1"/>
        <v>0</v>
      </c>
      <c r="D6183">
        <f ca="1"/>
        <v>7</v>
      </c>
      <c r="E6183">
        <f ca="1"/>
        <v>9</v>
      </c>
      <c r="F6183">
        <f ca="1"/>
        <v>8</v>
      </c>
      <c r="G6183">
        <f t="shared" ca="1" si="672"/>
        <v>7</v>
      </c>
      <c r="H6183">
        <f t="shared" ca="1" si="673"/>
        <v>6</v>
      </c>
      <c r="I6183">
        <f t="shared" ca="1" si="674"/>
        <v>7</v>
      </c>
      <c r="J6183">
        <f t="shared" ca="1" si="675"/>
        <v>4</v>
      </c>
      <c r="K6183" cm="1">
        <f t="array" aca="1" ref="K6183" ca="1">IF(G6183&gt;7,
        IF(G6183&gt;H6183, 1, IF(G6183&lt;H6183, 0, 2)),
        IF(       H6183&gt;7,
                     IF(G6183&gt;H6183, 1, IF(G6183&lt;H6183, 0, 2)),
                     IF(         G6183&lt;6,
                                   IF(            _xlfn.XLOOKUP(C6183,'deck &amp; rules'!$D$22:$M$22,_xlfn.XLOOKUP(H6183,'deck &amp; rules'!$C$23:$C$30,'deck &amp; rules'!$D$23:$M$30))="draw",
                                                     IF(I6183&gt;J6183,1,IF(I6183&lt;J6183,0,2)),
                                                     IF(I6183&gt;H6183,1,IF(I6183&lt;H6183,0,2))),
                                   IF(H6183&lt;7,
                                        IF(G6183&gt;J6183,1,IF(G6183&lt;J6183,0,2)),
                                        IF(G6183&gt;H6183,1,IF(G6183&lt;H6183,0,2))
                                        )
                          )
              )
        )</f>
        <v>1</v>
      </c>
      <c r="L6183">
        <f t="shared" ca="1" si="676"/>
        <v>-578</v>
      </c>
      <c r="M6183">
        <f t="shared" ca="1" si="677"/>
        <v>-671.29999999997335</v>
      </c>
      <c r="N6183">
        <f t="shared" ca="1" si="678"/>
        <v>-1196</v>
      </c>
    </row>
    <row r="6184" spans="1:14" x14ac:dyDescent="0.25">
      <c r="A6184">
        <f ca="1"/>
        <v>5</v>
      </c>
      <c r="B6184">
        <f ca="1"/>
        <v>5</v>
      </c>
      <c r="C6184">
        <f ca="1"/>
        <v>0</v>
      </c>
      <c r="D6184">
        <f ca="1"/>
        <v>7</v>
      </c>
      <c r="E6184">
        <f ca="1"/>
        <v>0</v>
      </c>
      <c r="F6184">
        <f ca="1"/>
        <v>9</v>
      </c>
      <c r="G6184">
        <f t="shared" ca="1" si="672"/>
        <v>0</v>
      </c>
      <c r="H6184">
        <f t="shared" ca="1" si="673"/>
        <v>7</v>
      </c>
      <c r="I6184">
        <f t="shared" ca="1" si="674"/>
        <v>0</v>
      </c>
      <c r="J6184">
        <f t="shared" ca="1" si="675"/>
        <v>6</v>
      </c>
      <c r="K6184" cm="1">
        <f t="array" aca="1" ref="K6184" ca="1">IF(G6184&gt;7,
        IF(G6184&gt;H6184, 1, IF(G6184&lt;H6184, 0, 2)),
        IF(       H6184&gt;7,
                     IF(G6184&gt;H6184, 1, IF(G6184&lt;H6184, 0, 2)),
                     IF(         G6184&lt;6,
                                   IF(            _xlfn.XLOOKUP(C6184,'deck &amp; rules'!$D$22:$M$22,_xlfn.XLOOKUP(H6184,'deck &amp; rules'!$C$23:$C$30,'deck &amp; rules'!$D$23:$M$30))="draw",
                                                     IF(I6184&gt;J6184,1,IF(I6184&lt;J6184,0,2)),
                                                     IF(I6184&gt;H6184,1,IF(I6184&lt;H6184,0,2))),
                                   IF(H6184&lt;7,
                                        IF(G6184&gt;J6184,1,IF(G6184&lt;J6184,0,2)),
                                        IF(G6184&gt;H6184,1,IF(G6184&lt;H6184,0,2))
                                        )
                          )
              )
        )</f>
        <v>0</v>
      </c>
      <c r="L6184">
        <f t="shared" ca="1" si="676"/>
        <v>-579</v>
      </c>
      <c r="M6184">
        <f t="shared" ca="1" si="677"/>
        <v>-670.34999999997331</v>
      </c>
      <c r="N6184">
        <f t="shared" ca="1" si="678"/>
        <v>-1197</v>
      </c>
    </row>
    <row r="6185" spans="1:14" x14ac:dyDescent="0.25">
      <c r="A6185">
        <f ca="1"/>
        <v>3</v>
      </c>
      <c r="B6185">
        <f ca="1"/>
        <v>5</v>
      </c>
      <c r="C6185">
        <f ca="1"/>
        <v>8</v>
      </c>
      <c r="D6185">
        <f ca="1"/>
        <v>3</v>
      </c>
      <c r="E6185">
        <f ca="1"/>
        <v>7</v>
      </c>
      <c r="F6185">
        <f ca="1"/>
        <v>0</v>
      </c>
      <c r="G6185">
        <f t="shared" ca="1" si="672"/>
        <v>8</v>
      </c>
      <c r="H6185">
        <f t="shared" ca="1" si="673"/>
        <v>0</v>
      </c>
      <c r="I6185">
        <f t="shared" ca="1" si="674"/>
        <v>6</v>
      </c>
      <c r="J6185">
        <f t="shared" ca="1" si="675"/>
        <v>0</v>
      </c>
      <c r="K6185" cm="1">
        <f t="array" aca="1" ref="K6185" ca="1">IF(G6185&gt;7,
        IF(G6185&gt;H6185, 1, IF(G6185&lt;H6185, 0, 2)),
        IF(       H6185&gt;7,
                     IF(G6185&gt;H6185, 1, IF(G6185&lt;H6185, 0, 2)),
                     IF(         G6185&lt;6,
                                   IF(            _xlfn.XLOOKUP(C6185,'deck &amp; rules'!$D$22:$M$22,_xlfn.XLOOKUP(H6185,'deck &amp; rules'!$C$23:$C$30,'deck &amp; rules'!$D$23:$M$30))="draw",
                                                     IF(I6185&gt;J6185,1,IF(I6185&lt;J6185,0,2)),
                                                     IF(I6185&gt;H6185,1,IF(I6185&lt;H6185,0,2))),
                                   IF(H6185&lt;7,
                                        IF(G6185&gt;J6185,1,IF(G6185&lt;J6185,0,2)),
                                        IF(G6185&gt;H6185,1,IF(G6185&lt;H6185,0,2))
                                        )
                          )
              )
        )</f>
        <v>1</v>
      </c>
      <c r="L6185">
        <f t="shared" ca="1" si="676"/>
        <v>-578</v>
      </c>
      <c r="M6185">
        <f t="shared" ca="1" si="677"/>
        <v>-671.34999999997331</v>
      </c>
      <c r="N6185">
        <f t="shared" ca="1" si="678"/>
        <v>-1198</v>
      </c>
    </row>
    <row r="6186" spans="1:14" x14ac:dyDescent="0.25">
      <c r="A6186">
        <f ca="1"/>
        <v>1</v>
      </c>
      <c r="B6186">
        <f ca="1"/>
        <v>1</v>
      </c>
      <c r="C6186">
        <f ca="1"/>
        <v>3</v>
      </c>
      <c r="D6186">
        <f ca="1"/>
        <v>7</v>
      </c>
      <c r="E6186">
        <f ca="1"/>
        <v>0</v>
      </c>
      <c r="F6186">
        <f ca="1"/>
        <v>7</v>
      </c>
      <c r="G6186">
        <f t="shared" ca="1" si="672"/>
        <v>2</v>
      </c>
      <c r="H6186">
        <f t="shared" ca="1" si="673"/>
        <v>7</v>
      </c>
      <c r="I6186">
        <f t="shared" ca="1" si="674"/>
        <v>5</v>
      </c>
      <c r="J6186">
        <f t="shared" ca="1" si="675"/>
        <v>4</v>
      </c>
      <c r="K6186" cm="1">
        <f t="array" aca="1" ref="K6186" ca="1">IF(G6186&gt;7,
        IF(G6186&gt;H6186, 1, IF(G6186&lt;H6186, 0, 2)),
        IF(       H6186&gt;7,
                     IF(G6186&gt;H6186, 1, IF(G6186&lt;H6186, 0, 2)),
                     IF(         G6186&lt;6,
                                   IF(            _xlfn.XLOOKUP(C6186,'deck &amp; rules'!$D$22:$M$22,_xlfn.XLOOKUP(H6186,'deck &amp; rules'!$C$23:$C$30,'deck &amp; rules'!$D$23:$M$30))="draw",
                                                     IF(I6186&gt;J6186,1,IF(I6186&lt;J6186,0,2)),
                                                     IF(I6186&gt;H6186,1,IF(I6186&lt;H6186,0,2))),
                                   IF(H6186&lt;7,
                                        IF(G6186&gt;J6186,1,IF(G6186&lt;J6186,0,2)),
                                        IF(G6186&gt;H6186,1,IF(G6186&lt;H6186,0,2))
                                        )
                          )
              )
        )</f>
        <v>0</v>
      </c>
      <c r="L6186">
        <f t="shared" ca="1" si="676"/>
        <v>-579</v>
      </c>
      <c r="M6186">
        <f t="shared" ca="1" si="677"/>
        <v>-670.39999999997326</v>
      </c>
      <c r="N6186">
        <f t="shared" ca="1" si="678"/>
        <v>-1199</v>
      </c>
    </row>
    <row r="6187" spans="1:14" x14ac:dyDescent="0.25">
      <c r="A6187">
        <f ca="1"/>
        <v>8</v>
      </c>
      <c r="B6187">
        <f ca="1"/>
        <v>0</v>
      </c>
      <c r="C6187">
        <f ca="1"/>
        <v>3</v>
      </c>
      <c r="D6187">
        <f ca="1"/>
        <v>7</v>
      </c>
      <c r="E6187">
        <f ca="1"/>
        <v>1</v>
      </c>
      <c r="F6187">
        <f ca="1"/>
        <v>3</v>
      </c>
      <c r="G6187">
        <f t="shared" ca="1" si="672"/>
        <v>8</v>
      </c>
      <c r="H6187">
        <f t="shared" ca="1" si="673"/>
        <v>8</v>
      </c>
      <c r="I6187">
        <f t="shared" ca="1" si="674"/>
        <v>1</v>
      </c>
      <c r="J6187">
        <f t="shared" ca="1" si="675"/>
        <v>1</v>
      </c>
      <c r="K6187" cm="1">
        <f t="array" aca="1" ref="K6187" ca="1">IF(G6187&gt;7,
        IF(G6187&gt;H6187, 1, IF(G6187&lt;H6187, 0, 2)),
        IF(       H6187&gt;7,
                     IF(G6187&gt;H6187, 1, IF(G6187&lt;H6187, 0, 2)),
                     IF(         G6187&lt;6,
                                   IF(            _xlfn.XLOOKUP(C6187,'deck &amp; rules'!$D$22:$M$22,_xlfn.XLOOKUP(H6187,'deck &amp; rules'!$C$23:$C$30,'deck &amp; rules'!$D$23:$M$30))="draw",
                                                     IF(I6187&gt;J6187,1,IF(I6187&lt;J6187,0,2)),
                                                     IF(I6187&gt;H6187,1,IF(I6187&lt;H6187,0,2))),
                                   IF(H6187&lt;7,
                                        IF(G6187&gt;J6187,1,IF(G6187&lt;J6187,0,2)),
                                        IF(G6187&gt;H6187,1,IF(G6187&lt;H6187,0,2))
                                        )
                          )
              )
        )</f>
        <v>2</v>
      </c>
      <c r="L6187">
        <f t="shared" ca="1" si="676"/>
        <v>-580</v>
      </c>
      <c r="M6187">
        <f t="shared" ca="1" si="677"/>
        <v>-671.39999999997326</v>
      </c>
      <c r="N6187">
        <f t="shared" ca="1" si="678"/>
        <v>-1191</v>
      </c>
    </row>
    <row r="6188" spans="1:14" x14ac:dyDescent="0.25">
      <c r="A6188">
        <f ca="1"/>
        <v>0</v>
      </c>
      <c r="B6188">
        <f ca="1"/>
        <v>9</v>
      </c>
      <c r="C6188">
        <f ca="1"/>
        <v>0</v>
      </c>
      <c r="D6188">
        <f ca="1"/>
        <v>9</v>
      </c>
      <c r="E6188">
        <f ca="1"/>
        <v>9</v>
      </c>
      <c r="F6188">
        <f ca="1"/>
        <v>4</v>
      </c>
      <c r="G6188">
        <f t="shared" ca="1" si="672"/>
        <v>9</v>
      </c>
      <c r="H6188">
        <f t="shared" ca="1" si="673"/>
        <v>8</v>
      </c>
      <c r="I6188">
        <f t="shared" ca="1" si="674"/>
        <v>9</v>
      </c>
      <c r="J6188">
        <f t="shared" ca="1" si="675"/>
        <v>2</v>
      </c>
      <c r="K6188" cm="1">
        <f t="array" aca="1" ref="K6188" ca="1">IF(G6188&gt;7,
        IF(G6188&gt;H6188, 1, IF(G6188&lt;H6188, 0, 2)),
        IF(       H6188&gt;7,
                     IF(G6188&gt;H6188, 1, IF(G6188&lt;H6188, 0, 2)),
                     IF(         G6188&lt;6,
                                   IF(            _xlfn.XLOOKUP(C6188,'deck &amp; rules'!$D$22:$M$22,_xlfn.XLOOKUP(H6188,'deck &amp; rules'!$C$23:$C$30,'deck &amp; rules'!$D$23:$M$30))="draw",
                                                     IF(I6188&gt;J6188,1,IF(I6188&lt;J6188,0,2)),
                                                     IF(I6188&gt;H6188,1,IF(I6188&lt;H6188,0,2))),
                                   IF(H6188&lt;7,
                                        IF(G6188&gt;J6188,1,IF(G6188&lt;J6188,0,2)),
                                        IF(G6188&gt;H6188,1,IF(G6188&lt;H6188,0,2))
                                        )
                          )
              )
        )</f>
        <v>1</v>
      </c>
      <c r="L6188">
        <f t="shared" ca="1" si="676"/>
        <v>-579</v>
      </c>
      <c r="M6188">
        <f t="shared" ca="1" si="677"/>
        <v>-672.39999999997326</v>
      </c>
      <c r="N6188">
        <f t="shared" ca="1" si="678"/>
        <v>-1192</v>
      </c>
    </row>
    <row r="6189" spans="1:14" x14ac:dyDescent="0.25">
      <c r="A6189">
        <f ca="1"/>
        <v>5</v>
      </c>
      <c r="B6189">
        <f ca="1"/>
        <v>9</v>
      </c>
      <c r="C6189">
        <f ca="1"/>
        <v>4</v>
      </c>
      <c r="D6189">
        <f ca="1"/>
        <v>9</v>
      </c>
      <c r="E6189">
        <f ca="1"/>
        <v>7</v>
      </c>
      <c r="F6189">
        <f ca="1"/>
        <v>0</v>
      </c>
      <c r="G6189">
        <f t="shared" ca="1" si="672"/>
        <v>4</v>
      </c>
      <c r="H6189">
        <f t="shared" ca="1" si="673"/>
        <v>6</v>
      </c>
      <c r="I6189">
        <f t="shared" ca="1" si="674"/>
        <v>8</v>
      </c>
      <c r="J6189">
        <f t="shared" ca="1" si="675"/>
        <v>6</v>
      </c>
      <c r="K6189" cm="1">
        <f t="array" aca="1" ref="K6189" ca="1">IF(G6189&gt;7,
        IF(G6189&gt;H6189, 1, IF(G6189&lt;H6189, 0, 2)),
        IF(       H6189&gt;7,
                     IF(G6189&gt;H6189, 1, IF(G6189&lt;H6189, 0, 2)),
                     IF(         G6189&lt;6,
                                   IF(            _xlfn.XLOOKUP(C6189,'deck &amp; rules'!$D$22:$M$22,_xlfn.XLOOKUP(H6189,'deck &amp; rules'!$C$23:$C$30,'deck &amp; rules'!$D$23:$M$30))="draw",
                                                     IF(I6189&gt;J6189,1,IF(I6189&lt;J6189,0,2)),
                                                     IF(I6189&gt;H6189,1,IF(I6189&lt;H6189,0,2))),
                                   IF(H6189&lt;7,
                                        IF(G6189&gt;J6189,1,IF(G6189&lt;J6189,0,2)),
                                        IF(G6189&gt;H6189,1,IF(G6189&lt;H6189,0,2))
                                        )
                          )
              )
        )</f>
        <v>1</v>
      </c>
      <c r="L6189">
        <f t="shared" ca="1" si="676"/>
        <v>-578</v>
      </c>
      <c r="M6189">
        <f t="shared" ca="1" si="677"/>
        <v>-673.39999999997326</v>
      </c>
      <c r="N6189">
        <f t="shared" ca="1" si="678"/>
        <v>-1193</v>
      </c>
    </row>
    <row r="6190" spans="1:14" x14ac:dyDescent="0.25">
      <c r="A6190">
        <f ca="1"/>
        <v>0</v>
      </c>
      <c r="B6190">
        <f ca="1"/>
        <v>5</v>
      </c>
      <c r="C6190">
        <f ca="1"/>
        <v>6</v>
      </c>
      <c r="D6190">
        <f ca="1"/>
        <v>7</v>
      </c>
      <c r="E6190">
        <f ca="1"/>
        <v>8</v>
      </c>
      <c r="F6190">
        <f ca="1"/>
        <v>0</v>
      </c>
      <c r="G6190">
        <f t="shared" ca="1" si="672"/>
        <v>5</v>
      </c>
      <c r="H6190">
        <f t="shared" ca="1" si="673"/>
        <v>5</v>
      </c>
      <c r="I6190">
        <f t="shared" ca="1" si="674"/>
        <v>1</v>
      </c>
      <c r="J6190">
        <f t="shared" ca="1" si="675"/>
        <v>5</v>
      </c>
      <c r="K6190" cm="1">
        <f t="array" aca="1" ref="K6190" ca="1">IF(G6190&gt;7,
        IF(G6190&gt;H6190, 1, IF(G6190&lt;H6190, 0, 2)),
        IF(       H6190&gt;7,
                     IF(G6190&gt;H6190, 1, IF(G6190&lt;H6190, 0, 2)),
                     IF(         G6190&lt;6,
                                   IF(            _xlfn.XLOOKUP(C6190,'deck &amp; rules'!$D$22:$M$22,_xlfn.XLOOKUP(H6190,'deck &amp; rules'!$C$23:$C$30,'deck &amp; rules'!$D$23:$M$30))="draw",
                                                     IF(I6190&gt;J6190,1,IF(I6190&lt;J6190,0,2)),
                                                     IF(I6190&gt;H6190,1,IF(I6190&lt;H6190,0,2))),
                                   IF(H6190&lt;7,
                                        IF(G6190&gt;J6190,1,IF(G6190&lt;J6190,0,2)),
                                        IF(G6190&gt;H6190,1,IF(G6190&lt;H6190,0,2))
                                        )
                          )
              )
        )</f>
        <v>0</v>
      </c>
      <c r="L6190">
        <f t="shared" ca="1" si="676"/>
        <v>-579</v>
      </c>
      <c r="M6190">
        <f t="shared" ca="1" si="677"/>
        <v>-672.44999999997322</v>
      </c>
      <c r="N6190">
        <f t="shared" ca="1" si="678"/>
        <v>-1194</v>
      </c>
    </row>
    <row r="6191" spans="1:14" x14ac:dyDescent="0.25">
      <c r="A6191">
        <f ca="1"/>
        <v>7</v>
      </c>
      <c r="B6191">
        <f ca="1"/>
        <v>4</v>
      </c>
      <c r="C6191">
        <f ca="1"/>
        <v>9</v>
      </c>
      <c r="D6191">
        <f ca="1"/>
        <v>7</v>
      </c>
      <c r="E6191">
        <f ca="1"/>
        <v>0</v>
      </c>
      <c r="F6191">
        <f ca="1"/>
        <v>0</v>
      </c>
      <c r="G6191">
        <f t="shared" ca="1" si="672"/>
        <v>1</v>
      </c>
      <c r="H6191">
        <f t="shared" ca="1" si="673"/>
        <v>7</v>
      </c>
      <c r="I6191">
        <f t="shared" ca="1" si="674"/>
        <v>0</v>
      </c>
      <c r="J6191">
        <f t="shared" ca="1" si="675"/>
        <v>7</v>
      </c>
      <c r="K6191" cm="1">
        <f t="array" aca="1" ref="K6191" ca="1">IF(G6191&gt;7,
        IF(G6191&gt;H6191, 1, IF(G6191&lt;H6191, 0, 2)),
        IF(       H6191&gt;7,
                     IF(G6191&gt;H6191, 1, IF(G6191&lt;H6191, 0, 2)),
                     IF(         G6191&lt;6,
                                   IF(            _xlfn.XLOOKUP(C6191,'deck &amp; rules'!$D$22:$M$22,_xlfn.XLOOKUP(H6191,'deck &amp; rules'!$C$23:$C$30,'deck &amp; rules'!$D$23:$M$30))="draw",
                                                     IF(I6191&gt;J6191,1,IF(I6191&lt;J6191,0,2)),
                                                     IF(I6191&gt;H6191,1,IF(I6191&lt;H6191,0,2))),
                                   IF(H6191&lt;7,
                                        IF(G6191&gt;J6191,1,IF(G6191&lt;J6191,0,2)),
                                        IF(G6191&gt;H6191,1,IF(G6191&lt;H6191,0,2))
                                        )
                          )
              )
        )</f>
        <v>0</v>
      </c>
      <c r="L6191">
        <f t="shared" ca="1" si="676"/>
        <v>-580</v>
      </c>
      <c r="M6191">
        <f t="shared" ca="1" si="677"/>
        <v>-671.49999999997317</v>
      </c>
      <c r="N6191">
        <f t="shared" ca="1" si="678"/>
        <v>-1195</v>
      </c>
    </row>
    <row r="6192" spans="1:14" x14ac:dyDescent="0.25">
      <c r="A6192">
        <f ca="1"/>
        <v>9</v>
      </c>
      <c r="B6192">
        <f ca="1"/>
        <v>3</v>
      </c>
      <c r="C6192">
        <f ca="1"/>
        <v>0</v>
      </c>
      <c r="D6192">
        <f ca="1"/>
        <v>0</v>
      </c>
      <c r="E6192">
        <f ca="1"/>
        <v>7</v>
      </c>
      <c r="F6192">
        <f ca="1"/>
        <v>5</v>
      </c>
      <c r="G6192">
        <f t="shared" ca="1" si="672"/>
        <v>2</v>
      </c>
      <c r="H6192">
        <f t="shared" ca="1" si="673"/>
        <v>7</v>
      </c>
      <c r="I6192">
        <f t="shared" ca="1" si="674"/>
        <v>2</v>
      </c>
      <c r="J6192">
        <f t="shared" ca="1" si="675"/>
        <v>2</v>
      </c>
      <c r="K6192" cm="1">
        <f t="array" aca="1" ref="K6192" ca="1">IF(G6192&gt;7,
        IF(G6192&gt;H6192, 1, IF(G6192&lt;H6192, 0, 2)),
        IF(       H6192&gt;7,
                     IF(G6192&gt;H6192, 1, IF(G6192&lt;H6192, 0, 2)),
                     IF(         G6192&lt;6,
                                   IF(            _xlfn.XLOOKUP(C6192,'deck &amp; rules'!$D$22:$M$22,_xlfn.XLOOKUP(H6192,'deck &amp; rules'!$C$23:$C$30,'deck &amp; rules'!$D$23:$M$30))="draw",
                                                     IF(I6192&gt;J6192,1,IF(I6192&lt;J6192,0,2)),
                                                     IF(I6192&gt;H6192,1,IF(I6192&lt;H6192,0,2))),
                                   IF(H6192&lt;7,
                                        IF(G6192&gt;J6192,1,IF(G6192&lt;J6192,0,2)),
                                        IF(G6192&gt;H6192,1,IF(G6192&lt;H6192,0,2))
                                        )
                          )
              )
        )</f>
        <v>0</v>
      </c>
      <c r="L6192">
        <f t="shared" ca="1" si="676"/>
        <v>-581</v>
      </c>
      <c r="M6192">
        <f t="shared" ca="1" si="677"/>
        <v>-670.54999999997312</v>
      </c>
      <c r="N6192">
        <f t="shared" ca="1" si="678"/>
        <v>-1196</v>
      </c>
    </row>
    <row r="6193" spans="1:14" x14ac:dyDescent="0.25">
      <c r="A6193">
        <f ca="1"/>
        <v>7</v>
      </c>
      <c r="B6193">
        <f ca="1"/>
        <v>0</v>
      </c>
      <c r="C6193">
        <f ca="1"/>
        <v>9</v>
      </c>
      <c r="D6193">
        <f ca="1"/>
        <v>0</v>
      </c>
      <c r="E6193">
        <f ca="1"/>
        <v>0</v>
      </c>
      <c r="F6193">
        <f ca="1"/>
        <v>9</v>
      </c>
      <c r="G6193">
        <f t="shared" ca="1" si="672"/>
        <v>7</v>
      </c>
      <c r="H6193">
        <f t="shared" ca="1" si="673"/>
        <v>0</v>
      </c>
      <c r="I6193">
        <f t="shared" ca="1" si="674"/>
        <v>6</v>
      </c>
      <c r="J6193">
        <f t="shared" ca="1" si="675"/>
        <v>9</v>
      </c>
      <c r="K6193" cm="1">
        <f t="array" aca="1" ref="K6193" ca="1">IF(G6193&gt;7,
        IF(G6193&gt;H6193, 1, IF(G6193&lt;H6193, 0, 2)),
        IF(       H6193&gt;7,
                     IF(G6193&gt;H6193, 1, IF(G6193&lt;H6193, 0, 2)),
                     IF(         G6193&lt;6,
                                   IF(            _xlfn.XLOOKUP(C6193,'deck &amp; rules'!$D$22:$M$22,_xlfn.XLOOKUP(H6193,'deck &amp; rules'!$C$23:$C$30,'deck &amp; rules'!$D$23:$M$30))="draw",
                                                     IF(I6193&gt;J6193,1,IF(I6193&lt;J6193,0,2)),
                                                     IF(I6193&gt;H6193,1,IF(I6193&lt;H6193,0,2))),
                                   IF(H6193&lt;7,
                                        IF(G6193&gt;J6193,1,IF(G6193&lt;J6193,0,2)),
                                        IF(G6193&gt;H6193,1,IF(G6193&lt;H6193,0,2))
                                        )
                          )
              )
        )</f>
        <v>0</v>
      </c>
      <c r="L6193">
        <f t="shared" ca="1" si="676"/>
        <v>-582</v>
      </c>
      <c r="M6193">
        <f t="shared" ca="1" si="677"/>
        <v>-669.59999999997308</v>
      </c>
      <c r="N6193">
        <f t="shared" ca="1" si="678"/>
        <v>-1197</v>
      </c>
    </row>
    <row r="6194" spans="1:14" x14ac:dyDescent="0.25">
      <c r="A6194">
        <f ca="1"/>
        <v>8</v>
      </c>
      <c r="B6194">
        <f ca="1"/>
        <v>0</v>
      </c>
      <c r="C6194">
        <f ca="1"/>
        <v>6</v>
      </c>
      <c r="D6194">
        <f ca="1"/>
        <v>7</v>
      </c>
      <c r="E6194">
        <f ca="1"/>
        <v>6</v>
      </c>
      <c r="F6194">
        <f ca="1"/>
        <v>6</v>
      </c>
      <c r="G6194">
        <f t="shared" ca="1" si="672"/>
        <v>8</v>
      </c>
      <c r="H6194">
        <f t="shared" ca="1" si="673"/>
        <v>3</v>
      </c>
      <c r="I6194">
        <f t="shared" ca="1" si="674"/>
        <v>4</v>
      </c>
      <c r="J6194">
        <f t="shared" ca="1" si="675"/>
        <v>9</v>
      </c>
      <c r="K6194" cm="1">
        <f t="array" aca="1" ref="K6194" ca="1">IF(G6194&gt;7,
        IF(G6194&gt;H6194, 1, IF(G6194&lt;H6194, 0, 2)),
        IF(       H6194&gt;7,
                     IF(G6194&gt;H6194, 1, IF(G6194&lt;H6194, 0, 2)),
                     IF(         G6194&lt;6,
                                   IF(            _xlfn.XLOOKUP(C6194,'deck &amp; rules'!$D$22:$M$22,_xlfn.XLOOKUP(H6194,'deck &amp; rules'!$C$23:$C$30,'deck &amp; rules'!$D$23:$M$30))="draw",
                                                     IF(I6194&gt;J6194,1,IF(I6194&lt;J6194,0,2)),
                                                     IF(I6194&gt;H6194,1,IF(I6194&lt;H6194,0,2))),
                                   IF(H6194&lt;7,
                                        IF(G6194&gt;J6194,1,IF(G6194&lt;J6194,0,2)),
                                        IF(G6194&gt;H6194,1,IF(G6194&lt;H6194,0,2))
                                        )
                          )
              )
        )</f>
        <v>1</v>
      </c>
      <c r="L6194">
        <f t="shared" ca="1" si="676"/>
        <v>-581</v>
      </c>
      <c r="M6194">
        <f t="shared" ca="1" si="677"/>
        <v>-670.59999999997308</v>
      </c>
      <c r="N6194">
        <f t="shared" ca="1" si="678"/>
        <v>-1198</v>
      </c>
    </row>
    <row r="6195" spans="1:14" x14ac:dyDescent="0.25">
      <c r="A6195">
        <f ca="1"/>
        <v>5</v>
      </c>
      <c r="B6195">
        <f ca="1"/>
        <v>0</v>
      </c>
      <c r="C6195">
        <f ca="1"/>
        <v>2</v>
      </c>
      <c r="D6195">
        <f ca="1"/>
        <v>5</v>
      </c>
      <c r="E6195">
        <f ca="1"/>
        <v>1</v>
      </c>
      <c r="F6195">
        <f ca="1"/>
        <v>3</v>
      </c>
      <c r="G6195">
        <f t="shared" ca="1" si="672"/>
        <v>5</v>
      </c>
      <c r="H6195">
        <f t="shared" ca="1" si="673"/>
        <v>6</v>
      </c>
      <c r="I6195">
        <f t="shared" ca="1" si="674"/>
        <v>7</v>
      </c>
      <c r="J6195">
        <f t="shared" ca="1" si="675"/>
        <v>9</v>
      </c>
      <c r="K6195" cm="1">
        <f t="array" aca="1" ref="K6195" ca="1">IF(G6195&gt;7,
        IF(G6195&gt;H6195, 1, IF(G6195&lt;H6195, 0, 2)),
        IF(       H6195&gt;7,
                     IF(G6195&gt;H6195, 1, IF(G6195&lt;H6195, 0, 2)),
                     IF(         G6195&lt;6,
                                   IF(            _xlfn.XLOOKUP(C6195,'deck &amp; rules'!$D$22:$M$22,_xlfn.XLOOKUP(H6195,'deck &amp; rules'!$C$23:$C$30,'deck &amp; rules'!$D$23:$M$30))="draw",
                                                     IF(I6195&gt;J6195,1,IF(I6195&lt;J6195,0,2)),
                                                     IF(I6195&gt;H6195,1,IF(I6195&lt;H6195,0,2))),
                                   IF(H6195&lt;7,
                                        IF(G6195&gt;J6195,1,IF(G6195&lt;J6195,0,2)),
                                        IF(G6195&gt;H6195,1,IF(G6195&lt;H6195,0,2))
                                        )
                          )
              )
        )</f>
        <v>1</v>
      </c>
      <c r="L6195">
        <f t="shared" ca="1" si="676"/>
        <v>-580</v>
      </c>
      <c r="M6195">
        <f t="shared" ca="1" si="677"/>
        <v>-671.59999999997308</v>
      </c>
      <c r="N6195">
        <f t="shared" ca="1" si="678"/>
        <v>-1199</v>
      </c>
    </row>
    <row r="6196" spans="1:14" x14ac:dyDescent="0.25">
      <c r="A6196">
        <f ca="1"/>
        <v>0</v>
      </c>
      <c r="B6196">
        <f ca="1"/>
        <v>0</v>
      </c>
      <c r="C6196">
        <f ca="1"/>
        <v>4</v>
      </c>
      <c r="D6196">
        <f ca="1"/>
        <v>6</v>
      </c>
      <c r="E6196">
        <f ca="1"/>
        <v>0</v>
      </c>
      <c r="F6196">
        <f ca="1"/>
        <v>0</v>
      </c>
      <c r="G6196">
        <f t="shared" ca="1" si="672"/>
        <v>0</v>
      </c>
      <c r="H6196">
        <f t="shared" ca="1" si="673"/>
        <v>6</v>
      </c>
      <c r="I6196">
        <f t="shared" ca="1" si="674"/>
        <v>4</v>
      </c>
      <c r="J6196">
        <f t="shared" ca="1" si="675"/>
        <v>6</v>
      </c>
      <c r="K6196" cm="1">
        <f t="array" aca="1" ref="K6196" ca="1">IF(G6196&gt;7,
        IF(G6196&gt;H6196, 1, IF(G6196&lt;H6196, 0, 2)),
        IF(       H6196&gt;7,
                     IF(G6196&gt;H6196, 1, IF(G6196&lt;H6196, 0, 2)),
                     IF(         G6196&lt;6,
                                   IF(            _xlfn.XLOOKUP(C6196,'deck &amp; rules'!$D$22:$M$22,_xlfn.XLOOKUP(H6196,'deck &amp; rules'!$C$23:$C$30,'deck &amp; rules'!$D$23:$M$30))="draw",
                                                     IF(I6196&gt;J6196,1,IF(I6196&lt;J6196,0,2)),
                                                     IF(I6196&gt;H6196,1,IF(I6196&lt;H6196,0,2))),
                                   IF(H6196&lt;7,
                                        IF(G6196&gt;J6196,1,IF(G6196&lt;J6196,0,2)),
                                        IF(G6196&gt;H6196,1,IF(G6196&lt;H6196,0,2))
                                        )
                          )
              )
        )</f>
        <v>0</v>
      </c>
      <c r="L6196">
        <f t="shared" ca="1" si="676"/>
        <v>-581</v>
      </c>
      <c r="M6196">
        <f t="shared" ca="1" si="677"/>
        <v>-670.64999999997303</v>
      </c>
      <c r="N6196">
        <f t="shared" ca="1" si="678"/>
        <v>-1200</v>
      </c>
    </row>
    <row r="6197" spans="1:14" x14ac:dyDescent="0.25">
      <c r="A6197">
        <f ca="1"/>
        <v>6</v>
      </c>
      <c r="B6197">
        <f ca="1"/>
        <v>5</v>
      </c>
      <c r="C6197">
        <f ca="1"/>
        <v>5</v>
      </c>
      <c r="D6197">
        <f ca="1"/>
        <v>0</v>
      </c>
      <c r="E6197">
        <f ca="1"/>
        <v>0</v>
      </c>
      <c r="F6197">
        <f ca="1"/>
        <v>3</v>
      </c>
      <c r="G6197">
        <f t="shared" ca="1" si="672"/>
        <v>1</v>
      </c>
      <c r="H6197">
        <f t="shared" ca="1" si="673"/>
        <v>0</v>
      </c>
      <c r="I6197">
        <f t="shared" ca="1" si="674"/>
        <v>6</v>
      </c>
      <c r="J6197">
        <f t="shared" ca="1" si="675"/>
        <v>3</v>
      </c>
      <c r="K6197" cm="1">
        <f t="array" aca="1" ref="K6197" ca="1">IF(G6197&gt;7,
        IF(G6197&gt;H6197, 1, IF(G6197&lt;H6197, 0, 2)),
        IF(       H6197&gt;7,
                     IF(G6197&gt;H6197, 1, IF(G6197&lt;H6197, 0, 2)),
                     IF(         G6197&lt;6,
                                   IF(            _xlfn.XLOOKUP(C6197,'deck &amp; rules'!$D$22:$M$22,_xlfn.XLOOKUP(H6197,'deck &amp; rules'!$C$23:$C$30,'deck &amp; rules'!$D$23:$M$30))="draw",
                                                     IF(I6197&gt;J6197,1,IF(I6197&lt;J6197,0,2)),
                                                     IF(I6197&gt;H6197,1,IF(I6197&lt;H6197,0,2))),
                                   IF(H6197&lt;7,
                                        IF(G6197&gt;J6197,1,IF(G6197&lt;J6197,0,2)),
                                        IF(G6197&gt;H6197,1,IF(G6197&lt;H6197,0,2))
                                        )
                          )
              )
        )</f>
        <v>1</v>
      </c>
      <c r="L6197">
        <f t="shared" ca="1" si="676"/>
        <v>-580</v>
      </c>
      <c r="M6197">
        <f t="shared" ca="1" si="677"/>
        <v>-671.64999999997303</v>
      </c>
      <c r="N6197">
        <f t="shared" ca="1" si="678"/>
        <v>-1201</v>
      </c>
    </row>
    <row r="6198" spans="1:14" x14ac:dyDescent="0.25">
      <c r="A6198">
        <f ca="1"/>
        <v>1</v>
      </c>
      <c r="B6198">
        <f ca="1"/>
        <v>6</v>
      </c>
      <c r="C6198">
        <f ca="1"/>
        <v>6</v>
      </c>
      <c r="D6198">
        <f ca="1"/>
        <v>6</v>
      </c>
      <c r="E6198">
        <f ca="1"/>
        <v>2</v>
      </c>
      <c r="F6198">
        <f ca="1"/>
        <v>3</v>
      </c>
      <c r="G6198">
        <f t="shared" ca="1" si="672"/>
        <v>7</v>
      </c>
      <c r="H6198">
        <f t="shared" ca="1" si="673"/>
        <v>8</v>
      </c>
      <c r="I6198">
        <f t="shared" ca="1" si="674"/>
        <v>3</v>
      </c>
      <c r="J6198">
        <f t="shared" ca="1" si="675"/>
        <v>1</v>
      </c>
      <c r="K6198" cm="1">
        <f t="array" aca="1" ref="K6198" ca="1">IF(G6198&gt;7,
        IF(G6198&gt;H6198, 1, IF(G6198&lt;H6198, 0, 2)),
        IF(       H6198&gt;7,
                     IF(G6198&gt;H6198, 1, IF(G6198&lt;H6198, 0, 2)),
                     IF(         G6198&lt;6,
                                   IF(            _xlfn.XLOOKUP(C6198,'deck &amp; rules'!$D$22:$M$22,_xlfn.XLOOKUP(H6198,'deck &amp; rules'!$C$23:$C$30,'deck &amp; rules'!$D$23:$M$30))="draw",
                                                     IF(I6198&gt;J6198,1,IF(I6198&lt;J6198,0,2)),
                                                     IF(I6198&gt;H6198,1,IF(I6198&lt;H6198,0,2))),
                                   IF(H6198&lt;7,
                                        IF(G6198&gt;J6198,1,IF(G6198&lt;J6198,0,2)),
                                        IF(G6198&gt;H6198,1,IF(G6198&lt;H6198,0,2))
                                        )
                          )
              )
        )</f>
        <v>0</v>
      </c>
      <c r="L6198">
        <f t="shared" ca="1" si="676"/>
        <v>-581</v>
      </c>
      <c r="M6198">
        <f t="shared" ca="1" si="677"/>
        <v>-670.69999999997299</v>
      </c>
      <c r="N6198">
        <f t="shared" ca="1" si="678"/>
        <v>-1202</v>
      </c>
    </row>
    <row r="6199" spans="1:14" x14ac:dyDescent="0.25">
      <c r="A6199">
        <f ca="1"/>
        <v>7</v>
      </c>
      <c r="B6199">
        <f ca="1"/>
        <v>0</v>
      </c>
      <c r="C6199">
        <f ca="1"/>
        <v>2</v>
      </c>
      <c r="D6199">
        <f ca="1"/>
        <v>6</v>
      </c>
      <c r="E6199">
        <f ca="1"/>
        <v>5</v>
      </c>
      <c r="F6199">
        <f ca="1"/>
        <v>5</v>
      </c>
      <c r="G6199">
        <f t="shared" ca="1" si="672"/>
        <v>7</v>
      </c>
      <c r="H6199">
        <f t="shared" ca="1" si="673"/>
        <v>1</v>
      </c>
      <c r="I6199">
        <f t="shared" ca="1" si="674"/>
        <v>9</v>
      </c>
      <c r="J6199">
        <f t="shared" ca="1" si="675"/>
        <v>6</v>
      </c>
      <c r="K6199" cm="1">
        <f t="array" aca="1" ref="K6199" ca="1">IF(G6199&gt;7,
        IF(G6199&gt;H6199, 1, IF(G6199&lt;H6199, 0, 2)),
        IF(       H6199&gt;7,
                     IF(G6199&gt;H6199, 1, IF(G6199&lt;H6199, 0, 2)),
                     IF(         G6199&lt;6,
                                   IF(            _xlfn.XLOOKUP(C6199,'deck &amp; rules'!$D$22:$M$22,_xlfn.XLOOKUP(H6199,'deck &amp; rules'!$C$23:$C$30,'deck &amp; rules'!$D$23:$M$30))="draw",
                                                     IF(I6199&gt;J6199,1,IF(I6199&lt;J6199,0,2)),
                                                     IF(I6199&gt;H6199,1,IF(I6199&lt;H6199,0,2))),
                                   IF(H6199&lt;7,
                                        IF(G6199&gt;J6199,1,IF(G6199&lt;J6199,0,2)),
                                        IF(G6199&gt;H6199,1,IF(G6199&lt;H6199,0,2))
                                        )
                          )
              )
        )</f>
        <v>1</v>
      </c>
      <c r="L6199">
        <f t="shared" ca="1" si="676"/>
        <v>-580</v>
      </c>
      <c r="M6199">
        <f t="shared" ca="1" si="677"/>
        <v>-671.69999999997299</v>
      </c>
      <c r="N6199">
        <f t="shared" ca="1" si="678"/>
        <v>-1203</v>
      </c>
    </row>
    <row r="6200" spans="1:14" x14ac:dyDescent="0.25">
      <c r="A6200">
        <f ca="1"/>
        <v>9</v>
      </c>
      <c r="B6200">
        <f ca="1"/>
        <v>6</v>
      </c>
      <c r="C6200">
        <f ca="1"/>
        <v>4</v>
      </c>
      <c r="D6200">
        <f ca="1"/>
        <v>3</v>
      </c>
      <c r="E6200">
        <f ca="1"/>
        <v>1</v>
      </c>
      <c r="F6200">
        <f ca="1"/>
        <v>4</v>
      </c>
      <c r="G6200">
        <f t="shared" ca="1" si="672"/>
        <v>5</v>
      </c>
      <c r="H6200">
        <f t="shared" ca="1" si="673"/>
        <v>4</v>
      </c>
      <c r="I6200">
        <f t="shared" ca="1" si="674"/>
        <v>9</v>
      </c>
      <c r="J6200">
        <f t="shared" ca="1" si="675"/>
        <v>8</v>
      </c>
      <c r="K6200" cm="1">
        <f t="array" aca="1" ref="K6200" ca="1">IF(G6200&gt;7,
        IF(G6200&gt;H6200, 1, IF(G6200&lt;H6200, 0, 2)),
        IF(       H6200&gt;7,
                     IF(G6200&gt;H6200, 1, IF(G6200&lt;H6200, 0, 2)),
                     IF(         G6200&lt;6,
                                   IF(            _xlfn.XLOOKUP(C6200,'deck &amp; rules'!$D$22:$M$22,_xlfn.XLOOKUP(H6200,'deck &amp; rules'!$C$23:$C$30,'deck &amp; rules'!$D$23:$M$30))="draw",
                                                     IF(I6200&gt;J6200,1,IF(I6200&lt;J6200,0,2)),
                                                     IF(I6200&gt;H6200,1,IF(I6200&lt;H6200,0,2))),
                                   IF(H6200&lt;7,
                                        IF(G6200&gt;J6200,1,IF(G6200&lt;J6200,0,2)),
                                        IF(G6200&gt;H6200,1,IF(G6200&lt;H6200,0,2))
                                        )
                          )
              )
        )</f>
        <v>1</v>
      </c>
      <c r="L6200">
        <f t="shared" ca="1" si="676"/>
        <v>-579</v>
      </c>
      <c r="M6200">
        <f t="shared" ca="1" si="677"/>
        <v>-672.69999999997299</v>
      </c>
      <c r="N6200">
        <f t="shared" ca="1" si="678"/>
        <v>-1204</v>
      </c>
    </row>
    <row r="6201" spans="1:14" x14ac:dyDescent="0.25">
      <c r="A6201">
        <f ca="1"/>
        <v>1</v>
      </c>
      <c r="B6201">
        <f ca="1"/>
        <v>1</v>
      </c>
      <c r="C6201">
        <f ca="1"/>
        <v>7</v>
      </c>
      <c r="D6201">
        <f ca="1"/>
        <v>9</v>
      </c>
      <c r="E6201">
        <f ca="1"/>
        <v>8</v>
      </c>
      <c r="F6201">
        <f ca="1"/>
        <v>0</v>
      </c>
      <c r="G6201">
        <f t="shared" ca="1" si="672"/>
        <v>2</v>
      </c>
      <c r="H6201">
        <f t="shared" ca="1" si="673"/>
        <v>7</v>
      </c>
      <c r="I6201">
        <f t="shared" ca="1" si="674"/>
        <v>9</v>
      </c>
      <c r="J6201">
        <f t="shared" ca="1" si="675"/>
        <v>7</v>
      </c>
      <c r="K6201" cm="1">
        <f t="array" aca="1" ref="K6201" ca="1">IF(G6201&gt;7,
        IF(G6201&gt;H6201, 1, IF(G6201&lt;H6201, 0, 2)),
        IF(       H6201&gt;7,
                     IF(G6201&gt;H6201, 1, IF(G6201&lt;H6201, 0, 2)),
                     IF(         G6201&lt;6,
                                   IF(            _xlfn.XLOOKUP(C6201,'deck &amp; rules'!$D$22:$M$22,_xlfn.XLOOKUP(H6201,'deck &amp; rules'!$C$23:$C$30,'deck &amp; rules'!$D$23:$M$30))="draw",
                                                     IF(I6201&gt;J6201,1,IF(I6201&lt;J6201,0,2)),
                                                     IF(I6201&gt;H6201,1,IF(I6201&lt;H6201,0,2))),
                                   IF(H6201&lt;7,
                                        IF(G6201&gt;J6201,1,IF(G6201&lt;J6201,0,2)),
                                        IF(G6201&gt;H6201,1,IF(G6201&lt;H6201,0,2))
                                        )
                          )
              )
        )</f>
        <v>1</v>
      </c>
      <c r="L6201">
        <f t="shared" ca="1" si="676"/>
        <v>-578</v>
      </c>
      <c r="M6201">
        <f t="shared" ca="1" si="677"/>
        <v>-673.69999999997299</v>
      </c>
      <c r="N6201">
        <f t="shared" ca="1" si="678"/>
        <v>-1205</v>
      </c>
    </row>
    <row r="6202" spans="1:14" x14ac:dyDescent="0.25">
      <c r="A6202">
        <f ca="1"/>
        <v>2</v>
      </c>
      <c r="B6202">
        <f ca="1"/>
        <v>2</v>
      </c>
      <c r="C6202">
        <f ca="1"/>
        <v>6</v>
      </c>
      <c r="D6202">
        <f ca="1"/>
        <v>9</v>
      </c>
      <c r="E6202">
        <f ca="1"/>
        <v>1</v>
      </c>
      <c r="F6202">
        <f ca="1"/>
        <v>5</v>
      </c>
      <c r="G6202">
        <f t="shared" ca="1" si="672"/>
        <v>4</v>
      </c>
      <c r="H6202">
        <f t="shared" ca="1" si="673"/>
        <v>0</v>
      </c>
      <c r="I6202">
        <f t="shared" ca="1" si="674"/>
        <v>0</v>
      </c>
      <c r="J6202">
        <f t="shared" ca="1" si="675"/>
        <v>5</v>
      </c>
      <c r="K6202" cm="1">
        <f t="array" aca="1" ref="K6202" ca="1">IF(G6202&gt;7,
        IF(G6202&gt;H6202, 1, IF(G6202&lt;H6202, 0, 2)),
        IF(       H6202&gt;7,
                     IF(G6202&gt;H6202, 1, IF(G6202&lt;H6202, 0, 2)),
                     IF(         G6202&lt;6,
                                   IF(            _xlfn.XLOOKUP(C6202,'deck &amp; rules'!$D$22:$M$22,_xlfn.XLOOKUP(H6202,'deck &amp; rules'!$C$23:$C$30,'deck &amp; rules'!$D$23:$M$30))="draw",
                                                     IF(I6202&gt;J6202,1,IF(I6202&lt;J6202,0,2)),
                                                     IF(I6202&gt;H6202,1,IF(I6202&lt;H6202,0,2))),
                                   IF(H6202&lt;7,
                                        IF(G6202&gt;J6202,1,IF(G6202&lt;J6202,0,2)),
                                        IF(G6202&gt;H6202,1,IF(G6202&lt;H6202,0,2))
                                        )
                          )
              )
        )</f>
        <v>0</v>
      </c>
      <c r="L6202">
        <f t="shared" ca="1" si="676"/>
        <v>-579</v>
      </c>
      <c r="M6202">
        <f t="shared" ca="1" si="677"/>
        <v>-672.74999999997294</v>
      </c>
      <c r="N6202">
        <f t="shared" ca="1" si="678"/>
        <v>-1206</v>
      </c>
    </row>
    <row r="6203" spans="1:14" x14ac:dyDescent="0.25">
      <c r="A6203">
        <f ca="1"/>
        <v>5</v>
      </c>
      <c r="B6203">
        <f ca="1"/>
        <v>7</v>
      </c>
      <c r="C6203">
        <f ca="1"/>
        <v>1</v>
      </c>
      <c r="D6203">
        <f ca="1"/>
        <v>3</v>
      </c>
      <c r="E6203">
        <f ca="1"/>
        <v>5</v>
      </c>
      <c r="F6203">
        <f ca="1"/>
        <v>5</v>
      </c>
      <c r="G6203">
        <f t="shared" ca="1" si="672"/>
        <v>2</v>
      </c>
      <c r="H6203">
        <f t="shared" ca="1" si="673"/>
        <v>8</v>
      </c>
      <c r="I6203">
        <f t="shared" ca="1" si="674"/>
        <v>3</v>
      </c>
      <c r="J6203">
        <f t="shared" ca="1" si="675"/>
        <v>3</v>
      </c>
      <c r="K6203" cm="1">
        <f t="array" aca="1" ref="K6203" ca="1">IF(G6203&gt;7,
        IF(G6203&gt;H6203, 1, IF(G6203&lt;H6203, 0, 2)),
        IF(       H6203&gt;7,
                     IF(G6203&gt;H6203, 1, IF(G6203&lt;H6203, 0, 2)),
                     IF(         G6203&lt;6,
                                   IF(            _xlfn.XLOOKUP(C6203,'deck &amp; rules'!$D$22:$M$22,_xlfn.XLOOKUP(H6203,'deck &amp; rules'!$C$23:$C$30,'deck &amp; rules'!$D$23:$M$30))="draw",
                                                     IF(I6203&gt;J6203,1,IF(I6203&lt;J6203,0,2)),
                                                     IF(I6203&gt;H6203,1,IF(I6203&lt;H6203,0,2))),
                                   IF(H6203&lt;7,
                                        IF(G6203&gt;J6203,1,IF(G6203&lt;J6203,0,2)),
                                        IF(G6203&gt;H6203,1,IF(G6203&lt;H6203,0,2))
                                        )
                          )
              )
        )</f>
        <v>0</v>
      </c>
      <c r="L6203">
        <f t="shared" ca="1" si="676"/>
        <v>-580</v>
      </c>
      <c r="M6203">
        <f t="shared" ca="1" si="677"/>
        <v>-671.7999999999729</v>
      </c>
      <c r="N6203">
        <f t="shared" ca="1" si="678"/>
        <v>-1207</v>
      </c>
    </row>
    <row r="6204" spans="1:14" x14ac:dyDescent="0.25">
      <c r="A6204">
        <f ca="1"/>
        <v>0</v>
      </c>
      <c r="B6204">
        <f ca="1"/>
        <v>6</v>
      </c>
      <c r="C6204">
        <f ca="1"/>
        <v>8</v>
      </c>
      <c r="D6204">
        <f ca="1"/>
        <v>1</v>
      </c>
      <c r="E6204">
        <f ca="1"/>
        <v>3</v>
      </c>
      <c r="F6204">
        <f ca="1"/>
        <v>0</v>
      </c>
      <c r="G6204">
        <f t="shared" ca="1" si="672"/>
        <v>6</v>
      </c>
      <c r="H6204">
        <f t="shared" ca="1" si="673"/>
        <v>4</v>
      </c>
      <c r="I6204">
        <f t="shared" ca="1" si="674"/>
        <v>4</v>
      </c>
      <c r="J6204">
        <f t="shared" ca="1" si="675"/>
        <v>4</v>
      </c>
      <c r="K6204" cm="1">
        <f t="array" aca="1" ref="K6204" ca="1">IF(G6204&gt;7,
        IF(G6204&gt;H6204, 1, IF(G6204&lt;H6204, 0, 2)),
        IF(       H6204&gt;7,
                     IF(G6204&gt;H6204, 1, IF(G6204&lt;H6204, 0, 2)),
                     IF(         G6204&lt;6,
                                   IF(            _xlfn.XLOOKUP(C6204,'deck &amp; rules'!$D$22:$M$22,_xlfn.XLOOKUP(H6204,'deck &amp; rules'!$C$23:$C$30,'deck &amp; rules'!$D$23:$M$30))="draw",
                                                     IF(I6204&gt;J6204,1,IF(I6204&lt;J6204,0,2)),
                                                     IF(I6204&gt;H6204,1,IF(I6204&lt;H6204,0,2))),
                                   IF(H6204&lt;7,
                                        IF(G6204&gt;J6204,1,IF(G6204&lt;J6204,0,2)),
                                        IF(G6204&gt;H6204,1,IF(G6204&lt;H6204,0,2))
                                        )
                          )
              )
        )</f>
        <v>1</v>
      </c>
      <c r="L6204">
        <f t="shared" ca="1" si="676"/>
        <v>-579</v>
      </c>
      <c r="M6204">
        <f t="shared" ca="1" si="677"/>
        <v>-672.7999999999729</v>
      </c>
      <c r="N6204">
        <f t="shared" ca="1" si="678"/>
        <v>-1208</v>
      </c>
    </row>
    <row r="6205" spans="1:14" x14ac:dyDescent="0.25">
      <c r="A6205">
        <f ca="1"/>
        <v>9</v>
      </c>
      <c r="B6205">
        <f ca="1"/>
        <v>9</v>
      </c>
      <c r="C6205">
        <f ca="1"/>
        <v>0</v>
      </c>
      <c r="D6205">
        <f ca="1"/>
        <v>5</v>
      </c>
      <c r="E6205">
        <f ca="1"/>
        <v>1</v>
      </c>
      <c r="F6205">
        <f ca="1"/>
        <v>6</v>
      </c>
      <c r="G6205">
        <f t="shared" ca="1" si="672"/>
        <v>8</v>
      </c>
      <c r="H6205">
        <f t="shared" ca="1" si="673"/>
        <v>6</v>
      </c>
      <c r="I6205">
        <f t="shared" ca="1" si="674"/>
        <v>8</v>
      </c>
      <c r="J6205">
        <f t="shared" ca="1" si="675"/>
        <v>2</v>
      </c>
      <c r="K6205" cm="1">
        <f t="array" aca="1" ref="K6205" ca="1">IF(G6205&gt;7,
        IF(G6205&gt;H6205, 1, IF(G6205&lt;H6205, 0, 2)),
        IF(       H6205&gt;7,
                     IF(G6205&gt;H6205, 1, IF(G6205&lt;H6205, 0, 2)),
                     IF(         G6205&lt;6,
                                   IF(            _xlfn.XLOOKUP(C6205,'deck &amp; rules'!$D$22:$M$22,_xlfn.XLOOKUP(H6205,'deck &amp; rules'!$C$23:$C$30,'deck &amp; rules'!$D$23:$M$30))="draw",
                                                     IF(I6205&gt;J6205,1,IF(I6205&lt;J6205,0,2)),
                                                     IF(I6205&gt;H6205,1,IF(I6205&lt;H6205,0,2))),
                                   IF(H6205&lt;7,
                                        IF(G6205&gt;J6205,1,IF(G6205&lt;J6205,0,2)),
                                        IF(G6205&gt;H6205,1,IF(G6205&lt;H6205,0,2))
                                        )
                          )
              )
        )</f>
        <v>1</v>
      </c>
      <c r="L6205">
        <f t="shared" ca="1" si="676"/>
        <v>-578</v>
      </c>
      <c r="M6205">
        <f t="shared" ca="1" si="677"/>
        <v>-673.7999999999729</v>
      </c>
      <c r="N6205">
        <f t="shared" ca="1" si="678"/>
        <v>-1209</v>
      </c>
    </row>
    <row r="6206" spans="1:14" x14ac:dyDescent="0.25">
      <c r="A6206">
        <f ca="1"/>
        <v>2</v>
      </c>
      <c r="B6206">
        <f ca="1"/>
        <v>9</v>
      </c>
      <c r="C6206">
        <f ca="1"/>
        <v>0</v>
      </c>
      <c r="D6206">
        <f ca="1"/>
        <v>8</v>
      </c>
      <c r="E6206">
        <f ca="1"/>
        <v>4</v>
      </c>
      <c r="F6206">
        <f ca="1"/>
        <v>5</v>
      </c>
      <c r="G6206">
        <f t="shared" ca="1" si="672"/>
        <v>1</v>
      </c>
      <c r="H6206">
        <f t="shared" ca="1" si="673"/>
        <v>2</v>
      </c>
      <c r="I6206">
        <f t="shared" ca="1" si="674"/>
        <v>1</v>
      </c>
      <c r="J6206">
        <f t="shared" ca="1" si="675"/>
        <v>7</v>
      </c>
      <c r="K6206" cm="1">
        <f t="array" aca="1" ref="K6206" ca="1">IF(G6206&gt;7,
        IF(G6206&gt;H6206, 1, IF(G6206&lt;H6206, 0, 2)),
        IF(       H6206&gt;7,
                     IF(G6206&gt;H6206, 1, IF(G6206&lt;H6206, 0, 2)),
                     IF(         G6206&lt;6,
                                   IF(            _xlfn.XLOOKUP(C6206,'deck &amp; rules'!$D$22:$M$22,_xlfn.XLOOKUP(H6206,'deck &amp; rules'!$C$23:$C$30,'deck &amp; rules'!$D$23:$M$30))="draw",
                                                     IF(I6206&gt;J6206,1,IF(I6206&lt;J6206,0,2)),
                                                     IF(I6206&gt;H6206,1,IF(I6206&lt;H6206,0,2))),
                                   IF(H6206&lt;7,
                                        IF(G6206&gt;J6206,1,IF(G6206&lt;J6206,0,2)),
                                        IF(G6206&gt;H6206,1,IF(G6206&lt;H6206,0,2))
                                        )
                          )
              )
        )</f>
        <v>0</v>
      </c>
      <c r="L6206">
        <f t="shared" ca="1" si="676"/>
        <v>-579</v>
      </c>
      <c r="M6206">
        <f t="shared" ca="1" si="677"/>
        <v>-672.84999999997285</v>
      </c>
      <c r="N6206">
        <f t="shared" ca="1" si="678"/>
        <v>-1210</v>
      </c>
    </row>
    <row r="6207" spans="1:14" x14ac:dyDescent="0.25">
      <c r="A6207">
        <f ca="1"/>
        <v>0</v>
      </c>
      <c r="B6207">
        <f ca="1"/>
        <v>2</v>
      </c>
      <c r="C6207">
        <f ca="1"/>
        <v>0</v>
      </c>
      <c r="D6207">
        <f ca="1"/>
        <v>7</v>
      </c>
      <c r="E6207">
        <f ca="1"/>
        <v>3</v>
      </c>
      <c r="F6207">
        <f ca="1"/>
        <v>6</v>
      </c>
      <c r="G6207">
        <f t="shared" ca="1" si="672"/>
        <v>2</v>
      </c>
      <c r="H6207">
        <f t="shared" ca="1" si="673"/>
        <v>0</v>
      </c>
      <c r="I6207">
        <f t="shared" ca="1" si="674"/>
        <v>2</v>
      </c>
      <c r="J6207">
        <f t="shared" ca="1" si="675"/>
        <v>6</v>
      </c>
      <c r="K6207" cm="1">
        <f t="array" aca="1" ref="K6207" ca="1">IF(G6207&gt;7,
        IF(G6207&gt;H6207, 1, IF(G6207&lt;H6207, 0, 2)),
        IF(       H6207&gt;7,
                     IF(G6207&gt;H6207, 1, IF(G6207&lt;H6207, 0, 2)),
                     IF(         G6207&lt;6,
                                   IF(            _xlfn.XLOOKUP(C6207,'deck &amp; rules'!$D$22:$M$22,_xlfn.XLOOKUP(H6207,'deck &amp; rules'!$C$23:$C$30,'deck &amp; rules'!$D$23:$M$30))="draw",
                                                     IF(I6207&gt;J6207,1,IF(I6207&lt;J6207,0,2)),
                                                     IF(I6207&gt;H6207,1,IF(I6207&lt;H6207,0,2))),
                                   IF(H6207&lt;7,
                                        IF(G6207&gt;J6207,1,IF(G6207&lt;J6207,0,2)),
                                        IF(G6207&gt;H6207,1,IF(G6207&lt;H6207,0,2))
                                        )
                          )
              )
        )</f>
        <v>0</v>
      </c>
      <c r="L6207">
        <f t="shared" ca="1" si="676"/>
        <v>-580</v>
      </c>
      <c r="M6207">
        <f t="shared" ca="1" si="677"/>
        <v>-671.89999999997281</v>
      </c>
      <c r="N6207">
        <f t="shared" ca="1" si="678"/>
        <v>-1211</v>
      </c>
    </row>
    <row r="6208" spans="1:14" x14ac:dyDescent="0.25">
      <c r="A6208">
        <f ca="1"/>
        <v>0</v>
      </c>
      <c r="B6208">
        <f ca="1"/>
        <v>0</v>
      </c>
      <c r="C6208">
        <f ca="1"/>
        <v>5</v>
      </c>
      <c r="D6208">
        <f ca="1"/>
        <v>0</v>
      </c>
      <c r="E6208">
        <f ca="1"/>
        <v>3</v>
      </c>
      <c r="F6208">
        <f ca="1"/>
        <v>7</v>
      </c>
      <c r="G6208">
        <f t="shared" ca="1" si="672"/>
        <v>0</v>
      </c>
      <c r="H6208">
        <f t="shared" ca="1" si="673"/>
        <v>3</v>
      </c>
      <c r="I6208">
        <f t="shared" ca="1" si="674"/>
        <v>5</v>
      </c>
      <c r="J6208">
        <f t="shared" ca="1" si="675"/>
        <v>0</v>
      </c>
      <c r="K6208" cm="1">
        <f t="array" aca="1" ref="K6208" ca="1">IF(G6208&gt;7,
        IF(G6208&gt;H6208, 1, IF(G6208&lt;H6208, 0, 2)),
        IF(       H6208&gt;7,
                     IF(G6208&gt;H6208, 1, IF(G6208&lt;H6208, 0, 2)),
                     IF(         G6208&lt;6,
                                   IF(            _xlfn.XLOOKUP(C6208,'deck &amp; rules'!$D$22:$M$22,_xlfn.XLOOKUP(H6208,'deck &amp; rules'!$C$23:$C$30,'deck &amp; rules'!$D$23:$M$30))="draw",
                                                     IF(I6208&gt;J6208,1,IF(I6208&lt;J6208,0,2)),
                                                     IF(I6208&gt;H6208,1,IF(I6208&lt;H6208,0,2))),
                                   IF(H6208&lt;7,
                                        IF(G6208&gt;J6208,1,IF(G6208&lt;J6208,0,2)),
                                        IF(G6208&gt;H6208,1,IF(G6208&lt;H6208,0,2))
                                        )
                          )
              )
        )</f>
        <v>1</v>
      </c>
      <c r="L6208">
        <f t="shared" ca="1" si="676"/>
        <v>-579</v>
      </c>
      <c r="M6208">
        <f t="shared" ca="1" si="677"/>
        <v>-672.89999999997281</v>
      </c>
      <c r="N6208">
        <f t="shared" ca="1" si="678"/>
        <v>-1212</v>
      </c>
    </row>
    <row r="6209" spans="1:14" x14ac:dyDescent="0.25">
      <c r="A6209">
        <f ca="1"/>
        <v>0</v>
      </c>
      <c r="B6209">
        <f ca="1"/>
        <v>6</v>
      </c>
      <c r="C6209">
        <f ca="1"/>
        <v>3</v>
      </c>
      <c r="D6209">
        <f ca="1"/>
        <v>1</v>
      </c>
      <c r="E6209">
        <f ca="1"/>
        <v>0</v>
      </c>
      <c r="F6209">
        <f ca="1"/>
        <v>2</v>
      </c>
      <c r="G6209">
        <f t="shared" ca="1" si="672"/>
        <v>6</v>
      </c>
      <c r="H6209">
        <f t="shared" ca="1" si="673"/>
        <v>1</v>
      </c>
      <c r="I6209">
        <f t="shared" ca="1" si="674"/>
        <v>9</v>
      </c>
      <c r="J6209">
        <f t="shared" ca="1" si="675"/>
        <v>3</v>
      </c>
      <c r="K6209" cm="1">
        <f t="array" aca="1" ref="K6209" ca="1">IF(G6209&gt;7,
        IF(G6209&gt;H6209, 1, IF(G6209&lt;H6209, 0, 2)),
        IF(       H6209&gt;7,
                     IF(G6209&gt;H6209, 1, IF(G6209&lt;H6209, 0, 2)),
                     IF(         G6209&lt;6,
                                   IF(            _xlfn.XLOOKUP(C6209,'deck &amp; rules'!$D$22:$M$22,_xlfn.XLOOKUP(H6209,'deck &amp; rules'!$C$23:$C$30,'deck &amp; rules'!$D$23:$M$30))="draw",
                                                     IF(I6209&gt;J6209,1,IF(I6209&lt;J6209,0,2)),
                                                     IF(I6209&gt;H6209,1,IF(I6209&lt;H6209,0,2))),
                                   IF(H6209&lt;7,
                                        IF(G6209&gt;J6209,1,IF(G6209&lt;J6209,0,2)),
                                        IF(G6209&gt;H6209,1,IF(G6209&lt;H6209,0,2))
                                        )
                          )
              )
        )</f>
        <v>1</v>
      </c>
      <c r="L6209">
        <f t="shared" ca="1" si="676"/>
        <v>-578</v>
      </c>
      <c r="M6209">
        <f t="shared" ca="1" si="677"/>
        <v>-673.89999999997281</v>
      </c>
      <c r="N6209">
        <f t="shared" ca="1" si="678"/>
        <v>-1213</v>
      </c>
    </row>
    <row r="6210" spans="1:14" x14ac:dyDescent="0.25">
      <c r="A6210">
        <f ca="1"/>
        <v>2</v>
      </c>
      <c r="B6210">
        <f ca="1"/>
        <v>4</v>
      </c>
      <c r="C6210">
        <f ca="1"/>
        <v>9</v>
      </c>
      <c r="D6210">
        <f ca="1"/>
        <v>0</v>
      </c>
      <c r="E6210">
        <f ca="1"/>
        <v>1</v>
      </c>
      <c r="F6210">
        <f ca="1"/>
        <v>0</v>
      </c>
      <c r="G6210">
        <f t="shared" ca="1" si="672"/>
        <v>6</v>
      </c>
      <c r="H6210">
        <f t="shared" ca="1" si="673"/>
        <v>1</v>
      </c>
      <c r="I6210">
        <f t="shared" ca="1" si="674"/>
        <v>5</v>
      </c>
      <c r="J6210">
        <f t="shared" ca="1" si="675"/>
        <v>1</v>
      </c>
      <c r="K6210" cm="1">
        <f t="array" aca="1" ref="K6210" ca="1">IF(G6210&gt;7,
        IF(G6210&gt;H6210, 1, IF(G6210&lt;H6210, 0, 2)),
        IF(       H6210&gt;7,
                     IF(G6210&gt;H6210, 1, IF(G6210&lt;H6210, 0, 2)),
                     IF(         G6210&lt;6,
                                   IF(            _xlfn.XLOOKUP(C6210,'deck &amp; rules'!$D$22:$M$22,_xlfn.XLOOKUP(H6210,'deck &amp; rules'!$C$23:$C$30,'deck &amp; rules'!$D$23:$M$30))="draw",
                                                     IF(I6210&gt;J6210,1,IF(I6210&lt;J6210,0,2)),
                                                     IF(I6210&gt;H6210,1,IF(I6210&lt;H6210,0,2))),
                                   IF(H6210&lt;7,
                                        IF(G6210&gt;J6210,1,IF(G6210&lt;J6210,0,2)),
                                        IF(G6210&gt;H6210,1,IF(G6210&lt;H6210,0,2))
                                        )
                          )
              )
        )</f>
        <v>1</v>
      </c>
      <c r="L6210">
        <f t="shared" ca="1" si="676"/>
        <v>-577</v>
      </c>
      <c r="M6210">
        <f t="shared" ca="1" si="677"/>
        <v>-674.89999999997281</v>
      </c>
      <c r="N6210">
        <f t="shared" ca="1" si="678"/>
        <v>-1214</v>
      </c>
    </row>
    <row r="6211" spans="1:14" x14ac:dyDescent="0.25">
      <c r="A6211">
        <f ca="1"/>
        <v>5</v>
      </c>
      <c r="B6211">
        <f ca="1"/>
        <v>0</v>
      </c>
      <c r="C6211">
        <f ca="1"/>
        <v>0</v>
      </c>
      <c r="D6211">
        <f ca="1"/>
        <v>4</v>
      </c>
      <c r="E6211">
        <f ca="1"/>
        <v>6</v>
      </c>
      <c r="F6211">
        <f ca="1"/>
        <v>0</v>
      </c>
      <c r="G6211">
        <f t="shared" ref="G6211:G6274" ca="1" si="679">IF(A6211+B6211&gt;9,A6211+B6211-10,A6211+B6211)</f>
        <v>5</v>
      </c>
      <c r="H6211">
        <f t="shared" ref="H6211:H6274" ca="1" si="680">IF(D6211+E6211&gt;9,D6211+E6211-10,D6211+E6211)</f>
        <v>0</v>
      </c>
      <c r="I6211">
        <f t="shared" ref="I6211:I6274" ca="1" si="681">IF(G6211+C6211&gt;9,G6211+C6211-10,G6211+C6211)</f>
        <v>5</v>
      </c>
      <c r="J6211">
        <f t="shared" ref="J6211:J6274" ca="1" si="682">IF(H6211+F6211&gt;9,H6211+F6211-10,H6211+F6211)</f>
        <v>0</v>
      </c>
      <c r="K6211" cm="1">
        <f t="array" aca="1" ref="K6211" ca="1">IF(G6211&gt;7,
        IF(G6211&gt;H6211, 1, IF(G6211&lt;H6211, 0, 2)),
        IF(       H6211&gt;7,
                     IF(G6211&gt;H6211, 1, IF(G6211&lt;H6211, 0, 2)),
                     IF(         G6211&lt;6,
                                   IF(            _xlfn.XLOOKUP(C6211,'deck &amp; rules'!$D$22:$M$22,_xlfn.XLOOKUP(H6211,'deck &amp; rules'!$C$23:$C$30,'deck &amp; rules'!$D$23:$M$30))="draw",
                                                     IF(I6211&gt;J6211,1,IF(I6211&lt;J6211,0,2)),
                                                     IF(I6211&gt;H6211,1,IF(I6211&lt;H6211,0,2))),
                                   IF(H6211&lt;7,
                                        IF(G6211&gt;J6211,1,IF(G6211&lt;J6211,0,2)),
                                        IF(G6211&gt;H6211,1,IF(G6211&lt;H6211,0,2))
                                        )
                          )
              )
        )</f>
        <v>1</v>
      </c>
      <c r="L6211">
        <f t="shared" ca="1" si="676"/>
        <v>-576</v>
      </c>
      <c r="M6211">
        <f t="shared" ca="1" si="677"/>
        <v>-675.89999999997281</v>
      </c>
      <c r="N6211">
        <f t="shared" ca="1" si="678"/>
        <v>-1215</v>
      </c>
    </row>
    <row r="6212" spans="1:14" x14ac:dyDescent="0.25">
      <c r="A6212">
        <f ca="1"/>
        <v>2</v>
      </c>
      <c r="B6212">
        <f ca="1"/>
        <v>0</v>
      </c>
      <c r="C6212">
        <f ca="1"/>
        <v>6</v>
      </c>
      <c r="D6212">
        <f ca="1"/>
        <v>0</v>
      </c>
      <c r="E6212">
        <f ca="1"/>
        <v>8</v>
      </c>
      <c r="F6212">
        <f ca="1"/>
        <v>5</v>
      </c>
      <c r="G6212">
        <f t="shared" ca="1" si="679"/>
        <v>2</v>
      </c>
      <c r="H6212">
        <f t="shared" ca="1" si="680"/>
        <v>8</v>
      </c>
      <c r="I6212">
        <f t="shared" ca="1" si="681"/>
        <v>8</v>
      </c>
      <c r="J6212">
        <f t="shared" ca="1" si="682"/>
        <v>3</v>
      </c>
      <c r="K6212" cm="1">
        <f t="array" aca="1" ref="K6212" ca="1">IF(G6212&gt;7,
        IF(G6212&gt;H6212, 1, IF(G6212&lt;H6212, 0, 2)),
        IF(       H6212&gt;7,
                     IF(G6212&gt;H6212, 1, IF(G6212&lt;H6212, 0, 2)),
                     IF(         G6212&lt;6,
                                   IF(            _xlfn.XLOOKUP(C6212,'deck &amp; rules'!$D$22:$M$22,_xlfn.XLOOKUP(H6212,'deck &amp; rules'!$C$23:$C$30,'deck &amp; rules'!$D$23:$M$30))="draw",
                                                     IF(I6212&gt;J6212,1,IF(I6212&lt;J6212,0,2)),
                                                     IF(I6212&gt;H6212,1,IF(I6212&lt;H6212,0,2))),
                                   IF(H6212&lt;7,
                                        IF(G6212&gt;J6212,1,IF(G6212&lt;J6212,0,2)),
                                        IF(G6212&gt;H6212,1,IF(G6212&lt;H6212,0,2))
                                        )
                          )
              )
        )</f>
        <v>0</v>
      </c>
      <c r="L6212">
        <f t="shared" ref="L6212:L6275" ca="1" si="683">IF(K6212=1,L6211+1,L6211-1)</f>
        <v>-577</v>
      </c>
      <c r="M6212">
        <f t="shared" ref="M6212:M6275" ca="1" si="684">IF(K6212=0,M6211+19/20,M6211-1)</f>
        <v>-674.94999999997276</v>
      </c>
      <c r="N6212">
        <f t="shared" ref="N6212:N6275" ca="1" si="685">IF(K6212=2,N6211+8,N6211-1)</f>
        <v>-1216</v>
      </c>
    </row>
    <row r="6213" spans="1:14" x14ac:dyDescent="0.25">
      <c r="A6213">
        <f ca="1"/>
        <v>7</v>
      </c>
      <c r="B6213">
        <f ca="1"/>
        <v>8</v>
      </c>
      <c r="C6213">
        <f ca="1"/>
        <v>3</v>
      </c>
      <c r="D6213">
        <f ca="1"/>
        <v>0</v>
      </c>
      <c r="E6213">
        <f ca="1"/>
        <v>1</v>
      </c>
      <c r="F6213">
        <f ca="1"/>
        <v>6</v>
      </c>
      <c r="G6213">
        <f t="shared" ca="1" si="679"/>
        <v>5</v>
      </c>
      <c r="H6213">
        <f t="shared" ca="1" si="680"/>
        <v>1</v>
      </c>
      <c r="I6213">
        <f t="shared" ca="1" si="681"/>
        <v>8</v>
      </c>
      <c r="J6213">
        <f t="shared" ca="1" si="682"/>
        <v>7</v>
      </c>
      <c r="K6213" cm="1">
        <f t="array" aca="1" ref="K6213" ca="1">IF(G6213&gt;7,
        IF(G6213&gt;H6213, 1, IF(G6213&lt;H6213, 0, 2)),
        IF(       H6213&gt;7,
                     IF(G6213&gt;H6213, 1, IF(G6213&lt;H6213, 0, 2)),
                     IF(         G6213&lt;6,
                                   IF(            _xlfn.XLOOKUP(C6213,'deck &amp; rules'!$D$22:$M$22,_xlfn.XLOOKUP(H6213,'deck &amp; rules'!$C$23:$C$30,'deck &amp; rules'!$D$23:$M$30))="draw",
                                                     IF(I6213&gt;J6213,1,IF(I6213&lt;J6213,0,2)),
                                                     IF(I6213&gt;H6213,1,IF(I6213&lt;H6213,0,2))),
                                   IF(H6213&lt;7,
                                        IF(G6213&gt;J6213,1,IF(G6213&lt;J6213,0,2)),
                                        IF(G6213&gt;H6213,1,IF(G6213&lt;H6213,0,2))
                                        )
                          )
              )
        )</f>
        <v>1</v>
      </c>
      <c r="L6213">
        <f t="shared" ca="1" si="683"/>
        <v>-576</v>
      </c>
      <c r="M6213">
        <f t="shared" ca="1" si="684"/>
        <v>-675.94999999997276</v>
      </c>
      <c r="N6213">
        <f t="shared" ca="1" si="685"/>
        <v>-1217</v>
      </c>
    </row>
    <row r="6214" spans="1:14" x14ac:dyDescent="0.25">
      <c r="A6214">
        <f ca="1"/>
        <v>0</v>
      </c>
      <c r="B6214">
        <f ca="1"/>
        <v>3</v>
      </c>
      <c r="C6214">
        <f ca="1"/>
        <v>8</v>
      </c>
      <c r="D6214">
        <f ca="1"/>
        <v>8</v>
      </c>
      <c r="E6214">
        <f ca="1"/>
        <v>4</v>
      </c>
      <c r="F6214">
        <f ca="1"/>
        <v>8</v>
      </c>
      <c r="G6214">
        <f t="shared" ca="1" si="679"/>
        <v>3</v>
      </c>
      <c r="H6214">
        <f t="shared" ca="1" si="680"/>
        <v>2</v>
      </c>
      <c r="I6214">
        <f t="shared" ca="1" si="681"/>
        <v>1</v>
      </c>
      <c r="J6214">
        <f t="shared" ca="1" si="682"/>
        <v>0</v>
      </c>
      <c r="K6214" cm="1">
        <f t="array" aca="1" ref="K6214" ca="1">IF(G6214&gt;7,
        IF(G6214&gt;H6214, 1, IF(G6214&lt;H6214, 0, 2)),
        IF(       H6214&gt;7,
                     IF(G6214&gt;H6214, 1, IF(G6214&lt;H6214, 0, 2)),
                     IF(         G6214&lt;6,
                                   IF(            _xlfn.XLOOKUP(C6214,'deck &amp; rules'!$D$22:$M$22,_xlfn.XLOOKUP(H6214,'deck &amp; rules'!$C$23:$C$30,'deck &amp; rules'!$D$23:$M$30))="draw",
                                                     IF(I6214&gt;J6214,1,IF(I6214&lt;J6214,0,2)),
                                                     IF(I6214&gt;H6214,1,IF(I6214&lt;H6214,0,2))),
                                   IF(H6214&lt;7,
                                        IF(G6214&gt;J6214,1,IF(G6214&lt;J6214,0,2)),
                                        IF(G6214&gt;H6214,1,IF(G6214&lt;H6214,0,2))
                                        )
                          )
              )
        )</f>
        <v>1</v>
      </c>
      <c r="L6214">
        <f t="shared" ca="1" si="683"/>
        <v>-575</v>
      </c>
      <c r="M6214">
        <f t="shared" ca="1" si="684"/>
        <v>-676.94999999997276</v>
      </c>
      <c r="N6214">
        <f t="shared" ca="1" si="685"/>
        <v>-1218</v>
      </c>
    </row>
    <row r="6215" spans="1:14" x14ac:dyDescent="0.25">
      <c r="A6215">
        <f ca="1"/>
        <v>7</v>
      </c>
      <c r="B6215">
        <f ca="1"/>
        <v>8</v>
      </c>
      <c r="C6215">
        <f ca="1"/>
        <v>2</v>
      </c>
      <c r="D6215">
        <f ca="1"/>
        <v>0</v>
      </c>
      <c r="E6215">
        <f ca="1"/>
        <v>6</v>
      </c>
      <c r="F6215">
        <f ca="1"/>
        <v>0</v>
      </c>
      <c r="G6215">
        <f t="shared" ca="1" si="679"/>
        <v>5</v>
      </c>
      <c r="H6215">
        <f t="shared" ca="1" si="680"/>
        <v>6</v>
      </c>
      <c r="I6215">
        <f t="shared" ca="1" si="681"/>
        <v>7</v>
      </c>
      <c r="J6215">
        <f t="shared" ca="1" si="682"/>
        <v>6</v>
      </c>
      <c r="K6215" cm="1">
        <f t="array" aca="1" ref="K6215" ca="1">IF(G6215&gt;7,
        IF(G6215&gt;H6215, 1, IF(G6215&lt;H6215, 0, 2)),
        IF(       H6215&gt;7,
                     IF(G6215&gt;H6215, 1, IF(G6215&lt;H6215, 0, 2)),
                     IF(         G6215&lt;6,
                                   IF(            _xlfn.XLOOKUP(C6215,'deck &amp; rules'!$D$22:$M$22,_xlfn.XLOOKUP(H6215,'deck &amp; rules'!$C$23:$C$30,'deck &amp; rules'!$D$23:$M$30))="draw",
                                                     IF(I6215&gt;J6215,1,IF(I6215&lt;J6215,0,2)),
                                                     IF(I6215&gt;H6215,1,IF(I6215&lt;H6215,0,2))),
                                   IF(H6215&lt;7,
                                        IF(G6215&gt;J6215,1,IF(G6215&lt;J6215,0,2)),
                                        IF(G6215&gt;H6215,1,IF(G6215&lt;H6215,0,2))
                                        )
                          )
              )
        )</f>
        <v>1</v>
      </c>
      <c r="L6215">
        <f t="shared" ca="1" si="683"/>
        <v>-574</v>
      </c>
      <c r="M6215">
        <f t="shared" ca="1" si="684"/>
        <v>-677.94999999997276</v>
      </c>
      <c r="N6215">
        <f t="shared" ca="1" si="685"/>
        <v>-1219</v>
      </c>
    </row>
    <row r="6216" spans="1:14" x14ac:dyDescent="0.25">
      <c r="A6216">
        <f ca="1"/>
        <v>9</v>
      </c>
      <c r="B6216">
        <f ca="1"/>
        <v>0</v>
      </c>
      <c r="C6216">
        <f ca="1"/>
        <v>7</v>
      </c>
      <c r="D6216">
        <f ca="1"/>
        <v>5</v>
      </c>
      <c r="E6216">
        <f ca="1"/>
        <v>8</v>
      </c>
      <c r="F6216">
        <f ca="1"/>
        <v>1</v>
      </c>
      <c r="G6216">
        <f t="shared" ca="1" si="679"/>
        <v>9</v>
      </c>
      <c r="H6216">
        <f t="shared" ca="1" si="680"/>
        <v>3</v>
      </c>
      <c r="I6216">
        <f t="shared" ca="1" si="681"/>
        <v>6</v>
      </c>
      <c r="J6216">
        <f t="shared" ca="1" si="682"/>
        <v>4</v>
      </c>
      <c r="K6216" cm="1">
        <f t="array" aca="1" ref="K6216" ca="1">IF(G6216&gt;7,
        IF(G6216&gt;H6216, 1, IF(G6216&lt;H6216, 0, 2)),
        IF(       H6216&gt;7,
                     IF(G6216&gt;H6216, 1, IF(G6216&lt;H6216, 0, 2)),
                     IF(         G6216&lt;6,
                                   IF(            _xlfn.XLOOKUP(C6216,'deck &amp; rules'!$D$22:$M$22,_xlfn.XLOOKUP(H6216,'deck &amp; rules'!$C$23:$C$30,'deck &amp; rules'!$D$23:$M$30))="draw",
                                                     IF(I6216&gt;J6216,1,IF(I6216&lt;J6216,0,2)),
                                                     IF(I6216&gt;H6216,1,IF(I6216&lt;H6216,0,2))),
                                   IF(H6216&lt;7,
                                        IF(G6216&gt;J6216,1,IF(G6216&lt;J6216,0,2)),
                                        IF(G6216&gt;H6216,1,IF(G6216&lt;H6216,0,2))
                                        )
                          )
              )
        )</f>
        <v>1</v>
      </c>
      <c r="L6216">
        <f t="shared" ca="1" si="683"/>
        <v>-573</v>
      </c>
      <c r="M6216">
        <f t="shared" ca="1" si="684"/>
        <v>-678.94999999997276</v>
      </c>
      <c r="N6216">
        <f t="shared" ca="1" si="685"/>
        <v>-1220</v>
      </c>
    </row>
    <row r="6217" spans="1:14" x14ac:dyDescent="0.25">
      <c r="A6217">
        <f ca="1"/>
        <v>8</v>
      </c>
      <c r="B6217">
        <f ca="1"/>
        <v>8</v>
      </c>
      <c r="C6217">
        <f ca="1"/>
        <v>3</v>
      </c>
      <c r="D6217">
        <f ca="1"/>
        <v>0</v>
      </c>
      <c r="E6217">
        <f ca="1"/>
        <v>9</v>
      </c>
      <c r="F6217">
        <f ca="1"/>
        <v>3</v>
      </c>
      <c r="G6217">
        <f t="shared" ca="1" si="679"/>
        <v>6</v>
      </c>
      <c r="H6217">
        <f t="shared" ca="1" si="680"/>
        <v>9</v>
      </c>
      <c r="I6217">
        <f t="shared" ca="1" si="681"/>
        <v>9</v>
      </c>
      <c r="J6217">
        <f t="shared" ca="1" si="682"/>
        <v>2</v>
      </c>
      <c r="K6217" cm="1">
        <f t="array" aca="1" ref="K6217" ca="1">IF(G6217&gt;7,
        IF(G6217&gt;H6217, 1, IF(G6217&lt;H6217, 0, 2)),
        IF(       H6217&gt;7,
                     IF(G6217&gt;H6217, 1, IF(G6217&lt;H6217, 0, 2)),
                     IF(         G6217&lt;6,
                                   IF(            _xlfn.XLOOKUP(C6217,'deck &amp; rules'!$D$22:$M$22,_xlfn.XLOOKUP(H6217,'deck &amp; rules'!$C$23:$C$30,'deck &amp; rules'!$D$23:$M$30))="draw",
                                                     IF(I6217&gt;J6217,1,IF(I6217&lt;J6217,0,2)),
                                                     IF(I6217&gt;H6217,1,IF(I6217&lt;H6217,0,2))),
                                   IF(H6217&lt;7,
                                        IF(G6217&gt;J6217,1,IF(G6217&lt;J6217,0,2)),
                                        IF(G6217&gt;H6217,1,IF(G6217&lt;H6217,0,2))
                                        )
                          )
              )
        )</f>
        <v>0</v>
      </c>
      <c r="L6217">
        <f t="shared" ca="1" si="683"/>
        <v>-574</v>
      </c>
      <c r="M6217">
        <f t="shared" ca="1" si="684"/>
        <v>-677.99999999997272</v>
      </c>
      <c r="N6217">
        <f t="shared" ca="1" si="685"/>
        <v>-1221</v>
      </c>
    </row>
    <row r="6218" spans="1:14" x14ac:dyDescent="0.25">
      <c r="A6218">
        <f ca="1"/>
        <v>4</v>
      </c>
      <c r="B6218">
        <f ca="1"/>
        <v>0</v>
      </c>
      <c r="C6218">
        <f ca="1"/>
        <v>8</v>
      </c>
      <c r="D6218">
        <f ca="1"/>
        <v>0</v>
      </c>
      <c r="E6218">
        <f ca="1"/>
        <v>4</v>
      </c>
      <c r="F6218">
        <f ca="1"/>
        <v>0</v>
      </c>
      <c r="G6218">
        <f t="shared" ca="1" si="679"/>
        <v>4</v>
      </c>
      <c r="H6218">
        <f t="shared" ca="1" si="680"/>
        <v>4</v>
      </c>
      <c r="I6218">
        <f t="shared" ca="1" si="681"/>
        <v>2</v>
      </c>
      <c r="J6218">
        <f t="shared" ca="1" si="682"/>
        <v>4</v>
      </c>
      <c r="K6218" cm="1">
        <f t="array" aca="1" ref="K6218" ca="1">IF(G6218&gt;7,
        IF(G6218&gt;H6218, 1, IF(G6218&lt;H6218, 0, 2)),
        IF(       H6218&gt;7,
                     IF(G6218&gt;H6218, 1, IF(G6218&lt;H6218, 0, 2)),
                     IF(         G6218&lt;6,
                                   IF(            _xlfn.XLOOKUP(C6218,'deck &amp; rules'!$D$22:$M$22,_xlfn.XLOOKUP(H6218,'deck &amp; rules'!$C$23:$C$30,'deck &amp; rules'!$D$23:$M$30))="draw",
                                                     IF(I6218&gt;J6218,1,IF(I6218&lt;J6218,0,2)),
                                                     IF(I6218&gt;H6218,1,IF(I6218&lt;H6218,0,2))),
                                   IF(H6218&lt;7,
                                        IF(G6218&gt;J6218,1,IF(G6218&lt;J6218,0,2)),
                                        IF(G6218&gt;H6218,1,IF(G6218&lt;H6218,0,2))
                                        )
                          )
              )
        )</f>
        <v>0</v>
      </c>
      <c r="L6218">
        <f t="shared" ca="1" si="683"/>
        <v>-575</v>
      </c>
      <c r="M6218">
        <f t="shared" ca="1" si="684"/>
        <v>-677.04999999997267</v>
      </c>
      <c r="N6218">
        <f t="shared" ca="1" si="685"/>
        <v>-1222</v>
      </c>
    </row>
    <row r="6219" spans="1:14" x14ac:dyDescent="0.25">
      <c r="A6219">
        <f ca="1"/>
        <v>0</v>
      </c>
      <c r="B6219">
        <f ca="1"/>
        <v>2</v>
      </c>
      <c r="C6219">
        <f ca="1"/>
        <v>0</v>
      </c>
      <c r="D6219">
        <f ca="1"/>
        <v>6</v>
      </c>
      <c r="E6219">
        <f ca="1"/>
        <v>3</v>
      </c>
      <c r="F6219">
        <f ca="1"/>
        <v>3</v>
      </c>
      <c r="G6219">
        <f t="shared" ca="1" si="679"/>
        <v>2</v>
      </c>
      <c r="H6219">
        <f t="shared" ca="1" si="680"/>
        <v>9</v>
      </c>
      <c r="I6219">
        <f t="shared" ca="1" si="681"/>
        <v>2</v>
      </c>
      <c r="J6219">
        <f t="shared" ca="1" si="682"/>
        <v>2</v>
      </c>
      <c r="K6219" cm="1">
        <f t="array" aca="1" ref="K6219" ca="1">IF(G6219&gt;7,
        IF(G6219&gt;H6219, 1, IF(G6219&lt;H6219, 0, 2)),
        IF(       H6219&gt;7,
                     IF(G6219&gt;H6219, 1, IF(G6219&lt;H6219, 0, 2)),
                     IF(         G6219&lt;6,
                                   IF(            _xlfn.XLOOKUP(C6219,'deck &amp; rules'!$D$22:$M$22,_xlfn.XLOOKUP(H6219,'deck &amp; rules'!$C$23:$C$30,'deck &amp; rules'!$D$23:$M$30))="draw",
                                                     IF(I6219&gt;J6219,1,IF(I6219&lt;J6219,0,2)),
                                                     IF(I6219&gt;H6219,1,IF(I6219&lt;H6219,0,2))),
                                   IF(H6219&lt;7,
                                        IF(G6219&gt;J6219,1,IF(G6219&lt;J6219,0,2)),
                                        IF(G6219&gt;H6219,1,IF(G6219&lt;H6219,0,2))
                                        )
                          )
              )
        )</f>
        <v>0</v>
      </c>
      <c r="L6219">
        <f t="shared" ca="1" si="683"/>
        <v>-576</v>
      </c>
      <c r="M6219">
        <f t="shared" ca="1" si="684"/>
        <v>-676.09999999997262</v>
      </c>
      <c r="N6219">
        <f t="shared" ca="1" si="685"/>
        <v>-1223</v>
      </c>
    </row>
    <row r="6220" spans="1:14" x14ac:dyDescent="0.25">
      <c r="A6220">
        <f ca="1"/>
        <v>5</v>
      </c>
      <c r="B6220">
        <f ca="1"/>
        <v>3</v>
      </c>
      <c r="C6220">
        <f ca="1"/>
        <v>2</v>
      </c>
      <c r="D6220">
        <f ca="1"/>
        <v>0</v>
      </c>
      <c r="E6220">
        <f ca="1"/>
        <v>7</v>
      </c>
      <c r="F6220">
        <f ca="1"/>
        <v>2</v>
      </c>
      <c r="G6220">
        <f t="shared" ca="1" si="679"/>
        <v>8</v>
      </c>
      <c r="H6220">
        <f t="shared" ca="1" si="680"/>
        <v>7</v>
      </c>
      <c r="I6220">
        <f t="shared" ca="1" si="681"/>
        <v>0</v>
      </c>
      <c r="J6220">
        <f t="shared" ca="1" si="682"/>
        <v>9</v>
      </c>
      <c r="K6220" cm="1">
        <f t="array" aca="1" ref="K6220" ca="1">IF(G6220&gt;7,
        IF(G6220&gt;H6220, 1, IF(G6220&lt;H6220, 0, 2)),
        IF(       H6220&gt;7,
                     IF(G6220&gt;H6220, 1, IF(G6220&lt;H6220, 0, 2)),
                     IF(         G6220&lt;6,
                                   IF(            _xlfn.XLOOKUP(C6220,'deck &amp; rules'!$D$22:$M$22,_xlfn.XLOOKUP(H6220,'deck &amp; rules'!$C$23:$C$30,'deck &amp; rules'!$D$23:$M$30))="draw",
                                                     IF(I6220&gt;J6220,1,IF(I6220&lt;J6220,0,2)),
                                                     IF(I6220&gt;H6220,1,IF(I6220&lt;H6220,0,2))),
                                   IF(H6220&lt;7,
                                        IF(G6220&gt;J6220,1,IF(G6220&lt;J6220,0,2)),
                                        IF(G6220&gt;H6220,1,IF(G6220&lt;H6220,0,2))
                                        )
                          )
              )
        )</f>
        <v>1</v>
      </c>
      <c r="L6220">
        <f t="shared" ca="1" si="683"/>
        <v>-575</v>
      </c>
      <c r="M6220">
        <f t="shared" ca="1" si="684"/>
        <v>-677.09999999997262</v>
      </c>
      <c r="N6220">
        <f t="shared" ca="1" si="685"/>
        <v>-1224</v>
      </c>
    </row>
    <row r="6221" spans="1:14" x14ac:dyDescent="0.25">
      <c r="A6221">
        <f ca="1"/>
        <v>2</v>
      </c>
      <c r="B6221">
        <f ca="1"/>
        <v>0</v>
      </c>
      <c r="C6221">
        <f ca="1"/>
        <v>0</v>
      </c>
      <c r="D6221">
        <f ca="1"/>
        <v>9</v>
      </c>
      <c r="E6221">
        <f ca="1"/>
        <v>9</v>
      </c>
      <c r="F6221">
        <f ca="1"/>
        <v>0</v>
      </c>
      <c r="G6221">
        <f t="shared" ca="1" si="679"/>
        <v>2</v>
      </c>
      <c r="H6221">
        <f t="shared" ca="1" si="680"/>
        <v>8</v>
      </c>
      <c r="I6221">
        <f t="shared" ca="1" si="681"/>
        <v>2</v>
      </c>
      <c r="J6221">
        <f t="shared" ca="1" si="682"/>
        <v>8</v>
      </c>
      <c r="K6221" cm="1">
        <f t="array" aca="1" ref="K6221" ca="1">IF(G6221&gt;7,
        IF(G6221&gt;H6221, 1, IF(G6221&lt;H6221, 0, 2)),
        IF(       H6221&gt;7,
                     IF(G6221&gt;H6221, 1, IF(G6221&lt;H6221, 0, 2)),
                     IF(         G6221&lt;6,
                                   IF(            _xlfn.XLOOKUP(C6221,'deck &amp; rules'!$D$22:$M$22,_xlfn.XLOOKUP(H6221,'deck &amp; rules'!$C$23:$C$30,'deck &amp; rules'!$D$23:$M$30))="draw",
                                                     IF(I6221&gt;J6221,1,IF(I6221&lt;J6221,0,2)),
                                                     IF(I6221&gt;H6221,1,IF(I6221&lt;H6221,0,2))),
                                   IF(H6221&lt;7,
                                        IF(G6221&gt;J6221,1,IF(G6221&lt;J6221,0,2)),
                                        IF(G6221&gt;H6221,1,IF(G6221&lt;H6221,0,2))
                                        )
                          )
              )
        )</f>
        <v>0</v>
      </c>
      <c r="L6221">
        <f t="shared" ca="1" si="683"/>
        <v>-576</v>
      </c>
      <c r="M6221">
        <f t="shared" ca="1" si="684"/>
        <v>-676.14999999997258</v>
      </c>
      <c r="N6221">
        <f t="shared" ca="1" si="685"/>
        <v>-1225</v>
      </c>
    </row>
    <row r="6222" spans="1:14" x14ac:dyDescent="0.25">
      <c r="A6222">
        <f ca="1"/>
        <v>8</v>
      </c>
      <c r="B6222">
        <f ca="1"/>
        <v>3</v>
      </c>
      <c r="C6222">
        <f ca="1"/>
        <v>1</v>
      </c>
      <c r="D6222">
        <f ca="1"/>
        <v>5</v>
      </c>
      <c r="E6222">
        <f ca="1"/>
        <v>0</v>
      </c>
      <c r="F6222">
        <f ca="1"/>
        <v>8</v>
      </c>
      <c r="G6222">
        <f t="shared" ca="1" si="679"/>
        <v>1</v>
      </c>
      <c r="H6222">
        <f t="shared" ca="1" si="680"/>
        <v>5</v>
      </c>
      <c r="I6222">
        <f t="shared" ca="1" si="681"/>
        <v>2</v>
      </c>
      <c r="J6222">
        <f t="shared" ca="1" si="682"/>
        <v>3</v>
      </c>
      <c r="K6222" cm="1">
        <f t="array" aca="1" ref="K6222" ca="1">IF(G6222&gt;7,
        IF(G6222&gt;H6222, 1, IF(G6222&lt;H6222, 0, 2)),
        IF(       H6222&gt;7,
                     IF(G6222&gt;H6222, 1, IF(G6222&lt;H6222, 0, 2)),
                     IF(         G6222&lt;6,
                                   IF(            _xlfn.XLOOKUP(C6222,'deck &amp; rules'!$D$22:$M$22,_xlfn.XLOOKUP(H6222,'deck &amp; rules'!$C$23:$C$30,'deck &amp; rules'!$D$23:$M$30))="draw",
                                                     IF(I6222&gt;J6222,1,IF(I6222&lt;J6222,0,2)),
                                                     IF(I6222&gt;H6222,1,IF(I6222&lt;H6222,0,2))),
                                   IF(H6222&lt;7,
                                        IF(G6222&gt;J6222,1,IF(G6222&lt;J6222,0,2)),
                                        IF(G6222&gt;H6222,1,IF(G6222&lt;H6222,0,2))
                                        )
                          )
              )
        )</f>
        <v>0</v>
      </c>
      <c r="L6222">
        <f t="shared" ca="1" si="683"/>
        <v>-577</v>
      </c>
      <c r="M6222">
        <f t="shared" ca="1" si="684"/>
        <v>-675.19999999997253</v>
      </c>
      <c r="N6222">
        <f t="shared" ca="1" si="685"/>
        <v>-1226</v>
      </c>
    </row>
    <row r="6223" spans="1:14" x14ac:dyDescent="0.25">
      <c r="A6223">
        <f ca="1"/>
        <v>3</v>
      </c>
      <c r="B6223">
        <f ca="1"/>
        <v>6</v>
      </c>
      <c r="C6223">
        <f ca="1"/>
        <v>8</v>
      </c>
      <c r="D6223">
        <f ca="1"/>
        <v>9</v>
      </c>
      <c r="E6223">
        <f ca="1"/>
        <v>7</v>
      </c>
      <c r="F6223">
        <f ca="1"/>
        <v>0</v>
      </c>
      <c r="G6223">
        <f t="shared" ca="1" si="679"/>
        <v>9</v>
      </c>
      <c r="H6223">
        <f t="shared" ca="1" si="680"/>
        <v>6</v>
      </c>
      <c r="I6223">
        <f t="shared" ca="1" si="681"/>
        <v>7</v>
      </c>
      <c r="J6223">
        <f t="shared" ca="1" si="682"/>
        <v>6</v>
      </c>
      <c r="K6223" cm="1">
        <f t="array" aca="1" ref="K6223" ca="1">IF(G6223&gt;7,
        IF(G6223&gt;H6223, 1, IF(G6223&lt;H6223, 0, 2)),
        IF(       H6223&gt;7,
                     IF(G6223&gt;H6223, 1, IF(G6223&lt;H6223, 0, 2)),
                     IF(         G6223&lt;6,
                                   IF(            _xlfn.XLOOKUP(C6223,'deck &amp; rules'!$D$22:$M$22,_xlfn.XLOOKUP(H6223,'deck &amp; rules'!$C$23:$C$30,'deck &amp; rules'!$D$23:$M$30))="draw",
                                                     IF(I6223&gt;J6223,1,IF(I6223&lt;J6223,0,2)),
                                                     IF(I6223&gt;H6223,1,IF(I6223&lt;H6223,0,2))),
                                   IF(H6223&lt;7,
                                        IF(G6223&gt;J6223,1,IF(G6223&lt;J6223,0,2)),
                                        IF(G6223&gt;H6223,1,IF(G6223&lt;H6223,0,2))
                                        )
                          )
              )
        )</f>
        <v>1</v>
      </c>
      <c r="L6223">
        <f t="shared" ca="1" si="683"/>
        <v>-576</v>
      </c>
      <c r="M6223">
        <f t="shared" ca="1" si="684"/>
        <v>-676.19999999997253</v>
      </c>
      <c r="N6223">
        <f t="shared" ca="1" si="685"/>
        <v>-1227</v>
      </c>
    </row>
    <row r="6224" spans="1:14" x14ac:dyDescent="0.25">
      <c r="A6224">
        <f ca="1"/>
        <v>3</v>
      </c>
      <c r="B6224">
        <f ca="1"/>
        <v>7</v>
      </c>
      <c r="C6224">
        <f ca="1"/>
        <v>3</v>
      </c>
      <c r="D6224">
        <f ca="1"/>
        <v>0</v>
      </c>
      <c r="E6224">
        <f ca="1"/>
        <v>4</v>
      </c>
      <c r="F6224">
        <f ca="1"/>
        <v>0</v>
      </c>
      <c r="G6224">
        <f t="shared" ca="1" si="679"/>
        <v>0</v>
      </c>
      <c r="H6224">
        <f t="shared" ca="1" si="680"/>
        <v>4</v>
      </c>
      <c r="I6224">
        <f t="shared" ca="1" si="681"/>
        <v>3</v>
      </c>
      <c r="J6224">
        <f t="shared" ca="1" si="682"/>
        <v>4</v>
      </c>
      <c r="K6224" cm="1">
        <f t="array" aca="1" ref="K6224" ca="1">IF(G6224&gt;7,
        IF(G6224&gt;H6224, 1, IF(G6224&lt;H6224, 0, 2)),
        IF(       H6224&gt;7,
                     IF(G6224&gt;H6224, 1, IF(G6224&lt;H6224, 0, 2)),
                     IF(         G6224&lt;6,
                                   IF(            _xlfn.XLOOKUP(C6224,'deck &amp; rules'!$D$22:$M$22,_xlfn.XLOOKUP(H6224,'deck &amp; rules'!$C$23:$C$30,'deck &amp; rules'!$D$23:$M$30))="draw",
                                                     IF(I6224&gt;J6224,1,IF(I6224&lt;J6224,0,2)),
                                                     IF(I6224&gt;H6224,1,IF(I6224&lt;H6224,0,2))),
                                   IF(H6224&lt;7,
                                        IF(G6224&gt;J6224,1,IF(G6224&lt;J6224,0,2)),
                                        IF(G6224&gt;H6224,1,IF(G6224&lt;H6224,0,2))
                                        )
                          )
              )
        )</f>
        <v>0</v>
      </c>
      <c r="L6224">
        <f t="shared" ca="1" si="683"/>
        <v>-577</v>
      </c>
      <c r="M6224">
        <f t="shared" ca="1" si="684"/>
        <v>-675.24999999997249</v>
      </c>
      <c r="N6224">
        <f t="shared" ca="1" si="685"/>
        <v>-1228</v>
      </c>
    </row>
    <row r="6225" spans="1:14" x14ac:dyDescent="0.25">
      <c r="A6225">
        <f ca="1"/>
        <v>2</v>
      </c>
      <c r="B6225">
        <f ca="1"/>
        <v>0</v>
      </c>
      <c r="C6225">
        <f ca="1"/>
        <v>9</v>
      </c>
      <c r="D6225">
        <f ca="1"/>
        <v>8</v>
      </c>
      <c r="E6225">
        <f ca="1"/>
        <v>2</v>
      </c>
      <c r="F6225">
        <f ca="1"/>
        <v>4</v>
      </c>
      <c r="G6225">
        <f t="shared" ca="1" si="679"/>
        <v>2</v>
      </c>
      <c r="H6225">
        <f t="shared" ca="1" si="680"/>
        <v>0</v>
      </c>
      <c r="I6225">
        <f t="shared" ca="1" si="681"/>
        <v>1</v>
      </c>
      <c r="J6225">
        <f t="shared" ca="1" si="682"/>
        <v>4</v>
      </c>
      <c r="K6225" cm="1">
        <f t="array" aca="1" ref="K6225" ca="1">IF(G6225&gt;7,
        IF(G6225&gt;H6225, 1, IF(G6225&lt;H6225, 0, 2)),
        IF(       H6225&gt;7,
                     IF(G6225&gt;H6225, 1, IF(G6225&lt;H6225, 0, 2)),
                     IF(         G6225&lt;6,
                                   IF(            _xlfn.XLOOKUP(C6225,'deck &amp; rules'!$D$22:$M$22,_xlfn.XLOOKUP(H6225,'deck &amp; rules'!$C$23:$C$30,'deck &amp; rules'!$D$23:$M$30))="draw",
                                                     IF(I6225&gt;J6225,1,IF(I6225&lt;J6225,0,2)),
                                                     IF(I6225&gt;H6225,1,IF(I6225&lt;H6225,0,2))),
                                   IF(H6225&lt;7,
                                        IF(G6225&gt;J6225,1,IF(G6225&lt;J6225,0,2)),
                                        IF(G6225&gt;H6225,1,IF(G6225&lt;H6225,0,2))
                                        )
                          )
              )
        )</f>
        <v>0</v>
      </c>
      <c r="L6225">
        <f t="shared" ca="1" si="683"/>
        <v>-578</v>
      </c>
      <c r="M6225">
        <f t="shared" ca="1" si="684"/>
        <v>-674.29999999997244</v>
      </c>
      <c r="N6225">
        <f t="shared" ca="1" si="685"/>
        <v>-1229</v>
      </c>
    </row>
    <row r="6226" spans="1:14" x14ac:dyDescent="0.25">
      <c r="A6226">
        <f ca="1"/>
        <v>2</v>
      </c>
      <c r="B6226">
        <f ca="1"/>
        <v>2</v>
      </c>
      <c r="C6226">
        <f ca="1"/>
        <v>7</v>
      </c>
      <c r="D6226">
        <f ca="1"/>
        <v>6</v>
      </c>
      <c r="E6226">
        <f ca="1"/>
        <v>7</v>
      </c>
      <c r="F6226">
        <f ca="1"/>
        <v>8</v>
      </c>
      <c r="G6226">
        <f t="shared" ca="1" si="679"/>
        <v>4</v>
      </c>
      <c r="H6226">
        <f t="shared" ca="1" si="680"/>
        <v>3</v>
      </c>
      <c r="I6226">
        <f t="shared" ca="1" si="681"/>
        <v>1</v>
      </c>
      <c r="J6226">
        <f t="shared" ca="1" si="682"/>
        <v>1</v>
      </c>
      <c r="K6226" cm="1">
        <f t="array" aca="1" ref="K6226" ca="1">IF(G6226&gt;7,
        IF(G6226&gt;H6226, 1, IF(G6226&lt;H6226, 0, 2)),
        IF(       H6226&gt;7,
                     IF(G6226&gt;H6226, 1, IF(G6226&lt;H6226, 0, 2)),
                     IF(         G6226&lt;6,
                                   IF(            _xlfn.XLOOKUP(C6226,'deck &amp; rules'!$D$22:$M$22,_xlfn.XLOOKUP(H6226,'deck &amp; rules'!$C$23:$C$30,'deck &amp; rules'!$D$23:$M$30))="draw",
                                                     IF(I6226&gt;J6226,1,IF(I6226&lt;J6226,0,2)),
                                                     IF(I6226&gt;H6226,1,IF(I6226&lt;H6226,0,2))),
                                   IF(H6226&lt;7,
                                        IF(G6226&gt;J6226,1,IF(G6226&lt;J6226,0,2)),
                                        IF(G6226&gt;H6226,1,IF(G6226&lt;H6226,0,2))
                                        )
                          )
              )
        )</f>
        <v>2</v>
      </c>
      <c r="L6226">
        <f t="shared" ca="1" si="683"/>
        <v>-579</v>
      </c>
      <c r="M6226">
        <f t="shared" ca="1" si="684"/>
        <v>-675.29999999997244</v>
      </c>
      <c r="N6226">
        <f t="shared" ca="1" si="685"/>
        <v>-1221</v>
      </c>
    </row>
    <row r="6227" spans="1:14" x14ac:dyDescent="0.25">
      <c r="A6227">
        <f ca="1"/>
        <v>9</v>
      </c>
      <c r="B6227">
        <f ca="1"/>
        <v>0</v>
      </c>
      <c r="C6227">
        <f ca="1"/>
        <v>5</v>
      </c>
      <c r="D6227">
        <f ca="1"/>
        <v>1</v>
      </c>
      <c r="E6227">
        <f ca="1"/>
        <v>4</v>
      </c>
      <c r="F6227">
        <f ca="1"/>
        <v>0</v>
      </c>
      <c r="G6227">
        <f t="shared" ca="1" si="679"/>
        <v>9</v>
      </c>
      <c r="H6227">
        <f t="shared" ca="1" si="680"/>
        <v>5</v>
      </c>
      <c r="I6227">
        <f t="shared" ca="1" si="681"/>
        <v>4</v>
      </c>
      <c r="J6227">
        <f t="shared" ca="1" si="682"/>
        <v>5</v>
      </c>
      <c r="K6227" cm="1">
        <f t="array" aca="1" ref="K6227" ca="1">IF(G6227&gt;7,
        IF(G6227&gt;H6227, 1, IF(G6227&lt;H6227, 0, 2)),
        IF(       H6227&gt;7,
                     IF(G6227&gt;H6227, 1, IF(G6227&lt;H6227, 0, 2)),
                     IF(         G6227&lt;6,
                                   IF(            _xlfn.XLOOKUP(C6227,'deck &amp; rules'!$D$22:$M$22,_xlfn.XLOOKUP(H6227,'deck &amp; rules'!$C$23:$C$30,'deck &amp; rules'!$D$23:$M$30))="draw",
                                                     IF(I6227&gt;J6227,1,IF(I6227&lt;J6227,0,2)),
                                                     IF(I6227&gt;H6227,1,IF(I6227&lt;H6227,0,2))),
                                   IF(H6227&lt;7,
                                        IF(G6227&gt;J6227,1,IF(G6227&lt;J6227,0,2)),
                                        IF(G6227&gt;H6227,1,IF(G6227&lt;H6227,0,2))
                                        )
                          )
              )
        )</f>
        <v>1</v>
      </c>
      <c r="L6227">
        <f t="shared" ca="1" si="683"/>
        <v>-578</v>
      </c>
      <c r="M6227">
        <f t="shared" ca="1" si="684"/>
        <v>-676.29999999997244</v>
      </c>
      <c r="N6227">
        <f t="shared" ca="1" si="685"/>
        <v>-1222</v>
      </c>
    </row>
    <row r="6228" spans="1:14" x14ac:dyDescent="0.25">
      <c r="A6228">
        <f ca="1"/>
        <v>3</v>
      </c>
      <c r="B6228">
        <f ca="1"/>
        <v>4</v>
      </c>
      <c r="C6228">
        <f ca="1"/>
        <v>0</v>
      </c>
      <c r="D6228">
        <f ca="1"/>
        <v>3</v>
      </c>
      <c r="E6228">
        <f ca="1"/>
        <v>2</v>
      </c>
      <c r="F6228">
        <f ca="1"/>
        <v>8</v>
      </c>
      <c r="G6228">
        <f t="shared" ca="1" si="679"/>
        <v>7</v>
      </c>
      <c r="H6228">
        <f t="shared" ca="1" si="680"/>
        <v>5</v>
      </c>
      <c r="I6228">
        <f t="shared" ca="1" si="681"/>
        <v>7</v>
      </c>
      <c r="J6228">
        <f t="shared" ca="1" si="682"/>
        <v>3</v>
      </c>
      <c r="K6228" cm="1">
        <f t="array" aca="1" ref="K6228" ca="1">IF(G6228&gt;7,
        IF(G6228&gt;H6228, 1, IF(G6228&lt;H6228, 0, 2)),
        IF(       H6228&gt;7,
                     IF(G6228&gt;H6228, 1, IF(G6228&lt;H6228, 0, 2)),
                     IF(         G6228&lt;6,
                                   IF(            _xlfn.XLOOKUP(C6228,'deck &amp; rules'!$D$22:$M$22,_xlfn.XLOOKUP(H6228,'deck &amp; rules'!$C$23:$C$30,'deck &amp; rules'!$D$23:$M$30))="draw",
                                                     IF(I6228&gt;J6228,1,IF(I6228&lt;J6228,0,2)),
                                                     IF(I6228&gt;H6228,1,IF(I6228&lt;H6228,0,2))),
                                   IF(H6228&lt;7,
                                        IF(G6228&gt;J6228,1,IF(G6228&lt;J6228,0,2)),
                                        IF(G6228&gt;H6228,1,IF(G6228&lt;H6228,0,2))
                                        )
                          )
              )
        )</f>
        <v>1</v>
      </c>
      <c r="L6228">
        <f t="shared" ca="1" si="683"/>
        <v>-577</v>
      </c>
      <c r="M6228">
        <f t="shared" ca="1" si="684"/>
        <v>-677.29999999997244</v>
      </c>
      <c r="N6228">
        <f t="shared" ca="1" si="685"/>
        <v>-1223</v>
      </c>
    </row>
    <row r="6229" spans="1:14" x14ac:dyDescent="0.25">
      <c r="A6229">
        <f ca="1"/>
        <v>0</v>
      </c>
      <c r="B6229">
        <f ca="1"/>
        <v>6</v>
      </c>
      <c r="C6229">
        <f ca="1"/>
        <v>1</v>
      </c>
      <c r="D6229">
        <f ca="1"/>
        <v>6</v>
      </c>
      <c r="E6229">
        <f ca="1"/>
        <v>0</v>
      </c>
      <c r="F6229">
        <f ca="1"/>
        <v>2</v>
      </c>
      <c r="G6229">
        <f t="shared" ca="1" si="679"/>
        <v>6</v>
      </c>
      <c r="H6229">
        <f t="shared" ca="1" si="680"/>
        <v>6</v>
      </c>
      <c r="I6229">
        <f t="shared" ca="1" si="681"/>
        <v>7</v>
      </c>
      <c r="J6229">
        <f t="shared" ca="1" si="682"/>
        <v>8</v>
      </c>
      <c r="K6229" cm="1">
        <f t="array" aca="1" ref="K6229" ca="1">IF(G6229&gt;7,
        IF(G6229&gt;H6229, 1, IF(G6229&lt;H6229, 0, 2)),
        IF(       H6229&gt;7,
                     IF(G6229&gt;H6229, 1, IF(G6229&lt;H6229, 0, 2)),
                     IF(         G6229&lt;6,
                                   IF(            _xlfn.XLOOKUP(C6229,'deck &amp; rules'!$D$22:$M$22,_xlfn.XLOOKUP(H6229,'deck &amp; rules'!$C$23:$C$30,'deck &amp; rules'!$D$23:$M$30))="draw",
                                                     IF(I6229&gt;J6229,1,IF(I6229&lt;J6229,0,2)),
                                                     IF(I6229&gt;H6229,1,IF(I6229&lt;H6229,0,2))),
                                   IF(H6229&lt;7,
                                        IF(G6229&gt;J6229,1,IF(G6229&lt;J6229,0,2)),
                                        IF(G6229&gt;H6229,1,IF(G6229&lt;H6229,0,2))
                                        )
                          )
              )
        )</f>
        <v>0</v>
      </c>
      <c r="L6229">
        <f t="shared" ca="1" si="683"/>
        <v>-578</v>
      </c>
      <c r="M6229">
        <f t="shared" ca="1" si="684"/>
        <v>-676.3499999999724</v>
      </c>
      <c r="N6229">
        <f t="shared" ca="1" si="685"/>
        <v>-1224</v>
      </c>
    </row>
    <row r="6230" spans="1:14" x14ac:dyDescent="0.25">
      <c r="A6230">
        <f ca="1"/>
        <v>7</v>
      </c>
      <c r="B6230">
        <f ca="1"/>
        <v>5</v>
      </c>
      <c r="C6230">
        <f ca="1"/>
        <v>5</v>
      </c>
      <c r="D6230">
        <f ca="1"/>
        <v>7</v>
      </c>
      <c r="E6230">
        <f ca="1"/>
        <v>7</v>
      </c>
      <c r="F6230">
        <f ca="1"/>
        <v>5</v>
      </c>
      <c r="G6230">
        <f t="shared" ca="1" si="679"/>
        <v>2</v>
      </c>
      <c r="H6230">
        <f t="shared" ca="1" si="680"/>
        <v>4</v>
      </c>
      <c r="I6230">
        <f t="shared" ca="1" si="681"/>
        <v>7</v>
      </c>
      <c r="J6230">
        <f t="shared" ca="1" si="682"/>
        <v>9</v>
      </c>
      <c r="K6230" cm="1">
        <f t="array" aca="1" ref="K6230" ca="1">IF(G6230&gt;7,
        IF(G6230&gt;H6230, 1, IF(G6230&lt;H6230, 0, 2)),
        IF(       H6230&gt;7,
                     IF(G6230&gt;H6230, 1, IF(G6230&lt;H6230, 0, 2)),
                     IF(         G6230&lt;6,
                                   IF(            _xlfn.XLOOKUP(C6230,'deck &amp; rules'!$D$22:$M$22,_xlfn.XLOOKUP(H6230,'deck &amp; rules'!$C$23:$C$30,'deck &amp; rules'!$D$23:$M$30))="draw",
                                                     IF(I6230&gt;J6230,1,IF(I6230&lt;J6230,0,2)),
                                                     IF(I6230&gt;H6230,1,IF(I6230&lt;H6230,0,2))),
                                   IF(H6230&lt;7,
                                        IF(G6230&gt;J6230,1,IF(G6230&lt;J6230,0,2)),
                                        IF(G6230&gt;H6230,1,IF(G6230&lt;H6230,0,2))
                                        )
                          )
              )
        )</f>
        <v>0</v>
      </c>
      <c r="L6230">
        <f t="shared" ca="1" si="683"/>
        <v>-579</v>
      </c>
      <c r="M6230">
        <f t="shared" ca="1" si="684"/>
        <v>-675.39999999997235</v>
      </c>
      <c r="N6230">
        <f t="shared" ca="1" si="685"/>
        <v>-1225</v>
      </c>
    </row>
    <row r="6231" spans="1:14" x14ac:dyDescent="0.25">
      <c r="A6231">
        <f ca="1"/>
        <v>3</v>
      </c>
      <c r="B6231">
        <f ca="1"/>
        <v>0</v>
      </c>
      <c r="C6231">
        <f ca="1"/>
        <v>5</v>
      </c>
      <c r="D6231">
        <f ca="1"/>
        <v>0</v>
      </c>
      <c r="E6231">
        <f ca="1"/>
        <v>0</v>
      </c>
      <c r="F6231">
        <f ca="1"/>
        <v>6</v>
      </c>
      <c r="G6231">
        <f t="shared" ca="1" si="679"/>
        <v>3</v>
      </c>
      <c r="H6231">
        <f t="shared" ca="1" si="680"/>
        <v>0</v>
      </c>
      <c r="I6231">
        <f t="shared" ca="1" si="681"/>
        <v>8</v>
      </c>
      <c r="J6231">
        <f t="shared" ca="1" si="682"/>
        <v>6</v>
      </c>
      <c r="K6231" cm="1">
        <f t="array" aca="1" ref="K6231" ca="1">IF(G6231&gt;7,
        IF(G6231&gt;H6231, 1, IF(G6231&lt;H6231, 0, 2)),
        IF(       H6231&gt;7,
                     IF(G6231&gt;H6231, 1, IF(G6231&lt;H6231, 0, 2)),
                     IF(         G6231&lt;6,
                                   IF(            _xlfn.XLOOKUP(C6231,'deck &amp; rules'!$D$22:$M$22,_xlfn.XLOOKUP(H6231,'deck &amp; rules'!$C$23:$C$30,'deck &amp; rules'!$D$23:$M$30))="draw",
                                                     IF(I6231&gt;J6231,1,IF(I6231&lt;J6231,0,2)),
                                                     IF(I6231&gt;H6231,1,IF(I6231&lt;H6231,0,2))),
                                   IF(H6231&lt;7,
                                        IF(G6231&gt;J6231,1,IF(G6231&lt;J6231,0,2)),
                                        IF(G6231&gt;H6231,1,IF(G6231&lt;H6231,0,2))
                                        )
                          )
              )
        )</f>
        <v>1</v>
      </c>
      <c r="L6231">
        <f t="shared" ca="1" si="683"/>
        <v>-578</v>
      </c>
      <c r="M6231">
        <f t="shared" ca="1" si="684"/>
        <v>-676.39999999997235</v>
      </c>
      <c r="N6231">
        <f t="shared" ca="1" si="685"/>
        <v>-1226</v>
      </c>
    </row>
    <row r="6232" spans="1:14" x14ac:dyDescent="0.25">
      <c r="A6232">
        <f ca="1"/>
        <v>1</v>
      </c>
      <c r="B6232">
        <f ca="1"/>
        <v>1</v>
      </c>
      <c r="C6232">
        <f ca="1"/>
        <v>0</v>
      </c>
      <c r="D6232">
        <f ca="1"/>
        <v>4</v>
      </c>
      <c r="E6232">
        <f ca="1"/>
        <v>7</v>
      </c>
      <c r="F6232">
        <f ca="1"/>
        <v>2</v>
      </c>
      <c r="G6232">
        <f t="shared" ca="1" si="679"/>
        <v>2</v>
      </c>
      <c r="H6232">
        <f t="shared" ca="1" si="680"/>
        <v>1</v>
      </c>
      <c r="I6232">
        <f t="shared" ca="1" si="681"/>
        <v>2</v>
      </c>
      <c r="J6232">
        <f t="shared" ca="1" si="682"/>
        <v>3</v>
      </c>
      <c r="K6232" cm="1">
        <f t="array" aca="1" ref="K6232" ca="1">IF(G6232&gt;7,
        IF(G6232&gt;H6232, 1, IF(G6232&lt;H6232, 0, 2)),
        IF(       H6232&gt;7,
                     IF(G6232&gt;H6232, 1, IF(G6232&lt;H6232, 0, 2)),
                     IF(         G6232&lt;6,
                                   IF(            _xlfn.XLOOKUP(C6232,'deck &amp; rules'!$D$22:$M$22,_xlfn.XLOOKUP(H6232,'deck &amp; rules'!$C$23:$C$30,'deck &amp; rules'!$D$23:$M$30))="draw",
                                                     IF(I6232&gt;J6232,1,IF(I6232&lt;J6232,0,2)),
                                                     IF(I6232&gt;H6232,1,IF(I6232&lt;H6232,0,2))),
                                   IF(H6232&lt;7,
                                        IF(G6232&gt;J6232,1,IF(G6232&lt;J6232,0,2)),
                                        IF(G6232&gt;H6232,1,IF(G6232&lt;H6232,0,2))
                                        )
                          )
              )
        )</f>
        <v>0</v>
      </c>
      <c r="L6232">
        <f t="shared" ca="1" si="683"/>
        <v>-579</v>
      </c>
      <c r="M6232">
        <f t="shared" ca="1" si="684"/>
        <v>-675.44999999997231</v>
      </c>
      <c r="N6232">
        <f t="shared" ca="1" si="685"/>
        <v>-1227</v>
      </c>
    </row>
    <row r="6233" spans="1:14" x14ac:dyDescent="0.25">
      <c r="A6233">
        <f ca="1"/>
        <v>1</v>
      </c>
      <c r="B6233">
        <f ca="1"/>
        <v>0</v>
      </c>
      <c r="C6233">
        <f ca="1"/>
        <v>8</v>
      </c>
      <c r="D6233">
        <f ca="1"/>
        <v>6</v>
      </c>
      <c r="E6233">
        <f ca="1"/>
        <v>1</v>
      </c>
      <c r="F6233">
        <f ca="1"/>
        <v>3</v>
      </c>
      <c r="G6233">
        <f t="shared" ca="1" si="679"/>
        <v>1</v>
      </c>
      <c r="H6233">
        <f t="shared" ca="1" si="680"/>
        <v>7</v>
      </c>
      <c r="I6233">
        <f t="shared" ca="1" si="681"/>
        <v>9</v>
      </c>
      <c r="J6233">
        <f t="shared" ca="1" si="682"/>
        <v>0</v>
      </c>
      <c r="K6233" cm="1">
        <f t="array" aca="1" ref="K6233" ca="1">IF(G6233&gt;7,
        IF(G6233&gt;H6233, 1, IF(G6233&lt;H6233, 0, 2)),
        IF(       H6233&gt;7,
                     IF(G6233&gt;H6233, 1, IF(G6233&lt;H6233, 0, 2)),
                     IF(         G6233&lt;6,
                                   IF(            _xlfn.XLOOKUP(C6233,'deck &amp; rules'!$D$22:$M$22,_xlfn.XLOOKUP(H6233,'deck &amp; rules'!$C$23:$C$30,'deck &amp; rules'!$D$23:$M$30))="draw",
                                                     IF(I6233&gt;J6233,1,IF(I6233&lt;J6233,0,2)),
                                                     IF(I6233&gt;H6233,1,IF(I6233&lt;H6233,0,2))),
                                   IF(H6233&lt;7,
                                        IF(G6233&gt;J6233,1,IF(G6233&lt;J6233,0,2)),
                                        IF(G6233&gt;H6233,1,IF(G6233&lt;H6233,0,2))
                                        )
                          )
              )
        )</f>
        <v>1</v>
      </c>
      <c r="L6233">
        <f t="shared" ca="1" si="683"/>
        <v>-578</v>
      </c>
      <c r="M6233">
        <f t="shared" ca="1" si="684"/>
        <v>-676.44999999997231</v>
      </c>
      <c r="N6233">
        <f t="shared" ca="1" si="685"/>
        <v>-1228</v>
      </c>
    </row>
    <row r="6234" spans="1:14" x14ac:dyDescent="0.25">
      <c r="A6234">
        <f ca="1"/>
        <v>7</v>
      </c>
      <c r="B6234">
        <f ca="1"/>
        <v>7</v>
      </c>
      <c r="C6234">
        <f ca="1"/>
        <v>0</v>
      </c>
      <c r="D6234">
        <f ca="1"/>
        <v>0</v>
      </c>
      <c r="E6234">
        <f ca="1"/>
        <v>2</v>
      </c>
      <c r="F6234">
        <f ca="1"/>
        <v>4</v>
      </c>
      <c r="G6234">
        <f t="shared" ca="1" si="679"/>
        <v>4</v>
      </c>
      <c r="H6234">
        <f t="shared" ca="1" si="680"/>
        <v>2</v>
      </c>
      <c r="I6234">
        <f t="shared" ca="1" si="681"/>
        <v>4</v>
      </c>
      <c r="J6234">
        <f t="shared" ca="1" si="682"/>
        <v>6</v>
      </c>
      <c r="K6234" cm="1">
        <f t="array" aca="1" ref="K6234" ca="1">IF(G6234&gt;7,
        IF(G6234&gt;H6234, 1, IF(G6234&lt;H6234, 0, 2)),
        IF(       H6234&gt;7,
                     IF(G6234&gt;H6234, 1, IF(G6234&lt;H6234, 0, 2)),
                     IF(         G6234&lt;6,
                                   IF(            _xlfn.XLOOKUP(C6234,'deck &amp; rules'!$D$22:$M$22,_xlfn.XLOOKUP(H6234,'deck &amp; rules'!$C$23:$C$30,'deck &amp; rules'!$D$23:$M$30))="draw",
                                                     IF(I6234&gt;J6234,1,IF(I6234&lt;J6234,0,2)),
                                                     IF(I6234&gt;H6234,1,IF(I6234&lt;H6234,0,2))),
                                   IF(H6234&lt;7,
                                        IF(G6234&gt;J6234,1,IF(G6234&lt;J6234,0,2)),
                                        IF(G6234&gt;H6234,1,IF(G6234&lt;H6234,0,2))
                                        )
                          )
              )
        )</f>
        <v>0</v>
      </c>
      <c r="L6234">
        <f t="shared" ca="1" si="683"/>
        <v>-579</v>
      </c>
      <c r="M6234">
        <f t="shared" ca="1" si="684"/>
        <v>-675.49999999997226</v>
      </c>
      <c r="N6234">
        <f t="shared" ca="1" si="685"/>
        <v>-1229</v>
      </c>
    </row>
    <row r="6235" spans="1:14" x14ac:dyDescent="0.25">
      <c r="A6235">
        <f ca="1"/>
        <v>5</v>
      </c>
      <c r="B6235">
        <f ca="1"/>
        <v>4</v>
      </c>
      <c r="C6235">
        <f ca="1"/>
        <v>0</v>
      </c>
      <c r="D6235">
        <f ca="1"/>
        <v>5</v>
      </c>
      <c r="E6235">
        <f ca="1"/>
        <v>8</v>
      </c>
      <c r="F6235">
        <f ca="1"/>
        <v>0</v>
      </c>
      <c r="G6235">
        <f t="shared" ca="1" si="679"/>
        <v>9</v>
      </c>
      <c r="H6235">
        <f t="shared" ca="1" si="680"/>
        <v>3</v>
      </c>
      <c r="I6235">
        <f t="shared" ca="1" si="681"/>
        <v>9</v>
      </c>
      <c r="J6235">
        <f t="shared" ca="1" si="682"/>
        <v>3</v>
      </c>
      <c r="K6235" cm="1">
        <f t="array" aca="1" ref="K6235" ca="1">IF(G6235&gt;7,
        IF(G6235&gt;H6235, 1, IF(G6235&lt;H6235, 0, 2)),
        IF(       H6235&gt;7,
                     IF(G6235&gt;H6235, 1, IF(G6235&lt;H6235, 0, 2)),
                     IF(         G6235&lt;6,
                                   IF(            _xlfn.XLOOKUP(C6235,'deck &amp; rules'!$D$22:$M$22,_xlfn.XLOOKUP(H6235,'deck &amp; rules'!$C$23:$C$30,'deck &amp; rules'!$D$23:$M$30))="draw",
                                                     IF(I6235&gt;J6235,1,IF(I6235&lt;J6235,0,2)),
                                                     IF(I6235&gt;H6235,1,IF(I6235&lt;H6235,0,2))),
                                   IF(H6235&lt;7,
                                        IF(G6235&gt;J6235,1,IF(G6235&lt;J6235,0,2)),
                                        IF(G6235&gt;H6235,1,IF(G6235&lt;H6235,0,2))
                                        )
                          )
              )
        )</f>
        <v>1</v>
      </c>
      <c r="L6235">
        <f t="shared" ca="1" si="683"/>
        <v>-578</v>
      </c>
      <c r="M6235">
        <f t="shared" ca="1" si="684"/>
        <v>-676.49999999997226</v>
      </c>
      <c r="N6235">
        <f t="shared" ca="1" si="685"/>
        <v>-1230</v>
      </c>
    </row>
    <row r="6236" spans="1:14" x14ac:dyDescent="0.25">
      <c r="A6236">
        <f ca="1"/>
        <v>5</v>
      </c>
      <c r="B6236">
        <f ca="1"/>
        <v>8</v>
      </c>
      <c r="C6236">
        <f ca="1"/>
        <v>7</v>
      </c>
      <c r="D6236">
        <f ca="1"/>
        <v>0</v>
      </c>
      <c r="E6236">
        <f ca="1"/>
        <v>4</v>
      </c>
      <c r="F6236">
        <f ca="1"/>
        <v>8</v>
      </c>
      <c r="G6236">
        <f t="shared" ca="1" si="679"/>
        <v>3</v>
      </c>
      <c r="H6236">
        <f t="shared" ca="1" si="680"/>
        <v>4</v>
      </c>
      <c r="I6236">
        <f t="shared" ca="1" si="681"/>
        <v>0</v>
      </c>
      <c r="J6236">
        <f t="shared" ca="1" si="682"/>
        <v>2</v>
      </c>
      <c r="K6236" cm="1">
        <f t="array" aca="1" ref="K6236" ca="1">IF(G6236&gt;7,
        IF(G6236&gt;H6236, 1, IF(G6236&lt;H6236, 0, 2)),
        IF(       H6236&gt;7,
                     IF(G6236&gt;H6236, 1, IF(G6236&lt;H6236, 0, 2)),
                     IF(         G6236&lt;6,
                                   IF(            _xlfn.XLOOKUP(C6236,'deck &amp; rules'!$D$22:$M$22,_xlfn.XLOOKUP(H6236,'deck &amp; rules'!$C$23:$C$30,'deck &amp; rules'!$D$23:$M$30))="draw",
                                                     IF(I6236&gt;J6236,1,IF(I6236&lt;J6236,0,2)),
                                                     IF(I6236&gt;H6236,1,IF(I6236&lt;H6236,0,2))),
                                   IF(H6236&lt;7,
                                        IF(G6236&gt;J6236,1,IF(G6236&lt;J6236,0,2)),
                                        IF(G6236&gt;H6236,1,IF(G6236&lt;H6236,0,2))
                                        )
                          )
              )
        )</f>
        <v>0</v>
      </c>
      <c r="L6236">
        <f t="shared" ca="1" si="683"/>
        <v>-579</v>
      </c>
      <c r="M6236">
        <f t="shared" ca="1" si="684"/>
        <v>-675.54999999997221</v>
      </c>
      <c r="N6236">
        <f t="shared" ca="1" si="685"/>
        <v>-1231</v>
      </c>
    </row>
    <row r="6237" spans="1:14" x14ac:dyDescent="0.25">
      <c r="A6237">
        <f ca="1"/>
        <v>3</v>
      </c>
      <c r="B6237">
        <f ca="1"/>
        <v>4</v>
      </c>
      <c r="C6237">
        <f ca="1"/>
        <v>9</v>
      </c>
      <c r="D6237">
        <f ca="1"/>
        <v>3</v>
      </c>
      <c r="E6237">
        <f ca="1"/>
        <v>7</v>
      </c>
      <c r="F6237">
        <f ca="1"/>
        <v>3</v>
      </c>
      <c r="G6237">
        <f t="shared" ca="1" si="679"/>
        <v>7</v>
      </c>
      <c r="H6237">
        <f t="shared" ca="1" si="680"/>
        <v>0</v>
      </c>
      <c r="I6237">
        <f t="shared" ca="1" si="681"/>
        <v>6</v>
      </c>
      <c r="J6237">
        <f t="shared" ca="1" si="682"/>
        <v>3</v>
      </c>
      <c r="K6237" cm="1">
        <f t="array" aca="1" ref="K6237" ca="1">IF(G6237&gt;7,
        IF(G6237&gt;H6237, 1, IF(G6237&lt;H6237, 0, 2)),
        IF(       H6237&gt;7,
                     IF(G6237&gt;H6237, 1, IF(G6237&lt;H6237, 0, 2)),
                     IF(         G6237&lt;6,
                                   IF(            _xlfn.XLOOKUP(C6237,'deck &amp; rules'!$D$22:$M$22,_xlfn.XLOOKUP(H6237,'deck &amp; rules'!$C$23:$C$30,'deck &amp; rules'!$D$23:$M$30))="draw",
                                                     IF(I6237&gt;J6237,1,IF(I6237&lt;J6237,0,2)),
                                                     IF(I6237&gt;H6237,1,IF(I6237&lt;H6237,0,2))),
                                   IF(H6237&lt;7,
                                        IF(G6237&gt;J6237,1,IF(G6237&lt;J6237,0,2)),
                                        IF(G6237&gt;H6237,1,IF(G6237&lt;H6237,0,2))
                                        )
                          )
              )
        )</f>
        <v>1</v>
      </c>
      <c r="L6237">
        <f t="shared" ca="1" si="683"/>
        <v>-578</v>
      </c>
      <c r="M6237">
        <f t="shared" ca="1" si="684"/>
        <v>-676.54999999997221</v>
      </c>
      <c r="N6237">
        <f t="shared" ca="1" si="685"/>
        <v>-1232</v>
      </c>
    </row>
    <row r="6238" spans="1:14" x14ac:dyDescent="0.25">
      <c r="A6238">
        <f ca="1"/>
        <v>7</v>
      </c>
      <c r="B6238">
        <f ca="1"/>
        <v>1</v>
      </c>
      <c r="C6238">
        <f ca="1"/>
        <v>6</v>
      </c>
      <c r="D6238">
        <f ca="1"/>
        <v>5</v>
      </c>
      <c r="E6238">
        <f ca="1"/>
        <v>7</v>
      </c>
      <c r="F6238">
        <f ca="1"/>
        <v>7</v>
      </c>
      <c r="G6238">
        <f t="shared" ca="1" si="679"/>
        <v>8</v>
      </c>
      <c r="H6238">
        <f t="shared" ca="1" si="680"/>
        <v>2</v>
      </c>
      <c r="I6238">
        <f t="shared" ca="1" si="681"/>
        <v>4</v>
      </c>
      <c r="J6238">
        <f t="shared" ca="1" si="682"/>
        <v>9</v>
      </c>
      <c r="K6238" cm="1">
        <f t="array" aca="1" ref="K6238" ca="1">IF(G6238&gt;7,
        IF(G6238&gt;H6238, 1, IF(G6238&lt;H6238, 0, 2)),
        IF(       H6238&gt;7,
                     IF(G6238&gt;H6238, 1, IF(G6238&lt;H6238, 0, 2)),
                     IF(         G6238&lt;6,
                                   IF(            _xlfn.XLOOKUP(C6238,'deck &amp; rules'!$D$22:$M$22,_xlfn.XLOOKUP(H6238,'deck &amp; rules'!$C$23:$C$30,'deck &amp; rules'!$D$23:$M$30))="draw",
                                                     IF(I6238&gt;J6238,1,IF(I6238&lt;J6238,0,2)),
                                                     IF(I6238&gt;H6238,1,IF(I6238&lt;H6238,0,2))),
                                   IF(H6238&lt;7,
                                        IF(G6238&gt;J6238,1,IF(G6238&lt;J6238,0,2)),
                                        IF(G6238&gt;H6238,1,IF(G6238&lt;H6238,0,2))
                                        )
                          )
              )
        )</f>
        <v>1</v>
      </c>
      <c r="L6238">
        <f t="shared" ca="1" si="683"/>
        <v>-577</v>
      </c>
      <c r="M6238">
        <f t="shared" ca="1" si="684"/>
        <v>-677.54999999997221</v>
      </c>
      <c r="N6238">
        <f t="shared" ca="1" si="685"/>
        <v>-1233</v>
      </c>
    </row>
    <row r="6239" spans="1:14" x14ac:dyDescent="0.25">
      <c r="A6239">
        <f ca="1"/>
        <v>4</v>
      </c>
      <c r="B6239">
        <f ca="1"/>
        <v>6</v>
      </c>
      <c r="C6239">
        <f ca="1"/>
        <v>0</v>
      </c>
      <c r="D6239">
        <f ca="1"/>
        <v>0</v>
      </c>
      <c r="E6239">
        <f ca="1"/>
        <v>5</v>
      </c>
      <c r="F6239">
        <f ca="1"/>
        <v>0</v>
      </c>
      <c r="G6239">
        <f t="shared" ca="1" si="679"/>
        <v>0</v>
      </c>
      <c r="H6239">
        <f t="shared" ca="1" si="680"/>
        <v>5</v>
      </c>
      <c r="I6239">
        <f t="shared" ca="1" si="681"/>
        <v>0</v>
      </c>
      <c r="J6239">
        <f t="shared" ca="1" si="682"/>
        <v>5</v>
      </c>
      <c r="K6239" cm="1">
        <f t="array" aca="1" ref="K6239" ca="1">IF(G6239&gt;7,
        IF(G6239&gt;H6239, 1, IF(G6239&lt;H6239, 0, 2)),
        IF(       H6239&gt;7,
                     IF(G6239&gt;H6239, 1, IF(G6239&lt;H6239, 0, 2)),
                     IF(         G6239&lt;6,
                                   IF(            _xlfn.XLOOKUP(C6239,'deck &amp; rules'!$D$22:$M$22,_xlfn.XLOOKUP(H6239,'deck &amp; rules'!$C$23:$C$30,'deck &amp; rules'!$D$23:$M$30))="draw",
                                                     IF(I6239&gt;J6239,1,IF(I6239&lt;J6239,0,2)),
                                                     IF(I6239&gt;H6239,1,IF(I6239&lt;H6239,0,2))),
                                   IF(H6239&lt;7,
                                        IF(G6239&gt;J6239,1,IF(G6239&lt;J6239,0,2)),
                                        IF(G6239&gt;H6239,1,IF(G6239&lt;H6239,0,2))
                                        )
                          )
              )
        )</f>
        <v>0</v>
      </c>
      <c r="L6239">
        <f t="shared" ca="1" si="683"/>
        <v>-578</v>
      </c>
      <c r="M6239">
        <f t="shared" ca="1" si="684"/>
        <v>-676.59999999997217</v>
      </c>
      <c r="N6239">
        <f t="shared" ca="1" si="685"/>
        <v>-1234</v>
      </c>
    </row>
    <row r="6240" spans="1:14" x14ac:dyDescent="0.25">
      <c r="A6240">
        <f ca="1"/>
        <v>0</v>
      </c>
      <c r="B6240">
        <f ca="1"/>
        <v>4</v>
      </c>
      <c r="C6240">
        <f ca="1"/>
        <v>1</v>
      </c>
      <c r="D6240">
        <f ca="1"/>
        <v>3</v>
      </c>
      <c r="E6240">
        <f ca="1"/>
        <v>4</v>
      </c>
      <c r="F6240">
        <f ca="1"/>
        <v>4</v>
      </c>
      <c r="G6240">
        <f t="shared" ca="1" si="679"/>
        <v>4</v>
      </c>
      <c r="H6240">
        <f t="shared" ca="1" si="680"/>
        <v>7</v>
      </c>
      <c r="I6240">
        <f t="shared" ca="1" si="681"/>
        <v>5</v>
      </c>
      <c r="J6240">
        <f t="shared" ca="1" si="682"/>
        <v>1</v>
      </c>
      <c r="K6240" cm="1">
        <f t="array" aca="1" ref="K6240" ca="1">IF(G6240&gt;7,
        IF(G6240&gt;H6240, 1, IF(G6240&lt;H6240, 0, 2)),
        IF(       H6240&gt;7,
                     IF(G6240&gt;H6240, 1, IF(G6240&lt;H6240, 0, 2)),
                     IF(         G6240&lt;6,
                                   IF(            _xlfn.XLOOKUP(C6240,'deck &amp; rules'!$D$22:$M$22,_xlfn.XLOOKUP(H6240,'deck &amp; rules'!$C$23:$C$30,'deck &amp; rules'!$D$23:$M$30))="draw",
                                                     IF(I6240&gt;J6240,1,IF(I6240&lt;J6240,0,2)),
                                                     IF(I6240&gt;H6240,1,IF(I6240&lt;H6240,0,2))),
                                   IF(H6240&lt;7,
                                        IF(G6240&gt;J6240,1,IF(G6240&lt;J6240,0,2)),
                                        IF(G6240&gt;H6240,1,IF(G6240&lt;H6240,0,2))
                                        )
                          )
              )
        )</f>
        <v>0</v>
      </c>
      <c r="L6240">
        <f t="shared" ca="1" si="683"/>
        <v>-579</v>
      </c>
      <c r="M6240">
        <f t="shared" ca="1" si="684"/>
        <v>-675.64999999997212</v>
      </c>
      <c r="N6240">
        <f t="shared" ca="1" si="685"/>
        <v>-1235</v>
      </c>
    </row>
    <row r="6241" spans="1:14" x14ac:dyDescent="0.25">
      <c r="A6241">
        <f ca="1"/>
        <v>7</v>
      </c>
      <c r="B6241">
        <f ca="1"/>
        <v>1</v>
      </c>
      <c r="C6241">
        <f ca="1"/>
        <v>0</v>
      </c>
      <c r="D6241">
        <f ca="1"/>
        <v>5</v>
      </c>
      <c r="E6241">
        <f ca="1"/>
        <v>0</v>
      </c>
      <c r="F6241">
        <f ca="1"/>
        <v>1</v>
      </c>
      <c r="G6241">
        <f t="shared" ca="1" si="679"/>
        <v>8</v>
      </c>
      <c r="H6241">
        <f t="shared" ca="1" si="680"/>
        <v>5</v>
      </c>
      <c r="I6241">
        <f t="shared" ca="1" si="681"/>
        <v>8</v>
      </c>
      <c r="J6241">
        <f t="shared" ca="1" si="682"/>
        <v>6</v>
      </c>
      <c r="K6241" cm="1">
        <f t="array" aca="1" ref="K6241" ca="1">IF(G6241&gt;7,
        IF(G6241&gt;H6241, 1, IF(G6241&lt;H6241, 0, 2)),
        IF(       H6241&gt;7,
                     IF(G6241&gt;H6241, 1, IF(G6241&lt;H6241, 0, 2)),
                     IF(         G6241&lt;6,
                                   IF(            _xlfn.XLOOKUP(C6241,'deck &amp; rules'!$D$22:$M$22,_xlfn.XLOOKUP(H6241,'deck &amp; rules'!$C$23:$C$30,'deck &amp; rules'!$D$23:$M$30))="draw",
                                                     IF(I6241&gt;J6241,1,IF(I6241&lt;J6241,0,2)),
                                                     IF(I6241&gt;H6241,1,IF(I6241&lt;H6241,0,2))),
                                   IF(H6241&lt;7,
                                        IF(G6241&gt;J6241,1,IF(G6241&lt;J6241,0,2)),
                                        IF(G6241&gt;H6241,1,IF(G6241&lt;H6241,0,2))
                                        )
                          )
              )
        )</f>
        <v>1</v>
      </c>
      <c r="L6241">
        <f t="shared" ca="1" si="683"/>
        <v>-578</v>
      </c>
      <c r="M6241">
        <f t="shared" ca="1" si="684"/>
        <v>-676.64999999997212</v>
      </c>
      <c r="N6241">
        <f t="shared" ca="1" si="685"/>
        <v>-1236</v>
      </c>
    </row>
    <row r="6242" spans="1:14" x14ac:dyDescent="0.25">
      <c r="A6242">
        <f ca="1"/>
        <v>4</v>
      </c>
      <c r="B6242">
        <f ca="1"/>
        <v>7</v>
      </c>
      <c r="C6242">
        <f ca="1"/>
        <v>1</v>
      </c>
      <c r="D6242">
        <f ca="1"/>
        <v>8</v>
      </c>
      <c r="E6242">
        <f ca="1"/>
        <v>5</v>
      </c>
      <c r="F6242">
        <f ca="1"/>
        <v>5</v>
      </c>
      <c r="G6242">
        <f t="shared" ca="1" si="679"/>
        <v>1</v>
      </c>
      <c r="H6242">
        <f t="shared" ca="1" si="680"/>
        <v>3</v>
      </c>
      <c r="I6242">
        <f t="shared" ca="1" si="681"/>
        <v>2</v>
      </c>
      <c r="J6242">
        <f t="shared" ca="1" si="682"/>
        <v>8</v>
      </c>
      <c r="K6242" cm="1">
        <f t="array" aca="1" ref="K6242" ca="1">IF(G6242&gt;7,
        IF(G6242&gt;H6242, 1, IF(G6242&lt;H6242, 0, 2)),
        IF(       H6242&gt;7,
                     IF(G6242&gt;H6242, 1, IF(G6242&lt;H6242, 0, 2)),
                     IF(         G6242&lt;6,
                                   IF(            _xlfn.XLOOKUP(C6242,'deck &amp; rules'!$D$22:$M$22,_xlfn.XLOOKUP(H6242,'deck &amp; rules'!$C$23:$C$30,'deck &amp; rules'!$D$23:$M$30))="draw",
                                                     IF(I6242&gt;J6242,1,IF(I6242&lt;J6242,0,2)),
                                                     IF(I6242&gt;H6242,1,IF(I6242&lt;H6242,0,2))),
                                   IF(H6242&lt;7,
                                        IF(G6242&gt;J6242,1,IF(G6242&lt;J6242,0,2)),
                                        IF(G6242&gt;H6242,1,IF(G6242&lt;H6242,0,2))
                                        )
                          )
              )
        )</f>
        <v>0</v>
      </c>
      <c r="L6242">
        <f t="shared" ca="1" si="683"/>
        <v>-579</v>
      </c>
      <c r="M6242">
        <f t="shared" ca="1" si="684"/>
        <v>-675.69999999997208</v>
      </c>
      <c r="N6242">
        <f t="shared" ca="1" si="685"/>
        <v>-1237</v>
      </c>
    </row>
    <row r="6243" spans="1:14" x14ac:dyDescent="0.25">
      <c r="A6243">
        <f ca="1"/>
        <v>4</v>
      </c>
      <c r="B6243">
        <f ca="1"/>
        <v>8</v>
      </c>
      <c r="C6243">
        <f ca="1"/>
        <v>0</v>
      </c>
      <c r="D6243">
        <f ca="1"/>
        <v>6</v>
      </c>
      <c r="E6243">
        <f ca="1"/>
        <v>9</v>
      </c>
      <c r="F6243">
        <f ca="1"/>
        <v>4</v>
      </c>
      <c r="G6243">
        <f t="shared" ca="1" si="679"/>
        <v>2</v>
      </c>
      <c r="H6243">
        <f t="shared" ca="1" si="680"/>
        <v>5</v>
      </c>
      <c r="I6243">
        <f t="shared" ca="1" si="681"/>
        <v>2</v>
      </c>
      <c r="J6243">
        <f t="shared" ca="1" si="682"/>
        <v>9</v>
      </c>
      <c r="K6243" cm="1">
        <f t="array" aca="1" ref="K6243" ca="1">IF(G6243&gt;7,
        IF(G6243&gt;H6243, 1, IF(G6243&lt;H6243, 0, 2)),
        IF(       H6243&gt;7,
                     IF(G6243&gt;H6243, 1, IF(G6243&lt;H6243, 0, 2)),
                     IF(         G6243&lt;6,
                                   IF(            _xlfn.XLOOKUP(C6243,'deck &amp; rules'!$D$22:$M$22,_xlfn.XLOOKUP(H6243,'deck &amp; rules'!$C$23:$C$30,'deck &amp; rules'!$D$23:$M$30))="draw",
                                                     IF(I6243&gt;J6243,1,IF(I6243&lt;J6243,0,2)),
                                                     IF(I6243&gt;H6243,1,IF(I6243&lt;H6243,0,2))),
                                   IF(H6243&lt;7,
                                        IF(G6243&gt;J6243,1,IF(G6243&lt;J6243,0,2)),
                                        IF(G6243&gt;H6243,1,IF(G6243&lt;H6243,0,2))
                                        )
                          )
              )
        )</f>
        <v>0</v>
      </c>
      <c r="L6243">
        <f t="shared" ca="1" si="683"/>
        <v>-580</v>
      </c>
      <c r="M6243">
        <f t="shared" ca="1" si="684"/>
        <v>-674.74999999997203</v>
      </c>
      <c r="N6243">
        <f t="shared" ca="1" si="685"/>
        <v>-1238</v>
      </c>
    </row>
    <row r="6244" spans="1:14" x14ac:dyDescent="0.25">
      <c r="A6244">
        <f ca="1"/>
        <v>6</v>
      </c>
      <c r="B6244">
        <f ca="1"/>
        <v>7</v>
      </c>
      <c r="C6244">
        <f ca="1"/>
        <v>9</v>
      </c>
      <c r="D6244">
        <f ca="1"/>
        <v>0</v>
      </c>
      <c r="E6244">
        <f ca="1"/>
        <v>1</v>
      </c>
      <c r="F6244">
        <f ca="1"/>
        <v>1</v>
      </c>
      <c r="G6244">
        <f t="shared" ca="1" si="679"/>
        <v>3</v>
      </c>
      <c r="H6244">
        <f t="shared" ca="1" si="680"/>
        <v>1</v>
      </c>
      <c r="I6244">
        <f t="shared" ca="1" si="681"/>
        <v>2</v>
      </c>
      <c r="J6244">
        <f t="shared" ca="1" si="682"/>
        <v>2</v>
      </c>
      <c r="K6244" cm="1">
        <f t="array" aca="1" ref="K6244" ca="1">IF(G6244&gt;7,
        IF(G6244&gt;H6244, 1, IF(G6244&lt;H6244, 0, 2)),
        IF(       H6244&gt;7,
                     IF(G6244&gt;H6244, 1, IF(G6244&lt;H6244, 0, 2)),
                     IF(         G6244&lt;6,
                                   IF(            _xlfn.XLOOKUP(C6244,'deck &amp; rules'!$D$22:$M$22,_xlfn.XLOOKUP(H6244,'deck &amp; rules'!$C$23:$C$30,'deck &amp; rules'!$D$23:$M$30))="draw",
                                                     IF(I6244&gt;J6244,1,IF(I6244&lt;J6244,0,2)),
                                                     IF(I6244&gt;H6244,1,IF(I6244&lt;H6244,0,2))),
                                   IF(H6244&lt;7,
                                        IF(G6244&gt;J6244,1,IF(G6244&lt;J6244,0,2)),
                                        IF(G6244&gt;H6244,1,IF(G6244&lt;H6244,0,2))
                                        )
                          )
              )
        )</f>
        <v>2</v>
      </c>
      <c r="L6244">
        <f t="shared" ca="1" si="683"/>
        <v>-581</v>
      </c>
      <c r="M6244">
        <f t="shared" ca="1" si="684"/>
        <v>-675.74999999997203</v>
      </c>
      <c r="N6244">
        <f t="shared" ca="1" si="685"/>
        <v>-1230</v>
      </c>
    </row>
    <row r="6245" spans="1:14" x14ac:dyDescent="0.25">
      <c r="A6245">
        <f ca="1"/>
        <v>0</v>
      </c>
      <c r="B6245">
        <f ca="1"/>
        <v>0</v>
      </c>
      <c r="C6245">
        <f ca="1"/>
        <v>9</v>
      </c>
      <c r="D6245">
        <f ca="1"/>
        <v>5</v>
      </c>
      <c r="E6245">
        <f ca="1"/>
        <v>3</v>
      </c>
      <c r="F6245">
        <f ca="1"/>
        <v>3</v>
      </c>
      <c r="G6245">
        <f t="shared" ca="1" si="679"/>
        <v>0</v>
      </c>
      <c r="H6245">
        <f t="shared" ca="1" si="680"/>
        <v>8</v>
      </c>
      <c r="I6245">
        <f t="shared" ca="1" si="681"/>
        <v>9</v>
      </c>
      <c r="J6245">
        <f t="shared" ca="1" si="682"/>
        <v>1</v>
      </c>
      <c r="K6245" cm="1">
        <f t="array" aca="1" ref="K6245" ca="1">IF(G6245&gt;7,
        IF(G6245&gt;H6245, 1, IF(G6245&lt;H6245, 0, 2)),
        IF(       H6245&gt;7,
                     IF(G6245&gt;H6245, 1, IF(G6245&lt;H6245, 0, 2)),
                     IF(         G6245&lt;6,
                                   IF(            _xlfn.XLOOKUP(C6245,'deck &amp; rules'!$D$22:$M$22,_xlfn.XLOOKUP(H6245,'deck &amp; rules'!$C$23:$C$30,'deck &amp; rules'!$D$23:$M$30))="draw",
                                                     IF(I6245&gt;J6245,1,IF(I6245&lt;J6245,0,2)),
                                                     IF(I6245&gt;H6245,1,IF(I6245&lt;H6245,0,2))),
                                   IF(H6245&lt;7,
                                        IF(G6245&gt;J6245,1,IF(G6245&lt;J6245,0,2)),
                                        IF(G6245&gt;H6245,1,IF(G6245&lt;H6245,0,2))
                                        )
                          )
              )
        )</f>
        <v>0</v>
      </c>
      <c r="L6245">
        <f t="shared" ca="1" si="683"/>
        <v>-582</v>
      </c>
      <c r="M6245">
        <f t="shared" ca="1" si="684"/>
        <v>-674.79999999997199</v>
      </c>
      <c r="N6245">
        <f t="shared" ca="1" si="685"/>
        <v>-1231</v>
      </c>
    </row>
    <row r="6246" spans="1:14" x14ac:dyDescent="0.25">
      <c r="A6246">
        <f ca="1"/>
        <v>9</v>
      </c>
      <c r="B6246">
        <f ca="1"/>
        <v>0</v>
      </c>
      <c r="C6246">
        <f ca="1"/>
        <v>9</v>
      </c>
      <c r="D6246">
        <f ca="1"/>
        <v>3</v>
      </c>
      <c r="E6246">
        <f ca="1"/>
        <v>0</v>
      </c>
      <c r="F6246">
        <f ca="1"/>
        <v>5</v>
      </c>
      <c r="G6246">
        <f t="shared" ca="1" si="679"/>
        <v>9</v>
      </c>
      <c r="H6246">
        <f t="shared" ca="1" si="680"/>
        <v>3</v>
      </c>
      <c r="I6246">
        <f t="shared" ca="1" si="681"/>
        <v>8</v>
      </c>
      <c r="J6246">
        <f t="shared" ca="1" si="682"/>
        <v>8</v>
      </c>
      <c r="K6246" cm="1">
        <f t="array" aca="1" ref="K6246" ca="1">IF(G6246&gt;7,
        IF(G6246&gt;H6246, 1, IF(G6246&lt;H6246, 0, 2)),
        IF(       H6246&gt;7,
                     IF(G6246&gt;H6246, 1, IF(G6246&lt;H6246, 0, 2)),
                     IF(         G6246&lt;6,
                                   IF(            _xlfn.XLOOKUP(C6246,'deck &amp; rules'!$D$22:$M$22,_xlfn.XLOOKUP(H6246,'deck &amp; rules'!$C$23:$C$30,'deck &amp; rules'!$D$23:$M$30))="draw",
                                                     IF(I6246&gt;J6246,1,IF(I6246&lt;J6246,0,2)),
                                                     IF(I6246&gt;H6246,1,IF(I6246&lt;H6246,0,2))),
                                   IF(H6246&lt;7,
                                        IF(G6246&gt;J6246,1,IF(G6246&lt;J6246,0,2)),
                                        IF(G6246&gt;H6246,1,IF(G6246&lt;H6246,0,2))
                                        )
                          )
              )
        )</f>
        <v>1</v>
      </c>
      <c r="L6246">
        <f t="shared" ca="1" si="683"/>
        <v>-581</v>
      </c>
      <c r="M6246">
        <f t="shared" ca="1" si="684"/>
        <v>-675.79999999997199</v>
      </c>
      <c r="N6246">
        <f t="shared" ca="1" si="685"/>
        <v>-1232</v>
      </c>
    </row>
    <row r="6247" spans="1:14" x14ac:dyDescent="0.25">
      <c r="A6247">
        <f ca="1"/>
        <v>0</v>
      </c>
      <c r="B6247">
        <f ca="1"/>
        <v>0</v>
      </c>
      <c r="C6247">
        <f ca="1"/>
        <v>0</v>
      </c>
      <c r="D6247">
        <f ca="1"/>
        <v>0</v>
      </c>
      <c r="E6247">
        <f ca="1"/>
        <v>2</v>
      </c>
      <c r="F6247">
        <f ca="1"/>
        <v>0</v>
      </c>
      <c r="G6247">
        <f t="shared" ca="1" si="679"/>
        <v>0</v>
      </c>
      <c r="H6247">
        <f t="shared" ca="1" si="680"/>
        <v>2</v>
      </c>
      <c r="I6247">
        <f t="shared" ca="1" si="681"/>
        <v>0</v>
      </c>
      <c r="J6247">
        <f t="shared" ca="1" si="682"/>
        <v>2</v>
      </c>
      <c r="K6247" cm="1">
        <f t="array" aca="1" ref="K6247" ca="1">IF(G6247&gt;7,
        IF(G6247&gt;H6247, 1, IF(G6247&lt;H6247, 0, 2)),
        IF(       H6247&gt;7,
                     IF(G6247&gt;H6247, 1, IF(G6247&lt;H6247, 0, 2)),
                     IF(         G6247&lt;6,
                                   IF(            _xlfn.XLOOKUP(C6247,'deck &amp; rules'!$D$22:$M$22,_xlfn.XLOOKUP(H6247,'deck &amp; rules'!$C$23:$C$30,'deck &amp; rules'!$D$23:$M$30))="draw",
                                                     IF(I6247&gt;J6247,1,IF(I6247&lt;J6247,0,2)),
                                                     IF(I6247&gt;H6247,1,IF(I6247&lt;H6247,0,2))),
                                   IF(H6247&lt;7,
                                        IF(G6247&gt;J6247,1,IF(G6247&lt;J6247,0,2)),
                                        IF(G6247&gt;H6247,1,IF(G6247&lt;H6247,0,2))
                                        )
                          )
              )
        )</f>
        <v>0</v>
      </c>
      <c r="L6247">
        <f t="shared" ca="1" si="683"/>
        <v>-582</v>
      </c>
      <c r="M6247">
        <f t="shared" ca="1" si="684"/>
        <v>-674.84999999997194</v>
      </c>
      <c r="N6247">
        <f t="shared" ca="1" si="685"/>
        <v>-1233</v>
      </c>
    </row>
    <row r="6248" spans="1:14" x14ac:dyDescent="0.25">
      <c r="A6248">
        <f ca="1"/>
        <v>0</v>
      </c>
      <c r="B6248">
        <f ca="1"/>
        <v>9</v>
      </c>
      <c r="C6248">
        <f ca="1"/>
        <v>8</v>
      </c>
      <c r="D6248">
        <f ca="1"/>
        <v>0</v>
      </c>
      <c r="E6248">
        <f ca="1"/>
        <v>5</v>
      </c>
      <c r="F6248">
        <f ca="1"/>
        <v>0</v>
      </c>
      <c r="G6248">
        <f t="shared" ca="1" si="679"/>
        <v>9</v>
      </c>
      <c r="H6248">
        <f t="shared" ca="1" si="680"/>
        <v>5</v>
      </c>
      <c r="I6248">
        <f t="shared" ca="1" si="681"/>
        <v>7</v>
      </c>
      <c r="J6248">
        <f t="shared" ca="1" si="682"/>
        <v>5</v>
      </c>
      <c r="K6248" cm="1">
        <f t="array" aca="1" ref="K6248" ca="1">IF(G6248&gt;7,
        IF(G6248&gt;H6248, 1, IF(G6248&lt;H6248, 0, 2)),
        IF(       H6248&gt;7,
                     IF(G6248&gt;H6248, 1, IF(G6248&lt;H6248, 0, 2)),
                     IF(         G6248&lt;6,
                                   IF(            _xlfn.XLOOKUP(C6248,'deck &amp; rules'!$D$22:$M$22,_xlfn.XLOOKUP(H6248,'deck &amp; rules'!$C$23:$C$30,'deck &amp; rules'!$D$23:$M$30))="draw",
                                                     IF(I6248&gt;J6248,1,IF(I6248&lt;J6248,0,2)),
                                                     IF(I6248&gt;H6248,1,IF(I6248&lt;H6248,0,2))),
                                   IF(H6248&lt;7,
                                        IF(G6248&gt;J6248,1,IF(G6248&lt;J6248,0,2)),
                                        IF(G6248&gt;H6248,1,IF(G6248&lt;H6248,0,2))
                                        )
                          )
              )
        )</f>
        <v>1</v>
      </c>
      <c r="L6248">
        <f t="shared" ca="1" si="683"/>
        <v>-581</v>
      </c>
      <c r="M6248">
        <f t="shared" ca="1" si="684"/>
        <v>-675.84999999997194</v>
      </c>
      <c r="N6248">
        <f t="shared" ca="1" si="685"/>
        <v>-1234</v>
      </c>
    </row>
    <row r="6249" spans="1:14" x14ac:dyDescent="0.25">
      <c r="A6249">
        <f ca="1"/>
        <v>9</v>
      </c>
      <c r="B6249">
        <f ca="1"/>
        <v>7</v>
      </c>
      <c r="C6249">
        <f ca="1"/>
        <v>0</v>
      </c>
      <c r="D6249">
        <f ca="1"/>
        <v>6</v>
      </c>
      <c r="E6249">
        <f ca="1"/>
        <v>0</v>
      </c>
      <c r="F6249">
        <f ca="1"/>
        <v>0</v>
      </c>
      <c r="G6249">
        <f t="shared" ca="1" si="679"/>
        <v>6</v>
      </c>
      <c r="H6249">
        <f t="shared" ca="1" si="680"/>
        <v>6</v>
      </c>
      <c r="I6249">
        <f t="shared" ca="1" si="681"/>
        <v>6</v>
      </c>
      <c r="J6249">
        <f t="shared" ca="1" si="682"/>
        <v>6</v>
      </c>
      <c r="K6249" cm="1">
        <f t="array" aca="1" ref="K6249" ca="1">IF(G6249&gt;7,
        IF(G6249&gt;H6249, 1, IF(G6249&lt;H6249, 0, 2)),
        IF(       H6249&gt;7,
                     IF(G6249&gt;H6249, 1, IF(G6249&lt;H6249, 0, 2)),
                     IF(         G6249&lt;6,
                                   IF(            _xlfn.XLOOKUP(C6249,'deck &amp; rules'!$D$22:$M$22,_xlfn.XLOOKUP(H6249,'deck &amp; rules'!$C$23:$C$30,'deck &amp; rules'!$D$23:$M$30))="draw",
                                                     IF(I6249&gt;J6249,1,IF(I6249&lt;J6249,0,2)),
                                                     IF(I6249&gt;H6249,1,IF(I6249&lt;H6249,0,2))),
                                   IF(H6249&lt;7,
                                        IF(G6249&gt;J6249,1,IF(G6249&lt;J6249,0,2)),
                                        IF(G6249&gt;H6249,1,IF(G6249&lt;H6249,0,2))
                                        )
                          )
              )
        )</f>
        <v>2</v>
      </c>
      <c r="L6249">
        <f t="shared" ca="1" si="683"/>
        <v>-582</v>
      </c>
      <c r="M6249">
        <f t="shared" ca="1" si="684"/>
        <v>-676.84999999997194</v>
      </c>
      <c r="N6249">
        <f t="shared" ca="1" si="685"/>
        <v>-1226</v>
      </c>
    </row>
    <row r="6250" spans="1:14" x14ac:dyDescent="0.25">
      <c r="A6250">
        <f ca="1"/>
        <v>1</v>
      </c>
      <c r="B6250">
        <f ca="1"/>
        <v>7</v>
      </c>
      <c r="C6250">
        <f ca="1"/>
        <v>0</v>
      </c>
      <c r="D6250">
        <f ca="1"/>
        <v>0</v>
      </c>
      <c r="E6250">
        <f ca="1"/>
        <v>0</v>
      </c>
      <c r="F6250">
        <f ca="1"/>
        <v>2</v>
      </c>
      <c r="G6250">
        <f t="shared" ca="1" si="679"/>
        <v>8</v>
      </c>
      <c r="H6250">
        <f t="shared" ca="1" si="680"/>
        <v>0</v>
      </c>
      <c r="I6250">
        <f t="shared" ca="1" si="681"/>
        <v>8</v>
      </c>
      <c r="J6250">
        <f t="shared" ca="1" si="682"/>
        <v>2</v>
      </c>
      <c r="K6250" cm="1">
        <f t="array" aca="1" ref="K6250" ca="1">IF(G6250&gt;7,
        IF(G6250&gt;H6250, 1, IF(G6250&lt;H6250, 0, 2)),
        IF(       H6250&gt;7,
                     IF(G6250&gt;H6250, 1, IF(G6250&lt;H6250, 0, 2)),
                     IF(         G6250&lt;6,
                                   IF(            _xlfn.XLOOKUP(C6250,'deck &amp; rules'!$D$22:$M$22,_xlfn.XLOOKUP(H6250,'deck &amp; rules'!$C$23:$C$30,'deck &amp; rules'!$D$23:$M$30))="draw",
                                                     IF(I6250&gt;J6250,1,IF(I6250&lt;J6250,0,2)),
                                                     IF(I6250&gt;H6250,1,IF(I6250&lt;H6250,0,2))),
                                   IF(H6250&lt;7,
                                        IF(G6250&gt;J6250,1,IF(G6250&lt;J6250,0,2)),
                                        IF(G6250&gt;H6250,1,IF(G6250&lt;H6250,0,2))
                                        )
                          )
              )
        )</f>
        <v>1</v>
      </c>
      <c r="L6250">
        <f t="shared" ca="1" si="683"/>
        <v>-581</v>
      </c>
      <c r="M6250">
        <f t="shared" ca="1" si="684"/>
        <v>-677.84999999997194</v>
      </c>
      <c r="N6250">
        <f t="shared" ca="1" si="685"/>
        <v>-1227</v>
      </c>
    </row>
    <row r="6251" spans="1:14" x14ac:dyDescent="0.25">
      <c r="A6251">
        <f ca="1"/>
        <v>0</v>
      </c>
      <c r="B6251">
        <f ca="1"/>
        <v>4</v>
      </c>
      <c r="C6251">
        <f ca="1"/>
        <v>8</v>
      </c>
      <c r="D6251">
        <f ca="1"/>
        <v>2</v>
      </c>
      <c r="E6251">
        <f ca="1"/>
        <v>0</v>
      </c>
      <c r="F6251">
        <f ca="1"/>
        <v>0</v>
      </c>
      <c r="G6251">
        <f t="shared" ca="1" si="679"/>
        <v>4</v>
      </c>
      <c r="H6251">
        <f t="shared" ca="1" si="680"/>
        <v>2</v>
      </c>
      <c r="I6251">
        <f t="shared" ca="1" si="681"/>
        <v>2</v>
      </c>
      <c r="J6251">
        <f t="shared" ca="1" si="682"/>
        <v>2</v>
      </c>
      <c r="K6251" cm="1">
        <f t="array" aca="1" ref="K6251" ca="1">IF(G6251&gt;7,
        IF(G6251&gt;H6251, 1, IF(G6251&lt;H6251, 0, 2)),
        IF(       H6251&gt;7,
                     IF(G6251&gt;H6251, 1, IF(G6251&lt;H6251, 0, 2)),
                     IF(         G6251&lt;6,
                                   IF(            _xlfn.XLOOKUP(C6251,'deck &amp; rules'!$D$22:$M$22,_xlfn.XLOOKUP(H6251,'deck &amp; rules'!$C$23:$C$30,'deck &amp; rules'!$D$23:$M$30))="draw",
                                                     IF(I6251&gt;J6251,1,IF(I6251&lt;J6251,0,2)),
                                                     IF(I6251&gt;H6251,1,IF(I6251&lt;H6251,0,2))),
                                   IF(H6251&lt;7,
                                        IF(G6251&gt;J6251,1,IF(G6251&lt;J6251,0,2)),
                                        IF(G6251&gt;H6251,1,IF(G6251&lt;H6251,0,2))
                                        )
                          )
              )
        )</f>
        <v>2</v>
      </c>
      <c r="L6251">
        <f t="shared" ca="1" si="683"/>
        <v>-582</v>
      </c>
      <c r="M6251">
        <f t="shared" ca="1" si="684"/>
        <v>-678.84999999997194</v>
      </c>
      <c r="N6251">
        <f t="shared" ca="1" si="685"/>
        <v>-1219</v>
      </c>
    </row>
    <row r="6252" spans="1:14" x14ac:dyDescent="0.25">
      <c r="A6252">
        <f ca="1"/>
        <v>6</v>
      </c>
      <c r="B6252">
        <f ca="1"/>
        <v>0</v>
      </c>
      <c r="C6252">
        <f ca="1"/>
        <v>2</v>
      </c>
      <c r="D6252">
        <f ca="1"/>
        <v>2</v>
      </c>
      <c r="E6252">
        <f ca="1"/>
        <v>8</v>
      </c>
      <c r="F6252">
        <f ca="1"/>
        <v>2</v>
      </c>
      <c r="G6252">
        <f t="shared" ca="1" si="679"/>
        <v>6</v>
      </c>
      <c r="H6252">
        <f t="shared" ca="1" si="680"/>
        <v>0</v>
      </c>
      <c r="I6252">
        <f t="shared" ca="1" si="681"/>
        <v>8</v>
      </c>
      <c r="J6252">
        <f t="shared" ca="1" si="682"/>
        <v>2</v>
      </c>
      <c r="K6252" cm="1">
        <f t="array" aca="1" ref="K6252" ca="1">IF(G6252&gt;7,
        IF(G6252&gt;H6252, 1, IF(G6252&lt;H6252, 0, 2)),
        IF(       H6252&gt;7,
                     IF(G6252&gt;H6252, 1, IF(G6252&lt;H6252, 0, 2)),
                     IF(         G6252&lt;6,
                                   IF(            _xlfn.XLOOKUP(C6252,'deck &amp; rules'!$D$22:$M$22,_xlfn.XLOOKUP(H6252,'deck &amp; rules'!$C$23:$C$30,'deck &amp; rules'!$D$23:$M$30))="draw",
                                                     IF(I6252&gt;J6252,1,IF(I6252&lt;J6252,0,2)),
                                                     IF(I6252&gt;H6252,1,IF(I6252&lt;H6252,0,2))),
                                   IF(H6252&lt;7,
                                        IF(G6252&gt;J6252,1,IF(G6252&lt;J6252,0,2)),
                                        IF(G6252&gt;H6252,1,IF(G6252&lt;H6252,0,2))
                                        )
                          )
              )
        )</f>
        <v>1</v>
      </c>
      <c r="L6252">
        <f t="shared" ca="1" si="683"/>
        <v>-581</v>
      </c>
      <c r="M6252">
        <f t="shared" ca="1" si="684"/>
        <v>-679.84999999997194</v>
      </c>
      <c r="N6252">
        <f t="shared" ca="1" si="685"/>
        <v>-1220</v>
      </c>
    </row>
    <row r="6253" spans="1:14" x14ac:dyDescent="0.25">
      <c r="A6253">
        <f ca="1"/>
        <v>0</v>
      </c>
      <c r="B6253">
        <f ca="1"/>
        <v>0</v>
      </c>
      <c r="C6253">
        <f ca="1"/>
        <v>1</v>
      </c>
      <c r="D6253">
        <f ca="1"/>
        <v>5</v>
      </c>
      <c r="E6253">
        <f ca="1"/>
        <v>6</v>
      </c>
      <c r="F6253">
        <f ca="1"/>
        <v>4</v>
      </c>
      <c r="G6253">
        <f t="shared" ca="1" si="679"/>
        <v>0</v>
      </c>
      <c r="H6253">
        <f t="shared" ca="1" si="680"/>
        <v>1</v>
      </c>
      <c r="I6253">
        <f t="shared" ca="1" si="681"/>
        <v>1</v>
      </c>
      <c r="J6253">
        <f t="shared" ca="1" si="682"/>
        <v>5</v>
      </c>
      <c r="K6253" cm="1">
        <f t="array" aca="1" ref="K6253" ca="1">IF(G6253&gt;7,
        IF(G6253&gt;H6253, 1, IF(G6253&lt;H6253, 0, 2)),
        IF(       H6253&gt;7,
                     IF(G6253&gt;H6253, 1, IF(G6253&lt;H6253, 0, 2)),
                     IF(         G6253&lt;6,
                                   IF(            _xlfn.XLOOKUP(C6253,'deck &amp; rules'!$D$22:$M$22,_xlfn.XLOOKUP(H6253,'deck &amp; rules'!$C$23:$C$30,'deck &amp; rules'!$D$23:$M$30))="draw",
                                                     IF(I6253&gt;J6253,1,IF(I6253&lt;J6253,0,2)),
                                                     IF(I6253&gt;H6253,1,IF(I6253&lt;H6253,0,2))),
                                   IF(H6253&lt;7,
                                        IF(G6253&gt;J6253,1,IF(G6253&lt;J6253,0,2)),
                                        IF(G6253&gt;H6253,1,IF(G6253&lt;H6253,0,2))
                                        )
                          )
              )
        )</f>
        <v>0</v>
      </c>
      <c r="L6253">
        <f t="shared" ca="1" si="683"/>
        <v>-582</v>
      </c>
      <c r="M6253">
        <f t="shared" ca="1" si="684"/>
        <v>-678.8999999999719</v>
      </c>
      <c r="N6253">
        <f t="shared" ca="1" si="685"/>
        <v>-1221</v>
      </c>
    </row>
    <row r="6254" spans="1:14" x14ac:dyDescent="0.25">
      <c r="A6254">
        <f ca="1"/>
        <v>2</v>
      </c>
      <c r="B6254">
        <f ca="1"/>
        <v>0</v>
      </c>
      <c r="C6254">
        <f ca="1"/>
        <v>0</v>
      </c>
      <c r="D6254">
        <f ca="1"/>
        <v>5</v>
      </c>
      <c r="E6254">
        <f ca="1"/>
        <v>0</v>
      </c>
      <c r="F6254">
        <f ca="1"/>
        <v>2</v>
      </c>
      <c r="G6254">
        <f t="shared" ca="1" si="679"/>
        <v>2</v>
      </c>
      <c r="H6254">
        <f t="shared" ca="1" si="680"/>
        <v>5</v>
      </c>
      <c r="I6254">
        <f t="shared" ca="1" si="681"/>
        <v>2</v>
      </c>
      <c r="J6254">
        <f t="shared" ca="1" si="682"/>
        <v>7</v>
      </c>
      <c r="K6254" cm="1">
        <f t="array" aca="1" ref="K6254" ca="1">IF(G6254&gt;7,
        IF(G6254&gt;H6254, 1, IF(G6254&lt;H6254, 0, 2)),
        IF(       H6254&gt;7,
                     IF(G6254&gt;H6254, 1, IF(G6254&lt;H6254, 0, 2)),
                     IF(         G6254&lt;6,
                                   IF(            _xlfn.XLOOKUP(C6254,'deck &amp; rules'!$D$22:$M$22,_xlfn.XLOOKUP(H6254,'deck &amp; rules'!$C$23:$C$30,'deck &amp; rules'!$D$23:$M$30))="draw",
                                                     IF(I6254&gt;J6254,1,IF(I6254&lt;J6254,0,2)),
                                                     IF(I6254&gt;H6254,1,IF(I6254&lt;H6254,0,2))),
                                   IF(H6254&lt;7,
                                        IF(G6254&gt;J6254,1,IF(G6254&lt;J6254,0,2)),
                                        IF(G6254&gt;H6254,1,IF(G6254&lt;H6254,0,2))
                                        )
                          )
              )
        )</f>
        <v>0</v>
      </c>
      <c r="L6254">
        <f t="shared" ca="1" si="683"/>
        <v>-583</v>
      </c>
      <c r="M6254">
        <f t="shared" ca="1" si="684"/>
        <v>-677.94999999997185</v>
      </c>
      <c r="N6254">
        <f t="shared" ca="1" si="685"/>
        <v>-1222</v>
      </c>
    </row>
    <row r="6255" spans="1:14" x14ac:dyDescent="0.25">
      <c r="A6255">
        <f ca="1"/>
        <v>4</v>
      </c>
      <c r="B6255">
        <f ca="1"/>
        <v>9</v>
      </c>
      <c r="C6255">
        <f ca="1"/>
        <v>9</v>
      </c>
      <c r="D6255">
        <f ca="1"/>
        <v>1</v>
      </c>
      <c r="E6255">
        <f ca="1"/>
        <v>3</v>
      </c>
      <c r="F6255">
        <f ca="1"/>
        <v>0</v>
      </c>
      <c r="G6255">
        <f t="shared" ca="1" si="679"/>
        <v>3</v>
      </c>
      <c r="H6255">
        <f t="shared" ca="1" si="680"/>
        <v>4</v>
      </c>
      <c r="I6255">
        <f t="shared" ca="1" si="681"/>
        <v>2</v>
      </c>
      <c r="J6255">
        <f t="shared" ca="1" si="682"/>
        <v>4</v>
      </c>
      <c r="K6255" cm="1">
        <f t="array" aca="1" ref="K6255" ca="1">IF(G6255&gt;7,
        IF(G6255&gt;H6255, 1, IF(G6255&lt;H6255, 0, 2)),
        IF(       H6255&gt;7,
                     IF(G6255&gt;H6255, 1, IF(G6255&lt;H6255, 0, 2)),
                     IF(         G6255&lt;6,
                                   IF(            _xlfn.XLOOKUP(C6255,'deck &amp; rules'!$D$22:$M$22,_xlfn.XLOOKUP(H6255,'deck &amp; rules'!$C$23:$C$30,'deck &amp; rules'!$D$23:$M$30))="draw",
                                                     IF(I6255&gt;J6255,1,IF(I6255&lt;J6255,0,2)),
                                                     IF(I6255&gt;H6255,1,IF(I6255&lt;H6255,0,2))),
                                   IF(H6255&lt;7,
                                        IF(G6255&gt;J6255,1,IF(G6255&lt;J6255,0,2)),
                                        IF(G6255&gt;H6255,1,IF(G6255&lt;H6255,0,2))
                                        )
                          )
              )
        )</f>
        <v>0</v>
      </c>
      <c r="L6255">
        <f t="shared" ca="1" si="683"/>
        <v>-584</v>
      </c>
      <c r="M6255">
        <f t="shared" ca="1" si="684"/>
        <v>-676.99999999997181</v>
      </c>
      <c r="N6255">
        <f t="shared" ca="1" si="685"/>
        <v>-1223</v>
      </c>
    </row>
    <row r="6256" spans="1:14" x14ac:dyDescent="0.25">
      <c r="A6256">
        <f ca="1"/>
        <v>2</v>
      </c>
      <c r="B6256">
        <f ca="1"/>
        <v>7</v>
      </c>
      <c r="C6256">
        <f ca="1"/>
        <v>0</v>
      </c>
      <c r="D6256">
        <f ca="1"/>
        <v>6</v>
      </c>
      <c r="E6256">
        <f ca="1"/>
        <v>4</v>
      </c>
      <c r="F6256">
        <f ca="1"/>
        <v>7</v>
      </c>
      <c r="G6256">
        <f t="shared" ca="1" si="679"/>
        <v>9</v>
      </c>
      <c r="H6256">
        <f t="shared" ca="1" si="680"/>
        <v>0</v>
      </c>
      <c r="I6256">
        <f t="shared" ca="1" si="681"/>
        <v>9</v>
      </c>
      <c r="J6256">
        <f t="shared" ca="1" si="682"/>
        <v>7</v>
      </c>
      <c r="K6256" cm="1">
        <f t="array" aca="1" ref="K6256" ca="1">IF(G6256&gt;7,
        IF(G6256&gt;H6256, 1, IF(G6256&lt;H6256, 0, 2)),
        IF(       H6256&gt;7,
                     IF(G6256&gt;H6256, 1, IF(G6256&lt;H6256, 0, 2)),
                     IF(         G6256&lt;6,
                                   IF(            _xlfn.XLOOKUP(C6256,'deck &amp; rules'!$D$22:$M$22,_xlfn.XLOOKUP(H6256,'deck &amp; rules'!$C$23:$C$30,'deck &amp; rules'!$D$23:$M$30))="draw",
                                                     IF(I6256&gt;J6256,1,IF(I6256&lt;J6256,0,2)),
                                                     IF(I6256&gt;H6256,1,IF(I6256&lt;H6256,0,2))),
                                   IF(H6256&lt;7,
                                        IF(G6256&gt;J6256,1,IF(G6256&lt;J6256,0,2)),
                                        IF(G6256&gt;H6256,1,IF(G6256&lt;H6256,0,2))
                                        )
                          )
              )
        )</f>
        <v>1</v>
      </c>
      <c r="L6256">
        <f t="shared" ca="1" si="683"/>
        <v>-583</v>
      </c>
      <c r="M6256">
        <f t="shared" ca="1" si="684"/>
        <v>-677.99999999997181</v>
      </c>
      <c r="N6256">
        <f t="shared" ca="1" si="685"/>
        <v>-1224</v>
      </c>
    </row>
    <row r="6257" spans="1:14" x14ac:dyDescent="0.25">
      <c r="A6257">
        <f ca="1"/>
        <v>6</v>
      </c>
      <c r="B6257">
        <f ca="1"/>
        <v>9</v>
      </c>
      <c r="C6257">
        <f ca="1"/>
        <v>7</v>
      </c>
      <c r="D6257">
        <f ca="1"/>
        <v>2</v>
      </c>
      <c r="E6257">
        <f ca="1"/>
        <v>7</v>
      </c>
      <c r="F6257">
        <f ca="1"/>
        <v>7</v>
      </c>
      <c r="G6257">
        <f t="shared" ca="1" si="679"/>
        <v>5</v>
      </c>
      <c r="H6257">
        <f t="shared" ca="1" si="680"/>
        <v>9</v>
      </c>
      <c r="I6257">
        <f t="shared" ca="1" si="681"/>
        <v>2</v>
      </c>
      <c r="J6257">
        <f t="shared" ca="1" si="682"/>
        <v>6</v>
      </c>
      <c r="K6257" cm="1">
        <f t="array" aca="1" ref="K6257" ca="1">IF(G6257&gt;7,
        IF(G6257&gt;H6257, 1, IF(G6257&lt;H6257, 0, 2)),
        IF(       H6257&gt;7,
                     IF(G6257&gt;H6257, 1, IF(G6257&lt;H6257, 0, 2)),
                     IF(         G6257&lt;6,
                                   IF(            _xlfn.XLOOKUP(C6257,'deck &amp; rules'!$D$22:$M$22,_xlfn.XLOOKUP(H6257,'deck &amp; rules'!$C$23:$C$30,'deck &amp; rules'!$D$23:$M$30))="draw",
                                                     IF(I6257&gt;J6257,1,IF(I6257&lt;J6257,0,2)),
                                                     IF(I6257&gt;H6257,1,IF(I6257&lt;H6257,0,2))),
                                   IF(H6257&lt;7,
                                        IF(G6257&gt;J6257,1,IF(G6257&lt;J6257,0,2)),
                                        IF(G6257&gt;H6257,1,IF(G6257&lt;H6257,0,2))
                                        )
                          )
              )
        )</f>
        <v>0</v>
      </c>
      <c r="L6257">
        <f t="shared" ca="1" si="683"/>
        <v>-584</v>
      </c>
      <c r="M6257">
        <f t="shared" ca="1" si="684"/>
        <v>-677.04999999997176</v>
      </c>
      <c r="N6257">
        <f t="shared" ca="1" si="685"/>
        <v>-1225</v>
      </c>
    </row>
    <row r="6258" spans="1:14" x14ac:dyDescent="0.25">
      <c r="A6258">
        <f ca="1"/>
        <v>0</v>
      </c>
      <c r="B6258">
        <f ca="1"/>
        <v>6</v>
      </c>
      <c r="C6258">
        <f ca="1"/>
        <v>0</v>
      </c>
      <c r="D6258">
        <f ca="1"/>
        <v>5</v>
      </c>
      <c r="E6258">
        <f ca="1"/>
        <v>3</v>
      </c>
      <c r="F6258">
        <f ca="1"/>
        <v>0</v>
      </c>
      <c r="G6258">
        <f t="shared" ca="1" si="679"/>
        <v>6</v>
      </c>
      <c r="H6258">
        <f t="shared" ca="1" si="680"/>
        <v>8</v>
      </c>
      <c r="I6258">
        <f t="shared" ca="1" si="681"/>
        <v>6</v>
      </c>
      <c r="J6258">
        <f t="shared" ca="1" si="682"/>
        <v>8</v>
      </c>
      <c r="K6258" cm="1">
        <f t="array" aca="1" ref="K6258" ca="1">IF(G6258&gt;7,
        IF(G6258&gt;H6258, 1, IF(G6258&lt;H6258, 0, 2)),
        IF(       H6258&gt;7,
                     IF(G6258&gt;H6258, 1, IF(G6258&lt;H6258, 0, 2)),
                     IF(         G6258&lt;6,
                                   IF(            _xlfn.XLOOKUP(C6258,'deck &amp; rules'!$D$22:$M$22,_xlfn.XLOOKUP(H6258,'deck &amp; rules'!$C$23:$C$30,'deck &amp; rules'!$D$23:$M$30))="draw",
                                                     IF(I6258&gt;J6258,1,IF(I6258&lt;J6258,0,2)),
                                                     IF(I6258&gt;H6258,1,IF(I6258&lt;H6258,0,2))),
                                   IF(H6258&lt;7,
                                        IF(G6258&gt;J6258,1,IF(G6258&lt;J6258,0,2)),
                                        IF(G6258&gt;H6258,1,IF(G6258&lt;H6258,0,2))
                                        )
                          )
              )
        )</f>
        <v>0</v>
      </c>
      <c r="L6258">
        <f t="shared" ca="1" si="683"/>
        <v>-585</v>
      </c>
      <c r="M6258">
        <f t="shared" ca="1" si="684"/>
        <v>-676.09999999997171</v>
      </c>
      <c r="N6258">
        <f t="shared" ca="1" si="685"/>
        <v>-1226</v>
      </c>
    </row>
    <row r="6259" spans="1:14" x14ac:dyDescent="0.25">
      <c r="A6259">
        <f ca="1"/>
        <v>7</v>
      </c>
      <c r="B6259">
        <f ca="1"/>
        <v>0</v>
      </c>
      <c r="C6259">
        <f ca="1"/>
        <v>0</v>
      </c>
      <c r="D6259">
        <f ca="1"/>
        <v>0</v>
      </c>
      <c r="E6259">
        <f ca="1"/>
        <v>8</v>
      </c>
      <c r="F6259">
        <f ca="1"/>
        <v>0</v>
      </c>
      <c r="G6259">
        <f t="shared" ca="1" si="679"/>
        <v>7</v>
      </c>
      <c r="H6259">
        <f t="shared" ca="1" si="680"/>
        <v>8</v>
      </c>
      <c r="I6259">
        <f t="shared" ca="1" si="681"/>
        <v>7</v>
      </c>
      <c r="J6259">
        <f t="shared" ca="1" si="682"/>
        <v>8</v>
      </c>
      <c r="K6259" cm="1">
        <f t="array" aca="1" ref="K6259" ca="1">IF(G6259&gt;7,
        IF(G6259&gt;H6259, 1, IF(G6259&lt;H6259, 0, 2)),
        IF(       H6259&gt;7,
                     IF(G6259&gt;H6259, 1, IF(G6259&lt;H6259, 0, 2)),
                     IF(         G6259&lt;6,
                                   IF(            _xlfn.XLOOKUP(C6259,'deck &amp; rules'!$D$22:$M$22,_xlfn.XLOOKUP(H6259,'deck &amp; rules'!$C$23:$C$30,'deck &amp; rules'!$D$23:$M$30))="draw",
                                                     IF(I6259&gt;J6259,1,IF(I6259&lt;J6259,0,2)),
                                                     IF(I6259&gt;H6259,1,IF(I6259&lt;H6259,0,2))),
                                   IF(H6259&lt;7,
                                        IF(G6259&gt;J6259,1,IF(G6259&lt;J6259,0,2)),
                                        IF(G6259&gt;H6259,1,IF(G6259&lt;H6259,0,2))
                                        )
                          )
              )
        )</f>
        <v>0</v>
      </c>
      <c r="L6259">
        <f t="shared" ca="1" si="683"/>
        <v>-586</v>
      </c>
      <c r="M6259">
        <f t="shared" ca="1" si="684"/>
        <v>-675.14999999997167</v>
      </c>
      <c r="N6259">
        <f t="shared" ca="1" si="685"/>
        <v>-1227</v>
      </c>
    </row>
    <row r="6260" spans="1:14" x14ac:dyDescent="0.25">
      <c r="A6260">
        <f ca="1"/>
        <v>4</v>
      </c>
      <c r="B6260">
        <f ca="1"/>
        <v>6</v>
      </c>
      <c r="C6260">
        <f ca="1"/>
        <v>9</v>
      </c>
      <c r="D6260">
        <f ca="1"/>
        <v>6</v>
      </c>
      <c r="E6260">
        <f ca="1"/>
        <v>8</v>
      </c>
      <c r="F6260">
        <f ca="1"/>
        <v>7</v>
      </c>
      <c r="G6260">
        <f t="shared" ca="1" si="679"/>
        <v>0</v>
      </c>
      <c r="H6260">
        <f t="shared" ca="1" si="680"/>
        <v>4</v>
      </c>
      <c r="I6260">
        <f t="shared" ca="1" si="681"/>
        <v>9</v>
      </c>
      <c r="J6260">
        <f t="shared" ca="1" si="682"/>
        <v>1</v>
      </c>
      <c r="K6260" cm="1">
        <f t="array" aca="1" ref="K6260" ca="1">IF(G6260&gt;7,
        IF(G6260&gt;H6260, 1, IF(G6260&lt;H6260, 0, 2)),
        IF(       H6260&gt;7,
                     IF(G6260&gt;H6260, 1, IF(G6260&lt;H6260, 0, 2)),
                     IF(         G6260&lt;6,
                                   IF(            _xlfn.XLOOKUP(C6260,'deck &amp; rules'!$D$22:$M$22,_xlfn.XLOOKUP(H6260,'deck &amp; rules'!$C$23:$C$30,'deck &amp; rules'!$D$23:$M$30))="draw",
                                                     IF(I6260&gt;J6260,1,IF(I6260&lt;J6260,0,2)),
                                                     IF(I6260&gt;H6260,1,IF(I6260&lt;H6260,0,2))),
                                   IF(H6260&lt;7,
                                        IF(G6260&gt;J6260,1,IF(G6260&lt;J6260,0,2)),
                                        IF(G6260&gt;H6260,1,IF(G6260&lt;H6260,0,2))
                                        )
                          )
              )
        )</f>
        <v>1</v>
      </c>
      <c r="L6260">
        <f t="shared" ca="1" si="683"/>
        <v>-585</v>
      </c>
      <c r="M6260">
        <f t="shared" ca="1" si="684"/>
        <v>-676.14999999997167</v>
      </c>
      <c r="N6260">
        <f t="shared" ca="1" si="685"/>
        <v>-1228</v>
      </c>
    </row>
    <row r="6261" spans="1:14" x14ac:dyDescent="0.25">
      <c r="A6261">
        <f ca="1"/>
        <v>0</v>
      </c>
      <c r="B6261">
        <f ca="1"/>
        <v>0</v>
      </c>
      <c r="C6261">
        <f ca="1"/>
        <v>1</v>
      </c>
      <c r="D6261">
        <f ca="1"/>
        <v>0</v>
      </c>
      <c r="E6261">
        <f ca="1"/>
        <v>0</v>
      </c>
      <c r="F6261">
        <f ca="1"/>
        <v>0</v>
      </c>
      <c r="G6261">
        <f t="shared" ca="1" si="679"/>
        <v>0</v>
      </c>
      <c r="H6261">
        <f t="shared" ca="1" si="680"/>
        <v>0</v>
      </c>
      <c r="I6261">
        <f t="shared" ca="1" si="681"/>
        <v>1</v>
      </c>
      <c r="J6261">
        <f t="shared" ca="1" si="682"/>
        <v>0</v>
      </c>
      <c r="K6261" cm="1">
        <f t="array" aca="1" ref="K6261" ca="1">IF(G6261&gt;7,
        IF(G6261&gt;H6261, 1, IF(G6261&lt;H6261, 0, 2)),
        IF(       H6261&gt;7,
                     IF(G6261&gt;H6261, 1, IF(G6261&lt;H6261, 0, 2)),
                     IF(         G6261&lt;6,
                                   IF(            _xlfn.XLOOKUP(C6261,'deck &amp; rules'!$D$22:$M$22,_xlfn.XLOOKUP(H6261,'deck &amp; rules'!$C$23:$C$30,'deck &amp; rules'!$D$23:$M$30))="draw",
                                                     IF(I6261&gt;J6261,1,IF(I6261&lt;J6261,0,2)),
                                                     IF(I6261&gt;H6261,1,IF(I6261&lt;H6261,0,2))),
                                   IF(H6261&lt;7,
                                        IF(G6261&gt;J6261,1,IF(G6261&lt;J6261,0,2)),
                                        IF(G6261&gt;H6261,1,IF(G6261&lt;H6261,0,2))
                                        )
                          )
              )
        )</f>
        <v>1</v>
      </c>
      <c r="L6261">
        <f t="shared" ca="1" si="683"/>
        <v>-584</v>
      </c>
      <c r="M6261">
        <f t="shared" ca="1" si="684"/>
        <v>-677.14999999997167</v>
      </c>
      <c r="N6261">
        <f t="shared" ca="1" si="685"/>
        <v>-1229</v>
      </c>
    </row>
    <row r="6262" spans="1:14" x14ac:dyDescent="0.25">
      <c r="A6262">
        <f ca="1"/>
        <v>9</v>
      </c>
      <c r="B6262">
        <f ca="1"/>
        <v>0</v>
      </c>
      <c r="C6262">
        <f ca="1"/>
        <v>0</v>
      </c>
      <c r="D6262">
        <f ca="1"/>
        <v>6</v>
      </c>
      <c r="E6262">
        <f ca="1"/>
        <v>0</v>
      </c>
      <c r="F6262">
        <f ca="1"/>
        <v>3</v>
      </c>
      <c r="G6262">
        <f t="shared" ca="1" si="679"/>
        <v>9</v>
      </c>
      <c r="H6262">
        <f t="shared" ca="1" si="680"/>
        <v>6</v>
      </c>
      <c r="I6262">
        <f t="shared" ca="1" si="681"/>
        <v>9</v>
      </c>
      <c r="J6262">
        <f t="shared" ca="1" si="682"/>
        <v>9</v>
      </c>
      <c r="K6262" cm="1">
        <f t="array" aca="1" ref="K6262" ca="1">IF(G6262&gt;7,
        IF(G6262&gt;H6262, 1, IF(G6262&lt;H6262, 0, 2)),
        IF(       H6262&gt;7,
                     IF(G6262&gt;H6262, 1, IF(G6262&lt;H6262, 0, 2)),
                     IF(         G6262&lt;6,
                                   IF(            _xlfn.XLOOKUP(C6262,'deck &amp; rules'!$D$22:$M$22,_xlfn.XLOOKUP(H6262,'deck &amp; rules'!$C$23:$C$30,'deck &amp; rules'!$D$23:$M$30))="draw",
                                                     IF(I6262&gt;J6262,1,IF(I6262&lt;J6262,0,2)),
                                                     IF(I6262&gt;H6262,1,IF(I6262&lt;H6262,0,2))),
                                   IF(H6262&lt;7,
                                        IF(G6262&gt;J6262,1,IF(G6262&lt;J6262,0,2)),
                                        IF(G6262&gt;H6262,1,IF(G6262&lt;H6262,0,2))
                                        )
                          )
              )
        )</f>
        <v>1</v>
      </c>
      <c r="L6262">
        <f t="shared" ca="1" si="683"/>
        <v>-583</v>
      </c>
      <c r="M6262">
        <f t="shared" ca="1" si="684"/>
        <v>-678.14999999997167</v>
      </c>
      <c r="N6262">
        <f t="shared" ca="1" si="685"/>
        <v>-1230</v>
      </c>
    </row>
    <row r="6263" spans="1:14" x14ac:dyDescent="0.25">
      <c r="A6263">
        <f ca="1"/>
        <v>0</v>
      </c>
      <c r="B6263">
        <f ca="1"/>
        <v>0</v>
      </c>
      <c r="C6263">
        <f ca="1"/>
        <v>7</v>
      </c>
      <c r="D6263">
        <f ca="1"/>
        <v>2</v>
      </c>
      <c r="E6263">
        <f ca="1"/>
        <v>5</v>
      </c>
      <c r="F6263">
        <f ca="1"/>
        <v>0</v>
      </c>
      <c r="G6263">
        <f t="shared" ca="1" si="679"/>
        <v>0</v>
      </c>
      <c r="H6263">
        <f t="shared" ca="1" si="680"/>
        <v>7</v>
      </c>
      <c r="I6263">
        <f t="shared" ca="1" si="681"/>
        <v>7</v>
      </c>
      <c r="J6263">
        <f t="shared" ca="1" si="682"/>
        <v>7</v>
      </c>
      <c r="K6263" cm="1">
        <f t="array" aca="1" ref="K6263" ca="1">IF(G6263&gt;7,
        IF(G6263&gt;H6263, 1, IF(G6263&lt;H6263, 0, 2)),
        IF(       H6263&gt;7,
                     IF(G6263&gt;H6263, 1, IF(G6263&lt;H6263, 0, 2)),
                     IF(         G6263&lt;6,
                                   IF(            _xlfn.XLOOKUP(C6263,'deck &amp; rules'!$D$22:$M$22,_xlfn.XLOOKUP(H6263,'deck &amp; rules'!$C$23:$C$30,'deck &amp; rules'!$D$23:$M$30))="draw",
                                                     IF(I6263&gt;J6263,1,IF(I6263&lt;J6263,0,2)),
                                                     IF(I6263&gt;H6263,1,IF(I6263&lt;H6263,0,2))),
                                   IF(H6263&lt;7,
                                        IF(G6263&gt;J6263,1,IF(G6263&lt;J6263,0,2)),
                                        IF(G6263&gt;H6263,1,IF(G6263&lt;H6263,0,2))
                                        )
                          )
              )
        )</f>
        <v>2</v>
      </c>
      <c r="L6263">
        <f t="shared" ca="1" si="683"/>
        <v>-584</v>
      </c>
      <c r="M6263">
        <f t="shared" ca="1" si="684"/>
        <v>-679.14999999997167</v>
      </c>
      <c r="N6263">
        <f t="shared" ca="1" si="685"/>
        <v>-1222</v>
      </c>
    </row>
    <row r="6264" spans="1:14" x14ac:dyDescent="0.25">
      <c r="A6264">
        <f ca="1"/>
        <v>0</v>
      </c>
      <c r="B6264">
        <f ca="1"/>
        <v>0</v>
      </c>
      <c r="C6264">
        <f ca="1"/>
        <v>0</v>
      </c>
      <c r="D6264">
        <f ca="1"/>
        <v>8</v>
      </c>
      <c r="E6264">
        <f ca="1"/>
        <v>7</v>
      </c>
      <c r="F6264">
        <f ca="1"/>
        <v>0</v>
      </c>
      <c r="G6264">
        <f t="shared" ca="1" si="679"/>
        <v>0</v>
      </c>
      <c r="H6264">
        <f t="shared" ca="1" si="680"/>
        <v>5</v>
      </c>
      <c r="I6264">
        <f t="shared" ca="1" si="681"/>
        <v>0</v>
      </c>
      <c r="J6264">
        <f t="shared" ca="1" si="682"/>
        <v>5</v>
      </c>
      <c r="K6264" cm="1">
        <f t="array" aca="1" ref="K6264" ca="1">IF(G6264&gt;7,
        IF(G6264&gt;H6264, 1, IF(G6264&lt;H6264, 0, 2)),
        IF(       H6264&gt;7,
                     IF(G6264&gt;H6264, 1, IF(G6264&lt;H6264, 0, 2)),
                     IF(         G6264&lt;6,
                                   IF(            _xlfn.XLOOKUP(C6264,'deck &amp; rules'!$D$22:$M$22,_xlfn.XLOOKUP(H6264,'deck &amp; rules'!$C$23:$C$30,'deck &amp; rules'!$D$23:$M$30))="draw",
                                                     IF(I6264&gt;J6264,1,IF(I6264&lt;J6264,0,2)),
                                                     IF(I6264&gt;H6264,1,IF(I6264&lt;H6264,0,2))),
                                   IF(H6264&lt;7,
                                        IF(G6264&gt;J6264,1,IF(G6264&lt;J6264,0,2)),
                                        IF(G6264&gt;H6264,1,IF(G6264&lt;H6264,0,2))
                                        )
                          )
              )
        )</f>
        <v>0</v>
      </c>
      <c r="L6264">
        <f t="shared" ca="1" si="683"/>
        <v>-585</v>
      </c>
      <c r="M6264">
        <f t="shared" ca="1" si="684"/>
        <v>-678.19999999997162</v>
      </c>
      <c r="N6264">
        <f t="shared" ca="1" si="685"/>
        <v>-1223</v>
      </c>
    </row>
    <row r="6265" spans="1:14" x14ac:dyDescent="0.25">
      <c r="A6265">
        <f ca="1"/>
        <v>9</v>
      </c>
      <c r="B6265">
        <f ca="1"/>
        <v>0</v>
      </c>
      <c r="C6265">
        <f ca="1"/>
        <v>0</v>
      </c>
      <c r="D6265">
        <f ca="1"/>
        <v>3</v>
      </c>
      <c r="E6265">
        <f ca="1"/>
        <v>9</v>
      </c>
      <c r="F6265">
        <f ca="1"/>
        <v>1</v>
      </c>
      <c r="G6265">
        <f t="shared" ca="1" si="679"/>
        <v>9</v>
      </c>
      <c r="H6265">
        <f t="shared" ca="1" si="680"/>
        <v>2</v>
      </c>
      <c r="I6265">
        <f t="shared" ca="1" si="681"/>
        <v>9</v>
      </c>
      <c r="J6265">
        <f t="shared" ca="1" si="682"/>
        <v>3</v>
      </c>
      <c r="K6265" cm="1">
        <f t="array" aca="1" ref="K6265" ca="1">IF(G6265&gt;7,
        IF(G6265&gt;H6265, 1, IF(G6265&lt;H6265, 0, 2)),
        IF(       H6265&gt;7,
                     IF(G6265&gt;H6265, 1, IF(G6265&lt;H6265, 0, 2)),
                     IF(         G6265&lt;6,
                                   IF(            _xlfn.XLOOKUP(C6265,'deck &amp; rules'!$D$22:$M$22,_xlfn.XLOOKUP(H6265,'deck &amp; rules'!$C$23:$C$30,'deck &amp; rules'!$D$23:$M$30))="draw",
                                                     IF(I6265&gt;J6265,1,IF(I6265&lt;J6265,0,2)),
                                                     IF(I6265&gt;H6265,1,IF(I6265&lt;H6265,0,2))),
                                   IF(H6265&lt;7,
                                        IF(G6265&gt;J6265,1,IF(G6265&lt;J6265,0,2)),
                                        IF(G6265&gt;H6265,1,IF(G6265&lt;H6265,0,2))
                                        )
                          )
              )
        )</f>
        <v>1</v>
      </c>
      <c r="L6265">
        <f t="shared" ca="1" si="683"/>
        <v>-584</v>
      </c>
      <c r="M6265">
        <f t="shared" ca="1" si="684"/>
        <v>-679.19999999997162</v>
      </c>
      <c r="N6265">
        <f t="shared" ca="1" si="685"/>
        <v>-1224</v>
      </c>
    </row>
    <row r="6266" spans="1:14" x14ac:dyDescent="0.25">
      <c r="A6266">
        <f ca="1"/>
        <v>5</v>
      </c>
      <c r="B6266">
        <f ca="1"/>
        <v>4</v>
      </c>
      <c r="C6266">
        <f ca="1"/>
        <v>1</v>
      </c>
      <c r="D6266">
        <f ca="1"/>
        <v>5</v>
      </c>
      <c r="E6266">
        <f ca="1"/>
        <v>0</v>
      </c>
      <c r="F6266">
        <f ca="1"/>
        <v>8</v>
      </c>
      <c r="G6266">
        <f t="shared" ca="1" si="679"/>
        <v>9</v>
      </c>
      <c r="H6266">
        <f t="shared" ca="1" si="680"/>
        <v>5</v>
      </c>
      <c r="I6266">
        <f t="shared" ca="1" si="681"/>
        <v>0</v>
      </c>
      <c r="J6266">
        <f t="shared" ca="1" si="682"/>
        <v>3</v>
      </c>
      <c r="K6266" cm="1">
        <f t="array" aca="1" ref="K6266" ca="1">IF(G6266&gt;7,
        IF(G6266&gt;H6266, 1, IF(G6266&lt;H6266, 0, 2)),
        IF(       H6266&gt;7,
                     IF(G6266&gt;H6266, 1, IF(G6266&lt;H6266, 0, 2)),
                     IF(         G6266&lt;6,
                                   IF(            _xlfn.XLOOKUP(C6266,'deck &amp; rules'!$D$22:$M$22,_xlfn.XLOOKUP(H6266,'deck &amp; rules'!$C$23:$C$30,'deck &amp; rules'!$D$23:$M$30))="draw",
                                                     IF(I6266&gt;J6266,1,IF(I6266&lt;J6266,0,2)),
                                                     IF(I6266&gt;H6266,1,IF(I6266&lt;H6266,0,2))),
                                   IF(H6266&lt;7,
                                        IF(G6266&gt;J6266,1,IF(G6266&lt;J6266,0,2)),
                                        IF(G6266&gt;H6266,1,IF(G6266&lt;H6266,0,2))
                                        )
                          )
              )
        )</f>
        <v>1</v>
      </c>
      <c r="L6266">
        <f t="shared" ca="1" si="683"/>
        <v>-583</v>
      </c>
      <c r="M6266">
        <f t="shared" ca="1" si="684"/>
        <v>-680.19999999997162</v>
      </c>
      <c r="N6266">
        <f t="shared" ca="1" si="685"/>
        <v>-1225</v>
      </c>
    </row>
    <row r="6267" spans="1:14" x14ac:dyDescent="0.25">
      <c r="A6267">
        <f ca="1"/>
        <v>0</v>
      </c>
      <c r="B6267">
        <f ca="1"/>
        <v>2</v>
      </c>
      <c r="C6267">
        <f ca="1"/>
        <v>6</v>
      </c>
      <c r="D6267">
        <f ca="1"/>
        <v>6</v>
      </c>
      <c r="E6267">
        <f ca="1"/>
        <v>1</v>
      </c>
      <c r="F6267">
        <f ca="1"/>
        <v>5</v>
      </c>
      <c r="G6267">
        <f t="shared" ca="1" si="679"/>
        <v>2</v>
      </c>
      <c r="H6267">
        <f t="shared" ca="1" si="680"/>
        <v>7</v>
      </c>
      <c r="I6267">
        <f t="shared" ca="1" si="681"/>
        <v>8</v>
      </c>
      <c r="J6267">
        <f t="shared" ca="1" si="682"/>
        <v>2</v>
      </c>
      <c r="K6267" cm="1">
        <f t="array" aca="1" ref="K6267" ca="1">IF(G6267&gt;7,
        IF(G6267&gt;H6267, 1, IF(G6267&lt;H6267, 0, 2)),
        IF(       H6267&gt;7,
                     IF(G6267&gt;H6267, 1, IF(G6267&lt;H6267, 0, 2)),
                     IF(         G6267&lt;6,
                                   IF(            _xlfn.XLOOKUP(C6267,'deck &amp; rules'!$D$22:$M$22,_xlfn.XLOOKUP(H6267,'deck &amp; rules'!$C$23:$C$30,'deck &amp; rules'!$D$23:$M$30))="draw",
                                                     IF(I6267&gt;J6267,1,IF(I6267&lt;J6267,0,2)),
                                                     IF(I6267&gt;H6267,1,IF(I6267&lt;H6267,0,2))),
                                   IF(H6267&lt;7,
                                        IF(G6267&gt;J6267,1,IF(G6267&lt;J6267,0,2)),
                                        IF(G6267&gt;H6267,1,IF(G6267&lt;H6267,0,2))
                                        )
                          )
              )
        )</f>
        <v>1</v>
      </c>
      <c r="L6267">
        <f t="shared" ca="1" si="683"/>
        <v>-582</v>
      </c>
      <c r="M6267">
        <f t="shared" ca="1" si="684"/>
        <v>-681.19999999997162</v>
      </c>
      <c r="N6267">
        <f t="shared" ca="1" si="685"/>
        <v>-1226</v>
      </c>
    </row>
    <row r="6268" spans="1:14" x14ac:dyDescent="0.25">
      <c r="A6268">
        <f ca="1"/>
        <v>1</v>
      </c>
      <c r="B6268">
        <f ca="1"/>
        <v>2</v>
      </c>
      <c r="C6268">
        <f ca="1"/>
        <v>6</v>
      </c>
      <c r="D6268">
        <f ca="1"/>
        <v>8</v>
      </c>
      <c r="E6268">
        <f ca="1"/>
        <v>0</v>
      </c>
      <c r="F6268">
        <f ca="1"/>
        <v>1</v>
      </c>
      <c r="G6268">
        <f t="shared" ca="1" si="679"/>
        <v>3</v>
      </c>
      <c r="H6268">
        <f t="shared" ca="1" si="680"/>
        <v>8</v>
      </c>
      <c r="I6268">
        <f t="shared" ca="1" si="681"/>
        <v>9</v>
      </c>
      <c r="J6268">
        <f t="shared" ca="1" si="682"/>
        <v>9</v>
      </c>
      <c r="K6268" cm="1">
        <f t="array" aca="1" ref="K6268" ca="1">IF(G6268&gt;7,
        IF(G6268&gt;H6268, 1, IF(G6268&lt;H6268, 0, 2)),
        IF(       H6268&gt;7,
                     IF(G6268&gt;H6268, 1, IF(G6268&lt;H6268, 0, 2)),
                     IF(         G6268&lt;6,
                                   IF(            _xlfn.XLOOKUP(C6268,'deck &amp; rules'!$D$22:$M$22,_xlfn.XLOOKUP(H6268,'deck &amp; rules'!$C$23:$C$30,'deck &amp; rules'!$D$23:$M$30))="draw",
                                                     IF(I6268&gt;J6268,1,IF(I6268&lt;J6268,0,2)),
                                                     IF(I6268&gt;H6268,1,IF(I6268&lt;H6268,0,2))),
                                   IF(H6268&lt;7,
                                        IF(G6268&gt;J6268,1,IF(G6268&lt;J6268,0,2)),
                                        IF(G6268&gt;H6268,1,IF(G6268&lt;H6268,0,2))
                                        )
                          )
              )
        )</f>
        <v>0</v>
      </c>
      <c r="L6268">
        <f t="shared" ca="1" si="683"/>
        <v>-583</v>
      </c>
      <c r="M6268">
        <f t="shared" ca="1" si="684"/>
        <v>-680.24999999997158</v>
      </c>
      <c r="N6268">
        <f t="shared" ca="1" si="685"/>
        <v>-1227</v>
      </c>
    </row>
    <row r="6269" spans="1:14" x14ac:dyDescent="0.25">
      <c r="A6269">
        <f ca="1"/>
        <v>0</v>
      </c>
      <c r="B6269">
        <f ca="1"/>
        <v>1</v>
      </c>
      <c r="C6269">
        <f ca="1"/>
        <v>0</v>
      </c>
      <c r="D6269">
        <f ca="1"/>
        <v>6</v>
      </c>
      <c r="E6269">
        <f ca="1"/>
        <v>0</v>
      </c>
      <c r="F6269">
        <f ca="1"/>
        <v>9</v>
      </c>
      <c r="G6269">
        <f t="shared" ca="1" si="679"/>
        <v>1</v>
      </c>
      <c r="H6269">
        <f t="shared" ca="1" si="680"/>
        <v>6</v>
      </c>
      <c r="I6269">
        <f t="shared" ca="1" si="681"/>
        <v>1</v>
      </c>
      <c r="J6269">
        <f t="shared" ca="1" si="682"/>
        <v>5</v>
      </c>
      <c r="K6269" cm="1">
        <f t="array" aca="1" ref="K6269" ca="1">IF(G6269&gt;7,
        IF(G6269&gt;H6269, 1, IF(G6269&lt;H6269, 0, 2)),
        IF(       H6269&gt;7,
                     IF(G6269&gt;H6269, 1, IF(G6269&lt;H6269, 0, 2)),
                     IF(         G6269&lt;6,
                                   IF(            _xlfn.XLOOKUP(C6269,'deck &amp; rules'!$D$22:$M$22,_xlfn.XLOOKUP(H6269,'deck &amp; rules'!$C$23:$C$30,'deck &amp; rules'!$D$23:$M$30))="draw",
                                                     IF(I6269&gt;J6269,1,IF(I6269&lt;J6269,0,2)),
                                                     IF(I6269&gt;H6269,1,IF(I6269&lt;H6269,0,2))),
                                   IF(H6269&lt;7,
                                        IF(G6269&gt;J6269,1,IF(G6269&lt;J6269,0,2)),
                                        IF(G6269&gt;H6269,1,IF(G6269&lt;H6269,0,2))
                                        )
                          )
              )
        )</f>
        <v>0</v>
      </c>
      <c r="L6269">
        <f t="shared" ca="1" si="683"/>
        <v>-584</v>
      </c>
      <c r="M6269">
        <f t="shared" ca="1" si="684"/>
        <v>-679.29999999997153</v>
      </c>
      <c r="N6269">
        <f t="shared" ca="1" si="685"/>
        <v>-1228</v>
      </c>
    </row>
    <row r="6270" spans="1:14" x14ac:dyDescent="0.25">
      <c r="A6270">
        <f ca="1"/>
        <v>5</v>
      </c>
      <c r="B6270">
        <f ca="1"/>
        <v>0</v>
      </c>
      <c r="C6270">
        <f ca="1"/>
        <v>2</v>
      </c>
      <c r="D6270">
        <f ca="1"/>
        <v>3</v>
      </c>
      <c r="E6270">
        <f ca="1"/>
        <v>5</v>
      </c>
      <c r="F6270">
        <f ca="1"/>
        <v>5</v>
      </c>
      <c r="G6270">
        <f t="shared" ca="1" si="679"/>
        <v>5</v>
      </c>
      <c r="H6270">
        <f t="shared" ca="1" si="680"/>
        <v>8</v>
      </c>
      <c r="I6270">
        <f t="shared" ca="1" si="681"/>
        <v>7</v>
      </c>
      <c r="J6270">
        <f t="shared" ca="1" si="682"/>
        <v>3</v>
      </c>
      <c r="K6270" cm="1">
        <f t="array" aca="1" ref="K6270" ca="1">IF(G6270&gt;7,
        IF(G6270&gt;H6270, 1, IF(G6270&lt;H6270, 0, 2)),
        IF(       H6270&gt;7,
                     IF(G6270&gt;H6270, 1, IF(G6270&lt;H6270, 0, 2)),
                     IF(         G6270&lt;6,
                                   IF(            _xlfn.XLOOKUP(C6270,'deck &amp; rules'!$D$22:$M$22,_xlfn.XLOOKUP(H6270,'deck &amp; rules'!$C$23:$C$30,'deck &amp; rules'!$D$23:$M$30))="draw",
                                                     IF(I6270&gt;J6270,1,IF(I6270&lt;J6270,0,2)),
                                                     IF(I6270&gt;H6270,1,IF(I6270&lt;H6270,0,2))),
                                   IF(H6270&lt;7,
                                        IF(G6270&gt;J6270,1,IF(G6270&lt;J6270,0,2)),
                                        IF(G6270&gt;H6270,1,IF(G6270&lt;H6270,0,2))
                                        )
                          )
              )
        )</f>
        <v>0</v>
      </c>
      <c r="L6270">
        <f t="shared" ca="1" si="683"/>
        <v>-585</v>
      </c>
      <c r="M6270">
        <f t="shared" ca="1" si="684"/>
        <v>-678.34999999997149</v>
      </c>
      <c r="N6270">
        <f t="shared" ca="1" si="685"/>
        <v>-1229</v>
      </c>
    </row>
    <row r="6271" spans="1:14" x14ac:dyDescent="0.25">
      <c r="A6271">
        <f ca="1"/>
        <v>1</v>
      </c>
      <c r="B6271">
        <f ca="1"/>
        <v>6</v>
      </c>
      <c r="C6271">
        <f ca="1"/>
        <v>9</v>
      </c>
      <c r="D6271">
        <f ca="1"/>
        <v>1</v>
      </c>
      <c r="E6271">
        <f ca="1"/>
        <v>3</v>
      </c>
      <c r="F6271">
        <f ca="1"/>
        <v>9</v>
      </c>
      <c r="G6271">
        <f t="shared" ca="1" si="679"/>
        <v>7</v>
      </c>
      <c r="H6271">
        <f t="shared" ca="1" si="680"/>
        <v>4</v>
      </c>
      <c r="I6271">
        <f t="shared" ca="1" si="681"/>
        <v>6</v>
      </c>
      <c r="J6271">
        <f t="shared" ca="1" si="682"/>
        <v>3</v>
      </c>
      <c r="K6271" cm="1">
        <f t="array" aca="1" ref="K6271" ca="1">IF(G6271&gt;7,
        IF(G6271&gt;H6271, 1, IF(G6271&lt;H6271, 0, 2)),
        IF(       H6271&gt;7,
                     IF(G6271&gt;H6271, 1, IF(G6271&lt;H6271, 0, 2)),
                     IF(         G6271&lt;6,
                                   IF(            _xlfn.XLOOKUP(C6271,'deck &amp; rules'!$D$22:$M$22,_xlfn.XLOOKUP(H6271,'deck &amp; rules'!$C$23:$C$30,'deck &amp; rules'!$D$23:$M$30))="draw",
                                                     IF(I6271&gt;J6271,1,IF(I6271&lt;J6271,0,2)),
                                                     IF(I6271&gt;H6271,1,IF(I6271&lt;H6271,0,2))),
                                   IF(H6271&lt;7,
                                        IF(G6271&gt;J6271,1,IF(G6271&lt;J6271,0,2)),
                                        IF(G6271&gt;H6271,1,IF(G6271&lt;H6271,0,2))
                                        )
                          )
              )
        )</f>
        <v>1</v>
      </c>
      <c r="L6271">
        <f t="shared" ca="1" si="683"/>
        <v>-584</v>
      </c>
      <c r="M6271">
        <f t="shared" ca="1" si="684"/>
        <v>-679.34999999997149</v>
      </c>
      <c r="N6271">
        <f t="shared" ca="1" si="685"/>
        <v>-1230</v>
      </c>
    </row>
    <row r="6272" spans="1:14" x14ac:dyDescent="0.25">
      <c r="A6272">
        <f ca="1"/>
        <v>3</v>
      </c>
      <c r="B6272">
        <f ca="1"/>
        <v>0</v>
      </c>
      <c r="C6272">
        <f ca="1"/>
        <v>6</v>
      </c>
      <c r="D6272">
        <f ca="1"/>
        <v>9</v>
      </c>
      <c r="E6272">
        <f ca="1"/>
        <v>0</v>
      </c>
      <c r="F6272">
        <f ca="1"/>
        <v>6</v>
      </c>
      <c r="G6272">
        <f t="shared" ca="1" si="679"/>
        <v>3</v>
      </c>
      <c r="H6272">
        <f t="shared" ca="1" si="680"/>
        <v>9</v>
      </c>
      <c r="I6272">
        <f t="shared" ca="1" si="681"/>
        <v>9</v>
      </c>
      <c r="J6272">
        <f t="shared" ca="1" si="682"/>
        <v>5</v>
      </c>
      <c r="K6272" cm="1">
        <f t="array" aca="1" ref="K6272" ca="1">IF(G6272&gt;7,
        IF(G6272&gt;H6272, 1, IF(G6272&lt;H6272, 0, 2)),
        IF(       H6272&gt;7,
                     IF(G6272&gt;H6272, 1, IF(G6272&lt;H6272, 0, 2)),
                     IF(         G6272&lt;6,
                                   IF(            _xlfn.XLOOKUP(C6272,'deck &amp; rules'!$D$22:$M$22,_xlfn.XLOOKUP(H6272,'deck &amp; rules'!$C$23:$C$30,'deck &amp; rules'!$D$23:$M$30))="draw",
                                                     IF(I6272&gt;J6272,1,IF(I6272&lt;J6272,0,2)),
                                                     IF(I6272&gt;H6272,1,IF(I6272&lt;H6272,0,2))),
                                   IF(H6272&lt;7,
                                        IF(G6272&gt;J6272,1,IF(G6272&lt;J6272,0,2)),
                                        IF(G6272&gt;H6272,1,IF(G6272&lt;H6272,0,2))
                                        )
                          )
              )
        )</f>
        <v>0</v>
      </c>
      <c r="L6272">
        <f t="shared" ca="1" si="683"/>
        <v>-585</v>
      </c>
      <c r="M6272">
        <f t="shared" ca="1" si="684"/>
        <v>-678.39999999997144</v>
      </c>
      <c r="N6272">
        <f t="shared" ca="1" si="685"/>
        <v>-1231</v>
      </c>
    </row>
    <row r="6273" spans="1:14" x14ac:dyDescent="0.25">
      <c r="A6273">
        <f ca="1"/>
        <v>0</v>
      </c>
      <c r="B6273">
        <f ca="1"/>
        <v>6</v>
      </c>
      <c r="C6273">
        <f ca="1"/>
        <v>7</v>
      </c>
      <c r="D6273">
        <f ca="1"/>
        <v>0</v>
      </c>
      <c r="E6273">
        <f ca="1"/>
        <v>8</v>
      </c>
      <c r="F6273">
        <f ca="1"/>
        <v>2</v>
      </c>
      <c r="G6273">
        <f t="shared" ca="1" si="679"/>
        <v>6</v>
      </c>
      <c r="H6273">
        <f t="shared" ca="1" si="680"/>
        <v>8</v>
      </c>
      <c r="I6273">
        <f t="shared" ca="1" si="681"/>
        <v>3</v>
      </c>
      <c r="J6273">
        <f t="shared" ca="1" si="682"/>
        <v>0</v>
      </c>
      <c r="K6273" cm="1">
        <f t="array" aca="1" ref="K6273" ca="1">IF(G6273&gt;7,
        IF(G6273&gt;H6273, 1, IF(G6273&lt;H6273, 0, 2)),
        IF(       H6273&gt;7,
                     IF(G6273&gt;H6273, 1, IF(G6273&lt;H6273, 0, 2)),
                     IF(         G6273&lt;6,
                                   IF(            _xlfn.XLOOKUP(C6273,'deck &amp; rules'!$D$22:$M$22,_xlfn.XLOOKUP(H6273,'deck &amp; rules'!$C$23:$C$30,'deck &amp; rules'!$D$23:$M$30))="draw",
                                                     IF(I6273&gt;J6273,1,IF(I6273&lt;J6273,0,2)),
                                                     IF(I6273&gt;H6273,1,IF(I6273&lt;H6273,0,2))),
                                   IF(H6273&lt;7,
                                        IF(G6273&gt;J6273,1,IF(G6273&lt;J6273,0,2)),
                                        IF(G6273&gt;H6273,1,IF(G6273&lt;H6273,0,2))
                                        )
                          )
              )
        )</f>
        <v>0</v>
      </c>
      <c r="L6273">
        <f t="shared" ca="1" si="683"/>
        <v>-586</v>
      </c>
      <c r="M6273">
        <f t="shared" ca="1" si="684"/>
        <v>-677.4499999999714</v>
      </c>
      <c r="N6273">
        <f t="shared" ca="1" si="685"/>
        <v>-1232</v>
      </c>
    </row>
    <row r="6274" spans="1:14" x14ac:dyDescent="0.25">
      <c r="A6274">
        <f ca="1"/>
        <v>8</v>
      </c>
      <c r="B6274">
        <f ca="1"/>
        <v>4</v>
      </c>
      <c r="C6274">
        <f ca="1"/>
        <v>0</v>
      </c>
      <c r="D6274">
        <f ca="1"/>
        <v>3</v>
      </c>
      <c r="E6274">
        <f ca="1"/>
        <v>0</v>
      </c>
      <c r="F6274">
        <f ca="1"/>
        <v>9</v>
      </c>
      <c r="G6274">
        <f t="shared" ca="1" si="679"/>
        <v>2</v>
      </c>
      <c r="H6274">
        <f t="shared" ca="1" si="680"/>
        <v>3</v>
      </c>
      <c r="I6274">
        <f t="shared" ca="1" si="681"/>
        <v>2</v>
      </c>
      <c r="J6274">
        <f t="shared" ca="1" si="682"/>
        <v>2</v>
      </c>
      <c r="K6274" cm="1">
        <f t="array" aca="1" ref="K6274" ca="1">IF(G6274&gt;7,
        IF(G6274&gt;H6274, 1, IF(G6274&lt;H6274, 0, 2)),
        IF(       H6274&gt;7,
                     IF(G6274&gt;H6274, 1, IF(G6274&lt;H6274, 0, 2)),
                     IF(         G6274&lt;6,
                                   IF(            _xlfn.XLOOKUP(C6274,'deck &amp; rules'!$D$22:$M$22,_xlfn.XLOOKUP(H6274,'deck &amp; rules'!$C$23:$C$30,'deck &amp; rules'!$D$23:$M$30))="draw",
                                                     IF(I6274&gt;J6274,1,IF(I6274&lt;J6274,0,2)),
                                                     IF(I6274&gt;H6274,1,IF(I6274&lt;H6274,0,2))),
                                   IF(H6274&lt;7,
                                        IF(G6274&gt;J6274,1,IF(G6274&lt;J6274,0,2)),
                                        IF(G6274&gt;H6274,1,IF(G6274&lt;H6274,0,2))
                                        )
                          )
              )
        )</f>
        <v>2</v>
      </c>
      <c r="L6274">
        <f t="shared" ca="1" si="683"/>
        <v>-587</v>
      </c>
      <c r="M6274">
        <f t="shared" ca="1" si="684"/>
        <v>-678.4499999999714</v>
      </c>
      <c r="N6274">
        <f t="shared" ca="1" si="685"/>
        <v>-1224</v>
      </c>
    </row>
    <row r="6275" spans="1:14" x14ac:dyDescent="0.25">
      <c r="A6275">
        <f ca="1"/>
        <v>0</v>
      </c>
      <c r="B6275">
        <f ca="1"/>
        <v>1</v>
      </c>
      <c r="C6275">
        <f ca="1"/>
        <v>5</v>
      </c>
      <c r="D6275">
        <f ca="1"/>
        <v>8</v>
      </c>
      <c r="E6275">
        <f ca="1"/>
        <v>0</v>
      </c>
      <c r="F6275">
        <f ca="1"/>
        <v>0</v>
      </c>
      <c r="G6275">
        <f t="shared" ref="G6275:G6338" ca="1" si="686">IF(A6275+B6275&gt;9,A6275+B6275-10,A6275+B6275)</f>
        <v>1</v>
      </c>
      <c r="H6275">
        <f t="shared" ref="H6275:H6338" ca="1" si="687">IF(D6275+E6275&gt;9,D6275+E6275-10,D6275+E6275)</f>
        <v>8</v>
      </c>
      <c r="I6275">
        <f t="shared" ref="I6275:I6338" ca="1" si="688">IF(G6275+C6275&gt;9,G6275+C6275-10,G6275+C6275)</f>
        <v>6</v>
      </c>
      <c r="J6275">
        <f t="shared" ref="J6275:J6338" ca="1" si="689">IF(H6275+F6275&gt;9,H6275+F6275-10,H6275+F6275)</f>
        <v>8</v>
      </c>
      <c r="K6275" cm="1">
        <f t="array" aca="1" ref="K6275" ca="1">IF(G6275&gt;7,
        IF(G6275&gt;H6275, 1, IF(G6275&lt;H6275, 0, 2)),
        IF(       H6275&gt;7,
                     IF(G6275&gt;H6275, 1, IF(G6275&lt;H6275, 0, 2)),
                     IF(         G6275&lt;6,
                                   IF(            _xlfn.XLOOKUP(C6275,'deck &amp; rules'!$D$22:$M$22,_xlfn.XLOOKUP(H6275,'deck &amp; rules'!$C$23:$C$30,'deck &amp; rules'!$D$23:$M$30))="draw",
                                                     IF(I6275&gt;J6275,1,IF(I6275&lt;J6275,0,2)),
                                                     IF(I6275&gt;H6275,1,IF(I6275&lt;H6275,0,2))),
                                   IF(H6275&lt;7,
                                        IF(G6275&gt;J6275,1,IF(G6275&lt;J6275,0,2)),
                                        IF(G6275&gt;H6275,1,IF(G6275&lt;H6275,0,2))
                                        )
                          )
              )
        )</f>
        <v>0</v>
      </c>
      <c r="L6275">
        <f t="shared" ca="1" si="683"/>
        <v>-588</v>
      </c>
      <c r="M6275">
        <f t="shared" ca="1" si="684"/>
        <v>-677.49999999997135</v>
      </c>
      <c r="N6275">
        <f t="shared" ca="1" si="685"/>
        <v>-1225</v>
      </c>
    </row>
    <row r="6276" spans="1:14" x14ac:dyDescent="0.25">
      <c r="A6276">
        <f ca="1"/>
        <v>6</v>
      </c>
      <c r="B6276">
        <f ca="1"/>
        <v>0</v>
      </c>
      <c r="C6276">
        <f ca="1"/>
        <v>0</v>
      </c>
      <c r="D6276">
        <f ca="1"/>
        <v>8</v>
      </c>
      <c r="E6276">
        <f ca="1"/>
        <v>4</v>
      </c>
      <c r="F6276">
        <f ca="1"/>
        <v>8</v>
      </c>
      <c r="G6276">
        <f t="shared" ca="1" si="686"/>
        <v>6</v>
      </c>
      <c r="H6276">
        <f t="shared" ca="1" si="687"/>
        <v>2</v>
      </c>
      <c r="I6276">
        <f t="shared" ca="1" si="688"/>
        <v>6</v>
      </c>
      <c r="J6276">
        <f t="shared" ca="1" si="689"/>
        <v>0</v>
      </c>
      <c r="K6276" cm="1">
        <f t="array" aca="1" ref="K6276" ca="1">IF(G6276&gt;7,
        IF(G6276&gt;H6276, 1, IF(G6276&lt;H6276, 0, 2)),
        IF(       H6276&gt;7,
                     IF(G6276&gt;H6276, 1, IF(G6276&lt;H6276, 0, 2)),
                     IF(         G6276&lt;6,
                                   IF(            _xlfn.XLOOKUP(C6276,'deck &amp; rules'!$D$22:$M$22,_xlfn.XLOOKUP(H6276,'deck &amp; rules'!$C$23:$C$30,'deck &amp; rules'!$D$23:$M$30))="draw",
                                                     IF(I6276&gt;J6276,1,IF(I6276&lt;J6276,0,2)),
                                                     IF(I6276&gt;H6276,1,IF(I6276&lt;H6276,0,2))),
                                   IF(H6276&lt;7,
                                        IF(G6276&gt;J6276,1,IF(G6276&lt;J6276,0,2)),
                                        IF(G6276&gt;H6276,1,IF(G6276&lt;H6276,0,2))
                                        )
                          )
              )
        )</f>
        <v>1</v>
      </c>
      <c r="L6276">
        <f t="shared" ref="L6276:L6339" ca="1" si="690">IF(K6276=1,L6275+1,L6275-1)</f>
        <v>-587</v>
      </c>
      <c r="M6276">
        <f t="shared" ref="M6276:M6339" ca="1" si="691">IF(K6276=0,M6275+19/20,M6275-1)</f>
        <v>-678.49999999997135</v>
      </c>
      <c r="N6276">
        <f t="shared" ref="N6276:N6339" ca="1" si="692">IF(K6276=2,N6275+8,N6275-1)</f>
        <v>-1226</v>
      </c>
    </row>
    <row r="6277" spans="1:14" x14ac:dyDescent="0.25">
      <c r="A6277">
        <f ca="1"/>
        <v>7</v>
      </c>
      <c r="B6277">
        <f ca="1"/>
        <v>6</v>
      </c>
      <c r="C6277">
        <f ca="1"/>
        <v>8</v>
      </c>
      <c r="D6277">
        <f ca="1"/>
        <v>0</v>
      </c>
      <c r="E6277">
        <f ca="1"/>
        <v>0</v>
      </c>
      <c r="F6277">
        <f ca="1"/>
        <v>8</v>
      </c>
      <c r="G6277">
        <f t="shared" ca="1" si="686"/>
        <v>3</v>
      </c>
      <c r="H6277">
        <f t="shared" ca="1" si="687"/>
        <v>0</v>
      </c>
      <c r="I6277">
        <f t="shared" ca="1" si="688"/>
        <v>1</v>
      </c>
      <c r="J6277">
        <f t="shared" ca="1" si="689"/>
        <v>8</v>
      </c>
      <c r="K6277" cm="1">
        <f t="array" aca="1" ref="K6277" ca="1">IF(G6277&gt;7,
        IF(G6277&gt;H6277, 1, IF(G6277&lt;H6277, 0, 2)),
        IF(       H6277&gt;7,
                     IF(G6277&gt;H6277, 1, IF(G6277&lt;H6277, 0, 2)),
                     IF(         G6277&lt;6,
                                   IF(            _xlfn.XLOOKUP(C6277,'deck &amp; rules'!$D$22:$M$22,_xlfn.XLOOKUP(H6277,'deck &amp; rules'!$C$23:$C$30,'deck &amp; rules'!$D$23:$M$30))="draw",
                                                     IF(I6277&gt;J6277,1,IF(I6277&lt;J6277,0,2)),
                                                     IF(I6277&gt;H6277,1,IF(I6277&lt;H6277,0,2))),
                                   IF(H6277&lt;7,
                                        IF(G6277&gt;J6277,1,IF(G6277&lt;J6277,0,2)),
                                        IF(G6277&gt;H6277,1,IF(G6277&lt;H6277,0,2))
                                        )
                          )
              )
        )</f>
        <v>0</v>
      </c>
      <c r="L6277">
        <f t="shared" ca="1" si="690"/>
        <v>-588</v>
      </c>
      <c r="M6277">
        <f t="shared" ca="1" si="691"/>
        <v>-677.54999999997131</v>
      </c>
      <c r="N6277">
        <f t="shared" ca="1" si="692"/>
        <v>-1227</v>
      </c>
    </row>
    <row r="6278" spans="1:14" x14ac:dyDescent="0.25">
      <c r="A6278">
        <f ca="1"/>
        <v>0</v>
      </c>
      <c r="B6278">
        <f ca="1"/>
        <v>6</v>
      </c>
      <c r="C6278">
        <f ca="1"/>
        <v>4</v>
      </c>
      <c r="D6278">
        <f ca="1"/>
        <v>8</v>
      </c>
      <c r="E6278">
        <f ca="1"/>
        <v>8</v>
      </c>
      <c r="F6278">
        <f ca="1"/>
        <v>3</v>
      </c>
      <c r="G6278">
        <f t="shared" ca="1" si="686"/>
        <v>6</v>
      </c>
      <c r="H6278">
        <f t="shared" ca="1" si="687"/>
        <v>6</v>
      </c>
      <c r="I6278">
        <f t="shared" ca="1" si="688"/>
        <v>0</v>
      </c>
      <c r="J6278">
        <f t="shared" ca="1" si="689"/>
        <v>9</v>
      </c>
      <c r="K6278" cm="1">
        <f t="array" aca="1" ref="K6278" ca="1">IF(G6278&gt;7,
        IF(G6278&gt;H6278, 1, IF(G6278&lt;H6278, 0, 2)),
        IF(       H6278&gt;7,
                     IF(G6278&gt;H6278, 1, IF(G6278&lt;H6278, 0, 2)),
                     IF(         G6278&lt;6,
                                   IF(            _xlfn.XLOOKUP(C6278,'deck &amp; rules'!$D$22:$M$22,_xlfn.XLOOKUP(H6278,'deck &amp; rules'!$C$23:$C$30,'deck &amp; rules'!$D$23:$M$30))="draw",
                                                     IF(I6278&gt;J6278,1,IF(I6278&lt;J6278,0,2)),
                                                     IF(I6278&gt;H6278,1,IF(I6278&lt;H6278,0,2))),
                                   IF(H6278&lt;7,
                                        IF(G6278&gt;J6278,1,IF(G6278&lt;J6278,0,2)),
                                        IF(G6278&gt;H6278,1,IF(G6278&lt;H6278,0,2))
                                        )
                          )
              )
        )</f>
        <v>0</v>
      </c>
      <c r="L6278">
        <f t="shared" ca="1" si="690"/>
        <v>-589</v>
      </c>
      <c r="M6278">
        <f t="shared" ca="1" si="691"/>
        <v>-676.59999999997126</v>
      </c>
      <c r="N6278">
        <f t="shared" ca="1" si="692"/>
        <v>-1228</v>
      </c>
    </row>
    <row r="6279" spans="1:14" x14ac:dyDescent="0.25">
      <c r="A6279">
        <f ca="1"/>
        <v>5</v>
      </c>
      <c r="B6279">
        <f ca="1"/>
        <v>2</v>
      </c>
      <c r="C6279">
        <f ca="1"/>
        <v>0</v>
      </c>
      <c r="D6279">
        <f ca="1"/>
        <v>3</v>
      </c>
      <c r="E6279">
        <f ca="1"/>
        <v>0</v>
      </c>
      <c r="F6279">
        <f ca="1"/>
        <v>7</v>
      </c>
      <c r="G6279">
        <f t="shared" ca="1" si="686"/>
        <v>7</v>
      </c>
      <c r="H6279">
        <f t="shared" ca="1" si="687"/>
        <v>3</v>
      </c>
      <c r="I6279">
        <f t="shared" ca="1" si="688"/>
        <v>7</v>
      </c>
      <c r="J6279">
        <f t="shared" ca="1" si="689"/>
        <v>0</v>
      </c>
      <c r="K6279" cm="1">
        <f t="array" aca="1" ref="K6279" ca="1">IF(G6279&gt;7,
        IF(G6279&gt;H6279, 1, IF(G6279&lt;H6279, 0, 2)),
        IF(       H6279&gt;7,
                     IF(G6279&gt;H6279, 1, IF(G6279&lt;H6279, 0, 2)),
                     IF(         G6279&lt;6,
                                   IF(            _xlfn.XLOOKUP(C6279,'deck &amp; rules'!$D$22:$M$22,_xlfn.XLOOKUP(H6279,'deck &amp; rules'!$C$23:$C$30,'deck &amp; rules'!$D$23:$M$30))="draw",
                                                     IF(I6279&gt;J6279,1,IF(I6279&lt;J6279,0,2)),
                                                     IF(I6279&gt;H6279,1,IF(I6279&lt;H6279,0,2))),
                                   IF(H6279&lt;7,
                                        IF(G6279&gt;J6279,1,IF(G6279&lt;J6279,0,2)),
                                        IF(G6279&gt;H6279,1,IF(G6279&lt;H6279,0,2))
                                        )
                          )
              )
        )</f>
        <v>1</v>
      </c>
      <c r="L6279">
        <f t="shared" ca="1" si="690"/>
        <v>-588</v>
      </c>
      <c r="M6279">
        <f t="shared" ca="1" si="691"/>
        <v>-677.59999999997126</v>
      </c>
      <c r="N6279">
        <f t="shared" ca="1" si="692"/>
        <v>-1229</v>
      </c>
    </row>
    <row r="6280" spans="1:14" x14ac:dyDescent="0.25">
      <c r="A6280">
        <f ca="1"/>
        <v>0</v>
      </c>
      <c r="B6280">
        <f ca="1"/>
        <v>4</v>
      </c>
      <c r="C6280">
        <f ca="1"/>
        <v>0</v>
      </c>
      <c r="D6280">
        <f ca="1"/>
        <v>0</v>
      </c>
      <c r="E6280">
        <f ca="1"/>
        <v>1</v>
      </c>
      <c r="F6280">
        <f ca="1"/>
        <v>0</v>
      </c>
      <c r="G6280">
        <f t="shared" ca="1" si="686"/>
        <v>4</v>
      </c>
      <c r="H6280">
        <f t="shared" ca="1" si="687"/>
        <v>1</v>
      </c>
      <c r="I6280">
        <f t="shared" ca="1" si="688"/>
        <v>4</v>
      </c>
      <c r="J6280">
        <f t="shared" ca="1" si="689"/>
        <v>1</v>
      </c>
      <c r="K6280" cm="1">
        <f t="array" aca="1" ref="K6280" ca="1">IF(G6280&gt;7,
        IF(G6280&gt;H6280, 1, IF(G6280&lt;H6280, 0, 2)),
        IF(       H6280&gt;7,
                     IF(G6280&gt;H6280, 1, IF(G6280&lt;H6280, 0, 2)),
                     IF(         G6280&lt;6,
                                   IF(            _xlfn.XLOOKUP(C6280,'deck &amp; rules'!$D$22:$M$22,_xlfn.XLOOKUP(H6280,'deck &amp; rules'!$C$23:$C$30,'deck &amp; rules'!$D$23:$M$30))="draw",
                                                     IF(I6280&gt;J6280,1,IF(I6280&lt;J6280,0,2)),
                                                     IF(I6280&gt;H6280,1,IF(I6280&lt;H6280,0,2))),
                                   IF(H6280&lt;7,
                                        IF(G6280&gt;J6280,1,IF(G6280&lt;J6280,0,2)),
                                        IF(G6280&gt;H6280,1,IF(G6280&lt;H6280,0,2))
                                        )
                          )
              )
        )</f>
        <v>1</v>
      </c>
      <c r="L6280">
        <f t="shared" ca="1" si="690"/>
        <v>-587</v>
      </c>
      <c r="M6280">
        <f t="shared" ca="1" si="691"/>
        <v>-678.59999999997126</v>
      </c>
      <c r="N6280">
        <f t="shared" ca="1" si="692"/>
        <v>-1230</v>
      </c>
    </row>
    <row r="6281" spans="1:14" x14ac:dyDescent="0.25">
      <c r="A6281">
        <f ca="1"/>
        <v>7</v>
      </c>
      <c r="B6281">
        <f ca="1"/>
        <v>3</v>
      </c>
      <c r="C6281">
        <f ca="1"/>
        <v>1</v>
      </c>
      <c r="D6281">
        <f ca="1"/>
        <v>3</v>
      </c>
      <c r="E6281">
        <f ca="1"/>
        <v>1</v>
      </c>
      <c r="F6281">
        <f ca="1"/>
        <v>8</v>
      </c>
      <c r="G6281">
        <f t="shared" ca="1" si="686"/>
        <v>0</v>
      </c>
      <c r="H6281">
        <f t="shared" ca="1" si="687"/>
        <v>4</v>
      </c>
      <c r="I6281">
        <f t="shared" ca="1" si="688"/>
        <v>1</v>
      </c>
      <c r="J6281">
        <f t="shared" ca="1" si="689"/>
        <v>2</v>
      </c>
      <c r="K6281" cm="1">
        <f t="array" aca="1" ref="K6281" ca="1">IF(G6281&gt;7,
        IF(G6281&gt;H6281, 1, IF(G6281&lt;H6281, 0, 2)),
        IF(       H6281&gt;7,
                     IF(G6281&gt;H6281, 1, IF(G6281&lt;H6281, 0, 2)),
                     IF(         G6281&lt;6,
                                   IF(            _xlfn.XLOOKUP(C6281,'deck &amp; rules'!$D$22:$M$22,_xlfn.XLOOKUP(H6281,'deck &amp; rules'!$C$23:$C$30,'deck &amp; rules'!$D$23:$M$30))="draw",
                                                     IF(I6281&gt;J6281,1,IF(I6281&lt;J6281,0,2)),
                                                     IF(I6281&gt;H6281,1,IF(I6281&lt;H6281,0,2))),
                                   IF(H6281&lt;7,
                                        IF(G6281&gt;J6281,1,IF(G6281&lt;J6281,0,2)),
                                        IF(G6281&gt;H6281,1,IF(G6281&lt;H6281,0,2))
                                        )
                          )
              )
        )</f>
        <v>0</v>
      </c>
      <c r="L6281">
        <f t="shared" ca="1" si="690"/>
        <v>-588</v>
      </c>
      <c r="M6281">
        <f t="shared" ca="1" si="691"/>
        <v>-677.64999999997121</v>
      </c>
      <c r="N6281">
        <f t="shared" ca="1" si="692"/>
        <v>-1231</v>
      </c>
    </row>
    <row r="6282" spans="1:14" x14ac:dyDescent="0.25">
      <c r="A6282">
        <f ca="1"/>
        <v>4</v>
      </c>
      <c r="B6282">
        <f ca="1"/>
        <v>1</v>
      </c>
      <c r="C6282">
        <f ca="1"/>
        <v>1</v>
      </c>
      <c r="D6282">
        <f ca="1"/>
        <v>4</v>
      </c>
      <c r="E6282">
        <f ca="1"/>
        <v>7</v>
      </c>
      <c r="F6282">
        <f ca="1"/>
        <v>8</v>
      </c>
      <c r="G6282">
        <f t="shared" ca="1" si="686"/>
        <v>5</v>
      </c>
      <c r="H6282">
        <f t="shared" ca="1" si="687"/>
        <v>1</v>
      </c>
      <c r="I6282">
        <f t="shared" ca="1" si="688"/>
        <v>6</v>
      </c>
      <c r="J6282">
        <f t="shared" ca="1" si="689"/>
        <v>9</v>
      </c>
      <c r="K6282" cm="1">
        <f t="array" aca="1" ref="K6282" ca="1">IF(G6282&gt;7,
        IF(G6282&gt;H6282, 1, IF(G6282&lt;H6282, 0, 2)),
        IF(       H6282&gt;7,
                     IF(G6282&gt;H6282, 1, IF(G6282&lt;H6282, 0, 2)),
                     IF(         G6282&lt;6,
                                   IF(            _xlfn.XLOOKUP(C6282,'deck &amp; rules'!$D$22:$M$22,_xlfn.XLOOKUP(H6282,'deck &amp; rules'!$C$23:$C$30,'deck &amp; rules'!$D$23:$M$30))="draw",
                                                     IF(I6282&gt;J6282,1,IF(I6282&lt;J6282,0,2)),
                                                     IF(I6282&gt;H6282,1,IF(I6282&lt;H6282,0,2))),
                                   IF(H6282&lt;7,
                                        IF(G6282&gt;J6282,1,IF(G6282&lt;J6282,0,2)),
                                        IF(G6282&gt;H6282,1,IF(G6282&lt;H6282,0,2))
                                        )
                          )
              )
        )</f>
        <v>0</v>
      </c>
      <c r="L6282">
        <f t="shared" ca="1" si="690"/>
        <v>-589</v>
      </c>
      <c r="M6282">
        <f t="shared" ca="1" si="691"/>
        <v>-676.69999999997117</v>
      </c>
      <c r="N6282">
        <f t="shared" ca="1" si="692"/>
        <v>-1232</v>
      </c>
    </row>
    <row r="6283" spans="1:14" x14ac:dyDescent="0.25">
      <c r="A6283">
        <f ca="1"/>
        <v>0</v>
      </c>
      <c r="B6283">
        <f ca="1"/>
        <v>3</v>
      </c>
      <c r="C6283">
        <f ca="1"/>
        <v>2</v>
      </c>
      <c r="D6283">
        <f ca="1"/>
        <v>0</v>
      </c>
      <c r="E6283">
        <f ca="1"/>
        <v>0</v>
      </c>
      <c r="F6283">
        <f ca="1"/>
        <v>8</v>
      </c>
      <c r="G6283">
        <f t="shared" ca="1" si="686"/>
        <v>3</v>
      </c>
      <c r="H6283">
        <f t="shared" ca="1" si="687"/>
        <v>0</v>
      </c>
      <c r="I6283">
        <f t="shared" ca="1" si="688"/>
        <v>5</v>
      </c>
      <c r="J6283">
        <f t="shared" ca="1" si="689"/>
        <v>8</v>
      </c>
      <c r="K6283" cm="1">
        <f t="array" aca="1" ref="K6283" ca="1">IF(G6283&gt;7,
        IF(G6283&gt;H6283, 1, IF(G6283&lt;H6283, 0, 2)),
        IF(       H6283&gt;7,
                     IF(G6283&gt;H6283, 1, IF(G6283&lt;H6283, 0, 2)),
                     IF(         G6283&lt;6,
                                   IF(            _xlfn.XLOOKUP(C6283,'deck &amp; rules'!$D$22:$M$22,_xlfn.XLOOKUP(H6283,'deck &amp; rules'!$C$23:$C$30,'deck &amp; rules'!$D$23:$M$30))="draw",
                                                     IF(I6283&gt;J6283,1,IF(I6283&lt;J6283,0,2)),
                                                     IF(I6283&gt;H6283,1,IF(I6283&lt;H6283,0,2))),
                                   IF(H6283&lt;7,
                                        IF(G6283&gt;J6283,1,IF(G6283&lt;J6283,0,2)),
                                        IF(G6283&gt;H6283,1,IF(G6283&lt;H6283,0,2))
                                        )
                          )
              )
        )</f>
        <v>0</v>
      </c>
      <c r="L6283">
        <f t="shared" ca="1" si="690"/>
        <v>-590</v>
      </c>
      <c r="M6283">
        <f t="shared" ca="1" si="691"/>
        <v>-675.74999999997112</v>
      </c>
      <c r="N6283">
        <f t="shared" ca="1" si="692"/>
        <v>-1233</v>
      </c>
    </row>
    <row r="6284" spans="1:14" x14ac:dyDescent="0.25">
      <c r="A6284">
        <f ca="1"/>
        <v>0</v>
      </c>
      <c r="B6284">
        <f ca="1"/>
        <v>4</v>
      </c>
      <c r="C6284">
        <f ca="1"/>
        <v>9</v>
      </c>
      <c r="D6284">
        <f ca="1"/>
        <v>8</v>
      </c>
      <c r="E6284">
        <f ca="1"/>
        <v>8</v>
      </c>
      <c r="F6284">
        <f ca="1"/>
        <v>4</v>
      </c>
      <c r="G6284">
        <f t="shared" ca="1" si="686"/>
        <v>4</v>
      </c>
      <c r="H6284">
        <f t="shared" ca="1" si="687"/>
        <v>6</v>
      </c>
      <c r="I6284">
        <f t="shared" ca="1" si="688"/>
        <v>3</v>
      </c>
      <c r="J6284">
        <f t="shared" ca="1" si="689"/>
        <v>0</v>
      </c>
      <c r="K6284" cm="1">
        <f t="array" aca="1" ref="K6284" ca="1">IF(G6284&gt;7,
        IF(G6284&gt;H6284, 1, IF(G6284&lt;H6284, 0, 2)),
        IF(       H6284&gt;7,
                     IF(G6284&gt;H6284, 1, IF(G6284&lt;H6284, 0, 2)),
                     IF(         G6284&lt;6,
                                   IF(            _xlfn.XLOOKUP(C6284,'deck &amp; rules'!$D$22:$M$22,_xlfn.XLOOKUP(H6284,'deck &amp; rules'!$C$23:$C$30,'deck &amp; rules'!$D$23:$M$30))="draw",
                                                     IF(I6284&gt;J6284,1,IF(I6284&lt;J6284,0,2)),
                                                     IF(I6284&gt;H6284,1,IF(I6284&lt;H6284,0,2))),
                                   IF(H6284&lt;7,
                                        IF(G6284&gt;J6284,1,IF(G6284&lt;J6284,0,2)),
                                        IF(G6284&gt;H6284,1,IF(G6284&lt;H6284,0,2))
                                        )
                          )
              )
        )</f>
        <v>0</v>
      </c>
      <c r="L6284">
        <f t="shared" ca="1" si="690"/>
        <v>-591</v>
      </c>
      <c r="M6284">
        <f t="shared" ca="1" si="691"/>
        <v>-674.79999999997108</v>
      </c>
      <c r="N6284">
        <f t="shared" ca="1" si="692"/>
        <v>-1234</v>
      </c>
    </row>
    <row r="6285" spans="1:14" x14ac:dyDescent="0.25">
      <c r="A6285">
        <f ca="1"/>
        <v>0</v>
      </c>
      <c r="B6285">
        <f ca="1"/>
        <v>2</v>
      </c>
      <c r="C6285">
        <f ca="1"/>
        <v>5</v>
      </c>
      <c r="D6285">
        <f ca="1"/>
        <v>1</v>
      </c>
      <c r="E6285">
        <f ca="1"/>
        <v>1</v>
      </c>
      <c r="F6285">
        <f ca="1"/>
        <v>8</v>
      </c>
      <c r="G6285">
        <f t="shared" ca="1" si="686"/>
        <v>2</v>
      </c>
      <c r="H6285">
        <f t="shared" ca="1" si="687"/>
        <v>2</v>
      </c>
      <c r="I6285">
        <f t="shared" ca="1" si="688"/>
        <v>7</v>
      </c>
      <c r="J6285">
        <f t="shared" ca="1" si="689"/>
        <v>0</v>
      </c>
      <c r="K6285" cm="1">
        <f t="array" aca="1" ref="K6285" ca="1">IF(G6285&gt;7,
        IF(G6285&gt;H6285, 1, IF(G6285&lt;H6285, 0, 2)),
        IF(       H6285&gt;7,
                     IF(G6285&gt;H6285, 1, IF(G6285&lt;H6285, 0, 2)),
                     IF(         G6285&lt;6,
                                   IF(            _xlfn.XLOOKUP(C6285,'deck &amp; rules'!$D$22:$M$22,_xlfn.XLOOKUP(H6285,'deck &amp; rules'!$C$23:$C$30,'deck &amp; rules'!$D$23:$M$30))="draw",
                                                     IF(I6285&gt;J6285,1,IF(I6285&lt;J6285,0,2)),
                                                     IF(I6285&gt;H6285,1,IF(I6285&lt;H6285,0,2))),
                                   IF(H6285&lt;7,
                                        IF(G6285&gt;J6285,1,IF(G6285&lt;J6285,0,2)),
                                        IF(G6285&gt;H6285,1,IF(G6285&lt;H6285,0,2))
                                        )
                          )
              )
        )</f>
        <v>1</v>
      </c>
      <c r="L6285">
        <f t="shared" ca="1" si="690"/>
        <v>-590</v>
      </c>
      <c r="M6285">
        <f t="shared" ca="1" si="691"/>
        <v>-675.79999999997108</v>
      </c>
      <c r="N6285">
        <f t="shared" ca="1" si="692"/>
        <v>-1235</v>
      </c>
    </row>
    <row r="6286" spans="1:14" x14ac:dyDescent="0.25">
      <c r="A6286">
        <f ca="1"/>
        <v>0</v>
      </c>
      <c r="B6286">
        <f ca="1"/>
        <v>0</v>
      </c>
      <c r="C6286">
        <f ca="1"/>
        <v>0</v>
      </c>
      <c r="D6286">
        <f ca="1"/>
        <v>7</v>
      </c>
      <c r="E6286">
        <f ca="1"/>
        <v>6</v>
      </c>
      <c r="F6286">
        <f ca="1"/>
        <v>4</v>
      </c>
      <c r="G6286">
        <f t="shared" ca="1" si="686"/>
        <v>0</v>
      </c>
      <c r="H6286">
        <f t="shared" ca="1" si="687"/>
        <v>3</v>
      </c>
      <c r="I6286">
        <f t="shared" ca="1" si="688"/>
        <v>0</v>
      </c>
      <c r="J6286">
        <f t="shared" ca="1" si="689"/>
        <v>7</v>
      </c>
      <c r="K6286" cm="1">
        <f t="array" aca="1" ref="K6286" ca="1">IF(G6286&gt;7,
        IF(G6286&gt;H6286, 1, IF(G6286&lt;H6286, 0, 2)),
        IF(       H6286&gt;7,
                     IF(G6286&gt;H6286, 1, IF(G6286&lt;H6286, 0, 2)),
                     IF(         G6286&lt;6,
                                   IF(            _xlfn.XLOOKUP(C6286,'deck &amp; rules'!$D$22:$M$22,_xlfn.XLOOKUP(H6286,'deck &amp; rules'!$C$23:$C$30,'deck &amp; rules'!$D$23:$M$30))="draw",
                                                     IF(I6286&gt;J6286,1,IF(I6286&lt;J6286,0,2)),
                                                     IF(I6286&gt;H6286,1,IF(I6286&lt;H6286,0,2))),
                                   IF(H6286&lt;7,
                                        IF(G6286&gt;J6286,1,IF(G6286&lt;J6286,0,2)),
                                        IF(G6286&gt;H6286,1,IF(G6286&lt;H6286,0,2))
                                        )
                          )
              )
        )</f>
        <v>0</v>
      </c>
      <c r="L6286">
        <f t="shared" ca="1" si="690"/>
        <v>-591</v>
      </c>
      <c r="M6286">
        <f t="shared" ca="1" si="691"/>
        <v>-674.84999999997103</v>
      </c>
      <c r="N6286">
        <f t="shared" ca="1" si="692"/>
        <v>-1236</v>
      </c>
    </row>
    <row r="6287" spans="1:14" x14ac:dyDescent="0.25">
      <c r="A6287">
        <f ca="1"/>
        <v>4</v>
      </c>
      <c r="B6287">
        <f ca="1"/>
        <v>0</v>
      </c>
      <c r="C6287">
        <f ca="1"/>
        <v>7</v>
      </c>
      <c r="D6287">
        <f ca="1"/>
        <v>8</v>
      </c>
      <c r="E6287">
        <f ca="1"/>
        <v>1</v>
      </c>
      <c r="F6287">
        <f ca="1"/>
        <v>2</v>
      </c>
      <c r="G6287">
        <f t="shared" ca="1" si="686"/>
        <v>4</v>
      </c>
      <c r="H6287">
        <f t="shared" ca="1" si="687"/>
        <v>9</v>
      </c>
      <c r="I6287">
        <f t="shared" ca="1" si="688"/>
        <v>1</v>
      </c>
      <c r="J6287">
        <f t="shared" ca="1" si="689"/>
        <v>1</v>
      </c>
      <c r="K6287" cm="1">
        <f t="array" aca="1" ref="K6287" ca="1">IF(G6287&gt;7,
        IF(G6287&gt;H6287, 1, IF(G6287&lt;H6287, 0, 2)),
        IF(       H6287&gt;7,
                     IF(G6287&gt;H6287, 1, IF(G6287&lt;H6287, 0, 2)),
                     IF(         G6287&lt;6,
                                   IF(            _xlfn.XLOOKUP(C6287,'deck &amp; rules'!$D$22:$M$22,_xlfn.XLOOKUP(H6287,'deck &amp; rules'!$C$23:$C$30,'deck &amp; rules'!$D$23:$M$30))="draw",
                                                     IF(I6287&gt;J6287,1,IF(I6287&lt;J6287,0,2)),
                                                     IF(I6287&gt;H6287,1,IF(I6287&lt;H6287,0,2))),
                                   IF(H6287&lt;7,
                                        IF(G6287&gt;J6287,1,IF(G6287&lt;J6287,0,2)),
                                        IF(G6287&gt;H6287,1,IF(G6287&lt;H6287,0,2))
                                        )
                          )
              )
        )</f>
        <v>0</v>
      </c>
      <c r="L6287">
        <f t="shared" ca="1" si="690"/>
        <v>-592</v>
      </c>
      <c r="M6287">
        <f t="shared" ca="1" si="691"/>
        <v>-673.89999999997099</v>
      </c>
      <c r="N6287">
        <f t="shared" ca="1" si="692"/>
        <v>-1237</v>
      </c>
    </row>
    <row r="6288" spans="1:14" x14ac:dyDescent="0.25">
      <c r="A6288">
        <f ca="1"/>
        <v>0</v>
      </c>
      <c r="B6288">
        <f ca="1"/>
        <v>1</v>
      </c>
      <c r="C6288">
        <f ca="1"/>
        <v>8</v>
      </c>
      <c r="D6288">
        <f ca="1"/>
        <v>0</v>
      </c>
      <c r="E6288">
        <f ca="1"/>
        <v>0</v>
      </c>
      <c r="F6288">
        <f ca="1"/>
        <v>3</v>
      </c>
      <c r="G6288">
        <f t="shared" ca="1" si="686"/>
        <v>1</v>
      </c>
      <c r="H6288">
        <f t="shared" ca="1" si="687"/>
        <v>0</v>
      </c>
      <c r="I6288">
        <f t="shared" ca="1" si="688"/>
        <v>9</v>
      </c>
      <c r="J6288">
        <f t="shared" ca="1" si="689"/>
        <v>3</v>
      </c>
      <c r="K6288" cm="1">
        <f t="array" aca="1" ref="K6288" ca="1">IF(G6288&gt;7,
        IF(G6288&gt;H6288, 1, IF(G6288&lt;H6288, 0, 2)),
        IF(       H6288&gt;7,
                     IF(G6288&gt;H6288, 1, IF(G6288&lt;H6288, 0, 2)),
                     IF(         G6288&lt;6,
                                   IF(            _xlfn.XLOOKUP(C6288,'deck &amp; rules'!$D$22:$M$22,_xlfn.XLOOKUP(H6288,'deck &amp; rules'!$C$23:$C$30,'deck &amp; rules'!$D$23:$M$30))="draw",
                                                     IF(I6288&gt;J6288,1,IF(I6288&lt;J6288,0,2)),
                                                     IF(I6288&gt;H6288,1,IF(I6288&lt;H6288,0,2))),
                                   IF(H6288&lt;7,
                                        IF(G6288&gt;J6288,1,IF(G6288&lt;J6288,0,2)),
                                        IF(G6288&gt;H6288,1,IF(G6288&lt;H6288,0,2))
                                        )
                          )
              )
        )</f>
        <v>1</v>
      </c>
      <c r="L6288">
        <f t="shared" ca="1" si="690"/>
        <v>-591</v>
      </c>
      <c r="M6288">
        <f t="shared" ca="1" si="691"/>
        <v>-674.89999999997099</v>
      </c>
      <c r="N6288">
        <f t="shared" ca="1" si="692"/>
        <v>-1238</v>
      </c>
    </row>
    <row r="6289" spans="1:14" x14ac:dyDescent="0.25">
      <c r="A6289">
        <f ca="1"/>
        <v>0</v>
      </c>
      <c r="B6289">
        <f ca="1"/>
        <v>1</v>
      </c>
      <c r="C6289">
        <f ca="1"/>
        <v>5</v>
      </c>
      <c r="D6289">
        <f ca="1"/>
        <v>0</v>
      </c>
      <c r="E6289">
        <f ca="1"/>
        <v>1</v>
      </c>
      <c r="F6289">
        <f ca="1"/>
        <v>4</v>
      </c>
      <c r="G6289">
        <f t="shared" ca="1" si="686"/>
        <v>1</v>
      </c>
      <c r="H6289">
        <f t="shared" ca="1" si="687"/>
        <v>1</v>
      </c>
      <c r="I6289">
        <f t="shared" ca="1" si="688"/>
        <v>6</v>
      </c>
      <c r="J6289">
        <f t="shared" ca="1" si="689"/>
        <v>5</v>
      </c>
      <c r="K6289" cm="1">
        <f t="array" aca="1" ref="K6289" ca="1">IF(G6289&gt;7,
        IF(G6289&gt;H6289, 1, IF(G6289&lt;H6289, 0, 2)),
        IF(       H6289&gt;7,
                     IF(G6289&gt;H6289, 1, IF(G6289&lt;H6289, 0, 2)),
                     IF(         G6289&lt;6,
                                   IF(            _xlfn.XLOOKUP(C6289,'deck &amp; rules'!$D$22:$M$22,_xlfn.XLOOKUP(H6289,'deck &amp; rules'!$C$23:$C$30,'deck &amp; rules'!$D$23:$M$30))="draw",
                                                     IF(I6289&gt;J6289,1,IF(I6289&lt;J6289,0,2)),
                                                     IF(I6289&gt;H6289,1,IF(I6289&lt;H6289,0,2))),
                                   IF(H6289&lt;7,
                                        IF(G6289&gt;J6289,1,IF(G6289&lt;J6289,0,2)),
                                        IF(G6289&gt;H6289,1,IF(G6289&lt;H6289,0,2))
                                        )
                          )
              )
        )</f>
        <v>1</v>
      </c>
      <c r="L6289">
        <f t="shared" ca="1" si="690"/>
        <v>-590</v>
      </c>
      <c r="M6289">
        <f t="shared" ca="1" si="691"/>
        <v>-675.89999999997099</v>
      </c>
      <c r="N6289">
        <f t="shared" ca="1" si="692"/>
        <v>-1239</v>
      </c>
    </row>
    <row r="6290" spans="1:14" x14ac:dyDescent="0.25">
      <c r="A6290">
        <f ca="1"/>
        <v>3</v>
      </c>
      <c r="B6290">
        <f ca="1"/>
        <v>3</v>
      </c>
      <c r="C6290">
        <f ca="1"/>
        <v>4</v>
      </c>
      <c r="D6290">
        <f ca="1"/>
        <v>0</v>
      </c>
      <c r="E6290">
        <f ca="1"/>
        <v>4</v>
      </c>
      <c r="F6290">
        <f ca="1"/>
        <v>8</v>
      </c>
      <c r="G6290">
        <f t="shared" ca="1" si="686"/>
        <v>6</v>
      </c>
      <c r="H6290">
        <f t="shared" ca="1" si="687"/>
        <v>4</v>
      </c>
      <c r="I6290">
        <f t="shared" ca="1" si="688"/>
        <v>0</v>
      </c>
      <c r="J6290">
        <f t="shared" ca="1" si="689"/>
        <v>2</v>
      </c>
      <c r="K6290" cm="1">
        <f t="array" aca="1" ref="K6290" ca="1">IF(G6290&gt;7,
        IF(G6290&gt;H6290, 1, IF(G6290&lt;H6290, 0, 2)),
        IF(       H6290&gt;7,
                     IF(G6290&gt;H6290, 1, IF(G6290&lt;H6290, 0, 2)),
                     IF(         G6290&lt;6,
                                   IF(            _xlfn.XLOOKUP(C6290,'deck &amp; rules'!$D$22:$M$22,_xlfn.XLOOKUP(H6290,'deck &amp; rules'!$C$23:$C$30,'deck &amp; rules'!$D$23:$M$30))="draw",
                                                     IF(I6290&gt;J6290,1,IF(I6290&lt;J6290,0,2)),
                                                     IF(I6290&gt;H6290,1,IF(I6290&lt;H6290,0,2))),
                                   IF(H6290&lt;7,
                                        IF(G6290&gt;J6290,1,IF(G6290&lt;J6290,0,2)),
                                        IF(G6290&gt;H6290,1,IF(G6290&lt;H6290,0,2))
                                        )
                          )
              )
        )</f>
        <v>1</v>
      </c>
      <c r="L6290">
        <f t="shared" ca="1" si="690"/>
        <v>-589</v>
      </c>
      <c r="M6290">
        <f t="shared" ca="1" si="691"/>
        <v>-676.89999999997099</v>
      </c>
      <c r="N6290">
        <f t="shared" ca="1" si="692"/>
        <v>-1240</v>
      </c>
    </row>
    <row r="6291" spans="1:14" x14ac:dyDescent="0.25">
      <c r="A6291">
        <f ca="1"/>
        <v>0</v>
      </c>
      <c r="B6291">
        <f ca="1"/>
        <v>6</v>
      </c>
      <c r="C6291">
        <f ca="1"/>
        <v>2</v>
      </c>
      <c r="D6291">
        <f ca="1"/>
        <v>8</v>
      </c>
      <c r="E6291">
        <f ca="1"/>
        <v>0</v>
      </c>
      <c r="F6291">
        <f ca="1"/>
        <v>0</v>
      </c>
      <c r="G6291">
        <f t="shared" ca="1" si="686"/>
        <v>6</v>
      </c>
      <c r="H6291">
        <f t="shared" ca="1" si="687"/>
        <v>8</v>
      </c>
      <c r="I6291">
        <f t="shared" ca="1" si="688"/>
        <v>8</v>
      </c>
      <c r="J6291">
        <f t="shared" ca="1" si="689"/>
        <v>8</v>
      </c>
      <c r="K6291" cm="1">
        <f t="array" aca="1" ref="K6291" ca="1">IF(G6291&gt;7,
        IF(G6291&gt;H6291, 1, IF(G6291&lt;H6291, 0, 2)),
        IF(       H6291&gt;7,
                     IF(G6291&gt;H6291, 1, IF(G6291&lt;H6291, 0, 2)),
                     IF(         G6291&lt;6,
                                   IF(            _xlfn.XLOOKUP(C6291,'deck &amp; rules'!$D$22:$M$22,_xlfn.XLOOKUP(H6291,'deck &amp; rules'!$C$23:$C$30,'deck &amp; rules'!$D$23:$M$30))="draw",
                                                     IF(I6291&gt;J6291,1,IF(I6291&lt;J6291,0,2)),
                                                     IF(I6291&gt;H6291,1,IF(I6291&lt;H6291,0,2))),
                                   IF(H6291&lt;7,
                                        IF(G6291&gt;J6291,1,IF(G6291&lt;J6291,0,2)),
                                        IF(G6291&gt;H6291,1,IF(G6291&lt;H6291,0,2))
                                        )
                          )
              )
        )</f>
        <v>0</v>
      </c>
      <c r="L6291">
        <f t="shared" ca="1" si="690"/>
        <v>-590</v>
      </c>
      <c r="M6291">
        <f t="shared" ca="1" si="691"/>
        <v>-675.94999999997094</v>
      </c>
      <c r="N6291">
        <f t="shared" ca="1" si="692"/>
        <v>-1241</v>
      </c>
    </row>
    <row r="6292" spans="1:14" x14ac:dyDescent="0.25">
      <c r="A6292">
        <f ca="1"/>
        <v>3</v>
      </c>
      <c r="B6292">
        <f ca="1"/>
        <v>0</v>
      </c>
      <c r="C6292">
        <f ca="1"/>
        <v>7</v>
      </c>
      <c r="D6292">
        <f ca="1"/>
        <v>4</v>
      </c>
      <c r="E6292">
        <f ca="1"/>
        <v>0</v>
      </c>
      <c r="F6292">
        <f ca="1"/>
        <v>0</v>
      </c>
      <c r="G6292">
        <f t="shared" ca="1" si="686"/>
        <v>3</v>
      </c>
      <c r="H6292">
        <f t="shared" ca="1" si="687"/>
        <v>4</v>
      </c>
      <c r="I6292">
        <f t="shared" ca="1" si="688"/>
        <v>0</v>
      </c>
      <c r="J6292">
        <f t="shared" ca="1" si="689"/>
        <v>4</v>
      </c>
      <c r="K6292" cm="1">
        <f t="array" aca="1" ref="K6292" ca="1">IF(G6292&gt;7,
        IF(G6292&gt;H6292, 1, IF(G6292&lt;H6292, 0, 2)),
        IF(       H6292&gt;7,
                     IF(G6292&gt;H6292, 1, IF(G6292&lt;H6292, 0, 2)),
                     IF(         G6292&lt;6,
                                   IF(            _xlfn.XLOOKUP(C6292,'deck &amp; rules'!$D$22:$M$22,_xlfn.XLOOKUP(H6292,'deck &amp; rules'!$C$23:$C$30,'deck &amp; rules'!$D$23:$M$30))="draw",
                                                     IF(I6292&gt;J6292,1,IF(I6292&lt;J6292,0,2)),
                                                     IF(I6292&gt;H6292,1,IF(I6292&lt;H6292,0,2))),
                                   IF(H6292&lt;7,
                                        IF(G6292&gt;J6292,1,IF(G6292&lt;J6292,0,2)),
                                        IF(G6292&gt;H6292,1,IF(G6292&lt;H6292,0,2))
                                        )
                          )
              )
        )</f>
        <v>0</v>
      </c>
      <c r="L6292">
        <f t="shared" ca="1" si="690"/>
        <v>-591</v>
      </c>
      <c r="M6292">
        <f t="shared" ca="1" si="691"/>
        <v>-674.9999999999709</v>
      </c>
      <c r="N6292">
        <f t="shared" ca="1" si="692"/>
        <v>-1242</v>
      </c>
    </row>
    <row r="6293" spans="1:14" x14ac:dyDescent="0.25">
      <c r="A6293">
        <f ca="1"/>
        <v>5</v>
      </c>
      <c r="B6293">
        <f ca="1"/>
        <v>6</v>
      </c>
      <c r="C6293">
        <f ca="1"/>
        <v>8</v>
      </c>
      <c r="D6293">
        <f ca="1"/>
        <v>1</v>
      </c>
      <c r="E6293">
        <f ca="1"/>
        <v>8</v>
      </c>
      <c r="F6293">
        <f ca="1"/>
        <v>0</v>
      </c>
      <c r="G6293">
        <f t="shared" ca="1" si="686"/>
        <v>1</v>
      </c>
      <c r="H6293">
        <f t="shared" ca="1" si="687"/>
        <v>9</v>
      </c>
      <c r="I6293">
        <f t="shared" ca="1" si="688"/>
        <v>9</v>
      </c>
      <c r="J6293">
        <f t="shared" ca="1" si="689"/>
        <v>9</v>
      </c>
      <c r="K6293" cm="1">
        <f t="array" aca="1" ref="K6293" ca="1">IF(G6293&gt;7,
        IF(G6293&gt;H6293, 1, IF(G6293&lt;H6293, 0, 2)),
        IF(       H6293&gt;7,
                     IF(G6293&gt;H6293, 1, IF(G6293&lt;H6293, 0, 2)),
                     IF(         G6293&lt;6,
                                   IF(            _xlfn.XLOOKUP(C6293,'deck &amp; rules'!$D$22:$M$22,_xlfn.XLOOKUP(H6293,'deck &amp; rules'!$C$23:$C$30,'deck &amp; rules'!$D$23:$M$30))="draw",
                                                     IF(I6293&gt;J6293,1,IF(I6293&lt;J6293,0,2)),
                                                     IF(I6293&gt;H6293,1,IF(I6293&lt;H6293,0,2))),
                                   IF(H6293&lt;7,
                                        IF(G6293&gt;J6293,1,IF(G6293&lt;J6293,0,2)),
                                        IF(G6293&gt;H6293,1,IF(G6293&lt;H6293,0,2))
                                        )
                          )
              )
        )</f>
        <v>0</v>
      </c>
      <c r="L6293">
        <f t="shared" ca="1" si="690"/>
        <v>-592</v>
      </c>
      <c r="M6293">
        <f t="shared" ca="1" si="691"/>
        <v>-674.04999999997085</v>
      </c>
      <c r="N6293">
        <f t="shared" ca="1" si="692"/>
        <v>-1243</v>
      </c>
    </row>
    <row r="6294" spans="1:14" x14ac:dyDescent="0.25">
      <c r="A6294">
        <f ca="1"/>
        <v>1</v>
      </c>
      <c r="B6294">
        <f ca="1"/>
        <v>2</v>
      </c>
      <c r="C6294">
        <f ca="1"/>
        <v>4</v>
      </c>
      <c r="D6294">
        <f ca="1"/>
        <v>0</v>
      </c>
      <c r="E6294">
        <f ca="1"/>
        <v>9</v>
      </c>
      <c r="F6294">
        <f ca="1"/>
        <v>0</v>
      </c>
      <c r="G6294">
        <f t="shared" ca="1" si="686"/>
        <v>3</v>
      </c>
      <c r="H6294">
        <f t="shared" ca="1" si="687"/>
        <v>9</v>
      </c>
      <c r="I6294">
        <f t="shared" ca="1" si="688"/>
        <v>7</v>
      </c>
      <c r="J6294">
        <f t="shared" ca="1" si="689"/>
        <v>9</v>
      </c>
      <c r="K6294" cm="1">
        <f t="array" aca="1" ref="K6294" ca="1">IF(G6294&gt;7,
        IF(G6294&gt;H6294, 1, IF(G6294&lt;H6294, 0, 2)),
        IF(       H6294&gt;7,
                     IF(G6294&gt;H6294, 1, IF(G6294&lt;H6294, 0, 2)),
                     IF(         G6294&lt;6,
                                   IF(            _xlfn.XLOOKUP(C6294,'deck &amp; rules'!$D$22:$M$22,_xlfn.XLOOKUP(H6294,'deck &amp; rules'!$C$23:$C$30,'deck &amp; rules'!$D$23:$M$30))="draw",
                                                     IF(I6294&gt;J6294,1,IF(I6294&lt;J6294,0,2)),
                                                     IF(I6294&gt;H6294,1,IF(I6294&lt;H6294,0,2))),
                                   IF(H6294&lt;7,
                                        IF(G6294&gt;J6294,1,IF(G6294&lt;J6294,0,2)),
                                        IF(G6294&gt;H6294,1,IF(G6294&lt;H6294,0,2))
                                        )
                          )
              )
        )</f>
        <v>0</v>
      </c>
      <c r="L6294">
        <f t="shared" ca="1" si="690"/>
        <v>-593</v>
      </c>
      <c r="M6294">
        <f t="shared" ca="1" si="691"/>
        <v>-673.09999999997081</v>
      </c>
      <c r="N6294">
        <f t="shared" ca="1" si="692"/>
        <v>-1244</v>
      </c>
    </row>
    <row r="6295" spans="1:14" x14ac:dyDescent="0.25">
      <c r="A6295">
        <f ca="1"/>
        <v>9</v>
      </c>
      <c r="B6295">
        <f ca="1"/>
        <v>0</v>
      </c>
      <c r="C6295">
        <f ca="1"/>
        <v>0</v>
      </c>
      <c r="D6295">
        <f ca="1"/>
        <v>4</v>
      </c>
      <c r="E6295">
        <f ca="1"/>
        <v>0</v>
      </c>
      <c r="F6295">
        <f ca="1"/>
        <v>7</v>
      </c>
      <c r="G6295">
        <f t="shared" ca="1" si="686"/>
        <v>9</v>
      </c>
      <c r="H6295">
        <f t="shared" ca="1" si="687"/>
        <v>4</v>
      </c>
      <c r="I6295">
        <f t="shared" ca="1" si="688"/>
        <v>9</v>
      </c>
      <c r="J6295">
        <f t="shared" ca="1" si="689"/>
        <v>1</v>
      </c>
      <c r="K6295" cm="1">
        <f t="array" aca="1" ref="K6295" ca="1">IF(G6295&gt;7,
        IF(G6295&gt;H6295, 1, IF(G6295&lt;H6295, 0, 2)),
        IF(       H6295&gt;7,
                     IF(G6295&gt;H6295, 1, IF(G6295&lt;H6295, 0, 2)),
                     IF(         G6295&lt;6,
                                   IF(            _xlfn.XLOOKUP(C6295,'deck &amp; rules'!$D$22:$M$22,_xlfn.XLOOKUP(H6295,'deck &amp; rules'!$C$23:$C$30,'deck &amp; rules'!$D$23:$M$30))="draw",
                                                     IF(I6295&gt;J6295,1,IF(I6295&lt;J6295,0,2)),
                                                     IF(I6295&gt;H6295,1,IF(I6295&lt;H6295,0,2))),
                                   IF(H6295&lt;7,
                                        IF(G6295&gt;J6295,1,IF(G6295&lt;J6295,0,2)),
                                        IF(G6295&gt;H6295,1,IF(G6295&lt;H6295,0,2))
                                        )
                          )
              )
        )</f>
        <v>1</v>
      </c>
      <c r="L6295">
        <f t="shared" ca="1" si="690"/>
        <v>-592</v>
      </c>
      <c r="M6295">
        <f t="shared" ca="1" si="691"/>
        <v>-674.09999999997081</v>
      </c>
      <c r="N6295">
        <f t="shared" ca="1" si="692"/>
        <v>-1245</v>
      </c>
    </row>
    <row r="6296" spans="1:14" x14ac:dyDescent="0.25">
      <c r="A6296">
        <f ca="1"/>
        <v>0</v>
      </c>
      <c r="B6296">
        <f ca="1"/>
        <v>6</v>
      </c>
      <c r="C6296">
        <f ca="1"/>
        <v>3</v>
      </c>
      <c r="D6296">
        <f ca="1"/>
        <v>8</v>
      </c>
      <c r="E6296">
        <f ca="1"/>
        <v>4</v>
      </c>
      <c r="F6296">
        <f ca="1"/>
        <v>8</v>
      </c>
      <c r="G6296">
        <f t="shared" ca="1" si="686"/>
        <v>6</v>
      </c>
      <c r="H6296">
        <f t="shared" ca="1" si="687"/>
        <v>2</v>
      </c>
      <c r="I6296">
        <f t="shared" ca="1" si="688"/>
        <v>9</v>
      </c>
      <c r="J6296">
        <f t="shared" ca="1" si="689"/>
        <v>0</v>
      </c>
      <c r="K6296" cm="1">
        <f t="array" aca="1" ref="K6296" ca="1">IF(G6296&gt;7,
        IF(G6296&gt;H6296, 1, IF(G6296&lt;H6296, 0, 2)),
        IF(       H6296&gt;7,
                     IF(G6296&gt;H6296, 1, IF(G6296&lt;H6296, 0, 2)),
                     IF(         G6296&lt;6,
                                   IF(            _xlfn.XLOOKUP(C6296,'deck &amp; rules'!$D$22:$M$22,_xlfn.XLOOKUP(H6296,'deck &amp; rules'!$C$23:$C$30,'deck &amp; rules'!$D$23:$M$30))="draw",
                                                     IF(I6296&gt;J6296,1,IF(I6296&lt;J6296,0,2)),
                                                     IF(I6296&gt;H6296,1,IF(I6296&lt;H6296,0,2))),
                                   IF(H6296&lt;7,
                                        IF(G6296&gt;J6296,1,IF(G6296&lt;J6296,0,2)),
                                        IF(G6296&gt;H6296,1,IF(G6296&lt;H6296,0,2))
                                        )
                          )
              )
        )</f>
        <v>1</v>
      </c>
      <c r="L6296">
        <f t="shared" ca="1" si="690"/>
        <v>-591</v>
      </c>
      <c r="M6296">
        <f t="shared" ca="1" si="691"/>
        <v>-675.09999999997081</v>
      </c>
      <c r="N6296">
        <f t="shared" ca="1" si="692"/>
        <v>-1246</v>
      </c>
    </row>
    <row r="6297" spans="1:14" x14ac:dyDescent="0.25">
      <c r="A6297">
        <f ca="1"/>
        <v>0</v>
      </c>
      <c r="B6297">
        <f ca="1"/>
        <v>0</v>
      </c>
      <c r="C6297">
        <f ca="1"/>
        <v>4</v>
      </c>
      <c r="D6297">
        <f ca="1"/>
        <v>4</v>
      </c>
      <c r="E6297">
        <f ca="1"/>
        <v>0</v>
      </c>
      <c r="F6297">
        <f ca="1"/>
        <v>4</v>
      </c>
      <c r="G6297">
        <f t="shared" ca="1" si="686"/>
        <v>0</v>
      </c>
      <c r="H6297">
        <f t="shared" ca="1" si="687"/>
        <v>4</v>
      </c>
      <c r="I6297">
        <f t="shared" ca="1" si="688"/>
        <v>4</v>
      </c>
      <c r="J6297">
        <f t="shared" ca="1" si="689"/>
        <v>8</v>
      </c>
      <c r="K6297" cm="1">
        <f t="array" aca="1" ref="K6297" ca="1">IF(G6297&gt;7,
        IF(G6297&gt;H6297, 1, IF(G6297&lt;H6297, 0, 2)),
        IF(       H6297&gt;7,
                     IF(G6297&gt;H6297, 1, IF(G6297&lt;H6297, 0, 2)),
                     IF(         G6297&lt;6,
                                   IF(            _xlfn.XLOOKUP(C6297,'deck &amp; rules'!$D$22:$M$22,_xlfn.XLOOKUP(H6297,'deck &amp; rules'!$C$23:$C$30,'deck &amp; rules'!$D$23:$M$30))="draw",
                                                     IF(I6297&gt;J6297,1,IF(I6297&lt;J6297,0,2)),
                                                     IF(I6297&gt;H6297,1,IF(I6297&lt;H6297,0,2))),
                                   IF(H6297&lt;7,
                                        IF(G6297&gt;J6297,1,IF(G6297&lt;J6297,0,2)),
                                        IF(G6297&gt;H6297,1,IF(G6297&lt;H6297,0,2))
                                        )
                          )
              )
        )</f>
        <v>0</v>
      </c>
      <c r="L6297">
        <f t="shared" ca="1" si="690"/>
        <v>-592</v>
      </c>
      <c r="M6297">
        <f t="shared" ca="1" si="691"/>
        <v>-674.14999999997076</v>
      </c>
      <c r="N6297">
        <f t="shared" ca="1" si="692"/>
        <v>-1247</v>
      </c>
    </row>
    <row r="6298" spans="1:14" x14ac:dyDescent="0.25">
      <c r="A6298">
        <f ca="1"/>
        <v>0</v>
      </c>
      <c r="B6298">
        <f ca="1"/>
        <v>0</v>
      </c>
      <c r="C6298">
        <f ca="1"/>
        <v>0</v>
      </c>
      <c r="D6298">
        <f ca="1"/>
        <v>2</v>
      </c>
      <c r="E6298">
        <f ca="1"/>
        <v>2</v>
      </c>
      <c r="F6298">
        <f ca="1"/>
        <v>0</v>
      </c>
      <c r="G6298">
        <f t="shared" ca="1" si="686"/>
        <v>0</v>
      </c>
      <c r="H6298">
        <f t="shared" ca="1" si="687"/>
        <v>4</v>
      </c>
      <c r="I6298">
        <f t="shared" ca="1" si="688"/>
        <v>0</v>
      </c>
      <c r="J6298">
        <f t="shared" ca="1" si="689"/>
        <v>4</v>
      </c>
      <c r="K6298" cm="1">
        <f t="array" aca="1" ref="K6298" ca="1">IF(G6298&gt;7,
        IF(G6298&gt;H6298, 1, IF(G6298&lt;H6298, 0, 2)),
        IF(       H6298&gt;7,
                     IF(G6298&gt;H6298, 1, IF(G6298&lt;H6298, 0, 2)),
                     IF(         G6298&lt;6,
                                   IF(            _xlfn.XLOOKUP(C6298,'deck &amp; rules'!$D$22:$M$22,_xlfn.XLOOKUP(H6298,'deck &amp; rules'!$C$23:$C$30,'deck &amp; rules'!$D$23:$M$30))="draw",
                                                     IF(I6298&gt;J6298,1,IF(I6298&lt;J6298,0,2)),
                                                     IF(I6298&gt;H6298,1,IF(I6298&lt;H6298,0,2))),
                                   IF(H6298&lt;7,
                                        IF(G6298&gt;J6298,1,IF(G6298&lt;J6298,0,2)),
                                        IF(G6298&gt;H6298,1,IF(G6298&lt;H6298,0,2))
                                        )
                          )
              )
        )</f>
        <v>0</v>
      </c>
      <c r="L6298">
        <f t="shared" ca="1" si="690"/>
        <v>-593</v>
      </c>
      <c r="M6298">
        <f t="shared" ca="1" si="691"/>
        <v>-673.19999999997071</v>
      </c>
      <c r="N6298">
        <f t="shared" ca="1" si="692"/>
        <v>-1248</v>
      </c>
    </row>
    <row r="6299" spans="1:14" x14ac:dyDescent="0.25">
      <c r="A6299">
        <f ca="1"/>
        <v>0</v>
      </c>
      <c r="B6299">
        <f ca="1"/>
        <v>5</v>
      </c>
      <c r="C6299">
        <f ca="1"/>
        <v>0</v>
      </c>
      <c r="D6299">
        <f ca="1"/>
        <v>6</v>
      </c>
      <c r="E6299">
        <f ca="1"/>
        <v>0</v>
      </c>
      <c r="F6299">
        <f ca="1"/>
        <v>4</v>
      </c>
      <c r="G6299">
        <f t="shared" ca="1" si="686"/>
        <v>5</v>
      </c>
      <c r="H6299">
        <f t="shared" ca="1" si="687"/>
        <v>6</v>
      </c>
      <c r="I6299">
        <f t="shared" ca="1" si="688"/>
        <v>5</v>
      </c>
      <c r="J6299">
        <f t="shared" ca="1" si="689"/>
        <v>0</v>
      </c>
      <c r="K6299" cm="1">
        <f t="array" aca="1" ref="K6299" ca="1">IF(G6299&gt;7,
        IF(G6299&gt;H6299, 1, IF(G6299&lt;H6299, 0, 2)),
        IF(       H6299&gt;7,
                     IF(G6299&gt;H6299, 1, IF(G6299&lt;H6299, 0, 2)),
                     IF(         G6299&lt;6,
                                   IF(            _xlfn.XLOOKUP(C6299,'deck &amp; rules'!$D$22:$M$22,_xlfn.XLOOKUP(H6299,'deck &amp; rules'!$C$23:$C$30,'deck &amp; rules'!$D$23:$M$30))="draw",
                                                     IF(I6299&gt;J6299,1,IF(I6299&lt;J6299,0,2)),
                                                     IF(I6299&gt;H6299,1,IF(I6299&lt;H6299,0,2))),
                                   IF(H6299&lt;7,
                                        IF(G6299&gt;J6299,1,IF(G6299&lt;J6299,0,2)),
                                        IF(G6299&gt;H6299,1,IF(G6299&lt;H6299,0,2))
                                        )
                          )
              )
        )</f>
        <v>0</v>
      </c>
      <c r="L6299">
        <f t="shared" ca="1" si="690"/>
        <v>-594</v>
      </c>
      <c r="M6299">
        <f t="shared" ca="1" si="691"/>
        <v>-672.24999999997067</v>
      </c>
      <c r="N6299">
        <f t="shared" ca="1" si="692"/>
        <v>-1249</v>
      </c>
    </row>
    <row r="6300" spans="1:14" x14ac:dyDescent="0.25">
      <c r="A6300">
        <f ca="1"/>
        <v>4</v>
      </c>
      <c r="B6300">
        <f ca="1"/>
        <v>9</v>
      </c>
      <c r="C6300">
        <f ca="1"/>
        <v>3</v>
      </c>
      <c r="D6300">
        <f ca="1"/>
        <v>4</v>
      </c>
      <c r="E6300">
        <f ca="1"/>
        <v>7</v>
      </c>
      <c r="F6300">
        <f ca="1"/>
        <v>7</v>
      </c>
      <c r="G6300">
        <f t="shared" ca="1" si="686"/>
        <v>3</v>
      </c>
      <c r="H6300">
        <f t="shared" ca="1" si="687"/>
        <v>1</v>
      </c>
      <c r="I6300">
        <f t="shared" ca="1" si="688"/>
        <v>6</v>
      </c>
      <c r="J6300">
        <f t="shared" ca="1" si="689"/>
        <v>8</v>
      </c>
      <c r="K6300" cm="1">
        <f t="array" aca="1" ref="K6300" ca="1">IF(G6300&gt;7,
        IF(G6300&gt;H6300, 1, IF(G6300&lt;H6300, 0, 2)),
        IF(       H6300&gt;7,
                     IF(G6300&gt;H6300, 1, IF(G6300&lt;H6300, 0, 2)),
                     IF(         G6300&lt;6,
                                   IF(            _xlfn.XLOOKUP(C6300,'deck &amp; rules'!$D$22:$M$22,_xlfn.XLOOKUP(H6300,'deck &amp; rules'!$C$23:$C$30,'deck &amp; rules'!$D$23:$M$30))="draw",
                                                     IF(I6300&gt;J6300,1,IF(I6300&lt;J6300,0,2)),
                                                     IF(I6300&gt;H6300,1,IF(I6300&lt;H6300,0,2))),
                                   IF(H6300&lt;7,
                                        IF(G6300&gt;J6300,1,IF(G6300&lt;J6300,0,2)),
                                        IF(G6300&gt;H6300,1,IF(G6300&lt;H6300,0,2))
                                        )
                          )
              )
        )</f>
        <v>0</v>
      </c>
      <c r="L6300">
        <f t="shared" ca="1" si="690"/>
        <v>-595</v>
      </c>
      <c r="M6300">
        <f t="shared" ca="1" si="691"/>
        <v>-671.29999999997062</v>
      </c>
      <c r="N6300">
        <f t="shared" ca="1" si="692"/>
        <v>-1250</v>
      </c>
    </row>
    <row r="6301" spans="1:14" x14ac:dyDescent="0.25">
      <c r="A6301">
        <f ca="1"/>
        <v>0</v>
      </c>
      <c r="B6301">
        <f ca="1"/>
        <v>3</v>
      </c>
      <c r="C6301">
        <f ca="1"/>
        <v>7</v>
      </c>
      <c r="D6301">
        <f ca="1"/>
        <v>2</v>
      </c>
      <c r="E6301">
        <f ca="1"/>
        <v>5</v>
      </c>
      <c r="F6301">
        <f ca="1"/>
        <v>9</v>
      </c>
      <c r="G6301">
        <f t="shared" ca="1" si="686"/>
        <v>3</v>
      </c>
      <c r="H6301">
        <f t="shared" ca="1" si="687"/>
        <v>7</v>
      </c>
      <c r="I6301">
        <f t="shared" ca="1" si="688"/>
        <v>0</v>
      </c>
      <c r="J6301">
        <f t="shared" ca="1" si="689"/>
        <v>6</v>
      </c>
      <c r="K6301" cm="1">
        <f t="array" aca="1" ref="K6301" ca="1">IF(G6301&gt;7,
        IF(G6301&gt;H6301, 1, IF(G6301&lt;H6301, 0, 2)),
        IF(       H6301&gt;7,
                     IF(G6301&gt;H6301, 1, IF(G6301&lt;H6301, 0, 2)),
                     IF(         G6301&lt;6,
                                   IF(            _xlfn.XLOOKUP(C6301,'deck &amp; rules'!$D$22:$M$22,_xlfn.XLOOKUP(H6301,'deck &amp; rules'!$C$23:$C$30,'deck &amp; rules'!$D$23:$M$30))="draw",
                                                     IF(I6301&gt;J6301,1,IF(I6301&lt;J6301,0,2)),
                                                     IF(I6301&gt;H6301,1,IF(I6301&lt;H6301,0,2))),
                                   IF(H6301&lt;7,
                                        IF(G6301&gt;J6301,1,IF(G6301&lt;J6301,0,2)),
                                        IF(G6301&gt;H6301,1,IF(G6301&lt;H6301,0,2))
                                        )
                          )
              )
        )</f>
        <v>0</v>
      </c>
      <c r="L6301">
        <f t="shared" ca="1" si="690"/>
        <v>-596</v>
      </c>
      <c r="M6301">
        <f t="shared" ca="1" si="691"/>
        <v>-670.34999999997058</v>
      </c>
      <c r="N6301">
        <f t="shared" ca="1" si="692"/>
        <v>-1251</v>
      </c>
    </row>
    <row r="6302" spans="1:14" x14ac:dyDescent="0.25">
      <c r="A6302">
        <f ca="1"/>
        <v>2</v>
      </c>
      <c r="B6302">
        <f ca="1"/>
        <v>2</v>
      </c>
      <c r="C6302">
        <f ca="1"/>
        <v>0</v>
      </c>
      <c r="D6302">
        <f ca="1"/>
        <v>3</v>
      </c>
      <c r="E6302">
        <f ca="1"/>
        <v>0</v>
      </c>
      <c r="F6302">
        <f ca="1"/>
        <v>1</v>
      </c>
      <c r="G6302">
        <f t="shared" ca="1" si="686"/>
        <v>4</v>
      </c>
      <c r="H6302">
        <f t="shared" ca="1" si="687"/>
        <v>3</v>
      </c>
      <c r="I6302">
        <f t="shared" ca="1" si="688"/>
        <v>4</v>
      </c>
      <c r="J6302">
        <f t="shared" ca="1" si="689"/>
        <v>4</v>
      </c>
      <c r="K6302" cm="1">
        <f t="array" aca="1" ref="K6302" ca="1">IF(G6302&gt;7,
        IF(G6302&gt;H6302, 1, IF(G6302&lt;H6302, 0, 2)),
        IF(       H6302&gt;7,
                     IF(G6302&gt;H6302, 1, IF(G6302&lt;H6302, 0, 2)),
                     IF(         G6302&lt;6,
                                   IF(            _xlfn.XLOOKUP(C6302,'deck &amp; rules'!$D$22:$M$22,_xlfn.XLOOKUP(H6302,'deck &amp; rules'!$C$23:$C$30,'deck &amp; rules'!$D$23:$M$30))="draw",
                                                     IF(I6302&gt;J6302,1,IF(I6302&lt;J6302,0,2)),
                                                     IF(I6302&gt;H6302,1,IF(I6302&lt;H6302,0,2))),
                                   IF(H6302&lt;7,
                                        IF(G6302&gt;J6302,1,IF(G6302&lt;J6302,0,2)),
                                        IF(G6302&gt;H6302,1,IF(G6302&lt;H6302,0,2))
                                        )
                          )
              )
        )</f>
        <v>2</v>
      </c>
      <c r="L6302">
        <f t="shared" ca="1" si="690"/>
        <v>-597</v>
      </c>
      <c r="M6302">
        <f t="shared" ca="1" si="691"/>
        <v>-671.34999999997058</v>
      </c>
      <c r="N6302">
        <f t="shared" ca="1" si="692"/>
        <v>-1243</v>
      </c>
    </row>
    <row r="6303" spans="1:14" x14ac:dyDescent="0.25">
      <c r="A6303">
        <f ca="1"/>
        <v>0</v>
      </c>
      <c r="B6303">
        <f ca="1"/>
        <v>4</v>
      </c>
      <c r="C6303">
        <f ca="1"/>
        <v>9</v>
      </c>
      <c r="D6303">
        <f ca="1"/>
        <v>9</v>
      </c>
      <c r="E6303">
        <f ca="1"/>
        <v>3</v>
      </c>
      <c r="F6303">
        <f ca="1"/>
        <v>0</v>
      </c>
      <c r="G6303">
        <f t="shared" ca="1" si="686"/>
        <v>4</v>
      </c>
      <c r="H6303">
        <f t="shared" ca="1" si="687"/>
        <v>2</v>
      </c>
      <c r="I6303">
        <f t="shared" ca="1" si="688"/>
        <v>3</v>
      </c>
      <c r="J6303">
        <f t="shared" ca="1" si="689"/>
        <v>2</v>
      </c>
      <c r="K6303" cm="1">
        <f t="array" aca="1" ref="K6303" ca="1">IF(G6303&gt;7,
        IF(G6303&gt;H6303, 1, IF(G6303&lt;H6303, 0, 2)),
        IF(       H6303&gt;7,
                     IF(G6303&gt;H6303, 1, IF(G6303&lt;H6303, 0, 2)),
                     IF(         G6303&lt;6,
                                   IF(            _xlfn.XLOOKUP(C6303,'deck &amp; rules'!$D$22:$M$22,_xlfn.XLOOKUP(H6303,'deck &amp; rules'!$C$23:$C$30,'deck &amp; rules'!$D$23:$M$30))="draw",
                                                     IF(I6303&gt;J6303,1,IF(I6303&lt;J6303,0,2)),
                                                     IF(I6303&gt;H6303,1,IF(I6303&lt;H6303,0,2))),
                                   IF(H6303&lt;7,
                                        IF(G6303&gt;J6303,1,IF(G6303&lt;J6303,0,2)),
                                        IF(G6303&gt;H6303,1,IF(G6303&lt;H6303,0,2))
                                        )
                          )
              )
        )</f>
        <v>1</v>
      </c>
      <c r="L6303">
        <f t="shared" ca="1" si="690"/>
        <v>-596</v>
      </c>
      <c r="M6303">
        <f t="shared" ca="1" si="691"/>
        <v>-672.34999999997058</v>
      </c>
      <c r="N6303">
        <f t="shared" ca="1" si="692"/>
        <v>-1244</v>
      </c>
    </row>
    <row r="6304" spans="1:14" x14ac:dyDescent="0.25">
      <c r="A6304">
        <f ca="1"/>
        <v>7</v>
      </c>
      <c r="B6304">
        <f ca="1"/>
        <v>0</v>
      </c>
      <c r="C6304">
        <f ca="1"/>
        <v>6</v>
      </c>
      <c r="D6304">
        <f ca="1"/>
        <v>1</v>
      </c>
      <c r="E6304">
        <f ca="1"/>
        <v>3</v>
      </c>
      <c r="F6304">
        <f ca="1"/>
        <v>2</v>
      </c>
      <c r="G6304">
        <f t="shared" ca="1" si="686"/>
        <v>7</v>
      </c>
      <c r="H6304">
        <f t="shared" ca="1" si="687"/>
        <v>4</v>
      </c>
      <c r="I6304">
        <f t="shared" ca="1" si="688"/>
        <v>3</v>
      </c>
      <c r="J6304">
        <f t="shared" ca="1" si="689"/>
        <v>6</v>
      </c>
      <c r="K6304" cm="1">
        <f t="array" aca="1" ref="K6304" ca="1">IF(G6304&gt;7,
        IF(G6304&gt;H6304, 1, IF(G6304&lt;H6304, 0, 2)),
        IF(       H6304&gt;7,
                     IF(G6304&gt;H6304, 1, IF(G6304&lt;H6304, 0, 2)),
                     IF(         G6304&lt;6,
                                   IF(            _xlfn.XLOOKUP(C6304,'deck &amp; rules'!$D$22:$M$22,_xlfn.XLOOKUP(H6304,'deck &amp; rules'!$C$23:$C$30,'deck &amp; rules'!$D$23:$M$30))="draw",
                                                     IF(I6304&gt;J6304,1,IF(I6304&lt;J6304,0,2)),
                                                     IF(I6304&gt;H6304,1,IF(I6304&lt;H6304,0,2))),
                                   IF(H6304&lt;7,
                                        IF(G6304&gt;J6304,1,IF(G6304&lt;J6304,0,2)),
                                        IF(G6304&gt;H6304,1,IF(G6304&lt;H6304,0,2))
                                        )
                          )
              )
        )</f>
        <v>1</v>
      </c>
      <c r="L6304">
        <f t="shared" ca="1" si="690"/>
        <v>-595</v>
      </c>
      <c r="M6304">
        <f t="shared" ca="1" si="691"/>
        <v>-673.34999999997058</v>
      </c>
      <c r="N6304">
        <f t="shared" ca="1" si="692"/>
        <v>-1245</v>
      </c>
    </row>
    <row r="6305" spans="1:14" x14ac:dyDescent="0.25">
      <c r="A6305">
        <f ca="1"/>
        <v>7</v>
      </c>
      <c r="B6305">
        <f ca="1"/>
        <v>0</v>
      </c>
      <c r="C6305">
        <f ca="1"/>
        <v>4</v>
      </c>
      <c r="D6305">
        <f ca="1"/>
        <v>0</v>
      </c>
      <c r="E6305">
        <f ca="1"/>
        <v>9</v>
      </c>
      <c r="F6305">
        <f ca="1"/>
        <v>0</v>
      </c>
      <c r="G6305">
        <f t="shared" ca="1" si="686"/>
        <v>7</v>
      </c>
      <c r="H6305">
        <f t="shared" ca="1" si="687"/>
        <v>9</v>
      </c>
      <c r="I6305">
        <f t="shared" ca="1" si="688"/>
        <v>1</v>
      </c>
      <c r="J6305">
        <f t="shared" ca="1" si="689"/>
        <v>9</v>
      </c>
      <c r="K6305" cm="1">
        <f t="array" aca="1" ref="K6305" ca="1">IF(G6305&gt;7,
        IF(G6305&gt;H6305, 1, IF(G6305&lt;H6305, 0, 2)),
        IF(       H6305&gt;7,
                     IF(G6305&gt;H6305, 1, IF(G6305&lt;H6305, 0, 2)),
                     IF(         G6305&lt;6,
                                   IF(            _xlfn.XLOOKUP(C6305,'deck &amp; rules'!$D$22:$M$22,_xlfn.XLOOKUP(H6305,'deck &amp; rules'!$C$23:$C$30,'deck &amp; rules'!$D$23:$M$30))="draw",
                                                     IF(I6305&gt;J6305,1,IF(I6305&lt;J6305,0,2)),
                                                     IF(I6305&gt;H6305,1,IF(I6305&lt;H6305,0,2))),
                                   IF(H6305&lt;7,
                                        IF(G6305&gt;J6305,1,IF(G6305&lt;J6305,0,2)),
                                        IF(G6305&gt;H6305,1,IF(G6305&lt;H6305,0,2))
                                        )
                          )
              )
        )</f>
        <v>0</v>
      </c>
      <c r="L6305">
        <f t="shared" ca="1" si="690"/>
        <v>-596</v>
      </c>
      <c r="M6305">
        <f t="shared" ca="1" si="691"/>
        <v>-672.39999999997053</v>
      </c>
      <c r="N6305">
        <f t="shared" ca="1" si="692"/>
        <v>-1246</v>
      </c>
    </row>
    <row r="6306" spans="1:14" x14ac:dyDescent="0.25">
      <c r="A6306">
        <f ca="1"/>
        <v>9</v>
      </c>
      <c r="B6306">
        <f ca="1"/>
        <v>5</v>
      </c>
      <c r="C6306">
        <f ca="1"/>
        <v>3</v>
      </c>
      <c r="D6306">
        <f ca="1"/>
        <v>0</v>
      </c>
      <c r="E6306">
        <f ca="1"/>
        <v>7</v>
      </c>
      <c r="F6306">
        <f ca="1"/>
        <v>0</v>
      </c>
      <c r="G6306">
        <f t="shared" ca="1" si="686"/>
        <v>4</v>
      </c>
      <c r="H6306">
        <f t="shared" ca="1" si="687"/>
        <v>7</v>
      </c>
      <c r="I6306">
        <f t="shared" ca="1" si="688"/>
        <v>7</v>
      </c>
      <c r="J6306">
        <f t="shared" ca="1" si="689"/>
        <v>7</v>
      </c>
      <c r="K6306" cm="1">
        <f t="array" aca="1" ref="K6306" ca="1">IF(G6306&gt;7,
        IF(G6306&gt;H6306, 1, IF(G6306&lt;H6306, 0, 2)),
        IF(       H6306&gt;7,
                     IF(G6306&gt;H6306, 1, IF(G6306&lt;H6306, 0, 2)),
                     IF(         G6306&lt;6,
                                   IF(            _xlfn.XLOOKUP(C6306,'deck &amp; rules'!$D$22:$M$22,_xlfn.XLOOKUP(H6306,'deck &amp; rules'!$C$23:$C$30,'deck &amp; rules'!$D$23:$M$30))="draw",
                                                     IF(I6306&gt;J6306,1,IF(I6306&lt;J6306,0,2)),
                                                     IF(I6306&gt;H6306,1,IF(I6306&lt;H6306,0,2))),
                                   IF(H6306&lt;7,
                                        IF(G6306&gt;J6306,1,IF(G6306&lt;J6306,0,2)),
                                        IF(G6306&gt;H6306,1,IF(G6306&lt;H6306,0,2))
                                        )
                          )
              )
        )</f>
        <v>2</v>
      </c>
      <c r="L6306">
        <f t="shared" ca="1" si="690"/>
        <v>-597</v>
      </c>
      <c r="M6306">
        <f t="shared" ca="1" si="691"/>
        <v>-673.39999999997053</v>
      </c>
      <c r="N6306">
        <f t="shared" ca="1" si="692"/>
        <v>-1238</v>
      </c>
    </row>
    <row r="6307" spans="1:14" x14ac:dyDescent="0.25">
      <c r="A6307">
        <f ca="1"/>
        <v>7</v>
      </c>
      <c r="B6307">
        <f ca="1"/>
        <v>1</v>
      </c>
      <c r="C6307">
        <f ca="1"/>
        <v>0</v>
      </c>
      <c r="D6307">
        <f ca="1"/>
        <v>7</v>
      </c>
      <c r="E6307">
        <f ca="1"/>
        <v>5</v>
      </c>
      <c r="F6307">
        <f ca="1"/>
        <v>2</v>
      </c>
      <c r="G6307">
        <f t="shared" ca="1" si="686"/>
        <v>8</v>
      </c>
      <c r="H6307">
        <f t="shared" ca="1" si="687"/>
        <v>2</v>
      </c>
      <c r="I6307">
        <f t="shared" ca="1" si="688"/>
        <v>8</v>
      </c>
      <c r="J6307">
        <f t="shared" ca="1" si="689"/>
        <v>4</v>
      </c>
      <c r="K6307" cm="1">
        <f t="array" aca="1" ref="K6307" ca="1">IF(G6307&gt;7,
        IF(G6307&gt;H6307, 1, IF(G6307&lt;H6307, 0, 2)),
        IF(       H6307&gt;7,
                     IF(G6307&gt;H6307, 1, IF(G6307&lt;H6307, 0, 2)),
                     IF(         G6307&lt;6,
                                   IF(            _xlfn.XLOOKUP(C6307,'deck &amp; rules'!$D$22:$M$22,_xlfn.XLOOKUP(H6307,'deck &amp; rules'!$C$23:$C$30,'deck &amp; rules'!$D$23:$M$30))="draw",
                                                     IF(I6307&gt;J6307,1,IF(I6307&lt;J6307,0,2)),
                                                     IF(I6307&gt;H6307,1,IF(I6307&lt;H6307,0,2))),
                                   IF(H6307&lt;7,
                                        IF(G6307&gt;J6307,1,IF(G6307&lt;J6307,0,2)),
                                        IF(G6307&gt;H6307,1,IF(G6307&lt;H6307,0,2))
                                        )
                          )
              )
        )</f>
        <v>1</v>
      </c>
      <c r="L6307">
        <f t="shared" ca="1" si="690"/>
        <v>-596</v>
      </c>
      <c r="M6307">
        <f t="shared" ca="1" si="691"/>
        <v>-674.39999999997053</v>
      </c>
      <c r="N6307">
        <f t="shared" ca="1" si="692"/>
        <v>-1239</v>
      </c>
    </row>
    <row r="6308" spans="1:14" x14ac:dyDescent="0.25">
      <c r="A6308">
        <f ca="1"/>
        <v>5</v>
      </c>
      <c r="B6308">
        <f ca="1"/>
        <v>9</v>
      </c>
      <c r="C6308">
        <f ca="1"/>
        <v>1</v>
      </c>
      <c r="D6308">
        <f ca="1"/>
        <v>5</v>
      </c>
      <c r="E6308">
        <f ca="1"/>
        <v>4</v>
      </c>
      <c r="F6308">
        <f ca="1"/>
        <v>0</v>
      </c>
      <c r="G6308">
        <f t="shared" ca="1" si="686"/>
        <v>4</v>
      </c>
      <c r="H6308">
        <f t="shared" ca="1" si="687"/>
        <v>9</v>
      </c>
      <c r="I6308">
        <f t="shared" ca="1" si="688"/>
        <v>5</v>
      </c>
      <c r="J6308">
        <f t="shared" ca="1" si="689"/>
        <v>9</v>
      </c>
      <c r="K6308" cm="1">
        <f t="array" aca="1" ref="K6308" ca="1">IF(G6308&gt;7,
        IF(G6308&gt;H6308, 1, IF(G6308&lt;H6308, 0, 2)),
        IF(       H6308&gt;7,
                     IF(G6308&gt;H6308, 1, IF(G6308&lt;H6308, 0, 2)),
                     IF(         G6308&lt;6,
                                   IF(            _xlfn.XLOOKUP(C6308,'deck &amp; rules'!$D$22:$M$22,_xlfn.XLOOKUP(H6308,'deck &amp; rules'!$C$23:$C$30,'deck &amp; rules'!$D$23:$M$30))="draw",
                                                     IF(I6308&gt;J6308,1,IF(I6308&lt;J6308,0,2)),
                                                     IF(I6308&gt;H6308,1,IF(I6308&lt;H6308,0,2))),
                                   IF(H6308&lt;7,
                                        IF(G6308&gt;J6308,1,IF(G6308&lt;J6308,0,2)),
                                        IF(G6308&gt;H6308,1,IF(G6308&lt;H6308,0,2))
                                        )
                          )
              )
        )</f>
        <v>0</v>
      </c>
      <c r="L6308">
        <f t="shared" ca="1" si="690"/>
        <v>-597</v>
      </c>
      <c r="M6308">
        <f t="shared" ca="1" si="691"/>
        <v>-673.44999999997049</v>
      </c>
      <c r="N6308">
        <f t="shared" ca="1" si="692"/>
        <v>-1240</v>
      </c>
    </row>
    <row r="6309" spans="1:14" x14ac:dyDescent="0.25">
      <c r="A6309">
        <f ca="1"/>
        <v>7</v>
      </c>
      <c r="B6309">
        <f ca="1"/>
        <v>0</v>
      </c>
      <c r="C6309">
        <f ca="1"/>
        <v>7</v>
      </c>
      <c r="D6309">
        <f ca="1"/>
        <v>0</v>
      </c>
      <c r="E6309">
        <f ca="1"/>
        <v>9</v>
      </c>
      <c r="F6309">
        <f ca="1"/>
        <v>4</v>
      </c>
      <c r="G6309">
        <f t="shared" ca="1" si="686"/>
        <v>7</v>
      </c>
      <c r="H6309">
        <f t="shared" ca="1" si="687"/>
        <v>9</v>
      </c>
      <c r="I6309">
        <f t="shared" ca="1" si="688"/>
        <v>4</v>
      </c>
      <c r="J6309">
        <f t="shared" ca="1" si="689"/>
        <v>3</v>
      </c>
      <c r="K6309" cm="1">
        <f t="array" aca="1" ref="K6309" ca="1">IF(G6309&gt;7,
        IF(G6309&gt;H6309, 1, IF(G6309&lt;H6309, 0, 2)),
        IF(       H6309&gt;7,
                     IF(G6309&gt;H6309, 1, IF(G6309&lt;H6309, 0, 2)),
                     IF(         G6309&lt;6,
                                   IF(            _xlfn.XLOOKUP(C6309,'deck &amp; rules'!$D$22:$M$22,_xlfn.XLOOKUP(H6309,'deck &amp; rules'!$C$23:$C$30,'deck &amp; rules'!$D$23:$M$30))="draw",
                                                     IF(I6309&gt;J6309,1,IF(I6309&lt;J6309,0,2)),
                                                     IF(I6309&gt;H6309,1,IF(I6309&lt;H6309,0,2))),
                                   IF(H6309&lt;7,
                                        IF(G6309&gt;J6309,1,IF(G6309&lt;J6309,0,2)),
                                        IF(G6309&gt;H6309,1,IF(G6309&lt;H6309,0,2))
                                        )
                          )
              )
        )</f>
        <v>0</v>
      </c>
      <c r="L6309">
        <f t="shared" ca="1" si="690"/>
        <v>-598</v>
      </c>
      <c r="M6309">
        <f t="shared" ca="1" si="691"/>
        <v>-672.49999999997044</v>
      </c>
      <c r="N6309">
        <f t="shared" ca="1" si="692"/>
        <v>-1241</v>
      </c>
    </row>
    <row r="6310" spans="1:14" x14ac:dyDescent="0.25">
      <c r="A6310">
        <f ca="1"/>
        <v>3</v>
      </c>
      <c r="B6310">
        <f ca="1"/>
        <v>1</v>
      </c>
      <c r="C6310">
        <f ca="1"/>
        <v>8</v>
      </c>
      <c r="D6310">
        <f ca="1"/>
        <v>8</v>
      </c>
      <c r="E6310">
        <f ca="1"/>
        <v>9</v>
      </c>
      <c r="F6310">
        <f ca="1"/>
        <v>0</v>
      </c>
      <c r="G6310">
        <f t="shared" ca="1" si="686"/>
        <v>4</v>
      </c>
      <c r="H6310">
        <f t="shared" ca="1" si="687"/>
        <v>7</v>
      </c>
      <c r="I6310">
        <f t="shared" ca="1" si="688"/>
        <v>2</v>
      </c>
      <c r="J6310">
        <f t="shared" ca="1" si="689"/>
        <v>7</v>
      </c>
      <c r="K6310" cm="1">
        <f t="array" aca="1" ref="K6310" ca="1">IF(G6310&gt;7,
        IF(G6310&gt;H6310, 1, IF(G6310&lt;H6310, 0, 2)),
        IF(       H6310&gt;7,
                     IF(G6310&gt;H6310, 1, IF(G6310&lt;H6310, 0, 2)),
                     IF(         G6310&lt;6,
                                   IF(            _xlfn.XLOOKUP(C6310,'deck &amp; rules'!$D$22:$M$22,_xlfn.XLOOKUP(H6310,'deck &amp; rules'!$C$23:$C$30,'deck &amp; rules'!$D$23:$M$30))="draw",
                                                     IF(I6310&gt;J6310,1,IF(I6310&lt;J6310,0,2)),
                                                     IF(I6310&gt;H6310,1,IF(I6310&lt;H6310,0,2))),
                                   IF(H6310&lt;7,
                                        IF(G6310&gt;J6310,1,IF(G6310&lt;J6310,0,2)),
                                        IF(G6310&gt;H6310,1,IF(G6310&lt;H6310,0,2))
                                        )
                          )
              )
        )</f>
        <v>0</v>
      </c>
      <c r="L6310">
        <f t="shared" ca="1" si="690"/>
        <v>-599</v>
      </c>
      <c r="M6310">
        <f t="shared" ca="1" si="691"/>
        <v>-671.5499999999704</v>
      </c>
      <c r="N6310">
        <f t="shared" ca="1" si="692"/>
        <v>-1242</v>
      </c>
    </row>
    <row r="6311" spans="1:14" x14ac:dyDescent="0.25">
      <c r="A6311">
        <f ca="1"/>
        <v>0</v>
      </c>
      <c r="B6311">
        <f ca="1"/>
        <v>8</v>
      </c>
      <c r="C6311">
        <f ca="1"/>
        <v>7</v>
      </c>
      <c r="D6311">
        <f ca="1"/>
        <v>8</v>
      </c>
      <c r="E6311">
        <f ca="1"/>
        <v>9</v>
      </c>
      <c r="F6311">
        <f ca="1"/>
        <v>3</v>
      </c>
      <c r="G6311">
        <f t="shared" ca="1" si="686"/>
        <v>8</v>
      </c>
      <c r="H6311">
        <f t="shared" ca="1" si="687"/>
        <v>7</v>
      </c>
      <c r="I6311">
        <f t="shared" ca="1" si="688"/>
        <v>5</v>
      </c>
      <c r="J6311">
        <f t="shared" ca="1" si="689"/>
        <v>0</v>
      </c>
      <c r="K6311" cm="1">
        <f t="array" aca="1" ref="K6311" ca="1">IF(G6311&gt;7,
        IF(G6311&gt;H6311, 1, IF(G6311&lt;H6311, 0, 2)),
        IF(       H6311&gt;7,
                     IF(G6311&gt;H6311, 1, IF(G6311&lt;H6311, 0, 2)),
                     IF(         G6311&lt;6,
                                   IF(            _xlfn.XLOOKUP(C6311,'deck &amp; rules'!$D$22:$M$22,_xlfn.XLOOKUP(H6311,'deck &amp; rules'!$C$23:$C$30,'deck &amp; rules'!$D$23:$M$30))="draw",
                                                     IF(I6311&gt;J6311,1,IF(I6311&lt;J6311,0,2)),
                                                     IF(I6311&gt;H6311,1,IF(I6311&lt;H6311,0,2))),
                                   IF(H6311&lt;7,
                                        IF(G6311&gt;J6311,1,IF(G6311&lt;J6311,0,2)),
                                        IF(G6311&gt;H6311,1,IF(G6311&lt;H6311,0,2))
                                        )
                          )
              )
        )</f>
        <v>1</v>
      </c>
      <c r="L6311">
        <f t="shared" ca="1" si="690"/>
        <v>-598</v>
      </c>
      <c r="M6311">
        <f t="shared" ca="1" si="691"/>
        <v>-672.5499999999704</v>
      </c>
      <c r="N6311">
        <f t="shared" ca="1" si="692"/>
        <v>-1243</v>
      </c>
    </row>
    <row r="6312" spans="1:14" x14ac:dyDescent="0.25">
      <c r="A6312">
        <f ca="1"/>
        <v>4</v>
      </c>
      <c r="B6312">
        <f ca="1"/>
        <v>9</v>
      </c>
      <c r="C6312">
        <f ca="1"/>
        <v>4</v>
      </c>
      <c r="D6312">
        <f ca="1"/>
        <v>2</v>
      </c>
      <c r="E6312">
        <f ca="1"/>
        <v>0</v>
      </c>
      <c r="F6312">
        <f ca="1"/>
        <v>0</v>
      </c>
      <c r="G6312">
        <f t="shared" ca="1" si="686"/>
        <v>3</v>
      </c>
      <c r="H6312">
        <f t="shared" ca="1" si="687"/>
        <v>2</v>
      </c>
      <c r="I6312">
        <f t="shared" ca="1" si="688"/>
        <v>7</v>
      </c>
      <c r="J6312">
        <f t="shared" ca="1" si="689"/>
        <v>2</v>
      </c>
      <c r="K6312" cm="1">
        <f t="array" aca="1" ref="K6312" ca="1">IF(G6312&gt;7,
        IF(G6312&gt;H6312, 1, IF(G6312&lt;H6312, 0, 2)),
        IF(       H6312&gt;7,
                     IF(G6312&gt;H6312, 1, IF(G6312&lt;H6312, 0, 2)),
                     IF(         G6312&lt;6,
                                   IF(            _xlfn.XLOOKUP(C6312,'deck &amp; rules'!$D$22:$M$22,_xlfn.XLOOKUP(H6312,'deck &amp; rules'!$C$23:$C$30,'deck &amp; rules'!$D$23:$M$30))="draw",
                                                     IF(I6312&gt;J6312,1,IF(I6312&lt;J6312,0,2)),
                                                     IF(I6312&gt;H6312,1,IF(I6312&lt;H6312,0,2))),
                                   IF(H6312&lt;7,
                                        IF(G6312&gt;J6312,1,IF(G6312&lt;J6312,0,2)),
                                        IF(G6312&gt;H6312,1,IF(G6312&lt;H6312,0,2))
                                        )
                          )
              )
        )</f>
        <v>1</v>
      </c>
      <c r="L6312">
        <f t="shared" ca="1" si="690"/>
        <v>-597</v>
      </c>
      <c r="M6312">
        <f t="shared" ca="1" si="691"/>
        <v>-673.5499999999704</v>
      </c>
      <c r="N6312">
        <f t="shared" ca="1" si="692"/>
        <v>-1244</v>
      </c>
    </row>
    <row r="6313" spans="1:14" x14ac:dyDescent="0.25">
      <c r="A6313">
        <f ca="1"/>
        <v>8</v>
      </c>
      <c r="B6313">
        <f ca="1"/>
        <v>0</v>
      </c>
      <c r="C6313">
        <f ca="1"/>
        <v>0</v>
      </c>
      <c r="D6313">
        <f ca="1"/>
        <v>9</v>
      </c>
      <c r="E6313">
        <f ca="1"/>
        <v>3</v>
      </c>
      <c r="F6313">
        <f ca="1"/>
        <v>1</v>
      </c>
      <c r="G6313">
        <f t="shared" ca="1" si="686"/>
        <v>8</v>
      </c>
      <c r="H6313">
        <f t="shared" ca="1" si="687"/>
        <v>2</v>
      </c>
      <c r="I6313">
        <f t="shared" ca="1" si="688"/>
        <v>8</v>
      </c>
      <c r="J6313">
        <f t="shared" ca="1" si="689"/>
        <v>3</v>
      </c>
      <c r="K6313" cm="1">
        <f t="array" aca="1" ref="K6313" ca="1">IF(G6313&gt;7,
        IF(G6313&gt;H6313, 1, IF(G6313&lt;H6313, 0, 2)),
        IF(       H6313&gt;7,
                     IF(G6313&gt;H6313, 1, IF(G6313&lt;H6313, 0, 2)),
                     IF(         G6313&lt;6,
                                   IF(            _xlfn.XLOOKUP(C6313,'deck &amp; rules'!$D$22:$M$22,_xlfn.XLOOKUP(H6313,'deck &amp; rules'!$C$23:$C$30,'deck &amp; rules'!$D$23:$M$30))="draw",
                                                     IF(I6313&gt;J6313,1,IF(I6313&lt;J6313,0,2)),
                                                     IF(I6313&gt;H6313,1,IF(I6313&lt;H6313,0,2))),
                                   IF(H6313&lt;7,
                                        IF(G6313&gt;J6313,1,IF(G6313&lt;J6313,0,2)),
                                        IF(G6313&gt;H6313,1,IF(G6313&lt;H6313,0,2))
                                        )
                          )
              )
        )</f>
        <v>1</v>
      </c>
      <c r="L6313">
        <f t="shared" ca="1" si="690"/>
        <v>-596</v>
      </c>
      <c r="M6313">
        <f t="shared" ca="1" si="691"/>
        <v>-674.5499999999704</v>
      </c>
      <c r="N6313">
        <f t="shared" ca="1" si="692"/>
        <v>-1245</v>
      </c>
    </row>
    <row r="6314" spans="1:14" x14ac:dyDescent="0.25">
      <c r="A6314">
        <f ca="1"/>
        <v>6</v>
      </c>
      <c r="B6314">
        <f ca="1"/>
        <v>0</v>
      </c>
      <c r="C6314">
        <f ca="1"/>
        <v>5</v>
      </c>
      <c r="D6314">
        <f ca="1"/>
        <v>0</v>
      </c>
      <c r="E6314">
        <f ca="1"/>
        <v>0</v>
      </c>
      <c r="F6314">
        <f ca="1"/>
        <v>7</v>
      </c>
      <c r="G6314">
        <f t="shared" ca="1" si="686"/>
        <v>6</v>
      </c>
      <c r="H6314">
        <f t="shared" ca="1" si="687"/>
        <v>0</v>
      </c>
      <c r="I6314">
        <f t="shared" ca="1" si="688"/>
        <v>1</v>
      </c>
      <c r="J6314">
        <f t="shared" ca="1" si="689"/>
        <v>7</v>
      </c>
      <c r="K6314" cm="1">
        <f t="array" aca="1" ref="K6314" ca="1">IF(G6314&gt;7,
        IF(G6314&gt;H6314, 1, IF(G6314&lt;H6314, 0, 2)),
        IF(       H6314&gt;7,
                     IF(G6314&gt;H6314, 1, IF(G6314&lt;H6314, 0, 2)),
                     IF(         G6314&lt;6,
                                   IF(            _xlfn.XLOOKUP(C6314,'deck &amp; rules'!$D$22:$M$22,_xlfn.XLOOKUP(H6314,'deck &amp; rules'!$C$23:$C$30,'deck &amp; rules'!$D$23:$M$30))="draw",
                                                     IF(I6314&gt;J6314,1,IF(I6314&lt;J6314,0,2)),
                                                     IF(I6314&gt;H6314,1,IF(I6314&lt;H6314,0,2))),
                                   IF(H6314&lt;7,
                                        IF(G6314&gt;J6314,1,IF(G6314&lt;J6314,0,2)),
                                        IF(G6314&gt;H6314,1,IF(G6314&lt;H6314,0,2))
                                        )
                          )
              )
        )</f>
        <v>0</v>
      </c>
      <c r="L6314">
        <f t="shared" ca="1" si="690"/>
        <v>-597</v>
      </c>
      <c r="M6314">
        <f t="shared" ca="1" si="691"/>
        <v>-673.59999999997035</v>
      </c>
      <c r="N6314">
        <f t="shared" ca="1" si="692"/>
        <v>-1246</v>
      </c>
    </row>
    <row r="6315" spans="1:14" x14ac:dyDescent="0.25">
      <c r="A6315">
        <f ca="1"/>
        <v>7</v>
      </c>
      <c r="B6315">
        <f ca="1"/>
        <v>0</v>
      </c>
      <c r="C6315">
        <f ca="1"/>
        <v>2</v>
      </c>
      <c r="D6315">
        <f ca="1"/>
        <v>6</v>
      </c>
      <c r="E6315">
        <f ca="1"/>
        <v>6</v>
      </c>
      <c r="F6315">
        <f ca="1"/>
        <v>4</v>
      </c>
      <c r="G6315">
        <f t="shared" ca="1" si="686"/>
        <v>7</v>
      </c>
      <c r="H6315">
        <f t="shared" ca="1" si="687"/>
        <v>2</v>
      </c>
      <c r="I6315">
        <f t="shared" ca="1" si="688"/>
        <v>9</v>
      </c>
      <c r="J6315">
        <f t="shared" ca="1" si="689"/>
        <v>6</v>
      </c>
      <c r="K6315" cm="1">
        <f t="array" aca="1" ref="K6315" ca="1">IF(G6315&gt;7,
        IF(G6315&gt;H6315, 1, IF(G6315&lt;H6315, 0, 2)),
        IF(       H6315&gt;7,
                     IF(G6315&gt;H6315, 1, IF(G6315&lt;H6315, 0, 2)),
                     IF(         G6315&lt;6,
                                   IF(            _xlfn.XLOOKUP(C6315,'deck &amp; rules'!$D$22:$M$22,_xlfn.XLOOKUP(H6315,'deck &amp; rules'!$C$23:$C$30,'deck &amp; rules'!$D$23:$M$30))="draw",
                                                     IF(I6315&gt;J6315,1,IF(I6315&lt;J6315,0,2)),
                                                     IF(I6315&gt;H6315,1,IF(I6315&lt;H6315,0,2))),
                                   IF(H6315&lt;7,
                                        IF(G6315&gt;J6315,1,IF(G6315&lt;J6315,0,2)),
                                        IF(G6315&gt;H6315,1,IF(G6315&lt;H6315,0,2))
                                        )
                          )
              )
        )</f>
        <v>1</v>
      </c>
      <c r="L6315">
        <f t="shared" ca="1" si="690"/>
        <v>-596</v>
      </c>
      <c r="M6315">
        <f t="shared" ca="1" si="691"/>
        <v>-674.59999999997035</v>
      </c>
      <c r="N6315">
        <f t="shared" ca="1" si="692"/>
        <v>-1247</v>
      </c>
    </row>
    <row r="6316" spans="1:14" x14ac:dyDescent="0.25">
      <c r="A6316">
        <f ca="1"/>
        <v>5</v>
      </c>
      <c r="B6316">
        <f ca="1"/>
        <v>2</v>
      </c>
      <c r="C6316">
        <f ca="1"/>
        <v>0</v>
      </c>
      <c r="D6316">
        <f ca="1"/>
        <v>2</v>
      </c>
      <c r="E6316">
        <f ca="1"/>
        <v>0</v>
      </c>
      <c r="F6316">
        <f ca="1"/>
        <v>4</v>
      </c>
      <c r="G6316">
        <f t="shared" ca="1" si="686"/>
        <v>7</v>
      </c>
      <c r="H6316">
        <f t="shared" ca="1" si="687"/>
        <v>2</v>
      </c>
      <c r="I6316">
        <f t="shared" ca="1" si="688"/>
        <v>7</v>
      </c>
      <c r="J6316">
        <f t="shared" ca="1" si="689"/>
        <v>6</v>
      </c>
      <c r="K6316" cm="1">
        <f t="array" aca="1" ref="K6316" ca="1">IF(G6316&gt;7,
        IF(G6316&gt;H6316, 1, IF(G6316&lt;H6316, 0, 2)),
        IF(       H6316&gt;7,
                     IF(G6316&gt;H6316, 1, IF(G6316&lt;H6316, 0, 2)),
                     IF(         G6316&lt;6,
                                   IF(            _xlfn.XLOOKUP(C6316,'deck &amp; rules'!$D$22:$M$22,_xlfn.XLOOKUP(H6316,'deck &amp; rules'!$C$23:$C$30,'deck &amp; rules'!$D$23:$M$30))="draw",
                                                     IF(I6316&gt;J6316,1,IF(I6316&lt;J6316,0,2)),
                                                     IF(I6316&gt;H6316,1,IF(I6316&lt;H6316,0,2))),
                                   IF(H6316&lt;7,
                                        IF(G6316&gt;J6316,1,IF(G6316&lt;J6316,0,2)),
                                        IF(G6316&gt;H6316,1,IF(G6316&lt;H6316,0,2))
                                        )
                          )
              )
        )</f>
        <v>1</v>
      </c>
      <c r="L6316">
        <f t="shared" ca="1" si="690"/>
        <v>-595</v>
      </c>
      <c r="M6316">
        <f t="shared" ca="1" si="691"/>
        <v>-675.59999999997035</v>
      </c>
      <c r="N6316">
        <f t="shared" ca="1" si="692"/>
        <v>-1248</v>
      </c>
    </row>
    <row r="6317" spans="1:14" x14ac:dyDescent="0.25">
      <c r="A6317">
        <f ca="1"/>
        <v>4</v>
      </c>
      <c r="B6317">
        <f ca="1"/>
        <v>5</v>
      </c>
      <c r="C6317">
        <f ca="1"/>
        <v>2</v>
      </c>
      <c r="D6317">
        <f ca="1"/>
        <v>0</v>
      </c>
      <c r="E6317">
        <f ca="1"/>
        <v>3</v>
      </c>
      <c r="F6317">
        <f ca="1"/>
        <v>9</v>
      </c>
      <c r="G6317">
        <f t="shared" ca="1" si="686"/>
        <v>9</v>
      </c>
      <c r="H6317">
        <f t="shared" ca="1" si="687"/>
        <v>3</v>
      </c>
      <c r="I6317">
        <f t="shared" ca="1" si="688"/>
        <v>1</v>
      </c>
      <c r="J6317">
        <f t="shared" ca="1" si="689"/>
        <v>2</v>
      </c>
      <c r="K6317" cm="1">
        <f t="array" aca="1" ref="K6317" ca="1">IF(G6317&gt;7,
        IF(G6317&gt;H6317, 1, IF(G6317&lt;H6317, 0, 2)),
        IF(       H6317&gt;7,
                     IF(G6317&gt;H6317, 1, IF(G6317&lt;H6317, 0, 2)),
                     IF(         G6317&lt;6,
                                   IF(            _xlfn.XLOOKUP(C6317,'deck &amp; rules'!$D$22:$M$22,_xlfn.XLOOKUP(H6317,'deck &amp; rules'!$C$23:$C$30,'deck &amp; rules'!$D$23:$M$30))="draw",
                                                     IF(I6317&gt;J6317,1,IF(I6317&lt;J6317,0,2)),
                                                     IF(I6317&gt;H6317,1,IF(I6317&lt;H6317,0,2))),
                                   IF(H6317&lt;7,
                                        IF(G6317&gt;J6317,1,IF(G6317&lt;J6317,0,2)),
                                        IF(G6317&gt;H6317,1,IF(G6317&lt;H6317,0,2))
                                        )
                          )
              )
        )</f>
        <v>1</v>
      </c>
      <c r="L6317">
        <f t="shared" ca="1" si="690"/>
        <v>-594</v>
      </c>
      <c r="M6317">
        <f t="shared" ca="1" si="691"/>
        <v>-676.59999999997035</v>
      </c>
      <c r="N6317">
        <f t="shared" ca="1" si="692"/>
        <v>-1249</v>
      </c>
    </row>
    <row r="6318" spans="1:14" x14ac:dyDescent="0.25">
      <c r="A6318">
        <f ca="1"/>
        <v>9</v>
      </c>
      <c r="B6318">
        <f ca="1"/>
        <v>2</v>
      </c>
      <c r="C6318">
        <f ca="1"/>
        <v>6</v>
      </c>
      <c r="D6318">
        <f ca="1"/>
        <v>0</v>
      </c>
      <c r="E6318">
        <f ca="1"/>
        <v>2</v>
      </c>
      <c r="F6318">
        <f ca="1"/>
        <v>3</v>
      </c>
      <c r="G6318">
        <f t="shared" ca="1" si="686"/>
        <v>1</v>
      </c>
      <c r="H6318">
        <f t="shared" ca="1" si="687"/>
        <v>2</v>
      </c>
      <c r="I6318">
        <f t="shared" ca="1" si="688"/>
        <v>7</v>
      </c>
      <c r="J6318">
        <f t="shared" ca="1" si="689"/>
        <v>5</v>
      </c>
      <c r="K6318" cm="1">
        <f t="array" aca="1" ref="K6318" ca="1">IF(G6318&gt;7,
        IF(G6318&gt;H6318, 1, IF(G6318&lt;H6318, 0, 2)),
        IF(       H6318&gt;7,
                     IF(G6318&gt;H6318, 1, IF(G6318&lt;H6318, 0, 2)),
                     IF(         G6318&lt;6,
                                   IF(            _xlfn.XLOOKUP(C6318,'deck &amp; rules'!$D$22:$M$22,_xlfn.XLOOKUP(H6318,'deck &amp; rules'!$C$23:$C$30,'deck &amp; rules'!$D$23:$M$30))="draw",
                                                     IF(I6318&gt;J6318,1,IF(I6318&lt;J6318,0,2)),
                                                     IF(I6318&gt;H6318,1,IF(I6318&lt;H6318,0,2))),
                                   IF(H6318&lt;7,
                                        IF(G6318&gt;J6318,1,IF(G6318&lt;J6318,0,2)),
                                        IF(G6318&gt;H6318,1,IF(G6318&lt;H6318,0,2))
                                        )
                          )
              )
        )</f>
        <v>1</v>
      </c>
      <c r="L6318">
        <f t="shared" ca="1" si="690"/>
        <v>-593</v>
      </c>
      <c r="M6318">
        <f t="shared" ca="1" si="691"/>
        <v>-677.59999999997035</v>
      </c>
      <c r="N6318">
        <f t="shared" ca="1" si="692"/>
        <v>-1250</v>
      </c>
    </row>
    <row r="6319" spans="1:14" x14ac:dyDescent="0.25">
      <c r="A6319">
        <f ca="1"/>
        <v>0</v>
      </c>
      <c r="B6319">
        <f ca="1"/>
        <v>2</v>
      </c>
      <c r="C6319">
        <f ca="1"/>
        <v>0</v>
      </c>
      <c r="D6319">
        <f ca="1"/>
        <v>6</v>
      </c>
      <c r="E6319">
        <f ca="1"/>
        <v>6</v>
      </c>
      <c r="F6319">
        <f ca="1"/>
        <v>5</v>
      </c>
      <c r="G6319">
        <f t="shared" ca="1" si="686"/>
        <v>2</v>
      </c>
      <c r="H6319">
        <f t="shared" ca="1" si="687"/>
        <v>2</v>
      </c>
      <c r="I6319">
        <f t="shared" ca="1" si="688"/>
        <v>2</v>
      </c>
      <c r="J6319">
        <f t="shared" ca="1" si="689"/>
        <v>7</v>
      </c>
      <c r="K6319" cm="1">
        <f t="array" aca="1" ref="K6319" ca="1">IF(G6319&gt;7,
        IF(G6319&gt;H6319, 1, IF(G6319&lt;H6319, 0, 2)),
        IF(       H6319&gt;7,
                     IF(G6319&gt;H6319, 1, IF(G6319&lt;H6319, 0, 2)),
                     IF(         G6319&lt;6,
                                   IF(            _xlfn.XLOOKUP(C6319,'deck &amp; rules'!$D$22:$M$22,_xlfn.XLOOKUP(H6319,'deck &amp; rules'!$C$23:$C$30,'deck &amp; rules'!$D$23:$M$30))="draw",
                                                     IF(I6319&gt;J6319,1,IF(I6319&lt;J6319,0,2)),
                                                     IF(I6319&gt;H6319,1,IF(I6319&lt;H6319,0,2))),
                                   IF(H6319&lt;7,
                                        IF(G6319&gt;J6319,1,IF(G6319&lt;J6319,0,2)),
                                        IF(G6319&gt;H6319,1,IF(G6319&lt;H6319,0,2))
                                        )
                          )
              )
        )</f>
        <v>0</v>
      </c>
      <c r="L6319">
        <f t="shared" ca="1" si="690"/>
        <v>-594</v>
      </c>
      <c r="M6319">
        <f t="shared" ca="1" si="691"/>
        <v>-676.6499999999703</v>
      </c>
      <c r="N6319">
        <f t="shared" ca="1" si="692"/>
        <v>-1251</v>
      </c>
    </row>
    <row r="6320" spans="1:14" x14ac:dyDescent="0.25">
      <c r="A6320">
        <f ca="1"/>
        <v>0</v>
      </c>
      <c r="B6320">
        <f ca="1"/>
        <v>3</v>
      </c>
      <c r="C6320">
        <f ca="1"/>
        <v>8</v>
      </c>
      <c r="D6320">
        <f ca="1"/>
        <v>2</v>
      </c>
      <c r="E6320">
        <f ca="1"/>
        <v>1</v>
      </c>
      <c r="F6320">
        <f ca="1"/>
        <v>8</v>
      </c>
      <c r="G6320">
        <f t="shared" ca="1" si="686"/>
        <v>3</v>
      </c>
      <c r="H6320">
        <f t="shared" ca="1" si="687"/>
        <v>3</v>
      </c>
      <c r="I6320">
        <f t="shared" ca="1" si="688"/>
        <v>1</v>
      </c>
      <c r="J6320">
        <f t="shared" ca="1" si="689"/>
        <v>1</v>
      </c>
      <c r="K6320" cm="1">
        <f t="array" aca="1" ref="K6320" ca="1">IF(G6320&gt;7,
        IF(G6320&gt;H6320, 1, IF(G6320&lt;H6320, 0, 2)),
        IF(       H6320&gt;7,
                     IF(G6320&gt;H6320, 1, IF(G6320&lt;H6320, 0, 2)),
                     IF(         G6320&lt;6,
                                   IF(            _xlfn.XLOOKUP(C6320,'deck &amp; rules'!$D$22:$M$22,_xlfn.XLOOKUP(H6320,'deck &amp; rules'!$C$23:$C$30,'deck &amp; rules'!$D$23:$M$30))="draw",
                                                     IF(I6320&gt;J6320,1,IF(I6320&lt;J6320,0,2)),
                                                     IF(I6320&gt;H6320,1,IF(I6320&lt;H6320,0,2))),
                                   IF(H6320&lt;7,
                                        IF(G6320&gt;J6320,1,IF(G6320&lt;J6320,0,2)),
                                        IF(G6320&gt;H6320,1,IF(G6320&lt;H6320,0,2))
                                        )
                          )
              )
        )</f>
        <v>0</v>
      </c>
      <c r="L6320">
        <f t="shared" ca="1" si="690"/>
        <v>-595</v>
      </c>
      <c r="M6320">
        <f t="shared" ca="1" si="691"/>
        <v>-675.69999999997026</v>
      </c>
      <c r="N6320">
        <f t="shared" ca="1" si="692"/>
        <v>-1252</v>
      </c>
    </row>
    <row r="6321" spans="1:14" x14ac:dyDescent="0.25">
      <c r="A6321">
        <f ca="1"/>
        <v>8</v>
      </c>
      <c r="B6321">
        <f ca="1"/>
        <v>0</v>
      </c>
      <c r="C6321">
        <f ca="1"/>
        <v>9</v>
      </c>
      <c r="D6321">
        <f ca="1"/>
        <v>4</v>
      </c>
      <c r="E6321">
        <f ca="1"/>
        <v>5</v>
      </c>
      <c r="F6321">
        <f ca="1"/>
        <v>7</v>
      </c>
      <c r="G6321">
        <f t="shared" ca="1" si="686"/>
        <v>8</v>
      </c>
      <c r="H6321">
        <f t="shared" ca="1" si="687"/>
        <v>9</v>
      </c>
      <c r="I6321">
        <f t="shared" ca="1" si="688"/>
        <v>7</v>
      </c>
      <c r="J6321">
        <f t="shared" ca="1" si="689"/>
        <v>6</v>
      </c>
      <c r="K6321" cm="1">
        <f t="array" aca="1" ref="K6321" ca="1">IF(G6321&gt;7,
        IF(G6321&gt;H6321, 1, IF(G6321&lt;H6321, 0, 2)),
        IF(       H6321&gt;7,
                     IF(G6321&gt;H6321, 1, IF(G6321&lt;H6321, 0, 2)),
                     IF(         G6321&lt;6,
                                   IF(            _xlfn.XLOOKUP(C6321,'deck &amp; rules'!$D$22:$M$22,_xlfn.XLOOKUP(H6321,'deck &amp; rules'!$C$23:$C$30,'deck &amp; rules'!$D$23:$M$30))="draw",
                                                     IF(I6321&gt;J6321,1,IF(I6321&lt;J6321,0,2)),
                                                     IF(I6321&gt;H6321,1,IF(I6321&lt;H6321,0,2))),
                                   IF(H6321&lt;7,
                                        IF(G6321&gt;J6321,1,IF(G6321&lt;J6321,0,2)),
                                        IF(G6321&gt;H6321,1,IF(G6321&lt;H6321,0,2))
                                        )
                          )
              )
        )</f>
        <v>0</v>
      </c>
      <c r="L6321">
        <f t="shared" ca="1" si="690"/>
        <v>-596</v>
      </c>
      <c r="M6321">
        <f t="shared" ca="1" si="691"/>
        <v>-674.74999999997021</v>
      </c>
      <c r="N6321">
        <f t="shared" ca="1" si="692"/>
        <v>-1253</v>
      </c>
    </row>
    <row r="6322" spans="1:14" x14ac:dyDescent="0.25">
      <c r="A6322">
        <f ca="1"/>
        <v>2</v>
      </c>
      <c r="B6322">
        <f ca="1"/>
        <v>0</v>
      </c>
      <c r="C6322">
        <f ca="1"/>
        <v>5</v>
      </c>
      <c r="D6322">
        <f ca="1"/>
        <v>1</v>
      </c>
      <c r="E6322">
        <f ca="1"/>
        <v>4</v>
      </c>
      <c r="F6322">
        <f ca="1"/>
        <v>6</v>
      </c>
      <c r="G6322">
        <f t="shared" ca="1" si="686"/>
        <v>2</v>
      </c>
      <c r="H6322">
        <f t="shared" ca="1" si="687"/>
        <v>5</v>
      </c>
      <c r="I6322">
        <f t="shared" ca="1" si="688"/>
        <v>7</v>
      </c>
      <c r="J6322">
        <f t="shared" ca="1" si="689"/>
        <v>1</v>
      </c>
      <c r="K6322" cm="1">
        <f t="array" aca="1" ref="K6322" ca="1">IF(G6322&gt;7,
        IF(G6322&gt;H6322, 1, IF(G6322&lt;H6322, 0, 2)),
        IF(       H6322&gt;7,
                     IF(G6322&gt;H6322, 1, IF(G6322&lt;H6322, 0, 2)),
                     IF(         G6322&lt;6,
                                   IF(            _xlfn.XLOOKUP(C6322,'deck &amp; rules'!$D$22:$M$22,_xlfn.XLOOKUP(H6322,'deck &amp; rules'!$C$23:$C$30,'deck &amp; rules'!$D$23:$M$30))="draw",
                                                     IF(I6322&gt;J6322,1,IF(I6322&lt;J6322,0,2)),
                                                     IF(I6322&gt;H6322,1,IF(I6322&lt;H6322,0,2))),
                                   IF(H6322&lt;7,
                                        IF(G6322&gt;J6322,1,IF(G6322&lt;J6322,0,2)),
                                        IF(G6322&gt;H6322,1,IF(G6322&lt;H6322,0,2))
                                        )
                          )
              )
        )</f>
        <v>1</v>
      </c>
      <c r="L6322">
        <f t="shared" ca="1" si="690"/>
        <v>-595</v>
      </c>
      <c r="M6322">
        <f t="shared" ca="1" si="691"/>
        <v>-675.74999999997021</v>
      </c>
      <c r="N6322">
        <f t="shared" ca="1" si="692"/>
        <v>-1254</v>
      </c>
    </row>
    <row r="6323" spans="1:14" x14ac:dyDescent="0.25">
      <c r="A6323">
        <f ca="1"/>
        <v>3</v>
      </c>
      <c r="B6323">
        <f ca="1"/>
        <v>6</v>
      </c>
      <c r="C6323">
        <f ca="1"/>
        <v>0</v>
      </c>
      <c r="D6323">
        <f ca="1"/>
        <v>0</v>
      </c>
      <c r="E6323">
        <f ca="1"/>
        <v>9</v>
      </c>
      <c r="F6323">
        <f ca="1"/>
        <v>4</v>
      </c>
      <c r="G6323">
        <f t="shared" ca="1" si="686"/>
        <v>9</v>
      </c>
      <c r="H6323">
        <f t="shared" ca="1" si="687"/>
        <v>9</v>
      </c>
      <c r="I6323">
        <f t="shared" ca="1" si="688"/>
        <v>9</v>
      </c>
      <c r="J6323">
        <f t="shared" ca="1" si="689"/>
        <v>3</v>
      </c>
      <c r="K6323" cm="1">
        <f t="array" aca="1" ref="K6323" ca="1">IF(G6323&gt;7,
        IF(G6323&gt;H6323, 1, IF(G6323&lt;H6323, 0, 2)),
        IF(       H6323&gt;7,
                     IF(G6323&gt;H6323, 1, IF(G6323&lt;H6323, 0, 2)),
                     IF(         G6323&lt;6,
                                   IF(            _xlfn.XLOOKUP(C6323,'deck &amp; rules'!$D$22:$M$22,_xlfn.XLOOKUP(H6323,'deck &amp; rules'!$C$23:$C$30,'deck &amp; rules'!$D$23:$M$30))="draw",
                                                     IF(I6323&gt;J6323,1,IF(I6323&lt;J6323,0,2)),
                                                     IF(I6323&gt;H6323,1,IF(I6323&lt;H6323,0,2))),
                                   IF(H6323&lt;7,
                                        IF(G6323&gt;J6323,1,IF(G6323&lt;J6323,0,2)),
                                        IF(G6323&gt;H6323,1,IF(G6323&lt;H6323,0,2))
                                        )
                          )
              )
        )</f>
        <v>2</v>
      </c>
      <c r="L6323">
        <f t="shared" ca="1" si="690"/>
        <v>-596</v>
      </c>
      <c r="M6323">
        <f t="shared" ca="1" si="691"/>
        <v>-676.74999999997021</v>
      </c>
      <c r="N6323">
        <f t="shared" ca="1" si="692"/>
        <v>-1246</v>
      </c>
    </row>
    <row r="6324" spans="1:14" x14ac:dyDescent="0.25">
      <c r="A6324">
        <f ca="1"/>
        <v>0</v>
      </c>
      <c r="B6324">
        <f ca="1"/>
        <v>1</v>
      </c>
      <c r="C6324">
        <f ca="1"/>
        <v>2</v>
      </c>
      <c r="D6324">
        <f ca="1"/>
        <v>9</v>
      </c>
      <c r="E6324">
        <f ca="1"/>
        <v>2</v>
      </c>
      <c r="F6324">
        <f ca="1"/>
        <v>6</v>
      </c>
      <c r="G6324">
        <f t="shared" ca="1" si="686"/>
        <v>1</v>
      </c>
      <c r="H6324">
        <f t="shared" ca="1" si="687"/>
        <v>1</v>
      </c>
      <c r="I6324">
        <f t="shared" ca="1" si="688"/>
        <v>3</v>
      </c>
      <c r="J6324">
        <f t="shared" ca="1" si="689"/>
        <v>7</v>
      </c>
      <c r="K6324" cm="1">
        <f t="array" aca="1" ref="K6324" ca="1">IF(G6324&gt;7,
        IF(G6324&gt;H6324, 1, IF(G6324&lt;H6324, 0, 2)),
        IF(       H6324&gt;7,
                     IF(G6324&gt;H6324, 1, IF(G6324&lt;H6324, 0, 2)),
                     IF(         G6324&lt;6,
                                   IF(            _xlfn.XLOOKUP(C6324,'deck &amp; rules'!$D$22:$M$22,_xlfn.XLOOKUP(H6324,'deck &amp; rules'!$C$23:$C$30,'deck &amp; rules'!$D$23:$M$30))="draw",
                                                     IF(I6324&gt;J6324,1,IF(I6324&lt;J6324,0,2)),
                                                     IF(I6324&gt;H6324,1,IF(I6324&lt;H6324,0,2))),
                                   IF(H6324&lt;7,
                                        IF(G6324&gt;J6324,1,IF(G6324&lt;J6324,0,2)),
                                        IF(G6324&gt;H6324,1,IF(G6324&lt;H6324,0,2))
                                        )
                          )
              )
        )</f>
        <v>0</v>
      </c>
      <c r="L6324">
        <f t="shared" ca="1" si="690"/>
        <v>-597</v>
      </c>
      <c r="M6324">
        <f t="shared" ca="1" si="691"/>
        <v>-675.79999999997017</v>
      </c>
      <c r="N6324">
        <f t="shared" ca="1" si="692"/>
        <v>-1247</v>
      </c>
    </row>
    <row r="6325" spans="1:14" x14ac:dyDescent="0.25">
      <c r="A6325">
        <f ca="1"/>
        <v>2</v>
      </c>
      <c r="B6325">
        <f ca="1"/>
        <v>2</v>
      </c>
      <c r="C6325">
        <f ca="1"/>
        <v>9</v>
      </c>
      <c r="D6325">
        <f ca="1"/>
        <v>0</v>
      </c>
      <c r="E6325">
        <f ca="1"/>
        <v>0</v>
      </c>
      <c r="F6325">
        <f ca="1"/>
        <v>0</v>
      </c>
      <c r="G6325">
        <f t="shared" ca="1" si="686"/>
        <v>4</v>
      </c>
      <c r="H6325">
        <f t="shared" ca="1" si="687"/>
        <v>0</v>
      </c>
      <c r="I6325">
        <f t="shared" ca="1" si="688"/>
        <v>3</v>
      </c>
      <c r="J6325">
        <f t="shared" ca="1" si="689"/>
        <v>0</v>
      </c>
      <c r="K6325" cm="1">
        <f t="array" aca="1" ref="K6325" ca="1">IF(G6325&gt;7,
        IF(G6325&gt;H6325, 1, IF(G6325&lt;H6325, 0, 2)),
        IF(       H6325&gt;7,
                     IF(G6325&gt;H6325, 1, IF(G6325&lt;H6325, 0, 2)),
                     IF(         G6325&lt;6,
                                   IF(            _xlfn.XLOOKUP(C6325,'deck &amp; rules'!$D$22:$M$22,_xlfn.XLOOKUP(H6325,'deck &amp; rules'!$C$23:$C$30,'deck &amp; rules'!$D$23:$M$30))="draw",
                                                     IF(I6325&gt;J6325,1,IF(I6325&lt;J6325,0,2)),
                                                     IF(I6325&gt;H6325,1,IF(I6325&lt;H6325,0,2))),
                                   IF(H6325&lt;7,
                                        IF(G6325&gt;J6325,1,IF(G6325&lt;J6325,0,2)),
                                        IF(G6325&gt;H6325,1,IF(G6325&lt;H6325,0,2))
                                        )
                          )
              )
        )</f>
        <v>1</v>
      </c>
      <c r="L6325">
        <f t="shared" ca="1" si="690"/>
        <v>-596</v>
      </c>
      <c r="M6325">
        <f t="shared" ca="1" si="691"/>
        <v>-676.79999999997017</v>
      </c>
      <c r="N6325">
        <f t="shared" ca="1" si="692"/>
        <v>-1248</v>
      </c>
    </row>
    <row r="6326" spans="1:14" x14ac:dyDescent="0.25">
      <c r="A6326">
        <f ca="1"/>
        <v>9</v>
      </c>
      <c r="B6326">
        <f ca="1"/>
        <v>6</v>
      </c>
      <c r="C6326">
        <f ca="1"/>
        <v>0</v>
      </c>
      <c r="D6326">
        <f ca="1"/>
        <v>1</v>
      </c>
      <c r="E6326">
        <f ca="1"/>
        <v>9</v>
      </c>
      <c r="F6326">
        <f ca="1"/>
        <v>6</v>
      </c>
      <c r="G6326">
        <f t="shared" ca="1" si="686"/>
        <v>5</v>
      </c>
      <c r="H6326">
        <f t="shared" ca="1" si="687"/>
        <v>0</v>
      </c>
      <c r="I6326">
        <f t="shared" ca="1" si="688"/>
        <v>5</v>
      </c>
      <c r="J6326">
        <f t="shared" ca="1" si="689"/>
        <v>6</v>
      </c>
      <c r="K6326" cm="1">
        <f t="array" aca="1" ref="K6326" ca="1">IF(G6326&gt;7,
        IF(G6326&gt;H6326, 1, IF(G6326&lt;H6326, 0, 2)),
        IF(       H6326&gt;7,
                     IF(G6326&gt;H6326, 1, IF(G6326&lt;H6326, 0, 2)),
                     IF(         G6326&lt;6,
                                   IF(            _xlfn.XLOOKUP(C6326,'deck &amp; rules'!$D$22:$M$22,_xlfn.XLOOKUP(H6326,'deck &amp; rules'!$C$23:$C$30,'deck &amp; rules'!$D$23:$M$30))="draw",
                                                     IF(I6326&gt;J6326,1,IF(I6326&lt;J6326,0,2)),
                                                     IF(I6326&gt;H6326,1,IF(I6326&lt;H6326,0,2))),
                                   IF(H6326&lt;7,
                                        IF(G6326&gt;J6326,1,IF(G6326&lt;J6326,0,2)),
                                        IF(G6326&gt;H6326,1,IF(G6326&lt;H6326,0,2))
                                        )
                          )
              )
        )</f>
        <v>0</v>
      </c>
      <c r="L6326">
        <f t="shared" ca="1" si="690"/>
        <v>-597</v>
      </c>
      <c r="M6326">
        <f t="shared" ca="1" si="691"/>
        <v>-675.84999999997012</v>
      </c>
      <c r="N6326">
        <f t="shared" ca="1" si="692"/>
        <v>-1249</v>
      </c>
    </row>
    <row r="6327" spans="1:14" x14ac:dyDescent="0.25">
      <c r="A6327">
        <f ca="1"/>
        <v>7</v>
      </c>
      <c r="B6327">
        <f ca="1"/>
        <v>8</v>
      </c>
      <c r="C6327">
        <f ca="1"/>
        <v>6</v>
      </c>
      <c r="D6327">
        <f ca="1"/>
        <v>1</v>
      </c>
      <c r="E6327">
        <f ca="1"/>
        <v>7</v>
      </c>
      <c r="F6327">
        <f ca="1"/>
        <v>5</v>
      </c>
      <c r="G6327">
        <f t="shared" ca="1" si="686"/>
        <v>5</v>
      </c>
      <c r="H6327">
        <f t="shared" ca="1" si="687"/>
        <v>8</v>
      </c>
      <c r="I6327">
        <f t="shared" ca="1" si="688"/>
        <v>1</v>
      </c>
      <c r="J6327">
        <f t="shared" ca="1" si="689"/>
        <v>3</v>
      </c>
      <c r="K6327" cm="1">
        <f t="array" aca="1" ref="K6327" ca="1">IF(G6327&gt;7,
        IF(G6327&gt;H6327, 1, IF(G6327&lt;H6327, 0, 2)),
        IF(       H6327&gt;7,
                     IF(G6327&gt;H6327, 1, IF(G6327&lt;H6327, 0, 2)),
                     IF(         G6327&lt;6,
                                   IF(            _xlfn.XLOOKUP(C6327,'deck &amp; rules'!$D$22:$M$22,_xlfn.XLOOKUP(H6327,'deck &amp; rules'!$C$23:$C$30,'deck &amp; rules'!$D$23:$M$30))="draw",
                                                     IF(I6327&gt;J6327,1,IF(I6327&lt;J6327,0,2)),
                                                     IF(I6327&gt;H6327,1,IF(I6327&lt;H6327,0,2))),
                                   IF(H6327&lt;7,
                                        IF(G6327&gt;J6327,1,IF(G6327&lt;J6327,0,2)),
                                        IF(G6327&gt;H6327,1,IF(G6327&lt;H6327,0,2))
                                        )
                          )
              )
        )</f>
        <v>0</v>
      </c>
      <c r="L6327">
        <f t="shared" ca="1" si="690"/>
        <v>-598</v>
      </c>
      <c r="M6327">
        <f t="shared" ca="1" si="691"/>
        <v>-674.89999999997008</v>
      </c>
      <c r="N6327">
        <f t="shared" ca="1" si="692"/>
        <v>-1250</v>
      </c>
    </row>
    <row r="6328" spans="1:14" x14ac:dyDescent="0.25">
      <c r="A6328">
        <f ca="1"/>
        <v>0</v>
      </c>
      <c r="B6328">
        <f ca="1"/>
        <v>3</v>
      </c>
      <c r="C6328">
        <f ca="1"/>
        <v>5</v>
      </c>
      <c r="D6328">
        <f ca="1"/>
        <v>0</v>
      </c>
      <c r="E6328">
        <f ca="1"/>
        <v>6</v>
      </c>
      <c r="F6328">
        <f ca="1"/>
        <v>0</v>
      </c>
      <c r="G6328">
        <f t="shared" ca="1" si="686"/>
        <v>3</v>
      </c>
      <c r="H6328">
        <f t="shared" ca="1" si="687"/>
        <v>6</v>
      </c>
      <c r="I6328">
        <f t="shared" ca="1" si="688"/>
        <v>8</v>
      </c>
      <c r="J6328">
        <f t="shared" ca="1" si="689"/>
        <v>6</v>
      </c>
      <c r="K6328" cm="1">
        <f t="array" aca="1" ref="K6328" ca="1">IF(G6328&gt;7,
        IF(G6328&gt;H6328, 1, IF(G6328&lt;H6328, 0, 2)),
        IF(       H6328&gt;7,
                     IF(G6328&gt;H6328, 1, IF(G6328&lt;H6328, 0, 2)),
                     IF(         G6328&lt;6,
                                   IF(            _xlfn.XLOOKUP(C6328,'deck &amp; rules'!$D$22:$M$22,_xlfn.XLOOKUP(H6328,'deck &amp; rules'!$C$23:$C$30,'deck &amp; rules'!$D$23:$M$30))="draw",
                                                     IF(I6328&gt;J6328,1,IF(I6328&lt;J6328,0,2)),
                                                     IF(I6328&gt;H6328,1,IF(I6328&lt;H6328,0,2))),
                                   IF(H6328&lt;7,
                                        IF(G6328&gt;J6328,1,IF(G6328&lt;J6328,0,2)),
                                        IF(G6328&gt;H6328,1,IF(G6328&lt;H6328,0,2))
                                        )
                          )
              )
        )</f>
        <v>1</v>
      </c>
      <c r="L6328">
        <f t="shared" ca="1" si="690"/>
        <v>-597</v>
      </c>
      <c r="M6328">
        <f t="shared" ca="1" si="691"/>
        <v>-675.89999999997008</v>
      </c>
      <c r="N6328">
        <f t="shared" ca="1" si="692"/>
        <v>-1251</v>
      </c>
    </row>
    <row r="6329" spans="1:14" x14ac:dyDescent="0.25">
      <c r="A6329">
        <f ca="1"/>
        <v>1</v>
      </c>
      <c r="B6329">
        <f ca="1"/>
        <v>9</v>
      </c>
      <c r="C6329">
        <f ca="1"/>
        <v>5</v>
      </c>
      <c r="D6329">
        <f ca="1"/>
        <v>4</v>
      </c>
      <c r="E6329">
        <f ca="1"/>
        <v>0</v>
      </c>
      <c r="F6329">
        <f ca="1"/>
        <v>8</v>
      </c>
      <c r="G6329">
        <f t="shared" ca="1" si="686"/>
        <v>0</v>
      </c>
      <c r="H6329">
        <f t="shared" ca="1" si="687"/>
        <v>4</v>
      </c>
      <c r="I6329">
        <f t="shared" ca="1" si="688"/>
        <v>5</v>
      </c>
      <c r="J6329">
        <f t="shared" ca="1" si="689"/>
        <v>2</v>
      </c>
      <c r="K6329" cm="1">
        <f t="array" aca="1" ref="K6329" ca="1">IF(G6329&gt;7,
        IF(G6329&gt;H6329, 1, IF(G6329&lt;H6329, 0, 2)),
        IF(       H6329&gt;7,
                     IF(G6329&gt;H6329, 1, IF(G6329&lt;H6329, 0, 2)),
                     IF(         G6329&lt;6,
                                   IF(            _xlfn.XLOOKUP(C6329,'deck &amp; rules'!$D$22:$M$22,_xlfn.XLOOKUP(H6329,'deck &amp; rules'!$C$23:$C$30,'deck &amp; rules'!$D$23:$M$30))="draw",
                                                     IF(I6329&gt;J6329,1,IF(I6329&lt;J6329,0,2)),
                                                     IF(I6329&gt;H6329,1,IF(I6329&lt;H6329,0,2))),
                                   IF(H6329&lt;7,
                                        IF(G6329&gt;J6329,1,IF(G6329&lt;J6329,0,2)),
                                        IF(G6329&gt;H6329,1,IF(G6329&lt;H6329,0,2))
                                        )
                          )
              )
        )</f>
        <v>1</v>
      </c>
      <c r="L6329">
        <f t="shared" ca="1" si="690"/>
        <v>-596</v>
      </c>
      <c r="M6329">
        <f t="shared" ca="1" si="691"/>
        <v>-676.89999999997008</v>
      </c>
      <c r="N6329">
        <f t="shared" ca="1" si="692"/>
        <v>-1252</v>
      </c>
    </row>
    <row r="6330" spans="1:14" x14ac:dyDescent="0.25">
      <c r="A6330">
        <f ca="1"/>
        <v>2</v>
      </c>
      <c r="B6330">
        <f ca="1"/>
        <v>7</v>
      </c>
      <c r="C6330">
        <f ca="1"/>
        <v>3</v>
      </c>
      <c r="D6330">
        <f ca="1"/>
        <v>4</v>
      </c>
      <c r="E6330">
        <f ca="1"/>
        <v>0</v>
      </c>
      <c r="F6330">
        <f ca="1"/>
        <v>3</v>
      </c>
      <c r="G6330">
        <f t="shared" ca="1" si="686"/>
        <v>9</v>
      </c>
      <c r="H6330">
        <f t="shared" ca="1" si="687"/>
        <v>4</v>
      </c>
      <c r="I6330">
        <f t="shared" ca="1" si="688"/>
        <v>2</v>
      </c>
      <c r="J6330">
        <f t="shared" ca="1" si="689"/>
        <v>7</v>
      </c>
      <c r="K6330" cm="1">
        <f t="array" aca="1" ref="K6330" ca="1">IF(G6330&gt;7,
        IF(G6330&gt;H6330, 1, IF(G6330&lt;H6330, 0, 2)),
        IF(       H6330&gt;7,
                     IF(G6330&gt;H6330, 1, IF(G6330&lt;H6330, 0, 2)),
                     IF(         G6330&lt;6,
                                   IF(            _xlfn.XLOOKUP(C6330,'deck &amp; rules'!$D$22:$M$22,_xlfn.XLOOKUP(H6330,'deck &amp; rules'!$C$23:$C$30,'deck &amp; rules'!$D$23:$M$30))="draw",
                                                     IF(I6330&gt;J6330,1,IF(I6330&lt;J6330,0,2)),
                                                     IF(I6330&gt;H6330,1,IF(I6330&lt;H6330,0,2))),
                                   IF(H6330&lt;7,
                                        IF(G6330&gt;J6330,1,IF(G6330&lt;J6330,0,2)),
                                        IF(G6330&gt;H6330,1,IF(G6330&lt;H6330,0,2))
                                        )
                          )
              )
        )</f>
        <v>1</v>
      </c>
      <c r="L6330">
        <f t="shared" ca="1" si="690"/>
        <v>-595</v>
      </c>
      <c r="M6330">
        <f t="shared" ca="1" si="691"/>
        <v>-677.89999999997008</v>
      </c>
      <c r="N6330">
        <f t="shared" ca="1" si="692"/>
        <v>-1253</v>
      </c>
    </row>
    <row r="6331" spans="1:14" x14ac:dyDescent="0.25">
      <c r="A6331">
        <f ca="1"/>
        <v>0</v>
      </c>
      <c r="B6331">
        <f ca="1"/>
        <v>5</v>
      </c>
      <c r="C6331">
        <f ca="1"/>
        <v>6</v>
      </c>
      <c r="D6331">
        <f ca="1"/>
        <v>5</v>
      </c>
      <c r="E6331">
        <f ca="1"/>
        <v>9</v>
      </c>
      <c r="F6331">
        <f ca="1"/>
        <v>3</v>
      </c>
      <c r="G6331">
        <f t="shared" ca="1" si="686"/>
        <v>5</v>
      </c>
      <c r="H6331">
        <f t="shared" ca="1" si="687"/>
        <v>4</v>
      </c>
      <c r="I6331">
        <f t="shared" ca="1" si="688"/>
        <v>1</v>
      </c>
      <c r="J6331">
        <f t="shared" ca="1" si="689"/>
        <v>7</v>
      </c>
      <c r="K6331" cm="1">
        <f t="array" aca="1" ref="K6331" ca="1">IF(G6331&gt;7,
        IF(G6331&gt;H6331, 1, IF(G6331&lt;H6331, 0, 2)),
        IF(       H6331&gt;7,
                     IF(G6331&gt;H6331, 1, IF(G6331&lt;H6331, 0, 2)),
                     IF(         G6331&lt;6,
                                   IF(            _xlfn.XLOOKUP(C6331,'deck &amp; rules'!$D$22:$M$22,_xlfn.XLOOKUP(H6331,'deck &amp; rules'!$C$23:$C$30,'deck &amp; rules'!$D$23:$M$30))="draw",
                                                     IF(I6331&gt;J6331,1,IF(I6331&lt;J6331,0,2)),
                                                     IF(I6331&gt;H6331,1,IF(I6331&lt;H6331,0,2))),
                                   IF(H6331&lt;7,
                                        IF(G6331&gt;J6331,1,IF(G6331&lt;J6331,0,2)),
                                        IF(G6331&gt;H6331,1,IF(G6331&lt;H6331,0,2))
                                        )
                          )
              )
        )</f>
        <v>0</v>
      </c>
      <c r="L6331">
        <f t="shared" ca="1" si="690"/>
        <v>-596</v>
      </c>
      <c r="M6331">
        <f t="shared" ca="1" si="691"/>
        <v>-676.94999999997003</v>
      </c>
      <c r="N6331">
        <f t="shared" ca="1" si="692"/>
        <v>-1254</v>
      </c>
    </row>
    <row r="6332" spans="1:14" x14ac:dyDescent="0.25">
      <c r="A6332">
        <f ca="1"/>
        <v>2</v>
      </c>
      <c r="B6332">
        <f ca="1"/>
        <v>0</v>
      </c>
      <c r="C6332">
        <f ca="1"/>
        <v>0</v>
      </c>
      <c r="D6332">
        <f ca="1"/>
        <v>0</v>
      </c>
      <c r="E6332">
        <f ca="1"/>
        <v>3</v>
      </c>
      <c r="F6332">
        <f ca="1"/>
        <v>0</v>
      </c>
      <c r="G6332">
        <f t="shared" ca="1" si="686"/>
        <v>2</v>
      </c>
      <c r="H6332">
        <f t="shared" ca="1" si="687"/>
        <v>3</v>
      </c>
      <c r="I6332">
        <f t="shared" ca="1" si="688"/>
        <v>2</v>
      </c>
      <c r="J6332">
        <f t="shared" ca="1" si="689"/>
        <v>3</v>
      </c>
      <c r="K6332" cm="1">
        <f t="array" aca="1" ref="K6332" ca="1">IF(G6332&gt;7,
        IF(G6332&gt;H6332, 1, IF(G6332&lt;H6332, 0, 2)),
        IF(       H6332&gt;7,
                     IF(G6332&gt;H6332, 1, IF(G6332&lt;H6332, 0, 2)),
                     IF(         G6332&lt;6,
                                   IF(            _xlfn.XLOOKUP(C6332,'deck &amp; rules'!$D$22:$M$22,_xlfn.XLOOKUP(H6332,'deck &amp; rules'!$C$23:$C$30,'deck &amp; rules'!$D$23:$M$30))="draw",
                                                     IF(I6332&gt;J6332,1,IF(I6332&lt;J6332,0,2)),
                                                     IF(I6332&gt;H6332,1,IF(I6332&lt;H6332,0,2))),
                                   IF(H6332&lt;7,
                                        IF(G6332&gt;J6332,1,IF(G6332&lt;J6332,0,2)),
                                        IF(G6332&gt;H6332,1,IF(G6332&lt;H6332,0,2))
                                        )
                          )
              )
        )</f>
        <v>0</v>
      </c>
      <c r="L6332">
        <f t="shared" ca="1" si="690"/>
        <v>-597</v>
      </c>
      <c r="M6332">
        <f t="shared" ca="1" si="691"/>
        <v>-675.99999999996999</v>
      </c>
      <c r="N6332">
        <f t="shared" ca="1" si="692"/>
        <v>-1255</v>
      </c>
    </row>
    <row r="6333" spans="1:14" x14ac:dyDescent="0.25">
      <c r="A6333">
        <f ca="1"/>
        <v>0</v>
      </c>
      <c r="B6333">
        <f ca="1"/>
        <v>3</v>
      </c>
      <c r="C6333">
        <f ca="1"/>
        <v>0</v>
      </c>
      <c r="D6333">
        <f ca="1"/>
        <v>6</v>
      </c>
      <c r="E6333">
        <f ca="1"/>
        <v>1</v>
      </c>
      <c r="F6333">
        <f ca="1"/>
        <v>0</v>
      </c>
      <c r="G6333">
        <f t="shared" ca="1" si="686"/>
        <v>3</v>
      </c>
      <c r="H6333">
        <f t="shared" ca="1" si="687"/>
        <v>7</v>
      </c>
      <c r="I6333">
        <f t="shared" ca="1" si="688"/>
        <v>3</v>
      </c>
      <c r="J6333">
        <f t="shared" ca="1" si="689"/>
        <v>7</v>
      </c>
      <c r="K6333" cm="1">
        <f t="array" aca="1" ref="K6333" ca="1">IF(G6333&gt;7,
        IF(G6333&gt;H6333, 1, IF(G6333&lt;H6333, 0, 2)),
        IF(       H6333&gt;7,
                     IF(G6333&gt;H6333, 1, IF(G6333&lt;H6333, 0, 2)),
                     IF(         G6333&lt;6,
                                   IF(            _xlfn.XLOOKUP(C6333,'deck &amp; rules'!$D$22:$M$22,_xlfn.XLOOKUP(H6333,'deck &amp; rules'!$C$23:$C$30,'deck &amp; rules'!$D$23:$M$30))="draw",
                                                     IF(I6333&gt;J6333,1,IF(I6333&lt;J6333,0,2)),
                                                     IF(I6333&gt;H6333,1,IF(I6333&lt;H6333,0,2))),
                                   IF(H6333&lt;7,
                                        IF(G6333&gt;J6333,1,IF(G6333&lt;J6333,0,2)),
                                        IF(G6333&gt;H6333,1,IF(G6333&lt;H6333,0,2))
                                        )
                          )
              )
        )</f>
        <v>0</v>
      </c>
      <c r="L6333">
        <f t="shared" ca="1" si="690"/>
        <v>-598</v>
      </c>
      <c r="M6333">
        <f t="shared" ca="1" si="691"/>
        <v>-675.04999999996994</v>
      </c>
      <c r="N6333">
        <f t="shared" ca="1" si="692"/>
        <v>-1256</v>
      </c>
    </row>
    <row r="6334" spans="1:14" x14ac:dyDescent="0.25">
      <c r="A6334">
        <f ca="1"/>
        <v>0</v>
      </c>
      <c r="B6334">
        <f ca="1"/>
        <v>3</v>
      </c>
      <c r="C6334">
        <f ca="1"/>
        <v>7</v>
      </c>
      <c r="D6334">
        <f ca="1"/>
        <v>4</v>
      </c>
      <c r="E6334">
        <f ca="1"/>
        <v>2</v>
      </c>
      <c r="F6334">
        <f ca="1"/>
        <v>3</v>
      </c>
      <c r="G6334">
        <f t="shared" ca="1" si="686"/>
        <v>3</v>
      </c>
      <c r="H6334">
        <f t="shared" ca="1" si="687"/>
        <v>6</v>
      </c>
      <c r="I6334">
        <f t="shared" ca="1" si="688"/>
        <v>0</v>
      </c>
      <c r="J6334">
        <f t="shared" ca="1" si="689"/>
        <v>9</v>
      </c>
      <c r="K6334" cm="1">
        <f t="array" aca="1" ref="K6334" ca="1">IF(G6334&gt;7,
        IF(G6334&gt;H6334, 1, IF(G6334&lt;H6334, 0, 2)),
        IF(       H6334&gt;7,
                     IF(G6334&gt;H6334, 1, IF(G6334&lt;H6334, 0, 2)),
                     IF(         G6334&lt;6,
                                   IF(            _xlfn.XLOOKUP(C6334,'deck &amp; rules'!$D$22:$M$22,_xlfn.XLOOKUP(H6334,'deck &amp; rules'!$C$23:$C$30,'deck &amp; rules'!$D$23:$M$30))="draw",
                                                     IF(I6334&gt;J6334,1,IF(I6334&lt;J6334,0,2)),
                                                     IF(I6334&gt;H6334,1,IF(I6334&lt;H6334,0,2))),
                                   IF(H6334&lt;7,
                                        IF(G6334&gt;J6334,1,IF(G6334&lt;J6334,0,2)),
                                        IF(G6334&gt;H6334,1,IF(G6334&lt;H6334,0,2))
                                        )
                          )
              )
        )</f>
        <v>0</v>
      </c>
      <c r="L6334">
        <f t="shared" ca="1" si="690"/>
        <v>-599</v>
      </c>
      <c r="M6334">
        <f t="shared" ca="1" si="691"/>
        <v>-674.0999999999699</v>
      </c>
      <c r="N6334">
        <f t="shared" ca="1" si="692"/>
        <v>-1257</v>
      </c>
    </row>
    <row r="6335" spans="1:14" x14ac:dyDescent="0.25">
      <c r="A6335">
        <f ca="1"/>
        <v>0</v>
      </c>
      <c r="B6335">
        <f ca="1"/>
        <v>0</v>
      </c>
      <c r="C6335">
        <f ca="1"/>
        <v>3</v>
      </c>
      <c r="D6335">
        <f ca="1"/>
        <v>4</v>
      </c>
      <c r="E6335">
        <f ca="1"/>
        <v>6</v>
      </c>
      <c r="F6335">
        <f ca="1"/>
        <v>6</v>
      </c>
      <c r="G6335">
        <f t="shared" ca="1" si="686"/>
        <v>0</v>
      </c>
      <c r="H6335">
        <f t="shared" ca="1" si="687"/>
        <v>0</v>
      </c>
      <c r="I6335">
        <f t="shared" ca="1" si="688"/>
        <v>3</v>
      </c>
      <c r="J6335">
        <f t="shared" ca="1" si="689"/>
        <v>6</v>
      </c>
      <c r="K6335" cm="1">
        <f t="array" aca="1" ref="K6335" ca="1">IF(G6335&gt;7,
        IF(G6335&gt;H6335, 1, IF(G6335&lt;H6335, 0, 2)),
        IF(       H6335&gt;7,
                     IF(G6335&gt;H6335, 1, IF(G6335&lt;H6335, 0, 2)),
                     IF(         G6335&lt;6,
                                   IF(            _xlfn.XLOOKUP(C6335,'deck &amp; rules'!$D$22:$M$22,_xlfn.XLOOKUP(H6335,'deck &amp; rules'!$C$23:$C$30,'deck &amp; rules'!$D$23:$M$30))="draw",
                                                     IF(I6335&gt;J6335,1,IF(I6335&lt;J6335,0,2)),
                                                     IF(I6335&gt;H6335,1,IF(I6335&lt;H6335,0,2))),
                                   IF(H6335&lt;7,
                                        IF(G6335&gt;J6335,1,IF(G6335&lt;J6335,0,2)),
                                        IF(G6335&gt;H6335,1,IF(G6335&lt;H6335,0,2))
                                        )
                          )
              )
        )</f>
        <v>0</v>
      </c>
      <c r="L6335">
        <f t="shared" ca="1" si="690"/>
        <v>-600</v>
      </c>
      <c r="M6335">
        <f t="shared" ca="1" si="691"/>
        <v>-673.14999999996985</v>
      </c>
      <c r="N6335">
        <f t="shared" ca="1" si="692"/>
        <v>-1258</v>
      </c>
    </row>
    <row r="6336" spans="1:14" x14ac:dyDescent="0.25">
      <c r="A6336">
        <f ca="1"/>
        <v>0</v>
      </c>
      <c r="B6336">
        <f ca="1"/>
        <v>6</v>
      </c>
      <c r="C6336">
        <f ca="1"/>
        <v>0</v>
      </c>
      <c r="D6336">
        <f ca="1"/>
        <v>8</v>
      </c>
      <c r="E6336">
        <f ca="1"/>
        <v>3</v>
      </c>
      <c r="F6336">
        <f ca="1"/>
        <v>4</v>
      </c>
      <c r="G6336">
        <f t="shared" ca="1" si="686"/>
        <v>6</v>
      </c>
      <c r="H6336">
        <f t="shared" ca="1" si="687"/>
        <v>1</v>
      </c>
      <c r="I6336">
        <f t="shared" ca="1" si="688"/>
        <v>6</v>
      </c>
      <c r="J6336">
        <f t="shared" ca="1" si="689"/>
        <v>5</v>
      </c>
      <c r="K6336" cm="1">
        <f t="array" aca="1" ref="K6336" ca="1">IF(G6336&gt;7,
        IF(G6336&gt;H6336, 1, IF(G6336&lt;H6336, 0, 2)),
        IF(       H6336&gt;7,
                     IF(G6336&gt;H6336, 1, IF(G6336&lt;H6336, 0, 2)),
                     IF(         G6336&lt;6,
                                   IF(            _xlfn.XLOOKUP(C6336,'deck &amp; rules'!$D$22:$M$22,_xlfn.XLOOKUP(H6336,'deck &amp; rules'!$C$23:$C$30,'deck &amp; rules'!$D$23:$M$30))="draw",
                                                     IF(I6336&gt;J6336,1,IF(I6336&lt;J6336,0,2)),
                                                     IF(I6336&gt;H6336,1,IF(I6336&lt;H6336,0,2))),
                                   IF(H6336&lt;7,
                                        IF(G6336&gt;J6336,1,IF(G6336&lt;J6336,0,2)),
                                        IF(G6336&gt;H6336,1,IF(G6336&lt;H6336,0,2))
                                        )
                          )
              )
        )</f>
        <v>1</v>
      </c>
      <c r="L6336">
        <f t="shared" ca="1" si="690"/>
        <v>-599</v>
      </c>
      <c r="M6336">
        <f t="shared" ca="1" si="691"/>
        <v>-674.14999999996985</v>
      </c>
      <c r="N6336">
        <f t="shared" ca="1" si="692"/>
        <v>-1259</v>
      </c>
    </row>
    <row r="6337" spans="1:14" x14ac:dyDescent="0.25">
      <c r="A6337">
        <f ca="1"/>
        <v>0</v>
      </c>
      <c r="B6337">
        <f ca="1"/>
        <v>9</v>
      </c>
      <c r="C6337">
        <f ca="1"/>
        <v>0</v>
      </c>
      <c r="D6337">
        <f ca="1"/>
        <v>2</v>
      </c>
      <c r="E6337">
        <f ca="1"/>
        <v>6</v>
      </c>
      <c r="F6337">
        <f ca="1"/>
        <v>0</v>
      </c>
      <c r="G6337">
        <f t="shared" ca="1" si="686"/>
        <v>9</v>
      </c>
      <c r="H6337">
        <f t="shared" ca="1" si="687"/>
        <v>8</v>
      </c>
      <c r="I6337">
        <f t="shared" ca="1" si="688"/>
        <v>9</v>
      </c>
      <c r="J6337">
        <f t="shared" ca="1" si="689"/>
        <v>8</v>
      </c>
      <c r="K6337" cm="1">
        <f t="array" aca="1" ref="K6337" ca="1">IF(G6337&gt;7,
        IF(G6337&gt;H6337, 1, IF(G6337&lt;H6337, 0, 2)),
        IF(       H6337&gt;7,
                     IF(G6337&gt;H6337, 1, IF(G6337&lt;H6337, 0, 2)),
                     IF(         G6337&lt;6,
                                   IF(            _xlfn.XLOOKUP(C6337,'deck &amp; rules'!$D$22:$M$22,_xlfn.XLOOKUP(H6337,'deck &amp; rules'!$C$23:$C$30,'deck &amp; rules'!$D$23:$M$30))="draw",
                                                     IF(I6337&gt;J6337,1,IF(I6337&lt;J6337,0,2)),
                                                     IF(I6337&gt;H6337,1,IF(I6337&lt;H6337,0,2))),
                                   IF(H6337&lt;7,
                                        IF(G6337&gt;J6337,1,IF(G6337&lt;J6337,0,2)),
                                        IF(G6337&gt;H6337,1,IF(G6337&lt;H6337,0,2))
                                        )
                          )
              )
        )</f>
        <v>1</v>
      </c>
      <c r="L6337">
        <f t="shared" ca="1" si="690"/>
        <v>-598</v>
      </c>
      <c r="M6337">
        <f t="shared" ca="1" si="691"/>
        <v>-675.14999999996985</v>
      </c>
      <c r="N6337">
        <f t="shared" ca="1" si="692"/>
        <v>-1260</v>
      </c>
    </row>
    <row r="6338" spans="1:14" x14ac:dyDescent="0.25">
      <c r="A6338">
        <f ca="1"/>
        <v>8</v>
      </c>
      <c r="B6338">
        <f ca="1"/>
        <v>0</v>
      </c>
      <c r="C6338">
        <f ca="1"/>
        <v>9</v>
      </c>
      <c r="D6338">
        <f ca="1"/>
        <v>2</v>
      </c>
      <c r="E6338">
        <f ca="1"/>
        <v>9</v>
      </c>
      <c r="F6338">
        <f ca="1"/>
        <v>0</v>
      </c>
      <c r="G6338">
        <f t="shared" ca="1" si="686"/>
        <v>8</v>
      </c>
      <c r="H6338">
        <f t="shared" ca="1" si="687"/>
        <v>1</v>
      </c>
      <c r="I6338">
        <f t="shared" ca="1" si="688"/>
        <v>7</v>
      </c>
      <c r="J6338">
        <f t="shared" ca="1" si="689"/>
        <v>1</v>
      </c>
      <c r="K6338" cm="1">
        <f t="array" aca="1" ref="K6338" ca="1">IF(G6338&gt;7,
        IF(G6338&gt;H6338, 1, IF(G6338&lt;H6338, 0, 2)),
        IF(       H6338&gt;7,
                     IF(G6338&gt;H6338, 1, IF(G6338&lt;H6338, 0, 2)),
                     IF(         G6338&lt;6,
                                   IF(            _xlfn.XLOOKUP(C6338,'deck &amp; rules'!$D$22:$M$22,_xlfn.XLOOKUP(H6338,'deck &amp; rules'!$C$23:$C$30,'deck &amp; rules'!$D$23:$M$30))="draw",
                                                     IF(I6338&gt;J6338,1,IF(I6338&lt;J6338,0,2)),
                                                     IF(I6338&gt;H6338,1,IF(I6338&lt;H6338,0,2))),
                                   IF(H6338&lt;7,
                                        IF(G6338&gt;J6338,1,IF(G6338&lt;J6338,0,2)),
                                        IF(G6338&gt;H6338,1,IF(G6338&lt;H6338,0,2))
                                        )
                          )
              )
        )</f>
        <v>1</v>
      </c>
      <c r="L6338">
        <f t="shared" ca="1" si="690"/>
        <v>-597</v>
      </c>
      <c r="M6338">
        <f t="shared" ca="1" si="691"/>
        <v>-676.14999999996985</v>
      </c>
      <c r="N6338">
        <f t="shared" ca="1" si="692"/>
        <v>-1261</v>
      </c>
    </row>
    <row r="6339" spans="1:14" x14ac:dyDescent="0.25">
      <c r="A6339">
        <f ca="1"/>
        <v>6</v>
      </c>
      <c r="B6339">
        <f ca="1"/>
        <v>9</v>
      </c>
      <c r="C6339">
        <f ca="1"/>
        <v>0</v>
      </c>
      <c r="D6339">
        <f ca="1"/>
        <v>2</v>
      </c>
      <c r="E6339">
        <f ca="1"/>
        <v>2</v>
      </c>
      <c r="F6339">
        <f ca="1"/>
        <v>1</v>
      </c>
      <c r="G6339">
        <f t="shared" ref="G6339:G6402" ca="1" si="693">IF(A6339+B6339&gt;9,A6339+B6339-10,A6339+B6339)</f>
        <v>5</v>
      </c>
      <c r="H6339">
        <f t="shared" ref="H6339:H6402" ca="1" si="694">IF(D6339+E6339&gt;9,D6339+E6339-10,D6339+E6339)</f>
        <v>4</v>
      </c>
      <c r="I6339">
        <f t="shared" ref="I6339:I6402" ca="1" si="695">IF(G6339+C6339&gt;9,G6339+C6339-10,G6339+C6339)</f>
        <v>5</v>
      </c>
      <c r="J6339">
        <f t="shared" ref="J6339:J6402" ca="1" si="696">IF(H6339+F6339&gt;9,H6339+F6339-10,H6339+F6339)</f>
        <v>5</v>
      </c>
      <c r="K6339" cm="1">
        <f t="array" aca="1" ref="K6339" ca="1">IF(G6339&gt;7,
        IF(G6339&gt;H6339, 1, IF(G6339&lt;H6339, 0, 2)),
        IF(       H6339&gt;7,
                     IF(G6339&gt;H6339, 1, IF(G6339&lt;H6339, 0, 2)),
                     IF(         G6339&lt;6,
                                   IF(            _xlfn.XLOOKUP(C6339,'deck &amp; rules'!$D$22:$M$22,_xlfn.XLOOKUP(H6339,'deck &amp; rules'!$C$23:$C$30,'deck &amp; rules'!$D$23:$M$30))="draw",
                                                     IF(I6339&gt;J6339,1,IF(I6339&lt;J6339,0,2)),
                                                     IF(I6339&gt;H6339,1,IF(I6339&lt;H6339,0,2))),
                                   IF(H6339&lt;7,
                                        IF(G6339&gt;J6339,1,IF(G6339&lt;J6339,0,2)),
                                        IF(G6339&gt;H6339,1,IF(G6339&lt;H6339,0,2))
                                        )
                          )
              )
        )</f>
        <v>1</v>
      </c>
      <c r="L6339">
        <f t="shared" ca="1" si="690"/>
        <v>-596</v>
      </c>
      <c r="M6339">
        <f t="shared" ca="1" si="691"/>
        <v>-677.14999999996985</v>
      </c>
      <c r="N6339">
        <f t="shared" ca="1" si="692"/>
        <v>-1262</v>
      </c>
    </row>
    <row r="6340" spans="1:14" x14ac:dyDescent="0.25">
      <c r="A6340">
        <f ca="1"/>
        <v>0</v>
      </c>
      <c r="B6340">
        <f ca="1"/>
        <v>8</v>
      </c>
      <c r="C6340">
        <f ca="1"/>
        <v>0</v>
      </c>
      <c r="D6340">
        <f ca="1"/>
        <v>0</v>
      </c>
      <c r="E6340">
        <f ca="1"/>
        <v>0</v>
      </c>
      <c r="F6340">
        <f ca="1"/>
        <v>8</v>
      </c>
      <c r="G6340">
        <f t="shared" ca="1" si="693"/>
        <v>8</v>
      </c>
      <c r="H6340">
        <f t="shared" ca="1" si="694"/>
        <v>0</v>
      </c>
      <c r="I6340">
        <f t="shared" ca="1" si="695"/>
        <v>8</v>
      </c>
      <c r="J6340">
        <f t="shared" ca="1" si="696"/>
        <v>8</v>
      </c>
      <c r="K6340" cm="1">
        <f t="array" aca="1" ref="K6340" ca="1">IF(G6340&gt;7,
        IF(G6340&gt;H6340, 1, IF(G6340&lt;H6340, 0, 2)),
        IF(       H6340&gt;7,
                     IF(G6340&gt;H6340, 1, IF(G6340&lt;H6340, 0, 2)),
                     IF(         G6340&lt;6,
                                   IF(            _xlfn.XLOOKUP(C6340,'deck &amp; rules'!$D$22:$M$22,_xlfn.XLOOKUP(H6340,'deck &amp; rules'!$C$23:$C$30,'deck &amp; rules'!$D$23:$M$30))="draw",
                                                     IF(I6340&gt;J6340,1,IF(I6340&lt;J6340,0,2)),
                                                     IF(I6340&gt;H6340,1,IF(I6340&lt;H6340,0,2))),
                                   IF(H6340&lt;7,
                                        IF(G6340&gt;J6340,1,IF(G6340&lt;J6340,0,2)),
                                        IF(G6340&gt;H6340,1,IF(G6340&lt;H6340,0,2))
                                        )
                          )
              )
        )</f>
        <v>1</v>
      </c>
      <c r="L6340">
        <f t="shared" ref="L6340:L6403" ca="1" si="697">IF(K6340=1,L6339+1,L6339-1)</f>
        <v>-595</v>
      </c>
      <c r="M6340">
        <f t="shared" ref="M6340:M6403" ca="1" si="698">IF(K6340=0,M6339+19/20,M6339-1)</f>
        <v>-678.14999999996985</v>
      </c>
      <c r="N6340">
        <f t="shared" ref="N6340:N6403" ca="1" si="699">IF(K6340=2,N6339+8,N6339-1)</f>
        <v>-1263</v>
      </c>
    </row>
    <row r="6341" spans="1:14" x14ac:dyDescent="0.25">
      <c r="A6341">
        <f ca="1"/>
        <v>0</v>
      </c>
      <c r="B6341">
        <f ca="1"/>
        <v>6</v>
      </c>
      <c r="C6341">
        <f ca="1"/>
        <v>3</v>
      </c>
      <c r="D6341">
        <f ca="1"/>
        <v>3</v>
      </c>
      <c r="E6341">
        <f ca="1"/>
        <v>4</v>
      </c>
      <c r="F6341">
        <f ca="1"/>
        <v>6</v>
      </c>
      <c r="G6341">
        <f t="shared" ca="1" si="693"/>
        <v>6</v>
      </c>
      <c r="H6341">
        <f t="shared" ca="1" si="694"/>
        <v>7</v>
      </c>
      <c r="I6341">
        <f t="shared" ca="1" si="695"/>
        <v>9</v>
      </c>
      <c r="J6341">
        <f t="shared" ca="1" si="696"/>
        <v>3</v>
      </c>
      <c r="K6341" cm="1">
        <f t="array" aca="1" ref="K6341" ca="1">IF(G6341&gt;7,
        IF(G6341&gt;H6341, 1, IF(G6341&lt;H6341, 0, 2)),
        IF(       H6341&gt;7,
                     IF(G6341&gt;H6341, 1, IF(G6341&lt;H6341, 0, 2)),
                     IF(         G6341&lt;6,
                                   IF(            _xlfn.XLOOKUP(C6341,'deck &amp; rules'!$D$22:$M$22,_xlfn.XLOOKUP(H6341,'deck &amp; rules'!$C$23:$C$30,'deck &amp; rules'!$D$23:$M$30))="draw",
                                                     IF(I6341&gt;J6341,1,IF(I6341&lt;J6341,0,2)),
                                                     IF(I6341&gt;H6341,1,IF(I6341&lt;H6341,0,2))),
                                   IF(H6341&lt;7,
                                        IF(G6341&gt;J6341,1,IF(G6341&lt;J6341,0,2)),
                                        IF(G6341&gt;H6341,1,IF(G6341&lt;H6341,0,2))
                                        )
                          )
              )
        )</f>
        <v>0</v>
      </c>
      <c r="L6341">
        <f t="shared" ca="1" si="697"/>
        <v>-596</v>
      </c>
      <c r="M6341">
        <f t="shared" ca="1" si="698"/>
        <v>-677.1999999999698</v>
      </c>
      <c r="N6341">
        <f t="shared" ca="1" si="699"/>
        <v>-1264</v>
      </c>
    </row>
    <row r="6342" spans="1:14" x14ac:dyDescent="0.25">
      <c r="A6342">
        <f ca="1"/>
        <v>0</v>
      </c>
      <c r="B6342">
        <f ca="1"/>
        <v>7</v>
      </c>
      <c r="C6342">
        <f ca="1"/>
        <v>0</v>
      </c>
      <c r="D6342">
        <f ca="1"/>
        <v>0</v>
      </c>
      <c r="E6342">
        <f ca="1"/>
        <v>9</v>
      </c>
      <c r="F6342">
        <f ca="1"/>
        <v>0</v>
      </c>
      <c r="G6342">
        <f t="shared" ca="1" si="693"/>
        <v>7</v>
      </c>
      <c r="H6342">
        <f t="shared" ca="1" si="694"/>
        <v>9</v>
      </c>
      <c r="I6342">
        <f t="shared" ca="1" si="695"/>
        <v>7</v>
      </c>
      <c r="J6342">
        <f t="shared" ca="1" si="696"/>
        <v>9</v>
      </c>
      <c r="K6342" cm="1">
        <f t="array" aca="1" ref="K6342" ca="1">IF(G6342&gt;7,
        IF(G6342&gt;H6342, 1, IF(G6342&lt;H6342, 0, 2)),
        IF(       H6342&gt;7,
                     IF(G6342&gt;H6342, 1, IF(G6342&lt;H6342, 0, 2)),
                     IF(         G6342&lt;6,
                                   IF(            _xlfn.XLOOKUP(C6342,'deck &amp; rules'!$D$22:$M$22,_xlfn.XLOOKUP(H6342,'deck &amp; rules'!$C$23:$C$30,'deck &amp; rules'!$D$23:$M$30))="draw",
                                                     IF(I6342&gt;J6342,1,IF(I6342&lt;J6342,0,2)),
                                                     IF(I6342&gt;H6342,1,IF(I6342&lt;H6342,0,2))),
                                   IF(H6342&lt;7,
                                        IF(G6342&gt;J6342,1,IF(G6342&lt;J6342,0,2)),
                                        IF(G6342&gt;H6342,1,IF(G6342&lt;H6342,0,2))
                                        )
                          )
              )
        )</f>
        <v>0</v>
      </c>
      <c r="L6342">
        <f t="shared" ca="1" si="697"/>
        <v>-597</v>
      </c>
      <c r="M6342">
        <f t="shared" ca="1" si="698"/>
        <v>-676.24999999996976</v>
      </c>
      <c r="N6342">
        <f t="shared" ca="1" si="699"/>
        <v>-1265</v>
      </c>
    </row>
    <row r="6343" spans="1:14" x14ac:dyDescent="0.25">
      <c r="A6343">
        <f ca="1"/>
        <v>7</v>
      </c>
      <c r="B6343">
        <f ca="1"/>
        <v>0</v>
      </c>
      <c r="C6343">
        <f ca="1"/>
        <v>1</v>
      </c>
      <c r="D6343">
        <f ca="1"/>
        <v>1</v>
      </c>
      <c r="E6343">
        <f ca="1"/>
        <v>0</v>
      </c>
      <c r="F6343">
        <f ca="1"/>
        <v>2</v>
      </c>
      <c r="G6343">
        <f t="shared" ca="1" si="693"/>
        <v>7</v>
      </c>
      <c r="H6343">
        <f t="shared" ca="1" si="694"/>
        <v>1</v>
      </c>
      <c r="I6343">
        <f t="shared" ca="1" si="695"/>
        <v>8</v>
      </c>
      <c r="J6343">
        <f t="shared" ca="1" si="696"/>
        <v>3</v>
      </c>
      <c r="K6343" cm="1">
        <f t="array" aca="1" ref="K6343" ca="1">IF(G6343&gt;7,
        IF(G6343&gt;H6343, 1, IF(G6343&lt;H6343, 0, 2)),
        IF(       H6343&gt;7,
                     IF(G6343&gt;H6343, 1, IF(G6343&lt;H6343, 0, 2)),
                     IF(         G6343&lt;6,
                                   IF(            _xlfn.XLOOKUP(C6343,'deck &amp; rules'!$D$22:$M$22,_xlfn.XLOOKUP(H6343,'deck &amp; rules'!$C$23:$C$30,'deck &amp; rules'!$D$23:$M$30))="draw",
                                                     IF(I6343&gt;J6343,1,IF(I6343&lt;J6343,0,2)),
                                                     IF(I6343&gt;H6343,1,IF(I6343&lt;H6343,0,2))),
                                   IF(H6343&lt;7,
                                        IF(G6343&gt;J6343,1,IF(G6343&lt;J6343,0,2)),
                                        IF(G6343&gt;H6343,1,IF(G6343&lt;H6343,0,2))
                                        )
                          )
              )
        )</f>
        <v>1</v>
      </c>
      <c r="L6343">
        <f t="shared" ca="1" si="697"/>
        <v>-596</v>
      </c>
      <c r="M6343">
        <f t="shared" ca="1" si="698"/>
        <v>-677.24999999996976</v>
      </c>
      <c r="N6343">
        <f t="shared" ca="1" si="699"/>
        <v>-1266</v>
      </c>
    </row>
    <row r="6344" spans="1:14" x14ac:dyDescent="0.25">
      <c r="A6344">
        <f ca="1"/>
        <v>0</v>
      </c>
      <c r="B6344">
        <f ca="1"/>
        <v>0</v>
      </c>
      <c r="C6344">
        <f ca="1"/>
        <v>0</v>
      </c>
      <c r="D6344">
        <f ca="1"/>
        <v>5</v>
      </c>
      <c r="E6344">
        <f ca="1"/>
        <v>9</v>
      </c>
      <c r="F6344">
        <f ca="1"/>
        <v>4</v>
      </c>
      <c r="G6344">
        <f t="shared" ca="1" si="693"/>
        <v>0</v>
      </c>
      <c r="H6344">
        <f t="shared" ca="1" si="694"/>
        <v>4</v>
      </c>
      <c r="I6344">
        <f t="shared" ca="1" si="695"/>
        <v>0</v>
      </c>
      <c r="J6344">
        <f t="shared" ca="1" si="696"/>
        <v>8</v>
      </c>
      <c r="K6344" cm="1">
        <f t="array" aca="1" ref="K6344" ca="1">IF(G6344&gt;7,
        IF(G6344&gt;H6344, 1, IF(G6344&lt;H6344, 0, 2)),
        IF(       H6344&gt;7,
                     IF(G6344&gt;H6344, 1, IF(G6344&lt;H6344, 0, 2)),
                     IF(         G6344&lt;6,
                                   IF(            _xlfn.XLOOKUP(C6344,'deck &amp; rules'!$D$22:$M$22,_xlfn.XLOOKUP(H6344,'deck &amp; rules'!$C$23:$C$30,'deck &amp; rules'!$D$23:$M$30))="draw",
                                                     IF(I6344&gt;J6344,1,IF(I6344&lt;J6344,0,2)),
                                                     IF(I6344&gt;H6344,1,IF(I6344&lt;H6344,0,2))),
                                   IF(H6344&lt;7,
                                        IF(G6344&gt;J6344,1,IF(G6344&lt;J6344,0,2)),
                                        IF(G6344&gt;H6344,1,IF(G6344&lt;H6344,0,2))
                                        )
                          )
              )
        )</f>
        <v>0</v>
      </c>
      <c r="L6344">
        <f t="shared" ca="1" si="697"/>
        <v>-597</v>
      </c>
      <c r="M6344">
        <f t="shared" ca="1" si="698"/>
        <v>-676.29999999996971</v>
      </c>
      <c r="N6344">
        <f t="shared" ca="1" si="699"/>
        <v>-1267</v>
      </c>
    </row>
    <row r="6345" spans="1:14" x14ac:dyDescent="0.25">
      <c r="A6345">
        <f ca="1"/>
        <v>0</v>
      </c>
      <c r="B6345">
        <f ca="1"/>
        <v>2</v>
      </c>
      <c r="C6345">
        <f ca="1"/>
        <v>5</v>
      </c>
      <c r="D6345">
        <f ca="1"/>
        <v>2</v>
      </c>
      <c r="E6345">
        <f ca="1"/>
        <v>8</v>
      </c>
      <c r="F6345">
        <f ca="1"/>
        <v>6</v>
      </c>
      <c r="G6345">
        <f t="shared" ca="1" si="693"/>
        <v>2</v>
      </c>
      <c r="H6345">
        <f t="shared" ca="1" si="694"/>
        <v>0</v>
      </c>
      <c r="I6345">
        <f t="shared" ca="1" si="695"/>
        <v>7</v>
      </c>
      <c r="J6345">
        <f t="shared" ca="1" si="696"/>
        <v>6</v>
      </c>
      <c r="K6345" cm="1">
        <f t="array" aca="1" ref="K6345" ca="1">IF(G6345&gt;7,
        IF(G6345&gt;H6345, 1, IF(G6345&lt;H6345, 0, 2)),
        IF(       H6345&gt;7,
                     IF(G6345&gt;H6345, 1, IF(G6345&lt;H6345, 0, 2)),
                     IF(         G6345&lt;6,
                                   IF(            _xlfn.XLOOKUP(C6345,'deck &amp; rules'!$D$22:$M$22,_xlfn.XLOOKUP(H6345,'deck &amp; rules'!$C$23:$C$30,'deck &amp; rules'!$D$23:$M$30))="draw",
                                                     IF(I6345&gt;J6345,1,IF(I6345&lt;J6345,0,2)),
                                                     IF(I6345&gt;H6345,1,IF(I6345&lt;H6345,0,2))),
                                   IF(H6345&lt;7,
                                        IF(G6345&gt;J6345,1,IF(G6345&lt;J6345,0,2)),
                                        IF(G6345&gt;H6345,1,IF(G6345&lt;H6345,0,2))
                                        )
                          )
              )
        )</f>
        <v>1</v>
      </c>
      <c r="L6345">
        <f t="shared" ca="1" si="697"/>
        <v>-596</v>
      </c>
      <c r="M6345">
        <f t="shared" ca="1" si="698"/>
        <v>-677.29999999996971</v>
      </c>
      <c r="N6345">
        <f t="shared" ca="1" si="699"/>
        <v>-1268</v>
      </c>
    </row>
    <row r="6346" spans="1:14" x14ac:dyDescent="0.25">
      <c r="A6346">
        <f ca="1"/>
        <v>2</v>
      </c>
      <c r="B6346">
        <f ca="1"/>
        <v>3</v>
      </c>
      <c r="C6346">
        <f ca="1"/>
        <v>0</v>
      </c>
      <c r="D6346">
        <f ca="1"/>
        <v>7</v>
      </c>
      <c r="E6346">
        <f ca="1"/>
        <v>7</v>
      </c>
      <c r="F6346">
        <f ca="1"/>
        <v>0</v>
      </c>
      <c r="G6346">
        <f t="shared" ca="1" si="693"/>
        <v>5</v>
      </c>
      <c r="H6346">
        <f t="shared" ca="1" si="694"/>
        <v>4</v>
      </c>
      <c r="I6346">
        <f t="shared" ca="1" si="695"/>
        <v>5</v>
      </c>
      <c r="J6346">
        <f t="shared" ca="1" si="696"/>
        <v>4</v>
      </c>
      <c r="K6346" cm="1">
        <f t="array" aca="1" ref="K6346" ca="1">IF(G6346&gt;7,
        IF(G6346&gt;H6346, 1, IF(G6346&lt;H6346, 0, 2)),
        IF(       H6346&gt;7,
                     IF(G6346&gt;H6346, 1, IF(G6346&lt;H6346, 0, 2)),
                     IF(         G6346&lt;6,
                                   IF(            _xlfn.XLOOKUP(C6346,'deck &amp; rules'!$D$22:$M$22,_xlfn.XLOOKUP(H6346,'deck &amp; rules'!$C$23:$C$30,'deck &amp; rules'!$D$23:$M$30))="draw",
                                                     IF(I6346&gt;J6346,1,IF(I6346&lt;J6346,0,2)),
                                                     IF(I6346&gt;H6346,1,IF(I6346&lt;H6346,0,2))),
                                   IF(H6346&lt;7,
                                        IF(G6346&gt;J6346,1,IF(G6346&lt;J6346,0,2)),
                                        IF(G6346&gt;H6346,1,IF(G6346&lt;H6346,0,2))
                                        )
                          )
              )
        )</f>
        <v>1</v>
      </c>
      <c r="L6346">
        <f t="shared" ca="1" si="697"/>
        <v>-595</v>
      </c>
      <c r="M6346">
        <f t="shared" ca="1" si="698"/>
        <v>-678.29999999996971</v>
      </c>
      <c r="N6346">
        <f t="shared" ca="1" si="699"/>
        <v>-1269</v>
      </c>
    </row>
    <row r="6347" spans="1:14" x14ac:dyDescent="0.25">
      <c r="A6347">
        <f ca="1"/>
        <v>0</v>
      </c>
      <c r="B6347">
        <f ca="1"/>
        <v>1</v>
      </c>
      <c r="C6347">
        <f ca="1"/>
        <v>2</v>
      </c>
      <c r="D6347">
        <f ca="1"/>
        <v>2</v>
      </c>
      <c r="E6347">
        <f ca="1"/>
        <v>9</v>
      </c>
      <c r="F6347">
        <f ca="1"/>
        <v>0</v>
      </c>
      <c r="G6347">
        <f t="shared" ca="1" si="693"/>
        <v>1</v>
      </c>
      <c r="H6347">
        <f t="shared" ca="1" si="694"/>
        <v>1</v>
      </c>
      <c r="I6347">
        <f t="shared" ca="1" si="695"/>
        <v>3</v>
      </c>
      <c r="J6347">
        <f t="shared" ca="1" si="696"/>
        <v>1</v>
      </c>
      <c r="K6347" cm="1">
        <f t="array" aca="1" ref="K6347" ca="1">IF(G6347&gt;7,
        IF(G6347&gt;H6347, 1, IF(G6347&lt;H6347, 0, 2)),
        IF(       H6347&gt;7,
                     IF(G6347&gt;H6347, 1, IF(G6347&lt;H6347, 0, 2)),
                     IF(         G6347&lt;6,
                                   IF(            _xlfn.XLOOKUP(C6347,'deck &amp; rules'!$D$22:$M$22,_xlfn.XLOOKUP(H6347,'deck &amp; rules'!$C$23:$C$30,'deck &amp; rules'!$D$23:$M$30))="draw",
                                                     IF(I6347&gt;J6347,1,IF(I6347&lt;J6347,0,2)),
                                                     IF(I6347&gt;H6347,1,IF(I6347&lt;H6347,0,2))),
                                   IF(H6347&lt;7,
                                        IF(G6347&gt;J6347,1,IF(G6347&lt;J6347,0,2)),
                                        IF(G6347&gt;H6347,1,IF(G6347&lt;H6347,0,2))
                                        )
                          )
              )
        )</f>
        <v>1</v>
      </c>
      <c r="L6347">
        <f t="shared" ca="1" si="697"/>
        <v>-594</v>
      </c>
      <c r="M6347">
        <f t="shared" ca="1" si="698"/>
        <v>-679.29999999996971</v>
      </c>
      <c r="N6347">
        <f t="shared" ca="1" si="699"/>
        <v>-1270</v>
      </c>
    </row>
    <row r="6348" spans="1:14" x14ac:dyDescent="0.25">
      <c r="A6348">
        <f ca="1"/>
        <v>2</v>
      </c>
      <c r="B6348">
        <f ca="1"/>
        <v>8</v>
      </c>
      <c r="C6348">
        <f ca="1"/>
        <v>8</v>
      </c>
      <c r="D6348">
        <f ca="1"/>
        <v>4</v>
      </c>
      <c r="E6348">
        <f ca="1"/>
        <v>6</v>
      </c>
      <c r="F6348">
        <f ca="1"/>
        <v>8</v>
      </c>
      <c r="G6348">
        <f t="shared" ca="1" si="693"/>
        <v>0</v>
      </c>
      <c r="H6348">
        <f t="shared" ca="1" si="694"/>
        <v>0</v>
      </c>
      <c r="I6348">
        <f t="shared" ca="1" si="695"/>
        <v>8</v>
      </c>
      <c r="J6348">
        <f t="shared" ca="1" si="696"/>
        <v>8</v>
      </c>
      <c r="K6348" cm="1">
        <f t="array" aca="1" ref="K6348" ca="1">IF(G6348&gt;7,
        IF(G6348&gt;H6348, 1, IF(G6348&lt;H6348, 0, 2)),
        IF(       H6348&gt;7,
                     IF(G6348&gt;H6348, 1, IF(G6348&lt;H6348, 0, 2)),
                     IF(         G6348&lt;6,
                                   IF(            _xlfn.XLOOKUP(C6348,'deck &amp; rules'!$D$22:$M$22,_xlfn.XLOOKUP(H6348,'deck &amp; rules'!$C$23:$C$30,'deck &amp; rules'!$D$23:$M$30))="draw",
                                                     IF(I6348&gt;J6348,1,IF(I6348&lt;J6348,0,2)),
                                                     IF(I6348&gt;H6348,1,IF(I6348&lt;H6348,0,2))),
                                   IF(H6348&lt;7,
                                        IF(G6348&gt;J6348,1,IF(G6348&lt;J6348,0,2)),
                                        IF(G6348&gt;H6348,1,IF(G6348&lt;H6348,0,2))
                                        )
                          )
              )
        )</f>
        <v>2</v>
      </c>
      <c r="L6348">
        <f t="shared" ca="1" si="697"/>
        <v>-595</v>
      </c>
      <c r="M6348">
        <f t="shared" ca="1" si="698"/>
        <v>-680.29999999996971</v>
      </c>
      <c r="N6348">
        <f t="shared" ca="1" si="699"/>
        <v>-1262</v>
      </c>
    </row>
    <row r="6349" spans="1:14" x14ac:dyDescent="0.25">
      <c r="A6349">
        <f ca="1"/>
        <v>4</v>
      </c>
      <c r="B6349">
        <f ca="1"/>
        <v>2</v>
      </c>
      <c r="C6349">
        <f ca="1"/>
        <v>6</v>
      </c>
      <c r="D6349">
        <f ca="1"/>
        <v>0</v>
      </c>
      <c r="E6349">
        <f ca="1"/>
        <v>2</v>
      </c>
      <c r="F6349">
        <f ca="1"/>
        <v>0</v>
      </c>
      <c r="G6349">
        <f t="shared" ca="1" si="693"/>
        <v>6</v>
      </c>
      <c r="H6349">
        <f t="shared" ca="1" si="694"/>
        <v>2</v>
      </c>
      <c r="I6349">
        <f t="shared" ca="1" si="695"/>
        <v>2</v>
      </c>
      <c r="J6349">
        <f t="shared" ca="1" si="696"/>
        <v>2</v>
      </c>
      <c r="K6349" cm="1">
        <f t="array" aca="1" ref="K6349" ca="1">IF(G6349&gt;7,
        IF(G6349&gt;H6349, 1, IF(G6349&lt;H6349, 0, 2)),
        IF(       H6349&gt;7,
                     IF(G6349&gt;H6349, 1, IF(G6349&lt;H6349, 0, 2)),
                     IF(         G6349&lt;6,
                                   IF(            _xlfn.XLOOKUP(C6349,'deck &amp; rules'!$D$22:$M$22,_xlfn.XLOOKUP(H6349,'deck &amp; rules'!$C$23:$C$30,'deck &amp; rules'!$D$23:$M$30))="draw",
                                                     IF(I6349&gt;J6349,1,IF(I6349&lt;J6349,0,2)),
                                                     IF(I6349&gt;H6349,1,IF(I6349&lt;H6349,0,2))),
                                   IF(H6349&lt;7,
                                        IF(G6349&gt;J6349,1,IF(G6349&lt;J6349,0,2)),
                                        IF(G6349&gt;H6349,1,IF(G6349&lt;H6349,0,2))
                                        )
                          )
              )
        )</f>
        <v>1</v>
      </c>
      <c r="L6349">
        <f t="shared" ca="1" si="697"/>
        <v>-594</v>
      </c>
      <c r="M6349">
        <f t="shared" ca="1" si="698"/>
        <v>-681.29999999996971</v>
      </c>
      <c r="N6349">
        <f t="shared" ca="1" si="699"/>
        <v>-1263</v>
      </c>
    </row>
    <row r="6350" spans="1:14" x14ac:dyDescent="0.25">
      <c r="A6350">
        <f ca="1"/>
        <v>1</v>
      </c>
      <c r="B6350">
        <f ca="1"/>
        <v>6</v>
      </c>
      <c r="C6350">
        <f ca="1"/>
        <v>0</v>
      </c>
      <c r="D6350">
        <f ca="1"/>
        <v>8</v>
      </c>
      <c r="E6350">
        <f ca="1"/>
        <v>1</v>
      </c>
      <c r="F6350">
        <f ca="1"/>
        <v>0</v>
      </c>
      <c r="G6350">
        <f t="shared" ca="1" si="693"/>
        <v>7</v>
      </c>
      <c r="H6350">
        <f t="shared" ca="1" si="694"/>
        <v>9</v>
      </c>
      <c r="I6350">
        <f t="shared" ca="1" si="695"/>
        <v>7</v>
      </c>
      <c r="J6350">
        <f t="shared" ca="1" si="696"/>
        <v>9</v>
      </c>
      <c r="K6350" cm="1">
        <f t="array" aca="1" ref="K6350" ca="1">IF(G6350&gt;7,
        IF(G6350&gt;H6350, 1, IF(G6350&lt;H6350, 0, 2)),
        IF(       H6350&gt;7,
                     IF(G6350&gt;H6350, 1, IF(G6350&lt;H6350, 0, 2)),
                     IF(         G6350&lt;6,
                                   IF(            _xlfn.XLOOKUP(C6350,'deck &amp; rules'!$D$22:$M$22,_xlfn.XLOOKUP(H6350,'deck &amp; rules'!$C$23:$C$30,'deck &amp; rules'!$D$23:$M$30))="draw",
                                                     IF(I6350&gt;J6350,1,IF(I6350&lt;J6350,0,2)),
                                                     IF(I6350&gt;H6350,1,IF(I6350&lt;H6350,0,2))),
                                   IF(H6350&lt;7,
                                        IF(G6350&gt;J6350,1,IF(G6350&lt;J6350,0,2)),
                                        IF(G6350&gt;H6350,1,IF(G6350&lt;H6350,0,2))
                                        )
                          )
              )
        )</f>
        <v>0</v>
      </c>
      <c r="L6350">
        <f t="shared" ca="1" si="697"/>
        <v>-595</v>
      </c>
      <c r="M6350">
        <f t="shared" ca="1" si="698"/>
        <v>-680.34999999996967</v>
      </c>
      <c r="N6350">
        <f t="shared" ca="1" si="699"/>
        <v>-1264</v>
      </c>
    </row>
    <row r="6351" spans="1:14" x14ac:dyDescent="0.25">
      <c r="A6351">
        <f ca="1"/>
        <v>2</v>
      </c>
      <c r="B6351">
        <f ca="1"/>
        <v>0</v>
      </c>
      <c r="C6351">
        <f ca="1"/>
        <v>3</v>
      </c>
      <c r="D6351">
        <f ca="1"/>
        <v>7</v>
      </c>
      <c r="E6351">
        <f ca="1"/>
        <v>3</v>
      </c>
      <c r="F6351">
        <f ca="1"/>
        <v>6</v>
      </c>
      <c r="G6351">
        <f t="shared" ca="1" si="693"/>
        <v>2</v>
      </c>
      <c r="H6351">
        <f t="shared" ca="1" si="694"/>
        <v>0</v>
      </c>
      <c r="I6351">
        <f t="shared" ca="1" si="695"/>
        <v>5</v>
      </c>
      <c r="J6351">
        <f t="shared" ca="1" si="696"/>
        <v>6</v>
      </c>
      <c r="K6351" cm="1">
        <f t="array" aca="1" ref="K6351" ca="1">IF(G6351&gt;7,
        IF(G6351&gt;H6351, 1, IF(G6351&lt;H6351, 0, 2)),
        IF(       H6351&gt;7,
                     IF(G6351&gt;H6351, 1, IF(G6351&lt;H6351, 0, 2)),
                     IF(         G6351&lt;6,
                                   IF(            _xlfn.XLOOKUP(C6351,'deck &amp; rules'!$D$22:$M$22,_xlfn.XLOOKUP(H6351,'deck &amp; rules'!$C$23:$C$30,'deck &amp; rules'!$D$23:$M$30))="draw",
                                                     IF(I6351&gt;J6351,1,IF(I6351&lt;J6351,0,2)),
                                                     IF(I6351&gt;H6351,1,IF(I6351&lt;H6351,0,2))),
                                   IF(H6351&lt;7,
                                        IF(G6351&gt;J6351,1,IF(G6351&lt;J6351,0,2)),
                                        IF(G6351&gt;H6351,1,IF(G6351&lt;H6351,0,2))
                                        )
                          )
              )
        )</f>
        <v>0</v>
      </c>
      <c r="L6351">
        <f t="shared" ca="1" si="697"/>
        <v>-596</v>
      </c>
      <c r="M6351">
        <f t="shared" ca="1" si="698"/>
        <v>-679.39999999996962</v>
      </c>
      <c r="N6351">
        <f t="shared" ca="1" si="699"/>
        <v>-1265</v>
      </c>
    </row>
    <row r="6352" spans="1:14" x14ac:dyDescent="0.25">
      <c r="A6352">
        <f ca="1"/>
        <v>7</v>
      </c>
      <c r="B6352">
        <f ca="1"/>
        <v>0</v>
      </c>
      <c r="C6352">
        <f ca="1"/>
        <v>6</v>
      </c>
      <c r="D6352">
        <f ca="1"/>
        <v>1</v>
      </c>
      <c r="E6352">
        <f ca="1"/>
        <v>2</v>
      </c>
      <c r="F6352">
        <f ca="1"/>
        <v>0</v>
      </c>
      <c r="G6352">
        <f t="shared" ca="1" si="693"/>
        <v>7</v>
      </c>
      <c r="H6352">
        <f t="shared" ca="1" si="694"/>
        <v>3</v>
      </c>
      <c r="I6352">
        <f t="shared" ca="1" si="695"/>
        <v>3</v>
      </c>
      <c r="J6352">
        <f t="shared" ca="1" si="696"/>
        <v>3</v>
      </c>
      <c r="K6352" cm="1">
        <f t="array" aca="1" ref="K6352" ca="1">IF(G6352&gt;7,
        IF(G6352&gt;H6352, 1, IF(G6352&lt;H6352, 0, 2)),
        IF(       H6352&gt;7,
                     IF(G6352&gt;H6352, 1, IF(G6352&lt;H6352, 0, 2)),
                     IF(         G6352&lt;6,
                                   IF(            _xlfn.XLOOKUP(C6352,'deck &amp; rules'!$D$22:$M$22,_xlfn.XLOOKUP(H6352,'deck &amp; rules'!$C$23:$C$30,'deck &amp; rules'!$D$23:$M$30))="draw",
                                                     IF(I6352&gt;J6352,1,IF(I6352&lt;J6352,0,2)),
                                                     IF(I6352&gt;H6352,1,IF(I6352&lt;H6352,0,2))),
                                   IF(H6352&lt;7,
                                        IF(G6352&gt;J6352,1,IF(G6352&lt;J6352,0,2)),
                                        IF(G6352&gt;H6352,1,IF(G6352&lt;H6352,0,2))
                                        )
                          )
              )
        )</f>
        <v>1</v>
      </c>
      <c r="L6352">
        <f t="shared" ca="1" si="697"/>
        <v>-595</v>
      </c>
      <c r="M6352">
        <f t="shared" ca="1" si="698"/>
        <v>-680.39999999996962</v>
      </c>
      <c r="N6352">
        <f t="shared" ca="1" si="699"/>
        <v>-1266</v>
      </c>
    </row>
    <row r="6353" spans="1:14" x14ac:dyDescent="0.25">
      <c r="A6353">
        <f ca="1"/>
        <v>6</v>
      </c>
      <c r="B6353">
        <f ca="1"/>
        <v>1</v>
      </c>
      <c r="C6353">
        <f ca="1"/>
        <v>2</v>
      </c>
      <c r="D6353">
        <f ca="1"/>
        <v>0</v>
      </c>
      <c r="E6353">
        <f ca="1"/>
        <v>0</v>
      </c>
      <c r="F6353">
        <f ca="1"/>
        <v>2</v>
      </c>
      <c r="G6353">
        <f t="shared" ca="1" si="693"/>
        <v>7</v>
      </c>
      <c r="H6353">
        <f t="shared" ca="1" si="694"/>
        <v>0</v>
      </c>
      <c r="I6353">
        <f t="shared" ca="1" si="695"/>
        <v>9</v>
      </c>
      <c r="J6353">
        <f t="shared" ca="1" si="696"/>
        <v>2</v>
      </c>
      <c r="K6353" cm="1">
        <f t="array" aca="1" ref="K6353" ca="1">IF(G6353&gt;7,
        IF(G6353&gt;H6353, 1, IF(G6353&lt;H6353, 0, 2)),
        IF(       H6353&gt;7,
                     IF(G6353&gt;H6353, 1, IF(G6353&lt;H6353, 0, 2)),
                     IF(         G6353&lt;6,
                                   IF(            _xlfn.XLOOKUP(C6353,'deck &amp; rules'!$D$22:$M$22,_xlfn.XLOOKUP(H6353,'deck &amp; rules'!$C$23:$C$30,'deck &amp; rules'!$D$23:$M$30))="draw",
                                                     IF(I6353&gt;J6353,1,IF(I6353&lt;J6353,0,2)),
                                                     IF(I6353&gt;H6353,1,IF(I6353&lt;H6353,0,2))),
                                   IF(H6353&lt;7,
                                        IF(G6353&gt;J6353,1,IF(G6353&lt;J6353,0,2)),
                                        IF(G6353&gt;H6353,1,IF(G6353&lt;H6353,0,2))
                                        )
                          )
              )
        )</f>
        <v>1</v>
      </c>
      <c r="L6353">
        <f t="shared" ca="1" si="697"/>
        <v>-594</v>
      </c>
      <c r="M6353">
        <f t="shared" ca="1" si="698"/>
        <v>-681.39999999996962</v>
      </c>
      <c r="N6353">
        <f t="shared" ca="1" si="699"/>
        <v>-1267</v>
      </c>
    </row>
    <row r="6354" spans="1:14" x14ac:dyDescent="0.25">
      <c r="A6354">
        <f ca="1"/>
        <v>4</v>
      </c>
      <c r="B6354">
        <f ca="1"/>
        <v>0</v>
      </c>
      <c r="C6354">
        <f ca="1"/>
        <v>0</v>
      </c>
      <c r="D6354">
        <f ca="1"/>
        <v>0</v>
      </c>
      <c r="E6354">
        <f ca="1"/>
        <v>0</v>
      </c>
      <c r="F6354">
        <f ca="1"/>
        <v>1</v>
      </c>
      <c r="G6354">
        <f t="shared" ca="1" si="693"/>
        <v>4</v>
      </c>
      <c r="H6354">
        <f t="shared" ca="1" si="694"/>
        <v>0</v>
      </c>
      <c r="I6354">
        <f t="shared" ca="1" si="695"/>
        <v>4</v>
      </c>
      <c r="J6354">
        <f t="shared" ca="1" si="696"/>
        <v>1</v>
      </c>
      <c r="K6354" cm="1">
        <f t="array" aca="1" ref="K6354" ca="1">IF(G6354&gt;7,
        IF(G6354&gt;H6354, 1, IF(G6354&lt;H6354, 0, 2)),
        IF(       H6354&gt;7,
                     IF(G6354&gt;H6354, 1, IF(G6354&lt;H6354, 0, 2)),
                     IF(         G6354&lt;6,
                                   IF(            _xlfn.XLOOKUP(C6354,'deck &amp; rules'!$D$22:$M$22,_xlfn.XLOOKUP(H6354,'deck &amp; rules'!$C$23:$C$30,'deck &amp; rules'!$D$23:$M$30))="draw",
                                                     IF(I6354&gt;J6354,1,IF(I6354&lt;J6354,0,2)),
                                                     IF(I6354&gt;H6354,1,IF(I6354&lt;H6354,0,2))),
                                   IF(H6354&lt;7,
                                        IF(G6354&gt;J6354,1,IF(G6354&lt;J6354,0,2)),
                                        IF(G6354&gt;H6354,1,IF(G6354&lt;H6354,0,2))
                                        )
                          )
              )
        )</f>
        <v>1</v>
      </c>
      <c r="L6354">
        <f t="shared" ca="1" si="697"/>
        <v>-593</v>
      </c>
      <c r="M6354">
        <f t="shared" ca="1" si="698"/>
        <v>-682.39999999996962</v>
      </c>
      <c r="N6354">
        <f t="shared" ca="1" si="699"/>
        <v>-1268</v>
      </c>
    </row>
    <row r="6355" spans="1:14" x14ac:dyDescent="0.25">
      <c r="A6355">
        <f ca="1"/>
        <v>0</v>
      </c>
      <c r="B6355">
        <f ca="1"/>
        <v>2</v>
      </c>
      <c r="C6355">
        <f ca="1"/>
        <v>8</v>
      </c>
      <c r="D6355">
        <f ca="1"/>
        <v>7</v>
      </c>
      <c r="E6355">
        <f ca="1"/>
        <v>2</v>
      </c>
      <c r="F6355">
        <f ca="1"/>
        <v>4</v>
      </c>
      <c r="G6355">
        <f t="shared" ca="1" si="693"/>
        <v>2</v>
      </c>
      <c r="H6355">
        <f t="shared" ca="1" si="694"/>
        <v>9</v>
      </c>
      <c r="I6355">
        <f t="shared" ca="1" si="695"/>
        <v>0</v>
      </c>
      <c r="J6355">
        <f t="shared" ca="1" si="696"/>
        <v>3</v>
      </c>
      <c r="K6355" cm="1">
        <f t="array" aca="1" ref="K6355" ca="1">IF(G6355&gt;7,
        IF(G6355&gt;H6355, 1, IF(G6355&lt;H6355, 0, 2)),
        IF(       H6355&gt;7,
                     IF(G6355&gt;H6355, 1, IF(G6355&lt;H6355, 0, 2)),
                     IF(         G6355&lt;6,
                                   IF(            _xlfn.XLOOKUP(C6355,'deck &amp; rules'!$D$22:$M$22,_xlfn.XLOOKUP(H6355,'deck &amp; rules'!$C$23:$C$30,'deck &amp; rules'!$D$23:$M$30))="draw",
                                                     IF(I6355&gt;J6355,1,IF(I6355&lt;J6355,0,2)),
                                                     IF(I6355&gt;H6355,1,IF(I6355&lt;H6355,0,2))),
                                   IF(H6355&lt;7,
                                        IF(G6355&gt;J6355,1,IF(G6355&lt;J6355,0,2)),
                                        IF(G6355&gt;H6355,1,IF(G6355&lt;H6355,0,2))
                                        )
                          )
              )
        )</f>
        <v>0</v>
      </c>
      <c r="L6355">
        <f t="shared" ca="1" si="697"/>
        <v>-594</v>
      </c>
      <c r="M6355">
        <f t="shared" ca="1" si="698"/>
        <v>-681.44999999996958</v>
      </c>
      <c r="N6355">
        <f t="shared" ca="1" si="699"/>
        <v>-1269</v>
      </c>
    </row>
    <row r="6356" spans="1:14" x14ac:dyDescent="0.25">
      <c r="A6356">
        <f ca="1"/>
        <v>7</v>
      </c>
      <c r="B6356">
        <f ca="1"/>
        <v>8</v>
      </c>
      <c r="C6356">
        <f ca="1"/>
        <v>0</v>
      </c>
      <c r="D6356">
        <f ca="1"/>
        <v>4</v>
      </c>
      <c r="E6356">
        <f ca="1"/>
        <v>9</v>
      </c>
      <c r="F6356">
        <f ca="1"/>
        <v>1</v>
      </c>
      <c r="G6356">
        <f t="shared" ca="1" si="693"/>
        <v>5</v>
      </c>
      <c r="H6356">
        <f t="shared" ca="1" si="694"/>
        <v>3</v>
      </c>
      <c r="I6356">
        <f t="shared" ca="1" si="695"/>
        <v>5</v>
      </c>
      <c r="J6356">
        <f t="shared" ca="1" si="696"/>
        <v>4</v>
      </c>
      <c r="K6356" cm="1">
        <f t="array" aca="1" ref="K6356" ca="1">IF(G6356&gt;7,
        IF(G6356&gt;H6356, 1, IF(G6356&lt;H6356, 0, 2)),
        IF(       H6356&gt;7,
                     IF(G6356&gt;H6356, 1, IF(G6356&lt;H6356, 0, 2)),
                     IF(         G6356&lt;6,
                                   IF(            _xlfn.XLOOKUP(C6356,'deck &amp; rules'!$D$22:$M$22,_xlfn.XLOOKUP(H6356,'deck &amp; rules'!$C$23:$C$30,'deck &amp; rules'!$D$23:$M$30))="draw",
                                                     IF(I6356&gt;J6356,1,IF(I6356&lt;J6356,0,2)),
                                                     IF(I6356&gt;H6356,1,IF(I6356&lt;H6356,0,2))),
                                   IF(H6356&lt;7,
                                        IF(G6356&gt;J6356,1,IF(G6356&lt;J6356,0,2)),
                                        IF(G6356&gt;H6356,1,IF(G6356&lt;H6356,0,2))
                                        )
                          )
              )
        )</f>
        <v>1</v>
      </c>
      <c r="L6356">
        <f t="shared" ca="1" si="697"/>
        <v>-593</v>
      </c>
      <c r="M6356">
        <f t="shared" ca="1" si="698"/>
        <v>-682.44999999996958</v>
      </c>
      <c r="N6356">
        <f t="shared" ca="1" si="699"/>
        <v>-1270</v>
      </c>
    </row>
    <row r="6357" spans="1:14" x14ac:dyDescent="0.25">
      <c r="A6357">
        <f ca="1"/>
        <v>7</v>
      </c>
      <c r="B6357">
        <f ca="1"/>
        <v>6</v>
      </c>
      <c r="C6357">
        <f ca="1"/>
        <v>0</v>
      </c>
      <c r="D6357">
        <f ca="1"/>
        <v>0</v>
      </c>
      <c r="E6357">
        <f ca="1"/>
        <v>3</v>
      </c>
      <c r="F6357">
        <f ca="1"/>
        <v>7</v>
      </c>
      <c r="G6357">
        <f t="shared" ca="1" si="693"/>
        <v>3</v>
      </c>
      <c r="H6357">
        <f t="shared" ca="1" si="694"/>
        <v>3</v>
      </c>
      <c r="I6357">
        <f t="shared" ca="1" si="695"/>
        <v>3</v>
      </c>
      <c r="J6357">
        <f t="shared" ca="1" si="696"/>
        <v>0</v>
      </c>
      <c r="K6357" cm="1">
        <f t="array" aca="1" ref="K6357" ca="1">IF(G6357&gt;7,
        IF(G6357&gt;H6357, 1, IF(G6357&lt;H6357, 0, 2)),
        IF(       H6357&gt;7,
                     IF(G6357&gt;H6357, 1, IF(G6357&lt;H6357, 0, 2)),
                     IF(         G6357&lt;6,
                                   IF(            _xlfn.XLOOKUP(C6357,'deck &amp; rules'!$D$22:$M$22,_xlfn.XLOOKUP(H6357,'deck &amp; rules'!$C$23:$C$30,'deck &amp; rules'!$D$23:$M$30))="draw",
                                                     IF(I6357&gt;J6357,1,IF(I6357&lt;J6357,0,2)),
                                                     IF(I6357&gt;H6357,1,IF(I6357&lt;H6357,0,2))),
                                   IF(H6357&lt;7,
                                        IF(G6357&gt;J6357,1,IF(G6357&lt;J6357,0,2)),
                                        IF(G6357&gt;H6357,1,IF(G6357&lt;H6357,0,2))
                                        )
                          )
              )
        )</f>
        <v>1</v>
      </c>
      <c r="L6357">
        <f t="shared" ca="1" si="697"/>
        <v>-592</v>
      </c>
      <c r="M6357">
        <f t="shared" ca="1" si="698"/>
        <v>-683.44999999996958</v>
      </c>
      <c r="N6357">
        <f t="shared" ca="1" si="699"/>
        <v>-1271</v>
      </c>
    </row>
    <row r="6358" spans="1:14" x14ac:dyDescent="0.25">
      <c r="A6358">
        <f ca="1"/>
        <v>2</v>
      </c>
      <c r="B6358">
        <f ca="1"/>
        <v>7</v>
      </c>
      <c r="C6358">
        <f ca="1"/>
        <v>7</v>
      </c>
      <c r="D6358">
        <f ca="1"/>
        <v>3</v>
      </c>
      <c r="E6358">
        <f ca="1"/>
        <v>5</v>
      </c>
      <c r="F6358">
        <f ca="1"/>
        <v>8</v>
      </c>
      <c r="G6358">
        <f t="shared" ca="1" si="693"/>
        <v>9</v>
      </c>
      <c r="H6358">
        <f t="shared" ca="1" si="694"/>
        <v>8</v>
      </c>
      <c r="I6358">
        <f t="shared" ca="1" si="695"/>
        <v>6</v>
      </c>
      <c r="J6358">
        <f t="shared" ca="1" si="696"/>
        <v>6</v>
      </c>
      <c r="K6358" cm="1">
        <f t="array" aca="1" ref="K6358" ca="1">IF(G6358&gt;7,
        IF(G6358&gt;H6358, 1, IF(G6358&lt;H6358, 0, 2)),
        IF(       H6358&gt;7,
                     IF(G6358&gt;H6358, 1, IF(G6358&lt;H6358, 0, 2)),
                     IF(         G6358&lt;6,
                                   IF(            _xlfn.XLOOKUP(C6358,'deck &amp; rules'!$D$22:$M$22,_xlfn.XLOOKUP(H6358,'deck &amp; rules'!$C$23:$C$30,'deck &amp; rules'!$D$23:$M$30))="draw",
                                                     IF(I6358&gt;J6358,1,IF(I6358&lt;J6358,0,2)),
                                                     IF(I6358&gt;H6358,1,IF(I6358&lt;H6358,0,2))),
                                   IF(H6358&lt;7,
                                        IF(G6358&gt;J6358,1,IF(G6358&lt;J6358,0,2)),
                                        IF(G6358&gt;H6358,1,IF(G6358&lt;H6358,0,2))
                                        )
                          )
              )
        )</f>
        <v>1</v>
      </c>
      <c r="L6358">
        <f t="shared" ca="1" si="697"/>
        <v>-591</v>
      </c>
      <c r="M6358">
        <f t="shared" ca="1" si="698"/>
        <v>-684.44999999996958</v>
      </c>
      <c r="N6358">
        <f t="shared" ca="1" si="699"/>
        <v>-1272</v>
      </c>
    </row>
    <row r="6359" spans="1:14" x14ac:dyDescent="0.25">
      <c r="A6359">
        <f ca="1"/>
        <v>0</v>
      </c>
      <c r="B6359">
        <f ca="1"/>
        <v>6</v>
      </c>
      <c r="C6359">
        <f ca="1"/>
        <v>0</v>
      </c>
      <c r="D6359">
        <f ca="1"/>
        <v>0</v>
      </c>
      <c r="E6359">
        <f ca="1"/>
        <v>0</v>
      </c>
      <c r="F6359">
        <f ca="1"/>
        <v>1</v>
      </c>
      <c r="G6359">
        <f t="shared" ca="1" si="693"/>
        <v>6</v>
      </c>
      <c r="H6359">
        <f t="shared" ca="1" si="694"/>
        <v>0</v>
      </c>
      <c r="I6359">
        <f t="shared" ca="1" si="695"/>
        <v>6</v>
      </c>
      <c r="J6359">
        <f t="shared" ca="1" si="696"/>
        <v>1</v>
      </c>
      <c r="K6359" cm="1">
        <f t="array" aca="1" ref="K6359" ca="1">IF(G6359&gt;7,
        IF(G6359&gt;H6359, 1, IF(G6359&lt;H6359, 0, 2)),
        IF(       H6359&gt;7,
                     IF(G6359&gt;H6359, 1, IF(G6359&lt;H6359, 0, 2)),
                     IF(         G6359&lt;6,
                                   IF(            _xlfn.XLOOKUP(C6359,'deck &amp; rules'!$D$22:$M$22,_xlfn.XLOOKUP(H6359,'deck &amp; rules'!$C$23:$C$30,'deck &amp; rules'!$D$23:$M$30))="draw",
                                                     IF(I6359&gt;J6359,1,IF(I6359&lt;J6359,0,2)),
                                                     IF(I6359&gt;H6359,1,IF(I6359&lt;H6359,0,2))),
                                   IF(H6359&lt;7,
                                        IF(G6359&gt;J6359,1,IF(G6359&lt;J6359,0,2)),
                                        IF(G6359&gt;H6359,1,IF(G6359&lt;H6359,0,2))
                                        )
                          )
              )
        )</f>
        <v>1</v>
      </c>
      <c r="L6359">
        <f t="shared" ca="1" si="697"/>
        <v>-590</v>
      </c>
      <c r="M6359">
        <f t="shared" ca="1" si="698"/>
        <v>-685.44999999996958</v>
      </c>
      <c r="N6359">
        <f t="shared" ca="1" si="699"/>
        <v>-1273</v>
      </c>
    </row>
    <row r="6360" spans="1:14" x14ac:dyDescent="0.25">
      <c r="A6360">
        <f ca="1"/>
        <v>6</v>
      </c>
      <c r="B6360">
        <f ca="1"/>
        <v>5</v>
      </c>
      <c r="C6360">
        <f ca="1"/>
        <v>2</v>
      </c>
      <c r="D6360">
        <f ca="1"/>
        <v>3</v>
      </c>
      <c r="E6360">
        <f ca="1"/>
        <v>0</v>
      </c>
      <c r="F6360">
        <f ca="1"/>
        <v>0</v>
      </c>
      <c r="G6360">
        <f t="shared" ca="1" si="693"/>
        <v>1</v>
      </c>
      <c r="H6360">
        <f t="shared" ca="1" si="694"/>
        <v>3</v>
      </c>
      <c r="I6360">
        <f t="shared" ca="1" si="695"/>
        <v>3</v>
      </c>
      <c r="J6360">
        <f t="shared" ca="1" si="696"/>
        <v>3</v>
      </c>
      <c r="K6360" cm="1">
        <f t="array" aca="1" ref="K6360" ca="1">IF(G6360&gt;7,
        IF(G6360&gt;H6360, 1, IF(G6360&lt;H6360, 0, 2)),
        IF(       H6360&gt;7,
                     IF(G6360&gt;H6360, 1, IF(G6360&lt;H6360, 0, 2)),
                     IF(         G6360&lt;6,
                                   IF(            _xlfn.XLOOKUP(C6360,'deck &amp; rules'!$D$22:$M$22,_xlfn.XLOOKUP(H6360,'deck &amp; rules'!$C$23:$C$30,'deck &amp; rules'!$D$23:$M$30))="draw",
                                                     IF(I6360&gt;J6360,1,IF(I6360&lt;J6360,0,2)),
                                                     IF(I6360&gt;H6360,1,IF(I6360&lt;H6360,0,2))),
                                   IF(H6360&lt;7,
                                        IF(G6360&gt;J6360,1,IF(G6360&lt;J6360,0,2)),
                                        IF(G6360&gt;H6360,1,IF(G6360&lt;H6360,0,2))
                                        )
                          )
              )
        )</f>
        <v>2</v>
      </c>
      <c r="L6360">
        <f t="shared" ca="1" si="697"/>
        <v>-591</v>
      </c>
      <c r="M6360">
        <f t="shared" ca="1" si="698"/>
        <v>-686.44999999996958</v>
      </c>
      <c r="N6360">
        <f t="shared" ca="1" si="699"/>
        <v>-1265</v>
      </c>
    </row>
    <row r="6361" spans="1:14" x14ac:dyDescent="0.25">
      <c r="A6361">
        <f ca="1"/>
        <v>5</v>
      </c>
      <c r="B6361">
        <f ca="1"/>
        <v>0</v>
      </c>
      <c r="C6361">
        <f ca="1"/>
        <v>9</v>
      </c>
      <c r="D6361">
        <f ca="1"/>
        <v>0</v>
      </c>
      <c r="E6361">
        <f ca="1"/>
        <v>5</v>
      </c>
      <c r="F6361">
        <f ca="1"/>
        <v>9</v>
      </c>
      <c r="G6361">
        <f t="shared" ca="1" si="693"/>
        <v>5</v>
      </c>
      <c r="H6361">
        <f t="shared" ca="1" si="694"/>
        <v>5</v>
      </c>
      <c r="I6361">
        <f t="shared" ca="1" si="695"/>
        <v>4</v>
      </c>
      <c r="J6361">
        <f t="shared" ca="1" si="696"/>
        <v>4</v>
      </c>
      <c r="K6361" cm="1">
        <f t="array" aca="1" ref="K6361" ca="1">IF(G6361&gt;7,
        IF(G6361&gt;H6361, 1, IF(G6361&lt;H6361, 0, 2)),
        IF(       H6361&gt;7,
                     IF(G6361&gt;H6361, 1, IF(G6361&lt;H6361, 0, 2)),
                     IF(         G6361&lt;6,
                                   IF(            _xlfn.XLOOKUP(C6361,'deck &amp; rules'!$D$22:$M$22,_xlfn.XLOOKUP(H6361,'deck &amp; rules'!$C$23:$C$30,'deck &amp; rules'!$D$23:$M$30))="draw",
                                                     IF(I6361&gt;J6361,1,IF(I6361&lt;J6361,0,2)),
                                                     IF(I6361&gt;H6361,1,IF(I6361&lt;H6361,0,2))),
                                   IF(H6361&lt;7,
                                        IF(G6361&gt;J6361,1,IF(G6361&lt;J6361,0,2)),
                                        IF(G6361&gt;H6361,1,IF(G6361&lt;H6361,0,2))
                                        )
                          )
              )
        )</f>
        <v>0</v>
      </c>
      <c r="L6361">
        <f t="shared" ca="1" si="697"/>
        <v>-592</v>
      </c>
      <c r="M6361">
        <f t="shared" ca="1" si="698"/>
        <v>-685.49999999996953</v>
      </c>
      <c r="N6361">
        <f t="shared" ca="1" si="699"/>
        <v>-1266</v>
      </c>
    </row>
    <row r="6362" spans="1:14" x14ac:dyDescent="0.25">
      <c r="A6362">
        <f ca="1"/>
        <v>8</v>
      </c>
      <c r="B6362">
        <f ca="1"/>
        <v>3</v>
      </c>
      <c r="C6362">
        <f ca="1"/>
        <v>4</v>
      </c>
      <c r="D6362">
        <f ca="1"/>
        <v>5</v>
      </c>
      <c r="E6362">
        <f ca="1"/>
        <v>9</v>
      </c>
      <c r="F6362">
        <f ca="1"/>
        <v>0</v>
      </c>
      <c r="G6362">
        <f t="shared" ca="1" si="693"/>
        <v>1</v>
      </c>
      <c r="H6362">
        <f t="shared" ca="1" si="694"/>
        <v>4</v>
      </c>
      <c r="I6362">
        <f t="shared" ca="1" si="695"/>
        <v>5</v>
      </c>
      <c r="J6362">
        <f t="shared" ca="1" si="696"/>
        <v>4</v>
      </c>
      <c r="K6362" cm="1">
        <f t="array" aca="1" ref="K6362" ca="1">IF(G6362&gt;7,
        IF(G6362&gt;H6362, 1, IF(G6362&lt;H6362, 0, 2)),
        IF(       H6362&gt;7,
                     IF(G6362&gt;H6362, 1, IF(G6362&lt;H6362, 0, 2)),
                     IF(         G6362&lt;6,
                                   IF(            _xlfn.XLOOKUP(C6362,'deck &amp; rules'!$D$22:$M$22,_xlfn.XLOOKUP(H6362,'deck &amp; rules'!$C$23:$C$30,'deck &amp; rules'!$D$23:$M$30))="draw",
                                                     IF(I6362&gt;J6362,1,IF(I6362&lt;J6362,0,2)),
                                                     IF(I6362&gt;H6362,1,IF(I6362&lt;H6362,0,2))),
                                   IF(H6362&lt;7,
                                        IF(G6362&gt;J6362,1,IF(G6362&lt;J6362,0,2)),
                                        IF(G6362&gt;H6362,1,IF(G6362&lt;H6362,0,2))
                                        )
                          )
              )
        )</f>
        <v>1</v>
      </c>
      <c r="L6362">
        <f t="shared" ca="1" si="697"/>
        <v>-591</v>
      </c>
      <c r="M6362">
        <f t="shared" ca="1" si="698"/>
        <v>-686.49999999996953</v>
      </c>
      <c r="N6362">
        <f t="shared" ca="1" si="699"/>
        <v>-1267</v>
      </c>
    </row>
    <row r="6363" spans="1:14" x14ac:dyDescent="0.25">
      <c r="A6363">
        <f ca="1"/>
        <v>6</v>
      </c>
      <c r="B6363">
        <f ca="1"/>
        <v>0</v>
      </c>
      <c r="C6363">
        <f ca="1"/>
        <v>6</v>
      </c>
      <c r="D6363">
        <f ca="1"/>
        <v>2</v>
      </c>
      <c r="E6363">
        <f ca="1"/>
        <v>0</v>
      </c>
      <c r="F6363">
        <f ca="1"/>
        <v>0</v>
      </c>
      <c r="G6363">
        <f t="shared" ca="1" si="693"/>
        <v>6</v>
      </c>
      <c r="H6363">
        <f t="shared" ca="1" si="694"/>
        <v>2</v>
      </c>
      <c r="I6363">
        <f t="shared" ca="1" si="695"/>
        <v>2</v>
      </c>
      <c r="J6363">
        <f t="shared" ca="1" si="696"/>
        <v>2</v>
      </c>
      <c r="K6363" cm="1">
        <f t="array" aca="1" ref="K6363" ca="1">IF(G6363&gt;7,
        IF(G6363&gt;H6363, 1, IF(G6363&lt;H6363, 0, 2)),
        IF(       H6363&gt;7,
                     IF(G6363&gt;H6363, 1, IF(G6363&lt;H6363, 0, 2)),
                     IF(         G6363&lt;6,
                                   IF(            _xlfn.XLOOKUP(C6363,'deck &amp; rules'!$D$22:$M$22,_xlfn.XLOOKUP(H6363,'deck &amp; rules'!$C$23:$C$30,'deck &amp; rules'!$D$23:$M$30))="draw",
                                                     IF(I6363&gt;J6363,1,IF(I6363&lt;J6363,0,2)),
                                                     IF(I6363&gt;H6363,1,IF(I6363&lt;H6363,0,2))),
                                   IF(H6363&lt;7,
                                        IF(G6363&gt;J6363,1,IF(G6363&lt;J6363,0,2)),
                                        IF(G6363&gt;H6363,1,IF(G6363&lt;H6363,0,2))
                                        )
                          )
              )
        )</f>
        <v>1</v>
      </c>
      <c r="L6363">
        <f t="shared" ca="1" si="697"/>
        <v>-590</v>
      </c>
      <c r="M6363">
        <f t="shared" ca="1" si="698"/>
        <v>-687.49999999996953</v>
      </c>
      <c r="N6363">
        <f t="shared" ca="1" si="699"/>
        <v>-1268</v>
      </c>
    </row>
    <row r="6364" spans="1:14" x14ac:dyDescent="0.25">
      <c r="A6364">
        <f ca="1"/>
        <v>7</v>
      </c>
      <c r="B6364">
        <f ca="1"/>
        <v>5</v>
      </c>
      <c r="C6364">
        <f ca="1"/>
        <v>0</v>
      </c>
      <c r="D6364">
        <f ca="1"/>
        <v>2</v>
      </c>
      <c r="E6364">
        <f ca="1"/>
        <v>0</v>
      </c>
      <c r="F6364">
        <f ca="1"/>
        <v>8</v>
      </c>
      <c r="G6364">
        <f t="shared" ca="1" si="693"/>
        <v>2</v>
      </c>
      <c r="H6364">
        <f t="shared" ca="1" si="694"/>
        <v>2</v>
      </c>
      <c r="I6364">
        <f t="shared" ca="1" si="695"/>
        <v>2</v>
      </c>
      <c r="J6364">
        <f t="shared" ca="1" si="696"/>
        <v>0</v>
      </c>
      <c r="K6364" cm="1">
        <f t="array" aca="1" ref="K6364" ca="1">IF(G6364&gt;7,
        IF(G6364&gt;H6364, 1, IF(G6364&lt;H6364, 0, 2)),
        IF(       H6364&gt;7,
                     IF(G6364&gt;H6364, 1, IF(G6364&lt;H6364, 0, 2)),
                     IF(         G6364&lt;6,
                                   IF(            _xlfn.XLOOKUP(C6364,'deck &amp; rules'!$D$22:$M$22,_xlfn.XLOOKUP(H6364,'deck &amp; rules'!$C$23:$C$30,'deck &amp; rules'!$D$23:$M$30))="draw",
                                                     IF(I6364&gt;J6364,1,IF(I6364&lt;J6364,0,2)),
                                                     IF(I6364&gt;H6364,1,IF(I6364&lt;H6364,0,2))),
                                   IF(H6364&lt;7,
                                        IF(G6364&gt;J6364,1,IF(G6364&lt;J6364,0,2)),
                                        IF(G6364&gt;H6364,1,IF(G6364&lt;H6364,0,2))
                                        )
                          )
              )
        )</f>
        <v>1</v>
      </c>
      <c r="L6364">
        <f t="shared" ca="1" si="697"/>
        <v>-589</v>
      </c>
      <c r="M6364">
        <f t="shared" ca="1" si="698"/>
        <v>-688.49999999996953</v>
      </c>
      <c r="N6364">
        <f t="shared" ca="1" si="699"/>
        <v>-1269</v>
      </c>
    </row>
    <row r="6365" spans="1:14" x14ac:dyDescent="0.25">
      <c r="A6365">
        <f ca="1"/>
        <v>7</v>
      </c>
      <c r="B6365">
        <f ca="1"/>
        <v>2</v>
      </c>
      <c r="C6365">
        <f ca="1"/>
        <v>7</v>
      </c>
      <c r="D6365">
        <f ca="1"/>
        <v>9</v>
      </c>
      <c r="E6365">
        <f ca="1"/>
        <v>8</v>
      </c>
      <c r="F6365">
        <f ca="1"/>
        <v>5</v>
      </c>
      <c r="G6365">
        <f t="shared" ca="1" si="693"/>
        <v>9</v>
      </c>
      <c r="H6365">
        <f t="shared" ca="1" si="694"/>
        <v>7</v>
      </c>
      <c r="I6365">
        <f t="shared" ca="1" si="695"/>
        <v>6</v>
      </c>
      <c r="J6365">
        <f t="shared" ca="1" si="696"/>
        <v>2</v>
      </c>
      <c r="K6365" cm="1">
        <f t="array" aca="1" ref="K6365" ca="1">IF(G6365&gt;7,
        IF(G6365&gt;H6365, 1, IF(G6365&lt;H6365, 0, 2)),
        IF(       H6365&gt;7,
                     IF(G6365&gt;H6365, 1, IF(G6365&lt;H6365, 0, 2)),
                     IF(         G6365&lt;6,
                                   IF(            _xlfn.XLOOKUP(C6365,'deck &amp; rules'!$D$22:$M$22,_xlfn.XLOOKUP(H6365,'deck &amp; rules'!$C$23:$C$30,'deck &amp; rules'!$D$23:$M$30))="draw",
                                                     IF(I6365&gt;J6365,1,IF(I6365&lt;J6365,0,2)),
                                                     IF(I6365&gt;H6365,1,IF(I6365&lt;H6365,0,2))),
                                   IF(H6365&lt;7,
                                        IF(G6365&gt;J6365,1,IF(G6365&lt;J6365,0,2)),
                                        IF(G6365&gt;H6365,1,IF(G6365&lt;H6365,0,2))
                                        )
                          )
              )
        )</f>
        <v>1</v>
      </c>
      <c r="L6365">
        <f t="shared" ca="1" si="697"/>
        <v>-588</v>
      </c>
      <c r="M6365">
        <f t="shared" ca="1" si="698"/>
        <v>-689.49999999996953</v>
      </c>
      <c r="N6365">
        <f t="shared" ca="1" si="699"/>
        <v>-1270</v>
      </c>
    </row>
    <row r="6366" spans="1:14" x14ac:dyDescent="0.25">
      <c r="A6366">
        <f ca="1"/>
        <v>6</v>
      </c>
      <c r="B6366">
        <f ca="1"/>
        <v>2</v>
      </c>
      <c r="C6366">
        <f ca="1"/>
        <v>2</v>
      </c>
      <c r="D6366">
        <f ca="1"/>
        <v>8</v>
      </c>
      <c r="E6366">
        <f ca="1"/>
        <v>9</v>
      </c>
      <c r="F6366">
        <f ca="1"/>
        <v>0</v>
      </c>
      <c r="G6366">
        <f t="shared" ca="1" si="693"/>
        <v>8</v>
      </c>
      <c r="H6366">
        <f t="shared" ca="1" si="694"/>
        <v>7</v>
      </c>
      <c r="I6366">
        <f t="shared" ca="1" si="695"/>
        <v>0</v>
      </c>
      <c r="J6366">
        <f t="shared" ca="1" si="696"/>
        <v>7</v>
      </c>
      <c r="K6366" cm="1">
        <f t="array" aca="1" ref="K6366" ca="1">IF(G6366&gt;7,
        IF(G6366&gt;H6366, 1, IF(G6366&lt;H6366, 0, 2)),
        IF(       H6366&gt;7,
                     IF(G6366&gt;H6366, 1, IF(G6366&lt;H6366, 0, 2)),
                     IF(         G6366&lt;6,
                                   IF(            _xlfn.XLOOKUP(C6366,'deck &amp; rules'!$D$22:$M$22,_xlfn.XLOOKUP(H6366,'deck &amp; rules'!$C$23:$C$30,'deck &amp; rules'!$D$23:$M$30))="draw",
                                                     IF(I6366&gt;J6366,1,IF(I6366&lt;J6366,0,2)),
                                                     IF(I6366&gt;H6366,1,IF(I6366&lt;H6366,0,2))),
                                   IF(H6366&lt;7,
                                        IF(G6366&gt;J6366,1,IF(G6366&lt;J6366,0,2)),
                                        IF(G6366&gt;H6366,1,IF(G6366&lt;H6366,0,2))
                                        )
                          )
              )
        )</f>
        <v>1</v>
      </c>
      <c r="L6366">
        <f t="shared" ca="1" si="697"/>
        <v>-587</v>
      </c>
      <c r="M6366">
        <f t="shared" ca="1" si="698"/>
        <v>-690.49999999996953</v>
      </c>
      <c r="N6366">
        <f t="shared" ca="1" si="699"/>
        <v>-1271</v>
      </c>
    </row>
    <row r="6367" spans="1:14" x14ac:dyDescent="0.25">
      <c r="A6367">
        <f ca="1"/>
        <v>0</v>
      </c>
      <c r="B6367">
        <f ca="1"/>
        <v>3</v>
      </c>
      <c r="C6367">
        <f ca="1"/>
        <v>2</v>
      </c>
      <c r="D6367">
        <f ca="1"/>
        <v>1</v>
      </c>
      <c r="E6367">
        <f ca="1"/>
        <v>4</v>
      </c>
      <c r="F6367">
        <f ca="1"/>
        <v>6</v>
      </c>
      <c r="G6367">
        <f t="shared" ca="1" si="693"/>
        <v>3</v>
      </c>
      <c r="H6367">
        <f t="shared" ca="1" si="694"/>
        <v>5</v>
      </c>
      <c r="I6367">
        <f t="shared" ca="1" si="695"/>
        <v>5</v>
      </c>
      <c r="J6367">
        <f t="shared" ca="1" si="696"/>
        <v>1</v>
      </c>
      <c r="K6367" cm="1">
        <f t="array" aca="1" ref="K6367" ca="1">IF(G6367&gt;7,
        IF(G6367&gt;H6367, 1, IF(G6367&lt;H6367, 0, 2)),
        IF(       H6367&gt;7,
                     IF(G6367&gt;H6367, 1, IF(G6367&lt;H6367, 0, 2)),
                     IF(         G6367&lt;6,
                                   IF(            _xlfn.XLOOKUP(C6367,'deck &amp; rules'!$D$22:$M$22,_xlfn.XLOOKUP(H6367,'deck &amp; rules'!$C$23:$C$30,'deck &amp; rules'!$D$23:$M$30))="draw",
                                                     IF(I6367&gt;J6367,1,IF(I6367&lt;J6367,0,2)),
                                                     IF(I6367&gt;H6367,1,IF(I6367&lt;H6367,0,2))),
                                   IF(H6367&lt;7,
                                        IF(G6367&gt;J6367,1,IF(G6367&lt;J6367,0,2)),
                                        IF(G6367&gt;H6367,1,IF(G6367&lt;H6367,0,2))
                                        )
                          )
              )
        )</f>
        <v>2</v>
      </c>
      <c r="L6367">
        <f t="shared" ca="1" si="697"/>
        <v>-588</v>
      </c>
      <c r="M6367">
        <f t="shared" ca="1" si="698"/>
        <v>-691.49999999996953</v>
      </c>
      <c r="N6367">
        <f t="shared" ca="1" si="699"/>
        <v>-1263</v>
      </c>
    </row>
    <row r="6368" spans="1:14" x14ac:dyDescent="0.25">
      <c r="A6368">
        <f ca="1"/>
        <v>0</v>
      </c>
      <c r="B6368">
        <f ca="1"/>
        <v>8</v>
      </c>
      <c r="C6368">
        <f ca="1"/>
        <v>2</v>
      </c>
      <c r="D6368">
        <f ca="1"/>
        <v>0</v>
      </c>
      <c r="E6368">
        <f ca="1"/>
        <v>6</v>
      </c>
      <c r="F6368">
        <f ca="1"/>
        <v>5</v>
      </c>
      <c r="G6368">
        <f t="shared" ca="1" si="693"/>
        <v>8</v>
      </c>
      <c r="H6368">
        <f t="shared" ca="1" si="694"/>
        <v>6</v>
      </c>
      <c r="I6368">
        <f t="shared" ca="1" si="695"/>
        <v>0</v>
      </c>
      <c r="J6368">
        <f t="shared" ca="1" si="696"/>
        <v>1</v>
      </c>
      <c r="K6368" cm="1">
        <f t="array" aca="1" ref="K6368" ca="1">IF(G6368&gt;7,
        IF(G6368&gt;H6368, 1, IF(G6368&lt;H6368, 0, 2)),
        IF(       H6368&gt;7,
                     IF(G6368&gt;H6368, 1, IF(G6368&lt;H6368, 0, 2)),
                     IF(         G6368&lt;6,
                                   IF(            _xlfn.XLOOKUP(C6368,'deck &amp; rules'!$D$22:$M$22,_xlfn.XLOOKUP(H6368,'deck &amp; rules'!$C$23:$C$30,'deck &amp; rules'!$D$23:$M$30))="draw",
                                                     IF(I6368&gt;J6368,1,IF(I6368&lt;J6368,0,2)),
                                                     IF(I6368&gt;H6368,1,IF(I6368&lt;H6368,0,2))),
                                   IF(H6368&lt;7,
                                        IF(G6368&gt;J6368,1,IF(G6368&lt;J6368,0,2)),
                                        IF(G6368&gt;H6368,1,IF(G6368&lt;H6368,0,2))
                                        )
                          )
              )
        )</f>
        <v>1</v>
      </c>
      <c r="L6368">
        <f t="shared" ca="1" si="697"/>
        <v>-587</v>
      </c>
      <c r="M6368">
        <f t="shared" ca="1" si="698"/>
        <v>-692.49999999996953</v>
      </c>
      <c r="N6368">
        <f t="shared" ca="1" si="699"/>
        <v>-1264</v>
      </c>
    </row>
    <row r="6369" spans="1:14" x14ac:dyDescent="0.25">
      <c r="A6369">
        <f ca="1"/>
        <v>3</v>
      </c>
      <c r="B6369">
        <f ca="1"/>
        <v>7</v>
      </c>
      <c r="C6369">
        <f ca="1"/>
        <v>0</v>
      </c>
      <c r="D6369">
        <f ca="1"/>
        <v>5</v>
      </c>
      <c r="E6369">
        <f ca="1"/>
        <v>7</v>
      </c>
      <c r="F6369">
        <f ca="1"/>
        <v>0</v>
      </c>
      <c r="G6369">
        <f t="shared" ca="1" si="693"/>
        <v>0</v>
      </c>
      <c r="H6369">
        <f t="shared" ca="1" si="694"/>
        <v>2</v>
      </c>
      <c r="I6369">
        <f t="shared" ca="1" si="695"/>
        <v>0</v>
      </c>
      <c r="J6369">
        <f t="shared" ca="1" si="696"/>
        <v>2</v>
      </c>
      <c r="K6369" cm="1">
        <f t="array" aca="1" ref="K6369" ca="1">IF(G6369&gt;7,
        IF(G6369&gt;H6369, 1, IF(G6369&lt;H6369, 0, 2)),
        IF(       H6369&gt;7,
                     IF(G6369&gt;H6369, 1, IF(G6369&lt;H6369, 0, 2)),
                     IF(         G6369&lt;6,
                                   IF(            _xlfn.XLOOKUP(C6369,'deck &amp; rules'!$D$22:$M$22,_xlfn.XLOOKUP(H6369,'deck &amp; rules'!$C$23:$C$30,'deck &amp; rules'!$D$23:$M$30))="draw",
                                                     IF(I6369&gt;J6369,1,IF(I6369&lt;J6369,0,2)),
                                                     IF(I6369&gt;H6369,1,IF(I6369&lt;H6369,0,2))),
                                   IF(H6369&lt;7,
                                        IF(G6369&gt;J6369,1,IF(G6369&lt;J6369,0,2)),
                                        IF(G6369&gt;H6369,1,IF(G6369&lt;H6369,0,2))
                                        )
                          )
              )
        )</f>
        <v>0</v>
      </c>
      <c r="L6369">
        <f t="shared" ca="1" si="697"/>
        <v>-588</v>
      </c>
      <c r="M6369">
        <f t="shared" ca="1" si="698"/>
        <v>-691.54999999996949</v>
      </c>
      <c r="N6369">
        <f t="shared" ca="1" si="699"/>
        <v>-1265</v>
      </c>
    </row>
    <row r="6370" spans="1:14" x14ac:dyDescent="0.25">
      <c r="A6370">
        <f ca="1"/>
        <v>7</v>
      </c>
      <c r="B6370">
        <f ca="1"/>
        <v>0</v>
      </c>
      <c r="C6370">
        <f ca="1"/>
        <v>4</v>
      </c>
      <c r="D6370">
        <f ca="1"/>
        <v>1</v>
      </c>
      <c r="E6370">
        <f ca="1"/>
        <v>7</v>
      </c>
      <c r="F6370">
        <f ca="1"/>
        <v>6</v>
      </c>
      <c r="G6370">
        <f t="shared" ca="1" si="693"/>
        <v>7</v>
      </c>
      <c r="H6370">
        <f t="shared" ca="1" si="694"/>
        <v>8</v>
      </c>
      <c r="I6370">
        <f t="shared" ca="1" si="695"/>
        <v>1</v>
      </c>
      <c r="J6370">
        <f t="shared" ca="1" si="696"/>
        <v>4</v>
      </c>
      <c r="K6370" cm="1">
        <f t="array" aca="1" ref="K6370" ca="1">IF(G6370&gt;7,
        IF(G6370&gt;H6370, 1, IF(G6370&lt;H6370, 0, 2)),
        IF(       H6370&gt;7,
                     IF(G6370&gt;H6370, 1, IF(G6370&lt;H6370, 0, 2)),
                     IF(         G6370&lt;6,
                                   IF(            _xlfn.XLOOKUP(C6370,'deck &amp; rules'!$D$22:$M$22,_xlfn.XLOOKUP(H6370,'deck &amp; rules'!$C$23:$C$30,'deck &amp; rules'!$D$23:$M$30))="draw",
                                                     IF(I6370&gt;J6370,1,IF(I6370&lt;J6370,0,2)),
                                                     IF(I6370&gt;H6370,1,IF(I6370&lt;H6370,0,2))),
                                   IF(H6370&lt;7,
                                        IF(G6370&gt;J6370,1,IF(G6370&lt;J6370,0,2)),
                                        IF(G6370&gt;H6370,1,IF(G6370&lt;H6370,0,2))
                                        )
                          )
              )
        )</f>
        <v>0</v>
      </c>
      <c r="L6370">
        <f t="shared" ca="1" si="697"/>
        <v>-589</v>
      </c>
      <c r="M6370">
        <f t="shared" ca="1" si="698"/>
        <v>-690.59999999996944</v>
      </c>
      <c r="N6370">
        <f t="shared" ca="1" si="699"/>
        <v>-1266</v>
      </c>
    </row>
    <row r="6371" spans="1:14" x14ac:dyDescent="0.25">
      <c r="A6371">
        <f ca="1"/>
        <v>0</v>
      </c>
      <c r="B6371">
        <f ca="1"/>
        <v>0</v>
      </c>
      <c r="C6371">
        <f ca="1"/>
        <v>0</v>
      </c>
      <c r="D6371">
        <f ca="1"/>
        <v>0</v>
      </c>
      <c r="E6371">
        <f ca="1"/>
        <v>6</v>
      </c>
      <c r="F6371">
        <f ca="1"/>
        <v>1</v>
      </c>
      <c r="G6371">
        <f t="shared" ca="1" si="693"/>
        <v>0</v>
      </c>
      <c r="H6371">
        <f t="shared" ca="1" si="694"/>
        <v>6</v>
      </c>
      <c r="I6371">
        <f t="shared" ca="1" si="695"/>
        <v>0</v>
      </c>
      <c r="J6371">
        <f t="shared" ca="1" si="696"/>
        <v>7</v>
      </c>
      <c r="K6371" cm="1">
        <f t="array" aca="1" ref="K6371" ca="1">IF(G6371&gt;7,
        IF(G6371&gt;H6371, 1, IF(G6371&lt;H6371, 0, 2)),
        IF(       H6371&gt;7,
                     IF(G6371&gt;H6371, 1, IF(G6371&lt;H6371, 0, 2)),
                     IF(         G6371&lt;6,
                                   IF(            _xlfn.XLOOKUP(C6371,'deck &amp; rules'!$D$22:$M$22,_xlfn.XLOOKUP(H6371,'deck &amp; rules'!$C$23:$C$30,'deck &amp; rules'!$D$23:$M$30))="draw",
                                                     IF(I6371&gt;J6371,1,IF(I6371&lt;J6371,0,2)),
                                                     IF(I6371&gt;H6371,1,IF(I6371&lt;H6371,0,2))),
                                   IF(H6371&lt;7,
                                        IF(G6371&gt;J6371,1,IF(G6371&lt;J6371,0,2)),
                                        IF(G6371&gt;H6371,1,IF(G6371&lt;H6371,0,2))
                                        )
                          )
              )
        )</f>
        <v>0</v>
      </c>
      <c r="L6371">
        <f t="shared" ca="1" si="697"/>
        <v>-590</v>
      </c>
      <c r="M6371">
        <f t="shared" ca="1" si="698"/>
        <v>-689.6499999999694</v>
      </c>
      <c r="N6371">
        <f t="shared" ca="1" si="699"/>
        <v>-1267</v>
      </c>
    </row>
    <row r="6372" spans="1:14" x14ac:dyDescent="0.25">
      <c r="A6372">
        <f ca="1"/>
        <v>2</v>
      </c>
      <c r="B6372">
        <f ca="1"/>
        <v>9</v>
      </c>
      <c r="C6372">
        <f ca="1"/>
        <v>0</v>
      </c>
      <c r="D6372">
        <f ca="1"/>
        <v>9</v>
      </c>
      <c r="E6372">
        <f ca="1"/>
        <v>0</v>
      </c>
      <c r="F6372">
        <f ca="1"/>
        <v>0</v>
      </c>
      <c r="G6372">
        <f t="shared" ca="1" si="693"/>
        <v>1</v>
      </c>
      <c r="H6372">
        <f t="shared" ca="1" si="694"/>
        <v>9</v>
      </c>
      <c r="I6372">
        <f t="shared" ca="1" si="695"/>
        <v>1</v>
      </c>
      <c r="J6372">
        <f t="shared" ca="1" si="696"/>
        <v>9</v>
      </c>
      <c r="K6372" cm="1">
        <f t="array" aca="1" ref="K6372" ca="1">IF(G6372&gt;7,
        IF(G6372&gt;H6372, 1, IF(G6372&lt;H6372, 0, 2)),
        IF(       H6372&gt;7,
                     IF(G6372&gt;H6372, 1, IF(G6372&lt;H6372, 0, 2)),
                     IF(         G6372&lt;6,
                                   IF(            _xlfn.XLOOKUP(C6372,'deck &amp; rules'!$D$22:$M$22,_xlfn.XLOOKUP(H6372,'deck &amp; rules'!$C$23:$C$30,'deck &amp; rules'!$D$23:$M$30))="draw",
                                                     IF(I6372&gt;J6372,1,IF(I6372&lt;J6372,0,2)),
                                                     IF(I6372&gt;H6372,1,IF(I6372&lt;H6372,0,2))),
                                   IF(H6372&lt;7,
                                        IF(G6372&gt;J6372,1,IF(G6372&lt;J6372,0,2)),
                                        IF(G6372&gt;H6372,1,IF(G6372&lt;H6372,0,2))
                                        )
                          )
              )
        )</f>
        <v>0</v>
      </c>
      <c r="L6372">
        <f t="shared" ca="1" si="697"/>
        <v>-591</v>
      </c>
      <c r="M6372">
        <f t="shared" ca="1" si="698"/>
        <v>-688.69999999996935</v>
      </c>
      <c r="N6372">
        <f t="shared" ca="1" si="699"/>
        <v>-1268</v>
      </c>
    </row>
    <row r="6373" spans="1:14" x14ac:dyDescent="0.25">
      <c r="A6373">
        <f ca="1"/>
        <v>0</v>
      </c>
      <c r="B6373">
        <f ca="1"/>
        <v>8</v>
      </c>
      <c r="C6373">
        <f ca="1"/>
        <v>0</v>
      </c>
      <c r="D6373">
        <f ca="1"/>
        <v>0</v>
      </c>
      <c r="E6373">
        <f ca="1"/>
        <v>2</v>
      </c>
      <c r="F6373">
        <f ca="1"/>
        <v>0</v>
      </c>
      <c r="G6373">
        <f t="shared" ca="1" si="693"/>
        <v>8</v>
      </c>
      <c r="H6373">
        <f t="shared" ca="1" si="694"/>
        <v>2</v>
      </c>
      <c r="I6373">
        <f t="shared" ca="1" si="695"/>
        <v>8</v>
      </c>
      <c r="J6373">
        <f t="shared" ca="1" si="696"/>
        <v>2</v>
      </c>
      <c r="K6373" cm="1">
        <f t="array" aca="1" ref="K6373" ca="1">IF(G6373&gt;7,
        IF(G6373&gt;H6373, 1, IF(G6373&lt;H6373, 0, 2)),
        IF(       H6373&gt;7,
                     IF(G6373&gt;H6373, 1, IF(G6373&lt;H6373, 0, 2)),
                     IF(         G6373&lt;6,
                                   IF(            _xlfn.XLOOKUP(C6373,'deck &amp; rules'!$D$22:$M$22,_xlfn.XLOOKUP(H6373,'deck &amp; rules'!$C$23:$C$30,'deck &amp; rules'!$D$23:$M$30))="draw",
                                                     IF(I6373&gt;J6373,1,IF(I6373&lt;J6373,0,2)),
                                                     IF(I6373&gt;H6373,1,IF(I6373&lt;H6373,0,2))),
                                   IF(H6373&lt;7,
                                        IF(G6373&gt;J6373,1,IF(G6373&lt;J6373,0,2)),
                                        IF(G6373&gt;H6373,1,IF(G6373&lt;H6373,0,2))
                                        )
                          )
              )
        )</f>
        <v>1</v>
      </c>
      <c r="L6373">
        <f t="shared" ca="1" si="697"/>
        <v>-590</v>
      </c>
      <c r="M6373">
        <f t="shared" ca="1" si="698"/>
        <v>-689.69999999996935</v>
      </c>
      <c r="N6373">
        <f t="shared" ca="1" si="699"/>
        <v>-1269</v>
      </c>
    </row>
    <row r="6374" spans="1:14" x14ac:dyDescent="0.25">
      <c r="A6374">
        <f ca="1"/>
        <v>8</v>
      </c>
      <c r="B6374">
        <f ca="1"/>
        <v>8</v>
      </c>
      <c r="C6374">
        <f ca="1"/>
        <v>0</v>
      </c>
      <c r="D6374">
        <f ca="1"/>
        <v>0</v>
      </c>
      <c r="E6374">
        <f ca="1"/>
        <v>0</v>
      </c>
      <c r="F6374">
        <f ca="1"/>
        <v>7</v>
      </c>
      <c r="G6374">
        <f t="shared" ca="1" si="693"/>
        <v>6</v>
      </c>
      <c r="H6374">
        <f t="shared" ca="1" si="694"/>
        <v>0</v>
      </c>
      <c r="I6374">
        <f t="shared" ca="1" si="695"/>
        <v>6</v>
      </c>
      <c r="J6374">
        <f t="shared" ca="1" si="696"/>
        <v>7</v>
      </c>
      <c r="K6374" cm="1">
        <f t="array" aca="1" ref="K6374" ca="1">IF(G6374&gt;7,
        IF(G6374&gt;H6374, 1, IF(G6374&lt;H6374, 0, 2)),
        IF(       H6374&gt;7,
                     IF(G6374&gt;H6374, 1, IF(G6374&lt;H6374, 0, 2)),
                     IF(         G6374&lt;6,
                                   IF(            _xlfn.XLOOKUP(C6374,'deck &amp; rules'!$D$22:$M$22,_xlfn.XLOOKUP(H6374,'deck &amp; rules'!$C$23:$C$30,'deck &amp; rules'!$D$23:$M$30))="draw",
                                                     IF(I6374&gt;J6374,1,IF(I6374&lt;J6374,0,2)),
                                                     IF(I6374&gt;H6374,1,IF(I6374&lt;H6374,0,2))),
                                   IF(H6374&lt;7,
                                        IF(G6374&gt;J6374,1,IF(G6374&lt;J6374,0,2)),
                                        IF(G6374&gt;H6374,1,IF(G6374&lt;H6374,0,2))
                                        )
                          )
              )
        )</f>
        <v>0</v>
      </c>
      <c r="L6374">
        <f t="shared" ca="1" si="697"/>
        <v>-591</v>
      </c>
      <c r="M6374">
        <f t="shared" ca="1" si="698"/>
        <v>-688.7499999999693</v>
      </c>
      <c r="N6374">
        <f t="shared" ca="1" si="699"/>
        <v>-1270</v>
      </c>
    </row>
    <row r="6375" spans="1:14" x14ac:dyDescent="0.25">
      <c r="A6375">
        <f ca="1"/>
        <v>5</v>
      </c>
      <c r="B6375">
        <f ca="1"/>
        <v>2</v>
      </c>
      <c r="C6375">
        <f ca="1"/>
        <v>7</v>
      </c>
      <c r="D6375">
        <f ca="1"/>
        <v>4</v>
      </c>
      <c r="E6375">
        <f ca="1"/>
        <v>2</v>
      </c>
      <c r="F6375">
        <f ca="1"/>
        <v>0</v>
      </c>
      <c r="G6375">
        <f t="shared" ca="1" si="693"/>
        <v>7</v>
      </c>
      <c r="H6375">
        <f t="shared" ca="1" si="694"/>
        <v>6</v>
      </c>
      <c r="I6375">
        <f t="shared" ca="1" si="695"/>
        <v>4</v>
      </c>
      <c r="J6375">
        <f t="shared" ca="1" si="696"/>
        <v>6</v>
      </c>
      <c r="K6375" cm="1">
        <f t="array" aca="1" ref="K6375" ca="1">IF(G6375&gt;7,
        IF(G6375&gt;H6375, 1, IF(G6375&lt;H6375, 0, 2)),
        IF(       H6375&gt;7,
                     IF(G6375&gt;H6375, 1, IF(G6375&lt;H6375, 0, 2)),
                     IF(         G6375&lt;6,
                                   IF(            _xlfn.XLOOKUP(C6375,'deck &amp; rules'!$D$22:$M$22,_xlfn.XLOOKUP(H6375,'deck &amp; rules'!$C$23:$C$30,'deck &amp; rules'!$D$23:$M$30))="draw",
                                                     IF(I6375&gt;J6375,1,IF(I6375&lt;J6375,0,2)),
                                                     IF(I6375&gt;H6375,1,IF(I6375&lt;H6375,0,2))),
                                   IF(H6375&lt;7,
                                        IF(G6375&gt;J6375,1,IF(G6375&lt;J6375,0,2)),
                                        IF(G6375&gt;H6375,1,IF(G6375&lt;H6375,0,2))
                                        )
                          )
              )
        )</f>
        <v>1</v>
      </c>
      <c r="L6375">
        <f t="shared" ca="1" si="697"/>
        <v>-590</v>
      </c>
      <c r="M6375">
        <f t="shared" ca="1" si="698"/>
        <v>-689.7499999999693</v>
      </c>
      <c r="N6375">
        <f t="shared" ca="1" si="699"/>
        <v>-1271</v>
      </c>
    </row>
    <row r="6376" spans="1:14" x14ac:dyDescent="0.25">
      <c r="A6376">
        <f ca="1"/>
        <v>0</v>
      </c>
      <c r="B6376">
        <f ca="1"/>
        <v>8</v>
      </c>
      <c r="C6376">
        <f ca="1"/>
        <v>1</v>
      </c>
      <c r="D6376">
        <f ca="1"/>
        <v>4</v>
      </c>
      <c r="E6376">
        <f ca="1"/>
        <v>5</v>
      </c>
      <c r="F6376">
        <f ca="1"/>
        <v>3</v>
      </c>
      <c r="G6376">
        <f t="shared" ca="1" si="693"/>
        <v>8</v>
      </c>
      <c r="H6376">
        <f t="shared" ca="1" si="694"/>
        <v>9</v>
      </c>
      <c r="I6376">
        <f t="shared" ca="1" si="695"/>
        <v>9</v>
      </c>
      <c r="J6376">
        <f t="shared" ca="1" si="696"/>
        <v>2</v>
      </c>
      <c r="K6376" cm="1">
        <f t="array" aca="1" ref="K6376" ca="1">IF(G6376&gt;7,
        IF(G6376&gt;H6376, 1, IF(G6376&lt;H6376, 0, 2)),
        IF(       H6376&gt;7,
                     IF(G6376&gt;H6376, 1, IF(G6376&lt;H6376, 0, 2)),
                     IF(         G6376&lt;6,
                                   IF(            _xlfn.XLOOKUP(C6376,'deck &amp; rules'!$D$22:$M$22,_xlfn.XLOOKUP(H6376,'deck &amp; rules'!$C$23:$C$30,'deck &amp; rules'!$D$23:$M$30))="draw",
                                                     IF(I6376&gt;J6376,1,IF(I6376&lt;J6376,0,2)),
                                                     IF(I6376&gt;H6376,1,IF(I6376&lt;H6376,0,2))),
                                   IF(H6376&lt;7,
                                        IF(G6376&gt;J6376,1,IF(G6376&lt;J6376,0,2)),
                                        IF(G6376&gt;H6376,1,IF(G6376&lt;H6376,0,2))
                                        )
                          )
              )
        )</f>
        <v>0</v>
      </c>
      <c r="L6376">
        <f t="shared" ca="1" si="697"/>
        <v>-591</v>
      </c>
      <c r="M6376">
        <f t="shared" ca="1" si="698"/>
        <v>-688.79999999996926</v>
      </c>
      <c r="N6376">
        <f t="shared" ca="1" si="699"/>
        <v>-1272</v>
      </c>
    </row>
    <row r="6377" spans="1:14" x14ac:dyDescent="0.25">
      <c r="A6377">
        <f ca="1"/>
        <v>5</v>
      </c>
      <c r="B6377">
        <f ca="1"/>
        <v>7</v>
      </c>
      <c r="C6377">
        <f ca="1"/>
        <v>0</v>
      </c>
      <c r="D6377">
        <f ca="1"/>
        <v>4</v>
      </c>
      <c r="E6377">
        <f ca="1"/>
        <v>0</v>
      </c>
      <c r="F6377">
        <f ca="1"/>
        <v>0</v>
      </c>
      <c r="G6377">
        <f t="shared" ca="1" si="693"/>
        <v>2</v>
      </c>
      <c r="H6377">
        <f t="shared" ca="1" si="694"/>
        <v>4</v>
      </c>
      <c r="I6377">
        <f t="shared" ca="1" si="695"/>
        <v>2</v>
      </c>
      <c r="J6377">
        <f t="shared" ca="1" si="696"/>
        <v>4</v>
      </c>
      <c r="K6377" cm="1">
        <f t="array" aca="1" ref="K6377" ca="1">IF(G6377&gt;7,
        IF(G6377&gt;H6377, 1, IF(G6377&lt;H6377, 0, 2)),
        IF(       H6377&gt;7,
                     IF(G6377&gt;H6377, 1, IF(G6377&lt;H6377, 0, 2)),
                     IF(         G6377&lt;6,
                                   IF(            _xlfn.XLOOKUP(C6377,'deck &amp; rules'!$D$22:$M$22,_xlfn.XLOOKUP(H6377,'deck &amp; rules'!$C$23:$C$30,'deck &amp; rules'!$D$23:$M$30))="draw",
                                                     IF(I6377&gt;J6377,1,IF(I6377&lt;J6377,0,2)),
                                                     IF(I6377&gt;H6377,1,IF(I6377&lt;H6377,0,2))),
                                   IF(H6377&lt;7,
                                        IF(G6377&gt;J6377,1,IF(G6377&lt;J6377,0,2)),
                                        IF(G6377&gt;H6377,1,IF(G6377&lt;H6377,0,2))
                                        )
                          )
              )
        )</f>
        <v>0</v>
      </c>
      <c r="L6377">
        <f t="shared" ca="1" si="697"/>
        <v>-592</v>
      </c>
      <c r="M6377">
        <f t="shared" ca="1" si="698"/>
        <v>-687.84999999996921</v>
      </c>
      <c r="N6377">
        <f t="shared" ca="1" si="699"/>
        <v>-1273</v>
      </c>
    </row>
    <row r="6378" spans="1:14" x14ac:dyDescent="0.25">
      <c r="A6378">
        <f ca="1"/>
        <v>2</v>
      </c>
      <c r="B6378">
        <f ca="1"/>
        <v>0</v>
      </c>
      <c r="C6378">
        <f ca="1"/>
        <v>6</v>
      </c>
      <c r="D6378">
        <f ca="1"/>
        <v>0</v>
      </c>
      <c r="E6378">
        <f ca="1"/>
        <v>1</v>
      </c>
      <c r="F6378">
        <f ca="1"/>
        <v>0</v>
      </c>
      <c r="G6378">
        <f t="shared" ca="1" si="693"/>
        <v>2</v>
      </c>
      <c r="H6378">
        <f t="shared" ca="1" si="694"/>
        <v>1</v>
      </c>
      <c r="I6378">
        <f t="shared" ca="1" si="695"/>
        <v>8</v>
      </c>
      <c r="J6378">
        <f t="shared" ca="1" si="696"/>
        <v>1</v>
      </c>
      <c r="K6378" cm="1">
        <f t="array" aca="1" ref="K6378" ca="1">IF(G6378&gt;7,
        IF(G6378&gt;H6378, 1, IF(G6378&lt;H6378, 0, 2)),
        IF(       H6378&gt;7,
                     IF(G6378&gt;H6378, 1, IF(G6378&lt;H6378, 0, 2)),
                     IF(         G6378&lt;6,
                                   IF(            _xlfn.XLOOKUP(C6378,'deck &amp; rules'!$D$22:$M$22,_xlfn.XLOOKUP(H6378,'deck &amp; rules'!$C$23:$C$30,'deck &amp; rules'!$D$23:$M$30))="draw",
                                                     IF(I6378&gt;J6378,1,IF(I6378&lt;J6378,0,2)),
                                                     IF(I6378&gt;H6378,1,IF(I6378&lt;H6378,0,2))),
                                   IF(H6378&lt;7,
                                        IF(G6378&gt;J6378,1,IF(G6378&lt;J6378,0,2)),
                                        IF(G6378&gt;H6378,1,IF(G6378&lt;H6378,0,2))
                                        )
                          )
              )
        )</f>
        <v>1</v>
      </c>
      <c r="L6378">
        <f t="shared" ca="1" si="697"/>
        <v>-591</v>
      </c>
      <c r="M6378">
        <f t="shared" ca="1" si="698"/>
        <v>-688.84999999996921</v>
      </c>
      <c r="N6378">
        <f t="shared" ca="1" si="699"/>
        <v>-1274</v>
      </c>
    </row>
    <row r="6379" spans="1:14" x14ac:dyDescent="0.25">
      <c r="A6379">
        <f ca="1"/>
        <v>0</v>
      </c>
      <c r="B6379">
        <f ca="1"/>
        <v>0</v>
      </c>
      <c r="C6379">
        <f ca="1"/>
        <v>3</v>
      </c>
      <c r="D6379">
        <f ca="1"/>
        <v>9</v>
      </c>
      <c r="E6379">
        <f ca="1"/>
        <v>4</v>
      </c>
      <c r="F6379">
        <f ca="1"/>
        <v>0</v>
      </c>
      <c r="G6379">
        <f t="shared" ca="1" si="693"/>
        <v>0</v>
      </c>
      <c r="H6379">
        <f t="shared" ca="1" si="694"/>
        <v>3</v>
      </c>
      <c r="I6379">
        <f t="shared" ca="1" si="695"/>
        <v>3</v>
      </c>
      <c r="J6379">
        <f t="shared" ca="1" si="696"/>
        <v>3</v>
      </c>
      <c r="K6379" cm="1">
        <f t="array" aca="1" ref="K6379" ca="1">IF(G6379&gt;7,
        IF(G6379&gt;H6379, 1, IF(G6379&lt;H6379, 0, 2)),
        IF(       H6379&gt;7,
                     IF(G6379&gt;H6379, 1, IF(G6379&lt;H6379, 0, 2)),
                     IF(         G6379&lt;6,
                                   IF(            _xlfn.XLOOKUP(C6379,'deck &amp; rules'!$D$22:$M$22,_xlfn.XLOOKUP(H6379,'deck &amp; rules'!$C$23:$C$30,'deck &amp; rules'!$D$23:$M$30))="draw",
                                                     IF(I6379&gt;J6379,1,IF(I6379&lt;J6379,0,2)),
                                                     IF(I6379&gt;H6379,1,IF(I6379&lt;H6379,0,2))),
                                   IF(H6379&lt;7,
                                        IF(G6379&gt;J6379,1,IF(G6379&lt;J6379,0,2)),
                                        IF(G6379&gt;H6379,1,IF(G6379&lt;H6379,0,2))
                                        )
                          )
              )
        )</f>
        <v>2</v>
      </c>
      <c r="L6379">
        <f t="shared" ca="1" si="697"/>
        <v>-592</v>
      </c>
      <c r="M6379">
        <f t="shared" ca="1" si="698"/>
        <v>-689.84999999996921</v>
      </c>
      <c r="N6379">
        <f t="shared" ca="1" si="699"/>
        <v>-1266</v>
      </c>
    </row>
    <row r="6380" spans="1:14" x14ac:dyDescent="0.25">
      <c r="A6380">
        <f ca="1"/>
        <v>2</v>
      </c>
      <c r="B6380">
        <f ca="1"/>
        <v>8</v>
      </c>
      <c r="C6380">
        <f ca="1"/>
        <v>1</v>
      </c>
      <c r="D6380">
        <f ca="1"/>
        <v>0</v>
      </c>
      <c r="E6380">
        <f ca="1"/>
        <v>2</v>
      </c>
      <c r="F6380">
        <f ca="1"/>
        <v>6</v>
      </c>
      <c r="G6380">
        <f t="shared" ca="1" si="693"/>
        <v>0</v>
      </c>
      <c r="H6380">
        <f t="shared" ca="1" si="694"/>
        <v>2</v>
      </c>
      <c r="I6380">
        <f t="shared" ca="1" si="695"/>
        <v>1</v>
      </c>
      <c r="J6380">
        <f t="shared" ca="1" si="696"/>
        <v>8</v>
      </c>
      <c r="K6380" cm="1">
        <f t="array" aca="1" ref="K6380" ca="1">IF(G6380&gt;7,
        IF(G6380&gt;H6380, 1, IF(G6380&lt;H6380, 0, 2)),
        IF(       H6380&gt;7,
                     IF(G6380&gt;H6380, 1, IF(G6380&lt;H6380, 0, 2)),
                     IF(         G6380&lt;6,
                                   IF(            _xlfn.XLOOKUP(C6380,'deck &amp; rules'!$D$22:$M$22,_xlfn.XLOOKUP(H6380,'deck &amp; rules'!$C$23:$C$30,'deck &amp; rules'!$D$23:$M$30))="draw",
                                                     IF(I6380&gt;J6380,1,IF(I6380&lt;J6380,0,2)),
                                                     IF(I6380&gt;H6380,1,IF(I6380&lt;H6380,0,2))),
                                   IF(H6380&lt;7,
                                        IF(G6380&gt;J6380,1,IF(G6380&lt;J6380,0,2)),
                                        IF(G6380&gt;H6380,1,IF(G6380&lt;H6380,0,2))
                                        )
                          )
              )
        )</f>
        <v>0</v>
      </c>
      <c r="L6380">
        <f t="shared" ca="1" si="697"/>
        <v>-593</v>
      </c>
      <c r="M6380">
        <f t="shared" ca="1" si="698"/>
        <v>-688.89999999996917</v>
      </c>
      <c r="N6380">
        <f t="shared" ca="1" si="699"/>
        <v>-1267</v>
      </c>
    </row>
    <row r="6381" spans="1:14" x14ac:dyDescent="0.25">
      <c r="A6381">
        <f ca="1"/>
        <v>8</v>
      </c>
      <c r="B6381">
        <f ca="1"/>
        <v>1</v>
      </c>
      <c r="C6381">
        <f ca="1"/>
        <v>0</v>
      </c>
      <c r="D6381">
        <f ca="1"/>
        <v>0</v>
      </c>
      <c r="E6381">
        <f ca="1"/>
        <v>4</v>
      </c>
      <c r="F6381">
        <f ca="1"/>
        <v>0</v>
      </c>
      <c r="G6381">
        <f t="shared" ca="1" si="693"/>
        <v>9</v>
      </c>
      <c r="H6381">
        <f t="shared" ca="1" si="694"/>
        <v>4</v>
      </c>
      <c r="I6381">
        <f t="shared" ca="1" si="695"/>
        <v>9</v>
      </c>
      <c r="J6381">
        <f t="shared" ca="1" si="696"/>
        <v>4</v>
      </c>
      <c r="K6381" cm="1">
        <f t="array" aca="1" ref="K6381" ca="1">IF(G6381&gt;7,
        IF(G6381&gt;H6381, 1, IF(G6381&lt;H6381, 0, 2)),
        IF(       H6381&gt;7,
                     IF(G6381&gt;H6381, 1, IF(G6381&lt;H6381, 0, 2)),
                     IF(         G6381&lt;6,
                                   IF(            _xlfn.XLOOKUP(C6381,'deck &amp; rules'!$D$22:$M$22,_xlfn.XLOOKUP(H6381,'deck &amp; rules'!$C$23:$C$30,'deck &amp; rules'!$D$23:$M$30))="draw",
                                                     IF(I6381&gt;J6381,1,IF(I6381&lt;J6381,0,2)),
                                                     IF(I6381&gt;H6381,1,IF(I6381&lt;H6381,0,2))),
                                   IF(H6381&lt;7,
                                        IF(G6381&gt;J6381,1,IF(G6381&lt;J6381,0,2)),
                                        IF(G6381&gt;H6381,1,IF(G6381&lt;H6381,0,2))
                                        )
                          )
              )
        )</f>
        <v>1</v>
      </c>
      <c r="L6381">
        <f t="shared" ca="1" si="697"/>
        <v>-592</v>
      </c>
      <c r="M6381">
        <f t="shared" ca="1" si="698"/>
        <v>-689.89999999996917</v>
      </c>
      <c r="N6381">
        <f t="shared" ca="1" si="699"/>
        <v>-1268</v>
      </c>
    </row>
    <row r="6382" spans="1:14" x14ac:dyDescent="0.25">
      <c r="A6382">
        <f ca="1"/>
        <v>8</v>
      </c>
      <c r="B6382">
        <f ca="1"/>
        <v>2</v>
      </c>
      <c r="C6382">
        <f ca="1"/>
        <v>0</v>
      </c>
      <c r="D6382">
        <f ca="1"/>
        <v>2</v>
      </c>
      <c r="E6382">
        <f ca="1"/>
        <v>7</v>
      </c>
      <c r="F6382">
        <f ca="1"/>
        <v>8</v>
      </c>
      <c r="G6382">
        <f t="shared" ca="1" si="693"/>
        <v>0</v>
      </c>
      <c r="H6382">
        <f t="shared" ca="1" si="694"/>
        <v>9</v>
      </c>
      <c r="I6382">
        <f t="shared" ca="1" si="695"/>
        <v>0</v>
      </c>
      <c r="J6382">
        <f t="shared" ca="1" si="696"/>
        <v>7</v>
      </c>
      <c r="K6382" cm="1">
        <f t="array" aca="1" ref="K6382" ca="1">IF(G6382&gt;7,
        IF(G6382&gt;H6382, 1, IF(G6382&lt;H6382, 0, 2)),
        IF(       H6382&gt;7,
                     IF(G6382&gt;H6382, 1, IF(G6382&lt;H6382, 0, 2)),
                     IF(         G6382&lt;6,
                                   IF(            _xlfn.XLOOKUP(C6382,'deck &amp; rules'!$D$22:$M$22,_xlfn.XLOOKUP(H6382,'deck &amp; rules'!$C$23:$C$30,'deck &amp; rules'!$D$23:$M$30))="draw",
                                                     IF(I6382&gt;J6382,1,IF(I6382&lt;J6382,0,2)),
                                                     IF(I6382&gt;H6382,1,IF(I6382&lt;H6382,0,2))),
                                   IF(H6382&lt;7,
                                        IF(G6382&gt;J6382,1,IF(G6382&lt;J6382,0,2)),
                                        IF(G6382&gt;H6382,1,IF(G6382&lt;H6382,0,2))
                                        )
                          )
              )
        )</f>
        <v>0</v>
      </c>
      <c r="L6382">
        <f t="shared" ca="1" si="697"/>
        <v>-593</v>
      </c>
      <c r="M6382">
        <f t="shared" ca="1" si="698"/>
        <v>-688.94999999996912</v>
      </c>
      <c r="N6382">
        <f t="shared" ca="1" si="699"/>
        <v>-1269</v>
      </c>
    </row>
    <row r="6383" spans="1:14" x14ac:dyDescent="0.25">
      <c r="A6383">
        <f ca="1"/>
        <v>0</v>
      </c>
      <c r="B6383">
        <f ca="1"/>
        <v>8</v>
      </c>
      <c r="C6383">
        <f ca="1"/>
        <v>3</v>
      </c>
      <c r="D6383">
        <f ca="1"/>
        <v>8</v>
      </c>
      <c r="E6383">
        <f ca="1"/>
        <v>7</v>
      </c>
      <c r="F6383">
        <f ca="1"/>
        <v>9</v>
      </c>
      <c r="G6383">
        <f t="shared" ca="1" si="693"/>
        <v>8</v>
      </c>
      <c r="H6383">
        <f t="shared" ca="1" si="694"/>
        <v>5</v>
      </c>
      <c r="I6383">
        <f t="shared" ca="1" si="695"/>
        <v>1</v>
      </c>
      <c r="J6383">
        <f t="shared" ca="1" si="696"/>
        <v>4</v>
      </c>
      <c r="K6383" cm="1">
        <f t="array" aca="1" ref="K6383" ca="1">IF(G6383&gt;7,
        IF(G6383&gt;H6383, 1, IF(G6383&lt;H6383, 0, 2)),
        IF(       H6383&gt;7,
                     IF(G6383&gt;H6383, 1, IF(G6383&lt;H6383, 0, 2)),
                     IF(         G6383&lt;6,
                                   IF(            _xlfn.XLOOKUP(C6383,'deck &amp; rules'!$D$22:$M$22,_xlfn.XLOOKUP(H6383,'deck &amp; rules'!$C$23:$C$30,'deck &amp; rules'!$D$23:$M$30))="draw",
                                                     IF(I6383&gt;J6383,1,IF(I6383&lt;J6383,0,2)),
                                                     IF(I6383&gt;H6383,1,IF(I6383&lt;H6383,0,2))),
                                   IF(H6383&lt;7,
                                        IF(G6383&gt;J6383,1,IF(G6383&lt;J6383,0,2)),
                                        IF(G6383&gt;H6383,1,IF(G6383&lt;H6383,0,2))
                                        )
                          )
              )
        )</f>
        <v>1</v>
      </c>
      <c r="L6383">
        <f t="shared" ca="1" si="697"/>
        <v>-592</v>
      </c>
      <c r="M6383">
        <f t="shared" ca="1" si="698"/>
        <v>-689.94999999996912</v>
      </c>
      <c r="N6383">
        <f t="shared" ca="1" si="699"/>
        <v>-1270</v>
      </c>
    </row>
    <row r="6384" spans="1:14" x14ac:dyDescent="0.25">
      <c r="A6384">
        <f ca="1"/>
        <v>7</v>
      </c>
      <c r="B6384">
        <f ca="1"/>
        <v>0</v>
      </c>
      <c r="C6384">
        <f ca="1"/>
        <v>8</v>
      </c>
      <c r="D6384">
        <f ca="1"/>
        <v>2</v>
      </c>
      <c r="E6384">
        <f ca="1"/>
        <v>0</v>
      </c>
      <c r="F6384">
        <f ca="1"/>
        <v>4</v>
      </c>
      <c r="G6384">
        <f t="shared" ca="1" si="693"/>
        <v>7</v>
      </c>
      <c r="H6384">
        <f t="shared" ca="1" si="694"/>
        <v>2</v>
      </c>
      <c r="I6384">
        <f t="shared" ca="1" si="695"/>
        <v>5</v>
      </c>
      <c r="J6384">
        <f t="shared" ca="1" si="696"/>
        <v>6</v>
      </c>
      <c r="K6384" cm="1">
        <f t="array" aca="1" ref="K6384" ca="1">IF(G6384&gt;7,
        IF(G6384&gt;H6384, 1, IF(G6384&lt;H6384, 0, 2)),
        IF(       H6384&gt;7,
                     IF(G6384&gt;H6384, 1, IF(G6384&lt;H6384, 0, 2)),
                     IF(         G6384&lt;6,
                                   IF(            _xlfn.XLOOKUP(C6384,'deck &amp; rules'!$D$22:$M$22,_xlfn.XLOOKUP(H6384,'deck &amp; rules'!$C$23:$C$30,'deck &amp; rules'!$D$23:$M$30))="draw",
                                                     IF(I6384&gt;J6384,1,IF(I6384&lt;J6384,0,2)),
                                                     IF(I6384&gt;H6384,1,IF(I6384&lt;H6384,0,2))),
                                   IF(H6384&lt;7,
                                        IF(G6384&gt;J6384,1,IF(G6384&lt;J6384,0,2)),
                                        IF(G6384&gt;H6384,1,IF(G6384&lt;H6384,0,2))
                                        )
                          )
              )
        )</f>
        <v>1</v>
      </c>
      <c r="L6384">
        <f t="shared" ca="1" si="697"/>
        <v>-591</v>
      </c>
      <c r="M6384">
        <f t="shared" ca="1" si="698"/>
        <v>-690.94999999996912</v>
      </c>
      <c r="N6384">
        <f t="shared" ca="1" si="699"/>
        <v>-1271</v>
      </c>
    </row>
    <row r="6385" spans="1:14" x14ac:dyDescent="0.25">
      <c r="A6385">
        <f ca="1"/>
        <v>9</v>
      </c>
      <c r="B6385">
        <f ca="1"/>
        <v>6</v>
      </c>
      <c r="C6385">
        <f ca="1"/>
        <v>0</v>
      </c>
      <c r="D6385">
        <f ca="1"/>
        <v>3</v>
      </c>
      <c r="E6385">
        <f ca="1"/>
        <v>0</v>
      </c>
      <c r="F6385">
        <f ca="1"/>
        <v>4</v>
      </c>
      <c r="G6385">
        <f t="shared" ca="1" si="693"/>
        <v>5</v>
      </c>
      <c r="H6385">
        <f t="shared" ca="1" si="694"/>
        <v>3</v>
      </c>
      <c r="I6385">
        <f t="shared" ca="1" si="695"/>
        <v>5</v>
      </c>
      <c r="J6385">
        <f t="shared" ca="1" si="696"/>
        <v>7</v>
      </c>
      <c r="K6385" cm="1">
        <f t="array" aca="1" ref="K6385" ca="1">IF(G6385&gt;7,
        IF(G6385&gt;H6385, 1, IF(G6385&lt;H6385, 0, 2)),
        IF(       H6385&gt;7,
                     IF(G6385&gt;H6385, 1, IF(G6385&lt;H6385, 0, 2)),
                     IF(         G6385&lt;6,
                                   IF(            _xlfn.XLOOKUP(C6385,'deck &amp; rules'!$D$22:$M$22,_xlfn.XLOOKUP(H6385,'deck &amp; rules'!$C$23:$C$30,'deck &amp; rules'!$D$23:$M$30))="draw",
                                                     IF(I6385&gt;J6385,1,IF(I6385&lt;J6385,0,2)),
                                                     IF(I6385&gt;H6385,1,IF(I6385&lt;H6385,0,2))),
                                   IF(H6385&lt;7,
                                        IF(G6385&gt;J6385,1,IF(G6385&lt;J6385,0,2)),
                                        IF(G6385&gt;H6385,1,IF(G6385&lt;H6385,0,2))
                                        )
                          )
              )
        )</f>
        <v>0</v>
      </c>
      <c r="L6385">
        <f t="shared" ca="1" si="697"/>
        <v>-592</v>
      </c>
      <c r="M6385">
        <f t="shared" ca="1" si="698"/>
        <v>-689.99999999996908</v>
      </c>
      <c r="N6385">
        <f t="shared" ca="1" si="699"/>
        <v>-1272</v>
      </c>
    </row>
    <row r="6386" spans="1:14" x14ac:dyDescent="0.25">
      <c r="A6386">
        <f ca="1"/>
        <v>8</v>
      </c>
      <c r="B6386">
        <f ca="1"/>
        <v>8</v>
      </c>
      <c r="C6386">
        <f ca="1"/>
        <v>2</v>
      </c>
      <c r="D6386">
        <f ca="1"/>
        <v>2</v>
      </c>
      <c r="E6386">
        <f ca="1"/>
        <v>7</v>
      </c>
      <c r="F6386">
        <f ca="1"/>
        <v>0</v>
      </c>
      <c r="G6386">
        <f t="shared" ca="1" si="693"/>
        <v>6</v>
      </c>
      <c r="H6386">
        <f t="shared" ca="1" si="694"/>
        <v>9</v>
      </c>
      <c r="I6386">
        <f t="shared" ca="1" si="695"/>
        <v>8</v>
      </c>
      <c r="J6386">
        <f t="shared" ca="1" si="696"/>
        <v>9</v>
      </c>
      <c r="K6386" cm="1">
        <f t="array" aca="1" ref="K6386" ca="1">IF(G6386&gt;7,
        IF(G6386&gt;H6386, 1, IF(G6386&lt;H6386, 0, 2)),
        IF(       H6386&gt;7,
                     IF(G6386&gt;H6386, 1, IF(G6386&lt;H6386, 0, 2)),
                     IF(         G6386&lt;6,
                                   IF(            _xlfn.XLOOKUP(C6386,'deck &amp; rules'!$D$22:$M$22,_xlfn.XLOOKUP(H6386,'deck &amp; rules'!$C$23:$C$30,'deck &amp; rules'!$D$23:$M$30))="draw",
                                                     IF(I6386&gt;J6386,1,IF(I6386&lt;J6386,0,2)),
                                                     IF(I6386&gt;H6386,1,IF(I6386&lt;H6386,0,2))),
                                   IF(H6386&lt;7,
                                        IF(G6386&gt;J6386,1,IF(G6386&lt;J6386,0,2)),
                                        IF(G6386&gt;H6386,1,IF(G6386&lt;H6386,0,2))
                                        )
                          )
              )
        )</f>
        <v>0</v>
      </c>
      <c r="L6386">
        <f t="shared" ca="1" si="697"/>
        <v>-593</v>
      </c>
      <c r="M6386">
        <f t="shared" ca="1" si="698"/>
        <v>-689.04999999996903</v>
      </c>
      <c r="N6386">
        <f t="shared" ca="1" si="699"/>
        <v>-1273</v>
      </c>
    </row>
    <row r="6387" spans="1:14" x14ac:dyDescent="0.25">
      <c r="A6387">
        <f ca="1"/>
        <v>8</v>
      </c>
      <c r="B6387">
        <f ca="1"/>
        <v>0</v>
      </c>
      <c r="C6387">
        <f ca="1"/>
        <v>8</v>
      </c>
      <c r="D6387">
        <f ca="1"/>
        <v>2</v>
      </c>
      <c r="E6387">
        <f ca="1"/>
        <v>2</v>
      </c>
      <c r="F6387">
        <f ca="1"/>
        <v>0</v>
      </c>
      <c r="G6387">
        <f t="shared" ca="1" si="693"/>
        <v>8</v>
      </c>
      <c r="H6387">
        <f t="shared" ca="1" si="694"/>
        <v>4</v>
      </c>
      <c r="I6387">
        <f t="shared" ca="1" si="695"/>
        <v>6</v>
      </c>
      <c r="J6387">
        <f t="shared" ca="1" si="696"/>
        <v>4</v>
      </c>
      <c r="K6387" cm="1">
        <f t="array" aca="1" ref="K6387" ca="1">IF(G6387&gt;7,
        IF(G6387&gt;H6387, 1, IF(G6387&lt;H6387, 0, 2)),
        IF(       H6387&gt;7,
                     IF(G6387&gt;H6387, 1, IF(G6387&lt;H6387, 0, 2)),
                     IF(         G6387&lt;6,
                                   IF(            _xlfn.XLOOKUP(C6387,'deck &amp; rules'!$D$22:$M$22,_xlfn.XLOOKUP(H6387,'deck &amp; rules'!$C$23:$C$30,'deck &amp; rules'!$D$23:$M$30))="draw",
                                                     IF(I6387&gt;J6387,1,IF(I6387&lt;J6387,0,2)),
                                                     IF(I6387&gt;H6387,1,IF(I6387&lt;H6387,0,2))),
                                   IF(H6387&lt;7,
                                        IF(G6387&gt;J6387,1,IF(G6387&lt;J6387,0,2)),
                                        IF(G6387&gt;H6387,1,IF(G6387&lt;H6387,0,2))
                                        )
                          )
              )
        )</f>
        <v>1</v>
      </c>
      <c r="L6387">
        <f t="shared" ca="1" si="697"/>
        <v>-592</v>
      </c>
      <c r="M6387">
        <f t="shared" ca="1" si="698"/>
        <v>-690.04999999996903</v>
      </c>
      <c r="N6387">
        <f t="shared" ca="1" si="699"/>
        <v>-1274</v>
      </c>
    </row>
    <row r="6388" spans="1:14" x14ac:dyDescent="0.25">
      <c r="A6388">
        <f ca="1"/>
        <v>3</v>
      </c>
      <c r="B6388">
        <f ca="1"/>
        <v>0</v>
      </c>
      <c r="C6388">
        <f ca="1"/>
        <v>7</v>
      </c>
      <c r="D6388">
        <f ca="1"/>
        <v>0</v>
      </c>
      <c r="E6388">
        <f ca="1"/>
        <v>6</v>
      </c>
      <c r="F6388">
        <f ca="1"/>
        <v>5</v>
      </c>
      <c r="G6388">
        <f t="shared" ca="1" si="693"/>
        <v>3</v>
      </c>
      <c r="H6388">
        <f t="shared" ca="1" si="694"/>
        <v>6</v>
      </c>
      <c r="I6388">
        <f t="shared" ca="1" si="695"/>
        <v>0</v>
      </c>
      <c r="J6388">
        <f t="shared" ca="1" si="696"/>
        <v>1</v>
      </c>
      <c r="K6388" cm="1">
        <f t="array" aca="1" ref="K6388" ca="1">IF(G6388&gt;7,
        IF(G6388&gt;H6388, 1, IF(G6388&lt;H6388, 0, 2)),
        IF(       H6388&gt;7,
                     IF(G6388&gt;H6388, 1, IF(G6388&lt;H6388, 0, 2)),
                     IF(         G6388&lt;6,
                                   IF(            _xlfn.XLOOKUP(C6388,'deck &amp; rules'!$D$22:$M$22,_xlfn.XLOOKUP(H6388,'deck &amp; rules'!$C$23:$C$30,'deck &amp; rules'!$D$23:$M$30))="draw",
                                                     IF(I6388&gt;J6388,1,IF(I6388&lt;J6388,0,2)),
                                                     IF(I6388&gt;H6388,1,IF(I6388&lt;H6388,0,2))),
                                   IF(H6388&lt;7,
                                        IF(G6388&gt;J6388,1,IF(G6388&lt;J6388,0,2)),
                                        IF(G6388&gt;H6388,1,IF(G6388&lt;H6388,0,2))
                                        )
                          )
              )
        )</f>
        <v>0</v>
      </c>
      <c r="L6388">
        <f t="shared" ca="1" si="697"/>
        <v>-593</v>
      </c>
      <c r="M6388">
        <f t="shared" ca="1" si="698"/>
        <v>-689.09999999996899</v>
      </c>
      <c r="N6388">
        <f t="shared" ca="1" si="699"/>
        <v>-1275</v>
      </c>
    </row>
    <row r="6389" spans="1:14" x14ac:dyDescent="0.25">
      <c r="A6389">
        <f ca="1"/>
        <v>0</v>
      </c>
      <c r="B6389">
        <f ca="1"/>
        <v>7</v>
      </c>
      <c r="C6389">
        <f ca="1"/>
        <v>0</v>
      </c>
      <c r="D6389">
        <f ca="1"/>
        <v>5</v>
      </c>
      <c r="E6389">
        <f ca="1"/>
        <v>6</v>
      </c>
      <c r="F6389">
        <f ca="1"/>
        <v>6</v>
      </c>
      <c r="G6389">
        <f t="shared" ca="1" si="693"/>
        <v>7</v>
      </c>
      <c r="H6389">
        <f t="shared" ca="1" si="694"/>
        <v>1</v>
      </c>
      <c r="I6389">
        <f t="shared" ca="1" si="695"/>
        <v>7</v>
      </c>
      <c r="J6389">
        <f t="shared" ca="1" si="696"/>
        <v>7</v>
      </c>
      <c r="K6389" cm="1">
        <f t="array" aca="1" ref="K6389" ca="1">IF(G6389&gt;7,
        IF(G6389&gt;H6389, 1, IF(G6389&lt;H6389, 0, 2)),
        IF(       H6389&gt;7,
                     IF(G6389&gt;H6389, 1, IF(G6389&lt;H6389, 0, 2)),
                     IF(         G6389&lt;6,
                                   IF(            _xlfn.XLOOKUP(C6389,'deck &amp; rules'!$D$22:$M$22,_xlfn.XLOOKUP(H6389,'deck &amp; rules'!$C$23:$C$30,'deck &amp; rules'!$D$23:$M$30))="draw",
                                                     IF(I6389&gt;J6389,1,IF(I6389&lt;J6389,0,2)),
                                                     IF(I6389&gt;H6389,1,IF(I6389&lt;H6389,0,2))),
                                   IF(H6389&lt;7,
                                        IF(G6389&gt;J6389,1,IF(G6389&lt;J6389,0,2)),
                                        IF(G6389&gt;H6389,1,IF(G6389&lt;H6389,0,2))
                                        )
                          )
              )
        )</f>
        <v>2</v>
      </c>
      <c r="L6389">
        <f t="shared" ca="1" si="697"/>
        <v>-594</v>
      </c>
      <c r="M6389">
        <f t="shared" ca="1" si="698"/>
        <v>-690.09999999996899</v>
      </c>
      <c r="N6389">
        <f t="shared" ca="1" si="699"/>
        <v>-1267</v>
      </c>
    </row>
    <row r="6390" spans="1:14" x14ac:dyDescent="0.25">
      <c r="A6390">
        <f ca="1"/>
        <v>9</v>
      </c>
      <c r="B6390">
        <f ca="1"/>
        <v>5</v>
      </c>
      <c r="C6390">
        <f ca="1"/>
        <v>0</v>
      </c>
      <c r="D6390">
        <f ca="1"/>
        <v>0</v>
      </c>
      <c r="E6390">
        <f ca="1"/>
        <v>0</v>
      </c>
      <c r="F6390">
        <f ca="1"/>
        <v>4</v>
      </c>
      <c r="G6390">
        <f t="shared" ca="1" si="693"/>
        <v>4</v>
      </c>
      <c r="H6390">
        <f t="shared" ca="1" si="694"/>
        <v>0</v>
      </c>
      <c r="I6390">
        <f t="shared" ca="1" si="695"/>
        <v>4</v>
      </c>
      <c r="J6390">
        <f t="shared" ca="1" si="696"/>
        <v>4</v>
      </c>
      <c r="K6390" cm="1">
        <f t="array" aca="1" ref="K6390" ca="1">IF(G6390&gt;7,
        IF(G6390&gt;H6390, 1, IF(G6390&lt;H6390, 0, 2)),
        IF(       H6390&gt;7,
                     IF(G6390&gt;H6390, 1, IF(G6390&lt;H6390, 0, 2)),
                     IF(         G6390&lt;6,
                                   IF(            _xlfn.XLOOKUP(C6390,'deck &amp; rules'!$D$22:$M$22,_xlfn.XLOOKUP(H6390,'deck &amp; rules'!$C$23:$C$30,'deck &amp; rules'!$D$23:$M$30))="draw",
                                                     IF(I6390&gt;J6390,1,IF(I6390&lt;J6390,0,2)),
                                                     IF(I6390&gt;H6390,1,IF(I6390&lt;H6390,0,2))),
                                   IF(H6390&lt;7,
                                        IF(G6390&gt;J6390,1,IF(G6390&lt;J6390,0,2)),
                                        IF(G6390&gt;H6390,1,IF(G6390&lt;H6390,0,2))
                                        )
                          )
              )
        )</f>
        <v>2</v>
      </c>
      <c r="L6390">
        <f t="shared" ca="1" si="697"/>
        <v>-595</v>
      </c>
      <c r="M6390">
        <f t="shared" ca="1" si="698"/>
        <v>-691.09999999996899</v>
      </c>
      <c r="N6390">
        <f t="shared" ca="1" si="699"/>
        <v>-1259</v>
      </c>
    </row>
    <row r="6391" spans="1:14" x14ac:dyDescent="0.25">
      <c r="A6391">
        <f ca="1"/>
        <v>5</v>
      </c>
      <c r="B6391">
        <f ca="1"/>
        <v>0</v>
      </c>
      <c r="C6391">
        <f ca="1"/>
        <v>0</v>
      </c>
      <c r="D6391">
        <f ca="1"/>
        <v>0</v>
      </c>
      <c r="E6391">
        <f ca="1"/>
        <v>5</v>
      </c>
      <c r="F6391">
        <f ca="1"/>
        <v>1</v>
      </c>
      <c r="G6391">
        <f t="shared" ca="1" si="693"/>
        <v>5</v>
      </c>
      <c r="H6391">
        <f t="shared" ca="1" si="694"/>
        <v>5</v>
      </c>
      <c r="I6391">
        <f t="shared" ca="1" si="695"/>
        <v>5</v>
      </c>
      <c r="J6391">
        <f t="shared" ca="1" si="696"/>
        <v>6</v>
      </c>
      <c r="K6391" cm="1">
        <f t="array" aca="1" ref="K6391" ca="1">IF(G6391&gt;7,
        IF(G6391&gt;H6391, 1, IF(G6391&lt;H6391, 0, 2)),
        IF(       H6391&gt;7,
                     IF(G6391&gt;H6391, 1, IF(G6391&lt;H6391, 0, 2)),
                     IF(         G6391&lt;6,
                                   IF(            _xlfn.XLOOKUP(C6391,'deck &amp; rules'!$D$22:$M$22,_xlfn.XLOOKUP(H6391,'deck &amp; rules'!$C$23:$C$30,'deck &amp; rules'!$D$23:$M$30))="draw",
                                                     IF(I6391&gt;J6391,1,IF(I6391&lt;J6391,0,2)),
                                                     IF(I6391&gt;H6391,1,IF(I6391&lt;H6391,0,2))),
                                   IF(H6391&lt;7,
                                        IF(G6391&gt;J6391,1,IF(G6391&lt;J6391,0,2)),
                                        IF(G6391&gt;H6391,1,IF(G6391&lt;H6391,0,2))
                                        )
                          )
              )
        )</f>
        <v>2</v>
      </c>
      <c r="L6391">
        <f t="shared" ca="1" si="697"/>
        <v>-596</v>
      </c>
      <c r="M6391">
        <f t="shared" ca="1" si="698"/>
        <v>-692.09999999996899</v>
      </c>
      <c r="N6391">
        <f t="shared" ca="1" si="699"/>
        <v>-1251</v>
      </c>
    </row>
    <row r="6392" spans="1:14" x14ac:dyDescent="0.25">
      <c r="A6392">
        <f ca="1"/>
        <v>7</v>
      </c>
      <c r="B6392">
        <f ca="1"/>
        <v>8</v>
      </c>
      <c r="C6392">
        <f ca="1"/>
        <v>0</v>
      </c>
      <c r="D6392">
        <f ca="1"/>
        <v>0</v>
      </c>
      <c r="E6392">
        <f ca="1"/>
        <v>4</v>
      </c>
      <c r="F6392">
        <f ca="1"/>
        <v>0</v>
      </c>
      <c r="G6392">
        <f t="shared" ca="1" si="693"/>
        <v>5</v>
      </c>
      <c r="H6392">
        <f t="shared" ca="1" si="694"/>
        <v>4</v>
      </c>
      <c r="I6392">
        <f t="shared" ca="1" si="695"/>
        <v>5</v>
      </c>
      <c r="J6392">
        <f t="shared" ca="1" si="696"/>
        <v>4</v>
      </c>
      <c r="K6392" cm="1">
        <f t="array" aca="1" ref="K6392" ca="1">IF(G6392&gt;7,
        IF(G6392&gt;H6392, 1, IF(G6392&lt;H6392, 0, 2)),
        IF(       H6392&gt;7,
                     IF(G6392&gt;H6392, 1, IF(G6392&lt;H6392, 0, 2)),
                     IF(         G6392&lt;6,
                                   IF(            _xlfn.XLOOKUP(C6392,'deck &amp; rules'!$D$22:$M$22,_xlfn.XLOOKUP(H6392,'deck &amp; rules'!$C$23:$C$30,'deck &amp; rules'!$D$23:$M$30))="draw",
                                                     IF(I6392&gt;J6392,1,IF(I6392&lt;J6392,0,2)),
                                                     IF(I6392&gt;H6392,1,IF(I6392&lt;H6392,0,2))),
                                   IF(H6392&lt;7,
                                        IF(G6392&gt;J6392,1,IF(G6392&lt;J6392,0,2)),
                                        IF(G6392&gt;H6392,1,IF(G6392&lt;H6392,0,2))
                                        )
                          )
              )
        )</f>
        <v>1</v>
      </c>
      <c r="L6392">
        <f t="shared" ca="1" si="697"/>
        <v>-595</v>
      </c>
      <c r="M6392">
        <f t="shared" ca="1" si="698"/>
        <v>-693.09999999996899</v>
      </c>
      <c r="N6392">
        <f t="shared" ca="1" si="699"/>
        <v>-1252</v>
      </c>
    </row>
    <row r="6393" spans="1:14" x14ac:dyDescent="0.25">
      <c r="A6393">
        <f ca="1"/>
        <v>1</v>
      </c>
      <c r="B6393">
        <f ca="1"/>
        <v>4</v>
      </c>
      <c r="C6393">
        <f ca="1"/>
        <v>2</v>
      </c>
      <c r="D6393">
        <f ca="1"/>
        <v>4</v>
      </c>
      <c r="E6393">
        <f ca="1"/>
        <v>0</v>
      </c>
      <c r="F6393">
        <f ca="1"/>
        <v>3</v>
      </c>
      <c r="G6393">
        <f t="shared" ca="1" si="693"/>
        <v>5</v>
      </c>
      <c r="H6393">
        <f t="shared" ca="1" si="694"/>
        <v>4</v>
      </c>
      <c r="I6393">
        <f t="shared" ca="1" si="695"/>
        <v>7</v>
      </c>
      <c r="J6393">
        <f t="shared" ca="1" si="696"/>
        <v>7</v>
      </c>
      <c r="K6393" cm="1">
        <f t="array" aca="1" ref="K6393" ca="1">IF(G6393&gt;7,
        IF(G6393&gt;H6393, 1, IF(G6393&lt;H6393, 0, 2)),
        IF(       H6393&gt;7,
                     IF(G6393&gt;H6393, 1, IF(G6393&lt;H6393, 0, 2)),
                     IF(         G6393&lt;6,
                                   IF(            _xlfn.XLOOKUP(C6393,'deck &amp; rules'!$D$22:$M$22,_xlfn.XLOOKUP(H6393,'deck &amp; rules'!$C$23:$C$30,'deck &amp; rules'!$D$23:$M$30))="draw",
                                                     IF(I6393&gt;J6393,1,IF(I6393&lt;J6393,0,2)),
                                                     IF(I6393&gt;H6393,1,IF(I6393&lt;H6393,0,2))),
                                   IF(H6393&lt;7,
                                        IF(G6393&gt;J6393,1,IF(G6393&lt;J6393,0,2)),
                                        IF(G6393&gt;H6393,1,IF(G6393&lt;H6393,0,2))
                                        )
                          )
              )
        )</f>
        <v>2</v>
      </c>
      <c r="L6393">
        <f t="shared" ca="1" si="697"/>
        <v>-596</v>
      </c>
      <c r="M6393">
        <f t="shared" ca="1" si="698"/>
        <v>-694.09999999996899</v>
      </c>
      <c r="N6393">
        <f t="shared" ca="1" si="699"/>
        <v>-1244</v>
      </c>
    </row>
    <row r="6394" spans="1:14" x14ac:dyDescent="0.25">
      <c r="A6394">
        <f ca="1"/>
        <v>0</v>
      </c>
      <c r="B6394">
        <f ca="1"/>
        <v>0</v>
      </c>
      <c r="C6394">
        <f ca="1"/>
        <v>8</v>
      </c>
      <c r="D6394">
        <f ca="1"/>
        <v>1</v>
      </c>
      <c r="E6394">
        <f ca="1"/>
        <v>6</v>
      </c>
      <c r="F6394">
        <f ca="1"/>
        <v>4</v>
      </c>
      <c r="G6394">
        <f t="shared" ca="1" si="693"/>
        <v>0</v>
      </c>
      <c r="H6394">
        <f t="shared" ca="1" si="694"/>
        <v>7</v>
      </c>
      <c r="I6394">
        <f t="shared" ca="1" si="695"/>
        <v>8</v>
      </c>
      <c r="J6394">
        <f t="shared" ca="1" si="696"/>
        <v>1</v>
      </c>
      <c r="K6394" cm="1">
        <f t="array" aca="1" ref="K6394" ca="1">IF(G6394&gt;7,
        IF(G6394&gt;H6394, 1, IF(G6394&lt;H6394, 0, 2)),
        IF(       H6394&gt;7,
                     IF(G6394&gt;H6394, 1, IF(G6394&lt;H6394, 0, 2)),
                     IF(         G6394&lt;6,
                                   IF(            _xlfn.XLOOKUP(C6394,'deck &amp; rules'!$D$22:$M$22,_xlfn.XLOOKUP(H6394,'deck &amp; rules'!$C$23:$C$30,'deck &amp; rules'!$D$23:$M$30))="draw",
                                                     IF(I6394&gt;J6394,1,IF(I6394&lt;J6394,0,2)),
                                                     IF(I6394&gt;H6394,1,IF(I6394&lt;H6394,0,2))),
                                   IF(H6394&lt;7,
                                        IF(G6394&gt;J6394,1,IF(G6394&lt;J6394,0,2)),
                                        IF(G6394&gt;H6394,1,IF(G6394&lt;H6394,0,2))
                                        )
                          )
              )
        )</f>
        <v>1</v>
      </c>
      <c r="L6394">
        <f t="shared" ca="1" si="697"/>
        <v>-595</v>
      </c>
      <c r="M6394">
        <f t="shared" ca="1" si="698"/>
        <v>-695.09999999996899</v>
      </c>
      <c r="N6394">
        <f t="shared" ca="1" si="699"/>
        <v>-1245</v>
      </c>
    </row>
    <row r="6395" spans="1:14" x14ac:dyDescent="0.25">
      <c r="A6395">
        <f ca="1"/>
        <v>0</v>
      </c>
      <c r="B6395">
        <f ca="1"/>
        <v>0</v>
      </c>
      <c r="C6395">
        <f ca="1"/>
        <v>9</v>
      </c>
      <c r="D6395">
        <f ca="1"/>
        <v>0</v>
      </c>
      <c r="E6395">
        <f ca="1"/>
        <v>1</v>
      </c>
      <c r="F6395">
        <f ca="1"/>
        <v>0</v>
      </c>
      <c r="G6395">
        <f t="shared" ca="1" si="693"/>
        <v>0</v>
      </c>
      <c r="H6395">
        <f t="shared" ca="1" si="694"/>
        <v>1</v>
      </c>
      <c r="I6395">
        <f t="shared" ca="1" si="695"/>
        <v>9</v>
      </c>
      <c r="J6395">
        <f t="shared" ca="1" si="696"/>
        <v>1</v>
      </c>
      <c r="K6395" cm="1">
        <f t="array" aca="1" ref="K6395" ca="1">IF(G6395&gt;7,
        IF(G6395&gt;H6395, 1, IF(G6395&lt;H6395, 0, 2)),
        IF(       H6395&gt;7,
                     IF(G6395&gt;H6395, 1, IF(G6395&lt;H6395, 0, 2)),
                     IF(         G6395&lt;6,
                                   IF(            _xlfn.XLOOKUP(C6395,'deck &amp; rules'!$D$22:$M$22,_xlfn.XLOOKUP(H6395,'deck &amp; rules'!$C$23:$C$30,'deck &amp; rules'!$D$23:$M$30))="draw",
                                                     IF(I6395&gt;J6395,1,IF(I6395&lt;J6395,0,2)),
                                                     IF(I6395&gt;H6395,1,IF(I6395&lt;H6395,0,2))),
                                   IF(H6395&lt;7,
                                        IF(G6395&gt;J6395,1,IF(G6395&lt;J6395,0,2)),
                                        IF(G6395&gt;H6395,1,IF(G6395&lt;H6395,0,2))
                                        )
                          )
              )
        )</f>
        <v>1</v>
      </c>
      <c r="L6395">
        <f t="shared" ca="1" si="697"/>
        <v>-594</v>
      </c>
      <c r="M6395">
        <f t="shared" ca="1" si="698"/>
        <v>-696.09999999996899</v>
      </c>
      <c r="N6395">
        <f t="shared" ca="1" si="699"/>
        <v>-1246</v>
      </c>
    </row>
    <row r="6396" spans="1:14" x14ac:dyDescent="0.25">
      <c r="A6396">
        <f ca="1"/>
        <v>6</v>
      </c>
      <c r="B6396">
        <f ca="1"/>
        <v>8</v>
      </c>
      <c r="C6396">
        <f ca="1"/>
        <v>2</v>
      </c>
      <c r="D6396">
        <f ca="1"/>
        <v>0</v>
      </c>
      <c r="E6396">
        <f ca="1"/>
        <v>0</v>
      </c>
      <c r="F6396">
        <f ca="1"/>
        <v>9</v>
      </c>
      <c r="G6396">
        <f t="shared" ca="1" si="693"/>
        <v>4</v>
      </c>
      <c r="H6396">
        <f t="shared" ca="1" si="694"/>
        <v>0</v>
      </c>
      <c r="I6396">
        <f t="shared" ca="1" si="695"/>
        <v>6</v>
      </c>
      <c r="J6396">
        <f t="shared" ca="1" si="696"/>
        <v>9</v>
      </c>
      <c r="K6396" cm="1">
        <f t="array" aca="1" ref="K6396" ca="1">IF(G6396&gt;7,
        IF(G6396&gt;H6396, 1, IF(G6396&lt;H6396, 0, 2)),
        IF(       H6396&gt;7,
                     IF(G6396&gt;H6396, 1, IF(G6396&lt;H6396, 0, 2)),
                     IF(         G6396&lt;6,
                                   IF(            _xlfn.XLOOKUP(C6396,'deck &amp; rules'!$D$22:$M$22,_xlfn.XLOOKUP(H6396,'deck &amp; rules'!$C$23:$C$30,'deck &amp; rules'!$D$23:$M$30))="draw",
                                                     IF(I6396&gt;J6396,1,IF(I6396&lt;J6396,0,2)),
                                                     IF(I6396&gt;H6396,1,IF(I6396&lt;H6396,0,2))),
                                   IF(H6396&lt;7,
                                        IF(G6396&gt;J6396,1,IF(G6396&lt;J6396,0,2)),
                                        IF(G6396&gt;H6396,1,IF(G6396&lt;H6396,0,2))
                                        )
                          )
              )
        )</f>
        <v>0</v>
      </c>
      <c r="L6396">
        <f t="shared" ca="1" si="697"/>
        <v>-595</v>
      </c>
      <c r="M6396">
        <f t="shared" ca="1" si="698"/>
        <v>-695.14999999996894</v>
      </c>
      <c r="N6396">
        <f t="shared" ca="1" si="699"/>
        <v>-1247</v>
      </c>
    </row>
    <row r="6397" spans="1:14" x14ac:dyDescent="0.25">
      <c r="A6397">
        <f ca="1"/>
        <v>7</v>
      </c>
      <c r="B6397">
        <f ca="1"/>
        <v>5</v>
      </c>
      <c r="C6397">
        <f ca="1"/>
        <v>0</v>
      </c>
      <c r="D6397">
        <f ca="1"/>
        <v>8</v>
      </c>
      <c r="E6397">
        <f ca="1"/>
        <v>4</v>
      </c>
      <c r="F6397">
        <f ca="1"/>
        <v>3</v>
      </c>
      <c r="G6397">
        <f t="shared" ca="1" si="693"/>
        <v>2</v>
      </c>
      <c r="H6397">
        <f t="shared" ca="1" si="694"/>
        <v>2</v>
      </c>
      <c r="I6397">
        <f t="shared" ca="1" si="695"/>
        <v>2</v>
      </c>
      <c r="J6397">
        <f t="shared" ca="1" si="696"/>
        <v>5</v>
      </c>
      <c r="K6397" cm="1">
        <f t="array" aca="1" ref="K6397" ca="1">IF(G6397&gt;7,
        IF(G6397&gt;H6397, 1, IF(G6397&lt;H6397, 0, 2)),
        IF(       H6397&gt;7,
                     IF(G6397&gt;H6397, 1, IF(G6397&lt;H6397, 0, 2)),
                     IF(         G6397&lt;6,
                                   IF(            _xlfn.XLOOKUP(C6397,'deck &amp; rules'!$D$22:$M$22,_xlfn.XLOOKUP(H6397,'deck &amp; rules'!$C$23:$C$30,'deck &amp; rules'!$D$23:$M$30))="draw",
                                                     IF(I6397&gt;J6397,1,IF(I6397&lt;J6397,0,2)),
                                                     IF(I6397&gt;H6397,1,IF(I6397&lt;H6397,0,2))),
                                   IF(H6397&lt;7,
                                        IF(G6397&gt;J6397,1,IF(G6397&lt;J6397,0,2)),
                                        IF(G6397&gt;H6397,1,IF(G6397&lt;H6397,0,2))
                                        )
                          )
              )
        )</f>
        <v>0</v>
      </c>
      <c r="L6397">
        <f t="shared" ca="1" si="697"/>
        <v>-596</v>
      </c>
      <c r="M6397">
        <f t="shared" ca="1" si="698"/>
        <v>-694.1999999999689</v>
      </c>
      <c r="N6397">
        <f t="shared" ca="1" si="699"/>
        <v>-1248</v>
      </c>
    </row>
    <row r="6398" spans="1:14" x14ac:dyDescent="0.25">
      <c r="A6398">
        <f ca="1"/>
        <v>0</v>
      </c>
      <c r="B6398">
        <f ca="1"/>
        <v>7</v>
      </c>
      <c r="C6398">
        <f ca="1"/>
        <v>6</v>
      </c>
      <c r="D6398">
        <f ca="1"/>
        <v>0</v>
      </c>
      <c r="E6398">
        <f ca="1"/>
        <v>8</v>
      </c>
      <c r="F6398">
        <f ca="1"/>
        <v>7</v>
      </c>
      <c r="G6398">
        <f t="shared" ca="1" si="693"/>
        <v>7</v>
      </c>
      <c r="H6398">
        <f t="shared" ca="1" si="694"/>
        <v>8</v>
      </c>
      <c r="I6398">
        <f t="shared" ca="1" si="695"/>
        <v>3</v>
      </c>
      <c r="J6398">
        <f t="shared" ca="1" si="696"/>
        <v>5</v>
      </c>
      <c r="K6398" cm="1">
        <f t="array" aca="1" ref="K6398" ca="1">IF(G6398&gt;7,
        IF(G6398&gt;H6398, 1, IF(G6398&lt;H6398, 0, 2)),
        IF(       H6398&gt;7,
                     IF(G6398&gt;H6398, 1, IF(G6398&lt;H6398, 0, 2)),
                     IF(         G6398&lt;6,
                                   IF(            _xlfn.XLOOKUP(C6398,'deck &amp; rules'!$D$22:$M$22,_xlfn.XLOOKUP(H6398,'deck &amp; rules'!$C$23:$C$30,'deck &amp; rules'!$D$23:$M$30))="draw",
                                                     IF(I6398&gt;J6398,1,IF(I6398&lt;J6398,0,2)),
                                                     IF(I6398&gt;H6398,1,IF(I6398&lt;H6398,0,2))),
                                   IF(H6398&lt;7,
                                        IF(G6398&gt;J6398,1,IF(G6398&lt;J6398,0,2)),
                                        IF(G6398&gt;H6398,1,IF(G6398&lt;H6398,0,2))
                                        )
                          )
              )
        )</f>
        <v>0</v>
      </c>
      <c r="L6398">
        <f t="shared" ca="1" si="697"/>
        <v>-597</v>
      </c>
      <c r="M6398">
        <f t="shared" ca="1" si="698"/>
        <v>-693.24999999996885</v>
      </c>
      <c r="N6398">
        <f t="shared" ca="1" si="699"/>
        <v>-1249</v>
      </c>
    </row>
    <row r="6399" spans="1:14" x14ac:dyDescent="0.25">
      <c r="A6399">
        <f ca="1"/>
        <v>4</v>
      </c>
      <c r="B6399">
        <f ca="1"/>
        <v>0</v>
      </c>
      <c r="C6399">
        <f ca="1"/>
        <v>0</v>
      </c>
      <c r="D6399">
        <f ca="1"/>
        <v>7</v>
      </c>
      <c r="E6399">
        <f ca="1"/>
        <v>1</v>
      </c>
      <c r="F6399">
        <f ca="1"/>
        <v>9</v>
      </c>
      <c r="G6399">
        <f t="shared" ca="1" si="693"/>
        <v>4</v>
      </c>
      <c r="H6399">
        <f t="shared" ca="1" si="694"/>
        <v>8</v>
      </c>
      <c r="I6399">
        <f t="shared" ca="1" si="695"/>
        <v>4</v>
      </c>
      <c r="J6399">
        <f t="shared" ca="1" si="696"/>
        <v>7</v>
      </c>
      <c r="K6399" cm="1">
        <f t="array" aca="1" ref="K6399" ca="1">IF(G6399&gt;7,
        IF(G6399&gt;H6399, 1, IF(G6399&lt;H6399, 0, 2)),
        IF(       H6399&gt;7,
                     IF(G6399&gt;H6399, 1, IF(G6399&lt;H6399, 0, 2)),
                     IF(         G6399&lt;6,
                                   IF(            _xlfn.XLOOKUP(C6399,'deck &amp; rules'!$D$22:$M$22,_xlfn.XLOOKUP(H6399,'deck &amp; rules'!$C$23:$C$30,'deck &amp; rules'!$D$23:$M$30))="draw",
                                                     IF(I6399&gt;J6399,1,IF(I6399&lt;J6399,0,2)),
                                                     IF(I6399&gt;H6399,1,IF(I6399&lt;H6399,0,2))),
                                   IF(H6399&lt;7,
                                        IF(G6399&gt;J6399,1,IF(G6399&lt;J6399,0,2)),
                                        IF(G6399&gt;H6399,1,IF(G6399&lt;H6399,0,2))
                                        )
                          )
              )
        )</f>
        <v>0</v>
      </c>
      <c r="L6399">
        <f t="shared" ca="1" si="697"/>
        <v>-598</v>
      </c>
      <c r="M6399">
        <f t="shared" ca="1" si="698"/>
        <v>-692.2999999999688</v>
      </c>
      <c r="N6399">
        <f t="shared" ca="1" si="699"/>
        <v>-1250</v>
      </c>
    </row>
    <row r="6400" spans="1:14" x14ac:dyDescent="0.25">
      <c r="A6400">
        <f ca="1"/>
        <v>0</v>
      </c>
      <c r="B6400">
        <f ca="1"/>
        <v>8</v>
      </c>
      <c r="C6400">
        <f ca="1"/>
        <v>5</v>
      </c>
      <c r="D6400">
        <f ca="1"/>
        <v>3</v>
      </c>
      <c r="E6400">
        <f ca="1"/>
        <v>0</v>
      </c>
      <c r="F6400">
        <f ca="1"/>
        <v>8</v>
      </c>
      <c r="G6400">
        <f t="shared" ca="1" si="693"/>
        <v>8</v>
      </c>
      <c r="H6400">
        <f t="shared" ca="1" si="694"/>
        <v>3</v>
      </c>
      <c r="I6400">
        <f t="shared" ca="1" si="695"/>
        <v>3</v>
      </c>
      <c r="J6400">
        <f t="shared" ca="1" si="696"/>
        <v>1</v>
      </c>
      <c r="K6400" cm="1">
        <f t="array" aca="1" ref="K6400" ca="1">IF(G6400&gt;7,
        IF(G6400&gt;H6400, 1, IF(G6400&lt;H6400, 0, 2)),
        IF(       H6400&gt;7,
                     IF(G6400&gt;H6400, 1, IF(G6400&lt;H6400, 0, 2)),
                     IF(         G6400&lt;6,
                                   IF(            _xlfn.XLOOKUP(C6400,'deck &amp; rules'!$D$22:$M$22,_xlfn.XLOOKUP(H6400,'deck &amp; rules'!$C$23:$C$30,'deck &amp; rules'!$D$23:$M$30))="draw",
                                                     IF(I6400&gt;J6400,1,IF(I6400&lt;J6400,0,2)),
                                                     IF(I6400&gt;H6400,1,IF(I6400&lt;H6400,0,2))),
                                   IF(H6400&lt;7,
                                        IF(G6400&gt;J6400,1,IF(G6400&lt;J6400,0,2)),
                                        IF(G6400&gt;H6400,1,IF(G6400&lt;H6400,0,2))
                                        )
                          )
              )
        )</f>
        <v>1</v>
      </c>
      <c r="L6400">
        <f t="shared" ca="1" si="697"/>
        <v>-597</v>
      </c>
      <c r="M6400">
        <f t="shared" ca="1" si="698"/>
        <v>-693.2999999999688</v>
      </c>
      <c r="N6400">
        <f t="shared" ca="1" si="699"/>
        <v>-1251</v>
      </c>
    </row>
    <row r="6401" spans="1:14" x14ac:dyDescent="0.25">
      <c r="A6401">
        <f ca="1"/>
        <v>8</v>
      </c>
      <c r="B6401">
        <f ca="1"/>
        <v>0</v>
      </c>
      <c r="C6401">
        <f ca="1"/>
        <v>8</v>
      </c>
      <c r="D6401">
        <f ca="1"/>
        <v>9</v>
      </c>
      <c r="E6401">
        <f ca="1"/>
        <v>0</v>
      </c>
      <c r="F6401">
        <f ca="1"/>
        <v>4</v>
      </c>
      <c r="G6401">
        <f t="shared" ca="1" si="693"/>
        <v>8</v>
      </c>
      <c r="H6401">
        <f t="shared" ca="1" si="694"/>
        <v>9</v>
      </c>
      <c r="I6401">
        <f t="shared" ca="1" si="695"/>
        <v>6</v>
      </c>
      <c r="J6401">
        <f t="shared" ca="1" si="696"/>
        <v>3</v>
      </c>
      <c r="K6401" cm="1">
        <f t="array" aca="1" ref="K6401" ca="1">IF(G6401&gt;7,
        IF(G6401&gt;H6401, 1, IF(G6401&lt;H6401, 0, 2)),
        IF(       H6401&gt;7,
                     IF(G6401&gt;H6401, 1, IF(G6401&lt;H6401, 0, 2)),
                     IF(         G6401&lt;6,
                                   IF(            _xlfn.XLOOKUP(C6401,'deck &amp; rules'!$D$22:$M$22,_xlfn.XLOOKUP(H6401,'deck &amp; rules'!$C$23:$C$30,'deck &amp; rules'!$D$23:$M$30))="draw",
                                                     IF(I6401&gt;J6401,1,IF(I6401&lt;J6401,0,2)),
                                                     IF(I6401&gt;H6401,1,IF(I6401&lt;H6401,0,2))),
                                   IF(H6401&lt;7,
                                        IF(G6401&gt;J6401,1,IF(G6401&lt;J6401,0,2)),
                                        IF(G6401&gt;H6401,1,IF(G6401&lt;H6401,0,2))
                                        )
                          )
              )
        )</f>
        <v>0</v>
      </c>
      <c r="L6401">
        <f t="shared" ca="1" si="697"/>
        <v>-598</v>
      </c>
      <c r="M6401">
        <f t="shared" ca="1" si="698"/>
        <v>-692.34999999996876</v>
      </c>
      <c r="N6401">
        <f t="shared" ca="1" si="699"/>
        <v>-1252</v>
      </c>
    </row>
    <row r="6402" spans="1:14" x14ac:dyDescent="0.25">
      <c r="A6402">
        <f ca="1"/>
        <v>0</v>
      </c>
      <c r="B6402">
        <f ca="1"/>
        <v>4</v>
      </c>
      <c r="C6402">
        <f ca="1"/>
        <v>4</v>
      </c>
      <c r="D6402">
        <f ca="1"/>
        <v>9</v>
      </c>
      <c r="E6402">
        <f ca="1"/>
        <v>6</v>
      </c>
      <c r="F6402">
        <f ca="1"/>
        <v>2</v>
      </c>
      <c r="G6402">
        <f t="shared" ca="1" si="693"/>
        <v>4</v>
      </c>
      <c r="H6402">
        <f t="shared" ca="1" si="694"/>
        <v>5</v>
      </c>
      <c r="I6402">
        <f t="shared" ca="1" si="695"/>
        <v>8</v>
      </c>
      <c r="J6402">
        <f t="shared" ca="1" si="696"/>
        <v>7</v>
      </c>
      <c r="K6402" cm="1">
        <f t="array" aca="1" ref="K6402" ca="1">IF(G6402&gt;7,
        IF(G6402&gt;H6402, 1, IF(G6402&lt;H6402, 0, 2)),
        IF(       H6402&gt;7,
                     IF(G6402&gt;H6402, 1, IF(G6402&lt;H6402, 0, 2)),
                     IF(         G6402&lt;6,
                                   IF(            _xlfn.XLOOKUP(C6402,'deck &amp; rules'!$D$22:$M$22,_xlfn.XLOOKUP(H6402,'deck &amp; rules'!$C$23:$C$30,'deck &amp; rules'!$D$23:$M$30))="draw",
                                                     IF(I6402&gt;J6402,1,IF(I6402&lt;J6402,0,2)),
                                                     IF(I6402&gt;H6402,1,IF(I6402&lt;H6402,0,2))),
                                   IF(H6402&lt;7,
                                        IF(G6402&gt;J6402,1,IF(G6402&lt;J6402,0,2)),
                                        IF(G6402&gt;H6402,1,IF(G6402&lt;H6402,0,2))
                                        )
                          )
              )
        )</f>
        <v>1</v>
      </c>
      <c r="L6402">
        <f t="shared" ca="1" si="697"/>
        <v>-597</v>
      </c>
      <c r="M6402">
        <f t="shared" ca="1" si="698"/>
        <v>-693.34999999996876</v>
      </c>
      <c r="N6402">
        <f t="shared" ca="1" si="699"/>
        <v>-1253</v>
      </c>
    </row>
    <row r="6403" spans="1:14" x14ac:dyDescent="0.25">
      <c r="A6403">
        <f ca="1"/>
        <v>6</v>
      </c>
      <c r="B6403">
        <f ca="1"/>
        <v>0</v>
      </c>
      <c r="C6403">
        <f ca="1"/>
        <v>5</v>
      </c>
      <c r="D6403">
        <f ca="1"/>
        <v>9</v>
      </c>
      <c r="E6403">
        <f ca="1"/>
        <v>5</v>
      </c>
      <c r="F6403">
        <f ca="1"/>
        <v>0</v>
      </c>
      <c r="G6403">
        <f t="shared" ref="G6403:G6466" ca="1" si="700">IF(A6403+B6403&gt;9,A6403+B6403-10,A6403+B6403)</f>
        <v>6</v>
      </c>
      <c r="H6403">
        <f t="shared" ref="H6403:H6466" ca="1" si="701">IF(D6403+E6403&gt;9,D6403+E6403-10,D6403+E6403)</f>
        <v>4</v>
      </c>
      <c r="I6403">
        <f t="shared" ref="I6403:I6466" ca="1" si="702">IF(G6403+C6403&gt;9,G6403+C6403-10,G6403+C6403)</f>
        <v>1</v>
      </c>
      <c r="J6403">
        <f t="shared" ref="J6403:J6466" ca="1" si="703">IF(H6403+F6403&gt;9,H6403+F6403-10,H6403+F6403)</f>
        <v>4</v>
      </c>
      <c r="K6403" cm="1">
        <f t="array" aca="1" ref="K6403" ca="1">IF(G6403&gt;7,
        IF(G6403&gt;H6403, 1, IF(G6403&lt;H6403, 0, 2)),
        IF(       H6403&gt;7,
                     IF(G6403&gt;H6403, 1, IF(G6403&lt;H6403, 0, 2)),
                     IF(         G6403&lt;6,
                                   IF(            _xlfn.XLOOKUP(C6403,'deck &amp; rules'!$D$22:$M$22,_xlfn.XLOOKUP(H6403,'deck &amp; rules'!$C$23:$C$30,'deck &amp; rules'!$D$23:$M$30))="draw",
                                                     IF(I6403&gt;J6403,1,IF(I6403&lt;J6403,0,2)),
                                                     IF(I6403&gt;H6403,1,IF(I6403&lt;H6403,0,2))),
                                   IF(H6403&lt;7,
                                        IF(G6403&gt;J6403,1,IF(G6403&lt;J6403,0,2)),
                                        IF(G6403&gt;H6403,1,IF(G6403&lt;H6403,0,2))
                                        )
                          )
              )
        )</f>
        <v>1</v>
      </c>
      <c r="L6403">
        <f t="shared" ca="1" si="697"/>
        <v>-596</v>
      </c>
      <c r="M6403">
        <f t="shared" ca="1" si="698"/>
        <v>-694.34999999996876</v>
      </c>
      <c r="N6403">
        <f t="shared" ca="1" si="699"/>
        <v>-1254</v>
      </c>
    </row>
    <row r="6404" spans="1:14" x14ac:dyDescent="0.25">
      <c r="A6404">
        <f ca="1"/>
        <v>1</v>
      </c>
      <c r="B6404">
        <f ca="1"/>
        <v>5</v>
      </c>
      <c r="C6404">
        <f ca="1"/>
        <v>2</v>
      </c>
      <c r="D6404">
        <f ca="1"/>
        <v>5</v>
      </c>
      <c r="E6404">
        <f ca="1"/>
        <v>6</v>
      </c>
      <c r="F6404">
        <f ca="1"/>
        <v>6</v>
      </c>
      <c r="G6404">
        <f t="shared" ca="1" si="700"/>
        <v>6</v>
      </c>
      <c r="H6404">
        <f t="shared" ca="1" si="701"/>
        <v>1</v>
      </c>
      <c r="I6404">
        <f t="shared" ca="1" si="702"/>
        <v>8</v>
      </c>
      <c r="J6404">
        <f t="shared" ca="1" si="703"/>
        <v>7</v>
      </c>
      <c r="K6404" cm="1">
        <f t="array" aca="1" ref="K6404" ca="1">IF(G6404&gt;7,
        IF(G6404&gt;H6404, 1, IF(G6404&lt;H6404, 0, 2)),
        IF(       H6404&gt;7,
                     IF(G6404&gt;H6404, 1, IF(G6404&lt;H6404, 0, 2)),
                     IF(         G6404&lt;6,
                                   IF(            _xlfn.XLOOKUP(C6404,'deck &amp; rules'!$D$22:$M$22,_xlfn.XLOOKUP(H6404,'deck &amp; rules'!$C$23:$C$30,'deck &amp; rules'!$D$23:$M$30))="draw",
                                                     IF(I6404&gt;J6404,1,IF(I6404&lt;J6404,0,2)),
                                                     IF(I6404&gt;H6404,1,IF(I6404&lt;H6404,0,2))),
                                   IF(H6404&lt;7,
                                        IF(G6404&gt;J6404,1,IF(G6404&lt;J6404,0,2)),
                                        IF(G6404&gt;H6404,1,IF(G6404&lt;H6404,0,2))
                                        )
                          )
              )
        )</f>
        <v>0</v>
      </c>
      <c r="L6404">
        <f t="shared" ref="L6404:L6467" ca="1" si="704">IF(K6404=1,L6403+1,L6403-1)</f>
        <v>-597</v>
      </c>
      <c r="M6404">
        <f t="shared" ref="M6404:M6467" ca="1" si="705">IF(K6404=0,M6403+19/20,M6403-1)</f>
        <v>-693.39999999996871</v>
      </c>
      <c r="N6404">
        <f t="shared" ref="N6404:N6467" ca="1" si="706">IF(K6404=2,N6403+8,N6403-1)</f>
        <v>-1255</v>
      </c>
    </row>
    <row r="6405" spans="1:14" x14ac:dyDescent="0.25">
      <c r="A6405">
        <f ca="1"/>
        <v>6</v>
      </c>
      <c r="B6405">
        <f ca="1"/>
        <v>7</v>
      </c>
      <c r="C6405">
        <f ca="1"/>
        <v>5</v>
      </c>
      <c r="D6405">
        <f ca="1"/>
        <v>7</v>
      </c>
      <c r="E6405">
        <f ca="1"/>
        <v>2</v>
      </c>
      <c r="F6405">
        <f ca="1"/>
        <v>7</v>
      </c>
      <c r="G6405">
        <f t="shared" ca="1" si="700"/>
        <v>3</v>
      </c>
      <c r="H6405">
        <f t="shared" ca="1" si="701"/>
        <v>9</v>
      </c>
      <c r="I6405">
        <f t="shared" ca="1" si="702"/>
        <v>8</v>
      </c>
      <c r="J6405">
        <f t="shared" ca="1" si="703"/>
        <v>6</v>
      </c>
      <c r="K6405" cm="1">
        <f t="array" aca="1" ref="K6405" ca="1">IF(G6405&gt;7,
        IF(G6405&gt;H6405, 1, IF(G6405&lt;H6405, 0, 2)),
        IF(       H6405&gt;7,
                     IF(G6405&gt;H6405, 1, IF(G6405&lt;H6405, 0, 2)),
                     IF(         G6405&lt;6,
                                   IF(            _xlfn.XLOOKUP(C6405,'deck &amp; rules'!$D$22:$M$22,_xlfn.XLOOKUP(H6405,'deck &amp; rules'!$C$23:$C$30,'deck &amp; rules'!$D$23:$M$30))="draw",
                                                     IF(I6405&gt;J6405,1,IF(I6405&lt;J6405,0,2)),
                                                     IF(I6405&gt;H6405,1,IF(I6405&lt;H6405,0,2))),
                                   IF(H6405&lt;7,
                                        IF(G6405&gt;J6405,1,IF(G6405&lt;J6405,0,2)),
                                        IF(G6405&gt;H6405,1,IF(G6405&lt;H6405,0,2))
                                        )
                          )
              )
        )</f>
        <v>0</v>
      </c>
      <c r="L6405">
        <f t="shared" ca="1" si="704"/>
        <v>-598</v>
      </c>
      <c r="M6405">
        <f t="shared" ca="1" si="705"/>
        <v>-692.44999999996867</v>
      </c>
      <c r="N6405">
        <f t="shared" ca="1" si="706"/>
        <v>-1256</v>
      </c>
    </row>
    <row r="6406" spans="1:14" x14ac:dyDescent="0.25">
      <c r="A6406">
        <f ca="1"/>
        <v>1</v>
      </c>
      <c r="B6406">
        <f ca="1"/>
        <v>0</v>
      </c>
      <c r="C6406">
        <f ca="1"/>
        <v>6</v>
      </c>
      <c r="D6406">
        <f ca="1"/>
        <v>5</v>
      </c>
      <c r="E6406">
        <f ca="1"/>
        <v>6</v>
      </c>
      <c r="F6406">
        <f ca="1"/>
        <v>8</v>
      </c>
      <c r="G6406">
        <f t="shared" ca="1" si="700"/>
        <v>1</v>
      </c>
      <c r="H6406">
        <f t="shared" ca="1" si="701"/>
        <v>1</v>
      </c>
      <c r="I6406">
        <f t="shared" ca="1" si="702"/>
        <v>7</v>
      </c>
      <c r="J6406">
        <f t="shared" ca="1" si="703"/>
        <v>9</v>
      </c>
      <c r="K6406" cm="1">
        <f t="array" aca="1" ref="K6406" ca="1">IF(G6406&gt;7,
        IF(G6406&gt;H6406, 1, IF(G6406&lt;H6406, 0, 2)),
        IF(       H6406&gt;7,
                     IF(G6406&gt;H6406, 1, IF(G6406&lt;H6406, 0, 2)),
                     IF(         G6406&lt;6,
                                   IF(            _xlfn.XLOOKUP(C6406,'deck &amp; rules'!$D$22:$M$22,_xlfn.XLOOKUP(H6406,'deck &amp; rules'!$C$23:$C$30,'deck &amp; rules'!$D$23:$M$30))="draw",
                                                     IF(I6406&gt;J6406,1,IF(I6406&lt;J6406,0,2)),
                                                     IF(I6406&gt;H6406,1,IF(I6406&lt;H6406,0,2))),
                                   IF(H6406&lt;7,
                                        IF(G6406&gt;J6406,1,IF(G6406&lt;J6406,0,2)),
                                        IF(G6406&gt;H6406,1,IF(G6406&lt;H6406,0,2))
                                        )
                          )
              )
        )</f>
        <v>0</v>
      </c>
      <c r="L6406">
        <f t="shared" ca="1" si="704"/>
        <v>-599</v>
      </c>
      <c r="M6406">
        <f t="shared" ca="1" si="705"/>
        <v>-691.49999999996862</v>
      </c>
      <c r="N6406">
        <f t="shared" ca="1" si="706"/>
        <v>-1257</v>
      </c>
    </row>
    <row r="6407" spans="1:14" x14ac:dyDescent="0.25">
      <c r="A6407">
        <f ca="1"/>
        <v>0</v>
      </c>
      <c r="B6407">
        <f ca="1"/>
        <v>5</v>
      </c>
      <c r="C6407">
        <f ca="1"/>
        <v>2</v>
      </c>
      <c r="D6407">
        <f ca="1"/>
        <v>5</v>
      </c>
      <c r="E6407">
        <f ca="1"/>
        <v>6</v>
      </c>
      <c r="F6407">
        <f ca="1"/>
        <v>1</v>
      </c>
      <c r="G6407">
        <f t="shared" ca="1" si="700"/>
        <v>5</v>
      </c>
      <c r="H6407">
        <f t="shared" ca="1" si="701"/>
        <v>1</v>
      </c>
      <c r="I6407">
        <f t="shared" ca="1" si="702"/>
        <v>7</v>
      </c>
      <c r="J6407">
        <f t="shared" ca="1" si="703"/>
        <v>2</v>
      </c>
      <c r="K6407" cm="1">
        <f t="array" aca="1" ref="K6407" ca="1">IF(G6407&gt;7,
        IF(G6407&gt;H6407, 1, IF(G6407&lt;H6407, 0, 2)),
        IF(       H6407&gt;7,
                     IF(G6407&gt;H6407, 1, IF(G6407&lt;H6407, 0, 2)),
                     IF(         G6407&lt;6,
                                   IF(            _xlfn.XLOOKUP(C6407,'deck &amp; rules'!$D$22:$M$22,_xlfn.XLOOKUP(H6407,'deck &amp; rules'!$C$23:$C$30,'deck &amp; rules'!$D$23:$M$30))="draw",
                                                     IF(I6407&gt;J6407,1,IF(I6407&lt;J6407,0,2)),
                                                     IF(I6407&gt;H6407,1,IF(I6407&lt;H6407,0,2))),
                                   IF(H6407&lt;7,
                                        IF(G6407&gt;J6407,1,IF(G6407&lt;J6407,0,2)),
                                        IF(G6407&gt;H6407,1,IF(G6407&lt;H6407,0,2))
                                        )
                          )
              )
        )</f>
        <v>1</v>
      </c>
      <c r="L6407">
        <f t="shared" ca="1" si="704"/>
        <v>-598</v>
      </c>
      <c r="M6407">
        <f t="shared" ca="1" si="705"/>
        <v>-692.49999999996862</v>
      </c>
      <c r="N6407">
        <f t="shared" ca="1" si="706"/>
        <v>-1258</v>
      </c>
    </row>
    <row r="6408" spans="1:14" x14ac:dyDescent="0.25">
      <c r="A6408">
        <f ca="1"/>
        <v>3</v>
      </c>
      <c r="B6408">
        <f ca="1"/>
        <v>2</v>
      </c>
      <c r="C6408">
        <f ca="1"/>
        <v>0</v>
      </c>
      <c r="D6408">
        <f ca="1"/>
        <v>0</v>
      </c>
      <c r="E6408">
        <f ca="1"/>
        <v>7</v>
      </c>
      <c r="F6408">
        <f ca="1"/>
        <v>0</v>
      </c>
      <c r="G6408">
        <f t="shared" ca="1" si="700"/>
        <v>5</v>
      </c>
      <c r="H6408">
        <f t="shared" ca="1" si="701"/>
        <v>7</v>
      </c>
      <c r="I6408">
        <f t="shared" ca="1" si="702"/>
        <v>5</v>
      </c>
      <c r="J6408">
        <f t="shared" ca="1" si="703"/>
        <v>7</v>
      </c>
      <c r="K6408" cm="1">
        <f t="array" aca="1" ref="K6408" ca="1">IF(G6408&gt;7,
        IF(G6408&gt;H6408, 1, IF(G6408&lt;H6408, 0, 2)),
        IF(       H6408&gt;7,
                     IF(G6408&gt;H6408, 1, IF(G6408&lt;H6408, 0, 2)),
                     IF(         G6408&lt;6,
                                   IF(            _xlfn.XLOOKUP(C6408,'deck &amp; rules'!$D$22:$M$22,_xlfn.XLOOKUP(H6408,'deck &amp; rules'!$C$23:$C$30,'deck &amp; rules'!$D$23:$M$30))="draw",
                                                     IF(I6408&gt;J6408,1,IF(I6408&lt;J6408,0,2)),
                                                     IF(I6408&gt;H6408,1,IF(I6408&lt;H6408,0,2))),
                                   IF(H6408&lt;7,
                                        IF(G6408&gt;J6408,1,IF(G6408&lt;J6408,0,2)),
                                        IF(G6408&gt;H6408,1,IF(G6408&lt;H6408,0,2))
                                        )
                          )
              )
        )</f>
        <v>0</v>
      </c>
      <c r="L6408">
        <f t="shared" ca="1" si="704"/>
        <v>-599</v>
      </c>
      <c r="M6408">
        <f t="shared" ca="1" si="705"/>
        <v>-691.54999999996858</v>
      </c>
      <c r="N6408">
        <f t="shared" ca="1" si="706"/>
        <v>-1259</v>
      </c>
    </row>
    <row r="6409" spans="1:14" x14ac:dyDescent="0.25">
      <c r="A6409">
        <f ca="1"/>
        <v>4</v>
      </c>
      <c r="B6409">
        <f ca="1"/>
        <v>5</v>
      </c>
      <c r="C6409">
        <f ca="1"/>
        <v>5</v>
      </c>
      <c r="D6409">
        <f ca="1"/>
        <v>0</v>
      </c>
      <c r="E6409">
        <f ca="1"/>
        <v>9</v>
      </c>
      <c r="F6409">
        <f ca="1"/>
        <v>2</v>
      </c>
      <c r="G6409">
        <f t="shared" ca="1" si="700"/>
        <v>9</v>
      </c>
      <c r="H6409">
        <f t="shared" ca="1" si="701"/>
        <v>9</v>
      </c>
      <c r="I6409">
        <f t="shared" ca="1" si="702"/>
        <v>4</v>
      </c>
      <c r="J6409">
        <f t="shared" ca="1" si="703"/>
        <v>1</v>
      </c>
      <c r="K6409" cm="1">
        <f t="array" aca="1" ref="K6409" ca="1">IF(G6409&gt;7,
        IF(G6409&gt;H6409, 1, IF(G6409&lt;H6409, 0, 2)),
        IF(       H6409&gt;7,
                     IF(G6409&gt;H6409, 1, IF(G6409&lt;H6409, 0, 2)),
                     IF(         G6409&lt;6,
                                   IF(            _xlfn.XLOOKUP(C6409,'deck &amp; rules'!$D$22:$M$22,_xlfn.XLOOKUP(H6409,'deck &amp; rules'!$C$23:$C$30,'deck &amp; rules'!$D$23:$M$30))="draw",
                                                     IF(I6409&gt;J6409,1,IF(I6409&lt;J6409,0,2)),
                                                     IF(I6409&gt;H6409,1,IF(I6409&lt;H6409,0,2))),
                                   IF(H6409&lt;7,
                                        IF(G6409&gt;J6409,1,IF(G6409&lt;J6409,0,2)),
                                        IF(G6409&gt;H6409,1,IF(G6409&lt;H6409,0,2))
                                        )
                          )
              )
        )</f>
        <v>2</v>
      </c>
      <c r="L6409">
        <f t="shared" ca="1" si="704"/>
        <v>-600</v>
      </c>
      <c r="M6409">
        <f t="shared" ca="1" si="705"/>
        <v>-692.54999999996858</v>
      </c>
      <c r="N6409">
        <f t="shared" ca="1" si="706"/>
        <v>-1251</v>
      </c>
    </row>
    <row r="6410" spans="1:14" x14ac:dyDescent="0.25">
      <c r="A6410">
        <f ca="1"/>
        <v>0</v>
      </c>
      <c r="B6410">
        <f ca="1"/>
        <v>3</v>
      </c>
      <c r="C6410">
        <f ca="1"/>
        <v>4</v>
      </c>
      <c r="D6410">
        <f ca="1"/>
        <v>0</v>
      </c>
      <c r="E6410">
        <f ca="1"/>
        <v>0</v>
      </c>
      <c r="F6410">
        <f ca="1"/>
        <v>8</v>
      </c>
      <c r="G6410">
        <f t="shared" ca="1" si="700"/>
        <v>3</v>
      </c>
      <c r="H6410">
        <f t="shared" ca="1" si="701"/>
        <v>0</v>
      </c>
      <c r="I6410">
        <f t="shared" ca="1" si="702"/>
        <v>7</v>
      </c>
      <c r="J6410">
        <f t="shared" ca="1" si="703"/>
        <v>8</v>
      </c>
      <c r="K6410" cm="1">
        <f t="array" aca="1" ref="K6410" ca="1">IF(G6410&gt;7,
        IF(G6410&gt;H6410, 1, IF(G6410&lt;H6410, 0, 2)),
        IF(       H6410&gt;7,
                     IF(G6410&gt;H6410, 1, IF(G6410&lt;H6410, 0, 2)),
                     IF(         G6410&lt;6,
                                   IF(            _xlfn.XLOOKUP(C6410,'deck &amp; rules'!$D$22:$M$22,_xlfn.XLOOKUP(H6410,'deck &amp; rules'!$C$23:$C$30,'deck &amp; rules'!$D$23:$M$30))="draw",
                                                     IF(I6410&gt;J6410,1,IF(I6410&lt;J6410,0,2)),
                                                     IF(I6410&gt;H6410,1,IF(I6410&lt;H6410,0,2))),
                                   IF(H6410&lt;7,
                                        IF(G6410&gt;J6410,1,IF(G6410&lt;J6410,0,2)),
                                        IF(G6410&gt;H6410,1,IF(G6410&lt;H6410,0,2))
                                        )
                          )
              )
        )</f>
        <v>0</v>
      </c>
      <c r="L6410">
        <f t="shared" ca="1" si="704"/>
        <v>-601</v>
      </c>
      <c r="M6410">
        <f t="shared" ca="1" si="705"/>
        <v>-691.59999999996853</v>
      </c>
      <c r="N6410">
        <f t="shared" ca="1" si="706"/>
        <v>-1252</v>
      </c>
    </row>
    <row r="6411" spans="1:14" x14ac:dyDescent="0.25">
      <c r="A6411">
        <f ca="1"/>
        <v>0</v>
      </c>
      <c r="B6411">
        <f ca="1"/>
        <v>5</v>
      </c>
      <c r="C6411">
        <f ca="1"/>
        <v>2</v>
      </c>
      <c r="D6411">
        <f ca="1"/>
        <v>2</v>
      </c>
      <c r="E6411">
        <f ca="1"/>
        <v>0</v>
      </c>
      <c r="F6411">
        <f ca="1"/>
        <v>0</v>
      </c>
      <c r="G6411">
        <f t="shared" ca="1" si="700"/>
        <v>5</v>
      </c>
      <c r="H6411">
        <f t="shared" ca="1" si="701"/>
        <v>2</v>
      </c>
      <c r="I6411">
        <f t="shared" ca="1" si="702"/>
        <v>7</v>
      </c>
      <c r="J6411">
        <f t="shared" ca="1" si="703"/>
        <v>2</v>
      </c>
      <c r="K6411" cm="1">
        <f t="array" aca="1" ref="K6411" ca="1">IF(G6411&gt;7,
        IF(G6411&gt;H6411, 1, IF(G6411&lt;H6411, 0, 2)),
        IF(       H6411&gt;7,
                     IF(G6411&gt;H6411, 1, IF(G6411&lt;H6411, 0, 2)),
                     IF(         G6411&lt;6,
                                   IF(            _xlfn.XLOOKUP(C6411,'deck &amp; rules'!$D$22:$M$22,_xlfn.XLOOKUP(H6411,'deck &amp; rules'!$C$23:$C$30,'deck &amp; rules'!$D$23:$M$30))="draw",
                                                     IF(I6411&gt;J6411,1,IF(I6411&lt;J6411,0,2)),
                                                     IF(I6411&gt;H6411,1,IF(I6411&lt;H6411,0,2))),
                                   IF(H6411&lt;7,
                                        IF(G6411&gt;J6411,1,IF(G6411&lt;J6411,0,2)),
                                        IF(G6411&gt;H6411,1,IF(G6411&lt;H6411,0,2))
                                        )
                          )
              )
        )</f>
        <v>1</v>
      </c>
      <c r="L6411">
        <f t="shared" ca="1" si="704"/>
        <v>-600</v>
      </c>
      <c r="M6411">
        <f t="shared" ca="1" si="705"/>
        <v>-692.59999999996853</v>
      </c>
      <c r="N6411">
        <f t="shared" ca="1" si="706"/>
        <v>-1253</v>
      </c>
    </row>
    <row r="6412" spans="1:14" x14ac:dyDescent="0.25">
      <c r="A6412">
        <f ca="1"/>
        <v>6</v>
      </c>
      <c r="B6412">
        <f ca="1"/>
        <v>4</v>
      </c>
      <c r="C6412">
        <f ca="1"/>
        <v>6</v>
      </c>
      <c r="D6412">
        <f ca="1"/>
        <v>0</v>
      </c>
      <c r="E6412">
        <f ca="1"/>
        <v>5</v>
      </c>
      <c r="F6412">
        <f ca="1"/>
        <v>4</v>
      </c>
      <c r="G6412">
        <f t="shared" ca="1" si="700"/>
        <v>0</v>
      </c>
      <c r="H6412">
        <f t="shared" ca="1" si="701"/>
        <v>5</v>
      </c>
      <c r="I6412">
        <f t="shared" ca="1" si="702"/>
        <v>6</v>
      </c>
      <c r="J6412">
        <f t="shared" ca="1" si="703"/>
        <v>9</v>
      </c>
      <c r="K6412" cm="1">
        <f t="array" aca="1" ref="K6412" ca="1">IF(G6412&gt;7,
        IF(G6412&gt;H6412, 1, IF(G6412&lt;H6412, 0, 2)),
        IF(       H6412&gt;7,
                     IF(G6412&gt;H6412, 1, IF(G6412&lt;H6412, 0, 2)),
                     IF(         G6412&lt;6,
                                   IF(            _xlfn.XLOOKUP(C6412,'deck &amp; rules'!$D$22:$M$22,_xlfn.XLOOKUP(H6412,'deck &amp; rules'!$C$23:$C$30,'deck &amp; rules'!$D$23:$M$30))="draw",
                                                     IF(I6412&gt;J6412,1,IF(I6412&lt;J6412,0,2)),
                                                     IF(I6412&gt;H6412,1,IF(I6412&lt;H6412,0,2))),
                                   IF(H6412&lt;7,
                                        IF(G6412&gt;J6412,1,IF(G6412&lt;J6412,0,2)),
                                        IF(G6412&gt;H6412,1,IF(G6412&lt;H6412,0,2))
                                        )
                          )
              )
        )</f>
        <v>0</v>
      </c>
      <c r="L6412">
        <f t="shared" ca="1" si="704"/>
        <v>-601</v>
      </c>
      <c r="M6412">
        <f t="shared" ca="1" si="705"/>
        <v>-691.64999999996849</v>
      </c>
      <c r="N6412">
        <f t="shared" ca="1" si="706"/>
        <v>-1254</v>
      </c>
    </row>
    <row r="6413" spans="1:14" x14ac:dyDescent="0.25">
      <c r="A6413">
        <f ca="1"/>
        <v>0</v>
      </c>
      <c r="B6413">
        <f ca="1"/>
        <v>0</v>
      </c>
      <c r="C6413">
        <f ca="1"/>
        <v>7</v>
      </c>
      <c r="D6413">
        <f ca="1"/>
        <v>0</v>
      </c>
      <c r="E6413">
        <f ca="1"/>
        <v>0</v>
      </c>
      <c r="F6413">
        <f ca="1"/>
        <v>7</v>
      </c>
      <c r="G6413">
        <f t="shared" ca="1" si="700"/>
        <v>0</v>
      </c>
      <c r="H6413">
        <f t="shared" ca="1" si="701"/>
        <v>0</v>
      </c>
      <c r="I6413">
        <f t="shared" ca="1" si="702"/>
        <v>7</v>
      </c>
      <c r="J6413">
        <f t="shared" ca="1" si="703"/>
        <v>7</v>
      </c>
      <c r="K6413" cm="1">
        <f t="array" aca="1" ref="K6413" ca="1">IF(G6413&gt;7,
        IF(G6413&gt;H6413, 1, IF(G6413&lt;H6413, 0, 2)),
        IF(       H6413&gt;7,
                     IF(G6413&gt;H6413, 1, IF(G6413&lt;H6413, 0, 2)),
                     IF(         G6413&lt;6,
                                   IF(            _xlfn.XLOOKUP(C6413,'deck &amp; rules'!$D$22:$M$22,_xlfn.XLOOKUP(H6413,'deck &amp; rules'!$C$23:$C$30,'deck &amp; rules'!$D$23:$M$30))="draw",
                                                     IF(I6413&gt;J6413,1,IF(I6413&lt;J6413,0,2)),
                                                     IF(I6413&gt;H6413,1,IF(I6413&lt;H6413,0,2))),
                                   IF(H6413&lt;7,
                                        IF(G6413&gt;J6413,1,IF(G6413&lt;J6413,0,2)),
                                        IF(G6413&gt;H6413,1,IF(G6413&lt;H6413,0,2))
                                        )
                          )
              )
        )</f>
        <v>2</v>
      </c>
      <c r="L6413">
        <f t="shared" ca="1" si="704"/>
        <v>-602</v>
      </c>
      <c r="M6413">
        <f t="shared" ca="1" si="705"/>
        <v>-692.64999999996849</v>
      </c>
      <c r="N6413">
        <f t="shared" ca="1" si="706"/>
        <v>-1246</v>
      </c>
    </row>
    <row r="6414" spans="1:14" x14ac:dyDescent="0.25">
      <c r="A6414">
        <f ca="1"/>
        <v>7</v>
      </c>
      <c r="B6414">
        <f ca="1"/>
        <v>1</v>
      </c>
      <c r="C6414">
        <f ca="1"/>
        <v>3</v>
      </c>
      <c r="D6414">
        <f ca="1"/>
        <v>4</v>
      </c>
      <c r="E6414">
        <f ca="1"/>
        <v>0</v>
      </c>
      <c r="F6414">
        <f ca="1"/>
        <v>2</v>
      </c>
      <c r="G6414">
        <f t="shared" ca="1" si="700"/>
        <v>8</v>
      </c>
      <c r="H6414">
        <f t="shared" ca="1" si="701"/>
        <v>4</v>
      </c>
      <c r="I6414">
        <f t="shared" ca="1" si="702"/>
        <v>1</v>
      </c>
      <c r="J6414">
        <f t="shared" ca="1" si="703"/>
        <v>6</v>
      </c>
      <c r="K6414" cm="1">
        <f t="array" aca="1" ref="K6414" ca="1">IF(G6414&gt;7,
        IF(G6414&gt;H6414, 1, IF(G6414&lt;H6414, 0, 2)),
        IF(       H6414&gt;7,
                     IF(G6414&gt;H6414, 1, IF(G6414&lt;H6414, 0, 2)),
                     IF(         G6414&lt;6,
                                   IF(            _xlfn.XLOOKUP(C6414,'deck &amp; rules'!$D$22:$M$22,_xlfn.XLOOKUP(H6414,'deck &amp; rules'!$C$23:$C$30,'deck &amp; rules'!$D$23:$M$30))="draw",
                                                     IF(I6414&gt;J6414,1,IF(I6414&lt;J6414,0,2)),
                                                     IF(I6414&gt;H6414,1,IF(I6414&lt;H6414,0,2))),
                                   IF(H6414&lt;7,
                                        IF(G6414&gt;J6414,1,IF(G6414&lt;J6414,0,2)),
                                        IF(G6414&gt;H6414,1,IF(G6414&lt;H6414,0,2))
                                        )
                          )
              )
        )</f>
        <v>1</v>
      </c>
      <c r="L6414">
        <f t="shared" ca="1" si="704"/>
        <v>-601</v>
      </c>
      <c r="M6414">
        <f t="shared" ca="1" si="705"/>
        <v>-693.64999999996849</v>
      </c>
      <c r="N6414">
        <f t="shared" ca="1" si="706"/>
        <v>-1247</v>
      </c>
    </row>
    <row r="6415" spans="1:14" x14ac:dyDescent="0.25">
      <c r="A6415">
        <f ca="1"/>
        <v>0</v>
      </c>
      <c r="B6415">
        <f ca="1"/>
        <v>9</v>
      </c>
      <c r="C6415">
        <f ca="1"/>
        <v>9</v>
      </c>
      <c r="D6415">
        <f ca="1"/>
        <v>0</v>
      </c>
      <c r="E6415">
        <f ca="1"/>
        <v>0</v>
      </c>
      <c r="F6415">
        <f ca="1"/>
        <v>4</v>
      </c>
      <c r="G6415">
        <f t="shared" ca="1" si="700"/>
        <v>9</v>
      </c>
      <c r="H6415">
        <f t="shared" ca="1" si="701"/>
        <v>0</v>
      </c>
      <c r="I6415">
        <f t="shared" ca="1" si="702"/>
        <v>8</v>
      </c>
      <c r="J6415">
        <f t="shared" ca="1" si="703"/>
        <v>4</v>
      </c>
      <c r="K6415" cm="1">
        <f t="array" aca="1" ref="K6415" ca="1">IF(G6415&gt;7,
        IF(G6415&gt;H6415, 1, IF(G6415&lt;H6415, 0, 2)),
        IF(       H6415&gt;7,
                     IF(G6415&gt;H6415, 1, IF(G6415&lt;H6415, 0, 2)),
                     IF(         G6415&lt;6,
                                   IF(            _xlfn.XLOOKUP(C6415,'deck &amp; rules'!$D$22:$M$22,_xlfn.XLOOKUP(H6415,'deck &amp; rules'!$C$23:$C$30,'deck &amp; rules'!$D$23:$M$30))="draw",
                                                     IF(I6415&gt;J6415,1,IF(I6415&lt;J6415,0,2)),
                                                     IF(I6415&gt;H6415,1,IF(I6415&lt;H6415,0,2))),
                                   IF(H6415&lt;7,
                                        IF(G6415&gt;J6415,1,IF(G6415&lt;J6415,0,2)),
                                        IF(G6415&gt;H6415,1,IF(G6415&lt;H6415,0,2))
                                        )
                          )
              )
        )</f>
        <v>1</v>
      </c>
      <c r="L6415">
        <f t="shared" ca="1" si="704"/>
        <v>-600</v>
      </c>
      <c r="M6415">
        <f t="shared" ca="1" si="705"/>
        <v>-694.64999999996849</v>
      </c>
      <c r="N6415">
        <f t="shared" ca="1" si="706"/>
        <v>-1248</v>
      </c>
    </row>
    <row r="6416" spans="1:14" x14ac:dyDescent="0.25">
      <c r="A6416">
        <f ca="1"/>
        <v>8</v>
      </c>
      <c r="B6416">
        <f ca="1"/>
        <v>0</v>
      </c>
      <c r="C6416">
        <f ca="1"/>
        <v>0</v>
      </c>
      <c r="D6416">
        <f ca="1"/>
        <v>1</v>
      </c>
      <c r="E6416">
        <f ca="1"/>
        <v>8</v>
      </c>
      <c r="F6416">
        <f ca="1"/>
        <v>0</v>
      </c>
      <c r="G6416">
        <f t="shared" ca="1" si="700"/>
        <v>8</v>
      </c>
      <c r="H6416">
        <f t="shared" ca="1" si="701"/>
        <v>9</v>
      </c>
      <c r="I6416">
        <f t="shared" ca="1" si="702"/>
        <v>8</v>
      </c>
      <c r="J6416">
        <f t="shared" ca="1" si="703"/>
        <v>9</v>
      </c>
      <c r="K6416" cm="1">
        <f t="array" aca="1" ref="K6416" ca="1">IF(G6416&gt;7,
        IF(G6416&gt;H6416, 1, IF(G6416&lt;H6416, 0, 2)),
        IF(       H6416&gt;7,
                     IF(G6416&gt;H6416, 1, IF(G6416&lt;H6416, 0, 2)),
                     IF(         G6416&lt;6,
                                   IF(            _xlfn.XLOOKUP(C6416,'deck &amp; rules'!$D$22:$M$22,_xlfn.XLOOKUP(H6416,'deck &amp; rules'!$C$23:$C$30,'deck &amp; rules'!$D$23:$M$30))="draw",
                                                     IF(I6416&gt;J6416,1,IF(I6416&lt;J6416,0,2)),
                                                     IF(I6416&gt;H6416,1,IF(I6416&lt;H6416,0,2))),
                                   IF(H6416&lt;7,
                                        IF(G6416&gt;J6416,1,IF(G6416&lt;J6416,0,2)),
                                        IF(G6416&gt;H6416,1,IF(G6416&lt;H6416,0,2))
                                        )
                          )
              )
        )</f>
        <v>0</v>
      </c>
      <c r="L6416">
        <f t="shared" ca="1" si="704"/>
        <v>-601</v>
      </c>
      <c r="M6416">
        <f t="shared" ca="1" si="705"/>
        <v>-693.69999999996844</v>
      </c>
      <c r="N6416">
        <f t="shared" ca="1" si="706"/>
        <v>-1249</v>
      </c>
    </row>
    <row r="6417" spans="1:14" x14ac:dyDescent="0.25">
      <c r="A6417">
        <f ca="1"/>
        <v>5</v>
      </c>
      <c r="B6417">
        <f ca="1"/>
        <v>0</v>
      </c>
      <c r="C6417">
        <f ca="1"/>
        <v>5</v>
      </c>
      <c r="D6417">
        <f ca="1"/>
        <v>7</v>
      </c>
      <c r="E6417">
        <f ca="1"/>
        <v>4</v>
      </c>
      <c r="F6417">
        <f ca="1"/>
        <v>0</v>
      </c>
      <c r="G6417">
        <f t="shared" ca="1" si="700"/>
        <v>5</v>
      </c>
      <c r="H6417">
        <f t="shared" ca="1" si="701"/>
        <v>1</v>
      </c>
      <c r="I6417">
        <f t="shared" ca="1" si="702"/>
        <v>0</v>
      </c>
      <c r="J6417">
        <f t="shared" ca="1" si="703"/>
        <v>1</v>
      </c>
      <c r="K6417" cm="1">
        <f t="array" aca="1" ref="K6417" ca="1">IF(G6417&gt;7,
        IF(G6417&gt;H6417, 1, IF(G6417&lt;H6417, 0, 2)),
        IF(       H6417&gt;7,
                     IF(G6417&gt;H6417, 1, IF(G6417&lt;H6417, 0, 2)),
                     IF(         G6417&lt;6,
                                   IF(            _xlfn.XLOOKUP(C6417,'deck &amp; rules'!$D$22:$M$22,_xlfn.XLOOKUP(H6417,'deck &amp; rules'!$C$23:$C$30,'deck &amp; rules'!$D$23:$M$30))="draw",
                                                     IF(I6417&gt;J6417,1,IF(I6417&lt;J6417,0,2)),
                                                     IF(I6417&gt;H6417,1,IF(I6417&lt;H6417,0,2))),
                                   IF(H6417&lt;7,
                                        IF(G6417&gt;J6417,1,IF(G6417&lt;J6417,0,2)),
                                        IF(G6417&gt;H6417,1,IF(G6417&lt;H6417,0,2))
                                        )
                          )
              )
        )</f>
        <v>0</v>
      </c>
      <c r="L6417">
        <f t="shared" ca="1" si="704"/>
        <v>-602</v>
      </c>
      <c r="M6417">
        <f t="shared" ca="1" si="705"/>
        <v>-692.7499999999684</v>
      </c>
      <c r="N6417">
        <f t="shared" ca="1" si="706"/>
        <v>-1250</v>
      </c>
    </row>
    <row r="6418" spans="1:14" x14ac:dyDescent="0.25">
      <c r="A6418">
        <f ca="1"/>
        <v>4</v>
      </c>
      <c r="B6418">
        <f ca="1"/>
        <v>2</v>
      </c>
      <c r="C6418">
        <f ca="1"/>
        <v>5</v>
      </c>
      <c r="D6418">
        <f ca="1"/>
        <v>0</v>
      </c>
      <c r="E6418">
        <f ca="1"/>
        <v>2</v>
      </c>
      <c r="F6418">
        <f ca="1"/>
        <v>9</v>
      </c>
      <c r="G6418">
        <f t="shared" ca="1" si="700"/>
        <v>6</v>
      </c>
      <c r="H6418">
        <f t="shared" ca="1" si="701"/>
        <v>2</v>
      </c>
      <c r="I6418">
        <f t="shared" ca="1" si="702"/>
        <v>1</v>
      </c>
      <c r="J6418">
        <f t="shared" ca="1" si="703"/>
        <v>1</v>
      </c>
      <c r="K6418" cm="1">
        <f t="array" aca="1" ref="K6418" ca="1">IF(G6418&gt;7,
        IF(G6418&gt;H6418, 1, IF(G6418&lt;H6418, 0, 2)),
        IF(       H6418&gt;7,
                     IF(G6418&gt;H6418, 1, IF(G6418&lt;H6418, 0, 2)),
                     IF(         G6418&lt;6,
                                   IF(            _xlfn.XLOOKUP(C6418,'deck &amp; rules'!$D$22:$M$22,_xlfn.XLOOKUP(H6418,'deck &amp; rules'!$C$23:$C$30,'deck &amp; rules'!$D$23:$M$30))="draw",
                                                     IF(I6418&gt;J6418,1,IF(I6418&lt;J6418,0,2)),
                                                     IF(I6418&gt;H6418,1,IF(I6418&lt;H6418,0,2))),
                                   IF(H6418&lt;7,
                                        IF(G6418&gt;J6418,1,IF(G6418&lt;J6418,0,2)),
                                        IF(G6418&gt;H6418,1,IF(G6418&lt;H6418,0,2))
                                        )
                          )
              )
        )</f>
        <v>1</v>
      </c>
      <c r="L6418">
        <f t="shared" ca="1" si="704"/>
        <v>-601</v>
      </c>
      <c r="M6418">
        <f t="shared" ca="1" si="705"/>
        <v>-693.7499999999684</v>
      </c>
      <c r="N6418">
        <f t="shared" ca="1" si="706"/>
        <v>-1251</v>
      </c>
    </row>
    <row r="6419" spans="1:14" x14ac:dyDescent="0.25">
      <c r="A6419">
        <f ca="1"/>
        <v>6</v>
      </c>
      <c r="B6419">
        <f ca="1"/>
        <v>0</v>
      </c>
      <c r="C6419">
        <f ca="1"/>
        <v>2</v>
      </c>
      <c r="D6419">
        <f ca="1"/>
        <v>4</v>
      </c>
      <c r="E6419">
        <f ca="1"/>
        <v>0</v>
      </c>
      <c r="F6419">
        <f ca="1"/>
        <v>6</v>
      </c>
      <c r="G6419">
        <f t="shared" ca="1" si="700"/>
        <v>6</v>
      </c>
      <c r="H6419">
        <f t="shared" ca="1" si="701"/>
        <v>4</v>
      </c>
      <c r="I6419">
        <f t="shared" ca="1" si="702"/>
        <v>8</v>
      </c>
      <c r="J6419">
        <f t="shared" ca="1" si="703"/>
        <v>0</v>
      </c>
      <c r="K6419" cm="1">
        <f t="array" aca="1" ref="K6419" ca="1">IF(G6419&gt;7,
        IF(G6419&gt;H6419, 1, IF(G6419&lt;H6419, 0, 2)),
        IF(       H6419&gt;7,
                     IF(G6419&gt;H6419, 1, IF(G6419&lt;H6419, 0, 2)),
                     IF(         G6419&lt;6,
                                   IF(            _xlfn.XLOOKUP(C6419,'deck &amp; rules'!$D$22:$M$22,_xlfn.XLOOKUP(H6419,'deck &amp; rules'!$C$23:$C$30,'deck &amp; rules'!$D$23:$M$30))="draw",
                                                     IF(I6419&gt;J6419,1,IF(I6419&lt;J6419,0,2)),
                                                     IF(I6419&gt;H6419,1,IF(I6419&lt;H6419,0,2))),
                                   IF(H6419&lt;7,
                                        IF(G6419&gt;J6419,1,IF(G6419&lt;J6419,0,2)),
                                        IF(G6419&gt;H6419,1,IF(G6419&lt;H6419,0,2))
                                        )
                          )
              )
        )</f>
        <v>1</v>
      </c>
      <c r="L6419">
        <f t="shared" ca="1" si="704"/>
        <v>-600</v>
      </c>
      <c r="M6419">
        <f t="shared" ca="1" si="705"/>
        <v>-694.7499999999684</v>
      </c>
      <c r="N6419">
        <f t="shared" ca="1" si="706"/>
        <v>-1252</v>
      </c>
    </row>
    <row r="6420" spans="1:14" x14ac:dyDescent="0.25">
      <c r="A6420">
        <f ca="1"/>
        <v>7</v>
      </c>
      <c r="B6420">
        <f ca="1"/>
        <v>0</v>
      </c>
      <c r="C6420">
        <f ca="1"/>
        <v>9</v>
      </c>
      <c r="D6420">
        <f ca="1"/>
        <v>1</v>
      </c>
      <c r="E6420">
        <f ca="1"/>
        <v>5</v>
      </c>
      <c r="F6420">
        <f ca="1"/>
        <v>8</v>
      </c>
      <c r="G6420">
        <f t="shared" ca="1" si="700"/>
        <v>7</v>
      </c>
      <c r="H6420">
        <f t="shared" ca="1" si="701"/>
        <v>6</v>
      </c>
      <c r="I6420">
        <f t="shared" ca="1" si="702"/>
        <v>6</v>
      </c>
      <c r="J6420">
        <f t="shared" ca="1" si="703"/>
        <v>4</v>
      </c>
      <c r="K6420" cm="1">
        <f t="array" aca="1" ref="K6420" ca="1">IF(G6420&gt;7,
        IF(G6420&gt;H6420, 1, IF(G6420&lt;H6420, 0, 2)),
        IF(       H6420&gt;7,
                     IF(G6420&gt;H6420, 1, IF(G6420&lt;H6420, 0, 2)),
                     IF(         G6420&lt;6,
                                   IF(            _xlfn.XLOOKUP(C6420,'deck &amp; rules'!$D$22:$M$22,_xlfn.XLOOKUP(H6420,'deck &amp; rules'!$C$23:$C$30,'deck &amp; rules'!$D$23:$M$30))="draw",
                                                     IF(I6420&gt;J6420,1,IF(I6420&lt;J6420,0,2)),
                                                     IF(I6420&gt;H6420,1,IF(I6420&lt;H6420,0,2))),
                                   IF(H6420&lt;7,
                                        IF(G6420&gt;J6420,1,IF(G6420&lt;J6420,0,2)),
                                        IF(G6420&gt;H6420,1,IF(G6420&lt;H6420,0,2))
                                        )
                          )
              )
        )</f>
        <v>1</v>
      </c>
      <c r="L6420">
        <f t="shared" ca="1" si="704"/>
        <v>-599</v>
      </c>
      <c r="M6420">
        <f t="shared" ca="1" si="705"/>
        <v>-695.7499999999684</v>
      </c>
      <c r="N6420">
        <f t="shared" ca="1" si="706"/>
        <v>-1253</v>
      </c>
    </row>
    <row r="6421" spans="1:14" x14ac:dyDescent="0.25">
      <c r="A6421">
        <f ca="1"/>
        <v>8</v>
      </c>
      <c r="B6421">
        <f ca="1"/>
        <v>9</v>
      </c>
      <c r="C6421">
        <f ca="1"/>
        <v>7</v>
      </c>
      <c r="D6421">
        <f ca="1"/>
        <v>5</v>
      </c>
      <c r="E6421">
        <f ca="1"/>
        <v>1</v>
      </c>
      <c r="F6421">
        <f ca="1"/>
        <v>0</v>
      </c>
      <c r="G6421">
        <f t="shared" ca="1" si="700"/>
        <v>7</v>
      </c>
      <c r="H6421">
        <f t="shared" ca="1" si="701"/>
        <v>6</v>
      </c>
      <c r="I6421">
        <f t="shared" ca="1" si="702"/>
        <v>4</v>
      </c>
      <c r="J6421">
        <f t="shared" ca="1" si="703"/>
        <v>6</v>
      </c>
      <c r="K6421" cm="1">
        <f t="array" aca="1" ref="K6421" ca="1">IF(G6421&gt;7,
        IF(G6421&gt;H6421, 1, IF(G6421&lt;H6421, 0, 2)),
        IF(       H6421&gt;7,
                     IF(G6421&gt;H6421, 1, IF(G6421&lt;H6421, 0, 2)),
                     IF(         G6421&lt;6,
                                   IF(            _xlfn.XLOOKUP(C6421,'deck &amp; rules'!$D$22:$M$22,_xlfn.XLOOKUP(H6421,'deck &amp; rules'!$C$23:$C$30,'deck &amp; rules'!$D$23:$M$30))="draw",
                                                     IF(I6421&gt;J6421,1,IF(I6421&lt;J6421,0,2)),
                                                     IF(I6421&gt;H6421,1,IF(I6421&lt;H6421,0,2))),
                                   IF(H6421&lt;7,
                                        IF(G6421&gt;J6421,1,IF(G6421&lt;J6421,0,2)),
                                        IF(G6421&gt;H6421,1,IF(G6421&lt;H6421,0,2))
                                        )
                          )
              )
        )</f>
        <v>1</v>
      </c>
      <c r="L6421">
        <f t="shared" ca="1" si="704"/>
        <v>-598</v>
      </c>
      <c r="M6421">
        <f t="shared" ca="1" si="705"/>
        <v>-696.7499999999684</v>
      </c>
      <c r="N6421">
        <f t="shared" ca="1" si="706"/>
        <v>-1254</v>
      </c>
    </row>
    <row r="6422" spans="1:14" x14ac:dyDescent="0.25">
      <c r="A6422">
        <f ca="1"/>
        <v>0</v>
      </c>
      <c r="B6422">
        <f ca="1"/>
        <v>5</v>
      </c>
      <c r="C6422">
        <f ca="1"/>
        <v>6</v>
      </c>
      <c r="D6422">
        <f ca="1"/>
        <v>2</v>
      </c>
      <c r="E6422">
        <f ca="1"/>
        <v>0</v>
      </c>
      <c r="F6422">
        <f ca="1"/>
        <v>3</v>
      </c>
      <c r="G6422">
        <f t="shared" ca="1" si="700"/>
        <v>5</v>
      </c>
      <c r="H6422">
        <f t="shared" ca="1" si="701"/>
        <v>2</v>
      </c>
      <c r="I6422">
        <f t="shared" ca="1" si="702"/>
        <v>1</v>
      </c>
      <c r="J6422">
        <f t="shared" ca="1" si="703"/>
        <v>5</v>
      </c>
      <c r="K6422" cm="1">
        <f t="array" aca="1" ref="K6422" ca="1">IF(G6422&gt;7,
        IF(G6422&gt;H6422, 1, IF(G6422&lt;H6422, 0, 2)),
        IF(       H6422&gt;7,
                     IF(G6422&gt;H6422, 1, IF(G6422&lt;H6422, 0, 2)),
                     IF(         G6422&lt;6,
                                   IF(            _xlfn.XLOOKUP(C6422,'deck &amp; rules'!$D$22:$M$22,_xlfn.XLOOKUP(H6422,'deck &amp; rules'!$C$23:$C$30,'deck &amp; rules'!$D$23:$M$30))="draw",
                                                     IF(I6422&gt;J6422,1,IF(I6422&lt;J6422,0,2)),
                                                     IF(I6422&gt;H6422,1,IF(I6422&lt;H6422,0,2))),
                                   IF(H6422&lt;7,
                                        IF(G6422&gt;J6422,1,IF(G6422&lt;J6422,0,2)),
                                        IF(G6422&gt;H6422,1,IF(G6422&lt;H6422,0,2))
                                        )
                          )
              )
        )</f>
        <v>0</v>
      </c>
      <c r="L6422">
        <f t="shared" ca="1" si="704"/>
        <v>-599</v>
      </c>
      <c r="M6422">
        <f t="shared" ca="1" si="705"/>
        <v>-695.79999999996835</v>
      </c>
      <c r="N6422">
        <f t="shared" ca="1" si="706"/>
        <v>-1255</v>
      </c>
    </row>
    <row r="6423" spans="1:14" x14ac:dyDescent="0.25">
      <c r="A6423">
        <f ca="1"/>
        <v>7</v>
      </c>
      <c r="B6423">
        <f ca="1"/>
        <v>0</v>
      </c>
      <c r="C6423">
        <f ca="1"/>
        <v>6</v>
      </c>
      <c r="D6423">
        <f ca="1"/>
        <v>0</v>
      </c>
      <c r="E6423">
        <f ca="1"/>
        <v>2</v>
      </c>
      <c r="F6423">
        <f ca="1"/>
        <v>0</v>
      </c>
      <c r="G6423">
        <f t="shared" ca="1" si="700"/>
        <v>7</v>
      </c>
      <c r="H6423">
        <f t="shared" ca="1" si="701"/>
        <v>2</v>
      </c>
      <c r="I6423">
        <f t="shared" ca="1" si="702"/>
        <v>3</v>
      </c>
      <c r="J6423">
        <f t="shared" ca="1" si="703"/>
        <v>2</v>
      </c>
      <c r="K6423" cm="1">
        <f t="array" aca="1" ref="K6423" ca="1">IF(G6423&gt;7,
        IF(G6423&gt;H6423, 1, IF(G6423&lt;H6423, 0, 2)),
        IF(       H6423&gt;7,
                     IF(G6423&gt;H6423, 1, IF(G6423&lt;H6423, 0, 2)),
                     IF(         G6423&lt;6,
                                   IF(            _xlfn.XLOOKUP(C6423,'deck &amp; rules'!$D$22:$M$22,_xlfn.XLOOKUP(H6423,'deck &amp; rules'!$C$23:$C$30,'deck &amp; rules'!$D$23:$M$30))="draw",
                                                     IF(I6423&gt;J6423,1,IF(I6423&lt;J6423,0,2)),
                                                     IF(I6423&gt;H6423,1,IF(I6423&lt;H6423,0,2))),
                                   IF(H6423&lt;7,
                                        IF(G6423&gt;J6423,1,IF(G6423&lt;J6423,0,2)),
                                        IF(G6423&gt;H6423,1,IF(G6423&lt;H6423,0,2))
                                        )
                          )
              )
        )</f>
        <v>1</v>
      </c>
      <c r="L6423">
        <f t="shared" ca="1" si="704"/>
        <v>-598</v>
      </c>
      <c r="M6423">
        <f t="shared" ca="1" si="705"/>
        <v>-696.79999999996835</v>
      </c>
      <c r="N6423">
        <f t="shared" ca="1" si="706"/>
        <v>-1256</v>
      </c>
    </row>
    <row r="6424" spans="1:14" x14ac:dyDescent="0.25">
      <c r="A6424">
        <f ca="1"/>
        <v>4</v>
      </c>
      <c r="B6424">
        <f ca="1"/>
        <v>0</v>
      </c>
      <c r="C6424">
        <f ca="1"/>
        <v>1</v>
      </c>
      <c r="D6424">
        <f ca="1"/>
        <v>4</v>
      </c>
      <c r="E6424">
        <f ca="1"/>
        <v>2</v>
      </c>
      <c r="F6424">
        <f ca="1"/>
        <v>2</v>
      </c>
      <c r="G6424">
        <f t="shared" ca="1" si="700"/>
        <v>4</v>
      </c>
      <c r="H6424">
        <f t="shared" ca="1" si="701"/>
        <v>6</v>
      </c>
      <c r="I6424">
        <f t="shared" ca="1" si="702"/>
        <v>5</v>
      </c>
      <c r="J6424">
        <f t="shared" ca="1" si="703"/>
        <v>8</v>
      </c>
      <c r="K6424" cm="1">
        <f t="array" aca="1" ref="K6424" ca="1">IF(G6424&gt;7,
        IF(G6424&gt;H6424, 1, IF(G6424&lt;H6424, 0, 2)),
        IF(       H6424&gt;7,
                     IF(G6424&gt;H6424, 1, IF(G6424&lt;H6424, 0, 2)),
                     IF(         G6424&lt;6,
                                   IF(            _xlfn.XLOOKUP(C6424,'deck &amp; rules'!$D$22:$M$22,_xlfn.XLOOKUP(H6424,'deck &amp; rules'!$C$23:$C$30,'deck &amp; rules'!$D$23:$M$30))="draw",
                                                     IF(I6424&gt;J6424,1,IF(I6424&lt;J6424,0,2)),
                                                     IF(I6424&gt;H6424,1,IF(I6424&lt;H6424,0,2))),
                                   IF(H6424&lt;7,
                                        IF(G6424&gt;J6424,1,IF(G6424&lt;J6424,0,2)),
                                        IF(G6424&gt;H6424,1,IF(G6424&lt;H6424,0,2))
                                        )
                          )
              )
        )</f>
        <v>0</v>
      </c>
      <c r="L6424">
        <f t="shared" ca="1" si="704"/>
        <v>-599</v>
      </c>
      <c r="M6424">
        <f t="shared" ca="1" si="705"/>
        <v>-695.8499999999683</v>
      </c>
      <c r="N6424">
        <f t="shared" ca="1" si="706"/>
        <v>-1257</v>
      </c>
    </row>
    <row r="6425" spans="1:14" x14ac:dyDescent="0.25">
      <c r="A6425">
        <f ca="1"/>
        <v>5</v>
      </c>
      <c r="B6425">
        <f ca="1"/>
        <v>2</v>
      </c>
      <c r="C6425">
        <f ca="1"/>
        <v>2</v>
      </c>
      <c r="D6425">
        <f ca="1"/>
        <v>8</v>
      </c>
      <c r="E6425">
        <f ca="1"/>
        <v>2</v>
      </c>
      <c r="F6425">
        <f ca="1"/>
        <v>8</v>
      </c>
      <c r="G6425">
        <f t="shared" ca="1" si="700"/>
        <v>7</v>
      </c>
      <c r="H6425">
        <f t="shared" ca="1" si="701"/>
        <v>0</v>
      </c>
      <c r="I6425">
        <f t="shared" ca="1" si="702"/>
        <v>9</v>
      </c>
      <c r="J6425">
        <f t="shared" ca="1" si="703"/>
        <v>8</v>
      </c>
      <c r="K6425" cm="1">
        <f t="array" aca="1" ref="K6425" ca="1">IF(G6425&gt;7,
        IF(G6425&gt;H6425, 1, IF(G6425&lt;H6425, 0, 2)),
        IF(       H6425&gt;7,
                     IF(G6425&gt;H6425, 1, IF(G6425&lt;H6425, 0, 2)),
                     IF(         G6425&lt;6,
                                   IF(            _xlfn.XLOOKUP(C6425,'deck &amp; rules'!$D$22:$M$22,_xlfn.XLOOKUP(H6425,'deck &amp; rules'!$C$23:$C$30,'deck &amp; rules'!$D$23:$M$30))="draw",
                                                     IF(I6425&gt;J6425,1,IF(I6425&lt;J6425,0,2)),
                                                     IF(I6425&gt;H6425,1,IF(I6425&lt;H6425,0,2))),
                                   IF(H6425&lt;7,
                                        IF(G6425&gt;J6425,1,IF(G6425&lt;J6425,0,2)),
                                        IF(G6425&gt;H6425,1,IF(G6425&lt;H6425,0,2))
                                        )
                          )
              )
        )</f>
        <v>0</v>
      </c>
      <c r="L6425">
        <f t="shared" ca="1" si="704"/>
        <v>-600</v>
      </c>
      <c r="M6425">
        <f t="shared" ca="1" si="705"/>
        <v>-694.89999999996826</v>
      </c>
      <c r="N6425">
        <f t="shared" ca="1" si="706"/>
        <v>-1258</v>
      </c>
    </row>
    <row r="6426" spans="1:14" x14ac:dyDescent="0.25">
      <c r="A6426">
        <f ca="1"/>
        <v>9</v>
      </c>
      <c r="B6426">
        <f ca="1"/>
        <v>7</v>
      </c>
      <c r="C6426">
        <f ca="1"/>
        <v>9</v>
      </c>
      <c r="D6426">
        <f ca="1"/>
        <v>2</v>
      </c>
      <c r="E6426">
        <f ca="1"/>
        <v>4</v>
      </c>
      <c r="F6426">
        <f ca="1"/>
        <v>0</v>
      </c>
      <c r="G6426">
        <f t="shared" ca="1" si="700"/>
        <v>6</v>
      </c>
      <c r="H6426">
        <f t="shared" ca="1" si="701"/>
        <v>6</v>
      </c>
      <c r="I6426">
        <f t="shared" ca="1" si="702"/>
        <v>5</v>
      </c>
      <c r="J6426">
        <f t="shared" ca="1" si="703"/>
        <v>6</v>
      </c>
      <c r="K6426" cm="1">
        <f t="array" aca="1" ref="K6426" ca="1">IF(G6426&gt;7,
        IF(G6426&gt;H6426, 1, IF(G6426&lt;H6426, 0, 2)),
        IF(       H6426&gt;7,
                     IF(G6426&gt;H6426, 1, IF(G6426&lt;H6426, 0, 2)),
                     IF(         G6426&lt;6,
                                   IF(            _xlfn.XLOOKUP(C6426,'deck &amp; rules'!$D$22:$M$22,_xlfn.XLOOKUP(H6426,'deck &amp; rules'!$C$23:$C$30,'deck &amp; rules'!$D$23:$M$30))="draw",
                                                     IF(I6426&gt;J6426,1,IF(I6426&lt;J6426,0,2)),
                                                     IF(I6426&gt;H6426,1,IF(I6426&lt;H6426,0,2))),
                                   IF(H6426&lt;7,
                                        IF(G6426&gt;J6426,1,IF(G6426&lt;J6426,0,2)),
                                        IF(G6426&gt;H6426,1,IF(G6426&lt;H6426,0,2))
                                        )
                          )
              )
        )</f>
        <v>2</v>
      </c>
      <c r="L6426">
        <f t="shared" ca="1" si="704"/>
        <v>-601</v>
      </c>
      <c r="M6426">
        <f t="shared" ca="1" si="705"/>
        <v>-695.89999999996826</v>
      </c>
      <c r="N6426">
        <f t="shared" ca="1" si="706"/>
        <v>-1250</v>
      </c>
    </row>
    <row r="6427" spans="1:14" x14ac:dyDescent="0.25">
      <c r="A6427">
        <f ca="1"/>
        <v>0</v>
      </c>
      <c r="B6427">
        <f ca="1"/>
        <v>1</v>
      </c>
      <c r="C6427">
        <f ca="1"/>
        <v>3</v>
      </c>
      <c r="D6427">
        <f ca="1"/>
        <v>2</v>
      </c>
      <c r="E6427">
        <f ca="1"/>
        <v>7</v>
      </c>
      <c r="F6427">
        <f ca="1"/>
        <v>4</v>
      </c>
      <c r="G6427">
        <f t="shared" ca="1" si="700"/>
        <v>1</v>
      </c>
      <c r="H6427">
        <f t="shared" ca="1" si="701"/>
        <v>9</v>
      </c>
      <c r="I6427">
        <f t="shared" ca="1" si="702"/>
        <v>4</v>
      </c>
      <c r="J6427">
        <f t="shared" ca="1" si="703"/>
        <v>3</v>
      </c>
      <c r="K6427" cm="1">
        <f t="array" aca="1" ref="K6427" ca="1">IF(G6427&gt;7,
        IF(G6427&gt;H6427, 1, IF(G6427&lt;H6427, 0, 2)),
        IF(       H6427&gt;7,
                     IF(G6427&gt;H6427, 1, IF(G6427&lt;H6427, 0, 2)),
                     IF(         G6427&lt;6,
                                   IF(            _xlfn.XLOOKUP(C6427,'deck &amp; rules'!$D$22:$M$22,_xlfn.XLOOKUP(H6427,'deck &amp; rules'!$C$23:$C$30,'deck &amp; rules'!$D$23:$M$30))="draw",
                                                     IF(I6427&gt;J6427,1,IF(I6427&lt;J6427,0,2)),
                                                     IF(I6427&gt;H6427,1,IF(I6427&lt;H6427,0,2))),
                                   IF(H6427&lt;7,
                                        IF(G6427&gt;J6427,1,IF(G6427&lt;J6427,0,2)),
                                        IF(G6427&gt;H6427,1,IF(G6427&lt;H6427,0,2))
                                        )
                          )
              )
        )</f>
        <v>0</v>
      </c>
      <c r="L6427">
        <f t="shared" ca="1" si="704"/>
        <v>-602</v>
      </c>
      <c r="M6427">
        <f t="shared" ca="1" si="705"/>
        <v>-694.94999999996821</v>
      </c>
      <c r="N6427">
        <f t="shared" ca="1" si="706"/>
        <v>-1251</v>
      </c>
    </row>
    <row r="6428" spans="1:14" x14ac:dyDescent="0.25">
      <c r="A6428">
        <f ca="1"/>
        <v>0</v>
      </c>
      <c r="B6428">
        <f ca="1"/>
        <v>1</v>
      </c>
      <c r="C6428">
        <f ca="1"/>
        <v>6</v>
      </c>
      <c r="D6428">
        <f ca="1"/>
        <v>0</v>
      </c>
      <c r="E6428">
        <f ca="1"/>
        <v>2</v>
      </c>
      <c r="F6428">
        <f ca="1"/>
        <v>3</v>
      </c>
      <c r="G6428">
        <f t="shared" ca="1" si="700"/>
        <v>1</v>
      </c>
      <c r="H6428">
        <f t="shared" ca="1" si="701"/>
        <v>2</v>
      </c>
      <c r="I6428">
        <f t="shared" ca="1" si="702"/>
        <v>7</v>
      </c>
      <c r="J6428">
        <f t="shared" ca="1" si="703"/>
        <v>5</v>
      </c>
      <c r="K6428" cm="1">
        <f t="array" aca="1" ref="K6428" ca="1">IF(G6428&gt;7,
        IF(G6428&gt;H6428, 1, IF(G6428&lt;H6428, 0, 2)),
        IF(       H6428&gt;7,
                     IF(G6428&gt;H6428, 1, IF(G6428&lt;H6428, 0, 2)),
                     IF(         G6428&lt;6,
                                   IF(            _xlfn.XLOOKUP(C6428,'deck &amp; rules'!$D$22:$M$22,_xlfn.XLOOKUP(H6428,'deck &amp; rules'!$C$23:$C$30,'deck &amp; rules'!$D$23:$M$30))="draw",
                                                     IF(I6428&gt;J6428,1,IF(I6428&lt;J6428,0,2)),
                                                     IF(I6428&gt;H6428,1,IF(I6428&lt;H6428,0,2))),
                                   IF(H6428&lt;7,
                                        IF(G6428&gt;J6428,1,IF(G6428&lt;J6428,0,2)),
                                        IF(G6428&gt;H6428,1,IF(G6428&lt;H6428,0,2))
                                        )
                          )
              )
        )</f>
        <v>1</v>
      </c>
      <c r="L6428">
        <f t="shared" ca="1" si="704"/>
        <v>-601</v>
      </c>
      <c r="M6428">
        <f t="shared" ca="1" si="705"/>
        <v>-695.94999999996821</v>
      </c>
      <c r="N6428">
        <f t="shared" ca="1" si="706"/>
        <v>-1252</v>
      </c>
    </row>
    <row r="6429" spans="1:14" x14ac:dyDescent="0.25">
      <c r="A6429">
        <f ca="1"/>
        <v>4</v>
      </c>
      <c r="B6429">
        <f ca="1"/>
        <v>0</v>
      </c>
      <c r="C6429">
        <f ca="1"/>
        <v>0</v>
      </c>
      <c r="D6429">
        <f ca="1"/>
        <v>5</v>
      </c>
      <c r="E6429">
        <f ca="1"/>
        <v>0</v>
      </c>
      <c r="F6429">
        <f ca="1"/>
        <v>0</v>
      </c>
      <c r="G6429">
        <f t="shared" ca="1" si="700"/>
        <v>4</v>
      </c>
      <c r="H6429">
        <f t="shared" ca="1" si="701"/>
        <v>5</v>
      </c>
      <c r="I6429">
        <f t="shared" ca="1" si="702"/>
        <v>4</v>
      </c>
      <c r="J6429">
        <f t="shared" ca="1" si="703"/>
        <v>5</v>
      </c>
      <c r="K6429" cm="1">
        <f t="array" aca="1" ref="K6429" ca="1">IF(G6429&gt;7,
        IF(G6429&gt;H6429, 1, IF(G6429&lt;H6429, 0, 2)),
        IF(       H6429&gt;7,
                     IF(G6429&gt;H6429, 1, IF(G6429&lt;H6429, 0, 2)),
                     IF(         G6429&lt;6,
                                   IF(            _xlfn.XLOOKUP(C6429,'deck &amp; rules'!$D$22:$M$22,_xlfn.XLOOKUP(H6429,'deck &amp; rules'!$C$23:$C$30,'deck &amp; rules'!$D$23:$M$30))="draw",
                                                     IF(I6429&gt;J6429,1,IF(I6429&lt;J6429,0,2)),
                                                     IF(I6429&gt;H6429,1,IF(I6429&lt;H6429,0,2))),
                                   IF(H6429&lt;7,
                                        IF(G6429&gt;J6429,1,IF(G6429&lt;J6429,0,2)),
                                        IF(G6429&gt;H6429,1,IF(G6429&lt;H6429,0,2))
                                        )
                          )
              )
        )</f>
        <v>0</v>
      </c>
      <c r="L6429">
        <f t="shared" ca="1" si="704"/>
        <v>-602</v>
      </c>
      <c r="M6429">
        <f t="shared" ca="1" si="705"/>
        <v>-694.99999999996817</v>
      </c>
      <c r="N6429">
        <f t="shared" ca="1" si="706"/>
        <v>-1253</v>
      </c>
    </row>
    <row r="6430" spans="1:14" x14ac:dyDescent="0.25">
      <c r="A6430">
        <f ca="1"/>
        <v>9</v>
      </c>
      <c r="B6430">
        <f ca="1"/>
        <v>9</v>
      </c>
      <c r="C6430">
        <f ca="1"/>
        <v>3</v>
      </c>
      <c r="D6430">
        <f ca="1"/>
        <v>9</v>
      </c>
      <c r="E6430">
        <f ca="1"/>
        <v>3</v>
      </c>
      <c r="F6430">
        <f ca="1"/>
        <v>5</v>
      </c>
      <c r="G6430">
        <f t="shared" ca="1" si="700"/>
        <v>8</v>
      </c>
      <c r="H6430">
        <f t="shared" ca="1" si="701"/>
        <v>2</v>
      </c>
      <c r="I6430">
        <f t="shared" ca="1" si="702"/>
        <v>1</v>
      </c>
      <c r="J6430">
        <f t="shared" ca="1" si="703"/>
        <v>7</v>
      </c>
      <c r="K6430" cm="1">
        <f t="array" aca="1" ref="K6430" ca="1">IF(G6430&gt;7,
        IF(G6430&gt;H6430, 1, IF(G6430&lt;H6430, 0, 2)),
        IF(       H6430&gt;7,
                     IF(G6430&gt;H6430, 1, IF(G6430&lt;H6430, 0, 2)),
                     IF(         G6430&lt;6,
                                   IF(            _xlfn.XLOOKUP(C6430,'deck &amp; rules'!$D$22:$M$22,_xlfn.XLOOKUP(H6430,'deck &amp; rules'!$C$23:$C$30,'deck &amp; rules'!$D$23:$M$30))="draw",
                                                     IF(I6430&gt;J6430,1,IF(I6430&lt;J6430,0,2)),
                                                     IF(I6430&gt;H6430,1,IF(I6430&lt;H6430,0,2))),
                                   IF(H6430&lt;7,
                                        IF(G6430&gt;J6430,1,IF(G6430&lt;J6430,0,2)),
                                        IF(G6430&gt;H6430,1,IF(G6430&lt;H6430,0,2))
                                        )
                          )
              )
        )</f>
        <v>1</v>
      </c>
      <c r="L6430">
        <f t="shared" ca="1" si="704"/>
        <v>-601</v>
      </c>
      <c r="M6430">
        <f t="shared" ca="1" si="705"/>
        <v>-695.99999999996817</v>
      </c>
      <c r="N6430">
        <f t="shared" ca="1" si="706"/>
        <v>-1254</v>
      </c>
    </row>
    <row r="6431" spans="1:14" x14ac:dyDescent="0.25">
      <c r="A6431">
        <f ca="1"/>
        <v>1</v>
      </c>
      <c r="B6431">
        <f ca="1"/>
        <v>5</v>
      </c>
      <c r="C6431">
        <f ca="1"/>
        <v>0</v>
      </c>
      <c r="D6431">
        <f ca="1"/>
        <v>4</v>
      </c>
      <c r="E6431">
        <f ca="1"/>
        <v>6</v>
      </c>
      <c r="F6431">
        <f ca="1"/>
        <v>3</v>
      </c>
      <c r="G6431">
        <f t="shared" ca="1" si="700"/>
        <v>6</v>
      </c>
      <c r="H6431">
        <f t="shared" ca="1" si="701"/>
        <v>0</v>
      </c>
      <c r="I6431">
        <f t="shared" ca="1" si="702"/>
        <v>6</v>
      </c>
      <c r="J6431">
        <f t="shared" ca="1" si="703"/>
        <v>3</v>
      </c>
      <c r="K6431" cm="1">
        <f t="array" aca="1" ref="K6431" ca="1">IF(G6431&gt;7,
        IF(G6431&gt;H6431, 1, IF(G6431&lt;H6431, 0, 2)),
        IF(       H6431&gt;7,
                     IF(G6431&gt;H6431, 1, IF(G6431&lt;H6431, 0, 2)),
                     IF(         G6431&lt;6,
                                   IF(            _xlfn.XLOOKUP(C6431,'deck &amp; rules'!$D$22:$M$22,_xlfn.XLOOKUP(H6431,'deck &amp; rules'!$C$23:$C$30,'deck &amp; rules'!$D$23:$M$30))="draw",
                                                     IF(I6431&gt;J6431,1,IF(I6431&lt;J6431,0,2)),
                                                     IF(I6431&gt;H6431,1,IF(I6431&lt;H6431,0,2))),
                                   IF(H6431&lt;7,
                                        IF(G6431&gt;J6431,1,IF(G6431&lt;J6431,0,2)),
                                        IF(G6431&gt;H6431,1,IF(G6431&lt;H6431,0,2))
                                        )
                          )
              )
        )</f>
        <v>1</v>
      </c>
      <c r="L6431">
        <f t="shared" ca="1" si="704"/>
        <v>-600</v>
      </c>
      <c r="M6431">
        <f t="shared" ca="1" si="705"/>
        <v>-696.99999999996817</v>
      </c>
      <c r="N6431">
        <f t="shared" ca="1" si="706"/>
        <v>-1255</v>
      </c>
    </row>
    <row r="6432" spans="1:14" x14ac:dyDescent="0.25">
      <c r="A6432">
        <f ca="1"/>
        <v>8</v>
      </c>
      <c r="B6432">
        <f ca="1"/>
        <v>4</v>
      </c>
      <c r="C6432">
        <f ca="1"/>
        <v>4</v>
      </c>
      <c r="D6432">
        <f ca="1"/>
        <v>0</v>
      </c>
      <c r="E6432">
        <f ca="1"/>
        <v>0</v>
      </c>
      <c r="F6432">
        <f ca="1"/>
        <v>2</v>
      </c>
      <c r="G6432">
        <f t="shared" ca="1" si="700"/>
        <v>2</v>
      </c>
      <c r="H6432">
        <f t="shared" ca="1" si="701"/>
        <v>0</v>
      </c>
      <c r="I6432">
        <f t="shared" ca="1" si="702"/>
        <v>6</v>
      </c>
      <c r="J6432">
        <f t="shared" ca="1" si="703"/>
        <v>2</v>
      </c>
      <c r="K6432" cm="1">
        <f t="array" aca="1" ref="K6432" ca="1">IF(G6432&gt;7,
        IF(G6432&gt;H6432, 1, IF(G6432&lt;H6432, 0, 2)),
        IF(       H6432&gt;7,
                     IF(G6432&gt;H6432, 1, IF(G6432&lt;H6432, 0, 2)),
                     IF(         G6432&lt;6,
                                   IF(            _xlfn.XLOOKUP(C6432,'deck &amp; rules'!$D$22:$M$22,_xlfn.XLOOKUP(H6432,'deck &amp; rules'!$C$23:$C$30,'deck &amp; rules'!$D$23:$M$30))="draw",
                                                     IF(I6432&gt;J6432,1,IF(I6432&lt;J6432,0,2)),
                                                     IF(I6432&gt;H6432,1,IF(I6432&lt;H6432,0,2))),
                                   IF(H6432&lt;7,
                                        IF(G6432&gt;J6432,1,IF(G6432&lt;J6432,0,2)),
                                        IF(G6432&gt;H6432,1,IF(G6432&lt;H6432,0,2))
                                        )
                          )
              )
        )</f>
        <v>1</v>
      </c>
      <c r="L6432">
        <f t="shared" ca="1" si="704"/>
        <v>-599</v>
      </c>
      <c r="M6432">
        <f t="shared" ca="1" si="705"/>
        <v>-697.99999999996817</v>
      </c>
      <c r="N6432">
        <f t="shared" ca="1" si="706"/>
        <v>-1256</v>
      </c>
    </row>
    <row r="6433" spans="1:14" x14ac:dyDescent="0.25">
      <c r="A6433">
        <f ca="1"/>
        <v>1</v>
      </c>
      <c r="B6433">
        <f ca="1"/>
        <v>0</v>
      </c>
      <c r="C6433">
        <f ca="1"/>
        <v>3</v>
      </c>
      <c r="D6433">
        <f ca="1"/>
        <v>7</v>
      </c>
      <c r="E6433">
        <f ca="1"/>
        <v>8</v>
      </c>
      <c r="F6433">
        <f ca="1"/>
        <v>2</v>
      </c>
      <c r="G6433">
        <f t="shared" ca="1" si="700"/>
        <v>1</v>
      </c>
      <c r="H6433">
        <f t="shared" ca="1" si="701"/>
        <v>5</v>
      </c>
      <c r="I6433">
        <f t="shared" ca="1" si="702"/>
        <v>4</v>
      </c>
      <c r="J6433">
        <f t="shared" ca="1" si="703"/>
        <v>7</v>
      </c>
      <c r="K6433" cm="1">
        <f t="array" aca="1" ref="K6433" ca="1">IF(G6433&gt;7,
        IF(G6433&gt;H6433, 1, IF(G6433&lt;H6433, 0, 2)),
        IF(       H6433&gt;7,
                     IF(G6433&gt;H6433, 1, IF(G6433&lt;H6433, 0, 2)),
                     IF(         G6433&lt;6,
                                   IF(            _xlfn.XLOOKUP(C6433,'deck &amp; rules'!$D$22:$M$22,_xlfn.XLOOKUP(H6433,'deck &amp; rules'!$C$23:$C$30,'deck &amp; rules'!$D$23:$M$30))="draw",
                                                     IF(I6433&gt;J6433,1,IF(I6433&lt;J6433,0,2)),
                                                     IF(I6433&gt;H6433,1,IF(I6433&lt;H6433,0,2))),
                                   IF(H6433&lt;7,
                                        IF(G6433&gt;J6433,1,IF(G6433&lt;J6433,0,2)),
                                        IF(G6433&gt;H6433,1,IF(G6433&lt;H6433,0,2))
                                        )
                          )
              )
        )</f>
        <v>0</v>
      </c>
      <c r="L6433">
        <f t="shared" ca="1" si="704"/>
        <v>-600</v>
      </c>
      <c r="M6433">
        <f t="shared" ca="1" si="705"/>
        <v>-697.04999999996812</v>
      </c>
      <c r="N6433">
        <f t="shared" ca="1" si="706"/>
        <v>-1257</v>
      </c>
    </row>
    <row r="6434" spans="1:14" x14ac:dyDescent="0.25">
      <c r="A6434">
        <f ca="1"/>
        <v>9</v>
      </c>
      <c r="B6434">
        <f ca="1"/>
        <v>4</v>
      </c>
      <c r="C6434">
        <f ca="1"/>
        <v>8</v>
      </c>
      <c r="D6434">
        <f ca="1"/>
        <v>3</v>
      </c>
      <c r="E6434">
        <f ca="1"/>
        <v>9</v>
      </c>
      <c r="F6434">
        <f ca="1"/>
        <v>0</v>
      </c>
      <c r="G6434">
        <f t="shared" ca="1" si="700"/>
        <v>3</v>
      </c>
      <c r="H6434">
        <f t="shared" ca="1" si="701"/>
        <v>2</v>
      </c>
      <c r="I6434">
        <f t="shared" ca="1" si="702"/>
        <v>1</v>
      </c>
      <c r="J6434">
        <f t="shared" ca="1" si="703"/>
        <v>2</v>
      </c>
      <c r="K6434" cm="1">
        <f t="array" aca="1" ref="K6434" ca="1">IF(G6434&gt;7,
        IF(G6434&gt;H6434, 1, IF(G6434&lt;H6434, 0, 2)),
        IF(       H6434&gt;7,
                     IF(G6434&gt;H6434, 1, IF(G6434&lt;H6434, 0, 2)),
                     IF(         G6434&lt;6,
                                   IF(            _xlfn.XLOOKUP(C6434,'deck &amp; rules'!$D$22:$M$22,_xlfn.XLOOKUP(H6434,'deck &amp; rules'!$C$23:$C$30,'deck &amp; rules'!$D$23:$M$30))="draw",
                                                     IF(I6434&gt;J6434,1,IF(I6434&lt;J6434,0,2)),
                                                     IF(I6434&gt;H6434,1,IF(I6434&lt;H6434,0,2))),
                                   IF(H6434&lt;7,
                                        IF(G6434&gt;J6434,1,IF(G6434&lt;J6434,0,2)),
                                        IF(G6434&gt;H6434,1,IF(G6434&lt;H6434,0,2))
                                        )
                          )
              )
        )</f>
        <v>0</v>
      </c>
      <c r="L6434">
        <f t="shared" ca="1" si="704"/>
        <v>-601</v>
      </c>
      <c r="M6434">
        <f t="shared" ca="1" si="705"/>
        <v>-696.09999999996808</v>
      </c>
      <c r="N6434">
        <f t="shared" ca="1" si="706"/>
        <v>-1258</v>
      </c>
    </row>
    <row r="6435" spans="1:14" x14ac:dyDescent="0.25">
      <c r="A6435">
        <f ca="1"/>
        <v>3</v>
      </c>
      <c r="B6435">
        <f ca="1"/>
        <v>0</v>
      </c>
      <c r="C6435">
        <f ca="1"/>
        <v>9</v>
      </c>
      <c r="D6435">
        <f ca="1"/>
        <v>2</v>
      </c>
      <c r="E6435">
        <f ca="1"/>
        <v>0</v>
      </c>
      <c r="F6435">
        <f ca="1"/>
        <v>1</v>
      </c>
      <c r="G6435">
        <f t="shared" ca="1" si="700"/>
        <v>3</v>
      </c>
      <c r="H6435">
        <f t="shared" ca="1" si="701"/>
        <v>2</v>
      </c>
      <c r="I6435">
        <f t="shared" ca="1" si="702"/>
        <v>2</v>
      </c>
      <c r="J6435">
        <f t="shared" ca="1" si="703"/>
        <v>3</v>
      </c>
      <c r="K6435" cm="1">
        <f t="array" aca="1" ref="K6435" ca="1">IF(G6435&gt;7,
        IF(G6435&gt;H6435, 1, IF(G6435&lt;H6435, 0, 2)),
        IF(       H6435&gt;7,
                     IF(G6435&gt;H6435, 1, IF(G6435&lt;H6435, 0, 2)),
                     IF(         G6435&lt;6,
                                   IF(            _xlfn.XLOOKUP(C6435,'deck &amp; rules'!$D$22:$M$22,_xlfn.XLOOKUP(H6435,'deck &amp; rules'!$C$23:$C$30,'deck &amp; rules'!$D$23:$M$30))="draw",
                                                     IF(I6435&gt;J6435,1,IF(I6435&lt;J6435,0,2)),
                                                     IF(I6435&gt;H6435,1,IF(I6435&lt;H6435,0,2))),
                                   IF(H6435&lt;7,
                                        IF(G6435&gt;J6435,1,IF(G6435&lt;J6435,0,2)),
                                        IF(G6435&gt;H6435,1,IF(G6435&lt;H6435,0,2))
                                        )
                          )
              )
        )</f>
        <v>0</v>
      </c>
      <c r="L6435">
        <f t="shared" ca="1" si="704"/>
        <v>-602</v>
      </c>
      <c r="M6435">
        <f t="shared" ca="1" si="705"/>
        <v>-695.14999999996803</v>
      </c>
      <c r="N6435">
        <f t="shared" ca="1" si="706"/>
        <v>-1259</v>
      </c>
    </row>
    <row r="6436" spans="1:14" x14ac:dyDescent="0.25">
      <c r="A6436">
        <f ca="1"/>
        <v>5</v>
      </c>
      <c r="B6436">
        <f ca="1"/>
        <v>0</v>
      </c>
      <c r="C6436">
        <f ca="1"/>
        <v>0</v>
      </c>
      <c r="D6436">
        <f ca="1"/>
        <v>1</v>
      </c>
      <c r="E6436">
        <f ca="1"/>
        <v>0</v>
      </c>
      <c r="F6436">
        <f ca="1"/>
        <v>0</v>
      </c>
      <c r="G6436">
        <f t="shared" ca="1" si="700"/>
        <v>5</v>
      </c>
      <c r="H6436">
        <f t="shared" ca="1" si="701"/>
        <v>1</v>
      </c>
      <c r="I6436">
        <f t="shared" ca="1" si="702"/>
        <v>5</v>
      </c>
      <c r="J6436">
        <f t="shared" ca="1" si="703"/>
        <v>1</v>
      </c>
      <c r="K6436" cm="1">
        <f t="array" aca="1" ref="K6436" ca="1">IF(G6436&gt;7,
        IF(G6436&gt;H6436, 1, IF(G6436&lt;H6436, 0, 2)),
        IF(       H6436&gt;7,
                     IF(G6436&gt;H6436, 1, IF(G6436&lt;H6436, 0, 2)),
                     IF(         G6436&lt;6,
                                   IF(            _xlfn.XLOOKUP(C6436,'deck &amp; rules'!$D$22:$M$22,_xlfn.XLOOKUP(H6436,'deck &amp; rules'!$C$23:$C$30,'deck &amp; rules'!$D$23:$M$30))="draw",
                                                     IF(I6436&gt;J6436,1,IF(I6436&lt;J6436,0,2)),
                                                     IF(I6436&gt;H6436,1,IF(I6436&lt;H6436,0,2))),
                                   IF(H6436&lt;7,
                                        IF(G6436&gt;J6436,1,IF(G6436&lt;J6436,0,2)),
                                        IF(G6436&gt;H6436,1,IF(G6436&lt;H6436,0,2))
                                        )
                          )
              )
        )</f>
        <v>1</v>
      </c>
      <c r="L6436">
        <f t="shared" ca="1" si="704"/>
        <v>-601</v>
      </c>
      <c r="M6436">
        <f t="shared" ca="1" si="705"/>
        <v>-696.14999999996803</v>
      </c>
      <c r="N6436">
        <f t="shared" ca="1" si="706"/>
        <v>-1260</v>
      </c>
    </row>
    <row r="6437" spans="1:14" x14ac:dyDescent="0.25">
      <c r="A6437">
        <f ca="1"/>
        <v>0</v>
      </c>
      <c r="B6437">
        <f ca="1"/>
        <v>0</v>
      </c>
      <c r="C6437">
        <f ca="1"/>
        <v>0</v>
      </c>
      <c r="D6437">
        <f ca="1"/>
        <v>0</v>
      </c>
      <c r="E6437">
        <f ca="1"/>
        <v>7</v>
      </c>
      <c r="F6437">
        <f ca="1"/>
        <v>1</v>
      </c>
      <c r="G6437">
        <f t="shared" ca="1" si="700"/>
        <v>0</v>
      </c>
      <c r="H6437">
        <f t="shared" ca="1" si="701"/>
        <v>7</v>
      </c>
      <c r="I6437">
        <f t="shared" ca="1" si="702"/>
        <v>0</v>
      </c>
      <c r="J6437">
        <f t="shared" ca="1" si="703"/>
        <v>8</v>
      </c>
      <c r="K6437" cm="1">
        <f t="array" aca="1" ref="K6437" ca="1">IF(G6437&gt;7,
        IF(G6437&gt;H6437, 1, IF(G6437&lt;H6437, 0, 2)),
        IF(       H6437&gt;7,
                     IF(G6437&gt;H6437, 1, IF(G6437&lt;H6437, 0, 2)),
                     IF(         G6437&lt;6,
                                   IF(            _xlfn.XLOOKUP(C6437,'deck &amp; rules'!$D$22:$M$22,_xlfn.XLOOKUP(H6437,'deck &amp; rules'!$C$23:$C$30,'deck &amp; rules'!$D$23:$M$30))="draw",
                                                     IF(I6437&gt;J6437,1,IF(I6437&lt;J6437,0,2)),
                                                     IF(I6437&gt;H6437,1,IF(I6437&lt;H6437,0,2))),
                                   IF(H6437&lt;7,
                                        IF(G6437&gt;J6437,1,IF(G6437&lt;J6437,0,2)),
                                        IF(G6437&gt;H6437,1,IF(G6437&lt;H6437,0,2))
                                        )
                          )
              )
        )</f>
        <v>0</v>
      </c>
      <c r="L6437">
        <f t="shared" ca="1" si="704"/>
        <v>-602</v>
      </c>
      <c r="M6437">
        <f t="shared" ca="1" si="705"/>
        <v>-695.19999999996799</v>
      </c>
      <c r="N6437">
        <f t="shared" ca="1" si="706"/>
        <v>-1261</v>
      </c>
    </row>
    <row r="6438" spans="1:14" x14ac:dyDescent="0.25">
      <c r="A6438">
        <f ca="1"/>
        <v>4</v>
      </c>
      <c r="B6438">
        <f ca="1"/>
        <v>0</v>
      </c>
      <c r="C6438">
        <f ca="1"/>
        <v>0</v>
      </c>
      <c r="D6438">
        <f ca="1"/>
        <v>0</v>
      </c>
      <c r="E6438">
        <f ca="1"/>
        <v>9</v>
      </c>
      <c r="F6438">
        <f ca="1"/>
        <v>0</v>
      </c>
      <c r="G6438">
        <f t="shared" ca="1" si="700"/>
        <v>4</v>
      </c>
      <c r="H6438">
        <f t="shared" ca="1" si="701"/>
        <v>9</v>
      </c>
      <c r="I6438">
        <f t="shared" ca="1" si="702"/>
        <v>4</v>
      </c>
      <c r="J6438">
        <f t="shared" ca="1" si="703"/>
        <v>9</v>
      </c>
      <c r="K6438" cm="1">
        <f t="array" aca="1" ref="K6438" ca="1">IF(G6438&gt;7,
        IF(G6438&gt;H6438, 1, IF(G6438&lt;H6438, 0, 2)),
        IF(       H6438&gt;7,
                     IF(G6438&gt;H6438, 1, IF(G6438&lt;H6438, 0, 2)),
                     IF(         G6438&lt;6,
                                   IF(            _xlfn.XLOOKUP(C6438,'deck &amp; rules'!$D$22:$M$22,_xlfn.XLOOKUP(H6438,'deck &amp; rules'!$C$23:$C$30,'deck &amp; rules'!$D$23:$M$30))="draw",
                                                     IF(I6438&gt;J6438,1,IF(I6438&lt;J6438,0,2)),
                                                     IF(I6438&gt;H6438,1,IF(I6438&lt;H6438,0,2))),
                                   IF(H6438&lt;7,
                                        IF(G6438&gt;J6438,1,IF(G6438&lt;J6438,0,2)),
                                        IF(G6438&gt;H6438,1,IF(G6438&lt;H6438,0,2))
                                        )
                          )
              )
        )</f>
        <v>0</v>
      </c>
      <c r="L6438">
        <f t="shared" ca="1" si="704"/>
        <v>-603</v>
      </c>
      <c r="M6438">
        <f t="shared" ca="1" si="705"/>
        <v>-694.24999999996794</v>
      </c>
      <c r="N6438">
        <f t="shared" ca="1" si="706"/>
        <v>-1262</v>
      </c>
    </row>
    <row r="6439" spans="1:14" x14ac:dyDescent="0.25">
      <c r="A6439">
        <f ca="1"/>
        <v>1</v>
      </c>
      <c r="B6439">
        <f ca="1"/>
        <v>0</v>
      </c>
      <c r="C6439">
        <f ca="1"/>
        <v>6</v>
      </c>
      <c r="D6439">
        <f ca="1"/>
        <v>5</v>
      </c>
      <c r="E6439">
        <f ca="1"/>
        <v>9</v>
      </c>
      <c r="F6439">
        <f ca="1"/>
        <v>0</v>
      </c>
      <c r="G6439">
        <f t="shared" ca="1" si="700"/>
        <v>1</v>
      </c>
      <c r="H6439">
        <f t="shared" ca="1" si="701"/>
        <v>4</v>
      </c>
      <c r="I6439">
        <f t="shared" ca="1" si="702"/>
        <v>7</v>
      </c>
      <c r="J6439">
        <f t="shared" ca="1" si="703"/>
        <v>4</v>
      </c>
      <c r="K6439" cm="1">
        <f t="array" aca="1" ref="K6439" ca="1">IF(G6439&gt;7,
        IF(G6439&gt;H6439, 1, IF(G6439&lt;H6439, 0, 2)),
        IF(       H6439&gt;7,
                     IF(G6439&gt;H6439, 1, IF(G6439&lt;H6439, 0, 2)),
                     IF(         G6439&lt;6,
                                   IF(            _xlfn.XLOOKUP(C6439,'deck &amp; rules'!$D$22:$M$22,_xlfn.XLOOKUP(H6439,'deck &amp; rules'!$C$23:$C$30,'deck &amp; rules'!$D$23:$M$30))="draw",
                                                     IF(I6439&gt;J6439,1,IF(I6439&lt;J6439,0,2)),
                                                     IF(I6439&gt;H6439,1,IF(I6439&lt;H6439,0,2))),
                                   IF(H6439&lt;7,
                                        IF(G6439&gt;J6439,1,IF(G6439&lt;J6439,0,2)),
                                        IF(G6439&gt;H6439,1,IF(G6439&lt;H6439,0,2))
                                        )
                          )
              )
        )</f>
        <v>1</v>
      </c>
      <c r="L6439">
        <f t="shared" ca="1" si="704"/>
        <v>-602</v>
      </c>
      <c r="M6439">
        <f t="shared" ca="1" si="705"/>
        <v>-695.24999999996794</v>
      </c>
      <c r="N6439">
        <f t="shared" ca="1" si="706"/>
        <v>-1263</v>
      </c>
    </row>
    <row r="6440" spans="1:14" x14ac:dyDescent="0.25">
      <c r="A6440">
        <f ca="1"/>
        <v>0</v>
      </c>
      <c r="B6440">
        <f ca="1"/>
        <v>0</v>
      </c>
      <c r="C6440">
        <f ca="1"/>
        <v>0</v>
      </c>
      <c r="D6440">
        <f ca="1"/>
        <v>5</v>
      </c>
      <c r="E6440">
        <f ca="1"/>
        <v>9</v>
      </c>
      <c r="F6440">
        <f ca="1"/>
        <v>3</v>
      </c>
      <c r="G6440">
        <f t="shared" ca="1" si="700"/>
        <v>0</v>
      </c>
      <c r="H6440">
        <f t="shared" ca="1" si="701"/>
        <v>4</v>
      </c>
      <c r="I6440">
        <f t="shared" ca="1" si="702"/>
        <v>0</v>
      </c>
      <c r="J6440">
        <f t="shared" ca="1" si="703"/>
        <v>7</v>
      </c>
      <c r="K6440" cm="1">
        <f t="array" aca="1" ref="K6440" ca="1">IF(G6440&gt;7,
        IF(G6440&gt;H6440, 1, IF(G6440&lt;H6440, 0, 2)),
        IF(       H6440&gt;7,
                     IF(G6440&gt;H6440, 1, IF(G6440&lt;H6440, 0, 2)),
                     IF(         G6440&lt;6,
                                   IF(            _xlfn.XLOOKUP(C6440,'deck &amp; rules'!$D$22:$M$22,_xlfn.XLOOKUP(H6440,'deck &amp; rules'!$C$23:$C$30,'deck &amp; rules'!$D$23:$M$30))="draw",
                                                     IF(I6440&gt;J6440,1,IF(I6440&lt;J6440,0,2)),
                                                     IF(I6440&gt;H6440,1,IF(I6440&lt;H6440,0,2))),
                                   IF(H6440&lt;7,
                                        IF(G6440&gt;J6440,1,IF(G6440&lt;J6440,0,2)),
                                        IF(G6440&gt;H6440,1,IF(G6440&lt;H6440,0,2))
                                        )
                          )
              )
        )</f>
        <v>0</v>
      </c>
      <c r="L6440">
        <f t="shared" ca="1" si="704"/>
        <v>-603</v>
      </c>
      <c r="M6440">
        <f t="shared" ca="1" si="705"/>
        <v>-694.29999999996789</v>
      </c>
      <c r="N6440">
        <f t="shared" ca="1" si="706"/>
        <v>-1264</v>
      </c>
    </row>
    <row r="6441" spans="1:14" x14ac:dyDescent="0.25">
      <c r="A6441">
        <f ca="1"/>
        <v>2</v>
      </c>
      <c r="B6441">
        <f ca="1"/>
        <v>3</v>
      </c>
      <c r="C6441">
        <f ca="1"/>
        <v>7</v>
      </c>
      <c r="D6441">
        <f ca="1"/>
        <v>3</v>
      </c>
      <c r="E6441">
        <f ca="1"/>
        <v>3</v>
      </c>
      <c r="F6441">
        <f ca="1"/>
        <v>3</v>
      </c>
      <c r="G6441">
        <f t="shared" ca="1" si="700"/>
        <v>5</v>
      </c>
      <c r="H6441">
        <f t="shared" ca="1" si="701"/>
        <v>6</v>
      </c>
      <c r="I6441">
        <f t="shared" ca="1" si="702"/>
        <v>2</v>
      </c>
      <c r="J6441">
        <f t="shared" ca="1" si="703"/>
        <v>9</v>
      </c>
      <c r="K6441" cm="1">
        <f t="array" aca="1" ref="K6441" ca="1">IF(G6441&gt;7,
        IF(G6441&gt;H6441, 1, IF(G6441&lt;H6441, 0, 2)),
        IF(       H6441&gt;7,
                     IF(G6441&gt;H6441, 1, IF(G6441&lt;H6441, 0, 2)),
                     IF(         G6441&lt;6,
                                   IF(            _xlfn.XLOOKUP(C6441,'deck &amp; rules'!$D$22:$M$22,_xlfn.XLOOKUP(H6441,'deck &amp; rules'!$C$23:$C$30,'deck &amp; rules'!$D$23:$M$30))="draw",
                                                     IF(I6441&gt;J6441,1,IF(I6441&lt;J6441,0,2)),
                                                     IF(I6441&gt;H6441,1,IF(I6441&lt;H6441,0,2))),
                                   IF(H6441&lt;7,
                                        IF(G6441&gt;J6441,1,IF(G6441&lt;J6441,0,2)),
                                        IF(G6441&gt;H6441,1,IF(G6441&lt;H6441,0,2))
                                        )
                          )
              )
        )</f>
        <v>0</v>
      </c>
      <c r="L6441">
        <f t="shared" ca="1" si="704"/>
        <v>-604</v>
      </c>
      <c r="M6441">
        <f t="shared" ca="1" si="705"/>
        <v>-693.34999999996785</v>
      </c>
      <c r="N6441">
        <f t="shared" ca="1" si="706"/>
        <v>-1265</v>
      </c>
    </row>
    <row r="6442" spans="1:14" x14ac:dyDescent="0.25">
      <c r="A6442">
        <f ca="1"/>
        <v>9</v>
      </c>
      <c r="B6442">
        <f ca="1"/>
        <v>2</v>
      </c>
      <c r="C6442">
        <f ca="1"/>
        <v>4</v>
      </c>
      <c r="D6442">
        <f ca="1"/>
        <v>0</v>
      </c>
      <c r="E6442">
        <f ca="1"/>
        <v>9</v>
      </c>
      <c r="F6442">
        <f ca="1"/>
        <v>8</v>
      </c>
      <c r="G6442">
        <f t="shared" ca="1" si="700"/>
        <v>1</v>
      </c>
      <c r="H6442">
        <f t="shared" ca="1" si="701"/>
        <v>9</v>
      </c>
      <c r="I6442">
        <f t="shared" ca="1" si="702"/>
        <v>5</v>
      </c>
      <c r="J6442">
        <f t="shared" ca="1" si="703"/>
        <v>7</v>
      </c>
      <c r="K6442" cm="1">
        <f t="array" aca="1" ref="K6442" ca="1">IF(G6442&gt;7,
        IF(G6442&gt;H6442, 1, IF(G6442&lt;H6442, 0, 2)),
        IF(       H6442&gt;7,
                     IF(G6442&gt;H6442, 1, IF(G6442&lt;H6442, 0, 2)),
                     IF(         G6442&lt;6,
                                   IF(            _xlfn.XLOOKUP(C6442,'deck &amp; rules'!$D$22:$M$22,_xlfn.XLOOKUP(H6442,'deck &amp; rules'!$C$23:$C$30,'deck &amp; rules'!$D$23:$M$30))="draw",
                                                     IF(I6442&gt;J6442,1,IF(I6442&lt;J6442,0,2)),
                                                     IF(I6442&gt;H6442,1,IF(I6442&lt;H6442,0,2))),
                                   IF(H6442&lt;7,
                                        IF(G6442&gt;J6442,1,IF(G6442&lt;J6442,0,2)),
                                        IF(G6442&gt;H6442,1,IF(G6442&lt;H6442,0,2))
                                        )
                          )
              )
        )</f>
        <v>0</v>
      </c>
      <c r="L6442">
        <f t="shared" ca="1" si="704"/>
        <v>-605</v>
      </c>
      <c r="M6442">
        <f t="shared" ca="1" si="705"/>
        <v>-692.3999999999678</v>
      </c>
      <c r="N6442">
        <f t="shared" ca="1" si="706"/>
        <v>-1266</v>
      </c>
    </row>
    <row r="6443" spans="1:14" x14ac:dyDescent="0.25">
      <c r="A6443">
        <f ca="1"/>
        <v>0</v>
      </c>
      <c r="B6443">
        <f ca="1"/>
        <v>0</v>
      </c>
      <c r="C6443">
        <f ca="1"/>
        <v>0</v>
      </c>
      <c r="D6443">
        <f ca="1"/>
        <v>0</v>
      </c>
      <c r="E6443">
        <f ca="1"/>
        <v>2</v>
      </c>
      <c r="F6443">
        <f ca="1"/>
        <v>4</v>
      </c>
      <c r="G6443">
        <f t="shared" ca="1" si="700"/>
        <v>0</v>
      </c>
      <c r="H6443">
        <f t="shared" ca="1" si="701"/>
        <v>2</v>
      </c>
      <c r="I6443">
        <f t="shared" ca="1" si="702"/>
        <v>0</v>
      </c>
      <c r="J6443">
        <f t="shared" ca="1" si="703"/>
        <v>6</v>
      </c>
      <c r="K6443" cm="1">
        <f t="array" aca="1" ref="K6443" ca="1">IF(G6443&gt;7,
        IF(G6443&gt;H6443, 1, IF(G6443&lt;H6443, 0, 2)),
        IF(       H6443&gt;7,
                     IF(G6443&gt;H6443, 1, IF(G6443&lt;H6443, 0, 2)),
                     IF(         G6443&lt;6,
                                   IF(            _xlfn.XLOOKUP(C6443,'deck &amp; rules'!$D$22:$M$22,_xlfn.XLOOKUP(H6443,'deck &amp; rules'!$C$23:$C$30,'deck &amp; rules'!$D$23:$M$30))="draw",
                                                     IF(I6443&gt;J6443,1,IF(I6443&lt;J6443,0,2)),
                                                     IF(I6443&gt;H6443,1,IF(I6443&lt;H6443,0,2))),
                                   IF(H6443&lt;7,
                                        IF(G6443&gt;J6443,1,IF(G6443&lt;J6443,0,2)),
                                        IF(G6443&gt;H6443,1,IF(G6443&lt;H6443,0,2))
                                        )
                          )
              )
        )</f>
        <v>0</v>
      </c>
      <c r="L6443">
        <f t="shared" ca="1" si="704"/>
        <v>-606</v>
      </c>
      <c r="M6443">
        <f t="shared" ca="1" si="705"/>
        <v>-691.44999999996776</v>
      </c>
      <c r="N6443">
        <f t="shared" ca="1" si="706"/>
        <v>-1267</v>
      </c>
    </row>
    <row r="6444" spans="1:14" x14ac:dyDescent="0.25">
      <c r="A6444">
        <f ca="1"/>
        <v>0</v>
      </c>
      <c r="B6444">
        <f ca="1"/>
        <v>4</v>
      </c>
      <c r="C6444">
        <f ca="1"/>
        <v>8</v>
      </c>
      <c r="D6444">
        <f ca="1"/>
        <v>8</v>
      </c>
      <c r="E6444">
        <f ca="1"/>
        <v>7</v>
      </c>
      <c r="F6444">
        <f ca="1"/>
        <v>0</v>
      </c>
      <c r="G6444">
        <f t="shared" ca="1" si="700"/>
        <v>4</v>
      </c>
      <c r="H6444">
        <f t="shared" ca="1" si="701"/>
        <v>5</v>
      </c>
      <c r="I6444">
        <f t="shared" ca="1" si="702"/>
        <v>2</v>
      </c>
      <c r="J6444">
        <f t="shared" ca="1" si="703"/>
        <v>5</v>
      </c>
      <c r="K6444" cm="1">
        <f t="array" aca="1" ref="K6444" ca="1">IF(G6444&gt;7,
        IF(G6444&gt;H6444, 1, IF(G6444&lt;H6444, 0, 2)),
        IF(       H6444&gt;7,
                     IF(G6444&gt;H6444, 1, IF(G6444&lt;H6444, 0, 2)),
                     IF(         G6444&lt;6,
                                   IF(            _xlfn.XLOOKUP(C6444,'deck &amp; rules'!$D$22:$M$22,_xlfn.XLOOKUP(H6444,'deck &amp; rules'!$C$23:$C$30,'deck &amp; rules'!$D$23:$M$30))="draw",
                                                     IF(I6444&gt;J6444,1,IF(I6444&lt;J6444,0,2)),
                                                     IF(I6444&gt;H6444,1,IF(I6444&lt;H6444,0,2))),
                                   IF(H6444&lt;7,
                                        IF(G6444&gt;J6444,1,IF(G6444&lt;J6444,0,2)),
                                        IF(G6444&gt;H6444,1,IF(G6444&lt;H6444,0,2))
                                        )
                          )
              )
        )</f>
        <v>0</v>
      </c>
      <c r="L6444">
        <f t="shared" ca="1" si="704"/>
        <v>-607</v>
      </c>
      <c r="M6444">
        <f t="shared" ca="1" si="705"/>
        <v>-690.49999999996771</v>
      </c>
      <c r="N6444">
        <f t="shared" ca="1" si="706"/>
        <v>-1268</v>
      </c>
    </row>
    <row r="6445" spans="1:14" x14ac:dyDescent="0.25">
      <c r="A6445">
        <f ca="1"/>
        <v>6</v>
      </c>
      <c r="B6445">
        <f ca="1"/>
        <v>8</v>
      </c>
      <c r="C6445">
        <f ca="1"/>
        <v>9</v>
      </c>
      <c r="D6445">
        <f ca="1"/>
        <v>0</v>
      </c>
      <c r="E6445">
        <f ca="1"/>
        <v>5</v>
      </c>
      <c r="F6445">
        <f ca="1"/>
        <v>7</v>
      </c>
      <c r="G6445">
        <f t="shared" ca="1" si="700"/>
        <v>4</v>
      </c>
      <c r="H6445">
        <f t="shared" ca="1" si="701"/>
        <v>5</v>
      </c>
      <c r="I6445">
        <f t="shared" ca="1" si="702"/>
        <v>3</v>
      </c>
      <c r="J6445">
        <f t="shared" ca="1" si="703"/>
        <v>2</v>
      </c>
      <c r="K6445" cm="1">
        <f t="array" aca="1" ref="K6445" ca="1">IF(G6445&gt;7,
        IF(G6445&gt;H6445, 1, IF(G6445&lt;H6445, 0, 2)),
        IF(       H6445&gt;7,
                     IF(G6445&gt;H6445, 1, IF(G6445&lt;H6445, 0, 2)),
                     IF(         G6445&lt;6,
                                   IF(            _xlfn.XLOOKUP(C6445,'deck &amp; rules'!$D$22:$M$22,_xlfn.XLOOKUP(H6445,'deck &amp; rules'!$C$23:$C$30,'deck &amp; rules'!$D$23:$M$30))="draw",
                                                     IF(I6445&gt;J6445,1,IF(I6445&lt;J6445,0,2)),
                                                     IF(I6445&gt;H6445,1,IF(I6445&lt;H6445,0,2))),
                                   IF(H6445&lt;7,
                                        IF(G6445&gt;J6445,1,IF(G6445&lt;J6445,0,2)),
                                        IF(G6445&gt;H6445,1,IF(G6445&lt;H6445,0,2))
                                        )
                          )
              )
        )</f>
        <v>0</v>
      </c>
      <c r="L6445">
        <f t="shared" ca="1" si="704"/>
        <v>-608</v>
      </c>
      <c r="M6445">
        <f t="shared" ca="1" si="705"/>
        <v>-689.54999999996767</v>
      </c>
      <c r="N6445">
        <f t="shared" ca="1" si="706"/>
        <v>-1269</v>
      </c>
    </row>
    <row r="6446" spans="1:14" x14ac:dyDescent="0.25">
      <c r="A6446">
        <f ca="1"/>
        <v>9</v>
      </c>
      <c r="B6446">
        <f ca="1"/>
        <v>7</v>
      </c>
      <c r="C6446">
        <f ca="1"/>
        <v>0</v>
      </c>
      <c r="D6446">
        <f ca="1"/>
        <v>0</v>
      </c>
      <c r="E6446">
        <f ca="1"/>
        <v>9</v>
      </c>
      <c r="F6446">
        <f ca="1"/>
        <v>0</v>
      </c>
      <c r="G6446">
        <f t="shared" ca="1" si="700"/>
        <v>6</v>
      </c>
      <c r="H6446">
        <f t="shared" ca="1" si="701"/>
        <v>9</v>
      </c>
      <c r="I6446">
        <f t="shared" ca="1" si="702"/>
        <v>6</v>
      </c>
      <c r="J6446">
        <f t="shared" ca="1" si="703"/>
        <v>9</v>
      </c>
      <c r="K6446" cm="1">
        <f t="array" aca="1" ref="K6446" ca="1">IF(G6446&gt;7,
        IF(G6446&gt;H6446, 1, IF(G6446&lt;H6446, 0, 2)),
        IF(       H6446&gt;7,
                     IF(G6446&gt;H6446, 1, IF(G6446&lt;H6446, 0, 2)),
                     IF(         G6446&lt;6,
                                   IF(            _xlfn.XLOOKUP(C6446,'deck &amp; rules'!$D$22:$M$22,_xlfn.XLOOKUP(H6446,'deck &amp; rules'!$C$23:$C$30,'deck &amp; rules'!$D$23:$M$30))="draw",
                                                     IF(I6446&gt;J6446,1,IF(I6446&lt;J6446,0,2)),
                                                     IF(I6446&gt;H6446,1,IF(I6446&lt;H6446,0,2))),
                                   IF(H6446&lt;7,
                                        IF(G6446&gt;J6446,1,IF(G6446&lt;J6446,0,2)),
                                        IF(G6446&gt;H6446,1,IF(G6446&lt;H6446,0,2))
                                        )
                          )
              )
        )</f>
        <v>0</v>
      </c>
      <c r="L6446">
        <f t="shared" ca="1" si="704"/>
        <v>-609</v>
      </c>
      <c r="M6446">
        <f t="shared" ca="1" si="705"/>
        <v>-688.59999999996762</v>
      </c>
      <c r="N6446">
        <f t="shared" ca="1" si="706"/>
        <v>-1270</v>
      </c>
    </row>
    <row r="6447" spans="1:14" x14ac:dyDescent="0.25">
      <c r="A6447">
        <f ca="1"/>
        <v>1</v>
      </c>
      <c r="B6447">
        <f ca="1"/>
        <v>4</v>
      </c>
      <c r="C6447">
        <f ca="1"/>
        <v>1</v>
      </c>
      <c r="D6447">
        <f ca="1"/>
        <v>6</v>
      </c>
      <c r="E6447">
        <f ca="1"/>
        <v>0</v>
      </c>
      <c r="F6447">
        <f ca="1"/>
        <v>0</v>
      </c>
      <c r="G6447">
        <f t="shared" ca="1" si="700"/>
        <v>5</v>
      </c>
      <c r="H6447">
        <f t="shared" ca="1" si="701"/>
        <v>6</v>
      </c>
      <c r="I6447">
        <f t="shared" ca="1" si="702"/>
        <v>6</v>
      </c>
      <c r="J6447">
        <f t="shared" ca="1" si="703"/>
        <v>6</v>
      </c>
      <c r="K6447" cm="1">
        <f t="array" aca="1" ref="K6447" ca="1">IF(G6447&gt;7,
        IF(G6447&gt;H6447, 1, IF(G6447&lt;H6447, 0, 2)),
        IF(       H6447&gt;7,
                     IF(G6447&gt;H6447, 1, IF(G6447&lt;H6447, 0, 2)),
                     IF(         G6447&lt;6,
                                   IF(            _xlfn.XLOOKUP(C6447,'deck &amp; rules'!$D$22:$M$22,_xlfn.XLOOKUP(H6447,'deck &amp; rules'!$C$23:$C$30,'deck &amp; rules'!$D$23:$M$30))="draw",
                                                     IF(I6447&gt;J6447,1,IF(I6447&lt;J6447,0,2)),
                                                     IF(I6447&gt;H6447,1,IF(I6447&lt;H6447,0,2))),
                                   IF(H6447&lt;7,
                                        IF(G6447&gt;J6447,1,IF(G6447&lt;J6447,0,2)),
                                        IF(G6447&gt;H6447,1,IF(G6447&lt;H6447,0,2))
                                        )
                          )
              )
        )</f>
        <v>2</v>
      </c>
      <c r="L6447">
        <f t="shared" ca="1" si="704"/>
        <v>-610</v>
      </c>
      <c r="M6447">
        <f t="shared" ca="1" si="705"/>
        <v>-689.59999999996762</v>
      </c>
      <c r="N6447">
        <f t="shared" ca="1" si="706"/>
        <v>-1262</v>
      </c>
    </row>
    <row r="6448" spans="1:14" x14ac:dyDescent="0.25">
      <c r="A6448">
        <f ca="1"/>
        <v>8</v>
      </c>
      <c r="B6448">
        <f ca="1"/>
        <v>0</v>
      </c>
      <c r="C6448">
        <f ca="1"/>
        <v>4</v>
      </c>
      <c r="D6448">
        <f ca="1"/>
        <v>9</v>
      </c>
      <c r="E6448">
        <f ca="1"/>
        <v>9</v>
      </c>
      <c r="F6448">
        <f ca="1"/>
        <v>1</v>
      </c>
      <c r="G6448">
        <f t="shared" ca="1" si="700"/>
        <v>8</v>
      </c>
      <c r="H6448">
        <f t="shared" ca="1" si="701"/>
        <v>8</v>
      </c>
      <c r="I6448">
        <f t="shared" ca="1" si="702"/>
        <v>2</v>
      </c>
      <c r="J6448">
        <f t="shared" ca="1" si="703"/>
        <v>9</v>
      </c>
      <c r="K6448" cm="1">
        <f t="array" aca="1" ref="K6448" ca="1">IF(G6448&gt;7,
        IF(G6448&gt;H6448, 1, IF(G6448&lt;H6448, 0, 2)),
        IF(       H6448&gt;7,
                     IF(G6448&gt;H6448, 1, IF(G6448&lt;H6448, 0, 2)),
                     IF(         G6448&lt;6,
                                   IF(            _xlfn.XLOOKUP(C6448,'deck &amp; rules'!$D$22:$M$22,_xlfn.XLOOKUP(H6448,'deck &amp; rules'!$C$23:$C$30,'deck &amp; rules'!$D$23:$M$30))="draw",
                                                     IF(I6448&gt;J6448,1,IF(I6448&lt;J6448,0,2)),
                                                     IF(I6448&gt;H6448,1,IF(I6448&lt;H6448,0,2))),
                                   IF(H6448&lt;7,
                                        IF(G6448&gt;J6448,1,IF(G6448&lt;J6448,0,2)),
                                        IF(G6448&gt;H6448,1,IF(G6448&lt;H6448,0,2))
                                        )
                          )
              )
        )</f>
        <v>2</v>
      </c>
      <c r="L6448">
        <f t="shared" ca="1" si="704"/>
        <v>-611</v>
      </c>
      <c r="M6448">
        <f t="shared" ca="1" si="705"/>
        <v>-690.59999999996762</v>
      </c>
      <c r="N6448">
        <f t="shared" ca="1" si="706"/>
        <v>-1254</v>
      </c>
    </row>
    <row r="6449" spans="1:14" x14ac:dyDescent="0.25">
      <c r="A6449">
        <f ca="1"/>
        <v>0</v>
      </c>
      <c r="B6449">
        <f ca="1"/>
        <v>7</v>
      </c>
      <c r="C6449">
        <f ca="1"/>
        <v>0</v>
      </c>
      <c r="D6449">
        <f ca="1"/>
        <v>0</v>
      </c>
      <c r="E6449">
        <f ca="1"/>
        <v>5</v>
      </c>
      <c r="F6449">
        <f ca="1"/>
        <v>0</v>
      </c>
      <c r="G6449">
        <f t="shared" ca="1" si="700"/>
        <v>7</v>
      </c>
      <c r="H6449">
        <f t="shared" ca="1" si="701"/>
        <v>5</v>
      </c>
      <c r="I6449">
        <f t="shared" ca="1" si="702"/>
        <v>7</v>
      </c>
      <c r="J6449">
        <f t="shared" ca="1" si="703"/>
        <v>5</v>
      </c>
      <c r="K6449" cm="1">
        <f t="array" aca="1" ref="K6449" ca="1">IF(G6449&gt;7,
        IF(G6449&gt;H6449, 1, IF(G6449&lt;H6449, 0, 2)),
        IF(       H6449&gt;7,
                     IF(G6449&gt;H6449, 1, IF(G6449&lt;H6449, 0, 2)),
                     IF(         G6449&lt;6,
                                   IF(            _xlfn.XLOOKUP(C6449,'deck &amp; rules'!$D$22:$M$22,_xlfn.XLOOKUP(H6449,'deck &amp; rules'!$C$23:$C$30,'deck &amp; rules'!$D$23:$M$30))="draw",
                                                     IF(I6449&gt;J6449,1,IF(I6449&lt;J6449,0,2)),
                                                     IF(I6449&gt;H6449,1,IF(I6449&lt;H6449,0,2))),
                                   IF(H6449&lt;7,
                                        IF(G6449&gt;J6449,1,IF(G6449&lt;J6449,0,2)),
                                        IF(G6449&gt;H6449,1,IF(G6449&lt;H6449,0,2))
                                        )
                          )
              )
        )</f>
        <v>1</v>
      </c>
      <c r="L6449">
        <f t="shared" ca="1" si="704"/>
        <v>-610</v>
      </c>
      <c r="M6449">
        <f t="shared" ca="1" si="705"/>
        <v>-691.59999999996762</v>
      </c>
      <c r="N6449">
        <f t="shared" ca="1" si="706"/>
        <v>-1255</v>
      </c>
    </row>
    <row r="6450" spans="1:14" x14ac:dyDescent="0.25">
      <c r="A6450">
        <f ca="1"/>
        <v>0</v>
      </c>
      <c r="B6450">
        <f ca="1"/>
        <v>0</v>
      </c>
      <c r="C6450">
        <f ca="1"/>
        <v>4</v>
      </c>
      <c r="D6450">
        <f ca="1"/>
        <v>0</v>
      </c>
      <c r="E6450">
        <f ca="1"/>
        <v>0</v>
      </c>
      <c r="F6450">
        <f ca="1"/>
        <v>8</v>
      </c>
      <c r="G6450">
        <f t="shared" ca="1" si="700"/>
        <v>0</v>
      </c>
      <c r="H6450">
        <f t="shared" ca="1" si="701"/>
        <v>0</v>
      </c>
      <c r="I6450">
        <f t="shared" ca="1" si="702"/>
        <v>4</v>
      </c>
      <c r="J6450">
        <f t="shared" ca="1" si="703"/>
        <v>8</v>
      </c>
      <c r="K6450" cm="1">
        <f t="array" aca="1" ref="K6450" ca="1">IF(G6450&gt;7,
        IF(G6450&gt;H6450, 1, IF(G6450&lt;H6450, 0, 2)),
        IF(       H6450&gt;7,
                     IF(G6450&gt;H6450, 1, IF(G6450&lt;H6450, 0, 2)),
                     IF(         G6450&lt;6,
                                   IF(            _xlfn.XLOOKUP(C6450,'deck &amp; rules'!$D$22:$M$22,_xlfn.XLOOKUP(H6450,'deck &amp; rules'!$C$23:$C$30,'deck &amp; rules'!$D$23:$M$30))="draw",
                                                     IF(I6450&gt;J6450,1,IF(I6450&lt;J6450,0,2)),
                                                     IF(I6450&gt;H6450,1,IF(I6450&lt;H6450,0,2))),
                                   IF(H6450&lt;7,
                                        IF(G6450&gt;J6450,1,IF(G6450&lt;J6450,0,2)),
                                        IF(G6450&gt;H6450,1,IF(G6450&lt;H6450,0,2))
                                        )
                          )
              )
        )</f>
        <v>0</v>
      </c>
      <c r="L6450">
        <f t="shared" ca="1" si="704"/>
        <v>-611</v>
      </c>
      <c r="M6450">
        <f t="shared" ca="1" si="705"/>
        <v>-690.64999999996758</v>
      </c>
      <c r="N6450">
        <f t="shared" ca="1" si="706"/>
        <v>-1256</v>
      </c>
    </row>
    <row r="6451" spans="1:14" x14ac:dyDescent="0.25">
      <c r="A6451">
        <f ca="1"/>
        <v>0</v>
      </c>
      <c r="B6451">
        <f ca="1"/>
        <v>5</v>
      </c>
      <c r="C6451">
        <f ca="1"/>
        <v>0</v>
      </c>
      <c r="D6451">
        <f ca="1"/>
        <v>9</v>
      </c>
      <c r="E6451">
        <f ca="1"/>
        <v>8</v>
      </c>
      <c r="F6451">
        <f ca="1"/>
        <v>8</v>
      </c>
      <c r="G6451">
        <f t="shared" ca="1" si="700"/>
        <v>5</v>
      </c>
      <c r="H6451">
        <f t="shared" ca="1" si="701"/>
        <v>7</v>
      </c>
      <c r="I6451">
        <f t="shared" ca="1" si="702"/>
        <v>5</v>
      </c>
      <c r="J6451">
        <f t="shared" ca="1" si="703"/>
        <v>5</v>
      </c>
      <c r="K6451" cm="1">
        <f t="array" aca="1" ref="K6451" ca="1">IF(G6451&gt;7,
        IF(G6451&gt;H6451, 1, IF(G6451&lt;H6451, 0, 2)),
        IF(       H6451&gt;7,
                     IF(G6451&gt;H6451, 1, IF(G6451&lt;H6451, 0, 2)),
                     IF(         G6451&lt;6,
                                   IF(            _xlfn.XLOOKUP(C6451,'deck &amp; rules'!$D$22:$M$22,_xlfn.XLOOKUP(H6451,'deck &amp; rules'!$C$23:$C$30,'deck &amp; rules'!$D$23:$M$30))="draw",
                                                     IF(I6451&gt;J6451,1,IF(I6451&lt;J6451,0,2)),
                                                     IF(I6451&gt;H6451,1,IF(I6451&lt;H6451,0,2))),
                                   IF(H6451&lt;7,
                                        IF(G6451&gt;J6451,1,IF(G6451&lt;J6451,0,2)),
                                        IF(G6451&gt;H6451,1,IF(G6451&lt;H6451,0,2))
                                        )
                          )
              )
        )</f>
        <v>0</v>
      </c>
      <c r="L6451">
        <f t="shared" ca="1" si="704"/>
        <v>-612</v>
      </c>
      <c r="M6451">
        <f t="shared" ca="1" si="705"/>
        <v>-689.69999999996753</v>
      </c>
      <c r="N6451">
        <f t="shared" ca="1" si="706"/>
        <v>-1257</v>
      </c>
    </row>
    <row r="6452" spans="1:14" x14ac:dyDescent="0.25">
      <c r="A6452">
        <f ca="1"/>
        <v>1</v>
      </c>
      <c r="B6452">
        <f ca="1"/>
        <v>0</v>
      </c>
      <c r="C6452">
        <f ca="1"/>
        <v>7</v>
      </c>
      <c r="D6452">
        <f ca="1"/>
        <v>0</v>
      </c>
      <c r="E6452">
        <f ca="1"/>
        <v>2</v>
      </c>
      <c r="F6452">
        <f ca="1"/>
        <v>7</v>
      </c>
      <c r="G6452">
        <f t="shared" ca="1" si="700"/>
        <v>1</v>
      </c>
      <c r="H6452">
        <f t="shared" ca="1" si="701"/>
        <v>2</v>
      </c>
      <c r="I6452">
        <f t="shared" ca="1" si="702"/>
        <v>8</v>
      </c>
      <c r="J6452">
        <f t="shared" ca="1" si="703"/>
        <v>9</v>
      </c>
      <c r="K6452" cm="1">
        <f t="array" aca="1" ref="K6452" ca="1">IF(G6452&gt;7,
        IF(G6452&gt;H6452, 1, IF(G6452&lt;H6452, 0, 2)),
        IF(       H6452&gt;7,
                     IF(G6452&gt;H6452, 1, IF(G6452&lt;H6452, 0, 2)),
                     IF(         G6452&lt;6,
                                   IF(            _xlfn.XLOOKUP(C6452,'deck &amp; rules'!$D$22:$M$22,_xlfn.XLOOKUP(H6452,'deck &amp; rules'!$C$23:$C$30,'deck &amp; rules'!$D$23:$M$30))="draw",
                                                     IF(I6452&gt;J6452,1,IF(I6452&lt;J6452,0,2)),
                                                     IF(I6452&gt;H6452,1,IF(I6452&lt;H6452,0,2))),
                                   IF(H6452&lt;7,
                                        IF(G6452&gt;J6452,1,IF(G6452&lt;J6452,0,2)),
                                        IF(G6452&gt;H6452,1,IF(G6452&lt;H6452,0,2))
                                        )
                          )
              )
        )</f>
        <v>0</v>
      </c>
      <c r="L6452">
        <f t="shared" ca="1" si="704"/>
        <v>-613</v>
      </c>
      <c r="M6452">
        <f t="shared" ca="1" si="705"/>
        <v>-688.74999999996749</v>
      </c>
      <c r="N6452">
        <f t="shared" ca="1" si="706"/>
        <v>-1258</v>
      </c>
    </row>
    <row r="6453" spans="1:14" x14ac:dyDescent="0.25">
      <c r="A6453">
        <f ca="1"/>
        <v>0</v>
      </c>
      <c r="B6453">
        <f ca="1"/>
        <v>1</v>
      </c>
      <c r="C6453">
        <f ca="1"/>
        <v>0</v>
      </c>
      <c r="D6453">
        <f ca="1"/>
        <v>9</v>
      </c>
      <c r="E6453">
        <f ca="1"/>
        <v>4</v>
      </c>
      <c r="F6453">
        <f ca="1"/>
        <v>0</v>
      </c>
      <c r="G6453">
        <f t="shared" ca="1" si="700"/>
        <v>1</v>
      </c>
      <c r="H6453">
        <f t="shared" ca="1" si="701"/>
        <v>3</v>
      </c>
      <c r="I6453">
        <f t="shared" ca="1" si="702"/>
        <v>1</v>
      </c>
      <c r="J6453">
        <f t="shared" ca="1" si="703"/>
        <v>3</v>
      </c>
      <c r="K6453" cm="1">
        <f t="array" aca="1" ref="K6453" ca="1">IF(G6453&gt;7,
        IF(G6453&gt;H6453, 1, IF(G6453&lt;H6453, 0, 2)),
        IF(       H6453&gt;7,
                     IF(G6453&gt;H6453, 1, IF(G6453&lt;H6453, 0, 2)),
                     IF(         G6453&lt;6,
                                   IF(            _xlfn.XLOOKUP(C6453,'deck &amp; rules'!$D$22:$M$22,_xlfn.XLOOKUP(H6453,'deck &amp; rules'!$C$23:$C$30,'deck &amp; rules'!$D$23:$M$30))="draw",
                                                     IF(I6453&gt;J6453,1,IF(I6453&lt;J6453,0,2)),
                                                     IF(I6453&gt;H6453,1,IF(I6453&lt;H6453,0,2))),
                                   IF(H6453&lt;7,
                                        IF(G6453&gt;J6453,1,IF(G6453&lt;J6453,0,2)),
                                        IF(G6453&gt;H6453,1,IF(G6453&lt;H6453,0,2))
                                        )
                          )
              )
        )</f>
        <v>0</v>
      </c>
      <c r="L6453">
        <f t="shared" ca="1" si="704"/>
        <v>-614</v>
      </c>
      <c r="M6453">
        <f t="shared" ca="1" si="705"/>
        <v>-687.79999999996744</v>
      </c>
      <c r="N6453">
        <f t="shared" ca="1" si="706"/>
        <v>-1259</v>
      </c>
    </row>
    <row r="6454" spans="1:14" x14ac:dyDescent="0.25">
      <c r="A6454">
        <f ca="1"/>
        <v>2</v>
      </c>
      <c r="B6454">
        <f ca="1"/>
        <v>4</v>
      </c>
      <c r="C6454">
        <f ca="1"/>
        <v>4</v>
      </c>
      <c r="D6454">
        <f ca="1"/>
        <v>9</v>
      </c>
      <c r="E6454">
        <f ca="1"/>
        <v>4</v>
      </c>
      <c r="F6454">
        <f ca="1"/>
        <v>7</v>
      </c>
      <c r="G6454">
        <f t="shared" ca="1" si="700"/>
        <v>6</v>
      </c>
      <c r="H6454">
        <f t="shared" ca="1" si="701"/>
        <v>3</v>
      </c>
      <c r="I6454">
        <f t="shared" ca="1" si="702"/>
        <v>0</v>
      </c>
      <c r="J6454">
        <f t="shared" ca="1" si="703"/>
        <v>0</v>
      </c>
      <c r="K6454" cm="1">
        <f t="array" aca="1" ref="K6454" ca="1">IF(G6454&gt;7,
        IF(G6454&gt;H6454, 1, IF(G6454&lt;H6454, 0, 2)),
        IF(       H6454&gt;7,
                     IF(G6454&gt;H6454, 1, IF(G6454&lt;H6454, 0, 2)),
                     IF(         G6454&lt;6,
                                   IF(            _xlfn.XLOOKUP(C6454,'deck &amp; rules'!$D$22:$M$22,_xlfn.XLOOKUP(H6454,'deck &amp; rules'!$C$23:$C$30,'deck &amp; rules'!$D$23:$M$30))="draw",
                                                     IF(I6454&gt;J6454,1,IF(I6454&lt;J6454,0,2)),
                                                     IF(I6454&gt;H6454,1,IF(I6454&lt;H6454,0,2))),
                                   IF(H6454&lt;7,
                                        IF(G6454&gt;J6454,1,IF(G6454&lt;J6454,0,2)),
                                        IF(G6454&gt;H6454,1,IF(G6454&lt;H6454,0,2))
                                        )
                          )
              )
        )</f>
        <v>1</v>
      </c>
      <c r="L6454">
        <f t="shared" ca="1" si="704"/>
        <v>-613</v>
      </c>
      <c r="M6454">
        <f t="shared" ca="1" si="705"/>
        <v>-688.79999999996744</v>
      </c>
      <c r="N6454">
        <f t="shared" ca="1" si="706"/>
        <v>-1260</v>
      </c>
    </row>
    <row r="6455" spans="1:14" x14ac:dyDescent="0.25">
      <c r="A6455">
        <f ca="1"/>
        <v>4</v>
      </c>
      <c r="B6455">
        <f ca="1"/>
        <v>4</v>
      </c>
      <c r="C6455">
        <f ca="1"/>
        <v>7</v>
      </c>
      <c r="D6455">
        <f ca="1"/>
        <v>6</v>
      </c>
      <c r="E6455">
        <f ca="1"/>
        <v>0</v>
      </c>
      <c r="F6455">
        <f ca="1"/>
        <v>8</v>
      </c>
      <c r="G6455">
        <f t="shared" ca="1" si="700"/>
        <v>8</v>
      </c>
      <c r="H6455">
        <f t="shared" ca="1" si="701"/>
        <v>6</v>
      </c>
      <c r="I6455">
        <f t="shared" ca="1" si="702"/>
        <v>5</v>
      </c>
      <c r="J6455">
        <f t="shared" ca="1" si="703"/>
        <v>4</v>
      </c>
      <c r="K6455" cm="1">
        <f t="array" aca="1" ref="K6455" ca="1">IF(G6455&gt;7,
        IF(G6455&gt;H6455, 1, IF(G6455&lt;H6455, 0, 2)),
        IF(       H6455&gt;7,
                     IF(G6455&gt;H6455, 1, IF(G6455&lt;H6455, 0, 2)),
                     IF(         G6455&lt;6,
                                   IF(            _xlfn.XLOOKUP(C6455,'deck &amp; rules'!$D$22:$M$22,_xlfn.XLOOKUP(H6455,'deck &amp; rules'!$C$23:$C$30,'deck &amp; rules'!$D$23:$M$30))="draw",
                                                     IF(I6455&gt;J6455,1,IF(I6455&lt;J6455,0,2)),
                                                     IF(I6455&gt;H6455,1,IF(I6455&lt;H6455,0,2))),
                                   IF(H6455&lt;7,
                                        IF(G6455&gt;J6455,1,IF(G6455&lt;J6455,0,2)),
                                        IF(G6455&gt;H6455,1,IF(G6455&lt;H6455,0,2))
                                        )
                          )
              )
        )</f>
        <v>1</v>
      </c>
      <c r="L6455">
        <f t="shared" ca="1" si="704"/>
        <v>-612</v>
      </c>
      <c r="M6455">
        <f t="shared" ca="1" si="705"/>
        <v>-689.79999999996744</v>
      </c>
      <c r="N6455">
        <f t="shared" ca="1" si="706"/>
        <v>-1261</v>
      </c>
    </row>
    <row r="6456" spans="1:14" x14ac:dyDescent="0.25">
      <c r="A6456">
        <f ca="1"/>
        <v>5</v>
      </c>
      <c r="B6456">
        <f ca="1"/>
        <v>9</v>
      </c>
      <c r="C6456">
        <f ca="1"/>
        <v>6</v>
      </c>
      <c r="D6456">
        <f ca="1"/>
        <v>0</v>
      </c>
      <c r="E6456">
        <f ca="1"/>
        <v>2</v>
      </c>
      <c r="F6456">
        <f ca="1"/>
        <v>3</v>
      </c>
      <c r="G6456">
        <f t="shared" ca="1" si="700"/>
        <v>4</v>
      </c>
      <c r="H6456">
        <f t="shared" ca="1" si="701"/>
        <v>2</v>
      </c>
      <c r="I6456">
        <f t="shared" ca="1" si="702"/>
        <v>0</v>
      </c>
      <c r="J6456">
        <f t="shared" ca="1" si="703"/>
        <v>5</v>
      </c>
      <c r="K6456" cm="1">
        <f t="array" aca="1" ref="K6456" ca="1">IF(G6456&gt;7,
        IF(G6456&gt;H6456, 1, IF(G6456&lt;H6456, 0, 2)),
        IF(       H6456&gt;7,
                     IF(G6456&gt;H6456, 1, IF(G6456&lt;H6456, 0, 2)),
                     IF(         G6456&lt;6,
                                   IF(            _xlfn.XLOOKUP(C6456,'deck &amp; rules'!$D$22:$M$22,_xlfn.XLOOKUP(H6456,'deck &amp; rules'!$C$23:$C$30,'deck &amp; rules'!$D$23:$M$30))="draw",
                                                     IF(I6456&gt;J6456,1,IF(I6456&lt;J6456,0,2)),
                                                     IF(I6456&gt;H6456,1,IF(I6456&lt;H6456,0,2))),
                                   IF(H6456&lt;7,
                                        IF(G6456&gt;J6456,1,IF(G6456&lt;J6456,0,2)),
                                        IF(G6456&gt;H6456,1,IF(G6456&lt;H6456,0,2))
                                        )
                          )
              )
        )</f>
        <v>0</v>
      </c>
      <c r="L6456">
        <f t="shared" ca="1" si="704"/>
        <v>-613</v>
      </c>
      <c r="M6456">
        <f t="shared" ca="1" si="705"/>
        <v>-688.84999999996739</v>
      </c>
      <c r="N6456">
        <f t="shared" ca="1" si="706"/>
        <v>-1262</v>
      </c>
    </row>
    <row r="6457" spans="1:14" x14ac:dyDescent="0.25">
      <c r="A6457">
        <f ca="1"/>
        <v>0</v>
      </c>
      <c r="B6457">
        <f ca="1"/>
        <v>0</v>
      </c>
      <c r="C6457">
        <f ca="1"/>
        <v>0</v>
      </c>
      <c r="D6457">
        <f ca="1"/>
        <v>5</v>
      </c>
      <c r="E6457">
        <f ca="1"/>
        <v>1</v>
      </c>
      <c r="F6457">
        <f ca="1"/>
        <v>6</v>
      </c>
      <c r="G6457">
        <f t="shared" ca="1" si="700"/>
        <v>0</v>
      </c>
      <c r="H6457">
        <f t="shared" ca="1" si="701"/>
        <v>6</v>
      </c>
      <c r="I6457">
        <f t="shared" ca="1" si="702"/>
        <v>0</v>
      </c>
      <c r="J6457">
        <f t="shared" ca="1" si="703"/>
        <v>2</v>
      </c>
      <c r="K6457" cm="1">
        <f t="array" aca="1" ref="K6457" ca="1">IF(G6457&gt;7,
        IF(G6457&gt;H6457, 1, IF(G6457&lt;H6457, 0, 2)),
        IF(       H6457&gt;7,
                     IF(G6457&gt;H6457, 1, IF(G6457&lt;H6457, 0, 2)),
                     IF(         G6457&lt;6,
                                   IF(            _xlfn.XLOOKUP(C6457,'deck &amp; rules'!$D$22:$M$22,_xlfn.XLOOKUP(H6457,'deck &amp; rules'!$C$23:$C$30,'deck &amp; rules'!$D$23:$M$30))="draw",
                                                     IF(I6457&gt;J6457,1,IF(I6457&lt;J6457,0,2)),
                                                     IF(I6457&gt;H6457,1,IF(I6457&lt;H6457,0,2))),
                                   IF(H6457&lt;7,
                                        IF(G6457&gt;J6457,1,IF(G6457&lt;J6457,0,2)),
                                        IF(G6457&gt;H6457,1,IF(G6457&lt;H6457,0,2))
                                        )
                          )
              )
        )</f>
        <v>0</v>
      </c>
      <c r="L6457">
        <f t="shared" ca="1" si="704"/>
        <v>-614</v>
      </c>
      <c r="M6457">
        <f t="shared" ca="1" si="705"/>
        <v>-687.89999999996735</v>
      </c>
      <c r="N6457">
        <f t="shared" ca="1" si="706"/>
        <v>-1263</v>
      </c>
    </row>
    <row r="6458" spans="1:14" x14ac:dyDescent="0.25">
      <c r="A6458">
        <f ca="1"/>
        <v>8</v>
      </c>
      <c r="B6458">
        <f ca="1"/>
        <v>7</v>
      </c>
      <c r="C6458">
        <f ca="1"/>
        <v>1</v>
      </c>
      <c r="D6458">
        <f ca="1"/>
        <v>0</v>
      </c>
      <c r="E6458">
        <f ca="1"/>
        <v>5</v>
      </c>
      <c r="F6458">
        <f ca="1"/>
        <v>3</v>
      </c>
      <c r="G6458">
        <f t="shared" ca="1" si="700"/>
        <v>5</v>
      </c>
      <c r="H6458">
        <f t="shared" ca="1" si="701"/>
        <v>5</v>
      </c>
      <c r="I6458">
        <f t="shared" ca="1" si="702"/>
        <v>6</v>
      </c>
      <c r="J6458">
        <f t="shared" ca="1" si="703"/>
        <v>8</v>
      </c>
      <c r="K6458" cm="1">
        <f t="array" aca="1" ref="K6458" ca="1">IF(G6458&gt;7,
        IF(G6458&gt;H6458, 1, IF(G6458&lt;H6458, 0, 2)),
        IF(       H6458&gt;7,
                     IF(G6458&gt;H6458, 1, IF(G6458&lt;H6458, 0, 2)),
                     IF(         G6458&lt;6,
                                   IF(            _xlfn.XLOOKUP(C6458,'deck &amp; rules'!$D$22:$M$22,_xlfn.XLOOKUP(H6458,'deck &amp; rules'!$C$23:$C$30,'deck &amp; rules'!$D$23:$M$30))="draw",
                                                     IF(I6458&gt;J6458,1,IF(I6458&lt;J6458,0,2)),
                                                     IF(I6458&gt;H6458,1,IF(I6458&lt;H6458,0,2))),
                                   IF(H6458&lt;7,
                                        IF(G6458&gt;J6458,1,IF(G6458&lt;J6458,0,2)),
                                        IF(G6458&gt;H6458,1,IF(G6458&lt;H6458,0,2))
                                        )
                          )
              )
        )</f>
        <v>1</v>
      </c>
      <c r="L6458">
        <f t="shared" ca="1" si="704"/>
        <v>-613</v>
      </c>
      <c r="M6458">
        <f t="shared" ca="1" si="705"/>
        <v>-688.89999999996735</v>
      </c>
      <c r="N6458">
        <f t="shared" ca="1" si="706"/>
        <v>-1264</v>
      </c>
    </row>
    <row r="6459" spans="1:14" x14ac:dyDescent="0.25">
      <c r="A6459">
        <f ca="1"/>
        <v>2</v>
      </c>
      <c r="B6459">
        <f ca="1"/>
        <v>9</v>
      </c>
      <c r="C6459">
        <f ca="1"/>
        <v>8</v>
      </c>
      <c r="D6459">
        <f ca="1"/>
        <v>0</v>
      </c>
      <c r="E6459">
        <f ca="1"/>
        <v>9</v>
      </c>
      <c r="F6459">
        <f ca="1"/>
        <v>8</v>
      </c>
      <c r="G6459">
        <f t="shared" ca="1" si="700"/>
        <v>1</v>
      </c>
      <c r="H6459">
        <f t="shared" ca="1" si="701"/>
        <v>9</v>
      </c>
      <c r="I6459">
        <f t="shared" ca="1" si="702"/>
        <v>9</v>
      </c>
      <c r="J6459">
        <f t="shared" ca="1" si="703"/>
        <v>7</v>
      </c>
      <c r="K6459" cm="1">
        <f t="array" aca="1" ref="K6459" ca="1">IF(G6459&gt;7,
        IF(G6459&gt;H6459, 1, IF(G6459&lt;H6459, 0, 2)),
        IF(       H6459&gt;7,
                     IF(G6459&gt;H6459, 1, IF(G6459&lt;H6459, 0, 2)),
                     IF(         G6459&lt;6,
                                   IF(            _xlfn.XLOOKUP(C6459,'deck &amp; rules'!$D$22:$M$22,_xlfn.XLOOKUP(H6459,'deck &amp; rules'!$C$23:$C$30,'deck &amp; rules'!$D$23:$M$30))="draw",
                                                     IF(I6459&gt;J6459,1,IF(I6459&lt;J6459,0,2)),
                                                     IF(I6459&gt;H6459,1,IF(I6459&lt;H6459,0,2))),
                                   IF(H6459&lt;7,
                                        IF(G6459&gt;J6459,1,IF(G6459&lt;J6459,0,2)),
                                        IF(G6459&gt;H6459,1,IF(G6459&lt;H6459,0,2))
                                        )
                          )
              )
        )</f>
        <v>0</v>
      </c>
      <c r="L6459">
        <f t="shared" ca="1" si="704"/>
        <v>-614</v>
      </c>
      <c r="M6459">
        <f t="shared" ca="1" si="705"/>
        <v>-687.9499999999673</v>
      </c>
      <c r="N6459">
        <f t="shared" ca="1" si="706"/>
        <v>-1265</v>
      </c>
    </row>
    <row r="6460" spans="1:14" x14ac:dyDescent="0.25">
      <c r="A6460">
        <f ca="1"/>
        <v>8</v>
      </c>
      <c r="B6460">
        <f ca="1"/>
        <v>9</v>
      </c>
      <c r="C6460">
        <f ca="1"/>
        <v>0</v>
      </c>
      <c r="D6460">
        <f ca="1"/>
        <v>8</v>
      </c>
      <c r="E6460">
        <f ca="1"/>
        <v>3</v>
      </c>
      <c r="F6460">
        <f ca="1"/>
        <v>3</v>
      </c>
      <c r="G6460">
        <f t="shared" ca="1" si="700"/>
        <v>7</v>
      </c>
      <c r="H6460">
        <f t="shared" ca="1" si="701"/>
        <v>1</v>
      </c>
      <c r="I6460">
        <f t="shared" ca="1" si="702"/>
        <v>7</v>
      </c>
      <c r="J6460">
        <f t="shared" ca="1" si="703"/>
        <v>4</v>
      </c>
      <c r="K6460" cm="1">
        <f t="array" aca="1" ref="K6460" ca="1">IF(G6460&gt;7,
        IF(G6460&gt;H6460, 1, IF(G6460&lt;H6460, 0, 2)),
        IF(       H6460&gt;7,
                     IF(G6460&gt;H6460, 1, IF(G6460&lt;H6460, 0, 2)),
                     IF(         G6460&lt;6,
                                   IF(            _xlfn.XLOOKUP(C6460,'deck &amp; rules'!$D$22:$M$22,_xlfn.XLOOKUP(H6460,'deck &amp; rules'!$C$23:$C$30,'deck &amp; rules'!$D$23:$M$30))="draw",
                                                     IF(I6460&gt;J6460,1,IF(I6460&lt;J6460,0,2)),
                                                     IF(I6460&gt;H6460,1,IF(I6460&lt;H6460,0,2))),
                                   IF(H6460&lt;7,
                                        IF(G6460&gt;J6460,1,IF(G6460&lt;J6460,0,2)),
                                        IF(G6460&gt;H6460,1,IF(G6460&lt;H6460,0,2))
                                        )
                          )
              )
        )</f>
        <v>1</v>
      </c>
      <c r="L6460">
        <f t="shared" ca="1" si="704"/>
        <v>-613</v>
      </c>
      <c r="M6460">
        <f t="shared" ca="1" si="705"/>
        <v>-688.9499999999673</v>
      </c>
      <c r="N6460">
        <f t="shared" ca="1" si="706"/>
        <v>-1266</v>
      </c>
    </row>
    <row r="6461" spans="1:14" x14ac:dyDescent="0.25">
      <c r="A6461">
        <f ca="1"/>
        <v>2</v>
      </c>
      <c r="B6461">
        <f ca="1"/>
        <v>9</v>
      </c>
      <c r="C6461">
        <f ca="1"/>
        <v>1</v>
      </c>
      <c r="D6461">
        <f ca="1"/>
        <v>1</v>
      </c>
      <c r="E6461">
        <f ca="1"/>
        <v>7</v>
      </c>
      <c r="F6461">
        <f ca="1"/>
        <v>9</v>
      </c>
      <c r="G6461">
        <f t="shared" ca="1" si="700"/>
        <v>1</v>
      </c>
      <c r="H6461">
        <f t="shared" ca="1" si="701"/>
        <v>8</v>
      </c>
      <c r="I6461">
        <f t="shared" ca="1" si="702"/>
        <v>2</v>
      </c>
      <c r="J6461">
        <f t="shared" ca="1" si="703"/>
        <v>7</v>
      </c>
      <c r="K6461" cm="1">
        <f t="array" aca="1" ref="K6461" ca="1">IF(G6461&gt;7,
        IF(G6461&gt;H6461, 1, IF(G6461&lt;H6461, 0, 2)),
        IF(       H6461&gt;7,
                     IF(G6461&gt;H6461, 1, IF(G6461&lt;H6461, 0, 2)),
                     IF(         G6461&lt;6,
                                   IF(            _xlfn.XLOOKUP(C6461,'deck &amp; rules'!$D$22:$M$22,_xlfn.XLOOKUP(H6461,'deck &amp; rules'!$C$23:$C$30,'deck &amp; rules'!$D$23:$M$30))="draw",
                                                     IF(I6461&gt;J6461,1,IF(I6461&lt;J6461,0,2)),
                                                     IF(I6461&gt;H6461,1,IF(I6461&lt;H6461,0,2))),
                                   IF(H6461&lt;7,
                                        IF(G6461&gt;J6461,1,IF(G6461&lt;J6461,0,2)),
                                        IF(G6461&gt;H6461,1,IF(G6461&lt;H6461,0,2))
                                        )
                          )
              )
        )</f>
        <v>0</v>
      </c>
      <c r="L6461">
        <f t="shared" ca="1" si="704"/>
        <v>-614</v>
      </c>
      <c r="M6461">
        <f t="shared" ca="1" si="705"/>
        <v>-687.99999999996726</v>
      </c>
      <c r="N6461">
        <f t="shared" ca="1" si="706"/>
        <v>-1267</v>
      </c>
    </row>
    <row r="6462" spans="1:14" x14ac:dyDescent="0.25">
      <c r="A6462">
        <f ca="1"/>
        <v>1</v>
      </c>
      <c r="B6462">
        <f ca="1"/>
        <v>0</v>
      </c>
      <c r="C6462">
        <f ca="1"/>
        <v>5</v>
      </c>
      <c r="D6462">
        <f ca="1"/>
        <v>0</v>
      </c>
      <c r="E6462">
        <f ca="1"/>
        <v>0</v>
      </c>
      <c r="F6462">
        <f ca="1"/>
        <v>2</v>
      </c>
      <c r="G6462">
        <f t="shared" ca="1" si="700"/>
        <v>1</v>
      </c>
      <c r="H6462">
        <f t="shared" ca="1" si="701"/>
        <v>0</v>
      </c>
      <c r="I6462">
        <f t="shared" ca="1" si="702"/>
        <v>6</v>
      </c>
      <c r="J6462">
        <f t="shared" ca="1" si="703"/>
        <v>2</v>
      </c>
      <c r="K6462" cm="1">
        <f t="array" aca="1" ref="K6462" ca="1">IF(G6462&gt;7,
        IF(G6462&gt;H6462, 1, IF(G6462&lt;H6462, 0, 2)),
        IF(       H6462&gt;7,
                     IF(G6462&gt;H6462, 1, IF(G6462&lt;H6462, 0, 2)),
                     IF(         G6462&lt;6,
                                   IF(            _xlfn.XLOOKUP(C6462,'deck &amp; rules'!$D$22:$M$22,_xlfn.XLOOKUP(H6462,'deck &amp; rules'!$C$23:$C$30,'deck &amp; rules'!$D$23:$M$30))="draw",
                                                     IF(I6462&gt;J6462,1,IF(I6462&lt;J6462,0,2)),
                                                     IF(I6462&gt;H6462,1,IF(I6462&lt;H6462,0,2))),
                                   IF(H6462&lt;7,
                                        IF(G6462&gt;J6462,1,IF(G6462&lt;J6462,0,2)),
                                        IF(G6462&gt;H6462,1,IF(G6462&lt;H6462,0,2))
                                        )
                          )
              )
        )</f>
        <v>1</v>
      </c>
      <c r="L6462">
        <f t="shared" ca="1" si="704"/>
        <v>-613</v>
      </c>
      <c r="M6462">
        <f t="shared" ca="1" si="705"/>
        <v>-688.99999999996726</v>
      </c>
      <c r="N6462">
        <f t="shared" ca="1" si="706"/>
        <v>-1268</v>
      </c>
    </row>
    <row r="6463" spans="1:14" x14ac:dyDescent="0.25">
      <c r="A6463">
        <f ca="1"/>
        <v>2</v>
      </c>
      <c r="B6463">
        <f ca="1"/>
        <v>0</v>
      </c>
      <c r="C6463">
        <f ca="1"/>
        <v>2</v>
      </c>
      <c r="D6463">
        <f ca="1"/>
        <v>2</v>
      </c>
      <c r="E6463">
        <f ca="1"/>
        <v>2</v>
      </c>
      <c r="F6463">
        <f ca="1"/>
        <v>0</v>
      </c>
      <c r="G6463">
        <f t="shared" ca="1" si="700"/>
        <v>2</v>
      </c>
      <c r="H6463">
        <f t="shared" ca="1" si="701"/>
        <v>4</v>
      </c>
      <c r="I6463">
        <f t="shared" ca="1" si="702"/>
        <v>4</v>
      </c>
      <c r="J6463">
        <f t="shared" ca="1" si="703"/>
        <v>4</v>
      </c>
      <c r="K6463" cm="1">
        <f t="array" aca="1" ref="K6463" ca="1">IF(G6463&gt;7,
        IF(G6463&gt;H6463, 1, IF(G6463&lt;H6463, 0, 2)),
        IF(       H6463&gt;7,
                     IF(G6463&gt;H6463, 1, IF(G6463&lt;H6463, 0, 2)),
                     IF(         G6463&lt;6,
                                   IF(            _xlfn.XLOOKUP(C6463,'deck &amp; rules'!$D$22:$M$22,_xlfn.XLOOKUP(H6463,'deck &amp; rules'!$C$23:$C$30,'deck &amp; rules'!$D$23:$M$30))="draw",
                                                     IF(I6463&gt;J6463,1,IF(I6463&lt;J6463,0,2)),
                                                     IF(I6463&gt;H6463,1,IF(I6463&lt;H6463,0,2))),
                                   IF(H6463&lt;7,
                                        IF(G6463&gt;J6463,1,IF(G6463&lt;J6463,0,2)),
                                        IF(G6463&gt;H6463,1,IF(G6463&lt;H6463,0,2))
                                        )
                          )
              )
        )</f>
        <v>2</v>
      </c>
      <c r="L6463">
        <f t="shared" ca="1" si="704"/>
        <v>-614</v>
      </c>
      <c r="M6463">
        <f t="shared" ca="1" si="705"/>
        <v>-689.99999999996726</v>
      </c>
      <c r="N6463">
        <f t="shared" ca="1" si="706"/>
        <v>-1260</v>
      </c>
    </row>
    <row r="6464" spans="1:14" x14ac:dyDescent="0.25">
      <c r="A6464">
        <f ca="1"/>
        <v>0</v>
      </c>
      <c r="B6464">
        <f ca="1"/>
        <v>5</v>
      </c>
      <c r="C6464">
        <f ca="1"/>
        <v>3</v>
      </c>
      <c r="D6464">
        <f ca="1"/>
        <v>0</v>
      </c>
      <c r="E6464">
        <f ca="1"/>
        <v>5</v>
      </c>
      <c r="F6464">
        <f ca="1"/>
        <v>0</v>
      </c>
      <c r="G6464">
        <f t="shared" ca="1" si="700"/>
        <v>5</v>
      </c>
      <c r="H6464">
        <f t="shared" ca="1" si="701"/>
        <v>5</v>
      </c>
      <c r="I6464">
        <f t="shared" ca="1" si="702"/>
        <v>8</v>
      </c>
      <c r="J6464">
        <f t="shared" ca="1" si="703"/>
        <v>5</v>
      </c>
      <c r="K6464" cm="1">
        <f t="array" aca="1" ref="K6464" ca="1">IF(G6464&gt;7,
        IF(G6464&gt;H6464, 1, IF(G6464&lt;H6464, 0, 2)),
        IF(       H6464&gt;7,
                     IF(G6464&gt;H6464, 1, IF(G6464&lt;H6464, 0, 2)),
                     IF(         G6464&lt;6,
                                   IF(            _xlfn.XLOOKUP(C6464,'deck &amp; rules'!$D$22:$M$22,_xlfn.XLOOKUP(H6464,'deck &amp; rules'!$C$23:$C$30,'deck &amp; rules'!$D$23:$M$30))="draw",
                                                     IF(I6464&gt;J6464,1,IF(I6464&lt;J6464,0,2)),
                                                     IF(I6464&gt;H6464,1,IF(I6464&lt;H6464,0,2))),
                                   IF(H6464&lt;7,
                                        IF(G6464&gt;J6464,1,IF(G6464&lt;J6464,0,2)),
                                        IF(G6464&gt;H6464,1,IF(G6464&lt;H6464,0,2))
                                        )
                          )
              )
        )</f>
        <v>1</v>
      </c>
      <c r="L6464">
        <f t="shared" ca="1" si="704"/>
        <v>-613</v>
      </c>
      <c r="M6464">
        <f t="shared" ca="1" si="705"/>
        <v>-690.99999999996726</v>
      </c>
      <c r="N6464">
        <f t="shared" ca="1" si="706"/>
        <v>-1261</v>
      </c>
    </row>
    <row r="6465" spans="1:14" x14ac:dyDescent="0.25">
      <c r="A6465">
        <f ca="1"/>
        <v>1</v>
      </c>
      <c r="B6465">
        <f ca="1"/>
        <v>0</v>
      </c>
      <c r="C6465">
        <f ca="1"/>
        <v>1</v>
      </c>
      <c r="D6465">
        <f ca="1"/>
        <v>1</v>
      </c>
      <c r="E6465">
        <f ca="1"/>
        <v>2</v>
      </c>
      <c r="F6465">
        <f ca="1"/>
        <v>8</v>
      </c>
      <c r="G6465">
        <f t="shared" ca="1" si="700"/>
        <v>1</v>
      </c>
      <c r="H6465">
        <f t="shared" ca="1" si="701"/>
        <v>3</v>
      </c>
      <c r="I6465">
        <f t="shared" ca="1" si="702"/>
        <v>2</v>
      </c>
      <c r="J6465">
        <f t="shared" ca="1" si="703"/>
        <v>1</v>
      </c>
      <c r="K6465" cm="1">
        <f t="array" aca="1" ref="K6465" ca="1">IF(G6465&gt;7,
        IF(G6465&gt;H6465, 1, IF(G6465&lt;H6465, 0, 2)),
        IF(       H6465&gt;7,
                     IF(G6465&gt;H6465, 1, IF(G6465&lt;H6465, 0, 2)),
                     IF(         G6465&lt;6,
                                   IF(            _xlfn.XLOOKUP(C6465,'deck &amp; rules'!$D$22:$M$22,_xlfn.XLOOKUP(H6465,'deck &amp; rules'!$C$23:$C$30,'deck &amp; rules'!$D$23:$M$30))="draw",
                                                     IF(I6465&gt;J6465,1,IF(I6465&lt;J6465,0,2)),
                                                     IF(I6465&gt;H6465,1,IF(I6465&lt;H6465,0,2))),
                                   IF(H6465&lt;7,
                                        IF(G6465&gt;J6465,1,IF(G6465&lt;J6465,0,2)),
                                        IF(G6465&gt;H6465,1,IF(G6465&lt;H6465,0,2))
                                        )
                          )
              )
        )</f>
        <v>1</v>
      </c>
      <c r="L6465">
        <f t="shared" ca="1" si="704"/>
        <v>-612</v>
      </c>
      <c r="M6465">
        <f t="shared" ca="1" si="705"/>
        <v>-691.99999999996726</v>
      </c>
      <c r="N6465">
        <f t="shared" ca="1" si="706"/>
        <v>-1262</v>
      </c>
    </row>
    <row r="6466" spans="1:14" x14ac:dyDescent="0.25">
      <c r="A6466">
        <f ca="1"/>
        <v>1</v>
      </c>
      <c r="B6466">
        <f ca="1"/>
        <v>0</v>
      </c>
      <c r="C6466">
        <f ca="1"/>
        <v>0</v>
      </c>
      <c r="D6466">
        <f ca="1"/>
        <v>0</v>
      </c>
      <c r="E6466">
        <f ca="1"/>
        <v>8</v>
      </c>
      <c r="F6466">
        <f ca="1"/>
        <v>4</v>
      </c>
      <c r="G6466">
        <f t="shared" ca="1" si="700"/>
        <v>1</v>
      </c>
      <c r="H6466">
        <f t="shared" ca="1" si="701"/>
        <v>8</v>
      </c>
      <c r="I6466">
        <f t="shared" ca="1" si="702"/>
        <v>1</v>
      </c>
      <c r="J6466">
        <f t="shared" ca="1" si="703"/>
        <v>2</v>
      </c>
      <c r="K6466" cm="1">
        <f t="array" aca="1" ref="K6466" ca="1">IF(G6466&gt;7,
        IF(G6466&gt;H6466, 1, IF(G6466&lt;H6466, 0, 2)),
        IF(       H6466&gt;7,
                     IF(G6466&gt;H6466, 1, IF(G6466&lt;H6466, 0, 2)),
                     IF(         G6466&lt;6,
                                   IF(            _xlfn.XLOOKUP(C6466,'deck &amp; rules'!$D$22:$M$22,_xlfn.XLOOKUP(H6466,'deck &amp; rules'!$C$23:$C$30,'deck &amp; rules'!$D$23:$M$30))="draw",
                                                     IF(I6466&gt;J6466,1,IF(I6466&lt;J6466,0,2)),
                                                     IF(I6466&gt;H6466,1,IF(I6466&lt;H6466,0,2))),
                                   IF(H6466&lt;7,
                                        IF(G6466&gt;J6466,1,IF(G6466&lt;J6466,0,2)),
                                        IF(G6466&gt;H6466,1,IF(G6466&lt;H6466,0,2))
                                        )
                          )
              )
        )</f>
        <v>0</v>
      </c>
      <c r="L6466">
        <f t="shared" ca="1" si="704"/>
        <v>-613</v>
      </c>
      <c r="M6466">
        <f t="shared" ca="1" si="705"/>
        <v>-691.04999999996721</v>
      </c>
      <c r="N6466">
        <f t="shared" ca="1" si="706"/>
        <v>-1263</v>
      </c>
    </row>
    <row r="6467" spans="1:14" x14ac:dyDescent="0.25">
      <c r="A6467">
        <f ca="1"/>
        <v>0</v>
      </c>
      <c r="B6467">
        <f ca="1"/>
        <v>0</v>
      </c>
      <c r="C6467">
        <f ca="1"/>
        <v>0</v>
      </c>
      <c r="D6467">
        <f ca="1"/>
        <v>6</v>
      </c>
      <c r="E6467">
        <f ca="1"/>
        <v>4</v>
      </c>
      <c r="F6467">
        <f ca="1"/>
        <v>0</v>
      </c>
      <c r="G6467">
        <f t="shared" ref="G6467:G6530" ca="1" si="707">IF(A6467+B6467&gt;9,A6467+B6467-10,A6467+B6467)</f>
        <v>0</v>
      </c>
      <c r="H6467">
        <f t="shared" ref="H6467:H6530" ca="1" si="708">IF(D6467+E6467&gt;9,D6467+E6467-10,D6467+E6467)</f>
        <v>0</v>
      </c>
      <c r="I6467">
        <f t="shared" ref="I6467:I6530" ca="1" si="709">IF(G6467+C6467&gt;9,G6467+C6467-10,G6467+C6467)</f>
        <v>0</v>
      </c>
      <c r="J6467">
        <f t="shared" ref="J6467:J6530" ca="1" si="710">IF(H6467+F6467&gt;9,H6467+F6467-10,H6467+F6467)</f>
        <v>0</v>
      </c>
      <c r="K6467" cm="1">
        <f t="array" aca="1" ref="K6467" ca="1">IF(G6467&gt;7,
        IF(G6467&gt;H6467, 1, IF(G6467&lt;H6467, 0, 2)),
        IF(       H6467&gt;7,
                     IF(G6467&gt;H6467, 1, IF(G6467&lt;H6467, 0, 2)),
                     IF(         G6467&lt;6,
                                   IF(            _xlfn.XLOOKUP(C6467,'deck &amp; rules'!$D$22:$M$22,_xlfn.XLOOKUP(H6467,'deck &amp; rules'!$C$23:$C$30,'deck &amp; rules'!$D$23:$M$30))="draw",
                                                     IF(I6467&gt;J6467,1,IF(I6467&lt;J6467,0,2)),
                                                     IF(I6467&gt;H6467,1,IF(I6467&lt;H6467,0,2))),
                                   IF(H6467&lt;7,
                                        IF(G6467&gt;J6467,1,IF(G6467&lt;J6467,0,2)),
                                        IF(G6467&gt;H6467,1,IF(G6467&lt;H6467,0,2))
                                        )
                          )
              )
        )</f>
        <v>2</v>
      </c>
      <c r="L6467">
        <f t="shared" ca="1" si="704"/>
        <v>-614</v>
      </c>
      <c r="M6467">
        <f t="shared" ca="1" si="705"/>
        <v>-692.04999999996721</v>
      </c>
      <c r="N6467">
        <f t="shared" ca="1" si="706"/>
        <v>-1255</v>
      </c>
    </row>
    <row r="6468" spans="1:14" x14ac:dyDescent="0.25">
      <c r="A6468">
        <f ca="1"/>
        <v>0</v>
      </c>
      <c r="B6468">
        <f ca="1"/>
        <v>1</v>
      </c>
      <c r="C6468">
        <f ca="1"/>
        <v>0</v>
      </c>
      <c r="D6468">
        <f ca="1"/>
        <v>5</v>
      </c>
      <c r="E6468">
        <f ca="1"/>
        <v>0</v>
      </c>
      <c r="F6468">
        <f ca="1"/>
        <v>2</v>
      </c>
      <c r="G6468">
        <f t="shared" ca="1" si="707"/>
        <v>1</v>
      </c>
      <c r="H6468">
        <f t="shared" ca="1" si="708"/>
        <v>5</v>
      </c>
      <c r="I6468">
        <f t="shared" ca="1" si="709"/>
        <v>1</v>
      </c>
      <c r="J6468">
        <f t="shared" ca="1" si="710"/>
        <v>7</v>
      </c>
      <c r="K6468" cm="1">
        <f t="array" aca="1" ref="K6468" ca="1">IF(G6468&gt;7,
        IF(G6468&gt;H6468, 1, IF(G6468&lt;H6468, 0, 2)),
        IF(       H6468&gt;7,
                     IF(G6468&gt;H6468, 1, IF(G6468&lt;H6468, 0, 2)),
                     IF(         G6468&lt;6,
                                   IF(            _xlfn.XLOOKUP(C6468,'deck &amp; rules'!$D$22:$M$22,_xlfn.XLOOKUP(H6468,'deck &amp; rules'!$C$23:$C$30,'deck &amp; rules'!$D$23:$M$30))="draw",
                                                     IF(I6468&gt;J6468,1,IF(I6468&lt;J6468,0,2)),
                                                     IF(I6468&gt;H6468,1,IF(I6468&lt;H6468,0,2))),
                                   IF(H6468&lt;7,
                                        IF(G6468&gt;J6468,1,IF(G6468&lt;J6468,0,2)),
                                        IF(G6468&gt;H6468,1,IF(G6468&lt;H6468,0,2))
                                        )
                          )
              )
        )</f>
        <v>0</v>
      </c>
      <c r="L6468">
        <f t="shared" ref="L6468:L6531" ca="1" si="711">IF(K6468=1,L6467+1,L6467-1)</f>
        <v>-615</v>
      </c>
      <c r="M6468">
        <f t="shared" ref="M6468:M6531" ca="1" si="712">IF(K6468=0,M6467+19/20,M6467-1)</f>
        <v>-691.09999999996717</v>
      </c>
      <c r="N6468">
        <f t="shared" ref="N6468:N6531" ca="1" si="713">IF(K6468=2,N6467+8,N6467-1)</f>
        <v>-1256</v>
      </c>
    </row>
    <row r="6469" spans="1:14" x14ac:dyDescent="0.25">
      <c r="A6469">
        <f ca="1"/>
        <v>6</v>
      </c>
      <c r="B6469">
        <f ca="1"/>
        <v>1</v>
      </c>
      <c r="C6469">
        <f ca="1"/>
        <v>4</v>
      </c>
      <c r="D6469">
        <f ca="1"/>
        <v>6</v>
      </c>
      <c r="E6469">
        <f ca="1"/>
        <v>0</v>
      </c>
      <c r="F6469">
        <f ca="1"/>
        <v>9</v>
      </c>
      <c r="G6469">
        <f t="shared" ca="1" si="707"/>
        <v>7</v>
      </c>
      <c r="H6469">
        <f t="shared" ca="1" si="708"/>
        <v>6</v>
      </c>
      <c r="I6469">
        <f t="shared" ca="1" si="709"/>
        <v>1</v>
      </c>
      <c r="J6469">
        <f t="shared" ca="1" si="710"/>
        <v>5</v>
      </c>
      <c r="K6469" cm="1">
        <f t="array" aca="1" ref="K6469" ca="1">IF(G6469&gt;7,
        IF(G6469&gt;H6469, 1, IF(G6469&lt;H6469, 0, 2)),
        IF(       H6469&gt;7,
                     IF(G6469&gt;H6469, 1, IF(G6469&lt;H6469, 0, 2)),
                     IF(         G6469&lt;6,
                                   IF(            _xlfn.XLOOKUP(C6469,'deck &amp; rules'!$D$22:$M$22,_xlfn.XLOOKUP(H6469,'deck &amp; rules'!$C$23:$C$30,'deck &amp; rules'!$D$23:$M$30))="draw",
                                                     IF(I6469&gt;J6469,1,IF(I6469&lt;J6469,0,2)),
                                                     IF(I6469&gt;H6469,1,IF(I6469&lt;H6469,0,2))),
                                   IF(H6469&lt;7,
                                        IF(G6469&gt;J6469,1,IF(G6469&lt;J6469,0,2)),
                                        IF(G6469&gt;H6469,1,IF(G6469&lt;H6469,0,2))
                                        )
                          )
              )
        )</f>
        <v>1</v>
      </c>
      <c r="L6469">
        <f t="shared" ca="1" si="711"/>
        <v>-614</v>
      </c>
      <c r="M6469">
        <f t="shared" ca="1" si="712"/>
        <v>-692.09999999996717</v>
      </c>
      <c r="N6469">
        <f t="shared" ca="1" si="713"/>
        <v>-1257</v>
      </c>
    </row>
    <row r="6470" spans="1:14" x14ac:dyDescent="0.25">
      <c r="A6470">
        <f ca="1"/>
        <v>6</v>
      </c>
      <c r="B6470">
        <f ca="1"/>
        <v>3</v>
      </c>
      <c r="C6470">
        <f ca="1"/>
        <v>2</v>
      </c>
      <c r="D6470">
        <f ca="1"/>
        <v>6</v>
      </c>
      <c r="E6470">
        <f ca="1"/>
        <v>3</v>
      </c>
      <c r="F6470">
        <f ca="1"/>
        <v>0</v>
      </c>
      <c r="G6470">
        <f t="shared" ca="1" si="707"/>
        <v>9</v>
      </c>
      <c r="H6470">
        <f t="shared" ca="1" si="708"/>
        <v>9</v>
      </c>
      <c r="I6470">
        <f t="shared" ca="1" si="709"/>
        <v>1</v>
      </c>
      <c r="J6470">
        <f t="shared" ca="1" si="710"/>
        <v>9</v>
      </c>
      <c r="K6470" cm="1">
        <f t="array" aca="1" ref="K6470" ca="1">IF(G6470&gt;7,
        IF(G6470&gt;H6470, 1, IF(G6470&lt;H6470, 0, 2)),
        IF(       H6470&gt;7,
                     IF(G6470&gt;H6470, 1, IF(G6470&lt;H6470, 0, 2)),
                     IF(         G6470&lt;6,
                                   IF(            _xlfn.XLOOKUP(C6470,'deck &amp; rules'!$D$22:$M$22,_xlfn.XLOOKUP(H6470,'deck &amp; rules'!$C$23:$C$30,'deck &amp; rules'!$D$23:$M$30))="draw",
                                                     IF(I6470&gt;J6470,1,IF(I6470&lt;J6470,0,2)),
                                                     IF(I6470&gt;H6470,1,IF(I6470&lt;H6470,0,2))),
                                   IF(H6470&lt;7,
                                        IF(G6470&gt;J6470,1,IF(G6470&lt;J6470,0,2)),
                                        IF(G6470&gt;H6470,1,IF(G6470&lt;H6470,0,2))
                                        )
                          )
              )
        )</f>
        <v>2</v>
      </c>
      <c r="L6470">
        <f t="shared" ca="1" si="711"/>
        <v>-615</v>
      </c>
      <c r="M6470">
        <f t="shared" ca="1" si="712"/>
        <v>-693.09999999996717</v>
      </c>
      <c r="N6470">
        <f t="shared" ca="1" si="713"/>
        <v>-1249</v>
      </c>
    </row>
    <row r="6471" spans="1:14" x14ac:dyDescent="0.25">
      <c r="A6471">
        <f ca="1"/>
        <v>2</v>
      </c>
      <c r="B6471">
        <f ca="1"/>
        <v>2</v>
      </c>
      <c r="C6471">
        <f ca="1"/>
        <v>0</v>
      </c>
      <c r="D6471">
        <f ca="1"/>
        <v>0</v>
      </c>
      <c r="E6471">
        <f ca="1"/>
        <v>7</v>
      </c>
      <c r="F6471">
        <f ca="1"/>
        <v>5</v>
      </c>
      <c r="G6471">
        <f t="shared" ca="1" si="707"/>
        <v>4</v>
      </c>
      <c r="H6471">
        <f t="shared" ca="1" si="708"/>
        <v>7</v>
      </c>
      <c r="I6471">
        <f t="shared" ca="1" si="709"/>
        <v>4</v>
      </c>
      <c r="J6471">
        <f t="shared" ca="1" si="710"/>
        <v>2</v>
      </c>
      <c r="K6471" cm="1">
        <f t="array" aca="1" ref="K6471" ca="1">IF(G6471&gt;7,
        IF(G6471&gt;H6471, 1, IF(G6471&lt;H6471, 0, 2)),
        IF(       H6471&gt;7,
                     IF(G6471&gt;H6471, 1, IF(G6471&lt;H6471, 0, 2)),
                     IF(         G6471&lt;6,
                                   IF(            _xlfn.XLOOKUP(C6471,'deck &amp; rules'!$D$22:$M$22,_xlfn.XLOOKUP(H6471,'deck &amp; rules'!$C$23:$C$30,'deck &amp; rules'!$D$23:$M$30))="draw",
                                                     IF(I6471&gt;J6471,1,IF(I6471&lt;J6471,0,2)),
                                                     IF(I6471&gt;H6471,1,IF(I6471&lt;H6471,0,2))),
                                   IF(H6471&lt;7,
                                        IF(G6471&gt;J6471,1,IF(G6471&lt;J6471,0,2)),
                                        IF(G6471&gt;H6471,1,IF(G6471&lt;H6471,0,2))
                                        )
                          )
              )
        )</f>
        <v>0</v>
      </c>
      <c r="L6471">
        <f t="shared" ca="1" si="711"/>
        <v>-616</v>
      </c>
      <c r="M6471">
        <f t="shared" ca="1" si="712"/>
        <v>-692.14999999996712</v>
      </c>
      <c r="N6471">
        <f t="shared" ca="1" si="713"/>
        <v>-1250</v>
      </c>
    </row>
    <row r="6472" spans="1:14" x14ac:dyDescent="0.25">
      <c r="A6472">
        <f ca="1"/>
        <v>8</v>
      </c>
      <c r="B6472">
        <f ca="1"/>
        <v>8</v>
      </c>
      <c r="C6472">
        <f ca="1"/>
        <v>5</v>
      </c>
      <c r="D6472">
        <f ca="1"/>
        <v>3</v>
      </c>
      <c r="E6472">
        <f ca="1"/>
        <v>7</v>
      </c>
      <c r="F6472">
        <f ca="1"/>
        <v>0</v>
      </c>
      <c r="G6472">
        <f t="shared" ca="1" si="707"/>
        <v>6</v>
      </c>
      <c r="H6472">
        <f t="shared" ca="1" si="708"/>
        <v>0</v>
      </c>
      <c r="I6472">
        <f t="shared" ca="1" si="709"/>
        <v>1</v>
      </c>
      <c r="J6472">
        <f t="shared" ca="1" si="710"/>
        <v>0</v>
      </c>
      <c r="K6472" cm="1">
        <f t="array" aca="1" ref="K6472" ca="1">IF(G6472&gt;7,
        IF(G6472&gt;H6472, 1, IF(G6472&lt;H6472, 0, 2)),
        IF(       H6472&gt;7,
                     IF(G6472&gt;H6472, 1, IF(G6472&lt;H6472, 0, 2)),
                     IF(         G6472&lt;6,
                                   IF(            _xlfn.XLOOKUP(C6472,'deck &amp; rules'!$D$22:$M$22,_xlfn.XLOOKUP(H6472,'deck &amp; rules'!$C$23:$C$30,'deck &amp; rules'!$D$23:$M$30))="draw",
                                                     IF(I6472&gt;J6472,1,IF(I6472&lt;J6472,0,2)),
                                                     IF(I6472&gt;H6472,1,IF(I6472&lt;H6472,0,2))),
                                   IF(H6472&lt;7,
                                        IF(G6472&gt;J6472,1,IF(G6472&lt;J6472,0,2)),
                                        IF(G6472&gt;H6472,1,IF(G6472&lt;H6472,0,2))
                                        )
                          )
              )
        )</f>
        <v>1</v>
      </c>
      <c r="L6472">
        <f t="shared" ca="1" si="711"/>
        <v>-615</v>
      </c>
      <c r="M6472">
        <f t="shared" ca="1" si="712"/>
        <v>-693.14999999996712</v>
      </c>
      <c r="N6472">
        <f t="shared" ca="1" si="713"/>
        <v>-1251</v>
      </c>
    </row>
    <row r="6473" spans="1:14" x14ac:dyDescent="0.25">
      <c r="A6473">
        <f ca="1"/>
        <v>1</v>
      </c>
      <c r="B6473">
        <f ca="1"/>
        <v>9</v>
      </c>
      <c r="C6473">
        <f ca="1"/>
        <v>8</v>
      </c>
      <c r="D6473">
        <f ca="1"/>
        <v>8</v>
      </c>
      <c r="E6473">
        <f ca="1"/>
        <v>1</v>
      </c>
      <c r="F6473">
        <f ca="1"/>
        <v>1</v>
      </c>
      <c r="G6473">
        <f t="shared" ca="1" si="707"/>
        <v>0</v>
      </c>
      <c r="H6473">
        <f t="shared" ca="1" si="708"/>
        <v>9</v>
      </c>
      <c r="I6473">
        <f t="shared" ca="1" si="709"/>
        <v>8</v>
      </c>
      <c r="J6473">
        <f t="shared" ca="1" si="710"/>
        <v>0</v>
      </c>
      <c r="K6473" cm="1">
        <f t="array" aca="1" ref="K6473" ca="1">IF(G6473&gt;7,
        IF(G6473&gt;H6473, 1, IF(G6473&lt;H6473, 0, 2)),
        IF(       H6473&gt;7,
                     IF(G6473&gt;H6473, 1, IF(G6473&lt;H6473, 0, 2)),
                     IF(         G6473&lt;6,
                                   IF(            _xlfn.XLOOKUP(C6473,'deck &amp; rules'!$D$22:$M$22,_xlfn.XLOOKUP(H6473,'deck &amp; rules'!$C$23:$C$30,'deck &amp; rules'!$D$23:$M$30))="draw",
                                                     IF(I6473&gt;J6473,1,IF(I6473&lt;J6473,0,2)),
                                                     IF(I6473&gt;H6473,1,IF(I6473&lt;H6473,0,2))),
                                   IF(H6473&lt;7,
                                        IF(G6473&gt;J6473,1,IF(G6473&lt;J6473,0,2)),
                                        IF(G6473&gt;H6473,1,IF(G6473&lt;H6473,0,2))
                                        )
                          )
              )
        )</f>
        <v>0</v>
      </c>
      <c r="L6473">
        <f t="shared" ca="1" si="711"/>
        <v>-616</v>
      </c>
      <c r="M6473">
        <f t="shared" ca="1" si="712"/>
        <v>-692.19999999996708</v>
      </c>
      <c r="N6473">
        <f t="shared" ca="1" si="713"/>
        <v>-1252</v>
      </c>
    </row>
    <row r="6474" spans="1:14" x14ac:dyDescent="0.25">
      <c r="A6474">
        <f ca="1"/>
        <v>1</v>
      </c>
      <c r="B6474">
        <f ca="1"/>
        <v>0</v>
      </c>
      <c r="C6474">
        <f ca="1"/>
        <v>0</v>
      </c>
      <c r="D6474">
        <f ca="1"/>
        <v>7</v>
      </c>
      <c r="E6474">
        <f ca="1"/>
        <v>0</v>
      </c>
      <c r="F6474">
        <f ca="1"/>
        <v>7</v>
      </c>
      <c r="G6474">
        <f t="shared" ca="1" si="707"/>
        <v>1</v>
      </c>
      <c r="H6474">
        <f t="shared" ca="1" si="708"/>
        <v>7</v>
      </c>
      <c r="I6474">
        <f t="shared" ca="1" si="709"/>
        <v>1</v>
      </c>
      <c r="J6474">
        <f t="shared" ca="1" si="710"/>
        <v>4</v>
      </c>
      <c r="K6474" cm="1">
        <f t="array" aca="1" ref="K6474" ca="1">IF(G6474&gt;7,
        IF(G6474&gt;H6474, 1, IF(G6474&lt;H6474, 0, 2)),
        IF(       H6474&gt;7,
                     IF(G6474&gt;H6474, 1, IF(G6474&lt;H6474, 0, 2)),
                     IF(         G6474&lt;6,
                                   IF(            _xlfn.XLOOKUP(C6474,'deck &amp; rules'!$D$22:$M$22,_xlfn.XLOOKUP(H6474,'deck &amp; rules'!$C$23:$C$30,'deck &amp; rules'!$D$23:$M$30))="draw",
                                                     IF(I6474&gt;J6474,1,IF(I6474&lt;J6474,0,2)),
                                                     IF(I6474&gt;H6474,1,IF(I6474&lt;H6474,0,2))),
                                   IF(H6474&lt;7,
                                        IF(G6474&gt;J6474,1,IF(G6474&lt;J6474,0,2)),
                                        IF(G6474&gt;H6474,1,IF(G6474&lt;H6474,0,2))
                                        )
                          )
              )
        )</f>
        <v>0</v>
      </c>
      <c r="L6474">
        <f t="shared" ca="1" si="711"/>
        <v>-617</v>
      </c>
      <c r="M6474">
        <f t="shared" ca="1" si="712"/>
        <v>-691.24999999996703</v>
      </c>
      <c r="N6474">
        <f t="shared" ca="1" si="713"/>
        <v>-1253</v>
      </c>
    </row>
    <row r="6475" spans="1:14" x14ac:dyDescent="0.25">
      <c r="A6475">
        <f ca="1"/>
        <v>8</v>
      </c>
      <c r="B6475">
        <f ca="1"/>
        <v>0</v>
      </c>
      <c r="C6475">
        <f ca="1"/>
        <v>2</v>
      </c>
      <c r="D6475">
        <f ca="1"/>
        <v>1</v>
      </c>
      <c r="E6475">
        <f ca="1"/>
        <v>4</v>
      </c>
      <c r="F6475">
        <f ca="1"/>
        <v>4</v>
      </c>
      <c r="G6475">
        <f t="shared" ca="1" si="707"/>
        <v>8</v>
      </c>
      <c r="H6475">
        <f t="shared" ca="1" si="708"/>
        <v>5</v>
      </c>
      <c r="I6475">
        <f t="shared" ca="1" si="709"/>
        <v>0</v>
      </c>
      <c r="J6475">
        <f t="shared" ca="1" si="710"/>
        <v>9</v>
      </c>
      <c r="K6475" cm="1">
        <f t="array" aca="1" ref="K6475" ca="1">IF(G6475&gt;7,
        IF(G6475&gt;H6475, 1, IF(G6475&lt;H6475, 0, 2)),
        IF(       H6475&gt;7,
                     IF(G6475&gt;H6475, 1, IF(G6475&lt;H6475, 0, 2)),
                     IF(         G6475&lt;6,
                                   IF(            _xlfn.XLOOKUP(C6475,'deck &amp; rules'!$D$22:$M$22,_xlfn.XLOOKUP(H6475,'deck &amp; rules'!$C$23:$C$30,'deck &amp; rules'!$D$23:$M$30))="draw",
                                                     IF(I6475&gt;J6475,1,IF(I6475&lt;J6475,0,2)),
                                                     IF(I6475&gt;H6475,1,IF(I6475&lt;H6475,0,2))),
                                   IF(H6475&lt;7,
                                        IF(G6475&gt;J6475,1,IF(G6475&lt;J6475,0,2)),
                                        IF(G6475&gt;H6475,1,IF(G6475&lt;H6475,0,2))
                                        )
                          )
              )
        )</f>
        <v>1</v>
      </c>
      <c r="L6475">
        <f t="shared" ca="1" si="711"/>
        <v>-616</v>
      </c>
      <c r="M6475">
        <f t="shared" ca="1" si="712"/>
        <v>-692.24999999996703</v>
      </c>
      <c r="N6475">
        <f t="shared" ca="1" si="713"/>
        <v>-1254</v>
      </c>
    </row>
    <row r="6476" spans="1:14" x14ac:dyDescent="0.25">
      <c r="A6476">
        <f ca="1"/>
        <v>3</v>
      </c>
      <c r="B6476">
        <f ca="1"/>
        <v>0</v>
      </c>
      <c r="C6476">
        <f ca="1"/>
        <v>0</v>
      </c>
      <c r="D6476">
        <f ca="1"/>
        <v>4</v>
      </c>
      <c r="E6476">
        <f ca="1"/>
        <v>9</v>
      </c>
      <c r="F6476">
        <f ca="1"/>
        <v>0</v>
      </c>
      <c r="G6476">
        <f t="shared" ca="1" si="707"/>
        <v>3</v>
      </c>
      <c r="H6476">
        <f t="shared" ca="1" si="708"/>
        <v>3</v>
      </c>
      <c r="I6476">
        <f t="shared" ca="1" si="709"/>
        <v>3</v>
      </c>
      <c r="J6476">
        <f t="shared" ca="1" si="710"/>
        <v>3</v>
      </c>
      <c r="K6476" cm="1">
        <f t="array" aca="1" ref="K6476" ca="1">IF(G6476&gt;7,
        IF(G6476&gt;H6476, 1, IF(G6476&lt;H6476, 0, 2)),
        IF(       H6476&gt;7,
                     IF(G6476&gt;H6476, 1, IF(G6476&lt;H6476, 0, 2)),
                     IF(         G6476&lt;6,
                                   IF(            _xlfn.XLOOKUP(C6476,'deck &amp; rules'!$D$22:$M$22,_xlfn.XLOOKUP(H6476,'deck &amp; rules'!$C$23:$C$30,'deck &amp; rules'!$D$23:$M$30))="draw",
                                                     IF(I6476&gt;J6476,1,IF(I6476&lt;J6476,0,2)),
                                                     IF(I6476&gt;H6476,1,IF(I6476&lt;H6476,0,2))),
                                   IF(H6476&lt;7,
                                        IF(G6476&gt;J6476,1,IF(G6476&lt;J6476,0,2)),
                                        IF(G6476&gt;H6476,1,IF(G6476&lt;H6476,0,2))
                                        )
                          )
              )
        )</f>
        <v>2</v>
      </c>
      <c r="L6476">
        <f t="shared" ca="1" si="711"/>
        <v>-617</v>
      </c>
      <c r="M6476">
        <f t="shared" ca="1" si="712"/>
        <v>-693.24999999996703</v>
      </c>
      <c r="N6476">
        <f t="shared" ca="1" si="713"/>
        <v>-1246</v>
      </c>
    </row>
    <row r="6477" spans="1:14" x14ac:dyDescent="0.25">
      <c r="A6477">
        <f ca="1"/>
        <v>2</v>
      </c>
      <c r="B6477">
        <f ca="1"/>
        <v>3</v>
      </c>
      <c r="C6477">
        <f ca="1"/>
        <v>4</v>
      </c>
      <c r="D6477">
        <f ca="1"/>
        <v>0</v>
      </c>
      <c r="E6477">
        <f ca="1"/>
        <v>9</v>
      </c>
      <c r="F6477">
        <f ca="1"/>
        <v>7</v>
      </c>
      <c r="G6477">
        <f t="shared" ca="1" si="707"/>
        <v>5</v>
      </c>
      <c r="H6477">
        <f t="shared" ca="1" si="708"/>
        <v>9</v>
      </c>
      <c r="I6477">
        <f t="shared" ca="1" si="709"/>
        <v>9</v>
      </c>
      <c r="J6477">
        <f t="shared" ca="1" si="710"/>
        <v>6</v>
      </c>
      <c r="K6477" cm="1">
        <f t="array" aca="1" ref="K6477" ca="1">IF(G6477&gt;7,
        IF(G6477&gt;H6477, 1, IF(G6477&lt;H6477, 0, 2)),
        IF(       H6477&gt;7,
                     IF(G6477&gt;H6477, 1, IF(G6477&lt;H6477, 0, 2)),
                     IF(         G6477&lt;6,
                                   IF(            _xlfn.XLOOKUP(C6477,'deck &amp; rules'!$D$22:$M$22,_xlfn.XLOOKUP(H6477,'deck &amp; rules'!$C$23:$C$30,'deck &amp; rules'!$D$23:$M$30))="draw",
                                                     IF(I6477&gt;J6477,1,IF(I6477&lt;J6477,0,2)),
                                                     IF(I6477&gt;H6477,1,IF(I6477&lt;H6477,0,2))),
                                   IF(H6477&lt;7,
                                        IF(G6477&gt;J6477,1,IF(G6477&lt;J6477,0,2)),
                                        IF(G6477&gt;H6477,1,IF(G6477&lt;H6477,0,2))
                                        )
                          )
              )
        )</f>
        <v>0</v>
      </c>
      <c r="L6477">
        <f t="shared" ca="1" si="711"/>
        <v>-618</v>
      </c>
      <c r="M6477">
        <f t="shared" ca="1" si="712"/>
        <v>-692.29999999996699</v>
      </c>
      <c r="N6477">
        <f t="shared" ca="1" si="713"/>
        <v>-1247</v>
      </c>
    </row>
    <row r="6478" spans="1:14" x14ac:dyDescent="0.25">
      <c r="A6478">
        <f ca="1"/>
        <v>6</v>
      </c>
      <c r="B6478">
        <f ca="1"/>
        <v>6</v>
      </c>
      <c r="C6478">
        <f ca="1"/>
        <v>1</v>
      </c>
      <c r="D6478">
        <f ca="1"/>
        <v>8</v>
      </c>
      <c r="E6478">
        <f ca="1"/>
        <v>0</v>
      </c>
      <c r="F6478">
        <f ca="1"/>
        <v>9</v>
      </c>
      <c r="G6478">
        <f t="shared" ca="1" si="707"/>
        <v>2</v>
      </c>
      <c r="H6478">
        <f t="shared" ca="1" si="708"/>
        <v>8</v>
      </c>
      <c r="I6478">
        <f t="shared" ca="1" si="709"/>
        <v>3</v>
      </c>
      <c r="J6478">
        <f t="shared" ca="1" si="710"/>
        <v>7</v>
      </c>
      <c r="K6478" cm="1">
        <f t="array" aca="1" ref="K6478" ca="1">IF(G6478&gt;7,
        IF(G6478&gt;H6478, 1, IF(G6478&lt;H6478, 0, 2)),
        IF(       H6478&gt;7,
                     IF(G6478&gt;H6478, 1, IF(G6478&lt;H6478, 0, 2)),
                     IF(         G6478&lt;6,
                                   IF(            _xlfn.XLOOKUP(C6478,'deck &amp; rules'!$D$22:$M$22,_xlfn.XLOOKUP(H6478,'deck &amp; rules'!$C$23:$C$30,'deck &amp; rules'!$D$23:$M$30))="draw",
                                                     IF(I6478&gt;J6478,1,IF(I6478&lt;J6478,0,2)),
                                                     IF(I6478&gt;H6478,1,IF(I6478&lt;H6478,0,2))),
                                   IF(H6478&lt;7,
                                        IF(G6478&gt;J6478,1,IF(G6478&lt;J6478,0,2)),
                                        IF(G6478&gt;H6478,1,IF(G6478&lt;H6478,0,2))
                                        )
                          )
              )
        )</f>
        <v>0</v>
      </c>
      <c r="L6478">
        <f t="shared" ca="1" si="711"/>
        <v>-619</v>
      </c>
      <c r="M6478">
        <f t="shared" ca="1" si="712"/>
        <v>-691.34999999996694</v>
      </c>
      <c r="N6478">
        <f t="shared" ca="1" si="713"/>
        <v>-1248</v>
      </c>
    </row>
    <row r="6479" spans="1:14" x14ac:dyDescent="0.25">
      <c r="A6479">
        <f ca="1"/>
        <v>5</v>
      </c>
      <c r="B6479">
        <f ca="1"/>
        <v>2</v>
      </c>
      <c r="C6479">
        <f ca="1"/>
        <v>0</v>
      </c>
      <c r="D6479">
        <f ca="1"/>
        <v>0</v>
      </c>
      <c r="E6479">
        <f ca="1"/>
        <v>9</v>
      </c>
      <c r="F6479">
        <f ca="1"/>
        <v>8</v>
      </c>
      <c r="G6479">
        <f t="shared" ca="1" si="707"/>
        <v>7</v>
      </c>
      <c r="H6479">
        <f t="shared" ca="1" si="708"/>
        <v>9</v>
      </c>
      <c r="I6479">
        <f t="shared" ca="1" si="709"/>
        <v>7</v>
      </c>
      <c r="J6479">
        <f t="shared" ca="1" si="710"/>
        <v>7</v>
      </c>
      <c r="K6479" cm="1">
        <f t="array" aca="1" ref="K6479" ca="1">IF(G6479&gt;7,
        IF(G6479&gt;H6479, 1, IF(G6479&lt;H6479, 0, 2)),
        IF(       H6479&gt;7,
                     IF(G6479&gt;H6479, 1, IF(G6479&lt;H6479, 0, 2)),
                     IF(         G6479&lt;6,
                                   IF(            _xlfn.XLOOKUP(C6479,'deck &amp; rules'!$D$22:$M$22,_xlfn.XLOOKUP(H6479,'deck &amp; rules'!$C$23:$C$30,'deck &amp; rules'!$D$23:$M$30))="draw",
                                                     IF(I6479&gt;J6479,1,IF(I6479&lt;J6479,0,2)),
                                                     IF(I6479&gt;H6479,1,IF(I6479&lt;H6479,0,2))),
                                   IF(H6479&lt;7,
                                        IF(G6479&gt;J6479,1,IF(G6479&lt;J6479,0,2)),
                                        IF(G6479&gt;H6479,1,IF(G6479&lt;H6479,0,2))
                                        )
                          )
              )
        )</f>
        <v>0</v>
      </c>
      <c r="L6479">
        <f t="shared" ca="1" si="711"/>
        <v>-620</v>
      </c>
      <c r="M6479">
        <f t="shared" ca="1" si="712"/>
        <v>-690.39999999996689</v>
      </c>
      <c r="N6479">
        <f t="shared" ca="1" si="713"/>
        <v>-1249</v>
      </c>
    </row>
    <row r="6480" spans="1:14" x14ac:dyDescent="0.25">
      <c r="A6480">
        <f ca="1"/>
        <v>4</v>
      </c>
      <c r="B6480">
        <f ca="1"/>
        <v>0</v>
      </c>
      <c r="C6480">
        <f ca="1"/>
        <v>6</v>
      </c>
      <c r="D6480">
        <f ca="1"/>
        <v>4</v>
      </c>
      <c r="E6480">
        <f ca="1"/>
        <v>6</v>
      </c>
      <c r="F6480">
        <f ca="1"/>
        <v>0</v>
      </c>
      <c r="G6480">
        <f t="shared" ca="1" si="707"/>
        <v>4</v>
      </c>
      <c r="H6480">
        <f t="shared" ca="1" si="708"/>
        <v>0</v>
      </c>
      <c r="I6480">
        <f t="shared" ca="1" si="709"/>
        <v>0</v>
      </c>
      <c r="J6480">
        <f t="shared" ca="1" si="710"/>
        <v>0</v>
      </c>
      <c r="K6480" cm="1">
        <f t="array" aca="1" ref="K6480" ca="1">IF(G6480&gt;7,
        IF(G6480&gt;H6480, 1, IF(G6480&lt;H6480, 0, 2)),
        IF(       H6480&gt;7,
                     IF(G6480&gt;H6480, 1, IF(G6480&lt;H6480, 0, 2)),
                     IF(         G6480&lt;6,
                                   IF(            _xlfn.XLOOKUP(C6480,'deck &amp; rules'!$D$22:$M$22,_xlfn.XLOOKUP(H6480,'deck &amp; rules'!$C$23:$C$30,'deck &amp; rules'!$D$23:$M$30))="draw",
                                                     IF(I6480&gt;J6480,1,IF(I6480&lt;J6480,0,2)),
                                                     IF(I6480&gt;H6480,1,IF(I6480&lt;H6480,0,2))),
                                   IF(H6480&lt;7,
                                        IF(G6480&gt;J6480,1,IF(G6480&lt;J6480,0,2)),
                                        IF(G6480&gt;H6480,1,IF(G6480&lt;H6480,0,2))
                                        )
                          )
              )
        )</f>
        <v>2</v>
      </c>
      <c r="L6480">
        <f t="shared" ca="1" si="711"/>
        <v>-621</v>
      </c>
      <c r="M6480">
        <f t="shared" ca="1" si="712"/>
        <v>-691.39999999996689</v>
      </c>
      <c r="N6480">
        <f t="shared" ca="1" si="713"/>
        <v>-1241</v>
      </c>
    </row>
    <row r="6481" spans="1:14" x14ac:dyDescent="0.25">
      <c r="A6481">
        <f ca="1"/>
        <v>0</v>
      </c>
      <c r="B6481">
        <f ca="1"/>
        <v>3</v>
      </c>
      <c r="C6481">
        <f ca="1"/>
        <v>9</v>
      </c>
      <c r="D6481">
        <f ca="1"/>
        <v>0</v>
      </c>
      <c r="E6481">
        <f ca="1"/>
        <v>1</v>
      </c>
      <c r="F6481">
        <f ca="1"/>
        <v>6</v>
      </c>
      <c r="G6481">
        <f t="shared" ca="1" si="707"/>
        <v>3</v>
      </c>
      <c r="H6481">
        <f t="shared" ca="1" si="708"/>
        <v>1</v>
      </c>
      <c r="I6481">
        <f t="shared" ca="1" si="709"/>
        <v>2</v>
      </c>
      <c r="J6481">
        <f t="shared" ca="1" si="710"/>
        <v>7</v>
      </c>
      <c r="K6481" cm="1">
        <f t="array" aca="1" ref="K6481" ca="1">IF(G6481&gt;7,
        IF(G6481&gt;H6481, 1, IF(G6481&lt;H6481, 0, 2)),
        IF(       H6481&gt;7,
                     IF(G6481&gt;H6481, 1, IF(G6481&lt;H6481, 0, 2)),
                     IF(         G6481&lt;6,
                                   IF(            _xlfn.XLOOKUP(C6481,'deck &amp; rules'!$D$22:$M$22,_xlfn.XLOOKUP(H6481,'deck &amp; rules'!$C$23:$C$30,'deck &amp; rules'!$D$23:$M$30))="draw",
                                                     IF(I6481&gt;J6481,1,IF(I6481&lt;J6481,0,2)),
                                                     IF(I6481&gt;H6481,1,IF(I6481&lt;H6481,0,2))),
                                   IF(H6481&lt;7,
                                        IF(G6481&gt;J6481,1,IF(G6481&lt;J6481,0,2)),
                                        IF(G6481&gt;H6481,1,IF(G6481&lt;H6481,0,2))
                                        )
                          )
              )
        )</f>
        <v>0</v>
      </c>
      <c r="L6481">
        <f t="shared" ca="1" si="711"/>
        <v>-622</v>
      </c>
      <c r="M6481">
        <f t="shared" ca="1" si="712"/>
        <v>-690.44999999996685</v>
      </c>
      <c r="N6481">
        <f t="shared" ca="1" si="713"/>
        <v>-1242</v>
      </c>
    </row>
    <row r="6482" spans="1:14" x14ac:dyDescent="0.25">
      <c r="A6482">
        <f ca="1"/>
        <v>6</v>
      </c>
      <c r="B6482">
        <f ca="1"/>
        <v>7</v>
      </c>
      <c r="C6482">
        <f ca="1"/>
        <v>3</v>
      </c>
      <c r="D6482">
        <f ca="1"/>
        <v>3</v>
      </c>
      <c r="E6482">
        <f ca="1"/>
        <v>5</v>
      </c>
      <c r="F6482">
        <f ca="1"/>
        <v>3</v>
      </c>
      <c r="G6482">
        <f t="shared" ca="1" si="707"/>
        <v>3</v>
      </c>
      <c r="H6482">
        <f t="shared" ca="1" si="708"/>
        <v>8</v>
      </c>
      <c r="I6482">
        <f t="shared" ca="1" si="709"/>
        <v>6</v>
      </c>
      <c r="J6482">
        <f t="shared" ca="1" si="710"/>
        <v>1</v>
      </c>
      <c r="K6482" cm="1">
        <f t="array" aca="1" ref="K6482" ca="1">IF(G6482&gt;7,
        IF(G6482&gt;H6482, 1, IF(G6482&lt;H6482, 0, 2)),
        IF(       H6482&gt;7,
                     IF(G6482&gt;H6482, 1, IF(G6482&lt;H6482, 0, 2)),
                     IF(         G6482&lt;6,
                                   IF(            _xlfn.XLOOKUP(C6482,'deck &amp; rules'!$D$22:$M$22,_xlfn.XLOOKUP(H6482,'deck &amp; rules'!$C$23:$C$30,'deck &amp; rules'!$D$23:$M$30))="draw",
                                                     IF(I6482&gt;J6482,1,IF(I6482&lt;J6482,0,2)),
                                                     IF(I6482&gt;H6482,1,IF(I6482&lt;H6482,0,2))),
                                   IF(H6482&lt;7,
                                        IF(G6482&gt;J6482,1,IF(G6482&lt;J6482,0,2)),
                                        IF(G6482&gt;H6482,1,IF(G6482&lt;H6482,0,2))
                                        )
                          )
              )
        )</f>
        <v>0</v>
      </c>
      <c r="L6482">
        <f t="shared" ca="1" si="711"/>
        <v>-623</v>
      </c>
      <c r="M6482">
        <f t="shared" ca="1" si="712"/>
        <v>-689.4999999999668</v>
      </c>
      <c r="N6482">
        <f t="shared" ca="1" si="713"/>
        <v>-1243</v>
      </c>
    </row>
    <row r="6483" spans="1:14" x14ac:dyDescent="0.25">
      <c r="A6483">
        <f ca="1"/>
        <v>2</v>
      </c>
      <c r="B6483">
        <f ca="1"/>
        <v>9</v>
      </c>
      <c r="C6483">
        <f ca="1"/>
        <v>7</v>
      </c>
      <c r="D6483">
        <f ca="1"/>
        <v>9</v>
      </c>
      <c r="E6483">
        <f ca="1"/>
        <v>5</v>
      </c>
      <c r="F6483">
        <f ca="1"/>
        <v>9</v>
      </c>
      <c r="G6483">
        <f t="shared" ca="1" si="707"/>
        <v>1</v>
      </c>
      <c r="H6483">
        <f t="shared" ca="1" si="708"/>
        <v>4</v>
      </c>
      <c r="I6483">
        <f t="shared" ca="1" si="709"/>
        <v>8</v>
      </c>
      <c r="J6483">
        <f t="shared" ca="1" si="710"/>
        <v>3</v>
      </c>
      <c r="K6483" cm="1">
        <f t="array" aca="1" ref="K6483" ca="1">IF(G6483&gt;7,
        IF(G6483&gt;H6483, 1, IF(G6483&lt;H6483, 0, 2)),
        IF(       H6483&gt;7,
                     IF(G6483&gt;H6483, 1, IF(G6483&lt;H6483, 0, 2)),
                     IF(         G6483&lt;6,
                                   IF(            _xlfn.XLOOKUP(C6483,'deck &amp; rules'!$D$22:$M$22,_xlfn.XLOOKUP(H6483,'deck &amp; rules'!$C$23:$C$30,'deck &amp; rules'!$D$23:$M$30))="draw",
                                                     IF(I6483&gt;J6483,1,IF(I6483&lt;J6483,0,2)),
                                                     IF(I6483&gt;H6483,1,IF(I6483&lt;H6483,0,2))),
                                   IF(H6483&lt;7,
                                        IF(G6483&gt;J6483,1,IF(G6483&lt;J6483,0,2)),
                                        IF(G6483&gt;H6483,1,IF(G6483&lt;H6483,0,2))
                                        )
                          )
              )
        )</f>
        <v>1</v>
      </c>
      <c r="L6483">
        <f t="shared" ca="1" si="711"/>
        <v>-622</v>
      </c>
      <c r="M6483">
        <f t="shared" ca="1" si="712"/>
        <v>-690.4999999999668</v>
      </c>
      <c r="N6483">
        <f t="shared" ca="1" si="713"/>
        <v>-1244</v>
      </c>
    </row>
    <row r="6484" spans="1:14" x14ac:dyDescent="0.25">
      <c r="A6484">
        <f ca="1"/>
        <v>4</v>
      </c>
      <c r="B6484">
        <f ca="1"/>
        <v>0</v>
      </c>
      <c r="C6484">
        <f ca="1"/>
        <v>0</v>
      </c>
      <c r="D6484">
        <f ca="1"/>
        <v>0</v>
      </c>
      <c r="E6484">
        <f ca="1"/>
        <v>2</v>
      </c>
      <c r="F6484">
        <f ca="1"/>
        <v>2</v>
      </c>
      <c r="G6484">
        <f t="shared" ca="1" si="707"/>
        <v>4</v>
      </c>
      <c r="H6484">
        <f t="shared" ca="1" si="708"/>
        <v>2</v>
      </c>
      <c r="I6484">
        <f t="shared" ca="1" si="709"/>
        <v>4</v>
      </c>
      <c r="J6484">
        <f t="shared" ca="1" si="710"/>
        <v>4</v>
      </c>
      <c r="K6484" cm="1">
        <f t="array" aca="1" ref="K6484" ca="1">IF(G6484&gt;7,
        IF(G6484&gt;H6484, 1, IF(G6484&lt;H6484, 0, 2)),
        IF(       H6484&gt;7,
                     IF(G6484&gt;H6484, 1, IF(G6484&lt;H6484, 0, 2)),
                     IF(         G6484&lt;6,
                                   IF(            _xlfn.XLOOKUP(C6484,'deck &amp; rules'!$D$22:$M$22,_xlfn.XLOOKUP(H6484,'deck &amp; rules'!$C$23:$C$30,'deck &amp; rules'!$D$23:$M$30))="draw",
                                                     IF(I6484&gt;J6484,1,IF(I6484&lt;J6484,0,2)),
                                                     IF(I6484&gt;H6484,1,IF(I6484&lt;H6484,0,2))),
                                   IF(H6484&lt;7,
                                        IF(G6484&gt;J6484,1,IF(G6484&lt;J6484,0,2)),
                                        IF(G6484&gt;H6484,1,IF(G6484&lt;H6484,0,2))
                                        )
                          )
              )
        )</f>
        <v>2</v>
      </c>
      <c r="L6484">
        <f t="shared" ca="1" si="711"/>
        <v>-623</v>
      </c>
      <c r="M6484">
        <f t="shared" ca="1" si="712"/>
        <v>-691.4999999999668</v>
      </c>
      <c r="N6484">
        <f t="shared" ca="1" si="713"/>
        <v>-1236</v>
      </c>
    </row>
    <row r="6485" spans="1:14" x14ac:dyDescent="0.25">
      <c r="A6485">
        <f ca="1"/>
        <v>4</v>
      </c>
      <c r="B6485">
        <f ca="1"/>
        <v>9</v>
      </c>
      <c r="C6485">
        <f ca="1"/>
        <v>3</v>
      </c>
      <c r="D6485">
        <f ca="1"/>
        <v>4</v>
      </c>
      <c r="E6485">
        <f ca="1"/>
        <v>2</v>
      </c>
      <c r="F6485">
        <f ca="1"/>
        <v>3</v>
      </c>
      <c r="G6485">
        <f t="shared" ca="1" si="707"/>
        <v>3</v>
      </c>
      <c r="H6485">
        <f t="shared" ca="1" si="708"/>
        <v>6</v>
      </c>
      <c r="I6485">
        <f t="shared" ca="1" si="709"/>
        <v>6</v>
      </c>
      <c r="J6485">
        <f t="shared" ca="1" si="710"/>
        <v>9</v>
      </c>
      <c r="K6485" cm="1">
        <f t="array" aca="1" ref="K6485" ca="1">IF(G6485&gt;7,
        IF(G6485&gt;H6485, 1, IF(G6485&lt;H6485, 0, 2)),
        IF(       H6485&gt;7,
                     IF(G6485&gt;H6485, 1, IF(G6485&lt;H6485, 0, 2)),
                     IF(         G6485&lt;6,
                                   IF(            _xlfn.XLOOKUP(C6485,'deck &amp; rules'!$D$22:$M$22,_xlfn.XLOOKUP(H6485,'deck &amp; rules'!$C$23:$C$30,'deck &amp; rules'!$D$23:$M$30))="draw",
                                                     IF(I6485&gt;J6485,1,IF(I6485&lt;J6485,0,2)),
                                                     IF(I6485&gt;H6485,1,IF(I6485&lt;H6485,0,2))),
                                   IF(H6485&lt;7,
                                        IF(G6485&gt;J6485,1,IF(G6485&lt;J6485,0,2)),
                                        IF(G6485&gt;H6485,1,IF(G6485&lt;H6485,0,2))
                                        )
                          )
              )
        )</f>
        <v>2</v>
      </c>
      <c r="L6485">
        <f t="shared" ca="1" si="711"/>
        <v>-624</v>
      </c>
      <c r="M6485">
        <f t="shared" ca="1" si="712"/>
        <v>-692.4999999999668</v>
      </c>
      <c r="N6485">
        <f t="shared" ca="1" si="713"/>
        <v>-1228</v>
      </c>
    </row>
    <row r="6486" spans="1:14" x14ac:dyDescent="0.25">
      <c r="A6486">
        <f ca="1"/>
        <v>8</v>
      </c>
      <c r="B6486">
        <f ca="1"/>
        <v>5</v>
      </c>
      <c r="C6486">
        <f ca="1"/>
        <v>4</v>
      </c>
      <c r="D6486">
        <f ca="1"/>
        <v>0</v>
      </c>
      <c r="E6486">
        <f ca="1"/>
        <v>1</v>
      </c>
      <c r="F6486">
        <f ca="1"/>
        <v>0</v>
      </c>
      <c r="G6486">
        <f t="shared" ca="1" si="707"/>
        <v>3</v>
      </c>
      <c r="H6486">
        <f t="shared" ca="1" si="708"/>
        <v>1</v>
      </c>
      <c r="I6486">
        <f t="shared" ca="1" si="709"/>
        <v>7</v>
      </c>
      <c r="J6486">
        <f t="shared" ca="1" si="710"/>
        <v>1</v>
      </c>
      <c r="K6486" cm="1">
        <f t="array" aca="1" ref="K6486" ca="1">IF(G6486&gt;7,
        IF(G6486&gt;H6486, 1, IF(G6486&lt;H6486, 0, 2)),
        IF(       H6486&gt;7,
                     IF(G6486&gt;H6486, 1, IF(G6486&lt;H6486, 0, 2)),
                     IF(         G6486&lt;6,
                                   IF(            _xlfn.XLOOKUP(C6486,'deck &amp; rules'!$D$22:$M$22,_xlfn.XLOOKUP(H6486,'deck &amp; rules'!$C$23:$C$30,'deck &amp; rules'!$D$23:$M$30))="draw",
                                                     IF(I6486&gt;J6486,1,IF(I6486&lt;J6486,0,2)),
                                                     IF(I6486&gt;H6486,1,IF(I6486&lt;H6486,0,2))),
                                   IF(H6486&lt;7,
                                        IF(G6486&gt;J6486,1,IF(G6486&lt;J6486,0,2)),
                                        IF(G6486&gt;H6486,1,IF(G6486&lt;H6486,0,2))
                                        )
                          )
              )
        )</f>
        <v>1</v>
      </c>
      <c r="L6486">
        <f t="shared" ca="1" si="711"/>
        <v>-623</v>
      </c>
      <c r="M6486">
        <f t="shared" ca="1" si="712"/>
        <v>-693.4999999999668</v>
      </c>
      <c r="N6486">
        <f t="shared" ca="1" si="713"/>
        <v>-1229</v>
      </c>
    </row>
    <row r="6487" spans="1:14" x14ac:dyDescent="0.25">
      <c r="A6487">
        <f ca="1"/>
        <v>3</v>
      </c>
      <c r="B6487">
        <f ca="1"/>
        <v>2</v>
      </c>
      <c r="C6487">
        <f ca="1"/>
        <v>0</v>
      </c>
      <c r="D6487">
        <f ca="1"/>
        <v>1</v>
      </c>
      <c r="E6487">
        <f ca="1"/>
        <v>0</v>
      </c>
      <c r="F6487">
        <f ca="1"/>
        <v>7</v>
      </c>
      <c r="G6487">
        <f t="shared" ca="1" si="707"/>
        <v>5</v>
      </c>
      <c r="H6487">
        <f t="shared" ca="1" si="708"/>
        <v>1</v>
      </c>
      <c r="I6487">
        <f t="shared" ca="1" si="709"/>
        <v>5</v>
      </c>
      <c r="J6487">
        <f t="shared" ca="1" si="710"/>
        <v>8</v>
      </c>
      <c r="K6487" cm="1">
        <f t="array" aca="1" ref="K6487" ca="1">IF(G6487&gt;7,
        IF(G6487&gt;H6487, 1, IF(G6487&lt;H6487, 0, 2)),
        IF(       H6487&gt;7,
                     IF(G6487&gt;H6487, 1, IF(G6487&lt;H6487, 0, 2)),
                     IF(         G6487&lt;6,
                                   IF(            _xlfn.XLOOKUP(C6487,'deck &amp; rules'!$D$22:$M$22,_xlfn.XLOOKUP(H6487,'deck &amp; rules'!$C$23:$C$30,'deck &amp; rules'!$D$23:$M$30))="draw",
                                                     IF(I6487&gt;J6487,1,IF(I6487&lt;J6487,0,2)),
                                                     IF(I6487&gt;H6487,1,IF(I6487&lt;H6487,0,2))),
                                   IF(H6487&lt;7,
                                        IF(G6487&gt;J6487,1,IF(G6487&lt;J6487,0,2)),
                                        IF(G6487&gt;H6487,1,IF(G6487&lt;H6487,0,2))
                                        )
                          )
              )
        )</f>
        <v>0</v>
      </c>
      <c r="L6487">
        <f t="shared" ca="1" si="711"/>
        <v>-624</v>
      </c>
      <c r="M6487">
        <f t="shared" ca="1" si="712"/>
        <v>-692.54999999996676</v>
      </c>
      <c r="N6487">
        <f t="shared" ca="1" si="713"/>
        <v>-1230</v>
      </c>
    </row>
    <row r="6488" spans="1:14" x14ac:dyDescent="0.25">
      <c r="A6488">
        <f ca="1"/>
        <v>9</v>
      </c>
      <c r="B6488">
        <f ca="1"/>
        <v>0</v>
      </c>
      <c r="C6488">
        <f ca="1"/>
        <v>3</v>
      </c>
      <c r="D6488">
        <f ca="1"/>
        <v>0</v>
      </c>
      <c r="E6488">
        <f ca="1"/>
        <v>4</v>
      </c>
      <c r="F6488">
        <f ca="1"/>
        <v>6</v>
      </c>
      <c r="G6488">
        <f t="shared" ca="1" si="707"/>
        <v>9</v>
      </c>
      <c r="H6488">
        <f t="shared" ca="1" si="708"/>
        <v>4</v>
      </c>
      <c r="I6488">
        <f t="shared" ca="1" si="709"/>
        <v>2</v>
      </c>
      <c r="J6488">
        <f t="shared" ca="1" si="710"/>
        <v>0</v>
      </c>
      <c r="K6488" cm="1">
        <f t="array" aca="1" ref="K6488" ca="1">IF(G6488&gt;7,
        IF(G6488&gt;H6488, 1, IF(G6488&lt;H6488, 0, 2)),
        IF(       H6488&gt;7,
                     IF(G6488&gt;H6488, 1, IF(G6488&lt;H6488, 0, 2)),
                     IF(         G6488&lt;6,
                                   IF(            _xlfn.XLOOKUP(C6488,'deck &amp; rules'!$D$22:$M$22,_xlfn.XLOOKUP(H6488,'deck &amp; rules'!$C$23:$C$30,'deck &amp; rules'!$D$23:$M$30))="draw",
                                                     IF(I6488&gt;J6488,1,IF(I6488&lt;J6488,0,2)),
                                                     IF(I6488&gt;H6488,1,IF(I6488&lt;H6488,0,2))),
                                   IF(H6488&lt;7,
                                        IF(G6488&gt;J6488,1,IF(G6488&lt;J6488,0,2)),
                                        IF(G6488&gt;H6488,1,IF(G6488&lt;H6488,0,2))
                                        )
                          )
              )
        )</f>
        <v>1</v>
      </c>
      <c r="L6488">
        <f t="shared" ca="1" si="711"/>
        <v>-623</v>
      </c>
      <c r="M6488">
        <f t="shared" ca="1" si="712"/>
        <v>-693.54999999996676</v>
      </c>
      <c r="N6488">
        <f t="shared" ca="1" si="713"/>
        <v>-1231</v>
      </c>
    </row>
    <row r="6489" spans="1:14" x14ac:dyDescent="0.25">
      <c r="A6489">
        <f ca="1"/>
        <v>5</v>
      </c>
      <c r="B6489">
        <f ca="1"/>
        <v>5</v>
      </c>
      <c r="C6489">
        <f ca="1"/>
        <v>1</v>
      </c>
      <c r="D6489">
        <f ca="1"/>
        <v>1</v>
      </c>
      <c r="E6489">
        <f ca="1"/>
        <v>8</v>
      </c>
      <c r="F6489">
        <f ca="1"/>
        <v>0</v>
      </c>
      <c r="G6489">
        <f t="shared" ca="1" si="707"/>
        <v>0</v>
      </c>
      <c r="H6489">
        <f t="shared" ca="1" si="708"/>
        <v>9</v>
      </c>
      <c r="I6489">
        <f t="shared" ca="1" si="709"/>
        <v>1</v>
      </c>
      <c r="J6489">
        <f t="shared" ca="1" si="710"/>
        <v>9</v>
      </c>
      <c r="K6489" cm="1">
        <f t="array" aca="1" ref="K6489" ca="1">IF(G6489&gt;7,
        IF(G6489&gt;H6489, 1, IF(G6489&lt;H6489, 0, 2)),
        IF(       H6489&gt;7,
                     IF(G6489&gt;H6489, 1, IF(G6489&lt;H6489, 0, 2)),
                     IF(         G6489&lt;6,
                                   IF(            _xlfn.XLOOKUP(C6489,'deck &amp; rules'!$D$22:$M$22,_xlfn.XLOOKUP(H6489,'deck &amp; rules'!$C$23:$C$30,'deck &amp; rules'!$D$23:$M$30))="draw",
                                                     IF(I6489&gt;J6489,1,IF(I6489&lt;J6489,0,2)),
                                                     IF(I6489&gt;H6489,1,IF(I6489&lt;H6489,0,2))),
                                   IF(H6489&lt;7,
                                        IF(G6489&gt;J6489,1,IF(G6489&lt;J6489,0,2)),
                                        IF(G6489&gt;H6489,1,IF(G6489&lt;H6489,0,2))
                                        )
                          )
              )
        )</f>
        <v>0</v>
      </c>
      <c r="L6489">
        <f t="shared" ca="1" si="711"/>
        <v>-624</v>
      </c>
      <c r="M6489">
        <f t="shared" ca="1" si="712"/>
        <v>-692.59999999996671</v>
      </c>
      <c r="N6489">
        <f t="shared" ca="1" si="713"/>
        <v>-1232</v>
      </c>
    </row>
    <row r="6490" spans="1:14" x14ac:dyDescent="0.25">
      <c r="A6490">
        <f ca="1"/>
        <v>8</v>
      </c>
      <c r="B6490">
        <f ca="1"/>
        <v>0</v>
      </c>
      <c r="C6490">
        <f ca="1"/>
        <v>8</v>
      </c>
      <c r="D6490">
        <f ca="1"/>
        <v>0</v>
      </c>
      <c r="E6490">
        <f ca="1"/>
        <v>9</v>
      </c>
      <c r="F6490">
        <f ca="1"/>
        <v>2</v>
      </c>
      <c r="G6490">
        <f t="shared" ca="1" si="707"/>
        <v>8</v>
      </c>
      <c r="H6490">
        <f t="shared" ca="1" si="708"/>
        <v>9</v>
      </c>
      <c r="I6490">
        <f t="shared" ca="1" si="709"/>
        <v>6</v>
      </c>
      <c r="J6490">
        <f t="shared" ca="1" si="710"/>
        <v>1</v>
      </c>
      <c r="K6490" cm="1">
        <f t="array" aca="1" ref="K6490" ca="1">IF(G6490&gt;7,
        IF(G6490&gt;H6490, 1, IF(G6490&lt;H6490, 0, 2)),
        IF(       H6490&gt;7,
                     IF(G6490&gt;H6490, 1, IF(G6490&lt;H6490, 0, 2)),
                     IF(         G6490&lt;6,
                                   IF(            _xlfn.XLOOKUP(C6490,'deck &amp; rules'!$D$22:$M$22,_xlfn.XLOOKUP(H6490,'deck &amp; rules'!$C$23:$C$30,'deck &amp; rules'!$D$23:$M$30))="draw",
                                                     IF(I6490&gt;J6490,1,IF(I6490&lt;J6490,0,2)),
                                                     IF(I6490&gt;H6490,1,IF(I6490&lt;H6490,0,2))),
                                   IF(H6490&lt;7,
                                        IF(G6490&gt;J6490,1,IF(G6490&lt;J6490,0,2)),
                                        IF(G6490&gt;H6490,1,IF(G6490&lt;H6490,0,2))
                                        )
                          )
              )
        )</f>
        <v>0</v>
      </c>
      <c r="L6490">
        <f t="shared" ca="1" si="711"/>
        <v>-625</v>
      </c>
      <c r="M6490">
        <f t="shared" ca="1" si="712"/>
        <v>-691.64999999996667</v>
      </c>
      <c r="N6490">
        <f t="shared" ca="1" si="713"/>
        <v>-1233</v>
      </c>
    </row>
    <row r="6491" spans="1:14" x14ac:dyDescent="0.25">
      <c r="A6491">
        <f ca="1"/>
        <v>4</v>
      </c>
      <c r="B6491">
        <f ca="1"/>
        <v>0</v>
      </c>
      <c r="C6491">
        <f ca="1"/>
        <v>4</v>
      </c>
      <c r="D6491">
        <f ca="1"/>
        <v>0</v>
      </c>
      <c r="E6491">
        <f ca="1"/>
        <v>5</v>
      </c>
      <c r="F6491">
        <f ca="1"/>
        <v>3</v>
      </c>
      <c r="G6491">
        <f t="shared" ca="1" si="707"/>
        <v>4</v>
      </c>
      <c r="H6491">
        <f t="shared" ca="1" si="708"/>
        <v>5</v>
      </c>
      <c r="I6491">
        <f t="shared" ca="1" si="709"/>
        <v>8</v>
      </c>
      <c r="J6491">
        <f t="shared" ca="1" si="710"/>
        <v>8</v>
      </c>
      <c r="K6491" cm="1">
        <f t="array" aca="1" ref="K6491" ca="1">IF(G6491&gt;7,
        IF(G6491&gt;H6491, 1, IF(G6491&lt;H6491, 0, 2)),
        IF(       H6491&gt;7,
                     IF(G6491&gt;H6491, 1, IF(G6491&lt;H6491, 0, 2)),
                     IF(         G6491&lt;6,
                                   IF(            _xlfn.XLOOKUP(C6491,'deck &amp; rules'!$D$22:$M$22,_xlfn.XLOOKUP(H6491,'deck &amp; rules'!$C$23:$C$30,'deck &amp; rules'!$D$23:$M$30))="draw",
                                                     IF(I6491&gt;J6491,1,IF(I6491&lt;J6491,0,2)),
                                                     IF(I6491&gt;H6491,1,IF(I6491&lt;H6491,0,2))),
                                   IF(H6491&lt;7,
                                        IF(G6491&gt;J6491,1,IF(G6491&lt;J6491,0,2)),
                                        IF(G6491&gt;H6491,1,IF(G6491&lt;H6491,0,2))
                                        )
                          )
              )
        )</f>
        <v>2</v>
      </c>
      <c r="L6491">
        <f t="shared" ca="1" si="711"/>
        <v>-626</v>
      </c>
      <c r="M6491">
        <f t="shared" ca="1" si="712"/>
        <v>-692.64999999996667</v>
      </c>
      <c r="N6491">
        <f t="shared" ca="1" si="713"/>
        <v>-1225</v>
      </c>
    </row>
    <row r="6492" spans="1:14" x14ac:dyDescent="0.25">
      <c r="A6492">
        <f ca="1"/>
        <v>0</v>
      </c>
      <c r="B6492">
        <f ca="1"/>
        <v>2</v>
      </c>
      <c r="C6492">
        <f ca="1"/>
        <v>0</v>
      </c>
      <c r="D6492">
        <f ca="1"/>
        <v>0</v>
      </c>
      <c r="E6492">
        <f ca="1"/>
        <v>1</v>
      </c>
      <c r="F6492">
        <f ca="1"/>
        <v>0</v>
      </c>
      <c r="G6492">
        <f t="shared" ca="1" si="707"/>
        <v>2</v>
      </c>
      <c r="H6492">
        <f t="shared" ca="1" si="708"/>
        <v>1</v>
      </c>
      <c r="I6492">
        <f t="shared" ca="1" si="709"/>
        <v>2</v>
      </c>
      <c r="J6492">
        <f t="shared" ca="1" si="710"/>
        <v>1</v>
      </c>
      <c r="K6492" cm="1">
        <f t="array" aca="1" ref="K6492" ca="1">IF(G6492&gt;7,
        IF(G6492&gt;H6492, 1, IF(G6492&lt;H6492, 0, 2)),
        IF(       H6492&gt;7,
                     IF(G6492&gt;H6492, 1, IF(G6492&lt;H6492, 0, 2)),
                     IF(         G6492&lt;6,
                                   IF(            _xlfn.XLOOKUP(C6492,'deck &amp; rules'!$D$22:$M$22,_xlfn.XLOOKUP(H6492,'deck &amp; rules'!$C$23:$C$30,'deck &amp; rules'!$D$23:$M$30))="draw",
                                                     IF(I6492&gt;J6492,1,IF(I6492&lt;J6492,0,2)),
                                                     IF(I6492&gt;H6492,1,IF(I6492&lt;H6492,0,2))),
                                   IF(H6492&lt;7,
                                        IF(G6492&gt;J6492,1,IF(G6492&lt;J6492,0,2)),
                                        IF(G6492&gt;H6492,1,IF(G6492&lt;H6492,0,2))
                                        )
                          )
              )
        )</f>
        <v>1</v>
      </c>
      <c r="L6492">
        <f t="shared" ca="1" si="711"/>
        <v>-625</v>
      </c>
      <c r="M6492">
        <f t="shared" ca="1" si="712"/>
        <v>-693.64999999996667</v>
      </c>
      <c r="N6492">
        <f t="shared" ca="1" si="713"/>
        <v>-1226</v>
      </c>
    </row>
    <row r="6493" spans="1:14" x14ac:dyDescent="0.25">
      <c r="A6493">
        <f ca="1"/>
        <v>0</v>
      </c>
      <c r="B6493">
        <f ca="1"/>
        <v>7</v>
      </c>
      <c r="C6493">
        <f ca="1"/>
        <v>9</v>
      </c>
      <c r="D6493">
        <f ca="1"/>
        <v>4</v>
      </c>
      <c r="E6493">
        <f ca="1"/>
        <v>0</v>
      </c>
      <c r="F6493">
        <f ca="1"/>
        <v>6</v>
      </c>
      <c r="G6493">
        <f t="shared" ca="1" si="707"/>
        <v>7</v>
      </c>
      <c r="H6493">
        <f t="shared" ca="1" si="708"/>
        <v>4</v>
      </c>
      <c r="I6493">
        <f t="shared" ca="1" si="709"/>
        <v>6</v>
      </c>
      <c r="J6493">
        <f t="shared" ca="1" si="710"/>
        <v>0</v>
      </c>
      <c r="K6493" cm="1">
        <f t="array" aca="1" ref="K6493" ca="1">IF(G6493&gt;7,
        IF(G6493&gt;H6493, 1, IF(G6493&lt;H6493, 0, 2)),
        IF(       H6493&gt;7,
                     IF(G6493&gt;H6493, 1, IF(G6493&lt;H6493, 0, 2)),
                     IF(         G6493&lt;6,
                                   IF(            _xlfn.XLOOKUP(C6493,'deck &amp; rules'!$D$22:$M$22,_xlfn.XLOOKUP(H6493,'deck &amp; rules'!$C$23:$C$30,'deck &amp; rules'!$D$23:$M$30))="draw",
                                                     IF(I6493&gt;J6493,1,IF(I6493&lt;J6493,0,2)),
                                                     IF(I6493&gt;H6493,1,IF(I6493&lt;H6493,0,2))),
                                   IF(H6493&lt;7,
                                        IF(G6493&gt;J6493,1,IF(G6493&lt;J6493,0,2)),
                                        IF(G6493&gt;H6493,1,IF(G6493&lt;H6493,0,2))
                                        )
                          )
              )
        )</f>
        <v>1</v>
      </c>
      <c r="L6493">
        <f t="shared" ca="1" si="711"/>
        <v>-624</v>
      </c>
      <c r="M6493">
        <f t="shared" ca="1" si="712"/>
        <v>-694.64999999996667</v>
      </c>
      <c r="N6493">
        <f t="shared" ca="1" si="713"/>
        <v>-1227</v>
      </c>
    </row>
    <row r="6494" spans="1:14" x14ac:dyDescent="0.25">
      <c r="A6494">
        <f ca="1"/>
        <v>1</v>
      </c>
      <c r="B6494">
        <f ca="1"/>
        <v>3</v>
      </c>
      <c r="C6494">
        <f ca="1"/>
        <v>3</v>
      </c>
      <c r="D6494">
        <f ca="1"/>
        <v>5</v>
      </c>
      <c r="E6494">
        <f ca="1"/>
        <v>4</v>
      </c>
      <c r="F6494">
        <f ca="1"/>
        <v>1</v>
      </c>
      <c r="G6494">
        <f t="shared" ca="1" si="707"/>
        <v>4</v>
      </c>
      <c r="H6494">
        <f t="shared" ca="1" si="708"/>
        <v>9</v>
      </c>
      <c r="I6494">
        <f t="shared" ca="1" si="709"/>
        <v>7</v>
      </c>
      <c r="J6494">
        <f t="shared" ca="1" si="710"/>
        <v>0</v>
      </c>
      <c r="K6494" cm="1">
        <f t="array" aca="1" ref="K6494" ca="1">IF(G6494&gt;7,
        IF(G6494&gt;H6494, 1, IF(G6494&lt;H6494, 0, 2)),
        IF(       H6494&gt;7,
                     IF(G6494&gt;H6494, 1, IF(G6494&lt;H6494, 0, 2)),
                     IF(         G6494&lt;6,
                                   IF(            _xlfn.XLOOKUP(C6494,'deck &amp; rules'!$D$22:$M$22,_xlfn.XLOOKUP(H6494,'deck &amp; rules'!$C$23:$C$30,'deck &amp; rules'!$D$23:$M$30))="draw",
                                                     IF(I6494&gt;J6494,1,IF(I6494&lt;J6494,0,2)),
                                                     IF(I6494&gt;H6494,1,IF(I6494&lt;H6494,0,2))),
                                   IF(H6494&lt;7,
                                        IF(G6494&gt;J6494,1,IF(G6494&lt;J6494,0,2)),
                                        IF(G6494&gt;H6494,1,IF(G6494&lt;H6494,0,2))
                                        )
                          )
              )
        )</f>
        <v>0</v>
      </c>
      <c r="L6494">
        <f t="shared" ca="1" si="711"/>
        <v>-625</v>
      </c>
      <c r="M6494">
        <f t="shared" ca="1" si="712"/>
        <v>-693.69999999996662</v>
      </c>
      <c r="N6494">
        <f t="shared" ca="1" si="713"/>
        <v>-1228</v>
      </c>
    </row>
    <row r="6495" spans="1:14" x14ac:dyDescent="0.25">
      <c r="A6495">
        <f ca="1"/>
        <v>0</v>
      </c>
      <c r="B6495">
        <f ca="1"/>
        <v>1</v>
      </c>
      <c r="C6495">
        <f ca="1"/>
        <v>2</v>
      </c>
      <c r="D6495">
        <f ca="1"/>
        <v>0</v>
      </c>
      <c r="E6495">
        <f ca="1"/>
        <v>7</v>
      </c>
      <c r="F6495">
        <f ca="1"/>
        <v>4</v>
      </c>
      <c r="G6495">
        <f t="shared" ca="1" si="707"/>
        <v>1</v>
      </c>
      <c r="H6495">
        <f t="shared" ca="1" si="708"/>
        <v>7</v>
      </c>
      <c r="I6495">
        <f t="shared" ca="1" si="709"/>
        <v>3</v>
      </c>
      <c r="J6495">
        <f t="shared" ca="1" si="710"/>
        <v>1</v>
      </c>
      <c r="K6495" cm="1">
        <f t="array" aca="1" ref="K6495" ca="1">IF(G6495&gt;7,
        IF(G6495&gt;H6495, 1, IF(G6495&lt;H6495, 0, 2)),
        IF(       H6495&gt;7,
                     IF(G6495&gt;H6495, 1, IF(G6495&lt;H6495, 0, 2)),
                     IF(         G6495&lt;6,
                                   IF(            _xlfn.XLOOKUP(C6495,'deck &amp; rules'!$D$22:$M$22,_xlfn.XLOOKUP(H6495,'deck &amp; rules'!$C$23:$C$30,'deck &amp; rules'!$D$23:$M$30))="draw",
                                                     IF(I6495&gt;J6495,1,IF(I6495&lt;J6495,0,2)),
                                                     IF(I6495&gt;H6495,1,IF(I6495&lt;H6495,0,2))),
                                   IF(H6495&lt;7,
                                        IF(G6495&gt;J6495,1,IF(G6495&lt;J6495,0,2)),
                                        IF(G6495&gt;H6495,1,IF(G6495&lt;H6495,0,2))
                                        )
                          )
              )
        )</f>
        <v>0</v>
      </c>
      <c r="L6495">
        <f t="shared" ca="1" si="711"/>
        <v>-626</v>
      </c>
      <c r="M6495">
        <f t="shared" ca="1" si="712"/>
        <v>-692.74999999996658</v>
      </c>
      <c r="N6495">
        <f t="shared" ca="1" si="713"/>
        <v>-1229</v>
      </c>
    </row>
    <row r="6496" spans="1:14" x14ac:dyDescent="0.25">
      <c r="A6496">
        <f ca="1"/>
        <v>6</v>
      </c>
      <c r="B6496">
        <f ca="1"/>
        <v>0</v>
      </c>
      <c r="C6496">
        <f ca="1"/>
        <v>9</v>
      </c>
      <c r="D6496">
        <f ca="1"/>
        <v>5</v>
      </c>
      <c r="E6496">
        <f ca="1"/>
        <v>0</v>
      </c>
      <c r="F6496">
        <f ca="1"/>
        <v>3</v>
      </c>
      <c r="G6496">
        <f t="shared" ca="1" si="707"/>
        <v>6</v>
      </c>
      <c r="H6496">
        <f t="shared" ca="1" si="708"/>
        <v>5</v>
      </c>
      <c r="I6496">
        <f t="shared" ca="1" si="709"/>
        <v>5</v>
      </c>
      <c r="J6496">
        <f t="shared" ca="1" si="710"/>
        <v>8</v>
      </c>
      <c r="K6496" cm="1">
        <f t="array" aca="1" ref="K6496" ca="1">IF(G6496&gt;7,
        IF(G6496&gt;H6496, 1, IF(G6496&lt;H6496, 0, 2)),
        IF(       H6496&gt;7,
                     IF(G6496&gt;H6496, 1, IF(G6496&lt;H6496, 0, 2)),
                     IF(         G6496&lt;6,
                                   IF(            _xlfn.XLOOKUP(C6496,'deck &amp; rules'!$D$22:$M$22,_xlfn.XLOOKUP(H6496,'deck &amp; rules'!$C$23:$C$30,'deck &amp; rules'!$D$23:$M$30))="draw",
                                                     IF(I6496&gt;J6496,1,IF(I6496&lt;J6496,0,2)),
                                                     IF(I6496&gt;H6496,1,IF(I6496&lt;H6496,0,2))),
                                   IF(H6496&lt;7,
                                        IF(G6496&gt;J6496,1,IF(G6496&lt;J6496,0,2)),
                                        IF(G6496&gt;H6496,1,IF(G6496&lt;H6496,0,2))
                                        )
                          )
              )
        )</f>
        <v>0</v>
      </c>
      <c r="L6496">
        <f t="shared" ca="1" si="711"/>
        <v>-627</v>
      </c>
      <c r="M6496">
        <f t="shared" ca="1" si="712"/>
        <v>-691.79999999996653</v>
      </c>
      <c r="N6496">
        <f t="shared" ca="1" si="713"/>
        <v>-1230</v>
      </c>
    </row>
    <row r="6497" spans="1:14" x14ac:dyDescent="0.25">
      <c r="A6497">
        <f ca="1"/>
        <v>3</v>
      </c>
      <c r="B6497">
        <f ca="1"/>
        <v>5</v>
      </c>
      <c r="C6497">
        <f ca="1"/>
        <v>1</v>
      </c>
      <c r="D6497">
        <f ca="1"/>
        <v>0</v>
      </c>
      <c r="E6497">
        <f ca="1"/>
        <v>6</v>
      </c>
      <c r="F6497">
        <f ca="1"/>
        <v>7</v>
      </c>
      <c r="G6497">
        <f t="shared" ca="1" si="707"/>
        <v>8</v>
      </c>
      <c r="H6497">
        <f t="shared" ca="1" si="708"/>
        <v>6</v>
      </c>
      <c r="I6497">
        <f t="shared" ca="1" si="709"/>
        <v>9</v>
      </c>
      <c r="J6497">
        <f t="shared" ca="1" si="710"/>
        <v>3</v>
      </c>
      <c r="K6497" cm="1">
        <f t="array" aca="1" ref="K6497" ca="1">IF(G6497&gt;7,
        IF(G6497&gt;H6497, 1, IF(G6497&lt;H6497, 0, 2)),
        IF(       H6497&gt;7,
                     IF(G6497&gt;H6497, 1, IF(G6497&lt;H6497, 0, 2)),
                     IF(         G6497&lt;6,
                                   IF(            _xlfn.XLOOKUP(C6497,'deck &amp; rules'!$D$22:$M$22,_xlfn.XLOOKUP(H6497,'deck &amp; rules'!$C$23:$C$30,'deck &amp; rules'!$D$23:$M$30))="draw",
                                                     IF(I6497&gt;J6497,1,IF(I6497&lt;J6497,0,2)),
                                                     IF(I6497&gt;H6497,1,IF(I6497&lt;H6497,0,2))),
                                   IF(H6497&lt;7,
                                        IF(G6497&gt;J6497,1,IF(G6497&lt;J6497,0,2)),
                                        IF(G6497&gt;H6497,1,IF(G6497&lt;H6497,0,2))
                                        )
                          )
              )
        )</f>
        <v>1</v>
      </c>
      <c r="L6497">
        <f t="shared" ca="1" si="711"/>
        <v>-626</v>
      </c>
      <c r="M6497">
        <f t="shared" ca="1" si="712"/>
        <v>-692.79999999996653</v>
      </c>
      <c r="N6497">
        <f t="shared" ca="1" si="713"/>
        <v>-1231</v>
      </c>
    </row>
    <row r="6498" spans="1:14" x14ac:dyDescent="0.25">
      <c r="A6498">
        <f ca="1"/>
        <v>1</v>
      </c>
      <c r="B6498">
        <f ca="1"/>
        <v>2</v>
      </c>
      <c r="C6498">
        <f ca="1"/>
        <v>6</v>
      </c>
      <c r="D6498">
        <f ca="1"/>
        <v>8</v>
      </c>
      <c r="E6498">
        <f ca="1"/>
        <v>4</v>
      </c>
      <c r="F6498">
        <f ca="1"/>
        <v>0</v>
      </c>
      <c r="G6498">
        <f t="shared" ca="1" si="707"/>
        <v>3</v>
      </c>
      <c r="H6498">
        <f t="shared" ca="1" si="708"/>
        <v>2</v>
      </c>
      <c r="I6498">
        <f t="shared" ca="1" si="709"/>
        <v>9</v>
      </c>
      <c r="J6498">
        <f t="shared" ca="1" si="710"/>
        <v>2</v>
      </c>
      <c r="K6498" cm="1">
        <f t="array" aca="1" ref="K6498" ca="1">IF(G6498&gt;7,
        IF(G6498&gt;H6498, 1, IF(G6498&lt;H6498, 0, 2)),
        IF(       H6498&gt;7,
                     IF(G6498&gt;H6498, 1, IF(G6498&lt;H6498, 0, 2)),
                     IF(         G6498&lt;6,
                                   IF(            _xlfn.XLOOKUP(C6498,'deck &amp; rules'!$D$22:$M$22,_xlfn.XLOOKUP(H6498,'deck &amp; rules'!$C$23:$C$30,'deck &amp; rules'!$D$23:$M$30))="draw",
                                                     IF(I6498&gt;J6498,1,IF(I6498&lt;J6498,0,2)),
                                                     IF(I6498&gt;H6498,1,IF(I6498&lt;H6498,0,2))),
                                   IF(H6498&lt;7,
                                        IF(G6498&gt;J6498,1,IF(G6498&lt;J6498,0,2)),
                                        IF(G6498&gt;H6498,1,IF(G6498&lt;H6498,0,2))
                                        )
                          )
              )
        )</f>
        <v>1</v>
      </c>
      <c r="L6498">
        <f t="shared" ca="1" si="711"/>
        <v>-625</v>
      </c>
      <c r="M6498">
        <f t="shared" ca="1" si="712"/>
        <v>-693.79999999996653</v>
      </c>
      <c r="N6498">
        <f t="shared" ca="1" si="713"/>
        <v>-1232</v>
      </c>
    </row>
    <row r="6499" spans="1:14" x14ac:dyDescent="0.25">
      <c r="A6499">
        <f ca="1"/>
        <v>5</v>
      </c>
      <c r="B6499">
        <f ca="1"/>
        <v>0</v>
      </c>
      <c r="C6499">
        <f ca="1"/>
        <v>8</v>
      </c>
      <c r="D6499">
        <f ca="1"/>
        <v>8</v>
      </c>
      <c r="E6499">
        <f ca="1"/>
        <v>7</v>
      </c>
      <c r="F6499">
        <f ca="1"/>
        <v>5</v>
      </c>
      <c r="G6499">
        <f t="shared" ca="1" si="707"/>
        <v>5</v>
      </c>
      <c r="H6499">
        <f t="shared" ca="1" si="708"/>
        <v>5</v>
      </c>
      <c r="I6499">
        <f t="shared" ca="1" si="709"/>
        <v>3</v>
      </c>
      <c r="J6499">
        <f t="shared" ca="1" si="710"/>
        <v>0</v>
      </c>
      <c r="K6499" cm="1">
        <f t="array" aca="1" ref="K6499" ca="1">IF(G6499&gt;7,
        IF(G6499&gt;H6499, 1, IF(G6499&lt;H6499, 0, 2)),
        IF(       H6499&gt;7,
                     IF(G6499&gt;H6499, 1, IF(G6499&lt;H6499, 0, 2)),
                     IF(         G6499&lt;6,
                                   IF(            _xlfn.XLOOKUP(C6499,'deck &amp; rules'!$D$22:$M$22,_xlfn.XLOOKUP(H6499,'deck &amp; rules'!$C$23:$C$30,'deck &amp; rules'!$D$23:$M$30))="draw",
                                                     IF(I6499&gt;J6499,1,IF(I6499&lt;J6499,0,2)),
                                                     IF(I6499&gt;H6499,1,IF(I6499&lt;H6499,0,2))),
                                   IF(H6499&lt;7,
                                        IF(G6499&gt;J6499,1,IF(G6499&lt;J6499,0,2)),
                                        IF(G6499&gt;H6499,1,IF(G6499&lt;H6499,0,2))
                                        )
                          )
              )
        )</f>
        <v>0</v>
      </c>
      <c r="L6499">
        <f t="shared" ca="1" si="711"/>
        <v>-626</v>
      </c>
      <c r="M6499">
        <f t="shared" ca="1" si="712"/>
        <v>-692.84999999996649</v>
      </c>
      <c r="N6499">
        <f t="shared" ca="1" si="713"/>
        <v>-1233</v>
      </c>
    </row>
    <row r="6500" spans="1:14" x14ac:dyDescent="0.25">
      <c r="A6500">
        <f ca="1"/>
        <v>2</v>
      </c>
      <c r="B6500">
        <f ca="1"/>
        <v>9</v>
      </c>
      <c r="C6500">
        <f ca="1"/>
        <v>3</v>
      </c>
      <c r="D6500">
        <f ca="1"/>
        <v>6</v>
      </c>
      <c r="E6500">
        <f ca="1"/>
        <v>3</v>
      </c>
      <c r="F6500">
        <f ca="1"/>
        <v>0</v>
      </c>
      <c r="G6500">
        <f t="shared" ca="1" si="707"/>
        <v>1</v>
      </c>
      <c r="H6500">
        <f t="shared" ca="1" si="708"/>
        <v>9</v>
      </c>
      <c r="I6500">
        <f t="shared" ca="1" si="709"/>
        <v>4</v>
      </c>
      <c r="J6500">
        <f t="shared" ca="1" si="710"/>
        <v>9</v>
      </c>
      <c r="K6500" cm="1">
        <f t="array" aca="1" ref="K6500" ca="1">IF(G6500&gt;7,
        IF(G6500&gt;H6500, 1, IF(G6500&lt;H6500, 0, 2)),
        IF(       H6500&gt;7,
                     IF(G6500&gt;H6500, 1, IF(G6500&lt;H6500, 0, 2)),
                     IF(         G6500&lt;6,
                                   IF(            _xlfn.XLOOKUP(C6500,'deck &amp; rules'!$D$22:$M$22,_xlfn.XLOOKUP(H6500,'deck &amp; rules'!$C$23:$C$30,'deck &amp; rules'!$D$23:$M$30))="draw",
                                                     IF(I6500&gt;J6500,1,IF(I6500&lt;J6500,0,2)),
                                                     IF(I6500&gt;H6500,1,IF(I6500&lt;H6500,0,2))),
                                   IF(H6500&lt;7,
                                        IF(G6500&gt;J6500,1,IF(G6500&lt;J6500,0,2)),
                                        IF(G6500&gt;H6500,1,IF(G6500&lt;H6500,0,2))
                                        )
                          )
              )
        )</f>
        <v>0</v>
      </c>
      <c r="L6500">
        <f t="shared" ca="1" si="711"/>
        <v>-627</v>
      </c>
      <c r="M6500">
        <f t="shared" ca="1" si="712"/>
        <v>-691.89999999996644</v>
      </c>
      <c r="N6500">
        <f t="shared" ca="1" si="713"/>
        <v>-1234</v>
      </c>
    </row>
    <row r="6501" spans="1:14" x14ac:dyDescent="0.25">
      <c r="A6501">
        <f ca="1"/>
        <v>8</v>
      </c>
      <c r="B6501">
        <f ca="1"/>
        <v>3</v>
      </c>
      <c r="C6501">
        <f ca="1"/>
        <v>1</v>
      </c>
      <c r="D6501">
        <f ca="1"/>
        <v>1</v>
      </c>
      <c r="E6501">
        <f ca="1"/>
        <v>2</v>
      </c>
      <c r="F6501">
        <f ca="1"/>
        <v>0</v>
      </c>
      <c r="G6501">
        <f t="shared" ca="1" si="707"/>
        <v>1</v>
      </c>
      <c r="H6501">
        <f t="shared" ca="1" si="708"/>
        <v>3</v>
      </c>
      <c r="I6501">
        <f t="shared" ca="1" si="709"/>
        <v>2</v>
      </c>
      <c r="J6501">
        <f t="shared" ca="1" si="710"/>
        <v>3</v>
      </c>
      <c r="K6501" cm="1">
        <f t="array" aca="1" ref="K6501" ca="1">IF(G6501&gt;7,
        IF(G6501&gt;H6501, 1, IF(G6501&lt;H6501, 0, 2)),
        IF(       H6501&gt;7,
                     IF(G6501&gt;H6501, 1, IF(G6501&lt;H6501, 0, 2)),
                     IF(         G6501&lt;6,
                                   IF(            _xlfn.XLOOKUP(C6501,'deck &amp; rules'!$D$22:$M$22,_xlfn.XLOOKUP(H6501,'deck &amp; rules'!$C$23:$C$30,'deck &amp; rules'!$D$23:$M$30))="draw",
                                                     IF(I6501&gt;J6501,1,IF(I6501&lt;J6501,0,2)),
                                                     IF(I6501&gt;H6501,1,IF(I6501&lt;H6501,0,2))),
                                   IF(H6501&lt;7,
                                        IF(G6501&gt;J6501,1,IF(G6501&lt;J6501,0,2)),
                                        IF(G6501&gt;H6501,1,IF(G6501&lt;H6501,0,2))
                                        )
                          )
              )
        )</f>
        <v>0</v>
      </c>
      <c r="L6501">
        <f t="shared" ca="1" si="711"/>
        <v>-628</v>
      </c>
      <c r="M6501">
        <f t="shared" ca="1" si="712"/>
        <v>-690.94999999996639</v>
      </c>
      <c r="N6501">
        <f t="shared" ca="1" si="713"/>
        <v>-1235</v>
      </c>
    </row>
    <row r="6502" spans="1:14" x14ac:dyDescent="0.25">
      <c r="A6502">
        <f ca="1"/>
        <v>8</v>
      </c>
      <c r="B6502">
        <f ca="1"/>
        <v>0</v>
      </c>
      <c r="C6502">
        <f ca="1"/>
        <v>0</v>
      </c>
      <c r="D6502">
        <f ca="1"/>
        <v>2</v>
      </c>
      <c r="E6502">
        <f ca="1"/>
        <v>3</v>
      </c>
      <c r="F6502">
        <f ca="1"/>
        <v>5</v>
      </c>
      <c r="G6502">
        <f t="shared" ca="1" si="707"/>
        <v>8</v>
      </c>
      <c r="H6502">
        <f t="shared" ca="1" si="708"/>
        <v>5</v>
      </c>
      <c r="I6502">
        <f t="shared" ca="1" si="709"/>
        <v>8</v>
      </c>
      <c r="J6502">
        <f t="shared" ca="1" si="710"/>
        <v>0</v>
      </c>
      <c r="K6502" cm="1">
        <f t="array" aca="1" ref="K6502" ca="1">IF(G6502&gt;7,
        IF(G6502&gt;H6502, 1, IF(G6502&lt;H6502, 0, 2)),
        IF(       H6502&gt;7,
                     IF(G6502&gt;H6502, 1, IF(G6502&lt;H6502, 0, 2)),
                     IF(         G6502&lt;6,
                                   IF(            _xlfn.XLOOKUP(C6502,'deck &amp; rules'!$D$22:$M$22,_xlfn.XLOOKUP(H6502,'deck &amp; rules'!$C$23:$C$30,'deck &amp; rules'!$D$23:$M$30))="draw",
                                                     IF(I6502&gt;J6502,1,IF(I6502&lt;J6502,0,2)),
                                                     IF(I6502&gt;H6502,1,IF(I6502&lt;H6502,0,2))),
                                   IF(H6502&lt;7,
                                        IF(G6502&gt;J6502,1,IF(G6502&lt;J6502,0,2)),
                                        IF(G6502&gt;H6502,1,IF(G6502&lt;H6502,0,2))
                                        )
                          )
              )
        )</f>
        <v>1</v>
      </c>
      <c r="L6502">
        <f t="shared" ca="1" si="711"/>
        <v>-627</v>
      </c>
      <c r="M6502">
        <f t="shared" ca="1" si="712"/>
        <v>-691.94999999996639</v>
      </c>
      <c r="N6502">
        <f t="shared" ca="1" si="713"/>
        <v>-1236</v>
      </c>
    </row>
    <row r="6503" spans="1:14" x14ac:dyDescent="0.25">
      <c r="A6503">
        <f ca="1"/>
        <v>7</v>
      </c>
      <c r="B6503">
        <f ca="1"/>
        <v>7</v>
      </c>
      <c r="C6503">
        <f ca="1"/>
        <v>9</v>
      </c>
      <c r="D6503">
        <f ca="1"/>
        <v>0</v>
      </c>
      <c r="E6503">
        <f ca="1"/>
        <v>8</v>
      </c>
      <c r="F6503">
        <f ca="1"/>
        <v>0</v>
      </c>
      <c r="G6503">
        <f t="shared" ca="1" si="707"/>
        <v>4</v>
      </c>
      <c r="H6503">
        <f t="shared" ca="1" si="708"/>
        <v>8</v>
      </c>
      <c r="I6503">
        <f t="shared" ca="1" si="709"/>
        <v>3</v>
      </c>
      <c r="J6503">
        <f t="shared" ca="1" si="710"/>
        <v>8</v>
      </c>
      <c r="K6503" cm="1">
        <f t="array" aca="1" ref="K6503" ca="1">IF(G6503&gt;7,
        IF(G6503&gt;H6503, 1, IF(G6503&lt;H6503, 0, 2)),
        IF(       H6503&gt;7,
                     IF(G6503&gt;H6503, 1, IF(G6503&lt;H6503, 0, 2)),
                     IF(         G6503&lt;6,
                                   IF(            _xlfn.XLOOKUP(C6503,'deck &amp; rules'!$D$22:$M$22,_xlfn.XLOOKUP(H6503,'deck &amp; rules'!$C$23:$C$30,'deck &amp; rules'!$D$23:$M$30))="draw",
                                                     IF(I6503&gt;J6503,1,IF(I6503&lt;J6503,0,2)),
                                                     IF(I6503&gt;H6503,1,IF(I6503&lt;H6503,0,2))),
                                   IF(H6503&lt;7,
                                        IF(G6503&gt;J6503,1,IF(G6503&lt;J6503,0,2)),
                                        IF(G6503&gt;H6503,1,IF(G6503&lt;H6503,0,2))
                                        )
                          )
              )
        )</f>
        <v>0</v>
      </c>
      <c r="L6503">
        <f t="shared" ca="1" si="711"/>
        <v>-628</v>
      </c>
      <c r="M6503">
        <f t="shared" ca="1" si="712"/>
        <v>-690.99999999996635</v>
      </c>
      <c r="N6503">
        <f t="shared" ca="1" si="713"/>
        <v>-1237</v>
      </c>
    </row>
    <row r="6504" spans="1:14" x14ac:dyDescent="0.25">
      <c r="A6504">
        <f ca="1"/>
        <v>3</v>
      </c>
      <c r="B6504">
        <f ca="1"/>
        <v>8</v>
      </c>
      <c r="C6504">
        <f ca="1"/>
        <v>8</v>
      </c>
      <c r="D6504">
        <f ca="1"/>
        <v>6</v>
      </c>
      <c r="E6504">
        <f ca="1"/>
        <v>4</v>
      </c>
      <c r="F6504">
        <f ca="1"/>
        <v>2</v>
      </c>
      <c r="G6504">
        <f t="shared" ca="1" si="707"/>
        <v>1</v>
      </c>
      <c r="H6504">
        <f t="shared" ca="1" si="708"/>
        <v>0</v>
      </c>
      <c r="I6504">
        <f t="shared" ca="1" si="709"/>
        <v>9</v>
      </c>
      <c r="J6504">
        <f t="shared" ca="1" si="710"/>
        <v>2</v>
      </c>
      <c r="K6504" cm="1">
        <f t="array" aca="1" ref="K6504" ca="1">IF(G6504&gt;7,
        IF(G6504&gt;H6504, 1, IF(G6504&lt;H6504, 0, 2)),
        IF(       H6504&gt;7,
                     IF(G6504&gt;H6504, 1, IF(G6504&lt;H6504, 0, 2)),
                     IF(         G6504&lt;6,
                                   IF(            _xlfn.XLOOKUP(C6504,'deck &amp; rules'!$D$22:$M$22,_xlfn.XLOOKUP(H6504,'deck &amp; rules'!$C$23:$C$30,'deck &amp; rules'!$D$23:$M$30))="draw",
                                                     IF(I6504&gt;J6504,1,IF(I6504&lt;J6504,0,2)),
                                                     IF(I6504&gt;H6504,1,IF(I6504&lt;H6504,0,2))),
                                   IF(H6504&lt;7,
                                        IF(G6504&gt;J6504,1,IF(G6504&lt;J6504,0,2)),
                                        IF(G6504&gt;H6504,1,IF(G6504&lt;H6504,0,2))
                                        )
                          )
              )
        )</f>
        <v>1</v>
      </c>
      <c r="L6504">
        <f t="shared" ca="1" si="711"/>
        <v>-627</v>
      </c>
      <c r="M6504">
        <f t="shared" ca="1" si="712"/>
        <v>-691.99999999996635</v>
      </c>
      <c r="N6504">
        <f t="shared" ca="1" si="713"/>
        <v>-1238</v>
      </c>
    </row>
    <row r="6505" spans="1:14" x14ac:dyDescent="0.25">
      <c r="A6505">
        <f ca="1"/>
        <v>4</v>
      </c>
      <c r="B6505">
        <f ca="1"/>
        <v>9</v>
      </c>
      <c r="C6505">
        <f ca="1"/>
        <v>2</v>
      </c>
      <c r="D6505">
        <f ca="1"/>
        <v>5</v>
      </c>
      <c r="E6505">
        <f ca="1"/>
        <v>7</v>
      </c>
      <c r="F6505">
        <f ca="1"/>
        <v>7</v>
      </c>
      <c r="G6505">
        <f t="shared" ca="1" si="707"/>
        <v>3</v>
      </c>
      <c r="H6505">
        <f t="shared" ca="1" si="708"/>
        <v>2</v>
      </c>
      <c r="I6505">
        <f t="shared" ca="1" si="709"/>
        <v>5</v>
      </c>
      <c r="J6505">
        <f t="shared" ca="1" si="710"/>
        <v>9</v>
      </c>
      <c r="K6505" cm="1">
        <f t="array" aca="1" ref="K6505" ca="1">IF(G6505&gt;7,
        IF(G6505&gt;H6505, 1, IF(G6505&lt;H6505, 0, 2)),
        IF(       H6505&gt;7,
                     IF(G6505&gt;H6505, 1, IF(G6505&lt;H6505, 0, 2)),
                     IF(         G6505&lt;6,
                                   IF(            _xlfn.XLOOKUP(C6505,'deck &amp; rules'!$D$22:$M$22,_xlfn.XLOOKUP(H6505,'deck &amp; rules'!$C$23:$C$30,'deck &amp; rules'!$D$23:$M$30))="draw",
                                                     IF(I6505&gt;J6505,1,IF(I6505&lt;J6505,0,2)),
                                                     IF(I6505&gt;H6505,1,IF(I6505&lt;H6505,0,2))),
                                   IF(H6505&lt;7,
                                        IF(G6505&gt;J6505,1,IF(G6505&lt;J6505,0,2)),
                                        IF(G6505&gt;H6505,1,IF(G6505&lt;H6505,0,2))
                                        )
                          )
              )
        )</f>
        <v>0</v>
      </c>
      <c r="L6505">
        <f t="shared" ca="1" si="711"/>
        <v>-628</v>
      </c>
      <c r="M6505">
        <f t="shared" ca="1" si="712"/>
        <v>-691.0499999999663</v>
      </c>
      <c r="N6505">
        <f t="shared" ca="1" si="713"/>
        <v>-1239</v>
      </c>
    </row>
    <row r="6506" spans="1:14" x14ac:dyDescent="0.25">
      <c r="A6506">
        <f ca="1"/>
        <v>8</v>
      </c>
      <c r="B6506">
        <f ca="1"/>
        <v>3</v>
      </c>
      <c r="C6506">
        <f ca="1"/>
        <v>0</v>
      </c>
      <c r="D6506">
        <f ca="1"/>
        <v>4</v>
      </c>
      <c r="E6506">
        <f ca="1"/>
        <v>8</v>
      </c>
      <c r="F6506">
        <f ca="1"/>
        <v>7</v>
      </c>
      <c r="G6506">
        <f t="shared" ca="1" si="707"/>
        <v>1</v>
      </c>
      <c r="H6506">
        <f t="shared" ca="1" si="708"/>
        <v>2</v>
      </c>
      <c r="I6506">
        <f t="shared" ca="1" si="709"/>
        <v>1</v>
      </c>
      <c r="J6506">
        <f t="shared" ca="1" si="710"/>
        <v>9</v>
      </c>
      <c r="K6506" cm="1">
        <f t="array" aca="1" ref="K6506" ca="1">IF(G6506&gt;7,
        IF(G6506&gt;H6506, 1, IF(G6506&lt;H6506, 0, 2)),
        IF(       H6506&gt;7,
                     IF(G6506&gt;H6506, 1, IF(G6506&lt;H6506, 0, 2)),
                     IF(         G6506&lt;6,
                                   IF(            _xlfn.XLOOKUP(C6506,'deck &amp; rules'!$D$22:$M$22,_xlfn.XLOOKUP(H6506,'deck &amp; rules'!$C$23:$C$30,'deck &amp; rules'!$D$23:$M$30))="draw",
                                                     IF(I6506&gt;J6506,1,IF(I6506&lt;J6506,0,2)),
                                                     IF(I6506&gt;H6506,1,IF(I6506&lt;H6506,0,2))),
                                   IF(H6506&lt;7,
                                        IF(G6506&gt;J6506,1,IF(G6506&lt;J6506,0,2)),
                                        IF(G6506&gt;H6506,1,IF(G6506&lt;H6506,0,2))
                                        )
                          )
              )
        )</f>
        <v>0</v>
      </c>
      <c r="L6506">
        <f t="shared" ca="1" si="711"/>
        <v>-629</v>
      </c>
      <c r="M6506">
        <f t="shared" ca="1" si="712"/>
        <v>-690.09999999996626</v>
      </c>
      <c r="N6506">
        <f t="shared" ca="1" si="713"/>
        <v>-1240</v>
      </c>
    </row>
    <row r="6507" spans="1:14" x14ac:dyDescent="0.25">
      <c r="A6507">
        <f ca="1"/>
        <v>9</v>
      </c>
      <c r="B6507">
        <f ca="1"/>
        <v>4</v>
      </c>
      <c r="C6507">
        <f ca="1"/>
        <v>9</v>
      </c>
      <c r="D6507">
        <f ca="1"/>
        <v>8</v>
      </c>
      <c r="E6507">
        <f ca="1"/>
        <v>8</v>
      </c>
      <c r="F6507">
        <f ca="1"/>
        <v>8</v>
      </c>
      <c r="G6507">
        <f t="shared" ca="1" si="707"/>
        <v>3</v>
      </c>
      <c r="H6507">
        <f t="shared" ca="1" si="708"/>
        <v>6</v>
      </c>
      <c r="I6507">
        <f t="shared" ca="1" si="709"/>
        <v>2</v>
      </c>
      <c r="J6507">
        <f t="shared" ca="1" si="710"/>
        <v>4</v>
      </c>
      <c r="K6507" cm="1">
        <f t="array" aca="1" ref="K6507" ca="1">IF(G6507&gt;7,
        IF(G6507&gt;H6507, 1, IF(G6507&lt;H6507, 0, 2)),
        IF(       H6507&gt;7,
                     IF(G6507&gt;H6507, 1, IF(G6507&lt;H6507, 0, 2)),
                     IF(         G6507&lt;6,
                                   IF(            _xlfn.XLOOKUP(C6507,'deck &amp; rules'!$D$22:$M$22,_xlfn.XLOOKUP(H6507,'deck &amp; rules'!$C$23:$C$30,'deck &amp; rules'!$D$23:$M$30))="draw",
                                                     IF(I6507&gt;J6507,1,IF(I6507&lt;J6507,0,2)),
                                                     IF(I6507&gt;H6507,1,IF(I6507&lt;H6507,0,2))),
                                   IF(H6507&lt;7,
                                        IF(G6507&gt;J6507,1,IF(G6507&lt;J6507,0,2)),
                                        IF(G6507&gt;H6507,1,IF(G6507&lt;H6507,0,2))
                                        )
                          )
              )
        )</f>
        <v>0</v>
      </c>
      <c r="L6507">
        <f t="shared" ca="1" si="711"/>
        <v>-630</v>
      </c>
      <c r="M6507">
        <f t="shared" ca="1" si="712"/>
        <v>-689.14999999996621</v>
      </c>
      <c r="N6507">
        <f t="shared" ca="1" si="713"/>
        <v>-1241</v>
      </c>
    </row>
    <row r="6508" spans="1:14" x14ac:dyDescent="0.25">
      <c r="A6508">
        <f ca="1"/>
        <v>9</v>
      </c>
      <c r="B6508">
        <f ca="1"/>
        <v>6</v>
      </c>
      <c r="C6508">
        <f ca="1"/>
        <v>3</v>
      </c>
      <c r="D6508">
        <f ca="1"/>
        <v>1</v>
      </c>
      <c r="E6508">
        <f ca="1"/>
        <v>1</v>
      </c>
      <c r="F6508">
        <f ca="1"/>
        <v>8</v>
      </c>
      <c r="G6508">
        <f t="shared" ca="1" si="707"/>
        <v>5</v>
      </c>
      <c r="H6508">
        <f t="shared" ca="1" si="708"/>
        <v>2</v>
      </c>
      <c r="I6508">
        <f t="shared" ca="1" si="709"/>
        <v>8</v>
      </c>
      <c r="J6508">
        <f t="shared" ca="1" si="710"/>
        <v>0</v>
      </c>
      <c r="K6508" cm="1">
        <f t="array" aca="1" ref="K6508" ca="1">IF(G6508&gt;7,
        IF(G6508&gt;H6508, 1, IF(G6508&lt;H6508, 0, 2)),
        IF(       H6508&gt;7,
                     IF(G6508&gt;H6508, 1, IF(G6508&lt;H6508, 0, 2)),
                     IF(         G6508&lt;6,
                                   IF(            _xlfn.XLOOKUP(C6508,'deck &amp; rules'!$D$22:$M$22,_xlfn.XLOOKUP(H6508,'deck &amp; rules'!$C$23:$C$30,'deck &amp; rules'!$D$23:$M$30))="draw",
                                                     IF(I6508&gt;J6508,1,IF(I6508&lt;J6508,0,2)),
                                                     IF(I6508&gt;H6508,1,IF(I6508&lt;H6508,0,2))),
                                   IF(H6508&lt;7,
                                        IF(G6508&gt;J6508,1,IF(G6508&lt;J6508,0,2)),
                                        IF(G6508&gt;H6508,1,IF(G6508&lt;H6508,0,2))
                                        )
                          )
              )
        )</f>
        <v>1</v>
      </c>
      <c r="L6508">
        <f t="shared" ca="1" si="711"/>
        <v>-629</v>
      </c>
      <c r="M6508">
        <f t="shared" ca="1" si="712"/>
        <v>-690.14999999996621</v>
      </c>
      <c r="N6508">
        <f t="shared" ca="1" si="713"/>
        <v>-1242</v>
      </c>
    </row>
    <row r="6509" spans="1:14" x14ac:dyDescent="0.25">
      <c r="A6509">
        <f ca="1"/>
        <v>6</v>
      </c>
      <c r="B6509">
        <f ca="1"/>
        <v>8</v>
      </c>
      <c r="C6509">
        <f ca="1"/>
        <v>2</v>
      </c>
      <c r="D6509">
        <f ca="1"/>
        <v>0</v>
      </c>
      <c r="E6509">
        <f ca="1"/>
        <v>8</v>
      </c>
      <c r="F6509">
        <f ca="1"/>
        <v>5</v>
      </c>
      <c r="G6509">
        <f t="shared" ca="1" si="707"/>
        <v>4</v>
      </c>
      <c r="H6509">
        <f t="shared" ca="1" si="708"/>
        <v>8</v>
      </c>
      <c r="I6509">
        <f t="shared" ca="1" si="709"/>
        <v>6</v>
      </c>
      <c r="J6509">
        <f t="shared" ca="1" si="710"/>
        <v>3</v>
      </c>
      <c r="K6509" cm="1">
        <f t="array" aca="1" ref="K6509" ca="1">IF(G6509&gt;7,
        IF(G6509&gt;H6509, 1, IF(G6509&lt;H6509, 0, 2)),
        IF(       H6509&gt;7,
                     IF(G6509&gt;H6509, 1, IF(G6509&lt;H6509, 0, 2)),
                     IF(         G6509&lt;6,
                                   IF(            _xlfn.XLOOKUP(C6509,'deck &amp; rules'!$D$22:$M$22,_xlfn.XLOOKUP(H6509,'deck &amp; rules'!$C$23:$C$30,'deck &amp; rules'!$D$23:$M$30))="draw",
                                                     IF(I6509&gt;J6509,1,IF(I6509&lt;J6509,0,2)),
                                                     IF(I6509&gt;H6509,1,IF(I6509&lt;H6509,0,2))),
                                   IF(H6509&lt;7,
                                        IF(G6509&gt;J6509,1,IF(G6509&lt;J6509,0,2)),
                                        IF(G6509&gt;H6509,1,IF(G6509&lt;H6509,0,2))
                                        )
                          )
              )
        )</f>
        <v>0</v>
      </c>
      <c r="L6509">
        <f t="shared" ca="1" si="711"/>
        <v>-630</v>
      </c>
      <c r="M6509">
        <f t="shared" ca="1" si="712"/>
        <v>-689.19999999996617</v>
      </c>
      <c r="N6509">
        <f t="shared" ca="1" si="713"/>
        <v>-1243</v>
      </c>
    </row>
    <row r="6510" spans="1:14" x14ac:dyDescent="0.25">
      <c r="A6510">
        <f ca="1"/>
        <v>2</v>
      </c>
      <c r="B6510">
        <f ca="1"/>
        <v>6</v>
      </c>
      <c r="C6510">
        <f ca="1"/>
        <v>3</v>
      </c>
      <c r="D6510">
        <f ca="1"/>
        <v>0</v>
      </c>
      <c r="E6510">
        <f ca="1"/>
        <v>1</v>
      </c>
      <c r="F6510">
        <f ca="1"/>
        <v>0</v>
      </c>
      <c r="G6510">
        <f t="shared" ca="1" si="707"/>
        <v>8</v>
      </c>
      <c r="H6510">
        <f t="shared" ca="1" si="708"/>
        <v>1</v>
      </c>
      <c r="I6510">
        <f t="shared" ca="1" si="709"/>
        <v>1</v>
      </c>
      <c r="J6510">
        <f t="shared" ca="1" si="710"/>
        <v>1</v>
      </c>
      <c r="K6510" cm="1">
        <f t="array" aca="1" ref="K6510" ca="1">IF(G6510&gt;7,
        IF(G6510&gt;H6510, 1, IF(G6510&lt;H6510, 0, 2)),
        IF(       H6510&gt;7,
                     IF(G6510&gt;H6510, 1, IF(G6510&lt;H6510, 0, 2)),
                     IF(         G6510&lt;6,
                                   IF(            _xlfn.XLOOKUP(C6510,'deck &amp; rules'!$D$22:$M$22,_xlfn.XLOOKUP(H6510,'deck &amp; rules'!$C$23:$C$30,'deck &amp; rules'!$D$23:$M$30))="draw",
                                                     IF(I6510&gt;J6510,1,IF(I6510&lt;J6510,0,2)),
                                                     IF(I6510&gt;H6510,1,IF(I6510&lt;H6510,0,2))),
                                   IF(H6510&lt;7,
                                        IF(G6510&gt;J6510,1,IF(G6510&lt;J6510,0,2)),
                                        IF(G6510&gt;H6510,1,IF(G6510&lt;H6510,0,2))
                                        )
                          )
              )
        )</f>
        <v>1</v>
      </c>
      <c r="L6510">
        <f t="shared" ca="1" si="711"/>
        <v>-629</v>
      </c>
      <c r="M6510">
        <f t="shared" ca="1" si="712"/>
        <v>-690.19999999996617</v>
      </c>
      <c r="N6510">
        <f t="shared" ca="1" si="713"/>
        <v>-1244</v>
      </c>
    </row>
    <row r="6511" spans="1:14" x14ac:dyDescent="0.25">
      <c r="A6511">
        <f ca="1"/>
        <v>9</v>
      </c>
      <c r="B6511">
        <f ca="1"/>
        <v>1</v>
      </c>
      <c r="C6511">
        <f ca="1"/>
        <v>5</v>
      </c>
      <c r="D6511">
        <f ca="1"/>
        <v>0</v>
      </c>
      <c r="E6511">
        <f ca="1"/>
        <v>2</v>
      </c>
      <c r="F6511">
        <f ca="1"/>
        <v>4</v>
      </c>
      <c r="G6511">
        <f t="shared" ca="1" si="707"/>
        <v>0</v>
      </c>
      <c r="H6511">
        <f t="shared" ca="1" si="708"/>
        <v>2</v>
      </c>
      <c r="I6511">
        <f t="shared" ca="1" si="709"/>
        <v>5</v>
      </c>
      <c r="J6511">
        <f t="shared" ca="1" si="710"/>
        <v>6</v>
      </c>
      <c r="K6511" cm="1">
        <f t="array" aca="1" ref="K6511" ca="1">IF(G6511&gt;7,
        IF(G6511&gt;H6511, 1, IF(G6511&lt;H6511, 0, 2)),
        IF(       H6511&gt;7,
                     IF(G6511&gt;H6511, 1, IF(G6511&lt;H6511, 0, 2)),
                     IF(         G6511&lt;6,
                                   IF(            _xlfn.XLOOKUP(C6511,'deck &amp; rules'!$D$22:$M$22,_xlfn.XLOOKUP(H6511,'deck &amp; rules'!$C$23:$C$30,'deck &amp; rules'!$D$23:$M$30))="draw",
                                                     IF(I6511&gt;J6511,1,IF(I6511&lt;J6511,0,2)),
                                                     IF(I6511&gt;H6511,1,IF(I6511&lt;H6511,0,2))),
                                   IF(H6511&lt;7,
                                        IF(G6511&gt;J6511,1,IF(G6511&lt;J6511,0,2)),
                                        IF(G6511&gt;H6511,1,IF(G6511&lt;H6511,0,2))
                                        )
                          )
              )
        )</f>
        <v>0</v>
      </c>
      <c r="L6511">
        <f t="shared" ca="1" si="711"/>
        <v>-630</v>
      </c>
      <c r="M6511">
        <f t="shared" ca="1" si="712"/>
        <v>-689.24999999996612</v>
      </c>
      <c r="N6511">
        <f t="shared" ca="1" si="713"/>
        <v>-1245</v>
      </c>
    </row>
    <row r="6512" spans="1:14" x14ac:dyDescent="0.25">
      <c r="A6512">
        <f ca="1"/>
        <v>9</v>
      </c>
      <c r="B6512">
        <f ca="1"/>
        <v>2</v>
      </c>
      <c r="C6512">
        <f ca="1"/>
        <v>0</v>
      </c>
      <c r="D6512">
        <f ca="1"/>
        <v>5</v>
      </c>
      <c r="E6512">
        <f ca="1"/>
        <v>0</v>
      </c>
      <c r="F6512">
        <f ca="1"/>
        <v>6</v>
      </c>
      <c r="G6512">
        <f t="shared" ca="1" si="707"/>
        <v>1</v>
      </c>
      <c r="H6512">
        <f t="shared" ca="1" si="708"/>
        <v>5</v>
      </c>
      <c r="I6512">
        <f t="shared" ca="1" si="709"/>
        <v>1</v>
      </c>
      <c r="J6512">
        <f t="shared" ca="1" si="710"/>
        <v>1</v>
      </c>
      <c r="K6512" cm="1">
        <f t="array" aca="1" ref="K6512" ca="1">IF(G6512&gt;7,
        IF(G6512&gt;H6512, 1, IF(G6512&lt;H6512, 0, 2)),
        IF(       H6512&gt;7,
                     IF(G6512&gt;H6512, 1, IF(G6512&lt;H6512, 0, 2)),
                     IF(         G6512&lt;6,
                                   IF(            _xlfn.XLOOKUP(C6512,'deck &amp; rules'!$D$22:$M$22,_xlfn.XLOOKUP(H6512,'deck &amp; rules'!$C$23:$C$30,'deck &amp; rules'!$D$23:$M$30))="draw",
                                                     IF(I6512&gt;J6512,1,IF(I6512&lt;J6512,0,2)),
                                                     IF(I6512&gt;H6512,1,IF(I6512&lt;H6512,0,2))),
                                   IF(H6512&lt;7,
                                        IF(G6512&gt;J6512,1,IF(G6512&lt;J6512,0,2)),
                                        IF(G6512&gt;H6512,1,IF(G6512&lt;H6512,0,2))
                                        )
                          )
              )
        )</f>
        <v>0</v>
      </c>
      <c r="L6512">
        <f t="shared" ca="1" si="711"/>
        <v>-631</v>
      </c>
      <c r="M6512">
        <f t="shared" ca="1" si="712"/>
        <v>-688.29999999996608</v>
      </c>
      <c r="N6512">
        <f t="shared" ca="1" si="713"/>
        <v>-1246</v>
      </c>
    </row>
    <row r="6513" spans="1:14" x14ac:dyDescent="0.25">
      <c r="A6513">
        <f ca="1"/>
        <v>5</v>
      </c>
      <c r="B6513">
        <f ca="1"/>
        <v>1</v>
      </c>
      <c r="C6513">
        <f ca="1"/>
        <v>5</v>
      </c>
      <c r="D6513">
        <f ca="1"/>
        <v>0</v>
      </c>
      <c r="E6513">
        <f ca="1"/>
        <v>7</v>
      </c>
      <c r="F6513">
        <f ca="1"/>
        <v>3</v>
      </c>
      <c r="G6513">
        <f t="shared" ca="1" si="707"/>
        <v>6</v>
      </c>
      <c r="H6513">
        <f t="shared" ca="1" si="708"/>
        <v>7</v>
      </c>
      <c r="I6513">
        <f t="shared" ca="1" si="709"/>
        <v>1</v>
      </c>
      <c r="J6513">
        <f t="shared" ca="1" si="710"/>
        <v>0</v>
      </c>
      <c r="K6513" cm="1">
        <f t="array" aca="1" ref="K6513" ca="1">IF(G6513&gt;7,
        IF(G6513&gt;H6513, 1, IF(G6513&lt;H6513, 0, 2)),
        IF(       H6513&gt;7,
                     IF(G6513&gt;H6513, 1, IF(G6513&lt;H6513, 0, 2)),
                     IF(         G6513&lt;6,
                                   IF(            _xlfn.XLOOKUP(C6513,'deck &amp; rules'!$D$22:$M$22,_xlfn.XLOOKUP(H6513,'deck &amp; rules'!$C$23:$C$30,'deck &amp; rules'!$D$23:$M$30))="draw",
                                                     IF(I6513&gt;J6513,1,IF(I6513&lt;J6513,0,2)),
                                                     IF(I6513&gt;H6513,1,IF(I6513&lt;H6513,0,2))),
                                   IF(H6513&lt;7,
                                        IF(G6513&gt;J6513,1,IF(G6513&lt;J6513,0,2)),
                                        IF(G6513&gt;H6513,1,IF(G6513&lt;H6513,0,2))
                                        )
                          )
              )
        )</f>
        <v>0</v>
      </c>
      <c r="L6513">
        <f t="shared" ca="1" si="711"/>
        <v>-632</v>
      </c>
      <c r="M6513">
        <f t="shared" ca="1" si="712"/>
        <v>-687.34999999996603</v>
      </c>
      <c r="N6513">
        <f t="shared" ca="1" si="713"/>
        <v>-1247</v>
      </c>
    </row>
    <row r="6514" spans="1:14" x14ac:dyDescent="0.25">
      <c r="A6514">
        <f ca="1"/>
        <v>0</v>
      </c>
      <c r="B6514">
        <f ca="1"/>
        <v>9</v>
      </c>
      <c r="C6514">
        <f ca="1"/>
        <v>6</v>
      </c>
      <c r="D6514">
        <f ca="1"/>
        <v>3</v>
      </c>
      <c r="E6514">
        <f ca="1"/>
        <v>2</v>
      </c>
      <c r="F6514">
        <f ca="1"/>
        <v>0</v>
      </c>
      <c r="G6514">
        <f t="shared" ca="1" si="707"/>
        <v>9</v>
      </c>
      <c r="H6514">
        <f t="shared" ca="1" si="708"/>
        <v>5</v>
      </c>
      <c r="I6514">
        <f t="shared" ca="1" si="709"/>
        <v>5</v>
      </c>
      <c r="J6514">
        <f t="shared" ca="1" si="710"/>
        <v>5</v>
      </c>
      <c r="K6514" cm="1">
        <f t="array" aca="1" ref="K6514" ca="1">IF(G6514&gt;7,
        IF(G6514&gt;H6514, 1, IF(G6514&lt;H6514, 0, 2)),
        IF(       H6514&gt;7,
                     IF(G6514&gt;H6514, 1, IF(G6514&lt;H6514, 0, 2)),
                     IF(         G6514&lt;6,
                                   IF(            _xlfn.XLOOKUP(C6514,'deck &amp; rules'!$D$22:$M$22,_xlfn.XLOOKUP(H6514,'deck &amp; rules'!$C$23:$C$30,'deck &amp; rules'!$D$23:$M$30))="draw",
                                                     IF(I6514&gt;J6514,1,IF(I6514&lt;J6514,0,2)),
                                                     IF(I6514&gt;H6514,1,IF(I6514&lt;H6514,0,2))),
                                   IF(H6514&lt;7,
                                        IF(G6514&gt;J6514,1,IF(G6514&lt;J6514,0,2)),
                                        IF(G6514&gt;H6514,1,IF(G6514&lt;H6514,0,2))
                                        )
                          )
              )
        )</f>
        <v>1</v>
      </c>
      <c r="L6514">
        <f t="shared" ca="1" si="711"/>
        <v>-631</v>
      </c>
      <c r="M6514">
        <f t="shared" ca="1" si="712"/>
        <v>-688.34999999996603</v>
      </c>
      <c r="N6514">
        <f t="shared" ca="1" si="713"/>
        <v>-1248</v>
      </c>
    </row>
    <row r="6515" spans="1:14" x14ac:dyDescent="0.25">
      <c r="A6515">
        <f ca="1"/>
        <v>0</v>
      </c>
      <c r="B6515">
        <f ca="1"/>
        <v>9</v>
      </c>
      <c r="C6515">
        <f ca="1"/>
        <v>4</v>
      </c>
      <c r="D6515">
        <f ca="1"/>
        <v>4</v>
      </c>
      <c r="E6515">
        <f ca="1"/>
        <v>2</v>
      </c>
      <c r="F6515">
        <f ca="1"/>
        <v>0</v>
      </c>
      <c r="G6515">
        <f t="shared" ca="1" si="707"/>
        <v>9</v>
      </c>
      <c r="H6515">
        <f t="shared" ca="1" si="708"/>
        <v>6</v>
      </c>
      <c r="I6515">
        <f t="shared" ca="1" si="709"/>
        <v>3</v>
      </c>
      <c r="J6515">
        <f t="shared" ca="1" si="710"/>
        <v>6</v>
      </c>
      <c r="K6515" cm="1">
        <f t="array" aca="1" ref="K6515" ca="1">IF(G6515&gt;7,
        IF(G6515&gt;H6515, 1, IF(G6515&lt;H6515, 0, 2)),
        IF(       H6515&gt;7,
                     IF(G6515&gt;H6515, 1, IF(G6515&lt;H6515, 0, 2)),
                     IF(         G6515&lt;6,
                                   IF(            _xlfn.XLOOKUP(C6515,'deck &amp; rules'!$D$22:$M$22,_xlfn.XLOOKUP(H6515,'deck &amp; rules'!$C$23:$C$30,'deck &amp; rules'!$D$23:$M$30))="draw",
                                                     IF(I6515&gt;J6515,1,IF(I6515&lt;J6515,0,2)),
                                                     IF(I6515&gt;H6515,1,IF(I6515&lt;H6515,0,2))),
                                   IF(H6515&lt;7,
                                        IF(G6515&gt;J6515,1,IF(G6515&lt;J6515,0,2)),
                                        IF(G6515&gt;H6515,1,IF(G6515&lt;H6515,0,2))
                                        )
                          )
              )
        )</f>
        <v>1</v>
      </c>
      <c r="L6515">
        <f t="shared" ca="1" si="711"/>
        <v>-630</v>
      </c>
      <c r="M6515">
        <f t="shared" ca="1" si="712"/>
        <v>-689.34999999996603</v>
      </c>
      <c r="N6515">
        <f t="shared" ca="1" si="713"/>
        <v>-1249</v>
      </c>
    </row>
    <row r="6516" spans="1:14" x14ac:dyDescent="0.25">
      <c r="A6516">
        <f ca="1"/>
        <v>0</v>
      </c>
      <c r="B6516">
        <f ca="1"/>
        <v>0</v>
      </c>
      <c r="C6516">
        <f ca="1"/>
        <v>0</v>
      </c>
      <c r="D6516">
        <f ca="1"/>
        <v>0</v>
      </c>
      <c r="E6516">
        <f ca="1"/>
        <v>8</v>
      </c>
      <c r="F6516">
        <f ca="1"/>
        <v>8</v>
      </c>
      <c r="G6516">
        <f t="shared" ca="1" si="707"/>
        <v>0</v>
      </c>
      <c r="H6516">
        <f t="shared" ca="1" si="708"/>
        <v>8</v>
      </c>
      <c r="I6516">
        <f t="shared" ca="1" si="709"/>
        <v>0</v>
      </c>
      <c r="J6516">
        <f t="shared" ca="1" si="710"/>
        <v>6</v>
      </c>
      <c r="K6516" cm="1">
        <f t="array" aca="1" ref="K6516" ca="1">IF(G6516&gt;7,
        IF(G6516&gt;H6516, 1, IF(G6516&lt;H6516, 0, 2)),
        IF(       H6516&gt;7,
                     IF(G6516&gt;H6516, 1, IF(G6516&lt;H6516, 0, 2)),
                     IF(         G6516&lt;6,
                                   IF(            _xlfn.XLOOKUP(C6516,'deck &amp; rules'!$D$22:$M$22,_xlfn.XLOOKUP(H6516,'deck &amp; rules'!$C$23:$C$30,'deck &amp; rules'!$D$23:$M$30))="draw",
                                                     IF(I6516&gt;J6516,1,IF(I6516&lt;J6516,0,2)),
                                                     IF(I6516&gt;H6516,1,IF(I6516&lt;H6516,0,2))),
                                   IF(H6516&lt;7,
                                        IF(G6516&gt;J6516,1,IF(G6516&lt;J6516,0,2)),
                                        IF(G6516&gt;H6516,1,IF(G6516&lt;H6516,0,2))
                                        )
                          )
              )
        )</f>
        <v>0</v>
      </c>
      <c r="L6516">
        <f t="shared" ca="1" si="711"/>
        <v>-631</v>
      </c>
      <c r="M6516">
        <f t="shared" ca="1" si="712"/>
        <v>-688.39999999996598</v>
      </c>
      <c r="N6516">
        <f t="shared" ca="1" si="713"/>
        <v>-1250</v>
      </c>
    </row>
    <row r="6517" spans="1:14" x14ac:dyDescent="0.25">
      <c r="A6517">
        <f ca="1"/>
        <v>4</v>
      </c>
      <c r="B6517">
        <f ca="1"/>
        <v>4</v>
      </c>
      <c r="C6517">
        <f ca="1"/>
        <v>9</v>
      </c>
      <c r="D6517">
        <f ca="1"/>
        <v>0</v>
      </c>
      <c r="E6517">
        <f ca="1"/>
        <v>3</v>
      </c>
      <c r="F6517">
        <f ca="1"/>
        <v>1</v>
      </c>
      <c r="G6517">
        <f t="shared" ca="1" si="707"/>
        <v>8</v>
      </c>
      <c r="H6517">
        <f t="shared" ca="1" si="708"/>
        <v>3</v>
      </c>
      <c r="I6517">
        <f t="shared" ca="1" si="709"/>
        <v>7</v>
      </c>
      <c r="J6517">
        <f t="shared" ca="1" si="710"/>
        <v>4</v>
      </c>
      <c r="K6517" cm="1">
        <f t="array" aca="1" ref="K6517" ca="1">IF(G6517&gt;7,
        IF(G6517&gt;H6517, 1, IF(G6517&lt;H6517, 0, 2)),
        IF(       H6517&gt;7,
                     IF(G6517&gt;H6517, 1, IF(G6517&lt;H6517, 0, 2)),
                     IF(         G6517&lt;6,
                                   IF(            _xlfn.XLOOKUP(C6517,'deck &amp; rules'!$D$22:$M$22,_xlfn.XLOOKUP(H6517,'deck &amp; rules'!$C$23:$C$30,'deck &amp; rules'!$D$23:$M$30))="draw",
                                                     IF(I6517&gt;J6517,1,IF(I6517&lt;J6517,0,2)),
                                                     IF(I6517&gt;H6517,1,IF(I6517&lt;H6517,0,2))),
                                   IF(H6517&lt;7,
                                        IF(G6517&gt;J6517,1,IF(G6517&lt;J6517,0,2)),
                                        IF(G6517&gt;H6517,1,IF(G6517&lt;H6517,0,2))
                                        )
                          )
              )
        )</f>
        <v>1</v>
      </c>
      <c r="L6517">
        <f t="shared" ca="1" si="711"/>
        <v>-630</v>
      </c>
      <c r="M6517">
        <f t="shared" ca="1" si="712"/>
        <v>-689.39999999996598</v>
      </c>
      <c r="N6517">
        <f t="shared" ca="1" si="713"/>
        <v>-1251</v>
      </c>
    </row>
    <row r="6518" spans="1:14" x14ac:dyDescent="0.25">
      <c r="A6518">
        <f ca="1"/>
        <v>2</v>
      </c>
      <c r="B6518">
        <f ca="1"/>
        <v>5</v>
      </c>
      <c r="C6518">
        <f ca="1"/>
        <v>0</v>
      </c>
      <c r="D6518">
        <f ca="1"/>
        <v>0</v>
      </c>
      <c r="E6518">
        <f ca="1"/>
        <v>3</v>
      </c>
      <c r="F6518">
        <f ca="1"/>
        <v>0</v>
      </c>
      <c r="G6518">
        <f t="shared" ca="1" si="707"/>
        <v>7</v>
      </c>
      <c r="H6518">
        <f t="shared" ca="1" si="708"/>
        <v>3</v>
      </c>
      <c r="I6518">
        <f t="shared" ca="1" si="709"/>
        <v>7</v>
      </c>
      <c r="J6518">
        <f t="shared" ca="1" si="710"/>
        <v>3</v>
      </c>
      <c r="K6518" cm="1">
        <f t="array" aca="1" ref="K6518" ca="1">IF(G6518&gt;7,
        IF(G6518&gt;H6518, 1, IF(G6518&lt;H6518, 0, 2)),
        IF(       H6518&gt;7,
                     IF(G6518&gt;H6518, 1, IF(G6518&lt;H6518, 0, 2)),
                     IF(         G6518&lt;6,
                                   IF(            _xlfn.XLOOKUP(C6518,'deck &amp; rules'!$D$22:$M$22,_xlfn.XLOOKUP(H6518,'deck &amp; rules'!$C$23:$C$30,'deck &amp; rules'!$D$23:$M$30))="draw",
                                                     IF(I6518&gt;J6518,1,IF(I6518&lt;J6518,0,2)),
                                                     IF(I6518&gt;H6518,1,IF(I6518&lt;H6518,0,2))),
                                   IF(H6518&lt;7,
                                        IF(G6518&gt;J6518,1,IF(G6518&lt;J6518,0,2)),
                                        IF(G6518&gt;H6518,1,IF(G6518&lt;H6518,0,2))
                                        )
                          )
              )
        )</f>
        <v>1</v>
      </c>
      <c r="L6518">
        <f t="shared" ca="1" si="711"/>
        <v>-629</v>
      </c>
      <c r="M6518">
        <f t="shared" ca="1" si="712"/>
        <v>-690.39999999996598</v>
      </c>
      <c r="N6518">
        <f t="shared" ca="1" si="713"/>
        <v>-1252</v>
      </c>
    </row>
    <row r="6519" spans="1:14" x14ac:dyDescent="0.25">
      <c r="A6519">
        <f ca="1"/>
        <v>6</v>
      </c>
      <c r="B6519">
        <f ca="1"/>
        <v>3</v>
      </c>
      <c r="C6519">
        <f ca="1"/>
        <v>3</v>
      </c>
      <c r="D6519">
        <f ca="1"/>
        <v>8</v>
      </c>
      <c r="E6519">
        <f ca="1"/>
        <v>5</v>
      </c>
      <c r="F6519">
        <f ca="1"/>
        <v>7</v>
      </c>
      <c r="G6519">
        <f t="shared" ca="1" si="707"/>
        <v>9</v>
      </c>
      <c r="H6519">
        <f t="shared" ca="1" si="708"/>
        <v>3</v>
      </c>
      <c r="I6519">
        <f t="shared" ca="1" si="709"/>
        <v>2</v>
      </c>
      <c r="J6519">
        <f t="shared" ca="1" si="710"/>
        <v>0</v>
      </c>
      <c r="K6519" cm="1">
        <f t="array" aca="1" ref="K6519" ca="1">IF(G6519&gt;7,
        IF(G6519&gt;H6519, 1, IF(G6519&lt;H6519, 0, 2)),
        IF(       H6519&gt;7,
                     IF(G6519&gt;H6519, 1, IF(G6519&lt;H6519, 0, 2)),
                     IF(         G6519&lt;6,
                                   IF(            _xlfn.XLOOKUP(C6519,'deck &amp; rules'!$D$22:$M$22,_xlfn.XLOOKUP(H6519,'deck &amp; rules'!$C$23:$C$30,'deck &amp; rules'!$D$23:$M$30))="draw",
                                                     IF(I6519&gt;J6519,1,IF(I6519&lt;J6519,0,2)),
                                                     IF(I6519&gt;H6519,1,IF(I6519&lt;H6519,0,2))),
                                   IF(H6519&lt;7,
                                        IF(G6519&gt;J6519,1,IF(G6519&lt;J6519,0,2)),
                                        IF(G6519&gt;H6519,1,IF(G6519&lt;H6519,0,2))
                                        )
                          )
              )
        )</f>
        <v>1</v>
      </c>
      <c r="L6519">
        <f t="shared" ca="1" si="711"/>
        <v>-628</v>
      </c>
      <c r="M6519">
        <f t="shared" ca="1" si="712"/>
        <v>-691.39999999996598</v>
      </c>
      <c r="N6519">
        <f t="shared" ca="1" si="713"/>
        <v>-1253</v>
      </c>
    </row>
    <row r="6520" spans="1:14" x14ac:dyDescent="0.25">
      <c r="A6520">
        <f ca="1"/>
        <v>0</v>
      </c>
      <c r="B6520">
        <f ca="1"/>
        <v>0</v>
      </c>
      <c r="C6520">
        <f ca="1"/>
        <v>0</v>
      </c>
      <c r="D6520">
        <f ca="1"/>
        <v>0</v>
      </c>
      <c r="E6520">
        <f ca="1"/>
        <v>0</v>
      </c>
      <c r="F6520">
        <f ca="1"/>
        <v>9</v>
      </c>
      <c r="G6520">
        <f t="shared" ca="1" si="707"/>
        <v>0</v>
      </c>
      <c r="H6520">
        <f t="shared" ca="1" si="708"/>
        <v>0</v>
      </c>
      <c r="I6520">
        <f t="shared" ca="1" si="709"/>
        <v>0</v>
      </c>
      <c r="J6520">
        <f t="shared" ca="1" si="710"/>
        <v>9</v>
      </c>
      <c r="K6520" cm="1">
        <f t="array" aca="1" ref="K6520" ca="1">IF(G6520&gt;7,
        IF(G6520&gt;H6520, 1, IF(G6520&lt;H6520, 0, 2)),
        IF(       H6520&gt;7,
                     IF(G6520&gt;H6520, 1, IF(G6520&lt;H6520, 0, 2)),
                     IF(         G6520&lt;6,
                                   IF(            _xlfn.XLOOKUP(C6520,'deck &amp; rules'!$D$22:$M$22,_xlfn.XLOOKUP(H6520,'deck &amp; rules'!$C$23:$C$30,'deck &amp; rules'!$D$23:$M$30))="draw",
                                                     IF(I6520&gt;J6520,1,IF(I6520&lt;J6520,0,2)),
                                                     IF(I6520&gt;H6520,1,IF(I6520&lt;H6520,0,2))),
                                   IF(H6520&lt;7,
                                        IF(G6520&gt;J6520,1,IF(G6520&lt;J6520,0,2)),
                                        IF(G6520&gt;H6520,1,IF(G6520&lt;H6520,0,2))
                                        )
                          )
              )
        )</f>
        <v>0</v>
      </c>
      <c r="L6520">
        <f t="shared" ca="1" si="711"/>
        <v>-629</v>
      </c>
      <c r="M6520">
        <f t="shared" ca="1" si="712"/>
        <v>-690.44999999996594</v>
      </c>
      <c r="N6520">
        <f t="shared" ca="1" si="713"/>
        <v>-1254</v>
      </c>
    </row>
    <row r="6521" spans="1:14" x14ac:dyDescent="0.25">
      <c r="A6521">
        <f ca="1"/>
        <v>4</v>
      </c>
      <c r="B6521">
        <f ca="1"/>
        <v>0</v>
      </c>
      <c r="C6521">
        <f ca="1"/>
        <v>5</v>
      </c>
      <c r="D6521">
        <f ca="1"/>
        <v>9</v>
      </c>
      <c r="E6521">
        <f ca="1"/>
        <v>4</v>
      </c>
      <c r="F6521">
        <f ca="1"/>
        <v>0</v>
      </c>
      <c r="G6521">
        <f t="shared" ca="1" si="707"/>
        <v>4</v>
      </c>
      <c r="H6521">
        <f t="shared" ca="1" si="708"/>
        <v>3</v>
      </c>
      <c r="I6521">
        <f t="shared" ca="1" si="709"/>
        <v>9</v>
      </c>
      <c r="J6521">
        <f t="shared" ca="1" si="710"/>
        <v>3</v>
      </c>
      <c r="K6521" cm="1">
        <f t="array" aca="1" ref="K6521" ca="1">IF(G6521&gt;7,
        IF(G6521&gt;H6521, 1, IF(G6521&lt;H6521, 0, 2)),
        IF(       H6521&gt;7,
                     IF(G6521&gt;H6521, 1, IF(G6521&lt;H6521, 0, 2)),
                     IF(         G6521&lt;6,
                                   IF(            _xlfn.XLOOKUP(C6521,'deck &amp; rules'!$D$22:$M$22,_xlfn.XLOOKUP(H6521,'deck &amp; rules'!$C$23:$C$30,'deck &amp; rules'!$D$23:$M$30))="draw",
                                                     IF(I6521&gt;J6521,1,IF(I6521&lt;J6521,0,2)),
                                                     IF(I6521&gt;H6521,1,IF(I6521&lt;H6521,0,2))),
                                   IF(H6521&lt;7,
                                        IF(G6521&gt;J6521,1,IF(G6521&lt;J6521,0,2)),
                                        IF(G6521&gt;H6521,1,IF(G6521&lt;H6521,0,2))
                                        )
                          )
              )
        )</f>
        <v>1</v>
      </c>
      <c r="L6521">
        <f t="shared" ca="1" si="711"/>
        <v>-628</v>
      </c>
      <c r="M6521">
        <f t="shared" ca="1" si="712"/>
        <v>-691.44999999996594</v>
      </c>
      <c r="N6521">
        <f t="shared" ca="1" si="713"/>
        <v>-1255</v>
      </c>
    </row>
    <row r="6522" spans="1:14" x14ac:dyDescent="0.25">
      <c r="A6522">
        <f ca="1"/>
        <v>9</v>
      </c>
      <c r="B6522">
        <f ca="1"/>
        <v>1</v>
      </c>
      <c r="C6522">
        <f ca="1"/>
        <v>0</v>
      </c>
      <c r="D6522">
        <f ca="1"/>
        <v>6</v>
      </c>
      <c r="E6522">
        <f ca="1"/>
        <v>7</v>
      </c>
      <c r="F6522">
        <f ca="1"/>
        <v>0</v>
      </c>
      <c r="G6522">
        <f t="shared" ca="1" si="707"/>
        <v>0</v>
      </c>
      <c r="H6522">
        <f t="shared" ca="1" si="708"/>
        <v>3</v>
      </c>
      <c r="I6522">
        <f t="shared" ca="1" si="709"/>
        <v>0</v>
      </c>
      <c r="J6522">
        <f t="shared" ca="1" si="710"/>
        <v>3</v>
      </c>
      <c r="K6522" cm="1">
        <f t="array" aca="1" ref="K6522" ca="1">IF(G6522&gt;7,
        IF(G6522&gt;H6522, 1, IF(G6522&lt;H6522, 0, 2)),
        IF(       H6522&gt;7,
                     IF(G6522&gt;H6522, 1, IF(G6522&lt;H6522, 0, 2)),
                     IF(         G6522&lt;6,
                                   IF(            _xlfn.XLOOKUP(C6522,'deck &amp; rules'!$D$22:$M$22,_xlfn.XLOOKUP(H6522,'deck &amp; rules'!$C$23:$C$30,'deck &amp; rules'!$D$23:$M$30))="draw",
                                                     IF(I6522&gt;J6522,1,IF(I6522&lt;J6522,0,2)),
                                                     IF(I6522&gt;H6522,1,IF(I6522&lt;H6522,0,2))),
                                   IF(H6522&lt;7,
                                        IF(G6522&gt;J6522,1,IF(G6522&lt;J6522,0,2)),
                                        IF(G6522&gt;H6522,1,IF(G6522&lt;H6522,0,2))
                                        )
                          )
              )
        )</f>
        <v>0</v>
      </c>
      <c r="L6522">
        <f t="shared" ca="1" si="711"/>
        <v>-629</v>
      </c>
      <c r="M6522">
        <f t="shared" ca="1" si="712"/>
        <v>-690.49999999996589</v>
      </c>
      <c r="N6522">
        <f t="shared" ca="1" si="713"/>
        <v>-1256</v>
      </c>
    </row>
    <row r="6523" spans="1:14" x14ac:dyDescent="0.25">
      <c r="A6523">
        <f ca="1"/>
        <v>2</v>
      </c>
      <c r="B6523">
        <f ca="1"/>
        <v>8</v>
      </c>
      <c r="C6523">
        <f ca="1"/>
        <v>1</v>
      </c>
      <c r="D6523">
        <f ca="1"/>
        <v>5</v>
      </c>
      <c r="E6523">
        <f ca="1"/>
        <v>4</v>
      </c>
      <c r="F6523">
        <f ca="1"/>
        <v>7</v>
      </c>
      <c r="G6523">
        <f t="shared" ca="1" si="707"/>
        <v>0</v>
      </c>
      <c r="H6523">
        <f t="shared" ca="1" si="708"/>
        <v>9</v>
      </c>
      <c r="I6523">
        <f t="shared" ca="1" si="709"/>
        <v>1</v>
      </c>
      <c r="J6523">
        <f t="shared" ca="1" si="710"/>
        <v>6</v>
      </c>
      <c r="K6523" cm="1">
        <f t="array" aca="1" ref="K6523" ca="1">IF(G6523&gt;7,
        IF(G6523&gt;H6523, 1, IF(G6523&lt;H6523, 0, 2)),
        IF(       H6523&gt;7,
                     IF(G6523&gt;H6523, 1, IF(G6523&lt;H6523, 0, 2)),
                     IF(         G6523&lt;6,
                                   IF(            _xlfn.XLOOKUP(C6523,'deck &amp; rules'!$D$22:$M$22,_xlfn.XLOOKUP(H6523,'deck &amp; rules'!$C$23:$C$30,'deck &amp; rules'!$D$23:$M$30))="draw",
                                                     IF(I6523&gt;J6523,1,IF(I6523&lt;J6523,0,2)),
                                                     IF(I6523&gt;H6523,1,IF(I6523&lt;H6523,0,2))),
                                   IF(H6523&lt;7,
                                        IF(G6523&gt;J6523,1,IF(G6523&lt;J6523,0,2)),
                                        IF(G6523&gt;H6523,1,IF(G6523&lt;H6523,0,2))
                                        )
                          )
              )
        )</f>
        <v>0</v>
      </c>
      <c r="L6523">
        <f t="shared" ca="1" si="711"/>
        <v>-630</v>
      </c>
      <c r="M6523">
        <f t="shared" ca="1" si="712"/>
        <v>-689.54999999996585</v>
      </c>
      <c r="N6523">
        <f t="shared" ca="1" si="713"/>
        <v>-1257</v>
      </c>
    </row>
    <row r="6524" spans="1:14" x14ac:dyDescent="0.25">
      <c r="A6524">
        <f ca="1"/>
        <v>0</v>
      </c>
      <c r="B6524">
        <f ca="1"/>
        <v>1</v>
      </c>
      <c r="C6524">
        <f ca="1"/>
        <v>0</v>
      </c>
      <c r="D6524">
        <f ca="1"/>
        <v>0</v>
      </c>
      <c r="E6524">
        <f ca="1"/>
        <v>5</v>
      </c>
      <c r="F6524">
        <f ca="1"/>
        <v>9</v>
      </c>
      <c r="G6524">
        <f t="shared" ca="1" si="707"/>
        <v>1</v>
      </c>
      <c r="H6524">
        <f t="shared" ca="1" si="708"/>
        <v>5</v>
      </c>
      <c r="I6524">
        <f t="shared" ca="1" si="709"/>
        <v>1</v>
      </c>
      <c r="J6524">
        <f t="shared" ca="1" si="710"/>
        <v>4</v>
      </c>
      <c r="K6524" cm="1">
        <f t="array" aca="1" ref="K6524" ca="1">IF(G6524&gt;7,
        IF(G6524&gt;H6524, 1, IF(G6524&lt;H6524, 0, 2)),
        IF(       H6524&gt;7,
                     IF(G6524&gt;H6524, 1, IF(G6524&lt;H6524, 0, 2)),
                     IF(         G6524&lt;6,
                                   IF(            _xlfn.XLOOKUP(C6524,'deck &amp; rules'!$D$22:$M$22,_xlfn.XLOOKUP(H6524,'deck &amp; rules'!$C$23:$C$30,'deck &amp; rules'!$D$23:$M$30))="draw",
                                                     IF(I6524&gt;J6524,1,IF(I6524&lt;J6524,0,2)),
                                                     IF(I6524&gt;H6524,1,IF(I6524&lt;H6524,0,2))),
                                   IF(H6524&lt;7,
                                        IF(G6524&gt;J6524,1,IF(G6524&lt;J6524,0,2)),
                                        IF(G6524&gt;H6524,1,IF(G6524&lt;H6524,0,2))
                                        )
                          )
              )
        )</f>
        <v>0</v>
      </c>
      <c r="L6524">
        <f t="shared" ca="1" si="711"/>
        <v>-631</v>
      </c>
      <c r="M6524">
        <f t="shared" ca="1" si="712"/>
        <v>-688.5999999999658</v>
      </c>
      <c r="N6524">
        <f t="shared" ca="1" si="713"/>
        <v>-1258</v>
      </c>
    </row>
    <row r="6525" spans="1:14" x14ac:dyDescent="0.25">
      <c r="A6525">
        <f ca="1"/>
        <v>3</v>
      </c>
      <c r="B6525">
        <f ca="1"/>
        <v>1</v>
      </c>
      <c r="C6525">
        <f ca="1"/>
        <v>4</v>
      </c>
      <c r="D6525">
        <f ca="1"/>
        <v>8</v>
      </c>
      <c r="E6525">
        <f ca="1"/>
        <v>3</v>
      </c>
      <c r="F6525">
        <f ca="1"/>
        <v>5</v>
      </c>
      <c r="G6525">
        <f t="shared" ca="1" si="707"/>
        <v>4</v>
      </c>
      <c r="H6525">
        <f t="shared" ca="1" si="708"/>
        <v>1</v>
      </c>
      <c r="I6525">
        <f t="shared" ca="1" si="709"/>
        <v>8</v>
      </c>
      <c r="J6525">
        <f t="shared" ca="1" si="710"/>
        <v>6</v>
      </c>
      <c r="K6525" cm="1">
        <f t="array" aca="1" ref="K6525" ca="1">IF(G6525&gt;7,
        IF(G6525&gt;H6525, 1, IF(G6525&lt;H6525, 0, 2)),
        IF(       H6525&gt;7,
                     IF(G6525&gt;H6525, 1, IF(G6525&lt;H6525, 0, 2)),
                     IF(         G6525&lt;6,
                                   IF(            _xlfn.XLOOKUP(C6525,'deck &amp; rules'!$D$22:$M$22,_xlfn.XLOOKUP(H6525,'deck &amp; rules'!$C$23:$C$30,'deck &amp; rules'!$D$23:$M$30))="draw",
                                                     IF(I6525&gt;J6525,1,IF(I6525&lt;J6525,0,2)),
                                                     IF(I6525&gt;H6525,1,IF(I6525&lt;H6525,0,2))),
                                   IF(H6525&lt;7,
                                        IF(G6525&gt;J6525,1,IF(G6525&lt;J6525,0,2)),
                                        IF(G6525&gt;H6525,1,IF(G6525&lt;H6525,0,2))
                                        )
                          )
              )
        )</f>
        <v>1</v>
      </c>
      <c r="L6525">
        <f t="shared" ca="1" si="711"/>
        <v>-630</v>
      </c>
      <c r="M6525">
        <f t="shared" ca="1" si="712"/>
        <v>-689.5999999999658</v>
      </c>
      <c r="N6525">
        <f t="shared" ca="1" si="713"/>
        <v>-1259</v>
      </c>
    </row>
    <row r="6526" spans="1:14" x14ac:dyDescent="0.25">
      <c r="A6526">
        <f ca="1"/>
        <v>3</v>
      </c>
      <c r="B6526">
        <f ca="1"/>
        <v>8</v>
      </c>
      <c r="C6526">
        <f ca="1"/>
        <v>4</v>
      </c>
      <c r="D6526">
        <f ca="1"/>
        <v>0</v>
      </c>
      <c r="E6526">
        <f ca="1"/>
        <v>0</v>
      </c>
      <c r="F6526">
        <f ca="1"/>
        <v>7</v>
      </c>
      <c r="G6526">
        <f t="shared" ca="1" si="707"/>
        <v>1</v>
      </c>
      <c r="H6526">
        <f t="shared" ca="1" si="708"/>
        <v>0</v>
      </c>
      <c r="I6526">
        <f t="shared" ca="1" si="709"/>
        <v>5</v>
      </c>
      <c r="J6526">
        <f t="shared" ca="1" si="710"/>
        <v>7</v>
      </c>
      <c r="K6526" cm="1">
        <f t="array" aca="1" ref="K6526" ca="1">IF(G6526&gt;7,
        IF(G6526&gt;H6526, 1, IF(G6526&lt;H6526, 0, 2)),
        IF(       H6526&gt;7,
                     IF(G6526&gt;H6526, 1, IF(G6526&lt;H6526, 0, 2)),
                     IF(         G6526&lt;6,
                                   IF(            _xlfn.XLOOKUP(C6526,'deck &amp; rules'!$D$22:$M$22,_xlfn.XLOOKUP(H6526,'deck &amp; rules'!$C$23:$C$30,'deck &amp; rules'!$D$23:$M$30))="draw",
                                                     IF(I6526&gt;J6526,1,IF(I6526&lt;J6526,0,2)),
                                                     IF(I6526&gt;H6526,1,IF(I6526&lt;H6526,0,2))),
                                   IF(H6526&lt;7,
                                        IF(G6526&gt;J6526,1,IF(G6526&lt;J6526,0,2)),
                                        IF(G6526&gt;H6526,1,IF(G6526&lt;H6526,0,2))
                                        )
                          )
              )
        )</f>
        <v>0</v>
      </c>
      <c r="L6526">
        <f t="shared" ca="1" si="711"/>
        <v>-631</v>
      </c>
      <c r="M6526">
        <f t="shared" ca="1" si="712"/>
        <v>-688.64999999996576</v>
      </c>
      <c r="N6526">
        <f t="shared" ca="1" si="713"/>
        <v>-1260</v>
      </c>
    </row>
    <row r="6527" spans="1:14" x14ac:dyDescent="0.25">
      <c r="A6527">
        <f ca="1"/>
        <v>0</v>
      </c>
      <c r="B6527">
        <f ca="1"/>
        <v>2</v>
      </c>
      <c r="C6527">
        <f ca="1"/>
        <v>2</v>
      </c>
      <c r="D6527">
        <f ca="1"/>
        <v>5</v>
      </c>
      <c r="E6527">
        <f ca="1"/>
        <v>6</v>
      </c>
      <c r="F6527">
        <f ca="1"/>
        <v>0</v>
      </c>
      <c r="G6527">
        <f t="shared" ca="1" si="707"/>
        <v>2</v>
      </c>
      <c r="H6527">
        <f t="shared" ca="1" si="708"/>
        <v>1</v>
      </c>
      <c r="I6527">
        <f t="shared" ca="1" si="709"/>
        <v>4</v>
      </c>
      <c r="J6527">
        <f t="shared" ca="1" si="710"/>
        <v>1</v>
      </c>
      <c r="K6527" cm="1">
        <f t="array" aca="1" ref="K6527" ca="1">IF(G6527&gt;7,
        IF(G6527&gt;H6527, 1, IF(G6527&lt;H6527, 0, 2)),
        IF(       H6527&gt;7,
                     IF(G6527&gt;H6527, 1, IF(G6527&lt;H6527, 0, 2)),
                     IF(         G6527&lt;6,
                                   IF(            _xlfn.XLOOKUP(C6527,'deck &amp; rules'!$D$22:$M$22,_xlfn.XLOOKUP(H6527,'deck &amp; rules'!$C$23:$C$30,'deck &amp; rules'!$D$23:$M$30))="draw",
                                                     IF(I6527&gt;J6527,1,IF(I6527&lt;J6527,0,2)),
                                                     IF(I6527&gt;H6527,1,IF(I6527&lt;H6527,0,2))),
                                   IF(H6527&lt;7,
                                        IF(G6527&gt;J6527,1,IF(G6527&lt;J6527,0,2)),
                                        IF(G6527&gt;H6527,1,IF(G6527&lt;H6527,0,2))
                                        )
                          )
              )
        )</f>
        <v>1</v>
      </c>
      <c r="L6527">
        <f t="shared" ca="1" si="711"/>
        <v>-630</v>
      </c>
      <c r="M6527">
        <f t="shared" ca="1" si="712"/>
        <v>-689.64999999996576</v>
      </c>
      <c r="N6527">
        <f t="shared" ca="1" si="713"/>
        <v>-1261</v>
      </c>
    </row>
    <row r="6528" spans="1:14" x14ac:dyDescent="0.25">
      <c r="A6528">
        <f ca="1"/>
        <v>0</v>
      </c>
      <c r="B6528">
        <f ca="1"/>
        <v>0</v>
      </c>
      <c r="C6528">
        <f ca="1"/>
        <v>5</v>
      </c>
      <c r="D6528">
        <f ca="1"/>
        <v>3</v>
      </c>
      <c r="E6528">
        <f ca="1"/>
        <v>4</v>
      </c>
      <c r="F6528">
        <f ca="1"/>
        <v>0</v>
      </c>
      <c r="G6528">
        <f t="shared" ca="1" si="707"/>
        <v>0</v>
      </c>
      <c r="H6528">
        <f t="shared" ca="1" si="708"/>
        <v>7</v>
      </c>
      <c r="I6528">
        <f t="shared" ca="1" si="709"/>
        <v>5</v>
      </c>
      <c r="J6528">
        <f t="shared" ca="1" si="710"/>
        <v>7</v>
      </c>
      <c r="K6528" cm="1">
        <f t="array" aca="1" ref="K6528" ca="1">IF(G6528&gt;7,
        IF(G6528&gt;H6528, 1, IF(G6528&lt;H6528, 0, 2)),
        IF(       H6528&gt;7,
                     IF(G6528&gt;H6528, 1, IF(G6528&lt;H6528, 0, 2)),
                     IF(         G6528&lt;6,
                                   IF(            _xlfn.XLOOKUP(C6528,'deck &amp; rules'!$D$22:$M$22,_xlfn.XLOOKUP(H6528,'deck &amp; rules'!$C$23:$C$30,'deck &amp; rules'!$D$23:$M$30))="draw",
                                                     IF(I6528&gt;J6528,1,IF(I6528&lt;J6528,0,2)),
                                                     IF(I6528&gt;H6528,1,IF(I6528&lt;H6528,0,2))),
                                   IF(H6528&lt;7,
                                        IF(G6528&gt;J6528,1,IF(G6528&lt;J6528,0,2)),
                                        IF(G6528&gt;H6528,1,IF(G6528&lt;H6528,0,2))
                                        )
                          )
              )
        )</f>
        <v>0</v>
      </c>
      <c r="L6528">
        <f t="shared" ca="1" si="711"/>
        <v>-631</v>
      </c>
      <c r="M6528">
        <f t="shared" ca="1" si="712"/>
        <v>-688.69999999996571</v>
      </c>
      <c r="N6528">
        <f t="shared" ca="1" si="713"/>
        <v>-1262</v>
      </c>
    </row>
    <row r="6529" spans="1:14" x14ac:dyDescent="0.25">
      <c r="A6529">
        <f ca="1"/>
        <v>0</v>
      </c>
      <c r="B6529">
        <f ca="1"/>
        <v>1</v>
      </c>
      <c r="C6529">
        <f ca="1"/>
        <v>2</v>
      </c>
      <c r="D6529">
        <f ca="1"/>
        <v>7</v>
      </c>
      <c r="E6529">
        <f ca="1"/>
        <v>4</v>
      </c>
      <c r="F6529">
        <f ca="1"/>
        <v>0</v>
      </c>
      <c r="G6529">
        <f t="shared" ca="1" si="707"/>
        <v>1</v>
      </c>
      <c r="H6529">
        <f t="shared" ca="1" si="708"/>
        <v>1</v>
      </c>
      <c r="I6529">
        <f t="shared" ca="1" si="709"/>
        <v>3</v>
      </c>
      <c r="J6529">
        <f t="shared" ca="1" si="710"/>
        <v>1</v>
      </c>
      <c r="K6529" cm="1">
        <f t="array" aca="1" ref="K6529" ca="1">IF(G6529&gt;7,
        IF(G6529&gt;H6529, 1, IF(G6529&lt;H6529, 0, 2)),
        IF(       H6529&gt;7,
                     IF(G6529&gt;H6529, 1, IF(G6529&lt;H6529, 0, 2)),
                     IF(         G6529&lt;6,
                                   IF(            _xlfn.XLOOKUP(C6529,'deck &amp; rules'!$D$22:$M$22,_xlfn.XLOOKUP(H6529,'deck &amp; rules'!$C$23:$C$30,'deck &amp; rules'!$D$23:$M$30))="draw",
                                                     IF(I6529&gt;J6529,1,IF(I6529&lt;J6529,0,2)),
                                                     IF(I6529&gt;H6529,1,IF(I6529&lt;H6529,0,2))),
                                   IF(H6529&lt;7,
                                        IF(G6529&gt;J6529,1,IF(G6529&lt;J6529,0,2)),
                                        IF(G6529&gt;H6529,1,IF(G6529&lt;H6529,0,2))
                                        )
                          )
              )
        )</f>
        <v>1</v>
      </c>
      <c r="L6529">
        <f t="shared" ca="1" si="711"/>
        <v>-630</v>
      </c>
      <c r="M6529">
        <f t="shared" ca="1" si="712"/>
        <v>-689.69999999996571</v>
      </c>
      <c r="N6529">
        <f t="shared" ca="1" si="713"/>
        <v>-1263</v>
      </c>
    </row>
    <row r="6530" spans="1:14" x14ac:dyDescent="0.25">
      <c r="A6530">
        <f ca="1"/>
        <v>8</v>
      </c>
      <c r="B6530">
        <f ca="1"/>
        <v>2</v>
      </c>
      <c r="C6530">
        <f ca="1"/>
        <v>0</v>
      </c>
      <c r="D6530">
        <f ca="1"/>
        <v>3</v>
      </c>
      <c r="E6530">
        <f ca="1"/>
        <v>4</v>
      </c>
      <c r="F6530">
        <f ca="1"/>
        <v>5</v>
      </c>
      <c r="G6530">
        <f t="shared" ca="1" si="707"/>
        <v>0</v>
      </c>
      <c r="H6530">
        <f t="shared" ca="1" si="708"/>
        <v>7</v>
      </c>
      <c r="I6530">
        <f t="shared" ca="1" si="709"/>
        <v>0</v>
      </c>
      <c r="J6530">
        <f t="shared" ca="1" si="710"/>
        <v>2</v>
      </c>
      <c r="K6530" cm="1">
        <f t="array" aca="1" ref="K6530" ca="1">IF(G6530&gt;7,
        IF(G6530&gt;H6530, 1, IF(G6530&lt;H6530, 0, 2)),
        IF(       H6530&gt;7,
                     IF(G6530&gt;H6530, 1, IF(G6530&lt;H6530, 0, 2)),
                     IF(         G6530&lt;6,
                                   IF(            _xlfn.XLOOKUP(C6530,'deck &amp; rules'!$D$22:$M$22,_xlfn.XLOOKUP(H6530,'deck &amp; rules'!$C$23:$C$30,'deck &amp; rules'!$D$23:$M$30))="draw",
                                                     IF(I6530&gt;J6530,1,IF(I6530&lt;J6530,0,2)),
                                                     IF(I6530&gt;H6530,1,IF(I6530&lt;H6530,0,2))),
                                   IF(H6530&lt;7,
                                        IF(G6530&gt;J6530,1,IF(G6530&lt;J6530,0,2)),
                                        IF(G6530&gt;H6530,1,IF(G6530&lt;H6530,0,2))
                                        )
                          )
              )
        )</f>
        <v>0</v>
      </c>
      <c r="L6530">
        <f t="shared" ca="1" si="711"/>
        <v>-631</v>
      </c>
      <c r="M6530">
        <f t="shared" ca="1" si="712"/>
        <v>-688.74999999996567</v>
      </c>
      <c r="N6530">
        <f t="shared" ca="1" si="713"/>
        <v>-1264</v>
      </c>
    </row>
    <row r="6531" spans="1:14" x14ac:dyDescent="0.25">
      <c r="A6531">
        <f ca="1"/>
        <v>6</v>
      </c>
      <c r="B6531">
        <f ca="1"/>
        <v>9</v>
      </c>
      <c r="C6531">
        <f ca="1"/>
        <v>0</v>
      </c>
      <c r="D6531">
        <f ca="1"/>
        <v>2</v>
      </c>
      <c r="E6531">
        <f ca="1"/>
        <v>0</v>
      </c>
      <c r="F6531">
        <f ca="1"/>
        <v>0</v>
      </c>
      <c r="G6531">
        <f t="shared" ref="G6531:G6594" ca="1" si="714">IF(A6531+B6531&gt;9,A6531+B6531-10,A6531+B6531)</f>
        <v>5</v>
      </c>
      <c r="H6531">
        <f t="shared" ref="H6531:H6594" ca="1" si="715">IF(D6531+E6531&gt;9,D6531+E6531-10,D6531+E6531)</f>
        <v>2</v>
      </c>
      <c r="I6531">
        <f t="shared" ref="I6531:I6594" ca="1" si="716">IF(G6531+C6531&gt;9,G6531+C6531-10,G6531+C6531)</f>
        <v>5</v>
      </c>
      <c r="J6531">
        <f t="shared" ref="J6531:J6594" ca="1" si="717">IF(H6531+F6531&gt;9,H6531+F6531-10,H6531+F6531)</f>
        <v>2</v>
      </c>
      <c r="K6531" cm="1">
        <f t="array" aca="1" ref="K6531" ca="1">IF(G6531&gt;7,
        IF(G6531&gt;H6531, 1, IF(G6531&lt;H6531, 0, 2)),
        IF(       H6531&gt;7,
                     IF(G6531&gt;H6531, 1, IF(G6531&lt;H6531, 0, 2)),
                     IF(         G6531&lt;6,
                                   IF(            _xlfn.XLOOKUP(C6531,'deck &amp; rules'!$D$22:$M$22,_xlfn.XLOOKUP(H6531,'deck &amp; rules'!$C$23:$C$30,'deck &amp; rules'!$D$23:$M$30))="draw",
                                                     IF(I6531&gt;J6531,1,IF(I6531&lt;J6531,0,2)),
                                                     IF(I6531&gt;H6531,1,IF(I6531&lt;H6531,0,2))),
                                   IF(H6531&lt;7,
                                        IF(G6531&gt;J6531,1,IF(G6531&lt;J6531,0,2)),
                                        IF(G6531&gt;H6531,1,IF(G6531&lt;H6531,0,2))
                                        )
                          )
              )
        )</f>
        <v>1</v>
      </c>
      <c r="L6531">
        <f t="shared" ca="1" si="711"/>
        <v>-630</v>
      </c>
      <c r="M6531">
        <f t="shared" ca="1" si="712"/>
        <v>-689.74999999996567</v>
      </c>
      <c r="N6531">
        <f t="shared" ca="1" si="713"/>
        <v>-1265</v>
      </c>
    </row>
    <row r="6532" spans="1:14" x14ac:dyDescent="0.25">
      <c r="A6532">
        <f ca="1"/>
        <v>7</v>
      </c>
      <c r="B6532">
        <f ca="1"/>
        <v>0</v>
      </c>
      <c r="C6532">
        <f ca="1"/>
        <v>3</v>
      </c>
      <c r="D6532">
        <f ca="1"/>
        <v>0</v>
      </c>
      <c r="E6532">
        <f ca="1"/>
        <v>0</v>
      </c>
      <c r="F6532">
        <f ca="1"/>
        <v>8</v>
      </c>
      <c r="G6532">
        <f t="shared" ca="1" si="714"/>
        <v>7</v>
      </c>
      <c r="H6532">
        <f t="shared" ca="1" si="715"/>
        <v>0</v>
      </c>
      <c r="I6532">
        <f t="shared" ca="1" si="716"/>
        <v>0</v>
      </c>
      <c r="J6532">
        <f t="shared" ca="1" si="717"/>
        <v>8</v>
      </c>
      <c r="K6532" cm="1">
        <f t="array" aca="1" ref="K6532" ca="1">IF(G6532&gt;7,
        IF(G6532&gt;H6532, 1, IF(G6532&lt;H6532, 0, 2)),
        IF(       H6532&gt;7,
                     IF(G6532&gt;H6532, 1, IF(G6532&lt;H6532, 0, 2)),
                     IF(         G6532&lt;6,
                                   IF(            _xlfn.XLOOKUP(C6532,'deck &amp; rules'!$D$22:$M$22,_xlfn.XLOOKUP(H6532,'deck &amp; rules'!$C$23:$C$30,'deck &amp; rules'!$D$23:$M$30))="draw",
                                                     IF(I6532&gt;J6532,1,IF(I6532&lt;J6532,0,2)),
                                                     IF(I6532&gt;H6532,1,IF(I6532&lt;H6532,0,2))),
                                   IF(H6532&lt;7,
                                        IF(G6532&gt;J6532,1,IF(G6532&lt;J6532,0,2)),
                                        IF(G6532&gt;H6532,1,IF(G6532&lt;H6532,0,2))
                                        )
                          )
              )
        )</f>
        <v>0</v>
      </c>
      <c r="L6532">
        <f t="shared" ref="L6532:L6595" ca="1" si="718">IF(K6532=1,L6531+1,L6531-1)</f>
        <v>-631</v>
      </c>
      <c r="M6532">
        <f t="shared" ref="M6532:M6595" ca="1" si="719">IF(K6532=0,M6531+19/20,M6531-1)</f>
        <v>-688.79999999996562</v>
      </c>
      <c r="N6532">
        <f t="shared" ref="N6532:N6595" ca="1" si="720">IF(K6532=2,N6531+8,N6531-1)</f>
        <v>-1266</v>
      </c>
    </row>
    <row r="6533" spans="1:14" x14ac:dyDescent="0.25">
      <c r="A6533">
        <f ca="1"/>
        <v>9</v>
      </c>
      <c r="B6533">
        <f ca="1"/>
        <v>7</v>
      </c>
      <c r="C6533">
        <f ca="1"/>
        <v>3</v>
      </c>
      <c r="D6533">
        <f ca="1"/>
        <v>3</v>
      </c>
      <c r="E6533">
        <f ca="1"/>
        <v>0</v>
      </c>
      <c r="F6533">
        <f ca="1"/>
        <v>0</v>
      </c>
      <c r="G6533">
        <f t="shared" ca="1" si="714"/>
        <v>6</v>
      </c>
      <c r="H6533">
        <f t="shared" ca="1" si="715"/>
        <v>3</v>
      </c>
      <c r="I6533">
        <f t="shared" ca="1" si="716"/>
        <v>9</v>
      </c>
      <c r="J6533">
        <f t="shared" ca="1" si="717"/>
        <v>3</v>
      </c>
      <c r="K6533" cm="1">
        <f t="array" aca="1" ref="K6533" ca="1">IF(G6533&gt;7,
        IF(G6533&gt;H6533, 1, IF(G6533&lt;H6533, 0, 2)),
        IF(       H6533&gt;7,
                     IF(G6533&gt;H6533, 1, IF(G6533&lt;H6533, 0, 2)),
                     IF(         G6533&lt;6,
                                   IF(            _xlfn.XLOOKUP(C6533,'deck &amp; rules'!$D$22:$M$22,_xlfn.XLOOKUP(H6533,'deck &amp; rules'!$C$23:$C$30,'deck &amp; rules'!$D$23:$M$30))="draw",
                                                     IF(I6533&gt;J6533,1,IF(I6533&lt;J6533,0,2)),
                                                     IF(I6533&gt;H6533,1,IF(I6533&lt;H6533,0,2))),
                                   IF(H6533&lt;7,
                                        IF(G6533&gt;J6533,1,IF(G6533&lt;J6533,0,2)),
                                        IF(G6533&gt;H6533,1,IF(G6533&lt;H6533,0,2))
                                        )
                          )
              )
        )</f>
        <v>1</v>
      </c>
      <c r="L6533">
        <f t="shared" ca="1" si="718"/>
        <v>-630</v>
      </c>
      <c r="M6533">
        <f t="shared" ca="1" si="719"/>
        <v>-689.79999999996562</v>
      </c>
      <c r="N6533">
        <f t="shared" ca="1" si="720"/>
        <v>-1267</v>
      </c>
    </row>
    <row r="6534" spans="1:14" x14ac:dyDescent="0.25">
      <c r="A6534">
        <f ca="1"/>
        <v>6</v>
      </c>
      <c r="B6534">
        <f ca="1"/>
        <v>8</v>
      </c>
      <c r="C6534">
        <f ca="1"/>
        <v>9</v>
      </c>
      <c r="D6534">
        <f ca="1"/>
        <v>9</v>
      </c>
      <c r="E6534">
        <f ca="1"/>
        <v>0</v>
      </c>
      <c r="F6534">
        <f ca="1"/>
        <v>7</v>
      </c>
      <c r="G6534">
        <f t="shared" ca="1" si="714"/>
        <v>4</v>
      </c>
      <c r="H6534">
        <f t="shared" ca="1" si="715"/>
        <v>9</v>
      </c>
      <c r="I6534">
        <f t="shared" ca="1" si="716"/>
        <v>3</v>
      </c>
      <c r="J6534">
        <f t="shared" ca="1" si="717"/>
        <v>6</v>
      </c>
      <c r="K6534" cm="1">
        <f t="array" aca="1" ref="K6534" ca="1">IF(G6534&gt;7,
        IF(G6534&gt;H6534, 1, IF(G6534&lt;H6534, 0, 2)),
        IF(       H6534&gt;7,
                     IF(G6534&gt;H6534, 1, IF(G6534&lt;H6534, 0, 2)),
                     IF(         G6534&lt;6,
                                   IF(            _xlfn.XLOOKUP(C6534,'deck &amp; rules'!$D$22:$M$22,_xlfn.XLOOKUP(H6534,'deck &amp; rules'!$C$23:$C$30,'deck &amp; rules'!$D$23:$M$30))="draw",
                                                     IF(I6534&gt;J6534,1,IF(I6534&lt;J6534,0,2)),
                                                     IF(I6534&gt;H6534,1,IF(I6534&lt;H6534,0,2))),
                                   IF(H6534&lt;7,
                                        IF(G6534&gt;J6534,1,IF(G6534&lt;J6534,0,2)),
                                        IF(G6534&gt;H6534,1,IF(G6534&lt;H6534,0,2))
                                        )
                          )
              )
        )</f>
        <v>0</v>
      </c>
      <c r="L6534">
        <f t="shared" ca="1" si="718"/>
        <v>-631</v>
      </c>
      <c r="M6534">
        <f t="shared" ca="1" si="719"/>
        <v>-688.84999999996558</v>
      </c>
      <c r="N6534">
        <f t="shared" ca="1" si="720"/>
        <v>-1268</v>
      </c>
    </row>
    <row r="6535" spans="1:14" x14ac:dyDescent="0.25">
      <c r="A6535">
        <f ca="1"/>
        <v>7</v>
      </c>
      <c r="B6535">
        <f ca="1"/>
        <v>0</v>
      </c>
      <c r="C6535">
        <f ca="1"/>
        <v>0</v>
      </c>
      <c r="D6535">
        <f ca="1"/>
        <v>2</v>
      </c>
      <c r="E6535">
        <f ca="1"/>
        <v>1</v>
      </c>
      <c r="F6535">
        <f ca="1"/>
        <v>0</v>
      </c>
      <c r="G6535">
        <f t="shared" ca="1" si="714"/>
        <v>7</v>
      </c>
      <c r="H6535">
        <f t="shared" ca="1" si="715"/>
        <v>3</v>
      </c>
      <c r="I6535">
        <f t="shared" ca="1" si="716"/>
        <v>7</v>
      </c>
      <c r="J6535">
        <f t="shared" ca="1" si="717"/>
        <v>3</v>
      </c>
      <c r="K6535" cm="1">
        <f t="array" aca="1" ref="K6535" ca="1">IF(G6535&gt;7,
        IF(G6535&gt;H6535, 1, IF(G6535&lt;H6535, 0, 2)),
        IF(       H6535&gt;7,
                     IF(G6535&gt;H6535, 1, IF(G6535&lt;H6535, 0, 2)),
                     IF(         G6535&lt;6,
                                   IF(            _xlfn.XLOOKUP(C6535,'deck &amp; rules'!$D$22:$M$22,_xlfn.XLOOKUP(H6535,'deck &amp; rules'!$C$23:$C$30,'deck &amp; rules'!$D$23:$M$30))="draw",
                                                     IF(I6535&gt;J6535,1,IF(I6535&lt;J6535,0,2)),
                                                     IF(I6535&gt;H6535,1,IF(I6535&lt;H6535,0,2))),
                                   IF(H6535&lt;7,
                                        IF(G6535&gt;J6535,1,IF(G6535&lt;J6535,0,2)),
                                        IF(G6535&gt;H6535,1,IF(G6535&lt;H6535,0,2))
                                        )
                          )
              )
        )</f>
        <v>1</v>
      </c>
      <c r="L6535">
        <f t="shared" ca="1" si="718"/>
        <v>-630</v>
      </c>
      <c r="M6535">
        <f t="shared" ca="1" si="719"/>
        <v>-689.84999999996558</v>
      </c>
      <c r="N6535">
        <f t="shared" ca="1" si="720"/>
        <v>-1269</v>
      </c>
    </row>
    <row r="6536" spans="1:14" x14ac:dyDescent="0.25">
      <c r="A6536">
        <f ca="1"/>
        <v>1</v>
      </c>
      <c r="B6536">
        <f ca="1"/>
        <v>6</v>
      </c>
      <c r="C6536">
        <f ca="1"/>
        <v>2</v>
      </c>
      <c r="D6536">
        <f ca="1"/>
        <v>0</v>
      </c>
      <c r="E6536">
        <f ca="1"/>
        <v>1</v>
      </c>
      <c r="F6536">
        <f ca="1"/>
        <v>1</v>
      </c>
      <c r="G6536">
        <f t="shared" ca="1" si="714"/>
        <v>7</v>
      </c>
      <c r="H6536">
        <f t="shared" ca="1" si="715"/>
        <v>1</v>
      </c>
      <c r="I6536">
        <f t="shared" ca="1" si="716"/>
        <v>9</v>
      </c>
      <c r="J6536">
        <f t="shared" ca="1" si="717"/>
        <v>2</v>
      </c>
      <c r="K6536" cm="1">
        <f t="array" aca="1" ref="K6536" ca="1">IF(G6536&gt;7,
        IF(G6536&gt;H6536, 1, IF(G6536&lt;H6536, 0, 2)),
        IF(       H6536&gt;7,
                     IF(G6536&gt;H6536, 1, IF(G6536&lt;H6536, 0, 2)),
                     IF(         G6536&lt;6,
                                   IF(            _xlfn.XLOOKUP(C6536,'deck &amp; rules'!$D$22:$M$22,_xlfn.XLOOKUP(H6536,'deck &amp; rules'!$C$23:$C$30,'deck &amp; rules'!$D$23:$M$30))="draw",
                                                     IF(I6536&gt;J6536,1,IF(I6536&lt;J6536,0,2)),
                                                     IF(I6536&gt;H6536,1,IF(I6536&lt;H6536,0,2))),
                                   IF(H6536&lt;7,
                                        IF(G6536&gt;J6536,1,IF(G6536&lt;J6536,0,2)),
                                        IF(G6536&gt;H6536,1,IF(G6536&lt;H6536,0,2))
                                        )
                          )
              )
        )</f>
        <v>1</v>
      </c>
      <c r="L6536">
        <f t="shared" ca="1" si="718"/>
        <v>-629</v>
      </c>
      <c r="M6536">
        <f t="shared" ca="1" si="719"/>
        <v>-690.84999999996558</v>
      </c>
      <c r="N6536">
        <f t="shared" ca="1" si="720"/>
        <v>-1270</v>
      </c>
    </row>
    <row r="6537" spans="1:14" x14ac:dyDescent="0.25">
      <c r="A6537">
        <f ca="1"/>
        <v>2</v>
      </c>
      <c r="B6537">
        <f ca="1"/>
        <v>1</v>
      </c>
      <c r="C6537">
        <f ca="1"/>
        <v>7</v>
      </c>
      <c r="D6537">
        <f ca="1"/>
        <v>7</v>
      </c>
      <c r="E6537">
        <f ca="1"/>
        <v>0</v>
      </c>
      <c r="F6537">
        <f ca="1"/>
        <v>4</v>
      </c>
      <c r="G6537">
        <f t="shared" ca="1" si="714"/>
        <v>3</v>
      </c>
      <c r="H6537">
        <f t="shared" ca="1" si="715"/>
        <v>7</v>
      </c>
      <c r="I6537">
        <f t="shared" ca="1" si="716"/>
        <v>0</v>
      </c>
      <c r="J6537">
        <f t="shared" ca="1" si="717"/>
        <v>1</v>
      </c>
      <c r="K6537" cm="1">
        <f t="array" aca="1" ref="K6537" ca="1">IF(G6537&gt;7,
        IF(G6537&gt;H6537, 1, IF(G6537&lt;H6537, 0, 2)),
        IF(       H6537&gt;7,
                     IF(G6537&gt;H6537, 1, IF(G6537&lt;H6537, 0, 2)),
                     IF(         G6537&lt;6,
                                   IF(            _xlfn.XLOOKUP(C6537,'deck &amp; rules'!$D$22:$M$22,_xlfn.XLOOKUP(H6537,'deck &amp; rules'!$C$23:$C$30,'deck &amp; rules'!$D$23:$M$30))="draw",
                                                     IF(I6537&gt;J6537,1,IF(I6537&lt;J6537,0,2)),
                                                     IF(I6537&gt;H6537,1,IF(I6537&lt;H6537,0,2))),
                                   IF(H6537&lt;7,
                                        IF(G6537&gt;J6537,1,IF(G6537&lt;J6537,0,2)),
                                        IF(G6537&gt;H6537,1,IF(G6537&lt;H6537,0,2))
                                        )
                          )
              )
        )</f>
        <v>0</v>
      </c>
      <c r="L6537">
        <f t="shared" ca="1" si="718"/>
        <v>-630</v>
      </c>
      <c r="M6537">
        <f t="shared" ca="1" si="719"/>
        <v>-689.89999999996553</v>
      </c>
      <c r="N6537">
        <f t="shared" ca="1" si="720"/>
        <v>-1271</v>
      </c>
    </row>
    <row r="6538" spans="1:14" x14ac:dyDescent="0.25">
      <c r="A6538">
        <f ca="1"/>
        <v>5</v>
      </c>
      <c r="B6538">
        <f ca="1"/>
        <v>1</v>
      </c>
      <c r="C6538">
        <f ca="1"/>
        <v>7</v>
      </c>
      <c r="D6538">
        <f ca="1"/>
        <v>0</v>
      </c>
      <c r="E6538">
        <f ca="1"/>
        <v>4</v>
      </c>
      <c r="F6538">
        <f ca="1"/>
        <v>0</v>
      </c>
      <c r="G6538">
        <f t="shared" ca="1" si="714"/>
        <v>6</v>
      </c>
      <c r="H6538">
        <f t="shared" ca="1" si="715"/>
        <v>4</v>
      </c>
      <c r="I6538">
        <f t="shared" ca="1" si="716"/>
        <v>3</v>
      </c>
      <c r="J6538">
        <f t="shared" ca="1" si="717"/>
        <v>4</v>
      </c>
      <c r="K6538" cm="1">
        <f t="array" aca="1" ref="K6538" ca="1">IF(G6538&gt;7,
        IF(G6538&gt;H6538, 1, IF(G6538&lt;H6538, 0, 2)),
        IF(       H6538&gt;7,
                     IF(G6538&gt;H6538, 1, IF(G6538&lt;H6538, 0, 2)),
                     IF(         G6538&lt;6,
                                   IF(            _xlfn.XLOOKUP(C6538,'deck &amp; rules'!$D$22:$M$22,_xlfn.XLOOKUP(H6538,'deck &amp; rules'!$C$23:$C$30,'deck &amp; rules'!$D$23:$M$30))="draw",
                                                     IF(I6538&gt;J6538,1,IF(I6538&lt;J6538,0,2)),
                                                     IF(I6538&gt;H6538,1,IF(I6538&lt;H6538,0,2))),
                                   IF(H6538&lt;7,
                                        IF(G6538&gt;J6538,1,IF(G6538&lt;J6538,0,2)),
                                        IF(G6538&gt;H6538,1,IF(G6538&lt;H6538,0,2))
                                        )
                          )
              )
        )</f>
        <v>1</v>
      </c>
      <c r="L6538">
        <f t="shared" ca="1" si="718"/>
        <v>-629</v>
      </c>
      <c r="M6538">
        <f t="shared" ca="1" si="719"/>
        <v>-690.89999999996553</v>
      </c>
      <c r="N6538">
        <f t="shared" ca="1" si="720"/>
        <v>-1272</v>
      </c>
    </row>
    <row r="6539" spans="1:14" x14ac:dyDescent="0.25">
      <c r="A6539">
        <f ca="1"/>
        <v>0</v>
      </c>
      <c r="B6539">
        <f ca="1"/>
        <v>5</v>
      </c>
      <c r="C6539">
        <f ca="1"/>
        <v>8</v>
      </c>
      <c r="D6539">
        <f ca="1"/>
        <v>7</v>
      </c>
      <c r="E6539">
        <f ca="1"/>
        <v>6</v>
      </c>
      <c r="F6539">
        <f ca="1"/>
        <v>4</v>
      </c>
      <c r="G6539">
        <f t="shared" ca="1" si="714"/>
        <v>5</v>
      </c>
      <c r="H6539">
        <f t="shared" ca="1" si="715"/>
        <v>3</v>
      </c>
      <c r="I6539">
        <f t="shared" ca="1" si="716"/>
        <v>3</v>
      </c>
      <c r="J6539">
        <f t="shared" ca="1" si="717"/>
        <v>7</v>
      </c>
      <c r="K6539" cm="1">
        <f t="array" aca="1" ref="K6539" ca="1">IF(G6539&gt;7,
        IF(G6539&gt;H6539, 1, IF(G6539&lt;H6539, 0, 2)),
        IF(       H6539&gt;7,
                     IF(G6539&gt;H6539, 1, IF(G6539&lt;H6539, 0, 2)),
                     IF(         G6539&lt;6,
                                   IF(            _xlfn.XLOOKUP(C6539,'deck &amp; rules'!$D$22:$M$22,_xlfn.XLOOKUP(H6539,'deck &amp; rules'!$C$23:$C$30,'deck &amp; rules'!$D$23:$M$30))="draw",
                                                     IF(I6539&gt;J6539,1,IF(I6539&lt;J6539,0,2)),
                                                     IF(I6539&gt;H6539,1,IF(I6539&lt;H6539,0,2))),
                                   IF(H6539&lt;7,
                                        IF(G6539&gt;J6539,1,IF(G6539&lt;J6539,0,2)),
                                        IF(G6539&gt;H6539,1,IF(G6539&lt;H6539,0,2))
                                        )
                          )
              )
        )</f>
        <v>2</v>
      </c>
      <c r="L6539">
        <f t="shared" ca="1" si="718"/>
        <v>-630</v>
      </c>
      <c r="M6539">
        <f t="shared" ca="1" si="719"/>
        <v>-691.89999999996553</v>
      </c>
      <c r="N6539">
        <f t="shared" ca="1" si="720"/>
        <v>-1264</v>
      </c>
    </row>
    <row r="6540" spans="1:14" x14ac:dyDescent="0.25">
      <c r="A6540">
        <f ca="1"/>
        <v>9</v>
      </c>
      <c r="B6540">
        <f ca="1"/>
        <v>0</v>
      </c>
      <c r="C6540">
        <f ca="1"/>
        <v>2</v>
      </c>
      <c r="D6540">
        <f ca="1"/>
        <v>4</v>
      </c>
      <c r="E6540">
        <f ca="1"/>
        <v>2</v>
      </c>
      <c r="F6540">
        <f ca="1"/>
        <v>8</v>
      </c>
      <c r="G6540">
        <f t="shared" ca="1" si="714"/>
        <v>9</v>
      </c>
      <c r="H6540">
        <f t="shared" ca="1" si="715"/>
        <v>6</v>
      </c>
      <c r="I6540">
        <f t="shared" ca="1" si="716"/>
        <v>1</v>
      </c>
      <c r="J6540">
        <f t="shared" ca="1" si="717"/>
        <v>4</v>
      </c>
      <c r="K6540" cm="1">
        <f t="array" aca="1" ref="K6540" ca="1">IF(G6540&gt;7,
        IF(G6540&gt;H6540, 1, IF(G6540&lt;H6540, 0, 2)),
        IF(       H6540&gt;7,
                     IF(G6540&gt;H6540, 1, IF(G6540&lt;H6540, 0, 2)),
                     IF(         G6540&lt;6,
                                   IF(            _xlfn.XLOOKUP(C6540,'deck &amp; rules'!$D$22:$M$22,_xlfn.XLOOKUP(H6540,'deck &amp; rules'!$C$23:$C$30,'deck &amp; rules'!$D$23:$M$30))="draw",
                                                     IF(I6540&gt;J6540,1,IF(I6540&lt;J6540,0,2)),
                                                     IF(I6540&gt;H6540,1,IF(I6540&lt;H6540,0,2))),
                                   IF(H6540&lt;7,
                                        IF(G6540&gt;J6540,1,IF(G6540&lt;J6540,0,2)),
                                        IF(G6540&gt;H6540,1,IF(G6540&lt;H6540,0,2))
                                        )
                          )
              )
        )</f>
        <v>1</v>
      </c>
      <c r="L6540">
        <f t="shared" ca="1" si="718"/>
        <v>-629</v>
      </c>
      <c r="M6540">
        <f t="shared" ca="1" si="719"/>
        <v>-692.89999999996553</v>
      </c>
      <c r="N6540">
        <f t="shared" ca="1" si="720"/>
        <v>-1265</v>
      </c>
    </row>
    <row r="6541" spans="1:14" x14ac:dyDescent="0.25">
      <c r="A6541">
        <f ca="1"/>
        <v>4</v>
      </c>
      <c r="B6541">
        <f ca="1"/>
        <v>6</v>
      </c>
      <c r="C6541">
        <f ca="1"/>
        <v>0</v>
      </c>
      <c r="D6541">
        <f ca="1"/>
        <v>0</v>
      </c>
      <c r="E6541">
        <f ca="1"/>
        <v>5</v>
      </c>
      <c r="F6541">
        <f ca="1"/>
        <v>0</v>
      </c>
      <c r="G6541">
        <f t="shared" ca="1" si="714"/>
        <v>0</v>
      </c>
      <c r="H6541">
        <f t="shared" ca="1" si="715"/>
        <v>5</v>
      </c>
      <c r="I6541">
        <f t="shared" ca="1" si="716"/>
        <v>0</v>
      </c>
      <c r="J6541">
        <f t="shared" ca="1" si="717"/>
        <v>5</v>
      </c>
      <c r="K6541" cm="1">
        <f t="array" aca="1" ref="K6541" ca="1">IF(G6541&gt;7,
        IF(G6541&gt;H6541, 1, IF(G6541&lt;H6541, 0, 2)),
        IF(       H6541&gt;7,
                     IF(G6541&gt;H6541, 1, IF(G6541&lt;H6541, 0, 2)),
                     IF(         G6541&lt;6,
                                   IF(            _xlfn.XLOOKUP(C6541,'deck &amp; rules'!$D$22:$M$22,_xlfn.XLOOKUP(H6541,'deck &amp; rules'!$C$23:$C$30,'deck &amp; rules'!$D$23:$M$30))="draw",
                                                     IF(I6541&gt;J6541,1,IF(I6541&lt;J6541,0,2)),
                                                     IF(I6541&gt;H6541,1,IF(I6541&lt;H6541,0,2))),
                                   IF(H6541&lt;7,
                                        IF(G6541&gt;J6541,1,IF(G6541&lt;J6541,0,2)),
                                        IF(G6541&gt;H6541,1,IF(G6541&lt;H6541,0,2))
                                        )
                          )
              )
        )</f>
        <v>0</v>
      </c>
      <c r="L6541">
        <f t="shared" ca="1" si="718"/>
        <v>-630</v>
      </c>
      <c r="M6541">
        <f t="shared" ca="1" si="719"/>
        <v>-691.94999999996548</v>
      </c>
      <c r="N6541">
        <f t="shared" ca="1" si="720"/>
        <v>-1266</v>
      </c>
    </row>
    <row r="6542" spans="1:14" x14ac:dyDescent="0.25">
      <c r="A6542">
        <f ca="1"/>
        <v>0</v>
      </c>
      <c r="B6542">
        <f ca="1"/>
        <v>7</v>
      </c>
      <c r="C6542">
        <f ca="1"/>
        <v>0</v>
      </c>
      <c r="D6542">
        <f ca="1"/>
        <v>4</v>
      </c>
      <c r="E6542">
        <f ca="1"/>
        <v>3</v>
      </c>
      <c r="F6542">
        <f ca="1"/>
        <v>0</v>
      </c>
      <c r="G6542">
        <f t="shared" ca="1" si="714"/>
        <v>7</v>
      </c>
      <c r="H6542">
        <f t="shared" ca="1" si="715"/>
        <v>7</v>
      </c>
      <c r="I6542">
        <f t="shared" ca="1" si="716"/>
        <v>7</v>
      </c>
      <c r="J6542">
        <f t="shared" ca="1" si="717"/>
        <v>7</v>
      </c>
      <c r="K6542" cm="1">
        <f t="array" aca="1" ref="K6542" ca="1">IF(G6542&gt;7,
        IF(G6542&gt;H6542, 1, IF(G6542&lt;H6542, 0, 2)),
        IF(       H6542&gt;7,
                     IF(G6542&gt;H6542, 1, IF(G6542&lt;H6542, 0, 2)),
                     IF(         G6542&lt;6,
                                   IF(            _xlfn.XLOOKUP(C6542,'deck &amp; rules'!$D$22:$M$22,_xlfn.XLOOKUP(H6542,'deck &amp; rules'!$C$23:$C$30,'deck &amp; rules'!$D$23:$M$30))="draw",
                                                     IF(I6542&gt;J6542,1,IF(I6542&lt;J6542,0,2)),
                                                     IF(I6542&gt;H6542,1,IF(I6542&lt;H6542,0,2))),
                                   IF(H6542&lt;7,
                                        IF(G6542&gt;J6542,1,IF(G6542&lt;J6542,0,2)),
                                        IF(G6542&gt;H6542,1,IF(G6542&lt;H6542,0,2))
                                        )
                          )
              )
        )</f>
        <v>2</v>
      </c>
      <c r="L6542">
        <f t="shared" ca="1" si="718"/>
        <v>-631</v>
      </c>
      <c r="M6542">
        <f t="shared" ca="1" si="719"/>
        <v>-692.94999999996548</v>
      </c>
      <c r="N6542">
        <f t="shared" ca="1" si="720"/>
        <v>-1258</v>
      </c>
    </row>
    <row r="6543" spans="1:14" x14ac:dyDescent="0.25">
      <c r="A6543">
        <f ca="1"/>
        <v>0</v>
      </c>
      <c r="B6543">
        <f ca="1"/>
        <v>4</v>
      </c>
      <c r="C6543">
        <f ca="1"/>
        <v>0</v>
      </c>
      <c r="D6543">
        <f ca="1"/>
        <v>0</v>
      </c>
      <c r="E6543">
        <f ca="1"/>
        <v>8</v>
      </c>
      <c r="F6543">
        <f ca="1"/>
        <v>9</v>
      </c>
      <c r="G6543">
        <f t="shared" ca="1" si="714"/>
        <v>4</v>
      </c>
      <c r="H6543">
        <f t="shared" ca="1" si="715"/>
        <v>8</v>
      </c>
      <c r="I6543">
        <f t="shared" ca="1" si="716"/>
        <v>4</v>
      </c>
      <c r="J6543">
        <f t="shared" ca="1" si="717"/>
        <v>7</v>
      </c>
      <c r="K6543" cm="1">
        <f t="array" aca="1" ref="K6543" ca="1">IF(G6543&gt;7,
        IF(G6543&gt;H6543, 1, IF(G6543&lt;H6543, 0, 2)),
        IF(       H6543&gt;7,
                     IF(G6543&gt;H6543, 1, IF(G6543&lt;H6543, 0, 2)),
                     IF(         G6543&lt;6,
                                   IF(            _xlfn.XLOOKUP(C6543,'deck &amp; rules'!$D$22:$M$22,_xlfn.XLOOKUP(H6543,'deck &amp; rules'!$C$23:$C$30,'deck &amp; rules'!$D$23:$M$30))="draw",
                                                     IF(I6543&gt;J6543,1,IF(I6543&lt;J6543,0,2)),
                                                     IF(I6543&gt;H6543,1,IF(I6543&lt;H6543,0,2))),
                                   IF(H6543&lt;7,
                                        IF(G6543&gt;J6543,1,IF(G6543&lt;J6543,0,2)),
                                        IF(G6543&gt;H6543,1,IF(G6543&lt;H6543,0,2))
                                        )
                          )
              )
        )</f>
        <v>0</v>
      </c>
      <c r="L6543">
        <f t="shared" ca="1" si="718"/>
        <v>-632</v>
      </c>
      <c r="M6543">
        <f t="shared" ca="1" si="719"/>
        <v>-691.99999999996544</v>
      </c>
      <c r="N6543">
        <f t="shared" ca="1" si="720"/>
        <v>-1259</v>
      </c>
    </row>
    <row r="6544" spans="1:14" x14ac:dyDescent="0.25">
      <c r="A6544">
        <f ca="1"/>
        <v>0</v>
      </c>
      <c r="B6544">
        <f ca="1"/>
        <v>5</v>
      </c>
      <c r="C6544">
        <f ca="1"/>
        <v>8</v>
      </c>
      <c r="D6544">
        <f ca="1"/>
        <v>0</v>
      </c>
      <c r="E6544">
        <f ca="1"/>
        <v>0</v>
      </c>
      <c r="F6544">
        <f ca="1"/>
        <v>4</v>
      </c>
      <c r="G6544">
        <f t="shared" ca="1" si="714"/>
        <v>5</v>
      </c>
      <c r="H6544">
        <f t="shared" ca="1" si="715"/>
        <v>0</v>
      </c>
      <c r="I6544">
        <f t="shared" ca="1" si="716"/>
        <v>3</v>
      </c>
      <c r="J6544">
        <f t="shared" ca="1" si="717"/>
        <v>4</v>
      </c>
      <c r="K6544" cm="1">
        <f t="array" aca="1" ref="K6544" ca="1">IF(G6544&gt;7,
        IF(G6544&gt;H6544, 1, IF(G6544&lt;H6544, 0, 2)),
        IF(       H6544&gt;7,
                     IF(G6544&gt;H6544, 1, IF(G6544&lt;H6544, 0, 2)),
                     IF(         G6544&lt;6,
                                   IF(            _xlfn.XLOOKUP(C6544,'deck &amp; rules'!$D$22:$M$22,_xlfn.XLOOKUP(H6544,'deck &amp; rules'!$C$23:$C$30,'deck &amp; rules'!$D$23:$M$30))="draw",
                                                     IF(I6544&gt;J6544,1,IF(I6544&lt;J6544,0,2)),
                                                     IF(I6544&gt;H6544,1,IF(I6544&lt;H6544,0,2))),
                                   IF(H6544&lt;7,
                                        IF(G6544&gt;J6544,1,IF(G6544&lt;J6544,0,2)),
                                        IF(G6544&gt;H6544,1,IF(G6544&lt;H6544,0,2))
                                        )
                          )
              )
        )</f>
        <v>0</v>
      </c>
      <c r="L6544">
        <f t="shared" ca="1" si="718"/>
        <v>-633</v>
      </c>
      <c r="M6544">
        <f t="shared" ca="1" si="719"/>
        <v>-691.04999999996539</v>
      </c>
      <c r="N6544">
        <f t="shared" ca="1" si="720"/>
        <v>-1260</v>
      </c>
    </row>
    <row r="6545" spans="1:14" x14ac:dyDescent="0.25">
      <c r="A6545">
        <f ca="1"/>
        <v>5</v>
      </c>
      <c r="B6545">
        <f ca="1"/>
        <v>5</v>
      </c>
      <c r="C6545">
        <f ca="1"/>
        <v>9</v>
      </c>
      <c r="D6545">
        <f ca="1"/>
        <v>0</v>
      </c>
      <c r="E6545">
        <f ca="1"/>
        <v>7</v>
      </c>
      <c r="F6545">
        <f ca="1"/>
        <v>0</v>
      </c>
      <c r="G6545">
        <f t="shared" ca="1" si="714"/>
        <v>0</v>
      </c>
      <c r="H6545">
        <f t="shared" ca="1" si="715"/>
        <v>7</v>
      </c>
      <c r="I6545">
        <f t="shared" ca="1" si="716"/>
        <v>9</v>
      </c>
      <c r="J6545">
        <f t="shared" ca="1" si="717"/>
        <v>7</v>
      </c>
      <c r="K6545" cm="1">
        <f t="array" aca="1" ref="K6545" ca="1">IF(G6545&gt;7,
        IF(G6545&gt;H6545, 1, IF(G6545&lt;H6545, 0, 2)),
        IF(       H6545&gt;7,
                     IF(G6545&gt;H6545, 1, IF(G6545&lt;H6545, 0, 2)),
                     IF(         G6545&lt;6,
                                   IF(            _xlfn.XLOOKUP(C6545,'deck &amp; rules'!$D$22:$M$22,_xlfn.XLOOKUP(H6545,'deck &amp; rules'!$C$23:$C$30,'deck &amp; rules'!$D$23:$M$30))="draw",
                                                     IF(I6545&gt;J6545,1,IF(I6545&lt;J6545,0,2)),
                                                     IF(I6545&gt;H6545,1,IF(I6545&lt;H6545,0,2))),
                                   IF(H6545&lt;7,
                                        IF(G6545&gt;J6545,1,IF(G6545&lt;J6545,0,2)),
                                        IF(G6545&gt;H6545,1,IF(G6545&lt;H6545,0,2))
                                        )
                          )
              )
        )</f>
        <v>1</v>
      </c>
      <c r="L6545">
        <f t="shared" ca="1" si="718"/>
        <v>-632</v>
      </c>
      <c r="M6545">
        <f t="shared" ca="1" si="719"/>
        <v>-692.04999999996539</v>
      </c>
      <c r="N6545">
        <f t="shared" ca="1" si="720"/>
        <v>-1261</v>
      </c>
    </row>
    <row r="6546" spans="1:14" x14ac:dyDescent="0.25">
      <c r="A6546">
        <f ca="1"/>
        <v>7</v>
      </c>
      <c r="B6546">
        <f ca="1"/>
        <v>5</v>
      </c>
      <c r="C6546">
        <f ca="1"/>
        <v>3</v>
      </c>
      <c r="D6546">
        <f ca="1"/>
        <v>5</v>
      </c>
      <c r="E6546">
        <f ca="1"/>
        <v>0</v>
      </c>
      <c r="F6546">
        <f ca="1"/>
        <v>2</v>
      </c>
      <c r="G6546">
        <f t="shared" ca="1" si="714"/>
        <v>2</v>
      </c>
      <c r="H6546">
        <f t="shared" ca="1" si="715"/>
        <v>5</v>
      </c>
      <c r="I6546">
        <f t="shared" ca="1" si="716"/>
        <v>5</v>
      </c>
      <c r="J6546">
        <f t="shared" ca="1" si="717"/>
        <v>7</v>
      </c>
      <c r="K6546" cm="1">
        <f t="array" aca="1" ref="K6546" ca="1">IF(G6546&gt;7,
        IF(G6546&gt;H6546, 1, IF(G6546&lt;H6546, 0, 2)),
        IF(       H6546&gt;7,
                     IF(G6546&gt;H6546, 1, IF(G6546&lt;H6546, 0, 2)),
                     IF(         G6546&lt;6,
                                   IF(            _xlfn.XLOOKUP(C6546,'deck &amp; rules'!$D$22:$M$22,_xlfn.XLOOKUP(H6546,'deck &amp; rules'!$C$23:$C$30,'deck &amp; rules'!$D$23:$M$30))="draw",
                                                     IF(I6546&gt;J6546,1,IF(I6546&lt;J6546,0,2)),
                                                     IF(I6546&gt;H6546,1,IF(I6546&lt;H6546,0,2))),
                                   IF(H6546&lt;7,
                                        IF(G6546&gt;J6546,1,IF(G6546&lt;J6546,0,2)),
                                        IF(G6546&gt;H6546,1,IF(G6546&lt;H6546,0,2))
                                        )
                          )
              )
        )</f>
        <v>2</v>
      </c>
      <c r="L6546">
        <f t="shared" ca="1" si="718"/>
        <v>-633</v>
      </c>
      <c r="M6546">
        <f t="shared" ca="1" si="719"/>
        <v>-693.04999999996539</v>
      </c>
      <c r="N6546">
        <f t="shared" ca="1" si="720"/>
        <v>-1253</v>
      </c>
    </row>
    <row r="6547" spans="1:14" x14ac:dyDescent="0.25">
      <c r="A6547">
        <f ca="1"/>
        <v>0</v>
      </c>
      <c r="B6547">
        <f ca="1"/>
        <v>0</v>
      </c>
      <c r="C6547">
        <f ca="1"/>
        <v>0</v>
      </c>
      <c r="D6547">
        <f ca="1"/>
        <v>5</v>
      </c>
      <c r="E6547">
        <f ca="1"/>
        <v>9</v>
      </c>
      <c r="F6547">
        <f ca="1"/>
        <v>2</v>
      </c>
      <c r="G6547">
        <f t="shared" ca="1" si="714"/>
        <v>0</v>
      </c>
      <c r="H6547">
        <f t="shared" ca="1" si="715"/>
        <v>4</v>
      </c>
      <c r="I6547">
        <f t="shared" ca="1" si="716"/>
        <v>0</v>
      </c>
      <c r="J6547">
        <f t="shared" ca="1" si="717"/>
        <v>6</v>
      </c>
      <c r="K6547" cm="1">
        <f t="array" aca="1" ref="K6547" ca="1">IF(G6547&gt;7,
        IF(G6547&gt;H6547, 1, IF(G6547&lt;H6547, 0, 2)),
        IF(       H6547&gt;7,
                     IF(G6547&gt;H6547, 1, IF(G6547&lt;H6547, 0, 2)),
                     IF(         G6547&lt;6,
                                   IF(            _xlfn.XLOOKUP(C6547,'deck &amp; rules'!$D$22:$M$22,_xlfn.XLOOKUP(H6547,'deck &amp; rules'!$C$23:$C$30,'deck &amp; rules'!$D$23:$M$30))="draw",
                                                     IF(I6547&gt;J6547,1,IF(I6547&lt;J6547,0,2)),
                                                     IF(I6547&gt;H6547,1,IF(I6547&lt;H6547,0,2))),
                                   IF(H6547&lt;7,
                                        IF(G6547&gt;J6547,1,IF(G6547&lt;J6547,0,2)),
                                        IF(G6547&gt;H6547,1,IF(G6547&lt;H6547,0,2))
                                        )
                          )
              )
        )</f>
        <v>0</v>
      </c>
      <c r="L6547">
        <f t="shared" ca="1" si="718"/>
        <v>-634</v>
      </c>
      <c r="M6547">
        <f t="shared" ca="1" si="719"/>
        <v>-692.09999999996535</v>
      </c>
      <c r="N6547">
        <f t="shared" ca="1" si="720"/>
        <v>-1254</v>
      </c>
    </row>
    <row r="6548" spans="1:14" x14ac:dyDescent="0.25">
      <c r="A6548">
        <f ca="1"/>
        <v>4</v>
      </c>
      <c r="B6548">
        <f ca="1"/>
        <v>2</v>
      </c>
      <c r="C6548">
        <f ca="1"/>
        <v>5</v>
      </c>
      <c r="D6548">
        <f ca="1"/>
        <v>2</v>
      </c>
      <c r="E6548">
        <f ca="1"/>
        <v>3</v>
      </c>
      <c r="F6548">
        <f ca="1"/>
        <v>8</v>
      </c>
      <c r="G6548">
        <f t="shared" ca="1" si="714"/>
        <v>6</v>
      </c>
      <c r="H6548">
        <f t="shared" ca="1" si="715"/>
        <v>5</v>
      </c>
      <c r="I6548">
        <f t="shared" ca="1" si="716"/>
        <v>1</v>
      </c>
      <c r="J6548">
        <f t="shared" ca="1" si="717"/>
        <v>3</v>
      </c>
      <c r="K6548" cm="1">
        <f t="array" aca="1" ref="K6548" ca="1">IF(G6548&gt;7,
        IF(G6548&gt;H6548, 1, IF(G6548&lt;H6548, 0, 2)),
        IF(       H6548&gt;7,
                     IF(G6548&gt;H6548, 1, IF(G6548&lt;H6548, 0, 2)),
                     IF(         G6548&lt;6,
                                   IF(            _xlfn.XLOOKUP(C6548,'deck &amp; rules'!$D$22:$M$22,_xlfn.XLOOKUP(H6548,'deck &amp; rules'!$C$23:$C$30,'deck &amp; rules'!$D$23:$M$30))="draw",
                                                     IF(I6548&gt;J6548,1,IF(I6548&lt;J6548,0,2)),
                                                     IF(I6548&gt;H6548,1,IF(I6548&lt;H6548,0,2))),
                                   IF(H6548&lt;7,
                                        IF(G6548&gt;J6548,1,IF(G6548&lt;J6548,0,2)),
                                        IF(G6548&gt;H6548,1,IF(G6548&lt;H6548,0,2))
                                        )
                          )
              )
        )</f>
        <v>1</v>
      </c>
      <c r="L6548">
        <f t="shared" ca="1" si="718"/>
        <v>-633</v>
      </c>
      <c r="M6548">
        <f t="shared" ca="1" si="719"/>
        <v>-693.09999999996535</v>
      </c>
      <c r="N6548">
        <f t="shared" ca="1" si="720"/>
        <v>-1255</v>
      </c>
    </row>
    <row r="6549" spans="1:14" x14ac:dyDescent="0.25">
      <c r="A6549">
        <f ca="1"/>
        <v>0</v>
      </c>
      <c r="B6549">
        <f ca="1"/>
        <v>1</v>
      </c>
      <c r="C6549">
        <f ca="1"/>
        <v>5</v>
      </c>
      <c r="D6549">
        <f ca="1"/>
        <v>0</v>
      </c>
      <c r="E6549">
        <f ca="1"/>
        <v>6</v>
      </c>
      <c r="F6549">
        <f ca="1"/>
        <v>0</v>
      </c>
      <c r="G6549">
        <f t="shared" ca="1" si="714"/>
        <v>1</v>
      </c>
      <c r="H6549">
        <f t="shared" ca="1" si="715"/>
        <v>6</v>
      </c>
      <c r="I6549">
        <f t="shared" ca="1" si="716"/>
        <v>6</v>
      </c>
      <c r="J6549">
        <f t="shared" ca="1" si="717"/>
        <v>6</v>
      </c>
      <c r="K6549" cm="1">
        <f t="array" aca="1" ref="K6549" ca="1">IF(G6549&gt;7,
        IF(G6549&gt;H6549, 1, IF(G6549&lt;H6549, 0, 2)),
        IF(       H6549&gt;7,
                     IF(G6549&gt;H6549, 1, IF(G6549&lt;H6549, 0, 2)),
                     IF(         G6549&lt;6,
                                   IF(            _xlfn.XLOOKUP(C6549,'deck &amp; rules'!$D$22:$M$22,_xlfn.XLOOKUP(H6549,'deck &amp; rules'!$C$23:$C$30,'deck &amp; rules'!$D$23:$M$30))="draw",
                                                     IF(I6549&gt;J6549,1,IF(I6549&lt;J6549,0,2)),
                                                     IF(I6549&gt;H6549,1,IF(I6549&lt;H6549,0,2))),
                                   IF(H6549&lt;7,
                                        IF(G6549&gt;J6549,1,IF(G6549&lt;J6549,0,2)),
                                        IF(G6549&gt;H6549,1,IF(G6549&lt;H6549,0,2))
                                        )
                          )
              )
        )</f>
        <v>2</v>
      </c>
      <c r="L6549">
        <f t="shared" ca="1" si="718"/>
        <v>-634</v>
      </c>
      <c r="M6549">
        <f t="shared" ca="1" si="719"/>
        <v>-694.09999999996535</v>
      </c>
      <c r="N6549">
        <f t="shared" ca="1" si="720"/>
        <v>-1247</v>
      </c>
    </row>
    <row r="6550" spans="1:14" x14ac:dyDescent="0.25">
      <c r="A6550">
        <f ca="1"/>
        <v>6</v>
      </c>
      <c r="B6550">
        <f ca="1"/>
        <v>6</v>
      </c>
      <c r="C6550">
        <f ca="1"/>
        <v>9</v>
      </c>
      <c r="D6550">
        <f ca="1"/>
        <v>5</v>
      </c>
      <c r="E6550">
        <f ca="1"/>
        <v>0</v>
      </c>
      <c r="F6550">
        <f ca="1"/>
        <v>3</v>
      </c>
      <c r="G6550">
        <f t="shared" ca="1" si="714"/>
        <v>2</v>
      </c>
      <c r="H6550">
        <f t="shared" ca="1" si="715"/>
        <v>5</v>
      </c>
      <c r="I6550">
        <f t="shared" ca="1" si="716"/>
        <v>1</v>
      </c>
      <c r="J6550">
        <f t="shared" ca="1" si="717"/>
        <v>8</v>
      </c>
      <c r="K6550" cm="1">
        <f t="array" aca="1" ref="K6550" ca="1">IF(G6550&gt;7,
        IF(G6550&gt;H6550, 1, IF(G6550&lt;H6550, 0, 2)),
        IF(       H6550&gt;7,
                     IF(G6550&gt;H6550, 1, IF(G6550&lt;H6550, 0, 2)),
                     IF(         G6550&lt;6,
                                   IF(            _xlfn.XLOOKUP(C6550,'deck &amp; rules'!$D$22:$M$22,_xlfn.XLOOKUP(H6550,'deck &amp; rules'!$C$23:$C$30,'deck &amp; rules'!$D$23:$M$30))="draw",
                                                     IF(I6550&gt;J6550,1,IF(I6550&lt;J6550,0,2)),
                                                     IF(I6550&gt;H6550,1,IF(I6550&lt;H6550,0,2))),
                                   IF(H6550&lt;7,
                                        IF(G6550&gt;J6550,1,IF(G6550&lt;J6550,0,2)),
                                        IF(G6550&gt;H6550,1,IF(G6550&lt;H6550,0,2))
                                        )
                          )
              )
        )</f>
        <v>0</v>
      </c>
      <c r="L6550">
        <f t="shared" ca="1" si="718"/>
        <v>-635</v>
      </c>
      <c r="M6550">
        <f t="shared" ca="1" si="719"/>
        <v>-693.1499999999653</v>
      </c>
      <c r="N6550">
        <f t="shared" ca="1" si="720"/>
        <v>-1248</v>
      </c>
    </row>
    <row r="6551" spans="1:14" x14ac:dyDescent="0.25">
      <c r="A6551">
        <f ca="1"/>
        <v>6</v>
      </c>
      <c r="B6551">
        <f ca="1"/>
        <v>7</v>
      </c>
      <c r="C6551">
        <f ca="1"/>
        <v>0</v>
      </c>
      <c r="D6551">
        <f ca="1"/>
        <v>7</v>
      </c>
      <c r="E6551">
        <f ca="1"/>
        <v>0</v>
      </c>
      <c r="F6551">
        <f ca="1"/>
        <v>2</v>
      </c>
      <c r="G6551">
        <f t="shared" ca="1" si="714"/>
        <v>3</v>
      </c>
      <c r="H6551">
        <f t="shared" ca="1" si="715"/>
        <v>7</v>
      </c>
      <c r="I6551">
        <f t="shared" ca="1" si="716"/>
        <v>3</v>
      </c>
      <c r="J6551">
        <f t="shared" ca="1" si="717"/>
        <v>9</v>
      </c>
      <c r="K6551" cm="1">
        <f t="array" aca="1" ref="K6551" ca="1">IF(G6551&gt;7,
        IF(G6551&gt;H6551, 1, IF(G6551&lt;H6551, 0, 2)),
        IF(       H6551&gt;7,
                     IF(G6551&gt;H6551, 1, IF(G6551&lt;H6551, 0, 2)),
                     IF(         G6551&lt;6,
                                   IF(            _xlfn.XLOOKUP(C6551,'deck &amp; rules'!$D$22:$M$22,_xlfn.XLOOKUP(H6551,'deck &amp; rules'!$C$23:$C$30,'deck &amp; rules'!$D$23:$M$30))="draw",
                                                     IF(I6551&gt;J6551,1,IF(I6551&lt;J6551,0,2)),
                                                     IF(I6551&gt;H6551,1,IF(I6551&lt;H6551,0,2))),
                                   IF(H6551&lt;7,
                                        IF(G6551&gt;J6551,1,IF(G6551&lt;J6551,0,2)),
                                        IF(G6551&gt;H6551,1,IF(G6551&lt;H6551,0,2))
                                        )
                          )
              )
        )</f>
        <v>0</v>
      </c>
      <c r="L6551">
        <f t="shared" ca="1" si="718"/>
        <v>-636</v>
      </c>
      <c r="M6551">
        <f t="shared" ca="1" si="719"/>
        <v>-692.19999999996526</v>
      </c>
      <c r="N6551">
        <f t="shared" ca="1" si="720"/>
        <v>-1249</v>
      </c>
    </row>
    <row r="6552" spans="1:14" x14ac:dyDescent="0.25">
      <c r="A6552">
        <f ca="1"/>
        <v>7</v>
      </c>
      <c r="B6552">
        <f ca="1"/>
        <v>3</v>
      </c>
      <c r="C6552">
        <f ca="1"/>
        <v>6</v>
      </c>
      <c r="D6552">
        <f ca="1"/>
        <v>0</v>
      </c>
      <c r="E6552">
        <f ca="1"/>
        <v>0</v>
      </c>
      <c r="F6552">
        <f ca="1"/>
        <v>6</v>
      </c>
      <c r="G6552">
        <f t="shared" ca="1" si="714"/>
        <v>0</v>
      </c>
      <c r="H6552">
        <f t="shared" ca="1" si="715"/>
        <v>0</v>
      </c>
      <c r="I6552">
        <f t="shared" ca="1" si="716"/>
        <v>6</v>
      </c>
      <c r="J6552">
        <f t="shared" ca="1" si="717"/>
        <v>6</v>
      </c>
      <c r="K6552" cm="1">
        <f t="array" aca="1" ref="K6552" ca="1">IF(G6552&gt;7,
        IF(G6552&gt;H6552, 1, IF(G6552&lt;H6552, 0, 2)),
        IF(       H6552&gt;7,
                     IF(G6552&gt;H6552, 1, IF(G6552&lt;H6552, 0, 2)),
                     IF(         G6552&lt;6,
                                   IF(            _xlfn.XLOOKUP(C6552,'deck &amp; rules'!$D$22:$M$22,_xlfn.XLOOKUP(H6552,'deck &amp; rules'!$C$23:$C$30,'deck &amp; rules'!$D$23:$M$30))="draw",
                                                     IF(I6552&gt;J6552,1,IF(I6552&lt;J6552,0,2)),
                                                     IF(I6552&gt;H6552,1,IF(I6552&lt;H6552,0,2))),
                                   IF(H6552&lt;7,
                                        IF(G6552&gt;J6552,1,IF(G6552&lt;J6552,0,2)),
                                        IF(G6552&gt;H6552,1,IF(G6552&lt;H6552,0,2))
                                        )
                          )
              )
        )</f>
        <v>2</v>
      </c>
      <c r="L6552">
        <f t="shared" ca="1" si="718"/>
        <v>-637</v>
      </c>
      <c r="M6552">
        <f t="shared" ca="1" si="719"/>
        <v>-693.19999999996526</v>
      </c>
      <c r="N6552">
        <f t="shared" ca="1" si="720"/>
        <v>-1241</v>
      </c>
    </row>
    <row r="6553" spans="1:14" x14ac:dyDescent="0.25">
      <c r="A6553">
        <f ca="1"/>
        <v>6</v>
      </c>
      <c r="B6553">
        <f ca="1"/>
        <v>2</v>
      </c>
      <c r="C6553">
        <f ca="1"/>
        <v>7</v>
      </c>
      <c r="D6553">
        <f ca="1"/>
        <v>3</v>
      </c>
      <c r="E6553">
        <f ca="1"/>
        <v>1</v>
      </c>
      <c r="F6553">
        <f ca="1"/>
        <v>6</v>
      </c>
      <c r="G6553">
        <f t="shared" ca="1" si="714"/>
        <v>8</v>
      </c>
      <c r="H6553">
        <f t="shared" ca="1" si="715"/>
        <v>4</v>
      </c>
      <c r="I6553">
        <f t="shared" ca="1" si="716"/>
        <v>5</v>
      </c>
      <c r="J6553">
        <f t="shared" ca="1" si="717"/>
        <v>0</v>
      </c>
      <c r="K6553" cm="1">
        <f t="array" aca="1" ref="K6553" ca="1">IF(G6553&gt;7,
        IF(G6553&gt;H6553, 1, IF(G6553&lt;H6553, 0, 2)),
        IF(       H6553&gt;7,
                     IF(G6553&gt;H6553, 1, IF(G6553&lt;H6553, 0, 2)),
                     IF(         G6553&lt;6,
                                   IF(            _xlfn.XLOOKUP(C6553,'deck &amp; rules'!$D$22:$M$22,_xlfn.XLOOKUP(H6553,'deck &amp; rules'!$C$23:$C$30,'deck &amp; rules'!$D$23:$M$30))="draw",
                                                     IF(I6553&gt;J6553,1,IF(I6553&lt;J6553,0,2)),
                                                     IF(I6553&gt;H6553,1,IF(I6553&lt;H6553,0,2))),
                                   IF(H6553&lt;7,
                                        IF(G6553&gt;J6553,1,IF(G6553&lt;J6553,0,2)),
                                        IF(G6553&gt;H6553,1,IF(G6553&lt;H6553,0,2))
                                        )
                          )
              )
        )</f>
        <v>1</v>
      </c>
      <c r="L6553">
        <f t="shared" ca="1" si="718"/>
        <v>-636</v>
      </c>
      <c r="M6553">
        <f t="shared" ca="1" si="719"/>
        <v>-694.19999999996526</v>
      </c>
      <c r="N6553">
        <f t="shared" ca="1" si="720"/>
        <v>-1242</v>
      </c>
    </row>
    <row r="6554" spans="1:14" x14ac:dyDescent="0.25">
      <c r="A6554">
        <f ca="1"/>
        <v>1</v>
      </c>
      <c r="B6554">
        <f ca="1"/>
        <v>0</v>
      </c>
      <c r="C6554">
        <f ca="1"/>
        <v>0</v>
      </c>
      <c r="D6554">
        <f ca="1"/>
        <v>2</v>
      </c>
      <c r="E6554">
        <f ca="1"/>
        <v>0</v>
      </c>
      <c r="F6554">
        <f ca="1"/>
        <v>8</v>
      </c>
      <c r="G6554">
        <f t="shared" ca="1" si="714"/>
        <v>1</v>
      </c>
      <c r="H6554">
        <f t="shared" ca="1" si="715"/>
        <v>2</v>
      </c>
      <c r="I6554">
        <f t="shared" ca="1" si="716"/>
        <v>1</v>
      </c>
      <c r="J6554">
        <f t="shared" ca="1" si="717"/>
        <v>0</v>
      </c>
      <c r="K6554" cm="1">
        <f t="array" aca="1" ref="K6554" ca="1">IF(G6554&gt;7,
        IF(G6554&gt;H6554, 1, IF(G6554&lt;H6554, 0, 2)),
        IF(       H6554&gt;7,
                     IF(G6554&gt;H6554, 1, IF(G6554&lt;H6554, 0, 2)),
                     IF(         G6554&lt;6,
                                   IF(            _xlfn.XLOOKUP(C6554,'deck &amp; rules'!$D$22:$M$22,_xlfn.XLOOKUP(H6554,'deck &amp; rules'!$C$23:$C$30,'deck &amp; rules'!$D$23:$M$30))="draw",
                                                     IF(I6554&gt;J6554,1,IF(I6554&lt;J6554,0,2)),
                                                     IF(I6554&gt;H6554,1,IF(I6554&lt;H6554,0,2))),
                                   IF(H6554&lt;7,
                                        IF(G6554&gt;J6554,1,IF(G6554&lt;J6554,0,2)),
                                        IF(G6554&gt;H6554,1,IF(G6554&lt;H6554,0,2))
                                        )
                          )
              )
        )</f>
        <v>1</v>
      </c>
      <c r="L6554">
        <f t="shared" ca="1" si="718"/>
        <v>-635</v>
      </c>
      <c r="M6554">
        <f t="shared" ca="1" si="719"/>
        <v>-695.19999999996526</v>
      </c>
      <c r="N6554">
        <f t="shared" ca="1" si="720"/>
        <v>-1243</v>
      </c>
    </row>
    <row r="6555" spans="1:14" x14ac:dyDescent="0.25">
      <c r="A6555">
        <f ca="1"/>
        <v>2</v>
      </c>
      <c r="B6555">
        <f ca="1"/>
        <v>9</v>
      </c>
      <c r="C6555">
        <f ca="1"/>
        <v>2</v>
      </c>
      <c r="D6555">
        <f ca="1"/>
        <v>6</v>
      </c>
      <c r="E6555">
        <f ca="1"/>
        <v>2</v>
      </c>
      <c r="F6555">
        <f ca="1"/>
        <v>4</v>
      </c>
      <c r="G6555">
        <f t="shared" ca="1" si="714"/>
        <v>1</v>
      </c>
      <c r="H6555">
        <f t="shared" ca="1" si="715"/>
        <v>8</v>
      </c>
      <c r="I6555">
        <f t="shared" ca="1" si="716"/>
        <v>3</v>
      </c>
      <c r="J6555">
        <f t="shared" ca="1" si="717"/>
        <v>2</v>
      </c>
      <c r="K6555" cm="1">
        <f t="array" aca="1" ref="K6555" ca="1">IF(G6555&gt;7,
        IF(G6555&gt;H6555, 1, IF(G6555&lt;H6555, 0, 2)),
        IF(       H6555&gt;7,
                     IF(G6555&gt;H6555, 1, IF(G6555&lt;H6555, 0, 2)),
                     IF(         G6555&lt;6,
                                   IF(            _xlfn.XLOOKUP(C6555,'deck &amp; rules'!$D$22:$M$22,_xlfn.XLOOKUP(H6555,'deck &amp; rules'!$C$23:$C$30,'deck &amp; rules'!$D$23:$M$30))="draw",
                                                     IF(I6555&gt;J6555,1,IF(I6555&lt;J6555,0,2)),
                                                     IF(I6555&gt;H6555,1,IF(I6555&lt;H6555,0,2))),
                                   IF(H6555&lt;7,
                                        IF(G6555&gt;J6555,1,IF(G6555&lt;J6555,0,2)),
                                        IF(G6555&gt;H6555,1,IF(G6555&lt;H6555,0,2))
                                        )
                          )
              )
        )</f>
        <v>0</v>
      </c>
      <c r="L6555">
        <f t="shared" ca="1" si="718"/>
        <v>-636</v>
      </c>
      <c r="M6555">
        <f t="shared" ca="1" si="719"/>
        <v>-694.24999999996521</v>
      </c>
      <c r="N6555">
        <f t="shared" ca="1" si="720"/>
        <v>-1244</v>
      </c>
    </row>
    <row r="6556" spans="1:14" x14ac:dyDescent="0.25">
      <c r="A6556">
        <f ca="1"/>
        <v>0</v>
      </c>
      <c r="B6556">
        <f ca="1"/>
        <v>8</v>
      </c>
      <c r="C6556">
        <f ca="1"/>
        <v>2</v>
      </c>
      <c r="D6556">
        <f ca="1"/>
        <v>0</v>
      </c>
      <c r="E6556">
        <f ca="1"/>
        <v>1</v>
      </c>
      <c r="F6556">
        <f ca="1"/>
        <v>0</v>
      </c>
      <c r="G6556">
        <f t="shared" ca="1" si="714"/>
        <v>8</v>
      </c>
      <c r="H6556">
        <f t="shared" ca="1" si="715"/>
        <v>1</v>
      </c>
      <c r="I6556">
        <f t="shared" ca="1" si="716"/>
        <v>0</v>
      </c>
      <c r="J6556">
        <f t="shared" ca="1" si="717"/>
        <v>1</v>
      </c>
      <c r="K6556" cm="1">
        <f t="array" aca="1" ref="K6556" ca="1">IF(G6556&gt;7,
        IF(G6556&gt;H6556, 1, IF(G6556&lt;H6556, 0, 2)),
        IF(       H6556&gt;7,
                     IF(G6556&gt;H6556, 1, IF(G6556&lt;H6556, 0, 2)),
                     IF(         G6556&lt;6,
                                   IF(            _xlfn.XLOOKUP(C6556,'deck &amp; rules'!$D$22:$M$22,_xlfn.XLOOKUP(H6556,'deck &amp; rules'!$C$23:$C$30,'deck &amp; rules'!$D$23:$M$30))="draw",
                                                     IF(I6556&gt;J6556,1,IF(I6556&lt;J6556,0,2)),
                                                     IF(I6556&gt;H6556,1,IF(I6556&lt;H6556,0,2))),
                                   IF(H6556&lt;7,
                                        IF(G6556&gt;J6556,1,IF(G6556&lt;J6556,0,2)),
                                        IF(G6556&gt;H6556,1,IF(G6556&lt;H6556,0,2))
                                        )
                          )
              )
        )</f>
        <v>1</v>
      </c>
      <c r="L6556">
        <f t="shared" ca="1" si="718"/>
        <v>-635</v>
      </c>
      <c r="M6556">
        <f t="shared" ca="1" si="719"/>
        <v>-695.24999999996521</v>
      </c>
      <c r="N6556">
        <f t="shared" ca="1" si="720"/>
        <v>-1245</v>
      </c>
    </row>
    <row r="6557" spans="1:14" x14ac:dyDescent="0.25">
      <c r="A6557">
        <f ca="1"/>
        <v>7</v>
      </c>
      <c r="B6557">
        <f ca="1"/>
        <v>0</v>
      </c>
      <c r="C6557">
        <f ca="1"/>
        <v>9</v>
      </c>
      <c r="D6557">
        <f ca="1"/>
        <v>5</v>
      </c>
      <c r="E6557">
        <f ca="1"/>
        <v>0</v>
      </c>
      <c r="F6557">
        <f ca="1"/>
        <v>0</v>
      </c>
      <c r="G6557">
        <f t="shared" ca="1" si="714"/>
        <v>7</v>
      </c>
      <c r="H6557">
        <f t="shared" ca="1" si="715"/>
        <v>5</v>
      </c>
      <c r="I6557">
        <f t="shared" ca="1" si="716"/>
        <v>6</v>
      </c>
      <c r="J6557">
        <f t="shared" ca="1" si="717"/>
        <v>5</v>
      </c>
      <c r="K6557" cm="1">
        <f t="array" aca="1" ref="K6557" ca="1">IF(G6557&gt;7,
        IF(G6557&gt;H6557, 1, IF(G6557&lt;H6557, 0, 2)),
        IF(       H6557&gt;7,
                     IF(G6557&gt;H6557, 1, IF(G6557&lt;H6557, 0, 2)),
                     IF(         G6557&lt;6,
                                   IF(            _xlfn.XLOOKUP(C6557,'deck &amp; rules'!$D$22:$M$22,_xlfn.XLOOKUP(H6557,'deck &amp; rules'!$C$23:$C$30,'deck &amp; rules'!$D$23:$M$30))="draw",
                                                     IF(I6557&gt;J6557,1,IF(I6557&lt;J6557,0,2)),
                                                     IF(I6557&gt;H6557,1,IF(I6557&lt;H6557,0,2))),
                                   IF(H6557&lt;7,
                                        IF(G6557&gt;J6557,1,IF(G6557&lt;J6557,0,2)),
                                        IF(G6557&gt;H6557,1,IF(G6557&lt;H6557,0,2))
                                        )
                          )
              )
        )</f>
        <v>1</v>
      </c>
      <c r="L6557">
        <f t="shared" ca="1" si="718"/>
        <v>-634</v>
      </c>
      <c r="M6557">
        <f t="shared" ca="1" si="719"/>
        <v>-696.24999999996521</v>
      </c>
      <c r="N6557">
        <f t="shared" ca="1" si="720"/>
        <v>-1246</v>
      </c>
    </row>
    <row r="6558" spans="1:14" x14ac:dyDescent="0.25">
      <c r="A6558">
        <f ca="1"/>
        <v>0</v>
      </c>
      <c r="B6558">
        <f ca="1"/>
        <v>8</v>
      </c>
      <c r="C6558">
        <f ca="1"/>
        <v>0</v>
      </c>
      <c r="D6558">
        <f ca="1"/>
        <v>2</v>
      </c>
      <c r="E6558">
        <f ca="1"/>
        <v>6</v>
      </c>
      <c r="F6558">
        <f ca="1"/>
        <v>1</v>
      </c>
      <c r="G6558">
        <f t="shared" ca="1" si="714"/>
        <v>8</v>
      </c>
      <c r="H6558">
        <f t="shared" ca="1" si="715"/>
        <v>8</v>
      </c>
      <c r="I6558">
        <f t="shared" ca="1" si="716"/>
        <v>8</v>
      </c>
      <c r="J6558">
        <f t="shared" ca="1" si="717"/>
        <v>9</v>
      </c>
      <c r="K6558" cm="1">
        <f t="array" aca="1" ref="K6558" ca="1">IF(G6558&gt;7,
        IF(G6558&gt;H6558, 1, IF(G6558&lt;H6558, 0, 2)),
        IF(       H6558&gt;7,
                     IF(G6558&gt;H6558, 1, IF(G6558&lt;H6558, 0, 2)),
                     IF(         G6558&lt;6,
                                   IF(            _xlfn.XLOOKUP(C6558,'deck &amp; rules'!$D$22:$M$22,_xlfn.XLOOKUP(H6558,'deck &amp; rules'!$C$23:$C$30,'deck &amp; rules'!$D$23:$M$30))="draw",
                                                     IF(I6558&gt;J6558,1,IF(I6558&lt;J6558,0,2)),
                                                     IF(I6558&gt;H6558,1,IF(I6558&lt;H6558,0,2))),
                                   IF(H6558&lt;7,
                                        IF(G6558&gt;J6558,1,IF(G6558&lt;J6558,0,2)),
                                        IF(G6558&gt;H6558,1,IF(G6558&lt;H6558,0,2))
                                        )
                          )
              )
        )</f>
        <v>2</v>
      </c>
      <c r="L6558">
        <f t="shared" ca="1" si="718"/>
        <v>-635</v>
      </c>
      <c r="M6558">
        <f t="shared" ca="1" si="719"/>
        <v>-697.24999999996521</v>
      </c>
      <c r="N6558">
        <f t="shared" ca="1" si="720"/>
        <v>-1238</v>
      </c>
    </row>
    <row r="6559" spans="1:14" x14ac:dyDescent="0.25">
      <c r="A6559">
        <f ca="1"/>
        <v>4</v>
      </c>
      <c r="B6559">
        <f ca="1"/>
        <v>0</v>
      </c>
      <c r="C6559">
        <f ca="1"/>
        <v>0</v>
      </c>
      <c r="D6559">
        <f ca="1"/>
        <v>5</v>
      </c>
      <c r="E6559">
        <f ca="1"/>
        <v>0</v>
      </c>
      <c r="F6559">
        <f ca="1"/>
        <v>3</v>
      </c>
      <c r="G6559">
        <f t="shared" ca="1" si="714"/>
        <v>4</v>
      </c>
      <c r="H6559">
        <f t="shared" ca="1" si="715"/>
        <v>5</v>
      </c>
      <c r="I6559">
        <f t="shared" ca="1" si="716"/>
        <v>4</v>
      </c>
      <c r="J6559">
        <f t="shared" ca="1" si="717"/>
        <v>8</v>
      </c>
      <c r="K6559" cm="1">
        <f t="array" aca="1" ref="K6559" ca="1">IF(G6559&gt;7,
        IF(G6559&gt;H6559, 1, IF(G6559&lt;H6559, 0, 2)),
        IF(       H6559&gt;7,
                     IF(G6559&gt;H6559, 1, IF(G6559&lt;H6559, 0, 2)),
                     IF(         G6559&lt;6,
                                   IF(            _xlfn.XLOOKUP(C6559,'deck &amp; rules'!$D$22:$M$22,_xlfn.XLOOKUP(H6559,'deck &amp; rules'!$C$23:$C$30,'deck &amp; rules'!$D$23:$M$30))="draw",
                                                     IF(I6559&gt;J6559,1,IF(I6559&lt;J6559,0,2)),
                                                     IF(I6559&gt;H6559,1,IF(I6559&lt;H6559,0,2))),
                                   IF(H6559&lt;7,
                                        IF(G6559&gt;J6559,1,IF(G6559&lt;J6559,0,2)),
                                        IF(G6559&gt;H6559,1,IF(G6559&lt;H6559,0,2))
                                        )
                          )
              )
        )</f>
        <v>0</v>
      </c>
      <c r="L6559">
        <f t="shared" ca="1" si="718"/>
        <v>-636</v>
      </c>
      <c r="M6559">
        <f t="shared" ca="1" si="719"/>
        <v>-696.29999999996517</v>
      </c>
      <c r="N6559">
        <f t="shared" ca="1" si="720"/>
        <v>-1239</v>
      </c>
    </row>
    <row r="6560" spans="1:14" x14ac:dyDescent="0.25">
      <c r="A6560">
        <f ca="1"/>
        <v>0</v>
      </c>
      <c r="B6560">
        <f ca="1"/>
        <v>2</v>
      </c>
      <c r="C6560">
        <f ca="1"/>
        <v>2</v>
      </c>
      <c r="D6560">
        <f ca="1"/>
        <v>0</v>
      </c>
      <c r="E6560">
        <f ca="1"/>
        <v>1</v>
      </c>
      <c r="F6560">
        <f ca="1"/>
        <v>2</v>
      </c>
      <c r="G6560">
        <f t="shared" ca="1" si="714"/>
        <v>2</v>
      </c>
      <c r="H6560">
        <f t="shared" ca="1" si="715"/>
        <v>1</v>
      </c>
      <c r="I6560">
        <f t="shared" ca="1" si="716"/>
        <v>4</v>
      </c>
      <c r="J6560">
        <f t="shared" ca="1" si="717"/>
        <v>3</v>
      </c>
      <c r="K6560" cm="1">
        <f t="array" aca="1" ref="K6560" ca="1">IF(G6560&gt;7,
        IF(G6560&gt;H6560, 1, IF(G6560&lt;H6560, 0, 2)),
        IF(       H6560&gt;7,
                     IF(G6560&gt;H6560, 1, IF(G6560&lt;H6560, 0, 2)),
                     IF(         G6560&lt;6,
                                   IF(            _xlfn.XLOOKUP(C6560,'deck &amp; rules'!$D$22:$M$22,_xlfn.XLOOKUP(H6560,'deck &amp; rules'!$C$23:$C$30,'deck &amp; rules'!$D$23:$M$30))="draw",
                                                     IF(I6560&gt;J6560,1,IF(I6560&lt;J6560,0,2)),
                                                     IF(I6560&gt;H6560,1,IF(I6560&lt;H6560,0,2))),
                                   IF(H6560&lt;7,
                                        IF(G6560&gt;J6560,1,IF(G6560&lt;J6560,0,2)),
                                        IF(G6560&gt;H6560,1,IF(G6560&lt;H6560,0,2))
                                        )
                          )
              )
        )</f>
        <v>1</v>
      </c>
      <c r="L6560">
        <f t="shared" ca="1" si="718"/>
        <v>-635</v>
      </c>
      <c r="M6560">
        <f t="shared" ca="1" si="719"/>
        <v>-697.29999999996517</v>
      </c>
      <c r="N6560">
        <f t="shared" ca="1" si="720"/>
        <v>-1240</v>
      </c>
    </row>
    <row r="6561" spans="1:14" x14ac:dyDescent="0.25">
      <c r="A6561">
        <f ca="1"/>
        <v>6</v>
      </c>
      <c r="B6561">
        <f ca="1"/>
        <v>5</v>
      </c>
      <c r="C6561">
        <f ca="1"/>
        <v>0</v>
      </c>
      <c r="D6561">
        <f ca="1"/>
        <v>1</v>
      </c>
      <c r="E6561">
        <f ca="1"/>
        <v>4</v>
      </c>
      <c r="F6561">
        <f ca="1"/>
        <v>0</v>
      </c>
      <c r="G6561">
        <f t="shared" ca="1" si="714"/>
        <v>1</v>
      </c>
      <c r="H6561">
        <f t="shared" ca="1" si="715"/>
        <v>5</v>
      </c>
      <c r="I6561">
        <f t="shared" ca="1" si="716"/>
        <v>1</v>
      </c>
      <c r="J6561">
        <f t="shared" ca="1" si="717"/>
        <v>5</v>
      </c>
      <c r="K6561" cm="1">
        <f t="array" aca="1" ref="K6561" ca="1">IF(G6561&gt;7,
        IF(G6561&gt;H6561, 1, IF(G6561&lt;H6561, 0, 2)),
        IF(       H6561&gt;7,
                     IF(G6561&gt;H6561, 1, IF(G6561&lt;H6561, 0, 2)),
                     IF(         G6561&lt;6,
                                   IF(            _xlfn.XLOOKUP(C6561,'deck &amp; rules'!$D$22:$M$22,_xlfn.XLOOKUP(H6561,'deck &amp; rules'!$C$23:$C$30,'deck &amp; rules'!$D$23:$M$30))="draw",
                                                     IF(I6561&gt;J6561,1,IF(I6561&lt;J6561,0,2)),
                                                     IF(I6561&gt;H6561,1,IF(I6561&lt;H6561,0,2))),
                                   IF(H6561&lt;7,
                                        IF(G6561&gt;J6561,1,IF(G6561&lt;J6561,0,2)),
                                        IF(G6561&gt;H6561,1,IF(G6561&lt;H6561,0,2))
                                        )
                          )
              )
        )</f>
        <v>0</v>
      </c>
      <c r="L6561">
        <f t="shared" ca="1" si="718"/>
        <v>-636</v>
      </c>
      <c r="M6561">
        <f t="shared" ca="1" si="719"/>
        <v>-696.34999999996512</v>
      </c>
      <c r="N6561">
        <f t="shared" ca="1" si="720"/>
        <v>-1241</v>
      </c>
    </row>
    <row r="6562" spans="1:14" x14ac:dyDescent="0.25">
      <c r="A6562">
        <f ca="1"/>
        <v>6</v>
      </c>
      <c r="B6562">
        <f ca="1"/>
        <v>6</v>
      </c>
      <c r="C6562">
        <f ca="1"/>
        <v>9</v>
      </c>
      <c r="D6562">
        <f ca="1"/>
        <v>6</v>
      </c>
      <c r="E6562">
        <f ca="1"/>
        <v>0</v>
      </c>
      <c r="F6562">
        <f ca="1"/>
        <v>3</v>
      </c>
      <c r="G6562">
        <f t="shared" ca="1" si="714"/>
        <v>2</v>
      </c>
      <c r="H6562">
        <f t="shared" ca="1" si="715"/>
        <v>6</v>
      </c>
      <c r="I6562">
        <f t="shared" ca="1" si="716"/>
        <v>1</v>
      </c>
      <c r="J6562">
        <f t="shared" ca="1" si="717"/>
        <v>9</v>
      </c>
      <c r="K6562" cm="1">
        <f t="array" aca="1" ref="K6562" ca="1">IF(G6562&gt;7,
        IF(G6562&gt;H6562, 1, IF(G6562&lt;H6562, 0, 2)),
        IF(       H6562&gt;7,
                     IF(G6562&gt;H6562, 1, IF(G6562&lt;H6562, 0, 2)),
                     IF(         G6562&lt;6,
                                   IF(            _xlfn.XLOOKUP(C6562,'deck &amp; rules'!$D$22:$M$22,_xlfn.XLOOKUP(H6562,'deck &amp; rules'!$C$23:$C$30,'deck &amp; rules'!$D$23:$M$30))="draw",
                                                     IF(I6562&gt;J6562,1,IF(I6562&lt;J6562,0,2)),
                                                     IF(I6562&gt;H6562,1,IF(I6562&lt;H6562,0,2))),
                                   IF(H6562&lt;7,
                                        IF(G6562&gt;J6562,1,IF(G6562&lt;J6562,0,2)),
                                        IF(G6562&gt;H6562,1,IF(G6562&lt;H6562,0,2))
                                        )
                          )
              )
        )</f>
        <v>0</v>
      </c>
      <c r="L6562">
        <f t="shared" ca="1" si="718"/>
        <v>-637</v>
      </c>
      <c r="M6562">
        <f t="shared" ca="1" si="719"/>
        <v>-695.39999999996508</v>
      </c>
      <c r="N6562">
        <f t="shared" ca="1" si="720"/>
        <v>-1242</v>
      </c>
    </row>
    <row r="6563" spans="1:14" x14ac:dyDescent="0.25">
      <c r="A6563">
        <f ca="1"/>
        <v>1</v>
      </c>
      <c r="B6563">
        <f ca="1"/>
        <v>5</v>
      </c>
      <c r="C6563">
        <f ca="1"/>
        <v>5</v>
      </c>
      <c r="D6563">
        <f ca="1"/>
        <v>9</v>
      </c>
      <c r="E6563">
        <f ca="1"/>
        <v>2</v>
      </c>
      <c r="F6563">
        <f ca="1"/>
        <v>3</v>
      </c>
      <c r="G6563">
        <f t="shared" ca="1" si="714"/>
        <v>6</v>
      </c>
      <c r="H6563">
        <f t="shared" ca="1" si="715"/>
        <v>1</v>
      </c>
      <c r="I6563">
        <f t="shared" ca="1" si="716"/>
        <v>1</v>
      </c>
      <c r="J6563">
        <f t="shared" ca="1" si="717"/>
        <v>4</v>
      </c>
      <c r="K6563" cm="1">
        <f t="array" aca="1" ref="K6563" ca="1">IF(G6563&gt;7,
        IF(G6563&gt;H6563, 1, IF(G6563&lt;H6563, 0, 2)),
        IF(       H6563&gt;7,
                     IF(G6563&gt;H6563, 1, IF(G6563&lt;H6563, 0, 2)),
                     IF(         G6563&lt;6,
                                   IF(            _xlfn.XLOOKUP(C6563,'deck &amp; rules'!$D$22:$M$22,_xlfn.XLOOKUP(H6563,'deck &amp; rules'!$C$23:$C$30,'deck &amp; rules'!$D$23:$M$30))="draw",
                                                     IF(I6563&gt;J6563,1,IF(I6563&lt;J6563,0,2)),
                                                     IF(I6563&gt;H6563,1,IF(I6563&lt;H6563,0,2))),
                                   IF(H6563&lt;7,
                                        IF(G6563&gt;J6563,1,IF(G6563&lt;J6563,0,2)),
                                        IF(G6563&gt;H6563,1,IF(G6563&lt;H6563,0,2))
                                        )
                          )
              )
        )</f>
        <v>1</v>
      </c>
      <c r="L6563">
        <f t="shared" ca="1" si="718"/>
        <v>-636</v>
      </c>
      <c r="M6563">
        <f t="shared" ca="1" si="719"/>
        <v>-696.39999999996508</v>
      </c>
      <c r="N6563">
        <f t="shared" ca="1" si="720"/>
        <v>-1243</v>
      </c>
    </row>
    <row r="6564" spans="1:14" x14ac:dyDescent="0.25">
      <c r="A6564">
        <f ca="1"/>
        <v>0</v>
      </c>
      <c r="B6564">
        <f ca="1"/>
        <v>6</v>
      </c>
      <c r="C6564">
        <f ca="1"/>
        <v>4</v>
      </c>
      <c r="D6564">
        <f ca="1"/>
        <v>4</v>
      </c>
      <c r="E6564">
        <f ca="1"/>
        <v>8</v>
      </c>
      <c r="F6564">
        <f ca="1"/>
        <v>7</v>
      </c>
      <c r="G6564">
        <f t="shared" ca="1" si="714"/>
        <v>6</v>
      </c>
      <c r="H6564">
        <f t="shared" ca="1" si="715"/>
        <v>2</v>
      </c>
      <c r="I6564">
        <f t="shared" ca="1" si="716"/>
        <v>0</v>
      </c>
      <c r="J6564">
        <f t="shared" ca="1" si="717"/>
        <v>9</v>
      </c>
      <c r="K6564" cm="1">
        <f t="array" aca="1" ref="K6564" ca="1">IF(G6564&gt;7,
        IF(G6564&gt;H6564, 1, IF(G6564&lt;H6564, 0, 2)),
        IF(       H6564&gt;7,
                     IF(G6564&gt;H6564, 1, IF(G6564&lt;H6564, 0, 2)),
                     IF(         G6564&lt;6,
                                   IF(            _xlfn.XLOOKUP(C6564,'deck &amp; rules'!$D$22:$M$22,_xlfn.XLOOKUP(H6564,'deck &amp; rules'!$C$23:$C$30,'deck &amp; rules'!$D$23:$M$30))="draw",
                                                     IF(I6564&gt;J6564,1,IF(I6564&lt;J6564,0,2)),
                                                     IF(I6564&gt;H6564,1,IF(I6564&lt;H6564,0,2))),
                                   IF(H6564&lt;7,
                                        IF(G6564&gt;J6564,1,IF(G6564&lt;J6564,0,2)),
                                        IF(G6564&gt;H6564,1,IF(G6564&lt;H6564,0,2))
                                        )
                          )
              )
        )</f>
        <v>0</v>
      </c>
      <c r="L6564">
        <f t="shared" ca="1" si="718"/>
        <v>-637</v>
      </c>
      <c r="M6564">
        <f t="shared" ca="1" si="719"/>
        <v>-695.44999999996503</v>
      </c>
      <c r="N6564">
        <f t="shared" ca="1" si="720"/>
        <v>-1244</v>
      </c>
    </row>
    <row r="6565" spans="1:14" x14ac:dyDescent="0.25">
      <c r="A6565">
        <f ca="1"/>
        <v>3</v>
      </c>
      <c r="B6565">
        <f ca="1"/>
        <v>2</v>
      </c>
      <c r="C6565">
        <f ca="1"/>
        <v>3</v>
      </c>
      <c r="D6565">
        <f ca="1"/>
        <v>7</v>
      </c>
      <c r="E6565">
        <f ca="1"/>
        <v>4</v>
      </c>
      <c r="F6565">
        <f ca="1"/>
        <v>0</v>
      </c>
      <c r="G6565">
        <f t="shared" ca="1" si="714"/>
        <v>5</v>
      </c>
      <c r="H6565">
        <f t="shared" ca="1" si="715"/>
        <v>1</v>
      </c>
      <c r="I6565">
        <f t="shared" ca="1" si="716"/>
        <v>8</v>
      </c>
      <c r="J6565">
        <f t="shared" ca="1" si="717"/>
        <v>1</v>
      </c>
      <c r="K6565" cm="1">
        <f t="array" aca="1" ref="K6565" ca="1">IF(G6565&gt;7,
        IF(G6565&gt;H6565, 1, IF(G6565&lt;H6565, 0, 2)),
        IF(       H6565&gt;7,
                     IF(G6565&gt;H6565, 1, IF(G6565&lt;H6565, 0, 2)),
                     IF(         G6565&lt;6,
                                   IF(            _xlfn.XLOOKUP(C6565,'deck &amp; rules'!$D$22:$M$22,_xlfn.XLOOKUP(H6565,'deck &amp; rules'!$C$23:$C$30,'deck &amp; rules'!$D$23:$M$30))="draw",
                                                     IF(I6565&gt;J6565,1,IF(I6565&lt;J6565,0,2)),
                                                     IF(I6565&gt;H6565,1,IF(I6565&lt;H6565,0,2))),
                                   IF(H6565&lt;7,
                                        IF(G6565&gt;J6565,1,IF(G6565&lt;J6565,0,2)),
                                        IF(G6565&gt;H6565,1,IF(G6565&lt;H6565,0,2))
                                        )
                          )
              )
        )</f>
        <v>1</v>
      </c>
      <c r="L6565">
        <f t="shared" ca="1" si="718"/>
        <v>-636</v>
      </c>
      <c r="M6565">
        <f t="shared" ca="1" si="719"/>
        <v>-696.44999999996503</v>
      </c>
      <c r="N6565">
        <f t="shared" ca="1" si="720"/>
        <v>-1245</v>
      </c>
    </row>
    <row r="6566" spans="1:14" x14ac:dyDescent="0.25">
      <c r="A6566">
        <f ca="1"/>
        <v>8</v>
      </c>
      <c r="B6566">
        <f ca="1"/>
        <v>9</v>
      </c>
      <c r="C6566">
        <f ca="1"/>
        <v>7</v>
      </c>
      <c r="D6566">
        <f ca="1"/>
        <v>9</v>
      </c>
      <c r="E6566">
        <f ca="1"/>
        <v>8</v>
      </c>
      <c r="F6566">
        <f ca="1"/>
        <v>0</v>
      </c>
      <c r="G6566">
        <f t="shared" ca="1" si="714"/>
        <v>7</v>
      </c>
      <c r="H6566">
        <f t="shared" ca="1" si="715"/>
        <v>7</v>
      </c>
      <c r="I6566">
        <f t="shared" ca="1" si="716"/>
        <v>4</v>
      </c>
      <c r="J6566">
        <f t="shared" ca="1" si="717"/>
        <v>7</v>
      </c>
      <c r="K6566" cm="1">
        <f t="array" aca="1" ref="K6566" ca="1">IF(G6566&gt;7,
        IF(G6566&gt;H6566, 1, IF(G6566&lt;H6566, 0, 2)),
        IF(       H6566&gt;7,
                     IF(G6566&gt;H6566, 1, IF(G6566&lt;H6566, 0, 2)),
                     IF(         G6566&lt;6,
                                   IF(            _xlfn.XLOOKUP(C6566,'deck &amp; rules'!$D$22:$M$22,_xlfn.XLOOKUP(H6566,'deck &amp; rules'!$C$23:$C$30,'deck &amp; rules'!$D$23:$M$30))="draw",
                                                     IF(I6566&gt;J6566,1,IF(I6566&lt;J6566,0,2)),
                                                     IF(I6566&gt;H6566,1,IF(I6566&lt;H6566,0,2))),
                                   IF(H6566&lt;7,
                                        IF(G6566&gt;J6566,1,IF(G6566&lt;J6566,0,2)),
                                        IF(G6566&gt;H6566,1,IF(G6566&lt;H6566,0,2))
                                        )
                          )
              )
        )</f>
        <v>2</v>
      </c>
      <c r="L6566">
        <f t="shared" ca="1" si="718"/>
        <v>-637</v>
      </c>
      <c r="M6566">
        <f t="shared" ca="1" si="719"/>
        <v>-697.44999999996503</v>
      </c>
      <c r="N6566">
        <f t="shared" ca="1" si="720"/>
        <v>-1237</v>
      </c>
    </row>
    <row r="6567" spans="1:14" x14ac:dyDescent="0.25">
      <c r="A6567">
        <f ca="1"/>
        <v>0</v>
      </c>
      <c r="B6567">
        <f ca="1"/>
        <v>5</v>
      </c>
      <c r="C6567">
        <f ca="1"/>
        <v>7</v>
      </c>
      <c r="D6567">
        <f ca="1"/>
        <v>0</v>
      </c>
      <c r="E6567">
        <f ca="1"/>
        <v>8</v>
      </c>
      <c r="F6567">
        <f ca="1"/>
        <v>0</v>
      </c>
      <c r="G6567">
        <f t="shared" ca="1" si="714"/>
        <v>5</v>
      </c>
      <c r="H6567">
        <f t="shared" ca="1" si="715"/>
        <v>8</v>
      </c>
      <c r="I6567">
        <f t="shared" ca="1" si="716"/>
        <v>2</v>
      </c>
      <c r="J6567">
        <f t="shared" ca="1" si="717"/>
        <v>8</v>
      </c>
      <c r="K6567" cm="1">
        <f t="array" aca="1" ref="K6567" ca="1">IF(G6567&gt;7,
        IF(G6567&gt;H6567, 1, IF(G6567&lt;H6567, 0, 2)),
        IF(       H6567&gt;7,
                     IF(G6567&gt;H6567, 1, IF(G6567&lt;H6567, 0, 2)),
                     IF(         G6567&lt;6,
                                   IF(            _xlfn.XLOOKUP(C6567,'deck &amp; rules'!$D$22:$M$22,_xlfn.XLOOKUP(H6567,'deck &amp; rules'!$C$23:$C$30,'deck &amp; rules'!$D$23:$M$30))="draw",
                                                     IF(I6567&gt;J6567,1,IF(I6567&lt;J6567,0,2)),
                                                     IF(I6567&gt;H6567,1,IF(I6567&lt;H6567,0,2))),
                                   IF(H6567&lt;7,
                                        IF(G6567&gt;J6567,1,IF(G6567&lt;J6567,0,2)),
                                        IF(G6567&gt;H6567,1,IF(G6567&lt;H6567,0,2))
                                        )
                          )
              )
        )</f>
        <v>0</v>
      </c>
      <c r="L6567">
        <f t="shared" ca="1" si="718"/>
        <v>-638</v>
      </c>
      <c r="M6567">
        <f t="shared" ca="1" si="719"/>
        <v>-696.49999999996498</v>
      </c>
      <c r="N6567">
        <f t="shared" ca="1" si="720"/>
        <v>-1238</v>
      </c>
    </row>
    <row r="6568" spans="1:14" x14ac:dyDescent="0.25">
      <c r="A6568">
        <f ca="1"/>
        <v>4</v>
      </c>
      <c r="B6568">
        <f ca="1"/>
        <v>5</v>
      </c>
      <c r="C6568">
        <f ca="1"/>
        <v>5</v>
      </c>
      <c r="D6568">
        <f ca="1"/>
        <v>0</v>
      </c>
      <c r="E6568">
        <f ca="1"/>
        <v>0</v>
      </c>
      <c r="F6568">
        <f ca="1"/>
        <v>0</v>
      </c>
      <c r="G6568">
        <f t="shared" ca="1" si="714"/>
        <v>9</v>
      </c>
      <c r="H6568">
        <f t="shared" ca="1" si="715"/>
        <v>0</v>
      </c>
      <c r="I6568">
        <f t="shared" ca="1" si="716"/>
        <v>4</v>
      </c>
      <c r="J6568">
        <f t="shared" ca="1" si="717"/>
        <v>0</v>
      </c>
      <c r="K6568" cm="1">
        <f t="array" aca="1" ref="K6568" ca="1">IF(G6568&gt;7,
        IF(G6568&gt;H6568, 1, IF(G6568&lt;H6568, 0, 2)),
        IF(       H6568&gt;7,
                     IF(G6568&gt;H6568, 1, IF(G6568&lt;H6568, 0, 2)),
                     IF(         G6568&lt;6,
                                   IF(            _xlfn.XLOOKUP(C6568,'deck &amp; rules'!$D$22:$M$22,_xlfn.XLOOKUP(H6568,'deck &amp; rules'!$C$23:$C$30,'deck &amp; rules'!$D$23:$M$30))="draw",
                                                     IF(I6568&gt;J6568,1,IF(I6568&lt;J6568,0,2)),
                                                     IF(I6568&gt;H6568,1,IF(I6568&lt;H6568,0,2))),
                                   IF(H6568&lt;7,
                                        IF(G6568&gt;J6568,1,IF(G6568&lt;J6568,0,2)),
                                        IF(G6568&gt;H6568,1,IF(G6568&lt;H6568,0,2))
                                        )
                          )
              )
        )</f>
        <v>1</v>
      </c>
      <c r="L6568">
        <f t="shared" ca="1" si="718"/>
        <v>-637</v>
      </c>
      <c r="M6568">
        <f t="shared" ca="1" si="719"/>
        <v>-697.49999999996498</v>
      </c>
      <c r="N6568">
        <f t="shared" ca="1" si="720"/>
        <v>-1239</v>
      </c>
    </row>
    <row r="6569" spans="1:14" x14ac:dyDescent="0.25">
      <c r="A6569">
        <f ca="1"/>
        <v>0</v>
      </c>
      <c r="B6569">
        <f ca="1"/>
        <v>9</v>
      </c>
      <c r="C6569">
        <f ca="1"/>
        <v>7</v>
      </c>
      <c r="D6569">
        <f ca="1"/>
        <v>6</v>
      </c>
      <c r="E6569">
        <f ca="1"/>
        <v>6</v>
      </c>
      <c r="F6569">
        <f ca="1"/>
        <v>0</v>
      </c>
      <c r="G6569">
        <f t="shared" ca="1" si="714"/>
        <v>9</v>
      </c>
      <c r="H6569">
        <f t="shared" ca="1" si="715"/>
        <v>2</v>
      </c>
      <c r="I6569">
        <f t="shared" ca="1" si="716"/>
        <v>6</v>
      </c>
      <c r="J6569">
        <f t="shared" ca="1" si="717"/>
        <v>2</v>
      </c>
      <c r="K6569" cm="1">
        <f t="array" aca="1" ref="K6569" ca="1">IF(G6569&gt;7,
        IF(G6569&gt;H6569, 1, IF(G6569&lt;H6569, 0, 2)),
        IF(       H6569&gt;7,
                     IF(G6569&gt;H6569, 1, IF(G6569&lt;H6569, 0, 2)),
                     IF(         G6569&lt;6,
                                   IF(            _xlfn.XLOOKUP(C6569,'deck &amp; rules'!$D$22:$M$22,_xlfn.XLOOKUP(H6569,'deck &amp; rules'!$C$23:$C$30,'deck &amp; rules'!$D$23:$M$30))="draw",
                                                     IF(I6569&gt;J6569,1,IF(I6569&lt;J6569,0,2)),
                                                     IF(I6569&gt;H6569,1,IF(I6569&lt;H6569,0,2))),
                                   IF(H6569&lt;7,
                                        IF(G6569&gt;J6569,1,IF(G6569&lt;J6569,0,2)),
                                        IF(G6569&gt;H6569,1,IF(G6569&lt;H6569,0,2))
                                        )
                          )
              )
        )</f>
        <v>1</v>
      </c>
      <c r="L6569">
        <f t="shared" ca="1" si="718"/>
        <v>-636</v>
      </c>
      <c r="M6569">
        <f t="shared" ca="1" si="719"/>
        <v>-698.49999999996498</v>
      </c>
      <c r="N6569">
        <f t="shared" ca="1" si="720"/>
        <v>-1240</v>
      </c>
    </row>
    <row r="6570" spans="1:14" x14ac:dyDescent="0.25">
      <c r="A6570">
        <f ca="1"/>
        <v>8</v>
      </c>
      <c r="B6570">
        <f ca="1"/>
        <v>3</v>
      </c>
      <c r="C6570">
        <f ca="1"/>
        <v>5</v>
      </c>
      <c r="D6570">
        <f ca="1"/>
        <v>0</v>
      </c>
      <c r="E6570">
        <f ca="1"/>
        <v>8</v>
      </c>
      <c r="F6570">
        <f ca="1"/>
        <v>0</v>
      </c>
      <c r="G6570">
        <f t="shared" ca="1" si="714"/>
        <v>1</v>
      </c>
      <c r="H6570">
        <f t="shared" ca="1" si="715"/>
        <v>8</v>
      </c>
      <c r="I6570">
        <f t="shared" ca="1" si="716"/>
        <v>6</v>
      </c>
      <c r="J6570">
        <f t="shared" ca="1" si="717"/>
        <v>8</v>
      </c>
      <c r="K6570" cm="1">
        <f t="array" aca="1" ref="K6570" ca="1">IF(G6570&gt;7,
        IF(G6570&gt;H6570, 1, IF(G6570&lt;H6570, 0, 2)),
        IF(       H6570&gt;7,
                     IF(G6570&gt;H6570, 1, IF(G6570&lt;H6570, 0, 2)),
                     IF(         G6570&lt;6,
                                   IF(            _xlfn.XLOOKUP(C6570,'deck &amp; rules'!$D$22:$M$22,_xlfn.XLOOKUP(H6570,'deck &amp; rules'!$C$23:$C$30,'deck &amp; rules'!$D$23:$M$30))="draw",
                                                     IF(I6570&gt;J6570,1,IF(I6570&lt;J6570,0,2)),
                                                     IF(I6570&gt;H6570,1,IF(I6570&lt;H6570,0,2))),
                                   IF(H6570&lt;7,
                                        IF(G6570&gt;J6570,1,IF(G6570&lt;J6570,0,2)),
                                        IF(G6570&gt;H6570,1,IF(G6570&lt;H6570,0,2))
                                        )
                          )
              )
        )</f>
        <v>0</v>
      </c>
      <c r="L6570">
        <f t="shared" ca="1" si="718"/>
        <v>-637</v>
      </c>
      <c r="M6570">
        <f t="shared" ca="1" si="719"/>
        <v>-697.54999999996494</v>
      </c>
      <c r="N6570">
        <f t="shared" ca="1" si="720"/>
        <v>-1241</v>
      </c>
    </row>
    <row r="6571" spans="1:14" x14ac:dyDescent="0.25">
      <c r="A6571">
        <f ca="1"/>
        <v>3</v>
      </c>
      <c r="B6571">
        <f ca="1"/>
        <v>4</v>
      </c>
      <c r="C6571">
        <f ca="1"/>
        <v>0</v>
      </c>
      <c r="D6571">
        <f ca="1"/>
        <v>0</v>
      </c>
      <c r="E6571">
        <f ca="1"/>
        <v>0</v>
      </c>
      <c r="F6571">
        <f ca="1"/>
        <v>8</v>
      </c>
      <c r="G6571">
        <f t="shared" ca="1" si="714"/>
        <v>7</v>
      </c>
      <c r="H6571">
        <f t="shared" ca="1" si="715"/>
        <v>0</v>
      </c>
      <c r="I6571">
        <f t="shared" ca="1" si="716"/>
        <v>7</v>
      </c>
      <c r="J6571">
        <f t="shared" ca="1" si="717"/>
        <v>8</v>
      </c>
      <c r="K6571" cm="1">
        <f t="array" aca="1" ref="K6571" ca="1">IF(G6571&gt;7,
        IF(G6571&gt;H6571, 1, IF(G6571&lt;H6571, 0, 2)),
        IF(       H6571&gt;7,
                     IF(G6571&gt;H6571, 1, IF(G6571&lt;H6571, 0, 2)),
                     IF(         G6571&lt;6,
                                   IF(            _xlfn.XLOOKUP(C6571,'deck &amp; rules'!$D$22:$M$22,_xlfn.XLOOKUP(H6571,'deck &amp; rules'!$C$23:$C$30,'deck &amp; rules'!$D$23:$M$30))="draw",
                                                     IF(I6571&gt;J6571,1,IF(I6571&lt;J6571,0,2)),
                                                     IF(I6571&gt;H6571,1,IF(I6571&lt;H6571,0,2))),
                                   IF(H6571&lt;7,
                                        IF(G6571&gt;J6571,1,IF(G6571&lt;J6571,0,2)),
                                        IF(G6571&gt;H6571,1,IF(G6571&lt;H6571,0,2))
                                        )
                          )
              )
        )</f>
        <v>0</v>
      </c>
      <c r="L6571">
        <f t="shared" ca="1" si="718"/>
        <v>-638</v>
      </c>
      <c r="M6571">
        <f t="shared" ca="1" si="719"/>
        <v>-696.59999999996489</v>
      </c>
      <c r="N6571">
        <f t="shared" ca="1" si="720"/>
        <v>-1242</v>
      </c>
    </row>
    <row r="6572" spans="1:14" x14ac:dyDescent="0.25">
      <c r="A6572">
        <f ca="1"/>
        <v>0</v>
      </c>
      <c r="B6572">
        <f ca="1"/>
        <v>8</v>
      </c>
      <c r="C6572">
        <f ca="1"/>
        <v>2</v>
      </c>
      <c r="D6572">
        <f ca="1"/>
        <v>8</v>
      </c>
      <c r="E6572">
        <f ca="1"/>
        <v>9</v>
      </c>
      <c r="F6572">
        <f ca="1"/>
        <v>0</v>
      </c>
      <c r="G6572">
        <f t="shared" ca="1" si="714"/>
        <v>8</v>
      </c>
      <c r="H6572">
        <f t="shared" ca="1" si="715"/>
        <v>7</v>
      </c>
      <c r="I6572">
        <f t="shared" ca="1" si="716"/>
        <v>0</v>
      </c>
      <c r="J6572">
        <f t="shared" ca="1" si="717"/>
        <v>7</v>
      </c>
      <c r="K6572" cm="1">
        <f t="array" aca="1" ref="K6572" ca="1">IF(G6572&gt;7,
        IF(G6572&gt;H6572, 1, IF(G6572&lt;H6572, 0, 2)),
        IF(       H6572&gt;7,
                     IF(G6572&gt;H6572, 1, IF(G6572&lt;H6572, 0, 2)),
                     IF(         G6572&lt;6,
                                   IF(            _xlfn.XLOOKUP(C6572,'deck &amp; rules'!$D$22:$M$22,_xlfn.XLOOKUP(H6572,'deck &amp; rules'!$C$23:$C$30,'deck &amp; rules'!$D$23:$M$30))="draw",
                                                     IF(I6572&gt;J6572,1,IF(I6572&lt;J6572,0,2)),
                                                     IF(I6572&gt;H6572,1,IF(I6572&lt;H6572,0,2))),
                                   IF(H6572&lt;7,
                                        IF(G6572&gt;J6572,1,IF(G6572&lt;J6572,0,2)),
                                        IF(G6572&gt;H6572,1,IF(G6572&lt;H6572,0,2))
                                        )
                          )
              )
        )</f>
        <v>1</v>
      </c>
      <c r="L6572">
        <f t="shared" ca="1" si="718"/>
        <v>-637</v>
      </c>
      <c r="M6572">
        <f t="shared" ca="1" si="719"/>
        <v>-697.59999999996489</v>
      </c>
      <c r="N6572">
        <f t="shared" ca="1" si="720"/>
        <v>-1243</v>
      </c>
    </row>
    <row r="6573" spans="1:14" x14ac:dyDescent="0.25">
      <c r="A6573">
        <f ca="1"/>
        <v>2</v>
      </c>
      <c r="B6573">
        <f ca="1"/>
        <v>6</v>
      </c>
      <c r="C6573">
        <f ca="1"/>
        <v>4</v>
      </c>
      <c r="D6573">
        <f ca="1"/>
        <v>9</v>
      </c>
      <c r="E6573">
        <f ca="1"/>
        <v>7</v>
      </c>
      <c r="F6573">
        <f ca="1"/>
        <v>4</v>
      </c>
      <c r="G6573">
        <f t="shared" ca="1" si="714"/>
        <v>8</v>
      </c>
      <c r="H6573">
        <f t="shared" ca="1" si="715"/>
        <v>6</v>
      </c>
      <c r="I6573">
        <f t="shared" ca="1" si="716"/>
        <v>2</v>
      </c>
      <c r="J6573">
        <f t="shared" ca="1" si="717"/>
        <v>0</v>
      </c>
      <c r="K6573" cm="1">
        <f t="array" aca="1" ref="K6573" ca="1">IF(G6573&gt;7,
        IF(G6573&gt;H6573, 1, IF(G6573&lt;H6573, 0, 2)),
        IF(       H6573&gt;7,
                     IF(G6573&gt;H6573, 1, IF(G6573&lt;H6573, 0, 2)),
                     IF(         G6573&lt;6,
                                   IF(            _xlfn.XLOOKUP(C6573,'deck &amp; rules'!$D$22:$M$22,_xlfn.XLOOKUP(H6573,'deck &amp; rules'!$C$23:$C$30,'deck &amp; rules'!$D$23:$M$30))="draw",
                                                     IF(I6573&gt;J6573,1,IF(I6573&lt;J6573,0,2)),
                                                     IF(I6573&gt;H6573,1,IF(I6573&lt;H6573,0,2))),
                                   IF(H6573&lt;7,
                                        IF(G6573&gt;J6573,1,IF(G6573&lt;J6573,0,2)),
                                        IF(G6573&gt;H6573,1,IF(G6573&lt;H6573,0,2))
                                        )
                          )
              )
        )</f>
        <v>1</v>
      </c>
      <c r="L6573">
        <f t="shared" ca="1" si="718"/>
        <v>-636</v>
      </c>
      <c r="M6573">
        <f t="shared" ca="1" si="719"/>
        <v>-698.59999999996489</v>
      </c>
      <c r="N6573">
        <f t="shared" ca="1" si="720"/>
        <v>-1244</v>
      </c>
    </row>
    <row r="6574" spans="1:14" x14ac:dyDescent="0.25">
      <c r="A6574">
        <f ca="1"/>
        <v>9</v>
      </c>
      <c r="B6574">
        <f ca="1"/>
        <v>7</v>
      </c>
      <c r="C6574">
        <f ca="1"/>
        <v>6</v>
      </c>
      <c r="D6574">
        <f ca="1"/>
        <v>0</v>
      </c>
      <c r="E6574">
        <f ca="1"/>
        <v>3</v>
      </c>
      <c r="F6574">
        <f ca="1"/>
        <v>1</v>
      </c>
      <c r="G6574">
        <f t="shared" ca="1" si="714"/>
        <v>6</v>
      </c>
      <c r="H6574">
        <f t="shared" ca="1" si="715"/>
        <v>3</v>
      </c>
      <c r="I6574">
        <f t="shared" ca="1" si="716"/>
        <v>2</v>
      </c>
      <c r="J6574">
        <f t="shared" ca="1" si="717"/>
        <v>4</v>
      </c>
      <c r="K6574" cm="1">
        <f t="array" aca="1" ref="K6574" ca="1">IF(G6574&gt;7,
        IF(G6574&gt;H6574, 1, IF(G6574&lt;H6574, 0, 2)),
        IF(       H6574&gt;7,
                     IF(G6574&gt;H6574, 1, IF(G6574&lt;H6574, 0, 2)),
                     IF(         G6574&lt;6,
                                   IF(            _xlfn.XLOOKUP(C6574,'deck &amp; rules'!$D$22:$M$22,_xlfn.XLOOKUP(H6574,'deck &amp; rules'!$C$23:$C$30,'deck &amp; rules'!$D$23:$M$30))="draw",
                                                     IF(I6574&gt;J6574,1,IF(I6574&lt;J6574,0,2)),
                                                     IF(I6574&gt;H6574,1,IF(I6574&lt;H6574,0,2))),
                                   IF(H6574&lt;7,
                                        IF(G6574&gt;J6574,1,IF(G6574&lt;J6574,0,2)),
                                        IF(G6574&gt;H6574,1,IF(G6574&lt;H6574,0,2))
                                        )
                          )
              )
        )</f>
        <v>1</v>
      </c>
      <c r="L6574">
        <f t="shared" ca="1" si="718"/>
        <v>-635</v>
      </c>
      <c r="M6574">
        <f t="shared" ca="1" si="719"/>
        <v>-699.59999999996489</v>
      </c>
      <c r="N6574">
        <f t="shared" ca="1" si="720"/>
        <v>-1245</v>
      </c>
    </row>
    <row r="6575" spans="1:14" x14ac:dyDescent="0.25">
      <c r="A6575">
        <f ca="1"/>
        <v>1</v>
      </c>
      <c r="B6575">
        <f ca="1"/>
        <v>1</v>
      </c>
      <c r="C6575">
        <f ca="1"/>
        <v>8</v>
      </c>
      <c r="D6575">
        <f ca="1"/>
        <v>0</v>
      </c>
      <c r="E6575">
        <f ca="1"/>
        <v>7</v>
      </c>
      <c r="F6575">
        <f ca="1"/>
        <v>6</v>
      </c>
      <c r="G6575">
        <f t="shared" ca="1" si="714"/>
        <v>2</v>
      </c>
      <c r="H6575">
        <f t="shared" ca="1" si="715"/>
        <v>7</v>
      </c>
      <c r="I6575">
        <f t="shared" ca="1" si="716"/>
        <v>0</v>
      </c>
      <c r="J6575">
        <f t="shared" ca="1" si="717"/>
        <v>3</v>
      </c>
      <c r="K6575" cm="1">
        <f t="array" aca="1" ref="K6575" ca="1">IF(G6575&gt;7,
        IF(G6575&gt;H6575, 1, IF(G6575&lt;H6575, 0, 2)),
        IF(       H6575&gt;7,
                     IF(G6575&gt;H6575, 1, IF(G6575&lt;H6575, 0, 2)),
                     IF(         G6575&lt;6,
                                   IF(            _xlfn.XLOOKUP(C6575,'deck &amp; rules'!$D$22:$M$22,_xlfn.XLOOKUP(H6575,'deck &amp; rules'!$C$23:$C$30,'deck &amp; rules'!$D$23:$M$30))="draw",
                                                     IF(I6575&gt;J6575,1,IF(I6575&lt;J6575,0,2)),
                                                     IF(I6575&gt;H6575,1,IF(I6575&lt;H6575,0,2))),
                                   IF(H6575&lt;7,
                                        IF(G6575&gt;J6575,1,IF(G6575&lt;J6575,0,2)),
                                        IF(G6575&gt;H6575,1,IF(G6575&lt;H6575,0,2))
                                        )
                          )
              )
        )</f>
        <v>0</v>
      </c>
      <c r="L6575">
        <f t="shared" ca="1" si="718"/>
        <v>-636</v>
      </c>
      <c r="M6575">
        <f t="shared" ca="1" si="719"/>
        <v>-698.64999999996485</v>
      </c>
      <c r="N6575">
        <f t="shared" ca="1" si="720"/>
        <v>-1246</v>
      </c>
    </row>
    <row r="6576" spans="1:14" x14ac:dyDescent="0.25">
      <c r="A6576">
        <f ca="1"/>
        <v>0</v>
      </c>
      <c r="B6576">
        <f ca="1"/>
        <v>2</v>
      </c>
      <c r="C6576">
        <f ca="1"/>
        <v>9</v>
      </c>
      <c r="D6576">
        <f ca="1"/>
        <v>2</v>
      </c>
      <c r="E6576">
        <f ca="1"/>
        <v>3</v>
      </c>
      <c r="F6576">
        <f ca="1"/>
        <v>0</v>
      </c>
      <c r="G6576">
        <f t="shared" ca="1" si="714"/>
        <v>2</v>
      </c>
      <c r="H6576">
        <f t="shared" ca="1" si="715"/>
        <v>5</v>
      </c>
      <c r="I6576">
        <f t="shared" ca="1" si="716"/>
        <v>1</v>
      </c>
      <c r="J6576">
        <f t="shared" ca="1" si="717"/>
        <v>5</v>
      </c>
      <c r="K6576" cm="1">
        <f t="array" aca="1" ref="K6576" ca="1">IF(G6576&gt;7,
        IF(G6576&gt;H6576, 1, IF(G6576&lt;H6576, 0, 2)),
        IF(       H6576&gt;7,
                     IF(G6576&gt;H6576, 1, IF(G6576&lt;H6576, 0, 2)),
                     IF(         G6576&lt;6,
                                   IF(            _xlfn.XLOOKUP(C6576,'deck &amp; rules'!$D$22:$M$22,_xlfn.XLOOKUP(H6576,'deck &amp; rules'!$C$23:$C$30,'deck &amp; rules'!$D$23:$M$30))="draw",
                                                     IF(I6576&gt;J6576,1,IF(I6576&lt;J6576,0,2)),
                                                     IF(I6576&gt;H6576,1,IF(I6576&lt;H6576,0,2))),
                                   IF(H6576&lt;7,
                                        IF(G6576&gt;J6576,1,IF(G6576&lt;J6576,0,2)),
                                        IF(G6576&gt;H6576,1,IF(G6576&lt;H6576,0,2))
                                        )
                          )
              )
        )</f>
        <v>0</v>
      </c>
      <c r="L6576">
        <f t="shared" ca="1" si="718"/>
        <v>-637</v>
      </c>
      <c r="M6576">
        <f t="shared" ca="1" si="719"/>
        <v>-697.6999999999648</v>
      </c>
      <c r="N6576">
        <f t="shared" ca="1" si="720"/>
        <v>-1247</v>
      </c>
    </row>
    <row r="6577" spans="1:14" x14ac:dyDescent="0.25">
      <c r="A6577">
        <f ca="1"/>
        <v>4</v>
      </c>
      <c r="B6577">
        <f ca="1"/>
        <v>1</v>
      </c>
      <c r="C6577">
        <f ca="1"/>
        <v>8</v>
      </c>
      <c r="D6577">
        <f ca="1"/>
        <v>8</v>
      </c>
      <c r="E6577">
        <f ca="1"/>
        <v>0</v>
      </c>
      <c r="F6577">
        <f ca="1"/>
        <v>5</v>
      </c>
      <c r="G6577">
        <f t="shared" ca="1" si="714"/>
        <v>5</v>
      </c>
      <c r="H6577">
        <f t="shared" ca="1" si="715"/>
        <v>8</v>
      </c>
      <c r="I6577">
        <f t="shared" ca="1" si="716"/>
        <v>3</v>
      </c>
      <c r="J6577">
        <f t="shared" ca="1" si="717"/>
        <v>3</v>
      </c>
      <c r="K6577" cm="1">
        <f t="array" aca="1" ref="K6577" ca="1">IF(G6577&gt;7,
        IF(G6577&gt;H6577, 1, IF(G6577&lt;H6577, 0, 2)),
        IF(       H6577&gt;7,
                     IF(G6577&gt;H6577, 1, IF(G6577&lt;H6577, 0, 2)),
                     IF(         G6577&lt;6,
                                   IF(            _xlfn.XLOOKUP(C6577,'deck &amp; rules'!$D$22:$M$22,_xlfn.XLOOKUP(H6577,'deck &amp; rules'!$C$23:$C$30,'deck &amp; rules'!$D$23:$M$30))="draw",
                                                     IF(I6577&gt;J6577,1,IF(I6577&lt;J6577,0,2)),
                                                     IF(I6577&gt;H6577,1,IF(I6577&lt;H6577,0,2))),
                                   IF(H6577&lt;7,
                                        IF(G6577&gt;J6577,1,IF(G6577&lt;J6577,0,2)),
                                        IF(G6577&gt;H6577,1,IF(G6577&lt;H6577,0,2))
                                        )
                          )
              )
        )</f>
        <v>0</v>
      </c>
      <c r="L6577">
        <f t="shared" ca="1" si="718"/>
        <v>-638</v>
      </c>
      <c r="M6577">
        <f t="shared" ca="1" si="719"/>
        <v>-696.74999999996476</v>
      </c>
      <c r="N6577">
        <f t="shared" ca="1" si="720"/>
        <v>-1248</v>
      </c>
    </row>
    <row r="6578" spans="1:14" x14ac:dyDescent="0.25">
      <c r="A6578">
        <f ca="1"/>
        <v>7</v>
      </c>
      <c r="B6578">
        <f ca="1"/>
        <v>8</v>
      </c>
      <c r="C6578">
        <f ca="1"/>
        <v>4</v>
      </c>
      <c r="D6578">
        <f ca="1"/>
        <v>3</v>
      </c>
      <c r="E6578">
        <f ca="1"/>
        <v>9</v>
      </c>
      <c r="F6578">
        <f ca="1"/>
        <v>6</v>
      </c>
      <c r="G6578">
        <f t="shared" ca="1" si="714"/>
        <v>5</v>
      </c>
      <c r="H6578">
        <f t="shared" ca="1" si="715"/>
        <v>2</v>
      </c>
      <c r="I6578">
        <f t="shared" ca="1" si="716"/>
        <v>9</v>
      </c>
      <c r="J6578">
        <f t="shared" ca="1" si="717"/>
        <v>8</v>
      </c>
      <c r="K6578" cm="1">
        <f t="array" aca="1" ref="K6578" ca="1">IF(G6578&gt;7,
        IF(G6578&gt;H6578, 1, IF(G6578&lt;H6578, 0, 2)),
        IF(       H6578&gt;7,
                     IF(G6578&gt;H6578, 1, IF(G6578&lt;H6578, 0, 2)),
                     IF(         G6578&lt;6,
                                   IF(            _xlfn.XLOOKUP(C6578,'deck &amp; rules'!$D$22:$M$22,_xlfn.XLOOKUP(H6578,'deck &amp; rules'!$C$23:$C$30,'deck &amp; rules'!$D$23:$M$30))="draw",
                                                     IF(I6578&gt;J6578,1,IF(I6578&lt;J6578,0,2)),
                                                     IF(I6578&gt;H6578,1,IF(I6578&lt;H6578,0,2))),
                                   IF(H6578&lt;7,
                                        IF(G6578&gt;J6578,1,IF(G6578&lt;J6578,0,2)),
                                        IF(G6578&gt;H6578,1,IF(G6578&lt;H6578,0,2))
                                        )
                          )
              )
        )</f>
        <v>1</v>
      </c>
      <c r="L6578">
        <f t="shared" ca="1" si="718"/>
        <v>-637</v>
      </c>
      <c r="M6578">
        <f t="shared" ca="1" si="719"/>
        <v>-697.74999999996476</v>
      </c>
      <c r="N6578">
        <f t="shared" ca="1" si="720"/>
        <v>-1249</v>
      </c>
    </row>
    <row r="6579" spans="1:14" x14ac:dyDescent="0.25">
      <c r="A6579">
        <f ca="1"/>
        <v>6</v>
      </c>
      <c r="B6579">
        <f ca="1"/>
        <v>9</v>
      </c>
      <c r="C6579">
        <f ca="1"/>
        <v>9</v>
      </c>
      <c r="D6579">
        <f ca="1"/>
        <v>5</v>
      </c>
      <c r="E6579">
        <f ca="1"/>
        <v>3</v>
      </c>
      <c r="F6579">
        <f ca="1"/>
        <v>2</v>
      </c>
      <c r="G6579">
        <f t="shared" ca="1" si="714"/>
        <v>5</v>
      </c>
      <c r="H6579">
        <f t="shared" ca="1" si="715"/>
        <v>8</v>
      </c>
      <c r="I6579">
        <f t="shared" ca="1" si="716"/>
        <v>4</v>
      </c>
      <c r="J6579">
        <f t="shared" ca="1" si="717"/>
        <v>0</v>
      </c>
      <c r="K6579" cm="1">
        <f t="array" aca="1" ref="K6579" ca="1">IF(G6579&gt;7,
        IF(G6579&gt;H6579, 1, IF(G6579&lt;H6579, 0, 2)),
        IF(       H6579&gt;7,
                     IF(G6579&gt;H6579, 1, IF(G6579&lt;H6579, 0, 2)),
                     IF(         G6579&lt;6,
                                   IF(            _xlfn.XLOOKUP(C6579,'deck &amp; rules'!$D$22:$M$22,_xlfn.XLOOKUP(H6579,'deck &amp; rules'!$C$23:$C$30,'deck &amp; rules'!$D$23:$M$30))="draw",
                                                     IF(I6579&gt;J6579,1,IF(I6579&lt;J6579,0,2)),
                                                     IF(I6579&gt;H6579,1,IF(I6579&lt;H6579,0,2))),
                                   IF(H6579&lt;7,
                                        IF(G6579&gt;J6579,1,IF(G6579&lt;J6579,0,2)),
                                        IF(G6579&gt;H6579,1,IF(G6579&lt;H6579,0,2))
                                        )
                          )
              )
        )</f>
        <v>0</v>
      </c>
      <c r="L6579">
        <f t="shared" ca="1" si="718"/>
        <v>-638</v>
      </c>
      <c r="M6579">
        <f t="shared" ca="1" si="719"/>
        <v>-696.79999999996471</v>
      </c>
      <c r="N6579">
        <f t="shared" ca="1" si="720"/>
        <v>-1250</v>
      </c>
    </row>
    <row r="6580" spans="1:14" x14ac:dyDescent="0.25">
      <c r="A6580">
        <f ca="1"/>
        <v>7</v>
      </c>
      <c r="B6580">
        <f ca="1"/>
        <v>2</v>
      </c>
      <c r="C6580">
        <f ca="1"/>
        <v>5</v>
      </c>
      <c r="D6580">
        <f ca="1"/>
        <v>5</v>
      </c>
      <c r="E6580">
        <f ca="1"/>
        <v>3</v>
      </c>
      <c r="F6580">
        <f ca="1"/>
        <v>5</v>
      </c>
      <c r="G6580">
        <f t="shared" ca="1" si="714"/>
        <v>9</v>
      </c>
      <c r="H6580">
        <f t="shared" ca="1" si="715"/>
        <v>8</v>
      </c>
      <c r="I6580">
        <f t="shared" ca="1" si="716"/>
        <v>4</v>
      </c>
      <c r="J6580">
        <f t="shared" ca="1" si="717"/>
        <v>3</v>
      </c>
      <c r="K6580" cm="1">
        <f t="array" aca="1" ref="K6580" ca="1">IF(G6580&gt;7,
        IF(G6580&gt;H6580, 1, IF(G6580&lt;H6580, 0, 2)),
        IF(       H6580&gt;7,
                     IF(G6580&gt;H6580, 1, IF(G6580&lt;H6580, 0, 2)),
                     IF(         G6580&lt;6,
                                   IF(            _xlfn.XLOOKUP(C6580,'deck &amp; rules'!$D$22:$M$22,_xlfn.XLOOKUP(H6580,'deck &amp; rules'!$C$23:$C$30,'deck &amp; rules'!$D$23:$M$30))="draw",
                                                     IF(I6580&gt;J6580,1,IF(I6580&lt;J6580,0,2)),
                                                     IF(I6580&gt;H6580,1,IF(I6580&lt;H6580,0,2))),
                                   IF(H6580&lt;7,
                                        IF(G6580&gt;J6580,1,IF(G6580&lt;J6580,0,2)),
                                        IF(G6580&gt;H6580,1,IF(G6580&lt;H6580,0,2))
                                        )
                          )
              )
        )</f>
        <v>1</v>
      </c>
      <c r="L6580">
        <f t="shared" ca="1" si="718"/>
        <v>-637</v>
      </c>
      <c r="M6580">
        <f t="shared" ca="1" si="719"/>
        <v>-697.79999999996471</v>
      </c>
      <c r="N6580">
        <f t="shared" ca="1" si="720"/>
        <v>-1251</v>
      </c>
    </row>
    <row r="6581" spans="1:14" x14ac:dyDescent="0.25">
      <c r="A6581">
        <f ca="1"/>
        <v>0</v>
      </c>
      <c r="B6581">
        <f ca="1"/>
        <v>0</v>
      </c>
      <c r="C6581">
        <f ca="1"/>
        <v>0</v>
      </c>
      <c r="D6581">
        <f ca="1"/>
        <v>6</v>
      </c>
      <c r="E6581">
        <f ca="1"/>
        <v>1</v>
      </c>
      <c r="F6581">
        <f ca="1"/>
        <v>8</v>
      </c>
      <c r="G6581">
        <f t="shared" ca="1" si="714"/>
        <v>0</v>
      </c>
      <c r="H6581">
        <f t="shared" ca="1" si="715"/>
        <v>7</v>
      </c>
      <c r="I6581">
        <f t="shared" ca="1" si="716"/>
        <v>0</v>
      </c>
      <c r="J6581">
        <f t="shared" ca="1" si="717"/>
        <v>5</v>
      </c>
      <c r="K6581" cm="1">
        <f t="array" aca="1" ref="K6581" ca="1">IF(G6581&gt;7,
        IF(G6581&gt;H6581, 1, IF(G6581&lt;H6581, 0, 2)),
        IF(       H6581&gt;7,
                     IF(G6581&gt;H6581, 1, IF(G6581&lt;H6581, 0, 2)),
                     IF(         G6581&lt;6,
                                   IF(            _xlfn.XLOOKUP(C6581,'deck &amp; rules'!$D$22:$M$22,_xlfn.XLOOKUP(H6581,'deck &amp; rules'!$C$23:$C$30,'deck &amp; rules'!$D$23:$M$30))="draw",
                                                     IF(I6581&gt;J6581,1,IF(I6581&lt;J6581,0,2)),
                                                     IF(I6581&gt;H6581,1,IF(I6581&lt;H6581,0,2))),
                                   IF(H6581&lt;7,
                                        IF(G6581&gt;J6581,1,IF(G6581&lt;J6581,0,2)),
                                        IF(G6581&gt;H6581,1,IF(G6581&lt;H6581,0,2))
                                        )
                          )
              )
        )</f>
        <v>0</v>
      </c>
      <c r="L6581">
        <f t="shared" ca="1" si="718"/>
        <v>-638</v>
      </c>
      <c r="M6581">
        <f t="shared" ca="1" si="719"/>
        <v>-696.84999999996467</v>
      </c>
      <c r="N6581">
        <f t="shared" ca="1" si="720"/>
        <v>-1252</v>
      </c>
    </row>
    <row r="6582" spans="1:14" x14ac:dyDescent="0.25">
      <c r="A6582">
        <f ca="1"/>
        <v>8</v>
      </c>
      <c r="B6582">
        <f ca="1"/>
        <v>0</v>
      </c>
      <c r="C6582">
        <f ca="1"/>
        <v>3</v>
      </c>
      <c r="D6582">
        <f ca="1"/>
        <v>5</v>
      </c>
      <c r="E6582">
        <f ca="1"/>
        <v>4</v>
      </c>
      <c r="F6582">
        <f ca="1"/>
        <v>4</v>
      </c>
      <c r="G6582">
        <f t="shared" ca="1" si="714"/>
        <v>8</v>
      </c>
      <c r="H6582">
        <f t="shared" ca="1" si="715"/>
        <v>9</v>
      </c>
      <c r="I6582">
        <f t="shared" ca="1" si="716"/>
        <v>1</v>
      </c>
      <c r="J6582">
        <f t="shared" ca="1" si="717"/>
        <v>3</v>
      </c>
      <c r="K6582" cm="1">
        <f t="array" aca="1" ref="K6582" ca="1">IF(G6582&gt;7,
        IF(G6582&gt;H6582, 1, IF(G6582&lt;H6582, 0, 2)),
        IF(       H6582&gt;7,
                     IF(G6582&gt;H6582, 1, IF(G6582&lt;H6582, 0, 2)),
                     IF(         G6582&lt;6,
                                   IF(            _xlfn.XLOOKUP(C6582,'deck &amp; rules'!$D$22:$M$22,_xlfn.XLOOKUP(H6582,'deck &amp; rules'!$C$23:$C$30,'deck &amp; rules'!$D$23:$M$30))="draw",
                                                     IF(I6582&gt;J6582,1,IF(I6582&lt;J6582,0,2)),
                                                     IF(I6582&gt;H6582,1,IF(I6582&lt;H6582,0,2))),
                                   IF(H6582&lt;7,
                                        IF(G6582&gt;J6582,1,IF(G6582&lt;J6582,0,2)),
                                        IF(G6582&gt;H6582,1,IF(G6582&lt;H6582,0,2))
                                        )
                          )
              )
        )</f>
        <v>0</v>
      </c>
      <c r="L6582">
        <f t="shared" ca="1" si="718"/>
        <v>-639</v>
      </c>
      <c r="M6582">
        <f t="shared" ca="1" si="719"/>
        <v>-695.89999999996462</v>
      </c>
      <c r="N6582">
        <f t="shared" ca="1" si="720"/>
        <v>-1253</v>
      </c>
    </row>
    <row r="6583" spans="1:14" x14ac:dyDescent="0.25">
      <c r="A6583">
        <f ca="1"/>
        <v>0</v>
      </c>
      <c r="B6583">
        <f ca="1"/>
        <v>6</v>
      </c>
      <c r="C6583">
        <f ca="1"/>
        <v>1</v>
      </c>
      <c r="D6583">
        <f ca="1"/>
        <v>9</v>
      </c>
      <c r="E6583">
        <f ca="1"/>
        <v>2</v>
      </c>
      <c r="F6583">
        <f ca="1"/>
        <v>4</v>
      </c>
      <c r="G6583">
        <f t="shared" ca="1" si="714"/>
        <v>6</v>
      </c>
      <c r="H6583">
        <f t="shared" ca="1" si="715"/>
        <v>1</v>
      </c>
      <c r="I6583">
        <f t="shared" ca="1" si="716"/>
        <v>7</v>
      </c>
      <c r="J6583">
        <f t="shared" ca="1" si="717"/>
        <v>5</v>
      </c>
      <c r="K6583" cm="1">
        <f t="array" aca="1" ref="K6583" ca="1">IF(G6583&gt;7,
        IF(G6583&gt;H6583, 1, IF(G6583&lt;H6583, 0, 2)),
        IF(       H6583&gt;7,
                     IF(G6583&gt;H6583, 1, IF(G6583&lt;H6583, 0, 2)),
                     IF(         G6583&lt;6,
                                   IF(            _xlfn.XLOOKUP(C6583,'deck &amp; rules'!$D$22:$M$22,_xlfn.XLOOKUP(H6583,'deck &amp; rules'!$C$23:$C$30,'deck &amp; rules'!$D$23:$M$30))="draw",
                                                     IF(I6583&gt;J6583,1,IF(I6583&lt;J6583,0,2)),
                                                     IF(I6583&gt;H6583,1,IF(I6583&lt;H6583,0,2))),
                                   IF(H6583&lt;7,
                                        IF(G6583&gt;J6583,1,IF(G6583&lt;J6583,0,2)),
                                        IF(G6583&gt;H6583,1,IF(G6583&lt;H6583,0,2))
                                        )
                          )
              )
        )</f>
        <v>1</v>
      </c>
      <c r="L6583">
        <f t="shared" ca="1" si="718"/>
        <v>-638</v>
      </c>
      <c r="M6583">
        <f t="shared" ca="1" si="719"/>
        <v>-696.89999999996462</v>
      </c>
      <c r="N6583">
        <f t="shared" ca="1" si="720"/>
        <v>-1254</v>
      </c>
    </row>
    <row r="6584" spans="1:14" x14ac:dyDescent="0.25">
      <c r="A6584">
        <f ca="1"/>
        <v>7</v>
      </c>
      <c r="B6584">
        <f ca="1"/>
        <v>6</v>
      </c>
      <c r="C6584">
        <f ca="1"/>
        <v>6</v>
      </c>
      <c r="D6584">
        <f ca="1"/>
        <v>0</v>
      </c>
      <c r="E6584">
        <f ca="1"/>
        <v>1</v>
      </c>
      <c r="F6584">
        <f ca="1"/>
        <v>4</v>
      </c>
      <c r="G6584">
        <f t="shared" ca="1" si="714"/>
        <v>3</v>
      </c>
      <c r="H6584">
        <f t="shared" ca="1" si="715"/>
        <v>1</v>
      </c>
      <c r="I6584">
        <f t="shared" ca="1" si="716"/>
        <v>9</v>
      </c>
      <c r="J6584">
        <f t="shared" ca="1" si="717"/>
        <v>5</v>
      </c>
      <c r="K6584" cm="1">
        <f t="array" aca="1" ref="K6584" ca="1">IF(G6584&gt;7,
        IF(G6584&gt;H6584, 1, IF(G6584&lt;H6584, 0, 2)),
        IF(       H6584&gt;7,
                     IF(G6584&gt;H6584, 1, IF(G6584&lt;H6584, 0, 2)),
                     IF(         G6584&lt;6,
                                   IF(            _xlfn.XLOOKUP(C6584,'deck &amp; rules'!$D$22:$M$22,_xlfn.XLOOKUP(H6584,'deck &amp; rules'!$C$23:$C$30,'deck &amp; rules'!$D$23:$M$30))="draw",
                                                     IF(I6584&gt;J6584,1,IF(I6584&lt;J6584,0,2)),
                                                     IF(I6584&gt;H6584,1,IF(I6584&lt;H6584,0,2))),
                                   IF(H6584&lt;7,
                                        IF(G6584&gt;J6584,1,IF(G6584&lt;J6584,0,2)),
                                        IF(G6584&gt;H6584,1,IF(G6584&lt;H6584,0,2))
                                        )
                          )
              )
        )</f>
        <v>1</v>
      </c>
      <c r="L6584">
        <f t="shared" ca="1" si="718"/>
        <v>-637</v>
      </c>
      <c r="M6584">
        <f t="shared" ca="1" si="719"/>
        <v>-697.89999999996462</v>
      </c>
      <c r="N6584">
        <f t="shared" ca="1" si="720"/>
        <v>-1255</v>
      </c>
    </row>
    <row r="6585" spans="1:14" x14ac:dyDescent="0.25">
      <c r="A6585">
        <f ca="1"/>
        <v>2</v>
      </c>
      <c r="B6585">
        <f ca="1"/>
        <v>0</v>
      </c>
      <c r="C6585">
        <f ca="1"/>
        <v>0</v>
      </c>
      <c r="D6585">
        <f ca="1"/>
        <v>9</v>
      </c>
      <c r="E6585">
        <f ca="1"/>
        <v>0</v>
      </c>
      <c r="F6585">
        <f ca="1"/>
        <v>0</v>
      </c>
      <c r="G6585">
        <f t="shared" ca="1" si="714"/>
        <v>2</v>
      </c>
      <c r="H6585">
        <f t="shared" ca="1" si="715"/>
        <v>9</v>
      </c>
      <c r="I6585">
        <f t="shared" ca="1" si="716"/>
        <v>2</v>
      </c>
      <c r="J6585">
        <f t="shared" ca="1" si="717"/>
        <v>9</v>
      </c>
      <c r="K6585" cm="1">
        <f t="array" aca="1" ref="K6585" ca="1">IF(G6585&gt;7,
        IF(G6585&gt;H6585, 1, IF(G6585&lt;H6585, 0, 2)),
        IF(       H6585&gt;7,
                     IF(G6585&gt;H6585, 1, IF(G6585&lt;H6585, 0, 2)),
                     IF(         G6585&lt;6,
                                   IF(            _xlfn.XLOOKUP(C6585,'deck &amp; rules'!$D$22:$M$22,_xlfn.XLOOKUP(H6585,'deck &amp; rules'!$C$23:$C$30,'deck &amp; rules'!$D$23:$M$30))="draw",
                                                     IF(I6585&gt;J6585,1,IF(I6585&lt;J6585,0,2)),
                                                     IF(I6585&gt;H6585,1,IF(I6585&lt;H6585,0,2))),
                                   IF(H6585&lt;7,
                                        IF(G6585&gt;J6585,1,IF(G6585&lt;J6585,0,2)),
                                        IF(G6585&gt;H6585,1,IF(G6585&lt;H6585,0,2))
                                        )
                          )
              )
        )</f>
        <v>0</v>
      </c>
      <c r="L6585">
        <f t="shared" ca="1" si="718"/>
        <v>-638</v>
      </c>
      <c r="M6585">
        <f t="shared" ca="1" si="719"/>
        <v>-696.94999999996458</v>
      </c>
      <c r="N6585">
        <f t="shared" ca="1" si="720"/>
        <v>-1256</v>
      </c>
    </row>
    <row r="6586" spans="1:14" x14ac:dyDescent="0.25">
      <c r="A6586">
        <f ca="1"/>
        <v>0</v>
      </c>
      <c r="B6586">
        <f ca="1"/>
        <v>6</v>
      </c>
      <c r="C6586">
        <f ca="1"/>
        <v>8</v>
      </c>
      <c r="D6586">
        <f ca="1"/>
        <v>0</v>
      </c>
      <c r="E6586">
        <f ca="1"/>
        <v>8</v>
      </c>
      <c r="F6586">
        <f ca="1"/>
        <v>6</v>
      </c>
      <c r="G6586">
        <f t="shared" ca="1" si="714"/>
        <v>6</v>
      </c>
      <c r="H6586">
        <f t="shared" ca="1" si="715"/>
        <v>8</v>
      </c>
      <c r="I6586">
        <f t="shared" ca="1" si="716"/>
        <v>4</v>
      </c>
      <c r="J6586">
        <f t="shared" ca="1" si="717"/>
        <v>4</v>
      </c>
      <c r="K6586" cm="1">
        <f t="array" aca="1" ref="K6586" ca="1">IF(G6586&gt;7,
        IF(G6586&gt;H6586, 1, IF(G6586&lt;H6586, 0, 2)),
        IF(       H6586&gt;7,
                     IF(G6586&gt;H6586, 1, IF(G6586&lt;H6586, 0, 2)),
                     IF(         G6586&lt;6,
                                   IF(            _xlfn.XLOOKUP(C6586,'deck &amp; rules'!$D$22:$M$22,_xlfn.XLOOKUP(H6586,'deck &amp; rules'!$C$23:$C$30,'deck &amp; rules'!$D$23:$M$30))="draw",
                                                     IF(I6586&gt;J6586,1,IF(I6586&lt;J6586,0,2)),
                                                     IF(I6586&gt;H6586,1,IF(I6586&lt;H6586,0,2))),
                                   IF(H6586&lt;7,
                                        IF(G6586&gt;J6586,1,IF(G6586&lt;J6586,0,2)),
                                        IF(G6586&gt;H6586,1,IF(G6586&lt;H6586,0,2))
                                        )
                          )
              )
        )</f>
        <v>0</v>
      </c>
      <c r="L6586">
        <f t="shared" ca="1" si="718"/>
        <v>-639</v>
      </c>
      <c r="M6586">
        <f t="shared" ca="1" si="719"/>
        <v>-695.99999999996453</v>
      </c>
      <c r="N6586">
        <f t="shared" ca="1" si="720"/>
        <v>-1257</v>
      </c>
    </row>
    <row r="6587" spans="1:14" x14ac:dyDescent="0.25">
      <c r="A6587">
        <f ca="1"/>
        <v>0</v>
      </c>
      <c r="B6587">
        <f ca="1"/>
        <v>2</v>
      </c>
      <c r="C6587">
        <f ca="1"/>
        <v>2</v>
      </c>
      <c r="D6587">
        <f ca="1"/>
        <v>8</v>
      </c>
      <c r="E6587">
        <f ca="1"/>
        <v>0</v>
      </c>
      <c r="F6587">
        <f ca="1"/>
        <v>9</v>
      </c>
      <c r="G6587">
        <f t="shared" ca="1" si="714"/>
        <v>2</v>
      </c>
      <c r="H6587">
        <f t="shared" ca="1" si="715"/>
        <v>8</v>
      </c>
      <c r="I6587">
        <f t="shared" ca="1" si="716"/>
        <v>4</v>
      </c>
      <c r="J6587">
        <f t="shared" ca="1" si="717"/>
        <v>7</v>
      </c>
      <c r="K6587" cm="1">
        <f t="array" aca="1" ref="K6587" ca="1">IF(G6587&gt;7,
        IF(G6587&gt;H6587, 1, IF(G6587&lt;H6587, 0, 2)),
        IF(       H6587&gt;7,
                     IF(G6587&gt;H6587, 1, IF(G6587&lt;H6587, 0, 2)),
                     IF(         G6587&lt;6,
                                   IF(            _xlfn.XLOOKUP(C6587,'deck &amp; rules'!$D$22:$M$22,_xlfn.XLOOKUP(H6587,'deck &amp; rules'!$C$23:$C$30,'deck &amp; rules'!$D$23:$M$30))="draw",
                                                     IF(I6587&gt;J6587,1,IF(I6587&lt;J6587,0,2)),
                                                     IF(I6587&gt;H6587,1,IF(I6587&lt;H6587,0,2))),
                                   IF(H6587&lt;7,
                                        IF(G6587&gt;J6587,1,IF(G6587&lt;J6587,0,2)),
                                        IF(G6587&gt;H6587,1,IF(G6587&lt;H6587,0,2))
                                        )
                          )
              )
        )</f>
        <v>0</v>
      </c>
      <c r="L6587">
        <f t="shared" ca="1" si="718"/>
        <v>-640</v>
      </c>
      <c r="M6587">
        <f t="shared" ca="1" si="719"/>
        <v>-695.04999999996448</v>
      </c>
      <c r="N6587">
        <f t="shared" ca="1" si="720"/>
        <v>-1258</v>
      </c>
    </row>
    <row r="6588" spans="1:14" x14ac:dyDescent="0.25">
      <c r="A6588">
        <f ca="1"/>
        <v>0</v>
      </c>
      <c r="B6588">
        <f ca="1"/>
        <v>1</v>
      </c>
      <c r="C6588">
        <f ca="1"/>
        <v>9</v>
      </c>
      <c r="D6588">
        <f ca="1"/>
        <v>0</v>
      </c>
      <c r="E6588">
        <f ca="1"/>
        <v>0</v>
      </c>
      <c r="F6588">
        <f ca="1"/>
        <v>0</v>
      </c>
      <c r="G6588">
        <f t="shared" ca="1" si="714"/>
        <v>1</v>
      </c>
      <c r="H6588">
        <f t="shared" ca="1" si="715"/>
        <v>0</v>
      </c>
      <c r="I6588">
        <f t="shared" ca="1" si="716"/>
        <v>0</v>
      </c>
      <c r="J6588">
        <f t="shared" ca="1" si="717"/>
        <v>0</v>
      </c>
      <c r="K6588" cm="1">
        <f t="array" aca="1" ref="K6588" ca="1">IF(G6588&gt;7,
        IF(G6588&gt;H6588, 1, IF(G6588&lt;H6588, 0, 2)),
        IF(       H6588&gt;7,
                     IF(G6588&gt;H6588, 1, IF(G6588&lt;H6588, 0, 2)),
                     IF(         G6588&lt;6,
                                   IF(            _xlfn.XLOOKUP(C6588,'deck &amp; rules'!$D$22:$M$22,_xlfn.XLOOKUP(H6588,'deck &amp; rules'!$C$23:$C$30,'deck &amp; rules'!$D$23:$M$30))="draw",
                                                     IF(I6588&gt;J6588,1,IF(I6588&lt;J6588,0,2)),
                                                     IF(I6588&gt;H6588,1,IF(I6588&lt;H6588,0,2))),
                                   IF(H6588&lt;7,
                                        IF(G6588&gt;J6588,1,IF(G6588&lt;J6588,0,2)),
                                        IF(G6588&gt;H6588,1,IF(G6588&lt;H6588,0,2))
                                        )
                          )
              )
        )</f>
        <v>2</v>
      </c>
      <c r="L6588">
        <f t="shared" ca="1" si="718"/>
        <v>-641</v>
      </c>
      <c r="M6588">
        <f t="shared" ca="1" si="719"/>
        <v>-696.04999999996448</v>
      </c>
      <c r="N6588">
        <f t="shared" ca="1" si="720"/>
        <v>-1250</v>
      </c>
    </row>
    <row r="6589" spans="1:14" x14ac:dyDescent="0.25">
      <c r="A6589">
        <f ca="1"/>
        <v>0</v>
      </c>
      <c r="B6589">
        <f ca="1"/>
        <v>3</v>
      </c>
      <c r="C6589">
        <f ca="1"/>
        <v>0</v>
      </c>
      <c r="D6589">
        <f ca="1"/>
        <v>0</v>
      </c>
      <c r="E6589">
        <f ca="1"/>
        <v>7</v>
      </c>
      <c r="F6589">
        <f ca="1"/>
        <v>2</v>
      </c>
      <c r="G6589">
        <f t="shared" ca="1" si="714"/>
        <v>3</v>
      </c>
      <c r="H6589">
        <f t="shared" ca="1" si="715"/>
        <v>7</v>
      </c>
      <c r="I6589">
        <f t="shared" ca="1" si="716"/>
        <v>3</v>
      </c>
      <c r="J6589">
        <f t="shared" ca="1" si="717"/>
        <v>9</v>
      </c>
      <c r="K6589" cm="1">
        <f t="array" aca="1" ref="K6589" ca="1">IF(G6589&gt;7,
        IF(G6589&gt;H6589, 1, IF(G6589&lt;H6589, 0, 2)),
        IF(       H6589&gt;7,
                     IF(G6589&gt;H6589, 1, IF(G6589&lt;H6589, 0, 2)),
                     IF(         G6589&lt;6,
                                   IF(            _xlfn.XLOOKUP(C6589,'deck &amp; rules'!$D$22:$M$22,_xlfn.XLOOKUP(H6589,'deck &amp; rules'!$C$23:$C$30,'deck &amp; rules'!$D$23:$M$30))="draw",
                                                     IF(I6589&gt;J6589,1,IF(I6589&lt;J6589,0,2)),
                                                     IF(I6589&gt;H6589,1,IF(I6589&lt;H6589,0,2))),
                                   IF(H6589&lt;7,
                                        IF(G6589&gt;J6589,1,IF(G6589&lt;J6589,0,2)),
                                        IF(G6589&gt;H6589,1,IF(G6589&lt;H6589,0,2))
                                        )
                          )
              )
        )</f>
        <v>0</v>
      </c>
      <c r="L6589">
        <f t="shared" ca="1" si="718"/>
        <v>-642</v>
      </c>
      <c r="M6589">
        <f t="shared" ca="1" si="719"/>
        <v>-695.09999999996444</v>
      </c>
      <c r="N6589">
        <f t="shared" ca="1" si="720"/>
        <v>-1251</v>
      </c>
    </row>
    <row r="6590" spans="1:14" x14ac:dyDescent="0.25">
      <c r="A6590">
        <f ca="1"/>
        <v>5</v>
      </c>
      <c r="B6590">
        <f ca="1"/>
        <v>4</v>
      </c>
      <c r="C6590">
        <f ca="1"/>
        <v>0</v>
      </c>
      <c r="D6590">
        <f ca="1"/>
        <v>3</v>
      </c>
      <c r="E6590">
        <f ca="1"/>
        <v>0</v>
      </c>
      <c r="F6590">
        <f ca="1"/>
        <v>0</v>
      </c>
      <c r="G6590">
        <f t="shared" ca="1" si="714"/>
        <v>9</v>
      </c>
      <c r="H6590">
        <f t="shared" ca="1" si="715"/>
        <v>3</v>
      </c>
      <c r="I6590">
        <f t="shared" ca="1" si="716"/>
        <v>9</v>
      </c>
      <c r="J6590">
        <f t="shared" ca="1" si="717"/>
        <v>3</v>
      </c>
      <c r="K6590" cm="1">
        <f t="array" aca="1" ref="K6590" ca="1">IF(G6590&gt;7,
        IF(G6590&gt;H6590, 1, IF(G6590&lt;H6590, 0, 2)),
        IF(       H6590&gt;7,
                     IF(G6590&gt;H6590, 1, IF(G6590&lt;H6590, 0, 2)),
                     IF(         G6590&lt;6,
                                   IF(            _xlfn.XLOOKUP(C6590,'deck &amp; rules'!$D$22:$M$22,_xlfn.XLOOKUP(H6590,'deck &amp; rules'!$C$23:$C$30,'deck &amp; rules'!$D$23:$M$30))="draw",
                                                     IF(I6590&gt;J6590,1,IF(I6590&lt;J6590,0,2)),
                                                     IF(I6590&gt;H6590,1,IF(I6590&lt;H6590,0,2))),
                                   IF(H6590&lt;7,
                                        IF(G6590&gt;J6590,1,IF(G6590&lt;J6590,0,2)),
                                        IF(G6590&gt;H6590,1,IF(G6590&lt;H6590,0,2))
                                        )
                          )
              )
        )</f>
        <v>1</v>
      </c>
      <c r="L6590">
        <f t="shared" ca="1" si="718"/>
        <v>-641</v>
      </c>
      <c r="M6590">
        <f t="shared" ca="1" si="719"/>
        <v>-696.09999999996444</v>
      </c>
      <c r="N6590">
        <f t="shared" ca="1" si="720"/>
        <v>-1252</v>
      </c>
    </row>
    <row r="6591" spans="1:14" x14ac:dyDescent="0.25">
      <c r="A6591">
        <f ca="1"/>
        <v>1</v>
      </c>
      <c r="B6591">
        <f ca="1"/>
        <v>8</v>
      </c>
      <c r="C6591">
        <f ca="1"/>
        <v>6</v>
      </c>
      <c r="D6591">
        <f ca="1"/>
        <v>9</v>
      </c>
      <c r="E6591">
        <f ca="1"/>
        <v>0</v>
      </c>
      <c r="F6591">
        <f ca="1"/>
        <v>5</v>
      </c>
      <c r="G6591">
        <f t="shared" ca="1" si="714"/>
        <v>9</v>
      </c>
      <c r="H6591">
        <f t="shared" ca="1" si="715"/>
        <v>9</v>
      </c>
      <c r="I6591">
        <f t="shared" ca="1" si="716"/>
        <v>5</v>
      </c>
      <c r="J6591">
        <f t="shared" ca="1" si="717"/>
        <v>4</v>
      </c>
      <c r="K6591" cm="1">
        <f t="array" aca="1" ref="K6591" ca="1">IF(G6591&gt;7,
        IF(G6591&gt;H6591, 1, IF(G6591&lt;H6591, 0, 2)),
        IF(       H6591&gt;7,
                     IF(G6591&gt;H6591, 1, IF(G6591&lt;H6591, 0, 2)),
                     IF(         G6591&lt;6,
                                   IF(            _xlfn.XLOOKUP(C6591,'deck &amp; rules'!$D$22:$M$22,_xlfn.XLOOKUP(H6591,'deck &amp; rules'!$C$23:$C$30,'deck &amp; rules'!$D$23:$M$30))="draw",
                                                     IF(I6591&gt;J6591,1,IF(I6591&lt;J6591,0,2)),
                                                     IF(I6591&gt;H6591,1,IF(I6591&lt;H6591,0,2))),
                                   IF(H6591&lt;7,
                                        IF(G6591&gt;J6591,1,IF(G6591&lt;J6591,0,2)),
                                        IF(G6591&gt;H6591,1,IF(G6591&lt;H6591,0,2))
                                        )
                          )
              )
        )</f>
        <v>2</v>
      </c>
      <c r="L6591">
        <f t="shared" ca="1" si="718"/>
        <v>-642</v>
      </c>
      <c r="M6591">
        <f t="shared" ca="1" si="719"/>
        <v>-697.09999999996444</v>
      </c>
      <c r="N6591">
        <f t="shared" ca="1" si="720"/>
        <v>-1244</v>
      </c>
    </row>
    <row r="6592" spans="1:14" x14ac:dyDescent="0.25">
      <c r="A6592">
        <f ca="1"/>
        <v>1</v>
      </c>
      <c r="B6592">
        <f ca="1"/>
        <v>0</v>
      </c>
      <c r="C6592">
        <f ca="1"/>
        <v>5</v>
      </c>
      <c r="D6592">
        <f ca="1"/>
        <v>0</v>
      </c>
      <c r="E6592">
        <f ca="1"/>
        <v>9</v>
      </c>
      <c r="F6592">
        <f ca="1"/>
        <v>0</v>
      </c>
      <c r="G6592">
        <f t="shared" ca="1" si="714"/>
        <v>1</v>
      </c>
      <c r="H6592">
        <f t="shared" ca="1" si="715"/>
        <v>9</v>
      </c>
      <c r="I6592">
        <f t="shared" ca="1" si="716"/>
        <v>6</v>
      </c>
      <c r="J6592">
        <f t="shared" ca="1" si="717"/>
        <v>9</v>
      </c>
      <c r="K6592" cm="1">
        <f t="array" aca="1" ref="K6592" ca="1">IF(G6592&gt;7,
        IF(G6592&gt;H6592, 1, IF(G6592&lt;H6592, 0, 2)),
        IF(       H6592&gt;7,
                     IF(G6592&gt;H6592, 1, IF(G6592&lt;H6592, 0, 2)),
                     IF(         G6592&lt;6,
                                   IF(            _xlfn.XLOOKUP(C6592,'deck &amp; rules'!$D$22:$M$22,_xlfn.XLOOKUP(H6592,'deck &amp; rules'!$C$23:$C$30,'deck &amp; rules'!$D$23:$M$30))="draw",
                                                     IF(I6592&gt;J6592,1,IF(I6592&lt;J6592,0,2)),
                                                     IF(I6592&gt;H6592,1,IF(I6592&lt;H6592,0,2))),
                                   IF(H6592&lt;7,
                                        IF(G6592&gt;J6592,1,IF(G6592&lt;J6592,0,2)),
                                        IF(G6592&gt;H6592,1,IF(G6592&lt;H6592,0,2))
                                        )
                          )
              )
        )</f>
        <v>0</v>
      </c>
      <c r="L6592">
        <f t="shared" ca="1" si="718"/>
        <v>-643</v>
      </c>
      <c r="M6592">
        <f t="shared" ca="1" si="719"/>
        <v>-696.14999999996439</v>
      </c>
      <c r="N6592">
        <f t="shared" ca="1" si="720"/>
        <v>-1245</v>
      </c>
    </row>
    <row r="6593" spans="1:14" x14ac:dyDescent="0.25">
      <c r="A6593">
        <f ca="1"/>
        <v>3</v>
      </c>
      <c r="B6593">
        <f ca="1"/>
        <v>5</v>
      </c>
      <c r="C6593">
        <f ca="1"/>
        <v>1</v>
      </c>
      <c r="D6593">
        <f ca="1"/>
        <v>7</v>
      </c>
      <c r="E6593">
        <f ca="1"/>
        <v>1</v>
      </c>
      <c r="F6593">
        <f ca="1"/>
        <v>7</v>
      </c>
      <c r="G6593">
        <f t="shared" ca="1" si="714"/>
        <v>8</v>
      </c>
      <c r="H6593">
        <f t="shared" ca="1" si="715"/>
        <v>8</v>
      </c>
      <c r="I6593">
        <f t="shared" ca="1" si="716"/>
        <v>9</v>
      </c>
      <c r="J6593">
        <f t="shared" ca="1" si="717"/>
        <v>5</v>
      </c>
      <c r="K6593" cm="1">
        <f t="array" aca="1" ref="K6593" ca="1">IF(G6593&gt;7,
        IF(G6593&gt;H6593, 1, IF(G6593&lt;H6593, 0, 2)),
        IF(       H6593&gt;7,
                     IF(G6593&gt;H6593, 1, IF(G6593&lt;H6593, 0, 2)),
                     IF(         G6593&lt;6,
                                   IF(            _xlfn.XLOOKUP(C6593,'deck &amp; rules'!$D$22:$M$22,_xlfn.XLOOKUP(H6593,'deck &amp; rules'!$C$23:$C$30,'deck &amp; rules'!$D$23:$M$30))="draw",
                                                     IF(I6593&gt;J6593,1,IF(I6593&lt;J6593,0,2)),
                                                     IF(I6593&gt;H6593,1,IF(I6593&lt;H6593,0,2))),
                                   IF(H6593&lt;7,
                                        IF(G6593&gt;J6593,1,IF(G6593&lt;J6593,0,2)),
                                        IF(G6593&gt;H6593,1,IF(G6593&lt;H6593,0,2))
                                        )
                          )
              )
        )</f>
        <v>2</v>
      </c>
      <c r="L6593">
        <f t="shared" ca="1" si="718"/>
        <v>-644</v>
      </c>
      <c r="M6593">
        <f t="shared" ca="1" si="719"/>
        <v>-697.14999999996439</v>
      </c>
      <c r="N6593">
        <f t="shared" ca="1" si="720"/>
        <v>-1237</v>
      </c>
    </row>
    <row r="6594" spans="1:14" x14ac:dyDescent="0.25">
      <c r="A6594">
        <f ca="1"/>
        <v>1</v>
      </c>
      <c r="B6594">
        <f ca="1"/>
        <v>6</v>
      </c>
      <c r="C6594">
        <f ca="1"/>
        <v>5</v>
      </c>
      <c r="D6594">
        <f ca="1"/>
        <v>6</v>
      </c>
      <c r="E6594">
        <f ca="1"/>
        <v>3</v>
      </c>
      <c r="F6594">
        <f ca="1"/>
        <v>3</v>
      </c>
      <c r="G6594">
        <f t="shared" ca="1" si="714"/>
        <v>7</v>
      </c>
      <c r="H6594">
        <f t="shared" ca="1" si="715"/>
        <v>9</v>
      </c>
      <c r="I6594">
        <f t="shared" ca="1" si="716"/>
        <v>2</v>
      </c>
      <c r="J6594">
        <f t="shared" ca="1" si="717"/>
        <v>2</v>
      </c>
      <c r="K6594" cm="1">
        <f t="array" aca="1" ref="K6594" ca="1">IF(G6594&gt;7,
        IF(G6594&gt;H6594, 1, IF(G6594&lt;H6594, 0, 2)),
        IF(       H6594&gt;7,
                     IF(G6594&gt;H6594, 1, IF(G6594&lt;H6594, 0, 2)),
                     IF(         G6594&lt;6,
                                   IF(            _xlfn.XLOOKUP(C6594,'deck &amp; rules'!$D$22:$M$22,_xlfn.XLOOKUP(H6594,'deck &amp; rules'!$C$23:$C$30,'deck &amp; rules'!$D$23:$M$30))="draw",
                                                     IF(I6594&gt;J6594,1,IF(I6594&lt;J6594,0,2)),
                                                     IF(I6594&gt;H6594,1,IF(I6594&lt;H6594,0,2))),
                                   IF(H6594&lt;7,
                                        IF(G6594&gt;J6594,1,IF(G6594&lt;J6594,0,2)),
                                        IF(G6594&gt;H6594,1,IF(G6594&lt;H6594,0,2))
                                        )
                          )
              )
        )</f>
        <v>0</v>
      </c>
      <c r="L6594">
        <f t="shared" ca="1" si="718"/>
        <v>-645</v>
      </c>
      <c r="M6594">
        <f t="shared" ca="1" si="719"/>
        <v>-696.19999999996435</v>
      </c>
      <c r="N6594">
        <f t="shared" ca="1" si="720"/>
        <v>-1238</v>
      </c>
    </row>
    <row r="6595" spans="1:14" x14ac:dyDescent="0.25">
      <c r="A6595">
        <f ca="1"/>
        <v>4</v>
      </c>
      <c r="B6595">
        <f ca="1"/>
        <v>9</v>
      </c>
      <c r="C6595">
        <f ca="1"/>
        <v>5</v>
      </c>
      <c r="D6595">
        <f ca="1"/>
        <v>0</v>
      </c>
      <c r="E6595">
        <f ca="1"/>
        <v>4</v>
      </c>
      <c r="F6595">
        <f ca="1"/>
        <v>7</v>
      </c>
      <c r="G6595">
        <f t="shared" ref="G6595:G6658" ca="1" si="721">IF(A6595+B6595&gt;9,A6595+B6595-10,A6595+B6595)</f>
        <v>3</v>
      </c>
      <c r="H6595">
        <f t="shared" ref="H6595:H6658" ca="1" si="722">IF(D6595+E6595&gt;9,D6595+E6595-10,D6595+E6595)</f>
        <v>4</v>
      </c>
      <c r="I6595">
        <f t="shared" ref="I6595:I6658" ca="1" si="723">IF(G6595+C6595&gt;9,G6595+C6595-10,G6595+C6595)</f>
        <v>8</v>
      </c>
      <c r="J6595">
        <f t="shared" ref="J6595:J6658" ca="1" si="724">IF(H6595+F6595&gt;9,H6595+F6595-10,H6595+F6595)</f>
        <v>1</v>
      </c>
      <c r="K6595" cm="1">
        <f t="array" aca="1" ref="K6595" ca="1">IF(G6595&gt;7,
        IF(G6595&gt;H6595, 1, IF(G6595&lt;H6595, 0, 2)),
        IF(       H6595&gt;7,
                     IF(G6595&gt;H6595, 1, IF(G6595&lt;H6595, 0, 2)),
                     IF(         G6595&lt;6,
                                   IF(            _xlfn.XLOOKUP(C6595,'deck &amp; rules'!$D$22:$M$22,_xlfn.XLOOKUP(H6595,'deck &amp; rules'!$C$23:$C$30,'deck &amp; rules'!$D$23:$M$30))="draw",
                                                     IF(I6595&gt;J6595,1,IF(I6595&lt;J6595,0,2)),
                                                     IF(I6595&gt;H6595,1,IF(I6595&lt;H6595,0,2))),
                                   IF(H6595&lt;7,
                                        IF(G6595&gt;J6595,1,IF(G6595&lt;J6595,0,2)),
                                        IF(G6595&gt;H6595,1,IF(G6595&lt;H6595,0,2))
                                        )
                          )
              )
        )</f>
        <v>1</v>
      </c>
      <c r="L6595">
        <f t="shared" ca="1" si="718"/>
        <v>-644</v>
      </c>
      <c r="M6595">
        <f t="shared" ca="1" si="719"/>
        <v>-697.19999999996435</v>
      </c>
      <c r="N6595">
        <f t="shared" ca="1" si="720"/>
        <v>-1239</v>
      </c>
    </row>
    <row r="6596" spans="1:14" x14ac:dyDescent="0.25">
      <c r="A6596">
        <f ca="1"/>
        <v>7</v>
      </c>
      <c r="B6596">
        <f ca="1"/>
        <v>0</v>
      </c>
      <c r="C6596">
        <f ca="1"/>
        <v>0</v>
      </c>
      <c r="D6596">
        <f ca="1"/>
        <v>5</v>
      </c>
      <c r="E6596">
        <f ca="1"/>
        <v>0</v>
      </c>
      <c r="F6596">
        <f ca="1"/>
        <v>0</v>
      </c>
      <c r="G6596">
        <f t="shared" ca="1" si="721"/>
        <v>7</v>
      </c>
      <c r="H6596">
        <f t="shared" ca="1" si="722"/>
        <v>5</v>
      </c>
      <c r="I6596">
        <f t="shared" ca="1" si="723"/>
        <v>7</v>
      </c>
      <c r="J6596">
        <f t="shared" ca="1" si="724"/>
        <v>5</v>
      </c>
      <c r="K6596" cm="1">
        <f t="array" aca="1" ref="K6596" ca="1">IF(G6596&gt;7,
        IF(G6596&gt;H6596, 1, IF(G6596&lt;H6596, 0, 2)),
        IF(       H6596&gt;7,
                     IF(G6596&gt;H6596, 1, IF(G6596&lt;H6596, 0, 2)),
                     IF(         G6596&lt;6,
                                   IF(            _xlfn.XLOOKUP(C6596,'deck &amp; rules'!$D$22:$M$22,_xlfn.XLOOKUP(H6596,'deck &amp; rules'!$C$23:$C$30,'deck &amp; rules'!$D$23:$M$30))="draw",
                                                     IF(I6596&gt;J6596,1,IF(I6596&lt;J6596,0,2)),
                                                     IF(I6596&gt;H6596,1,IF(I6596&lt;H6596,0,2))),
                                   IF(H6596&lt;7,
                                        IF(G6596&gt;J6596,1,IF(G6596&lt;J6596,0,2)),
                                        IF(G6596&gt;H6596,1,IF(G6596&lt;H6596,0,2))
                                        )
                          )
              )
        )</f>
        <v>1</v>
      </c>
      <c r="L6596">
        <f t="shared" ref="L6596:L6659" ca="1" si="725">IF(K6596=1,L6595+1,L6595-1)</f>
        <v>-643</v>
      </c>
      <c r="M6596">
        <f t="shared" ref="M6596:M6659" ca="1" si="726">IF(K6596=0,M6595+19/20,M6595-1)</f>
        <v>-698.19999999996435</v>
      </c>
      <c r="N6596">
        <f t="shared" ref="N6596:N6659" ca="1" si="727">IF(K6596=2,N6595+8,N6595-1)</f>
        <v>-1240</v>
      </c>
    </row>
    <row r="6597" spans="1:14" x14ac:dyDescent="0.25">
      <c r="A6597">
        <f ca="1"/>
        <v>8</v>
      </c>
      <c r="B6597">
        <f ca="1"/>
        <v>2</v>
      </c>
      <c r="C6597">
        <f ca="1"/>
        <v>8</v>
      </c>
      <c r="D6597">
        <f ca="1"/>
        <v>0</v>
      </c>
      <c r="E6597">
        <f ca="1"/>
        <v>5</v>
      </c>
      <c r="F6597">
        <f ca="1"/>
        <v>1</v>
      </c>
      <c r="G6597">
        <f t="shared" ca="1" si="721"/>
        <v>0</v>
      </c>
      <c r="H6597">
        <f t="shared" ca="1" si="722"/>
        <v>5</v>
      </c>
      <c r="I6597">
        <f t="shared" ca="1" si="723"/>
        <v>8</v>
      </c>
      <c r="J6597">
        <f t="shared" ca="1" si="724"/>
        <v>6</v>
      </c>
      <c r="K6597" cm="1">
        <f t="array" aca="1" ref="K6597" ca="1">IF(G6597&gt;7,
        IF(G6597&gt;H6597, 1, IF(G6597&lt;H6597, 0, 2)),
        IF(       H6597&gt;7,
                     IF(G6597&gt;H6597, 1, IF(G6597&lt;H6597, 0, 2)),
                     IF(         G6597&lt;6,
                                   IF(            _xlfn.XLOOKUP(C6597,'deck &amp; rules'!$D$22:$M$22,_xlfn.XLOOKUP(H6597,'deck &amp; rules'!$C$23:$C$30,'deck &amp; rules'!$D$23:$M$30))="draw",
                                                     IF(I6597&gt;J6597,1,IF(I6597&lt;J6597,0,2)),
                                                     IF(I6597&gt;H6597,1,IF(I6597&lt;H6597,0,2))),
                                   IF(H6597&lt;7,
                                        IF(G6597&gt;J6597,1,IF(G6597&lt;J6597,0,2)),
                                        IF(G6597&gt;H6597,1,IF(G6597&lt;H6597,0,2))
                                        )
                          )
              )
        )</f>
        <v>1</v>
      </c>
      <c r="L6597">
        <f t="shared" ca="1" si="725"/>
        <v>-642</v>
      </c>
      <c r="M6597">
        <f t="shared" ca="1" si="726"/>
        <v>-699.19999999996435</v>
      </c>
      <c r="N6597">
        <f t="shared" ca="1" si="727"/>
        <v>-1241</v>
      </c>
    </row>
    <row r="6598" spans="1:14" x14ac:dyDescent="0.25">
      <c r="A6598">
        <f ca="1"/>
        <v>0</v>
      </c>
      <c r="B6598">
        <f ca="1"/>
        <v>3</v>
      </c>
      <c r="C6598">
        <f ca="1"/>
        <v>0</v>
      </c>
      <c r="D6598">
        <f ca="1"/>
        <v>4</v>
      </c>
      <c r="E6598">
        <f ca="1"/>
        <v>5</v>
      </c>
      <c r="F6598">
        <f ca="1"/>
        <v>5</v>
      </c>
      <c r="G6598">
        <f t="shared" ca="1" si="721"/>
        <v>3</v>
      </c>
      <c r="H6598">
        <f t="shared" ca="1" si="722"/>
        <v>9</v>
      </c>
      <c r="I6598">
        <f t="shared" ca="1" si="723"/>
        <v>3</v>
      </c>
      <c r="J6598">
        <f t="shared" ca="1" si="724"/>
        <v>4</v>
      </c>
      <c r="K6598" cm="1">
        <f t="array" aca="1" ref="K6598" ca="1">IF(G6598&gt;7,
        IF(G6598&gt;H6598, 1, IF(G6598&lt;H6598, 0, 2)),
        IF(       H6598&gt;7,
                     IF(G6598&gt;H6598, 1, IF(G6598&lt;H6598, 0, 2)),
                     IF(         G6598&lt;6,
                                   IF(            _xlfn.XLOOKUP(C6598,'deck &amp; rules'!$D$22:$M$22,_xlfn.XLOOKUP(H6598,'deck &amp; rules'!$C$23:$C$30,'deck &amp; rules'!$D$23:$M$30))="draw",
                                                     IF(I6598&gt;J6598,1,IF(I6598&lt;J6598,0,2)),
                                                     IF(I6598&gt;H6598,1,IF(I6598&lt;H6598,0,2))),
                                   IF(H6598&lt;7,
                                        IF(G6598&gt;J6598,1,IF(G6598&lt;J6598,0,2)),
                                        IF(G6598&gt;H6598,1,IF(G6598&lt;H6598,0,2))
                                        )
                          )
              )
        )</f>
        <v>0</v>
      </c>
      <c r="L6598">
        <f t="shared" ca="1" si="725"/>
        <v>-643</v>
      </c>
      <c r="M6598">
        <f t="shared" ca="1" si="726"/>
        <v>-698.2499999999643</v>
      </c>
      <c r="N6598">
        <f t="shared" ca="1" si="727"/>
        <v>-1242</v>
      </c>
    </row>
    <row r="6599" spans="1:14" x14ac:dyDescent="0.25">
      <c r="A6599">
        <f ca="1"/>
        <v>1</v>
      </c>
      <c r="B6599">
        <f ca="1"/>
        <v>1</v>
      </c>
      <c r="C6599">
        <f ca="1"/>
        <v>0</v>
      </c>
      <c r="D6599">
        <f ca="1"/>
        <v>0</v>
      </c>
      <c r="E6599">
        <f ca="1"/>
        <v>0</v>
      </c>
      <c r="F6599">
        <f ca="1"/>
        <v>0</v>
      </c>
      <c r="G6599">
        <f t="shared" ca="1" si="721"/>
        <v>2</v>
      </c>
      <c r="H6599">
        <f t="shared" ca="1" si="722"/>
        <v>0</v>
      </c>
      <c r="I6599">
        <f t="shared" ca="1" si="723"/>
        <v>2</v>
      </c>
      <c r="J6599">
        <f t="shared" ca="1" si="724"/>
        <v>0</v>
      </c>
      <c r="K6599" cm="1">
        <f t="array" aca="1" ref="K6599" ca="1">IF(G6599&gt;7,
        IF(G6599&gt;H6599, 1, IF(G6599&lt;H6599, 0, 2)),
        IF(       H6599&gt;7,
                     IF(G6599&gt;H6599, 1, IF(G6599&lt;H6599, 0, 2)),
                     IF(         G6599&lt;6,
                                   IF(            _xlfn.XLOOKUP(C6599,'deck &amp; rules'!$D$22:$M$22,_xlfn.XLOOKUP(H6599,'deck &amp; rules'!$C$23:$C$30,'deck &amp; rules'!$D$23:$M$30))="draw",
                                                     IF(I6599&gt;J6599,1,IF(I6599&lt;J6599,0,2)),
                                                     IF(I6599&gt;H6599,1,IF(I6599&lt;H6599,0,2))),
                                   IF(H6599&lt;7,
                                        IF(G6599&gt;J6599,1,IF(G6599&lt;J6599,0,2)),
                                        IF(G6599&gt;H6599,1,IF(G6599&lt;H6599,0,2))
                                        )
                          )
              )
        )</f>
        <v>1</v>
      </c>
      <c r="L6599">
        <f t="shared" ca="1" si="725"/>
        <v>-642</v>
      </c>
      <c r="M6599">
        <f t="shared" ca="1" si="726"/>
        <v>-699.2499999999643</v>
      </c>
      <c r="N6599">
        <f t="shared" ca="1" si="727"/>
        <v>-1243</v>
      </c>
    </row>
    <row r="6600" spans="1:14" x14ac:dyDescent="0.25">
      <c r="A6600">
        <f ca="1"/>
        <v>4</v>
      </c>
      <c r="B6600">
        <f ca="1"/>
        <v>2</v>
      </c>
      <c r="C6600">
        <f ca="1"/>
        <v>0</v>
      </c>
      <c r="D6600">
        <f ca="1"/>
        <v>8</v>
      </c>
      <c r="E6600">
        <f ca="1"/>
        <v>6</v>
      </c>
      <c r="F6600">
        <f ca="1"/>
        <v>3</v>
      </c>
      <c r="G6600">
        <f t="shared" ca="1" si="721"/>
        <v>6</v>
      </c>
      <c r="H6600">
        <f t="shared" ca="1" si="722"/>
        <v>4</v>
      </c>
      <c r="I6600">
        <f t="shared" ca="1" si="723"/>
        <v>6</v>
      </c>
      <c r="J6600">
        <f t="shared" ca="1" si="724"/>
        <v>7</v>
      </c>
      <c r="K6600" cm="1">
        <f t="array" aca="1" ref="K6600" ca="1">IF(G6600&gt;7,
        IF(G6600&gt;H6600, 1, IF(G6600&lt;H6600, 0, 2)),
        IF(       H6600&gt;7,
                     IF(G6600&gt;H6600, 1, IF(G6600&lt;H6600, 0, 2)),
                     IF(         G6600&lt;6,
                                   IF(            _xlfn.XLOOKUP(C6600,'deck &amp; rules'!$D$22:$M$22,_xlfn.XLOOKUP(H6600,'deck &amp; rules'!$C$23:$C$30,'deck &amp; rules'!$D$23:$M$30))="draw",
                                                     IF(I6600&gt;J6600,1,IF(I6600&lt;J6600,0,2)),
                                                     IF(I6600&gt;H6600,1,IF(I6600&lt;H6600,0,2))),
                                   IF(H6600&lt;7,
                                        IF(G6600&gt;J6600,1,IF(G6600&lt;J6600,0,2)),
                                        IF(G6600&gt;H6600,1,IF(G6600&lt;H6600,0,2))
                                        )
                          )
              )
        )</f>
        <v>0</v>
      </c>
      <c r="L6600">
        <f t="shared" ca="1" si="725"/>
        <v>-643</v>
      </c>
      <c r="M6600">
        <f t="shared" ca="1" si="726"/>
        <v>-698.29999999996426</v>
      </c>
      <c r="N6600">
        <f t="shared" ca="1" si="727"/>
        <v>-1244</v>
      </c>
    </row>
    <row r="6601" spans="1:14" x14ac:dyDescent="0.25">
      <c r="A6601">
        <f ca="1"/>
        <v>0</v>
      </c>
      <c r="B6601">
        <f ca="1"/>
        <v>3</v>
      </c>
      <c r="C6601">
        <f ca="1"/>
        <v>4</v>
      </c>
      <c r="D6601">
        <f ca="1"/>
        <v>2</v>
      </c>
      <c r="E6601">
        <f ca="1"/>
        <v>0</v>
      </c>
      <c r="F6601">
        <f ca="1"/>
        <v>0</v>
      </c>
      <c r="G6601">
        <f t="shared" ca="1" si="721"/>
        <v>3</v>
      </c>
      <c r="H6601">
        <f t="shared" ca="1" si="722"/>
        <v>2</v>
      </c>
      <c r="I6601">
        <f t="shared" ca="1" si="723"/>
        <v>7</v>
      </c>
      <c r="J6601">
        <f t="shared" ca="1" si="724"/>
        <v>2</v>
      </c>
      <c r="K6601" cm="1">
        <f t="array" aca="1" ref="K6601" ca="1">IF(G6601&gt;7,
        IF(G6601&gt;H6601, 1, IF(G6601&lt;H6601, 0, 2)),
        IF(       H6601&gt;7,
                     IF(G6601&gt;H6601, 1, IF(G6601&lt;H6601, 0, 2)),
                     IF(         G6601&lt;6,
                                   IF(            _xlfn.XLOOKUP(C6601,'deck &amp; rules'!$D$22:$M$22,_xlfn.XLOOKUP(H6601,'deck &amp; rules'!$C$23:$C$30,'deck &amp; rules'!$D$23:$M$30))="draw",
                                                     IF(I6601&gt;J6601,1,IF(I6601&lt;J6601,0,2)),
                                                     IF(I6601&gt;H6601,1,IF(I6601&lt;H6601,0,2))),
                                   IF(H6601&lt;7,
                                        IF(G6601&gt;J6601,1,IF(G6601&lt;J6601,0,2)),
                                        IF(G6601&gt;H6601,1,IF(G6601&lt;H6601,0,2))
                                        )
                          )
              )
        )</f>
        <v>1</v>
      </c>
      <c r="L6601">
        <f t="shared" ca="1" si="725"/>
        <v>-642</v>
      </c>
      <c r="M6601">
        <f t="shared" ca="1" si="726"/>
        <v>-699.29999999996426</v>
      </c>
      <c r="N6601">
        <f t="shared" ca="1" si="727"/>
        <v>-1245</v>
      </c>
    </row>
    <row r="6602" spans="1:14" x14ac:dyDescent="0.25">
      <c r="A6602">
        <f ca="1"/>
        <v>2</v>
      </c>
      <c r="B6602">
        <f ca="1"/>
        <v>6</v>
      </c>
      <c r="C6602">
        <f ca="1"/>
        <v>0</v>
      </c>
      <c r="D6602">
        <f ca="1"/>
        <v>0</v>
      </c>
      <c r="E6602">
        <f ca="1"/>
        <v>9</v>
      </c>
      <c r="F6602">
        <f ca="1"/>
        <v>7</v>
      </c>
      <c r="G6602">
        <f t="shared" ca="1" si="721"/>
        <v>8</v>
      </c>
      <c r="H6602">
        <f t="shared" ca="1" si="722"/>
        <v>9</v>
      </c>
      <c r="I6602">
        <f t="shared" ca="1" si="723"/>
        <v>8</v>
      </c>
      <c r="J6602">
        <f t="shared" ca="1" si="724"/>
        <v>6</v>
      </c>
      <c r="K6602" cm="1">
        <f t="array" aca="1" ref="K6602" ca="1">IF(G6602&gt;7,
        IF(G6602&gt;H6602, 1, IF(G6602&lt;H6602, 0, 2)),
        IF(       H6602&gt;7,
                     IF(G6602&gt;H6602, 1, IF(G6602&lt;H6602, 0, 2)),
                     IF(         G6602&lt;6,
                                   IF(            _xlfn.XLOOKUP(C6602,'deck &amp; rules'!$D$22:$M$22,_xlfn.XLOOKUP(H6602,'deck &amp; rules'!$C$23:$C$30,'deck &amp; rules'!$D$23:$M$30))="draw",
                                                     IF(I6602&gt;J6602,1,IF(I6602&lt;J6602,0,2)),
                                                     IF(I6602&gt;H6602,1,IF(I6602&lt;H6602,0,2))),
                                   IF(H6602&lt;7,
                                        IF(G6602&gt;J6602,1,IF(G6602&lt;J6602,0,2)),
                                        IF(G6602&gt;H6602,1,IF(G6602&lt;H6602,0,2))
                                        )
                          )
              )
        )</f>
        <v>0</v>
      </c>
      <c r="L6602">
        <f t="shared" ca="1" si="725"/>
        <v>-643</v>
      </c>
      <c r="M6602">
        <f t="shared" ca="1" si="726"/>
        <v>-698.34999999996421</v>
      </c>
      <c r="N6602">
        <f t="shared" ca="1" si="727"/>
        <v>-1246</v>
      </c>
    </row>
    <row r="6603" spans="1:14" x14ac:dyDescent="0.25">
      <c r="A6603">
        <f ca="1"/>
        <v>3</v>
      </c>
      <c r="B6603">
        <f ca="1"/>
        <v>2</v>
      </c>
      <c r="C6603">
        <f ca="1"/>
        <v>7</v>
      </c>
      <c r="D6603">
        <f ca="1"/>
        <v>7</v>
      </c>
      <c r="E6603">
        <f ca="1"/>
        <v>4</v>
      </c>
      <c r="F6603">
        <f ca="1"/>
        <v>4</v>
      </c>
      <c r="G6603">
        <f t="shared" ca="1" si="721"/>
        <v>5</v>
      </c>
      <c r="H6603">
        <f t="shared" ca="1" si="722"/>
        <v>1</v>
      </c>
      <c r="I6603">
        <f t="shared" ca="1" si="723"/>
        <v>2</v>
      </c>
      <c r="J6603">
        <f t="shared" ca="1" si="724"/>
        <v>5</v>
      </c>
      <c r="K6603" cm="1">
        <f t="array" aca="1" ref="K6603" ca="1">IF(G6603&gt;7,
        IF(G6603&gt;H6603, 1, IF(G6603&lt;H6603, 0, 2)),
        IF(       H6603&gt;7,
                     IF(G6603&gt;H6603, 1, IF(G6603&lt;H6603, 0, 2)),
                     IF(         G6603&lt;6,
                                   IF(            _xlfn.XLOOKUP(C6603,'deck &amp; rules'!$D$22:$M$22,_xlfn.XLOOKUP(H6603,'deck &amp; rules'!$C$23:$C$30,'deck &amp; rules'!$D$23:$M$30))="draw",
                                                     IF(I6603&gt;J6603,1,IF(I6603&lt;J6603,0,2)),
                                                     IF(I6603&gt;H6603,1,IF(I6603&lt;H6603,0,2))),
                                   IF(H6603&lt;7,
                                        IF(G6603&gt;J6603,1,IF(G6603&lt;J6603,0,2)),
                                        IF(G6603&gt;H6603,1,IF(G6603&lt;H6603,0,2))
                                        )
                          )
              )
        )</f>
        <v>0</v>
      </c>
      <c r="L6603">
        <f t="shared" ca="1" si="725"/>
        <v>-644</v>
      </c>
      <c r="M6603">
        <f t="shared" ca="1" si="726"/>
        <v>-697.39999999996417</v>
      </c>
      <c r="N6603">
        <f t="shared" ca="1" si="727"/>
        <v>-1247</v>
      </c>
    </row>
    <row r="6604" spans="1:14" x14ac:dyDescent="0.25">
      <c r="A6604">
        <f ca="1"/>
        <v>0</v>
      </c>
      <c r="B6604">
        <f ca="1"/>
        <v>0</v>
      </c>
      <c r="C6604">
        <f ca="1"/>
        <v>6</v>
      </c>
      <c r="D6604">
        <f ca="1"/>
        <v>9</v>
      </c>
      <c r="E6604">
        <f ca="1"/>
        <v>0</v>
      </c>
      <c r="F6604">
        <f ca="1"/>
        <v>1</v>
      </c>
      <c r="G6604">
        <f t="shared" ca="1" si="721"/>
        <v>0</v>
      </c>
      <c r="H6604">
        <f t="shared" ca="1" si="722"/>
        <v>9</v>
      </c>
      <c r="I6604">
        <f t="shared" ca="1" si="723"/>
        <v>6</v>
      </c>
      <c r="J6604">
        <f t="shared" ca="1" si="724"/>
        <v>0</v>
      </c>
      <c r="K6604" cm="1">
        <f t="array" aca="1" ref="K6604" ca="1">IF(G6604&gt;7,
        IF(G6604&gt;H6604, 1, IF(G6604&lt;H6604, 0, 2)),
        IF(       H6604&gt;7,
                     IF(G6604&gt;H6604, 1, IF(G6604&lt;H6604, 0, 2)),
                     IF(         G6604&lt;6,
                                   IF(            _xlfn.XLOOKUP(C6604,'deck &amp; rules'!$D$22:$M$22,_xlfn.XLOOKUP(H6604,'deck &amp; rules'!$C$23:$C$30,'deck &amp; rules'!$D$23:$M$30))="draw",
                                                     IF(I6604&gt;J6604,1,IF(I6604&lt;J6604,0,2)),
                                                     IF(I6604&gt;H6604,1,IF(I6604&lt;H6604,0,2))),
                                   IF(H6604&lt;7,
                                        IF(G6604&gt;J6604,1,IF(G6604&lt;J6604,0,2)),
                                        IF(G6604&gt;H6604,1,IF(G6604&lt;H6604,0,2))
                                        )
                          )
              )
        )</f>
        <v>0</v>
      </c>
      <c r="L6604">
        <f t="shared" ca="1" si="725"/>
        <v>-645</v>
      </c>
      <c r="M6604">
        <f t="shared" ca="1" si="726"/>
        <v>-696.44999999996412</v>
      </c>
      <c r="N6604">
        <f t="shared" ca="1" si="727"/>
        <v>-1248</v>
      </c>
    </row>
    <row r="6605" spans="1:14" x14ac:dyDescent="0.25">
      <c r="A6605">
        <f ca="1"/>
        <v>0</v>
      </c>
      <c r="B6605">
        <f ca="1"/>
        <v>1</v>
      </c>
      <c r="C6605">
        <f ca="1"/>
        <v>9</v>
      </c>
      <c r="D6605">
        <f ca="1"/>
        <v>4</v>
      </c>
      <c r="E6605">
        <f ca="1"/>
        <v>5</v>
      </c>
      <c r="F6605">
        <f ca="1"/>
        <v>9</v>
      </c>
      <c r="G6605">
        <f t="shared" ca="1" si="721"/>
        <v>1</v>
      </c>
      <c r="H6605">
        <f t="shared" ca="1" si="722"/>
        <v>9</v>
      </c>
      <c r="I6605">
        <f t="shared" ca="1" si="723"/>
        <v>0</v>
      </c>
      <c r="J6605">
        <f t="shared" ca="1" si="724"/>
        <v>8</v>
      </c>
      <c r="K6605" cm="1">
        <f t="array" aca="1" ref="K6605" ca="1">IF(G6605&gt;7,
        IF(G6605&gt;H6605, 1, IF(G6605&lt;H6605, 0, 2)),
        IF(       H6605&gt;7,
                     IF(G6605&gt;H6605, 1, IF(G6605&lt;H6605, 0, 2)),
                     IF(         G6605&lt;6,
                                   IF(            _xlfn.XLOOKUP(C6605,'deck &amp; rules'!$D$22:$M$22,_xlfn.XLOOKUP(H6605,'deck &amp; rules'!$C$23:$C$30,'deck &amp; rules'!$D$23:$M$30))="draw",
                                                     IF(I6605&gt;J6605,1,IF(I6605&lt;J6605,0,2)),
                                                     IF(I6605&gt;H6605,1,IF(I6605&lt;H6605,0,2))),
                                   IF(H6605&lt;7,
                                        IF(G6605&gt;J6605,1,IF(G6605&lt;J6605,0,2)),
                                        IF(G6605&gt;H6605,1,IF(G6605&lt;H6605,0,2))
                                        )
                          )
              )
        )</f>
        <v>0</v>
      </c>
      <c r="L6605">
        <f t="shared" ca="1" si="725"/>
        <v>-646</v>
      </c>
      <c r="M6605">
        <f t="shared" ca="1" si="726"/>
        <v>-695.49999999996407</v>
      </c>
      <c r="N6605">
        <f t="shared" ca="1" si="727"/>
        <v>-1249</v>
      </c>
    </row>
    <row r="6606" spans="1:14" x14ac:dyDescent="0.25">
      <c r="A6606">
        <f ca="1"/>
        <v>3</v>
      </c>
      <c r="B6606">
        <f ca="1"/>
        <v>6</v>
      </c>
      <c r="C6606">
        <f ca="1"/>
        <v>3</v>
      </c>
      <c r="D6606">
        <f ca="1"/>
        <v>7</v>
      </c>
      <c r="E6606">
        <f ca="1"/>
        <v>0</v>
      </c>
      <c r="F6606">
        <f ca="1"/>
        <v>7</v>
      </c>
      <c r="G6606">
        <f t="shared" ca="1" si="721"/>
        <v>9</v>
      </c>
      <c r="H6606">
        <f t="shared" ca="1" si="722"/>
        <v>7</v>
      </c>
      <c r="I6606">
        <f t="shared" ca="1" si="723"/>
        <v>2</v>
      </c>
      <c r="J6606">
        <f t="shared" ca="1" si="724"/>
        <v>4</v>
      </c>
      <c r="K6606" cm="1">
        <f t="array" aca="1" ref="K6606" ca="1">IF(G6606&gt;7,
        IF(G6606&gt;H6606, 1, IF(G6606&lt;H6606, 0, 2)),
        IF(       H6606&gt;7,
                     IF(G6606&gt;H6606, 1, IF(G6606&lt;H6606, 0, 2)),
                     IF(         G6606&lt;6,
                                   IF(            _xlfn.XLOOKUP(C6606,'deck &amp; rules'!$D$22:$M$22,_xlfn.XLOOKUP(H6606,'deck &amp; rules'!$C$23:$C$30,'deck &amp; rules'!$D$23:$M$30))="draw",
                                                     IF(I6606&gt;J6606,1,IF(I6606&lt;J6606,0,2)),
                                                     IF(I6606&gt;H6606,1,IF(I6606&lt;H6606,0,2))),
                                   IF(H6606&lt;7,
                                        IF(G6606&gt;J6606,1,IF(G6606&lt;J6606,0,2)),
                                        IF(G6606&gt;H6606,1,IF(G6606&lt;H6606,0,2))
                                        )
                          )
              )
        )</f>
        <v>1</v>
      </c>
      <c r="L6606">
        <f t="shared" ca="1" si="725"/>
        <v>-645</v>
      </c>
      <c r="M6606">
        <f t="shared" ca="1" si="726"/>
        <v>-696.49999999996407</v>
      </c>
      <c r="N6606">
        <f t="shared" ca="1" si="727"/>
        <v>-1250</v>
      </c>
    </row>
    <row r="6607" spans="1:14" x14ac:dyDescent="0.25">
      <c r="A6607">
        <f ca="1"/>
        <v>1</v>
      </c>
      <c r="B6607">
        <f ca="1"/>
        <v>3</v>
      </c>
      <c r="C6607">
        <f ca="1"/>
        <v>0</v>
      </c>
      <c r="D6607">
        <f ca="1"/>
        <v>3</v>
      </c>
      <c r="E6607">
        <f ca="1"/>
        <v>0</v>
      </c>
      <c r="F6607">
        <f ca="1"/>
        <v>4</v>
      </c>
      <c r="G6607">
        <f t="shared" ca="1" si="721"/>
        <v>4</v>
      </c>
      <c r="H6607">
        <f t="shared" ca="1" si="722"/>
        <v>3</v>
      </c>
      <c r="I6607">
        <f t="shared" ca="1" si="723"/>
        <v>4</v>
      </c>
      <c r="J6607">
        <f t="shared" ca="1" si="724"/>
        <v>7</v>
      </c>
      <c r="K6607" cm="1">
        <f t="array" aca="1" ref="K6607" ca="1">IF(G6607&gt;7,
        IF(G6607&gt;H6607, 1, IF(G6607&lt;H6607, 0, 2)),
        IF(       H6607&gt;7,
                     IF(G6607&gt;H6607, 1, IF(G6607&lt;H6607, 0, 2)),
                     IF(         G6607&lt;6,
                                   IF(            _xlfn.XLOOKUP(C6607,'deck &amp; rules'!$D$22:$M$22,_xlfn.XLOOKUP(H6607,'deck &amp; rules'!$C$23:$C$30,'deck &amp; rules'!$D$23:$M$30))="draw",
                                                     IF(I6607&gt;J6607,1,IF(I6607&lt;J6607,0,2)),
                                                     IF(I6607&gt;H6607,1,IF(I6607&lt;H6607,0,2))),
                                   IF(H6607&lt;7,
                                        IF(G6607&gt;J6607,1,IF(G6607&lt;J6607,0,2)),
                                        IF(G6607&gt;H6607,1,IF(G6607&lt;H6607,0,2))
                                        )
                          )
              )
        )</f>
        <v>0</v>
      </c>
      <c r="L6607">
        <f t="shared" ca="1" si="725"/>
        <v>-646</v>
      </c>
      <c r="M6607">
        <f t="shared" ca="1" si="726"/>
        <v>-695.54999999996403</v>
      </c>
      <c r="N6607">
        <f t="shared" ca="1" si="727"/>
        <v>-1251</v>
      </c>
    </row>
    <row r="6608" spans="1:14" x14ac:dyDescent="0.25">
      <c r="A6608">
        <f ca="1"/>
        <v>2</v>
      </c>
      <c r="B6608">
        <f ca="1"/>
        <v>9</v>
      </c>
      <c r="C6608">
        <f ca="1"/>
        <v>6</v>
      </c>
      <c r="D6608">
        <f ca="1"/>
        <v>2</v>
      </c>
      <c r="E6608">
        <f ca="1"/>
        <v>0</v>
      </c>
      <c r="F6608">
        <f ca="1"/>
        <v>5</v>
      </c>
      <c r="G6608">
        <f t="shared" ca="1" si="721"/>
        <v>1</v>
      </c>
      <c r="H6608">
        <f t="shared" ca="1" si="722"/>
        <v>2</v>
      </c>
      <c r="I6608">
        <f t="shared" ca="1" si="723"/>
        <v>7</v>
      </c>
      <c r="J6608">
        <f t="shared" ca="1" si="724"/>
        <v>7</v>
      </c>
      <c r="K6608" cm="1">
        <f t="array" aca="1" ref="K6608" ca="1">IF(G6608&gt;7,
        IF(G6608&gt;H6608, 1, IF(G6608&lt;H6608, 0, 2)),
        IF(       H6608&gt;7,
                     IF(G6608&gt;H6608, 1, IF(G6608&lt;H6608, 0, 2)),
                     IF(         G6608&lt;6,
                                   IF(            _xlfn.XLOOKUP(C6608,'deck &amp; rules'!$D$22:$M$22,_xlfn.XLOOKUP(H6608,'deck &amp; rules'!$C$23:$C$30,'deck &amp; rules'!$D$23:$M$30))="draw",
                                                     IF(I6608&gt;J6608,1,IF(I6608&lt;J6608,0,2)),
                                                     IF(I6608&gt;H6608,1,IF(I6608&lt;H6608,0,2))),
                                   IF(H6608&lt;7,
                                        IF(G6608&gt;J6608,1,IF(G6608&lt;J6608,0,2)),
                                        IF(G6608&gt;H6608,1,IF(G6608&lt;H6608,0,2))
                                        )
                          )
              )
        )</f>
        <v>2</v>
      </c>
      <c r="L6608">
        <f t="shared" ca="1" si="725"/>
        <v>-647</v>
      </c>
      <c r="M6608">
        <f t="shared" ca="1" si="726"/>
        <v>-696.54999999996403</v>
      </c>
      <c r="N6608">
        <f t="shared" ca="1" si="727"/>
        <v>-1243</v>
      </c>
    </row>
    <row r="6609" spans="1:14" x14ac:dyDescent="0.25">
      <c r="A6609">
        <f ca="1"/>
        <v>5</v>
      </c>
      <c r="B6609">
        <f ca="1"/>
        <v>8</v>
      </c>
      <c r="C6609">
        <f ca="1"/>
        <v>7</v>
      </c>
      <c r="D6609">
        <f ca="1"/>
        <v>0</v>
      </c>
      <c r="E6609">
        <f ca="1"/>
        <v>5</v>
      </c>
      <c r="F6609">
        <f ca="1"/>
        <v>8</v>
      </c>
      <c r="G6609">
        <f t="shared" ca="1" si="721"/>
        <v>3</v>
      </c>
      <c r="H6609">
        <f t="shared" ca="1" si="722"/>
        <v>5</v>
      </c>
      <c r="I6609">
        <f t="shared" ca="1" si="723"/>
        <v>0</v>
      </c>
      <c r="J6609">
        <f t="shared" ca="1" si="724"/>
        <v>3</v>
      </c>
      <c r="K6609" cm="1">
        <f t="array" aca="1" ref="K6609" ca="1">IF(G6609&gt;7,
        IF(G6609&gt;H6609, 1, IF(G6609&lt;H6609, 0, 2)),
        IF(       H6609&gt;7,
                     IF(G6609&gt;H6609, 1, IF(G6609&lt;H6609, 0, 2)),
                     IF(         G6609&lt;6,
                                   IF(            _xlfn.XLOOKUP(C6609,'deck &amp; rules'!$D$22:$M$22,_xlfn.XLOOKUP(H6609,'deck &amp; rules'!$C$23:$C$30,'deck &amp; rules'!$D$23:$M$30))="draw",
                                                     IF(I6609&gt;J6609,1,IF(I6609&lt;J6609,0,2)),
                                                     IF(I6609&gt;H6609,1,IF(I6609&lt;H6609,0,2))),
                                   IF(H6609&lt;7,
                                        IF(G6609&gt;J6609,1,IF(G6609&lt;J6609,0,2)),
                                        IF(G6609&gt;H6609,1,IF(G6609&lt;H6609,0,2))
                                        )
                          )
              )
        )</f>
        <v>0</v>
      </c>
      <c r="L6609">
        <f t="shared" ca="1" si="725"/>
        <v>-648</v>
      </c>
      <c r="M6609">
        <f t="shared" ca="1" si="726"/>
        <v>-695.59999999996398</v>
      </c>
      <c r="N6609">
        <f t="shared" ca="1" si="727"/>
        <v>-1244</v>
      </c>
    </row>
    <row r="6610" spans="1:14" x14ac:dyDescent="0.25">
      <c r="A6610">
        <f ca="1"/>
        <v>3</v>
      </c>
      <c r="B6610">
        <f ca="1"/>
        <v>3</v>
      </c>
      <c r="C6610">
        <f ca="1"/>
        <v>0</v>
      </c>
      <c r="D6610">
        <f ca="1"/>
        <v>3</v>
      </c>
      <c r="E6610">
        <f ca="1"/>
        <v>6</v>
      </c>
      <c r="F6610">
        <f ca="1"/>
        <v>0</v>
      </c>
      <c r="G6610">
        <f t="shared" ca="1" si="721"/>
        <v>6</v>
      </c>
      <c r="H6610">
        <f t="shared" ca="1" si="722"/>
        <v>9</v>
      </c>
      <c r="I6610">
        <f t="shared" ca="1" si="723"/>
        <v>6</v>
      </c>
      <c r="J6610">
        <f t="shared" ca="1" si="724"/>
        <v>9</v>
      </c>
      <c r="K6610" cm="1">
        <f t="array" aca="1" ref="K6610" ca="1">IF(G6610&gt;7,
        IF(G6610&gt;H6610, 1, IF(G6610&lt;H6610, 0, 2)),
        IF(       H6610&gt;7,
                     IF(G6610&gt;H6610, 1, IF(G6610&lt;H6610, 0, 2)),
                     IF(         G6610&lt;6,
                                   IF(            _xlfn.XLOOKUP(C6610,'deck &amp; rules'!$D$22:$M$22,_xlfn.XLOOKUP(H6610,'deck &amp; rules'!$C$23:$C$30,'deck &amp; rules'!$D$23:$M$30))="draw",
                                                     IF(I6610&gt;J6610,1,IF(I6610&lt;J6610,0,2)),
                                                     IF(I6610&gt;H6610,1,IF(I6610&lt;H6610,0,2))),
                                   IF(H6610&lt;7,
                                        IF(G6610&gt;J6610,1,IF(G6610&lt;J6610,0,2)),
                                        IF(G6610&gt;H6610,1,IF(G6610&lt;H6610,0,2))
                                        )
                          )
              )
        )</f>
        <v>0</v>
      </c>
      <c r="L6610">
        <f t="shared" ca="1" si="725"/>
        <v>-649</v>
      </c>
      <c r="M6610">
        <f t="shared" ca="1" si="726"/>
        <v>-694.64999999996394</v>
      </c>
      <c r="N6610">
        <f t="shared" ca="1" si="727"/>
        <v>-1245</v>
      </c>
    </row>
    <row r="6611" spans="1:14" x14ac:dyDescent="0.25">
      <c r="A6611">
        <f ca="1"/>
        <v>5</v>
      </c>
      <c r="B6611">
        <f ca="1"/>
        <v>0</v>
      </c>
      <c r="C6611">
        <f ca="1"/>
        <v>0</v>
      </c>
      <c r="D6611">
        <f ca="1"/>
        <v>7</v>
      </c>
      <c r="E6611">
        <f ca="1"/>
        <v>2</v>
      </c>
      <c r="F6611">
        <f ca="1"/>
        <v>9</v>
      </c>
      <c r="G6611">
        <f t="shared" ca="1" si="721"/>
        <v>5</v>
      </c>
      <c r="H6611">
        <f t="shared" ca="1" si="722"/>
        <v>9</v>
      </c>
      <c r="I6611">
        <f t="shared" ca="1" si="723"/>
        <v>5</v>
      </c>
      <c r="J6611">
        <f t="shared" ca="1" si="724"/>
        <v>8</v>
      </c>
      <c r="K6611" cm="1">
        <f t="array" aca="1" ref="K6611" ca="1">IF(G6611&gt;7,
        IF(G6611&gt;H6611, 1, IF(G6611&lt;H6611, 0, 2)),
        IF(       H6611&gt;7,
                     IF(G6611&gt;H6611, 1, IF(G6611&lt;H6611, 0, 2)),
                     IF(         G6611&lt;6,
                                   IF(            _xlfn.XLOOKUP(C6611,'deck &amp; rules'!$D$22:$M$22,_xlfn.XLOOKUP(H6611,'deck &amp; rules'!$C$23:$C$30,'deck &amp; rules'!$D$23:$M$30))="draw",
                                                     IF(I6611&gt;J6611,1,IF(I6611&lt;J6611,0,2)),
                                                     IF(I6611&gt;H6611,1,IF(I6611&lt;H6611,0,2))),
                                   IF(H6611&lt;7,
                                        IF(G6611&gt;J6611,1,IF(G6611&lt;J6611,0,2)),
                                        IF(G6611&gt;H6611,1,IF(G6611&lt;H6611,0,2))
                                        )
                          )
              )
        )</f>
        <v>0</v>
      </c>
      <c r="L6611">
        <f t="shared" ca="1" si="725"/>
        <v>-650</v>
      </c>
      <c r="M6611">
        <f t="shared" ca="1" si="726"/>
        <v>-693.69999999996389</v>
      </c>
      <c r="N6611">
        <f t="shared" ca="1" si="727"/>
        <v>-1246</v>
      </c>
    </row>
    <row r="6612" spans="1:14" x14ac:dyDescent="0.25">
      <c r="A6612">
        <f ca="1"/>
        <v>0</v>
      </c>
      <c r="B6612">
        <f ca="1"/>
        <v>0</v>
      </c>
      <c r="C6612">
        <f ca="1"/>
        <v>0</v>
      </c>
      <c r="D6612">
        <f ca="1"/>
        <v>3</v>
      </c>
      <c r="E6612">
        <f ca="1"/>
        <v>2</v>
      </c>
      <c r="F6612">
        <f ca="1"/>
        <v>8</v>
      </c>
      <c r="G6612">
        <f t="shared" ca="1" si="721"/>
        <v>0</v>
      </c>
      <c r="H6612">
        <f t="shared" ca="1" si="722"/>
        <v>5</v>
      </c>
      <c r="I6612">
        <f t="shared" ca="1" si="723"/>
        <v>0</v>
      </c>
      <c r="J6612">
        <f t="shared" ca="1" si="724"/>
        <v>3</v>
      </c>
      <c r="K6612" cm="1">
        <f t="array" aca="1" ref="K6612" ca="1">IF(G6612&gt;7,
        IF(G6612&gt;H6612, 1, IF(G6612&lt;H6612, 0, 2)),
        IF(       H6612&gt;7,
                     IF(G6612&gt;H6612, 1, IF(G6612&lt;H6612, 0, 2)),
                     IF(         G6612&lt;6,
                                   IF(            _xlfn.XLOOKUP(C6612,'deck &amp; rules'!$D$22:$M$22,_xlfn.XLOOKUP(H6612,'deck &amp; rules'!$C$23:$C$30,'deck &amp; rules'!$D$23:$M$30))="draw",
                                                     IF(I6612&gt;J6612,1,IF(I6612&lt;J6612,0,2)),
                                                     IF(I6612&gt;H6612,1,IF(I6612&lt;H6612,0,2))),
                                   IF(H6612&lt;7,
                                        IF(G6612&gt;J6612,1,IF(G6612&lt;J6612,0,2)),
                                        IF(G6612&gt;H6612,1,IF(G6612&lt;H6612,0,2))
                                        )
                          )
              )
        )</f>
        <v>0</v>
      </c>
      <c r="L6612">
        <f t="shared" ca="1" si="725"/>
        <v>-651</v>
      </c>
      <c r="M6612">
        <f t="shared" ca="1" si="726"/>
        <v>-692.74999999996385</v>
      </c>
      <c r="N6612">
        <f t="shared" ca="1" si="727"/>
        <v>-1247</v>
      </c>
    </row>
    <row r="6613" spans="1:14" x14ac:dyDescent="0.25">
      <c r="A6613">
        <f ca="1"/>
        <v>6</v>
      </c>
      <c r="B6613">
        <f ca="1"/>
        <v>1</v>
      </c>
      <c r="C6613">
        <f ca="1"/>
        <v>6</v>
      </c>
      <c r="D6613">
        <f ca="1"/>
        <v>9</v>
      </c>
      <c r="E6613">
        <f ca="1"/>
        <v>2</v>
      </c>
      <c r="F6613">
        <f ca="1"/>
        <v>7</v>
      </c>
      <c r="G6613">
        <f t="shared" ca="1" si="721"/>
        <v>7</v>
      </c>
      <c r="H6613">
        <f t="shared" ca="1" si="722"/>
        <v>1</v>
      </c>
      <c r="I6613">
        <f t="shared" ca="1" si="723"/>
        <v>3</v>
      </c>
      <c r="J6613">
        <f t="shared" ca="1" si="724"/>
        <v>8</v>
      </c>
      <c r="K6613" cm="1">
        <f t="array" aca="1" ref="K6613" ca="1">IF(G6613&gt;7,
        IF(G6613&gt;H6613, 1, IF(G6613&lt;H6613, 0, 2)),
        IF(       H6613&gt;7,
                     IF(G6613&gt;H6613, 1, IF(G6613&lt;H6613, 0, 2)),
                     IF(         G6613&lt;6,
                                   IF(            _xlfn.XLOOKUP(C6613,'deck &amp; rules'!$D$22:$M$22,_xlfn.XLOOKUP(H6613,'deck &amp; rules'!$C$23:$C$30,'deck &amp; rules'!$D$23:$M$30))="draw",
                                                     IF(I6613&gt;J6613,1,IF(I6613&lt;J6613,0,2)),
                                                     IF(I6613&gt;H6613,1,IF(I6613&lt;H6613,0,2))),
                                   IF(H6613&lt;7,
                                        IF(G6613&gt;J6613,1,IF(G6613&lt;J6613,0,2)),
                                        IF(G6613&gt;H6613,1,IF(G6613&lt;H6613,0,2))
                                        )
                          )
              )
        )</f>
        <v>0</v>
      </c>
      <c r="L6613">
        <f t="shared" ca="1" si="725"/>
        <v>-652</v>
      </c>
      <c r="M6613">
        <f t="shared" ca="1" si="726"/>
        <v>-691.7999999999638</v>
      </c>
      <c r="N6613">
        <f t="shared" ca="1" si="727"/>
        <v>-1248</v>
      </c>
    </row>
    <row r="6614" spans="1:14" x14ac:dyDescent="0.25">
      <c r="A6614">
        <f ca="1"/>
        <v>0</v>
      </c>
      <c r="B6614">
        <f ca="1"/>
        <v>7</v>
      </c>
      <c r="C6614">
        <f ca="1"/>
        <v>1</v>
      </c>
      <c r="D6614">
        <f ca="1"/>
        <v>0</v>
      </c>
      <c r="E6614">
        <f ca="1"/>
        <v>1</v>
      </c>
      <c r="F6614">
        <f ca="1"/>
        <v>4</v>
      </c>
      <c r="G6614">
        <f t="shared" ca="1" si="721"/>
        <v>7</v>
      </c>
      <c r="H6614">
        <f t="shared" ca="1" si="722"/>
        <v>1</v>
      </c>
      <c r="I6614">
        <f t="shared" ca="1" si="723"/>
        <v>8</v>
      </c>
      <c r="J6614">
        <f t="shared" ca="1" si="724"/>
        <v>5</v>
      </c>
      <c r="K6614" cm="1">
        <f t="array" aca="1" ref="K6614" ca="1">IF(G6614&gt;7,
        IF(G6614&gt;H6614, 1, IF(G6614&lt;H6614, 0, 2)),
        IF(       H6614&gt;7,
                     IF(G6614&gt;H6614, 1, IF(G6614&lt;H6614, 0, 2)),
                     IF(         G6614&lt;6,
                                   IF(            _xlfn.XLOOKUP(C6614,'deck &amp; rules'!$D$22:$M$22,_xlfn.XLOOKUP(H6614,'deck &amp; rules'!$C$23:$C$30,'deck &amp; rules'!$D$23:$M$30))="draw",
                                                     IF(I6614&gt;J6614,1,IF(I6614&lt;J6614,0,2)),
                                                     IF(I6614&gt;H6614,1,IF(I6614&lt;H6614,0,2))),
                                   IF(H6614&lt;7,
                                        IF(G6614&gt;J6614,1,IF(G6614&lt;J6614,0,2)),
                                        IF(G6614&gt;H6614,1,IF(G6614&lt;H6614,0,2))
                                        )
                          )
              )
        )</f>
        <v>1</v>
      </c>
      <c r="L6614">
        <f t="shared" ca="1" si="725"/>
        <v>-651</v>
      </c>
      <c r="M6614">
        <f t="shared" ca="1" si="726"/>
        <v>-692.7999999999638</v>
      </c>
      <c r="N6614">
        <f t="shared" ca="1" si="727"/>
        <v>-1249</v>
      </c>
    </row>
    <row r="6615" spans="1:14" x14ac:dyDescent="0.25">
      <c r="A6615">
        <f ca="1"/>
        <v>6</v>
      </c>
      <c r="B6615">
        <f ca="1"/>
        <v>0</v>
      </c>
      <c r="C6615">
        <f ca="1"/>
        <v>0</v>
      </c>
      <c r="D6615">
        <f ca="1"/>
        <v>0</v>
      </c>
      <c r="E6615">
        <f ca="1"/>
        <v>8</v>
      </c>
      <c r="F6615">
        <f ca="1"/>
        <v>0</v>
      </c>
      <c r="G6615">
        <f t="shared" ca="1" si="721"/>
        <v>6</v>
      </c>
      <c r="H6615">
        <f t="shared" ca="1" si="722"/>
        <v>8</v>
      </c>
      <c r="I6615">
        <f t="shared" ca="1" si="723"/>
        <v>6</v>
      </c>
      <c r="J6615">
        <f t="shared" ca="1" si="724"/>
        <v>8</v>
      </c>
      <c r="K6615" cm="1">
        <f t="array" aca="1" ref="K6615" ca="1">IF(G6615&gt;7,
        IF(G6615&gt;H6615, 1, IF(G6615&lt;H6615, 0, 2)),
        IF(       H6615&gt;7,
                     IF(G6615&gt;H6615, 1, IF(G6615&lt;H6615, 0, 2)),
                     IF(         G6615&lt;6,
                                   IF(            _xlfn.XLOOKUP(C6615,'deck &amp; rules'!$D$22:$M$22,_xlfn.XLOOKUP(H6615,'deck &amp; rules'!$C$23:$C$30,'deck &amp; rules'!$D$23:$M$30))="draw",
                                                     IF(I6615&gt;J6615,1,IF(I6615&lt;J6615,0,2)),
                                                     IF(I6615&gt;H6615,1,IF(I6615&lt;H6615,0,2))),
                                   IF(H6615&lt;7,
                                        IF(G6615&gt;J6615,1,IF(G6615&lt;J6615,0,2)),
                                        IF(G6615&gt;H6615,1,IF(G6615&lt;H6615,0,2))
                                        )
                          )
              )
        )</f>
        <v>0</v>
      </c>
      <c r="L6615">
        <f t="shared" ca="1" si="725"/>
        <v>-652</v>
      </c>
      <c r="M6615">
        <f t="shared" ca="1" si="726"/>
        <v>-691.84999999996376</v>
      </c>
      <c r="N6615">
        <f t="shared" ca="1" si="727"/>
        <v>-1250</v>
      </c>
    </row>
    <row r="6616" spans="1:14" x14ac:dyDescent="0.25">
      <c r="A6616">
        <f ca="1"/>
        <v>7</v>
      </c>
      <c r="B6616">
        <f ca="1"/>
        <v>9</v>
      </c>
      <c r="C6616">
        <f ca="1"/>
        <v>0</v>
      </c>
      <c r="D6616">
        <f ca="1"/>
        <v>1</v>
      </c>
      <c r="E6616">
        <f ca="1"/>
        <v>1</v>
      </c>
      <c r="F6616">
        <f ca="1"/>
        <v>0</v>
      </c>
      <c r="G6616">
        <f t="shared" ca="1" si="721"/>
        <v>6</v>
      </c>
      <c r="H6616">
        <f t="shared" ca="1" si="722"/>
        <v>2</v>
      </c>
      <c r="I6616">
        <f t="shared" ca="1" si="723"/>
        <v>6</v>
      </c>
      <c r="J6616">
        <f t="shared" ca="1" si="724"/>
        <v>2</v>
      </c>
      <c r="K6616" cm="1">
        <f t="array" aca="1" ref="K6616" ca="1">IF(G6616&gt;7,
        IF(G6616&gt;H6616, 1, IF(G6616&lt;H6616, 0, 2)),
        IF(       H6616&gt;7,
                     IF(G6616&gt;H6616, 1, IF(G6616&lt;H6616, 0, 2)),
                     IF(         G6616&lt;6,
                                   IF(            _xlfn.XLOOKUP(C6616,'deck &amp; rules'!$D$22:$M$22,_xlfn.XLOOKUP(H6616,'deck &amp; rules'!$C$23:$C$30,'deck &amp; rules'!$D$23:$M$30))="draw",
                                                     IF(I6616&gt;J6616,1,IF(I6616&lt;J6616,0,2)),
                                                     IF(I6616&gt;H6616,1,IF(I6616&lt;H6616,0,2))),
                                   IF(H6616&lt;7,
                                        IF(G6616&gt;J6616,1,IF(G6616&lt;J6616,0,2)),
                                        IF(G6616&gt;H6616,1,IF(G6616&lt;H6616,0,2))
                                        )
                          )
              )
        )</f>
        <v>1</v>
      </c>
      <c r="L6616">
        <f t="shared" ca="1" si="725"/>
        <v>-651</v>
      </c>
      <c r="M6616">
        <f t="shared" ca="1" si="726"/>
        <v>-692.84999999996376</v>
      </c>
      <c r="N6616">
        <f t="shared" ca="1" si="727"/>
        <v>-1251</v>
      </c>
    </row>
    <row r="6617" spans="1:14" x14ac:dyDescent="0.25">
      <c r="A6617">
        <f ca="1"/>
        <v>9</v>
      </c>
      <c r="B6617">
        <f ca="1"/>
        <v>0</v>
      </c>
      <c r="C6617">
        <f ca="1"/>
        <v>4</v>
      </c>
      <c r="D6617">
        <f ca="1"/>
        <v>2</v>
      </c>
      <c r="E6617">
        <f ca="1"/>
        <v>8</v>
      </c>
      <c r="F6617">
        <f ca="1"/>
        <v>3</v>
      </c>
      <c r="G6617">
        <f t="shared" ca="1" si="721"/>
        <v>9</v>
      </c>
      <c r="H6617">
        <f t="shared" ca="1" si="722"/>
        <v>0</v>
      </c>
      <c r="I6617">
        <f t="shared" ca="1" si="723"/>
        <v>3</v>
      </c>
      <c r="J6617">
        <f t="shared" ca="1" si="724"/>
        <v>3</v>
      </c>
      <c r="K6617" cm="1">
        <f t="array" aca="1" ref="K6617" ca="1">IF(G6617&gt;7,
        IF(G6617&gt;H6617, 1, IF(G6617&lt;H6617, 0, 2)),
        IF(       H6617&gt;7,
                     IF(G6617&gt;H6617, 1, IF(G6617&lt;H6617, 0, 2)),
                     IF(         G6617&lt;6,
                                   IF(            _xlfn.XLOOKUP(C6617,'deck &amp; rules'!$D$22:$M$22,_xlfn.XLOOKUP(H6617,'deck &amp; rules'!$C$23:$C$30,'deck &amp; rules'!$D$23:$M$30))="draw",
                                                     IF(I6617&gt;J6617,1,IF(I6617&lt;J6617,0,2)),
                                                     IF(I6617&gt;H6617,1,IF(I6617&lt;H6617,0,2))),
                                   IF(H6617&lt;7,
                                        IF(G6617&gt;J6617,1,IF(G6617&lt;J6617,0,2)),
                                        IF(G6617&gt;H6617,1,IF(G6617&lt;H6617,0,2))
                                        )
                          )
              )
        )</f>
        <v>1</v>
      </c>
      <c r="L6617">
        <f t="shared" ca="1" si="725"/>
        <v>-650</v>
      </c>
      <c r="M6617">
        <f t="shared" ca="1" si="726"/>
        <v>-693.84999999996376</v>
      </c>
      <c r="N6617">
        <f t="shared" ca="1" si="727"/>
        <v>-1252</v>
      </c>
    </row>
    <row r="6618" spans="1:14" x14ac:dyDescent="0.25">
      <c r="A6618">
        <f ca="1"/>
        <v>1</v>
      </c>
      <c r="B6618">
        <f ca="1"/>
        <v>0</v>
      </c>
      <c r="C6618">
        <f ca="1"/>
        <v>0</v>
      </c>
      <c r="D6618">
        <f ca="1"/>
        <v>6</v>
      </c>
      <c r="E6618">
        <f ca="1"/>
        <v>0</v>
      </c>
      <c r="F6618">
        <f ca="1"/>
        <v>9</v>
      </c>
      <c r="G6618">
        <f t="shared" ca="1" si="721"/>
        <v>1</v>
      </c>
      <c r="H6618">
        <f t="shared" ca="1" si="722"/>
        <v>6</v>
      </c>
      <c r="I6618">
        <f t="shared" ca="1" si="723"/>
        <v>1</v>
      </c>
      <c r="J6618">
        <f t="shared" ca="1" si="724"/>
        <v>5</v>
      </c>
      <c r="K6618" cm="1">
        <f t="array" aca="1" ref="K6618" ca="1">IF(G6618&gt;7,
        IF(G6618&gt;H6618, 1, IF(G6618&lt;H6618, 0, 2)),
        IF(       H6618&gt;7,
                     IF(G6618&gt;H6618, 1, IF(G6618&lt;H6618, 0, 2)),
                     IF(         G6618&lt;6,
                                   IF(            _xlfn.XLOOKUP(C6618,'deck &amp; rules'!$D$22:$M$22,_xlfn.XLOOKUP(H6618,'deck &amp; rules'!$C$23:$C$30,'deck &amp; rules'!$D$23:$M$30))="draw",
                                                     IF(I6618&gt;J6618,1,IF(I6618&lt;J6618,0,2)),
                                                     IF(I6618&gt;H6618,1,IF(I6618&lt;H6618,0,2))),
                                   IF(H6618&lt;7,
                                        IF(G6618&gt;J6618,1,IF(G6618&lt;J6618,0,2)),
                                        IF(G6618&gt;H6618,1,IF(G6618&lt;H6618,0,2))
                                        )
                          )
              )
        )</f>
        <v>0</v>
      </c>
      <c r="L6618">
        <f t="shared" ca="1" si="725"/>
        <v>-651</v>
      </c>
      <c r="M6618">
        <f t="shared" ca="1" si="726"/>
        <v>-692.89999999996371</v>
      </c>
      <c r="N6618">
        <f t="shared" ca="1" si="727"/>
        <v>-1253</v>
      </c>
    </row>
    <row r="6619" spans="1:14" x14ac:dyDescent="0.25">
      <c r="A6619">
        <f ca="1"/>
        <v>9</v>
      </c>
      <c r="B6619">
        <f ca="1"/>
        <v>2</v>
      </c>
      <c r="C6619">
        <f ca="1"/>
        <v>0</v>
      </c>
      <c r="D6619">
        <f ca="1"/>
        <v>1</v>
      </c>
      <c r="E6619">
        <f ca="1"/>
        <v>8</v>
      </c>
      <c r="F6619">
        <f ca="1"/>
        <v>5</v>
      </c>
      <c r="G6619">
        <f t="shared" ca="1" si="721"/>
        <v>1</v>
      </c>
      <c r="H6619">
        <f t="shared" ca="1" si="722"/>
        <v>9</v>
      </c>
      <c r="I6619">
        <f t="shared" ca="1" si="723"/>
        <v>1</v>
      </c>
      <c r="J6619">
        <f t="shared" ca="1" si="724"/>
        <v>4</v>
      </c>
      <c r="K6619" cm="1">
        <f t="array" aca="1" ref="K6619" ca="1">IF(G6619&gt;7,
        IF(G6619&gt;H6619, 1, IF(G6619&lt;H6619, 0, 2)),
        IF(       H6619&gt;7,
                     IF(G6619&gt;H6619, 1, IF(G6619&lt;H6619, 0, 2)),
                     IF(         G6619&lt;6,
                                   IF(            _xlfn.XLOOKUP(C6619,'deck &amp; rules'!$D$22:$M$22,_xlfn.XLOOKUP(H6619,'deck &amp; rules'!$C$23:$C$30,'deck &amp; rules'!$D$23:$M$30))="draw",
                                                     IF(I6619&gt;J6619,1,IF(I6619&lt;J6619,0,2)),
                                                     IF(I6619&gt;H6619,1,IF(I6619&lt;H6619,0,2))),
                                   IF(H6619&lt;7,
                                        IF(G6619&gt;J6619,1,IF(G6619&lt;J6619,0,2)),
                                        IF(G6619&gt;H6619,1,IF(G6619&lt;H6619,0,2))
                                        )
                          )
              )
        )</f>
        <v>0</v>
      </c>
      <c r="L6619">
        <f t="shared" ca="1" si="725"/>
        <v>-652</v>
      </c>
      <c r="M6619">
        <f t="shared" ca="1" si="726"/>
        <v>-691.94999999996367</v>
      </c>
      <c r="N6619">
        <f t="shared" ca="1" si="727"/>
        <v>-1254</v>
      </c>
    </row>
    <row r="6620" spans="1:14" x14ac:dyDescent="0.25">
      <c r="A6620">
        <f ca="1"/>
        <v>8</v>
      </c>
      <c r="B6620">
        <f ca="1"/>
        <v>3</v>
      </c>
      <c r="C6620">
        <f ca="1"/>
        <v>0</v>
      </c>
      <c r="D6620">
        <f ca="1"/>
        <v>7</v>
      </c>
      <c r="E6620">
        <f ca="1"/>
        <v>5</v>
      </c>
      <c r="F6620">
        <f ca="1"/>
        <v>9</v>
      </c>
      <c r="G6620">
        <f t="shared" ca="1" si="721"/>
        <v>1</v>
      </c>
      <c r="H6620">
        <f t="shared" ca="1" si="722"/>
        <v>2</v>
      </c>
      <c r="I6620">
        <f t="shared" ca="1" si="723"/>
        <v>1</v>
      </c>
      <c r="J6620">
        <f t="shared" ca="1" si="724"/>
        <v>1</v>
      </c>
      <c r="K6620" cm="1">
        <f t="array" aca="1" ref="K6620" ca="1">IF(G6620&gt;7,
        IF(G6620&gt;H6620, 1, IF(G6620&lt;H6620, 0, 2)),
        IF(       H6620&gt;7,
                     IF(G6620&gt;H6620, 1, IF(G6620&lt;H6620, 0, 2)),
                     IF(         G6620&lt;6,
                                   IF(            _xlfn.XLOOKUP(C6620,'deck &amp; rules'!$D$22:$M$22,_xlfn.XLOOKUP(H6620,'deck &amp; rules'!$C$23:$C$30,'deck &amp; rules'!$D$23:$M$30))="draw",
                                                     IF(I6620&gt;J6620,1,IF(I6620&lt;J6620,0,2)),
                                                     IF(I6620&gt;H6620,1,IF(I6620&lt;H6620,0,2))),
                                   IF(H6620&lt;7,
                                        IF(G6620&gt;J6620,1,IF(G6620&lt;J6620,0,2)),
                                        IF(G6620&gt;H6620,1,IF(G6620&lt;H6620,0,2))
                                        )
                          )
              )
        )</f>
        <v>2</v>
      </c>
      <c r="L6620">
        <f t="shared" ca="1" si="725"/>
        <v>-653</v>
      </c>
      <c r="M6620">
        <f t="shared" ca="1" si="726"/>
        <v>-692.94999999996367</v>
      </c>
      <c r="N6620">
        <f t="shared" ca="1" si="727"/>
        <v>-1246</v>
      </c>
    </row>
    <row r="6621" spans="1:14" x14ac:dyDescent="0.25">
      <c r="A6621">
        <f ca="1"/>
        <v>8</v>
      </c>
      <c r="B6621">
        <f ca="1"/>
        <v>4</v>
      </c>
      <c r="C6621">
        <f ca="1"/>
        <v>0</v>
      </c>
      <c r="D6621">
        <f ca="1"/>
        <v>2</v>
      </c>
      <c r="E6621">
        <f ca="1"/>
        <v>4</v>
      </c>
      <c r="F6621">
        <f ca="1"/>
        <v>0</v>
      </c>
      <c r="G6621">
        <f t="shared" ca="1" si="721"/>
        <v>2</v>
      </c>
      <c r="H6621">
        <f t="shared" ca="1" si="722"/>
        <v>6</v>
      </c>
      <c r="I6621">
        <f t="shared" ca="1" si="723"/>
        <v>2</v>
      </c>
      <c r="J6621">
        <f t="shared" ca="1" si="724"/>
        <v>6</v>
      </c>
      <c r="K6621" cm="1">
        <f t="array" aca="1" ref="K6621" ca="1">IF(G6621&gt;7,
        IF(G6621&gt;H6621, 1, IF(G6621&lt;H6621, 0, 2)),
        IF(       H6621&gt;7,
                     IF(G6621&gt;H6621, 1, IF(G6621&lt;H6621, 0, 2)),
                     IF(         G6621&lt;6,
                                   IF(            _xlfn.XLOOKUP(C6621,'deck &amp; rules'!$D$22:$M$22,_xlfn.XLOOKUP(H6621,'deck &amp; rules'!$C$23:$C$30,'deck &amp; rules'!$D$23:$M$30))="draw",
                                                     IF(I6621&gt;J6621,1,IF(I6621&lt;J6621,0,2)),
                                                     IF(I6621&gt;H6621,1,IF(I6621&lt;H6621,0,2))),
                                   IF(H6621&lt;7,
                                        IF(G6621&gt;J6621,1,IF(G6621&lt;J6621,0,2)),
                                        IF(G6621&gt;H6621,1,IF(G6621&lt;H6621,0,2))
                                        )
                          )
              )
        )</f>
        <v>0</v>
      </c>
      <c r="L6621">
        <f t="shared" ca="1" si="725"/>
        <v>-654</v>
      </c>
      <c r="M6621">
        <f t="shared" ca="1" si="726"/>
        <v>-691.99999999996362</v>
      </c>
      <c r="N6621">
        <f t="shared" ca="1" si="727"/>
        <v>-1247</v>
      </c>
    </row>
    <row r="6622" spans="1:14" x14ac:dyDescent="0.25">
      <c r="A6622">
        <f ca="1"/>
        <v>6</v>
      </c>
      <c r="B6622">
        <f ca="1"/>
        <v>4</v>
      </c>
      <c r="C6622">
        <f ca="1"/>
        <v>2</v>
      </c>
      <c r="D6622">
        <f ca="1"/>
        <v>2</v>
      </c>
      <c r="E6622">
        <f ca="1"/>
        <v>9</v>
      </c>
      <c r="F6622">
        <f ca="1"/>
        <v>0</v>
      </c>
      <c r="G6622">
        <f t="shared" ca="1" si="721"/>
        <v>0</v>
      </c>
      <c r="H6622">
        <f t="shared" ca="1" si="722"/>
        <v>1</v>
      </c>
      <c r="I6622">
        <f t="shared" ca="1" si="723"/>
        <v>2</v>
      </c>
      <c r="J6622">
        <f t="shared" ca="1" si="724"/>
        <v>1</v>
      </c>
      <c r="K6622" cm="1">
        <f t="array" aca="1" ref="K6622" ca="1">IF(G6622&gt;7,
        IF(G6622&gt;H6622, 1, IF(G6622&lt;H6622, 0, 2)),
        IF(       H6622&gt;7,
                     IF(G6622&gt;H6622, 1, IF(G6622&lt;H6622, 0, 2)),
                     IF(         G6622&lt;6,
                                   IF(            _xlfn.XLOOKUP(C6622,'deck &amp; rules'!$D$22:$M$22,_xlfn.XLOOKUP(H6622,'deck &amp; rules'!$C$23:$C$30,'deck &amp; rules'!$D$23:$M$30))="draw",
                                                     IF(I6622&gt;J6622,1,IF(I6622&lt;J6622,0,2)),
                                                     IF(I6622&gt;H6622,1,IF(I6622&lt;H6622,0,2))),
                                   IF(H6622&lt;7,
                                        IF(G6622&gt;J6622,1,IF(G6622&lt;J6622,0,2)),
                                        IF(G6622&gt;H6622,1,IF(G6622&lt;H6622,0,2))
                                        )
                          )
              )
        )</f>
        <v>1</v>
      </c>
      <c r="L6622">
        <f t="shared" ca="1" si="725"/>
        <v>-653</v>
      </c>
      <c r="M6622">
        <f t="shared" ca="1" si="726"/>
        <v>-692.99999999996362</v>
      </c>
      <c r="N6622">
        <f t="shared" ca="1" si="727"/>
        <v>-1248</v>
      </c>
    </row>
    <row r="6623" spans="1:14" x14ac:dyDescent="0.25">
      <c r="A6623">
        <f ca="1"/>
        <v>0</v>
      </c>
      <c r="B6623">
        <f ca="1"/>
        <v>2</v>
      </c>
      <c r="C6623">
        <f ca="1"/>
        <v>0</v>
      </c>
      <c r="D6623">
        <f ca="1"/>
        <v>5</v>
      </c>
      <c r="E6623">
        <f ca="1"/>
        <v>6</v>
      </c>
      <c r="F6623">
        <f ca="1"/>
        <v>7</v>
      </c>
      <c r="G6623">
        <f t="shared" ca="1" si="721"/>
        <v>2</v>
      </c>
      <c r="H6623">
        <f t="shared" ca="1" si="722"/>
        <v>1</v>
      </c>
      <c r="I6623">
        <f t="shared" ca="1" si="723"/>
        <v>2</v>
      </c>
      <c r="J6623">
        <f t="shared" ca="1" si="724"/>
        <v>8</v>
      </c>
      <c r="K6623" cm="1">
        <f t="array" aca="1" ref="K6623" ca="1">IF(G6623&gt;7,
        IF(G6623&gt;H6623, 1, IF(G6623&lt;H6623, 0, 2)),
        IF(       H6623&gt;7,
                     IF(G6623&gt;H6623, 1, IF(G6623&lt;H6623, 0, 2)),
                     IF(         G6623&lt;6,
                                   IF(            _xlfn.XLOOKUP(C6623,'deck &amp; rules'!$D$22:$M$22,_xlfn.XLOOKUP(H6623,'deck &amp; rules'!$C$23:$C$30,'deck &amp; rules'!$D$23:$M$30))="draw",
                                                     IF(I6623&gt;J6623,1,IF(I6623&lt;J6623,0,2)),
                                                     IF(I6623&gt;H6623,1,IF(I6623&lt;H6623,0,2))),
                                   IF(H6623&lt;7,
                                        IF(G6623&gt;J6623,1,IF(G6623&lt;J6623,0,2)),
                                        IF(G6623&gt;H6623,1,IF(G6623&lt;H6623,0,2))
                                        )
                          )
              )
        )</f>
        <v>0</v>
      </c>
      <c r="L6623">
        <f t="shared" ca="1" si="725"/>
        <v>-654</v>
      </c>
      <c r="M6623">
        <f t="shared" ca="1" si="726"/>
        <v>-692.04999999996357</v>
      </c>
      <c r="N6623">
        <f t="shared" ca="1" si="727"/>
        <v>-1249</v>
      </c>
    </row>
    <row r="6624" spans="1:14" x14ac:dyDescent="0.25">
      <c r="A6624">
        <f ca="1"/>
        <v>8</v>
      </c>
      <c r="B6624">
        <f ca="1"/>
        <v>3</v>
      </c>
      <c r="C6624">
        <f ca="1"/>
        <v>0</v>
      </c>
      <c r="D6624">
        <f ca="1"/>
        <v>3</v>
      </c>
      <c r="E6624">
        <f ca="1"/>
        <v>8</v>
      </c>
      <c r="F6624">
        <f ca="1"/>
        <v>0</v>
      </c>
      <c r="G6624">
        <f t="shared" ca="1" si="721"/>
        <v>1</v>
      </c>
      <c r="H6624">
        <f t="shared" ca="1" si="722"/>
        <v>1</v>
      </c>
      <c r="I6624">
        <f t="shared" ca="1" si="723"/>
        <v>1</v>
      </c>
      <c r="J6624">
        <f t="shared" ca="1" si="724"/>
        <v>1</v>
      </c>
      <c r="K6624" cm="1">
        <f t="array" aca="1" ref="K6624" ca="1">IF(G6624&gt;7,
        IF(G6624&gt;H6624, 1, IF(G6624&lt;H6624, 0, 2)),
        IF(       H6624&gt;7,
                     IF(G6624&gt;H6624, 1, IF(G6624&lt;H6624, 0, 2)),
                     IF(         G6624&lt;6,
                                   IF(            _xlfn.XLOOKUP(C6624,'deck &amp; rules'!$D$22:$M$22,_xlfn.XLOOKUP(H6624,'deck &amp; rules'!$C$23:$C$30,'deck &amp; rules'!$D$23:$M$30))="draw",
                                                     IF(I6624&gt;J6624,1,IF(I6624&lt;J6624,0,2)),
                                                     IF(I6624&gt;H6624,1,IF(I6624&lt;H6624,0,2))),
                                   IF(H6624&lt;7,
                                        IF(G6624&gt;J6624,1,IF(G6624&lt;J6624,0,2)),
                                        IF(G6624&gt;H6624,1,IF(G6624&lt;H6624,0,2))
                                        )
                          )
              )
        )</f>
        <v>2</v>
      </c>
      <c r="L6624">
        <f t="shared" ca="1" si="725"/>
        <v>-655</v>
      </c>
      <c r="M6624">
        <f t="shared" ca="1" si="726"/>
        <v>-693.04999999996357</v>
      </c>
      <c r="N6624">
        <f t="shared" ca="1" si="727"/>
        <v>-1241</v>
      </c>
    </row>
    <row r="6625" spans="1:14" x14ac:dyDescent="0.25">
      <c r="A6625">
        <f ca="1"/>
        <v>2</v>
      </c>
      <c r="B6625">
        <f ca="1"/>
        <v>3</v>
      </c>
      <c r="C6625">
        <f ca="1"/>
        <v>0</v>
      </c>
      <c r="D6625">
        <f ca="1"/>
        <v>8</v>
      </c>
      <c r="E6625">
        <f ca="1"/>
        <v>9</v>
      </c>
      <c r="F6625">
        <f ca="1"/>
        <v>6</v>
      </c>
      <c r="G6625">
        <f t="shared" ca="1" si="721"/>
        <v>5</v>
      </c>
      <c r="H6625">
        <f t="shared" ca="1" si="722"/>
        <v>7</v>
      </c>
      <c r="I6625">
        <f t="shared" ca="1" si="723"/>
        <v>5</v>
      </c>
      <c r="J6625">
        <f t="shared" ca="1" si="724"/>
        <v>3</v>
      </c>
      <c r="K6625" cm="1">
        <f t="array" aca="1" ref="K6625" ca="1">IF(G6625&gt;7,
        IF(G6625&gt;H6625, 1, IF(G6625&lt;H6625, 0, 2)),
        IF(       H6625&gt;7,
                     IF(G6625&gt;H6625, 1, IF(G6625&lt;H6625, 0, 2)),
                     IF(         G6625&lt;6,
                                   IF(            _xlfn.XLOOKUP(C6625,'deck &amp; rules'!$D$22:$M$22,_xlfn.XLOOKUP(H6625,'deck &amp; rules'!$C$23:$C$30,'deck &amp; rules'!$D$23:$M$30))="draw",
                                                     IF(I6625&gt;J6625,1,IF(I6625&lt;J6625,0,2)),
                                                     IF(I6625&gt;H6625,1,IF(I6625&lt;H6625,0,2))),
                                   IF(H6625&lt;7,
                                        IF(G6625&gt;J6625,1,IF(G6625&lt;J6625,0,2)),
                                        IF(G6625&gt;H6625,1,IF(G6625&lt;H6625,0,2))
                                        )
                          )
              )
        )</f>
        <v>0</v>
      </c>
      <c r="L6625">
        <f t="shared" ca="1" si="725"/>
        <v>-656</v>
      </c>
      <c r="M6625">
        <f t="shared" ca="1" si="726"/>
        <v>-692.09999999996353</v>
      </c>
      <c r="N6625">
        <f t="shared" ca="1" si="727"/>
        <v>-1242</v>
      </c>
    </row>
    <row r="6626" spans="1:14" x14ac:dyDescent="0.25">
      <c r="A6626">
        <f ca="1"/>
        <v>5</v>
      </c>
      <c r="B6626">
        <f ca="1"/>
        <v>4</v>
      </c>
      <c r="C6626">
        <f ca="1"/>
        <v>3</v>
      </c>
      <c r="D6626">
        <f ca="1"/>
        <v>4</v>
      </c>
      <c r="E6626">
        <f ca="1"/>
        <v>1</v>
      </c>
      <c r="F6626">
        <f ca="1"/>
        <v>5</v>
      </c>
      <c r="G6626">
        <f t="shared" ca="1" si="721"/>
        <v>9</v>
      </c>
      <c r="H6626">
        <f t="shared" ca="1" si="722"/>
        <v>5</v>
      </c>
      <c r="I6626">
        <f t="shared" ca="1" si="723"/>
        <v>2</v>
      </c>
      <c r="J6626">
        <f t="shared" ca="1" si="724"/>
        <v>0</v>
      </c>
      <c r="K6626" cm="1">
        <f t="array" aca="1" ref="K6626" ca="1">IF(G6626&gt;7,
        IF(G6626&gt;H6626, 1, IF(G6626&lt;H6626, 0, 2)),
        IF(       H6626&gt;7,
                     IF(G6626&gt;H6626, 1, IF(G6626&lt;H6626, 0, 2)),
                     IF(         G6626&lt;6,
                                   IF(            _xlfn.XLOOKUP(C6626,'deck &amp; rules'!$D$22:$M$22,_xlfn.XLOOKUP(H6626,'deck &amp; rules'!$C$23:$C$30,'deck &amp; rules'!$D$23:$M$30))="draw",
                                                     IF(I6626&gt;J6626,1,IF(I6626&lt;J6626,0,2)),
                                                     IF(I6626&gt;H6626,1,IF(I6626&lt;H6626,0,2))),
                                   IF(H6626&lt;7,
                                        IF(G6626&gt;J6626,1,IF(G6626&lt;J6626,0,2)),
                                        IF(G6626&gt;H6626,1,IF(G6626&lt;H6626,0,2))
                                        )
                          )
              )
        )</f>
        <v>1</v>
      </c>
      <c r="L6626">
        <f t="shared" ca="1" si="725"/>
        <v>-655</v>
      </c>
      <c r="M6626">
        <f t="shared" ca="1" si="726"/>
        <v>-693.09999999996353</v>
      </c>
      <c r="N6626">
        <f t="shared" ca="1" si="727"/>
        <v>-1243</v>
      </c>
    </row>
    <row r="6627" spans="1:14" x14ac:dyDescent="0.25">
      <c r="A6627">
        <f ca="1"/>
        <v>7</v>
      </c>
      <c r="B6627">
        <f ca="1"/>
        <v>8</v>
      </c>
      <c r="C6627">
        <f ca="1"/>
        <v>0</v>
      </c>
      <c r="D6627">
        <f ca="1"/>
        <v>7</v>
      </c>
      <c r="E6627">
        <f ca="1"/>
        <v>1</v>
      </c>
      <c r="F6627">
        <f ca="1"/>
        <v>5</v>
      </c>
      <c r="G6627">
        <f t="shared" ca="1" si="721"/>
        <v>5</v>
      </c>
      <c r="H6627">
        <f t="shared" ca="1" si="722"/>
        <v>8</v>
      </c>
      <c r="I6627">
        <f t="shared" ca="1" si="723"/>
        <v>5</v>
      </c>
      <c r="J6627">
        <f t="shared" ca="1" si="724"/>
        <v>3</v>
      </c>
      <c r="K6627" cm="1">
        <f t="array" aca="1" ref="K6627" ca="1">IF(G6627&gt;7,
        IF(G6627&gt;H6627, 1, IF(G6627&lt;H6627, 0, 2)),
        IF(       H6627&gt;7,
                     IF(G6627&gt;H6627, 1, IF(G6627&lt;H6627, 0, 2)),
                     IF(         G6627&lt;6,
                                   IF(            _xlfn.XLOOKUP(C6627,'deck &amp; rules'!$D$22:$M$22,_xlfn.XLOOKUP(H6627,'deck &amp; rules'!$C$23:$C$30,'deck &amp; rules'!$D$23:$M$30))="draw",
                                                     IF(I6627&gt;J6627,1,IF(I6627&lt;J6627,0,2)),
                                                     IF(I6627&gt;H6627,1,IF(I6627&lt;H6627,0,2))),
                                   IF(H6627&lt;7,
                                        IF(G6627&gt;J6627,1,IF(G6627&lt;J6627,0,2)),
                                        IF(G6627&gt;H6627,1,IF(G6627&lt;H6627,0,2))
                                        )
                          )
              )
        )</f>
        <v>0</v>
      </c>
      <c r="L6627">
        <f t="shared" ca="1" si="725"/>
        <v>-656</v>
      </c>
      <c r="M6627">
        <f t="shared" ca="1" si="726"/>
        <v>-692.14999999996348</v>
      </c>
      <c r="N6627">
        <f t="shared" ca="1" si="727"/>
        <v>-1244</v>
      </c>
    </row>
    <row r="6628" spans="1:14" x14ac:dyDescent="0.25">
      <c r="A6628">
        <f ca="1"/>
        <v>3</v>
      </c>
      <c r="B6628">
        <f ca="1"/>
        <v>0</v>
      </c>
      <c r="C6628">
        <f ca="1"/>
        <v>2</v>
      </c>
      <c r="D6628">
        <f ca="1"/>
        <v>0</v>
      </c>
      <c r="E6628">
        <f ca="1"/>
        <v>0</v>
      </c>
      <c r="F6628">
        <f ca="1"/>
        <v>8</v>
      </c>
      <c r="G6628">
        <f t="shared" ca="1" si="721"/>
        <v>3</v>
      </c>
      <c r="H6628">
        <f t="shared" ca="1" si="722"/>
        <v>0</v>
      </c>
      <c r="I6628">
        <f t="shared" ca="1" si="723"/>
        <v>5</v>
      </c>
      <c r="J6628">
        <f t="shared" ca="1" si="724"/>
        <v>8</v>
      </c>
      <c r="K6628" cm="1">
        <f t="array" aca="1" ref="K6628" ca="1">IF(G6628&gt;7,
        IF(G6628&gt;H6628, 1, IF(G6628&lt;H6628, 0, 2)),
        IF(       H6628&gt;7,
                     IF(G6628&gt;H6628, 1, IF(G6628&lt;H6628, 0, 2)),
                     IF(         G6628&lt;6,
                                   IF(            _xlfn.XLOOKUP(C6628,'deck &amp; rules'!$D$22:$M$22,_xlfn.XLOOKUP(H6628,'deck &amp; rules'!$C$23:$C$30,'deck &amp; rules'!$D$23:$M$30))="draw",
                                                     IF(I6628&gt;J6628,1,IF(I6628&lt;J6628,0,2)),
                                                     IF(I6628&gt;H6628,1,IF(I6628&lt;H6628,0,2))),
                                   IF(H6628&lt;7,
                                        IF(G6628&gt;J6628,1,IF(G6628&lt;J6628,0,2)),
                                        IF(G6628&gt;H6628,1,IF(G6628&lt;H6628,0,2))
                                        )
                          )
              )
        )</f>
        <v>0</v>
      </c>
      <c r="L6628">
        <f t="shared" ca="1" si="725"/>
        <v>-657</v>
      </c>
      <c r="M6628">
        <f t="shared" ca="1" si="726"/>
        <v>-691.19999999996344</v>
      </c>
      <c r="N6628">
        <f t="shared" ca="1" si="727"/>
        <v>-1245</v>
      </c>
    </row>
    <row r="6629" spans="1:14" x14ac:dyDescent="0.25">
      <c r="A6629">
        <f ca="1"/>
        <v>7</v>
      </c>
      <c r="B6629">
        <f ca="1"/>
        <v>7</v>
      </c>
      <c r="C6629">
        <f ca="1"/>
        <v>9</v>
      </c>
      <c r="D6629">
        <f ca="1"/>
        <v>5</v>
      </c>
      <c r="E6629">
        <f ca="1"/>
        <v>5</v>
      </c>
      <c r="F6629">
        <f ca="1"/>
        <v>3</v>
      </c>
      <c r="G6629">
        <f t="shared" ca="1" si="721"/>
        <v>4</v>
      </c>
      <c r="H6629">
        <f t="shared" ca="1" si="722"/>
        <v>0</v>
      </c>
      <c r="I6629">
        <f t="shared" ca="1" si="723"/>
        <v>3</v>
      </c>
      <c r="J6629">
        <f t="shared" ca="1" si="724"/>
        <v>3</v>
      </c>
      <c r="K6629" cm="1">
        <f t="array" aca="1" ref="K6629" ca="1">IF(G6629&gt;7,
        IF(G6629&gt;H6629, 1, IF(G6629&lt;H6629, 0, 2)),
        IF(       H6629&gt;7,
                     IF(G6629&gt;H6629, 1, IF(G6629&lt;H6629, 0, 2)),
                     IF(         G6629&lt;6,
                                   IF(            _xlfn.XLOOKUP(C6629,'deck &amp; rules'!$D$22:$M$22,_xlfn.XLOOKUP(H6629,'deck &amp; rules'!$C$23:$C$30,'deck &amp; rules'!$D$23:$M$30))="draw",
                                                     IF(I6629&gt;J6629,1,IF(I6629&lt;J6629,0,2)),
                                                     IF(I6629&gt;H6629,1,IF(I6629&lt;H6629,0,2))),
                                   IF(H6629&lt;7,
                                        IF(G6629&gt;J6629,1,IF(G6629&lt;J6629,0,2)),
                                        IF(G6629&gt;H6629,1,IF(G6629&lt;H6629,0,2))
                                        )
                          )
              )
        )</f>
        <v>2</v>
      </c>
      <c r="L6629">
        <f t="shared" ca="1" si="725"/>
        <v>-658</v>
      </c>
      <c r="M6629">
        <f t="shared" ca="1" si="726"/>
        <v>-692.19999999996344</v>
      </c>
      <c r="N6629">
        <f t="shared" ca="1" si="727"/>
        <v>-1237</v>
      </c>
    </row>
    <row r="6630" spans="1:14" x14ac:dyDescent="0.25">
      <c r="A6630">
        <f ca="1"/>
        <v>7</v>
      </c>
      <c r="B6630">
        <f ca="1"/>
        <v>0</v>
      </c>
      <c r="C6630">
        <f ca="1"/>
        <v>0</v>
      </c>
      <c r="D6630">
        <f ca="1"/>
        <v>9</v>
      </c>
      <c r="E6630">
        <f ca="1"/>
        <v>2</v>
      </c>
      <c r="F6630">
        <f ca="1"/>
        <v>2</v>
      </c>
      <c r="G6630">
        <f t="shared" ca="1" si="721"/>
        <v>7</v>
      </c>
      <c r="H6630">
        <f t="shared" ca="1" si="722"/>
        <v>1</v>
      </c>
      <c r="I6630">
        <f t="shared" ca="1" si="723"/>
        <v>7</v>
      </c>
      <c r="J6630">
        <f t="shared" ca="1" si="724"/>
        <v>3</v>
      </c>
      <c r="K6630" cm="1">
        <f t="array" aca="1" ref="K6630" ca="1">IF(G6630&gt;7,
        IF(G6630&gt;H6630, 1, IF(G6630&lt;H6630, 0, 2)),
        IF(       H6630&gt;7,
                     IF(G6630&gt;H6630, 1, IF(G6630&lt;H6630, 0, 2)),
                     IF(         G6630&lt;6,
                                   IF(            _xlfn.XLOOKUP(C6630,'deck &amp; rules'!$D$22:$M$22,_xlfn.XLOOKUP(H6630,'deck &amp; rules'!$C$23:$C$30,'deck &amp; rules'!$D$23:$M$30))="draw",
                                                     IF(I6630&gt;J6630,1,IF(I6630&lt;J6630,0,2)),
                                                     IF(I6630&gt;H6630,1,IF(I6630&lt;H6630,0,2))),
                                   IF(H6630&lt;7,
                                        IF(G6630&gt;J6630,1,IF(G6630&lt;J6630,0,2)),
                                        IF(G6630&gt;H6630,1,IF(G6630&lt;H6630,0,2))
                                        )
                          )
              )
        )</f>
        <v>1</v>
      </c>
      <c r="L6630">
        <f t="shared" ca="1" si="725"/>
        <v>-657</v>
      </c>
      <c r="M6630">
        <f t="shared" ca="1" si="726"/>
        <v>-693.19999999996344</v>
      </c>
      <c r="N6630">
        <f t="shared" ca="1" si="727"/>
        <v>-1238</v>
      </c>
    </row>
    <row r="6631" spans="1:14" x14ac:dyDescent="0.25">
      <c r="A6631">
        <f ca="1"/>
        <v>0</v>
      </c>
      <c r="B6631">
        <f ca="1"/>
        <v>1</v>
      </c>
      <c r="C6631">
        <f ca="1"/>
        <v>7</v>
      </c>
      <c r="D6631">
        <f ca="1"/>
        <v>9</v>
      </c>
      <c r="E6631">
        <f ca="1"/>
        <v>7</v>
      </c>
      <c r="F6631">
        <f ca="1"/>
        <v>4</v>
      </c>
      <c r="G6631">
        <f t="shared" ca="1" si="721"/>
        <v>1</v>
      </c>
      <c r="H6631">
        <f t="shared" ca="1" si="722"/>
        <v>6</v>
      </c>
      <c r="I6631">
        <f t="shared" ca="1" si="723"/>
        <v>8</v>
      </c>
      <c r="J6631">
        <f t="shared" ca="1" si="724"/>
        <v>0</v>
      </c>
      <c r="K6631" cm="1">
        <f t="array" aca="1" ref="K6631" ca="1">IF(G6631&gt;7,
        IF(G6631&gt;H6631, 1, IF(G6631&lt;H6631, 0, 2)),
        IF(       H6631&gt;7,
                     IF(G6631&gt;H6631, 1, IF(G6631&lt;H6631, 0, 2)),
                     IF(         G6631&lt;6,
                                   IF(            _xlfn.XLOOKUP(C6631,'deck &amp; rules'!$D$22:$M$22,_xlfn.XLOOKUP(H6631,'deck &amp; rules'!$C$23:$C$30,'deck &amp; rules'!$D$23:$M$30))="draw",
                                                     IF(I6631&gt;J6631,1,IF(I6631&lt;J6631,0,2)),
                                                     IF(I6631&gt;H6631,1,IF(I6631&lt;H6631,0,2))),
                                   IF(H6631&lt;7,
                                        IF(G6631&gt;J6631,1,IF(G6631&lt;J6631,0,2)),
                                        IF(G6631&gt;H6631,1,IF(G6631&lt;H6631,0,2))
                                        )
                          )
              )
        )</f>
        <v>1</v>
      </c>
      <c r="L6631">
        <f t="shared" ca="1" si="725"/>
        <v>-656</v>
      </c>
      <c r="M6631">
        <f t="shared" ca="1" si="726"/>
        <v>-694.19999999996344</v>
      </c>
      <c r="N6631">
        <f t="shared" ca="1" si="727"/>
        <v>-1239</v>
      </c>
    </row>
    <row r="6632" spans="1:14" x14ac:dyDescent="0.25">
      <c r="A6632">
        <f ca="1"/>
        <v>9</v>
      </c>
      <c r="B6632">
        <f ca="1"/>
        <v>0</v>
      </c>
      <c r="C6632">
        <f ca="1"/>
        <v>6</v>
      </c>
      <c r="D6632">
        <f ca="1"/>
        <v>7</v>
      </c>
      <c r="E6632">
        <f ca="1"/>
        <v>7</v>
      </c>
      <c r="F6632">
        <f ca="1"/>
        <v>0</v>
      </c>
      <c r="G6632">
        <f t="shared" ca="1" si="721"/>
        <v>9</v>
      </c>
      <c r="H6632">
        <f t="shared" ca="1" si="722"/>
        <v>4</v>
      </c>
      <c r="I6632">
        <f t="shared" ca="1" si="723"/>
        <v>5</v>
      </c>
      <c r="J6632">
        <f t="shared" ca="1" si="724"/>
        <v>4</v>
      </c>
      <c r="K6632" cm="1">
        <f t="array" aca="1" ref="K6632" ca="1">IF(G6632&gt;7,
        IF(G6632&gt;H6632, 1, IF(G6632&lt;H6632, 0, 2)),
        IF(       H6632&gt;7,
                     IF(G6632&gt;H6632, 1, IF(G6632&lt;H6632, 0, 2)),
                     IF(         G6632&lt;6,
                                   IF(            _xlfn.XLOOKUP(C6632,'deck &amp; rules'!$D$22:$M$22,_xlfn.XLOOKUP(H6632,'deck &amp; rules'!$C$23:$C$30,'deck &amp; rules'!$D$23:$M$30))="draw",
                                                     IF(I6632&gt;J6632,1,IF(I6632&lt;J6632,0,2)),
                                                     IF(I6632&gt;H6632,1,IF(I6632&lt;H6632,0,2))),
                                   IF(H6632&lt;7,
                                        IF(G6632&gt;J6632,1,IF(G6632&lt;J6632,0,2)),
                                        IF(G6632&gt;H6632,1,IF(G6632&lt;H6632,0,2))
                                        )
                          )
              )
        )</f>
        <v>1</v>
      </c>
      <c r="L6632">
        <f t="shared" ca="1" si="725"/>
        <v>-655</v>
      </c>
      <c r="M6632">
        <f t="shared" ca="1" si="726"/>
        <v>-695.19999999996344</v>
      </c>
      <c r="N6632">
        <f t="shared" ca="1" si="727"/>
        <v>-1240</v>
      </c>
    </row>
    <row r="6633" spans="1:14" x14ac:dyDescent="0.25">
      <c r="A6633">
        <f ca="1"/>
        <v>9</v>
      </c>
      <c r="B6633">
        <f ca="1"/>
        <v>7</v>
      </c>
      <c r="C6633">
        <f ca="1"/>
        <v>0</v>
      </c>
      <c r="D6633">
        <f ca="1"/>
        <v>9</v>
      </c>
      <c r="E6633">
        <f ca="1"/>
        <v>0</v>
      </c>
      <c r="F6633">
        <f ca="1"/>
        <v>8</v>
      </c>
      <c r="G6633">
        <f t="shared" ca="1" si="721"/>
        <v>6</v>
      </c>
      <c r="H6633">
        <f t="shared" ca="1" si="722"/>
        <v>9</v>
      </c>
      <c r="I6633">
        <f t="shared" ca="1" si="723"/>
        <v>6</v>
      </c>
      <c r="J6633">
        <f t="shared" ca="1" si="724"/>
        <v>7</v>
      </c>
      <c r="K6633" cm="1">
        <f t="array" aca="1" ref="K6633" ca="1">IF(G6633&gt;7,
        IF(G6633&gt;H6633, 1, IF(G6633&lt;H6633, 0, 2)),
        IF(       H6633&gt;7,
                     IF(G6633&gt;H6633, 1, IF(G6633&lt;H6633, 0, 2)),
                     IF(         G6633&lt;6,
                                   IF(            _xlfn.XLOOKUP(C6633,'deck &amp; rules'!$D$22:$M$22,_xlfn.XLOOKUP(H6633,'deck &amp; rules'!$C$23:$C$30,'deck &amp; rules'!$D$23:$M$30))="draw",
                                                     IF(I6633&gt;J6633,1,IF(I6633&lt;J6633,0,2)),
                                                     IF(I6633&gt;H6633,1,IF(I6633&lt;H6633,0,2))),
                                   IF(H6633&lt;7,
                                        IF(G6633&gt;J6633,1,IF(G6633&lt;J6633,0,2)),
                                        IF(G6633&gt;H6633,1,IF(G6633&lt;H6633,0,2))
                                        )
                          )
              )
        )</f>
        <v>0</v>
      </c>
      <c r="L6633">
        <f t="shared" ca="1" si="725"/>
        <v>-656</v>
      </c>
      <c r="M6633">
        <f t="shared" ca="1" si="726"/>
        <v>-694.24999999996339</v>
      </c>
      <c r="N6633">
        <f t="shared" ca="1" si="727"/>
        <v>-1241</v>
      </c>
    </row>
    <row r="6634" spans="1:14" x14ac:dyDescent="0.25">
      <c r="A6634">
        <f ca="1"/>
        <v>6</v>
      </c>
      <c r="B6634">
        <f ca="1"/>
        <v>0</v>
      </c>
      <c r="C6634">
        <f ca="1"/>
        <v>0</v>
      </c>
      <c r="D6634">
        <f ca="1"/>
        <v>0</v>
      </c>
      <c r="E6634">
        <f ca="1"/>
        <v>1</v>
      </c>
      <c r="F6634">
        <f ca="1"/>
        <v>0</v>
      </c>
      <c r="G6634">
        <f t="shared" ca="1" si="721"/>
        <v>6</v>
      </c>
      <c r="H6634">
        <f t="shared" ca="1" si="722"/>
        <v>1</v>
      </c>
      <c r="I6634">
        <f t="shared" ca="1" si="723"/>
        <v>6</v>
      </c>
      <c r="J6634">
        <f t="shared" ca="1" si="724"/>
        <v>1</v>
      </c>
      <c r="K6634" cm="1">
        <f t="array" aca="1" ref="K6634" ca="1">IF(G6634&gt;7,
        IF(G6634&gt;H6634, 1, IF(G6634&lt;H6634, 0, 2)),
        IF(       H6634&gt;7,
                     IF(G6634&gt;H6634, 1, IF(G6634&lt;H6634, 0, 2)),
                     IF(         G6634&lt;6,
                                   IF(            _xlfn.XLOOKUP(C6634,'deck &amp; rules'!$D$22:$M$22,_xlfn.XLOOKUP(H6634,'deck &amp; rules'!$C$23:$C$30,'deck &amp; rules'!$D$23:$M$30))="draw",
                                                     IF(I6634&gt;J6634,1,IF(I6634&lt;J6634,0,2)),
                                                     IF(I6634&gt;H6634,1,IF(I6634&lt;H6634,0,2))),
                                   IF(H6634&lt;7,
                                        IF(G6634&gt;J6634,1,IF(G6634&lt;J6634,0,2)),
                                        IF(G6634&gt;H6634,1,IF(G6634&lt;H6634,0,2))
                                        )
                          )
              )
        )</f>
        <v>1</v>
      </c>
      <c r="L6634">
        <f t="shared" ca="1" si="725"/>
        <v>-655</v>
      </c>
      <c r="M6634">
        <f t="shared" ca="1" si="726"/>
        <v>-695.24999999996339</v>
      </c>
      <c r="N6634">
        <f t="shared" ca="1" si="727"/>
        <v>-1242</v>
      </c>
    </row>
    <row r="6635" spans="1:14" x14ac:dyDescent="0.25">
      <c r="A6635">
        <f ca="1"/>
        <v>0</v>
      </c>
      <c r="B6635">
        <f ca="1"/>
        <v>9</v>
      </c>
      <c r="C6635">
        <f ca="1"/>
        <v>9</v>
      </c>
      <c r="D6635">
        <f ca="1"/>
        <v>0</v>
      </c>
      <c r="E6635">
        <f ca="1"/>
        <v>9</v>
      </c>
      <c r="F6635">
        <f ca="1"/>
        <v>2</v>
      </c>
      <c r="G6635">
        <f t="shared" ca="1" si="721"/>
        <v>9</v>
      </c>
      <c r="H6635">
        <f t="shared" ca="1" si="722"/>
        <v>9</v>
      </c>
      <c r="I6635">
        <f t="shared" ca="1" si="723"/>
        <v>8</v>
      </c>
      <c r="J6635">
        <f t="shared" ca="1" si="724"/>
        <v>1</v>
      </c>
      <c r="K6635" cm="1">
        <f t="array" aca="1" ref="K6635" ca="1">IF(G6635&gt;7,
        IF(G6635&gt;H6635, 1, IF(G6635&lt;H6635, 0, 2)),
        IF(       H6635&gt;7,
                     IF(G6635&gt;H6635, 1, IF(G6635&lt;H6635, 0, 2)),
                     IF(         G6635&lt;6,
                                   IF(            _xlfn.XLOOKUP(C6635,'deck &amp; rules'!$D$22:$M$22,_xlfn.XLOOKUP(H6635,'deck &amp; rules'!$C$23:$C$30,'deck &amp; rules'!$D$23:$M$30))="draw",
                                                     IF(I6635&gt;J6635,1,IF(I6635&lt;J6635,0,2)),
                                                     IF(I6635&gt;H6635,1,IF(I6635&lt;H6635,0,2))),
                                   IF(H6635&lt;7,
                                        IF(G6635&gt;J6635,1,IF(G6635&lt;J6635,0,2)),
                                        IF(G6635&gt;H6635,1,IF(G6635&lt;H6635,0,2))
                                        )
                          )
              )
        )</f>
        <v>2</v>
      </c>
      <c r="L6635">
        <f t="shared" ca="1" si="725"/>
        <v>-656</v>
      </c>
      <c r="M6635">
        <f t="shared" ca="1" si="726"/>
        <v>-696.24999999996339</v>
      </c>
      <c r="N6635">
        <f t="shared" ca="1" si="727"/>
        <v>-1234</v>
      </c>
    </row>
    <row r="6636" spans="1:14" x14ac:dyDescent="0.25">
      <c r="A6636">
        <f ca="1"/>
        <v>7</v>
      </c>
      <c r="B6636">
        <f ca="1"/>
        <v>0</v>
      </c>
      <c r="C6636">
        <f ca="1"/>
        <v>3</v>
      </c>
      <c r="D6636">
        <f ca="1"/>
        <v>7</v>
      </c>
      <c r="E6636">
        <f ca="1"/>
        <v>0</v>
      </c>
      <c r="F6636">
        <f ca="1"/>
        <v>4</v>
      </c>
      <c r="G6636">
        <f t="shared" ca="1" si="721"/>
        <v>7</v>
      </c>
      <c r="H6636">
        <f t="shared" ca="1" si="722"/>
        <v>7</v>
      </c>
      <c r="I6636">
        <f t="shared" ca="1" si="723"/>
        <v>0</v>
      </c>
      <c r="J6636">
        <f t="shared" ca="1" si="724"/>
        <v>1</v>
      </c>
      <c r="K6636" cm="1">
        <f t="array" aca="1" ref="K6636" ca="1">IF(G6636&gt;7,
        IF(G6636&gt;H6636, 1, IF(G6636&lt;H6636, 0, 2)),
        IF(       H6636&gt;7,
                     IF(G6636&gt;H6636, 1, IF(G6636&lt;H6636, 0, 2)),
                     IF(         G6636&lt;6,
                                   IF(            _xlfn.XLOOKUP(C6636,'deck &amp; rules'!$D$22:$M$22,_xlfn.XLOOKUP(H6636,'deck &amp; rules'!$C$23:$C$30,'deck &amp; rules'!$D$23:$M$30))="draw",
                                                     IF(I6636&gt;J6636,1,IF(I6636&lt;J6636,0,2)),
                                                     IF(I6636&gt;H6636,1,IF(I6636&lt;H6636,0,2))),
                                   IF(H6636&lt;7,
                                        IF(G6636&gt;J6636,1,IF(G6636&lt;J6636,0,2)),
                                        IF(G6636&gt;H6636,1,IF(G6636&lt;H6636,0,2))
                                        )
                          )
              )
        )</f>
        <v>2</v>
      </c>
      <c r="L6636">
        <f t="shared" ca="1" si="725"/>
        <v>-657</v>
      </c>
      <c r="M6636">
        <f t="shared" ca="1" si="726"/>
        <v>-697.24999999996339</v>
      </c>
      <c r="N6636">
        <f t="shared" ca="1" si="727"/>
        <v>-1226</v>
      </c>
    </row>
    <row r="6637" spans="1:14" x14ac:dyDescent="0.25">
      <c r="A6637">
        <f ca="1"/>
        <v>6</v>
      </c>
      <c r="B6637">
        <f ca="1"/>
        <v>0</v>
      </c>
      <c r="C6637">
        <f ca="1"/>
        <v>3</v>
      </c>
      <c r="D6637">
        <f ca="1"/>
        <v>0</v>
      </c>
      <c r="E6637">
        <f ca="1"/>
        <v>4</v>
      </c>
      <c r="F6637">
        <f ca="1"/>
        <v>6</v>
      </c>
      <c r="G6637">
        <f t="shared" ca="1" si="721"/>
        <v>6</v>
      </c>
      <c r="H6637">
        <f t="shared" ca="1" si="722"/>
        <v>4</v>
      </c>
      <c r="I6637">
        <f t="shared" ca="1" si="723"/>
        <v>9</v>
      </c>
      <c r="J6637">
        <f t="shared" ca="1" si="724"/>
        <v>0</v>
      </c>
      <c r="K6637" cm="1">
        <f t="array" aca="1" ref="K6637" ca="1">IF(G6637&gt;7,
        IF(G6637&gt;H6637, 1, IF(G6637&lt;H6637, 0, 2)),
        IF(       H6637&gt;7,
                     IF(G6637&gt;H6637, 1, IF(G6637&lt;H6637, 0, 2)),
                     IF(         G6637&lt;6,
                                   IF(            _xlfn.XLOOKUP(C6637,'deck &amp; rules'!$D$22:$M$22,_xlfn.XLOOKUP(H6637,'deck &amp; rules'!$C$23:$C$30,'deck &amp; rules'!$D$23:$M$30))="draw",
                                                     IF(I6637&gt;J6637,1,IF(I6637&lt;J6637,0,2)),
                                                     IF(I6637&gt;H6637,1,IF(I6637&lt;H6637,0,2))),
                                   IF(H6637&lt;7,
                                        IF(G6637&gt;J6637,1,IF(G6637&lt;J6637,0,2)),
                                        IF(G6637&gt;H6637,1,IF(G6637&lt;H6637,0,2))
                                        )
                          )
              )
        )</f>
        <v>1</v>
      </c>
      <c r="L6637">
        <f t="shared" ca="1" si="725"/>
        <v>-656</v>
      </c>
      <c r="M6637">
        <f t="shared" ca="1" si="726"/>
        <v>-698.24999999996339</v>
      </c>
      <c r="N6637">
        <f t="shared" ca="1" si="727"/>
        <v>-1227</v>
      </c>
    </row>
    <row r="6638" spans="1:14" x14ac:dyDescent="0.25">
      <c r="A6638">
        <f ca="1"/>
        <v>6</v>
      </c>
      <c r="B6638">
        <f ca="1"/>
        <v>5</v>
      </c>
      <c r="C6638">
        <f ca="1"/>
        <v>6</v>
      </c>
      <c r="D6638">
        <f ca="1"/>
        <v>3</v>
      </c>
      <c r="E6638">
        <f ca="1"/>
        <v>0</v>
      </c>
      <c r="F6638">
        <f ca="1"/>
        <v>0</v>
      </c>
      <c r="G6638">
        <f t="shared" ca="1" si="721"/>
        <v>1</v>
      </c>
      <c r="H6638">
        <f t="shared" ca="1" si="722"/>
        <v>3</v>
      </c>
      <c r="I6638">
        <f t="shared" ca="1" si="723"/>
        <v>7</v>
      </c>
      <c r="J6638">
        <f t="shared" ca="1" si="724"/>
        <v>3</v>
      </c>
      <c r="K6638" cm="1">
        <f t="array" aca="1" ref="K6638" ca="1">IF(G6638&gt;7,
        IF(G6638&gt;H6638, 1, IF(G6638&lt;H6638, 0, 2)),
        IF(       H6638&gt;7,
                     IF(G6638&gt;H6638, 1, IF(G6638&lt;H6638, 0, 2)),
                     IF(         G6638&lt;6,
                                   IF(            _xlfn.XLOOKUP(C6638,'deck &amp; rules'!$D$22:$M$22,_xlfn.XLOOKUP(H6638,'deck &amp; rules'!$C$23:$C$30,'deck &amp; rules'!$D$23:$M$30))="draw",
                                                     IF(I6638&gt;J6638,1,IF(I6638&lt;J6638,0,2)),
                                                     IF(I6638&gt;H6638,1,IF(I6638&lt;H6638,0,2))),
                                   IF(H6638&lt;7,
                                        IF(G6638&gt;J6638,1,IF(G6638&lt;J6638,0,2)),
                                        IF(G6638&gt;H6638,1,IF(G6638&lt;H6638,0,2))
                                        )
                          )
              )
        )</f>
        <v>1</v>
      </c>
      <c r="L6638">
        <f t="shared" ca="1" si="725"/>
        <v>-655</v>
      </c>
      <c r="M6638">
        <f t="shared" ca="1" si="726"/>
        <v>-699.24999999996339</v>
      </c>
      <c r="N6638">
        <f t="shared" ca="1" si="727"/>
        <v>-1228</v>
      </c>
    </row>
    <row r="6639" spans="1:14" x14ac:dyDescent="0.25">
      <c r="A6639">
        <f ca="1"/>
        <v>1</v>
      </c>
      <c r="B6639">
        <f ca="1"/>
        <v>2</v>
      </c>
      <c r="C6639">
        <f ca="1"/>
        <v>5</v>
      </c>
      <c r="D6639">
        <f ca="1"/>
        <v>0</v>
      </c>
      <c r="E6639">
        <f ca="1"/>
        <v>0</v>
      </c>
      <c r="F6639">
        <f ca="1"/>
        <v>8</v>
      </c>
      <c r="G6639">
        <f t="shared" ca="1" si="721"/>
        <v>3</v>
      </c>
      <c r="H6639">
        <f t="shared" ca="1" si="722"/>
        <v>0</v>
      </c>
      <c r="I6639">
        <f t="shared" ca="1" si="723"/>
        <v>8</v>
      </c>
      <c r="J6639">
        <f t="shared" ca="1" si="724"/>
        <v>8</v>
      </c>
      <c r="K6639" cm="1">
        <f t="array" aca="1" ref="K6639" ca="1">IF(G6639&gt;7,
        IF(G6639&gt;H6639, 1, IF(G6639&lt;H6639, 0, 2)),
        IF(       H6639&gt;7,
                     IF(G6639&gt;H6639, 1, IF(G6639&lt;H6639, 0, 2)),
                     IF(         G6639&lt;6,
                                   IF(            _xlfn.XLOOKUP(C6639,'deck &amp; rules'!$D$22:$M$22,_xlfn.XLOOKUP(H6639,'deck &amp; rules'!$C$23:$C$30,'deck &amp; rules'!$D$23:$M$30))="draw",
                                                     IF(I6639&gt;J6639,1,IF(I6639&lt;J6639,0,2)),
                                                     IF(I6639&gt;H6639,1,IF(I6639&lt;H6639,0,2))),
                                   IF(H6639&lt;7,
                                        IF(G6639&gt;J6639,1,IF(G6639&lt;J6639,0,2)),
                                        IF(G6639&gt;H6639,1,IF(G6639&lt;H6639,0,2))
                                        )
                          )
              )
        )</f>
        <v>2</v>
      </c>
      <c r="L6639">
        <f t="shared" ca="1" si="725"/>
        <v>-656</v>
      </c>
      <c r="M6639">
        <f t="shared" ca="1" si="726"/>
        <v>-700.24999999996339</v>
      </c>
      <c r="N6639">
        <f t="shared" ca="1" si="727"/>
        <v>-1220</v>
      </c>
    </row>
    <row r="6640" spans="1:14" x14ac:dyDescent="0.25">
      <c r="A6640">
        <f ca="1"/>
        <v>1</v>
      </c>
      <c r="B6640">
        <f ca="1"/>
        <v>7</v>
      </c>
      <c r="C6640">
        <f ca="1"/>
        <v>0</v>
      </c>
      <c r="D6640">
        <f ca="1"/>
        <v>5</v>
      </c>
      <c r="E6640">
        <f ca="1"/>
        <v>0</v>
      </c>
      <c r="F6640">
        <f ca="1"/>
        <v>6</v>
      </c>
      <c r="G6640">
        <f t="shared" ca="1" si="721"/>
        <v>8</v>
      </c>
      <c r="H6640">
        <f t="shared" ca="1" si="722"/>
        <v>5</v>
      </c>
      <c r="I6640">
        <f t="shared" ca="1" si="723"/>
        <v>8</v>
      </c>
      <c r="J6640">
        <f t="shared" ca="1" si="724"/>
        <v>1</v>
      </c>
      <c r="K6640" cm="1">
        <f t="array" aca="1" ref="K6640" ca="1">IF(G6640&gt;7,
        IF(G6640&gt;H6640, 1, IF(G6640&lt;H6640, 0, 2)),
        IF(       H6640&gt;7,
                     IF(G6640&gt;H6640, 1, IF(G6640&lt;H6640, 0, 2)),
                     IF(         G6640&lt;6,
                                   IF(            _xlfn.XLOOKUP(C6640,'deck &amp; rules'!$D$22:$M$22,_xlfn.XLOOKUP(H6640,'deck &amp; rules'!$C$23:$C$30,'deck &amp; rules'!$D$23:$M$30))="draw",
                                                     IF(I6640&gt;J6640,1,IF(I6640&lt;J6640,0,2)),
                                                     IF(I6640&gt;H6640,1,IF(I6640&lt;H6640,0,2))),
                                   IF(H6640&lt;7,
                                        IF(G6640&gt;J6640,1,IF(G6640&lt;J6640,0,2)),
                                        IF(G6640&gt;H6640,1,IF(G6640&lt;H6640,0,2))
                                        )
                          )
              )
        )</f>
        <v>1</v>
      </c>
      <c r="L6640">
        <f t="shared" ca="1" si="725"/>
        <v>-655</v>
      </c>
      <c r="M6640">
        <f t="shared" ca="1" si="726"/>
        <v>-701.24999999996339</v>
      </c>
      <c r="N6640">
        <f t="shared" ca="1" si="727"/>
        <v>-1221</v>
      </c>
    </row>
    <row r="6641" spans="1:14" x14ac:dyDescent="0.25">
      <c r="A6641">
        <f ca="1"/>
        <v>0</v>
      </c>
      <c r="B6641">
        <f ca="1"/>
        <v>9</v>
      </c>
      <c r="C6641">
        <f ca="1"/>
        <v>8</v>
      </c>
      <c r="D6641">
        <f ca="1"/>
        <v>6</v>
      </c>
      <c r="E6641">
        <f ca="1"/>
        <v>8</v>
      </c>
      <c r="F6641">
        <f ca="1"/>
        <v>9</v>
      </c>
      <c r="G6641">
        <f t="shared" ca="1" si="721"/>
        <v>9</v>
      </c>
      <c r="H6641">
        <f t="shared" ca="1" si="722"/>
        <v>4</v>
      </c>
      <c r="I6641">
        <f t="shared" ca="1" si="723"/>
        <v>7</v>
      </c>
      <c r="J6641">
        <f t="shared" ca="1" si="724"/>
        <v>3</v>
      </c>
      <c r="K6641" cm="1">
        <f t="array" aca="1" ref="K6641" ca="1">IF(G6641&gt;7,
        IF(G6641&gt;H6641, 1, IF(G6641&lt;H6641, 0, 2)),
        IF(       H6641&gt;7,
                     IF(G6641&gt;H6641, 1, IF(G6641&lt;H6641, 0, 2)),
                     IF(         G6641&lt;6,
                                   IF(            _xlfn.XLOOKUP(C6641,'deck &amp; rules'!$D$22:$M$22,_xlfn.XLOOKUP(H6641,'deck &amp; rules'!$C$23:$C$30,'deck &amp; rules'!$D$23:$M$30))="draw",
                                                     IF(I6641&gt;J6641,1,IF(I6641&lt;J6641,0,2)),
                                                     IF(I6641&gt;H6641,1,IF(I6641&lt;H6641,0,2))),
                                   IF(H6641&lt;7,
                                        IF(G6641&gt;J6641,1,IF(G6641&lt;J6641,0,2)),
                                        IF(G6641&gt;H6641,1,IF(G6641&lt;H6641,0,2))
                                        )
                          )
              )
        )</f>
        <v>1</v>
      </c>
      <c r="L6641">
        <f t="shared" ca="1" si="725"/>
        <v>-654</v>
      </c>
      <c r="M6641">
        <f t="shared" ca="1" si="726"/>
        <v>-702.24999999996339</v>
      </c>
      <c r="N6641">
        <f t="shared" ca="1" si="727"/>
        <v>-1222</v>
      </c>
    </row>
    <row r="6642" spans="1:14" x14ac:dyDescent="0.25">
      <c r="A6642">
        <f ca="1"/>
        <v>0</v>
      </c>
      <c r="B6642">
        <f ca="1"/>
        <v>5</v>
      </c>
      <c r="C6642">
        <f ca="1"/>
        <v>0</v>
      </c>
      <c r="D6642">
        <f ca="1"/>
        <v>0</v>
      </c>
      <c r="E6642">
        <f ca="1"/>
        <v>0</v>
      </c>
      <c r="F6642">
        <f ca="1"/>
        <v>9</v>
      </c>
      <c r="G6642">
        <f t="shared" ca="1" si="721"/>
        <v>5</v>
      </c>
      <c r="H6642">
        <f t="shared" ca="1" si="722"/>
        <v>0</v>
      </c>
      <c r="I6642">
        <f t="shared" ca="1" si="723"/>
        <v>5</v>
      </c>
      <c r="J6642">
        <f t="shared" ca="1" si="724"/>
        <v>9</v>
      </c>
      <c r="K6642" cm="1">
        <f t="array" aca="1" ref="K6642" ca="1">IF(G6642&gt;7,
        IF(G6642&gt;H6642, 1, IF(G6642&lt;H6642, 0, 2)),
        IF(       H6642&gt;7,
                     IF(G6642&gt;H6642, 1, IF(G6642&lt;H6642, 0, 2)),
                     IF(         G6642&lt;6,
                                   IF(            _xlfn.XLOOKUP(C6642,'deck &amp; rules'!$D$22:$M$22,_xlfn.XLOOKUP(H6642,'deck &amp; rules'!$C$23:$C$30,'deck &amp; rules'!$D$23:$M$30))="draw",
                                                     IF(I6642&gt;J6642,1,IF(I6642&lt;J6642,0,2)),
                                                     IF(I6642&gt;H6642,1,IF(I6642&lt;H6642,0,2))),
                                   IF(H6642&lt;7,
                                        IF(G6642&gt;J6642,1,IF(G6642&lt;J6642,0,2)),
                                        IF(G6642&gt;H6642,1,IF(G6642&lt;H6642,0,2))
                                        )
                          )
              )
        )</f>
        <v>0</v>
      </c>
      <c r="L6642">
        <f t="shared" ca="1" si="725"/>
        <v>-655</v>
      </c>
      <c r="M6642">
        <f t="shared" ca="1" si="726"/>
        <v>-701.29999999996335</v>
      </c>
      <c r="N6642">
        <f t="shared" ca="1" si="727"/>
        <v>-1223</v>
      </c>
    </row>
    <row r="6643" spans="1:14" x14ac:dyDescent="0.25">
      <c r="A6643">
        <f ca="1"/>
        <v>9</v>
      </c>
      <c r="B6643">
        <f ca="1"/>
        <v>0</v>
      </c>
      <c r="C6643">
        <f ca="1"/>
        <v>3</v>
      </c>
      <c r="D6643">
        <f ca="1"/>
        <v>9</v>
      </c>
      <c r="E6643">
        <f ca="1"/>
        <v>3</v>
      </c>
      <c r="F6643">
        <f ca="1"/>
        <v>3</v>
      </c>
      <c r="G6643">
        <f t="shared" ca="1" si="721"/>
        <v>9</v>
      </c>
      <c r="H6643">
        <f t="shared" ca="1" si="722"/>
        <v>2</v>
      </c>
      <c r="I6643">
        <f t="shared" ca="1" si="723"/>
        <v>2</v>
      </c>
      <c r="J6643">
        <f t="shared" ca="1" si="724"/>
        <v>5</v>
      </c>
      <c r="K6643" cm="1">
        <f t="array" aca="1" ref="K6643" ca="1">IF(G6643&gt;7,
        IF(G6643&gt;H6643, 1, IF(G6643&lt;H6643, 0, 2)),
        IF(       H6643&gt;7,
                     IF(G6643&gt;H6643, 1, IF(G6643&lt;H6643, 0, 2)),
                     IF(         G6643&lt;6,
                                   IF(            _xlfn.XLOOKUP(C6643,'deck &amp; rules'!$D$22:$M$22,_xlfn.XLOOKUP(H6643,'deck &amp; rules'!$C$23:$C$30,'deck &amp; rules'!$D$23:$M$30))="draw",
                                                     IF(I6643&gt;J6643,1,IF(I6643&lt;J6643,0,2)),
                                                     IF(I6643&gt;H6643,1,IF(I6643&lt;H6643,0,2))),
                                   IF(H6643&lt;7,
                                        IF(G6643&gt;J6643,1,IF(G6643&lt;J6643,0,2)),
                                        IF(G6643&gt;H6643,1,IF(G6643&lt;H6643,0,2))
                                        )
                          )
              )
        )</f>
        <v>1</v>
      </c>
      <c r="L6643">
        <f t="shared" ca="1" si="725"/>
        <v>-654</v>
      </c>
      <c r="M6643">
        <f t="shared" ca="1" si="726"/>
        <v>-702.29999999996335</v>
      </c>
      <c r="N6643">
        <f t="shared" ca="1" si="727"/>
        <v>-1224</v>
      </c>
    </row>
    <row r="6644" spans="1:14" x14ac:dyDescent="0.25">
      <c r="A6644">
        <f ca="1"/>
        <v>0</v>
      </c>
      <c r="B6644">
        <f ca="1"/>
        <v>3</v>
      </c>
      <c r="C6644">
        <f ca="1"/>
        <v>1</v>
      </c>
      <c r="D6644">
        <f ca="1"/>
        <v>2</v>
      </c>
      <c r="E6644">
        <f ca="1"/>
        <v>4</v>
      </c>
      <c r="F6644">
        <f ca="1"/>
        <v>1</v>
      </c>
      <c r="G6644">
        <f t="shared" ca="1" si="721"/>
        <v>3</v>
      </c>
      <c r="H6644">
        <f t="shared" ca="1" si="722"/>
        <v>6</v>
      </c>
      <c r="I6644">
        <f t="shared" ca="1" si="723"/>
        <v>4</v>
      </c>
      <c r="J6644">
        <f t="shared" ca="1" si="724"/>
        <v>7</v>
      </c>
      <c r="K6644" cm="1">
        <f t="array" aca="1" ref="K6644" ca="1">IF(G6644&gt;7,
        IF(G6644&gt;H6644, 1, IF(G6644&lt;H6644, 0, 2)),
        IF(       H6644&gt;7,
                     IF(G6644&gt;H6644, 1, IF(G6644&lt;H6644, 0, 2)),
                     IF(         G6644&lt;6,
                                   IF(            _xlfn.XLOOKUP(C6644,'deck &amp; rules'!$D$22:$M$22,_xlfn.XLOOKUP(H6644,'deck &amp; rules'!$C$23:$C$30,'deck &amp; rules'!$D$23:$M$30))="draw",
                                                     IF(I6644&gt;J6644,1,IF(I6644&lt;J6644,0,2)),
                                                     IF(I6644&gt;H6644,1,IF(I6644&lt;H6644,0,2))),
                                   IF(H6644&lt;7,
                                        IF(G6644&gt;J6644,1,IF(G6644&lt;J6644,0,2)),
                                        IF(G6644&gt;H6644,1,IF(G6644&lt;H6644,0,2))
                                        )
                          )
              )
        )</f>
        <v>0</v>
      </c>
      <c r="L6644">
        <f t="shared" ca="1" si="725"/>
        <v>-655</v>
      </c>
      <c r="M6644">
        <f t="shared" ca="1" si="726"/>
        <v>-701.3499999999633</v>
      </c>
      <c r="N6644">
        <f t="shared" ca="1" si="727"/>
        <v>-1225</v>
      </c>
    </row>
    <row r="6645" spans="1:14" x14ac:dyDescent="0.25">
      <c r="A6645">
        <f ca="1"/>
        <v>0</v>
      </c>
      <c r="B6645">
        <f ca="1"/>
        <v>3</v>
      </c>
      <c r="C6645">
        <f ca="1"/>
        <v>7</v>
      </c>
      <c r="D6645">
        <f ca="1"/>
        <v>5</v>
      </c>
      <c r="E6645">
        <f ca="1"/>
        <v>6</v>
      </c>
      <c r="F6645">
        <f ca="1"/>
        <v>4</v>
      </c>
      <c r="G6645">
        <f t="shared" ca="1" si="721"/>
        <v>3</v>
      </c>
      <c r="H6645">
        <f t="shared" ca="1" si="722"/>
        <v>1</v>
      </c>
      <c r="I6645">
        <f t="shared" ca="1" si="723"/>
        <v>0</v>
      </c>
      <c r="J6645">
        <f t="shared" ca="1" si="724"/>
        <v>5</v>
      </c>
      <c r="K6645" cm="1">
        <f t="array" aca="1" ref="K6645" ca="1">IF(G6645&gt;7,
        IF(G6645&gt;H6645, 1, IF(G6645&lt;H6645, 0, 2)),
        IF(       H6645&gt;7,
                     IF(G6645&gt;H6645, 1, IF(G6645&lt;H6645, 0, 2)),
                     IF(         G6645&lt;6,
                                   IF(            _xlfn.XLOOKUP(C6645,'deck &amp; rules'!$D$22:$M$22,_xlfn.XLOOKUP(H6645,'deck &amp; rules'!$C$23:$C$30,'deck &amp; rules'!$D$23:$M$30))="draw",
                                                     IF(I6645&gt;J6645,1,IF(I6645&lt;J6645,0,2)),
                                                     IF(I6645&gt;H6645,1,IF(I6645&lt;H6645,0,2))),
                                   IF(H6645&lt;7,
                                        IF(G6645&gt;J6645,1,IF(G6645&lt;J6645,0,2)),
                                        IF(G6645&gt;H6645,1,IF(G6645&lt;H6645,0,2))
                                        )
                          )
              )
        )</f>
        <v>0</v>
      </c>
      <c r="L6645">
        <f t="shared" ca="1" si="725"/>
        <v>-656</v>
      </c>
      <c r="M6645">
        <f t="shared" ca="1" si="726"/>
        <v>-700.39999999996326</v>
      </c>
      <c r="N6645">
        <f t="shared" ca="1" si="727"/>
        <v>-1226</v>
      </c>
    </row>
    <row r="6646" spans="1:14" x14ac:dyDescent="0.25">
      <c r="A6646">
        <f ca="1"/>
        <v>1</v>
      </c>
      <c r="B6646">
        <f ca="1"/>
        <v>7</v>
      </c>
      <c r="C6646">
        <f ca="1"/>
        <v>0</v>
      </c>
      <c r="D6646">
        <f ca="1"/>
        <v>0</v>
      </c>
      <c r="E6646">
        <f ca="1"/>
        <v>8</v>
      </c>
      <c r="F6646">
        <f ca="1"/>
        <v>0</v>
      </c>
      <c r="G6646">
        <f t="shared" ca="1" si="721"/>
        <v>8</v>
      </c>
      <c r="H6646">
        <f t="shared" ca="1" si="722"/>
        <v>8</v>
      </c>
      <c r="I6646">
        <f t="shared" ca="1" si="723"/>
        <v>8</v>
      </c>
      <c r="J6646">
        <f t="shared" ca="1" si="724"/>
        <v>8</v>
      </c>
      <c r="K6646" cm="1">
        <f t="array" aca="1" ref="K6646" ca="1">IF(G6646&gt;7,
        IF(G6646&gt;H6646, 1, IF(G6646&lt;H6646, 0, 2)),
        IF(       H6646&gt;7,
                     IF(G6646&gt;H6646, 1, IF(G6646&lt;H6646, 0, 2)),
                     IF(         G6646&lt;6,
                                   IF(            _xlfn.XLOOKUP(C6646,'deck &amp; rules'!$D$22:$M$22,_xlfn.XLOOKUP(H6646,'deck &amp; rules'!$C$23:$C$30,'deck &amp; rules'!$D$23:$M$30))="draw",
                                                     IF(I6646&gt;J6646,1,IF(I6646&lt;J6646,0,2)),
                                                     IF(I6646&gt;H6646,1,IF(I6646&lt;H6646,0,2))),
                                   IF(H6646&lt;7,
                                        IF(G6646&gt;J6646,1,IF(G6646&lt;J6646,0,2)),
                                        IF(G6646&gt;H6646,1,IF(G6646&lt;H6646,0,2))
                                        )
                          )
              )
        )</f>
        <v>2</v>
      </c>
      <c r="L6646">
        <f t="shared" ca="1" si="725"/>
        <v>-657</v>
      </c>
      <c r="M6646">
        <f t="shared" ca="1" si="726"/>
        <v>-701.39999999996326</v>
      </c>
      <c r="N6646">
        <f t="shared" ca="1" si="727"/>
        <v>-1218</v>
      </c>
    </row>
    <row r="6647" spans="1:14" x14ac:dyDescent="0.25">
      <c r="A6647">
        <f ca="1"/>
        <v>8</v>
      </c>
      <c r="B6647">
        <f ca="1"/>
        <v>6</v>
      </c>
      <c r="C6647">
        <f ca="1"/>
        <v>7</v>
      </c>
      <c r="D6647">
        <f ca="1"/>
        <v>9</v>
      </c>
      <c r="E6647">
        <f ca="1"/>
        <v>1</v>
      </c>
      <c r="F6647">
        <f ca="1"/>
        <v>3</v>
      </c>
      <c r="G6647">
        <f t="shared" ca="1" si="721"/>
        <v>4</v>
      </c>
      <c r="H6647">
        <f t="shared" ca="1" si="722"/>
        <v>0</v>
      </c>
      <c r="I6647">
        <f t="shared" ca="1" si="723"/>
        <v>1</v>
      </c>
      <c r="J6647">
        <f t="shared" ca="1" si="724"/>
        <v>3</v>
      </c>
      <c r="K6647" cm="1">
        <f t="array" aca="1" ref="K6647" ca="1">IF(G6647&gt;7,
        IF(G6647&gt;H6647, 1, IF(G6647&lt;H6647, 0, 2)),
        IF(       H6647&gt;7,
                     IF(G6647&gt;H6647, 1, IF(G6647&lt;H6647, 0, 2)),
                     IF(         G6647&lt;6,
                                   IF(            _xlfn.XLOOKUP(C6647,'deck &amp; rules'!$D$22:$M$22,_xlfn.XLOOKUP(H6647,'deck &amp; rules'!$C$23:$C$30,'deck &amp; rules'!$D$23:$M$30))="draw",
                                                     IF(I6647&gt;J6647,1,IF(I6647&lt;J6647,0,2)),
                                                     IF(I6647&gt;H6647,1,IF(I6647&lt;H6647,0,2))),
                                   IF(H6647&lt;7,
                                        IF(G6647&gt;J6647,1,IF(G6647&lt;J6647,0,2)),
                                        IF(G6647&gt;H6647,1,IF(G6647&lt;H6647,0,2))
                                        )
                          )
              )
        )</f>
        <v>0</v>
      </c>
      <c r="L6647">
        <f t="shared" ca="1" si="725"/>
        <v>-658</v>
      </c>
      <c r="M6647">
        <f t="shared" ca="1" si="726"/>
        <v>-700.44999999996321</v>
      </c>
      <c r="N6647">
        <f t="shared" ca="1" si="727"/>
        <v>-1219</v>
      </c>
    </row>
    <row r="6648" spans="1:14" x14ac:dyDescent="0.25">
      <c r="A6648">
        <f ca="1"/>
        <v>6</v>
      </c>
      <c r="B6648">
        <f ca="1"/>
        <v>8</v>
      </c>
      <c r="C6648">
        <f ca="1"/>
        <v>1</v>
      </c>
      <c r="D6648">
        <f ca="1"/>
        <v>9</v>
      </c>
      <c r="E6648">
        <f ca="1"/>
        <v>7</v>
      </c>
      <c r="F6648">
        <f ca="1"/>
        <v>4</v>
      </c>
      <c r="G6648">
        <f t="shared" ca="1" si="721"/>
        <v>4</v>
      </c>
      <c r="H6648">
        <f t="shared" ca="1" si="722"/>
        <v>6</v>
      </c>
      <c r="I6648">
        <f t="shared" ca="1" si="723"/>
        <v>5</v>
      </c>
      <c r="J6648">
        <f t="shared" ca="1" si="724"/>
        <v>0</v>
      </c>
      <c r="K6648" cm="1">
        <f t="array" aca="1" ref="K6648" ca="1">IF(G6648&gt;7,
        IF(G6648&gt;H6648, 1, IF(G6648&lt;H6648, 0, 2)),
        IF(       H6648&gt;7,
                     IF(G6648&gt;H6648, 1, IF(G6648&lt;H6648, 0, 2)),
                     IF(         G6648&lt;6,
                                   IF(            _xlfn.XLOOKUP(C6648,'deck &amp; rules'!$D$22:$M$22,_xlfn.XLOOKUP(H6648,'deck &amp; rules'!$C$23:$C$30,'deck &amp; rules'!$D$23:$M$30))="draw",
                                                     IF(I6648&gt;J6648,1,IF(I6648&lt;J6648,0,2)),
                                                     IF(I6648&gt;H6648,1,IF(I6648&lt;H6648,0,2))),
                                   IF(H6648&lt;7,
                                        IF(G6648&gt;J6648,1,IF(G6648&lt;J6648,0,2)),
                                        IF(G6648&gt;H6648,1,IF(G6648&lt;H6648,0,2))
                                        )
                          )
              )
        )</f>
        <v>0</v>
      </c>
      <c r="L6648">
        <f t="shared" ca="1" si="725"/>
        <v>-659</v>
      </c>
      <c r="M6648">
        <f t="shared" ca="1" si="726"/>
        <v>-699.49999999996317</v>
      </c>
      <c r="N6648">
        <f t="shared" ca="1" si="727"/>
        <v>-1220</v>
      </c>
    </row>
    <row r="6649" spans="1:14" x14ac:dyDescent="0.25">
      <c r="A6649">
        <f ca="1"/>
        <v>0</v>
      </c>
      <c r="B6649">
        <f ca="1"/>
        <v>5</v>
      </c>
      <c r="C6649">
        <f ca="1"/>
        <v>0</v>
      </c>
      <c r="D6649">
        <f ca="1"/>
        <v>7</v>
      </c>
      <c r="E6649">
        <f ca="1"/>
        <v>7</v>
      </c>
      <c r="F6649">
        <f ca="1"/>
        <v>3</v>
      </c>
      <c r="G6649">
        <f t="shared" ca="1" si="721"/>
        <v>5</v>
      </c>
      <c r="H6649">
        <f t="shared" ca="1" si="722"/>
        <v>4</v>
      </c>
      <c r="I6649">
        <f t="shared" ca="1" si="723"/>
        <v>5</v>
      </c>
      <c r="J6649">
        <f t="shared" ca="1" si="724"/>
        <v>7</v>
      </c>
      <c r="K6649" cm="1">
        <f t="array" aca="1" ref="K6649" ca="1">IF(G6649&gt;7,
        IF(G6649&gt;H6649, 1, IF(G6649&lt;H6649, 0, 2)),
        IF(       H6649&gt;7,
                     IF(G6649&gt;H6649, 1, IF(G6649&lt;H6649, 0, 2)),
                     IF(         G6649&lt;6,
                                   IF(            _xlfn.XLOOKUP(C6649,'deck &amp; rules'!$D$22:$M$22,_xlfn.XLOOKUP(H6649,'deck &amp; rules'!$C$23:$C$30,'deck &amp; rules'!$D$23:$M$30))="draw",
                                                     IF(I6649&gt;J6649,1,IF(I6649&lt;J6649,0,2)),
                                                     IF(I6649&gt;H6649,1,IF(I6649&lt;H6649,0,2))),
                                   IF(H6649&lt;7,
                                        IF(G6649&gt;J6649,1,IF(G6649&lt;J6649,0,2)),
                                        IF(G6649&gt;H6649,1,IF(G6649&lt;H6649,0,2))
                                        )
                          )
              )
        )</f>
        <v>1</v>
      </c>
      <c r="L6649">
        <f t="shared" ca="1" si="725"/>
        <v>-658</v>
      </c>
      <c r="M6649">
        <f t="shared" ca="1" si="726"/>
        <v>-700.49999999996317</v>
      </c>
      <c r="N6649">
        <f t="shared" ca="1" si="727"/>
        <v>-1221</v>
      </c>
    </row>
    <row r="6650" spans="1:14" x14ac:dyDescent="0.25">
      <c r="A6650">
        <f ca="1"/>
        <v>6</v>
      </c>
      <c r="B6650">
        <f ca="1"/>
        <v>8</v>
      </c>
      <c r="C6650">
        <f ca="1"/>
        <v>7</v>
      </c>
      <c r="D6650">
        <f ca="1"/>
        <v>0</v>
      </c>
      <c r="E6650">
        <f ca="1"/>
        <v>0</v>
      </c>
      <c r="F6650">
        <f ca="1"/>
        <v>0</v>
      </c>
      <c r="G6650">
        <f t="shared" ca="1" si="721"/>
        <v>4</v>
      </c>
      <c r="H6650">
        <f t="shared" ca="1" si="722"/>
        <v>0</v>
      </c>
      <c r="I6650">
        <f t="shared" ca="1" si="723"/>
        <v>1</v>
      </c>
      <c r="J6650">
        <f t="shared" ca="1" si="724"/>
        <v>0</v>
      </c>
      <c r="K6650" cm="1">
        <f t="array" aca="1" ref="K6650" ca="1">IF(G6650&gt;7,
        IF(G6650&gt;H6650, 1, IF(G6650&lt;H6650, 0, 2)),
        IF(       H6650&gt;7,
                     IF(G6650&gt;H6650, 1, IF(G6650&lt;H6650, 0, 2)),
                     IF(         G6650&lt;6,
                                   IF(            _xlfn.XLOOKUP(C6650,'deck &amp; rules'!$D$22:$M$22,_xlfn.XLOOKUP(H6650,'deck &amp; rules'!$C$23:$C$30,'deck &amp; rules'!$D$23:$M$30))="draw",
                                                     IF(I6650&gt;J6650,1,IF(I6650&lt;J6650,0,2)),
                                                     IF(I6650&gt;H6650,1,IF(I6650&lt;H6650,0,2))),
                                   IF(H6650&lt;7,
                                        IF(G6650&gt;J6650,1,IF(G6650&lt;J6650,0,2)),
                                        IF(G6650&gt;H6650,1,IF(G6650&lt;H6650,0,2))
                                        )
                          )
              )
        )</f>
        <v>1</v>
      </c>
      <c r="L6650">
        <f t="shared" ca="1" si="725"/>
        <v>-657</v>
      </c>
      <c r="M6650">
        <f t="shared" ca="1" si="726"/>
        <v>-701.49999999996317</v>
      </c>
      <c r="N6650">
        <f t="shared" ca="1" si="727"/>
        <v>-1222</v>
      </c>
    </row>
    <row r="6651" spans="1:14" x14ac:dyDescent="0.25">
      <c r="A6651">
        <f ca="1"/>
        <v>4</v>
      </c>
      <c r="B6651">
        <f ca="1"/>
        <v>6</v>
      </c>
      <c r="C6651">
        <f ca="1"/>
        <v>0</v>
      </c>
      <c r="D6651">
        <f ca="1"/>
        <v>0</v>
      </c>
      <c r="E6651">
        <f ca="1"/>
        <v>8</v>
      </c>
      <c r="F6651">
        <f ca="1"/>
        <v>0</v>
      </c>
      <c r="G6651">
        <f t="shared" ca="1" si="721"/>
        <v>0</v>
      </c>
      <c r="H6651">
        <f t="shared" ca="1" si="722"/>
        <v>8</v>
      </c>
      <c r="I6651">
        <f t="shared" ca="1" si="723"/>
        <v>0</v>
      </c>
      <c r="J6651">
        <f t="shared" ca="1" si="724"/>
        <v>8</v>
      </c>
      <c r="K6651" cm="1">
        <f t="array" aca="1" ref="K6651" ca="1">IF(G6651&gt;7,
        IF(G6651&gt;H6651, 1, IF(G6651&lt;H6651, 0, 2)),
        IF(       H6651&gt;7,
                     IF(G6651&gt;H6651, 1, IF(G6651&lt;H6651, 0, 2)),
                     IF(         G6651&lt;6,
                                   IF(            _xlfn.XLOOKUP(C6651,'deck &amp; rules'!$D$22:$M$22,_xlfn.XLOOKUP(H6651,'deck &amp; rules'!$C$23:$C$30,'deck &amp; rules'!$D$23:$M$30))="draw",
                                                     IF(I6651&gt;J6651,1,IF(I6651&lt;J6651,0,2)),
                                                     IF(I6651&gt;H6651,1,IF(I6651&lt;H6651,0,2))),
                                   IF(H6651&lt;7,
                                        IF(G6651&gt;J6651,1,IF(G6651&lt;J6651,0,2)),
                                        IF(G6651&gt;H6651,1,IF(G6651&lt;H6651,0,2))
                                        )
                          )
              )
        )</f>
        <v>0</v>
      </c>
      <c r="L6651">
        <f t="shared" ca="1" si="725"/>
        <v>-658</v>
      </c>
      <c r="M6651">
        <f t="shared" ca="1" si="726"/>
        <v>-700.54999999996312</v>
      </c>
      <c r="N6651">
        <f t="shared" ca="1" si="727"/>
        <v>-1223</v>
      </c>
    </row>
    <row r="6652" spans="1:14" x14ac:dyDescent="0.25">
      <c r="A6652">
        <f ca="1"/>
        <v>0</v>
      </c>
      <c r="B6652">
        <f ca="1"/>
        <v>0</v>
      </c>
      <c r="C6652">
        <f ca="1"/>
        <v>1</v>
      </c>
      <c r="D6652">
        <f ca="1"/>
        <v>0</v>
      </c>
      <c r="E6652">
        <f ca="1"/>
        <v>2</v>
      </c>
      <c r="F6652">
        <f ca="1"/>
        <v>6</v>
      </c>
      <c r="G6652">
        <f t="shared" ca="1" si="721"/>
        <v>0</v>
      </c>
      <c r="H6652">
        <f t="shared" ca="1" si="722"/>
        <v>2</v>
      </c>
      <c r="I6652">
        <f t="shared" ca="1" si="723"/>
        <v>1</v>
      </c>
      <c r="J6652">
        <f t="shared" ca="1" si="724"/>
        <v>8</v>
      </c>
      <c r="K6652" cm="1">
        <f t="array" aca="1" ref="K6652" ca="1">IF(G6652&gt;7,
        IF(G6652&gt;H6652, 1, IF(G6652&lt;H6652, 0, 2)),
        IF(       H6652&gt;7,
                     IF(G6652&gt;H6652, 1, IF(G6652&lt;H6652, 0, 2)),
                     IF(         G6652&lt;6,
                                   IF(            _xlfn.XLOOKUP(C6652,'deck &amp; rules'!$D$22:$M$22,_xlfn.XLOOKUP(H6652,'deck &amp; rules'!$C$23:$C$30,'deck &amp; rules'!$D$23:$M$30))="draw",
                                                     IF(I6652&gt;J6652,1,IF(I6652&lt;J6652,0,2)),
                                                     IF(I6652&gt;H6652,1,IF(I6652&lt;H6652,0,2))),
                                   IF(H6652&lt;7,
                                        IF(G6652&gt;J6652,1,IF(G6652&lt;J6652,0,2)),
                                        IF(G6652&gt;H6652,1,IF(G6652&lt;H6652,0,2))
                                        )
                          )
              )
        )</f>
        <v>0</v>
      </c>
      <c r="L6652">
        <f t="shared" ca="1" si="725"/>
        <v>-659</v>
      </c>
      <c r="M6652">
        <f t="shared" ca="1" si="726"/>
        <v>-699.59999999996307</v>
      </c>
      <c r="N6652">
        <f t="shared" ca="1" si="727"/>
        <v>-1224</v>
      </c>
    </row>
    <row r="6653" spans="1:14" x14ac:dyDescent="0.25">
      <c r="A6653">
        <f ca="1"/>
        <v>0</v>
      </c>
      <c r="B6653">
        <f ca="1"/>
        <v>9</v>
      </c>
      <c r="C6653">
        <f ca="1"/>
        <v>9</v>
      </c>
      <c r="D6653">
        <f ca="1"/>
        <v>2</v>
      </c>
      <c r="E6653">
        <f ca="1"/>
        <v>1</v>
      </c>
      <c r="F6653">
        <f ca="1"/>
        <v>7</v>
      </c>
      <c r="G6653">
        <f t="shared" ca="1" si="721"/>
        <v>9</v>
      </c>
      <c r="H6653">
        <f t="shared" ca="1" si="722"/>
        <v>3</v>
      </c>
      <c r="I6653">
        <f t="shared" ca="1" si="723"/>
        <v>8</v>
      </c>
      <c r="J6653">
        <f t="shared" ca="1" si="724"/>
        <v>0</v>
      </c>
      <c r="K6653" cm="1">
        <f t="array" aca="1" ref="K6653" ca="1">IF(G6653&gt;7,
        IF(G6653&gt;H6653, 1, IF(G6653&lt;H6653, 0, 2)),
        IF(       H6653&gt;7,
                     IF(G6653&gt;H6653, 1, IF(G6653&lt;H6653, 0, 2)),
                     IF(         G6653&lt;6,
                                   IF(            _xlfn.XLOOKUP(C6653,'deck &amp; rules'!$D$22:$M$22,_xlfn.XLOOKUP(H6653,'deck &amp; rules'!$C$23:$C$30,'deck &amp; rules'!$D$23:$M$30))="draw",
                                                     IF(I6653&gt;J6653,1,IF(I6653&lt;J6653,0,2)),
                                                     IF(I6653&gt;H6653,1,IF(I6653&lt;H6653,0,2))),
                                   IF(H6653&lt;7,
                                        IF(G6653&gt;J6653,1,IF(G6653&lt;J6653,0,2)),
                                        IF(G6653&gt;H6653,1,IF(G6653&lt;H6653,0,2))
                                        )
                          )
              )
        )</f>
        <v>1</v>
      </c>
      <c r="L6653">
        <f t="shared" ca="1" si="725"/>
        <v>-658</v>
      </c>
      <c r="M6653">
        <f t="shared" ca="1" si="726"/>
        <v>-700.59999999996307</v>
      </c>
      <c r="N6653">
        <f t="shared" ca="1" si="727"/>
        <v>-1225</v>
      </c>
    </row>
    <row r="6654" spans="1:14" x14ac:dyDescent="0.25">
      <c r="A6654">
        <f ca="1"/>
        <v>2</v>
      </c>
      <c r="B6654">
        <f ca="1"/>
        <v>0</v>
      </c>
      <c r="C6654">
        <f ca="1"/>
        <v>0</v>
      </c>
      <c r="D6654">
        <f ca="1"/>
        <v>4</v>
      </c>
      <c r="E6654">
        <f ca="1"/>
        <v>6</v>
      </c>
      <c r="F6654">
        <f ca="1"/>
        <v>7</v>
      </c>
      <c r="G6654">
        <f t="shared" ca="1" si="721"/>
        <v>2</v>
      </c>
      <c r="H6654">
        <f t="shared" ca="1" si="722"/>
        <v>0</v>
      </c>
      <c r="I6654">
        <f t="shared" ca="1" si="723"/>
        <v>2</v>
      </c>
      <c r="J6654">
        <f t="shared" ca="1" si="724"/>
        <v>7</v>
      </c>
      <c r="K6654" cm="1">
        <f t="array" aca="1" ref="K6654" ca="1">IF(G6654&gt;7,
        IF(G6654&gt;H6654, 1, IF(G6654&lt;H6654, 0, 2)),
        IF(       H6654&gt;7,
                     IF(G6654&gt;H6654, 1, IF(G6654&lt;H6654, 0, 2)),
                     IF(         G6654&lt;6,
                                   IF(            _xlfn.XLOOKUP(C6654,'deck &amp; rules'!$D$22:$M$22,_xlfn.XLOOKUP(H6654,'deck &amp; rules'!$C$23:$C$30,'deck &amp; rules'!$D$23:$M$30))="draw",
                                                     IF(I6654&gt;J6654,1,IF(I6654&lt;J6654,0,2)),
                                                     IF(I6654&gt;H6654,1,IF(I6654&lt;H6654,0,2))),
                                   IF(H6654&lt;7,
                                        IF(G6654&gt;J6654,1,IF(G6654&lt;J6654,0,2)),
                                        IF(G6654&gt;H6654,1,IF(G6654&lt;H6654,0,2))
                                        )
                          )
              )
        )</f>
        <v>0</v>
      </c>
      <c r="L6654">
        <f t="shared" ca="1" si="725"/>
        <v>-659</v>
      </c>
      <c r="M6654">
        <f t="shared" ca="1" si="726"/>
        <v>-699.64999999996303</v>
      </c>
      <c r="N6654">
        <f t="shared" ca="1" si="727"/>
        <v>-1226</v>
      </c>
    </row>
    <row r="6655" spans="1:14" x14ac:dyDescent="0.25">
      <c r="A6655">
        <f ca="1"/>
        <v>0</v>
      </c>
      <c r="B6655">
        <f ca="1"/>
        <v>7</v>
      </c>
      <c r="C6655">
        <f ca="1"/>
        <v>0</v>
      </c>
      <c r="D6655">
        <f ca="1"/>
        <v>7</v>
      </c>
      <c r="E6655">
        <f ca="1"/>
        <v>5</v>
      </c>
      <c r="F6655">
        <f ca="1"/>
        <v>0</v>
      </c>
      <c r="G6655">
        <f t="shared" ca="1" si="721"/>
        <v>7</v>
      </c>
      <c r="H6655">
        <f t="shared" ca="1" si="722"/>
        <v>2</v>
      </c>
      <c r="I6655">
        <f t="shared" ca="1" si="723"/>
        <v>7</v>
      </c>
      <c r="J6655">
        <f t="shared" ca="1" si="724"/>
        <v>2</v>
      </c>
      <c r="K6655" cm="1">
        <f t="array" aca="1" ref="K6655" ca="1">IF(G6655&gt;7,
        IF(G6655&gt;H6655, 1, IF(G6655&lt;H6655, 0, 2)),
        IF(       H6655&gt;7,
                     IF(G6655&gt;H6655, 1, IF(G6655&lt;H6655, 0, 2)),
                     IF(         G6655&lt;6,
                                   IF(            _xlfn.XLOOKUP(C6655,'deck &amp; rules'!$D$22:$M$22,_xlfn.XLOOKUP(H6655,'deck &amp; rules'!$C$23:$C$30,'deck &amp; rules'!$D$23:$M$30))="draw",
                                                     IF(I6655&gt;J6655,1,IF(I6655&lt;J6655,0,2)),
                                                     IF(I6655&gt;H6655,1,IF(I6655&lt;H6655,0,2))),
                                   IF(H6655&lt;7,
                                        IF(G6655&gt;J6655,1,IF(G6655&lt;J6655,0,2)),
                                        IF(G6655&gt;H6655,1,IF(G6655&lt;H6655,0,2))
                                        )
                          )
              )
        )</f>
        <v>1</v>
      </c>
      <c r="L6655">
        <f t="shared" ca="1" si="725"/>
        <v>-658</v>
      </c>
      <c r="M6655">
        <f t="shared" ca="1" si="726"/>
        <v>-700.64999999996303</v>
      </c>
      <c r="N6655">
        <f t="shared" ca="1" si="727"/>
        <v>-1227</v>
      </c>
    </row>
    <row r="6656" spans="1:14" x14ac:dyDescent="0.25">
      <c r="A6656">
        <f ca="1"/>
        <v>6</v>
      </c>
      <c r="B6656">
        <f ca="1"/>
        <v>0</v>
      </c>
      <c r="C6656">
        <f ca="1"/>
        <v>6</v>
      </c>
      <c r="D6656">
        <f ca="1"/>
        <v>3</v>
      </c>
      <c r="E6656">
        <f ca="1"/>
        <v>0</v>
      </c>
      <c r="F6656">
        <f ca="1"/>
        <v>0</v>
      </c>
      <c r="G6656">
        <f t="shared" ca="1" si="721"/>
        <v>6</v>
      </c>
      <c r="H6656">
        <f t="shared" ca="1" si="722"/>
        <v>3</v>
      </c>
      <c r="I6656">
        <f t="shared" ca="1" si="723"/>
        <v>2</v>
      </c>
      <c r="J6656">
        <f t="shared" ca="1" si="724"/>
        <v>3</v>
      </c>
      <c r="K6656" cm="1">
        <f t="array" aca="1" ref="K6656" ca="1">IF(G6656&gt;7,
        IF(G6656&gt;H6656, 1, IF(G6656&lt;H6656, 0, 2)),
        IF(       H6656&gt;7,
                     IF(G6656&gt;H6656, 1, IF(G6656&lt;H6656, 0, 2)),
                     IF(         G6656&lt;6,
                                   IF(            _xlfn.XLOOKUP(C6656,'deck &amp; rules'!$D$22:$M$22,_xlfn.XLOOKUP(H6656,'deck &amp; rules'!$C$23:$C$30,'deck &amp; rules'!$D$23:$M$30))="draw",
                                                     IF(I6656&gt;J6656,1,IF(I6656&lt;J6656,0,2)),
                                                     IF(I6656&gt;H6656,1,IF(I6656&lt;H6656,0,2))),
                                   IF(H6656&lt;7,
                                        IF(G6656&gt;J6656,1,IF(G6656&lt;J6656,0,2)),
                                        IF(G6656&gt;H6656,1,IF(G6656&lt;H6656,0,2))
                                        )
                          )
              )
        )</f>
        <v>1</v>
      </c>
      <c r="L6656">
        <f t="shared" ca="1" si="725"/>
        <v>-657</v>
      </c>
      <c r="M6656">
        <f t="shared" ca="1" si="726"/>
        <v>-701.64999999996303</v>
      </c>
      <c r="N6656">
        <f t="shared" ca="1" si="727"/>
        <v>-1228</v>
      </c>
    </row>
    <row r="6657" spans="1:14" x14ac:dyDescent="0.25">
      <c r="A6657">
        <f ca="1"/>
        <v>0</v>
      </c>
      <c r="B6657">
        <f ca="1"/>
        <v>1</v>
      </c>
      <c r="C6657">
        <f ca="1"/>
        <v>3</v>
      </c>
      <c r="D6657">
        <f ca="1"/>
        <v>5</v>
      </c>
      <c r="E6657">
        <f ca="1"/>
        <v>1</v>
      </c>
      <c r="F6657">
        <f ca="1"/>
        <v>6</v>
      </c>
      <c r="G6657">
        <f t="shared" ca="1" si="721"/>
        <v>1</v>
      </c>
      <c r="H6657">
        <f t="shared" ca="1" si="722"/>
        <v>6</v>
      </c>
      <c r="I6657">
        <f t="shared" ca="1" si="723"/>
        <v>4</v>
      </c>
      <c r="J6657">
        <f t="shared" ca="1" si="724"/>
        <v>2</v>
      </c>
      <c r="K6657" cm="1">
        <f t="array" aca="1" ref="K6657" ca="1">IF(G6657&gt;7,
        IF(G6657&gt;H6657, 1, IF(G6657&lt;H6657, 0, 2)),
        IF(       H6657&gt;7,
                     IF(G6657&gt;H6657, 1, IF(G6657&lt;H6657, 0, 2)),
                     IF(         G6657&lt;6,
                                   IF(            _xlfn.XLOOKUP(C6657,'deck &amp; rules'!$D$22:$M$22,_xlfn.XLOOKUP(H6657,'deck &amp; rules'!$C$23:$C$30,'deck &amp; rules'!$D$23:$M$30))="draw",
                                                     IF(I6657&gt;J6657,1,IF(I6657&lt;J6657,0,2)),
                                                     IF(I6657&gt;H6657,1,IF(I6657&lt;H6657,0,2))),
                                   IF(H6657&lt;7,
                                        IF(G6657&gt;J6657,1,IF(G6657&lt;J6657,0,2)),
                                        IF(G6657&gt;H6657,1,IF(G6657&lt;H6657,0,2))
                                        )
                          )
              )
        )</f>
        <v>0</v>
      </c>
      <c r="L6657">
        <f t="shared" ca="1" si="725"/>
        <v>-658</v>
      </c>
      <c r="M6657">
        <f t="shared" ca="1" si="726"/>
        <v>-700.69999999996298</v>
      </c>
      <c r="N6657">
        <f t="shared" ca="1" si="727"/>
        <v>-1229</v>
      </c>
    </row>
    <row r="6658" spans="1:14" x14ac:dyDescent="0.25">
      <c r="A6658">
        <f ca="1"/>
        <v>7</v>
      </c>
      <c r="B6658">
        <f ca="1"/>
        <v>1</v>
      </c>
      <c r="C6658">
        <f ca="1"/>
        <v>5</v>
      </c>
      <c r="D6658">
        <f ca="1"/>
        <v>8</v>
      </c>
      <c r="E6658">
        <f ca="1"/>
        <v>1</v>
      </c>
      <c r="F6658">
        <f ca="1"/>
        <v>3</v>
      </c>
      <c r="G6658">
        <f t="shared" ca="1" si="721"/>
        <v>8</v>
      </c>
      <c r="H6658">
        <f t="shared" ca="1" si="722"/>
        <v>9</v>
      </c>
      <c r="I6658">
        <f t="shared" ca="1" si="723"/>
        <v>3</v>
      </c>
      <c r="J6658">
        <f t="shared" ca="1" si="724"/>
        <v>2</v>
      </c>
      <c r="K6658" cm="1">
        <f t="array" aca="1" ref="K6658" ca="1">IF(G6658&gt;7,
        IF(G6658&gt;H6658, 1, IF(G6658&lt;H6658, 0, 2)),
        IF(       H6658&gt;7,
                     IF(G6658&gt;H6658, 1, IF(G6658&lt;H6658, 0, 2)),
                     IF(         G6658&lt;6,
                                   IF(            _xlfn.XLOOKUP(C6658,'deck &amp; rules'!$D$22:$M$22,_xlfn.XLOOKUP(H6658,'deck &amp; rules'!$C$23:$C$30,'deck &amp; rules'!$D$23:$M$30))="draw",
                                                     IF(I6658&gt;J6658,1,IF(I6658&lt;J6658,0,2)),
                                                     IF(I6658&gt;H6658,1,IF(I6658&lt;H6658,0,2))),
                                   IF(H6658&lt;7,
                                        IF(G6658&gt;J6658,1,IF(G6658&lt;J6658,0,2)),
                                        IF(G6658&gt;H6658,1,IF(G6658&lt;H6658,0,2))
                                        )
                          )
              )
        )</f>
        <v>0</v>
      </c>
      <c r="L6658">
        <f t="shared" ca="1" si="725"/>
        <v>-659</v>
      </c>
      <c r="M6658">
        <f t="shared" ca="1" si="726"/>
        <v>-699.74999999996294</v>
      </c>
      <c r="N6658">
        <f t="shared" ca="1" si="727"/>
        <v>-1230</v>
      </c>
    </row>
    <row r="6659" spans="1:14" x14ac:dyDescent="0.25">
      <c r="A6659">
        <f ca="1"/>
        <v>1</v>
      </c>
      <c r="B6659">
        <f ca="1"/>
        <v>0</v>
      </c>
      <c r="C6659">
        <f ca="1"/>
        <v>0</v>
      </c>
      <c r="D6659">
        <f ca="1"/>
        <v>0</v>
      </c>
      <c r="E6659">
        <f ca="1"/>
        <v>8</v>
      </c>
      <c r="F6659">
        <f ca="1"/>
        <v>1</v>
      </c>
      <c r="G6659">
        <f t="shared" ref="G6659:G6722" ca="1" si="728">IF(A6659+B6659&gt;9,A6659+B6659-10,A6659+B6659)</f>
        <v>1</v>
      </c>
      <c r="H6659">
        <f t="shared" ref="H6659:H6722" ca="1" si="729">IF(D6659+E6659&gt;9,D6659+E6659-10,D6659+E6659)</f>
        <v>8</v>
      </c>
      <c r="I6659">
        <f t="shared" ref="I6659:I6722" ca="1" si="730">IF(G6659+C6659&gt;9,G6659+C6659-10,G6659+C6659)</f>
        <v>1</v>
      </c>
      <c r="J6659">
        <f t="shared" ref="J6659:J6722" ca="1" si="731">IF(H6659+F6659&gt;9,H6659+F6659-10,H6659+F6659)</f>
        <v>9</v>
      </c>
      <c r="K6659" cm="1">
        <f t="array" aca="1" ref="K6659" ca="1">IF(G6659&gt;7,
        IF(G6659&gt;H6659, 1, IF(G6659&lt;H6659, 0, 2)),
        IF(       H6659&gt;7,
                     IF(G6659&gt;H6659, 1, IF(G6659&lt;H6659, 0, 2)),
                     IF(         G6659&lt;6,
                                   IF(            _xlfn.XLOOKUP(C6659,'deck &amp; rules'!$D$22:$M$22,_xlfn.XLOOKUP(H6659,'deck &amp; rules'!$C$23:$C$30,'deck &amp; rules'!$D$23:$M$30))="draw",
                                                     IF(I6659&gt;J6659,1,IF(I6659&lt;J6659,0,2)),
                                                     IF(I6659&gt;H6659,1,IF(I6659&lt;H6659,0,2))),
                                   IF(H6659&lt;7,
                                        IF(G6659&gt;J6659,1,IF(G6659&lt;J6659,0,2)),
                                        IF(G6659&gt;H6659,1,IF(G6659&lt;H6659,0,2))
                                        )
                          )
              )
        )</f>
        <v>0</v>
      </c>
      <c r="L6659">
        <f t="shared" ca="1" si="725"/>
        <v>-660</v>
      </c>
      <c r="M6659">
        <f t="shared" ca="1" si="726"/>
        <v>-698.79999999996289</v>
      </c>
      <c r="N6659">
        <f t="shared" ca="1" si="727"/>
        <v>-1231</v>
      </c>
    </row>
    <row r="6660" spans="1:14" x14ac:dyDescent="0.25">
      <c r="A6660">
        <f ca="1"/>
        <v>6</v>
      </c>
      <c r="B6660">
        <f ca="1"/>
        <v>0</v>
      </c>
      <c r="C6660">
        <f ca="1"/>
        <v>7</v>
      </c>
      <c r="D6660">
        <f ca="1"/>
        <v>5</v>
      </c>
      <c r="E6660">
        <f ca="1"/>
        <v>9</v>
      </c>
      <c r="F6660">
        <f ca="1"/>
        <v>0</v>
      </c>
      <c r="G6660">
        <f t="shared" ca="1" si="728"/>
        <v>6</v>
      </c>
      <c r="H6660">
        <f t="shared" ca="1" si="729"/>
        <v>4</v>
      </c>
      <c r="I6660">
        <f t="shared" ca="1" si="730"/>
        <v>3</v>
      </c>
      <c r="J6660">
        <f t="shared" ca="1" si="731"/>
        <v>4</v>
      </c>
      <c r="K6660" cm="1">
        <f t="array" aca="1" ref="K6660" ca="1">IF(G6660&gt;7,
        IF(G6660&gt;H6660, 1, IF(G6660&lt;H6660, 0, 2)),
        IF(       H6660&gt;7,
                     IF(G6660&gt;H6660, 1, IF(G6660&lt;H6660, 0, 2)),
                     IF(         G6660&lt;6,
                                   IF(            _xlfn.XLOOKUP(C6660,'deck &amp; rules'!$D$22:$M$22,_xlfn.XLOOKUP(H6660,'deck &amp; rules'!$C$23:$C$30,'deck &amp; rules'!$D$23:$M$30))="draw",
                                                     IF(I6660&gt;J6660,1,IF(I6660&lt;J6660,0,2)),
                                                     IF(I6660&gt;H6660,1,IF(I6660&lt;H6660,0,2))),
                                   IF(H6660&lt;7,
                                        IF(G6660&gt;J6660,1,IF(G6660&lt;J6660,0,2)),
                                        IF(G6660&gt;H6660,1,IF(G6660&lt;H6660,0,2))
                                        )
                          )
              )
        )</f>
        <v>1</v>
      </c>
      <c r="L6660">
        <f t="shared" ref="L6660:L6723" ca="1" si="732">IF(K6660=1,L6659+1,L6659-1)</f>
        <v>-659</v>
      </c>
      <c r="M6660">
        <f t="shared" ref="M6660:M6723" ca="1" si="733">IF(K6660=0,M6659+19/20,M6659-1)</f>
        <v>-699.79999999996289</v>
      </c>
      <c r="N6660">
        <f t="shared" ref="N6660:N6723" ca="1" si="734">IF(K6660=2,N6659+8,N6659-1)</f>
        <v>-1232</v>
      </c>
    </row>
    <row r="6661" spans="1:14" x14ac:dyDescent="0.25">
      <c r="A6661">
        <f ca="1"/>
        <v>7</v>
      </c>
      <c r="B6661">
        <f ca="1"/>
        <v>6</v>
      </c>
      <c r="C6661">
        <f ca="1"/>
        <v>0</v>
      </c>
      <c r="D6661">
        <f ca="1"/>
        <v>1</v>
      </c>
      <c r="E6661">
        <f ca="1"/>
        <v>2</v>
      </c>
      <c r="F6661">
        <f ca="1"/>
        <v>0</v>
      </c>
      <c r="G6661">
        <f t="shared" ca="1" si="728"/>
        <v>3</v>
      </c>
      <c r="H6661">
        <f t="shared" ca="1" si="729"/>
        <v>3</v>
      </c>
      <c r="I6661">
        <f t="shared" ca="1" si="730"/>
        <v>3</v>
      </c>
      <c r="J6661">
        <f t="shared" ca="1" si="731"/>
        <v>3</v>
      </c>
      <c r="K6661" cm="1">
        <f t="array" aca="1" ref="K6661" ca="1">IF(G6661&gt;7,
        IF(G6661&gt;H6661, 1, IF(G6661&lt;H6661, 0, 2)),
        IF(       H6661&gt;7,
                     IF(G6661&gt;H6661, 1, IF(G6661&lt;H6661, 0, 2)),
                     IF(         G6661&lt;6,
                                   IF(            _xlfn.XLOOKUP(C6661,'deck &amp; rules'!$D$22:$M$22,_xlfn.XLOOKUP(H6661,'deck &amp; rules'!$C$23:$C$30,'deck &amp; rules'!$D$23:$M$30))="draw",
                                                     IF(I6661&gt;J6661,1,IF(I6661&lt;J6661,0,2)),
                                                     IF(I6661&gt;H6661,1,IF(I6661&lt;H6661,0,2))),
                                   IF(H6661&lt;7,
                                        IF(G6661&gt;J6661,1,IF(G6661&lt;J6661,0,2)),
                                        IF(G6661&gt;H6661,1,IF(G6661&lt;H6661,0,2))
                                        )
                          )
              )
        )</f>
        <v>2</v>
      </c>
      <c r="L6661">
        <f t="shared" ca="1" si="732"/>
        <v>-660</v>
      </c>
      <c r="M6661">
        <f t="shared" ca="1" si="733"/>
        <v>-700.79999999996289</v>
      </c>
      <c r="N6661">
        <f t="shared" ca="1" si="734"/>
        <v>-1224</v>
      </c>
    </row>
    <row r="6662" spans="1:14" x14ac:dyDescent="0.25">
      <c r="A6662">
        <f ca="1"/>
        <v>2</v>
      </c>
      <c r="B6662">
        <f ca="1"/>
        <v>7</v>
      </c>
      <c r="C6662">
        <f ca="1"/>
        <v>5</v>
      </c>
      <c r="D6662">
        <f ca="1"/>
        <v>3</v>
      </c>
      <c r="E6662">
        <f ca="1"/>
        <v>8</v>
      </c>
      <c r="F6662">
        <f ca="1"/>
        <v>0</v>
      </c>
      <c r="G6662">
        <f t="shared" ca="1" si="728"/>
        <v>9</v>
      </c>
      <c r="H6662">
        <f t="shared" ca="1" si="729"/>
        <v>1</v>
      </c>
      <c r="I6662">
        <f t="shared" ca="1" si="730"/>
        <v>4</v>
      </c>
      <c r="J6662">
        <f t="shared" ca="1" si="731"/>
        <v>1</v>
      </c>
      <c r="K6662" cm="1">
        <f t="array" aca="1" ref="K6662" ca="1">IF(G6662&gt;7,
        IF(G6662&gt;H6662, 1, IF(G6662&lt;H6662, 0, 2)),
        IF(       H6662&gt;7,
                     IF(G6662&gt;H6662, 1, IF(G6662&lt;H6662, 0, 2)),
                     IF(         G6662&lt;6,
                                   IF(            _xlfn.XLOOKUP(C6662,'deck &amp; rules'!$D$22:$M$22,_xlfn.XLOOKUP(H6662,'deck &amp; rules'!$C$23:$C$30,'deck &amp; rules'!$D$23:$M$30))="draw",
                                                     IF(I6662&gt;J6662,1,IF(I6662&lt;J6662,0,2)),
                                                     IF(I6662&gt;H6662,1,IF(I6662&lt;H6662,0,2))),
                                   IF(H6662&lt;7,
                                        IF(G6662&gt;J6662,1,IF(G6662&lt;J6662,0,2)),
                                        IF(G6662&gt;H6662,1,IF(G6662&lt;H6662,0,2))
                                        )
                          )
              )
        )</f>
        <v>1</v>
      </c>
      <c r="L6662">
        <f t="shared" ca="1" si="732"/>
        <v>-659</v>
      </c>
      <c r="M6662">
        <f t="shared" ca="1" si="733"/>
        <v>-701.79999999996289</v>
      </c>
      <c r="N6662">
        <f t="shared" ca="1" si="734"/>
        <v>-1225</v>
      </c>
    </row>
    <row r="6663" spans="1:14" x14ac:dyDescent="0.25">
      <c r="A6663">
        <f ca="1"/>
        <v>0</v>
      </c>
      <c r="B6663">
        <f ca="1"/>
        <v>3</v>
      </c>
      <c r="C6663">
        <f ca="1"/>
        <v>5</v>
      </c>
      <c r="D6663">
        <f ca="1"/>
        <v>0</v>
      </c>
      <c r="E6663">
        <f ca="1"/>
        <v>2</v>
      </c>
      <c r="F6663">
        <f ca="1"/>
        <v>6</v>
      </c>
      <c r="G6663">
        <f t="shared" ca="1" si="728"/>
        <v>3</v>
      </c>
      <c r="H6663">
        <f t="shared" ca="1" si="729"/>
        <v>2</v>
      </c>
      <c r="I6663">
        <f t="shared" ca="1" si="730"/>
        <v>8</v>
      </c>
      <c r="J6663">
        <f t="shared" ca="1" si="731"/>
        <v>8</v>
      </c>
      <c r="K6663" cm="1">
        <f t="array" aca="1" ref="K6663" ca="1">IF(G6663&gt;7,
        IF(G6663&gt;H6663, 1, IF(G6663&lt;H6663, 0, 2)),
        IF(       H6663&gt;7,
                     IF(G6663&gt;H6663, 1, IF(G6663&lt;H6663, 0, 2)),
                     IF(         G6663&lt;6,
                                   IF(            _xlfn.XLOOKUP(C6663,'deck &amp; rules'!$D$22:$M$22,_xlfn.XLOOKUP(H6663,'deck &amp; rules'!$C$23:$C$30,'deck &amp; rules'!$D$23:$M$30))="draw",
                                                     IF(I6663&gt;J6663,1,IF(I6663&lt;J6663,0,2)),
                                                     IF(I6663&gt;H6663,1,IF(I6663&lt;H6663,0,2))),
                                   IF(H6663&lt;7,
                                        IF(G6663&gt;J6663,1,IF(G6663&lt;J6663,0,2)),
                                        IF(G6663&gt;H6663,1,IF(G6663&lt;H6663,0,2))
                                        )
                          )
              )
        )</f>
        <v>2</v>
      </c>
      <c r="L6663">
        <f t="shared" ca="1" si="732"/>
        <v>-660</v>
      </c>
      <c r="M6663">
        <f t="shared" ca="1" si="733"/>
        <v>-702.79999999996289</v>
      </c>
      <c r="N6663">
        <f t="shared" ca="1" si="734"/>
        <v>-1217</v>
      </c>
    </row>
    <row r="6664" spans="1:14" x14ac:dyDescent="0.25">
      <c r="A6664">
        <f ca="1"/>
        <v>9</v>
      </c>
      <c r="B6664">
        <f ca="1"/>
        <v>1</v>
      </c>
      <c r="C6664">
        <f ca="1"/>
        <v>3</v>
      </c>
      <c r="D6664">
        <f ca="1"/>
        <v>8</v>
      </c>
      <c r="E6664">
        <f ca="1"/>
        <v>0</v>
      </c>
      <c r="F6664">
        <f ca="1"/>
        <v>8</v>
      </c>
      <c r="G6664">
        <f t="shared" ca="1" si="728"/>
        <v>0</v>
      </c>
      <c r="H6664">
        <f t="shared" ca="1" si="729"/>
        <v>8</v>
      </c>
      <c r="I6664">
        <f t="shared" ca="1" si="730"/>
        <v>3</v>
      </c>
      <c r="J6664">
        <f t="shared" ca="1" si="731"/>
        <v>6</v>
      </c>
      <c r="K6664" cm="1">
        <f t="array" aca="1" ref="K6664" ca="1">IF(G6664&gt;7,
        IF(G6664&gt;H6664, 1, IF(G6664&lt;H6664, 0, 2)),
        IF(       H6664&gt;7,
                     IF(G6664&gt;H6664, 1, IF(G6664&lt;H6664, 0, 2)),
                     IF(         G6664&lt;6,
                                   IF(            _xlfn.XLOOKUP(C6664,'deck &amp; rules'!$D$22:$M$22,_xlfn.XLOOKUP(H6664,'deck &amp; rules'!$C$23:$C$30,'deck &amp; rules'!$D$23:$M$30))="draw",
                                                     IF(I6664&gt;J6664,1,IF(I6664&lt;J6664,0,2)),
                                                     IF(I6664&gt;H6664,1,IF(I6664&lt;H6664,0,2))),
                                   IF(H6664&lt;7,
                                        IF(G6664&gt;J6664,1,IF(G6664&lt;J6664,0,2)),
                                        IF(G6664&gt;H6664,1,IF(G6664&lt;H6664,0,2))
                                        )
                          )
              )
        )</f>
        <v>0</v>
      </c>
      <c r="L6664">
        <f t="shared" ca="1" si="732"/>
        <v>-661</v>
      </c>
      <c r="M6664">
        <f t="shared" ca="1" si="733"/>
        <v>-701.84999999996285</v>
      </c>
      <c r="N6664">
        <f t="shared" ca="1" si="734"/>
        <v>-1218</v>
      </c>
    </row>
    <row r="6665" spans="1:14" x14ac:dyDescent="0.25">
      <c r="A6665">
        <f ca="1"/>
        <v>3</v>
      </c>
      <c r="B6665">
        <f ca="1"/>
        <v>4</v>
      </c>
      <c r="C6665">
        <f ca="1"/>
        <v>3</v>
      </c>
      <c r="D6665">
        <f ca="1"/>
        <v>0</v>
      </c>
      <c r="E6665">
        <f ca="1"/>
        <v>2</v>
      </c>
      <c r="F6665">
        <f ca="1"/>
        <v>0</v>
      </c>
      <c r="G6665">
        <f t="shared" ca="1" si="728"/>
        <v>7</v>
      </c>
      <c r="H6665">
        <f t="shared" ca="1" si="729"/>
        <v>2</v>
      </c>
      <c r="I6665">
        <f t="shared" ca="1" si="730"/>
        <v>0</v>
      </c>
      <c r="J6665">
        <f t="shared" ca="1" si="731"/>
        <v>2</v>
      </c>
      <c r="K6665" cm="1">
        <f t="array" aca="1" ref="K6665" ca="1">IF(G6665&gt;7,
        IF(G6665&gt;H6665, 1, IF(G6665&lt;H6665, 0, 2)),
        IF(       H6665&gt;7,
                     IF(G6665&gt;H6665, 1, IF(G6665&lt;H6665, 0, 2)),
                     IF(         G6665&lt;6,
                                   IF(            _xlfn.XLOOKUP(C6665,'deck &amp; rules'!$D$22:$M$22,_xlfn.XLOOKUP(H6665,'deck &amp; rules'!$C$23:$C$30,'deck &amp; rules'!$D$23:$M$30))="draw",
                                                     IF(I6665&gt;J6665,1,IF(I6665&lt;J6665,0,2)),
                                                     IF(I6665&gt;H6665,1,IF(I6665&lt;H6665,0,2))),
                                   IF(H6665&lt;7,
                                        IF(G6665&gt;J6665,1,IF(G6665&lt;J6665,0,2)),
                                        IF(G6665&gt;H6665,1,IF(G6665&lt;H6665,0,2))
                                        )
                          )
              )
        )</f>
        <v>1</v>
      </c>
      <c r="L6665">
        <f t="shared" ca="1" si="732"/>
        <v>-660</v>
      </c>
      <c r="M6665">
        <f t="shared" ca="1" si="733"/>
        <v>-702.84999999996285</v>
      </c>
      <c r="N6665">
        <f t="shared" ca="1" si="734"/>
        <v>-1219</v>
      </c>
    </row>
    <row r="6666" spans="1:14" x14ac:dyDescent="0.25">
      <c r="A6666">
        <f ca="1"/>
        <v>4</v>
      </c>
      <c r="B6666">
        <f ca="1"/>
        <v>1</v>
      </c>
      <c r="C6666">
        <f ca="1"/>
        <v>4</v>
      </c>
      <c r="D6666">
        <f ca="1"/>
        <v>5</v>
      </c>
      <c r="E6666">
        <f ca="1"/>
        <v>2</v>
      </c>
      <c r="F6666">
        <f ca="1"/>
        <v>0</v>
      </c>
      <c r="G6666">
        <f t="shared" ca="1" si="728"/>
        <v>5</v>
      </c>
      <c r="H6666">
        <f t="shared" ca="1" si="729"/>
        <v>7</v>
      </c>
      <c r="I6666">
        <f t="shared" ca="1" si="730"/>
        <v>9</v>
      </c>
      <c r="J6666">
        <f t="shared" ca="1" si="731"/>
        <v>7</v>
      </c>
      <c r="K6666" cm="1">
        <f t="array" aca="1" ref="K6666" ca="1">IF(G6666&gt;7,
        IF(G6666&gt;H6666, 1, IF(G6666&lt;H6666, 0, 2)),
        IF(       H6666&gt;7,
                     IF(G6666&gt;H6666, 1, IF(G6666&lt;H6666, 0, 2)),
                     IF(         G6666&lt;6,
                                   IF(            _xlfn.XLOOKUP(C6666,'deck &amp; rules'!$D$22:$M$22,_xlfn.XLOOKUP(H6666,'deck &amp; rules'!$C$23:$C$30,'deck &amp; rules'!$D$23:$M$30))="draw",
                                                     IF(I6666&gt;J6666,1,IF(I6666&lt;J6666,0,2)),
                                                     IF(I6666&gt;H6666,1,IF(I6666&lt;H6666,0,2))),
                                   IF(H6666&lt;7,
                                        IF(G6666&gt;J6666,1,IF(G6666&lt;J6666,0,2)),
                                        IF(G6666&gt;H6666,1,IF(G6666&lt;H6666,0,2))
                                        )
                          )
              )
        )</f>
        <v>1</v>
      </c>
      <c r="L6666">
        <f t="shared" ca="1" si="732"/>
        <v>-659</v>
      </c>
      <c r="M6666">
        <f t="shared" ca="1" si="733"/>
        <v>-703.84999999996285</v>
      </c>
      <c r="N6666">
        <f t="shared" ca="1" si="734"/>
        <v>-1220</v>
      </c>
    </row>
    <row r="6667" spans="1:14" x14ac:dyDescent="0.25">
      <c r="A6667">
        <f ca="1"/>
        <v>0</v>
      </c>
      <c r="B6667">
        <f ca="1"/>
        <v>6</v>
      </c>
      <c r="C6667">
        <f ca="1"/>
        <v>0</v>
      </c>
      <c r="D6667">
        <f ca="1"/>
        <v>0</v>
      </c>
      <c r="E6667">
        <f ca="1"/>
        <v>4</v>
      </c>
      <c r="F6667">
        <f ca="1"/>
        <v>6</v>
      </c>
      <c r="G6667">
        <f t="shared" ca="1" si="728"/>
        <v>6</v>
      </c>
      <c r="H6667">
        <f t="shared" ca="1" si="729"/>
        <v>4</v>
      </c>
      <c r="I6667">
        <f t="shared" ca="1" si="730"/>
        <v>6</v>
      </c>
      <c r="J6667">
        <f t="shared" ca="1" si="731"/>
        <v>0</v>
      </c>
      <c r="K6667" cm="1">
        <f t="array" aca="1" ref="K6667" ca="1">IF(G6667&gt;7,
        IF(G6667&gt;H6667, 1, IF(G6667&lt;H6667, 0, 2)),
        IF(       H6667&gt;7,
                     IF(G6667&gt;H6667, 1, IF(G6667&lt;H6667, 0, 2)),
                     IF(         G6667&lt;6,
                                   IF(            _xlfn.XLOOKUP(C6667,'deck &amp; rules'!$D$22:$M$22,_xlfn.XLOOKUP(H6667,'deck &amp; rules'!$C$23:$C$30,'deck &amp; rules'!$D$23:$M$30))="draw",
                                                     IF(I6667&gt;J6667,1,IF(I6667&lt;J6667,0,2)),
                                                     IF(I6667&gt;H6667,1,IF(I6667&lt;H6667,0,2))),
                                   IF(H6667&lt;7,
                                        IF(G6667&gt;J6667,1,IF(G6667&lt;J6667,0,2)),
                                        IF(G6667&gt;H6667,1,IF(G6667&lt;H6667,0,2))
                                        )
                          )
              )
        )</f>
        <v>1</v>
      </c>
      <c r="L6667">
        <f t="shared" ca="1" si="732"/>
        <v>-658</v>
      </c>
      <c r="M6667">
        <f t="shared" ca="1" si="733"/>
        <v>-704.84999999996285</v>
      </c>
      <c r="N6667">
        <f t="shared" ca="1" si="734"/>
        <v>-1221</v>
      </c>
    </row>
    <row r="6668" spans="1:14" x14ac:dyDescent="0.25">
      <c r="A6668">
        <f ca="1"/>
        <v>0</v>
      </c>
      <c r="B6668">
        <f ca="1"/>
        <v>5</v>
      </c>
      <c r="C6668">
        <f ca="1"/>
        <v>2</v>
      </c>
      <c r="D6668">
        <f ca="1"/>
        <v>0</v>
      </c>
      <c r="E6668">
        <f ca="1"/>
        <v>3</v>
      </c>
      <c r="F6668">
        <f ca="1"/>
        <v>0</v>
      </c>
      <c r="G6668">
        <f t="shared" ca="1" si="728"/>
        <v>5</v>
      </c>
      <c r="H6668">
        <f t="shared" ca="1" si="729"/>
        <v>3</v>
      </c>
      <c r="I6668">
        <f t="shared" ca="1" si="730"/>
        <v>7</v>
      </c>
      <c r="J6668">
        <f t="shared" ca="1" si="731"/>
        <v>3</v>
      </c>
      <c r="K6668" cm="1">
        <f t="array" aca="1" ref="K6668" ca="1">IF(G6668&gt;7,
        IF(G6668&gt;H6668, 1, IF(G6668&lt;H6668, 0, 2)),
        IF(       H6668&gt;7,
                     IF(G6668&gt;H6668, 1, IF(G6668&lt;H6668, 0, 2)),
                     IF(         G6668&lt;6,
                                   IF(            _xlfn.XLOOKUP(C6668,'deck &amp; rules'!$D$22:$M$22,_xlfn.XLOOKUP(H6668,'deck &amp; rules'!$C$23:$C$30,'deck &amp; rules'!$D$23:$M$30))="draw",
                                                     IF(I6668&gt;J6668,1,IF(I6668&lt;J6668,0,2)),
                                                     IF(I6668&gt;H6668,1,IF(I6668&lt;H6668,0,2))),
                                   IF(H6668&lt;7,
                                        IF(G6668&gt;J6668,1,IF(G6668&lt;J6668,0,2)),
                                        IF(G6668&gt;H6668,1,IF(G6668&lt;H6668,0,2))
                                        )
                          )
              )
        )</f>
        <v>1</v>
      </c>
      <c r="L6668">
        <f t="shared" ca="1" si="732"/>
        <v>-657</v>
      </c>
      <c r="M6668">
        <f t="shared" ca="1" si="733"/>
        <v>-705.84999999996285</v>
      </c>
      <c r="N6668">
        <f t="shared" ca="1" si="734"/>
        <v>-1222</v>
      </c>
    </row>
    <row r="6669" spans="1:14" x14ac:dyDescent="0.25">
      <c r="A6669">
        <f ca="1"/>
        <v>7</v>
      </c>
      <c r="B6669">
        <f ca="1"/>
        <v>0</v>
      </c>
      <c r="C6669">
        <f ca="1"/>
        <v>0</v>
      </c>
      <c r="D6669">
        <f ca="1"/>
        <v>0</v>
      </c>
      <c r="E6669">
        <f ca="1"/>
        <v>0</v>
      </c>
      <c r="F6669">
        <f ca="1"/>
        <v>0</v>
      </c>
      <c r="G6669">
        <f t="shared" ca="1" si="728"/>
        <v>7</v>
      </c>
      <c r="H6669">
        <f t="shared" ca="1" si="729"/>
        <v>0</v>
      </c>
      <c r="I6669">
        <f t="shared" ca="1" si="730"/>
        <v>7</v>
      </c>
      <c r="J6669">
        <f t="shared" ca="1" si="731"/>
        <v>0</v>
      </c>
      <c r="K6669" cm="1">
        <f t="array" aca="1" ref="K6669" ca="1">IF(G6669&gt;7,
        IF(G6669&gt;H6669, 1, IF(G6669&lt;H6669, 0, 2)),
        IF(       H6669&gt;7,
                     IF(G6669&gt;H6669, 1, IF(G6669&lt;H6669, 0, 2)),
                     IF(         G6669&lt;6,
                                   IF(            _xlfn.XLOOKUP(C6669,'deck &amp; rules'!$D$22:$M$22,_xlfn.XLOOKUP(H6669,'deck &amp; rules'!$C$23:$C$30,'deck &amp; rules'!$D$23:$M$30))="draw",
                                                     IF(I6669&gt;J6669,1,IF(I6669&lt;J6669,0,2)),
                                                     IF(I6669&gt;H6669,1,IF(I6669&lt;H6669,0,2))),
                                   IF(H6669&lt;7,
                                        IF(G6669&gt;J6669,1,IF(G6669&lt;J6669,0,2)),
                                        IF(G6669&gt;H6669,1,IF(G6669&lt;H6669,0,2))
                                        )
                          )
              )
        )</f>
        <v>1</v>
      </c>
      <c r="L6669">
        <f t="shared" ca="1" si="732"/>
        <v>-656</v>
      </c>
      <c r="M6669">
        <f t="shared" ca="1" si="733"/>
        <v>-706.84999999996285</v>
      </c>
      <c r="N6669">
        <f t="shared" ca="1" si="734"/>
        <v>-1223</v>
      </c>
    </row>
    <row r="6670" spans="1:14" x14ac:dyDescent="0.25">
      <c r="A6670">
        <f ca="1"/>
        <v>8</v>
      </c>
      <c r="B6670">
        <f ca="1"/>
        <v>9</v>
      </c>
      <c r="C6670">
        <f ca="1"/>
        <v>0</v>
      </c>
      <c r="D6670">
        <f ca="1"/>
        <v>8</v>
      </c>
      <c r="E6670">
        <f ca="1"/>
        <v>4</v>
      </c>
      <c r="F6670">
        <f ca="1"/>
        <v>0</v>
      </c>
      <c r="G6670">
        <f t="shared" ca="1" si="728"/>
        <v>7</v>
      </c>
      <c r="H6670">
        <f t="shared" ca="1" si="729"/>
        <v>2</v>
      </c>
      <c r="I6670">
        <f t="shared" ca="1" si="730"/>
        <v>7</v>
      </c>
      <c r="J6670">
        <f t="shared" ca="1" si="731"/>
        <v>2</v>
      </c>
      <c r="K6670" cm="1">
        <f t="array" aca="1" ref="K6670" ca="1">IF(G6670&gt;7,
        IF(G6670&gt;H6670, 1, IF(G6670&lt;H6670, 0, 2)),
        IF(       H6670&gt;7,
                     IF(G6670&gt;H6670, 1, IF(G6670&lt;H6670, 0, 2)),
                     IF(         G6670&lt;6,
                                   IF(            _xlfn.XLOOKUP(C6670,'deck &amp; rules'!$D$22:$M$22,_xlfn.XLOOKUP(H6670,'deck &amp; rules'!$C$23:$C$30,'deck &amp; rules'!$D$23:$M$30))="draw",
                                                     IF(I6670&gt;J6670,1,IF(I6670&lt;J6670,0,2)),
                                                     IF(I6670&gt;H6670,1,IF(I6670&lt;H6670,0,2))),
                                   IF(H6670&lt;7,
                                        IF(G6670&gt;J6670,1,IF(G6670&lt;J6670,0,2)),
                                        IF(G6670&gt;H6670,1,IF(G6670&lt;H6670,0,2))
                                        )
                          )
              )
        )</f>
        <v>1</v>
      </c>
      <c r="L6670">
        <f t="shared" ca="1" si="732"/>
        <v>-655</v>
      </c>
      <c r="M6670">
        <f t="shared" ca="1" si="733"/>
        <v>-707.84999999996285</v>
      </c>
      <c r="N6670">
        <f t="shared" ca="1" si="734"/>
        <v>-1224</v>
      </c>
    </row>
    <row r="6671" spans="1:14" x14ac:dyDescent="0.25">
      <c r="A6671">
        <f ca="1"/>
        <v>7</v>
      </c>
      <c r="B6671">
        <f ca="1"/>
        <v>8</v>
      </c>
      <c r="C6671">
        <f ca="1"/>
        <v>1</v>
      </c>
      <c r="D6671">
        <f ca="1"/>
        <v>7</v>
      </c>
      <c r="E6671">
        <f ca="1"/>
        <v>7</v>
      </c>
      <c r="F6671">
        <f ca="1"/>
        <v>0</v>
      </c>
      <c r="G6671">
        <f t="shared" ca="1" si="728"/>
        <v>5</v>
      </c>
      <c r="H6671">
        <f t="shared" ca="1" si="729"/>
        <v>4</v>
      </c>
      <c r="I6671">
        <f t="shared" ca="1" si="730"/>
        <v>6</v>
      </c>
      <c r="J6671">
        <f t="shared" ca="1" si="731"/>
        <v>4</v>
      </c>
      <c r="K6671" cm="1">
        <f t="array" aca="1" ref="K6671" ca="1">IF(G6671&gt;7,
        IF(G6671&gt;H6671, 1, IF(G6671&lt;H6671, 0, 2)),
        IF(       H6671&gt;7,
                     IF(G6671&gt;H6671, 1, IF(G6671&lt;H6671, 0, 2)),
                     IF(         G6671&lt;6,
                                   IF(            _xlfn.XLOOKUP(C6671,'deck &amp; rules'!$D$22:$M$22,_xlfn.XLOOKUP(H6671,'deck &amp; rules'!$C$23:$C$30,'deck &amp; rules'!$D$23:$M$30))="draw",
                                                     IF(I6671&gt;J6671,1,IF(I6671&lt;J6671,0,2)),
                                                     IF(I6671&gt;H6671,1,IF(I6671&lt;H6671,0,2))),
                                   IF(H6671&lt;7,
                                        IF(G6671&gt;J6671,1,IF(G6671&lt;J6671,0,2)),
                                        IF(G6671&gt;H6671,1,IF(G6671&lt;H6671,0,2))
                                        )
                          )
              )
        )</f>
        <v>1</v>
      </c>
      <c r="L6671">
        <f t="shared" ca="1" si="732"/>
        <v>-654</v>
      </c>
      <c r="M6671">
        <f t="shared" ca="1" si="733"/>
        <v>-708.84999999996285</v>
      </c>
      <c r="N6671">
        <f t="shared" ca="1" si="734"/>
        <v>-1225</v>
      </c>
    </row>
    <row r="6672" spans="1:14" x14ac:dyDescent="0.25">
      <c r="A6672">
        <f ca="1"/>
        <v>8</v>
      </c>
      <c r="B6672">
        <f ca="1"/>
        <v>7</v>
      </c>
      <c r="C6672">
        <f ca="1"/>
        <v>4</v>
      </c>
      <c r="D6672">
        <f ca="1"/>
        <v>9</v>
      </c>
      <c r="E6672">
        <f ca="1"/>
        <v>0</v>
      </c>
      <c r="F6672">
        <f ca="1"/>
        <v>6</v>
      </c>
      <c r="G6672">
        <f t="shared" ca="1" si="728"/>
        <v>5</v>
      </c>
      <c r="H6672">
        <f t="shared" ca="1" si="729"/>
        <v>9</v>
      </c>
      <c r="I6672">
        <f t="shared" ca="1" si="730"/>
        <v>9</v>
      </c>
      <c r="J6672">
        <f t="shared" ca="1" si="731"/>
        <v>5</v>
      </c>
      <c r="K6672" cm="1">
        <f t="array" aca="1" ref="K6672" ca="1">IF(G6672&gt;7,
        IF(G6672&gt;H6672, 1, IF(G6672&lt;H6672, 0, 2)),
        IF(       H6672&gt;7,
                     IF(G6672&gt;H6672, 1, IF(G6672&lt;H6672, 0, 2)),
                     IF(         G6672&lt;6,
                                   IF(            _xlfn.XLOOKUP(C6672,'deck &amp; rules'!$D$22:$M$22,_xlfn.XLOOKUP(H6672,'deck &amp; rules'!$C$23:$C$30,'deck &amp; rules'!$D$23:$M$30))="draw",
                                                     IF(I6672&gt;J6672,1,IF(I6672&lt;J6672,0,2)),
                                                     IF(I6672&gt;H6672,1,IF(I6672&lt;H6672,0,2))),
                                   IF(H6672&lt;7,
                                        IF(G6672&gt;J6672,1,IF(G6672&lt;J6672,0,2)),
                                        IF(G6672&gt;H6672,1,IF(G6672&lt;H6672,0,2))
                                        )
                          )
              )
        )</f>
        <v>0</v>
      </c>
      <c r="L6672">
        <f t="shared" ca="1" si="732"/>
        <v>-655</v>
      </c>
      <c r="M6672">
        <f t="shared" ca="1" si="733"/>
        <v>-707.8999999999628</v>
      </c>
      <c r="N6672">
        <f t="shared" ca="1" si="734"/>
        <v>-1226</v>
      </c>
    </row>
    <row r="6673" spans="1:14" x14ac:dyDescent="0.25">
      <c r="A6673">
        <f ca="1"/>
        <v>0</v>
      </c>
      <c r="B6673">
        <f ca="1"/>
        <v>9</v>
      </c>
      <c r="C6673">
        <f ca="1"/>
        <v>0</v>
      </c>
      <c r="D6673">
        <f ca="1"/>
        <v>2</v>
      </c>
      <c r="E6673">
        <f ca="1"/>
        <v>0</v>
      </c>
      <c r="F6673">
        <f ca="1"/>
        <v>1</v>
      </c>
      <c r="G6673">
        <f t="shared" ca="1" si="728"/>
        <v>9</v>
      </c>
      <c r="H6673">
        <f t="shared" ca="1" si="729"/>
        <v>2</v>
      </c>
      <c r="I6673">
        <f t="shared" ca="1" si="730"/>
        <v>9</v>
      </c>
      <c r="J6673">
        <f t="shared" ca="1" si="731"/>
        <v>3</v>
      </c>
      <c r="K6673" cm="1">
        <f t="array" aca="1" ref="K6673" ca="1">IF(G6673&gt;7,
        IF(G6673&gt;H6673, 1, IF(G6673&lt;H6673, 0, 2)),
        IF(       H6673&gt;7,
                     IF(G6673&gt;H6673, 1, IF(G6673&lt;H6673, 0, 2)),
                     IF(         G6673&lt;6,
                                   IF(            _xlfn.XLOOKUP(C6673,'deck &amp; rules'!$D$22:$M$22,_xlfn.XLOOKUP(H6673,'deck &amp; rules'!$C$23:$C$30,'deck &amp; rules'!$D$23:$M$30))="draw",
                                                     IF(I6673&gt;J6673,1,IF(I6673&lt;J6673,0,2)),
                                                     IF(I6673&gt;H6673,1,IF(I6673&lt;H6673,0,2))),
                                   IF(H6673&lt;7,
                                        IF(G6673&gt;J6673,1,IF(G6673&lt;J6673,0,2)),
                                        IF(G6673&gt;H6673,1,IF(G6673&lt;H6673,0,2))
                                        )
                          )
              )
        )</f>
        <v>1</v>
      </c>
      <c r="L6673">
        <f t="shared" ca="1" si="732"/>
        <v>-654</v>
      </c>
      <c r="M6673">
        <f t="shared" ca="1" si="733"/>
        <v>-708.8999999999628</v>
      </c>
      <c r="N6673">
        <f t="shared" ca="1" si="734"/>
        <v>-1227</v>
      </c>
    </row>
    <row r="6674" spans="1:14" x14ac:dyDescent="0.25">
      <c r="A6674">
        <f ca="1"/>
        <v>1</v>
      </c>
      <c r="B6674">
        <f ca="1"/>
        <v>6</v>
      </c>
      <c r="C6674">
        <f ca="1"/>
        <v>6</v>
      </c>
      <c r="D6674">
        <f ca="1"/>
        <v>2</v>
      </c>
      <c r="E6674">
        <f ca="1"/>
        <v>7</v>
      </c>
      <c r="F6674">
        <f ca="1"/>
        <v>6</v>
      </c>
      <c r="G6674">
        <f t="shared" ca="1" si="728"/>
        <v>7</v>
      </c>
      <c r="H6674">
        <f t="shared" ca="1" si="729"/>
        <v>9</v>
      </c>
      <c r="I6674">
        <f t="shared" ca="1" si="730"/>
        <v>3</v>
      </c>
      <c r="J6674">
        <f t="shared" ca="1" si="731"/>
        <v>5</v>
      </c>
      <c r="K6674" cm="1">
        <f t="array" aca="1" ref="K6674" ca="1">IF(G6674&gt;7,
        IF(G6674&gt;H6674, 1, IF(G6674&lt;H6674, 0, 2)),
        IF(       H6674&gt;7,
                     IF(G6674&gt;H6674, 1, IF(G6674&lt;H6674, 0, 2)),
                     IF(         G6674&lt;6,
                                   IF(            _xlfn.XLOOKUP(C6674,'deck &amp; rules'!$D$22:$M$22,_xlfn.XLOOKUP(H6674,'deck &amp; rules'!$C$23:$C$30,'deck &amp; rules'!$D$23:$M$30))="draw",
                                                     IF(I6674&gt;J6674,1,IF(I6674&lt;J6674,0,2)),
                                                     IF(I6674&gt;H6674,1,IF(I6674&lt;H6674,0,2))),
                                   IF(H6674&lt;7,
                                        IF(G6674&gt;J6674,1,IF(G6674&lt;J6674,0,2)),
                                        IF(G6674&gt;H6674,1,IF(G6674&lt;H6674,0,2))
                                        )
                          )
              )
        )</f>
        <v>0</v>
      </c>
      <c r="L6674">
        <f t="shared" ca="1" si="732"/>
        <v>-655</v>
      </c>
      <c r="M6674">
        <f t="shared" ca="1" si="733"/>
        <v>-707.94999999996276</v>
      </c>
      <c r="N6674">
        <f t="shared" ca="1" si="734"/>
        <v>-1228</v>
      </c>
    </row>
    <row r="6675" spans="1:14" x14ac:dyDescent="0.25">
      <c r="A6675">
        <f ca="1"/>
        <v>0</v>
      </c>
      <c r="B6675">
        <f ca="1"/>
        <v>1</v>
      </c>
      <c r="C6675">
        <f ca="1"/>
        <v>0</v>
      </c>
      <c r="D6675">
        <f ca="1"/>
        <v>2</v>
      </c>
      <c r="E6675">
        <f ca="1"/>
        <v>1</v>
      </c>
      <c r="F6675">
        <f ca="1"/>
        <v>8</v>
      </c>
      <c r="G6675">
        <f t="shared" ca="1" si="728"/>
        <v>1</v>
      </c>
      <c r="H6675">
        <f t="shared" ca="1" si="729"/>
        <v>3</v>
      </c>
      <c r="I6675">
        <f t="shared" ca="1" si="730"/>
        <v>1</v>
      </c>
      <c r="J6675">
        <f t="shared" ca="1" si="731"/>
        <v>1</v>
      </c>
      <c r="K6675" cm="1">
        <f t="array" aca="1" ref="K6675" ca="1">IF(G6675&gt;7,
        IF(G6675&gt;H6675, 1, IF(G6675&lt;H6675, 0, 2)),
        IF(       H6675&gt;7,
                     IF(G6675&gt;H6675, 1, IF(G6675&lt;H6675, 0, 2)),
                     IF(         G6675&lt;6,
                                   IF(            _xlfn.XLOOKUP(C6675,'deck &amp; rules'!$D$22:$M$22,_xlfn.XLOOKUP(H6675,'deck &amp; rules'!$C$23:$C$30,'deck &amp; rules'!$D$23:$M$30))="draw",
                                                     IF(I6675&gt;J6675,1,IF(I6675&lt;J6675,0,2)),
                                                     IF(I6675&gt;H6675,1,IF(I6675&lt;H6675,0,2))),
                                   IF(H6675&lt;7,
                                        IF(G6675&gt;J6675,1,IF(G6675&lt;J6675,0,2)),
                                        IF(G6675&gt;H6675,1,IF(G6675&lt;H6675,0,2))
                                        )
                          )
              )
        )</f>
        <v>2</v>
      </c>
      <c r="L6675">
        <f t="shared" ca="1" si="732"/>
        <v>-656</v>
      </c>
      <c r="M6675">
        <f t="shared" ca="1" si="733"/>
        <v>-708.94999999996276</v>
      </c>
      <c r="N6675">
        <f t="shared" ca="1" si="734"/>
        <v>-1220</v>
      </c>
    </row>
    <row r="6676" spans="1:14" x14ac:dyDescent="0.25">
      <c r="A6676">
        <f ca="1"/>
        <v>0</v>
      </c>
      <c r="B6676">
        <f ca="1"/>
        <v>0</v>
      </c>
      <c r="C6676">
        <f ca="1"/>
        <v>0</v>
      </c>
      <c r="D6676">
        <f ca="1"/>
        <v>0</v>
      </c>
      <c r="E6676">
        <f ca="1"/>
        <v>8</v>
      </c>
      <c r="F6676">
        <f ca="1"/>
        <v>0</v>
      </c>
      <c r="G6676">
        <f t="shared" ca="1" si="728"/>
        <v>0</v>
      </c>
      <c r="H6676">
        <f t="shared" ca="1" si="729"/>
        <v>8</v>
      </c>
      <c r="I6676">
        <f t="shared" ca="1" si="730"/>
        <v>0</v>
      </c>
      <c r="J6676">
        <f t="shared" ca="1" si="731"/>
        <v>8</v>
      </c>
      <c r="K6676" cm="1">
        <f t="array" aca="1" ref="K6676" ca="1">IF(G6676&gt;7,
        IF(G6676&gt;H6676, 1, IF(G6676&lt;H6676, 0, 2)),
        IF(       H6676&gt;7,
                     IF(G6676&gt;H6676, 1, IF(G6676&lt;H6676, 0, 2)),
                     IF(         G6676&lt;6,
                                   IF(            _xlfn.XLOOKUP(C6676,'deck &amp; rules'!$D$22:$M$22,_xlfn.XLOOKUP(H6676,'deck &amp; rules'!$C$23:$C$30,'deck &amp; rules'!$D$23:$M$30))="draw",
                                                     IF(I6676&gt;J6676,1,IF(I6676&lt;J6676,0,2)),
                                                     IF(I6676&gt;H6676,1,IF(I6676&lt;H6676,0,2))),
                                   IF(H6676&lt;7,
                                        IF(G6676&gt;J6676,1,IF(G6676&lt;J6676,0,2)),
                                        IF(G6676&gt;H6676,1,IF(G6676&lt;H6676,0,2))
                                        )
                          )
              )
        )</f>
        <v>0</v>
      </c>
      <c r="L6676">
        <f t="shared" ca="1" si="732"/>
        <v>-657</v>
      </c>
      <c r="M6676">
        <f t="shared" ca="1" si="733"/>
        <v>-707.99999999996271</v>
      </c>
      <c r="N6676">
        <f t="shared" ca="1" si="734"/>
        <v>-1221</v>
      </c>
    </row>
    <row r="6677" spans="1:14" x14ac:dyDescent="0.25">
      <c r="A6677">
        <f ca="1"/>
        <v>7</v>
      </c>
      <c r="B6677">
        <f ca="1"/>
        <v>0</v>
      </c>
      <c r="C6677">
        <f ca="1"/>
        <v>3</v>
      </c>
      <c r="D6677">
        <f ca="1"/>
        <v>3</v>
      </c>
      <c r="E6677">
        <f ca="1"/>
        <v>8</v>
      </c>
      <c r="F6677">
        <f ca="1"/>
        <v>9</v>
      </c>
      <c r="G6677">
        <f t="shared" ca="1" si="728"/>
        <v>7</v>
      </c>
      <c r="H6677">
        <f t="shared" ca="1" si="729"/>
        <v>1</v>
      </c>
      <c r="I6677">
        <f t="shared" ca="1" si="730"/>
        <v>0</v>
      </c>
      <c r="J6677">
        <f t="shared" ca="1" si="731"/>
        <v>0</v>
      </c>
      <c r="K6677" cm="1">
        <f t="array" aca="1" ref="K6677" ca="1">IF(G6677&gt;7,
        IF(G6677&gt;H6677, 1, IF(G6677&lt;H6677, 0, 2)),
        IF(       H6677&gt;7,
                     IF(G6677&gt;H6677, 1, IF(G6677&lt;H6677, 0, 2)),
                     IF(         G6677&lt;6,
                                   IF(            _xlfn.XLOOKUP(C6677,'deck &amp; rules'!$D$22:$M$22,_xlfn.XLOOKUP(H6677,'deck &amp; rules'!$C$23:$C$30,'deck &amp; rules'!$D$23:$M$30))="draw",
                                                     IF(I6677&gt;J6677,1,IF(I6677&lt;J6677,0,2)),
                                                     IF(I6677&gt;H6677,1,IF(I6677&lt;H6677,0,2))),
                                   IF(H6677&lt;7,
                                        IF(G6677&gt;J6677,1,IF(G6677&lt;J6677,0,2)),
                                        IF(G6677&gt;H6677,1,IF(G6677&lt;H6677,0,2))
                                        )
                          )
              )
        )</f>
        <v>1</v>
      </c>
      <c r="L6677">
        <f t="shared" ca="1" si="732"/>
        <v>-656</v>
      </c>
      <c r="M6677">
        <f t="shared" ca="1" si="733"/>
        <v>-708.99999999996271</v>
      </c>
      <c r="N6677">
        <f t="shared" ca="1" si="734"/>
        <v>-1222</v>
      </c>
    </row>
    <row r="6678" spans="1:14" x14ac:dyDescent="0.25">
      <c r="A6678">
        <f ca="1"/>
        <v>2</v>
      </c>
      <c r="B6678">
        <f ca="1"/>
        <v>1</v>
      </c>
      <c r="C6678">
        <f ca="1"/>
        <v>0</v>
      </c>
      <c r="D6678">
        <f ca="1"/>
        <v>1</v>
      </c>
      <c r="E6678">
        <f ca="1"/>
        <v>1</v>
      </c>
      <c r="F6678">
        <f ca="1"/>
        <v>5</v>
      </c>
      <c r="G6678">
        <f t="shared" ca="1" si="728"/>
        <v>3</v>
      </c>
      <c r="H6678">
        <f t="shared" ca="1" si="729"/>
        <v>2</v>
      </c>
      <c r="I6678">
        <f t="shared" ca="1" si="730"/>
        <v>3</v>
      </c>
      <c r="J6678">
        <f t="shared" ca="1" si="731"/>
        <v>7</v>
      </c>
      <c r="K6678" cm="1">
        <f t="array" aca="1" ref="K6678" ca="1">IF(G6678&gt;7,
        IF(G6678&gt;H6678, 1, IF(G6678&lt;H6678, 0, 2)),
        IF(       H6678&gt;7,
                     IF(G6678&gt;H6678, 1, IF(G6678&lt;H6678, 0, 2)),
                     IF(         G6678&lt;6,
                                   IF(            _xlfn.XLOOKUP(C6678,'deck &amp; rules'!$D$22:$M$22,_xlfn.XLOOKUP(H6678,'deck &amp; rules'!$C$23:$C$30,'deck &amp; rules'!$D$23:$M$30))="draw",
                                                     IF(I6678&gt;J6678,1,IF(I6678&lt;J6678,0,2)),
                                                     IF(I6678&gt;H6678,1,IF(I6678&lt;H6678,0,2))),
                                   IF(H6678&lt;7,
                                        IF(G6678&gt;J6678,1,IF(G6678&lt;J6678,0,2)),
                                        IF(G6678&gt;H6678,1,IF(G6678&lt;H6678,0,2))
                                        )
                          )
              )
        )</f>
        <v>0</v>
      </c>
      <c r="L6678">
        <f t="shared" ca="1" si="732"/>
        <v>-657</v>
      </c>
      <c r="M6678">
        <f t="shared" ca="1" si="733"/>
        <v>-708.04999999996267</v>
      </c>
      <c r="N6678">
        <f t="shared" ca="1" si="734"/>
        <v>-1223</v>
      </c>
    </row>
    <row r="6679" spans="1:14" x14ac:dyDescent="0.25">
      <c r="A6679">
        <f ca="1"/>
        <v>0</v>
      </c>
      <c r="B6679">
        <f ca="1"/>
        <v>0</v>
      </c>
      <c r="C6679">
        <f ca="1"/>
        <v>3</v>
      </c>
      <c r="D6679">
        <f ca="1"/>
        <v>0</v>
      </c>
      <c r="E6679">
        <f ca="1"/>
        <v>2</v>
      </c>
      <c r="F6679">
        <f ca="1"/>
        <v>1</v>
      </c>
      <c r="G6679">
        <f t="shared" ca="1" si="728"/>
        <v>0</v>
      </c>
      <c r="H6679">
        <f t="shared" ca="1" si="729"/>
        <v>2</v>
      </c>
      <c r="I6679">
        <f t="shared" ca="1" si="730"/>
        <v>3</v>
      </c>
      <c r="J6679">
        <f t="shared" ca="1" si="731"/>
        <v>3</v>
      </c>
      <c r="K6679" cm="1">
        <f t="array" aca="1" ref="K6679" ca="1">IF(G6679&gt;7,
        IF(G6679&gt;H6679, 1, IF(G6679&lt;H6679, 0, 2)),
        IF(       H6679&gt;7,
                     IF(G6679&gt;H6679, 1, IF(G6679&lt;H6679, 0, 2)),
                     IF(         G6679&lt;6,
                                   IF(            _xlfn.XLOOKUP(C6679,'deck &amp; rules'!$D$22:$M$22,_xlfn.XLOOKUP(H6679,'deck &amp; rules'!$C$23:$C$30,'deck &amp; rules'!$D$23:$M$30))="draw",
                                                     IF(I6679&gt;J6679,1,IF(I6679&lt;J6679,0,2)),
                                                     IF(I6679&gt;H6679,1,IF(I6679&lt;H6679,0,2))),
                                   IF(H6679&lt;7,
                                        IF(G6679&gt;J6679,1,IF(G6679&lt;J6679,0,2)),
                                        IF(G6679&gt;H6679,1,IF(G6679&lt;H6679,0,2))
                                        )
                          )
              )
        )</f>
        <v>2</v>
      </c>
      <c r="L6679">
        <f t="shared" ca="1" si="732"/>
        <v>-658</v>
      </c>
      <c r="M6679">
        <f t="shared" ca="1" si="733"/>
        <v>-709.04999999996267</v>
      </c>
      <c r="N6679">
        <f t="shared" ca="1" si="734"/>
        <v>-1215</v>
      </c>
    </row>
    <row r="6680" spans="1:14" x14ac:dyDescent="0.25">
      <c r="A6680">
        <f ca="1"/>
        <v>3</v>
      </c>
      <c r="B6680">
        <f ca="1"/>
        <v>1</v>
      </c>
      <c r="C6680">
        <f ca="1"/>
        <v>6</v>
      </c>
      <c r="D6680">
        <f ca="1"/>
        <v>2</v>
      </c>
      <c r="E6680">
        <f ca="1"/>
        <v>2</v>
      </c>
      <c r="F6680">
        <f ca="1"/>
        <v>4</v>
      </c>
      <c r="G6680">
        <f t="shared" ca="1" si="728"/>
        <v>4</v>
      </c>
      <c r="H6680">
        <f t="shared" ca="1" si="729"/>
        <v>4</v>
      </c>
      <c r="I6680">
        <f t="shared" ca="1" si="730"/>
        <v>0</v>
      </c>
      <c r="J6680">
        <f t="shared" ca="1" si="731"/>
        <v>8</v>
      </c>
      <c r="K6680" cm="1">
        <f t="array" aca="1" ref="K6680" ca="1">IF(G6680&gt;7,
        IF(G6680&gt;H6680, 1, IF(G6680&lt;H6680, 0, 2)),
        IF(       H6680&gt;7,
                     IF(G6680&gt;H6680, 1, IF(G6680&lt;H6680, 0, 2)),
                     IF(         G6680&lt;6,
                                   IF(            _xlfn.XLOOKUP(C6680,'deck &amp; rules'!$D$22:$M$22,_xlfn.XLOOKUP(H6680,'deck &amp; rules'!$C$23:$C$30,'deck &amp; rules'!$D$23:$M$30))="draw",
                                                     IF(I6680&gt;J6680,1,IF(I6680&lt;J6680,0,2)),
                                                     IF(I6680&gt;H6680,1,IF(I6680&lt;H6680,0,2))),
                                   IF(H6680&lt;7,
                                        IF(G6680&gt;J6680,1,IF(G6680&lt;J6680,0,2)),
                                        IF(G6680&gt;H6680,1,IF(G6680&lt;H6680,0,2))
                                        )
                          )
              )
        )</f>
        <v>0</v>
      </c>
      <c r="L6680">
        <f t="shared" ca="1" si="732"/>
        <v>-659</v>
      </c>
      <c r="M6680">
        <f t="shared" ca="1" si="733"/>
        <v>-708.09999999996262</v>
      </c>
      <c r="N6680">
        <f t="shared" ca="1" si="734"/>
        <v>-1216</v>
      </c>
    </row>
    <row r="6681" spans="1:14" x14ac:dyDescent="0.25">
      <c r="A6681">
        <f ca="1"/>
        <v>3</v>
      </c>
      <c r="B6681">
        <f ca="1"/>
        <v>3</v>
      </c>
      <c r="C6681">
        <f ca="1"/>
        <v>0</v>
      </c>
      <c r="D6681">
        <f ca="1"/>
        <v>6</v>
      </c>
      <c r="E6681">
        <f ca="1"/>
        <v>9</v>
      </c>
      <c r="F6681">
        <f ca="1"/>
        <v>4</v>
      </c>
      <c r="G6681">
        <f t="shared" ca="1" si="728"/>
        <v>6</v>
      </c>
      <c r="H6681">
        <f t="shared" ca="1" si="729"/>
        <v>5</v>
      </c>
      <c r="I6681">
        <f t="shared" ca="1" si="730"/>
        <v>6</v>
      </c>
      <c r="J6681">
        <f t="shared" ca="1" si="731"/>
        <v>9</v>
      </c>
      <c r="K6681" cm="1">
        <f t="array" aca="1" ref="K6681" ca="1">IF(G6681&gt;7,
        IF(G6681&gt;H6681, 1, IF(G6681&lt;H6681, 0, 2)),
        IF(       H6681&gt;7,
                     IF(G6681&gt;H6681, 1, IF(G6681&lt;H6681, 0, 2)),
                     IF(         G6681&lt;6,
                                   IF(            _xlfn.XLOOKUP(C6681,'deck &amp; rules'!$D$22:$M$22,_xlfn.XLOOKUP(H6681,'deck &amp; rules'!$C$23:$C$30,'deck &amp; rules'!$D$23:$M$30))="draw",
                                                     IF(I6681&gt;J6681,1,IF(I6681&lt;J6681,0,2)),
                                                     IF(I6681&gt;H6681,1,IF(I6681&lt;H6681,0,2))),
                                   IF(H6681&lt;7,
                                        IF(G6681&gt;J6681,1,IF(G6681&lt;J6681,0,2)),
                                        IF(G6681&gt;H6681,1,IF(G6681&lt;H6681,0,2))
                                        )
                          )
              )
        )</f>
        <v>0</v>
      </c>
      <c r="L6681">
        <f t="shared" ca="1" si="732"/>
        <v>-660</v>
      </c>
      <c r="M6681">
        <f t="shared" ca="1" si="733"/>
        <v>-707.14999999996257</v>
      </c>
      <c r="N6681">
        <f t="shared" ca="1" si="734"/>
        <v>-1217</v>
      </c>
    </row>
    <row r="6682" spans="1:14" x14ac:dyDescent="0.25">
      <c r="A6682">
        <f ca="1"/>
        <v>6</v>
      </c>
      <c r="B6682">
        <f ca="1"/>
        <v>1</v>
      </c>
      <c r="C6682">
        <f ca="1"/>
        <v>0</v>
      </c>
      <c r="D6682">
        <f ca="1"/>
        <v>9</v>
      </c>
      <c r="E6682">
        <f ca="1"/>
        <v>0</v>
      </c>
      <c r="F6682">
        <f ca="1"/>
        <v>0</v>
      </c>
      <c r="G6682">
        <f t="shared" ca="1" si="728"/>
        <v>7</v>
      </c>
      <c r="H6682">
        <f t="shared" ca="1" si="729"/>
        <v>9</v>
      </c>
      <c r="I6682">
        <f t="shared" ca="1" si="730"/>
        <v>7</v>
      </c>
      <c r="J6682">
        <f t="shared" ca="1" si="731"/>
        <v>9</v>
      </c>
      <c r="K6682" cm="1">
        <f t="array" aca="1" ref="K6682" ca="1">IF(G6682&gt;7,
        IF(G6682&gt;H6682, 1, IF(G6682&lt;H6682, 0, 2)),
        IF(       H6682&gt;7,
                     IF(G6682&gt;H6682, 1, IF(G6682&lt;H6682, 0, 2)),
                     IF(         G6682&lt;6,
                                   IF(            _xlfn.XLOOKUP(C6682,'deck &amp; rules'!$D$22:$M$22,_xlfn.XLOOKUP(H6682,'deck &amp; rules'!$C$23:$C$30,'deck &amp; rules'!$D$23:$M$30))="draw",
                                                     IF(I6682&gt;J6682,1,IF(I6682&lt;J6682,0,2)),
                                                     IF(I6682&gt;H6682,1,IF(I6682&lt;H6682,0,2))),
                                   IF(H6682&lt;7,
                                        IF(G6682&gt;J6682,1,IF(G6682&lt;J6682,0,2)),
                                        IF(G6682&gt;H6682,1,IF(G6682&lt;H6682,0,2))
                                        )
                          )
              )
        )</f>
        <v>0</v>
      </c>
      <c r="L6682">
        <f t="shared" ca="1" si="732"/>
        <v>-661</v>
      </c>
      <c r="M6682">
        <f t="shared" ca="1" si="733"/>
        <v>-706.19999999996253</v>
      </c>
      <c r="N6682">
        <f t="shared" ca="1" si="734"/>
        <v>-1218</v>
      </c>
    </row>
    <row r="6683" spans="1:14" x14ac:dyDescent="0.25">
      <c r="A6683">
        <f ca="1"/>
        <v>7</v>
      </c>
      <c r="B6683">
        <f ca="1"/>
        <v>3</v>
      </c>
      <c r="C6683">
        <f ca="1"/>
        <v>9</v>
      </c>
      <c r="D6683">
        <f ca="1"/>
        <v>5</v>
      </c>
      <c r="E6683">
        <f ca="1"/>
        <v>5</v>
      </c>
      <c r="F6683">
        <f ca="1"/>
        <v>9</v>
      </c>
      <c r="G6683">
        <f t="shared" ca="1" si="728"/>
        <v>0</v>
      </c>
      <c r="H6683">
        <f t="shared" ca="1" si="729"/>
        <v>0</v>
      </c>
      <c r="I6683">
        <f t="shared" ca="1" si="730"/>
        <v>9</v>
      </c>
      <c r="J6683">
        <f t="shared" ca="1" si="731"/>
        <v>9</v>
      </c>
      <c r="K6683" cm="1">
        <f t="array" aca="1" ref="K6683" ca="1">IF(G6683&gt;7,
        IF(G6683&gt;H6683, 1, IF(G6683&lt;H6683, 0, 2)),
        IF(       H6683&gt;7,
                     IF(G6683&gt;H6683, 1, IF(G6683&lt;H6683, 0, 2)),
                     IF(         G6683&lt;6,
                                   IF(            _xlfn.XLOOKUP(C6683,'deck &amp; rules'!$D$22:$M$22,_xlfn.XLOOKUP(H6683,'deck &amp; rules'!$C$23:$C$30,'deck &amp; rules'!$D$23:$M$30))="draw",
                                                     IF(I6683&gt;J6683,1,IF(I6683&lt;J6683,0,2)),
                                                     IF(I6683&gt;H6683,1,IF(I6683&lt;H6683,0,2))),
                                   IF(H6683&lt;7,
                                        IF(G6683&gt;J6683,1,IF(G6683&lt;J6683,0,2)),
                                        IF(G6683&gt;H6683,1,IF(G6683&lt;H6683,0,2))
                                        )
                          )
              )
        )</f>
        <v>2</v>
      </c>
      <c r="L6683">
        <f t="shared" ca="1" si="732"/>
        <v>-662</v>
      </c>
      <c r="M6683">
        <f t="shared" ca="1" si="733"/>
        <v>-707.19999999996253</v>
      </c>
      <c r="N6683">
        <f t="shared" ca="1" si="734"/>
        <v>-1210</v>
      </c>
    </row>
    <row r="6684" spans="1:14" x14ac:dyDescent="0.25">
      <c r="A6684">
        <f ca="1"/>
        <v>0</v>
      </c>
      <c r="B6684">
        <f ca="1"/>
        <v>0</v>
      </c>
      <c r="C6684">
        <f ca="1"/>
        <v>9</v>
      </c>
      <c r="D6684">
        <f ca="1"/>
        <v>3</v>
      </c>
      <c r="E6684">
        <f ca="1"/>
        <v>3</v>
      </c>
      <c r="F6684">
        <f ca="1"/>
        <v>2</v>
      </c>
      <c r="G6684">
        <f t="shared" ca="1" si="728"/>
        <v>0</v>
      </c>
      <c r="H6684">
        <f t="shared" ca="1" si="729"/>
        <v>6</v>
      </c>
      <c r="I6684">
        <f t="shared" ca="1" si="730"/>
        <v>9</v>
      </c>
      <c r="J6684">
        <f t="shared" ca="1" si="731"/>
        <v>8</v>
      </c>
      <c r="K6684" cm="1">
        <f t="array" aca="1" ref="K6684" ca="1">IF(G6684&gt;7,
        IF(G6684&gt;H6684, 1, IF(G6684&lt;H6684, 0, 2)),
        IF(       H6684&gt;7,
                     IF(G6684&gt;H6684, 1, IF(G6684&lt;H6684, 0, 2)),
                     IF(         G6684&lt;6,
                                   IF(            _xlfn.XLOOKUP(C6684,'deck &amp; rules'!$D$22:$M$22,_xlfn.XLOOKUP(H6684,'deck &amp; rules'!$C$23:$C$30,'deck &amp; rules'!$D$23:$M$30))="draw",
                                                     IF(I6684&gt;J6684,1,IF(I6684&lt;J6684,0,2)),
                                                     IF(I6684&gt;H6684,1,IF(I6684&lt;H6684,0,2))),
                                   IF(H6684&lt;7,
                                        IF(G6684&gt;J6684,1,IF(G6684&lt;J6684,0,2)),
                                        IF(G6684&gt;H6684,1,IF(G6684&lt;H6684,0,2))
                                        )
                          )
              )
        )</f>
        <v>1</v>
      </c>
      <c r="L6684">
        <f t="shared" ca="1" si="732"/>
        <v>-661</v>
      </c>
      <c r="M6684">
        <f t="shared" ca="1" si="733"/>
        <v>-708.19999999996253</v>
      </c>
      <c r="N6684">
        <f t="shared" ca="1" si="734"/>
        <v>-1211</v>
      </c>
    </row>
    <row r="6685" spans="1:14" x14ac:dyDescent="0.25">
      <c r="A6685">
        <f ca="1"/>
        <v>2</v>
      </c>
      <c r="B6685">
        <f ca="1"/>
        <v>0</v>
      </c>
      <c r="C6685">
        <f ca="1"/>
        <v>3</v>
      </c>
      <c r="D6685">
        <f ca="1"/>
        <v>8</v>
      </c>
      <c r="E6685">
        <f ca="1"/>
        <v>9</v>
      </c>
      <c r="F6685">
        <f ca="1"/>
        <v>2</v>
      </c>
      <c r="G6685">
        <f t="shared" ca="1" si="728"/>
        <v>2</v>
      </c>
      <c r="H6685">
        <f t="shared" ca="1" si="729"/>
        <v>7</v>
      </c>
      <c r="I6685">
        <f t="shared" ca="1" si="730"/>
        <v>5</v>
      </c>
      <c r="J6685">
        <f t="shared" ca="1" si="731"/>
        <v>9</v>
      </c>
      <c r="K6685" cm="1">
        <f t="array" aca="1" ref="K6685" ca="1">IF(G6685&gt;7,
        IF(G6685&gt;H6685, 1, IF(G6685&lt;H6685, 0, 2)),
        IF(       H6685&gt;7,
                     IF(G6685&gt;H6685, 1, IF(G6685&lt;H6685, 0, 2)),
                     IF(         G6685&lt;6,
                                   IF(            _xlfn.XLOOKUP(C6685,'deck &amp; rules'!$D$22:$M$22,_xlfn.XLOOKUP(H6685,'deck &amp; rules'!$C$23:$C$30,'deck &amp; rules'!$D$23:$M$30))="draw",
                                                     IF(I6685&gt;J6685,1,IF(I6685&lt;J6685,0,2)),
                                                     IF(I6685&gt;H6685,1,IF(I6685&lt;H6685,0,2))),
                                   IF(H6685&lt;7,
                                        IF(G6685&gt;J6685,1,IF(G6685&lt;J6685,0,2)),
                                        IF(G6685&gt;H6685,1,IF(G6685&lt;H6685,0,2))
                                        )
                          )
              )
        )</f>
        <v>0</v>
      </c>
      <c r="L6685">
        <f t="shared" ca="1" si="732"/>
        <v>-662</v>
      </c>
      <c r="M6685">
        <f t="shared" ca="1" si="733"/>
        <v>-707.24999999996248</v>
      </c>
      <c r="N6685">
        <f t="shared" ca="1" si="734"/>
        <v>-1212</v>
      </c>
    </row>
    <row r="6686" spans="1:14" x14ac:dyDescent="0.25">
      <c r="A6686">
        <f ca="1"/>
        <v>0</v>
      </c>
      <c r="B6686">
        <f ca="1"/>
        <v>0</v>
      </c>
      <c r="C6686">
        <f ca="1"/>
        <v>2</v>
      </c>
      <c r="D6686">
        <f ca="1"/>
        <v>5</v>
      </c>
      <c r="E6686">
        <f ca="1"/>
        <v>0</v>
      </c>
      <c r="F6686">
        <f ca="1"/>
        <v>3</v>
      </c>
      <c r="G6686">
        <f t="shared" ca="1" si="728"/>
        <v>0</v>
      </c>
      <c r="H6686">
        <f t="shared" ca="1" si="729"/>
        <v>5</v>
      </c>
      <c r="I6686">
        <f t="shared" ca="1" si="730"/>
        <v>2</v>
      </c>
      <c r="J6686">
        <f t="shared" ca="1" si="731"/>
        <v>8</v>
      </c>
      <c r="K6686" cm="1">
        <f t="array" aca="1" ref="K6686" ca="1">IF(G6686&gt;7,
        IF(G6686&gt;H6686, 1, IF(G6686&lt;H6686, 0, 2)),
        IF(       H6686&gt;7,
                     IF(G6686&gt;H6686, 1, IF(G6686&lt;H6686, 0, 2)),
                     IF(         G6686&lt;6,
                                   IF(            _xlfn.XLOOKUP(C6686,'deck &amp; rules'!$D$22:$M$22,_xlfn.XLOOKUP(H6686,'deck &amp; rules'!$C$23:$C$30,'deck &amp; rules'!$D$23:$M$30))="draw",
                                                     IF(I6686&gt;J6686,1,IF(I6686&lt;J6686,0,2)),
                                                     IF(I6686&gt;H6686,1,IF(I6686&lt;H6686,0,2))),
                                   IF(H6686&lt;7,
                                        IF(G6686&gt;J6686,1,IF(G6686&lt;J6686,0,2)),
                                        IF(G6686&gt;H6686,1,IF(G6686&lt;H6686,0,2))
                                        )
                          )
              )
        )</f>
        <v>0</v>
      </c>
      <c r="L6686">
        <f t="shared" ca="1" si="732"/>
        <v>-663</v>
      </c>
      <c r="M6686">
        <f t="shared" ca="1" si="733"/>
        <v>-706.29999999996244</v>
      </c>
      <c r="N6686">
        <f t="shared" ca="1" si="734"/>
        <v>-1213</v>
      </c>
    </row>
    <row r="6687" spans="1:14" x14ac:dyDescent="0.25">
      <c r="A6687">
        <f ca="1"/>
        <v>5</v>
      </c>
      <c r="B6687">
        <f ca="1"/>
        <v>6</v>
      </c>
      <c r="C6687">
        <f ca="1"/>
        <v>0</v>
      </c>
      <c r="D6687">
        <f ca="1"/>
        <v>0</v>
      </c>
      <c r="E6687">
        <f ca="1"/>
        <v>2</v>
      </c>
      <c r="F6687">
        <f ca="1"/>
        <v>0</v>
      </c>
      <c r="G6687">
        <f t="shared" ca="1" si="728"/>
        <v>1</v>
      </c>
      <c r="H6687">
        <f t="shared" ca="1" si="729"/>
        <v>2</v>
      </c>
      <c r="I6687">
        <f t="shared" ca="1" si="730"/>
        <v>1</v>
      </c>
      <c r="J6687">
        <f t="shared" ca="1" si="731"/>
        <v>2</v>
      </c>
      <c r="K6687" cm="1">
        <f t="array" aca="1" ref="K6687" ca="1">IF(G6687&gt;7,
        IF(G6687&gt;H6687, 1, IF(G6687&lt;H6687, 0, 2)),
        IF(       H6687&gt;7,
                     IF(G6687&gt;H6687, 1, IF(G6687&lt;H6687, 0, 2)),
                     IF(         G6687&lt;6,
                                   IF(            _xlfn.XLOOKUP(C6687,'deck &amp; rules'!$D$22:$M$22,_xlfn.XLOOKUP(H6687,'deck &amp; rules'!$C$23:$C$30,'deck &amp; rules'!$D$23:$M$30))="draw",
                                                     IF(I6687&gt;J6687,1,IF(I6687&lt;J6687,0,2)),
                                                     IF(I6687&gt;H6687,1,IF(I6687&lt;H6687,0,2))),
                                   IF(H6687&lt;7,
                                        IF(G6687&gt;J6687,1,IF(G6687&lt;J6687,0,2)),
                                        IF(G6687&gt;H6687,1,IF(G6687&lt;H6687,0,2))
                                        )
                          )
              )
        )</f>
        <v>0</v>
      </c>
      <c r="L6687">
        <f t="shared" ca="1" si="732"/>
        <v>-664</v>
      </c>
      <c r="M6687">
        <f t="shared" ca="1" si="733"/>
        <v>-705.34999999996239</v>
      </c>
      <c r="N6687">
        <f t="shared" ca="1" si="734"/>
        <v>-1214</v>
      </c>
    </row>
    <row r="6688" spans="1:14" x14ac:dyDescent="0.25">
      <c r="A6688">
        <f ca="1"/>
        <v>2</v>
      </c>
      <c r="B6688">
        <f ca="1"/>
        <v>2</v>
      </c>
      <c r="C6688">
        <f ca="1"/>
        <v>5</v>
      </c>
      <c r="D6688">
        <f ca="1"/>
        <v>0</v>
      </c>
      <c r="E6688">
        <f ca="1"/>
        <v>0</v>
      </c>
      <c r="F6688">
        <f ca="1"/>
        <v>9</v>
      </c>
      <c r="G6688">
        <f t="shared" ca="1" si="728"/>
        <v>4</v>
      </c>
      <c r="H6688">
        <f t="shared" ca="1" si="729"/>
        <v>0</v>
      </c>
      <c r="I6688">
        <f t="shared" ca="1" si="730"/>
        <v>9</v>
      </c>
      <c r="J6688">
        <f t="shared" ca="1" si="731"/>
        <v>9</v>
      </c>
      <c r="K6688" cm="1">
        <f t="array" aca="1" ref="K6688" ca="1">IF(G6688&gt;7,
        IF(G6688&gt;H6688, 1, IF(G6688&lt;H6688, 0, 2)),
        IF(       H6688&gt;7,
                     IF(G6688&gt;H6688, 1, IF(G6688&lt;H6688, 0, 2)),
                     IF(         G6688&lt;6,
                                   IF(            _xlfn.XLOOKUP(C6688,'deck &amp; rules'!$D$22:$M$22,_xlfn.XLOOKUP(H6688,'deck &amp; rules'!$C$23:$C$30,'deck &amp; rules'!$D$23:$M$30))="draw",
                                                     IF(I6688&gt;J6688,1,IF(I6688&lt;J6688,0,2)),
                                                     IF(I6688&gt;H6688,1,IF(I6688&lt;H6688,0,2))),
                                   IF(H6688&lt;7,
                                        IF(G6688&gt;J6688,1,IF(G6688&lt;J6688,0,2)),
                                        IF(G6688&gt;H6688,1,IF(G6688&lt;H6688,0,2))
                                        )
                          )
              )
        )</f>
        <v>2</v>
      </c>
      <c r="L6688">
        <f t="shared" ca="1" si="732"/>
        <v>-665</v>
      </c>
      <c r="M6688">
        <f t="shared" ca="1" si="733"/>
        <v>-706.34999999996239</v>
      </c>
      <c r="N6688">
        <f t="shared" ca="1" si="734"/>
        <v>-1206</v>
      </c>
    </row>
    <row r="6689" spans="1:14" x14ac:dyDescent="0.25">
      <c r="A6689">
        <f ca="1"/>
        <v>5</v>
      </c>
      <c r="B6689">
        <f ca="1"/>
        <v>4</v>
      </c>
      <c r="C6689">
        <f ca="1"/>
        <v>7</v>
      </c>
      <c r="D6689">
        <f ca="1"/>
        <v>5</v>
      </c>
      <c r="E6689">
        <f ca="1"/>
        <v>9</v>
      </c>
      <c r="F6689">
        <f ca="1"/>
        <v>4</v>
      </c>
      <c r="G6689">
        <f t="shared" ca="1" si="728"/>
        <v>9</v>
      </c>
      <c r="H6689">
        <f t="shared" ca="1" si="729"/>
        <v>4</v>
      </c>
      <c r="I6689">
        <f t="shared" ca="1" si="730"/>
        <v>6</v>
      </c>
      <c r="J6689">
        <f t="shared" ca="1" si="731"/>
        <v>8</v>
      </c>
      <c r="K6689" cm="1">
        <f t="array" aca="1" ref="K6689" ca="1">IF(G6689&gt;7,
        IF(G6689&gt;H6689, 1, IF(G6689&lt;H6689, 0, 2)),
        IF(       H6689&gt;7,
                     IF(G6689&gt;H6689, 1, IF(G6689&lt;H6689, 0, 2)),
                     IF(         G6689&lt;6,
                                   IF(            _xlfn.XLOOKUP(C6689,'deck &amp; rules'!$D$22:$M$22,_xlfn.XLOOKUP(H6689,'deck &amp; rules'!$C$23:$C$30,'deck &amp; rules'!$D$23:$M$30))="draw",
                                                     IF(I6689&gt;J6689,1,IF(I6689&lt;J6689,0,2)),
                                                     IF(I6689&gt;H6689,1,IF(I6689&lt;H6689,0,2))),
                                   IF(H6689&lt;7,
                                        IF(G6689&gt;J6689,1,IF(G6689&lt;J6689,0,2)),
                                        IF(G6689&gt;H6689,1,IF(G6689&lt;H6689,0,2))
                                        )
                          )
              )
        )</f>
        <v>1</v>
      </c>
      <c r="L6689">
        <f t="shared" ca="1" si="732"/>
        <v>-664</v>
      </c>
      <c r="M6689">
        <f t="shared" ca="1" si="733"/>
        <v>-707.34999999996239</v>
      </c>
      <c r="N6689">
        <f t="shared" ca="1" si="734"/>
        <v>-1207</v>
      </c>
    </row>
    <row r="6690" spans="1:14" x14ac:dyDescent="0.25">
      <c r="A6690">
        <f ca="1"/>
        <v>0</v>
      </c>
      <c r="B6690">
        <f ca="1"/>
        <v>5</v>
      </c>
      <c r="C6690">
        <f ca="1"/>
        <v>8</v>
      </c>
      <c r="D6690">
        <f ca="1"/>
        <v>9</v>
      </c>
      <c r="E6690">
        <f ca="1"/>
        <v>7</v>
      </c>
      <c r="F6690">
        <f ca="1"/>
        <v>6</v>
      </c>
      <c r="G6690">
        <f t="shared" ca="1" si="728"/>
        <v>5</v>
      </c>
      <c r="H6690">
        <f t="shared" ca="1" si="729"/>
        <v>6</v>
      </c>
      <c r="I6690">
        <f t="shared" ca="1" si="730"/>
        <v>3</v>
      </c>
      <c r="J6690">
        <f t="shared" ca="1" si="731"/>
        <v>2</v>
      </c>
      <c r="K6690" cm="1">
        <f t="array" aca="1" ref="K6690" ca="1">IF(G6690&gt;7,
        IF(G6690&gt;H6690, 1, IF(G6690&lt;H6690, 0, 2)),
        IF(       H6690&gt;7,
                     IF(G6690&gt;H6690, 1, IF(G6690&lt;H6690, 0, 2)),
                     IF(         G6690&lt;6,
                                   IF(            _xlfn.XLOOKUP(C6690,'deck &amp; rules'!$D$22:$M$22,_xlfn.XLOOKUP(H6690,'deck &amp; rules'!$C$23:$C$30,'deck &amp; rules'!$D$23:$M$30))="draw",
                                                     IF(I6690&gt;J6690,1,IF(I6690&lt;J6690,0,2)),
                                                     IF(I6690&gt;H6690,1,IF(I6690&lt;H6690,0,2))),
                                   IF(H6690&lt;7,
                                        IF(G6690&gt;J6690,1,IF(G6690&lt;J6690,0,2)),
                                        IF(G6690&gt;H6690,1,IF(G6690&lt;H6690,0,2))
                                        )
                          )
              )
        )</f>
        <v>0</v>
      </c>
      <c r="L6690">
        <f t="shared" ca="1" si="732"/>
        <v>-665</v>
      </c>
      <c r="M6690">
        <f t="shared" ca="1" si="733"/>
        <v>-706.39999999996235</v>
      </c>
      <c r="N6690">
        <f t="shared" ca="1" si="734"/>
        <v>-1208</v>
      </c>
    </row>
    <row r="6691" spans="1:14" x14ac:dyDescent="0.25">
      <c r="A6691">
        <f ca="1"/>
        <v>5</v>
      </c>
      <c r="B6691">
        <f ca="1"/>
        <v>3</v>
      </c>
      <c r="C6691">
        <f ca="1"/>
        <v>0</v>
      </c>
      <c r="D6691">
        <f ca="1"/>
        <v>6</v>
      </c>
      <c r="E6691">
        <f ca="1"/>
        <v>7</v>
      </c>
      <c r="F6691">
        <f ca="1"/>
        <v>1</v>
      </c>
      <c r="G6691">
        <f t="shared" ca="1" si="728"/>
        <v>8</v>
      </c>
      <c r="H6691">
        <f t="shared" ca="1" si="729"/>
        <v>3</v>
      </c>
      <c r="I6691">
        <f t="shared" ca="1" si="730"/>
        <v>8</v>
      </c>
      <c r="J6691">
        <f t="shared" ca="1" si="731"/>
        <v>4</v>
      </c>
      <c r="K6691" cm="1">
        <f t="array" aca="1" ref="K6691" ca="1">IF(G6691&gt;7,
        IF(G6691&gt;H6691, 1, IF(G6691&lt;H6691, 0, 2)),
        IF(       H6691&gt;7,
                     IF(G6691&gt;H6691, 1, IF(G6691&lt;H6691, 0, 2)),
                     IF(         G6691&lt;6,
                                   IF(            _xlfn.XLOOKUP(C6691,'deck &amp; rules'!$D$22:$M$22,_xlfn.XLOOKUP(H6691,'deck &amp; rules'!$C$23:$C$30,'deck &amp; rules'!$D$23:$M$30))="draw",
                                                     IF(I6691&gt;J6691,1,IF(I6691&lt;J6691,0,2)),
                                                     IF(I6691&gt;H6691,1,IF(I6691&lt;H6691,0,2))),
                                   IF(H6691&lt;7,
                                        IF(G6691&gt;J6691,1,IF(G6691&lt;J6691,0,2)),
                                        IF(G6691&gt;H6691,1,IF(G6691&lt;H6691,0,2))
                                        )
                          )
              )
        )</f>
        <v>1</v>
      </c>
      <c r="L6691">
        <f t="shared" ca="1" si="732"/>
        <v>-664</v>
      </c>
      <c r="M6691">
        <f t="shared" ca="1" si="733"/>
        <v>-707.39999999996235</v>
      </c>
      <c r="N6691">
        <f t="shared" ca="1" si="734"/>
        <v>-1209</v>
      </c>
    </row>
    <row r="6692" spans="1:14" x14ac:dyDescent="0.25">
      <c r="A6692">
        <f ca="1"/>
        <v>7</v>
      </c>
      <c r="B6692">
        <f ca="1"/>
        <v>6</v>
      </c>
      <c r="C6692">
        <f ca="1"/>
        <v>2</v>
      </c>
      <c r="D6692">
        <f ca="1"/>
        <v>8</v>
      </c>
      <c r="E6692">
        <f ca="1"/>
        <v>9</v>
      </c>
      <c r="F6692">
        <f ca="1"/>
        <v>1</v>
      </c>
      <c r="G6692">
        <f t="shared" ca="1" si="728"/>
        <v>3</v>
      </c>
      <c r="H6692">
        <f t="shared" ca="1" si="729"/>
        <v>7</v>
      </c>
      <c r="I6692">
        <f t="shared" ca="1" si="730"/>
        <v>5</v>
      </c>
      <c r="J6692">
        <f t="shared" ca="1" si="731"/>
        <v>8</v>
      </c>
      <c r="K6692" cm="1">
        <f t="array" aca="1" ref="K6692" ca="1">IF(G6692&gt;7,
        IF(G6692&gt;H6692, 1, IF(G6692&lt;H6692, 0, 2)),
        IF(       H6692&gt;7,
                     IF(G6692&gt;H6692, 1, IF(G6692&lt;H6692, 0, 2)),
                     IF(         G6692&lt;6,
                                   IF(            _xlfn.XLOOKUP(C6692,'deck &amp; rules'!$D$22:$M$22,_xlfn.XLOOKUP(H6692,'deck &amp; rules'!$C$23:$C$30,'deck &amp; rules'!$D$23:$M$30))="draw",
                                                     IF(I6692&gt;J6692,1,IF(I6692&lt;J6692,0,2)),
                                                     IF(I6692&gt;H6692,1,IF(I6692&lt;H6692,0,2))),
                                   IF(H6692&lt;7,
                                        IF(G6692&gt;J6692,1,IF(G6692&lt;J6692,0,2)),
                                        IF(G6692&gt;H6692,1,IF(G6692&lt;H6692,0,2))
                                        )
                          )
              )
        )</f>
        <v>0</v>
      </c>
      <c r="L6692">
        <f t="shared" ca="1" si="732"/>
        <v>-665</v>
      </c>
      <c r="M6692">
        <f t="shared" ca="1" si="733"/>
        <v>-706.4499999999623</v>
      </c>
      <c r="N6692">
        <f t="shared" ca="1" si="734"/>
        <v>-1210</v>
      </c>
    </row>
    <row r="6693" spans="1:14" x14ac:dyDescent="0.25">
      <c r="A6693">
        <f ca="1"/>
        <v>0</v>
      </c>
      <c r="B6693">
        <f ca="1"/>
        <v>0</v>
      </c>
      <c r="C6693">
        <f ca="1"/>
        <v>8</v>
      </c>
      <c r="D6693">
        <f ca="1"/>
        <v>9</v>
      </c>
      <c r="E6693">
        <f ca="1"/>
        <v>4</v>
      </c>
      <c r="F6693">
        <f ca="1"/>
        <v>0</v>
      </c>
      <c r="G6693">
        <f t="shared" ca="1" si="728"/>
        <v>0</v>
      </c>
      <c r="H6693">
        <f t="shared" ca="1" si="729"/>
        <v>3</v>
      </c>
      <c r="I6693">
        <f t="shared" ca="1" si="730"/>
        <v>8</v>
      </c>
      <c r="J6693">
        <f t="shared" ca="1" si="731"/>
        <v>3</v>
      </c>
      <c r="K6693" cm="1">
        <f t="array" aca="1" ref="K6693" ca="1">IF(G6693&gt;7,
        IF(G6693&gt;H6693, 1, IF(G6693&lt;H6693, 0, 2)),
        IF(       H6693&gt;7,
                     IF(G6693&gt;H6693, 1, IF(G6693&lt;H6693, 0, 2)),
                     IF(         G6693&lt;6,
                                   IF(            _xlfn.XLOOKUP(C6693,'deck &amp; rules'!$D$22:$M$22,_xlfn.XLOOKUP(H6693,'deck &amp; rules'!$C$23:$C$30,'deck &amp; rules'!$D$23:$M$30))="draw",
                                                     IF(I6693&gt;J6693,1,IF(I6693&lt;J6693,0,2)),
                                                     IF(I6693&gt;H6693,1,IF(I6693&lt;H6693,0,2))),
                                   IF(H6693&lt;7,
                                        IF(G6693&gt;J6693,1,IF(G6693&lt;J6693,0,2)),
                                        IF(G6693&gt;H6693,1,IF(G6693&lt;H6693,0,2))
                                        )
                          )
              )
        )</f>
        <v>1</v>
      </c>
      <c r="L6693">
        <f t="shared" ca="1" si="732"/>
        <v>-664</v>
      </c>
      <c r="M6693">
        <f t="shared" ca="1" si="733"/>
        <v>-707.4499999999623</v>
      </c>
      <c r="N6693">
        <f t="shared" ca="1" si="734"/>
        <v>-1211</v>
      </c>
    </row>
    <row r="6694" spans="1:14" x14ac:dyDescent="0.25">
      <c r="A6694">
        <f ca="1"/>
        <v>0</v>
      </c>
      <c r="B6694">
        <f ca="1"/>
        <v>3</v>
      </c>
      <c r="C6694">
        <f ca="1"/>
        <v>1</v>
      </c>
      <c r="D6694">
        <f ca="1"/>
        <v>2</v>
      </c>
      <c r="E6694">
        <f ca="1"/>
        <v>9</v>
      </c>
      <c r="F6694">
        <f ca="1"/>
        <v>0</v>
      </c>
      <c r="G6694">
        <f t="shared" ca="1" si="728"/>
        <v>3</v>
      </c>
      <c r="H6694">
        <f t="shared" ca="1" si="729"/>
        <v>1</v>
      </c>
      <c r="I6694">
        <f t="shared" ca="1" si="730"/>
        <v>4</v>
      </c>
      <c r="J6694">
        <f t="shared" ca="1" si="731"/>
        <v>1</v>
      </c>
      <c r="K6694" cm="1">
        <f t="array" aca="1" ref="K6694" ca="1">IF(G6694&gt;7,
        IF(G6694&gt;H6694, 1, IF(G6694&lt;H6694, 0, 2)),
        IF(       H6694&gt;7,
                     IF(G6694&gt;H6694, 1, IF(G6694&lt;H6694, 0, 2)),
                     IF(         G6694&lt;6,
                                   IF(            _xlfn.XLOOKUP(C6694,'deck &amp; rules'!$D$22:$M$22,_xlfn.XLOOKUP(H6694,'deck &amp; rules'!$C$23:$C$30,'deck &amp; rules'!$D$23:$M$30))="draw",
                                                     IF(I6694&gt;J6694,1,IF(I6694&lt;J6694,0,2)),
                                                     IF(I6694&gt;H6694,1,IF(I6694&lt;H6694,0,2))),
                                   IF(H6694&lt;7,
                                        IF(G6694&gt;J6694,1,IF(G6694&lt;J6694,0,2)),
                                        IF(G6694&gt;H6694,1,IF(G6694&lt;H6694,0,2))
                                        )
                          )
              )
        )</f>
        <v>1</v>
      </c>
      <c r="L6694">
        <f t="shared" ca="1" si="732"/>
        <v>-663</v>
      </c>
      <c r="M6694">
        <f t="shared" ca="1" si="733"/>
        <v>-708.4499999999623</v>
      </c>
      <c r="N6694">
        <f t="shared" ca="1" si="734"/>
        <v>-1212</v>
      </c>
    </row>
    <row r="6695" spans="1:14" x14ac:dyDescent="0.25">
      <c r="A6695">
        <f ca="1"/>
        <v>0</v>
      </c>
      <c r="B6695">
        <f ca="1"/>
        <v>0</v>
      </c>
      <c r="C6695">
        <f ca="1"/>
        <v>0</v>
      </c>
      <c r="D6695">
        <f ca="1"/>
        <v>0</v>
      </c>
      <c r="E6695">
        <f ca="1"/>
        <v>4</v>
      </c>
      <c r="F6695">
        <f ca="1"/>
        <v>0</v>
      </c>
      <c r="G6695">
        <f t="shared" ca="1" si="728"/>
        <v>0</v>
      </c>
      <c r="H6695">
        <f t="shared" ca="1" si="729"/>
        <v>4</v>
      </c>
      <c r="I6695">
        <f t="shared" ca="1" si="730"/>
        <v>0</v>
      </c>
      <c r="J6695">
        <f t="shared" ca="1" si="731"/>
        <v>4</v>
      </c>
      <c r="K6695" cm="1">
        <f t="array" aca="1" ref="K6695" ca="1">IF(G6695&gt;7,
        IF(G6695&gt;H6695, 1, IF(G6695&lt;H6695, 0, 2)),
        IF(       H6695&gt;7,
                     IF(G6695&gt;H6695, 1, IF(G6695&lt;H6695, 0, 2)),
                     IF(         G6695&lt;6,
                                   IF(            _xlfn.XLOOKUP(C6695,'deck &amp; rules'!$D$22:$M$22,_xlfn.XLOOKUP(H6695,'deck &amp; rules'!$C$23:$C$30,'deck &amp; rules'!$D$23:$M$30))="draw",
                                                     IF(I6695&gt;J6695,1,IF(I6695&lt;J6695,0,2)),
                                                     IF(I6695&gt;H6695,1,IF(I6695&lt;H6695,0,2))),
                                   IF(H6695&lt;7,
                                        IF(G6695&gt;J6695,1,IF(G6695&lt;J6695,0,2)),
                                        IF(G6695&gt;H6695,1,IF(G6695&lt;H6695,0,2))
                                        )
                          )
              )
        )</f>
        <v>0</v>
      </c>
      <c r="L6695">
        <f t="shared" ca="1" si="732"/>
        <v>-664</v>
      </c>
      <c r="M6695">
        <f t="shared" ca="1" si="733"/>
        <v>-707.49999999996226</v>
      </c>
      <c r="N6695">
        <f t="shared" ca="1" si="734"/>
        <v>-1213</v>
      </c>
    </row>
    <row r="6696" spans="1:14" x14ac:dyDescent="0.25">
      <c r="A6696">
        <f ca="1"/>
        <v>2</v>
      </c>
      <c r="B6696">
        <f ca="1"/>
        <v>5</v>
      </c>
      <c r="C6696">
        <f ca="1"/>
        <v>2</v>
      </c>
      <c r="D6696">
        <f ca="1"/>
        <v>5</v>
      </c>
      <c r="E6696">
        <f ca="1"/>
        <v>2</v>
      </c>
      <c r="F6696">
        <f ca="1"/>
        <v>8</v>
      </c>
      <c r="G6696">
        <f t="shared" ca="1" si="728"/>
        <v>7</v>
      </c>
      <c r="H6696">
        <f t="shared" ca="1" si="729"/>
        <v>7</v>
      </c>
      <c r="I6696">
        <f t="shared" ca="1" si="730"/>
        <v>9</v>
      </c>
      <c r="J6696">
        <f t="shared" ca="1" si="731"/>
        <v>5</v>
      </c>
      <c r="K6696" cm="1">
        <f t="array" aca="1" ref="K6696" ca="1">IF(G6696&gt;7,
        IF(G6696&gt;H6696, 1, IF(G6696&lt;H6696, 0, 2)),
        IF(       H6696&gt;7,
                     IF(G6696&gt;H6696, 1, IF(G6696&lt;H6696, 0, 2)),
                     IF(         G6696&lt;6,
                                   IF(            _xlfn.XLOOKUP(C6696,'deck &amp; rules'!$D$22:$M$22,_xlfn.XLOOKUP(H6696,'deck &amp; rules'!$C$23:$C$30,'deck &amp; rules'!$D$23:$M$30))="draw",
                                                     IF(I6696&gt;J6696,1,IF(I6696&lt;J6696,0,2)),
                                                     IF(I6696&gt;H6696,1,IF(I6696&lt;H6696,0,2))),
                                   IF(H6696&lt;7,
                                        IF(G6696&gt;J6696,1,IF(G6696&lt;J6696,0,2)),
                                        IF(G6696&gt;H6696,1,IF(G6696&lt;H6696,0,2))
                                        )
                          )
              )
        )</f>
        <v>2</v>
      </c>
      <c r="L6696">
        <f t="shared" ca="1" si="732"/>
        <v>-665</v>
      </c>
      <c r="M6696">
        <f t="shared" ca="1" si="733"/>
        <v>-708.49999999996226</v>
      </c>
      <c r="N6696">
        <f t="shared" ca="1" si="734"/>
        <v>-1205</v>
      </c>
    </row>
    <row r="6697" spans="1:14" x14ac:dyDescent="0.25">
      <c r="A6697">
        <f ca="1"/>
        <v>6</v>
      </c>
      <c r="B6697">
        <f ca="1"/>
        <v>3</v>
      </c>
      <c r="C6697">
        <f ca="1"/>
        <v>9</v>
      </c>
      <c r="D6697">
        <f ca="1"/>
        <v>5</v>
      </c>
      <c r="E6697">
        <f ca="1"/>
        <v>5</v>
      </c>
      <c r="F6697">
        <f ca="1"/>
        <v>1</v>
      </c>
      <c r="G6697">
        <f t="shared" ca="1" si="728"/>
        <v>9</v>
      </c>
      <c r="H6697">
        <f t="shared" ca="1" si="729"/>
        <v>0</v>
      </c>
      <c r="I6697">
        <f t="shared" ca="1" si="730"/>
        <v>8</v>
      </c>
      <c r="J6697">
        <f t="shared" ca="1" si="731"/>
        <v>1</v>
      </c>
      <c r="K6697" cm="1">
        <f t="array" aca="1" ref="K6697" ca="1">IF(G6697&gt;7,
        IF(G6697&gt;H6697, 1, IF(G6697&lt;H6697, 0, 2)),
        IF(       H6697&gt;7,
                     IF(G6697&gt;H6697, 1, IF(G6697&lt;H6697, 0, 2)),
                     IF(         G6697&lt;6,
                                   IF(            _xlfn.XLOOKUP(C6697,'deck &amp; rules'!$D$22:$M$22,_xlfn.XLOOKUP(H6697,'deck &amp; rules'!$C$23:$C$30,'deck &amp; rules'!$D$23:$M$30))="draw",
                                                     IF(I6697&gt;J6697,1,IF(I6697&lt;J6697,0,2)),
                                                     IF(I6697&gt;H6697,1,IF(I6697&lt;H6697,0,2))),
                                   IF(H6697&lt;7,
                                        IF(G6697&gt;J6697,1,IF(G6697&lt;J6697,0,2)),
                                        IF(G6697&gt;H6697,1,IF(G6697&lt;H6697,0,2))
                                        )
                          )
              )
        )</f>
        <v>1</v>
      </c>
      <c r="L6697">
        <f t="shared" ca="1" si="732"/>
        <v>-664</v>
      </c>
      <c r="M6697">
        <f t="shared" ca="1" si="733"/>
        <v>-709.49999999996226</v>
      </c>
      <c r="N6697">
        <f t="shared" ca="1" si="734"/>
        <v>-1206</v>
      </c>
    </row>
    <row r="6698" spans="1:14" x14ac:dyDescent="0.25">
      <c r="A6698">
        <f ca="1"/>
        <v>1</v>
      </c>
      <c r="B6698">
        <f ca="1"/>
        <v>7</v>
      </c>
      <c r="C6698">
        <f ca="1"/>
        <v>8</v>
      </c>
      <c r="D6698">
        <f ca="1"/>
        <v>4</v>
      </c>
      <c r="E6698">
        <f ca="1"/>
        <v>7</v>
      </c>
      <c r="F6698">
        <f ca="1"/>
        <v>5</v>
      </c>
      <c r="G6698">
        <f t="shared" ca="1" si="728"/>
        <v>8</v>
      </c>
      <c r="H6698">
        <f t="shared" ca="1" si="729"/>
        <v>1</v>
      </c>
      <c r="I6698">
        <f t="shared" ca="1" si="730"/>
        <v>6</v>
      </c>
      <c r="J6698">
        <f t="shared" ca="1" si="731"/>
        <v>6</v>
      </c>
      <c r="K6698" cm="1">
        <f t="array" aca="1" ref="K6698" ca="1">IF(G6698&gt;7,
        IF(G6698&gt;H6698, 1, IF(G6698&lt;H6698, 0, 2)),
        IF(       H6698&gt;7,
                     IF(G6698&gt;H6698, 1, IF(G6698&lt;H6698, 0, 2)),
                     IF(         G6698&lt;6,
                                   IF(            _xlfn.XLOOKUP(C6698,'deck &amp; rules'!$D$22:$M$22,_xlfn.XLOOKUP(H6698,'deck &amp; rules'!$C$23:$C$30,'deck &amp; rules'!$D$23:$M$30))="draw",
                                                     IF(I6698&gt;J6698,1,IF(I6698&lt;J6698,0,2)),
                                                     IF(I6698&gt;H6698,1,IF(I6698&lt;H6698,0,2))),
                                   IF(H6698&lt;7,
                                        IF(G6698&gt;J6698,1,IF(G6698&lt;J6698,0,2)),
                                        IF(G6698&gt;H6698,1,IF(G6698&lt;H6698,0,2))
                                        )
                          )
              )
        )</f>
        <v>1</v>
      </c>
      <c r="L6698">
        <f t="shared" ca="1" si="732"/>
        <v>-663</v>
      </c>
      <c r="M6698">
        <f t="shared" ca="1" si="733"/>
        <v>-710.49999999996226</v>
      </c>
      <c r="N6698">
        <f t="shared" ca="1" si="734"/>
        <v>-1207</v>
      </c>
    </row>
    <row r="6699" spans="1:14" x14ac:dyDescent="0.25">
      <c r="A6699">
        <f ca="1"/>
        <v>3</v>
      </c>
      <c r="B6699">
        <f ca="1"/>
        <v>1</v>
      </c>
      <c r="C6699">
        <f ca="1"/>
        <v>2</v>
      </c>
      <c r="D6699">
        <f ca="1"/>
        <v>5</v>
      </c>
      <c r="E6699">
        <f ca="1"/>
        <v>3</v>
      </c>
      <c r="F6699">
        <f ca="1"/>
        <v>8</v>
      </c>
      <c r="G6699">
        <f t="shared" ca="1" si="728"/>
        <v>4</v>
      </c>
      <c r="H6699">
        <f t="shared" ca="1" si="729"/>
        <v>8</v>
      </c>
      <c r="I6699">
        <f t="shared" ca="1" si="730"/>
        <v>6</v>
      </c>
      <c r="J6699">
        <f t="shared" ca="1" si="731"/>
        <v>6</v>
      </c>
      <c r="K6699" cm="1">
        <f t="array" aca="1" ref="K6699" ca="1">IF(G6699&gt;7,
        IF(G6699&gt;H6699, 1, IF(G6699&lt;H6699, 0, 2)),
        IF(       H6699&gt;7,
                     IF(G6699&gt;H6699, 1, IF(G6699&lt;H6699, 0, 2)),
                     IF(         G6699&lt;6,
                                   IF(            _xlfn.XLOOKUP(C6699,'deck &amp; rules'!$D$22:$M$22,_xlfn.XLOOKUP(H6699,'deck &amp; rules'!$C$23:$C$30,'deck &amp; rules'!$D$23:$M$30))="draw",
                                                     IF(I6699&gt;J6699,1,IF(I6699&lt;J6699,0,2)),
                                                     IF(I6699&gt;H6699,1,IF(I6699&lt;H6699,0,2))),
                                   IF(H6699&lt;7,
                                        IF(G6699&gt;J6699,1,IF(G6699&lt;J6699,0,2)),
                                        IF(G6699&gt;H6699,1,IF(G6699&lt;H6699,0,2))
                                        )
                          )
              )
        )</f>
        <v>0</v>
      </c>
      <c r="L6699">
        <f t="shared" ca="1" si="732"/>
        <v>-664</v>
      </c>
      <c r="M6699">
        <f t="shared" ca="1" si="733"/>
        <v>-709.54999999996221</v>
      </c>
      <c r="N6699">
        <f t="shared" ca="1" si="734"/>
        <v>-1208</v>
      </c>
    </row>
    <row r="6700" spans="1:14" x14ac:dyDescent="0.25">
      <c r="A6700">
        <f ca="1"/>
        <v>4</v>
      </c>
      <c r="B6700">
        <f ca="1"/>
        <v>6</v>
      </c>
      <c r="C6700">
        <f ca="1"/>
        <v>8</v>
      </c>
      <c r="D6700">
        <f ca="1"/>
        <v>5</v>
      </c>
      <c r="E6700">
        <f ca="1"/>
        <v>2</v>
      </c>
      <c r="F6700">
        <f ca="1"/>
        <v>8</v>
      </c>
      <c r="G6700">
        <f t="shared" ca="1" si="728"/>
        <v>0</v>
      </c>
      <c r="H6700">
        <f t="shared" ca="1" si="729"/>
        <v>7</v>
      </c>
      <c r="I6700">
        <f t="shared" ca="1" si="730"/>
        <v>8</v>
      </c>
      <c r="J6700">
        <f t="shared" ca="1" si="731"/>
        <v>5</v>
      </c>
      <c r="K6700" cm="1">
        <f t="array" aca="1" ref="K6700" ca="1">IF(G6700&gt;7,
        IF(G6700&gt;H6700, 1, IF(G6700&lt;H6700, 0, 2)),
        IF(       H6700&gt;7,
                     IF(G6700&gt;H6700, 1, IF(G6700&lt;H6700, 0, 2)),
                     IF(         G6700&lt;6,
                                   IF(            _xlfn.XLOOKUP(C6700,'deck &amp; rules'!$D$22:$M$22,_xlfn.XLOOKUP(H6700,'deck &amp; rules'!$C$23:$C$30,'deck &amp; rules'!$D$23:$M$30))="draw",
                                                     IF(I6700&gt;J6700,1,IF(I6700&lt;J6700,0,2)),
                                                     IF(I6700&gt;H6700,1,IF(I6700&lt;H6700,0,2))),
                                   IF(H6700&lt;7,
                                        IF(G6700&gt;J6700,1,IF(G6700&lt;J6700,0,2)),
                                        IF(G6700&gt;H6700,1,IF(G6700&lt;H6700,0,2))
                                        )
                          )
              )
        )</f>
        <v>1</v>
      </c>
      <c r="L6700">
        <f t="shared" ca="1" si="732"/>
        <v>-663</v>
      </c>
      <c r="M6700">
        <f t="shared" ca="1" si="733"/>
        <v>-710.54999999996221</v>
      </c>
      <c r="N6700">
        <f t="shared" ca="1" si="734"/>
        <v>-1209</v>
      </c>
    </row>
    <row r="6701" spans="1:14" x14ac:dyDescent="0.25">
      <c r="A6701">
        <f ca="1"/>
        <v>0</v>
      </c>
      <c r="B6701">
        <f ca="1"/>
        <v>2</v>
      </c>
      <c r="C6701">
        <f ca="1"/>
        <v>0</v>
      </c>
      <c r="D6701">
        <f ca="1"/>
        <v>7</v>
      </c>
      <c r="E6701">
        <f ca="1"/>
        <v>5</v>
      </c>
      <c r="F6701">
        <f ca="1"/>
        <v>5</v>
      </c>
      <c r="G6701">
        <f t="shared" ca="1" si="728"/>
        <v>2</v>
      </c>
      <c r="H6701">
        <f t="shared" ca="1" si="729"/>
        <v>2</v>
      </c>
      <c r="I6701">
        <f t="shared" ca="1" si="730"/>
        <v>2</v>
      </c>
      <c r="J6701">
        <f t="shared" ca="1" si="731"/>
        <v>7</v>
      </c>
      <c r="K6701" cm="1">
        <f t="array" aca="1" ref="K6701" ca="1">IF(G6701&gt;7,
        IF(G6701&gt;H6701, 1, IF(G6701&lt;H6701, 0, 2)),
        IF(       H6701&gt;7,
                     IF(G6701&gt;H6701, 1, IF(G6701&lt;H6701, 0, 2)),
                     IF(         G6701&lt;6,
                                   IF(            _xlfn.XLOOKUP(C6701,'deck &amp; rules'!$D$22:$M$22,_xlfn.XLOOKUP(H6701,'deck &amp; rules'!$C$23:$C$30,'deck &amp; rules'!$D$23:$M$30))="draw",
                                                     IF(I6701&gt;J6701,1,IF(I6701&lt;J6701,0,2)),
                                                     IF(I6701&gt;H6701,1,IF(I6701&lt;H6701,0,2))),
                                   IF(H6701&lt;7,
                                        IF(G6701&gt;J6701,1,IF(G6701&lt;J6701,0,2)),
                                        IF(G6701&gt;H6701,1,IF(G6701&lt;H6701,0,2))
                                        )
                          )
              )
        )</f>
        <v>0</v>
      </c>
      <c r="L6701">
        <f t="shared" ca="1" si="732"/>
        <v>-664</v>
      </c>
      <c r="M6701">
        <f t="shared" ca="1" si="733"/>
        <v>-709.59999999996217</v>
      </c>
      <c r="N6701">
        <f t="shared" ca="1" si="734"/>
        <v>-1210</v>
      </c>
    </row>
    <row r="6702" spans="1:14" x14ac:dyDescent="0.25">
      <c r="A6702">
        <f ca="1"/>
        <v>3</v>
      </c>
      <c r="B6702">
        <f ca="1"/>
        <v>7</v>
      </c>
      <c r="C6702">
        <f ca="1"/>
        <v>0</v>
      </c>
      <c r="D6702">
        <f ca="1"/>
        <v>9</v>
      </c>
      <c r="E6702">
        <f ca="1"/>
        <v>3</v>
      </c>
      <c r="F6702">
        <f ca="1"/>
        <v>8</v>
      </c>
      <c r="G6702">
        <f t="shared" ca="1" si="728"/>
        <v>0</v>
      </c>
      <c r="H6702">
        <f t="shared" ca="1" si="729"/>
        <v>2</v>
      </c>
      <c r="I6702">
        <f t="shared" ca="1" si="730"/>
        <v>0</v>
      </c>
      <c r="J6702">
        <f t="shared" ca="1" si="731"/>
        <v>0</v>
      </c>
      <c r="K6702" cm="1">
        <f t="array" aca="1" ref="K6702" ca="1">IF(G6702&gt;7,
        IF(G6702&gt;H6702, 1, IF(G6702&lt;H6702, 0, 2)),
        IF(       H6702&gt;7,
                     IF(G6702&gt;H6702, 1, IF(G6702&lt;H6702, 0, 2)),
                     IF(         G6702&lt;6,
                                   IF(            _xlfn.XLOOKUP(C6702,'deck &amp; rules'!$D$22:$M$22,_xlfn.XLOOKUP(H6702,'deck &amp; rules'!$C$23:$C$30,'deck &amp; rules'!$D$23:$M$30))="draw",
                                                     IF(I6702&gt;J6702,1,IF(I6702&lt;J6702,0,2)),
                                                     IF(I6702&gt;H6702,1,IF(I6702&lt;H6702,0,2))),
                                   IF(H6702&lt;7,
                                        IF(G6702&gt;J6702,1,IF(G6702&lt;J6702,0,2)),
                                        IF(G6702&gt;H6702,1,IF(G6702&lt;H6702,0,2))
                                        )
                          )
              )
        )</f>
        <v>2</v>
      </c>
      <c r="L6702">
        <f t="shared" ca="1" si="732"/>
        <v>-665</v>
      </c>
      <c r="M6702">
        <f t="shared" ca="1" si="733"/>
        <v>-710.59999999996217</v>
      </c>
      <c r="N6702">
        <f t="shared" ca="1" si="734"/>
        <v>-1202</v>
      </c>
    </row>
    <row r="6703" spans="1:14" x14ac:dyDescent="0.25">
      <c r="A6703">
        <f ca="1"/>
        <v>9</v>
      </c>
      <c r="B6703">
        <f ca="1"/>
        <v>9</v>
      </c>
      <c r="C6703">
        <f ca="1"/>
        <v>9</v>
      </c>
      <c r="D6703">
        <f ca="1"/>
        <v>9</v>
      </c>
      <c r="E6703">
        <f ca="1"/>
        <v>0</v>
      </c>
      <c r="F6703">
        <f ca="1"/>
        <v>0</v>
      </c>
      <c r="G6703">
        <f t="shared" ca="1" si="728"/>
        <v>8</v>
      </c>
      <c r="H6703">
        <f t="shared" ca="1" si="729"/>
        <v>9</v>
      </c>
      <c r="I6703">
        <f t="shared" ca="1" si="730"/>
        <v>7</v>
      </c>
      <c r="J6703">
        <f t="shared" ca="1" si="731"/>
        <v>9</v>
      </c>
      <c r="K6703" cm="1">
        <f t="array" aca="1" ref="K6703" ca="1">IF(G6703&gt;7,
        IF(G6703&gt;H6703, 1, IF(G6703&lt;H6703, 0, 2)),
        IF(       H6703&gt;7,
                     IF(G6703&gt;H6703, 1, IF(G6703&lt;H6703, 0, 2)),
                     IF(         G6703&lt;6,
                                   IF(            _xlfn.XLOOKUP(C6703,'deck &amp; rules'!$D$22:$M$22,_xlfn.XLOOKUP(H6703,'deck &amp; rules'!$C$23:$C$30,'deck &amp; rules'!$D$23:$M$30))="draw",
                                                     IF(I6703&gt;J6703,1,IF(I6703&lt;J6703,0,2)),
                                                     IF(I6703&gt;H6703,1,IF(I6703&lt;H6703,0,2))),
                                   IF(H6703&lt;7,
                                        IF(G6703&gt;J6703,1,IF(G6703&lt;J6703,0,2)),
                                        IF(G6703&gt;H6703,1,IF(G6703&lt;H6703,0,2))
                                        )
                          )
              )
        )</f>
        <v>0</v>
      </c>
      <c r="L6703">
        <f t="shared" ca="1" si="732"/>
        <v>-666</v>
      </c>
      <c r="M6703">
        <f t="shared" ca="1" si="733"/>
        <v>-709.64999999996212</v>
      </c>
      <c r="N6703">
        <f t="shared" ca="1" si="734"/>
        <v>-1203</v>
      </c>
    </row>
    <row r="6704" spans="1:14" x14ac:dyDescent="0.25">
      <c r="A6704">
        <f ca="1"/>
        <v>1</v>
      </c>
      <c r="B6704">
        <f ca="1"/>
        <v>8</v>
      </c>
      <c r="C6704">
        <f ca="1"/>
        <v>9</v>
      </c>
      <c r="D6704">
        <f ca="1"/>
        <v>0</v>
      </c>
      <c r="E6704">
        <f ca="1"/>
        <v>0</v>
      </c>
      <c r="F6704">
        <f ca="1"/>
        <v>0</v>
      </c>
      <c r="G6704">
        <f t="shared" ca="1" si="728"/>
        <v>9</v>
      </c>
      <c r="H6704">
        <f t="shared" ca="1" si="729"/>
        <v>0</v>
      </c>
      <c r="I6704">
        <f t="shared" ca="1" si="730"/>
        <v>8</v>
      </c>
      <c r="J6704">
        <f t="shared" ca="1" si="731"/>
        <v>0</v>
      </c>
      <c r="K6704" cm="1">
        <f t="array" aca="1" ref="K6704" ca="1">IF(G6704&gt;7,
        IF(G6704&gt;H6704, 1, IF(G6704&lt;H6704, 0, 2)),
        IF(       H6704&gt;7,
                     IF(G6704&gt;H6704, 1, IF(G6704&lt;H6704, 0, 2)),
                     IF(         G6704&lt;6,
                                   IF(            _xlfn.XLOOKUP(C6704,'deck &amp; rules'!$D$22:$M$22,_xlfn.XLOOKUP(H6704,'deck &amp; rules'!$C$23:$C$30,'deck &amp; rules'!$D$23:$M$30))="draw",
                                                     IF(I6704&gt;J6704,1,IF(I6704&lt;J6704,0,2)),
                                                     IF(I6704&gt;H6704,1,IF(I6704&lt;H6704,0,2))),
                                   IF(H6704&lt;7,
                                        IF(G6704&gt;J6704,1,IF(G6704&lt;J6704,0,2)),
                                        IF(G6704&gt;H6704,1,IF(G6704&lt;H6704,0,2))
                                        )
                          )
              )
        )</f>
        <v>1</v>
      </c>
      <c r="L6704">
        <f t="shared" ca="1" si="732"/>
        <v>-665</v>
      </c>
      <c r="M6704">
        <f t="shared" ca="1" si="733"/>
        <v>-710.64999999996212</v>
      </c>
      <c r="N6704">
        <f t="shared" ca="1" si="734"/>
        <v>-1204</v>
      </c>
    </row>
    <row r="6705" spans="1:14" x14ac:dyDescent="0.25">
      <c r="A6705">
        <f ca="1"/>
        <v>9</v>
      </c>
      <c r="B6705">
        <f ca="1"/>
        <v>0</v>
      </c>
      <c r="C6705">
        <f ca="1"/>
        <v>4</v>
      </c>
      <c r="D6705">
        <f ca="1"/>
        <v>4</v>
      </c>
      <c r="E6705">
        <f ca="1"/>
        <v>8</v>
      </c>
      <c r="F6705">
        <f ca="1"/>
        <v>9</v>
      </c>
      <c r="G6705">
        <f t="shared" ca="1" si="728"/>
        <v>9</v>
      </c>
      <c r="H6705">
        <f t="shared" ca="1" si="729"/>
        <v>2</v>
      </c>
      <c r="I6705">
        <f t="shared" ca="1" si="730"/>
        <v>3</v>
      </c>
      <c r="J6705">
        <f t="shared" ca="1" si="731"/>
        <v>1</v>
      </c>
      <c r="K6705" cm="1">
        <f t="array" aca="1" ref="K6705" ca="1">IF(G6705&gt;7,
        IF(G6705&gt;H6705, 1, IF(G6705&lt;H6705, 0, 2)),
        IF(       H6705&gt;7,
                     IF(G6705&gt;H6705, 1, IF(G6705&lt;H6705, 0, 2)),
                     IF(         G6705&lt;6,
                                   IF(            _xlfn.XLOOKUP(C6705,'deck &amp; rules'!$D$22:$M$22,_xlfn.XLOOKUP(H6705,'deck &amp; rules'!$C$23:$C$30,'deck &amp; rules'!$D$23:$M$30))="draw",
                                                     IF(I6705&gt;J6705,1,IF(I6705&lt;J6705,0,2)),
                                                     IF(I6705&gt;H6705,1,IF(I6705&lt;H6705,0,2))),
                                   IF(H6705&lt;7,
                                        IF(G6705&gt;J6705,1,IF(G6705&lt;J6705,0,2)),
                                        IF(G6705&gt;H6705,1,IF(G6705&lt;H6705,0,2))
                                        )
                          )
              )
        )</f>
        <v>1</v>
      </c>
      <c r="L6705">
        <f t="shared" ca="1" si="732"/>
        <v>-664</v>
      </c>
      <c r="M6705">
        <f t="shared" ca="1" si="733"/>
        <v>-711.64999999996212</v>
      </c>
      <c r="N6705">
        <f t="shared" ca="1" si="734"/>
        <v>-1205</v>
      </c>
    </row>
    <row r="6706" spans="1:14" x14ac:dyDescent="0.25">
      <c r="A6706">
        <f ca="1"/>
        <v>1</v>
      </c>
      <c r="B6706">
        <f ca="1"/>
        <v>9</v>
      </c>
      <c r="C6706">
        <f ca="1"/>
        <v>4</v>
      </c>
      <c r="D6706">
        <f ca="1"/>
        <v>2</v>
      </c>
      <c r="E6706">
        <f ca="1"/>
        <v>6</v>
      </c>
      <c r="F6706">
        <f ca="1"/>
        <v>3</v>
      </c>
      <c r="G6706">
        <f t="shared" ca="1" si="728"/>
        <v>0</v>
      </c>
      <c r="H6706">
        <f t="shared" ca="1" si="729"/>
        <v>8</v>
      </c>
      <c r="I6706">
        <f t="shared" ca="1" si="730"/>
        <v>4</v>
      </c>
      <c r="J6706">
        <f t="shared" ca="1" si="731"/>
        <v>1</v>
      </c>
      <c r="K6706" cm="1">
        <f t="array" aca="1" ref="K6706" ca="1">IF(G6706&gt;7,
        IF(G6706&gt;H6706, 1, IF(G6706&lt;H6706, 0, 2)),
        IF(       H6706&gt;7,
                     IF(G6706&gt;H6706, 1, IF(G6706&lt;H6706, 0, 2)),
                     IF(         G6706&lt;6,
                                   IF(            _xlfn.XLOOKUP(C6706,'deck &amp; rules'!$D$22:$M$22,_xlfn.XLOOKUP(H6706,'deck &amp; rules'!$C$23:$C$30,'deck &amp; rules'!$D$23:$M$30))="draw",
                                                     IF(I6706&gt;J6706,1,IF(I6706&lt;J6706,0,2)),
                                                     IF(I6706&gt;H6706,1,IF(I6706&lt;H6706,0,2))),
                                   IF(H6706&lt;7,
                                        IF(G6706&gt;J6706,1,IF(G6706&lt;J6706,0,2)),
                                        IF(G6706&gt;H6706,1,IF(G6706&lt;H6706,0,2))
                                        )
                          )
              )
        )</f>
        <v>0</v>
      </c>
      <c r="L6706">
        <f t="shared" ca="1" si="732"/>
        <v>-665</v>
      </c>
      <c r="M6706">
        <f t="shared" ca="1" si="733"/>
        <v>-710.69999999996207</v>
      </c>
      <c r="N6706">
        <f t="shared" ca="1" si="734"/>
        <v>-1206</v>
      </c>
    </row>
    <row r="6707" spans="1:14" x14ac:dyDescent="0.25">
      <c r="A6707">
        <f ca="1"/>
        <v>6</v>
      </c>
      <c r="B6707">
        <f ca="1"/>
        <v>4</v>
      </c>
      <c r="C6707">
        <f ca="1"/>
        <v>9</v>
      </c>
      <c r="D6707">
        <f ca="1"/>
        <v>0</v>
      </c>
      <c r="E6707">
        <f ca="1"/>
        <v>4</v>
      </c>
      <c r="F6707">
        <f ca="1"/>
        <v>0</v>
      </c>
      <c r="G6707">
        <f t="shared" ca="1" si="728"/>
        <v>0</v>
      </c>
      <c r="H6707">
        <f t="shared" ca="1" si="729"/>
        <v>4</v>
      </c>
      <c r="I6707">
        <f t="shared" ca="1" si="730"/>
        <v>9</v>
      </c>
      <c r="J6707">
        <f t="shared" ca="1" si="731"/>
        <v>4</v>
      </c>
      <c r="K6707" cm="1">
        <f t="array" aca="1" ref="K6707" ca="1">IF(G6707&gt;7,
        IF(G6707&gt;H6707, 1, IF(G6707&lt;H6707, 0, 2)),
        IF(       H6707&gt;7,
                     IF(G6707&gt;H6707, 1, IF(G6707&lt;H6707, 0, 2)),
                     IF(         G6707&lt;6,
                                   IF(            _xlfn.XLOOKUP(C6707,'deck &amp; rules'!$D$22:$M$22,_xlfn.XLOOKUP(H6707,'deck &amp; rules'!$C$23:$C$30,'deck &amp; rules'!$D$23:$M$30))="draw",
                                                     IF(I6707&gt;J6707,1,IF(I6707&lt;J6707,0,2)),
                                                     IF(I6707&gt;H6707,1,IF(I6707&lt;H6707,0,2))),
                                   IF(H6707&lt;7,
                                        IF(G6707&gt;J6707,1,IF(G6707&lt;J6707,0,2)),
                                        IF(G6707&gt;H6707,1,IF(G6707&lt;H6707,0,2))
                                        )
                          )
              )
        )</f>
        <v>1</v>
      </c>
      <c r="L6707">
        <f t="shared" ca="1" si="732"/>
        <v>-664</v>
      </c>
      <c r="M6707">
        <f t="shared" ca="1" si="733"/>
        <v>-711.69999999996207</v>
      </c>
      <c r="N6707">
        <f t="shared" ca="1" si="734"/>
        <v>-1207</v>
      </c>
    </row>
    <row r="6708" spans="1:14" x14ac:dyDescent="0.25">
      <c r="A6708">
        <f ca="1"/>
        <v>4</v>
      </c>
      <c r="B6708">
        <f ca="1"/>
        <v>5</v>
      </c>
      <c r="C6708">
        <f ca="1"/>
        <v>0</v>
      </c>
      <c r="D6708">
        <f ca="1"/>
        <v>8</v>
      </c>
      <c r="E6708">
        <f ca="1"/>
        <v>9</v>
      </c>
      <c r="F6708">
        <f ca="1"/>
        <v>6</v>
      </c>
      <c r="G6708">
        <f t="shared" ca="1" si="728"/>
        <v>9</v>
      </c>
      <c r="H6708">
        <f t="shared" ca="1" si="729"/>
        <v>7</v>
      </c>
      <c r="I6708">
        <f t="shared" ca="1" si="730"/>
        <v>9</v>
      </c>
      <c r="J6708">
        <f t="shared" ca="1" si="731"/>
        <v>3</v>
      </c>
      <c r="K6708" cm="1">
        <f t="array" aca="1" ref="K6708" ca="1">IF(G6708&gt;7,
        IF(G6708&gt;H6708, 1, IF(G6708&lt;H6708, 0, 2)),
        IF(       H6708&gt;7,
                     IF(G6708&gt;H6708, 1, IF(G6708&lt;H6708, 0, 2)),
                     IF(         G6708&lt;6,
                                   IF(            _xlfn.XLOOKUP(C6708,'deck &amp; rules'!$D$22:$M$22,_xlfn.XLOOKUP(H6708,'deck &amp; rules'!$C$23:$C$30,'deck &amp; rules'!$D$23:$M$30))="draw",
                                                     IF(I6708&gt;J6708,1,IF(I6708&lt;J6708,0,2)),
                                                     IF(I6708&gt;H6708,1,IF(I6708&lt;H6708,0,2))),
                                   IF(H6708&lt;7,
                                        IF(G6708&gt;J6708,1,IF(G6708&lt;J6708,0,2)),
                                        IF(G6708&gt;H6708,1,IF(G6708&lt;H6708,0,2))
                                        )
                          )
              )
        )</f>
        <v>1</v>
      </c>
      <c r="L6708">
        <f t="shared" ca="1" si="732"/>
        <v>-663</v>
      </c>
      <c r="M6708">
        <f t="shared" ca="1" si="733"/>
        <v>-712.69999999996207</v>
      </c>
      <c r="N6708">
        <f t="shared" ca="1" si="734"/>
        <v>-1208</v>
      </c>
    </row>
    <row r="6709" spans="1:14" x14ac:dyDescent="0.25">
      <c r="A6709">
        <f ca="1"/>
        <v>4</v>
      </c>
      <c r="B6709">
        <f ca="1"/>
        <v>0</v>
      </c>
      <c r="C6709">
        <f ca="1"/>
        <v>6</v>
      </c>
      <c r="D6709">
        <f ca="1"/>
        <v>0</v>
      </c>
      <c r="E6709">
        <f ca="1"/>
        <v>0</v>
      </c>
      <c r="F6709">
        <f ca="1"/>
        <v>0</v>
      </c>
      <c r="G6709">
        <f t="shared" ca="1" si="728"/>
        <v>4</v>
      </c>
      <c r="H6709">
        <f t="shared" ca="1" si="729"/>
        <v>0</v>
      </c>
      <c r="I6709">
        <f t="shared" ca="1" si="730"/>
        <v>0</v>
      </c>
      <c r="J6709">
        <f t="shared" ca="1" si="731"/>
        <v>0</v>
      </c>
      <c r="K6709" cm="1">
        <f t="array" aca="1" ref="K6709" ca="1">IF(G6709&gt;7,
        IF(G6709&gt;H6709, 1, IF(G6709&lt;H6709, 0, 2)),
        IF(       H6709&gt;7,
                     IF(G6709&gt;H6709, 1, IF(G6709&lt;H6709, 0, 2)),
                     IF(         G6709&lt;6,
                                   IF(            _xlfn.XLOOKUP(C6709,'deck &amp; rules'!$D$22:$M$22,_xlfn.XLOOKUP(H6709,'deck &amp; rules'!$C$23:$C$30,'deck &amp; rules'!$D$23:$M$30))="draw",
                                                     IF(I6709&gt;J6709,1,IF(I6709&lt;J6709,0,2)),
                                                     IF(I6709&gt;H6709,1,IF(I6709&lt;H6709,0,2))),
                                   IF(H6709&lt;7,
                                        IF(G6709&gt;J6709,1,IF(G6709&lt;J6709,0,2)),
                                        IF(G6709&gt;H6709,1,IF(G6709&lt;H6709,0,2))
                                        )
                          )
              )
        )</f>
        <v>2</v>
      </c>
      <c r="L6709">
        <f t="shared" ca="1" si="732"/>
        <v>-664</v>
      </c>
      <c r="M6709">
        <f t="shared" ca="1" si="733"/>
        <v>-713.69999999996207</v>
      </c>
      <c r="N6709">
        <f t="shared" ca="1" si="734"/>
        <v>-1200</v>
      </c>
    </row>
    <row r="6710" spans="1:14" x14ac:dyDescent="0.25">
      <c r="A6710">
        <f ca="1"/>
        <v>0</v>
      </c>
      <c r="B6710">
        <f ca="1"/>
        <v>0</v>
      </c>
      <c r="C6710">
        <f ca="1"/>
        <v>0</v>
      </c>
      <c r="D6710">
        <f ca="1"/>
        <v>4</v>
      </c>
      <c r="E6710">
        <f ca="1"/>
        <v>3</v>
      </c>
      <c r="F6710">
        <f ca="1"/>
        <v>3</v>
      </c>
      <c r="G6710">
        <f t="shared" ca="1" si="728"/>
        <v>0</v>
      </c>
      <c r="H6710">
        <f t="shared" ca="1" si="729"/>
        <v>7</v>
      </c>
      <c r="I6710">
        <f t="shared" ca="1" si="730"/>
        <v>0</v>
      </c>
      <c r="J6710">
        <f t="shared" ca="1" si="731"/>
        <v>0</v>
      </c>
      <c r="K6710" cm="1">
        <f t="array" aca="1" ref="K6710" ca="1">IF(G6710&gt;7,
        IF(G6710&gt;H6710, 1, IF(G6710&lt;H6710, 0, 2)),
        IF(       H6710&gt;7,
                     IF(G6710&gt;H6710, 1, IF(G6710&lt;H6710, 0, 2)),
                     IF(         G6710&lt;6,
                                   IF(            _xlfn.XLOOKUP(C6710,'deck &amp; rules'!$D$22:$M$22,_xlfn.XLOOKUP(H6710,'deck &amp; rules'!$C$23:$C$30,'deck &amp; rules'!$D$23:$M$30))="draw",
                                                     IF(I6710&gt;J6710,1,IF(I6710&lt;J6710,0,2)),
                                                     IF(I6710&gt;H6710,1,IF(I6710&lt;H6710,0,2))),
                                   IF(H6710&lt;7,
                                        IF(G6710&gt;J6710,1,IF(G6710&lt;J6710,0,2)),
                                        IF(G6710&gt;H6710,1,IF(G6710&lt;H6710,0,2))
                                        )
                          )
              )
        )</f>
        <v>0</v>
      </c>
      <c r="L6710">
        <f t="shared" ca="1" si="732"/>
        <v>-665</v>
      </c>
      <c r="M6710">
        <f t="shared" ca="1" si="733"/>
        <v>-712.74999999996203</v>
      </c>
      <c r="N6710">
        <f t="shared" ca="1" si="734"/>
        <v>-1201</v>
      </c>
    </row>
    <row r="6711" spans="1:14" x14ac:dyDescent="0.25">
      <c r="A6711">
        <f ca="1"/>
        <v>2</v>
      </c>
      <c r="B6711">
        <f ca="1"/>
        <v>4</v>
      </c>
      <c r="C6711">
        <f ca="1"/>
        <v>5</v>
      </c>
      <c r="D6711">
        <f ca="1"/>
        <v>0</v>
      </c>
      <c r="E6711">
        <f ca="1"/>
        <v>5</v>
      </c>
      <c r="F6711">
        <f ca="1"/>
        <v>0</v>
      </c>
      <c r="G6711">
        <f t="shared" ca="1" si="728"/>
        <v>6</v>
      </c>
      <c r="H6711">
        <f t="shared" ca="1" si="729"/>
        <v>5</v>
      </c>
      <c r="I6711">
        <f t="shared" ca="1" si="730"/>
        <v>1</v>
      </c>
      <c r="J6711">
        <f t="shared" ca="1" si="731"/>
        <v>5</v>
      </c>
      <c r="K6711" cm="1">
        <f t="array" aca="1" ref="K6711" ca="1">IF(G6711&gt;7,
        IF(G6711&gt;H6711, 1, IF(G6711&lt;H6711, 0, 2)),
        IF(       H6711&gt;7,
                     IF(G6711&gt;H6711, 1, IF(G6711&lt;H6711, 0, 2)),
                     IF(         G6711&lt;6,
                                   IF(            _xlfn.XLOOKUP(C6711,'deck &amp; rules'!$D$22:$M$22,_xlfn.XLOOKUP(H6711,'deck &amp; rules'!$C$23:$C$30,'deck &amp; rules'!$D$23:$M$30))="draw",
                                                     IF(I6711&gt;J6711,1,IF(I6711&lt;J6711,0,2)),
                                                     IF(I6711&gt;H6711,1,IF(I6711&lt;H6711,0,2))),
                                   IF(H6711&lt;7,
                                        IF(G6711&gt;J6711,1,IF(G6711&lt;J6711,0,2)),
                                        IF(G6711&gt;H6711,1,IF(G6711&lt;H6711,0,2))
                                        )
                          )
              )
        )</f>
        <v>1</v>
      </c>
      <c r="L6711">
        <f t="shared" ca="1" si="732"/>
        <v>-664</v>
      </c>
      <c r="M6711">
        <f t="shared" ca="1" si="733"/>
        <v>-713.74999999996203</v>
      </c>
      <c r="N6711">
        <f t="shared" ca="1" si="734"/>
        <v>-1202</v>
      </c>
    </row>
    <row r="6712" spans="1:14" x14ac:dyDescent="0.25">
      <c r="A6712">
        <f ca="1"/>
        <v>0</v>
      </c>
      <c r="B6712">
        <f ca="1"/>
        <v>3</v>
      </c>
      <c r="C6712">
        <f ca="1"/>
        <v>9</v>
      </c>
      <c r="D6712">
        <f ca="1"/>
        <v>0</v>
      </c>
      <c r="E6712">
        <f ca="1"/>
        <v>1</v>
      </c>
      <c r="F6712">
        <f ca="1"/>
        <v>5</v>
      </c>
      <c r="G6712">
        <f t="shared" ca="1" si="728"/>
        <v>3</v>
      </c>
      <c r="H6712">
        <f t="shared" ca="1" si="729"/>
        <v>1</v>
      </c>
      <c r="I6712">
        <f t="shared" ca="1" si="730"/>
        <v>2</v>
      </c>
      <c r="J6712">
        <f t="shared" ca="1" si="731"/>
        <v>6</v>
      </c>
      <c r="K6712" cm="1">
        <f t="array" aca="1" ref="K6712" ca="1">IF(G6712&gt;7,
        IF(G6712&gt;H6712, 1, IF(G6712&lt;H6712, 0, 2)),
        IF(       H6712&gt;7,
                     IF(G6712&gt;H6712, 1, IF(G6712&lt;H6712, 0, 2)),
                     IF(         G6712&lt;6,
                                   IF(            _xlfn.XLOOKUP(C6712,'deck &amp; rules'!$D$22:$M$22,_xlfn.XLOOKUP(H6712,'deck &amp; rules'!$C$23:$C$30,'deck &amp; rules'!$D$23:$M$30))="draw",
                                                     IF(I6712&gt;J6712,1,IF(I6712&lt;J6712,0,2)),
                                                     IF(I6712&gt;H6712,1,IF(I6712&lt;H6712,0,2))),
                                   IF(H6712&lt;7,
                                        IF(G6712&gt;J6712,1,IF(G6712&lt;J6712,0,2)),
                                        IF(G6712&gt;H6712,1,IF(G6712&lt;H6712,0,2))
                                        )
                          )
              )
        )</f>
        <v>0</v>
      </c>
      <c r="L6712">
        <f t="shared" ca="1" si="732"/>
        <v>-665</v>
      </c>
      <c r="M6712">
        <f t="shared" ca="1" si="733"/>
        <v>-712.79999999996198</v>
      </c>
      <c r="N6712">
        <f t="shared" ca="1" si="734"/>
        <v>-1203</v>
      </c>
    </row>
    <row r="6713" spans="1:14" x14ac:dyDescent="0.25">
      <c r="A6713">
        <f ca="1"/>
        <v>4</v>
      </c>
      <c r="B6713">
        <f ca="1"/>
        <v>8</v>
      </c>
      <c r="C6713">
        <f ca="1"/>
        <v>2</v>
      </c>
      <c r="D6713">
        <f ca="1"/>
        <v>0</v>
      </c>
      <c r="E6713">
        <f ca="1"/>
        <v>0</v>
      </c>
      <c r="F6713">
        <f ca="1"/>
        <v>9</v>
      </c>
      <c r="G6713">
        <f t="shared" ca="1" si="728"/>
        <v>2</v>
      </c>
      <c r="H6713">
        <f t="shared" ca="1" si="729"/>
        <v>0</v>
      </c>
      <c r="I6713">
        <f t="shared" ca="1" si="730"/>
        <v>4</v>
      </c>
      <c r="J6713">
        <f t="shared" ca="1" si="731"/>
        <v>9</v>
      </c>
      <c r="K6713" cm="1">
        <f t="array" aca="1" ref="K6713" ca="1">IF(G6713&gt;7,
        IF(G6713&gt;H6713, 1, IF(G6713&lt;H6713, 0, 2)),
        IF(       H6713&gt;7,
                     IF(G6713&gt;H6713, 1, IF(G6713&lt;H6713, 0, 2)),
                     IF(         G6713&lt;6,
                                   IF(            _xlfn.XLOOKUP(C6713,'deck &amp; rules'!$D$22:$M$22,_xlfn.XLOOKUP(H6713,'deck &amp; rules'!$C$23:$C$30,'deck &amp; rules'!$D$23:$M$30))="draw",
                                                     IF(I6713&gt;J6713,1,IF(I6713&lt;J6713,0,2)),
                                                     IF(I6713&gt;H6713,1,IF(I6713&lt;H6713,0,2))),
                                   IF(H6713&lt;7,
                                        IF(G6713&gt;J6713,1,IF(G6713&lt;J6713,0,2)),
                                        IF(G6713&gt;H6713,1,IF(G6713&lt;H6713,0,2))
                                        )
                          )
              )
        )</f>
        <v>0</v>
      </c>
      <c r="L6713">
        <f t="shared" ca="1" si="732"/>
        <v>-666</v>
      </c>
      <c r="M6713">
        <f t="shared" ca="1" si="733"/>
        <v>-711.84999999996194</v>
      </c>
      <c r="N6713">
        <f t="shared" ca="1" si="734"/>
        <v>-1204</v>
      </c>
    </row>
    <row r="6714" spans="1:14" x14ac:dyDescent="0.25">
      <c r="A6714">
        <f ca="1"/>
        <v>8</v>
      </c>
      <c r="B6714">
        <f ca="1"/>
        <v>8</v>
      </c>
      <c r="C6714">
        <f ca="1"/>
        <v>0</v>
      </c>
      <c r="D6714">
        <f ca="1"/>
        <v>2</v>
      </c>
      <c r="E6714">
        <f ca="1"/>
        <v>7</v>
      </c>
      <c r="F6714">
        <f ca="1"/>
        <v>0</v>
      </c>
      <c r="G6714">
        <f t="shared" ca="1" si="728"/>
        <v>6</v>
      </c>
      <c r="H6714">
        <f t="shared" ca="1" si="729"/>
        <v>9</v>
      </c>
      <c r="I6714">
        <f t="shared" ca="1" si="730"/>
        <v>6</v>
      </c>
      <c r="J6714">
        <f t="shared" ca="1" si="731"/>
        <v>9</v>
      </c>
      <c r="K6714" cm="1">
        <f t="array" aca="1" ref="K6714" ca="1">IF(G6714&gt;7,
        IF(G6714&gt;H6714, 1, IF(G6714&lt;H6714, 0, 2)),
        IF(       H6714&gt;7,
                     IF(G6714&gt;H6714, 1, IF(G6714&lt;H6714, 0, 2)),
                     IF(         G6714&lt;6,
                                   IF(            _xlfn.XLOOKUP(C6714,'deck &amp; rules'!$D$22:$M$22,_xlfn.XLOOKUP(H6714,'deck &amp; rules'!$C$23:$C$30,'deck &amp; rules'!$D$23:$M$30))="draw",
                                                     IF(I6714&gt;J6714,1,IF(I6714&lt;J6714,0,2)),
                                                     IF(I6714&gt;H6714,1,IF(I6714&lt;H6714,0,2))),
                                   IF(H6714&lt;7,
                                        IF(G6714&gt;J6714,1,IF(G6714&lt;J6714,0,2)),
                                        IF(G6714&gt;H6714,1,IF(G6714&lt;H6714,0,2))
                                        )
                          )
              )
        )</f>
        <v>0</v>
      </c>
      <c r="L6714">
        <f t="shared" ca="1" si="732"/>
        <v>-667</v>
      </c>
      <c r="M6714">
        <f t="shared" ca="1" si="733"/>
        <v>-710.89999999996189</v>
      </c>
      <c r="N6714">
        <f t="shared" ca="1" si="734"/>
        <v>-1205</v>
      </c>
    </row>
    <row r="6715" spans="1:14" x14ac:dyDescent="0.25">
      <c r="A6715">
        <f ca="1"/>
        <v>8</v>
      </c>
      <c r="B6715">
        <f ca="1"/>
        <v>0</v>
      </c>
      <c r="C6715">
        <f ca="1"/>
        <v>2</v>
      </c>
      <c r="D6715">
        <f ca="1"/>
        <v>0</v>
      </c>
      <c r="E6715">
        <f ca="1"/>
        <v>7</v>
      </c>
      <c r="F6715">
        <f ca="1"/>
        <v>7</v>
      </c>
      <c r="G6715">
        <f t="shared" ca="1" si="728"/>
        <v>8</v>
      </c>
      <c r="H6715">
        <f t="shared" ca="1" si="729"/>
        <v>7</v>
      </c>
      <c r="I6715">
        <f t="shared" ca="1" si="730"/>
        <v>0</v>
      </c>
      <c r="J6715">
        <f t="shared" ca="1" si="731"/>
        <v>4</v>
      </c>
      <c r="K6715" cm="1">
        <f t="array" aca="1" ref="K6715" ca="1">IF(G6715&gt;7,
        IF(G6715&gt;H6715, 1, IF(G6715&lt;H6715, 0, 2)),
        IF(       H6715&gt;7,
                     IF(G6715&gt;H6715, 1, IF(G6715&lt;H6715, 0, 2)),
                     IF(         G6715&lt;6,
                                   IF(            _xlfn.XLOOKUP(C6715,'deck &amp; rules'!$D$22:$M$22,_xlfn.XLOOKUP(H6715,'deck &amp; rules'!$C$23:$C$30,'deck &amp; rules'!$D$23:$M$30))="draw",
                                                     IF(I6715&gt;J6715,1,IF(I6715&lt;J6715,0,2)),
                                                     IF(I6715&gt;H6715,1,IF(I6715&lt;H6715,0,2))),
                                   IF(H6715&lt;7,
                                        IF(G6715&gt;J6715,1,IF(G6715&lt;J6715,0,2)),
                                        IF(G6715&gt;H6715,1,IF(G6715&lt;H6715,0,2))
                                        )
                          )
              )
        )</f>
        <v>1</v>
      </c>
      <c r="L6715">
        <f t="shared" ca="1" si="732"/>
        <v>-666</v>
      </c>
      <c r="M6715">
        <f t="shared" ca="1" si="733"/>
        <v>-711.89999999996189</v>
      </c>
      <c r="N6715">
        <f t="shared" ca="1" si="734"/>
        <v>-1206</v>
      </c>
    </row>
    <row r="6716" spans="1:14" x14ac:dyDescent="0.25">
      <c r="A6716">
        <f ca="1"/>
        <v>7</v>
      </c>
      <c r="B6716">
        <f ca="1"/>
        <v>5</v>
      </c>
      <c r="C6716">
        <f ca="1"/>
        <v>1</v>
      </c>
      <c r="D6716">
        <f ca="1"/>
        <v>2</v>
      </c>
      <c r="E6716">
        <f ca="1"/>
        <v>4</v>
      </c>
      <c r="F6716">
        <f ca="1"/>
        <v>0</v>
      </c>
      <c r="G6716">
        <f t="shared" ca="1" si="728"/>
        <v>2</v>
      </c>
      <c r="H6716">
        <f t="shared" ca="1" si="729"/>
        <v>6</v>
      </c>
      <c r="I6716">
        <f t="shared" ca="1" si="730"/>
        <v>3</v>
      </c>
      <c r="J6716">
        <f t="shared" ca="1" si="731"/>
        <v>6</v>
      </c>
      <c r="K6716" cm="1">
        <f t="array" aca="1" ref="K6716" ca="1">IF(G6716&gt;7,
        IF(G6716&gt;H6716, 1, IF(G6716&lt;H6716, 0, 2)),
        IF(       H6716&gt;7,
                     IF(G6716&gt;H6716, 1, IF(G6716&lt;H6716, 0, 2)),
                     IF(         G6716&lt;6,
                                   IF(            _xlfn.XLOOKUP(C6716,'deck &amp; rules'!$D$22:$M$22,_xlfn.XLOOKUP(H6716,'deck &amp; rules'!$C$23:$C$30,'deck &amp; rules'!$D$23:$M$30))="draw",
                                                     IF(I6716&gt;J6716,1,IF(I6716&lt;J6716,0,2)),
                                                     IF(I6716&gt;H6716,1,IF(I6716&lt;H6716,0,2))),
                                   IF(H6716&lt;7,
                                        IF(G6716&gt;J6716,1,IF(G6716&lt;J6716,0,2)),
                                        IF(G6716&gt;H6716,1,IF(G6716&lt;H6716,0,2))
                                        )
                          )
              )
        )</f>
        <v>0</v>
      </c>
      <c r="L6716">
        <f t="shared" ca="1" si="732"/>
        <v>-667</v>
      </c>
      <c r="M6716">
        <f t="shared" ca="1" si="733"/>
        <v>-710.94999999996185</v>
      </c>
      <c r="N6716">
        <f t="shared" ca="1" si="734"/>
        <v>-1207</v>
      </c>
    </row>
    <row r="6717" spans="1:14" x14ac:dyDescent="0.25">
      <c r="A6717">
        <f ca="1"/>
        <v>0</v>
      </c>
      <c r="B6717">
        <f ca="1"/>
        <v>8</v>
      </c>
      <c r="C6717">
        <f ca="1"/>
        <v>8</v>
      </c>
      <c r="D6717">
        <f ca="1"/>
        <v>8</v>
      </c>
      <c r="E6717">
        <f ca="1"/>
        <v>0</v>
      </c>
      <c r="F6717">
        <f ca="1"/>
        <v>0</v>
      </c>
      <c r="G6717">
        <f t="shared" ca="1" si="728"/>
        <v>8</v>
      </c>
      <c r="H6717">
        <f t="shared" ca="1" si="729"/>
        <v>8</v>
      </c>
      <c r="I6717">
        <f t="shared" ca="1" si="730"/>
        <v>6</v>
      </c>
      <c r="J6717">
        <f t="shared" ca="1" si="731"/>
        <v>8</v>
      </c>
      <c r="K6717" cm="1">
        <f t="array" aca="1" ref="K6717" ca="1">IF(G6717&gt;7,
        IF(G6717&gt;H6717, 1, IF(G6717&lt;H6717, 0, 2)),
        IF(       H6717&gt;7,
                     IF(G6717&gt;H6717, 1, IF(G6717&lt;H6717, 0, 2)),
                     IF(         G6717&lt;6,
                                   IF(            _xlfn.XLOOKUP(C6717,'deck &amp; rules'!$D$22:$M$22,_xlfn.XLOOKUP(H6717,'deck &amp; rules'!$C$23:$C$30,'deck &amp; rules'!$D$23:$M$30))="draw",
                                                     IF(I6717&gt;J6717,1,IF(I6717&lt;J6717,0,2)),
                                                     IF(I6717&gt;H6717,1,IF(I6717&lt;H6717,0,2))),
                                   IF(H6717&lt;7,
                                        IF(G6717&gt;J6717,1,IF(G6717&lt;J6717,0,2)),
                                        IF(G6717&gt;H6717,1,IF(G6717&lt;H6717,0,2))
                                        )
                          )
              )
        )</f>
        <v>2</v>
      </c>
      <c r="L6717">
        <f t="shared" ca="1" si="732"/>
        <v>-668</v>
      </c>
      <c r="M6717">
        <f t="shared" ca="1" si="733"/>
        <v>-711.94999999996185</v>
      </c>
      <c r="N6717">
        <f t="shared" ca="1" si="734"/>
        <v>-1199</v>
      </c>
    </row>
    <row r="6718" spans="1:14" x14ac:dyDescent="0.25">
      <c r="A6718">
        <f ca="1"/>
        <v>8</v>
      </c>
      <c r="B6718">
        <f ca="1"/>
        <v>0</v>
      </c>
      <c r="C6718">
        <f ca="1"/>
        <v>6</v>
      </c>
      <c r="D6718">
        <f ca="1"/>
        <v>0</v>
      </c>
      <c r="E6718">
        <f ca="1"/>
        <v>2</v>
      </c>
      <c r="F6718">
        <f ca="1"/>
        <v>1</v>
      </c>
      <c r="G6718">
        <f t="shared" ca="1" si="728"/>
        <v>8</v>
      </c>
      <c r="H6718">
        <f t="shared" ca="1" si="729"/>
        <v>2</v>
      </c>
      <c r="I6718">
        <f t="shared" ca="1" si="730"/>
        <v>4</v>
      </c>
      <c r="J6718">
        <f t="shared" ca="1" si="731"/>
        <v>3</v>
      </c>
      <c r="K6718" cm="1">
        <f t="array" aca="1" ref="K6718" ca="1">IF(G6718&gt;7,
        IF(G6718&gt;H6718, 1, IF(G6718&lt;H6718, 0, 2)),
        IF(       H6718&gt;7,
                     IF(G6718&gt;H6718, 1, IF(G6718&lt;H6718, 0, 2)),
                     IF(         G6718&lt;6,
                                   IF(            _xlfn.XLOOKUP(C6718,'deck &amp; rules'!$D$22:$M$22,_xlfn.XLOOKUP(H6718,'deck &amp; rules'!$C$23:$C$30,'deck &amp; rules'!$D$23:$M$30))="draw",
                                                     IF(I6718&gt;J6718,1,IF(I6718&lt;J6718,0,2)),
                                                     IF(I6718&gt;H6718,1,IF(I6718&lt;H6718,0,2))),
                                   IF(H6718&lt;7,
                                        IF(G6718&gt;J6718,1,IF(G6718&lt;J6718,0,2)),
                                        IF(G6718&gt;H6718,1,IF(G6718&lt;H6718,0,2))
                                        )
                          )
              )
        )</f>
        <v>1</v>
      </c>
      <c r="L6718">
        <f t="shared" ca="1" si="732"/>
        <v>-667</v>
      </c>
      <c r="M6718">
        <f t="shared" ca="1" si="733"/>
        <v>-712.94999999996185</v>
      </c>
      <c r="N6718">
        <f t="shared" ca="1" si="734"/>
        <v>-1200</v>
      </c>
    </row>
    <row r="6719" spans="1:14" x14ac:dyDescent="0.25">
      <c r="A6719">
        <f ca="1"/>
        <v>0</v>
      </c>
      <c r="B6719">
        <f ca="1"/>
        <v>8</v>
      </c>
      <c r="C6719">
        <f ca="1"/>
        <v>0</v>
      </c>
      <c r="D6719">
        <f ca="1"/>
        <v>0</v>
      </c>
      <c r="E6719">
        <f ca="1"/>
        <v>0</v>
      </c>
      <c r="F6719">
        <f ca="1"/>
        <v>0</v>
      </c>
      <c r="G6719">
        <f t="shared" ca="1" si="728"/>
        <v>8</v>
      </c>
      <c r="H6719">
        <f t="shared" ca="1" si="729"/>
        <v>0</v>
      </c>
      <c r="I6719">
        <f t="shared" ca="1" si="730"/>
        <v>8</v>
      </c>
      <c r="J6719">
        <f t="shared" ca="1" si="731"/>
        <v>0</v>
      </c>
      <c r="K6719" cm="1">
        <f t="array" aca="1" ref="K6719" ca="1">IF(G6719&gt;7,
        IF(G6719&gt;H6719, 1, IF(G6719&lt;H6719, 0, 2)),
        IF(       H6719&gt;7,
                     IF(G6719&gt;H6719, 1, IF(G6719&lt;H6719, 0, 2)),
                     IF(         G6719&lt;6,
                                   IF(            _xlfn.XLOOKUP(C6719,'deck &amp; rules'!$D$22:$M$22,_xlfn.XLOOKUP(H6719,'deck &amp; rules'!$C$23:$C$30,'deck &amp; rules'!$D$23:$M$30))="draw",
                                                     IF(I6719&gt;J6719,1,IF(I6719&lt;J6719,0,2)),
                                                     IF(I6719&gt;H6719,1,IF(I6719&lt;H6719,0,2))),
                                   IF(H6719&lt;7,
                                        IF(G6719&gt;J6719,1,IF(G6719&lt;J6719,0,2)),
                                        IF(G6719&gt;H6719,1,IF(G6719&lt;H6719,0,2))
                                        )
                          )
              )
        )</f>
        <v>1</v>
      </c>
      <c r="L6719">
        <f t="shared" ca="1" si="732"/>
        <v>-666</v>
      </c>
      <c r="M6719">
        <f t="shared" ca="1" si="733"/>
        <v>-713.94999999996185</v>
      </c>
      <c r="N6719">
        <f t="shared" ca="1" si="734"/>
        <v>-1201</v>
      </c>
    </row>
    <row r="6720" spans="1:14" x14ac:dyDescent="0.25">
      <c r="A6720">
        <f ca="1"/>
        <v>4</v>
      </c>
      <c r="B6720">
        <f ca="1"/>
        <v>7</v>
      </c>
      <c r="C6720">
        <f ca="1"/>
        <v>0</v>
      </c>
      <c r="D6720">
        <f ca="1"/>
        <v>0</v>
      </c>
      <c r="E6720">
        <f ca="1"/>
        <v>0</v>
      </c>
      <c r="F6720">
        <f ca="1"/>
        <v>7</v>
      </c>
      <c r="G6720">
        <f t="shared" ca="1" si="728"/>
        <v>1</v>
      </c>
      <c r="H6720">
        <f t="shared" ca="1" si="729"/>
        <v>0</v>
      </c>
      <c r="I6720">
        <f t="shared" ca="1" si="730"/>
        <v>1</v>
      </c>
      <c r="J6720">
        <f t="shared" ca="1" si="731"/>
        <v>7</v>
      </c>
      <c r="K6720" cm="1">
        <f t="array" aca="1" ref="K6720" ca="1">IF(G6720&gt;7,
        IF(G6720&gt;H6720, 1, IF(G6720&lt;H6720, 0, 2)),
        IF(       H6720&gt;7,
                     IF(G6720&gt;H6720, 1, IF(G6720&lt;H6720, 0, 2)),
                     IF(         G6720&lt;6,
                                   IF(            _xlfn.XLOOKUP(C6720,'deck &amp; rules'!$D$22:$M$22,_xlfn.XLOOKUP(H6720,'deck &amp; rules'!$C$23:$C$30,'deck &amp; rules'!$D$23:$M$30))="draw",
                                                     IF(I6720&gt;J6720,1,IF(I6720&lt;J6720,0,2)),
                                                     IF(I6720&gt;H6720,1,IF(I6720&lt;H6720,0,2))),
                                   IF(H6720&lt;7,
                                        IF(G6720&gt;J6720,1,IF(G6720&lt;J6720,0,2)),
                                        IF(G6720&gt;H6720,1,IF(G6720&lt;H6720,0,2))
                                        )
                          )
              )
        )</f>
        <v>0</v>
      </c>
      <c r="L6720">
        <f t="shared" ca="1" si="732"/>
        <v>-667</v>
      </c>
      <c r="M6720">
        <f t="shared" ca="1" si="733"/>
        <v>-712.9999999999618</v>
      </c>
      <c r="N6720">
        <f t="shared" ca="1" si="734"/>
        <v>-1202</v>
      </c>
    </row>
    <row r="6721" spans="1:14" x14ac:dyDescent="0.25">
      <c r="A6721">
        <f ca="1"/>
        <v>4</v>
      </c>
      <c r="B6721">
        <f ca="1"/>
        <v>0</v>
      </c>
      <c r="C6721">
        <f ca="1"/>
        <v>0</v>
      </c>
      <c r="D6721">
        <f ca="1"/>
        <v>9</v>
      </c>
      <c r="E6721">
        <f ca="1"/>
        <v>0</v>
      </c>
      <c r="F6721">
        <f ca="1"/>
        <v>4</v>
      </c>
      <c r="G6721">
        <f t="shared" ca="1" si="728"/>
        <v>4</v>
      </c>
      <c r="H6721">
        <f t="shared" ca="1" si="729"/>
        <v>9</v>
      </c>
      <c r="I6721">
        <f t="shared" ca="1" si="730"/>
        <v>4</v>
      </c>
      <c r="J6721">
        <f t="shared" ca="1" si="731"/>
        <v>3</v>
      </c>
      <c r="K6721" cm="1">
        <f t="array" aca="1" ref="K6721" ca="1">IF(G6721&gt;7,
        IF(G6721&gt;H6721, 1, IF(G6721&lt;H6721, 0, 2)),
        IF(       H6721&gt;7,
                     IF(G6721&gt;H6721, 1, IF(G6721&lt;H6721, 0, 2)),
                     IF(         G6721&lt;6,
                                   IF(            _xlfn.XLOOKUP(C6721,'deck &amp; rules'!$D$22:$M$22,_xlfn.XLOOKUP(H6721,'deck &amp; rules'!$C$23:$C$30,'deck &amp; rules'!$D$23:$M$30))="draw",
                                                     IF(I6721&gt;J6721,1,IF(I6721&lt;J6721,0,2)),
                                                     IF(I6721&gt;H6721,1,IF(I6721&lt;H6721,0,2))),
                                   IF(H6721&lt;7,
                                        IF(G6721&gt;J6721,1,IF(G6721&lt;J6721,0,2)),
                                        IF(G6721&gt;H6721,1,IF(G6721&lt;H6721,0,2))
                                        )
                          )
              )
        )</f>
        <v>0</v>
      </c>
      <c r="L6721">
        <f t="shared" ca="1" si="732"/>
        <v>-668</v>
      </c>
      <c r="M6721">
        <f t="shared" ca="1" si="733"/>
        <v>-712.04999999996176</v>
      </c>
      <c r="N6721">
        <f t="shared" ca="1" si="734"/>
        <v>-1203</v>
      </c>
    </row>
    <row r="6722" spans="1:14" x14ac:dyDescent="0.25">
      <c r="A6722">
        <f ca="1"/>
        <v>9</v>
      </c>
      <c r="B6722">
        <f ca="1"/>
        <v>6</v>
      </c>
      <c r="C6722">
        <f ca="1"/>
        <v>0</v>
      </c>
      <c r="D6722">
        <f ca="1"/>
        <v>0</v>
      </c>
      <c r="E6722">
        <f ca="1"/>
        <v>0</v>
      </c>
      <c r="F6722">
        <f ca="1"/>
        <v>2</v>
      </c>
      <c r="G6722">
        <f t="shared" ca="1" si="728"/>
        <v>5</v>
      </c>
      <c r="H6722">
        <f t="shared" ca="1" si="729"/>
        <v>0</v>
      </c>
      <c r="I6722">
        <f t="shared" ca="1" si="730"/>
        <v>5</v>
      </c>
      <c r="J6722">
        <f t="shared" ca="1" si="731"/>
        <v>2</v>
      </c>
      <c r="K6722" cm="1">
        <f t="array" aca="1" ref="K6722" ca="1">IF(G6722&gt;7,
        IF(G6722&gt;H6722, 1, IF(G6722&lt;H6722, 0, 2)),
        IF(       H6722&gt;7,
                     IF(G6722&gt;H6722, 1, IF(G6722&lt;H6722, 0, 2)),
                     IF(         G6722&lt;6,
                                   IF(            _xlfn.XLOOKUP(C6722,'deck &amp; rules'!$D$22:$M$22,_xlfn.XLOOKUP(H6722,'deck &amp; rules'!$C$23:$C$30,'deck &amp; rules'!$D$23:$M$30))="draw",
                                                     IF(I6722&gt;J6722,1,IF(I6722&lt;J6722,0,2)),
                                                     IF(I6722&gt;H6722,1,IF(I6722&lt;H6722,0,2))),
                                   IF(H6722&lt;7,
                                        IF(G6722&gt;J6722,1,IF(G6722&lt;J6722,0,2)),
                                        IF(G6722&gt;H6722,1,IF(G6722&lt;H6722,0,2))
                                        )
                          )
              )
        )</f>
        <v>1</v>
      </c>
      <c r="L6722">
        <f t="shared" ca="1" si="732"/>
        <v>-667</v>
      </c>
      <c r="M6722">
        <f t="shared" ca="1" si="733"/>
        <v>-713.04999999996176</v>
      </c>
      <c r="N6722">
        <f t="shared" ca="1" si="734"/>
        <v>-1204</v>
      </c>
    </row>
    <row r="6723" spans="1:14" x14ac:dyDescent="0.25">
      <c r="A6723">
        <f ca="1"/>
        <v>9</v>
      </c>
      <c r="B6723">
        <f ca="1"/>
        <v>6</v>
      </c>
      <c r="C6723">
        <f ca="1"/>
        <v>9</v>
      </c>
      <c r="D6723">
        <f ca="1"/>
        <v>9</v>
      </c>
      <c r="E6723">
        <f ca="1"/>
        <v>4</v>
      </c>
      <c r="F6723">
        <f ca="1"/>
        <v>0</v>
      </c>
      <c r="G6723">
        <f t="shared" ref="G6723:G6786" ca="1" si="735">IF(A6723+B6723&gt;9,A6723+B6723-10,A6723+B6723)</f>
        <v>5</v>
      </c>
      <c r="H6723">
        <f t="shared" ref="H6723:H6786" ca="1" si="736">IF(D6723+E6723&gt;9,D6723+E6723-10,D6723+E6723)</f>
        <v>3</v>
      </c>
      <c r="I6723">
        <f t="shared" ref="I6723:I6786" ca="1" si="737">IF(G6723+C6723&gt;9,G6723+C6723-10,G6723+C6723)</f>
        <v>4</v>
      </c>
      <c r="J6723">
        <f t="shared" ref="J6723:J6786" ca="1" si="738">IF(H6723+F6723&gt;9,H6723+F6723-10,H6723+F6723)</f>
        <v>3</v>
      </c>
      <c r="K6723" cm="1">
        <f t="array" aca="1" ref="K6723" ca="1">IF(G6723&gt;7,
        IF(G6723&gt;H6723, 1, IF(G6723&lt;H6723, 0, 2)),
        IF(       H6723&gt;7,
                     IF(G6723&gt;H6723, 1, IF(G6723&lt;H6723, 0, 2)),
                     IF(         G6723&lt;6,
                                   IF(            _xlfn.XLOOKUP(C6723,'deck &amp; rules'!$D$22:$M$22,_xlfn.XLOOKUP(H6723,'deck &amp; rules'!$C$23:$C$30,'deck &amp; rules'!$D$23:$M$30))="draw",
                                                     IF(I6723&gt;J6723,1,IF(I6723&lt;J6723,0,2)),
                                                     IF(I6723&gt;H6723,1,IF(I6723&lt;H6723,0,2))),
                                   IF(H6723&lt;7,
                                        IF(G6723&gt;J6723,1,IF(G6723&lt;J6723,0,2)),
                                        IF(G6723&gt;H6723,1,IF(G6723&lt;H6723,0,2))
                                        )
                          )
              )
        )</f>
        <v>1</v>
      </c>
      <c r="L6723">
        <f t="shared" ca="1" si="732"/>
        <v>-666</v>
      </c>
      <c r="M6723">
        <f t="shared" ca="1" si="733"/>
        <v>-714.04999999996176</v>
      </c>
      <c r="N6723">
        <f t="shared" ca="1" si="734"/>
        <v>-1205</v>
      </c>
    </row>
    <row r="6724" spans="1:14" x14ac:dyDescent="0.25">
      <c r="A6724">
        <f ca="1"/>
        <v>8</v>
      </c>
      <c r="B6724">
        <f ca="1"/>
        <v>6</v>
      </c>
      <c r="C6724">
        <f ca="1"/>
        <v>5</v>
      </c>
      <c r="D6724">
        <f ca="1"/>
        <v>4</v>
      </c>
      <c r="E6724">
        <f ca="1"/>
        <v>9</v>
      </c>
      <c r="F6724">
        <f ca="1"/>
        <v>4</v>
      </c>
      <c r="G6724">
        <f t="shared" ca="1" si="735"/>
        <v>4</v>
      </c>
      <c r="H6724">
        <f t="shared" ca="1" si="736"/>
        <v>3</v>
      </c>
      <c r="I6724">
        <f t="shared" ca="1" si="737"/>
        <v>9</v>
      </c>
      <c r="J6724">
        <f t="shared" ca="1" si="738"/>
        <v>7</v>
      </c>
      <c r="K6724" cm="1">
        <f t="array" aca="1" ref="K6724" ca="1">IF(G6724&gt;7,
        IF(G6724&gt;H6724, 1, IF(G6724&lt;H6724, 0, 2)),
        IF(       H6724&gt;7,
                     IF(G6724&gt;H6724, 1, IF(G6724&lt;H6724, 0, 2)),
                     IF(         G6724&lt;6,
                                   IF(            _xlfn.XLOOKUP(C6724,'deck &amp; rules'!$D$22:$M$22,_xlfn.XLOOKUP(H6724,'deck &amp; rules'!$C$23:$C$30,'deck &amp; rules'!$D$23:$M$30))="draw",
                                                     IF(I6724&gt;J6724,1,IF(I6724&lt;J6724,0,2)),
                                                     IF(I6724&gt;H6724,1,IF(I6724&lt;H6724,0,2))),
                                   IF(H6724&lt;7,
                                        IF(G6724&gt;J6724,1,IF(G6724&lt;J6724,0,2)),
                                        IF(G6724&gt;H6724,1,IF(G6724&lt;H6724,0,2))
                                        )
                          )
              )
        )</f>
        <v>1</v>
      </c>
      <c r="L6724">
        <f t="shared" ref="L6724:L6787" ca="1" si="739">IF(K6724=1,L6723+1,L6723-1)</f>
        <v>-665</v>
      </c>
      <c r="M6724">
        <f t="shared" ref="M6724:M6787" ca="1" si="740">IF(K6724=0,M6723+19/20,M6723-1)</f>
        <v>-715.04999999996176</v>
      </c>
      <c r="N6724">
        <f t="shared" ref="N6724:N6787" ca="1" si="741">IF(K6724=2,N6723+8,N6723-1)</f>
        <v>-1206</v>
      </c>
    </row>
    <row r="6725" spans="1:14" x14ac:dyDescent="0.25">
      <c r="A6725">
        <f ca="1"/>
        <v>3</v>
      </c>
      <c r="B6725">
        <f ca="1"/>
        <v>4</v>
      </c>
      <c r="C6725">
        <f ca="1"/>
        <v>0</v>
      </c>
      <c r="D6725">
        <f ca="1"/>
        <v>0</v>
      </c>
      <c r="E6725">
        <f ca="1"/>
        <v>0</v>
      </c>
      <c r="F6725">
        <f ca="1"/>
        <v>2</v>
      </c>
      <c r="G6725">
        <f t="shared" ca="1" si="735"/>
        <v>7</v>
      </c>
      <c r="H6725">
        <f t="shared" ca="1" si="736"/>
        <v>0</v>
      </c>
      <c r="I6725">
        <f t="shared" ca="1" si="737"/>
        <v>7</v>
      </c>
      <c r="J6725">
        <f t="shared" ca="1" si="738"/>
        <v>2</v>
      </c>
      <c r="K6725" cm="1">
        <f t="array" aca="1" ref="K6725" ca="1">IF(G6725&gt;7,
        IF(G6725&gt;H6725, 1, IF(G6725&lt;H6725, 0, 2)),
        IF(       H6725&gt;7,
                     IF(G6725&gt;H6725, 1, IF(G6725&lt;H6725, 0, 2)),
                     IF(         G6725&lt;6,
                                   IF(            _xlfn.XLOOKUP(C6725,'deck &amp; rules'!$D$22:$M$22,_xlfn.XLOOKUP(H6725,'deck &amp; rules'!$C$23:$C$30,'deck &amp; rules'!$D$23:$M$30))="draw",
                                                     IF(I6725&gt;J6725,1,IF(I6725&lt;J6725,0,2)),
                                                     IF(I6725&gt;H6725,1,IF(I6725&lt;H6725,0,2))),
                                   IF(H6725&lt;7,
                                        IF(G6725&gt;J6725,1,IF(G6725&lt;J6725,0,2)),
                                        IF(G6725&gt;H6725,1,IF(G6725&lt;H6725,0,2))
                                        )
                          )
              )
        )</f>
        <v>1</v>
      </c>
      <c r="L6725">
        <f t="shared" ca="1" si="739"/>
        <v>-664</v>
      </c>
      <c r="M6725">
        <f t="shared" ca="1" si="740"/>
        <v>-716.04999999996176</v>
      </c>
      <c r="N6725">
        <f t="shared" ca="1" si="741"/>
        <v>-1207</v>
      </c>
    </row>
    <row r="6726" spans="1:14" x14ac:dyDescent="0.25">
      <c r="A6726">
        <f ca="1"/>
        <v>2</v>
      </c>
      <c r="B6726">
        <f ca="1"/>
        <v>4</v>
      </c>
      <c r="C6726">
        <f ca="1"/>
        <v>7</v>
      </c>
      <c r="D6726">
        <f ca="1"/>
        <v>4</v>
      </c>
      <c r="E6726">
        <f ca="1"/>
        <v>0</v>
      </c>
      <c r="F6726">
        <f ca="1"/>
        <v>3</v>
      </c>
      <c r="G6726">
        <f t="shared" ca="1" si="735"/>
        <v>6</v>
      </c>
      <c r="H6726">
        <f t="shared" ca="1" si="736"/>
        <v>4</v>
      </c>
      <c r="I6726">
        <f t="shared" ca="1" si="737"/>
        <v>3</v>
      </c>
      <c r="J6726">
        <f t="shared" ca="1" si="738"/>
        <v>7</v>
      </c>
      <c r="K6726" cm="1">
        <f t="array" aca="1" ref="K6726" ca="1">IF(G6726&gt;7,
        IF(G6726&gt;H6726, 1, IF(G6726&lt;H6726, 0, 2)),
        IF(       H6726&gt;7,
                     IF(G6726&gt;H6726, 1, IF(G6726&lt;H6726, 0, 2)),
                     IF(         G6726&lt;6,
                                   IF(            _xlfn.XLOOKUP(C6726,'deck &amp; rules'!$D$22:$M$22,_xlfn.XLOOKUP(H6726,'deck &amp; rules'!$C$23:$C$30,'deck &amp; rules'!$D$23:$M$30))="draw",
                                                     IF(I6726&gt;J6726,1,IF(I6726&lt;J6726,0,2)),
                                                     IF(I6726&gt;H6726,1,IF(I6726&lt;H6726,0,2))),
                                   IF(H6726&lt;7,
                                        IF(G6726&gt;J6726,1,IF(G6726&lt;J6726,0,2)),
                                        IF(G6726&gt;H6726,1,IF(G6726&lt;H6726,0,2))
                                        )
                          )
              )
        )</f>
        <v>0</v>
      </c>
      <c r="L6726">
        <f t="shared" ca="1" si="739"/>
        <v>-665</v>
      </c>
      <c r="M6726">
        <f t="shared" ca="1" si="740"/>
        <v>-715.09999999996171</v>
      </c>
      <c r="N6726">
        <f t="shared" ca="1" si="741"/>
        <v>-1208</v>
      </c>
    </row>
    <row r="6727" spans="1:14" x14ac:dyDescent="0.25">
      <c r="A6727">
        <f ca="1"/>
        <v>0</v>
      </c>
      <c r="B6727">
        <f ca="1"/>
        <v>0</v>
      </c>
      <c r="C6727">
        <f ca="1"/>
        <v>8</v>
      </c>
      <c r="D6727">
        <f ca="1"/>
        <v>7</v>
      </c>
      <c r="E6727">
        <f ca="1"/>
        <v>2</v>
      </c>
      <c r="F6727">
        <f ca="1"/>
        <v>0</v>
      </c>
      <c r="G6727">
        <f t="shared" ca="1" si="735"/>
        <v>0</v>
      </c>
      <c r="H6727">
        <f t="shared" ca="1" si="736"/>
        <v>9</v>
      </c>
      <c r="I6727">
        <f t="shared" ca="1" si="737"/>
        <v>8</v>
      </c>
      <c r="J6727">
        <f t="shared" ca="1" si="738"/>
        <v>9</v>
      </c>
      <c r="K6727" cm="1">
        <f t="array" aca="1" ref="K6727" ca="1">IF(G6727&gt;7,
        IF(G6727&gt;H6727, 1, IF(G6727&lt;H6727, 0, 2)),
        IF(       H6727&gt;7,
                     IF(G6727&gt;H6727, 1, IF(G6727&lt;H6727, 0, 2)),
                     IF(         G6727&lt;6,
                                   IF(            _xlfn.XLOOKUP(C6727,'deck &amp; rules'!$D$22:$M$22,_xlfn.XLOOKUP(H6727,'deck &amp; rules'!$C$23:$C$30,'deck &amp; rules'!$D$23:$M$30))="draw",
                                                     IF(I6727&gt;J6727,1,IF(I6727&lt;J6727,0,2)),
                                                     IF(I6727&gt;H6727,1,IF(I6727&lt;H6727,0,2))),
                                   IF(H6727&lt;7,
                                        IF(G6727&gt;J6727,1,IF(G6727&lt;J6727,0,2)),
                                        IF(G6727&gt;H6727,1,IF(G6727&lt;H6727,0,2))
                                        )
                          )
              )
        )</f>
        <v>0</v>
      </c>
      <c r="L6727">
        <f t="shared" ca="1" si="739"/>
        <v>-666</v>
      </c>
      <c r="M6727">
        <f t="shared" ca="1" si="740"/>
        <v>-714.14999999996166</v>
      </c>
      <c r="N6727">
        <f t="shared" ca="1" si="741"/>
        <v>-1209</v>
      </c>
    </row>
    <row r="6728" spans="1:14" x14ac:dyDescent="0.25">
      <c r="A6728">
        <f ca="1"/>
        <v>6</v>
      </c>
      <c r="B6728">
        <f ca="1"/>
        <v>3</v>
      </c>
      <c r="C6728">
        <f ca="1"/>
        <v>2</v>
      </c>
      <c r="D6728">
        <f ca="1"/>
        <v>0</v>
      </c>
      <c r="E6728">
        <f ca="1"/>
        <v>6</v>
      </c>
      <c r="F6728">
        <f ca="1"/>
        <v>0</v>
      </c>
      <c r="G6728">
        <f t="shared" ca="1" si="735"/>
        <v>9</v>
      </c>
      <c r="H6728">
        <f t="shared" ca="1" si="736"/>
        <v>6</v>
      </c>
      <c r="I6728">
        <f t="shared" ca="1" si="737"/>
        <v>1</v>
      </c>
      <c r="J6728">
        <f t="shared" ca="1" si="738"/>
        <v>6</v>
      </c>
      <c r="K6728" cm="1">
        <f t="array" aca="1" ref="K6728" ca="1">IF(G6728&gt;7,
        IF(G6728&gt;H6728, 1, IF(G6728&lt;H6728, 0, 2)),
        IF(       H6728&gt;7,
                     IF(G6728&gt;H6728, 1, IF(G6728&lt;H6728, 0, 2)),
                     IF(         G6728&lt;6,
                                   IF(            _xlfn.XLOOKUP(C6728,'deck &amp; rules'!$D$22:$M$22,_xlfn.XLOOKUP(H6728,'deck &amp; rules'!$C$23:$C$30,'deck &amp; rules'!$D$23:$M$30))="draw",
                                                     IF(I6728&gt;J6728,1,IF(I6728&lt;J6728,0,2)),
                                                     IF(I6728&gt;H6728,1,IF(I6728&lt;H6728,0,2))),
                                   IF(H6728&lt;7,
                                        IF(G6728&gt;J6728,1,IF(G6728&lt;J6728,0,2)),
                                        IF(G6728&gt;H6728,1,IF(G6728&lt;H6728,0,2))
                                        )
                          )
              )
        )</f>
        <v>1</v>
      </c>
      <c r="L6728">
        <f t="shared" ca="1" si="739"/>
        <v>-665</v>
      </c>
      <c r="M6728">
        <f t="shared" ca="1" si="740"/>
        <v>-715.14999999996166</v>
      </c>
      <c r="N6728">
        <f t="shared" ca="1" si="741"/>
        <v>-1210</v>
      </c>
    </row>
    <row r="6729" spans="1:14" x14ac:dyDescent="0.25">
      <c r="A6729">
        <f ca="1"/>
        <v>0</v>
      </c>
      <c r="B6729">
        <f ca="1"/>
        <v>6</v>
      </c>
      <c r="C6729">
        <f ca="1"/>
        <v>8</v>
      </c>
      <c r="D6729">
        <f ca="1"/>
        <v>5</v>
      </c>
      <c r="E6729">
        <f ca="1"/>
        <v>4</v>
      </c>
      <c r="F6729">
        <f ca="1"/>
        <v>3</v>
      </c>
      <c r="G6729">
        <f t="shared" ca="1" si="735"/>
        <v>6</v>
      </c>
      <c r="H6729">
        <f t="shared" ca="1" si="736"/>
        <v>9</v>
      </c>
      <c r="I6729">
        <f t="shared" ca="1" si="737"/>
        <v>4</v>
      </c>
      <c r="J6729">
        <f t="shared" ca="1" si="738"/>
        <v>2</v>
      </c>
      <c r="K6729" cm="1">
        <f t="array" aca="1" ref="K6729" ca="1">IF(G6729&gt;7,
        IF(G6729&gt;H6729, 1, IF(G6729&lt;H6729, 0, 2)),
        IF(       H6729&gt;7,
                     IF(G6729&gt;H6729, 1, IF(G6729&lt;H6729, 0, 2)),
                     IF(         G6729&lt;6,
                                   IF(            _xlfn.XLOOKUP(C6729,'deck &amp; rules'!$D$22:$M$22,_xlfn.XLOOKUP(H6729,'deck &amp; rules'!$C$23:$C$30,'deck &amp; rules'!$D$23:$M$30))="draw",
                                                     IF(I6729&gt;J6729,1,IF(I6729&lt;J6729,0,2)),
                                                     IF(I6729&gt;H6729,1,IF(I6729&lt;H6729,0,2))),
                                   IF(H6729&lt;7,
                                        IF(G6729&gt;J6729,1,IF(G6729&lt;J6729,0,2)),
                                        IF(G6729&gt;H6729,1,IF(G6729&lt;H6729,0,2))
                                        )
                          )
              )
        )</f>
        <v>0</v>
      </c>
      <c r="L6729">
        <f t="shared" ca="1" si="739"/>
        <v>-666</v>
      </c>
      <c r="M6729">
        <f t="shared" ca="1" si="740"/>
        <v>-714.19999999996162</v>
      </c>
      <c r="N6729">
        <f t="shared" ca="1" si="741"/>
        <v>-1211</v>
      </c>
    </row>
    <row r="6730" spans="1:14" x14ac:dyDescent="0.25">
      <c r="A6730">
        <f ca="1"/>
        <v>0</v>
      </c>
      <c r="B6730">
        <f ca="1"/>
        <v>3</v>
      </c>
      <c r="C6730">
        <f ca="1"/>
        <v>0</v>
      </c>
      <c r="D6730">
        <f ca="1"/>
        <v>8</v>
      </c>
      <c r="E6730">
        <f ca="1"/>
        <v>0</v>
      </c>
      <c r="F6730">
        <f ca="1"/>
        <v>7</v>
      </c>
      <c r="G6730">
        <f t="shared" ca="1" si="735"/>
        <v>3</v>
      </c>
      <c r="H6730">
        <f t="shared" ca="1" si="736"/>
        <v>8</v>
      </c>
      <c r="I6730">
        <f t="shared" ca="1" si="737"/>
        <v>3</v>
      </c>
      <c r="J6730">
        <f t="shared" ca="1" si="738"/>
        <v>5</v>
      </c>
      <c r="K6730" cm="1">
        <f t="array" aca="1" ref="K6730" ca="1">IF(G6730&gt;7,
        IF(G6730&gt;H6730, 1, IF(G6730&lt;H6730, 0, 2)),
        IF(       H6730&gt;7,
                     IF(G6730&gt;H6730, 1, IF(G6730&lt;H6730, 0, 2)),
                     IF(         G6730&lt;6,
                                   IF(            _xlfn.XLOOKUP(C6730,'deck &amp; rules'!$D$22:$M$22,_xlfn.XLOOKUP(H6730,'deck &amp; rules'!$C$23:$C$30,'deck &amp; rules'!$D$23:$M$30))="draw",
                                                     IF(I6730&gt;J6730,1,IF(I6730&lt;J6730,0,2)),
                                                     IF(I6730&gt;H6730,1,IF(I6730&lt;H6730,0,2))),
                                   IF(H6730&lt;7,
                                        IF(G6730&gt;J6730,1,IF(G6730&lt;J6730,0,2)),
                                        IF(G6730&gt;H6730,1,IF(G6730&lt;H6730,0,2))
                                        )
                          )
              )
        )</f>
        <v>0</v>
      </c>
      <c r="L6730">
        <f t="shared" ca="1" si="739"/>
        <v>-667</v>
      </c>
      <c r="M6730">
        <f t="shared" ca="1" si="740"/>
        <v>-713.24999999996157</v>
      </c>
      <c r="N6730">
        <f t="shared" ca="1" si="741"/>
        <v>-1212</v>
      </c>
    </row>
    <row r="6731" spans="1:14" x14ac:dyDescent="0.25">
      <c r="A6731">
        <f ca="1"/>
        <v>3</v>
      </c>
      <c r="B6731">
        <f ca="1"/>
        <v>0</v>
      </c>
      <c r="C6731">
        <f ca="1"/>
        <v>0</v>
      </c>
      <c r="D6731">
        <f ca="1"/>
        <v>0</v>
      </c>
      <c r="E6731">
        <f ca="1"/>
        <v>7</v>
      </c>
      <c r="F6731">
        <f ca="1"/>
        <v>9</v>
      </c>
      <c r="G6731">
        <f t="shared" ca="1" si="735"/>
        <v>3</v>
      </c>
      <c r="H6731">
        <f t="shared" ca="1" si="736"/>
        <v>7</v>
      </c>
      <c r="I6731">
        <f t="shared" ca="1" si="737"/>
        <v>3</v>
      </c>
      <c r="J6731">
        <f t="shared" ca="1" si="738"/>
        <v>6</v>
      </c>
      <c r="K6731" cm="1">
        <f t="array" aca="1" ref="K6731" ca="1">IF(G6731&gt;7,
        IF(G6731&gt;H6731, 1, IF(G6731&lt;H6731, 0, 2)),
        IF(       H6731&gt;7,
                     IF(G6731&gt;H6731, 1, IF(G6731&lt;H6731, 0, 2)),
                     IF(         G6731&lt;6,
                                   IF(            _xlfn.XLOOKUP(C6731,'deck &amp; rules'!$D$22:$M$22,_xlfn.XLOOKUP(H6731,'deck &amp; rules'!$C$23:$C$30,'deck &amp; rules'!$D$23:$M$30))="draw",
                                                     IF(I6731&gt;J6731,1,IF(I6731&lt;J6731,0,2)),
                                                     IF(I6731&gt;H6731,1,IF(I6731&lt;H6731,0,2))),
                                   IF(H6731&lt;7,
                                        IF(G6731&gt;J6731,1,IF(G6731&lt;J6731,0,2)),
                                        IF(G6731&gt;H6731,1,IF(G6731&lt;H6731,0,2))
                                        )
                          )
              )
        )</f>
        <v>0</v>
      </c>
      <c r="L6731">
        <f t="shared" ca="1" si="739"/>
        <v>-668</v>
      </c>
      <c r="M6731">
        <f t="shared" ca="1" si="740"/>
        <v>-712.29999999996153</v>
      </c>
      <c r="N6731">
        <f t="shared" ca="1" si="741"/>
        <v>-1213</v>
      </c>
    </row>
    <row r="6732" spans="1:14" x14ac:dyDescent="0.25">
      <c r="A6732">
        <f ca="1"/>
        <v>8</v>
      </c>
      <c r="B6732">
        <f ca="1"/>
        <v>0</v>
      </c>
      <c r="C6732">
        <f ca="1"/>
        <v>0</v>
      </c>
      <c r="D6732">
        <f ca="1"/>
        <v>3</v>
      </c>
      <c r="E6732">
        <f ca="1"/>
        <v>8</v>
      </c>
      <c r="F6732">
        <f ca="1"/>
        <v>2</v>
      </c>
      <c r="G6732">
        <f t="shared" ca="1" si="735"/>
        <v>8</v>
      </c>
      <c r="H6732">
        <f t="shared" ca="1" si="736"/>
        <v>1</v>
      </c>
      <c r="I6732">
        <f t="shared" ca="1" si="737"/>
        <v>8</v>
      </c>
      <c r="J6732">
        <f t="shared" ca="1" si="738"/>
        <v>3</v>
      </c>
      <c r="K6732" cm="1">
        <f t="array" aca="1" ref="K6732" ca="1">IF(G6732&gt;7,
        IF(G6732&gt;H6732, 1, IF(G6732&lt;H6732, 0, 2)),
        IF(       H6732&gt;7,
                     IF(G6732&gt;H6732, 1, IF(G6732&lt;H6732, 0, 2)),
                     IF(         G6732&lt;6,
                                   IF(            _xlfn.XLOOKUP(C6732,'deck &amp; rules'!$D$22:$M$22,_xlfn.XLOOKUP(H6732,'deck &amp; rules'!$C$23:$C$30,'deck &amp; rules'!$D$23:$M$30))="draw",
                                                     IF(I6732&gt;J6732,1,IF(I6732&lt;J6732,0,2)),
                                                     IF(I6732&gt;H6732,1,IF(I6732&lt;H6732,0,2))),
                                   IF(H6732&lt;7,
                                        IF(G6732&gt;J6732,1,IF(G6732&lt;J6732,0,2)),
                                        IF(G6732&gt;H6732,1,IF(G6732&lt;H6732,0,2))
                                        )
                          )
              )
        )</f>
        <v>1</v>
      </c>
      <c r="L6732">
        <f t="shared" ca="1" si="739"/>
        <v>-667</v>
      </c>
      <c r="M6732">
        <f t="shared" ca="1" si="740"/>
        <v>-713.29999999996153</v>
      </c>
      <c r="N6732">
        <f t="shared" ca="1" si="741"/>
        <v>-1214</v>
      </c>
    </row>
    <row r="6733" spans="1:14" x14ac:dyDescent="0.25">
      <c r="A6733">
        <f ca="1"/>
        <v>1</v>
      </c>
      <c r="B6733">
        <f ca="1"/>
        <v>8</v>
      </c>
      <c r="C6733">
        <f ca="1"/>
        <v>7</v>
      </c>
      <c r="D6733">
        <f ca="1"/>
        <v>7</v>
      </c>
      <c r="E6733">
        <f ca="1"/>
        <v>9</v>
      </c>
      <c r="F6733">
        <f ca="1"/>
        <v>0</v>
      </c>
      <c r="G6733">
        <f t="shared" ca="1" si="735"/>
        <v>9</v>
      </c>
      <c r="H6733">
        <f t="shared" ca="1" si="736"/>
        <v>6</v>
      </c>
      <c r="I6733">
        <f t="shared" ca="1" si="737"/>
        <v>6</v>
      </c>
      <c r="J6733">
        <f t="shared" ca="1" si="738"/>
        <v>6</v>
      </c>
      <c r="K6733" cm="1">
        <f t="array" aca="1" ref="K6733" ca="1">IF(G6733&gt;7,
        IF(G6733&gt;H6733, 1, IF(G6733&lt;H6733, 0, 2)),
        IF(       H6733&gt;7,
                     IF(G6733&gt;H6733, 1, IF(G6733&lt;H6733, 0, 2)),
                     IF(         G6733&lt;6,
                                   IF(            _xlfn.XLOOKUP(C6733,'deck &amp; rules'!$D$22:$M$22,_xlfn.XLOOKUP(H6733,'deck &amp; rules'!$C$23:$C$30,'deck &amp; rules'!$D$23:$M$30))="draw",
                                                     IF(I6733&gt;J6733,1,IF(I6733&lt;J6733,0,2)),
                                                     IF(I6733&gt;H6733,1,IF(I6733&lt;H6733,0,2))),
                                   IF(H6733&lt;7,
                                        IF(G6733&gt;J6733,1,IF(G6733&lt;J6733,0,2)),
                                        IF(G6733&gt;H6733,1,IF(G6733&lt;H6733,0,2))
                                        )
                          )
              )
        )</f>
        <v>1</v>
      </c>
      <c r="L6733">
        <f t="shared" ca="1" si="739"/>
        <v>-666</v>
      </c>
      <c r="M6733">
        <f t="shared" ca="1" si="740"/>
        <v>-714.29999999996153</v>
      </c>
      <c r="N6733">
        <f t="shared" ca="1" si="741"/>
        <v>-1215</v>
      </c>
    </row>
    <row r="6734" spans="1:14" x14ac:dyDescent="0.25">
      <c r="A6734">
        <f ca="1"/>
        <v>4</v>
      </c>
      <c r="B6734">
        <f ca="1"/>
        <v>5</v>
      </c>
      <c r="C6734">
        <f ca="1"/>
        <v>0</v>
      </c>
      <c r="D6734">
        <f ca="1"/>
        <v>5</v>
      </c>
      <c r="E6734">
        <f ca="1"/>
        <v>5</v>
      </c>
      <c r="F6734">
        <f ca="1"/>
        <v>5</v>
      </c>
      <c r="G6734">
        <f t="shared" ca="1" si="735"/>
        <v>9</v>
      </c>
      <c r="H6734">
        <f t="shared" ca="1" si="736"/>
        <v>0</v>
      </c>
      <c r="I6734">
        <f t="shared" ca="1" si="737"/>
        <v>9</v>
      </c>
      <c r="J6734">
        <f t="shared" ca="1" si="738"/>
        <v>5</v>
      </c>
      <c r="K6734" cm="1">
        <f t="array" aca="1" ref="K6734" ca="1">IF(G6734&gt;7,
        IF(G6734&gt;H6734, 1, IF(G6734&lt;H6734, 0, 2)),
        IF(       H6734&gt;7,
                     IF(G6734&gt;H6734, 1, IF(G6734&lt;H6734, 0, 2)),
                     IF(         G6734&lt;6,
                                   IF(            _xlfn.XLOOKUP(C6734,'deck &amp; rules'!$D$22:$M$22,_xlfn.XLOOKUP(H6734,'deck &amp; rules'!$C$23:$C$30,'deck &amp; rules'!$D$23:$M$30))="draw",
                                                     IF(I6734&gt;J6734,1,IF(I6734&lt;J6734,0,2)),
                                                     IF(I6734&gt;H6734,1,IF(I6734&lt;H6734,0,2))),
                                   IF(H6734&lt;7,
                                        IF(G6734&gt;J6734,1,IF(G6734&lt;J6734,0,2)),
                                        IF(G6734&gt;H6734,1,IF(G6734&lt;H6734,0,2))
                                        )
                          )
              )
        )</f>
        <v>1</v>
      </c>
      <c r="L6734">
        <f t="shared" ca="1" si="739"/>
        <v>-665</v>
      </c>
      <c r="M6734">
        <f t="shared" ca="1" si="740"/>
        <v>-715.29999999996153</v>
      </c>
      <c r="N6734">
        <f t="shared" ca="1" si="741"/>
        <v>-1216</v>
      </c>
    </row>
    <row r="6735" spans="1:14" x14ac:dyDescent="0.25">
      <c r="A6735">
        <f ca="1"/>
        <v>1</v>
      </c>
      <c r="B6735">
        <f ca="1"/>
        <v>4</v>
      </c>
      <c r="C6735">
        <f ca="1"/>
        <v>0</v>
      </c>
      <c r="D6735">
        <f ca="1"/>
        <v>0</v>
      </c>
      <c r="E6735">
        <f ca="1"/>
        <v>2</v>
      </c>
      <c r="F6735">
        <f ca="1"/>
        <v>0</v>
      </c>
      <c r="G6735">
        <f t="shared" ca="1" si="735"/>
        <v>5</v>
      </c>
      <c r="H6735">
        <f t="shared" ca="1" si="736"/>
        <v>2</v>
      </c>
      <c r="I6735">
        <f t="shared" ca="1" si="737"/>
        <v>5</v>
      </c>
      <c r="J6735">
        <f t="shared" ca="1" si="738"/>
        <v>2</v>
      </c>
      <c r="K6735" cm="1">
        <f t="array" aca="1" ref="K6735" ca="1">IF(G6735&gt;7,
        IF(G6735&gt;H6735, 1, IF(G6735&lt;H6735, 0, 2)),
        IF(       H6735&gt;7,
                     IF(G6735&gt;H6735, 1, IF(G6735&lt;H6735, 0, 2)),
                     IF(         G6735&lt;6,
                                   IF(            _xlfn.XLOOKUP(C6735,'deck &amp; rules'!$D$22:$M$22,_xlfn.XLOOKUP(H6735,'deck &amp; rules'!$C$23:$C$30,'deck &amp; rules'!$D$23:$M$30))="draw",
                                                     IF(I6735&gt;J6735,1,IF(I6735&lt;J6735,0,2)),
                                                     IF(I6735&gt;H6735,1,IF(I6735&lt;H6735,0,2))),
                                   IF(H6735&lt;7,
                                        IF(G6735&gt;J6735,1,IF(G6735&lt;J6735,0,2)),
                                        IF(G6735&gt;H6735,1,IF(G6735&lt;H6735,0,2))
                                        )
                          )
              )
        )</f>
        <v>1</v>
      </c>
      <c r="L6735">
        <f t="shared" ca="1" si="739"/>
        <v>-664</v>
      </c>
      <c r="M6735">
        <f t="shared" ca="1" si="740"/>
        <v>-716.29999999996153</v>
      </c>
      <c r="N6735">
        <f t="shared" ca="1" si="741"/>
        <v>-1217</v>
      </c>
    </row>
    <row r="6736" spans="1:14" x14ac:dyDescent="0.25">
      <c r="A6736">
        <f ca="1"/>
        <v>1</v>
      </c>
      <c r="B6736">
        <f ca="1"/>
        <v>4</v>
      </c>
      <c r="C6736">
        <f ca="1"/>
        <v>0</v>
      </c>
      <c r="D6736">
        <f ca="1"/>
        <v>3</v>
      </c>
      <c r="E6736">
        <f ca="1"/>
        <v>2</v>
      </c>
      <c r="F6736">
        <f ca="1"/>
        <v>0</v>
      </c>
      <c r="G6736">
        <f t="shared" ca="1" si="735"/>
        <v>5</v>
      </c>
      <c r="H6736">
        <f t="shared" ca="1" si="736"/>
        <v>5</v>
      </c>
      <c r="I6736">
        <f t="shared" ca="1" si="737"/>
        <v>5</v>
      </c>
      <c r="J6736">
        <f t="shared" ca="1" si="738"/>
        <v>5</v>
      </c>
      <c r="K6736" cm="1">
        <f t="array" aca="1" ref="K6736" ca="1">IF(G6736&gt;7,
        IF(G6736&gt;H6736, 1, IF(G6736&lt;H6736, 0, 2)),
        IF(       H6736&gt;7,
                     IF(G6736&gt;H6736, 1, IF(G6736&lt;H6736, 0, 2)),
                     IF(         G6736&lt;6,
                                   IF(            _xlfn.XLOOKUP(C6736,'deck &amp; rules'!$D$22:$M$22,_xlfn.XLOOKUP(H6736,'deck &amp; rules'!$C$23:$C$30,'deck &amp; rules'!$D$23:$M$30))="draw",
                                                     IF(I6736&gt;J6736,1,IF(I6736&lt;J6736,0,2)),
                                                     IF(I6736&gt;H6736,1,IF(I6736&lt;H6736,0,2))),
                                   IF(H6736&lt;7,
                                        IF(G6736&gt;J6736,1,IF(G6736&lt;J6736,0,2)),
                                        IF(G6736&gt;H6736,1,IF(G6736&lt;H6736,0,2))
                                        )
                          )
              )
        )</f>
        <v>2</v>
      </c>
      <c r="L6736">
        <f t="shared" ca="1" si="739"/>
        <v>-665</v>
      </c>
      <c r="M6736">
        <f t="shared" ca="1" si="740"/>
        <v>-717.29999999996153</v>
      </c>
      <c r="N6736">
        <f t="shared" ca="1" si="741"/>
        <v>-1209</v>
      </c>
    </row>
    <row r="6737" spans="1:14" x14ac:dyDescent="0.25">
      <c r="A6737">
        <f ca="1"/>
        <v>0</v>
      </c>
      <c r="B6737">
        <f ca="1"/>
        <v>0</v>
      </c>
      <c r="C6737">
        <f ca="1"/>
        <v>5</v>
      </c>
      <c r="D6737">
        <f ca="1"/>
        <v>6</v>
      </c>
      <c r="E6737">
        <f ca="1"/>
        <v>9</v>
      </c>
      <c r="F6737">
        <f ca="1"/>
        <v>1</v>
      </c>
      <c r="G6737">
        <f t="shared" ca="1" si="735"/>
        <v>0</v>
      </c>
      <c r="H6737">
        <f t="shared" ca="1" si="736"/>
        <v>5</v>
      </c>
      <c r="I6737">
        <f t="shared" ca="1" si="737"/>
        <v>5</v>
      </c>
      <c r="J6737">
        <f t="shared" ca="1" si="738"/>
        <v>6</v>
      </c>
      <c r="K6737" cm="1">
        <f t="array" aca="1" ref="K6737" ca="1">IF(G6737&gt;7,
        IF(G6737&gt;H6737, 1, IF(G6737&lt;H6737, 0, 2)),
        IF(       H6737&gt;7,
                     IF(G6737&gt;H6737, 1, IF(G6737&lt;H6737, 0, 2)),
                     IF(         G6737&lt;6,
                                   IF(            _xlfn.XLOOKUP(C6737,'deck &amp; rules'!$D$22:$M$22,_xlfn.XLOOKUP(H6737,'deck &amp; rules'!$C$23:$C$30,'deck &amp; rules'!$D$23:$M$30))="draw",
                                                     IF(I6737&gt;J6737,1,IF(I6737&lt;J6737,0,2)),
                                                     IF(I6737&gt;H6737,1,IF(I6737&lt;H6737,0,2))),
                                   IF(H6737&lt;7,
                                        IF(G6737&gt;J6737,1,IF(G6737&lt;J6737,0,2)),
                                        IF(G6737&gt;H6737,1,IF(G6737&lt;H6737,0,2))
                                        )
                          )
              )
        )</f>
        <v>0</v>
      </c>
      <c r="L6737">
        <f t="shared" ca="1" si="739"/>
        <v>-666</v>
      </c>
      <c r="M6737">
        <f t="shared" ca="1" si="740"/>
        <v>-716.34999999996148</v>
      </c>
      <c r="N6737">
        <f t="shared" ca="1" si="741"/>
        <v>-1210</v>
      </c>
    </row>
    <row r="6738" spans="1:14" x14ac:dyDescent="0.25">
      <c r="A6738">
        <f ca="1"/>
        <v>5</v>
      </c>
      <c r="B6738">
        <f ca="1"/>
        <v>7</v>
      </c>
      <c r="C6738">
        <f ca="1"/>
        <v>9</v>
      </c>
      <c r="D6738">
        <f ca="1"/>
        <v>0</v>
      </c>
      <c r="E6738">
        <f ca="1"/>
        <v>0</v>
      </c>
      <c r="F6738">
        <f ca="1"/>
        <v>0</v>
      </c>
      <c r="G6738">
        <f t="shared" ca="1" si="735"/>
        <v>2</v>
      </c>
      <c r="H6738">
        <f t="shared" ca="1" si="736"/>
        <v>0</v>
      </c>
      <c r="I6738">
        <f t="shared" ca="1" si="737"/>
        <v>1</v>
      </c>
      <c r="J6738">
        <f t="shared" ca="1" si="738"/>
        <v>0</v>
      </c>
      <c r="K6738" cm="1">
        <f t="array" aca="1" ref="K6738" ca="1">IF(G6738&gt;7,
        IF(G6738&gt;H6738, 1, IF(G6738&lt;H6738, 0, 2)),
        IF(       H6738&gt;7,
                     IF(G6738&gt;H6738, 1, IF(G6738&lt;H6738, 0, 2)),
                     IF(         G6738&lt;6,
                                   IF(            _xlfn.XLOOKUP(C6738,'deck &amp; rules'!$D$22:$M$22,_xlfn.XLOOKUP(H6738,'deck &amp; rules'!$C$23:$C$30,'deck &amp; rules'!$D$23:$M$30))="draw",
                                                     IF(I6738&gt;J6738,1,IF(I6738&lt;J6738,0,2)),
                                                     IF(I6738&gt;H6738,1,IF(I6738&lt;H6738,0,2))),
                                   IF(H6738&lt;7,
                                        IF(G6738&gt;J6738,1,IF(G6738&lt;J6738,0,2)),
                                        IF(G6738&gt;H6738,1,IF(G6738&lt;H6738,0,2))
                                        )
                          )
              )
        )</f>
        <v>1</v>
      </c>
      <c r="L6738">
        <f t="shared" ca="1" si="739"/>
        <v>-665</v>
      </c>
      <c r="M6738">
        <f t="shared" ca="1" si="740"/>
        <v>-717.34999999996148</v>
      </c>
      <c r="N6738">
        <f t="shared" ca="1" si="741"/>
        <v>-1211</v>
      </c>
    </row>
    <row r="6739" spans="1:14" x14ac:dyDescent="0.25">
      <c r="A6739">
        <f ca="1"/>
        <v>0</v>
      </c>
      <c r="B6739">
        <f ca="1"/>
        <v>5</v>
      </c>
      <c r="C6739">
        <f ca="1"/>
        <v>7</v>
      </c>
      <c r="D6739">
        <f ca="1"/>
        <v>3</v>
      </c>
      <c r="E6739">
        <f ca="1"/>
        <v>4</v>
      </c>
      <c r="F6739">
        <f ca="1"/>
        <v>8</v>
      </c>
      <c r="G6739">
        <f t="shared" ca="1" si="735"/>
        <v>5</v>
      </c>
      <c r="H6739">
        <f t="shared" ca="1" si="736"/>
        <v>7</v>
      </c>
      <c r="I6739">
        <f t="shared" ca="1" si="737"/>
        <v>2</v>
      </c>
      <c r="J6739">
        <f t="shared" ca="1" si="738"/>
        <v>5</v>
      </c>
      <c r="K6739" cm="1">
        <f t="array" aca="1" ref="K6739" ca="1">IF(G6739&gt;7,
        IF(G6739&gt;H6739, 1, IF(G6739&lt;H6739, 0, 2)),
        IF(       H6739&gt;7,
                     IF(G6739&gt;H6739, 1, IF(G6739&lt;H6739, 0, 2)),
                     IF(         G6739&lt;6,
                                   IF(            _xlfn.XLOOKUP(C6739,'deck &amp; rules'!$D$22:$M$22,_xlfn.XLOOKUP(H6739,'deck &amp; rules'!$C$23:$C$30,'deck &amp; rules'!$D$23:$M$30))="draw",
                                                     IF(I6739&gt;J6739,1,IF(I6739&lt;J6739,0,2)),
                                                     IF(I6739&gt;H6739,1,IF(I6739&lt;H6739,0,2))),
                                   IF(H6739&lt;7,
                                        IF(G6739&gt;J6739,1,IF(G6739&lt;J6739,0,2)),
                                        IF(G6739&gt;H6739,1,IF(G6739&lt;H6739,0,2))
                                        )
                          )
              )
        )</f>
        <v>0</v>
      </c>
      <c r="L6739">
        <f t="shared" ca="1" si="739"/>
        <v>-666</v>
      </c>
      <c r="M6739">
        <f t="shared" ca="1" si="740"/>
        <v>-716.39999999996144</v>
      </c>
      <c r="N6739">
        <f t="shared" ca="1" si="741"/>
        <v>-1212</v>
      </c>
    </row>
    <row r="6740" spans="1:14" x14ac:dyDescent="0.25">
      <c r="A6740">
        <f ca="1"/>
        <v>6</v>
      </c>
      <c r="B6740">
        <f ca="1"/>
        <v>0</v>
      </c>
      <c r="C6740">
        <f ca="1"/>
        <v>0</v>
      </c>
      <c r="D6740">
        <f ca="1"/>
        <v>7</v>
      </c>
      <c r="E6740">
        <f ca="1"/>
        <v>0</v>
      </c>
      <c r="F6740">
        <f ca="1"/>
        <v>0</v>
      </c>
      <c r="G6740">
        <f t="shared" ca="1" si="735"/>
        <v>6</v>
      </c>
      <c r="H6740">
        <f t="shared" ca="1" si="736"/>
        <v>7</v>
      </c>
      <c r="I6740">
        <f t="shared" ca="1" si="737"/>
        <v>6</v>
      </c>
      <c r="J6740">
        <f t="shared" ca="1" si="738"/>
        <v>7</v>
      </c>
      <c r="K6740" cm="1">
        <f t="array" aca="1" ref="K6740" ca="1">IF(G6740&gt;7,
        IF(G6740&gt;H6740, 1, IF(G6740&lt;H6740, 0, 2)),
        IF(       H6740&gt;7,
                     IF(G6740&gt;H6740, 1, IF(G6740&lt;H6740, 0, 2)),
                     IF(         G6740&lt;6,
                                   IF(            _xlfn.XLOOKUP(C6740,'deck &amp; rules'!$D$22:$M$22,_xlfn.XLOOKUP(H6740,'deck &amp; rules'!$C$23:$C$30,'deck &amp; rules'!$D$23:$M$30))="draw",
                                                     IF(I6740&gt;J6740,1,IF(I6740&lt;J6740,0,2)),
                                                     IF(I6740&gt;H6740,1,IF(I6740&lt;H6740,0,2))),
                                   IF(H6740&lt;7,
                                        IF(G6740&gt;J6740,1,IF(G6740&lt;J6740,0,2)),
                                        IF(G6740&gt;H6740,1,IF(G6740&lt;H6740,0,2))
                                        )
                          )
              )
        )</f>
        <v>0</v>
      </c>
      <c r="L6740">
        <f t="shared" ca="1" si="739"/>
        <v>-667</v>
      </c>
      <c r="M6740">
        <f t="shared" ca="1" si="740"/>
        <v>-715.44999999996139</v>
      </c>
      <c r="N6740">
        <f t="shared" ca="1" si="741"/>
        <v>-1213</v>
      </c>
    </row>
    <row r="6741" spans="1:14" x14ac:dyDescent="0.25">
      <c r="A6741">
        <f ca="1"/>
        <v>0</v>
      </c>
      <c r="B6741">
        <f ca="1"/>
        <v>6</v>
      </c>
      <c r="C6741">
        <f ca="1"/>
        <v>8</v>
      </c>
      <c r="D6741">
        <f ca="1"/>
        <v>0</v>
      </c>
      <c r="E6741">
        <f ca="1"/>
        <v>0</v>
      </c>
      <c r="F6741">
        <f ca="1"/>
        <v>8</v>
      </c>
      <c r="G6741">
        <f t="shared" ca="1" si="735"/>
        <v>6</v>
      </c>
      <c r="H6741">
        <f t="shared" ca="1" si="736"/>
        <v>0</v>
      </c>
      <c r="I6741">
        <f t="shared" ca="1" si="737"/>
        <v>4</v>
      </c>
      <c r="J6741">
        <f t="shared" ca="1" si="738"/>
        <v>8</v>
      </c>
      <c r="K6741" cm="1">
        <f t="array" aca="1" ref="K6741" ca="1">IF(G6741&gt;7,
        IF(G6741&gt;H6741, 1, IF(G6741&lt;H6741, 0, 2)),
        IF(       H6741&gt;7,
                     IF(G6741&gt;H6741, 1, IF(G6741&lt;H6741, 0, 2)),
                     IF(         G6741&lt;6,
                                   IF(            _xlfn.XLOOKUP(C6741,'deck &amp; rules'!$D$22:$M$22,_xlfn.XLOOKUP(H6741,'deck &amp; rules'!$C$23:$C$30,'deck &amp; rules'!$D$23:$M$30))="draw",
                                                     IF(I6741&gt;J6741,1,IF(I6741&lt;J6741,0,2)),
                                                     IF(I6741&gt;H6741,1,IF(I6741&lt;H6741,0,2))),
                                   IF(H6741&lt;7,
                                        IF(G6741&gt;J6741,1,IF(G6741&lt;J6741,0,2)),
                                        IF(G6741&gt;H6741,1,IF(G6741&lt;H6741,0,2))
                                        )
                          )
              )
        )</f>
        <v>0</v>
      </c>
      <c r="L6741">
        <f t="shared" ca="1" si="739"/>
        <v>-668</v>
      </c>
      <c r="M6741">
        <f t="shared" ca="1" si="740"/>
        <v>-714.49999999996135</v>
      </c>
      <c r="N6741">
        <f t="shared" ca="1" si="741"/>
        <v>-1214</v>
      </c>
    </row>
    <row r="6742" spans="1:14" x14ac:dyDescent="0.25">
      <c r="A6742">
        <f ca="1"/>
        <v>9</v>
      </c>
      <c r="B6742">
        <f ca="1"/>
        <v>0</v>
      </c>
      <c r="C6742">
        <f ca="1"/>
        <v>7</v>
      </c>
      <c r="D6742">
        <f ca="1"/>
        <v>9</v>
      </c>
      <c r="E6742">
        <f ca="1"/>
        <v>1</v>
      </c>
      <c r="F6742">
        <f ca="1"/>
        <v>0</v>
      </c>
      <c r="G6742">
        <f t="shared" ca="1" si="735"/>
        <v>9</v>
      </c>
      <c r="H6742">
        <f t="shared" ca="1" si="736"/>
        <v>0</v>
      </c>
      <c r="I6742">
        <f t="shared" ca="1" si="737"/>
        <v>6</v>
      </c>
      <c r="J6742">
        <f t="shared" ca="1" si="738"/>
        <v>0</v>
      </c>
      <c r="K6742" cm="1">
        <f t="array" aca="1" ref="K6742" ca="1">IF(G6742&gt;7,
        IF(G6742&gt;H6742, 1, IF(G6742&lt;H6742, 0, 2)),
        IF(       H6742&gt;7,
                     IF(G6742&gt;H6742, 1, IF(G6742&lt;H6742, 0, 2)),
                     IF(         G6742&lt;6,
                                   IF(            _xlfn.XLOOKUP(C6742,'deck &amp; rules'!$D$22:$M$22,_xlfn.XLOOKUP(H6742,'deck &amp; rules'!$C$23:$C$30,'deck &amp; rules'!$D$23:$M$30))="draw",
                                                     IF(I6742&gt;J6742,1,IF(I6742&lt;J6742,0,2)),
                                                     IF(I6742&gt;H6742,1,IF(I6742&lt;H6742,0,2))),
                                   IF(H6742&lt;7,
                                        IF(G6742&gt;J6742,1,IF(G6742&lt;J6742,0,2)),
                                        IF(G6742&gt;H6742,1,IF(G6742&lt;H6742,0,2))
                                        )
                          )
              )
        )</f>
        <v>1</v>
      </c>
      <c r="L6742">
        <f t="shared" ca="1" si="739"/>
        <v>-667</v>
      </c>
      <c r="M6742">
        <f t="shared" ca="1" si="740"/>
        <v>-715.49999999996135</v>
      </c>
      <c r="N6742">
        <f t="shared" ca="1" si="741"/>
        <v>-1215</v>
      </c>
    </row>
    <row r="6743" spans="1:14" x14ac:dyDescent="0.25">
      <c r="A6743">
        <f ca="1"/>
        <v>4</v>
      </c>
      <c r="B6743">
        <f ca="1"/>
        <v>1</v>
      </c>
      <c r="C6743">
        <f ca="1"/>
        <v>2</v>
      </c>
      <c r="D6743">
        <f ca="1"/>
        <v>9</v>
      </c>
      <c r="E6743">
        <f ca="1"/>
        <v>1</v>
      </c>
      <c r="F6743">
        <f ca="1"/>
        <v>0</v>
      </c>
      <c r="G6743">
        <f t="shared" ca="1" si="735"/>
        <v>5</v>
      </c>
      <c r="H6743">
        <f t="shared" ca="1" si="736"/>
        <v>0</v>
      </c>
      <c r="I6743">
        <f t="shared" ca="1" si="737"/>
        <v>7</v>
      </c>
      <c r="J6743">
        <f t="shared" ca="1" si="738"/>
        <v>0</v>
      </c>
      <c r="K6743" cm="1">
        <f t="array" aca="1" ref="K6743" ca="1">IF(G6743&gt;7,
        IF(G6743&gt;H6743, 1, IF(G6743&lt;H6743, 0, 2)),
        IF(       H6743&gt;7,
                     IF(G6743&gt;H6743, 1, IF(G6743&lt;H6743, 0, 2)),
                     IF(         G6743&lt;6,
                                   IF(            _xlfn.XLOOKUP(C6743,'deck &amp; rules'!$D$22:$M$22,_xlfn.XLOOKUP(H6743,'deck &amp; rules'!$C$23:$C$30,'deck &amp; rules'!$D$23:$M$30))="draw",
                                                     IF(I6743&gt;J6743,1,IF(I6743&lt;J6743,0,2)),
                                                     IF(I6743&gt;H6743,1,IF(I6743&lt;H6743,0,2))),
                                   IF(H6743&lt;7,
                                        IF(G6743&gt;J6743,1,IF(G6743&lt;J6743,0,2)),
                                        IF(G6743&gt;H6743,1,IF(G6743&lt;H6743,0,2))
                                        )
                          )
              )
        )</f>
        <v>1</v>
      </c>
      <c r="L6743">
        <f t="shared" ca="1" si="739"/>
        <v>-666</v>
      </c>
      <c r="M6743">
        <f t="shared" ca="1" si="740"/>
        <v>-716.49999999996135</v>
      </c>
      <c r="N6743">
        <f t="shared" ca="1" si="741"/>
        <v>-1216</v>
      </c>
    </row>
    <row r="6744" spans="1:14" x14ac:dyDescent="0.25">
      <c r="A6744">
        <f ca="1"/>
        <v>4</v>
      </c>
      <c r="B6744">
        <f ca="1"/>
        <v>2</v>
      </c>
      <c r="C6744">
        <f ca="1"/>
        <v>5</v>
      </c>
      <c r="D6744">
        <f ca="1"/>
        <v>8</v>
      </c>
      <c r="E6744">
        <f ca="1"/>
        <v>9</v>
      </c>
      <c r="F6744">
        <f ca="1"/>
        <v>0</v>
      </c>
      <c r="G6744">
        <f t="shared" ca="1" si="735"/>
        <v>6</v>
      </c>
      <c r="H6744">
        <f t="shared" ca="1" si="736"/>
        <v>7</v>
      </c>
      <c r="I6744">
        <f t="shared" ca="1" si="737"/>
        <v>1</v>
      </c>
      <c r="J6744">
        <f t="shared" ca="1" si="738"/>
        <v>7</v>
      </c>
      <c r="K6744" cm="1">
        <f t="array" aca="1" ref="K6744" ca="1">IF(G6744&gt;7,
        IF(G6744&gt;H6744, 1, IF(G6744&lt;H6744, 0, 2)),
        IF(       H6744&gt;7,
                     IF(G6744&gt;H6744, 1, IF(G6744&lt;H6744, 0, 2)),
                     IF(         G6744&lt;6,
                                   IF(            _xlfn.XLOOKUP(C6744,'deck &amp; rules'!$D$22:$M$22,_xlfn.XLOOKUP(H6744,'deck &amp; rules'!$C$23:$C$30,'deck &amp; rules'!$D$23:$M$30))="draw",
                                                     IF(I6744&gt;J6744,1,IF(I6744&lt;J6744,0,2)),
                                                     IF(I6744&gt;H6744,1,IF(I6744&lt;H6744,0,2))),
                                   IF(H6744&lt;7,
                                        IF(G6744&gt;J6744,1,IF(G6744&lt;J6744,0,2)),
                                        IF(G6744&gt;H6744,1,IF(G6744&lt;H6744,0,2))
                                        )
                          )
              )
        )</f>
        <v>0</v>
      </c>
      <c r="L6744">
        <f t="shared" ca="1" si="739"/>
        <v>-667</v>
      </c>
      <c r="M6744">
        <f t="shared" ca="1" si="740"/>
        <v>-715.5499999999613</v>
      </c>
      <c r="N6744">
        <f t="shared" ca="1" si="741"/>
        <v>-1217</v>
      </c>
    </row>
    <row r="6745" spans="1:14" x14ac:dyDescent="0.25">
      <c r="A6745">
        <f ca="1"/>
        <v>0</v>
      </c>
      <c r="B6745">
        <f ca="1"/>
        <v>6</v>
      </c>
      <c r="C6745">
        <f ca="1"/>
        <v>4</v>
      </c>
      <c r="D6745">
        <f ca="1"/>
        <v>8</v>
      </c>
      <c r="E6745">
        <f ca="1"/>
        <v>4</v>
      </c>
      <c r="F6745">
        <f ca="1"/>
        <v>0</v>
      </c>
      <c r="G6745">
        <f t="shared" ca="1" si="735"/>
        <v>6</v>
      </c>
      <c r="H6745">
        <f t="shared" ca="1" si="736"/>
        <v>2</v>
      </c>
      <c r="I6745">
        <f t="shared" ca="1" si="737"/>
        <v>0</v>
      </c>
      <c r="J6745">
        <f t="shared" ca="1" si="738"/>
        <v>2</v>
      </c>
      <c r="K6745" cm="1">
        <f t="array" aca="1" ref="K6745" ca="1">IF(G6745&gt;7,
        IF(G6745&gt;H6745, 1, IF(G6745&lt;H6745, 0, 2)),
        IF(       H6745&gt;7,
                     IF(G6745&gt;H6745, 1, IF(G6745&lt;H6745, 0, 2)),
                     IF(         G6745&lt;6,
                                   IF(            _xlfn.XLOOKUP(C6745,'deck &amp; rules'!$D$22:$M$22,_xlfn.XLOOKUP(H6745,'deck &amp; rules'!$C$23:$C$30,'deck &amp; rules'!$D$23:$M$30))="draw",
                                                     IF(I6745&gt;J6745,1,IF(I6745&lt;J6745,0,2)),
                                                     IF(I6745&gt;H6745,1,IF(I6745&lt;H6745,0,2))),
                                   IF(H6745&lt;7,
                                        IF(G6745&gt;J6745,1,IF(G6745&lt;J6745,0,2)),
                                        IF(G6745&gt;H6745,1,IF(G6745&lt;H6745,0,2))
                                        )
                          )
              )
        )</f>
        <v>1</v>
      </c>
      <c r="L6745">
        <f t="shared" ca="1" si="739"/>
        <v>-666</v>
      </c>
      <c r="M6745">
        <f t="shared" ca="1" si="740"/>
        <v>-716.5499999999613</v>
      </c>
      <c r="N6745">
        <f t="shared" ca="1" si="741"/>
        <v>-1218</v>
      </c>
    </row>
    <row r="6746" spans="1:14" x14ac:dyDescent="0.25">
      <c r="A6746">
        <f ca="1"/>
        <v>5</v>
      </c>
      <c r="B6746">
        <f ca="1"/>
        <v>5</v>
      </c>
      <c r="C6746">
        <f ca="1"/>
        <v>0</v>
      </c>
      <c r="D6746">
        <f ca="1"/>
        <v>0</v>
      </c>
      <c r="E6746">
        <f ca="1"/>
        <v>6</v>
      </c>
      <c r="F6746">
        <f ca="1"/>
        <v>0</v>
      </c>
      <c r="G6746">
        <f t="shared" ca="1" si="735"/>
        <v>0</v>
      </c>
      <c r="H6746">
        <f t="shared" ca="1" si="736"/>
        <v>6</v>
      </c>
      <c r="I6746">
        <f t="shared" ca="1" si="737"/>
        <v>0</v>
      </c>
      <c r="J6746">
        <f t="shared" ca="1" si="738"/>
        <v>6</v>
      </c>
      <c r="K6746" cm="1">
        <f t="array" aca="1" ref="K6746" ca="1">IF(G6746&gt;7,
        IF(G6746&gt;H6746, 1, IF(G6746&lt;H6746, 0, 2)),
        IF(       H6746&gt;7,
                     IF(G6746&gt;H6746, 1, IF(G6746&lt;H6746, 0, 2)),
                     IF(         G6746&lt;6,
                                   IF(            _xlfn.XLOOKUP(C6746,'deck &amp; rules'!$D$22:$M$22,_xlfn.XLOOKUP(H6746,'deck &amp; rules'!$C$23:$C$30,'deck &amp; rules'!$D$23:$M$30))="draw",
                                                     IF(I6746&gt;J6746,1,IF(I6746&lt;J6746,0,2)),
                                                     IF(I6746&gt;H6746,1,IF(I6746&lt;H6746,0,2))),
                                   IF(H6746&lt;7,
                                        IF(G6746&gt;J6746,1,IF(G6746&lt;J6746,0,2)),
                                        IF(G6746&gt;H6746,1,IF(G6746&lt;H6746,0,2))
                                        )
                          )
              )
        )</f>
        <v>0</v>
      </c>
      <c r="L6746">
        <f t="shared" ca="1" si="739"/>
        <v>-667</v>
      </c>
      <c r="M6746">
        <f t="shared" ca="1" si="740"/>
        <v>-715.59999999996126</v>
      </c>
      <c r="N6746">
        <f t="shared" ca="1" si="741"/>
        <v>-1219</v>
      </c>
    </row>
    <row r="6747" spans="1:14" x14ac:dyDescent="0.25">
      <c r="A6747">
        <f ca="1"/>
        <v>2</v>
      </c>
      <c r="B6747">
        <f ca="1"/>
        <v>0</v>
      </c>
      <c r="C6747">
        <f ca="1"/>
        <v>2</v>
      </c>
      <c r="D6747">
        <f ca="1"/>
        <v>6</v>
      </c>
      <c r="E6747">
        <f ca="1"/>
        <v>2</v>
      </c>
      <c r="F6747">
        <f ca="1"/>
        <v>7</v>
      </c>
      <c r="G6747">
        <f t="shared" ca="1" si="735"/>
        <v>2</v>
      </c>
      <c r="H6747">
        <f t="shared" ca="1" si="736"/>
        <v>8</v>
      </c>
      <c r="I6747">
        <f t="shared" ca="1" si="737"/>
        <v>4</v>
      </c>
      <c r="J6747">
        <f t="shared" ca="1" si="738"/>
        <v>5</v>
      </c>
      <c r="K6747" cm="1">
        <f t="array" aca="1" ref="K6747" ca="1">IF(G6747&gt;7,
        IF(G6747&gt;H6747, 1, IF(G6747&lt;H6747, 0, 2)),
        IF(       H6747&gt;7,
                     IF(G6747&gt;H6747, 1, IF(G6747&lt;H6747, 0, 2)),
                     IF(         G6747&lt;6,
                                   IF(            _xlfn.XLOOKUP(C6747,'deck &amp; rules'!$D$22:$M$22,_xlfn.XLOOKUP(H6747,'deck &amp; rules'!$C$23:$C$30,'deck &amp; rules'!$D$23:$M$30))="draw",
                                                     IF(I6747&gt;J6747,1,IF(I6747&lt;J6747,0,2)),
                                                     IF(I6747&gt;H6747,1,IF(I6747&lt;H6747,0,2))),
                                   IF(H6747&lt;7,
                                        IF(G6747&gt;J6747,1,IF(G6747&lt;J6747,0,2)),
                                        IF(G6747&gt;H6747,1,IF(G6747&lt;H6747,0,2))
                                        )
                          )
              )
        )</f>
        <v>0</v>
      </c>
      <c r="L6747">
        <f t="shared" ca="1" si="739"/>
        <v>-668</v>
      </c>
      <c r="M6747">
        <f t="shared" ca="1" si="740"/>
        <v>-714.64999999996121</v>
      </c>
      <c r="N6747">
        <f t="shared" ca="1" si="741"/>
        <v>-1220</v>
      </c>
    </row>
    <row r="6748" spans="1:14" x14ac:dyDescent="0.25">
      <c r="A6748">
        <f ca="1"/>
        <v>2</v>
      </c>
      <c r="B6748">
        <f ca="1"/>
        <v>5</v>
      </c>
      <c r="C6748">
        <f ca="1"/>
        <v>1</v>
      </c>
      <c r="D6748">
        <f ca="1"/>
        <v>9</v>
      </c>
      <c r="E6748">
        <f ca="1"/>
        <v>0</v>
      </c>
      <c r="F6748">
        <f ca="1"/>
        <v>3</v>
      </c>
      <c r="G6748">
        <f t="shared" ca="1" si="735"/>
        <v>7</v>
      </c>
      <c r="H6748">
        <f t="shared" ca="1" si="736"/>
        <v>9</v>
      </c>
      <c r="I6748">
        <f t="shared" ca="1" si="737"/>
        <v>8</v>
      </c>
      <c r="J6748">
        <f t="shared" ca="1" si="738"/>
        <v>2</v>
      </c>
      <c r="K6748" cm="1">
        <f t="array" aca="1" ref="K6748" ca="1">IF(G6748&gt;7,
        IF(G6748&gt;H6748, 1, IF(G6748&lt;H6748, 0, 2)),
        IF(       H6748&gt;7,
                     IF(G6748&gt;H6748, 1, IF(G6748&lt;H6748, 0, 2)),
                     IF(         G6748&lt;6,
                                   IF(            _xlfn.XLOOKUP(C6748,'deck &amp; rules'!$D$22:$M$22,_xlfn.XLOOKUP(H6748,'deck &amp; rules'!$C$23:$C$30,'deck &amp; rules'!$D$23:$M$30))="draw",
                                                     IF(I6748&gt;J6748,1,IF(I6748&lt;J6748,0,2)),
                                                     IF(I6748&gt;H6748,1,IF(I6748&lt;H6748,0,2))),
                                   IF(H6748&lt;7,
                                        IF(G6748&gt;J6748,1,IF(G6748&lt;J6748,0,2)),
                                        IF(G6748&gt;H6748,1,IF(G6748&lt;H6748,0,2))
                                        )
                          )
              )
        )</f>
        <v>0</v>
      </c>
      <c r="L6748">
        <f t="shared" ca="1" si="739"/>
        <v>-669</v>
      </c>
      <c r="M6748">
        <f t="shared" ca="1" si="740"/>
        <v>-713.69999999996116</v>
      </c>
      <c r="N6748">
        <f t="shared" ca="1" si="741"/>
        <v>-1221</v>
      </c>
    </row>
    <row r="6749" spans="1:14" x14ac:dyDescent="0.25">
      <c r="A6749">
        <f ca="1"/>
        <v>0</v>
      </c>
      <c r="B6749">
        <f ca="1"/>
        <v>5</v>
      </c>
      <c r="C6749">
        <f ca="1"/>
        <v>7</v>
      </c>
      <c r="D6749">
        <f ca="1"/>
        <v>3</v>
      </c>
      <c r="E6749">
        <f ca="1"/>
        <v>0</v>
      </c>
      <c r="F6749">
        <f ca="1"/>
        <v>9</v>
      </c>
      <c r="G6749">
        <f t="shared" ca="1" si="735"/>
        <v>5</v>
      </c>
      <c r="H6749">
        <f t="shared" ca="1" si="736"/>
        <v>3</v>
      </c>
      <c r="I6749">
        <f t="shared" ca="1" si="737"/>
        <v>2</v>
      </c>
      <c r="J6749">
        <f t="shared" ca="1" si="738"/>
        <v>2</v>
      </c>
      <c r="K6749" cm="1">
        <f t="array" aca="1" ref="K6749" ca="1">IF(G6749&gt;7,
        IF(G6749&gt;H6749, 1, IF(G6749&lt;H6749, 0, 2)),
        IF(       H6749&gt;7,
                     IF(G6749&gt;H6749, 1, IF(G6749&lt;H6749, 0, 2)),
                     IF(         G6749&lt;6,
                                   IF(            _xlfn.XLOOKUP(C6749,'deck &amp; rules'!$D$22:$M$22,_xlfn.XLOOKUP(H6749,'deck &amp; rules'!$C$23:$C$30,'deck &amp; rules'!$D$23:$M$30))="draw",
                                                     IF(I6749&gt;J6749,1,IF(I6749&lt;J6749,0,2)),
                                                     IF(I6749&gt;H6749,1,IF(I6749&lt;H6749,0,2))),
                                   IF(H6749&lt;7,
                                        IF(G6749&gt;J6749,1,IF(G6749&lt;J6749,0,2)),
                                        IF(G6749&gt;H6749,1,IF(G6749&lt;H6749,0,2))
                                        )
                          )
              )
        )</f>
        <v>2</v>
      </c>
      <c r="L6749">
        <f t="shared" ca="1" si="739"/>
        <v>-670</v>
      </c>
      <c r="M6749">
        <f t="shared" ca="1" si="740"/>
        <v>-714.69999999996116</v>
      </c>
      <c r="N6749">
        <f t="shared" ca="1" si="741"/>
        <v>-1213</v>
      </c>
    </row>
    <row r="6750" spans="1:14" x14ac:dyDescent="0.25">
      <c r="A6750">
        <f ca="1"/>
        <v>0</v>
      </c>
      <c r="B6750">
        <f ca="1"/>
        <v>6</v>
      </c>
      <c r="C6750">
        <f ca="1"/>
        <v>5</v>
      </c>
      <c r="D6750">
        <f ca="1"/>
        <v>0</v>
      </c>
      <c r="E6750">
        <f ca="1"/>
        <v>0</v>
      </c>
      <c r="F6750">
        <f ca="1"/>
        <v>4</v>
      </c>
      <c r="G6750">
        <f t="shared" ca="1" si="735"/>
        <v>6</v>
      </c>
      <c r="H6750">
        <f t="shared" ca="1" si="736"/>
        <v>0</v>
      </c>
      <c r="I6750">
        <f t="shared" ca="1" si="737"/>
        <v>1</v>
      </c>
      <c r="J6750">
        <f t="shared" ca="1" si="738"/>
        <v>4</v>
      </c>
      <c r="K6750" cm="1">
        <f t="array" aca="1" ref="K6750" ca="1">IF(G6750&gt;7,
        IF(G6750&gt;H6750, 1, IF(G6750&lt;H6750, 0, 2)),
        IF(       H6750&gt;7,
                     IF(G6750&gt;H6750, 1, IF(G6750&lt;H6750, 0, 2)),
                     IF(         G6750&lt;6,
                                   IF(            _xlfn.XLOOKUP(C6750,'deck &amp; rules'!$D$22:$M$22,_xlfn.XLOOKUP(H6750,'deck &amp; rules'!$C$23:$C$30,'deck &amp; rules'!$D$23:$M$30))="draw",
                                                     IF(I6750&gt;J6750,1,IF(I6750&lt;J6750,0,2)),
                                                     IF(I6750&gt;H6750,1,IF(I6750&lt;H6750,0,2))),
                                   IF(H6750&lt;7,
                                        IF(G6750&gt;J6750,1,IF(G6750&lt;J6750,0,2)),
                                        IF(G6750&gt;H6750,1,IF(G6750&lt;H6750,0,2))
                                        )
                          )
              )
        )</f>
        <v>1</v>
      </c>
      <c r="L6750">
        <f t="shared" ca="1" si="739"/>
        <v>-669</v>
      </c>
      <c r="M6750">
        <f t="shared" ca="1" si="740"/>
        <v>-715.69999999996116</v>
      </c>
      <c r="N6750">
        <f t="shared" ca="1" si="741"/>
        <v>-1214</v>
      </c>
    </row>
    <row r="6751" spans="1:14" x14ac:dyDescent="0.25">
      <c r="A6751">
        <f ca="1"/>
        <v>0</v>
      </c>
      <c r="B6751">
        <f ca="1"/>
        <v>5</v>
      </c>
      <c r="C6751">
        <f ca="1"/>
        <v>8</v>
      </c>
      <c r="D6751">
        <f ca="1"/>
        <v>1</v>
      </c>
      <c r="E6751">
        <f ca="1"/>
        <v>8</v>
      </c>
      <c r="F6751">
        <f ca="1"/>
        <v>0</v>
      </c>
      <c r="G6751">
        <f t="shared" ca="1" si="735"/>
        <v>5</v>
      </c>
      <c r="H6751">
        <f t="shared" ca="1" si="736"/>
        <v>9</v>
      </c>
      <c r="I6751">
        <f t="shared" ca="1" si="737"/>
        <v>3</v>
      </c>
      <c r="J6751">
        <f t="shared" ca="1" si="738"/>
        <v>9</v>
      </c>
      <c r="K6751" cm="1">
        <f t="array" aca="1" ref="K6751" ca="1">IF(G6751&gt;7,
        IF(G6751&gt;H6751, 1, IF(G6751&lt;H6751, 0, 2)),
        IF(       H6751&gt;7,
                     IF(G6751&gt;H6751, 1, IF(G6751&lt;H6751, 0, 2)),
                     IF(         G6751&lt;6,
                                   IF(            _xlfn.XLOOKUP(C6751,'deck &amp; rules'!$D$22:$M$22,_xlfn.XLOOKUP(H6751,'deck &amp; rules'!$C$23:$C$30,'deck &amp; rules'!$D$23:$M$30))="draw",
                                                     IF(I6751&gt;J6751,1,IF(I6751&lt;J6751,0,2)),
                                                     IF(I6751&gt;H6751,1,IF(I6751&lt;H6751,0,2))),
                                   IF(H6751&lt;7,
                                        IF(G6751&gt;J6751,1,IF(G6751&lt;J6751,0,2)),
                                        IF(G6751&gt;H6751,1,IF(G6751&lt;H6751,0,2))
                                        )
                          )
              )
        )</f>
        <v>0</v>
      </c>
      <c r="L6751">
        <f t="shared" ca="1" si="739"/>
        <v>-670</v>
      </c>
      <c r="M6751">
        <f t="shared" ca="1" si="740"/>
        <v>-714.74999999996112</v>
      </c>
      <c r="N6751">
        <f t="shared" ca="1" si="741"/>
        <v>-1215</v>
      </c>
    </row>
    <row r="6752" spans="1:14" x14ac:dyDescent="0.25">
      <c r="A6752">
        <f ca="1"/>
        <v>3</v>
      </c>
      <c r="B6752">
        <f ca="1"/>
        <v>2</v>
      </c>
      <c r="C6752">
        <f ca="1"/>
        <v>7</v>
      </c>
      <c r="D6752">
        <f ca="1"/>
        <v>0</v>
      </c>
      <c r="E6752">
        <f ca="1"/>
        <v>7</v>
      </c>
      <c r="F6752">
        <f ca="1"/>
        <v>0</v>
      </c>
      <c r="G6752">
        <f t="shared" ca="1" si="735"/>
        <v>5</v>
      </c>
      <c r="H6752">
        <f t="shared" ca="1" si="736"/>
        <v>7</v>
      </c>
      <c r="I6752">
        <f t="shared" ca="1" si="737"/>
        <v>2</v>
      </c>
      <c r="J6752">
        <f t="shared" ca="1" si="738"/>
        <v>7</v>
      </c>
      <c r="K6752" cm="1">
        <f t="array" aca="1" ref="K6752" ca="1">IF(G6752&gt;7,
        IF(G6752&gt;H6752, 1, IF(G6752&lt;H6752, 0, 2)),
        IF(       H6752&gt;7,
                     IF(G6752&gt;H6752, 1, IF(G6752&lt;H6752, 0, 2)),
                     IF(         G6752&lt;6,
                                   IF(            _xlfn.XLOOKUP(C6752,'deck &amp; rules'!$D$22:$M$22,_xlfn.XLOOKUP(H6752,'deck &amp; rules'!$C$23:$C$30,'deck &amp; rules'!$D$23:$M$30))="draw",
                                                     IF(I6752&gt;J6752,1,IF(I6752&lt;J6752,0,2)),
                                                     IF(I6752&gt;H6752,1,IF(I6752&lt;H6752,0,2))),
                                   IF(H6752&lt;7,
                                        IF(G6752&gt;J6752,1,IF(G6752&lt;J6752,0,2)),
                                        IF(G6752&gt;H6752,1,IF(G6752&lt;H6752,0,2))
                                        )
                          )
              )
        )</f>
        <v>0</v>
      </c>
      <c r="L6752">
        <f t="shared" ca="1" si="739"/>
        <v>-671</v>
      </c>
      <c r="M6752">
        <f t="shared" ca="1" si="740"/>
        <v>-713.79999999996107</v>
      </c>
      <c r="N6752">
        <f t="shared" ca="1" si="741"/>
        <v>-1216</v>
      </c>
    </row>
    <row r="6753" spans="1:14" x14ac:dyDescent="0.25">
      <c r="A6753">
        <f ca="1"/>
        <v>6</v>
      </c>
      <c r="B6753">
        <f ca="1"/>
        <v>4</v>
      </c>
      <c r="C6753">
        <f ca="1"/>
        <v>9</v>
      </c>
      <c r="D6753">
        <f ca="1"/>
        <v>0</v>
      </c>
      <c r="E6753">
        <f ca="1"/>
        <v>5</v>
      </c>
      <c r="F6753">
        <f ca="1"/>
        <v>7</v>
      </c>
      <c r="G6753">
        <f t="shared" ca="1" si="735"/>
        <v>0</v>
      </c>
      <c r="H6753">
        <f t="shared" ca="1" si="736"/>
        <v>5</v>
      </c>
      <c r="I6753">
        <f t="shared" ca="1" si="737"/>
        <v>9</v>
      </c>
      <c r="J6753">
        <f t="shared" ca="1" si="738"/>
        <v>2</v>
      </c>
      <c r="K6753" cm="1">
        <f t="array" aca="1" ref="K6753" ca="1">IF(G6753&gt;7,
        IF(G6753&gt;H6753, 1, IF(G6753&lt;H6753, 0, 2)),
        IF(       H6753&gt;7,
                     IF(G6753&gt;H6753, 1, IF(G6753&lt;H6753, 0, 2)),
                     IF(         G6753&lt;6,
                                   IF(            _xlfn.XLOOKUP(C6753,'deck &amp; rules'!$D$22:$M$22,_xlfn.XLOOKUP(H6753,'deck &amp; rules'!$C$23:$C$30,'deck &amp; rules'!$D$23:$M$30))="draw",
                                                     IF(I6753&gt;J6753,1,IF(I6753&lt;J6753,0,2)),
                                                     IF(I6753&gt;H6753,1,IF(I6753&lt;H6753,0,2))),
                                   IF(H6753&lt;7,
                                        IF(G6753&gt;J6753,1,IF(G6753&lt;J6753,0,2)),
                                        IF(G6753&gt;H6753,1,IF(G6753&lt;H6753,0,2))
                                        )
                          )
              )
        )</f>
        <v>1</v>
      </c>
      <c r="L6753">
        <f t="shared" ca="1" si="739"/>
        <v>-670</v>
      </c>
      <c r="M6753">
        <f t="shared" ca="1" si="740"/>
        <v>-714.79999999996107</v>
      </c>
      <c r="N6753">
        <f t="shared" ca="1" si="741"/>
        <v>-1217</v>
      </c>
    </row>
    <row r="6754" spans="1:14" x14ac:dyDescent="0.25">
      <c r="A6754">
        <f ca="1"/>
        <v>6</v>
      </c>
      <c r="B6754">
        <f ca="1"/>
        <v>0</v>
      </c>
      <c r="C6754">
        <f ca="1"/>
        <v>0</v>
      </c>
      <c r="D6754">
        <f ca="1"/>
        <v>7</v>
      </c>
      <c r="E6754">
        <f ca="1"/>
        <v>0</v>
      </c>
      <c r="F6754">
        <f ca="1"/>
        <v>1</v>
      </c>
      <c r="G6754">
        <f t="shared" ca="1" si="735"/>
        <v>6</v>
      </c>
      <c r="H6754">
        <f t="shared" ca="1" si="736"/>
        <v>7</v>
      </c>
      <c r="I6754">
        <f t="shared" ca="1" si="737"/>
        <v>6</v>
      </c>
      <c r="J6754">
        <f t="shared" ca="1" si="738"/>
        <v>8</v>
      </c>
      <c r="K6754" cm="1">
        <f t="array" aca="1" ref="K6754" ca="1">IF(G6754&gt;7,
        IF(G6754&gt;H6754, 1, IF(G6754&lt;H6754, 0, 2)),
        IF(       H6754&gt;7,
                     IF(G6754&gt;H6754, 1, IF(G6754&lt;H6754, 0, 2)),
                     IF(         G6754&lt;6,
                                   IF(            _xlfn.XLOOKUP(C6754,'deck &amp; rules'!$D$22:$M$22,_xlfn.XLOOKUP(H6754,'deck &amp; rules'!$C$23:$C$30,'deck &amp; rules'!$D$23:$M$30))="draw",
                                                     IF(I6754&gt;J6754,1,IF(I6754&lt;J6754,0,2)),
                                                     IF(I6754&gt;H6754,1,IF(I6754&lt;H6754,0,2))),
                                   IF(H6754&lt;7,
                                        IF(G6754&gt;J6754,1,IF(G6754&lt;J6754,0,2)),
                                        IF(G6754&gt;H6754,1,IF(G6754&lt;H6754,0,2))
                                        )
                          )
              )
        )</f>
        <v>0</v>
      </c>
      <c r="L6754">
        <f t="shared" ca="1" si="739"/>
        <v>-671</v>
      </c>
      <c r="M6754">
        <f t="shared" ca="1" si="740"/>
        <v>-713.84999999996103</v>
      </c>
      <c r="N6754">
        <f t="shared" ca="1" si="741"/>
        <v>-1218</v>
      </c>
    </row>
    <row r="6755" spans="1:14" x14ac:dyDescent="0.25">
      <c r="A6755">
        <f ca="1"/>
        <v>2</v>
      </c>
      <c r="B6755">
        <f ca="1"/>
        <v>7</v>
      </c>
      <c r="C6755">
        <f ca="1"/>
        <v>0</v>
      </c>
      <c r="D6755">
        <f ca="1"/>
        <v>4</v>
      </c>
      <c r="E6755">
        <f ca="1"/>
        <v>0</v>
      </c>
      <c r="F6755">
        <f ca="1"/>
        <v>9</v>
      </c>
      <c r="G6755">
        <f t="shared" ca="1" si="735"/>
        <v>9</v>
      </c>
      <c r="H6755">
        <f t="shared" ca="1" si="736"/>
        <v>4</v>
      </c>
      <c r="I6755">
        <f t="shared" ca="1" si="737"/>
        <v>9</v>
      </c>
      <c r="J6755">
        <f t="shared" ca="1" si="738"/>
        <v>3</v>
      </c>
      <c r="K6755" cm="1">
        <f t="array" aca="1" ref="K6755" ca="1">IF(G6755&gt;7,
        IF(G6755&gt;H6755, 1, IF(G6755&lt;H6755, 0, 2)),
        IF(       H6755&gt;7,
                     IF(G6755&gt;H6755, 1, IF(G6755&lt;H6755, 0, 2)),
                     IF(         G6755&lt;6,
                                   IF(            _xlfn.XLOOKUP(C6755,'deck &amp; rules'!$D$22:$M$22,_xlfn.XLOOKUP(H6755,'deck &amp; rules'!$C$23:$C$30,'deck &amp; rules'!$D$23:$M$30))="draw",
                                                     IF(I6755&gt;J6755,1,IF(I6755&lt;J6755,0,2)),
                                                     IF(I6755&gt;H6755,1,IF(I6755&lt;H6755,0,2))),
                                   IF(H6755&lt;7,
                                        IF(G6755&gt;J6755,1,IF(G6755&lt;J6755,0,2)),
                                        IF(G6755&gt;H6755,1,IF(G6755&lt;H6755,0,2))
                                        )
                          )
              )
        )</f>
        <v>1</v>
      </c>
      <c r="L6755">
        <f t="shared" ca="1" si="739"/>
        <v>-670</v>
      </c>
      <c r="M6755">
        <f t="shared" ca="1" si="740"/>
        <v>-714.84999999996103</v>
      </c>
      <c r="N6755">
        <f t="shared" ca="1" si="741"/>
        <v>-1219</v>
      </c>
    </row>
    <row r="6756" spans="1:14" x14ac:dyDescent="0.25">
      <c r="A6756">
        <f ca="1"/>
        <v>2</v>
      </c>
      <c r="B6756">
        <f ca="1"/>
        <v>5</v>
      </c>
      <c r="C6756">
        <f ca="1"/>
        <v>9</v>
      </c>
      <c r="D6756">
        <f ca="1"/>
        <v>0</v>
      </c>
      <c r="E6756">
        <f ca="1"/>
        <v>6</v>
      </c>
      <c r="F6756">
        <f ca="1"/>
        <v>3</v>
      </c>
      <c r="G6756">
        <f t="shared" ca="1" si="735"/>
        <v>7</v>
      </c>
      <c r="H6756">
        <f t="shared" ca="1" si="736"/>
        <v>6</v>
      </c>
      <c r="I6756">
        <f t="shared" ca="1" si="737"/>
        <v>6</v>
      </c>
      <c r="J6756">
        <f t="shared" ca="1" si="738"/>
        <v>9</v>
      </c>
      <c r="K6756" cm="1">
        <f t="array" aca="1" ref="K6756" ca="1">IF(G6756&gt;7,
        IF(G6756&gt;H6756, 1, IF(G6756&lt;H6756, 0, 2)),
        IF(       H6756&gt;7,
                     IF(G6756&gt;H6756, 1, IF(G6756&lt;H6756, 0, 2)),
                     IF(         G6756&lt;6,
                                   IF(            _xlfn.XLOOKUP(C6756,'deck &amp; rules'!$D$22:$M$22,_xlfn.XLOOKUP(H6756,'deck &amp; rules'!$C$23:$C$30,'deck &amp; rules'!$D$23:$M$30))="draw",
                                                     IF(I6756&gt;J6756,1,IF(I6756&lt;J6756,0,2)),
                                                     IF(I6756&gt;H6756,1,IF(I6756&lt;H6756,0,2))),
                                   IF(H6756&lt;7,
                                        IF(G6756&gt;J6756,1,IF(G6756&lt;J6756,0,2)),
                                        IF(G6756&gt;H6756,1,IF(G6756&lt;H6756,0,2))
                                        )
                          )
              )
        )</f>
        <v>0</v>
      </c>
      <c r="L6756">
        <f t="shared" ca="1" si="739"/>
        <v>-671</v>
      </c>
      <c r="M6756">
        <f t="shared" ca="1" si="740"/>
        <v>-713.89999999996098</v>
      </c>
      <c r="N6756">
        <f t="shared" ca="1" si="741"/>
        <v>-1220</v>
      </c>
    </row>
    <row r="6757" spans="1:14" x14ac:dyDescent="0.25">
      <c r="A6757">
        <f ca="1"/>
        <v>7</v>
      </c>
      <c r="B6757">
        <f ca="1"/>
        <v>6</v>
      </c>
      <c r="C6757">
        <f ca="1"/>
        <v>0</v>
      </c>
      <c r="D6757">
        <f ca="1"/>
        <v>5</v>
      </c>
      <c r="E6757">
        <f ca="1"/>
        <v>4</v>
      </c>
      <c r="F6757">
        <f ca="1"/>
        <v>0</v>
      </c>
      <c r="G6757">
        <f t="shared" ca="1" si="735"/>
        <v>3</v>
      </c>
      <c r="H6757">
        <f t="shared" ca="1" si="736"/>
        <v>9</v>
      </c>
      <c r="I6757">
        <f t="shared" ca="1" si="737"/>
        <v>3</v>
      </c>
      <c r="J6757">
        <f t="shared" ca="1" si="738"/>
        <v>9</v>
      </c>
      <c r="K6757" cm="1">
        <f t="array" aca="1" ref="K6757" ca="1">IF(G6757&gt;7,
        IF(G6757&gt;H6757, 1, IF(G6757&lt;H6757, 0, 2)),
        IF(       H6757&gt;7,
                     IF(G6757&gt;H6757, 1, IF(G6757&lt;H6757, 0, 2)),
                     IF(         G6757&lt;6,
                                   IF(            _xlfn.XLOOKUP(C6757,'deck &amp; rules'!$D$22:$M$22,_xlfn.XLOOKUP(H6757,'deck &amp; rules'!$C$23:$C$30,'deck &amp; rules'!$D$23:$M$30))="draw",
                                                     IF(I6757&gt;J6757,1,IF(I6757&lt;J6757,0,2)),
                                                     IF(I6757&gt;H6757,1,IF(I6757&lt;H6757,0,2))),
                                   IF(H6757&lt;7,
                                        IF(G6757&gt;J6757,1,IF(G6757&lt;J6757,0,2)),
                                        IF(G6757&gt;H6757,1,IF(G6757&lt;H6757,0,2))
                                        )
                          )
              )
        )</f>
        <v>0</v>
      </c>
      <c r="L6757">
        <f t="shared" ca="1" si="739"/>
        <v>-672</v>
      </c>
      <c r="M6757">
        <f t="shared" ca="1" si="740"/>
        <v>-712.94999999996094</v>
      </c>
      <c r="N6757">
        <f t="shared" ca="1" si="741"/>
        <v>-1221</v>
      </c>
    </row>
    <row r="6758" spans="1:14" x14ac:dyDescent="0.25">
      <c r="A6758">
        <f ca="1"/>
        <v>0</v>
      </c>
      <c r="B6758">
        <f ca="1"/>
        <v>6</v>
      </c>
      <c r="C6758">
        <f ca="1"/>
        <v>7</v>
      </c>
      <c r="D6758">
        <f ca="1"/>
        <v>7</v>
      </c>
      <c r="E6758">
        <f ca="1"/>
        <v>2</v>
      </c>
      <c r="F6758">
        <f ca="1"/>
        <v>0</v>
      </c>
      <c r="G6758">
        <f t="shared" ca="1" si="735"/>
        <v>6</v>
      </c>
      <c r="H6758">
        <f t="shared" ca="1" si="736"/>
        <v>9</v>
      </c>
      <c r="I6758">
        <f t="shared" ca="1" si="737"/>
        <v>3</v>
      </c>
      <c r="J6758">
        <f t="shared" ca="1" si="738"/>
        <v>9</v>
      </c>
      <c r="K6758" cm="1">
        <f t="array" aca="1" ref="K6758" ca="1">IF(G6758&gt;7,
        IF(G6758&gt;H6758, 1, IF(G6758&lt;H6758, 0, 2)),
        IF(       H6758&gt;7,
                     IF(G6758&gt;H6758, 1, IF(G6758&lt;H6758, 0, 2)),
                     IF(         G6758&lt;6,
                                   IF(            _xlfn.XLOOKUP(C6758,'deck &amp; rules'!$D$22:$M$22,_xlfn.XLOOKUP(H6758,'deck &amp; rules'!$C$23:$C$30,'deck &amp; rules'!$D$23:$M$30))="draw",
                                                     IF(I6758&gt;J6758,1,IF(I6758&lt;J6758,0,2)),
                                                     IF(I6758&gt;H6758,1,IF(I6758&lt;H6758,0,2))),
                                   IF(H6758&lt;7,
                                        IF(G6758&gt;J6758,1,IF(G6758&lt;J6758,0,2)),
                                        IF(G6758&gt;H6758,1,IF(G6758&lt;H6758,0,2))
                                        )
                          )
              )
        )</f>
        <v>0</v>
      </c>
      <c r="L6758">
        <f t="shared" ca="1" si="739"/>
        <v>-673</v>
      </c>
      <c r="M6758">
        <f t="shared" ca="1" si="740"/>
        <v>-711.99999999996089</v>
      </c>
      <c r="N6758">
        <f t="shared" ca="1" si="741"/>
        <v>-1222</v>
      </c>
    </row>
    <row r="6759" spans="1:14" x14ac:dyDescent="0.25">
      <c r="A6759">
        <f ca="1"/>
        <v>0</v>
      </c>
      <c r="B6759">
        <f ca="1"/>
        <v>0</v>
      </c>
      <c r="C6759">
        <f ca="1"/>
        <v>0</v>
      </c>
      <c r="D6759">
        <f ca="1"/>
        <v>0</v>
      </c>
      <c r="E6759">
        <f ca="1"/>
        <v>1</v>
      </c>
      <c r="F6759">
        <f ca="1"/>
        <v>8</v>
      </c>
      <c r="G6759">
        <f t="shared" ca="1" si="735"/>
        <v>0</v>
      </c>
      <c r="H6759">
        <f t="shared" ca="1" si="736"/>
        <v>1</v>
      </c>
      <c r="I6759">
        <f t="shared" ca="1" si="737"/>
        <v>0</v>
      </c>
      <c r="J6759">
        <f t="shared" ca="1" si="738"/>
        <v>9</v>
      </c>
      <c r="K6759" cm="1">
        <f t="array" aca="1" ref="K6759" ca="1">IF(G6759&gt;7,
        IF(G6759&gt;H6759, 1, IF(G6759&lt;H6759, 0, 2)),
        IF(       H6759&gt;7,
                     IF(G6759&gt;H6759, 1, IF(G6759&lt;H6759, 0, 2)),
                     IF(         G6759&lt;6,
                                   IF(            _xlfn.XLOOKUP(C6759,'deck &amp; rules'!$D$22:$M$22,_xlfn.XLOOKUP(H6759,'deck &amp; rules'!$C$23:$C$30,'deck &amp; rules'!$D$23:$M$30))="draw",
                                                     IF(I6759&gt;J6759,1,IF(I6759&lt;J6759,0,2)),
                                                     IF(I6759&gt;H6759,1,IF(I6759&lt;H6759,0,2))),
                                   IF(H6759&lt;7,
                                        IF(G6759&gt;J6759,1,IF(G6759&lt;J6759,0,2)),
                                        IF(G6759&gt;H6759,1,IF(G6759&lt;H6759,0,2))
                                        )
                          )
              )
        )</f>
        <v>0</v>
      </c>
      <c r="L6759">
        <f t="shared" ca="1" si="739"/>
        <v>-674</v>
      </c>
      <c r="M6759">
        <f t="shared" ca="1" si="740"/>
        <v>-711.04999999996085</v>
      </c>
      <c r="N6759">
        <f t="shared" ca="1" si="741"/>
        <v>-1223</v>
      </c>
    </row>
    <row r="6760" spans="1:14" x14ac:dyDescent="0.25">
      <c r="A6760">
        <f ca="1"/>
        <v>0</v>
      </c>
      <c r="B6760">
        <f ca="1"/>
        <v>0</v>
      </c>
      <c r="C6760">
        <f ca="1"/>
        <v>0</v>
      </c>
      <c r="D6760">
        <f ca="1"/>
        <v>1</v>
      </c>
      <c r="E6760">
        <f ca="1"/>
        <v>5</v>
      </c>
      <c r="F6760">
        <f ca="1"/>
        <v>1</v>
      </c>
      <c r="G6760">
        <f t="shared" ca="1" si="735"/>
        <v>0</v>
      </c>
      <c r="H6760">
        <f t="shared" ca="1" si="736"/>
        <v>6</v>
      </c>
      <c r="I6760">
        <f t="shared" ca="1" si="737"/>
        <v>0</v>
      </c>
      <c r="J6760">
        <f t="shared" ca="1" si="738"/>
        <v>7</v>
      </c>
      <c r="K6760" cm="1">
        <f t="array" aca="1" ref="K6760" ca="1">IF(G6760&gt;7,
        IF(G6760&gt;H6760, 1, IF(G6760&lt;H6760, 0, 2)),
        IF(       H6760&gt;7,
                     IF(G6760&gt;H6760, 1, IF(G6760&lt;H6760, 0, 2)),
                     IF(         G6760&lt;6,
                                   IF(            _xlfn.XLOOKUP(C6760,'deck &amp; rules'!$D$22:$M$22,_xlfn.XLOOKUP(H6760,'deck &amp; rules'!$C$23:$C$30,'deck &amp; rules'!$D$23:$M$30))="draw",
                                                     IF(I6760&gt;J6760,1,IF(I6760&lt;J6760,0,2)),
                                                     IF(I6760&gt;H6760,1,IF(I6760&lt;H6760,0,2))),
                                   IF(H6760&lt;7,
                                        IF(G6760&gt;J6760,1,IF(G6760&lt;J6760,0,2)),
                                        IF(G6760&gt;H6760,1,IF(G6760&lt;H6760,0,2))
                                        )
                          )
              )
        )</f>
        <v>0</v>
      </c>
      <c r="L6760">
        <f t="shared" ca="1" si="739"/>
        <v>-675</v>
      </c>
      <c r="M6760">
        <f t="shared" ca="1" si="740"/>
        <v>-710.0999999999608</v>
      </c>
      <c r="N6760">
        <f t="shared" ca="1" si="741"/>
        <v>-1224</v>
      </c>
    </row>
    <row r="6761" spans="1:14" x14ac:dyDescent="0.25">
      <c r="A6761">
        <f ca="1"/>
        <v>0</v>
      </c>
      <c r="B6761">
        <f ca="1"/>
        <v>0</v>
      </c>
      <c r="C6761">
        <f ca="1"/>
        <v>5</v>
      </c>
      <c r="D6761">
        <f ca="1"/>
        <v>4</v>
      </c>
      <c r="E6761">
        <f ca="1"/>
        <v>1</v>
      </c>
      <c r="F6761">
        <f ca="1"/>
        <v>9</v>
      </c>
      <c r="G6761">
        <f t="shared" ca="1" si="735"/>
        <v>0</v>
      </c>
      <c r="H6761">
        <f t="shared" ca="1" si="736"/>
        <v>5</v>
      </c>
      <c r="I6761">
        <f t="shared" ca="1" si="737"/>
        <v>5</v>
      </c>
      <c r="J6761">
        <f t="shared" ca="1" si="738"/>
        <v>4</v>
      </c>
      <c r="K6761" cm="1">
        <f t="array" aca="1" ref="K6761" ca="1">IF(G6761&gt;7,
        IF(G6761&gt;H6761, 1, IF(G6761&lt;H6761, 0, 2)),
        IF(       H6761&gt;7,
                     IF(G6761&gt;H6761, 1, IF(G6761&lt;H6761, 0, 2)),
                     IF(         G6761&lt;6,
                                   IF(            _xlfn.XLOOKUP(C6761,'deck &amp; rules'!$D$22:$M$22,_xlfn.XLOOKUP(H6761,'deck &amp; rules'!$C$23:$C$30,'deck &amp; rules'!$D$23:$M$30))="draw",
                                                     IF(I6761&gt;J6761,1,IF(I6761&lt;J6761,0,2)),
                                                     IF(I6761&gt;H6761,1,IF(I6761&lt;H6761,0,2))),
                                   IF(H6761&lt;7,
                                        IF(G6761&gt;J6761,1,IF(G6761&lt;J6761,0,2)),
                                        IF(G6761&gt;H6761,1,IF(G6761&lt;H6761,0,2))
                                        )
                          )
              )
        )</f>
        <v>1</v>
      </c>
      <c r="L6761">
        <f t="shared" ca="1" si="739"/>
        <v>-674</v>
      </c>
      <c r="M6761">
        <f t="shared" ca="1" si="740"/>
        <v>-711.0999999999608</v>
      </c>
      <c r="N6761">
        <f t="shared" ca="1" si="741"/>
        <v>-1225</v>
      </c>
    </row>
    <row r="6762" spans="1:14" x14ac:dyDescent="0.25">
      <c r="A6762">
        <f ca="1"/>
        <v>9</v>
      </c>
      <c r="B6762">
        <f ca="1"/>
        <v>4</v>
      </c>
      <c r="C6762">
        <f ca="1"/>
        <v>1</v>
      </c>
      <c r="D6762">
        <f ca="1"/>
        <v>0</v>
      </c>
      <c r="E6762">
        <f ca="1"/>
        <v>0</v>
      </c>
      <c r="F6762">
        <f ca="1"/>
        <v>6</v>
      </c>
      <c r="G6762">
        <f t="shared" ca="1" si="735"/>
        <v>3</v>
      </c>
      <c r="H6762">
        <f t="shared" ca="1" si="736"/>
        <v>0</v>
      </c>
      <c r="I6762">
        <f t="shared" ca="1" si="737"/>
        <v>4</v>
      </c>
      <c r="J6762">
        <f t="shared" ca="1" si="738"/>
        <v>6</v>
      </c>
      <c r="K6762" cm="1">
        <f t="array" aca="1" ref="K6762" ca="1">IF(G6762&gt;7,
        IF(G6762&gt;H6762, 1, IF(G6762&lt;H6762, 0, 2)),
        IF(       H6762&gt;7,
                     IF(G6762&gt;H6762, 1, IF(G6762&lt;H6762, 0, 2)),
                     IF(         G6762&lt;6,
                                   IF(            _xlfn.XLOOKUP(C6762,'deck &amp; rules'!$D$22:$M$22,_xlfn.XLOOKUP(H6762,'deck &amp; rules'!$C$23:$C$30,'deck &amp; rules'!$D$23:$M$30))="draw",
                                                     IF(I6762&gt;J6762,1,IF(I6762&lt;J6762,0,2)),
                                                     IF(I6762&gt;H6762,1,IF(I6762&lt;H6762,0,2))),
                                   IF(H6762&lt;7,
                                        IF(G6762&gt;J6762,1,IF(G6762&lt;J6762,0,2)),
                                        IF(G6762&gt;H6762,1,IF(G6762&lt;H6762,0,2))
                                        )
                          )
              )
        )</f>
        <v>0</v>
      </c>
      <c r="L6762">
        <f t="shared" ca="1" si="739"/>
        <v>-675</v>
      </c>
      <c r="M6762">
        <f t="shared" ca="1" si="740"/>
        <v>-710.14999999996076</v>
      </c>
      <c r="N6762">
        <f t="shared" ca="1" si="741"/>
        <v>-1226</v>
      </c>
    </row>
    <row r="6763" spans="1:14" x14ac:dyDescent="0.25">
      <c r="A6763">
        <f ca="1"/>
        <v>3</v>
      </c>
      <c r="B6763">
        <f ca="1"/>
        <v>4</v>
      </c>
      <c r="C6763">
        <f ca="1"/>
        <v>0</v>
      </c>
      <c r="D6763">
        <f ca="1"/>
        <v>0</v>
      </c>
      <c r="E6763">
        <f ca="1"/>
        <v>3</v>
      </c>
      <c r="F6763">
        <f ca="1"/>
        <v>3</v>
      </c>
      <c r="G6763">
        <f t="shared" ca="1" si="735"/>
        <v>7</v>
      </c>
      <c r="H6763">
        <f t="shared" ca="1" si="736"/>
        <v>3</v>
      </c>
      <c r="I6763">
        <f t="shared" ca="1" si="737"/>
        <v>7</v>
      </c>
      <c r="J6763">
        <f t="shared" ca="1" si="738"/>
        <v>6</v>
      </c>
      <c r="K6763" cm="1">
        <f t="array" aca="1" ref="K6763" ca="1">IF(G6763&gt;7,
        IF(G6763&gt;H6763, 1, IF(G6763&lt;H6763, 0, 2)),
        IF(       H6763&gt;7,
                     IF(G6763&gt;H6763, 1, IF(G6763&lt;H6763, 0, 2)),
                     IF(         G6763&lt;6,
                                   IF(            _xlfn.XLOOKUP(C6763,'deck &amp; rules'!$D$22:$M$22,_xlfn.XLOOKUP(H6763,'deck &amp; rules'!$C$23:$C$30,'deck &amp; rules'!$D$23:$M$30))="draw",
                                                     IF(I6763&gt;J6763,1,IF(I6763&lt;J6763,0,2)),
                                                     IF(I6763&gt;H6763,1,IF(I6763&lt;H6763,0,2))),
                                   IF(H6763&lt;7,
                                        IF(G6763&gt;J6763,1,IF(G6763&lt;J6763,0,2)),
                                        IF(G6763&gt;H6763,1,IF(G6763&lt;H6763,0,2))
                                        )
                          )
              )
        )</f>
        <v>1</v>
      </c>
      <c r="L6763">
        <f t="shared" ca="1" si="739"/>
        <v>-674</v>
      </c>
      <c r="M6763">
        <f t="shared" ca="1" si="740"/>
        <v>-711.14999999996076</v>
      </c>
      <c r="N6763">
        <f t="shared" ca="1" si="741"/>
        <v>-1227</v>
      </c>
    </row>
    <row r="6764" spans="1:14" x14ac:dyDescent="0.25">
      <c r="A6764">
        <f ca="1"/>
        <v>4</v>
      </c>
      <c r="B6764">
        <f ca="1"/>
        <v>1</v>
      </c>
      <c r="C6764">
        <f ca="1"/>
        <v>5</v>
      </c>
      <c r="D6764">
        <f ca="1"/>
        <v>6</v>
      </c>
      <c r="E6764">
        <f ca="1"/>
        <v>0</v>
      </c>
      <c r="F6764">
        <f ca="1"/>
        <v>4</v>
      </c>
      <c r="G6764">
        <f t="shared" ca="1" si="735"/>
        <v>5</v>
      </c>
      <c r="H6764">
        <f t="shared" ca="1" si="736"/>
        <v>6</v>
      </c>
      <c r="I6764">
        <f t="shared" ca="1" si="737"/>
        <v>0</v>
      </c>
      <c r="J6764">
        <f t="shared" ca="1" si="738"/>
        <v>0</v>
      </c>
      <c r="K6764" cm="1">
        <f t="array" aca="1" ref="K6764" ca="1">IF(G6764&gt;7,
        IF(G6764&gt;H6764, 1, IF(G6764&lt;H6764, 0, 2)),
        IF(       H6764&gt;7,
                     IF(G6764&gt;H6764, 1, IF(G6764&lt;H6764, 0, 2)),
                     IF(         G6764&lt;6,
                                   IF(            _xlfn.XLOOKUP(C6764,'deck &amp; rules'!$D$22:$M$22,_xlfn.XLOOKUP(H6764,'deck &amp; rules'!$C$23:$C$30,'deck &amp; rules'!$D$23:$M$30))="draw",
                                                     IF(I6764&gt;J6764,1,IF(I6764&lt;J6764,0,2)),
                                                     IF(I6764&gt;H6764,1,IF(I6764&lt;H6764,0,2))),
                                   IF(H6764&lt;7,
                                        IF(G6764&gt;J6764,1,IF(G6764&lt;J6764,0,2)),
                                        IF(G6764&gt;H6764,1,IF(G6764&lt;H6764,0,2))
                                        )
                          )
              )
        )</f>
        <v>0</v>
      </c>
      <c r="L6764">
        <f t="shared" ca="1" si="739"/>
        <v>-675</v>
      </c>
      <c r="M6764">
        <f t="shared" ca="1" si="740"/>
        <v>-710.19999999996071</v>
      </c>
      <c r="N6764">
        <f t="shared" ca="1" si="741"/>
        <v>-1228</v>
      </c>
    </row>
    <row r="6765" spans="1:14" x14ac:dyDescent="0.25">
      <c r="A6765">
        <f ca="1"/>
        <v>6</v>
      </c>
      <c r="B6765">
        <f ca="1"/>
        <v>0</v>
      </c>
      <c r="C6765">
        <f ca="1"/>
        <v>3</v>
      </c>
      <c r="D6765">
        <f ca="1"/>
        <v>0</v>
      </c>
      <c r="E6765">
        <f ca="1"/>
        <v>4</v>
      </c>
      <c r="F6765">
        <f ca="1"/>
        <v>0</v>
      </c>
      <c r="G6765">
        <f t="shared" ca="1" si="735"/>
        <v>6</v>
      </c>
      <c r="H6765">
        <f t="shared" ca="1" si="736"/>
        <v>4</v>
      </c>
      <c r="I6765">
        <f t="shared" ca="1" si="737"/>
        <v>9</v>
      </c>
      <c r="J6765">
        <f t="shared" ca="1" si="738"/>
        <v>4</v>
      </c>
      <c r="K6765" cm="1">
        <f t="array" aca="1" ref="K6765" ca="1">IF(G6765&gt;7,
        IF(G6765&gt;H6765, 1, IF(G6765&lt;H6765, 0, 2)),
        IF(       H6765&gt;7,
                     IF(G6765&gt;H6765, 1, IF(G6765&lt;H6765, 0, 2)),
                     IF(         G6765&lt;6,
                                   IF(            _xlfn.XLOOKUP(C6765,'deck &amp; rules'!$D$22:$M$22,_xlfn.XLOOKUP(H6765,'deck &amp; rules'!$C$23:$C$30,'deck &amp; rules'!$D$23:$M$30))="draw",
                                                     IF(I6765&gt;J6765,1,IF(I6765&lt;J6765,0,2)),
                                                     IF(I6765&gt;H6765,1,IF(I6765&lt;H6765,0,2))),
                                   IF(H6765&lt;7,
                                        IF(G6765&gt;J6765,1,IF(G6765&lt;J6765,0,2)),
                                        IF(G6765&gt;H6765,1,IF(G6765&lt;H6765,0,2))
                                        )
                          )
              )
        )</f>
        <v>1</v>
      </c>
      <c r="L6765">
        <f t="shared" ca="1" si="739"/>
        <v>-674</v>
      </c>
      <c r="M6765">
        <f t="shared" ca="1" si="740"/>
        <v>-711.19999999996071</v>
      </c>
      <c r="N6765">
        <f t="shared" ca="1" si="741"/>
        <v>-1229</v>
      </c>
    </row>
    <row r="6766" spans="1:14" x14ac:dyDescent="0.25">
      <c r="A6766">
        <f ca="1"/>
        <v>1</v>
      </c>
      <c r="B6766">
        <f ca="1"/>
        <v>5</v>
      </c>
      <c r="C6766">
        <f ca="1"/>
        <v>0</v>
      </c>
      <c r="D6766">
        <f ca="1"/>
        <v>4</v>
      </c>
      <c r="E6766">
        <f ca="1"/>
        <v>0</v>
      </c>
      <c r="F6766">
        <f ca="1"/>
        <v>6</v>
      </c>
      <c r="G6766">
        <f t="shared" ca="1" si="735"/>
        <v>6</v>
      </c>
      <c r="H6766">
        <f t="shared" ca="1" si="736"/>
        <v>4</v>
      </c>
      <c r="I6766">
        <f t="shared" ca="1" si="737"/>
        <v>6</v>
      </c>
      <c r="J6766">
        <f t="shared" ca="1" si="738"/>
        <v>0</v>
      </c>
      <c r="K6766" cm="1">
        <f t="array" aca="1" ref="K6766" ca="1">IF(G6766&gt;7,
        IF(G6766&gt;H6766, 1, IF(G6766&lt;H6766, 0, 2)),
        IF(       H6766&gt;7,
                     IF(G6766&gt;H6766, 1, IF(G6766&lt;H6766, 0, 2)),
                     IF(         G6766&lt;6,
                                   IF(            _xlfn.XLOOKUP(C6766,'deck &amp; rules'!$D$22:$M$22,_xlfn.XLOOKUP(H6766,'deck &amp; rules'!$C$23:$C$30,'deck &amp; rules'!$D$23:$M$30))="draw",
                                                     IF(I6766&gt;J6766,1,IF(I6766&lt;J6766,0,2)),
                                                     IF(I6766&gt;H6766,1,IF(I6766&lt;H6766,0,2))),
                                   IF(H6766&lt;7,
                                        IF(G6766&gt;J6766,1,IF(G6766&lt;J6766,0,2)),
                                        IF(G6766&gt;H6766,1,IF(G6766&lt;H6766,0,2))
                                        )
                          )
              )
        )</f>
        <v>1</v>
      </c>
      <c r="L6766">
        <f t="shared" ca="1" si="739"/>
        <v>-673</v>
      </c>
      <c r="M6766">
        <f t="shared" ca="1" si="740"/>
        <v>-712.19999999996071</v>
      </c>
      <c r="N6766">
        <f t="shared" ca="1" si="741"/>
        <v>-1230</v>
      </c>
    </row>
    <row r="6767" spans="1:14" x14ac:dyDescent="0.25">
      <c r="A6767">
        <f ca="1"/>
        <v>4</v>
      </c>
      <c r="B6767">
        <f ca="1"/>
        <v>3</v>
      </c>
      <c r="C6767">
        <f ca="1"/>
        <v>5</v>
      </c>
      <c r="D6767">
        <f ca="1"/>
        <v>6</v>
      </c>
      <c r="E6767">
        <f ca="1"/>
        <v>9</v>
      </c>
      <c r="F6767">
        <f ca="1"/>
        <v>0</v>
      </c>
      <c r="G6767">
        <f t="shared" ca="1" si="735"/>
        <v>7</v>
      </c>
      <c r="H6767">
        <f t="shared" ca="1" si="736"/>
        <v>5</v>
      </c>
      <c r="I6767">
        <f t="shared" ca="1" si="737"/>
        <v>2</v>
      </c>
      <c r="J6767">
        <f t="shared" ca="1" si="738"/>
        <v>5</v>
      </c>
      <c r="K6767" cm="1">
        <f t="array" aca="1" ref="K6767" ca="1">IF(G6767&gt;7,
        IF(G6767&gt;H6767, 1, IF(G6767&lt;H6767, 0, 2)),
        IF(       H6767&gt;7,
                     IF(G6767&gt;H6767, 1, IF(G6767&lt;H6767, 0, 2)),
                     IF(         G6767&lt;6,
                                   IF(            _xlfn.XLOOKUP(C6767,'deck &amp; rules'!$D$22:$M$22,_xlfn.XLOOKUP(H6767,'deck &amp; rules'!$C$23:$C$30,'deck &amp; rules'!$D$23:$M$30))="draw",
                                                     IF(I6767&gt;J6767,1,IF(I6767&lt;J6767,0,2)),
                                                     IF(I6767&gt;H6767,1,IF(I6767&lt;H6767,0,2))),
                                   IF(H6767&lt;7,
                                        IF(G6767&gt;J6767,1,IF(G6767&lt;J6767,0,2)),
                                        IF(G6767&gt;H6767,1,IF(G6767&lt;H6767,0,2))
                                        )
                          )
              )
        )</f>
        <v>1</v>
      </c>
      <c r="L6767">
        <f t="shared" ca="1" si="739"/>
        <v>-672</v>
      </c>
      <c r="M6767">
        <f t="shared" ca="1" si="740"/>
        <v>-713.19999999996071</v>
      </c>
      <c r="N6767">
        <f t="shared" ca="1" si="741"/>
        <v>-1231</v>
      </c>
    </row>
    <row r="6768" spans="1:14" x14ac:dyDescent="0.25">
      <c r="A6768">
        <f ca="1"/>
        <v>7</v>
      </c>
      <c r="B6768">
        <f ca="1"/>
        <v>2</v>
      </c>
      <c r="C6768">
        <f ca="1"/>
        <v>0</v>
      </c>
      <c r="D6768">
        <f ca="1"/>
        <v>0</v>
      </c>
      <c r="E6768">
        <f ca="1"/>
        <v>5</v>
      </c>
      <c r="F6768">
        <f ca="1"/>
        <v>7</v>
      </c>
      <c r="G6768">
        <f t="shared" ca="1" si="735"/>
        <v>9</v>
      </c>
      <c r="H6768">
        <f t="shared" ca="1" si="736"/>
        <v>5</v>
      </c>
      <c r="I6768">
        <f t="shared" ca="1" si="737"/>
        <v>9</v>
      </c>
      <c r="J6768">
        <f t="shared" ca="1" si="738"/>
        <v>2</v>
      </c>
      <c r="K6768" cm="1">
        <f t="array" aca="1" ref="K6768" ca="1">IF(G6768&gt;7,
        IF(G6768&gt;H6768, 1, IF(G6768&lt;H6768, 0, 2)),
        IF(       H6768&gt;7,
                     IF(G6768&gt;H6768, 1, IF(G6768&lt;H6768, 0, 2)),
                     IF(         G6768&lt;6,
                                   IF(            _xlfn.XLOOKUP(C6768,'deck &amp; rules'!$D$22:$M$22,_xlfn.XLOOKUP(H6768,'deck &amp; rules'!$C$23:$C$30,'deck &amp; rules'!$D$23:$M$30))="draw",
                                                     IF(I6768&gt;J6768,1,IF(I6768&lt;J6768,0,2)),
                                                     IF(I6768&gt;H6768,1,IF(I6768&lt;H6768,0,2))),
                                   IF(H6768&lt;7,
                                        IF(G6768&gt;J6768,1,IF(G6768&lt;J6768,0,2)),
                                        IF(G6768&gt;H6768,1,IF(G6768&lt;H6768,0,2))
                                        )
                          )
              )
        )</f>
        <v>1</v>
      </c>
      <c r="L6768">
        <f t="shared" ca="1" si="739"/>
        <v>-671</v>
      </c>
      <c r="M6768">
        <f t="shared" ca="1" si="740"/>
        <v>-714.19999999996071</v>
      </c>
      <c r="N6768">
        <f t="shared" ca="1" si="741"/>
        <v>-1232</v>
      </c>
    </row>
    <row r="6769" spans="1:14" x14ac:dyDescent="0.25">
      <c r="A6769">
        <f ca="1"/>
        <v>5</v>
      </c>
      <c r="B6769">
        <f ca="1"/>
        <v>2</v>
      </c>
      <c r="C6769">
        <f ca="1"/>
        <v>5</v>
      </c>
      <c r="D6769">
        <f ca="1"/>
        <v>6</v>
      </c>
      <c r="E6769">
        <f ca="1"/>
        <v>5</v>
      </c>
      <c r="F6769">
        <f ca="1"/>
        <v>8</v>
      </c>
      <c r="G6769">
        <f t="shared" ca="1" si="735"/>
        <v>7</v>
      </c>
      <c r="H6769">
        <f t="shared" ca="1" si="736"/>
        <v>1</v>
      </c>
      <c r="I6769">
        <f t="shared" ca="1" si="737"/>
        <v>2</v>
      </c>
      <c r="J6769">
        <f t="shared" ca="1" si="738"/>
        <v>9</v>
      </c>
      <c r="K6769" cm="1">
        <f t="array" aca="1" ref="K6769" ca="1">IF(G6769&gt;7,
        IF(G6769&gt;H6769, 1, IF(G6769&lt;H6769, 0, 2)),
        IF(       H6769&gt;7,
                     IF(G6769&gt;H6769, 1, IF(G6769&lt;H6769, 0, 2)),
                     IF(         G6769&lt;6,
                                   IF(            _xlfn.XLOOKUP(C6769,'deck &amp; rules'!$D$22:$M$22,_xlfn.XLOOKUP(H6769,'deck &amp; rules'!$C$23:$C$30,'deck &amp; rules'!$D$23:$M$30))="draw",
                                                     IF(I6769&gt;J6769,1,IF(I6769&lt;J6769,0,2)),
                                                     IF(I6769&gt;H6769,1,IF(I6769&lt;H6769,0,2))),
                                   IF(H6769&lt;7,
                                        IF(G6769&gt;J6769,1,IF(G6769&lt;J6769,0,2)),
                                        IF(G6769&gt;H6769,1,IF(G6769&lt;H6769,0,2))
                                        )
                          )
              )
        )</f>
        <v>0</v>
      </c>
      <c r="L6769">
        <f t="shared" ca="1" si="739"/>
        <v>-672</v>
      </c>
      <c r="M6769">
        <f t="shared" ca="1" si="740"/>
        <v>-713.24999999996066</v>
      </c>
      <c r="N6769">
        <f t="shared" ca="1" si="741"/>
        <v>-1233</v>
      </c>
    </row>
    <row r="6770" spans="1:14" x14ac:dyDescent="0.25">
      <c r="A6770">
        <f ca="1"/>
        <v>0</v>
      </c>
      <c r="B6770">
        <f ca="1"/>
        <v>0</v>
      </c>
      <c r="C6770">
        <f ca="1"/>
        <v>8</v>
      </c>
      <c r="D6770">
        <f ca="1"/>
        <v>9</v>
      </c>
      <c r="E6770">
        <f ca="1"/>
        <v>0</v>
      </c>
      <c r="F6770">
        <f ca="1"/>
        <v>4</v>
      </c>
      <c r="G6770">
        <f t="shared" ca="1" si="735"/>
        <v>0</v>
      </c>
      <c r="H6770">
        <f t="shared" ca="1" si="736"/>
        <v>9</v>
      </c>
      <c r="I6770">
        <f t="shared" ca="1" si="737"/>
        <v>8</v>
      </c>
      <c r="J6770">
        <f t="shared" ca="1" si="738"/>
        <v>3</v>
      </c>
      <c r="K6770" cm="1">
        <f t="array" aca="1" ref="K6770" ca="1">IF(G6770&gt;7,
        IF(G6770&gt;H6770, 1, IF(G6770&lt;H6770, 0, 2)),
        IF(       H6770&gt;7,
                     IF(G6770&gt;H6770, 1, IF(G6770&lt;H6770, 0, 2)),
                     IF(         G6770&lt;6,
                                   IF(            _xlfn.XLOOKUP(C6770,'deck &amp; rules'!$D$22:$M$22,_xlfn.XLOOKUP(H6770,'deck &amp; rules'!$C$23:$C$30,'deck &amp; rules'!$D$23:$M$30))="draw",
                                                     IF(I6770&gt;J6770,1,IF(I6770&lt;J6770,0,2)),
                                                     IF(I6770&gt;H6770,1,IF(I6770&lt;H6770,0,2))),
                                   IF(H6770&lt;7,
                                        IF(G6770&gt;J6770,1,IF(G6770&lt;J6770,0,2)),
                                        IF(G6770&gt;H6770,1,IF(G6770&lt;H6770,0,2))
                                        )
                          )
              )
        )</f>
        <v>0</v>
      </c>
      <c r="L6770">
        <f t="shared" ca="1" si="739"/>
        <v>-673</v>
      </c>
      <c r="M6770">
        <f t="shared" ca="1" si="740"/>
        <v>-712.29999999996062</v>
      </c>
      <c r="N6770">
        <f t="shared" ca="1" si="741"/>
        <v>-1234</v>
      </c>
    </row>
    <row r="6771" spans="1:14" x14ac:dyDescent="0.25">
      <c r="A6771">
        <f ca="1"/>
        <v>2</v>
      </c>
      <c r="B6771">
        <f ca="1"/>
        <v>8</v>
      </c>
      <c r="C6771">
        <f ca="1"/>
        <v>6</v>
      </c>
      <c r="D6771">
        <f ca="1"/>
        <v>0</v>
      </c>
      <c r="E6771">
        <f ca="1"/>
        <v>0</v>
      </c>
      <c r="F6771">
        <f ca="1"/>
        <v>0</v>
      </c>
      <c r="G6771">
        <f t="shared" ca="1" si="735"/>
        <v>0</v>
      </c>
      <c r="H6771">
        <f t="shared" ca="1" si="736"/>
        <v>0</v>
      </c>
      <c r="I6771">
        <f t="shared" ca="1" si="737"/>
        <v>6</v>
      </c>
      <c r="J6771">
        <f t="shared" ca="1" si="738"/>
        <v>0</v>
      </c>
      <c r="K6771" cm="1">
        <f t="array" aca="1" ref="K6771" ca="1">IF(G6771&gt;7,
        IF(G6771&gt;H6771, 1, IF(G6771&lt;H6771, 0, 2)),
        IF(       H6771&gt;7,
                     IF(G6771&gt;H6771, 1, IF(G6771&lt;H6771, 0, 2)),
                     IF(         G6771&lt;6,
                                   IF(            _xlfn.XLOOKUP(C6771,'deck &amp; rules'!$D$22:$M$22,_xlfn.XLOOKUP(H6771,'deck &amp; rules'!$C$23:$C$30,'deck &amp; rules'!$D$23:$M$30))="draw",
                                                     IF(I6771&gt;J6771,1,IF(I6771&lt;J6771,0,2)),
                                                     IF(I6771&gt;H6771,1,IF(I6771&lt;H6771,0,2))),
                                   IF(H6771&lt;7,
                                        IF(G6771&gt;J6771,1,IF(G6771&lt;J6771,0,2)),
                                        IF(G6771&gt;H6771,1,IF(G6771&lt;H6771,0,2))
                                        )
                          )
              )
        )</f>
        <v>1</v>
      </c>
      <c r="L6771">
        <f t="shared" ca="1" si="739"/>
        <v>-672</v>
      </c>
      <c r="M6771">
        <f t="shared" ca="1" si="740"/>
        <v>-713.29999999996062</v>
      </c>
      <c r="N6771">
        <f t="shared" ca="1" si="741"/>
        <v>-1235</v>
      </c>
    </row>
    <row r="6772" spans="1:14" x14ac:dyDescent="0.25">
      <c r="A6772">
        <f ca="1"/>
        <v>9</v>
      </c>
      <c r="B6772">
        <f ca="1"/>
        <v>1</v>
      </c>
      <c r="C6772">
        <f ca="1"/>
        <v>7</v>
      </c>
      <c r="D6772">
        <f ca="1"/>
        <v>9</v>
      </c>
      <c r="E6772">
        <f ca="1"/>
        <v>4</v>
      </c>
      <c r="F6772">
        <f ca="1"/>
        <v>0</v>
      </c>
      <c r="G6772">
        <f t="shared" ca="1" si="735"/>
        <v>0</v>
      </c>
      <c r="H6772">
        <f t="shared" ca="1" si="736"/>
        <v>3</v>
      </c>
      <c r="I6772">
        <f t="shared" ca="1" si="737"/>
        <v>7</v>
      </c>
      <c r="J6772">
        <f t="shared" ca="1" si="738"/>
        <v>3</v>
      </c>
      <c r="K6772" cm="1">
        <f t="array" aca="1" ref="K6772" ca="1">IF(G6772&gt;7,
        IF(G6772&gt;H6772, 1, IF(G6772&lt;H6772, 0, 2)),
        IF(       H6772&gt;7,
                     IF(G6772&gt;H6772, 1, IF(G6772&lt;H6772, 0, 2)),
                     IF(         G6772&lt;6,
                                   IF(            _xlfn.XLOOKUP(C6772,'deck &amp; rules'!$D$22:$M$22,_xlfn.XLOOKUP(H6772,'deck &amp; rules'!$C$23:$C$30,'deck &amp; rules'!$D$23:$M$30))="draw",
                                                     IF(I6772&gt;J6772,1,IF(I6772&lt;J6772,0,2)),
                                                     IF(I6772&gt;H6772,1,IF(I6772&lt;H6772,0,2))),
                                   IF(H6772&lt;7,
                                        IF(G6772&gt;J6772,1,IF(G6772&lt;J6772,0,2)),
                                        IF(G6772&gt;H6772,1,IF(G6772&lt;H6772,0,2))
                                        )
                          )
              )
        )</f>
        <v>1</v>
      </c>
      <c r="L6772">
        <f t="shared" ca="1" si="739"/>
        <v>-671</v>
      </c>
      <c r="M6772">
        <f t="shared" ca="1" si="740"/>
        <v>-714.29999999996062</v>
      </c>
      <c r="N6772">
        <f t="shared" ca="1" si="741"/>
        <v>-1236</v>
      </c>
    </row>
    <row r="6773" spans="1:14" x14ac:dyDescent="0.25">
      <c r="A6773">
        <f ca="1"/>
        <v>0</v>
      </c>
      <c r="B6773">
        <f ca="1"/>
        <v>7</v>
      </c>
      <c r="C6773">
        <f ca="1"/>
        <v>2</v>
      </c>
      <c r="D6773">
        <f ca="1"/>
        <v>0</v>
      </c>
      <c r="E6773">
        <f ca="1"/>
        <v>0</v>
      </c>
      <c r="F6773">
        <f ca="1"/>
        <v>1</v>
      </c>
      <c r="G6773">
        <f t="shared" ca="1" si="735"/>
        <v>7</v>
      </c>
      <c r="H6773">
        <f t="shared" ca="1" si="736"/>
        <v>0</v>
      </c>
      <c r="I6773">
        <f t="shared" ca="1" si="737"/>
        <v>9</v>
      </c>
      <c r="J6773">
        <f t="shared" ca="1" si="738"/>
        <v>1</v>
      </c>
      <c r="K6773" cm="1">
        <f t="array" aca="1" ref="K6773" ca="1">IF(G6773&gt;7,
        IF(G6773&gt;H6773, 1, IF(G6773&lt;H6773, 0, 2)),
        IF(       H6773&gt;7,
                     IF(G6773&gt;H6773, 1, IF(G6773&lt;H6773, 0, 2)),
                     IF(         G6773&lt;6,
                                   IF(            _xlfn.XLOOKUP(C6773,'deck &amp; rules'!$D$22:$M$22,_xlfn.XLOOKUP(H6773,'deck &amp; rules'!$C$23:$C$30,'deck &amp; rules'!$D$23:$M$30))="draw",
                                                     IF(I6773&gt;J6773,1,IF(I6773&lt;J6773,0,2)),
                                                     IF(I6773&gt;H6773,1,IF(I6773&lt;H6773,0,2))),
                                   IF(H6773&lt;7,
                                        IF(G6773&gt;J6773,1,IF(G6773&lt;J6773,0,2)),
                                        IF(G6773&gt;H6773,1,IF(G6773&lt;H6773,0,2))
                                        )
                          )
              )
        )</f>
        <v>1</v>
      </c>
      <c r="L6773">
        <f t="shared" ca="1" si="739"/>
        <v>-670</v>
      </c>
      <c r="M6773">
        <f t="shared" ca="1" si="740"/>
        <v>-715.29999999996062</v>
      </c>
      <c r="N6773">
        <f t="shared" ca="1" si="741"/>
        <v>-1237</v>
      </c>
    </row>
    <row r="6774" spans="1:14" x14ac:dyDescent="0.25">
      <c r="A6774">
        <f ca="1"/>
        <v>2</v>
      </c>
      <c r="B6774">
        <f ca="1"/>
        <v>3</v>
      </c>
      <c r="C6774">
        <f ca="1"/>
        <v>9</v>
      </c>
      <c r="D6774">
        <f ca="1"/>
        <v>0</v>
      </c>
      <c r="E6774">
        <f ca="1"/>
        <v>2</v>
      </c>
      <c r="F6774">
        <f ca="1"/>
        <v>2</v>
      </c>
      <c r="G6774">
        <f t="shared" ca="1" si="735"/>
        <v>5</v>
      </c>
      <c r="H6774">
        <f t="shared" ca="1" si="736"/>
        <v>2</v>
      </c>
      <c r="I6774">
        <f t="shared" ca="1" si="737"/>
        <v>4</v>
      </c>
      <c r="J6774">
        <f t="shared" ca="1" si="738"/>
        <v>4</v>
      </c>
      <c r="K6774" cm="1">
        <f t="array" aca="1" ref="K6774" ca="1">IF(G6774&gt;7,
        IF(G6774&gt;H6774, 1, IF(G6774&lt;H6774, 0, 2)),
        IF(       H6774&gt;7,
                     IF(G6774&gt;H6774, 1, IF(G6774&lt;H6774, 0, 2)),
                     IF(         G6774&lt;6,
                                   IF(            _xlfn.XLOOKUP(C6774,'deck &amp; rules'!$D$22:$M$22,_xlfn.XLOOKUP(H6774,'deck &amp; rules'!$C$23:$C$30,'deck &amp; rules'!$D$23:$M$30))="draw",
                                                     IF(I6774&gt;J6774,1,IF(I6774&lt;J6774,0,2)),
                                                     IF(I6774&gt;H6774,1,IF(I6774&lt;H6774,0,2))),
                                   IF(H6774&lt;7,
                                        IF(G6774&gt;J6774,1,IF(G6774&lt;J6774,0,2)),
                                        IF(G6774&gt;H6774,1,IF(G6774&lt;H6774,0,2))
                                        )
                          )
              )
        )</f>
        <v>2</v>
      </c>
      <c r="L6774">
        <f t="shared" ca="1" si="739"/>
        <v>-671</v>
      </c>
      <c r="M6774">
        <f t="shared" ca="1" si="740"/>
        <v>-716.29999999996062</v>
      </c>
      <c r="N6774">
        <f t="shared" ca="1" si="741"/>
        <v>-1229</v>
      </c>
    </row>
    <row r="6775" spans="1:14" x14ac:dyDescent="0.25">
      <c r="A6775">
        <f ca="1"/>
        <v>4</v>
      </c>
      <c r="B6775">
        <f ca="1"/>
        <v>6</v>
      </c>
      <c r="C6775">
        <f ca="1"/>
        <v>0</v>
      </c>
      <c r="D6775">
        <f ca="1"/>
        <v>3</v>
      </c>
      <c r="E6775">
        <f ca="1"/>
        <v>6</v>
      </c>
      <c r="F6775">
        <f ca="1"/>
        <v>0</v>
      </c>
      <c r="G6775">
        <f t="shared" ca="1" si="735"/>
        <v>0</v>
      </c>
      <c r="H6775">
        <f t="shared" ca="1" si="736"/>
        <v>9</v>
      </c>
      <c r="I6775">
        <f t="shared" ca="1" si="737"/>
        <v>0</v>
      </c>
      <c r="J6775">
        <f t="shared" ca="1" si="738"/>
        <v>9</v>
      </c>
      <c r="K6775" cm="1">
        <f t="array" aca="1" ref="K6775" ca="1">IF(G6775&gt;7,
        IF(G6775&gt;H6775, 1, IF(G6775&lt;H6775, 0, 2)),
        IF(       H6775&gt;7,
                     IF(G6775&gt;H6775, 1, IF(G6775&lt;H6775, 0, 2)),
                     IF(         G6775&lt;6,
                                   IF(            _xlfn.XLOOKUP(C6775,'deck &amp; rules'!$D$22:$M$22,_xlfn.XLOOKUP(H6775,'deck &amp; rules'!$C$23:$C$30,'deck &amp; rules'!$D$23:$M$30))="draw",
                                                     IF(I6775&gt;J6775,1,IF(I6775&lt;J6775,0,2)),
                                                     IF(I6775&gt;H6775,1,IF(I6775&lt;H6775,0,2))),
                                   IF(H6775&lt;7,
                                        IF(G6775&gt;J6775,1,IF(G6775&lt;J6775,0,2)),
                                        IF(G6775&gt;H6775,1,IF(G6775&lt;H6775,0,2))
                                        )
                          )
              )
        )</f>
        <v>0</v>
      </c>
      <c r="L6775">
        <f t="shared" ca="1" si="739"/>
        <v>-672</v>
      </c>
      <c r="M6775">
        <f t="shared" ca="1" si="740"/>
        <v>-715.34999999996057</v>
      </c>
      <c r="N6775">
        <f t="shared" ca="1" si="741"/>
        <v>-1230</v>
      </c>
    </row>
    <row r="6776" spans="1:14" x14ac:dyDescent="0.25">
      <c r="A6776">
        <f ca="1"/>
        <v>1</v>
      </c>
      <c r="B6776">
        <f ca="1"/>
        <v>8</v>
      </c>
      <c r="C6776">
        <f ca="1"/>
        <v>3</v>
      </c>
      <c r="D6776">
        <f ca="1"/>
        <v>3</v>
      </c>
      <c r="E6776">
        <f ca="1"/>
        <v>1</v>
      </c>
      <c r="F6776">
        <f ca="1"/>
        <v>1</v>
      </c>
      <c r="G6776">
        <f t="shared" ca="1" si="735"/>
        <v>9</v>
      </c>
      <c r="H6776">
        <f t="shared" ca="1" si="736"/>
        <v>4</v>
      </c>
      <c r="I6776">
        <f t="shared" ca="1" si="737"/>
        <v>2</v>
      </c>
      <c r="J6776">
        <f t="shared" ca="1" si="738"/>
        <v>5</v>
      </c>
      <c r="K6776" cm="1">
        <f t="array" aca="1" ref="K6776" ca="1">IF(G6776&gt;7,
        IF(G6776&gt;H6776, 1, IF(G6776&lt;H6776, 0, 2)),
        IF(       H6776&gt;7,
                     IF(G6776&gt;H6776, 1, IF(G6776&lt;H6776, 0, 2)),
                     IF(         G6776&lt;6,
                                   IF(            _xlfn.XLOOKUP(C6776,'deck &amp; rules'!$D$22:$M$22,_xlfn.XLOOKUP(H6776,'deck &amp; rules'!$C$23:$C$30,'deck &amp; rules'!$D$23:$M$30))="draw",
                                                     IF(I6776&gt;J6776,1,IF(I6776&lt;J6776,0,2)),
                                                     IF(I6776&gt;H6776,1,IF(I6776&lt;H6776,0,2))),
                                   IF(H6776&lt;7,
                                        IF(G6776&gt;J6776,1,IF(G6776&lt;J6776,0,2)),
                                        IF(G6776&gt;H6776,1,IF(G6776&lt;H6776,0,2))
                                        )
                          )
              )
        )</f>
        <v>1</v>
      </c>
      <c r="L6776">
        <f t="shared" ca="1" si="739"/>
        <v>-671</v>
      </c>
      <c r="M6776">
        <f t="shared" ca="1" si="740"/>
        <v>-716.34999999996057</v>
      </c>
      <c r="N6776">
        <f t="shared" ca="1" si="741"/>
        <v>-1231</v>
      </c>
    </row>
    <row r="6777" spans="1:14" x14ac:dyDescent="0.25">
      <c r="A6777">
        <f ca="1"/>
        <v>3</v>
      </c>
      <c r="B6777">
        <f ca="1"/>
        <v>0</v>
      </c>
      <c r="C6777">
        <f ca="1"/>
        <v>8</v>
      </c>
      <c r="D6777">
        <f ca="1"/>
        <v>5</v>
      </c>
      <c r="E6777">
        <f ca="1"/>
        <v>4</v>
      </c>
      <c r="F6777">
        <f ca="1"/>
        <v>6</v>
      </c>
      <c r="G6777">
        <f t="shared" ca="1" si="735"/>
        <v>3</v>
      </c>
      <c r="H6777">
        <f t="shared" ca="1" si="736"/>
        <v>9</v>
      </c>
      <c r="I6777">
        <f t="shared" ca="1" si="737"/>
        <v>1</v>
      </c>
      <c r="J6777">
        <f t="shared" ca="1" si="738"/>
        <v>5</v>
      </c>
      <c r="K6777" cm="1">
        <f t="array" aca="1" ref="K6777" ca="1">IF(G6777&gt;7,
        IF(G6777&gt;H6777, 1, IF(G6777&lt;H6777, 0, 2)),
        IF(       H6777&gt;7,
                     IF(G6777&gt;H6777, 1, IF(G6777&lt;H6777, 0, 2)),
                     IF(         G6777&lt;6,
                                   IF(            _xlfn.XLOOKUP(C6777,'deck &amp; rules'!$D$22:$M$22,_xlfn.XLOOKUP(H6777,'deck &amp; rules'!$C$23:$C$30,'deck &amp; rules'!$D$23:$M$30))="draw",
                                                     IF(I6777&gt;J6777,1,IF(I6777&lt;J6777,0,2)),
                                                     IF(I6777&gt;H6777,1,IF(I6777&lt;H6777,0,2))),
                                   IF(H6777&lt;7,
                                        IF(G6777&gt;J6777,1,IF(G6777&lt;J6777,0,2)),
                                        IF(G6777&gt;H6777,1,IF(G6777&lt;H6777,0,2))
                                        )
                          )
              )
        )</f>
        <v>0</v>
      </c>
      <c r="L6777">
        <f t="shared" ca="1" si="739"/>
        <v>-672</v>
      </c>
      <c r="M6777">
        <f t="shared" ca="1" si="740"/>
        <v>-715.39999999996053</v>
      </c>
      <c r="N6777">
        <f t="shared" ca="1" si="741"/>
        <v>-1232</v>
      </c>
    </row>
    <row r="6778" spans="1:14" x14ac:dyDescent="0.25">
      <c r="A6778">
        <f ca="1"/>
        <v>8</v>
      </c>
      <c r="B6778">
        <f ca="1"/>
        <v>7</v>
      </c>
      <c r="C6778">
        <f ca="1"/>
        <v>6</v>
      </c>
      <c r="D6778">
        <f ca="1"/>
        <v>6</v>
      </c>
      <c r="E6778">
        <f ca="1"/>
        <v>0</v>
      </c>
      <c r="F6778">
        <f ca="1"/>
        <v>0</v>
      </c>
      <c r="G6778">
        <f t="shared" ca="1" si="735"/>
        <v>5</v>
      </c>
      <c r="H6778">
        <f t="shared" ca="1" si="736"/>
        <v>6</v>
      </c>
      <c r="I6778">
        <f t="shared" ca="1" si="737"/>
        <v>1</v>
      </c>
      <c r="J6778">
        <f t="shared" ca="1" si="738"/>
        <v>6</v>
      </c>
      <c r="K6778" cm="1">
        <f t="array" aca="1" ref="K6778" ca="1">IF(G6778&gt;7,
        IF(G6778&gt;H6778, 1, IF(G6778&lt;H6778, 0, 2)),
        IF(       H6778&gt;7,
                     IF(G6778&gt;H6778, 1, IF(G6778&lt;H6778, 0, 2)),
                     IF(         G6778&lt;6,
                                   IF(            _xlfn.XLOOKUP(C6778,'deck &amp; rules'!$D$22:$M$22,_xlfn.XLOOKUP(H6778,'deck &amp; rules'!$C$23:$C$30,'deck &amp; rules'!$D$23:$M$30))="draw",
                                                     IF(I6778&gt;J6778,1,IF(I6778&lt;J6778,0,2)),
                                                     IF(I6778&gt;H6778,1,IF(I6778&lt;H6778,0,2))),
                                   IF(H6778&lt;7,
                                        IF(G6778&gt;J6778,1,IF(G6778&lt;J6778,0,2)),
                                        IF(G6778&gt;H6778,1,IF(G6778&lt;H6778,0,2))
                                        )
                          )
              )
        )</f>
        <v>0</v>
      </c>
      <c r="L6778">
        <f t="shared" ca="1" si="739"/>
        <v>-673</v>
      </c>
      <c r="M6778">
        <f t="shared" ca="1" si="740"/>
        <v>-714.44999999996048</v>
      </c>
      <c r="N6778">
        <f t="shared" ca="1" si="741"/>
        <v>-1233</v>
      </c>
    </row>
    <row r="6779" spans="1:14" x14ac:dyDescent="0.25">
      <c r="A6779">
        <f ca="1"/>
        <v>0</v>
      </c>
      <c r="B6779">
        <f ca="1"/>
        <v>4</v>
      </c>
      <c r="C6779">
        <f ca="1"/>
        <v>0</v>
      </c>
      <c r="D6779">
        <f ca="1"/>
        <v>6</v>
      </c>
      <c r="E6779">
        <f ca="1"/>
        <v>2</v>
      </c>
      <c r="F6779">
        <f ca="1"/>
        <v>9</v>
      </c>
      <c r="G6779">
        <f t="shared" ca="1" si="735"/>
        <v>4</v>
      </c>
      <c r="H6779">
        <f t="shared" ca="1" si="736"/>
        <v>8</v>
      </c>
      <c r="I6779">
        <f t="shared" ca="1" si="737"/>
        <v>4</v>
      </c>
      <c r="J6779">
        <f t="shared" ca="1" si="738"/>
        <v>7</v>
      </c>
      <c r="K6779" cm="1">
        <f t="array" aca="1" ref="K6779" ca="1">IF(G6779&gt;7,
        IF(G6779&gt;H6779, 1, IF(G6779&lt;H6779, 0, 2)),
        IF(       H6779&gt;7,
                     IF(G6779&gt;H6779, 1, IF(G6779&lt;H6779, 0, 2)),
                     IF(         G6779&lt;6,
                                   IF(            _xlfn.XLOOKUP(C6779,'deck &amp; rules'!$D$22:$M$22,_xlfn.XLOOKUP(H6779,'deck &amp; rules'!$C$23:$C$30,'deck &amp; rules'!$D$23:$M$30))="draw",
                                                     IF(I6779&gt;J6779,1,IF(I6779&lt;J6779,0,2)),
                                                     IF(I6779&gt;H6779,1,IF(I6779&lt;H6779,0,2))),
                                   IF(H6779&lt;7,
                                        IF(G6779&gt;J6779,1,IF(G6779&lt;J6779,0,2)),
                                        IF(G6779&gt;H6779,1,IF(G6779&lt;H6779,0,2))
                                        )
                          )
              )
        )</f>
        <v>0</v>
      </c>
      <c r="L6779">
        <f t="shared" ca="1" si="739"/>
        <v>-674</v>
      </c>
      <c r="M6779">
        <f t="shared" ca="1" si="740"/>
        <v>-713.49999999996044</v>
      </c>
      <c r="N6779">
        <f t="shared" ca="1" si="741"/>
        <v>-1234</v>
      </c>
    </row>
    <row r="6780" spans="1:14" x14ac:dyDescent="0.25">
      <c r="A6780">
        <f ca="1"/>
        <v>7</v>
      </c>
      <c r="B6780">
        <f ca="1"/>
        <v>5</v>
      </c>
      <c r="C6780">
        <f ca="1"/>
        <v>7</v>
      </c>
      <c r="D6780">
        <f ca="1"/>
        <v>0</v>
      </c>
      <c r="E6780">
        <f ca="1"/>
        <v>1</v>
      </c>
      <c r="F6780">
        <f ca="1"/>
        <v>0</v>
      </c>
      <c r="G6780">
        <f t="shared" ca="1" si="735"/>
        <v>2</v>
      </c>
      <c r="H6780">
        <f t="shared" ca="1" si="736"/>
        <v>1</v>
      </c>
      <c r="I6780">
        <f t="shared" ca="1" si="737"/>
        <v>9</v>
      </c>
      <c r="J6780">
        <f t="shared" ca="1" si="738"/>
        <v>1</v>
      </c>
      <c r="K6780" cm="1">
        <f t="array" aca="1" ref="K6780" ca="1">IF(G6780&gt;7,
        IF(G6780&gt;H6780, 1, IF(G6780&lt;H6780, 0, 2)),
        IF(       H6780&gt;7,
                     IF(G6780&gt;H6780, 1, IF(G6780&lt;H6780, 0, 2)),
                     IF(         G6780&lt;6,
                                   IF(            _xlfn.XLOOKUP(C6780,'deck &amp; rules'!$D$22:$M$22,_xlfn.XLOOKUP(H6780,'deck &amp; rules'!$C$23:$C$30,'deck &amp; rules'!$D$23:$M$30))="draw",
                                                     IF(I6780&gt;J6780,1,IF(I6780&lt;J6780,0,2)),
                                                     IF(I6780&gt;H6780,1,IF(I6780&lt;H6780,0,2))),
                                   IF(H6780&lt;7,
                                        IF(G6780&gt;J6780,1,IF(G6780&lt;J6780,0,2)),
                                        IF(G6780&gt;H6780,1,IF(G6780&lt;H6780,0,2))
                                        )
                          )
              )
        )</f>
        <v>1</v>
      </c>
      <c r="L6780">
        <f t="shared" ca="1" si="739"/>
        <v>-673</v>
      </c>
      <c r="M6780">
        <f t="shared" ca="1" si="740"/>
        <v>-714.49999999996044</v>
      </c>
      <c r="N6780">
        <f t="shared" ca="1" si="741"/>
        <v>-1235</v>
      </c>
    </row>
    <row r="6781" spans="1:14" x14ac:dyDescent="0.25">
      <c r="A6781">
        <f ca="1"/>
        <v>7</v>
      </c>
      <c r="B6781">
        <f ca="1"/>
        <v>3</v>
      </c>
      <c r="C6781">
        <f ca="1"/>
        <v>5</v>
      </c>
      <c r="D6781">
        <f ca="1"/>
        <v>1</v>
      </c>
      <c r="E6781">
        <f ca="1"/>
        <v>2</v>
      </c>
      <c r="F6781">
        <f ca="1"/>
        <v>9</v>
      </c>
      <c r="G6781">
        <f t="shared" ca="1" si="735"/>
        <v>0</v>
      </c>
      <c r="H6781">
        <f t="shared" ca="1" si="736"/>
        <v>3</v>
      </c>
      <c r="I6781">
        <f t="shared" ca="1" si="737"/>
        <v>5</v>
      </c>
      <c r="J6781">
        <f t="shared" ca="1" si="738"/>
        <v>2</v>
      </c>
      <c r="K6781" cm="1">
        <f t="array" aca="1" ref="K6781" ca="1">IF(G6781&gt;7,
        IF(G6781&gt;H6781, 1, IF(G6781&lt;H6781, 0, 2)),
        IF(       H6781&gt;7,
                     IF(G6781&gt;H6781, 1, IF(G6781&lt;H6781, 0, 2)),
                     IF(         G6781&lt;6,
                                   IF(            _xlfn.XLOOKUP(C6781,'deck &amp; rules'!$D$22:$M$22,_xlfn.XLOOKUP(H6781,'deck &amp; rules'!$C$23:$C$30,'deck &amp; rules'!$D$23:$M$30))="draw",
                                                     IF(I6781&gt;J6781,1,IF(I6781&lt;J6781,0,2)),
                                                     IF(I6781&gt;H6781,1,IF(I6781&lt;H6781,0,2))),
                                   IF(H6781&lt;7,
                                        IF(G6781&gt;J6781,1,IF(G6781&lt;J6781,0,2)),
                                        IF(G6781&gt;H6781,1,IF(G6781&lt;H6781,0,2))
                                        )
                          )
              )
        )</f>
        <v>1</v>
      </c>
      <c r="L6781">
        <f t="shared" ca="1" si="739"/>
        <v>-672</v>
      </c>
      <c r="M6781">
        <f t="shared" ca="1" si="740"/>
        <v>-715.49999999996044</v>
      </c>
      <c r="N6781">
        <f t="shared" ca="1" si="741"/>
        <v>-1236</v>
      </c>
    </row>
    <row r="6782" spans="1:14" x14ac:dyDescent="0.25">
      <c r="A6782">
        <f ca="1"/>
        <v>3</v>
      </c>
      <c r="B6782">
        <f ca="1"/>
        <v>2</v>
      </c>
      <c r="C6782">
        <f ca="1"/>
        <v>2</v>
      </c>
      <c r="D6782">
        <f ca="1"/>
        <v>8</v>
      </c>
      <c r="E6782">
        <f ca="1"/>
        <v>0</v>
      </c>
      <c r="F6782">
        <f ca="1"/>
        <v>7</v>
      </c>
      <c r="G6782">
        <f t="shared" ca="1" si="735"/>
        <v>5</v>
      </c>
      <c r="H6782">
        <f t="shared" ca="1" si="736"/>
        <v>8</v>
      </c>
      <c r="I6782">
        <f t="shared" ca="1" si="737"/>
        <v>7</v>
      </c>
      <c r="J6782">
        <f t="shared" ca="1" si="738"/>
        <v>5</v>
      </c>
      <c r="K6782" cm="1">
        <f t="array" aca="1" ref="K6782" ca="1">IF(G6782&gt;7,
        IF(G6782&gt;H6782, 1, IF(G6782&lt;H6782, 0, 2)),
        IF(       H6782&gt;7,
                     IF(G6782&gt;H6782, 1, IF(G6782&lt;H6782, 0, 2)),
                     IF(         G6782&lt;6,
                                   IF(            _xlfn.XLOOKUP(C6782,'deck &amp; rules'!$D$22:$M$22,_xlfn.XLOOKUP(H6782,'deck &amp; rules'!$C$23:$C$30,'deck &amp; rules'!$D$23:$M$30))="draw",
                                                     IF(I6782&gt;J6782,1,IF(I6782&lt;J6782,0,2)),
                                                     IF(I6782&gt;H6782,1,IF(I6782&lt;H6782,0,2))),
                                   IF(H6782&lt;7,
                                        IF(G6782&gt;J6782,1,IF(G6782&lt;J6782,0,2)),
                                        IF(G6782&gt;H6782,1,IF(G6782&lt;H6782,0,2))
                                        )
                          )
              )
        )</f>
        <v>0</v>
      </c>
      <c r="L6782">
        <f t="shared" ca="1" si="739"/>
        <v>-673</v>
      </c>
      <c r="M6782">
        <f t="shared" ca="1" si="740"/>
        <v>-714.54999999996039</v>
      </c>
      <c r="N6782">
        <f t="shared" ca="1" si="741"/>
        <v>-1237</v>
      </c>
    </row>
    <row r="6783" spans="1:14" x14ac:dyDescent="0.25">
      <c r="A6783">
        <f ca="1"/>
        <v>0</v>
      </c>
      <c r="B6783">
        <f ca="1"/>
        <v>7</v>
      </c>
      <c r="C6783">
        <f ca="1"/>
        <v>2</v>
      </c>
      <c r="D6783">
        <f ca="1"/>
        <v>0</v>
      </c>
      <c r="E6783">
        <f ca="1"/>
        <v>5</v>
      </c>
      <c r="F6783">
        <f ca="1"/>
        <v>8</v>
      </c>
      <c r="G6783">
        <f t="shared" ca="1" si="735"/>
        <v>7</v>
      </c>
      <c r="H6783">
        <f t="shared" ca="1" si="736"/>
        <v>5</v>
      </c>
      <c r="I6783">
        <f t="shared" ca="1" si="737"/>
        <v>9</v>
      </c>
      <c r="J6783">
        <f t="shared" ca="1" si="738"/>
        <v>3</v>
      </c>
      <c r="K6783" cm="1">
        <f t="array" aca="1" ref="K6783" ca="1">IF(G6783&gt;7,
        IF(G6783&gt;H6783, 1, IF(G6783&lt;H6783, 0, 2)),
        IF(       H6783&gt;7,
                     IF(G6783&gt;H6783, 1, IF(G6783&lt;H6783, 0, 2)),
                     IF(         G6783&lt;6,
                                   IF(            _xlfn.XLOOKUP(C6783,'deck &amp; rules'!$D$22:$M$22,_xlfn.XLOOKUP(H6783,'deck &amp; rules'!$C$23:$C$30,'deck &amp; rules'!$D$23:$M$30))="draw",
                                                     IF(I6783&gt;J6783,1,IF(I6783&lt;J6783,0,2)),
                                                     IF(I6783&gt;H6783,1,IF(I6783&lt;H6783,0,2))),
                                   IF(H6783&lt;7,
                                        IF(G6783&gt;J6783,1,IF(G6783&lt;J6783,0,2)),
                                        IF(G6783&gt;H6783,1,IF(G6783&lt;H6783,0,2))
                                        )
                          )
              )
        )</f>
        <v>1</v>
      </c>
      <c r="L6783">
        <f t="shared" ca="1" si="739"/>
        <v>-672</v>
      </c>
      <c r="M6783">
        <f t="shared" ca="1" si="740"/>
        <v>-715.54999999996039</v>
      </c>
      <c r="N6783">
        <f t="shared" ca="1" si="741"/>
        <v>-1238</v>
      </c>
    </row>
    <row r="6784" spans="1:14" x14ac:dyDescent="0.25">
      <c r="A6784">
        <f ca="1"/>
        <v>6</v>
      </c>
      <c r="B6784">
        <f ca="1"/>
        <v>3</v>
      </c>
      <c r="C6784">
        <f ca="1"/>
        <v>6</v>
      </c>
      <c r="D6784">
        <f ca="1"/>
        <v>7</v>
      </c>
      <c r="E6784">
        <f ca="1"/>
        <v>8</v>
      </c>
      <c r="F6784">
        <f ca="1"/>
        <v>0</v>
      </c>
      <c r="G6784">
        <f t="shared" ca="1" si="735"/>
        <v>9</v>
      </c>
      <c r="H6784">
        <f t="shared" ca="1" si="736"/>
        <v>5</v>
      </c>
      <c r="I6784">
        <f t="shared" ca="1" si="737"/>
        <v>5</v>
      </c>
      <c r="J6784">
        <f t="shared" ca="1" si="738"/>
        <v>5</v>
      </c>
      <c r="K6784" cm="1">
        <f t="array" aca="1" ref="K6784" ca="1">IF(G6784&gt;7,
        IF(G6784&gt;H6784, 1, IF(G6784&lt;H6784, 0, 2)),
        IF(       H6784&gt;7,
                     IF(G6784&gt;H6784, 1, IF(G6784&lt;H6784, 0, 2)),
                     IF(         G6784&lt;6,
                                   IF(            _xlfn.XLOOKUP(C6784,'deck &amp; rules'!$D$22:$M$22,_xlfn.XLOOKUP(H6784,'deck &amp; rules'!$C$23:$C$30,'deck &amp; rules'!$D$23:$M$30))="draw",
                                                     IF(I6784&gt;J6784,1,IF(I6784&lt;J6784,0,2)),
                                                     IF(I6784&gt;H6784,1,IF(I6784&lt;H6784,0,2))),
                                   IF(H6784&lt;7,
                                        IF(G6784&gt;J6784,1,IF(G6784&lt;J6784,0,2)),
                                        IF(G6784&gt;H6784,1,IF(G6784&lt;H6784,0,2))
                                        )
                          )
              )
        )</f>
        <v>1</v>
      </c>
      <c r="L6784">
        <f t="shared" ca="1" si="739"/>
        <v>-671</v>
      </c>
      <c r="M6784">
        <f t="shared" ca="1" si="740"/>
        <v>-716.54999999996039</v>
      </c>
      <c r="N6784">
        <f t="shared" ca="1" si="741"/>
        <v>-1239</v>
      </c>
    </row>
    <row r="6785" spans="1:14" x14ac:dyDescent="0.25">
      <c r="A6785">
        <f ca="1"/>
        <v>7</v>
      </c>
      <c r="B6785">
        <f ca="1"/>
        <v>4</v>
      </c>
      <c r="C6785">
        <f ca="1"/>
        <v>0</v>
      </c>
      <c r="D6785">
        <f ca="1"/>
        <v>1</v>
      </c>
      <c r="E6785">
        <f ca="1"/>
        <v>7</v>
      </c>
      <c r="F6785">
        <f ca="1"/>
        <v>7</v>
      </c>
      <c r="G6785">
        <f t="shared" ca="1" si="735"/>
        <v>1</v>
      </c>
      <c r="H6785">
        <f t="shared" ca="1" si="736"/>
        <v>8</v>
      </c>
      <c r="I6785">
        <f t="shared" ca="1" si="737"/>
        <v>1</v>
      </c>
      <c r="J6785">
        <f t="shared" ca="1" si="738"/>
        <v>5</v>
      </c>
      <c r="K6785" cm="1">
        <f t="array" aca="1" ref="K6785" ca="1">IF(G6785&gt;7,
        IF(G6785&gt;H6785, 1, IF(G6785&lt;H6785, 0, 2)),
        IF(       H6785&gt;7,
                     IF(G6785&gt;H6785, 1, IF(G6785&lt;H6785, 0, 2)),
                     IF(         G6785&lt;6,
                                   IF(            _xlfn.XLOOKUP(C6785,'deck &amp; rules'!$D$22:$M$22,_xlfn.XLOOKUP(H6785,'deck &amp; rules'!$C$23:$C$30,'deck &amp; rules'!$D$23:$M$30))="draw",
                                                     IF(I6785&gt;J6785,1,IF(I6785&lt;J6785,0,2)),
                                                     IF(I6785&gt;H6785,1,IF(I6785&lt;H6785,0,2))),
                                   IF(H6785&lt;7,
                                        IF(G6785&gt;J6785,1,IF(G6785&lt;J6785,0,2)),
                                        IF(G6785&gt;H6785,1,IF(G6785&lt;H6785,0,2))
                                        )
                          )
              )
        )</f>
        <v>0</v>
      </c>
      <c r="L6785">
        <f t="shared" ca="1" si="739"/>
        <v>-672</v>
      </c>
      <c r="M6785">
        <f t="shared" ca="1" si="740"/>
        <v>-715.59999999996035</v>
      </c>
      <c r="N6785">
        <f t="shared" ca="1" si="741"/>
        <v>-1240</v>
      </c>
    </row>
    <row r="6786" spans="1:14" x14ac:dyDescent="0.25">
      <c r="A6786">
        <f ca="1"/>
        <v>8</v>
      </c>
      <c r="B6786">
        <f ca="1"/>
        <v>9</v>
      </c>
      <c r="C6786">
        <f ca="1"/>
        <v>9</v>
      </c>
      <c r="D6786">
        <f ca="1"/>
        <v>6</v>
      </c>
      <c r="E6786">
        <f ca="1"/>
        <v>1</v>
      </c>
      <c r="F6786">
        <f ca="1"/>
        <v>0</v>
      </c>
      <c r="G6786">
        <f t="shared" ca="1" si="735"/>
        <v>7</v>
      </c>
      <c r="H6786">
        <f t="shared" ca="1" si="736"/>
        <v>7</v>
      </c>
      <c r="I6786">
        <f t="shared" ca="1" si="737"/>
        <v>6</v>
      </c>
      <c r="J6786">
        <f t="shared" ca="1" si="738"/>
        <v>7</v>
      </c>
      <c r="K6786" cm="1">
        <f t="array" aca="1" ref="K6786" ca="1">IF(G6786&gt;7,
        IF(G6786&gt;H6786, 1, IF(G6786&lt;H6786, 0, 2)),
        IF(       H6786&gt;7,
                     IF(G6786&gt;H6786, 1, IF(G6786&lt;H6786, 0, 2)),
                     IF(         G6786&lt;6,
                                   IF(            _xlfn.XLOOKUP(C6786,'deck &amp; rules'!$D$22:$M$22,_xlfn.XLOOKUP(H6786,'deck &amp; rules'!$C$23:$C$30,'deck &amp; rules'!$D$23:$M$30))="draw",
                                                     IF(I6786&gt;J6786,1,IF(I6786&lt;J6786,0,2)),
                                                     IF(I6786&gt;H6786,1,IF(I6786&lt;H6786,0,2))),
                                   IF(H6786&lt;7,
                                        IF(G6786&gt;J6786,1,IF(G6786&lt;J6786,0,2)),
                                        IF(G6786&gt;H6786,1,IF(G6786&lt;H6786,0,2))
                                        )
                          )
              )
        )</f>
        <v>2</v>
      </c>
      <c r="L6786">
        <f t="shared" ca="1" si="739"/>
        <v>-673</v>
      </c>
      <c r="M6786">
        <f t="shared" ca="1" si="740"/>
        <v>-716.59999999996035</v>
      </c>
      <c r="N6786">
        <f t="shared" ca="1" si="741"/>
        <v>-1232</v>
      </c>
    </row>
    <row r="6787" spans="1:14" x14ac:dyDescent="0.25">
      <c r="A6787">
        <f ca="1"/>
        <v>6</v>
      </c>
      <c r="B6787">
        <f ca="1"/>
        <v>7</v>
      </c>
      <c r="C6787">
        <f ca="1"/>
        <v>9</v>
      </c>
      <c r="D6787">
        <f ca="1"/>
        <v>8</v>
      </c>
      <c r="E6787">
        <f ca="1"/>
        <v>0</v>
      </c>
      <c r="F6787">
        <f ca="1"/>
        <v>5</v>
      </c>
      <c r="G6787">
        <f t="shared" ref="G6787:G6850" ca="1" si="742">IF(A6787+B6787&gt;9,A6787+B6787-10,A6787+B6787)</f>
        <v>3</v>
      </c>
      <c r="H6787">
        <f t="shared" ref="H6787:H6850" ca="1" si="743">IF(D6787+E6787&gt;9,D6787+E6787-10,D6787+E6787)</f>
        <v>8</v>
      </c>
      <c r="I6787">
        <f t="shared" ref="I6787:I6850" ca="1" si="744">IF(G6787+C6787&gt;9,G6787+C6787-10,G6787+C6787)</f>
        <v>2</v>
      </c>
      <c r="J6787">
        <f t="shared" ref="J6787:J6850" ca="1" si="745">IF(H6787+F6787&gt;9,H6787+F6787-10,H6787+F6787)</f>
        <v>3</v>
      </c>
      <c r="K6787" cm="1">
        <f t="array" aca="1" ref="K6787" ca="1">IF(G6787&gt;7,
        IF(G6787&gt;H6787, 1, IF(G6787&lt;H6787, 0, 2)),
        IF(       H6787&gt;7,
                     IF(G6787&gt;H6787, 1, IF(G6787&lt;H6787, 0, 2)),
                     IF(         G6787&lt;6,
                                   IF(            _xlfn.XLOOKUP(C6787,'deck &amp; rules'!$D$22:$M$22,_xlfn.XLOOKUP(H6787,'deck &amp; rules'!$C$23:$C$30,'deck &amp; rules'!$D$23:$M$30))="draw",
                                                     IF(I6787&gt;J6787,1,IF(I6787&lt;J6787,0,2)),
                                                     IF(I6787&gt;H6787,1,IF(I6787&lt;H6787,0,2))),
                                   IF(H6787&lt;7,
                                        IF(G6787&gt;J6787,1,IF(G6787&lt;J6787,0,2)),
                                        IF(G6787&gt;H6787,1,IF(G6787&lt;H6787,0,2))
                                        )
                          )
              )
        )</f>
        <v>0</v>
      </c>
      <c r="L6787">
        <f t="shared" ca="1" si="739"/>
        <v>-674</v>
      </c>
      <c r="M6787">
        <f t="shared" ca="1" si="740"/>
        <v>-715.6499999999603</v>
      </c>
      <c r="N6787">
        <f t="shared" ca="1" si="741"/>
        <v>-1233</v>
      </c>
    </row>
    <row r="6788" spans="1:14" x14ac:dyDescent="0.25">
      <c r="A6788">
        <f ca="1"/>
        <v>5</v>
      </c>
      <c r="B6788">
        <f ca="1"/>
        <v>0</v>
      </c>
      <c r="C6788">
        <f ca="1"/>
        <v>6</v>
      </c>
      <c r="D6788">
        <f ca="1"/>
        <v>5</v>
      </c>
      <c r="E6788">
        <f ca="1"/>
        <v>2</v>
      </c>
      <c r="F6788">
        <f ca="1"/>
        <v>1</v>
      </c>
      <c r="G6788">
        <f t="shared" ca="1" si="742"/>
        <v>5</v>
      </c>
      <c r="H6788">
        <f t="shared" ca="1" si="743"/>
        <v>7</v>
      </c>
      <c r="I6788">
        <f t="shared" ca="1" si="744"/>
        <v>1</v>
      </c>
      <c r="J6788">
        <f t="shared" ca="1" si="745"/>
        <v>8</v>
      </c>
      <c r="K6788" cm="1">
        <f t="array" aca="1" ref="K6788" ca="1">IF(G6788&gt;7,
        IF(G6788&gt;H6788, 1, IF(G6788&lt;H6788, 0, 2)),
        IF(       H6788&gt;7,
                     IF(G6788&gt;H6788, 1, IF(G6788&lt;H6788, 0, 2)),
                     IF(         G6788&lt;6,
                                   IF(            _xlfn.XLOOKUP(C6788,'deck &amp; rules'!$D$22:$M$22,_xlfn.XLOOKUP(H6788,'deck &amp; rules'!$C$23:$C$30,'deck &amp; rules'!$D$23:$M$30))="draw",
                                                     IF(I6788&gt;J6788,1,IF(I6788&lt;J6788,0,2)),
                                                     IF(I6788&gt;H6788,1,IF(I6788&lt;H6788,0,2))),
                                   IF(H6788&lt;7,
                                        IF(G6788&gt;J6788,1,IF(G6788&lt;J6788,0,2)),
                                        IF(G6788&gt;H6788,1,IF(G6788&lt;H6788,0,2))
                                        )
                          )
              )
        )</f>
        <v>0</v>
      </c>
      <c r="L6788">
        <f t="shared" ref="L6788:L6851" ca="1" si="746">IF(K6788=1,L6787+1,L6787-1)</f>
        <v>-675</v>
      </c>
      <c r="M6788">
        <f t="shared" ref="M6788:M6851" ca="1" si="747">IF(K6788=0,M6787+19/20,M6787-1)</f>
        <v>-714.69999999996026</v>
      </c>
      <c r="N6788">
        <f t="shared" ref="N6788:N6851" ca="1" si="748">IF(K6788=2,N6787+8,N6787-1)</f>
        <v>-1234</v>
      </c>
    </row>
    <row r="6789" spans="1:14" x14ac:dyDescent="0.25">
      <c r="A6789">
        <f ca="1"/>
        <v>2</v>
      </c>
      <c r="B6789">
        <f ca="1"/>
        <v>5</v>
      </c>
      <c r="C6789">
        <f ca="1"/>
        <v>7</v>
      </c>
      <c r="D6789">
        <f ca="1"/>
        <v>3</v>
      </c>
      <c r="E6789">
        <f ca="1"/>
        <v>9</v>
      </c>
      <c r="F6789">
        <f ca="1"/>
        <v>7</v>
      </c>
      <c r="G6789">
        <f t="shared" ca="1" si="742"/>
        <v>7</v>
      </c>
      <c r="H6789">
        <f t="shared" ca="1" si="743"/>
        <v>2</v>
      </c>
      <c r="I6789">
        <f t="shared" ca="1" si="744"/>
        <v>4</v>
      </c>
      <c r="J6789">
        <f t="shared" ca="1" si="745"/>
        <v>9</v>
      </c>
      <c r="K6789" cm="1">
        <f t="array" aca="1" ref="K6789" ca="1">IF(G6789&gt;7,
        IF(G6789&gt;H6789, 1, IF(G6789&lt;H6789, 0, 2)),
        IF(       H6789&gt;7,
                     IF(G6789&gt;H6789, 1, IF(G6789&lt;H6789, 0, 2)),
                     IF(         G6789&lt;6,
                                   IF(            _xlfn.XLOOKUP(C6789,'deck &amp; rules'!$D$22:$M$22,_xlfn.XLOOKUP(H6789,'deck &amp; rules'!$C$23:$C$30,'deck &amp; rules'!$D$23:$M$30))="draw",
                                                     IF(I6789&gt;J6789,1,IF(I6789&lt;J6789,0,2)),
                                                     IF(I6789&gt;H6789,1,IF(I6789&lt;H6789,0,2))),
                                   IF(H6789&lt;7,
                                        IF(G6789&gt;J6789,1,IF(G6789&lt;J6789,0,2)),
                                        IF(G6789&gt;H6789,1,IF(G6789&lt;H6789,0,2))
                                        )
                          )
              )
        )</f>
        <v>0</v>
      </c>
      <c r="L6789">
        <f t="shared" ca="1" si="746"/>
        <v>-676</v>
      </c>
      <c r="M6789">
        <f t="shared" ca="1" si="747"/>
        <v>-713.74999999996021</v>
      </c>
      <c r="N6789">
        <f t="shared" ca="1" si="748"/>
        <v>-1235</v>
      </c>
    </row>
    <row r="6790" spans="1:14" x14ac:dyDescent="0.25">
      <c r="A6790">
        <f ca="1"/>
        <v>0</v>
      </c>
      <c r="B6790">
        <f ca="1"/>
        <v>4</v>
      </c>
      <c r="C6790">
        <f ca="1"/>
        <v>4</v>
      </c>
      <c r="D6790">
        <f ca="1"/>
        <v>6</v>
      </c>
      <c r="E6790">
        <f ca="1"/>
        <v>1</v>
      </c>
      <c r="F6790">
        <f ca="1"/>
        <v>4</v>
      </c>
      <c r="G6790">
        <f t="shared" ca="1" si="742"/>
        <v>4</v>
      </c>
      <c r="H6790">
        <f t="shared" ca="1" si="743"/>
        <v>7</v>
      </c>
      <c r="I6790">
        <f t="shared" ca="1" si="744"/>
        <v>8</v>
      </c>
      <c r="J6790">
        <f t="shared" ca="1" si="745"/>
        <v>1</v>
      </c>
      <c r="K6790" cm="1">
        <f t="array" aca="1" ref="K6790" ca="1">IF(G6790&gt;7,
        IF(G6790&gt;H6790, 1, IF(G6790&lt;H6790, 0, 2)),
        IF(       H6790&gt;7,
                     IF(G6790&gt;H6790, 1, IF(G6790&lt;H6790, 0, 2)),
                     IF(         G6790&lt;6,
                                   IF(            _xlfn.XLOOKUP(C6790,'deck &amp; rules'!$D$22:$M$22,_xlfn.XLOOKUP(H6790,'deck &amp; rules'!$C$23:$C$30,'deck &amp; rules'!$D$23:$M$30))="draw",
                                                     IF(I6790&gt;J6790,1,IF(I6790&lt;J6790,0,2)),
                                                     IF(I6790&gt;H6790,1,IF(I6790&lt;H6790,0,2))),
                                   IF(H6790&lt;7,
                                        IF(G6790&gt;J6790,1,IF(G6790&lt;J6790,0,2)),
                                        IF(G6790&gt;H6790,1,IF(G6790&lt;H6790,0,2))
                                        )
                          )
              )
        )</f>
        <v>1</v>
      </c>
      <c r="L6790">
        <f t="shared" ca="1" si="746"/>
        <v>-675</v>
      </c>
      <c r="M6790">
        <f t="shared" ca="1" si="747"/>
        <v>-714.74999999996021</v>
      </c>
      <c r="N6790">
        <f t="shared" ca="1" si="748"/>
        <v>-1236</v>
      </c>
    </row>
    <row r="6791" spans="1:14" x14ac:dyDescent="0.25">
      <c r="A6791">
        <f ca="1"/>
        <v>4</v>
      </c>
      <c r="B6791">
        <f ca="1"/>
        <v>6</v>
      </c>
      <c r="C6791">
        <f ca="1"/>
        <v>9</v>
      </c>
      <c r="D6791">
        <f ca="1"/>
        <v>3</v>
      </c>
      <c r="E6791">
        <f ca="1"/>
        <v>4</v>
      </c>
      <c r="F6791">
        <f ca="1"/>
        <v>0</v>
      </c>
      <c r="G6791">
        <f t="shared" ca="1" si="742"/>
        <v>0</v>
      </c>
      <c r="H6791">
        <f t="shared" ca="1" si="743"/>
        <v>7</v>
      </c>
      <c r="I6791">
        <f t="shared" ca="1" si="744"/>
        <v>9</v>
      </c>
      <c r="J6791">
        <f t="shared" ca="1" si="745"/>
        <v>7</v>
      </c>
      <c r="K6791" cm="1">
        <f t="array" aca="1" ref="K6791" ca="1">IF(G6791&gt;7,
        IF(G6791&gt;H6791, 1, IF(G6791&lt;H6791, 0, 2)),
        IF(       H6791&gt;7,
                     IF(G6791&gt;H6791, 1, IF(G6791&lt;H6791, 0, 2)),
                     IF(         G6791&lt;6,
                                   IF(            _xlfn.XLOOKUP(C6791,'deck &amp; rules'!$D$22:$M$22,_xlfn.XLOOKUP(H6791,'deck &amp; rules'!$C$23:$C$30,'deck &amp; rules'!$D$23:$M$30))="draw",
                                                     IF(I6791&gt;J6791,1,IF(I6791&lt;J6791,0,2)),
                                                     IF(I6791&gt;H6791,1,IF(I6791&lt;H6791,0,2))),
                                   IF(H6791&lt;7,
                                        IF(G6791&gt;J6791,1,IF(G6791&lt;J6791,0,2)),
                                        IF(G6791&gt;H6791,1,IF(G6791&lt;H6791,0,2))
                                        )
                          )
              )
        )</f>
        <v>1</v>
      </c>
      <c r="L6791">
        <f t="shared" ca="1" si="746"/>
        <v>-674</v>
      </c>
      <c r="M6791">
        <f t="shared" ca="1" si="747"/>
        <v>-715.74999999996021</v>
      </c>
      <c r="N6791">
        <f t="shared" ca="1" si="748"/>
        <v>-1237</v>
      </c>
    </row>
    <row r="6792" spans="1:14" x14ac:dyDescent="0.25">
      <c r="A6792">
        <f ca="1"/>
        <v>8</v>
      </c>
      <c r="B6792">
        <f ca="1"/>
        <v>0</v>
      </c>
      <c r="C6792">
        <f ca="1"/>
        <v>5</v>
      </c>
      <c r="D6792">
        <f ca="1"/>
        <v>6</v>
      </c>
      <c r="E6792">
        <f ca="1"/>
        <v>0</v>
      </c>
      <c r="F6792">
        <f ca="1"/>
        <v>5</v>
      </c>
      <c r="G6792">
        <f t="shared" ca="1" si="742"/>
        <v>8</v>
      </c>
      <c r="H6792">
        <f t="shared" ca="1" si="743"/>
        <v>6</v>
      </c>
      <c r="I6792">
        <f t="shared" ca="1" si="744"/>
        <v>3</v>
      </c>
      <c r="J6792">
        <f t="shared" ca="1" si="745"/>
        <v>1</v>
      </c>
      <c r="K6792" cm="1">
        <f t="array" aca="1" ref="K6792" ca="1">IF(G6792&gt;7,
        IF(G6792&gt;H6792, 1, IF(G6792&lt;H6792, 0, 2)),
        IF(       H6792&gt;7,
                     IF(G6792&gt;H6792, 1, IF(G6792&lt;H6792, 0, 2)),
                     IF(         G6792&lt;6,
                                   IF(            _xlfn.XLOOKUP(C6792,'deck &amp; rules'!$D$22:$M$22,_xlfn.XLOOKUP(H6792,'deck &amp; rules'!$C$23:$C$30,'deck &amp; rules'!$D$23:$M$30))="draw",
                                                     IF(I6792&gt;J6792,1,IF(I6792&lt;J6792,0,2)),
                                                     IF(I6792&gt;H6792,1,IF(I6792&lt;H6792,0,2))),
                                   IF(H6792&lt;7,
                                        IF(G6792&gt;J6792,1,IF(G6792&lt;J6792,0,2)),
                                        IF(G6792&gt;H6792,1,IF(G6792&lt;H6792,0,2))
                                        )
                          )
              )
        )</f>
        <v>1</v>
      </c>
      <c r="L6792">
        <f t="shared" ca="1" si="746"/>
        <v>-673</v>
      </c>
      <c r="M6792">
        <f t="shared" ca="1" si="747"/>
        <v>-716.74999999996021</v>
      </c>
      <c r="N6792">
        <f t="shared" ca="1" si="748"/>
        <v>-1238</v>
      </c>
    </row>
    <row r="6793" spans="1:14" x14ac:dyDescent="0.25">
      <c r="A6793">
        <f ca="1"/>
        <v>3</v>
      </c>
      <c r="B6793">
        <f ca="1"/>
        <v>0</v>
      </c>
      <c r="C6793">
        <f ca="1"/>
        <v>3</v>
      </c>
      <c r="D6793">
        <f ca="1"/>
        <v>4</v>
      </c>
      <c r="E6793">
        <f ca="1"/>
        <v>2</v>
      </c>
      <c r="F6793">
        <f ca="1"/>
        <v>8</v>
      </c>
      <c r="G6793">
        <f t="shared" ca="1" si="742"/>
        <v>3</v>
      </c>
      <c r="H6793">
        <f t="shared" ca="1" si="743"/>
        <v>6</v>
      </c>
      <c r="I6793">
        <f t="shared" ca="1" si="744"/>
        <v>6</v>
      </c>
      <c r="J6793">
        <f t="shared" ca="1" si="745"/>
        <v>4</v>
      </c>
      <c r="K6793" cm="1">
        <f t="array" aca="1" ref="K6793" ca="1">IF(G6793&gt;7,
        IF(G6793&gt;H6793, 1, IF(G6793&lt;H6793, 0, 2)),
        IF(       H6793&gt;7,
                     IF(G6793&gt;H6793, 1, IF(G6793&lt;H6793, 0, 2)),
                     IF(         G6793&lt;6,
                                   IF(            _xlfn.XLOOKUP(C6793,'deck &amp; rules'!$D$22:$M$22,_xlfn.XLOOKUP(H6793,'deck &amp; rules'!$C$23:$C$30,'deck &amp; rules'!$D$23:$M$30))="draw",
                                                     IF(I6793&gt;J6793,1,IF(I6793&lt;J6793,0,2)),
                                                     IF(I6793&gt;H6793,1,IF(I6793&lt;H6793,0,2))),
                                   IF(H6793&lt;7,
                                        IF(G6793&gt;J6793,1,IF(G6793&lt;J6793,0,2)),
                                        IF(G6793&gt;H6793,1,IF(G6793&lt;H6793,0,2))
                                        )
                          )
              )
        )</f>
        <v>2</v>
      </c>
      <c r="L6793">
        <f t="shared" ca="1" si="746"/>
        <v>-674</v>
      </c>
      <c r="M6793">
        <f t="shared" ca="1" si="747"/>
        <v>-717.74999999996021</v>
      </c>
      <c r="N6793">
        <f t="shared" ca="1" si="748"/>
        <v>-1230</v>
      </c>
    </row>
    <row r="6794" spans="1:14" x14ac:dyDescent="0.25">
      <c r="A6794">
        <f ca="1"/>
        <v>6</v>
      </c>
      <c r="B6794">
        <f ca="1"/>
        <v>0</v>
      </c>
      <c r="C6794">
        <f ca="1"/>
        <v>5</v>
      </c>
      <c r="D6794">
        <f ca="1"/>
        <v>0</v>
      </c>
      <c r="E6794">
        <f ca="1"/>
        <v>7</v>
      </c>
      <c r="F6794">
        <f ca="1"/>
        <v>6</v>
      </c>
      <c r="G6794">
        <f t="shared" ca="1" si="742"/>
        <v>6</v>
      </c>
      <c r="H6794">
        <f t="shared" ca="1" si="743"/>
        <v>7</v>
      </c>
      <c r="I6794">
        <f t="shared" ca="1" si="744"/>
        <v>1</v>
      </c>
      <c r="J6794">
        <f t="shared" ca="1" si="745"/>
        <v>3</v>
      </c>
      <c r="K6794" cm="1">
        <f t="array" aca="1" ref="K6794" ca="1">IF(G6794&gt;7,
        IF(G6794&gt;H6794, 1, IF(G6794&lt;H6794, 0, 2)),
        IF(       H6794&gt;7,
                     IF(G6794&gt;H6794, 1, IF(G6794&lt;H6794, 0, 2)),
                     IF(         G6794&lt;6,
                                   IF(            _xlfn.XLOOKUP(C6794,'deck &amp; rules'!$D$22:$M$22,_xlfn.XLOOKUP(H6794,'deck &amp; rules'!$C$23:$C$30,'deck &amp; rules'!$D$23:$M$30))="draw",
                                                     IF(I6794&gt;J6794,1,IF(I6794&lt;J6794,0,2)),
                                                     IF(I6794&gt;H6794,1,IF(I6794&lt;H6794,0,2))),
                                   IF(H6794&lt;7,
                                        IF(G6794&gt;J6794,1,IF(G6794&lt;J6794,0,2)),
                                        IF(G6794&gt;H6794,1,IF(G6794&lt;H6794,0,2))
                                        )
                          )
              )
        )</f>
        <v>0</v>
      </c>
      <c r="L6794">
        <f t="shared" ca="1" si="746"/>
        <v>-675</v>
      </c>
      <c r="M6794">
        <f t="shared" ca="1" si="747"/>
        <v>-716.79999999996016</v>
      </c>
      <c r="N6794">
        <f t="shared" ca="1" si="748"/>
        <v>-1231</v>
      </c>
    </row>
    <row r="6795" spans="1:14" x14ac:dyDescent="0.25">
      <c r="A6795">
        <f ca="1"/>
        <v>0</v>
      </c>
      <c r="B6795">
        <f ca="1"/>
        <v>9</v>
      </c>
      <c r="C6795">
        <f ca="1"/>
        <v>0</v>
      </c>
      <c r="D6795">
        <f ca="1"/>
        <v>7</v>
      </c>
      <c r="E6795">
        <f ca="1"/>
        <v>5</v>
      </c>
      <c r="F6795">
        <f ca="1"/>
        <v>7</v>
      </c>
      <c r="G6795">
        <f t="shared" ca="1" si="742"/>
        <v>9</v>
      </c>
      <c r="H6795">
        <f t="shared" ca="1" si="743"/>
        <v>2</v>
      </c>
      <c r="I6795">
        <f t="shared" ca="1" si="744"/>
        <v>9</v>
      </c>
      <c r="J6795">
        <f t="shared" ca="1" si="745"/>
        <v>9</v>
      </c>
      <c r="K6795" cm="1">
        <f t="array" aca="1" ref="K6795" ca="1">IF(G6795&gt;7,
        IF(G6795&gt;H6795, 1, IF(G6795&lt;H6795, 0, 2)),
        IF(       H6795&gt;7,
                     IF(G6795&gt;H6795, 1, IF(G6795&lt;H6795, 0, 2)),
                     IF(         G6795&lt;6,
                                   IF(            _xlfn.XLOOKUP(C6795,'deck &amp; rules'!$D$22:$M$22,_xlfn.XLOOKUP(H6795,'deck &amp; rules'!$C$23:$C$30,'deck &amp; rules'!$D$23:$M$30))="draw",
                                                     IF(I6795&gt;J6795,1,IF(I6795&lt;J6795,0,2)),
                                                     IF(I6795&gt;H6795,1,IF(I6795&lt;H6795,0,2))),
                                   IF(H6795&lt;7,
                                        IF(G6795&gt;J6795,1,IF(G6795&lt;J6795,0,2)),
                                        IF(G6795&gt;H6795,1,IF(G6795&lt;H6795,0,2))
                                        )
                          )
              )
        )</f>
        <v>1</v>
      </c>
      <c r="L6795">
        <f t="shared" ca="1" si="746"/>
        <v>-674</v>
      </c>
      <c r="M6795">
        <f t="shared" ca="1" si="747"/>
        <v>-717.79999999996016</v>
      </c>
      <c r="N6795">
        <f t="shared" ca="1" si="748"/>
        <v>-1232</v>
      </c>
    </row>
    <row r="6796" spans="1:14" x14ac:dyDescent="0.25">
      <c r="A6796">
        <f ca="1"/>
        <v>1</v>
      </c>
      <c r="B6796">
        <f ca="1"/>
        <v>1</v>
      </c>
      <c r="C6796">
        <f ca="1"/>
        <v>0</v>
      </c>
      <c r="D6796">
        <f ca="1"/>
        <v>0</v>
      </c>
      <c r="E6796">
        <f ca="1"/>
        <v>5</v>
      </c>
      <c r="F6796">
        <f ca="1"/>
        <v>0</v>
      </c>
      <c r="G6796">
        <f t="shared" ca="1" si="742"/>
        <v>2</v>
      </c>
      <c r="H6796">
        <f t="shared" ca="1" si="743"/>
        <v>5</v>
      </c>
      <c r="I6796">
        <f t="shared" ca="1" si="744"/>
        <v>2</v>
      </c>
      <c r="J6796">
        <f t="shared" ca="1" si="745"/>
        <v>5</v>
      </c>
      <c r="K6796" cm="1">
        <f t="array" aca="1" ref="K6796" ca="1">IF(G6796&gt;7,
        IF(G6796&gt;H6796, 1, IF(G6796&lt;H6796, 0, 2)),
        IF(       H6796&gt;7,
                     IF(G6796&gt;H6796, 1, IF(G6796&lt;H6796, 0, 2)),
                     IF(         G6796&lt;6,
                                   IF(            _xlfn.XLOOKUP(C6796,'deck &amp; rules'!$D$22:$M$22,_xlfn.XLOOKUP(H6796,'deck &amp; rules'!$C$23:$C$30,'deck &amp; rules'!$D$23:$M$30))="draw",
                                                     IF(I6796&gt;J6796,1,IF(I6796&lt;J6796,0,2)),
                                                     IF(I6796&gt;H6796,1,IF(I6796&lt;H6796,0,2))),
                                   IF(H6796&lt;7,
                                        IF(G6796&gt;J6796,1,IF(G6796&lt;J6796,0,2)),
                                        IF(G6796&gt;H6796,1,IF(G6796&lt;H6796,0,2))
                                        )
                          )
              )
        )</f>
        <v>0</v>
      </c>
      <c r="L6796">
        <f t="shared" ca="1" si="746"/>
        <v>-675</v>
      </c>
      <c r="M6796">
        <f t="shared" ca="1" si="747"/>
        <v>-716.84999999996012</v>
      </c>
      <c r="N6796">
        <f t="shared" ca="1" si="748"/>
        <v>-1233</v>
      </c>
    </row>
    <row r="6797" spans="1:14" x14ac:dyDescent="0.25">
      <c r="A6797">
        <f ca="1"/>
        <v>0</v>
      </c>
      <c r="B6797">
        <f ca="1"/>
        <v>2</v>
      </c>
      <c r="C6797">
        <f ca="1"/>
        <v>0</v>
      </c>
      <c r="D6797">
        <f ca="1"/>
        <v>2</v>
      </c>
      <c r="E6797">
        <f ca="1"/>
        <v>0</v>
      </c>
      <c r="F6797">
        <f ca="1"/>
        <v>0</v>
      </c>
      <c r="G6797">
        <f t="shared" ca="1" si="742"/>
        <v>2</v>
      </c>
      <c r="H6797">
        <f t="shared" ca="1" si="743"/>
        <v>2</v>
      </c>
      <c r="I6797">
        <f t="shared" ca="1" si="744"/>
        <v>2</v>
      </c>
      <c r="J6797">
        <f t="shared" ca="1" si="745"/>
        <v>2</v>
      </c>
      <c r="K6797" cm="1">
        <f t="array" aca="1" ref="K6797" ca="1">IF(G6797&gt;7,
        IF(G6797&gt;H6797, 1, IF(G6797&lt;H6797, 0, 2)),
        IF(       H6797&gt;7,
                     IF(G6797&gt;H6797, 1, IF(G6797&lt;H6797, 0, 2)),
                     IF(         G6797&lt;6,
                                   IF(            _xlfn.XLOOKUP(C6797,'deck &amp; rules'!$D$22:$M$22,_xlfn.XLOOKUP(H6797,'deck &amp; rules'!$C$23:$C$30,'deck &amp; rules'!$D$23:$M$30))="draw",
                                                     IF(I6797&gt;J6797,1,IF(I6797&lt;J6797,0,2)),
                                                     IF(I6797&gt;H6797,1,IF(I6797&lt;H6797,0,2))),
                                   IF(H6797&lt;7,
                                        IF(G6797&gt;J6797,1,IF(G6797&lt;J6797,0,2)),
                                        IF(G6797&gt;H6797,1,IF(G6797&lt;H6797,0,2))
                                        )
                          )
              )
        )</f>
        <v>2</v>
      </c>
      <c r="L6797">
        <f t="shared" ca="1" si="746"/>
        <v>-676</v>
      </c>
      <c r="M6797">
        <f t="shared" ca="1" si="747"/>
        <v>-717.84999999996012</v>
      </c>
      <c r="N6797">
        <f t="shared" ca="1" si="748"/>
        <v>-1225</v>
      </c>
    </row>
    <row r="6798" spans="1:14" x14ac:dyDescent="0.25">
      <c r="A6798">
        <f ca="1"/>
        <v>9</v>
      </c>
      <c r="B6798">
        <f ca="1"/>
        <v>0</v>
      </c>
      <c r="C6798">
        <f ca="1"/>
        <v>8</v>
      </c>
      <c r="D6798">
        <f ca="1"/>
        <v>3</v>
      </c>
      <c r="E6798">
        <f ca="1"/>
        <v>6</v>
      </c>
      <c r="F6798">
        <f ca="1"/>
        <v>4</v>
      </c>
      <c r="G6798">
        <f t="shared" ca="1" si="742"/>
        <v>9</v>
      </c>
      <c r="H6798">
        <f t="shared" ca="1" si="743"/>
        <v>9</v>
      </c>
      <c r="I6798">
        <f t="shared" ca="1" si="744"/>
        <v>7</v>
      </c>
      <c r="J6798">
        <f t="shared" ca="1" si="745"/>
        <v>3</v>
      </c>
      <c r="K6798" cm="1">
        <f t="array" aca="1" ref="K6798" ca="1">IF(G6798&gt;7,
        IF(G6798&gt;H6798, 1, IF(G6798&lt;H6798, 0, 2)),
        IF(       H6798&gt;7,
                     IF(G6798&gt;H6798, 1, IF(G6798&lt;H6798, 0, 2)),
                     IF(         G6798&lt;6,
                                   IF(            _xlfn.XLOOKUP(C6798,'deck &amp; rules'!$D$22:$M$22,_xlfn.XLOOKUP(H6798,'deck &amp; rules'!$C$23:$C$30,'deck &amp; rules'!$D$23:$M$30))="draw",
                                                     IF(I6798&gt;J6798,1,IF(I6798&lt;J6798,0,2)),
                                                     IF(I6798&gt;H6798,1,IF(I6798&lt;H6798,0,2))),
                                   IF(H6798&lt;7,
                                        IF(G6798&gt;J6798,1,IF(G6798&lt;J6798,0,2)),
                                        IF(G6798&gt;H6798,1,IF(G6798&lt;H6798,0,2))
                                        )
                          )
              )
        )</f>
        <v>2</v>
      </c>
      <c r="L6798">
        <f t="shared" ca="1" si="746"/>
        <v>-677</v>
      </c>
      <c r="M6798">
        <f t="shared" ca="1" si="747"/>
        <v>-718.84999999996012</v>
      </c>
      <c r="N6798">
        <f t="shared" ca="1" si="748"/>
        <v>-1217</v>
      </c>
    </row>
    <row r="6799" spans="1:14" x14ac:dyDescent="0.25">
      <c r="A6799">
        <f ca="1"/>
        <v>2</v>
      </c>
      <c r="B6799">
        <f ca="1"/>
        <v>0</v>
      </c>
      <c r="C6799">
        <f ca="1"/>
        <v>0</v>
      </c>
      <c r="D6799">
        <f ca="1"/>
        <v>5</v>
      </c>
      <c r="E6799">
        <f ca="1"/>
        <v>0</v>
      </c>
      <c r="F6799">
        <f ca="1"/>
        <v>5</v>
      </c>
      <c r="G6799">
        <f t="shared" ca="1" si="742"/>
        <v>2</v>
      </c>
      <c r="H6799">
        <f t="shared" ca="1" si="743"/>
        <v>5</v>
      </c>
      <c r="I6799">
        <f t="shared" ca="1" si="744"/>
        <v>2</v>
      </c>
      <c r="J6799">
        <f t="shared" ca="1" si="745"/>
        <v>0</v>
      </c>
      <c r="K6799" cm="1">
        <f t="array" aca="1" ref="K6799" ca="1">IF(G6799&gt;7,
        IF(G6799&gt;H6799, 1, IF(G6799&lt;H6799, 0, 2)),
        IF(       H6799&gt;7,
                     IF(G6799&gt;H6799, 1, IF(G6799&lt;H6799, 0, 2)),
                     IF(         G6799&lt;6,
                                   IF(            _xlfn.XLOOKUP(C6799,'deck &amp; rules'!$D$22:$M$22,_xlfn.XLOOKUP(H6799,'deck &amp; rules'!$C$23:$C$30,'deck &amp; rules'!$D$23:$M$30))="draw",
                                                     IF(I6799&gt;J6799,1,IF(I6799&lt;J6799,0,2)),
                                                     IF(I6799&gt;H6799,1,IF(I6799&lt;H6799,0,2))),
                                   IF(H6799&lt;7,
                                        IF(G6799&gt;J6799,1,IF(G6799&lt;J6799,0,2)),
                                        IF(G6799&gt;H6799,1,IF(G6799&lt;H6799,0,2))
                                        )
                          )
              )
        )</f>
        <v>0</v>
      </c>
      <c r="L6799">
        <f t="shared" ca="1" si="746"/>
        <v>-678</v>
      </c>
      <c r="M6799">
        <f t="shared" ca="1" si="747"/>
        <v>-717.89999999996007</v>
      </c>
      <c r="N6799">
        <f t="shared" ca="1" si="748"/>
        <v>-1218</v>
      </c>
    </row>
    <row r="6800" spans="1:14" x14ac:dyDescent="0.25">
      <c r="A6800">
        <f ca="1"/>
        <v>0</v>
      </c>
      <c r="B6800">
        <f ca="1"/>
        <v>0</v>
      </c>
      <c r="C6800">
        <f ca="1"/>
        <v>0</v>
      </c>
      <c r="D6800">
        <f ca="1"/>
        <v>0</v>
      </c>
      <c r="E6800">
        <f ca="1"/>
        <v>5</v>
      </c>
      <c r="F6800">
        <f ca="1"/>
        <v>5</v>
      </c>
      <c r="G6800">
        <f t="shared" ca="1" si="742"/>
        <v>0</v>
      </c>
      <c r="H6800">
        <f t="shared" ca="1" si="743"/>
        <v>5</v>
      </c>
      <c r="I6800">
        <f t="shared" ca="1" si="744"/>
        <v>0</v>
      </c>
      <c r="J6800">
        <f t="shared" ca="1" si="745"/>
        <v>0</v>
      </c>
      <c r="K6800" cm="1">
        <f t="array" aca="1" ref="K6800" ca="1">IF(G6800&gt;7,
        IF(G6800&gt;H6800, 1, IF(G6800&lt;H6800, 0, 2)),
        IF(       H6800&gt;7,
                     IF(G6800&gt;H6800, 1, IF(G6800&lt;H6800, 0, 2)),
                     IF(         G6800&lt;6,
                                   IF(            _xlfn.XLOOKUP(C6800,'deck &amp; rules'!$D$22:$M$22,_xlfn.XLOOKUP(H6800,'deck &amp; rules'!$C$23:$C$30,'deck &amp; rules'!$D$23:$M$30))="draw",
                                                     IF(I6800&gt;J6800,1,IF(I6800&lt;J6800,0,2)),
                                                     IF(I6800&gt;H6800,1,IF(I6800&lt;H6800,0,2))),
                                   IF(H6800&lt;7,
                                        IF(G6800&gt;J6800,1,IF(G6800&lt;J6800,0,2)),
                                        IF(G6800&gt;H6800,1,IF(G6800&lt;H6800,0,2))
                                        )
                          )
              )
        )</f>
        <v>0</v>
      </c>
      <c r="L6800">
        <f t="shared" ca="1" si="746"/>
        <v>-679</v>
      </c>
      <c r="M6800">
        <f t="shared" ca="1" si="747"/>
        <v>-716.94999999996003</v>
      </c>
      <c r="N6800">
        <f t="shared" ca="1" si="748"/>
        <v>-1219</v>
      </c>
    </row>
    <row r="6801" spans="1:14" x14ac:dyDescent="0.25">
      <c r="A6801">
        <f ca="1"/>
        <v>0</v>
      </c>
      <c r="B6801">
        <f ca="1"/>
        <v>8</v>
      </c>
      <c r="C6801">
        <f ca="1"/>
        <v>8</v>
      </c>
      <c r="D6801">
        <f ca="1"/>
        <v>0</v>
      </c>
      <c r="E6801">
        <f ca="1"/>
        <v>2</v>
      </c>
      <c r="F6801">
        <f ca="1"/>
        <v>9</v>
      </c>
      <c r="G6801">
        <f t="shared" ca="1" si="742"/>
        <v>8</v>
      </c>
      <c r="H6801">
        <f t="shared" ca="1" si="743"/>
        <v>2</v>
      </c>
      <c r="I6801">
        <f t="shared" ca="1" si="744"/>
        <v>6</v>
      </c>
      <c r="J6801">
        <f t="shared" ca="1" si="745"/>
        <v>1</v>
      </c>
      <c r="K6801" cm="1">
        <f t="array" aca="1" ref="K6801" ca="1">IF(G6801&gt;7,
        IF(G6801&gt;H6801, 1, IF(G6801&lt;H6801, 0, 2)),
        IF(       H6801&gt;7,
                     IF(G6801&gt;H6801, 1, IF(G6801&lt;H6801, 0, 2)),
                     IF(         G6801&lt;6,
                                   IF(            _xlfn.XLOOKUP(C6801,'deck &amp; rules'!$D$22:$M$22,_xlfn.XLOOKUP(H6801,'deck &amp; rules'!$C$23:$C$30,'deck &amp; rules'!$D$23:$M$30))="draw",
                                                     IF(I6801&gt;J6801,1,IF(I6801&lt;J6801,0,2)),
                                                     IF(I6801&gt;H6801,1,IF(I6801&lt;H6801,0,2))),
                                   IF(H6801&lt;7,
                                        IF(G6801&gt;J6801,1,IF(G6801&lt;J6801,0,2)),
                                        IF(G6801&gt;H6801,1,IF(G6801&lt;H6801,0,2))
                                        )
                          )
              )
        )</f>
        <v>1</v>
      </c>
      <c r="L6801">
        <f t="shared" ca="1" si="746"/>
        <v>-678</v>
      </c>
      <c r="M6801">
        <f t="shared" ca="1" si="747"/>
        <v>-717.94999999996003</v>
      </c>
      <c r="N6801">
        <f t="shared" ca="1" si="748"/>
        <v>-1220</v>
      </c>
    </row>
    <row r="6802" spans="1:14" x14ac:dyDescent="0.25">
      <c r="A6802">
        <f ca="1"/>
        <v>9</v>
      </c>
      <c r="B6802">
        <f ca="1"/>
        <v>0</v>
      </c>
      <c r="C6802">
        <f ca="1"/>
        <v>0</v>
      </c>
      <c r="D6802">
        <f ca="1"/>
        <v>4</v>
      </c>
      <c r="E6802">
        <f ca="1"/>
        <v>5</v>
      </c>
      <c r="F6802">
        <f ca="1"/>
        <v>6</v>
      </c>
      <c r="G6802">
        <f t="shared" ca="1" si="742"/>
        <v>9</v>
      </c>
      <c r="H6802">
        <f t="shared" ca="1" si="743"/>
        <v>9</v>
      </c>
      <c r="I6802">
        <f t="shared" ca="1" si="744"/>
        <v>9</v>
      </c>
      <c r="J6802">
        <f t="shared" ca="1" si="745"/>
        <v>5</v>
      </c>
      <c r="K6802" cm="1">
        <f t="array" aca="1" ref="K6802" ca="1">IF(G6802&gt;7,
        IF(G6802&gt;H6802, 1, IF(G6802&lt;H6802, 0, 2)),
        IF(       H6802&gt;7,
                     IF(G6802&gt;H6802, 1, IF(G6802&lt;H6802, 0, 2)),
                     IF(         G6802&lt;6,
                                   IF(            _xlfn.XLOOKUP(C6802,'deck &amp; rules'!$D$22:$M$22,_xlfn.XLOOKUP(H6802,'deck &amp; rules'!$C$23:$C$30,'deck &amp; rules'!$D$23:$M$30))="draw",
                                                     IF(I6802&gt;J6802,1,IF(I6802&lt;J6802,0,2)),
                                                     IF(I6802&gt;H6802,1,IF(I6802&lt;H6802,0,2))),
                                   IF(H6802&lt;7,
                                        IF(G6802&gt;J6802,1,IF(G6802&lt;J6802,0,2)),
                                        IF(G6802&gt;H6802,1,IF(G6802&lt;H6802,0,2))
                                        )
                          )
              )
        )</f>
        <v>2</v>
      </c>
      <c r="L6802">
        <f t="shared" ca="1" si="746"/>
        <v>-679</v>
      </c>
      <c r="M6802">
        <f t="shared" ca="1" si="747"/>
        <v>-718.94999999996003</v>
      </c>
      <c r="N6802">
        <f t="shared" ca="1" si="748"/>
        <v>-1212</v>
      </c>
    </row>
    <row r="6803" spans="1:14" x14ac:dyDescent="0.25">
      <c r="A6803">
        <f ca="1"/>
        <v>0</v>
      </c>
      <c r="B6803">
        <f ca="1"/>
        <v>0</v>
      </c>
      <c r="C6803">
        <f ca="1"/>
        <v>4</v>
      </c>
      <c r="D6803">
        <f ca="1"/>
        <v>6</v>
      </c>
      <c r="E6803">
        <f ca="1"/>
        <v>6</v>
      </c>
      <c r="F6803">
        <f ca="1"/>
        <v>0</v>
      </c>
      <c r="G6803">
        <f t="shared" ca="1" si="742"/>
        <v>0</v>
      </c>
      <c r="H6803">
        <f t="shared" ca="1" si="743"/>
        <v>2</v>
      </c>
      <c r="I6803">
        <f t="shared" ca="1" si="744"/>
        <v>4</v>
      </c>
      <c r="J6803">
        <f t="shared" ca="1" si="745"/>
        <v>2</v>
      </c>
      <c r="K6803" cm="1">
        <f t="array" aca="1" ref="K6803" ca="1">IF(G6803&gt;7,
        IF(G6803&gt;H6803, 1, IF(G6803&lt;H6803, 0, 2)),
        IF(       H6803&gt;7,
                     IF(G6803&gt;H6803, 1, IF(G6803&lt;H6803, 0, 2)),
                     IF(         G6803&lt;6,
                                   IF(            _xlfn.XLOOKUP(C6803,'deck &amp; rules'!$D$22:$M$22,_xlfn.XLOOKUP(H6803,'deck &amp; rules'!$C$23:$C$30,'deck &amp; rules'!$D$23:$M$30))="draw",
                                                     IF(I6803&gt;J6803,1,IF(I6803&lt;J6803,0,2)),
                                                     IF(I6803&gt;H6803,1,IF(I6803&lt;H6803,0,2))),
                                   IF(H6803&lt;7,
                                        IF(G6803&gt;J6803,1,IF(G6803&lt;J6803,0,2)),
                                        IF(G6803&gt;H6803,1,IF(G6803&lt;H6803,0,2))
                                        )
                          )
              )
        )</f>
        <v>1</v>
      </c>
      <c r="L6803">
        <f t="shared" ca="1" si="746"/>
        <v>-678</v>
      </c>
      <c r="M6803">
        <f t="shared" ca="1" si="747"/>
        <v>-719.94999999996003</v>
      </c>
      <c r="N6803">
        <f t="shared" ca="1" si="748"/>
        <v>-1213</v>
      </c>
    </row>
    <row r="6804" spans="1:14" x14ac:dyDescent="0.25">
      <c r="A6804">
        <f ca="1"/>
        <v>7</v>
      </c>
      <c r="B6804">
        <f ca="1"/>
        <v>7</v>
      </c>
      <c r="C6804">
        <f ca="1"/>
        <v>7</v>
      </c>
      <c r="D6804">
        <f ca="1"/>
        <v>1</v>
      </c>
      <c r="E6804">
        <f ca="1"/>
        <v>8</v>
      </c>
      <c r="F6804">
        <f ca="1"/>
        <v>8</v>
      </c>
      <c r="G6804">
        <f t="shared" ca="1" si="742"/>
        <v>4</v>
      </c>
      <c r="H6804">
        <f t="shared" ca="1" si="743"/>
        <v>9</v>
      </c>
      <c r="I6804">
        <f t="shared" ca="1" si="744"/>
        <v>1</v>
      </c>
      <c r="J6804">
        <f t="shared" ca="1" si="745"/>
        <v>7</v>
      </c>
      <c r="K6804" cm="1">
        <f t="array" aca="1" ref="K6804" ca="1">IF(G6804&gt;7,
        IF(G6804&gt;H6804, 1, IF(G6804&lt;H6804, 0, 2)),
        IF(       H6804&gt;7,
                     IF(G6804&gt;H6804, 1, IF(G6804&lt;H6804, 0, 2)),
                     IF(         G6804&lt;6,
                                   IF(            _xlfn.XLOOKUP(C6804,'deck &amp; rules'!$D$22:$M$22,_xlfn.XLOOKUP(H6804,'deck &amp; rules'!$C$23:$C$30,'deck &amp; rules'!$D$23:$M$30))="draw",
                                                     IF(I6804&gt;J6804,1,IF(I6804&lt;J6804,0,2)),
                                                     IF(I6804&gt;H6804,1,IF(I6804&lt;H6804,0,2))),
                                   IF(H6804&lt;7,
                                        IF(G6804&gt;J6804,1,IF(G6804&lt;J6804,0,2)),
                                        IF(G6804&gt;H6804,1,IF(G6804&lt;H6804,0,2))
                                        )
                          )
              )
        )</f>
        <v>0</v>
      </c>
      <c r="L6804">
        <f t="shared" ca="1" si="746"/>
        <v>-679</v>
      </c>
      <c r="M6804">
        <f t="shared" ca="1" si="747"/>
        <v>-718.99999999995998</v>
      </c>
      <c r="N6804">
        <f t="shared" ca="1" si="748"/>
        <v>-1214</v>
      </c>
    </row>
    <row r="6805" spans="1:14" x14ac:dyDescent="0.25">
      <c r="A6805">
        <f ca="1"/>
        <v>0</v>
      </c>
      <c r="B6805">
        <f ca="1"/>
        <v>0</v>
      </c>
      <c r="C6805">
        <f ca="1"/>
        <v>6</v>
      </c>
      <c r="D6805">
        <f ca="1"/>
        <v>8</v>
      </c>
      <c r="E6805">
        <f ca="1"/>
        <v>0</v>
      </c>
      <c r="F6805">
        <f ca="1"/>
        <v>0</v>
      </c>
      <c r="G6805">
        <f t="shared" ca="1" si="742"/>
        <v>0</v>
      </c>
      <c r="H6805">
        <f t="shared" ca="1" si="743"/>
        <v>8</v>
      </c>
      <c r="I6805">
        <f t="shared" ca="1" si="744"/>
        <v>6</v>
      </c>
      <c r="J6805">
        <f t="shared" ca="1" si="745"/>
        <v>8</v>
      </c>
      <c r="K6805" cm="1">
        <f t="array" aca="1" ref="K6805" ca="1">IF(G6805&gt;7,
        IF(G6805&gt;H6805, 1, IF(G6805&lt;H6805, 0, 2)),
        IF(       H6805&gt;7,
                     IF(G6805&gt;H6805, 1, IF(G6805&lt;H6805, 0, 2)),
                     IF(         G6805&lt;6,
                                   IF(            _xlfn.XLOOKUP(C6805,'deck &amp; rules'!$D$22:$M$22,_xlfn.XLOOKUP(H6805,'deck &amp; rules'!$C$23:$C$30,'deck &amp; rules'!$D$23:$M$30))="draw",
                                                     IF(I6805&gt;J6805,1,IF(I6805&lt;J6805,0,2)),
                                                     IF(I6805&gt;H6805,1,IF(I6805&lt;H6805,0,2))),
                                   IF(H6805&lt;7,
                                        IF(G6805&gt;J6805,1,IF(G6805&lt;J6805,0,2)),
                                        IF(G6805&gt;H6805,1,IF(G6805&lt;H6805,0,2))
                                        )
                          )
              )
        )</f>
        <v>0</v>
      </c>
      <c r="L6805">
        <f t="shared" ca="1" si="746"/>
        <v>-680</v>
      </c>
      <c r="M6805">
        <f t="shared" ca="1" si="747"/>
        <v>-718.04999999995994</v>
      </c>
      <c r="N6805">
        <f t="shared" ca="1" si="748"/>
        <v>-1215</v>
      </c>
    </row>
    <row r="6806" spans="1:14" x14ac:dyDescent="0.25">
      <c r="A6806">
        <f ca="1"/>
        <v>4</v>
      </c>
      <c r="B6806">
        <f ca="1"/>
        <v>1</v>
      </c>
      <c r="C6806">
        <f ca="1"/>
        <v>0</v>
      </c>
      <c r="D6806">
        <f ca="1"/>
        <v>8</v>
      </c>
      <c r="E6806">
        <f ca="1"/>
        <v>8</v>
      </c>
      <c r="F6806">
        <f ca="1"/>
        <v>4</v>
      </c>
      <c r="G6806">
        <f t="shared" ca="1" si="742"/>
        <v>5</v>
      </c>
      <c r="H6806">
        <f t="shared" ca="1" si="743"/>
        <v>6</v>
      </c>
      <c r="I6806">
        <f t="shared" ca="1" si="744"/>
        <v>5</v>
      </c>
      <c r="J6806">
        <f t="shared" ca="1" si="745"/>
        <v>0</v>
      </c>
      <c r="K6806" cm="1">
        <f t="array" aca="1" ref="K6806" ca="1">IF(G6806&gt;7,
        IF(G6806&gt;H6806, 1, IF(G6806&lt;H6806, 0, 2)),
        IF(       H6806&gt;7,
                     IF(G6806&gt;H6806, 1, IF(G6806&lt;H6806, 0, 2)),
                     IF(         G6806&lt;6,
                                   IF(            _xlfn.XLOOKUP(C6806,'deck &amp; rules'!$D$22:$M$22,_xlfn.XLOOKUP(H6806,'deck &amp; rules'!$C$23:$C$30,'deck &amp; rules'!$D$23:$M$30))="draw",
                                                     IF(I6806&gt;J6806,1,IF(I6806&lt;J6806,0,2)),
                                                     IF(I6806&gt;H6806,1,IF(I6806&lt;H6806,0,2))),
                                   IF(H6806&lt;7,
                                        IF(G6806&gt;J6806,1,IF(G6806&lt;J6806,0,2)),
                                        IF(G6806&gt;H6806,1,IF(G6806&lt;H6806,0,2))
                                        )
                          )
              )
        )</f>
        <v>0</v>
      </c>
      <c r="L6806">
        <f t="shared" ca="1" si="746"/>
        <v>-681</v>
      </c>
      <c r="M6806">
        <f t="shared" ca="1" si="747"/>
        <v>-717.09999999995989</v>
      </c>
      <c r="N6806">
        <f t="shared" ca="1" si="748"/>
        <v>-1216</v>
      </c>
    </row>
    <row r="6807" spans="1:14" x14ac:dyDescent="0.25">
      <c r="A6807">
        <f ca="1"/>
        <v>3</v>
      </c>
      <c r="B6807">
        <f ca="1"/>
        <v>5</v>
      </c>
      <c r="C6807">
        <f ca="1"/>
        <v>8</v>
      </c>
      <c r="D6807">
        <f ca="1"/>
        <v>1</v>
      </c>
      <c r="E6807">
        <f ca="1"/>
        <v>8</v>
      </c>
      <c r="F6807">
        <f ca="1"/>
        <v>2</v>
      </c>
      <c r="G6807">
        <f t="shared" ca="1" si="742"/>
        <v>8</v>
      </c>
      <c r="H6807">
        <f t="shared" ca="1" si="743"/>
        <v>9</v>
      </c>
      <c r="I6807">
        <f t="shared" ca="1" si="744"/>
        <v>6</v>
      </c>
      <c r="J6807">
        <f t="shared" ca="1" si="745"/>
        <v>1</v>
      </c>
      <c r="K6807" cm="1">
        <f t="array" aca="1" ref="K6807" ca="1">IF(G6807&gt;7,
        IF(G6807&gt;H6807, 1, IF(G6807&lt;H6807, 0, 2)),
        IF(       H6807&gt;7,
                     IF(G6807&gt;H6807, 1, IF(G6807&lt;H6807, 0, 2)),
                     IF(         G6807&lt;6,
                                   IF(            _xlfn.XLOOKUP(C6807,'deck &amp; rules'!$D$22:$M$22,_xlfn.XLOOKUP(H6807,'deck &amp; rules'!$C$23:$C$30,'deck &amp; rules'!$D$23:$M$30))="draw",
                                                     IF(I6807&gt;J6807,1,IF(I6807&lt;J6807,0,2)),
                                                     IF(I6807&gt;H6807,1,IF(I6807&lt;H6807,0,2))),
                                   IF(H6807&lt;7,
                                        IF(G6807&gt;J6807,1,IF(G6807&lt;J6807,0,2)),
                                        IF(G6807&gt;H6807,1,IF(G6807&lt;H6807,0,2))
                                        )
                          )
              )
        )</f>
        <v>0</v>
      </c>
      <c r="L6807">
        <f t="shared" ca="1" si="746"/>
        <v>-682</v>
      </c>
      <c r="M6807">
        <f t="shared" ca="1" si="747"/>
        <v>-716.14999999995985</v>
      </c>
      <c r="N6807">
        <f t="shared" ca="1" si="748"/>
        <v>-1217</v>
      </c>
    </row>
    <row r="6808" spans="1:14" x14ac:dyDescent="0.25">
      <c r="A6808">
        <f ca="1"/>
        <v>8</v>
      </c>
      <c r="B6808">
        <f ca="1"/>
        <v>4</v>
      </c>
      <c r="C6808">
        <f ca="1"/>
        <v>6</v>
      </c>
      <c r="D6808">
        <f ca="1"/>
        <v>5</v>
      </c>
      <c r="E6808">
        <f ca="1"/>
        <v>6</v>
      </c>
      <c r="F6808">
        <f ca="1"/>
        <v>6</v>
      </c>
      <c r="G6808">
        <f t="shared" ca="1" si="742"/>
        <v>2</v>
      </c>
      <c r="H6808">
        <f t="shared" ca="1" si="743"/>
        <v>1</v>
      </c>
      <c r="I6808">
        <f t="shared" ca="1" si="744"/>
        <v>8</v>
      </c>
      <c r="J6808">
        <f t="shared" ca="1" si="745"/>
        <v>7</v>
      </c>
      <c r="K6808" cm="1">
        <f t="array" aca="1" ref="K6808" ca="1">IF(G6808&gt;7,
        IF(G6808&gt;H6808, 1, IF(G6808&lt;H6808, 0, 2)),
        IF(       H6808&gt;7,
                     IF(G6808&gt;H6808, 1, IF(G6808&lt;H6808, 0, 2)),
                     IF(         G6808&lt;6,
                                   IF(            _xlfn.XLOOKUP(C6808,'deck &amp; rules'!$D$22:$M$22,_xlfn.XLOOKUP(H6808,'deck &amp; rules'!$C$23:$C$30,'deck &amp; rules'!$D$23:$M$30))="draw",
                                                     IF(I6808&gt;J6808,1,IF(I6808&lt;J6808,0,2)),
                                                     IF(I6808&gt;H6808,1,IF(I6808&lt;H6808,0,2))),
                                   IF(H6808&lt;7,
                                        IF(G6808&gt;J6808,1,IF(G6808&lt;J6808,0,2)),
                                        IF(G6808&gt;H6808,1,IF(G6808&lt;H6808,0,2))
                                        )
                          )
              )
        )</f>
        <v>1</v>
      </c>
      <c r="L6808">
        <f t="shared" ca="1" si="746"/>
        <v>-681</v>
      </c>
      <c r="M6808">
        <f t="shared" ca="1" si="747"/>
        <v>-717.14999999995985</v>
      </c>
      <c r="N6808">
        <f t="shared" ca="1" si="748"/>
        <v>-1218</v>
      </c>
    </row>
    <row r="6809" spans="1:14" x14ac:dyDescent="0.25">
      <c r="A6809">
        <f ca="1"/>
        <v>1</v>
      </c>
      <c r="B6809">
        <f ca="1"/>
        <v>0</v>
      </c>
      <c r="C6809">
        <f ca="1"/>
        <v>6</v>
      </c>
      <c r="D6809">
        <f ca="1"/>
        <v>7</v>
      </c>
      <c r="E6809">
        <f ca="1"/>
        <v>7</v>
      </c>
      <c r="F6809">
        <f ca="1"/>
        <v>0</v>
      </c>
      <c r="G6809">
        <f t="shared" ca="1" si="742"/>
        <v>1</v>
      </c>
      <c r="H6809">
        <f t="shared" ca="1" si="743"/>
        <v>4</v>
      </c>
      <c r="I6809">
        <f t="shared" ca="1" si="744"/>
        <v>7</v>
      </c>
      <c r="J6809">
        <f t="shared" ca="1" si="745"/>
        <v>4</v>
      </c>
      <c r="K6809" cm="1">
        <f t="array" aca="1" ref="K6809" ca="1">IF(G6809&gt;7,
        IF(G6809&gt;H6809, 1, IF(G6809&lt;H6809, 0, 2)),
        IF(       H6809&gt;7,
                     IF(G6809&gt;H6809, 1, IF(G6809&lt;H6809, 0, 2)),
                     IF(         G6809&lt;6,
                                   IF(            _xlfn.XLOOKUP(C6809,'deck &amp; rules'!$D$22:$M$22,_xlfn.XLOOKUP(H6809,'deck &amp; rules'!$C$23:$C$30,'deck &amp; rules'!$D$23:$M$30))="draw",
                                                     IF(I6809&gt;J6809,1,IF(I6809&lt;J6809,0,2)),
                                                     IF(I6809&gt;H6809,1,IF(I6809&lt;H6809,0,2))),
                                   IF(H6809&lt;7,
                                        IF(G6809&gt;J6809,1,IF(G6809&lt;J6809,0,2)),
                                        IF(G6809&gt;H6809,1,IF(G6809&lt;H6809,0,2))
                                        )
                          )
              )
        )</f>
        <v>1</v>
      </c>
      <c r="L6809">
        <f t="shared" ca="1" si="746"/>
        <v>-680</v>
      </c>
      <c r="M6809">
        <f t="shared" ca="1" si="747"/>
        <v>-718.14999999995985</v>
      </c>
      <c r="N6809">
        <f t="shared" ca="1" si="748"/>
        <v>-1219</v>
      </c>
    </row>
    <row r="6810" spans="1:14" x14ac:dyDescent="0.25">
      <c r="A6810">
        <f ca="1"/>
        <v>6</v>
      </c>
      <c r="B6810">
        <f ca="1"/>
        <v>5</v>
      </c>
      <c r="C6810">
        <f ca="1"/>
        <v>3</v>
      </c>
      <c r="D6810">
        <f ca="1"/>
        <v>5</v>
      </c>
      <c r="E6810">
        <f ca="1"/>
        <v>7</v>
      </c>
      <c r="F6810">
        <f ca="1"/>
        <v>6</v>
      </c>
      <c r="G6810">
        <f t="shared" ca="1" si="742"/>
        <v>1</v>
      </c>
      <c r="H6810">
        <f t="shared" ca="1" si="743"/>
        <v>2</v>
      </c>
      <c r="I6810">
        <f t="shared" ca="1" si="744"/>
        <v>4</v>
      </c>
      <c r="J6810">
        <f t="shared" ca="1" si="745"/>
        <v>8</v>
      </c>
      <c r="K6810" cm="1">
        <f t="array" aca="1" ref="K6810" ca="1">IF(G6810&gt;7,
        IF(G6810&gt;H6810, 1, IF(G6810&lt;H6810, 0, 2)),
        IF(       H6810&gt;7,
                     IF(G6810&gt;H6810, 1, IF(G6810&lt;H6810, 0, 2)),
                     IF(         G6810&lt;6,
                                   IF(            _xlfn.XLOOKUP(C6810,'deck &amp; rules'!$D$22:$M$22,_xlfn.XLOOKUP(H6810,'deck &amp; rules'!$C$23:$C$30,'deck &amp; rules'!$D$23:$M$30))="draw",
                                                     IF(I6810&gt;J6810,1,IF(I6810&lt;J6810,0,2)),
                                                     IF(I6810&gt;H6810,1,IF(I6810&lt;H6810,0,2))),
                                   IF(H6810&lt;7,
                                        IF(G6810&gt;J6810,1,IF(G6810&lt;J6810,0,2)),
                                        IF(G6810&gt;H6810,1,IF(G6810&lt;H6810,0,2))
                                        )
                          )
              )
        )</f>
        <v>0</v>
      </c>
      <c r="L6810">
        <f t="shared" ca="1" si="746"/>
        <v>-681</v>
      </c>
      <c r="M6810">
        <f t="shared" ca="1" si="747"/>
        <v>-717.1999999999598</v>
      </c>
      <c r="N6810">
        <f t="shared" ca="1" si="748"/>
        <v>-1220</v>
      </c>
    </row>
    <row r="6811" spans="1:14" x14ac:dyDescent="0.25">
      <c r="A6811">
        <f ca="1"/>
        <v>2</v>
      </c>
      <c r="B6811">
        <f ca="1"/>
        <v>0</v>
      </c>
      <c r="C6811">
        <f ca="1"/>
        <v>9</v>
      </c>
      <c r="D6811">
        <f ca="1"/>
        <v>0</v>
      </c>
      <c r="E6811">
        <f ca="1"/>
        <v>1</v>
      </c>
      <c r="F6811">
        <f ca="1"/>
        <v>7</v>
      </c>
      <c r="G6811">
        <f t="shared" ca="1" si="742"/>
        <v>2</v>
      </c>
      <c r="H6811">
        <f t="shared" ca="1" si="743"/>
        <v>1</v>
      </c>
      <c r="I6811">
        <f t="shared" ca="1" si="744"/>
        <v>1</v>
      </c>
      <c r="J6811">
        <f t="shared" ca="1" si="745"/>
        <v>8</v>
      </c>
      <c r="K6811" cm="1">
        <f t="array" aca="1" ref="K6811" ca="1">IF(G6811&gt;7,
        IF(G6811&gt;H6811, 1, IF(G6811&lt;H6811, 0, 2)),
        IF(       H6811&gt;7,
                     IF(G6811&gt;H6811, 1, IF(G6811&lt;H6811, 0, 2)),
                     IF(         G6811&lt;6,
                                   IF(            _xlfn.XLOOKUP(C6811,'deck &amp; rules'!$D$22:$M$22,_xlfn.XLOOKUP(H6811,'deck &amp; rules'!$C$23:$C$30,'deck &amp; rules'!$D$23:$M$30))="draw",
                                                     IF(I6811&gt;J6811,1,IF(I6811&lt;J6811,0,2)),
                                                     IF(I6811&gt;H6811,1,IF(I6811&lt;H6811,0,2))),
                                   IF(H6811&lt;7,
                                        IF(G6811&gt;J6811,1,IF(G6811&lt;J6811,0,2)),
                                        IF(G6811&gt;H6811,1,IF(G6811&lt;H6811,0,2))
                                        )
                          )
              )
        )</f>
        <v>0</v>
      </c>
      <c r="L6811">
        <f t="shared" ca="1" si="746"/>
        <v>-682</v>
      </c>
      <c r="M6811">
        <f t="shared" ca="1" si="747"/>
        <v>-716.24999999995975</v>
      </c>
      <c r="N6811">
        <f t="shared" ca="1" si="748"/>
        <v>-1221</v>
      </c>
    </row>
    <row r="6812" spans="1:14" x14ac:dyDescent="0.25">
      <c r="A6812">
        <f ca="1"/>
        <v>0</v>
      </c>
      <c r="B6812">
        <f ca="1"/>
        <v>2</v>
      </c>
      <c r="C6812">
        <f ca="1"/>
        <v>0</v>
      </c>
      <c r="D6812">
        <f ca="1"/>
        <v>3</v>
      </c>
      <c r="E6812">
        <f ca="1"/>
        <v>8</v>
      </c>
      <c r="F6812">
        <f ca="1"/>
        <v>4</v>
      </c>
      <c r="G6812">
        <f t="shared" ca="1" si="742"/>
        <v>2</v>
      </c>
      <c r="H6812">
        <f t="shared" ca="1" si="743"/>
        <v>1</v>
      </c>
      <c r="I6812">
        <f t="shared" ca="1" si="744"/>
        <v>2</v>
      </c>
      <c r="J6812">
        <f t="shared" ca="1" si="745"/>
        <v>5</v>
      </c>
      <c r="K6812" cm="1">
        <f t="array" aca="1" ref="K6812" ca="1">IF(G6812&gt;7,
        IF(G6812&gt;H6812, 1, IF(G6812&lt;H6812, 0, 2)),
        IF(       H6812&gt;7,
                     IF(G6812&gt;H6812, 1, IF(G6812&lt;H6812, 0, 2)),
                     IF(         G6812&lt;6,
                                   IF(            _xlfn.XLOOKUP(C6812,'deck &amp; rules'!$D$22:$M$22,_xlfn.XLOOKUP(H6812,'deck &amp; rules'!$C$23:$C$30,'deck &amp; rules'!$D$23:$M$30))="draw",
                                                     IF(I6812&gt;J6812,1,IF(I6812&lt;J6812,0,2)),
                                                     IF(I6812&gt;H6812,1,IF(I6812&lt;H6812,0,2))),
                                   IF(H6812&lt;7,
                                        IF(G6812&gt;J6812,1,IF(G6812&lt;J6812,0,2)),
                                        IF(G6812&gt;H6812,1,IF(G6812&lt;H6812,0,2))
                                        )
                          )
              )
        )</f>
        <v>0</v>
      </c>
      <c r="L6812">
        <f t="shared" ca="1" si="746"/>
        <v>-683</v>
      </c>
      <c r="M6812">
        <f t="shared" ca="1" si="747"/>
        <v>-715.29999999995971</v>
      </c>
      <c r="N6812">
        <f t="shared" ca="1" si="748"/>
        <v>-1222</v>
      </c>
    </row>
    <row r="6813" spans="1:14" x14ac:dyDescent="0.25">
      <c r="A6813">
        <f ca="1"/>
        <v>0</v>
      </c>
      <c r="B6813">
        <f ca="1"/>
        <v>7</v>
      </c>
      <c r="C6813">
        <f ca="1"/>
        <v>9</v>
      </c>
      <c r="D6813">
        <f ca="1"/>
        <v>5</v>
      </c>
      <c r="E6813">
        <f ca="1"/>
        <v>6</v>
      </c>
      <c r="F6813">
        <f ca="1"/>
        <v>0</v>
      </c>
      <c r="G6813">
        <f t="shared" ca="1" si="742"/>
        <v>7</v>
      </c>
      <c r="H6813">
        <f t="shared" ca="1" si="743"/>
        <v>1</v>
      </c>
      <c r="I6813">
        <f t="shared" ca="1" si="744"/>
        <v>6</v>
      </c>
      <c r="J6813">
        <f t="shared" ca="1" si="745"/>
        <v>1</v>
      </c>
      <c r="K6813" cm="1">
        <f t="array" aca="1" ref="K6813" ca="1">IF(G6813&gt;7,
        IF(G6813&gt;H6813, 1, IF(G6813&lt;H6813, 0, 2)),
        IF(       H6813&gt;7,
                     IF(G6813&gt;H6813, 1, IF(G6813&lt;H6813, 0, 2)),
                     IF(         G6813&lt;6,
                                   IF(            _xlfn.XLOOKUP(C6813,'deck &amp; rules'!$D$22:$M$22,_xlfn.XLOOKUP(H6813,'deck &amp; rules'!$C$23:$C$30,'deck &amp; rules'!$D$23:$M$30))="draw",
                                                     IF(I6813&gt;J6813,1,IF(I6813&lt;J6813,0,2)),
                                                     IF(I6813&gt;H6813,1,IF(I6813&lt;H6813,0,2))),
                                   IF(H6813&lt;7,
                                        IF(G6813&gt;J6813,1,IF(G6813&lt;J6813,0,2)),
                                        IF(G6813&gt;H6813,1,IF(G6813&lt;H6813,0,2))
                                        )
                          )
              )
        )</f>
        <v>1</v>
      </c>
      <c r="L6813">
        <f t="shared" ca="1" si="746"/>
        <v>-682</v>
      </c>
      <c r="M6813">
        <f t="shared" ca="1" si="747"/>
        <v>-716.29999999995971</v>
      </c>
      <c r="N6813">
        <f t="shared" ca="1" si="748"/>
        <v>-1223</v>
      </c>
    </row>
    <row r="6814" spans="1:14" x14ac:dyDescent="0.25">
      <c r="A6814">
        <f ca="1"/>
        <v>7</v>
      </c>
      <c r="B6814">
        <f ca="1"/>
        <v>0</v>
      </c>
      <c r="C6814">
        <f ca="1"/>
        <v>0</v>
      </c>
      <c r="D6814">
        <f ca="1"/>
        <v>0</v>
      </c>
      <c r="E6814">
        <f ca="1"/>
        <v>8</v>
      </c>
      <c r="F6814">
        <f ca="1"/>
        <v>7</v>
      </c>
      <c r="G6814">
        <f t="shared" ca="1" si="742"/>
        <v>7</v>
      </c>
      <c r="H6814">
        <f t="shared" ca="1" si="743"/>
        <v>8</v>
      </c>
      <c r="I6814">
        <f t="shared" ca="1" si="744"/>
        <v>7</v>
      </c>
      <c r="J6814">
        <f t="shared" ca="1" si="745"/>
        <v>5</v>
      </c>
      <c r="K6814" cm="1">
        <f t="array" aca="1" ref="K6814" ca="1">IF(G6814&gt;7,
        IF(G6814&gt;H6814, 1, IF(G6814&lt;H6814, 0, 2)),
        IF(       H6814&gt;7,
                     IF(G6814&gt;H6814, 1, IF(G6814&lt;H6814, 0, 2)),
                     IF(         G6814&lt;6,
                                   IF(            _xlfn.XLOOKUP(C6814,'deck &amp; rules'!$D$22:$M$22,_xlfn.XLOOKUP(H6814,'deck &amp; rules'!$C$23:$C$30,'deck &amp; rules'!$D$23:$M$30))="draw",
                                                     IF(I6814&gt;J6814,1,IF(I6814&lt;J6814,0,2)),
                                                     IF(I6814&gt;H6814,1,IF(I6814&lt;H6814,0,2))),
                                   IF(H6814&lt;7,
                                        IF(G6814&gt;J6814,1,IF(G6814&lt;J6814,0,2)),
                                        IF(G6814&gt;H6814,1,IF(G6814&lt;H6814,0,2))
                                        )
                          )
              )
        )</f>
        <v>0</v>
      </c>
      <c r="L6814">
        <f t="shared" ca="1" si="746"/>
        <v>-683</v>
      </c>
      <c r="M6814">
        <f t="shared" ca="1" si="747"/>
        <v>-715.34999999995966</v>
      </c>
      <c r="N6814">
        <f t="shared" ca="1" si="748"/>
        <v>-1224</v>
      </c>
    </row>
    <row r="6815" spans="1:14" x14ac:dyDescent="0.25">
      <c r="A6815">
        <f ca="1"/>
        <v>0</v>
      </c>
      <c r="B6815">
        <f ca="1"/>
        <v>7</v>
      </c>
      <c r="C6815">
        <f ca="1"/>
        <v>0</v>
      </c>
      <c r="D6815">
        <f ca="1"/>
        <v>0</v>
      </c>
      <c r="E6815">
        <f ca="1"/>
        <v>2</v>
      </c>
      <c r="F6815">
        <f ca="1"/>
        <v>7</v>
      </c>
      <c r="G6815">
        <f t="shared" ca="1" si="742"/>
        <v>7</v>
      </c>
      <c r="H6815">
        <f t="shared" ca="1" si="743"/>
        <v>2</v>
      </c>
      <c r="I6815">
        <f t="shared" ca="1" si="744"/>
        <v>7</v>
      </c>
      <c r="J6815">
        <f t="shared" ca="1" si="745"/>
        <v>9</v>
      </c>
      <c r="K6815" cm="1">
        <f t="array" aca="1" ref="K6815" ca="1">IF(G6815&gt;7,
        IF(G6815&gt;H6815, 1, IF(G6815&lt;H6815, 0, 2)),
        IF(       H6815&gt;7,
                     IF(G6815&gt;H6815, 1, IF(G6815&lt;H6815, 0, 2)),
                     IF(         G6815&lt;6,
                                   IF(            _xlfn.XLOOKUP(C6815,'deck &amp; rules'!$D$22:$M$22,_xlfn.XLOOKUP(H6815,'deck &amp; rules'!$C$23:$C$30,'deck &amp; rules'!$D$23:$M$30))="draw",
                                                     IF(I6815&gt;J6815,1,IF(I6815&lt;J6815,0,2)),
                                                     IF(I6815&gt;H6815,1,IF(I6815&lt;H6815,0,2))),
                                   IF(H6815&lt;7,
                                        IF(G6815&gt;J6815,1,IF(G6815&lt;J6815,0,2)),
                                        IF(G6815&gt;H6815,1,IF(G6815&lt;H6815,0,2))
                                        )
                          )
              )
        )</f>
        <v>0</v>
      </c>
      <c r="L6815">
        <f t="shared" ca="1" si="746"/>
        <v>-684</v>
      </c>
      <c r="M6815">
        <f t="shared" ca="1" si="747"/>
        <v>-714.39999999995962</v>
      </c>
      <c r="N6815">
        <f t="shared" ca="1" si="748"/>
        <v>-1225</v>
      </c>
    </row>
    <row r="6816" spans="1:14" x14ac:dyDescent="0.25">
      <c r="A6816">
        <f ca="1"/>
        <v>6</v>
      </c>
      <c r="B6816">
        <f ca="1"/>
        <v>3</v>
      </c>
      <c r="C6816">
        <f ca="1"/>
        <v>6</v>
      </c>
      <c r="D6816">
        <f ca="1"/>
        <v>6</v>
      </c>
      <c r="E6816">
        <f ca="1"/>
        <v>6</v>
      </c>
      <c r="F6816">
        <f ca="1"/>
        <v>9</v>
      </c>
      <c r="G6816">
        <f t="shared" ca="1" si="742"/>
        <v>9</v>
      </c>
      <c r="H6816">
        <f t="shared" ca="1" si="743"/>
        <v>2</v>
      </c>
      <c r="I6816">
        <f t="shared" ca="1" si="744"/>
        <v>5</v>
      </c>
      <c r="J6816">
        <f t="shared" ca="1" si="745"/>
        <v>1</v>
      </c>
      <c r="K6816" cm="1">
        <f t="array" aca="1" ref="K6816" ca="1">IF(G6816&gt;7,
        IF(G6816&gt;H6816, 1, IF(G6816&lt;H6816, 0, 2)),
        IF(       H6816&gt;7,
                     IF(G6816&gt;H6816, 1, IF(G6816&lt;H6816, 0, 2)),
                     IF(         G6816&lt;6,
                                   IF(            _xlfn.XLOOKUP(C6816,'deck &amp; rules'!$D$22:$M$22,_xlfn.XLOOKUP(H6816,'deck &amp; rules'!$C$23:$C$30,'deck &amp; rules'!$D$23:$M$30))="draw",
                                                     IF(I6816&gt;J6816,1,IF(I6816&lt;J6816,0,2)),
                                                     IF(I6816&gt;H6816,1,IF(I6816&lt;H6816,0,2))),
                                   IF(H6816&lt;7,
                                        IF(G6816&gt;J6816,1,IF(G6816&lt;J6816,0,2)),
                                        IF(G6816&gt;H6816,1,IF(G6816&lt;H6816,0,2))
                                        )
                          )
              )
        )</f>
        <v>1</v>
      </c>
      <c r="L6816">
        <f t="shared" ca="1" si="746"/>
        <v>-683</v>
      </c>
      <c r="M6816">
        <f t="shared" ca="1" si="747"/>
        <v>-715.39999999995962</v>
      </c>
      <c r="N6816">
        <f t="shared" ca="1" si="748"/>
        <v>-1226</v>
      </c>
    </row>
    <row r="6817" spans="1:14" x14ac:dyDescent="0.25">
      <c r="A6817">
        <f ca="1"/>
        <v>0</v>
      </c>
      <c r="B6817">
        <f ca="1"/>
        <v>8</v>
      </c>
      <c r="C6817">
        <f ca="1"/>
        <v>4</v>
      </c>
      <c r="D6817">
        <f ca="1"/>
        <v>4</v>
      </c>
      <c r="E6817">
        <f ca="1"/>
        <v>7</v>
      </c>
      <c r="F6817">
        <f ca="1"/>
        <v>0</v>
      </c>
      <c r="G6817">
        <f t="shared" ca="1" si="742"/>
        <v>8</v>
      </c>
      <c r="H6817">
        <f t="shared" ca="1" si="743"/>
        <v>1</v>
      </c>
      <c r="I6817">
        <f t="shared" ca="1" si="744"/>
        <v>2</v>
      </c>
      <c r="J6817">
        <f t="shared" ca="1" si="745"/>
        <v>1</v>
      </c>
      <c r="K6817" cm="1">
        <f t="array" aca="1" ref="K6817" ca="1">IF(G6817&gt;7,
        IF(G6817&gt;H6817, 1, IF(G6817&lt;H6817, 0, 2)),
        IF(       H6817&gt;7,
                     IF(G6817&gt;H6817, 1, IF(G6817&lt;H6817, 0, 2)),
                     IF(         G6817&lt;6,
                                   IF(            _xlfn.XLOOKUP(C6817,'deck &amp; rules'!$D$22:$M$22,_xlfn.XLOOKUP(H6817,'deck &amp; rules'!$C$23:$C$30,'deck &amp; rules'!$D$23:$M$30))="draw",
                                                     IF(I6817&gt;J6817,1,IF(I6817&lt;J6817,0,2)),
                                                     IF(I6817&gt;H6817,1,IF(I6817&lt;H6817,0,2))),
                                   IF(H6817&lt;7,
                                        IF(G6817&gt;J6817,1,IF(G6817&lt;J6817,0,2)),
                                        IF(G6817&gt;H6817,1,IF(G6817&lt;H6817,0,2))
                                        )
                          )
              )
        )</f>
        <v>1</v>
      </c>
      <c r="L6817">
        <f t="shared" ca="1" si="746"/>
        <v>-682</v>
      </c>
      <c r="M6817">
        <f t="shared" ca="1" si="747"/>
        <v>-716.39999999995962</v>
      </c>
      <c r="N6817">
        <f t="shared" ca="1" si="748"/>
        <v>-1227</v>
      </c>
    </row>
    <row r="6818" spans="1:14" x14ac:dyDescent="0.25">
      <c r="A6818">
        <f ca="1"/>
        <v>5</v>
      </c>
      <c r="B6818">
        <f ca="1"/>
        <v>8</v>
      </c>
      <c r="C6818">
        <f ca="1"/>
        <v>8</v>
      </c>
      <c r="D6818">
        <f ca="1"/>
        <v>4</v>
      </c>
      <c r="E6818">
        <f ca="1"/>
        <v>0</v>
      </c>
      <c r="F6818">
        <f ca="1"/>
        <v>5</v>
      </c>
      <c r="G6818">
        <f t="shared" ca="1" si="742"/>
        <v>3</v>
      </c>
      <c r="H6818">
        <f t="shared" ca="1" si="743"/>
        <v>4</v>
      </c>
      <c r="I6818">
        <f t="shared" ca="1" si="744"/>
        <v>1</v>
      </c>
      <c r="J6818">
        <f t="shared" ca="1" si="745"/>
        <v>9</v>
      </c>
      <c r="K6818" cm="1">
        <f t="array" aca="1" ref="K6818" ca="1">IF(G6818&gt;7,
        IF(G6818&gt;H6818, 1, IF(G6818&lt;H6818, 0, 2)),
        IF(       H6818&gt;7,
                     IF(G6818&gt;H6818, 1, IF(G6818&lt;H6818, 0, 2)),
                     IF(         G6818&lt;6,
                                   IF(            _xlfn.XLOOKUP(C6818,'deck &amp; rules'!$D$22:$M$22,_xlfn.XLOOKUP(H6818,'deck &amp; rules'!$C$23:$C$30,'deck &amp; rules'!$D$23:$M$30))="draw",
                                                     IF(I6818&gt;J6818,1,IF(I6818&lt;J6818,0,2)),
                                                     IF(I6818&gt;H6818,1,IF(I6818&lt;H6818,0,2))),
                                   IF(H6818&lt;7,
                                        IF(G6818&gt;J6818,1,IF(G6818&lt;J6818,0,2)),
                                        IF(G6818&gt;H6818,1,IF(G6818&lt;H6818,0,2))
                                        )
                          )
              )
        )</f>
        <v>0</v>
      </c>
      <c r="L6818">
        <f t="shared" ca="1" si="746"/>
        <v>-683</v>
      </c>
      <c r="M6818">
        <f t="shared" ca="1" si="747"/>
        <v>-715.44999999995957</v>
      </c>
      <c r="N6818">
        <f t="shared" ca="1" si="748"/>
        <v>-1228</v>
      </c>
    </row>
    <row r="6819" spans="1:14" x14ac:dyDescent="0.25">
      <c r="A6819">
        <f ca="1"/>
        <v>7</v>
      </c>
      <c r="B6819">
        <f ca="1"/>
        <v>0</v>
      </c>
      <c r="C6819">
        <f ca="1"/>
        <v>0</v>
      </c>
      <c r="D6819">
        <f ca="1"/>
        <v>9</v>
      </c>
      <c r="E6819">
        <f ca="1"/>
        <v>3</v>
      </c>
      <c r="F6819">
        <f ca="1"/>
        <v>8</v>
      </c>
      <c r="G6819">
        <f t="shared" ca="1" si="742"/>
        <v>7</v>
      </c>
      <c r="H6819">
        <f t="shared" ca="1" si="743"/>
        <v>2</v>
      </c>
      <c r="I6819">
        <f t="shared" ca="1" si="744"/>
        <v>7</v>
      </c>
      <c r="J6819">
        <f t="shared" ca="1" si="745"/>
        <v>0</v>
      </c>
      <c r="K6819" cm="1">
        <f t="array" aca="1" ref="K6819" ca="1">IF(G6819&gt;7,
        IF(G6819&gt;H6819, 1, IF(G6819&lt;H6819, 0, 2)),
        IF(       H6819&gt;7,
                     IF(G6819&gt;H6819, 1, IF(G6819&lt;H6819, 0, 2)),
                     IF(         G6819&lt;6,
                                   IF(            _xlfn.XLOOKUP(C6819,'deck &amp; rules'!$D$22:$M$22,_xlfn.XLOOKUP(H6819,'deck &amp; rules'!$C$23:$C$30,'deck &amp; rules'!$D$23:$M$30))="draw",
                                                     IF(I6819&gt;J6819,1,IF(I6819&lt;J6819,0,2)),
                                                     IF(I6819&gt;H6819,1,IF(I6819&lt;H6819,0,2))),
                                   IF(H6819&lt;7,
                                        IF(G6819&gt;J6819,1,IF(G6819&lt;J6819,0,2)),
                                        IF(G6819&gt;H6819,1,IF(G6819&lt;H6819,0,2))
                                        )
                          )
              )
        )</f>
        <v>1</v>
      </c>
      <c r="L6819">
        <f t="shared" ca="1" si="746"/>
        <v>-682</v>
      </c>
      <c r="M6819">
        <f t="shared" ca="1" si="747"/>
        <v>-716.44999999995957</v>
      </c>
      <c r="N6819">
        <f t="shared" ca="1" si="748"/>
        <v>-1229</v>
      </c>
    </row>
    <row r="6820" spans="1:14" x14ac:dyDescent="0.25">
      <c r="A6820">
        <f ca="1"/>
        <v>0</v>
      </c>
      <c r="B6820">
        <f ca="1"/>
        <v>5</v>
      </c>
      <c r="C6820">
        <f ca="1"/>
        <v>0</v>
      </c>
      <c r="D6820">
        <f ca="1"/>
        <v>1</v>
      </c>
      <c r="E6820">
        <f ca="1"/>
        <v>0</v>
      </c>
      <c r="F6820">
        <f ca="1"/>
        <v>6</v>
      </c>
      <c r="G6820">
        <f t="shared" ca="1" si="742"/>
        <v>5</v>
      </c>
      <c r="H6820">
        <f t="shared" ca="1" si="743"/>
        <v>1</v>
      </c>
      <c r="I6820">
        <f t="shared" ca="1" si="744"/>
        <v>5</v>
      </c>
      <c r="J6820">
        <f t="shared" ca="1" si="745"/>
        <v>7</v>
      </c>
      <c r="K6820" cm="1">
        <f t="array" aca="1" ref="K6820" ca="1">IF(G6820&gt;7,
        IF(G6820&gt;H6820, 1, IF(G6820&lt;H6820, 0, 2)),
        IF(       H6820&gt;7,
                     IF(G6820&gt;H6820, 1, IF(G6820&lt;H6820, 0, 2)),
                     IF(         G6820&lt;6,
                                   IF(            _xlfn.XLOOKUP(C6820,'deck &amp; rules'!$D$22:$M$22,_xlfn.XLOOKUP(H6820,'deck &amp; rules'!$C$23:$C$30,'deck &amp; rules'!$D$23:$M$30))="draw",
                                                     IF(I6820&gt;J6820,1,IF(I6820&lt;J6820,0,2)),
                                                     IF(I6820&gt;H6820,1,IF(I6820&lt;H6820,0,2))),
                                   IF(H6820&lt;7,
                                        IF(G6820&gt;J6820,1,IF(G6820&lt;J6820,0,2)),
                                        IF(G6820&gt;H6820,1,IF(G6820&lt;H6820,0,2))
                                        )
                          )
              )
        )</f>
        <v>0</v>
      </c>
      <c r="L6820">
        <f t="shared" ca="1" si="746"/>
        <v>-683</v>
      </c>
      <c r="M6820">
        <f t="shared" ca="1" si="747"/>
        <v>-715.49999999995953</v>
      </c>
      <c r="N6820">
        <f t="shared" ca="1" si="748"/>
        <v>-1230</v>
      </c>
    </row>
    <row r="6821" spans="1:14" x14ac:dyDescent="0.25">
      <c r="A6821">
        <f ca="1"/>
        <v>9</v>
      </c>
      <c r="B6821">
        <f ca="1"/>
        <v>1</v>
      </c>
      <c r="C6821">
        <f ca="1"/>
        <v>6</v>
      </c>
      <c r="D6821">
        <f ca="1"/>
        <v>4</v>
      </c>
      <c r="E6821">
        <f ca="1"/>
        <v>0</v>
      </c>
      <c r="F6821">
        <f ca="1"/>
        <v>8</v>
      </c>
      <c r="G6821">
        <f t="shared" ca="1" si="742"/>
        <v>0</v>
      </c>
      <c r="H6821">
        <f t="shared" ca="1" si="743"/>
        <v>4</v>
      </c>
      <c r="I6821">
        <f t="shared" ca="1" si="744"/>
        <v>6</v>
      </c>
      <c r="J6821">
        <f t="shared" ca="1" si="745"/>
        <v>2</v>
      </c>
      <c r="K6821" cm="1">
        <f t="array" aca="1" ref="K6821" ca="1">IF(G6821&gt;7,
        IF(G6821&gt;H6821, 1, IF(G6821&lt;H6821, 0, 2)),
        IF(       H6821&gt;7,
                     IF(G6821&gt;H6821, 1, IF(G6821&lt;H6821, 0, 2)),
                     IF(         G6821&lt;6,
                                   IF(            _xlfn.XLOOKUP(C6821,'deck &amp; rules'!$D$22:$M$22,_xlfn.XLOOKUP(H6821,'deck &amp; rules'!$C$23:$C$30,'deck &amp; rules'!$D$23:$M$30))="draw",
                                                     IF(I6821&gt;J6821,1,IF(I6821&lt;J6821,0,2)),
                                                     IF(I6821&gt;H6821,1,IF(I6821&lt;H6821,0,2))),
                                   IF(H6821&lt;7,
                                        IF(G6821&gt;J6821,1,IF(G6821&lt;J6821,0,2)),
                                        IF(G6821&gt;H6821,1,IF(G6821&lt;H6821,0,2))
                                        )
                          )
              )
        )</f>
        <v>1</v>
      </c>
      <c r="L6821">
        <f t="shared" ca="1" si="746"/>
        <v>-682</v>
      </c>
      <c r="M6821">
        <f t="shared" ca="1" si="747"/>
        <v>-716.49999999995953</v>
      </c>
      <c r="N6821">
        <f t="shared" ca="1" si="748"/>
        <v>-1231</v>
      </c>
    </row>
    <row r="6822" spans="1:14" x14ac:dyDescent="0.25">
      <c r="A6822">
        <f ca="1"/>
        <v>1</v>
      </c>
      <c r="B6822">
        <f ca="1"/>
        <v>1</v>
      </c>
      <c r="C6822">
        <f ca="1"/>
        <v>5</v>
      </c>
      <c r="D6822">
        <f ca="1"/>
        <v>2</v>
      </c>
      <c r="E6822">
        <f ca="1"/>
        <v>7</v>
      </c>
      <c r="F6822">
        <f ca="1"/>
        <v>0</v>
      </c>
      <c r="G6822">
        <f t="shared" ca="1" si="742"/>
        <v>2</v>
      </c>
      <c r="H6822">
        <f t="shared" ca="1" si="743"/>
        <v>9</v>
      </c>
      <c r="I6822">
        <f t="shared" ca="1" si="744"/>
        <v>7</v>
      </c>
      <c r="J6822">
        <f t="shared" ca="1" si="745"/>
        <v>9</v>
      </c>
      <c r="K6822" cm="1">
        <f t="array" aca="1" ref="K6822" ca="1">IF(G6822&gt;7,
        IF(G6822&gt;H6822, 1, IF(G6822&lt;H6822, 0, 2)),
        IF(       H6822&gt;7,
                     IF(G6822&gt;H6822, 1, IF(G6822&lt;H6822, 0, 2)),
                     IF(         G6822&lt;6,
                                   IF(            _xlfn.XLOOKUP(C6822,'deck &amp; rules'!$D$22:$M$22,_xlfn.XLOOKUP(H6822,'deck &amp; rules'!$C$23:$C$30,'deck &amp; rules'!$D$23:$M$30))="draw",
                                                     IF(I6822&gt;J6822,1,IF(I6822&lt;J6822,0,2)),
                                                     IF(I6822&gt;H6822,1,IF(I6822&lt;H6822,0,2))),
                                   IF(H6822&lt;7,
                                        IF(G6822&gt;J6822,1,IF(G6822&lt;J6822,0,2)),
                                        IF(G6822&gt;H6822,1,IF(G6822&lt;H6822,0,2))
                                        )
                          )
              )
        )</f>
        <v>0</v>
      </c>
      <c r="L6822">
        <f t="shared" ca="1" si="746"/>
        <v>-683</v>
      </c>
      <c r="M6822">
        <f t="shared" ca="1" si="747"/>
        <v>-715.54999999995948</v>
      </c>
      <c r="N6822">
        <f t="shared" ca="1" si="748"/>
        <v>-1232</v>
      </c>
    </row>
    <row r="6823" spans="1:14" x14ac:dyDescent="0.25">
      <c r="A6823">
        <f ca="1"/>
        <v>8</v>
      </c>
      <c r="B6823">
        <f ca="1"/>
        <v>7</v>
      </c>
      <c r="C6823">
        <f ca="1"/>
        <v>7</v>
      </c>
      <c r="D6823">
        <f ca="1"/>
        <v>2</v>
      </c>
      <c r="E6823">
        <f ca="1"/>
        <v>8</v>
      </c>
      <c r="F6823">
        <f ca="1"/>
        <v>1</v>
      </c>
      <c r="G6823">
        <f t="shared" ca="1" si="742"/>
        <v>5</v>
      </c>
      <c r="H6823">
        <f t="shared" ca="1" si="743"/>
        <v>0</v>
      </c>
      <c r="I6823">
        <f t="shared" ca="1" si="744"/>
        <v>2</v>
      </c>
      <c r="J6823">
        <f t="shared" ca="1" si="745"/>
        <v>1</v>
      </c>
      <c r="K6823" cm="1">
        <f t="array" aca="1" ref="K6823" ca="1">IF(G6823&gt;7,
        IF(G6823&gt;H6823, 1, IF(G6823&lt;H6823, 0, 2)),
        IF(       H6823&gt;7,
                     IF(G6823&gt;H6823, 1, IF(G6823&lt;H6823, 0, 2)),
                     IF(         G6823&lt;6,
                                   IF(            _xlfn.XLOOKUP(C6823,'deck &amp; rules'!$D$22:$M$22,_xlfn.XLOOKUP(H6823,'deck &amp; rules'!$C$23:$C$30,'deck &amp; rules'!$D$23:$M$30))="draw",
                                                     IF(I6823&gt;J6823,1,IF(I6823&lt;J6823,0,2)),
                                                     IF(I6823&gt;H6823,1,IF(I6823&lt;H6823,0,2))),
                                   IF(H6823&lt;7,
                                        IF(G6823&gt;J6823,1,IF(G6823&lt;J6823,0,2)),
                                        IF(G6823&gt;H6823,1,IF(G6823&lt;H6823,0,2))
                                        )
                          )
              )
        )</f>
        <v>1</v>
      </c>
      <c r="L6823">
        <f t="shared" ca="1" si="746"/>
        <v>-682</v>
      </c>
      <c r="M6823">
        <f t="shared" ca="1" si="747"/>
        <v>-716.54999999995948</v>
      </c>
      <c r="N6823">
        <f t="shared" ca="1" si="748"/>
        <v>-1233</v>
      </c>
    </row>
    <row r="6824" spans="1:14" x14ac:dyDescent="0.25">
      <c r="A6824">
        <f ca="1"/>
        <v>0</v>
      </c>
      <c r="B6824">
        <f ca="1"/>
        <v>9</v>
      </c>
      <c r="C6824">
        <f ca="1"/>
        <v>2</v>
      </c>
      <c r="D6824">
        <f ca="1"/>
        <v>8</v>
      </c>
      <c r="E6824">
        <f ca="1"/>
        <v>6</v>
      </c>
      <c r="F6824">
        <f ca="1"/>
        <v>0</v>
      </c>
      <c r="G6824">
        <f t="shared" ca="1" si="742"/>
        <v>9</v>
      </c>
      <c r="H6824">
        <f t="shared" ca="1" si="743"/>
        <v>4</v>
      </c>
      <c r="I6824">
        <f t="shared" ca="1" si="744"/>
        <v>1</v>
      </c>
      <c r="J6824">
        <f t="shared" ca="1" si="745"/>
        <v>4</v>
      </c>
      <c r="K6824" cm="1">
        <f t="array" aca="1" ref="K6824" ca="1">IF(G6824&gt;7,
        IF(G6824&gt;H6824, 1, IF(G6824&lt;H6824, 0, 2)),
        IF(       H6824&gt;7,
                     IF(G6824&gt;H6824, 1, IF(G6824&lt;H6824, 0, 2)),
                     IF(         G6824&lt;6,
                                   IF(            _xlfn.XLOOKUP(C6824,'deck &amp; rules'!$D$22:$M$22,_xlfn.XLOOKUP(H6824,'deck &amp; rules'!$C$23:$C$30,'deck &amp; rules'!$D$23:$M$30))="draw",
                                                     IF(I6824&gt;J6824,1,IF(I6824&lt;J6824,0,2)),
                                                     IF(I6824&gt;H6824,1,IF(I6824&lt;H6824,0,2))),
                                   IF(H6824&lt;7,
                                        IF(G6824&gt;J6824,1,IF(G6824&lt;J6824,0,2)),
                                        IF(G6824&gt;H6824,1,IF(G6824&lt;H6824,0,2))
                                        )
                          )
              )
        )</f>
        <v>1</v>
      </c>
      <c r="L6824">
        <f t="shared" ca="1" si="746"/>
        <v>-681</v>
      </c>
      <c r="M6824">
        <f t="shared" ca="1" si="747"/>
        <v>-717.54999999995948</v>
      </c>
      <c r="N6824">
        <f t="shared" ca="1" si="748"/>
        <v>-1234</v>
      </c>
    </row>
    <row r="6825" spans="1:14" x14ac:dyDescent="0.25">
      <c r="A6825">
        <f ca="1"/>
        <v>2</v>
      </c>
      <c r="B6825">
        <f ca="1"/>
        <v>9</v>
      </c>
      <c r="C6825">
        <f ca="1"/>
        <v>0</v>
      </c>
      <c r="D6825">
        <f ca="1"/>
        <v>1</v>
      </c>
      <c r="E6825">
        <f ca="1"/>
        <v>1</v>
      </c>
      <c r="F6825">
        <f ca="1"/>
        <v>4</v>
      </c>
      <c r="G6825">
        <f t="shared" ca="1" si="742"/>
        <v>1</v>
      </c>
      <c r="H6825">
        <f t="shared" ca="1" si="743"/>
        <v>2</v>
      </c>
      <c r="I6825">
        <f t="shared" ca="1" si="744"/>
        <v>1</v>
      </c>
      <c r="J6825">
        <f t="shared" ca="1" si="745"/>
        <v>6</v>
      </c>
      <c r="K6825" cm="1">
        <f t="array" aca="1" ref="K6825" ca="1">IF(G6825&gt;7,
        IF(G6825&gt;H6825, 1, IF(G6825&lt;H6825, 0, 2)),
        IF(       H6825&gt;7,
                     IF(G6825&gt;H6825, 1, IF(G6825&lt;H6825, 0, 2)),
                     IF(         G6825&lt;6,
                                   IF(            _xlfn.XLOOKUP(C6825,'deck &amp; rules'!$D$22:$M$22,_xlfn.XLOOKUP(H6825,'deck &amp; rules'!$C$23:$C$30,'deck &amp; rules'!$D$23:$M$30))="draw",
                                                     IF(I6825&gt;J6825,1,IF(I6825&lt;J6825,0,2)),
                                                     IF(I6825&gt;H6825,1,IF(I6825&lt;H6825,0,2))),
                                   IF(H6825&lt;7,
                                        IF(G6825&gt;J6825,1,IF(G6825&lt;J6825,0,2)),
                                        IF(G6825&gt;H6825,1,IF(G6825&lt;H6825,0,2))
                                        )
                          )
              )
        )</f>
        <v>0</v>
      </c>
      <c r="L6825">
        <f t="shared" ca="1" si="746"/>
        <v>-682</v>
      </c>
      <c r="M6825">
        <f t="shared" ca="1" si="747"/>
        <v>-716.59999999995944</v>
      </c>
      <c r="N6825">
        <f t="shared" ca="1" si="748"/>
        <v>-1235</v>
      </c>
    </row>
    <row r="6826" spans="1:14" x14ac:dyDescent="0.25">
      <c r="A6826">
        <f ca="1"/>
        <v>0</v>
      </c>
      <c r="B6826">
        <f ca="1"/>
        <v>7</v>
      </c>
      <c r="C6826">
        <f ca="1"/>
        <v>1</v>
      </c>
      <c r="D6826">
        <f ca="1"/>
        <v>0</v>
      </c>
      <c r="E6826">
        <f ca="1"/>
        <v>3</v>
      </c>
      <c r="F6826">
        <f ca="1"/>
        <v>7</v>
      </c>
      <c r="G6826">
        <f t="shared" ca="1" si="742"/>
        <v>7</v>
      </c>
      <c r="H6826">
        <f t="shared" ca="1" si="743"/>
        <v>3</v>
      </c>
      <c r="I6826">
        <f t="shared" ca="1" si="744"/>
        <v>8</v>
      </c>
      <c r="J6826">
        <f t="shared" ca="1" si="745"/>
        <v>0</v>
      </c>
      <c r="K6826" cm="1">
        <f t="array" aca="1" ref="K6826" ca="1">IF(G6826&gt;7,
        IF(G6826&gt;H6826, 1, IF(G6826&lt;H6826, 0, 2)),
        IF(       H6826&gt;7,
                     IF(G6826&gt;H6826, 1, IF(G6826&lt;H6826, 0, 2)),
                     IF(         G6826&lt;6,
                                   IF(            _xlfn.XLOOKUP(C6826,'deck &amp; rules'!$D$22:$M$22,_xlfn.XLOOKUP(H6826,'deck &amp; rules'!$C$23:$C$30,'deck &amp; rules'!$D$23:$M$30))="draw",
                                                     IF(I6826&gt;J6826,1,IF(I6826&lt;J6826,0,2)),
                                                     IF(I6826&gt;H6826,1,IF(I6826&lt;H6826,0,2))),
                                   IF(H6826&lt;7,
                                        IF(G6826&gt;J6826,1,IF(G6826&lt;J6826,0,2)),
                                        IF(G6826&gt;H6826,1,IF(G6826&lt;H6826,0,2))
                                        )
                          )
              )
        )</f>
        <v>1</v>
      </c>
      <c r="L6826">
        <f t="shared" ca="1" si="746"/>
        <v>-681</v>
      </c>
      <c r="M6826">
        <f t="shared" ca="1" si="747"/>
        <v>-717.59999999995944</v>
      </c>
      <c r="N6826">
        <f t="shared" ca="1" si="748"/>
        <v>-1236</v>
      </c>
    </row>
    <row r="6827" spans="1:14" x14ac:dyDescent="0.25">
      <c r="A6827">
        <f ca="1"/>
        <v>0</v>
      </c>
      <c r="B6827">
        <f ca="1"/>
        <v>0</v>
      </c>
      <c r="C6827">
        <f ca="1"/>
        <v>7</v>
      </c>
      <c r="D6827">
        <f ca="1"/>
        <v>8</v>
      </c>
      <c r="E6827">
        <f ca="1"/>
        <v>7</v>
      </c>
      <c r="F6827">
        <f ca="1"/>
        <v>0</v>
      </c>
      <c r="G6827">
        <f t="shared" ca="1" si="742"/>
        <v>0</v>
      </c>
      <c r="H6827">
        <f t="shared" ca="1" si="743"/>
        <v>5</v>
      </c>
      <c r="I6827">
        <f t="shared" ca="1" si="744"/>
        <v>7</v>
      </c>
      <c r="J6827">
        <f t="shared" ca="1" si="745"/>
        <v>5</v>
      </c>
      <c r="K6827" cm="1">
        <f t="array" aca="1" ref="K6827" ca="1">IF(G6827&gt;7,
        IF(G6827&gt;H6827, 1, IF(G6827&lt;H6827, 0, 2)),
        IF(       H6827&gt;7,
                     IF(G6827&gt;H6827, 1, IF(G6827&lt;H6827, 0, 2)),
                     IF(         G6827&lt;6,
                                   IF(            _xlfn.XLOOKUP(C6827,'deck &amp; rules'!$D$22:$M$22,_xlfn.XLOOKUP(H6827,'deck &amp; rules'!$C$23:$C$30,'deck &amp; rules'!$D$23:$M$30))="draw",
                                                     IF(I6827&gt;J6827,1,IF(I6827&lt;J6827,0,2)),
                                                     IF(I6827&gt;H6827,1,IF(I6827&lt;H6827,0,2))),
                                   IF(H6827&lt;7,
                                        IF(G6827&gt;J6827,1,IF(G6827&lt;J6827,0,2)),
                                        IF(G6827&gt;H6827,1,IF(G6827&lt;H6827,0,2))
                                        )
                          )
              )
        )</f>
        <v>1</v>
      </c>
      <c r="L6827">
        <f t="shared" ca="1" si="746"/>
        <v>-680</v>
      </c>
      <c r="M6827">
        <f t="shared" ca="1" si="747"/>
        <v>-718.59999999995944</v>
      </c>
      <c r="N6827">
        <f t="shared" ca="1" si="748"/>
        <v>-1237</v>
      </c>
    </row>
    <row r="6828" spans="1:14" x14ac:dyDescent="0.25">
      <c r="A6828">
        <f ca="1"/>
        <v>0</v>
      </c>
      <c r="B6828">
        <f ca="1"/>
        <v>5</v>
      </c>
      <c r="C6828">
        <f ca="1"/>
        <v>1</v>
      </c>
      <c r="D6828">
        <f ca="1"/>
        <v>7</v>
      </c>
      <c r="E6828">
        <f ca="1"/>
        <v>2</v>
      </c>
      <c r="F6828">
        <f ca="1"/>
        <v>2</v>
      </c>
      <c r="G6828">
        <f t="shared" ca="1" si="742"/>
        <v>5</v>
      </c>
      <c r="H6828">
        <f t="shared" ca="1" si="743"/>
        <v>9</v>
      </c>
      <c r="I6828">
        <f t="shared" ca="1" si="744"/>
        <v>6</v>
      </c>
      <c r="J6828">
        <f t="shared" ca="1" si="745"/>
        <v>1</v>
      </c>
      <c r="K6828" cm="1">
        <f t="array" aca="1" ref="K6828" ca="1">IF(G6828&gt;7,
        IF(G6828&gt;H6828, 1, IF(G6828&lt;H6828, 0, 2)),
        IF(       H6828&gt;7,
                     IF(G6828&gt;H6828, 1, IF(G6828&lt;H6828, 0, 2)),
                     IF(         G6828&lt;6,
                                   IF(            _xlfn.XLOOKUP(C6828,'deck &amp; rules'!$D$22:$M$22,_xlfn.XLOOKUP(H6828,'deck &amp; rules'!$C$23:$C$30,'deck &amp; rules'!$D$23:$M$30))="draw",
                                                     IF(I6828&gt;J6828,1,IF(I6828&lt;J6828,0,2)),
                                                     IF(I6828&gt;H6828,1,IF(I6828&lt;H6828,0,2))),
                                   IF(H6828&lt;7,
                                        IF(G6828&gt;J6828,1,IF(G6828&lt;J6828,0,2)),
                                        IF(G6828&gt;H6828,1,IF(G6828&lt;H6828,0,2))
                                        )
                          )
              )
        )</f>
        <v>0</v>
      </c>
      <c r="L6828">
        <f t="shared" ca="1" si="746"/>
        <v>-681</v>
      </c>
      <c r="M6828">
        <f t="shared" ca="1" si="747"/>
        <v>-717.64999999995939</v>
      </c>
      <c r="N6828">
        <f t="shared" ca="1" si="748"/>
        <v>-1238</v>
      </c>
    </row>
    <row r="6829" spans="1:14" x14ac:dyDescent="0.25">
      <c r="A6829">
        <f ca="1"/>
        <v>1</v>
      </c>
      <c r="B6829">
        <f ca="1"/>
        <v>4</v>
      </c>
      <c r="C6829">
        <f ca="1"/>
        <v>2</v>
      </c>
      <c r="D6829">
        <f ca="1"/>
        <v>0</v>
      </c>
      <c r="E6829">
        <f ca="1"/>
        <v>7</v>
      </c>
      <c r="F6829">
        <f ca="1"/>
        <v>9</v>
      </c>
      <c r="G6829">
        <f t="shared" ca="1" si="742"/>
        <v>5</v>
      </c>
      <c r="H6829">
        <f t="shared" ca="1" si="743"/>
        <v>7</v>
      </c>
      <c r="I6829">
        <f t="shared" ca="1" si="744"/>
        <v>7</v>
      </c>
      <c r="J6829">
        <f t="shared" ca="1" si="745"/>
        <v>6</v>
      </c>
      <c r="K6829" cm="1">
        <f t="array" aca="1" ref="K6829" ca="1">IF(G6829&gt;7,
        IF(G6829&gt;H6829, 1, IF(G6829&lt;H6829, 0, 2)),
        IF(       H6829&gt;7,
                     IF(G6829&gt;H6829, 1, IF(G6829&lt;H6829, 0, 2)),
                     IF(         G6829&lt;6,
                                   IF(            _xlfn.XLOOKUP(C6829,'deck &amp; rules'!$D$22:$M$22,_xlfn.XLOOKUP(H6829,'deck &amp; rules'!$C$23:$C$30,'deck &amp; rules'!$D$23:$M$30))="draw",
                                                     IF(I6829&gt;J6829,1,IF(I6829&lt;J6829,0,2)),
                                                     IF(I6829&gt;H6829,1,IF(I6829&lt;H6829,0,2))),
                                   IF(H6829&lt;7,
                                        IF(G6829&gt;J6829,1,IF(G6829&lt;J6829,0,2)),
                                        IF(G6829&gt;H6829,1,IF(G6829&lt;H6829,0,2))
                                        )
                          )
              )
        )</f>
        <v>2</v>
      </c>
      <c r="L6829">
        <f t="shared" ca="1" si="746"/>
        <v>-682</v>
      </c>
      <c r="M6829">
        <f t="shared" ca="1" si="747"/>
        <v>-718.64999999995939</v>
      </c>
      <c r="N6829">
        <f t="shared" ca="1" si="748"/>
        <v>-1230</v>
      </c>
    </row>
    <row r="6830" spans="1:14" x14ac:dyDescent="0.25">
      <c r="A6830">
        <f ca="1"/>
        <v>6</v>
      </c>
      <c r="B6830">
        <f ca="1"/>
        <v>5</v>
      </c>
      <c r="C6830">
        <f ca="1"/>
        <v>0</v>
      </c>
      <c r="D6830">
        <f ca="1"/>
        <v>2</v>
      </c>
      <c r="E6830">
        <f ca="1"/>
        <v>4</v>
      </c>
      <c r="F6830">
        <f ca="1"/>
        <v>0</v>
      </c>
      <c r="G6830">
        <f t="shared" ca="1" si="742"/>
        <v>1</v>
      </c>
      <c r="H6830">
        <f t="shared" ca="1" si="743"/>
        <v>6</v>
      </c>
      <c r="I6830">
        <f t="shared" ca="1" si="744"/>
        <v>1</v>
      </c>
      <c r="J6830">
        <f t="shared" ca="1" si="745"/>
        <v>6</v>
      </c>
      <c r="K6830" cm="1">
        <f t="array" aca="1" ref="K6830" ca="1">IF(G6830&gt;7,
        IF(G6830&gt;H6830, 1, IF(G6830&lt;H6830, 0, 2)),
        IF(       H6830&gt;7,
                     IF(G6830&gt;H6830, 1, IF(G6830&lt;H6830, 0, 2)),
                     IF(         G6830&lt;6,
                                   IF(            _xlfn.XLOOKUP(C6830,'deck &amp; rules'!$D$22:$M$22,_xlfn.XLOOKUP(H6830,'deck &amp; rules'!$C$23:$C$30,'deck &amp; rules'!$D$23:$M$30))="draw",
                                                     IF(I6830&gt;J6830,1,IF(I6830&lt;J6830,0,2)),
                                                     IF(I6830&gt;H6830,1,IF(I6830&lt;H6830,0,2))),
                                   IF(H6830&lt;7,
                                        IF(G6830&gt;J6830,1,IF(G6830&lt;J6830,0,2)),
                                        IF(G6830&gt;H6830,1,IF(G6830&lt;H6830,0,2))
                                        )
                          )
              )
        )</f>
        <v>0</v>
      </c>
      <c r="L6830">
        <f t="shared" ca="1" si="746"/>
        <v>-683</v>
      </c>
      <c r="M6830">
        <f t="shared" ca="1" si="747"/>
        <v>-717.69999999995935</v>
      </c>
      <c r="N6830">
        <f t="shared" ca="1" si="748"/>
        <v>-1231</v>
      </c>
    </row>
    <row r="6831" spans="1:14" x14ac:dyDescent="0.25">
      <c r="A6831">
        <f ca="1"/>
        <v>0</v>
      </c>
      <c r="B6831">
        <f ca="1"/>
        <v>9</v>
      </c>
      <c r="C6831">
        <f ca="1"/>
        <v>2</v>
      </c>
      <c r="D6831">
        <f ca="1"/>
        <v>8</v>
      </c>
      <c r="E6831">
        <f ca="1"/>
        <v>0</v>
      </c>
      <c r="F6831">
        <f ca="1"/>
        <v>0</v>
      </c>
      <c r="G6831">
        <f t="shared" ca="1" si="742"/>
        <v>9</v>
      </c>
      <c r="H6831">
        <f t="shared" ca="1" si="743"/>
        <v>8</v>
      </c>
      <c r="I6831">
        <f t="shared" ca="1" si="744"/>
        <v>1</v>
      </c>
      <c r="J6831">
        <f t="shared" ca="1" si="745"/>
        <v>8</v>
      </c>
      <c r="K6831" cm="1">
        <f t="array" aca="1" ref="K6831" ca="1">IF(G6831&gt;7,
        IF(G6831&gt;H6831, 1, IF(G6831&lt;H6831, 0, 2)),
        IF(       H6831&gt;7,
                     IF(G6831&gt;H6831, 1, IF(G6831&lt;H6831, 0, 2)),
                     IF(         G6831&lt;6,
                                   IF(            _xlfn.XLOOKUP(C6831,'deck &amp; rules'!$D$22:$M$22,_xlfn.XLOOKUP(H6831,'deck &amp; rules'!$C$23:$C$30,'deck &amp; rules'!$D$23:$M$30))="draw",
                                                     IF(I6831&gt;J6831,1,IF(I6831&lt;J6831,0,2)),
                                                     IF(I6831&gt;H6831,1,IF(I6831&lt;H6831,0,2))),
                                   IF(H6831&lt;7,
                                        IF(G6831&gt;J6831,1,IF(G6831&lt;J6831,0,2)),
                                        IF(G6831&gt;H6831,1,IF(G6831&lt;H6831,0,2))
                                        )
                          )
              )
        )</f>
        <v>1</v>
      </c>
      <c r="L6831">
        <f t="shared" ca="1" si="746"/>
        <v>-682</v>
      </c>
      <c r="M6831">
        <f t="shared" ca="1" si="747"/>
        <v>-718.69999999995935</v>
      </c>
      <c r="N6831">
        <f t="shared" ca="1" si="748"/>
        <v>-1232</v>
      </c>
    </row>
    <row r="6832" spans="1:14" x14ac:dyDescent="0.25">
      <c r="A6832">
        <f ca="1"/>
        <v>0</v>
      </c>
      <c r="B6832">
        <f ca="1"/>
        <v>0</v>
      </c>
      <c r="C6832">
        <f ca="1"/>
        <v>1</v>
      </c>
      <c r="D6832">
        <f ca="1"/>
        <v>3</v>
      </c>
      <c r="E6832">
        <f ca="1"/>
        <v>0</v>
      </c>
      <c r="F6832">
        <f ca="1"/>
        <v>9</v>
      </c>
      <c r="G6832">
        <f t="shared" ca="1" si="742"/>
        <v>0</v>
      </c>
      <c r="H6832">
        <f t="shared" ca="1" si="743"/>
        <v>3</v>
      </c>
      <c r="I6832">
        <f t="shared" ca="1" si="744"/>
        <v>1</v>
      </c>
      <c r="J6832">
        <f t="shared" ca="1" si="745"/>
        <v>2</v>
      </c>
      <c r="K6832" cm="1">
        <f t="array" aca="1" ref="K6832" ca="1">IF(G6832&gt;7,
        IF(G6832&gt;H6832, 1, IF(G6832&lt;H6832, 0, 2)),
        IF(       H6832&gt;7,
                     IF(G6832&gt;H6832, 1, IF(G6832&lt;H6832, 0, 2)),
                     IF(         G6832&lt;6,
                                   IF(            _xlfn.XLOOKUP(C6832,'deck &amp; rules'!$D$22:$M$22,_xlfn.XLOOKUP(H6832,'deck &amp; rules'!$C$23:$C$30,'deck &amp; rules'!$D$23:$M$30))="draw",
                                                     IF(I6832&gt;J6832,1,IF(I6832&lt;J6832,0,2)),
                                                     IF(I6832&gt;H6832,1,IF(I6832&lt;H6832,0,2))),
                                   IF(H6832&lt;7,
                                        IF(G6832&gt;J6832,1,IF(G6832&lt;J6832,0,2)),
                                        IF(G6832&gt;H6832,1,IF(G6832&lt;H6832,0,2))
                                        )
                          )
              )
        )</f>
        <v>0</v>
      </c>
      <c r="L6832">
        <f t="shared" ca="1" si="746"/>
        <v>-683</v>
      </c>
      <c r="M6832">
        <f t="shared" ca="1" si="747"/>
        <v>-717.7499999999593</v>
      </c>
      <c r="N6832">
        <f t="shared" ca="1" si="748"/>
        <v>-1233</v>
      </c>
    </row>
    <row r="6833" spans="1:14" x14ac:dyDescent="0.25">
      <c r="A6833">
        <f ca="1"/>
        <v>3</v>
      </c>
      <c r="B6833">
        <f ca="1"/>
        <v>7</v>
      </c>
      <c r="C6833">
        <f ca="1"/>
        <v>5</v>
      </c>
      <c r="D6833">
        <f ca="1"/>
        <v>0</v>
      </c>
      <c r="E6833">
        <f ca="1"/>
        <v>1</v>
      </c>
      <c r="F6833">
        <f ca="1"/>
        <v>7</v>
      </c>
      <c r="G6833">
        <f t="shared" ca="1" si="742"/>
        <v>0</v>
      </c>
      <c r="H6833">
        <f t="shared" ca="1" si="743"/>
        <v>1</v>
      </c>
      <c r="I6833">
        <f t="shared" ca="1" si="744"/>
        <v>5</v>
      </c>
      <c r="J6833">
        <f t="shared" ca="1" si="745"/>
        <v>8</v>
      </c>
      <c r="K6833" cm="1">
        <f t="array" aca="1" ref="K6833" ca="1">IF(G6833&gt;7,
        IF(G6833&gt;H6833, 1, IF(G6833&lt;H6833, 0, 2)),
        IF(       H6833&gt;7,
                     IF(G6833&gt;H6833, 1, IF(G6833&lt;H6833, 0, 2)),
                     IF(         G6833&lt;6,
                                   IF(            _xlfn.XLOOKUP(C6833,'deck &amp; rules'!$D$22:$M$22,_xlfn.XLOOKUP(H6833,'deck &amp; rules'!$C$23:$C$30,'deck &amp; rules'!$D$23:$M$30))="draw",
                                                     IF(I6833&gt;J6833,1,IF(I6833&lt;J6833,0,2)),
                                                     IF(I6833&gt;H6833,1,IF(I6833&lt;H6833,0,2))),
                                   IF(H6833&lt;7,
                                        IF(G6833&gt;J6833,1,IF(G6833&lt;J6833,0,2)),
                                        IF(G6833&gt;H6833,1,IF(G6833&lt;H6833,0,2))
                                        )
                          )
              )
        )</f>
        <v>0</v>
      </c>
      <c r="L6833">
        <f t="shared" ca="1" si="746"/>
        <v>-684</v>
      </c>
      <c r="M6833">
        <f t="shared" ca="1" si="747"/>
        <v>-716.79999999995925</v>
      </c>
      <c r="N6833">
        <f t="shared" ca="1" si="748"/>
        <v>-1234</v>
      </c>
    </row>
    <row r="6834" spans="1:14" x14ac:dyDescent="0.25">
      <c r="A6834">
        <f ca="1"/>
        <v>0</v>
      </c>
      <c r="B6834">
        <f ca="1"/>
        <v>0</v>
      </c>
      <c r="C6834">
        <f ca="1"/>
        <v>9</v>
      </c>
      <c r="D6834">
        <f ca="1"/>
        <v>4</v>
      </c>
      <c r="E6834">
        <f ca="1"/>
        <v>0</v>
      </c>
      <c r="F6834">
        <f ca="1"/>
        <v>9</v>
      </c>
      <c r="G6834">
        <f t="shared" ca="1" si="742"/>
        <v>0</v>
      </c>
      <c r="H6834">
        <f t="shared" ca="1" si="743"/>
        <v>4</v>
      </c>
      <c r="I6834">
        <f t="shared" ca="1" si="744"/>
        <v>9</v>
      </c>
      <c r="J6834">
        <f t="shared" ca="1" si="745"/>
        <v>3</v>
      </c>
      <c r="K6834" cm="1">
        <f t="array" aca="1" ref="K6834" ca="1">IF(G6834&gt;7,
        IF(G6834&gt;H6834, 1, IF(G6834&lt;H6834, 0, 2)),
        IF(       H6834&gt;7,
                     IF(G6834&gt;H6834, 1, IF(G6834&lt;H6834, 0, 2)),
                     IF(         G6834&lt;6,
                                   IF(            _xlfn.XLOOKUP(C6834,'deck &amp; rules'!$D$22:$M$22,_xlfn.XLOOKUP(H6834,'deck &amp; rules'!$C$23:$C$30,'deck &amp; rules'!$D$23:$M$30))="draw",
                                                     IF(I6834&gt;J6834,1,IF(I6834&lt;J6834,0,2)),
                                                     IF(I6834&gt;H6834,1,IF(I6834&lt;H6834,0,2))),
                                   IF(H6834&lt;7,
                                        IF(G6834&gt;J6834,1,IF(G6834&lt;J6834,0,2)),
                                        IF(G6834&gt;H6834,1,IF(G6834&lt;H6834,0,2))
                                        )
                          )
              )
        )</f>
        <v>1</v>
      </c>
      <c r="L6834">
        <f t="shared" ca="1" si="746"/>
        <v>-683</v>
      </c>
      <c r="M6834">
        <f t="shared" ca="1" si="747"/>
        <v>-717.79999999995925</v>
      </c>
      <c r="N6834">
        <f t="shared" ca="1" si="748"/>
        <v>-1235</v>
      </c>
    </row>
    <row r="6835" spans="1:14" x14ac:dyDescent="0.25">
      <c r="A6835">
        <f ca="1"/>
        <v>0</v>
      </c>
      <c r="B6835">
        <f ca="1"/>
        <v>0</v>
      </c>
      <c r="C6835">
        <f ca="1"/>
        <v>4</v>
      </c>
      <c r="D6835">
        <f ca="1"/>
        <v>6</v>
      </c>
      <c r="E6835">
        <f ca="1"/>
        <v>8</v>
      </c>
      <c r="F6835">
        <f ca="1"/>
        <v>9</v>
      </c>
      <c r="G6835">
        <f t="shared" ca="1" si="742"/>
        <v>0</v>
      </c>
      <c r="H6835">
        <f t="shared" ca="1" si="743"/>
        <v>4</v>
      </c>
      <c r="I6835">
        <f t="shared" ca="1" si="744"/>
        <v>4</v>
      </c>
      <c r="J6835">
        <f t="shared" ca="1" si="745"/>
        <v>3</v>
      </c>
      <c r="K6835" cm="1">
        <f t="array" aca="1" ref="K6835" ca="1">IF(G6835&gt;7,
        IF(G6835&gt;H6835, 1, IF(G6835&lt;H6835, 0, 2)),
        IF(       H6835&gt;7,
                     IF(G6835&gt;H6835, 1, IF(G6835&lt;H6835, 0, 2)),
                     IF(         G6835&lt;6,
                                   IF(            _xlfn.XLOOKUP(C6835,'deck &amp; rules'!$D$22:$M$22,_xlfn.XLOOKUP(H6835,'deck &amp; rules'!$C$23:$C$30,'deck &amp; rules'!$D$23:$M$30))="draw",
                                                     IF(I6835&gt;J6835,1,IF(I6835&lt;J6835,0,2)),
                                                     IF(I6835&gt;H6835,1,IF(I6835&lt;H6835,0,2))),
                                   IF(H6835&lt;7,
                                        IF(G6835&gt;J6835,1,IF(G6835&lt;J6835,0,2)),
                                        IF(G6835&gt;H6835,1,IF(G6835&lt;H6835,0,2))
                                        )
                          )
              )
        )</f>
        <v>1</v>
      </c>
      <c r="L6835">
        <f t="shared" ca="1" si="746"/>
        <v>-682</v>
      </c>
      <c r="M6835">
        <f t="shared" ca="1" si="747"/>
        <v>-718.79999999995925</v>
      </c>
      <c r="N6835">
        <f t="shared" ca="1" si="748"/>
        <v>-1236</v>
      </c>
    </row>
    <row r="6836" spans="1:14" x14ac:dyDescent="0.25">
      <c r="A6836">
        <f ca="1"/>
        <v>3</v>
      </c>
      <c r="B6836">
        <f ca="1"/>
        <v>1</v>
      </c>
      <c r="C6836">
        <f ca="1"/>
        <v>0</v>
      </c>
      <c r="D6836">
        <f ca="1"/>
        <v>0</v>
      </c>
      <c r="E6836">
        <f ca="1"/>
        <v>0</v>
      </c>
      <c r="F6836">
        <f ca="1"/>
        <v>5</v>
      </c>
      <c r="G6836">
        <f t="shared" ca="1" si="742"/>
        <v>4</v>
      </c>
      <c r="H6836">
        <f t="shared" ca="1" si="743"/>
        <v>0</v>
      </c>
      <c r="I6836">
        <f t="shared" ca="1" si="744"/>
        <v>4</v>
      </c>
      <c r="J6836">
        <f t="shared" ca="1" si="745"/>
        <v>5</v>
      </c>
      <c r="K6836" cm="1">
        <f t="array" aca="1" ref="K6836" ca="1">IF(G6836&gt;7,
        IF(G6836&gt;H6836, 1, IF(G6836&lt;H6836, 0, 2)),
        IF(       H6836&gt;7,
                     IF(G6836&gt;H6836, 1, IF(G6836&lt;H6836, 0, 2)),
                     IF(         G6836&lt;6,
                                   IF(            _xlfn.XLOOKUP(C6836,'deck &amp; rules'!$D$22:$M$22,_xlfn.XLOOKUP(H6836,'deck &amp; rules'!$C$23:$C$30,'deck &amp; rules'!$D$23:$M$30))="draw",
                                                     IF(I6836&gt;J6836,1,IF(I6836&lt;J6836,0,2)),
                                                     IF(I6836&gt;H6836,1,IF(I6836&lt;H6836,0,2))),
                                   IF(H6836&lt;7,
                                        IF(G6836&gt;J6836,1,IF(G6836&lt;J6836,0,2)),
                                        IF(G6836&gt;H6836,1,IF(G6836&lt;H6836,0,2))
                                        )
                          )
              )
        )</f>
        <v>0</v>
      </c>
      <c r="L6836">
        <f t="shared" ca="1" si="746"/>
        <v>-683</v>
      </c>
      <c r="M6836">
        <f t="shared" ca="1" si="747"/>
        <v>-717.84999999995921</v>
      </c>
      <c r="N6836">
        <f t="shared" ca="1" si="748"/>
        <v>-1237</v>
      </c>
    </row>
    <row r="6837" spans="1:14" x14ac:dyDescent="0.25">
      <c r="A6837">
        <f ca="1"/>
        <v>6</v>
      </c>
      <c r="B6837">
        <f ca="1"/>
        <v>7</v>
      </c>
      <c r="C6837">
        <f ca="1"/>
        <v>0</v>
      </c>
      <c r="D6837">
        <f ca="1"/>
        <v>9</v>
      </c>
      <c r="E6837">
        <f ca="1"/>
        <v>4</v>
      </c>
      <c r="F6837">
        <f ca="1"/>
        <v>5</v>
      </c>
      <c r="G6837">
        <f t="shared" ca="1" si="742"/>
        <v>3</v>
      </c>
      <c r="H6837">
        <f t="shared" ca="1" si="743"/>
        <v>3</v>
      </c>
      <c r="I6837">
        <f t="shared" ca="1" si="744"/>
        <v>3</v>
      </c>
      <c r="J6837">
        <f t="shared" ca="1" si="745"/>
        <v>8</v>
      </c>
      <c r="K6837" cm="1">
        <f t="array" aca="1" ref="K6837" ca="1">IF(G6837&gt;7,
        IF(G6837&gt;H6837, 1, IF(G6837&lt;H6837, 0, 2)),
        IF(       H6837&gt;7,
                     IF(G6837&gt;H6837, 1, IF(G6837&lt;H6837, 0, 2)),
                     IF(         G6837&lt;6,
                                   IF(            _xlfn.XLOOKUP(C6837,'deck &amp; rules'!$D$22:$M$22,_xlfn.XLOOKUP(H6837,'deck &amp; rules'!$C$23:$C$30,'deck &amp; rules'!$D$23:$M$30))="draw",
                                                     IF(I6837&gt;J6837,1,IF(I6837&lt;J6837,0,2)),
                                                     IF(I6837&gt;H6837,1,IF(I6837&lt;H6837,0,2))),
                                   IF(H6837&lt;7,
                                        IF(G6837&gt;J6837,1,IF(G6837&lt;J6837,0,2)),
                                        IF(G6837&gt;H6837,1,IF(G6837&lt;H6837,0,2))
                                        )
                          )
              )
        )</f>
        <v>0</v>
      </c>
      <c r="L6837">
        <f t="shared" ca="1" si="746"/>
        <v>-684</v>
      </c>
      <c r="M6837">
        <f t="shared" ca="1" si="747"/>
        <v>-716.89999999995916</v>
      </c>
      <c r="N6837">
        <f t="shared" ca="1" si="748"/>
        <v>-1238</v>
      </c>
    </row>
    <row r="6838" spans="1:14" x14ac:dyDescent="0.25">
      <c r="A6838">
        <f ca="1"/>
        <v>2</v>
      </c>
      <c r="B6838">
        <f ca="1"/>
        <v>5</v>
      </c>
      <c r="C6838">
        <f ca="1"/>
        <v>2</v>
      </c>
      <c r="D6838">
        <f ca="1"/>
        <v>5</v>
      </c>
      <c r="E6838">
        <f ca="1"/>
        <v>2</v>
      </c>
      <c r="F6838">
        <f ca="1"/>
        <v>5</v>
      </c>
      <c r="G6838">
        <f t="shared" ca="1" si="742"/>
        <v>7</v>
      </c>
      <c r="H6838">
        <f t="shared" ca="1" si="743"/>
        <v>7</v>
      </c>
      <c r="I6838">
        <f t="shared" ca="1" si="744"/>
        <v>9</v>
      </c>
      <c r="J6838">
        <f t="shared" ca="1" si="745"/>
        <v>2</v>
      </c>
      <c r="K6838" cm="1">
        <f t="array" aca="1" ref="K6838" ca="1">IF(G6838&gt;7,
        IF(G6838&gt;H6838, 1, IF(G6838&lt;H6838, 0, 2)),
        IF(       H6838&gt;7,
                     IF(G6838&gt;H6838, 1, IF(G6838&lt;H6838, 0, 2)),
                     IF(         G6838&lt;6,
                                   IF(            _xlfn.XLOOKUP(C6838,'deck &amp; rules'!$D$22:$M$22,_xlfn.XLOOKUP(H6838,'deck &amp; rules'!$C$23:$C$30,'deck &amp; rules'!$D$23:$M$30))="draw",
                                                     IF(I6838&gt;J6838,1,IF(I6838&lt;J6838,0,2)),
                                                     IF(I6838&gt;H6838,1,IF(I6838&lt;H6838,0,2))),
                                   IF(H6838&lt;7,
                                        IF(G6838&gt;J6838,1,IF(G6838&lt;J6838,0,2)),
                                        IF(G6838&gt;H6838,1,IF(G6838&lt;H6838,0,2))
                                        )
                          )
              )
        )</f>
        <v>2</v>
      </c>
      <c r="L6838">
        <f t="shared" ca="1" si="746"/>
        <v>-685</v>
      </c>
      <c r="M6838">
        <f t="shared" ca="1" si="747"/>
        <v>-717.89999999995916</v>
      </c>
      <c r="N6838">
        <f t="shared" ca="1" si="748"/>
        <v>-1230</v>
      </c>
    </row>
    <row r="6839" spans="1:14" x14ac:dyDescent="0.25">
      <c r="A6839">
        <f ca="1"/>
        <v>8</v>
      </c>
      <c r="B6839">
        <f ca="1"/>
        <v>9</v>
      </c>
      <c r="C6839">
        <f ca="1"/>
        <v>5</v>
      </c>
      <c r="D6839">
        <f ca="1"/>
        <v>0</v>
      </c>
      <c r="E6839">
        <f ca="1"/>
        <v>8</v>
      </c>
      <c r="F6839">
        <f ca="1"/>
        <v>0</v>
      </c>
      <c r="G6839">
        <f t="shared" ca="1" si="742"/>
        <v>7</v>
      </c>
      <c r="H6839">
        <f t="shared" ca="1" si="743"/>
        <v>8</v>
      </c>
      <c r="I6839">
        <f t="shared" ca="1" si="744"/>
        <v>2</v>
      </c>
      <c r="J6839">
        <f t="shared" ca="1" si="745"/>
        <v>8</v>
      </c>
      <c r="K6839" cm="1">
        <f t="array" aca="1" ref="K6839" ca="1">IF(G6839&gt;7,
        IF(G6839&gt;H6839, 1, IF(G6839&lt;H6839, 0, 2)),
        IF(       H6839&gt;7,
                     IF(G6839&gt;H6839, 1, IF(G6839&lt;H6839, 0, 2)),
                     IF(         G6839&lt;6,
                                   IF(            _xlfn.XLOOKUP(C6839,'deck &amp; rules'!$D$22:$M$22,_xlfn.XLOOKUP(H6839,'deck &amp; rules'!$C$23:$C$30,'deck &amp; rules'!$D$23:$M$30))="draw",
                                                     IF(I6839&gt;J6839,1,IF(I6839&lt;J6839,0,2)),
                                                     IF(I6839&gt;H6839,1,IF(I6839&lt;H6839,0,2))),
                                   IF(H6839&lt;7,
                                        IF(G6839&gt;J6839,1,IF(G6839&lt;J6839,0,2)),
                                        IF(G6839&gt;H6839,1,IF(G6839&lt;H6839,0,2))
                                        )
                          )
              )
        )</f>
        <v>0</v>
      </c>
      <c r="L6839">
        <f t="shared" ca="1" si="746"/>
        <v>-686</v>
      </c>
      <c r="M6839">
        <f t="shared" ca="1" si="747"/>
        <v>-716.94999999995912</v>
      </c>
      <c r="N6839">
        <f t="shared" ca="1" si="748"/>
        <v>-1231</v>
      </c>
    </row>
    <row r="6840" spans="1:14" x14ac:dyDescent="0.25">
      <c r="A6840">
        <f ca="1"/>
        <v>8</v>
      </c>
      <c r="B6840">
        <f ca="1"/>
        <v>0</v>
      </c>
      <c r="C6840">
        <f ca="1"/>
        <v>4</v>
      </c>
      <c r="D6840">
        <f ca="1"/>
        <v>0</v>
      </c>
      <c r="E6840">
        <f ca="1"/>
        <v>7</v>
      </c>
      <c r="F6840">
        <f ca="1"/>
        <v>5</v>
      </c>
      <c r="G6840">
        <f t="shared" ca="1" si="742"/>
        <v>8</v>
      </c>
      <c r="H6840">
        <f t="shared" ca="1" si="743"/>
        <v>7</v>
      </c>
      <c r="I6840">
        <f t="shared" ca="1" si="744"/>
        <v>2</v>
      </c>
      <c r="J6840">
        <f t="shared" ca="1" si="745"/>
        <v>2</v>
      </c>
      <c r="K6840" cm="1">
        <f t="array" aca="1" ref="K6840" ca="1">IF(G6840&gt;7,
        IF(G6840&gt;H6840, 1, IF(G6840&lt;H6840, 0, 2)),
        IF(       H6840&gt;7,
                     IF(G6840&gt;H6840, 1, IF(G6840&lt;H6840, 0, 2)),
                     IF(         G6840&lt;6,
                                   IF(            _xlfn.XLOOKUP(C6840,'deck &amp; rules'!$D$22:$M$22,_xlfn.XLOOKUP(H6840,'deck &amp; rules'!$C$23:$C$30,'deck &amp; rules'!$D$23:$M$30))="draw",
                                                     IF(I6840&gt;J6840,1,IF(I6840&lt;J6840,0,2)),
                                                     IF(I6840&gt;H6840,1,IF(I6840&lt;H6840,0,2))),
                                   IF(H6840&lt;7,
                                        IF(G6840&gt;J6840,1,IF(G6840&lt;J6840,0,2)),
                                        IF(G6840&gt;H6840,1,IF(G6840&lt;H6840,0,2))
                                        )
                          )
              )
        )</f>
        <v>1</v>
      </c>
      <c r="L6840">
        <f t="shared" ca="1" si="746"/>
        <v>-685</v>
      </c>
      <c r="M6840">
        <f t="shared" ca="1" si="747"/>
        <v>-717.94999999995912</v>
      </c>
      <c r="N6840">
        <f t="shared" ca="1" si="748"/>
        <v>-1232</v>
      </c>
    </row>
    <row r="6841" spans="1:14" x14ac:dyDescent="0.25">
      <c r="A6841">
        <f ca="1"/>
        <v>3</v>
      </c>
      <c r="B6841">
        <f ca="1"/>
        <v>6</v>
      </c>
      <c r="C6841">
        <f ca="1"/>
        <v>0</v>
      </c>
      <c r="D6841">
        <f ca="1"/>
        <v>2</v>
      </c>
      <c r="E6841">
        <f ca="1"/>
        <v>7</v>
      </c>
      <c r="F6841">
        <f ca="1"/>
        <v>2</v>
      </c>
      <c r="G6841">
        <f t="shared" ca="1" si="742"/>
        <v>9</v>
      </c>
      <c r="H6841">
        <f t="shared" ca="1" si="743"/>
        <v>9</v>
      </c>
      <c r="I6841">
        <f t="shared" ca="1" si="744"/>
        <v>9</v>
      </c>
      <c r="J6841">
        <f t="shared" ca="1" si="745"/>
        <v>1</v>
      </c>
      <c r="K6841" cm="1">
        <f t="array" aca="1" ref="K6841" ca="1">IF(G6841&gt;7,
        IF(G6841&gt;H6841, 1, IF(G6841&lt;H6841, 0, 2)),
        IF(       H6841&gt;7,
                     IF(G6841&gt;H6841, 1, IF(G6841&lt;H6841, 0, 2)),
                     IF(         G6841&lt;6,
                                   IF(            _xlfn.XLOOKUP(C6841,'deck &amp; rules'!$D$22:$M$22,_xlfn.XLOOKUP(H6841,'deck &amp; rules'!$C$23:$C$30,'deck &amp; rules'!$D$23:$M$30))="draw",
                                                     IF(I6841&gt;J6841,1,IF(I6841&lt;J6841,0,2)),
                                                     IF(I6841&gt;H6841,1,IF(I6841&lt;H6841,0,2))),
                                   IF(H6841&lt;7,
                                        IF(G6841&gt;J6841,1,IF(G6841&lt;J6841,0,2)),
                                        IF(G6841&gt;H6841,1,IF(G6841&lt;H6841,0,2))
                                        )
                          )
              )
        )</f>
        <v>2</v>
      </c>
      <c r="L6841">
        <f t="shared" ca="1" si="746"/>
        <v>-686</v>
      </c>
      <c r="M6841">
        <f t="shared" ca="1" si="747"/>
        <v>-718.94999999995912</v>
      </c>
      <c r="N6841">
        <f t="shared" ca="1" si="748"/>
        <v>-1224</v>
      </c>
    </row>
    <row r="6842" spans="1:14" x14ac:dyDescent="0.25">
      <c r="A6842">
        <f ca="1"/>
        <v>9</v>
      </c>
      <c r="B6842">
        <f ca="1"/>
        <v>1</v>
      </c>
      <c r="C6842">
        <f ca="1"/>
        <v>8</v>
      </c>
      <c r="D6842">
        <f ca="1"/>
        <v>9</v>
      </c>
      <c r="E6842">
        <f ca="1"/>
        <v>0</v>
      </c>
      <c r="F6842">
        <f ca="1"/>
        <v>0</v>
      </c>
      <c r="G6842">
        <f t="shared" ca="1" si="742"/>
        <v>0</v>
      </c>
      <c r="H6842">
        <f t="shared" ca="1" si="743"/>
        <v>9</v>
      </c>
      <c r="I6842">
        <f t="shared" ca="1" si="744"/>
        <v>8</v>
      </c>
      <c r="J6842">
        <f t="shared" ca="1" si="745"/>
        <v>9</v>
      </c>
      <c r="K6842" cm="1">
        <f t="array" aca="1" ref="K6842" ca="1">IF(G6842&gt;7,
        IF(G6842&gt;H6842, 1, IF(G6842&lt;H6842, 0, 2)),
        IF(       H6842&gt;7,
                     IF(G6842&gt;H6842, 1, IF(G6842&lt;H6842, 0, 2)),
                     IF(         G6842&lt;6,
                                   IF(            _xlfn.XLOOKUP(C6842,'deck &amp; rules'!$D$22:$M$22,_xlfn.XLOOKUP(H6842,'deck &amp; rules'!$C$23:$C$30,'deck &amp; rules'!$D$23:$M$30))="draw",
                                                     IF(I6842&gt;J6842,1,IF(I6842&lt;J6842,0,2)),
                                                     IF(I6842&gt;H6842,1,IF(I6842&lt;H6842,0,2))),
                                   IF(H6842&lt;7,
                                        IF(G6842&gt;J6842,1,IF(G6842&lt;J6842,0,2)),
                                        IF(G6842&gt;H6842,1,IF(G6842&lt;H6842,0,2))
                                        )
                          )
              )
        )</f>
        <v>0</v>
      </c>
      <c r="L6842">
        <f t="shared" ca="1" si="746"/>
        <v>-687</v>
      </c>
      <c r="M6842">
        <f t="shared" ca="1" si="747"/>
        <v>-717.99999999995907</v>
      </c>
      <c r="N6842">
        <f t="shared" ca="1" si="748"/>
        <v>-1225</v>
      </c>
    </row>
    <row r="6843" spans="1:14" x14ac:dyDescent="0.25">
      <c r="A6843">
        <f ca="1"/>
        <v>0</v>
      </c>
      <c r="B6843">
        <f ca="1"/>
        <v>2</v>
      </c>
      <c r="C6843">
        <f ca="1"/>
        <v>3</v>
      </c>
      <c r="D6843">
        <f ca="1"/>
        <v>4</v>
      </c>
      <c r="E6843">
        <f ca="1"/>
        <v>8</v>
      </c>
      <c r="F6843">
        <f ca="1"/>
        <v>7</v>
      </c>
      <c r="G6843">
        <f t="shared" ca="1" si="742"/>
        <v>2</v>
      </c>
      <c r="H6843">
        <f t="shared" ca="1" si="743"/>
        <v>2</v>
      </c>
      <c r="I6843">
        <f t="shared" ca="1" si="744"/>
        <v>5</v>
      </c>
      <c r="J6843">
        <f t="shared" ca="1" si="745"/>
        <v>9</v>
      </c>
      <c r="K6843" cm="1">
        <f t="array" aca="1" ref="K6843" ca="1">IF(G6843&gt;7,
        IF(G6843&gt;H6843, 1, IF(G6843&lt;H6843, 0, 2)),
        IF(       H6843&gt;7,
                     IF(G6843&gt;H6843, 1, IF(G6843&lt;H6843, 0, 2)),
                     IF(         G6843&lt;6,
                                   IF(            _xlfn.XLOOKUP(C6843,'deck &amp; rules'!$D$22:$M$22,_xlfn.XLOOKUP(H6843,'deck &amp; rules'!$C$23:$C$30,'deck &amp; rules'!$D$23:$M$30))="draw",
                                                     IF(I6843&gt;J6843,1,IF(I6843&lt;J6843,0,2)),
                                                     IF(I6843&gt;H6843,1,IF(I6843&lt;H6843,0,2))),
                                   IF(H6843&lt;7,
                                        IF(G6843&gt;J6843,1,IF(G6843&lt;J6843,0,2)),
                                        IF(G6843&gt;H6843,1,IF(G6843&lt;H6843,0,2))
                                        )
                          )
              )
        )</f>
        <v>0</v>
      </c>
      <c r="L6843">
        <f t="shared" ca="1" si="746"/>
        <v>-688</v>
      </c>
      <c r="M6843">
        <f t="shared" ca="1" si="747"/>
        <v>-717.04999999995903</v>
      </c>
      <c r="N6843">
        <f t="shared" ca="1" si="748"/>
        <v>-1226</v>
      </c>
    </row>
    <row r="6844" spans="1:14" x14ac:dyDescent="0.25">
      <c r="A6844">
        <f ca="1"/>
        <v>2</v>
      </c>
      <c r="B6844">
        <f ca="1"/>
        <v>6</v>
      </c>
      <c r="C6844">
        <f ca="1"/>
        <v>9</v>
      </c>
      <c r="D6844">
        <f ca="1"/>
        <v>0</v>
      </c>
      <c r="E6844">
        <f ca="1"/>
        <v>0</v>
      </c>
      <c r="F6844">
        <f ca="1"/>
        <v>0</v>
      </c>
      <c r="G6844">
        <f t="shared" ca="1" si="742"/>
        <v>8</v>
      </c>
      <c r="H6844">
        <f t="shared" ca="1" si="743"/>
        <v>0</v>
      </c>
      <c r="I6844">
        <f t="shared" ca="1" si="744"/>
        <v>7</v>
      </c>
      <c r="J6844">
        <f t="shared" ca="1" si="745"/>
        <v>0</v>
      </c>
      <c r="K6844" cm="1">
        <f t="array" aca="1" ref="K6844" ca="1">IF(G6844&gt;7,
        IF(G6844&gt;H6844, 1, IF(G6844&lt;H6844, 0, 2)),
        IF(       H6844&gt;7,
                     IF(G6844&gt;H6844, 1, IF(G6844&lt;H6844, 0, 2)),
                     IF(         G6844&lt;6,
                                   IF(            _xlfn.XLOOKUP(C6844,'deck &amp; rules'!$D$22:$M$22,_xlfn.XLOOKUP(H6844,'deck &amp; rules'!$C$23:$C$30,'deck &amp; rules'!$D$23:$M$30))="draw",
                                                     IF(I6844&gt;J6844,1,IF(I6844&lt;J6844,0,2)),
                                                     IF(I6844&gt;H6844,1,IF(I6844&lt;H6844,0,2))),
                                   IF(H6844&lt;7,
                                        IF(G6844&gt;J6844,1,IF(G6844&lt;J6844,0,2)),
                                        IF(G6844&gt;H6844,1,IF(G6844&lt;H6844,0,2))
                                        )
                          )
              )
        )</f>
        <v>1</v>
      </c>
      <c r="L6844">
        <f t="shared" ca="1" si="746"/>
        <v>-687</v>
      </c>
      <c r="M6844">
        <f t="shared" ca="1" si="747"/>
        <v>-718.04999999995903</v>
      </c>
      <c r="N6844">
        <f t="shared" ca="1" si="748"/>
        <v>-1227</v>
      </c>
    </row>
    <row r="6845" spans="1:14" x14ac:dyDescent="0.25">
      <c r="A6845">
        <f ca="1"/>
        <v>2</v>
      </c>
      <c r="B6845">
        <f ca="1"/>
        <v>2</v>
      </c>
      <c r="C6845">
        <f ca="1"/>
        <v>9</v>
      </c>
      <c r="D6845">
        <f ca="1"/>
        <v>5</v>
      </c>
      <c r="E6845">
        <f ca="1"/>
        <v>0</v>
      </c>
      <c r="F6845">
        <f ca="1"/>
        <v>9</v>
      </c>
      <c r="G6845">
        <f t="shared" ca="1" si="742"/>
        <v>4</v>
      </c>
      <c r="H6845">
        <f t="shared" ca="1" si="743"/>
        <v>5</v>
      </c>
      <c r="I6845">
        <f t="shared" ca="1" si="744"/>
        <v>3</v>
      </c>
      <c r="J6845">
        <f t="shared" ca="1" si="745"/>
        <v>4</v>
      </c>
      <c r="K6845" cm="1">
        <f t="array" aca="1" ref="K6845" ca="1">IF(G6845&gt;7,
        IF(G6845&gt;H6845, 1, IF(G6845&lt;H6845, 0, 2)),
        IF(       H6845&gt;7,
                     IF(G6845&gt;H6845, 1, IF(G6845&lt;H6845, 0, 2)),
                     IF(         G6845&lt;6,
                                   IF(            _xlfn.XLOOKUP(C6845,'deck &amp; rules'!$D$22:$M$22,_xlfn.XLOOKUP(H6845,'deck &amp; rules'!$C$23:$C$30,'deck &amp; rules'!$D$23:$M$30))="draw",
                                                     IF(I6845&gt;J6845,1,IF(I6845&lt;J6845,0,2)),
                                                     IF(I6845&gt;H6845,1,IF(I6845&lt;H6845,0,2))),
                                   IF(H6845&lt;7,
                                        IF(G6845&gt;J6845,1,IF(G6845&lt;J6845,0,2)),
                                        IF(G6845&gt;H6845,1,IF(G6845&lt;H6845,0,2))
                                        )
                          )
              )
        )</f>
        <v>0</v>
      </c>
      <c r="L6845">
        <f t="shared" ca="1" si="746"/>
        <v>-688</v>
      </c>
      <c r="M6845">
        <f t="shared" ca="1" si="747"/>
        <v>-717.09999999995898</v>
      </c>
      <c r="N6845">
        <f t="shared" ca="1" si="748"/>
        <v>-1228</v>
      </c>
    </row>
    <row r="6846" spans="1:14" x14ac:dyDescent="0.25">
      <c r="A6846">
        <f ca="1"/>
        <v>0</v>
      </c>
      <c r="B6846">
        <f ca="1"/>
        <v>9</v>
      </c>
      <c r="C6846">
        <f ca="1"/>
        <v>1</v>
      </c>
      <c r="D6846">
        <f ca="1"/>
        <v>4</v>
      </c>
      <c r="E6846">
        <f ca="1"/>
        <v>0</v>
      </c>
      <c r="F6846">
        <f ca="1"/>
        <v>4</v>
      </c>
      <c r="G6846">
        <f t="shared" ca="1" si="742"/>
        <v>9</v>
      </c>
      <c r="H6846">
        <f t="shared" ca="1" si="743"/>
        <v>4</v>
      </c>
      <c r="I6846">
        <f t="shared" ca="1" si="744"/>
        <v>0</v>
      </c>
      <c r="J6846">
        <f t="shared" ca="1" si="745"/>
        <v>8</v>
      </c>
      <c r="K6846" cm="1">
        <f t="array" aca="1" ref="K6846" ca="1">IF(G6846&gt;7,
        IF(G6846&gt;H6846, 1, IF(G6846&lt;H6846, 0, 2)),
        IF(       H6846&gt;7,
                     IF(G6846&gt;H6846, 1, IF(G6846&lt;H6846, 0, 2)),
                     IF(         G6846&lt;6,
                                   IF(            _xlfn.XLOOKUP(C6846,'deck &amp; rules'!$D$22:$M$22,_xlfn.XLOOKUP(H6846,'deck &amp; rules'!$C$23:$C$30,'deck &amp; rules'!$D$23:$M$30))="draw",
                                                     IF(I6846&gt;J6846,1,IF(I6846&lt;J6846,0,2)),
                                                     IF(I6846&gt;H6846,1,IF(I6846&lt;H6846,0,2))),
                                   IF(H6846&lt;7,
                                        IF(G6846&gt;J6846,1,IF(G6846&lt;J6846,0,2)),
                                        IF(G6846&gt;H6846,1,IF(G6846&lt;H6846,0,2))
                                        )
                          )
              )
        )</f>
        <v>1</v>
      </c>
      <c r="L6846">
        <f t="shared" ca="1" si="746"/>
        <v>-687</v>
      </c>
      <c r="M6846">
        <f t="shared" ca="1" si="747"/>
        <v>-718.09999999995898</v>
      </c>
      <c r="N6846">
        <f t="shared" ca="1" si="748"/>
        <v>-1229</v>
      </c>
    </row>
    <row r="6847" spans="1:14" x14ac:dyDescent="0.25">
      <c r="A6847">
        <f ca="1"/>
        <v>0</v>
      </c>
      <c r="B6847">
        <f ca="1"/>
        <v>3</v>
      </c>
      <c r="C6847">
        <f ca="1"/>
        <v>9</v>
      </c>
      <c r="D6847">
        <f ca="1"/>
        <v>0</v>
      </c>
      <c r="E6847">
        <f ca="1"/>
        <v>6</v>
      </c>
      <c r="F6847">
        <f ca="1"/>
        <v>0</v>
      </c>
      <c r="G6847">
        <f t="shared" ca="1" si="742"/>
        <v>3</v>
      </c>
      <c r="H6847">
        <f t="shared" ca="1" si="743"/>
        <v>6</v>
      </c>
      <c r="I6847">
        <f t="shared" ca="1" si="744"/>
        <v>2</v>
      </c>
      <c r="J6847">
        <f t="shared" ca="1" si="745"/>
        <v>6</v>
      </c>
      <c r="K6847" cm="1">
        <f t="array" aca="1" ref="K6847" ca="1">IF(G6847&gt;7,
        IF(G6847&gt;H6847, 1, IF(G6847&lt;H6847, 0, 2)),
        IF(       H6847&gt;7,
                     IF(G6847&gt;H6847, 1, IF(G6847&lt;H6847, 0, 2)),
                     IF(         G6847&lt;6,
                                   IF(            _xlfn.XLOOKUP(C6847,'deck &amp; rules'!$D$22:$M$22,_xlfn.XLOOKUP(H6847,'deck &amp; rules'!$C$23:$C$30,'deck &amp; rules'!$D$23:$M$30))="draw",
                                                     IF(I6847&gt;J6847,1,IF(I6847&lt;J6847,0,2)),
                                                     IF(I6847&gt;H6847,1,IF(I6847&lt;H6847,0,2))),
                                   IF(H6847&lt;7,
                                        IF(G6847&gt;J6847,1,IF(G6847&lt;J6847,0,2)),
                                        IF(G6847&gt;H6847,1,IF(G6847&lt;H6847,0,2))
                                        )
                          )
              )
        )</f>
        <v>0</v>
      </c>
      <c r="L6847">
        <f t="shared" ca="1" si="746"/>
        <v>-688</v>
      </c>
      <c r="M6847">
        <f t="shared" ca="1" si="747"/>
        <v>-717.14999999995894</v>
      </c>
      <c r="N6847">
        <f t="shared" ca="1" si="748"/>
        <v>-1230</v>
      </c>
    </row>
    <row r="6848" spans="1:14" x14ac:dyDescent="0.25">
      <c r="A6848">
        <f ca="1"/>
        <v>4</v>
      </c>
      <c r="B6848">
        <f ca="1"/>
        <v>8</v>
      </c>
      <c r="C6848">
        <f ca="1"/>
        <v>7</v>
      </c>
      <c r="D6848">
        <f ca="1"/>
        <v>0</v>
      </c>
      <c r="E6848">
        <f ca="1"/>
        <v>7</v>
      </c>
      <c r="F6848">
        <f ca="1"/>
        <v>0</v>
      </c>
      <c r="G6848">
        <f t="shared" ca="1" si="742"/>
        <v>2</v>
      </c>
      <c r="H6848">
        <f t="shared" ca="1" si="743"/>
        <v>7</v>
      </c>
      <c r="I6848">
        <f t="shared" ca="1" si="744"/>
        <v>9</v>
      </c>
      <c r="J6848">
        <f t="shared" ca="1" si="745"/>
        <v>7</v>
      </c>
      <c r="K6848" cm="1">
        <f t="array" aca="1" ref="K6848" ca="1">IF(G6848&gt;7,
        IF(G6848&gt;H6848, 1, IF(G6848&lt;H6848, 0, 2)),
        IF(       H6848&gt;7,
                     IF(G6848&gt;H6848, 1, IF(G6848&lt;H6848, 0, 2)),
                     IF(         G6848&lt;6,
                                   IF(            _xlfn.XLOOKUP(C6848,'deck &amp; rules'!$D$22:$M$22,_xlfn.XLOOKUP(H6848,'deck &amp; rules'!$C$23:$C$30,'deck &amp; rules'!$D$23:$M$30))="draw",
                                                     IF(I6848&gt;J6848,1,IF(I6848&lt;J6848,0,2)),
                                                     IF(I6848&gt;H6848,1,IF(I6848&lt;H6848,0,2))),
                                   IF(H6848&lt;7,
                                        IF(G6848&gt;J6848,1,IF(G6848&lt;J6848,0,2)),
                                        IF(G6848&gt;H6848,1,IF(G6848&lt;H6848,0,2))
                                        )
                          )
              )
        )</f>
        <v>1</v>
      </c>
      <c r="L6848">
        <f t="shared" ca="1" si="746"/>
        <v>-687</v>
      </c>
      <c r="M6848">
        <f t="shared" ca="1" si="747"/>
        <v>-718.14999999995894</v>
      </c>
      <c r="N6848">
        <f t="shared" ca="1" si="748"/>
        <v>-1231</v>
      </c>
    </row>
    <row r="6849" spans="1:14" x14ac:dyDescent="0.25">
      <c r="A6849">
        <f ca="1"/>
        <v>0</v>
      </c>
      <c r="B6849">
        <f ca="1"/>
        <v>7</v>
      </c>
      <c r="C6849">
        <f ca="1"/>
        <v>8</v>
      </c>
      <c r="D6849">
        <f ca="1"/>
        <v>9</v>
      </c>
      <c r="E6849">
        <f ca="1"/>
        <v>9</v>
      </c>
      <c r="F6849">
        <f ca="1"/>
        <v>1</v>
      </c>
      <c r="G6849">
        <f t="shared" ca="1" si="742"/>
        <v>7</v>
      </c>
      <c r="H6849">
        <f t="shared" ca="1" si="743"/>
        <v>8</v>
      </c>
      <c r="I6849">
        <f t="shared" ca="1" si="744"/>
        <v>5</v>
      </c>
      <c r="J6849">
        <f t="shared" ca="1" si="745"/>
        <v>9</v>
      </c>
      <c r="K6849" cm="1">
        <f t="array" aca="1" ref="K6849" ca="1">IF(G6849&gt;7,
        IF(G6849&gt;H6849, 1, IF(G6849&lt;H6849, 0, 2)),
        IF(       H6849&gt;7,
                     IF(G6849&gt;H6849, 1, IF(G6849&lt;H6849, 0, 2)),
                     IF(         G6849&lt;6,
                                   IF(            _xlfn.XLOOKUP(C6849,'deck &amp; rules'!$D$22:$M$22,_xlfn.XLOOKUP(H6849,'deck &amp; rules'!$C$23:$C$30,'deck &amp; rules'!$D$23:$M$30))="draw",
                                                     IF(I6849&gt;J6849,1,IF(I6849&lt;J6849,0,2)),
                                                     IF(I6849&gt;H6849,1,IF(I6849&lt;H6849,0,2))),
                                   IF(H6849&lt;7,
                                        IF(G6849&gt;J6849,1,IF(G6849&lt;J6849,0,2)),
                                        IF(G6849&gt;H6849,1,IF(G6849&lt;H6849,0,2))
                                        )
                          )
              )
        )</f>
        <v>0</v>
      </c>
      <c r="L6849">
        <f t="shared" ca="1" si="746"/>
        <v>-688</v>
      </c>
      <c r="M6849">
        <f t="shared" ca="1" si="747"/>
        <v>-717.19999999995889</v>
      </c>
      <c r="N6849">
        <f t="shared" ca="1" si="748"/>
        <v>-1232</v>
      </c>
    </row>
    <row r="6850" spans="1:14" x14ac:dyDescent="0.25">
      <c r="A6850">
        <f ca="1"/>
        <v>1</v>
      </c>
      <c r="B6850">
        <f ca="1"/>
        <v>8</v>
      </c>
      <c r="C6850">
        <f ca="1"/>
        <v>1</v>
      </c>
      <c r="D6850">
        <f ca="1"/>
        <v>3</v>
      </c>
      <c r="E6850">
        <f ca="1"/>
        <v>6</v>
      </c>
      <c r="F6850">
        <f ca="1"/>
        <v>6</v>
      </c>
      <c r="G6850">
        <f t="shared" ca="1" si="742"/>
        <v>9</v>
      </c>
      <c r="H6850">
        <f t="shared" ca="1" si="743"/>
        <v>9</v>
      </c>
      <c r="I6850">
        <f t="shared" ca="1" si="744"/>
        <v>0</v>
      </c>
      <c r="J6850">
        <f t="shared" ca="1" si="745"/>
        <v>5</v>
      </c>
      <c r="K6850" cm="1">
        <f t="array" aca="1" ref="K6850" ca="1">IF(G6850&gt;7,
        IF(G6850&gt;H6850, 1, IF(G6850&lt;H6850, 0, 2)),
        IF(       H6850&gt;7,
                     IF(G6850&gt;H6850, 1, IF(G6850&lt;H6850, 0, 2)),
                     IF(         G6850&lt;6,
                                   IF(            _xlfn.XLOOKUP(C6850,'deck &amp; rules'!$D$22:$M$22,_xlfn.XLOOKUP(H6850,'deck &amp; rules'!$C$23:$C$30,'deck &amp; rules'!$D$23:$M$30))="draw",
                                                     IF(I6850&gt;J6850,1,IF(I6850&lt;J6850,0,2)),
                                                     IF(I6850&gt;H6850,1,IF(I6850&lt;H6850,0,2))),
                                   IF(H6850&lt;7,
                                        IF(G6850&gt;J6850,1,IF(G6850&lt;J6850,0,2)),
                                        IF(G6850&gt;H6850,1,IF(G6850&lt;H6850,0,2))
                                        )
                          )
              )
        )</f>
        <v>2</v>
      </c>
      <c r="L6850">
        <f t="shared" ca="1" si="746"/>
        <v>-689</v>
      </c>
      <c r="M6850">
        <f t="shared" ca="1" si="747"/>
        <v>-718.19999999995889</v>
      </c>
      <c r="N6850">
        <f t="shared" ca="1" si="748"/>
        <v>-1224</v>
      </c>
    </row>
    <row r="6851" spans="1:14" x14ac:dyDescent="0.25">
      <c r="A6851">
        <f ca="1"/>
        <v>4</v>
      </c>
      <c r="B6851">
        <f ca="1"/>
        <v>0</v>
      </c>
      <c r="C6851">
        <f ca="1"/>
        <v>2</v>
      </c>
      <c r="D6851">
        <f ca="1"/>
        <v>3</v>
      </c>
      <c r="E6851">
        <f ca="1"/>
        <v>0</v>
      </c>
      <c r="F6851">
        <f ca="1"/>
        <v>0</v>
      </c>
      <c r="G6851">
        <f t="shared" ref="G6851:G6914" ca="1" si="749">IF(A6851+B6851&gt;9,A6851+B6851-10,A6851+B6851)</f>
        <v>4</v>
      </c>
      <c r="H6851">
        <f t="shared" ref="H6851:H6914" ca="1" si="750">IF(D6851+E6851&gt;9,D6851+E6851-10,D6851+E6851)</f>
        <v>3</v>
      </c>
      <c r="I6851">
        <f t="shared" ref="I6851:I6914" ca="1" si="751">IF(G6851+C6851&gt;9,G6851+C6851-10,G6851+C6851)</f>
        <v>6</v>
      </c>
      <c r="J6851">
        <f t="shared" ref="J6851:J6914" ca="1" si="752">IF(H6851+F6851&gt;9,H6851+F6851-10,H6851+F6851)</f>
        <v>3</v>
      </c>
      <c r="K6851" cm="1">
        <f t="array" aca="1" ref="K6851" ca="1">IF(G6851&gt;7,
        IF(G6851&gt;H6851, 1, IF(G6851&lt;H6851, 0, 2)),
        IF(       H6851&gt;7,
                     IF(G6851&gt;H6851, 1, IF(G6851&lt;H6851, 0, 2)),
                     IF(         G6851&lt;6,
                                   IF(            _xlfn.XLOOKUP(C6851,'deck &amp; rules'!$D$22:$M$22,_xlfn.XLOOKUP(H6851,'deck &amp; rules'!$C$23:$C$30,'deck &amp; rules'!$D$23:$M$30))="draw",
                                                     IF(I6851&gt;J6851,1,IF(I6851&lt;J6851,0,2)),
                                                     IF(I6851&gt;H6851,1,IF(I6851&lt;H6851,0,2))),
                                   IF(H6851&lt;7,
                                        IF(G6851&gt;J6851,1,IF(G6851&lt;J6851,0,2)),
                                        IF(G6851&gt;H6851,1,IF(G6851&lt;H6851,0,2))
                                        )
                          )
              )
        )</f>
        <v>1</v>
      </c>
      <c r="L6851">
        <f t="shared" ca="1" si="746"/>
        <v>-688</v>
      </c>
      <c r="M6851">
        <f t="shared" ca="1" si="747"/>
        <v>-719.19999999995889</v>
      </c>
      <c r="N6851">
        <f t="shared" ca="1" si="748"/>
        <v>-1225</v>
      </c>
    </row>
    <row r="6852" spans="1:14" x14ac:dyDescent="0.25">
      <c r="A6852">
        <f ca="1"/>
        <v>3</v>
      </c>
      <c r="B6852">
        <f ca="1"/>
        <v>0</v>
      </c>
      <c r="C6852">
        <f ca="1"/>
        <v>0</v>
      </c>
      <c r="D6852">
        <f ca="1"/>
        <v>7</v>
      </c>
      <c r="E6852">
        <f ca="1"/>
        <v>6</v>
      </c>
      <c r="F6852">
        <f ca="1"/>
        <v>0</v>
      </c>
      <c r="G6852">
        <f t="shared" ca="1" si="749"/>
        <v>3</v>
      </c>
      <c r="H6852">
        <f t="shared" ca="1" si="750"/>
        <v>3</v>
      </c>
      <c r="I6852">
        <f t="shared" ca="1" si="751"/>
        <v>3</v>
      </c>
      <c r="J6852">
        <f t="shared" ca="1" si="752"/>
        <v>3</v>
      </c>
      <c r="K6852" cm="1">
        <f t="array" aca="1" ref="K6852" ca="1">IF(G6852&gt;7,
        IF(G6852&gt;H6852, 1, IF(G6852&lt;H6852, 0, 2)),
        IF(       H6852&gt;7,
                     IF(G6852&gt;H6852, 1, IF(G6852&lt;H6852, 0, 2)),
                     IF(         G6852&lt;6,
                                   IF(            _xlfn.XLOOKUP(C6852,'deck &amp; rules'!$D$22:$M$22,_xlfn.XLOOKUP(H6852,'deck &amp; rules'!$C$23:$C$30,'deck &amp; rules'!$D$23:$M$30))="draw",
                                                     IF(I6852&gt;J6852,1,IF(I6852&lt;J6852,0,2)),
                                                     IF(I6852&gt;H6852,1,IF(I6852&lt;H6852,0,2))),
                                   IF(H6852&lt;7,
                                        IF(G6852&gt;J6852,1,IF(G6852&lt;J6852,0,2)),
                                        IF(G6852&gt;H6852,1,IF(G6852&lt;H6852,0,2))
                                        )
                          )
              )
        )</f>
        <v>2</v>
      </c>
      <c r="L6852">
        <f t="shared" ref="L6852:L6915" ca="1" si="753">IF(K6852=1,L6851+1,L6851-1)</f>
        <v>-689</v>
      </c>
      <c r="M6852">
        <f t="shared" ref="M6852:M6915" ca="1" si="754">IF(K6852=0,M6851+19/20,M6851-1)</f>
        <v>-720.19999999995889</v>
      </c>
      <c r="N6852">
        <f t="shared" ref="N6852:N6915" ca="1" si="755">IF(K6852=2,N6851+8,N6851-1)</f>
        <v>-1217</v>
      </c>
    </row>
    <row r="6853" spans="1:14" x14ac:dyDescent="0.25">
      <c r="A6853">
        <f ca="1"/>
        <v>0</v>
      </c>
      <c r="B6853">
        <f ca="1"/>
        <v>3</v>
      </c>
      <c r="C6853">
        <f ca="1"/>
        <v>5</v>
      </c>
      <c r="D6853">
        <f ca="1"/>
        <v>1</v>
      </c>
      <c r="E6853">
        <f ca="1"/>
        <v>5</v>
      </c>
      <c r="F6853">
        <f ca="1"/>
        <v>9</v>
      </c>
      <c r="G6853">
        <f t="shared" ca="1" si="749"/>
        <v>3</v>
      </c>
      <c r="H6853">
        <f t="shared" ca="1" si="750"/>
        <v>6</v>
      </c>
      <c r="I6853">
        <f t="shared" ca="1" si="751"/>
        <v>8</v>
      </c>
      <c r="J6853">
        <f t="shared" ca="1" si="752"/>
        <v>5</v>
      </c>
      <c r="K6853" cm="1">
        <f t="array" aca="1" ref="K6853" ca="1">IF(G6853&gt;7,
        IF(G6853&gt;H6853, 1, IF(G6853&lt;H6853, 0, 2)),
        IF(       H6853&gt;7,
                     IF(G6853&gt;H6853, 1, IF(G6853&lt;H6853, 0, 2)),
                     IF(         G6853&lt;6,
                                   IF(            _xlfn.XLOOKUP(C6853,'deck &amp; rules'!$D$22:$M$22,_xlfn.XLOOKUP(H6853,'deck &amp; rules'!$C$23:$C$30,'deck &amp; rules'!$D$23:$M$30))="draw",
                                                     IF(I6853&gt;J6853,1,IF(I6853&lt;J6853,0,2)),
                                                     IF(I6853&gt;H6853,1,IF(I6853&lt;H6853,0,2))),
                                   IF(H6853&lt;7,
                                        IF(G6853&gt;J6853,1,IF(G6853&lt;J6853,0,2)),
                                        IF(G6853&gt;H6853,1,IF(G6853&lt;H6853,0,2))
                                        )
                          )
              )
        )</f>
        <v>1</v>
      </c>
      <c r="L6853">
        <f t="shared" ca="1" si="753"/>
        <v>-688</v>
      </c>
      <c r="M6853">
        <f t="shared" ca="1" si="754"/>
        <v>-721.19999999995889</v>
      </c>
      <c r="N6853">
        <f t="shared" ca="1" si="755"/>
        <v>-1218</v>
      </c>
    </row>
    <row r="6854" spans="1:14" x14ac:dyDescent="0.25">
      <c r="A6854">
        <f ca="1"/>
        <v>0</v>
      </c>
      <c r="B6854">
        <f ca="1"/>
        <v>8</v>
      </c>
      <c r="C6854">
        <f ca="1"/>
        <v>0</v>
      </c>
      <c r="D6854">
        <f ca="1"/>
        <v>0</v>
      </c>
      <c r="E6854">
        <f ca="1"/>
        <v>8</v>
      </c>
      <c r="F6854">
        <f ca="1"/>
        <v>9</v>
      </c>
      <c r="G6854">
        <f t="shared" ca="1" si="749"/>
        <v>8</v>
      </c>
      <c r="H6854">
        <f t="shared" ca="1" si="750"/>
        <v>8</v>
      </c>
      <c r="I6854">
        <f t="shared" ca="1" si="751"/>
        <v>8</v>
      </c>
      <c r="J6854">
        <f t="shared" ca="1" si="752"/>
        <v>7</v>
      </c>
      <c r="K6854" cm="1">
        <f t="array" aca="1" ref="K6854" ca="1">IF(G6854&gt;7,
        IF(G6854&gt;H6854, 1, IF(G6854&lt;H6854, 0, 2)),
        IF(       H6854&gt;7,
                     IF(G6854&gt;H6854, 1, IF(G6854&lt;H6854, 0, 2)),
                     IF(         G6854&lt;6,
                                   IF(            _xlfn.XLOOKUP(C6854,'deck &amp; rules'!$D$22:$M$22,_xlfn.XLOOKUP(H6854,'deck &amp; rules'!$C$23:$C$30,'deck &amp; rules'!$D$23:$M$30))="draw",
                                                     IF(I6854&gt;J6854,1,IF(I6854&lt;J6854,0,2)),
                                                     IF(I6854&gt;H6854,1,IF(I6854&lt;H6854,0,2))),
                                   IF(H6854&lt;7,
                                        IF(G6854&gt;J6854,1,IF(G6854&lt;J6854,0,2)),
                                        IF(G6854&gt;H6854,1,IF(G6854&lt;H6854,0,2))
                                        )
                          )
              )
        )</f>
        <v>2</v>
      </c>
      <c r="L6854">
        <f t="shared" ca="1" si="753"/>
        <v>-689</v>
      </c>
      <c r="M6854">
        <f t="shared" ca="1" si="754"/>
        <v>-722.19999999995889</v>
      </c>
      <c r="N6854">
        <f t="shared" ca="1" si="755"/>
        <v>-1210</v>
      </c>
    </row>
    <row r="6855" spans="1:14" x14ac:dyDescent="0.25">
      <c r="A6855">
        <f ca="1"/>
        <v>5</v>
      </c>
      <c r="B6855">
        <f ca="1"/>
        <v>5</v>
      </c>
      <c r="C6855">
        <f ca="1"/>
        <v>0</v>
      </c>
      <c r="D6855">
        <f ca="1"/>
        <v>0</v>
      </c>
      <c r="E6855">
        <f ca="1"/>
        <v>8</v>
      </c>
      <c r="F6855">
        <f ca="1"/>
        <v>9</v>
      </c>
      <c r="G6855">
        <f t="shared" ca="1" si="749"/>
        <v>0</v>
      </c>
      <c r="H6855">
        <f t="shared" ca="1" si="750"/>
        <v>8</v>
      </c>
      <c r="I6855">
        <f t="shared" ca="1" si="751"/>
        <v>0</v>
      </c>
      <c r="J6855">
        <f t="shared" ca="1" si="752"/>
        <v>7</v>
      </c>
      <c r="K6855" cm="1">
        <f t="array" aca="1" ref="K6855" ca="1">IF(G6855&gt;7,
        IF(G6855&gt;H6855, 1, IF(G6855&lt;H6855, 0, 2)),
        IF(       H6855&gt;7,
                     IF(G6855&gt;H6855, 1, IF(G6855&lt;H6855, 0, 2)),
                     IF(         G6855&lt;6,
                                   IF(            _xlfn.XLOOKUP(C6855,'deck &amp; rules'!$D$22:$M$22,_xlfn.XLOOKUP(H6855,'deck &amp; rules'!$C$23:$C$30,'deck &amp; rules'!$D$23:$M$30))="draw",
                                                     IF(I6855&gt;J6855,1,IF(I6855&lt;J6855,0,2)),
                                                     IF(I6855&gt;H6855,1,IF(I6855&lt;H6855,0,2))),
                                   IF(H6855&lt;7,
                                        IF(G6855&gt;J6855,1,IF(G6855&lt;J6855,0,2)),
                                        IF(G6855&gt;H6855,1,IF(G6855&lt;H6855,0,2))
                                        )
                          )
              )
        )</f>
        <v>0</v>
      </c>
      <c r="L6855">
        <f t="shared" ca="1" si="753"/>
        <v>-690</v>
      </c>
      <c r="M6855">
        <f t="shared" ca="1" si="754"/>
        <v>-721.24999999995885</v>
      </c>
      <c r="N6855">
        <f t="shared" ca="1" si="755"/>
        <v>-1211</v>
      </c>
    </row>
    <row r="6856" spans="1:14" x14ac:dyDescent="0.25">
      <c r="A6856">
        <f ca="1"/>
        <v>9</v>
      </c>
      <c r="B6856">
        <f ca="1"/>
        <v>1</v>
      </c>
      <c r="C6856">
        <f ca="1"/>
        <v>7</v>
      </c>
      <c r="D6856">
        <f ca="1"/>
        <v>2</v>
      </c>
      <c r="E6856">
        <f ca="1"/>
        <v>1</v>
      </c>
      <c r="F6856">
        <f ca="1"/>
        <v>0</v>
      </c>
      <c r="G6856">
        <f t="shared" ca="1" si="749"/>
        <v>0</v>
      </c>
      <c r="H6856">
        <f t="shared" ca="1" si="750"/>
        <v>3</v>
      </c>
      <c r="I6856">
        <f t="shared" ca="1" si="751"/>
        <v>7</v>
      </c>
      <c r="J6856">
        <f t="shared" ca="1" si="752"/>
        <v>3</v>
      </c>
      <c r="K6856" cm="1">
        <f t="array" aca="1" ref="K6856" ca="1">IF(G6856&gt;7,
        IF(G6856&gt;H6856, 1, IF(G6856&lt;H6856, 0, 2)),
        IF(       H6856&gt;7,
                     IF(G6856&gt;H6856, 1, IF(G6856&lt;H6856, 0, 2)),
                     IF(         G6856&lt;6,
                                   IF(            _xlfn.XLOOKUP(C6856,'deck &amp; rules'!$D$22:$M$22,_xlfn.XLOOKUP(H6856,'deck &amp; rules'!$C$23:$C$30,'deck &amp; rules'!$D$23:$M$30))="draw",
                                                     IF(I6856&gt;J6856,1,IF(I6856&lt;J6856,0,2)),
                                                     IF(I6856&gt;H6856,1,IF(I6856&lt;H6856,0,2))),
                                   IF(H6856&lt;7,
                                        IF(G6856&gt;J6856,1,IF(G6856&lt;J6856,0,2)),
                                        IF(G6856&gt;H6856,1,IF(G6856&lt;H6856,0,2))
                                        )
                          )
              )
        )</f>
        <v>1</v>
      </c>
      <c r="L6856">
        <f t="shared" ca="1" si="753"/>
        <v>-689</v>
      </c>
      <c r="M6856">
        <f t="shared" ca="1" si="754"/>
        <v>-722.24999999995885</v>
      </c>
      <c r="N6856">
        <f t="shared" ca="1" si="755"/>
        <v>-1212</v>
      </c>
    </row>
    <row r="6857" spans="1:14" x14ac:dyDescent="0.25">
      <c r="A6857">
        <f ca="1"/>
        <v>0</v>
      </c>
      <c r="B6857">
        <f ca="1"/>
        <v>6</v>
      </c>
      <c r="C6857">
        <f ca="1"/>
        <v>1</v>
      </c>
      <c r="D6857">
        <f ca="1"/>
        <v>1</v>
      </c>
      <c r="E6857">
        <f ca="1"/>
        <v>0</v>
      </c>
      <c r="F6857">
        <f ca="1"/>
        <v>3</v>
      </c>
      <c r="G6857">
        <f t="shared" ca="1" si="749"/>
        <v>6</v>
      </c>
      <c r="H6857">
        <f t="shared" ca="1" si="750"/>
        <v>1</v>
      </c>
      <c r="I6857">
        <f t="shared" ca="1" si="751"/>
        <v>7</v>
      </c>
      <c r="J6857">
        <f t="shared" ca="1" si="752"/>
        <v>4</v>
      </c>
      <c r="K6857" cm="1">
        <f t="array" aca="1" ref="K6857" ca="1">IF(G6857&gt;7,
        IF(G6857&gt;H6857, 1, IF(G6857&lt;H6857, 0, 2)),
        IF(       H6857&gt;7,
                     IF(G6857&gt;H6857, 1, IF(G6857&lt;H6857, 0, 2)),
                     IF(         G6857&lt;6,
                                   IF(            _xlfn.XLOOKUP(C6857,'deck &amp; rules'!$D$22:$M$22,_xlfn.XLOOKUP(H6857,'deck &amp; rules'!$C$23:$C$30,'deck &amp; rules'!$D$23:$M$30))="draw",
                                                     IF(I6857&gt;J6857,1,IF(I6857&lt;J6857,0,2)),
                                                     IF(I6857&gt;H6857,1,IF(I6857&lt;H6857,0,2))),
                                   IF(H6857&lt;7,
                                        IF(G6857&gt;J6857,1,IF(G6857&lt;J6857,0,2)),
                                        IF(G6857&gt;H6857,1,IF(G6857&lt;H6857,0,2))
                                        )
                          )
              )
        )</f>
        <v>1</v>
      </c>
      <c r="L6857">
        <f t="shared" ca="1" si="753"/>
        <v>-688</v>
      </c>
      <c r="M6857">
        <f t="shared" ca="1" si="754"/>
        <v>-723.24999999995885</v>
      </c>
      <c r="N6857">
        <f t="shared" ca="1" si="755"/>
        <v>-1213</v>
      </c>
    </row>
    <row r="6858" spans="1:14" x14ac:dyDescent="0.25">
      <c r="A6858">
        <f ca="1"/>
        <v>5</v>
      </c>
      <c r="B6858">
        <f ca="1"/>
        <v>1</v>
      </c>
      <c r="C6858">
        <f ca="1"/>
        <v>7</v>
      </c>
      <c r="D6858">
        <f ca="1"/>
        <v>3</v>
      </c>
      <c r="E6858">
        <f ca="1"/>
        <v>6</v>
      </c>
      <c r="F6858">
        <f ca="1"/>
        <v>9</v>
      </c>
      <c r="G6858">
        <f t="shared" ca="1" si="749"/>
        <v>6</v>
      </c>
      <c r="H6858">
        <f t="shared" ca="1" si="750"/>
        <v>9</v>
      </c>
      <c r="I6858">
        <f t="shared" ca="1" si="751"/>
        <v>3</v>
      </c>
      <c r="J6858">
        <f t="shared" ca="1" si="752"/>
        <v>8</v>
      </c>
      <c r="K6858" cm="1">
        <f t="array" aca="1" ref="K6858" ca="1">IF(G6858&gt;7,
        IF(G6858&gt;H6858, 1, IF(G6858&lt;H6858, 0, 2)),
        IF(       H6858&gt;7,
                     IF(G6858&gt;H6858, 1, IF(G6858&lt;H6858, 0, 2)),
                     IF(         G6858&lt;6,
                                   IF(            _xlfn.XLOOKUP(C6858,'deck &amp; rules'!$D$22:$M$22,_xlfn.XLOOKUP(H6858,'deck &amp; rules'!$C$23:$C$30,'deck &amp; rules'!$D$23:$M$30))="draw",
                                                     IF(I6858&gt;J6858,1,IF(I6858&lt;J6858,0,2)),
                                                     IF(I6858&gt;H6858,1,IF(I6858&lt;H6858,0,2))),
                                   IF(H6858&lt;7,
                                        IF(G6858&gt;J6858,1,IF(G6858&lt;J6858,0,2)),
                                        IF(G6858&gt;H6858,1,IF(G6858&lt;H6858,0,2))
                                        )
                          )
              )
        )</f>
        <v>0</v>
      </c>
      <c r="L6858">
        <f t="shared" ca="1" si="753"/>
        <v>-689</v>
      </c>
      <c r="M6858">
        <f t="shared" ca="1" si="754"/>
        <v>-722.2999999999588</v>
      </c>
      <c r="N6858">
        <f t="shared" ca="1" si="755"/>
        <v>-1214</v>
      </c>
    </row>
    <row r="6859" spans="1:14" x14ac:dyDescent="0.25">
      <c r="A6859">
        <f ca="1"/>
        <v>4</v>
      </c>
      <c r="B6859">
        <f ca="1"/>
        <v>8</v>
      </c>
      <c r="C6859">
        <f ca="1"/>
        <v>7</v>
      </c>
      <c r="D6859">
        <f ca="1"/>
        <v>7</v>
      </c>
      <c r="E6859">
        <f ca="1"/>
        <v>4</v>
      </c>
      <c r="F6859">
        <f ca="1"/>
        <v>7</v>
      </c>
      <c r="G6859">
        <f t="shared" ca="1" si="749"/>
        <v>2</v>
      </c>
      <c r="H6859">
        <f t="shared" ca="1" si="750"/>
        <v>1</v>
      </c>
      <c r="I6859">
        <f t="shared" ca="1" si="751"/>
        <v>9</v>
      </c>
      <c r="J6859">
        <f t="shared" ca="1" si="752"/>
        <v>8</v>
      </c>
      <c r="K6859" cm="1">
        <f t="array" aca="1" ref="K6859" ca="1">IF(G6859&gt;7,
        IF(G6859&gt;H6859, 1, IF(G6859&lt;H6859, 0, 2)),
        IF(       H6859&gt;7,
                     IF(G6859&gt;H6859, 1, IF(G6859&lt;H6859, 0, 2)),
                     IF(         G6859&lt;6,
                                   IF(            _xlfn.XLOOKUP(C6859,'deck &amp; rules'!$D$22:$M$22,_xlfn.XLOOKUP(H6859,'deck &amp; rules'!$C$23:$C$30,'deck &amp; rules'!$D$23:$M$30))="draw",
                                                     IF(I6859&gt;J6859,1,IF(I6859&lt;J6859,0,2)),
                                                     IF(I6859&gt;H6859,1,IF(I6859&lt;H6859,0,2))),
                                   IF(H6859&lt;7,
                                        IF(G6859&gt;J6859,1,IF(G6859&lt;J6859,0,2)),
                                        IF(G6859&gt;H6859,1,IF(G6859&lt;H6859,0,2))
                                        )
                          )
              )
        )</f>
        <v>1</v>
      </c>
      <c r="L6859">
        <f t="shared" ca="1" si="753"/>
        <v>-688</v>
      </c>
      <c r="M6859">
        <f t="shared" ca="1" si="754"/>
        <v>-723.2999999999588</v>
      </c>
      <c r="N6859">
        <f t="shared" ca="1" si="755"/>
        <v>-1215</v>
      </c>
    </row>
    <row r="6860" spans="1:14" x14ac:dyDescent="0.25">
      <c r="A6860">
        <f ca="1"/>
        <v>1</v>
      </c>
      <c r="B6860">
        <f ca="1"/>
        <v>0</v>
      </c>
      <c r="C6860">
        <f ca="1"/>
        <v>1</v>
      </c>
      <c r="D6860">
        <f ca="1"/>
        <v>0</v>
      </c>
      <c r="E6860">
        <f ca="1"/>
        <v>1</v>
      </c>
      <c r="F6860">
        <f ca="1"/>
        <v>7</v>
      </c>
      <c r="G6860">
        <f t="shared" ca="1" si="749"/>
        <v>1</v>
      </c>
      <c r="H6860">
        <f t="shared" ca="1" si="750"/>
        <v>1</v>
      </c>
      <c r="I6860">
        <f t="shared" ca="1" si="751"/>
        <v>2</v>
      </c>
      <c r="J6860">
        <f t="shared" ca="1" si="752"/>
        <v>8</v>
      </c>
      <c r="K6860" cm="1">
        <f t="array" aca="1" ref="K6860" ca="1">IF(G6860&gt;7,
        IF(G6860&gt;H6860, 1, IF(G6860&lt;H6860, 0, 2)),
        IF(       H6860&gt;7,
                     IF(G6860&gt;H6860, 1, IF(G6860&lt;H6860, 0, 2)),
                     IF(         G6860&lt;6,
                                   IF(            _xlfn.XLOOKUP(C6860,'deck &amp; rules'!$D$22:$M$22,_xlfn.XLOOKUP(H6860,'deck &amp; rules'!$C$23:$C$30,'deck &amp; rules'!$D$23:$M$30))="draw",
                                                     IF(I6860&gt;J6860,1,IF(I6860&lt;J6860,0,2)),
                                                     IF(I6860&gt;H6860,1,IF(I6860&lt;H6860,0,2))),
                                   IF(H6860&lt;7,
                                        IF(G6860&gt;J6860,1,IF(G6860&lt;J6860,0,2)),
                                        IF(G6860&gt;H6860,1,IF(G6860&lt;H6860,0,2))
                                        )
                          )
              )
        )</f>
        <v>0</v>
      </c>
      <c r="L6860">
        <f t="shared" ca="1" si="753"/>
        <v>-689</v>
      </c>
      <c r="M6860">
        <f t="shared" ca="1" si="754"/>
        <v>-722.34999999995875</v>
      </c>
      <c r="N6860">
        <f t="shared" ca="1" si="755"/>
        <v>-1216</v>
      </c>
    </row>
    <row r="6861" spans="1:14" x14ac:dyDescent="0.25">
      <c r="A6861">
        <f ca="1"/>
        <v>3</v>
      </c>
      <c r="B6861">
        <f ca="1"/>
        <v>4</v>
      </c>
      <c r="C6861">
        <f ca="1"/>
        <v>5</v>
      </c>
      <c r="D6861">
        <f ca="1"/>
        <v>8</v>
      </c>
      <c r="E6861">
        <f ca="1"/>
        <v>8</v>
      </c>
      <c r="F6861">
        <f ca="1"/>
        <v>7</v>
      </c>
      <c r="G6861">
        <f t="shared" ca="1" si="749"/>
        <v>7</v>
      </c>
      <c r="H6861">
        <f t="shared" ca="1" si="750"/>
        <v>6</v>
      </c>
      <c r="I6861">
        <f t="shared" ca="1" si="751"/>
        <v>2</v>
      </c>
      <c r="J6861">
        <f t="shared" ca="1" si="752"/>
        <v>3</v>
      </c>
      <c r="K6861" cm="1">
        <f t="array" aca="1" ref="K6861" ca="1">IF(G6861&gt;7,
        IF(G6861&gt;H6861, 1, IF(G6861&lt;H6861, 0, 2)),
        IF(       H6861&gt;7,
                     IF(G6861&gt;H6861, 1, IF(G6861&lt;H6861, 0, 2)),
                     IF(         G6861&lt;6,
                                   IF(            _xlfn.XLOOKUP(C6861,'deck &amp; rules'!$D$22:$M$22,_xlfn.XLOOKUP(H6861,'deck &amp; rules'!$C$23:$C$30,'deck &amp; rules'!$D$23:$M$30))="draw",
                                                     IF(I6861&gt;J6861,1,IF(I6861&lt;J6861,0,2)),
                                                     IF(I6861&gt;H6861,1,IF(I6861&lt;H6861,0,2))),
                                   IF(H6861&lt;7,
                                        IF(G6861&gt;J6861,1,IF(G6861&lt;J6861,0,2)),
                                        IF(G6861&gt;H6861,1,IF(G6861&lt;H6861,0,2))
                                        )
                          )
              )
        )</f>
        <v>1</v>
      </c>
      <c r="L6861">
        <f t="shared" ca="1" si="753"/>
        <v>-688</v>
      </c>
      <c r="M6861">
        <f t="shared" ca="1" si="754"/>
        <v>-723.34999999995875</v>
      </c>
      <c r="N6861">
        <f t="shared" ca="1" si="755"/>
        <v>-1217</v>
      </c>
    </row>
    <row r="6862" spans="1:14" x14ac:dyDescent="0.25">
      <c r="A6862">
        <f ca="1"/>
        <v>0</v>
      </c>
      <c r="B6862">
        <f ca="1"/>
        <v>2</v>
      </c>
      <c r="C6862">
        <f ca="1"/>
        <v>3</v>
      </c>
      <c r="D6862">
        <f ca="1"/>
        <v>9</v>
      </c>
      <c r="E6862">
        <f ca="1"/>
        <v>0</v>
      </c>
      <c r="F6862">
        <f ca="1"/>
        <v>0</v>
      </c>
      <c r="G6862">
        <f t="shared" ca="1" si="749"/>
        <v>2</v>
      </c>
      <c r="H6862">
        <f t="shared" ca="1" si="750"/>
        <v>9</v>
      </c>
      <c r="I6862">
        <f t="shared" ca="1" si="751"/>
        <v>5</v>
      </c>
      <c r="J6862">
        <f t="shared" ca="1" si="752"/>
        <v>9</v>
      </c>
      <c r="K6862" cm="1">
        <f t="array" aca="1" ref="K6862" ca="1">IF(G6862&gt;7,
        IF(G6862&gt;H6862, 1, IF(G6862&lt;H6862, 0, 2)),
        IF(       H6862&gt;7,
                     IF(G6862&gt;H6862, 1, IF(G6862&lt;H6862, 0, 2)),
                     IF(         G6862&lt;6,
                                   IF(            _xlfn.XLOOKUP(C6862,'deck &amp; rules'!$D$22:$M$22,_xlfn.XLOOKUP(H6862,'deck &amp; rules'!$C$23:$C$30,'deck &amp; rules'!$D$23:$M$30))="draw",
                                                     IF(I6862&gt;J6862,1,IF(I6862&lt;J6862,0,2)),
                                                     IF(I6862&gt;H6862,1,IF(I6862&lt;H6862,0,2))),
                                   IF(H6862&lt;7,
                                        IF(G6862&gt;J6862,1,IF(G6862&lt;J6862,0,2)),
                                        IF(G6862&gt;H6862,1,IF(G6862&lt;H6862,0,2))
                                        )
                          )
              )
        )</f>
        <v>0</v>
      </c>
      <c r="L6862">
        <f t="shared" ca="1" si="753"/>
        <v>-689</v>
      </c>
      <c r="M6862">
        <f t="shared" ca="1" si="754"/>
        <v>-722.39999999995871</v>
      </c>
      <c r="N6862">
        <f t="shared" ca="1" si="755"/>
        <v>-1218</v>
      </c>
    </row>
    <row r="6863" spans="1:14" x14ac:dyDescent="0.25">
      <c r="A6863">
        <f ca="1"/>
        <v>8</v>
      </c>
      <c r="B6863">
        <f ca="1"/>
        <v>0</v>
      </c>
      <c r="C6863">
        <f ca="1"/>
        <v>1</v>
      </c>
      <c r="D6863">
        <f ca="1"/>
        <v>7</v>
      </c>
      <c r="E6863">
        <f ca="1"/>
        <v>2</v>
      </c>
      <c r="F6863">
        <f ca="1"/>
        <v>0</v>
      </c>
      <c r="G6863">
        <f t="shared" ca="1" si="749"/>
        <v>8</v>
      </c>
      <c r="H6863">
        <f t="shared" ca="1" si="750"/>
        <v>9</v>
      </c>
      <c r="I6863">
        <f t="shared" ca="1" si="751"/>
        <v>9</v>
      </c>
      <c r="J6863">
        <f t="shared" ca="1" si="752"/>
        <v>9</v>
      </c>
      <c r="K6863" cm="1">
        <f t="array" aca="1" ref="K6863" ca="1">IF(G6863&gt;7,
        IF(G6863&gt;H6863, 1, IF(G6863&lt;H6863, 0, 2)),
        IF(       H6863&gt;7,
                     IF(G6863&gt;H6863, 1, IF(G6863&lt;H6863, 0, 2)),
                     IF(         G6863&lt;6,
                                   IF(            _xlfn.XLOOKUP(C6863,'deck &amp; rules'!$D$22:$M$22,_xlfn.XLOOKUP(H6863,'deck &amp; rules'!$C$23:$C$30,'deck &amp; rules'!$D$23:$M$30))="draw",
                                                     IF(I6863&gt;J6863,1,IF(I6863&lt;J6863,0,2)),
                                                     IF(I6863&gt;H6863,1,IF(I6863&lt;H6863,0,2))),
                                   IF(H6863&lt;7,
                                        IF(G6863&gt;J6863,1,IF(G6863&lt;J6863,0,2)),
                                        IF(G6863&gt;H6863,1,IF(G6863&lt;H6863,0,2))
                                        )
                          )
              )
        )</f>
        <v>0</v>
      </c>
      <c r="L6863">
        <f t="shared" ca="1" si="753"/>
        <v>-690</v>
      </c>
      <c r="M6863">
        <f t="shared" ca="1" si="754"/>
        <v>-721.44999999995866</v>
      </c>
      <c r="N6863">
        <f t="shared" ca="1" si="755"/>
        <v>-1219</v>
      </c>
    </row>
    <row r="6864" spans="1:14" x14ac:dyDescent="0.25">
      <c r="A6864">
        <f ca="1"/>
        <v>1</v>
      </c>
      <c r="B6864">
        <f ca="1"/>
        <v>1</v>
      </c>
      <c r="C6864">
        <f ca="1"/>
        <v>0</v>
      </c>
      <c r="D6864">
        <f ca="1"/>
        <v>3</v>
      </c>
      <c r="E6864">
        <f ca="1"/>
        <v>4</v>
      </c>
      <c r="F6864">
        <f ca="1"/>
        <v>0</v>
      </c>
      <c r="G6864">
        <f t="shared" ca="1" si="749"/>
        <v>2</v>
      </c>
      <c r="H6864">
        <f t="shared" ca="1" si="750"/>
        <v>7</v>
      </c>
      <c r="I6864">
        <f t="shared" ca="1" si="751"/>
        <v>2</v>
      </c>
      <c r="J6864">
        <f t="shared" ca="1" si="752"/>
        <v>7</v>
      </c>
      <c r="K6864" cm="1">
        <f t="array" aca="1" ref="K6864" ca="1">IF(G6864&gt;7,
        IF(G6864&gt;H6864, 1, IF(G6864&lt;H6864, 0, 2)),
        IF(       H6864&gt;7,
                     IF(G6864&gt;H6864, 1, IF(G6864&lt;H6864, 0, 2)),
                     IF(         G6864&lt;6,
                                   IF(            _xlfn.XLOOKUP(C6864,'deck &amp; rules'!$D$22:$M$22,_xlfn.XLOOKUP(H6864,'deck &amp; rules'!$C$23:$C$30,'deck &amp; rules'!$D$23:$M$30))="draw",
                                                     IF(I6864&gt;J6864,1,IF(I6864&lt;J6864,0,2)),
                                                     IF(I6864&gt;H6864,1,IF(I6864&lt;H6864,0,2))),
                                   IF(H6864&lt;7,
                                        IF(G6864&gt;J6864,1,IF(G6864&lt;J6864,0,2)),
                                        IF(G6864&gt;H6864,1,IF(G6864&lt;H6864,0,2))
                                        )
                          )
              )
        )</f>
        <v>0</v>
      </c>
      <c r="L6864">
        <f t="shared" ca="1" si="753"/>
        <v>-691</v>
      </c>
      <c r="M6864">
        <f t="shared" ca="1" si="754"/>
        <v>-720.49999999995862</v>
      </c>
      <c r="N6864">
        <f t="shared" ca="1" si="755"/>
        <v>-1220</v>
      </c>
    </row>
    <row r="6865" spans="1:14" x14ac:dyDescent="0.25">
      <c r="A6865">
        <f ca="1"/>
        <v>0</v>
      </c>
      <c r="B6865">
        <f ca="1"/>
        <v>0</v>
      </c>
      <c r="C6865">
        <f ca="1"/>
        <v>0</v>
      </c>
      <c r="D6865">
        <f ca="1"/>
        <v>7</v>
      </c>
      <c r="E6865">
        <f ca="1"/>
        <v>9</v>
      </c>
      <c r="F6865">
        <f ca="1"/>
        <v>0</v>
      </c>
      <c r="G6865">
        <f t="shared" ca="1" si="749"/>
        <v>0</v>
      </c>
      <c r="H6865">
        <f t="shared" ca="1" si="750"/>
        <v>6</v>
      </c>
      <c r="I6865">
        <f t="shared" ca="1" si="751"/>
        <v>0</v>
      </c>
      <c r="J6865">
        <f t="shared" ca="1" si="752"/>
        <v>6</v>
      </c>
      <c r="K6865" cm="1">
        <f t="array" aca="1" ref="K6865" ca="1">IF(G6865&gt;7,
        IF(G6865&gt;H6865, 1, IF(G6865&lt;H6865, 0, 2)),
        IF(       H6865&gt;7,
                     IF(G6865&gt;H6865, 1, IF(G6865&lt;H6865, 0, 2)),
                     IF(         G6865&lt;6,
                                   IF(            _xlfn.XLOOKUP(C6865,'deck &amp; rules'!$D$22:$M$22,_xlfn.XLOOKUP(H6865,'deck &amp; rules'!$C$23:$C$30,'deck &amp; rules'!$D$23:$M$30))="draw",
                                                     IF(I6865&gt;J6865,1,IF(I6865&lt;J6865,0,2)),
                                                     IF(I6865&gt;H6865,1,IF(I6865&lt;H6865,0,2))),
                                   IF(H6865&lt;7,
                                        IF(G6865&gt;J6865,1,IF(G6865&lt;J6865,0,2)),
                                        IF(G6865&gt;H6865,1,IF(G6865&lt;H6865,0,2))
                                        )
                          )
              )
        )</f>
        <v>0</v>
      </c>
      <c r="L6865">
        <f t="shared" ca="1" si="753"/>
        <v>-692</v>
      </c>
      <c r="M6865">
        <f t="shared" ca="1" si="754"/>
        <v>-719.54999999995857</v>
      </c>
      <c r="N6865">
        <f t="shared" ca="1" si="755"/>
        <v>-1221</v>
      </c>
    </row>
    <row r="6866" spans="1:14" x14ac:dyDescent="0.25">
      <c r="A6866">
        <f ca="1"/>
        <v>5</v>
      </c>
      <c r="B6866">
        <f ca="1"/>
        <v>6</v>
      </c>
      <c r="C6866">
        <f ca="1"/>
        <v>1</v>
      </c>
      <c r="D6866">
        <f ca="1"/>
        <v>0</v>
      </c>
      <c r="E6866">
        <f ca="1"/>
        <v>6</v>
      </c>
      <c r="F6866">
        <f ca="1"/>
        <v>0</v>
      </c>
      <c r="G6866">
        <f t="shared" ca="1" si="749"/>
        <v>1</v>
      </c>
      <c r="H6866">
        <f t="shared" ca="1" si="750"/>
        <v>6</v>
      </c>
      <c r="I6866">
        <f t="shared" ca="1" si="751"/>
        <v>2</v>
      </c>
      <c r="J6866">
        <f t="shared" ca="1" si="752"/>
        <v>6</v>
      </c>
      <c r="K6866" cm="1">
        <f t="array" aca="1" ref="K6866" ca="1">IF(G6866&gt;7,
        IF(G6866&gt;H6866, 1, IF(G6866&lt;H6866, 0, 2)),
        IF(       H6866&gt;7,
                     IF(G6866&gt;H6866, 1, IF(G6866&lt;H6866, 0, 2)),
                     IF(         G6866&lt;6,
                                   IF(            _xlfn.XLOOKUP(C6866,'deck &amp; rules'!$D$22:$M$22,_xlfn.XLOOKUP(H6866,'deck &amp; rules'!$C$23:$C$30,'deck &amp; rules'!$D$23:$M$30))="draw",
                                                     IF(I6866&gt;J6866,1,IF(I6866&lt;J6866,0,2)),
                                                     IF(I6866&gt;H6866,1,IF(I6866&lt;H6866,0,2))),
                                   IF(H6866&lt;7,
                                        IF(G6866&gt;J6866,1,IF(G6866&lt;J6866,0,2)),
                                        IF(G6866&gt;H6866,1,IF(G6866&lt;H6866,0,2))
                                        )
                          )
              )
        )</f>
        <v>0</v>
      </c>
      <c r="L6866">
        <f t="shared" ca="1" si="753"/>
        <v>-693</v>
      </c>
      <c r="M6866">
        <f t="shared" ca="1" si="754"/>
        <v>-718.59999999995853</v>
      </c>
      <c r="N6866">
        <f t="shared" ca="1" si="755"/>
        <v>-1222</v>
      </c>
    </row>
    <row r="6867" spans="1:14" x14ac:dyDescent="0.25">
      <c r="A6867">
        <f ca="1"/>
        <v>6</v>
      </c>
      <c r="B6867">
        <f ca="1"/>
        <v>0</v>
      </c>
      <c r="C6867">
        <f ca="1"/>
        <v>5</v>
      </c>
      <c r="D6867">
        <f ca="1"/>
        <v>0</v>
      </c>
      <c r="E6867">
        <f ca="1"/>
        <v>0</v>
      </c>
      <c r="F6867">
        <f ca="1"/>
        <v>0</v>
      </c>
      <c r="G6867">
        <f t="shared" ca="1" si="749"/>
        <v>6</v>
      </c>
      <c r="H6867">
        <f t="shared" ca="1" si="750"/>
        <v>0</v>
      </c>
      <c r="I6867">
        <f t="shared" ca="1" si="751"/>
        <v>1</v>
      </c>
      <c r="J6867">
        <f t="shared" ca="1" si="752"/>
        <v>0</v>
      </c>
      <c r="K6867" cm="1">
        <f t="array" aca="1" ref="K6867" ca="1">IF(G6867&gt;7,
        IF(G6867&gt;H6867, 1, IF(G6867&lt;H6867, 0, 2)),
        IF(       H6867&gt;7,
                     IF(G6867&gt;H6867, 1, IF(G6867&lt;H6867, 0, 2)),
                     IF(         G6867&lt;6,
                                   IF(            _xlfn.XLOOKUP(C6867,'deck &amp; rules'!$D$22:$M$22,_xlfn.XLOOKUP(H6867,'deck &amp; rules'!$C$23:$C$30,'deck &amp; rules'!$D$23:$M$30))="draw",
                                                     IF(I6867&gt;J6867,1,IF(I6867&lt;J6867,0,2)),
                                                     IF(I6867&gt;H6867,1,IF(I6867&lt;H6867,0,2))),
                                   IF(H6867&lt;7,
                                        IF(G6867&gt;J6867,1,IF(G6867&lt;J6867,0,2)),
                                        IF(G6867&gt;H6867,1,IF(G6867&lt;H6867,0,2))
                                        )
                          )
              )
        )</f>
        <v>1</v>
      </c>
      <c r="L6867">
        <f t="shared" ca="1" si="753"/>
        <v>-692</v>
      </c>
      <c r="M6867">
        <f t="shared" ca="1" si="754"/>
        <v>-719.59999999995853</v>
      </c>
      <c r="N6867">
        <f t="shared" ca="1" si="755"/>
        <v>-1223</v>
      </c>
    </row>
    <row r="6868" spans="1:14" x14ac:dyDescent="0.25">
      <c r="A6868">
        <f ca="1"/>
        <v>0</v>
      </c>
      <c r="B6868">
        <f ca="1"/>
        <v>6</v>
      </c>
      <c r="C6868">
        <f ca="1"/>
        <v>8</v>
      </c>
      <c r="D6868">
        <f ca="1"/>
        <v>5</v>
      </c>
      <c r="E6868">
        <f ca="1"/>
        <v>4</v>
      </c>
      <c r="F6868">
        <f ca="1"/>
        <v>0</v>
      </c>
      <c r="G6868">
        <f t="shared" ca="1" si="749"/>
        <v>6</v>
      </c>
      <c r="H6868">
        <f t="shared" ca="1" si="750"/>
        <v>9</v>
      </c>
      <c r="I6868">
        <f t="shared" ca="1" si="751"/>
        <v>4</v>
      </c>
      <c r="J6868">
        <f t="shared" ca="1" si="752"/>
        <v>9</v>
      </c>
      <c r="K6868" cm="1">
        <f t="array" aca="1" ref="K6868" ca="1">IF(G6868&gt;7,
        IF(G6868&gt;H6868, 1, IF(G6868&lt;H6868, 0, 2)),
        IF(       H6868&gt;7,
                     IF(G6868&gt;H6868, 1, IF(G6868&lt;H6868, 0, 2)),
                     IF(         G6868&lt;6,
                                   IF(            _xlfn.XLOOKUP(C6868,'deck &amp; rules'!$D$22:$M$22,_xlfn.XLOOKUP(H6868,'deck &amp; rules'!$C$23:$C$30,'deck &amp; rules'!$D$23:$M$30))="draw",
                                                     IF(I6868&gt;J6868,1,IF(I6868&lt;J6868,0,2)),
                                                     IF(I6868&gt;H6868,1,IF(I6868&lt;H6868,0,2))),
                                   IF(H6868&lt;7,
                                        IF(G6868&gt;J6868,1,IF(G6868&lt;J6868,0,2)),
                                        IF(G6868&gt;H6868,1,IF(G6868&lt;H6868,0,2))
                                        )
                          )
              )
        )</f>
        <v>0</v>
      </c>
      <c r="L6868">
        <f t="shared" ca="1" si="753"/>
        <v>-693</v>
      </c>
      <c r="M6868">
        <f t="shared" ca="1" si="754"/>
        <v>-718.64999999995848</v>
      </c>
      <c r="N6868">
        <f t="shared" ca="1" si="755"/>
        <v>-1224</v>
      </c>
    </row>
    <row r="6869" spans="1:14" x14ac:dyDescent="0.25">
      <c r="A6869">
        <f ca="1"/>
        <v>6</v>
      </c>
      <c r="B6869">
        <f ca="1"/>
        <v>9</v>
      </c>
      <c r="C6869">
        <f ca="1"/>
        <v>9</v>
      </c>
      <c r="D6869">
        <f ca="1"/>
        <v>0</v>
      </c>
      <c r="E6869">
        <f ca="1"/>
        <v>4</v>
      </c>
      <c r="F6869">
        <f ca="1"/>
        <v>5</v>
      </c>
      <c r="G6869">
        <f t="shared" ca="1" si="749"/>
        <v>5</v>
      </c>
      <c r="H6869">
        <f t="shared" ca="1" si="750"/>
        <v>4</v>
      </c>
      <c r="I6869">
        <f t="shared" ca="1" si="751"/>
        <v>4</v>
      </c>
      <c r="J6869">
        <f t="shared" ca="1" si="752"/>
        <v>9</v>
      </c>
      <c r="K6869" cm="1">
        <f t="array" aca="1" ref="K6869" ca="1">IF(G6869&gt;7,
        IF(G6869&gt;H6869, 1, IF(G6869&lt;H6869, 0, 2)),
        IF(       H6869&gt;7,
                     IF(G6869&gt;H6869, 1, IF(G6869&lt;H6869, 0, 2)),
                     IF(         G6869&lt;6,
                                   IF(            _xlfn.XLOOKUP(C6869,'deck &amp; rules'!$D$22:$M$22,_xlfn.XLOOKUP(H6869,'deck &amp; rules'!$C$23:$C$30,'deck &amp; rules'!$D$23:$M$30))="draw",
                                                     IF(I6869&gt;J6869,1,IF(I6869&lt;J6869,0,2)),
                                                     IF(I6869&gt;H6869,1,IF(I6869&lt;H6869,0,2))),
                                   IF(H6869&lt;7,
                                        IF(G6869&gt;J6869,1,IF(G6869&lt;J6869,0,2)),
                                        IF(G6869&gt;H6869,1,IF(G6869&lt;H6869,0,2))
                                        )
                          )
              )
        )</f>
        <v>2</v>
      </c>
      <c r="L6869">
        <f t="shared" ca="1" si="753"/>
        <v>-694</v>
      </c>
      <c r="M6869">
        <f t="shared" ca="1" si="754"/>
        <v>-719.64999999995848</v>
      </c>
      <c r="N6869">
        <f t="shared" ca="1" si="755"/>
        <v>-1216</v>
      </c>
    </row>
    <row r="6870" spans="1:14" x14ac:dyDescent="0.25">
      <c r="A6870">
        <f ca="1"/>
        <v>7</v>
      </c>
      <c r="B6870">
        <f ca="1"/>
        <v>9</v>
      </c>
      <c r="C6870">
        <f ca="1"/>
        <v>6</v>
      </c>
      <c r="D6870">
        <f ca="1"/>
        <v>4</v>
      </c>
      <c r="E6870">
        <f ca="1"/>
        <v>0</v>
      </c>
      <c r="F6870">
        <f ca="1"/>
        <v>2</v>
      </c>
      <c r="G6870">
        <f t="shared" ca="1" si="749"/>
        <v>6</v>
      </c>
      <c r="H6870">
        <f t="shared" ca="1" si="750"/>
        <v>4</v>
      </c>
      <c r="I6870">
        <f t="shared" ca="1" si="751"/>
        <v>2</v>
      </c>
      <c r="J6870">
        <f t="shared" ca="1" si="752"/>
        <v>6</v>
      </c>
      <c r="K6870" cm="1">
        <f t="array" aca="1" ref="K6870" ca="1">IF(G6870&gt;7,
        IF(G6870&gt;H6870, 1, IF(G6870&lt;H6870, 0, 2)),
        IF(       H6870&gt;7,
                     IF(G6870&gt;H6870, 1, IF(G6870&lt;H6870, 0, 2)),
                     IF(         G6870&lt;6,
                                   IF(            _xlfn.XLOOKUP(C6870,'deck &amp; rules'!$D$22:$M$22,_xlfn.XLOOKUP(H6870,'deck &amp; rules'!$C$23:$C$30,'deck &amp; rules'!$D$23:$M$30))="draw",
                                                     IF(I6870&gt;J6870,1,IF(I6870&lt;J6870,0,2)),
                                                     IF(I6870&gt;H6870,1,IF(I6870&lt;H6870,0,2))),
                                   IF(H6870&lt;7,
                                        IF(G6870&gt;J6870,1,IF(G6870&lt;J6870,0,2)),
                                        IF(G6870&gt;H6870,1,IF(G6870&lt;H6870,0,2))
                                        )
                          )
              )
        )</f>
        <v>2</v>
      </c>
      <c r="L6870">
        <f t="shared" ca="1" si="753"/>
        <v>-695</v>
      </c>
      <c r="M6870">
        <f t="shared" ca="1" si="754"/>
        <v>-720.64999999995848</v>
      </c>
      <c r="N6870">
        <f t="shared" ca="1" si="755"/>
        <v>-1208</v>
      </c>
    </row>
    <row r="6871" spans="1:14" x14ac:dyDescent="0.25">
      <c r="A6871">
        <f ca="1"/>
        <v>5</v>
      </c>
      <c r="B6871">
        <f ca="1"/>
        <v>5</v>
      </c>
      <c r="C6871">
        <f ca="1"/>
        <v>9</v>
      </c>
      <c r="D6871">
        <f ca="1"/>
        <v>0</v>
      </c>
      <c r="E6871">
        <f ca="1"/>
        <v>5</v>
      </c>
      <c r="F6871">
        <f ca="1"/>
        <v>0</v>
      </c>
      <c r="G6871">
        <f t="shared" ca="1" si="749"/>
        <v>0</v>
      </c>
      <c r="H6871">
        <f t="shared" ca="1" si="750"/>
        <v>5</v>
      </c>
      <c r="I6871">
        <f t="shared" ca="1" si="751"/>
        <v>9</v>
      </c>
      <c r="J6871">
        <f t="shared" ca="1" si="752"/>
        <v>5</v>
      </c>
      <c r="K6871" cm="1">
        <f t="array" aca="1" ref="K6871" ca="1">IF(G6871&gt;7,
        IF(G6871&gt;H6871, 1, IF(G6871&lt;H6871, 0, 2)),
        IF(       H6871&gt;7,
                     IF(G6871&gt;H6871, 1, IF(G6871&lt;H6871, 0, 2)),
                     IF(         G6871&lt;6,
                                   IF(            _xlfn.XLOOKUP(C6871,'deck &amp; rules'!$D$22:$M$22,_xlfn.XLOOKUP(H6871,'deck &amp; rules'!$C$23:$C$30,'deck &amp; rules'!$D$23:$M$30))="draw",
                                                     IF(I6871&gt;J6871,1,IF(I6871&lt;J6871,0,2)),
                                                     IF(I6871&gt;H6871,1,IF(I6871&lt;H6871,0,2))),
                                   IF(H6871&lt;7,
                                        IF(G6871&gt;J6871,1,IF(G6871&lt;J6871,0,2)),
                                        IF(G6871&gt;H6871,1,IF(G6871&lt;H6871,0,2))
                                        )
                          )
              )
        )</f>
        <v>1</v>
      </c>
      <c r="L6871">
        <f t="shared" ca="1" si="753"/>
        <v>-694</v>
      </c>
      <c r="M6871">
        <f t="shared" ca="1" si="754"/>
        <v>-721.64999999995848</v>
      </c>
      <c r="N6871">
        <f t="shared" ca="1" si="755"/>
        <v>-1209</v>
      </c>
    </row>
    <row r="6872" spans="1:14" x14ac:dyDescent="0.25">
      <c r="A6872">
        <f ca="1"/>
        <v>4</v>
      </c>
      <c r="B6872">
        <f ca="1"/>
        <v>5</v>
      </c>
      <c r="C6872">
        <f ca="1"/>
        <v>0</v>
      </c>
      <c r="D6872">
        <f ca="1"/>
        <v>3</v>
      </c>
      <c r="E6872">
        <f ca="1"/>
        <v>0</v>
      </c>
      <c r="F6872">
        <f ca="1"/>
        <v>0</v>
      </c>
      <c r="G6872">
        <f t="shared" ca="1" si="749"/>
        <v>9</v>
      </c>
      <c r="H6872">
        <f t="shared" ca="1" si="750"/>
        <v>3</v>
      </c>
      <c r="I6872">
        <f t="shared" ca="1" si="751"/>
        <v>9</v>
      </c>
      <c r="J6872">
        <f t="shared" ca="1" si="752"/>
        <v>3</v>
      </c>
      <c r="K6872" cm="1">
        <f t="array" aca="1" ref="K6872" ca="1">IF(G6872&gt;7,
        IF(G6872&gt;H6872, 1, IF(G6872&lt;H6872, 0, 2)),
        IF(       H6872&gt;7,
                     IF(G6872&gt;H6872, 1, IF(G6872&lt;H6872, 0, 2)),
                     IF(         G6872&lt;6,
                                   IF(            _xlfn.XLOOKUP(C6872,'deck &amp; rules'!$D$22:$M$22,_xlfn.XLOOKUP(H6872,'deck &amp; rules'!$C$23:$C$30,'deck &amp; rules'!$D$23:$M$30))="draw",
                                                     IF(I6872&gt;J6872,1,IF(I6872&lt;J6872,0,2)),
                                                     IF(I6872&gt;H6872,1,IF(I6872&lt;H6872,0,2))),
                                   IF(H6872&lt;7,
                                        IF(G6872&gt;J6872,1,IF(G6872&lt;J6872,0,2)),
                                        IF(G6872&gt;H6872,1,IF(G6872&lt;H6872,0,2))
                                        )
                          )
              )
        )</f>
        <v>1</v>
      </c>
      <c r="L6872">
        <f t="shared" ca="1" si="753"/>
        <v>-693</v>
      </c>
      <c r="M6872">
        <f t="shared" ca="1" si="754"/>
        <v>-722.64999999995848</v>
      </c>
      <c r="N6872">
        <f t="shared" ca="1" si="755"/>
        <v>-1210</v>
      </c>
    </row>
    <row r="6873" spans="1:14" x14ac:dyDescent="0.25">
      <c r="A6873">
        <f ca="1"/>
        <v>4</v>
      </c>
      <c r="B6873">
        <f ca="1"/>
        <v>0</v>
      </c>
      <c r="C6873">
        <f ca="1"/>
        <v>5</v>
      </c>
      <c r="D6873">
        <f ca="1"/>
        <v>8</v>
      </c>
      <c r="E6873">
        <f ca="1"/>
        <v>9</v>
      </c>
      <c r="F6873">
        <f ca="1"/>
        <v>3</v>
      </c>
      <c r="G6873">
        <f t="shared" ca="1" si="749"/>
        <v>4</v>
      </c>
      <c r="H6873">
        <f t="shared" ca="1" si="750"/>
        <v>7</v>
      </c>
      <c r="I6873">
        <f t="shared" ca="1" si="751"/>
        <v>9</v>
      </c>
      <c r="J6873">
        <f t="shared" ca="1" si="752"/>
        <v>0</v>
      </c>
      <c r="K6873" cm="1">
        <f t="array" aca="1" ref="K6873" ca="1">IF(G6873&gt;7,
        IF(G6873&gt;H6873, 1, IF(G6873&lt;H6873, 0, 2)),
        IF(       H6873&gt;7,
                     IF(G6873&gt;H6873, 1, IF(G6873&lt;H6873, 0, 2)),
                     IF(         G6873&lt;6,
                                   IF(            _xlfn.XLOOKUP(C6873,'deck &amp; rules'!$D$22:$M$22,_xlfn.XLOOKUP(H6873,'deck &amp; rules'!$C$23:$C$30,'deck &amp; rules'!$D$23:$M$30))="draw",
                                                     IF(I6873&gt;J6873,1,IF(I6873&lt;J6873,0,2)),
                                                     IF(I6873&gt;H6873,1,IF(I6873&lt;H6873,0,2))),
                                   IF(H6873&lt;7,
                                        IF(G6873&gt;J6873,1,IF(G6873&lt;J6873,0,2)),
                                        IF(G6873&gt;H6873,1,IF(G6873&lt;H6873,0,2))
                                        )
                          )
              )
        )</f>
        <v>1</v>
      </c>
      <c r="L6873">
        <f t="shared" ca="1" si="753"/>
        <v>-692</v>
      </c>
      <c r="M6873">
        <f t="shared" ca="1" si="754"/>
        <v>-723.64999999995848</v>
      </c>
      <c r="N6873">
        <f t="shared" ca="1" si="755"/>
        <v>-1211</v>
      </c>
    </row>
    <row r="6874" spans="1:14" x14ac:dyDescent="0.25">
      <c r="A6874">
        <f ca="1"/>
        <v>6</v>
      </c>
      <c r="B6874">
        <f ca="1"/>
        <v>0</v>
      </c>
      <c r="C6874">
        <f ca="1"/>
        <v>8</v>
      </c>
      <c r="D6874">
        <f ca="1"/>
        <v>7</v>
      </c>
      <c r="E6874">
        <f ca="1"/>
        <v>7</v>
      </c>
      <c r="F6874">
        <f ca="1"/>
        <v>7</v>
      </c>
      <c r="G6874">
        <f t="shared" ca="1" si="749"/>
        <v>6</v>
      </c>
      <c r="H6874">
        <f t="shared" ca="1" si="750"/>
        <v>4</v>
      </c>
      <c r="I6874">
        <f t="shared" ca="1" si="751"/>
        <v>4</v>
      </c>
      <c r="J6874">
        <f t="shared" ca="1" si="752"/>
        <v>1</v>
      </c>
      <c r="K6874" cm="1">
        <f t="array" aca="1" ref="K6874" ca="1">IF(G6874&gt;7,
        IF(G6874&gt;H6874, 1, IF(G6874&lt;H6874, 0, 2)),
        IF(       H6874&gt;7,
                     IF(G6874&gt;H6874, 1, IF(G6874&lt;H6874, 0, 2)),
                     IF(         G6874&lt;6,
                                   IF(            _xlfn.XLOOKUP(C6874,'deck &amp; rules'!$D$22:$M$22,_xlfn.XLOOKUP(H6874,'deck &amp; rules'!$C$23:$C$30,'deck &amp; rules'!$D$23:$M$30))="draw",
                                                     IF(I6874&gt;J6874,1,IF(I6874&lt;J6874,0,2)),
                                                     IF(I6874&gt;H6874,1,IF(I6874&lt;H6874,0,2))),
                                   IF(H6874&lt;7,
                                        IF(G6874&gt;J6874,1,IF(G6874&lt;J6874,0,2)),
                                        IF(G6874&gt;H6874,1,IF(G6874&lt;H6874,0,2))
                                        )
                          )
              )
        )</f>
        <v>1</v>
      </c>
      <c r="L6874">
        <f t="shared" ca="1" si="753"/>
        <v>-691</v>
      </c>
      <c r="M6874">
        <f t="shared" ca="1" si="754"/>
        <v>-724.64999999995848</v>
      </c>
      <c r="N6874">
        <f t="shared" ca="1" si="755"/>
        <v>-1212</v>
      </c>
    </row>
    <row r="6875" spans="1:14" x14ac:dyDescent="0.25">
      <c r="A6875">
        <f ca="1"/>
        <v>8</v>
      </c>
      <c r="B6875">
        <f ca="1"/>
        <v>3</v>
      </c>
      <c r="C6875">
        <f ca="1"/>
        <v>0</v>
      </c>
      <c r="D6875">
        <f ca="1"/>
        <v>0</v>
      </c>
      <c r="E6875">
        <f ca="1"/>
        <v>1</v>
      </c>
      <c r="F6875">
        <f ca="1"/>
        <v>0</v>
      </c>
      <c r="G6875">
        <f t="shared" ca="1" si="749"/>
        <v>1</v>
      </c>
      <c r="H6875">
        <f t="shared" ca="1" si="750"/>
        <v>1</v>
      </c>
      <c r="I6875">
        <f t="shared" ca="1" si="751"/>
        <v>1</v>
      </c>
      <c r="J6875">
        <f t="shared" ca="1" si="752"/>
        <v>1</v>
      </c>
      <c r="K6875" cm="1">
        <f t="array" aca="1" ref="K6875" ca="1">IF(G6875&gt;7,
        IF(G6875&gt;H6875, 1, IF(G6875&lt;H6875, 0, 2)),
        IF(       H6875&gt;7,
                     IF(G6875&gt;H6875, 1, IF(G6875&lt;H6875, 0, 2)),
                     IF(         G6875&lt;6,
                                   IF(            _xlfn.XLOOKUP(C6875,'deck &amp; rules'!$D$22:$M$22,_xlfn.XLOOKUP(H6875,'deck &amp; rules'!$C$23:$C$30,'deck &amp; rules'!$D$23:$M$30))="draw",
                                                     IF(I6875&gt;J6875,1,IF(I6875&lt;J6875,0,2)),
                                                     IF(I6875&gt;H6875,1,IF(I6875&lt;H6875,0,2))),
                                   IF(H6875&lt;7,
                                        IF(G6875&gt;J6875,1,IF(G6875&lt;J6875,0,2)),
                                        IF(G6875&gt;H6875,1,IF(G6875&lt;H6875,0,2))
                                        )
                          )
              )
        )</f>
        <v>2</v>
      </c>
      <c r="L6875">
        <f t="shared" ca="1" si="753"/>
        <v>-692</v>
      </c>
      <c r="M6875">
        <f t="shared" ca="1" si="754"/>
        <v>-725.64999999995848</v>
      </c>
      <c r="N6875">
        <f t="shared" ca="1" si="755"/>
        <v>-1204</v>
      </c>
    </row>
    <row r="6876" spans="1:14" x14ac:dyDescent="0.25">
      <c r="A6876">
        <f ca="1"/>
        <v>0</v>
      </c>
      <c r="B6876">
        <f ca="1"/>
        <v>0</v>
      </c>
      <c r="C6876">
        <f ca="1"/>
        <v>0</v>
      </c>
      <c r="D6876">
        <f ca="1"/>
        <v>6</v>
      </c>
      <c r="E6876">
        <f ca="1"/>
        <v>0</v>
      </c>
      <c r="F6876">
        <f ca="1"/>
        <v>0</v>
      </c>
      <c r="G6876">
        <f t="shared" ca="1" si="749"/>
        <v>0</v>
      </c>
      <c r="H6876">
        <f t="shared" ca="1" si="750"/>
        <v>6</v>
      </c>
      <c r="I6876">
        <f t="shared" ca="1" si="751"/>
        <v>0</v>
      </c>
      <c r="J6876">
        <f t="shared" ca="1" si="752"/>
        <v>6</v>
      </c>
      <c r="K6876" cm="1">
        <f t="array" aca="1" ref="K6876" ca="1">IF(G6876&gt;7,
        IF(G6876&gt;H6876, 1, IF(G6876&lt;H6876, 0, 2)),
        IF(       H6876&gt;7,
                     IF(G6876&gt;H6876, 1, IF(G6876&lt;H6876, 0, 2)),
                     IF(         G6876&lt;6,
                                   IF(            _xlfn.XLOOKUP(C6876,'deck &amp; rules'!$D$22:$M$22,_xlfn.XLOOKUP(H6876,'deck &amp; rules'!$C$23:$C$30,'deck &amp; rules'!$D$23:$M$30))="draw",
                                                     IF(I6876&gt;J6876,1,IF(I6876&lt;J6876,0,2)),
                                                     IF(I6876&gt;H6876,1,IF(I6876&lt;H6876,0,2))),
                                   IF(H6876&lt;7,
                                        IF(G6876&gt;J6876,1,IF(G6876&lt;J6876,0,2)),
                                        IF(G6876&gt;H6876,1,IF(G6876&lt;H6876,0,2))
                                        )
                          )
              )
        )</f>
        <v>0</v>
      </c>
      <c r="L6876">
        <f t="shared" ca="1" si="753"/>
        <v>-693</v>
      </c>
      <c r="M6876">
        <f t="shared" ca="1" si="754"/>
        <v>-724.69999999995844</v>
      </c>
      <c r="N6876">
        <f t="shared" ca="1" si="755"/>
        <v>-1205</v>
      </c>
    </row>
    <row r="6877" spans="1:14" x14ac:dyDescent="0.25">
      <c r="A6877">
        <f ca="1"/>
        <v>9</v>
      </c>
      <c r="B6877">
        <f ca="1"/>
        <v>8</v>
      </c>
      <c r="C6877">
        <f ca="1"/>
        <v>2</v>
      </c>
      <c r="D6877">
        <f ca="1"/>
        <v>9</v>
      </c>
      <c r="E6877">
        <f ca="1"/>
        <v>9</v>
      </c>
      <c r="F6877">
        <f ca="1"/>
        <v>7</v>
      </c>
      <c r="G6877">
        <f t="shared" ca="1" si="749"/>
        <v>7</v>
      </c>
      <c r="H6877">
        <f t="shared" ca="1" si="750"/>
        <v>8</v>
      </c>
      <c r="I6877">
        <f t="shared" ca="1" si="751"/>
        <v>9</v>
      </c>
      <c r="J6877">
        <f t="shared" ca="1" si="752"/>
        <v>5</v>
      </c>
      <c r="K6877" cm="1">
        <f t="array" aca="1" ref="K6877" ca="1">IF(G6877&gt;7,
        IF(G6877&gt;H6877, 1, IF(G6877&lt;H6877, 0, 2)),
        IF(       H6877&gt;7,
                     IF(G6877&gt;H6877, 1, IF(G6877&lt;H6877, 0, 2)),
                     IF(         G6877&lt;6,
                                   IF(            _xlfn.XLOOKUP(C6877,'deck &amp; rules'!$D$22:$M$22,_xlfn.XLOOKUP(H6877,'deck &amp; rules'!$C$23:$C$30,'deck &amp; rules'!$D$23:$M$30))="draw",
                                                     IF(I6877&gt;J6877,1,IF(I6877&lt;J6877,0,2)),
                                                     IF(I6877&gt;H6877,1,IF(I6877&lt;H6877,0,2))),
                                   IF(H6877&lt;7,
                                        IF(G6877&gt;J6877,1,IF(G6877&lt;J6877,0,2)),
                                        IF(G6877&gt;H6877,1,IF(G6877&lt;H6877,0,2))
                                        )
                          )
              )
        )</f>
        <v>0</v>
      </c>
      <c r="L6877">
        <f t="shared" ca="1" si="753"/>
        <v>-694</v>
      </c>
      <c r="M6877">
        <f t="shared" ca="1" si="754"/>
        <v>-723.74999999995839</v>
      </c>
      <c r="N6877">
        <f t="shared" ca="1" si="755"/>
        <v>-1206</v>
      </c>
    </row>
    <row r="6878" spans="1:14" x14ac:dyDescent="0.25">
      <c r="A6878">
        <f ca="1"/>
        <v>6</v>
      </c>
      <c r="B6878">
        <f ca="1"/>
        <v>5</v>
      </c>
      <c r="C6878">
        <f ca="1"/>
        <v>0</v>
      </c>
      <c r="D6878">
        <f ca="1"/>
        <v>2</v>
      </c>
      <c r="E6878">
        <f ca="1"/>
        <v>5</v>
      </c>
      <c r="F6878">
        <f ca="1"/>
        <v>0</v>
      </c>
      <c r="G6878">
        <f t="shared" ca="1" si="749"/>
        <v>1</v>
      </c>
      <c r="H6878">
        <f t="shared" ca="1" si="750"/>
        <v>7</v>
      </c>
      <c r="I6878">
        <f t="shared" ca="1" si="751"/>
        <v>1</v>
      </c>
      <c r="J6878">
        <f t="shared" ca="1" si="752"/>
        <v>7</v>
      </c>
      <c r="K6878" cm="1">
        <f t="array" aca="1" ref="K6878" ca="1">IF(G6878&gt;7,
        IF(G6878&gt;H6878, 1, IF(G6878&lt;H6878, 0, 2)),
        IF(       H6878&gt;7,
                     IF(G6878&gt;H6878, 1, IF(G6878&lt;H6878, 0, 2)),
                     IF(         G6878&lt;6,
                                   IF(            _xlfn.XLOOKUP(C6878,'deck &amp; rules'!$D$22:$M$22,_xlfn.XLOOKUP(H6878,'deck &amp; rules'!$C$23:$C$30,'deck &amp; rules'!$D$23:$M$30))="draw",
                                                     IF(I6878&gt;J6878,1,IF(I6878&lt;J6878,0,2)),
                                                     IF(I6878&gt;H6878,1,IF(I6878&lt;H6878,0,2))),
                                   IF(H6878&lt;7,
                                        IF(G6878&gt;J6878,1,IF(G6878&lt;J6878,0,2)),
                                        IF(G6878&gt;H6878,1,IF(G6878&lt;H6878,0,2))
                                        )
                          )
              )
        )</f>
        <v>0</v>
      </c>
      <c r="L6878">
        <f t="shared" ca="1" si="753"/>
        <v>-695</v>
      </c>
      <c r="M6878">
        <f t="shared" ca="1" si="754"/>
        <v>-722.79999999995835</v>
      </c>
      <c r="N6878">
        <f t="shared" ca="1" si="755"/>
        <v>-1207</v>
      </c>
    </row>
    <row r="6879" spans="1:14" x14ac:dyDescent="0.25">
      <c r="A6879">
        <f ca="1"/>
        <v>5</v>
      </c>
      <c r="B6879">
        <f ca="1"/>
        <v>0</v>
      </c>
      <c r="C6879">
        <f ca="1"/>
        <v>3</v>
      </c>
      <c r="D6879">
        <f ca="1"/>
        <v>7</v>
      </c>
      <c r="E6879">
        <f ca="1"/>
        <v>1</v>
      </c>
      <c r="F6879">
        <f ca="1"/>
        <v>5</v>
      </c>
      <c r="G6879">
        <f t="shared" ca="1" si="749"/>
        <v>5</v>
      </c>
      <c r="H6879">
        <f t="shared" ca="1" si="750"/>
        <v>8</v>
      </c>
      <c r="I6879">
        <f t="shared" ca="1" si="751"/>
        <v>8</v>
      </c>
      <c r="J6879">
        <f t="shared" ca="1" si="752"/>
        <v>3</v>
      </c>
      <c r="K6879" cm="1">
        <f t="array" aca="1" ref="K6879" ca="1">IF(G6879&gt;7,
        IF(G6879&gt;H6879, 1, IF(G6879&lt;H6879, 0, 2)),
        IF(       H6879&gt;7,
                     IF(G6879&gt;H6879, 1, IF(G6879&lt;H6879, 0, 2)),
                     IF(         G6879&lt;6,
                                   IF(            _xlfn.XLOOKUP(C6879,'deck &amp; rules'!$D$22:$M$22,_xlfn.XLOOKUP(H6879,'deck &amp; rules'!$C$23:$C$30,'deck &amp; rules'!$D$23:$M$30))="draw",
                                                     IF(I6879&gt;J6879,1,IF(I6879&lt;J6879,0,2)),
                                                     IF(I6879&gt;H6879,1,IF(I6879&lt;H6879,0,2))),
                                   IF(H6879&lt;7,
                                        IF(G6879&gt;J6879,1,IF(G6879&lt;J6879,0,2)),
                                        IF(G6879&gt;H6879,1,IF(G6879&lt;H6879,0,2))
                                        )
                          )
              )
        )</f>
        <v>0</v>
      </c>
      <c r="L6879">
        <f t="shared" ca="1" si="753"/>
        <v>-696</v>
      </c>
      <c r="M6879">
        <f t="shared" ca="1" si="754"/>
        <v>-721.8499999999583</v>
      </c>
      <c r="N6879">
        <f t="shared" ca="1" si="755"/>
        <v>-1208</v>
      </c>
    </row>
    <row r="6880" spans="1:14" x14ac:dyDescent="0.25">
      <c r="A6880">
        <f ca="1"/>
        <v>8</v>
      </c>
      <c r="B6880">
        <f ca="1"/>
        <v>9</v>
      </c>
      <c r="C6880">
        <f ca="1"/>
        <v>0</v>
      </c>
      <c r="D6880">
        <f ca="1"/>
        <v>0</v>
      </c>
      <c r="E6880">
        <f ca="1"/>
        <v>9</v>
      </c>
      <c r="F6880">
        <f ca="1"/>
        <v>0</v>
      </c>
      <c r="G6880">
        <f t="shared" ca="1" si="749"/>
        <v>7</v>
      </c>
      <c r="H6880">
        <f t="shared" ca="1" si="750"/>
        <v>9</v>
      </c>
      <c r="I6880">
        <f t="shared" ca="1" si="751"/>
        <v>7</v>
      </c>
      <c r="J6880">
        <f t="shared" ca="1" si="752"/>
        <v>9</v>
      </c>
      <c r="K6880" cm="1">
        <f t="array" aca="1" ref="K6880" ca="1">IF(G6880&gt;7,
        IF(G6880&gt;H6880, 1, IF(G6880&lt;H6880, 0, 2)),
        IF(       H6880&gt;7,
                     IF(G6880&gt;H6880, 1, IF(G6880&lt;H6880, 0, 2)),
                     IF(         G6880&lt;6,
                                   IF(            _xlfn.XLOOKUP(C6880,'deck &amp; rules'!$D$22:$M$22,_xlfn.XLOOKUP(H6880,'deck &amp; rules'!$C$23:$C$30,'deck &amp; rules'!$D$23:$M$30))="draw",
                                                     IF(I6880&gt;J6880,1,IF(I6880&lt;J6880,0,2)),
                                                     IF(I6880&gt;H6880,1,IF(I6880&lt;H6880,0,2))),
                                   IF(H6880&lt;7,
                                        IF(G6880&gt;J6880,1,IF(G6880&lt;J6880,0,2)),
                                        IF(G6880&gt;H6880,1,IF(G6880&lt;H6880,0,2))
                                        )
                          )
              )
        )</f>
        <v>0</v>
      </c>
      <c r="L6880">
        <f t="shared" ca="1" si="753"/>
        <v>-697</v>
      </c>
      <c r="M6880">
        <f t="shared" ca="1" si="754"/>
        <v>-720.89999999995825</v>
      </c>
      <c r="N6880">
        <f t="shared" ca="1" si="755"/>
        <v>-1209</v>
      </c>
    </row>
    <row r="6881" spans="1:14" x14ac:dyDescent="0.25">
      <c r="A6881">
        <f ca="1"/>
        <v>0</v>
      </c>
      <c r="B6881">
        <f ca="1"/>
        <v>0</v>
      </c>
      <c r="C6881">
        <f ca="1"/>
        <v>2</v>
      </c>
      <c r="D6881">
        <f ca="1"/>
        <v>0</v>
      </c>
      <c r="E6881">
        <f ca="1"/>
        <v>5</v>
      </c>
      <c r="F6881">
        <f ca="1"/>
        <v>2</v>
      </c>
      <c r="G6881">
        <f t="shared" ca="1" si="749"/>
        <v>0</v>
      </c>
      <c r="H6881">
        <f t="shared" ca="1" si="750"/>
        <v>5</v>
      </c>
      <c r="I6881">
        <f t="shared" ca="1" si="751"/>
        <v>2</v>
      </c>
      <c r="J6881">
        <f t="shared" ca="1" si="752"/>
        <v>7</v>
      </c>
      <c r="K6881" cm="1">
        <f t="array" aca="1" ref="K6881" ca="1">IF(G6881&gt;7,
        IF(G6881&gt;H6881, 1, IF(G6881&lt;H6881, 0, 2)),
        IF(       H6881&gt;7,
                     IF(G6881&gt;H6881, 1, IF(G6881&lt;H6881, 0, 2)),
                     IF(         G6881&lt;6,
                                   IF(            _xlfn.XLOOKUP(C6881,'deck &amp; rules'!$D$22:$M$22,_xlfn.XLOOKUP(H6881,'deck &amp; rules'!$C$23:$C$30,'deck &amp; rules'!$D$23:$M$30))="draw",
                                                     IF(I6881&gt;J6881,1,IF(I6881&lt;J6881,0,2)),
                                                     IF(I6881&gt;H6881,1,IF(I6881&lt;H6881,0,2))),
                                   IF(H6881&lt;7,
                                        IF(G6881&gt;J6881,1,IF(G6881&lt;J6881,0,2)),
                                        IF(G6881&gt;H6881,1,IF(G6881&lt;H6881,0,2))
                                        )
                          )
              )
        )</f>
        <v>0</v>
      </c>
      <c r="L6881">
        <f t="shared" ca="1" si="753"/>
        <v>-698</v>
      </c>
      <c r="M6881">
        <f t="shared" ca="1" si="754"/>
        <v>-719.94999999995821</v>
      </c>
      <c r="N6881">
        <f t="shared" ca="1" si="755"/>
        <v>-1210</v>
      </c>
    </row>
    <row r="6882" spans="1:14" x14ac:dyDescent="0.25">
      <c r="A6882">
        <f ca="1"/>
        <v>6</v>
      </c>
      <c r="B6882">
        <f ca="1"/>
        <v>9</v>
      </c>
      <c r="C6882">
        <f ca="1"/>
        <v>0</v>
      </c>
      <c r="D6882">
        <f ca="1"/>
        <v>9</v>
      </c>
      <c r="E6882">
        <f ca="1"/>
        <v>0</v>
      </c>
      <c r="F6882">
        <f ca="1"/>
        <v>3</v>
      </c>
      <c r="G6882">
        <f t="shared" ca="1" si="749"/>
        <v>5</v>
      </c>
      <c r="H6882">
        <f t="shared" ca="1" si="750"/>
        <v>9</v>
      </c>
      <c r="I6882">
        <f t="shared" ca="1" si="751"/>
        <v>5</v>
      </c>
      <c r="J6882">
        <f t="shared" ca="1" si="752"/>
        <v>2</v>
      </c>
      <c r="K6882" cm="1">
        <f t="array" aca="1" ref="K6882" ca="1">IF(G6882&gt;7,
        IF(G6882&gt;H6882, 1, IF(G6882&lt;H6882, 0, 2)),
        IF(       H6882&gt;7,
                     IF(G6882&gt;H6882, 1, IF(G6882&lt;H6882, 0, 2)),
                     IF(         G6882&lt;6,
                                   IF(            _xlfn.XLOOKUP(C6882,'deck &amp; rules'!$D$22:$M$22,_xlfn.XLOOKUP(H6882,'deck &amp; rules'!$C$23:$C$30,'deck &amp; rules'!$D$23:$M$30))="draw",
                                                     IF(I6882&gt;J6882,1,IF(I6882&lt;J6882,0,2)),
                                                     IF(I6882&gt;H6882,1,IF(I6882&lt;H6882,0,2))),
                                   IF(H6882&lt;7,
                                        IF(G6882&gt;J6882,1,IF(G6882&lt;J6882,0,2)),
                                        IF(G6882&gt;H6882,1,IF(G6882&lt;H6882,0,2))
                                        )
                          )
              )
        )</f>
        <v>0</v>
      </c>
      <c r="L6882">
        <f t="shared" ca="1" si="753"/>
        <v>-699</v>
      </c>
      <c r="M6882">
        <f t="shared" ca="1" si="754"/>
        <v>-718.99999999995816</v>
      </c>
      <c r="N6882">
        <f t="shared" ca="1" si="755"/>
        <v>-1211</v>
      </c>
    </row>
    <row r="6883" spans="1:14" x14ac:dyDescent="0.25">
      <c r="A6883">
        <f ca="1"/>
        <v>0</v>
      </c>
      <c r="B6883">
        <f ca="1"/>
        <v>9</v>
      </c>
      <c r="C6883">
        <f ca="1"/>
        <v>0</v>
      </c>
      <c r="D6883">
        <f ca="1"/>
        <v>1</v>
      </c>
      <c r="E6883">
        <f ca="1"/>
        <v>6</v>
      </c>
      <c r="F6883">
        <f ca="1"/>
        <v>0</v>
      </c>
      <c r="G6883">
        <f t="shared" ca="1" si="749"/>
        <v>9</v>
      </c>
      <c r="H6883">
        <f t="shared" ca="1" si="750"/>
        <v>7</v>
      </c>
      <c r="I6883">
        <f t="shared" ca="1" si="751"/>
        <v>9</v>
      </c>
      <c r="J6883">
        <f t="shared" ca="1" si="752"/>
        <v>7</v>
      </c>
      <c r="K6883" cm="1">
        <f t="array" aca="1" ref="K6883" ca="1">IF(G6883&gt;7,
        IF(G6883&gt;H6883, 1, IF(G6883&lt;H6883, 0, 2)),
        IF(       H6883&gt;7,
                     IF(G6883&gt;H6883, 1, IF(G6883&lt;H6883, 0, 2)),
                     IF(         G6883&lt;6,
                                   IF(            _xlfn.XLOOKUP(C6883,'deck &amp; rules'!$D$22:$M$22,_xlfn.XLOOKUP(H6883,'deck &amp; rules'!$C$23:$C$30,'deck &amp; rules'!$D$23:$M$30))="draw",
                                                     IF(I6883&gt;J6883,1,IF(I6883&lt;J6883,0,2)),
                                                     IF(I6883&gt;H6883,1,IF(I6883&lt;H6883,0,2))),
                                   IF(H6883&lt;7,
                                        IF(G6883&gt;J6883,1,IF(G6883&lt;J6883,0,2)),
                                        IF(G6883&gt;H6883,1,IF(G6883&lt;H6883,0,2))
                                        )
                          )
              )
        )</f>
        <v>1</v>
      </c>
      <c r="L6883">
        <f t="shared" ca="1" si="753"/>
        <v>-698</v>
      </c>
      <c r="M6883">
        <f t="shared" ca="1" si="754"/>
        <v>-719.99999999995816</v>
      </c>
      <c r="N6883">
        <f t="shared" ca="1" si="755"/>
        <v>-1212</v>
      </c>
    </row>
    <row r="6884" spans="1:14" x14ac:dyDescent="0.25">
      <c r="A6884">
        <f ca="1"/>
        <v>2</v>
      </c>
      <c r="B6884">
        <f ca="1"/>
        <v>4</v>
      </c>
      <c r="C6884">
        <f ca="1"/>
        <v>2</v>
      </c>
      <c r="D6884">
        <f ca="1"/>
        <v>3</v>
      </c>
      <c r="E6884">
        <f ca="1"/>
        <v>7</v>
      </c>
      <c r="F6884">
        <f ca="1"/>
        <v>3</v>
      </c>
      <c r="G6884">
        <f t="shared" ca="1" si="749"/>
        <v>6</v>
      </c>
      <c r="H6884">
        <f t="shared" ca="1" si="750"/>
        <v>0</v>
      </c>
      <c r="I6884">
        <f t="shared" ca="1" si="751"/>
        <v>8</v>
      </c>
      <c r="J6884">
        <f t="shared" ca="1" si="752"/>
        <v>3</v>
      </c>
      <c r="K6884" cm="1">
        <f t="array" aca="1" ref="K6884" ca="1">IF(G6884&gt;7,
        IF(G6884&gt;H6884, 1, IF(G6884&lt;H6884, 0, 2)),
        IF(       H6884&gt;7,
                     IF(G6884&gt;H6884, 1, IF(G6884&lt;H6884, 0, 2)),
                     IF(         G6884&lt;6,
                                   IF(            _xlfn.XLOOKUP(C6884,'deck &amp; rules'!$D$22:$M$22,_xlfn.XLOOKUP(H6884,'deck &amp; rules'!$C$23:$C$30,'deck &amp; rules'!$D$23:$M$30))="draw",
                                                     IF(I6884&gt;J6884,1,IF(I6884&lt;J6884,0,2)),
                                                     IF(I6884&gt;H6884,1,IF(I6884&lt;H6884,0,2))),
                                   IF(H6884&lt;7,
                                        IF(G6884&gt;J6884,1,IF(G6884&lt;J6884,0,2)),
                                        IF(G6884&gt;H6884,1,IF(G6884&lt;H6884,0,2))
                                        )
                          )
              )
        )</f>
        <v>1</v>
      </c>
      <c r="L6884">
        <f t="shared" ca="1" si="753"/>
        <v>-697</v>
      </c>
      <c r="M6884">
        <f t="shared" ca="1" si="754"/>
        <v>-720.99999999995816</v>
      </c>
      <c r="N6884">
        <f t="shared" ca="1" si="755"/>
        <v>-1213</v>
      </c>
    </row>
    <row r="6885" spans="1:14" x14ac:dyDescent="0.25">
      <c r="A6885">
        <f ca="1"/>
        <v>7</v>
      </c>
      <c r="B6885">
        <f ca="1"/>
        <v>2</v>
      </c>
      <c r="C6885">
        <f ca="1"/>
        <v>0</v>
      </c>
      <c r="D6885">
        <f ca="1"/>
        <v>9</v>
      </c>
      <c r="E6885">
        <f ca="1"/>
        <v>0</v>
      </c>
      <c r="F6885">
        <f ca="1"/>
        <v>8</v>
      </c>
      <c r="G6885">
        <f t="shared" ca="1" si="749"/>
        <v>9</v>
      </c>
      <c r="H6885">
        <f t="shared" ca="1" si="750"/>
        <v>9</v>
      </c>
      <c r="I6885">
        <f t="shared" ca="1" si="751"/>
        <v>9</v>
      </c>
      <c r="J6885">
        <f t="shared" ca="1" si="752"/>
        <v>7</v>
      </c>
      <c r="K6885" cm="1">
        <f t="array" aca="1" ref="K6885" ca="1">IF(G6885&gt;7,
        IF(G6885&gt;H6885, 1, IF(G6885&lt;H6885, 0, 2)),
        IF(       H6885&gt;7,
                     IF(G6885&gt;H6885, 1, IF(G6885&lt;H6885, 0, 2)),
                     IF(         G6885&lt;6,
                                   IF(            _xlfn.XLOOKUP(C6885,'deck &amp; rules'!$D$22:$M$22,_xlfn.XLOOKUP(H6885,'deck &amp; rules'!$C$23:$C$30,'deck &amp; rules'!$D$23:$M$30))="draw",
                                                     IF(I6885&gt;J6885,1,IF(I6885&lt;J6885,0,2)),
                                                     IF(I6885&gt;H6885,1,IF(I6885&lt;H6885,0,2))),
                                   IF(H6885&lt;7,
                                        IF(G6885&gt;J6885,1,IF(G6885&lt;J6885,0,2)),
                                        IF(G6885&gt;H6885,1,IF(G6885&lt;H6885,0,2))
                                        )
                          )
              )
        )</f>
        <v>2</v>
      </c>
      <c r="L6885">
        <f t="shared" ca="1" si="753"/>
        <v>-698</v>
      </c>
      <c r="M6885">
        <f t="shared" ca="1" si="754"/>
        <v>-721.99999999995816</v>
      </c>
      <c r="N6885">
        <f t="shared" ca="1" si="755"/>
        <v>-1205</v>
      </c>
    </row>
    <row r="6886" spans="1:14" x14ac:dyDescent="0.25">
      <c r="A6886">
        <f ca="1"/>
        <v>8</v>
      </c>
      <c r="B6886">
        <f ca="1"/>
        <v>4</v>
      </c>
      <c r="C6886">
        <f ca="1"/>
        <v>0</v>
      </c>
      <c r="D6886">
        <f ca="1"/>
        <v>6</v>
      </c>
      <c r="E6886">
        <f ca="1"/>
        <v>0</v>
      </c>
      <c r="F6886">
        <f ca="1"/>
        <v>4</v>
      </c>
      <c r="G6886">
        <f t="shared" ca="1" si="749"/>
        <v>2</v>
      </c>
      <c r="H6886">
        <f t="shared" ca="1" si="750"/>
        <v>6</v>
      </c>
      <c r="I6886">
        <f t="shared" ca="1" si="751"/>
        <v>2</v>
      </c>
      <c r="J6886">
        <f t="shared" ca="1" si="752"/>
        <v>0</v>
      </c>
      <c r="K6886" cm="1">
        <f t="array" aca="1" ref="K6886" ca="1">IF(G6886&gt;7,
        IF(G6886&gt;H6886, 1, IF(G6886&lt;H6886, 0, 2)),
        IF(       H6886&gt;7,
                     IF(G6886&gt;H6886, 1, IF(G6886&lt;H6886, 0, 2)),
                     IF(         G6886&lt;6,
                                   IF(            _xlfn.XLOOKUP(C6886,'deck &amp; rules'!$D$22:$M$22,_xlfn.XLOOKUP(H6886,'deck &amp; rules'!$C$23:$C$30,'deck &amp; rules'!$D$23:$M$30))="draw",
                                                     IF(I6886&gt;J6886,1,IF(I6886&lt;J6886,0,2)),
                                                     IF(I6886&gt;H6886,1,IF(I6886&lt;H6886,0,2))),
                                   IF(H6886&lt;7,
                                        IF(G6886&gt;J6886,1,IF(G6886&lt;J6886,0,2)),
                                        IF(G6886&gt;H6886,1,IF(G6886&lt;H6886,0,2))
                                        )
                          )
              )
        )</f>
        <v>0</v>
      </c>
      <c r="L6886">
        <f t="shared" ca="1" si="753"/>
        <v>-699</v>
      </c>
      <c r="M6886">
        <f t="shared" ca="1" si="754"/>
        <v>-721.04999999995812</v>
      </c>
      <c r="N6886">
        <f t="shared" ca="1" si="755"/>
        <v>-1206</v>
      </c>
    </row>
    <row r="6887" spans="1:14" x14ac:dyDescent="0.25">
      <c r="A6887">
        <f ca="1"/>
        <v>0</v>
      </c>
      <c r="B6887">
        <f ca="1"/>
        <v>6</v>
      </c>
      <c r="C6887">
        <f ca="1"/>
        <v>9</v>
      </c>
      <c r="D6887">
        <f ca="1"/>
        <v>3</v>
      </c>
      <c r="E6887">
        <f ca="1"/>
        <v>9</v>
      </c>
      <c r="F6887">
        <f ca="1"/>
        <v>6</v>
      </c>
      <c r="G6887">
        <f t="shared" ca="1" si="749"/>
        <v>6</v>
      </c>
      <c r="H6887">
        <f t="shared" ca="1" si="750"/>
        <v>2</v>
      </c>
      <c r="I6887">
        <f t="shared" ca="1" si="751"/>
        <v>5</v>
      </c>
      <c r="J6887">
        <f t="shared" ca="1" si="752"/>
        <v>8</v>
      </c>
      <c r="K6887" cm="1">
        <f t="array" aca="1" ref="K6887" ca="1">IF(G6887&gt;7,
        IF(G6887&gt;H6887, 1, IF(G6887&lt;H6887, 0, 2)),
        IF(       H6887&gt;7,
                     IF(G6887&gt;H6887, 1, IF(G6887&lt;H6887, 0, 2)),
                     IF(         G6887&lt;6,
                                   IF(            _xlfn.XLOOKUP(C6887,'deck &amp; rules'!$D$22:$M$22,_xlfn.XLOOKUP(H6887,'deck &amp; rules'!$C$23:$C$30,'deck &amp; rules'!$D$23:$M$30))="draw",
                                                     IF(I6887&gt;J6887,1,IF(I6887&lt;J6887,0,2)),
                                                     IF(I6887&gt;H6887,1,IF(I6887&lt;H6887,0,2))),
                                   IF(H6887&lt;7,
                                        IF(G6887&gt;J6887,1,IF(G6887&lt;J6887,0,2)),
                                        IF(G6887&gt;H6887,1,IF(G6887&lt;H6887,0,2))
                                        )
                          )
              )
        )</f>
        <v>0</v>
      </c>
      <c r="L6887">
        <f t="shared" ca="1" si="753"/>
        <v>-700</v>
      </c>
      <c r="M6887">
        <f t="shared" ca="1" si="754"/>
        <v>-720.09999999995807</v>
      </c>
      <c r="N6887">
        <f t="shared" ca="1" si="755"/>
        <v>-1207</v>
      </c>
    </row>
    <row r="6888" spans="1:14" x14ac:dyDescent="0.25">
      <c r="A6888">
        <f ca="1"/>
        <v>0</v>
      </c>
      <c r="B6888">
        <f ca="1"/>
        <v>3</v>
      </c>
      <c r="C6888">
        <f ca="1"/>
        <v>4</v>
      </c>
      <c r="D6888">
        <f ca="1"/>
        <v>1</v>
      </c>
      <c r="E6888">
        <f ca="1"/>
        <v>5</v>
      </c>
      <c r="F6888">
        <f ca="1"/>
        <v>0</v>
      </c>
      <c r="G6888">
        <f t="shared" ca="1" si="749"/>
        <v>3</v>
      </c>
      <c r="H6888">
        <f t="shared" ca="1" si="750"/>
        <v>6</v>
      </c>
      <c r="I6888">
        <f t="shared" ca="1" si="751"/>
        <v>7</v>
      </c>
      <c r="J6888">
        <f t="shared" ca="1" si="752"/>
        <v>6</v>
      </c>
      <c r="K6888" cm="1">
        <f t="array" aca="1" ref="K6888" ca="1">IF(G6888&gt;7,
        IF(G6888&gt;H6888, 1, IF(G6888&lt;H6888, 0, 2)),
        IF(       H6888&gt;7,
                     IF(G6888&gt;H6888, 1, IF(G6888&lt;H6888, 0, 2)),
                     IF(         G6888&lt;6,
                                   IF(            _xlfn.XLOOKUP(C6888,'deck &amp; rules'!$D$22:$M$22,_xlfn.XLOOKUP(H6888,'deck &amp; rules'!$C$23:$C$30,'deck &amp; rules'!$D$23:$M$30))="draw",
                                                     IF(I6888&gt;J6888,1,IF(I6888&lt;J6888,0,2)),
                                                     IF(I6888&gt;H6888,1,IF(I6888&lt;H6888,0,2))),
                                   IF(H6888&lt;7,
                                        IF(G6888&gt;J6888,1,IF(G6888&lt;J6888,0,2)),
                                        IF(G6888&gt;H6888,1,IF(G6888&lt;H6888,0,2))
                                        )
                          )
              )
        )</f>
        <v>1</v>
      </c>
      <c r="L6888">
        <f t="shared" ca="1" si="753"/>
        <v>-699</v>
      </c>
      <c r="M6888">
        <f t="shared" ca="1" si="754"/>
        <v>-721.09999999995807</v>
      </c>
      <c r="N6888">
        <f t="shared" ca="1" si="755"/>
        <v>-1208</v>
      </c>
    </row>
    <row r="6889" spans="1:14" x14ac:dyDescent="0.25">
      <c r="A6889">
        <f ca="1"/>
        <v>9</v>
      </c>
      <c r="B6889">
        <f ca="1"/>
        <v>6</v>
      </c>
      <c r="C6889">
        <f ca="1"/>
        <v>3</v>
      </c>
      <c r="D6889">
        <f ca="1"/>
        <v>4</v>
      </c>
      <c r="E6889">
        <f ca="1"/>
        <v>0</v>
      </c>
      <c r="F6889">
        <f ca="1"/>
        <v>4</v>
      </c>
      <c r="G6889">
        <f t="shared" ca="1" si="749"/>
        <v>5</v>
      </c>
      <c r="H6889">
        <f t="shared" ca="1" si="750"/>
        <v>4</v>
      </c>
      <c r="I6889">
        <f t="shared" ca="1" si="751"/>
        <v>8</v>
      </c>
      <c r="J6889">
        <f t="shared" ca="1" si="752"/>
        <v>8</v>
      </c>
      <c r="K6889" cm="1">
        <f t="array" aca="1" ref="K6889" ca="1">IF(G6889&gt;7,
        IF(G6889&gt;H6889, 1, IF(G6889&lt;H6889, 0, 2)),
        IF(       H6889&gt;7,
                     IF(G6889&gt;H6889, 1, IF(G6889&lt;H6889, 0, 2)),
                     IF(         G6889&lt;6,
                                   IF(            _xlfn.XLOOKUP(C6889,'deck &amp; rules'!$D$22:$M$22,_xlfn.XLOOKUP(H6889,'deck &amp; rules'!$C$23:$C$30,'deck &amp; rules'!$D$23:$M$30))="draw",
                                                     IF(I6889&gt;J6889,1,IF(I6889&lt;J6889,0,2)),
                                                     IF(I6889&gt;H6889,1,IF(I6889&lt;H6889,0,2))),
                                   IF(H6889&lt;7,
                                        IF(G6889&gt;J6889,1,IF(G6889&lt;J6889,0,2)),
                                        IF(G6889&gt;H6889,1,IF(G6889&lt;H6889,0,2))
                                        )
                          )
              )
        )</f>
        <v>2</v>
      </c>
      <c r="L6889">
        <f t="shared" ca="1" si="753"/>
        <v>-700</v>
      </c>
      <c r="M6889">
        <f t="shared" ca="1" si="754"/>
        <v>-722.09999999995807</v>
      </c>
      <c r="N6889">
        <f t="shared" ca="1" si="755"/>
        <v>-1200</v>
      </c>
    </row>
    <row r="6890" spans="1:14" x14ac:dyDescent="0.25">
      <c r="A6890">
        <f ca="1"/>
        <v>2</v>
      </c>
      <c r="B6890">
        <f ca="1"/>
        <v>8</v>
      </c>
      <c r="C6890">
        <f ca="1"/>
        <v>0</v>
      </c>
      <c r="D6890">
        <f ca="1"/>
        <v>2</v>
      </c>
      <c r="E6890">
        <f ca="1"/>
        <v>3</v>
      </c>
      <c r="F6890">
        <f ca="1"/>
        <v>3</v>
      </c>
      <c r="G6890">
        <f t="shared" ca="1" si="749"/>
        <v>0</v>
      </c>
      <c r="H6890">
        <f t="shared" ca="1" si="750"/>
        <v>5</v>
      </c>
      <c r="I6890">
        <f t="shared" ca="1" si="751"/>
        <v>0</v>
      </c>
      <c r="J6890">
        <f t="shared" ca="1" si="752"/>
        <v>8</v>
      </c>
      <c r="K6890" cm="1">
        <f t="array" aca="1" ref="K6890" ca="1">IF(G6890&gt;7,
        IF(G6890&gt;H6890, 1, IF(G6890&lt;H6890, 0, 2)),
        IF(       H6890&gt;7,
                     IF(G6890&gt;H6890, 1, IF(G6890&lt;H6890, 0, 2)),
                     IF(         G6890&lt;6,
                                   IF(            _xlfn.XLOOKUP(C6890,'deck &amp; rules'!$D$22:$M$22,_xlfn.XLOOKUP(H6890,'deck &amp; rules'!$C$23:$C$30,'deck &amp; rules'!$D$23:$M$30))="draw",
                                                     IF(I6890&gt;J6890,1,IF(I6890&lt;J6890,0,2)),
                                                     IF(I6890&gt;H6890,1,IF(I6890&lt;H6890,0,2))),
                                   IF(H6890&lt;7,
                                        IF(G6890&gt;J6890,1,IF(G6890&lt;J6890,0,2)),
                                        IF(G6890&gt;H6890,1,IF(G6890&lt;H6890,0,2))
                                        )
                          )
              )
        )</f>
        <v>0</v>
      </c>
      <c r="L6890">
        <f t="shared" ca="1" si="753"/>
        <v>-701</v>
      </c>
      <c r="M6890">
        <f t="shared" ca="1" si="754"/>
        <v>-721.14999999995803</v>
      </c>
      <c r="N6890">
        <f t="shared" ca="1" si="755"/>
        <v>-1201</v>
      </c>
    </row>
    <row r="6891" spans="1:14" x14ac:dyDescent="0.25">
      <c r="A6891">
        <f ca="1"/>
        <v>0</v>
      </c>
      <c r="B6891">
        <f ca="1"/>
        <v>0</v>
      </c>
      <c r="C6891">
        <f ca="1"/>
        <v>3</v>
      </c>
      <c r="D6891">
        <f ca="1"/>
        <v>8</v>
      </c>
      <c r="E6891">
        <f ca="1"/>
        <v>0</v>
      </c>
      <c r="F6891">
        <f ca="1"/>
        <v>4</v>
      </c>
      <c r="G6891">
        <f t="shared" ca="1" si="749"/>
        <v>0</v>
      </c>
      <c r="H6891">
        <f t="shared" ca="1" si="750"/>
        <v>8</v>
      </c>
      <c r="I6891">
        <f t="shared" ca="1" si="751"/>
        <v>3</v>
      </c>
      <c r="J6891">
        <f t="shared" ca="1" si="752"/>
        <v>2</v>
      </c>
      <c r="K6891" cm="1">
        <f t="array" aca="1" ref="K6891" ca="1">IF(G6891&gt;7,
        IF(G6891&gt;H6891, 1, IF(G6891&lt;H6891, 0, 2)),
        IF(       H6891&gt;7,
                     IF(G6891&gt;H6891, 1, IF(G6891&lt;H6891, 0, 2)),
                     IF(         G6891&lt;6,
                                   IF(            _xlfn.XLOOKUP(C6891,'deck &amp; rules'!$D$22:$M$22,_xlfn.XLOOKUP(H6891,'deck &amp; rules'!$C$23:$C$30,'deck &amp; rules'!$D$23:$M$30))="draw",
                                                     IF(I6891&gt;J6891,1,IF(I6891&lt;J6891,0,2)),
                                                     IF(I6891&gt;H6891,1,IF(I6891&lt;H6891,0,2))),
                                   IF(H6891&lt;7,
                                        IF(G6891&gt;J6891,1,IF(G6891&lt;J6891,0,2)),
                                        IF(G6891&gt;H6891,1,IF(G6891&lt;H6891,0,2))
                                        )
                          )
              )
        )</f>
        <v>0</v>
      </c>
      <c r="L6891">
        <f t="shared" ca="1" si="753"/>
        <v>-702</v>
      </c>
      <c r="M6891">
        <f t="shared" ca="1" si="754"/>
        <v>-720.19999999995798</v>
      </c>
      <c r="N6891">
        <f t="shared" ca="1" si="755"/>
        <v>-1202</v>
      </c>
    </row>
    <row r="6892" spans="1:14" x14ac:dyDescent="0.25">
      <c r="A6892">
        <f ca="1"/>
        <v>5</v>
      </c>
      <c r="B6892">
        <f ca="1"/>
        <v>1</v>
      </c>
      <c r="C6892">
        <f ca="1"/>
        <v>0</v>
      </c>
      <c r="D6892">
        <f ca="1"/>
        <v>3</v>
      </c>
      <c r="E6892">
        <f ca="1"/>
        <v>9</v>
      </c>
      <c r="F6892">
        <f ca="1"/>
        <v>3</v>
      </c>
      <c r="G6892">
        <f t="shared" ca="1" si="749"/>
        <v>6</v>
      </c>
      <c r="H6892">
        <f t="shared" ca="1" si="750"/>
        <v>2</v>
      </c>
      <c r="I6892">
        <f t="shared" ca="1" si="751"/>
        <v>6</v>
      </c>
      <c r="J6892">
        <f t="shared" ca="1" si="752"/>
        <v>5</v>
      </c>
      <c r="K6892" cm="1">
        <f t="array" aca="1" ref="K6892" ca="1">IF(G6892&gt;7,
        IF(G6892&gt;H6892, 1, IF(G6892&lt;H6892, 0, 2)),
        IF(       H6892&gt;7,
                     IF(G6892&gt;H6892, 1, IF(G6892&lt;H6892, 0, 2)),
                     IF(         G6892&lt;6,
                                   IF(            _xlfn.XLOOKUP(C6892,'deck &amp; rules'!$D$22:$M$22,_xlfn.XLOOKUP(H6892,'deck &amp; rules'!$C$23:$C$30,'deck &amp; rules'!$D$23:$M$30))="draw",
                                                     IF(I6892&gt;J6892,1,IF(I6892&lt;J6892,0,2)),
                                                     IF(I6892&gt;H6892,1,IF(I6892&lt;H6892,0,2))),
                                   IF(H6892&lt;7,
                                        IF(G6892&gt;J6892,1,IF(G6892&lt;J6892,0,2)),
                                        IF(G6892&gt;H6892,1,IF(G6892&lt;H6892,0,2))
                                        )
                          )
              )
        )</f>
        <v>1</v>
      </c>
      <c r="L6892">
        <f t="shared" ca="1" si="753"/>
        <v>-701</v>
      </c>
      <c r="M6892">
        <f t="shared" ca="1" si="754"/>
        <v>-721.19999999995798</v>
      </c>
      <c r="N6892">
        <f t="shared" ca="1" si="755"/>
        <v>-1203</v>
      </c>
    </row>
    <row r="6893" spans="1:14" x14ac:dyDescent="0.25">
      <c r="A6893">
        <f ca="1"/>
        <v>0</v>
      </c>
      <c r="B6893">
        <f ca="1"/>
        <v>0</v>
      </c>
      <c r="C6893">
        <f ca="1"/>
        <v>0</v>
      </c>
      <c r="D6893">
        <f ca="1"/>
        <v>3</v>
      </c>
      <c r="E6893">
        <f ca="1"/>
        <v>7</v>
      </c>
      <c r="F6893">
        <f ca="1"/>
        <v>3</v>
      </c>
      <c r="G6893">
        <f t="shared" ca="1" si="749"/>
        <v>0</v>
      </c>
      <c r="H6893">
        <f t="shared" ca="1" si="750"/>
        <v>0</v>
      </c>
      <c r="I6893">
        <f t="shared" ca="1" si="751"/>
        <v>0</v>
      </c>
      <c r="J6893">
        <f t="shared" ca="1" si="752"/>
        <v>3</v>
      </c>
      <c r="K6893" cm="1">
        <f t="array" aca="1" ref="K6893" ca="1">IF(G6893&gt;7,
        IF(G6893&gt;H6893, 1, IF(G6893&lt;H6893, 0, 2)),
        IF(       H6893&gt;7,
                     IF(G6893&gt;H6893, 1, IF(G6893&lt;H6893, 0, 2)),
                     IF(         G6893&lt;6,
                                   IF(            _xlfn.XLOOKUP(C6893,'deck &amp; rules'!$D$22:$M$22,_xlfn.XLOOKUP(H6893,'deck &amp; rules'!$C$23:$C$30,'deck &amp; rules'!$D$23:$M$30))="draw",
                                                     IF(I6893&gt;J6893,1,IF(I6893&lt;J6893,0,2)),
                                                     IF(I6893&gt;H6893,1,IF(I6893&lt;H6893,0,2))),
                                   IF(H6893&lt;7,
                                        IF(G6893&gt;J6893,1,IF(G6893&lt;J6893,0,2)),
                                        IF(G6893&gt;H6893,1,IF(G6893&lt;H6893,0,2))
                                        )
                          )
              )
        )</f>
        <v>0</v>
      </c>
      <c r="L6893">
        <f t="shared" ca="1" si="753"/>
        <v>-702</v>
      </c>
      <c r="M6893">
        <f t="shared" ca="1" si="754"/>
        <v>-720.24999999995794</v>
      </c>
      <c r="N6893">
        <f t="shared" ca="1" si="755"/>
        <v>-1204</v>
      </c>
    </row>
    <row r="6894" spans="1:14" x14ac:dyDescent="0.25">
      <c r="A6894">
        <f ca="1"/>
        <v>9</v>
      </c>
      <c r="B6894">
        <f ca="1"/>
        <v>1</v>
      </c>
      <c r="C6894">
        <f ca="1"/>
        <v>0</v>
      </c>
      <c r="D6894">
        <f ca="1"/>
        <v>3</v>
      </c>
      <c r="E6894">
        <f ca="1"/>
        <v>4</v>
      </c>
      <c r="F6894">
        <f ca="1"/>
        <v>8</v>
      </c>
      <c r="G6894">
        <f t="shared" ca="1" si="749"/>
        <v>0</v>
      </c>
      <c r="H6894">
        <f t="shared" ca="1" si="750"/>
        <v>7</v>
      </c>
      <c r="I6894">
        <f t="shared" ca="1" si="751"/>
        <v>0</v>
      </c>
      <c r="J6894">
        <f t="shared" ca="1" si="752"/>
        <v>5</v>
      </c>
      <c r="K6894" cm="1">
        <f t="array" aca="1" ref="K6894" ca="1">IF(G6894&gt;7,
        IF(G6894&gt;H6894, 1, IF(G6894&lt;H6894, 0, 2)),
        IF(       H6894&gt;7,
                     IF(G6894&gt;H6894, 1, IF(G6894&lt;H6894, 0, 2)),
                     IF(         G6894&lt;6,
                                   IF(            _xlfn.XLOOKUP(C6894,'deck &amp; rules'!$D$22:$M$22,_xlfn.XLOOKUP(H6894,'deck &amp; rules'!$C$23:$C$30,'deck &amp; rules'!$D$23:$M$30))="draw",
                                                     IF(I6894&gt;J6894,1,IF(I6894&lt;J6894,0,2)),
                                                     IF(I6894&gt;H6894,1,IF(I6894&lt;H6894,0,2))),
                                   IF(H6894&lt;7,
                                        IF(G6894&gt;J6894,1,IF(G6894&lt;J6894,0,2)),
                                        IF(G6894&gt;H6894,1,IF(G6894&lt;H6894,0,2))
                                        )
                          )
              )
        )</f>
        <v>0</v>
      </c>
      <c r="L6894">
        <f t="shared" ca="1" si="753"/>
        <v>-703</v>
      </c>
      <c r="M6894">
        <f t="shared" ca="1" si="754"/>
        <v>-719.29999999995789</v>
      </c>
      <c r="N6894">
        <f t="shared" ca="1" si="755"/>
        <v>-1205</v>
      </c>
    </row>
    <row r="6895" spans="1:14" x14ac:dyDescent="0.25">
      <c r="A6895">
        <f ca="1"/>
        <v>4</v>
      </c>
      <c r="B6895">
        <f ca="1"/>
        <v>3</v>
      </c>
      <c r="C6895">
        <f ca="1"/>
        <v>4</v>
      </c>
      <c r="D6895">
        <f ca="1"/>
        <v>6</v>
      </c>
      <c r="E6895">
        <f ca="1"/>
        <v>0</v>
      </c>
      <c r="F6895">
        <f ca="1"/>
        <v>6</v>
      </c>
      <c r="G6895">
        <f t="shared" ca="1" si="749"/>
        <v>7</v>
      </c>
      <c r="H6895">
        <f t="shared" ca="1" si="750"/>
        <v>6</v>
      </c>
      <c r="I6895">
        <f t="shared" ca="1" si="751"/>
        <v>1</v>
      </c>
      <c r="J6895">
        <f t="shared" ca="1" si="752"/>
        <v>2</v>
      </c>
      <c r="K6895" cm="1">
        <f t="array" aca="1" ref="K6895" ca="1">IF(G6895&gt;7,
        IF(G6895&gt;H6895, 1, IF(G6895&lt;H6895, 0, 2)),
        IF(       H6895&gt;7,
                     IF(G6895&gt;H6895, 1, IF(G6895&lt;H6895, 0, 2)),
                     IF(         G6895&lt;6,
                                   IF(            _xlfn.XLOOKUP(C6895,'deck &amp; rules'!$D$22:$M$22,_xlfn.XLOOKUP(H6895,'deck &amp; rules'!$C$23:$C$30,'deck &amp; rules'!$D$23:$M$30))="draw",
                                                     IF(I6895&gt;J6895,1,IF(I6895&lt;J6895,0,2)),
                                                     IF(I6895&gt;H6895,1,IF(I6895&lt;H6895,0,2))),
                                   IF(H6895&lt;7,
                                        IF(G6895&gt;J6895,1,IF(G6895&lt;J6895,0,2)),
                                        IF(G6895&gt;H6895,1,IF(G6895&lt;H6895,0,2))
                                        )
                          )
              )
        )</f>
        <v>1</v>
      </c>
      <c r="L6895">
        <f t="shared" ca="1" si="753"/>
        <v>-702</v>
      </c>
      <c r="M6895">
        <f t="shared" ca="1" si="754"/>
        <v>-720.29999999995789</v>
      </c>
      <c r="N6895">
        <f t="shared" ca="1" si="755"/>
        <v>-1206</v>
      </c>
    </row>
    <row r="6896" spans="1:14" x14ac:dyDescent="0.25">
      <c r="A6896">
        <f ca="1"/>
        <v>8</v>
      </c>
      <c r="B6896">
        <f ca="1"/>
        <v>0</v>
      </c>
      <c r="C6896">
        <f ca="1"/>
        <v>3</v>
      </c>
      <c r="D6896">
        <f ca="1"/>
        <v>9</v>
      </c>
      <c r="E6896">
        <f ca="1"/>
        <v>0</v>
      </c>
      <c r="F6896">
        <f ca="1"/>
        <v>0</v>
      </c>
      <c r="G6896">
        <f t="shared" ca="1" si="749"/>
        <v>8</v>
      </c>
      <c r="H6896">
        <f t="shared" ca="1" si="750"/>
        <v>9</v>
      </c>
      <c r="I6896">
        <f t="shared" ca="1" si="751"/>
        <v>1</v>
      </c>
      <c r="J6896">
        <f t="shared" ca="1" si="752"/>
        <v>9</v>
      </c>
      <c r="K6896" cm="1">
        <f t="array" aca="1" ref="K6896" ca="1">IF(G6896&gt;7,
        IF(G6896&gt;H6896, 1, IF(G6896&lt;H6896, 0, 2)),
        IF(       H6896&gt;7,
                     IF(G6896&gt;H6896, 1, IF(G6896&lt;H6896, 0, 2)),
                     IF(         G6896&lt;6,
                                   IF(            _xlfn.XLOOKUP(C6896,'deck &amp; rules'!$D$22:$M$22,_xlfn.XLOOKUP(H6896,'deck &amp; rules'!$C$23:$C$30,'deck &amp; rules'!$D$23:$M$30))="draw",
                                                     IF(I6896&gt;J6896,1,IF(I6896&lt;J6896,0,2)),
                                                     IF(I6896&gt;H6896,1,IF(I6896&lt;H6896,0,2))),
                                   IF(H6896&lt;7,
                                        IF(G6896&gt;J6896,1,IF(G6896&lt;J6896,0,2)),
                                        IF(G6896&gt;H6896,1,IF(G6896&lt;H6896,0,2))
                                        )
                          )
              )
        )</f>
        <v>0</v>
      </c>
      <c r="L6896">
        <f t="shared" ca="1" si="753"/>
        <v>-703</v>
      </c>
      <c r="M6896">
        <f t="shared" ca="1" si="754"/>
        <v>-719.34999999995784</v>
      </c>
      <c r="N6896">
        <f t="shared" ca="1" si="755"/>
        <v>-1207</v>
      </c>
    </row>
    <row r="6897" spans="1:14" x14ac:dyDescent="0.25">
      <c r="A6897">
        <f ca="1"/>
        <v>5</v>
      </c>
      <c r="B6897">
        <f ca="1"/>
        <v>6</v>
      </c>
      <c r="C6897">
        <f ca="1"/>
        <v>2</v>
      </c>
      <c r="D6897">
        <f ca="1"/>
        <v>0</v>
      </c>
      <c r="E6897">
        <f ca="1"/>
        <v>2</v>
      </c>
      <c r="F6897">
        <f ca="1"/>
        <v>0</v>
      </c>
      <c r="G6897">
        <f t="shared" ca="1" si="749"/>
        <v>1</v>
      </c>
      <c r="H6897">
        <f t="shared" ca="1" si="750"/>
        <v>2</v>
      </c>
      <c r="I6897">
        <f t="shared" ca="1" si="751"/>
        <v>3</v>
      </c>
      <c r="J6897">
        <f t="shared" ca="1" si="752"/>
        <v>2</v>
      </c>
      <c r="K6897" cm="1">
        <f t="array" aca="1" ref="K6897" ca="1">IF(G6897&gt;7,
        IF(G6897&gt;H6897, 1, IF(G6897&lt;H6897, 0, 2)),
        IF(       H6897&gt;7,
                     IF(G6897&gt;H6897, 1, IF(G6897&lt;H6897, 0, 2)),
                     IF(         G6897&lt;6,
                                   IF(            _xlfn.XLOOKUP(C6897,'deck &amp; rules'!$D$22:$M$22,_xlfn.XLOOKUP(H6897,'deck &amp; rules'!$C$23:$C$30,'deck &amp; rules'!$D$23:$M$30))="draw",
                                                     IF(I6897&gt;J6897,1,IF(I6897&lt;J6897,0,2)),
                                                     IF(I6897&gt;H6897,1,IF(I6897&lt;H6897,0,2))),
                                   IF(H6897&lt;7,
                                        IF(G6897&gt;J6897,1,IF(G6897&lt;J6897,0,2)),
                                        IF(G6897&gt;H6897,1,IF(G6897&lt;H6897,0,2))
                                        )
                          )
              )
        )</f>
        <v>1</v>
      </c>
      <c r="L6897">
        <f t="shared" ca="1" si="753"/>
        <v>-702</v>
      </c>
      <c r="M6897">
        <f t="shared" ca="1" si="754"/>
        <v>-720.34999999995784</v>
      </c>
      <c r="N6897">
        <f t="shared" ca="1" si="755"/>
        <v>-1208</v>
      </c>
    </row>
    <row r="6898" spans="1:14" x14ac:dyDescent="0.25">
      <c r="A6898">
        <f ca="1"/>
        <v>7</v>
      </c>
      <c r="B6898">
        <f ca="1"/>
        <v>0</v>
      </c>
      <c r="C6898">
        <f ca="1"/>
        <v>3</v>
      </c>
      <c r="D6898">
        <f ca="1"/>
        <v>9</v>
      </c>
      <c r="E6898">
        <f ca="1"/>
        <v>0</v>
      </c>
      <c r="F6898">
        <f ca="1"/>
        <v>2</v>
      </c>
      <c r="G6898">
        <f t="shared" ca="1" si="749"/>
        <v>7</v>
      </c>
      <c r="H6898">
        <f t="shared" ca="1" si="750"/>
        <v>9</v>
      </c>
      <c r="I6898">
        <f t="shared" ca="1" si="751"/>
        <v>0</v>
      </c>
      <c r="J6898">
        <f t="shared" ca="1" si="752"/>
        <v>1</v>
      </c>
      <c r="K6898" cm="1">
        <f t="array" aca="1" ref="K6898" ca="1">IF(G6898&gt;7,
        IF(G6898&gt;H6898, 1, IF(G6898&lt;H6898, 0, 2)),
        IF(       H6898&gt;7,
                     IF(G6898&gt;H6898, 1, IF(G6898&lt;H6898, 0, 2)),
                     IF(         G6898&lt;6,
                                   IF(            _xlfn.XLOOKUP(C6898,'deck &amp; rules'!$D$22:$M$22,_xlfn.XLOOKUP(H6898,'deck &amp; rules'!$C$23:$C$30,'deck &amp; rules'!$D$23:$M$30))="draw",
                                                     IF(I6898&gt;J6898,1,IF(I6898&lt;J6898,0,2)),
                                                     IF(I6898&gt;H6898,1,IF(I6898&lt;H6898,0,2))),
                                   IF(H6898&lt;7,
                                        IF(G6898&gt;J6898,1,IF(G6898&lt;J6898,0,2)),
                                        IF(G6898&gt;H6898,1,IF(G6898&lt;H6898,0,2))
                                        )
                          )
              )
        )</f>
        <v>0</v>
      </c>
      <c r="L6898">
        <f t="shared" ca="1" si="753"/>
        <v>-703</v>
      </c>
      <c r="M6898">
        <f t="shared" ca="1" si="754"/>
        <v>-719.3999999999578</v>
      </c>
      <c r="N6898">
        <f t="shared" ca="1" si="755"/>
        <v>-1209</v>
      </c>
    </row>
    <row r="6899" spans="1:14" x14ac:dyDescent="0.25">
      <c r="A6899">
        <f ca="1"/>
        <v>2</v>
      </c>
      <c r="B6899">
        <f ca="1"/>
        <v>5</v>
      </c>
      <c r="C6899">
        <f ca="1"/>
        <v>0</v>
      </c>
      <c r="D6899">
        <f ca="1"/>
        <v>1</v>
      </c>
      <c r="E6899">
        <f ca="1"/>
        <v>0</v>
      </c>
      <c r="F6899">
        <f ca="1"/>
        <v>0</v>
      </c>
      <c r="G6899">
        <f t="shared" ca="1" si="749"/>
        <v>7</v>
      </c>
      <c r="H6899">
        <f t="shared" ca="1" si="750"/>
        <v>1</v>
      </c>
      <c r="I6899">
        <f t="shared" ca="1" si="751"/>
        <v>7</v>
      </c>
      <c r="J6899">
        <f t="shared" ca="1" si="752"/>
        <v>1</v>
      </c>
      <c r="K6899" cm="1">
        <f t="array" aca="1" ref="K6899" ca="1">IF(G6899&gt;7,
        IF(G6899&gt;H6899, 1, IF(G6899&lt;H6899, 0, 2)),
        IF(       H6899&gt;7,
                     IF(G6899&gt;H6899, 1, IF(G6899&lt;H6899, 0, 2)),
                     IF(         G6899&lt;6,
                                   IF(            _xlfn.XLOOKUP(C6899,'deck &amp; rules'!$D$22:$M$22,_xlfn.XLOOKUP(H6899,'deck &amp; rules'!$C$23:$C$30,'deck &amp; rules'!$D$23:$M$30))="draw",
                                                     IF(I6899&gt;J6899,1,IF(I6899&lt;J6899,0,2)),
                                                     IF(I6899&gt;H6899,1,IF(I6899&lt;H6899,0,2))),
                                   IF(H6899&lt;7,
                                        IF(G6899&gt;J6899,1,IF(G6899&lt;J6899,0,2)),
                                        IF(G6899&gt;H6899,1,IF(G6899&lt;H6899,0,2))
                                        )
                          )
              )
        )</f>
        <v>1</v>
      </c>
      <c r="L6899">
        <f t="shared" ca="1" si="753"/>
        <v>-702</v>
      </c>
      <c r="M6899">
        <f t="shared" ca="1" si="754"/>
        <v>-720.3999999999578</v>
      </c>
      <c r="N6899">
        <f t="shared" ca="1" si="755"/>
        <v>-1210</v>
      </c>
    </row>
    <row r="6900" spans="1:14" x14ac:dyDescent="0.25">
      <c r="A6900">
        <f ca="1"/>
        <v>0</v>
      </c>
      <c r="B6900">
        <f ca="1"/>
        <v>1</v>
      </c>
      <c r="C6900">
        <f ca="1"/>
        <v>2</v>
      </c>
      <c r="D6900">
        <f ca="1"/>
        <v>8</v>
      </c>
      <c r="E6900">
        <f ca="1"/>
        <v>6</v>
      </c>
      <c r="F6900">
        <f ca="1"/>
        <v>0</v>
      </c>
      <c r="G6900">
        <f t="shared" ca="1" si="749"/>
        <v>1</v>
      </c>
      <c r="H6900">
        <f t="shared" ca="1" si="750"/>
        <v>4</v>
      </c>
      <c r="I6900">
        <f t="shared" ca="1" si="751"/>
        <v>3</v>
      </c>
      <c r="J6900">
        <f t="shared" ca="1" si="752"/>
        <v>4</v>
      </c>
      <c r="K6900" cm="1">
        <f t="array" aca="1" ref="K6900" ca="1">IF(G6900&gt;7,
        IF(G6900&gt;H6900, 1, IF(G6900&lt;H6900, 0, 2)),
        IF(       H6900&gt;7,
                     IF(G6900&gt;H6900, 1, IF(G6900&lt;H6900, 0, 2)),
                     IF(         G6900&lt;6,
                                   IF(            _xlfn.XLOOKUP(C6900,'deck &amp; rules'!$D$22:$M$22,_xlfn.XLOOKUP(H6900,'deck &amp; rules'!$C$23:$C$30,'deck &amp; rules'!$D$23:$M$30))="draw",
                                                     IF(I6900&gt;J6900,1,IF(I6900&lt;J6900,0,2)),
                                                     IF(I6900&gt;H6900,1,IF(I6900&lt;H6900,0,2))),
                                   IF(H6900&lt;7,
                                        IF(G6900&gt;J6900,1,IF(G6900&lt;J6900,0,2)),
                                        IF(G6900&gt;H6900,1,IF(G6900&lt;H6900,0,2))
                                        )
                          )
              )
        )</f>
        <v>0</v>
      </c>
      <c r="L6900">
        <f t="shared" ca="1" si="753"/>
        <v>-703</v>
      </c>
      <c r="M6900">
        <f t="shared" ca="1" si="754"/>
        <v>-719.44999999995775</v>
      </c>
      <c r="N6900">
        <f t="shared" ca="1" si="755"/>
        <v>-1211</v>
      </c>
    </row>
    <row r="6901" spans="1:14" x14ac:dyDescent="0.25">
      <c r="A6901">
        <f ca="1"/>
        <v>9</v>
      </c>
      <c r="B6901">
        <f ca="1"/>
        <v>6</v>
      </c>
      <c r="C6901">
        <f ca="1"/>
        <v>6</v>
      </c>
      <c r="D6901">
        <f ca="1"/>
        <v>0</v>
      </c>
      <c r="E6901">
        <f ca="1"/>
        <v>0</v>
      </c>
      <c r="F6901">
        <f ca="1"/>
        <v>0</v>
      </c>
      <c r="G6901">
        <f t="shared" ca="1" si="749"/>
        <v>5</v>
      </c>
      <c r="H6901">
        <f t="shared" ca="1" si="750"/>
        <v>0</v>
      </c>
      <c r="I6901">
        <f t="shared" ca="1" si="751"/>
        <v>1</v>
      </c>
      <c r="J6901">
        <f t="shared" ca="1" si="752"/>
        <v>0</v>
      </c>
      <c r="K6901" cm="1">
        <f t="array" aca="1" ref="K6901" ca="1">IF(G6901&gt;7,
        IF(G6901&gt;H6901, 1, IF(G6901&lt;H6901, 0, 2)),
        IF(       H6901&gt;7,
                     IF(G6901&gt;H6901, 1, IF(G6901&lt;H6901, 0, 2)),
                     IF(         G6901&lt;6,
                                   IF(            _xlfn.XLOOKUP(C6901,'deck &amp; rules'!$D$22:$M$22,_xlfn.XLOOKUP(H6901,'deck &amp; rules'!$C$23:$C$30,'deck &amp; rules'!$D$23:$M$30))="draw",
                                                     IF(I6901&gt;J6901,1,IF(I6901&lt;J6901,0,2)),
                                                     IF(I6901&gt;H6901,1,IF(I6901&lt;H6901,0,2))),
                                   IF(H6901&lt;7,
                                        IF(G6901&gt;J6901,1,IF(G6901&lt;J6901,0,2)),
                                        IF(G6901&gt;H6901,1,IF(G6901&lt;H6901,0,2))
                                        )
                          )
              )
        )</f>
        <v>1</v>
      </c>
      <c r="L6901">
        <f t="shared" ca="1" si="753"/>
        <v>-702</v>
      </c>
      <c r="M6901">
        <f t="shared" ca="1" si="754"/>
        <v>-720.44999999995775</v>
      </c>
      <c r="N6901">
        <f t="shared" ca="1" si="755"/>
        <v>-1212</v>
      </c>
    </row>
    <row r="6902" spans="1:14" x14ac:dyDescent="0.25">
      <c r="A6902">
        <f ca="1"/>
        <v>9</v>
      </c>
      <c r="B6902">
        <f ca="1"/>
        <v>8</v>
      </c>
      <c r="C6902">
        <f ca="1"/>
        <v>1</v>
      </c>
      <c r="D6902">
        <f ca="1"/>
        <v>0</v>
      </c>
      <c r="E6902">
        <f ca="1"/>
        <v>8</v>
      </c>
      <c r="F6902">
        <f ca="1"/>
        <v>7</v>
      </c>
      <c r="G6902">
        <f t="shared" ca="1" si="749"/>
        <v>7</v>
      </c>
      <c r="H6902">
        <f t="shared" ca="1" si="750"/>
        <v>8</v>
      </c>
      <c r="I6902">
        <f t="shared" ca="1" si="751"/>
        <v>8</v>
      </c>
      <c r="J6902">
        <f t="shared" ca="1" si="752"/>
        <v>5</v>
      </c>
      <c r="K6902" cm="1">
        <f t="array" aca="1" ref="K6902" ca="1">IF(G6902&gt;7,
        IF(G6902&gt;H6902, 1, IF(G6902&lt;H6902, 0, 2)),
        IF(       H6902&gt;7,
                     IF(G6902&gt;H6902, 1, IF(G6902&lt;H6902, 0, 2)),
                     IF(         G6902&lt;6,
                                   IF(            _xlfn.XLOOKUP(C6902,'deck &amp; rules'!$D$22:$M$22,_xlfn.XLOOKUP(H6902,'deck &amp; rules'!$C$23:$C$30,'deck &amp; rules'!$D$23:$M$30))="draw",
                                                     IF(I6902&gt;J6902,1,IF(I6902&lt;J6902,0,2)),
                                                     IF(I6902&gt;H6902,1,IF(I6902&lt;H6902,0,2))),
                                   IF(H6902&lt;7,
                                        IF(G6902&gt;J6902,1,IF(G6902&lt;J6902,0,2)),
                                        IF(G6902&gt;H6902,1,IF(G6902&lt;H6902,0,2))
                                        )
                          )
              )
        )</f>
        <v>0</v>
      </c>
      <c r="L6902">
        <f t="shared" ca="1" si="753"/>
        <v>-703</v>
      </c>
      <c r="M6902">
        <f t="shared" ca="1" si="754"/>
        <v>-719.49999999995771</v>
      </c>
      <c r="N6902">
        <f t="shared" ca="1" si="755"/>
        <v>-1213</v>
      </c>
    </row>
    <row r="6903" spans="1:14" x14ac:dyDescent="0.25">
      <c r="A6903">
        <f ca="1"/>
        <v>8</v>
      </c>
      <c r="B6903">
        <f ca="1"/>
        <v>0</v>
      </c>
      <c r="C6903">
        <f ca="1"/>
        <v>6</v>
      </c>
      <c r="D6903">
        <f ca="1"/>
        <v>7</v>
      </c>
      <c r="E6903">
        <f ca="1"/>
        <v>0</v>
      </c>
      <c r="F6903">
        <f ca="1"/>
        <v>0</v>
      </c>
      <c r="G6903">
        <f t="shared" ca="1" si="749"/>
        <v>8</v>
      </c>
      <c r="H6903">
        <f t="shared" ca="1" si="750"/>
        <v>7</v>
      </c>
      <c r="I6903">
        <f t="shared" ca="1" si="751"/>
        <v>4</v>
      </c>
      <c r="J6903">
        <f t="shared" ca="1" si="752"/>
        <v>7</v>
      </c>
      <c r="K6903" cm="1">
        <f t="array" aca="1" ref="K6903" ca="1">IF(G6903&gt;7,
        IF(G6903&gt;H6903, 1, IF(G6903&lt;H6903, 0, 2)),
        IF(       H6903&gt;7,
                     IF(G6903&gt;H6903, 1, IF(G6903&lt;H6903, 0, 2)),
                     IF(         G6903&lt;6,
                                   IF(            _xlfn.XLOOKUP(C6903,'deck &amp; rules'!$D$22:$M$22,_xlfn.XLOOKUP(H6903,'deck &amp; rules'!$C$23:$C$30,'deck &amp; rules'!$D$23:$M$30))="draw",
                                                     IF(I6903&gt;J6903,1,IF(I6903&lt;J6903,0,2)),
                                                     IF(I6903&gt;H6903,1,IF(I6903&lt;H6903,0,2))),
                                   IF(H6903&lt;7,
                                        IF(G6903&gt;J6903,1,IF(G6903&lt;J6903,0,2)),
                                        IF(G6903&gt;H6903,1,IF(G6903&lt;H6903,0,2))
                                        )
                          )
              )
        )</f>
        <v>1</v>
      </c>
      <c r="L6903">
        <f t="shared" ca="1" si="753"/>
        <v>-702</v>
      </c>
      <c r="M6903">
        <f t="shared" ca="1" si="754"/>
        <v>-720.49999999995771</v>
      </c>
      <c r="N6903">
        <f t="shared" ca="1" si="755"/>
        <v>-1214</v>
      </c>
    </row>
    <row r="6904" spans="1:14" x14ac:dyDescent="0.25">
      <c r="A6904">
        <f ca="1"/>
        <v>8</v>
      </c>
      <c r="B6904">
        <f ca="1"/>
        <v>0</v>
      </c>
      <c r="C6904">
        <f ca="1"/>
        <v>9</v>
      </c>
      <c r="D6904">
        <f ca="1"/>
        <v>9</v>
      </c>
      <c r="E6904">
        <f ca="1"/>
        <v>5</v>
      </c>
      <c r="F6904">
        <f ca="1"/>
        <v>8</v>
      </c>
      <c r="G6904">
        <f t="shared" ca="1" si="749"/>
        <v>8</v>
      </c>
      <c r="H6904">
        <f t="shared" ca="1" si="750"/>
        <v>4</v>
      </c>
      <c r="I6904">
        <f t="shared" ca="1" si="751"/>
        <v>7</v>
      </c>
      <c r="J6904">
        <f t="shared" ca="1" si="752"/>
        <v>2</v>
      </c>
      <c r="K6904" cm="1">
        <f t="array" aca="1" ref="K6904" ca="1">IF(G6904&gt;7,
        IF(G6904&gt;H6904, 1, IF(G6904&lt;H6904, 0, 2)),
        IF(       H6904&gt;7,
                     IF(G6904&gt;H6904, 1, IF(G6904&lt;H6904, 0, 2)),
                     IF(         G6904&lt;6,
                                   IF(            _xlfn.XLOOKUP(C6904,'deck &amp; rules'!$D$22:$M$22,_xlfn.XLOOKUP(H6904,'deck &amp; rules'!$C$23:$C$30,'deck &amp; rules'!$D$23:$M$30))="draw",
                                                     IF(I6904&gt;J6904,1,IF(I6904&lt;J6904,0,2)),
                                                     IF(I6904&gt;H6904,1,IF(I6904&lt;H6904,0,2))),
                                   IF(H6904&lt;7,
                                        IF(G6904&gt;J6904,1,IF(G6904&lt;J6904,0,2)),
                                        IF(G6904&gt;H6904,1,IF(G6904&lt;H6904,0,2))
                                        )
                          )
              )
        )</f>
        <v>1</v>
      </c>
      <c r="L6904">
        <f t="shared" ca="1" si="753"/>
        <v>-701</v>
      </c>
      <c r="M6904">
        <f t="shared" ca="1" si="754"/>
        <v>-721.49999999995771</v>
      </c>
      <c r="N6904">
        <f t="shared" ca="1" si="755"/>
        <v>-1215</v>
      </c>
    </row>
    <row r="6905" spans="1:14" x14ac:dyDescent="0.25">
      <c r="A6905">
        <f ca="1"/>
        <v>8</v>
      </c>
      <c r="B6905">
        <f ca="1"/>
        <v>2</v>
      </c>
      <c r="C6905">
        <f ca="1"/>
        <v>8</v>
      </c>
      <c r="D6905">
        <f ca="1"/>
        <v>0</v>
      </c>
      <c r="E6905">
        <f ca="1"/>
        <v>0</v>
      </c>
      <c r="F6905">
        <f ca="1"/>
        <v>6</v>
      </c>
      <c r="G6905">
        <f t="shared" ca="1" si="749"/>
        <v>0</v>
      </c>
      <c r="H6905">
        <f t="shared" ca="1" si="750"/>
        <v>0</v>
      </c>
      <c r="I6905">
        <f t="shared" ca="1" si="751"/>
        <v>8</v>
      </c>
      <c r="J6905">
        <f t="shared" ca="1" si="752"/>
        <v>6</v>
      </c>
      <c r="K6905" cm="1">
        <f t="array" aca="1" ref="K6905" ca="1">IF(G6905&gt;7,
        IF(G6905&gt;H6905, 1, IF(G6905&lt;H6905, 0, 2)),
        IF(       H6905&gt;7,
                     IF(G6905&gt;H6905, 1, IF(G6905&lt;H6905, 0, 2)),
                     IF(         G6905&lt;6,
                                   IF(            _xlfn.XLOOKUP(C6905,'deck &amp; rules'!$D$22:$M$22,_xlfn.XLOOKUP(H6905,'deck &amp; rules'!$C$23:$C$30,'deck &amp; rules'!$D$23:$M$30))="draw",
                                                     IF(I6905&gt;J6905,1,IF(I6905&lt;J6905,0,2)),
                                                     IF(I6905&gt;H6905,1,IF(I6905&lt;H6905,0,2))),
                                   IF(H6905&lt;7,
                                        IF(G6905&gt;J6905,1,IF(G6905&lt;J6905,0,2)),
                                        IF(G6905&gt;H6905,1,IF(G6905&lt;H6905,0,2))
                                        )
                          )
              )
        )</f>
        <v>1</v>
      </c>
      <c r="L6905">
        <f t="shared" ca="1" si="753"/>
        <v>-700</v>
      </c>
      <c r="M6905">
        <f t="shared" ca="1" si="754"/>
        <v>-722.49999999995771</v>
      </c>
      <c r="N6905">
        <f t="shared" ca="1" si="755"/>
        <v>-1216</v>
      </c>
    </row>
    <row r="6906" spans="1:14" x14ac:dyDescent="0.25">
      <c r="A6906">
        <f ca="1"/>
        <v>0</v>
      </c>
      <c r="B6906">
        <f ca="1"/>
        <v>8</v>
      </c>
      <c r="C6906">
        <f ca="1"/>
        <v>2</v>
      </c>
      <c r="D6906">
        <f ca="1"/>
        <v>4</v>
      </c>
      <c r="E6906">
        <f ca="1"/>
        <v>4</v>
      </c>
      <c r="F6906">
        <f ca="1"/>
        <v>2</v>
      </c>
      <c r="G6906">
        <f t="shared" ca="1" si="749"/>
        <v>8</v>
      </c>
      <c r="H6906">
        <f t="shared" ca="1" si="750"/>
        <v>8</v>
      </c>
      <c r="I6906">
        <f t="shared" ca="1" si="751"/>
        <v>0</v>
      </c>
      <c r="J6906">
        <f t="shared" ca="1" si="752"/>
        <v>0</v>
      </c>
      <c r="K6906" cm="1">
        <f t="array" aca="1" ref="K6906" ca="1">IF(G6906&gt;7,
        IF(G6906&gt;H6906, 1, IF(G6906&lt;H6906, 0, 2)),
        IF(       H6906&gt;7,
                     IF(G6906&gt;H6906, 1, IF(G6906&lt;H6906, 0, 2)),
                     IF(         G6906&lt;6,
                                   IF(            _xlfn.XLOOKUP(C6906,'deck &amp; rules'!$D$22:$M$22,_xlfn.XLOOKUP(H6906,'deck &amp; rules'!$C$23:$C$30,'deck &amp; rules'!$D$23:$M$30))="draw",
                                                     IF(I6906&gt;J6906,1,IF(I6906&lt;J6906,0,2)),
                                                     IF(I6906&gt;H6906,1,IF(I6906&lt;H6906,0,2))),
                                   IF(H6906&lt;7,
                                        IF(G6906&gt;J6906,1,IF(G6906&lt;J6906,0,2)),
                                        IF(G6906&gt;H6906,1,IF(G6906&lt;H6906,0,2))
                                        )
                          )
              )
        )</f>
        <v>2</v>
      </c>
      <c r="L6906">
        <f t="shared" ca="1" si="753"/>
        <v>-701</v>
      </c>
      <c r="M6906">
        <f t="shared" ca="1" si="754"/>
        <v>-723.49999999995771</v>
      </c>
      <c r="N6906">
        <f t="shared" ca="1" si="755"/>
        <v>-1208</v>
      </c>
    </row>
    <row r="6907" spans="1:14" x14ac:dyDescent="0.25">
      <c r="A6907">
        <f ca="1"/>
        <v>0</v>
      </c>
      <c r="B6907">
        <f ca="1"/>
        <v>0</v>
      </c>
      <c r="C6907">
        <f ca="1"/>
        <v>0</v>
      </c>
      <c r="D6907">
        <f ca="1"/>
        <v>8</v>
      </c>
      <c r="E6907">
        <f ca="1"/>
        <v>7</v>
      </c>
      <c r="F6907">
        <f ca="1"/>
        <v>0</v>
      </c>
      <c r="G6907">
        <f t="shared" ca="1" si="749"/>
        <v>0</v>
      </c>
      <c r="H6907">
        <f t="shared" ca="1" si="750"/>
        <v>5</v>
      </c>
      <c r="I6907">
        <f t="shared" ca="1" si="751"/>
        <v>0</v>
      </c>
      <c r="J6907">
        <f t="shared" ca="1" si="752"/>
        <v>5</v>
      </c>
      <c r="K6907" cm="1">
        <f t="array" aca="1" ref="K6907" ca="1">IF(G6907&gt;7,
        IF(G6907&gt;H6907, 1, IF(G6907&lt;H6907, 0, 2)),
        IF(       H6907&gt;7,
                     IF(G6907&gt;H6907, 1, IF(G6907&lt;H6907, 0, 2)),
                     IF(         G6907&lt;6,
                                   IF(            _xlfn.XLOOKUP(C6907,'deck &amp; rules'!$D$22:$M$22,_xlfn.XLOOKUP(H6907,'deck &amp; rules'!$C$23:$C$30,'deck &amp; rules'!$D$23:$M$30))="draw",
                                                     IF(I6907&gt;J6907,1,IF(I6907&lt;J6907,0,2)),
                                                     IF(I6907&gt;H6907,1,IF(I6907&lt;H6907,0,2))),
                                   IF(H6907&lt;7,
                                        IF(G6907&gt;J6907,1,IF(G6907&lt;J6907,0,2)),
                                        IF(G6907&gt;H6907,1,IF(G6907&lt;H6907,0,2))
                                        )
                          )
              )
        )</f>
        <v>0</v>
      </c>
      <c r="L6907">
        <f t="shared" ca="1" si="753"/>
        <v>-702</v>
      </c>
      <c r="M6907">
        <f t="shared" ca="1" si="754"/>
        <v>-722.54999999995766</v>
      </c>
      <c r="N6907">
        <f t="shared" ca="1" si="755"/>
        <v>-1209</v>
      </c>
    </row>
    <row r="6908" spans="1:14" x14ac:dyDescent="0.25">
      <c r="A6908">
        <f ca="1"/>
        <v>5</v>
      </c>
      <c r="B6908">
        <f ca="1"/>
        <v>1</v>
      </c>
      <c r="C6908">
        <f ca="1"/>
        <v>3</v>
      </c>
      <c r="D6908">
        <f ca="1"/>
        <v>0</v>
      </c>
      <c r="E6908">
        <f ca="1"/>
        <v>7</v>
      </c>
      <c r="F6908">
        <f ca="1"/>
        <v>0</v>
      </c>
      <c r="G6908">
        <f t="shared" ca="1" si="749"/>
        <v>6</v>
      </c>
      <c r="H6908">
        <f t="shared" ca="1" si="750"/>
        <v>7</v>
      </c>
      <c r="I6908">
        <f t="shared" ca="1" si="751"/>
        <v>9</v>
      </c>
      <c r="J6908">
        <f t="shared" ca="1" si="752"/>
        <v>7</v>
      </c>
      <c r="K6908" cm="1">
        <f t="array" aca="1" ref="K6908" ca="1">IF(G6908&gt;7,
        IF(G6908&gt;H6908, 1, IF(G6908&lt;H6908, 0, 2)),
        IF(       H6908&gt;7,
                     IF(G6908&gt;H6908, 1, IF(G6908&lt;H6908, 0, 2)),
                     IF(         G6908&lt;6,
                                   IF(            _xlfn.XLOOKUP(C6908,'deck &amp; rules'!$D$22:$M$22,_xlfn.XLOOKUP(H6908,'deck &amp; rules'!$C$23:$C$30,'deck &amp; rules'!$D$23:$M$30))="draw",
                                                     IF(I6908&gt;J6908,1,IF(I6908&lt;J6908,0,2)),
                                                     IF(I6908&gt;H6908,1,IF(I6908&lt;H6908,0,2))),
                                   IF(H6908&lt;7,
                                        IF(G6908&gt;J6908,1,IF(G6908&lt;J6908,0,2)),
                                        IF(G6908&gt;H6908,1,IF(G6908&lt;H6908,0,2))
                                        )
                          )
              )
        )</f>
        <v>0</v>
      </c>
      <c r="L6908">
        <f t="shared" ca="1" si="753"/>
        <v>-703</v>
      </c>
      <c r="M6908">
        <f t="shared" ca="1" si="754"/>
        <v>-721.59999999995762</v>
      </c>
      <c r="N6908">
        <f t="shared" ca="1" si="755"/>
        <v>-1210</v>
      </c>
    </row>
    <row r="6909" spans="1:14" x14ac:dyDescent="0.25">
      <c r="A6909">
        <f ca="1"/>
        <v>9</v>
      </c>
      <c r="B6909">
        <f ca="1"/>
        <v>0</v>
      </c>
      <c r="C6909">
        <f ca="1"/>
        <v>1</v>
      </c>
      <c r="D6909">
        <f ca="1"/>
        <v>0</v>
      </c>
      <c r="E6909">
        <f ca="1"/>
        <v>0</v>
      </c>
      <c r="F6909">
        <f ca="1"/>
        <v>3</v>
      </c>
      <c r="G6909">
        <f t="shared" ca="1" si="749"/>
        <v>9</v>
      </c>
      <c r="H6909">
        <f t="shared" ca="1" si="750"/>
        <v>0</v>
      </c>
      <c r="I6909">
        <f t="shared" ca="1" si="751"/>
        <v>0</v>
      </c>
      <c r="J6909">
        <f t="shared" ca="1" si="752"/>
        <v>3</v>
      </c>
      <c r="K6909" cm="1">
        <f t="array" aca="1" ref="K6909" ca="1">IF(G6909&gt;7,
        IF(G6909&gt;H6909, 1, IF(G6909&lt;H6909, 0, 2)),
        IF(       H6909&gt;7,
                     IF(G6909&gt;H6909, 1, IF(G6909&lt;H6909, 0, 2)),
                     IF(         G6909&lt;6,
                                   IF(            _xlfn.XLOOKUP(C6909,'deck &amp; rules'!$D$22:$M$22,_xlfn.XLOOKUP(H6909,'deck &amp; rules'!$C$23:$C$30,'deck &amp; rules'!$D$23:$M$30))="draw",
                                                     IF(I6909&gt;J6909,1,IF(I6909&lt;J6909,0,2)),
                                                     IF(I6909&gt;H6909,1,IF(I6909&lt;H6909,0,2))),
                                   IF(H6909&lt;7,
                                        IF(G6909&gt;J6909,1,IF(G6909&lt;J6909,0,2)),
                                        IF(G6909&gt;H6909,1,IF(G6909&lt;H6909,0,2))
                                        )
                          )
              )
        )</f>
        <v>1</v>
      </c>
      <c r="L6909">
        <f t="shared" ca="1" si="753"/>
        <v>-702</v>
      </c>
      <c r="M6909">
        <f t="shared" ca="1" si="754"/>
        <v>-722.59999999995762</v>
      </c>
      <c r="N6909">
        <f t="shared" ca="1" si="755"/>
        <v>-1211</v>
      </c>
    </row>
    <row r="6910" spans="1:14" x14ac:dyDescent="0.25">
      <c r="A6910">
        <f ca="1"/>
        <v>4</v>
      </c>
      <c r="B6910">
        <f ca="1"/>
        <v>0</v>
      </c>
      <c r="C6910">
        <f ca="1"/>
        <v>7</v>
      </c>
      <c r="D6910">
        <f ca="1"/>
        <v>7</v>
      </c>
      <c r="E6910">
        <f ca="1"/>
        <v>9</v>
      </c>
      <c r="F6910">
        <f ca="1"/>
        <v>2</v>
      </c>
      <c r="G6910">
        <f t="shared" ca="1" si="749"/>
        <v>4</v>
      </c>
      <c r="H6910">
        <f t="shared" ca="1" si="750"/>
        <v>6</v>
      </c>
      <c r="I6910">
        <f t="shared" ca="1" si="751"/>
        <v>1</v>
      </c>
      <c r="J6910">
        <f t="shared" ca="1" si="752"/>
        <v>8</v>
      </c>
      <c r="K6910" cm="1">
        <f t="array" aca="1" ref="K6910" ca="1">IF(G6910&gt;7,
        IF(G6910&gt;H6910, 1, IF(G6910&lt;H6910, 0, 2)),
        IF(       H6910&gt;7,
                     IF(G6910&gt;H6910, 1, IF(G6910&lt;H6910, 0, 2)),
                     IF(         G6910&lt;6,
                                   IF(            _xlfn.XLOOKUP(C6910,'deck &amp; rules'!$D$22:$M$22,_xlfn.XLOOKUP(H6910,'deck &amp; rules'!$C$23:$C$30,'deck &amp; rules'!$D$23:$M$30))="draw",
                                                     IF(I6910&gt;J6910,1,IF(I6910&lt;J6910,0,2)),
                                                     IF(I6910&gt;H6910,1,IF(I6910&lt;H6910,0,2))),
                                   IF(H6910&lt;7,
                                        IF(G6910&gt;J6910,1,IF(G6910&lt;J6910,0,2)),
                                        IF(G6910&gt;H6910,1,IF(G6910&lt;H6910,0,2))
                                        )
                          )
              )
        )</f>
        <v>0</v>
      </c>
      <c r="L6910">
        <f t="shared" ca="1" si="753"/>
        <v>-703</v>
      </c>
      <c r="M6910">
        <f t="shared" ca="1" si="754"/>
        <v>-721.64999999995757</v>
      </c>
      <c r="N6910">
        <f t="shared" ca="1" si="755"/>
        <v>-1212</v>
      </c>
    </row>
    <row r="6911" spans="1:14" x14ac:dyDescent="0.25">
      <c r="A6911">
        <f ca="1"/>
        <v>0</v>
      </c>
      <c r="B6911">
        <f ca="1"/>
        <v>6</v>
      </c>
      <c r="C6911">
        <f ca="1"/>
        <v>9</v>
      </c>
      <c r="D6911">
        <f ca="1"/>
        <v>2</v>
      </c>
      <c r="E6911">
        <f ca="1"/>
        <v>1</v>
      </c>
      <c r="F6911">
        <f ca="1"/>
        <v>1</v>
      </c>
      <c r="G6911">
        <f t="shared" ca="1" si="749"/>
        <v>6</v>
      </c>
      <c r="H6911">
        <f t="shared" ca="1" si="750"/>
        <v>3</v>
      </c>
      <c r="I6911">
        <f t="shared" ca="1" si="751"/>
        <v>5</v>
      </c>
      <c r="J6911">
        <f t="shared" ca="1" si="752"/>
        <v>4</v>
      </c>
      <c r="K6911" cm="1">
        <f t="array" aca="1" ref="K6911" ca="1">IF(G6911&gt;7,
        IF(G6911&gt;H6911, 1, IF(G6911&lt;H6911, 0, 2)),
        IF(       H6911&gt;7,
                     IF(G6911&gt;H6911, 1, IF(G6911&lt;H6911, 0, 2)),
                     IF(         G6911&lt;6,
                                   IF(            _xlfn.XLOOKUP(C6911,'deck &amp; rules'!$D$22:$M$22,_xlfn.XLOOKUP(H6911,'deck &amp; rules'!$C$23:$C$30,'deck &amp; rules'!$D$23:$M$30))="draw",
                                                     IF(I6911&gt;J6911,1,IF(I6911&lt;J6911,0,2)),
                                                     IF(I6911&gt;H6911,1,IF(I6911&lt;H6911,0,2))),
                                   IF(H6911&lt;7,
                                        IF(G6911&gt;J6911,1,IF(G6911&lt;J6911,0,2)),
                                        IF(G6911&gt;H6911,1,IF(G6911&lt;H6911,0,2))
                                        )
                          )
              )
        )</f>
        <v>1</v>
      </c>
      <c r="L6911">
        <f t="shared" ca="1" si="753"/>
        <v>-702</v>
      </c>
      <c r="M6911">
        <f t="shared" ca="1" si="754"/>
        <v>-722.64999999995757</v>
      </c>
      <c r="N6911">
        <f t="shared" ca="1" si="755"/>
        <v>-1213</v>
      </c>
    </row>
    <row r="6912" spans="1:14" x14ac:dyDescent="0.25">
      <c r="A6912">
        <f ca="1"/>
        <v>5</v>
      </c>
      <c r="B6912">
        <f ca="1"/>
        <v>7</v>
      </c>
      <c r="C6912">
        <f ca="1"/>
        <v>5</v>
      </c>
      <c r="D6912">
        <f ca="1"/>
        <v>1</v>
      </c>
      <c r="E6912">
        <f ca="1"/>
        <v>6</v>
      </c>
      <c r="F6912">
        <f ca="1"/>
        <v>4</v>
      </c>
      <c r="G6912">
        <f t="shared" ca="1" si="749"/>
        <v>2</v>
      </c>
      <c r="H6912">
        <f t="shared" ca="1" si="750"/>
        <v>7</v>
      </c>
      <c r="I6912">
        <f t="shared" ca="1" si="751"/>
        <v>7</v>
      </c>
      <c r="J6912">
        <f t="shared" ca="1" si="752"/>
        <v>1</v>
      </c>
      <c r="K6912" cm="1">
        <f t="array" aca="1" ref="K6912" ca="1">IF(G6912&gt;7,
        IF(G6912&gt;H6912, 1, IF(G6912&lt;H6912, 0, 2)),
        IF(       H6912&gt;7,
                     IF(G6912&gt;H6912, 1, IF(G6912&lt;H6912, 0, 2)),
                     IF(         G6912&lt;6,
                                   IF(            _xlfn.XLOOKUP(C6912,'deck &amp; rules'!$D$22:$M$22,_xlfn.XLOOKUP(H6912,'deck &amp; rules'!$C$23:$C$30,'deck &amp; rules'!$D$23:$M$30))="draw",
                                                     IF(I6912&gt;J6912,1,IF(I6912&lt;J6912,0,2)),
                                                     IF(I6912&gt;H6912,1,IF(I6912&lt;H6912,0,2))),
                                   IF(H6912&lt;7,
                                        IF(G6912&gt;J6912,1,IF(G6912&lt;J6912,0,2)),
                                        IF(G6912&gt;H6912,1,IF(G6912&lt;H6912,0,2))
                                        )
                          )
              )
        )</f>
        <v>2</v>
      </c>
      <c r="L6912">
        <f t="shared" ca="1" si="753"/>
        <v>-703</v>
      </c>
      <c r="M6912">
        <f t="shared" ca="1" si="754"/>
        <v>-723.64999999995757</v>
      </c>
      <c r="N6912">
        <f t="shared" ca="1" si="755"/>
        <v>-1205</v>
      </c>
    </row>
    <row r="6913" spans="1:14" x14ac:dyDescent="0.25">
      <c r="A6913">
        <f ca="1"/>
        <v>1</v>
      </c>
      <c r="B6913">
        <f ca="1"/>
        <v>8</v>
      </c>
      <c r="C6913">
        <f ca="1"/>
        <v>6</v>
      </c>
      <c r="D6913">
        <f ca="1"/>
        <v>8</v>
      </c>
      <c r="E6913">
        <f ca="1"/>
        <v>4</v>
      </c>
      <c r="F6913">
        <f ca="1"/>
        <v>0</v>
      </c>
      <c r="G6913">
        <f t="shared" ca="1" si="749"/>
        <v>9</v>
      </c>
      <c r="H6913">
        <f t="shared" ca="1" si="750"/>
        <v>2</v>
      </c>
      <c r="I6913">
        <f t="shared" ca="1" si="751"/>
        <v>5</v>
      </c>
      <c r="J6913">
        <f t="shared" ca="1" si="752"/>
        <v>2</v>
      </c>
      <c r="K6913" cm="1">
        <f t="array" aca="1" ref="K6913" ca="1">IF(G6913&gt;7,
        IF(G6913&gt;H6913, 1, IF(G6913&lt;H6913, 0, 2)),
        IF(       H6913&gt;7,
                     IF(G6913&gt;H6913, 1, IF(G6913&lt;H6913, 0, 2)),
                     IF(         G6913&lt;6,
                                   IF(            _xlfn.XLOOKUP(C6913,'deck &amp; rules'!$D$22:$M$22,_xlfn.XLOOKUP(H6913,'deck &amp; rules'!$C$23:$C$30,'deck &amp; rules'!$D$23:$M$30))="draw",
                                                     IF(I6913&gt;J6913,1,IF(I6913&lt;J6913,0,2)),
                                                     IF(I6913&gt;H6913,1,IF(I6913&lt;H6913,0,2))),
                                   IF(H6913&lt;7,
                                        IF(G6913&gt;J6913,1,IF(G6913&lt;J6913,0,2)),
                                        IF(G6913&gt;H6913,1,IF(G6913&lt;H6913,0,2))
                                        )
                          )
              )
        )</f>
        <v>1</v>
      </c>
      <c r="L6913">
        <f t="shared" ca="1" si="753"/>
        <v>-702</v>
      </c>
      <c r="M6913">
        <f t="shared" ca="1" si="754"/>
        <v>-724.64999999995757</v>
      </c>
      <c r="N6913">
        <f t="shared" ca="1" si="755"/>
        <v>-1206</v>
      </c>
    </row>
    <row r="6914" spans="1:14" x14ac:dyDescent="0.25">
      <c r="A6914">
        <f ca="1"/>
        <v>0</v>
      </c>
      <c r="B6914">
        <f ca="1"/>
        <v>8</v>
      </c>
      <c r="C6914">
        <f ca="1"/>
        <v>5</v>
      </c>
      <c r="D6914">
        <f ca="1"/>
        <v>4</v>
      </c>
      <c r="E6914">
        <f ca="1"/>
        <v>0</v>
      </c>
      <c r="F6914">
        <f ca="1"/>
        <v>6</v>
      </c>
      <c r="G6914">
        <f t="shared" ca="1" si="749"/>
        <v>8</v>
      </c>
      <c r="H6914">
        <f t="shared" ca="1" si="750"/>
        <v>4</v>
      </c>
      <c r="I6914">
        <f t="shared" ca="1" si="751"/>
        <v>3</v>
      </c>
      <c r="J6914">
        <f t="shared" ca="1" si="752"/>
        <v>0</v>
      </c>
      <c r="K6914" cm="1">
        <f t="array" aca="1" ref="K6914" ca="1">IF(G6914&gt;7,
        IF(G6914&gt;H6914, 1, IF(G6914&lt;H6914, 0, 2)),
        IF(       H6914&gt;7,
                     IF(G6914&gt;H6914, 1, IF(G6914&lt;H6914, 0, 2)),
                     IF(         G6914&lt;6,
                                   IF(            _xlfn.XLOOKUP(C6914,'deck &amp; rules'!$D$22:$M$22,_xlfn.XLOOKUP(H6914,'deck &amp; rules'!$C$23:$C$30,'deck &amp; rules'!$D$23:$M$30))="draw",
                                                     IF(I6914&gt;J6914,1,IF(I6914&lt;J6914,0,2)),
                                                     IF(I6914&gt;H6914,1,IF(I6914&lt;H6914,0,2))),
                                   IF(H6914&lt;7,
                                        IF(G6914&gt;J6914,1,IF(G6914&lt;J6914,0,2)),
                                        IF(G6914&gt;H6914,1,IF(G6914&lt;H6914,0,2))
                                        )
                          )
              )
        )</f>
        <v>1</v>
      </c>
      <c r="L6914">
        <f t="shared" ca="1" si="753"/>
        <v>-701</v>
      </c>
      <c r="M6914">
        <f t="shared" ca="1" si="754"/>
        <v>-725.64999999995757</v>
      </c>
      <c r="N6914">
        <f t="shared" ca="1" si="755"/>
        <v>-1207</v>
      </c>
    </row>
    <row r="6915" spans="1:14" x14ac:dyDescent="0.25">
      <c r="A6915">
        <f ca="1"/>
        <v>4</v>
      </c>
      <c r="B6915">
        <f ca="1"/>
        <v>0</v>
      </c>
      <c r="C6915">
        <f ca="1"/>
        <v>8</v>
      </c>
      <c r="D6915">
        <f ca="1"/>
        <v>2</v>
      </c>
      <c r="E6915">
        <f ca="1"/>
        <v>6</v>
      </c>
      <c r="F6915">
        <f ca="1"/>
        <v>9</v>
      </c>
      <c r="G6915">
        <f t="shared" ref="G6915:G6978" ca="1" si="756">IF(A6915+B6915&gt;9,A6915+B6915-10,A6915+B6915)</f>
        <v>4</v>
      </c>
      <c r="H6915">
        <f t="shared" ref="H6915:H6978" ca="1" si="757">IF(D6915+E6915&gt;9,D6915+E6915-10,D6915+E6915)</f>
        <v>8</v>
      </c>
      <c r="I6915">
        <f t="shared" ref="I6915:I6978" ca="1" si="758">IF(G6915+C6915&gt;9,G6915+C6915-10,G6915+C6915)</f>
        <v>2</v>
      </c>
      <c r="J6915">
        <f t="shared" ref="J6915:J6978" ca="1" si="759">IF(H6915+F6915&gt;9,H6915+F6915-10,H6915+F6915)</f>
        <v>7</v>
      </c>
      <c r="K6915" cm="1">
        <f t="array" aca="1" ref="K6915" ca="1">IF(G6915&gt;7,
        IF(G6915&gt;H6915, 1, IF(G6915&lt;H6915, 0, 2)),
        IF(       H6915&gt;7,
                     IF(G6915&gt;H6915, 1, IF(G6915&lt;H6915, 0, 2)),
                     IF(         G6915&lt;6,
                                   IF(            _xlfn.XLOOKUP(C6915,'deck &amp; rules'!$D$22:$M$22,_xlfn.XLOOKUP(H6915,'deck &amp; rules'!$C$23:$C$30,'deck &amp; rules'!$D$23:$M$30))="draw",
                                                     IF(I6915&gt;J6915,1,IF(I6915&lt;J6915,0,2)),
                                                     IF(I6915&gt;H6915,1,IF(I6915&lt;H6915,0,2))),
                                   IF(H6915&lt;7,
                                        IF(G6915&gt;J6915,1,IF(G6915&lt;J6915,0,2)),
                                        IF(G6915&gt;H6915,1,IF(G6915&lt;H6915,0,2))
                                        )
                          )
              )
        )</f>
        <v>0</v>
      </c>
      <c r="L6915">
        <f t="shared" ca="1" si="753"/>
        <v>-702</v>
      </c>
      <c r="M6915">
        <f t="shared" ca="1" si="754"/>
        <v>-724.69999999995753</v>
      </c>
      <c r="N6915">
        <f t="shared" ca="1" si="755"/>
        <v>-1208</v>
      </c>
    </row>
    <row r="6916" spans="1:14" x14ac:dyDescent="0.25">
      <c r="A6916">
        <f ca="1"/>
        <v>6</v>
      </c>
      <c r="B6916">
        <f ca="1"/>
        <v>0</v>
      </c>
      <c r="C6916">
        <f ca="1"/>
        <v>3</v>
      </c>
      <c r="D6916">
        <f ca="1"/>
        <v>2</v>
      </c>
      <c r="E6916">
        <f ca="1"/>
        <v>9</v>
      </c>
      <c r="F6916">
        <f ca="1"/>
        <v>2</v>
      </c>
      <c r="G6916">
        <f t="shared" ca="1" si="756"/>
        <v>6</v>
      </c>
      <c r="H6916">
        <f t="shared" ca="1" si="757"/>
        <v>1</v>
      </c>
      <c r="I6916">
        <f t="shared" ca="1" si="758"/>
        <v>9</v>
      </c>
      <c r="J6916">
        <f t="shared" ca="1" si="759"/>
        <v>3</v>
      </c>
      <c r="K6916" cm="1">
        <f t="array" aca="1" ref="K6916" ca="1">IF(G6916&gt;7,
        IF(G6916&gt;H6916, 1, IF(G6916&lt;H6916, 0, 2)),
        IF(       H6916&gt;7,
                     IF(G6916&gt;H6916, 1, IF(G6916&lt;H6916, 0, 2)),
                     IF(         G6916&lt;6,
                                   IF(            _xlfn.XLOOKUP(C6916,'deck &amp; rules'!$D$22:$M$22,_xlfn.XLOOKUP(H6916,'deck &amp; rules'!$C$23:$C$30,'deck &amp; rules'!$D$23:$M$30))="draw",
                                                     IF(I6916&gt;J6916,1,IF(I6916&lt;J6916,0,2)),
                                                     IF(I6916&gt;H6916,1,IF(I6916&lt;H6916,0,2))),
                                   IF(H6916&lt;7,
                                        IF(G6916&gt;J6916,1,IF(G6916&lt;J6916,0,2)),
                                        IF(G6916&gt;H6916,1,IF(G6916&lt;H6916,0,2))
                                        )
                          )
              )
        )</f>
        <v>1</v>
      </c>
      <c r="L6916">
        <f t="shared" ref="L6916:L6979" ca="1" si="760">IF(K6916=1,L6915+1,L6915-1)</f>
        <v>-701</v>
      </c>
      <c r="M6916">
        <f t="shared" ref="M6916:M6979" ca="1" si="761">IF(K6916=0,M6915+19/20,M6915-1)</f>
        <v>-725.69999999995753</v>
      </c>
      <c r="N6916">
        <f t="shared" ref="N6916:N6979" ca="1" si="762">IF(K6916=2,N6915+8,N6915-1)</f>
        <v>-1209</v>
      </c>
    </row>
    <row r="6917" spans="1:14" x14ac:dyDescent="0.25">
      <c r="A6917">
        <f ca="1"/>
        <v>2</v>
      </c>
      <c r="B6917">
        <f ca="1"/>
        <v>1</v>
      </c>
      <c r="C6917">
        <f ca="1"/>
        <v>5</v>
      </c>
      <c r="D6917">
        <f ca="1"/>
        <v>1</v>
      </c>
      <c r="E6917">
        <f ca="1"/>
        <v>9</v>
      </c>
      <c r="F6917">
        <f ca="1"/>
        <v>3</v>
      </c>
      <c r="G6917">
        <f t="shared" ca="1" si="756"/>
        <v>3</v>
      </c>
      <c r="H6917">
        <f t="shared" ca="1" si="757"/>
        <v>0</v>
      </c>
      <c r="I6917">
        <f t="shared" ca="1" si="758"/>
        <v>8</v>
      </c>
      <c r="J6917">
        <f t="shared" ca="1" si="759"/>
        <v>3</v>
      </c>
      <c r="K6917" cm="1">
        <f t="array" aca="1" ref="K6917" ca="1">IF(G6917&gt;7,
        IF(G6917&gt;H6917, 1, IF(G6917&lt;H6917, 0, 2)),
        IF(       H6917&gt;7,
                     IF(G6917&gt;H6917, 1, IF(G6917&lt;H6917, 0, 2)),
                     IF(         G6917&lt;6,
                                   IF(            _xlfn.XLOOKUP(C6917,'deck &amp; rules'!$D$22:$M$22,_xlfn.XLOOKUP(H6917,'deck &amp; rules'!$C$23:$C$30,'deck &amp; rules'!$D$23:$M$30))="draw",
                                                     IF(I6917&gt;J6917,1,IF(I6917&lt;J6917,0,2)),
                                                     IF(I6917&gt;H6917,1,IF(I6917&lt;H6917,0,2))),
                                   IF(H6917&lt;7,
                                        IF(G6917&gt;J6917,1,IF(G6917&lt;J6917,0,2)),
                                        IF(G6917&gt;H6917,1,IF(G6917&lt;H6917,0,2))
                                        )
                          )
              )
        )</f>
        <v>1</v>
      </c>
      <c r="L6917">
        <f t="shared" ca="1" si="760"/>
        <v>-700</v>
      </c>
      <c r="M6917">
        <f t="shared" ca="1" si="761"/>
        <v>-726.69999999995753</v>
      </c>
      <c r="N6917">
        <f t="shared" ca="1" si="762"/>
        <v>-1210</v>
      </c>
    </row>
    <row r="6918" spans="1:14" x14ac:dyDescent="0.25">
      <c r="A6918">
        <f ca="1"/>
        <v>0</v>
      </c>
      <c r="B6918">
        <f ca="1"/>
        <v>8</v>
      </c>
      <c r="C6918">
        <f ca="1"/>
        <v>0</v>
      </c>
      <c r="D6918">
        <f ca="1"/>
        <v>0</v>
      </c>
      <c r="E6918">
        <f ca="1"/>
        <v>1</v>
      </c>
      <c r="F6918">
        <f ca="1"/>
        <v>6</v>
      </c>
      <c r="G6918">
        <f t="shared" ca="1" si="756"/>
        <v>8</v>
      </c>
      <c r="H6918">
        <f t="shared" ca="1" si="757"/>
        <v>1</v>
      </c>
      <c r="I6918">
        <f t="shared" ca="1" si="758"/>
        <v>8</v>
      </c>
      <c r="J6918">
        <f t="shared" ca="1" si="759"/>
        <v>7</v>
      </c>
      <c r="K6918" cm="1">
        <f t="array" aca="1" ref="K6918" ca="1">IF(G6918&gt;7,
        IF(G6918&gt;H6918, 1, IF(G6918&lt;H6918, 0, 2)),
        IF(       H6918&gt;7,
                     IF(G6918&gt;H6918, 1, IF(G6918&lt;H6918, 0, 2)),
                     IF(         G6918&lt;6,
                                   IF(            _xlfn.XLOOKUP(C6918,'deck &amp; rules'!$D$22:$M$22,_xlfn.XLOOKUP(H6918,'deck &amp; rules'!$C$23:$C$30,'deck &amp; rules'!$D$23:$M$30))="draw",
                                                     IF(I6918&gt;J6918,1,IF(I6918&lt;J6918,0,2)),
                                                     IF(I6918&gt;H6918,1,IF(I6918&lt;H6918,0,2))),
                                   IF(H6918&lt;7,
                                        IF(G6918&gt;J6918,1,IF(G6918&lt;J6918,0,2)),
                                        IF(G6918&gt;H6918,1,IF(G6918&lt;H6918,0,2))
                                        )
                          )
              )
        )</f>
        <v>1</v>
      </c>
      <c r="L6918">
        <f t="shared" ca="1" si="760"/>
        <v>-699</v>
      </c>
      <c r="M6918">
        <f t="shared" ca="1" si="761"/>
        <v>-727.69999999995753</v>
      </c>
      <c r="N6918">
        <f t="shared" ca="1" si="762"/>
        <v>-1211</v>
      </c>
    </row>
    <row r="6919" spans="1:14" x14ac:dyDescent="0.25">
      <c r="A6919">
        <f ca="1"/>
        <v>4</v>
      </c>
      <c r="B6919">
        <f ca="1"/>
        <v>3</v>
      </c>
      <c r="C6919">
        <f ca="1"/>
        <v>3</v>
      </c>
      <c r="D6919">
        <f ca="1"/>
        <v>0</v>
      </c>
      <c r="E6919">
        <f ca="1"/>
        <v>0</v>
      </c>
      <c r="F6919">
        <f ca="1"/>
        <v>8</v>
      </c>
      <c r="G6919">
        <f t="shared" ca="1" si="756"/>
        <v>7</v>
      </c>
      <c r="H6919">
        <f t="shared" ca="1" si="757"/>
        <v>0</v>
      </c>
      <c r="I6919">
        <f t="shared" ca="1" si="758"/>
        <v>0</v>
      </c>
      <c r="J6919">
        <f t="shared" ca="1" si="759"/>
        <v>8</v>
      </c>
      <c r="K6919" cm="1">
        <f t="array" aca="1" ref="K6919" ca="1">IF(G6919&gt;7,
        IF(G6919&gt;H6919, 1, IF(G6919&lt;H6919, 0, 2)),
        IF(       H6919&gt;7,
                     IF(G6919&gt;H6919, 1, IF(G6919&lt;H6919, 0, 2)),
                     IF(         G6919&lt;6,
                                   IF(            _xlfn.XLOOKUP(C6919,'deck &amp; rules'!$D$22:$M$22,_xlfn.XLOOKUP(H6919,'deck &amp; rules'!$C$23:$C$30,'deck &amp; rules'!$D$23:$M$30))="draw",
                                                     IF(I6919&gt;J6919,1,IF(I6919&lt;J6919,0,2)),
                                                     IF(I6919&gt;H6919,1,IF(I6919&lt;H6919,0,2))),
                                   IF(H6919&lt;7,
                                        IF(G6919&gt;J6919,1,IF(G6919&lt;J6919,0,2)),
                                        IF(G6919&gt;H6919,1,IF(G6919&lt;H6919,0,2))
                                        )
                          )
              )
        )</f>
        <v>0</v>
      </c>
      <c r="L6919">
        <f t="shared" ca="1" si="760"/>
        <v>-700</v>
      </c>
      <c r="M6919">
        <f t="shared" ca="1" si="761"/>
        <v>-726.74999999995748</v>
      </c>
      <c r="N6919">
        <f t="shared" ca="1" si="762"/>
        <v>-1212</v>
      </c>
    </row>
    <row r="6920" spans="1:14" x14ac:dyDescent="0.25">
      <c r="A6920">
        <f ca="1"/>
        <v>2</v>
      </c>
      <c r="B6920">
        <f ca="1"/>
        <v>3</v>
      </c>
      <c r="C6920">
        <f ca="1"/>
        <v>4</v>
      </c>
      <c r="D6920">
        <f ca="1"/>
        <v>3</v>
      </c>
      <c r="E6920">
        <f ca="1"/>
        <v>0</v>
      </c>
      <c r="F6920">
        <f ca="1"/>
        <v>0</v>
      </c>
      <c r="G6920">
        <f t="shared" ca="1" si="756"/>
        <v>5</v>
      </c>
      <c r="H6920">
        <f t="shared" ca="1" si="757"/>
        <v>3</v>
      </c>
      <c r="I6920">
        <f t="shared" ca="1" si="758"/>
        <v>9</v>
      </c>
      <c r="J6920">
        <f t="shared" ca="1" si="759"/>
        <v>3</v>
      </c>
      <c r="K6920" cm="1">
        <f t="array" aca="1" ref="K6920" ca="1">IF(G6920&gt;7,
        IF(G6920&gt;H6920, 1, IF(G6920&lt;H6920, 0, 2)),
        IF(       H6920&gt;7,
                     IF(G6920&gt;H6920, 1, IF(G6920&lt;H6920, 0, 2)),
                     IF(         G6920&lt;6,
                                   IF(            _xlfn.XLOOKUP(C6920,'deck &amp; rules'!$D$22:$M$22,_xlfn.XLOOKUP(H6920,'deck &amp; rules'!$C$23:$C$30,'deck &amp; rules'!$D$23:$M$30))="draw",
                                                     IF(I6920&gt;J6920,1,IF(I6920&lt;J6920,0,2)),
                                                     IF(I6920&gt;H6920,1,IF(I6920&lt;H6920,0,2))),
                                   IF(H6920&lt;7,
                                        IF(G6920&gt;J6920,1,IF(G6920&lt;J6920,0,2)),
                                        IF(G6920&gt;H6920,1,IF(G6920&lt;H6920,0,2))
                                        )
                          )
              )
        )</f>
        <v>1</v>
      </c>
      <c r="L6920">
        <f t="shared" ca="1" si="760"/>
        <v>-699</v>
      </c>
      <c r="M6920">
        <f t="shared" ca="1" si="761"/>
        <v>-727.74999999995748</v>
      </c>
      <c r="N6920">
        <f t="shared" ca="1" si="762"/>
        <v>-1213</v>
      </c>
    </row>
    <row r="6921" spans="1:14" x14ac:dyDescent="0.25">
      <c r="A6921">
        <f ca="1"/>
        <v>0</v>
      </c>
      <c r="B6921">
        <f ca="1"/>
        <v>0</v>
      </c>
      <c r="C6921">
        <f ca="1"/>
        <v>4</v>
      </c>
      <c r="D6921">
        <f ca="1"/>
        <v>4</v>
      </c>
      <c r="E6921">
        <f ca="1"/>
        <v>0</v>
      </c>
      <c r="F6921">
        <f ca="1"/>
        <v>5</v>
      </c>
      <c r="G6921">
        <f t="shared" ca="1" si="756"/>
        <v>0</v>
      </c>
      <c r="H6921">
        <f t="shared" ca="1" si="757"/>
        <v>4</v>
      </c>
      <c r="I6921">
        <f t="shared" ca="1" si="758"/>
        <v>4</v>
      </c>
      <c r="J6921">
        <f t="shared" ca="1" si="759"/>
        <v>9</v>
      </c>
      <c r="K6921" cm="1">
        <f t="array" aca="1" ref="K6921" ca="1">IF(G6921&gt;7,
        IF(G6921&gt;H6921, 1, IF(G6921&lt;H6921, 0, 2)),
        IF(       H6921&gt;7,
                     IF(G6921&gt;H6921, 1, IF(G6921&lt;H6921, 0, 2)),
                     IF(         G6921&lt;6,
                                   IF(            _xlfn.XLOOKUP(C6921,'deck &amp; rules'!$D$22:$M$22,_xlfn.XLOOKUP(H6921,'deck &amp; rules'!$C$23:$C$30,'deck &amp; rules'!$D$23:$M$30))="draw",
                                                     IF(I6921&gt;J6921,1,IF(I6921&lt;J6921,0,2)),
                                                     IF(I6921&gt;H6921,1,IF(I6921&lt;H6921,0,2))),
                                   IF(H6921&lt;7,
                                        IF(G6921&gt;J6921,1,IF(G6921&lt;J6921,0,2)),
                                        IF(G6921&gt;H6921,1,IF(G6921&lt;H6921,0,2))
                                        )
                          )
              )
        )</f>
        <v>0</v>
      </c>
      <c r="L6921">
        <f t="shared" ca="1" si="760"/>
        <v>-700</v>
      </c>
      <c r="M6921">
        <f t="shared" ca="1" si="761"/>
        <v>-726.79999999995744</v>
      </c>
      <c r="N6921">
        <f t="shared" ca="1" si="762"/>
        <v>-1214</v>
      </c>
    </row>
    <row r="6922" spans="1:14" x14ac:dyDescent="0.25">
      <c r="A6922">
        <f ca="1"/>
        <v>8</v>
      </c>
      <c r="B6922">
        <f ca="1"/>
        <v>8</v>
      </c>
      <c r="C6922">
        <f ca="1"/>
        <v>6</v>
      </c>
      <c r="D6922">
        <f ca="1"/>
        <v>0</v>
      </c>
      <c r="E6922">
        <f ca="1"/>
        <v>5</v>
      </c>
      <c r="F6922">
        <f ca="1"/>
        <v>6</v>
      </c>
      <c r="G6922">
        <f t="shared" ca="1" si="756"/>
        <v>6</v>
      </c>
      <c r="H6922">
        <f t="shared" ca="1" si="757"/>
        <v>5</v>
      </c>
      <c r="I6922">
        <f t="shared" ca="1" si="758"/>
        <v>2</v>
      </c>
      <c r="J6922">
        <f t="shared" ca="1" si="759"/>
        <v>1</v>
      </c>
      <c r="K6922" cm="1">
        <f t="array" aca="1" ref="K6922" ca="1">IF(G6922&gt;7,
        IF(G6922&gt;H6922, 1, IF(G6922&lt;H6922, 0, 2)),
        IF(       H6922&gt;7,
                     IF(G6922&gt;H6922, 1, IF(G6922&lt;H6922, 0, 2)),
                     IF(         G6922&lt;6,
                                   IF(            _xlfn.XLOOKUP(C6922,'deck &amp; rules'!$D$22:$M$22,_xlfn.XLOOKUP(H6922,'deck &amp; rules'!$C$23:$C$30,'deck &amp; rules'!$D$23:$M$30))="draw",
                                                     IF(I6922&gt;J6922,1,IF(I6922&lt;J6922,0,2)),
                                                     IF(I6922&gt;H6922,1,IF(I6922&lt;H6922,0,2))),
                                   IF(H6922&lt;7,
                                        IF(G6922&gt;J6922,1,IF(G6922&lt;J6922,0,2)),
                                        IF(G6922&gt;H6922,1,IF(G6922&lt;H6922,0,2))
                                        )
                          )
              )
        )</f>
        <v>1</v>
      </c>
      <c r="L6922">
        <f t="shared" ca="1" si="760"/>
        <v>-699</v>
      </c>
      <c r="M6922">
        <f t="shared" ca="1" si="761"/>
        <v>-727.79999999995744</v>
      </c>
      <c r="N6922">
        <f t="shared" ca="1" si="762"/>
        <v>-1215</v>
      </c>
    </row>
    <row r="6923" spans="1:14" x14ac:dyDescent="0.25">
      <c r="A6923">
        <f ca="1"/>
        <v>9</v>
      </c>
      <c r="B6923">
        <f ca="1"/>
        <v>7</v>
      </c>
      <c r="C6923">
        <f ca="1"/>
        <v>0</v>
      </c>
      <c r="D6923">
        <f ca="1"/>
        <v>9</v>
      </c>
      <c r="E6923">
        <f ca="1"/>
        <v>1</v>
      </c>
      <c r="F6923">
        <f ca="1"/>
        <v>9</v>
      </c>
      <c r="G6923">
        <f t="shared" ca="1" si="756"/>
        <v>6</v>
      </c>
      <c r="H6923">
        <f t="shared" ca="1" si="757"/>
        <v>0</v>
      </c>
      <c r="I6923">
        <f t="shared" ca="1" si="758"/>
        <v>6</v>
      </c>
      <c r="J6923">
        <f t="shared" ca="1" si="759"/>
        <v>9</v>
      </c>
      <c r="K6923" cm="1">
        <f t="array" aca="1" ref="K6923" ca="1">IF(G6923&gt;7,
        IF(G6923&gt;H6923, 1, IF(G6923&lt;H6923, 0, 2)),
        IF(       H6923&gt;7,
                     IF(G6923&gt;H6923, 1, IF(G6923&lt;H6923, 0, 2)),
                     IF(         G6923&lt;6,
                                   IF(            _xlfn.XLOOKUP(C6923,'deck &amp; rules'!$D$22:$M$22,_xlfn.XLOOKUP(H6923,'deck &amp; rules'!$C$23:$C$30,'deck &amp; rules'!$D$23:$M$30))="draw",
                                                     IF(I6923&gt;J6923,1,IF(I6923&lt;J6923,0,2)),
                                                     IF(I6923&gt;H6923,1,IF(I6923&lt;H6923,0,2))),
                                   IF(H6923&lt;7,
                                        IF(G6923&gt;J6923,1,IF(G6923&lt;J6923,0,2)),
                                        IF(G6923&gt;H6923,1,IF(G6923&lt;H6923,0,2))
                                        )
                          )
              )
        )</f>
        <v>0</v>
      </c>
      <c r="L6923">
        <f t="shared" ca="1" si="760"/>
        <v>-700</v>
      </c>
      <c r="M6923">
        <f t="shared" ca="1" si="761"/>
        <v>-726.84999999995739</v>
      </c>
      <c r="N6923">
        <f t="shared" ca="1" si="762"/>
        <v>-1216</v>
      </c>
    </row>
    <row r="6924" spans="1:14" x14ac:dyDescent="0.25">
      <c r="A6924">
        <f ca="1"/>
        <v>0</v>
      </c>
      <c r="B6924">
        <f ca="1"/>
        <v>1</v>
      </c>
      <c r="C6924">
        <f ca="1"/>
        <v>9</v>
      </c>
      <c r="D6924">
        <f ca="1"/>
        <v>5</v>
      </c>
      <c r="E6924">
        <f ca="1"/>
        <v>9</v>
      </c>
      <c r="F6924">
        <f ca="1"/>
        <v>0</v>
      </c>
      <c r="G6924">
        <f t="shared" ca="1" si="756"/>
        <v>1</v>
      </c>
      <c r="H6924">
        <f t="shared" ca="1" si="757"/>
        <v>4</v>
      </c>
      <c r="I6924">
        <f t="shared" ca="1" si="758"/>
        <v>0</v>
      </c>
      <c r="J6924">
        <f t="shared" ca="1" si="759"/>
        <v>4</v>
      </c>
      <c r="K6924" cm="1">
        <f t="array" aca="1" ref="K6924" ca="1">IF(G6924&gt;7,
        IF(G6924&gt;H6924, 1, IF(G6924&lt;H6924, 0, 2)),
        IF(       H6924&gt;7,
                     IF(G6924&gt;H6924, 1, IF(G6924&lt;H6924, 0, 2)),
                     IF(         G6924&lt;6,
                                   IF(            _xlfn.XLOOKUP(C6924,'deck &amp; rules'!$D$22:$M$22,_xlfn.XLOOKUP(H6924,'deck &amp; rules'!$C$23:$C$30,'deck &amp; rules'!$D$23:$M$30))="draw",
                                                     IF(I6924&gt;J6924,1,IF(I6924&lt;J6924,0,2)),
                                                     IF(I6924&gt;H6924,1,IF(I6924&lt;H6924,0,2))),
                                   IF(H6924&lt;7,
                                        IF(G6924&gt;J6924,1,IF(G6924&lt;J6924,0,2)),
                                        IF(G6924&gt;H6924,1,IF(G6924&lt;H6924,0,2))
                                        )
                          )
              )
        )</f>
        <v>0</v>
      </c>
      <c r="L6924">
        <f t="shared" ca="1" si="760"/>
        <v>-701</v>
      </c>
      <c r="M6924">
        <f t="shared" ca="1" si="761"/>
        <v>-725.89999999995734</v>
      </c>
      <c r="N6924">
        <f t="shared" ca="1" si="762"/>
        <v>-1217</v>
      </c>
    </row>
    <row r="6925" spans="1:14" x14ac:dyDescent="0.25">
      <c r="A6925">
        <f ca="1"/>
        <v>4</v>
      </c>
      <c r="B6925">
        <f ca="1"/>
        <v>0</v>
      </c>
      <c r="C6925">
        <f ca="1"/>
        <v>5</v>
      </c>
      <c r="D6925">
        <f ca="1"/>
        <v>2</v>
      </c>
      <c r="E6925">
        <f ca="1"/>
        <v>0</v>
      </c>
      <c r="F6925">
        <f ca="1"/>
        <v>0</v>
      </c>
      <c r="G6925">
        <f t="shared" ca="1" si="756"/>
        <v>4</v>
      </c>
      <c r="H6925">
        <f t="shared" ca="1" si="757"/>
        <v>2</v>
      </c>
      <c r="I6925">
        <f t="shared" ca="1" si="758"/>
        <v>9</v>
      </c>
      <c r="J6925">
        <f t="shared" ca="1" si="759"/>
        <v>2</v>
      </c>
      <c r="K6925" cm="1">
        <f t="array" aca="1" ref="K6925" ca="1">IF(G6925&gt;7,
        IF(G6925&gt;H6925, 1, IF(G6925&lt;H6925, 0, 2)),
        IF(       H6925&gt;7,
                     IF(G6925&gt;H6925, 1, IF(G6925&lt;H6925, 0, 2)),
                     IF(         G6925&lt;6,
                                   IF(            _xlfn.XLOOKUP(C6925,'deck &amp; rules'!$D$22:$M$22,_xlfn.XLOOKUP(H6925,'deck &amp; rules'!$C$23:$C$30,'deck &amp; rules'!$D$23:$M$30))="draw",
                                                     IF(I6925&gt;J6925,1,IF(I6925&lt;J6925,0,2)),
                                                     IF(I6925&gt;H6925,1,IF(I6925&lt;H6925,0,2))),
                                   IF(H6925&lt;7,
                                        IF(G6925&gt;J6925,1,IF(G6925&lt;J6925,0,2)),
                                        IF(G6925&gt;H6925,1,IF(G6925&lt;H6925,0,2))
                                        )
                          )
              )
        )</f>
        <v>1</v>
      </c>
      <c r="L6925">
        <f t="shared" ca="1" si="760"/>
        <v>-700</v>
      </c>
      <c r="M6925">
        <f t="shared" ca="1" si="761"/>
        <v>-726.89999999995734</v>
      </c>
      <c r="N6925">
        <f t="shared" ca="1" si="762"/>
        <v>-1218</v>
      </c>
    </row>
    <row r="6926" spans="1:14" x14ac:dyDescent="0.25">
      <c r="A6926">
        <f ca="1"/>
        <v>7</v>
      </c>
      <c r="B6926">
        <f ca="1"/>
        <v>0</v>
      </c>
      <c r="C6926">
        <f ca="1"/>
        <v>6</v>
      </c>
      <c r="D6926">
        <f ca="1"/>
        <v>9</v>
      </c>
      <c r="E6926">
        <f ca="1"/>
        <v>9</v>
      </c>
      <c r="F6926">
        <f ca="1"/>
        <v>0</v>
      </c>
      <c r="G6926">
        <f t="shared" ca="1" si="756"/>
        <v>7</v>
      </c>
      <c r="H6926">
        <f t="shared" ca="1" si="757"/>
        <v>8</v>
      </c>
      <c r="I6926">
        <f t="shared" ca="1" si="758"/>
        <v>3</v>
      </c>
      <c r="J6926">
        <f t="shared" ca="1" si="759"/>
        <v>8</v>
      </c>
      <c r="K6926" cm="1">
        <f t="array" aca="1" ref="K6926" ca="1">IF(G6926&gt;7,
        IF(G6926&gt;H6926, 1, IF(G6926&lt;H6926, 0, 2)),
        IF(       H6926&gt;7,
                     IF(G6926&gt;H6926, 1, IF(G6926&lt;H6926, 0, 2)),
                     IF(         G6926&lt;6,
                                   IF(            _xlfn.XLOOKUP(C6926,'deck &amp; rules'!$D$22:$M$22,_xlfn.XLOOKUP(H6926,'deck &amp; rules'!$C$23:$C$30,'deck &amp; rules'!$D$23:$M$30))="draw",
                                                     IF(I6926&gt;J6926,1,IF(I6926&lt;J6926,0,2)),
                                                     IF(I6926&gt;H6926,1,IF(I6926&lt;H6926,0,2))),
                                   IF(H6926&lt;7,
                                        IF(G6926&gt;J6926,1,IF(G6926&lt;J6926,0,2)),
                                        IF(G6926&gt;H6926,1,IF(G6926&lt;H6926,0,2))
                                        )
                          )
              )
        )</f>
        <v>0</v>
      </c>
      <c r="L6926">
        <f t="shared" ca="1" si="760"/>
        <v>-701</v>
      </c>
      <c r="M6926">
        <f t="shared" ca="1" si="761"/>
        <v>-725.9499999999573</v>
      </c>
      <c r="N6926">
        <f t="shared" ca="1" si="762"/>
        <v>-1219</v>
      </c>
    </row>
    <row r="6927" spans="1:14" x14ac:dyDescent="0.25">
      <c r="A6927">
        <f ca="1"/>
        <v>4</v>
      </c>
      <c r="B6927">
        <f ca="1"/>
        <v>1</v>
      </c>
      <c r="C6927">
        <f ca="1"/>
        <v>3</v>
      </c>
      <c r="D6927">
        <f ca="1"/>
        <v>5</v>
      </c>
      <c r="E6927">
        <f ca="1"/>
        <v>8</v>
      </c>
      <c r="F6927">
        <f ca="1"/>
        <v>0</v>
      </c>
      <c r="G6927">
        <f t="shared" ca="1" si="756"/>
        <v>5</v>
      </c>
      <c r="H6927">
        <f t="shared" ca="1" si="757"/>
        <v>3</v>
      </c>
      <c r="I6927">
        <f t="shared" ca="1" si="758"/>
        <v>8</v>
      </c>
      <c r="J6927">
        <f t="shared" ca="1" si="759"/>
        <v>3</v>
      </c>
      <c r="K6927" cm="1">
        <f t="array" aca="1" ref="K6927" ca="1">IF(G6927&gt;7,
        IF(G6927&gt;H6927, 1, IF(G6927&lt;H6927, 0, 2)),
        IF(       H6927&gt;7,
                     IF(G6927&gt;H6927, 1, IF(G6927&lt;H6927, 0, 2)),
                     IF(         G6927&lt;6,
                                   IF(            _xlfn.XLOOKUP(C6927,'deck &amp; rules'!$D$22:$M$22,_xlfn.XLOOKUP(H6927,'deck &amp; rules'!$C$23:$C$30,'deck &amp; rules'!$D$23:$M$30))="draw",
                                                     IF(I6927&gt;J6927,1,IF(I6927&lt;J6927,0,2)),
                                                     IF(I6927&gt;H6927,1,IF(I6927&lt;H6927,0,2))),
                                   IF(H6927&lt;7,
                                        IF(G6927&gt;J6927,1,IF(G6927&lt;J6927,0,2)),
                                        IF(G6927&gt;H6927,1,IF(G6927&lt;H6927,0,2))
                                        )
                          )
              )
        )</f>
        <v>1</v>
      </c>
      <c r="L6927">
        <f t="shared" ca="1" si="760"/>
        <v>-700</v>
      </c>
      <c r="M6927">
        <f t="shared" ca="1" si="761"/>
        <v>-726.9499999999573</v>
      </c>
      <c r="N6927">
        <f t="shared" ca="1" si="762"/>
        <v>-1220</v>
      </c>
    </row>
    <row r="6928" spans="1:14" x14ac:dyDescent="0.25">
      <c r="A6928">
        <f ca="1"/>
        <v>0</v>
      </c>
      <c r="B6928">
        <f ca="1"/>
        <v>1</v>
      </c>
      <c r="C6928">
        <f ca="1"/>
        <v>3</v>
      </c>
      <c r="D6928">
        <f ca="1"/>
        <v>0</v>
      </c>
      <c r="E6928">
        <f ca="1"/>
        <v>4</v>
      </c>
      <c r="F6928">
        <f ca="1"/>
        <v>2</v>
      </c>
      <c r="G6928">
        <f t="shared" ca="1" si="756"/>
        <v>1</v>
      </c>
      <c r="H6928">
        <f t="shared" ca="1" si="757"/>
        <v>4</v>
      </c>
      <c r="I6928">
        <f t="shared" ca="1" si="758"/>
        <v>4</v>
      </c>
      <c r="J6928">
        <f t="shared" ca="1" si="759"/>
        <v>6</v>
      </c>
      <c r="K6928" cm="1">
        <f t="array" aca="1" ref="K6928" ca="1">IF(G6928&gt;7,
        IF(G6928&gt;H6928, 1, IF(G6928&lt;H6928, 0, 2)),
        IF(       H6928&gt;7,
                     IF(G6928&gt;H6928, 1, IF(G6928&lt;H6928, 0, 2)),
                     IF(         G6928&lt;6,
                                   IF(            _xlfn.XLOOKUP(C6928,'deck &amp; rules'!$D$22:$M$22,_xlfn.XLOOKUP(H6928,'deck &amp; rules'!$C$23:$C$30,'deck &amp; rules'!$D$23:$M$30))="draw",
                                                     IF(I6928&gt;J6928,1,IF(I6928&lt;J6928,0,2)),
                                                     IF(I6928&gt;H6928,1,IF(I6928&lt;H6928,0,2))),
                                   IF(H6928&lt;7,
                                        IF(G6928&gt;J6928,1,IF(G6928&lt;J6928,0,2)),
                                        IF(G6928&gt;H6928,1,IF(G6928&lt;H6928,0,2))
                                        )
                          )
              )
        )</f>
        <v>0</v>
      </c>
      <c r="L6928">
        <f t="shared" ca="1" si="760"/>
        <v>-701</v>
      </c>
      <c r="M6928">
        <f t="shared" ca="1" si="761"/>
        <v>-725.99999999995725</v>
      </c>
      <c r="N6928">
        <f t="shared" ca="1" si="762"/>
        <v>-1221</v>
      </c>
    </row>
    <row r="6929" spans="1:14" x14ac:dyDescent="0.25">
      <c r="A6929">
        <f ca="1"/>
        <v>6</v>
      </c>
      <c r="B6929">
        <f ca="1"/>
        <v>6</v>
      </c>
      <c r="C6929">
        <f ca="1"/>
        <v>0</v>
      </c>
      <c r="D6929">
        <f ca="1"/>
        <v>9</v>
      </c>
      <c r="E6929">
        <f ca="1"/>
        <v>7</v>
      </c>
      <c r="F6929">
        <f ca="1"/>
        <v>6</v>
      </c>
      <c r="G6929">
        <f t="shared" ca="1" si="756"/>
        <v>2</v>
      </c>
      <c r="H6929">
        <f t="shared" ca="1" si="757"/>
        <v>6</v>
      </c>
      <c r="I6929">
        <f t="shared" ca="1" si="758"/>
        <v>2</v>
      </c>
      <c r="J6929">
        <f t="shared" ca="1" si="759"/>
        <v>2</v>
      </c>
      <c r="K6929" cm="1">
        <f t="array" aca="1" ref="K6929" ca="1">IF(G6929&gt;7,
        IF(G6929&gt;H6929, 1, IF(G6929&lt;H6929, 0, 2)),
        IF(       H6929&gt;7,
                     IF(G6929&gt;H6929, 1, IF(G6929&lt;H6929, 0, 2)),
                     IF(         G6929&lt;6,
                                   IF(            _xlfn.XLOOKUP(C6929,'deck &amp; rules'!$D$22:$M$22,_xlfn.XLOOKUP(H6929,'deck &amp; rules'!$C$23:$C$30,'deck &amp; rules'!$D$23:$M$30))="draw",
                                                     IF(I6929&gt;J6929,1,IF(I6929&lt;J6929,0,2)),
                                                     IF(I6929&gt;H6929,1,IF(I6929&lt;H6929,0,2))),
                                   IF(H6929&lt;7,
                                        IF(G6929&gt;J6929,1,IF(G6929&lt;J6929,0,2)),
                                        IF(G6929&gt;H6929,1,IF(G6929&lt;H6929,0,2))
                                        )
                          )
              )
        )</f>
        <v>0</v>
      </c>
      <c r="L6929">
        <f t="shared" ca="1" si="760"/>
        <v>-702</v>
      </c>
      <c r="M6929">
        <f t="shared" ca="1" si="761"/>
        <v>-725.04999999995721</v>
      </c>
      <c r="N6929">
        <f t="shared" ca="1" si="762"/>
        <v>-1222</v>
      </c>
    </row>
    <row r="6930" spans="1:14" x14ac:dyDescent="0.25">
      <c r="A6930">
        <f ca="1"/>
        <v>5</v>
      </c>
      <c r="B6930">
        <f ca="1"/>
        <v>0</v>
      </c>
      <c r="C6930">
        <f ca="1"/>
        <v>0</v>
      </c>
      <c r="D6930">
        <f ca="1"/>
        <v>2</v>
      </c>
      <c r="E6930">
        <f ca="1"/>
        <v>7</v>
      </c>
      <c r="F6930">
        <f ca="1"/>
        <v>0</v>
      </c>
      <c r="G6930">
        <f t="shared" ca="1" si="756"/>
        <v>5</v>
      </c>
      <c r="H6930">
        <f t="shared" ca="1" si="757"/>
        <v>9</v>
      </c>
      <c r="I6930">
        <f t="shared" ca="1" si="758"/>
        <v>5</v>
      </c>
      <c r="J6930">
        <f t="shared" ca="1" si="759"/>
        <v>9</v>
      </c>
      <c r="K6930" cm="1">
        <f t="array" aca="1" ref="K6930" ca="1">IF(G6930&gt;7,
        IF(G6930&gt;H6930, 1, IF(G6930&lt;H6930, 0, 2)),
        IF(       H6930&gt;7,
                     IF(G6930&gt;H6930, 1, IF(G6930&lt;H6930, 0, 2)),
                     IF(         G6930&lt;6,
                                   IF(            _xlfn.XLOOKUP(C6930,'deck &amp; rules'!$D$22:$M$22,_xlfn.XLOOKUP(H6930,'deck &amp; rules'!$C$23:$C$30,'deck &amp; rules'!$D$23:$M$30))="draw",
                                                     IF(I6930&gt;J6930,1,IF(I6930&lt;J6930,0,2)),
                                                     IF(I6930&gt;H6930,1,IF(I6930&lt;H6930,0,2))),
                                   IF(H6930&lt;7,
                                        IF(G6930&gt;J6930,1,IF(G6930&lt;J6930,0,2)),
                                        IF(G6930&gt;H6930,1,IF(G6930&lt;H6930,0,2))
                                        )
                          )
              )
        )</f>
        <v>0</v>
      </c>
      <c r="L6930">
        <f t="shared" ca="1" si="760"/>
        <v>-703</v>
      </c>
      <c r="M6930">
        <f t="shared" ca="1" si="761"/>
        <v>-724.09999999995716</v>
      </c>
      <c r="N6930">
        <f t="shared" ca="1" si="762"/>
        <v>-1223</v>
      </c>
    </row>
    <row r="6931" spans="1:14" x14ac:dyDescent="0.25">
      <c r="A6931">
        <f ca="1"/>
        <v>6</v>
      </c>
      <c r="B6931">
        <f ca="1"/>
        <v>0</v>
      </c>
      <c r="C6931">
        <f ca="1"/>
        <v>6</v>
      </c>
      <c r="D6931">
        <f ca="1"/>
        <v>9</v>
      </c>
      <c r="E6931">
        <f ca="1"/>
        <v>0</v>
      </c>
      <c r="F6931">
        <f ca="1"/>
        <v>2</v>
      </c>
      <c r="G6931">
        <f t="shared" ca="1" si="756"/>
        <v>6</v>
      </c>
      <c r="H6931">
        <f t="shared" ca="1" si="757"/>
        <v>9</v>
      </c>
      <c r="I6931">
        <f t="shared" ca="1" si="758"/>
        <v>2</v>
      </c>
      <c r="J6931">
        <f t="shared" ca="1" si="759"/>
        <v>1</v>
      </c>
      <c r="K6931" cm="1">
        <f t="array" aca="1" ref="K6931" ca="1">IF(G6931&gt;7,
        IF(G6931&gt;H6931, 1, IF(G6931&lt;H6931, 0, 2)),
        IF(       H6931&gt;7,
                     IF(G6931&gt;H6931, 1, IF(G6931&lt;H6931, 0, 2)),
                     IF(         G6931&lt;6,
                                   IF(            _xlfn.XLOOKUP(C6931,'deck &amp; rules'!$D$22:$M$22,_xlfn.XLOOKUP(H6931,'deck &amp; rules'!$C$23:$C$30,'deck &amp; rules'!$D$23:$M$30))="draw",
                                                     IF(I6931&gt;J6931,1,IF(I6931&lt;J6931,0,2)),
                                                     IF(I6931&gt;H6931,1,IF(I6931&lt;H6931,0,2))),
                                   IF(H6931&lt;7,
                                        IF(G6931&gt;J6931,1,IF(G6931&lt;J6931,0,2)),
                                        IF(G6931&gt;H6931,1,IF(G6931&lt;H6931,0,2))
                                        )
                          )
              )
        )</f>
        <v>0</v>
      </c>
      <c r="L6931">
        <f t="shared" ca="1" si="760"/>
        <v>-704</v>
      </c>
      <c r="M6931">
        <f t="shared" ca="1" si="761"/>
        <v>-723.14999999995712</v>
      </c>
      <c r="N6931">
        <f t="shared" ca="1" si="762"/>
        <v>-1224</v>
      </c>
    </row>
    <row r="6932" spans="1:14" x14ac:dyDescent="0.25">
      <c r="A6932">
        <f ca="1"/>
        <v>7</v>
      </c>
      <c r="B6932">
        <f ca="1"/>
        <v>5</v>
      </c>
      <c r="C6932">
        <f ca="1"/>
        <v>0</v>
      </c>
      <c r="D6932">
        <f ca="1"/>
        <v>0</v>
      </c>
      <c r="E6932">
        <f ca="1"/>
        <v>8</v>
      </c>
      <c r="F6932">
        <f ca="1"/>
        <v>7</v>
      </c>
      <c r="G6932">
        <f t="shared" ca="1" si="756"/>
        <v>2</v>
      </c>
      <c r="H6932">
        <f t="shared" ca="1" si="757"/>
        <v>8</v>
      </c>
      <c r="I6932">
        <f t="shared" ca="1" si="758"/>
        <v>2</v>
      </c>
      <c r="J6932">
        <f t="shared" ca="1" si="759"/>
        <v>5</v>
      </c>
      <c r="K6932" cm="1">
        <f t="array" aca="1" ref="K6932" ca="1">IF(G6932&gt;7,
        IF(G6932&gt;H6932, 1, IF(G6932&lt;H6932, 0, 2)),
        IF(       H6932&gt;7,
                     IF(G6932&gt;H6932, 1, IF(G6932&lt;H6932, 0, 2)),
                     IF(         G6932&lt;6,
                                   IF(            _xlfn.XLOOKUP(C6932,'deck &amp; rules'!$D$22:$M$22,_xlfn.XLOOKUP(H6932,'deck &amp; rules'!$C$23:$C$30,'deck &amp; rules'!$D$23:$M$30))="draw",
                                                     IF(I6932&gt;J6932,1,IF(I6932&lt;J6932,0,2)),
                                                     IF(I6932&gt;H6932,1,IF(I6932&lt;H6932,0,2))),
                                   IF(H6932&lt;7,
                                        IF(G6932&gt;J6932,1,IF(G6932&lt;J6932,0,2)),
                                        IF(G6932&gt;H6932,1,IF(G6932&lt;H6932,0,2))
                                        )
                          )
              )
        )</f>
        <v>0</v>
      </c>
      <c r="L6932">
        <f t="shared" ca="1" si="760"/>
        <v>-705</v>
      </c>
      <c r="M6932">
        <f t="shared" ca="1" si="761"/>
        <v>-722.19999999995707</v>
      </c>
      <c r="N6932">
        <f t="shared" ca="1" si="762"/>
        <v>-1225</v>
      </c>
    </row>
    <row r="6933" spans="1:14" x14ac:dyDescent="0.25">
      <c r="A6933">
        <f ca="1"/>
        <v>5</v>
      </c>
      <c r="B6933">
        <f ca="1"/>
        <v>0</v>
      </c>
      <c r="C6933">
        <f ca="1"/>
        <v>6</v>
      </c>
      <c r="D6933">
        <f ca="1"/>
        <v>0</v>
      </c>
      <c r="E6933">
        <f ca="1"/>
        <v>0</v>
      </c>
      <c r="F6933">
        <f ca="1"/>
        <v>1</v>
      </c>
      <c r="G6933">
        <f t="shared" ca="1" si="756"/>
        <v>5</v>
      </c>
      <c r="H6933">
        <f t="shared" ca="1" si="757"/>
        <v>0</v>
      </c>
      <c r="I6933">
        <f t="shared" ca="1" si="758"/>
        <v>1</v>
      </c>
      <c r="J6933">
        <f t="shared" ca="1" si="759"/>
        <v>1</v>
      </c>
      <c r="K6933" cm="1">
        <f t="array" aca="1" ref="K6933" ca="1">IF(G6933&gt;7,
        IF(G6933&gt;H6933, 1, IF(G6933&lt;H6933, 0, 2)),
        IF(       H6933&gt;7,
                     IF(G6933&gt;H6933, 1, IF(G6933&lt;H6933, 0, 2)),
                     IF(         G6933&lt;6,
                                   IF(            _xlfn.XLOOKUP(C6933,'deck &amp; rules'!$D$22:$M$22,_xlfn.XLOOKUP(H6933,'deck &amp; rules'!$C$23:$C$30,'deck &amp; rules'!$D$23:$M$30))="draw",
                                                     IF(I6933&gt;J6933,1,IF(I6933&lt;J6933,0,2)),
                                                     IF(I6933&gt;H6933,1,IF(I6933&lt;H6933,0,2))),
                                   IF(H6933&lt;7,
                                        IF(G6933&gt;J6933,1,IF(G6933&lt;J6933,0,2)),
                                        IF(G6933&gt;H6933,1,IF(G6933&lt;H6933,0,2))
                                        )
                          )
              )
        )</f>
        <v>2</v>
      </c>
      <c r="L6933">
        <f t="shared" ca="1" si="760"/>
        <v>-706</v>
      </c>
      <c r="M6933">
        <f t="shared" ca="1" si="761"/>
        <v>-723.19999999995707</v>
      </c>
      <c r="N6933">
        <f t="shared" ca="1" si="762"/>
        <v>-1217</v>
      </c>
    </row>
    <row r="6934" spans="1:14" x14ac:dyDescent="0.25">
      <c r="A6934">
        <f ca="1"/>
        <v>0</v>
      </c>
      <c r="B6934">
        <f ca="1"/>
        <v>6</v>
      </c>
      <c r="C6934">
        <f ca="1"/>
        <v>0</v>
      </c>
      <c r="D6934">
        <f ca="1"/>
        <v>2</v>
      </c>
      <c r="E6934">
        <f ca="1"/>
        <v>3</v>
      </c>
      <c r="F6934">
        <f ca="1"/>
        <v>9</v>
      </c>
      <c r="G6934">
        <f t="shared" ca="1" si="756"/>
        <v>6</v>
      </c>
      <c r="H6934">
        <f t="shared" ca="1" si="757"/>
        <v>5</v>
      </c>
      <c r="I6934">
        <f t="shared" ca="1" si="758"/>
        <v>6</v>
      </c>
      <c r="J6934">
        <f t="shared" ca="1" si="759"/>
        <v>4</v>
      </c>
      <c r="K6934" cm="1">
        <f t="array" aca="1" ref="K6934" ca="1">IF(G6934&gt;7,
        IF(G6934&gt;H6934, 1, IF(G6934&lt;H6934, 0, 2)),
        IF(       H6934&gt;7,
                     IF(G6934&gt;H6934, 1, IF(G6934&lt;H6934, 0, 2)),
                     IF(         G6934&lt;6,
                                   IF(            _xlfn.XLOOKUP(C6934,'deck &amp; rules'!$D$22:$M$22,_xlfn.XLOOKUP(H6934,'deck &amp; rules'!$C$23:$C$30,'deck &amp; rules'!$D$23:$M$30))="draw",
                                                     IF(I6934&gt;J6934,1,IF(I6934&lt;J6934,0,2)),
                                                     IF(I6934&gt;H6934,1,IF(I6934&lt;H6934,0,2))),
                                   IF(H6934&lt;7,
                                        IF(G6934&gt;J6934,1,IF(G6934&lt;J6934,0,2)),
                                        IF(G6934&gt;H6934,1,IF(G6934&lt;H6934,0,2))
                                        )
                          )
              )
        )</f>
        <v>1</v>
      </c>
      <c r="L6934">
        <f t="shared" ca="1" si="760"/>
        <v>-705</v>
      </c>
      <c r="M6934">
        <f t="shared" ca="1" si="761"/>
        <v>-724.19999999995707</v>
      </c>
      <c r="N6934">
        <f t="shared" ca="1" si="762"/>
        <v>-1218</v>
      </c>
    </row>
    <row r="6935" spans="1:14" x14ac:dyDescent="0.25">
      <c r="A6935">
        <f ca="1"/>
        <v>0</v>
      </c>
      <c r="B6935">
        <f ca="1"/>
        <v>3</v>
      </c>
      <c r="C6935">
        <f ca="1"/>
        <v>0</v>
      </c>
      <c r="D6935">
        <f ca="1"/>
        <v>2</v>
      </c>
      <c r="E6935">
        <f ca="1"/>
        <v>2</v>
      </c>
      <c r="F6935">
        <f ca="1"/>
        <v>4</v>
      </c>
      <c r="G6935">
        <f t="shared" ca="1" si="756"/>
        <v>3</v>
      </c>
      <c r="H6935">
        <f t="shared" ca="1" si="757"/>
        <v>4</v>
      </c>
      <c r="I6935">
        <f t="shared" ca="1" si="758"/>
        <v>3</v>
      </c>
      <c r="J6935">
        <f t="shared" ca="1" si="759"/>
        <v>8</v>
      </c>
      <c r="K6935" cm="1">
        <f t="array" aca="1" ref="K6935" ca="1">IF(G6935&gt;7,
        IF(G6935&gt;H6935, 1, IF(G6935&lt;H6935, 0, 2)),
        IF(       H6935&gt;7,
                     IF(G6935&gt;H6935, 1, IF(G6935&lt;H6935, 0, 2)),
                     IF(         G6935&lt;6,
                                   IF(            _xlfn.XLOOKUP(C6935,'deck &amp; rules'!$D$22:$M$22,_xlfn.XLOOKUP(H6935,'deck &amp; rules'!$C$23:$C$30,'deck &amp; rules'!$D$23:$M$30))="draw",
                                                     IF(I6935&gt;J6935,1,IF(I6935&lt;J6935,0,2)),
                                                     IF(I6935&gt;H6935,1,IF(I6935&lt;H6935,0,2))),
                                   IF(H6935&lt;7,
                                        IF(G6935&gt;J6935,1,IF(G6935&lt;J6935,0,2)),
                                        IF(G6935&gt;H6935,1,IF(G6935&lt;H6935,0,2))
                                        )
                          )
              )
        )</f>
        <v>0</v>
      </c>
      <c r="L6935">
        <f t="shared" ca="1" si="760"/>
        <v>-706</v>
      </c>
      <c r="M6935">
        <f t="shared" ca="1" si="761"/>
        <v>-723.24999999995703</v>
      </c>
      <c r="N6935">
        <f t="shared" ca="1" si="762"/>
        <v>-1219</v>
      </c>
    </row>
    <row r="6936" spans="1:14" x14ac:dyDescent="0.25">
      <c r="A6936">
        <f ca="1"/>
        <v>0</v>
      </c>
      <c r="B6936">
        <f ca="1"/>
        <v>7</v>
      </c>
      <c r="C6936">
        <f ca="1"/>
        <v>5</v>
      </c>
      <c r="D6936">
        <f ca="1"/>
        <v>0</v>
      </c>
      <c r="E6936">
        <f ca="1"/>
        <v>0</v>
      </c>
      <c r="F6936">
        <f ca="1"/>
        <v>0</v>
      </c>
      <c r="G6936">
        <f t="shared" ca="1" si="756"/>
        <v>7</v>
      </c>
      <c r="H6936">
        <f t="shared" ca="1" si="757"/>
        <v>0</v>
      </c>
      <c r="I6936">
        <f t="shared" ca="1" si="758"/>
        <v>2</v>
      </c>
      <c r="J6936">
        <f t="shared" ca="1" si="759"/>
        <v>0</v>
      </c>
      <c r="K6936" cm="1">
        <f t="array" aca="1" ref="K6936" ca="1">IF(G6936&gt;7,
        IF(G6936&gt;H6936, 1, IF(G6936&lt;H6936, 0, 2)),
        IF(       H6936&gt;7,
                     IF(G6936&gt;H6936, 1, IF(G6936&lt;H6936, 0, 2)),
                     IF(         G6936&lt;6,
                                   IF(            _xlfn.XLOOKUP(C6936,'deck &amp; rules'!$D$22:$M$22,_xlfn.XLOOKUP(H6936,'deck &amp; rules'!$C$23:$C$30,'deck &amp; rules'!$D$23:$M$30))="draw",
                                                     IF(I6936&gt;J6936,1,IF(I6936&lt;J6936,0,2)),
                                                     IF(I6936&gt;H6936,1,IF(I6936&lt;H6936,0,2))),
                                   IF(H6936&lt;7,
                                        IF(G6936&gt;J6936,1,IF(G6936&lt;J6936,0,2)),
                                        IF(G6936&gt;H6936,1,IF(G6936&lt;H6936,0,2))
                                        )
                          )
              )
        )</f>
        <v>1</v>
      </c>
      <c r="L6936">
        <f t="shared" ca="1" si="760"/>
        <v>-705</v>
      </c>
      <c r="M6936">
        <f t="shared" ca="1" si="761"/>
        <v>-724.24999999995703</v>
      </c>
      <c r="N6936">
        <f t="shared" ca="1" si="762"/>
        <v>-1220</v>
      </c>
    </row>
    <row r="6937" spans="1:14" x14ac:dyDescent="0.25">
      <c r="A6937">
        <f ca="1"/>
        <v>0</v>
      </c>
      <c r="B6937">
        <f ca="1"/>
        <v>7</v>
      </c>
      <c r="C6937">
        <f ca="1"/>
        <v>0</v>
      </c>
      <c r="D6937">
        <f ca="1"/>
        <v>0</v>
      </c>
      <c r="E6937">
        <f ca="1"/>
        <v>1</v>
      </c>
      <c r="F6937">
        <f ca="1"/>
        <v>0</v>
      </c>
      <c r="G6937">
        <f t="shared" ca="1" si="756"/>
        <v>7</v>
      </c>
      <c r="H6937">
        <f t="shared" ca="1" si="757"/>
        <v>1</v>
      </c>
      <c r="I6937">
        <f t="shared" ca="1" si="758"/>
        <v>7</v>
      </c>
      <c r="J6937">
        <f t="shared" ca="1" si="759"/>
        <v>1</v>
      </c>
      <c r="K6937" cm="1">
        <f t="array" aca="1" ref="K6937" ca="1">IF(G6937&gt;7,
        IF(G6937&gt;H6937, 1, IF(G6937&lt;H6937, 0, 2)),
        IF(       H6937&gt;7,
                     IF(G6937&gt;H6937, 1, IF(G6937&lt;H6937, 0, 2)),
                     IF(         G6937&lt;6,
                                   IF(            _xlfn.XLOOKUP(C6937,'deck &amp; rules'!$D$22:$M$22,_xlfn.XLOOKUP(H6937,'deck &amp; rules'!$C$23:$C$30,'deck &amp; rules'!$D$23:$M$30))="draw",
                                                     IF(I6937&gt;J6937,1,IF(I6937&lt;J6937,0,2)),
                                                     IF(I6937&gt;H6937,1,IF(I6937&lt;H6937,0,2))),
                                   IF(H6937&lt;7,
                                        IF(G6937&gt;J6937,1,IF(G6937&lt;J6937,0,2)),
                                        IF(G6937&gt;H6937,1,IF(G6937&lt;H6937,0,2))
                                        )
                          )
              )
        )</f>
        <v>1</v>
      </c>
      <c r="L6937">
        <f t="shared" ca="1" si="760"/>
        <v>-704</v>
      </c>
      <c r="M6937">
        <f t="shared" ca="1" si="761"/>
        <v>-725.24999999995703</v>
      </c>
      <c r="N6937">
        <f t="shared" ca="1" si="762"/>
        <v>-1221</v>
      </c>
    </row>
    <row r="6938" spans="1:14" x14ac:dyDescent="0.25">
      <c r="A6938">
        <f ca="1"/>
        <v>1</v>
      </c>
      <c r="B6938">
        <f ca="1"/>
        <v>0</v>
      </c>
      <c r="C6938">
        <f ca="1"/>
        <v>1</v>
      </c>
      <c r="D6938">
        <f ca="1"/>
        <v>1</v>
      </c>
      <c r="E6938">
        <f ca="1"/>
        <v>0</v>
      </c>
      <c r="F6938">
        <f ca="1"/>
        <v>5</v>
      </c>
      <c r="G6938">
        <f t="shared" ca="1" si="756"/>
        <v>1</v>
      </c>
      <c r="H6938">
        <f t="shared" ca="1" si="757"/>
        <v>1</v>
      </c>
      <c r="I6938">
        <f t="shared" ca="1" si="758"/>
        <v>2</v>
      </c>
      <c r="J6938">
        <f t="shared" ca="1" si="759"/>
        <v>6</v>
      </c>
      <c r="K6938" cm="1">
        <f t="array" aca="1" ref="K6938" ca="1">IF(G6938&gt;7,
        IF(G6938&gt;H6938, 1, IF(G6938&lt;H6938, 0, 2)),
        IF(       H6938&gt;7,
                     IF(G6938&gt;H6938, 1, IF(G6938&lt;H6938, 0, 2)),
                     IF(         G6938&lt;6,
                                   IF(            _xlfn.XLOOKUP(C6938,'deck &amp; rules'!$D$22:$M$22,_xlfn.XLOOKUP(H6938,'deck &amp; rules'!$C$23:$C$30,'deck &amp; rules'!$D$23:$M$30))="draw",
                                                     IF(I6938&gt;J6938,1,IF(I6938&lt;J6938,0,2)),
                                                     IF(I6938&gt;H6938,1,IF(I6938&lt;H6938,0,2))),
                                   IF(H6938&lt;7,
                                        IF(G6938&gt;J6938,1,IF(G6938&lt;J6938,0,2)),
                                        IF(G6938&gt;H6938,1,IF(G6938&lt;H6938,0,2))
                                        )
                          )
              )
        )</f>
        <v>0</v>
      </c>
      <c r="L6938">
        <f t="shared" ca="1" si="760"/>
        <v>-705</v>
      </c>
      <c r="M6938">
        <f t="shared" ca="1" si="761"/>
        <v>-724.29999999995698</v>
      </c>
      <c r="N6938">
        <f t="shared" ca="1" si="762"/>
        <v>-1222</v>
      </c>
    </row>
    <row r="6939" spans="1:14" x14ac:dyDescent="0.25">
      <c r="A6939">
        <f ca="1"/>
        <v>0</v>
      </c>
      <c r="B6939">
        <f ca="1"/>
        <v>4</v>
      </c>
      <c r="C6939">
        <f ca="1"/>
        <v>0</v>
      </c>
      <c r="D6939">
        <f ca="1"/>
        <v>0</v>
      </c>
      <c r="E6939">
        <f ca="1"/>
        <v>9</v>
      </c>
      <c r="F6939">
        <f ca="1"/>
        <v>0</v>
      </c>
      <c r="G6939">
        <f t="shared" ca="1" si="756"/>
        <v>4</v>
      </c>
      <c r="H6939">
        <f t="shared" ca="1" si="757"/>
        <v>9</v>
      </c>
      <c r="I6939">
        <f t="shared" ca="1" si="758"/>
        <v>4</v>
      </c>
      <c r="J6939">
        <f t="shared" ca="1" si="759"/>
        <v>9</v>
      </c>
      <c r="K6939" cm="1">
        <f t="array" aca="1" ref="K6939" ca="1">IF(G6939&gt;7,
        IF(G6939&gt;H6939, 1, IF(G6939&lt;H6939, 0, 2)),
        IF(       H6939&gt;7,
                     IF(G6939&gt;H6939, 1, IF(G6939&lt;H6939, 0, 2)),
                     IF(         G6939&lt;6,
                                   IF(            _xlfn.XLOOKUP(C6939,'deck &amp; rules'!$D$22:$M$22,_xlfn.XLOOKUP(H6939,'deck &amp; rules'!$C$23:$C$30,'deck &amp; rules'!$D$23:$M$30))="draw",
                                                     IF(I6939&gt;J6939,1,IF(I6939&lt;J6939,0,2)),
                                                     IF(I6939&gt;H6939,1,IF(I6939&lt;H6939,0,2))),
                                   IF(H6939&lt;7,
                                        IF(G6939&gt;J6939,1,IF(G6939&lt;J6939,0,2)),
                                        IF(G6939&gt;H6939,1,IF(G6939&lt;H6939,0,2))
                                        )
                          )
              )
        )</f>
        <v>0</v>
      </c>
      <c r="L6939">
        <f t="shared" ca="1" si="760"/>
        <v>-706</v>
      </c>
      <c r="M6939">
        <f t="shared" ca="1" si="761"/>
        <v>-723.34999999995694</v>
      </c>
      <c r="N6939">
        <f t="shared" ca="1" si="762"/>
        <v>-1223</v>
      </c>
    </row>
    <row r="6940" spans="1:14" x14ac:dyDescent="0.25">
      <c r="A6940">
        <f ca="1"/>
        <v>0</v>
      </c>
      <c r="B6940">
        <f ca="1"/>
        <v>5</v>
      </c>
      <c r="C6940">
        <f ca="1"/>
        <v>0</v>
      </c>
      <c r="D6940">
        <f ca="1"/>
        <v>4</v>
      </c>
      <c r="E6940">
        <f ca="1"/>
        <v>3</v>
      </c>
      <c r="F6940">
        <f ca="1"/>
        <v>7</v>
      </c>
      <c r="G6940">
        <f t="shared" ca="1" si="756"/>
        <v>5</v>
      </c>
      <c r="H6940">
        <f t="shared" ca="1" si="757"/>
        <v>7</v>
      </c>
      <c r="I6940">
        <f t="shared" ca="1" si="758"/>
        <v>5</v>
      </c>
      <c r="J6940">
        <f t="shared" ca="1" si="759"/>
        <v>4</v>
      </c>
      <c r="K6940" cm="1">
        <f t="array" aca="1" ref="K6940" ca="1">IF(G6940&gt;7,
        IF(G6940&gt;H6940, 1, IF(G6940&lt;H6940, 0, 2)),
        IF(       H6940&gt;7,
                     IF(G6940&gt;H6940, 1, IF(G6940&lt;H6940, 0, 2)),
                     IF(         G6940&lt;6,
                                   IF(            _xlfn.XLOOKUP(C6940,'deck &amp; rules'!$D$22:$M$22,_xlfn.XLOOKUP(H6940,'deck &amp; rules'!$C$23:$C$30,'deck &amp; rules'!$D$23:$M$30))="draw",
                                                     IF(I6940&gt;J6940,1,IF(I6940&lt;J6940,0,2)),
                                                     IF(I6940&gt;H6940,1,IF(I6940&lt;H6940,0,2))),
                                   IF(H6940&lt;7,
                                        IF(G6940&gt;J6940,1,IF(G6940&lt;J6940,0,2)),
                                        IF(G6940&gt;H6940,1,IF(G6940&lt;H6940,0,2))
                                        )
                          )
              )
        )</f>
        <v>0</v>
      </c>
      <c r="L6940">
        <f t="shared" ca="1" si="760"/>
        <v>-707</v>
      </c>
      <c r="M6940">
        <f t="shared" ca="1" si="761"/>
        <v>-722.39999999995689</v>
      </c>
      <c r="N6940">
        <f t="shared" ca="1" si="762"/>
        <v>-1224</v>
      </c>
    </row>
    <row r="6941" spans="1:14" x14ac:dyDescent="0.25">
      <c r="A6941">
        <f ca="1"/>
        <v>4</v>
      </c>
      <c r="B6941">
        <f ca="1"/>
        <v>1</v>
      </c>
      <c r="C6941">
        <f ca="1"/>
        <v>5</v>
      </c>
      <c r="D6941">
        <f ca="1"/>
        <v>0</v>
      </c>
      <c r="E6941">
        <f ca="1"/>
        <v>0</v>
      </c>
      <c r="F6941">
        <f ca="1"/>
        <v>0</v>
      </c>
      <c r="G6941">
        <f t="shared" ca="1" si="756"/>
        <v>5</v>
      </c>
      <c r="H6941">
        <f t="shared" ca="1" si="757"/>
        <v>0</v>
      </c>
      <c r="I6941">
        <f t="shared" ca="1" si="758"/>
        <v>0</v>
      </c>
      <c r="J6941">
        <f t="shared" ca="1" si="759"/>
        <v>0</v>
      </c>
      <c r="K6941" cm="1">
        <f t="array" aca="1" ref="K6941" ca="1">IF(G6941&gt;7,
        IF(G6941&gt;H6941, 1, IF(G6941&lt;H6941, 0, 2)),
        IF(       H6941&gt;7,
                     IF(G6941&gt;H6941, 1, IF(G6941&lt;H6941, 0, 2)),
                     IF(         G6941&lt;6,
                                   IF(            _xlfn.XLOOKUP(C6941,'deck &amp; rules'!$D$22:$M$22,_xlfn.XLOOKUP(H6941,'deck &amp; rules'!$C$23:$C$30,'deck &amp; rules'!$D$23:$M$30))="draw",
                                                     IF(I6941&gt;J6941,1,IF(I6941&lt;J6941,0,2)),
                                                     IF(I6941&gt;H6941,1,IF(I6941&lt;H6941,0,2))),
                                   IF(H6941&lt;7,
                                        IF(G6941&gt;J6941,1,IF(G6941&lt;J6941,0,2)),
                                        IF(G6941&gt;H6941,1,IF(G6941&lt;H6941,0,2))
                                        )
                          )
              )
        )</f>
        <v>2</v>
      </c>
      <c r="L6941">
        <f t="shared" ca="1" si="760"/>
        <v>-708</v>
      </c>
      <c r="M6941">
        <f t="shared" ca="1" si="761"/>
        <v>-723.39999999995689</v>
      </c>
      <c r="N6941">
        <f t="shared" ca="1" si="762"/>
        <v>-1216</v>
      </c>
    </row>
    <row r="6942" spans="1:14" x14ac:dyDescent="0.25">
      <c r="A6942">
        <f ca="1"/>
        <v>0</v>
      </c>
      <c r="B6942">
        <f ca="1"/>
        <v>5</v>
      </c>
      <c r="C6942">
        <f ca="1"/>
        <v>0</v>
      </c>
      <c r="D6942">
        <f ca="1"/>
        <v>3</v>
      </c>
      <c r="E6942">
        <f ca="1"/>
        <v>2</v>
      </c>
      <c r="F6942">
        <f ca="1"/>
        <v>1</v>
      </c>
      <c r="G6942">
        <f t="shared" ca="1" si="756"/>
        <v>5</v>
      </c>
      <c r="H6942">
        <f t="shared" ca="1" si="757"/>
        <v>5</v>
      </c>
      <c r="I6942">
        <f t="shared" ca="1" si="758"/>
        <v>5</v>
      </c>
      <c r="J6942">
        <f t="shared" ca="1" si="759"/>
        <v>6</v>
      </c>
      <c r="K6942" cm="1">
        <f t="array" aca="1" ref="K6942" ca="1">IF(G6942&gt;7,
        IF(G6942&gt;H6942, 1, IF(G6942&lt;H6942, 0, 2)),
        IF(       H6942&gt;7,
                     IF(G6942&gt;H6942, 1, IF(G6942&lt;H6942, 0, 2)),
                     IF(         G6942&lt;6,
                                   IF(            _xlfn.XLOOKUP(C6942,'deck &amp; rules'!$D$22:$M$22,_xlfn.XLOOKUP(H6942,'deck &amp; rules'!$C$23:$C$30,'deck &amp; rules'!$D$23:$M$30))="draw",
                                                     IF(I6942&gt;J6942,1,IF(I6942&lt;J6942,0,2)),
                                                     IF(I6942&gt;H6942,1,IF(I6942&lt;H6942,0,2))),
                                   IF(H6942&lt;7,
                                        IF(G6942&gt;J6942,1,IF(G6942&lt;J6942,0,2)),
                                        IF(G6942&gt;H6942,1,IF(G6942&lt;H6942,0,2))
                                        )
                          )
              )
        )</f>
        <v>2</v>
      </c>
      <c r="L6942">
        <f t="shared" ca="1" si="760"/>
        <v>-709</v>
      </c>
      <c r="M6942">
        <f t="shared" ca="1" si="761"/>
        <v>-724.39999999995689</v>
      </c>
      <c r="N6942">
        <f t="shared" ca="1" si="762"/>
        <v>-1208</v>
      </c>
    </row>
    <row r="6943" spans="1:14" x14ac:dyDescent="0.25">
      <c r="A6943">
        <f ca="1"/>
        <v>5</v>
      </c>
      <c r="B6943">
        <f ca="1"/>
        <v>1</v>
      </c>
      <c r="C6943">
        <f ca="1"/>
        <v>0</v>
      </c>
      <c r="D6943">
        <f ca="1"/>
        <v>9</v>
      </c>
      <c r="E6943">
        <f ca="1"/>
        <v>3</v>
      </c>
      <c r="F6943">
        <f ca="1"/>
        <v>3</v>
      </c>
      <c r="G6943">
        <f t="shared" ca="1" si="756"/>
        <v>6</v>
      </c>
      <c r="H6943">
        <f t="shared" ca="1" si="757"/>
        <v>2</v>
      </c>
      <c r="I6943">
        <f t="shared" ca="1" si="758"/>
        <v>6</v>
      </c>
      <c r="J6943">
        <f t="shared" ca="1" si="759"/>
        <v>5</v>
      </c>
      <c r="K6943" cm="1">
        <f t="array" aca="1" ref="K6943" ca="1">IF(G6943&gt;7,
        IF(G6943&gt;H6943, 1, IF(G6943&lt;H6943, 0, 2)),
        IF(       H6943&gt;7,
                     IF(G6943&gt;H6943, 1, IF(G6943&lt;H6943, 0, 2)),
                     IF(         G6943&lt;6,
                                   IF(            _xlfn.XLOOKUP(C6943,'deck &amp; rules'!$D$22:$M$22,_xlfn.XLOOKUP(H6943,'deck &amp; rules'!$C$23:$C$30,'deck &amp; rules'!$D$23:$M$30))="draw",
                                                     IF(I6943&gt;J6943,1,IF(I6943&lt;J6943,0,2)),
                                                     IF(I6943&gt;H6943,1,IF(I6943&lt;H6943,0,2))),
                                   IF(H6943&lt;7,
                                        IF(G6943&gt;J6943,1,IF(G6943&lt;J6943,0,2)),
                                        IF(G6943&gt;H6943,1,IF(G6943&lt;H6943,0,2))
                                        )
                          )
              )
        )</f>
        <v>1</v>
      </c>
      <c r="L6943">
        <f t="shared" ca="1" si="760"/>
        <v>-708</v>
      </c>
      <c r="M6943">
        <f t="shared" ca="1" si="761"/>
        <v>-725.39999999995689</v>
      </c>
      <c r="N6943">
        <f t="shared" ca="1" si="762"/>
        <v>-1209</v>
      </c>
    </row>
    <row r="6944" spans="1:14" x14ac:dyDescent="0.25">
      <c r="A6944">
        <f ca="1"/>
        <v>7</v>
      </c>
      <c r="B6944">
        <f ca="1"/>
        <v>4</v>
      </c>
      <c r="C6944">
        <f ca="1"/>
        <v>9</v>
      </c>
      <c r="D6944">
        <f ca="1"/>
        <v>3</v>
      </c>
      <c r="E6944">
        <f ca="1"/>
        <v>6</v>
      </c>
      <c r="F6944">
        <f ca="1"/>
        <v>0</v>
      </c>
      <c r="G6944">
        <f t="shared" ca="1" si="756"/>
        <v>1</v>
      </c>
      <c r="H6944">
        <f t="shared" ca="1" si="757"/>
        <v>9</v>
      </c>
      <c r="I6944">
        <f t="shared" ca="1" si="758"/>
        <v>0</v>
      </c>
      <c r="J6944">
        <f t="shared" ca="1" si="759"/>
        <v>9</v>
      </c>
      <c r="K6944" cm="1">
        <f t="array" aca="1" ref="K6944" ca="1">IF(G6944&gt;7,
        IF(G6944&gt;H6944, 1, IF(G6944&lt;H6944, 0, 2)),
        IF(       H6944&gt;7,
                     IF(G6944&gt;H6944, 1, IF(G6944&lt;H6944, 0, 2)),
                     IF(         G6944&lt;6,
                                   IF(            _xlfn.XLOOKUP(C6944,'deck &amp; rules'!$D$22:$M$22,_xlfn.XLOOKUP(H6944,'deck &amp; rules'!$C$23:$C$30,'deck &amp; rules'!$D$23:$M$30))="draw",
                                                     IF(I6944&gt;J6944,1,IF(I6944&lt;J6944,0,2)),
                                                     IF(I6944&gt;H6944,1,IF(I6944&lt;H6944,0,2))),
                                   IF(H6944&lt;7,
                                        IF(G6944&gt;J6944,1,IF(G6944&lt;J6944,0,2)),
                                        IF(G6944&gt;H6944,1,IF(G6944&lt;H6944,0,2))
                                        )
                          )
              )
        )</f>
        <v>0</v>
      </c>
      <c r="L6944">
        <f t="shared" ca="1" si="760"/>
        <v>-709</v>
      </c>
      <c r="M6944">
        <f t="shared" ca="1" si="761"/>
        <v>-724.44999999995684</v>
      </c>
      <c r="N6944">
        <f t="shared" ca="1" si="762"/>
        <v>-1210</v>
      </c>
    </row>
    <row r="6945" spans="1:14" x14ac:dyDescent="0.25">
      <c r="A6945">
        <f ca="1"/>
        <v>0</v>
      </c>
      <c r="B6945">
        <f ca="1"/>
        <v>2</v>
      </c>
      <c r="C6945">
        <f ca="1"/>
        <v>0</v>
      </c>
      <c r="D6945">
        <f ca="1"/>
        <v>8</v>
      </c>
      <c r="E6945">
        <f ca="1"/>
        <v>2</v>
      </c>
      <c r="F6945">
        <f ca="1"/>
        <v>8</v>
      </c>
      <c r="G6945">
        <f t="shared" ca="1" si="756"/>
        <v>2</v>
      </c>
      <c r="H6945">
        <f t="shared" ca="1" si="757"/>
        <v>0</v>
      </c>
      <c r="I6945">
        <f t="shared" ca="1" si="758"/>
        <v>2</v>
      </c>
      <c r="J6945">
        <f t="shared" ca="1" si="759"/>
        <v>8</v>
      </c>
      <c r="K6945" cm="1">
        <f t="array" aca="1" ref="K6945" ca="1">IF(G6945&gt;7,
        IF(G6945&gt;H6945, 1, IF(G6945&lt;H6945, 0, 2)),
        IF(       H6945&gt;7,
                     IF(G6945&gt;H6945, 1, IF(G6945&lt;H6945, 0, 2)),
                     IF(         G6945&lt;6,
                                   IF(            _xlfn.XLOOKUP(C6945,'deck &amp; rules'!$D$22:$M$22,_xlfn.XLOOKUP(H6945,'deck &amp; rules'!$C$23:$C$30,'deck &amp; rules'!$D$23:$M$30))="draw",
                                                     IF(I6945&gt;J6945,1,IF(I6945&lt;J6945,0,2)),
                                                     IF(I6945&gt;H6945,1,IF(I6945&lt;H6945,0,2))),
                                   IF(H6945&lt;7,
                                        IF(G6945&gt;J6945,1,IF(G6945&lt;J6945,0,2)),
                                        IF(G6945&gt;H6945,1,IF(G6945&lt;H6945,0,2))
                                        )
                          )
              )
        )</f>
        <v>0</v>
      </c>
      <c r="L6945">
        <f t="shared" ca="1" si="760"/>
        <v>-710</v>
      </c>
      <c r="M6945">
        <f t="shared" ca="1" si="761"/>
        <v>-723.4999999999568</v>
      </c>
      <c r="N6945">
        <f t="shared" ca="1" si="762"/>
        <v>-1211</v>
      </c>
    </row>
    <row r="6946" spans="1:14" x14ac:dyDescent="0.25">
      <c r="A6946">
        <f ca="1"/>
        <v>1</v>
      </c>
      <c r="B6946">
        <f ca="1"/>
        <v>0</v>
      </c>
      <c r="C6946">
        <f ca="1"/>
        <v>0</v>
      </c>
      <c r="D6946">
        <f ca="1"/>
        <v>5</v>
      </c>
      <c r="E6946">
        <f ca="1"/>
        <v>0</v>
      </c>
      <c r="F6946">
        <f ca="1"/>
        <v>0</v>
      </c>
      <c r="G6946">
        <f t="shared" ca="1" si="756"/>
        <v>1</v>
      </c>
      <c r="H6946">
        <f t="shared" ca="1" si="757"/>
        <v>5</v>
      </c>
      <c r="I6946">
        <f t="shared" ca="1" si="758"/>
        <v>1</v>
      </c>
      <c r="J6946">
        <f t="shared" ca="1" si="759"/>
        <v>5</v>
      </c>
      <c r="K6946" cm="1">
        <f t="array" aca="1" ref="K6946" ca="1">IF(G6946&gt;7,
        IF(G6946&gt;H6946, 1, IF(G6946&lt;H6946, 0, 2)),
        IF(       H6946&gt;7,
                     IF(G6946&gt;H6946, 1, IF(G6946&lt;H6946, 0, 2)),
                     IF(         G6946&lt;6,
                                   IF(            _xlfn.XLOOKUP(C6946,'deck &amp; rules'!$D$22:$M$22,_xlfn.XLOOKUP(H6946,'deck &amp; rules'!$C$23:$C$30,'deck &amp; rules'!$D$23:$M$30))="draw",
                                                     IF(I6946&gt;J6946,1,IF(I6946&lt;J6946,0,2)),
                                                     IF(I6946&gt;H6946,1,IF(I6946&lt;H6946,0,2))),
                                   IF(H6946&lt;7,
                                        IF(G6946&gt;J6946,1,IF(G6946&lt;J6946,0,2)),
                                        IF(G6946&gt;H6946,1,IF(G6946&lt;H6946,0,2))
                                        )
                          )
              )
        )</f>
        <v>0</v>
      </c>
      <c r="L6946">
        <f t="shared" ca="1" si="760"/>
        <v>-711</v>
      </c>
      <c r="M6946">
        <f t="shared" ca="1" si="761"/>
        <v>-722.54999999995675</v>
      </c>
      <c r="N6946">
        <f t="shared" ca="1" si="762"/>
        <v>-1212</v>
      </c>
    </row>
    <row r="6947" spans="1:14" x14ac:dyDescent="0.25">
      <c r="A6947">
        <f ca="1"/>
        <v>0</v>
      </c>
      <c r="B6947">
        <f ca="1"/>
        <v>1</v>
      </c>
      <c r="C6947">
        <f ca="1"/>
        <v>5</v>
      </c>
      <c r="D6947">
        <f ca="1"/>
        <v>4</v>
      </c>
      <c r="E6947">
        <f ca="1"/>
        <v>1</v>
      </c>
      <c r="F6947">
        <f ca="1"/>
        <v>6</v>
      </c>
      <c r="G6947">
        <f t="shared" ca="1" si="756"/>
        <v>1</v>
      </c>
      <c r="H6947">
        <f t="shared" ca="1" si="757"/>
        <v>5</v>
      </c>
      <c r="I6947">
        <f t="shared" ca="1" si="758"/>
        <v>6</v>
      </c>
      <c r="J6947">
        <f t="shared" ca="1" si="759"/>
        <v>1</v>
      </c>
      <c r="K6947" cm="1">
        <f t="array" aca="1" ref="K6947" ca="1">IF(G6947&gt;7,
        IF(G6947&gt;H6947, 1, IF(G6947&lt;H6947, 0, 2)),
        IF(       H6947&gt;7,
                     IF(G6947&gt;H6947, 1, IF(G6947&lt;H6947, 0, 2)),
                     IF(         G6947&lt;6,
                                   IF(            _xlfn.XLOOKUP(C6947,'deck &amp; rules'!$D$22:$M$22,_xlfn.XLOOKUP(H6947,'deck &amp; rules'!$C$23:$C$30,'deck &amp; rules'!$D$23:$M$30))="draw",
                                                     IF(I6947&gt;J6947,1,IF(I6947&lt;J6947,0,2)),
                                                     IF(I6947&gt;H6947,1,IF(I6947&lt;H6947,0,2))),
                                   IF(H6947&lt;7,
                                        IF(G6947&gt;J6947,1,IF(G6947&lt;J6947,0,2)),
                                        IF(G6947&gt;H6947,1,IF(G6947&lt;H6947,0,2))
                                        )
                          )
              )
        )</f>
        <v>1</v>
      </c>
      <c r="L6947">
        <f t="shared" ca="1" si="760"/>
        <v>-710</v>
      </c>
      <c r="M6947">
        <f t="shared" ca="1" si="761"/>
        <v>-723.54999999995675</v>
      </c>
      <c r="N6947">
        <f t="shared" ca="1" si="762"/>
        <v>-1213</v>
      </c>
    </row>
    <row r="6948" spans="1:14" x14ac:dyDescent="0.25">
      <c r="A6948">
        <f ca="1"/>
        <v>0</v>
      </c>
      <c r="B6948">
        <f ca="1"/>
        <v>9</v>
      </c>
      <c r="C6948">
        <f ca="1"/>
        <v>8</v>
      </c>
      <c r="D6948">
        <f ca="1"/>
        <v>5</v>
      </c>
      <c r="E6948">
        <f ca="1"/>
        <v>5</v>
      </c>
      <c r="F6948">
        <f ca="1"/>
        <v>7</v>
      </c>
      <c r="G6948">
        <f t="shared" ca="1" si="756"/>
        <v>9</v>
      </c>
      <c r="H6948">
        <f t="shared" ca="1" si="757"/>
        <v>0</v>
      </c>
      <c r="I6948">
        <f t="shared" ca="1" si="758"/>
        <v>7</v>
      </c>
      <c r="J6948">
        <f t="shared" ca="1" si="759"/>
        <v>7</v>
      </c>
      <c r="K6948" cm="1">
        <f t="array" aca="1" ref="K6948" ca="1">IF(G6948&gt;7,
        IF(G6948&gt;H6948, 1, IF(G6948&lt;H6948, 0, 2)),
        IF(       H6948&gt;7,
                     IF(G6948&gt;H6948, 1, IF(G6948&lt;H6948, 0, 2)),
                     IF(         G6948&lt;6,
                                   IF(            _xlfn.XLOOKUP(C6948,'deck &amp; rules'!$D$22:$M$22,_xlfn.XLOOKUP(H6948,'deck &amp; rules'!$C$23:$C$30,'deck &amp; rules'!$D$23:$M$30))="draw",
                                                     IF(I6948&gt;J6948,1,IF(I6948&lt;J6948,0,2)),
                                                     IF(I6948&gt;H6948,1,IF(I6948&lt;H6948,0,2))),
                                   IF(H6948&lt;7,
                                        IF(G6948&gt;J6948,1,IF(G6948&lt;J6948,0,2)),
                                        IF(G6948&gt;H6948,1,IF(G6948&lt;H6948,0,2))
                                        )
                          )
              )
        )</f>
        <v>1</v>
      </c>
      <c r="L6948">
        <f t="shared" ca="1" si="760"/>
        <v>-709</v>
      </c>
      <c r="M6948">
        <f t="shared" ca="1" si="761"/>
        <v>-724.54999999995675</v>
      </c>
      <c r="N6948">
        <f t="shared" ca="1" si="762"/>
        <v>-1214</v>
      </c>
    </row>
    <row r="6949" spans="1:14" x14ac:dyDescent="0.25">
      <c r="A6949">
        <f ca="1"/>
        <v>0</v>
      </c>
      <c r="B6949">
        <f ca="1"/>
        <v>3</v>
      </c>
      <c r="C6949">
        <f ca="1"/>
        <v>5</v>
      </c>
      <c r="D6949">
        <f ca="1"/>
        <v>8</v>
      </c>
      <c r="E6949">
        <f ca="1"/>
        <v>8</v>
      </c>
      <c r="F6949">
        <f ca="1"/>
        <v>5</v>
      </c>
      <c r="G6949">
        <f t="shared" ca="1" si="756"/>
        <v>3</v>
      </c>
      <c r="H6949">
        <f t="shared" ca="1" si="757"/>
        <v>6</v>
      </c>
      <c r="I6949">
        <f t="shared" ca="1" si="758"/>
        <v>8</v>
      </c>
      <c r="J6949">
        <f t="shared" ca="1" si="759"/>
        <v>1</v>
      </c>
      <c r="K6949" cm="1">
        <f t="array" aca="1" ref="K6949" ca="1">IF(G6949&gt;7,
        IF(G6949&gt;H6949, 1, IF(G6949&lt;H6949, 0, 2)),
        IF(       H6949&gt;7,
                     IF(G6949&gt;H6949, 1, IF(G6949&lt;H6949, 0, 2)),
                     IF(         G6949&lt;6,
                                   IF(            _xlfn.XLOOKUP(C6949,'deck &amp; rules'!$D$22:$M$22,_xlfn.XLOOKUP(H6949,'deck &amp; rules'!$C$23:$C$30,'deck &amp; rules'!$D$23:$M$30))="draw",
                                                     IF(I6949&gt;J6949,1,IF(I6949&lt;J6949,0,2)),
                                                     IF(I6949&gt;H6949,1,IF(I6949&lt;H6949,0,2))),
                                   IF(H6949&lt;7,
                                        IF(G6949&gt;J6949,1,IF(G6949&lt;J6949,0,2)),
                                        IF(G6949&gt;H6949,1,IF(G6949&lt;H6949,0,2))
                                        )
                          )
              )
        )</f>
        <v>1</v>
      </c>
      <c r="L6949">
        <f t="shared" ca="1" si="760"/>
        <v>-708</v>
      </c>
      <c r="M6949">
        <f t="shared" ca="1" si="761"/>
        <v>-725.54999999995675</v>
      </c>
      <c r="N6949">
        <f t="shared" ca="1" si="762"/>
        <v>-1215</v>
      </c>
    </row>
    <row r="6950" spans="1:14" x14ac:dyDescent="0.25">
      <c r="A6950">
        <f ca="1"/>
        <v>0</v>
      </c>
      <c r="B6950">
        <f ca="1"/>
        <v>0</v>
      </c>
      <c r="C6950">
        <f ca="1"/>
        <v>0</v>
      </c>
      <c r="D6950">
        <f ca="1"/>
        <v>3</v>
      </c>
      <c r="E6950">
        <f ca="1"/>
        <v>0</v>
      </c>
      <c r="F6950">
        <f ca="1"/>
        <v>6</v>
      </c>
      <c r="G6950">
        <f t="shared" ca="1" si="756"/>
        <v>0</v>
      </c>
      <c r="H6950">
        <f t="shared" ca="1" si="757"/>
        <v>3</v>
      </c>
      <c r="I6950">
        <f t="shared" ca="1" si="758"/>
        <v>0</v>
      </c>
      <c r="J6950">
        <f t="shared" ca="1" si="759"/>
        <v>9</v>
      </c>
      <c r="K6950" cm="1">
        <f t="array" aca="1" ref="K6950" ca="1">IF(G6950&gt;7,
        IF(G6950&gt;H6950, 1, IF(G6950&lt;H6950, 0, 2)),
        IF(       H6950&gt;7,
                     IF(G6950&gt;H6950, 1, IF(G6950&lt;H6950, 0, 2)),
                     IF(         G6950&lt;6,
                                   IF(            _xlfn.XLOOKUP(C6950,'deck &amp; rules'!$D$22:$M$22,_xlfn.XLOOKUP(H6950,'deck &amp; rules'!$C$23:$C$30,'deck &amp; rules'!$D$23:$M$30))="draw",
                                                     IF(I6950&gt;J6950,1,IF(I6950&lt;J6950,0,2)),
                                                     IF(I6950&gt;H6950,1,IF(I6950&lt;H6950,0,2))),
                                   IF(H6950&lt;7,
                                        IF(G6950&gt;J6950,1,IF(G6950&lt;J6950,0,2)),
                                        IF(G6950&gt;H6950,1,IF(G6950&lt;H6950,0,2))
                                        )
                          )
              )
        )</f>
        <v>0</v>
      </c>
      <c r="L6950">
        <f t="shared" ca="1" si="760"/>
        <v>-709</v>
      </c>
      <c r="M6950">
        <f t="shared" ca="1" si="761"/>
        <v>-724.59999999995671</v>
      </c>
      <c r="N6950">
        <f t="shared" ca="1" si="762"/>
        <v>-1216</v>
      </c>
    </row>
    <row r="6951" spans="1:14" x14ac:dyDescent="0.25">
      <c r="A6951">
        <f ca="1"/>
        <v>5</v>
      </c>
      <c r="B6951">
        <f ca="1"/>
        <v>0</v>
      </c>
      <c r="C6951">
        <f ca="1"/>
        <v>5</v>
      </c>
      <c r="D6951">
        <f ca="1"/>
        <v>9</v>
      </c>
      <c r="E6951">
        <f ca="1"/>
        <v>4</v>
      </c>
      <c r="F6951">
        <f ca="1"/>
        <v>5</v>
      </c>
      <c r="G6951">
        <f t="shared" ca="1" si="756"/>
        <v>5</v>
      </c>
      <c r="H6951">
        <f t="shared" ca="1" si="757"/>
        <v>3</v>
      </c>
      <c r="I6951">
        <f t="shared" ca="1" si="758"/>
        <v>0</v>
      </c>
      <c r="J6951">
        <f t="shared" ca="1" si="759"/>
        <v>8</v>
      </c>
      <c r="K6951" cm="1">
        <f t="array" aca="1" ref="K6951" ca="1">IF(G6951&gt;7,
        IF(G6951&gt;H6951, 1, IF(G6951&lt;H6951, 0, 2)),
        IF(       H6951&gt;7,
                     IF(G6951&gt;H6951, 1, IF(G6951&lt;H6951, 0, 2)),
                     IF(         G6951&lt;6,
                                   IF(            _xlfn.XLOOKUP(C6951,'deck &amp; rules'!$D$22:$M$22,_xlfn.XLOOKUP(H6951,'deck &amp; rules'!$C$23:$C$30,'deck &amp; rules'!$D$23:$M$30))="draw",
                                                     IF(I6951&gt;J6951,1,IF(I6951&lt;J6951,0,2)),
                                                     IF(I6951&gt;H6951,1,IF(I6951&lt;H6951,0,2))),
                                   IF(H6951&lt;7,
                                        IF(G6951&gt;J6951,1,IF(G6951&lt;J6951,0,2)),
                                        IF(G6951&gt;H6951,1,IF(G6951&lt;H6951,0,2))
                                        )
                          )
              )
        )</f>
        <v>0</v>
      </c>
      <c r="L6951">
        <f t="shared" ca="1" si="760"/>
        <v>-710</v>
      </c>
      <c r="M6951">
        <f t="shared" ca="1" si="761"/>
        <v>-723.64999999995666</v>
      </c>
      <c r="N6951">
        <f t="shared" ca="1" si="762"/>
        <v>-1217</v>
      </c>
    </row>
    <row r="6952" spans="1:14" x14ac:dyDescent="0.25">
      <c r="A6952">
        <f ca="1"/>
        <v>6</v>
      </c>
      <c r="B6952">
        <f ca="1"/>
        <v>0</v>
      </c>
      <c r="C6952">
        <f ca="1"/>
        <v>6</v>
      </c>
      <c r="D6952">
        <f ca="1"/>
        <v>7</v>
      </c>
      <c r="E6952">
        <f ca="1"/>
        <v>2</v>
      </c>
      <c r="F6952">
        <f ca="1"/>
        <v>5</v>
      </c>
      <c r="G6952">
        <f t="shared" ca="1" si="756"/>
        <v>6</v>
      </c>
      <c r="H6952">
        <f t="shared" ca="1" si="757"/>
        <v>9</v>
      </c>
      <c r="I6952">
        <f t="shared" ca="1" si="758"/>
        <v>2</v>
      </c>
      <c r="J6952">
        <f t="shared" ca="1" si="759"/>
        <v>4</v>
      </c>
      <c r="K6952" cm="1">
        <f t="array" aca="1" ref="K6952" ca="1">IF(G6952&gt;7,
        IF(G6952&gt;H6952, 1, IF(G6952&lt;H6952, 0, 2)),
        IF(       H6952&gt;7,
                     IF(G6952&gt;H6952, 1, IF(G6952&lt;H6952, 0, 2)),
                     IF(         G6952&lt;6,
                                   IF(            _xlfn.XLOOKUP(C6952,'deck &amp; rules'!$D$22:$M$22,_xlfn.XLOOKUP(H6952,'deck &amp; rules'!$C$23:$C$30,'deck &amp; rules'!$D$23:$M$30))="draw",
                                                     IF(I6952&gt;J6952,1,IF(I6952&lt;J6952,0,2)),
                                                     IF(I6952&gt;H6952,1,IF(I6952&lt;H6952,0,2))),
                                   IF(H6952&lt;7,
                                        IF(G6952&gt;J6952,1,IF(G6952&lt;J6952,0,2)),
                                        IF(G6952&gt;H6952,1,IF(G6952&lt;H6952,0,2))
                                        )
                          )
              )
        )</f>
        <v>0</v>
      </c>
      <c r="L6952">
        <f t="shared" ca="1" si="760"/>
        <v>-711</v>
      </c>
      <c r="M6952">
        <f t="shared" ca="1" si="761"/>
        <v>-722.69999999995662</v>
      </c>
      <c r="N6952">
        <f t="shared" ca="1" si="762"/>
        <v>-1218</v>
      </c>
    </row>
    <row r="6953" spans="1:14" x14ac:dyDescent="0.25">
      <c r="A6953">
        <f ca="1"/>
        <v>0</v>
      </c>
      <c r="B6953">
        <f ca="1"/>
        <v>0</v>
      </c>
      <c r="C6953">
        <f ca="1"/>
        <v>8</v>
      </c>
      <c r="D6953">
        <f ca="1"/>
        <v>1</v>
      </c>
      <c r="E6953">
        <f ca="1"/>
        <v>0</v>
      </c>
      <c r="F6953">
        <f ca="1"/>
        <v>7</v>
      </c>
      <c r="G6953">
        <f t="shared" ca="1" si="756"/>
        <v>0</v>
      </c>
      <c r="H6953">
        <f t="shared" ca="1" si="757"/>
        <v>1</v>
      </c>
      <c r="I6953">
        <f t="shared" ca="1" si="758"/>
        <v>8</v>
      </c>
      <c r="J6953">
        <f t="shared" ca="1" si="759"/>
        <v>8</v>
      </c>
      <c r="K6953" cm="1">
        <f t="array" aca="1" ref="K6953" ca="1">IF(G6953&gt;7,
        IF(G6953&gt;H6953, 1, IF(G6953&lt;H6953, 0, 2)),
        IF(       H6953&gt;7,
                     IF(G6953&gt;H6953, 1, IF(G6953&lt;H6953, 0, 2)),
                     IF(         G6953&lt;6,
                                   IF(            _xlfn.XLOOKUP(C6953,'deck &amp; rules'!$D$22:$M$22,_xlfn.XLOOKUP(H6953,'deck &amp; rules'!$C$23:$C$30,'deck &amp; rules'!$D$23:$M$30))="draw",
                                                     IF(I6953&gt;J6953,1,IF(I6953&lt;J6953,0,2)),
                                                     IF(I6953&gt;H6953,1,IF(I6953&lt;H6953,0,2))),
                                   IF(H6953&lt;7,
                                        IF(G6953&gt;J6953,1,IF(G6953&lt;J6953,0,2)),
                                        IF(G6953&gt;H6953,1,IF(G6953&lt;H6953,0,2))
                                        )
                          )
              )
        )</f>
        <v>2</v>
      </c>
      <c r="L6953">
        <f t="shared" ca="1" si="760"/>
        <v>-712</v>
      </c>
      <c r="M6953">
        <f t="shared" ca="1" si="761"/>
        <v>-723.69999999995662</v>
      </c>
      <c r="N6953">
        <f t="shared" ca="1" si="762"/>
        <v>-1210</v>
      </c>
    </row>
    <row r="6954" spans="1:14" x14ac:dyDescent="0.25">
      <c r="A6954">
        <f ca="1"/>
        <v>0</v>
      </c>
      <c r="B6954">
        <f ca="1"/>
        <v>0</v>
      </c>
      <c r="C6954">
        <f ca="1"/>
        <v>4</v>
      </c>
      <c r="D6954">
        <f ca="1"/>
        <v>3</v>
      </c>
      <c r="E6954">
        <f ca="1"/>
        <v>0</v>
      </c>
      <c r="F6954">
        <f ca="1"/>
        <v>6</v>
      </c>
      <c r="G6954">
        <f t="shared" ca="1" si="756"/>
        <v>0</v>
      </c>
      <c r="H6954">
        <f t="shared" ca="1" si="757"/>
        <v>3</v>
      </c>
      <c r="I6954">
        <f t="shared" ca="1" si="758"/>
        <v>4</v>
      </c>
      <c r="J6954">
        <f t="shared" ca="1" si="759"/>
        <v>9</v>
      </c>
      <c r="K6954" cm="1">
        <f t="array" aca="1" ref="K6954" ca="1">IF(G6954&gt;7,
        IF(G6954&gt;H6954, 1, IF(G6954&lt;H6954, 0, 2)),
        IF(       H6954&gt;7,
                     IF(G6954&gt;H6954, 1, IF(G6954&lt;H6954, 0, 2)),
                     IF(         G6954&lt;6,
                                   IF(            _xlfn.XLOOKUP(C6954,'deck &amp; rules'!$D$22:$M$22,_xlfn.XLOOKUP(H6954,'deck &amp; rules'!$C$23:$C$30,'deck &amp; rules'!$D$23:$M$30))="draw",
                                                     IF(I6954&gt;J6954,1,IF(I6954&lt;J6954,0,2)),
                                                     IF(I6954&gt;H6954,1,IF(I6954&lt;H6954,0,2))),
                                   IF(H6954&lt;7,
                                        IF(G6954&gt;J6954,1,IF(G6954&lt;J6954,0,2)),
                                        IF(G6954&gt;H6954,1,IF(G6954&lt;H6954,0,2))
                                        )
                          )
              )
        )</f>
        <v>0</v>
      </c>
      <c r="L6954">
        <f t="shared" ca="1" si="760"/>
        <v>-713</v>
      </c>
      <c r="M6954">
        <f t="shared" ca="1" si="761"/>
        <v>-722.74999999995657</v>
      </c>
      <c r="N6954">
        <f t="shared" ca="1" si="762"/>
        <v>-1211</v>
      </c>
    </row>
    <row r="6955" spans="1:14" x14ac:dyDescent="0.25">
      <c r="A6955">
        <f ca="1"/>
        <v>5</v>
      </c>
      <c r="B6955">
        <f ca="1"/>
        <v>3</v>
      </c>
      <c r="C6955">
        <f ca="1"/>
        <v>6</v>
      </c>
      <c r="D6955">
        <f ca="1"/>
        <v>6</v>
      </c>
      <c r="E6955">
        <f ca="1"/>
        <v>0</v>
      </c>
      <c r="F6955">
        <f ca="1"/>
        <v>0</v>
      </c>
      <c r="G6955">
        <f t="shared" ca="1" si="756"/>
        <v>8</v>
      </c>
      <c r="H6955">
        <f t="shared" ca="1" si="757"/>
        <v>6</v>
      </c>
      <c r="I6955">
        <f t="shared" ca="1" si="758"/>
        <v>4</v>
      </c>
      <c r="J6955">
        <f t="shared" ca="1" si="759"/>
        <v>6</v>
      </c>
      <c r="K6955" cm="1">
        <f t="array" aca="1" ref="K6955" ca="1">IF(G6955&gt;7,
        IF(G6955&gt;H6955, 1, IF(G6955&lt;H6955, 0, 2)),
        IF(       H6955&gt;7,
                     IF(G6955&gt;H6955, 1, IF(G6955&lt;H6955, 0, 2)),
                     IF(         G6955&lt;6,
                                   IF(            _xlfn.XLOOKUP(C6955,'deck &amp; rules'!$D$22:$M$22,_xlfn.XLOOKUP(H6955,'deck &amp; rules'!$C$23:$C$30,'deck &amp; rules'!$D$23:$M$30))="draw",
                                                     IF(I6955&gt;J6955,1,IF(I6955&lt;J6955,0,2)),
                                                     IF(I6955&gt;H6955,1,IF(I6955&lt;H6955,0,2))),
                                   IF(H6955&lt;7,
                                        IF(G6955&gt;J6955,1,IF(G6955&lt;J6955,0,2)),
                                        IF(G6955&gt;H6955,1,IF(G6955&lt;H6955,0,2))
                                        )
                          )
              )
        )</f>
        <v>1</v>
      </c>
      <c r="L6955">
        <f t="shared" ca="1" si="760"/>
        <v>-712</v>
      </c>
      <c r="M6955">
        <f t="shared" ca="1" si="761"/>
        <v>-723.74999999995657</v>
      </c>
      <c r="N6955">
        <f t="shared" ca="1" si="762"/>
        <v>-1212</v>
      </c>
    </row>
    <row r="6956" spans="1:14" x14ac:dyDescent="0.25">
      <c r="A6956">
        <f ca="1"/>
        <v>0</v>
      </c>
      <c r="B6956">
        <f ca="1"/>
        <v>2</v>
      </c>
      <c r="C6956">
        <f ca="1"/>
        <v>6</v>
      </c>
      <c r="D6956">
        <f ca="1"/>
        <v>5</v>
      </c>
      <c r="E6956">
        <f ca="1"/>
        <v>0</v>
      </c>
      <c r="F6956">
        <f ca="1"/>
        <v>0</v>
      </c>
      <c r="G6956">
        <f t="shared" ca="1" si="756"/>
        <v>2</v>
      </c>
      <c r="H6956">
        <f t="shared" ca="1" si="757"/>
        <v>5</v>
      </c>
      <c r="I6956">
        <f t="shared" ca="1" si="758"/>
        <v>8</v>
      </c>
      <c r="J6956">
        <f t="shared" ca="1" si="759"/>
        <v>5</v>
      </c>
      <c r="K6956" cm="1">
        <f t="array" aca="1" ref="K6956" ca="1">IF(G6956&gt;7,
        IF(G6956&gt;H6956, 1, IF(G6956&lt;H6956, 0, 2)),
        IF(       H6956&gt;7,
                     IF(G6956&gt;H6956, 1, IF(G6956&lt;H6956, 0, 2)),
                     IF(         G6956&lt;6,
                                   IF(            _xlfn.XLOOKUP(C6956,'deck &amp; rules'!$D$22:$M$22,_xlfn.XLOOKUP(H6956,'deck &amp; rules'!$C$23:$C$30,'deck &amp; rules'!$D$23:$M$30))="draw",
                                                     IF(I6956&gt;J6956,1,IF(I6956&lt;J6956,0,2)),
                                                     IF(I6956&gt;H6956,1,IF(I6956&lt;H6956,0,2))),
                                   IF(H6956&lt;7,
                                        IF(G6956&gt;J6956,1,IF(G6956&lt;J6956,0,2)),
                                        IF(G6956&gt;H6956,1,IF(G6956&lt;H6956,0,2))
                                        )
                          )
              )
        )</f>
        <v>1</v>
      </c>
      <c r="L6956">
        <f t="shared" ca="1" si="760"/>
        <v>-711</v>
      </c>
      <c r="M6956">
        <f t="shared" ca="1" si="761"/>
        <v>-724.74999999995657</v>
      </c>
      <c r="N6956">
        <f t="shared" ca="1" si="762"/>
        <v>-1213</v>
      </c>
    </row>
    <row r="6957" spans="1:14" x14ac:dyDescent="0.25">
      <c r="A6957">
        <f ca="1"/>
        <v>0</v>
      </c>
      <c r="B6957">
        <f ca="1"/>
        <v>1</v>
      </c>
      <c r="C6957">
        <f ca="1"/>
        <v>6</v>
      </c>
      <c r="D6957">
        <f ca="1"/>
        <v>7</v>
      </c>
      <c r="E6957">
        <f ca="1"/>
        <v>0</v>
      </c>
      <c r="F6957">
        <f ca="1"/>
        <v>1</v>
      </c>
      <c r="G6957">
        <f t="shared" ca="1" si="756"/>
        <v>1</v>
      </c>
      <c r="H6957">
        <f t="shared" ca="1" si="757"/>
        <v>7</v>
      </c>
      <c r="I6957">
        <f t="shared" ca="1" si="758"/>
        <v>7</v>
      </c>
      <c r="J6957">
        <f t="shared" ca="1" si="759"/>
        <v>8</v>
      </c>
      <c r="K6957" cm="1">
        <f t="array" aca="1" ref="K6957" ca="1">IF(G6957&gt;7,
        IF(G6957&gt;H6957, 1, IF(G6957&lt;H6957, 0, 2)),
        IF(       H6957&gt;7,
                     IF(G6957&gt;H6957, 1, IF(G6957&lt;H6957, 0, 2)),
                     IF(         G6957&lt;6,
                                   IF(            _xlfn.XLOOKUP(C6957,'deck &amp; rules'!$D$22:$M$22,_xlfn.XLOOKUP(H6957,'deck &amp; rules'!$C$23:$C$30,'deck &amp; rules'!$D$23:$M$30))="draw",
                                                     IF(I6957&gt;J6957,1,IF(I6957&lt;J6957,0,2)),
                                                     IF(I6957&gt;H6957,1,IF(I6957&lt;H6957,0,2))),
                                   IF(H6957&lt;7,
                                        IF(G6957&gt;J6957,1,IF(G6957&lt;J6957,0,2)),
                                        IF(G6957&gt;H6957,1,IF(G6957&lt;H6957,0,2))
                                        )
                          )
              )
        )</f>
        <v>2</v>
      </c>
      <c r="L6957">
        <f t="shared" ca="1" si="760"/>
        <v>-712</v>
      </c>
      <c r="M6957">
        <f t="shared" ca="1" si="761"/>
        <v>-725.74999999995657</v>
      </c>
      <c r="N6957">
        <f t="shared" ca="1" si="762"/>
        <v>-1205</v>
      </c>
    </row>
    <row r="6958" spans="1:14" x14ac:dyDescent="0.25">
      <c r="A6958">
        <f ca="1"/>
        <v>1</v>
      </c>
      <c r="B6958">
        <f ca="1"/>
        <v>3</v>
      </c>
      <c r="C6958">
        <f ca="1"/>
        <v>8</v>
      </c>
      <c r="D6958">
        <f ca="1"/>
        <v>2</v>
      </c>
      <c r="E6958">
        <f ca="1"/>
        <v>8</v>
      </c>
      <c r="F6958">
        <f ca="1"/>
        <v>5</v>
      </c>
      <c r="G6958">
        <f t="shared" ca="1" si="756"/>
        <v>4</v>
      </c>
      <c r="H6958">
        <f t="shared" ca="1" si="757"/>
        <v>0</v>
      </c>
      <c r="I6958">
        <f t="shared" ca="1" si="758"/>
        <v>2</v>
      </c>
      <c r="J6958">
        <f t="shared" ca="1" si="759"/>
        <v>5</v>
      </c>
      <c r="K6958" cm="1">
        <f t="array" aca="1" ref="K6958" ca="1">IF(G6958&gt;7,
        IF(G6958&gt;H6958, 1, IF(G6958&lt;H6958, 0, 2)),
        IF(       H6958&gt;7,
                     IF(G6958&gt;H6958, 1, IF(G6958&lt;H6958, 0, 2)),
                     IF(         G6958&lt;6,
                                   IF(            _xlfn.XLOOKUP(C6958,'deck &amp; rules'!$D$22:$M$22,_xlfn.XLOOKUP(H6958,'deck &amp; rules'!$C$23:$C$30,'deck &amp; rules'!$D$23:$M$30))="draw",
                                                     IF(I6958&gt;J6958,1,IF(I6958&lt;J6958,0,2)),
                                                     IF(I6958&gt;H6958,1,IF(I6958&lt;H6958,0,2))),
                                   IF(H6958&lt;7,
                                        IF(G6958&gt;J6958,1,IF(G6958&lt;J6958,0,2)),
                                        IF(G6958&gt;H6958,1,IF(G6958&lt;H6958,0,2))
                                        )
                          )
              )
        )</f>
        <v>0</v>
      </c>
      <c r="L6958">
        <f t="shared" ca="1" si="760"/>
        <v>-713</v>
      </c>
      <c r="M6958">
        <f t="shared" ca="1" si="761"/>
        <v>-724.79999999995653</v>
      </c>
      <c r="N6958">
        <f t="shared" ca="1" si="762"/>
        <v>-1206</v>
      </c>
    </row>
    <row r="6959" spans="1:14" x14ac:dyDescent="0.25">
      <c r="A6959">
        <f ca="1"/>
        <v>1</v>
      </c>
      <c r="B6959">
        <f ca="1"/>
        <v>8</v>
      </c>
      <c r="C6959">
        <f ca="1"/>
        <v>6</v>
      </c>
      <c r="D6959">
        <f ca="1"/>
        <v>5</v>
      </c>
      <c r="E6959">
        <f ca="1"/>
        <v>3</v>
      </c>
      <c r="F6959">
        <f ca="1"/>
        <v>0</v>
      </c>
      <c r="G6959">
        <f t="shared" ca="1" si="756"/>
        <v>9</v>
      </c>
      <c r="H6959">
        <f t="shared" ca="1" si="757"/>
        <v>8</v>
      </c>
      <c r="I6959">
        <f t="shared" ca="1" si="758"/>
        <v>5</v>
      </c>
      <c r="J6959">
        <f t="shared" ca="1" si="759"/>
        <v>8</v>
      </c>
      <c r="K6959" cm="1">
        <f t="array" aca="1" ref="K6959" ca="1">IF(G6959&gt;7,
        IF(G6959&gt;H6959, 1, IF(G6959&lt;H6959, 0, 2)),
        IF(       H6959&gt;7,
                     IF(G6959&gt;H6959, 1, IF(G6959&lt;H6959, 0, 2)),
                     IF(         G6959&lt;6,
                                   IF(            _xlfn.XLOOKUP(C6959,'deck &amp; rules'!$D$22:$M$22,_xlfn.XLOOKUP(H6959,'deck &amp; rules'!$C$23:$C$30,'deck &amp; rules'!$D$23:$M$30))="draw",
                                                     IF(I6959&gt;J6959,1,IF(I6959&lt;J6959,0,2)),
                                                     IF(I6959&gt;H6959,1,IF(I6959&lt;H6959,0,2))),
                                   IF(H6959&lt;7,
                                        IF(G6959&gt;J6959,1,IF(G6959&lt;J6959,0,2)),
                                        IF(G6959&gt;H6959,1,IF(G6959&lt;H6959,0,2))
                                        )
                          )
              )
        )</f>
        <v>1</v>
      </c>
      <c r="L6959">
        <f t="shared" ca="1" si="760"/>
        <v>-712</v>
      </c>
      <c r="M6959">
        <f t="shared" ca="1" si="761"/>
        <v>-725.79999999995653</v>
      </c>
      <c r="N6959">
        <f t="shared" ca="1" si="762"/>
        <v>-1207</v>
      </c>
    </row>
    <row r="6960" spans="1:14" x14ac:dyDescent="0.25">
      <c r="A6960">
        <f ca="1"/>
        <v>0</v>
      </c>
      <c r="B6960">
        <f ca="1"/>
        <v>0</v>
      </c>
      <c r="C6960">
        <f ca="1"/>
        <v>6</v>
      </c>
      <c r="D6960">
        <f ca="1"/>
        <v>8</v>
      </c>
      <c r="E6960">
        <f ca="1"/>
        <v>2</v>
      </c>
      <c r="F6960">
        <f ca="1"/>
        <v>3</v>
      </c>
      <c r="G6960">
        <f t="shared" ca="1" si="756"/>
        <v>0</v>
      </c>
      <c r="H6960">
        <f t="shared" ca="1" si="757"/>
        <v>0</v>
      </c>
      <c r="I6960">
        <f t="shared" ca="1" si="758"/>
        <v>6</v>
      </c>
      <c r="J6960">
        <f t="shared" ca="1" si="759"/>
        <v>3</v>
      </c>
      <c r="K6960" cm="1">
        <f t="array" aca="1" ref="K6960" ca="1">IF(G6960&gt;7,
        IF(G6960&gt;H6960, 1, IF(G6960&lt;H6960, 0, 2)),
        IF(       H6960&gt;7,
                     IF(G6960&gt;H6960, 1, IF(G6960&lt;H6960, 0, 2)),
                     IF(         G6960&lt;6,
                                   IF(            _xlfn.XLOOKUP(C6960,'deck &amp; rules'!$D$22:$M$22,_xlfn.XLOOKUP(H6960,'deck &amp; rules'!$C$23:$C$30,'deck &amp; rules'!$D$23:$M$30))="draw",
                                                     IF(I6960&gt;J6960,1,IF(I6960&lt;J6960,0,2)),
                                                     IF(I6960&gt;H6960,1,IF(I6960&lt;H6960,0,2))),
                                   IF(H6960&lt;7,
                                        IF(G6960&gt;J6960,1,IF(G6960&lt;J6960,0,2)),
                                        IF(G6960&gt;H6960,1,IF(G6960&lt;H6960,0,2))
                                        )
                          )
              )
        )</f>
        <v>1</v>
      </c>
      <c r="L6960">
        <f t="shared" ca="1" si="760"/>
        <v>-711</v>
      </c>
      <c r="M6960">
        <f t="shared" ca="1" si="761"/>
        <v>-726.79999999995653</v>
      </c>
      <c r="N6960">
        <f t="shared" ca="1" si="762"/>
        <v>-1208</v>
      </c>
    </row>
    <row r="6961" spans="1:14" x14ac:dyDescent="0.25">
      <c r="A6961">
        <f ca="1"/>
        <v>4</v>
      </c>
      <c r="B6961">
        <f ca="1"/>
        <v>4</v>
      </c>
      <c r="C6961">
        <f ca="1"/>
        <v>7</v>
      </c>
      <c r="D6961">
        <f ca="1"/>
        <v>5</v>
      </c>
      <c r="E6961">
        <f ca="1"/>
        <v>0</v>
      </c>
      <c r="F6961">
        <f ca="1"/>
        <v>0</v>
      </c>
      <c r="G6961">
        <f t="shared" ca="1" si="756"/>
        <v>8</v>
      </c>
      <c r="H6961">
        <f t="shared" ca="1" si="757"/>
        <v>5</v>
      </c>
      <c r="I6961">
        <f t="shared" ca="1" si="758"/>
        <v>5</v>
      </c>
      <c r="J6961">
        <f t="shared" ca="1" si="759"/>
        <v>5</v>
      </c>
      <c r="K6961" cm="1">
        <f t="array" aca="1" ref="K6961" ca="1">IF(G6961&gt;7,
        IF(G6961&gt;H6961, 1, IF(G6961&lt;H6961, 0, 2)),
        IF(       H6961&gt;7,
                     IF(G6961&gt;H6961, 1, IF(G6961&lt;H6961, 0, 2)),
                     IF(         G6961&lt;6,
                                   IF(            _xlfn.XLOOKUP(C6961,'deck &amp; rules'!$D$22:$M$22,_xlfn.XLOOKUP(H6961,'deck &amp; rules'!$C$23:$C$30,'deck &amp; rules'!$D$23:$M$30))="draw",
                                                     IF(I6961&gt;J6961,1,IF(I6961&lt;J6961,0,2)),
                                                     IF(I6961&gt;H6961,1,IF(I6961&lt;H6961,0,2))),
                                   IF(H6961&lt;7,
                                        IF(G6961&gt;J6961,1,IF(G6961&lt;J6961,0,2)),
                                        IF(G6961&gt;H6961,1,IF(G6961&lt;H6961,0,2))
                                        )
                          )
              )
        )</f>
        <v>1</v>
      </c>
      <c r="L6961">
        <f t="shared" ca="1" si="760"/>
        <v>-710</v>
      </c>
      <c r="M6961">
        <f t="shared" ca="1" si="761"/>
        <v>-727.79999999995653</v>
      </c>
      <c r="N6961">
        <f t="shared" ca="1" si="762"/>
        <v>-1209</v>
      </c>
    </row>
    <row r="6962" spans="1:14" x14ac:dyDescent="0.25">
      <c r="A6962">
        <f ca="1"/>
        <v>3</v>
      </c>
      <c r="B6962">
        <f ca="1"/>
        <v>0</v>
      </c>
      <c r="C6962">
        <f ca="1"/>
        <v>9</v>
      </c>
      <c r="D6962">
        <f ca="1"/>
        <v>9</v>
      </c>
      <c r="E6962">
        <f ca="1"/>
        <v>2</v>
      </c>
      <c r="F6962">
        <f ca="1"/>
        <v>0</v>
      </c>
      <c r="G6962">
        <f t="shared" ca="1" si="756"/>
        <v>3</v>
      </c>
      <c r="H6962">
        <f t="shared" ca="1" si="757"/>
        <v>1</v>
      </c>
      <c r="I6962">
        <f t="shared" ca="1" si="758"/>
        <v>2</v>
      </c>
      <c r="J6962">
        <f t="shared" ca="1" si="759"/>
        <v>1</v>
      </c>
      <c r="K6962" cm="1">
        <f t="array" aca="1" ref="K6962" ca="1">IF(G6962&gt;7,
        IF(G6962&gt;H6962, 1, IF(G6962&lt;H6962, 0, 2)),
        IF(       H6962&gt;7,
                     IF(G6962&gt;H6962, 1, IF(G6962&lt;H6962, 0, 2)),
                     IF(         G6962&lt;6,
                                   IF(            _xlfn.XLOOKUP(C6962,'deck &amp; rules'!$D$22:$M$22,_xlfn.XLOOKUP(H6962,'deck &amp; rules'!$C$23:$C$30,'deck &amp; rules'!$D$23:$M$30))="draw",
                                                     IF(I6962&gt;J6962,1,IF(I6962&lt;J6962,0,2)),
                                                     IF(I6962&gt;H6962,1,IF(I6962&lt;H6962,0,2))),
                                   IF(H6962&lt;7,
                                        IF(G6962&gt;J6962,1,IF(G6962&lt;J6962,0,2)),
                                        IF(G6962&gt;H6962,1,IF(G6962&lt;H6962,0,2))
                                        )
                          )
              )
        )</f>
        <v>1</v>
      </c>
      <c r="L6962">
        <f t="shared" ca="1" si="760"/>
        <v>-709</v>
      </c>
      <c r="M6962">
        <f t="shared" ca="1" si="761"/>
        <v>-728.79999999995653</v>
      </c>
      <c r="N6962">
        <f t="shared" ca="1" si="762"/>
        <v>-1210</v>
      </c>
    </row>
    <row r="6963" spans="1:14" x14ac:dyDescent="0.25">
      <c r="A6963">
        <f ca="1"/>
        <v>6</v>
      </c>
      <c r="B6963">
        <f ca="1"/>
        <v>1</v>
      </c>
      <c r="C6963">
        <f ca="1"/>
        <v>0</v>
      </c>
      <c r="D6963">
        <f ca="1"/>
        <v>2</v>
      </c>
      <c r="E6963">
        <f ca="1"/>
        <v>1</v>
      </c>
      <c r="F6963">
        <f ca="1"/>
        <v>7</v>
      </c>
      <c r="G6963">
        <f t="shared" ca="1" si="756"/>
        <v>7</v>
      </c>
      <c r="H6963">
        <f t="shared" ca="1" si="757"/>
        <v>3</v>
      </c>
      <c r="I6963">
        <f t="shared" ca="1" si="758"/>
        <v>7</v>
      </c>
      <c r="J6963">
        <f t="shared" ca="1" si="759"/>
        <v>0</v>
      </c>
      <c r="K6963" cm="1">
        <f t="array" aca="1" ref="K6963" ca="1">IF(G6963&gt;7,
        IF(G6963&gt;H6963, 1, IF(G6963&lt;H6963, 0, 2)),
        IF(       H6963&gt;7,
                     IF(G6963&gt;H6963, 1, IF(G6963&lt;H6963, 0, 2)),
                     IF(         G6963&lt;6,
                                   IF(            _xlfn.XLOOKUP(C6963,'deck &amp; rules'!$D$22:$M$22,_xlfn.XLOOKUP(H6963,'deck &amp; rules'!$C$23:$C$30,'deck &amp; rules'!$D$23:$M$30))="draw",
                                                     IF(I6963&gt;J6963,1,IF(I6963&lt;J6963,0,2)),
                                                     IF(I6963&gt;H6963,1,IF(I6963&lt;H6963,0,2))),
                                   IF(H6963&lt;7,
                                        IF(G6963&gt;J6963,1,IF(G6963&lt;J6963,0,2)),
                                        IF(G6963&gt;H6963,1,IF(G6963&lt;H6963,0,2))
                                        )
                          )
              )
        )</f>
        <v>1</v>
      </c>
      <c r="L6963">
        <f t="shared" ca="1" si="760"/>
        <v>-708</v>
      </c>
      <c r="M6963">
        <f t="shared" ca="1" si="761"/>
        <v>-729.79999999995653</v>
      </c>
      <c r="N6963">
        <f t="shared" ca="1" si="762"/>
        <v>-1211</v>
      </c>
    </row>
    <row r="6964" spans="1:14" x14ac:dyDescent="0.25">
      <c r="A6964">
        <f ca="1"/>
        <v>3</v>
      </c>
      <c r="B6964">
        <f ca="1"/>
        <v>0</v>
      </c>
      <c r="C6964">
        <f ca="1"/>
        <v>0</v>
      </c>
      <c r="D6964">
        <f ca="1"/>
        <v>8</v>
      </c>
      <c r="E6964">
        <f ca="1"/>
        <v>2</v>
      </c>
      <c r="F6964">
        <f ca="1"/>
        <v>7</v>
      </c>
      <c r="G6964">
        <f t="shared" ca="1" si="756"/>
        <v>3</v>
      </c>
      <c r="H6964">
        <f t="shared" ca="1" si="757"/>
        <v>0</v>
      </c>
      <c r="I6964">
        <f t="shared" ca="1" si="758"/>
        <v>3</v>
      </c>
      <c r="J6964">
        <f t="shared" ca="1" si="759"/>
        <v>7</v>
      </c>
      <c r="K6964" cm="1">
        <f t="array" aca="1" ref="K6964" ca="1">IF(G6964&gt;7,
        IF(G6964&gt;H6964, 1, IF(G6964&lt;H6964, 0, 2)),
        IF(       H6964&gt;7,
                     IF(G6964&gt;H6964, 1, IF(G6964&lt;H6964, 0, 2)),
                     IF(         G6964&lt;6,
                                   IF(            _xlfn.XLOOKUP(C6964,'deck &amp; rules'!$D$22:$M$22,_xlfn.XLOOKUP(H6964,'deck &amp; rules'!$C$23:$C$30,'deck &amp; rules'!$D$23:$M$30))="draw",
                                                     IF(I6964&gt;J6964,1,IF(I6964&lt;J6964,0,2)),
                                                     IF(I6964&gt;H6964,1,IF(I6964&lt;H6964,0,2))),
                                   IF(H6964&lt;7,
                                        IF(G6964&gt;J6964,1,IF(G6964&lt;J6964,0,2)),
                                        IF(G6964&gt;H6964,1,IF(G6964&lt;H6964,0,2))
                                        )
                          )
              )
        )</f>
        <v>0</v>
      </c>
      <c r="L6964">
        <f t="shared" ca="1" si="760"/>
        <v>-709</v>
      </c>
      <c r="M6964">
        <f t="shared" ca="1" si="761"/>
        <v>-728.84999999995648</v>
      </c>
      <c r="N6964">
        <f t="shared" ca="1" si="762"/>
        <v>-1212</v>
      </c>
    </row>
    <row r="6965" spans="1:14" x14ac:dyDescent="0.25">
      <c r="A6965">
        <f ca="1"/>
        <v>7</v>
      </c>
      <c r="B6965">
        <f ca="1"/>
        <v>9</v>
      </c>
      <c r="C6965">
        <f ca="1"/>
        <v>0</v>
      </c>
      <c r="D6965">
        <f ca="1"/>
        <v>1</v>
      </c>
      <c r="E6965">
        <f ca="1"/>
        <v>6</v>
      </c>
      <c r="F6965">
        <f ca="1"/>
        <v>1</v>
      </c>
      <c r="G6965">
        <f t="shared" ca="1" si="756"/>
        <v>6</v>
      </c>
      <c r="H6965">
        <f t="shared" ca="1" si="757"/>
        <v>7</v>
      </c>
      <c r="I6965">
        <f t="shared" ca="1" si="758"/>
        <v>6</v>
      </c>
      <c r="J6965">
        <f t="shared" ca="1" si="759"/>
        <v>8</v>
      </c>
      <c r="K6965" cm="1">
        <f t="array" aca="1" ref="K6965" ca="1">IF(G6965&gt;7,
        IF(G6965&gt;H6965, 1, IF(G6965&lt;H6965, 0, 2)),
        IF(       H6965&gt;7,
                     IF(G6965&gt;H6965, 1, IF(G6965&lt;H6965, 0, 2)),
                     IF(         G6965&lt;6,
                                   IF(            _xlfn.XLOOKUP(C6965,'deck &amp; rules'!$D$22:$M$22,_xlfn.XLOOKUP(H6965,'deck &amp; rules'!$C$23:$C$30,'deck &amp; rules'!$D$23:$M$30))="draw",
                                                     IF(I6965&gt;J6965,1,IF(I6965&lt;J6965,0,2)),
                                                     IF(I6965&gt;H6965,1,IF(I6965&lt;H6965,0,2))),
                                   IF(H6965&lt;7,
                                        IF(G6965&gt;J6965,1,IF(G6965&lt;J6965,0,2)),
                                        IF(G6965&gt;H6965,1,IF(G6965&lt;H6965,0,2))
                                        )
                          )
              )
        )</f>
        <v>0</v>
      </c>
      <c r="L6965">
        <f t="shared" ca="1" si="760"/>
        <v>-710</v>
      </c>
      <c r="M6965">
        <f t="shared" ca="1" si="761"/>
        <v>-727.89999999995644</v>
      </c>
      <c r="N6965">
        <f t="shared" ca="1" si="762"/>
        <v>-1213</v>
      </c>
    </row>
    <row r="6966" spans="1:14" x14ac:dyDescent="0.25">
      <c r="A6966">
        <f ca="1"/>
        <v>2</v>
      </c>
      <c r="B6966">
        <f ca="1"/>
        <v>1</v>
      </c>
      <c r="C6966">
        <f ca="1"/>
        <v>1</v>
      </c>
      <c r="D6966">
        <f ca="1"/>
        <v>2</v>
      </c>
      <c r="E6966">
        <f ca="1"/>
        <v>3</v>
      </c>
      <c r="F6966">
        <f ca="1"/>
        <v>4</v>
      </c>
      <c r="G6966">
        <f t="shared" ca="1" si="756"/>
        <v>3</v>
      </c>
      <c r="H6966">
        <f t="shared" ca="1" si="757"/>
        <v>5</v>
      </c>
      <c r="I6966">
        <f t="shared" ca="1" si="758"/>
        <v>4</v>
      </c>
      <c r="J6966">
        <f t="shared" ca="1" si="759"/>
        <v>9</v>
      </c>
      <c r="K6966" cm="1">
        <f t="array" aca="1" ref="K6966" ca="1">IF(G6966&gt;7,
        IF(G6966&gt;H6966, 1, IF(G6966&lt;H6966, 0, 2)),
        IF(       H6966&gt;7,
                     IF(G6966&gt;H6966, 1, IF(G6966&lt;H6966, 0, 2)),
                     IF(         G6966&lt;6,
                                   IF(            _xlfn.XLOOKUP(C6966,'deck &amp; rules'!$D$22:$M$22,_xlfn.XLOOKUP(H6966,'deck &amp; rules'!$C$23:$C$30,'deck &amp; rules'!$D$23:$M$30))="draw",
                                                     IF(I6966&gt;J6966,1,IF(I6966&lt;J6966,0,2)),
                                                     IF(I6966&gt;H6966,1,IF(I6966&lt;H6966,0,2))),
                                   IF(H6966&lt;7,
                                        IF(G6966&gt;J6966,1,IF(G6966&lt;J6966,0,2)),
                                        IF(G6966&gt;H6966,1,IF(G6966&lt;H6966,0,2))
                                        )
                          )
              )
        )</f>
        <v>0</v>
      </c>
      <c r="L6966">
        <f t="shared" ca="1" si="760"/>
        <v>-711</v>
      </c>
      <c r="M6966">
        <f t="shared" ca="1" si="761"/>
        <v>-726.94999999995639</v>
      </c>
      <c r="N6966">
        <f t="shared" ca="1" si="762"/>
        <v>-1214</v>
      </c>
    </row>
    <row r="6967" spans="1:14" x14ac:dyDescent="0.25">
      <c r="A6967">
        <f ca="1"/>
        <v>0</v>
      </c>
      <c r="B6967">
        <f ca="1"/>
        <v>9</v>
      </c>
      <c r="C6967">
        <f ca="1"/>
        <v>9</v>
      </c>
      <c r="D6967">
        <f ca="1"/>
        <v>6</v>
      </c>
      <c r="E6967">
        <f ca="1"/>
        <v>1</v>
      </c>
      <c r="F6967">
        <f ca="1"/>
        <v>7</v>
      </c>
      <c r="G6967">
        <f t="shared" ca="1" si="756"/>
        <v>9</v>
      </c>
      <c r="H6967">
        <f t="shared" ca="1" si="757"/>
        <v>7</v>
      </c>
      <c r="I6967">
        <f t="shared" ca="1" si="758"/>
        <v>8</v>
      </c>
      <c r="J6967">
        <f t="shared" ca="1" si="759"/>
        <v>4</v>
      </c>
      <c r="K6967" cm="1">
        <f t="array" aca="1" ref="K6967" ca="1">IF(G6967&gt;7,
        IF(G6967&gt;H6967, 1, IF(G6967&lt;H6967, 0, 2)),
        IF(       H6967&gt;7,
                     IF(G6967&gt;H6967, 1, IF(G6967&lt;H6967, 0, 2)),
                     IF(         G6967&lt;6,
                                   IF(            _xlfn.XLOOKUP(C6967,'deck &amp; rules'!$D$22:$M$22,_xlfn.XLOOKUP(H6967,'deck &amp; rules'!$C$23:$C$30,'deck &amp; rules'!$D$23:$M$30))="draw",
                                                     IF(I6967&gt;J6967,1,IF(I6967&lt;J6967,0,2)),
                                                     IF(I6967&gt;H6967,1,IF(I6967&lt;H6967,0,2))),
                                   IF(H6967&lt;7,
                                        IF(G6967&gt;J6967,1,IF(G6967&lt;J6967,0,2)),
                                        IF(G6967&gt;H6967,1,IF(G6967&lt;H6967,0,2))
                                        )
                          )
              )
        )</f>
        <v>1</v>
      </c>
      <c r="L6967">
        <f t="shared" ca="1" si="760"/>
        <v>-710</v>
      </c>
      <c r="M6967">
        <f t="shared" ca="1" si="761"/>
        <v>-727.94999999995639</v>
      </c>
      <c r="N6967">
        <f t="shared" ca="1" si="762"/>
        <v>-1215</v>
      </c>
    </row>
    <row r="6968" spans="1:14" x14ac:dyDescent="0.25">
      <c r="A6968">
        <f ca="1"/>
        <v>0</v>
      </c>
      <c r="B6968">
        <f ca="1"/>
        <v>9</v>
      </c>
      <c r="C6968">
        <f ca="1"/>
        <v>1</v>
      </c>
      <c r="D6968">
        <f ca="1"/>
        <v>7</v>
      </c>
      <c r="E6968">
        <f ca="1"/>
        <v>6</v>
      </c>
      <c r="F6968">
        <f ca="1"/>
        <v>0</v>
      </c>
      <c r="G6968">
        <f t="shared" ca="1" si="756"/>
        <v>9</v>
      </c>
      <c r="H6968">
        <f t="shared" ca="1" si="757"/>
        <v>3</v>
      </c>
      <c r="I6968">
        <f t="shared" ca="1" si="758"/>
        <v>0</v>
      </c>
      <c r="J6968">
        <f t="shared" ca="1" si="759"/>
        <v>3</v>
      </c>
      <c r="K6968" cm="1">
        <f t="array" aca="1" ref="K6968" ca="1">IF(G6968&gt;7,
        IF(G6968&gt;H6968, 1, IF(G6968&lt;H6968, 0, 2)),
        IF(       H6968&gt;7,
                     IF(G6968&gt;H6968, 1, IF(G6968&lt;H6968, 0, 2)),
                     IF(         G6968&lt;6,
                                   IF(            _xlfn.XLOOKUP(C6968,'deck &amp; rules'!$D$22:$M$22,_xlfn.XLOOKUP(H6968,'deck &amp; rules'!$C$23:$C$30,'deck &amp; rules'!$D$23:$M$30))="draw",
                                                     IF(I6968&gt;J6968,1,IF(I6968&lt;J6968,0,2)),
                                                     IF(I6968&gt;H6968,1,IF(I6968&lt;H6968,0,2))),
                                   IF(H6968&lt;7,
                                        IF(G6968&gt;J6968,1,IF(G6968&lt;J6968,0,2)),
                                        IF(G6968&gt;H6968,1,IF(G6968&lt;H6968,0,2))
                                        )
                          )
              )
        )</f>
        <v>1</v>
      </c>
      <c r="L6968">
        <f t="shared" ca="1" si="760"/>
        <v>-709</v>
      </c>
      <c r="M6968">
        <f t="shared" ca="1" si="761"/>
        <v>-728.94999999995639</v>
      </c>
      <c r="N6968">
        <f t="shared" ca="1" si="762"/>
        <v>-1216</v>
      </c>
    </row>
    <row r="6969" spans="1:14" x14ac:dyDescent="0.25">
      <c r="A6969">
        <f ca="1"/>
        <v>6</v>
      </c>
      <c r="B6969">
        <f ca="1"/>
        <v>0</v>
      </c>
      <c r="C6969">
        <f ca="1"/>
        <v>9</v>
      </c>
      <c r="D6969">
        <f ca="1"/>
        <v>8</v>
      </c>
      <c r="E6969">
        <f ca="1"/>
        <v>6</v>
      </c>
      <c r="F6969">
        <f ca="1"/>
        <v>0</v>
      </c>
      <c r="G6969">
        <f t="shared" ca="1" si="756"/>
        <v>6</v>
      </c>
      <c r="H6969">
        <f t="shared" ca="1" si="757"/>
        <v>4</v>
      </c>
      <c r="I6969">
        <f t="shared" ca="1" si="758"/>
        <v>5</v>
      </c>
      <c r="J6969">
        <f t="shared" ca="1" si="759"/>
        <v>4</v>
      </c>
      <c r="K6969" cm="1">
        <f t="array" aca="1" ref="K6969" ca="1">IF(G6969&gt;7,
        IF(G6969&gt;H6969, 1, IF(G6969&lt;H6969, 0, 2)),
        IF(       H6969&gt;7,
                     IF(G6969&gt;H6969, 1, IF(G6969&lt;H6969, 0, 2)),
                     IF(         G6969&lt;6,
                                   IF(            _xlfn.XLOOKUP(C6969,'deck &amp; rules'!$D$22:$M$22,_xlfn.XLOOKUP(H6969,'deck &amp; rules'!$C$23:$C$30,'deck &amp; rules'!$D$23:$M$30))="draw",
                                                     IF(I6969&gt;J6969,1,IF(I6969&lt;J6969,0,2)),
                                                     IF(I6969&gt;H6969,1,IF(I6969&lt;H6969,0,2))),
                                   IF(H6969&lt;7,
                                        IF(G6969&gt;J6969,1,IF(G6969&lt;J6969,0,2)),
                                        IF(G6969&gt;H6969,1,IF(G6969&lt;H6969,0,2))
                                        )
                          )
              )
        )</f>
        <v>1</v>
      </c>
      <c r="L6969">
        <f t="shared" ca="1" si="760"/>
        <v>-708</v>
      </c>
      <c r="M6969">
        <f t="shared" ca="1" si="761"/>
        <v>-729.94999999995639</v>
      </c>
      <c r="N6969">
        <f t="shared" ca="1" si="762"/>
        <v>-1217</v>
      </c>
    </row>
    <row r="6970" spans="1:14" x14ac:dyDescent="0.25">
      <c r="A6970">
        <f ca="1"/>
        <v>1</v>
      </c>
      <c r="B6970">
        <f ca="1"/>
        <v>1</v>
      </c>
      <c r="C6970">
        <f ca="1"/>
        <v>8</v>
      </c>
      <c r="D6970">
        <f ca="1"/>
        <v>4</v>
      </c>
      <c r="E6970">
        <f ca="1"/>
        <v>9</v>
      </c>
      <c r="F6970">
        <f ca="1"/>
        <v>0</v>
      </c>
      <c r="G6970">
        <f t="shared" ca="1" si="756"/>
        <v>2</v>
      </c>
      <c r="H6970">
        <f t="shared" ca="1" si="757"/>
        <v>3</v>
      </c>
      <c r="I6970">
        <f t="shared" ca="1" si="758"/>
        <v>0</v>
      </c>
      <c r="J6970">
        <f t="shared" ca="1" si="759"/>
        <v>3</v>
      </c>
      <c r="K6970" cm="1">
        <f t="array" aca="1" ref="K6970" ca="1">IF(G6970&gt;7,
        IF(G6970&gt;H6970, 1, IF(G6970&lt;H6970, 0, 2)),
        IF(       H6970&gt;7,
                     IF(G6970&gt;H6970, 1, IF(G6970&lt;H6970, 0, 2)),
                     IF(         G6970&lt;6,
                                   IF(            _xlfn.XLOOKUP(C6970,'deck &amp; rules'!$D$22:$M$22,_xlfn.XLOOKUP(H6970,'deck &amp; rules'!$C$23:$C$30,'deck &amp; rules'!$D$23:$M$30))="draw",
                                                     IF(I6970&gt;J6970,1,IF(I6970&lt;J6970,0,2)),
                                                     IF(I6970&gt;H6970,1,IF(I6970&lt;H6970,0,2))),
                                   IF(H6970&lt;7,
                                        IF(G6970&gt;J6970,1,IF(G6970&lt;J6970,0,2)),
                                        IF(G6970&gt;H6970,1,IF(G6970&lt;H6970,0,2))
                                        )
                          )
              )
        )</f>
        <v>0</v>
      </c>
      <c r="L6970">
        <f t="shared" ca="1" si="760"/>
        <v>-709</v>
      </c>
      <c r="M6970">
        <f t="shared" ca="1" si="761"/>
        <v>-728.99999999995634</v>
      </c>
      <c r="N6970">
        <f t="shared" ca="1" si="762"/>
        <v>-1218</v>
      </c>
    </row>
    <row r="6971" spans="1:14" x14ac:dyDescent="0.25">
      <c r="A6971">
        <f ca="1"/>
        <v>0</v>
      </c>
      <c r="B6971">
        <f ca="1"/>
        <v>3</v>
      </c>
      <c r="C6971">
        <f ca="1"/>
        <v>0</v>
      </c>
      <c r="D6971">
        <f ca="1"/>
        <v>7</v>
      </c>
      <c r="E6971">
        <f ca="1"/>
        <v>0</v>
      </c>
      <c r="F6971">
        <f ca="1"/>
        <v>8</v>
      </c>
      <c r="G6971">
        <f t="shared" ca="1" si="756"/>
        <v>3</v>
      </c>
      <c r="H6971">
        <f t="shared" ca="1" si="757"/>
        <v>7</v>
      </c>
      <c r="I6971">
        <f t="shared" ca="1" si="758"/>
        <v>3</v>
      </c>
      <c r="J6971">
        <f t="shared" ca="1" si="759"/>
        <v>5</v>
      </c>
      <c r="K6971" cm="1">
        <f t="array" aca="1" ref="K6971" ca="1">IF(G6971&gt;7,
        IF(G6971&gt;H6971, 1, IF(G6971&lt;H6971, 0, 2)),
        IF(       H6971&gt;7,
                     IF(G6971&gt;H6971, 1, IF(G6971&lt;H6971, 0, 2)),
                     IF(         G6971&lt;6,
                                   IF(            _xlfn.XLOOKUP(C6971,'deck &amp; rules'!$D$22:$M$22,_xlfn.XLOOKUP(H6971,'deck &amp; rules'!$C$23:$C$30,'deck &amp; rules'!$D$23:$M$30))="draw",
                                                     IF(I6971&gt;J6971,1,IF(I6971&lt;J6971,0,2)),
                                                     IF(I6971&gt;H6971,1,IF(I6971&lt;H6971,0,2))),
                                   IF(H6971&lt;7,
                                        IF(G6971&gt;J6971,1,IF(G6971&lt;J6971,0,2)),
                                        IF(G6971&gt;H6971,1,IF(G6971&lt;H6971,0,2))
                                        )
                          )
              )
        )</f>
        <v>0</v>
      </c>
      <c r="L6971">
        <f t="shared" ca="1" si="760"/>
        <v>-710</v>
      </c>
      <c r="M6971">
        <f t="shared" ca="1" si="761"/>
        <v>-728.0499999999563</v>
      </c>
      <c r="N6971">
        <f t="shared" ca="1" si="762"/>
        <v>-1219</v>
      </c>
    </row>
    <row r="6972" spans="1:14" x14ac:dyDescent="0.25">
      <c r="A6972">
        <f ca="1"/>
        <v>4</v>
      </c>
      <c r="B6972">
        <f ca="1"/>
        <v>1</v>
      </c>
      <c r="C6972">
        <f ca="1"/>
        <v>9</v>
      </c>
      <c r="D6972">
        <f ca="1"/>
        <v>0</v>
      </c>
      <c r="E6972">
        <f ca="1"/>
        <v>0</v>
      </c>
      <c r="F6972">
        <f ca="1"/>
        <v>0</v>
      </c>
      <c r="G6972">
        <f t="shared" ca="1" si="756"/>
        <v>5</v>
      </c>
      <c r="H6972">
        <f t="shared" ca="1" si="757"/>
        <v>0</v>
      </c>
      <c r="I6972">
        <f t="shared" ca="1" si="758"/>
        <v>4</v>
      </c>
      <c r="J6972">
        <f t="shared" ca="1" si="759"/>
        <v>0</v>
      </c>
      <c r="K6972" cm="1">
        <f t="array" aca="1" ref="K6972" ca="1">IF(G6972&gt;7,
        IF(G6972&gt;H6972, 1, IF(G6972&lt;H6972, 0, 2)),
        IF(       H6972&gt;7,
                     IF(G6972&gt;H6972, 1, IF(G6972&lt;H6972, 0, 2)),
                     IF(         G6972&lt;6,
                                   IF(            _xlfn.XLOOKUP(C6972,'deck &amp; rules'!$D$22:$M$22,_xlfn.XLOOKUP(H6972,'deck &amp; rules'!$C$23:$C$30,'deck &amp; rules'!$D$23:$M$30))="draw",
                                                     IF(I6972&gt;J6972,1,IF(I6972&lt;J6972,0,2)),
                                                     IF(I6972&gt;H6972,1,IF(I6972&lt;H6972,0,2))),
                                   IF(H6972&lt;7,
                                        IF(G6972&gt;J6972,1,IF(G6972&lt;J6972,0,2)),
                                        IF(G6972&gt;H6972,1,IF(G6972&lt;H6972,0,2))
                                        )
                          )
              )
        )</f>
        <v>1</v>
      </c>
      <c r="L6972">
        <f t="shared" ca="1" si="760"/>
        <v>-709</v>
      </c>
      <c r="M6972">
        <f t="shared" ca="1" si="761"/>
        <v>-729.0499999999563</v>
      </c>
      <c r="N6972">
        <f t="shared" ca="1" si="762"/>
        <v>-1220</v>
      </c>
    </row>
    <row r="6973" spans="1:14" x14ac:dyDescent="0.25">
      <c r="A6973">
        <f ca="1"/>
        <v>0</v>
      </c>
      <c r="B6973">
        <f ca="1"/>
        <v>0</v>
      </c>
      <c r="C6973">
        <f ca="1"/>
        <v>9</v>
      </c>
      <c r="D6973">
        <f ca="1"/>
        <v>9</v>
      </c>
      <c r="E6973">
        <f ca="1"/>
        <v>0</v>
      </c>
      <c r="F6973">
        <f ca="1"/>
        <v>1</v>
      </c>
      <c r="G6973">
        <f t="shared" ca="1" si="756"/>
        <v>0</v>
      </c>
      <c r="H6973">
        <f t="shared" ca="1" si="757"/>
        <v>9</v>
      </c>
      <c r="I6973">
        <f t="shared" ca="1" si="758"/>
        <v>9</v>
      </c>
      <c r="J6973">
        <f t="shared" ca="1" si="759"/>
        <v>0</v>
      </c>
      <c r="K6973" cm="1">
        <f t="array" aca="1" ref="K6973" ca="1">IF(G6973&gt;7,
        IF(G6973&gt;H6973, 1, IF(G6973&lt;H6973, 0, 2)),
        IF(       H6973&gt;7,
                     IF(G6973&gt;H6973, 1, IF(G6973&lt;H6973, 0, 2)),
                     IF(         G6973&lt;6,
                                   IF(            _xlfn.XLOOKUP(C6973,'deck &amp; rules'!$D$22:$M$22,_xlfn.XLOOKUP(H6973,'deck &amp; rules'!$C$23:$C$30,'deck &amp; rules'!$D$23:$M$30))="draw",
                                                     IF(I6973&gt;J6973,1,IF(I6973&lt;J6973,0,2)),
                                                     IF(I6973&gt;H6973,1,IF(I6973&lt;H6973,0,2))),
                                   IF(H6973&lt;7,
                                        IF(G6973&gt;J6973,1,IF(G6973&lt;J6973,0,2)),
                                        IF(G6973&gt;H6973,1,IF(G6973&lt;H6973,0,2))
                                        )
                          )
              )
        )</f>
        <v>0</v>
      </c>
      <c r="L6973">
        <f t="shared" ca="1" si="760"/>
        <v>-710</v>
      </c>
      <c r="M6973">
        <f t="shared" ca="1" si="761"/>
        <v>-728.09999999995625</v>
      </c>
      <c r="N6973">
        <f t="shared" ca="1" si="762"/>
        <v>-1221</v>
      </c>
    </row>
    <row r="6974" spans="1:14" x14ac:dyDescent="0.25">
      <c r="A6974">
        <f ca="1"/>
        <v>0</v>
      </c>
      <c r="B6974">
        <f ca="1"/>
        <v>6</v>
      </c>
      <c r="C6974">
        <f ca="1"/>
        <v>0</v>
      </c>
      <c r="D6974">
        <f ca="1"/>
        <v>3</v>
      </c>
      <c r="E6974">
        <f ca="1"/>
        <v>0</v>
      </c>
      <c r="F6974">
        <f ca="1"/>
        <v>6</v>
      </c>
      <c r="G6974">
        <f t="shared" ca="1" si="756"/>
        <v>6</v>
      </c>
      <c r="H6974">
        <f t="shared" ca="1" si="757"/>
        <v>3</v>
      </c>
      <c r="I6974">
        <f t="shared" ca="1" si="758"/>
        <v>6</v>
      </c>
      <c r="J6974">
        <f t="shared" ca="1" si="759"/>
        <v>9</v>
      </c>
      <c r="K6974" cm="1">
        <f t="array" aca="1" ref="K6974" ca="1">IF(G6974&gt;7,
        IF(G6974&gt;H6974, 1, IF(G6974&lt;H6974, 0, 2)),
        IF(       H6974&gt;7,
                     IF(G6974&gt;H6974, 1, IF(G6974&lt;H6974, 0, 2)),
                     IF(         G6974&lt;6,
                                   IF(            _xlfn.XLOOKUP(C6974,'deck &amp; rules'!$D$22:$M$22,_xlfn.XLOOKUP(H6974,'deck &amp; rules'!$C$23:$C$30,'deck &amp; rules'!$D$23:$M$30))="draw",
                                                     IF(I6974&gt;J6974,1,IF(I6974&lt;J6974,0,2)),
                                                     IF(I6974&gt;H6974,1,IF(I6974&lt;H6974,0,2))),
                                   IF(H6974&lt;7,
                                        IF(G6974&gt;J6974,1,IF(G6974&lt;J6974,0,2)),
                                        IF(G6974&gt;H6974,1,IF(G6974&lt;H6974,0,2))
                                        )
                          )
              )
        )</f>
        <v>0</v>
      </c>
      <c r="L6974">
        <f t="shared" ca="1" si="760"/>
        <v>-711</v>
      </c>
      <c r="M6974">
        <f t="shared" ca="1" si="761"/>
        <v>-727.14999999995621</v>
      </c>
      <c r="N6974">
        <f t="shared" ca="1" si="762"/>
        <v>-1222</v>
      </c>
    </row>
    <row r="6975" spans="1:14" x14ac:dyDescent="0.25">
      <c r="A6975">
        <f ca="1"/>
        <v>8</v>
      </c>
      <c r="B6975">
        <f ca="1"/>
        <v>8</v>
      </c>
      <c r="C6975">
        <f ca="1"/>
        <v>3</v>
      </c>
      <c r="D6975">
        <f ca="1"/>
        <v>3</v>
      </c>
      <c r="E6975">
        <f ca="1"/>
        <v>4</v>
      </c>
      <c r="F6975">
        <f ca="1"/>
        <v>0</v>
      </c>
      <c r="G6975">
        <f t="shared" ca="1" si="756"/>
        <v>6</v>
      </c>
      <c r="H6975">
        <f t="shared" ca="1" si="757"/>
        <v>7</v>
      </c>
      <c r="I6975">
        <f t="shared" ca="1" si="758"/>
        <v>9</v>
      </c>
      <c r="J6975">
        <f t="shared" ca="1" si="759"/>
        <v>7</v>
      </c>
      <c r="K6975" cm="1">
        <f t="array" aca="1" ref="K6975" ca="1">IF(G6975&gt;7,
        IF(G6975&gt;H6975, 1, IF(G6975&lt;H6975, 0, 2)),
        IF(       H6975&gt;7,
                     IF(G6975&gt;H6975, 1, IF(G6975&lt;H6975, 0, 2)),
                     IF(         G6975&lt;6,
                                   IF(            _xlfn.XLOOKUP(C6975,'deck &amp; rules'!$D$22:$M$22,_xlfn.XLOOKUP(H6975,'deck &amp; rules'!$C$23:$C$30,'deck &amp; rules'!$D$23:$M$30))="draw",
                                                     IF(I6975&gt;J6975,1,IF(I6975&lt;J6975,0,2)),
                                                     IF(I6975&gt;H6975,1,IF(I6975&lt;H6975,0,2))),
                                   IF(H6975&lt;7,
                                        IF(G6975&gt;J6975,1,IF(G6975&lt;J6975,0,2)),
                                        IF(G6975&gt;H6975,1,IF(G6975&lt;H6975,0,2))
                                        )
                          )
              )
        )</f>
        <v>0</v>
      </c>
      <c r="L6975">
        <f t="shared" ca="1" si="760"/>
        <v>-712</v>
      </c>
      <c r="M6975">
        <f t="shared" ca="1" si="761"/>
        <v>-726.19999999995616</v>
      </c>
      <c r="N6975">
        <f t="shared" ca="1" si="762"/>
        <v>-1223</v>
      </c>
    </row>
    <row r="6976" spans="1:14" x14ac:dyDescent="0.25">
      <c r="A6976">
        <f ca="1"/>
        <v>0</v>
      </c>
      <c r="B6976">
        <f ca="1"/>
        <v>2</v>
      </c>
      <c r="C6976">
        <f ca="1"/>
        <v>8</v>
      </c>
      <c r="D6976">
        <f ca="1"/>
        <v>3</v>
      </c>
      <c r="E6976">
        <f ca="1"/>
        <v>0</v>
      </c>
      <c r="F6976">
        <f ca="1"/>
        <v>0</v>
      </c>
      <c r="G6976">
        <f t="shared" ca="1" si="756"/>
        <v>2</v>
      </c>
      <c r="H6976">
        <f t="shared" ca="1" si="757"/>
        <v>3</v>
      </c>
      <c r="I6976">
        <f t="shared" ca="1" si="758"/>
        <v>0</v>
      </c>
      <c r="J6976">
        <f t="shared" ca="1" si="759"/>
        <v>3</v>
      </c>
      <c r="K6976" cm="1">
        <f t="array" aca="1" ref="K6976" ca="1">IF(G6976&gt;7,
        IF(G6976&gt;H6976, 1, IF(G6976&lt;H6976, 0, 2)),
        IF(       H6976&gt;7,
                     IF(G6976&gt;H6976, 1, IF(G6976&lt;H6976, 0, 2)),
                     IF(         G6976&lt;6,
                                   IF(            _xlfn.XLOOKUP(C6976,'deck &amp; rules'!$D$22:$M$22,_xlfn.XLOOKUP(H6976,'deck &amp; rules'!$C$23:$C$30,'deck &amp; rules'!$D$23:$M$30))="draw",
                                                     IF(I6976&gt;J6976,1,IF(I6976&lt;J6976,0,2)),
                                                     IF(I6976&gt;H6976,1,IF(I6976&lt;H6976,0,2))),
                                   IF(H6976&lt;7,
                                        IF(G6976&gt;J6976,1,IF(G6976&lt;J6976,0,2)),
                                        IF(G6976&gt;H6976,1,IF(G6976&lt;H6976,0,2))
                                        )
                          )
              )
        )</f>
        <v>0</v>
      </c>
      <c r="L6976">
        <f t="shared" ca="1" si="760"/>
        <v>-713</v>
      </c>
      <c r="M6976">
        <f t="shared" ca="1" si="761"/>
        <v>-725.24999999995612</v>
      </c>
      <c r="N6976">
        <f t="shared" ca="1" si="762"/>
        <v>-1224</v>
      </c>
    </row>
    <row r="6977" spans="1:14" x14ac:dyDescent="0.25">
      <c r="A6977">
        <f ca="1"/>
        <v>0</v>
      </c>
      <c r="B6977">
        <f ca="1"/>
        <v>8</v>
      </c>
      <c r="C6977">
        <f ca="1"/>
        <v>4</v>
      </c>
      <c r="D6977">
        <f ca="1"/>
        <v>1</v>
      </c>
      <c r="E6977">
        <f ca="1"/>
        <v>8</v>
      </c>
      <c r="F6977">
        <f ca="1"/>
        <v>5</v>
      </c>
      <c r="G6977">
        <f t="shared" ca="1" si="756"/>
        <v>8</v>
      </c>
      <c r="H6977">
        <f t="shared" ca="1" si="757"/>
        <v>9</v>
      </c>
      <c r="I6977">
        <f t="shared" ca="1" si="758"/>
        <v>2</v>
      </c>
      <c r="J6977">
        <f t="shared" ca="1" si="759"/>
        <v>4</v>
      </c>
      <c r="K6977" cm="1">
        <f t="array" aca="1" ref="K6977" ca="1">IF(G6977&gt;7,
        IF(G6977&gt;H6977, 1, IF(G6977&lt;H6977, 0, 2)),
        IF(       H6977&gt;7,
                     IF(G6977&gt;H6977, 1, IF(G6977&lt;H6977, 0, 2)),
                     IF(         G6977&lt;6,
                                   IF(            _xlfn.XLOOKUP(C6977,'deck &amp; rules'!$D$22:$M$22,_xlfn.XLOOKUP(H6977,'deck &amp; rules'!$C$23:$C$30,'deck &amp; rules'!$D$23:$M$30))="draw",
                                                     IF(I6977&gt;J6977,1,IF(I6977&lt;J6977,0,2)),
                                                     IF(I6977&gt;H6977,1,IF(I6977&lt;H6977,0,2))),
                                   IF(H6977&lt;7,
                                        IF(G6977&gt;J6977,1,IF(G6977&lt;J6977,0,2)),
                                        IF(G6977&gt;H6977,1,IF(G6977&lt;H6977,0,2))
                                        )
                          )
              )
        )</f>
        <v>0</v>
      </c>
      <c r="L6977">
        <f t="shared" ca="1" si="760"/>
        <v>-714</v>
      </c>
      <c r="M6977">
        <f t="shared" ca="1" si="761"/>
        <v>-724.29999999995607</v>
      </c>
      <c r="N6977">
        <f t="shared" ca="1" si="762"/>
        <v>-1225</v>
      </c>
    </row>
    <row r="6978" spans="1:14" x14ac:dyDescent="0.25">
      <c r="A6978">
        <f ca="1"/>
        <v>0</v>
      </c>
      <c r="B6978">
        <f ca="1"/>
        <v>0</v>
      </c>
      <c r="C6978">
        <f ca="1"/>
        <v>1</v>
      </c>
      <c r="D6978">
        <f ca="1"/>
        <v>0</v>
      </c>
      <c r="E6978">
        <f ca="1"/>
        <v>8</v>
      </c>
      <c r="F6978">
        <f ca="1"/>
        <v>1</v>
      </c>
      <c r="G6978">
        <f t="shared" ca="1" si="756"/>
        <v>0</v>
      </c>
      <c r="H6978">
        <f t="shared" ca="1" si="757"/>
        <v>8</v>
      </c>
      <c r="I6978">
        <f t="shared" ca="1" si="758"/>
        <v>1</v>
      </c>
      <c r="J6978">
        <f t="shared" ca="1" si="759"/>
        <v>9</v>
      </c>
      <c r="K6978" cm="1">
        <f t="array" aca="1" ref="K6978" ca="1">IF(G6978&gt;7,
        IF(G6978&gt;H6978, 1, IF(G6978&lt;H6978, 0, 2)),
        IF(       H6978&gt;7,
                     IF(G6978&gt;H6978, 1, IF(G6978&lt;H6978, 0, 2)),
                     IF(         G6978&lt;6,
                                   IF(            _xlfn.XLOOKUP(C6978,'deck &amp; rules'!$D$22:$M$22,_xlfn.XLOOKUP(H6978,'deck &amp; rules'!$C$23:$C$30,'deck &amp; rules'!$D$23:$M$30))="draw",
                                                     IF(I6978&gt;J6978,1,IF(I6978&lt;J6978,0,2)),
                                                     IF(I6978&gt;H6978,1,IF(I6978&lt;H6978,0,2))),
                                   IF(H6978&lt;7,
                                        IF(G6978&gt;J6978,1,IF(G6978&lt;J6978,0,2)),
                                        IF(G6978&gt;H6978,1,IF(G6978&lt;H6978,0,2))
                                        )
                          )
              )
        )</f>
        <v>0</v>
      </c>
      <c r="L6978">
        <f t="shared" ca="1" si="760"/>
        <v>-715</v>
      </c>
      <c r="M6978">
        <f t="shared" ca="1" si="761"/>
        <v>-723.34999999995603</v>
      </c>
      <c r="N6978">
        <f t="shared" ca="1" si="762"/>
        <v>-1226</v>
      </c>
    </row>
    <row r="6979" spans="1:14" x14ac:dyDescent="0.25">
      <c r="A6979">
        <f ca="1"/>
        <v>2</v>
      </c>
      <c r="B6979">
        <f ca="1"/>
        <v>9</v>
      </c>
      <c r="C6979">
        <f ca="1"/>
        <v>2</v>
      </c>
      <c r="D6979">
        <f ca="1"/>
        <v>9</v>
      </c>
      <c r="E6979">
        <f ca="1"/>
        <v>5</v>
      </c>
      <c r="F6979">
        <f ca="1"/>
        <v>0</v>
      </c>
      <c r="G6979">
        <f t="shared" ref="G6979:G7042" ca="1" si="763">IF(A6979+B6979&gt;9,A6979+B6979-10,A6979+B6979)</f>
        <v>1</v>
      </c>
      <c r="H6979">
        <f t="shared" ref="H6979:H7042" ca="1" si="764">IF(D6979+E6979&gt;9,D6979+E6979-10,D6979+E6979)</f>
        <v>4</v>
      </c>
      <c r="I6979">
        <f t="shared" ref="I6979:I7042" ca="1" si="765">IF(G6979+C6979&gt;9,G6979+C6979-10,G6979+C6979)</f>
        <v>3</v>
      </c>
      <c r="J6979">
        <f t="shared" ref="J6979:J7042" ca="1" si="766">IF(H6979+F6979&gt;9,H6979+F6979-10,H6979+F6979)</f>
        <v>4</v>
      </c>
      <c r="K6979" cm="1">
        <f t="array" aca="1" ref="K6979" ca="1">IF(G6979&gt;7,
        IF(G6979&gt;H6979, 1, IF(G6979&lt;H6979, 0, 2)),
        IF(       H6979&gt;7,
                     IF(G6979&gt;H6979, 1, IF(G6979&lt;H6979, 0, 2)),
                     IF(         G6979&lt;6,
                                   IF(            _xlfn.XLOOKUP(C6979,'deck &amp; rules'!$D$22:$M$22,_xlfn.XLOOKUP(H6979,'deck &amp; rules'!$C$23:$C$30,'deck &amp; rules'!$D$23:$M$30))="draw",
                                                     IF(I6979&gt;J6979,1,IF(I6979&lt;J6979,0,2)),
                                                     IF(I6979&gt;H6979,1,IF(I6979&lt;H6979,0,2))),
                                   IF(H6979&lt;7,
                                        IF(G6979&gt;J6979,1,IF(G6979&lt;J6979,0,2)),
                                        IF(G6979&gt;H6979,1,IF(G6979&lt;H6979,0,2))
                                        )
                          )
              )
        )</f>
        <v>0</v>
      </c>
      <c r="L6979">
        <f t="shared" ca="1" si="760"/>
        <v>-716</v>
      </c>
      <c r="M6979">
        <f t="shared" ca="1" si="761"/>
        <v>-722.39999999995598</v>
      </c>
      <c r="N6979">
        <f t="shared" ca="1" si="762"/>
        <v>-1227</v>
      </c>
    </row>
    <row r="6980" spans="1:14" x14ac:dyDescent="0.25">
      <c r="A6980">
        <f ca="1"/>
        <v>4</v>
      </c>
      <c r="B6980">
        <f ca="1"/>
        <v>7</v>
      </c>
      <c r="C6980">
        <f ca="1"/>
        <v>3</v>
      </c>
      <c r="D6980">
        <f ca="1"/>
        <v>0</v>
      </c>
      <c r="E6980">
        <f ca="1"/>
        <v>1</v>
      </c>
      <c r="F6980">
        <f ca="1"/>
        <v>8</v>
      </c>
      <c r="G6980">
        <f t="shared" ca="1" si="763"/>
        <v>1</v>
      </c>
      <c r="H6980">
        <f t="shared" ca="1" si="764"/>
        <v>1</v>
      </c>
      <c r="I6980">
        <f t="shared" ca="1" si="765"/>
        <v>4</v>
      </c>
      <c r="J6980">
        <f t="shared" ca="1" si="766"/>
        <v>9</v>
      </c>
      <c r="K6980" cm="1">
        <f t="array" aca="1" ref="K6980" ca="1">IF(G6980&gt;7,
        IF(G6980&gt;H6980, 1, IF(G6980&lt;H6980, 0, 2)),
        IF(       H6980&gt;7,
                     IF(G6980&gt;H6980, 1, IF(G6980&lt;H6980, 0, 2)),
                     IF(         G6980&lt;6,
                                   IF(            _xlfn.XLOOKUP(C6980,'deck &amp; rules'!$D$22:$M$22,_xlfn.XLOOKUP(H6980,'deck &amp; rules'!$C$23:$C$30,'deck &amp; rules'!$D$23:$M$30))="draw",
                                                     IF(I6980&gt;J6980,1,IF(I6980&lt;J6980,0,2)),
                                                     IF(I6980&gt;H6980,1,IF(I6980&lt;H6980,0,2))),
                                   IF(H6980&lt;7,
                                        IF(G6980&gt;J6980,1,IF(G6980&lt;J6980,0,2)),
                                        IF(G6980&gt;H6980,1,IF(G6980&lt;H6980,0,2))
                                        )
                          )
              )
        )</f>
        <v>0</v>
      </c>
      <c r="L6980">
        <f t="shared" ref="L6980:L7043" ca="1" si="767">IF(K6980=1,L6979+1,L6979-1)</f>
        <v>-717</v>
      </c>
      <c r="M6980">
        <f t="shared" ref="M6980:M7043" ca="1" si="768">IF(K6980=0,M6979+19/20,M6979-1)</f>
        <v>-721.44999999995593</v>
      </c>
      <c r="N6980">
        <f t="shared" ref="N6980:N7043" ca="1" si="769">IF(K6980=2,N6979+8,N6979-1)</f>
        <v>-1228</v>
      </c>
    </row>
    <row r="6981" spans="1:14" x14ac:dyDescent="0.25">
      <c r="A6981">
        <f ca="1"/>
        <v>4</v>
      </c>
      <c r="B6981">
        <f ca="1"/>
        <v>4</v>
      </c>
      <c r="C6981">
        <f ca="1"/>
        <v>0</v>
      </c>
      <c r="D6981">
        <f ca="1"/>
        <v>9</v>
      </c>
      <c r="E6981">
        <f ca="1"/>
        <v>9</v>
      </c>
      <c r="F6981">
        <f ca="1"/>
        <v>3</v>
      </c>
      <c r="G6981">
        <f t="shared" ca="1" si="763"/>
        <v>8</v>
      </c>
      <c r="H6981">
        <f t="shared" ca="1" si="764"/>
        <v>8</v>
      </c>
      <c r="I6981">
        <f t="shared" ca="1" si="765"/>
        <v>8</v>
      </c>
      <c r="J6981">
        <f t="shared" ca="1" si="766"/>
        <v>1</v>
      </c>
      <c r="K6981" cm="1">
        <f t="array" aca="1" ref="K6981" ca="1">IF(G6981&gt;7,
        IF(G6981&gt;H6981, 1, IF(G6981&lt;H6981, 0, 2)),
        IF(       H6981&gt;7,
                     IF(G6981&gt;H6981, 1, IF(G6981&lt;H6981, 0, 2)),
                     IF(         G6981&lt;6,
                                   IF(            _xlfn.XLOOKUP(C6981,'deck &amp; rules'!$D$22:$M$22,_xlfn.XLOOKUP(H6981,'deck &amp; rules'!$C$23:$C$30,'deck &amp; rules'!$D$23:$M$30))="draw",
                                                     IF(I6981&gt;J6981,1,IF(I6981&lt;J6981,0,2)),
                                                     IF(I6981&gt;H6981,1,IF(I6981&lt;H6981,0,2))),
                                   IF(H6981&lt;7,
                                        IF(G6981&gt;J6981,1,IF(G6981&lt;J6981,0,2)),
                                        IF(G6981&gt;H6981,1,IF(G6981&lt;H6981,0,2))
                                        )
                          )
              )
        )</f>
        <v>2</v>
      </c>
      <c r="L6981">
        <f t="shared" ca="1" si="767"/>
        <v>-718</v>
      </c>
      <c r="M6981">
        <f t="shared" ca="1" si="768"/>
        <v>-722.44999999995593</v>
      </c>
      <c r="N6981">
        <f t="shared" ca="1" si="769"/>
        <v>-1220</v>
      </c>
    </row>
    <row r="6982" spans="1:14" x14ac:dyDescent="0.25">
      <c r="A6982">
        <f ca="1"/>
        <v>8</v>
      </c>
      <c r="B6982">
        <f ca="1"/>
        <v>8</v>
      </c>
      <c r="C6982">
        <f ca="1"/>
        <v>1</v>
      </c>
      <c r="D6982">
        <f ca="1"/>
        <v>8</v>
      </c>
      <c r="E6982">
        <f ca="1"/>
        <v>0</v>
      </c>
      <c r="F6982">
        <f ca="1"/>
        <v>8</v>
      </c>
      <c r="G6982">
        <f t="shared" ca="1" si="763"/>
        <v>6</v>
      </c>
      <c r="H6982">
        <f t="shared" ca="1" si="764"/>
        <v>8</v>
      </c>
      <c r="I6982">
        <f t="shared" ca="1" si="765"/>
        <v>7</v>
      </c>
      <c r="J6982">
        <f t="shared" ca="1" si="766"/>
        <v>6</v>
      </c>
      <c r="K6982" cm="1">
        <f t="array" aca="1" ref="K6982" ca="1">IF(G6982&gt;7,
        IF(G6982&gt;H6982, 1, IF(G6982&lt;H6982, 0, 2)),
        IF(       H6982&gt;7,
                     IF(G6982&gt;H6982, 1, IF(G6982&lt;H6982, 0, 2)),
                     IF(         G6982&lt;6,
                                   IF(            _xlfn.XLOOKUP(C6982,'deck &amp; rules'!$D$22:$M$22,_xlfn.XLOOKUP(H6982,'deck &amp; rules'!$C$23:$C$30,'deck &amp; rules'!$D$23:$M$30))="draw",
                                                     IF(I6982&gt;J6982,1,IF(I6982&lt;J6982,0,2)),
                                                     IF(I6982&gt;H6982,1,IF(I6982&lt;H6982,0,2))),
                                   IF(H6982&lt;7,
                                        IF(G6982&gt;J6982,1,IF(G6982&lt;J6982,0,2)),
                                        IF(G6982&gt;H6982,1,IF(G6982&lt;H6982,0,2))
                                        )
                          )
              )
        )</f>
        <v>0</v>
      </c>
      <c r="L6982">
        <f t="shared" ca="1" si="767"/>
        <v>-719</v>
      </c>
      <c r="M6982">
        <f t="shared" ca="1" si="768"/>
        <v>-721.49999999995589</v>
      </c>
      <c r="N6982">
        <f t="shared" ca="1" si="769"/>
        <v>-1221</v>
      </c>
    </row>
    <row r="6983" spans="1:14" x14ac:dyDescent="0.25">
      <c r="A6983">
        <f ca="1"/>
        <v>5</v>
      </c>
      <c r="B6983">
        <f ca="1"/>
        <v>7</v>
      </c>
      <c r="C6983">
        <f ca="1"/>
        <v>0</v>
      </c>
      <c r="D6983">
        <f ca="1"/>
        <v>0</v>
      </c>
      <c r="E6983">
        <f ca="1"/>
        <v>5</v>
      </c>
      <c r="F6983">
        <f ca="1"/>
        <v>1</v>
      </c>
      <c r="G6983">
        <f t="shared" ca="1" si="763"/>
        <v>2</v>
      </c>
      <c r="H6983">
        <f t="shared" ca="1" si="764"/>
        <v>5</v>
      </c>
      <c r="I6983">
        <f t="shared" ca="1" si="765"/>
        <v>2</v>
      </c>
      <c r="J6983">
        <f t="shared" ca="1" si="766"/>
        <v>6</v>
      </c>
      <c r="K6983" cm="1">
        <f t="array" aca="1" ref="K6983" ca="1">IF(G6983&gt;7,
        IF(G6983&gt;H6983, 1, IF(G6983&lt;H6983, 0, 2)),
        IF(       H6983&gt;7,
                     IF(G6983&gt;H6983, 1, IF(G6983&lt;H6983, 0, 2)),
                     IF(         G6983&lt;6,
                                   IF(            _xlfn.XLOOKUP(C6983,'deck &amp; rules'!$D$22:$M$22,_xlfn.XLOOKUP(H6983,'deck &amp; rules'!$C$23:$C$30,'deck &amp; rules'!$D$23:$M$30))="draw",
                                                     IF(I6983&gt;J6983,1,IF(I6983&lt;J6983,0,2)),
                                                     IF(I6983&gt;H6983,1,IF(I6983&lt;H6983,0,2))),
                                   IF(H6983&lt;7,
                                        IF(G6983&gt;J6983,1,IF(G6983&lt;J6983,0,2)),
                                        IF(G6983&gt;H6983,1,IF(G6983&lt;H6983,0,2))
                                        )
                          )
              )
        )</f>
        <v>0</v>
      </c>
      <c r="L6983">
        <f t="shared" ca="1" si="767"/>
        <v>-720</v>
      </c>
      <c r="M6983">
        <f t="shared" ca="1" si="768"/>
        <v>-720.54999999995584</v>
      </c>
      <c r="N6983">
        <f t="shared" ca="1" si="769"/>
        <v>-1222</v>
      </c>
    </row>
    <row r="6984" spans="1:14" x14ac:dyDescent="0.25">
      <c r="A6984">
        <f ca="1"/>
        <v>1</v>
      </c>
      <c r="B6984">
        <f ca="1"/>
        <v>2</v>
      </c>
      <c r="C6984">
        <f ca="1"/>
        <v>2</v>
      </c>
      <c r="D6984">
        <f ca="1"/>
        <v>0</v>
      </c>
      <c r="E6984">
        <f ca="1"/>
        <v>3</v>
      </c>
      <c r="F6984">
        <f ca="1"/>
        <v>5</v>
      </c>
      <c r="G6984">
        <f t="shared" ca="1" si="763"/>
        <v>3</v>
      </c>
      <c r="H6984">
        <f t="shared" ca="1" si="764"/>
        <v>3</v>
      </c>
      <c r="I6984">
        <f t="shared" ca="1" si="765"/>
        <v>5</v>
      </c>
      <c r="J6984">
        <f t="shared" ca="1" si="766"/>
        <v>8</v>
      </c>
      <c r="K6984" cm="1">
        <f t="array" aca="1" ref="K6984" ca="1">IF(G6984&gt;7,
        IF(G6984&gt;H6984, 1, IF(G6984&lt;H6984, 0, 2)),
        IF(       H6984&gt;7,
                     IF(G6984&gt;H6984, 1, IF(G6984&lt;H6984, 0, 2)),
                     IF(         G6984&lt;6,
                                   IF(            _xlfn.XLOOKUP(C6984,'deck &amp; rules'!$D$22:$M$22,_xlfn.XLOOKUP(H6984,'deck &amp; rules'!$C$23:$C$30,'deck &amp; rules'!$D$23:$M$30))="draw",
                                                     IF(I6984&gt;J6984,1,IF(I6984&lt;J6984,0,2)),
                                                     IF(I6984&gt;H6984,1,IF(I6984&lt;H6984,0,2))),
                                   IF(H6984&lt;7,
                                        IF(G6984&gt;J6984,1,IF(G6984&lt;J6984,0,2)),
                                        IF(G6984&gt;H6984,1,IF(G6984&lt;H6984,0,2))
                                        )
                          )
              )
        )</f>
        <v>0</v>
      </c>
      <c r="L6984">
        <f t="shared" ca="1" si="767"/>
        <v>-721</v>
      </c>
      <c r="M6984">
        <f t="shared" ca="1" si="768"/>
        <v>-719.5999999999558</v>
      </c>
      <c r="N6984">
        <f t="shared" ca="1" si="769"/>
        <v>-1223</v>
      </c>
    </row>
    <row r="6985" spans="1:14" x14ac:dyDescent="0.25">
      <c r="A6985">
        <f ca="1"/>
        <v>4</v>
      </c>
      <c r="B6985">
        <f ca="1"/>
        <v>0</v>
      </c>
      <c r="C6985">
        <f ca="1"/>
        <v>1</v>
      </c>
      <c r="D6985">
        <f ca="1"/>
        <v>0</v>
      </c>
      <c r="E6985">
        <f ca="1"/>
        <v>0</v>
      </c>
      <c r="F6985">
        <f ca="1"/>
        <v>1</v>
      </c>
      <c r="G6985">
        <f t="shared" ca="1" si="763"/>
        <v>4</v>
      </c>
      <c r="H6985">
        <f t="shared" ca="1" si="764"/>
        <v>0</v>
      </c>
      <c r="I6985">
        <f t="shared" ca="1" si="765"/>
        <v>5</v>
      </c>
      <c r="J6985">
        <f t="shared" ca="1" si="766"/>
        <v>1</v>
      </c>
      <c r="K6985" cm="1">
        <f t="array" aca="1" ref="K6985" ca="1">IF(G6985&gt;7,
        IF(G6985&gt;H6985, 1, IF(G6985&lt;H6985, 0, 2)),
        IF(       H6985&gt;7,
                     IF(G6985&gt;H6985, 1, IF(G6985&lt;H6985, 0, 2)),
                     IF(         G6985&lt;6,
                                   IF(            _xlfn.XLOOKUP(C6985,'deck &amp; rules'!$D$22:$M$22,_xlfn.XLOOKUP(H6985,'deck &amp; rules'!$C$23:$C$30,'deck &amp; rules'!$D$23:$M$30))="draw",
                                                     IF(I6985&gt;J6985,1,IF(I6985&lt;J6985,0,2)),
                                                     IF(I6985&gt;H6985,1,IF(I6985&lt;H6985,0,2))),
                                   IF(H6985&lt;7,
                                        IF(G6985&gt;J6985,1,IF(G6985&lt;J6985,0,2)),
                                        IF(G6985&gt;H6985,1,IF(G6985&lt;H6985,0,2))
                                        )
                          )
              )
        )</f>
        <v>1</v>
      </c>
      <c r="L6985">
        <f t="shared" ca="1" si="767"/>
        <v>-720</v>
      </c>
      <c r="M6985">
        <f t="shared" ca="1" si="768"/>
        <v>-720.5999999999558</v>
      </c>
      <c r="N6985">
        <f t="shared" ca="1" si="769"/>
        <v>-1224</v>
      </c>
    </row>
    <row r="6986" spans="1:14" x14ac:dyDescent="0.25">
      <c r="A6986">
        <f ca="1"/>
        <v>0</v>
      </c>
      <c r="B6986">
        <f ca="1"/>
        <v>9</v>
      </c>
      <c r="C6986">
        <f ca="1"/>
        <v>0</v>
      </c>
      <c r="D6986">
        <f ca="1"/>
        <v>0</v>
      </c>
      <c r="E6986">
        <f ca="1"/>
        <v>9</v>
      </c>
      <c r="F6986">
        <f ca="1"/>
        <v>8</v>
      </c>
      <c r="G6986">
        <f t="shared" ca="1" si="763"/>
        <v>9</v>
      </c>
      <c r="H6986">
        <f t="shared" ca="1" si="764"/>
        <v>9</v>
      </c>
      <c r="I6986">
        <f t="shared" ca="1" si="765"/>
        <v>9</v>
      </c>
      <c r="J6986">
        <f t="shared" ca="1" si="766"/>
        <v>7</v>
      </c>
      <c r="K6986" cm="1">
        <f t="array" aca="1" ref="K6986" ca="1">IF(G6986&gt;7,
        IF(G6986&gt;H6986, 1, IF(G6986&lt;H6986, 0, 2)),
        IF(       H6986&gt;7,
                     IF(G6986&gt;H6986, 1, IF(G6986&lt;H6986, 0, 2)),
                     IF(         G6986&lt;6,
                                   IF(            _xlfn.XLOOKUP(C6986,'deck &amp; rules'!$D$22:$M$22,_xlfn.XLOOKUP(H6986,'deck &amp; rules'!$C$23:$C$30,'deck &amp; rules'!$D$23:$M$30))="draw",
                                                     IF(I6986&gt;J6986,1,IF(I6986&lt;J6986,0,2)),
                                                     IF(I6986&gt;H6986,1,IF(I6986&lt;H6986,0,2))),
                                   IF(H6986&lt;7,
                                        IF(G6986&gt;J6986,1,IF(G6986&lt;J6986,0,2)),
                                        IF(G6986&gt;H6986,1,IF(G6986&lt;H6986,0,2))
                                        )
                          )
              )
        )</f>
        <v>2</v>
      </c>
      <c r="L6986">
        <f t="shared" ca="1" si="767"/>
        <v>-721</v>
      </c>
      <c r="M6986">
        <f t="shared" ca="1" si="768"/>
        <v>-721.5999999999558</v>
      </c>
      <c r="N6986">
        <f t="shared" ca="1" si="769"/>
        <v>-1216</v>
      </c>
    </row>
    <row r="6987" spans="1:14" x14ac:dyDescent="0.25">
      <c r="A6987">
        <f ca="1"/>
        <v>0</v>
      </c>
      <c r="B6987">
        <f ca="1"/>
        <v>5</v>
      </c>
      <c r="C6987">
        <f ca="1"/>
        <v>2</v>
      </c>
      <c r="D6987">
        <f ca="1"/>
        <v>5</v>
      </c>
      <c r="E6987">
        <f ca="1"/>
        <v>3</v>
      </c>
      <c r="F6987">
        <f ca="1"/>
        <v>4</v>
      </c>
      <c r="G6987">
        <f t="shared" ca="1" si="763"/>
        <v>5</v>
      </c>
      <c r="H6987">
        <f t="shared" ca="1" si="764"/>
        <v>8</v>
      </c>
      <c r="I6987">
        <f t="shared" ca="1" si="765"/>
        <v>7</v>
      </c>
      <c r="J6987">
        <f t="shared" ca="1" si="766"/>
        <v>2</v>
      </c>
      <c r="K6987" cm="1">
        <f t="array" aca="1" ref="K6987" ca="1">IF(G6987&gt;7,
        IF(G6987&gt;H6987, 1, IF(G6987&lt;H6987, 0, 2)),
        IF(       H6987&gt;7,
                     IF(G6987&gt;H6987, 1, IF(G6987&lt;H6987, 0, 2)),
                     IF(         G6987&lt;6,
                                   IF(            _xlfn.XLOOKUP(C6987,'deck &amp; rules'!$D$22:$M$22,_xlfn.XLOOKUP(H6987,'deck &amp; rules'!$C$23:$C$30,'deck &amp; rules'!$D$23:$M$30))="draw",
                                                     IF(I6987&gt;J6987,1,IF(I6987&lt;J6987,0,2)),
                                                     IF(I6987&gt;H6987,1,IF(I6987&lt;H6987,0,2))),
                                   IF(H6987&lt;7,
                                        IF(G6987&gt;J6987,1,IF(G6987&lt;J6987,0,2)),
                                        IF(G6987&gt;H6987,1,IF(G6987&lt;H6987,0,2))
                                        )
                          )
              )
        )</f>
        <v>0</v>
      </c>
      <c r="L6987">
        <f t="shared" ca="1" si="767"/>
        <v>-722</v>
      </c>
      <c r="M6987">
        <f t="shared" ca="1" si="768"/>
        <v>-720.64999999995575</v>
      </c>
      <c r="N6987">
        <f t="shared" ca="1" si="769"/>
        <v>-1217</v>
      </c>
    </row>
    <row r="6988" spans="1:14" x14ac:dyDescent="0.25">
      <c r="A6988">
        <f ca="1"/>
        <v>9</v>
      </c>
      <c r="B6988">
        <f ca="1"/>
        <v>0</v>
      </c>
      <c r="C6988">
        <f ca="1"/>
        <v>4</v>
      </c>
      <c r="D6988">
        <f ca="1"/>
        <v>7</v>
      </c>
      <c r="E6988">
        <f ca="1"/>
        <v>8</v>
      </c>
      <c r="F6988">
        <f ca="1"/>
        <v>0</v>
      </c>
      <c r="G6988">
        <f t="shared" ca="1" si="763"/>
        <v>9</v>
      </c>
      <c r="H6988">
        <f t="shared" ca="1" si="764"/>
        <v>5</v>
      </c>
      <c r="I6988">
        <f t="shared" ca="1" si="765"/>
        <v>3</v>
      </c>
      <c r="J6988">
        <f t="shared" ca="1" si="766"/>
        <v>5</v>
      </c>
      <c r="K6988" cm="1">
        <f t="array" aca="1" ref="K6988" ca="1">IF(G6988&gt;7,
        IF(G6988&gt;H6988, 1, IF(G6988&lt;H6988, 0, 2)),
        IF(       H6988&gt;7,
                     IF(G6988&gt;H6988, 1, IF(G6988&lt;H6988, 0, 2)),
                     IF(         G6988&lt;6,
                                   IF(            _xlfn.XLOOKUP(C6988,'deck &amp; rules'!$D$22:$M$22,_xlfn.XLOOKUP(H6988,'deck &amp; rules'!$C$23:$C$30,'deck &amp; rules'!$D$23:$M$30))="draw",
                                                     IF(I6988&gt;J6988,1,IF(I6988&lt;J6988,0,2)),
                                                     IF(I6988&gt;H6988,1,IF(I6988&lt;H6988,0,2))),
                                   IF(H6988&lt;7,
                                        IF(G6988&gt;J6988,1,IF(G6988&lt;J6988,0,2)),
                                        IF(G6988&gt;H6988,1,IF(G6988&lt;H6988,0,2))
                                        )
                          )
              )
        )</f>
        <v>1</v>
      </c>
      <c r="L6988">
        <f t="shared" ca="1" si="767"/>
        <v>-721</v>
      </c>
      <c r="M6988">
        <f t="shared" ca="1" si="768"/>
        <v>-721.64999999995575</v>
      </c>
      <c r="N6988">
        <f t="shared" ca="1" si="769"/>
        <v>-1218</v>
      </c>
    </row>
    <row r="6989" spans="1:14" x14ac:dyDescent="0.25">
      <c r="A6989">
        <f ca="1"/>
        <v>5</v>
      </c>
      <c r="B6989">
        <f ca="1"/>
        <v>0</v>
      </c>
      <c r="C6989">
        <f ca="1"/>
        <v>0</v>
      </c>
      <c r="D6989">
        <f ca="1"/>
        <v>0</v>
      </c>
      <c r="E6989">
        <f ca="1"/>
        <v>2</v>
      </c>
      <c r="F6989">
        <f ca="1"/>
        <v>0</v>
      </c>
      <c r="G6989">
        <f t="shared" ca="1" si="763"/>
        <v>5</v>
      </c>
      <c r="H6989">
        <f t="shared" ca="1" si="764"/>
        <v>2</v>
      </c>
      <c r="I6989">
        <f t="shared" ca="1" si="765"/>
        <v>5</v>
      </c>
      <c r="J6989">
        <f t="shared" ca="1" si="766"/>
        <v>2</v>
      </c>
      <c r="K6989" cm="1">
        <f t="array" aca="1" ref="K6989" ca="1">IF(G6989&gt;7,
        IF(G6989&gt;H6989, 1, IF(G6989&lt;H6989, 0, 2)),
        IF(       H6989&gt;7,
                     IF(G6989&gt;H6989, 1, IF(G6989&lt;H6989, 0, 2)),
                     IF(         G6989&lt;6,
                                   IF(            _xlfn.XLOOKUP(C6989,'deck &amp; rules'!$D$22:$M$22,_xlfn.XLOOKUP(H6989,'deck &amp; rules'!$C$23:$C$30,'deck &amp; rules'!$D$23:$M$30))="draw",
                                                     IF(I6989&gt;J6989,1,IF(I6989&lt;J6989,0,2)),
                                                     IF(I6989&gt;H6989,1,IF(I6989&lt;H6989,0,2))),
                                   IF(H6989&lt;7,
                                        IF(G6989&gt;J6989,1,IF(G6989&lt;J6989,0,2)),
                                        IF(G6989&gt;H6989,1,IF(G6989&lt;H6989,0,2))
                                        )
                          )
              )
        )</f>
        <v>1</v>
      </c>
      <c r="L6989">
        <f t="shared" ca="1" si="767"/>
        <v>-720</v>
      </c>
      <c r="M6989">
        <f t="shared" ca="1" si="768"/>
        <v>-722.64999999995575</v>
      </c>
      <c r="N6989">
        <f t="shared" ca="1" si="769"/>
        <v>-1219</v>
      </c>
    </row>
    <row r="6990" spans="1:14" x14ac:dyDescent="0.25">
      <c r="A6990">
        <f ca="1"/>
        <v>6</v>
      </c>
      <c r="B6990">
        <f ca="1"/>
        <v>8</v>
      </c>
      <c r="C6990">
        <f ca="1"/>
        <v>6</v>
      </c>
      <c r="D6990">
        <f ca="1"/>
        <v>0</v>
      </c>
      <c r="E6990">
        <f ca="1"/>
        <v>8</v>
      </c>
      <c r="F6990">
        <f ca="1"/>
        <v>0</v>
      </c>
      <c r="G6990">
        <f t="shared" ca="1" si="763"/>
        <v>4</v>
      </c>
      <c r="H6990">
        <f t="shared" ca="1" si="764"/>
        <v>8</v>
      </c>
      <c r="I6990">
        <f t="shared" ca="1" si="765"/>
        <v>0</v>
      </c>
      <c r="J6990">
        <f t="shared" ca="1" si="766"/>
        <v>8</v>
      </c>
      <c r="K6990" cm="1">
        <f t="array" aca="1" ref="K6990" ca="1">IF(G6990&gt;7,
        IF(G6990&gt;H6990, 1, IF(G6990&lt;H6990, 0, 2)),
        IF(       H6990&gt;7,
                     IF(G6990&gt;H6990, 1, IF(G6990&lt;H6990, 0, 2)),
                     IF(         G6990&lt;6,
                                   IF(            _xlfn.XLOOKUP(C6990,'deck &amp; rules'!$D$22:$M$22,_xlfn.XLOOKUP(H6990,'deck &amp; rules'!$C$23:$C$30,'deck &amp; rules'!$D$23:$M$30))="draw",
                                                     IF(I6990&gt;J6990,1,IF(I6990&lt;J6990,0,2)),
                                                     IF(I6990&gt;H6990,1,IF(I6990&lt;H6990,0,2))),
                                   IF(H6990&lt;7,
                                        IF(G6990&gt;J6990,1,IF(G6990&lt;J6990,0,2)),
                                        IF(G6990&gt;H6990,1,IF(G6990&lt;H6990,0,2))
                                        )
                          )
              )
        )</f>
        <v>0</v>
      </c>
      <c r="L6990">
        <f t="shared" ca="1" si="767"/>
        <v>-721</v>
      </c>
      <c r="M6990">
        <f t="shared" ca="1" si="768"/>
        <v>-721.69999999995571</v>
      </c>
      <c r="N6990">
        <f t="shared" ca="1" si="769"/>
        <v>-1220</v>
      </c>
    </row>
    <row r="6991" spans="1:14" x14ac:dyDescent="0.25">
      <c r="A6991">
        <f ca="1"/>
        <v>0</v>
      </c>
      <c r="B6991">
        <f ca="1"/>
        <v>8</v>
      </c>
      <c r="C6991">
        <f ca="1"/>
        <v>2</v>
      </c>
      <c r="D6991">
        <f ca="1"/>
        <v>5</v>
      </c>
      <c r="E6991">
        <f ca="1"/>
        <v>3</v>
      </c>
      <c r="F6991">
        <f ca="1"/>
        <v>6</v>
      </c>
      <c r="G6991">
        <f t="shared" ca="1" si="763"/>
        <v>8</v>
      </c>
      <c r="H6991">
        <f t="shared" ca="1" si="764"/>
        <v>8</v>
      </c>
      <c r="I6991">
        <f t="shared" ca="1" si="765"/>
        <v>0</v>
      </c>
      <c r="J6991">
        <f t="shared" ca="1" si="766"/>
        <v>4</v>
      </c>
      <c r="K6991" cm="1">
        <f t="array" aca="1" ref="K6991" ca="1">IF(G6991&gt;7,
        IF(G6991&gt;H6991, 1, IF(G6991&lt;H6991, 0, 2)),
        IF(       H6991&gt;7,
                     IF(G6991&gt;H6991, 1, IF(G6991&lt;H6991, 0, 2)),
                     IF(         G6991&lt;6,
                                   IF(            _xlfn.XLOOKUP(C6991,'deck &amp; rules'!$D$22:$M$22,_xlfn.XLOOKUP(H6991,'deck &amp; rules'!$C$23:$C$30,'deck &amp; rules'!$D$23:$M$30))="draw",
                                                     IF(I6991&gt;J6991,1,IF(I6991&lt;J6991,0,2)),
                                                     IF(I6991&gt;H6991,1,IF(I6991&lt;H6991,0,2))),
                                   IF(H6991&lt;7,
                                        IF(G6991&gt;J6991,1,IF(G6991&lt;J6991,0,2)),
                                        IF(G6991&gt;H6991,1,IF(G6991&lt;H6991,0,2))
                                        )
                          )
              )
        )</f>
        <v>2</v>
      </c>
      <c r="L6991">
        <f t="shared" ca="1" si="767"/>
        <v>-722</v>
      </c>
      <c r="M6991">
        <f t="shared" ca="1" si="768"/>
        <v>-722.69999999995571</v>
      </c>
      <c r="N6991">
        <f t="shared" ca="1" si="769"/>
        <v>-1212</v>
      </c>
    </row>
    <row r="6992" spans="1:14" x14ac:dyDescent="0.25">
      <c r="A6992">
        <f ca="1"/>
        <v>8</v>
      </c>
      <c r="B6992">
        <f ca="1"/>
        <v>2</v>
      </c>
      <c r="C6992">
        <f ca="1"/>
        <v>7</v>
      </c>
      <c r="D6992">
        <f ca="1"/>
        <v>0</v>
      </c>
      <c r="E6992">
        <f ca="1"/>
        <v>0</v>
      </c>
      <c r="F6992">
        <f ca="1"/>
        <v>5</v>
      </c>
      <c r="G6992">
        <f t="shared" ca="1" si="763"/>
        <v>0</v>
      </c>
      <c r="H6992">
        <f t="shared" ca="1" si="764"/>
        <v>0</v>
      </c>
      <c r="I6992">
        <f t="shared" ca="1" si="765"/>
        <v>7</v>
      </c>
      <c r="J6992">
        <f t="shared" ca="1" si="766"/>
        <v>5</v>
      </c>
      <c r="K6992" cm="1">
        <f t="array" aca="1" ref="K6992" ca="1">IF(G6992&gt;7,
        IF(G6992&gt;H6992, 1, IF(G6992&lt;H6992, 0, 2)),
        IF(       H6992&gt;7,
                     IF(G6992&gt;H6992, 1, IF(G6992&lt;H6992, 0, 2)),
                     IF(         G6992&lt;6,
                                   IF(            _xlfn.XLOOKUP(C6992,'deck &amp; rules'!$D$22:$M$22,_xlfn.XLOOKUP(H6992,'deck &amp; rules'!$C$23:$C$30,'deck &amp; rules'!$D$23:$M$30))="draw",
                                                     IF(I6992&gt;J6992,1,IF(I6992&lt;J6992,0,2)),
                                                     IF(I6992&gt;H6992,1,IF(I6992&lt;H6992,0,2))),
                                   IF(H6992&lt;7,
                                        IF(G6992&gt;J6992,1,IF(G6992&lt;J6992,0,2)),
                                        IF(G6992&gt;H6992,1,IF(G6992&lt;H6992,0,2))
                                        )
                          )
              )
        )</f>
        <v>1</v>
      </c>
      <c r="L6992">
        <f t="shared" ca="1" si="767"/>
        <v>-721</v>
      </c>
      <c r="M6992">
        <f t="shared" ca="1" si="768"/>
        <v>-723.69999999995571</v>
      </c>
      <c r="N6992">
        <f t="shared" ca="1" si="769"/>
        <v>-1213</v>
      </c>
    </row>
    <row r="6993" spans="1:14" x14ac:dyDescent="0.25">
      <c r="A6993">
        <f ca="1"/>
        <v>0</v>
      </c>
      <c r="B6993">
        <f ca="1"/>
        <v>7</v>
      </c>
      <c r="C6993">
        <f ca="1"/>
        <v>3</v>
      </c>
      <c r="D6993">
        <f ca="1"/>
        <v>0</v>
      </c>
      <c r="E6993">
        <f ca="1"/>
        <v>9</v>
      </c>
      <c r="F6993">
        <f ca="1"/>
        <v>0</v>
      </c>
      <c r="G6993">
        <f t="shared" ca="1" si="763"/>
        <v>7</v>
      </c>
      <c r="H6993">
        <f t="shared" ca="1" si="764"/>
        <v>9</v>
      </c>
      <c r="I6993">
        <f t="shared" ca="1" si="765"/>
        <v>0</v>
      </c>
      <c r="J6993">
        <f t="shared" ca="1" si="766"/>
        <v>9</v>
      </c>
      <c r="K6993" cm="1">
        <f t="array" aca="1" ref="K6993" ca="1">IF(G6993&gt;7,
        IF(G6993&gt;H6993, 1, IF(G6993&lt;H6993, 0, 2)),
        IF(       H6993&gt;7,
                     IF(G6993&gt;H6993, 1, IF(G6993&lt;H6993, 0, 2)),
                     IF(         G6993&lt;6,
                                   IF(            _xlfn.XLOOKUP(C6993,'deck &amp; rules'!$D$22:$M$22,_xlfn.XLOOKUP(H6993,'deck &amp; rules'!$C$23:$C$30,'deck &amp; rules'!$D$23:$M$30))="draw",
                                                     IF(I6993&gt;J6993,1,IF(I6993&lt;J6993,0,2)),
                                                     IF(I6993&gt;H6993,1,IF(I6993&lt;H6993,0,2))),
                                   IF(H6993&lt;7,
                                        IF(G6993&gt;J6993,1,IF(G6993&lt;J6993,0,2)),
                                        IF(G6993&gt;H6993,1,IF(G6993&lt;H6993,0,2))
                                        )
                          )
              )
        )</f>
        <v>0</v>
      </c>
      <c r="L6993">
        <f t="shared" ca="1" si="767"/>
        <v>-722</v>
      </c>
      <c r="M6993">
        <f t="shared" ca="1" si="768"/>
        <v>-722.74999999995566</v>
      </c>
      <c r="N6993">
        <f t="shared" ca="1" si="769"/>
        <v>-1214</v>
      </c>
    </row>
    <row r="6994" spans="1:14" x14ac:dyDescent="0.25">
      <c r="A6994">
        <f ca="1"/>
        <v>0</v>
      </c>
      <c r="B6994">
        <f ca="1"/>
        <v>8</v>
      </c>
      <c r="C6994">
        <f ca="1"/>
        <v>4</v>
      </c>
      <c r="D6994">
        <f ca="1"/>
        <v>9</v>
      </c>
      <c r="E6994">
        <f ca="1"/>
        <v>9</v>
      </c>
      <c r="F6994">
        <f ca="1"/>
        <v>0</v>
      </c>
      <c r="G6994">
        <f t="shared" ca="1" si="763"/>
        <v>8</v>
      </c>
      <c r="H6994">
        <f t="shared" ca="1" si="764"/>
        <v>8</v>
      </c>
      <c r="I6994">
        <f t="shared" ca="1" si="765"/>
        <v>2</v>
      </c>
      <c r="J6994">
        <f t="shared" ca="1" si="766"/>
        <v>8</v>
      </c>
      <c r="K6994" cm="1">
        <f t="array" aca="1" ref="K6994" ca="1">IF(G6994&gt;7,
        IF(G6994&gt;H6994, 1, IF(G6994&lt;H6994, 0, 2)),
        IF(       H6994&gt;7,
                     IF(G6994&gt;H6994, 1, IF(G6994&lt;H6994, 0, 2)),
                     IF(         G6994&lt;6,
                                   IF(            _xlfn.XLOOKUP(C6994,'deck &amp; rules'!$D$22:$M$22,_xlfn.XLOOKUP(H6994,'deck &amp; rules'!$C$23:$C$30,'deck &amp; rules'!$D$23:$M$30))="draw",
                                                     IF(I6994&gt;J6994,1,IF(I6994&lt;J6994,0,2)),
                                                     IF(I6994&gt;H6994,1,IF(I6994&lt;H6994,0,2))),
                                   IF(H6994&lt;7,
                                        IF(G6994&gt;J6994,1,IF(G6994&lt;J6994,0,2)),
                                        IF(G6994&gt;H6994,1,IF(G6994&lt;H6994,0,2))
                                        )
                          )
              )
        )</f>
        <v>2</v>
      </c>
      <c r="L6994">
        <f t="shared" ca="1" si="767"/>
        <v>-723</v>
      </c>
      <c r="M6994">
        <f t="shared" ca="1" si="768"/>
        <v>-723.74999999995566</v>
      </c>
      <c r="N6994">
        <f t="shared" ca="1" si="769"/>
        <v>-1206</v>
      </c>
    </row>
    <row r="6995" spans="1:14" x14ac:dyDescent="0.25">
      <c r="A6995">
        <f ca="1"/>
        <v>2</v>
      </c>
      <c r="B6995">
        <f ca="1"/>
        <v>2</v>
      </c>
      <c r="C6995">
        <f ca="1"/>
        <v>0</v>
      </c>
      <c r="D6995">
        <f ca="1"/>
        <v>3</v>
      </c>
      <c r="E6995">
        <f ca="1"/>
        <v>4</v>
      </c>
      <c r="F6995">
        <f ca="1"/>
        <v>7</v>
      </c>
      <c r="G6995">
        <f t="shared" ca="1" si="763"/>
        <v>4</v>
      </c>
      <c r="H6995">
        <f t="shared" ca="1" si="764"/>
        <v>7</v>
      </c>
      <c r="I6995">
        <f t="shared" ca="1" si="765"/>
        <v>4</v>
      </c>
      <c r="J6995">
        <f t="shared" ca="1" si="766"/>
        <v>4</v>
      </c>
      <c r="K6995" cm="1">
        <f t="array" aca="1" ref="K6995" ca="1">IF(G6995&gt;7,
        IF(G6995&gt;H6995, 1, IF(G6995&lt;H6995, 0, 2)),
        IF(       H6995&gt;7,
                     IF(G6995&gt;H6995, 1, IF(G6995&lt;H6995, 0, 2)),
                     IF(         G6995&lt;6,
                                   IF(            _xlfn.XLOOKUP(C6995,'deck &amp; rules'!$D$22:$M$22,_xlfn.XLOOKUP(H6995,'deck &amp; rules'!$C$23:$C$30,'deck &amp; rules'!$D$23:$M$30))="draw",
                                                     IF(I6995&gt;J6995,1,IF(I6995&lt;J6995,0,2)),
                                                     IF(I6995&gt;H6995,1,IF(I6995&lt;H6995,0,2))),
                                   IF(H6995&lt;7,
                                        IF(G6995&gt;J6995,1,IF(G6995&lt;J6995,0,2)),
                                        IF(G6995&gt;H6995,1,IF(G6995&lt;H6995,0,2))
                                        )
                          )
              )
        )</f>
        <v>0</v>
      </c>
      <c r="L6995">
        <f t="shared" ca="1" si="767"/>
        <v>-724</v>
      </c>
      <c r="M6995">
        <f t="shared" ca="1" si="768"/>
        <v>-722.79999999995562</v>
      </c>
      <c r="N6995">
        <f t="shared" ca="1" si="769"/>
        <v>-1207</v>
      </c>
    </row>
    <row r="6996" spans="1:14" x14ac:dyDescent="0.25">
      <c r="A6996">
        <f ca="1"/>
        <v>2</v>
      </c>
      <c r="B6996">
        <f ca="1"/>
        <v>1</v>
      </c>
      <c r="C6996">
        <f ca="1"/>
        <v>7</v>
      </c>
      <c r="D6996">
        <f ca="1"/>
        <v>5</v>
      </c>
      <c r="E6996">
        <f ca="1"/>
        <v>7</v>
      </c>
      <c r="F6996">
        <f ca="1"/>
        <v>6</v>
      </c>
      <c r="G6996">
        <f t="shared" ca="1" si="763"/>
        <v>3</v>
      </c>
      <c r="H6996">
        <f t="shared" ca="1" si="764"/>
        <v>2</v>
      </c>
      <c r="I6996">
        <f t="shared" ca="1" si="765"/>
        <v>0</v>
      </c>
      <c r="J6996">
        <f t="shared" ca="1" si="766"/>
        <v>8</v>
      </c>
      <c r="K6996" cm="1">
        <f t="array" aca="1" ref="K6996" ca="1">IF(G6996&gt;7,
        IF(G6996&gt;H6996, 1, IF(G6996&lt;H6996, 0, 2)),
        IF(       H6996&gt;7,
                     IF(G6996&gt;H6996, 1, IF(G6996&lt;H6996, 0, 2)),
                     IF(         G6996&lt;6,
                                   IF(            _xlfn.XLOOKUP(C6996,'deck &amp; rules'!$D$22:$M$22,_xlfn.XLOOKUP(H6996,'deck &amp; rules'!$C$23:$C$30,'deck &amp; rules'!$D$23:$M$30))="draw",
                                                     IF(I6996&gt;J6996,1,IF(I6996&lt;J6996,0,2)),
                                                     IF(I6996&gt;H6996,1,IF(I6996&lt;H6996,0,2))),
                                   IF(H6996&lt;7,
                                        IF(G6996&gt;J6996,1,IF(G6996&lt;J6996,0,2)),
                                        IF(G6996&gt;H6996,1,IF(G6996&lt;H6996,0,2))
                                        )
                          )
              )
        )</f>
        <v>0</v>
      </c>
      <c r="L6996">
        <f t="shared" ca="1" si="767"/>
        <v>-725</v>
      </c>
      <c r="M6996">
        <f t="shared" ca="1" si="768"/>
        <v>-721.84999999995557</v>
      </c>
      <c r="N6996">
        <f t="shared" ca="1" si="769"/>
        <v>-1208</v>
      </c>
    </row>
    <row r="6997" spans="1:14" x14ac:dyDescent="0.25">
      <c r="A6997">
        <f ca="1"/>
        <v>3</v>
      </c>
      <c r="B6997">
        <f ca="1"/>
        <v>2</v>
      </c>
      <c r="C6997">
        <f ca="1"/>
        <v>6</v>
      </c>
      <c r="D6997">
        <f ca="1"/>
        <v>0</v>
      </c>
      <c r="E6997">
        <f ca="1"/>
        <v>0</v>
      </c>
      <c r="F6997">
        <f ca="1"/>
        <v>0</v>
      </c>
      <c r="G6997">
        <f t="shared" ca="1" si="763"/>
        <v>5</v>
      </c>
      <c r="H6997">
        <f t="shared" ca="1" si="764"/>
        <v>0</v>
      </c>
      <c r="I6997">
        <f t="shared" ca="1" si="765"/>
        <v>1</v>
      </c>
      <c r="J6997">
        <f t="shared" ca="1" si="766"/>
        <v>0</v>
      </c>
      <c r="K6997" cm="1">
        <f t="array" aca="1" ref="K6997" ca="1">IF(G6997&gt;7,
        IF(G6997&gt;H6997, 1, IF(G6997&lt;H6997, 0, 2)),
        IF(       H6997&gt;7,
                     IF(G6997&gt;H6997, 1, IF(G6997&lt;H6997, 0, 2)),
                     IF(         G6997&lt;6,
                                   IF(            _xlfn.XLOOKUP(C6997,'deck &amp; rules'!$D$22:$M$22,_xlfn.XLOOKUP(H6997,'deck &amp; rules'!$C$23:$C$30,'deck &amp; rules'!$D$23:$M$30))="draw",
                                                     IF(I6997&gt;J6997,1,IF(I6997&lt;J6997,0,2)),
                                                     IF(I6997&gt;H6997,1,IF(I6997&lt;H6997,0,2))),
                                   IF(H6997&lt;7,
                                        IF(G6997&gt;J6997,1,IF(G6997&lt;J6997,0,2)),
                                        IF(G6997&gt;H6997,1,IF(G6997&lt;H6997,0,2))
                                        )
                          )
              )
        )</f>
        <v>1</v>
      </c>
      <c r="L6997">
        <f t="shared" ca="1" si="767"/>
        <v>-724</v>
      </c>
      <c r="M6997">
        <f t="shared" ca="1" si="768"/>
        <v>-722.84999999995557</v>
      </c>
      <c r="N6997">
        <f t="shared" ca="1" si="769"/>
        <v>-1209</v>
      </c>
    </row>
    <row r="6998" spans="1:14" x14ac:dyDescent="0.25">
      <c r="A6998">
        <f ca="1"/>
        <v>0</v>
      </c>
      <c r="B6998">
        <f ca="1"/>
        <v>9</v>
      </c>
      <c r="C6998">
        <f ca="1"/>
        <v>0</v>
      </c>
      <c r="D6998">
        <f ca="1"/>
        <v>9</v>
      </c>
      <c r="E6998">
        <f ca="1"/>
        <v>2</v>
      </c>
      <c r="F6998">
        <f ca="1"/>
        <v>0</v>
      </c>
      <c r="G6998">
        <f t="shared" ca="1" si="763"/>
        <v>9</v>
      </c>
      <c r="H6998">
        <f t="shared" ca="1" si="764"/>
        <v>1</v>
      </c>
      <c r="I6998">
        <f t="shared" ca="1" si="765"/>
        <v>9</v>
      </c>
      <c r="J6998">
        <f t="shared" ca="1" si="766"/>
        <v>1</v>
      </c>
      <c r="K6998" cm="1">
        <f t="array" aca="1" ref="K6998" ca="1">IF(G6998&gt;7,
        IF(G6998&gt;H6998, 1, IF(G6998&lt;H6998, 0, 2)),
        IF(       H6998&gt;7,
                     IF(G6998&gt;H6998, 1, IF(G6998&lt;H6998, 0, 2)),
                     IF(         G6998&lt;6,
                                   IF(            _xlfn.XLOOKUP(C6998,'deck &amp; rules'!$D$22:$M$22,_xlfn.XLOOKUP(H6998,'deck &amp; rules'!$C$23:$C$30,'deck &amp; rules'!$D$23:$M$30))="draw",
                                                     IF(I6998&gt;J6998,1,IF(I6998&lt;J6998,0,2)),
                                                     IF(I6998&gt;H6998,1,IF(I6998&lt;H6998,0,2))),
                                   IF(H6998&lt;7,
                                        IF(G6998&gt;J6998,1,IF(G6998&lt;J6998,0,2)),
                                        IF(G6998&gt;H6998,1,IF(G6998&lt;H6998,0,2))
                                        )
                          )
              )
        )</f>
        <v>1</v>
      </c>
      <c r="L6998">
        <f t="shared" ca="1" si="767"/>
        <v>-723</v>
      </c>
      <c r="M6998">
        <f t="shared" ca="1" si="768"/>
        <v>-723.84999999995557</v>
      </c>
      <c r="N6998">
        <f t="shared" ca="1" si="769"/>
        <v>-1210</v>
      </c>
    </row>
    <row r="6999" spans="1:14" x14ac:dyDescent="0.25">
      <c r="A6999">
        <f ca="1"/>
        <v>0</v>
      </c>
      <c r="B6999">
        <f ca="1"/>
        <v>4</v>
      </c>
      <c r="C6999">
        <f ca="1"/>
        <v>0</v>
      </c>
      <c r="D6999">
        <f ca="1"/>
        <v>4</v>
      </c>
      <c r="E6999">
        <f ca="1"/>
        <v>9</v>
      </c>
      <c r="F6999">
        <f ca="1"/>
        <v>2</v>
      </c>
      <c r="G6999">
        <f t="shared" ca="1" si="763"/>
        <v>4</v>
      </c>
      <c r="H6999">
        <f t="shared" ca="1" si="764"/>
        <v>3</v>
      </c>
      <c r="I6999">
        <f t="shared" ca="1" si="765"/>
        <v>4</v>
      </c>
      <c r="J6999">
        <f t="shared" ca="1" si="766"/>
        <v>5</v>
      </c>
      <c r="K6999" cm="1">
        <f t="array" aca="1" ref="K6999" ca="1">IF(G6999&gt;7,
        IF(G6999&gt;H6999, 1, IF(G6999&lt;H6999, 0, 2)),
        IF(       H6999&gt;7,
                     IF(G6999&gt;H6999, 1, IF(G6999&lt;H6999, 0, 2)),
                     IF(         G6999&lt;6,
                                   IF(            _xlfn.XLOOKUP(C6999,'deck &amp; rules'!$D$22:$M$22,_xlfn.XLOOKUP(H6999,'deck &amp; rules'!$C$23:$C$30,'deck &amp; rules'!$D$23:$M$30))="draw",
                                                     IF(I6999&gt;J6999,1,IF(I6999&lt;J6999,0,2)),
                                                     IF(I6999&gt;H6999,1,IF(I6999&lt;H6999,0,2))),
                                   IF(H6999&lt;7,
                                        IF(G6999&gt;J6999,1,IF(G6999&lt;J6999,0,2)),
                                        IF(G6999&gt;H6999,1,IF(G6999&lt;H6999,0,2))
                                        )
                          )
              )
        )</f>
        <v>0</v>
      </c>
      <c r="L6999">
        <f t="shared" ca="1" si="767"/>
        <v>-724</v>
      </c>
      <c r="M6999">
        <f t="shared" ca="1" si="768"/>
        <v>-722.89999999995553</v>
      </c>
      <c r="N6999">
        <f t="shared" ca="1" si="769"/>
        <v>-1211</v>
      </c>
    </row>
    <row r="7000" spans="1:14" x14ac:dyDescent="0.25">
      <c r="A7000">
        <f ca="1"/>
        <v>0</v>
      </c>
      <c r="B7000">
        <f ca="1"/>
        <v>8</v>
      </c>
      <c r="C7000">
        <f ca="1"/>
        <v>5</v>
      </c>
      <c r="D7000">
        <f ca="1"/>
        <v>5</v>
      </c>
      <c r="E7000">
        <f ca="1"/>
        <v>0</v>
      </c>
      <c r="F7000">
        <f ca="1"/>
        <v>0</v>
      </c>
      <c r="G7000">
        <f t="shared" ca="1" si="763"/>
        <v>8</v>
      </c>
      <c r="H7000">
        <f t="shared" ca="1" si="764"/>
        <v>5</v>
      </c>
      <c r="I7000">
        <f t="shared" ca="1" si="765"/>
        <v>3</v>
      </c>
      <c r="J7000">
        <f t="shared" ca="1" si="766"/>
        <v>5</v>
      </c>
      <c r="K7000" cm="1">
        <f t="array" aca="1" ref="K7000" ca="1">IF(G7000&gt;7,
        IF(G7000&gt;H7000, 1, IF(G7000&lt;H7000, 0, 2)),
        IF(       H7000&gt;7,
                     IF(G7000&gt;H7000, 1, IF(G7000&lt;H7000, 0, 2)),
                     IF(         G7000&lt;6,
                                   IF(            _xlfn.XLOOKUP(C7000,'deck &amp; rules'!$D$22:$M$22,_xlfn.XLOOKUP(H7000,'deck &amp; rules'!$C$23:$C$30,'deck &amp; rules'!$D$23:$M$30))="draw",
                                                     IF(I7000&gt;J7000,1,IF(I7000&lt;J7000,0,2)),
                                                     IF(I7000&gt;H7000,1,IF(I7000&lt;H7000,0,2))),
                                   IF(H7000&lt;7,
                                        IF(G7000&gt;J7000,1,IF(G7000&lt;J7000,0,2)),
                                        IF(G7000&gt;H7000,1,IF(G7000&lt;H7000,0,2))
                                        )
                          )
              )
        )</f>
        <v>1</v>
      </c>
      <c r="L7000">
        <f t="shared" ca="1" si="767"/>
        <v>-723</v>
      </c>
      <c r="M7000">
        <f t="shared" ca="1" si="768"/>
        <v>-723.89999999995553</v>
      </c>
      <c r="N7000">
        <f t="shared" ca="1" si="769"/>
        <v>-1212</v>
      </c>
    </row>
    <row r="7001" spans="1:14" x14ac:dyDescent="0.25">
      <c r="A7001">
        <f ca="1"/>
        <v>8</v>
      </c>
      <c r="B7001">
        <f ca="1"/>
        <v>6</v>
      </c>
      <c r="C7001">
        <f ca="1"/>
        <v>1</v>
      </c>
      <c r="D7001">
        <f ca="1"/>
        <v>1</v>
      </c>
      <c r="E7001">
        <f ca="1"/>
        <v>0</v>
      </c>
      <c r="F7001">
        <f ca="1"/>
        <v>5</v>
      </c>
      <c r="G7001">
        <f t="shared" ca="1" si="763"/>
        <v>4</v>
      </c>
      <c r="H7001">
        <f t="shared" ca="1" si="764"/>
        <v>1</v>
      </c>
      <c r="I7001">
        <f t="shared" ca="1" si="765"/>
        <v>5</v>
      </c>
      <c r="J7001">
        <f t="shared" ca="1" si="766"/>
        <v>6</v>
      </c>
      <c r="K7001" cm="1">
        <f t="array" aca="1" ref="K7001" ca="1">IF(G7001&gt;7,
        IF(G7001&gt;H7001, 1, IF(G7001&lt;H7001, 0, 2)),
        IF(       H7001&gt;7,
                     IF(G7001&gt;H7001, 1, IF(G7001&lt;H7001, 0, 2)),
                     IF(         G7001&lt;6,
                                   IF(            _xlfn.XLOOKUP(C7001,'deck &amp; rules'!$D$22:$M$22,_xlfn.XLOOKUP(H7001,'deck &amp; rules'!$C$23:$C$30,'deck &amp; rules'!$D$23:$M$30))="draw",
                                                     IF(I7001&gt;J7001,1,IF(I7001&lt;J7001,0,2)),
                                                     IF(I7001&gt;H7001,1,IF(I7001&lt;H7001,0,2))),
                                   IF(H7001&lt;7,
                                        IF(G7001&gt;J7001,1,IF(G7001&lt;J7001,0,2)),
                                        IF(G7001&gt;H7001,1,IF(G7001&lt;H7001,0,2))
                                        )
                          )
              )
        )</f>
        <v>0</v>
      </c>
      <c r="L7001">
        <f t="shared" ca="1" si="767"/>
        <v>-724</v>
      </c>
      <c r="M7001">
        <f t="shared" ca="1" si="768"/>
        <v>-722.94999999995548</v>
      </c>
      <c r="N7001">
        <f t="shared" ca="1" si="769"/>
        <v>-1213</v>
      </c>
    </row>
    <row r="7002" spans="1:14" x14ac:dyDescent="0.25">
      <c r="A7002">
        <f ca="1"/>
        <v>2</v>
      </c>
      <c r="B7002">
        <f ca="1"/>
        <v>7</v>
      </c>
      <c r="C7002">
        <f ca="1"/>
        <v>2</v>
      </c>
      <c r="D7002">
        <f ca="1"/>
        <v>8</v>
      </c>
      <c r="E7002">
        <f ca="1"/>
        <v>2</v>
      </c>
      <c r="F7002">
        <f ca="1"/>
        <v>0</v>
      </c>
      <c r="G7002">
        <f t="shared" ca="1" si="763"/>
        <v>9</v>
      </c>
      <c r="H7002">
        <f t="shared" ca="1" si="764"/>
        <v>0</v>
      </c>
      <c r="I7002">
        <f t="shared" ca="1" si="765"/>
        <v>1</v>
      </c>
      <c r="J7002">
        <f t="shared" ca="1" si="766"/>
        <v>0</v>
      </c>
      <c r="K7002" cm="1">
        <f t="array" aca="1" ref="K7002" ca="1">IF(G7002&gt;7,
        IF(G7002&gt;H7002, 1, IF(G7002&lt;H7002, 0, 2)),
        IF(       H7002&gt;7,
                     IF(G7002&gt;H7002, 1, IF(G7002&lt;H7002, 0, 2)),
                     IF(         G7002&lt;6,
                                   IF(            _xlfn.XLOOKUP(C7002,'deck &amp; rules'!$D$22:$M$22,_xlfn.XLOOKUP(H7002,'deck &amp; rules'!$C$23:$C$30,'deck &amp; rules'!$D$23:$M$30))="draw",
                                                     IF(I7002&gt;J7002,1,IF(I7002&lt;J7002,0,2)),
                                                     IF(I7002&gt;H7002,1,IF(I7002&lt;H7002,0,2))),
                                   IF(H7002&lt;7,
                                        IF(G7002&gt;J7002,1,IF(G7002&lt;J7002,0,2)),
                                        IF(G7002&gt;H7002,1,IF(G7002&lt;H7002,0,2))
                                        )
                          )
              )
        )</f>
        <v>1</v>
      </c>
      <c r="L7002">
        <f t="shared" ca="1" si="767"/>
        <v>-723</v>
      </c>
      <c r="M7002">
        <f t="shared" ca="1" si="768"/>
        <v>-723.94999999995548</v>
      </c>
      <c r="N7002">
        <f t="shared" ca="1" si="769"/>
        <v>-1214</v>
      </c>
    </row>
    <row r="7003" spans="1:14" x14ac:dyDescent="0.25">
      <c r="A7003">
        <f ca="1"/>
        <v>6</v>
      </c>
      <c r="B7003">
        <f ca="1"/>
        <v>2</v>
      </c>
      <c r="C7003">
        <f ca="1"/>
        <v>3</v>
      </c>
      <c r="D7003">
        <f ca="1"/>
        <v>6</v>
      </c>
      <c r="E7003">
        <f ca="1"/>
        <v>3</v>
      </c>
      <c r="F7003">
        <f ca="1"/>
        <v>3</v>
      </c>
      <c r="G7003">
        <f t="shared" ca="1" si="763"/>
        <v>8</v>
      </c>
      <c r="H7003">
        <f t="shared" ca="1" si="764"/>
        <v>9</v>
      </c>
      <c r="I7003">
        <f t="shared" ca="1" si="765"/>
        <v>1</v>
      </c>
      <c r="J7003">
        <f t="shared" ca="1" si="766"/>
        <v>2</v>
      </c>
      <c r="K7003" cm="1">
        <f t="array" aca="1" ref="K7003" ca="1">IF(G7003&gt;7,
        IF(G7003&gt;H7003, 1, IF(G7003&lt;H7003, 0, 2)),
        IF(       H7003&gt;7,
                     IF(G7003&gt;H7003, 1, IF(G7003&lt;H7003, 0, 2)),
                     IF(         G7003&lt;6,
                                   IF(            _xlfn.XLOOKUP(C7003,'deck &amp; rules'!$D$22:$M$22,_xlfn.XLOOKUP(H7003,'deck &amp; rules'!$C$23:$C$30,'deck &amp; rules'!$D$23:$M$30))="draw",
                                                     IF(I7003&gt;J7003,1,IF(I7003&lt;J7003,0,2)),
                                                     IF(I7003&gt;H7003,1,IF(I7003&lt;H7003,0,2))),
                                   IF(H7003&lt;7,
                                        IF(G7003&gt;J7003,1,IF(G7003&lt;J7003,0,2)),
                                        IF(G7003&gt;H7003,1,IF(G7003&lt;H7003,0,2))
                                        )
                          )
              )
        )</f>
        <v>0</v>
      </c>
      <c r="L7003">
        <f t="shared" ca="1" si="767"/>
        <v>-724</v>
      </c>
      <c r="M7003">
        <f t="shared" ca="1" si="768"/>
        <v>-722.99999999995543</v>
      </c>
      <c r="N7003">
        <f t="shared" ca="1" si="769"/>
        <v>-1215</v>
      </c>
    </row>
    <row r="7004" spans="1:14" x14ac:dyDescent="0.25">
      <c r="A7004">
        <f ca="1"/>
        <v>1</v>
      </c>
      <c r="B7004">
        <f ca="1"/>
        <v>7</v>
      </c>
      <c r="C7004">
        <f ca="1"/>
        <v>9</v>
      </c>
      <c r="D7004">
        <f ca="1"/>
        <v>2</v>
      </c>
      <c r="E7004">
        <f ca="1"/>
        <v>5</v>
      </c>
      <c r="F7004">
        <f ca="1"/>
        <v>2</v>
      </c>
      <c r="G7004">
        <f t="shared" ca="1" si="763"/>
        <v>8</v>
      </c>
      <c r="H7004">
        <f t="shared" ca="1" si="764"/>
        <v>7</v>
      </c>
      <c r="I7004">
        <f t="shared" ca="1" si="765"/>
        <v>7</v>
      </c>
      <c r="J7004">
        <f t="shared" ca="1" si="766"/>
        <v>9</v>
      </c>
      <c r="K7004" cm="1">
        <f t="array" aca="1" ref="K7004" ca="1">IF(G7004&gt;7,
        IF(G7004&gt;H7004, 1, IF(G7004&lt;H7004, 0, 2)),
        IF(       H7004&gt;7,
                     IF(G7004&gt;H7004, 1, IF(G7004&lt;H7004, 0, 2)),
                     IF(         G7004&lt;6,
                                   IF(            _xlfn.XLOOKUP(C7004,'deck &amp; rules'!$D$22:$M$22,_xlfn.XLOOKUP(H7004,'deck &amp; rules'!$C$23:$C$30,'deck &amp; rules'!$D$23:$M$30))="draw",
                                                     IF(I7004&gt;J7004,1,IF(I7004&lt;J7004,0,2)),
                                                     IF(I7004&gt;H7004,1,IF(I7004&lt;H7004,0,2))),
                                   IF(H7004&lt;7,
                                        IF(G7004&gt;J7004,1,IF(G7004&lt;J7004,0,2)),
                                        IF(G7004&gt;H7004,1,IF(G7004&lt;H7004,0,2))
                                        )
                          )
              )
        )</f>
        <v>1</v>
      </c>
      <c r="L7004">
        <f t="shared" ca="1" si="767"/>
        <v>-723</v>
      </c>
      <c r="M7004">
        <f t="shared" ca="1" si="768"/>
        <v>-723.99999999995543</v>
      </c>
      <c r="N7004">
        <f t="shared" ca="1" si="769"/>
        <v>-1216</v>
      </c>
    </row>
    <row r="7005" spans="1:14" x14ac:dyDescent="0.25">
      <c r="A7005">
        <f ca="1"/>
        <v>4</v>
      </c>
      <c r="B7005">
        <f ca="1"/>
        <v>2</v>
      </c>
      <c r="C7005">
        <f ca="1"/>
        <v>2</v>
      </c>
      <c r="D7005">
        <f ca="1"/>
        <v>5</v>
      </c>
      <c r="E7005">
        <f ca="1"/>
        <v>3</v>
      </c>
      <c r="F7005">
        <f ca="1"/>
        <v>2</v>
      </c>
      <c r="G7005">
        <f t="shared" ca="1" si="763"/>
        <v>6</v>
      </c>
      <c r="H7005">
        <f t="shared" ca="1" si="764"/>
        <v>8</v>
      </c>
      <c r="I7005">
        <f t="shared" ca="1" si="765"/>
        <v>8</v>
      </c>
      <c r="J7005">
        <f t="shared" ca="1" si="766"/>
        <v>0</v>
      </c>
      <c r="K7005" cm="1">
        <f t="array" aca="1" ref="K7005" ca="1">IF(G7005&gt;7,
        IF(G7005&gt;H7005, 1, IF(G7005&lt;H7005, 0, 2)),
        IF(       H7005&gt;7,
                     IF(G7005&gt;H7005, 1, IF(G7005&lt;H7005, 0, 2)),
                     IF(         G7005&lt;6,
                                   IF(            _xlfn.XLOOKUP(C7005,'deck &amp; rules'!$D$22:$M$22,_xlfn.XLOOKUP(H7005,'deck &amp; rules'!$C$23:$C$30,'deck &amp; rules'!$D$23:$M$30))="draw",
                                                     IF(I7005&gt;J7005,1,IF(I7005&lt;J7005,0,2)),
                                                     IF(I7005&gt;H7005,1,IF(I7005&lt;H7005,0,2))),
                                   IF(H7005&lt;7,
                                        IF(G7005&gt;J7005,1,IF(G7005&lt;J7005,0,2)),
                                        IF(G7005&gt;H7005,1,IF(G7005&lt;H7005,0,2))
                                        )
                          )
              )
        )</f>
        <v>0</v>
      </c>
      <c r="L7005">
        <f t="shared" ca="1" si="767"/>
        <v>-724</v>
      </c>
      <c r="M7005">
        <f t="shared" ca="1" si="768"/>
        <v>-723.04999999995539</v>
      </c>
      <c r="N7005">
        <f t="shared" ca="1" si="769"/>
        <v>-1217</v>
      </c>
    </row>
    <row r="7006" spans="1:14" x14ac:dyDescent="0.25">
      <c r="A7006">
        <f ca="1"/>
        <v>0</v>
      </c>
      <c r="B7006">
        <f ca="1"/>
        <v>0</v>
      </c>
      <c r="C7006">
        <f ca="1"/>
        <v>0</v>
      </c>
      <c r="D7006">
        <f ca="1"/>
        <v>6</v>
      </c>
      <c r="E7006">
        <f ca="1"/>
        <v>0</v>
      </c>
      <c r="F7006">
        <f ca="1"/>
        <v>8</v>
      </c>
      <c r="G7006">
        <f t="shared" ca="1" si="763"/>
        <v>0</v>
      </c>
      <c r="H7006">
        <f t="shared" ca="1" si="764"/>
        <v>6</v>
      </c>
      <c r="I7006">
        <f t="shared" ca="1" si="765"/>
        <v>0</v>
      </c>
      <c r="J7006">
        <f t="shared" ca="1" si="766"/>
        <v>4</v>
      </c>
      <c r="K7006" cm="1">
        <f t="array" aca="1" ref="K7006" ca="1">IF(G7006&gt;7,
        IF(G7006&gt;H7006, 1, IF(G7006&lt;H7006, 0, 2)),
        IF(       H7006&gt;7,
                     IF(G7006&gt;H7006, 1, IF(G7006&lt;H7006, 0, 2)),
                     IF(         G7006&lt;6,
                                   IF(            _xlfn.XLOOKUP(C7006,'deck &amp; rules'!$D$22:$M$22,_xlfn.XLOOKUP(H7006,'deck &amp; rules'!$C$23:$C$30,'deck &amp; rules'!$D$23:$M$30))="draw",
                                                     IF(I7006&gt;J7006,1,IF(I7006&lt;J7006,0,2)),
                                                     IF(I7006&gt;H7006,1,IF(I7006&lt;H7006,0,2))),
                                   IF(H7006&lt;7,
                                        IF(G7006&gt;J7006,1,IF(G7006&lt;J7006,0,2)),
                                        IF(G7006&gt;H7006,1,IF(G7006&lt;H7006,0,2))
                                        )
                          )
              )
        )</f>
        <v>0</v>
      </c>
      <c r="L7006">
        <f t="shared" ca="1" si="767"/>
        <v>-725</v>
      </c>
      <c r="M7006">
        <f t="shared" ca="1" si="768"/>
        <v>-722.09999999995534</v>
      </c>
      <c r="N7006">
        <f t="shared" ca="1" si="769"/>
        <v>-1218</v>
      </c>
    </row>
    <row r="7007" spans="1:14" x14ac:dyDescent="0.25">
      <c r="A7007">
        <f ca="1"/>
        <v>0</v>
      </c>
      <c r="B7007">
        <f ca="1"/>
        <v>9</v>
      </c>
      <c r="C7007">
        <f ca="1"/>
        <v>5</v>
      </c>
      <c r="D7007">
        <f ca="1"/>
        <v>0</v>
      </c>
      <c r="E7007">
        <f ca="1"/>
        <v>2</v>
      </c>
      <c r="F7007">
        <f ca="1"/>
        <v>7</v>
      </c>
      <c r="G7007">
        <f t="shared" ca="1" si="763"/>
        <v>9</v>
      </c>
      <c r="H7007">
        <f t="shared" ca="1" si="764"/>
        <v>2</v>
      </c>
      <c r="I7007">
        <f t="shared" ca="1" si="765"/>
        <v>4</v>
      </c>
      <c r="J7007">
        <f t="shared" ca="1" si="766"/>
        <v>9</v>
      </c>
      <c r="K7007" cm="1">
        <f t="array" aca="1" ref="K7007" ca="1">IF(G7007&gt;7,
        IF(G7007&gt;H7007, 1, IF(G7007&lt;H7007, 0, 2)),
        IF(       H7007&gt;7,
                     IF(G7007&gt;H7007, 1, IF(G7007&lt;H7007, 0, 2)),
                     IF(         G7007&lt;6,
                                   IF(            _xlfn.XLOOKUP(C7007,'deck &amp; rules'!$D$22:$M$22,_xlfn.XLOOKUP(H7007,'deck &amp; rules'!$C$23:$C$30,'deck &amp; rules'!$D$23:$M$30))="draw",
                                                     IF(I7007&gt;J7007,1,IF(I7007&lt;J7007,0,2)),
                                                     IF(I7007&gt;H7007,1,IF(I7007&lt;H7007,0,2))),
                                   IF(H7007&lt;7,
                                        IF(G7007&gt;J7007,1,IF(G7007&lt;J7007,0,2)),
                                        IF(G7007&gt;H7007,1,IF(G7007&lt;H7007,0,2))
                                        )
                          )
              )
        )</f>
        <v>1</v>
      </c>
      <c r="L7007">
        <f t="shared" ca="1" si="767"/>
        <v>-724</v>
      </c>
      <c r="M7007">
        <f t="shared" ca="1" si="768"/>
        <v>-723.09999999995534</v>
      </c>
      <c r="N7007">
        <f t="shared" ca="1" si="769"/>
        <v>-1219</v>
      </c>
    </row>
    <row r="7008" spans="1:14" x14ac:dyDescent="0.25">
      <c r="A7008">
        <f ca="1"/>
        <v>0</v>
      </c>
      <c r="B7008">
        <f ca="1"/>
        <v>0</v>
      </c>
      <c r="C7008">
        <f ca="1"/>
        <v>8</v>
      </c>
      <c r="D7008">
        <f ca="1"/>
        <v>0</v>
      </c>
      <c r="E7008">
        <f ca="1"/>
        <v>6</v>
      </c>
      <c r="F7008">
        <f ca="1"/>
        <v>0</v>
      </c>
      <c r="G7008">
        <f t="shared" ca="1" si="763"/>
        <v>0</v>
      </c>
      <c r="H7008">
        <f t="shared" ca="1" si="764"/>
        <v>6</v>
      </c>
      <c r="I7008">
        <f t="shared" ca="1" si="765"/>
        <v>8</v>
      </c>
      <c r="J7008">
        <f t="shared" ca="1" si="766"/>
        <v>6</v>
      </c>
      <c r="K7008" cm="1">
        <f t="array" aca="1" ref="K7008" ca="1">IF(G7008&gt;7,
        IF(G7008&gt;H7008, 1, IF(G7008&lt;H7008, 0, 2)),
        IF(       H7008&gt;7,
                     IF(G7008&gt;H7008, 1, IF(G7008&lt;H7008, 0, 2)),
                     IF(         G7008&lt;6,
                                   IF(            _xlfn.XLOOKUP(C7008,'deck &amp; rules'!$D$22:$M$22,_xlfn.XLOOKUP(H7008,'deck &amp; rules'!$C$23:$C$30,'deck &amp; rules'!$D$23:$M$30))="draw",
                                                     IF(I7008&gt;J7008,1,IF(I7008&lt;J7008,0,2)),
                                                     IF(I7008&gt;H7008,1,IF(I7008&lt;H7008,0,2))),
                                   IF(H7008&lt;7,
                                        IF(G7008&gt;J7008,1,IF(G7008&lt;J7008,0,2)),
                                        IF(G7008&gt;H7008,1,IF(G7008&lt;H7008,0,2))
                                        )
                          )
              )
        )</f>
        <v>1</v>
      </c>
      <c r="L7008">
        <f t="shared" ca="1" si="767"/>
        <v>-723</v>
      </c>
      <c r="M7008">
        <f t="shared" ca="1" si="768"/>
        <v>-724.09999999995534</v>
      </c>
      <c r="N7008">
        <f t="shared" ca="1" si="769"/>
        <v>-1220</v>
      </c>
    </row>
    <row r="7009" spans="1:14" x14ac:dyDescent="0.25">
      <c r="A7009">
        <f ca="1"/>
        <v>4</v>
      </c>
      <c r="B7009">
        <f ca="1"/>
        <v>9</v>
      </c>
      <c r="C7009">
        <f ca="1"/>
        <v>8</v>
      </c>
      <c r="D7009">
        <f ca="1"/>
        <v>9</v>
      </c>
      <c r="E7009">
        <f ca="1"/>
        <v>5</v>
      </c>
      <c r="F7009">
        <f ca="1"/>
        <v>7</v>
      </c>
      <c r="G7009">
        <f t="shared" ca="1" si="763"/>
        <v>3</v>
      </c>
      <c r="H7009">
        <f t="shared" ca="1" si="764"/>
        <v>4</v>
      </c>
      <c r="I7009">
        <f t="shared" ca="1" si="765"/>
        <v>1</v>
      </c>
      <c r="J7009">
        <f t="shared" ca="1" si="766"/>
        <v>1</v>
      </c>
      <c r="K7009" cm="1">
        <f t="array" aca="1" ref="K7009" ca="1">IF(G7009&gt;7,
        IF(G7009&gt;H7009, 1, IF(G7009&lt;H7009, 0, 2)),
        IF(       H7009&gt;7,
                     IF(G7009&gt;H7009, 1, IF(G7009&lt;H7009, 0, 2)),
                     IF(         G7009&lt;6,
                                   IF(            _xlfn.XLOOKUP(C7009,'deck &amp; rules'!$D$22:$M$22,_xlfn.XLOOKUP(H7009,'deck &amp; rules'!$C$23:$C$30,'deck &amp; rules'!$D$23:$M$30))="draw",
                                                     IF(I7009&gt;J7009,1,IF(I7009&lt;J7009,0,2)),
                                                     IF(I7009&gt;H7009,1,IF(I7009&lt;H7009,0,2))),
                                   IF(H7009&lt;7,
                                        IF(G7009&gt;J7009,1,IF(G7009&lt;J7009,0,2)),
                                        IF(G7009&gt;H7009,1,IF(G7009&lt;H7009,0,2))
                                        )
                          )
              )
        )</f>
        <v>0</v>
      </c>
      <c r="L7009">
        <f t="shared" ca="1" si="767"/>
        <v>-724</v>
      </c>
      <c r="M7009">
        <f t="shared" ca="1" si="768"/>
        <v>-723.1499999999553</v>
      </c>
      <c r="N7009">
        <f t="shared" ca="1" si="769"/>
        <v>-1221</v>
      </c>
    </row>
    <row r="7010" spans="1:14" x14ac:dyDescent="0.25">
      <c r="A7010">
        <f ca="1"/>
        <v>1</v>
      </c>
      <c r="B7010">
        <f ca="1"/>
        <v>0</v>
      </c>
      <c r="C7010">
        <f ca="1"/>
        <v>0</v>
      </c>
      <c r="D7010">
        <f ca="1"/>
        <v>0</v>
      </c>
      <c r="E7010">
        <f ca="1"/>
        <v>0</v>
      </c>
      <c r="F7010">
        <f ca="1"/>
        <v>8</v>
      </c>
      <c r="G7010">
        <f t="shared" ca="1" si="763"/>
        <v>1</v>
      </c>
      <c r="H7010">
        <f t="shared" ca="1" si="764"/>
        <v>0</v>
      </c>
      <c r="I7010">
        <f t="shared" ca="1" si="765"/>
        <v>1</v>
      </c>
      <c r="J7010">
        <f t="shared" ca="1" si="766"/>
        <v>8</v>
      </c>
      <c r="K7010" cm="1">
        <f t="array" aca="1" ref="K7010" ca="1">IF(G7010&gt;7,
        IF(G7010&gt;H7010, 1, IF(G7010&lt;H7010, 0, 2)),
        IF(       H7010&gt;7,
                     IF(G7010&gt;H7010, 1, IF(G7010&lt;H7010, 0, 2)),
                     IF(         G7010&lt;6,
                                   IF(            _xlfn.XLOOKUP(C7010,'deck &amp; rules'!$D$22:$M$22,_xlfn.XLOOKUP(H7010,'deck &amp; rules'!$C$23:$C$30,'deck &amp; rules'!$D$23:$M$30))="draw",
                                                     IF(I7010&gt;J7010,1,IF(I7010&lt;J7010,0,2)),
                                                     IF(I7010&gt;H7010,1,IF(I7010&lt;H7010,0,2))),
                                   IF(H7010&lt;7,
                                        IF(G7010&gt;J7010,1,IF(G7010&lt;J7010,0,2)),
                                        IF(G7010&gt;H7010,1,IF(G7010&lt;H7010,0,2))
                                        )
                          )
              )
        )</f>
        <v>0</v>
      </c>
      <c r="L7010">
        <f t="shared" ca="1" si="767"/>
        <v>-725</v>
      </c>
      <c r="M7010">
        <f t="shared" ca="1" si="768"/>
        <v>-722.19999999995525</v>
      </c>
      <c r="N7010">
        <f t="shared" ca="1" si="769"/>
        <v>-1222</v>
      </c>
    </row>
    <row r="7011" spans="1:14" x14ac:dyDescent="0.25">
      <c r="A7011">
        <f ca="1"/>
        <v>0</v>
      </c>
      <c r="B7011">
        <f ca="1"/>
        <v>0</v>
      </c>
      <c r="C7011">
        <f ca="1"/>
        <v>4</v>
      </c>
      <c r="D7011">
        <f ca="1"/>
        <v>7</v>
      </c>
      <c r="E7011">
        <f ca="1"/>
        <v>8</v>
      </c>
      <c r="F7011">
        <f ca="1"/>
        <v>0</v>
      </c>
      <c r="G7011">
        <f t="shared" ca="1" si="763"/>
        <v>0</v>
      </c>
      <c r="H7011">
        <f t="shared" ca="1" si="764"/>
        <v>5</v>
      </c>
      <c r="I7011">
        <f t="shared" ca="1" si="765"/>
        <v>4</v>
      </c>
      <c r="J7011">
        <f t="shared" ca="1" si="766"/>
        <v>5</v>
      </c>
      <c r="K7011" cm="1">
        <f t="array" aca="1" ref="K7011" ca="1">IF(G7011&gt;7,
        IF(G7011&gt;H7011, 1, IF(G7011&lt;H7011, 0, 2)),
        IF(       H7011&gt;7,
                     IF(G7011&gt;H7011, 1, IF(G7011&lt;H7011, 0, 2)),
                     IF(         G7011&lt;6,
                                   IF(            _xlfn.XLOOKUP(C7011,'deck &amp; rules'!$D$22:$M$22,_xlfn.XLOOKUP(H7011,'deck &amp; rules'!$C$23:$C$30,'deck &amp; rules'!$D$23:$M$30))="draw",
                                                     IF(I7011&gt;J7011,1,IF(I7011&lt;J7011,0,2)),
                                                     IF(I7011&gt;H7011,1,IF(I7011&lt;H7011,0,2))),
                                   IF(H7011&lt;7,
                                        IF(G7011&gt;J7011,1,IF(G7011&lt;J7011,0,2)),
                                        IF(G7011&gt;H7011,1,IF(G7011&lt;H7011,0,2))
                                        )
                          )
              )
        )</f>
        <v>0</v>
      </c>
      <c r="L7011">
        <f t="shared" ca="1" si="767"/>
        <v>-726</v>
      </c>
      <c r="M7011">
        <f t="shared" ca="1" si="768"/>
        <v>-721.24999999995521</v>
      </c>
      <c r="N7011">
        <f t="shared" ca="1" si="769"/>
        <v>-1223</v>
      </c>
    </row>
    <row r="7012" spans="1:14" x14ac:dyDescent="0.25">
      <c r="A7012">
        <f ca="1"/>
        <v>0</v>
      </c>
      <c r="B7012">
        <f ca="1"/>
        <v>1</v>
      </c>
      <c r="C7012">
        <f ca="1"/>
        <v>9</v>
      </c>
      <c r="D7012">
        <f ca="1"/>
        <v>8</v>
      </c>
      <c r="E7012">
        <f ca="1"/>
        <v>1</v>
      </c>
      <c r="F7012">
        <f ca="1"/>
        <v>0</v>
      </c>
      <c r="G7012">
        <f t="shared" ca="1" si="763"/>
        <v>1</v>
      </c>
      <c r="H7012">
        <f t="shared" ca="1" si="764"/>
        <v>9</v>
      </c>
      <c r="I7012">
        <f t="shared" ca="1" si="765"/>
        <v>0</v>
      </c>
      <c r="J7012">
        <f t="shared" ca="1" si="766"/>
        <v>9</v>
      </c>
      <c r="K7012" cm="1">
        <f t="array" aca="1" ref="K7012" ca="1">IF(G7012&gt;7,
        IF(G7012&gt;H7012, 1, IF(G7012&lt;H7012, 0, 2)),
        IF(       H7012&gt;7,
                     IF(G7012&gt;H7012, 1, IF(G7012&lt;H7012, 0, 2)),
                     IF(         G7012&lt;6,
                                   IF(            _xlfn.XLOOKUP(C7012,'deck &amp; rules'!$D$22:$M$22,_xlfn.XLOOKUP(H7012,'deck &amp; rules'!$C$23:$C$30,'deck &amp; rules'!$D$23:$M$30))="draw",
                                                     IF(I7012&gt;J7012,1,IF(I7012&lt;J7012,0,2)),
                                                     IF(I7012&gt;H7012,1,IF(I7012&lt;H7012,0,2))),
                                   IF(H7012&lt;7,
                                        IF(G7012&gt;J7012,1,IF(G7012&lt;J7012,0,2)),
                                        IF(G7012&gt;H7012,1,IF(G7012&lt;H7012,0,2))
                                        )
                          )
              )
        )</f>
        <v>0</v>
      </c>
      <c r="L7012">
        <f t="shared" ca="1" si="767"/>
        <v>-727</v>
      </c>
      <c r="M7012">
        <f t="shared" ca="1" si="768"/>
        <v>-720.29999999995516</v>
      </c>
      <c r="N7012">
        <f t="shared" ca="1" si="769"/>
        <v>-1224</v>
      </c>
    </row>
    <row r="7013" spans="1:14" x14ac:dyDescent="0.25">
      <c r="A7013">
        <f ca="1"/>
        <v>0</v>
      </c>
      <c r="B7013">
        <f ca="1"/>
        <v>0</v>
      </c>
      <c r="C7013">
        <f ca="1"/>
        <v>6</v>
      </c>
      <c r="D7013">
        <f ca="1"/>
        <v>7</v>
      </c>
      <c r="E7013">
        <f ca="1"/>
        <v>7</v>
      </c>
      <c r="F7013">
        <f ca="1"/>
        <v>3</v>
      </c>
      <c r="G7013">
        <f t="shared" ca="1" si="763"/>
        <v>0</v>
      </c>
      <c r="H7013">
        <f t="shared" ca="1" si="764"/>
        <v>4</v>
      </c>
      <c r="I7013">
        <f t="shared" ca="1" si="765"/>
        <v>6</v>
      </c>
      <c r="J7013">
        <f t="shared" ca="1" si="766"/>
        <v>7</v>
      </c>
      <c r="K7013" cm="1">
        <f t="array" aca="1" ref="K7013" ca="1">IF(G7013&gt;7,
        IF(G7013&gt;H7013, 1, IF(G7013&lt;H7013, 0, 2)),
        IF(       H7013&gt;7,
                     IF(G7013&gt;H7013, 1, IF(G7013&lt;H7013, 0, 2)),
                     IF(         G7013&lt;6,
                                   IF(            _xlfn.XLOOKUP(C7013,'deck &amp; rules'!$D$22:$M$22,_xlfn.XLOOKUP(H7013,'deck &amp; rules'!$C$23:$C$30,'deck &amp; rules'!$D$23:$M$30))="draw",
                                                     IF(I7013&gt;J7013,1,IF(I7013&lt;J7013,0,2)),
                                                     IF(I7013&gt;H7013,1,IF(I7013&lt;H7013,0,2))),
                                   IF(H7013&lt;7,
                                        IF(G7013&gt;J7013,1,IF(G7013&lt;J7013,0,2)),
                                        IF(G7013&gt;H7013,1,IF(G7013&lt;H7013,0,2))
                                        )
                          )
              )
        )</f>
        <v>0</v>
      </c>
      <c r="L7013">
        <f t="shared" ca="1" si="767"/>
        <v>-728</v>
      </c>
      <c r="M7013">
        <f t="shared" ca="1" si="768"/>
        <v>-719.34999999995512</v>
      </c>
      <c r="N7013">
        <f t="shared" ca="1" si="769"/>
        <v>-1225</v>
      </c>
    </row>
    <row r="7014" spans="1:14" x14ac:dyDescent="0.25">
      <c r="A7014">
        <f ca="1"/>
        <v>0</v>
      </c>
      <c r="B7014">
        <f ca="1"/>
        <v>0</v>
      </c>
      <c r="C7014">
        <f ca="1"/>
        <v>6</v>
      </c>
      <c r="D7014">
        <f ca="1"/>
        <v>0</v>
      </c>
      <c r="E7014">
        <f ca="1"/>
        <v>0</v>
      </c>
      <c r="F7014">
        <f ca="1"/>
        <v>5</v>
      </c>
      <c r="G7014">
        <f t="shared" ca="1" si="763"/>
        <v>0</v>
      </c>
      <c r="H7014">
        <f t="shared" ca="1" si="764"/>
        <v>0</v>
      </c>
      <c r="I7014">
        <f t="shared" ca="1" si="765"/>
        <v>6</v>
      </c>
      <c r="J7014">
        <f t="shared" ca="1" si="766"/>
        <v>5</v>
      </c>
      <c r="K7014" cm="1">
        <f t="array" aca="1" ref="K7014" ca="1">IF(G7014&gt;7,
        IF(G7014&gt;H7014, 1, IF(G7014&lt;H7014, 0, 2)),
        IF(       H7014&gt;7,
                     IF(G7014&gt;H7014, 1, IF(G7014&lt;H7014, 0, 2)),
                     IF(         G7014&lt;6,
                                   IF(            _xlfn.XLOOKUP(C7014,'deck &amp; rules'!$D$22:$M$22,_xlfn.XLOOKUP(H7014,'deck &amp; rules'!$C$23:$C$30,'deck &amp; rules'!$D$23:$M$30))="draw",
                                                     IF(I7014&gt;J7014,1,IF(I7014&lt;J7014,0,2)),
                                                     IF(I7014&gt;H7014,1,IF(I7014&lt;H7014,0,2))),
                                   IF(H7014&lt;7,
                                        IF(G7014&gt;J7014,1,IF(G7014&lt;J7014,0,2)),
                                        IF(G7014&gt;H7014,1,IF(G7014&lt;H7014,0,2))
                                        )
                          )
              )
        )</f>
        <v>1</v>
      </c>
      <c r="L7014">
        <f t="shared" ca="1" si="767"/>
        <v>-727</v>
      </c>
      <c r="M7014">
        <f t="shared" ca="1" si="768"/>
        <v>-720.34999999995512</v>
      </c>
      <c r="N7014">
        <f t="shared" ca="1" si="769"/>
        <v>-1226</v>
      </c>
    </row>
    <row r="7015" spans="1:14" x14ac:dyDescent="0.25">
      <c r="A7015">
        <f ca="1"/>
        <v>7</v>
      </c>
      <c r="B7015">
        <f ca="1"/>
        <v>2</v>
      </c>
      <c r="C7015">
        <f ca="1"/>
        <v>9</v>
      </c>
      <c r="D7015">
        <f ca="1"/>
        <v>7</v>
      </c>
      <c r="E7015">
        <f ca="1"/>
        <v>5</v>
      </c>
      <c r="F7015">
        <f ca="1"/>
        <v>0</v>
      </c>
      <c r="G7015">
        <f t="shared" ca="1" si="763"/>
        <v>9</v>
      </c>
      <c r="H7015">
        <f t="shared" ca="1" si="764"/>
        <v>2</v>
      </c>
      <c r="I7015">
        <f t="shared" ca="1" si="765"/>
        <v>8</v>
      </c>
      <c r="J7015">
        <f t="shared" ca="1" si="766"/>
        <v>2</v>
      </c>
      <c r="K7015" cm="1">
        <f t="array" aca="1" ref="K7015" ca="1">IF(G7015&gt;7,
        IF(G7015&gt;H7015, 1, IF(G7015&lt;H7015, 0, 2)),
        IF(       H7015&gt;7,
                     IF(G7015&gt;H7015, 1, IF(G7015&lt;H7015, 0, 2)),
                     IF(         G7015&lt;6,
                                   IF(            _xlfn.XLOOKUP(C7015,'deck &amp; rules'!$D$22:$M$22,_xlfn.XLOOKUP(H7015,'deck &amp; rules'!$C$23:$C$30,'deck &amp; rules'!$D$23:$M$30))="draw",
                                                     IF(I7015&gt;J7015,1,IF(I7015&lt;J7015,0,2)),
                                                     IF(I7015&gt;H7015,1,IF(I7015&lt;H7015,0,2))),
                                   IF(H7015&lt;7,
                                        IF(G7015&gt;J7015,1,IF(G7015&lt;J7015,0,2)),
                                        IF(G7015&gt;H7015,1,IF(G7015&lt;H7015,0,2))
                                        )
                          )
              )
        )</f>
        <v>1</v>
      </c>
      <c r="L7015">
        <f t="shared" ca="1" si="767"/>
        <v>-726</v>
      </c>
      <c r="M7015">
        <f t="shared" ca="1" si="768"/>
        <v>-721.34999999995512</v>
      </c>
      <c r="N7015">
        <f t="shared" ca="1" si="769"/>
        <v>-1227</v>
      </c>
    </row>
    <row r="7016" spans="1:14" x14ac:dyDescent="0.25">
      <c r="A7016">
        <f ca="1"/>
        <v>2</v>
      </c>
      <c r="B7016">
        <f ca="1"/>
        <v>9</v>
      </c>
      <c r="C7016">
        <f ca="1"/>
        <v>0</v>
      </c>
      <c r="D7016">
        <f ca="1"/>
        <v>3</v>
      </c>
      <c r="E7016">
        <f ca="1"/>
        <v>6</v>
      </c>
      <c r="F7016">
        <f ca="1"/>
        <v>0</v>
      </c>
      <c r="G7016">
        <f t="shared" ca="1" si="763"/>
        <v>1</v>
      </c>
      <c r="H7016">
        <f t="shared" ca="1" si="764"/>
        <v>9</v>
      </c>
      <c r="I7016">
        <f t="shared" ca="1" si="765"/>
        <v>1</v>
      </c>
      <c r="J7016">
        <f t="shared" ca="1" si="766"/>
        <v>9</v>
      </c>
      <c r="K7016" cm="1">
        <f t="array" aca="1" ref="K7016" ca="1">IF(G7016&gt;7,
        IF(G7016&gt;H7016, 1, IF(G7016&lt;H7016, 0, 2)),
        IF(       H7016&gt;7,
                     IF(G7016&gt;H7016, 1, IF(G7016&lt;H7016, 0, 2)),
                     IF(         G7016&lt;6,
                                   IF(            _xlfn.XLOOKUP(C7016,'deck &amp; rules'!$D$22:$M$22,_xlfn.XLOOKUP(H7016,'deck &amp; rules'!$C$23:$C$30,'deck &amp; rules'!$D$23:$M$30))="draw",
                                                     IF(I7016&gt;J7016,1,IF(I7016&lt;J7016,0,2)),
                                                     IF(I7016&gt;H7016,1,IF(I7016&lt;H7016,0,2))),
                                   IF(H7016&lt;7,
                                        IF(G7016&gt;J7016,1,IF(G7016&lt;J7016,0,2)),
                                        IF(G7016&gt;H7016,1,IF(G7016&lt;H7016,0,2))
                                        )
                          )
              )
        )</f>
        <v>0</v>
      </c>
      <c r="L7016">
        <f t="shared" ca="1" si="767"/>
        <v>-727</v>
      </c>
      <c r="M7016">
        <f t="shared" ca="1" si="768"/>
        <v>-720.39999999995507</v>
      </c>
      <c r="N7016">
        <f t="shared" ca="1" si="769"/>
        <v>-1228</v>
      </c>
    </row>
    <row r="7017" spans="1:14" x14ac:dyDescent="0.25">
      <c r="A7017">
        <f ca="1"/>
        <v>8</v>
      </c>
      <c r="B7017">
        <f ca="1"/>
        <v>0</v>
      </c>
      <c r="C7017">
        <f ca="1"/>
        <v>6</v>
      </c>
      <c r="D7017">
        <f ca="1"/>
        <v>0</v>
      </c>
      <c r="E7017">
        <f ca="1"/>
        <v>8</v>
      </c>
      <c r="F7017">
        <f ca="1"/>
        <v>3</v>
      </c>
      <c r="G7017">
        <f t="shared" ca="1" si="763"/>
        <v>8</v>
      </c>
      <c r="H7017">
        <f t="shared" ca="1" si="764"/>
        <v>8</v>
      </c>
      <c r="I7017">
        <f t="shared" ca="1" si="765"/>
        <v>4</v>
      </c>
      <c r="J7017">
        <f t="shared" ca="1" si="766"/>
        <v>1</v>
      </c>
      <c r="K7017" cm="1">
        <f t="array" aca="1" ref="K7017" ca="1">IF(G7017&gt;7,
        IF(G7017&gt;H7017, 1, IF(G7017&lt;H7017, 0, 2)),
        IF(       H7017&gt;7,
                     IF(G7017&gt;H7017, 1, IF(G7017&lt;H7017, 0, 2)),
                     IF(         G7017&lt;6,
                                   IF(            _xlfn.XLOOKUP(C7017,'deck &amp; rules'!$D$22:$M$22,_xlfn.XLOOKUP(H7017,'deck &amp; rules'!$C$23:$C$30,'deck &amp; rules'!$D$23:$M$30))="draw",
                                                     IF(I7017&gt;J7017,1,IF(I7017&lt;J7017,0,2)),
                                                     IF(I7017&gt;H7017,1,IF(I7017&lt;H7017,0,2))),
                                   IF(H7017&lt;7,
                                        IF(G7017&gt;J7017,1,IF(G7017&lt;J7017,0,2)),
                                        IF(G7017&gt;H7017,1,IF(G7017&lt;H7017,0,2))
                                        )
                          )
              )
        )</f>
        <v>2</v>
      </c>
      <c r="L7017">
        <f t="shared" ca="1" si="767"/>
        <v>-728</v>
      </c>
      <c r="M7017">
        <f t="shared" ca="1" si="768"/>
        <v>-721.39999999995507</v>
      </c>
      <c r="N7017">
        <f t="shared" ca="1" si="769"/>
        <v>-1220</v>
      </c>
    </row>
    <row r="7018" spans="1:14" x14ac:dyDescent="0.25">
      <c r="A7018">
        <f ca="1"/>
        <v>2</v>
      </c>
      <c r="B7018">
        <f ca="1"/>
        <v>7</v>
      </c>
      <c r="C7018">
        <f ca="1"/>
        <v>9</v>
      </c>
      <c r="D7018">
        <f ca="1"/>
        <v>0</v>
      </c>
      <c r="E7018">
        <f ca="1"/>
        <v>8</v>
      </c>
      <c r="F7018">
        <f ca="1"/>
        <v>0</v>
      </c>
      <c r="G7018">
        <f t="shared" ca="1" si="763"/>
        <v>9</v>
      </c>
      <c r="H7018">
        <f t="shared" ca="1" si="764"/>
        <v>8</v>
      </c>
      <c r="I7018">
        <f t="shared" ca="1" si="765"/>
        <v>8</v>
      </c>
      <c r="J7018">
        <f t="shared" ca="1" si="766"/>
        <v>8</v>
      </c>
      <c r="K7018" cm="1">
        <f t="array" aca="1" ref="K7018" ca="1">IF(G7018&gt;7,
        IF(G7018&gt;H7018, 1, IF(G7018&lt;H7018, 0, 2)),
        IF(       H7018&gt;7,
                     IF(G7018&gt;H7018, 1, IF(G7018&lt;H7018, 0, 2)),
                     IF(         G7018&lt;6,
                                   IF(            _xlfn.XLOOKUP(C7018,'deck &amp; rules'!$D$22:$M$22,_xlfn.XLOOKUP(H7018,'deck &amp; rules'!$C$23:$C$30,'deck &amp; rules'!$D$23:$M$30))="draw",
                                                     IF(I7018&gt;J7018,1,IF(I7018&lt;J7018,0,2)),
                                                     IF(I7018&gt;H7018,1,IF(I7018&lt;H7018,0,2))),
                                   IF(H7018&lt;7,
                                        IF(G7018&gt;J7018,1,IF(G7018&lt;J7018,0,2)),
                                        IF(G7018&gt;H7018,1,IF(G7018&lt;H7018,0,2))
                                        )
                          )
              )
        )</f>
        <v>1</v>
      </c>
      <c r="L7018">
        <f t="shared" ca="1" si="767"/>
        <v>-727</v>
      </c>
      <c r="M7018">
        <f t="shared" ca="1" si="768"/>
        <v>-722.39999999995507</v>
      </c>
      <c r="N7018">
        <f t="shared" ca="1" si="769"/>
        <v>-1221</v>
      </c>
    </row>
    <row r="7019" spans="1:14" x14ac:dyDescent="0.25">
      <c r="A7019">
        <f ca="1"/>
        <v>9</v>
      </c>
      <c r="B7019">
        <f ca="1"/>
        <v>3</v>
      </c>
      <c r="C7019">
        <f ca="1"/>
        <v>1</v>
      </c>
      <c r="D7019">
        <f ca="1"/>
        <v>7</v>
      </c>
      <c r="E7019">
        <f ca="1"/>
        <v>4</v>
      </c>
      <c r="F7019">
        <f ca="1"/>
        <v>7</v>
      </c>
      <c r="G7019">
        <f t="shared" ca="1" si="763"/>
        <v>2</v>
      </c>
      <c r="H7019">
        <f t="shared" ca="1" si="764"/>
        <v>1</v>
      </c>
      <c r="I7019">
        <f t="shared" ca="1" si="765"/>
        <v>3</v>
      </c>
      <c r="J7019">
        <f t="shared" ca="1" si="766"/>
        <v>8</v>
      </c>
      <c r="K7019" cm="1">
        <f t="array" aca="1" ref="K7019" ca="1">IF(G7019&gt;7,
        IF(G7019&gt;H7019, 1, IF(G7019&lt;H7019, 0, 2)),
        IF(       H7019&gt;7,
                     IF(G7019&gt;H7019, 1, IF(G7019&lt;H7019, 0, 2)),
                     IF(         G7019&lt;6,
                                   IF(            _xlfn.XLOOKUP(C7019,'deck &amp; rules'!$D$22:$M$22,_xlfn.XLOOKUP(H7019,'deck &amp; rules'!$C$23:$C$30,'deck &amp; rules'!$D$23:$M$30))="draw",
                                                     IF(I7019&gt;J7019,1,IF(I7019&lt;J7019,0,2)),
                                                     IF(I7019&gt;H7019,1,IF(I7019&lt;H7019,0,2))),
                                   IF(H7019&lt;7,
                                        IF(G7019&gt;J7019,1,IF(G7019&lt;J7019,0,2)),
                                        IF(G7019&gt;H7019,1,IF(G7019&lt;H7019,0,2))
                                        )
                          )
              )
        )</f>
        <v>0</v>
      </c>
      <c r="L7019">
        <f t="shared" ca="1" si="767"/>
        <v>-728</v>
      </c>
      <c r="M7019">
        <f t="shared" ca="1" si="768"/>
        <v>-721.44999999995503</v>
      </c>
      <c r="N7019">
        <f t="shared" ca="1" si="769"/>
        <v>-1222</v>
      </c>
    </row>
    <row r="7020" spans="1:14" x14ac:dyDescent="0.25">
      <c r="A7020">
        <f ca="1"/>
        <v>5</v>
      </c>
      <c r="B7020">
        <f ca="1"/>
        <v>6</v>
      </c>
      <c r="C7020">
        <f ca="1"/>
        <v>9</v>
      </c>
      <c r="D7020">
        <f ca="1"/>
        <v>6</v>
      </c>
      <c r="E7020">
        <f ca="1"/>
        <v>4</v>
      </c>
      <c r="F7020">
        <f ca="1"/>
        <v>9</v>
      </c>
      <c r="G7020">
        <f t="shared" ca="1" si="763"/>
        <v>1</v>
      </c>
      <c r="H7020">
        <f t="shared" ca="1" si="764"/>
        <v>0</v>
      </c>
      <c r="I7020">
        <f t="shared" ca="1" si="765"/>
        <v>0</v>
      </c>
      <c r="J7020">
        <f t="shared" ca="1" si="766"/>
        <v>9</v>
      </c>
      <c r="K7020" cm="1">
        <f t="array" aca="1" ref="K7020" ca="1">IF(G7020&gt;7,
        IF(G7020&gt;H7020, 1, IF(G7020&lt;H7020, 0, 2)),
        IF(       H7020&gt;7,
                     IF(G7020&gt;H7020, 1, IF(G7020&lt;H7020, 0, 2)),
                     IF(         G7020&lt;6,
                                   IF(            _xlfn.XLOOKUP(C7020,'deck &amp; rules'!$D$22:$M$22,_xlfn.XLOOKUP(H7020,'deck &amp; rules'!$C$23:$C$30,'deck &amp; rules'!$D$23:$M$30))="draw",
                                                     IF(I7020&gt;J7020,1,IF(I7020&lt;J7020,0,2)),
                                                     IF(I7020&gt;H7020,1,IF(I7020&lt;H7020,0,2))),
                                   IF(H7020&lt;7,
                                        IF(G7020&gt;J7020,1,IF(G7020&lt;J7020,0,2)),
                                        IF(G7020&gt;H7020,1,IF(G7020&lt;H7020,0,2))
                                        )
                          )
              )
        )</f>
        <v>0</v>
      </c>
      <c r="L7020">
        <f t="shared" ca="1" si="767"/>
        <v>-729</v>
      </c>
      <c r="M7020">
        <f t="shared" ca="1" si="768"/>
        <v>-720.49999999995498</v>
      </c>
      <c r="N7020">
        <f t="shared" ca="1" si="769"/>
        <v>-1223</v>
      </c>
    </row>
    <row r="7021" spans="1:14" x14ac:dyDescent="0.25">
      <c r="A7021">
        <f ca="1"/>
        <v>2</v>
      </c>
      <c r="B7021">
        <f ca="1"/>
        <v>0</v>
      </c>
      <c r="C7021">
        <f ca="1"/>
        <v>2</v>
      </c>
      <c r="D7021">
        <f ca="1"/>
        <v>2</v>
      </c>
      <c r="E7021">
        <f ca="1"/>
        <v>9</v>
      </c>
      <c r="F7021">
        <f ca="1"/>
        <v>0</v>
      </c>
      <c r="G7021">
        <f t="shared" ca="1" si="763"/>
        <v>2</v>
      </c>
      <c r="H7021">
        <f t="shared" ca="1" si="764"/>
        <v>1</v>
      </c>
      <c r="I7021">
        <f t="shared" ca="1" si="765"/>
        <v>4</v>
      </c>
      <c r="J7021">
        <f t="shared" ca="1" si="766"/>
        <v>1</v>
      </c>
      <c r="K7021" cm="1">
        <f t="array" aca="1" ref="K7021" ca="1">IF(G7021&gt;7,
        IF(G7021&gt;H7021, 1, IF(G7021&lt;H7021, 0, 2)),
        IF(       H7021&gt;7,
                     IF(G7021&gt;H7021, 1, IF(G7021&lt;H7021, 0, 2)),
                     IF(         G7021&lt;6,
                                   IF(            _xlfn.XLOOKUP(C7021,'deck &amp; rules'!$D$22:$M$22,_xlfn.XLOOKUP(H7021,'deck &amp; rules'!$C$23:$C$30,'deck &amp; rules'!$D$23:$M$30))="draw",
                                                     IF(I7021&gt;J7021,1,IF(I7021&lt;J7021,0,2)),
                                                     IF(I7021&gt;H7021,1,IF(I7021&lt;H7021,0,2))),
                                   IF(H7021&lt;7,
                                        IF(G7021&gt;J7021,1,IF(G7021&lt;J7021,0,2)),
                                        IF(G7021&gt;H7021,1,IF(G7021&lt;H7021,0,2))
                                        )
                          )
              )
        )</f>
        <v>1</v>
      </c>
      <c r="L7021">
        <f t="shared" ca="1" si="767"/>
        <v>-728</v>
      </c>
      <c r="M7021">
        <f t="shared" ca="1" si="768"/>
        <v>-721.49999999995498</v>
      </c>
      <c r="N7021">
        <f t="shared" ca="1" si="769"/>
        <v>-1224</v>
      </c>
    </row>
    <row r="7022" spans="1:14" x14ac:dyDescent="0.25">
      <c r="A7022">
        <f ca="1"/>
        <v>1</v>
      </c>
      <c r="B7022">
        <f ca="1"/>
        <v>7</v>
      </c>
      <c r="C7022">
        <f ca="1"/>
        <v>0</v>
      </c>
      <c r="D7022">
        <f ca="1"/>
        <v>7</v>
      </c>
      <c r="E7022">
        <f ca="1"/>
        <v>0</v>
      </c>
      <c r="F7022">
        <f ca="1"/>
        <v>0</v>
      </c>
      <c r="G7022">
        <f t="shared" ca="1" si="763"/>
        <v>8</v>
      </c>
      <c r="H7022">
        <f t="shared" ca="1" si="764"/>
        <v>7</v>
      </c>
      <c r="I7022">
        <f t="shared" ca="1" si="765"/>
        <v>8</v>
      </c>
      <c r="J7022">
        <f t="shared" ca="1" si="766"/>
        <v>7</v>
      </c>
      <c r="K7022" cm="1">
        <f t="array" aca="1" ref="K7022" ca="1">IF(G7022&gt;7,
        IF(G7022&gt;H7022, 1, IF(G7022&lt;H7022, 0, 2)),
        IF(       H7022&gt;7,
                     IF(G7022&gt;H7022, 1, IF(G7022&lt;H7022, 0, 2)),
                     IF(         G7022&lt;6,
                                   IF(            _xlfn.XLOOKUP(C7022,'deck &amp; rules'!$D$22:$M$22,_xlfn.XLOOKUP(H7022,'deck &amp; rules'!$C$23:$C$30,'deck &amp; rules'!$D$23:$M$30))="draw",
                                                     IF(I7022&gt;J7022,1,IF(I7022&lt;J7022,0,2)),
                                                     IF(I7022&gt;H7022,1,IF(I7022&lt;H7022,0,2))),
                                   IF(H7022&lt;7,
                                        IF(G7022&gt;J7022,1,IF(G7022&lt;J7022,0,2)),
                                        IF(G7022&gt;H7022,1,IF(G7022&lt;H7022,0,2))
                                        )
                          )
              )
        )</f>
        <v>1</v>
      </c>
      <c r="L7022">
        <f t="shared" ca="1" si="767"/>
        <v>-727</v>
      </c>
      <c r="M7022">
        <f t="shared" ca="1" si="768"/>
        <v>-722.49999999995498</v>
      </c>
      <c r="N7022">
        <f t="shared" ca="1" si="769"/>
        <v>-1225</v>
      </c>
    </row>
    <row r="7023" spans="1:14" x14ac:dyDescent="0.25">
      <c r="A7023">
        <f ca="1"/>
        <v>8</v>
      </c>
      <c r="B7023">
        <f ca="1"/>
        <v>0</v>
      </c>
      <c r="C7023">
        <f ca="1"/>
        <v>2</v>
      </c>
      <c r="D7023">
        <f ca="1"/>
        <v>9</v>
      </c>
      <c r="E7023">
        <f ca="1"/>
        <v>1</v>
      </c>
      <c r="F7023">
        <f ca="1"/>
        <v>2</v>
      </c>
      <c r="G7023">
        <f t="shared" ca="1" si="763"/>
        <v>8</v>
      </c>
      <c r="H7023">
        <f t="shared" ca="1" si="764"/>
        <v>0</v>
      </c>
      <c r="I7023">
        <f t="shared" ca="1" si="765"/>
        <v>0</v>
      </c>
      <c r="J7023">
        <f t="shared" ca="1" si="766"/>
        <v>2</v>
      </c>
      <c r="K7023" cm="1">
        <f t="array" aca="1" ref="K7023" ca="1">IF(G7023&gt;7,
        IF(G7023&gt;H7023, 1, IF(G7023&lt;H7023, 0, 2)),
        IF(       H7023&gt;7,
                     IF(G7023&gt;H7023, 1, IF(G7023&lt;H7023, 0, 2)),
                     IF(         G7023&lt;6,
                                   IF(            _xlfn.XLOOKUP(C7023,'deck &amp; rules'!$D$22:$M$22,_xlfn.XLOOKUP(H7023,'deck &amp; rules'!$C$23:$C$30,'deck &amp; rules'!$D$23:$M$30))="draw",
                                                     IF(I7023&gt;J7023,1,IF(I7023&lt;J7023,0,2)),
                                                     IF(I7023&gt;H7023,1,IF(I7023&lt;H7023,0,2))),
                                   IF(H7023&lt;7,
                                        IF(G7023&gt;J7023,1,IF(G7023&lt;J7023,0,2)),
                                        IF(G7023&gt;H7023,1,IF(G7023&lt;H7023,0,2))
                                        )
                          )
              )
        )</f>
        <v>1</v>
      </c>
      <c r="L7023">
        <f t="shared" ca="1" si="767"/>
        <v>-726</v>
      </c>
      <c r="M7023">
        <f t="shared" ca="1" si="768"/>
        <v>-723.49999999995498</v>
      </c>
      <c r="N7023">
        <f t="shared" ca="1" si="769"/>
        <v>-1226</v>
      </c>
    </row>
    <row r="7024" spans="1:14" x14ac:dyDescent="0.25">
      <c r="A7024">
        <f ca="1"/>
        <v>6</v>
      </c>
      <c r="B7024">
        <f ca="1"/>
        <v>6</v>
      </c>
      <c r="C7024">
        <f ca="1"/>
        <v>9</v>
      </c>
      <c r="D7024">
        <f ca="1"/>
        <v>0</v>
      </c>
      <c r="E7024">
        <f ca="1"/>
        <v>8</v>
      </c>
      <c r="F7024">
        <f ca="1"/>
        <v>6</v>
      </c>
      <c r="G7024">
        <f t="shared" ca="1" si="763"/>
        <v>2</v>
      </c>
      <c r="H7024">
        <f t="shared" ca="1" si="764"/>
        <v>8</v>
      </c>
      <c r="I7024">
        <f t="shared" ca="1" si="765"/>
        <v>1</v>
      </c>
      <c r="J7024">
        <f t="shared" ca="1" si="766"/>
        <v>4</v>
      </c>
      <c r="K7024" cm="1">
        <f t="array" aca="1" ref="K7024" ca="1">IF(G7024&gt;7,
        IF(G7024&gt;H7024, 1, IF(G7024&lt;H7024, 0, 2)),
        IF(       H7024&gt;7,
                     IF(G7024&gt;H7024, 1, IF(G7024&lt;H7024, 0, 2)),
                     IF(         G7024&lt;6,
                                   IF(            _xlfn.XLOOKUP(C7024,'deck &amp; rules'!$D$22:$M$22,_xlfn.XLOOKUP(H7024,'deck &amp; rules'!$C$23:$C$30,'deck &amp; rules'!$D$23:$M$30))="draw",
                                                     IF(I7024&gt;J7024,1,IF(I7024&lt;J7024,0,2)),
                                                     IF(I7024&gt;H7024,1,IF(I7024&lt;H7024,0,2))),
                                   IF(H7024&lt;7,
                                        IF(G7024&gt;J7024,1,IF(G7024&lt;J7024,0,2)),
                                        IF(G7024&gt;H7024,1,IF(G7024&lt;H7024,0,2))
                                        )
                          )
              )
        )</f>
        <v>0</v>
      </c>
      <c r="L7024">
        <f t="shared" ca="1" si="767"/>
        <v>-727</v>
      </c>
      <c r="M7024">
        <f t="shared" ca="1" si="768"/>
        <v>-722.54999999995493</v>
      </c>
      <c r="N7024">
        <f t="shared" ca="1" si="769"/>
        <v>-1227</v>
      </c>
    </row>
    <row r="7025" spans="1:14" x14ac:dyDescent="0.25">
      <c r="A7025">
        <f ca="1"/>
        <v>8</v>
      </c>
      <c r="B7025">
        <f ca="1"/>
        <v>0</v>
      </c>
      <c r="C7025">
        <f ca="1"/>
        <v>2</v>
      </c>
      <c r="D7025">
        <f ca="1"/>
        <v>0</v>
      </c>
      <c r="E7025">
        <f ca="1"/>
        <v>6</v>
      </c>
      <c r="F7025">
        <f ca="1"/>
        <v>9</v>
      </c>
      <c r="G7025">
        <f t="shared" ca="1" si="763"/>
        <v>8</v>
      </c>
      <c r="H7025">
        <f t="shared" ca="1" si="764"/>
        <v>6</v>
      </c>
      <c r="I7025">
        <f t="shared" ca="1" si="765"/>
        <v>0</v>
      </c>
      <c r="J7025">
        <f t="shared" ca="1" si="766"/>
        <v>5</v>
      </c>
      <c r="K7025" cm="1">
        <f t="array" aca="1" ref="K7025" ca="1">IF(G7025&gt;7,
        IF(G7025&gt;H7025, 1, IF(G7025&lt;H7025, 0, 2)),
        IF(       H7025&gt;7,
                     IF(G7025&gt;H7025, 1, IF(G7025&lt;H7025, 0, 2)),
                     IF(         G7025&lt;6,
                                   IF(            _xlfn.XLOOKUP(C7025,'deck &amp; rules'!$D$22:$M$22,_xlfn.XLOOKUP(H7025,'deck &amp; rules'!$C$23:$C$30,'deck &amp; rules'!$D$23:$M$30))="draw",
                                                     IF(I7025&gt;J7025,1,IF(I7025&lt;J7025,0,2)),
                                                     IF(I7025&gt;H7025,1,IF(I7025&lt;H7025,0,2))),
                                   IF(H7025&lt;7,
                                        IF(G7025&gt;J7025,1,IF(G7025&lt;J7025,0,2)),
                                        IF(G7025&gt;H7025,1,IF(G7025&lt;H7025,0,2))
                                        )
                          )
              )
        )</f>
        <v>1</v>
      </c>
      <c r="L7025">
        <f t="shared" ca="1" si="767"/>
        <v>-726</v>
      </c>
      <c r="M7025">
        <f t="shared" ca="1" si="768"/>
        <v>-723.54999999995493</v>
      </c>
      <c r="N7025">
        <f t="shared" ca="1" si="769"/>
        <v>-1228</v>
      </c>
    </row>
    <row r="7026" spans="1:14" x14ac:dyDescent="0.25">
      <c r="A7026">
        <f ca="1"/>
        <v>1</v>
      </c>
      <c r="B7026">
        <f ca="1"/>
        <v>0</v>
      </c>
      <c r="C7026">
        <f ca="1"/>
        <v>0</v>
      </c>
      <c r="D7026">
        <f ca="1"/>
        <v>0</v>
      </c>
      <c r="E7026">
        <f ca="1"/>
        <v>8</v>
      </c>
      <c r="F7026">
        <f ca="1"/>
        <v>8</v>
      </c>
      <c r="G7026">
        <f t="shared" ca="1" si="763"/>
        <v>1</v>
      </c>
      <c r="H7026">
        <f t="shared" ca="1" si="764"/>
        <v>8</v>
      </c>
      <c r="I7026">
        <f t="shared" ca="1" si="765"/>
        <v>1</v>
      </c>
      <c r="J7026">
        <f t="shared" ca="1" si="766"/>
        <v>6</v>
      </c>
      <c r="K7026" cm="1">
        <f t="array" aca="1" ref="K7026" ca="1">IF(G7026&gt;7,
        IF(G7026&gt;H7026, 1, IF(G7026&lt;H7026, 0, 2)),
        IF(       H7026&gt;7,
                     IF(G7026&gt;H7026, 1, IF(G7026&lt;H7026, 0, 2)),
                     IF(         G7026&lt;6,
                                   IF(            _xlfn.XLOOKUP(C7026,'deck &amp; rules'!$D$22:$M$22,_xlfn.XLOOKUP(H7026,'deck &amp; rules'!$C$23:$C$30,'deck &amp; rules'!$D$23:$M$30))="draw",
                                                     IF(I7026&gt;J7026,1,IF(I7026&lt;J7026,0,2)),
                                                     IF(I7026&gt;H7026,1,IF(I7026&lt;H7026,0,2))),
                                   IF(H7026&lt;7,
                                        IF(G7026&gt;J7026,1,IF(G7026&lt;J7026,0,2)),
                                        IF(G7026&gt;H7026,1,IF(G7026&lt;H7026,0,2))
                                        )
                          )
              )
        )</f>
        <v>0</v>
      </c>
      <c r="L7026">
        <f t="shared" ca="1" si="767"/>
        <v>-727</v>
      </c>
      <c r="M7026">
        <f t="shared" ca="1" si="768"/>
        <v>-722.59999999995489</v>
      </c>
      <c r="N7026">
        <f t="shared" ca="1" si="769"/>
        <v>-1229</v>
      </c>
    </row>
    <row r="7027" spans="1:14" x14ac:dyDescent="0.25">
      <c r="A7027">
        <f ca="1"/>
        <v>4</v>
      </c>
      <c r="B7027">
        <f ca="1"/>
        <v>4</v>
      </c>
      <c r="C7027">
        <f ca="1"/>
        <v>8</v>
      </c>
      <c r="D7027">
        <f ca="1"/>
        <v>7</v>
      </c>
      <c r="E7027">
        <f ca="1"/>
        <v>7</v>
      </c>
      <c r="F7027">
        <f ca="1"/>
        <v>0</v>
      </c>
      <c r="G7027">
        <f t="shared" ca="1" si="763"/>
        <v>8</v>
      </c>
      <c r="H7027">
        <f t="shared" ca="1" si="764"/>
        <v>4</v>
      </c>
      <c r="I7027">
        <f t="shared" ca="1" si="765"/>
        <v>6</v>
      </c>
      <c r="J7027">
        <f t="shared" ca="1" si="766"/>
        <v>4</v>
      </c>
      <c r="K7027" cm="1">
        <f t="array" aca="1" ref="K7027" ca="1">IF(G7027&gt;7,
        IF(G7027&gt;H7027, 1, IF(G7027&lt;H7027, 0, 2)),
        IF(       H7027&gt;7,
                     IF(G7027&gt;H7027, 1, IF(G7027&lt;H7027, 0, 2)),
                     IF(         G7027&lt;6,
                                   IF(            _xlfn.XLOOKUP(C7027,'deck &amp; rules'!$D$22:$M$22,_xlfn.XLOOKUP(H7027,'deck &amp; rules'!$C$23:$C$30,'deck &amp; rules'!$D$23:$M$30))="draw",
                                                     IF(I7027&gt;J7027,1,IF(I7027&lt;J7027,0,2)),
                                                     IF(I7027&gt;H7027,1,IF(I7027&lt;H7027,0,2))),
                                   IF(H7027&lt;7,
                                        IF(G7027&gt;J7027,1,IF(G7027&lt;J7027,0,2)),
                                        IF(G7027&gt;H7027,1,IF(G7027&lt;H7027,0,2))
                                        )
                          )
              )
        )</f>
        <v>1</v>
      </c>
      <c r="L7027">
        <f t="shared" ca="1" si="767"/>
        <v>-726</v>
      </c>
      <c r="M7027">
        <f t="shared" ca="1" si="768"/>
        <v>-723.59999999995489</v>
      </c>
      <c r="N7027">
        <f t="shared" ca="1" si="769"/>
        <v>-1230</v>
      </c>
    </row>
    <row r="7028" spans="1:14" x14ac:dyDescent="0.25">
      <c r="A7028">
        <f ca="1"/>
        <v>9</v>
      </c>
      <c r="B7028">
        <f ca="1"/>
        <v>0</v>
      </c>
      <c r="C7028">
        <f ca="1"/>
        <v>0</v>
      </c>
      <c r="D7028">
        <f ca="1"/>
        <v>3</v>
      </c>
      <c r="E7028">
        <f ca="1"/>
        <v>0</v>
      </c>
      <c r="F7028">
        <f ca="1"/>
        <v>5</v>
      </c>
      <c r="G7028">
        <f t="shared" ca="1" si="763"/>
        <v>9</v>
      </c>
      <c r="H7028">
        <f t="shared" ca="1" si="764"/>
        <v>3</v>
      </c>
      <c r="I7028">
        <f t="shared" ca="1" si="765"/>
        <v>9</v>
      </c>
      <c r="J7028">
        <f t="shared" ca="1" si="766"/>
        <v>8</v>
      </c>
      <c r="K7028" cm="1">
        <f t="array" aca="1" ref="K7028" ca="1">IF(G7028&gt;7,
        IF(G7028&gt;H7028, 1, IF(G7028&lt;H7028, 0, 2)),
        IF(       H7028&gt;7,
                     IF(G7028&gt;H7028, 1, IF(G7028&lt;H7028, 0, 2)),
                     IF(         G7028&lt;6,
                                   IF(            _xlfn.XLOOKUP(C7028,'deck &amp; rules'!$D$22:$M$22,_xlfn.XLOOKUP(H7028,'deck &amp; rules'!$C$23:$C$30,'deck &amp; rules'!$D$23:$M$30))="draw",
                                                     IF(I7028&gt;J7028,1,IF(I7028&lt;J7028,0,2)),
                                                     IF(I7028&gt;H7028,1,IF(I7028&lt;H7028,0,2))),
                                   IF(H7028&lt;7,
                                        IF(G7028&gt;J7028,1,IF(G7028&lt;J7028,0,2)),
                                        IF(G7028&gt;H7028,1,IF(G7028&lt;H7028,0,2))
                                        )
                          )
              )
        )</f>
        <v>1</v>
      </c>
      <c r="L7028">
        <f t="shared" ca="1" si="767"/>
        <v>-725</v>
      </c>
      <c r="M7028">
        <f t="shared" ca="1" si="768"/>
        <v>-724.59999999995489</v>
      </c>
      <c r="N7028">
        <f t="shared" ca="1" si="769"/>
        <v>-1231</v>
      </c>
    </row>
    <row r="7029" spans="1:14" x14ac:dyDescent="0.25">
      <c r="A7029">
        <f ca="1"/>
        <v>0</v>
      </c>
      <c r="B7029">
        <f ca="1"/>
        <v>4</v>
      </c>
      <c r="C7029">
        <f ca="1"/>
        <v>0</v>
      </c>
      <c r="D7029">
        <f ca="1"/>
        <v>0</v>
      </c>
      <c r="E7029">
        <f ca="1"/>
        <v>5</v>
      </c>
      <c r="F7029">
        <f ca="1"/>
        <v>0</v>
      </c>
      <c r="G7029">
        <f t="shared" ca="1" si="763"/>
        <v>4</v>
      </c>
      <c r="H7029">
        <f t="shared" ca="1" si="764"/>
        <v>5</v>
      </c>
      <c r="I7029">
        <f t="shared" ca="1" si="765"/>
        <v>4</v>
      </c>
      <c r="J7029">
        <f t="shared" ca="1" si="766"/>
        <v>5</v>
      </c>
      <c r="K7029" cm="1">
        <f t="array" aca="1" ref="K7029" ca="1">IF(G7029&gt;7,
        IF(G7029&gt;H7029, 1, IF(G7029&lt;H7029, 0, 2)),
        IF(       H7029&gt;7,
                     IF(G7029&gt;H7029, 1, IF(G7029&lt;H7029, 0, 2)),
                     IF(         G7029&lt;6,
                                   IF(            _xlfn.XLOOKUP(C7029,'deck &amp; rules'!$D$22:$M$22,_xlfn.XLOOKUP(H7029,'deck &amp; rules'!$C$23:$C$30,'deck &amp; rules'!$D$23:$M$30))="draw",
                                                     IF(I7029&gt;J7029,1,IF(I7029&lt;J7029,0,2)),
                                                     IF(I7029&gt;H7029,1,IF(I7029&lt;H7029,0,2))),
                                   IF(H7029&lt;7,
                                        IF(G7029&gt;J7029,1,IF(G7029&lt;J7029,0,2)),
                                        IF(G7029&gt;H7029,1,IF(G7029&lt;H7029,0,2))
                                        )
                          )
              )
        )</f>
        <v>0</v>
      </c>
      <c r="L7029">
        <f t="shared" ca="1" si="767"/>
        <v>-726</v>
      </c>
      <c r="M7029">
        <f t="shared" ca="1" si="768"/>
        <v>-723.64999999995484</v>
      </c>
      <c r="N7029">
        <f t="shared" ca="1" si="769"/>
        <v>-1232</v>
      </c>
    </row>
    <row r="7030" spans="1:14" x14ac:dyDescent="0.25">
      <c r="A7030">
        <f ca="1"/>
        <v>4</v>
      </c>
      <c r="B7030">
        <f ca="1"/>
        <v>0</v>
      </c>
      <c r="C7030">
        <f ca="1"/>
        <v>0</v>
      </c>
      <c r="D7030">
        <f ca="1"/>
        <v>1</v>
      </c>
      <c r="E7030">
        <f ca="1"/>
        <v>4</v>
      </c>
      <c r="F7030">
        <f ca="1"/>
        <v>4</v>
      </c>
      <c r="G7030">
        <f t="shared" ca="1" si="763"/>
        <v>4</v>
      </c>
      <c r="H7030">
        <f t="shared" ca="1" si="764"/>
        <v>5</v>
      </c>
      <c r="I7030">
        <f t="shared" ca="1" si="765"/>
        <v>4</v>
      </c>
      <c r="J7030">
        <f t="shared" ca="1" si="766"/>
        <v>9</v>
      </c>
      <c r="K7030" cm="1">
        <f t="array" aca="1" ref="K7030" ca="1">IF(G7030&gt;7,
        IF(G7030&gt;H7030, 1, IF(G7030&lt;H7030, 0, 2)),
        IF(       H7030&gt;7,
                     IF(G7030&gt;H7030, 1, IF(G7030&lt;H7030, 0, 2)),
                     IF(         G7030&lt;6,
                                   IF(            _xlfn.XLOOKUP(C7030,'deck &amp; rules'!$D$22:$M$22,_xlfn.XLOOKUP(H7030,'deck &amp; rules'!$C$23:$C$30,'deck &amp; rules'!$D$23:$M$30))="draw",
                                                     IF(I7030&gt;J7030,1,IF(I7030&lt;J7030,0,2)),
                                                     IF(I7030&gt;H7030,1,IF(I7030&lt;H7030,0,2))),
                                   IF(H7030&lt;7,
                                        IF(G7030&gt;J7030,1,IF(G7030&lt;J7030,0,2)),
                                        IF(G7030&gt;H7030,1,IF(G7030&lt;H7030,0,2))
                                        )
                          )
              )
        )</f>
        <v>0</v>
      </c>
      <c r="L7030">
        <f t="shared" ca="1" si="767"/>
        <v>-727</v>
      </c>
      <c r="M7030">
        <f t="shared" ca="1" si="768"/>
        <v>-722.6999999999548</v>
      </c>
      <c r="N7030">
        <f t="shared" ca="1" si="769"/>
        <v>-1233</v>
      </c>
    </row>
    <row r="7031" spans="1:14" x14ac:dyDescent="0.25">
      <c r="A7031">
        <f ca="1"/>
        <v>0</v>
      </c>
      <c r="B7031">
        <f ca="1"/>
        <v>4</v>
      </c>
      <c r="C7031">
        <f ca="1"/>
        <v>2</v>
      </c>
      <c r="D7031">
        <f ca="1"/>
        <v>4</v>
      </c>
      <c r="E7031">
        <f ca="1"/>
        <v>5</v>
      </c>
      <c r="F7031">
        <f ca="1"/>
        <v>9</v>
      </c>
      <c r="G7031">
        <f t="shared" ca="1" si="763"/>
        <v>4</v>
      </c>
      <c r="H7031">
        <f t="shared" ca="1" si="764"/>
        <v>9</v>
      </c>
      <c r="I7031">
        <f t="shared" ca="1" si="765"/>
        <v>6</v>
      </c>
      <c r="J7031">
        <f t="shared" ca="1" si="766"/>
        <v>8</v>
      </c>
      <c r="K7031" cm="1">
        <f t="array" aca="1" ref="K7031" ca="1">IF(G7031&gt;7,
        IF(G7031&gt;H7031, 1, IF(G7031&lt;H7031, 0, 2)),
        IF(       H7031&gt;7,
                     IF(G7031&gt;H7031, 1, IF(G7031&lt;H7031, 0, 2)),
                     IF(         G7031&lt;6,
                                   IF(            _xlfn.XLOOKUP(C7031,'deck &amp; rules'!$D$22:$M$22,_xlfn.XLOOKUP(H7031,'deck &amp; rules'!$C$23:$C$30,'deck &amp; rules'!$D$23:$M$30))="draw",
                                                     IF(I7031&gt;J7031,1,IF(I7031&lt;J7031,0,2)),
                                                     IF(I7031&gt;H7031,1,IF(I7031&lt;H7031,0,2))),
                                   IF(H7031&lt;7,
                                        IF(G7031&gt;J7031,1,IF(G7031&lt;J7031,0,2)),
                                        IF(G7031&gt;H7031,1,IF(G7031&lt;H7031,0,2))
                                        )
                          )
              )
        )</f>
        <v>0</v>
      </c>
      <c r="L7031">
        <f t="shared" ca="1" si="767"/>
        <v>-728</v>
      </c>
      <c r="M7031">
        <f t="shared" ca="1" si="768"/>
        <v>-721.74999999995475</v>
      </c>
      <c r="N7031">
        <f t="shared" ca="1" si="769"/>
        <v>-1234</v>
      </c>
    </row>
    <row r="7032" spans="1:14" x14ac:dyDescent="0.25">
      <c r="A7032">
        <f ca="1"/>
        <v>9</v>
      </c>
      <c r="B7032">
        <f ca="1"/>
        <v>7</v>
      </c>
      <c r="C7032">
        <f ca="1"/>
        <v>4</v>
      </c>
      <c r="D7032">
        <f ca="1"/>
        <v>8</v>
      </c>
      <c r="E7032">
        <f ca="1"/>
        <v>7</v>
      </c>
      <c r="F7032">
        <f ca="1"/>
        <v>9</v>
      </c>
      <c r="G7032">
        <f t="shared" ca="1" si="763"/>
        <v>6</v>
      </c>
      <c r="H7032">
        <f t="shared" ca="1" si="764"/>
        <v>5</v>
      </c>
      <c r="I7032">
        <f t="shared" ca="1" si="765"/>
        <v>0</v>
      </c>
      <c r="J7032">
        <f t="shared" ca="1" si="766"/>
        <v>4</v>
      </c>
      <c r="K7032" cm="1">
        <f t="array" aca="1" ref="K7032" ca="1">IF(G7032&gt;7,
        IF(G7032&gt;H7032, 1, IF(G7032&lt;H7032, 0, 2)),
        IF(       H7032&gt;7,
                     IF(G7032&gt;H7032, 1, IF(G7032&lt;H7032, 0, 2)),
                     IF(         G7032&lt;6,
                                   IF(            _xlfn.XLOOKUP(C7032,'deck &amp; rules'!$D$22:$M$22,_xlfn.XLOOKUP(H7032,'deck &amp; rules'!$C$23:$C$30,'deck &amp; rules'!$D$23:$M$30))="draw",
                                                     IF(I7032&gt;J7032,1,IF(I7032&lt;J7032,0,2)),
                                                     IF(I7032&gt;H7032,1,IF(I7032&lt;H7032,0,2))),
                                   IF(H7032&lt;7,
                                        IF(G7032&gt;J7032,1,IF(G7032&lt;J7032,0,2)),
                                        IF(G7032&gt;H7032,1,IF(G7032&lt;H7032,0,2))
                                        )
                          )
              )
        )</f>
        <v>1</v>
      </c>
      <c r="L7032">
        <f t="shared" ca="1" si="767"/>
        <v>-727</v>
      </c>
      <c r="M7032">
        <f t="shared" ca="1" si="768"/>
        <v>-722.74999999995475</v>
      </c>
      <c r="N7032">
        <f t="shared" ca="1" si="769"/>
        <v>-1235</v>
      </c>
    </row>
    <row r="7033" spans="1:14" x14ac:dyDescent="0.25">
      <c r="A7033">
        <f ca="1"/>
        <v>0</v>
      </c>
      <c r="B7033">
        <f ca="1"/>
        <v>0</v>
      </c>
      <c r="C7033">
        <f ca="1"/>
        <v>0</v>
      </c>
      <c r="D7033">
        <f ca="1"/>
        <v>6</v>
      </c>
      <c r="E7033">
        <f ca="1"/>
        <v>2</v>
      </c>
      <c r="F7033">
        <f ca="1"/>
        <v>1</v>
      </c>
      <c r="G7033">
        <f t="shared" ca="1" si="763"/>
        <v>0</v>
      </c>
      <c r="H7033">
        <f t="shared" ca="1" si="764"/>
        <v>8</v>
      </c>
      <c r="I7033">
        <f t="shared" ca="1" si="765"/>
        <v>0</v>
      </c>
      <c r="J7033">
        <f t="shared" ca="1" si="766"/>
        <v>9</v>
      </c>
      <c r="K7033" cm="1">
        <f t="array" aca="1" ref="K7033" ca="1">IF(G7033&gt;7,
        IF(G7033&gt;H7033, 1, IF(G7033&lt;H7033, 0, 2)),
        IF(       H7033&gt;7,
                     IF(G7033&gt;H7033, 1, IF(G7033&lt;H7033, 0, 2)),
                     IF(         G7033&lt;6,
                                   IF(            _xlfn.XLOOKUP(C7033,'deck &amp; rules'!$D$22:$M$22,_xlfn.XLOOKUP(H7033,'deck &amp; rules'!$C$23:$C$30,'deck &amp; rules'!$D$23:$M$30))="draw",
                                                     IF(I7033&gt;J7033,1,IF(I7033&lt;J7033,0,2)),
                                                     IF(I7033&gt;H7033,1,IF(I7033&lt;H7033,0,2))),
                                   IF(H7033&lt;7,
                                        IF(G7033&gt;J7033,1,IF(G7033&lt;J7033,0,2)),
                                        IF(G7033&gt;H7033,1,IF(G7033&lt;H7033,0,2))
                                        )
                          )
              )
        )</f>
        <v>0</v>
      </c>
      <c r="L7033">
        <f t="shared" ca="1" si="767"/>
        <v>-728</v>
      </c>
      <c r="M7033">
        <f t="shared" ca="1" si="768"/>
        <v>-721.79999999995471</v>
      </c>
      <c r="N7033">
        <f t="shared" ca="1" si="769"/>
        <v>-1236</v>
      </c>
    </row>
    <row r="7034" spans="1:14" x14ac:dyDescent="0.25">
      <c r="A7034">
        <f ca="1"/>
        <v>5</v>
      </c>
      <c r="B7034">
        <f ca="1"/>
        <v>8</v>
      </c>
      <c r="C7034">
        <f ca="1"/>
        <v>3</v>
      </c>
      <c r="D7034">
        <f ca="1"/>
        <v>2</v>
      </c>
      <c r="E7034">
        <f ca="1"/>
        <v>4</v>
      </c>
      <c r="F7034">
        <f ca="1"/>
        <v>0</v>
      </c>
      <c r="G7034">
        <f t="shared" ca="1" si="763"/>
        <v>3</v>
      </c>
      <c r="H7034">
        <f t="shared" ca="1" si="764"/>
        <v>6</v>
      </c>
      <c r="I7034">
        <f t="shared" ca="1" si="765"/>
        <v>6</v>
      </c>
      <c r="J7034">
        <f t="shared" ca="1" si="766"/>
        <v>6</v>
      </c>
      <c r="K7034" cm="1">
        <f t="array" aca="1" ref="K7034" ca="1">IF(G7034&gt;7,
        IF(G7034&gt;H7034, 1, IF(G7034&lt;H7034, 0, 2)),
        IF(       H7034&gt;7,
                     IF(G7034&gt;H7034, 1, IF(G7034&lt;H7034, 0, 2)),
                     IF(         G7034&lt;6,
                                   IF(            _xlfn.XLOOKUP(C7034,'deck &amp; rules'!$D$22:$M$22,_xlfn.XLOOKUP(H7034,'deck &amp; rules'!$C$23:$C$30,'deck &amp; rules'!$D$23:$M$30))="draw",
                                                     IF(I7034&gt;J7034,1,IF(I7034&lt;J7034,0,2)),
                                                     IF(I7034&gt;H7034,1,IF(I7034&lt;H7034,0,2))),
                                   IF(H7034&lt;7,
                                        IF(G7034&gt;J7034,1,IF(G7034&lt;J7034,0,2)),
                                        IF(G7034&gt;H7034,1,IF(G7034&lt;H7034,0,2))
                                        )
                          )
              )
        )</f>
        <v>2</v>
      </c>
      <c r="L7034">
        <f t="shared" ca="1" si="767"/>
        <v>-729</v>
      </c>
      <c r="M7034">
        <f t="shared" ca="1" si="768"/>
        <v>-722.79999999995471</v>
      </c>
      <c r="N7034">
        <f t="shared" ca="1" si="769"/>
        <v>-1228</v>
      </c>
    </row>
    <row r="7035" spans="1:14" x14ac:dyDescent="0.25">
      <c r="A7035">
        <f ca="1"/>
        <v>9</v>
      </c>
      <c r="B7035">
        <f ca="1"/>
        <v>5</v>
      </c>
      <c r="C7035">
        <f ca="1"/>
        <v>1</v>
      </c>
      <c r="D7035">
        <f ca="1"/>
        <v>0</v>
      </c>
      <c r="E7035">
        <f ca="1"/>
        <v>2</v>
      </c>
      <c r="F7035">
        <f ca="1"/>
        <v>6</v>
      </c>
      <c r="G7035">
        <f t="shared" ca="1" si="763"/>
        <v>4</v>
      </c>
      <c r="H7035">
        <f t="shared" ca="1" si="764"/>
        <v>2</v>
      </c>
      <c r="I7035">
        <f t="shared" ca="1" si="765"/>
        <v>5</v>
      </c>
      <c r="J7035">
        <f t="shared" ca="1" si="766"/>
        <v>8</v>
      </c>
      <c r="K7035" cm="1">
        <f t="array" aca="1" ref="K7035" ca="1">IF(G7035&gt;7,
        IF(G7035&gt;H7035, 1, IF(G7035&lt;H7035, 0, 2)),
        IF(       H7035&gt;7,
                     IF(G7035&gt;H7035, 1, IF(G7035&lt;H7035, 0, 2)),
                     IF(         G7035&lt;6,
                                   IF(            _xlfn.XLOOKUP(C7035,'deck &amp; rules'!$D$22:$M$22,_xlfn.XLOOKUP(H7035,'deck &amp; rules'!$C$23:$C$30,'deck &amp; rules'!$D$23:$M$30))="draw",
                                                     IF(I7035&gt;J7035,1,IF(I7035&lt;J7035,0,2)),
                                                     IF(I7035&gt;H7035,1,IF(I7035&lt;H7035,0,2))),
                                   IF(H7035&lt;7,
                                        IF(G7035&gt;J7035,1,IF(G7035&lt;J7035,0,2)),
                                        IF(G7035&gt;H7035,1,IF(G7035&lt;H7035,0,2))
                                        )
                          )
              )
        )</f>
        <v>0</v>
      </c>
      <c r="L7035">
        <f t="shared" ca="1" si="767"/>
        <v>-730</v>
      </c>
      <c r="M7035">
        <f t="shared" ca="1" si="768"/>
        <v>-721.84999999995466</v>
      </c>
      <c r="N7035">
        <f t="shared" ca="1" si="769"/>
        <v>-1229</v>
      </c>
    </row>
    <row r="7036" spans="1:14" x14ac:dyDescent="0.25">
      <c r="A7036">
        <f ca="1"/>
        <v>2</v>
      </c>
      <c r="B7036">
        <f ca="1"/>
        <v>0</v>
      </c>
      <c r="C7036">
        <f ca="1"/>
        <v>0</v>
      </c>
      <c r="D7036">
        <f ca="1"/>
        <v>6</v>
      </c>
      <c r="E7036">
        <f ca="1"/>
        <v>6</v>
      </c>
      <c r="F7036">
        <f ca="1"/>
        <v>9</v>
      </c>
      <c r="G7036">
        <f t="shared" ca="1" si="763"/>
        <v>2</v>
      </c>
      <c r="H7036">
        <f t="shared" ca="1" si="764"/>
        <v>2</v>
      </c>
      <c r="I7036">
        <f t="shared" ca="1" si="765"/>
        <v>2</v>
      </c>
      <c r="J7036">
        <f t="shared" ca="1" si="766"/>
        <v>1</v>
      </c>
      <c r="K7036" cm="1">
        <f t="array" aca="1" ref="K7036" ca="1">IF(G7036&gt;7,
        IF(G7036&gt;H7036, 1, IF(G7036&lt;H7036, 0, 2)),
        IF(       H7036&gt;7,
                     IF(G7036&gt;H7036, 1, IF(G7036&lt;H7036, 0, 2)),
                     IF(         G7036&lt;6,
                                   IF(            _xlfn.XLOOKUP(C7036,'deck &amp; rules'!$D$22:$M$22,_xlfn.XLOOKUP(H7036,'deck &amp; rules'!$C$23:$C$30,'deck &amp; rules'!$D$23:$M$30))="draw",
                                                     IF(I7036&gt;J7036,1,IF(I7036&lt;J7036,0,2)),
                                                     IF(I7036&gt;H7036,1,IF(I7036&lt;H7036,0,2))),
                                   IF(H7036&lt;7,
                                        IF(G7036&gt;J7036,1,IF(G7036&lt;J7036,0,2)),
                                        IF(G7036&gt;H7036,1,IF(G7036&lt;H7036,0,2))
                                        )
                          )
              )
        )</f>
        <v>1</v>
      </c>
      <c r="L7036">
        <f t="shared" ca="1" si="767"/>
        <v>-729</v>
      </c>
      <c r="M7036">
        <f t="shared" ca="1" si="768"/>
        <v>-722.84999999995466</v>
      </c>
      <c r="N7036">
        <f t="shared" ca="1" si="769"/>
        <v>-1230</v>
      </c>
    </row>
    <row r="7037" spans="1:14" x14ac:dyDescent="0.25">
      <c r="A7037">
        <f ca="1"/>
        <v>7</v>
      </c>
      <c r="B7037">
        <f ca="1"/>
        <v>5</v>
      </c>
      <c r="C7037">
        <f ca="1"/>
        <v>0</v>
      </c>
      <c r="D7037">
        <f ca="1"/>
        <v>0</v>
      </c>
      <c r="E7037">
        <f ca="1"/>
        <v>0</v>
      </c>
      <c r="F7037">
        <f ca="1"/>
        <v>9</v>
      </c>
      <c r="G7037">
        <f t="shared" ca="1" si="763"/>
        <v>2</v>
      </c>
      <c r="H7037">
        <f t="shared" ca="1" si="764"/>
        <v>0</v>
      </c>
      <c r="I7037">
        <f t="shared" ca="1" si="765"/>
        <v>2</v>
      </c>
      <c r="J7037">
        <f t="shared" ca="1" si="766"/>
        <v>9</v>
      </c>
      <c r="K7037" cm="1">
        <f t="array" aca="1" ref="K7037" ca="1">IF(G7037&gt;7,
        IF(G7037&gt;H7037, 1, IF(G7037&lt;H7037, 0, 2)),
        IF(       H7037&gt;7,
                     IF(G7037&gt;H7037, 1, IF(G7037&lt;H7037, 0, 2)),
                     IF(         G7037&lt;6,
                                   IF(            _xlfn.XLOOKUP(C7037,'deck &amp; rules'!$D$22:$M$22,_xlfn.XLOOKUP(H7037,'deck &amp; rules'!$C$23:$C$30,'deck &amp; rules'!$D$23:$M$30))="draw",
                                                     IF(I7037&gt;J7037,1,IF(I7037&lt;J7037,0,2)),
                                                     IF(I7037&gt;H7037,1,IF(I7037&lt;H7037,0,2))),
                                   IF(H7037&lt;7,
                                        IF(G7037&gt;J7037,1,IF(G7037&lt;J7037,0,2)),
                                        IF(G7037&gt;H7037,1,IF(G7037&lt;H7037,0,2))
                                        )
                          )
              )
        )</f>
        <v>0</v>
      </c>
      <c r="L7037">
        <f t="shared" ca="1" si="767"/>
        <v>-730</v>
      </c>
      <c r="M7037">
        <f t="shared" ca="1" si="768"/>
        <v>-721.89999999995462</v>
      </c>
      <c r="N7037">
        <f t="shared" ca="1" si="769"/>
        <v>-1231</v>
      </c>
    </row>
    <row r="7038" spans="1:14" x14ac:dyDescent="0.25">
      <c r="A7038">
        <f ca="1"/>
        <v>1</v>
      </c>
      <c r="B7038">
        <f ca="1"/>
        <v>0</v>
      </c>
      <c r="C7038">
        <f ca="1"/>
        <v>4</v>
      </c>
      <c r="D7038">
        <f ca="1"/>
        <v>0</v>
      </c>
      <c r="E7038">
        <f ca="1"/>
        <v>6</v>
      </c>
      <c r="F7038">
        <f ca="1"/>
        <v>0</v>
      </c>
      <c r="G7038">
        <f t="shared" ca="1" si="763"/>
        <v>1</v>
      </c>
      <c r="H7038">
        <f t="shared" ca="1" si="764"/>
        <v>6</v>
      </c>
      <c r="I7038">
        <f t="shared" ca="1" si="765"/>
        <v>5</v>
      </c>
      <c r="J7038">
        <f t="shared" ca="1" si="766"/>
        <v>6</v>
      </c>
      <c r="K7038" cm="1">
        <f t="array" aca="1" ref="K7038" ca="1">IF(G7038&gt;7,
        IF(G7038&gt;H7038, 1, IF(G7038&lt;H7038, 0, 2)),
        IF(       H7038&gt;7,
                     IF(G7038&gt;H7038, 1, IF(G7038&lt;H7038, 0, 2)),
                     IF(         G7038&lt;6,
                                   IF(            _xlfn.XLOOKUP(C7038,'deck &amp; rules'!$D$22:$M$22,_xlfn.XLOOKUP(H7038,'deck &amp; rules'!$C$23:$C$30,'deck &amp; rules'!$D$23:$M$30))="draw",
                                                     IF(I7038&gt;J7038,1,IF(I7038&lt;J7038,0,2)),
                                                     IF(I7038&gt;H7038,1,IF(I7038&lt;H7038,0,2))),
                                   IF(H7038&lt;7,
                                        IF(G7038&gt;J7038,1,IF(G7038&lt;J7038,0,2)),
                                        IF(G7038&gt;H7038,1,IF(G7038&lt;H7038,0,2))
                                        )
                          )
              )
        )</f>
        <v>0</v>
      </c>
      <c r="L7038">
        <f t="shared" ca="1" si="767"/>
        <v>-731</v>
      </c>
      <c r="M7038">
        <f t="shared" ca="1" si="768"/>
        <v>-720.94999999995457</v>
      </c>
      <c r="N7038">
        <f t="shared" ca="1" si="769"/>
        <v>-1232</v>
      </c>
    </row>
    <row r="7039" spans="1:14" x14ac:dyDescent="0.25">
      <c r="A7039">
        <f ca="1"/>
        <v>0</v>
      </c>
      <c r="B7039">
        <f ca="1"/>
        <v>1</v>
      </c>
      <c r="C7039">
        <f ca="1"/>
        <v>8</v>
      </c>
      <c r="D7039">
        <f ca="1"/>
        <v>0</v>
      </c>
      <c r="E7039">
        <f ca="1"/>
        <v>2</v>
      </c>
      <c r="F7039">
        <f ca="1"/>
        <v>9</v>
      </c>
      <c r="G7039">
        <f t="shared" ca="1" si="763"/>
        <v>1</v>
      </c>
      <c r="H7039">
        <f t="shared" ca="1" si="764"/>
        <v>2</v>
      </c>
      <c r="I7039">
        <f t="shared" ca="1" si="765"/>
        <v>9</v>
      </c>
      <c r="J7039">
        <f t="shared" ca="1" si="766"/>
        <v>1</v>
      </c>
      <c r="K7039" cm="1">
        <f t="array" aca="1" ref="K7039" ca="1">IF(G7039&gt;7,
        IF(G7039&gt;H7039, 1, IF(G7039&lt;H7039, 0, 2)),
        IF(       H7039&gt;7,
                     IF(G7039&gt;H7039, 1, IF(G7039&lt;H7039, 0, 2)),
                     IF(         G7039&lt;6,
                                   IF(            _xlfn.XLOOKUP(C7039,'deck &amp; rules'!$D$22:$M$22,_xlfn.XLOOKUP(H7039,'deck &amp; rules'!$C$23:$C$30,'deck &amp; rules'!$D$23:$M$30))="draw",
                                                     IF(I7039&gt;J7039,1,IF(I7039&lt;J7039,0,2)),
                                                     IF(I7039&gt;H7039,1,IF(I7039&lt;H7039,0,2))),
                                   IF(H7039&lt;7,
                                        IF(G7039&gt;J7039,1,IF(G7039&lt;J7039,0,2)),
                                        IF(G7039&gt;H7039,1,IF(G7039&lt;H7039,0,2))
                                        )
                          )
              )
        )</f>
        <v>1</v>
      </c>
      <c r="L7039">
        <f t="shared" ca="1" si="767"/>
        <v>-730</v>
      </c>
      <c r="M7039">
        <f t="shared" ca="1" si="768"/>
        <v>-721.94999999995457</v>
      </c>
      <c r="N7039">
        <f t="shared" ca="1" si="769"/>
        <v>-1233</v>
      </c>
    </row>
    <row r="7040" spans="1:14" x14ac:dyDescent="0.25">
      <c r="A7040">
        <f ca="1"/>
        <v>6</v>
      </c>
      <c r="B7040">
        <f ca="1"/>
        <v>1</v>
      </c>
      <c r="C7040">
        <f ca="1"/>
        <v>6</v>
      </c>
      <c r="D7040">
        <f ca="1"/>
        <v>0</v>
      </c>
      <c r="E7040">
        <f ca="1"/>
        <v>0</v>
      </c>
      <c r="F7040">
        <f ca="1"/>
        <v>0</v>
      </c>
      <c r="G7040">
        <f t="shared" ca="1" si="763"/>
        <v>7</v>
      </c>
      <c r="H7040">
        <f t="shared" ca="1" si="764"/>
        <v>0</v>
      </c>
      <c r="I7040">
        <f t="shared" ca="1" si="765"/>
        <v>3</v>
      </c>
      <c r="J7040">
        <f t="shared" ca="1" si="766"/>
        <v>0</v>
      </c>
      <c r="K7040" cm="1">
        <f t="array" aca="1" ref="K7040" ca="1">IF(G7040&gt;7,
        IF(G7040&gt;H7040, 1, IF(G7040&lt;H7040, 0, 2)),
        IF(       H7040&gt;7,
                     IF(G7040&gt;H7040, 1, IF(G7040&lt;H7040, 0, 2)),
                     IF(         G7040&lt;6,
                                   IF(            _xlfn.XLOOKUP(C7040,'deck &amp; rules'!$D$22:$M$22,_xlfn.XLOOKUP(H7040,'deck &amp; rules'!$C$23:$C$30,'deck &amp; rules'!$D$23:$M$30))="draw",
                                                     IF(I7040&gt;J7040,1,IF(I7040&lt;J7040,0,2)),
                                                     IF(I7040&gt;H7040,1,IF(I7040&lt;H7040,0,2))),
                                   IF(H7040&lt;7,
                                        IF(G7040&gt;J7040,1,IF(G7040&lt;J7040,0,2)),
                                        IF(G7040&gt;H7040,1,IF(G7040&lt;H7040,0,2))
                                        )
                          )
              )
        )</f>
        <v>1</v>
      </c>
      <c r="L7040">
        <f t="shared" ca="1" si="767"/>
        <v>-729</v>
      </c>
      <c r="M7040">
        <f t="shared" ca="1" si="768"/>
        <v>-722.94999999995457</v>
      </c>
      <c r="N7040">
        <f t="shared" ca="1" si="769"/>
        <v>-1234</v>
      </c>
    </row>
    <row r="7041" spans="1:14" x14ac:dyDescent="0.25">
      <c r="A7041">
        <f ca="1"/>
        <v>4</v>
      </c>
      <c r="B7041">
        <f ca="1"/>
        <v>3</v>
      </c>
      <c r="C7041">
        <f ca="1"/>
        <v>0</v>
      </c>
      <c r="D7041">
        <f ca="1"/>
        <v>0</v>
      </c>
      <c r="E7041">
        <f ca="1"/>
        <v>0</v>
      </c>
      <c r="F7041">
        <f ca="1"/>
        <v>0</v>
      </c>
      <c r="G7041">
        <f t="shared" ca="1" si="763"/>
        <v>7</v>
      </c>
      <c r="H7041">
        <f t="shared" ca="1" si="764"/>
        <v>0</v>
      </c>
      <c r="I7041">
        <f t="shared" ca="1" si="765"/>
        <v>7</v>
      </c>
      <c r="J7041">
        <f t="shared" ca="1" si="766"/>
        <v>0</v>
      </c>
      <c r="K7041" cm="1">
        <f t="array" aca="1" ref="K7041" ca="1">IF(G7041&gt;7,
        IF(G7041&gt;H7041, 1, IF(G7041&lt;H7041, 0, 2)),
        IF(       H7041&gt;7,
                     IF(G7041&gt;H7041, 1, IF(G7041&lt;H7041, 0, 2)),
                     IF(         G7041&lt;6,
                                   IF(            _xlfn.XLOOKUP(C7041,'deck &amp; rules'!$D$22:$M$22,_xlfn.XLOOKUP(H7041,'deck &amp; rules'!$C$23:$C$30,'deck &amp; rules'!$D$23:$M$30))="draw",
                                                     IF(I7041&gt;J7041,1,IF(I7041&lt;J7041,0,2)),
                                                     IF(I7041&gt;H7041,1,IF(I7041&lt;H7041,0,2))),
                                   IF(H7041&lt;7,
                                        IF(G7041&gt;J7041,1,IF(G7041&lt;J7041,0,2)),
                                        IF(G7041&gt;H7041,1,IF(G7041&lt;H7041,0,2))
                                        )
                          )
              )
        )</f>
        <v>1</v>
      </c>
      <c r="L7041">
        <f t="shared" ca="1" si="767"/>
        <v>-728</v>
      </c>
      <c r="M7041">
        <f t="shared" ca="1" si="768"/>
        <v>-723.94999999995457</v>
      </c>
      <c r="N7041">
        <f t="shared" ca="1" si="769"/>
        <v>-1235</v>
      </c>
    </row>
    <row r="7042" spans="1:14" x14ac:dyDescent="0.25">
      <c r="A7042">
        <f ca="1"/>
        <v>8</v>
      </c>
      <c r="B7042">
        <f ca="1"/>
        <v>0</v>
      </c>
      <c r="C7042">
        <f ca="1"/>
        <v>0</v>
      </c>
      <c r="D7042">
        <f ca="1"/>
        <v>6</v>
      </c>
      <c r="E7042">
        <f ca="1"/>
        <v>7</v>
      </c>
      <c r="F7042">
        <f ca="1"/>
        <v>0</v>
      </c>
      <c r="G7042">
        <f t="shared" ca="1" si="763"/>
        <v>8</v>
      </c>
      <c r="H7042">
        <f t="shared" ca="1" si="764"/>
        <v>3</v>
      </c>
      <c r="I7042">
        <f t="shared" ca="1" si="765"/>
        <v>8</v>
      </c>
      <c r="J7042">
        <f t="shared" ca="1" si="766"/>
        <v>3</v>
      </c>
      <c r="K7042" cm="1">
        <f t="array" aca="1" ref="K7042" ca="1">IF(G7042&gt;7,
        IF(G7042&gt;H7042, 1, IF(G7042&lt;H7042, 0, 2)),
        IF(       H7042&gt;7,
                     IF(G7042&gt;H7042, 1, IF(G7042&lt;H7042, 0, 2)),
                     IF(         G7042&lt;6,
                                   IF(            _xlfn.XLOOKUP(C7042,'deck &amp; rules'!$D$22:$M$22,_xlfn.XLOOKUP(H7042,'deck &amp; rules'!$C$23:$C$30,'deck &amp; rules'!$D$23:$M$30))="draw",
                                                     IF(I7042&gt;J7042,1,IF(I7042&lt;J7042,0,2)),
                                                     IF(I7042&gt;H7042,1,IF(I7042&lt;H7042,0,2))),
                                   IF(H7042&lt;7,
                                        IF(G7042&gt;J7042,1,IF(G7042&lt;J7042,0,2)),
                                        IF(G7042&gt;H7042,1,IF(G7042&lt;H7042,0,2))
                                        )
                          )
              )
        )</f>
        <v>1</v>
      </c>
      <c r="L7042">
        <f t="shared" ca="1" si="767"/>
        <v>-727</v>
      </c>
      <c r="M7042">
        <f t="shared" ca="1" si="768"/>
        <v>-724.94999999995457</v>
      </c>
      <c r="N7042">
        <f t="shared" ca="1" si="769"/>
        <v>-1236</v>
      </c>
    </row>
    <row r="7043" spans="1:14" x14ac:dyDescent="0.25">
      <c r="A7043">
        <f ca="1"/>
        <v>0</v>
      </c>
      <c r="B7043">
        <f ca="1"/>
        <v>7</v>
      </c>
      <c r="C7043">
        <f ca="1"/>
        <v>2</v>
      </c>
      <c r="D7043">
        <f ca="1"/>
        <v>1</v>
      </c>
      <c r="E7043">
        <f ca="1"/>
        <v>0</v>
      </c>
      <c r="F7043">
        <f ca="1"/>
        <v>5</v>
      </c>
      <c r="G7043">
        <f t="shared" ref="G7043:G7106" ca="1" si="770">IF(A7043+B7043&gt;9,A7043+B7043-10,A7043+B7043)</f>
        <v>7</v>
      </c>
      <c r="H7043">
        <f t="shared" ref="H7043:H7106" ca="1" si="771">IF(D7043+E7043&gt;9,D7043+E7043-10,D7043+E7043)</f>
        <v>1</v>
      </c>
      <c r="I7043">
        <f t="shared" ref="I7043:I7106" ca="1" si="772">IF(G7043+C7043&gt;9,G7043+C7043-10,G7043+C7043)</f>
        <v>9</v>
      </c>
      <c r="J7043">
        <f t="shared" ref="J7043:J7106" ca="1" si="773">IF(H7043+F7043&gt;9,H7043+F7043-10,H7043+F7043)</f>
        <v>6</v>
      </c>
      <c r="K7043" cm="1">
        <f t="array" aca="1" ref="K7043" ca="1">IF(G7043&gt;7,
        IF(G7043&gt;H7043, 1, IF(G7043&lt;H7043, 0, 2)),
        IF(       H7043&gt;7,
                     IF(G7043&gt;H7043, 1, IF(G7043&lt;H7043, 0, 2)),
                     IF(         G7043&lt;6,
                                   IF(            _xlfn.XLOOKUP(C7043,'deck &amp; rules'!$D$22:$M$22,_xlfn.XLOOKUP(H7043,'deck &amp; rules'!$C$23:$C$30,'deck &amp; rules'!$D$23:$M$30))="draw",
                                                     IF(I7043&gt;J7043,1,IF(I7043&lt;J7043,0,2)),
                                                     IF(I7043&gt;H7043,1,IF(I7043&lt;H7043,0,2))),
                                   IF(H7043&lt;7,
                                        IF(G7043&gt;J7043,1,IF(G7043&lt;J7043,0,2)),
                                        IF(G7043&gt;H7043,1,IF(G7043&lt;H7043,0,2))
                                        )
                          )
              )
        )</f>
        <v>1</v>
      </c>
      <c r="L7043">
        <f t="shared" ca="1" si="767"/>
        <v>-726</v>
      </c>
      <c r="M7043">
        <f t="shared" ca="1" si="768"/>
        <v>-725.94999999995457</v>
      </c>
      <c r="N7043">
        <f t="shared" ca="1" si="769"/>
        <v>-1237</v>
      </c>
    </row>
    <row r="7044" spans="1:14" x14ac:dyDescent="0.25">
      <c r="A7044">
        <f ca="1"/>
        <v>5</v>
      </c>
      <c r="B7044">
        <f ca="1"/>
        <v>0</v>
      </c>
      <c r="C7044">
        <f ca="1"/>
        <v>5</v>
      </c>
      <c r="D7044">
        <f ca="1"/>
        <v>2</v>
      </c>
      <c r="E7044">
        <f ca="1"/>
        <v>0</v>
      </c>
      <c r="F7044">
        <f ca="1"/>
        <v>0</v>
      </c>
      <c r="G7044">
        <f t="shared" ca="1" si="770"/>
        <v>5</v>
      </c>
      <c r="H7044">
        <f t="shared" ca="1" si="771"/>
        <v>2</v>
      </c>
      <c r="I7044">
        <f t="shared" ca="1" si="772"/>
        <v>0</v>
      </c>
      <c r="J7044">
        <f t="shared" ca="1" si="773"/>
        <v>2</v>
      </c>
      <c r="K7044" cm="1">
        <f t="array" aca="1" ref="K7044" ca="1">IF(G7044&gt;7,
        IF(G7044&gt;H7044, 1, IF(G7044&lt;H7044, 0, 2)),
        IF(       H7044&gt;7,
                     IF(G7044&gt;H7044, 1, IF(G7044&lt;H7044, 0, 2)),
                     IF(         G7044&lt;6,
                                   IF(            _xlfn.XLOOKUP(C7044,'deck &amp; rules'!$D$22:$M$22,_xlfn.XLOOKUP(H7044,'deck &amp; rules'!$C$23:$C$30,'deck &amp; rules'!$D$23:$M$30))="draw",
                                                     IF(I7044&gt;J7044,1,IF(I7044&lt;J7044,0,2)),
                                                     IF(I7044&gt;H7044,1,IF(I7044&lt;H7044,0,2))),
                                   IF(H7044&lt;7,
                                        IF(G7044&gt;J7044,1,IF(G7044&lt;J7044,0,2)),
                                        IF(G7044&gt;H7044,1,IF(G7044&lt;H7044,0,2))
                                        )
                          )
              )
        )</f>
        <v>0</v>
      </c>
      <c r="L7044">
        <f t="shared" ref="L7044:L7107" ca="1" si="774">IF(K7044=1,L7043+1,L7043-1)</f>
        <v>-727</v>
      </c>
      <c r="M7044">
        <f t="shared" ref="M7044:M7107" ca="1" si="775">IF(K7044=0,M7043+19/20,M7043-1)</f>
        <v>-724.99999999995453</v>
      </c>
      <c r="N7044">
        <f t="shared" ref="N7044:N7107" ca="1" si="776">IF(K7044=2,N7043+8,N7043-1)</f>
        <v>-1238</v>
      </c>
    </row>
    <row r="7045" spans="1:14" x14ac:dyDescent="0.25">
      <c r="A7045">
        <f ca="1"/>
        <v>7</v>
      </c>
      <c r="B7045">
        <f ca="1"/>
        <v>0</v>
      </c>
      <c r="C7045">
        <f ca="1"/>
        <v>2</v>
      </c>
      <c r="D7045">
        <f ca="1"/>
        <v>7</v>
      </c>
      <c r="E7045">
        <f ca="1"/>
        <v>3</v>
      </c>
      <c r="F7045">
        <f ca="1"/>
        <v>5</v>
      </c>
      <c r="G7045">
        <f t="shared" ca="1" si="770"/>
        <v>7</v>
      </c>
      <c r="H7045">
        <f t="shared" ca="1" si="771"/>
        <v>0</v>
      </c>
      <c r="I7045">
        <f t="shared" ca="1" si="772"/>
        <v>9</v>
      </c>
      <c r="J7045">
        <f t="shared" ca="1" si="773"/>
        <v>5</v>
      </c>
      <c r="K7045" cm="1">
        <f t="array" aca="1" ref="K7045" ca="1">IF(G7045&gt;7,
        IF(G7045&gt;H7045, 1, IF(G7045&lt;H7045, 0, 2)),
        IF(       H7045&gt;7,
                     IF(G7045&gt;H7045, 1, IF(G7045&lt;H7045, 0, 2)),
                     IF(         G7045&lt;6,
                                   IF(            _xlfn.XLOOKUP(C7045,'deck &amp; rules'!$D$22:$M$22,_xlfn.XLOOKUP(H7045,'deck &amp; rules'!$C$23:$C$30,'deck &amp; rules'!$D$23:$M$30))="draw",
                                                     IF(I7045&gt;J7045,1,IF(I7045&lt;J7045,0,2)),
                                                     IF(I7045&gt;H7045,1,IF(I7045&lt;H7045,0,2))),
                                   IF(H7045&lt;7,
                                        IF(G7045&gt;J7045,1,IF(G7045&lt;J7045,0,2)),
                                        IF(G7045&gt;H7045,1,IF(G7045&lt;H7045,0,2))
                                        )
                          )
              )
        )</f>
        <v>1</v>
      </c>
      <c r="L7045">
        <f t="shared" ca="1" si="774"/>
        <v>-726</v>
      </c>
      <c r="M7045">
        <f t="shared" ca="1" si="775"/>
        <v>-725.99999999995453</v>
      </c>
      <c r="N7045">
        <f t="shared" ca="1" si="776"/>
        <v>-1239</v>
      </c>
    </row>
    <row r="7046" spans="1:14" x14ac:dyDescent="0.25">
      <c r="A7046">
        <f ca="1"/>
        <v>9</v>
      </c>
      <c r="B7046">
        <f ca="1"/>
        <v>5</v>
      </c>
      <c r="C7046">
        <f ca="1"/>
        <v>0</v>
      </c>
      <c r="D7046">
        <f ca="1"/>
        <v>0</v>
      </c>
      <c r="E7046">
        <f ca="1"/>
        <v>0</v>
      </c>
      <c r="F7046">
        <f ca="1"/>
        <v>0</v>
      </c>
      <c r="G7046">
        <f t="shared" ca="1" si="770"/>
        <v>4</v>
      </c>
      <c r="H7046">
        <f t="shared" ca="1" si="771"/>
        <v>0</v>
      </c>
      <c r="I7046">
        <f t="shared" ca="1" si="772"/>
        <v>4</v>
      </c>
      <c r="J7046">
        <f t="shared" ca="1" si="773"/>
        <v>0</v>
      </c>
      <c r="K7046" cm="1">
        <f t="array" aca="1" ref="K7046" ca="1">IF(G7046&gt;7,
        IF(G7046&gt;H7046, 1, IF(G7046&lt;H7046, 0, 2)),
        IF(       H7046&gt;7,
                     IF(G7046&gt;H7046, 1, IF(G7046&lt;H7046, 0, 2)),
                     IF(         G7046&lt;6,
                                   IF(            _xlfn.XLOOKUP(C7046,'deck &amp; rules'!$D$22:$M$22,_xlfn.XLOOKUP(H7046,'deck &amp; rules'!$C$23:$C$30,'deck &amp; rules'!$D$23:$M$30))="draw",
                                                     IF(I7046&gt;J7046,1,IF(I7046&lt;J7046,0,2)),
                                                     IF(I7046&gt;H7046,1,IF(I7046&lt;H7046,0,2))),
                                   IF(H7046&lt;7,
                                        IF(G7046&gt;J7046,1,IF(G7046&lt;J7046,0,2)),
                                        IF(G7046&gt;H7046,1,IF(G7046&lt;H7046,0,2))
                                        )
                          )
              )
        )</f>
        <v>1</v>
      </c>
      <c r="L7046">
        <f t="shared" ca="1" si="774"/>
        <v>-725</v>
      </c>
      <c r="M7046">
        <f t="shared" ca="1" si="775"/>
        <v>-726.99999999995453</v>
      </c>
      <c r="N7046">
        <f t="shared" ca="1" si="776"/>
        <v>-1240</v>
      </c>
    </row>
    <row r="7047" spans="1:14" x14ac:dyDescent="0.25">
      <c r="A7047">
        <f ca="1"/>
        <v>3</v>
      </c>
      <c r="B7047">
        <f ca="1"/>
        <v>9</v>
      </c>
      <c r="C7047">
        <f ca="1"/>
        <v>2</v>
      </c>
      <c r="D7047">
        <f ca="1"/>
        <v>3</v>
      </c>
      <c r="E7047">
        <f ca="1"/>
        <v>7</v>
      </c>
      <c r="F7047">
        <f ca="1"/>
        <v>8</v>
      </c>
      <c r="G7047">
        <f t="shared" ca="1" si="770"/>
        <v>2</v>
      </c>
      <c r="H7047">
        <f t="shared" ca="1" si="771"/>
        <v>0</v>
      </c>
      <c r="I7047">
        <f t="shared" ca="1" si="772"/>
        <v>4</v>
      </c>
      <c r="J7047">
        <f t="shared" ca="1" si="773"/>
        <v>8</v>
      </c>
      <c r="K7047" cm="1">
        <f t="array" aca="1" ref="K7047" ca="1">IF(G7047&gt;7,
        IF(G7047&gt;H7047, 1, IF(G7047&lt;H7047, 0, 2)),
        IF(       H7047&gt;7,
                     IF(G7047&gt;H7047, 1, IF(G7047&lt;H7047, 0, 2)),
                     IF(         G7047&lt;6,
                                   IF(            _xlfn.XLOOKUP(C7047,'deck &amp; rules'!$D$22:$M$22,_xlfn.XLOOKUP(H7047,'deck &amp; rules'!$C$23:$C$30,'deck &amp; rules'!$D$23:$M$30))="draw",
                                                     IF(I7047&gt;J7047,1,IF(I7047&lt;J7047,0,2)),
                                                     IF(I7047&gt;H7047,1,IF(I7047&lt;H7047,0,2))),
                                   IF(H7047&lt;7,
                                        IF(G7047&gt;J7047,1,IF(G7047&lt;J7047,0,2)),
                                        IF(G7047&gt;H7047,1,IF(G7047&lt;H7047,0,2))
                                        )
                          )
              )
        )</f>
        <v>0</v>
      </c>
      <c r="L7047">
        <f t="shared" ca="1" si="774"/>
        <v>-726</v>
      </c>
      <c r="M7047">
        <f t="shared" ca="1" si="775"/>
        <v>-726.04999999995448</v>
      </c>
      <c r="N7047">
        <f t="shared" ca="1" si="776"/>
        <v>-1241</v>
      </c>
    </row>
    <row r="7048" spans="1:14" x14ac:dyDescent="0.25">
      <c r="A7048">
        <f ca="1"/>
        <v>3</v>
      </c>
      <c r="B7048">
        <f ca="1"/>
        <v>4</v>
      </c>
      <c r="C7048">
        <f ca="1"/>
        <v>7</v>
      </c>
      <c r="D7048">
        <f ca="1"/>
        <v>4</v>
      </c>
      <c r="E7048">
        <f ca="1"/>
        <v>7</v>
      </c>
      <c r="F7048">
        <f ca="1"/>
        <v>0</v>
      </c>
      <c r="G7048">
        <f t="shared" ca="1" si="770"/>
        <v>7</v>
      </c>
      <c r="H7048">
        <f t="shared" ca="1" si="771"/>
        <v>1</v>
      </c>
      <c r="I7048">
        <f t="shared" ca="1" si="772"/>
        <v>4</v>
      </c>
      <c r="J7048">
        <f t="shared" ca="1" si="773"/>
        <v>1</v>
      </c>
      <c r="K7048" cm="1">
        <f t="array" aca="1" ref="K7048" ca="1">IF(G7048&gt;7,
        IF(G7048&gt;H7048, 1, IF(G7048&lt;H7048, 0, 2)),
        IF(       H7048&gt;7,
                     IF(G7048&gt;H7048, 1, IF(G7048&lt;H7048, 0, 2)),
                     IF(         G7048&lt;6,
                                   IF(            _xlfn.XLOOKUP(C7048,'deck &amp; rules'!$D$22:$M$22,_xlfn.XLOOKUP(H7048,'deck &amp; rules'!$C$23:$C$30,'deck &amp; rules'!$D$23:$M$30))="draw",
                                                     IF(I7048&gt;J7048,1,IF(I7048&lt;J7048,0,2)),
                                                     IF(I7048&gt;H7048,1,IF(I7048&lt;H7048,0,2))),
                                   IF(H7048&lt;7,
                                        IF(G7048&gt;J7048,1,IF(G7048&lt;J7048,0,2)),
                                        IF(G7048&gt;H7048,1,IF(G7048&lt;H7048,0,2))
                                        )
                          )
              )
        )</f>
        <v>1</v>
      </c>
      <c r="L7048">
        <f t="shared" ca="1" si="774"/>
        <v>-725</v>
      </c>
      <c r="M7048">
        <f t="shared" ca="1" si="775"/>
        <v>-727.04999999995448</v>
      </c>
      <c r="N7048">
        <f t="shared" ca="1" si="776"/>
        <v>-1242</v>
      </c>
    </row>
    <row r="7049" spans="1:14" x14ac:dyDescent="0.25">
      <c r="A7049">
        <f ca="1"/>
        <v>3</v>
      </c>
      <c r="B7049">
        <f ca="1"/>
        <v>8</v>
      </c>
      <c r="C7049">
        <f ca="1"/>
        <v>6</v>
      </c>
      <c r="D7049">
        <f ca="1"/>
        <v>7</v>
      </c>
      <c r="E7049">
        <f ca="1"/>
        <v>9</v>
      </c>
      <c r="F7049">
        <f ca="1"/>
        <v>9</v>
      </c>
      <c r="G7049">
        <f t="shared" ca="1" si="770"/>
        <v>1</v>
      </c>
      <c r="H7049">
        <f t="shared" ca="1" si="771"/>
        <v>6</v>
      </c>
      <c r="I7049">
        <f t="shared" ca="1" si="772"/>
        <v>7</v>
      </c>
      <c r="J7049">
        <f t="shared" ca="1" si="773"/>
        <v>5</v>
      </c>
      <c r="K7049" cm="1">
        <f t="array" aca="1" ref="K7049" ca="1">IF(G7049&gt;7,
        IF(G7049&gt;H7049, 1, IF(G7049&lt;H7049, 0, 2)),
        IF(       H7049&gt;7,
                     IF(G7049&gt;H7049, 1, IF(G7049&lt;H7049, 0, 2)),
                     IF(         G7049&lt;6,
                                   IF(            _xlfn.XLOOKUP(C7049,'deck &amp; rules'!$D$22:$M$22,_xlfn.XLOOKUP(H7049,'deck &amp; rules'!$C$23:$C$30,'deck &amp; rules'!$D$23:$M$30))="draw",
                                                     IF(I7049&gt;J7049,1,IF(I7049&lt;J7049,0,2)),
                                                     IF(I7049&gt;H7049,1,IF(I7049&lt;H7049,0,2))),
                                   IF(H7049&lt;7,
                                        IF(G7049&gt;J7049,1,IF(G7049&lt;J7049,0,2)),
                                        IF(G7049&gt;H7049,1,IF(G7049&lt;H7049,0,2))
                                        )
                          )
              )
        )</f>
        <v>1</v>
      </c>
      <c r="L7049">
        <f t="shared" ca="1" si="774"/>
        <v>-724</v>
      </c>
      <c r="M7049">
        <f t="shared" ca="1" si="775"/>
        <v>-728.04999999995448</v>
      </c>
      <c r="N7049">
        <f t="shared" ca="1" si="776"/>
        <v>-1243</v>
      </c>
    </row>
    <row r="7050" spans="1:14" x14ac:dyDescent="0.25">
      <c r="A7050">
        <f ca="1"/>
        <v>1</v>
      </c>
      <c r="B7050">
        <f ca="1"/>
        <v>4</v>
      </c>
      <c r="C7050">
        <f ca="1"/>
        <v>0</v>
      </c>
      <c r="D7050">
        <f ca="1"/>
        <v>3</v>
      </c>
      <c r="E7050">
        <f ca="1"/>
        <v>0</v>
      </c>
      <c r="F7050">
        <f ca="1"/>
        <v>0</v>
      </c>
      <c r="G7050">
        <f t="shared" ca="1" si="770"/>
        <v>5</v>
      </c>
      <c r="H7050">
        <f t="shared" ca="1" si="771"/>
        <v>3</v>
      </c>
      <c r="I7050">
        <f t="shared" ca="1" si="772"/>
        <v>5</v>
      </c>
      <c r="J7050">
        <f t="shared" ca="1" si="773"/>
        <v>3</v>
      </c>
      <c r="K7050" cm="1">
        <f t="array" aca="1" ref="K7050" ca="1">IF(G7050&gt;7,
        IF(G7050&gt;H7050, 1, IF(G7050&lt;H7050, 0, 2)),
        IF(       H7050&gt;7,
                     IF(G7050&gt;H7050, 1, IF(G7050&lt;H7050, 0, 2)),
                     IF(         G7050&lt;6,
                                   IF(            _xlfn.XLOOKUP(C7050,'deck &amp; rules'!$D$22:$M$22,_xlfn.XLOOKUP(H7050,'deck &amp; rules'!$C$23:$C$30,'deck &amp; rules'!$D$23:$M$30))="draw",
                                                     IF(I7050&gt;J7050,1,IF(I7050&lt;J7050,0,2)),
                                                     IF(I7050&gt;H7050,1,IF(I7050&lt;H7050,0,2))),
                                   IF(H7050&lt;7,
                                        IF(G7050&gt;J7050,1,IF(G7050&lt;J7050,0,2)),
                                        IF(G7050&gt;H7050,1,IF(G7050&lt;H7050,0,2))
                                        )
                          )
              )
        )</f>
        <v>1</v>
      </c>
      <c r="L7050">
        <f t="shared" ca="1" si="774"/>
        <v>-723</v>
      </c>
      <c r="M7050">
        <f t="shared" ca="1" si="775"/>
        <v>-729.04999999995448</v>
      </c>
      <c r="N7050">
        <f t="shared" ca="1" si="776"/>
        <v>-1244</v>
      </c>
    </row>
    <row r="7051" spans="1:14" x14ac:dyDescent="0.25">
      <c r="A7051">
        <f ca="1"/>
        <v>5</v>
      </c>
      <c r="B7051">
        <f ca="1"/>
        <v>3</v>
      </c>
      <c r="C7051">
        <f ca="1"/>
        <v>0</v>
      </c>
      <c r="D7051">
        <f ca="1"/>
        <v>0</v>
      </c>
      <c r="E7051">
        <f ca="1"/>
        <v>0</v>
      </c>
      <c r="F7051">
        <f ca="1"/>
        <v>0</v>
      </c>
      <c r="G7051">
        <f t="shared" ca="1" si="770"/>
        <v>8</v>
      </c>
      <c r="H7051">
        <f t="shared" ca="1" si="771"/>
        <v>0</v>
      </c>
      <c r="I7051">
        <f t="shared" ca="1" si="772"/>
        <v>8</v>
      </c>
      <c r="J7051">
        <f t="shared" ca="1" si="773"/>
        <v>0</v>
      </c>
      <c r="K7051" cm="1">
        <f t="array" aca="1" ref="K7051" ca="1">IF(G7051&gt;7,
        IF(G7051&gt;H7051, 1, IF(G7051&lt;H7051, 0, 2)),
        IF(       H7051&gt;7,
                     IF(G7051&gt;H7051, 1, IF(G7051&lt;H7051, 0, 2)),
                     IF(         G7051&lt;6,
                                   IF(            _xlfn.XLOOKUP(C7051,'deck &amp; rules'!$D$22:$M$22,_xlfn.XLOOKUP(H7051,'deck &amp; rules'!$C$23:$C$30,'deck &amp; rules'!$D$23:$M$30))="draw",
                                                     IF(I7051&gt;J7051,1,IF(I7051&lt;J7051,0,2)),
                                                     IF(I7051&gt;H7051,1,IF(I7051&lt;H7051,0,2))),
                                   IF(H7051&lt;7,
                                        IF(G7051&gt;J7051,1,IF(G7051&lt;J7051,0,2)),
                                        IF(G7051&gt;H7051,1,IF(G7051&lt;H7051,0,2))
                                        )
                          )
              )
        )</f>
        <v>1</v>
      </c>
      <c r="L7051">
        <f t="shared" ca="1" si="774"/>
        <v>-722</v>
      </c>
      <c r="M7051">
        <f t="shared" ca="1" si="775"/>
        <v>-730.04999999995448</v>
      </c>
      <c r="N7051">
        <f t="shared" ca="1" si="776"/>
        <v>-1245</v>
      </c>
    </row>
    <row r="7052" spans="1:14" x14ac:dyDescent="0.25">
      <c r="A7052">
        <f ca="1"/>
        <v>4</v>
      </c>
      <c r="B7052">
        <f ca="1"/>
        <v>0</v>
      </c>
      <c r="C7052">
        <f ca="1"/>
        <v>7</v>
      </c>
      <c r="D7052">
        <f ca="1"/>
        <v>0</v>
      </c>
      <c r="E7052">
        <f ca="1"/>
        <v>7</v>
      </c>
      <c r="F7052">
        <f ca="1"/>
        <v>4</v>
      </c>
      <c r="G7052">
        <f t="shared" ca="1" si="770"/>
        <v>4</v>
      </c>
      <c r="H7052">
        <f t="shared" ca="1" si="771"/>
        <v>7</v>
      </c>
      <c r="I7052">
        <f t="shared" ca="1" si="772"/>
        <v>1</v>
      </c>
      <c r="J7052">
        <f t="shared" ca="1" si="773"/>
        <v>1</v>
      </c>
      <c r="K7052" cm="1">
        <f t="array" aca="1" ref="K7052" ca="1">IF(G7052&gt;7,
        IF(G7052&gt;H7052, 1, IF(G7052&lt;H7052, 0, 2)),
        IF(       H7052&gt;7,
                     IF(G7052&gt;H7052, 1, IF(G7052&lt;H7052, 0, 2)),
                     IF(         G7052&lt;6,
                                   IF(            _xlfn.XLOOKUP(C7052,'deck &amp; rules'!$D$22:$M$22,_xlfn.XLOOKUP(H7052,'deck &amp; rules'!$C$23:$C$30,'deck &amp; rules'!$D$23:$M$30))="draw",
                                                     IF(I7052&gt;J7052,1,IF(I7052&lt;J7052,0,2)),
                                                     IF(I7052&gt;H7052,1,IF(I7052&lt;H7052,0,2))),
                                   IF(H7052&lt;7,
                                        IF(G7052&gt;J7052,1,IF(G7052&lt;J7052,0,2)),
                                        IF(G7052&gt;H7052,1,IF(G7052&lt;H7052,0,2))
                                        )
                          )
              )
        )</f>
        <v>0</v>
      </c>
      <c r="L7052">
        <f t="shared" ca="1" si="774"/>
        <v>-723</v>
      </c>
      <c r="M7052">
        <f t="shared" ca="1" si="775"/>
        <v>-729.09999999995443</v>
      </c>
      <c r="N7052">
        <f t="shared" ca="1" si="776"/>
        <v>-1246</v>
      </c>
    </row>
    <row r="7053" spans="1:14" x14ac:dyDescent="0.25">
      <c r="A7053">
        <f ca="1"/>
        <v>0</v>
      </c>
      <c r="B7053">
        <f ca="1"/>
        <v>0</v>
      </c>
      <c r="C7053">
        <f ca="1"/>
        <v>0</v>
      </c>
      <c r="D7053">
        <f ca="1"/>
        <v>1</v>
      </c>
      <c r="E7053">
        <f ca="1"/>
        <v>9</v>
      </c>
      <c r="F7053">
        <f ca="1"/>
        <v>7</v>
      </c>
      <c r="G7053">
        <f t="shared" ca="1" si="770"/>
        <v>0</v>
      </c>
      <c r="H7053">
        <f t="shared" ca="1" si="771"/>
        <v>0</v>
      </c>
      <c r="I7053">
        <f t="shared" ca="1" si="772"/>
        <v>0</v>
      </c>
      <c r="J7053">
        <f t="shared" ca="1" si="773"/>
        <v>7</v>
      </c>
      <c r="K7053" cm="1">
        <f t="array" aca="1" ref="K7053" ca="1">IF(G7053&gt;7,
        IF(G7053&gt;H7053, 1, IF(G7053&lt;H7053, 0, 2)),
        IF(       H7053&gt;7,
                     IF(G7053&gt;H7053, 1, IF(G7053&lt;H7053, 0, 2)),
                     IF(         G7053&lt;6,
                                   IF(            _xlfn.XLOOKUP(C7053,'deck &amp; rules'!$D$22:$M$22,_xlfn.XLOOKUP(H7053,'deck &amp; rules'!$C$23:$C$30,'deck &amp; rules'!$D$23:$M$30))="draw",
                                                     IF(I7053&gt;J7053,1,IF(I7053&lt;J7053,0,2)),
                                                     IF(I7053&gt;H7053,1,IF(I7053&lt;H7053,0,2))),
                                   IF(H7053&lt;7,
                                        IF(G7053&gt;J7053,1,IF(G7053&lt;J7053,0,2)),
                                        IF(G7053&gt;H7053,1,IF(G7053&lt;H7053,0,2))
                                        )
                          )
              )
        )</f>
        <v>0</v>
      </c>
      <c r="L7053">
        <f t="shared" ca="1" si="774"/>
        <v>-724</v>
      </c>
      <c r="M7053">
        <f t="shared" ca="1" si="775"/>
        <v>-728.14999999995439</v>
      </c>
      <c r="N7053">
        <f t="shared" ca="1" si="776"/>
        <v>-1247</v>
      </c>
    </row>
    <row r="7054" spans="1:14" x14ac:dyDescent="0.25">
      <c r="A7054">
        <f ca="1"/>
        <v>7</v>
      </c>
      <c r="B7054">
        <f ca="1"/>
        <v>0</v>
      </c>
      <c r="C7054">
        <f ca="1"/>
        <v>8</v>
      </c>
      <c r="D7054">
        <f ca="1"/>
        <v>0</v>
      </c>
      <c r="E7054">
        <f ca="1"/>
        <v>1</v>
      </c>
      <c r="F7054">
        <f ca="1"/>
        <v>9</v>
      </c>
      <c r="G7054">
        <f t="shared" ca="1" si="770"/>
        <v>7</v>
      </c>
      <c r="H7054">
        <f t="shared" ca="1" si="771"/>
        <v>1</v>
      </c>
      <c r="I7054">
        <f t="shared" ca="1" si="772"/>
        <v>5</v>
      </c>
      <c r="J7054">
        <f t="shared" ca="1" si="773"/>
        <v>0</v>
      </c>
      <c r="K7054" cm="1">
        <f t="array" aca="1" ref="K7054" ca="1">IF(G7054&gt;7,
        IF(G7054&gt;H7054, 1, IF(G7054&lt;H7054, 0, 2)),
        IF(       H7054&gt;7,
                     IF(G7054&gt;H7054, 1, IF(G7054&lt;H7054, 0, 2)),
                     IF(         G7054&lt;6,
                                   IF(            _xlfn.XLOOKUP(C7054,'deck &amp; rules'!$D$22:$M$22,_xlfn.XLOOKUP(H7054,'deck &amp; rules'!$C$23:$C$30,'deck &amp; rules'!$D$23:$M$30))="draw",
                                                     IF(I7054&gt;J7054,1,IF(I7054&lt;J7054,0,2)),
                                                     IF(I7054&gt;H7054,1,IF(I7054&lt;H7054,0,2))),
                                   IF(H7054&lt;7,
                                        IF(G7054&gt;J7054,1,IF(G7054&lt;J7054,0,2)),
                                        IF(G7054&gt;H7054,1,IF(G7054&lt;H7054,0,2))
                                        )
                          )
              )
        )</f>
        <v>1</v>
      </c>
      <c r="L7054">
        <f t="shared" ca="1" si="774"/>
        <v>-723</v>
      </c>
      <c r="M7054">
        <f t="shared" ca="1" si="775"/>
        <v>-729.14999999995439</v>
      </c>
      <c r="N7054">
        <f t="shared" ca="1" si="776"/>
        <v>-1248</v>
      </c>
    </row>
    <row r="7055" spans="1:14" x14ac:dyDescent="0.25">
      <c r="A7055">
        <f ca="1"/>
        <v>0</v>
      </c>
      <c r="B7055">
        <f ca="1"/>
        <v>5</v>
      </c>
      <c r="C7055">
        <f ca="1"/>
        <v>5</v>
      </c>
      <c r="D7055">
        <f ca="1"/>
        <v>9</v>
      </c>
      <c r="E7055">
        <f ca="1"/>
        <v>2</v>
      </c>
      <c r="F7055">
        <f ca="1"/>
        <v>0</v>
      </c>
      <c r="G7055">
        <f t="shared" ca="1" si="770"/>
        <v>5</v>
      </c>
      <c r="H7055">
        <f t="shared" ca="1" si="771"/>
        <v>1</v>
      </c>
      <c r="I7055">
        <f t="shared" ca="1" si="772"/>
        <v>0</v>
      </c>
      <c r="J7055">
        <f t="shared" ca="1" si="773"/>
        <v>1</v>
      </c>
      <c r="K7055" cm="1">
        <f t="array" aca="1" ref="K7055" ca="1">IF(G7055&gt;7,
        IF(G7055&gt;H7055, 1, IF(G7055&lt;H7055, 0, 2)),
        IF(       H7055&gt;7,
                     IF(G7055&gt;H7055, 1, IF(G7055&lt;H7055, 0, 2)),
                     IF(         G7055&lt;6,
                                   IF(            _xlfn.XLOOKUP(C7055,'deck &amp; rules'!$D$22:$M$22,_xlfn.XLOOKUP(H7055,'deck &amp; rules'!$C$23:$C$30,'deck &amp; rules'!$D$23:$M$30))="draw",
                                                     IF(I7055&gt;J7055,1,IF(I7055&lt;J7055,0,2)),
                                                     IF(I7055&gt;H7055,1,IF(I7055&lt;H7055,0,2))),
                                   IF(H7055&lt;7,
                                        IF(G7055&gt;J7055,1,IF(G7055&lt;J7055,0,2)),
                                        IF(G7055&gt;H7055,1,IF(G7055&lt;H7055,0,2))
                                        )
                          )
              )
        )</f>
        <v>0</v>
      </c>
      <c r="L7055">
        <f t="shared" ca="1" si="774"/>
        <v>-724</v>
      </c>
      <c r="M7055">
        <f t="shared" ca="1" si="775"/>
        <v>-728.19999999995434</v>
      </c>
      <c r="N7055">
        <f t="shared" ca="1" si="776"/>
        <v>-1249</v>
      </c>
    </row>
    <row r="7056" spans="1:14" x14ac:dyDescent="0.25">
      <c r="A7056">
        <f ca="1"/>
        <v>3</v>
      </c>
      <c r="B7056">
        <f ca="1"/>
        <v>7</v>
      </c>
      <c r="C7056">
        <f ca="1"/>
        <v>8</v>
      </c>
      <c r="D7056">
        <f ca="1"/>
        <v>1</v>
      </c>
      <c r="E7056">
        <f ca="1"/>
        <v>2</v>
      </c>
      <c r="F7056">
        <f ca="1"/>
        <v>1</v>
      </c>
      <c r="G7056">
        <f t="shared" ca="1" si="770"/>
        <v>0</v>
      </c>
      <c r="H7056">
        <f t="shared" ca="1" si="771"/>
        <v>3</v>
      </c>
      <c r="I7056">
        <f t="shared" ca="1" si="772"/>
        <v>8</v>
      </c>
      <c r="J7056">
        <f t="shared" ca="1" si="773"/>
        <v>4</v>
      </c>
      <c r="K7056" cm="1">
        <f t="array" aca="1" ref="K7056" ca="1">IF(G7056&gt;7,
        IF(G7056&gt;H7056, 1, IF(G7056&lt;H7056, 0, 2)),
        IF(       H7056&gt;7,
                     IF(G7056&gt;H7056, 1, IF(G7056&lt;H7056, 0, 2)),
                     IF(         G7056&lt;6,
                                   IF(            _xlfn.XLOOKUP(C7056,'deck &amp; rules'!$D$22:$M$22,_xlfn.XLOOKUP(H7056,'deck &amp; rules'!$C$23:$C$30,'deck &amp; rules'!$D$23:$M$30))="draw",
                                                     IF(I7056&gt;J7056,1,IF(I7056&lt;J7056,0,2)),
                                                     IF(I7056&gt;H7056,1,IF(I7056&lt;H7056,0,2))),
                                   IF(H7056&lt;7,
                                        IF(G7056&gt;J7056,1,IF(G7056&lt;J7056,0,2)),
                                        IF(G7056&gt;H7056,1,IF(G7056&lt;H7056,0,2))
                                        )
                          )
              )
        )</f>
        <v>1</v>
      </c>
      <c r="L7056">
        <f t="shared" ca="1" si="774"/>
        <v>-723</v>
      </c>
      <c r="M7056">
        <f t="shared" ca="1" si="775"/>
        <v>-729.19999999995434</v>
      </c>
      <c r="N7056">
        <f t="shared" ca="1" si="776"/>
        <v>-1250</v>
      </c>
    </row>
    <row r="7057" spans="1:14" x14ac:dyDescent="0.25">
      <c r="A7057">
        <f ca="1"/>
        <v>8</v>
      </c>
      <c r="B7057">
        <f ca="1"/>
        <v>0</v>
      </c>
      <c r="C7057">
        <f ca="1"/>
        <v>2</v>
      </c>
      <c r="D7057">
        <f ca="1"/>
        <v>4</v>
      </c>
      <c r="E7057">
        <f ca="1"/>
        <v>9</v>
      </c>
      <c r="F7057">
        <f ca="1"/>
        <v>0</v>
      </c>
      <c r="G7057">
        <f t="shared" ca="1" si="770"/>
        <v>8</v>
      </c>
      <c r="H7057">
        <f t="shared" ca="1" si="771"/>
        <v>3</v>
      </c>
      <c r="I7057">
        <f t="shared" ca="1" si="772"/>
        <v>0</v>
      </c>
      <c r="J7057">
        <f t="shared" ca="1" si="773"/>
        <v>3</v>
      </c>
      <c r="K7057" cm="1">
        <f t="array" aca="1" ref="K7057" ca="1">IF(G7057&gt;7,
        IF(G7057&gt;H7057, 1, IF(G7057&lt;H7057, 0, 2)),
        IF(       H7057&gt;7,
                     IF(G7057&gt;H7057, 1, IF(G7057&lt;H7057, 0, 2)),
                     IF(         G7057&lt;6,
                                   IF(            _xlfn.XLOOKUP(C7057,'deck &amp; rules'!$D$22:$M$22,_xlfn.XLOOKUP(H7057,'deck &amp; rules'!$C$23:$C$30,'deck &amp; rules'!$D$23:$M$30))="draw",
                                                     IF(I7057&gt;J7057,1,IF(I7057&lt;J7057,0,2)),
                                                     IF(I7057&gt;H7057,1,IF(I7057&lt;H7057,0,2))),
                                   IF(H7057&lt;7,
                                        IF(G7057&gt;J7057,1,IF(G7057&lt;J7057,0,2)),
                                        IF(G7057&gt;H7057,1,IF(G7057&lt;H7057,0,2))
                                        )
                          )
              )
        )</f>
        <v>1</v>
      </c>
      <c r="L7057">
        <f t="shared" ca="1" si="774"/>
        <v>-722</v>
      </c>
      <c r="M7057">
        <f t="shared" ca="1" si="775"/>
        <v>-730.19999999995434</v>
      </c>
      <c r="N7057">
        <f t="shared" ca="1" si="776"/>
        <v>-1251</v>
      </c>
    </row>
    <row r="7058" spans="1:14" x14ac:dyDescent="0.25">
      <c r="A7058">
        <f ca="1"/>
        <v>0</v>
      </c>
      <c r="B7058">
        <f ca="1"/>
        <v>1</v>
      </c>
      <c r="C7058">
        <f ca="1"/>
        <v>0</v>
      </c>
      <c r="D7058">
        <f ca="1"/>
        <v>0</v>
      </c>
      <c r="E7058">
        <f ca="1"/>
        <v>0</v>
      </c>
      <c r="F7058">
        <f ca="1"/>
        <v>0</v>
      </c>
      <c r="G7058">
        <f t="shared" ca="1" si="770"/>
        <v>1</v>
      </c>
      <c r="H7058">
        <f t="shared" ca="1" si="771"/>
        <v>0</v>
      </c>
      <c r="I7058">
        <f t="shared" ca="1" si="772"/>
        <v>1</v>
      </c>
      <c r="J7058">
        <f t="shared" ca="1" si="773"/>
        <v>0</v>
      </c>
      <c r="K7058" cm="1">
        <f t="array" aca="1" ref="K7058" ca="1">IF(G7058&gt;7,
        IF(G7058&gt;H7058, 1, IF(G7058&lt;H7058, 0, 2)),
        IF(       H7058&gt;7,
                     IF(G7058&gt;H7058, 1, IF(G7058&lt;H7058, 0, 2)),
                     IF(         G7058&lt;6,
                                   IF(            _xlfn.XLOOKUP(C7058,'deck &amp; rules'!$D$22:$M$22,_xlfn.XLOOKUP(H7058,'deck &amp; rules'!$C$23:$C$30,'deck &amp; rules'!$D$23:$M$30))="draw",
                                                     IF(I7058&gt;J7058,1,IF(I7058&lt;J7058,0,2)),
                                                     IF(I7058&gt;H7058,1,IF(I7058&lt;H7058,0,2))),
                                   IF(H7058&lt;7,
                                        IF(G7058&gt;J7058,1,IF(G7058&lt;J7058,0,2)),
                                        IF(G7058&gt;H7058,1,IF(G7058&lt;H7058,0,2))
                                        )
                          )
              )
        )</f>
        <v>1</v>
      </c>
      <c r="L7058">
        <f t="shared" ca="1" si="774"/>
        <v>-721</v>
      </c>
      <c r="M7058">
        <f t="shared" ca="1" si="775"/>
        <v>-731.19999999995434</v>
      </c>
      <c r="N7058">
        <f t="shared" ca="1" si="776"/>
        <v>-1252</v>
      </c>
    </row>
    <row r="7059" spans="1:14" x14ac:dyDescent="0.25">
      <c r="A7059">
        <f ca="1"/>
        <v>3</v>
      </c>
      <c r="B7059">
        <f ca="1"/>
        <v>7</v>
      </c>
      <c r="C7059">
        <f ca="1"/>
        <v>0</v>
      </c>
      <c r="D7059">
        <f ca="1"/>
        <v>0</v>
      </c>
      <c r="E7059">
        <f ca="1"/>
        <v>0</v>
      </c>
      <c r="F7059">
        <f ca="1"/>
        <v>3</v>
      </c>
      <c r="G7059">
        <f t="shared" ca="1" si="770"/>
        <v>0</v>
      </c>
      <c r="H7059">
        <f t="shared" ca="1" si="771"/>
        <v>0</v>
      </c>
      <c r="I7059">
        <f t="shared" ca="1" si="772"/>
        <v>0</v>
      </c>
      <c r="J7059">
        <f t="shared" ca="1" si="773"/>
        <v>3</v>
      </c>
      <c r="K7059" cm="1">
        <f t="array" aca="1" ref="K7059" ca="1">IF(G7059&gt;7,
        IF(G7059&gt;H7059, 1, IF(G7059&lt;H7059, 0, 2)),
        IF(       H7059&gt;7,
                     IF(G7059&gt;H7059, 1, IF(G7059&lt;H7059, 0, 2)),
                     IF(         G7059&lt;6,
                                   IF(            _xlfn.XLOOKUP(C7059,'deck &amp; rules'!$D$22:$M$22,_xlfn.XLOOKUP(H7059,'deck &amp; rules'!$C$23:$C$30,'deck &amp; rules'!$D$23:$M$30))="draw",
                                                     IF(I7059&gt;J7059,1,IF(I7059&lt;J7059,0,2)),
                                                     IF(I7059&gt;H7059,1,IF(I7059&lt;H7059,0,2))),
                                   IF(H7059&lt;7,
                                        IF(G7059&gt;J7059,1,IF(G7059&lt;J7059,0,2)),
                                        IF(G7059&gt;H7059,1,IF(G7059&lt;H7059,0,2))
                                        )
                          )
              )
        )</f>
        <v>0</v>
      </c>
      <c r="L7059">
        <f t="shared" ca="1" si="774"/>
        <v>-722</v>
      </c>
      <c r="M7059">
        <f t="shared" ca="1" si="775"/>
        <v>-730.2499999999543</v>
      </c>
      <c r="N7059">
        <f t="shared" ca="1" si="776"/>
        <v>-1253</v>
      </c>
    </row>
    <row r="7060" spans="1:14" x14ac:dyDescent="0.25">
      <c r="A7060">
        <f ca="1"/>
        <v>0</v>
      </c>
      <c r="B7060">
        <f ca="1"/>
        <v>0</v>
      </c>
      <c r="C7060">
        <f ca="1"/>
        <v>4</v>
      </c>
      <c r="D7060">
        <f ca="1"/>
        <v>6</v>
      </c>
      <c r="E7060">
        <f ca="1"/>
        <v>5</v>
      </c>
      <c r="F7060">
        <f ca="1"/>
        <v>5</v>
      </c>
      <c r="G7060">
        <f t="shared" ca="1" si="770"/>
        <v>0</v>
      </c>
      <c r="H7060">
        <f t="shared" ca="1" si="771"/>
        <v>1</v>
      </c>
      <c r="I7060">
        <f t="shared" ca="1" si="772"/>
        <v>4</v>
      </c>
      <c r="J7060">
        <f t="shared" ca="1" si="773"/>
        <v>6</v>
      </c>
      <c r="K7060" cm="1">
        <f t="array" aca="1" ref="K7060" ca="1">IF(G7060&gt;7,
        IF(G7060&gt;H7060, 1, IF(G7060&lt;H7060, 0, 2)),
        IF(       H7060&gt;7,
                     IF(G7060&gt;H7060, 1, IF(G7060&lt;H7060, 0, 2)),
                     IF(         G7060&lt;6,
                                   IF(            _xlfn.XLOOKUP(C7060,'deck &amp; rules'!$D$22:$M$22,_xlfn.XLOOKUP(H7060,'deck &amp; rules'!$C$23:$C$30,'deck &amp; rules'!$D$23:$M$30))="draw",
                                                     IF(I7060&gt;J7060,1,IF(I7060&lt;J7060,0,2)),
                                                     IF(I7060&gt;H7060,1,IF(I7060&lt;H7060,0,2))),
                                   IF(H7060&lt;7,
                                        IF(G7060&gt;J7060,1,IF(G7060&lt;J7060,0,2)),
                                        IF(G7060&gt;H7060,1,IF(G7060&lt;H7060,0,2))
                                        )
                          )
              )
        )</f>
        <v>0</v>
      </c>
      <c r="L7060">
        <f t="shared" ca="1" si="774"/>
        <v>-723</v>
      </c>
      <c r="M7060">
        <f t="shared" ca="1" si="775"/>
        <v>-729.29999999995425</v>
      </c>
      <c r="N7060">
        <f t="shared" ca="1" si="776"/>
        <v>-1254</v>
      </c>
    </row>
    <row r="7061" spans="1:14" x14ac:dyDescent="0.25">
      <c r="A7061">
        <f ca="1"/>
        <v>8</v>
      </c>
      <c r="B7061">
        <f ca="1"/>
        <v>6</v>
      </c>
      <c r="C7061">
        <f ca="1"/>
        <v>4</v>
      </c>
      <c r="D7061">
        <f ca="1"/>
        <v>3</v>
      </c>
      <c r="E7061">
        <f ca="1"/>
        <v>5</v>
      </c>
      <c r="F7061">
        <f ca="1"/>
        <v>2</v>
      </c>
      <c r="G7061">
        <f t="shared" ca="1" si="770"/>
        <v>4</v>
      </c>
      <c r="H7061">
        <f t="shared" ca="1" si="771"/>
        <v>8</v>
      </c>
      <c r="I7061">
        <f t="shared" ca="1" si="772"/>
        <v>8</v>
      </c>
      <c r="J7061">
        <f t="shared" ca="1" si="773"/>
        <v>0</v>
      </c>
      <c r="K7061" cm="1">
        <f t="array" aca="1" ref="K7061" ca="1">IF(G7061&gt;7,
        IF(G7061&gt;H7061, 1, IF(G7061&lt;H7061, 0, 2)),
        IF(       H7061&gt;7,
                     IF(G7061&gt;H7061, 1, IF(G7061&lt;H7061, 0, 2)),
                     IF(         G7061&lt;6,
                                   IF(            _xlfn.XLOOKUP(C7061,'deck &amp; rules'!$D$22:$M$22,_xlfn.XLOOKUP(H7061,'deck &amp; rules'!$C$23:$C$30,'deck &amp; rules'!$D$23:$M$30))="draw",
                                                     IF(I7061&gt;J7061,1,IF(I7061&lt;J7061,0,2)),
                                                     IF(I7061&gt;H7061,1,IF(I7061&lt;H7061,0,2))),
                                   IF(H7061&lt;7,
                                        IF(G7061&gt;J7061,1,IF(G7061&lt;J7061,0,2)),
                                        IF(G7061&gt;H7061,1,IF(G7061&lt;H7061,0,2))
                                        )
                          )
              )
        )</f>
        <v>0</v>
      </c>
      <c r="L7061">
        <f t="shared" ca="1" si="774"/>
        <v>-724</v>
      </c>
      <c r="M7061">
        <f t="shared" ca="1" si="775"/>
        <v>-728.34999999995421</v>
      </c>
      <c r="N7061">
        <f t="shared" ca="1" si="776"/>
        <v>-1255</v>
      </c>
    </row>
    <row r="7062" spans="1:14" x14ac:dyDescent="0.25">
      <c r="A7062">
        <f ca="1"/>
        <v>0</v>
      </c>
      <c r="B7062">
        <f ca="1"/>
        <v>0</v>
      </c>
      <c r="C7062">
        <f ca="1"/>
        <v>3</v>
      </c>
      <c r="D7062">
        <f ca="1"/>
        <v>0</v>
      </c>
      <c r="E7062">
        <f ca="1"/>
        <v>9</v>
      </c>
      <c r="F7062">
        <f ca="1"/>
        <v>2</v>
      </c>
      <c r="G7062">
        <f t="shared" ca="1" si="770"/>
        <v>0</v>
      </c>
      <c r="H7062">
        <f t="shared" ca="1" si="771"/>
        <v>9</v>
      </c>
      <c r="I7062">
        <f t="shared" ca="1" si="772"/>
        <v>3</v>
      </c>
      <c r="J7062">
        <f t="shared" ca="1" si="773"/>
        <v>1</v>
      </c>
      <c r="K7062" cm="1">
        <f t="array" aca="1" ref="K7062" ca="1">IF(G7062&gt;7,
        IF(G7062&gt;H7062, 1, IF(G7062&lt;H7062, 0, 2)),
        IF(       H7062&gt;7,
                     IF(G7062&gt;H7062, 1, IF(G7062&lt;H7062, 0, 2)),
                     IF(         G7062&lt;6,
                                   IF(            _xlfn.XLOOKUP(C7062,'deck &amp; rules'!$D$22:$M$22,_xlfn.XLOOKUP(H7062,'deck &amp; rules'!$C$23:$C$30,'deck &amp; rules'!$D$23:$M$30))="draw",
                                                     IF(I7062&gt;J7062,1,IF(I7062&lt;J7062,0,2)),
                                                     IF(I7062&gt;H7062,1,IF(I7062&lt;H7062,0,2))),
                                   IF(H7062&lt;7,
                                        IF(G7062&gt;J7062,1,IF(G7062&lt;J7062,0,2)),
                                        IF(G7062&gt;H7062,1,IF(G7062&lt;H7062,0,2))
                                        )
                          )
              )
        )</f>
        <v>0</v>
      </c>
      <c r="L7062">
        <f t="shared" ca="1" si="774"/>
        <v>-725</v>
      </c>
      <c r="M7062">
        <f t="shared" ca="1" si="775"/>
        <v>-727.39999999995416</v>
      </c>
      <c r="N7062">
        <f t="shared" ca="1" si="776"/>
        <v>-1256</v>
      </c>
    </row>
    <row r="7063" spans="1:14" x14ac:dyDescent="0.25">
      <c r="A7063">
        <f ca="1"/>
        <v>8</v>
      </c>
      <c r="B7063">
        <f ca="1"/>
        <v>0</v>
      </c>
      <c r="C7063">
        <f ca="1"/>
        <v>3</v>
      </c>
      <c r="D7063">
        <f ca="1"/>
        <v>4</v>
      </c>
      <c r="E7063">
        <f ca="1"/>
        <v>9</v>
      </c>
      <c r="F7063">
        <f ca="1"/>
        <v>5</v>
      </c>
      <c r="G7063">
        <f t="shared" ca="1" si="770"/>
        <v>8</v>
      </c>
      <c r="H7063">
        <f t="shared" ca="1" si="771"/>
        <v>3</v>
      </c>
      <c r="I7063">
        <f t="shared" ca="1" si="772"/>
        <v>1</v>
      </c>
      <c r="J7063">
        <f t="shared" ca="1" si="773"/>
        <v>8</v>
      </c>
      <c r="K7063" cm="1">
        <f t="array" aca="1" ref="K7063" ca="1">IF(G7063&gt;7,
        IF(G7063&gt;H7063, 1, IF(G7063&lt;H7063, 0, 2)),
        IF(       H7063&gt;7,
                     IF(G7063&gt;H7063, 1, IF(G7063&lt;H7063, 0, 2)),
                     IF(         G7063&lt;6,
                                   IF(            _xlfn.XLOOKUP(C7063,'deck &amp; rules'!$D$22:$M$22,_xlfn.XLOOKUP(H7063,'deck &amp; rules'!$C$23:$C$30,'deck &amp; rules'!$D$23:$M$30))="draw",
                                                     IF(I7063&gt;J7063,1,IF(I7063&lt;J7063,0,2)),
                                                     IF(I7063&gt;H7063,1,IF(I7063&lt;H7063,0,2))),
                                   IF(H7063&lt;7,
                                        IF(G7063&gt;J7063,1,IF(G7063&lt;J7063,0,2)),
                                        IF(G7063&gt;H7063,1,IF(G7063&lt;H7063,0,2))
                                        )
                          )
              )
        )</f>
        <v>1</v>
      </c>
      <c r="L7063">
        <f t="shared" ca="1" si="774"/>
        <v>-724</v>
      </c>
      <c r="M7063">
        <f t="shared" ca="1" si="775"/>
        <v>-728.39999999995416</v>
      </c>
      <c r="N7063">
        <f t="shared" ca="1" si="776"/>
        <v>-1257</v>
      </c>
    </row>
    <row r="7064" spans="1:14" x14ac:dyDescent="0.25">
      <c r="A7064">
        <f ca="1"/>
        <v>6</v>
      </c>
      <c r="B7064">
        <f ca="1"/>
        <v>9</v>
      </c>
      <c r="C7064">
        <f ca="1"/>
        <v>4</v>
      </c>
      <c r="D7064">
        <f ca="1"/>
        <v>0</v>
      </c>
      <c r="E7064">
        <f ca="1"/>
        <v>8</v>
      </c>
      <c r="F7064">
        <f ca="1"/>
        <v>0</v>
      </c>
      <c r="G7064">
        <f t="shared" ca="1" si="770"/>
        <v>5</v>
      </c>
      <c r="H7064">
        <f t="shared" ca="1" si="771"/>
        <v>8</v>
      </c>
      <c r="I7064">
        <f t="shared" ca="1" si="772"/>
        <v>9</v>
      </c>
      <c r="J7064">
        <f t="shared" ca="1" si="773"/>
        <v>8</v>
      </c>
      <c r="K7064" cm="1">
        <f t="array" aca="1" ref="K7064" ca="1">IF(G7064&gt;7,
        IF(G7064&gt;H7064, 1, IF(G7064&lt;H7064, 0, 2)),
        IF(       H7064&gt;7,
                     IF(G7064&gt;H7064, 1, IF(G7064&lt;H7064, 0, 2)),
                     IF(         G7064&lt;6,
                                   IF(            _xlfn.XLOOKUP(C7064,'deck &amp; rules'!$D$22:$M$22,_xlfn.XLOOKUP(H7064,'deck &amp; rules'!$C$23:$C$30,'deck &amp; rules'!$D$23:$M$30))="draw",
                                                     IF(I7064&gt;J7064,1,IF(I7064&lt;J7064,0,2)),
                                                     IF(I7064&gt;H7064,1,IF(I7064&lt;H7064,0,2))),
                                   IF(H7064&lt;7,
                                        IF(G7064&gt;J7064,1,IF(G7064&lt;J7064,0,2)),
                                        IF(G7064&gt;H7064,1,IF(G7064&lt;H7064,0,2))
                                        )
                          )
              )
        )</f>
        <v>0</v>
      </c>
      <c r="L7064">
        <f t="shared" ca="1" si="774"/>
        <v>-725</v>
      </c>
      <c r="M7064">
        <f t="shared" ca="1" si="775"/>
        <v>-727.44999999995412</v>
      </c>
      <c r="N7064">
        <f t="shared" ca="1" si="776"/>
        <v>-1258</v>
      </c>
    </row>
    <row r="7065" spans="1:14" x14ac:dyDescent="0.25">
      <c r="A7065">
        <f ca="1"/>
        <v>2</v>
      </c>
      <c r="B7065">
        <f ca="1"/>
        <v>2</v>
      </c>
      <c r="C7065">
        <f ca="1"/>
        <v>9</v>
      </c>
      <c r="D7065">
        <f ca="1"/>
        <v>7</v>
      </c>
      <c r="E7065">
        <f ca="1"/>
        <v>0</v>
      </c>
      <c r="F7065">
        <f ca="1"/>
        <v>0</v>
      </c>
      <c r="G7065">
        <f t="shared" ca="1" si="770"/>
        <v>4</v>
      </c>
      <c r="H7065">
        <f t="shared" ca="1" si="771"/>
        <v>7</v>
      </c>
      <c r="I7065">
        <f t="shared" ca="1" si="772"/>
        <v>3</v>
      </c>
      <c r="J7065">
        <f t="shared" ca="1" si="773"/>
        <v>7</v>
      </c>
      <c r="K7065" cm="1">
        <f t="array" aca="1" ref="K7065" ca="1">IF(G7065&gt;7,
        IF(G7065&gt;H7065, 1, IF(G7065&lt;H7065, 0, 2)),
        IF(       H7065&gt;7,
                     IF(G7065&gt;H7065, 1, IF(G7065&lt;H7065, 0, 2)),
                     IF(         G7065&lt;6,
                                   IF(            _xlfn.XLOOKUP(C7065,'deck &amp; rules'!$D$22:$M$22,_xlfn.XLOOKUP(H7065,'deck &amp; rules'!$C$23:$C$30,'deck &amp; rules'!$D$23:$M$30))="draw",
                                                     IF(I7065&gt;J7065,1,IF(I7065&lt;J7065,0,2)),
                                                     IF(I7065&gt;H7065,1,IF(I7065&lt;H7065,0,2))),
                                   IF(H7065&lt;7,
                                        IF(G7065&gt;J7065,1,IF(G7065&lt;J7065,0,2)),
                                        IF(G7065&gt;H7065,1,IF(G7065&lt;H7065,0,2))
                                        )
                          )
              )
        )</f>
        <v>0</v>
      </c>
      <c r="L7065">
        <f t="shared" ca="1" si="774"/>
        <v>-726</v>
      </c>
      <c r="M7065">
        <f t="shared" ca="1" si="775"/>
        <v>-726.49999999995407</v>
      </c>
      <c r="N7065">
        <f t="shared" ca="1" si="776"/>
        <v>-1259</v>
      </c>
    </row>
    <row r="7066" spans="1:14" x14ac:dyDescent="0.25">
      <c r="A7066">
        <f ca="1"/>
        <v>6</v>
      </c>
      <c r="B7066">
        <f ca="1"/>
        <v>2</v>
      </c>
      <c r="C7066">
        <f ca="1"/>
        <v>2</v>
      </c>
      <c r="D7066">
        <f ca="1"/>
        <v>8</v>
      </c>
      <c r="E7066">
        <f ca="1"/>
        <v>4</v>
      </c>
      <c r="F7066">
        <f ca="1"/>
        <v>5</v>
      </c>
      <c r="G7066">
        <f t="shared" ca="1" si="770"/>
        <v>8</v>
      </c>
      <c r="H7066">
        <f t="shared" ca="1" si="771"/>
        <v>2</v>
      </c>
      <c r="I7066">
        <f t="shared" ca="1" si="772"/>
        <v>0</v>
      </c>
      <c r="J7066">
        <f t="shared" ca="1" si="773"/>
        <v>7</v>
      </c>
      <c r="K7066" cm="1">
        <f t="array" aca="1" ref="K7066" ca="1">IF(G7066&gt;7,
        IF(G7066&gt;H7066, 1, IF(G7066&lt;H7066, 0, 2)),
        IF(       H7066&gt;7,
                     IF(G7066&gt;H7066, 1, IF(G7066&lt;H7066, 0, 2)),
                     IF(         G7066&lt;6,
                                   IF(            _xlfn.XLOOKUP(C7066,'deck &amp; rules'!$D$22:$M$22,_xlfn.XLOOKUP(H7066,'deck &amp; rules'!$C$23:$C$30,'deck &amp; rules'!$D$23:$M$30))="draw",
                                                     IF(I7066&gt;J7066,1,IF(I7066&lt;J7066,0,2)),
                                                     IF(I7066&gt;H7066,1,IF(I7066&lt;H7066,0,2))),
                                   IF(H7066&lt;7,
                                        IF(G7066&gt;J7066,1,IF(G7066&lt;J7066,0,2)),
                                        IF(G7066&gt;H7066,1,IF(G7066&lt;H7066,0,2))
                                        )
                          )
              )
        )</f>
        <v>1</v>
      </c>
      <c r="L7066">
        <f t="shared" ca="1" si="774"/>
        <v>-725</v>
      </c>
      <c r="M7066">
        <f t="shared" ca="1" si="775"/>
        <v>-727.49999999995407</v>
      </c>
      <c r="N7066">
        <f t="shared" ca="1" si="776"/>
        <v>-1260</v>
      </c>
    </row>
    <row r="7067" spans="1:14" x14ac:dyDescent="0.25">
      <c r="A7067">
        <f ca="1"/>
        <v>0</v>
      </c>
      <c r="B7067">
        <f ca="1"/>
        <v>0</v>
      </c>
      <c r="C7067">
        <f ca="1"/>
        <v>9</v>
      </c>
      <c r="D7067">
        <f ca="1"/>
        <v>7</v>
      </c>
      <c r="E7067">
        <f ca="1"/>
        <v>8</v>
      </c>
      <c r="F7067">
        <f ca="1"/>
        <v>0</v>
      </c>
      <c r="G7067">
        <f t="shared" ca="1" si="770"/>
        <v>0</v>
      </c>
      <c r="H7067">
        <f t="shared" ca="1" si="771"/>
        <v>5</v>
      </c>
      <c r="I7067">
        <f t="shared" ca="1" si="772"/>
        <v>9</v>
      </c>
      <c r="J7067">
        <f t="shared" ca="1" si="773"/>
        <v>5</v>
      </c>
      <c r="K7067" cm="1">
        <f t="array" aca="1" ref="K7067" ca="1">IF(G7067&gt;7,
        IF(G7067&gt;H7067, 1, IF(G7067&lt;H7067, 0, 2)),
        IF(       H7067&gt;7,
                     IF(G7067&gt;H7067, 1, IF(G7067&lt;H7067, 0, 2)),
                     IF(         G7067&lt;6,
                                   IF(            _xlfn.XLOOKUP(C7067,'deck &amp; rules'!$D$22:$M$22,_xlfn.XLOOKUP(H7067,'deck &amp; rules'!$C$23:$C$30,'deck &amp; rules'!$D$23:$M$30))="draw",
                                                     IF(I7067&gt;J7067,1,IF(I7067&lt;J7067,0,2)),
                                                     IF(I7067&gt;H7067,1,IF(I7067&lt;H7067,0,2))),
                                   IF(H7067&lt;7,
                                        IF(G7067&gt;J7067,1,IF(G7067&lt;J7067,0,2)),
                                        IF(G7067&gt;H7067,1,IF(G7067&lt;H7067,0,2))
                                        )
                          )
              )
        )</f>
        <v>1</v>
      </c>
      <c r="L7067">
        <f t="shared" ca="1" si="774"/>
        <v>-724</v>
      </c>
      <c r="M7067">
        <f t="shared" ca="1" si="775"/>
        <v>-728.49999999995407</v>
      </c>
      <c r="N7067">
        <f t="shared" ca="1" si="776"/>
        <v>-1261</v>
      </c>
    </row>
    <row r="7068" spans="1:14" x14ac:dyDescent="0.25">
      <c r="A7068">
        <f ca="1"/>
        <v>9</v>
      </c>
      <c r="B7068">
        <f ca="1"/>
        <v>0</v>
      </c>
      <c r="C7068">
        <f ca="1"/>
        <v>3</v>
      </c>
      <c r="D7068">
        <f ca="1"/>
        <v>5</v>
      </c>
      <c r="E7068">
        <f ca="1"/>
        <v>4</v>
      </c>
      <c r="F7068">
        <f ca="1"/>
        <v>1</v>
      </c>
      <c r="G7068">
        <f t="shared" ca="1" si="770"/>
        <v>9</v>
      </c>
      <c r="H7068">
        <f t="shared" ca="1" si="771"/>
        <v>9</v>
      </c>
      <c r="I7068">
        <f t="shared" ca="1" si="772"/>
        <v>2</v>
      </c>
      <c r="J7068">
        <f t="shared" ca="1" si="773"/>
        <v>0</v>
      </c>
      <c r="K7068" cm="1">
        <f t="array" aca="1" ref="K7068" ca="1">IF(G7068&gt;7,
        IF(G7068&gt;H7068, 1, IF(G7068&lt;H7068, 0, 2)),
        IF(       H7068&gt;7,
                     IF(G7068&gt;H7068, 1, IF(G7068&lt;H7068, 0, 2)),
                     IF(         G7068&lt;6,
                                   IF(            _xlfn.XLOOKUP(C7068,'deck &amp; rules'!$D$22:$M$22,_xlfn.XLOOKUP(H7068,'deck &amp; rules'!$C$23:$C$30,'deck &amp; rules'!$D$23:$M$30))="draw",
                                                     IF(I7068&gt;J7068,1,IF(I7068&lt;J7068,0,2)),
                                                     IF(I7068&gt;H7068,1,IF(I7068&lt;H7068,0,2))),
                                   IF(H7068&lt;7,
                                        IF(G7068&gt;J7068,1,IF(G7068&lt;J7068,0,2)),
                                        IF(G7068&gt;H7068,1,IF(G7068&lt;H7068,0,2))
                                        )
                          )
              )
        )</f>
        <v>2</v>
      </c>
      <c r="L7068">
        <f t="shared" ca="1" si="774"/>
        <v>-725</v>
      </c>
      <c r="M7068">
        <f t="shared" ca="1" si="775"/>
        <v>-729.49999999995407</v>
      </c>
      <c r="N7068">
        <f t="shared" ca="1" si="776"/>
        <v>-1253</v>
      </c>
    </row>
    <row r="7069" spans="1:14" x14ac:dyDescent="0.25">
      <c r="A7069">
        <f ca="1"/>
        <v>7</v>
      </c>
      <c r="B7069">
        <f ca="1"/>
        <v>7</v>
      </c>
      <c r="C7069">
        <f ca="1"/>
        <v>5</v>
      </c>
      <c r="D7069">
        <f ca="1"/>
        <v>5</v>
      </c>
      <c r="E7069">
        <f ca="1"/>
        <v>3</v>
      </c>
      <c r="F7069">
        <f ca="1"/>
        <v>0</v>
      </c>
      <c r="G7069">
        <f t="shared" ca="1" si="770"/>
        <v>4</v>
      </c>
      <c r="H7069">
        <f t="shared" ca="1" si="771"/>
        <v>8</v>
      </c>
      <c r="I7069">
        <f t="shared" ca="1" si="772"/>
        <v>9</v>
      </c>
      <c r="J7069">
        <f t="shared" ca="1" si="773"/>
        <v>8</v>
      </c>
      <c r="K7069" cm="1">
        <f t="array" aca="1" ref="K7069" ca="1">IF(G7069&gt;7,
        IF(G7069&gt;H7069, 1, IF(G7069&lt;H7069, 0, 2)),
        IF(       H7069&gt;7,
                     IF(G7069&gt;H7069, 1, IF(G7069&lt;H7069, 0, 2)),
                     IF(         G7069&lt;6,
                                   IF(            _xlfn.XLOOKUP(C7069,'deck &amp; rules'!$D$22:$M$22,_xlfn.XLOOKUP(H7069,'deck &amp; rules'!$C$23:$C$30,'deck &amp; rules'!$D$23:$M$30))="draw",
                                                     IF(I7069&gt;J7069,1,IF(I7069&lt;J7069,0,2)),
                                                     IF(I7069&gt;H7069,1,IF(I7069&lt;H7069,0,2))),
                                   IF(H7069&lt;7,
                                        IF(G7069&gt;J7069,1,IF(G7069&lt;J7069,0,2)),
                                        IF(G7069&gt;H7069,1,IF(G7069&lt;H7069,0,2))
                                        )
                          )
              )
        )</f>
        <v>0</v>
      </c>
      <c r="L7069">
        <f t="shared" ca="1" si="774"/>
        <v>-726</v>
      </c>
      <c r="M7069">
        <f t="shared" ca="1" si="775"/>
        <v>-728.54999999995403</v>
      </c>
      <c r="N7069">
        <f t="shared" ca="1" si="776"/>
        <v>-1254</v>
      </c>
    </row>
    <row r="7070" spans="1:14" x14ac:dyDescent="0.25">
      <c r="A7070">
        <f ca="1"/>
        <v>1</v>
      </c>
      <c r="B7070">
        <f ca="1"/>
        <v>4</v>
      </c>
      <c r="C7070">
        <f ca="1"/>
        <v>7</v>
      </c>
      <c r="D7070">
        <f ca="1"/>
        <v>7</v>
      </c>
      <c r="E7070">
        <f ca="1"/>
        <v>2</v>
      </c>
      <c r="F7070">
        <f ca="1"/>
        <v>6</v>
      </c>
      <c r="G7070">
        <f t="shared" ca="1" si="770"/>
        <v>5</v>
      </c>
      <c r="H7070">
        <f t="shared" ca="1" si="771"/>
        <v>9</v>
      </c>
      <c r="I7070">
        <f t="shared" ca="1" si="772"/>
        <v>2</v>
      </c>
      <c r="J7070">
        <f t="shared" ca="1" si="773"/>
        <v>5</v>
      </c>
      <c r="K7070" cm="1">
        <f t="array" aca="1" ref="K7070" ca="1">IF(G7070&gt;7,
        IF(G7070&gt;H7070, 1, IF(G7070&lt;H7070, 0, 2)),
        IF(       H7070&gt;7,
                     IF(G7070&gt;H7070, 1, IF(G7070&lt;H7070, 0, 2)),
                     IF(         G7070&lt;6,
                                   IF(            _xlfn.XLOOKUP(C7070,'deck &amp; rules'!$D$22:$M$22,_xlfn.XLOOKUP(H7070,'deck &amp; rules'!$C$23:$C$30,'deck &amp; rules'!$D$23:$M$30))="draw",
                                                     IF(I7070&gt;J7070,1,IF(I7070&lt;J7070,0,2)),
                                                     IF(I7070&gt;H7070,1,IF(I7070&lt;H7070,0,2))),
                                   IF(H7070&lt;7,
                                        IF(G7070&gt;J7070,1,IF(G7070&lt;J7070,0,2)),
                                        IF(G7070&gt;H7070,1,IF(G7070&lt;H7070,0,2))
                                        )
                          )
              )
        )</f>
        <v>0</v>
      </c>
      <c r="L7070">
        <f t="shared" ca="1" si="774"/>
        <v>-727</v>
      </c>
      <c r="M7070">
        <f t="shared" ca="1" si="775"/>
        <v>-727.59999999995398</v>
      </c>
      <c r="N7070">
        <f t="shared" ca="1" si="776"/>
        <v>-1255</v>
      </c>
    </row>
    <row r="7071" spans="1:14" x14ac:dyDescent="0.25">
      <c r="A7071">
        <f ca="1"/>
        <v>0</v>
      </c>
      <c r="B7071">
        <f ca="1"/>
        <v>7</v>
      </c>
      <c r="C7071">
        <f ca="1"/>
        <v>0</v>
      </c>
      <c r="D7071">
        <f ca="1"/>
        <v>9</v>
      </c>
      <c r="E7071">
        <f ca="1"/>
        <v>9</v>
      </c>
      <c r="F7071">
        <f ca="1"/>
        <v>5</v>
      </c>
      <c r="G7071">
        <f t="shared" ca="1" si="770"/>
        <v>7</v>
      </c>
      <c r="H7071">
        <f t="shared" ca="1" si="771"/>
        <v>8</v>
      </c>
      <c r="I7071">
        <f t="shared" ca="1" si="772"/>
        <v>7</v>
      </c>
      <c r="J7071">
        <f t="shared" ca="1" si="773"/>
        <v>3</v>
      </c>
      <c r="K7071" cm="1">
        <f t="array" aca="1" ref="K7071" ca="1">IF(G7071&gt;7,
        IF(G7071&gt;H7071, 1, IF(G7071&lt;H7071, 0, 2)),
        IF(       H7071&gt;7,
                     IF(G7071&gt;H7071, 1, IF(G7071&lt;H7071, 0, 2)),
                     IF(         G7071&lt;6,
                                   IF(            _xlfn.XLOOKUP(C7071,'deck &amp; rules'!$D$22:$M$22,_xlfn.XLOOKUP(H7071,'deck &amp; rules'!$C$23:$C$30,'deck &amp; rules'!$D$23:$M$30))="draw",
                                                     IF(I7071&gt;J7071,1,IF(I7071&lt;J7071,0,2)),
                                                     IF(I7071&gt;H7071,1,IF(I7071&lt;H7071,0,2))),
                                   IF(H7071&lt;7,
                                        IF(G7071&gt;J7071,1,IF(G7071&lt;J7071,0,2)),
                                        IF(G7071&gt;H7071,1,IF(G7071&lt;H7071,0,2))
                                        )
                          )
              )
        )</f>
        <v>0</v>
      </c>
      <c r="L7071">
        <f t="shared" ca="1" si="774"/>
        <v>-728</v>
      </c>
      <c r="M7071">
        <f t="shared" ca="1" si="775"/>
        <v>-726.64999999995393</v>
      </c>
      <c r="N7071">
        <f t="shared" ca="1" si="776"/>
        <v>-1256</v>
      </c>
    </row>
    <row r="7072" spans="1:14" x14ac:dyDescent="0.25">
      <c r="A7072">
        <f ca="1"/>
        <v>8</v>
      </c>
      <c r="B7072">
        <f ca="1"/>
        <v>7</v>
      </c>
      <c r="C7072">
        <f ca="1"/>
        <v>9</v>
      </c>
      <c r="D7072">
        <f ca="1"/>
        <v>5</v>
      </c>
      <c r="E7072">
        <f ca="1"/>
        <v>2</v>
      </c>
      <c r="F7072">
        <f ca="1"/>
        <v>6</v>
      </c>
      <c r="G7072">
        <f t="shared" ca="1" si="770"/>
        <v>5</v>
      </c>
      <c r="H7072">
        <f t="shared" ca="1" si="771"/>
        <v>7</v>
      </c>
      <c r="I7072">
        <f t="shared" ca="1" si="772"/>
        <v>4</v>
      </c>
      <c r="J7072">
        <f t="shared" ca="1" si="773"/>
        <v>3</v>
      </c>
      <c r="K7072" cm="1">
        <f t="array" aca="1" ref="K7072" ca="1">IF(G7072&gt;7,
        IF(G7072&gt;H7072, 1, IF(G7072&lt;H7072, 0, 2)),
        IF(       H7072&gt;7,
                     IF(G7072&gt;H7072, 1, IF(G7072&lt;H7072, 0, 2)),
                     IF(         G7072&lt;6,
                                   IF(            _xlfn.XLOOKUP(C7072,'deck &amp; rules'!$D$22:$M$22,_xlfn.XLOOKUP(H7072,'deck &amp; rules'!$C$23:$C$30,'deck &amp; rules'!$D$23:$M$30))="draw",
                                                     IF(I7072&gt;J7072,1,IF(I7072&lt;J7072,0,2)),
                                                     IF(I7072&gt;H7072,1,IF(I7072&lt;H7072,0,2))),
                                   IF(H7072&lt;7,
                                        IF(G7072&gt;J7072,1,IF(G7072&lt;J7072,0,2)),
                                        IF(G7072&gt;H7072,1,IF(G7072&lt;H7072,0,2))
                                        )
                          )
              )
        )</f>
        <v>0</v>
      </c>
      <c r="L7072">
        <f t="shared" ca="1" si="774"/>
        <v>-729</v>
      </c>
      <c r="M7072">
        <f t="shared" ca="1" si="775"/>
        <v>-725.69999999995389</v>
      </c>
      <c r="N7072">
        <f t="shared" ca="1" si="776"/>
        <v>-1257</v>
      </c>
    </row>
    <row r="7073" spans="1:14" x14ac:dyDescent="0.25">
      <c r="A7073">
        <f ca="1"/>
        <v>7</v>
      </c>
      <c r="B7073">
        <f ca="1"/>
        <v>2</v>
      </c>
      <c r="C7073">
        <f ca="1"/>
        <v>0</v>
      </c>
      <c r="D7073">
        <f ca="1"/>
        <v>9</v>
      </c>
      <c r="E7073">
        <f ca="1"/>
        <v>4</v>
      </c>
      <c r="F7073">
        <f ca="1"/>
        <v>0</v>
      </c>
      <c r="G7073">
        <f t="shared" ca="1" si="770"/>
        <v>9</v>
      </c>
      <c r="H7073">
        <f t="shared" ca="1" si="771"/>
        <v>3</v>
      </c>
      <c r="I7073">
        <f t="shared" ca="1" si="772"/>
        <v>9</v>
      </c>
      <c r="J7073">
        <f t="shared" ca="1" si="773"/>
        <v>3</v>
      </c>
      <c r="K7073" cm="1">
        <f t="array" aca="1" ref="K7073" ca="1">IF(G7073&gt;7,
        IF(G7073&gt;H7073, 1, IF(G7073&lt;H7073, 0, 2)),
        IF(       H7073&gt;7,
                     IF(G7073&gt;H7073, 1, IF(G7073&lt;H7073, 0, 2)),
                     IF(         G7073&lt;6,
                                   IF(            _xlfn.XLOOKUP(C7073,'deck &amp; rules'!$D$22:$M$22,_xlfn.XLOOKUP(H7073,'deck &amp; rules'!$C$23:$C$30,'deck &amp; rules'!$D$23:$M$30))="draw",
                                                     IF(I7073&gt;J7073,1,IF(I7073&lt;J7073,0,2)),
                                                     IF(I7073&gt;H7073,1,IF(I7073&lt;H7073,0,2))),
                                   IF(H7073&lt;7,
                                        IF(G7073&gt;J7073,1,IF(G7073&lt;J7073,0,2)),
                                        IF(G7073&gt;H7073,1,IF(G7073&lt;H7073,0,2))
                                        )
                          )
              )
        )</f>
        <v>1</v>
      </c>
      <c r="L7073">
        <f t="shared" ca="1" si="774"/>
        <v>-728</v>
      </c>
      <c r="M7073">
        <f t="shared" ca="1" si="775"/>
        <v>-726.69999999995389</v>
      </c>
      <c r="N7073">
        <f t="shared" ca="1" si="776"/>
        <v>-1258</v>
      </c>
    </row>
    <row r="7074" spans="1:14" x14ac:dyDescent="0.25">
      <c r="A7074">
        <f ca="1"/>
        <v>2</v>
      </c>
      <c r="B7074">
        <f ca="1"/>
        <v>8</v>
      </c>
      <c r="C7074">
        <f ca="1"/>
        <v>2</v>
      </c>
      <c r="D7074">
        <f ca="1"/>
        <v>0</v>
      </c>
      <c r="E7074">
        <f ca="1"/>
        <v>0</v>
      </c>
      <c r="F7074">
        <f ca="1"/>
        <v>0</v>
      </c>
      <c r="G7074">
        <f t="shared" ca="1" si="770"/>
        <v>0</v>
      </c>
      <c r="H7074">
        <f t="shared" ca="1" si="771"/>
        <v>0</v>
      </c>
      <c r="I7074">
        <f t="shared" ca="1" si="772"/>
        <v>2</v>
      </c>
      <c r="J7074">
        <f t="shared" ca="1" si="773"/>
        <v>0</v>
      </c>
      <c r="K7074" cm="1">
        <f t="array" aca="1" ref="K7074" ca="1">IF(G7074&gt;7,
        IF(G7074&gt;H7074, 1, IF(G7074&lt;H7074, 0, 2)),
        IF(       H7074&gt;7,
                     IF(G7074&gt;H7074, 1, IF(G7074&lt;H7074, 0, 2)),
                     IF(         G7074&lt;6,
                                   IF(            _xlfn.XLOOKUP(C7074,'deck &amp; rules'!$D$22:$M$22,_xlfn.XLOOKUP(H7074,'deck &amp; rules'!$C$23:$C$30,'deck &amp; rules'!$D$23:$M$30))="draw",
                                                     IF(I7074&gt;J7074,1,IF(I7074&lt;J7074,0,2)),
                                                     IF(I7074&gt;H7074,1,IF(I7074&lt;H7074,0,2))),
                                   IF(H7074&lt;7,
                                        IF(G7074&gt;J7074,1,IF(G7074&lt;J7074,0,2)),
                                        IF(G7074&gt;H7074,1,IF(G7074&lt;H7074,0,2))
                                        )
                          )
              )
        )</f>
        <v>1</v>
      </c>
      <c r="L7074">
        <f t="shared" ca="1" si="774"/>
        <v>-727</v>
      </c>
      <c r="M7074">
        <f t="shared" ca="1" si="775"/>
        <v>-727.69999999995389</v>
      </c>
      <c r="N7074">
        <f t="shared" ca="1" si="776"/>
        <v>-1259</v>
      </c>
    </row>
    <row r="7075" spans="1:14" x14ac:dyDescent="0.25">
      <c r="A7075">
        <f ca="1"/>
        <v>0</v>
      </c>
      <c r="B7075">
        <f ca="1"/>
        <v>0</v>
      </c>
      <c r="C7075">
        <f ca="1"/>
        <v>0</v>
      </c>
      <c r="D7075">
        <f ca="1"/>
        <v>4</v>
      </c>
      <c r="E7075">
        <f ca="1"/>
        <v>0</v>
      </c>
      <c r="F7075">
        <f ca="1"/>
        <v>1</v>
      </c>
      <c r="G7075">
        <f t="shared" ca="1" si="770"/>
        <v>0</v>
      </c>
      <c r="H7075">
        <f t="shared" ca="1" si="771"/>
        <v>4</v>
      </c>
      <c r="I7075">
        <f t="shared" ca="1" si="772"/>
        <v>0</v>
      </c>
      <c r="J7075">
        <f t="shared" ca="1" si="773"/>
        <v>5</v>
      </c>
      <c r="K7075" cm="1">
        <f t="array" aca="1" ref="K7075" ca="1">IF(G7075&gt;7,
        IF(G7075&gt;H7075, 1, IF(G7075&lt;H7075, 0, 2)),
        IF(       H7075&gt;7,
                     IF(G7075&gt;H7075, 1, IF(G7075&lt;H7075, 0, 2)),
                     IF(         G7075&lt;6,
                                   IF(            _xlfn.XLOOKUP(C7075,'deck &amp; rules'!$D$22:$M$22,_xlfn.XLOOKUP(H7075,'deck &amp; rules'!$C$23:$C$30,'deck &amp; rules'!$D$23:$M$30))="draw",
                                                     IF(I7075&gt;J7075,1,IF(I7075&lt;J7075,0,2)),
                                                     IF(I7075&gt;H7075,1,IF(I7075&lt;H7075,0,2))),
                                   IF(H7075&lt;7,
                                        IF(G7075&gt;J7075,1,IF(G7075&lt;J7075,0,2)),
                                        IF(G7075&gt;H7075,1,IF(G7075&lt;H7075,0,2))
                                        )
                          )
              )
        )</f>
        <v>0</v>
      </c>
      <c r="L7075">
        <f t="shared" ca="1" si="774"/>
        <v>-728</v>
      </c>
      <c r="M7075">
        <f t="shared" ca="1" si="775"/>
        <v>-726.74999999995384</v>
      </c>
      <c r="N7075">
        <f t="shared" ca="1" si="776"/>
        <v>-1260</v>
      </c>
    </row>
    <row r="7076" spans="1:14" x14ac:dyDescent="0.25">
      <c r="A7076">
        <f ca="1"/>
        <v>3</v>
      </c>
      <c r="B7076">
        <f ca="1"/>
        <v>6</v>
      </c>
      <c r="C7076">
        <f ca="1"/>
        <v>0</v>
      </c>
      <c r="D7076">
        <f ca="1"/>
        <v>0</v>
      </c>
      <c r="E7076">
        <f ca="1"/>
        <v>0</v>
      </c>
      <c r="F7076">
        <f ca="1"/>
        <v>0</v>
      </c>
      <c r="G7076">
        <f t="shared" ca="1" si="770"/>
        <v>9</v>
      </c>
      <c r="H7076">
        <f t="shared" ca="1" si="771"/>
        <v>0</v>
      </c>
      <c r="I7076">
        <f t="shared" ca="1" si="772"/>
        <v>9</v>
      </c>
      <c r="J7076">
        <f t="shared" ca="1" si="773"/>
        <v>0</v>
      </c>
      <c r="K7076" cm="1">
        <f t="array" aca="1" ref="K7076" ca="1">IF(G7076&gt;7,
        IF(G7076&gt;H7076, 1, IF(G7076&lt;H7076, 0, 2)),
        IF(       H7076&gt;7,
                     IF(G7076&gt;H7076, 1, IF(G7076&lt;H7076, 0, 2)),
                     IF(         G7076&lt;6,
                                   IF(            _xlfn.XLOOKUP(C7076,'deck &amp; rules'!$D$22:$M$22,_xlfn.XLOOKUP(H7076,'deck &amp; rules'!$C$23:$C$30,'deck &amp; rules'!$D$23:$M$30))="draw",
                                                     IF(I7076&gt;J7076,1,IF(I7076&lt;J7076,0,2)),
                                                     IF(I7076&gt;H7076,1,IF(I7076&lt;H7076,0,2))),
                                   IF(H7076&lt;7,
                                        IF(G7076&gt;J7076,1,IF(G7076&lt;J7076,0,2)),
                                        IF(G7076&gt;H7076,1,IF(G7076&lt;H7076,0,2))
                                        )
                          )
              )
        )</f>
        <v>1</v>
      </c>
      <c r="L7076">
        <f t="shared" ca="1" si="774"/>
        <v>-727</v>
      </c>
      <c r="M7076">
        <f t="shared" ca="1" si="775"/>
        <v>-727.74999999995384</v>
      </c>
      <c r="N7076">
        <f t="shared" ca="1" si="776"/>
        <v>-1261</v>
      </c>
    </row>
    <row r="7077" spans="1:14" x14ac:dyDescent="0.25">
      <c r="A7077">
        <f ca="1"/>
        <v>3</v>
      </c>
      <c r="B7077">
        <f ca="1"/>
        <v>4</v>
      </c>
      <c r="C7077">
        <f ca="1"/>
        <v>0</v>
      </c>
      <c r="D7077">
        <f ca="1"/>
        <v>3</v>
      </c>
      <c r="E7077">
        <f ca="1"/>
        <v>4</v>
      </c>
      <c r="F7077">
        <f ca="1"/>
        <v>8</v>
      </c>
      <c r="G7077">
        <f t="shared" ca="1" si="770"/>
        <v>7</v>
      </c>
      <c r="H7077">
        <f t="shared" ca="1" si="771"/>
        <v>7</v>
      </c>
      <c r="I7077">
        <f t="shared" ca="1" si="772"/>
        <v>7</v>
      </c>
      <c r="J7077">
        <f t="shared" ca="1" si="773"/>
        <v>5</v>
      </c>
      <c r="K7077" cm="1">
        <f t="array" aca="1" ref="K7077" ca="1">IF(G7077&gt;7,
        IF(G7077&gt;H7077, 1, IF(G7077&lt;H7077, 0, 2)),
        IF(       H7077&gt;7,
                     IF(G7077&gt;H7077, 1, IF(G7077&lt;H7077, 0, 2)),
                     IF(         G7077&lt;6,
                                   IF(            _xlfn.XLOOKUP(C7077,'deck &amp; rules'!$D$22:$M$22,_xlfn.XLOOKUP(H7077,'deck &amp; rules'!$C$23:$C$30,'deck &amp; rules'!$D$23:$M$30))="draw",
                                                     IF(I7077&gt;J7077,1,IF(I7077&lt;J7077,0,2)),
                                                     IF(I7077&gt;H7077,1,IF(I7077&lt;H7077,0,2))),
                                   IF(H7077&lt;7,
                                        IF(G7077&gt;J7077,1,IF(G7077&lt;J7077,0,2)),
                                        IF(G7077&gt;H7077,1,IF(G7077&lt;H7077,0,2))
                                        )
                          )
              )
        )</f>
        <v>2</v>
      </c>
      <c r="L7077">
        <f t="shared" ca="1" si="774"/>
        <v>-728</v>
      </c>
      <c r="M7077">
        <f t="shared" ca="1" si="775"/>
        <v>-728.74999999995384</v>
      </c>
      <c r="N7077">
        <f t="shared" ca="1" si="776"/>
        <v>-1253</v>
      </c>
    </row>
    <row r="7078" spans="1:14" x14ac:dyDescent="0.25">
      <c r="A7078">
        <f ca="1"/>
        <v>1</v>
      </c>
      <c r="B7078">
        <f ca="1"/>
        <v>9</v>
      </c>
      <c r="C7078">
        <f ca="1"/>
        <v>0</v>
      </c>
      <c r="D7078">
        <f ca="1"/>
        <v>5</v>
      </c>
      <c r="E7078">
        <f ca="1"/>
        <v>3</v>
      </c>
      <c r="F7078">
        <f ca="1"/>
        <v>8</v>
      </c>
      <c r="G7078">
        <f t="shared" ca="1" si="770"/>
        <v>0</v>
      </c>
      <c r="H7078">
        <f t="shared" ca="1" si="771"/>
        <v>8</v>
      </c>
      <c r="I7078">
        <f t="shared" ca="1" si="772"/>
        <v>0</v>
      </c>
      <c r="J7078">
        <f t="shared" ca="1" si="773"/>
        <v>6</v>
      </c>
      <c r="K7078" cm="1">
        <f t="array" aca="1" ref="K7078" ca="1">IF(G7078&gt;7,
        IF(G7078&gt;H7078, 1, IF(G7078&lt;H7078, 0, 2)),
        IF(       H7078&gt;7,
                     IF(G7078&gt;H7078, 1, IF(G7078&lt;H7078, 0, 2)),
                     IF(         G7078&lt;6,
                                   IF(            _xlfn.XLOOKUP(C7078,'deck &amp; rules'!$D$22:$M$22,_xlfn.XLOOKUP(H7078,'deck &amp; rules'!$C$23:$C$30,'deck &amp; rules'!$D$23:$M$30))="draw",
                                                     IF(I7078&gt;J7078,1,IF(I7078&lt;J7078,0,2)),
                                                     IF(I7078&gt;H7078,1,IF(I7078&lt;H7078,0,2))),
                                   IF(H7078&lt;7,
                                        IF(G7078&gt;J7078,1,IF(G7078&lt;J7078,0,2)),
                                        IF(G7078&gt;H7078,1,IF(G7078&lt;H7078,0,2))
                                        )
                          )
              )
        )</f>
        <v>0</v>
      </c>
      <c r="L7078">
        <f t="shared" ca="1" si="774"/>
        <v>-729</v>
      </c>
      <c r="M7078">
        <f t="shared" ca="1" si="775"/>
        <v>-727.7999999999538</v>
      </c>
      <c r="N7078">
        <f t="shared" ca="1" si="776"/>
        <v>-1254</v>
      </c>
    </row>
    <row r="7079" spans="1:14" x14ac:dyDescent="0.25">
      <c r="A7079">
        <f ca="1"/>
        <v>8</v>
      </c>
      <c r="B7079">
        <f ca="1"/>
        <v>4</v>
      </c>
      <c r="C7079">
        <f ca="1"/>
        <v>7</v>
      </c>
      <c r="D7079">
        <f ca="1"/>
        <v>0</v>
      </c>
      <c r="E7079">
        <f ca="1"/>
        <v>1</v>
      </c>
      <c r="F7079">
        <f ca="1"/>
        <v>2</v>
      </c>
      <c r="G7079">
        <f t="shared" ca="1" si="770"/>
        <v>2</v>
      </c>
      <c r="H7079">
        <f t="shared" ca="1" si="771"/>
        <v>1</v>
      </c>
      <c r="I7079">
        <f t="shared" ca="1" si="772"/>
        <v>9</v>
      </c>
      <c r="J7079">
        <f t="shared" ca="1" si="773"/>
        <v>3</v>
      </c>
      <c r="K7079" cm="1">
        <f t="array" aca="1" ref="K7079" ca="1">IF(G7079&gt;7,
        IF(G7079&gt;H7079, 1, IF(G7079&lt;H7079, 0, 2)),
        IF(       H7079&gt;7,
                     IF(G7079&gt;H7079, 1, IF(G7079&lt;H7079, 0, 2)),
                     IF(         G7079&lt;6,
                                   IF(            _xlfn.XLOOKUP(C7079,'deck &amp; rules'!$D$22:$M$22,_xlfn.XLOOKUP(H7079,'deck &amp; rules'!$C$23:$C$30,'deck &amp; rules'!$D$23:$M$30))="draw",
                                                     IF(I7079&gt;J7079,1,IF(I7079&lt;J7079,0,2)),
                                                     IF(I7079&gt;H7079,1,IF(I7079&lt;H7079,0,2))),
                                   IF(H7079&lt;7,
                                        IF(G7079&gt;J7079,1,IF(G7079&lt;J7079,0,2)),
                                        IF(G7079&gt;H7079,1,IF(G7079&lt;H7079,0,2))
                                        )
                          )
              )
        )</f>
        <v>1</v>
      </c>
      <c r="L7079">
        <f t="shared" ca="1" si="774"/>
        <v>-728</v>
      </c>
      <c r="M7079">
        <f t="shared" ca="1" si="775"/>
        <v>-728.7999999999538</v>
      </c>
      <c r="N7079">
        <f t="shared" ca="1" si="776"/>
        <v>-1255</v>
      </c>
    </row>
    <row r="7080" spans="1:14" x14ac:dyDescent="0.25">
      <c r="A7080">
        <f ca="1"/>
        <v>0</v>
      </c>
      <c r="B7080">
        <f ca="1"/>
        <v>0</v>
      </c>
      <c r="C7080">
        <f ca="1"/>
        <v>0</v>
      </c>
      <c r="D7080">
        <f ca="1"/>
        <v>9</v>
      </c>
      <c r="E7080">
        <f ca="1"/>
        <v>8</v>
      </c>
      <c r="F7080">
        <f ca="1"/>
        <v>8</v>
      </c>
      <c r="G7080">
        <f t="shared" ca="1" si="770"/>
        <v>0</v>
      </c>
      <c r="H7080">
        <f t="shared" ca="1" si="771"/>
        <v>7</v>
      </c>
      <c r="I7080">
        <f t="shared" ca="1" si="772"/>
        <v>0</v>
      </c>
      <c r="J7080">
        <f t="shared" ca="1" si="773"/>
        <v>5</v>
      </c>
      <c r="K7080" cm="1">
        <f t="array" aca="1" ref="K7080" ca="1">IF(G7080&gt;7,
        IF(G7080&gt;H7080, 1, IF(G7080&lt;H7080, 0, 2)),
        IF(       H7080&gt;7,
                     IF(G7080&gt;H7080, 1, IF(G7080&lt;H7080, 0, 2)),
                     IF(         G7080&lt;6,
                                   IF(            _xlfn.XLOOKUP(C7080,'deck &amp; rules'!$D$22:$M$22,_xlfn.XLOOKUP(H7080,'deck &amp; rules'!$C$23:$C$30,'deck &amp; rules'!$D$23:$M$30))="draw",
                                                     IF(I7080&gt;J7080,1,IF(I7080&lt;J7080,0,2)),
                                                     IF(I7080&gt;H7080,1,IF(I7080&lt;H7080,0,2))),
                                   IF(H7080&lt;7,
                                        IF(G7080&gt;J7080,1,IF(G7080&lt;J7080,0,2)),
                                        IF(G7080&gt;H7080,1,IF(G7080&lt;H7080,0,2))
                                        )
                          )
              )
        )</f>
        <v>0</v>
      </c>
      <c r="L7080">
        <f t="shared" ca="1" si="774"/>
        <v>-729</v>
      </c>
      <c r="M7080">
        <f t="shared" ca="1" si="775"/>
        <v>-727.84999999995375</v>
      </c>
      <c r="N7080">
        <f t="shared" ca="1" si="776"/>
        <v>-1256</v>
      </c>
    </row>
    <row r="7081" spans="1:14" x14ac:dyDescent="0.25">
      <c r="A7081">
        <f ca="1"/>
        <v>6</v>
      </c>
      <c r="B7081">
        <f ca="1"/>
        <v>7</v>
      </c>
      <c r="C7081">
        <f ca="1"/>
        <v>7</v>
      </c>
      <c r="D7081">
        <f ca="1"/>
        <v>6</v>
      </c>
      <c r="E7081">
        <f ca="1"/>
        <v>6</v>
      </c>
      <c r="F7081">
        <f ca="1"/>
        <v>9</v>
      </c>
      <c r="G7081">
        <f t="shared" ca="1" si="770"/>
        <v>3</v>
      </c>
      <c r="H7081">
        <f t="shared" ca="1" si="771"/>
        <v>2</v>
      </c>
      <c r="I7081">
        <f t="shared" ca="1" si="772"/>
        <v>0</v>
      </c>
      <c r="J7081">
        <f t="shared" ca="1" si="773"/>
        <v>1</v>
      </c>
      <c r="K7081" cm="1">
        <f t="array" aca="1" ref="K7081" ca="1">IF(G7081&gt;7,
        IF(G7081&gt;H7081, 1, IF(G7081&lt;H7081, 0, 2)),
        IF(       H7081&gt;7,
                     IF(G7081&gt;H7081, 1, IF(G7081&lt;H7081, 0, 2)),
                     IF(         G7081&lt;6,
                                   IF(            _xlfn.XLOOKUP(C7081,'deck &amp; rules'!$D$22:$M$22,_xlfn.XLOOKUP(H7081,'deck &amp; rules'!$C$23:$C$30,'deck &amp; rules'!$D$23:$M$30))="draw",
                                                     IF(I7081&gt;J7081,1,IF(I7081&lt;J7081,0,2)),
                                                     IF(I7081&gt;H7081,1,IF(I7081&lt;H7081,0,2))),
                                   IF(H7081&lt;7,
                                        IF(G7081&gt;J7081,1,IF(G7081&lt;J7081,0,2)),
                                        IF(G7081&gt;H7081,1,IF(G7081&lt;H7081,0,2))
                                        )
                          )
              )
        )</f>
        <v>0</v>
      </c>
      <c r="L7081">
        <f t="shared" ca="1" si="774"/>
        <v>-730</v>
      </c>
      <c r="M7081">
        <f t="shared" ca="1" si="775"/>
        <v>-726.89999999995371</v>
      </c>
      <c r="N7081">
        <f t="shared" ca="1" si="776"/>
        <v>-1257</v>
      </c>
    </row>
    <row r="7082" spans="1:14" x14ac:dyDescent="0.25">
      <c r="A7082">
        <f ca="1"/>
        <v>4</v>
      </c>
      <c r="B7082">
        <f ca="1"/>
        <v>9</v>
      </c>
      <c r="C7082">
        <f ca="1"/>
        <v>8</v>
      </c>
      <c r="D7082">
        <f ca="1"/>
        <v>6</v>
      </c>
      <c r="E7082">
        <f ca="1"/>
        <v>5</v>
      </c>
      <c r="F7082">
        <f ca="1"/>
        <v>0</v>
      </c>
      <c r="G7082">
        <f t="shared" ca="1" si="770"/>
        <v>3</v>
      </c>
      <c r="H7082">
        <f t="shared" ca="1" si="771"/>
        <v>1</v>
      </c>
      <c r="I7082">
        <f t="shared" ca="1" si="772"/>
        <v>1</v>
      </c>
      <c r="J7082">
        <f t="shared" ca="1" si="773"/>
        <v>1</v>
      </c>
      <c r="K7082" cm="1">
        <f t="array" aca="1" ref="K7082" ca="1">IF(G7082&gt;7,
        IF(G7082&gt;H7082, 1, IF(G7082&lt;H7082, 0, 2)),
        IF(       H7082&gt;7,
                     IF(G7082&gt;H7082, 1, IF(G7082&lt;H7082, 0, 2)),
                     IF(         G7082&lt;6,
                                   IF(            _xlfn.XLOOKUP(C7082,'deck &amp; rules'!$D$22:$M$22,_xlfn.XLOOKUP(H7082,'deck &amp; rules'!$C$23:$C$30,'deck &amp; rules'!$D$23:$M$30))="draw",
                                                     IF(I7082&gt;J7082,1,IF(I7082&lt;J7082,0,2)),
                                                     IF(I7082&gt;H7082,1,IF(I7082&lt;H7082,0,2))),
                                   IF(H7082&lt;7,
                                        IF(G7082&gt;J7082,1,IF(G7082&lt;J7082,0,2)),
                                        IF(G7082&gt;H7082,1,IF(G7082&lt;H7082,0,2))
                                        )
                          )
              )
        )</f>
        <v>2</v>
      </c>
      <c r="L7082">
        <f t="shared" ca="1" si="774"/>
        <v>-731</v>
      </c>
      <c r="M7082">
        <f t="shared" ca="1" si="775"/>
        <v>-727.89999999995371</v>
      </c>
      <c r="N7082">
        <f t="shared" ca="1" si="776"/>
        <v>-1249</v>
      </c>
    </row>
    <row r="7083" spans="1:14" x14ac:dyDescent="0.25">
      <c r="A7083">
        <f ca="1"/>
        <v>0</v>
      </c>
      <c r="B7083">
        <f ca="1"/>
        <v>2</v>
      </c>
      <c r="C7083">
        <f ca="1"/>
        <v>9</v>
      </c>
      <c r="D7083">
        <f ca="1"/>
        <v>0</v>
      </c>
      <c r="E7083">
        <f ca="1"/>
        <v>0</v>
      </c>
      <c r="F7083">
        <f ca="1"/>
        <v>2</v>
      </c>
      <c r="G7083">
        <f t="shared" ca="1" si="770"/>
        <v>2</v>
      </c>
      <c r="H7083">
        <f t="shared" ca="1" si="771"/>
        <v>0</v>
      </c>
      <c r="I7083">
        <f t="shared" ca="1" si="772"/>
        <v>1</v>
      </c>
      <c r="J7083">
        <f t="shared" ca="1" si="773"/>
        <v>2</v>
      </c>
      <c r="K7083" cm="1">
        <f t="array" aca="1" ref="K7083" ca="1">IF(G7083&gt;7,
        IF(G7083&gt;H7083, 1, IF(G7083&lt;H7083, 0, 2)),
        IF(       H7083&gt;7,
                     IF(G7083&gt;H7083, 1, IF(G7083&lt;H7083, 0, 2)),
                     IF(         G7083&lt;6,
                                   IF(            _xlfn.XLOOKUP(C7083,'deck &amp; rules'!$D$22:$M$22,_xlfn.XLOOKUP(H7083,'deck &amp; rules'!$C$23:$C$30,'deck &amp; rules'!$D$23:$M$30))="draw",
                                                     IF(I7083&gt;J7083,1,IF(I7083&lt;J7083,0,2)),
                                                     IF(I7083&gt;H7083,1,IF(I7083&lt;H7083,0,2))),
                                   IF(H7083&lt;7,
                                        IF(G7083&gt;J7083,1,IF(G7083&lt;J7083,0,2)),
                                        IF(G7083&gt;H7083,1,IF(G7083&lt;H7083,0,2))
                                        )
                          )
              )
        )</f>
        <v>0</v>
      </c>
      <c r="L7083">
        <f t="shared" ca="1" si="774"/>
        <v>-732</v>
      </c>
      <c r="M7083">
        <f t="shared" ca="1" si="775"/>
        <v>-726.94999999995366</v>
      </c>
      <c r="N7083">
        <f t="shared" ca="1" si="776"/>
        <v>-1250</v>
      </c>
    </row>
    <row r="7084" spans="1:14" x14ac:dyDescent="0.25">
      <c r="A7084">
        <f ca="1"/>
        <v>0</v>
      </c>
      <c r="B7084">
        <f ca="1"/>
        <v>0</v>
      </c>
      <c r="C7084">
        <f ca="1"/>
        <v>3</v>
      </c>
      <c r="D7084">
        <f ca="1"/>
        <v>1</v>
      </c>
      <c r="E7084">
        <f ca="1"/>
        <v>4</v>
      </c>
      <c r="F7084">
        <f ca="1"/>
        <v>0</v>
      </c>
      <c r="G7084">
        <f t="shared" ca="1" si="770"/>
        <v>0</v>
      </c>
      <c r="H7084">
        <f t="shared" ca="1" si="771"/>
        <v>5</v>
      </c>
      <c r="I7084">
        <f t="shared" ca="1" si="772"/>
        <v>3</v>
      </c>
      <c r="J7084">
        <f t="shared" ca="1" si="773"/>
        <v>5</v>
      </c>
      <c r="K7084" cm="1">
        <f t="array" aca="1" ref="K7084" ca="1">IF(G7084&gt;7,
        IF(G7084&gt;H7084, 1, IF(G7084&lt;H7084, 0, 2)),
        IF(       H7084&gt;7,
                     IF(G7084&gt;H7084, 1, IF(G7084&lt;H7084, 0, 2)),
                     IF(         G7084&lt;6,
                                   IF(            _xlfn.XLOOKUP(C7084,'deck &amp; rules'!$D$22:$M$22,_xlfn.XLOOKUP(H7084,'deck &amp; rules'!$C$23:$C$30,'deck &amp; rules'!$D$23:$M$30))="draw",
                                                     IF(I7084&gt;J7084,1,IF(I7084&lt;J7084,0,2)),
                                                     IF(I7084&gt;H7084,1,IF(I7084&lt;H7084,0,2))),
                                   IF(H7084&lt;7,
                                        IF(G7084&gt;J7084,1,IF(G7084&lt;J7084,0,2)),
                                        IF(G7084&gt;H7084,1,IF(G7084&lt;H7084,0,2))
                                        )
                          )
              )
        )</f>
        <v>0</v>
      </c>
      <c r="L7084">
        <f t="shared" ca="1" si="774"/>
        <v>-733</v>
      </c>
      <c r="M7084">
        <f t="shared" ca="1" si="775"/>
        <v>-725.99999999995362</v>
      </c>
      <c r="N7084">
        <f t="shared" ca="1" si="776"/>
        <v>-1251</v>
      </c>
    </row>
    <row r="7085" spans="1:14" x14ac:dyDescent="0.25">
      <c r="A7085">
        <f ca="1"/>
        <v>5</v>
      </c>
      <c r="B7085">
        <f ca="1"/>
        <v>0</v>
      </c>
      <c r="C7085">
        <f ca="1"/>
        <v>1</v>
      </c>
      <c r="D7085">
        <f ca="1"/>
        <v>0</v>
      </c>
      <c r="E7085">
        <f ca="1"/>
        <v>0</v>
      </c>
      <c r="F7085">
        <f ca="1"/>
        <v>7</v>
      </c>
      <c r="G7085">
        <f t="shared" ca="1" si="770"/>
        <v>5</v>
      </c>
      <c r="H7085">
        <f t="shared" ca="1" si="771"/>
        <v>0</v>
      </c>
      <c r="I7085">
        <f t="shared" ca="1" si="772"/>
        <v>6</v>
      </c>
      <c r="J7085">
        <f t="shared" ca="1" si="773"/>
        <v>7</v>
      </c>
      <c r="K7085" cm="1">
        <f t="array" aca="1" ref="K7085" ca="1">IF(G7085&gt;7,
        IF(G7085&gt;H7085, 1, IF(G7085&lt;H7085, 0, 2)),
        IF(       H7085&gt;7,
                     IF(G7085&gt;H7085, 1, IF(G7085&lt;H7085, 0, 2)),
                     IF(         G7085&lt;6,
                                   IF(            _xlfn.XLOOKUP(C7085,'deck &amp; rules'!$D$22:$M$22,_xlfn.XLOOKUP(H7085,'deck &amp; rules'!$C$23:$C$30,'deck &amp; rules'!$D$23:$M$30))="draw",
                                                     IF(I7085&gt;J7085,1,IF(I7085&lt;J7085,0,2)),
                                                     IF(I7085&gt;H7085,1,IF(I7085&lt;H7085,0,2))),
                                   IF(H7085&lt;7,
                                        IF(G7085&gt;J7085,1,IF(G7085&lt;J7085,0,2)),
                                        IF(G7085&gt;H7085,1,IF(G7085&lt;H7085,0,2))
                                        )
                          )
              )
        )</f>
        <v>0</v>
      </c>
      <c r="L7085">
        <f t="shared" ca="1" si="774"/>
        <v>-734</v>
      </c>
      <c r="M7085">
        <f t="shared" ca="1" si="775"/>
        <v>-725.04999999995357</v>
      </c>
      <c r="N7085">
        <f t="shared" ca="1" si="776"/>
        <v>-1252</v>
      </c>
    </row>
    <row r="7086" spans="1:14" x14ac:dyDescent="0.25">
      <c r="A7086">
        <f ca="1"/>
        <v>1</v>
      </c>
      <c r="B7086">
        <f ca="1"/>
        <v>9</v>
      </c>
      <c r="C7086">
        <f ca="1"/>
        <v>6</v>
      </c>
      <c r="D7086">
        <f ca="1"/>
        <v>3</v>
      </c>
      <c r="E7086">
        <f ca="1"/>
        <v>9</v>
      </c>
      <c r="F7086">
        <f ca="1"/>
        <v>4</v>
      </c>
      <c r="G7086">
        <f t="shared" ca="1" si="770"/>
        <v>0</v>
      </c>
      <c r="H7086">
        <f t="shared" ca="1" si="771"/>
        <v>2</v>
      </c>
      <c r="I7086">
        <f t="shared" ca="1" si="772"/>
        <v>6</v>
      </c>
      <c r="J7086">
        <f t="shared" ca="1" si="773"/>
        <v>6</v>
      </c>
      <c r="K7086" cm="1">
        <f t="array" aca="1" ref="K7086" ca="1">IF(G7086&gt;7,
        IF(G7086&gt;H7086, 1, IF(G7086&lt;H7086, 0, 2)),
        IF(       H7086&gt;7,
                     IF(G7086&gt;H7086, 1, IF(G7086&lt;H7086, 0, 2)),
                     IF(         G7086&lt;6,
                                   IF(            _xlfn.XLOOKUP(C7086,'deck &amp; rules'!$D$22:$M$22,_xlfn.XLOOKUP(H7086,'deck &amp; rules'!$C$23:$C$30,'deck &amp; rules'!$D$23:$M$30))="draw",
                                                     IF(I7086&gt;J7086,1,IF(I7086&lt;J7086,0,2)),
                                                     IF(I7086&gt;H7086,1,IF(I7086&lt;H7086,0,2))),
                                   IF(H7086&lt;7,
                                        IF(G7086&gt;J7086,1,IF(G7086&lt;J7086,0,2)),
                                        IF(G7086&gt;H7086,1,IF(G7086&lt;H7086,0,2))
                                        )
                          )
              )
        )</f>
        <v>2</v>
      </c>
      <c r="L7086">
        <f t="shared" ca="1" si="774"/>
        <v>-735</v>
      </c>
      <c r="M7086">
        <f t="shared" ca="1" si="775"/>
        <v>-726.04999999995357</v>
      </c>
      <c r="N7086">
        <f t="shared" ca="1" si="776"/>
        <v>-1244</v>
      </c>
    </row>
    <row r="7087" spans="1:14" x14ac:dyDescent="0.25">
      <c r="A7087">
        <f ca="1"/>
        <v>2</v>
      </c>
      <c r="B7087">
        <f ca="1"/>
        <v>1</v>
      </c>
      <c r="C7087">
        <f ca="1"/>
        <v>6</v>
      </c>
      <c r="D7087">
        <f ca="1"/>
        <v>4</v>
      </c>
      <c r="E7087">
        <f ca="1"/>
        <v>0</v>
      </c>
      <c r="F7087">
        <f ca="1"/>
        <v>0</v>
      </c>
      <c r="G7087">
        <f t="shared" ca="1" si="770"/>
        <v>3</v>
      </c>
      <c r="H7087">
        <f t="shared" ca="1" si="771"/>
        <v>4</v>
      </c>
      <c r="I7087">
        <f t="shared" ca="1" si="772"/>
        <v>9</v>
      </c>
      <c r="J7087">
        <f t="shared" ca="1" si="773"/>
        <v>4</v>
      </c>
      <c r="K7087" cm="1">
        <f t="array" aca="1" ref="K7087" ca="1">IF(G7087&gt;7,
        IF(G7087&gt;H7087, 1, IF(G7087&lt;H7087, 0, 2)),
        IF(       H7087&gt;7,
                     IF(G7087&gt;H7087, 1, IF(G7087&lt;H7087, 0, 2)),
                     IF(         G7087&lt;6,
                                   IF(            _xlfn.XLOOKUP(C7087,'deck &amp; rules'!$D$22:$M$22,_xlfn.XLOOKUP(H7087,'deck &amp; rules'!$C$23:$C$30,'deck &amp; rules'!$D$23:$M$30))="draw",
                                                     IF(I7087&gt;J7087,1,IF(I7087&lt;J7087,0,2)),
                                                     IF(I7087&gt;H7087,1,IF(I7087&lt;H7087,0,2))),
                                   IF(H7087&lt;7,
                                        IF(G7087&gt;J7087,1,IF(G7087&lt;J7087,0,2)),
                                        IF(G7087&gt;H7087,1,IF(G7087&lt;H7087,0,2))
                                        )
                          )
              )
        )</f>
        <v>1</v>
      </c>
      <c r="L7087">
        <f t="shared" ca="1" si="774"/>
        <v>-734</v>
      </c>
      <c r="M7087">
        <f t="shared" ca="1" si="775"/>
        <v>-727.04999999995357</v>
      </c>
      <c r="N7087">
        <f t="shared" ca="1" si="776"/>
        <v>-1245</v>
      </c>
    </row>
    <row r="7088" spans="1:14" x14ac:dyDescent="0.25">
      <c r="A7088">
        <f ca="1"/>
        <v>0</v>
      </c>
      <c r="B7088">
        <f ca="1"/>
        <v>0</v>
      </c>
      <c r="C7088">
        <f ca="1"/>
        <v>8</v>
      </c>
      <c r="D7088">
        <f ca="1"/>
        <v>2</v>
      </c>
      <c r="E7088">
        <f ca="1"/>
        <v>8</v>
      </c>
      <c r="F7088">
        <f ca="1"/>
        <v>8</v>
      </c>
      <c r="G7088">
        <f t="shared" ca="1" si="770"/>
        <v>0</v>
      </c>
      <c r="H7088">
        <f t="shared" ca="1" si="771"/>
        <v>0</v>
      </c>
      <c r="I7088">
        <f t="shared" ca="1" si="772"/>
        <v>8</v>
      </c>
      <c r="J7088">
        <f t="shared" ca="1" si="773"/>
        <v>8</v>
      </c>
      <c r="K7088" cm="1">
        <f t="array" aca="1" ref="K7088" ca="1">IF(G7088&gt;7,
        IF(G7088&gt;H7088, 1, IF(G7088&lt;H7088, 0, 2)),
        IF(       H7088&gt;7,
                     IF(G7088&gt;H7088, 1, IF(G7088&lt;H7088, 0, 2)),
                     IF(         G7088&lt;6,
                                   IF(            _xlfn.XLOOKUP(C7088,'deck &amp; rules'!$D$22:$M$22,_xlfn.XLOOKUP(H7088,'deck &amp; rules'!$C$23:$C$30,'deck &amp; rules'!$D$23:$M$30))="draw",
                                                     IF(I7088&gt;J7088,1,IF(I7088&lt;J7088,0,2)),
                                                     IF(I7088&gt;H7088,1,IF(I7088&lt;H7088,0,2))),
                                   IF(H7088&lt;7,
                                        IF(G7088&gt;J7088,1,IF(G7088&lt;J7088,0,2)),
                                        IF(G7088&gt;H7088,1,IF(G7088&lt;H7088,0,2))
                                        )
                          )
              )
        )</f>
        <v>2</v>
      </c>
      <c r="L7088">
        <f t="shared" ca="1" si="774"/>
        <v>-735</v>
      </c>
      <c r="M7088">
        <f t="shared" ca="1" si="775"/>
        <v>-728.04999999995357</v>
      </c>
      <c r="N7088">
        <f t="shared" ca="1" si="776"/>
        <v>-1237</v>
      </c>
    </row>
    <row r="7089" spans="1:14" x14ac:dyDescent="0.25">
      <c r="A7089">
        <f ca="1"/>
        <v>9</v>
      </c>
      <c r="B7089">
        <f ca="1"/>
        <v>2</v>
      </c>
      <c r="C7089">
        <f ca="1"/>
        <v>6</v>
      </c>
      <c r="D7089">
        <f ca="1"/>
        <v>0</v>
      </c>
      <c r="E7089">
        <f ca="1"/>
        <v>0</v>
      </c>
      <c r="F7089">
        <f ca="1"/>
        <v>6</v>
      </c>
      <c r="G7089">
        <f t="shared" ca="1" si="770"/>
        <v>1</v>
      </c>
      <c r="H7089">
        <f t="shared" ca="1" si="771"/>
        <v>0</v>
      </c>
      <c r="I7089">
        <f t="shared" ca="1" si="772"/>
        <v>7</v>
      </c>
      <c r="J7089">
        <f t="shared" ca="1" si="773"/>
        <v>6</v>
      </c>
      <c r="K7089" cm="1">
        <f t="array" aca="1" ref="K7089" ca="1">IF(G7089&gt;7,
        IF(G7089&gt;H7089, 1, IF(G7089&lt;H7089, 0, 2)),
        IF(       H7089&gt;7,
                     IF(G7089&gt;H7089, 1, IF(G7089&lt;H7089, 0, 2)),
                     IF(         G7089&lt;6,
                                   IF(            _xlfn.XLOOKUP(C7089,'deck &amp; rules'!$D$22:$M$22,_xlfn.XLOOKUP(H7089,'deck &amp; rules'!$C$23:$C$30,'deck &amp; rules'!$D$23:$M$30))="draw",
                                                     IF(I7089&gt;J7089,1,IF(I7089&lt;J7089,0,2)),
                                                     IF(I7089&gt;H7089,1,IF(I7089&lt;H7089,0,2))),
                                   IF(H7089&lt;7,
                                        IF(G7089&gt;J7089,1,IF(G7089&lt;J7089,0,2)),
                                        IF(G7089&gt;H7089,1,IF(G7089&lt;H7089,0,2))
                                        )
                          )
              )
        )</f>
        <v>1</v>
      </c>
      <c r="L7089">
        <f t="shared" ca="1" si="774"/>
        <v>-734</v>
      </c>
      <c r="M7089">
        <f t="shared" ca="1" si="775"/>
        <v>-729.04999999995357</v>
      </c>
      <c r="N7089">
        <f t="shared" ca="1" si="776"/>
        <v>-1238</v>
      </c>
    </row>
    <row r="7090" spans="1:14" x14ac:dyDescent="0.25">
      <c r="A7090">
        <f ca="1"/>
        <v>7</v>
      </c>
      <c r="B7090">
        <f ca="1"/>
        <v>5</v>
      </c>
      <c r="C7090">
        <f ca="1"/>
        <v>0</v>
      </c>
      <c r="D7090">
        <f ca="1"/>
        <v>0</v>
      </c>
      <c r="E7090">
        <f ca="1"/>
        <v>0</v>
      </c>
      <c r="F7090">
        <f ca="1"/>
        <v>0</v>
      </c>
      <c r="G7090">
        <f t="shared" ca="1" si="770"/>
        <v>2</v>
      </c>
      <c r="H7090">
        <f t="shared" ca="1" si="771"/>
        <v>0</v>
      </c>
      <c r="I7090">
        <f t="shared" ca="1" si="772"/>
        <v>2</v>
      </c>
      <c r="J7090">
        <f t="shared" ca="1" si="773"/>
        <v>0</v>
      </c>
      <c r="K7090" cm="1">
        <f t="array" aca="1" ref="K7090" ca="1">IF(G7090&gt;7,
        IF(G7090&gt;H7090, 1, IF(G7090&lt;H7090, 0, 2)),
        IF(       H7090&gt;7,
                     IF(G7090&gt;H7090, 1, IF(G7090&lt;H7090, 0, 2)),
                     IF(         G7090&lt;6,
                                   IF(            _xlfn.XLOOKUP(C7090,'deck &amp; rules'!$D$22:$M$22,_xlfn.XLOOKUP(H7090,'deck &amp; rules'!$C$23:$C$30,'deck &amp; rules'!$D$23:$M$30))="draw",
                                                     IF(I7090&gt;J7090,1,IF(I7090&lt;J7090,0,2)),
                                                     IF(I7090&gt;H7090,1,IF(I7090&lt;H7090,0,2))),
                                   IF(H7090&lt;7,
                                        IF(G7090&gt;J7090,1,IF(G7090&lt;J7090,0,2)),
                                        IF(G7090&gt;H7090,1,IF(G7090&lt;H7090,0,2))
                                        )
                          )
              )
        )</f>
        <v>1</v>
      </c>
      <c r="L7090">
        <f t="shared" ca="1" si="774"/>
        <v>-733</v>
      </c>
      <c r="M7090">
        <f t="shared" ca="1" si="775"/>
        <v>-730.04999999995357</v>
      </c>
      <c r="N7090">
        <f t="shared" ca="1" si="776"/>
        <v>-1239</v>
      </c>
    </row>
    <row r="7091" spans="1:14" x14ac:dyDescent="0.25">
      <c r="A7091">
        <f ca="1"/>
        <v>9</v>
      </c>
      <c r="B7091">
        <f ca="1"/>
        <v>1</v>
      </c>
      <c r="C7091">
        <f ca="1"/>
        <v>0</v>
      </c>
      <c r="D7091">
        <f ca="1"/>
        <v>3</v>
      </c>
      <c r="E7091">
        <f ca="1"/>
        <v>0</v>
      </c>
      <c r="F7091">
        <f ca="1"/>
        <v>7</v>
      </c>
      <c r="G7091">
        <f t="shared" ca="1" si="770"/>
        <v>0</v>
      </c>
      <c r="H7091">
        <f t="shared" ca="1" si="771"/>
        <v>3</v>
      </c>
      <c r="I7091">
        <f t="shared" ca="1" si="772"/>
        <v>0</v>
      </c>
      <c r="J7091">
        <f t="shared" ca="1" si="773"/>
        <v>0</v>
      </c>
      <c r="K7091" cm="1">
        <f t="array" aca="1" ref="K7091" ca="1">IF(G7091&gt;7,
        IF(G7091&gt;H7091, 1, IF(G7091&lt;H7091, 0, 2)),
        IF(       H7091&gt;7,
                     IF(G7091&gt;H7091, 1, IF(G7091&lt;H7091, 0, 2)),
                     IF(         G7091&lt;6,
                                   IF(            _xlfn.XLOOKUP(C7091,'deck &amp; rules'!$D$22:$M$22,_xlfn.XLOOKUP(H7091,'deck &amp; rules'!$C$23:$C$30,'deck &amp; rules'!$D$23:$M$30))="draw",
                                                     IF(I7091&gt;J7091,1,IF(I7091&lt;J7091,0,2)),
                                                     IF(I7091&gt;H7091,1,IF(I7091&lt;H7091,0,2))),
                                   IF(H7091&lt;7,
                                        IF(G7091&gt;J7091,1,IF(G7091&lt;J7091,0,2)),
                                        IF(G7091&gt;H7091,1,IF(G7091&lt;H7091,0,2))
                                        )
                          )
              )
        )</f>
        <v>2</v>
      </c>
      <c r="L7091">
        <f t="shared" ca="1" si="774"/>
        <v>-734</v>
      </c>
      <c r="M7091">
        <f t="shared" ca="1" si="775"/>
        <v>-731.04999999995357</v>
      </c>
      <c r="N7091">
        <f t="shared" ca="1" si="776"/>
        <v>-1231</v>
      </c>
    </row>
    <row r="7092" spans="1:14" x14ac:dyDescent="0.25">
      <c r="A7092">
        <f ca="1"/>
        <v>8</v>
      </c>
      <c r="B7092">
        <f ca="1"/>
        <v>4</v>
      </c>
      <c r="C7092">
        <f ca="1"/>
        <v>4</v>
      </c>
      <c r="D7092">
        <f ca="1"/>
        <v>5</v>
      </c>
      <c r="E7092">
        <f ca="1"/>
        <v>0</v>
      </c>
      <c r="F7092">
        <f ca="1"/>
        <v>0</v>
      </c>
      <c r="G7092">
        <f t="shared" ca="1" si="770"/>
        <v>2</v>
      </c>
      <c r="H7092">
        <f t="shared" ca="1" si="771"/>
        <v>5</v>
      </c>
      <c r="I7092">
        <f t="shared" ca="1" si="772"/>
        <v>6</v>
      </c>
      <c r="J7092">
        <f t="shared" ca="1" si="773"/>
        <v>5</v>
      </c>
      <c r="K7092" cm="1">
        <f t="array" aca="1" ref="K7092" ca="1">IF(G7092&gt;7,
        IF(G7092&gt;H7092, 1, IF(G7092&lt;H7092, 0, 2)),
        IF(       H7092&gt;7,
                     IF(G7092&gt;H7092, 1, IF(G7092&lt;H7092, 0, 2)),
                     IF(         G7092&lt;6,
                                   IF(            _xlfn.XLOOKUP(C7092,'deck &amp; rules'!$D$22:$M$22,_xlfn.XLOOKUP(H7092,'deck &amp; rules'!$C$23:$C$30,'deck &amp; rules'!$D$23:$M$30))="draw",
                                                     IF(I7092&gt;J7092,1,IF(I7092&lt;J7092,0,2)),
                                                     IF(I7092&gt;H7092,1,IF(I7092&lt;H7092,0,2))),
                                   IF(H7092&lt;7,
                                        IF(G7092&gt;J7092,1,IF(G7092&lt;J7092,0,2)),
                                        IF(G7092&gt;H7092,1,IF(G7092&lt;H7092,0,2))
                                        )
                          )
              )
        )</f>
        <v>1</v>
      </c>
      <c r="L7092">
        <f t="shared" ca="1" si="774"/>
        <v>-733</v>
      </c>
      <c r="M7092">
        <f t="shared" ca="1" si="775"/>
        <v>-732.04999999995357</v>
      </c>
      <c r="N7092">
        <f t="shared" ca="1" si="776"/>
        <v>-1232</v>
      </c>
    </row>
    <row r="7093" spans="1:14" x14ac:dyDescent="0.25">
      <c r="A7093">
        <f ca="1"/>
        <v>1</v>
      </c>
      <c r="B7093">
        <f ca="1"/>
        <v>0</v>
      </c>
      <c r="C7093">
        <f ca="1"/>
        <v>4</v>
      </c>
      <c r="D7093">
        <f ca="1"/>
        <v>4</v>
      </c>
      <c r="E7093">
        <f ca="1"/>
        <v>3</v>
      </c>
      <c r="F7093">
        <f ca="1"/>
        <v>0</v>
      </c>
      <c r="G7093">
        <f t="shared" ca="1" si="770"/>
        <v>1</v>
      </c>
      <c r="H7093">
        <f t="shared" ca="1" si="771"/>
        <v>7</v>
      </c>
      <c r="I7093">
        <f t="shared" ca="1" si="772"/>
        <v>5</v>
      </c>
      <c r="J7093">
        <f t="shared" ca="1" si="773"/>
        <v>7</v>
      </c>
      <c r="K7093" cm="1">
        <f t="array" aca="1" ref="K7093" ca="1">IF(G7093&gt;7,
        IF(G7093&gt;H7093, 1, IF(G7093&lt;H7093, 0, 2)),
        IF(       H7093&gt;7,
                     IF(G7093&gt;H7093, 1, IF(G7093&lt;H7093, 0, 2)),
                     IF(         G7093&lt;6,
                                   IF(            _xlfn.XLOOKUP(C7093,'deck &amp; rules'!$D$22:$M$22,_xlfn.XLOOKUP(H7093,'deck &amp; rules'!$C$23:$C$30,'deck &amp; rules'!$D$23:$M$30))="draw",
                                                     IF(I7093&gt;J7093,1,IF(I7093&lt;J7093,0,2)),
                                                     IF(I7093&gt;H7093,1,IF(I7093&lt;H7093,0,2))),
                                   IF(H7093&lt;7,
                                        IF(G7093&gt;J7093,1,IF(G7093&lt;J7093,0,2)),
                                        IF(G7093&gt;H7093,1,IF(G7093&lt;H7093,0,2))
                                        )
                          )
              )
        )</f>
        <v>0</v>
      </c>
      <c r="L7093">
        <f t="shared" ca="1" si="774"/>
        <v>-734</v>
      </c>
      <c r="M7093">
        <f t="shared" ca="1" si="775"/>
        <v>-731.09999999995352</v>
      </c>
      <c r="N7093">
        <f t="shared" ca="1" si="776"/>
        <v>-1233</v>
      </c>
    </row>
    <row r="7094" spans="1:14" x14ac:dyDescent="0.25">
      <c r="A7094">
        <f ca="1"/>
        <v>1</v>
      </c>
      <c r="B7094">
        <f ca="1"/>
        <v>5</v>
      </c>
      <c r="C7094">
        <f ca="1"/>
        <v>5</v>
      </c>
      <c r="D7094">
        <f ca="1"/>
        <v>9</v>
      </c>
      <c r="E7094">
        <f ca="1"/>
        <v>5</v>
      </c>
      <c r="F7094">
        <f ca="1"/>
        <v>0</v>
      </c>
      <c r="G7094">
        <f t="shared" ca="1" si="770"/>
        <v>6</v>
      </c>
      <c r="H7094">
        <f t="shared" ca="1" si="771"/>
        <v>4</v>
      </c>
      <c r="I7094">
        <f t="shared" ca="1" si="772"/>
        <v>1</v>
      </c>
      <c r="J7094">
        <f t="shared" ca="1" si="773"/>
        <v>4</v>
      </c>
      <c r="K7094" cm="1">
        <f t="array" aca="1" ref="K7094" ca="1">IF(G7094&gt;7,
        IF(G7094&gt;H7094, 1, IF(G7094&lt;H7094, 0, 2)),
        IF(       H7094&gt;7,
                     IF(G7094&gt;H7094, 1, IF(G7094&lt;H7094, 0, 2)),
                     IF(         G7094&lt;6,
                                   IF(            _xlfn.XLOOKUP(C7094,'deck &amp; rules'!$D$22:$M$22,_xlfn.XLOOKUP(H7094,'deck &amp; rules'!$C$23:$C$30,'deck &amp; rules'!$D$23:$M$30))="draw",
                                                     IF(I7094&gt;J7094,1,IF(I7094&lt;J7094,0,2)),
                                                     IF(I7094&gt;H7094,1,IF(I7094&lt;H7094,0,2))),
                                   IF(H7094&lt;7,
                                        IF(G7094&gt;J7094,1,IF(G7094&lt;J7094,0,2)),
                                        IF(G7094&gt;H7094,1,IF(G7094&lt;H7094,0,2))
                                        )
                          )
              )
        )</f>
        <v>1</v>
      </c>
      <c r="L7094">
        <f t="shared" ca="1" si="774"/>
        <v>-733</v>
      </c>
      <c r="M7094">
        <f t="shared" ca="1" si="775"/>
        <v>-732.09999999995352</v>
      </c>
      <c r="N7094">
        <f t="shared" ca="1" si="776"/>
        <v>-1234</v>
      </c>
    </row>
    <row r="7095" spans="1:14" x14ac:dyDescent="0.25">
      <c r="A7095">
        <f ca="1"/>
        <v>5</v>
      </c>
      <c r="B7095">
        <f ca="1"/>
        <v>4</v>
      </c>
      <c r="C7095">
        <f ca="1"/>
        <v>8</v>
      </c>
      <c r="D7095">
        <f ca="1"/>
        <v>2</v>
      </c>
      <c r="E7095">
        <f ca="1"/>
        <v>6</v>
      </c>
      <c r="F7095">
        <f ca="1"/>
        <v>0</v>
      </c>
      <c r="G7095">
        <f t="shared" ca="1" si="770"/>
        <v>9</v>
      </c>
      <c r="H7095">
        <f t="shared" ca="1" si="771"/>
        <v>8</v>
      </c>
      <c r="I7095">
        <f t="shared" ca="1" si="772"/>
        <v>7</v>
      </c>
      <c r="J7095">
        <f t="shared" ca="1" si="773"/>
        <v>8</v>
      </c>
      <c r="K7095" cm="1">
        <f t="array" aca="1" ref="K7095" ca="1">IF(G7095&gt;7,
        IF(G7095&gt;H7095, 1, IF(G7095&lt;H7095, 0, 2)),
        IF(       H7095&gt;7,
                     IF(G7095&gt;H7095, 1, IF(G7095&lt;H7095, 0, 2)),
                     IF(         G7095&lt;6,
                                   IF(            _xlfn.XLOOKUP(C7095,'deck &amp; rules'!$D$22:$M$22,_xlfn.XLOOKUP(H7095,'deck &amp; rules'!$C$23:$C$30,'deck &amp; rules'!$D$23:$M$30))="draw",
                                                     IF(I7095&gt;J7095,1,IF(I7095&lt;J7095,0,2)),
                                                     IF(I7095&gt;H7095,1,IF(I7095&lt;H7095,0,2))),
                                   IF(H7095&lt;7,
                                        IF(G7095&gt;J7095,1,IF(G7095&lt;J7095,0,2)),
                                        IF(G7095&gt;H7095,1,IF(G7095&lt;H7095,0,2))
                                        )
                          )
              )
        )</f>
        <v>1</v>
      </c>
      <c r="L7095">
        <f t="shared" ca="1" si="774"/>
        <v>-732</v>
      </c>
      <c r="M7095">
        <f t="shared" ca="1" si="775"/>
        <v>-733.09999999995352</v>
      </c>
      <c r="N7095">
        <f t="shared" ca="1" si="776"/>
        <v>-1235</v>
      </c>
    </row>
    <row r="7096" spans="1:14" x14ac:dyDescent="0.25">
      <c r="A7096">
        <f ca="1"/>
        <v>4</v>
      </c>
      <c r="B7096">
        <f ca="1"/>
        <v>8</v>
      </c>
      <c r="C7096">
        <f ca="1"/>
        <v>9</v>
      </c>
      <c r="D7096">
        <f ca="1"/>
        <v>7</v>
      </c>
      <c r="E7096">
        <f ca="1"/>
        <v>0</v>
      </c>
      <c r="F7096">
        <f ca="1"/>
        <v>0</v>
      </c>
      <c r="G7096">
        <f t="shared" ca="1" si="770"/>
        <v>2</v>
      </c>
      <c r="H7096">
        <f t="shared" ca="1" si="771"/>
        <v>7</v>
      </c>
      <c r="I7096">
        <f t="shared" ca="1" si="772"/>
        <v>1</v>
      </c>
      <c r="J7096">
        <f t="shared" ca="1" si="773"/>
        <v>7</v>
      </c>
      <c r="K7096" cm="1">
        <f t="array" aca="1" ref="K7096" ca="1">IF(G7096&gt;7,
        IF(G7096&gt;H7096, 1, IF(G7096&lt;H7096, 0, 2)),
        IF(       H7096&gt;7,
                     IF(G7096&gt;H7096, 1, IF(G7096&lt;H7096, 0, 2)),
                     IF(         G7096&lt;6,
                                   IF(            _xlfn.XLOOKUP(C7096,'deck &amp; rules'!$D$22:$M$22,_xlfn.XLOOKUP(H7096,'deck &amp; rules'!$C$23:$C$30,'deck &amp; rules'!$D$23:$M$30))="draw",
                                                     IF(I7096&gt;J7096,1,IF(I7096&lt;J7096,0,2)),
                                                     IF(I7096&gt;H7096,1,IF(I7096&lt;H7096,0,2))),
                                   IF(H7096&lt;7,
                                        IF(G7096&gt;J7096,1,IF(G7096&lt;J7096,0,2)),
                                        IF(G7096&gt;H7096,1,IF(G7096&lt;H7096,0,2))
                                        )
                          )
              )
        )</f>
        <v>0</v>
      </c>
      <c r="L7096">
        <f t="shared" ca="1" si="774"/>
        <v>-733</v>
      </c>
      <c r="M7096">
        <f t="shared" ca="1" si="775"/>
        <v>-732.14999999995348</v>
      </c>
      <c r="N7096">
        <f t="shared" ca="1" si="776"/>
        <v>-1236</v>
      </c>
    </row>
    <row r="7097" spans="1:14" x14ac:dyDescent="0.25">
      <c r="A7097">
        <f ca="1"/>
        <v>0</v>
      </c>
      <c r="B7097">
        <f ca="1"/>
        <v>0</v>
      </c>
      <c r="C7097">
        <f ca="1"/>
        <v>7</v>
      </c>
      <c r="D7097">
        <f ca="1"/>
        <v>7</v>
      </c>
      <c r="E7097">
        <f ca="1"/>
        <v>0</v>
      </c>
      <c r="F7097">
        <f ca="1"/>
        <v>4</v>
      </c>
      <c r="G7097">
        <f t="shared" ca="1" si="770"/>
        <v>0</v>
      </c>
      <c r="H7097">
        <f t="shared" ca="1" si="771"/>
        <v>7</v>
      </c>
      <c r="I7097">
        <f t="shared" ca="1" si="772"/>
        <v>7</v>
      </c>
      <c r="J7097">
        <f t="shared" ca="1" si="773"/>
        <v>1</v>
      </c>
      <c r="K7097" cm="1">
        <f t="array" aca="1" ref="K7097" ca="1">IF(G7097&gt;7,
        IF(G7097&gt;H7097, 1, IF(G7097&lt;H7097, 0, 2)),
        IF(       H7097&gt;7,
                     IF(G7097&gt;H7097, 1, IF(G7097&lt;H7097, 0, 2)),
                     IF(         G7097&lt;6,
                                   IF(            _xlfn.XLOOKUP(C7097,'deck &amp; rules'!$D$22:$M$22,_xlfn.XLOOKUP(H7097,'deck &amp; rules'!$C$23:$C$30,'deck &amp; rules'!$D$23:$M$30))="draw",
                                                     IF(I7097&gt;J7097,1,IF(I7097&lt;J7097,0,2)),
                                                     IF(I7097&gt;H7097,1,IF(I7097&lt;H7097,0,2))),
                                   IF(H7097&lt;7,
                                        IF(G7097&gt;J7097,1,IF(G7097&lt;J7097,0,2)),
                                        IF(G7097&gt;H7097,1,IF(G7097&lt;H7097,0,2))
                                        )
                          )
              )
        )</f>
        <v>2</v>
      </c>
      <c r="L7097">
        <f t="shared" ca="1" si="774"/>
        <v>-734</v>
      </c>
      <c r="M7097">
        <f t="shared" ca="1" si="775"/>
        <v>-733.14999999995348</v>
      </c>
      <c r="N7097">
        <f t="shared" ca="1" si="776"/>
        <v>-1228</v>
      </c>
    </row>
    <row r="7098" spans="1:14" x14ac:dyDescent="0.25">
      <c r="A7098">
        <f ca="1"/>
        <v>5</v>
      </c>
      <c r="B7098">
        <f ca="1"/>
        <v>0</v>
      </c>
      <c r="C7098">
        <f ca="1"/>
        <v>3</v>
      </c>
      <c r="D7098">
        <f ca="1"/>
        <v>5</v>
      </c>
      <c r="E7098">
        <f ca="1"/>
        <v>2</v>
      </c>
      <c r="F7098">
        <f ca="1"/>
        <v>6</v>
      </c>
      <c r="G7098">
        <f t="shared" ca="1" si="770"/>
        <v>5</v>
      </c>
      <c r="H7098">
        <f t="shared" ca="1" si="771"/>
        <v>7</v>
      </c>
      <c r="I7098">
        <f t="shared" ca="1" si="772"/>
        <v>8</v>
      </c>
      <c r="J7098">
        <f t="shared" ca="1" si="773"/>
        <v>3</v>
      </c>
      <c r="K7098" cm="1">
        <f t="array" aca="1" ref="K7098" ca="1">IF(G7098&gt;7,
        IF(G7098&gt;H7098, 1, IF(G7098&lt;H7098, 0, 2)),
        IF(       H7098&gt;7,
                     IF(G7098&gt;H7098, 1, IF(G7098&lt;H7098, 0, 2)),
                     IF(         G7098&lt;6,
                                   IF(            _xlfn.XLOOKUP(C7098,'deck &amp; rules'!$D$22:$M$22,_xlfn.XLOOKUP(H7098,'deck &amp; rules'!$C$23:$C$30,'deck &amp; rules'!$D$23:$M$30))="draw",
                                                     IF(I7098&gt;J7098,1,IF(I7098&lt;J7098,0,2)),
                                                     IF(I7098&gt;H7098,1,IF(I7098&lt;H7098,0,2))),
                                   IF(H7098&lt;7,
                                        IF(G7098&gt;J7098,1,IF(G7098&lt;J7098,0,2)),
                                        IF(G7098&gt;H7098,1,IF(G7098&lt;H7098,0,2))
                                        )
                          )
              )
        )</f>
        <v>1</v>
      </c>
      <c r="L7098">
        <f t="shared" ca="1" si="774"/>
        <v>-733</v>
      </c>
      <c r="M7098">
        <f t="shared" ca="1" si="775"/>
        <v>-734.14999999995348</v>
      </c>
      <c r="N7098">
        <f t="shared" ca="1" si="776"/>
        <v>-1229</v>
      </c>
    </row>
    <row r="7099" spans="1:14" x14ac:dyDescent="0.25">
      <c r="A7099">
        <f ca="1"/>
        <v>0</v>
      </c>
      <c r="B7099">
        <f ca="1"/>
        <v>4</v>
      </c>
      <c r="C7099">
        <f ca="1"/>
        <v>0</v>
      </c>
      <c r="D7099">
        <f ca="1"/>
        <v>2</v>
      </c>
      <c r="E7099">
        <f ca="1"/>
        <v>9</v>
      </c>
      <c r="F7099">
        <f ca="1"/>
        <v>0</v>
      </c>
      <c r="G7099">
        <f t="shared" ca="1" si="770"/>
        <v>4</v>
      </c>
      <c r="H7099">
        <f t="shared" ca="1" si="771"/>
        <v>1</v>
      </c>
      <c r="I7099">
        <f t="shared" ca="1" si="772"/>
        <v>4</v>
      </c>
      <c r="J7099">
        <f t="shared" ca="1" si="773"/>
        <v>1</v>
      </c>
      <c r="K7099" cm="1">
        <f t="array" aca="1" ref="K7099" ca="1">IF(G7099&gt;7,
        IF(G7099&gt;H7099, 1, IF(G7099&lt;H7099, 0, 2)),
        IF(       H7099&gt;7,
                     IF(G7099&gt;H7099, 1, IF(G7099&lt;H7099, 0, 2)),
                     IF(         G7099&lt;6,
                                   IF(            _xlfn.XLOOKUP(C7099,'deck &amp; rules'!$D$22:$M$22,_xlfn.XLOOKUP(H7099,'deck &amp; rules'!$C$23:$C$30,'deck &amp; rules'!$D$23:$M$30))="draw",
                                                     IF(I7099&gt;J7099,1,IF(I7099&lt;J7099,0,2)),
                                                     IF(I7099&gt;H7099,1,IF(I7099&lt;H7099,0,2))),
                                   IF(H7099&lt;7,
                                        IF(G7099&gt;J7099,1,IF(G7099&lt;J7099,0,2)),
                                        IF(G7099&gt;H7099,1,IF(G7099&lt;H7099,0,2))
                                        )
                          )
              )
        )</f>
        <v>1</v>
      </c>
      <c r="L7099">
        <f t="shared" ca="1" si="774"/>
        <v>-732</v>
      </c>
      <c r="M7099">
        <f t="shared" ca="1" si="775"/>
        <v>-735.14999999995348</v>
      </c>
      <c r="N7099">
        <f t="shared" ca="1" si="776"/>
        <v>-1230</v>
      </c>
    </row>
    <row r="7100" spans="1:14" x14ac:dyDescent="0.25">
      <c r="A7100">
        <f ca="1"/>
        <v>5</v>
      </c>
      <c r="B7100">
        <f ca="1"/>
        <v>0</v>
      </c>
      <c r="C7100">
        <f ca="1"/>
        <v>0</v>
      </c>
      <c r="D7100">
        <f ca="1"/>
        <v>3</v>
      </c>
      <c r="E7100">
        <f ca="1"/>
        <v>0</v>
      </c>
      <c r="F7100">
        <f ca="1"/>
        <v>0</v>
      </c>
      <c r="G7100">
        <f t="shared" ca="1" si="770"/>
        <v>5</v>
      </c>
      <c r="H7100">
        <f t="shared" ca="1" si="771"/>
        <v>3</v>
      </c>
      <c r="I7100">
        <f t="shared" ca="1" si="772"/>
        <v>5</v>
      </c>
      <c r="J7100">
        <f t="shared" ca="1" si="773"/>
        <v>3</v>
      </c>
      <c r="K7100" cm="1">
        <f t="array" aca="1" ref="K7100" ca="1">IF(G7100&gt;7,
        IF(G7100&gt;H7100, 1, IF(G7100&lt;H7100, 0, 2)),
        IF(       H7100&gt;7,
                     IF(G7100&gt;H7100, 1, IF(G7100&lt;H7100, 0, 2)),
                     IF(         G7100&lt;6,
                                   IF(            _xlfn.XLOOKUP(C7100,'deck &amp; rules'!$D$22:$M$22,_xlfn.XLOOKUP(H7100,'deck &amp; rules'!$C$23:$C$30,'deck &amp; rules'!$D$23:$M$30))="draw",
                                                     IF(I7100&gt;J7100,1,IF(I7100&lt;J7100,0,2)),
                                                     IF(I7100&gt;H7100,1,IF(I7100&lt;H7100,0,2))),
                                   IF(H7100&lt;7,
                                        IF(G7100&gt;J7100,1,IF(G7100&lt;J7100,0,2)),
                                        IF(G7100&gt;H7100,1,IF(G7100&lt;H7100,0,2))
                                        )
                          )
              )
        )</f>
        <v>1</v>
      </c>
      <c r="L7100">
        <f t="shared" ca="1" si="774"/>
        <v>-731</v>
      </c>
      <c r="M7100">
        <f t="shared" ca="1" si="775"/>
        <v>-736.14999999995348</v>
      </c>
      <c r="N7100">
        <f t="shared" ca="1" si="776"/>
        <v>-1231</v>
      </c>
    </row>
    <row r="7101" spans="1:14" x14ac:dyDescent="0.25">
      <c r="A7101">
        <f ca="1"/>
        <v>1</v>
      </c>
      <c r="B7101">
        <f ca="1"/>
        <v>4</v>
      </c>
      <c r="C7101">
        <f ca="1"/>
        <v>8</v>
      </c>
      <c r="D7101">
        <f ca="1"/>
        <v>0</v>
      </c>
      <c r="E7101">
        <f ca="1"/>
        <v>5</v>
      </c>
      <c r="F7101">
        <f ca="1"/>
        <v>9</v>
      </c>
      <c r="G7101">
        <f t="shared" ca="1" si="770"/>
        <v>5</v>
      </c>
      <c r="H7101">
        <f t="shared" ca="1" si="771"/>
        <v>5</v>
      </c>
      <c r="I7101">
        <f t="shared" ca="1" si="772"/>
        <v>3</v>
      </c>
      <c r="J7101">
        <f t="shared" ca="1" si="773"/>
        <v>4</v>
      </c>
      <c r="K7101" cm="1">
        <f t="array" aca="1" ref="K7101" ca="1">IF(G7101&gt;7,
        IF(G7101&gt;H7101, 1, IF(G7101&lt;H7101, 0, 2)),
        IF(       H7101&gt;7,
                     IF(G7101&gt;H7101, 1, IF(G7101&lt;H7101, 0, 2)),
                     IF(         G7101&lt;6,
                                   IF(            _xlfn.XLOOKUP(C7101,'deck &amp; rules'!$D$22:$M$22,_xlfn.XLOOKUP(H7101,'deck &amp; rules'!$C$23:$C$30,'deck &amp; rules'!$D$23:$M$30))="draw",
                                                     IF(I7101&gt;J7101,1,IF(I7101&lt;J7101,0,2)),
                                                     IF(I7101&gt;H7101,1,IF(I7101&lt;H7101,0,2))),
                                   IF(H7101&lt;7,
                                        IF(G7101&gt;J7101,1,IF(G7101&lt;J7101,0,2)),
                                        IF(G7101&gt;H7101,1,IF(G7101&lt;H7101,0,2))
                                        )
                          )
              )
        )</f>
        <v>0</v>
      </c>
      <c r="L7101">
        <f t="shared" ca="1" si="774"/>
        <v>-732</v>
      </c>
      <c r="M7101">
        <f t="shared" ca="1" si="775"/>
        <v>-735.19999999995343</v>
      </c>
      <c r="N7101">
        <f t="shared" ca="1" si="776"/>
        <v>-1232</v>
      </c>
    </row>
    <row r="7102" spans="1:14" x14ac:dyDescent="0.25">
      <c r="A7102">
        <f ca="1"/>
        <v>1</v>
      </c>
      <c r="B7102">
        <f ca="1"/>
        <v>3</v>
      </c>
      <c r="C7102">
        <f ca="1"/>
        <v>6</v>
      </c>
      <c r="D7102">
        <f ca="1"/>
        <v>7</v>
      </c>
      <c r="E7102">
        <f ca="1"/>
        <v>0</v>
      </c>
      <c r="F7102">
        <f ca="1"/>
        <v>3</v>
      </c>
      <c r="G7102">
        <f t="shared" ca="1" si="770"/>
        <v>4</v>
      </c>
      <c r="H7102">
        <f t="shared" ca="1" si="771"/>
        <v>7</v>
      </c>
      <c r="I7102">
        <f t="shared" ca="1" si="772"/>
        <v>0</v>
      </c>
      <c r="J7102">
        <f t="shared" ca="1" si="773"/>
        <v>0</v>
      </c>
      <c r="K7102" cm="1">
        <f t="array" aca="1" ref="K7102" ca="1">IF(G7102&gt;7,
        IF(G7102&gt;H7102, 1, IF(G7102&lt;H7102, 0, 2)),
        IF(       H7102&gt;7,
                     IF(G7102&gt;H7102, 1, IF(G7102&lt;H7102, 0, 2)),
                     IF(         G7102&lt;6,
                                   IF(            _xlfn.XLOOKUP(C7102,'deck &amp; rules'!$D$22:$M$22,_xlfn.XLOOKUP(H7102,'deck &amp; rules'!$C$23:$C$30,'deck &amp; rules'!$D$23:$M$30))="draw",
                                                     IF(I7102&gt;J7102,1,IF(I7102&lt;J7102,0,2)),
                                                     IF(I7102&gt;H7102,1,IF(I7102&lt;H7102,0,2))),
                                   IF(H7102&lt;7,
                                        IF(G7102&gt;J7102,1,IF(G7102&lt;J7102,0,2)),
                                        IF(G7102&gt;H7102,1,IF(G7102&lt;H7102,0,2))
                                        )
                          )
              )
        )</f>
        <v>0</v>
      </c>
      <c r="L7102">
        <f t="shared" ca="1" si="774"/>
        <v>-733</v>
      </c>
      <c r="M7102">
        <f t="shared" ca="1" si="775"/>
        <v>-734.24999999995339</v>
      </c>
      <c r="N7102">
        <f t="shared" ca="1" si="776"/>
        <v>-1233</v>
      </c>
    </row>
    <row r="7103" spans="1:14" x14ac:dyDescent="0.25">
      <c r="A7103">
        <f ca="1"/>
        <v>2</v>
      </c>
      <c r="B7103">
        <f ca="1"/>
        <v>0</v>
      </c>
      <c r="C7103">
        <f ca="1"/>
        <v>5</v>
      </c>
      <c r="D7103">
        <f ca="1"/>
        <v>4</v>
      </c>
      <c r="E7103">
        <f ca="1"/>
        <v>2</v>
      </c>
      <c r="F7103">
        <f ca="1"/>
        <v>3</v>
      </c>
      <c r="G7103">
        <f t="shared" ca="1" si="770"/>
        <v>2</v>
      </c>
      <c r="H7103">
        <f t="shared" ca="1" si="771"/>
        <v>6</v>
      </c>
      <c r="I7103">
        <f t="shared" ca="1" si="772"/>
        <v>7</v>
      </c>
      <c r="J7103">
        <f t="shared" ca="1" si="773"/>
        <v>9</v>
      </c>
      <c r="K7103" cm="1">
        <f t="array" aca="1" ref="K7103" ca="1">IF(G7103&gt;7,
        IF(G7103&gt;H7103, 1, IF(G7103&lt;H7103, 0, 2)),
        IF(       H7103&gt;7,
                     IF(G7103&gt;H7103, 1, IF(G7103&lt;H7103, 0, 2)),
                     IF(         G7103&lt;6,
                                   IF(            _xlfn.XLOOKUP(C7103,'deck &amp; rules'!$D$22:$M$22,_xlfn.XLOOKUP(H7103,'deck &amp; rules'!$C$23:$C$30,'deck &amp; rules'!$D$23:$M$30))="draw",
                                                     IF(I7103&gt;J7103,1,IF(I7103&lt;J7103,0,2)),
                                                     IF(I7103&gt;H7103,1,IF(I7103&lt;H7103,0,2))),
                                   IF(H7103&lt;7,
                                        IF(G7103&gt;J7103,1,IF(G7103&lt;J7103,0,2)),
                                        IF(G7103&gt;H7103,1,IF(G7103&lt;H7103,0,2))
                                        )
                          )
              )
        )</f>
        <v>1</v>
      </c>
      <c r="L7103">
        <f t="shared" ca="1" si="774"/>
        <v>-732</v>
      </c>
      <c r="M7103">
        <f t="shared" ca="1" si="775"/>
        <v>-735.24999999995339</v>
      </c>
      <c r="N7103">
        <f t="shared" ca="1" si="776"/>
        <v>-1234</v>
      </c>
    </row>
    <row r="7104" spans="1:14" x14ac:dyDescent="0.25">
      <c r="A7104">
        <f ca="1"/>
        <v>2</v>
      </c>
      <c r="B7104">
        <f ca="1"/>
        <v>4</v>
      </c>
      <c r="C7104">
        <f ca="1"/>
        <v>6</v>
      </c>
      <c r="D7104">
        <f ca="1"/>
        <v>4</v>
      </c>
      <c r="E7104">
        <f ca="1"/>
        <v>2</v>
      </c>
      <c r="F7104">
        <f ca="1"/>
        <v>0</v>
      </c>
      <c r="G7104">
        <f t="shared" ca="1" si="770"/>
        <v>6</v>
      </c>
      <c r="H7104">
        <f t="shared" ca="1" si="771"/>
        <v>6</v>
      </c>
      <c r="I7104">
        <f t="shared" ca="1" si="772"/>
        <v>2</v>
      </c>
      <c r="J7104">
        <f t="shared" ca="1" si="773"/>
        <v>6</v>
      </c>
      <c r="K7104" cm="1">
        <f t="array" aca="1" ref="K7104" ca="1">IF(G7104&gt;7,
        IF(G7104&gt;H7104, 1, IF(G7104&lt;H7104, 0, 2)),
        IF(       H7104&gt;7,
                     IF(G7104&gt;H7104, 1, IF(G7104&lt;H7104, 0, 2)),
                     IF(         G7104&lt;6,
                                   IF(            _xlfn.XLOOKUP(C7104,'deck &amp; rules'!$D$22:$M$22,_xlfn.XLOOKUP(H7104,'deck &amp; rules'!$C$23:$C$30,'deck &amp; rules'!$D$23:$M$30))="draw",
                                                     IF(I7104&gt;J7104,1,IF(I7104&lt;J7104,0,2)),
                                                     IF(I7104&gt;H7104,1,IF(I7104&lt;H7104,0,2))),
                                   IF(H7104&lt;7,
                                        IF(G7104&gt;J7104,1,IF(G7104&lt;J7104,0,2)),
                                        IF(G7104&gt;H7104,1,IF(G7104&lt;H7104,0,2))
                                        )
                          )
              )
        )</f>
        <v>2</v>
      </c>
      <c r="L7104">
        <f t="shared" ca="1" si="774"/>
        <v>-733</v>
      </c>
      <c r="M7104">
        <f t="shared" ca="1" si="775"/>
        <v>-736.24999999995339</v>
      </c>
      <c r="N7104">
        <f t="shared" ca="1" si="776"/>
        <v>-1226</v>
      </c>
    </row>
    <row r="7105" spans="1:14" x14ac:dyDescent="0.25">
      <c r="A7105">
        <f ca="1"/>
        <v>0</v>
      </c>
      <c r="B7105">
        <f ca="1"/>
        <v>3</v>
      </c>
      <c r="C7105">
        <f ca="1"/>
        <v>0</v>
      </c>
      <c r="D7105">
        <f ca="1"/>
        <v>2</v>
      </c>
      <c r="E7105">
        <f ca="1"/>
        <v>7</v>
      </c>
      <c r="F7105">
        <f ca="1"/>
        <v>0</v>
      </c>
      <c r="G7105">
        <f t="shared" ca="1" si="770"/>
        <v>3</v>
      </c>
      <c r="H7105">
        <f t="shared" ca="1" si="771"/>
        <v>9</v>
      </c>
      <c r="I7105">
        <f t="shared" ca="1" si="772"/>
        <v>3</v>
      </c>
      <c r="J7105">
        <f t="shared" ca="1" si="773"/>
        <v>9</v>
      </c>
      <c r="K7105" cm="1">
        <f t="array" aca="1" ref="K7105" ca="1">IF(G7105&gt;7,
        IF(G7105&gt;H7105, 1, IF(G7105&lt;H7105, 0, 2)),
        IF(       H7105&gt;7,
                     IF(G7105&gt;H7105, 1, IF(G7105&lt;H7105, 0, 2)),
                     IF(         G7105&lt;6,
                                   IF(            _xlfn.XLOOKUP(C7105,'deck &amp; rules'!$D$22:$M$22,_xlfn.XLOOKUP(H7105,'deck &amp; rules'!$C$23:$C$30,'deck &amp; rules'!$D$23:$M$30))="draw",
                                                     IF(I7105&gt;J7105,1,IF(I7105&lt;J7105,0,2)),
                                                     IF(I7105&gt;H7105,1,IF(I7105&lt;H7105,0,2))),
                                   IF(H7105&lt;7,
                                        IF(G7105&gt;J7105,1,IF(G7105&lt;J7105,0,2)),
                                        IF(G7105&gt;H7105,1,IF(G7105&lt;H7105,0,2))
                                        )
                          )
              )
        )</f>
        <v>0</v>
      </c>
      <c r="L7105">
        <f t="shared" ca="1" si="774"/>
        <v>-734</v>
      </c>
      <c r="M7105">
        <f t="shared" ca="1" si="775"/>
        <v>-735.29999999995334</v>
      </c>
      <c r="N7105">
        <f t="shared" ca="1" si="776"/>
        <v>-1227</v>
      </c>
    </row>
    <row r="7106" spans="1:14" x14ac:dyDescent="0.25">
      <c r="A7106">
        <f ca="1"/>
        <v>6</v>
      </c>
      <c r="B7106">
        <f ca="1"/>
        <v>2</v>
      </c>
      <c r="C7106">
        <f ca="1"/>
        <v>1</v>
      </c>
      <c r="D7106">
        <f ca="1"/>
        <v>3</v>
      </c>
      <c r="E7106">
        <f ca="1"/>
        <v>3</v>
      </c>
      <c r="F7106">
        <f ca="1"/>
        <v>8</v>
      </c>
      <c r="G7106">
        <f t="shared" ca="1" si="770"/>
        <v>8</v>
      </c>
      <c r="H7106">
        <f t="shared" ca="1" si="771"/>
        <v>6</v>
      </c>
      <c r="I7106">
        <f t="shared" ca="1" si="772"/>
        <v>9</v>
      </c>
      <c r="J7106">
        <f t="shared" ca="1" si="773"/>
        <v>4</v>
      </c>
      <c r="K7106" cm="1">
        <f t="array" aca="1" ref="K7106" ca="1">IF(G7106&gt;7,
        IF(G7106&gt;H7106, 1, IF(G7106&lt;H7106, 0, 2)),
        IF(       H7106&gt;7,
                     IF(G7106&gt;H7106, 1, IF(G7106&lt;H7106, 0, 2)),
                     IF(         G7106&lt;6,
                                   IF(            _xlfn.XLOOKUP(C7106,'deck &amp; rules'!$D$22:$M$22,_xlfn.XLOOKUP(H7106,'deck &amp; rules'!$C$23:$C$30,'deck &amp; rules'!$D$23:$M$30))="draw",
                                                     IF(I7106&gt;J7106,1,IF(I7106&lt;J7106,0,2)),
                                                     IF(I7106&gt;H7106,1,IF(I7106&lt;H7106,0,2))),
                                   IF(H7106&lt;7,
                                        IF(G7106&gt;J7106,1,IF(G7106&lt;J7106,0,2)),
                                        IF(G7106&gt;H7106,1,IF(G7106&lt;H7106,0,2))
                                        )
                          )
              )
        )</f>
        <v>1</v>
      </c>
      <c r="L7106">
        <f t="shared" ca="1" si="774"/>
        <v>-733</v>
      </c>
      <c r="M7106">
        <f t="shared" ca="1" si="775"/>
        <v>-736.29999999995334</v>
      </c>
      <c r="N7106">
        <f t="shared" ca="1" si="776"/>
        <v>-1228</v>
      </c>
    </row>
    <row r="7107" spans="1:14" x14ac:dyDescent="0.25">
      <c r="A7107">
        <f ca="1"/>
        <v>0</v>
      </c>
      <c r="B7107">
        <f ca="1"/>
        <v>1</v>
      </c>
      <c r="C7107">
        <f ca="1"/>
        <v>0</v>
      </c>
      <c r="D7107">
        <f ca="1"/>
        <v>4</v>
      </c>
      <c r="E7107">
        <f ca="1"/>
        <v>6</v>
      </c>
      <c r="F7107">
        <f ca="1"/>
        <v>4</v>
      </c>
      <c r="G7107">
        <f t="shared" ref="G7107:G7170" ca="1" si="777">IF(A7107+B7107&gt;9,A7107+B7107-10,A7107+B7107)</f>
        <v>1</v>
      </c>
      <c r="H7107">
        <f t="shared" ref="H7107:H7170" ca="1" si="778">IF(D7107+E7107&gt;9,D7107+E7107-10,D7107+E7107)</f>
        <v>0</v>
      </c>
      <c r="I7107">
        <f t="shared" ref="I7107:I7170" ca="1" si="779">IF(G7107+C7107&gt;9,G7107+C7107-10,G7107+C7107)</f>
        <v>1</v>
      </c>
      <c r="J7107">
        <f t="shared" ref="J7107:J7170" ca="1" si="780">IF(H7107+F7107&gt;9,H7107+F7107-10,H7107+F7107)</f>
        <v>4</v>
      </c>
      <c r="K7107" cm="1">
        <f t="array" aca="1" ref="K7107" ca="1">IF(G7107&gt;7,
        IF(G7107&gt;H7107, 1, IF(G7107&lt;H7107, 0, 2)),
        IF(       H7107&gt;7,
                     IF(G7107&gt;H7107, 1, IF(G7107&lt;H7107, 0, 2)),
                     IF(         G7107&lt;6,
                                   IF(            _xlfn.XLOOKUP(C7107,'deck &amp; rules'!$D$22:$M$22,_xlfn.XLOOKUP(H7107,'deck &amp; rules'!$C$23:$C$30,'deck &amp; rules'!$D$23:$M$30))="draw",
                                                     IF(I7107&gt;J7107,1,IF(I7107&lt;J7107,0,2)),
                                                     IF(I7107&gt;H7107,1,IF(I7107&lt;H7107,0,2))),
                                   IF(H7107&lt;7,
                                        IF(G7107&gt;J7107,1,IF(G7107&lt;J7107,0,2)),
                                        IF(G7107&gt;H7107,1,IF(G7107&lt;H7107,0,2))
                                        )
                          )
              )
        )</f>
        <v>0</v>
      </c>
      <c r="L7107">
        <f t="shared" ca="1" si="774"/>
        <v>-734</v>
      </c>
      <c r="M7107">
        <f t="shared" ca="1" si="775"/>
        <v>-735.3499999999533</v>
      </c>
      <c r="N7107">
        <f t="shared" ca="1" si="776"/>
        <v>-1229</v>
      </c>
    </row>
    <row r="7108" spans="1:14" x14ac:dyDescent="0.25">
      <c r="A7108">
        <f ca="1"/>
        <v>6</v>
      </c>
      <c r="B7108">
        <f ca="1"/>
        <v>8</v>
      </c>
      <c r="C7108">
        <f ca="1"/>
        <v>5</v>
      </c>
      <c r="D7108">
        <f ca="1"/>
        <v>1</v>
      </c>
      <c r="E7108">
        <f ca="1"/>
        <v>0</v>
      </c>
      <c r="F7108">
        <f ca="1"/>
        <v>9</v>
      </c>
      <c r="G7108">
        <f t="shared" ca="1" si="777"/>
        <v>4</v>
      </c>
      <c r="H7108">
        <f t="shared" ca="1" si="778"/>
        <v>1</v>
      </c>
      <c r="I7108">
        <f t="shared" ca="1" si="779"/>
        <v>9</v>
      </c>
      <c r="J7108">
        <f t="shared" ca="1" si="780"/>
        <v>0</v>
      </c>
      <c r="K7108" cm="1">
        <f t="array" aca="1" ref="K7108" ca="1">IF(G7108&gt;7,
        IF(G7108&gt;H7108, 1, IF(G7108&lt;H7108, 0, 2)),
        IF(       H7108&gt;7,
                     IF(G7108&gt;H7108, 1, IF(G7108&lt;H7108, 0, 2)),
                     IF(         G7108&lt;6,
                                   IF(            _xlfn.XLOOKUP(C7108,'deck &amp; rules'!$D$22:$M$22,_xlfn.XLOOKUP(H7108,'deck &amp; rules'!$C$23:$C$30,'deck &amp; rules'!$D$23:$M$30))="draw",
                                                     IF(I7108&gt;J7108,1,IF(I7108&lt;J7108,0,2)),
                                                     IF(I7108&gt;H7108,1,IF(I7108&lt;H7108,0,2))),
                                   IF(H7108&lt;7,
                                        IF(G7108&gt;J7108,1,IF(G7108&lt;J7108,0,2)),
                                        IF(G7108&gt;H7108,1,IF(G7108&lt;H7108,0,2))
                                        )
                          )
              )
        )</f>
        <v>1</v>
      </c>
      <c r="L7108">
        <f t="shared" ref="L7108:L7171" ca="1" si="781">IF(K7108=1,L7107+1,L7107-1)</f>
        <v>-733</v>
      </c>
      <c r="M7108">
        <f t="shared" ref="M7108:M7171" ca="1" si="782">IF(K7108=0,M7107+19/20,M7107-1)</f>
        <v>-736.3499999999533</v>
      </c>
      <c r="N7108">
        <f t="shared" ref="N7108:N7171" ca="1" si="783">IF(K7108=2,N7107+8,N7107-1)</f>
        <v>-1230</v>
      </c>
    </row>
    <row r="7109" spans="1:14" x14ac:dyDescent="0.25">
      <c r="A7109">
        <f ca="1"/>
        <v>2</v>
      </c>
      <c r="B7109">
        <f ca="1"/>
        <v>5</v>
      </c>
      <c r="C7109">
        <f ca="1"/>
        <v>3</v>
      </c>
      <c r="D7109">
        <f ca="1"/>
        <v>1</v>
      </c>
      <c r="E7109">
        <f ca="1"/>
        <v>4</v>
      </c>
      <c r="F7109">
        <f ca="1"/>
        <v>0</v>
      </c>
      <c r="G7109">
        <f t="shared" ca="1" si="777"/>
        <v>7</v>
      </c>
      <c r="H7109">
        <f t="shared" ca="1" si="778"/>
        <v>5</v>
      </c>
      <c r="I7109">
        <f t="shared" ca="1" si="779"/>
        <v>0</v>
      </c>
      <c r="J7109">
        <f t="shared" ca="1" si="780"/>
        <v>5</v>
      </c>
      <c r="K7109" cm="1">
        <f t="array" aca="1" ref="K7109" ca="1">IF(G7109&gt;7,
        IF(G7109&gt;H7109, 1, IF(G7109&lt;H7109, 0, 2)),
        IF(       H7109&gt;7,
                     IF(G7109&gt;H7109, 1, IF(G7109&lt;H7109, 0, 2)),
                     IF(         G7109&lt;6,
                                   IF(            _xlfn.XLOOKUP(C7109,'deck &amp; rules'!$D$22:$M$22,_xlfn.XLOOKUP(H7109,'deck &amp; rules'!$C$23:$C$30,'deck &amp; rules'!$D$23:$M$30))="draw",
                                                     IF(I7109&gt;J7109,1,IF(I7109&lt;J7109,0,2)),
                                                     IF(I7109&gt;H7109,1,IF(I7109&lt;H7109,0,2))),
                                   IF(H7109&lt;7,
                                        IF(G7109&gt;J7109,1,IF(G7109&lt;J7109,0,2)),
                                        IF(G7109&gt;H7109,1,IF(G7109&lt;H7109,0,2))
                                        )
                          )
              )
        )</f>
        <v>1</v>
      </c>
      <c r="L7109">
        <f t="shared" ca="1" si="781"/>
        <v>-732</v>
      </c>
      <c r="M7109">
        <f t="shared" ca="1" si="782"/>
        <v>-737.3499999999533</v>
      </c>
      <c r="N7109">
        <f t="shared" ca="1" si="783"/>
        <v>-1231</v>
      </c>
    </row>
    <row r="7110" spans="1:14" x14ac:dyDescent="0.25">
      <c r="A7110">
        <f ca="1"/>
        <v>9</v>
      </c>
      <c r="B7110">
        <f ca="1"/>
        <v>4</v>
      </c>
      <c r="C7110">
        <f ca="1"/>
        <v>3</v>
      </c>
      <c r="D7110">
        <f ca="1"/>
        <v>0</v>
      </c>
      <c r="E7110">
        <f ca="1"/>
        <v>7</v>
      </c>
      <c r="F7110">
        <f ca="1"/>
        <v>6</v>
      </c>
      <c r="G7110">
        <f t="shared" ca="1" si="777"/>
        <v>3</v>
      </c>
      <c r="H7110">
        <f t="shared" ca="1" si="778"/>
        <v>7</v>
      </c>
      <c r="I7110">
        <f t="shared" ca="1" si="779"/>
        <v>6</v>
      </c>
      <c r="J7110">
        <f t="shared" ca="1" si="780"/>
        <v>3</v>
      </c>
      <c r="K7110" cm="1">
        <f t="array" aca="1" ref="K7110" ca="1">IF(G7110&gt;7,
        IF(G7110&gt;H7110, 1, IF(G7110&lt;H7110, 0, 2)),
        IF(       H7110&gt;7,
                     IF(G7110&gt;H7110, 1, IF(G7110&lt;H7110, 0, 2)),
                     IF(         G7110&lt;6,
                                   IF(            _xlfn.XLOOKUP(C7110,'deck &amp; rules'!$D$22:$M$22,_xlfn.XLOOKUP(H7110,'deck &amp; rules'!$C$23:$C$30,'deck &amp; rules'!$D$23:$M$30))="draw",
                                                     IF(I7110&gt;J7110,1,IF(I7110&lt;J7110,0,2)),
                                                     IF(I7110&gt;H7110,1,IF(I7110&lt;H7110,0,2))),
                                   IF(H7110&lt;7,
                                        IF(G7110&gt;J7110,1,IF(G7110&lt;J7110,0,2)),
                                        IF(G7110&gt;H7110,1,IF(G7110&lt;H7110,0,2))
                                        )
                          )
              )
        )</f>
        <v>0</v>
      </c>
      <c r="L7110">
        <f t="shared" ca="1" si="781"/>
        <v>-733</v>
      </c>
      <c r="M7110">
        <f t="shared" ca="1" si="782"/>
        <v>-736.39999999995325</v>
      </c>
      <c r="N7110">
        <f t="shared" ca="1" si="783"/>
        <v>-1232</v>
      </c>
    </row>
    <row r="7111" spans="1:14" x14ac:dyDescent="0.25">
      <c r="A7111">
        <f ca="1"/>
        <v>1</v>
      </c>
      <c r="B7111">
        <f ca="1"/>
        <v>0</v>
      </c>
      <c r="C7111">
        <f ca="1"/>
        <v>2</v>
      </c>
      <c r="D7111">
        <f ca="1"/>
        <v>0</v>
      </c>
      <c r="E7111">
        <f ca="1"/>
        <v>0</v>
      </c>
      <c r="F7111">
        <f ca="1"/>
        <v>9</v>
      </c>
      <c r="G7111">
        <f t="shared" ca="1" si="777"/>
        <v>1</v>
      </c>
      <c r="H7111">
        <f t="shared" ca="1" si="778"/>
        <v>0</v>
      </c>
      <c r="I7111">
        <f t="shared" ca="1" si="779"/>
        <v>3</v>
      </c>
      <c r="J7111">
        <f t="shared" ca="1" si="780"/>
        <v>9</v>
      </c>
      <c r="K7111" cm="1">
        <f t="array" aca="1" ref="K7111" ca="1">IF(G7111&gt;7,
        IF(G7111&gt;H7111, 1, IF(G7111&lt;H7111, 0, 2)),
        IF(       H7111&gt;7,
                     IF(G7111&gt;H7111, 1, IF(G7111&lt;H7111, 0, 2)),
                     IF(         G7111&lt;6,
                                   IF(            _xlfn.XLOOKUP(C7111,'deck &amp; rules'!$D$22:$M$22,_xlfn.XLOOKUP(H7111,'deck &amp; rules'!$C$23:$C$30,'deck &amp; rules'!$D$23:$M$30))="draw",
                                                     IF(I7111&gt;J7111,1,IF(I7111&lt;J7111,0,2)),
                                                     IF(I7111&gt;H7111,1,IF(I7111&lt;H7111,0,2))),
                                   IF(H7111&lt;7,
                                        IF(G7111&gt;J7111,1,IF(G7111&lt;J7111,0,2)),
                                        IF(G7111&gt;H7111,1,IF(G7111&lt;H7111,0,2))
                                        )
                          )
              )
        )</f>
        <v>0</v>
      </c>
      <c r="L7111">
        <f t="shared" ca="1" si="781"/>
        <v>-734</v>
      </c>
      <c r="M7111">
        <f t="shared" ca="1" si="782"/>
        <v>-735.44999999995321</v>
      </c>
      <c r="N7111">
        <f t="shared" ca="1" si="783"/>
        <v>-1233</v>
      </c>
    </row>
    <row r="7112" spans="1:14" x14ac:dyDescent="0.25">
      <c r="A7112">
        <f ca="1"/>
        <v>0</v>
      </c>
      <c r="B7112">
        <f ca="1"/>
        <v>2</v>
      </c>
      <c r="C7112">
        <f ca="1"/>
        <v>0</v>
      </c>
      <c r="D7112">
        <f ca="1"/>
        <v>0</v>
      </c>
      <c r="E7112">
        <f ca="1"/>
        <v>4</v>
      </c>
      <c r="F7112">
        <f ca="1"/>
        <v>0</v>
      </c>
      <c r="G7112">
        <f t="shared" ca="1" si="777"/>
        <v>2</v>
      </c>
      <c r="H7112">
        <f t="shared" ca="1" si="778"/>
        <v>4</v>
      </c>
      <c r="I7112">
        <f t="shared" ca="1" si="779"/>
        <v>2</v>
      </c>
      <c r="J7112">
        <f t="shared" ca="1" si="780"/>
        <v>4</v>
      </c>
      <c r="K7112" cm="1">
        <f t="array" aca="1" ref="K7112" ca="1">IF(G7112&gt;7,
        IF(G7112&gt;H7112, 1, IF(G7112&lt;H7112, 0, 2)),
        IF(       H7112&gt;7,
                     IF(G7112&gt;H7112, 1, IF(G7112&lt;H7112, 0, 2)),
                     IF(         G7112&lt;6,
                                   IF(            _xlfn.XLOOKUP(C7112,'deck &amp; rules'!$D$22:$M$22,_xlfn.XLOOKUP(H7112,'deck &amp; rules'!$C$23:$C$30,'deck &amp; rules'!$D$23:$M$30))="draw",
                                                     IF(I7112&gt;J7112,1,IF(I7112&lt;J7112,0,2)),
                                                     IF(I7112&gt;H7112,1,IF(I7112&lt;H7112,0,2))),
                                   IF(H7112&lt;7,
                                        IF(G7112&gt;J7112,1,IF(G7112&lt;J7112,0,2)),
                                        IF(G7112&gt;H7112,1,IF(G7112&lt;H7112,0,2))
                                        )
                          )
              )
        )</f>
        <v>0</v>
      </c>
      <c r="L7112">
        <f t="shared" ca="1" si="781"/>
        <v>-735</v>
      </c>
      <c r="M7112">
        <f t="shared" ca="1" si="782"/>
        <v>-734.49999999995316</v>
      </c>
      <c r="N7112">
        <f t="shared" ca="1" si="783"/>
        <v>-1234</v>
      </c>
    </row>
    <row r="7113" spans="1:14" x14ac:dyDescent="0.25">
      <c r="A7113">
        <f ca="1"/>
        <v>8</v>
      </c>
      <c r="B7113">
        <f ca="1"/>
        <v>3</v>
      </c>
      <c r="C7113">
        <f ca="1"/>
        <v>0</v>
      </c>
      <c r="D7113">
        <f ca="1"/>
        <v>0</v>
      </c>
      <c r="E7113">
        <f ca="1"/>
        <v>2</v>
      </c>
      <c r="F7113">
        <f ca="1"/>
        <v>0</v>
      </c>
      <c r="G7113">
        <f t="shared" ca="1" si="777"/>
        <v>1</v>
      </c>
      <c r="H7113">
        <f t="shared" ca="1" si="778"/>
        <v>2</v>
      </c>
      <c r="I7113">
        <f t="shared" ca="1" si="779"/>
        <v>1</v>
      </c>
      <c r="J7113">
        <f t="shared" ca="1" si="780"/>
        <v>2</v>
      </c>
      <c r="K7113" cm="1">
        <f t="array" aca="1" ref="K7113" ca="1">IF(G7113&gt;7,
        IF(G7113&gt;H7113, 1, IF(G7113&lt;H7113, 0, 2)),
        IF(       H7113&gt;7,
                     IF(G7113&gt;H7113, 1, IF(G7113&lt;H7113, 0, 2)),
                     IF(         G7113&lt;6,
                                   IF(            _xlfn.XLOOKUP(C7113,'deck &amp; rules'!$D$22:$M$22,_xlfn.XLOOKUP(H7113,'deck &amp; rules'!$C$23:$C$30,'deck &amp; rules'!$D$23:$M$30))="draw",
                                                     IF(I7113&gt;J7113,1,IF(I7113&lt;J7113,0,2)),
                                                     IF(I7113&gt;H7113,1,IF(I7113&lt;H7113,0,2))),
                                   IF(H7113&lt;7,
                                        IF(G7113&gt;J7113,1,IF(G7113&lt;J7113,0,2)),
                                        IF(G7113&gt;H7113,1,IF(G7113&lt;H7113,0,2))
                                        )
                          )
              )
        )</f>
        <v>0</v>
      </c>
      <c r="L7113">
        <f t="shared" ca="1" si="781"/>
        <v>-736</v>
      </c>
      <c r="M7113">
        <f t="shared" ca="1" si="782"/>
        <v>-733.54999999995312</v>
      </c>
      <c r="N7113">
        <f t="shared" ca="1" si="783"/>
        <v>-1235</v>
      </c>
    </row>
    <row r="7114" spans="1:14" x14ac:dyDescent="0.25">
      <c r="A7114">
        <f ca="1"/>
        <v>0</v>
      </c>
      <c r="B7114">
        <f ca="1"/>
        <v>0</v>
      </c>
      <c r="C7114">
        <f ca="1"/>
        <v>6</v>
      </c>
      <c r="D7114">
        <f ca="1"/>
        <v>6</v>
      </c>
      <c r="E7114">
        <f ca="1"/>
        <v>9</v>
      </c>
      <c r="F7114">
        <f ca="1"/>
        <v>4</v>
      </c>
      <c r="G7114">
        <f t="shared" ca="1" si="777"/>
        <v>0</v>
      </c>
      <c r="H7114">
        <f t="shared" ca="1" si="778"/>
        <v>5</v>
      </c>
      <c r="I7114">
        <f t="shared" ca="1" si="779"/>
        <v>6</v>
      </c>
      <c r="J7114">
        <f t="shared" ca="1" si="780"/>
        <v>9</v>
      </c>
      <c r="K7114" cm="1">
        <f t="array" aca="1" ref="K7114" ca="1">IF(G7114&gt;7,
        IF(G7114&gt;H7114, 1, IF(G7114&lt;H7114, 0, 2)),
        IF(       H7114&gt;7,
                     IF(G7114&gt;H7114, 1, IF(G7114&lt;H7114, 0, 2)),
                     IF(         G7114&lt;6,
                                   IF(            _xlfn.XLOOKUP(C7114,'deck &amp; rules'!$D$22:$M$22,_xlfn.XLOOKUP(H7114,'deck &amp; rules'!$C$23:$C$30,'deck &amp; rules'!$D$23:$M$30))="draw",
                                                     IF(I7114&gt;J7114,1,IF(I7114&lt;J7114,0,2)),
                                                     IF(I7114&gt;H7114,1,IF(I7114&lt;H7114,0,2))),
                                   IF(H7114&lt;7,
                                        IF(G7114&gt;J7114,1,IF(G7114&lt;J7114,0,2)),
                                        IF(G7114&gt;H7114,1,IF(G7114&lt;H7114,0,2))
                                        )
                          )
              )
        )</f>
        <v>0</v>
      </c>
      <c r="L7114">
        <f t="shared" ca="1" si="781"/>
        <v>-737</v>
      </c>
      <c r="M7114">
        <f t="shared" ca="1" si="782"/>
        <v>-732.59999999995307</v>
      </c>
      <c r="N7114">
        <f t="shared" ca="1" si="783"/>
        <v>-1236</v>
      </c>
    </row>
    <row r="7115" spans="1:14" x14ac:dyDescent="0.25">
      <c r="A7115">
        <f ca="1"/>
        <v>1</v>
      </c>
      <c r="B7115">
        <f ca="1"/>
        <v>0</v>
      </c>
      <c r="C7115">
        <f ca="1"/>
        <v>7</v>
      </c>
      <c r="D7115">
        <f ca="1"/>
        <v>2</v>
      </c>
      <c r="E7115">
        <f ca="1"/>
        <v>6</v>
      </c>
      <c r="F7115">
        <f ca="1"/>
        <v>0</v>
      </c>
      <c r="G7115">
        <f t="shared" ca="1" si="777"/>
        <v>1</v>
      </c>
      <c r="H7115">
        <f t="shared" ca="1" si="778"/>
        <v>8</v>
      </c>
      <c r="I7115">
        <f t="shared" ca="1" si="779"/>
        <v>8</v>
      </c>
      <c r="J7115">
        <f t="shared" ca="1" si="780"/>
        <v>8</v>
      </c>
      <c r="K7115" cm="1">
        <f t="array" aca="1" ref="K7115" ca="1">IF(G7115&gt;7,
        IF(G7115&gt;H7115, 1, IF(G7115&lt;H7115, 0, 2)),
        IF(       H7115&gt;7,
                     IF(G7115&gt;H7115, 1, IF(G7115&lt;H7115, 0, 2)),
                     IF(         G7115&lt;6,
                                   IF(            _xlfn.XLOOKUP(C7115,'deck &amp; rules'!$D$22:$M$22,_xlfn.XLOOKUP(H7115,'deck &amp; rules'!$C$23:$C$30,'deck &amp; rules'!$D$23:$M$30))="draw",
                                                     IF(I7115&gt;J7115,1,IF(I7115&lt;J7115,0,2)),
                                                     IF(I7115&gt;H7115,1,IF(I7115&lt;H7115,0,2))),
                                   IF(H7115&lt;7,
                                        IF(G7115&gt;J7115,1,IF(G7115&lt;J7115,0,2)),
                                        IF(G7115&gt;H7115,1,IF(G7115&lt;H7115,0,2))
                                        )
                          )
              )
        )</f>
        <v>0</v>
      </c>
      <c r="L7115">
        <f t="shared" ca="1" si="781"/>
        <v>-738</v>
      </c>
      <c r="M7115">
        <f t="shared" ca="1" si="782"/>
        <v>-731.64999999995302</v>
      </c>
      <c r="N7115">
        <f t="shared" ca="1" si="783"/>
        <v>-1237</v>
      </c>
    </row>
    <row r="7116" spans="1:14" x14ac:dyDescent="0.25">
      <c r="A7116">
        <f ca="1"/>
        <v>0</v>
      </c>
      <c r="B7116">
        <f ca="1"/>
        <v>6</v>
      </c>
      <c r="C7116">
        <f ca="1"/>
        <v>0</v>
      </c>
      <c r="D7116">
        <f ca="1"/>
        <v>7</v>
      </c>
      <c r="E7116">
        <f ca="1"/>
        <v>3</v>
      </c>
      <c r="F7116">
        <f ca="1"/>
        <v>1</v>
      </c>
      <c r="G7116">
        <f t="shared" ca="1" si="777"/>
        <v>6</v>
      </c>
      <c r="H7116">
        <f t="shared" ca="1" si="778"/>
        <v>0</v>
      </c>
      <c r="I7116">
        <f t="shared" ca="1" si="779"/>
        <v>6</v>
      </c>
      <c r="J7116">
        <f t="shared" ca="1" si="780"/>
        <v>1</v>
      </c>
      <c r="K7116" cm="1">
        <f t="array" aca="1" ref="K7116" ca="1">IF(G7116&gt;7,
        IF(G7116&gt;H7116, 1, IF(G7116&lt;H7116, 0, 2)),
        IF(       H7116&gt;7,
                     IF(G7116&gt;H7116, 1, IF(G7116&lt;H7116, 0, 2)),
                     IF(         G7116&lt;6,
                                   IF(            _xlfn.XLOOKUP(C7116,'deck &amp; rules'!$D$22:$M$22,_xlfn.XLOOKUP(H7116,'deck &amp; rules'!$C$23:$C$30,'deck &amp; rules'!$D$23:$M$30))="draw",
                                                     IF(I7116&gt;J7116,1,IF(I7116&lt;J7116,0,2)),
                                                     IF(I7116&gt;H7116,1,IF(I7116&lt;H7116,0,2))),
                                   IF(H7116&lt;7,
                                        IF(G7116&gt;J7116,1,IF(G7116&lt;J7116,0,2)),
                                        IF(G7116&gt;H7116,1,IF(G7116&lt;H7116,0,2))
                                        )
                          )
              )
        )</f>
        <v>1</v>
      </c>
      <c r="L7116">
        <f t="shared" ca="1" si="781"/>
        <v>-737</v>
      </c>
      <c r="M7116">
        <f t="shared" ca="1" si="782"/>
        <v>-732.64999999995302</v>
      </c>
      <c r="N7116">
        <f t="shared" ca="1" si="783"/>
        <v>-1238</v>
      </c>
    </row>
    <row r="7117" spans="1:14" x14ac:dyDescent="0.25">
      <c r="A7117">
        <f ca="1"/>
        <v>5</v>
      </c>
      <c r="B7117">
        <f ca="1"/>
        <v>8</v>
      </c>
      <c r="C7117">
        <f ca="1"/>
        <v>4</v>
      </c>
      <c r="D7117">
        <f ca="1"/>
        <v>0</v>
      </c>
      <c r="E7117">
        <f ca="1"/>
        <v>0</v>
      </c>
      <c r="F7117">
        <f ca="1"/>
        <v>0</v>
      </c>
      <c r="G7117">
        <f t="shared" ca="1" si="777"/>
        <v>3</v>
      </c>
      <c r="H7117">
        <f t="shared" ca="1" si="778"/>
        <v>0</v>
      </c>
      <c r="I7117">
        <f t="shared" ca="1" si="779"/>
        <v>7</v>
      </c>
      <c r="J7117">
        <f t="shared" ca="1" si="780"/>
        <v>0</v>
      </c>
      <c r="K7117" cm="1">
        <f t="array" aca="1" ref="K7117" ca="1">IF(G7117&gt;7,
        IF(G7117&gt;H7117, 1, IF(G7117&lt;H7117, 0, 2)),
        IF(       H7117&gt;7,
                     IF(G7117&gt;H7117, 1, IF(G7117&lt;H7117, 0, 2)),
                     IF(         G7117&lt;6,
                                   IF(            _xlfn.XLOOKUP(C7117,'deck &amp; rules'!$D$22:$M$22,_xlfn.XLOOKUP(H7117,'deck &amp; rules'!$C$23:$C$30,'deck &amp; rules'!$D$23:$M$30))="draw",
                                                     IF(I7117&gt;J7117,1,IF(I7117&lt;J7117,0,2)),
                                                     IF(I7117&gt;H7117,1,IF(I7117&lt;H7117,0,2))),
                                   IF(H7117&lt;7,
                                        IF(G7117&gt;J7117,1,IF(G7117&lt;J7117,0,2)),
                                        IF(G7117&gt;H7117,1,IF(G7117&lt;H7117,0,2))
                                        )
                          )
              )
        )</f>
        <v>1</v>
      </c>
      <c r="L7117">
        <f t="shared" ca="1" si="781"/>
        <v>-736</v>
      </c>
      <c r="M7117">
        <f t="shared" ca="1" si="782"/>
        <v>-733.64999999995302</v>
      </c>
      <c r="N7117">
        <f t="shared" ca="1" si="783"/>
        <v>-1239</v>
      </c>
    </row>
    <row r="7118" spans="1:14" x14ac:dyDescent="0.25">
      <c r="A7118">
        <f ca="1"/>
        <v>1</v>
      </c>
      <c r="B7118">
        <f ca="1"/>
        <v>9</v>
      </c>
      <c r="C7118">
        <f ca="1"/>
        <v>3</v>
      </c>
      <c r="D7118">
        <f ca="1"/>
        <v>0</v>
      </c>
      <c r="E7118">
        <f ca="1"/>
        <v>0</v>
      </c>
      <c r="F7118">
        <f ca="1"/>
        <v>5</v>
      </c>
      <c r="G7118">
        <f t="shared" ca="1" si="777"/>
        <v>0</v>
      </c>
      <c r="H7118">
        <f t="shared" ca="1" si="778"/>
        <v>0</v>
      </c>
      <c r="I7118">
        <f t="shared" ca="1" si="779"/>
        <v>3</v>
      </c>
      <c r="J7118">
        <f t="shared" ca="1" si="780"/>
        <v>5</v>
      </c>
      <c r="K7118" cm="1">
        <f t="array" aca="1" ref="K7118" ca="1">IF(G7118&gt;7,
        IF(G7118&gt;H7118, 1, IF(G7118&lt;H7118, 0, 2)),
        IF(       H7118&gt;7,
                     IF(G7118&gt;H7118, 1, IF(G7118&lt;H7118, 0, 2)),
                     IF(         G7118&lt;6,
                                   IF(            _xlfn.XLOOKUP(C7118,'deck &amp; rules'!$D$22:$M$22,_xlfn.XLOOKUP(H7118,'deck &amp; rules'!$C$23:$C$30,'deck &amp; rules'!$D$23:$M$30))="draw",
                                                     IF(I7118&gt;J7118,1,IF(I7118&lt;J7118,0,2)),
                                                     IF(I7118&gt;H7118,1,IF(I7118&lt;H7118,0,2))),
                                   IF(H7118&lt;7,
                                        IF(G7118&gt;J7118,1,IF(G7118&lt;J7118,0,2)),
                                        IF(G7118&gt;H7118,1,IF(G7118&lt;H7118,0,2))
                                        )
                          )
              )
        )</f>
        <v>0</v>
      </c>
      <c r="L7118">
        <f t="shared" ca="1" si="781"/>
        <v>-737</v>
      </c>
      <c r="M7118">
        <f t="shared" ca="1" si="782"/>
        <v>-732.69999999995298</v>
      </c>
      <c r="N7118">
        <f t="shared" ca="1" si="783"/>
        <v>-1240</v>
      </c>
    </row>
    <row r="7119" spans="1:14" x14ac:dyDescent="0.25">
      <c r="A7119">
        <f ca="1"/>
        <v>6</v>
      </c>
      <c r="B7119">
        <f ca="1"/>
        <v>1</v>
      </c>
      <c r="C7119">
        <f ca="1"/>
        <v>5</v>
      </c>
      <c r="D7119">
        <f ca="1"/>
        <v>9</v>
      </c>
      <c r="E7119">
        <f ca="1"/>
        <v>0</v>
      </c>
      <c r="F7119">
        <f ca="1"/>
        <v>0</v>
      </c>
      <c r="G7119">
        <f t="shared" ca="1" si="777"/>
        <v>7</v>
      </c>
      <c r="H7119">
        <f t="shared" ca="1" si="778"/>
        <v>9</v>
      </c>
      <c r="I7119">
        <f t="shared" ca="1" si="779"/>
        <v>2</v>
      </c>
      <c r="J7119">
        <f t="shared" ca="1" si="780"/>
        <v>9</v>
      </c>
      <c r="K7119" cm="1">
        <f t="array" aca="1" ref="K7119" ca="1">IF(G7119&gt;7,
        IF(G7119&gt;H7119, 1, IF(G7119&lt;H7119, 0, 2)),
        IF(       H7119&gt;7,
                     IF(G7119&gt;H7119, 1, IF(G7119&lt;H7119, 0, 2)),
                     IF(         G7119&lt;6,
                                   IF(            _xlfn.XLOOKUP(C7119,'deck &amp; rules'!$D$22:$M$22,_xlfn.XLOOKUP(H7119,'deck &amp; rules'!$C$23:$C$30,'deck &amp; rules'!$D$23:$M$30))="draw",
                                                     IF(I7119&gt;J7119,1,IF(I7119&lt;J7119,0,2)),
                                                     IF(I7119&gt;H7119,1,IF(I7119&lt;H7119,0,2))),
                                   IF(H7119&lt;7,
                                        IF(G7119&gt;J7119,1,IF(G7119&lt;J7119,0,2)),
                                        IF(G7119&gt;H7119,1,IF(G7119&lt;H7119,0,2))
                                        )
                          )
              )
        )</f>
        <v>0</v>
      </c>
      <c r="L7119">
        <f t="shared" ca="1" si="781"/>
        <v>-738</v>
      </c>
      <c r="M7119">
        <f t="shared" ca="1" si="782"/>
        <v>-731.74999999995293</v>
      </c>
      <c r="N7119">
        <f t="shared" ca="1" si="783"/>
        <v>-1241</v>
      </c>
    </row>
    <row r="7120" spans="1:14" x14ac:dyDescent="0.25">
      <c r="A7120">
        <f ca="1"/>
        <v>0</v>
      </c>
      <c r="B7120">
        <f ca="1"/>
        <v>0</v>
      </c>
      <c r="C7120">
        <f ca="1"/>
        <v>0</v>
      </c>
      <c r="D7120">
        <f ca="1"/>
        <v>0</v>
      </c>
      <c r="E7120">
        <f ca="1"/>
        <v>1</v>
      </c>
      <c r="F7120">
        <f ca="1"/>
        <v>0</v>
      </c>
      <c r="G7120">
        <f t="shared" ca="1" si="777"/>
        <v>0</v>
      </c>
      <c r="H7120">
        <f t="shared" ca="1" si="778"/>
        <v>1</v>
      </c>
      <c r="I7120">
        <f t="shared" ca="1" si="779"/>
        <v>0</v>
      </c>
      <c r="J7120">
        <f t="shared" ca="1" si="780"/>
        <v>1</v>
      </c>
      <c r="K7120" cm="1">
        <f t="array" aca="1" ref="K7120" ca="1">IF(G7120&gt;7,
        IF(G7120&gt;H7120, 1, IF(G7120&lt;H7120, 0, 2)),
        IF(       H7120&gt;7,
                     IF(G7120&gt;H7120, 1, IF(G7120&lt;H7120, 0, 2)),
                     IF(         G7120&lt;6,
                                   IF(            _xlfn.XLOOKUP(C7120,'deck &amp; rules'!$D$22:$M$22,_xlfn.XLOOKUP(H7120,'deck &amp; rules'!$C$23:$C$30,'deck &amp; rules'!$D$23:$M$30))="draw",
                                                     IF(I7120&gt;J7120,1,IF(I7120&lt;J7120,0,2)),
                                                     IF(I7120&gt;H7120,1,IF(I7120&lt;H7120,0,2))),
                                   IF(H7120&lt;7,
                                        IF(G7120&gt;J7120,1,IF(G7120&lt;J7120,0,2)),
                                        IF(G7120&gt;H7120,1,IF(G7120&lt;H7120,0,2))
                                        )
                          )
              )
        )</f>
        <v>0</v>
      </c>
      <c r="L7120">
        <f t="shared" ca="1" si="781"/>
        <v>-739</v>
      </c>
      <c r="M7120">
        <f t="shared" ca="1" si="782"/>
        <v>-730.79999999995289</v>
      </c>
      <c r="N7120">
        <f t="shared" ca="1" si="783"/>
        <v>-1242</v>
      </c>
    </row>
    <row r="7121" spans="1:14" x14ac:dyDescent="0.25">
      <c r="A7121">
        <f ca="1"/>
        <v>7</v>
      </c>
      <c r="B7121">
        <f ca="1"/>
        <v>0</v>
      </c>
      <c r="C7121">
        <f ca="1"/>
        <v>0</v>
      </c>
      <c r="D7121">
        <f ca="1"/>
        <v>0</v>
      </c>
      <c r="E7121">
        <f ca="1"/>
        <v>3</v>
      </c>
      <c r="F7121">
        <f ca="1"/>
        <v>1</v>
      </c>
      <c r="G7121">
        <f t="shared" ca="1" si="777"/>
        <v>7</v>
      </c>
      <c r="H7121">
        <f t="shared" ca="1" si="778"/>
        <v>3</v>
      </c>
      <c r="I7121">
        <f t="shared" ca="1" si="779"/>
        <v>7</v>
      </c>
      <c r="J7121">
        <f t="shared" ca="1" si="780"/>
        <v>4</v>
      </c>
      <c r="K7121" cm="1">
        <f t="array" aca="1" ref="K7121" ca="1">IF(G7121&gt;7,
        IF(G7121&gt;H7121, 1, IF(G7121&lt;H7121, 0, 2)),
        IF(       H7121&gt;7,
                     IF(G7121&gt;H7121, 1, IF(G7121&lt;H7121, 0, 2)),
                     IF(         G7121&lt;6,
                                   IF(            _xlfn.XLOOKUP(C7121,'deck &amp; rules'!$D$22:$M$22,_xlfn.XLOOKUP(H7121,'deck &amp; rules'!$C$23:$C$30,'deck &amp; rules'!$D$23:$M$30))="draw",
                                                     IF(I7121&gt;J7121,1,IF(I7121&lt;J7121,0,2)),
                                                     IF(I7121&gt;H7121,1,IF(I7121&lt;H7121,0,2))),
                                   IF(H7121&lt;7,
                                        IF(G7121&gt;J7121,1,IF(G7121&lt;J7121,0,2)),
                                        IF(G7121&gt;H7121,1,IF(G7121&lt;H7121,0,2))
                                        )
                          )
              )
        )</f>
        <v>1</v>
      </c>
      <c r="L7121">
        <f t="shared" ca="1" si="781"/>
        <v>-738</v>
      </c>
      <c r="M7121">
        <f t="shared" ca="1" si="782"/>
        <v>-731.79999999995289</v>
      </c>
      <c r="N7121">
        <f t="shared" ca="1" si="783"/>
        <v>-1243</v>
      </c>
    </row>
    <row r="7122" spans="1:14" x14ac:dyDescent="0.25">
      <c r="A7122">
        <f ca="1"/>
        <v>0</v>
      </c>
      <c r="B7122">
        <f ca="1"/>
        <v>1</v>
      </c>
      <c r="C7122">
        <f ca="1"/>
        <v>0</v>
      </c>
      <c r="D7122">
        <f ca="1"/>
        <v>2</v>
      </c>
      <c r="E7122">
        <f ca="1"/>
        <v>0</v>
      </c>
      <c r="F7122">
        <f ca="1"/>
        <v>6</v>
      </c>
      <c r="G7122">
        <f t="shared" ca="1" si="777"/>
        <v>1</v>
      </c>
      <c r="H7122">
        <f t="shared" ca="1" si="778"/>
        <v>2</v>
      </c>
      <c r="I7122">
        <f t="shared" ca="1" si="779"/>
        <v>1</v>
      </c>
      <c r="J7122">
        <f t="shared" ca="1" si="780"/>
        <v>8</v>
      </c>
      <c r="K7122" cm="1">
        <f t="array" aca="1" ref="K7122" ca="1">IF(G7122&gt;7,
        IF(G7122&gt;H7122, 1, IF(G7122&lt;H7122, 0, 2)),
        IF(       H7122&gt;7,
                     IF(G7122&gt;H7122, 1, IF(G7122&lt;H7122, 0, 2)),
                     IF(         G7122&lt;6,
                                   IF(            _xlfn.XLOOKUP(C7122,'deck &amp; rules'!$D$22:$M$22,_xlfn.XLOOKUP(H7122,'deck &amp; rules'!$C$23:$C$30,'deck &amp; rules'!$D$23:$M$30))="draw",
                                                     IF(I7122&gt;J7122,1,IF(I7122&lt;J7122,0,2)),
                                                     IF(I7122&gt;H7122,1,IF(I7122&lt;H7122,0,2))),
                                   IF(H7122&lt;7,
                                        IF(G7122&gt;J7122,1,IF(G7122&lt;J7122,0,2)),
                                        IF(G7122&gt;H7122,1,IF(G7122&lt;H7122,0,2))
                                        )
                          )
              )
        )</f>
        <v>0</v>
      </c>
      <c r="L7122">
        <f t="shared" ca="1" si="781"/>
        <v>-739</v>
      </c>
      <c r="M7122">
        <f t="shared" ca="1" si="782"/>
        <v>-730.84999999995284</v>
      </c>
      <c r="N7122">
        <f t="shared" ca="1" si="783"/>
        <v>-1244</v>
      </c>
    </row>
    <row r="7123" spans="1:14" x14ac:dyDescent="0.25">
      <c r="A7123">
        <f ca="1"/>
        <v>1</v>
      </c>
      <c r="B7123">
        <f ca="1"/>
        <v>4</v>
      </c>
      <c r="C7123">
        <f ca="1"/>
        <v>1</v>
      </c>
      <c r="D7123">
        <f ca="1"/>
        <v>6</v>
      </c>
      <c r="E7123">
        <f ca="1"/>
        <v>1</v>
      </c>
      <c r="F7123">
        <f ca="1"/>
        <v>3</v>
      </c>
      <c r="G7123">
        <f t="shared" ca="1" si="777"/>
        <v>5</v>
      </c>
      <c r="H7123">
        <f t="shared" ca="1" si="778"/>
        <v>7</v>
      </c>
      <c r="I7123">
        <f t="shared" ca="1" si="779"/>
        <v>6</v>
      </c>
      <c r="J7123">
        <f t="shared" ca="1" si="780"/>
        <v>0</v>
      </c>
      <c r="K7123" cm="1">
        <f t="array" aca="1" ref="K7123" ca="1">IF(G7123&gt;7,
        IF(G7123&gt;H7123, 1, IF(G7123&lt;H7123, 0, 2)),
        IF(       H7123&gt;7,
                     IF(G7123&gt;H7123, 1, IF(G7123&lt;H7123, 0, 2)),
                     IF(         G7123&lt;6,
                                   IF(            _xlfn.XLOOKUP(C7123,'deck &amp; rules'!$D$22:$M$22,_xlfn.XLOOKUP(H7123,'deck &amp; rules'!$C$23:$C$30,'deck &amp; rules'!$D$23:$M$30))="draw",
                                                     IF(I7123&gt;J7123,1,IF(I7123&lt;J7123,0,2)),
                                                     IF(I7123&gt;H7123,1,IF(I7123&lt;H7123,0,2))),
                                   IF(H7123&lt;7,
                                        IF(G7123&gt;J7123,1,IF(G7123&lt;J7123,0,2)),
                                        IF(G7123&gt;H7123,1,IF(G7123&lt;H7123,0,2))
                                        )
                          )
              )
        )</f>
        <v>0</v>
      </c>
      <c r="L7123">
        <f t="shared" ca="1" si="781"/>
        <v>-740</v>
      </c>
      <c r="M7123">
        <f t="shared" ca="1" si="782"/>
        <v>-729.8999999999528</v>
      </c>
      <c r="N7123">
        <f t="shared" ca="1" si="783"/>
        <v>-1245</v>
      </c>
    </row>
    <row r="7124" spans="1:14" x14ac:dyDescent="0.25">
      <c r="A7124">
        <f ca="1"/>
        <v>3</v>
      </c>
      <c r="B7124">
        <f ca="1"/>
        <v>0</v>
      </c>
      <c r="C7124">
        <f ca="1"/>
        <v>8</v>
      </c>
      <c r="D7124">
        <f ca="1"/>
        <v>7</v>
      </c>
      <c r="E7124">
        <f ca="1"/>
        <v>0</v>
      </c>
      <c r="F7124">
        <f ca="1"/>
        <v>3</v>
      </c>
      <c r="G7124">
        <f t="shared" ca="1" si="777"/>
        <v>3</v>
      </c>
      <c r="H7124">
        <f t="shared" ca="1" si="778"/>
        <v>7</v>
      </c>
      <c r="I7124">
        <f t="shared" ca="1" si="779"/>
        <v>1</v>
      </c>
      <c r="J7124">
        <f t="shared" ca="1" si="780"/>
        <v>0</v>
      </c>
      <c r="K7124" cm="1">
        <f t="array" aca="1" ref="K7124" ca="1">IF(G7124&gt;7,
        IF(G7124&gt;H7124, 1, IF(G7124&lt;H7124, 0, 2)),
        IF(       H7124&gt;7,
                     IF(G7124&gt;H7124, 1, IF(G7124&lt;H7124, 0, 2)),
                     IF(         G7124&lt;6,
                                   IF(            _xlfn.XLOOKUP(C7124,'deck &amp; rules'!$D$22:$M$22,_xlfn.XLOOKUP(H7124,'deck &amp; rules'!$C$23:$C$30,'deck &amp; rules'!$D$23:$M$30))="draw",
                                                     IF(I7124&gt;J7124,1,IF(I7124&lt;J7124,0,2)),
                                                     IF(I7124&gt;H7124,1,IF(I7124&lt;H7124,0,2))),
                                   IF(H7124&lt;7,
                                        IF(G7124&gt;J7124,1,IF(G7124&lt;J7124,0,2)),
                                        IF(G7124&gt;H7124,1,IF(G7124&lt;H7124,0,2))
                                        )
                          )
              )
        )</f>
        <v>0</v>
      </c>
      <c r="L7124">
        <f t="shared" ca="1" si="781"/>
        <v>-741</v>
      </c>
      <c r="M7124">
        <f t="shared" ca="1" si="782"/>
        <v>-728.94999999995275</v>
      </c>
      <c r="N7124">
        <f t="shared" ca="1" si="783"/>
        <v>-1246</v>
      </c>
    </row>
    <row r="7125" spans="1:14" x14ac:dyDescent="0.25">
      <c r="A7125">
        <f ca="1"/>
        <v>1</v>
      </c>
      <c r="B7125">
        <f ca="1"/>
        <v>5</v>
      </c>
      <c r="C7125">
        <f ca="1"/>
        <v>5</v>
      </c>
      <c r="D7125">
        <f ca="1"/>
        <v>0</v>
      </c>
      <c r="E7125">
        <f ca="1"/>
        <v>0</v>
      </c>
      <c r="F7125">
        <f ca="1"/>
        <v>4</v>
      </c>
      <c r="G7125">
        <f t="shared" ca="1" si="777"/>
        <v>6</v>
      </c>
      <c r="H7125">
        <f t="shared" ca="1" si="778"/>
        <v>0</v>
      </c>
      <c r="I7125">
        <f t="shared" ca="1" si="779"/>
        <v>1</v>
      </c>
      <c r="J7125">
        <f t="shared" ca="1" si="780"/>
        <v>4</v>
      </c>
      <c r="K7125" cm="1">
        <f t="array" aca="1" ref="K7125" ca="1">IF(G7125&gt;7,
        IF(G7125&gt;H7125, 1, IF(G7125&lt;H7125, 0, 2)),
        IF(       H7125&gt;7,
                     IF(G7125&gt;H7125, 1, IF(G7125&lt;H7125, 0, 2)),
                     IF(         G7125&lt;6,
                                   IF(            _xlfn.XLOOKUP(C7125,'deck &amp; rules'!$D$22:$M$22,_xlfn.XLOOKUP(H7125,'deck &amp; rules'!$C$23:$C$30,'deck &amp; rules'!$D$23:$M$30))="draw",
                                                     IF(I7125&gt;J7125,1,IF(I7125&lt;J7125,0,2)),
                                                     IF(I7125&gt;H7125,1,IF(I7125&lt;H7125,0,2))),
                                   IF(H7125&lt;7,
                                        IF(G7125&gt;J7125,1,IF(G7125&lt;J7125,0,2)),
                                        IF(G7125&gt;H7125,1,IF(G7125&lt;H7125,0,2))
                                        )
                          )
              )
        )</f>
        <v>1</v>
      </c>
      <c r="L7125">
        <f t="shared" ca="1" si="781"/>
        <v>-740</v>
      </c>
      <c r="M7125">
        <f t="shared" ca="1" si="782"/>
        <v>-729.94999999995275</v>
      </c>
      <c r="N7125">
        <f t="shared" ca="1" si="783"/>
        <v>-1247</v>
      </c>
    </row>
    <row r="7126" spans="1:14" x14ac:dyDescent="0.25">
      <c r="A7126">
        <f ca="1"/>
        <v>6</v>
      </c>
      <c r="B7126">
        <f ca="1"/>
        <v>0</v>
      </c>
      <c r="C7126">
        <f ca="1"/>
        <v>0</v>
      </c>
      <c r="D7126">
        <f ca="1"/>
        <v>0</v>
      </c>
      <c r="E7126">
        <f ca="1"/>
        <v>3</v>
      </c>
      <c r="F7126">
        <f ca="1"/>
        <v>0</v>
      </c>
      <c r="G7126">
        <f t="shared" ca="1" si="777"/>
        <v>6</v>
      </c>
      <c r="H7126">
        <f t="shared" ca="1" si="778"/>
        <v>3</v>
      </c>
      <c r="I7126">
        <f t="shared" ca="1" si="779"/>
        <v>6</v>
      </c>
      <c r="J7126">
        <f t="shared" ca="1" si="780"/>
        <v>3</v>
      </c>
      <c r="K7126" cm="1">
        <f t="array" aca="1" ref="K7126" ca="1">IF(G7126&gt;7,
        IF(G7126&gt;H7126, 1, IF(G7126&lt;H7126, 0, 2)),
        IF(       H7126&gt;7,
                     IF(G7126&gt;H7126, 1, IF(G7126&lt;H7126, 0, 2)),
                     IF(         G7126&lt;6,
                                   IF(            _xlfn.XLOOKUP(C7126,'deck &amp; rules'!$D$22:$M$22,_xlfn.XLOOKUP(H7126,'deck &amp; rules'!$C$23:$C$30,'deck &amp; rules'!$D$23:$M$30))="draw",
                                                     IF(I7126&gt;J7126,1,IF(I7126&lt;J7126,0,2)),
                                                     IF(I7126&gt;H7126,1,IF(I7126&lt;H7126,0,2))),
                                   IF(H7126&lt;7,
                                        IF(G7126&gt;J7126,1,IF(G7126&lt;J7126,0,2)),
                                        IF(G7126&gt;H7126,1,IF(G7126&lt;H7126,0,2))
                                        )
                          )
              )
        )</f>
        <v>1</v>
      </c>
      <c r="L7126">
        <f t="shared" ca="1" si="781"/>
        <v>-739</v>
      </c>
      <c r="M7126">
        <f t="shared" ca="1" si="782"/>
        <v>-730.94999999995275</v>
      </c>
      <c r="N7126">
        <f t="shared" ca="1" si="783"/>
        <v>-1248</v>
      </c>
    </row>
    <row r="7127" spans="1:14" x14ac:dyDescent="0.25">
      <c r="A7127">
        <f ca="1"/>
        <v>8</v>
      </c>
      <c r="B7127">
        <f ca="1"/>
        <v>9</v>
      </c>
      <c r="C7127">
        <f ca="1"/>
        <v>5</v>
      </c>
      <c r="D7127">
        <f ca="1"/>
        <v>0</v>
      </c>
      <c r="E7127">
        <f ca="1"/>
        <v>4</v>
      </c>
      <c r="F7127">
        <f ca="1"/>
        <v>0</v>
      </c>
      <c r="G7127">
        <f t="shared" ca="1" si="777"/>
        <v>7</v>
      </c>
      <c r="H7127">
        <f t="shared" ca="1" si="778"/>
        <v>4</v>
      </c>
      <c r="I7127">
        <f t="shared" ca="1" si="779"/>
        <v>2</v>
      </c>
      <c r="J7127">
        <f t="shared" ca="1" si="780"/>
        <v>4</v>
      </c>
      <c r="K7127" cm="1">
        <f t="array" aca="1" ref="K7127" ca="1">IF(G7127&gt;7,
        IF(G7127&gt;H7127, 1, IF(G7127&lt;H7127, 0, 2)),
        IF(       H7127&gt;7,
                     IF(G7127&gt;H7127, 1, IF(G7127&lt;H7127, 0, 2)),
                     IF(         G7127&lt;6,
                                   IF(            _xlfn.XLOOKUP(C7127,'deck &amp; rules'!$D$22:$M$22,_xlfn.XLOOKUP(H7127,'deck &amp; rules'!$C$23:$C$30,'deck &amp; rules'!$D$23:$M$30))="draw",
                                                     IF(I7127&gt;J7127,1,IF(I7127&lt;J7127,0,2)),
                                                     IF(I7127&gt;H7127,1,IF(I7127&lt;H7127,0,2))),
                                   IF(H7127&lt;7,
                                        IF(G7127&gt;J7127,1,IF(G7127&lt;J7127,0,2)),
                                        IF(G7127&gt;H7127,1,IF(G7127&lt;H7127,0,2))
                                        )
                          )
              )
        )</f>
        <v>1</v>
      </c>
      <c r="L7127">
        <f t="shared" ca="1" si="781"/>
        <v>-738</v>
      </c>
      <c r="M7127">
        <f t="shared" ca="1" si="782"/>
        <v>-731.94999999995275</v>
      </c>
      <c r="N7127">
        <f t="shared" ca="1" si="783"/>
        <v>-1249</v>
      </c>
    </row>
    <row r="7128" spans="1:14" x14ac:dyDescent="0.25">
      <c r="A7128">
        <f ca="1"/>
        <v>7</v>
      </c>
      <c r="B7128">
        <f ca="1"/>
        <v>4</v>
      </c>
      <c r="C7128">
        <f ca="1"/>
        <v>3</v>
      </c>
      <c r="D7128">
        <f ca="1"/>
        <v>8</v>
      </c>
      <c r="E7128">
        <f ca="1"/>
        <v>2</v>
      </c>
      <c r="F7128">
        <f ca="1"/>
        <v>0</v>
      </c>
      <c r="G7128">
        <f t="shared" ca="1" si="777"/>
        <v>1</v>
      </c>
      <c r="H7128">
        <f t="shared" ca="1" si="778"/>
        <v>0</v>
      </c>
      <c r="I7128">
        <f t="shared" ca="1" si="779"/>
        <v>4</v>
      </c>
      <c r="J7128">
        <f t="shared" ca="1" si="780"/>
        <v>0</v>
      </c>
      <c r="K7128" cm="1">
        <f t="array" aca="1" ref="K7128" ca="1">IF(G7128&gt;7,
        IF(G7128&gt;H7128, 1, IF(G7128&lt;H7128, 0, 2)),
        IF(       H7128&gt;7,
                     IF(G7128&gt;H7128, 1, IF(G7128&lt;H7128, 0, 2)),
                     IF(         G7128&lt;6,
                                   IF(            _xlfn.XLOOKUP(C7128,'deck &amp; rules'!$D$22:$M$22,_xlfn.XLOOKUP(H7128,'deck &amp; rules'!$C$23:$C$30,'deck &amp; rules'!$D$23:$M$30))="draw",
                                                     IF(I7128&gt;J7128,1,IF(I7128&lt;J7128,0,2)),
                                                     IF(I7128&gt;H7128,1,IF(I7128&lt;H7128,0,2))),
                                   IF(H7128&lt;7,
                                        IF(G7128&gt;J7128,1,IF(G7128&lt;J7128,0,2)),
                                        IF(G7128&gt;H7128,1,IF(G7128&lt;H7128,0,2))
                                        )
                          )
              )
        )</f>
        <v>1</v>
      </c>
      <c r="L7128">
        <f t="shared" ca="1" si="781"/>
        <v>-737</v>
      </c>
      <c r="M7128">
        <f t="shared" ca="1" si="782"/>
        <v>-732.94999999995275</v>
      </c>
      <c r="N7128">
        <f t="shared" ca="1" si="783"/>
        <v>-1250</v>
      </c>
    </row>
    <row r="7129" spans="1:14" x14ac:dyDescent="0.25">
      <c r="A7129">
        <f ca="1"/>
        <v>8</v>
      </c>
      <c r="B7129">
        <f ca="1"/>
        <v>0</v>
      </c>
      <c r="C7129">
        <f ca="1"/>
        <v>1</v>
      </c>
      <c r="D7129">
        <f ca="1"/>
        <v>0</v>
      </c>
      <c r="E7129">
        <f ca="1"/>
        <v>8</v>
      </c>
      <c r="F7129">
        <f ca="1"/>
        <v>6</v>
      </c>
      <c r="G7129">
        <f t="shared" ca="1" si="777"/>
        <v>8</v>
      </c>
      <c r="H7129">
        <f t="shared" ca="1" si="778"/>
        <v>8</v>
      </c>
      <c r="I7129">
        <f t="shared" ca="1" si="779"/>
        <v>9</v>
      </c>
      <c r="J7129">
        <f t="shared" ca="1" si="780"/>
        <v>4</v>
      </c>
      <c r="K7129" cm="1">
        <f t="array" aca="1" ref="K7129" ca="1">IF(G7129&gt;7,
        IF(G7129&gt;H7129, 1, IF(G7129&lt;H7129, 0, 2)),
        IF(       H7129&gt;7,
                     IF(G7129&gt;H7129, 1, IF(G7129&lt;H7129, 0, 2)),
                     IF(         G7129&lt;6,
                                   IF(            _xlfn.XLOOKUP(C7129,'deck &amp; rules'!$D$22:$M$22,_xlfn.XLOOKUP(H7129,'deck &amp; rules'!$C$23:$C$30,'deck &amp; rules'!$D$23:$M$30))="draw",
                                                     IF(I7129&gt;J7129,1,IF(I7129&lt;J7129,0,2)),
                                                     IF(I7129&gt;H7129,1,IF(I7129&lt;H7129,0,2))),
                                   IF(H7129&lt;7,
                                        IF(G7129&gt;J7129,1,IF(G7129&lt;J7129,0,2)),
                                        IF(G7129&gt;H7129,1,IF(G7129&lt;H7129,0,2))
                                        )
                          )
              )
        )</f>
        <v>2</v>
      </c>
      <c r="L7129">
        <f t="shared" ca="1" si="781"/>
        <v>-738</v>
      </c>
      <c r="M7129">
        <f t="shared" ca="1" si="782"/>
        <v>-733.94999999995275</v>
      </c>
      <c r="N7129">
        <f t="shared" ca="1" si="783"/>
        <v>-1242</v>
      </c>
    </row>
    <row r="7130" spans="1:14" x14ac:dyDescent="0.25">
      <c r="A7130">
        <f ca="1"/>
        <v>0</v>
      </c>
      <c r="B7130">
        <f ca="1"/>
        <v>7</v>
      </c>
      <c r="C7130">
        <f ca="1"/>
        <v>0</v>
      </c>
      <c r="D7130">
        <f ca="1"/>
        <v>0</v>
      </c>
      <c r="E7130">
        <f ca="1"/>
        <v>0</v>
      </c>
      <c r="F7130">
        <f ca="1"/>
        <v>3</v>
      </c>
      <c r="G7130">
        <f t="shared" ca="1" si="777"/>
        <v>7</v>
      </c>
      <c r="H7130">
        <f t="shared" ca="1" si="778"/>
        <v>0</v>
      </c>
      <c r="I7130">
        <f t="shared" ca="1" si="779"/>
        <v>7</v>
      </c>
      <c r="J7130">
        <f t="shared" ca="1" si="780"/>
        <v>3</v>
      </c>
      <c r="K7130" cm="1">
        <f t="array" aca="1" ref="K7130" ca="1">IF(G7130&gt;7,
        IF(G7130&gt;H7130, 1, IF(G7130&lt;H7130, 0, 2)),
        IF(       H7130&gt;7,
                     IF(G7130&gt;H7130, 1, IF(G7130&lt;H7130, 0, 2)),
                     IF(         G7130&lt;6,
                                   IF(            _xlfn.XLOOKUP(C7130,'deck &amp; rules'!$D$22:$M$22,_xlfn.XLOOKUP(H7130,'deck &amp; rules'!$C$23:$C$30,'deck &amp; rules'!$D$23:$M$30))="draw",
                                                     IF(I7130&gt;J7130,1,IF(I7130&lt;J7130,0,2)),
                                                     IF(I7130&gt;H7130,1,IF(I7130&lt;H7130,0,2))),
                                   IF(H7130&lt;7,
                                        IF(G7130&gt;J7130,1,IF(G7130&lt;J7130,0,2)),
                                        IF(G7130&gt;H7130,1,IF(G7130&lt;H7130,0,2))
                                        )
                          )
              )
        )</f>
        <v>1</v>
      </c>
      <c r="L7130">
        <f t="shared" ca="1" si="781"/>
        <v>-737</v>
      </c>
      <c r="M7130">
        <f t="shared" ca="1" si="782"/>
        <v>-734.94999999995275</v>
      </c>
      <c r="N7130">
        <f t="shared" ca="1" si="783"/>
        <v>-1243</v>
      </c>
    </row>
    <row r="7131" spans="1:14" x14ac:dyDescent="0.25">
      <c r="A7131">
        <f ca="1"/>
        <v>5</v>
      </c>
      <c r="B7131">
        <f ca="1"/>
        <v>9</v>
      </c>
      <c r="C7131">
        <f ca="1"/>
        <v>2</v>
      </c>
      <c r="D7131">
        <f ca="1"/>
        <v>7</v>
      </c>
      <c r="E7131">
        <f ca="1"/>
        <v>1</v>
      </c>
      <c r="F7131">
        <f ca="1"/>
        <v>3</v>
      </c>
      <c r="G7131">
        <f t="shared" ca="1" si="777"/>
        <v>4</v>
      </c>
      <c r="H7131">
        <f t="shared" ca="1" si="778"/>
        <v>8</v>
      </c>
      <c r="I7131">
        <f t="shared" ca="1" si="779"/>
        <v>6</v>
      </c>
      <c r="J7131">
        <f t="shared" ca="1" si="780"/>
        <v>1</v>
      </c>
      <c r="K7131" cm="1">
        <f t="array" aca="1" ref="K7131" ca="1">IF(G7131&gt;7,
        IF(G7131&gt;H7131, 1, IF(G7131&lt;H7131, 0, 2)),
        IF(       H7131&gt;7,
                     IF(G7131&gt;H7131, 1, IF(G7131&lt;H7131, 0, 2)),
                     IF(         G7131&lt;6,
                                   IF(            _xlfn.XLOOKUP(C7131,'deck &amp; rules'!$D$22:$M$22,_xlfn.XLOOKUP(H7131,'deck &amp; rules'!$C$23:$C$30,'deck &amp; rules'!$D$23:$M$30))="draw",
                                                     IF(I7131&gt;J7131,1,IF(I7131&lt;J7131,0,2)),
                                                     IF(I7131&gt;H7131,1,IF(I7131&lt;H7131,0,2))),
                                   IF(H7131&lt;7,
                                        IF(G7131&gt;J7131,1,IF(G7131&lt;J7131,0,2)),
                                        IF(G7131&gt;H7131,1,IF(G7131&lt;H7131,0,2))
                                        )
                          )
              )
        )</f>
        <v>0</v>
      </c>
      <c r="L7131">
        <f t="shared" ca="1" si="781"/>
        <v>-738</v>
      </c>
      <c r="M7131">
        <f t="shared" ca="1" si="782"/>
        <v>-733.99999999995271</v>
      </c>
      <c r="N7131">
        <f t="shared" ca="1" si="783"/>
        <v>-1244</v>
      </c>
    </row>
    <row r="7132" spans="1:14" x14ac:dyDescent="0.25">
      <c r="A7132">
        <f ca="1"/>
        <v>1</v>
      </c>
      <c r="B7132">
        <f ca="1"/>
        <v>2</v>
      </c>
      <c r="C7132">
        <f ca="1"/>
        <v>4</v>
      </c>
      <c r="D7132">
        <f ca="1"/>
        <v>7</v>
      </c>
      <c r="E7132">
        <f ca="1"/>
        <v>0</v>
      </c>
      <c r="F7132">
        <f ca="1"/>
        <v>4</v>
      </c>
      <c r="G7132">
        <f t="shared" ca="1" si="777"/>
        <v>3</v>
      </c>
      <c r="H7132">
        <f t="shared" ca="1" si="778"/>
        <v>7</v>
      </c>
      <c r="I7132">
        <f t="shared" ca="1" si="779"/>
        <v>7</v>
      </c>
      <c r="J7132">
        <f t="shared" ca="1" si="780"/>
        <v>1</v>
      </c>
      <c r="K7132" cm="1">
        <f t="array" aca="1" ref="K7132" ca="1">IF(G7132&gt;7,
        IF(G7132&gt;H7132, 1, IF(G7132&lt;H7132, 0, 2)),
        IF(       H7132&gt;7,
                     IF(G7132&gt;H7132, 1, IF(G7132&lt;H7132, 0, 2)),
                     IF(         G7132&lt;6,
                                   IF(            _xlfn.XLOOKUP(C7132,'deck &amp; rules'!$D$22:$M$22,_xlfn.XLOOKUP(H7132,'deck &amp; rules'!$C$23:$C$30,'deck &amp; rules'!$D$23:$M$30))="draw",
                                                     IF(I7132&gt;J7132,1,IF(I7132&lt;J7132,0,2)),
                                                     IF(I7132&gt;H7132,1,IF(I7132&lt;H7132,0,2))),
                                   IF(H7132&lt;7,
                                        IF(G7132&gt;J7132,1,IF(G7132&lt;J7132,0,2)),
                                        IF(G7132&gt;H7132,1,IF(G7132&lt;H7132,0,2))
                                        )
                          )
              )
        )</f>
        <v>2</v>
      </c>
      <c r="L7132">
        <f t="shared" ca="1" si="781"/>
        <v>-739</v>
      </c>
      <c r="M7132">
        <f t="shared" ca="1" si="782"/>
        <v>-734.99999999995271</v>
      </c>
      <c r="N7132">
        <f t="shared" ca="1" si="783"/>
        <v>-1236</v>
      </c>
    </row>
    <row r="7133" spans="1:14" x14ac:dyDescent="0.25">
      <c r="A7133">
        <f ca="1"/>
        <v>4</v>
      </c>
      <c r="B7133">
        <f ca="1"/>
        <v>1</v>
      </c>
      <c r="C7133">
        <f ca="1"/>
        <v>8</v>
      </c>
      <c r="D7133">
        <f ca="1"/>
        <v>2</v>
      </c>
      <c r="E7133">
        <f ca="1"/>
        <v>7</v>
      </c>
      <c r="F7133">
        <f ca="1"/>
        <v>5</v>
      </c>
      <c r="G7133">
        <f t="shared" ca="1" si="777"/>
        <v>5</v>
      </c>
      <c r="H7133">
        <f t="shared" ca="1" si="778"/>
        <v>9</v>
      </c>
      <c r="I7133">
        <f t="shared" ca="1" si="779"/>
        <v>3</v>
      </c>
      <c r="J7133">
        <f t="shared" ca="1" si="780"/>
        <v>4</v>
      </c>
      <c r="K7133" cm="1">
        <f t="array" aca="1" ref="K7133" ca="1">IF(G7133&gt;7,
        IF(G7133&gt;H7133, 1, IF(G7133&lt;H7133, 0, 2)),
        IF(       H7133&gt;7,
                     IF(G7133&gt;H7133, 1, IF(G7133&lt;H7133, 0, 2)),
                     IF(         G7133&lt;6,
                                   IF(            _xlfn.XLOOKUP(C7133,'deck &amp; rules'!$D$22:$M$22,_xlfn.XLOOKUP(H7133,'deck &amp; rules'!$C$23:$C$30,'deck &amp; rules'!$D$23:$M$30))="draw",
                                                     IF(I7133&gt;J7133,1,IF(I7133&lt;J7133,0,2)),
                                                     IF(I7133&gt;H7133,1,IF(I7133&lt;H7133,0,2))),
                                   IF(H7133&lt;7,
                                        IF(G7133&gt;J7133,1,IF(G7133&lt;J7133,0,2)),
                                        IF(G7133&gt;H7133,1,IF(G7133&lt;H7133,0,2))
                                        )
                          )
              )
        )</f>
        <v>0</v>
      </c>
      <c r="L7133">
        <f t="shared" ca="1" si="781"/>
        <v>-740</v>
      </c>
      <c r="M7133">
        <f t="shared" ca="1" si="782"/>
        <v>-734.04999999995266</v>
      </c>
      <c r="N7133">
        <f t="shared" ca="1" si="783"/>
        <v>-1237</v>
      </c>
    </row>
    <row r="7134" spans="1:14" x14ac:dyDescent="0.25">
      <c r="A7134">
        <f ca="1"/>
        <v>0</v>
      </c>
      <c r="B7134">
        <f ca="1"/>
        <v>0</v>
      </c>
      <c r="C7134">
        <f ca="1"/>
        <v>9</v>
      </c>
      <c r="D7134">
        <f ca="1"/>
        <v>1</v>
      </c>
      <c r="E7134">
        <f ca="1"/>
        <v>5</v>
      </c>
      <c r="F7134">
        <f ca="1"/>
        <v>3</v>
      </c>
      <c r="G7134">
        <f t="shared" ca="1" si="777"/>
        <v>0</v>
      </c>
      <c r="H7134">
        <f t="shared" ca="1" si="778"/>
        <v>6</v>
      </c>
      <c r="I7134">
        <f t="shared" ca="1" si="779"/>
        <v>9</v>
      </c>
      <c r="J7134">
        <f t="shared" ca="1" si="780"/>
        <v>9</v>
      </c>
      <c r="K7134" cm="1">
        <f t="array" aca="1" ref="K7134" ca="1">IF(G7134&gt;7,
        IF(G7134&gt;H7134, 1, IF(G7134&lt;H7134, 0, 2)),
        IF(       H7134&gt;7,
                     IF(G7134&gt;H7134, 1, IF(G7134&lt;H7134, 0, 2)),
                     IF(         G7134&lt;6,
                                   IF(            _xlfn.XLOOKUP(C7134,'deck &amp; rules'!$D$22:$M$22,_xlfn.XLOOKUP(H7134,'deck &amp; rules'!$C$23:$C$30,'deck &amp; rules'!$D$23:$M$30))="draw",
                                                     IF(I7134&gt;J7134,1,IF(I7134&lt;J7134,0,2)),
                                                     IF(I7134&gt;H7134,1,IF(I7134&lt;H7134,0,2))),
                                   IF(H7134&lt;7,
                                        IF(G7134&gt;J7134,1,IF(G7134&lt;J7134,0,2)),
                                        IF(G7134&gt;H7134,1,IF(G7134&lt;H7134,0,2))
                                        )
                          )
              )
        )</f>
        <v>1</v>
      </c>
      <c r="L7134">
        <f t="shared" ca="1" si="781"/>
        <v>-739</v>
      </c>
      <c r="M7134">
        <f t="shared" ca="1" si="782"/>
        <v>-735.04999999995266</v>
      </c>
      <c r="N7134">
        <f t="shared" ca="1" si="783"/>
        <v>-1238</v>
      </c>
    </row>
    <row r="7135" spans="1:14" x14ac:dyDescent="0.25">
      <c r="A7135">
        <f ca="1"/>
        <v>4</v>
      </c>
      <c r="B7135">
        <f ca="1"/>
        <v>7</v>
      </c>
      <c r="C7135">
        <f ca="1"/>
        <v>0</v>
      </c>
      <c r="D7135">
        <f ca="1"/>
        <v>7</v>
      </c>
      <c r="E7135">
        <f ca="1"/>
        <v>0</v>
      </c>
      <c r="F7135">
        <f ca="1"/>
        <v>0</v>
      </c>
      <c r="G7135">
        <f t="shared" ca="1" si="777"/>
        <v>1</v>
      </c>
      <c r="H7135">
        <f t="shared" ca="1" si="778"/>
        <v>7</v>
      </c>
      <c r="I7135">
        <f t="shared" ca="1" si="779"/>
        <v>1</v>
      </c>
      <c r="J7135">
        <f t="shared" ca="1" si="780"/>
        <v>7</v>
      </c>
      <c r="K7135" cm="1">
        <f t="array" aca="1" ref="K7135" ca="1">IF(G7135&gt;7,
        IF(G7135&gt;H7135, 1, IF(G7135&lt;H7135, 0, 2)),
        IF(       H7135&gt;7,
                     IF(G7135&gt;H7135, 1, IF(G7135&lt;H7135, 0, 2)),
                     IF(         G7135&lt;6,
                                   IF(            _xlfn.XLOOKUP(C7135,'deck &amp; rules'!$D$22:$M$22,_xlfn.XLOOKUP(H7135,'deck &amp; rules'!$C$23:$C$30,'deck &amp; rules'!$D$23:$M$30))="draw",
                                                     IF(I7135&gt;J7135,1,IF(I7135&lt;J7135,0,2)),
                                                     IF(I7135&gt;H7135,1,IF(I7135&lt;H7135,0,2))),
                                   IF(H7135&lt;7,
                                        IF(G7135&gt;J7135,1,IF(G7135&lt;J7135,0,2)),
                                        IF(G7135&gt;H7135,1,IF(G7135&lt;H7135,0,2))
                                        )
                          )
              )
        )</f>
        <v>0</v>
      </c>
      <c r="L7135">
        <f t="shared" ca="1" si="781"/>
        <v>-740</v>
      </c>
      <c r="M7135">
        <f t="shared" ca="1" si="782"/>
        <v>-734.09999999995262</v>
      </c>
      <c r="N7135">
        <f t="shared" ca="1" si="783"/>
        <v>-1239</v>
      </c>
    </row>
    <row r="7136" spans="1:14" x14ac:dyDescent="0.25">
      <c r="A7136">
        <f ca="1"/>
        <v>7</v>
      </c>
      <c r="B7136">
        <f ca="1"/>
        <v>7</v>
      </c>
      <c r="C7136">
        <f ca="1"/>
        <v>3</v>
      </c>
      <c r="D7136">
        <f ca="1"/>
        <v>0</v>
      </c>
      <c r="E7136">
        <f ca="1"/>
        <v>9</v>
      </c>
      <c r="F7136">
        <f ca="1"/>
        <v>0</v>
      </c>
      <c r="G7136">
        <f t="shared" ca="1" si="777"/>
        <v>4</v>
      </c>
      <c r="H7136">
        <f t="shared" ca="1" si="778"/>
        <v>9</v>
      </c>
      <c r="I7136">
        <f t="shared" ca="1" si="779"/>
        <v>7</v>
      </c>
      <c r="J7136">
        <f t="shared" ca="1" si="780"/>
        <v>9</v>
      </c>
      <c r="K7136" cm="1">
        <f t="array" aca="1" ref="K7136" ca="1">IF(G7136&gt;7,
        IF(G7136&gt;H7136, 1, IF(G7136&lt;H7136, 0, 2)),
        IF(       H7136&gt;7,
                     IF(G7136&gt;H7136, 1, IF(G7136&lt;H7136, 0, 2)),
                     IF(         G7136&lt;6,
                                   IF(            _xlfn.XLOOKUP(C7136,'deck &amp; rules'!$D$22:$M$22,_xlfn.XLOOKUP(H7136,'deck &amp; rules'!$C$23:$C$30,'deck &amp; rules'!$D$23:$M$30))="draw",
                                                     IF(I7136&gt;J7136,1,IF(I7136&lt;J7136,0,2)),
                                                     IF(I7136&gt;H7136,1,IF(I7136&lt;H7136,0,2))),
                                   IF(H7136&lt;7,
                                        IF(G7136&gt;J7136,1,IF(G7136&lt;J7136,0,2)),
                                        IF(G7136&gt;H7136,1,IF(G7136&lt;H7136,0,2))
                                        )
                          )
              )
        )</f>
        <v>0</v>
      </c>
      <c r="L7136">
        <f t="shared" ca="1" si="781"/>
        <v>-741</v>
      </c>
      <c r="M7136">
        <f t="shared" ca="1" si="782"/>
        <v>-733.14999999995257</v>
      </c>
      <c r="N7136">
        <f t="shared" ca="1" si="783"/>
        <v>-1240</v>
      </c>
    </row>
    <row r="7137" spans="1:14" x14ac:dyDescent="0.25">
      <c r="A7137">
        <f ca="1"/>
        <v>0</v>
      </c>
      <c r="B7137">
        <f ca="1"/>
        <v>5</v>
      </c>
      <c r="C7137">
        <f ca="1"/>
        <v>2</v>
      </c>
      <c r="D7137">
        <f ca="1"/>
        <v>0</v>
      </c>
      <c r="E7137">
        <f ca="1"/>
        <v>0</v>
      </c>
      <c r="F7137">
        <f ca="1"/>
        <v>3</v>
      </c>
      <c r="G7137">
        <f t="shared" ca="1" si="777"/>
        <v>5</v>
      </c>
      <c r="H7137">
        <f t="shared" ca="1" si="778"/>
        <v>0</v>
      </c>
      <c r="I7137">
        <f t="shared" ca="1" si="779"/>
        <v>7</v>
      </c>
      <c r="J7137">
        <f t="shared" ca="1" si="780"/>
        <v>3</v>
      </c>
      <c r="K7137" cm="1">
        <f t="array" aca="1" ref="K7137" ca="1">IF(G7137&gt;7,
        IF(G7137&gt;H7137, 1, IF(G7137&lt;H7137, 0, 2)),
        IF(       H7137&gt;7,
                     IF(G7137&gt;H7137, 1, IF(G7137&lt;H7137, 0, 2)),
                     IF(         G7137&lt;6,
                                   IF(            _xlfn.XLOOKUP(C7137,'deck &amp; rules'!$D$22:$M$22,_xlfn.XLOOKUP(H7137,'deck &amp; rules'!$C$23:$C$30,'deck &amp; rules'!$D$23:$M$30))="draw",
                                                     IF(I7137&gt;J7137,1,IF(I7137&lt;J7137,0,2)),
                                                     IF(I7137&gt;H7137,1,IF(I7137&lt;H7137,0,2))),
                                   IF(H7137&lt;7,
                                        IF(G7137&gt;J7137,1,IF(G7137&lt;J7137,0,2)),
                                        IF(G7137&gt;H7137,1,IF(G7137&lt;H7137,0,2))
                                        )
                          )
              )
        )</f>
        <v>1</v>
      </c>
      <c r="L7137">
        <f t="shared" ca="1" si="781"/>
        <v>-740</v>
      </c>
      <c r="M7137">
        <f t="shared" ca="1" si="782"/>
        <v>-734.14999999995257</v>
      </c>
      <c r="N7137">
        <f t="shared" ca="1" si="783"/>
        <v>-1241</v>
      </c>
    </row>
    <row r="7138" spans="1:14" x14ac:dyDescent="0.25">
      <c r="A7138">
        <f ca="1"/>
        <v>5</v>
      </c>
      <c r="B7138">
        <f ca="1"/>
        <v>2</v>
      </c>
      <c r="C7138">
        <f ca="1"/>
        <v>0</v>
      </c>
      <c r="D7138">
        <f ca="1"/>
        <v>6</v>
      </c>
      <c r="E7138">
        <f ca="1"/>
        <v>8</v>
      </c>
      <c r="F7138">
        <f ca="1"/>
        <v>0</v>
      </c>
      <c r="G7138">
        <f t="shared" ca="1" si="777"/>
        <v>7</v>
      </c>
      <c r="H7138">
        <f t="shared" ca="1" si="778"/>
        <v>4</v>
      </c>
      <c r="I7138">
        <f t="shared" ca="1" si="779"/>
        <v>7</v>
      </c>
      <c r="J7138">
        <f t="shared" ca="1" si="780"/>
        <v>4</v>
      </c>
      <c r="K7138" cm="1">
        <f t="array" aca="1" ref="K7138" ca="1">IF(G7138&gt;7,
        IF(G7138&gt;H7138, 1, IF(G7138&lt;H7138, 0, 2)),
        IF(       H7138&gt;7,
                     IF(G7138&gt;H7138, 1, IF(G7138&lt;H7138, 0, 2)),
                     IF(         G7138&lt;6,
                                   IF(            _xlfn.XLOOKUP(C7138,'deck &amp; rules'!$D$22:$M$22,_xlfn.XLOOKUP(H7138,'deck &amp; rules'!$C$23:$C$30,'deck &amp; rules'!$D$23:$M$30))="draw",
                                                     IF(I7138&gt;J7138,1,IF(I7138&lt;J7138,0,2)),
                                                     IF(I7138&gt;H7138,1,IF(I7138&lt;H7138,0,2))),
                                   IF(H7138&lt;7,
                                        IF(G7138&gt;J7138,1,IF(G7138&lt;J7138,0,2)),
                                        IF(G7138&gt;H7138,1,IF(G7138&lt;H7138,0,2))
                                        )
                          )
              )
        )</f>
        <v>1</v>
      </c>
      <c r="L7138">
        <f t="shared" ca="1" si="781"/>
        <v>-739</v>
      </c>
      <c r="M7138">
        <f t="shared" ca="1" si="782"/>
        <v>-735.14999999995257</v>
      </c>
      <c r="N7138">
        <f t="shared" ca="1" si="783"/>
        <v>-1242</v>
      </c>
    </row>
    <row r="7139" spans="1:14" x14ac:dyDescent="0.25">
      <c r="A7139">
        <f ca="1"/>
        <v>6</v>
      </c>
      <c r="B7139">
        <f ca="1"/>
        <v>0</v>
      </c>
      <c r="C7139">
        <f ca="1"/>
        <v>1</v>
      </c>
      <c r="D7139">
        <f ca="1"/>
        <v>4</v>
      </c>
      <c r="E7139">
        <f ca="1"/>
        <v>1</v>
      </c>
      <c r="F7139">
        <f ca="1"/>
        <v>3</v>
      </c>
      <c r="G7139">
        <f t="shared" ca="1" si="777"/>
        <v>6</v>
      </c>
      <c r="H7139">
        <f t="shared" ca="1" si="778"/>
        <v>5</v>
      </c>
      <c r="I7139">
        <f t="shared" ca="1" si="779"/>
        <v>7</v>
      </c>
      <c r="J7139">
        <f t="shared" ca="1" si="780"/>
        <v>8</v>
      </c>
      <c r="K7139" cm="1">
        <f t="array" aca="1" ref="K7139" ca="1">IF(G7139&gt;7,
        IF(G7139&gt;H7139, 1, IF(G7139&lt;H7139, 0, 2)),
        IF(       H7139&gt;7,
                     IF(G7139&gt;H7139, 1, IF(G7139&lt;H7139, 0, 2)),
                     IF(         G7139&lt;6,
                                   IF(            _xlfn.XLOOKUP(C7139,'deck &amp; rules'!$D$22:$M$22,_xlfn.XLOOKUP(H7139,'deck &amp; rules'!$C$23:$C$30,'deck &amp; rules'!$D$23:$M$30))="draw",
                                                     IF(I7139&gt;J7139,1,IF(I7139&lt;J7139,0,2)),
                                                     IF(I7139&gt;H7139,1,IF(I7139&lt;H7139,0,2))),
                                   IF(H7139&lt;7,
                                        IF(G7139&gt;J7139,1,IF(G7139&lt;J7139,0,2)),
                                        IF(G7139&gt;H7139,1,IF(G7139&lt;H7139,0,2))
                                        )
                          )
              )
        )</f>
        <v>0</v>
      </c>
      <c r="L7139">
        <f t="shared" ca="1" si="781"/>
        <v>-740</v>
      </c>
      <c r="M7139">
        <f t="shared" ca="1" si="782"/>
        <v>-734.19999999995252</v>
      </c>
      <c r="N7139">
        <f t="shared" ca="1" si="783"/>
        <v>-1243</v>
      </c>
    </row>
    <row r="7140" spans="1:14" x14ac:dyDescent="0.25">
      <c r="A7140">
        <f ca="1"/>
        <v>3</v>
      </c>
      <c r="B7140">
        <f ca="1"/>
        <v>4</v>
      </c>
      <c r="C7140">
        <f ca="1"/>
        <v>4</v>
      </c>
      <c r="D7140">
        <f ca="1"/>
        <v>7</v>
      </c>
      <c r="E7140">
        <f ca="1"/>
        <v>4</v>
      </c>
      <c r="F7140">
        <f ca="1"/>
        <v>0</v>
      </c>
      <c r="G7140">
        <f t="shared" ca="1" si="777"/>
        <v>7</v>
      </c>
      <c r="H7140">
        <f t="shared" ca="1" si="778"/>
        <v>1</v>
      </c>
      <c r="I7140">
        <f t="shared" ca="1" si="779"/>
        <v>1</v>
      </c>
      <c r="J7140">
        <f t="shared" ca="1" si="780"/>
        <v>1</v>
      </c>
      <c r="K7140" cm="1">
        <f t="array" aca="1" ref="K7140" ca="1">IF(G7140&gt;7,
        IF(G7140&gt;H7140, 1, IF(G7140&lt;H7140, 0, 2)),
        IF(       H7140&gt;7,
                     IF(G7140&gt;H7140, 1, IF(G7140&lt;H7140, 0, 2)),
                     IF(         G7140&lt;6,
                                   IF(            _xlfn.XLOOKUP(C7140,'deck &amp; rules'!$D$22:$M$22,_xlfn.XLOOKUP(H7140,'deck &amp; rules'!$C$23:$C$30,'deck &amp; rules'!$D$23:$M$30))="draw",
                                                     IF(I7140&gt;J7140,1,IF(I7140&lt;J7140,0,2)),
                                                     IF(I7140&gt;H7140,1,IF(I7140&lt;H7140,0,2))),
                                   IF(H7140&lt;7,
                                        IF(G7140&gt;J7140,1,IF(G7140&lt;J7140,0,2)),
                                        IF(G7140&gt;H7140,1,IF(G7140&lt;H7140,0,2))
                                        )
                          )
              )
        )</f>
        <v>1</v>
      </c>
      <c r="L7140">
        <f t="shared" ca="1" si="781"/>
        <v>-739</v>
      </c>
      <c r="M7140">
        <f t="shared" ca="1" si="782"/>
        <v>-735.19999999995252</v>
      </c>
      <c r="N7140">
        <f t="shared" ca="1" si="783"/>
        <v>-1244</v>
      </c>
    </row>
    <row r="7141" spans="1:14" x14ac:dyDescent="0.25">
      <c r="A7141">
        <f ca="1"/>
        <v>1</v>
      </c>
      <c r="B7141">
        <f ca="1"/>
        <v>4</v>
      </c>
      <c r="C7141">
        <f ca="1"/>
        <v>0</v>
      </c>
      <c r="D7141">
        <f ca="1"/>
        <v>8</v>
      </c>
      <c r="E7141">
        <f ca="1"/>
        <v>5</v>
      </c>
      <c r="F7141">
        <f ca="1"/>
        <v>2</v>
      </c>
      <c r="G7141">
        <f t="shared" ca="1" si="777"/>
        <v>5</v>
      </c>
      <c r="H7141">
        <f t="shared" ca="1" si="778"/>
        <v>3</v>
      </c>
      <c r="I7141">
        <f t="shared" ca="1" si="779"/>
        <v>5</v>
      </c>
      <c r="J7141">
        <f t="shared" ca="1" si="780"/>
        <v>5</v>
      </c>
      <c r="K7141" cm="1">
        <f t="array" aca="1" ref="K7141" ca="1">IF(G7141&gt;7,
        IF(G7141&gt;H7141, 1, IF(G7141&lt;H7141, 0, 2)),
        IF(       H7141&gt;7,
                     IF(G7141&gt;H7141, 1, IF(G7141&lt;H7141, 0, 2)),
                     IF(         G7141&lt;6,
                                   IF(            _xlfn.XLOOKUP(C7141,'deck &amp; rules'!$D$22:$M$22,_xlfn.XLOOKUP(H7141,'deck &amp; rules'!$C$23:$C$30,'deck &amp; rules'!$D$23:$M$30))="draw",
                                                     IF(I7141&gt;J7141,1,IF(I7141&lt;J7141,0,2)),
                                                     IF(I7141&gt;H7141,1,IF(I7141&lt;H7141,0,2))),
                                   IF(H7141&lt;7,
                                        IF(G7141&gt;J7141,1,IF(G7141&lt;J7141,0,2)),
                                        IF(G7141&gt;H7141,1,IF(G7141&lt;H7141,0,2))
                                        )
                          )
              )
        )</f>
        <v>2</v>
      </c>
      <c r="L7141">
        <f t="shared" ca="1" si="781"/>
        <v>-740</v>
      </c>
      <c r="M7141">
        <f t="shared" ca="1" si="782"/>
        <v>-736.19999999995252</v>
      </c>
      <c r="N7141">
        <f t="shared" ca="1" si="783"/>
        <v>-1236</v>
      </c>
    </row>
    <row r="7142" spans="1:14" x14ac:dyDescent="0.25">
      <c r="A7142">
        <f ca="1"/>
        <v>2</v>
      </c>
      <c r="B7142">
        <f ca="1"/>
        <v>0</v>
      </c>
      <c r="C7142">
        <f ca="1"/>
        <v>0</v>
      </c>
      <c r="D7142">
        <f ca="1"/>
        <v>0</v>
      </c>
      <c r="E7142">
        <f ca="1"/>
        <v>4</v>
      </c>
      <c r="F7142">
        <f ca="1"/>
        <v>9</v>
      </c>
      <c r="G7142">
        <f t="shared" ca="1" si="777"/>
        <v>2</v>
      </c>
      <c r="H7142">
        <f t="shared" ca="1" si="778"/>
        <v>4</v>
      </c>
      <c r="I7142">
        <f t="shared" ca="1" si="779"/>
        <v>2</v>
      </c>
      <c r="J7142">
        <f t="shared" ca="1" si="780"/>
        <v>3</v>
      </c>
      <c r="K7142" cm="1">
        <f t="array" aca="1" ref="K7142" ca="1">IF(G7142&gt;7,
        IF(G7142&gt;H7142, 1, IF(G7142&lt;H7142, 0, 2)),
        IF(       H7142&gt;7,
                     IF(G7142&gt;H7142, 1, IF(G7142&lt;H7142, 0, 2)),
                     IF(         G7142&lt;6,
                                   IF(            _xlfn.XLOOKUP(C7142,'deck &amp; rules'!$D$22:$M$22,_xlfn.XLOOKUP(H7142,'deck &amp; rules'!$C$23:$C$30,'deck &amp; rules'!$D$23:$M$30))="draw",
                                                     IF(I7142&gt;J7142,1,IF(I7142&lt;J7142,0,2)),
                                                     IF(I7142&gt;H7142,1,IF(I7142&lt;H7142,0,2))),
                                   IF(H7142&lt;7,
                                        IF(G7142&gt;J7142,1,IF(G7142&lt;J7142,0,2)),
                                        IF(G7142&gt;H7142,1,IF(G7142&lt;H7142,0,2))
                                        )
                          )
              )
        )</f>
        <v>0</v>
      </c>
      <c r="L7142">
        <f t="shared" ca="1" si="781"/>
        <v>-741</v>
      </c>
      <c r="M7142">
        <f t="shared" ca="1" si="782"/>
        <v>-735.24999999995248</v>
      </c>
      <c r="N7142">
        <f t="shared" ca="1" si="783"/>
        <v>-1237</v>
      </c>
    </row>
    <row r="7143" spans="1:14" x14ac:dyDescent="0.25">
      <c r="A7143">
        <f ca="1"/>
        <v>3</v>
      </c>
      <c r="B7143">
        <f ca="1"/>
        <v>0</v>
      </c>
      <c r="C7143">
        <f ca="1"/>
        <v>0</v>
      </c>
      <c r="D7143">
        <f ca="1"/>
        <v>9</v>
      </c>
      <c r="E7143">
        <f ca="1"/>
        <v>0</v>
      </c>
      <c r="F7143">
        <f ca="1"/>
        <v>0</v>
      </c>
      <c r="G7143">
        <f t="shared" ca="1" si="777"/>
        <v>3</v>
      </c>
      <c r="H7143">
        <f t="shared" ca="1" si="778"/>
        <v>9</v>
      </c>
      <c r="I7143">
        <f t="shared" ca="1" si="779"/>
        <v>3</v>
      </c>
      <c r="J7143">
        <f t="shared" ca="1" si="780"/>
        <v>9</v>
      </c>
      <c r="K7143" cm="1">
        <f t="array" aca="1" ref="K7143" ca="1">IF(G7143&gt;7,
        IF(G7143&gt;H7143, 1, IF(G7143&lt;H7143, 0, 2)),
        IF(       H7143&gt;7,
                     IF(G7143&gt;H7143, 1, IF(G7143&lt;H7143, 0, 2)),
                     IF(         G7143&lt;6,
                                   IF(            _xlfn.XLOOKUP(C7143,'deck &amp; rules'!$D$22:$M$22,_xlfn.XLOOKUP(H7143,'deck &amp; rules'!$C$23:$C$30,'deck &amp; rules'!$D$23:$M$30))="draw",
                                                     IF(I7143&gt;J7143,1,IF(I7143&lt;J7143,0,2)),
                                                     IF(I7143&gt;H7143,1,IF(I7143&lt;H7143,0,2))),
                                   IF(H7143&lt;7,
                                        IF(G7143&gt;J7143,1,IF(G7143&lt;J7143,0,2)),
                                        IF(G7143&gt;H7143,1,IF(G7143&lt;H7143,0,2))
                                        )
                          )
              )
        )</f>
        <v>0</v>
      </c>
      <c r="L7143">
        <f t="shared" ca="1" si="781"/>
        <v>-742</v>
      </c>
      <c r="M7143">
        <f t="shared" ca="1" si="782"/>
        <v>-734.29999999995243</v>
      </c>
      <c r="N7143">
        <f t="shared" ca="1" si="783"/>
        <v>-1238</v>
      </c>
    </row>
    <row r="7144" spans="1:14" x14ac:dyDescent="0.25">
      <c r="A7144">
        <f ca="1"/>
        <v>7</v>
      </c>
      <c r="B7144">
        <f ca="1"/>
        <v>7</v>
      </c>
      <c r="C7144">
        <f ca="1"/>
        <v>5</v>
      </c>
      <c r="D7144">
        <f ca="1"/>
        <v>3</v>
      </c>
      <c r="E7144">
        <f ca="1"/>
        <v>0</v>
      </c>
      <c r="F7144">
        <f ca="1"/>
        <v>0</v>
      </c>
      <c r="G7144">
        <f t="shared" ca="1" si="777"/>
        <v>4</v>
      </c>
      <c r="H7144">
        <f t="shared" ca="1" si="778"/>
        <v>3</v>
      </c>
      <c r="I7144">
        <f t="shared" ca="1" si="779"/>
        <v>9</v>
      </c>
      <c r="J7144">
        <f t="shared" ca="1" si="780"/>
        <v>3</v>
      </c>
      <c r="K7144" cm="1">
        <f t="array" aca="1" ref="K7144" ca="1">IF(G7144&gt;7,
        IF(G7144&gt;H7144, 1, IF(G7144&lt;H7144, 0, 2)),
        IF(       H7144&gt;7,
                     IF(G7144&gt;H7144, 1, IF(G7144&lt;H7144, 0, 2)),
                     IF(         G7144&lt;6,
                                   IF(            _xlfn.XLOOKUP(C7144,'deck &amp; rules'!$D$22:$M$22,_xlfn.XLOOKUP(H7144,'deck &amp; rules'!$C$23:$C$30,'deck &amp; rules'!$D$23:$M$30))="draw",
                                                     IF(I7144&gt;J7144,1,IF(I7144&lt;J7144,0,2)),
                                                     IF(I7144&gt;H7144,1,IF(I7144&lt;H7144,0,2))),
                                   IF(H7144&lt;7,
                                        IF(G7144&gt;J7144,1,IF(G7144&lt;J7144,0,2)),
                                        IF(G7144&gt;H7144,1,IF(G7144&lt;H7144,0,2))
                                        )
                          )
              )
        )</f>
        <v>1</v>
      </c>
      <c r="L7144">
        <f t="shared" ca="1" si="781"/>
        <v>-741</v>
      </c>
      <c r="M7144">
        <f t="shared" ca="1" si="782"/>
        <v>-735.29999999995243</v>
      </c>
      <c r="N7144">
        <f t="shared" ca="1" si="783"/>
        <v>-1239</v>
      </c>
    </row>
    <row r="7145" spans="1:14" x14ac:dyDescent="0.25">
      <c r="A7145">
        <f ca="1"/>
        <v>6</v>
      </c>
      <c r="B7145">
        <f ca="1"/>
        <v>0</v>
      </c>
      <c r="C7145">
        <f ca="1"/>
        <v>3</v>
      </c>
      <c r="D7145">
        <f ca="1"/>
        <v>3</v>
      </c>
      <c r="E7145">
        <f ca="1"/>
        <v>0</v>
      </c>
      <c r="F7145">
        <f ca="1"/>
        <v>3</v>
      </c>
      <c r="G7145">
        <f t="shared" ca="1" si="777"/>
        <v>6</v>
      </c>
      <c r="H7145">
        <f t="shared" ca="1" si="778"/>
        <v>3</v>
      </c>
      <c r="I7145">
        <f t="shared" ca="1" si="779"/>
        <v>9</v>
      </c>
      <c r="J7145">
        <f t="shared" ca="1" si="780"/>
        <v>6</v>
      </c>
      <c r="K7145" cm="1">
        <f t="array" aca="1" ref="K7145" ca="1">IF(G7145&gt;7,
        IF(G7145&gt;H7145, 1, IF(G7145&lt;H7145, 0, 2)),
        IF(       H7145&gt;7,
                     IF(G7145&gt;H7145, 1, IF(G7145&lt;H7145, 0, 2)),
                     IF(         G7145&lt;6,
                                   IF(            _xlfn.XLOOKUP(C7145,'deck &amp; rules'!$D$22:$M$22,_xlfn.XLOOKUP(H7145,'deck &amp; rules'!$C$23:$C$30,'deck &amp; rules'!$D$23:$M$30))="draw",
                                                     IF(I7145&gt;J7145,1,IF(I7145&lt;J7145,0,2)),
                                                     IF(I7145&gt;H7145,1,IF(I7145&lt;H7145,0,2))),
                                   IF(H7145&lt;7,
                                        IF(G7145&gt;J7145,1,IF(G7145&lt;J7145,0,2)),
                                        IF(G7145&gt;H7145,1,IF(G7145&lt;H7145,0,2))
                                        )
                          )
              )
        )</f>
        <v>2</v>
      </c>
      <c r="L7145">
        <f t="shared" ca="1" si="781"/>
        <v>-742</v>
      </c>
      <c r="M7145">
        <f t="shared" ca="1" si="782"/>
        <v>-736.29999999995243</v>
      </c>
      <c r="N7145">
        <f t="shared" ca="1" si="783"/>
        <v>-1231</v>
      </c>
    </row>
    <row r="7146" spans="1:14" x14ac:dyDescent="0.25">
      <c r="A7146">
        <f ca="1"/>
        <v>5</v>
      </c>
      <c r="B7146">
        <f ca="1"/>
        <v>0</v>
      </c>
      <c r="C7146">
        <f ca="1"/>
        <v>8</v>
      </c>
      <c r="D7146">
        <f ca="1"/>
        <v>7</v>
      </c>
      <c r="E7146">
        <f ca="1"/>
        <v>8</v>
      </c>
      <c r="F7146">
        <f ca="1"/>
        <v>1</v>
      </c>
      <c r="G7146">
        <f t="shared" ca="1" si="777"/>
        <v>5</v>
      </c>
      <c r="H7146">
        <f t="shared" ca="1" si="778"/>
        <v>5</v>
      </c>
      <c r="I7146">
        <f t="shared" ca="1" si="779"/>
        <v>3</v>
      </c>
      <c r="J7146">
        <f t="shared" ca="1" si="780"/>
        <v>6</v>
      </c>
      <c r="K7146" cm="1">
        <f t="array" aca="1" ref="K7146" ca="1">IF(G7146&gt;7,
        IF(G7146&gt;H7146, 1, IF(G7146&lt;H7146, 0, 2)),
        IF(       H7146&gt;7,
                     IF(G7146&gt;H7146, 1, IF(G7146&lt;H7146, 0, 2)),
                     IF(         G7146&lt;6,
                                   IF(            _xlfn.XLOOKUP(C7146,'deck &amp; rules'!$D$22:$M$22,_xlfn.XLOOKUP(H7146,'deck &amp; rules'!$C$23:$C$30,'deck &amp; rules'!$D$23:$M$30))="draw",
                                                     IF(I7146&gt;J7146,1,IF(I7146&lt;J7146,0,2)),
                                                     IF(I7146&gt;H7146,1,IF(I7146&lt;H7146,0,2))),
                                   IF(H7146&lt;7,
                                        IF(G7146&gt;J7146,1,IF(G7146&lt;J7146,0,2)),
                                        IF(G7146&gt;H7146,1,IF(G7146&lt;H7146,0,2))
                                        )
                          )
              )
        )</f>
        <v>0</v>
      </c>
      <c r="L7146">
        <f t="shared" ca="1" si="781"/>
        <v>-743</v>
      </c>
      <c r="M7146">
        <f t="shared" ca="1" si="782"/>
        <v>-735.34999999995239</v>
      </c>
      <c r="N7146">
        <f t="shared" ca="1" si="783"/>
        <v>-1232</v>
      </c>
    </row>
    <row r="7147" spans="1:14" x14ac:dyDescent="0.25">
      <c r="A7147">
        <f ca="1"/>
        <v>6</v>
      </c>
      <c r="B7147">
        <f ca="1"/>
        <v>3</v>
      </c>
      <c r="C7147">
        <f ca="1"/>
        <v>8</v>
      </c>
      <c r="D7147">
        <f ca="1"/>
        <v>0</v>
      </c>
      <c r="E7147">
        <f ca="1"/>
        <v>9</v>
      </c>
      <c r="F7147">
        <f ca="1"/>
        <v>3</v>
      </c>
      <c r="G7147">
        <f t="shared" ca="1" si="777"/>
        <v>9</v>
      </c>
      <c r="H7147">
        <f t="shared" ca="1" si="778"/>
        <v>9</v>
      </c>
      <c r="I7147">
        <f t="shared" ca="1" si="779"/>
        <v>7</v>
      </c>
      <c r="J7147">
        <f t="shared" ca="1" si="780"/>
        <v>2</v>
      </c>
      <c r="K7147" cm="1">
        <f t="array" aca="1" ref="K7147" ca="1">IF(G7147&gt;7,
        IF(G7147&gt;H7147, 1, IF(G7147&lt;H7147, 0, 2)),
        IF(       H7147&gt;7,
                     IF(G7147&gt;H7147, 1, IF(G7147&lt;H7147, 0, 2)),
                     IF(         G7147&lt;6,
                                   IF(            _xlfn.XLOOKUP(C7147,'deck &amp; rules'!$D$22:$M$22,_xlfn.XLOOKUP(H7147,'deck &amp; rules'!$C$23:$C$30,'deck &amp; rules'!$D$23:$M$30))="draw",
                                                     IF(I7147&gt;J7147,1,IF(I7147&lt;J7147,0,2)),
                                                     IF(I7147&gt;H7147,1,IF(I7147&lt;H7147,0,2))),
                                   IF(H7147&lt;7,
                                        IF(G7147&gt;J7147,1,IF(G7147&lt;J7147,0,2)),
                                        IF(G7147&gt;H7147,1,IF(G7147&lt;H7147,0,2))
                                        )
                          )
              )
        )</f>
        <v>2</v>
      </c>
      <c r="L7147">
        <f t="shared" ca="1" si="781"/>
        <v>-744</v>
      </c>
      <c r="M7147">
        <f t="shared" ca="1" si="782"/>
        <v>-736.34999999995239</v>
      </c>
      <c r="N7147">
        <f t="shared" ca="1" si="783"/>
        <v>-1224</v>
      </c>
    </row>
    <row r="7148" spans="1:14" x14ac:dyDescent="0.25">
      <c r="A7148">
        <f ca="1"/>
        <v>0</v>
      </c>
      <c r="B7148">
        <f ca="1"/>
        <v>9</v>
      </c>
      <c r="C7148">
        <f ca="1"/>
        <v>6</v>
      </c>
      <c r="D7148">
        <f ca="1"/>
        <v>3</v>
      </c>
      <c r="E7148">
        <f ca="1"/>
        <v>0</v>
      </c>
      <c r="F7148">
        <f ca="1"/>
        <v>0</v>
      </c>
      <c r="G7148">
        <f t="shared" ca="1" si="777"/>
        <v>9</v>
      </c>
      <c r="H7148">
        <f t="shared" ca="1" si="778"/>
        <v>3</v>
      </c>
      <c r="I7148">
        <f t="shared" ca="1" si="779"/>
        <v>5</v>
      </c>
      <c r="J7148">
        <f t="shared" ca="1" si="780"/>
        <v>3</v>
      </c>
      <c r="K7148" cm="1">
        <f t="array" aca="1" ref="K7148" ca="1">IF(G7148&gt;7,
        IF(G7148&gt;H7148, 1, IF(G7148&lt;H7148, 0, 2)),
        IF(       H7148&gt;7,
                     IF(G7148&gt;H7148, 1, IF(G7148&lt;H7148, 0, 2)),
                     IF(         G7148&lt;6,
                                   IF(            _xlfn.XLOOKUP(C7148,'deck &amp; rules'!$D$22:$M$22,_xlfn.XLOOKUP(H7148,'deck &amp; rules'!$C$23:$C$30,'deck &amp; rules'!$D$23:$M$30))="draw",
                                                     IF(I7148&gt;J7148,1,IF(I7148&lt;J7148,0,2)),
                                                     IF(I7148&gt;H7148,1,IF(I7148&lt;H7148,0,2))),
                                   IF(H7148&lt;7,
                                        IF(G7148&gt;J7148,1,IF(G7148&lt;J7148,0,2)),
                                        IF(G7148&gt;H7148,1,IF(G7148&lt;H7148,0,2))
                                        )
                          )
              )
        )</f>
        <v>1</v>
      </c>
      <c r="L7148">
        <f t="shared" ca="1" si="781"/>
        <v>-743</v>
      </c>
      <c r="M7148">
        <f t="shared" ca="1" si="782"/>
        <v>-737.34999999995239</v>
      </c>
      <c r="N7148">
        <f t="shared" ca="1" si="783"/>
        <v>-1225</v>
      </c>
    </row>
    <row r="7149" spans="1:14" x14ac:dyDescent="0.25">
      <c r="A7149">
        <f ca="1"/>
        <v>0</v>
      </c>
      <c r="B7149">
        <f ca="1"/>
        <v>7</v>
      </c>
      <c r="C7149">
        <f ca="1"/>
        <v>0</v>
      </c>
      <c r="D7149">
        <f ca="1"/>
        <v>8</v>
      </c>
      <c r="E7149">
        <f ca="1"/>
        <v>0</v>
      </c>
      <c r="F7149">
        <f ca="1"/>
        <v>8</v>
      </c>
      <c r="G7149">
        <f t="shared" ca="1" si="777"/>
        <v>7</v>
      </c>
      <c r="H7149">
        <f t="shared" ca="1" si="778"/>
        <v>8</v>
      </c>
      <c r="I7149">
        <f t="shared" ca="1" si="779"/>
        <v>7</v>
      </c>
      <c r="J7149">
        <f t="shared" ca="1" si="780"/>
        <v>6</v>
      </c>
      <c r="K7149" cm="1">
        <f t="array" aca="1" ref="K7149" ca="1">IF(G7149&gt;7,
        IF(G7149&gt;H7149, 1, IF(G7149&lt;H7149, 0, 2)),
        IF(       H7149&gt;7,
                     IF(G7149&gt;H7149, 1, IF(G7149&lt;H7149, 0, 2)),
                     IF(         G7149&lt;6,
                                   IF(            _xlfn.XLOOKUP(C7149,'deck &amp; rules'!$D$22:$M$22,_xlfn.XLOOKUP(H7149,'deck &amp; rules'!$C$23:$C$30,'deck &amp; rules'!$D$23:$M$30))="draw",
                                                     IF(I7149&gt;J7149,1,IF(I7149&lt;J7149,0,2)),
                                                     IF(I7149&gt;H7149,1,IF(I7149&lt;H7149,0,2))),
                                   IF(H7149&lt;7,
                                        IF(G7149&gt;J7149,1,IF(G7149&lt;J7149,0,2)),
                                        IF(G7149&gt;H7149,1,IF(G7149&lt;H7149,0,2))
                                        )
                          )
              )
        )</f>
        <v>0</v>
      </c>
      <c r="L7149">
        <f t="shared" ca="1" si="781"/>
        <v>-744</v>
      </c>
      <c r="M7149">
        <f t="shared" ca="1" si="782"/>
        <v>-736.39999999995234</v>
      </c>
      <c r="N7149">
        <f t="shared" ca="1" si="783"/>
        <v>-1226</v>
      </c>
    </row>
    <row r="7150" spans="1:14" x14ac:dyDescent="0.25">
      <c r="A7150">
        <f ca="1"/>
        <v>1</v>
      </c>
      <c r="B7150">
        <f ca="1"/>
        <v>8</v>
      </c>
      <c r="C7150">
        <f ca="1"/>
        <v>0</v>
      </c>
      <c r="D7150">
        <f ca="1"/>
        <v>8</v>
      </c>
      <c r="E7150">
        <f ca="1"/>
        <v>7</v>
      </c>
      <c r="F7150">
        <f ca="1"/>
        <v>9</v>
      </c>
      <c r="G7150">
        <f t="shared" ca="1" si="777"/>
        <v>9</v>
      </c>
      <c r="H7150">
        <f t="shared" ca="1" si="778"/>
        <v>5</v>
      </c>
      <c r="I7150">
        <f t="shared" ca="1" si="779"/>
        <v>9</v>
      </c>
      <c r="J7150">
        <f t="shared" ca="1" si="780"/>
        <v>4</v>
      </c>
      <c r="K7150" cm="1">
        <f t="array" aca="1" ref="K7150" ca="1">IF(G7150&gt;7,
        IF(G7150&gt;H7150, 1, IF(G7150&lt;H7150, 0, 2)),
        IF(       H7150&gt;7,
                     IF(G7150&gt;H7150, 1, IF(G7150&lt;H7150, 0, 2)),
                     IF(         G7150&lt;6,
                                   IF(            _xlfn.XLOOKUP(C7150,'deck &amp; rules'!$D$22:$M$22,_xlfn.XLOOKUP(H7150,'deck &amp; rules'!$C$23:$C$30,'deck &amp; rules'!$D$23:$M$30))="draw",
                                                     IF(I7150&gt;J7150,1,IF(I7150&lt;J7150,0,2)),
                                                     IF(I7150&gt;H7150,1,IF(I7150&lt;H7150,0,2))),
                                   IF(H7150&lt;7,
                                        IF(G7150&gt;J7150,1,IF(G7150&lt;J7150,0,2)),
                                        IF(G7150&gt;H7150,1,IF(G7150&lt;H7150,0,2))
                                        )
                          )
              )
        )</f>
        <v>1</v>
      </c>
      <c r="L7150">
        <f t="shared" ca="1" si="781"/>
        <v>-743</v>
      </c>
      <c r="M7150">
        <f t="shared" ca="1" si="782"/>
        <v>-737.39999999995234</v>
      </c>
      <c r="N7150">
        <f t="shared" ca="1" si="783"/>
        <v>-1227</v>
      </c>
    </row>
    <row r="7151" spans="1:14" x14ac:dyDescent="0.25">
      <c r="A7151">
        <f ca="1"/>
        <v>5</v>
      </c>
      <c r="B7151">
        <f ca="1"/>
        <v>2</v>
      </c>
      <c r="C7151">
        <f ca="1"/>
        <v>9</v>
      </c>
      <c r="D7151">
        <f ca="1"/>
        <v>6</v>
      </c>
      <c r="E7151">
        <f ca="1"/>
        <v>6</v>
      </c>
      <c r="F7151">
        <f ca="1"/>
        <v>0</v>
      </c>
      <c r="G7151">
        <f t="shared" ca="1" si="777"/>
        <v>7</v>
      </c>
      <c r="H7151">
        <f t="shared" ca="1" si="778"/>
        <v>2</v>
      </c>
      <c r="I7151">
        <f t="shared" ca="1" si="779"/>
        <v>6</v>
      </c>
      <c r="J7151">
        <f t="shared" ca="1" si="780"/>
        <v>2</v>
      </c>
      <c r="K7151" cm="1">
        <f t="array" aca="1" ref="K7151" ca="1">IF(G7151&gt;7,
        IF(G7151&gt;H7151, 1, IF(G7151&lt;H7151, 0, 2)),
        IF(       H7151&gt;7,
                     IF(G7151&gt;H7151, 1, IF(G7151&lt;H7151, 0, 2)),
                     IF(         G7151&lt;6,
                                   IF(            _xlfn.XLOOKUP(C7151,'deck &amp; rules'!$D$22:$M$22,_xlfn.XLOOKUP(H7151,'deck &amp; rules'!$C$23:$C$30,'deck &amp; rules'!$D$23:$M$30))="draw",
                                                     IF(I7151&gt;J7151,1,IF(I7151&lt;J7151,0,2)),
                                                     IF(I7151&gt;H7151,1,IF(I7151&lt;H7151,0,2))),
                                   IF(H7151&lt;7,
                                        IF(G7151&gt;J7151,1,IF(G7151&lt;J7151,0,2)),
                                        IF(G7151&gt;H7151,1,IF(G7151&lt;H7151,0,2))
                                        )
                          )
              )
        )</f>
        <v>1</v>
      </c>
      <c r="L7151">
        <f t="shared" ca="1" si="781"/>
        <v>-742</v>
      </c>
      <c r="M7151">
        <f t="shared" ca="1" si="782"/>
        <v>-738.39999999995234</v>
      </c>
      <c r="N7151">
        <f t="shared" ca="1" si="783"/>
        <v>-1228</v>
      </c>
    </row>
    <row r="7152" spans="1:14" x14ac:dyDescent="0.25">
      <c r="A7152">
        <f ca="1"/>
        <v>0</v>
      </c>
      <c r="B7152">
        <f ca="1"/>
        <v>4</v>
      </c>
      <c r="C7152">
        <f ca="1"/>
        <v>6</v>
      </c>
      <c r="D7152">
        <f ca="1"/>
        <v>0</v>
      </c>
      <c r="E7152">
        <f ca="1"/>
        <v>9</v>
      </c>
      <c r="F7152">
        <f ca="1"/>
        <v>0</v>
      </c>
      <c r="G7152">
        <f t="shared" ca="1" si="777"/>
        <v>4</v>
      </c>
      <c r="H7152">
        <f t="shared" ca="1" si="778"/>
        <v>9</v>
      </c>
      <c r="I7152">
        <f t="shared" ca="1" si="779"/>
        <v>0</v>
      </c>
      <c r="J7152">
        <f t="shared" ca="1" si="780"/>
        <v>9</v>
      </c>
      <c r="K7152" cm="1">
        <f t="array" aca="1" ref="K7152" ca="1">IF(G7152&gt;7,
        IF(G7152&gt;H7152, 1, IF(G7152&lt;H7152, 0, 2)),
        IF(       H7152&gt;7,
                     IF(G7152&gt;H7152, 1, IF(G7152&lt;H7152, 0, 2)),
                     IF(         G7152&lt;6,
                                   IF(            _xlfn.XLOOKUP(C7152,'deck &amp; rules'!$D$22:$M$22,_xlfn.XLOOKUP(H7152,'deck &amp; rules'!$C$23:$C$30,'deck &amp; rules'!$D$23:$M$30))="draw",
                                                     IF(I7152&gt;J7152,1,IF(I7152&lt;J7152,0,2)),
                                                     IF(I7152&gt;H7152,1,IF(I7152&lt;H7152,0,2))),
                                   IF(H7152&lt;7,
                                        IF(G7152&gt;J7152,1,IF(G7152&lt;J7152,0,2)),
                                        IF(G7152&gt;H7152,1,IF(G7152&lt;H7152,0,2))
                                        )
                          )
              )
        )</f>
        <v>0</v>
      </c>
      <c r="L7152">
        <f t="shared" ca="1" si="781"/>
        <v>-743</v>
      </c>
      <c r="M7152">
        <f t="shared" ca="1" si="782"/>
        <v>-737.4499999999523</v>
      </c>
      <c r="N7152">
        <f t="shared" ca="1" si="783"/>
        <v>-1229</v>
      </c>
    </row>
    <row r="7153" spans="1:14" x14ac:dyDescent="0.25">
      <c r="A7153">
        <f ca="1"/>
        <v>7</v>
      </c>
      <c r="B7153">
        <f ca="1"/>
        <v>0</v>
      </c>
      <c r="C7153">
        <f ca="1"/>
        <v>0</v>
      </c>
      <c r="D7153">
        <f ca="1"/>
        <v>3</v>
      </c>
      <c r="E7153">
        <f ca="1"/>
        <v>0</v>
      </c>
      <c r="F7153">
        <f ca="1"/>
        <v>0</v>
      </c>
      <c r="G7153">
        <f t="shared" ca="1" si="777"/>
        <v>7</v>
      </c>
      <c r="H7153">
        <f t="shared" ca="1" si="778"/>
        <v>3</v>
      </c>
      <c r="I7153">
        <f t="shared" ca="1" si="779"/>
        <v>7</v>
      </c>
      <c r="J7153">
        <f t="shared" ca="1" si="780"/>
        <v>3</v>
      </c>
      <c r="K7153" cm="1">
        <f t="array" aca="1" ref="K7153" ca="1">IF(G7153&gt;7,
        IF(G7153&gt;H7153, 1, IF(G7153&lt;H7153, 0, 2)),
        IF(       H7153&gt;7,
                     IF(G7153&gt;H7153, 1, IF(G7153&lt;H7153, 0, 2)),
                     IF(         G7153&lt;6,
                                   IF(            _xlfn.XLOOKUP(C7153,'deck &amp; rules'!$D$22:$M$22,_xlfn.XLOOKUP(H7153,'deck &amp; rules'!$C$23:$C$30,'deck &amp; rules'!$D$23:$M$30))="draw",
                                                     IF(I7153&gt;J7153,1,IF(I7153&lt;J7153,0,2)),
                                                     IF(I7153&gt;H7153,1,IF(I7153&lt;H7153,0,2))),
                                   IF(H7153&lt;7,
                                        IF(G7153&gt;J7153,1,IF(G7153&lt;J7153,0,2)),
                                        IF(G7153&gt;H7153,1,IF(G7153&lt;H7153,0,2))
                                        )
                          )
              )
        )</f>
        <v>1</v>
      </c>
      <c r="L7153">
        <f t="shared" ca="1" si="781"/>
        <v>-742</v>
      </c>
      <c r="M7153">
        <f t="shared" ca="1" si="782"/>
        <v>-738.4499999999523</v>
      </c>
      <c r="N7153">
        <f t="shared" ca="1" si="783"/>
        <v>-1230</v>
      </c>
    </row>
    <row r="7154" spans="1:14" x14ac:dyDescent="0.25">
      <c r="A7154">
        <f ca="1"/>
        <v>4</v>
      </c>
      <c r="B7154">
        <f ca="1"/>
        <v>8</v>
      </c>
      <c r="C7154">
        <f ca="1"/>
        <v>0</v>
      </c>
      <c r="D7154">
        <f ca="1"/>
        <v>0</v>
      </c>
      <c r="E7154">
        <f ca="1"/>
        <v>8</v>
      </c>
      <c r="F7154">
        <f ca="1"/>
        <v>0</v>
      </c>
      <c r="G7154">
        <f t="shared" ca="1" si="777"/>
        <v>2</v>
      </c>
      <c r="H7154">
        <f t="shared" ca="1" si="778"/>
        <v>8</v>
      </c>
      <c r="I7154">
        <f t="shared" ca="1" si="779"/>
        <v>2</v>
      </c>
      <c r="J7154">
        <f t="shared" ca="1" si="780"/>
        <v>8</v>
      </c>
      <c r="K7154" cm="1">
        <f t="array" aca="1" ref="K7154" ca="1">IF(G7154&gt;7,
        IF(G7154&gt;H7154, 1, IF(G7154&lt;H7154, 0, 2)),
        IF(       H7154&gt;7,
                     IF(G7154&gt;H7154, 1, IF(G7154&lt;H7154, 0, 2)),
                     IF(         G7154&lt;6,
                                   IF(            _xlfn.XLOOKUP(C7154,'deck &amp; rules'!$D$22:$M$22,_xlfn.XLOOKUP(H7154,'deck &amp; rules'!$C$23:$C$30,'deck &amp; rules'!$D$23:$M$30))="draw",
                                                     IF(I7154&gt;J7154,1,IF(I7154&lt;J7154,0,2)),
                                                     IF(I7154&gt;H7154,1,IF(I7154&lt;H7154,0,2))),
                                   IF(H7154&lt;7,
                                        IF(G7154&gt;J7154,1,IF(G7154&lt;J7154,0,2)),
                                        IF(G7154&gt;H7154,1,IF(G7154&lt;H7154,0,2))
                                        )
                          )
              )
        )</f>
        <v>0</v>
      </c>
      <c r="L7154">
        <f t="shared" ca="1" si="781"/>
        <v>-743</v>
      </c>
      <c r="M7154">
        <f t="shared" ca="1" si="782"/>
        <v>-737.49999999995225</v>
      </c>
      <c r="N7154">
        <f t="shared" ca="1" si="783"/>
        <v>-1231</v>
      </c>
    </row>
    <row r="7155" spans="1:14" x14ac:dyDescent="0.25">
      <c r="A7155">
        <f ca="1"/>
        <v>0</v>
      </c>
      <c r="B7155">
        <f ca="1"/>
        <v>0</v>
      </c>
      <c r="C7155">
        <f ca="1"/>
        <v>0</v>
      </c>
      <c r="D7155">
        <f ca="1"/>
        <v>8</v>
      </c>
      <c r="E7155">
        <f ca="1"/>
        <v>5</v>
      </c>
      <c r="F7155">
        <f ca="1"/>
        <v>5</v>
      </c>
      <c r="G7155">
        <f t="shared" ca="1" si="777"/>
        <v>0</v>
      </c>
      <c r="H7155">
        <f t="shared" ca="1" si="778"/>
        <v>3</v>
      </c>
      <c r="I7155">
        <f t="shared" ca="1" si="779"/>
        <v>0</v>
      </c>
      <c r="J7155">
        <f t="shared" ca="1" si="780"/>
        <v>8</v>
      </c>
      <c r="K7155" cm="1">
        <f t="array" aca="1" ref="K7155" ca="1">IF(G7155&gt;7,
        IF(G7155&gt;H7155, 1, IF(G7155&lt;H7155, 0, 2)),
        IF(       H7155&gt;7,
                     IF(G7155&gt;H7155, 1, IF(G7155&lt;H7155, 0, 2)),
                     IF(         G7155&lt;6,
                                   IF(            _xlfn.XLOOKUP(C7155,'deck &amp; rules'!$D$22:$M$22,_xlfn.XLOOKUP(H7155,'deck &amp; rules'!$C$23:$C$30,'deck &amp; rules'!$D$23:$M$30))="draw",
                                                     IF(I7155&gt;J7155,1,IF(I7155&lt;J7155,0,2)),
                                                     IF(I7155&gt;H7155,1,IF(I7155&lt;H7155,0,2))),
                                   IF(H7155&lt;7,
                                        IF(G7155&gt;J7155,1,IF(G7155&lt;J7155,0,2)),
                                        IF(G7155&gt;H7155,1,IF(G7155&lt;H7155,0,2))
                                        )
                          )
              )
        )</f>
        <v>0</v>
      </c>
      <c r="L7155">
        <f t="shared" ca="1" si="781"/>
        <v>-744</v>
      </c>
      <c r="M7155">
        <f t="shared" ca="1" si="782"/>
        <v>-736.54999999995221</v>
      </c>
      <c r="N7155">
        <f t="shared" ca="1" si="783"/>
        <v>-1232</v>
      </c>
    </row>
    <row r="7156" spans="1:14" x14ac:dyDescent="0.25">
      <c r="A7156">
        <f ca="1"/>
        <v>2</v>
      </c>
      <c r="B7156">
        <f ca="1"/>
        <v>7</v>
      </c>
      <c r="C7156">
        <f ca="1"/>
        <v>3</v>
      </c>
      <c r="D7156">
        <f ca="1"/>
        <v>8</v>
      </c>
      <c r="E7156">
        <f ca="1"/>
        <v>6</v>
      </c>
      <c r="F7156">
        <f ca="1"/>
        <v>0</v>
      </c>
      <c r="G7156">
        <f t="shared" ca="1" si="777"/>
        <v>9</v>
      </c>
      <c r="H7156">
        <f t="shared" ca="1" si="778"/>
        <v>4</v>
      </c>
      <c r="I7156">
        <f t="shared" ca="1" si="779"/>
        <v>2</v>
      </c>
      <c r="J7156">
        <f t="shared" ca="1" si="780"/>
        <v>4</v>
      </c>
      <c r="K7156" cm="1">
        <f t="array" aca="1" ref="K7156" ca="1">IF(G7156&gt;7,
        IF(G7156&gt;H7156, 1, IF(G7156&lt;H7156, 0, 2)),
        IF(       H7156&gt;7,
                     IF(G7156&gt;H7156, 1, IF(G7156&lt;H7156, 0, 2)),
                     IF(         G7156&lt;6,
                                   IF(            _xlfn.XLOOKUP(C7156,'deck &amp; rules'!$D$22:$M$22,_xlfn.XLOOKUP(H7156,'deck &amp; rules'!$C$23:$C$30,'deck &amp; rules'!$D$23:$M$30))="draw",
                                                     IF(I7156&gt;J7156,1,IF(I7156&lt;J7156,0,2)),
                                                     IF(I7156&gt;H7156,1,IF(I7156&lt;H7156,0,2))),
                                   IF(H7156&lt;7,
                                        IF(G7156&gt;J7156,1,IF(G7156&lt;J7156,0,2)),
                                        IF(G7156&gt;H7156,1,IF(G7156&lt;H7156,0,2))
                                        )
                          )
              )
        )</f>
        <v>1</v>
      </c>
      <c r="L7156">
        <f t="shared" ca="1" si="781"/>
        <v>-743</v>
      </c>
      <c r="M7156">
        <f t="shared" ca="1" si="782"/>
        <v>-737.54999999995221</v>
      </c>
      <c r="N7156">
        <f t="shared" ca="1" si="783"/>
        <v>-1233</v>
      </c>
    </row>
    <row r="7157" spans="1:14" x14ac:dyDescent="0.25">
      <c r="A7157">
        <f ca="1"/>
        <v>5</v>
      </c>
      <c r="B7157">
        <f ca="1"/>
        <v>9</v>
      </c>
      <c r="C7157">
        <f ca="1"/>
        <v>2</v>
      </c>
      <c r="D7157">
        <f ca="1"/>
        <v>2</v>
      </c>
      <c r="E7157">
        <f ca="1"/>
        <v>0</v>
      </c>
      <c r="F7157">
        <f ca="1"/>
        <v>7</v>
      </c>
      <c r="G7157">
        <f t="shared" ca="1" si="777"/>
        <v>4</v>
      </c>
      <c r="H7157">
        <f t="shared" ca="1" si="778"/>
        <v>2</v>
      </c>
      <c r="I7157">
        <f t="shared" ca="1" si="779"/>
        <v>6</v>
      </c>
      <c r="J7157">
        <f t="shared" ca="1" si="780"/>
        <v>9</v>
      </c>
      <c r="K7157" cm="1">
        <f t="array" aca="1" ref="K7157" ca="1">IF(G7157&gt;7,
        IF(G7157&gt;H7157, 1, IF(G7157&lt;H7157, 0, 2)),
        IF(       H7157&gt;7,
                     IF(G7157&gt;H7157, 1, IF(G7157&lt;H7157, 0, 2)),
                     IF(         G7157&lt;6,
                                   IF(            _xlfn.XLOOKUP(C7157,'deck &amp; rules'!$D$22:$M$22,_xlfn.XLOOKUP(H7157,'deck &amp; rules'!$C$23:$C$30,'deck &amp; rules'!$D$23:$M$30))="draw",
                                                     IF(I7157&gt;J7157,1,IF(I7157&lt;J7157,0,2)),
                                                     IF(I7157&gt;H7157,1,IF(I7157&lt;H7157,0,2))),
                                   IF(H7157&lt;7,
                                        IF(G7157&gt;J7157,1,IF(G7157&lt;J7157,0,2)),
                                        IF(G7157&gt;H7157,1,IF(G7157&lt;H7157,0,2))
                                        )
                          )
              )
        )</f>
        <v>0</v>
      </c>
      <c r="L7157">
        <f t="shared" ca="1" si="781"/>
        <v>-744</v>
      </c>
      <c r="M7157">
        <f t="shared" ca="1" si="782"/>
        <v>-736.59999999995216</v>
      </c>
      <c r="N7157">
        <f t="shared" ca="1" si="783"/>
        <v>-1234</v>
      </c>
    </row>
    <row r="7158" spans="1:14" x14ac:dyDescent="0.25">
      <c r="A7158">
        <f ca="1"/>
        <v>3</v>
      </c>
      <c r="B7158">
        <f ca="1"/>
        <v>7</v>
      </c>
      <c r="C7158">
        <f ca="1"/>
        <v>9</v>
      </c>
      <c r="D7158">
        <f ca="1"/>
        <v>0</v>
      </c>
      <c r="E7158">
        <f ca="1"/>
        <v>8</v>
      </c>
      <c r="F7158">
        <f ca="1"/>
        <v>0</v>
      </c>
      <c r="G7158">
        <f t="shared" ca="1" si="777"/>
        <v>0</v>
      </c>
      <c r="H7158">
        <f t="shared" ca="1" si="778"/>
        <v>8</v>
      </c>
      <c r="I7158">
        <f t="shared" ca="1" si="779"/>
        <v>9</v>
      </c>
      <c r="J7158">
        <f t="shared" ca="1" si="780"/>
        <v>8</v>
      </c>
      <c r="K7158" cm="1">
        <f t="array" aca="1" ref="K7158" ca="1">IF(G7158&gt;7,
        IF(G7158&gt;H7158, 1, IF(G7158&lt;H7158, 0, 2)),
        IF(       H7158&gt;7,
                     IF(G7158&gt;H7158, 1, IF(G7158&lt;H7158, 0, 2)),
                     IF(         G7158&lt;6,
                                   IF(            _xlfn.XLOOKUP(C7158,'deck &amp; rules'!$D$22:$M$22,_xlfn.XLOOKUP(H7158,'deck &amp; rules'!$C$23:$C$30,'deck &amp; rules'!$D$23:$M$30))="draw",
                                                     IF(I7158&gt;J7158,1,IF(I7158&lt;J7158,0,2)),
                                                     IF(I7158&gt;H7158,1,IF(I7158&lt;H7158,0,2))),
                                   IF(H7158&lt;7,
                                        IF(G7158&gt;J7158,1,IF(G7158&lt;J7158,0,2)),
                                        IF(G7158&gt;H7158,1,IF(G7158&lt;H7158,0,2))
                                        )
                          )
              )
        )</f>
        <v>0</v>
      </c>
      <c r="L7158">
        <f t="shared" ca="1" si="781"/>
        <v>-745</v>
      </c>
      <c r="M7158">
        <f t="shared" ca="1" si="782"/>
        <v>-735.64999999995212</v>
      </c>
      <c r="N7158">
        <f t="shared" ca="1" si="783"/>
        <v>-1235</v>
      </c>
    </row>
    <row r="7159" spans="1:14" x14ac:dyDescent="0.25">
      <c r="A7159">
        <f ca="1"/>
        <v>2</v>
      </c>
      <c r="B7159">
        <f ca="1"/>
        <v>5</v>
      </c>
      <c r="C7159">
        <f ca="1"/>
        <v>5</v>
      </c>
      <c r="D7159">
        <f ca="1"/>
        <v>0</v>
      </c>
      <c r="E7159">
        <f ca="1"/>
        <v>4</v>
      </c>
      <c r="F7159">
        <f ca="1"/>
        <v>2</v>
      </c>
      <c r="G7159">
        <f t="shared" ca="1" si="777"/>
        <v>7</v>
      </c>
      <c r="H7159">
        <f t="shared" ca="1" si="778"/>
        <v>4</v>
      </c>
      <c r="I7159">
        <f t="shared" ca="1" si="779"/>
        <v>2</v>
      </c>
      <c r="J7159">
        <f t="shared" ca="1" si="780"/>
        <v>6</v>
      </c>
      <c r="K7159" cm="1">
        <f t="array" aca="1" ref="K7159" ca="1">IF(G7159&gt;7,
        IF(G7159&gt;H7159, 1, IF(G7159&lt;H7159, 0, 2)),
        IF(       H7159&gt;7,
                     IF(G7159&gt;H7159, 1, IF(G7159&lt;H7159, 0, 2)),
                     IF(         G7159&lt;6,
                                   IF(            _xlfn.XLOOKUP(C7159,'deck &amp; rules'!$D$22:$M$22,_xlfn.XLOOKUP(H7159,'deck &amp; rules'!$C$23:$C$30,'deck &amp; rules'!$D$23:$M$30))="draw",
                                                     IF(I7159&gt;J7159,1,IF(I7159&lt;J7159,0,2)),
                                                     IF(I7159&gt;H7159,1,IF(I7159&lt;H7159,0,2))),
                                   IF(H7159&lt;7,
                                        IF(G7159&gt;J7159,1,IF(G7159&lt;J7159,0,2)),
                                        IF(G7159&gt;H7159,1,IF(G7159&lt;H7159,0,2))
                                        )
                          )
              )
        )</f>
        <v>1</v>
      </c>
      <c r="L7159">
        <f t="shared" ca="1" si="781"/>
        <v>-744</v>
      </c>
      <c r="M7159">
        <f t="shared" ca="1" si="782"/>
        <v>-736.64999999995212</v>
      </c>
      <c r="N7159">
        <f t="shared" ca="1" si="783"/>
        <v>-1236</v>
      </c>
    </row>
    <row r="7160" spans="1:14" x14ac:dyDescent="0.25">
      <c r="A7160">
        <f ca="1"/>
        <v>2</v>
      </c>
      <c r="B7160">
        <f ca="1"/>
        <v>1</v>
      </c>
      <c r="C7160">
        <f ca="1"/>
        <v>2</v>
      </c>
      <c r="D7160">
        <f ca="1"/>
        <v>0</v>
      </c>
      <c r="E7160">
        <f ca="1"/>
        <v>9</v>
      </c>
      <c r="F7160">
        <f ca="1"/>
        <v>0</v>
      </c>
      <c r="G7160">
        <f t="shared" ca="1" si="777"/>
        <v>3</v>
      </c>
      <c r="H7160">
        <f t="shared" ca="1" si="778"/>
        <v>9</v>
      </c>
      <c r="I7160">
        <f t="shared" ca="1" si="779"/>
        <v>5</v>
      </c>
      <c r="J7160">
        <f t="shared" ca="1" si="780"/>
        <v>9</v>
      </c>
      <c r="K7160" cm="1">
        <f t="array" aca="1" ref="K7160" ca="1">IF(G7160&gt;7,
        IF(G7160&gt;H7160, 1, IF(G7160&lt;H7160, 0, 2)),
        IF(       H7160&gt;7,
                     IF(G7160&gt;H7160, 1, IF(G7160&lt;H7160, 0, 2)),
                     IF(         G7160&lt;6,
                                   IF(            _xlfn.XLOOKUP(C7160,'deck &amp; rules'!$D$22:$M$22,_xlfn.XLOOKUP(H7160,'deck &amp; rules'!$C$23:$C$30,'deck &amp; rules'!$D$23:$M$30))="draw",
                                                     IF(I7160&gt;J7160,1,IF(I7160&lt;J7160,0,2)),
                                                     IF(I7160&gt;H7160,1,IF(I7160&lt;H7160,0,2))),
                                   IF(H7160&lt;7,
                                        IF(G7160&gt;J7160,1,IF(G7160&lt;J7160,0,2)),
                                        IF(G7160&gt;H7160,1,IF(G7160&lt;H7160,0,2))
                                        )
                          )
              )
        )</f>
        <v>0</v>
      </c>
      <c r="L7160">
        <f t="shared" ca="1" si="781"/>
        <v>-745</v>
      </c>
      <c r="M7160">
        <f t="shared" ca="1" si="782"/>
        <v>-735.69999999995207</v>
      </c>
      <c r="N7160">
        <f t="shared" ca="1" si="783"/>
        <v>-1237</v>
      </c>
    </row>
    <row r="7161" spans="1:14" x14ac:dyDescent="0.25">
      <c r="A7161">
        <f ca="1"/>
        <v>0</v>
      </c>
      <c r="B7161">
        <f ca="1"/>
        <v>0</v>
      </c>
      <c r="C7161">
        <f ca="1"/>
        <v>9</v>
      </c>
      <c r="D7161">
        <f ca="1"/>
        <v>5</v>
      </c>
      <c r="E7161">
        <f ca="1"/>
        <v>4</v>
      </c>
      <c r="F7161">
        <f ca="1"/>
        <v>0</v>
      </c>
      <c r="G7161">
        <f t="shared" ca="1" si="777"/>
        <v>0</v>
      </c>
      <c r="H7161">
        <f t="shared" ca="1" si="778"/>
        <v>9</v>
      </c>
      <c r="I7161">
        <f t="shared" ca="1" si="779"/>
        <v>9</v>
      </c>
      <c r="J7161">
        <f t="shared" ca="1" si="780"/>
        <v>9</v>
      </c>
      <c r="K7161" cm="1">
        <f t="array" aca="1" ref="K7161" ca="1">IF(G7161&gt;7,
        IF(G7161&gt;H7161, 1, IF(G7161&lt;H7161, 0, 2)),
        IF(       H7161&gt;7,
                     IF(G7161&gt;H7161, 1, IF(G7161&lt;H7161, 0, 2)),
                     IF(         G7161&lt;6,
                                   IF(            _xlfn.XLOOKUP(C7161,'deck &amp; rules'!$D$22:$M$22,_xlfn.XLOOKUP(H7161,'deck &amp; rules'!$C$23:$C$30,'deck &amp; rules'!$D$23:$M$30))="draw",
                                                     IF(I7161&gt;J7161,1,IF(I7161&lt;J7161,0,2)),
                                                     IF(I7161&gt;H7161,1,IF(I7161&lt;H7161,0,2))),
                                   IF(H7161&lt;7,
                                        IF(G7161&gt;J7161,1,IF(G7161&lt;J7161,0,2)),
                                        IF(G7161&gt;H7161,1,IF(G7161&lt;H7161,0,2))
                                        )
                          )
              )
        )</f>
        <v>0</v>
      </c>
      <c r="L7161">
        <f t="shared" ca="1" si="781"/>
        <v>-746</v>
      </c>
      <c r="M7161">
        <f t="shared" ca="1" si="782"/>
        <v>-734.74999999995202</v>
      </c>
      <c r="N7161">
        <f t="shared" ca="1" si="783"/>
        <v>-1238</v>
      </c>
    </row>
    <row r="7162" spans="1:14" x14ac:dyDescent="0.25">
      <c r="A7162">
        <f ca="1"/>
        <v>9</v>
      </c>
      <c r="B7162">
        <f ca="1"/>
        <v>8</v>
      </c>
      <c r="C7162">
        <f ca="1"/>
        <v>1</v>
      </c>
      <c r="D7162">
        <f ca="1"/>
        <v>6</v>
      </c>
      <c r="E7162">
        <f ca="1"/>
        <v>8</v>
      </c>
      <c r="F7162">
        <f ca="1"/>
        <v>9</v>
      </c>
      <c r="G7162">
        <f t="shared" ca="1" si="777"/>
        <v>7</v>
      </c>
      <c r="H7162">
        <f t="shared" ca="1" si="778"/>
        <v>4</v>
      </c>
      <c r="I7162">
        <f t="shared" ca="1" si="779"/>
        <v>8</v>
      </c>
      <c r="J7162">
        <f t="shared" ca="1" si="780"/>
        <v>3</v>
      </c>
      <c r="K7162" cm="1">
        <f t="array" aca="1" ref="K7162" ca="1">IF(G7162&gt;7,
        IF(G7162&gt;H7162, 1, IF(G7162&lt;H7162, 0, 2)),
        IF(       H7162&gt;7,
                     IF(G7162&gt;H7162, 1, IF(G7162&lt;H7162, 0, 2)),
                     IF(         G7162&lt;6,
                                   IF(            _xlfn.XLOOKUP(C7162,'deck &amp; rules'!$D$22:$M$22,_xlfn.XLOOKUP(H7162,'deck &amp; rules'!$C$23:$C$30,'deck &amp; rules'!$D$23:$M$30))="draw",
                                                     IF(I7162&gt;J7162,1,IF(I7162&lt;J7162,0,2)),
                                                     IF(I7162&gt;H7162,1,IF(I7162&lt;H7162,0,2))),
                                   IF(H7162&lt;7,
                                        IF(G7162&gt;J7162,1,IF(G7162&lt;J7162,0,2)),
                                        IF(G7162&gt;H7162,1,IF(G7162&lt;H7162,0,2))
                                        )
                          )
              )
        )</f>
        <v>1</v>
      </c>
      <c r="L7162">
        <f t="shared" ca="1" si="781"/>
        <v>-745</v>
      </c>
      <c r="M7162">
        <f t="shared" ca="1" si="782"/>
        <v>-735.74999999995202</v>
      </c>
      <c r="N7162">
        <f t="shared" ca="1" si="783"/>
        <v>-1239</v>
      </c>
    </row>
    <row r="7163" spans="1:14" x14ac:dyDescent="0.25">
      <c r="A7163">
        <f ca="1"/>
        <v>8</v>
      </c>
      <c r="B7163">
        <f ca="1"/>
        <v>7</v>
      </c>
      <c r="C7163">
        <f ca="1"/>
        <v>7</v>
      </c>
      <c r="D7163">
        <f ca="1"/>
        <v>5</v>
      </c>
      <c r="E7163">
        <f ca="1"/>
        <v>0</v>
      </c>
      <c r="F7163">
        <f ca="1"/>
        <v>4</v>
      </c>
      <c r="G7163">
        <f t="shared" ca="1" si="777"/>
        <v>5</v>
      </c>
      <c r="H7163">
        <f t="shared" ca="1" si="778"/>
        <v>5</v>
      </c>
      <c r="I7163">
        <f t="shared" ca="1" si="779"/>
        <v>2</v>
      </c>
      <c r="J7163">
        <f t="shared" ca="1" si="780"/>
        <v>9</v>
      </c>
      <c r="K7163" cm="1">
        <f t="array" aca="1" ref="K7163" ca="1">IF(G7163&gt;7,
        IF(G7163&gt;H7163, 1, IF(G7163&lt;H7163, 0, 2)),
        IF(       H7163&gt;7,
                     IF(G7163&gt;H7163, 1, IF(G7163&lt;H7163, 0, 2)),
                     IF(         G7163&lt;6,
                                   IF(            _xlfn.XLOOKUP(C7163,'deck &amp; rules'!$D$22:$M$22,_xlfn.XLOOKUP(H7163,'deck &amp; rules'!$C$23:$C$30,'deck &amp; rules'!$D$23:$M$30))="draw",
                                                     IF(I7163&gt;J7163,1,IF(I7163&lt;J7163,0,2)),
                                                     IF(I7163&gt;H7163,1,IF(I7163&lt;H7163,0,2))),
                                   IF(H7163&lt;7,
                                        IF(G7163&gt;J7163,1,IF(G7163&lt;J7163,0,2)),
                                        IF(G7163&gt;H7163,1,IF(G7163&lt;H7163,0,2))
                                        )
                          )
              )
        )</f>
        <v>0</v>
      </c>
      <c r="L7163">
        <f t="shared" ca="1" si="781"/>
        <v>-746</v>
      </c>
      <c r="M7163">
        <f t="shared" ca="1" si="782"/>
        <v>-734.79999999995198</v>
      </c>
      <c r="N7163">
        <f t="shared" ca="1" si="783"/>
        <v>-1240</v>
      </c>
    </row>
    <row r="7164" spans="1:14" x14ac:dyDescent="0.25">
      <c r="A7164">
        <f ca="1"/>
        <v>8</v>
      </c>
      <c r="B7164">
        <f ca="1"/>
        <v>1</v>
      </c>
      <c r="C7164">
        <f ca="1"/>
        <v>7</v>
      </c>
      <c r="D7164">
        <f ca="1"/>
        <v>9</v>
      </c>
      <c r="E7164">
        <f ca="1"/>
        <v>0</v>
      </c>
      <c r="F7164">
        <f ca="1"/>
        <v>4</v>
      </c>
      <c r="G7164">
        <f t="shared" ca="1" si="777"/>
        <v>9</v>
      </c>
      <c r="H7164">
        <f t="shared" ca="1" si="778"/>
        <v>9</v>
      </c>
      <c r="I7164">
        <f t="shared" ca="1" si="779"/>
        <v>6</v>
      </c>
      <c r="J7164">
        <f t="shared" ca="1" si="780"/>
        <v>3</v>
      </c>
      <c r="K7164" cm="1">
        <f t="array" aca="1" ref="K7164" ca="1">IF(G7164&gt;7,
        IF(G7164&gt;H7164, 1, IF(G7164&lt;H7164, 0, 2)),
        IF(       H7164&gt;7,
                     IF(G7164&gt;H7164, 1, IF(G7164&lt;H7164, 0, 2)),
                     IF(         G7164&lt;6,
                                   IF(            _xlfn.XLOOKUP(C7164,'deck &amp; rules'!$D$22:$M$22,_xlfn.XLOOKUP(H7164,'deck &amp; rules'!$C$23:$C$30,'deck &amp; rules'!$D$23:$M$30))="draw",
                                                     IF(I7164&gt;J7164,1,IF(I7164&lt;J7164,0,2)),
                                                     IF(I7164&gt;H7164,1,IF(I7164&lt;H7164,0,2))),
                                   IF(H7164&lt;7,
                                        IF(G7164&gt;J7164,1,IF(G7164&lt;J7164,0,2)),
                                        IF(G7164&gt;H7164,1,IF(G7164&lt;H7164,0,2))
                                        )
                          )
              )
        )</f>
        <v>2</v>
      </c>
      <c r="L7164">
        <f t="shared" ca="1" si="781"/>
        <v>-747</v>
      </c>
      <c r="M7164">
        <f t="shared" ca="1" si="782"/>
        <v>-735.79999999995198</v>
      </c>
      <c r="N7164">
        <f t="shared" ca="1" si="783"/>
        <v>-1232</v>
      </c>
    </row>
    <row r="7165" spans="1:14" x14ac:dyDescent="0.25">
      <c r="A7165">
        <f ca="1"/>
        <v>0</v>
      </c>
      <c r="B7165">
        <f ca="1"/>
        <v>5</v>
      </c>
      <c r="C7165">
        <f ca="1"/>
        <v>4</v>
      </c>
      <c r="D7165">
        <f ca="1"/>
        <v>0</v>
      </c>
      <c r="E7165">
        <f ca="1"/>
        <v>5</v>
      </c>
      <c r="F7165">
        <f ca="1"/>
        <v>9</v>
      </c>
      <c r="G7165">
        <f t="shared" ca="1" si="777"/>
        <v>5</v>
      </c>
      <c r="H7165">
        <f t="shared" ca="1" si="778"/>
        <v>5</v>
      </c>
      <c r="I7165">
        <f t="shared" ca="1" si="779"/>
        <v>9</v>
      </c>
      <c r="J7165">
        <f t="shared" ca="1" si="780"/>
        <v>4</v>
      </c>
      <c r="K7165" cm="1">
        <f t="array" aca="1" ref="K7165" ca="1">IF(G7165&gt;7,
        IF(G7165&gt;H7165, 1, IF(G7165&lt;H7165, 0, 2)),
        IF(       H7165&gt;7,
                     IF(G7165&gt;H7165, 1, IF(G7165&lt;H7165, 0, 2)),
                     IF(         G7165&lt;6,
                                   IF(            _xlfn.XLOOKUP(C7165,'deck &amp; rules'!$D$22:$M$22,_xlfn.XLOOKUP(H7165,'deck &amp; rules'!$C$23:$C$30,'deck &amp; rules'!$D$23:$M$30))="draw",
                                                     IF(I7165&gt;J7165,1,IF(I7165&lt;J7165,0,2)),
                                                     IF(I7165&gt;H7165,1,IF(I7165&lt;H7165,0,2))),
                                   IF(H7165&lt;7,
                                        IF(G7165&gt;J7165,1,IF(G7165&lt;J7165,0,2)),
                                        IF(G7165&gt;H7165,1,IF(G7165&lt;H7165,0,2))
                                        )
                          )
              )
        )</f>
        <v>1</v>
      </c>
      <c r="L7165">
        <f t="shared" ca="1" si="781"/>
        <v>-746</v>
      </c>
      <c r="M7165">
        <f t="shared" ca="1" si="782"/>
        <v>-736.79999999995198</v>
      </c>
      <c r="N7165">
        <f t="shared" ca="1" si="783"/>
        <v>-1233</v>
      </c>
    </row>
    <row r="7166" spans="1:14" x14ac:dyDescent="0.25">
      <c r="A7166">
        <f ca="1"/>
        <v>9</v>
      </c>
      <c r="B7166">
        <f ca="1"/>
        <v>6</v>
      </c>
      <c r="C7166">
        <f ca="1"/>
        <v>4</v>
      </c>
      <c r="D7166">
        <f ca="1"/>
        <v>9</v>
      </c>
      <c r="E7166">
        <f ca="1"/>
        <v>2</v>
      </c>
      <c r="F7166">
        <f ca="1"/>
        <v>0</v>
      </c>
      <c r="G7166">
        <f t="shared" ca="1" si="777"/>
        <v>5</v>
      </c>
      <c r="H7166">
        <f t="shared" ca="1" si="778"/>
        <v>1</v>
      </c>
      <c r="I7166">
        <f t="shared" ca="1" si="779"/>
        <v>9</v>
      </c>
      <c r="J7166">
        <f t="shared" ca="1" si="780"/>
        <v>1</v>
      </c>
      <c r="K7166" cm="1">
        <f t="array" aca="1" ref="K7166" ca="1">IF(G7166&gt;7,
        IF(G7166&gt;H7166, 1, IF(G7166&lt;H7166, 0, 2)),
        IF(       H7166&gt;7,
                     IF(G7166&gt;H7166, 1, IF(G7166&lt;H7166, 0, 2)),
                     IF(         G7166&lt;6,
                                   IF(            _xlfn.XLOOKUP(C7166,'deck &amp; rules'!$D$22:$M$22,_xlfn.XLOOKUP(H7166,'deck &amp; rules'!$C$23:$C$30,'deck &amp; rules'!$D$23:$M$30))="draw",
                                                     IF(I7166&gt;J7166,1,IF(I7166&lt;J7166,0,2)),
                                                     IF(I7166&gt;H7166,1,IF(I7166&lt;H7166,0,2))),
                                   IF(H7166&lt;7,
                                        IF(G7166&gt;J7166,1,IF(G7166&lt;J7166,0,2)),
                                        IF(G7166&gt;H7166,1,IF(G7166&lt;H7166,0,2))
                                        )
                          )
              )
        )</f>
        <v>1</v>
      </c>
      <c r="L7166">
        <f t="shared" ca="1" si="781"/>
        <v>-745</v>
      </c>
      <c r="M7166">
        <f t="shared" ca="1" si="782"/>
        <v>-737.79999999995198</v>
      </c>
      <c r="N7166">
        <f t="shared" ca="1" si="783"/>
        <v>-1234</v>
      </c>
    </row>
    <row r="7167" spans="1:14" x14ac:dyDescent="0.25">
      <c r="A7167">
        <f ca="1"/>
        <v>7</v>
      </c>
      <c r="B7167">
        <f ca="1"/>
        <v>6</v>
      </c>
      <c r="C7167">
        <f ca="1"/>
        <v>6</v>
      </c>
      <c r="D7167">
        <f ca="1"/>
        <v>4</v>
      </c>
      <c r="E7167">
        <f ca="1"/>
        <v>0</v>
      </c>
      <c r="F7167">
        <f ca="1"/>
        <v>6</v>
      </c>
      <c r="G7167">
        <f t="shared" ca="1" si="777"/>
        <v>3</v>
      </c>
      <c r="H7167">
        <f t="shared" ca="1" si="778"/>
        <v>4</v>
      </c>
      <c r="I7167">
        <f t="shared" ca="1" si="779"/>
        <v>9</v>
      </c>
      <c r="J7167">
        <f t="shared" ca="1" si="780"/>
        <v>0</v>
      </c>
      <c r="K7167" cm="1">
        <f t="array" aca="1" ref="K7167" ca="1">IF(G7167&gt;7,
        IF(G7167&gt;H7167, 1, IF(G7167&lt;H7167, 0, 2)),
        IF(       H7167&gt;7,
                     IF(G7167&gt;H7167, 1, IF(G7167&lt;H7167, 0, 2)),
                     IF(         G7167&lt;6,
                                   IF(            _xlfn.XLOOKUP(C7167,'deck &amp; rules'!$D$22:$M$22,_xlfn.XLOOKUP(H7167,'deck &amp; rules'!$C$23:$C$30,'deck &amp; rules'!$D$23:$M$30))="draw",
                                                     IF(I7167&gt;J7167,1,IF(I7167&lt;J7167,0,2)),
                                                     IF(I7167&gt;H7167,1,IF(I7167&lt;H7167,0,2))),
                                   IF(H7167&lt;7,
                                        IF(G7167&gt;J7167,1,IF(G7167&lt;J7167,0,2)),
                                        IF(G7167&gt;H7167,1,IF(G7167&lt;H7167,0,2))
                                        )
                          )
              )
        )</f>
        <v>1</v>
      </c>
      <c r="L7167">
        <f t="shared" ca="1" si="781"/>
        <v>-744</v>
      </c>
      <c r="M7167">
        <f t="shared" ca="1" si="782"/>
        <v>-738.79999999995198</v>
      </c>
      <c r="N7167">
        <f t="shared" ca="1" si="783"/>
        <v>-1235</v>
      </c>
    </row>
    <row r="7168" spans="1:14" x14ac:dyDescent="0.25">
      <c r="A7168">
        <f ca="1"/>
        <v>3</v>
      </c>
      <c r="B7168">
        <f ca="1"/>
        <v>0</v>
      </c>
      <c r="C7168">
        <f ca="1"/>
        <v>5</v>
      </c>
      <c r="D7168">
        <f ca="1"/>
        <v>0</v>
      </c>
      <c r="E7168">
        <f ca="1"/>
        <v>7</v>
      </c>
      <c r="F7168">
        <f ca="1"/>
        <v>1</v>
      </c>
      <c r="G7168">
        <f t="shared" ca="1" si="777"/>
        <v>3</v>
      </c>
      <c r="H7168">
        <f t="shared" ca="1" si="778"/>
        <v>7</v>
      </c>
      <c r="I7168">
        <f t="shared" ca="1" si="779"/>
        <v>8</v>
      </c>
      <c r="J7168">
        <f t="shared" ca="1" si="780"/>
        <v>8</v>
      </c>
      <c r="K7168" cm="1">
        <f t="array" aca="1" ref="K7168" ca="1">IF(G7168&gt;7,
        IF(G7168&gt;H7168, 1, IF(G7168&lt;H7168, 0, 2)),
        IF(       H7168&gt;7,
                     IF(G7168&gt;H7168, 1, IF(G7168&lt;H7168, 0, 2)),
                     IF(         G7168&lt;6,
                                   IF(            _xlfn.XLOOKUP(C7168,'deck &amp; rules'!$D$22:$M$22,_xlfn.XLOOKUP(H7168,'deck &amp; rules'!$C$23:$C$30,'deck &amp; rules'!$D$23:$M$30))="draw",
                                                     IF(I7168&gt;J7168,1,IF(I7168&lt;J7168,0,2)),
                                                     IF(I7168&gt;H7168,1,IF(I7168&lt;H7168,0,2))),
                                   IF(H7168&lt;7,
                                        IF(G7168&gt;J7168,1,IF(G7168&lt;J7168,0,2)),
                                        IF(G7168&gt;H7168,1,IF(G7168&lt;H7168,0,2))
                                        )
                          )
              )
        )</f>
        <v>1</v>
      </c>
      <c r="L7168">
        <f t="shared" ca="1" si="781"/>
        <v>-743</v>
      </c>
      <c r="M7168">
        <f t="shared" ca="1" si="782"/>
        <v>-739.79999999995198</v>
      </c>
      <c r="N7168">
        <f t="shared" ca="1" si="783"/>
        <v>-1236</v>
      </c>
    </row>
    <row r="7169" spans="1:14" x14ac:dyDescent="0.25">
      <c r="A7169">
        <f ca="1"/>
        <v>0</v>
      </c>
      <c r="B7169">
        <f ca="1"/>
        <v>8</v>
      </c>
      <c r="C7169">
        <f ca="1"/>
        <v>0</v>
      </c>
      <c r="D7169">
        <f ca="1"/>
        <v>1</v>
      </c>
      <c r="E7169">
        <f ca="1"/>
        <v>1</v>
      </c>
      <c r="F7169">
        <f ca="1"/>
        <v>0</v>
      </c>
      <c r="G7169">
        <f t="shared" ca="1" si="777"/>
        <v>8</v>
      </c>
      <c r="H7169">
        <f t="shared" ca="1" si="778"/>
        <v>2</v>
      </c>
      <c r="I7169">
        <f t="shared" ca="1" si="779"/>
        <v>8</v>
      </c>
      <c r="J7169">
        <f t="shared" ca="1" si="780"/>
        <v>2</v>
      </c>
      <c r="K7169" cm="1">
        <f t="array" aca="1" ref="K7169" ca="1">IF(G7169&gt;7,
        IF(G7169&gt;H7169, 1, IF(G7169&lt;H7169, 0, 2)),
        IF(       H7169&gt;7,
                     IF(G7169&gt;H7169, 1, IF(G7169&lt;H7169, 0, 2)),
                     IF(         G7169&lt;6,
                                   IF(            _xlfn.XLOOKUP(C7169,'deck &amp; rules'!$D$22:$M$22,_xlfn.XLOOKUP(H7169,'deck &amp; rules'!$C$23:$C$30,'deck &amp; rules'!$D$23:$M$30))="draw",
                                                     IF(I7169&gt;J7169,1,IF(I7169&lt;J7169,0,2)),
                                                     IF(I7169&gt;H7169,1,IF(I7169&lt;H7169,0,2))),
                                   IF(H7169&lt;7,
                                        IF(G7169&gt;J7169,1,IF(G7169&lt;J7169,0,2)),
                                        IF(G7169&gt;H7169,1,IF(G7169&lt;H7169,0,2))
                                        )
                          )
              )
        )</f>
        <v>1</v>
      </c>
      <c r="L7169">
        <f t="shared" ca="1" si="781"/>
        <v>-742</v>
      </c>
      <c r="M7169">
        <f t="shared" ca="1" si="782"/>
        <v>-740.79999999995198</v>
      </c>
      <c r="N7169">
        <f t="shared" ca="1" si="783"/>
        <v>-1237</v>
      </c>
    </row>
    <row r="7170" spans="1:14" x14ac:dyDescent="0.25">
      <c r="A7170">
        <f ca="1"/>
        <v>0</v>
      </c>
      <c r="B7170">
        <f ca="1"/>
        <v>0</v>
      </c>
      <c r="C7170">
        <f ca="1"/>
        <v>0</v>
      </c>
      <c r="D7170">
        <f ca="1"/>
        <v>5</v>
      </c>
      <c r="E7170">
        <f ca="1"/>
        <v>0</v>
      </c>
      <c r="F7170">
        <f ca="1"/>
        <v>0</v>
      </c>
      <c r="G7170">
        <f t="shared" ca="1" si="777"/>
        <v>0</v>
      </c>
      <c r="H7170">
        <f t="shared" ca="1" si="778"/>
        <v>5</v>
      </c>
      <c r="I7170">
        <f t="shared" ca="1" si="779"/>
        <v>0</v>
      </c>
      <c r="J7170">
        <f t="shared" ca="1" si="780"/>
        <v>5</v>
      </c>
      <c r="K7170" cm="1">
        <f t="array" aca="1" ref="K7170" ca="1">IF(G7170&gt;7,
        IF(G7170&gt;H7170, 1, IF(G7170&lt;H7170, 0, 2)),
        IF(       H7170&gt;7,
                     IF(G7170&gt;H7170, 1, IF(G7170&lt;H7170, 0, 2)),
                     IF(         G7170&lt;6,
                                   IF(            _xlfn.XLOOKUP(C7170,'deck &amp; rules'!$D$22:$M$22,_xlfn.XLOOKUP(H7170,'deck &amp; rules'!$C$23:$C$30,'deck &amp; rules'!$D$23:$M$30))="draw",
                                                     IF(I7170&gt;J7170,1,IF(I7170&lt;J7170,0,2)),
                                                     IF(I7170&gt;H7170,1,IF(I7170&lt;H7170,0,2))),
                                   IF(H7170&lt;7,
                                        IF(G7170&gt;J7170,1,IF(G7170&lt;J7170,0,2)),
                                        IF(G7170&gt;H7170,1,IF(G7170&lt;H7170,0,2))
                                        )
                          )
              )
        )</f>
        <v>0</v>
      </c>
      <c r="L7170">
        <f t="shared" ca="1" si="781"/>
        <v>-743</v>
      </c>
      <c r="M7170">
        <f t="shared" ca="1" si="782"/>
        <v>-739.84999999995193</v>
      </c>
      <c r="N7170">
        <f t="shared" ca="1" si="783"/>
        <v>-1238</v>
      </c>
    </row>
    <row r="7171" spans="1:14" x14ac:dyDescent="0.25">
      <c r="A7171">
        <f ca="1"/>
        <v>0</v>
      </c>
      <c r="B7171">
        <f ca="1"/>
        <v>0</v>
      </c>
      <c r="C7171">
        <f ca="1"/>
        <v>7</v>
      </c>
      <c r="D7171">
        <f ca="1"/>
        <v>2</v>
      </c>
      <c r="E7171">
        <f ca="1"/>
        <v>3</v>
      </c>
      <c r="F7171">
        <f ca="1"/>
        <v>6</v>
      </c>
      <c r="G7171">
        <f t="shared" ref="G7171:G7234" ca="1" si="784">IF(A7171+B7171&gt;9,A7171+B7171-10,A7171+B7171)</f>
        <v>0</v>
      </c>
      <c r="H7171">
        <f t="shared" ref="H7171:H7234" ca="1" si="785">IF(D7171+E7171&gt;9,D7171+E7171-10,D7171+E7171)</f>
        <v>5</v>
      </c>
      <c r="I7171">
        <f t="shared" ref="I7171:I7234" ca="1" si="786">IF(G7171+C7171&gt;9,G7171+C7171-10,G7171+C7171)</f>
        <v>7</v>
      </c>
      <c r="J7171">
        <f t="shared" ref="J7171:J7234" ca="1" si="787">IF(H7171+F7171&gt;9,H7171+F7171-10,H7171+F7171)</f>
        <v>1</v>
      </c>
      <c r="K7171" cm="1">
        <f t="array" aca="1" ref="K7171" ca="1">IF(G7171&gt;7,
        IF(G7171&gt;H7171, 1, IF(G7171&lt;H7171, 0, 2)),
        IF(       H7171&gt;7,
                     IF(G7171&gt;H7171, 1, IF(G7171&lt;H7171, 0, 2)),
                     IF(         G7171&lt;6,
                                   IF(            _xlfn.XLOOKUP(C7171,'deck &amp; rules'!$D$22:$M$22,_xlfn.XLOOKUP(H7171,'deck &amp; rules'!$C$23:$C$30,'deck &amp; rules'!$D$23:$M$30))="draw",
                                                     IF(I7171&gt;J7171,1,IF(I7171&lt;J7171,0,2)),
                                                     IF(I7171&gt;H7171,1,IF(I7171&lt;H7171,0,2))),
                                   IF(H7171&lt;7,
                                        IF(G7171&gt;J7171,1,IF(G7171&lt;J7171,0,2)),
                                        IF(G7171&gt;H7171,1,IF(G7171&lt;H7171,0,2))
                                        )
                          )
              )
        )</f>
        <v>1</v>
      </c>
      <c r="L7171">
        <f t="shared" ca="1" si="781"/>
        <v>-742</v>
      </c>
      <c r="M7171">
        <f t="shared" ca="1" si="782"/>
        <v>-740.84999999995193</v>
      </c>
      <c r="N7171">
        <f t="shared" ca="1" si="783"/>
        <v>-1239</v>
      </c>
    </row>
    <row r="7172" spans="1:14" x14ac:dyDescent="0.25">
      <c r="A7172">
        <f ca="1"/>
        <v>1</v>
      </c>
      <c r="B7172">
        <f ca="1"/>
        <v>1</v>
      </c>
      <c r="C7172">
        <f ca="1"/>
        <v>0</v>
      </c>
      <c r="D7172">
        <f ca="1"/>
        <v>9</v>
      </c>
      <c r="E7172">
        <f ca="1"/>
        <v>1</v>
      </c>
      <c r="F7172">
        <f ca="1"/>
        <v>7</v>
      </c>
      <c r="G7172">
        <f t="shared" ca="1" si="784"/>
        <v>2</v>
      </c>
      <c r="H7172">
        <f t="shared" ca="1" si="785"/>
        <v>0</v>
      </c>
      <c r="I7172">
        <f t="shared" ca="1" si="786"/>
        <v>2</v>
      </c>
      <c r="J7172">
        <f t="shared" ca="1" si="787"/>
        <v>7</v>
      </c>
      <c r="K7172" cm="1">
        <f t="array" aca="1" ref="K7172" ca="1">IF(G7172&gt;7,
        IF(G7172&gt;H7172, 1, IF(G7172&lt;H7172, 0, 2)),
        IF(       H7172&gt;7,
                     IF(G7172&gt;H7172, 1, IF(G7172&lt;H7172, 0, 2)),
                     IF(         G7172&lt;6,
                                   IF(            _xlfn.XLOOKUP(C7172,'deck &amp; rules'!$D$22:$M$22,_xlfn.XLOOKUP(H7172,'deck &amp; rules'!$C$23:$C$30,'deck &amp; rules'!$D$23:$M$30))="draw",
                                                     IF(I7172&gt;J7172,1,IF(I7172&lt;J7172,0,2)),
                                                     IF(I7172&gt;H7172,1,IF(I7172&lt;H7172,0,2))),
                                   IF(H7172&lt;7,
                                        IF(G7172&gt;J7172,1,IF(G7172&lt;J7172,0,2)),
                                        IF(G7172&gt;H7172,1,IF(G7172&lt;H7172,0,2))
                                        )
                          )
              )
        )</f>
        <v>0</v>
      </c>
      <c r="L7172">
        <f t="shared" ref="L7172:L7235" ca="1" si="788">IF(K7172=1,L7171+1,L7171-1)</f>
        <v>-743</v>
      </c>
      <c r="M7172">
        <f t="shared" ref="M7172:M7235" ca="1" si="789">IF(K7172=0,M7171+19/20,M7171-1)</f>
        <v>-739.89999999995189</v>
      </c>
      <c r="N7172">
        <f t="shared" ref="N7172:N7235" ca="1" si="790">IF(K7172=2,N7171+8,N7171-1)</f>
        <v>-1240</v>
      </c>
    </row>
    <row r="7173" spans="1:14" x14ac:dyDescent="0.25">
      <c r="A7173">
        <f ca="1"/>
        <v>0</v>
      </c>
      <c r="B7173">
        <f ca="1"/>
        <v>0</v>
      </c>
      <c r="C7173">
        <f ca="1"/>
        <v>0</v>
      </c>
      <c r="D7173">
        <f ca="1"/>
        <v>2</v>
      </c>
      <c r="E7173">
        <f ca="1"/>
        <v>6</v>
      </c>
      <c r="F7173">
        <f ca="1"/>
        <v>6</v>
      </c>
      <c r="G7173">
        <f t="shared" ca="1" si="784"/>
        <v>0</v>
      </c>
      <c r="H7173">
        <f t="shared" ca="1" si="785"/>
        <v>8</v>
      </c>
      <c r="I7173">
        <f t="shared" ca="1" si="786"/>
        <v>0</v>
      </c>
      <c r="J7173">
        <f t="shared" ca="1" si="787"/>
        <v>4</v>
      </c>
      <c r="K7173" cm="1">
        <f t="array" aca="1" ref="K7173" ca="1">IF(G7173&gt;7,
        IF(G7173&gt;H7173, 1, IF(G7173&lt;H7173, 0, 2)),
        IF(       H7173&gt;7,
                     IF(G7173&gt;H7173, 1, IF(G7173&lt;H7173, 0, 2)),
                     IF(         G7173&lt;6,
                                   IF(            _xlfn.XLOOKUP(C7173,'deck &amp; rules'!$D$22:$M$22,_xlfn.XLOOKUP(H7173,'deck &amp; rules'!$C$23:$C$30,'deck &amp; rules'!$D$23:$M$30))="draw",
                                                     IF(I7173&gt;J7173,1,IF(I7173&lt;J7173,0,2)),
                                                     IF(I7173&gt;H7173,1,IF(I7173&lt;H7173,0,2))),
                                   IF(H7173&lt;7,
                                        IF(G7173&gt;J7173,1,IF(G7173&lt;J7173,0,2)),
                                        IF(G7173&gt;H7173,1,IF(G7173&lt;H7173,0,2))
                                        )
                          )
              )
        )</f>
        <v>0</v>
      </c>
      <c r="L7173">
        <f t="shared" ca="1" si="788"/>
        <v>-744</v>
      </c>
      <c r="M7173">
        <f t="shared" ca="1" si="789"/>
        <v>-738.94999999995184</v>
      </c>
      <c r="N7173">
        <f t="shared" ca="1" si="790"/>
        <v>-1241</v>
      </c>
    </row>
    <row r="7174" spans="1:14" x14ac:dyDescent="0.25">
      <c r="A7174">
        <f ca="1"/>
        <v>0</v>
      </c>
      <c r="B7174">
        <f ca="1"/>
        <v>0</v>
      </c>
      <c r="C7174">
        <f ca="1"/>
        <v>3</v>
      </c>
      <c r="D7174">
        <f ca="1"/>
        <v>0</v>
      </c>
      <c r="E7174">
        <f ca="1"/>
        <v>5</v>
      </c>
      <c r="F7174">
        <f ca="1"/>
        <v>0</v>
      </c>
      <c r="G7174">
        <f t="shared" ca="1" si="784"/>
        <v>0</v>
      </c>
      <c r="H7174">
        <f t="shared" ca="1" si="785"/>
        <v>5</v>
      </c>
      <c r="I7174">
        <f t="shared" ca="1" si="786"/>
        <v>3</v>
      </c>
      <c r="J7174">
        <f t="shared" ca="1" si="787"/>
        <v>5</v>
      </c>
      <c r="K7174" cm="1">
        <f t="array" aca="1" ref="K7174" ca="1">IF(G7174&gt;7,
        IF(G7174&gt;H7174, 1, IF(G7174&lt;H7174, 0, 2)),
        IF(       H7174&gt;7,
                     IF(G7174&gt;H7174, 1, IF(G7174&lt;H7174, 0, 2)),
                     IF(         G7174&lt;6,
                                   IF(            _xlfn.XLOOKUP(C7174,'deck &amp; rules'!$D$22:$M$22,_xlfn.XLOOKUP(H7174,'deck &amp; rules'!$C$23:$C$30,'deck &amp; rules'!$D$23:$M$30))="draw",
                                                     IF(I7174&gt;J7174,1,IF(I7174&lt;J7174,0,2)),
                                                     IF(I7174&gt;H7174,1,IF(I7174&lt;H7174,0,2))),
                                   IF(H7174&lt;7,
                                        IF(G7174&gt;J7174,1,IF(G7174&lt;J7174,0,2)),
                                        IF(G7174&gt;H7174,1,IF(G7174&lt;H7174,0,2))
                                        )
                          )
              )
        )</f>
        <v>0</v>
      </c>
      <c r="L7174">
        <f t="shared" ca="1" si="788"/>
        <v>-745</v>
      </c>
      <c r="M7174">
        <f t="shared" ca="1" si="789"/>
        <v>-737.9999999999518</v>
      </c>
      <c r="N7174">
        <f t="shared" ca="1" si="790"/>
        <v>-1242</v>
      </c>
    </row>
    <row r="7175" spans="1:14" x14ac:dyDescent="0.25">
      <c r="A7175">
        <f ca="1"/>
        <v>9</v>
      </c>
      <c r="B7175">
        <f ca="1"/>
        <v>4</v>
      </c>
      <c r="C7175">
        <f ca="1"/>
        <v>6</v>
      </c>
      <c r="D7175">
        <f ca="1"/>
        <v>2</v>
      </c>
      <c r="E7175">
        <f ca="1"/>
        <v>9</v>
      </c>
      <c r="F7175">
        <f ca="1"/>
        <v>9</v>
      </c>
      <c r="G7175">
        <f t="shared" ca="1" si="784"/>
        <v>3</v>
      </c>
      <c r="H7175">
        <f t="shared" ca="1" si="785"/>
        <v>1</v>
      </c>
      <c r="I7175">
        <f t="shared" ca="1" si="786"/>
        <v>9</v>
      </c>
      <c r="J7175">
        <f t="shared" ca="1" si="787"/>
        <v>0</v>
      </c>
      <c r="K7175" cm="1">
        <f t="array" aca="1" ref="K7175" ca="1">IF(G7175&gt;7,
        IF(G7175&gt;H7175, 1, IF(G7175&lt;H7175, 0, 2)),
        IF(       H7175&gt;7,
                     IF(G7175&gt;H7175, 1, IF(G7175&lt;H7175, 0, 2)),
                     IF(         G7175&lt;6,
                                   IF(            _xlfn.XLOOKUP(C7175,'deck &amp; rules'!$D$22:$M$22,_xlfn.XLOOKUP(H7175,'deck &amp; rules'!$C$23:$C$30,'deck &amp; rules'!$D$23:$M$30))="draw",
                                                     IF(I7175&gt;J7175,1,IF(I7175&lt;J7175,0,2)),
                                                     IF(I7175&gt;H7175,1,IF(I7175&lt;H7175,0,2))),
                                   IF(H7175&lt;7,
                                        IF(G7175&gt;J7175,1,IF(G7175&lt;J7175,0,2)),
                                        IF(G7175&gt;H7175,1,IF(G7175&lt;H7175,0,2))
                                        )
                          )
              )
        )</f>
        <v>1</v>
      </c>
      <c r="L7175">
        <f t="shared" ca="1" si="788"/>
        <v>-744</v>
      </c>
      <c r="M7175">
        <f t="shared" ca="1" si="789"/>
        <v>-738.9999999999518</v>
      </c>
      <c r="N7175">
        <f t="shared" ca="1" si="790"/>
        <v>-1243</v>
      </c>
    </row>
    <row r="7176" spans="1:14" x14ac:dyDescent="0.25">
      <c r="A7176">
        <f ca="1"/>
        <v>8</v>
      </c>
      <c r="B7176">
        <f ca="1"/>
        <v>2</v>
      </c>
      <c r="C7176">
        <f ca="1"/>
        <v>7</v>
      </c>
      <c r="D7176">
        <f ca="1"/>
        <v>3</v>
      </c>
      <c r="E7176">
        <f ca="1"/>
        <v>4</v>
      </c>
      <c r="F7176">
        <f ca="1"/>
        <v>6</v>
      </c>
      <c r="G7176">
        <f t="shared" ca="1" si="784"/>
        <v>0</v>
      </c>
      <c r="H7176">
        <f t="shared" ca="1" si="785"/>
        <v>7</v>
      </c>
      <c r="I7176">
        <f t="shared" ca="1" si="786"/>
        <v>7</v>
      </c>
      <c r="J7176">
        <f t="shared" ca="1" si="787"/>
        <v>3</v>
      </c>
      <c r="K7176" cm="1">
        <f t="array" aca="1" ref="K7176" ca="1">IF(G7176&gt;7,
        IF(G7176&gt;H7176, 1, IF(G7176&lt;H7176, 0, 2)),
        IF(       H7176&gt;7,
                     IF(G7176&gt;H7176, 1, IF(G7176&lt;H7176, 0, 2)),
                     IF(         G7176&lt;6,
                                   IF(            _xlfn.XLOOKUP(C7176,'deck &amp; rules'!$D$22:$M$22,_xlfn.XLOOKUP(H7176,'deck &amp; rules'!$C$23:$C$30,'deck &amp; rules'!$D$23:$M$30))="draw",
                                                     IF(I7176&gt;J7176,1,IF(I7176&lt;J7176,0,2)),
                                                     IF(I7176&gt;H7176,1,IF(I7176&lt;H7176,0,2))),
                                   IF(H7176&lt;7,
                                        IF(G7176&gt;J7176,1,IF(G7176&lt;J7176,0,2)),
                                        IF(G7176&gt;H7176,1,IF(G7176&lt;H7176,0,2))
                                        )
                          )
              )
        )</f>
        <v>2</v>
      </c>
      <c r="L7176">
        <f t="shared" ca="1" si="788"/>
        <v>-745</v>
      </c>
      <c r="M7176">
        <f t="shared" ca="1" si="789"/>
        <v>-739.9999999999518</v>
      </c>
      <c r="N7176">
        <f t="shared" ca="1" si="790"/>
        <v>-1235</v>
      </c>
    </row>
    <row r="7177" spans="1:14" x14ac:dyDescent="0.25">
      <c r="A7177">
        <f ca="1"/>
        <v>9</v>
      </c>
      <c r="B7177">
        <f ca="1"/>
        <v>9</v>
      </c>
      <c r="C7177">
        <f ca="1"/>
        <v>0</v>
      </c>
      <c r="D7177">
        <f ca="1"/>
        <v>8</v>
      </c>
      <c r="E7177">
        <f ca="1"/>
        <v>8</v>
      </c>
      <c r="F7177">
        <f ca="1"/>
        <v>0</v>
      </c>
      <c r="G7177">
        <f t="shared" ca="1" si="784"/>
        <v>8</v>
      </c>
      <c r="H7177">
        <f t="shared" ca="1" si="785"/>
        <v>6</v>
      </c>
      <c r="I7177">
        <f t="shared" ca="1" si="786"/>
        <v>8</v>
      </c>
      <c r="J7177">
        <f t="shared" ca="1" si="787"/>
        <v>6</v>
      </c>
      <c r="K7177" cm="1">
        <f t="array" aca="1" ref="K7177" ca="1">IF(G7177&gt;7,
        IF(G7177&gt;H7177, 1, IF(G7177&lt;H7177, 0, 2)),
        IF(       H7177&gt;7,
                     IF(G7177&gt;H7177, 1, IF(G7177&lt;H7177, 0, 2)),
                     IF(         G7177&lt;6,
                                   IF(            _xlfn.XLOOKUP(C7177,'deck &amp; rules'!$D$22:$M$22,_xlfn.XLOOKUP(H7177,'deck &amp; rules'!$C$23:$C$30,'deck &amp; rules'!$D$23:$M$30))="draw",
                                                     IF(I7177&gt;J7177,1,IF(I7177&lt;J7177,0,2)),
                                                     IF(I7177&gt;H7177,1,IF(I7177&lt;H7177,0,2))),
                                   IF(H7177&lt;7,
                                        IF(G7177&gt;J7177,1,IF(G7177&lt;J7177,0,2)),
                                        IF(G7177&gt;H7177,1,IF(G7177&lt;H7177,0,2))
                                        )
                          )
              )
        )</f>
        <v>1</v>
      </c>
      <c r="L7177">
        <f t="shared" ca="1" si="788"/>
        <v>-744</v>
      </c>
      <c r="M7177">
        <f t="shared" ca="1" si="789"/>
        <v>-740.9999999999518</v>
      </c>
      <c r="N7177">
        <f t="shared" ca="1" si="790"/>
        <v>-1236</v>
      </c>
    </row>
    <row r="7178" spans="1:14" x14ac:dyDescent="0.25">
      <c r="A7178">
        <f ca="1"/>
        <v>7</v>
      </c>
      <c r="B7178">
        <f ca="1"/>
        <v>2</v>
      </c>
      <c r="C7178">
        <f ca="1"/>
        <v>3</v>
      </c>
      <c r="D7178">
        <f ca="1"/>
        <v>3</v>
      </c>
      <c r="E7178">
        <f ca="1"/>
        <v>0</v>
      </c>
      <c r="F7178">
        <f ca="1"/>
        <v>2</v>
      </c>
      <c r="G7178">
        <f t="shared" ca="1" si="784"/>
        <v>9</v>
      </c>
      <c r="H7178">
        <f t="shared" ca="1" si="785"/>
        <v>3</v>
      </c>
      <c r="I7178">
        <f t="shared" ca="1" si="786"/>
        <v>2</v>
      </c>
      <c r="J7178">
        <f t="shared" ca="1" si="787"/>
        <v>5</v>
      </c>
      <c r="K7178" cm="1">
        <f t="array" aca="1" ref="K7178" ca="1">IF(G7178&gt;7,
        IF(G7178&gt;H7178, 1, IF(G7178&lt;H7178, 0, 2)),
        IF(       H7178&gt;7,
                     IF(G7178&gt;H7178, 1, IF(G7178&lt;H7178, 0, 2)),
                     IF(         G7178&lt;6,
                                   IF(            _xlfn.XLOOKUP(C7178,'deck &amp; rules'!$D$22:$M$22,_xlfn.XLOOKUP(H7178,'deck &amp; rules'!$C$23:$C$30,'deck &amp; rules'!$D$23:$M$30))="draw",
                                                     IF(I7178&gt;J7178,1,IF(I7178&lt;J7178,0,2)),
                                                     IF(I7178&gt;H7178,1,IF(I7178&lt;H7178,0,2))),
                                   IF(H7178&lt;7,
                                        IF(G7178&gt;J7178,1,IF(G7178&lt;J7178,0,2)),
                                        IF(G7178&gt;H7178,1,IF(G7178&lt;H7178,0,2))
                                        )
                          )
              )
        )</f>
        <v>1</v>
      </c>
      <c r="L7178">
        <f t="shared" ca="1" si="788"/>
        <v>-743</v>
      </c>
      <c r="M7178">
        <f t="shared" ca="1" si="789"/>
        <v>-741.9999999999518</v>
      </c>
      <c r="N7178">
        <f t="shared" ca="1" si="790"/>
        <v>-1237</v>
      </c>
    </row>
    <row r="7179" spans="1:14" x14ac:dyDescent="0.25">
      <c r="A7179">
        <f ca="1"/>
        <v>4</v>
      </c>
      <c r="B7179">
        <f ca="1"/>
        <v>0</v>
      </c>
      <c r="C7179">
        <f ca="1"/>
        <v>0</v>
      </c>
      <c r="D7179">
        <f ca="1"/>
        <v>2</v>
      </c>
      <c r="E7179">
        <f ca="1"/>
        <v>2</v>
      </c>
      <c r="F7179">
        <f ca="1"/>
        <v>3</v>
      </c>
      <c r="G7179">
        <f t="shared" ca="1" si="784"/>
        <v>4</v>
      </c>
      <c r="H7179">
        <f t="shared" ca="1" si="785"/>
        <v>4</v>
      </c>
      <c r="I7179">
        <f t="shared" ca="1" si="786"/>
        <v>4</v>
      </c>
      <c r="J7179">
        <f t="shared" ca="1" si="787"/>
        <v>7</v>
      </c>
      <c r="K7179" cm="1">
        <f t="array" aca="1" ref="K7179" ca="1">IF(G7179&gt;7,
        IF(G7179&gt;H7179, 1, IF(G7179&lt;H7179, 0, 2)),
        IF(       H7179&gt;7,
                     IF(G7179&gt;H7179, 1, IF(G7179&lt;H7179, 0, 2)),
                     IF(         G7179&lt;6,
                                   IF(            _xlfn.XLOOKUP(C7179,'deck &amp; rules'!$D$22:$M$22,_xlfn.XLOOKUP(H7179,'deck &amp; rules'!$C$23:$C$30,'deck &amp; rules'!$D$23:$M$30))="draw",
                                                     IF(I7179&gt;J7179,1,IF(I7179&lt;J7179,0,2)),
                                                     IF(I7179&gt;H7179,1,IF(I7179&lt;H7179,0,2))),
                                   IF(H7179&lt;7,
                                        IF(G7179&gt;J7179,1,IF(G7179&lt;J7179,0,2)),
                                        IF(G7179&gt;H7179,1,IF(G7179&lt;H7179,0,2))
                                        )
                          )
              )
        )</f>
        <v>2</v>
      </c>
      <c r="L7179">
        <f t="shared" ca="1" si="788"/>
        <v>-744</v>
      </c>
      <c r="M7179">
        <f t="shared" ca="1" si="789"/>
        <v>-742.9999999999518</v>
      </c>
      <c r="N7179">
        <f t="shared" ca="1" si="790"/>
        <v>-1229</v>
      </c>
    </row>
    <row r="7180" spans="1:14" x14ac:dyDescent="0.25">
      <c r="A7180">
        <f ca="1"/>
        <v>0</v>
      </c>
      <c r="B7180">
        <f ca="1"/>
        <v>8</v>
      </c>
      <c r="C7180">
        <f ca="1"/>
        <v>9</v>
      </c>
      <c r="D7180">
        <f ca="1"/>
        <v>9</v>
      </c>
      <c r="E7180">
        <f ca="1"/>
        <v>1</v>
      </c>
      <c r="F7180">
        <f ca="1"/>
        <v>2</v>
      </c>
      <c r="G7180">
        <f t="shared" ca="1" si="784"/>
        <v>8</v>
      </c>
      <c r="H7180">
        <f t="shared" ca="1" si="785"/>
        <v>0</v>
      </c>
      <c r="I7180">
        <f t="shared" ca="1" si="786"/>
        <v>7</v>
      </c>
      <c r="J7180">
        <f t="shared" ca="1" si="787"/>
        <v>2</v>
      </c>
      <c r="K7180" cm="1">
        <f t="array" aca="1" ref="K7180" ca="1">IF(G7180&gt;7,
        IF(G7180&gt;H7180, 1, IF(G7180&lt;H7180, 0, 2)),
        IF(       H7180&gt;7,
                     IF(G7180&gt;H7180, 1, IF(G7180&lt;H7180, 0, 2)),
                     IF(         G7180&lt;6,
                                   IF(            _xlfn.XLOOKUP(C7180,'deck &amp; rules'!$D$22:$M$22,_xlfn.XLOOKUP(H7180,'deck &amp; rules'!$C$23:$C$30,'deck &amp; rules'!$D$23:$M$30))="draw",
                                                     IF(I7180&gt;J7180,1,IF(I7180&lt;J7180,0,2)),
                                                     IF(I7180&gt;H7180,1,IF(I7180&lt;H7180,0,2))),
                                   IF(H7180&lt;7,
                                        IF(G7180&gt;J7180,1,IF(G7180&lt;J7180,0,2)),
                                        IF(G7180&gt;H7180,1,IF(G7180&lt;H7180,0,2))
                                        )
                          )
              )
        )</f>
        <v>1</v>
      </c>
      <c r="L7180">
        <f t="shared" ca="1" si="788"/>
        <v>-743</v>
      </c>
      <c r="M7180">
        <f t="shared" ca="1" si="789"/>
        <v>-743.9999999999518</v>
      </c>
      <c r="N7180">
        <f t="shared" ca="1" si="790"/>
        <v>-1230</v>
      </c>
    </row>
    <row r="7181" spans="1:14" x14ac:dyDescent="0.25">
      <c r="A7181">
        <f ca="1"/>
        <v>0</v>
      </c>
      <c r="B7181">
        <f ca="1"/>
        <v>2</v>
      </c>
      <c r="C7181">
        <f ca="1"/>
        <v>2</v>
      </c>
      <c r="D7181">
        <f ca="1"/>
        <v>1</v>
      </c>
      <c r="E7181">
        <f ca="1"/>
        <v>5</v>
      </c>
      <c r="F7181">
        <f ca="1"/>
        <v>0</v>
      </c>
      <c r="G7181">
        <f t="shared" ca="1" si="784"/>
        <v>2</v>
      </c>
      <c r="H7181">
        <f t="shared" ca="1" si="785"/>
        <v>6</v>
      </c>
      <c r="I7181">
        <f t="shared" ca="1" si="786"/>
        <v>4</v>
      </c>
      <c r="J7181">
        <f t="shared" ca="1" si="787"/>
        <v>6</v>
      </c>
      <c r="K7181" cm="1">
        <f t="array" aca="1" ref="K7181" ca="1">IF(G7181&gt;7,
        IF(G7181&gt;H7181, 1, IF(G7181&lt;H7181, 0, 2)),
        IF(       H7181&gt;7,
                     IF(G7181&gt;H7181, 1, IF(G7181&lt;H7181, 0, 2)),
                     IF(         G7181&lt;6,
                                   IF(            _xlfn.XLOOKUP(C7181,'deck &amp; rules'!$D$22:$M$22,_xlfn.XLOOKUP(H7181,'deck &amp; rules'!$C$23:$C$30,'deck &amp; rules'!$D$23:$M$30))="draw",
                                                     IF(I7181&gt;J7181,1,IF(I7181&lt;J7181,0,2)),
                                                     IF(I7181&gt;H7181,1,IF(I7181&lt;H7181,0,2))),
                                   IF(H7181&lt;7,
                                        IF(G7181&gt;J7181,1,IF(G7181&lt;J7181,0,2)),
                                        IF(G7181&gt;H7181,1,IF(G7181&lt;H7181,0,2))
                                        )
                          )
              )
        )</f>
        <v>0</v>
      </c>
      <c r="L7181">
        <f t="shared" ca="1" si="788"/>
        <v>-744</v>
      </c>
      <c r="M7181">
        <f t="shared" ca="1" si="789"/>
        <v>-743.04999999995175</v>
      </c>
      <c r="N7181">
        <f t="shared" ca="1" si="790"/>
        <v>-1231</v>
      </c>
    </row>
    <row r="7182" spans="1:14" x14ac:dyDescent="0.25">
      <c r="A7182">
        <f ca="1"/>
        <v>5</v>
      </c>
      <c r="B7182">
        <f ca="1"/>
        <v>8</v>
      </c>
      <c r="C7182">
        <f ca="1"/>
        <v>0</v>
      </c>
      <c r="D7182">
        <f ca="1"/>
        <v>5</v>
      </c>
      <c r="E7182">
        <f ca="1"/>
        <v>0</v>
      </c>
      <c r="F7182">
        <f ca="1"/>
        <v>9</v>
      </c>
      <c r="G7182">
        <f t="shared" ca="1" si="784"/>
        <v>3</v>
      </c>
      <c r="H7182">
        <f t="shared" ca="1" si="785"/>
        <v>5</v>
      </c>
      <c r="I7182">
        <f t="shared" ca="1" si="786"/>
        <v>3</v>
      </c>
      <c r="J7182">
        <f t="shared" ca="1" si="787"/>
        <v>4</v>
      </c>
      <c r="K7182" cm="1">
        <f t="array" aca="1" ref="K7182" ca="1">IF(G7182&gt;7,
        IF(G7182&gt;H7182, 1, IF(G7182&lt;H7182, 0, 2)),
        IF(       H7182&gt;7,
                     IF(G7182&gt;H7182, 1, IF(G7182&lt;H7182, 0, 2)),
                     IF(         G7182&lt;6,
                                   IF(            _xlfn.XLOOKUP(C7182,'deck &amp; rules'!$D$22:$M$22,_xlfn.XLOOKUP(H7182,'deck &amp; rules'!$C$23:$C$30,'deck &amp; rules'!$D$23:$M$30))="draw",
                                                     IF(I7182&gt;J7182,1,IF(I7182&lt;J7182,0,2)),
                                                     IF(I7182&gt;H7182,1,IF(I7182&lt;H7182,0,2))),
                                   IF(H7182&lt;7,
                                        IF(G7182&gt;J7182,1,IF(G7182&lt;J7182,0,2)),
                                        IF(G7182&gt;H7182,1,IF(G7182&lt;H7182,0,2))
                                        )
                          )
              )
        )</f>
        <v>0</v>
      </c>
      <c r="L7182">
        <f t="shared" ca="1" si="788"/>
        <v>-745</v>
      </c>
      <c r="M7182">
        <f t="shared" ca="1" si="789"/>
        <v>-742.09999999995171</v>
      </c>
      <c r="N7182">
        <f t="shared" ca="1" si="790"/>
        <v>-1232</v>
      </c>
    </row>
    <row r="7183" spans="1:14" x14ac:dyDescent="0.25">
      <c r="A7183">
        <f ca="1"/>
        <v>1</v>
      </c>
      <c r="B7183">
        <f ca="1"/>
        <v>0</v>
      </c>
      <c r="C7183">
        <f ca="1"/>
        <v>7</v>
      </c>
      <c r="D7183">
        <f ca="1"/>
        <v>1</v>
      </c>
      <c r="E7183">
        <f ca="1"/>
        <v>0</v>
      </c>
      <c r="F7183">
        <f ca="1"/>
        <v>0</v>
      </c>
      <c r="G7183">
        <f t="shared" ca="1" si="784"/>
        <v>1</v>
      </c>
      <c r="H7183">
        <f t="shared" ca="1" si="785"/>
        <v>1</v>
      </c>
      <c r="I7183">
        <f t="shared" ca="1" si="786"/>
        <v>8</v>
      </c>
      <c r="J7183">
        <f t="shared" ca="1" si="787"/>
        <v>1</v>
      </c>
      <c r="K7183" cm="1">
        <f t="array" aca="1" ref="K7183" ca="1">IF(G7183&gt;7,
        IF(G7183&gt;H7183, 1, IF(G7183&lt;H7183, 0, 2)),
        IF(       H7183&gt;7,
                     IF(G7183&gt;H7183, 1, IF(G7183&lt;H7183, 0, 2)),
                     IF(         G7183&lt;6,
                                   IF(            _xlfn.XLOOKUP(C7183,'deck &amp; rules'!$D$22:$M$22,_xlfn.XLOOKUP(H7183,'deck &amp; rules'!$C$23:$C$30,'deck &amp; rules'!$D$23:$M$30))="draw",
                                                     IF(I7183&gt;J7183,1,IF(I7183&lt;J7183,0,2)),
                                                     IF(I7183&gt;H7183,1,IF(I7183&lt;H7183,0,2))),
                                   IF(H7183&lt;7,
                                        IF(G7183&gt;J7183,1,IF(G7183&lt;J7183,0,2)),
                                        IF(G7183&gt;H7183,1,IF(G7183&lt;H7183,0,2))
                                        )
                          )
              )
        )</f>
        <v>1</v>
      </c>
      <c r="L7183">
        <f t="shared" ca="1" si="788"/>
        <v>-744</v>
      </c>
      <c r="M7183">
        <f t="shared" ca="1" si="789"/>
        <v>-743.09999999995171</v>
      </c>
      <c r="N7183">
        <f t="shared" ca="1" si="790"/>
        <v>-1233</v>
      </c>
    </row>
    <row r="7184" spans="1:14" x14ac:dyDescent="0.25">
      <c r="A7184">
        <f ca="1"/>
        <v>0</v>
      </c>
      <c r="B7184">
        <f ca="1"/>
        <v>8</v>
      </c>
      <c r="C7184">
        <f ca="1"/>
        <v>7</v>
      </c>
      <c r="D7184">
        <f ca="1"/>
        <v>0</v>
      </c>
      <c r="E7184">
        <f ca="1"/>
        <v>0</v>
      </c>
      <c r="F7184">
        <f ca="1"/>
        <v>0</v>
      </c>
      <c r="G7184">
        <f t="shared" ca="1" si="784"/>
        <v>8</v>
      </c>
      <c r="H7184">
        <f t="shared" ca="1" si="785"/>
        <v>0</v>
      </c>
      <c r="I7184">
        <f t="shared" ca="1" si="786"/>
        <v>5</v>
      </c>
      <c r="J7184">
        <f t="shared" ca="1" si="787"/>
        <v>0</v>
      </c>
      <c r="K7184" cm="1">
        <f t="array" aca="1" ref="K7184" ca="1">IF(G7184&gt;7,
        IF(G7184&gt;H7184, 1, IF(G7184&lt;H7184, 0, 2)),
        IF(       H7184&gt;7,
                     IF(G7184&gt;H7184, 1, IF(G7184&lt;H7184, 0, 2)),
                     IF(         G7184&lt;6,
                                   IF(            _xlfn.XLOOKUP(C7184,'deck &amp; rules'!$D$22:$M$22,_xlfn.XLOOKUP(H7184,'deck &amp; rules'!$C$23:$C$30,'deck &amp; rules'!$D$23:$M$30))="draw",
                                                     IF(I7184&gt;J7184,1,IF(I7184&lt;J7184,0,2)),
                                                     IF(I7184&gt;H7184,1,IF(I7184&lt;H7184,0,2))),
                                   IF(H7184&lt;7,
                                        IF(G7184&gt;J7184,1,IF(G7184&lt;J7184,0,2)),
                                        IF(G7184&gt;H7184,1,IF(G7184&lt;H7184,0,2))
                                        )
                          )
              )
        )</f>
        <v>1</v>
      </c>
      <c r="L7184">
        <f t="shared" ca="1" si="788"/>
        <v>-743</v>
      </c>
      <c r="M7184">
        <f t="shared" ca="1" si="789"/>
        <v>-744.09999999995171</v>
      </c>
      <c r="N7184">
        <f t="shared" ca="1" si="790"/>
        <v>-1234</v>
      </c>
    </row>
    <row r="7185" spans="1:14" x14ac:dyDescent="0.25">
      <c r="A7185">
        <f ca="1"/>
        <v>7</v>
      </c>
      <c r="B7185">
        <f ca="1"/>
        <v>6</v>
      </c>
      <c r="C7185">
        <f ca="1"/>
        <v>0</v>
      </c>
      <c r="D7185">
        <f ca="1"/>
        <v>9</v>
      </c>
      <c r="E7185">
        <f ca="1"/>
        <v>1</v>
      </c>
      <c r="F7185">
        <f ca="1"/>
        <v>1</v>
      </c>
      <c r="G7185">
        <f t="shared" ca="1" si="784"/>
        <v>3</v>
      </c>
      <c r="H7185">
        <f t="shared" ca="1" si="785"/>
        <v>0</v>
      </c>
      <c r="I7185">
        <f t="shared" ca="1" si="786"/>
        <v>3</v>
      </c>
      <c r="J7185">
        <f t="shared" ca="1" si="787"/>
        <v>1</v>
      </c>
      <c r="K7185" cm="1">
        <f t="array" aca="1" ref="K7185" ca="1">IF(G7185&gt;7,
        IF(G7185&gt;H7185, 1, IF(G7185&lt;H7185, 0, 2)),
        IF(       H7185&gt;7,
                     IF(G7185&gt;H7185, 1, IF(G7185&lt;H7185, 0, 2)),
                     IF(         G7185&lt;6,
                                   IF(            _xlfn.XLOOKUP(C7185,'deck &amp; rules'!$D$22:$M$22,_xlfn.XLOOKUP(H7185,'deck &amp; rules'!$C$23:$C$30,'deck &amp; rules'!$D$23:$M$30))="draw",
                                                     IF(I7185&gt;J7185,1,IF(I7185&lt;J7185,0,2)),
                                                     IF(I7185&gt;H7185,1,IF(I7185&lt;H7185,0,2))),
                                   IF(H7185&lt;7,
                                        IF(G7185&gt;J7185,1,IF(G7185&lt;J7185,0,2)),
                                        IF(G7185&gt;H7185,1,IF(G7185&lt;H7185,0,2))
                                        )
                          )
              )
        )</f>
        <v>1</v>
      </c>
      <c r="L7185">
        <f t="shared" ca="1" si="788"/>
        <v>-742</v>
      </c>
      <c r="M7185">
        <f t="shared" ca="1" si="789"/>
        <v>-745.09999999995171</v>
      </c>
      <c r="N7185">
        <f t="shared" ca="1" si="790"/>
        <v>-1235</v>
      </c>
    </row>
    <row r="7186" spans="1:14" x14ac:dyDescent="0.25">
      <c r="A7186">
        <f ca="1"/>
        <v>6</v>
      </c>
      <c r="B7186">
        <f ca="1"/>
        <v>6</v>
      </c>
      <c r="C7186">
        <f ca="1"/>
        <v>3</v>
      </c>
      <c r="D7186">
        <f ca="1"/>
        <v>0</v>
      </c>
      <c r="E7186">
        <f ca="1"/>
        <v>0</v>
      </c>
      <c r="F7186">
        <f ca="1"/>
        <v>5</v>
      </c>
      <c r="G7186">
        <f t="shared" ca="1" si="784"/>
        <v>2</v>
      </c>
      <c r="H7186">
        <f t="shared" ca="1" si="785"/>
        <v>0</v>
      </c>
      <c r="I7186">
        <f t="shared" ca="1" si="786"/>
        <v>5</v>
      </c>
      <c r="J7186">
        <f t="shared" ca="1" si="787"/>
        <v>5</v>
      </c>
      <c r="K7186" cm="1">
        <f t="array" aca="1" ref="K7186" ca="1">IF(G7186&gt;7,
        IF(G7186&gt;H7186, 1, IF(G7186&lt;H7186, 0, 2)),
        IF(       H7186&gt;7,
                     IF(G7186&gt;H7186, 1, IF(G7186&lt;H7186, 0, 2)),
                     IF(         G7186&lt;6,
                                   IF(            _xlfn.XLOOKUP(C7186,'deck &amp; rules'!$D$22:$M$22,_xlfn.XLOOKUP(H7186,'deck &amp; rules'!$C$23:$C$30,'deck &amp; rules'!$D$23:$M$30))="draw",
                                                     IF(I7186&gt;J7186,1,IF(I7186&lt;J7186,0,2)),
                                                     IF(I7186&gt;H7186,1,IF(I7186&lt;H7186,0,2))),
                                   IF(H7186&lt;7,
                                        IF(G7186&gt;J7186,1,IF(G7186&lt;J7186,0,2)),
                                        IF(G7186&gt;H7186,1,IF(G7186&lt;H7186,0,2))
                                        )
                          )
              )
        )</f>
        <v>2</v>
      </c>
      <c r="L7186">
        <f t="shared" ca="1" si="788"/>
        <v>-743</v>
      </c>
      <c r="M7186">
        <f t="shared" ca="1" si="789"/>
        <v>-746.09999999995171</v>
      </c>
      <c r="N7186">
        <f t="shared" ca="1" si="790"/>
        <v>-1227</v>
      </c>
    </row>
    <row r="7187" spans="1:14" x14ac:dyDescent="0.25">
      <c r="A7187">
        <f ca="1"/>
        <v>0</v>
      </c>
      <c r="B7187">
        <f ca="1"/>
        <v>8</v>
      </c>
      <c r="C7187">
        <f ca="1"/>
        <v>6</v>
      </c>
      <c r="D7187">
        <f ca="1"/>
        <v>3</v>
      </c>
      <c r="E7187">
        <f ca="1"/>
        <v>0</v>
      </c>
      <c r="F7187">
        <f ca="1"/>
        <v>0</v>
      </c>
      <c r="G7187">
        <f t="shared" ca="1" si="784"/>
        <v>8</v>
      </c>
      <c r="H7187">
        <f t="shared" ca="1" si="785"/>
        <v>3</v>
      </c>
      <c r="I7187">
        <f t="shared" ca="1" si="786"/>
        <v>4</v>
      </c>
      <c r="J7187">
        <f t="shared" ca="1" si="787"/>
        <v>3</v>
      </c>
      <c r="K7187" cm="1">
        <f t="array" aca="1" ref="K7187" ca="1">IF(G7187&gt;7,
        IF(G7187&gt;H7187, 1, IF(G7187&lt;H7187, 0, 2)),
        IF(       H7187&gt;7,
                     IF(G7187&gt;H7187, 1, IF(G7187&lt;H7187, 0, 2)),
                     IF(         G7187&lt;6,
                                   IF(            _xlfn.XLOOKUP(C7187,'deck &amp; rules'!$D$22:$M$22,_xlfn.XLOOKUP(H7187,'deck &amp; rules'!$C$23:$C$30,'deck &amp; rules'!$D$23:$M$30))="draw",
                                                     IF(I7187&gt;J7187,1,IF(I7187&lt;J7187,0,2)),
                                                     IF(I7187&gt;H7187,1,IF(I7187&lt;H7187,0,2))),
                                   IF(H7187&lt;7,
                                        IF(G7187&gt;J7187,1,IF(G7187&lt;J7187,0,2)),
                                        IF(G7187&gt;H7187,1,IF(G7187&lt;H7187,0,2))
                                        )
                          )
              )
        )</f>
        <v>1</v>
      </c>
      <c r="L7187">
        <f t="shared" ca="1" si="788"/>
        <v>-742</v>
      </c>
      <c r="M7187">
        <f t="shared" ca="1" si="789"/>
        <v>-747.09999999995171</v>
      </c>
      <c r="N7187">
        <f t="shared" ca="1" si="790"/>
        <v>-1228</v>
      </c>
    </row>
    <row r="7188" spans="1:14" x14ac:dyDescent="0.25">
      <c r="A7188">
        <f ca="1"/>
        <v>4</v>
      </c>
      <c r="B7188">
        <f ca="1"/>
        <v>0</v>
      </c>
      <c r="C7188">
        <f ca="1"/>
        <v>7</v>
      </c>
      <c r="D7188">
        <f ca="1"/>
        <v>2</v>
      </c>
      <c r="E7188">
        <f ca="1"/>
        <v>1</v>
      </c>
      <c r="F7188">
        <f ca="1"/>
        <v>1</v>
      </c>
      <c r="G7188">
        <f t="shared" ca="1" si="784"/>
        <v>4</v>
      </c>
      <c r="H7188">
        <f t="shared" ca="1" si="785"/>
        <v>3</v>
      </c>
      <c r="I7188">
        <f t="shared" ca="1" si="786"/>
        <v>1</v>
      </c>
      <c r="J7188">
        <f t="shared" ca="1" si="787"/>
        <v>4</v>
      </c>
      <c r="K7188" cm="1">
        <f t="array" aca="1" ref="K7188" ca="1">IF(G7188&gt;7,
        IF(G7188&gt;H7188, 1, IF(G7188&lt;H7188, 0, 2)),
        IF(       H7188&gt;7,
                     IF(G7188&gt;H7188, 1, IF(G7188&lt;H7188, 0, 2)),
                     IF(         G7188&lt;6,
                                   IF(            _xlfn.XLOOKUP(C7188,'deck &amp; rules'!$D$22:$M$22,_xlfn.XLOOKUP(H7188,'deck &amp; rules'!$C$23:$C$30,'deck &amp; rules'!$D$23:$M$30))="draw",
                                                     IF(I7188&gt;J7188,1,IF(I7188&lt;J7188,0,2)),
                                                     IF(I7188&gt;H7188,1,IF(I7188&lt;H7188,0,2))),
                                   IF(H7188&lt;7,
                                        IF(G7188&gt;J7188,1,IF(G7188&lt;J7188,0,2)),
                                        IF(G7188&gt;H7188,1,IF(G7188&lt;H7188,0,2))
                                        )
                          )
              )
        )</f>
        <v>0</v>
      </c>
      <c r="L7188">
        <f t="shared" ca="1" si="788"/>
        <v>-743</v>
      </c>
      <c r="M7188">
        <f t="shared" ca="1" si="789"/>
        <v>-746.14999999995166</v>
      </c>
      <c r="N7188">
        <f t="shared" ca="1" si="790"/>
        <v>-1229</v>
      </c>
    </row>
    <row r="7189" spans="1:14" x14ac:dyDescent="0.25">
      <c r="A7189">
        <f ca="1"/>
        <v>7</v>
      </c>
      <c r="B7189">
        <f ca="1"/>
        <v>0</v>
      </c>
      <c r="C7189">
        <f ca="1"/>
        <v>1</v>
      </c>
      <c r="D7189">
        <f ca="1"/>
        <v>1</v>
      </c>
      <c r="E7189">
        <f ca="1"/>
        <v>0</v>
      </c>
      <c r="F7189">
        <f ca="1"/>
        <v>1</v>
      </c>
      <c r="G7189">
        <f t="shared" ca="1" si="784"/>
        <v>7</v>
      </c>
      <c r="H7189">
        <f t="shared" ca="1" si="785"/>
        <v>1</v>
      </c>
      <c r="I7189">
        <f t="shared" ca="1" si="786"/>
        <v>8</v>
      </c>
      <c r="J7189">
        <f t="shared" ca="1" si="787"/>
        <v>2</v>
      </c>
      <c r="K7189" cm="1">
        <f t="array" aca="1" ref="K7189" ca="1">IF(G7189&gt;7,
        IF(G7189&gt;H7189, 1, IF(G7189&lt;H7189, 0, 2)),
        IF(       H7189&gt;7,
                     IF(G7189&gt;H7189, 1, IF(G7189&lt;H7189, 0, 2)),
                     IF(         G7189&lt;6,
                                   IF(            _xlfn.XLOOKUP(C7189,'deck &amp; rules'!$D$22:$M$22,_xlfn.XLOOKUP(H7189,'deck &amp; rules'!$C$23:$C$30,'deck &amp; rules'!$D$23:$M$30))="draw",
                                                     IF(I7189&gt;J7189,1,IF(I7189&lt;J7189,0,2)),
                                                     IF(I7189&gt;H7189,1,IF(I7189&lt;H7189,0,2))),
                                   IF(H7189&lt;7,
                                        IF(G7189&gt;J7189,1,IF(G7189&lt;J7189,0,2)),
                                        IF(G7189&gt;H7189,1,IF(G7189&lt;H7189,0,2))
                                        )
                          )
              )
        )</f>
        <v>1</v>
      </c>
      <c r="L7189">
        <f t="shared" ca="1" si="788"/>
        <v>-742</v>
      </c>
      <c r="M7189">
        <f t="shared" ca="1" si="789"/>
        <v>-747.14999999995166</v>
      </c>
      <c r="N7189">
        <f t="shared" ca="1" si="790"/>
        <v>-1230</v>
      </c>
    </row>
    <row r="7190" spans="1:14" x14ac:dyDescent="0.25">
      <c r="A7190">
        <f ca="1"/>
        <v>0</v>
      </c>
      <c r="B7190">
        <f ca="1"/>
        <v>0</v>
      </c>
      <c r="C7190">
        <f ca="1"/>
        <v>0</v>
      </c>
      <c r="D7190">
        <f ca="1"/>
        <v>6</v>
      </c>
      <c r="E7190">
        <f ca="1"/>
        <v>6</v>
      </c>
      <c r="F7190">
        <f ca="1"/>
        <v>8</v>
      </c>
      <c r="G7190">
        <f t="shared" ca="1" si="784"/>
        <v>0</v>
      </c>
      <c r="H7190">
        <f t="shared" ca="1" si="785"/>
        <v>2</v>
      </c>
      <c r="I7190">
        <f t="shared" ca="1" si="786"/>
        <v>0</v>
      </c>
      <c r="J7190">
        <f t="shared" ca="1" si="787"/>
        <v>0</v>
      </c>
      <c r="K7190" cm="1">
        <f t="array" aca="1" ref="K7190" ca="1">IF(G7190&gt;7,
        IF(G7190&gt;H7190, 1, IF(G7190&lt;H7190, 0, 2)),
        IF(       H7190&gt;7,
                     IF(G7190&gt;H7190, 1, IF(G7190&lt;H7190, 0, 2)),
                     IF(         G7190&lt;6,
                                   IF(            _xlfn.XLOOKUP(C7190,'deck &amp; rules'!$D$22:$M$22,_xlfn.XLOOKUP(H7190,'deck &amp; rules'!$C$23:$C$30,'deck &amp; rules'!$D$23:$M$30))="draw",
                                                     IF(I7190&gt;J7190,1,IF(I7190&lt;J7190,0,2)),
                                                     IF(I7190&gt;H7190,1,IF(I7190&lt;H7190,0,2))),
                                   IF(H7190&lt;7,
                                        IF(G7190&gt;J7190,1,IF(G7190&lt;J7190,0,2)),
                                        IF(G7190&gt;H7190,1,IF(G7190&lt;H7190,0,2))
                                        )
                          )
              )
        )</f>
        <v>2</v>
      </c>
      <c r="L7190">
        <f t="shared" ca="1" si="788"/>
        <v>-743</v>
      </c>
      <c r="M7190">
        <f t="shared" ca="1" si="789"/>
        <v>-748.14999999995166</v>
      </c>
      <c r="N7190">
        <f t="shared" ca="1" si="790"/>
        <v>-1222</v>
      </c>
    </row>
    <row r="7191" spans="1:14" x14ac:dyDescent="0.25">
      <c r="A7191">
        <f ca="1"/>
        <v>0</v>
      </c>
      <c r="B7191">
        <f ca="1"/>
        <v>0</v>
      </c>
      <c r="C7191">
        <f ca="1"/>
        <v>5</v>
      </c>
      <c r="D7191">
        <f ca="1"/>
        <v>1</v>
      </c>
      <c r="E7191">
        <f ca="1"/>
        <v>0</v>
      </c>
      <c r="F7191">
        <f ca="1"/>
        <v>8</v>
      </c>
      <c r="G7191">
        <f t="shared" ca="1" si="784"/>
        <v>0</v>
      </c>
      <c r="H7191">
        <f t="shared" ca="1" si="785"/>
        <v>1</v>
      </c>
      <c r="I7191">
        <f t="shared" ca="1" si="786"/>
        <v>5</v>
      </c>
      <c r="J7191">
        <f t="shared" ca="1" si="787"/>
        <v>9</v>
      </c>
      <c r="K7191" cm="1">
        <f t="array" aca="1" ref="K7191" ca="1">IF(G7191&gt;7,
        IF(G7191&gt;H7191, 1, IF(G7191&lt;H7191, 0, 2)),
        IF(       H7191&gt;7,
                     IF(G7191&gt;H7191, 1, IF(G7191&lt;H7191, 0, 2)),
                     IF(         G7191&lt;6,
                                   IF(            _xlfn.XLOOKUP(C7191,'deck &amp; rules'!$D$22:$M$22,_xlfn.XLOOKUP(H7191,'deck &amp; rules'!$C$23:$C$30,'deck &amp; rules'!$D$23:$M$30))="draw",
                                                     IF(I7191&gt;J7191,1,IF(I7191&lt;J7191,0,2)),
                                                     IF(I7191&gt;H7191,1,IF(I7191&lt;H7191,0,2))),
                                   IF(H7191&lt;7,
                                        IF(G7191&gt;J7191,1,IF(G7191&lt;J7191,0,2)),
                                        IF(G7191&gt;H7191,1,IF(G7191&lt;H7191,0,2))
                                        )
                          )
              )
        )</f>
        <v>0</v>
      </c>
      <c r="L7191">
        <f t="shared" ca="1" si="788"/>
        <v>-744</v>
      </c>
      <c r="M7191">
        <f t="shared" ca="1" si="789"/>
        <v>-747.19999999995161</v>
      </c>
      <c r="N7191">
        <f t="shared" ca="1" si="790"/>
        <v>-1223</v>
      </c>
    </row>
    <row r="7192" spans="1:14" x14ac:dyDescent="0.25">
      <c r="A7192">
        <f ca="1"/>
        <v>5</v>
      </c>
      <c r="B7192">
        <f ca="1"/>
        <v>5</v>
      </c>
      <c r="C7192">
        <f ca="1"/>
        <v>8</v>
      </c>
      <c r="D7192">
        <f ca="1"/>
        <v>6</v>
      </c>
      <c r="E7192">
        <f ca="1"/>
        <v>0</v>
      </c>
      <c r="F7192">
        <f ca="1"/>
        <v>0</v>
      </c>
      <c r="G7192">
        <f t="shared" ca="1" si="784"/>
        <v>0</v>
      </c>
      <c r="H7192">
        <f t="shared" ca="1" si="785"/>
        <v>6</v>
      </c>
      <c r="I7192">
        <f t="shared" ca="1" si="786"/>
        <v>8</v>
      </c>
      <c r="J7192">
        <f t="shared" ca="1" si="787"/>
        <v>6</v>
      </c>
      <c r="K7192" cm="1">
        <f t="array" aca="1" ref="K7192" ca="1">IF(G7192&gt;7,
        IF(G7192&gt;H7192, 1, IF(G7192&lt;H7192, 0, 2)),
        IF(       H7192&gt;7,
                     IF(G7192&gt;H7192, 1, IF(G7192&lt;H7192, 0, 2)),
                     IF(         G7192&lt;6,
                                   IF(            _xlfn.XLOOKUP(C7192,'deck &amp; rules'!$D$22:$M$22,_xlfn.XLOOKUP(H7192,'deck &amp; rules'!$C$23:$C$30,'deck &amp; rules'!$D$23:$M$30))="draw",
                                                     IF(I7192&gt;J7192,1,IF(I7192&lt;J7192,0,2)),
                                                     IF(I7192&gt;H7192,1,IF(I7192&lt;H7192,0,2))),
                                   IF(H7192&lt;7,
                                        IF(G7192&gt;J7192,1,IF(G7192&lt;J7192,0,2)),
                                        IF(G7192&gt;H7192,1,IF(G7192&lt;H7192,0,2))
                                        )
                          )
              )
        )</f>
        <v>1</v>
      </c>
      <c r="L7192">
        <f t="shared" ca="1" si="788"/>
        <v>-743</v>
      </c>
      <c r="M7192">
        <f t="shared" ca="1" si="789"/>
        <v>-748.19999999995161</v>
      </c>
      <c r="N7192">
        <f t="shared" ca="1" si="790"/>
        <v>-1224</v>
      </c>
    </row>
    <row r="7193" spans="1:14" x14ac:dyDescent="0.25">
      <c r="A7193">
        <f ca="1"/>
        <v>0</v>
      </c>
      <c r="B7193">
        <f ca="1"/>
        <v>5</v>
      </c>
      <c r="C7193">
        <f ca="1"/>
        <v>0</v>
      </c>
      <c r="D7193">
        <f ca="1"/>
        <v>0</v>
      </c>
      <c r="E7193">
        <f ca="1"/>
        <v>9</v>
      </c>
      <c r="F7193">
        <f ca="1"/>
        <v>0</v>
      </c>
      <c r="G7193">
        <f t="shared" ca="1" si="784"/>
        <v>5</v>
      </c>
      <c r="H7193">
        <f t="shared" ca="1" si="785"/>
        <v>9</v>
      </c>
      <c r="I7193">
        <f t="shared" ca="1" si="786"/>
        <v>5</v>
      </c>
      <c r="J7193">
        <f t="shared" ca="1" si="787"/>
        <v>9</v>
      </c>
      <c r="K7193" cm="1">
        <f t="array" aca="1" ref="K7193" ca="1">IF(G7193&gt;7,
        IF(G7193&gt;H7193, 1, IF(G7193&lt;H7193, 0, 2)),
        IF(       H7193&gt;7,
                     IF(G7193&gt;H7193, 1, IF(G7193&lt;H7193, 0, 2)),
                     IF(         G7193&lt;6,
                                   IF(            _xlfn.XLOOKUP(C7193,'deck &amp; rules'!$D$22:$M$22,_xlfn.XLOOKUP(H7193,'deck &amp; rules'!$C$23:$C$30,'deck &amp; rules'!$D$23:$M$30))="draw",
                                                     IF(I7193&gt;J7193,1,IF(I7193&lt;J7193,0,2)),
                                                     IF(I7193&gt;H7193,1,IF(I7193&lt;H7193,0,2))),
                                   IF(H7193&lt;7,
                                        IF(G7193&gt;J7193,1,IF(G7193&lt;J7193,0,2)),
                                        IF(G7193&gt;H7193,1,IF(G7193&lt;H7193,0,2))
                                        )
                          )
              )
        )</f>
        <v>0</v>
      </c>
      <c r="L7193">
        <f t="shared" ca="1" si="788"/>
        <v>-744</v>
      </c>
      <c r="M7193">
        <f t="shared" ca="1" si="789"/>
        <v>-747.24999999995157</v>
      </c>
      <c r="N7193">
        <f t="shared" ca="1" si="790"/>
        <v>-1225</v>
      </c>
    </row>
    <row r="7194" spans="1:14" x14ac:dyDescent="0.25">
      <c r="A7194">
        <f ca="1"/>
        <v>1</v>
      </c>
      <c r="B7194">
        <f ca="1"/>
        <v>7</v>
      </c>
      <c r="C7194">
        <f ca="1"/>
        <v>0</v>
      </c>
      <c r="D7194">
        <f ca="1"/>
        <v>1</v>
      </c>
      <c r="E7194">
        <f ca="1"/>
        <v>5</v>
      </c>
      <c r="F7194">
        <f ca="1"/>
        <v>1</v>
      </c>
      <c r="G7194">
        <f t="shared" ca="1" si="784"/>
        <v>8</v>
      </c>
      <c r="H7194">
        <f t="shared" ca="1" si="785"/>
        <v>6</v>
      </c>
      <c r="I7194">
        <f t="shared" ca="1" si="786"/>
        <v>8</v>
      </c>
      <c r="J7194">
        <f t="shared" ca="1" si="787"/>
        <v>7</v>
      </c>
      <c r="K7194" cm="1">
        <f t="array" aca="1" ref="K7194" ca="1">IF(G7194&gt;7,
        IF(G7194&gt;H7194, 1, IF(G7194&lt;H7194, 0, 2)),
        IF(       H7194&gt;7,
                     IF(G7194&gt;H7194, 1, IF(G7194&lt;H7194, 0, 2)),
                     IF(         G7194&lt;6,
                                   IF(            _xlfn.XLOOKUP(C7194,'deck &amp; rules'!$D$22:$M$22,_xlfn.XLOOKUP(H7194,'deck &amp; rules'!$C$23:$C$30,'deck &amp; rules'!$D$23:$M$30))="draw",
                                                     IF(I7194&gt;J7194,1,IF(I7194&lt;J7194,0,2)),
                                                     IF(I7194&gt;H7194,1,IF(I7194&lt;H7194,0,2))),
                                   IF(H7194&lt;7,
                                        IF(G7194&gt;J7194,1,IF(G7194&lt;J7194,0,2)),
                                        IF(G7194&gt;H7194,1,IF(G7194&lt;H7194,0,2))
                                        )
                          )
              )
        )</f>
        <v>1</v>
      </c>
      <c r="L7194">
        <f t="shared" ca="1" si="788"/>
        <v>-743</v>
      </c>
      <c r="M7194">
        <f t="shared" ca="1" si="789"/>
        <v>-748.24999999995157</v>
      </c>
      <c r="N7194">
        <f t="shared" ca="1" si="790"/>
        <v>-1226</v>
      </c>
    </row>
    <row r="7195" spans="1:14" x14ac:dyDescent="0.25">
      <c r="A7195">
        <f ca="1"/>
        <v>2</v>
      </c>
      <c r="B7195">
        <f ca="1"/>
        <v>0</v>
      </c>
      <c r="C7195">
        <f ca="1"/>
        <v>9</v>
      </c>
      <c r="D7195">
        <f ca="1"/>
        <v>5</v>
      </c>
      <c r="E7195">
        <f ca="1"/>
        <v>7</v>
      </c>
      <c r="F7195">
        <f ca="1"/>
        <v>6</v>
      </c>
      <c r="G7195">
        <f t="shared" ca="1" si="784"/>
        <v>2</v>
      </c>
      <c r="H7195">
        <f t="shared" ca="1" si="785"/>
        <v>2</v>
      </c>
      <c r="I7195">
        <f t="shared" ca="1" si="786"/>
        <v>1</v>
      </c>
      <c r="J7195">
        <f t="shared" ca="1" si="787"/>
        <v>8</v>
      </c>
      <c r="K7195" cm="1">
        <f t="array" aca="1" ref="K7195" ca="1">IF(G7195&gt;7,
        IF(G7195&gt;H7195, 1, IF(G7195&lt;H7195, 0, 2)),
        IF(       H7195&gt;7,
                     IF(G7195&gt;H7195, 1, IF(G7195&lt;H7195, 0, 2)),
                     IF(         G7195&lt;6,
                                   IF(            _xlfn.XLOOKUP(C7195,'deck &amp; rules'!$D$22:$M$22,_xlfn.XLOOKUP(H7195,'deck &amp; rules'!$C$23:$C$30,'deck &amp; rules'!$D$23:$M$30))="draw",
                                                     IF(I7195&gt;J7195,1,IF(I7195&lt;J7195,0,2)),
                                                     IF(I7195&gt;H7195,1,IF(I7195&lt;H7195,0,2))),
                                   IF(H7195&lt;7,
                                        IF(G7195&gt;J7195,1,IF(G7195&lt;J7195,0,2)),
                                        IF(G7195&gt;H7195,1,IF(G7195&lt;H7195,0,2))
                                        )
                          )
              )
        )</f>
        <v>0</v>
      </c>
      <c r="L7195">
        <f t="shared" ca="1" si="788"/>
        <v>-744</v>
      </c>
      <c r="M7195">
        <f t="shared" ca="1" si="789"/>
        <v>-747.29999999995152</v>
      </c>
      <c r="N7195">
        <f t="shared" ca="1" si="790"/>
        <v>-1227</v>
      </c>
    </row>
    <row r="7196" spans="1:14" x14ac:dyDescent="0.25">
      <c r="A7196">
        <f ca="1"/>
        <v>7</v>
      </c>
      <c r="B7196">
        <f ca="1"/>
        <v>1</v>
      </c>
      <c r="C7196">
        <f ca="1"/>
        <v>4</v>
      </c>
      <c r="D7196">
        <f ca="1"/>
        <v>9</v>
      </c>
      <c r="E7196">
        <f ca="1"/>
        <v>0</v>
      </c>
      <c r="F7196">
        <f ca="1"/>
        <v>1</v>
      </c>
      <c r="G7196">
        <f t="shared" ca="1" si="784"/>
        <v>8</v>
      </c>
      <c r="H7196">
        <f t="shared" ca="1" si="785"/>
        <v>9</v>
      </c>
      <c r="I7196">
        <f t="shared" ca="1" si="786"/>
        <v>2</v>
      </c>
      <c r="J7196">
        <f t="shared" ca="1" si="787"/>
        <v>0</v>
      </c>
      <c r="K7196" cm="1">
        <f t="array" aca="1" ref="K7196" ca="1">IF(G7196&gt;7,
        IF(G7196&gt;H7196, 1, IF(G7196&lt;H7196, 0, 2)),
        IF(       H7196&gt;7,
                     IF(G7196&gt;H7196, 1, IF(G7196&lt;H7196, 0, 2)),
                     IF(         G7196&lt;6,
                                   IF(            _xlfn.XLOOKUP(C7196,'deck &amp; rules'!$D$22:$M$22,_xlfn.XLOOKUP(H7196,'deck &amp; rules'!$C$23:$C$30,'deck &amp; rules'!$D$23:$M$30))="draw",
                                                     IF(I7196&gt;J7196,1,IF(I7196&lt;J7196,0,2)),
                                                     IF(I7196&gt;H7196,1,IF(I7196&lt;H7196,0,2))),
                                   IF(H7196&lt;7,
                                        IF(G7196&gt;J7196,1,IF(G7196&lt;J7196,0,2)),
                                        IF(G7196&gt;H7196,1,IF(G7196&lt;H7196,0,2))
                                        )
                          )
              )
        )</f>
        <v>0</v>
      </c>
      <c r="L7196">
        <f t="shared" ca="1" si="788"/>
        <v>-745</v>
      </c>
      <c r="M7196">
        <f t="shared" ca="1" si="789"/>
        <v>-746.34999999995148</v>
      </c>
      <c r="N7196">
        <f t="shared" ca="1" si="790"/>
        <v>-1228</v>
      </c>
    </row>
    <row r="7197" spans="1:14" x14ac:dyDescent="0.25">
      <c r="A7197">
        <f ca="1"/>
        <v>7</v>
      </c>
      <c r="B7197">
        <f ca="1"/>
        <v>7</v>
      </c>
      <c r="C7197">
        <f ca="1"/>
        <v>7</v>
      </c>
      <c r="D7197">
        <f ca="1"/>
        <v>3</v>
      </c>
      <c r="E7197">
        <f ca="1"/>
        <v>4</v>
      </c>
      <c r="F7197">
        <f ca="1"/>
        <v>0</v>
      </c>
      <c r="G7197">
        <f t="shared" ca="1" si="784"/>
        <v>4</v>
      </c>
      <c r="H7197">
        <f t="shared" ca="1" si="785"/>
        <v>7</v>
      </c>
      <c r="I7197">
        <f t="shared" ca="1" si="786"/>
        <v>1</v>
      </c>
      <c r="J7197">
        <f t="shared" ca="1" si="787"/>
        <v>7</v>
      </c>
      <c r="K7197" cm="1">
        <f t="array" aca="1" ref="K7197" ca="1">IF(G7197&gt;7,
        IF(G7197&gt;H7197, 1, IF(G7197&lt;H7197, 0, 2)),
        IF(       H7197&gt;7,
                     IF(G7197&gt;H7197, 1, IF(G7197&lt;H7197, 0, 2)),
                     IF(         G7197&lt;6,
                                   IF(            _xlfn.XLOOKUP(C7197,'deck &amp; rules'!$D$22:$M$22,_xlfn.XLOOKUP(H7197,'deck &amp; rules'!$C$23:$C$30,'deck &amp; rules'!$D$23:$M$30))="draw",
                                                     IF(I7197&gt;J7197,1,IF(I7197&lt;J7197,0,2)),
                                                     IF(I7197&gt;H7197,1,IF(I7197&lt;H7197,0,2))),
                                   IF(H7197&lt;7,
                                        IF(G7197&gt;J7197,1,IF(G7197&lt;J7197,0,2)),
                                        IF(G7197&gt;H7197,1,IF(G7197&lt;H7197,0,2))
                                        )
                          )
              )
        )</f>
        <v>0</v>
      </c>
      <c r="L7197">
        <f t="shared" ca="1" si="788"/>
        <v>-746</v>
      </c>
      <c r="M7197">
        <f t="shared" ca="1" si="789"/>
        <v>-745.39999999995143</v>
      </c>
      <c r="N7197">
        <f t="shared" ca="1" si="790"/>
        <v>-1229</v>
      </c>
    </row>
    <row r="7198" spans="1:14" x14ac:dyDescent="0.25">
      <c r="A7198">
        <f ca="1"/>
        <v>0</v>
      </c>
      <c r="B7198">
        <f ca="1"/>
        <v>0</v>
      </c>
      <c r="C7198">
        <f ca="1"/>
        <v>5</v>
      </c>
      <c r="D7198">
        <f ca="1"/>
        <v>9</v>
      </c>
      <c r="E7198">
        <f ca="1"/>
        <v>0</v>
      </c>
      <c r="F7198">
        <f ca="1"/>
        <v>3</v>
      </c>
      <c r="G7198">
        <f t="shared" ca="1" si="784"/>
        <v>0</v>
      </c>
      <c r="H7198">
        <f t="shared" ca="1" si="785"/>
        <v>9</v>
      </c>
      <c r="I7198">
        <f t="shared" ca="1" si="786"/>
        <v>5</v>
      </c>
      <c r="J7198">
        <f t="shared" ca="1" si="787"/>
        <v>2</v>
      </c>
      <c r="K7198" cm="1">
        <f t="array" aca="1" ref="K7198" ca="1">IF(G7198&gt;7,
        IF(G7198&gt;H7198, 1, IF(G7198&lt;H7198, 0, 2)),
        IF(       H7198&gt;7,
                     IF(G7198&gt;H7198, 1, IF(G7198&lt;H7198, 0, 2)),
                     IF(         G7198&lt;6,
                                   IF(            _xlfn.XLOOKUP(C7198,'deck &amp; rules'!$D$22:$M$22,_xlfn.XLOOKUP(H7198,'deck &amp; rules'!$C$23:$C$30,'deck &amp; rules'!$D$23:$M$30))="draw",
                                                     IF(I7198&gt;J7198,1,IF(I7198&lt;J7198,0,2)),
                                                     IF(I7198&gt;H7198,1,IF(I7198&lt;H7198,0,2))),
                                   IF(H7198&lt;7,
                                        IF(G7198&gt;J7198,1,IF(G7198&lt;J7198,0,2)),
                                        IF(G7198&gt;H7198,1,IF(G7198&lt;H7198,0,2))
                                        )
                          )
              )
        )</f>
        <v>0</v>
      </c>
      <c r="L7198">
        <f t="shared" ca="1" si="788"/>
        <v>-747</v>
      </c>
      <c r="M7198">
        <f t="shared" ca="1" si="789"/>
        <v>-744.44999999995139</v>
      </c>
      <c r="N7198">
        <f t="shared" ca="1" si="790"/>
        <v>-1230</v>
      </c>
    </row>
    <row r="7199" spans="1:14" x14ac:dyDescent="0.25">
      <c r="A7199">
        <f ca="1"/>
        <v>0</v>
      </c>
      <c r="B7199">
        <f ca="1"/>
        <v>1</v>
      </c>
      <c r="C7199">
        <f ca="1"/>
        <v>0</v>
      </c>
      <c r="D7199">
        <f ca="1"/>
        <v>3</v>
      </c>
      <c r="E7199">
        <f ca="1"/>
        <v>6</v>
      </c>
      <c r="F7199">
        <f ca="1"/>
        <v>9</v>
      </c>
      <c r="G7199">
        <f t="shared" ca="1" si="784"/>
        <v>1</v>
      </c>
      <c r="H7199">
        <f t="shared" ca="1" si="785"/>
        <v>9</v>
      </c>
      <c r="I7199">
        <f t="shared" ca="1" si="786"/>
        <v>1</v>
      </c>
      <c r="J7199">
        <f t="shared" ca="1" si="787"/>
        <v>8</v>
      </c>
      <c r="K7199" cm="1">
        <f t="array" aca="1" ref="K7199" ca="1">IF(G7199&gt;7,
        IF(G7199&gt;H7199, 1, IF(G7199&lt;H7199, 0, 2)),
        IF(       H7199&gt;7,
                     IF(G7199&gt;H7199, 1, IF(G7199&lt;H7199, 0, 2)),
                     IF(         G7199&lt;6,
                                   IF(            _xlfn.XLOOKUP(C7199,'deck &amp; rules'!$D$22:$M$22,_xlfn.XLOOKUP(H7199,'deck &amp; rules'!$C$23:$C$30,'deck &amp; rules'!$D$23:$M$30))="draw",
                                                     IF(I7199&gt;J7199,1,IF(I7199&lt;J7199,0,2)),
                                                     IF(I7199&gt;H7199,1,IF(I7199&lt;H7199,0,2))),
                                   IF(H7199&lt;7,
                                        IF(G7199&gt;J7199,1,IF(G7199&lt;J7199,0,2)),
                                        IF(G7199&gt;H7199,1,IF(G7199&lt;H7199,0,2))
                                        )
                          )
              )
        )</f>
        <v>0</v>
      </c>
      <c r="L7199">
        <f t="shared" ca="1" si="788"/>
        <v>-748</v>
      </c>
      <c r="M7199">
        <f t="shared" ca="1" si="789"/>
        <v>-743.49999999995134</v>
      </c>
      <c r="N7199">
        <f t="shared" ca="1" si="790"/>
        <v>-1231</v>
      </c>
    </row>
    <row r="7200" spans="1:14" x14ac:dyDescent="0.25">
      <c r="A7200">
        <f ca="1"/>
        <v>4</v>
      </c>
      <c r="B7200">
        <f ca="1"/>
        <v>7</v>
      </c>
      <c r="C7200">
        <f ca="1"/>
        <v>0</v>
      </c>
      <c r="D7200">
        <f ca="1"/>
        <v>0</v>
      </c>
      <c r="E7200">
        <f ca="1"/>
        <v>0</v>
      </c>
      <c r="F7200">
        <f ca="1"/>
        <v>0</v>
      </c>
      <c r="G7200">
        <f t="shared" ca="1" si="784"/>
        <v>1</v>
      </c>
      <c r="H7200">
        <f t="shared" ca="1" si="785"/>
        <v>0</v>
      </c>
      <c r="I7200">
        <f t="shared" ca="1" si="786"/>
        <v>1</v>
      </c>
      <c r="J7200">
        <f t="shared" ca="1" si="787"/>
        <v>0</v>
      </c>
      <c r="K7200" cm="1">
        <f t="array" aca="1" ref="K7200" ca="1">IF(G7200&gt;7,
        IF(G7200&gt;H7200, 1, IF(G7200&lt;H7200, 0, 2)),
        IF(       H7200&gt;7,
                     IF(G7200&gt;H7200, 1, IF(G7200&lt;H7200, 0, 2)),
                     IF(         G7200&lt;6,
                                   IF(            _xlfn.XLOOKUP(C7200,'deck &amp; rules'!$D$22:$M$22,_xlfn.XLOOKUP(H7200,'deck &amp; rules'!$C$23:$C$30,'deck &amp; rules'!$D$23:$M$30))="draw",
                                                     IF(I7200&gt;J7200,1,IF(I7200&lt;J7200,0,2)),
                                                     IF(I7200&gt;H7200,1,IF(I7200&lt;H7200,0,2))),
                                   IF(H7200&lt;7,
                                        IF(G7200&gt;J7200,1,IF(G7200&lt;J7200,0,2)),
                                        IF(G7200&gt;H7200,1,IF(G7200&lt;H7200,0,2))
                                        )
                          )
              )
        )</f>
        <v>1</v>
      </c>
      <c r="L7200">
        <f t="shared" ca="1" si="788"/>
        <v>-747</v>
      </c>
      <c r="M7200">
        <f t="shared" ca="1" si="789"/>
        <v>-744.49999999995134</v>
      </c>
      <c r="N7200">
        <f t="shared" ca="1" si="790"/>
        <v>-1232</v>
      </c>
    </row>
    <row r="7201" spans="1:14" x14ac:dyDescent="0.25">
      <c r="A7201">
        <f ca="1"/>
        <v>2</v>
      </c>
      <c r="B7201">
        <f ca="1"/>
        <v>0</v>
      </c>
      <c r="C7201">
        <f ca="1"/>
        <v>0</v>
      </c>
      <c r="D7201">
        <f ca="1"/>
        <v>4</v>
      </c>
      <c r="E7201">
        <f ca="1"/>
        <v>5</v>
      </c>
      <c r="F7201">
        <f ca="1"/>
        <v>0</v>
      </c>
      <c r="G7201">
        <f t="shared" ca="1" si="784"/>
        <v>2</v>
      </c>
      <c r="H7201">
        <f t="shared" ca="1" si="785"/>
        <v>9</v>
      </c>
      <c r="I7201">
        <f t="shared" ca="1" si="786"/>
        <v>2</v>
      </c>
      <c r="J7201">
        <f t="shared" ca="1" si="787"/>
        <v>9</v>
      </c>
      <c r="K7201" cm="1">
        <f t="array" aca="1" ref="K7201" ca="1">IF(G7201&gt;7,
        IF(G7201&gt;H7201, 1, IF(G7201&lt;H7201, 0, 2)),
        IF(       H7201&gt;7,
                     IF(G7201&gt;H7201, 1, IF(G7201&lt;H7201, 0, 2)),
                     IF(         G7201&lt;6,
                                   IF(            _xlfn.XLOOKUP(C7201,'deck &amp; rules'!$D$22:$M$22,_xlfn.XLOOKUP(H7201,'deck &amp; rules'!$C$23:$C$30,'deck &amp; rules'!$D$23:$M$30))="draw",
                                                     IF(I7201&gt;J7201,1,IF(I7201&lt;J7201,0,2)),
                                                     IF(I7201&gt;H7201,1,IF(I7201&lt;H7201,0,2))),
                                   IF(H7201&lt;7,
                                        IF(G7201&gt;J7201,1,IF(G7201&lt;J7201,0,2)),
                                        IF(G7201&gt;H7201,1,IF(G7201&lt;H7201,0,2))
                                        )
                          )
              )
        )</f>
        <v>0</v>
      </c>
      <c r="L7201">
        <f t="shared" ca="1" si="788"/>
        <v>-748</v>
      </c>
      <c r="M7201">
        <f t="shared" ca="1" si="789"/>
        <v>-743.5499999999513</v>
      </c>
      <c r="N7201">
        <f t="shared" ca="1" si="790"/>
        <v>-1233</v>
      </c>
    </row>
    <row r="7202" spans="1:14" x14ac:dyDescent="0.25">
      <c r="A7202">
        <f ca="1"/>
        <v>5</v>
      </c>
      <c r="B7202">
        <f ca="1"/>
        <v>2</v>
      </c>
      <c r="C7202">
        <f ca="1"/>
        <v>0</v>
      </c>
      <c r="D7202">
        <f ca="1"/>
        <v>0</v>
      </c>
      <c r="E7202">
        <f ca="1"/>
        <v>3</v>
      </c>
      <c r="F7202">
        <f ca="1"/>
        <v>4</v>
      </c>
      <c r="G7202">
        <f t="shared" ca="1" si="784"/>
        <v>7</v>
      </c>
      <c r="H7202">
        <f t="shared" ca="1" si="785"/>
        <v>3</v>
      </c>
      <c r="I7202">
        <f t="shared" ca="1" si="786"/>
        <v>7</v>
      </c>
      <c r="J7202">
        <f t="shared" ca="1" si="787"/>
        <v>7</v>
      </c>
      <c r="K7202" cm="1">
        <f t="array" aca="1" ref="K7202" ca="1">IF(G7202&gt;7,
        IF(G7202&gt;H7202, 1, IF(G7202&lt;H7202, 0, 2)),
        IF(       H7202&gt;7,
                     IF(G7202&gt;H7202, 1, IF(G7202&lt;H7202, 0, 2)),
                     IF(         G7202&lt;6,
                                   IF(            _xlfn.XLOOKUP(C7202,'deck &amp; rules'!$D$22:$M$22,_xlfn.XLOOKUP(H7202,'deck &amp; rules'!$C$23:$C$30,'deck &amp; rules'!$D$23:$M$30))="draw",
                                                     IF(I7202&gt;J7202,1,IF(I7202&lt;J7202,0,2)),
                                                     IF(I7202&gt;H7202,1,IF(I7202&lt;H7202,0,2))),
                                   IF(H7202&lt;7,
                                        IF(G7202&gt;J7202,1,IF(G7202&lt;J7202,0,2)),
                                        IF(G7202&gt;H7202,1,IF(G7202&lt;H7202,0,2))
                                        )
                          )
              )
        )</f>
        <v>2</v>
      </c>
      <c r="L7202">
        <f t="shared" ca="1" si="788"/>
        <v>-749</v>
      </c>
      <c r="M7202">
        <f t="shared" ca="1" si="789"/>
        <v>-744.5499999999513</v>
      </c>
      <c r="N7202">
        <f t="shared" ca="1" si="790"/>
        <v>-1225</v>
      </c>
    </row>
    <row r="7203" spans="1:14" x14ac:dyDescent="0.25">
      <c r="A7203">
        <f ca="1"/>
        <v>2</v>
      </c>
      <c r="B7203">
        <f ca="1"/>
        <v>8</v>
      </c>
      <c r="C7203">
        <f ca="1"/>
        <v>0</v>
      </c>
      <c r="D7203">
        <f ca="1"/>
        <v>0</v>
      </c>
      <c r="E7203">
        <f ca="1"/>
        <v>9</v>
      </c>
      <c r="F7203">
        <f ca="1"/>
        <v>0</v>
      </c>
      <c r="G7203">
        <f t="shared" ca="1" si="784"/>
        <v>0</v>
      </c>
      <c r="H7203">
        <f t="shared" ca="1" si="785"/>
        <v>9</v>
      </c>
      <c r="I7203">
        <f t="shared" ca="1" si="786"/>
        <v>0</v>
      </c>
      <c r="J7203">
        <f t="shared" ca="1" si="787"/>
        <v>9</v>
      </c>
      <c r="K7203" cm="1">
        <f t="array" aca="1" ref="K7203" ca="1">IF(G7203&gt;7,
        IF(G7203&gt;H7203, 1, IF(G7203&lt;H7203, 0, 2)),
        IF(       H7203&gt;7,
                     IF(G7203&gt;H7203, 1, IF(G7203&lt;H7203, 0, 2)),
                     IF(         G7203&lt;6,
                                   IF(            _xlfn.XLOOKUP(C7203,'deck &amp; rules'!$D$22:$M$22,_xlfn.XLOOKUP(H7203,'deck &amp; rules'!$C$23:$C$30,'deck &amp; rules'!$D$23:$M$30))="draw",
                                                     IF(I7203&gt;J7203,1,IF(I7203&lt;J7203,0,2)),
                                                     IF(I7203&gt;H7203,1,IF(I7203&lt;H7203,0,2))),
                                   IF(H7203&lt;7,
                                        IF(G7203&gt;J7203,1,IF(G7203&lt;J7203,0,2)),
                                        IF(G7203&gt;H7203,1,IF(G7203&lt;H7203,0,2))
                                        )
                          )
              )
        )</f>
        <v>0</v>
      </c>
      <c r="L7203">
        <f t="shared" ca="1" si="788"/>
        <v>-750</v>
      </c>
      <c r="M7203">
        <f t="shared" ca="1" si="789"/>
        <v>-743.59999999995125</v>
      </c>
      <c r="N7203">
        <f t="shared" ca="1" si="790"/>
        <v>-1226</v>
      </c>
    </row>
    <row r="7204" spans="1:14" x14ac:dyDescent="0.25">
      <c r="A7204">
        <f ca="1"/>
        <v>0</v>
      </c>
      <c r="B7204">
        <f ca="1"/>
        <v>0</v>
      </c>
      <c r="C7204">
        <f ca="1"/>
        <v>6</v>
      </c>
      <c r="D7204">
        <f ca="1"/>
        <v>9</v>
      </c>
      <c r="E7204">
        <f ca="1"/>
        <v>7</v>
      </c>
      <c r="F7204">
        <f ca="1"/>
        <v>4</v>
      </c>
      <c r="G7204">
        <f t="shared" ca="1" si="784"/>
        <v>0</v>
      </c>
      <c r="H7204">
        <f t="shared" ca="1" si="785"/>
        <v>6</v>
      </c>
      <c r="I7204">
        <f t="shared" ca="1" si="786"/>
        <v>6</v>
      </c>
      <c r="J7204">
        <f t="shared" ca="1" si="787"/>
        <v>0</v>
      </c>
      <c r="K7204" cm="1">
        <f t="array" aca="1" ref="K7204" ca="1">IF(G7204&gt;7,
        IF(G7204&gt;H7204, 1, IF(G7204&lt;H7204, 0, 2)),
        IF(       H7204&gt;7,
                     IF(G7204&gt;H7204, 1, IF(G7204&lt;H7204, 0, 2)),
                     IF(         G7204&lt;6,
                                   IF(            _xlfn.XLOOKUP(C7204,'deck &amp; rules'!$D$22:$M$22,_xlfn.XLOOKUP(H7204,'deck &amp; rules'!$C$23:$C$30,'deck &amp; rules'!$D$23:$M$30))="draw",
                                                     IF(I7204&gt;J7204,1,IF(I7204&lt;J7204,0,2)),
                                                     IF(I7204&gt;H7204,1,IF(I7204&lt;H7204,0,2))),
                                   IF(H7204&lt;7,
                                        IF(G7204&gt;J7204,1,IF(G7204&lt;J7204,0,2)),
                                        IF(G7204&gt;H7204,1,IF(G7204&lt;H7204,0,2))
                                        )
                          )
              )
        )</f>
        <v>1</v>
      </c>
      <c r="L7204">
        <f t="shared" ca="1" si="788"/>
        <v>-749</v>
      </c>
      <c r="M7204">
        <f t="shared" ca="1" si="789"/>
        <v>-744.59999999995125</v>
      </c>
      <c r="N7204">
        <f t="shared" ca="1" si="790"/>
        <v>-1227</v>
      </c>
    </row>
    <row r="7205" spans="1:14" x14ac:dyDescent="0.25">
      <c r="A7205">
        <f ca="1"/>
        <v>6</v>
      </c>
      <c r="B7205">
        <f ca="1"/>
        <v>3</v>
      </c>
      <c r="C7205">
        <f ca="1"/>
        <v>7</v>
      </c>
      <c r="D7205">
        <f ca="1"/>
        <v>2</v>
      </c>
      <c r="E7205">
        <f ca="1"/>
        <v>0</v>
      </c>
      <c r="F7205">
        <f ca="1"/>
        <v>3</v>
      </c>
      <c r="G7205">
        <f t="shared" ca="1" si="784"/>
        <v>9</v>
      </c>
      <c r="H7205">
        <f t="shared" ca="1" si="785"/>
        <v>2</v>
      </c>
      <c r="I7205">
        <f t="shared" ca="1" si="786"/>
        <v>6</v>
      </c>
      <c r="J7205">
        <f t="shared" ca="1" si="787"/>
        <v>5</v>
      </c>
      <c r="K7205" cm="1">
        <f t="array" aca="1" ref="K7205" ca="1">IF(G7205&gt;7,
        IF(G7205&gt;H7205, 1, IF(G7205&lt;H7205, 0, 2)),
        IF(       H7205&gt;7,
                     IF(G7205&gt;H7205, 1, IF(G7205&lt;H7205, 0, 2)),
                     IF(         G7205&lt;6,
                                   IF(            _xlfn.XLOOKUP(C7205,'deck &amp; rules'!$D$22:$M$22,_xlfn.XLOOKUP(H7205,'deck &amp; rules'!$C$23:$C$30,'deck &amp; rules'!$D$23:$M$30))="draw",
                                                     IF(I7205&gt;J7205,1,IF(I7205&lt;J7205,0,2)),
                                                     IF(I7205&gt;H7205,1,IF(I7205&lt;H7205,0,2))),
                                   IF(H7205&lt;7,
                                        IF(G7205&gt;J7205,1,IF(G7205&lt;J7205,0,2)),
                                        IF(G7205&gt;H7205,1,IF(G7205&lt;H7205,0,2))
                                        )
                          )
              )
        )</f>
        <v>1</v>
      </c>
      <c r="L7205">
        <f t="shared" ca="1" si="788"/>
        <v>-748</v>
      </c>
      <c r="M7205">
        <f t="shared" ca="1" si="789"/>
        <v>-745.59999999995125</v>
      </c>
      <c r="N7205">
        <f t="shared" ca="1" si="790"/>
        <v>-1228</v>
      </c>
    </row>
    <row r="7206" spans="1:14" x14ac:dyDescent="0.25">
      <c r="A7206">
        <f ca="1"/>
        <v>5</v>
      </c>
      <c r="B7206">
        <f ca="1"/>
        <v>2</v>
      </c>
      <c r="C7206">
        <f ca="1"/>
        <v>1</v>
      </c>
      <c r="D7206">
        <f ca="1"/>
        <v>6</v>
      </c>
      <c r="E7206">
        <f ca="1"/>
        <v>6</v>
      </c>
      <c r="F7206">
        <f ca="1"/>
        <v>0</v>
      </c>
      <c r="G7206">
        <f t="shared" ca="1" si="784"/>
        <v>7</v>
      </c>
      <c r="H7206">
        <f t="shared" ca="1" si="785"/>
        <v>2</v>
      </c>
      <c r="I7206">
        <f t="shared" ca="1" si="786"/>
        <v>8</v>
      </c>
      <c r="J7206">
        <f t="shared" ca="1" si="787"/>
        <v>2</v>
      </c>
      <c r="K7206" cm="1">
        <f t="array" aca="1" ref="K7206" ca="1">IF(G7206&gt;7,
        IF(G7206&gt;H7206, 1, IF(G7206&lt;H7206, 0, 2)),
        IF(       H7206&gt;7,
                     IF(G7206&gt;H7206, 1, IF(G7206&lt;H7206, 0, 2)),
                     IF(         G7206&lt;6,
                                   IF(            _xlfn.XLOOKUP(C7206,'deck &amp; rules'!$D$22:$M$22,_xlfn.XLOOKUP(H7206,'deck &amp; rules'!$C$23:$C$30,'deck &amp; rules'!$D$23:$M$30))="draw",
                                                     IF(I7206&gt;J7206,1,IF(I7206&lt;J7206,0,2)),
                                                     IF(I7206&gt;H7206,1,IF(I7206&lt;H7206,0,2))),
                                   IF(H7206&lt;7,
                                        IF(G7206&gt;J7206,1,IF(G7206&lt;J7206,0,2)),
                                        IF(G7206&gt;H7206,1,IF(G7206&lt;H7206,0,2))
                                        )
                          )
              )
        )</f>
        <v>1</v>
      </c>
      <c r="L7206">
        <f t="shared" ca="1" si="788"/>
        <v>-747</v>
      </c>
      <c r="M7206">
        <f t="shared" ca="1" si="789"/>
        <v>-746.59999999995125</v>
      </c>
      <c r="N7206">
        <f t="shared" ca="1" si="790"/>
        <v>-1229</v>
      </c>
    </row>
    <row r="7207" spans="1:14" x14ac:dyDescent="0.25">
      <c r="A7207">
        <f ca="1"/>
        <v>5</v>
      </c>
      <c r="B7207">
        <f ca="1"/>
        <v>0</v>
      </c>
      <c r="C7207">
        <f ca="1"/>
        <v>8</v>
      </c>
      <c r="D7207">
        <f ca="1"/>
        <v>1</v>
      </c>
      <c r="E7207">
        <f ca="1"/>
        <v>9</v>
      </c>
      <c r="F7207">
        <f ca="1"/>
        <v>0</v>
      </c>
      <c r="G7207">
        <f t="shared" ca="1" si="784"/>
        <v>5</v>
      </c>
      <c r="H7207">
        <f t="shared" ca="1" si="785"/>
        <v>0</v>
      </c>
      <c r="I7207">
        <f t="shared" ca="1" si="786"/>
        <v>3</v>
      </c>
      <c r="J7207">
        <f t="shared" ca="1" si="787"/>
        <v>0</v>
      </c>
      <c r="K7207" cm="1">
        <f t="array" aca="1" ref="K7207" ca="1">IF(G7207&gt;7,
        IF(G7207&gt;H7207, 1, IF(G7207&lt;H7207, 0, 2)),
        IF(       H7207&gt;7,
                     IF(G7207&gt;H7207, 1, IF(G7207&lt;H7207, 0, 2)),
                     IF(         G7207&lt;6,
                                   IF(            _xlfn.XLOOKUP(C7207,'deck &amp; rules'!$D$22:$M$22,_xlfn.XLOOKUP(H7207,'deck &amp; rules'!$C$23:$C$30,'deck &amp; rules'!$D$23:$M$30))="draw",
                                                     IF(I7207&gt;J7207,1,IF(I7207&lt;J7207,0,2)),
                                                     IF(I7207&gt;H7207,1,IF(I7207&lt;H7207,0,2))),
                                   IF(H7207&lt;7,
                                        IF(G7207&gt;J7207,1,IF(G7207&lt;J7207,0,2)),
                                        IF(G7207&gt;H7207,1,IF(G7207&lt;H7207,0,2))
                                        )
                          )
              )
        )</f>
        <v>1</v>
      </c>
      <c r="L7207">
        <f t="shared" ca="1" si="788"/>
        <v>-746</v>
      </c>
      <c r="M7207">
        <f t="shared" ca="1" si="789"/>
        <v>-747.59999999995125</v>
      </c>
      <c r="N7207">
        <f t="shared" ca="1" si="790"/>
        <v>-1230</v>
      </c>
    </row>
    <row r="7208" spans="1:14" x14ac:dyDescent="0.25">
      <c r="A7208">
        <f ca="1"/>
        <v>0</v>
      </c>
      <c r="B7208">
        <f ca="1"/>
        <v>7</v>
      </c>
      <c r="C7208">
        <f ca="1"/>
        <v>6</v>
      </c>
      <c r="D7208">
        <f ca="1"/>
        <v>8</v>
      </c>
      <c r="E7208">
        <f ca="1"/>
        <v>0</v>
      </c>
      <c r="F7208">
        <f ca="1"/>
        <v>7</v>
      </c>
      <c r="G7208">
        <f t="shared" ca="1" si="784"/>
        <v>7</v>
      </c>
      <c r="H7208">
        <f t="shared" ca="1" si="785"/>
        <v>8</v>
      </c>
      <c r="I7208">
        <f t="shared" ca="1" si="786"/>
        <v>3</v>
      </c>
      <c r="J7208">
        <f t="shared" ca="1" si="787"/>
        <v>5</v>
      </c>
      <c r="K7208" cm="1">
        <f t="array" aca="1" ref="K7208" ca="1">IF(G7208&gt;7,
        IF(G7208&gt;H7208, 1, IF(G7208&lt;H7208, 0, 2)),
        IF(       H7208&gt;7,
                     IF(G7208&gt;H7208, 1, IF(G7208&lt;H7208, 0, 2)),
                     IF(         G7208&lt;6,
                                   IF(            _xlfn.XLOOKUP(C7208,'deck &amp; rules'!$D$22:$M$22,_xlfn.XLOOKUP(H7208,'deck &amp; rules'!$C$23:$C$30,'deck &amp; rules'!$D$23:$M$30))="draw",
                                                     IF(I7208&gt;J7208,1,IF(I7208&lt;J7208,0,2)),
                                                     IF(I7208&gt;H7208,1,IF(I7208&lt;H7208,0,2))),
                                   IF(H7208&lt;7,
                                        IF(G7208&gt;J7208,1,IF(G7208&lt;J7208,0,2)),
                                        IF(G7208&gt;H7208,1,IF(G7208&lt;H7208,0,2))
                                        )
                          )
              )
        )</f>
        <v>0</v>
      </c>
      <c r="L7208">
        <f t="shared" ca="1" si="788"/>
        <v>-747</v>
      </c>
      <c r="M7208">
        <f t="shared" ca="1" si="789"/>
        <v>-746.64999999995121</v>
      </c>
      <c r="N7208">
        <f t="shared" ca="1" si="790"/>
        <v>-1231</v>
      </c>
    </row>
    <row r="7209" spans="1:14" x14ac:dyDescent="0.25">
      <c r="A7209">
        <f ca="1"/>
        <v>7</v>
      </c>
      <c r="B7209">
        <f ca="1"/>
        <v>3</v>
      </c>
      <c r="C7209">
        <f ca="1"/>
        <v>1</v>
      </c>
      <c r="D7209">
        <f ca="1"/>
        <v>7</v>
      </c>
      <c r="E7209">
        <f ca="1"/>
        <v>0</v>
      </c>
      <c r="F7209">
        <f ca="1"/>
        <v>4</v>
      </c>
      <c r="G7209">
        <f t="shared" ca="1" si="784"/>
        <v>0</v>
      </c>
      <c r="H7209">
        <f t="shared" ca="1" si="785"/>
        <v>7</v>
      </c>
      <c r="I7209">
        <f t="shared" ca="1" si="786"/>
        <v>1</v>
      </c>
      <c r="J7209">
        <f t="shared" ca="1" si="787"/>
        <v>1</v>
      </c>
      <c r="K7209" cm="1">
        <f t="array" aca="1" ref="K7209" ca="1">IF(G7209&gt;7,
        IF(G7209&gt;H7209, 1, IF(G7209&lt;H7209, 0, 2)),
        IF(       H7209&gt;7,
                     IF(G7209&gt;H7209, 1, IF(G7209&lt;H7209, 0, 2)),
                     IF(         G7209&lt;6,
                                   IF(            _xlfn.XLOOKUP(C7209,'deck &amp; rules'!$D$22:$M$22,_xlfn.XLOOKUP(H7209,'deck &amp; rules'!$C$23:$C$30,'deck &amp; rules'!$D$23:$M$30))="draw",
                                                     IF(I7209&gt;J7209,1,IF(I7209&lt;J7209,0,2)),
                                                     IF(I7209&gt;H7209,1,IF(I7209&lt;H7209,0,2))),
                                   IF(H7209&lt;7,
                                        IF(G7209&gt;J7209,1,IF(G7209&lt;J7209,0,2)),
                                        IF(G7209&gt;H7209,1,IF(G7209&lt;H7209,0,2))
                                        )
                          )
              )
        )</f>
        <v>0</v>
      </c>
      <c r="L7209">
        <f t="shared" ca="1" si="788"/>
        <v>-748</v>
      </c>
      <c r="M7209">
        <f t="shared" ca="1" si="789"/>
        <v>-745.69999999995116</v>
      </c>
      <c r="N7209">
        <f t="shared" ca="1" si="790"/>
        <v>-1232</v>
      </c>
    </row>
    <row r="7210" spans="1:14" x14ac:dyDescent="0.25">
      <c r="A7210">
        <f ca="1"/>
        <v>0</v>
      </c>
      <c r="B7210">
        <f ca="1"/>
        <v>7</v>
      </c>
      <c r="C7210">
        <f ca="1"/>
        <v>4</v>
      </c>
      <c r="D7210">
        <f ca="1"/>
        <v>6</v>
      </c>
      <c r="E7210">
        <f ca="1"/>
        <v>4</v>
      </c>
      <c r="F7210">
        <f ca="1"/>
        <v>0</v>
      </c>
      <c r="G7210">
        <f t="shared" ca="1" si="784"/>
        <v>7</v>
      </c>
      <c r="H7210">
        <f t="shared" ca="1" si="785"/>
        <v>0</v>
      </c>
      <c r="I7210">
        <f t="shared" ca="1" si="786"/>
        <v>1</v>
      </c>
      <c r="J7210">
        <f t="shared" ca="1" si="787"/>
        <v>0</v>
      </c>
      <c r="K7210" cm="1">
        <f t="array" aca="1" ref="K7210" ca="1">IF(G7210&gt;7,
        IF(G7210&gt;H7210, 1, IF(G7210&lt;H7210, 0, 2)),
        IF(       H7210&gt;7,
                     IF(G7210&gt;H7210, 1, IF(G7210&lt;H7210, 0, 2)),
                     IF(         G7210&lt;6,
                                   IF(            _xlfn.XLOOKUP(C7210,'deck &amp; rules'!$D$22:$M$22,_xlfn.XLOOKUP(H7210,'deck &amp; rules'!$C$23:$C$30,'deck &amp; rules'!$D$23:$M$30))="draw",
                                                     IF(I7210&gt;J7210,1,IF(I7210&lt;J7210,0,2)),
                                                     IF(I7210&gt;H7210,1,IF(I7210&lt;H7210,0,2))),
                                   IF(H7210&lt;7,
                                        IF(G7210&gt;J7210,1,IF(G7210&lt;J7210,0,2)),
                                        IF(G7210&gt;H7210,1,IF(G7210&lt;H7210,0,2))
                                        )
                          )
              )
        )</f>
        <v>1</v>
      </c>
      <c r="L7210">
        <f t="shared" ca="1" si="788"/>
        <v>-747</v>
      </c>
      <c r="M7210">
        <f t="shared" ca="1" si="789"/>
        <v>-746.69999999995116</v>
      </c>
      <c r="N7210">
        <f t="shared" ca="1" si="790"/>
        <v>-1233</v>
      </c>
    </row>
    <row r="7211" spans="1:14" x14ac:dyDescent="0.25">
      <c r="A7211">
        <f ca="1"/>
        <v>0</v>
      </c>
      <c r="B7211">
        <f ca="1"/>
        <v>0</v>
      </c>
      <c r="C7211">
        <f ca="1"/>
        <v>0</v>
      </c>
      <c r="D7211">
        <f ca="1"/>
        <v>4</v>
      </c>
      <c r="E7211">
        <f ca="1"/>
        <v>7</v>
      </c>
      <c r="F7211">
        <f ca="1"/>
        <v>4</v>
      </c>
      <c r="G7211">
        <f t="shared" ca="1" si="784"/>
        <v>0</v>
      </c>
      <c r="H7211">
        <f t="shared" ca="1" si="785"/>
        <v>1</v>
      </c>
      <c r="I7211">
        <f t="shared" ca="1" si="786"/>
        <v>0</v>
      </c>
      <c r="J7211">
        <f t="shared" ca="1" si="787"/>
        <v>5</v>
      </c>
      <c r="K7211" cm="1">
        <f t="array" aca="1" ref="K7211" ca="1">IF(G7211&gt;7,
        IF(G7211&gt;H7211, 1, IF(G7211&lt;H7211, 0, 2)),
        IF(       H7211&gt;7,
                     IF(G7211&gt;H7211, 1, IF(G7211&lt;H7211, 0, 2)),
                     IF(         G7211&lt;6,
                                   IF(            _xlfn.XLOOKUP(C7211,'deck &amp; rules'!$D$22:$M$22,_xlfn.XLOOKUP(H7211,'deck &amp; rules'!$C$23:$C$30,'deck &amp; rules'!$D$23:$M$30))="draw",
                                                     IF(I7211&gt;J7211,1,IF(I7211&lt;J7211,0,2)),
                                                     IF(I7211&gt;H7211,1,IF(I7211&lt;H7211,0,2))),
                                   IF(H7211&lt;7,
                                        IF(G7211&gt;J7211,1,IF(G7211&lt;J7211,0,2)),
                                        IF(G7211&gt;H7211,1,IF(G7211&lt;H7211,0,2))
                                        )
                          )
              )
        )</f>
        <v>0</v>
      </c>
      <c r="L7211">
        <f t="shared" ca="1" si="788"/>
        <v>-748</v>
      </c>
      <c r="M7211">
        <f t="shared" ca="1" si="789"/>
        <v>-745.74999999995111</v>
      </c>
      <c r="N7211">
        <f t="shared" ca="1" si="790"/>
        <v>-1234</v>
      </c>
    </row>
    <row r="7212" spans="1:14" x14ac:dyDescent="0.25">
      <c r="A7212">
        <f ca="1"/>
        <v>0</v>
      </c>
      <c r="B7212">
        <f ca="1"/>
        <v>0</v>
      </c>
      <c r="C7212">
        <f ca="1"/>
        <v>1</v>
      </c>
      <c r="D7212">
        <f ca="1"/>
        <v>0</v>
      </c>
      <c r="E7212">
        <f ca="1"/>
        <v>0</v>
      </c>
      <c r="F7212">
        <f ca="1"/>
        <v>9</v>
      </c>
      <c r="G7212">
        <f t="shared" ca="1" si="784"/>
        <v>0</v>
      </c>
      <c r="H7212">
        <f t="shared" ca="1" si="785"/>
        <v>0</v>
      </c>
      <c r="I7212">
        <f t="shared" ca="1" si="786"/>
        <v>1</v>
      </c>
      <c r="J7212">
        <f t="shared" ca="1" si="787"/>
        <v>9</v>
      </c>
      <c r="K7212" cm="1">
        <f t="array" aca="1" ref="K7212" ca="1">IF(G7212&gt;7,
        IF(G7212&gt;H7212, 1, IF(G7212&lt;H7212, 0, 2)),
        IF(       H7212&gt;7,
                     IF(G7212&gt;H7212, 1, IF(G7212&lt;H7212, 0, 2)),
                     IF(         G7212&lt;6,
                                   IF(            _xlfn.XLOOKUP(C7212,'deck &amp; rules'!$D$22:$M$22,_xlfn.XLOOKUP(H7212,'deck &amp; rules'!$C$23:$C$30,'deck &amp; rules'!$D$23:$M$30))="draw",
                                                     IF(I7212&gt;J7212,1,IF(I7212&lt;J7212,0,2)),
                                                     IF(I7212&gt;H7212,1,IF(I7212&lt;H7212,0,2))),
                                   IF(H7212&lt;7,
                                        IF(G7212&gt;J7212,1,IF(G7212&lt;J7212,0,2)),
                                        IF(G7212&gt;H7212,1,IF(G7212&lt;H7212,0,2))
                                        )
                          )
              )
        )</f>
        <v>0</v>
      </c>
      <c r="L7212">
        <f t="shared" ca="1" si="788"/>
        <v>-749</v>
      </c>
      <c r="M7212">
        <f t="shared" ca="1" si="789"/>
        <v>-744.79999999995107</v>
      </c>
      <c r="N7212">
        <f t="shared" ca="1" si="790"/>
        <v>-1235</v>
      </c>
    </row>
    <row r="7213" spans="1:14" x14ac:dyDescent="0.25">
      <c r="A7213">
        <f ca="1"/>
        <v>9</v>
      </c>
      <c r="B7213">
        <f ca="1"/>
        <v>0</v>
      </c>
      <c r="C7213">
        <f ca="1"/>
        <v>4</v>
      </c>
      <c r="D7213">
        <f ca="1"/>
        <v>0</v>
      </c>
      <c r="E7213">
        <f ca="1"/>
        <v>3</v>
      </c>
      <c r="F7213">
        <f ca="1"/>
        <v>1</v>
      </c>
      <c r="G7213">
        <f t="shared" ca="1" si="784"/>
        <v>9</v>
      </c>
      <c r="H7213">
        <f t="shared" ca="1" si="785"/>
        <v>3</v>
      </c>
      <c r="I7213">
        <f t="shared" ca="1" si="786"/>
        <v>3</v>
      </c>
      <c r="J7213">
        <f t="shared" ca="1" si="787"/>
        <v>4</v>
      </c>
      <c r="K7213" cm="1">
        <f t="array" aca="1" ref="K7213" ca="1">IF(G7213&gt;7,
        IF(G7213&gt;H7213, 1, IF(G7213&lt;H7213, 0, 2)),
        IF(       H7213&gt;7,
                     IF(G7213&gt;H7213, 1, IF(G7213&lt;H7213, 0, 2)),
                     IF(         G7213&lt;6,
                                   IF(            _xlfn.XLOOKUP(C7213,'deck &amp; rules'!$D$22:$M$22,_xlfn.XLOOKUP(H7213,'deck &amp; rules'!$C$23:$C$30,'deck &amp; rules'!$D$23:$M$30))="draw",
                                                     IF(I7213&gt;J7213,1,IF(I7213&lt;J7213,0,2)),
                                                     IF(I7213&gt;H7213,1,IF(I7213&lt;H7213,0,2))),
                                   IF(H7213&lt;7,
                                        IF(G7213&gt;J7213,1,IF(G7213&lt;J7213,0,2)),
                                        IF(G7213&gt;H7213,1,IF(G7213&lt;H7213,0,2))
                                        )
                          )
              )
        )</f>
        <v>1</v>
      </c>
      <c r="L7213">
        <f t="shared" ca="1" si="788"/>
        <v>-748</v>
      </c>
      <c r="M7213">
        <f t="shared" ca="1" si="789"/>
        <v>-745.79999999995107</v>
      </c>
      <c r="N7213">
        <f t="shared" ca="1" si="790"/>
        <v>-1236</v>
      </c>
    </row>
    <row r="7214" spans="1:14" x14ac:dyDescent="0.25">
      <c r="A7214">
        <f ca="1"/>
        <v>0</v>
      </c>
      <c r="B7214">
        <f ca="1"/>
        <v>1</v>
      </c>
      <c r="C7214">
        <f ca="1"/>
        <v>1</v>
      </c>
      <c r="D7214">
        <f ca="1"/>
        <v>0</v>
      </c>
      <c r="E7214">
        <f ca="1"/>
        <v>1</v>
      </c>
      <c r="F7214">
        <f ca="1"/>
        <v>6</v>
      </c>
      <c r="G7214">
        <f t="shared" ca="1" si="784"/>
        <v>1</v>
      </c>
      <c r="H7214">
        <f t="shared" ca="1" si="785"/>
        <v>1</v>
      </c>
      <c r="I7214">
        <f t="shared" ca="1" si="786"/>
        <v>2</v>
      </c>
      <c r="J7214">
        <f t="shared" ca="1" si="787"/>
        <v>7</v>
      </c>
      <c r="K7214" cm="1">
        <f t="array" aca="1" ref="K7214" ca="1">IF(G7214&gt;7,
        IF(G7214&gt;H7214, 1, IF(G7214&lt;H7214, 0, 2)),
        IF(       H7214&gt;7,
                     IF(G7214&gt;H7214, 1, IF(G7214&lt;H7214, 0, 2)),
                     IF(         G7214&lt;6,
                                   IF(            _xlfn.XLOOKUP(C7214,'deck &amp; rules'!$D$22:$M$22,_xlfn.XLOOKUP(H7214,'deck &amp; rules'!$C$23:$C$30,'deck &amp; rules'!$D$23:$M$30))="draw",
                                                     IF(I7214&gt;J7214,1,IF(I7214&lt;J7214,0,2)),
                                                     IF(I7214&gt;H7214,1,IF(I7214&lt;H7214,0,2))),
                                   IF(H7214&lt;7,
                                        IF(G7214&gt;J7214,1,IF(G7214&lt;J7214,0,2)),
                                        IF(G7214&gt;H7214,1,IF(G7214&lt;H7214,0,2))
                                        )
                          )
              )
        )</f>
        <v>0</v>
      </c>
      <c r="L7214">
        <f t="shared" ca="1" si="788"/>
        <v>-749</v>
      </c>
      <c r="M7214">
        <f t="shared" ca="1" si="789"/>
        <v>-744.84999999995102</v>
      </c>
      <c r="N7214">
        <f t="shared" ca="1" si="790"/>
        <v>-1237</v>
      </c>
    </row>
    <row r="7215" spans="1:14" x14ac:dyDescent="0.25">
      <c r="A7215">
        <f ca="1"/>
        <v>9</v>
      </c>
      <c r="B7215">
        <f ca="1"/>
        <v>1</v>
      </c>
      <c r="C7215">
        <f ca="1"/>
        <v>9</v>
      </c>
      <c r="D7215">
        <f ca="1"/>
        <v>0</v>
      </c>
      <c r="E7215">
        <f ca="1"/>
        <v>0</v>
      </c>
      <c r="F7215">
        <f ca="1"/>
        <v>0</v>
      </c>
      <c r="G7215">
        <f t="shared" ca="1" si="784"/>
        <v>0</v>
      </c>
      <c r="H7215">
        <f t="shared" ca="1" si="785"/>
        <v>0</v>
      </c>
      <c r="I7215">
        <f t="shared" ca="1" si="786"/>
        <v>9</v>
      </c>
      <c r="J7215">
        <f t="shared" ca="1" si="787"/>
        <v>0</v>
      </c>
      <c r="K7215" cm="1">
        <f t="array" aca="1" ref="K7215" ca="1">IF(G7215&gt;7,
        IF(G7215&gt;H7215, 1, IF(G7215&lt;H7215, 0, 2)),
        IF(       H7215&gt;7,
                     IF(G7215&gt;H7215, 1, IF(G7215&lt;H7215, 0, 2)),
                     IF(         G7215&lt;6,
                                   IF(            _xlfn.XLOOKUP(C7215,'deck &amp; rules'!$D$22:$M$22,_xlfn.XLOOKUP(H7215,'deck &amp; rules'!$C$23:$C$30,'deck &amp; rules'!$D$23:$M$30))="draw",
                                                     IF(I7215&gt;J7215,1,IF(I7215&lt;J7215,0,2)),
                                                     IF(I7215&gt;H7215,1,IF(I7215&lt;H7215,0,2))),
                                   IF(H7215&lt;7,
                                        IF(G7215&gt;J7215,1,IF(G7215&lt;J7215,0,2)),
                                        IF(G7215&gt;H7215,1,IF(G7215&lt;H7215,0,2))
                                        )
                          )
              )
        )</f>
        <v>1</v>
      </c>
      <c r="L7215">
        <f t="shared" ca="1" si="788"/>
        <v>-748</v>
      </c>
      <c r="M7215">
        <f t="shared" ca="1" si="789"/>
        <v>-745.84999999995102</v>
      </c>
      <c r="N7215">
        <f t="shared" ca="1" si="790"/>
        <v>-1238</v>
      </c>
    </row>
    <row r="7216" spans="1:14" x14ac:dyDescent="0.25">
      <c r="A7216">
        <f ca="1"/>
        <v>1</v>
      </c>
      <c r="B7216">
        <f ca="1"/>
        <v>3</v>
      </c>
      <c r="C7216">
        <f ca="1"/>
        <v>4</v>
      </c>
      <c r="D7216">
        <f ca="1"/>
        <v>1</v>
      </c>
      <c r="E7216">
        <f ca="1"/>
        <v>0</v>
      </c>
      <c r="F7216">
        <f ca="1"/>
        <v>2</v>
      </c>
      <c r="G7216">
        <f t="shared" ca="1" si="784"/>
        <v>4</v>
      </c>
      <c r="H7216">
        <f t="shared" ca="1" si="785"/>
        <v>1</v>
      </c>
      <c r="I7216">
        <f t="shared" ca="1" si="786"/>
        <v>8</v>
      </c>
      <c r="J7216">
        <f t="shared" ca="1" si="787"/>
        <v>3</v>
      </c>
      <c r="K7216" cm="1">
        <f t="array" aca="1" ref="K7216" ca="1">IF(G7216&gt;7,
        IF(G7216&gt;H7216, 1, IF(G7216&lt;H7216, 0, 2)),
        IF(       H7216&gt;7,
                     IF(G7216&gt;H7216, 1, IF(G7216&lt;H7216, 0, 2)),
                     IF(         G7216&lt;6,
                                   IF(            _xlfn.XLOOKUP(C7216,'deck &amp; rules'!$D$22:$M$22,_xlfn.XLOOKUP(H7216,'deck &amp; rules'!$C$23:$C$30,'deck &amp; rules'!$D$23:$M$30))="draw",
                                                     IF(I7216&gt;J7216,1,IF(I7216&lt;J7216,0,2)),
                                                     IF(I7216&gt;H7216,1,IF(I7216&lt;H7216,0,2))),
                                   IF(H7216&lt;7,
                                        IF(G7216&gt;J7216,1,IF(G7216&lt;J7216,0,2)),
                                        IF(G7216&gt;H7216,1,IF(G7216&lt;H7216,0,2))
                                        )
                          )
              )
        )</f>
        <v>1</v>
      </c>
      <c r="L7216">
        <f t="shared" ca="1" si="788"/>
        <v>-747</v>
      </c>
      <c r="M7216">
        <f t="shared" ca="1" si="789"/>
        <v>-746.84999999995102</v>
      </c>
      <c r="N7216">
        <f t="shared" ca="1" si="790"/>
        <v>-1239</v>
      </c>
    </row>
    <row r="7217" spans="1:14" x14ac:dyDescent="0.25">
      <c r="A7217">
        <f ca="1"/>
        <v>3</v>
      </c>
      <c r="B7217">
        <f ca="1"/>
        <v>0</v>
      </c>
      <c r="C7217">
        <f ca="1"/>
        <v>4</v>
      </c>
      <c r="D7217">
        <f ca="1"/>
        <v>9</v>
      </c>
      <c r="E7217">
        <f ca="1"/>
        <v>6</v>
      </c>
      <c r="F7217">
        <f ca="1"/>
        <v>1</v>
      </c>
      <c r="G7217">
        <f t="shared" ca="1" si="784"/>
        <v>3</v>
      </c>
      <c r="H7217">
        <f t="shared" ca="1" si="785"/>
        <v>5</v>
      </c>
      <c r="I7217">
        <f t="shared" ca="1" si="786"/>
        <v>7</v>
      </c>
      <c r="J7217">
        <f t="shared" ca="1" si="787"/>
        <v>6</v>
      </c>
      <c r="K7217" cm="1">
        <f t="array" aca="1" ref="K7217" ca="1">IF(G7217&gt;7,
        IF(G7217&gt;H7217, 1, IF(G7217&lt;H7217, 0, 2)),
        IF(       H7217&gt;7,
                     IF(G7217&gt;H7217, 1, IF(G7217&lt;H7217, 0, 2)),
                     IF(         G7217&lt;6,
                                   IF(            _xlfn.XLOOKUP(C7217,'deck &amp; rules'!$D$22:$M$22,_xlfn.XLOOKUP(H7217,'deck &amp; rules'!$C$23:$C$30,'deck &amp; rules'!$D$23:$M$30))="draw",
                                                     IF(I7217&gt;J7217,1,IF(I7217&lt;J7217,0,2)),
                                                     IF(I7217&gt;H7217,1,IF(I7217&lt;H7217,0,2))),
                                   IF(H7217&lt;7,
                                        IF(G7217&gt;J7217,1,IF(G7217&lt;J7217,0,2)),
                                        IF(G7217&gt;H7217,1,IF(G7217&lt;H7217,0,2))
                                        )
                          )
              )
        )</f>
        <v>1</v>
      </c>
      <c r="L7217">
        <f t="shared" ca="1" si="788"/>
        <v>-746</v>
      </c>
      <c r="M7217">
        <f t="shared" ca="1" si="789"/>
        <v>-747.84999999995102</v>
      </c>
      <c r="N7217">
        <f t="shared" ca="1" si="790"/>
        <v>-1240</v>
      </c>
    </row>
    <row r="7218" spans="1:14" x14ac:dyDescent="0.25">
      <c r="A7218">
        <f ca="1"/>
        <v>6</v>
      </c>
      <c r="B7218">
        <f ca="1"/>
        <v>0</v>
      </c>
      <c r="C7218">
        <f ca="1"/>
        <v>5</v>
      </c>
      <c r="D7218">
        <f ca="1"/>
        <v>9</v>
      </c>
      <c r="E7218">
        <f ca="1"/>
        <v>3</v>
      </c>
      <c r="F7218">
        <f ca="1"/>
        <v>4</v>
      </c>
      <c r="G7218">
        <f t="shared" ca="1" si="784"/>
        <v>6</v>
      </c>
      <c r="H7218">
        <f t="shared" ca="1" si="785"/>
        <v>2</v>
      </c>
      <c r="I7218">
        <f t="shared" ca="1" si="786"/>
        <v>1</v>
      </c>
      <c r="J7218">
        <f t="shared" ca="1" si="787"/>
        <v>6</v>
      </c>
      <c r="K7218" cm="1">
        <f t="array" aca="1" ref="K7218" ca="1">IF(G7218&gt;7,
        IF(G7218&gt;H7218, 1, IF(G7218&lt;H7218, 0, 2)),
        IF(       H7218&gt;7,
                     IF(G7218&gt;H7218, 1, IF(G7218&lt;H7218, 0, 2)),
                     IF(         G7218&lt;6,
                                   IF(            _xlfn.XLOOKUP(C7218,'deck &amp; rules'!$D$22:$M$22,_xlfn.XLOOKUP(H7218,'deck &amp; rules'!$C$23:$C$30,'deck &amp; rules'!$D$23:$M$30))="draw",
                                                     IF(I7218&gt;J7218,1,IF(I7218&lt;J7218,0,2)),
                                                     IF(I7218&gt;H7218,1,IF(I7218&lt;H7218,0,2))),
                                   IF(H7218&lt;7,
                                        IF(G7218&gt;J7218,1,IF(G7218&lt;J7218,0,2)),
                                        IF(G7218&gt;H7218,1,IF(G7218&lt;H7218,0,2))
                                        )
                          )
              )
        )</f>
        <v>2</v>
      </c>
      <c r="L7218">
        <f t="shared" ca="1" si="788"/>
        <v>-747</v>
      </c>
      <c r="M7218">
        <f t="shared" ca="1" si="789"/>
        <v>-748.84999999995102</v>
      </c>
      <c r="N7218">
        <f t="shared" ca="1" si="790"/>
        <v>-1232</v>
      </c>
    </row>
    <row r="7219" spans="1:14" x14ac:dyDescent="0.25">
      <c r="A7219">
        <f ca="1"/>
        <v>0</v>
      </c>
      <c r="B7219">
        <f ca="1"/>
        <v>0</v>
      </c>
      <c r="C7219">
        <f ca="1"/>
        <v>0</v>
      </c>
      <c r="D7219">
        <f ca="1"/>
        <v>3</v>
      </c>
      <c r="E7219">
        <f ca="1"/>
        <v>5</v>
      </c>
      <c r="F7219">
        <f ca="1"/>
        <v>0</v>
      </c>
      <c r="G7219">
        <f t="shared" ca="1" si="784"/>
        <v>0</v>
      </c>
      <c r="H7219">
        <f t="shared" ca="1" si="785"/>
        <v>8</v>
      </c>
      <c r="I7219">
        <f t="shared" ca="1" si="786"/>
        <v>0</v>
      </c>
      <c r="J7219">
        <f t="shared" ca="1" si="787"/>
        <v>8</v>
      </c>
      <c r="K7219" cm="1">
        <f t="array" aca="1" ref="K7219" ca="1">IF(G7219&gt;7,
        IF(G7219&gt;H7219, 1, IF(G7219&lt;H7219, 0, 2)),
        IF(       H7219&gt;7,
                     IF(G7219&gt;H7219, 1, IF(G7219&lt;H7219, 0, 2)),
                     IF(         G7219&lt;6,
                                   IF(            _xlfn.XLOOKUP(C7219,'deck &amp; rules'!$D$22:$M$22,_xlfn.XLOOKUP(H7219,'deck &amp; rules'!$C$23:$C$30,'deck &amp; rules'!$D$23:$M$30))="draw",
                                                     IF(I7219&gt;J7219,1,IF(I7219&lt;J7219,0,2)),
                                                     IF(I7219&gt;H7219,1,IF(I7219&lt;H7219,0,2))),
                                   IF(H7219&lt;7,
                                        IF(G7219&gt;J7219,1,IF(G7219&lt;J7219,0,2)),
                                        IF(G7219&gt;H7219,1,IF(G7219&lt;H7219,0,2))
                                        )
                          )
              )
        )</f>
        <v>0</v>
      </c>
      <c r="L7219">
        <f t="shared" ca="1" si="788"/>
        <v>-748</v>
      </c>
      <c r="M7219">
        <f t="shared" ca="1" si="789"/>
        <v>-747.89999999995098</v>
      </c>
      <c r="N7219">
        <f t="shared" ca="1" si="790"/>
        <v>-1233</v>
      </c>
    </row>
    <row r="7220" spans="1:14" x14ac:dyDescent="0.25">
      <c r="A7220">
        <f ca="1"/>
        <v>2</v>
      </c>
      <c r="B7220">
        <f ca="1"/>
        <v>1</v>
      </c>
      <c r="C7220">
        <f ca="1"/>
        <v>3</v>
      </c>
      <c r="D7220">
        <f ca="1"/>
        <v>6</v>
      </c>
      <c r="E7220">
        <f ca="1"/>
        <v>5</v>
      </c>
      <c r="F7220">
        <f ca="1"/>
        <v>1</v>
      </c>
      <c r="G7220">
        <f t="shared" ca="1" si="784"/>
        <v>3</v>
      </c>
      <c r="H7220">
        <f t="shared" ca="1" si="785"/>
        <v>1</v>
      </c>
      <c r="I7220">
        <f t="shared" ca="1" si="786"/>
        <v>6</v>
      </c>
      <c r="J7220">
        <f t="shared" ca="1" si="787"/>
        <v>2</v>
      </c>
      <c r="K7220" cm="1">
        <f t="array" aca="1" ref="K7220" ca="1">IF(G7220&gt;7,
        IF(G7220&gt;H7220, 1, IF(G7220&lt;H7220, 0, 2)),
        IF(       H7220&gt;7,
                     IF(G7220&gt;H7220, 1, IF(G7220&lt;H7220, 0, 2)),
                     IF(         G7220&lt;6,
                                   IF(            _xlfn.XLOOKUP(C7220,'deck &amp; rules'!$D$22:$M$22,_xlfn.XLOOKUP(H7220,'deck &amp; rules'!$C$23:$C$30,'deck &amp; rules'!$D$23:$M$30))="draw",
                                                     IF(I7220&gt;J7220,1,IF(I7220&lt;J7220,0,2)),
                                                     IF(I7220&gt;H7220,1,IF(I7220&lt;H7220,0,2))),
                                   IF(H7220&lt;7,
                                        IF(G7220&gt;J7220,1,IF(G7220&lt;J7220,0,2)),
                                        IF(G7220&gt;H7220,1,IF(G7220&lt;H7220,0,2))
                                        )
                          )
              )
        )</f>
        <v>1</v>
      </c>
      <c r="L7220">
        <f t="shared" ca="1" si="788"/>
        <v>-747</v>
      </c>
      <c r="M7220">
        <f t="shared" ca="1" si="789"/>
        <v>-748.89999999995098</v>
      </c>
      <c r="N7220">
        <f t="shared" ca="1" si="790"/>
        <v>-1234</v>
      </c>
    </row>
    <row r="7221" spans="1:14" x14ac:dyDescent="0.25">
      <c r="A7221">
        <f ca="1"/>
        <v>9</v>
      </c>
      <c r="B7221">
        <f ca="1"/>
        <v>0</v>
      </c>
      <c r="C7221">
        <f ca="1"/>
        <v>8</v>
      </c>
      <c r="D7221">
        <f ca="1"/>
        <v>0</v>
      </c>
      <c r="E7221">
        <f ca="1"/>
        <v>9</v>
      </c>
      <c r="F7221">
        <f ca="1"/>
        <v>0</v>
      </c>
      <c r="G7221">
        <f t="shared" ca="1" si="784"/>
        <v>9</v>
      </c>
      <c r="H7221">
        <f t="shared" ca="1" si="785"/>
        <v>9</v>
      </c>
      <c r="I7221">
        <f t="shared" ca="1" si="786"/>
        <v>7</v>
      </c>
      <c r="J7221">
        <f t="shared" ca="1" si="787"/>
        <v>9</v>
      </c>
      <c r="K7221" cm="1">
        <f t="array" aca="1" ref="K7221" ca="1">IF(G7221&gt;7,
        IF(G7221&gt;H7221, 1, IF(G7221&lt;H7221, 0, 2)),
        IF(       H7221&gt;7,
                     IF(G7221&gt;H7221, 1, IF(G7221&lt;H7221, 0, 2)),
                     IF(         G7221&lt;6,
                                   IF(            _xlfn.XLOOKUP(C7221,'deck &amp; rules'!$D$22:$M$22,_xlfn.XLOOKUP(H7221,'deck &amp; rules'!$C$23:$C$30,'deck &amp; rules'!$D$23:$M$30))="draw",
                                                     IF(I7221&gt;J7221,1,IF(I7221&lt;J7221,0,2)),
                                                     IF(I7221&gt;H7221,1,IF(I7221&lt;H7221,0,2))),
                                   IF(H7221&lt;7,
                                        IF(G7221&gt;J7221,1,IF(G7221&lt;J7221,0,2)),
                                        IF(G7221&gt;H7221,1,IF(G7221&lt;H7221,0,2))
                                        )
                          )
              )
        )</f>
        <v>2</v>
      </c>
      <c r="L7221">
        <f t="shared" ca="1" si="788"/>
        <v>-748</v>
      </c>
      <c r="M7221">
        <f t="shared" ca="1" si="789"/>
        <v>-749.89999999995098</v>
      </c>
      <c r="N7221">
        <f t="shared" ca="1" si="790"/>
        <v>-1226</v>
      </c>
    </row>
    <row r="7222" spans="1:14" x14ac:dyDescent="0.25">
      <c r="A7222">
        <f ca="1"/>
        <v>8</v>
      </c>
      <c r="B7222">
        <f ca="1"/>
        <v>0</v>
      </c>
      <c r="C7222">
        <f ca="1"/>
        <v>2</v>
      </c>
      <c r="D7222">
        <f ca="1"/>
        <v>7</v>
      </c>
      <c r="E7222">
        <f ca="1"/>
        <v>9</v>
      </c>
      <c r="F7222">
        <f ca="1"/>
        <v>0</v>
      </c>
      <c r="G7222">
        <f t="shared" ca="1" si="784"/>
        <v>8</v>
      </c>
      <c r="H7222">
        <f t="shared" ca="1" si="785"/>
        <v>6</v>
      </c>
      <c r="I7222">
        <f t="shared" ca="1" si="786"/>
        <v>0</v>
      </c>
      <c r="J7222">
        <f t="shared" ca="1" si="787"/>
        <v>6</v>
      </c>
      <c r="K7222" cm="1">
        <f t="array" aca="1" ref="K7222" ca="1">IF(G7222&gt;7,
        IF(G7222&gt;H7222, 1, IF(G7222&lt;H7222, 0, 2)),
        IF(       H7222&gt;7,
                     IF(G7222&gt;H7222, 1, IF(G7222&lt;H7222, 0, 2)),
                     IF(         G7222&lt;6,
                                   IF(            _xlfn.XLOOKUP(C7222,'deck &amp; rules'!$D$22:$M$22,_xlfn.XLOOKUP(H7222,'deck &amp; rules'!$C$23:$C$30,'deck &amp; rules'!$D$23:$M$30))="draw",
                                                     IF(I7222&gt;J7222,1,IF(I7222&lt;J7222,0,2)),
                                                     IF(I7222&gt;H7222,1,IF(I7222&lt;H7222,0,2))),
                                   IF(H7222&lt;7,
                                        IF(G7222&gt;J7222,1,IF(G7222&lt;J7222,0,2)),
                                        IF(G7222&gt;H7222,1,IF(G7222&lt;H7222,0,2))
                                        )
                          )
              )
        )</f>
        <v>1</v>
      </c>
      <c r="L7222">
        <f t="shared" ca="1" si="788"/>
        <v>-747</v>
      </c>
      <c r="M7222">
        <f t="shared" ca="1" si="789"/>
        <v>-750.89999999995098</v>
      </c>
      <c r="N7222">
        <f t="shared" ca="1" si="790"/>
        <v>-1227</v>
      </c>
    </row>
    <row r="7223" spans="1:14" x14ac:dyDescent="0.25">
      <c r="A7223">
        <f ca="1"/>
        <v>5</v>
      </c>
      <c r="B7223">
        <f ca="1"/>
        <v>0</v>
      </c>
      <c r="C7223">
        <f ca="1"/>
        <v>0</v>
      </c>
      <c r="D7223">
        <f ca="1"/>
        <v>0</v>
      </c>
      <c r="E7223">
        <f ca="1"/>
        <v>0</v>
      </c>
      <c r="F7223">
        <f ca="1"/>
        <v>3</v>
      </c>
      <c r="G7223">
        <f t="shared" ca="1" si="784"/>
        <v>5</v>
      </c>
      <c r="H7223">
        <f t="shared" ca="1" si="785"/>
        <v>0</v>
      </c>
      <c r="I7223">
        <f t="shared" ca="1" si="786"/>
        <v>5</v>
      </c>
      <c r="J7223">
        <f t="shared" ca="1" si="787"/>
        <v>3</v>
      </c>
      <c r="K7223" cm="1">
        <f t="array" aca="1" ref="K7223" ca="1">IF(G7223&gt;7,
        IF(G7223&gt;H7223, 1, IF(G7223&lt;H7223, 0, 2)),
        IF(       H7223&gt;7,
                     IF(G7223&gt;H7223, 1, IF(G7223&lt;H7223, 0, 2)),
                     IF(         G7223&lt;6,
                                   IF(            _xlfn.XLOOKUP(C7223,'deck &amp; rules'!$D$22:$M$22,_xlfn.XLOOKUP(H7223,'deck &amp; rules'!$C$23:$C$30,'deck &amp; rules'!$D$23:$M$30))="draw",
                                                     IF(I7223&gt;J7223,1,IF(I7223&lt;J7223,0,2)),
                                                     IF(I7223&gt;H7223,1,IF(I7223&lt;H7223,0,2))),
                                   IF(H7223&lt;7,
                                        IF(G7223&gt;J7223,1,IF(G7223&lt;J7223,0,2)),
                                        IF(G7223&gt;H7223,1,IF(G7223&lt;H7223,0,2))
                                        )
                          )
              )
        )</f>
        <v>1</v>
      </c>
      <c r="L7223">
        <f t="shared" ca="1" si="788"/>
        <v>-746</v>
      </c>
      <c r="M7223">
        <f t="shared" ca="1" si="789"/>
        <v>-751.89999999995098</v>
      </c>
      <c r="N7223">
        <f t="shared" ca="1" si="790"/>
        <v>-1228</v>
      </c>
    </row>
    <row r="7224" spans="1:14" x14ac:dyDescent="0.25">
      <c r="A7224">
        <f ca="1"/>
        <v>5</v>
      </c>
      <c r="B7224">
        <f ca="1"/>
        <v>1</v>
      </c>
      <c r="C7224">
        <f ca="1"/>
        <v>0</v>
      </c>
      <c r="D7224">
        <f ca="1"/>
        <v>5</v>
      </c>
      <c r="E7224">
        <f ca="1"/>
        <v>0</v>
      </c>
      <c r="F7224">
        <f ca="1"/>
        <v>0</v>
      </c>
      <c r="G7224">
        <f t="shared" ca="1" si="784"/>
        <v>6</v>
      </c>
      <c r="H7224">
        <f t="shared" ca="1" si="785"/>
        <v>5</v>
      </c>
      <c r="I7224">
        <f t="shared" ca="1" si="786"/>
        <v>6</v>
      </c>
      <c r="J7224">
        <f t="shared" ca="1" si="787"/>
        <v>5</v>
      </c>
      <c r="K7224" cm="1">
        <f t="array" aca="1" ref="K7224" ca="1">IF(G7224&gt;7,
        IF(G7224&gt;H7224, 1, IF(G7224&lt;H7224, 0, 2)),
        IF(       H7224&gt;7,
                     IF(G7224&gt;H7224, 1, IF(G7224&lt;H7224, 0, 2)),
                     IF(         G7224&lt;6,
                                   IF(            _xlfn.XLOOKUP(C7224,'deck &amp; rules'!$D$22:$M$22,_xlfn.XLOOKUP(H7224,'deck &amp; rules'!$C$23:$C$30,'deck &amp; rules'!$D$23:$M$30))="draw",
                                                     IF(I7224&gt;J7224,1,IF(I7224&lt;J7224,0,2)),
                                                     IF(I7224&gt;H7224,1,IF(I7224&lt;H7224,0,2))),
                                   IF(H7224&lt;7,
                                        IF(G7224&gt;J7224,1,IF(G7224&lt;J7224,0,2)),
                                        IF(G7224&gt;H7224,1,IF(G7224&lt;H7224,0,2))
                                        )
                          )
              )
        )</f>
        <v>1</v>
      </c>
      <c r="L7224">
        <f t="shared" ca="1" si="788"/>
        <v>-745</v>
      </c>
      <c r="M7224">
        <f t="shared" ca="1" si="789"/>
        <v>-752.89999999995098</v>
      </c>
      <c r="N7224">
        <f t="shared" ca="1" si="790"/>
        <v>-1229</v>
      </c>
    </row>
    <row r="7225" spans="1:14" x14ac:dyDescent="0.25">
      <c r="A7225">
        <f ca="1"/>
        <v>9</v>
      </c>
      <c r="B7225">
        <f ca="1"/>
        <v>3</v>
      </c>
      <c r="C7225">
        <f ca="1"/>
        <v>0</v>
      </c>
      <c r="D7225">
        <f ca="1"/>
        <v>0</v>
      </c>
      <c r="E7225">
        <f ca="1"/>
        <v>3</v>
      </c>
      <c r="F7225">
        <f ca="1"/>
        <v>8</v>
      </c>
      <c r="G7225">
        <f t="shared" ca="1" si="784"/>
        <v>2</v>
      </c>
      <c r="H7225">
        <f t="shared" ca="1" si="785"/>
        <v>3</v>
      </c>
      <c r="I7225">
        <f t="shared" ca="1" si="786"/>
        <v>2</v>
      </c>
      <c r="J7225">
        <f t="shared" ca="1" si="787"/>
        <v>1</v>
      </c>
      <c r="K7225" cm="1">
        <f t="array" aca="1" ref="K7225" ca="1">IF(G7225&gt;7,
        IF(G7225&gt;H7225, 1, IF(G7225&lt;H7225, 0, 2)),
        IF(       H7225&gt;7,
                     IF(G7225&gt;H7225, 1, IF(G7225&lt;H7225, 0, 2)),
                     IF(         G7225&lt;6,
                                   IF(            _xlfn.XLOOKUP(C7225,'deck &amp; rules'!$D$22:$M$22,_xlfn.XLOOKUP(H7225,'deck &amp; rules'!$C$23:$C$30,'deck &amp; rules'!$D$23:$M$30))="draw",
                                                     IF(I7225&gt;J7225,1,IF(I7225&lt;J7225,0,2)),
                                                     IF(I7225&gt;H7225,1,IF(I7225&lt;H7225,0,2))),
                                   IF(H7225&lt;7,
                                        IF(G7225&gt;J7225,1,IF(G7225&lt;J7225,0,2)),
                                        IF(G7225&gt;H7225,1,IF(G7225&lt;H7225,0,2))
                                        )
                          )
              )
        )</f>
        <v>1</v>
      </c>
      <c r="L7225">
        <f t="shared" ca="1" si="788"/>
        <v>-744</v>
      </c>
      <c r="M7225">
        <f t="shared" ca="1" si="789"/>
        <v>-753.89999999995098</v>
      </c>
      <c r="N7225">
        <f t="shared" ca="1" si="790"/>
        <v>-1230</v>
      </c>
    </row>
    <row r="7226" spans="1:14" x14ac:dyDescent="0.25">
      <c r="A7226">
        <f ca="1"/>
        <v>8</v>
      </c>
      <c r="B7226">
        <f ca="1"/>
        <v>5</v>
      </c>
      <c r="C7226">
        <f ca="1"/>
        <v>0</v>
      </c>
      <c r="D7226">
        <f ca="1"/>
        <v>6</v>
      </c>
      <c r="E7226">
        <f ca="1"/>
        <v>7</v>
      </c>
      <c r="F7226">
        <f ca="1"/>
        <v>0</v>
      </c>
      <c r="G7226">
        <f t="shared" ca="1" si="784"/>
        <v>3</v>
      </c>
      <c r="H7226">
        <f t="shared" ca="1" si="785"/>
        <v>3</v>
      </c>
      <c r="I7226">
        <f t="shared" ca="1" si="786"/>
        <v>3</v>
      </c>
      <c r="J7226">
        <f t="shared" ca="1" si="787"/>
        <v>3</v>
      </c>
      <c r="K7226" cm="1">
        <f t="array" aca="1" ref="K7226" ca="1">IF(G7226&gt;7,
        IF(G7226&gt;H7226, 1, IF(G7226&lt;H7226, 0, 2)),
        IF(       H7226&gt;7,
                     IF(G7226&gt;H7226, 1, IF(G7226&lt;H7226, 0, 2)),
                     IF(         G7226&lt;6,
                                   IF(            _xlfn.XLOOKUP(C7226,'deck &amp; rules'!$D$22:$M$22,_xlfn.XLOOKUP(H7226,'deck &amp; rules'!$C$23:$C$30,'deck &amp; rules'!$D$23:$M$30))="draw",
                                                     IF(I7226&gt;J7226,1,IF(I7226&lt;J7226,0,2)),
                                                     IF(I7226&gt;H7226,1,IF(I7226&lt;H7226,0,2))),
                                   IF(H7226&lt;7,
                                        IF(G7226&gt;J7226,1,IF(G7226&lt;J7226,0,2)),
                                        IF(G7226&gt;H7226,1,IF(G7226&lt;H7226,0,2))
                                        )
                          )
              )
        )</f>
        <v>2</v>
      </c>
      <c r="L7226">
        <f t="shared" ca="1" si="788"/>
        <v>-745</v>
      </c>
      <c r="M7226">
        <f t="shared" ca="1" si="789"/>
        <v>-754.89999999995098</v>
      </c>
      <c r="N7226">
        <f t="shared" ca="1" si="790"/>
        <v>-1222</v>
      </c>
    </row>
    <row r="7227" spans="1:14" x14ac:dyDescent="0.25">
      <c r="A7227">
        <f ca="1"/>
        <v>0</v>
      </c>
      <c r="B7227">
        <f ca="1"/>
        <v>4</v>
      </c>
      <c r="C7227">
        <f ca="1"/>
        <v>2</v>
      </c>
      <c r="D7227">
        <f ca="1"/>
        <v>2</v>
      </c>
      <c r="E7227">
        <f ca="1"/>
        <v>8</v>
      </c>
      <c r="F7227">
        <f ca="1"/>
        <v>6</v>
      </c>
      <c r="G7227">
        <f t="shared" ca="1" si="784"/>
        <v>4</v>
      </c>
      <c r="H7227">
        <f t="shared" ca="1" si="785"/>
        <v>0</v>
      </c>
      <c r="I7227">
        <f t="shared" ca="1" si="786"/>
        <v>6</v>
      </c>
      <c r="J7227">
        <f t="shared" ca="1" si="787"/>
        <v>6</v>
      </c>
      <c r="K7227" cm="1">
        <f t="array" aca="1" ref="K7227" ca="1">IF(G7227&gt;7,
        IF(G7227&gt;H7227, 1, IF(G7227&lt;H7227, 0, 2)),
        IF(       H7227&gt;7,
                     IF(G7227&gt;H7227, 1, IF(G7227&lt;H7227, 0, 2)),
                     IF(         G7227&lt;6,
                                   IF(            _xlfn.XLOOKUP(C7227,'deck &amp; rules'!$D$22:$M$22,_xlfn.XLOOKUP(H7227,'deck &amp; rules'!$C$23:$C$30,'deck &amp; rules'!$D$23:$M$30))="draw",
                                                     IF(I7227&gt;J7227,1,IF(I7227&lt;J7227,0,2)),
                                                     IF(I7227&gt;H7227,1,IF(I7227&lt;H7227,0,2))),
                                   IF(H7227&lt;7,
                                        IF(G7227&gt;J7227,1,IF(G7227&lt;J7227,0,2)),
                                        IF(G7227&gt;H7227,1,IF(G7227&lt;H7227,0,2))
                                        )
                          )
              )
        )</f>
        <v>2</v>
      </c>
      <c r="L7227">
        <f t="shared" ca="1" si="788"/>
        <v>-746</v>
      </c>
      <c r="M7227">
        <f t="shared" ca="1" si="789"/>
        <v>-755.89999999995098</v>
      </c>
      <c r="N7227">
        <f t="shared" ca="1" si="790"/>
        <v>-1214</v>
      </c>
    </row>
    <row r="7228" spans="1:14" x14ac:dyDescent="0.25">
      <c r="A7228">
        <f ca="1"/>
        <v>8</v>
      </c>
      <c r="B7228">
        <f ca="1"/>
        <v>1</v>
      </c>
      <c r="C7228">
        <f ca="1"/>
        <v>6</v>
      </c>
      <c r="D7228">
        <f ca="1"/>
        <v>7</v>
      </c>
      <c r="E7228">
        <f ca="1"/>
        <v>6</v>
      </c>
      <c r="F7228">
        <f ca="1"/>
        <v>7</v>
      </c>
      <c r="G7228">
        <f t="shared" ca="1" si="784"/>
        <v>9</v>
      </c>
      <c r="H7228">
        <f t="shared" ca="1" si="785"/>
        <v>3</v>
      </c>
      <c r="I7228">
        <f t="shared" ca="1" si="786"/>
        <v>5</v>
      </c>
      <c r="J7228">
        <f t="shared" ca="1" si="787"/>
        <v>0</v>
      </c>
      <c r="K7228" cm="1">
        <f t="array" aca="1" ref="K7228" ca="1">IF(G7228&gt;7,
        IF(G7228&gt;H7228, 1, IF(G7228&lt;H7228, 0, 2)),
        IF(       H7228&gt;7,
                     IF(G7228&gt;H7228, 1, IF(G7228&lt;H7228, 0, 2)),
                     IF(         G7228&lt;6,
                                   IF(            _xlfn.XLOOKUP(C7228,'deck &amp; rules'!$D$22:$M$22,_xlfn.XLOOKUP(H7228,'deck &amp; rules'!$C$23:$C$30,'deck &amp; rules'!$D$23:$M$30))="draw",
                                                     IF(I7228&gt;J7228,1,IF(I7228&lt;J7228,0,2)),
                                                     IF(I7228&gt;H7228,1,IF(I7228&lt;H7228,0,2))),
                                   IF(H7228&lt;7,
                                        IF(G7228&gt;J7228,1,IF(G7228&lt;J7228,0,2)),
                                        IF(G7228&gt;H7228,1,IF(G7228&lt;H7228,0,2))
                                        )
                          )
              )
        )</f>
        <v>1</v>
      </c>
      <c r="L7228">
        <f t="shared" ca="1" si="788"/>
        <v>-745</v>
      </c>
      <c r="M7228">
        <f t="shared" ca="1" si="789"/>
        <v>-756.89999999995098</v>
      </c>
      <c r="N7228">
        <f t="shared" ca="1" si="790"/>
        <v>-1215</v>
      </c>
    </row>
    <row r="7229" spans="1:14" x14ac:dyDescent="0.25">
      <c r="A7229">
        <f ca="1"/>
        <v>2</v>
      </c>
      <c r="B7229">
        <f ca="1"/>
        <v>8</v>
      </c>
      <c r="C7229">
        <f ca="1"/>
        <v>6</v>
      </c>
      <c r="D7229">
        <f ca="1"/>
        <v>6</v>
      </c>
      <c r="E7229">
        <f ca="1"/>
        <v>7</v>
      </c>
      <c r="F7229">
        <f ca="1"/>
        <v>9</v>
      </c>
      <c r="G7229">
        <f t="shared" ca="1" si="784"/>
        <v>0</v>
      </c>
      <c r="H7229">
        <f t="shared" ca="1" si="785"/>
        <v>3</v>
      </c>
      <c r="I7229">
        <f t="shared" ca="1" si="786"/>
        <v>6</v>
      </c>
      <c r="J7229">
        <f t="shared" ca="1" si="787"/>
        <v>2</v>
      </c>
      <c r="K7229" cm="1">
        <f t="array" aca="1" ref="K7229" ca="1">IF(G7229&gt;7,
        IF(G7229&gt;H7229, 1, IF(G7229&lt;H7229, 0, 2)),
        IF(       H7229&gt;7,
                     IF(G7229&gt;H7229, 1, IF(G7229&lt;H7229, 0, 2)),
                     IF(         G7229&lt;6,
                                   IF(            _xlfn.XLOOKUP(C7229,'deck &amp; rules'!$D$22:$M$22,_xlfn.XLOOKUP(H7229,'deck &amp; rules'!$C$23:$C$30,'deck &amp; rules'!$D$23:$M$30))="draw",
                                                     IF(I7229&gt;J7229,1,IF(I7229&lt;J7229,0,2)),
                                                     IF(I7229&gt;H7229,1,IF(I7229&lt;H7229,0,2))),
                                   IF(H7229&lt;7,
                                        IF(G7229&gt;J7229,1,IF(G7229&lt;J7229,0,2)),
                                        IF(G7229&gt;H7229,1,IF(G7229&lt;H7229,0,2))
                                        )
                          )
              )
        )</f>
        <v>1</v>
      </c>
      <c r="L7229">
        <f t="shared" ca="1" si="788"/>
        <v>-744</v>
      </c>
      <c r="M7229">
        <f t="shared" ca="1" si="789"/>
        <v>-757.89999999995098</v>
      </c>
      <c r="N7229">
        <f t="shared" ca="1" si="790"/>
        <v>-1216</v>
      </c>
    </row>
    <row r="7230" spans="1:14" x14ac:dyDescent="0.25">
      <c r="A7230">
        <f ca="1"/>
        <v>2</v>
      </c>
      <c r="B7230">
        <f ca="1"/>
        <v>7</v>
      </c>
      <c r="C7230">
        <f ca="1"/>
        <v>9</v>
      </c>
      <c r="D7230">
        <f ca="1"/>
        <v>5</v>
      </c>
      <c r="E7230">
        <f ca="1"/>
        <v>2</v>
      </c>
      <c r="F7230">
        <f ca="1"/>
        <v>2</v>
      </c>
      <c r="G7230">
        <f t="shared" ca="1" si="784"/>
        <v>9</v>
      </c>
      <c r="H7230">
        <f t="shared" ca="1" si="785"/>
        <v>7</v>
      </c>
      <c r="I7230">
        <f t="shared" ca="1" si="786"/>
        <v>8</v>
      </c>
      <c r="J7230">
        <f t="shared" ca="1" si="787"/>
        <v>9</v>
      </c>
      <c r="K7230" cm="1">
        <f t="array" aca="1" ref="K7230" ca="1">IF(G7230&gt;7,
        IF(G7230&gt;H7230, 1, IF(G7230&lt;H7230, 0, 2)),
        IF(       H7230&gt;7,
                     IF(G7230&gt;H7230, 1, IF(G7230&lt;H7230, 0, 2)),
                     IF(         G7230&lt;6,
                                   IF(            _xlfn.XLOOKUP(C7230,'deck &amp; rules'!$D$22:$M$22,_xlfn.XLOOKUP(H7230,'deck &amp; rules'!$C$23:$C$30,'deck &amp; rules'!$D$23:$M$30))="draw",
                                                     IF(I7230&gt;J7230,1,IF(I7230&lt;J7230,0,2)),
                                                     IF(I7230&gt;H7230,1,IF(I7230&lt;H7230,0,2))),
                                   IF(H7230&lt;7,
                                        IF(G7230&gt;J7230,1,IF(G7230&lt;J7230,0,2)),
                                        IF(G7230&gt;H7230,1,IF(G7230&lt;H7230,0,2))
                                        )
                          )
              )
        )</f>
        <v>1</v>
      </c>
      <c r="L7230">
        <f t="shared" ca="1" si="788"/>
        <v>-743</v>
      </c>
      <c r="M7230">
        <f t="shared" ca="1" si="789"/>
        <v>-758.89999999995098</v>
      </c>
      <c r="N7230">
        <f t="shared" ca="1" si="790"/>
        <v>-1217</v>
      </c>
    </row>
    <row r="7231" spans="1:14" x14ac:dyDescent="0.25">
      <c r="A7231">
        <f ca="1"/>
        <v>3</v>
      </c>
      <c r="B7231">
        <f ca="1"/>
        <v>2</v>
      </c>
      <c r="C7231">
        <f ca="1"/>
        <v>5</v>
      </c>
      <c r="D7231">
        <f ca="1"/>
        <v>0</v>
      </c>
      <c r="E7231">
        <f ca="1"/>
        <v>0</v>
      </c>
      <c r="F7231">
        <f ca="1"/>
        <v>1</v>
      </c>
      <c r="G7231">
        <f t="shared" ca="1" si="784"/>
        <v>5</v>
      </c>
      <c r="H7231">
        <f t="shared" ca="1" si="785"/>
        <v>0</v>
      </c>
      <c r="I7231">
        <f t="shared" ca="1" si="786"/>
        <v>0</v>
      </c>
      <c r="J7231">
        <f t="shared" ca="1" si="787"/>
        <v>1</v>
      </c>
      <c r="K7231" cm="1">
        <f t="array" aca="1" ref="K7231" ca="1">IF(G7231&gt;7,
        IF(G7231&gt;H7231, 1, IF(G7231&lt;H7231, 0, 2)),
        IF(       H7231&gt;7,
                     IF(G7231&gt;H7231, 1, IF(G7231&lt;H7231, 0, 2)),
                     IF(         G7231&lt;6,
                                   IF(            _xlfn.XLOOKUP(C7231,'deck &amp; rules'!$D$22:$M$22,_xlfn.XLOOKUP(H7231,'deck &amp; rules'!$C$23:$C$30,'deck &amp; rules'!$D$23:$M$30))="draw",
                                                     IF(I7231&gt;J7231,1,IF(I7231&lt;J7231,0,2)),
                                                     IF(I7231&gt;H7231,1,IF(I7231&lt;H7231,0,2))),
                                   IF(H7231&lt;7,
                                        IF(G7231&gt;J7231,1,IF(G7231&lt;J7231,0,2)),
                                        IF(G7231&gt;H7231,1,IF(G7231&lt;H7231,0,2))
                                        )
                          )
              )
        )</f>
        <v>0</v>
      </c>
      <c r="L7231">
        <f t="shared" ca="1" si="788"/>
        <v>-744</v>
      </c>
      <c r="M7231">
        <f t="shared" ca="1" si="789"/>
        <v>-757.94999999995093</v>
      </c>
      <c r="N7231">
        <f t="shared" ca="1" si="790"/>
        <v>-1218</v>
      </c>
    </row>
    <row r="7232" spans="1:14" x14ac:dyDescent="0.25">
      <c r="A7232">
        <f ca="1"/>
        <v>8</v>
      </c>
      <c r="B7232">
        <f ca="1"/>
        <v>2</v>
      </c>
      <c r="C7232">
        <f ca="1"/>
        <v>4</v>
      </c>
      <c r="D7232">
        <f ca="1"/>
        <v>0</v>
      </c>
      <c r="E7232">
        <f ca="1"/>
        <v>2</v>
      </c>
      <c r="F7232">
        <f ca="1"/>
        <v>8</v>
      </c>
      <c r="G7232">
        <f t="shared" ca="1" si="784"/>
        <v>0</v>
      </c>
      <c r="H7232">
        <f t="shared" ca="1" si="785"/>
        <v>2</v>
      </c>
      <c r="I7232">
        <f t="shared" ca="1" si="786"/>
        <v>4</v>
      </c>
      <c r="J7232">
        <f t="shared" ca="1" si="787"/>
        <v>0</v>
      </c>
      <c r="K7232" cm="1">
        <f t="array" aca="1" ref="K7232" ca="1">IF(G7232&gt;7,
        IF(G7232&gt;H7232, 1, IF(G7232&lt;H7232, 0, 2)),
        IF(       H7232&gt;7,
                     IF(G7232&gt;H7232, 1, IF(G7232&lt;H7232, 0, 2)),
                     IF(         G7232&lt;6,
                                   IF(            _xlfn.XLOOKUP(C7232,'deck &amp; rules'!$D$22:$M$22,_xlfn.XLOOKUP(H7232,'deck &amp; rules'!$C$23:$C$30,'deck &amp; rules'!$D$23:$M$30))="draw",
                                                     IF(I7232&gt;J7232,1,IF(I7232&lt;J7232,0,2)),
                                                     IF(I7232&gt;H7232,1,IF(I7232&lt;H7232,0,2))),
                                   IF(H7232&lt;7,
                                        IF(G7232&gt;J7232,1,IF(G7232&lt;J7232,0,2)),
                                        IF(G7232&gt;H7232,1,IF(G7232&lt;H7232,0,2))
                                        )
                          )
              )
        )</f>
        <v>1</v>
      </c>
      <c r="L7232">
        <f t="shared" ca="1" si="788"/>
        <v>-743</v>
      </c>
      <c r="M7232">
        <f t="shared" ca="1" si="789"/>
        <v>-758.94999999995093</v>
      </c>
      <c r="N7232">
        <f t="shared" ca="1" si="790"/>
        <v>-1219</v>
      </c>
    </row>
    <row r="7233" spans="1:14" x14ac:dyDescent="0.25">
      <c r="A7233">
        <f ca="1"/>
        <v>6</v>
      </c>
      <c r="B7233">
        <f ca="1"/>
        <v>0</v>
      </c>
      <c r="C7233">
        <f ca="1"/>
        <v>7</v>
      </c>
      <c r="D7233">
        <f ca="1"/>
        <v>0</v>
      </c>
      <c r="E7233">
        <f ca="1"/>
        <v>0</v>
      </c>
      <c r="F7233">
        <f ca="1"/>
        <v>3</v>
      </c>
      <c r="G7233">
        <f t="shared" ca="1" si="784"/>
        <v>6</v>
      </c>
      <c r="H7233">
        <f t="shared" ca="1" si="785"/>
        <v>0</v>
      </c>
      <c r="I7233">
        <f t="shared" ca="1" si="786"/>
        <v>3</v>
      </c>
      <c r="J7233">
        <f t="shared" ca="1" si="787"/>
        <v>3</v>
      </c>
      <c r="K7233" cm="1">
        <f t="array" aca="1" ref="K7233" ca="1">IF(G7233&gt;7,
        IF(G7233&gt;H7233, 1, IF(G7233&lt;H7233, 0, 2)),
        IF(       H7233&gt;7,
                     IF(G7233&gt;H7233, 1, IF(G7233&lt;H7233, 0, 2)),
                     IF(         G7233&lt;6,
                                   IF(            _xlfn.XLOOKUP(C7233,'deck &amp; rules'!$D$22:$M$22,_xlfn.XLOOKUP(H7233,'deck &amp; rules'!$C$23:$C$30,'deck &amp; rules'!$D$23:$M$30))="draw",
                                                     IF(I7233&gt;J7233,1,IF(I7233&lt;J7233,0,2)),
                                                     IF(I7233&gt;H7233,1,IF(I7233&lt;H7233,0,2))),
                                   IF(H7233&lt;7,
                                        IF(G7233&gt;J7233,1,IF(G7233&lt;J7233,0,2)),
                                        IF(G7233&gt;H7233,1,IF(G7233&lt;H7233,0,2))
                                        )
                          )
              )
        )</f>
        <v>1</v>
      </c>
      <c r="L7233">
        <f t="shared" ca="1" si="788"/>
        <v>-742</v>
      </c>
      <c r="M7233">
        <f t="shared" ca="1" si="789"/>
        <v>-759.94999999995093</v>
      </c>
      <c r="N7233">
        <f t="shared" ca="1" si="790"/>
        <v>-1220</v>
      </c>
    </row>
    <row r="7234" spans="1:14" x14ac:dyDescent="0.25">
      <c r="A7234">
        <f ca="1"/>
        <v>6</v>
      </c>
      <c r="B7234">
        <f ca="1"/>
        <v>0</v>
      </c>
      <c r="C7234">
        <f ca="1"/>
        <v>0</v>
      </c>
      <c r="D7234">
        <f ca="1"/>
        <v>3</v>
      </c>
      <c r="E7234">
        <f ca="1"/>
        <v>3</v>
      </c>
      <c r="F7234">
        <f ca="1"/>
        <v>8</v>
      </c>
      <c r="G7234">
        <f t="shared" ca="1" si="784"/>
        <v>6</v>
      </c>
      <c r="H7234">
        <f t="shared" ca="1" si="785"/>
        <v>6</v>
      </c>
      <c r="I7234">
        <f t="shared" ca="1" si="786"/>
        <v>6</v>
      </c>
      <c r="J7234">
        <f t="shared" ca="1" si="787"/>
        <v>4</v>
      </c>
      <c r="K7234" cm="1">
        <f t="array" aca="1" ref="K7234" ca="1">IF(G7234&gt;7,
        IF(G7234&gt;H7234, 1, IF(G7234&lt;H7234, 0, 2)),
        IF(       H7234&gt;7,
                     IF(G7234&gt;H7234, 1, IF(G7234&lt;H7234, 0, 2)),
                     IF(         G7234&lt;6,
                                   IF(            _xlfn.XLOOKUP(C7234,'deck &amp; rules'!$D$22:$M$22,_xlfn.XLOOKUP(H7234,'deck &amp; rules'!$C$23:$C$30,'deck &amp; rules'!$D$23:$M$30))="draw",
                                                     IF(I7234&gt;J7234,1,IF(I7234&lt;J7234,0,2)),
                                                     IF(I7234&gt;H7234,1,IF(I7234&lt;H7234,0,2))),
                                   IF(H7234&lt;7,
                                        IF(G7234&gt;J7234,1,IF(G7234&lt;J7234,0,2)),
                                        IF(G7234&gt;H7234,1,IF(G7234&lt;H7234,0,2))
                                        )
                          )
              )
        )</f>
        <v>1</v>
      </c>
      <c r="L7234">
        <f t="shared" ca="1" si="788"/>
        <v>-741</v>
      </c>
      <c r="M7234">
        <f t="shared" ca="1" si="789"/>
        <v>-760.94999999995093</v>
      </c>
      <c r="N7234">
        <f t="shared" ca="1" si="790"/>
        <v>-1221</v>
      </c>
    </row>
    <row r="7235" spans="1:14" x14ac:dyDescent="0.25">
      <c r="A7235">
        <f ca="1"/>
        <v>7</v>
      </c>
      <c r="B7235">
        <f ca="1"/>
        <v>7</v>
      </c>
      <c r="C7235">
        <f ca="1"/>
        <v>0</v>
      </c>
      <c r="D7235">
        <f ca="1"/>
        <v>3</v>
      </c>
      <c r="E7235">
        <f ca="1"/>
        <v>5</v>
      </c>
      <c r="F7235">
        <f ca="1"/>
        <v>0</v>
      </c>
      <c r="G7235">
        <f t="shared" ref="G7235:G7298" ca="1" si="791">IF(A7235+B7235&gt;9,A7235+B7235-10,A7235+B7235)</f>
        <v>4</v>
      </c>
      <c r="H7235">
        <f t="shared" ref="H7235:H7298" ca="1" si="792">IF(D7235+E7235&gt;9,D7235+E7235-10,D7235+E7235)</f>
        <v>8</v>
      </c>
      <c r="I7235">
        <f t="shared" ref="I7235:I7298" ca="1" si="793">IF(G7235+C7235&gt;9,G7235+C7235-10,G7235+C7235)</f>
        <v>4</v>
      </c>
      <c r="J7235">
        <f t="shared" ref="J7235:J7298" ca="1" si="794">IF(H7235+F7235&gt;9,H7235+F7235-10,H7235+F7235)</f>
        <v>8</v>
      </c>
      <c r="K7235" cm="1">
        <f t="array" aca="1" ref="K7235" ca="1">IF(G7235&gt;7,
        IF(G7235&gt;H7235, 1, IF(G7235&lt;H7235, 0, 2)),
        IF(       H7235&gt;7,
                     IF(G7235&gt;H7235, 1, IF(G7235&lt;H7235, 0, 2)),
                     IF(         G7235&lt;6,
                                   IF(            _xlfn.XLOOKUP(C7235,'deck &amp; rules'!$D$22:$M$22,_xlfn.XLOOKUP(H7235,'deck &amp; rules'!$C$23:$C$30,'deck &amp; rules'!$D$23:$M$30))="draw",
                                                     IF(I7235&gt;J7235,1,IF(I7235&lt;J7235,0,2)),
                                                     IF(I7235&gt;H7235,1,IF(I7235&lt;H7235,0,2))),
                                   IF(H7235&lt;7,
                                        IF(G7235&gt;J7235,1,IF(G7235&lt;J7235,0,2)),
                                        IF(G7235&gt;H7235,1,IF(G7235&lt;H7235,0,2))
                                        )
                          )
              )
        )</f>
        <v>0</v>
      </c>
      <c r="L7235">
        <f t="shared" ca="1" si="788"/>
        <v>-742</v>
      </c>
      <c r="M7235">
        <f t="shared" ca="1" si="789"/>
        <v>-759.99999999995089</v>
      </c>
      <c r="N7235">
        <f t="shared" ca="1" si="790"/>
        <v>-1222</v>
      </c>
    </row>
    <row r="7236" spans="1:14" x14ac:dyDescent="0.25">
      <c r="A7236">
        <f ca="1"/>
        <v>0</v>
      </c>
      <c r="B7236">
        <f ca="1"/>
        <v>5</v>
      </c>
      <c r="C7236">
        <f ca="1"/>
        <v>6</v>
      </c>
      <c r="D7236">
        <f ca="1"/>
        <v>8</v>
      </c>
      <c r="E7236">
        <f ca="1"/>
        <v>0</v>
      </c>
      <c r="F7236">
        <f ca="1"/>
        <v>0</v>
      </c>
      <c r="G7236">
        <f t="shared" ca="1" si="791"/>
        <v>5</v>
      </c>
      <c r="H7236">
        <f t="shared" ca="1" si="792"/>
        <v>8</v>
      </c>
      <c r="I7236">
        <f t="shared" ca="1" si="793"/>
        <v>1</v>
      </c>
      <c r="J7236">
        <f t="shared" ca="1" si="794"/>
        <v>8</v>
      </c>
      <c r="K7236" cm="1">
        <f t="array" aca="1" ref="K7236" ca="1">IF(G7236&gt;7,
        IF(G7236&gt;H7236, 1, IF(G7236&lt;H7236, 0, 2)),
        IF(       H7236&gt;7,
                     IF(G7236&gt;H7236, 1, IF(G7236&lt;H7236, 0, 2)),
                     IF(         G7236&lt;6,
                                   IF(            _xlfn.XLOOKUP(C7236,'deck &amp; rules'!$D$22:$M$22,_xlfn.XLOOKUP(H7236,'deck &amp; rules'!$C$23:$C$30,'deck &amp; rules'!$D$23:$M$30))="draw",
                                                     IF(I7236&gt;J7236,1,IF(I7236&lt;J7236,0,2)),
                                                     IF(I7236&gt;H7236,1,IF(I7236&lt;H7236,0,2))),
                                   IF(H7236&lt;7,
                                        IF(G7236&gt;J7236,1,IF(G7236&lt;J7236,0,2)),
                                        IF(G7236&gt;H7236,1,IF(G7236&lt;H7236,0,2))
                                        )
                          )
              )
        )</f>
        <v>0</v>
      </c>
      <c r="L7236">
        <f t="shared" ref="L7236:L7299" ca="1" si="795">IF(K7236=1,L7235+1,L7235-1)</f>
        <v>-743</v>
      </c>
      <c r="M7236">
        <f t="shared" ref="M7236:M7299" ca="1" si="796">IF(K7236=0,M7235+19/20,M7235-1)</f>
        <v>-759.04999999995084</v>
      </c>
      <c r="N7236">
        <f t="shared" ref="N7236:N7299" ca="1" si="797">IF(K7236=2,N7235+8,N7235-1)</f>
        <v>-1223</v>
      </c>
    </row>
    <row r="7237" spans="1:14" x14ac:dyDescent="0.25">
      <c r="A7237">
        <f ca="1"/>
        <v>3</v>
      </c>
      <c r="B7237">
        <f ca="1"/>
        <v>1</v>
      </c>
      <c r="C7237">
        <f ca="1"/>
        <v>1</v>
      </c>
      <c r="D7237">
        <f ca="1"/>
        <v>3</v>
      </c>
      <c r="E7237">
        <f ca="1"/>
        <v>0</v>
      </c>
      <c r="F7237">
        <f ca="1"/>
        <v>5</v>
      </c>
      <c r="G7237">
        <f t="shared" ca="1" si="791"/>
        <v>4</v>
      </c>
      <c r="H7237">
        <f t="shared" ca="1" si="792"/>
        <v>3</v>
      </c>
      <c r="I7237">
        <f t="shared" ca="1" si="793"/>
        <v>5</v>
      </c>
      <c r="J7237">
        <f t="shared" ca="1" si="794"/>
        <v>8</v>
      </c>
      <c r="K7237" cm="1">
        <f t="array" aca="1" ref="K7237" ca="1">IF(G7237&gt;7,
        IF(G7237&gt;H7237, 1, IF(G7237&lt;H7237, 0, 2)),
        IF(       H7237&gt;7,
                     IF(G7237&gt;H7237, 1, IF(G7237&lt;H7237, 0, 2)),
                     IF(         G7237&lt;6,
                                   IF(            _xlfn.XLOOKUP(C7237,'deck &amp; rules'!$D$22:$M$22,_xlfn.XLOOKUP(H7237,'deck &amp; rules'!$C$23:$C$30,'deck &amp; rules'!$D$23:$M$30))="draw",
                                                     IF(I7237&gt;J7237,1,IF(I7237&lt;J7237,0,2)),
                                                     IF(I7237&gt;H7237,1,IF(I7237&lt;H7237,0,2))),
                                   IF(H7237&lt;7,
                                        IF(G7237&gt;J7237,1,IF(G7237&lt;J7237,0,2)),
                                        IF(G7237&gt;H7237,1,IF(G7237&lt;H7237,0,2))
                                        )
                          )
              )
        )</f>
        <v>0</v>
      </c>
      <c r="L7237">
        <f t="shared" ca="1" si="795"/>
        <v>-744</v>
      </c>
      <c r="M7237">
        <f t="shared" ca="1" si="796"/>
        <v>-758.0999999999508</v>
      </c>
      <c r="N7237">
        <f t="shared" ca="1" si="797"/>
        <v>-1224</v>
      </c>
    </row>
    <row r="7238" spans="1:14" x14ac:dyDescent="0.25">
      <c r="A7238">
        <f ca="1"/>
        <v>2</v>
      </c>
      <c r="B7238">
        <f ca="1"/>
        <v>3</v>
      </c>
      <c r="C7238">
        <f ca="1"/>
        <v>9</v>
      </c>
      <c r="D7238">
        <f ca="1"/>
        <v>2</v>
      </c>
      <c r="E7238">
        <f ca="1"/>
        <v>7</v>
      </c>
      <c r="F7238">
        <f ca="1"/>
        <v>9</v>
      </c>
      <c r="G7238">
        <f t="shared" ca="1" si="791"/>
        <v>5</v>
      </c>
      <c r="H7238">
        <f t="shared" ca="1" si="792"/>
        <v>9</v>
      </c>
      <c r="I7238">
        <f t="shared" ca="1" si="793"/>
        <v>4</v>
      </c>
      <c r="J7238">
        <f t="shared" ca="1" si="794"/>
        <v>8</v>
      </c>
      <c r="K7238" cm="1">
        <f t="array" aca="1" ref="K7238" ca="1">IF(G7238&gt;7,
        IF(G7238&gt;H7238, 1, IF(G7238&lt;H7238, 0, 2)),
        IF(       H7238&gt;7,
                     IF(G7238&gt;H7238, 1, IF(G7238&lt;H7238, 0, 2)),
                     IF(         G7238&lt;6,
                                   IF(            _xlfn.XLOOKUP(C7238,'deck &amp; rules'!$D$22:$M$22,_xlfn.XLOOKUP(H7238,'deck &amp; rules'!$C$23:$C$30,'deck &amp; rules'!$D$23:$M$30))="draw",
                                                     IF(I7238&gt;J7238,1,IF(I7238&lt;J7238,0,2)),
                                                     IF(I7238&gt;H7238,1,IF(I7238&lt;H7238,0,2))),
                                   IF(H7238&lt;7,
                                        IF(G7238&gt;J7238,1,IF(G7238&lt;J7238,0,2)),
                                        IF(G7238&gt;H7238,1,IF(G7238&lt;H7238,0,2))
                                        )
                          )
              )
        )</f>
        <v>0</v>
      </c>
      <c r="L7238">
        <f t="shared" ca="1" si="795"/>
        <v>-745</v>
      </c>
      <c r="M7238">
        <f t="shared" ca="1" si="796"/>
        <v>-757.14999999995075</v>
      </c>
      <c r="N7238">
        <f t="shared" ca="1" si="797"/>
        <v>-1225</v>
      </c>
    </row>
    <row r="7239" spans="1:14" x14ac:dyDescent="0.25">
      <c r="A7239">
        <f ca="1"/>
        <v>5</v>
      </c>
      <c r="B7239">
        <f ca="1"/>
        <v>9</v>
      </c>
      <c r="C7239">
        <f ca="1"/>
        <v>5</v>
      </c>
      <c r="D7239">
        <f ca="1"/>
        <v>0</v>
      </c>
      <c r="E7239">
        <f ca="1"/>
        <v>0</v>
      </c>
      <c r="F7239">
        <f ca="1"/>
        <v>5</v>
      </c>
      <c r="G7239">
        <f t="shared" ca="1" si="791"/>
        <v>4</v>
      </c>
      <c r="H7239">
        <f t="shared" ca="1" si="792"/>
        <v>0</v>
      </c>
      <c r="I7239">
        <f t="shared" ca="1" si="793"/>
        <v>9</v>
      </c>
      <c r="J7239">
        <f t="shared" ca="1" si="794"/>
        <v>5</v>
      </c>
      <c r="K7239" cm="1">
        <f t="array" aca="1" ref="K7239" ca="1">IF(G7239&gt;7,
        IF(G7239&gt;H7239, 1, IF(G7239&lt;H7239, 0, 2)),
        IF(       H7239&gt;7,
                     IF(G7239&gt;H7239, 1, IF(G7239&lt;H7239, 0, 2)),
                     IF(         G7239&lt;6,
                                   IF(            _xlfn.XLOOKUP(C7239,'deck &amp; rules'!$D$22:$M$22,_xlfn.XLOOKUP(H7239,'deck &amp; rules'!$C$23:$C$30,'deck &amp; rules'!$D$23:$M$30))="draw",
                                                     IF(I7239&gt;J7239,1,IF(I7239&lt;J7239,0,2)),
                                                     IF(I7239&gt;H7239,1,IF(I7239&lt;H7239,0,2))),
                                   IF(H7239&lt;7,
                                        IF(G7239&gt;J7239,1,IF(G7239&lt;J7239,0,2)),
                                        IF(G7239&gt;H7239,1,IF(G7239&lt;H7239,0,2))
                                        )
                          )
              )
        )</f>
        <v>1</v>
      </c>
      <c r="L7239">
        <f t="shared" ca="1" si="795"/>
        <v>-744</v>
      </c>
      <c r="M7239">
        <f t="shared" ca="1" si="796"/>
        <v>-758.14999999995075</v>
      </c>
      <c r="N7239">
        <f t="shared" ca="1" si="797"/>
        <v>-1226</v>
      </c>
    </row>
    <row r="7240" spans="1:14" x14ac:dyDescent="0.25">
      <c r="A7240">
        <f ca="1"/>
        <v>9</v>
      </c>
      <c r="B7240">
        <f ca="1"/>
        <v>0</v>
      </c>
      <c r="C7240">
        <f ca="1"/>
        <v>7</v>
      </c>
      <c r="D7240">
        <f ca="1"/>
        <v>4</v>
      </c>
      <c r="E7240">
        <f ca="1"/>
        <v>0</v>
      </c>
      <c r="F7240">
        <f ca="1"/>
        <v>9</v>
      </c>
      <c r="G7240">
        <f t="shared" ca="1" si="791"/>
        <v>9</v>
      </c>
      <c r="H7240">
        <f t="shared" ca="1" si="792"/>
        <v>4</v>
      </c>
      <c r="I7240">
        <f t="shared" ca="1" si="793"/>
        <v>6</v>
      </c>
      <c r="J7240">
        <f t="shared" ca="1" si="794"/>
        <v>3</v>
      </c>
      <c r="K7240" cm="1">
        <f t="array" aca="1" ref="K7240" ca="1">IF(G7240&gt;7,
        IF(G7240&gt;H7240, 1, IF(G7240&lt;H7240, 0, 2)),
        IF(       H7240&gt;7,
                     IF(G7240&gt;H7240, 1, IF(G7240&lt;H7240, 0, 2)),
                     IF(         G7240&lt;6,
                                   IF(            _xlfn.XLOOKUP(C7240,'deck &amp; rules'!$D$22:$M$22,_xlfn.XLOOKUP(H7240,'deck &amp; rules'!$C$23:$C$30,'deck &amp; rules'!$D$23:$M$30))="draw",
                                                     IF(I7240&gt;J7240,1,IF(I7240&lt;J7240,0,2)),
                                                     IF(I7240&gt;H7240,1,IF(I7240&lt;H7240,0,2))),
                                   IF(H7240&lt;7,
                                        IF(G7240&gt;J7240,1,IF(G7240&lt;J7240,0,2)),
                                        IF(G7240&gt;H7240,1,IF(G7240&lt;H7240,0,2))
                                        )
                          )
              )
        )</f>
        <v>1</v>
      </c>
      <c r="L7240">
        <f t="shared" ca="1" si="795"/>
        <v>-743</v>
      </c>
      <c r="M7240">
        <f t="shared" ca="1" si="796"/>
        <v>-759.14999999995075</v>
      </c>
      <c r="N7240">
        <f t="shared" ca="1" si="797"/>
        <v>-1227</v>
      </c>
    </row>
    <row r="7241" spans="1:14" x14ac:dyDescent="0.25">
      <c r="A7241">
        <f ca="1"/>
        <v>1</v>
      </c>
      <c r="B7241">
        <f ca="1"/>
        <v>0</v>
      </c>
      <c r="C7241">
        <f ca="1"/>
        <v>3</v>
      </c>
      <c r="D7241">
        <f ca="1"/>
        <v>0</v>
      </c>
      <c r="E7241">
        <f ca="1"/>
        <v>4</v>
      </c>
      <c r="F7241">
        <f ca="1"/>
        <v>0</v>
      </c>
      <c r="G7241">
        <f t="shared" ca="1" si="791"/>
        <v>1</v>
      </c>
      <c r="H7241">
        <f t="shared" ca="1" si="792"/>
        <v>4</v>
      </c>
      <c r="I7241">
        <f t="shared" ca="1" si="793"/>
        <v>4</v>
      </c>
      <c r="J7241">
        <f t="shared" ca="1" si="794"/>
        <v>4</v>
      </c>
      <c r="K7241" cm="1">
        <f t="array" aca="1" ref="K7241" ca="1">IF(G7241&gt;7,
        IF(G7241&gt;H7241, 1, IF(G7241&lt;H7241, 0, 2)),
        IF(       H7241&gt;7,
                     IF(G7241&gt;H7241, 1, IF(G7241&lt;H7241, 0, 2)),
                     IF(         G7241&lt;6,
                                   IF(            _xlfn.XLOOKUP(C7241,'deck &amp; rules'!$D$22:$M$22,_xlfn.XLOOKUP(H7241,'deck &amp; rules'!$C$23:$C$30,'deck &amp; rules'!$D$23:$M$30))="draw",
                                                     IF(I7241&gt;J7241,1,IF(I7241&lt;J7241,0,2)),
                                                     IF(I7241&gt;H7241,1,IF(I7241&lt;H7241,0,2))),
                                   IF(H7241&lt;7,
                                        IF(G7241&gt;J7241,1,IF(G7241&lt;J7241,0,2)),
                                        IF(G7241&gt;H7241,1,IF(G7241&lt;H7241,0,2))
                                        )
                          )
              )
        )</f>
        <v>2</v>
      </c>
      <c r="L7241">
        <f t="shared" ca="1" si="795"/>
        <v>-744</v>
      </c>
      <c r="M7241">
        <f t="shared" ca="1" si="796"/>
        <v>-760.14999999995075</v>
      </c>
      <c r="N7241">
        <f t="shared" ca="1" si="797"/>
        <v>-1219</v>
      </c>
    </row>
    <row r="7242" spans="1:14" x14ac:dyDescent="0.25">
      <c r="A7242">
        <f ca="1"/>
        <v>0</v>
      </c>
      <c r="B7242">
        <f ca="1"/>
        <v>5</v>
      </c>
      <c r="C7242">
        <f ca="1"/>
        <v>8</v>
      </c>
      <c r="D7242">
        <f ca="1"/>
        <v>8</v>
      </c>
      <c r="E7242">
        <f ca="1"/>
        <v>5</v>
      </c>
      <c r="F7242">
        <f ca="1"/>
        <v>0</v>
      </c>
      <c r="G7242">
        <f t="shared" ca="1" si="791"/>
        <v>5</v>
      </c>
      <c r="H7242">
        <f t="shared" ca="1" si="792"/>
        <v>3</v>
      </c>
      <c r="I7242">
        <f t="shared" ca="1" si="793"/>
        <v>3</v>
      </c>
      <c r="J7242">
        <f t="shared" ca="1" si="794"/>
        <v>3</v>
      </c>
      <c r="K7242" cm="1">
        <f t="array" aca="1" ref="K7242" ca="1">IF(G7242&gt;7,
        IF(G7242&gt;H7242, 1, IF(G7242&lt;H7242, 0, 2)),
        IF(       H7242&gt;7,
                     IF(G7242&gt;H7242, 1, IF(G7242&lt;H7242, 0, 2)),
                     IF(         G7242&lt;6,
                                   IF(            _xlfn.XLOOKUP(C7242,'deck &amp; rules'!$D$22:$M$22,_xlfn.XLOOKUP(H7242,'deck &amp; rules'!$C$23:$C$30,'deck &amp; rules'!$D$23:$M$30))="draw",
                                                     IF(I7242&gt;J7242,1,IF(I7242&lt;J7242,0,2)),
                                                     IF(I7242&gt;H7242,1,IF(I7242&lt;H7242,0,2))),
                                   IF(H7242&lt;7,
                                        IF(G7242&gt;J7242,1,IF(G7242&lt;J7242,0,2)),
                                        IF(G7242&gt;H7242,1,IF(G7242&lt;H7242,0,2))
                                        )
                          )
              )
        )</f>
        <v>2</v>
      </c>
      <c r="L7242">
        <f t="shared" ca="1" si="795"/>
        <v>-745</v>
      </c>
      <c r="M7242">
        <f t="shared" ca="1" si="796"/>
        <v>-761.14999999995075</v>
      </c>
      <c r="N7242">
        <f t="shared" ca="1" si="797"/>
        <v>-1211</v>
      </c>
    </row>
    <row r="7243" spans="1:14" x14ac:dyDescent="0.25">
      <c r="A7243">
        <f ca="1"/>
        <v>1</v>
      </c>
      <c r="B7243">
        <f ca="1"/>
        <v>9</v>
      </c>
      <c r="C7243">
        <f ca="1"/>
        <v>9</v>
      </c>
      <c r="D7243">
        <f ca="1"/>
        <v>6</v>
      </c>
      <c r="E7243">
        <f ca="1"/>
        <v>5</v>
      </c>
      <c r="F7243">
        <f ca="1"/>
        <v>1</v>
      </c>
      <c r="G7243">
        <f t="shared" ca="1" si="791"/>
        <v>0</v>
      </c>
      <c r="H7243">
        <f t="shared" ca="1" si="792"/>
        <v>1</v>
      </c>
      <c r="I7243">
        <f t="shared" ca="1" si="793"/>
        <v>9</v>
      </c>
      <c r="J7243">
        <f t="shared" ca="1" si="794"/>
        <v>2</v>
      </c>
      <c r="K7243" cm="1">
        <f t="array" aca="1" ref="K7243" ca="1">IF(G7243&gt;7,
        IF(G7243&gt;H7243, 1, IF(G7243&lt;H7243, 0, 2)),
        IF(       H7243&gt;7,
                     IF(G7243&gt;H7243, 1, IF(G7243&lt;H7243, 0, 2)),
                     IF(         G7243&lt;6,
                                   IF(            _xlfn.XLOOKUP(C7243,'deck &amp; rules'!$D$22:$M$22,_xlfn.XLOOKUP(H7243,'deck &amp; rules'!$C$23:$C$30,'deck &amp; rules'!$D$23:$M$30))="draw",
                                                     IF(I7243&gt;J7243,1,IF(I7243&lt;J7243,0,2)),
                                                     IF(I7243&gt;H7243,1,IF(I7243&lt;H7243,0,2))),
                                   IF(H7243&lt;7,
                                        IF(G7243&gt;J7243,1,IF(G7243&lt;J7243,0,2)),
                                        IF(G7243&gt;H7243,1,IF(G7243&lt;H7243,0,2))
                                        )
                          )
              )
        )</f>
        <v>1</v>
      </c>
      <c r="L7243">
        <f t="shared" ca="1" si="795"/>
        <v>-744</v>
      </c>
      <c r="M7243">
        <f t="shared" ca="1" si="796"/>
        <v>-762.14999999995075</v>
      </c>
      <c r="N7243">
        <f t="shared" ca="1" si="797"/>
        <v>-1212</v>
      </c>
    </row>
    <row r="7244" spans="1:14" x14ac:dyDescent="0.25">
      <c r="A7244">
        <f ca="1"/>
        <v>0</v>
      </c>
      <c r="B7244">
        <f ca="1"/>
        <v>0</v>
      </c>
      <c r="C7244">
        <f ca="1"/>
        <v>0</v>
      </c>
      <c r="D7244">
        <f ca="1"/>
        <v>9</v>
      </c>
      <c r="E7244">
        <f ca="1"/>
        <v>6</v>
      </c>
      <c r="F7244">
        <f ca="1"/>
        <v>8</v>
      </c>
      <c r="G7244">
        <f t="shared" ca="1" si="791"/>
        <v>0</v>
      </c>
      <c r="H7244">
        <f t="shared" ca="1" si="792"/>
        <v>5</v>
      </c>
      <c r="I7244">
        <f t="shared" ca="1" si="793"/>
        <v>0</v>
      </c>
      <c r="J7244">
        <f t="shared" ca="1" si="794"/>
        <v>3</v>
      </c>
      <c r="K7244" cm="1">
        <f t="array" aca="1" ref="K7244" ca="1">IF(G7244&gt;7,
        IF(G7244&gt;H7244, 1, IF(G7244&lt;H7244, 0, 2)),
        IF(       H7244&gt;7,
                     IF(G7244&gt;H7244, 1, IF(G7244&lt;H7244, 0, 2)),
                     IF(         G7244&lt;6,
                                   IF(            _xlfn.XLOOKUP(C7244,'deck &amp; rules'!$D$22:$M$22,_xlfn.XLOOKUP(H7244,'deck &amp; rules'!$C$23:$C$30,'deck &amp; rules'!$D$23:$M$30))="draw",
                                                     IF(I7244&gt;J7244,1,IF(I7244&lt;J7244,0,2)),
                                                     IF(I7244&gt;H7244,1,IF(I7244&lt;H7244,0,2))),
                                   IF(H7244&lt;7,
                                        IF(G7244&gt;J7244,1,IF(G7244&lt;J7244,0,2)),
                                        IF(G7244&gt;H7244,1,IF(G7244&lt;H7244,0,2))
                                        )
                          )
              )
        )</f>
        <v>0</v>
      </c>
      <c r="L7244">
        <f t="shared" ca="1" si="795"/>
        <v>-745</v>
      </c>
      <c r="M7244">
        <f t="shared" ca="1" si="796"/>
        <v>-761.19999999995071</v>
      </c>
      <c r="N7244">
        <f t="shared" ca="1" si="797"/>
        <v>-1213</v>
      </c>
    </row>
    <row r="7245" spans="1:14" x14ac:dyDescent="0.25">
      <c r="A7245">
        <f ca="1"/>
        <v>4</v>
      </c>
      <c r="B7245">
        <f ca="1"/>
        <v>4</v>
      </c>
      <c r="C7245">
        <f ca="1"/>
        <v>0</v>
      </c>
      <c r="D7245">
        <f ca="1"/>
        <v>0</v>
      </c>
      <c r="E7245">
        <f ca="1"/>
        <v>5</v>
      </c>
      <c r="F7245">
        <f ca="1"/>
        <v>0</v>
      </c>
      <c r="G7245">
        <f t="shared" ca="1" si="791"/>
        <v>8</v>
      </c>
      <c r="H7245">
        <f t="shared" ca="1" si="792"/>
        <v>5</v>
      </c>
      <c r="I7245">
        <f t="shared" ca="1" si="793"/>
        <v>8</v>
      </c>
      <c r="J7245">
        <f t="shared" ca="1" si="794"/>
        <v>5</v>
      </c>
      <c r="K7245" cm="1">
        <f t="array" aca="1" ref="K7245" ca="1">IF(G7245&gt;7,
        IF(G7245&gt;H7245, 1, IF(G7245&lt;H7245, 0, 2)),
        IF(       H7245&gt;7,
                     IF(G7245&gt;H7245, 1, IF(G7245&lt;H7245, 0, 2)),
                     IF(         G7245&lt;6,
                                   IF(            _xlfn.XLOOKUP(C7245,'deck &amp; rules'!$D$22:$M$22,_xlfn.XLOOKUP(H7245,'deck &amp; rules'!$C$23:$C$30,'deck &amp; rules'!$D$23:$M$30))="draw",
                                                     IF(I7245&gt;J7245,1,IF(I7245&lt;J7245,0,2)),
                                                     IF(I7245&gt;H7245,1,IF(I7245&lt;H7245,0,2))),
                                   IF(H7245&lt;7,
                                        IF(G7245&gt;J7245,1,IF(G7245&lt;J7245,0,2)),
                                        IF(G7245&gt;H7245,1,IF(G7245&lt;H7245,0,2))
                                        )
                          )
              )
        )</f>
        <v>1</v>
      </c>
      <c r="L7245">
        <f t="shared" ca="1" si="795"/>
        <v>-744</v>
      </c>
      <c r="M7245">
        <f t="shared" ca="1" si="796"/>
        <v>-762.19999999995071</v>
      </c>
      <c r="N7245">
        <f t="shared" ca="1" si="797"/>
        <v>-1214</v>
      </c>
    </row>
    <row r="7246" spans="1:14" x14ac:dyDescent="0.25">
      <c r="A7246">
        <f ca="1"/>
        <v>0</v>
      </c>
      <c r="B7246">
        <f ca="1"/>
        <v>0</v>
      </c>
      <c r="C7246">
        <f ca="1"/>
        <v>3</v>
      </c>
      <c r="D7246">
        <f ca="1"/>
        <v>6</v>
      </c>
      <c r="E7246">
        <f ca="1"/>
        <v>5</v>
      </c>
      <c r="F7246">
        <f ca="1"/>
        <v>5</v>
      </c>
      <c r="G7246">
        <f t="shared" ca="1" si="791"/>
        <v>0</v>
      </c>
      <c r="H7246">
        <f t="shared" ca="1" si="792"/>
        <v>1</v>
      </c>
      <c r="I7246">
        <f t="shared" ca="1" si="793"/>
        <v>3</v>
      </c>
      <c r="J7246">
        <f t="shared" ca="1" si="794"/>
        <v>6</v>
      </c>
      <c r="K7246" cm="1">
        <f t="array" aca="1" ref="K7246" ca="1">IF(G7246&gt;7,
        IF(G7246&gt;H7246, 1, IF(G7246&lt;H7246, 0, 2)),
        IF(       H7246&gt;7,
                     IF(G7246&gt;H7246, 1, IF(G7246&lt;H7246, 0, 2)),
                     IF(         G7246&lt;6,
                                   IF(            _xlfn.XLOOKUP(C7246,'deck &amp; rules'!$D$22:$M$22,_xlfn.XLOOKUP(H7246,'deck &amp; rules'!$C$23:$C$30,'deck &amp; rules'!$D$23:$M$30))="draw",
                                                     IF(I7246&gt;J7246,1,IF(I7246&lt;J7246,0,2)),
                                                     IF(I7246&gt;H7246,1,IF(I7246&lt;H7246,0,2))),
                                   IF(H7246&lt;7,
                                        IF(G7246&gt;J7246,1,IF(G7246&lt;J7246,0,2)),
                                        IF(G7246&gt;H7246,1,IF(G7246&lt;H7246,0,2))
                                        )
                          )
              )
        )</f>
        <v>0</v>
      </c>
      <c r="L7246">
        <f t="shared" ca="1" si="795"/>
        <v>-745</v>
      </c>
      <c r="M7246">
        <f t="shared" ca="1" si="796"/>
        <v>-761.24999999995066</v>
      </c>
      <c r="N7246">
        <f t="shared" ca="1" si="797"/>
        <v>-1215</v>
      </c>
    </row>
    <row r="7247" spans="1:14" x14ac:dyDescent="0.25">
      <c r="A7247">
        <f ca="1"/>
        <v>0</v>
      </c>
      <c r="B7247">
        <f ca="1"/>
        <v>3</v>
      </c>
      <c r="C7247">
        <f ca="1"/>
        <v>1</v>
      </c>
      <c r="D7247">
        <f ca="1"/>
        <v>0</v>
      </c>
      <c r="E7247">
        <f ca="1"/>
        <v>5</v>
      </c>
      <c r="F7247">
        <f ca="1"/>
        <v>0</v>
      </c>
      <c r="G7247">
        <f t="shared" ca="1" si="791"/>
        <v>3</v>
      </c>
      <c r="H7247">
        <f t="shared" ca="1" si="792"/>
        <v>5</v>
      </c>
      <c r="I7247">
        <f t="shared" ca="1" si="793"/>
        <v>4</v>
      </c>
      <c r="J7247">
        <f t="shared" ca="1" si="794"/>
        <v>5</v>
      </c>
      <c r="K7247" cm="1">
        <f t="array" aca="1" ref="K7247" ca="1">IF(G7247&gt;7,
        IF(G7247&gt;H7247, 1, IF(G7247&lt;H7247, 0, 2)),
        IF(       H7247&gt;7,
                     IF(G7247&gt;H7247, 1, IF(G7247&lt;H7247, 0, 2)),
                     IF(         G7247&lt;6,
                                   IF(            _xlfn.XLOOKUP(C7247,'deck &amp; rules'!$D$22:$M$22,_xlfn.XLOOKUP(H7247,'deck &amp; rules'!$C$23:$C$30,'deck &amp; rules'!$D$23:$M$30))="draw",
                                                     IF(I7247&gt;J7247,1,IF(I7247&lt;J7247,0,2)),
                                                     IF(I7247&gt;H7247,1,IF(I7247&lt;H7247,0,2))),
                                   IF(H7247&lt;7,
                                        IF(G7247&gt;J7247,1,IF(G7247&lt;J7247,0,2)),
                                        IF(G7247&gt;H7247,1,IF(G7247&lt;H7247,0,2))
                                        )
                          )
              )
        )</f>
        <v>0</v>
      </c>
      <c r="L7247">
        <f t="shared" ca="1" si="795"/>
        <v>-746</v>
      </c>
      <c r="M7247">
        <f t="shared" ca="1" si="796"/>
        <v>-760.29999999995061</v>
      </c>
      <c r="N7247">
        <f t="shared" ca="1" si="797"/>
        <v>-1216</v>
      </c>
    </row>
    <row r="7248" spans="1:14" x14ac:dyDescent="0.25">
      <c r="A7248">
        <f ca="1"/>
        <v>0</v>
      </c>
      <c r="B7248">
        <f ca="1"/>
        <v>6</v>
      </c>
      <c r="C7248">
        <f ca="1"/>
        <v>3</v>
      </c>
      <c r="D7248">
        <f ca="1"/>
        <v>8</v>
      </c>
      <c r="E7248">
        <f ca="1"/>
        <v>7</v>
      </c>
      <c r="F7248">
        <f ca="1"/>
        <v>6</v>
      </c>
      <c r="G7248">
        <f t="shared" ca="1" si="791"/>
        <v>6</v>
      </c>
      <c r="H7248">
        <f t="shared" ca="1" si="792"/>
        <v>5</v>
      </c>
      <c r="I7248">
        <f t="shared" ca="1" si="793"/>
        <v>9</v>
      </c>
      <c r="J7248">
        <f t="shared" ca="1" si="794"/>
        <v>1</v>
      </c>
      <c r="K7248" cm="1">
        <f t="array" aca="1" ref="K7248" ca="1">IF(G7248&gt;7,
        IF(G7248&gt;H7248, 1, IF(G7248&lt;H7248, 0, 2)),
        IF(       H7248&gt;7,
                     IF(G7248&gt;H7248, 1, IF(G7248&lt;H7248, 0, 2)),
                     IF(         G7248&lt;6,
                                   IF(            _xlfn.XLOOKUP(C7248,'deck &amp; rules'!$D$22:$M$22,_xlfn.XLOOKUP(H7248,'deck &amp; rules'!$C$23:$C$30,'deck &amp; rules'!$D$23:$M$30))="draw",
                                                     IF(I7248&gt;J7248,1,IF(I7248&lt;J7248,0,2)),
                                                     IF(I7248&gt;H7248,1,IF(I7248&lt;H7248,0,2))),
                                   IF(H7248&lt;7,
                                        IF(G7248&gt;J7248,1,IF(G7248&lt;J7248,0,2)),
                                        IF(G7248&gt;H7248,1,IF(G7248&lt;H7248,0,2))
                                        )
                          )
              )
        )</f>
        <v>1</v>
      </c>
      <c r="L7248">
        <f t="shared" ca="1" si="795"/>
        <v>-745</v>
      </c>
      <c r="M7248">
        <f t="shared" ca="1" si="796"/>
        <v>-761.29999999995061</v>
      </c>
      <c r="N7248">
        <f t="shared" ca="1" si="797"/>
        <v>-1217</v>
      </c>
    </row>
    <row r="7249" spans="1:14" x14ac:dyDescent="0.25">
      <c r="A7249">
        <f ca="1"/>
        <v>4</v>
      </c>
      <c r="B7249">
        <f ca="1"/>
        <v>4</v>
      </c>
      <c r="C7249">
        <f ca="1"/>
        <v>3</v>
      </c>
      <c r="D7249">
        <f ca="1"/>
        <v>0</v>
      </c>
      <c r="E7249">
        <f ca="1"/>
        <v>7</v>
      </c>
      <c r="F7249">
        <f ca="1"/>
        <v>7</v>
      </c>
      <c r="G7249">
        <f t="shared" ca="1" si="791"/>
        <v>8</v>
      </c>
      <c r="H7249">
        <f t="shared" ca="1" si="792"/>
        <v>7</v>
      </c>
      <c r="I7249">
        <f t="shared" ca="1" si="793"/>
        <v>1</v>
      </c>
      <c r="J7249">
        <f t="shared" ca="1" si="794"/>
        <v>4</v>
      </c>
      <c r="K7249" cm="1">
        <f t="array" aca="1" ref="K7249" ca="1">IF(G7249&gt;7,
        IF(G7249&gt;H7249, 1, IF(G7249&lt;H7249, 0, 2)),
        IF(       H7249&gt;7,
                     IF(G7249&gt;H7249, 1, IF(G7249&lt;H7249, 0, 2)),
                     IF(         G7249&lt;6,
                                   IF(            _xlfn.XLOOKUP(C7249,'deck &amp; rules'!$D$22:$M$22,_xlfn.XLOOKUP(H7249,'deck &amp; rules'!$C$23:$C$30,'deck &amp; rules'!$D$23:$M$30))="draw",
                                                     IF(I7249&gt;J7249,1,IF(I7249&lt;J7249,0,2)),
                                                     IF(I7249&gt;H7249,1,IF(I7249&lt;H7249,0,2))),
                                   IF(H7249&lt;7,
                                        IF(G7249&gt;J7249,1,IF(G7249&lt;J7249,0,2)),
                                        IF(G7249&gt;H7249,1,IF(G7249&lt;H7249,0,2))
                                        )
                          )
              )
        )</f>
        <v>1</v>
      </c>
      <c r="L7249">
        <f t="shared" ca="1" si="795"/>
        <v>-744</v>
      </c>
      <c r="M7249">
        <f t="shared" ca="1" si="796"/>
        <v>-762.29999999995061</v>
      </c>
      <c r="N7249">
        <f t="shared" ca="1" si="797"/>
        <v>-1218</v>
      </c>
    </row>
    <row r="7250" spans="1:14" x14ac:dyDescent="0.25">
      <c r="A7250">
        <f ca="1"/>
        <v>9</v>
      </c>
      <c r="B7250">
        <f ca="1"/>
        <v>8</v>
      </c>
      <c r="C7250">
        <f ca="1"/>
        <v>5</v>
      </c>
      <c r="D7250">
        <f ca="1"/>
        <v>0</v>
      </c>
      <c r="E7250">
        <f ca="1"/>
        <v>0</v>
      </c>
      <c r="F7250">
        <f ca="1"/>
        <v>9</v>
      </c>
      <c r="G7250">
        <f t="shared" ca="1" si="791"/>
        <v>7</v>
      </c>
      <c r="H7250">
        <f t="shared" ca="1" si="792"/>
        <v>0</v>
      </c>
      <c r="I7250">
        <f t="shared" ca="1" si="793"/>
        <v>2</v>
      </c>
      <c r="J7250">
        <f t="shared" ca="1" si="794"/>
        <v>9</v>
      </c>
      <c r="K7250" cm="1">
        <f t="array" aca="1" ref="K7250" ca="1">IF(G7250&gt;7,
        IF(G7250&gt;H7250, 1, IF(G7250&lt;H7250, 0, 2)),
        IF(       H7250&gt;7,
                     IF(G7250&gt;H7250, 1, IF(G7250&lt;H7250, 0, 2)),
                     IF(         G7250&lt;6,
                                   IF(            _xlfn.XLOOKUP(C7250,'deck &amp; rules'!$D$22:$M$22,_xlfn.XLOOKUP(H7250,'deck &amp; rules'!$C$23:$C$30,'deck &amp; rules'!$D$23:$M$30))="draw",
                                                     IF(I7250&gt;J7250,1,IF(I7250&lt;J7250,0,2)),
                                                     IF(I7250&gt;H7250,1,IF(I7250&lt;H7250,0,2))),
                                   IF(H7250&lt;7,
                                        IF(G7250&gt;J7250,1,IF(G7250&lt;J7250,0,2)),
                                        IF(G7250&gt;H7250,1,IF(G7250&lt;H7250,0,2))
                                        )
                          )
              )
        )</f>
        <v>0</v>
      </c>
      <c r="L7250">
        <f t="shared" ca="1" si="795"/>
        <v>-745</v>
      </c>
      <c r="M7250">
        <f t="shared" ca="1" si="796"/>
        <v>-761.34999999995057</v>
      </c>
      <c r="N7250">
        <f t="shared" ca="1" si="797"/>
        <v>-1219</v>
      </c>
    </row>
    <row r="7251" spans="1:14" x14ac:dyDescent="0.25">
      <c r="A7251">
        <f ca="1"/>
        <v>3</v>
      </c>
      <c r="B7251">
        <f ca="1"/>
        <v>5</v>
      </c>
      <c r="C7251">
        <f ca="1"/>
        <v>2</v>
      </c>
      <c r="D7251">
        <f ca="1"/>
        <v>9</v>
      </c>
      <c r="E7251">
        <f ca="1"/>
        <v>6</v>
      </c>
      <c r="F7251">
        <f ca="1"/>
        <v>2</v>
      </c>
      <c r="G7251">
        <f t="shared" ca="1" si="791"/>
        <v>8</v>
      </c>
      <c r="H7251">
        <f t="shared" ca="1" si="792"/>
        <v>5</v>
      </c>
      <c r="I7251">
        <f t="shared" ca="1" si="793"/>
        <v>0</v>
      </c>
      <c r="J7251">
        <f t="shared" ca="1" si="794"/>
        <v>7</v>
      </c>
      <c r="K7251" cm="1">
        <f t="array" aca="1" ref="K7251" ca="1">IF(G7251&gt;7,
        IF(G7251&gt;H7251, 1, IF(G7251&lt;H7251, 0, 2)),
        IF(       H7251&gt;7,
                     IF(G7251&gt;H7251, 1, IF(G7251&lt;H7251, 0, 2)),
                     IF(         G7251&lt;6,
                                   IF(            _xlfn.XLOOKUP(C7251,'deck &amp; rules'!$D$22:$M$22,_xlfn.XLOOKUP(H7251,'deck &amp; rules'!$C$23:$C$30,'deck &amp; rules'!$D$23:$M$30))="draw",
                                                     IF(I7251&gt;J7251,1,IF(I7251&lt;J7251,0,2)),
                                                     IF(I7251&gt;H7251,1,IF(I7251&lt;H7251,0,2))),
                                   IF(H7251&lt;7,
                                        IF(G7251&gt;J7251,1,IF(G7251&lt;J7251,0,2)),
                                        IF(G7251&gt;H7251,1,IF(G7251&lt;H7251,0,2))
                                        )
                          )
              )
        )</f>
        <v>1</v>
      </c>
      <c r="L7251">
        <f t="shared" ca="1" si="795"/>
        <v>-744</v>
      </c>
      <c r="M7251">
        <f t="shared" ca="1" si="796"/>
        <v>-762.34999999995057</v>
      </c>
      <c r="N7251">
        <f t="shared" ca="1" si="797"/>
        <v>-1220</v>
      </c>
    </row>
    <row r="7252" spans="1:14" x14ac:dyDescent="0.25">
      <c r="A7252">
        <f ca="1"/>
        <v>0</v>
      </c>
      <c r="B7252">
        <f ca="1"/>
        <v>8</v>
      </c>
      <c r="C7252">
        <f ca="1"/>
        <v>1</v>
      </c>
      <c r="D7252">
        <f ca="1"/>
        <v>0</v>
      </c>
      <c r="E7252">
        <f ca="1"/>
        <v>0</v>
      </c>
      <c r="F7252">
        <f ca="1"/>
        <v>0</v>
      </c>
      <c r="G7252">
        <f t="shared" ca="1" si="791"/>
        <v>8</v>
      </c>
      <c r="H7252">
        <f t="shared" ca="1" si="792"/>
        <v>0</v>
      </c>
      <c r="I7252">
        <f t="shared" ca="1" si="793"/>
        <v>9</v>
      </c>
      <c r="J7252">
        <f t="shared" ca="1" si="794"/>
        <v>0</v>
      </c>
      <c r="K7252" cm="1">
        <f t="array" aca="1" ref="K7252" ca="1">IF(G7252&gt;7,
        IF(G7252&gt;H7252, 1, IF(G7252&lt;H7252, 0, 2)),
        IF(       H7252&gt;7,
                     IF(G7252&gt;H7252, 1, IF(G7252&lt;H7252, 0, 2)),
                     IF(         G7252&lt;6,
                                   IF(            _xlfn.XLOOKUP(C7252,'deck &amp; rules'!$D$22:$M$22,_xlfn.XLOOKUP(H7252,'deck &amp; rules'!$C$23:$C$30,'deck &amp; rules'!$D$23:$M$30))="draw",
                                                     IF(I7252&gt;J7252,1,IF(I7252&lt;J7252,0,2)),
                                                     IF(I7252&gt;H7252,1,IF(I7252&lt;H7252,0,2))),
                                   IF(H7252&lt;7,
                                        IF(G7252&gt;J7252,1,IF(G7252&lt;J7252,0,2)),
                                        IF(G7252&gt;H7252,1,IF(G7252&lt;H7252,0,2))
                                        )
                          )
              )
        )</f>
        <v>1</v>
      </c>
      <c r="L7252">
        <f t="shared" ca="1" si="795"/>
        <v>-743</v>
      </c>
      <c r="M7252">
        <f t="shared" ca="1" si="796"/>
        <v>-763.34999999995057</v>
      </c>
      <c r="N7252">
        <f t="shared" ca="1" si="797"/>
        <v>-1221</v>
      </c>
    </row>
    <row r="7253" spans="1:14" x14ac:dyDescent="0.25">
      <c r="A7253">
        <f ca="1"/>
        <v>9</v>
      </c>
      <c r="B7253">
        <f ca="1"/>
        <v>4</v>
      </c>
      <c r="C7253">
        <f ca="1"/>
        <v>4</v>
      </c>
      <c r="D7253">
        <f ca="1"/>
        <v>3</v>
      </c>
      <c r="E7253">
        <f ca="1"/>
        <v>8</v>
      </c>
      <c r="F7253">
        <f ca="1"/>
        <v>3</v>
      </c>
      <c r="G7253">
        <f t="shared" ca="1" si="791"/>
        <v>3</v>
      </c>
      <c r="H7253">
        <f t="shared" ca="1" si="792"/>
        <v>1</v>
      </c>
      <c r="I7253">
        <f t="shared" ca="1" si="793"/>
        <v>7</v>
      </c>
      <c r="J7253">
        <f t="shared" ca="1" si="794"/>
        <v>4</v>
      </c>
      <c r="K7253" cm="1">
        <f t="array" aca="1" ref="K7253" ca="1">IF(G7253&gt;7,
        IF(G7253&gt;H7253, 1, IF(G7253&lt;H7253, 0, 2)),
        IF(       H7253&gt;7,
                     IF(G7253&gt;H7253, 1, IF(G7253&lt;H7253, 0, 2)),
                     IF(         G7253&lt;6,
                                   IF(            _xlfn.XLOOKUP(C7253,'deck &amp; rules'!$D$22:$M$22,_xlfn.XLOOKUP(H7253,'deck &amp; rules'!$C$23:$C$30,'deck &amp; rules'!$D$23:$M$30))="draw",
                                                     IF(I7253&gt;J7253,1,IF(I7253&lt;J7253,0,2)),
                                                     IF(I7253&gt;H7253,1,IF(I7253&lt;H7253,0,2))),
                                   IF(H7253&lt;7,
                                        IF(G7253&gt;J7253,1,IF(G7253&lt;J7253,0,2)),
                                        IF(G7253&gt;H7253,1,IF(G7253&lt;H7253,0,2))
                                        )
                          )
              )
        )</f>
        <v>1</v>
      </c>
      <c r="L7253">
        <f t="shared" ca="1" si="795"/>
        <v>-742</v>
      </c>
      <c r="M7253">
        <f t="shared" ca="1" si="796"/>
        <v>-764.34999999995057</v>
      </c>
      <c r="N7253">
        <f t="shared" ca="1" si="797"/>
        <v>-1222</v>
      </c>
    </row>
    <row r="7254" spans="1:14" x14ac:dyDescent="0.25">
      <c r="A7254">
        <f ca="1"/>
        <v>2</v>
      </c>
      <c r="B7254">
        <f ca="1"/>
        <v>0</v>
      </c>
      <c r="C7254">
        <f ca="1"/>
        <v>2</v>
      </c>
      <c r="D7254">
        <f ca="1"/>
        <v>1</v>
      </c>
      <c r="E7254">
        <f ca="1"/>
        <v>1</v>
      </c>
      <c r="F7254">
        <f ca="1"/>
        <v>7</v>
      </c>
      <c r="G7254">
        <f t="shared" ca="1" si="791"/>
        <v>2</v>
      </c>
      <c r="H7254">
        <f t="shared" ca="1" si="792"/>
        <v>2</v>
      </c>
      <c r="I7254">
        <f t="shared" ca="1" si="793"/>
        <v>4</v>
      </c>
      <c r="J7254">
        <f t="shared" ca="1" si="794"/>
        <v>9</v>
      </c>
      <c r="K7254" cm="1">
        <f t="array" aca="1" ref="K7254" ca="1">IF(G7254&gt;7,
        IF(G7254&gt;H7254, 1, IF(G7254&lt;H7254, 0, 2)),
        IF(       H7254&gt;7,
                     IF(G7254&gt;H7254, 1, IF(G7254&lt;H7254, 0, 2)),
                     IF(         G7254&lt;6,
                                   IF(            _xlfn.XLOOKUP(C7254,'deck &amp; rules'!$D$22:$M$22,_xlfn.XLOOKUP(H7254,'deck &amp; rules'!$C$23:$C$30,'deck &amp; rules'!$D$23:$M$30))="draw",
                                                     IF(I7254&gt;J7254,1,IF(I7254&lt;J7254,0,2)),
                                                     IF(I7254&gt;H7254,1,IF(I7254&lt;H7254,0,2))),
                                   IF(H7254&lt;7,
                                        IF(G7254&gt;J7254,1,IF(G7254&lt;J7254,0,2)),
                                        IF(G7254&gt;H7254,1,IF(G7254&lt;H7254,0,2))
                                        )
                          )
              )
        )</f>
        <v>0</v>
      </c>
      <c r="L7254">
        <f t="shared" ca="1" si="795"/>
        <v>-743</v>
      </c>
      <c r="M7254">
        <f t="shared" ca="1" si="796"/>
        <v>-763.39999999995052</v>
      </c>
      <c r="N7254">
        <f t="shared" ca="1" si="797"/>
        <v>-1223</v>
      </c>
    </row>
    <row r="7255" spans="1:14" x14ac:dyDescent="0.25">
      <c r="A7255">
        <f ca="1"/>
        <v>9</v>
      </c>
      <c r="B7255">
        <f ca="1"/>
        <v>2</v>
      </c>
      <c r="C7255">
        <f ca="1"/>
        <v>3</v>
      </c>
      <c r="D7255">
        <f ca="1"/>
        <v>0</v>
      </c>
      <c r="E7255">
        <f ca="1"/>
        <v>7</v>
      </c>
      <c r="F7255">
        <f ca="1"/>
        <v>2</v>
      </c>
      <c r="G7255">
        <f t="shared" ca="1" si="791"/>
        <v>1</v>
      </c>
      <c r="H7255">
        <f t="shared" ca="1" si="792"/>
        <v>7</v>
      </c>
      <c r="I7255">
        <f t="shared" ca="1" si="793"/>
        <v>4</v>
      </c>
      <c r="J7255">
        <f t="shared" ca="1" si="794"/>
        <v>9</v>
      </c>
      <c r="K7255" cm="1">
        <f t="array" aca="1" ref="K7255" ca="1">IF(G7255&gt;7,
        IF(G7255&gt;H7255, 1, IF(G7255&lt;H7255, 0, 2)),
        IF(       H7255&gt;7,
                     IF(G7255&gt;H7255, 1, IF(G7255&lt;H7255, 0, 2)),
                     IF(         G7255&lt;6,
                                   IF(            _xlfn.XLOOKUP(C7255,'deck &amp; rules'!$D$22:$M$22,_xlfn.XLOOKUP(H7255,'deck &amp; rules'!$C$23:$C$30,'deck &amp; rules'!$D$23:$M$30))="draw",
                                                     IF(I7255&gt;J7255,1,IF(I7255&lt;J7255,0,2)),
                                                     IF(I7255&gt;H7255,1,IF(I7255&lt;H7255,0,2))),
                                   IF(H7255&lt;7,
                                        IF(G7255&gt;J7255,1,IF(G7255&lt;J7255,0,2)),
                                        IF(G7255&gt;H7255,1,IF(G7255&lt;H7255,0,2))
                                        )
                          )
              )
        )</f>
        <v>0</v>
      </c>
      <c r="L7255">
        <f t="shared" ca="1" si="795"/>
        <v>-744</v>
      </c>
      <c r="M7255">
        <f t="shared" ca="1" si="796"/>
        <v>-762.44999999995048</v>
      </c>
      <c r="N7255">
        <f t="shared" ca="1" si="797"/>
        <v>-1224</v>
      </c>
    </row>
    <row r="7256" spans="1:14" x14ac:dyDescent="0.25">
      <c r="A7256">
        <f ca="1"/>
        <v>8</v>
      </c>
      <c r="B7256">
        <f ca="1"/>
        <v>6</v>
      </c>
      <c r="C7256">
        <f ca="1"/>
        <v>7</v>
      </c>
      <c r="D7256">
        <f ca="1"/>
        <v>3</v>
      </c>
      <c r="E7256">
        <f ca="1"/>
        <v>1</v>
      </c>
      <c r="F7256">
        <f ca="1"/>
        <v>0</v>
      </c>
      <c r="G7256">
        <f t="shared" ca="1" si="791"/>
        <v>4</v>
      </c>
      <c r="H7256">
        <f t="shared" ca="1" si="792"/>
        <v>4</v>
      </c>
      <c r="I7256">
        <f t="shared" ca="1" si="793"/>
        <v>1</v>
      </c>
      <c r="J7256">
        <f t="shared" ca="1" si="794"/>
        <v>4</v>
      </c>
      <c r="K7256" cm="1">
        <f t="array" aca="1" ref="K7256" ca="1">IF(G7256&gt;7,
        IF(G7256&gt;H7256, 1, IF(G7256&lt;H7256, 0, 2)),
        IF(       H7256&gt;7,
                     IF(G7256&gt;H7256, 1, IF(G7256&lt;H7256, 0, 2)),
                     IF(         G7256&lt;6,
                                   IF(            _xlfn.XLOOKUP(C7256,'deck &amp; rules'!$D$22:$M$22,_xlfn.XLOOKUP(H7256,'deck &amp; rules'!$C$23:$C$30,'deck &amp; rules'!$D$23:$M$30))="draw",
                                                     IF(I7256&gt;J7256,1,IF(I7256&lt;J7256,0,2)),
                                                     IF(I7256&gt;H7256,1,IF(I7256&lt;H7256,0,2))),
                                   IF(H7256&lt;7,
                                        IF(G7256&gt;J7256,1,IF(G7256&lt;J7256,0,2)),
                                        IF(G7256&gt;H7256,1,IF(G7256&lt;H7256,0,2))
                                        )
                          )
              )
        )</f>
        <v>0</v>
      </c>
      <c r="L7256">
        <f t="shared" ca="1" si="795"/>
        <v>-745</v>
      </c>
      <c r="M7256">
        <f t="shared" ca="1" si="796"/>
        <v>-761.49999999995043</v>
      </c>
      <c r="N7256">
        <f t="shared" ca="1" si="797"/>
        <v>-1225</v>
      </c>
    </row>
    <row r="7257" spans="1:14" x14ac:dyDescent="0.25">
      <c r="A7257">
        <f ca="1"/>
        <v>1</v>
      </c>
      <c r="B7257">
        <f ca="1"/>
        <v>9</v>
      </c>
      <c r="C7257">
        <f ca="1"/>
        <v>5</v>
      </c>
      <c r="D7257">
        <f ca="1"/>
        <v>2</v>
      </c>
      <c r="E7257">
        <f ca="1"/>
        <v>6</v>
      </c>
      <c r="F7257">
        <f ca="1"/>
        <v>0</v>
      </c>
      <c r="G7257">
        <f t="shared" ca="1" si="791"/>
        <v>0</v>
      </c>
      <c r="H7257">
        <f t="shared" ca="1" si="792"/>
        <v>8</v>
      </c>
      <c r="I7257">
        <f t="shared" ca="1" si="793"/>
        <v>5</v>
      </c>
      <c r="J7257">
        <f t="shared" ca="1" si="794"/>
        <v>8</v>
      </c>
      <c r="K7257" cm="1">
        <f t="array" aca="1" ref="K7257" ca="1">IF(G7257&gt;7,
        IF(G7257&gt;H7257, 1, IF(G7257&lt;H7257, 0, 2)),
        IF(       H7257&gt;7,
                     IF(G7257&gt;H7257, 1, IF(G7257&lt;H7257, 0, 2)),
                     IF(         G7257&lt;6,
                                   IF(            _xlfn.XLOOKUP(C7257,'deck &amp; rules'!$D$22:$M$22,_xlfn.XLOOKUP(H7257,'deck &amp; rules'!$C$23:$C$30,'deck &amp; rules'!$D$23:$M$30))="draw",
                                                     IF(I7257&gt;J7257,1,IF(I7257&lt;J7257,0,2)),
                                                     IF(I7257&gt;H7257,1,IF(I7257&lt;H7257,0,2))),
                                   IF(H7257&lt;7,
                                        IF(G7257&gt;J7257,1,IF(G7257&lt;J7257,0,2)),
                                        IF(G7257&gt;H7257,1,IF(G7257&lt;H7257,0,2))
                                        )
                          )
              )
        )</f>
        <v>0</v>
      </c>
      <c r="L7257">
        <f t="shared" ca="1" si="795"/>
        <v>-746</v>
      </c>
      <c r="M7257">
        <f t="shared" ca="1" si="796"/>
        <v>-760.54999999995039</v>
      </c>
      <c r="N7257">
        <f t="shared" ca="1" si="797"/>
        <v>-1226</v>
      </c>
    </row>
    <row r="7258" spans="1:14" x14ac:dyDescent="0.25">
      <c r="A7258">
        <f ca="1"/>
        <v>1</v>
      </c>
      <c r="B7258">
        <f ca="1"/>
        <v>4</v>
      </c>
      <c r="C7258">
        <f ca="1"/>
        <v>4</v>
      </c>
      <c r="D7258">
        <f ca="1"/>
        <v>0</v>
      </c>
      <c r="E7258">
        <f ca="1"/>
        <v>0</v>
      </c>
      <c r="F7258">
        <f ca="1"/>
        <v>1</v>
      </c>
      <c r="G7258">
        <f t="shared" ca="1" si="791"/>
        <v>5</v>
      </c>
      <c r="H7258">
        <f t="shared" ca="1" si="792"/>
        <v>0</v>
      </c>
      <c r="I7258">
        <f t="shared" ca="1" si="793"/>
        <v>9</v>
      </c>
      <c r="J7258">
        <f t="shared" ca="1" si="794"/>
        <v>1</v>
      </c>
      <c r="K7258" cm="1">
        <f t="array" aca="1" ref="K7258" ca="1">IF(G7258&gt;7,
        IF(G7258&gt;H7258, 1, IF(G7258&lt;H7258, 0, 2)),
        IF(       H7258&gt;7,
                     IF(G7258&gt;H7258, 1, IF(G7258&lt;H7258, 0, 2)),
                     IF(         G7258&lt;6,
                                   IF(            _xlfn.XLOOKUP(C7258,'deck &amp; rules'!$D$22:$M$22,_xlfn.XLOOKUP(H7258,'deck &amp; rules'!$C$23:$C$30,'deck &amp; rules'!$D$23:$M$30))="draw",
                                                     IF(I7258&gt;J7258,1,IF(I7258&lt;J7258,0,2)),
                                                     IF(I7258&gt;H7258,1,IF(I7258&lt;H7258,0,2))),
                                   IF(H7258&lt;7,
                                        IF(G7258&gt;J7258,1,IF(G7258&lt;J7258,0,2)),
                                        IF(G7258&gt;H7258,1,IF(G7258&lt;H7258,0,2))
                                        )
                          )
              )
        )</f>
        <v>1</v>
      </c>
      <c r="L7258">
        <f t="shared" ca="1" si="795"/>
        <v>-745</v>
      </c>
      <c r="M7258">
        <f t="shared" ca="1" si="796"/>
        <v>-761.54999999995039</v>
      </c>
      <c r="N7258">
        <f t="shared" ca="1" si="797"/>
        <v>-1227</v>
      </c>
    </row>
    <row r="7259" spans="1:14" x14ac:dyDescent="0.25">
      <c r="A7259">
        <f ca="1"/>
        <v>0</v>
      </c>
      <c r="B7259">
        <f ca="1"/>
        <v>0</v>
      </c>
      <c r="C7259">
        <f ca="1"/>
        <v>0</v>
      </c>
      <c r="D7259">
        <f ca="1"/>
        <v>6</v>
      </c>
      <c r="E7259">
        <f ca="1"/>
        <v>3</v>
      </c>
      <c r="F7259">
        <f ca="1"/>
        <v>6</v>
      </c>
      <c r="G7259">
        <f t="shared" ca="1" si="791"/>
        <v>0</v>
      </c>
      <c r="H7259">
        <f t="shared" ca="1" si="792"/>
        <v>9</v>
      </c>
      <c r="I7259">
        <f t="shared" ca="1" si="793"/>
        <v>0</v>
      </c>
      <c r="J7259">
        <f t="shared" ca="1" si="794"/>
        <v>5</v>
      </c>
      <c r="K7259" cm="1">
        <f t="array" aca="1" ref="K7259" ca="1">IF(G7259&gt;7,
        IF(G7259&gt;H7259, 1, IF(G7259&lt;H7259, 0, 2)),
        IF(       H7259&gt;7,
                     IF(G7259&gt;H7259, 1, IF(G7259&lt;H7259, 0, 2)),
                     IF(         G7259&lt;6,
                                   IF(            _xlfn.XLOOKUP(C7259,'deck &amp; rules'!$D$22:$M$22,_xlfn.XLOOKUP(H7259,'deck &amp; rules'!$C$23:$C$30,'deck &amp; rules'!$D$23:$M$30))="draw",
                                                     IF(I7259&gt;J7259,1,IF(I7259&lt;J7259,0,2)),
                                                     IF(I7259&gt;H7259,1,IF(I7259&lt;H7259,0,2))),
                                   IF(H7259&lt;7,
                                        IF(G7259&gt;J7259,1,IF(G7259&lt;J7259,0,2)),
                                        IF(G7259&gt;H7259,1,IF(G7259&lt;H7259,0,2))
                                        )
                          )
              )
        )</f>
        <v>0</v>
      </c>
      <c r="L7259">
        <f t="shared" ca="1" si="795"/>
        <v>-746</v>
      </c>
      <c r="M7259">
        <f t="shared" ca="1" si="796"/>
        <v>-760.59999999995034</v>
      </c>
      <c r="N7259">
        <f t="shared" ca="1" si="797"/>
        <v>-1228</v>
      </c>
    </row>
    <row r="7260" spans="1:14" x14ac:dyDescent="0.25">
      <c r="A7260">
        <f ca="1"/>
        <v>9</v>
      </c>
      <c r="B7260">
        <f ca="1"/>
        <v>6</v>
      </c>
      <c r="C7260">
        <f ca="1"/>
        <v>5</v>
      </c>
      <c r="D7260">
        <f ca="1"/>
        <v>0</v>
      </c>
      <c r="E7260">
        <f ca="1"/>
        <v>1</v>
      </c>
      <c r="F7260">
        <f ca="1"/>
        <v>3</v>
      </c>
      <c r="G7260">
        <f t="shared" ca="1" si="791"/>
        <v>5</v>
      </c>
      <c r="H7260">
        <f t="shared" ca="1" si="792"/>
        <v>1</v>
      </c>
      <c r="I7260">
        <f t="shared" ca="1" si="793"/>
        <v>0</v>
      </c>
      <c r="J7260">
        <f t="shared" ca="1" si="794"/>
        <v>4</v>
      </c>
      <c r="K7260" cm="1">
        <f t="array" aca="1" ref="K7260" ca="1">IF(G7260&gt;7,
        IF(G7260&gt;H7260, 1, IF(G7260&lt;H7260, 0, 2)),
        IF(       H7260&gt;7,
                     IF(G7260&gt;H7260, 1, IF(G7260&lt;H7260, 0, 2)),
                     IF(         G7260&lt;6,
                                   IF(            _xlfn.XLOOKUP(C7260,'deck &amp; rules'!$D$22:$M$22,_xlfn.XLOOKUP(H7260,'deck &amp; rules'!$C$23:$C$30,'deck &amp; rules'!$D$23:$M$30))="draw",
                                                     IF(I7260&gt;J7260,1,IF(I7260&lt;J7260,0,2)),
                                                     IF(I7260&gt;H7260,1,IF(I7260&lt;H7260,0,2))),
                                   IF(H7260&lt;7,
                                        IF(G7260&gt;J7260,1,IF(G7260&lt;J7260,0,2)),
                                        IF(G7260&gt;H7260,1,IF(G7260&lt;H7260,0,2))
                                        )
                          )
              )
        )</f>
        <v>0</v>
      </c>
      <c r="L7260">
        <f t="shared" ca="1" si="795"/>
        <v>-747</v>
      </c>
      <c r="M7260">
        <f t="shared" ca="1" si="796"/>
        <v>-759.6499999999503</v>
      </c>
      <c r="N7260">
        <f t="shared" ca="1" si="797"/>
        <v>-1229</v>
      </c>
    </row>
    <row r="7261" spans="1:14" x14ac:dyDescent="0.25">
      <c r="A7261">
        <f ca="1"/>
        <v>0</v>
      </c>
      <c r="B7261">
        <f ca="1"/>
        <v>2</v>
      </c>
      <c r="C7261">
        <f ca="1"/>
        <v>4</v>
      </c>
      <c r="D7261">
        <f ca="1"/>
        <v>0</v>
      </c>
      <c r="E7261">
        <f ca="1"/>
        <v>0</v>
      </c>
      <c r="F7261">
        <f ca="1"/>
        <v>6</v>
      </c>
      <c r="G7261">
        <f t="shared" ca="1" si="791"/>
        <v>2</v>
      </c>
      <c r="H7261">
        <f t="shared" ca="1" si="792"/>
        <v>0</v>
      </c>
      <c r="I7261">
        <f t="shared" ca="1" si="793"/>
        <v>6</v>
      </c>
      <c r="J7261">
        <f t="shared" ca="1" si="794"/>
        <v>6</v>
      </c>
      <c r="K7261" cm="1">
        <f t="array" aca="1" ref="K7261" ca="1">IF(G7261&gt;7,
        IF(G7261&gt;H7261, 1, IF(G7261&lt;H7261, 0, 2)),
        IF(       H7261&gt;7,
                     IF(G7261&gt;H7261, 1, IF(G7261&lt;H7261, 0, 2)),
                     IF(         G7261&lt;6,
                                   IF(            _xlfn.XLOOKUP(C7261,'deck &amp; rules'!$D$22:$M$22,_xlfn.XLOOKUP(H7261,'deck &amp; rules'!$C$23:$C$30,'deck &amp; rules'!$D$23:$M$30))="draw",
                                                     IF(I7261&gt;J7261,1,IF(I7261&lt;J7261,0,2)),
                                                     IF(I7261&gt;H7261,1,IF(I7261&lt;H7261,0,2))),
                                   IF(H7261&lt;7,
                                        IF(G7261&gt;J7261,1,IF(G7261&lt;J7261,0,2)),
                                        IF(G7261&gt;H7261,1,IF(G7261&lt;H7261,0,2))
                                        )
                          )
              )
        )</f>
        <v>2</v>
      </c>
      <c r="L7261">
        <f t="shared" ca="1" si="795"/>
        <v>-748</v>
      </c>
      <c r="M7261">
        <f t="shared" ca="1" si="796"/>
        <v>-760.6499999999503</v>
      </c>
      <c r="N7261">
        <f t="shared" ca="1" si="797"/>
        <v>-1221</v>
      </c>
    </row>
    <row r="7262" spans="1:14" x14ac:dyDescent="0.25">
      <c r="A7262">
        <f ca="1"/>
        <v>8</v>
      </c>
      <c r="B7262">
        <f ca="1"/>
        <v>5</v>
      </c>
      <c r="C7262">
        <f ca="1"/>
        <v>0</v>
      </c>
      <c r="D7262">
        <f ca="1"/>
        <v>0</v>
      </c>
      <c r="E7262">
        <f ca="1"/>
        <v>2</v>
      </c>
      <c r="F7262">
        <f ca="1"/>
        <v>7</v>
      </c>
      <c r="G7262">
        <f t="shared" ca="1" si="791"/>
        <v>3</v>
      </c>
      <c r="H7262">
        <f t="shared" ca="1" si="792"/>
        <v>2</v>
      </c>
      <c r="I7262">
        <f t="shared" ca="1" si="793"/>
        <v>3</v>
      </c>
      <c r="J7262">
        <f t="shared" ca="1" si="794"/>
        <v>9</v>
      </c>
      <c r="K7262" cm="1">
        <f t="array" aca="1" ref="K7262" ca="1">IF(G7262&gt;7,
        IF(G7262&gt;H7262, 1, IF(G7262&lt;H7262, 0, 2)),
        IF(       H7262&gt;7,
                     IF(G7262&gt;H7262, 1, IF(G7262&lt;H7262, 0, 2)),
                     IF(         G7262&lt;6,
                                   IF(            _xlfn.XLOOKUP(C7262,'deck &amp; rules'!$D$22:$M$22,_xlfn.XLOOKUP(H7262,'deck &amp; rules'!$C$23:$C$30,'deck &amp; rules'!$D$23:$M$30))="draw",
                                                     IF(I7262&gt;J7262,1,IF(I7262&lt;J7262,0,2)),
                                                     IF(I7262&gt;H7262,1,IF(I7262&lt;H7262,0,2))),
                                   IF(H7262&lt;7,
                                        IF(G7262&gt;J7262,1,IF(G7262&lt;J7262,0,2)),
                                        IF(G7262&gt;H7262,1,IF(G7262&lt;H7262,0,2))
                                        )
                          )
              )
        )</f>
        <v>0</v>
      </c>
      <c r="L7262">
        <f t="shared" ca="1" si="795"/>
        <v>-749</v>
      </c>
      <c r="M7262">
        <f t="shared" ca="1" si="796"/>
        <v>-759.69999999995025</v>
      </c>
      <c r="N7262">
        <f t="shared" ca="1" si="797"/>
        <v>-1222</v>
      </c>
    </row>
    <row r="7263" spans="1:14" x14ac:dyDescent="0.25">
      <c r="A7263">
        <f ca="1"/>
        <v>4</v>
      </c>
      <c r="B7263">
        <f ca="1"/>
        <v>4</v>
      </c>
      <c r="C7263">
        <f ca="1"/>
        <v>5</v>
      </c>
      <c r="D7263">
        <f ca="1"/>
        <v>7</v>
      </c>
      <c r="E7263">
        <f ca="1"/>
        <v>4</v>
      </c>
      <c r="F7263">
        <f ca="1"/>
        <v>5</v>
      </c>
      <c r="G7263">
        <f t="shared" ca="1" si="791"/>
        <v>8</v>
      </c>
      <c r="H7263">
        <f t="shared" ca="1" si="792"/>
        <v>1</v>
      </c>
      <c r="I7263">
        <f t="shared" ca="1" si="793"/>
        <v>3</v>
      </c>
      <c r="J7263">
        <f t="shared" ca="1" si="794"/>
        <v>6</v>
      </c>
      <c r="K7263" cm="1">
        <f t="array" aca="1" ref="K7263" ca="1">IF(G7263&gt;7,
        IF(G7263&gt;H7263, 1, IF(G7263&lt;H7263, 0, 2)),
        IF(       H7263&gt;7,
                     IF(G7263&gt;H7263, 1, IF(G7263&lt;H7263, 0, 2)),
                     IF(         G7263&lt;6,
                                   IF(            _xlfn.XLOOKUP(C7263,'deck &amp; rules'!$D$22:$M$22,_xlfn.XLOOKUP(H7263,'deck &amp; rules'!$C$23:$C$30,'deck &amp; rules'!$D$23:$M$30))="draw",
                                                     IF(I7263&gt;J7263,1,IF(I7263&lt;J7263,0,2)),
                                                     IF(I7263&gt;H7263,1,IF(I7263&lt;H7263,0,2))),
                                   IF(H7263&lt;7,
                                        IF(G7263&gt;J7263,1,IF(G7263&lt;J7263,0,2)),
                                        IF(G7263&gt;H7263,1,IF(G7263&lt;H7263,0,2))
                                        )
                          )
              )
        )</f>
        <v>1</v>
      </c>
      <c r="L7263">
        <f t="shared" ca="1" si="795"/>
        <v>-748</v>
      </c>
      <c r="M7263">
        <f t="shared" ca="1" si="796"/>
        <v>-760.69999999995025</v>
      </c>
      <c r="N7263">
        <f t="shared" ca="1" si="797"/>
        <v>-1223</v>
      </c>
    </row>
    <row r="7264" spans="1:14" x14ac:dyDescent="0.25">
      <c r="A7264">
        <f ca="1"/>
        <v>4</v>
      </c>
      <c r="B7264">
        <f ca="1"/>
        <v>0</v>
      </c>
      <c r="C7264">
        <f ca="1"/>
        <v>1</v>
      </c>
      <c r="D7264">
        <f ca="1"/>
        <v>5</v>
      </c>
      <c r="E7264">
        <f ca="1"/>
        <v>0</v>
      </c>
      <c r="F7264">
        <f ca="1"/>
        <v>7</v>
      </c>
      <c r="G7264">
        <f t="shared" ca="1" si="791"/>
        <v>4</v>
      </c>
      <c r="H7264">
        <f t="shared" ca="1" si="792"/>
        <v>5</v>
      </c>
      <c r="I7264">
        <f t="shared" ca="1" si="793"/>
        <v>5</v>
      </c>
      <c r="J7264">
        <f t="shared" ca="1" si="794"/>
        <v>2</v>
      </c>
      <c r="K7264" cm="1">
        <f t="array" aca="1" ref="K7264" ca="1">IF(G7264&gt;7,
        IF(G7264&gt;H7264, 1, IF(G7264&lt;H7264, 0, 2)),
        IF(       H7264&gt;7,
                     IF(G7264&gt;H7264, 1, IF(G7264&lt;H7264, 0, 2)),
                     IF(         G7264&lt;6,
                                   IF(            _xlfn.XLOOKUP(C7264,'deck &amp; rules'!$D$22:$M$22,_xlfn.XLOOKUP(H7264,'deck &amp; rules'!$C$23:$C$30,'deck &amp; rules'!$D$23:$M$30))="draw",
                                                     IF(I7264&gt;J7264,1,IF(I7264&lt;J7264,0,2)),
                                                     IF(I7264&gt;H7264,1,IF(I7264&lt;H7264,0,2))),
                                   IF(H7264&lt;7,
                                        IF(G7264&gt;J7264,1,IF(G7264&lt;J7264,0,2)),
                                        IF(G7264&gt;H7264,1,IF(G7264&lt;H7264,0,2))
                                        )
                          )
              )
        )</f>
        <v>2</v>
      </c>
      <c r="L7264">
        <f t="shared" ca="1" si="795"/>
        <v>-749</v>
      </c>
      <c r="M7264">
        <f t="shared" ca="1" si="796"/>
        <v>-761.69999999995025</v>
      </c>
      <c r="N7264">
        <f t="shared" ca="1" si="797"/>
        <v>-1215</v>
      </c>
    </row>
    <row r="7265" spans="1:14" x14ac:dyDescent="0.25">
      <c r="A7265">
        <f ca="1"/>
        <v>0</v>
      </c>
      <c r="B7265">
        <f ca="1"/>
        <v>8</v>
      </c>
      <c r="C7265">
        <f ca="1"/>
        <v>0</v>
      </c>
      <c r="D7265">
        <f ca="1"/>
        <v>5</v>
      </c>
      <c r="E7265">
        <f ca="1"/>
        <v>6</v>
      </c>
      <c r="F7265">
        <f ca="1"/>
        <v>0</v>
      </c>
      <c r="G7265">
        <f t="shared" ca="1" si="791"/>
        <v>8</v>
      </c>
      <c r="H7265">
        <f t="shared" ca="1" si="792"/>
        <v>1</v>
      </c>
      <c r="I7265">
        <f t="shared" ca="1" si="793"/>
        <v>8</v>
      </c>
      <c r="J7265">
        <f t="shared" ca="1" si="794"/>
        <v>1</v>
      </c>
      <c r="K7265" cm="1">
        <f t="array" aca="1" ref="K7265" ca="1">IF(G7265&gt;7,
        IF(G7265&gt;H7265, 1, IF(G7265&lt;H7265, 0, 2)),
        IF(       H7265&gt;7,
                     IF(G7265&gt;H7265, 1, IF(G7265&lt;H7265, 0, 2)),
                     IF(         G7265&lt;6,
                                   IF(            _xlfn.XLOOKUP(C7265,'deck &amp; rules'!$D$22:$M$22,_xlfn.XLOOKUP(H7265,'deck &amp; rules'!$C$23:$C$30,'deck &amp; rules'!$D$23:$M$30))="draw",
                                                     IF(I7265&gt;J7265,1,IF(I7265&lt;J7265,0,2)),
                                                     IF(I7265&gt;H7265,1,IF(I7265&lt;H7265,0,2))),
                                   IF(H7265&lt;7,
                                        IF(G7265&gt;J7265,1,IF(G7265&lt;J7265,0,2)),
                                        IF(G7265&gt;H7265,1,IF(G7265&lt;H7265,0,2))
                                        )
                          )
              )
        )</f>
        <v>1</v>
      </c>
      <c r="L7265">
        <f t="shared" ca="1" si="795"/>
        <v>-748</v>
      </c>
      <c r="M7265">
        <f t="shared" ca="1" si="796"/>
        <v>-762.69999999995025</v>
      </c>
      <c r="N7265">
        <f t="shared" ca="1" si="797"/>
        <v>-1216</v>
      </c>
    </row>
    <row r="7266" spans="1:14" x14ac:dyDescent="0.25">
      <c r="A7266">
        <f ca="1"/>
        <v>1</v>
      </c>
      <c r="B7266">
        <f ca="1"/>
        <v>7</v>
      </c>
      <c r="C7266">
        <f ca="1"/>
        <v>0</v>
      </c>
      <c r="D7266">
        <f ca="1"/>
        <v>4</v>
      </c>
      <c r="E7266">
        <f ca="1"/>
        <v>8</v>
      </c>
      <c r="F7266">
        <f ca="1"/>
        <v>7</v>
      </c>
      <c r="G7266">
        <f t="shared" ca="1" si="791"/>
        <v>8</v>
      </c>
      <c r="H7266">
        <f t="shared" ca="1" si="792"/>
        <v>2</v>
      </c>
      <c r="I7266">
        <f t="shared" ca="1" si="793"/>
        <v>8</v>
      </c>
      <c r="J7266">
        <f t="shared" ca="1" si="794"/>
        <v>9</v>
      </c>
      <c r="K7266" cm="1">
        <f t="array" aca="1" ref="K7266" ca="1">IF(G7266&gt;7,
        IF(G7266&gt;H7266, 1, IF(G7266&lt;H7266, 0, 2)),
        IF(       H7266&gt;7,
                     IF(G7266&gt;H7266, 1, IF(G7266&lt;H7266, 0, 2)),
                     IF(         G7266&lt;6,
                                   IF(            _xlfn.XLOOKUP(C7266,'deck &amp; rules'!$D$22:$M$22,_xlfn.XLOOKUP(H7266,'deck &amp; rules'!$C$23:$C$30,'deck &amp; rules'!$D$23:$M$30))="draw",
                                                     IF(I7266&gt;J7266,1,IF(I7266&lt;J7266,0,2)),
                                                     IF(I7266&gt;H7266,1,IF(I7266&lt;H7266,0,2))),
                                   IF(H7266&lt;7,
                                        IF(G7266&gt;J7266,1,IF(G7266&lt;J7266,0,2)),
                                        IF(G7266&gt;H7266,1,IF(G7266&lt;H7266,0,2))
                                        )
                          )
              )
        )</f>
        <v>1</v>
      </c>
      <c r="L7266">
        <f t="shared" ca="1" si="795"/>
        <v>-747</v>
      </c>
      <c r="M7266">
        <f t="shared" ca="1" si="796"/>
        <v>-763.69999999995025</v>
      </c>
      <c r="N7266">
        <f t="shared" ca="1" si="797"/>
        <v>-1217</v>
      </c>
    </row>
    <row r="7267" spans="1:14" x14ac:dyDescent="0.25">
      <c r="A7267">
        <f ca="1"/>
        <v>2</v>
      </c>
      <c r="B7267">
        <f ca="1"/>
        <v>6</v>
      </c>
      <c r="C7267">
        <f ca="1"/>
        <v>3</v>
      </c>
      <c r="D7267">
        <f ca="1"/>
        <v>3</v>
      </c>
      <c r="E7267">
        <f ca="1"/>
        <v>9</v>
      </c>
      <c r="F7267">
        <f ca="1"/>
        <v>0</v>
      </c>
      <c r="G7267">
        <f t="shared" ca="1" si="791"/>
        <v>8</v>
      </c>
      <c r="H7267">
        <f t="shared" ca="1" si="792"/>
        <v>2</v>
      </c>
      <c r="I7267">
        <f t="shared" ca="1" si="793"/>
        <v>1</v>
      </c>
      <c r="J7267">
        <f t="shared" ca="1" si="794"/>
        <v>2</v>
      </c>
      <c r="K7267" cm="1">
        <f t="array" aca="1" ref="K7267" ca="1">IF(G7267&gt;7,
        IF(G7267&gt;H7267, 1, IF(G7267&lt;H7267, 0, 2)),
        IF(       H7267&gt;7,
                     IF(G7267&gt;H7267, 1, IF(G7267&lt;H7267, 0, 2)),
                     IF(         G7267&lt;6,
                                   IF(            _xlfn.XLOOKUP(C7267,'deck &amp; rules'!$D$22:$M$22,_xlfn.XLOOKUP(H7267,'deck &amp; rules'!$C$23:$C$30,'deck &amp; rules'!$D$23:$M$30))="draw",
                                                     IF(I7267&gt;J7267,1,IF(I7267&lt;J7267,0,2)),
                                                     IF(I7267&gt;H7267,1,IF(I7267&lt;H7267,0,2))),
                                   IF(H7267&lt;7,
                                        IF(G7267&gt;J7267,1,IF(G7267&lt;J7267,0,2)),
                                        IF(G7267&gt;H7267,1,IF(G7267&lt;H7267,0,2))
                                        )
                          )
              )
        )</f>
        <v>1</v>
      </c>
      <c r="L7267">
        <f t="shared" ca="1" si="795"/>
        <v>-746</v>
      </c>
      <c r="M7267">
        <f t="shared" ca="1" si="796"/>
        <v>-764.69999999995025</v>
      </c>
      <c r="N7267">
        <f t="shared" ca="1" si="797"/>
        <v>-1218</v>
      </c>
    </row>
    <row r="7268" spans="1:14" x14ac:dyDescent="0.25">
      <c r="A7268">
        <f ca="1"/>
        <v>6</v>
      </c>
      <c r="B7268">
        <f ca="1"/>
        <v>0</v>
      </c>
      <c r="C7268">
        <f ca="1"/>
        <v>0</v>
      </c>
      <c r="D7268">
        <f ca="1"/>
        <v>1</v>
      </c>
      <c r="E7268">
        <f ca="1"/>
        <v>0</v>
      </c>
      <c r="F7268">
        <f ca="1"/>
        <v>6</v>
      </c>
      <c r="G7268">
        <f t="shared" ca="1" si="791"/>
        <v>6</v>
      </c>
      <c r="H7268">
        <f t="shared" ca="1" si="792"/>
        <v>1</v>
      </c>
      <c r="I7268">
        <f t="shared" ca="1" si="793"/>
        <v>6</v>
      </c>
      <c r="J7268">
        <f t="shared" ca="1" si="794"/>
        <v>7</v>
      </c>
      <c r="K7268" cm="1">
        <f t="array" aca="1" ref="K7268" ca="1">IF(G7268&gt;7,
        IF(G7268&gt;H7268, 1, IF(G7268&lt;H7268, 0, 2)),
        IF(       H7268&gt;7,
                     IF(G7268&gt;H7268, 1, IF(G7268&lt;H7268, 0, 2)),
                     IF(         G7268&lt;6,
                                   IF(            _xlfn.XLOOKUP(C7268,'deck &amp; rules'!$D$22:$M$22,_xlfn.XLOOKUP(H7268,'deck &amp; rules'!$C$23:$C$30,'deck &amp; rules'!$D$23:$M$30))="draw",
                                                     IF(I7268&gt;J7268,1,IF(I7268&lt;J7268,0,2)),
                                                     IF(I7268&gt;H7268,1,IF(I7268&lt;H7268,0,2))),
                                   IF(H7268&lt;7,
                                        IF(G7268&gt;J7268,1,IF(G7268&lt;J7268,0,2)),
                                        IF(G7268&gt;H7268,1,IF(G7268&lt;H7268,0,2))
                                        )
                          )
              )
        )</f>
        <v>0</v>
      </c>
      <c r="L7268">
        <f t="shared" ca="1" si="795"/>
        <v>-747</v>
      </c>
      <c r="M7268">
        <f t="shared" ca="1" si="796"/>
        <v>-763.74999999995021</v>
      </c>
      <c r="N7268">
        <f t="shared" ca="1" si="797"/>
        <v>-1219</v>
      </c>
    </row>
    <row r="7269" spans="1:14" x14ac:dyDescent="0.25">
      <c r="A7269">
        <f ca="1"/>
        <v>5</v>
      </c>
      <c r="B7269">
        <f ca="1"/>
        <v>6</v>
      </c>
      <c r="C7269">
        <f ca="1"/>
        <v>1</v>
      </c>
      <c r="D7269">
        <f ca="1"/>
        <v>3</v>
      </c>
      <c r="E7269">
        <f ca="1"/>
        <v>0</v>
      </c>
      <c r="F7269">
        <f ca="1"/>
        <v>0</v>
      </c>
      <c r="G7269">
        <f t="shared" ca="1" si="791"/>
        <v>1</v>
      </c>
      <c r="H7269">
        <f t="shared" ca="1" si="792"/>
        <v>3</v>
      </c>
      <c r="I7269">
        <f t="shared" ca="1" si="793"/>
        <v>2</v>
      </c>
      <c r="J7269">
        <f t="shared" ca="1" si="794"/>
        <v>3</v>
      </c>
      <c r="K7269" cm="1">
        <f t="array" aca="1" ref="K7269" ca="1">IF(G7269&gt;7,
        IF(G7269&gt;H7269, 1, IF(G7269&lt;H7269, 0, 2)),
        IF(       H7269&gt;7,
                     IF(G7269&gt;H7269, 1, IF(G7269&lt;H7269, 0, 2)),
                     IF(         G7269&lt;6,
                                   IF(            _xlfn.XLOOKUP(C7269,'deck &amp; rules'!$D$22:$M$22,_xlfn.XLOOKUP(H7269,'deck &amp; rules'!$C$23:$C$30,'deck &amp; rules'!$D$23:$M$30))="draw",
                                                     IF(I7269&gt;J7269,1,IF(I7269&lt;J7269,0,2)),
                                                     IF(I7269&gt;H7269,1,IF(I7269&lt;H7269,0,2))),
                                   IF(H7269&lt;7,
                                        IF(G7269&gt;J7269,1,IF(G7269&lt;J7269,0,2)),
                                        IF(G7269&gt;H7269,1,IF(G7269&lt;H7269,0,2))
                                        )
                          )
              )
        )</f>
        <v>0</v>
      </c>
      <c r="L7269">
        <f t="shared" ca="1" si="795"/>
        <v>-748</v>
      </c>
      <c r="M7269">
        <f t="shared" ca="1" si="796"/>
        <v>-762.79999999995016</v>
      </c>
      <c r="N7269">
        <f t="shared" ca="1" si="797"/>
        <v>-1220</v>
      </c>
    </row>
    <row r="7270" spans="1:14" x14ac:dyDescent="0.25">
      <c r="A7270">
        <f ca="1"/>
        <v>9</v>
      </c>
      <c r="B7270">
        <f ca="1"/>
        <v>6</v>
      </c>
      <c r="C7270">
        <f ca="1"/>
        <v>1</v>
      </c>
      <c r="D7270">
        <f ca="1"/>
        <v>1</v>
      </c>
      <c r="E7270">
        <f ca="1"/>
        <v>3</v>
      </c>
      <c r="F7270">
        <f ca="1"/>
        <v>9</v>
      </c>
      <c r="G7270">
        <f t="shared" ca="1" si="791"/>
        <v>5</v>
      </c>
      <c r="H7270">
        <f t="shared" ca="1" si="792"/>
        <v>4</v>
      </c>
      <c r="I7270">
        <f t="shared" ca="1" si="793"/>
        <v>6</v>
      </c>
      <c r="J7270">
        <f t="shared" ca="1" si="794"/>
        <v>3</v>
      </c>
      <c r="K7270" cm="1">
        <f t="array" aca="1" ref="K7270" ca="1">IF(G7270&gt;7,
        IF(G7270&gt;H7270, 1, IF(G7270&lt;H7270, 0, 2)),
        IF(       H7270&gt;7,
                     IF(G7270&gt;H7270, 1, IF(G7270&lt;H7270, 0, 2)),
                     IF(         G7270&lt;6,
                                   IF(            _xlfn.XLOOKUP(C7270,'deck &amp; rules'!$D$22:$M$22,_xlfn.XLOOKUP(H7270,'deck &amp; rules'!$C$23:$C$30,'deck &amp; rules'!$D$23:$M$30))="draw",
                                                     IF(I7270&gt;J7270,1,IF(I7270&lt;J7270,0,2)),
                                                     IF(I7270&gt;H7270,1,IF(I7270&lt;H7270,0,2))),
                                   IF(H7270&lt;7,
                                        IF(G7270&gt;J7270,1,IF(G7270&lt;J7270,0,2)),
                                        IF(G7270&gt;H7270,1,IF(G7270&lt;H7270,0,2))
                                        )
                          )
              )
        )</f>
        <v>1</v>
      </c>
      <c r="L7270">
        <f t="shared" ca="1" si="795"/>
        <v>-747</v>
      </c>
      <c r="M7270">
        <f t="shared" ca="1" si="796"/>
        <v>-763.79999999995016</v>
      </c>
      <c r="N7270">
        <f t="shared" ca="1" si="797"/>
        <v>-1221</v>
      </c>
    </row>
    <row r="7271" spans="1:14" x14ac:dyDescent="0.25">
      <c r="A7271">
        <f ca="1"/>
        <v>5</v>
      </c>
      <c r="B7271">
        <f ca="1"/>
        <v>6</v>
      </c>
      <c r="C7271">
        <f ca="1"/>
        <v>2</v>
      </c>
      <c r="D7271">
        <f ca="1"/>
        <v>6</v>
      </c>
      <c r="E7271">
        <f ca="1"/>
        <v>5</v>
      </c>
      <c r="F7271">
        <f ca="1"/>
        <v>0</v>
      </c>
      <c r="G7271">
        <f t="shared" ca="1" si="791"/>
        <v>1</v>
      </c>
      <c r="H7271">
        <f t="shared" ca="1" si="792"/>
        <v>1</v>
      </c>
      <c r="I7271">
        <f t="shared" ca="1" si="793"/>
        <v>3</v>
      </c>
      <c r="J7271">
        <f t="shared" ca="1" si="794"/>
        <v>1</v>
      </c>
      <c r="K7271" cm="1">
        <f t="array" aca="1" ref="K7271" ca="1">IF(G7271&gt;7,
        IF(G7271&gt;H7271, 1, IF(G7271&lt;H7271, 0, 2)),
        IF(       H7271&gt;7,
                     IF(G7271&gt;H7271, 1, IF(G7271&lt;H7271, 0, 2)),
                     IF(         G7271&lt;6,
                                   IF(            _xlfn.XLOOKUP(C7271,'deck &amp; rules'!$D$22:$M$22,_xlfn.XLOOKUP(H7271,'deck &amp; rules'!$C$23:$C$30,'deck &amp; rules'!$D$23:$M$30))="draw",
                                                     IF(I7271&gt;J7271,1,IF(I7271&lt;J7271,0,2)),
                                                     IF(I7271&gt;H7271,1,IF(I7271&lt;H7271,0,2))),
                                   IF(H7271&lt;7,
                                        IF(G7271&gt;J7271,1,IF(G7271&lt;J7271,0,2)),
                                        IF(G7271&gt;H7271,1,IF(G7271&lt;H7271,0,2))
                                        )
                          )
              )
        )</f>
        <v>1</v>
      </c>
      <c r="L7271">
        <f t="shared" ca="1" si="795"/>
        <v>-746</v>
      </c>
      <c r="M7271">
        <f t="shared" ca="1" si="796"/>
        <v>-764.79999999995016</v>
      </c>
      <c r="N7271">
        <f t="shared" ca="1" si="797"/>
        <v>-1222</v>
      </c>
    </row>
    <row r="7272" spans="1:14" x14ac:dyDescent="0.25">
      <c r="A7272">
        <f ca="1"/>
        <v>7</v>
      </c>
      <c r="B7272">
        <f ca="1"/>
        <v>3</v>
      </c>
      <c r="C7272">
        <f ca="1"/>
        <v>4</v>
      </c>
      <c r="D7272">
        <f ca="1"/>
        <v>7</v>
      </c>
      <c r="E7272">
        <f ca="1"/>
        <v>0</v>
      </c>
      <c r="F7272">
        <f ca="1"/>
        <v>5</v>
      </c>
      <c r="G7272">
        <f t="shared" ca="1" si="791"/>
        <v>0</v>
      </c>
      <c r="H7272">
        <f t="shared" ca="1" si="792"/>
        <v>7</v>
      </c>
      <c r="I7272">
        <f t="shared" ca="1" si="793"/>
        <v>4</v>
      </c>
      <c r="J7272">
        <f t="shared" ca="1" si="794"/>
        <v>2</v>
      </c>
      <c r="K7272" cm="1">
        <f t="array" aca="1" ref="K7272" ca="1">IF(G7272&gt;7,
        IF(G7272&gt;H7272, 1, IF(G7272&lt;H7272, 0, 2)),
        IF(       H7272&gt;7,
                     IF(G7272&gt;H7272, 1, IF(G7272&lt;H7272, 0, 2)),
                     IF(         G7272&lt;6,
                                   IF(            _xlfn.XLOOKUP(C7272,'deck &amp; rules'!$D$22:$M$22,_xlfn.XLOOKUP(H7272,'deck &amp; rules'!$C$23:$C$30,'deck &amp; rules'!$D$23:$M$30))="draw",
                                                     IF(I7272&gt;J7272,1,IF(I7272&lt;J7272,0,2)),
                                                     IF(I7272&gt;H7272,1,IF(I7272&lt;H7272,0,2))),
                                   IF(H7272&lt;7,
                                        IF(G7272&gt;J7272,1,IF(G7272&lt;J7272,0,2)),
                                        IF(G7272&gt;H7272,1,IF(G7272&lt;H7272,0,2))
                                        )
                          )
              )
        )</f>
        <v>0</v>
      </c>
      <c r="L7272">
        <f t="shared" ca="1" si="795"/>
        <v>-747</v>
      </c>
      <c r="M7272">
        <f t="shared" ca="1" si="796"/>
        <v>-763.84999999995011</v>
      </c>
      <c r="N7272">
        <f t="shared" ca="1" si="797"/>
        <v>-1223</v>
      </c>
    </row>
    <row r="7273" spans="1:14" x14ac:dyDescent="0.25">
      <c r="A7273">
        <f ca="1"/>
        <v>6</v>
      </c>
      <c r="B7273">
        <f ca="1"/>
        <v>0</v>
      </c>
      <c r="C7273">
        <f ca="1"/>
        <v>9</v>
      </c>
      <c r="D7273">
        <f ca="1"/>
        <v>0</v>
      </c>
      <c r="E7273">
        <f ca="1"/>
        <v>3</v>
      </c>
      <c r="F7273">
        <f ca="1"/>
        <v>0</v>
      </c>
      <c r="G7273">
        <f t="shared" ca="1" si="791"/>
        <v>6</v>
      </c>
      <c r="H7273">
        <f t="shared" ca="1" si="792"/>
        <v>3</v>
      </c>
      <c r="I7273">
        <f t="shared" ca="1" si="793"/>
        <v>5</v>
      </c>
      <c r="J7273">
        <f t="shared" ca="1" si="794"/>
        <v>3</v>
      </c>
      <c r="K7273" cm="1">
        <f t="array" aca="1" ref="K7273" ca="1">IF(G7273&gt;7,
        IF(G7273&gt;H7273, 1, IF(G7273&lt;H7273, 0, 2)),
        IF(       H7273&gt;7,
                     IF(G7273&gt;H7273, 1, IF(G7273&lt;H7273, 0, 2)),
                     IF(         G7273&lt;6,
                                   IF(            _xlfn.XLOOKUP(C7273,'deck &amp; rules'!$D$22:$M$22,_xlfn.XLOOKUP(H7273,'deck &amp; rules'!$C$23:$C$30,'deck &amp; rules'!$D$23:$M$30))="draw",
                                                     IF(I7273&gt;J7273,1,IF(I7273&lt;J7273,0,2)),
                                                     IF(I7273&gt;H7273,1,IF(I7273&lt;H7273,0,2))),
                                   IF(H7273&lt;7,
                                        IF(G7273&gt;J7273,1,IF(G7273&lt;J7273,0,2)),
                                        IF(G7273&gt;H7273,1,IF(G7273&lt;H7273,0,2))
                                        )
                          )
              )
        )</f>
        <v>1</v>
      </c>
      <c r="L7273">
        <f t="shared" ca="1" si="795"/>
        <v>-746</v>
      </c>
      <c r="M7273">
        <f t="shared" ca="1" si="796"/>
        <v>-764.84999999995011</v>
      </c>
      <c r="N7273">
        <f t="shared" ca="1" si="797"/>
        <v>-1224</v>
      </c>
    </row>
    <row r="7274" spans="1:14" x14ac:dyDescent="0.25">
      <c r="A7274">
        <f ca="1"/>
        <v>4</v>
      </c>
      <c r="B7274">
        <f ca="1"/>
        <v>0</v>
      </c>
      <c r="C7274">
        <f ca="1"/>
        <v>0</v>
      </c>
      <c r="D7274">
        <f ca="1"/>
        <v>0</v>
      </c>
      <c r="E7274">
        <f ca="1"/>
        <v>4</v>
      </c>
      <c r="F7274">
        <f ca="1"/>
        <v>0</v>
      </c>
      <c r="G7274">
        <f t="shared" ca="1" si="791"/>
        <v>4</v>
      </c>
      <c r="H7274">
        <f t="shared" ca="1" si="792"/>
        <v>4</v>
      </c>
      <c r="I7274">
        <f t="shared" ca="1" si="793"/>
        <v>4</v>
      </c>
      <c r="J7274">
        <f t="shared" ca="1" si="794"/>
        <v>4</v>
      </c>
      <c r="K7274" cm="1">
        <f t="array" aca="1" ref="K7274" ca="1">IF(G7274&gt;7,
        IF(G7274&gt;H7274, 1, IF(G7274&lt;H7274, 0, 2)),
        IF(       H7274&gt;7,
                     IF(G7274&gt;H7274, 1, IF(G7274&lt;H7274, 0, 2)),
                     IF(         G7274&lt;6,
                                   IF(            _xlfn.XLOOKUP(C7274,'deck &amp; rules'!$D$22:$M$22,_xlfn.XLOOKUP(H7274,'deck &amp; rules'!$C$23:$C$30,'deck &amp; rules'!$D$23:$M$30))="draw",
                                                     IF(I7274&gt;J7274,1,IF(I7274&lt;J7274,0,2)),
                                                     IF(I7274&gt;H7274,1,IF(I7274&lt;H7274,0,2))),
                                   IF(H7274&lt;7,
                                        IF(G7274&gt;J7274,1,IF(G7274&lt;J7274,0,2)),
                                        IF(G7274&gt;H7274,1,IF(G7274&lt;H7274,0,2))
                                        )
                          )
              )
        )</f>
        <v>2</v>
      </c>
      <c r="L7274">
        <f t="shared" ca="1" si="795"/>
        <v>-747</v>
      </c>
      <c r="M7274">
        <f t="shared" ca="1" si="796"/>
        <v>-765.84999999995011</v>
      </c>
      <c r="N7274">
        <f t="shared" ca="1" si="797"/>
        <v>-1216</v>
      </c>
    </row>
    <row r="7275" spans="1:14" x14ac:dyDescent="0.25">
      <c r="A7275">
        <f ca="1"/>
        <v>5</v>
      </c>
      <c r="B7275">
        <f ca="1"/>
        <v>5</v>
      </c>
      <c r="C7275">
        <f ca="1"/>
        <v>0</v>
      </c>
      <c r="D7275">
        <f ca="1"/>
        <v>2</v>
      </c>
      <c r="E7275">
        <f ca="1"/>
        <v>6</v>
      </c>
      <c r="F7275">
        <f ca="1"/>
        <v>9</v>
      </c>
      <c r="G7275">
        <f t="shared" ca="1" si="791"/>
        <v>0</v>
      </c>
      <c r="H7275">
        <f t="shared" ca="1" si="792"/>
        <v>8</v>
      </c>
      <c r="I7275">
        <f t="shared" ca="1" si="793"/>
        <v>0</v>
      </c>
      <c r="J7275">
        <f t="shared" ca="1" si="794"/>
        <v>7</v>
      </c>
      <c r="K7275" cm="1">
        <f t="array" aca="1" ref="K7275" ca="1">IF(G7275&gt;7,
        IF(G7275&gt;H7275, 1, IF(G7275&lt;H7275, 0, 2)),
        IF(       H7275&gt;7,
                     IF(G7275&gt;H7275, 1, IF(G7275&lt;H7275, 0, 2)),
                     IF(         G7275&lt;6,
                                   IF(            _xlfn.XLOOKUP(C7275,'deck &amp; rules'!$D$22:$M$22,_xlfn.XLOOKUP(H7275,'deck &amp; rules'!$C$23:$C$30,'deck &amp; rules'!$D$23:$M$30))="draw",
                                                     IF(I7275&gt;J7275,1,IF(I7275&lt;J7275,0,2)),
                                                     IF(I7275&gt;H7275,1,IF(I7275&lt;H7275,0,2))),
                                   IF(H7275&lt;7,
                                        IF(G7275&gt;J7275,1,IF(G7275&lt;J7275,0,2)),
                                        IF(G7275&gt;H7275,1,IF(G7275&lt;H7275,0,2))
                                        )
                          )
              )
        )</f>
        <v>0</v>
      </c>
      <c r="L7275">
        <f t="shared" ca="1" si="795"/>
        <v>-748</v>
      </c>
      <c r="M7275">
        <f t="shared" ca="1" si="796"/>
        <v>-764.89999999995007</v>
      </c>
      <c r="N7275">
        <f t="shared" ca="1" si="797"/>
        <v>-1217</v>
      </c>
    </row>
    <row r="7276" spans="1:14" x14ac:dyDescent="0.25">
      <c r="A7276">
        <f ca="1"/>
        <v>2</v>
      </c>
      <c r="B7276">
        <f ca="1"/>
        <v>0</v>
      </c>
      <c r="C7276">
        <f ca="1"/>
        <v>1</v>
      </c>
      <c r="D7276">
        <f ca="1"/>
        <v>0</v>
      </c>
      <c r="E7276">
        <f ca="1"/>
        <v>2</v>
      </c>
      <c r="F7276">
        <f ca="1"/>
        <v>8</v>
      </c>
      <c r="G7276">
        <f t="shared" ca="1" si="791"/>
        <v>2</v>
      </c>
      <c r="H7276">
        <f t="shared" ca="1" si="792"/>
        <v>2</v>
      </c>
      <c r="I7276">
        <f t="shared" ca="1" si="793"/>
        <v>3</v>
      </c>
      <c r="J7276">
        <f t="shared" ca="1" si="794"/>
        <v>0</v>
      </c>
      <c r="K7276" cm="1">
        <f t="array" aca="1" ref="K7276" ca="1">IF(G7276&gt;7,
        IF(G7276&gt;H7276, 1, IF(G7276&lt;H7276, 0, 2)),
        IF(       H7276&gt;7,
                     IF(G7276&gt;H7276, 1, IF(G7276&lt;H7276, 0, 2)),
                     IF(         G7276&lt;6,
                                   IF(            _xlfn.XLOOKUP(C7276,'deck &amp; rules'!$D$22:$M$22,_xlfn.XLOOKUP(H7276,'deck &amp; rules'!$C$23:$C$30,'deck &amp; rules'!$D$23:$M$30))="draw",
                                                     IF(I7276&gt;J7276,1,IF(I7276&lt;J7276,0,2)),
                                                     IF(I7276&gt;H7276,1,IF(I7276&lt;H7276,0,2))),
                                   IF(H7276&lt;7,
                                        IF(G7276&gt;J7276,1,IF(G7276&lt;J7276,0,2)),
                                        IF(G7276&gt;H7276,1,IF(G7276&lt;H7276,0,2))
                                        )
                          )
              )
        )</f>
        <v>1</v>
      </c>
      <c r="L7276">
        <f t="shared" ca="1" si="795"/>
        <v>-747</v>
      </c>
      <c r="M7276">
        <f t="shared" ca="1" si="796"/>
        <v>-765.89999999995007</v>
      </c>
      <c r="N7276">
        <f t="shared" ca="1" si="797"/>
        <v>-1218</v>
      </c>
    </row>
    <row r="7277" spans="1:14" x14ac:dyDescent="0.25">
      <c r="A7277">
        <f ca="1"/>
        <v>0</v>
      </c>
      <c r="B7277">
        <f ca="1"/>
        <v>2</v>
      </c>
      <c r="C7277">
        <f ca="1"/>
        <v>3</v>
      </c>
      <c r="D7277">
        <f ca="1"/>
        <v>7</v>
      </c>
      <c r="E7277">
        <f ca="1"/>
        <v>1</v>
      </c>
      <c r="F7277">
        <f ca="1"/>
        <v>7</v>
      </c>
      <c r="G7277">
        <f t="shared" ca="1" si="791"/>
        <v>2</v>
      </c>
      <c r="H7277">
        <f t="shared" ca="1" si="792"/>
        <v>8</v>
      </c>
      <c r="I7277">
        <f t="shared" ca="1" si="793"/>
        <v>5</v>
      </c>
      <c r="J7277">
        <f t="shared" ca="1" si="794"/>
        <v>5</v>
      </c>
      <c r="K7277" cm="1">
        <f t="array" aca="1" ref="K7277" ca="1">IF(G7277&gt;7,
        IF(G7277&gt;H7277, 1, IF(G7277&lt;H7277, 0, 2)),
        IF(       H7277&gt;7,
                     IF(G7277&gt;H7277, 1, IF(G7277&lt;H7277, 0, 2)),
                     IF(         G7277&lt;6,
                                   IF(            _xlfn.XLOOKUP(C7277,'deck &amp; rules'!$D$22:$M$22,_xlfn.XLOOKUP(H7277,'deck &amp; rules'!$C$23:$C$30,'deck &amp; rules'!$D$23:$M$30))="draw",
                                                     IF(I7277&gt;J7277,1,IF(I7277&lt;J7277,0,2)),
                                                     IF(I7277&gt;H7277,1,IF(I7277&lt;H7277,0,2))),
                                   IF(H7277&lt;7,
                                        IF(G7277&gt;J7277,1,IF(G7277&lt;J7277,0,2)),
                                        IF(G7277&gt;H7277,1,IF(G7277&lt;H7277,0,2))
                                        )
                          )
              )
        )</f>
        <v>0</v>
      </c>
      <c r="L7277">
        <f t="shared" ca="1" si="795"/>
        <v>-748</v>
      </c>
      <c r="M7277">
        <f t="shared" ca="1" si="796"/>
        <v>-764.94999999995002</v>
      </c>
      <c r="N7277">
        <f t="shared" ca="1" si="797"/>
        <v>-1219</v>
      </c>
    </row>
    <row r="7278" spans="1:14" x14ac:dyDescent="0.25">
      <c r="A7278">
        <f ca="1"/>
        <v>0</v>
      </c>
      <c r="B7278">
        <f ca="1"/>
        <v>1</v>
      </c>
      <c r="C7278">
        <f ca="1"/>
        <v>0</v>
      </c>
      <c r="D7278">
        <f ca="1"/>
        <v>0</v>
      </c>
      <c r="E7278">
        <f ca="1"/>
        <v>0</v>
      </c>
      <c r="F7278">
        <f ca="1"/>
        <v>7</v>
      </c>
      <c r="G7278">
        <f t="shared" ca="1" si="791"/>
        <v>1</v>
      </c>
      <c r="H7278">
        <f t="shared" ca="1" si="792"/>
        <v>0</v>
      </c>
      <c r="I7278">
        <f t="shared" ca="1" si="793"/>
        <v>1</v>
      </c>
      <c r="J7278">
        <f t="shared" ca="1" si="794"/>
        <v>7</v>
      </c>
      <c r="K7278" cm="1">
        <f t="array" aca="1" ref="K7278" ca="1">IF(G7278&gt;7,
        IF(G7278&gt;H7278, 1, IF(G7278&lt;H7278, 0, 2)),
        IF(       H7278&gt;7,
                     IF(G7278&gt;H7278, 1, IF(G7278&lt;H7278, 0, 2)),
                     IF(         G7278&lt;6,
                                   IF(            _xlfn.XLOOKUP(C7278,'deck &amp; rules'!$D$22:$M$22,_xlfn.XLOOKUP(H7278,'deck &amp; rules'!$C$23:$C$30,'deck &amp; rules'!$D$23:$M$30))="draw",
                                                     IF(I7278&gt;J7278,1,IF(I7278&lt;J7278,0,2)),
                                                     IF(I7278&gt;H7278,1,IF(I7278&lt;H7278,0,2))),
                                   IF(H7278&lt;7,
                                        IF(G7278&gt;J7278,1,IF(G7278&lt;J7278,0,2)),
                                        IF(G7278&gt;H7278,1,IF(G7278&lt;H7278,0,2))
                                        )
                          )
              )
        )</f>
        <v>0</v>
      </c>
      <c r="L7278">
        <f t="shared" ca="1" si="795"/>
        <v>-749</v>
      </c>
      <c r="M7278">
        <f t="shared" ca="1" si="796"/>
        <v>-763.99999999994998</v>
      </c>
      <c r="N7278">
        <f t="shared" ca="1" si="797"/>
        <v>-1220</v>
      </c>
    </row>
    <row r="7279" spans="1:14" x14ac:dyDescent="0.25">
      <c r="A7279">
        <f ca="1"/>
        <v>0</v>
      </c>
      <c r="B7279">
        <f ca="1"/>
        <v>0</v>
      </c>
      <c r="C7279">
        <f ca="1"/>
        <v>2</v>
      </c>
      <c r="D7279">
        <f ca="1"/>
        <v>8</v>
      </c>
      <c r="E7279">
        <f ca="1"/>
        <v>0</v>
      </c>
      <c r="F7279">
        <f ca="1"/>
        <v>8</v>
      </c>
      <c r="G7279">
        <f t="shared" ca="1" si="791"/>
        <v>0</v>
      </c>
      <c r="H7279">
        <f t="shared" ca="1" si="792"/>
        <v>8</v>
      </c>
      <c r="I7279">
        <f t="shared" ca="1" si="793"/>
        <v>2</v>
      </c>
      <c r="J7279">
        <f t="shared" ca="1" si="794"/>
        <v>6</v>
      </c>
      <c r="K7279" cm="1">
        <f t="array" aca="1" ref="K7279" ca="1">IF(G7279&gt;7,
        IF(G7279&gt;H7279, 1, IF(G7279&lt;H7279, 0, 2)),
        IF(       H7279&gt;7,
                     IF(G7279&gt;H7279, 1, IF(G7279&lt;H7279, 0, 2)),
                     IF(         G7279&lt;6,
                                   IF(            _xlfn.XLOOKUP(C7279,'deck &amp; rules'!$D$22:$M$22,_xlfn.XLOOKUP(H7279,'deck &amp; rules'!$C$23:$C$30,'deck &amp; rules'!$D$23:$M$30))="draw",
                                                     IF(I7279&gt;J7279,1,IF(I7279&lt;J7279,0,2)),
                                                     IF(I7279&gt;H7279,1,IF(I7279&lt;H7279,0,2))),
                                   IF(H7279&lt;7,
                                        IF(G7279&gt;J7279,1,IF(G7279&lt;J7279,0,2)),
                                        IF(G7279&gt;H7279,1,IF(G7279&lt;H7279,0,2))
                                        )
                          )
              )
        )</f>
        <v>0</v>
      </c>
      <c r="L7279">
        <f t="shared" ca="1" si="795"/>
        <v>-750</v>
      </c>
      <c r="M7279">
        <f t="shared" ca="1" si="796"/>
        <v>-763.04999999994993</v>
      </c>
      <c r="N7279">
        <f t="shared" ca="1" si="797"/>
        <v>-1221</v>
      </c>
    </row>
    <row r="7280" spans="1:14" x14ac:dyDescent="0.25">
      <c r="A7280">
        <f ca="1"/>
        <v>7</v>
      </c>
      <c r="B7280">
        <f ca="1"/>
        <v>1</v>
      </c>
      <c r="C7280">
        <f ca="1"/>
        <v>4</v>
      </c>
      <c r="D7280">
        <f ca="1"/>
        <v>8</v>
      </c>
      <c r="E7280">
        <f ca="1"/>
        <v>6</v>
      </c>
      <c r="F7280">
        <f ca="1"/>
        <v>0</v>
      </c>
      <c r="G7280">
        <f t="shared" ca="1" si="791"/>
        <v>8</v>
      </c>
      <c r="H7280">
        <f t="shared" ca="1" si="792"/>
        <v>4</v>
      </c>
      <c r="I7280">
        <f t="shared" ca="1" si="793"/>
        <v>2</v>
      </c>
      <c r="J7280">
        <f t="shared" ca="1" si="794"/>
        <v>4</v>
      </c>
      <c r="K7280" cm="1">
        <f t="array" aca="1" ref="K7280" ca="1">IF(G7280&gt;7,
        IF(G7280&gt;H7280, 1, IF(G7280&lt;H7280, 0, 2)),
        IF(       H7280&gt;7,
                     IF(G7280&gt;H7280, 1, IF(G7280&lt;H7280, 0, 2)),
                     IF(         G7280&lt;6,
                                   IF(            _xlfn.XLOOKUP(C7280,'deck &amp; rules'!$D$22:$M$22,_xlfn.XLOOKUP(H7280,'deck &amp; rules'!$C$23:$C$30,'deck &amp; rules'!$D$23:$M$30))="draw",
                                                     IF(I7280&gt;J7280,1,IF(I7280&lt;J7280,0,2)),
                                                     IF(I7280&gt;H7280,1,IF(I7280&lt;H7280,0,2))),
                                   IF(H7280&lt;7,
                                        IF(G7280&gt;J7280,1,IF(G7280&lt;J7280,0,2)),
                                        IF(G7280&gt;H7280,1,IF(G7280&lt;H7280,0,2))
                                        )
                          )
              )
        )</f>
        <v>1</v>
      </c>
      <c r="L7280">
        <f t="shared" ca="1" si="795"/>
        <v>-749</v>
      </c>
      <c r="M7280">
        <f t="shared" ca="1" si="796"/>
        <v>-764.04999999994993</v>
      </c>
      <c r="N7280">
        <f t="shared" ca="1" si="797"/>
        <v>-1222</v>
      </c>
    </row>
    <row r="7281" spans="1:14" x14ac:dyDescent="0.25">
      <c r="A7281">
        <f ca="1"/>
        <v>3</v>
      </c>
      <c r="B7281">
        <f ca="1"/>
        <v>4</v>
      </c>
      <c r="C7281">
        <f ca="1"/>
        <v>0</v>
      </c>
      <c r="D7281">
        <f ca="1"/>
        <v>6</v>
      </c>
      <c r="E7281">
        <f ca="1"/>
        <v>8</v>
      </c>
      <c r="F7281">
        <f ca="1"/>
        <v>3</v>
      </c>
      <c r="G7281">
        <f t="shared" ca="1" si="791"/>
        <v>7</v>
      </c>
      <c r="H7281">
        <f t="shared" ca="1" si="792"/>
        <v>4</v>
      </c>
      <c r="I7281">
        <f t="shared" ca="1" si="793"/>
        <v>7</v>
      </c>
      <c r="J7281">
        <f t="shared" ca="1" si="794"/>
        <v>7</v>
      </c>
      <c r="K7281" cm="1">
        <f t="array" aca="1" ref="K7281" ca="1">IF(G7281&gt;7,
        IF(G7281&gt;H7281, 1, IF(G7281&lt;H7281, 0, 2)),
        IF(       H7281&gt;7,
                     IF(G7281&gt;H7281, 1, IF(G7281&lt;H7281, 0, 2)),
                     IF(         G7281&lt;6,
                                   IF(            _xlfn.XLOOKUP(C7281,'deck &amp; rules'!$D$22:$M$22,_xlfn.XLOOKUP(H7281,'deck &amp; rules'!$C$23:$C$30,'deck &amp; rules'!$D$23:$M$30))="draw",
                                                     IF(I7281&gt;J7281,1,IF(I7281&lt;J7281,0,2)),
                                                     IF(I7281&gt;H7281,1,IF(I7281&lt;H7281,0,2))),
                                   IF(H7281&lt;7,
                                        IF(G7281&gt;J7281,1,IF(G7281&lt;J7281,0,2)),
                                        IF(G7281&gt;H7281,1,IF(G7281&lt;H7281,0,2))
                                        )
                          )
              )
        )</f>
        <v>2</v>
      </c>
      <c r="L7281">
        <f t="shared" ca="1" si="795"/>
        <v>-750</v>
      </c>
      <c r="M7281">
        <f t="shared" ca="1" si="796"/>
        <v>-765.04999999994993</v>
      </c>
      <c r="N7281">
        <f t="shared" ca="1" si="797"/>
        <v>-1214</v>
      </c>
    </row>
    <row r="7282" spans="1:14" x14ac:dyDescent="0.25">
      <c r="A7282">
        <f ca="1"/>
        <v>8</v>
      </c>
      <c r="B7282">
        <f ca="1"/>
        <v>0</v>
      </c>
      <c r="C7282">
        <f ca="1"/>
        <v>8</v>
      </c>
      <c r="D7282">
        <f ca="1"/>
        <v>0</v>
      </c>
      <c r="E7282">
        <f ca="1"/>
        <v>1</v>
      </c>
      <c r="F7282">
        <f ca="1"/>
        <v>0</v>
      </c>
      <c r="G7282">
        <f t="shared" ca="1" si="791"/>
        <v>8</v>
      </c>
      <c r="H7282">
        <f t="shared" ca="1" si="792"/>
        <v>1</v>
      </c>
      <c r="I7282">
        <f t="shared" ca="1" si="793"/>
        <v>6</v>
      </c>
      <c r="J7282">
        <f t="shared" ca="1" si="794"/>
        <v>1</v>
      </c>
      <c r="K7282" cm="1">
        <f t="array" aca="1" ref="K7282" ca="1">IF(G7282&gt;7,
        IF(G7282&gt;H7282, 1, IF(G7282&lt;H7282, 0, 2)),
        IF(       H7282&gt;7,
                     IF(G7282&gt;H7282, 1, IF(G7282&lt;H7282, 0, 2)),
                     IF(         G7282&lt;6,
                                   IF(            _xlfn.XLOOKUP(C7282,'deck &amp; rules'!$D$22:$M$22,_xlfn.XLOOKUP(H7282,'deck &amp; rules'!$C$23:$C$30,'deck &amp; rules'!$D$23:$M$30))="draw",
                                                     IF(I7282&gt;J7282,1,IF(I7282&lt;J7282,0,2)),
                                                     IF(I7282&gt;H7282,1,IF(I7282&lt;H7282,0,2))),
                                   IF(H7282&lt;7,
                                        IF(G7282&gt;J7282,1,IF(G7282&lt;J7282,0,2)),
                                        IF(G7282&gt;H7282,1,IF(G7282&lt;H7282,0,2))
                                        )
                          )
              )
        )</f>
        <v>1</v>
      </c>
      <c r="L7282">
        <f t="shared" ca="1" si="795"/>
        <v>-749</v>
      </c>
      <c r="M7282">
        <f t="shared" ca="1" si="796"/>
        <v>-766.04999999994993</v>
      </c>
      <c r="N7282">
        <f t="shared" ca="1" si="797"/>
        <v>-1215</v>
      </c>
    </row>
    <row r="7283" spans="1:14" x14ac:dyDescent="0.25">
      <c r="A7283">
        <f ca="1"/>
        <v>3</v>
      </c>
      <c r="B7283">
        <f ca="1"/>
        <v>7</v>
      </c>
      <c r="C7283">
        <f ca="1"/>
        <v>3</v>
      </c>
      <c r="D7283">
        <f ca="1"/>
        <v>4</v>
      </c>
      <c r="E7283">
        <f ca="1"/>
        <v>7</v>
      </c>
      <c r="F7283">
        <f ca="1"/>
        <v>0</v>
      </c>
      <c r="G7283">
        <f t="shared" ca="1" si="791"/>
        <v>0</v>
      </c>
      <c r="H7283">
        <f t="shared" ca="1" si="792"/>
        <v>1</v>
      </c>
      <c r="I7283">
        <f t="shared" ca="1" si="793"/>
        <v>3</v>
      </c>
      <c r="J7283">
        <f t="shared" ca="1" si="794"/>
        <v>1</v>
      </c>
      <c r="K7283" cm="1">
        <f t="array" aca="1" ref="K7283" ca="1">IF(G7283&gt;7,
        IF(G7283&gt;H7283, 1, IF(G7283&lt;H7283, 0, 2)),
        IF(       H7283&gt;7,
                     IF(G7283&gt;H7283, 1, IF(G7283&lt;H7283, 0, 2)),
                     IF(         G7283&lt;6,
                                   IF(            _xlfn.XLOOKUP(C7283,'deck &amp; rules'!$D$22:$M$22,_xlfn.XLOOKUP(H7283,'deck &amp; rules'!$C$23:$C$30,'deck &amp; rules'!$D$23:$M$30))="draw",
                                                     IF(I7283&gt;J7283,1,IF(I7283&lt;J7283,0,2)),
                                                     IF(I7283&gt;H7283,1,IF(I7283&lt;H7283,0,2))),
                                   IF(H7283&lt;7,
                                        IF(G7283&gt;J7283,1,IF(G7283&lt;J7283,0,2)),
                                        IF(G7283&gt;H7283,1,IF(G7283&lt;H7283,0,2))
                                        )
                          )
              )
        )</f>
        <v>1</v>
      </c>
      <c r="L7283">
        <f t="shared" ca="1" si="795"/>
        <v>-748</v>
      </c>
      <c r="M7283">
        <f t="shared" ca="1" si="796"/>
        <v>-767.04999999994993</v>
      </c>
      <c r="N7283">
        <f t="shared" ca="1" si="797"/>
        <v>-1216</v>
      </c>
    </row>
    <row r="7284" spans="1:14" x14ac:dyDescent="0.25">
      <c r="A7284">
        <f ca="1"/>
        <v>6</v>
      </c>
      <c r="B7284">
        <f ca="1"/>
        <v>4</v>
      </c>
      <c r="C7284">
        <f ca="1"/>
        <v>0</v>
      </c>
      <c r="D7284">
        <f ca="1"/>
        <v>3</v>
      </c>
      <c r="E7284">
        <f ca="1"/>
        <v>7</v>
      </c>
      <c r="F7284">
        <f ca="1"/>
        <v>0</v>
      </c>
      <c r="G7284">
        <f t="shared" ca="1" si="791"/>
        <v>0</v>
      </c>
      <c r="H7284">
        <f t="shared" ca="1" si="792"/>
        <v>0</v>
      </c>
      <c r="I7284">
        <f t="shared" ca="1" si="793"/>
        <v>0</v>
      </c>
      <c r="J7284">
        <f t="shared" ca="1" si="794"/>
        <v>0</v>
      </c>
      <c r="K7284" cm="1">
        <f t="array" aca="1" ref="K7284" ca="1">IF(G7284&gt;7,
        IF(G7284&gt;H7284, 1, IF(G7284&lt;H7284, 0, 2)),
        IF(       H7284&gt;7,
                     IF(G7284&gt;H7284, 1, IF(G7284&lt;H7284, 0, 2)),
                     IF(         G7284&lt;6,
                                   IF(            _xlfn.XLOOKUP(C7284,'deck &amp; rules'!$D$22:$M$22,_xlfn.XLOOKUP(H7284,'deck &amp; rules'!$C$23:$C$30,'deck &amp; rules'!$D$23:$M$30))="draw",
                                                     IF(I7284&gt;J7284,1,IF(I7284&lt;J7284,0,2)),
                                                     IF(I7284&gt;H7284,1,IF(I7284&lt;H7284,0,2))),
                                   IF(H7284&lt;7,
                                        IF(G7284&gt;J7284,1,IF(G7284&lt;J7284,0,2)),
                                        IF(G7284&gt;H7284,1,IF(G7284&lt;H7284,0,2))
                                        )
                          )
              )
        )</f>
        <v>2</v>
      </c>
      <c r="L7284">
        <f t="shared" ca="1" si="795"/>
        <v>-749</v>
      </c>
      <c r="M7284">
        <f t="shared" ca="1" si="796"/>
        <v>-768.04999999994993</v>
      </c>
      <c r="N7284">
        <f t="shared" ca="1" si="797"/>
        <v>-1208</v>
      </c>
    </row>
    <row r="7285" spans="1:14" x14ac:dyDescent="0.25">
      <c r="A7285">
        <f ca="1"/>
        <v>7</v>
      </c>
      <c r="B7285">
        <f ca="1"/>
        <v>8</v>
      </c>
      <c r="C7285">
        <f ca="1"/>
        <v>0</v>
      </c>
      <c r="D7285">
        <f ca="1"/>
        <v>9</v>
      </c>
      <c r="E7285">
        <f ca="1"/>
        <v>5</v>
      </c>
      <c r="F7285">
        <f ca="1"/>
        <v>3</v>
      </c>
      <c r="G7285">
        <f t="shared" ca="1" si="791"/>
        <v>5</v>
      </c>
      <c r="H7285">
        <f t="shared" ca="1" si="792"/>
        <v>4</v>
      </c>
      <c r="I7285">
        <f t="shared" ca="1" si="793"/>
        <v>5</v>
      </c>
      <c r="J7285">
        <f t="shared" ca="1" si="794"/>
        <v>7</v>
      </c>
      <c r="K7285" cm="1">
        <f t="array" aca="1" ref="K7285" ca="1">IF(G7285&gt;7,
        IF(G7285&gt;H7285, 1, IF(G7285&lt;H7285, 0, 2)),
        IF(       H7285&gt;7,
                     IF(G7285&gt;H7285, 1, IF(G7285&lt;H7285, 0, 2)),
                     IF(         G7285&lt;6,
                                   IF(            _xlfn.XLOOKUP(C7285,'deck &amp; rules'!$D$22:$M$22,_xlfn.XLOOKUP(H7285,'deck &amp; rules'!$C$23:$C$30,'deck &amp; rules'!$D$23:$M$30))="draw",
                                                     IF(I7285&gt;J7285,1,IF(I7285&lt;J7285,0,2)),
                                                     IF(I7285&gt;H7285,1,IF(I7285&lt;H7285,0,2))),
                                   IF(H7285&lt;7,
                                        IF(G7285&gt;J7285,1,IF(G7285&lt;J7285,0,2)),
                                        IF(G7285&gt;H7285,1,IF(G7285&lt;H7285,0,2))
                                        )
                          )
              )
        )</f>
        <v>1</v>
      </c>
      <c r="L7285">
        <f t="shared" ca="1" si="795"/>
        <v>-748</v>
      </c>
      <c r="M7285">
        <f t="shared" ca="1" si="796"/>
        <v>-769.04999999994993</v>
      </c>
      <c r="N7285">
        <f t="shared" ca="1" si="797"/>
        <v>-1209</v>
      </c>
    </row>
    <row r="7286" spans="1:14" x14ac:dyDescent="0.25">
      <c r="A7286">
        <f ca="1"/>
        <v>2</v>
      </c>
      <c r="B7286">
        <f ca="1"/>
        <v>5</v>
      </c>
      <c r="C7286">
        <f ca="1"/>
        <v>0</v>
      </c>
      <c r="D7286">
        <f ca="1"/>
        <v>0</v>
      </c>
      <c r="E7286">
        <f ca="1"/>
        <v>0</v>
      </c>
      <c r="F7286">
        <f ca="1"/>
        <v>2</v>
      </c>
      <c r="G7286">
        <f t="shared" ca="1" si="791"/>
        <v>7</v>
      </c>
      <c r="H7286">
        <f t="shared" ca="1" si="792"/>
        <v>0</v>
      </c>
      <c r="I7286">
        <f t="shared" ca="1" si="793"/>
        <v>7</v>
      </c>
      <c r="J7286">
        <f t="shared" ca="1" si="794"/>
        <v>2</v>
      </c>
      <c r="K7286" cm="1">
        <f t="array" aca="1" ref="K7286" ca="1">IF(G7286&gt;7,
        IF(G7286&gt;H7286, 1, IF(G7286&lt;H7286, 0, 2)),
        IF(       H7286&gt;7,
                     IF(G7286&gt;H7286, 1, IF(G7286&lt;H7286, 0, 2)),
                     IF(         G7286&lt;6,
                                   IF(            _xlfn.XLOOKUP(C7286,'deck &amp; rules'!$D$22:$M$22,_xlfn.XLOOKUP(H7286,'deck &amp; rules'!$C$23:$C$30,'deck &amp; rules'!$D$23:$M$30))="draw",
                                                     IF(I7286&gt;J7286,1,IF(I7286&lt;J7286,0,2)),
                                                     IF(I7286&gt;H7286,1,IF(I7286&lt;H7286,0,2))),
                                   IF(H7286&lt;7,
                                        IF(G7286&gt;J7286,1,IF(G7286&lt;J7286,0,2)),
                                        IF(G7286&gt;H7286,1,IF(G7286&lt;H7286,0,2))
                                        )
                          )
              )
        )</f>
        <v>1</v>
      </c>
      <c r="L7286">
        <f t="shared" ca="1" si="795"/>
        <v>-747</v>
      </c>
      <c r="M7286">
        <f t="shared" ca="1" si="796"/>
        <v>-770.04999999994993</v>
      </c>
      <c r="N7286">
        <f t="shared" ca="1" si="797"/>
        <v>-1210</v>
      </c>
    </row>
    <row r="7287" spans="1:14" x14ac:dyDescent="0.25">
      <c r="A7287">
        <f ca="1"/>
        <v>9</v>
      </c>
      <c r="B7287">
        <f ca="1"/>
        <v>0</v>
      </c>
      <c r="C7287">
        <f ca="1"/>
        <v>0</v>
      </c>
      <c r="D7287">
        <f ca="1"/>
        <v>2</v>
      </c>
      <c r="E7287">
        <f ca="1"/>
        <v>7</v>
      </c>
      <c r="F7287">
        <f ca="1"/>
        <v>7</v>
      </c>
      <c r="G7287">
        <f t="shared" ca="1" si="791"/>
        <v>9</v>
      </c>
      <c r="H7287">
        <f t="shared" ca="1" si="792"/>
        <v>9</v>
      </c>
      <c r="I7287">
        <f t="shared" ca="1" si="793"/>
        <v>9</v>
      </c>
      <c r="J7287">
        <f t="shared" ca="1" si="794"/>
        <v>6</v>
      </c>
      <c r="K7287" cm="1">
        <f t="array" aca="1" ref="K7287" ca="1">IF(G7287&gt;7,
        IF(G7287&gt;H7287, 1, IF(G7287&lt;H7287, 0, 2)),
        IF(       H7287&gt;7,
                     IF(G7287&gt;H7287, 1, IF(G7287&lt;H7287, 0, 2)),
                     IF(         G7287&lt;6,
                                   IF(            _xlfn.XLOOKUP(C7287,'deck &amp; rules'!$D$22:$M$22,_xlfn.XLOOKUP(H7287,'deck &amp; rules'!$C$23:$C$30,'deck &amp; rules'!$D$23:$M$30))="draw",
                                                     IF(I7287&gt;J7287,1,IF(I7287&lt;J7287,0,2)),
                                                     IF(I7287&gt;H7287,1,IF(I7287&lt;H7287,0,2))),
                                   IF(H7287&lt;7,
                                        IF(G7287&gt;J7287,1,IF(G7287&lt;J7287,0,2)),
                                        IF(G7287&gt;H7287,1,IF(G7287&lt;H7287,0,2))
                                        )
                          )
              )
        )</f>
        <v>2</v>
      </c>
      <c r="L7287">
        <f t="shared" ca="1" si="795"/>
        <v>-748</v>
      </c>
      <c r="M7287">
        <f t="shared" ca="1" si="796"/>
        <v>-771.04999999994993</v>
      </c>
      <c r="N7287">
        <f t="shared" ca="1" si="797"/>
        <v>-1202</v>
      </c>
    </row>
    <row r="7288" spans="1:14" x14ac:dyDescent="0.25">
      <c r="A7288">
        <f ca="1"/>
        <v>2</v>
      </c>
      <c r="B7288">
        <f ca="1"/>
        <v>0</v>
      </c>
      <c r="C7288">
        <f ca="1"/>
        <v>7</v>
      </c>
      <c r="D7288">
        <f ca="1"/>
        <v>3</v>
      </c>
      <c r="E7288">
        <f ca="1"/>
        <v>8</v>
      </c>
      <c r="F7288">
        <f ca="1"/>
        <v>2</v>
      </c>
      <c r="G7288">
        <f t="shared" ca="1" si="791"/>
        <v>2</v>
      </c>
      <c r="H7288">
        <f t="shared" ca="1" si="792"/>
        <v>1</v>
      </c>
      <c r="I7288">
        <f t="shared" ca="1" si="793"/>
        <v>9</v>
      </c>
      <c r="J7288">
        <f t="shared" ca="1" si="794"/>
        <v>3</v>
      </c>
      <c r="K7288" cm="1">
        <f t="array" aca="1" ref="K7288" ca="1">IF(G7288&gt;7,
        IF(G7288&gt;H7288, 1, IF(G7288&lt;H7288, 0, 2)),
        IF(       H7288&gt;7,
                     IF(G7288&gt;H7288, 1, IF(G7288&lt;H7288, 0, 2)),
                     IF(         G7288&lt;6,
                                   IF(            _xlfn.XLOOKUP(C7288,'deck &amp; rules'!$D$22:$M$22,_xlfn.XLOOKUP(H7288,'deck &amp; rules'!$C$23:$C$30,'deck &amp; rules'!$D$23:$M$30))="draw",
                                                     IF(I7288&gt;J7288,1,IF(I7288&lt;J7288,0,2)),
                                                     IF(I7288&gt;H7288,1,IF(I7288&lt;H7288,0,2))),
                                   IF(H7288&lt;7,
                                        IF(G7288&gt;J7288,1,IF(G7288&lt;J7288,0,2)),
                                        IF(G7288&gt;H7288,1,IF(G7288&lt;H7288,0,2))
                                        )
                          )
              )
        )</f>
        <v>1</v>
      </c>
      <c r="L7288">
        <f t="shared" ca="1" si="795"/>
        <v>-747</v>
      </c>
      <c r="M7288">
        <f t="shared" ca="1" si="796"/>
        <v>-772.04999999994993</v>
      </c>
      <c r="N7288">
        <f t="shared" ca="1" si="797"/>
        <v>-1203</v>
      </c>
    </row>
    <row r="7289" spans="1:14" x14ac:dyDescent="0.25">
      <c r="A7289">
        <f ca="1"/>
        <v>8</v>
      </c>
      <c r="B7289">
        <f ca="1"/>
        <v>3</v>
      </c>
      <c r="C7289">
        <f ca="1"/>
        <v>3</v>
      </c>
      <c r="D7289">
        <f ca="1"/>
        <v>6</v>
      </c>
      <c r="E7289">
        <f ca="1"/>
        <v>2</v>
      </c>
      <c r="F7289">
        <f ca="1"/>
        <v>7</v>
      </c>
      <c r="G7289">
        <f t="shared" ca="1" si="791"/>
        <v>1</v>
      </c>
      <c r="H7289">
        <f t="shared" ca="1" si="792"/>
        <v>8</v>
      </c>
      <c r="I7289">
        <f t="shared" ca="1" si="793"/>
        <v>4</v>
      </c>
      <c r="J7289">
        <f t="shared" ca="1" si="794"/>
        <v>5</v>
      </c>
      <c r="K7289" cm="1">
        <f t="array" aca="1" ref="K7289" ca="1">IF(G7289&gt;7,
        IF(G7289&gt;H7289, 1, IF(G7289&lt;H7289, 0, 2)),
        IF(       H7289&gt;7,
                     IF(G7289&gt;H7289, 1, IF(G7289&lt;H7289, 0, 2)),
                     IF(         G7289&lt;6,
                                   IF(            _xlfn.XLOOKUP(C7289,'deck &amp; rules'!$D$22:$M$22,_xlfn.XLOOKUP(H7289,'deck &amp; rules'!$C$23:$C$30,'deck &amp; rules'!$D$23:$M$30))="draw",
                                                     IF(I7289&gt;J7289,1,IF(I7289&lt;J7289,0,2)),
                                                     IF(I7289&gt;H7289,1,IF(I7289&lt;H7289,0,2))),
                                   IF(H7289&lt;7,
                                        IF(G7289&gt;J7289,1,IF(G7289&lt;J7289,0,2)),
                                        IF(G7289&gt;H7289,1,IF(G7289&lt;H7289,0,2))
                                        )
                          )
              )
        )</f>
        <v>0</v>
      </c>
      <c r="L7289">
        <f t="shared" ca="1" si="795"/>
        <v>-748</v>
      </c>
      <c r="M7289">
        <f t="shared" ca="1" si="796"/>
        <v>-771.09999999994989</v>
      </c>
      <c r="N7289">
        <f t="shared" ca="1" si="797"/>
        <v>-1204</v>
      </c>
    </row>
    <row r="7290" spans="1:14" x14ac:dyDescent="0.25">
      <c r="A7290">
        <f ca="1"/>
        <v>5</v>
      </c>
      <c r="B7290">
        <f ca="1"/>
        <v>2</v>
      </c>
      <c r="C7290">
        <f ca="1"/>
        <v>4</v>
      </c>
      <c r="D7290">
        <f ca="1"/>
        <v>0</v>
      </c>
      <c r="E7290">
        <f ca="1"/>
        <v>0</v>
      </c>
      <c r="F7290">
        <f ca="1"/>
        <v>0</v>
      </c>
      <c r="G7290">
        <f t="shared" ca="1" si="791"/>
        <v>7</v>
      </c>
      <c r="H7290">
        <f t="shared" ca="1" si="792"/>
        <v>0</v>
      </c>
      <c r="I7290">
        <f t="shared" ca="1" si="793"/>
        <v>1</v>
      </c>
      <c r="J7290">
        <f t="shared" ca="1" si="794"/>
        <v>0</v>
      </c>
      <c r="K7290" cm="1">
        <f t="array" aca="1" ref="K7290" ca="1">IF(G7290&gt;7,
        IF(G7290&gt;H7290, 1, IF(G7290&lt;H7290, 0, 2)),
        IF(       H7290&gt;7,
                     IF(G7290&gt;H7290, 1, IF(G7290&lt;H7290, 0, 2)),
                     IF(         G7290&lt;6,
                                   IF(            _xlfn.XLOOKUP(C7290,'deck &amp; rules'!$D$22:$M$22,_xlfn.XLOOKUP(H7290,'deck &amp; rules'!$C$23:$C$30,'deck &amp; rules'!$D$23:$M$30))="draw",
                                                     IF(I7290&gt;J7290,1,IF(I7290&lt;J7290,0,2)),
                                                     IF(I7290&gt;H7290,1,IF(I7290&lt;H7290,0,2))),
                                   IF(H7290&lt;7,
                                        IF(G7290&gt;J7290,1,IF(G7290&lt;J7290,0,2)),
                                        IF(G7290&gt;H7290,1,IF(G7290&lt;H7290,0,2))
                                        )
                          )
              )
        )</f>
        <v>1</v>
      </c>
      <c r="L7290">
        <f t="shared" ca="1" si="795"/>
        <v>-747</v>
      </c>
      <c r="M7290">
        <f t="shared" ca="1" si="796"/>
        <v>-772.09999999994989</v>
      </c>
      <c r="N7290">
        <f t="shared" ca="1" si="797"/>
        <v>-1205</v>
      </c>
    </row>
    <row r="7291" spans="1:14" x14ac:dyDescent="0.25">
      <c r="A7291">
        <f ca="1"/>
        <v>6</v>
      </c>
      <c r="B7291">
        <f ca="1"/>
        <v>9</v>
      </c>
      <c r="C7291">
        <f ca="1"/>
        <v>0</v>
      </c>
      <c r="D7291">
        <f ca="1"/>
        <v>1</v>
      </c>
      <c r="E7291">
        <f ca="1"/>
        <v>5</v>
      </c>
      <c r="F7291">
        <f ca="1"/>
        <v>3</v>
      </c>
      <c r="G7291">
        <f t="shared" ca="1" si="791"/>
        <v>5</v>
      </c>
      <c r="H7291">
        <f t="shared" ca="1" si="792"/>
        <v>6</v>
      </c>
      <c r="I7291">
        <f t="shared" ca="1" si="793"/>
        <v>5</v>
      </c>
      <c r="J7291">
        <f t="shared" ca="1" si="794"/>
        <v>9</v>
      </c>
      <c r="K7291" cm="1">
        <f t="array" aca="1" ref="K7291" ca="1">IF(G7291&gt;7,
        IF(G7291&gt;H7291, 1, IF(G7291&lt;H7291, 0, 2)),
        IF(       H7291&gt;7,
                     IF(G7291&gt;H7291, 1, IF(G7291&lt;H7291, 0, 2)),
                     IF(         G7291&lt;6,
                                   IF(            _xlfn.XLOOKUP(C7291,'deck &amp; rules'!$D$22:$M$22,_xlfn.XLOOKUP(H7291,'deck &amp; rules'!$C$23:$C$30,'deck &amp; rules'!$D$23:$M$30))="draw",
                                                     IF(I7291&gt;J7291,1,IF(I7291&lt;J7291,0,2)),
                                                     IF(I7291&gt;H7291,1,IF(I7291&lt;H7291,0,2))),
                                   IF(H7291&lt;7,
                                        IF(G7291&gt;J7291,1,IF(G7291&lt;J7291,0,2)),
                                        IF(G7291&gt;H7291,1,IF(G7291&lt;H7291,0,2))
                                        )
                          )
              )
        )</f>
        <v>0</v>
      </c>
      <c r="L7291">
        <f t="shared" ca="1" si="795"/>
        <v>-748</v>
      </c>
      <c r="M7291">
        <f t="shared" ca="1" si="796"/>
        <v>-771.14999999994984</v>
      </c>
      <c r="N7291">
        <f t="shared" ca="1" si="797"/>
        <v>-1206</v>
      </c>
    </row>
    <row r="7292" spans="1:14" x14ac:dyDescent="0.25">
      <c r="A7292">
        <f ca="1"/>
        <v>3</v>
      </c>
      <c r="B7292">
        <f ca="1"/>
        <v>8</v>
      </c>
      <c r="C7292">
        <f ca="1"/>
        <v>8</v>
      </c>
      <c r="D7292">
        <f ca="1"/>
        <v>5</v>
      </c>
      <c r="E7292">
        <f ca="1"/>
        <v>1</v>
      </c>
      <c r="F7292">
        <f ca="1"/>
        <v>4</v>
      </c>
      <c r="G7292">
        <f t="shared" ca="1" si="791"/>
        <v>1</v>
      </c>
      <c r="H7292">
        <f t="shared" ca="1" si="792"/>
        <v>6</v>
      </c>
      <c r="I7292">
        <f t="shared" ca="1" si="793"/>
        <v>9</v>
      </c>
      <c r="J7292">
        <f t="shared" ca="1" si="794"/>
        <v>0</v>
      </c>
      <c r="K7292" cm="1">
        <f t="array" aca="1" ref="K7292" ca="1">IF(G7292&gt;7,
        IF(G7292&gt;H7292, 1, IF(G7292&lt;H7292, 0, 2)),
        IF(       H7292&gt;7,
                     IF(G7292&gt;H7292, 1, IF(G7292&lt;H7292, 0, 2)),
                     IF(         G7292&lt;6,
                                   IF(            _xlfn.XLOOKUP(C7292,'deck &amp; rules'!$D$22:$M$22,_xlfn.XLOOKUP(H7292,'deck &amp; rules'!$C$23:$C$30,'deck &amp; rules'!$D$23:$M$30))="draw",
                                                     IF(I7292&gt;J7292,1,IF(I7292&lt;J7292,0,2)),
                                                     IF(I7292&gt;H7292,1,IF(I7292&lt;H7292,0,2))),
                                   IF(H7292&lt;7,
                                        IF(G7292&gt;J7292,1,IF(G7292&lt;J7292,0,2)),
                                        IF(G7292&gt;H7292,1,IF(G7292&lt;H7292,0,2))
                                        )
                          )
              )
        )</f>
        <v>1</v>
      </c>
      <c r="L7292">
        <f t="shared" ca="1" si="795"/>
        <v>-747</v>
      </c>
      <c r="M7292">
        <f t="shared" ca="1" si="796"/>
        <v>-772.14999999994984</v>
      </c>
      <c r="N7292">
        <f t="shared" ca="1" si="797"/>
        <v>-1207</v>
      </c>
    </row>
    <row r="7293" spans="1:14" x14ac:dyDescent="0.25">
      <c r="A7293">
        <f ca="1"/>
        <v>2</v>
      </c>
      <c r="B7293">
        <f ca="1"/>
        <v>3</v>
      </c>
      <c r="C7293">
        <f ca="1"/>
        <v>0</v>
      </c>
      <c r="D7293">
        <f ca="1"/>
        <v>4</v>
      </c>
      <c r="E7293">
        <f ca="1"/>
        <v>9</v>
      </c>
      <c r="F7293">
        <f ca="1"/>
        <v>8</v>
      </c>
      <c r="G7293">
        <f t="shared" ca="1" si="791"/>
        <v>5</v>
      </c>
      <c r="H7293">
        <f t="shared" ca="1" si="792"/>
        <v>3</v>
      </c>
      <c r="I7293">
        <f t="shared" ca="1" si="793"/>
        <v>5</v>
      </c>
      <c r="J7293">
        <f t="shared" ca="1" si="794"/>
        <v>1</v>
      </c>
      <c r="K7293" cm="1">
        <f t="array" aca="1" ref="K7293" ca="1">IF(G7293&gt;7,
        IF(G7293&gt;H7293, 1, IF(G7293&lt;H7293, 0, 2)),
        IF(       H7293&gt;7,
                     IF(G7293&gt;H7293, 1, IF(G7293&lt;H7293, 0, 2)),
                     IF(         G7293&lt;6,
                                   IF(            _xlfn.XLOOKUP(C7293,'deck &amp; rules'!$D$22:$M$22,_xlfn.XLOOKUP(H7293,'deck &amp; rules'!$C$23:$C$30,'deck &amp; rules'!$D$23:$M$30))="draw",
                                                     IF(I7293&gt;J7293,1,IF(I7293&lt;J7293,0,2)),
                                                     IF(I7293&gt;H7293,1,IF(I7293&lt;H7293,0,2))),
                                   IF(H7293&lt;7,
                                        IF(G7293&gt;J7293,1,IF(G7293&lt;J7293,0,2)),
                                        IF(G7293&gt;H7293,1,IF(G7293&lt;H7293,0,2))
                                        )
                          )
              )
        )</f>
        <v>1</v>
      </c>
      <c r="L7293">
        <f t="shared" ca="1" si="795"/>
        <v>-746</v>
      </c>
      <c r="M7293">
        <f t="shared" ca="1" si="796"/>
        <v>-773.14999999994984</v>
      </c>
      <c r="N7293">
        <f t="shared" ca="1" si="797"/>
        <v>-1208</v>
      </c>
    </row>
    <row r="7294" spans="1:14" x14ac:dyDescent="0.25">
      <c r="A7294">
        <f ca="1"/>
        <v>5</v>
      </c>
      <c r="B7294">
        <f ca="1"/>
        <v>9</v>
      </c>
      <c r="C7294">
        <f ca="1"/>
        <v>0</v>
      </c>
      <c r="D7294">
        <f ca="1"/>
        <v>7</v>
      </c>
      <c r="E7294">
        <f ca="1"/>
        <v>2</v>
      </c>
      <c r="F7294">
        <f ca="1"/>
        <v>0</v>
      </c>
      <c r="G7294">
        <f t="shared" ca="1" si="791"/>
        <v>4</v>
      </c>
      <c r="H7294">
        <f t="shared" ca="1" si="792"/>
        <v>9</v>
      </c>
      <c r="I7294">
        <f t="shared" ca="1" si="793"/>
        <v>4</v>
      </c>
      <c r="J7294">
        <f t="shared" ca="1" si="794"/>
        <v>9</v>
      </c>
      <c r="K7294" cm="1">
        <f t="array" aca="1" ref="K7294" ca="1">IF(G7294&gt;7,
        IF(G7294&gt;H7294, 1, IF(G7294&lt;H7294, 0, 2)),
        IF(       H7294&gt;7,
                     IF(G7294&gt;H7294, 1, IF(G7294&lt;H7294, 0, 2)),
                     IF(         G7294&lt;6,
                                   IF(            _xlfn.XLOOKUP(C7294,'deck &amp; rules'!$D$22:$M$22,_xlfn.XLOOKUP(H7294,'deck &amp; rules'!$C$23:$C$30,'deck &amp; rules'!$D$23:$M$30))="draw",
                                                     IF(I7294&gt;J7294,1,IF(I7294&lt;J7294,0,2)),
                                                     IF(I7294&gt;H7294,1,IF(I7294&lt;H7294,0,2))),
                                   IF(H7294&lt;7,
                                        IF(G7294&gt;J7294,1,IF(G7294&lt;J7294,0,2)),
                                        IF(G7294&gt;H7294,1,IF(G7294&lt;H7294,0,2))
                                        )
                          )
              )
        )</f>
        <v>0</v>
      </c>
      <c r="L7294">
        <f t="shared" ca="1" si="795"/>
        <v>-747</v>
      </c>
      <c r="M7294">
        <f t="shared" ca="1" si="796"/>
        <v>-772.1999999999498</v>
      </c>
      <c r="N7294">
        <f t="shared" ca="1" si="797"/>
        <v>-1209</v>
      </c>
    </row>
    <row r="7295" spans="1:14" x14ac:dyDescent="0.25">
      <c r="A7295">
        <f ca="1"/>
        <v>2</v>
      </c>
      <c r="B7295">
        <f ca="1"/>
        <v>9</v>
      </c>
      <c r="C7295">
        <f ca="1"/>
        <v>1</v>
      </c>
      <c r="D7295">
        <f ca="1"/>
        <v>5</v>
      </c>
      <c r="E7295">
        <f ca="1"/>
        <v>2</v>
      </c>
      <c r="F7295">
        <f ca="1"/>
        <v>0</v>
      </c>
      <c r="G7295">
        <f t="shared" ca="1" si="791"/>
        <v>1</v>
      </c>
      <c r="H7295">
        <f t="shared" ca="1" si="792"/>
        <v>7</v>
      </c>
      <c r="I7295">
        <f t="shared" ca="1" si="793"/>
        <v>2</v>
      </c>
      <c r="J7295">
        <f t="shared" ca="1" si="794"/>
        <v>7</v>
      </c>
      <c r="K7295" cm="1">
        <f t="array" aca="1" ref="K7295" ca="1">IF(G7295&gt;7,
        IF(G7295&gt;H7295, 1, IF(G7295&lt;H7295, 0, 2)),
        IF(       H7295&gt;7,
                     IF(G7295&gt;H7295, 1, IF(G7295&lt;H7295, 0, 2)),
                     IF(         G7295&lt;6,
                                   IF(            _xlfn.XLOOKUP(C7295,'deck &amp; rules'!$D$22:$M$22,_xlfn.XLOOKUP(H7295,'deck &amp; rules'!$C$23:$C$30,'deck &amp; rules'!$D$23:$M$30))="draw",
                                                     IF(I7295&gt;J7295,1,IF(I7295&lt;J7295,0,2)),
                                                     IF(I7295&gt;H7295,1,IF(I7295&lt;H7295,0,2))),
                                   IF(H7295&lt;7,
                                        IF(G7295&gt;J7295,1,IF(G7295&lt;J7295,0,2)),
                                        IF(G7295&gt;H7295,1,IF(G7295&lt;H7295,0,2))
                                        )
                          )
              )
        )</f>
        <v>0</v>
      </c>
      <c r="L7295">
        <f t="shared" ca="1" si="795"/>
        <v>-748</v>
      </c>
      <c r="M7295">
        <f t="shared" ca="1" si="796"/>
        <v>-771.24999999994975</v>
      </c>
      <c r="N7295">
        <f t="shared" ca="1" si="797"/>
        <v>-1210</v>
      </c>
    </row>
    <row r="7296" spans="1:14" x14ac:dyDescent="0.25">
      <c r="A7296">
        <f ca="1"/>
        <v>0</v>
      </c>
      <c r="B7296">
        <f ca="1"/>
        <v>1</v>
      </c>
      <c r="C7296">
        <f ca="1"/>
        <v>0</v>
      </c>
      <c r="D7296">
        <f ca="1"/>
        <v>5</v>
      </c>
      <c r="E7296">
        <f ca="1"/>
        <v>0</v>
      </c>
      <c r="F7296">
        <f ca="1"/>
        <v>6</v>
      </c>
      <c r="G7296">
        <f t="shared" ca="1" si="791"/>
        <v>1</v>
      </c>
      <c r="H7296">
        <f t="shared" ca="1" si="792"/>
        <v>5</v>
      </c>
      <c r="I7296">
        <f t="shared" ca="1" si="793"/>
        <v>1</v>
      </c>
      <c r="J7296">
        <f t="shared" ca="1" si="794"/>
        <v>1</v>
      </c>
      <c r="K7296" cm="1">
        <f t="array" aca="1" ref="K7296" ca="1">IF(G7296&gt;7,
        IF(G7296&gt;H7296, 1, IF(G7296&lt;H7296, 0, 2)),
        IF(       H7296&gt;7,
                     IF(G7296&gt;H7296, 1, IF(G7296&lt;H7296, 0, 2)),
                     IF(         G7296&lt;6,
                                   IF(            _xlfn.XLOOKUP(C7296,'deck &amp; rules'!$D$22:$M$22,_xlfn.XLOOKUP(H7296,'deck &amp; rules'!$C$23:$C$30,'deck &amp; rules'!$D$23:$M$30))="draw",
                                                     IF(I7296&gt;J7296,1,IF(I7296&lt;J7296,0,2)),
                                                     IF(I7296&gt;H7296,1,IF(I7296&lt;H7296,0,2))),
                                   IF(H7296&lt;7,
                                        IF(G7296&gt;J7296,1,IF(G7296&lt;J7296,0,2)),
                                        IF(G7296&gt;H7296,1,IF(G7296&lt;H7296,0,2))
                                        )
                          )
              )
        )</f>
        <v>0</v>
      </c>
      <c r="L7296">
        <f t="shared" ca="1" si="795"/>
        <v>-749</v>
      </c>
      <c r="M7296">
        <f t="shared" ca="1" si="796"/>
        <v>-770.2999999999497</v>
      </c>
      <c r="N7296">
        <f t="shared" ca="1" si="797"/>
        <v>-1211</v>
      </c>
    </row>
    <row r="7297" spans="1:14" x14ac:dyDescent="0.25">
      <c r="A7297">
        <f ca="1"/>
        <v>0</v>
      </c>
      <c r="B7297">
        <f ca="1"/>
        <v>6</v>
      </c>
      <c r="C7297">
        <f ca="1"/>
        <v>0</v>
      </c>
      <c r="D7297">
        <f ca="1"/>
        <v>9</v>
      </c>
      <c r="E7297">
        <f ca="1"/>
        <v>9</v>
      </c>
      <c r="F7297">
        <f ca="1"/>
        <v>0</v>
      </c>
      <c r="G7297">
        <f t="shared" ca="1" si="791"/>
        <v>6</v>
      </c>
      <c r="H7297">
        <f t="shared" ca="1" si="792"/>
        <v>8</v>
      </c>
      <c r="I7297">
        <f t="shared" ca="1" si="793"/>
        <v>6</v>
      </c>
      <c r="J7297">
        <f t="shared" ca="1" si="794"/>
        <v>8</v>
      </c>
      <c r="K7297" cm="1">
        <f t="array" aca="1" ref="K7297" ca="1">IF(G7297&gt;7,
        IF(G7297&gt;H7297, 1, IF(G7297&lt;H7297, 0, 2)),
        IF(       H7297&gt;7,
                     IF(G7297&gt;H7297, 1, IF(G7297&lt;H7297, 0, 2)),
                     IF(         G7297&lt;6,
                                   IF(            _xlfn.XLOOKUP(C7297,'deck &amp; rules'!$D$22:$M$22,_xlfn.XLOOKUP(H7297,'deck &amp; rules'!$C$23:$C$30,'deck &amp; rules'!$D$23:$M$30))="draw",
                                                     IF(I7297&gt;J7297,1,IF(I7297&lt;J7297,0,2)),
                                                     IF(I7297&gt;H7297,1,IF(I7297&lt;H7297,0,2))),
                                   IF(H7297&lt;7,
                                        IF(G7297&gt;J7297,1,IF(G7297&lt;J7297,0,2)),
                                        IF(G7297&gt;H7297,1,IF(G7297&lt;H7297,0,2))
                                        )
                          )
              )
        )</f>
        <v>0</v>
      </c>
      <c r="L7297">
        <f t="shared" ca="1" si="795"/>
        <v>-750</v>
      </c>
      <c r="M7297">
        <f t="shared" ca="1" si="796"/>
        <v>-769.34999999994966</v>
      </c>
      <c r="N7297">
        <f t="shared" ca="1" si="797"/>
        <v>-1212</v>
      </c>
    </row>
    <row r="7298" spans="1:14" x14ac:dyDescent="0.25">
      <c r="A7298">
        <f ca="1"/>
        <v>6</v>
      </c>
      <c r="B7298">
        <f ca="1"/>
        <v>0</v>
      </c>
      <c r="C7298">
        <f ca="1"/>
        <v>0</v>
      </c>
      <c r="D7298">
        <f ca="1"/>
        <v>0</v>
      </c>
      <c r="E7298">
        <f ca="1"/>
        <v>0</v>
      </c>
      <c r="F7298">
        <f ca="1"/>
        <v>3</v>
      </c>
      <c r="G7298">
        <f t="shared" ca="1" si="791"/>
        <v>6</v>
      </c>
      <c r="H7298">
        <f t="shared" ca="1" si="792"/>
        <v>0</v>
      </c>
      <c r="I7298">
        <f t="shared" ca="1" si="793"/>
        <v>6</v>
      </c>
      <c r="J7298">
        <f t="shared" ca="1" si="794"/>
        <v>3</v>
      </c>
      <c r="K7298" cm="1">
        <f t="array" aca="1" ref="K7298" ca="1">IF(G7298&gt;7,
        IF(G7298&gt;H7298, 1, IF(G7298&lt;H7298, 0, 2)),
        IF(       H7298&gt;7,
                     IF(G7298&gt;H7298, 1, IF(G7298&lt;H7298, 0, 2)),
                     IF(         G7298&lt;6,
                                   IF(            _xlfn.XLOOKUP(C7298,'deck &amp; rules'!$D$22:$M$22,_xlfn.XLOOKUP(H7298,'deck &amp; rules'!$C$23:$C$30,'deck &amp; rules'!$D$23:$M$30))="draw",
                                                     IF(I7298&gt;J7298,1,IF(I7298&lt;J7298,0,2)),
                                                     IF(I7298&gt;H7298,1,IF(I7298&lt;H7298,0,2))),
                                   IF(H7298&lt;7,
                                        IF(G7298&gt;J7298,1,IF(G7298&lt;J7298,0,2)),
                                        IF(G7298&gt;H7298,1,IF(G7298&lt;H7298,0,2))
                                        )
                          )
              )
        )</f>
        <v>1</v>
      </c>
      <c r="L7298">
        <f t="shared" ca="1" si="795"/>
        <v>-749</v>
      </c>
      <c r="M7298">
        <f t="shared" ca="1" si="796"/>
        <v>-770.34999999994966</v>
      </c>
      <c r="N7298">
        <f t="shared" ca="1" si="797"/>
        <v>-1213</v>
      </c>
    </row>
    <row r="7299" spans="1:14" x14ac:dyDescent="0.25">
      <c r="A7299">
        <f ca="1"/>
        <v>0</v>
      </c>
      <c r="B7299">
        <f ca="1"/>
        <v>0</v>
      </c>
      <c r="C7299">
        <f ca="1"/>
        <v>6</v>
      </c>
      <c r="D7299">
        <f ca="1"/>
        <v>6</v>
      </c>
      <c r="E7299">
        <f ca="1"/>
        <v>3</v>
      </c>
      <c r="F7299">
        <f ca="1"/>
        <v>0</v>
      </c>
      <c r="G7299">
        <f t="shared" ref="G7299:G7362" ca="1" si="798">IF(A7299+B7299&gt;9,A7299+B7299-10,A7299+B7299)</f>
        <v>0</v>
      </c>
      <c r="H7299">
        <f t="shared" ref="H7299:H7362" ca="1" si="799">IF(D7299+E7299&gt;9,D7299+E7299-10,D7299+E7299)</f>
        <v>9</v>
      </c>
      <c r="I7299">
        <f t="shared" ref="I7299:I7362" ca="1" si="800">IF(G7299+C7299&gt;9,G7299+C7299-10,G7299+C7299)</f>
        <v>6</v>
      </c>
      <c r="J7299">
        <f t="shared" ref="J7299:J7362" ca="1" si="801">IF(H7299+F7299&gt;9,H7299+F7299-10,H7299+F7299)</f>
        <v>9</v>
      </c>
      <c r="K7299" cm="1">
        <f t="array" aca="1" ref="K7299" ca="1">IF(G7299&gt;7,
        IF(G7299&gt;H7299, 1, IF(G7299&lt;H7299, 0, 2)),
        IF(       H7299&gt;7,
                     IF(G7299&gt;H7299, 1, IF(G7299&lt;H7299, 0, 2)),
                     IF(         G7299&lt;6,
                                   IF(            _xlfn.XLOOKUP(C7299,'deck &amp; rules'!$D$22:$M$22,_xlfn.XLOOKUP(H7299,'deck &amp; rules'!$C$23:$C$30,'deck &amp; rules'!$D$23:$M$30))="draw",
                                                     IF(I7299&gt;J7299,1,IF(I7299&lt;J7299,0,2)),
                                                     IF(I7299&gt;H7299,1,IF(I7299&lt;H7299,0,2))),
                                   IF(H7299&lt;7,
                                        IF(G7299&gt;J7299,1,IF(G7299&lt;J7299,0,2)),
                                        IF(G7299&gt;H7299,1,IF(G7299&lt;H7299,0,2))
                                        )
                          )
              )
        )</f>
        <v>0</v>
      </c>
      <c r="L7299">
        <f t="shared" ca="1" si="795"/>
        <v>-750</v>
      </c>
      <c r="M7299">
        <f t="shared" ca="1" si="796"/>
        <v>-769.39999999994961</v>
      </c>
      <c r="N7299">
        <f t="shared" ca="1" si="797"/>
        <v>-1214</v>
      </c>
    </row>
    <row r="7300" spans="1:14" x14ac:dyDescent="0.25">
      <c r="A7300">
        <f ca="1"/>
        <v>0</v>
      </c>
      <c r="B7300">
        <f ca="1"/>
        <v>0</v>
      </c>
      <c r="C7300">
        <f ca="1"/>
        <v>0</v>
      </c>
      <c r="D7300">
        <f ca="1"/>
        <v>2</v>
      </c>
      <c r="E7300">
        <f ca="1"/>
        <v>0</v>
      </c>
      <c r="F7300">
        <f ca="1"/>
        <v>0</v>
      </c>
      <c r="G7300">
        <f t="shared" ca="1" si="798"/>
        <v>0</v>
      </c>
      <c r="H7300">
        <f t="shared" ca="1" si="799"/>
        <v>2</v>
      </c>
      <c r="I7300">
        <f t="shared" ca="1" si="800"/>
        <v>0</v>
      </c>
      <c r="J7300">
        <f t="shared" ca="1" si="801"/>
        <v>2</v>
      </c>
      <c r="K7300" cm="1">
        <f t="array" aca="1" ref="K7300" ca="1">IF(G7300&gt;7,
        IF(G7300&gt;H7300, 1, IF(G7300&lt;H7300, 0, 2)),
        IF(       H7300&gt;7,
                     IF(G7300&gt;H7300, 1, IF(G7300&lt;H7300, 0, 2)),
                     IF(         G7300&lt;6,
                                   IF(            _xlfn.XLOOKUP(C7300,'deck &amp; rules'!$D$22:$M$22,_xlfn.XLOOKUP(H7300,'deck &amp; rules'!$C$23:$C$30,'deck &amp; rules'!$D$23:$M$30))="draw",
                                                     IF(I7300&gt;J7300,1,IF(I7300&lt;J7300,0,2)),
                                                     IF(I7300&gt;H7300,1,IF(I7300&lt;H7300,0,2))),
                                   IF(H7300&lt;7,
                                        IF(G7300&gt;J7300,1,IF(G7300&lt;J7300,0,2)),
                                        IF(G7300&gt;H7300,1,IF(G7300&lt;H7300,0,2))
                                        )
                          )
              )
        )</f>
        <v>0</v>
      </c>
      <c r="L7300">
        <f t="shared" ref="L7300:L7363" ca="1" si="802">IF(K7300=1,L7299+1,L7299-1)</f>
        <v>-751</v>
      </c>
      <c r="M7300">
        <f t="shared" ref="M7300:M7363" ca="1" si="803">IF(K7300=0,M7299+19/20,M7299-1)</f>
        <v>-768.44999999994957</v>
      </c>
      <c r="N7300">
        <f t="shared" ref="N7300:N7363" ca="1" si="804">IF(K7300=2,N7299+8,N7299-1)</f>
        <v>-1215</v>
      </c>
    </row>
    <row r="7301" spans="1:14" x14ac:dyDescent="0.25">
      <c r="A7301">
        <f ca="1"/>
        <v>8</v>
      </c>
      <c r="B7301">
        <f ca="1"/>
        <v>6</v>
      </c>
      <c r="C7301">
        <f ca="1"/>
        <v>0</v>
      </c>
      <c r="D7301">
        <f ca="1"/>
        <v>2</v>
      </c>
      <c r="E7301">
        <f ca="1"/>
        <v>0</v>
      </c>
      <c r="F7301">
        <f ca="1"/>
        <v>0</v>
      </c>
      <c r="G7301">
        <f t="shared" ca="1" si="798"/>
        <v>4</v>
      </c>
      <c r="H7301">
        <f t="shared" ca="1" si="799"/>
        <v>2</v>
      </c>
      <c r="I7301">
        <f t="shared" ca="1" si="800"/>
        <v>4</v>
      </c>
      <c r="J7301">
        <f t="shared" ca="1" si="801"/>
        <v>2</v>
      </c>
      <c r="K7301" cm="1">
        <f t="array" aca="1" ref="K7301" ca="1">IF(G7301&gt;7,
        IF(G7301&gt;H7301, 1, IF(G7301&lt;H7301, 0, 2)),
        IF(       H7301&gt;7,
                     IF(G7301&gt;H7301, 1, IF(G7301&lt;H7301, 0, 2)),
                     IF(         G7301&lt;6,
                                   IF(            _xlfn.XLOOKUP(C7301,'deck &amp; rules'!$D$22:$M$22,_xlfn.XLOOKUP(H7301,'deck &amp; rules'!$C$23:$C$30,'deck &amp; rules'!$D$23:$M$30))="draw",
                                                     IF(I7301&gt;J7301,1,IF(I7301&lt;J7301,0,2)),
                                                     IF(I7301&gt;H7301,1,IF(I7301&lt;H7301,0,2))),
                                   IF(H7301&lt;7,
                                        IF(G7301&gt;J7301,1,IF(G7301&lt;J7301,0,2)),
                                        IF(G7301&gt;H7301,1,IF(G7301&lt;H7301,0,2))
                                        )
                          )
              )
        )</f>
        <v>1</v>
      </c>
      <c r="L7301">
        <f t="shared" ca="1" si="802"/>
        <v>-750</v>
      </c>
      <c r="M7301">
        <f t="shared" ca="1" si="803"/>
        <v>-769.44999999994957</v>
      </c>
      <c r="N7301">
        <f t="shared" ca="1" si="804"/>
        <v>-1216</v>
      </c>
    </row>
    <row r="7302" spans="1:14" x14ac:dyDescent="0.25">
      <c r="A7302">
        <f ca="1"/>
        <v>5</v>
      </c>
      <c r="B7302">
        <f ca="1"/>
        <v>0</v>
      </c>
      <c r="C7302">
        <f ca="1"/>
        <v>3</v>
      </c>
      <c r="D7302">
        <f ca="1"/>
        <v>9</v>
      </c>
      <c r="E7302">
        <f ca="1"/>
        <v>9</v>
      </c>
      <c r="F7302">
        <f ca="1"/>
        <v>4</v>
      </c>
      <c r="G7302">
        <f t="shared" ca="1" si="798"/>
        <v>5</v>
      </c>
      <c r="H7302">
        <f t="shared" ca="1" si="799"/>
        <v>8</v>
      </c>
      <c r="I7302">
        <f t="shared" ca="1" si="800"/>
        <v>8</v>
      </c>
      <c r="J7302">
        <f t="shared" ca="1" si="801"/>
        <v>2</v>
      </c>
      <c r="K7302" cm="1">
        <f t="array" aca="1" ref="K7302" ca="1">IF(G7302&gt;7,
        IF(G7302&gt;H7302, 1, IF(G7302&lt;H7302, 0, 2)),
        IF(       H7302&gt;7,
                     IF(G7302&gt;H7302, 1, IF(G7302&lt;H7302, 0, 2)),
                     IF(         G7302&lt;6,
                                   IF(            _xlfn.XLOOKUP(C7302,'deck &amp; rules'!$D$22:$M$22,_xlfn.XLOOKUP(H7302,'deck &amp; rules'!$C$23:$C$30,'deck &amp; rules'!$D$23:$M$30))="draw",
                                                     IF(I7302&gt;J7302,1,IF(I7302&lt;J7302,0,2)),
                                                     IF(I7302&gt;H7302,1,IF(I7302&lt;H7302,0,2))),
                                   IF(H7302&lt;7,
                                        IF(G7302&gt;J7302,1,IF(G7302&lt;J7302,0,2)),
                                        IF(G7302&gt;H7302,1,IF(G7302&lt;H7302,0,2))
                                        )
                          )
              )
        )</f>
        <v>0</v>
      </c>
      <c r="L7302">
        <f t="shared" ca="1" si="802"/>
        <v>-751</v>
      </c>
      <c r="M7302">
        <f t="shared" ca="1" si="803"/>
        <v>-768.49999999994952</v>
      </c>
      <c r="N7302">
        <f t="shared" ca="1" si="804"/>
        <v>-1217</v>
      </c>
    </row>
    <row r="7303" spans="1:14" x14ac:dyDescent="0.25">
      <c r="A7303">
        <f ca="1"/>
        <v>9</v>
      </c>
      <c r="B7303">
        <f ca="1"/>
        <v>0</v>
      </c>
      <c r="C7303">
        <f ca="1"/>
        <v>8</v>
      </c>
      <c r="D7303">
        <f ca="1"/>
        <v>0</v>
      </c>
      <c r="E7303">
        <f ca="1"/>
        <v>9</v>
      </c>
      <c r="F7303">
        <f ca="1"/>
        <v>6</v>
      </c>
      <c r="G7303">
        <f t="shared" ca="1" si="798"/>
        <v>9</v>
      </c>
      <c r="H7303">
        <f t="shared" ca="1" si="799"/>
        <v>9</v>
      </c>
      <c r="I7303">
        <f t="shared" ca="1" si="800"/>
        <v>7</v>
      </c>
      <c r="J7303">
        <f t="shared" ca="1" si="801"/>
        <v>5</v>
      </c>
      <c r="K7303" cm="1">
        <f t="array" aca="1" ref="K7303" ca="1">IF(G7303&gt;7,
        IF(G7303&gt;H7303, 1, IF(G7303&lt;H7303, 0, 2)),
        IF(       H7303&gt;7,
                     IF(G7303&gt;H7303, 1, IF(G7303&lt;H7303, 0, 2)),
                     IF(         G7303&lt;6,
                                   IF(            _xlfn.XLOOKUP(C7303,'deck &amp; rules'!$D$22:$M$22,_xlfn.XLOOKUP(H7303,'deck &amp; rules'!$C$23:$C$30,'deck &amp; rules'!$D$23:$M$30))="draw",
                                                     IF(I7303&gt;J7303,1,IF(I7303&lt;J7303,0,2)),
                                                     IF(I7303&gt;H7303,1,IF(I7303&lt;H7303,0,2))),
                                   IF(H7303&lt;7,
                                        IF(G7303&gt;J7303,1,IF(G7303&lt;J7303,0,2)),
                                        IF(G7303&gt;H7303,1,IF(G7303&lt;H7303,0,2))
                                        )
                          )
              )
        )</f>
        <v>2</v>
      </c>
      <c r="L7303">
        <f t="shared" ca="1" si="802"/>
        <v>-752</v>
      </c>
      <c r="M7303">
        <f t="shared" ca="1" si="803"/>
        <v>-769.49999999994952</v>
      </c>
      <c r="N7303">
        <f t="shared" ca="1" si="804"/>
        <v>-1209</v>
      </c>
    </row>
    <row r="7304" spans="1:14" x14ac:dyDescent="0.25">
      <c r="A7304">
        <f ca="1"/>
        <v>0</v>
      </c>
      <c r="B7304">
        <f ca="1"/>
        <v>0</v>
      </c>
      <c r="C7304">
        <f ca="1"/>
        <v>5</v>
      </c>
      <c r="D7304">
        <f ca="1"/>
        <v>1</v>
      </c>
      <c r="E7304">
        <f ca="1"/>
        <v>5</v>
      </c>
      <c r="F7304">
        <f ca="1"/>
        <v>2</v>
      </c>
      <c r="G7304">
        <f t="shared" ca="1" si="798"/>
        <v>0</v>
      </c>
      <c r="H7304">
        <f t="shared" ca="1" si="799"/>
        <v>6</v>
      </c>
      <c r="I7304">
        <f t="shared" ca="1" si="800"/>
        <v>5</v>
      </c>
      <c r="J7304">
        <f t="shared" ca="1" si="801"/>
        <v>8</v>
      </c>
      <c r="K7304" cm="1">
        <f t="array" aca="1" ref="K7304" ca="1">IF(G7304&gt;7,
        IF(G7304&gt;H7304, 1, IF(G7304&lt;H7304, 0, 2)),
        IF(       H7304&gt;7,
                     IF(G7304&gt;H7304, 1, IF(G7304&lt;H7304, 0, 2)),
                     IF(         G7304&lt;6,
                                   IF(            _xlfn.XLOOKUP(C7304,'deck &amp; rules'!$D$22:$M$22,_xlfn.XLOOKUP(H7304,'deck &amp; rules'!$C$23:$C$30,'deck &amp; rules'!$D$23:$M$30))="draw",
                                                     IF(I7304&gt;J7304,1,IF(I7304&lt;J7304,0,2)),
                                                     IF(I7304&gt;H7304,1,IF(I7304&lt;H7304,0,2))),
                                   IF(H7304&lt;7,
                                        IF(G7304&gt;J7304,1,IF(G7304&lt;J7304,0,2)),
                                        IF(G7304&gt;H7304,1,IF(G7304&lt;H7304,0,2))
                                        )
                          )
              )
        )</f>
        <v>0</v>
      </c>
      <c r="L7304">
        <f t="shared" ca="1" si="802"/>
        <v>-753</v>
      </c>
      <c r="M7304">
        <f t="shared" ca="1" si="803"/>
        <v>-768.54999999994948</v>
      </c>
      <c r="N7304">
        <f t="shared" ca="1" si="804"/>
        <v>-1210</v>
      </c>
    </row>
    <row r="7305" spans="1:14" x14ac:dyDescent="0.25">
      <c r="A7305">
        <f ca="1"/>
        <v>7</v>
      </c>
      <c r="B7305">
        <f ca="1"/>
        <v>0</v>
      </c>
      <c r="C7305">
        <f ca="1"/>
        <v>0</v>
      </c>
      <c r="D7305">
        <f ca="1"/>
        <v>8</v>
      </c>
      <c r="E7305">
        <f ca="1"/>
        <v>8</v>
      </c>
      <c r="F7305">
        <f ca="1"/>
        <v>9</v>
      </c>
      <c r="G7305">
        <f t="shared" ca="1" si="798"/>
        <v>7</v>
      </c>
      <c r="H7305">
        <f t="shared" ca="1" si="799"/>
        <v>6</v>
      </c>
      <c r="I7305">
        <f t="shared" ca="1" si="800"/>
        <v>7</v>
      </c>
      <c r="J7305">
        <f t="shared" ca="1" si="801"/>
        <v>5</v>
      </c>
      <c r="K7305" cm="1">
        <f t="array" aca="1" ref="K7305" ca="1">IF(G7305&gt;7,
        IF(G7305&gt;H7305, 1, IF(G7305&lt;H7305, 0, 2)),
        IF(       H7305&gt;7,
                     IF(G7305&gt;H7305, 1, IF(G7305&lt;H7305, 0, 2)),
                     IF(         G7305&lt;6,
                                   IF(            _xlfn.XLOOKUP(C7305,'deck &amp; rules'!$D$22:$M$22,_xlfn.XLOOKUP(H7305,'deck &amp; rules'!$C$23:$C$30,'deck &amp; rules'!$D$23:$M$30))="draw",
                                                     IF(I7305&gt;J7305,1,IF(I7305&lt;J7305,0,2)),
                                                     IF(I7305&gt;H7305,1,IF(I7305&lt;H7305,0,2))),
                                   IF(H7305&lt;7,
                                        IF(G7305&gt;J7305,1,IF(G7305&lt;J7305,0,2)),
                                        IF(G7305&gt;H7305,1,IF(G7305&lt;H7305,0,2))
                                        )
                          )
              )
        )</f>
        <v>1</v>
      </c>
      <c r="L7305">
        <f t="shared" ca="1" si="802"/>
        <v>-752</v>
      </c>
      <c r="M7305">
        <f t="shared" ca="1" si="803"/>
        <v>-769.54999999994948</v>
      </c>
      <c r="N7305">
        <f t="shared" ca="1" si="804"/>
        <v>-1211</v>
      </c>
    </row>
    <row r="7306" spans="1:14" x14ac:dyDescent="0.25">
      <c r="A7306">
        <f ca="1"/>
        <v>9</v>
      </c>
      <c r="B7306">
        <f ca="1"/>
        <v>3</v>
      </c>
      <c r="C7306">
        <f ca="1"/>
        <v>0</v>
      </c>
      <c r="D7306">
        <f ca="1"/>
        <v>0</v>
      </c>
      <c r="E7306">
        <f ca="1"/>
        <v>9</v>
      </c>
      <c r="F7306">
        <f ca="1"/>
        <v>1</v>
      </c>
      <c r="G7306">
        <f t="shared" ca="1" si="798"/>
        <v>2</v>
      </c>
      <c r="H7306">
        <f t="shared" ca="1" si="799"/>
        <v>9</v>
      </c>
      <c r="I7306">
        <f t="shared" ca="1" si="800"/>
        <v>2</v>
      </c>
      <c r="J7306">
        <f t="shared" ca="1" si="801"/>
        <v>0</v>
      </c>
      <c r="K7306" cm="1">
        <f t="array" aca="1" ref="K7306" ca="1">IF(G7306&gt;7,
        IF(G7306&gt;H7306, 1, IF(G7306&lt;H7306, 0, 2)),
        IF(       H7306&gt;7,
                     IF(G7306&gt;H7306, 1, IF(G7306&lt;H7306, 0, 2)),
                     IF(         G7306&lt;6,
                                   IF(            _xlfn.XLOOKUP(C7306,'deck &amp; rules'!$D$22:$M$22,_xlfn.XLOOKUP(H7306,'deck &amp; rules'!$C$23:$C$30,'deck &amp; rules'!$D$23:$M$30))="draw",
                                                     IF(I7306&gt;J7306,1,IF(I7306&lt;J7306,0,2)),
                                                     IF(I7306&gt;H7306,1,IF(I7306&lt;H7306,0,2))),
                                   IF(H7306&lt;7,
                                        IF(G7306&gt;J7306,1,IF(G7306&lt;J7306,0,2)),
                                        IF(G7306&gt;H7306,1,IF(G7306&lt;H7306,0,2))
                                        )
                          )
              )
        )</f>
        <v>0</v>
      </c>
      <c r="L7306">
        <f t="shared" ca="1" si="802"/>
        <v>-753</v>
      </c>
      <c r="M7306">
        <f t="shared" ca="1" si="803"/>
        <v>-768.59999999994943</v>
      </c>
      <c r="N7306">
        <f t="shared" ca="1" si="804"/>
        <v>-1212</v>
      </c>
    </row>
    <row r="7307" spans="1:14" x14ac:dyDescent="0.25">
      <c r="A7307">
        <f ca="1"/>
        <v>0</v>
      </c>
      <c r="B7307">
        <f ca="1"/>
        <v>4</v>
      </c>
      <c r="C7307">
        <f ca="1"/>
        <v>0</v>
      </c>
      <c r="D7307">
        <f ca="1"/>
        <v>4</v>
      </c>
      <c r="E7307">
        <f ca="1"/>
        <v>2</v>
      </c>
      <c r="F7307">
        <f ca="1"/>
        <v>6</v>
      </c>
      <c r="G7307">
        <f t="shared" ca="1" si="798"/>
        <v>4</v>
      </c>
      <c r="H7307">
        <f t="shared" ca="1" si="799"/>
        <v>6</v>
      </c>
      <c r="I7307">
        <f t="shared" ca="1" si="800"/>
        <v>4</v>
      </c>
      <c r="J7307">
        <f t="shared" ca="1" si="801"/>
        <v>2</v>
      </c>
      <c r="K7307" cm="1">
        <f t="array" aca="1" ref="K7307" ca="1">IF(G7307&gt;7,
        IF(G7307&gt;H7307, 1, IF(G7307&lt;H7307, 0, 2)),
        IF(       H7307&gt;7,
                     IF(G7307&gt;H7307, 1, IF(G7307&lt;H7307, 0, 2)),
                     IF(         G7307&lt;6,
                                   IF(            _xlfn.XLOOKUP(C7307,'deck &amp; rules'!$D$22:$M$22,_xlfn.XLOOKUP(H7307,'deck &amp; rules'!$C$23:$C$30,'deck &amp; rules'!$D$23:$M$30))="draw",
                                                     IF(I7307&gt;J7307,1,IF(I7307&lt;J7307,0,2)),
                                                     IF(I7307&gt;H7307,1,IF(I7307&lt;H7307,0,2))),
                                   IF(H7307&lt;7,
                                        IF(G7307&gt;J7307,1,IF(G7307&lt;J7307,0,2)),
                                        IF(G7307&gt;H7307,1,IF(G7307&lt;H7307,0,2))
                                        )
                          )
              )
        )</f>
        <v>0</v>
      </c>
      <c r="L7307">
        <f t="shared" ca="1" si="802"/>
        <v>-754</v>
      </c>
      <c r="M7307">
        <f t="shared" ca="1" si="803"/>
        <v>-767.64999999994939</v>
      </c>
      <c r="N7307">
        <f t="shared" ca="1" si="804"/>
        <v>-1213</v>
      </c>
    </row>
    <row r="7308" spans="1:14" x14ac:dyDescent="0.25">
      <c r="A7308">
        <f ca="1"/>
        <v>7</v>
      </c>
      <c r="B7308">
        <f ca="1"/>
        <v>9</v>
      </c>
      <c r="C7308">
        <f ca="1"/>
        <v>0</v>
      </c>
      <c r="D7308">
        <f ca="1"/>
        <v>8</v>
      </c>
      <c r="E7308">
        <f ca="1"/>
        <v>5</v>
      </c>
      <c r="F7308">
        <f ca="1"/>
        <v>2</v>
      </c>
      <c r="G7308">
        <f t="shared" ca="1" si="798"/>
        <v>6</v>
      </c>
      <c r="H7308">
        <f t="shared" ca="1" si="799"/>
        <v>3</v>
      </c>
      <c r="I7308">
        <f t="shared" ca="1" si="800"/>
        <v>6</v>
      </c>
      <c r="J7308">
        <f t="shared" ca="1" si="801"/>
        <v>5</v>
      </c>
      <c r="K7308" cm="1">
        <f t="array" aca="1" ref="K7308" ca="1">IF(G7308&gt;7,
        IF(G7308&gt;H7308, 1, IF(G7308&lt;H7308, 0, 2)),
        IF(       H7308&gt;7,
                     IF(G7308&gt;H7308, 1, IF(G7308&lt;H7308, 0, 2)),
                     IF(         G7308&lt;6,
                                   IF(            _xlfn.XLOOKUP(C7308,'deck &amp; rules'!$D$22:$M$22,_xlfn.XLOOKUP(H7308,'deck &amp; rules'!$C$23:$C$30,'deck &amp; rules'!$D$23:$M$30))="draw",
                                                     IF(I7308&gt;J7308,1,IF(I7308&lt;J7308,0,2)),
                                                     IF(I7308&gt;H7308,1,IF(I7308&lt;H7308,0,2))),
                                   IF(H7308&lt;7,
                                        IF(G7308&gt;J7308,1,IF(G7308&lt;J7308,0,2)),
                                        IF(G7308&gt;H7308,1,IF(G7308&lt;H7308,0,2))
                                        )
                          )
              )
        )</f>
        <v>1</v>
      </c>
      <c r="L7308">
        <f t="shared" ca="1" si="802"/>
        <v>-753</v>
      </c>
      <c r="M7308">
        <f t="shared" ca="1" si="803"/>
        <v>-768.64999999994939</v>
      </c>
      <c r="N7308">
        <f t="shared" ca="1" si="804"/>
        <v>-1214</v>
      </c>
    </row>
    <row r="7309" spans="1:14" x14ac:dyDescent="0.25">
      <c r="A7309">
        <f ca="1"/>
        <v>9</v>
      </c>
      <c r="B7309">
        <f ca="1"/>
        <v>7</v>
      </c>
      <c r="C7309">
        <f ca="1"/>
        <v>8</v>
      </c>
      <c r="D7309">
        <f ca="1"/>
        <v>9</v>
      </c>
      <c r="E7309">
        <f ca="1"/>
        <v>7</v>
      </c>
      <c r="F7309">
        <f ca="1"/>
        <v>4</v>
      </c>
      <c r="G7309">
        <f t="shared" ca="1" si="798"/>
        <v>6</v>
      </c>
      <c r="H7309">
        <f t="shared" ca="1" si="799"/>
        <v>6</v>
      </c>
      <c r="I7309">
        <f t="shared" ca="1" si="800"/>
        <v>4</v>
      </c>
      <c r="J7309">
        <f t="shared" ca="1" si="801"/>
        <v>0</v>
      </c>
      <c r="K7309" cm="1">
        <f t="array" aca="1" ref="K7309" ca="1">IF(G7309&gt;7,
        IF(G7309&gt;H7309, 1, IF(G7309&lt;H7309, 0, 2)),
        IF(       H7309&gt;7,
                     IF(G7309&gt;H7309, 1, IF(G7309&lt;H7309, 0, 2)),
                     IF(         G7309&lt;6,
                                   IF(            _xlfn.XLOOKUP(C7309,'deck &amp; rules'!$D$22:$M$22,_xlfn.XLOOKUP(H7309,'deck &amp; rules'!$C$23:$C$30,'deck &amp; rules'!$D$23:$M$30))="draw",
                                                     IF(I7309&gt;J7309,1,IF(I7309&lt;J7309,0,2)),
                                                     IF(I7309&gt;H7309,1,IF(I7309&lt;H7309,0,2))),
                                   IF(H7309&lt;7,
                                        IF(G7309&gt;J7309,1,IF(G7309&lt;J7309,0,2)),
                                        IF(G7309&gt;H7309,1,IF(G7309&lt;H7309,0,2))
                                        )
                          )
              )
        )</f>
        <v>1</v>
      </c>
      <c r="L7309">
        <f t="shared" ca="1" si="802"/>
        <v>-752</v>
      </c>
      <c r="M7309">
        <f t="shared" ca="1" si="803"/>
        <v>-769.64999999994939</v>
      </c>
      <c r="N7309">
        <f t="shared" ca="1" si="804"/>
        <v>-1215</v>
      </c>
    </row>
    <row r="7310" spans="1:14" x14ac:dyDescent="0.25">
      <c r="A7310">
        <f ca="1"/>
        <v>9</v>
      </c>
      <c r="B7310">
        <f ca="1"/>
        <v>6</v>
      </c>
      <c r="C7310">
        <f ca="1"/>
        <v>0</v>
      </c>
      <c r="D7310">
        <f ca="1"/>
        <v>0</v>
      </c>
      <c r="E7310">
        <f ca="1"/>
        <v>8</v>
      </c>
      <c r="F7310">
        <f ca="1"/>
        <v>0</v>
      </c>
      <c r="G7310">
        <f t="shared" ca="1" si="798"/>
        <v>5</v>
      </c>
      <c r="H7310">
        <f t="shared" ca="1" si="799"/>
        <v>8</v>
      </c>
      <c r="I7310">
        <f t="shared" ca="1" si="800"/>
        <v>5</v>
      </c>
      <c r="J7310">
        <f t="shared" ca="1" si="801"/>
        <v>8</v>
      </c>
      <c r="K7310" cm="1">
        <f t="array" aca="1" ref="K7310" ca="1">IF(G7310&gt;7,
        IF(G7310&gt;H7310, 1, IF(G7310&lt;H7310, 0, 2)),
        IF(       H7310&gt;7,
                     IF(G7310&gt;H7310, 1, IF(G7310&lt;H7310, 0, 2)),
                     IF(         G7310&lt;6,
                                   IF(            _xlfn.XLOOKUP(C7310,'deck &amp; rules'!$D$22:$M$22,_xlfn.XLOOKUP(H7310,'deck &amp; rules'!$C$23:$C$30,'deck &amp; rules'!$D$23:$M$30))="draw",
                                                     IF(I7310&gt;J7310,1,IF(I7310&lt;J7310,0,2)),
                                                     IF(I7310&gt;H7310,1,IF(I7310&lt;H7310,0,2))),
                                   IF(H7310&lt;7,
                                        IF(G7310&gt;J7310,1,IF(G7310&lt;J7310,0,2)),
                                        IF(G7310&gt;H7310,1,IF(G7310&lt;H7310,0,2))
                                        )
                          )
              )
        )</f>
        <v>0</v>
      </c>
      <c r="L7310">
        <f t="shared" ca="1" si="802"/>
        <v>-753</v>
      </c>
      <c r="M7310">
        <f t="shared" ca="1" si="803"/>
        <v>-768.69999999994934</v>
      </c>
      <c r="N7310">
        <f t="shared" ca="1" si="804"/>
        <v>-1216</v>
      </c>
    </row>
    <row r="7311" spans="1:14" x14ac:dyDescent="0.25">
      <c r="A7311">
        <f ca="1"/>
        <v>0</v>
      </c>
      <c r="B7311">
        <f ca="1"/>
        <v>9</v>
      </c>
      <c r="C7311">
        <f ca="1"/>
        <v>2</v>
      </c>
      <c r="D7311">
        <f ca="1"/>
        <v>1</v>
      </c>
      <c r="E7311">
        <f ca="1"/>
        <v>9</v>
      </c>
      <c r="F7311">
        <f ca="1"/>
        <v>6</v>
      </c>
      <c r="G7311">
        <f t="shared" ca="1" si="798"/>
        <v>9</v>
      </c>
      <c r="H7311">
        <f t="shared" ca="1" si="799"/>
        <v>0</v>
      </c>
      <c r="I7311">
        <f t="shared" ca="1" si="800"/>
        <v>1</v>
      </c>
      <c r="J7311">
        <f t="shared" ca="1" si="801"/>
        <v>6</v>
      </c>
      <c r="K7311" cm="1">
        <f t="array" aca="1" ref="K7311" ca="1">IF(G7311&gt;7,
        IF(G7311&gt;H7311, 1, IF(G7311&lt;H7311, 0, 2)),
        IF(       H7311&gt;7,
                     IF(G7311&gt;H7311, 1, IF(G7311&lt;H7311, 0, 2)),
                     IF(         G7311&lt;6,
                                   IF(            _xlfn.XLOOKUP(C7311,'deck &amp; rules'!$D$22:$M$22,_xlfn.XLOOKUP(H7311,'deck &amp; rules'!$C$23:$C$30,'deck &amp; rules'!$D$23:$M$30))="draw",
                                                     IF(I7311&gt;J7311,1,IF(I7311&lt;J7311,0,2)),
                                                     IF(I7311&gt;H7311,1,IF(I7311&lt;H7311,0,2))),
                                   IF(H7311&lt;7,
                                        IF(G7311&gt;J7311,1,IF(G7311&lt;J7311,0,2)),
                                        IF(G7311&gt;H7311,1,IF(G7311&lt;H7311,0,2))
                                        )
                          )
              )
        )</f>
        <v>1</v>
      </c>
      <c r="L7311">
        <f t="shared" ca="1" si="802"/>
        <v>-752</v>
      </c>
      <c r="M7311">
        <f t="shared" ca="1" si="803"/>
        <v>-769.69999999994934</v>
      </c>
      <c r="N7311">
        <f t="shared" ca="1" si="804"/>
        <v>-1217</v>
      </c>
    </row>
    <row r="7312" spans="1:14" x14ac:dyDescent="0.25">
      <c r="A7312">
        <f ca="1"/>
        <v>3</v>
      </c>
      <c r="B7312">
        <f ca="1"/>
        <v>0</v>
      </c>
      <c r="C7312">
        <f ca="1"/>
        <v>8</v>
      </c>
      <c r="D7312">
        <f ca="1"/>
        <v>9</v>
      </c>
      <c r="E7312">
        <f ca="1"/>
        <v>3</v>
      </c>
      <c r="F7312">
        <f ca="1"/>
        <v>8</v>
      </c>
      <c r="G7312">
        <f t="shared" ca="1" si="798"/>
        <v>3</v>
      </c>
      <c r="H7312">
        <f t="shared" ca="1" si="799"/>
        <v>2</v>
      </c>
      <c r="I7312">
        <f t="shared" ca="1" si="800"/>
        <v>1</v>
      </c>
      <c r="J7312">
        <f t="shared" ca="1" si="801"/>
        <v>0</v>
      </c>
      <c r="K7312" cm="1">
        <f t="array" aca="1" ref="K7312" ca="1">IF(G7312&gt;7,
        IF(G7312&gt;H7312, 1, IF(G7312&lt;H7312, 0, 2)),
        IF(       H7312&gt;7,
                     IF(G7312&gt;H7312, 1, IF(G7312&lt;H7312, 0, 2)),
                     IF(         G7312&lt;6,
                                   IF(            _xlfn.XLOOKUP(C7312,'deck &amp; rules'!$D$22:$M$22,_xlfn.XLOOKUP(H7312,'deck &amp; rules'!$C$23:$C$30,'deck &amp; rules'!$D$23:$M$30))="draw",
                                                     IF(I7312&gt;J7312,1,IF(I7312&lt;J7312,0,2)),
                                                     IF(I7312&gt;H7312,1,IF(I7312&lt;H7312,0,2))),
                                   IF(H7312&lt;7,
                                        IF(G7312&gt;J7312,1,IF(G7312&lt;J7312,0,2)),
                                        IF(G7312&gt;H7312,1,IF(G7312&lt;H7312,0,2))
                                        )
                          )
              )
        )</f>
        <v>1</v>
      </c>
      <c r="L7312">
        <f t="shared" ca="1" si="802"/>
        <v>-751</v>
      </c>
      <c r="M7312">
        <f t="shared" ca="1" si="803"/>
        <v>-770.69999999994934</v>
      </c>
      <c r="N7312">
        <f t="shared" ca="1" si="804"/>
        <v>-1218</v>
      </c>
    </row>
    <row r="7313" spans="1:14" x14ac:dyDescent="0.25">
      <c r="A7313">
        <f ca="1"/>
        <v>9</v>
      </c>
      <c r="B7313">
        <f ca="1"/>
        <v>6</v>
      </c>
      <c r="C7313">
        <f ca="1"/>
        <v>7</v>
      </c>
      <c r="D7313">
        <f ca="1"/>
        <v>1</v>
      </c>
      <c r="E7313">
        <f ca="1"/>
        <v>5</v>
      </c>
      <c r="F7313">
        <f ca="1"/>
        <v>0</v>
      </c>
      <c r="G7313">
        <f t="shared" ca="1" si="798"/>
        <v>5</v>
      </c>
      <c r="H7313">
        <f t="shared" ca="1" si="799"/>
        <v>6</v>
      </c>
      <c r="I7313">
        <f t="shared" ca="1" si="800"/>
        <v>2</v>
      </c>
      <c r="J7313">
        <f t="shared" ca="1" si="801"/>
        <v>6</v>
      </c>
      <c r="K7313" cm="1">
        <f t="array" aca="1" ref="K7313" ca="1">IF(G7313&gt;7,
        IF(G7313&gt;H7313, 1, IF(G7313&lt;H7313, 0, 2)),
        IF(       H7313&gt;7,
                     IF(G7313&gt;H7313, 1, IF(G7313&lt;H7313, 0, 2)),
                     IF(         G7313&lt;6,
                                   IF(            _xlfn.XLOOKUP(C7313,'deck &amp; rules'!$D$22:$M$22,_xlfn.XLOOKUP(H7313,'deck &amp; rules'!$C$23:$C$30,'deck &amp; rules'!$D$23:$M$30))="draw",
                                                     IF(I7313&gt;J7313,1,IF(I7313&lt;J7313,0,2)),
                                                     IF(I7313&gt;H7313,1,IF(I7313&lt;H7313,0,2))),
                                   IF(H7313&lt;7,
                                        IF(G7313&gt;J7313,1,IF(G7313&lt;J7313,0,2)),
                                        IF(G7313&gt;H7313,1,IF(G7313&lt;H7313,0,2))
                                        )
                          )
              )
        )</f>
        <v>0</v>
      </c>
      <c r="L7313">
        <f t="shared" ca="1" si="802"/>
        <v>-752</v>
      </c>
      <c r="M7313">
        <f t="shared" ca="1" si="803"/>
        <v>-769.7499999999493</v>
      </c>
      <c r="N7313">
        <f t="shared" ca="1" si="804"/>
        <v>-1219</v>
      </c>
    </row>
    <row r="7314" spans="1:14" x14ac:dyDescent="0.25">
      <c r="A7314">
        <f ca="1"/>
        <v>0</v>
      </c>
      <c r="B7314">
        <f ca="1"/>
        <v>0</v>
      </c>
      <c r="C7314">
        <f ca="1"/>
        <v>5</v>
      </c>
      <c r="D7314">
        <f ca="1"/>
        <v>8</v>
      </c>
      <c r="E7314">
        <f ca="1"/>
        <v>0</v>
      </c>
      <c r="F7314">
        <f ca="1"/>
        <v>7</v>
      </c>
      <c r="G7314">
        <f t="shared" ca="1" si="798"/>
        <v>0</v>
      </c>
      <c r="H7314">
        <f t="shared" ca="1" si="799"/>
        <v>8</v>
      </c>
      <c r="I7314">
        <f t="shared" ca="1" si="800"/>
        <v>5</v>
      </c>
      <c r="J7314">
        <f t="shared" ca="1" si="801"/>
        <v>5</v>
      </c>
      <c r="K7314" cm="1">
        <f t="array" aca="1" ref="K7314" ca="1">IF(G7314&gt;7,
        IF(G7314&gt;H7314, 1, IF(G7314&lt;H7314, 0, 2)),
        IF(       H7314&gt;7,
                     IF(G7314&gt;H7314, 1, IF(G7314&lt;H7314, 0, 2)),
                     IF(         G7314&lt;6,
                                   IF(            _xlfn.XLOOKUP(C7314,'deck &amp; rules'!$D$22:$M$22,_xlfn.XLOOKUP(H7314,'deck &amp; rules'!$C$23:$C$30,'deck &amp; rules'!$D$23:$M$30))="draw",
                                                     IF(I7314&gt;J7314,1,IF(I7314&lt;J7314,0,2)),
                                                     IF(I7314&gt;H7314,1,IF(I7314&lt;H7314,0,2))),
                                   IF(H7314&lt;7,
                                        IF(G7314&gt;J7314,1,IF(G7314&lt;J7314,0,2)),
                                        IF(G7314&gt;H7314,1,IF(G7314&lt;H7314,0,2))
                                        )
                          )
              )
        )</f>
        <v>0</v>
      </c>
      <c r="L7314">
        <f t="shared" ca="1" si="802"/>
        <v>-753</v>
      </c>
      <c r="M7314">
        <f t="shared" ca="1" si="803"/>
        <v>-768.79999999994925</v>
      </c>
      <c r="N7314">
        <f t="shared" ca="1" si="804"/>
        <v>-1220</v>
      </c>
    </row>
    <row r="7315" spans="1:14" x14ac:dyDescent="0.25">
      <c r="A7315">
        <f ca="1"/>
        <v>4</v>
      </c>
      <c r="B7315">
        <f ca="1"/>
        <v>7</v>
      </c>
      <c r="C7315">
        <f ca="1"/>
        <v>7</v>
      </c>
      <c r="D7315">
        <f ca="1"/>
        <v>0</v>
      </c>
      <c r="E7315">
        <f ca="1"/>
        <v>1</v>
      </c>
      <c r="F7315">
        <f ca="1"/>
        <v>0</v>
      </c>
      <c r="G7315">
        <f t="shared" ca="1" si="798"/>
        <v>1</v>
      </c>
      <c r="H7315">
        <f t="shared" ca="1" si="799"/>
        <v>1</v>
      </c>
      <c r="I7315">
        <f t="shared" ca="1" si="800"/>
        <v>8</v>
      </c>
      <c r="J7315">
        <f t="shared" ca="1" si="801"/>
        <v>1</v>
      </c>
      <c r="K7315" cm="1">
        <f t="array" aca="1" ref="K7315" ca="1">IF(G7315&gt;7,
        IF(G7315&gt;H7315, 1, IF(G7315&lt;H7315, 0, 2)),
        IF(       H7315&gt;7,
                     IF(G7315&gt;H7315, 1, IF(G7315&lt;H7315, 0, 2)),
                     IF(         G7315&lt;6,
                                   IF(            _xlfn.XLOOKUP(C7315,'deck &amp; rules'!$D$22:$M$22,_xlfn.XLOOKUP(H7315,'deck &amp; rules'!$C$23:$C$30,'deck &amp; rules'!$D$23:$M$30))="draw",
                                                     IF(I7315&gt;J7315,1,IF(I7315&lt;J7315,0,2)),
                                                     IF(I7315&gt;H7315,1,IF(I7315&lt;H7315,0,2))),
                                   IF(H7315&lt;7,
                                        IF(G7315&gt;J7315,1,IF(G7315&lt;J7315,0,2)),
                                        IF(G7315&gt;H7315,1,IF(G7315&lt;H7315,0,2))
                                        )
                          )
              )
        )</f>
        <v>1</v>
      </c>
      <c r="L7315">
        <f t="shared" ca="1" si="802"/>
        <v>-752</v>
      </c>
      <c r="M7315">
        <f t="shared" ca="1" si="803"/>
        <v>-769.79999999994925</v>
      </c>
      <c r="N7315">
        <f t="shared" ca="1" si="804"/>
        <v>-1221</v>
      </c>
    </row>
    <row r="7316" spans="1:14" x14ac:dyDescent="0.25">
      <c r="A7316">
        <f ca="1"/>
        <v>5</v>
      </c>
      <c r="B7316">
        <f ca="1"/>
        <v>6</v>
      </c>
      <c r="C7316">
        <f ca="1"/>
        <v>2</v>
      </c>
      <c r="D7316">
        <f ca="1"/>
        <v>2</v>
      </c>
      <c r="E7316">
        <f ca="1"/>
        <v>9</v>
      </c>
      <c r="F7316">
        <f ca="1"/>
        <v>8</v>
      </c>
      <c r="G7316">
        <f t="shared" ca="1" si="798"/>
        <v>1</v>
      </c>
      <c r="H7316">
        <f t="shared" ca="1" si="799"/>
        <v>1</v>
      </c>
      <c r="I7316">
        <f t="shared" ca="1" si="800"/>
        <v>3</v>
      </c>
      <c r="J7316">
        <f t="shared" ca="1" si="801"/>
        <v>9</v>
      </c>
      <c r="K7316" cm="1">
        <f t="array" aca="1" ref="K7316" ca="1">IF(G7316&gt;7,
        IF(G7316&gt;H7316, 1, IF(G7316&lt;H7316, 0, 2)),
        IF(       H7316&gt;7,
                     IF(G7316&gt;H7316, 1, IF(G7316&lt;H7316, 0, 2)),
                     IF(         G7316&lt;6,
                                   IF(            _xlfn.XLOOKUP(C7316,'deck &amp; rules'!$D$22:$M$22,_xlfn.XLOOKUP(H7316,'deck &amp; rules'!$C$23:$C$30,'deck &amp; rules'!$D$23:$M$30))="draw",
                                                     IF(I7316&gt;J7316,1,IF(I7316&lt;J7316,0,2)),
                                                     IF(I7316&gt;H7316,1,IF(I7316&lt;H7316,0,2))),
                                   IF(H7316&lt;7,
                                        IF(G7316&gt;J7316,1,IF(G7316&lt;J7316,0,2)),
                                        IF(G7316&gt;H7316,1,IF(G7316&lt;H7316,0,2))
                                        )
                          )
              )
        )</f>
        <v>0</v>
      </c>
      <c r="L7316">
        <f t="shared" ca="1" si="802"/>
        <v>-753</v>
      </c>
      <c r="M7316">
        <f t="shared" ca="1" si="803"/>
        <v>-768.8499999999492</v>
      </c>
      <c r="N7316">
        <f t="shared" ca="1" si="804"/>
        <v>-1222</v>
      </c>
    </row>
    <row r="7317" spans="1:14" x14ac:dyDescent="0.25">
      <c r="A7317">
        <f ca="1"/>
        <v>0</v>
      </c>
      <c r="B7317">
        <f ca="1"/>
        <v>7</v>
      </c>
      <c r="C7317">
        <f ca="1"/>
        <v>0</v>
      </c>
      <c r="D7317">
        <f ca="1"/>
        <v>4</v>
      </c>
      <c r="E7317">
        <f ca="1"/>
        <v>5</v>
      </c>
      <c r="F7317">
        <f ca="1"/>
        <v>4</v>
      </c>
      <c r="G7317">
        <f t="shared" ca="1" si="798"/>
        <v>7</v>
      </c>
      <c r="H7317">
        <f t="shared" ca="1" si="799"/>
        <v>9</v>
      </c>
      <c r="I7317">
        <f t="shared" ca="1" si="800"/>
        <v>7</v>
      </c>
      <c r="J7317">
        <f t="shared" ca="1" si="801"/>
        <v>3</v>
      </c>
      <c r="K7317" cm="1">
        <f t="array" aca="1" ref="K7317" ca="1">IF(G7317&gt;7,
        IF(G7317&gt;H7317, 1, IF(G7317&lt;H7317, 0, 2)),
        IF(       H7317&gt;7,
                     IF(G7317&gt;H7317, 1, IF(G7317&lt;H7317, 0, 2)),
                     IF(         G7317&lt;6,
                                   IF(            _xlfn.XLOOKUP(C7317,'deck &amp; rules'!$D$22:$M$22,_xlfn.XLOOKUP(H7317,'deck &amp; rules'!$C$23:$C$30,'deck &amp; rules'!$D$23:$M$30))="draw",
                                                     IF(I7317&gt;J7317,1,IF(I7317&lt;J7317,0,2)),
                                                     IF(I7317&gt;H7317,1,IF(I7317&lt;H7317,0,2))),
                                   IF(H7317&lt;7,
                                        IF(G7317&gt;J7317,1,IF(G7317&lt;J7317,0,2)),
                                        IF(G7317&gt;H7317,1,IF(G7317&lt;H7317,0,2))
                                        )
                          )
              )
        )</f>
        <v>0</v>
      </c>
      <c r="L7317">
        <f t="shared" ca="1" si="802"/>
        <v>-754</v>
      </c>
      <c r="M7317">
        <f t="shared" ca="1" si="803"/>
        <v>-767.89999999994916</v>
      </c>
      <c r="N7317">
        <f t="shared" ca="1" si="804"/>
        <v>-1223</v>
      </c>
    </row>
    <row r="7318" spans="1:14" x14ac:dyDescent="0.25">
      <c r="A7318">
        <f ca="1"/>
        <v>2</v>
      </c>
      <c r="B7318">
        <f ca="1"/>
        <v>8</v>
      </c>
      <c r="C7318">
        <f ca="1"/>
        <v>0</v>
      </c>
      <c r="D7318">
        <f ca="1"/>
        <v>9</v>
      </c>
      <c r="E7318">
        <f ca="1"/>
        <v>0</v>
      </c>
      <c r="F7318">
        <f ca="1"/>
        <v>0</v>
      </c>
      <c r="G7318">
        <f t="shared" ca="1" si="798"/>
        <v>0</v>
      </c>
      <c r="H7318">
        <f t="shared" ca="1" si="799"/>
        <v>9</v>
      </c>
      <c r="I7318">
        <f t="shared" ca="1" si="800"/>
        <v>0</v>
      </c>
      <c r="J7318">
        <f t="shared" ca="1" si="801"/>
        <v>9</v>
      </c>
      <c r="K7318" cm="1">
        <f t="array" aca="1" ref="K7318" ca="1">IF(G7318&gt;7,
        IF(G7318&gt;H7318, 1, IF(G7318&lt;H7318, 0, 2)),
        IF(       H7318&gt;7,
                     IF(G7318&gt;H7318, 1, IF(G7318&lt;H7318, 0, 2)),
                     IF(         G7318&lt;6,
                                   IF(            _xlfn.XLOOKUP(C7318,'deck &amp; rules'!$D$22:$M$22,_xlfn.XLOOKUP(H7318,'deck &amp; rules'!$C$23:$C$30,'deck &amp; rules'!$D$23:$M$30))="draw",
                                                     IF(I7318&gt;J7318,1,IF(I7318&lt;J7318,0,2)),
                                                     IF(I7318&gt;H7318,1,IF(I7318&lt;H7318,0,2))),
                                   IF(H7318&lt;7,
                                        IF(G7318&gt;J7318,1,IF(G7318&lt;J7318,0,2)),
                                        IF(G7318&gt;H7318,1,IF(G7318&lt;H7318,0,2))
                                        )
                          )
              )
        )</f>
        <v>0</v>
      </c>
      <c r="L7318">
        <f t="shared" ca="1" si="802"/>
        <v>-755</v>
      </c>
      <c r="M7318">
        <f t="shared" ca="1" si="803"/>
        <v>-766.94999999994911</v>
      </c>
      <c r="N7318">
        <f t="shared" ca="1" si="804"/>
        <v>-1224</v>
      </c>
    </row>
    <row r="7319" spans="1:14" x14ac:dyDescent="0.25">
      <c r="A7319">
        <f ca="1"/>
        <v>8</v>
      </c>
      <c r="B7319">
        <f ca="1"/>
        <v>3</v>
      </c>
      <c r="C7319">
        <f ca="1"/>
        <v>9</v>
      </c>
      <c r="D7319">
        <f ca="1"/>
        <v>6</v>
      </c>
      <c r="E7319">
        <f ca="1"/>
        <v>3</v>
      </c>
      <c r="F7319">
        <f ca="1"/>
        <v>3</v>
      </c>
      <c r="G7319">
        <f t="shared" ca="1" si="798"/>
        <v>1</v>
      </c>
      <c r="H7319">
        <f t="shared" ca="1" si="799"/>
        <v>9</v>
      </c>
      <c r="I7319">
        <f t="shared" ca="1" si="800"/>
        <v>0</v>
      </c>
      <c r="J7319">
        <f t="shared" ca="1" si="801"/>
        <v>2</v>
      </c>
      <c r="K7319" cm="1">
        <f t="array" aca="1" ref="K7319" ca="1">IF(G7319&gt;7,
        IF(G7319&gt;H7319, 1, IF(G7319&lt;H7319, 0, 2)),
        IF(       H7319&gt;7,
                     IF(G7319&gt;H7319, 1, IF(G7319&lt;H7319, 0, 2)),
                     IF(         G7319&lt;6,
                                   IF(            _xlfn.XLOOKUP(C7319,'deck &amp; rules'!$D$22:$M$22,_xlfn.XLOOKUP(H7319,'deck &amp; rules'!$C$23:$C$30,'deck &amp; rules'!$D$23:$M$30))="draw",
                                                     IF(I7319&gt;J7319,1,IF(I7319&lt;J7319,0,2)),
                                                     IF(I7319&gt;H7319,1,IF(I7319&lt;H7319,0,2))),
                                   IF(H7319&lt;7,
                                        IF(G7319&gt;J7319,1,IF(G7319&lt;J7319,0,2)),
                                        IF(G7319&gt;H7319,1,IF(G7319&lt;H7319,0,2))
                                        )
                          )
              )
        )</f>
        <v>0</v>
      </c>
      <c r="L7319">
        <f t="shared" ca="1" si="802"/>
        <v>-756</v>
      </c>
      <c r="M7319">
        <f t="shared" ca="1" si="803"/>
        <v>-765.99999999994907</v>
      </c>
      <c r="N7319">
        <f t="shared" ca="1" si="804"/>
        <v>-1225</v>
      </c>
    </row>
    <row r="7320" spans="1:14" x14ac:dyDescent="0.25">
      <c r="A7320">
        <f ca="1"/>
        <v>1</v>
      </c>
      <c r="B7320">
        <f ca="1"/>
        <v>4</v>
      </c>
      <c r="C7320">
        <f ca="1"/>
        <v>4</v>
      </c>
      <c r="D7320">
        <f ca="1"/>
        <v>2</v>
      </c>
      <c r="E7320">
        <f ca="1"/>
        <v>0</v>
      </c>
      <c r="F7320">
        <f ca="1"/>
        <v>4</v>
      </c>
      <c r="G7320">
        <f t="shared" ca="1" si="798"/>
        <v>5</v>
      </c>
      <c r="H7320">
        <f t="shared" ca="1" si="799"/>
        <v>2</v>
      </c>
      <c r="I7320">
        <f t="shared" ca="1" si="800"/>
        <v>9</v>
      </c>
      <c r="J7320">
        <f t="shared" ca="1" si="801"/>
        <v>6</v>
      </c>
      <c r="K7320" cm="1">
        <f t="array" aca="1" ref="K7320" ca="1">IF(G7320&gt;7,
        IF(G7320&gt;H7320, 1, IF(G7320&lt;H7320, 0, 2)),
        IF(       H7320&gt;7,
                     IF(G7320&gt;H7320, 1, IF(G7320&lt;H7320, 0, 2)),
                     IF(         G7320&lt;6,
                                   IF(            _xlfn.XLOOKUP(C7320,'deck &amp; rules'!$D$22:$M$22,_xlfn.XLOOKUP(H7320,'deck &amp; rules'!$C$23:$C$30,'deck &amp; rules'!$D$23:$M$30))="draw",
                                                     IF(I7320&gt;J7320,1,IF(I7320&lt;J7320,0,2)),
                                                     IF(I7320&gt;H7320,1,IF(I7320&lt;H7320,0,2))),
                                   IF(H7320&lt;7,
                                        IF(G7320&gt;J7320,1,IF(G7320&lt;J7320,0,2)),
                                        IF(G7320&gt;H7320,1,IF(G7320&lt;H7320,0,2))
                                        )
                          )
              )
        )</f>
        <v>1</v>
      </c>
      <c r="L7320">
        <f t="shared" ca="1" si="802"/>
        <v>-755</v>
      </c>
      <c r="M7320">
        <f t="shared" ca="1" si="803"/>
        <v>-766.99999999994907</v>
      </c>
      <c r="N7320">
        <f t="shared" ca="1" si="804"/>
        <v>-1226</v>
      </c>
    </row>
    <row r="7321" spans="1:14" x14ac:dyDescent="0.25">
      <c r="A7321">
        <f ca="1"/>
        <v>0</v>
      </c>
      <c r="B7321">
        <f ca="1"/>
        <v>5</v>
      </c>
      <c r="C7321">
        <f ca="1"/>
        <v>9</v>
      </c>
      <c r="D7321">
        <f ca="1"/>
        <v>7</v>
      </c>
      <c r="E7321">
        <f ca="1"/>
        <v>5</v>
      </c>
      <c r="F7321">
        <f ca="1"/>
        <v>7</v>
      </c>
      <c r="G7321">
        <f t="shared" ca="1" si="798"/>
        <v>5</v>
      </c>
      <c r="H7321">
        <f t="shared" ca="1" si="799"/>
        <v>2</v>
      </c>
      <c r="I7321">
        <f t="shared" ca="1" si="800"/>
        <v>4</v>
      </c>
      <c r="J7321">
        <f t="shared" ca="1" si="801"/>
        <v>9</v>
      </c>
      <c r="K7321" cm="1">
        <f t="array" aca="1" ref="K7321" ca="1">IF(G7321&gt;7,
        IF(G7321&gt;H7321, 1, IF(G7321&lt;H7321, 0, 2)),
        IF(       H7321&gt;7,
                     IF(G7321&gt;H7321, 1, IF(G7321&lt;H7321, 0, 2)),
                     IF(         G7321&lt;6,
                                   IF(            _xlfn.XLOOKUP(C7321,'deck &amp; rules'!$D$22:$M$22,_xlfn.XLOOKUP(H7321,'deck &amp; rules'!$C$23:$C$30,'deck &amp; rules'!$D$23:$M$30))="draw",
                                                     IF(I7321&gt;J7321,1,IF(I7321&lt;J7321,0,2)),
                                                     IF(I7321&gt;H7321,1,IF(I7321&lt;H7321,0,2))),
                                   IF(H7321&lt;7,
                                        IF(G7321&gt;J7321,1,IF(G7321&lt;J7321,0,2)),
                                        IF(G7321&gt;H7321,1,IF(G7321&lt;H7321,0,2))
                                        )
                          )
              )
        )</f>
        <v>0</v>
      </c>
      <c r="L7321">
        <f t="shared" ca="1" si="802"/>
        <v>-756</v>
      </c>
      <c r="M7321">
        <f t="shared" ca="1" si="803"/>
        <v>-766.04999999994902</v>
      </c>
      <c r="N7321">
        <f t="shared" ca="1" si="804"/>
        <v>-1227</v>
      </c>
    </row>
    <row r="7322" spans="1:14" x14ac:dyDescent="0.25">
      <c r="A7322">
        <f ca="1"/>
        <v>5</v>
      </c>
      <c r="B7322">
        <f ca="1"/>
        <v>0</v>
      </c>
      <c r="C7322">
        <f ca="1"/>
        <v>5</v>
      </c>
      <c r="D7322">
        <f ca="1"/>
        <v>2</v>
      </c>
      <c r="E7322">
        <f ca="1"/>
        <v>0</v>
      </c>
      <c r="F7322">
        <f ca="1"/>
        <v>0</v>
      </c>
      <c r="G7322">
        <f t="shared" ca="1" si="798"/>
        <v>5</v>
      </c>
      <c r="H7322">
        <f t="shared" ca="1" si="799"/>
        <v>2</v>
      </c>
      <c r="I7322">
        <f t="shared" ca="1" si="800"/>
        <v>0</v>
      </c>
      <c r="J7322">
        <f t="shared" ca="1" si="801"/>
        <v>2</v>
      </c>
      <c r="K7322" cm="1">
        <f t="array" aca="1" ref="K7322" ca="1">IF(G7322&gt;7,
        IF(G7322&gt;H7322, 1, IF(G7322&lt;H7322, 0, 2)),
        IF(       H7322&gt;7,
                     IF(G7322&gt;H7322, 1, IF(G7322&lt;H7322, 0, 2)),
                     IF(         G7322&lt;6,
                                   IF(            _xlfn.XLOOKUP(C7322,'deck &amp; rules'!$D$22:$M$22,_xlfn.XLOOKUP(H7322,'deck &amp; rules'!$C$23:$C$30,'deck &amp; rules'!$D$23:$M$30))="draw",
                                                     IF(I7322&gt;J7322,1,IF(I7322&lt;J7322,0,2)),
                                                     IF(I7322&gt;H7322,1,IF(I7322&lt;H7322,0,2))),
                                   IF(H7322&lt;7,
                                        IF(G7322&gt;J7322,1,IF(G7322&lt;J7322,0,2)),
                                        IF(G7322&gt;H7322,1,IF(G7322&lt;H7322,0,2))
                                        )
                          )
              )
        )</f>
        <v>0</v>
      </c>
      <c r="L7322">
        <f t="shared" ca="1" si="802"/>
        <v>-757</v>
      </c>
      <c r="M7322">
        <f t="shared" ca="1" si="803"/>
        <v>-765.09999999994898</v>
      </c>
      <c r="N7322">
        <f t="shared" ca="1" si="804"/>
        <v>-1228</v>
      </c>
    </row>
    <row r="7323" spans="1:14" x14ac:dyDescent="0.25">
      <c r="A7323">
        <f ca="1"/>
        <v>1</v>
      </c>
      <c r="B7323">
        <f ca="1"/>
        <v>5</v>
      </c>
      <c r="C7323">
        <f ca="1"/>
        <v>9</v>
      </c>
      <c r="D7323">
        <f ca="1"/>
        <v>6</v>
      </c>
      <c r="E7323">
        <f ca="1"/>
        <v>2</v>
      </c>
      <c r="F7323">
        <f ca="1"/>
        <v>1</v>
      </c>
      <c r="G7323">
        <f t="shared" ca="1" si="798"/>
        <v>6</v>
      </c>
      <c r="H7323">
        <f t="shared" ca="1" si="799"/>
        <v>8</v>
      </c>
      <c r="I7323">
        <f t="shared" ca="1" si="800"/>
        <v>5</v>
      </c>
      <c r="J7323">
        <f t="shared" ca="1" si="801"/>
        <v>9</v>
      </c>
      <c r="K7323" cm="1">
        <f t="array" aca="1" ref="K7323" ca="1">IF(G7323&gt;7,
        IF(G7323&gt;H7323, 1, IF(G7323&lt;H7323, 0, 2)),
        IF(       H7323&gt;7,
                     IF(G7323&gt;H7323, 1, IF(G7323&lt;H7323, 0, 2)),
                     IF(         G7323&lt;6,
                                   IF(            _xlfn.XLOOKUP(C7323,'deck &amp; rules'!$D$22:$M$22,_xlfn.XLOOKUP(H7323,'deck &amp; rules'!$C$23:$C$30,'deck &amp; rules'!$D$23:$M$30))="draw",
                                                     IF(I7323&gt;J7323,1,IF(I7323&lt;J7323,0,2)),
                                                     IF(I7323&gt;H7323,1,IF(I7323&lt;H7323,0,2))),
                                   IF(H7323&lt;7,
                                        IF(G7323&gt;J7323,1,IF(G7323&lt;J7323,0,2)),
                                        IF(G7323&gt;H7323,1,IF(G7323&lt;H7323,0,2))
                                        )
                          )
              )
        )</f>
        <v>0</v>
      </c>
      <c r="L7323">
        <f t="shared" ca="1" si="802"/>
        <v>-758</v>
      </c>
      <c r="M7323">
        <f t="shared" ca="1" si="803"/>
        <v>-764.14999999994893</v>
      </c>
      <c r="N7323">
        <f t="shared" ca="1" si="804"/>
        <v>-1229</v>
      </c>
    </row>
    <row r="7324" spans="1:14" x14ac:dyDescent="0.25">
      <c r="A7324">
        <f ca="1"/>
        <v>0</v>
      </c>
      <c r="B7324">
        <f ca="1"/>
        <v>8</v>
      </c>
      <c r="C7324">
        <f ca="1"/>
        <v>0</v>
      </c>
      <c r="D7324">
        <f ca="1"/>
        <v>7</v>
      </c>
      <c r="E7324">
        <f ca="1"/>
        <v>8</v>
      </c>
      <c r="F7324">
        <f ca="1"/>
        <v>0</v>
      </c>
      <c r="G7324">
        <f t="shared" ca="1" si="798"/>
        <v>8</v>
      </c>
      <c r="H7324">
        <f t="shared" ca="1" si="799"/>
        <v>5</v>
      </c>
      <c r="I7324">
        <f t="shared" ca="1" si="800"/>
        <v>8</v>
      </c>
      <c r="J7324">
        <f t="shared" ca="1" si="801"/>
        <v>5</v>
      </c>
      <c r="K7324" cm="1">
        <f t="array" aca="1" ref="K7324" ca="1">IF(G7324&gt;7,
        IF(G7324&gt;H7324, 1, IF(G7324&lt;H7324, 0, 2)),
        IF(       H7324&gt;7,
                     IF(G7324&gt;H7324, 1, IF(G7324&lt;H7324, 0, 2)),
                     IF(         G7324&lt;6,
                                   IF(            _xlfn.XLOOKUP(C7324,'deck &amp; rules'!$D$22:$M$22,_xlfn.XLOOKUP(H7324,'deck &amp; rules'!$C$23:$C$30,'deck &amp; rules'!$D$23:$M$30))="draw",
                                                     IF(I7324&gt;J7324,1,IF(I7324&lt;J7324,0,2)),
                                                     IF(I7324&gt;H7324,1,IF(I7324&lt;H7324,0,2))),
                                   IF(H7324&lt;7,
                                        IF(G7324&gt;J7324,1,IF(G7324&lt;J7324,0,2)),
                                        IF(G7324&gt;H7324,1,IF(G7324&lt;H7324,0,2))
                                        )
                          )
              )
        )</f>
        <v>1</v>
      </c>
      <c r="L7324">
        <f t="shared" ca="1" si="802"/>
        <v>-757</v>
      </c>
      <c r="M7324">
        <f t="shared" ca="1" si="803"/>
        <v>-765.14999999994893</v>
      </c>
      <c r="N7324">
        <f t="shared" ca="1" si="804"/>
        <v>-1230</v>
      </c>
    </row>
    <row r="7325" spans="1:14" x14ac:dyDescent="0.25">
      <c r="A7325">
        <f ca="1"/>
        <v>5</v>
      </c>
      <c r="B7325">
        <f ca="1"/>
        <v>4</v>
      </c>
      <c r="C7325">
        <f ca="1"/>
        <v>8</v>
      </c>
      <c r="D7325">
        <f ca="1"/>
        <v>8</v>
      </c>
      <c r="E7325">
        <f ca="1"/>
        <v>0</v>
      </c>
      <c r="F7325">
        <f ca="1"/>
        <v>7</v>
      </c>
      <c r="G7325">
        <f t="shared" ca="1" si="798"/>
        <v>9</v>
      </c>
      <c r="H7325">
        <f t="shared" ca="1" si="799"/>
        <v>8</v>
      </c>
      <c r="I7325">
        <f t="shared" ca="1" si="800"/>
        <v>7</v>
      </c>
      <c r="J7325">
        <f t="shared" ca="1" si="801"/>
        <v>5</v>
      </c>
      <c r="K7325" cm="1">
        <f t="array" aca="1" ref="K7325" ca="1">IF(G7325&gt;7,
        IF(G7325&gt;H7325, 1, IF(G7325&lt;H7325, 0, 2)),
        IF(       H7325&gt;7,
                     IF(G7325&gt;H7325, 1, IF(G7325&lt;H7325, 0, 2)),
                     IF(         G7325&lt;6,
                                   IF(            _xlfn.XLOOKUP(C7325,'deck &amp; rules'!$D$22:$M$22,_xlfn.XLOOKUP(H7325,'deck &amp; rules'!$C$23:$C$30,'deck &amp; rules'!$D$23:$M$30))="draw",
                                                     IF(I7325&gt;J7325,1,IF(I7325&lt;J7325,0,2)),
                                                     IF(I7325&gt;H7325,1,IF(I7325&lt;H7325,0,2))),
                                   IF(H7325&lt;7,
                                        IF(G7325&gt;J7325,1,IF(G7325&lt;J7325,0,2)),
                                        IF(G7325&gt;H7325,1,IF(G7325&lt;H7325,0,2))
                                        )
                          )
              )
        )</f>
        <v>1</v>
      </c>
      <c r="L7325">
        <f t="shared" ca="1" si="802"/>
        <v>-756</v>
      </c>
      <c r="M7325">
        <f t="shared" ca="1" si="803"/>
        <v>-766.14999999994893</v>
      </c>
      <c r="N7325">
        <f t="shared" ca="1" si="804"/>
        <v>-1231</v>
      </c>
    </row>
    <row r="7326" spans="1:14" x14ac:dyDescent="0.25">
      <c r="A7326">
        <f ca="1"/>
        <v>3</v>
      </c>
      <c r="B7326">
        <f ca="1"/>
        <v>9</v>
      </c>
      <c r="C7326">
        <f ca="1"/>
        <v>0</v>
      </c>
      <c r="D7326">
        <f ca="1"/>
        <v>3</v>
      </c>
      <c r="E7326">
        <f ca="1"/>
        <v>0</v>
      </c>
      <c r="F7326">
        <f ca="1"/>
        <v>3</v>
      </c>
      <c r="G7326">
        <f t="shared" ca="1" si="798"/>
        <v>2</v>
      </c>
      <c r="H7326">
        <f t="shared" ca="1" si="799"/>
        <v>3</v>
      </c>
      <c r="I7326">
        <f t="shared" ca="1" si="800"/>
        <v>2</v>
      </c>
      <c r="J7326">
        <f t="shared" ca="1" si="801"/>
        <v>6</v>
      </c>
      <c r="K7326" cm="1">
        <f t="array" aca="1" ref="K7326" ca="1">IF(G7326&gt;7,
        IF(G7326&gt;H7326, 1, IF(G7326&lt;H7326, 0, 2)),
        IF(       H7326&gt;7,
                     IF(G7326&gt;H7326, 1, IF(G7326&lt;H7326, 0, 2)),
                     IF(         G7326&lt;6,
                                   IF(            _xlfn.XLOOKUP(C7326,'deck &amp; rules'!$D$22:$M$22,_xlfn.XLOOKUP(H7326,'deck &amp; rules'!$C$23:$C$30,'deck &amp; rules'!$D$23:$M$30))="draw",
                                                     IF(I7326&gt;J7326,1,IF(I7326&lt;J7326,0,2)),
                                                     IF(I7326&gt;H7326,1,IF(I7326&lt;H7326,0,2))),
                                   IF(H7326&lt;7,
                                        IF(G7326&gt;J7326,1,IF(G7326&lt;J7326,0,2)),
                                        IF(G7326&gt;H7326,1,IF(G7326&lt;H7326,0,2))
                                        )
                          )
              )
        )</f>
        <v>0</v>
      </c>
      <c r="L7326">
        <f t="shared" ca="1" si="802"/>
        <v>-757</v>
      </c>
      <c r="M7326">
        <f t="shared" ca="1" si="803"/>
        <v>-765.19999999994889</v>
      </c>
      <c r="N7326">
        <f t="shared" ca="1" si="804"/>
        <v>-1232</v>
      </c>
    </row>
    <row r="7327" spans="1:14" x14ac:dyDescent="0.25">
      <c r="A7327">
        <f ca="1"/>
        <v>0</v>
      </c>
      <c r="B7327">
        <f ca="1"/>
        <v>9</v>
      </c>
      <c r="C7327">
        <f ca="1"/>
        <v>7</v>
      </c>
      <c r="D7327">
        <f ca="1"/>
        <v>5</v>
      </c>
      <c r="E7327">
        <f ca="1"/>
        <v>4</v>
      </c>
      <c r="F7327">
        <f ca="1"/>
        <v>0</v>
      </c>
      <c r="G7327">
        <f t="shared" ca="1" si="798"/>
        <v>9</v>
      </c>
      <c r="H7327">
        <f t="shared" ca="1" si="799"/>
        <v>9</v>
      </c>
      <c r="I7327">
        <f t="shared" ca="1" si="800"/>
        <v>6</v>
      </c>
      <c r="J7327">
        <f t="shared" ca="1" si="801"/>
        <v>9</v>
      </c>
      <c r="K7327" cm="1">
        <f t="array" aca="1" ref="K7327" ca="1">IF(G7327&gt;7,
        IF(G7327&gt;H7327, 1, IF(G7327&lt;H7327, 0, 2)),
        IF(       H7327&gt;7,
                     IF(G7327&gt;H7327, 1, IF(G7327&lt;H7327, 0, 2)),
                     IF(         G7327&lt;6,
                                   IF(            _xlfn.XLOOKUP(C7327,'deck &amp; rules'!$D$22:$M$22,_xlfn.XLOOKUP(H7327,'deck &amp; rules'!$C$23:$C$30,'deck &amp; rules'!$D$23:$M$30))="draw",
                                                     IF(I7327&gt;J7327,1,IF(I7327&lt;J7327,0,2)),
                                                     IF(I7327&gt;H7327,1,IF(I7327&lt;H7327,0,2))),
                                   IF(H7327&lt;7,
                                        IF(G7327&gt;J7327,1,IF(G7327&lt;J7327,0,2)),
                                        IF(G7327&gt;H7327,1,IF(G7327&lt;H7327,0,2))
                                        )
                          )
              )
        )</f>
        <v>2</v>
      </c>
      <c r="L7327">
        <f t="shared" ca="1" si="802"/>
        <v>-758</v>
      </c>
      <c r="M7327">
        <f t="shared" ca="1" si="803"/>
        <v>-766.19999999994889</v>
      </c>
      <c r="N7327">
        <f t="shared" ca="1" si="804"/>
        <v>-1224</v>
      </c>
    </row>
    <row r="7328" spans="1:14" x14ac:dyDescent="0.25">
      <c r="A7328">
        <f ca="1"/>
        <v>7</v>
      </c>
      <c r="B7328">
        <f ca="1"/>
        <v>3</v>
      </c>
      <c r="C7328">
        <f ca="1"/>
        <v>6</v>
      </c>
      <c r="D7328">
        <f ca="1"/>
        <v>5</v>
      </c>
      <c r="E7328">
        <f ca="1"/>
        <v>2</v>
      </c>
      <c r="F7328">
        <f ca="1"/>
        <v>2</v>
      </c>
      <c r="G7328">
        <f t="shared" ca="1" si="798"/>
        <v>0</v>
      </c>
      <c r="H7328">
        <f t="shared" ca="1" si="799"/>
        <v>7</v>
      </c>
      <c r="I7328">
        <f t="shared" ca="1" si="800"/>
        <v>6</v>
      </c>
      <c r="J7328">
        <f t="shared" ca="1" si="801"/>
        <v>9</v>
      </c>
      <c r="K7328" cm="1">
        <f t="array" aca="1" ref="K7328" ca="1">IF(G7328&gt;7,
        IF(G7328&gt;H7328, 1, IF(G7328&lt;H7328, 0, 2)),
        IF(       H7328&gt;7,
                     IF(G7328&gt;H7328, 1, IF(G7328&lt;H7328, 0, 2)),
                     IF(         G7328&lt;6,
                                   IF(            _xlfn.XLOOKUP(C7328,'deck &amp; rules'!$D$22:$M$22,_xlfn.XLOOKUP(H7328,'deck &amp; rules'!$C$23:$C$30,'deck &amp; rules'!$D$23:$M$30))="draw",
                                                     IF(I7328&gt;J7328,1,IF(I7328&lt;J7328,0,2)),
                                                     IF(I7328&gt;H7328,1,IF(I7328&lt;H7328,0,2))),
                                   IF(H7328&lt;7,
                                        IF(G7328&gt;J7328,1,IF(G7328&lt;J7328,0,2)),
                                        IF(G7328&gt;H7328,1,IF(G7328&lt;H7328,0,2))
                                        )
                          )
              )
        )</f>
        <v>0</v>
      </c>
      <c r="L7328">
        <f t="shared" ca="1" si="802"/>
        <v>-759</v>
      </c>
      <c r="M7328">
        <f t="shared" ca="1" si="803"/>
        <v>-765.24999999994884</v>
      </c>
      <c r="N7328">
        <f t="shared" ca="1" si="804"/>
        <v>-1225</v>
      </c>
    </row>
    <row r="7329" spans="1:14" x14ac:dyDescent="0.25">
      <c r="A7329">
        <f ca="1"/>
        <v>7</v>
      </c>
      <c r="B7329">
        <f ca="1"/>
        <v>5</v>
      </c>
      <c r="C7329">
        <f ca="1"/>
        <v>5</v>
      </c>
      <c r="D7329">
        <f ca="1"/>
        <v>0</v>
      </c>
      <c r="E7329">
        <f ca="1"/>
        <v>8</v>
      </c>
      <c r="F7329">
        <f ca="1"/>
        <v>0</v>
      </c>
      <c r="G7329">
        <f t="shared" ca="1" si="798"/>
        <v>2</v>
      </c>
      <c r="H7329">
        <f t="shared" ca="1" si="799"/>
        <v>8</v>
      </c>
      <c r="I7329">
        <f t="shared" ca="1" si="800"/>
        <v>7</v>
      </c>
      <c r="J7329">
        <f t="shared" ca="1" si="801"/>
        <v>8</v>
      </c>
      <c r="K7329" cm="1">
        <f t="array" aca="1" ref="K7329" ca="1">IF(G7329&gt;7,
        IF(G7329&gt;H7329, 1, IF(G7329&lt;H7329, 0, 2)),
        IF(       H7329&gt;7,
                     IF(G7329&gt;H7329, 1, IF(G7329&lt;H7329, 0, 2)),
                     IF(         G7329&lt;6,
                                   IF(            _xlfn.XLOOKUP(C7329,'deck &amp; rules'!$D$22:$M$22,_xlfn.XLOOKUP(H7329,'deck &amp; rules'!$C$23:$C$30,'deck &amp; rules'!$D$23:$M$30))="draw",
                                                     IF(I7329&gt;J7329,1,IF(I7329&lt;J7329,0,2)),
                                                     IF(I7329&gt;H7329,1,IF(I7329&lt;H7329,0,2))),
                                   IF(H7329&lt;7,
                                        IF(G7329&gt;J7329,1,IF(G7329&lt;J7329,0,2)),
                                        IF(G7329&gt;H7329,1,IF(G7329&lt;H7329,0,2))
                                        )
                          )
              )
        )</f>
        <v>0</v>
      </c>
      <c r="L7329">
        <f t="shared" ca="1" si="802"/>
        <v>-760</v>
      </c>
      <c r="M7329">
        <f t="shared" ca="1" si="803"/>
        <v>-764.2999999999488</v>
      </c>
      <c r="N7329">
        <f t="shared" ca="1" si="804"/>
        <v>-1226</v>
      </c>
    </row>
    <row r="7330" spans="1:14" x14ac:dyDescent="0.25">
      <c r="A7330">
        <f ca="1"/>
        <v>5</v>
      </c>
      <c r="B7330">
        <f ca="1"/>
        <v>0</v>
      </c>
      <c r="C7330">
        <f ca="1"/>
        <v>0</v>
      </c>
      <c r="D7330">
        <f ca="1"/>
        <v>5</v>
      </c>
      <c r="E7330">
        <f ca="1"/>
        <v>4</v>
      </c>
      <c r="F7330">
        <f ca="1"/>
        <v>6</v>
      </c>
      <c r="G7330">
        <f t="shared" ca="1" si="798"/>
        <v>5</v>
      </c>
      <c r="H7330">
        <f t="shared" ca="1" si="799"/>
        <v>9</v>
      </c>
      <c r="I7330">
        <f t="shared" ca="1" si="800"/>
        <v>5</v>
      </c>
      <c r="J7330">
        <f t="shared" ca="1" si="801"/>
        <v>5</v>
      </c>
      <c r="K7330" cm="1">
        <f t="array" aca="1" ref="K7330" ca="1">IF(G7330&gt;7,
        IF(G7330&gt;H7330, 1, IF(G7330&lt;H7330, 0, 2)),
        IF(       H7330&gt;7,
                     IF(G7330&gt;H7330, 1, IF(G7330&lt;H7330, 0, 2)),
                     IF(         G7330&lt;6,
                                   IF(            _xlfn.XLOOKUP(C7330,'deck &amp; rules'!$D$22:$M$22,_xlfn.XLOOKUP(H7330,'deck &amp; rules'!$C$23:$C$30,'deck &amp; rules'!$D$23:$M$30))="draw",
                                                     IF(I7330&gt;J7330,1,IF(I7330&lt;J7330,0,2)),
                                                     IF(I7330&gt;H7330,1,IF(I7330&lt;H7330,0,2))),
                                   IF(H7330&lt;7,
                                        IF(G7330&gt;J7330,1,IF(G7330&lt;J7330,0,2)),
                                        IF(G7330&gt;H7330,1,IF(G7330&lt;H7330,0,2))
                                        )
                          )
              )
        )</f>
        <v>0</v>
      </c>
      <c r="L7330">
        <f t="shared" ca="1" si="802"/>
        <v>-761</v>
      </c>
      <c r="M7330">
        <f t="shared" ca="1" si="803"/>
        <v>-763.34999999994875</v>
      </c>
      <c r="N7330">
        <f t="shared" ca="1" si="804"/>
        <v>-1227</v>
      </c>
    </row>
    <row r="7331" spans="1:14" x14ac:dyDescent="0.25">
      <c r="A7331">
        <f ca="1"/>
        <v>1</v>
      </c>
      <c r="B7331">
        <f ca="1"/>
        <v>3</v>
      </c>
      <c r="C7331">
        <f ca="1"/>
        <v>6</v>
      </c>
      <c r="D7331">
        <f ca="1"/>
        <v>3</v>
      </c>
      <c r="E7331">
        <f ca="1"/>
        <v>0</v>
      </c>
      <c r="F7331">
        <f ca="1"/>
        <v>7</v>
      </c>
      <c r="G7331">
        <f t="shared" ca="1" si="798"/>
        <v>4</v>
      </c>
      <c r="H7331">
        <f t="shared" ca="1" si="799"/>
        <v>3</v>
      </c>
      <c r="I7331">
        <f t="shared" ca="1" si="800"/>
        <v>0</v>
      </c>
      <c r="J7331">
        <f t="shared" ca="1" si="801"/>
        <v>0</v>
      </c>
      <c r="K7331" cm="1">
        <f t="array" aca="1" ref="K7331" ca="1">IF(G7331&gt;7,
        IF(G7331&gt;H7331, 1, IF(G7331&lt;H7331, 0, 2)),
        IF(       H7331&gt;7,
                     IF(G7331&gt;H7331, 1, IF(G7331&lt;H7331, 0, 2)),
                     IF(         G7331&lt;6,
                                   IF(            _xlfn.XLOOKUP(C7331,'deck &amp; rules'!$D$22:$M$22,_xlfn.XLOOKUP(H7331,'deck &amp; rules'!$C$23:$C$30,'deck &amp; rules'!$D$23:$M$30))="draw",
                                                     IF(I7331&gt;J7331,1,IF(I7331&lt;J7331,0,2)),
                                                     IF(I7331&gt;H7331,1,IF(I7331&lt;H7331,0,2))),
                                   IF(H7331&lt;7,
                                        IF(G7331&gt;J7331,1,IF(G7331&lt;J7331,0,2)),
                                        IF(G7331&gt;H7331,1,IF(G7331&lt;H7331,0,2))
                                        )
                          )
              )
        )</f>
        <v>2</v>
      </c>
      <c r="L7331">
        <f t="shared" ca="1" si="802"/>
        <v>-762</v>
      </c>
      <c r="M7331">
        <f t="shared" ca="1" si="803"/>
        <v>-764.34999999994875</v>
      </c>
      <c r="N7331">
        <f t="shared" ca="1" si="804"/>
        <v>-1219</v>
      </c>
    </row>
    <row r="7332" spans="1:14" x14ac:dyDescent="0.25">
      <c r="A7332">
        <f ca="1"/>
        <v>2</v>
      </c>
      <c r="B7332">
        <f ca="1"/>
        <v>1</v>
      </c>
      <c r="C7332">
        <f ca="1"/>
        <v>8</v>
      </c>
      <c r="D7332">
        <f ca="1"/>
        <v>6</v>
      </c>
      <c r="E7332">
        <f ca="1"/>
        <v>2</v>
      </c>
      <c r="F7332">
        <f ca="1"/>
        <v>0</v>
      </c>
      <c r="G7332">
        <f t="shared" ca="1" si="798"/>
        <v>3</v>
      </c>
      <c r="H7332">
        <f t="shared" ca="1" si="799"/>
        <v>8</v>
      </c>
      <c r="I7332">
        <f t="shared" ca="1" si="800"/>
        <v>1</v>
      </c>
      <c r="J7332">
        <f t="shared" ca="1" si="801"/>
        <v>8</v>
      </c>
      <c r="K7332" cm="1">
        <f t="array" aca="1" ref="K7332" ca="1">IF(G7332&gt;7,
        IF(G7332&gt;H7332, 1, IF(G7332&lt;H7332, 0, 2)),
        IF(       H7332&gt;7,
                     IF(G7332&gt;H7332, 1, IF(G7332&lt;H7332, 0, 2)),
                     IF(         G7332&lt;6,
                                   IF(            _xlfn.XLOOKUP(C7332,'deck &amp; rules'!$D$22:$M$22,_xlfn.XLOOKUP(H7332,'deck &amp; rules'!$C$23:$C$30,'deck &amp; rules'!$D$23:$M$30))="draw",
                                                     IF(I7332&gt;J7332,1,IF(I7332&lt;J7332,0,2)),
                                                     IF(I7332&gt;H7332,1,IF(I7332&lt;H7332,0,2))),
                                   IF(H7332&lt;7,
                                        IF(G7332&gt;J7332,1,IF(G7332&lt;J7332,0,2)),
                                        IF(G7332&gt;H7332,1,IF(G7332&lt;H7332,0,2))
                                        )
                          )
              )
        )</f>
        <v>0</v>
      </c>
      <c r="L7332">
        <f t="shared" ca="1" si="802"/>
        <v>-763</v>
      </c>
      <c r="M7332">
        <f t="shared" ca="1" si="803"/>
        <v>-763.3999999999487</v>
      </c>
      <c r="N7332">
        <f t="shared" ca="1" si="804"/>
        <v>-1220</v>
      </c>
    </row>
    <row r="7333" spans="1:14" x14ac:dyDescent="0.25">
      <c r="A7333">
        <f ca="1"/>
        <v>0</v>
      </c>
      <c r="B7333">
        <f ca="1"/>
        <v>7</v>
      </c>
      <c r="C7333">
        <f ca="1"/>
        <v>9</v>
      </c>
      <c r="D7333">
        <f ca="1"/>
        <v>0</v>
      </c>
      <c r="E7333">
        <f ca="1"/>
        <v>5</v>
      </c>
      <c r="F7333">
        <f ca="1"/>
        <v>7</v>
      </c>
      <c r="G7333">
        <f t="shared" ca="1" si="798"/>
        <v>7</v>
      </c>
      <c r="H7333">
        <f t="shared" ca="1" si="799"/>
        <v>5</v>
      </c>
      <c r="I7333">
        <f t="shared" ca="1" si="800"/>
        <v>6</v>
      </c>
      <c r="J7333">
        <f t="shared" ca="1" si="801"/>
        <v>2</v>
      </c>
      <c r="K7333" cm="1">
        <f t="array" aca="1" ref="K7333" ca="1">IF(G7333&gt;7,
        IF(G7333&gt;H7333, 1, IF(G7333&lt;H7333, 0, 2)),
        IF(       H7333&gt;7,
                     IF(G7333&gt;H7333, 1, IF(G7333&lt;H7333, 0, 2)),
                     IF(         G7333&lt;6,
                                   IF(            _xlfn.XLOOKUP(C7333,'deck &amp; rules'!$D$22:$M$22,_xlfn.XLOOKUP(H7333,'deck &amp; rules'!$C$23:$C$30,'deck &amp; rules'!$D$23:$M$30))="draw",
                                                     IF(I7333&gt;J7333,1,IF(I7333&lt;J7333,0,2)),
                                                     IF(I7333&gt;H7333,1,IF(I7333&lt;H7333,0,2))),
                                   IF(H7333&lt;7,
                                        IF(G7333&gt;J7333,1,IF(G7333&lt;J7333,0,2)),
                                        IF(G7333&gt;H7333,1,IF(G7333&lt;H7333,0,2))
                                        )
                          )
              )
        )</f>
        <v>1</v>
      </c>
      <c r="L7333">
        <f t="shared" ca="1" si="802"/>
        <v>-762</v>
      </c>
      <c r="M7333">
        <f t="shared" ca="1" si="803"/>
        <v>-764.3999999999487</v>
      </c>
      <c r="N7333">
        <f t="shared" ca="1" si="804"/>
        <v>-1221</v>
      </c>
    </row>
    <row r="7334" spans="1:14" x14ac:dyDescent="0.25">
      <c r="A7334">
        <f ca="1"/>
        <v>7</v>
      </c>
      <c r="B7334">
        <f ca="1"/>
        <v>1</v>
      </c>
      <c r="C7334">
        <f ca="1"/>
        <v>0</v>
      </c>
      <c r="D7334">
        <f ca="1"/>
        <v>8</v>
      </c>
      <c r="E7334">
        <f ca="1"/>
        <v>3</v>
      </c>
      <c r="F7334">
        <f ca="1"/>
        <v>0</v>
      </c>
      <c r="G7334">
        <f t="shared" ca="1" si="798"/>
        <v>8</v>
      </c>
      <c r="H7334">
        <f t="shared" ca="1" si="799"/>
        <v>1</v>
      </c>
      <c r="I7334">
        <f t="shared" ca="1" si="800"/>
        <v>8</v>
      </c>
      <c r="J7334">
        <f t="shared" ca="1" si="801"/>
        <v>1</v>
      </c>
      <c r="K7334" cm="1">
        <f t="array" aca="1" ref="K7334" ca="1">IF(G7334&gt;7,
        IF(G7334&gt;H7334, 1, IF(G7334&lt;H7334, 0, 2)),
        IF(       H7334&gt;7,
                     IF(G7334&gt;H7334, 1, IF(G7334&lt;H7334, 0, 2)),
                     IF(         G7334&lt;6,
                                   IF(            _xlfn.XLOOKUP(C7334,'deck &amp; rules'!$D$22:$M$22,_xlfn.XLOOKUP(H7334,'deck &amp; rules'!$C$23:$C$30,'deck &amp; rules'!$D$23:$M$30))="draw",
                                                     IF(I7334&gt;J7334,1,IF(I7334&lt;J7334,0,2)),
                                                     IF(I7334&gt;H7334,1,IF(I7334&lt;H7334,0,2))),
                                   IF(H7334&lt;7,
                                        IF(G7334&gt;J7334,1,IF(G7334&lt;J7334,0,2)),
                                        IF(G7334&gt;H7334,1,IF(G7334&lt;H7334,0,2))
                                        )
                          )
              )
        )</f>
        <v>1</v>
      </c>
      <c r="L7334">
        <f t="shared" ca="1" si="802"/>
        <v>-761</v>
      </c>
      <c r="M7334">
        <f t="shared" ca="1" si="803"/>
        <v>-765.3999999999487</v>
      </c>
      <c r="N7334">
        <f t="shared" ca="1" si="804"/>
        <v>-1222</v>
      </c>
    </row>
    <row r="7335" spans="1:14" x14ac:dyDescent="0.25">
      <c r="A7335">
        <f ca="1"/>
        <v>4</v>
      </c>
      <c r="B7335">
        <f ca="1"/>
        <v>0</v>
      </c>
      <c r="C7335">
        <f ca="1"/>
        <v>0</v>
      </c>
      <c r="D7335">
        <f ca="1"/>
        <v>0</v>
      </c>
      <c r="E7335">
        <f ca="1"/>
        <v>0</v>
      </c>
      <c r="F7335">
        <f ca="1"/>
        <v>6</v>
      </c>
      <c r="G7335">
        <f t="shared" ca="1" si="798"/>
        <v>4</v>
      </c>
      <c r="H7335">
        <f t="shared" ca="1" si="799"/>
        <v>0</v>
      </c>
      <c r="I7335">
        <f t="shared" ca="1" si="800"/>
        <v>4</v>
      </c>
      <c r="J7335">
        <f t="shared" ca="1" si="801"/>
        <v>6</v>
      </c>
      <c r="K7335" cm="1">
        <f t="array" aca="1" ref="K7335" ca="1">IF(G7335&gt;7,
        IF(G7335&gt;H7335, 1, IF(G7335&lt;H7335, 0, 2)),
        IF(       H7335&gt;7,
                     IF(G7335&gt;H7335, 1, IF(G7335&lt;H7335, 0, 2)),
                     IF(         G7335&lt;6,
                                   IF(            _xlfn.XLOOKUP(C7335,'deck &amp; rules'!$D$22:$M$22,_xlfn.XLOOKUP(H7335,'deck &amp; rules'!$C$23:$C$30,'deck &amp; rules'!$D$23:$M$30))="draw",
                                                     IF(I7335&gt;J7335,1,IF(I7335&lt;J7335,0,2)),
                                                     IF(I7335&gt;H7335,1,IF(I7335&lt;H7335,0,2))),
                                   IF(H7335&lt;7,
                                        IF(G7335&gt;J7335,1,IF(G7335&lt;J7335,0,2)),
                                        IF(G7335&gt;H7335,1,IF(G7335&lt;H7335,0,2))
                                        )
                          )
              )
        )</f>
        <v>0</v>
      </c>
      <c r="L7335">
        <f t="shared" ca="1" si="802"/>
        <v>-762</v>
      </c>
      <c r="M7335">
        <f t="shared" ca="1" si="803"/>
        <v>-764.44999999994866</v>
      </c>
      <c r="N7335">
        <f t="shared" ca="1" si="804"/>
        <v>-1223</v>
      </c>
    </row>
    <row r="7336" spans="1:14" x14ac:dyDescent="0.25">
      <c r="A7336">
        <f ca="1"/>
        <v>9</v>
      </c>
      <c r="B7336">
        <f ca="1"/>
        <v>5</v>
      </c>
      <c r="C7336">
        <f ca="1"/>
        <v>3</v>
      </c>
      <c r="D7336">
        <f ca="1"/>
        <v>0</v>
      </c>
      <c r="E7336">
        <f ca="1"/>
        <v>7</v>
      </c>
      <c r="F7336">
        <f ca="1"/>
        <v>0</v>
      </c>
      <c r="G7336">
        <f t="shared" ca="1" si="798"/>
        <v>4</v>
      </c>
      <c r="H7336">
        <f t="shared" ca="1" si="799"/>
        <v>7</v>
      </c>
      <c r="I7336">
        <f t="shared" ca="1" si="800"/>
        <v>7</v>
      </c>
      <c r="J7336">
        <f t="shared" ca="1" si="801"/>
        <v>7</v>
      </c>
      <c r="K7336" cm="1">
        <f t="array" aca="1" ref="K7336" ca="1">IF(G7336&gt;7,
        IF(G7336&gt;H7336, 1, IF(G7336&lt;H7336, 0, 2)),
        IF(       H7336&gt;7,
                     IF(G7336&gt;H7336, 1, IF(G7336&lt;H7336, 0, 2)),
                     IF(         G7336&lt;6,
                                   IF(            _xlfn.XLOOKUP(C7336,'deck &amp; rules'!$D$22:$M$22,_xlfn.XLOOKUP(H7336,'deck &amp; rules'!$C$23:$C$30,'deck &amp; rules'!$D$23:$M$30))="draw",
                                                     IF(I7336&gt;J7336,1,IF(I7336&lt;J7336,0,2)),
                                                     IF(I7336&gt;H7336,1,IF(I7336&lt;H7336,0,2))),
                                   IF(H7336&lt;7,
                                        IF(G7336&gt;J7336,1,IF(G7336&lt;J7336,0,2)),
                                        IF(G7336&gt;H7336,1,IF(G7336&lt;H7336,0,2))
                                        )
                          )
              )
        )</f>
        <v>2</v>
      </c>
      <c r="L7336">
        <f t="shared" ca="1" si="802"/>
        <v>-763</v>
      </c>
      <c r="M7336">
        <f t="shared" ca="1" si="803"/>
        <v>-765.44999999994866</v>
      </c>
      <c r="N7336">
        <f t="shared" ca="1" si="804"/>
        <v>-1215</v>
      </c>
    </row>
    <row r="7337" spans="1:14" x14ac:dyDescent="0.25">
      <c r="A7337">
        <f ca="1"/>
        <v>4</v>
      </c>
      <c r="B7337">
        <f ca="1"/>
        <v>4</v>
      </c>
      <c r="C7337">
        <f ca="1"/>
        <v>0</v>
      </c>
      <c r="D7337">
        <f ca="1"/>
        <v>2</v>
      </c>
      <c r="E7337">
        <f ca="1"/>
        <v>1</v>
      </c>
      <c r="F7337">
        <f ca="1"/>
        <v>1</v>
      </c>
      <c r="G7337">
        <f t="shared" ca="1" si="798"/>
        <v>8</v>
      </c>
      <c r="H7337">
        <f t="shared" ca="1" si="799"/>
        <v>3</v>
      </c>
      <c r="I7337">
        <f t="shared" ca="1" si="800"/>
        <v>8</v>
      </c>
      <c r="J7337">
        <f t="shared" ca="1" si="801"/>
        <v>4</v>
      </c>
      <c r="K7337" cm="1">
        <f t="array" aca="1" ref="K7337" ca="1">IF(G7337&gt;7,
        IF(G7337&gt;H7337, 1, IF(G7337&lt;H7337, 0, 2)),
        IF(       H7337&gt;7,
                     IF(G7337&gt;H7337, 1, IF(G7337&lt;H7337, 0, 2)),
                     IF(         G7337&lt;6,
                                   IF(            _xlfn.XLOOKUP(C7337,'deck &amp; rules'!$D$22:$M$22,_xlfn.XLOOKUP(H7337,'deck &amp; rules'!$C$23:$C$30,'deck &amp; rules'!$D$23:$M$30))="draw",
                                                     IF(I7337&gt;J7337,1,IF(I7337&lt;J7337,0,2)),
                                                     IF(I7337&gt;H7337,1,IF(I7337&lt;H7337,0,2))),
                                   IF(H7337&lt;7,
                                        IF(G7337&gt;J7337,1,IF(G7337&lt;J7337,0,2)),
                                        IF(G7337&gt;H7337,1,IF(G7337&lt;H7337,0,2))
                                        )
                          )
              )
        )</f>
        <v>1</v>
      </c>
      <c r="L7337">
        <f t="shared" ca="1" si="802"/>
        <v>-762</v>
      </c>
      <c r="M7337">
        <f t="shared" ca="1" si="803"/>
        <v>-766.44999999994866</v>
      </c>
      <c r="N7337">
        <f t="shared" ca="1" si="804"/>
        <v>-1216</v>
      </c>
    </row>
    <row r="7338" spans="1:14" x14ac:dyDescent="0.25">
      <c r="A7338">
        <f ca="1"/>
        <v>7</v>
      </c>
      <c r="B7338">
        <f ca="1"/>
        <v>8</v>
      </c>
      <c r="C7338">
        <f ca="1"/>
        <v>0</v>
      </c>
      <c r="D7338">
        <f ca="1"/>
        <v>2</v>
      </c>
      <c r="E7338">
        <f ca="1"/>
        <v>9</v>
      </c>
      <c r="F7338">
        <f ca="1"/>
        <v>0</v>
      </c>
      <c r="G7338">
        <f t="shared" ca="1" si="798"/>
        <v>5</v>
      </c>
      <c r="H7338">
        <f t="shared" ca="1" si="799"/>
        <v>1</v>
      </c>
      <c r="I7338">
        <f t="shared" ca="1" si="800"/>
        <v>5</v>
      </c>
      <c r="J7338">
        <f t="shared" ca="1" si="801"/>
        <v>1</v>
      </c>
      <c r="K7338" cm="1">
        <f t="array" aca="1" ref="K7338" ca="1">IF(G7338&gt;7,
        IF(G7338&gt;H7338, 1, IF(G7338&lt;H7338, 0, 2)),
        IF(       H7338&gt;7,
                     IF(G7338&gt;H7338, 1, IF(G7338&lt;H7338, 0, 2)),
                     IF(         G7338&lt;6,
                                   IF(            _xlfn.XLOOKUP(C7338,'deck &amp; rules'!$D$22:$M$22,_xlfn.XLOOKUP(H7338,'deck &amp; rules'!$C$23:$C$30,'deck &amp; rules'!$D$23:$M$30))="draw",
                                                     IF(I7338&gt;J7338,1,IF(I7338&lt;J7338,0,2)),
                                                     IF(I7338&gt;H7338,1,IF(I7338&lt;H7338,0,2))),
                                   IF(H7338&lt;7,
                                        IF(G7338&gt;J7338,1,IF(G7338&lt;J7338,0,2)),
                                        IF(G7338&gt;H7338,1,IF(G7338&lt;H7338,0,2))
                                        )
                          )
              )
        )</f>
        <v>1</v>
      </c>
      <c r="L7338">
        <f t="shared" ca="1" si="802"/>
        <v>-761</v>
      </c>
      <c r="M7338">
        <f t="shared" ca="1" si="803"/>
        <v>-767.44999999994866</v>
      </c>
      <c r="N7338">
        <f t="shared" ca="1" si="804"/>
        <v>-1217</v>
      </c>
    </row>
    <row r="7339" spans="1:14" x14ac:dyDescent="0.25">
      <c r="A7339">
        <f ca="1"/>
        <v>4</v>
      </c>
      <c r="B7339">
        <f ca="1"/>
        <v>0</v>
      </c>
      <c r="C7339">
        <f ca="1"/>
        <v>0</v>
      </c>
      <c r="D7339">
        <f ca="1"/>
        <v>7</v>
      </c>
      <c r="E7339">
        <f ca="1"/>
        <v>0</v>
      </c>
      <c r="F7339">
        <f ca="1"/>
        <v>0</v>
      </c>
      <c r="G7339">
        <f t="shared" ca="1" si="798"/>
        <v>4</v>
      </c>
      <c r="H7339">
        <f t="shared" ca="1" si="799"/>
        <v>7</v>
      </c>
      <c r="I7339">
        <f t="shared" ca="1" si="800"/>
        <v>4</v>
      </c>
      <c r="J7339">
        <f t="shared" ca="1" si="801"/>
        <v>7</v>
      </c>
      <c r="K7339" cm="1">
        <f t="array" aca="1" ref="K7339" ca="1">IF(G7339&gt;7,
        IF(G7339&gt;H7339, 1, IF(G7339&lt;H7339, 0, 2)),
        IF(       H7339&gt;7,
                     IF(G7339&gt;H7339, 1, IF(G7339&lt;H7339, 0, 2)),
                     IF(         G7339&lt;6,
                                   IF(            _xlfn.XLOOKUP(C7339,'deck &amp; rules'!$D$22:$M$22,_xlfn.XLOOKUP(H7339,'deck &amp; rules'!$C$23:$C$30,'deck &amp; rules'!$D$23:$M$30))="draw",
                                                     IF(I7339&gt;J7339,1,IF(I7339&lt;J7339,0,2)),
                                                     IF(I7339&gt;H7339,1,IF(I7339&lt;H7339,0,2))),
                                   IF(H7339&lt;7,
                                        IF(G7339&gt;J7339,1,IF(G7339&lt;J7339,0,2)),
                                        IF(G7339&gt;H7339,1,IF(G7339&lt;H7339,0,2))
                                        )
                          )
              )
        )</f>
        <v>0</v>
      </c>
      <c r="L7339">
        <f t="shared" ca="1" si="802"/>
        <v>-762</v>
      </c>
      <c r="M7339">
        <f t="shared" ca="1" si="803"/>
        <v>-766.49999999994861</v>
      </c>
      <c r="N7339">
        <f t="shared" ca="1" si="804"/>
        <v>-1218</v>
      </c>
    </row>
    <row r="7340" spans="1:14" x14ac:dyDescent="0.25">
      <c r="A7340">
        <f ca="1"/>
        <v>2</v>
      </c>
      <c r="B7340">
        <f ca="1"/>
        <v>0</v>
      </c>
      <c r="C7340">
        <f ca="1"/>
        <v>5</v>
      </c>
      <c r="D7340">
        <f ca="1"/>
        <v>5</v>
      </c>
      <c r="E7340">
        <f ca="1"/>
        <v>0</v>
      </c>
      <c r="F7340">
        <f ca="1"/>
        <v>0</v>
      </c>
      <c r="G7340">
        <f t="shared" ca="1" si="798"/>
        <v>2</v>
      </c>
      <c r="H7340">
        <f t="shared" ca="1" si="799"/>
        <v>5</v>
      </c>
      <c r="I7340">
        <f t="shared" ca="1" si="800"/>
        <v>7</v>
      </c>
      <c r="J7340">
        <f t="shared" ca="1" si="801"/>
        <v>5</v>
      </c>
      <c r="K7340" cm="1">
        <f t="array" aca="1" ref="K7340" ca="1">IF(G7340&gt;7,
        IF(G7340&gt;H7340, 1, IF(G7340&lt;H7340, 0, 2)),
        IF(       H7340&gt;7,
                     IF(G7340&gt;H7340, 1, IF(G7340&lt;H7340, 0, 2)),
                     IF(         G7340&lt;6,
                                   IF(            _xlfn.XLOOKUP(C7340,'deck &amp; rules'!$D$22:$M$22,_xlfn.XLOOKUP(H7340,'deck &amp; rules'!$C$23:$C$30,'deck &amp; rules'!$D$23:$M$30))="draw",
                                                     IF(I7340&gt;J7340,1,IF(I7340&lt;J7340,0,2)),
                                                     IF(I7340&gt;H7340,1,IF(I7340&lt;H7340,0,2))),
                                   IF(H7340&lt;7,
                                        IF(G7340&gt;J7340,1,IF(G7340&lt;J7340,0,2)),
                                        IF(G7340&gt;H7340,1,IF(G7340&lt;H7340,0,2))
                                        )
                          )
              )
        )</f>
        <v>1</v>
      </c>
      <c r="L7340">
        <f t="shared" ca="1" si="802"/>
        <v>-761</v>
      </c>
      <c r="M7340">
        <f t="shared" ca="1" si="803"/>
        <v>-767.49999999994861</v>
      </c>
      <c r="N7340">
        <f t="shared" ca="1" si="804"/>
        <v>-1219</v>
      </c>
    </row>
    <row r="7341" spans="1:14" x14ac:dyDescent="0.25">
      <c r="A7341">
        <f ca="1"/>
        <v>4</v>
      </c>
      <c r="B7341">
        <f ca="1"/>
        <v>9</v>
      </c>
      <c r="C7341">
        <f ca="1"/>
        <v>0</v>
      </c>
      <c r="D7341">
        <f ca="1"/>
        <v>1</v>
      </c>
      <c r="E7341">
        <f ca="1"/>
        <v>1</v>
      </c>
      <c r="F7341">
        <f ca="1"/>
        <v>3</v>
      </c>
      <c r="G7341">
        <f t="shared" ca="1" si="798"/>
        <v>3</v>
      </c>
      <c r="H7341">
        <f t="shared" ca="1" si="799"/>
        <v>2</v>
      </c>
      <c r="I7341">
        <f t="shared" ca="1" si="800"/>
        <v>3</v>
      </c>
      <c r="J7341">
        <f t="shared" ca="1" si="801"/>
        <v>5</v>
      </c>
      <c r="K7341" cm="1">
        <f t="array" aca="1" ref="K7341" ca="1">IF(G7341&gt;7,
        IF(G7341&gt;H7341, 1, IF(G7341&lt;H7341, 0, 2)),
        IF(       H7341&gt;7,
                     IF(G7341&gt;H7341, 1, IF(G7341&lt;H7341, 0, 2)),
                     IF(         G7341&lt;6,
                                   IF(            _xlfn.XLOOKUP(C7341,'deck &amp; rules'!$D$22:$M$22,_xlfn.XLOOKUP(H7341,'deck &amp; rules'!$C$23:$C$30,'deck &amp; rules'!$D$23:$M$30))="draw",
                                                     IF(I7341&gt;J7341,1,IF(I7341&lt;J7341,0,2)),
                                                     IF(I7341&gt;H7341,1,IF(I7341&lt;H7341,0,2))),
                                   IF(H7341&lt;7,
                                        IF(G7341&gt;J7341,1,IF(G7341&lt;J7341,0,2)),
                                        IF(G7341&gt;H7341,1,IF(G7341&lt;H7341,0,2))
                                        )
                          )
              )
        )</f>
        <v>0</v>
      </c>
      <c r="L7341">
        <f t="shared" ca="1" si="802"/>
        <v>-762</v>
      </c>
      <c r="M7341">
        <f t="shared" ca="1" si="803"/>
        <v>-766.54999999994857</v>
      </c>
      <c r="N7341">
        <f t="shared" ca="1" si="804"/>
        <v>-1220</v>
      </c>
    </row>
    <row r="7342" spans="1:14" x14ac:dyDescent="0.25">
      <c r="A7342">
        <f ca="1"/>
        <v>3</v>
      </c>
      <c r="B7342">
        <f ca="1"/>
        <v>1</v>
      </c>
      <c r="C7342">
        <f ca="1"/>
        <v>1</v>
      </c>
      <c r="D7342">
        <f ca="1"/>
        <v>5</v>
      </c>
      <c r="E7342">
        <f ca="1"/>
        <v>0</v>
      </c>
      <c r="F7342">
        <f ca="1"/>
        <v>0</v>
      </c>
      <c r="G7342">
        <f t="shared" ca="1" si="798"/>
        <v>4</v>
      </c>
      <c r="H7342">
        <f t="shared" ca="1" si="799"/>
        <v>5</v>
      </c>
      <c r="I7342">
        <f t="shared" ca="1" si="800"/>
        <v>5</v>
      </c>
      <c r="J7342">
        <f t="shared" ca="1" si="801"/>
        <v>5</v>
      </c>
      <c r="K7342" cm="1">
        <f t="array" aca="1" ref="K7342" ca="1">IF(G7342&gt;7,
        IF(G7342&gt;H7342, 1, IF(G7342&lt;H7342, 0, 2)),
        IF(       H7342&gt;7,
                     IF(G7342&gt;H7342, 1, IF(G7342&lt;H7342, 0, 2)),
                     IF(         G7342&lt;6,
                                   IF(            _xlfn.XLOOKUP(C7342,'deck &amp; rules'!$D$22:$M$22,_xlfn.XLOOKUP(H7342,'deck &amp; rules'!$C$23:$C$30,'deck &amp; rules'!$D$23:$M$30))="draw",
                                                     IF(I7342&gt;J7342,1,IF(I7342&lt;J7342,0,2)),
                                                     IF(I7342&gt;H7342,1,IF(I7342&lt;H7342,0,2))),
                                   IF(H7342&lt;7,
                                        IF(G7342&gt;J7342,1,IF(G7342&lt;J7342,0,2)),
                                        IF(G7342&gt;H7342,1,IF(G7342&lt;H7342,0,2))
                                        )
                          )
              )
        )</f>
        <v>2</v>
      </c>
      <c r="L7342">
        <f t="shared" ca="1" si="802"/>
        <v>-763</v>
      </c>
      <c r="M7342">
        <f t="shared" ca="1" si="803"/>
        <v>-767.54999999994857</v>
      </c>
      <c r="N7342">
        <f t="shared" ca="1" si="804"/>
        <v>-1212</v>
      </c>
    </row>
    <row r="7343" spans="1:14" x14ac:dyDescent="0.25">
      <c r="A7343">
        <f ca="1"/>
        <v>0</v>
      </c>
      <c r="B7343">
        <f ca="1"/>
        <v>0</v>
      </c>
      <c r="C7343">
        <f ca="1"/>
        <v>9</v>
      </c>
      <c r="D7343">
        <f ca="1"/>
        <v>3</v>
      </c>
      <c r="E7343">
        <f ca="1"/>
        <v>3</v>
      </c>
      <c r="F7343">
        <f ca="1"/>
        <v>7</v>
      </c>
      <c r="G7343">
        <f t="shared" ca="1" si="798"/>
        <v>0</v>
      </c>
      <c r="H7343">
        <f t="shared" ca="1" si="799"/>
        <v>6</v>
      </c>
      <c r="I7343">
        <f t="shared" ca="1" si="800"/>
        <v>9</v>
      </c>
      <c r="J7343">
        <f t="shared" ca="1" si="801"/>
        <v>3</v>
      </c>
      <c r="K7343" cm="1">
        <f t="array" aca="1" ref="K7343" ca="1">IF(G7343&gt;7,
        IF(G7343&gt;H7343, 1, IF(G7343&lt;H7343, 0, 2)),
        IF(       H7343&gt;7,
                     IF(G7343&gt;H7343, 1, IF(G7343&lt;H7343, 0, 2)),
                     IF(         G7343&lt;6,
                                   IF(            _xlfn.XLOOKUP(C7343,'deck &amp; rules'!$D$22:$M$22,_xlfn.XLOOKUP(H7343,'deck &amp; rules'!$C$23:$C$30,'deck &amp; rules'!$D$23:$M$30))="draw",
                                                     IF(I7343&gt;J7343,1,IF(I7343&lt;J7343,0,2)),
                                                     IF(I7343&gt;H7343,1,IF(I7343&lt;H7343,0,2))),
                                   IF(H7343&lt;7,
                                        IF(G7343&gt;J7343,1,IF(G7343&lt;J7343,0,2)),
                                        IF(G7343&gt;H7343,1,IF(G7343&lt;H7343,0,2))
                                        )
                          )
              )
        )</f>
        <v>1</v>
      </c>
      <c r="L7343">
        <f t="shared" ca="1" si="802"/>
        <v>-762</v>
      </c>
      <c r="M7343">
        <f t="shared" ca="1" si="803"/>
        <v>-768.54999999994857</v>
      </c>
      <c r="N7343">
        <f t="shared" ca="1" si="804"/>
        <v>-1213</v>
      </c>
    </row>
    <row r="7344" spans="1:14" x14ac:dyDescent="0.25">
      <c r="A7344">
        <f ca="1"/>
        <v>8</v>
      </c>
      <c r="B7344">
        <f ca="1"/>
        <v>0</v>
      </c>
      <c r="C7344">
        <f ca="1"/>
        <v>9</v>
      </c>
      <c r="D7344">
        <f ca="1"/>
        <v>1</v>
      </c>
      <c r="E7344">
        <f ca="1"/>
        <v>0</v>
      </c>
      <c r="F7344">
        <f ca="1"/>
        <v>8</v>
      </c>
      <c r="G7344">
        <f t="shared" ca="1" si="798"/>
        <v>8</v>
      </c>
      <c r="H7344">
        <f t="shared" ca="1" si="799"/>
        <v>1</v>
      </c>
      <c r="I7344">
        <f t="shared" ca="1" si="800"/>
        <v>7</v>
      </c>
      <c r="J7344">
        <f t="shared" ca="1" si="801"/>
        <v>9</v>
      </c>
      <c r="K7344" cm="1">
        <f t="array" aca="1" ref="K7344" ca="1">IF(G7344&gt;7,
        IF(G7344&gt;H7344, 1, IF(G7344&lt;H7344, 0, 2)),
        IF(       H7344&gt;7,
                     IF(G7344&gt;H7344, 1, IF(G7344&lt;H7344, 0, 2)),
                     IF(         G7344&lt;6,
                                   IF(            _xlfn.XLOOKUP(C7344,'deck &amp; rules'!$D$22:$M$22,_xlfn.XLOOKUP(H7344,'deck &amp; rules'!$C$23:$C$30,'deck &amp; rules'!$D$23:$M$30))="draw",
                                                     IF(I7344&gt;J7344,1,IF(I7344&lt;J7344,0,2)),
                                                     IF(I7344&gt;H7344,1,IF(I7344&lt;H7344,0,2))),
                                   IF(H7344&lt;7,
                                        IF(G7344&gt;J7344,1,IF(G7344&lt;J7344,0,2)),
                                        IF(G7344&gt;H7344,1,IF(G7344&lt;H7344,0,2))
                                        )
                          )
              )
        )</f>
        <v>1</v>
      </c>
      <c r="L7344">
        <f t="shared" ca="1" si="802"/>
        <v>-761</v>
      </c>
      <c r="M7344">
        <f t="shared" ca="1" si="803"/>
        <v>-769.54999999994857</v>
      </c>
      <c r="N7344">
        <f t="shared" ca="1" si="804"/>
        <v>-1214</v>
      </c>
    </row>
    <row r="7345" spans="1:14" x14ac:dyDescent="0.25">
      <c r="A7345">
        <f ca="1"/>
        <v>2</v>
      </c>
      <c r="B7345">
        <f ca="1"/>
        <v>0</v>
      </c>
      <c r="C7345">
        <f ca="1"/>
        <v>2</v>
      </c>
      <c r="D7345">
        <f ca="1"/>
        <v>1</v>
      </c>
      <c r="E7345">
        <f ca="1"/>
        <v>5</v>
      </c>
      <c r="F7345">
        <f ca="1"/>
        <v>0</v>
      </c>
      <c r="G7345">
        <f t="shared" ca="1" si="798"/>
        <v>2</v>
      </c>
      <c r="H7345">
        <f t="shared" ca="1" si="799"/>
        <v>6</v>
      </c>
      <c r="I7345">
        <f t="shared" ca="1" si="800"/>
        <v>4</v>
      </c>
      <c r="J7345">
        <f t="shared" ca="1" si="801"/>
        <v>6</v>
      </c>
      <c r="K7345" cm="1">
        <f t="array" aca="1" ref="K7345" ca="1">IF(G7345&gt;7,
        IF(G7345&gt;H7345, 1, IF(G7345&lt;H7345, 0, 2)),
        IF(       H7345&gt;7,
                     IF(G7345&gt;H7345, 1, IF(G7345&lt;H7345, 0, 2)),
                     IF(         G7345&lt;6,
                                   IF(            _xlfn.XLOOKUP(C7345,'deck &amp; rules'!$D$22:$M$22,_xlfn.XLOOKUP(H7345,'deck &amp; rules'!$C$23:$C$30,'deck &amp; rules'!$D$23:$M$30))="draw",
                                                     IF(I7345&gt;J7345,1,IF(I7345&lt;J7345,0,2)),
                                                     IF(I7345&gt;H7345,1,IF(I7345&lt;H7345,0,2))),
                                   IF(H7345&lt;7,
                                        IF(G7345&gt;J7345,1,IF(G7345&lt;J7345,0,2)),
                                        IF(G7345&gt;H7345,1,IF(G7345&lt;H7345,0,2))
                                        )
                          )
              )
        )</f>
        <v>0</v>
      </c>
      <c r="L7345">
        <f t="shared" ca="1" si="802"/>
        <v>-762</v>
      </c>
      <c r="M7345">
        <f t="shared" ca="1" si="803"/>
        <v>-768.59999999994852</v>
      </c>
      <c r="N7345">
        <f t="shared" ca="1" si="804"/>
        <v>-1215</v>
      </c>
    </row>
    <row r="7346" spans="1:14" x14ac:dyDescent="0.25">
      <c r="A7346">
        <f ca="1"/>
        <v>0</v>
      </c>
      <c r="B7346">
        <f ca="1"/>
        <v>0</v>
      </c>
      <c r="C7346">
        <f ca="1"/>
        <v>0</v>
      </c>
      <c r="D7346">
        <f ca="1"/>
        <v>2</v>
      </c>
      <c r="E7346">
        <f ca="1"/>
        <v>0</v>
      </c>
      <c r="F7346">
        <f ca="1"/>
        <v>4</v>
      </c>
      <c r="G7346">
        <f t="shared" ca="1" si="798"/>
        <v>0</v>
      </c>
      <c r="H7346">
        <f t="shared" ca="1" si="799"/>
        <v>2</v>
      </c>
      <c r="I7346">
        <f t="shared" ca="1" si="800"/>
        <v>0</v>
      </c>
      <c r="J7346">
        <f t="shared" ca="1" si="801"/>
        <v>6</v>
      </c>
      <c r="K7346" cm="1">
        <f t="array" aca="1" ref="K7346" ca="1">IF(G7346&gt;7,
        IF(G7346&gt;H7346, 1, IF(G7346&lt;H7346, 0, 2)),
        IF(       H7346&gt;7,
                     IF(G7346&gt;H7346, 1, IF(G7346&lt;H7346, 0, 2)),
                     IF(         G7346&lt;6,
                                   IF(            _xlfn.XLOOKUP(C7346,'deck &amp; rules'!$D$22:$M$22,_xlfn.XLOOKUP(H7346,'deck &amp; rules'!$C$23:$C$30,'deck &amp; rules'!$D$23:$M$30))="draw",
                                                     IF(I7346&gt;J7346,1,IF(I7346&lt;J7346,0,2)),
                                                     IF(I7346&gt;H7346,1,IF(I7346&lt;H7346,0,2))),
                                   IF(H7346&lt;7,
                                        IF(G7346&gt;J7346,1,IF(G7346&lt;J7346,0,2)),
                                        IF(G7346&gt;H7346,1,IF(G7346&lt;H7346,0,2))
                                        )
                          )
              )
        )</f>
        <v>0</v>
      </c>
      <c r="L7346">
        <f t="shared" ca="1" si="802"/>
        <v>-763</v>
      </c>
      <c r="M7346">
        <f t="shared" ca="1" si="803"/>
        <v>-767.64999999994848</v>
      </c>
      <c r="N7346">
        <f t="shared" ca="1" si="804"/>
        <v>-1216</v>
      </c>
    </row>
    <row r="7347" spans="1:14" x14ac:dyDescent="0.25">
      <c r="A7347">
        <f ca="1"/>
        <v>3</v>
      </c>
      <c r="B7347">
        <f ca="1"/>
        <v>1</v>
      </c>
      <c r="C7347">
        <f ca="1"/>
        <v>7</v>
      </c>
      <c r="D7347">
        <f ca="1"/>
        <v>0</v>
      </c>
      <c r="E7347">
        <f ca="1"/>
        <v>5</v>
      </c>
      <c r="F7347">
        <f ca="1"/>
        <v>7</v>
      </c>
      <c r="G7347">
        <f t="shared" ca="1" si="798"/>
        <v>4</v>
      </c>
      <c r="H7347">
        <f t="shared" ca="1" si="799"/>
        <v>5</v>
      </c>
      <c r="I7347">
        <f t="shared" ca="1" si="800"/>
        <v>1</v>
      </c>
      <c r="J7347">
        <f t="shared" ca="1" si="801"/>
        <v>2</v>
      </c>
      <c r="K7347" cm="1">
        <f t="array" aca="1" ref="K7347" ca="1">IF(G7347&gt;7,
        IF(G7347&gt;H7347, 1, IF(G7347&lt;H7347, 0, 2)),
        IF(       H7347&gt;7,
                     IF(G7347&gt;H7347, 1, IF(G7347&lt;H7347, 0, 2)),
                     IF(         G7347&lt;6,
                                   IF(            _xlfn.XLOOKUP(C7347,'deck &amp; rules'!$D$22:$M$22,_xlfn.XLOOKUP(H7347,'deck &amp; rules'!$C$23:$C$30,'deck &amp; rules'!$D$23:$M$30))="draw",
                                                     IF(I7347&gt;J7347,1,IF(I7347&lt;J7347,0,2)),
                                                     IF(I7347&gt;H7347,1,IF(I7347&lt;H7347,0,2))),
                                   IF(H7347&lt;7,
                                        IF(G7347&gt;J7347,1,IF(G7347&lt;J7347,0,2)),
                                        IF(G7347&gt;H7347,1,IF(G7347&lt;H7347,0,2))
                                        )
                          )
              )
        )</f>
        <v>0</v>
      </c>
      <c r="L7347">
        <f t="shared" ca="1" si="802"/>
        <v>-764</v>
      </c>
      <c r="M7347">
        <f t="shared" ca="1" si="803"/>
        <v>-766.69999999994843</v>
      </c>
      <c r="N7347">
        <f t="shared" ca="1" si="804"/>
        <v>-1217</v>
      </c>
    </row>
    <row r="7348" spans="1:14" x14ac:dyDescent="0.25">
      <c r="A7348">
        <f ca="1"/>
        <v>9</v>
      </c>
      <c r="B7348">
        <f ca="1"/>
        <v>7</v>
      </c>
      <c r="C7348">
        <f ca="1"/>
        <v>8</v>
      </c>
      <c r="D7348">
        <f ca="1"/>
        <v>7</v>
      </c>
      <c r="E7348">
        <f ca="1"/>
        <v>9</v>
      </c>
      <c r="F7348">
        <f ca="1"/>
        <v>0</v>
      </c>
      <c r="G7348">
        <f t="shared" ca="1" si="798"/>
        <v>6</v>
      </c>
      <c r="H7348">
        <f t="shared" ca="1" si="799"/>
        <v>6</v>
      </c>
      <c r="I7348">
        <f t="shared" ca="1" si="800"/>
        <v>4</v>
      </c>
      <c r="J7348">
        <f t="shared" ca="1" si="801"/>
        <v>6</v>
      </c>
      <c r="K7348" cm="1">
        <f t="array" aca="1" ref="K7348" ca="1">IF(G7348&gt;7,
        IF(G7348&gt;H7348, 1, IF(G7348&lt;H7348, 0, 2)),
        IF(       H7348&gt;7,
                     IF(G7348&gt;H7348, 1, IF(G7348&lt;H7348, 0, 2)),
                     IF(         G7348&lt;6,
                                   IF(            _xlfn.XLOOKUP(C7348,'deck &amp; rules'!$D$22:$M$22,_xlfn.XLOOKUP(H7348,'deck &amp; rules'!$C$23:$C$30,'deck &amp; rules'!$D$23:$M$30))="draw",
                                                     IF(I7348&gt;J7348,1,IF(I7348&lt;J7348,0,2)),
                                                     IF(I7348&gt;H7348,1,IF(I7348&lt;H7348,0,2))),
                                   IF(H7348&lt;7,
                                        IF(G7348&gt;J7348,1,IF(G7348&lt;J7348,0,2)),
                                        IF(G7348&gt;H7348,1,IF(G7348&lt;H7348,0,2))
                                        )
                          )
              )
        )</f>
        <v>2</v>
      </c>
      <c r="L7348">
        <f t="shared" ca="1" si="802"/>
        <v>-765</v>
      </c>
      <c r="M7348">
        <f t="shared" ca="1" si="803"/>
        <v>-767.69999999994843</v>
      </c>
      <c r="N7348">
        <f t="shared" ca="1" si="804"/>
        <v>-1209</v>
      </c>
    </row>
    <row r="7349" spans="1:14" x14ac:dyDescent="0.25">
      <c r="A7349">
        <f ca="1"/>
        <v>0</v>
      </c>
      <c r="B7349">
        <f ca="1"/>
        <v>4</v>
      </c>
      <c r="C7349">
        <f ca="1"/>
        <v>0</v>
      </c>
      <c r="D7349">
        <f ca="1"/>
        <v>0</v>
      </c>
      <c r="E7349">
        <f ca="1"/>
        <v>0</v>
      </c>
      <c r="F7349">
        <f ca="1"/>
        <v>1</v>
      </c>
      <c r="G7349">
        <f t="shared" ca="1" si="798"/>
        <v>4</v>
      </c>
      <c r="H7349">
        <f t="shared" ca="1" si="799"/>
        <v>0</v>
      </c>
      <c r="I7349">
        <f t="shared" ca="1" si="800"/>
        <v>4</v>
      </c>
      <c r="J7349">
        <f t="shared" ca="1" si="801"/>
        <v>1</v>
      </c>
      <c r="K7349" cm="1">
        <f t="array" aca="1" ref="K7349" ca="1">IF(G7349&gt;7,
        IF(G7349&gt;H7349, 1, IF(G7349&lt;H7349, 0, 2)),
        IF(       H7349&gt;7,
                     IF(G7349&gt;H7349, 1, IF(G7349&lt;H7349, 0, 2)),
                     IF(         G7349&lt;6,
                                   IF(            _xlfn.XLOOKUP(C7349,'deck &amp; rules'!$D$22:$M$22,_xlfn.XLOOKUP(H7349,'deck &amp; rules'!$C$23:$C$30,'deck &amp; rules'!$D$23:$M$30))="draw",
                                                     IF(I7349&gt;J7349,1,IF(I7349&lt;J7349,0,2)),
                                                     IF(I7349&gt;H7349,1,IF(I7349&lt;H7349,0,2))),
                                   IF(H7349&lt;7,
                                        IF(G7349&gt;J7349,1,IF(G7349&lt;J7349,0,2)),
                                        IF(G7349&gt;H7349,1,IF(G7349&lt;H7349,0,2))
                                        )
                          )
              )
        )</f>
        <v>1</v>
      </c>
      <c r="L7349">
        <f t="shared" ca="1" si="802"/>
        <v>-764</v>
      </c>
      <c r="M7349">
        <f t="shared" ca="1" si="803"/>
        <v>-768.69999999994843</v>
      </c>
      <c r="N7349">
        <f t="shared" ca="1" si="804"/>
        <v>-1210</v>
      </c>
    </row>
    <row r="7350" spans="1:14" x14ac:dyDescent="0.25">
      <c r="A7350">
        <f ca="1"/>
        <v>6</v>
      </c>
      <c r="B7350">
        <f ca="1"/>
        <v>9</v>
      </c>
      <c r="C7350">
        <f ca="1"/>
        <v>0</v>
      </c>
      <c r="D7350">
        <f ca="1"/>
        <v>5</v>
      </c>
      <c r="E7350">
        <f ca="1"/>
        <v>0</v>
      </c>
      <c r="F7350">
        <f ca="1"/>
        <v>2</v>
      </c>
      <c r="G7350">
        <f t="shared" ca="1" si="798"/>
        <v>5</v>
      </c>
      <c r="H7350">
        <f t="shared" ca="1" si="799"/>
        <v>5</v>
      </c>
      <c r="I7350">
        <f t="shared" ca="1" si="800"/>
        <v>5</v>
      </c>
      <c r="J7350">
        <f t="shared" ca="1" si="801"/>
        <v>7</v>
      </c>
      <c r="K7350" cm="1">
        <f t="array" aca="1" ref="K7350" ca="1">IF(G7350&gt;7,
        IF(G7350&gt;H7350, 1, IF(G7350&lt;H7350, 0, 2)),
        IF(       H7350&gt;7,
                     IF(G7350&gt;H7350, 1, IF(G7350&lt;H7350, 0, 2)),
                     IF(         G7350&lt;6,
                                   IF(            _xlfn.XLOOKUP(C7350,'deck &amp; rules'!$D$22:$M$22,_xlfn.XLOOKUP(H7350,'deck &amp; rules'!$C$23:$C$30,'deck &amp; rules'!$D$23:$M$30))="draw",
                                                     IF(I7350&gt;J7350,1,IF(I7350&lt;J7350,0,2)),
                                                     IF(I7350&gt;H7350,1,IF(I7350&lt;H7350,0,2))),
                                   IF(H7350&lt;7,
                                        IF(G7350&gt;J7350,1,IF(G7350&lt;J7350,0,2)),
                                        IF(G7350&gt;H7350,1,IF(G7350&lt;H7350,0,2))
                                        )
                          )
              )
        )</f>
        <v>2</v>
      </c>
      <c r="L7350">
        <f t="shared" ca="1" si="802"/>
        <v>-765</v>
      </c>
      <c r="M7350">
        <f t="shared" ca="1" si="803"/>
        <v>-769.69999999994843</v>
      </c>
      <c r="N7350">
        <f t="shared" ca="1" si="804"/>
        <v>-1202</v>
      </c>
    </row>
    <row r="7351" spans="1:14" x14ac:dyDescent="0.25">
      <c r="A7351">
        <f ca="1"/>
        <v>5</v>
      </c>
      <c r="B7351">
        <f ca="1"/>
        <v>0</v>
      </c>
      <c r="C7351">
        <f ca="1"/>
        <v>3</v>
      </c>
      <c r="D7351">
        <f ca="1"/>
        <v>1</v>
      </c>
      <c r="E7351">
        <f ca="1"/>
        <v>5</v>
      </c>
      <c r="F7351">
        <f ca="1"/>
        <v>0</v>
      </c>
      <c r="G7351">
        <f t="shared" ca="1" si="798"/>
        <v>5</v>
      </c>
      <c r="H7351">
        <f t="shared" ca="1" si="799"/>
        <v>6</v>
      </c>
      <c r="I7351">
        <f t="shared" ca="1" si="800"/>
        <v>8</v>
      </c>
      <c r="J7351">
        <f t="shared" ca="1" si="801"/>
        <v>6</v>
      </c>
      <c r="K7351" cm="1">
        <f t="array" aca="1" ref="K7351" ca="1">IF(G7351&gt;7,
        IF(G7351&gt;H7351, 1, IF(G7351&lt;H7351, 0, 2)),
        IF(       H7351&gt;7,
                     IF(G7351&gt;H7351, 1, IF(G7351&lt;H7351, 0, 2)),
                     IF(         G7351&lt;6,
                                   IF(            _xlfn.XLOOKUP(C7351,'deck &amp; rules'!$D$22:$M$22,_xlfn.XLOOKUP(H7351,'deck &amp; rules'!$C$23:$C$30,'deck &amp; rules'!$D$23:$M$30))="draw",
                                                     IF(I7351&gt;J7351,1,IF(I7351&lt;J7351,0,2)),
                                                     IF(I7351&gt;H7351,1,IF(I7351&lt;H7351,0,2))),
                                   IF(H7351&lt;7,
                                        IF(G7351&gt;J7351,1,IF(G7351&lt;J7351,0,2)),
                                        IF(G7351&gt;H7351,1,IF(G7351&lt;H7351,0,2))
                                        )
                          )
              )
        )</f>
        <v>1</v>
      </c>
      <c r="L7351">
        <f t="shared" ca="1" si="802"/>
        <v>-764</v>
      </c>
      <c r="M7351">
        <f t="shared" ca="1" si="803"/>
        <v>-770.69999999994843</v>
      </c>
      <c r="N7351">
        <f t="shared" ca="1" si="804"/>
        <v>-1203</v>
      </c>
    </row>
    <row r="7352" spans="1:14" x14ac:dyDescent="0.25">
      <c r="A7352">
        <f ca="1"/>
        <v>8</v>
      </c>
      <c r="B7352">
        <f ca="1"/>
        <v>8</v>
      </c>
      <c r="C7352">
        <f ca="1"/>
        <v>0</v>
      </c>
      <c r="D7352">
        <f ca="1"/>
        <v>9</v>
      </c>
      <c r="E7352">
        <f ca="1"/>
        <v>3</v>
      </c>
      <c r="F7352">
        <f ca="1"/>
        <v>0</v>
      </c>
      <c r="G7352">
        <f t="shared" ca="1" si="798"/>
        <v>6</v>
      </c>
      <c r="H7352">
        <f t="shared" ca="1" si="799"/>
        <v>2</v>
      </c>
      <c r="I7352">
        <f t="shared" ca="1" si="800"/>
        <v>6</v>
      </c>
      <c r="J7352">
        <f t="shared" ca="1" si="801"/>
        <v>2</v>
      </c>
      <c r="K7352" cm="1">
        <f t="array" aca="1" ref="K7352" ca="1">IF(G7352&gt;7,
        IF(G7352&gt;H7352, 1, IF(G7352&lt;H7352, 0, 2)),
        IF(       H7352&gt;7,
                     IF(G7352&gt;H7352, 1, IF(G7352&lt;H7352, 0, 2)),
                     IF(         G7352&lt;6,
                                   IF(            _xlfn.XLOOKUP(C7352,'deck &amp; rules'!$D$22:$M$22,_xlfn.XLOOKUP(H7352,'deck &amp; rules'!$C$23:$C$30,'deck &amp; rules'!$D$23:$M$30))="draw",
                                                     IF(I7352&gt;J7352,1,IF(I7352&lt;J7352,0,2)),
                                                     IF(I7352&gt;H7352,1,IF(I7352&lt;H7352,0,2))),
                                   IF(H7352&lt;7,
                                        IF(G7352&gt;J7352,1,IF(G7352&lt;J7352,0,2)),
                                        IF(G7352&gt;H7352,1,IF(G7352&lt;H7352,0,2))
                                        )
                          )
              )
        )</f>
        <v>1</v>
      </c>
      <c r="L7352">
        <f t="shared" ca="1" si="802"/>
        <v>-763</v>
      </c>
      <c r="M7352">
        <f t="shared" ca="1" si="803"/>
        <v>-771.69999999994843</v>
      </c>
      <c r="N7352">
        <f t="shared" ca="1" si="804"/>
        <v>-1204</v>
      </c>
    </row>
    <row r="7353" spans="1:14" x14ac:dyDescent="0.25">
      <c r="A7353">
        <f ca="1"/>
        <v>0</v>
      </c>
      <c r="B7353">
        <f ca="1"/>
        <v>2</v>
      </c>
      <c r="C7353">
        <f ca="1"/>
        <v>0</v>
      </c>
      <c r="D7353">
        <f ca="1"/>
        <v>5</v>
      </c>
      <c r="E7353">
        <f ca="1"/>
        <v>0</v>
      </c>
      <c r="F7353">
        <f ca="1"/>
        <v>0</v>
      </c>
      <c r="G7353">
        <f t="shared" ca="1" si="798"/>
        <v>2</v>
      </c>
      <c r="H7353">
        <f t="shared" ca="1" si="799"/>
        <v>5</v>
      </c>
      <c r="I7353">
        <f t="shared" ca="1" si="800"/>
        <v>2</v>
      </c>
      <c r="J7353">
        <f t="shared" ca="1" si="801"/>
        <v>5</v>
      </c>
      <c r="K7353" cm="1">
        <f t="array" aca="1" ref="K7353" ca="1">IF(G7353&gt;7,
        IF(G7353&gt;H7353, 1, IF(G7353&lt;H7353, 0, 2)),
        IF(       H7353&gt;7,
                     IF(G7353&gt;H7353, 1, IF(G7353&lt;H7353, 0, 2)),
                     IF(         G7353&lt;6,
                                   IF(            _xlfn.XLOOKUP(C7353,'deck &amp; rules'!$D$22:$M$22,_xlfn.XLOOKUP(H7353,'deck &amp; rules'!$C$23:$C$30,'deck &amp; rules'!$D$23:$M$30))="draw",
                                                     IF(I7353&gt;J7353,1,IF(I7353&lt;J7353,0,2)),
                                                     IF(I7353&gt;H7353,1,IF(I7353&lt;H7353,0,2))),
                                   IF(H7353&lt;7,
                                        IF(G7353&gt;J7353,1,IF(G7353&lt;J7353,0,2)),
                                        IF(G7353&gt;H7353,1,IF(G7353&lt;H7353,0,2))
                                        )
                          )
              )
        )</f>
        <v>0</v>
      </c>
      <c r="L7353">
        <f t="shared" ca="1" si="802"/>
        <v>-764</v>
      </c>
      <c r="M7353">
        <f t="shared" ca="1" si="803"/>
        <v>-770.74999999994839</v>
      </c>
      <c r="N7353">
        <f t="shared" ca="1" si="804"/>
        <v>-1205</v>
      </c>
    </row>
    <row r="7354" spans="1:14" x14ac:dyDescent="0.25">
      <c r="A7354">
        <f ca="1"/>
        <v>1</v>
      </c>
      <c r="B7354">
        <f ca="1"/>
        <v>0</v>
      </c>
      <c r="C7354">
        <f ca="1"/>
        <v>0</v>
      </c>
      <c r="D7354">
        <f ca="1"/>
        <v>4</v>
      </c>
      <c r="E7354">
        <f ca="1"/>
        <v>5</v>
      </c>
      <c r="F7354">
        <f ca="1"/>
        <v>0</v>
      </c>
      <c r="G7354">
        <f t="shared" ca="1" si="798"/>
        <v>1</v>
      </c>
      <c r="H7354">
        <f t="shared" ca="1" si="799"/>
        <v>9</v>
      </c>
      <c r="I7354">
        <f t="shared" ca="1" si="800"/>
        <v>1</v>
      </c>
      <c r="J7354">
        <f t="shared" ca="1" si="801"/>
        <v>9</v>
      </c>
      <c r="K7354" cm="1">
        <f t="array" aca="1" ref="K7354" ca="1">IF(G7354&gt;7,
        IF(G7354&gt;H7354, 1, IF(G7354&lt;H7354, 0, 2)),
        IF(       H7354&gt;7,
                     IF(G7354&gt;H7354, 1, IF(G7354&lt;H7354, 0, 2)),
                     IF(         G7354&lt;6,
                                   IF(            _xlfn.XLOOKUP(C7354,'deck &amp; rules'!$D$22:$M$22,_xlfn.XLOOKUP(H7354,'deck &amp; rules'!$C$23:$C$30,'deck &amp; rules'!$D$23:$M$30))="draw",
                                                     IF(I7354&gt;J7354,1,IF(I7354&lt;J7354,0,2)),
                                                     IF(I7354&gt;H7354,1,IF(I7354&lt;H7354,0,2))),
                                   IF(H7354&lt;7,
                                        IF(G7354&gt;J7354,1,IF(G7354&lt;J7354,0,2)),
                                        IF(G7354&gt;H7354,1,IF(G7354&lt;H7354,0,2))
                                        )
                          )
              )
        )</f>
        <v>0</v>
      </c>
      <c r="L7354">
        <f t="shared" ca="1" si="802"/>
        <v>-765</v>
      </c>
      <c r="M7354">
        <f t="shared" ca="1" si="803"/>
        <v>-769.79999999994834</v>
      </c>
      <c r="N7354">
        <f t="shared" ca="1" si="804"/>
        <v>-1206</v>
      </c>
    </row>
    <row r="7355" spans="1:14" x14ac:dyDescent="0.25">
      <c r="A7355">
        <f ca="1"/>
        <v>0</v>
      </c>
      <c r="B7355">
        <f ca="1"/>
        <v>3</v>
      </c>
      <c r="C7355">
        <f ca="1"/>
        <v>0</v>
      </c>
      <c r="D7355">
        <f ca="1"/>
        <v>0</v>
      </c>
      <c r="E7355">
        <f ca="1"/>
        <v>3</v>
      </c>
      <c r="F7355">
        <f ca="1"/>
        <v>4</v>
      </c>
      <c r="G7355">
        <f t="shared" ca="1" si="798"/>
        <v>3</v>
      </c>
      <c r="H7355">
        <f t="shared" ca="1" si="799"/>
        <v>3</v>
      </c>
      <c r="I7355">
        <f t="shared" ca="1" si="800"/>
        <v>3</v>
      </c>
      <c r="J7355">
        <f t="shared" ca="1" si="801"/>
        <v>7</v>
      </c>
      <c r="K7355" cm="1">
        <f t="array" aca="1" ref="K7355" ca="1">IF(G7355&gt;7,
        IF(G7355&gt;H7355, 1, IF(G7355&lt;H7355, 0, 2)),
        IF(       H7355&gt;7,
                     IF(G7355&gt;H7355, 1, IF(G7355&lt;H7355, 0, 2)),
                     IF(         G7355&lt;6,
                                   IF(            _xlfn.XLOOKUP(C7355,'deck &amp; rules'!$D$22:$M$22,_xlfn.XLOOKUP(H7355,'deck &amp; rules'!$C$23:$C$30,'deck &amp; rules'!$D$23:$M$30))="draw",
                                                     IF(I7355&gt;J7355,1,IF(I7355&lt;J7355,0,2)),
                                                     IF(I7355&gt;H7355,1,IF(I7355&lt;H7355,0,2))),
                                   IF(H7355&lt;7,
                                        IF(G7355&gt;J7355,1,IF(G7355&lt;J7355,0,2)),
                                        IF(G7355&gt;H7355,1,IF(G7355&lt;H7355,0,2))
                                        )
                          )
              )
        )</f>
        <v>0</v>
      </c>
      <c r="L7355">
        <f t="shared" ca="1" si="802"/>
        <v>-766</v>
      </c>
      <c r="M7355">
        <f t="shared" ca="1" si="803"/>
        <v>-768.8499999999483</v>
      </c>
      <c r="N7355">
        <f t="shared" ca="1" si="804"/>
        <v>-1207</v>
      </c>
    </row>
    <row r="7356" spans="1:14" x14ac:dyDescent="0.25">
      <c r="A7356">
        <f ca="1"/>
        <v>2</v>
      </c>
      <c r="B7356">
        <f ca="1"/>
        <v>0</v>
      </c>
      <c r="C7356">
        <f ca="1"/>
        <v>6</v>
      </c>
      <c r="D7356">
        <f ca="1"/>
        <v>6</v>
      </c>
      <c r="E7356">
        <f ca="1"/>
        <v>2</v>
      </c>
      <c r="F7356">
        <f ca="1"/>
        <v>3</v>
      </c>
      <c r="G7356">
        <f t="shared" ca="1" si="798"/>
        <v>2</v>
      </c>
      <c r="H7356">
        <f t="shared" ca="1" si="799"/>
        <v>8</v>
      </c>
      <c r="I7356">
        <f t="shared" ca="1" si="800"/>
        <v>8</v>
      </c>
      <c r="J7356">
        <f t="shared" ca="1" si="801"/>
        <v>1</v>
      </c>
      <c r="K7356" cm="1">
        <f t="array" aca="1" ref="K7356" ca="1">IF(G7356&gt;7,
        IF(G7356&gt;H7356, 1, IF(G7356&lt;H7356, 0, 2)),
        IF(       H7356&gt;7,
                     IF(G7356&gt;H7356, 1, IF(G7356&lt;H7356, 0, 2)),
                     IF(         G7356&lt;6,
                                   IF(            _xlfn.XLOOKUP(C7356,'deck &amp; rules'!$D$22:$M$22,_xlfn.XLOOKUP(H7356,'deck &amp; rules'!$C$23:$C$30,'deck &amp; rules'!$D$23:$M$30))="draw",
                                                     IF(I7356&gt;J7356,1,IF(I7356&lt;J7356,0,2)),
                                                     IF(I7356&gt;H7356,1,IF(I7356&lt;H7356,0,2))),
                                   IF(H7356&lt;7,
                                        IF(G7356&gt;J7356,1,IF(G7356&lt;J7356,0,2)),
                                        IF(G7356&gt;H7356,1,IF(G7356&lt;H7356,0,2))
                                        )
                          )
              )
        )</f>
        <v>0</v>
      </c>
      <c r="L7356">
        <f t="shared" ca="1" si="802"/>
        <v>-767</v>
      </c>
      <c r="M7356">
        <f t="shared" ca="1" si="803"/>
        <v>-767.89999999994825</v>
      </c>
      <c r="N7356">
        <f t="shared" ca="1" si="804"/>
        <v>-1208</v>
      </c>
    </row>
    <row r="7357" spans="1:14" x14ac:dyDescent="0.25">
      <c r="A7357">
        <f ca="1"/>
        <v>4</v>
      </c>
      <c r="B7357">
        <f ca="1"/>
        <v>9</v>
      </c>
      <c r="C7357">
        <f ca="1"/>
        <v>2</v>
      </c>
      <c r="D7357">
        <f ca="1"/>
        <v>3</v>
      </c>
      <c r="E7357">
        <f ca="1"/>
        <v>0</v>
      </c>
      <c r="F7357">
        <f ca="1"/>
        <v>4</v>
      </c>
      <c r="G7357">
        <f t="shared" ca="1" si="798"/>
        <v>3</v>
      </c>
      <c r="H7357">
        <f t="shared" ca="1" si="799"/>
        <v>3</v>
      </c>
      <c r="I7357">
        <f t="shared" ca="1" si="800"/>
        <v>5</v>
      </c>
      <c r="J7357">
        <f t="shared" ca="1" si="801"/>
        <v>7</v>
      </c>
      <c r="K7357" cm="1">
        <f t="array" aca="1" ref="K7357" ca="1">IF(G7357&gt;7,
        IF(G7357&gt;H7357, 1, IF(G7357&lt;H7357, 0, 2)),
        IF(       H7357&gt;7,
                     IF(G7357&gt;H7357, 1, IF(G7357&lt;H7357, 0, 2)),
                     IF(         G7357&lt;6,
                                   IF(            _xlfn.XLOOKUP(C7357,'deck &amp; rules'!$D$22:$M$22,_xlfn.XLOOKUP(H7357,'deck &amp; rules'!$C$23:$C$30,'deck &amp; rules'!$D$23:$M$30))="draw",
                                                     IF(I7357&gt;J7357,1,IF(I7357&lt;J7357,0,2)),
                                                     IF(I7357&gt;H7357,1,IF(I7357&lt;H7357,0,2))),
                                   IF(H7357&lt;7,
                                        IF(G7357&gt;J7357,1,IF(G7357&lt;J7357,0,2)),
                                        IF(G7357&gt;H7357,1,IF(G7357&lt;H7357,0,2))
                                        )
                          )
              )
        )</f>
        <v>0</v>
      </c>
      <c r="L7357">
        <f t="shared" ca="1" si="802"/>
        <v>-768</v>
      </c>
      <c r="M7357">
        <f t="shared" ca="1" si="803"/>
        <v>-766.9499999999482</v>
      </c>
      <c r="N7357">
        <f t="shared" ca="1" si="804"/>
        <v>-1209</v>
      </c>
    </row>
    <row r="7358" spans="1:14" x14ac:dyDescent="0.25">
      <c r="A7358">
        <f ca="1"/>
        <v>2</v>
      </c>
      <c r="B7358">
        <f ca="1"/>
        <v>6</v>
      </c>
      <c r="C7358">
        <f ca="1"/>
        <v>3</v>
      </c>
      <c r="D7358">
        <f ca="1"/>
        <v>0</v>
      </c>
      <c r="E7358">
        <f ca="1"/>
        <v>0</v>
      </c>
      <c r="F7358">
        <f ca="1"/>
        <v>1</v>
      </c>
      <c r="G7358">
        <f t="shared" ca="1" si="798"/>
        <v>8</v>
      </c>
      <c r="H7358">
        <f t="shared" ca="1" si="799"/>
        <v>0</v>
      </c>
      <c r="I7358">
        <f t="shared" ca="1" si="800"/>
        <v>1</v>
      </c>
      <c r="J7358">
        <f t="shared" ca="1" si="801"/>
        <v>1</v>
      </c>
      <c r="K7358" cm="1">
        <f t="array" aca="1" ref="K7358" ca="1">IF(G7358&gt;7,
        IF(G7358&gt;H7358, 1, IF(G7358&lt;H7358, 0, 2)),
        IF(       H7358&gt;7,
                     IF(G7358&gt;H7358, 1, IF(G7358&lt;H7358, 0, 2)),
                     IF(         G7358&lt;6,
                                   IF(            _xlfn.XLOOKUP(C7358,'deck &amp; rules'!$D$22:$M$22,_xlfn.XLOOKUP(H7358,'deck &amp; rules'!$C$23:$C$30,'deck &amp; rules'!$D$23:$M$30))="draw",
                                                     IF(I7358&gt;J7358,1,IF(I7358&lt;J7358,0,2)),
                                                     IF(I7358&gt;H7358,1,IF(I7358&lt;H7358,0,2))),
                                   IF(H7358&lt;7,
                                        IF(G7358&gt;J7358,1,IF(G7358&lt;J7358,0,2)),
                                        IF(G7358&gt;H7358,1,IF(G7358&lt;H7358,0,2))
                                        )
                          )
              )
        )</f>
        <v>1</v>
      </c>
      <c r="L7358">
        <f t="shared" ca="1" si="802"/>
        <v>-767</v>
      </c>
      <c r="M7358">
        <f t="shared" ca="1" si="803"/>
        <v>-767.9499999999482</v>
      </c>
      <c r="N7358">
        <f t="shared" ca="1" si="804"/>
        <v>-1210</v>
      </c>
    </row>
    <row r="7359" spans="1:14" x14ac:dyDescent="0.25">
      <c r="A7359">
        <f ca="1"/>
        <v>0</v>
      </c>
      <c r="B7359">
        <f ca="1"/>
        <v>5</v>
      </c>
      <c r="C7359">
        <f ca="1"/>
        <v>0</v>
      </c>
      <c r="D7359">
        <f ca="1"/>
        <v>4</v>
      </c>
      <c r="E7359">
        <f ca="1"/>
        <v>7</v>
      </c>
      <c r="F7359">
        <f ca="1"/>
        <v>5</v>
      </c>
      <c r="G7359">
        <f t="shared" ca="1" si="798"/>
        <v>5</v>
      </c>
      <c r="H7359">
        <f t="shared" ca="1" si="799"/>
        <v>1</v>
      </c>
      <c r="I7359">
        <f t="shared" ca="1" si="800"/>
        <v>5</v>
      </c>
      <c r="J7359">
        <f t="shared" ca="1" si="801"/>
        <v>6</v>
      </c>
      <c r="K7359" cm="1">
        <f t="array" aca="1" ref="K7359" ca="1">IF(G7359&gt;7,
        IF(G7359&gt;H7359, 1, IF(G7359&lt;H7359, 0, 2)),
        IF(       H7359&gt;7,
                     IF(G7359&gt;H7359, 1, IF(G7359&lt;H7359, 0, 2)),
                     IF(         G7359&lt;6,
                                   IF(            _xlfn.XLOOKUP(C7359,'deck &amp; rules'!$D$22:$M$22,_xlfn.XLOOKUP(H7359,'deck &amp; rules'!$C$23:$C$30,'deck &amp; rules'!$D$23:$M$30))="draw",
                                                     IF(I7359&gt;J7359,1,IF(I7359&lt;J7359,0,2)),
                                                     IF(I7359&gt;H7359,1,IF(I7359&lt;H7359,0,2))),
                                   IF(H7359&lt;7,
                                        IF(G7359&gt;J7359,1,IF(G7359&lt;J7359,0,2)),
                                        IF(G7359&gt;H7359,1,IF(G7359&lt;H7359,0,2))
                                        )
                          )
              )
        )</f>
        <v>0</v>
      </c>
      <c r="L7359">
        <f t="shared" ca="1" si="802"/>
        <v>-768</v>
      </c>
      <c r="M7359">
        <f t="shared" ca="1" si="803"/>
        <v>-766.99999999994816</v>
      </c>
      <c r="N7359">
        <f t="shared" ca="1" si="804"/>
        <v>-1211</v>
      </c>
    </row>
    <row r="7360" spans="1:14" x14ac:dyDescent="0.25">
      <c r="A7360">
        <f ca="1"/>
        <v>0</v>
      </c>
      <c r="B7360">
        <f ca="1"/>
        <v>2</v>
      </c>
      <c r="C7360">
        <f ca="1"/>
        <v>0</v>
      </c>
      <c r="D7360">
        <f ca="1"/>
        <v>9</v>
      </c>
      <c r="E7360">
        <f ca="1"/>
        <v>6</v>
      </c>
      <c r="F7360">
        <f ca="1"/>
        <v>0</v>
      </c>
      <c r="G7360">
        <f t="shared" ca="1" si="798"/>
        <v>2</v>
      </c>
      <c r="H7360">
        <f t="shared" ca="1" si="799"/>
        <v>5</v>
      </c>
      <c r="I7360">
        <f t="shared" ca="1" si="800"/>
        <v>2</v>
      </c>
      <c r="J7360">
        <f t="shared" ca="1" si="801"/>
        <v>5</v>
      </c>
      <c r="K7360" cm="1">
        <f t="array" aca="1" ref="K7360" ca="1">IF(G7360&gt;7,
        IF(G7360&gt;H7360, 1, IF(G7360&lt;H7360, 0, 2)),
        IF(       H7360&gt;7,
                     IF(G7360&gt;H7360, 1, IF(G7360&lt;H7360, 0, 2)),
                     IF(         G7360&lt;6,
                                   IF(            _xlfn.XLOOKUP(C7360,'deck &amp; rules'!$D$22:$M$22,_xlfn.XLOOKUP(H7360,'deck &amp; rules'!$C$23:$C$30,'deck &amp; rules'!$D$23:$M$30))="draw",
                                                     IF(I7360&gt;J7360,1,IF(I7360&lt;J7360,0,2)),
                                                     IF(I7360&gt;H7360,1,IF(I7360&lt;H7360,0,2))),
                                   IF(H7360&lt;7,
                                        IF(G7360&gt;J7360,1,IF(G7360&lt;J7360,0,2)),
                                        IF(G7360&gt;H7360,1,IF(G7360&lt;H7360,0,2))
                                        )
                          )
              )
        )</f>
        <v>0</v>
      </c>
      <c r="L7360">
        <f t="shared" ca="1" si="802"/>
        <v>-769</v>
      </c>
      <c r="M7360">
        <f t="shared" ca="1" si="803"/>
        <v>-766.04999999994811</v>
      </c>
      <c r="N7360">
        <f t="shared" ca="1" si="804"/>
        <v>-1212</v>
      </c>
    </row>
    <row r="7361" spans="1:14" x14ac:dyDescent="0.25">
      <c r="A7361">
        <f ca="1"/>
        <v>0</v>
      </c>
      <c r="B7361">
        <f ca="1"/>
        <v>0</v>
      </c>
      <c r="C7361">
        <f ca="1"/>
        <v>0</v>
      </c>
      <c r="D7361">
        <f ca="1"/>
        <v>8</v>
      </c>
      <c r="E7361">
        <f ca="1"/>
        <v>5</v>
      </c>
      <c r="F7361">
        <f ca="1"/>
        <v>4</v>
      </c>
      <c r="G7361">
        <f t="shared" ca="1" si="798"/>
        <v>0</v>
      </c>
      <c r="H7361">
        <f t="shared" ca="1" si="799"/>
        <v>3</v>
      </c>
      <c r="I7361">
        <f t="shared" ca="1" si="800"/>
        <v>0</v>
      </c>
      <c r="J7361">
        <f t="shared" ca="1" si="801"/>
        <v>7</v>
      </c>
      <c r="K7361" cm="1">
        <f t="array" aca="1" ref="K7361" ca="1">IF(G7361&gt;7,
        IF(G7361&gt;H7361, 1, IF(G7361&lt;H7361, 0, 2)),
        IF(       H7361&gt;7,
                     IF(G7361&gt;H7361, 1, IF(G7361&lt;H7361, 0, 2)),
                     IF(         G7361&lt;6,
                                   IF(            _xlfn.XLOOKUP(C7361,'deck &amp; rules'!$D$22:$M$22,_xlfn.XLOOKUP(H7361,'deck &amp; rules'!$C$23:$C$30,'deck &amp; rules'!$D$23:$M$30))="draw",
                                                     IF(I7361&gt;J7361,1,IF(I7361&lt;J7361,0,2)),
                                                     IF(I7361&gt;H7361,1,IF(I7361&lt;H7361,0,2))),
                                   IF(H7361&lt;7,
                                        IF(G7361&gt;J7361,1,IF(G7361&lt;J7361,0,2)),
                                        IF(G7361&gt;H7361,1,IF(G7361&lt;H7361,0,2))
                                        )
                          )
              )
        )</f>
        <v>0</v>
      </c>
      <c r="L7361">
        <f t="shared" ca="1" si="802"/>
        <v>-770</v>
      </c>
      <c r="M7361">
        <f t="shared" ca="1" si="803"/>
        <v>-765.09999999994807</v>
      </c>
      <c r="N7361">
        <f t="shared" ca="1" si="804"/>
        <v>-1213</v>
      </c>
    </row>
    <row r="7362" spans="1:14" x14ac:dyDescent="0.25">
      <c r="A7362">
        <f ca="1"/>
        <v>1</v>
      </c>
      <c r="B7362">
        <f ca="1"/>
        <v>0</v>
      </c>
      <c r="C7362">
        <f ca="1"/>
        <v>9</v>
      </c>
      <c r="D7362">
        <f ca="1"/>
        <v>1</v>
      </c>
      <c r="E7362">
        <f ca="1"/>
        <v>8</v>
      </c>
      <c r="F7362">
        <f ca="1"/>
        <v>4</v>
      </c>
      <c r="G7362">
        <f t="shared" ca="1" si="798"/>
        <v>1</v>
      </c>
      <c r="H7362">
        <f t="shared" ca="1" si="799"/>
        <v>9</v>
      </c>
      <c r="I7362">
        <f t="shared" ca="1" si="800"/>
        <v>0</v>
      </c>
      <c r="J7362">
        <f t="shared" ca="1" si="801"/>
        <v>3</v>
      </c>
      <c r="K7362" cm="1">
        <f t="array" aca="1" ref="K7362" ca="1">IF(G7362&gt;7,
        IF(G7362&gt;H7362, 1, IF(G7362&lt;H7362, 0, 2)),
        IF(       H7362&gt;7,
                     IF(G7362&gt;H7362, 1, IF(G7362&lt;H7362, 0, 2)),
                     IF(         G7362&lt;6,
                                   IF(            _xlfn.XLOOKUP(C7362,'deck &amp; rules'!$D$22:$M$22,_xlfn.XLOOKUP(H7362,'deck &amp; rules'!$C$23:$C$30,'deck &amp; rules'!$D$23:$M$30))="draw",
                                                     IF(I7362&gt;J7362,1,IF(I7362&lt;J7362,0,2)),
                                                     IF(I7362&gt;H7362,1,IF(I7362&lt;H7362,0,2))),
                                   IF(H7362&lt;7,
                                        IF(G7362&gt;J7362,1,IF(G7362&lt;J7362,0,2)),
                                        IF(G7362&gt;H7362,1,IF(G7362&lt;H7362,0,2))
                                        )
                          )
              )
        )</f>
        <v>0</v>
      </c>
      <c r="L7362">
        <f t="shared" ca="1" si="802"/>
        <v>-771</v>
      </c>
      <c r="M7362">
        <f t="shared" ca="1" si="803"/>
        <v>-764.14999999994802</v>
      </c>
      <c r="N7362">
        <f t="shared" ca="1" si="804"/>
        <v>-1214</v>
      </c>
    </row>
    <row r="7363" spans="1:14" x14ac:dyDescent="0.25">
      <c r="A7363">
        <f ca="1"/>
        <v>0</v>
      </c>
      <c r="B7363">
        <f ca="1"/>
        <v>5</v>
      </c>
      <c r="C7363">
        <f ca="1"/>
        <v>0</v>
      </c>
      <c r="D7363">
        <f ca="1"/>
        <v>6</v>
      </c>
      <c r="E7363">
        <f ca="1"/>
        <v>7</v>
      </c>
      <c r="F7363">
        <f ca="1"/>
        <v>3</v>
      </c>
      <c r="G7363">
        <f t="shared" ref="G7363:G7426" ca="1" si="805">IF(A7363+B7363&gt;9,A7363+B7363-10,A7363+B7363)</f>
        <v>5</v>
      </c>
      <c r="H7363">
        <f t="shared" ref="H7363:H7426" ca="1" si="806">IF(D7363+E7363&gt;9,D7363+E7363-10,D7363+E7363)</f>
        <v>3</v>
      </c>
      <c r="I7363">
        <f t="shared" ref="I7363:I7426" ca="1" si="807">IF(G7363+C7363&gt;9,G7363+C7363-10,G7363+C7363)</f>
        <v>5</v>
      </c>
      <c r="J7363">
        <f t="shared" ref="J7363:J7426" ca="1" si="808">IF(H7363+F7363&gt;9,H7363+F7363-10,H7363+F7363)</f>
        <v>6</v>
      </c>
      <c r="K7363" cm="1">
        <f t="array" aca="1" ref="K7363" ca="1">IF(G7363&gt;7,
        IF(G7363&gt;H7363, 1, IF(G7363&lt;H7363, 0, 2)),
        IF(       H7363&gt;7,
                     IF(G7363&gt;H7363, 1, IF(G7363&lt;H7363, 0, 2)),
                     IF(         G7363&lt;6,
                                   IF(            _xlfn.XLOOKUP(C7363,'deck &amp; rules'!$D$22:$M$22,_xlfn.XLOOKUP(H7363,'deck &amp; rules'!$C$23:$C$30,'deck &amp; rules'!$D$23:$M$30))="draw",
                                                     IF(I7363&gt;J7363,1,IF(I7363&lt;J7363,0,2)),
                                                     IF(I7363&gt;H7363,1,IF(I7363&lt;H7363,0,2))),
                                   IF(H7363&lt;7,
                                        IF(G7363&gt;J7363,1,IF(G7363&lt;J7363,0,2)),
                                        IF(G7363&gt;H7363,1,IF(G7363&lt;H7363,0,2))
                                        )
                          )
              )
        )</f>
        <v>0</v>
      </c>
      <c r="L7363">
        <f t="shared" ca="1" si="802"/>
        <v>-772</v>
      </c>
      <c r="M7363">
        <f t="shared" ca="1" si="803"/>
        <v>-763.19999999994798</v>
      </c>
      <c r="N7363">
        <f t="shared" ca="1" si="804"/>
        <v>-1215</v>
      </c>
    </row>
    <row r="7364" spans="1:14" x14ac:dyDescent="0.25">
      <c r="A7364">
        <f ca="1"/>
        <v>8</v>
      </c>
      <c r="B7364">
        <f ca="1"/>
        <v>0</v>
      </c>
      <c r="C7364">
        <f ca="1"/>
        <v>5</v>
      </c>
      <c r="D7364">
        <f ca="1"/>
        <v>7</v>
      </c>
      <c r="E7364">
        <f ca="1"/>
        <v>8</v>
      </c>
      <c r="F7364">
        <f ca="1"/>
        <v>5</v>
      </c>
      <c r="G7364">
        <f t="shared" ca="1" si="805"/>
        <v>8</v>
      </c>
      <c r="H7364">
        <f t="shared" ca="1" si="806"/>
        <v>5</v>
      </c>
      <c r="I7364">
        <f t="shared" ca="1" si="807"/>
        <v>3</v>
      </c>
      <c r="J7364">
        <f t="shared" ca="1" si="808"/>
        <v>0</v>
      </c>
      <c r="K7364" cm="1">
        <f t="array" aca="1" ref="K7364" ca="1">IF(G7364&gt;7,
        IF(G7364&gt;H7364, 1, IF(G7364&lt;H7364, 0, 2)),
        IF(       H7364&gt;7,
                     IF(G7364&gt;H7364, 1, IF(G7364&lt;H7364, 0, 2)),
                     IF(         G7364&lt;6,
                                   IF(            _xlfn.XLOOKUP(C7364,'deck &amp; rules'!$D$22:$M$22,_xlfn.XLOOKUP(H7364,'deck &amp; rules'!$C$23:$C$30,'deck &amp; rules'!$D$23:$M$30))="draw",
                                                     IF(I7364&gt;J7364,1,IF(I7364&lt;J7364,0,2)),
                                                     IF(I7364&gt;H7364,1,IF(I7364&lt;H7364,0,2))),
                                   IF(H7364&lt;7,
                                        IF(G7364&gt;J7364,1,IF(G7364&lt;J7364,0,2)),
                                        IF(G7364&gt;H7364,1,IF(G7364&lt;H7364,0,2))
                                        )
                          )
              )
        )</f>
        <v>1</v>
      </c>
      <c r="L7364">
        <f t="shared" ref="L7364:L7427" ca="1" si="809">IF(K7364=1,L7363+1,L7363-1)</f>
        <v>-771</v>
      </c>
      <c r="M7364">
        <f t="shared" ref="M7364:M7427" ca="1" si="810">IF(K7364=0,M7363+19/20,M7363-1)</f>
        <v>-764.19999999994798</v>
      </c>
      <c r="N7364">
        <f t="shared" ref="N7364:N7427" ca="1" si="811">IF(K7364=2,N7363+8,N7363-1)</f>
        <v>-1216</v>
      </c>
    </row>
    <row r="7365" spans="1:14" x14ac:dyDescent="0.25">
      <c r="A7365">
        <f ca="1"/>
        <v>3</v>
      </c>
      <c r="B7365">
        <f ca="1"/>
        <v>0</v>
      </c>
      <c r="C7365">
        <f ca="1"/>
        <v>7</v>
      </c>
      <c r="D7365">
        <f ca="1"/>
        <v>0</v>
      </c>
      <c r="E7365">
        <f ca="1"/>
        <v>3</v>
      </c>
      <c r="F7365">
        <f ca="1"/>
        <v>7</v>
      </c>
      <c r="G7365">
        <f t="shared" ca="1" si="805"/>
        <v>3</v>
      </c>
      <c r="H7365">
        <f t="shared" ca="1" si="806"/>
        <v>3</v>
      </c>
      <c r="I7365">
        <f t="shared" ca="1" si="807"/>
        <v>0</v>
      </c>
      <c r="J7365">
        <f t="shared" ca="1" si="808"/>
        <v>0</v>
      </c>
      <c r="K7365" cm="1">
        <f t="array" aca="1" ref="K7365" ca="1">IF(G7365&gt;7,
        IF(G7365&gt;H7365, 1, IF(G7365&lt;H7365, 0, 2)),
        IF(       H7365&gt;7,
                     IF(G7365&gt;H7365, 1, IF(G7365&lt;H7365, 0, 2)),
                     IF(         G7365&lt;6,
                                   IF(            _xlfn.XLOOKUP(C7365,'deck &amp; rules'!$D$22:$M$22,_xlfn.XLOOKUP(H7365,'deck &amp; rules'!$C$23:$C$30,'deck &amp; rules'!$D$23:$M$30))="draw",
                                                     IF(I7365&gt;J7365,1,IF(I7365&lt;J7365,0,2)),
                                                     IF(I7365&gt;H7365,1,IF(I7365&lt;H7365,0,2))),
                                   IF(H7365&lt;7,
                                        IF(G7365&gt;J7365,1,IF(G7365&lt;J7365,0,2)),
                                        IF(G7365&gt;H7365,1,IF(G7365&lt;H7365,0,2))
                                        )
                          )
              )
        )</f>
        <v>2</v>
      </c>
      <c r="L7365">
        <f t="shared" ca="1" si="809"/>
        <v>-772</v>
      </c>
      <c r="M7365">
        <f t="shared" ca="1" si="810"/>
        <v>-765.19999999994798</v>
      </c>
      <c r="N7365">
        <f t="shared" ca="1" si="811"/>
        <v>-1208</v>
      </c>
    </row>
    <row r="7366" spans="1:14" x14ac:dyDescent="0.25">
      <c r="A7366">
        <f ca="1"/>
        <v>7</v>
      </c>
      <c r="B7366">
        <f ca="1"/>
        <v>3</v>
      </c>
      <c r="C7366">
        <f ca="1"/>
        <v>9</v>
      </c>
      <c r="D7366">
        <f ca="1"/>
        <v>2</v>
      </c>
      <c r="E7366">
        <f ca="1"/>
        <v>3</v>
      </c>
      <c r="F7366">
        <f ca="1"/>
        <v>3</v>
      </c>
      <c r="G7366">
        <f t="shared" ca="1" si="805"/>
        <v>0</v>
      </c>
      <c r="H7366">
        <f t="shared" ca="1" si="806"/>
        <v>5</v>
      </c>
      <c r="I7366">
        <f t="shared" ca="1" si="807"/>
        <v>9</v>
      </c>
      <c r="J7366">
        <f t="shared" ca="1" si="808"/>
        <v>8</v>
      </c>
      <c r="K7366" cm="1">
        <f t="array" aca="1" ref="K7366" ca="1">IF(G7366&gt;7,
        IF(G7366&gt;H7366, 1, IF(G7366&lt;H7366, 0, 2)),
        IF(       H7366&gt;7,
                     IF(G7366&gt;H7366, 1, IF(G7366&lt;H7366, 0, 2)),
                     IF(         G7366&lt;6,
                                   IF(            _xlfn.XLOOKUP(C7366,'deck &amp; rules'!$D$22:$M$22,_xlfn.XLOOKUP(H7366,'deck &amp; rules'!$C$23:$C$30,'deck &amp; rules'!$D$23:$M$30))="draw",
                                                     IF(I7366&gt;J7366,1,IF(I7366&lt;J7366,0,2)),
                                                     IF(I7366&gt;H7366,1,IF(I7366&lt;H7366,0,2))),
                                   IF(H7366&lt;7,
                                        IF(G7366&gt;J7366,1,IF(G7366&lt;J7366,0,2)),
                                        IF(G7366&gt;H7366,1,IF(G7366&lt;H7366,0,2))
                                        )
                          )
              )
        )</f>
        <v>1</v>
      </c>
      <c r="L7366">
        <f t="shared" ca="1" si="809"/>
        <v>-771</v>
      </c>
      <c r="M7366">
        <f t="shared" ca="1" si="810"/>
        <v>-766.19999999994798</v>
      </c>
      <c r="N7366">
        <f t="shared" ca="1" si="811"/>
        <v>-1209</v>
      </c>
    </row>
    <row r="7367" spans="1:14" x14ac:dyDescent="0.25">
      <c r="A7367">
        <f ca="1"/>
        <v>0</v>
      </c>
      <c r="B7367">
        <f ca="1"/>
        <v>9</v>
      </c>
      <c r="C7367">
        <f ca="1"/>
        <v>8</v>
      </c>
      <c r="D7367">
        <f ca="1"/>
        <v>5</v>
      </c>
      <c r="E7367">
        <f ca="1"/>
        <v>4</v>
      </c>
      <c r="F7367">
        <f ca="1"/>
        <v>7</v>
      </c>
      <c r="G7367">
        <f t="shared" ca="1" si="805"/>
        <v>9</v>
      </c>
      <c r="H7367">
        <f t="shared" ca="1" si="806"/>
        <v>9</v>
      </c>
      <c r="I7367">
        <f t="shared" ca="1" si="807"/>
        <v>7</v>
      </c>
      <c r="J7367">
        <f t="shared" ca="1" si="808"/>
        <v>6</v>
      </c>
      <c r="K7367" cm="1">
        <f t="array" aca="1" ref="K7367" ca="1">IF(G7367&gt;7,
        IF(G7367&gt;H7367, 1, IF(G7367&lt;H7367, 0, 2)),
        IF(       H7367&gt;7,
                     IF(G7367&gt;H7367, 1, IF(G7367&lt;H7367, 0, 2)),
                     IF(         G7367&lt;6,
                                   IF(            _xlfn.XLOOKUP(C7367,'deck &amp; rules'!$D$22:$M$22,_xlfn.XLOOKUP(H7367,'deck &amp; rules'!$C$23:$C$30,'deck &amp; rules'!$D$23:$M$30))="draw",
                                                     IF(I7367&gt;J7367,1,IF(I7367&lt;J7367,0,2)),
                                                     IF(I7367&gt;H7367,1,IF(I7367&lt;H7367,0,2))),
                                   IF(H7367&lt;7,
                                        IF(G7367&gt;J7367,1,IF(G7367&lt;J7367,0,2)),
                                        IF(G7367&gt;H7367,1,IF(G7367&lt;H7367,0,2))
                                        )
                          )
              )
        )</f>
        <v>2</v>
      </c>
      <c r="L7367">
        <f t="shared" ca="1" si="809"/>
        <v>-772</v>
      </c>
      <c r="M7367">
        <f t="shared" ca="1" si="810"/>
        <v>-767.19999999994798</v>
      </c>
      <c r="N7367">
        <f t="shared" ca="1" si="811"/>
        <v>-1201</v>
      </c>
    </row>
    <row r="7368" spans="1:14" x14ac:dyDescent="0.25">
      <c r="A7368">
        <f ca="1"/>
        <v>9</v>
      </c>
      <c r="B7368">
        <f ca="1"/>
        <v>0</v>
      </c>
      <c r="C7368">
        <f ca="1"/>
        <v>1</v>
      </c>
      <c r="D7368">
        <f ca="1"/>
        <v>6</v>
      </c>
      <c r="E7368">
        <f ca="1"/>
        <v>9</v>
      </c>
      <c r="F7368">
        <f ca="1"/>
        <v>3</v>
      </c>
      <c r="G7368">
        <f t="shared" ca="1" si="805"/>
        <v>9</v>
      </c>
      <c r="H7368">
        <f t="shared" ca="1" si="806"/>
        <v>5</v>
      </c>
      <c r="I7368">
        <f t="shared" ca="1" si="807"/>
        <v>0</v>
      </c>
      <c r="J7368">
        <f t="shared" ca="1" si="808"/>
        <v>8</v>
      </c>
      <c r="K7368" cm="1">
        <f t="array" aca="1" ref="K7368" ca="1">IF(G7368&gt;7,
        IF(G7368&gt;H7368, 1, IF(G7368&lt;H7368, 0, 2)),
        IF(       H7368&gt;7,
                     IF(G7368&gt;H7368, 1, IF(G7368&lt;H7368, 0, 2)),
                     IF(         G7368&lt;6,
                                   IF(            _xlfn.XLOOKUP(C7368,'deck &amp; rules'!$D$22:$M$22,_xlfn.XLOOKUP(H7368,'deck &amp; rules'!$C$23:$C$30,'deck &amp; rules'!$D$23:$M$30))="draw",
                                                     IF(I7368&gt;J7368,1,IF(I7368&lt;J7368,0,2)),
                                                     IF(I7368&gt;H7368,1,IF(I7368&lt;H7368,0,2))),
                                   IF(H7368&lt;7,
                                        IF(G7368&gt;J7368,1,IF(G7368&lt;J7368,0,2)),
                                        IF(G7368&gt;H7368,1,IF(G7368&lt;H7368,0,2))
                                        )
                          )
              )
        )</f>
        <v>1</v>
      </c>
      <c r="L7368">
        <f t="shared" ca="1" si="809"/>
        <v>-771</v>
      </c>
      <c r="M7368">
        <f t="shared" ca="1" si="810"/>
        <v>-768.19999999994798</v>
      </c>
      <c r="N7368">
        <f t="shared" ca="1" si="811"/>
        <v>-1202</v>
      </c>
    </row>
    <row r="7369" spans="1:14" x14ac:dyDescent="0.25">
      <c r="A7369">
        <f ca="1"/>
        <v>3</v>
      </c>
      <c r="B7369">
        <f ca="1"/>
        <v>9</v>
      </c>
      <c r="C7369">
        <f ca="1"/>
        <v>5</v>
      </c>
      <c r="D7369">
        <f ca="1"/>
        <v>6</v>
      </c>
      <c r="E7369">
        <f ca="1"/>
        <v>4</v>
      </c>
      <c r="F7369">
        <f ca="1"/>
        <v>5</v>
      </c>
      <c r="G7369">
        <f t="shared" ca="1" si="805"/>
        <v>2</v>
      </c>
      <c r="H7369">
        <f t="shared" ca="1" si="806"/>
        <v>0</v>
      </c>
      <c r="I7369">
        <f t="shared" ca="1" si="807"/>
        <v>7</v>
      </c>
      <c r="J7369">
        <f t="shared" ca="1" si="808"/>
        <v>5</v>
      </c>
      <c r="K7369" cm="1">
        <f t="array" aca="1" ref="K7369" ca="1">IF(G7369&gt;7,
        IF(G7369&gt;H7369, 1, IF(G7369&lt;H7369, 0, 2)),
        IF(       H7369&gt;7,
                     IF(G7369&gt;H7369, 1, IF(G7369&lt;H7369, 0, 2)),
                     IF(         G7369&lt;6,
                                   IF(            _xlfn.XLOOKUP(C7369,'deck &amp; rules'!$D$22:$M$22,_xlfn.XLOOKUP(H7369,'deck &amp; rules'!$C$23:$C$30,'deck &amp; rules'!$D$23:$M$30))="draw",
                                                     IF(I7369&gt;J7369,1,IF(I7369&lt;J7369,0,2)),
                                                     IF(I7369&gt;H7369,1,IF(I7369&lt;H7369,0,2))),
                                   IF(H7369&lt;7,
                                        IF(G7369&gt;J7369,1,IF(G7369&lt;J7369,0,2)),
                                        IF(G7369&gt;H7369,1,IF(G7369&lt;H7369,0,2))
                                        )
                          )
              )
        )</f>
        <v>1</v>
      </c>
      <c r="L7369">
        <f t="shared" ca="1" si="809"/>
        <v>-770</v>
      </c>
      <c r="M7369">
        <f t="shared" ca="1" si="810"/>
        <v>-769.19999999994798</v>
      </c>
      <c r="N7369">
        <f t="shared" ca="1" si="811"/>
        <v>-1203</v>
      </c>
    </row>
    <row r="7370" spans="1:14" x14ac:dyDescent="0.25">
      <c r="A7370">
        <f ca="1"/>
        <v>8</v>
      </c>
      <c r="B7370">
        <f ca="1"/>
        <v>0</v>
      </c>
      <c r="C7370">
        <f ca="1"/>
        <v>0</v>
      </c>
      <c r="D7370">
        <f ca="1"/>
        <v>1</v>
      </c>
      <c r="E7370">
        <f ca="1"/>
        <v>6</v>
      </c>
      <c r="F7370">
        <f ca="1"/>
        <v>0</v>
      </c>
      <c r="G7370">
        <f t="shared" ca="1" si="805"/>
        <v>8</v>
      </c>
      <c r="H7370">
        <f t="shared" ca="1" si="806"/>
        <v>7</v>
      </c>
      <c r="I7370">
        <f t="shared" ca="1" si="807"/>
        <v>8</v>
      </c>
      <c r="J7370">
        <f t="shared" ca="1" si="808"/>
        <v>7</v>
      </c>
      <c r="K7370" cm="1">
        <f t="array" aca="1" ref="K7370" ca="1">IF(G7370&gt;7,
        IF(G7370&gt;H7370, 1, IF(G7370&lt;H7370, 0, 2)),
        IF(       H7370&gt;7,
                     IF(G7370&gt;H7370, 1, IF(G7370&lt;H7370, 0, 2)),
                     IF(         G7370&lt;6,
                                   IF(            _xlfn.XLOOKUP(C7370,'deck &amp; rules'!$D$22:$M$22,_xlfn.XLOOKUP(H7370,'deck &amp; rules'!$C$23:$C$30,'deck &amp; rules'!$D$23:$M$30))="draw",
                                                     IF(I7370&gt;J7370,1,IF(I7370&lt;J7370,0,2)),
                                                     IF(I7370&gt;H7370,1,IF(I7370&lt;H7370,0,2))),
                                   IF(H7370&lt;7,
                                        IF(G7370&gt;J7370,1,IF(G7370&lt;J7370,0,2)),
                                        IF(G7370&gt;H7370,1,IF(G7370&lt;H7370,0,2))
                                        )
                          )
              )
        )</f>
        <v>1</v>
      </c>
      <c r="L7370">
        <f t="shared" ca="1" si="809"/>
        <v>-769</v>
      </c>
      <c r="M7370">
        <f t="shared" ca="1" si="810"/>
        <v>-770.19999999994798</v>
      </c>
      <c r="N7370">
        <f t="shared" ca="1" si="811"/>
        <v>-1204</v>
      </c>
    </row>
    <row r="7371" spans="1:14" x14ac:dyDescent="0.25">
      <c r="A7371">
        <f ca="1"/>
        <v>4</v>
      </c>
      <c r="B7371">
        <f ca="1"/>
        <v>5</v>
      </c>
      <c r="C7371">
        <f ca="1"/>
        <v>2</v>
      </c>
      <c r="D7371">
        <f ca="1"/>
        <v>1</v>
      </c>
      <c r="E7371">
        <f ca="1"/>
        <v>0</v>
      </c>
      <c r="F7371">
        <f ca="1"/>
        <v>1</v>
      </c>
      <c r="G7371">
        <f t="shared" ca="1" si="805"/>
        <v>9</v>
      </c>
      <c r="H7371">
        <f t="shared" ca="1" si="806"/>
        <v>1</v>
      </c>
      <c r="I7371">
        <f t="shared" ca="1" si="807"/>
        <v>1</v>
      </c>
      <c r="J7371">
        <f t="shared" ca="1" si="808"/>
        <v>2</v>
      </c>
      <c r="K7371" cm="1">
        <f t="array" aca="1" ref="K7371" ca="1">IF(G7371&gt;7,
        IF(G7371&gt;H7371, 1, IF(G7371&lt;H7371, 0, 2)),
        IF(       H7371&gt;7,
                     IF(G7371&gt;H7371, 1, IF(G7371&lt;H7371, 0, 2)),
                     IF(         G7371&lt;6,
                                   IF(            _xlfn.XLOOKUP(C7371,'deck &amp; rules'!$D$22:$M$22,_xlfn.XLOOKUP(H7371,'deck &amp; rules'!$C$23:$C$30,'deck &amp; rules'!$D$23:$M$30))="draw",
                                                     IF(I7371&gt;J7371,1,IF(I7371&lt;J7371,0,2)),
                                                     IF(I7371&gt;H7371,1,IF(I7371&lt;H7371,0,2))),
                                   IF(H7371&lt;7,
                                        IF(G7371&gt;J7371,1,IF(G7371&lt;J7371,0,2)),
                                        IF(G7371&gt;H7371,1,IF(G7371&lt;H7371,0,2))
                                        )
                          )
              )
        )</f>
        <v>1</v>
      </c>
      <c r="L7371">
        <f t="shared" ca="1" si="809"/>
        <v>-768</v>
      </c>
      <c r="M7371">
        <f t="shared" ca="1" si="810"/>
        <v>-771.19999999994798</v>
      </c>
      <c r="N7371">
        <f t="shared" ca="1" si="811"/>
        <v>-1205</v>
      </c>
    </row>
    <row r="7372" spans="1:14" x14ac:dyDescent="0.25">
      <c r="A7372">
        <f ca="1"/>
        <v>7</v>
      </c>
      <c r="B7372">
        <f ca="1"/>
        <v>8</v>
      </c>
      <c r="C7372">
        <f ca="1"/>
        <v>0</v>
      </c>
      <c r="D7372">
        <f ca="1"/>
        <v>7</v>
      </c>
      <c r="E7372">
        <f ca="1"/>
        <v>0</v>
      </c>
      <c r="F7372">
        <f ca="1"/>
        <v>7</v>
      </c>
      <c r="G7372">
        <f t="shared" ca="1" si="805"/>
        <v>5</v>
      </c>
      <c r="H7372">
        <f t="shared" ca="1" si="806"/>
        <v>7</v>
      </c>
      <c r="I7372">
        <f t="shared" ca="1" si="807"/>
        <v>5</v>
      </c>
      <c r="J7372">
        <f t="shared" ca="1" si="808"/>
        <v>4</v>
      </c>
      <c r="K7372" cm="1">
        <f t="array" aca="1" ref="K7372" ca="1">IF(G7372&gt;7,
        IF(G7372&gt;H7372, 1, IF(G7372&lt;H7372, 0, 2)),
        IF(       H7372&gt;7,
                     IF(G7372&gt;H7372, 1, IF(G7372&lt;H7372, 0, 2)),
                     IF(         G7372&lt;6,
                                   IF(            _xlfn.XLOOKUP(C7372,'deck &amp; rules'!$D$22:$M$22,_xlfn.XLOOKUP(H7372,'deck &amp; rules'!$C$23:$C$30,'deck &amp; rules'!$D$23:$M$30))="draw",
                                                     IF(I7372&gt;J7372,1,IF(I7372&lt;J7372,0,2)),
                                                     IF(I7372&gt;H7372,1,IF(I7372&lt;H7372,0,2))),
                                   IF(H7372&lt;7,
                                        IF(G7372&gt;J7372,1,IF(G7372&lt;J7372,0,2)),
                                        IF(G7372&gt;H7372,1,IF(G7372&lt;H7372,0,2))
                                        )
                          )
              )
        )</f>
        <v>0</v>
      </c>
      <c r="L7372">
        <f t="shared" ca="1" si="809"/>
        <v>-769</v>
      </c>
      <c r="M7372">
        <f t="shared" ca="1" si="810"/>
        <v>-770.24999999994793</v>
      </c>
      <c r="N7372">
        <f t="shared" ca="1" si="811"/>
        <v>-1206</v>
      </c>
    </row>
    <row r="7373" spans="1:14" x14ac:dyDescent="0.25">
      <c r="A7373">
        <f ca="1"/>
        <v>3</v>
      </c>
      <c r="B7373">
        <f ca="1"/>
        <v>0</v>
      </c>
      <c r="C7373">
        <f ca="1"/>
        <v>7</v>
      </c>
      <c r="D7373">
        <f ca="1"/>
        <v>2</v>
      </c>
      <c r="E7373">
        <f ca="1"/>
        <v>0</v>
      </c>
      <c r="F7373">
        <f ca="1"/>
        <v>0</v>
      </c>
      <c r="G7373">
        <f t="shared" ca="1" si="805"/>
        <v>3</v>
      </c>
      <c r="H7373">
        <f t="shared" ca="1" si="806"/>
        <v>2</v>
      </c>
      <c r="I7373">
        <f t="shared" ca="1" si="807"/>
        <v>0</v>
      </c>
      <c r="J7373">
        <f t="shared" ca="1" si="808"/>
        <v>2</v>
      </c>
      <c r="K7373" cm="1">
        <f t="array" aca="1" ref="K7373" ca="1">IF(G7373&gt;7,
        IF(G7373&gt;H7373, 1, IF(G7373&lt;H7373, 0, 2)),
        IF(       H7373&gt;7,
                     IF(G7373&gt;H7373, 1, IF(G7373&lt;H7373, 0, 2)),
                     IF(         G7373&lt;6,
                                   IF(            _xlfn.XLOOKUP(C7373,'deck &amp; rules'!$D$22:$M$22,_xlfn.XLOOKUP(H7373,'deck &amp; rules'!$C$23:$C$30,'deck &amp; rules'!$D$23:$M$30))="draw",
                                                     IF(I7373&gt;J7373,1,IF(I7373&lt;J7373,0,2)),
                                                     IF(I7373&gt;H7373,1,IF(I7373&lt;H7373,0,2))),
                                   IF(H7373&lt;7,
                                        IF(G7373&gt;J7373,1,IF(G7373&lt;J7373,0,2)),
                                        IF(G7373&gt;H7373,1,IF(G7373&lt;H7373,0,2))
                                        )
                          )
              )
        )</f>
        <v>0</v>
      </c>
      <c r="L7373">
        <f t="shared" ca="1" si="809"/>
        <v>-770</v>
      </c>
      <c r="M7373">
        <f t="shared" ca="1" si="810"/>
        <v>-769.29999999994789</v>
      </c>
      <c r="N7373">
        <f t="shared" ca="1" si="811"/>
        <v>-1207</v>
      </c>
    </row>
    <row r="7374" spans="1:14" x14ac:dyDescent="0.25">
      <c r="A7374">
        <f ca="1"/>
        <v>5</v>
      </c>
      <c r="B7374">
        <f ca="1"/>
        <v>0</v>
      </c>
      <c r="C7374">
        <f ca="1"/>
        <v>0</v>
      </c>
      <c r="D7374">
        <f ca="1"/>
        <v>0</v>
      </c>
      <c r="E7374">
        <f ca="1"/>
        <v>2</v>
      </c>
      <c r="F7374">
        <f ca="1"/>
        <v>5</v>
      </c>
      <c r="G7374">
        <f t="shared" ca="1" si="805"/>
        <v>5</v>
      </c>
      <c r="H7374">
        <f t="shared" ca="1" si="806"/>
        <v>2</v>
      </c>
      <c r="I7374">
        <f t="shared" ca="1" si="807"/>
        <v>5</v>
      </c>
      <c r="J7374">
        <f t="shared" ca="1" si="808"/>
        <v>7</v>
      </c>
      <c r="K7374" cm="1">
        <f t="array" aca="1" ref="K7374" ca="1">IF(G7374&gt;7,
        IF(G7374&gt;H7374, 1, IF(G7374&lt;H7374, 0, 2)),
        IF(       H7374&gt;7,
                     IF(G7374&gt;H7374, 1, IF(G7374&lt;H7374, 0, 2)),
                     IF(         G7374&lt;6,
                                   IF(            _xlfn.XLOOKUP(C7374,'deck &amp; rules'!$D$22:$M$22,_xlfn.XLOOKUP(H7374,'deck &amp; rules'!$C$23:$C$30,'deck &amp; rules'!$D$23:$M$30))="draw",
                                                     IF(I7374&gt;J7374,1,IF(I7374&lt;J7374,0,2)),
                                                     IF(I7374&gt;H7374,1,IF(I7374&lt;H7374,0,2))),
                                   IF(H7374&lt;7,
                                        IF(G7374&gt;J7374,1,IF(G7374&lt;J7374,0,2)),
                                        IF(G7374&gt;H7374,1,IF(G7374&lt;H7374,0,2))
                                        )
                          )
              )
        )</f>
        <v>0</v>
      </c>
      <c r="L7374">
        <f t="shared" ca="1" si="809"/>
        <v>-771</v>
      </c>
      <c r="M7374">
        <f t="shared" ca="1" si="810"/>
        <v>-768.34999999994784</v>
      </c>
      <c r="N7374">
        <f t="shared" ca="1" si="811"/>
        <v>-1208</v>
      </c>
    </row>
    <row r="7375" spans="1:14" x14ac:dyDescent="0.25">
      <c r="A7375">
        <f ca="1"/>
        <v>0</v>
      </c>
      <c r="B7375">
        <f ca="1"/>
        <v>0</v>
      </c>
      <c r="C7375">
        <f ca="1"/>
        <v>3</v>
      </c>
      <c r="D7375">
        <f ca="1"/>
        <v>5</v>
      </c>
      <c r="E7375">
        <f ca="1"/>
        <v>0</v>
      </c>
      <c r="F7375">
        <f ca="1"/>
        <v>0</v>
      </c>
      <c r="G7375">
        <f t="shared" ca="1" si="805"/>
        <v>0</v>
      </c>
      <c r="H7375">
        <f t="shared" ca="1" si="806"/>
        <v>5</v>
      </c>
      <c r="I7375">
        <f t="shared" ca="1" si="807"/>
        <v>3</v>
      </c>
      <c r="J7375">
        <f t="shared" ca="1" si="808"/>
        <v>5</v>
      </c>
      <c r="K7375" cm="1">
        <f t="array" aca="1" ref="K7375" ca="1">IF(G7375&gt;7,
        IF(G7375&gt;H7375, 1, IF(G7375&lt;H7375, 0, 2)),
        IF(       H7375&gt;7,
                     IF(G7375&gt;H7375, 1, IF(G7375&lt;H7375, 0, 2)),
                     IF(         G7375&lt;6,
                                   IF(            _xlfn.XLOOKUP(C7375,'deck &amp; rules'!$D$22:$M$22,_xlfn.XLOOKUP(H7375,'deck &amp; rules'!$C$23:$C$30,'deck &amp; rules'!$D$23:$M$30))="draw",
                                                     IF(I7375&gt;J7375,1,IF(I7375&lt;J7375,0,2)),
                                                     IF(I7375&gt;H7375,1,IF(I7375&lt;H7375,0,2))),
                                   IF(H7375&lt;7,
                                        IF(G7375&gt;J7375,1,IF(G7375&lt;J7375,0,2)),
                                        IF(G7375&gt;H7375,1,IF(G7375&lt;H7375,0,2))
                                        )
                          )
              )
        )</f>
        <v>0</v>
      </c>
      <c r="L7375">
        <f t="shared" ca="1" si="809"/>
        <v>-772</v>
      </c>
      <c r="M7375">
        <f t="shared" ca="1" si="810"/>
        <v>-767.3999999999478</v>
      </c>
      <c r="N7375">
        <f t="shared" ca="1" si="811"/>
        <v>-1209</v>
      </c>
    </row>
    <row r="7376" spans="1:14" x14ac:dyDescent="0.25">
      <c r="A7376">
        <f ca="1"/>
        <v>6</v>
      </c>
      <c r="B7376">
        <f ca="1"/>
        <v>9</v>
      </c>
      <c r="C7376">
        <f ca="1"/>
        <v>6</v>
      </c>
      <c r="D7376">
        <f ca="1"/>
        <v>9</v>
      </c>
      <c r="E7376">
        <f ca="1"/>
        <v>0</v>
      </c>
      <c r="F7376">
        <f ca="1"/>
        <v>1</v>
      </c>
      <c r="G7376">
        <f t="shared" ca="1" si="805"/>
        <v>5</v>
      </c>
      <c r="H7376">
        <f t="shared" ca="1" si="806"/>
        <v>9</v>
      </c>
      <c r="I7376">
        <f t="shared" ca="1" si="807"/>
        <v>1</v>
      </c>
      <c r="J7376">
        <f t="shared" ca="1" si="808"/>
        <v>0</v>
      </c>
      <c r="K7376" cm="1">
        <f t="array" aca="1" ref="K7376" ca="1">IF(G7376&gt;7,
        IF(G7376&gt;H7376, 1, IF(G7376&lt;H7376, 0, 2)),
        IF(       H7376&gt;7,
                     IF(G7376&gt;H7376, 1, IF(G7376&lt;H7376, 0, 2)),
                     IF(         G7376&lt;6,
                                   IF(            _xlfn.XLOOKUP(C7376,'deck &amp; rules'!$D$22:$M$22,_xlfn.XLOOKUP(H7376,'deck &amp; rules'!$C$23:$C$30,'deck &amp; rules'!$D$23:$M$30))="draw",
                                                     IF(I7376&gt;J7376,1,IF(I7376&lt;J7376,0,2)),
                                                     IF(I7376&gt;H7376,1,IF(I7376&lt;H7376,0,2))),
                                   IF(H7376&lt;7,
                                        IF(G7376&gt;J7376,1,IF(G7376&lt;J7376,0,2)),
                                        IF(G7376&gt;H7376,1,IF(G7376&lt;H7376,0,2))
                                        )
                          )
              )
        )</f>
        <v>0</v>
      </c>
      <c r="L7376">
        <f t="shared" ca="1" si="809"/>
        <v>-773</v>
      </c>
      <c r="M7376">
        <f t="shared" ca="1" si="810"/>
        <v>-766.44999999994775</v>
      </c>
      <c r="N7376">
        <f t="shared" ca="1" si="811"/>
        <v>-1210</v>
      </c>
    </row>
    <row r="7377" spans="1:14" x14ac:dyDescent="0.25">
      <c r="A7377">
        <f ca="1"/>
        <v>8</v>
      </c>
      <c r="B7377">
        <f ca="1"/>
        <v>4</v>
      </c>
      <c r="C7377">
        <f ca="1"/>
        <v>0</v>
      </c>
      <c r="D7377">
        <f ca="1"/>
        <v>1</v>
      </c>
      <c r="E7377">
        <f ca="1"/>
        <v>9</v>
      </c>
      <c r="F7377">
        <f ca="1"/>
        <v>7</v>
      </c>
      <c r="G7377">
        <f t="shared" ca="1" si="805"/>
        <v>2</v>
      </c>
      <c r="H7377">
        <f t="shared" ca="1" si="806"/>
        <v>0</v>
      </c>
      <c r="I7377">
        <f t="shared" ca="1" si="807"/>
        <v>2</v>
      </c>
      <c r="J7377">
        <f t="shared" ca="1" si="808"/>
        <v>7</v>
      </c>
      <c r="K7377" cm="1">
        <f t="array" aca="1" ref="K7377" ca="1">IF(G7377&gt;7,
        IF(G7377&gt;H7377, 1, IF(G7377&lt;H7377, 0, 2)),
        IF(       H7377&gt;7,
                     IF(G7377&gt;H7377, 1, IF(G7377&lt;H7377, 0, 2)),
                     IF(         G7377&lt;6,
                                   IF(            _xlfn.XLOOKUP(C7377,'deck &amp; rules'!$D$22:$M$22,_xlfn.XLOOKUP(H7377,'deck &amp; rules'!$C$23:$C$30,'deck &amp; rules'!$D$23:$M$30))="draw",
                                                     IF(I7377&gt;J7377,1,IF(I7377&lt;J7377,0,2)),
                                                     IF(I7377&gt;H7377,1,IF(I7377&lt;H7377,0,2))),
                                   IF(H7377&lt;7,
                                        IF(G7377&gt;J7377,1,IF(G7377&lt;J7377,0,2)),
                                        IF(G7377&gt;H7377,1,IF(G7377&lt;H7377,0,2))
                                        )
                          )
              )
        )</f>
        <v>0</v>
      </c>
      <c r="L7377">
        <f t="shared" ca="1" si="809"/>
        <v>-774</v>
      </c>
      <c r="M7377">
        <f t="shared" ca="1" si="810"/>
        <v>-765.4999999999477</v>
      </c>
      <c r="N7377">
        <f t="shared" ca="1" si="811"/>
        <v>-1211</v>
      </c>
    </row>
    <row r="7378" spans="1:14" x14ac:dyDescent="0.25">
      <c r="A7378">
        <f ca="1"/>
        <v>3</v>
      </c>
      <c r="B7378">
        <f ca="1"/>
        <v>8</v>
      </c>
      <c r="C7378">
        <f ca="1"/>
        <v>0</v>
      </c>
      <c r="D7378">
        <f ca="1"/>
        <v>5</v>
      </c>
      <c r="E7378">
        <f ca="1"/>
        <v>0</v>
      </c>
      <c r="F7378">
        <f ca="1"/>
        <v>0</v>
      </c>
      <c r="G7378">
        <f t="shared" ca="1" si="805"/>
        <v>1</v>
      </c>
      <c r="H7378">
        <f t="shared" ca="1" si="806"/>
        <v>5</v>
      </c>
      <c r="I7378">
        <f t="shared" ca="1" si="807"/>
        <v>1</v>
      </c>
      <c r="J7378">
        <f t="shared" ca="1" si="808"/>
        <v>5</v>
      </c>
      <c r="K7378" cm="1">
        <f t="array" aca="1" ref="K7378" ca="1">IF(G7378&gt;7,
        IF(G7378&gt;H7378, 1, IF(G7378&lt;H7378, 0, 2)),
        IF(       H7378&gt;7,
                     IF(G7378&gt;H7378, 1, IF(G7378&lt;H7378, 0, 2)),
                     IF(         G7378&lt;6,
                                   IF(            _xlfn.XLOOKUP(C7378,'deck &amp; rules'!$D$22:$M$22,_xlfn.XLOOKUP(H7378,'deck &amp; rules'!$C$23:$C$30,'deck &amp; rules'!$D$23:$M$30))="draw",
                                                     IF(I7378&gt;J7378,1,IF(I7378&lt;J7378,0,2)),
                                                     IF(I7378&gt;H7378,1,IF(I7378&lt;H7378,0,2))),
                                   IF(H7378&lt;7,
                                        IF(G7378&gt;J7378,1,IF(G7378&lt;J7378,0,2)),
                                        IF(G7378&gt;H7378,1,IF(G7378&lt;H7378,0,2))
                                        )
                          )
              )
        )</f>
        <v>0</v>
      </c>
      <c r="L7378">
        <f t="shared" ca="1" si="809"/>
        <v>-775</v>
      </c>
      <c r="M7378">
        <f t="shared" ca="1" si="810"/>
        <v>-764.54999999994766</v>
      </c>
      <c r="N7378">
        <f t="shared" ca="1" si="811"/>
        <v>-1212</v>
      </c>
    </row>
    <row r="7379" spans="1:14" x14ac:dyDescent="0.25">
      <c r="A7379">
        <f ca="1"/>
        <v>5</v>
      </c>
      <c r="B7379">
        <f ca="1"/>
        <v>0</v>
      </c>
      <c r="C7379">
        <f ca="1"/>
        <v>9</v>
      </c>
      <c r="D7379">
        <f ca="1"/>
        <v>2</v>
      </c>
      <c r="E7379">
        <f ca="1"/>
        <v>8</v>
      </c>
      <c r="F7379">
        <f ca="1"/>
        <v>4</v>
      </c>
      <c r="G7379">
        <f t="shared" ca="1" si="805"/>
        <v>5</v>
      </c>
      <c r="H7379">
        <f t="shared" ca="1" si="806"/>
        <v>0</v>
      </c>
      <c r="I7379">
        <f t="shared" ca="1" si="807"/>
        <v>4</v>
      </c>
      <c r="J7379">
        <f t="shared" ca="1" si="808"/>
        <v>4</v>
      </c>
      <c r="K7379" cm="1">
        <f t="array" aca="1" ref="K7379" ca="1">IF(G7379&gt;7,
        IF(G7379&gt;H7379, 1, IF(G7379&lt;H7379, 0, 2)),
        IF(       H7379&gt;7,
                     IF(G7379&gt;H7379, 1, IF(G7379&lt;H7379, 0, 2)),
                     IF(         G7379&lt;6,
                                   IF(            _xlfn.XLOOKUP(C7379,'deck &amp; rules'!$D$22:$M$22,_xlfn.XLOOKUP(H7379,'deck &amp; rules'!$C$23:$C$30,'deck &amp; rules'!$D$23:$M$30))="draw",
                                                     IF(I7379&gt;J7379,1,IF(I7379&lt;J7379,0,2)),
                                                     IF(I7379&gt;H7379,1,IF(I7379&lt;H7379,0,2))),
                                   IF(H7379&lt;7,
                                        IF(G7379&gt;J7379,1,IF(G7379&lt;J7379,0,2)),
                                        IF(G7379&gt;H7379,1,IF(G7379&lt;H7379,0,2))
                                        )
                          )
              )
        )</f>
        <v>2</v>
      </c>
      <c r="L7379">
        <f t="shared" ca="1" si="809"/>
        <v>-776</v>
      </c>
      <c r="M7379">
        <f t="shared" ca="1" si="810"/>
        <v>-765.54999999994766</v>
      </c>
      <c r="N7379">
        <f t="shared" ca="1" si="811"/>
        <v>-1204</v>
      </c>
    </row>
    <row r="7380" spans="1:14" x14ac:dyDescent="0.25">
      <c r="A7380">
        <f ca="1"/>
        <v>0</v>
      </c>
      <c r="B7380">
        <f ca="1"/>
        <v>8</v>
      </c>
      <c r="C7380">
        <f ca="1"/>
        <v>6</v>
      </c>
      <c r="D7380">
        <f ca="1"/>
        <v>0</v>
      </c>
      <c r="E7380">
        <f ca="1"/>
        <v>0</v>
      </c>
      <c r="F7380">
        <f ca="1"/>
        <v>0</v>
      </c>
      <c r="G7380">
        <f t="shared" ca="1" si="805"/>
        <v>8</v>
      </c>
      <c r="H7380">
        <f t="shared" ca="1" si="806"/>
        <v>0</v>
      </c>
      <c r="I7380">
        <f t="shared" ca="1" si="807"/>
        <v>4</v>
      </c>
      <c r="J7380">
        <f t="shared" ca="1" si="808"/>
        <v>0</v>
      </c>
      <c r="K7380" cm="1">
        <f t="array" aca="1" ref="K7380" ca="1">IF(G7380&gt;7,
        IF(G7380&gt;H7380, 1, IF(G7380&lt;H7380, 0, 2)),
        IF(       H7380&gt;7,
                     IF(G7380&gt;H7380, 1, IF(G7380&lt;H7380, 0, 2)),
                     IF(         G7380&lt;6,
                                   IF(            _xlfn.XLOOKUP(C7380,'deck &amp; rules'!$D$22:$M$22,_xlfn.XLOOKUP(H7380,'deck &amp; rules'!$C$23:$C$30,'deck &amp; rules'!$D$23:$M$30))="draw",
                                                     IF(I7380&gt;J7380,1,IF(I7380&lt;J7380,0,2)),
                                                     IF(I7380&gt;H7380,1,IF(I7380&lt;H7380,0,2))),
                                   IF(H7380&lt;7,
                                        IF(G7380&gt;J7380,1,IF(G7380&lt;J7380,0,2)),
                                        IF(G7380&gt;H7380,1,IF(G7380&lt;H7380,0,2))
                                        )
                          )
              )
        )</f>
        <v>1</v>
      </c>
      <c r="L7380">
        <f t="shared" ca="1" si="809"/>
        <v>-775</v>
      </c>
      <c r="M7380">
        <f t="shared" ca="1" si="810"/>
        <v>-766.54999999994766</v>
      </c>
      <c r="N7380">
        <f t="shared" ca="1" si="811"/>
        <v>-1205</v>
      </c>
    </row>
    <row r="7381" spans="1:14" x14ac:dyDescent="0.25">
      <c r="A7381">
        <f ca="1"/>
        <v>0</v>
      </c>
      <c r="B7381">
        <f ca="1"/>
        <v>5</v>
      </c>
      <c r="C7381">
        <f ca="1"/>
        <v>5</v>
      </c>
      <c r="D7381">
        <f ca="1"/>
        <v>9</v>
      </c>
      <c r="E7381">
        <f ca="1"/>
        <v>0</v>
      </c>
      <c r="F7381">
        <f ca="1"/>
        <v>6</v>
      </c>
      <c r="G7381">
        <f t="shared" ca="1" si="805"/>
        <v>5</v>
      </c>
      <c r="H7381">
        <f t="shared" ca="1" si="806"/>
        <v>9</v>
      </c>
      <c r="I7381">
        <f t="shared" ca="1" si="807"/>
        <v>0</v>
      </c>
      <c r="J7381">
        <f t="shared" ca="1" si="808"/>
        <v>5</v>
      </c>
      <c r="K7381" cm="1">
        <f t="array" aca="1" ref="K7381" ca="1">IF(G7381&gt;7,
        IF(G7381&gt;H7381, 1, IF(G7381&lt;H7381, 0, 2)),
        IF(       H7381&gt;7,
                     IF(G7381&gt;H7381, 1, IF(G7381&lt;H7381, 0, 2)),
                     IF(         G7381&lt;6,
                                   IF(            _xlfn.XLOOKUP(C7381,'deck &amp; rules'!$D$22:$M$22,_xlfn.XLOOKUP(H7381,'deck &amp; rules'!$C$23:$C$30,'deck &amp; rules'!$D$23:$M$30))="draw",
                                                     IF(I7381&gt;J7381,1,IF(I7381&lt;J7381,0,2)),
                                                     IF(I7381&gt;H7381,1,IF(I7381&lt;H7381,0,2))),
                                   IF(H7381&lt;7,
                                        IF(G7381&gt;J7381,1,IF(G7381&lt;J7381,0,2)),
                                        IF(G7381&gt;H7381,1,IF(G7381&lt;H7381,0,2))
                                        )
                          )
              )
        )</f>
        <v>0</v>
      </c>
      <c r="L7381">
        <f t="shared" ca="1" si="809"/>
        <v>-776</v>
      </c>
      <c r="M7381">
        <f t="shared" ca="1" si="810"/>
        <v>-765.59999999994761</v>
      </c>
      <c r="N7381">
        <f t="shared" ca="1" si="811"/>
        <v>-1206</v>
      </c>
    </row>
    <row r="7382" spans="1:14" x14ac:dyDescent="0.25">
      <c r="A7382">
        <f ca="1"/>
        <v>0</v>
      </c>
      <c r="B7382">
        <f ca="1"/>
        <v>9</v>
      </c>
      <c r="C7382">
        <f ca="1"/>
        <v>3</v>
      </c>
      <c r="D7382">
        <f ca="1"/>
        <v>2</v>
      </c>
      <c r="E7382">
        <f ca="1"/>
        <v>0</v>
      </c>
      <c r="F7382">
        <f ca="1"/>
        <v>5</v>
      </c>
      <c r="G7382">
        <f t="shared" ca="1" si="805"/>
        <v>9</v>
      </c>
      <c r="H7382">
        <f t="shared" ca="1" si="806"/>
        <v>2</v>
      </c>
      <c r="I7382">
        <f t="shared" ca="1" si="807"/>
        <v>2</v>
      </c>
      <c r="J7382">
        <f t="shared" ca="1" si="808"/>
        <v>7</v>
      </c>
      <c r="K7382" cm="1">
        <f t="array" aca="1" ref="K7382" ca="1">IF(G7382&gt;7,
        IF(G7382&gt;H7382, 1, IF(G7382&lt;H7382, 0, 2)),
        IF(       H7382&gt;7,
                     IF(G7382&gt;H7382, 1, IF(G7382&lt;H7382, 0, 2)),
                     IF(         G7382&lt;6,
                                   IF(            _xlfn.XLOOKUP(C7382,'deck &amp; rules'!$D$22:$M$22,_xlfn.XLOOKUP(H7382,'deck &amp; rules'!$C$23:$C$30,'deck &amp; rules'!$D$23:$M$30))="draw",
                                                     IF(I7382&gt;J7382,1,IF(I7382&lt;J7382,0,2)),
                                                     IF(I7382&gt;H7382,1,IF(I7382&lt;H7382,0,2))),
                                   IF(H7382&lt;7,
                                        IF(G7382&gt;J7382,1,IF(G7382&lt;J7382,0,2)),
                                        IF(G7382&gt;H7382,1,IF(G7382&lt;H7382,0,2))
                                        )
                          )
              )
        )</f>
        <v>1</v>
      </c>
      <c r="L7382">
        <f t="shared" ca="1" si="809"/>
        <v>-775</v>
      </c>
      <c r="M7382">
        <f t="shared" ca="1" si="810"/>
        <v>-766.59999999994761</v>
      </c>
      <c r="N7382">
        <f t="shared" ca="1" si="811"/>
        <v>-1207</v>
      </c>
    </row>
    <row r="7383" spans="1:14" x14ac:dyDescent="0.25">
      <c r="A7383">
        <f ca="1"/>
        <v>1</v>
      </c>
      <c r="B7383">
        <f ca="1"/>
        <v>9</v>
      </c>
      <c r="C7383">
        <f ca="1"/>
        <v>3</v>
      </c>
      <c r="D7383">
        <f ca="1"/>
        <v>3</v>
      </c>
      <c r="E7383">
        <f ca="1"/>
        <v>1</v>
      </c>
      <c r="F7383">
        <f ca="1"/>
        <v>4</v>
      </c>
      <c r="G7383">
        <f t="shared" ca="1" si="805"/>
        <v>0</v>
      </c>
      <c r="H7383">
        <f t="shared" ca="1" si="806"/>
        <v>4</v>
      </c>
      <c r="I7383">
        <f t="shared" ca="1" si="807"/>
        <v>3</v>
      </c>
      <c r="J7383">
        <f t="shared" ca="1" si="808"/>
        <v>8</v>
      </c>
      <c r="K7383" cm="1">
        <f t="array" aca="1" ref="K7383" ca="1">IF(G7383&gt;7,
        IF(G7383&gt;H7383, 1, IF(G7383&lt;H7383, 0, 2)),
        IF(       H7383&gt;7,
                     IF(G7383&gt;H7383, 1, IF(G7383&lt;H7383, 0, 2)),
                     IF(         G7383&lt;6,
                                   IF(            _xlfn.XLOOKUP(C7383,'deck &amp; rules'!$D$22:$M$22,_xlfn.XLOOKUP(H7383,'deck &amp; rules'!$C$23:$C$30,'deck &amp; rules'!$D$23:$M$30))="draw",
                                                     IF(I7383&gt;J7383,1,IF(I7383&lt;J7383,0,2)),
                                                     IF(I7383&gt;H7383,1,IF(I7383&lt;H7383,0,2))),
                                   IF(H7383&lt;7,
                                        IF(G7383&gt;J7383,1,IF(G7383&lt;J7383,0,2)),
                                        IF(G7383&gt;H7383,1,IF(G7383&lt;H7383,0,2))
                                        )
                          )
              )
        )</f>
        <v>0</v>
      </c>
      <c r="L7383">
        <f t="shared" ca="1" si="809"/>
        <v>-776</v>
      </c>
      <c r="M7383">
        <f t="shared" ca="1" si="810"/>
        <v>-765.64999999994757</v>
      </c>
      <c r="N7383">
        <f t="shared" ca="1" si="811"/>
        <v>-1208</v>
      </c>
    </row>
    <row r="7384" spans="1:14" x14ac:dyDescent="0.25">
      <c r="A7384">
        <f ca="1"/>
        <v>5</v>
      </c>
      <c r="B7384">
        <f ca="1"/>
        <v>0</v>
      </c>
      <c r="C7384">
        <f ca="1"/>
        <v>7</v>
      </c>
      <c r="D7384">
        <f ca="1"/>
        <v>8</v>
      </c>
      <c r="E7384">
        <f ca="1"/>
        <v>3</v>
      </c>
      <c r="F7384">
        <f ca="1"/>
        <v>0</v>
      </c>
      <c r="G7384">
        <f t="shared" ca="1" si="805"/>
        <v>5</v>
      </c>
      <c r="H7384">
        <f t="shared" ca="1" si="806"/>
        <v>1</v>
      </c>
      <c r="I7384">
        <f t="shared" ca="1" si="807"/>
        <v>2</v>
      </c>
      <c r="J7384">
        <f t="shared" ca="1" si="808"/>
        <v>1</v>
      </c>
      <c r="K7384" cm="1">
        <f t="array" aca="1" ref="K7384" ca="1">IF(G7384&gt;7,
        IF(G7384&gt;H7384, 1, IF(G7384&lt;H7384, 0, 2)),
        IF(       H7384&gt;7,
                     IF(G7384&gt;H7384, 1, IF(G7384&lt;H7384, 0, 2)),
                     IF(         G7384&lt;6,
                                   IF(            _xlfn.XLOOKUP(C7384,'deck &amp; rules'!$D$22:$M$22,_xlfn.XLOOKUP(H7384,'deck &amp; rules'!$C$23:$C$30,'deck &amp; rules'!$D$23:$M$30))="draw",
                                                     IF(I7384&gt;J7384,1,IF(I7384&lt;J7384,0,2)),
                                                     IF(I7384&gt;H7384,1,IF(I7384&lt;H7384,0,2))),
                                   IF(H7384&lt;7,
                                        IF(G7384&gt;J7384,1,IF(G7384&lt;J7384,0,2)),
                                        IF(G7384&gt;H7384,1,IF(G7384&lt;H7384,0,2))
                                        )
                          )
              )
        )</f>
        <v>1</v>
      </c>
      <c r="L7384">
        <f t="shared" ca="1" si="809"/>
        <v>-775</v>
      </c>
      <c r="M7384">
        <f t="shared" ca="1" si="810"/>
        <v>-766.64999999994757</v>
      </c>
      <c r="N7384">
        <f t="shared" ca="1" si="811"/>
        <v>-1209</v>
      </c>
    </row>
    <row r="7385" spans="1:14" x14ac:dyDescent="0.25">
      <c r="A7385">
        <f ca="1"/>
        <v>6</v>
      </c>
      <c r="B7385">
        <f ca="1"/>
        <v>7</v>
      </c>
      <c r="C7385">
        <f ca="1"/>
        <v>0</v>
      </c>
      <c r="D7385">
        <f ca="1"/>
        <v>3</v>
      </c>
      <c r="E7385">
        <f ca="1"/>
        <v>2</v>
      </c>
      <c r="F7385">
        <f ca="1"/>
        <v>3</v>
      </c>
      <c r="G7385">
        <f t="shared" ca="1" si="805"/>
        <v>3</v>
      </c>
      <c r="H7385">
        <f t="shared" ca="1" si="806"/>
        <v>5</v>
      </c>
      <c r="I7385">
        <f t="shared" ca="1" si="807"/>
        <v>3</v>
      </c>
      <c r="J7385">
        <f t="shared" ca="1" si="808"/>
        <v>8</v>
      </c>
      <c r="K7385" cm="1">
        <f t="array" aca="1" ref="K7385" ca="1">IF(G7385&gt;7,
        IF(G7385&gt;H7385, 1, IF(G7385&lt;H7385, 0, 2)),
        IF(       H7385&gt;7,
                     IF(G7385&gt;H7385, 1, IF(G7385&lt;H7385, 0, 2)),
                     IF(         G7385&lt;6,
                                   IF(            _xlfn.XLOOKUP(C7385,'deck &amp; rules'!$D$22:$M$22,_xlfn.XLOOKUP(H7385,'deck &amp; rules'!$C$23:$C$30,'deck &amp; rules'!$D$23:$M$30))="draw",
                                                     IF(I7385&gt;J7385,1,IF(I7385&lt;J7385,0,2)),
                                                     IF(I7385&gt;H7385,1,IF(I7385&lt;H7385,0,2))),
                                   IF(H7385&lt;7,
                                        IF(G7385&gt;J7385,1,IF(G7385&lt;J7385,0,2)),
                                        IF(G7385&gt;H7385,1,IF(G7385&lt;H7385,0,2))
                                        )
                          )
              )
        )</f>
        <v>0</v>
      </c>
      <c r="L7385">
        <f t="shared" ca="1" si="809"/>
        <v>-776</v>
      </c>
      <c r="M7385">
        <f t="shared" ca="1" si="810"/>
        <v>-765.69999999994752</v>
      </c>
      <c r="N7385">
        <f t="shared" ca="1" si="811"/>
        <v>-1210</v>
      </c>
    </row>
    <row r="7386" spans="1:14" x14ac:dyDescent="0.25">
      <c r="A7386">
        <f ca="1"/>
        <v>9</v>
      </c>
      <c r="B7386">
        <f ca="1"/>
        <v>4</v>
      </c>
      <c r="C7386">
        <f ca="1"/>
        <v>6</v>
      </c>
      <c r="D7386">
        <f ca="1"/>
        <v>2</v>
      </c>
      <c r="E7386">
        <f ca="1"/>
        <v>9</v>
      </c>
      <c r="F7386">
        <f ca="1"/>
        <v>4</v>
      </c>
      <c r="G7386">
        <f t="shared" ca="1" si="805"/>
        <v>3</v>
      </c>
      <c r="H7386">
        <f t="shared" ca="1" si="806"/>
        <v>1</v>
      </c>
      <c r="I7386">
        <f t="shared" ca="1" si="807"/>
        <v>9</v>
      </c>
      <c r="J7386">
        <f t="shared" ca="1" si="808"/>
        <v>5</v>
      </c>
      <c r="K7386" cm="1">
        <f t="array" aca="1" ref="K7386" ca="1">IF(G7386&gt;7,
        IF(G7386&gt;H7386, 1, IF(G7386&lt;H7386, 0, 2)),
        IF(       H7386&gt;7,
                     IF(G7386&gt;H7386, 1, IF(G7386&lt;H7386, 0, 2)),
                     IF(         G7386&lt;6,
                                   IF(            _xlfn.XLOOKUP(C7386,'deck &amp; rules'!$D$22:$M$22,_xlfn.XLOOKUP(H7386,'deck &amp; rules'!$C$23:$C$30,'deck &amp; rules'!$D$23:$M$30))="draw",
                                                     IF(I7386&gt;J7386,1,IF(I7386&lt;J7386,0,2)),
                                                     IF(I7386&gt;H7386,1,IF(I7386&lt;H7386,0,2))),
                                   IF(H7386&lt;7,
                                        IF(G7386&gt;J7386,1,IF(G7386&lt;J7386,0,2)),
                                        IF(G7386&gt;H7386,1,IF(G7386&lt;H7386,0,2))
                                        )
                          )
              )
        )</f>
        <v>1</v>
      </c>
      <c r="L7386">
        <f t="shared" ca="1" si="809"/>
        <v>-775</v>
      </c>
      <c r="M7386">
        <f t="shared" ca="1" si="810"/>
        <v>-766.69999999994752</v>
      </c>
      <c r="N7386">
        <f t="shared" ca="1" si="811"/>
        <v>-1211</v>
      </c>
    </row>
    <row r="7387" spans="1:14" x14ac:dyDescent="0.25">
      <c r="A7387">
        <f ca="1"/>
        <v>0</v>
      </c>
      <c r="B7387">
        <f ca="1"/>
        <v>0</v>
      </c>
      <c r="C7387">
        <f ca="1"/>
        <v>1</v>
      </c>
      <c r="D7387">
        <f ca="1"/>
        <v>1</v>
      </c>
      <c r="E7387">
        <f ca="1"/>
        <v>7</v>
      </c>
      <c r="F7387">
        <f ca="1"/>
        <v>2</v>
      </c>
      <c r="G7387">
        <f t="shared" ca="1" si="805"/>
        <v>0</v>
      </c>
      <c r="H7387">
        <f t="shared" ca="1" si="806"/>
        <v>8</v>
      </c>
      <c r="I7387">
        <f t="shared" ca="1" si="807"/>
        <v>1</v>
      </c>
      <c r="J7387">
        <f t="shared" ca="1" si="808"/>
        <v>0</v>
      </c>
      <c r="K7387" cm="1">
        <f t="array" aca="1" ref="K7387" ca="1">IF(G7387&gt;7,
        IF(G7387&gt;H7387, 1, IF(G7387&lt;H7387, 0, 2)),
        IF(       H7387&gt;7,
                     IF(G7387&gt;H7387, 1, IF(G7387&lt;H7387, 0, 2)),
                     IF(         G7387&lt;6,
                                   IF(            _xlfn.XLOOKUP(C7387,'deck &amp; rules'!$D$22:$M$22,_xlfn.XLOOKUP(H7387,'deck &amp; rules'!$C$23:$C$30,'deck &amp; rules'!$D$23:$M$30))="draw",
                                                     IF(I7387&gt;J7387,1,IF(I7387&lt;J7387,0,2)),
                                                     IF(I7387&gt;H7387,1,IF(I7387&lt;H7387,0,2))),
                                   IF(H7387&lt;7,
                                        IF(G7387&gt;J7387,1,IF(G7387&lt;J7387,0,2)),
                                        IF(G7387&gt;H7387,1,IF(G7387&lt;H7387,0,2))
                                        )
                          )
              )
        )</f>
        <v>0</v>
      </c>
      <c r="L7387">
        <f t="shared" ca="1" si="809"/>
        <v>-776</v>
      </c>
      <c r="M7387">
        <f t="shared" ca="1" si="810"/>
        <v>-765.74999999994748</v>
      </c>
      <c r="N7387">
        <f t="shared" ca="1" si="811"/>
        <v>-1212</v>
      </c>
    </row>
    <row r="7388" spans="1:14" x14ac:dyDescent="0.25">
      <c r="A7388">
        <f ca="1"/>
        <v>0</v>
      </c>
      <c r="B7388">
        <f ca="1"/>
        <v>7</v>
      </c>
      <c r="C7388">
        <f ca="1"/>
        <v>3</v>
      </c>
      <c r="D7388">
        <f ca="1"/>
        <v>9</v>
      </c>
      <c r="E7388">
        <f ca="1"/>
        <v>4</v>
      </c>
      <c r="F7388">
        <f ca="1"/>
        <v>7</v>
      </c>
      <c r="G7388">
        <f t="shared" ca="1" si="805"/>
        <v>7</v>
      </c>
      <c r="H7388">
        <f t="shared" ca="1" si="806"/>
        <v>3</v>
      </c>
      <c r="I7388">
        <f t="shared" ca="1" si="807"/>
        <v>0</v>
      </c>
      <c r="J7388">
        <f t="shared" ca="1" si="808"/>
        <v>0</v>
      </c>
      <c r="K7388" cm="1">
        <f t="array" aca="1" ref="K7388" ca="1">IF(G7388&gt;7,
        IF(G7388&gt;H7388, 1, IF(G7388&lt;H7388, 0, 2)),
        IF(       H7388&gt;7,
                     IF(G7388&gt;H7388, 1, IF(G7388&lt;H7388, 0, 2)),
                     IF(         G7388&lt;6,
                                   IF(            _xlfn.XLOOKUP(C7388,'deck &amp; rules'!$D$22:$M$22,_xlfn.XLOOKUP(H7388,'deck &amp; rules'!$C$23:$C$30,'deck &amp; rules'!$D$23:$M$30))="draw",
                                                     IF(I7388&gt;J7388,1,IF(I7388&lt;J7388,0,2)),
                                                     IF(I7388&gt;H7388,1,IF(I7388&lt;H7388,0,2))),
                                   IF(H7388&lt;7,
                                        IF(G7388&gt;J7388,1,IF(G7388&lt;J7388,0,2)),
                                        IF(G7388&gt;H7388,1,IF(G7388&lt;H7388,0,2))
                                        )
                          )
              )
        )</f>
        <v>1</v>
      </c>
      <c r="L7388">
        <f t="shared" ca="1" si="809"/>
        <v>-775</v>
      </c>
      <c r="M7388">
        <f t="shared" ca="1" si="810"/>
        <v>-766.74999999994748</v>
      </c>
      <c r="N7388">
        <f t="shared" ca="1" si="811"/>
        <v>-1213</v>
      </c>
    </row>
    <row r="7389" spans="1:14" x14ac:dyDescent="0.25">
      <c r="A7389">
        <f ca="1"/>
        <v>3</v>
      </c>
      <c r="B7389">
        <f ca="1"/>
        <v>2</v>
      </c>
      <c r="C7389">
        <f ca="1"/>
        <v>1</v>
      </c>
      <c r="D7389">
        <f ca="1"/>
        <v>6</v>
      </c>
      <c r="E7389">
        <f ca="1"/>
        <v>0</v>
      </c>
      <c r="F7389">
        <f ca="1"/>
        <v>7</v>
      </c>
      <c r="G7389">
        <f t="shared" ca="1" si="805"/>
        <v>5</v>
      </c>
      <c r="H7389">
        <f t="shared" ca="1" si="806"/>
        <v>6</v>
      </c>
      <c r="I7389">
        <f t="shared" ca="1" si="807"/>
        <v>6</v>
      </c>
      <c r="J7389">
        <f t="shared" ca="1" si="808"/>
        <v>3</v>
      </c>
      <c r="K7389" cm="1">
        <f t="array" aca="1" ref="K7389" ca="1">IF(G7389&gt;7,
        IF(G7389&gt;H7389, 1, IF(G7389&lt;H7389, 0, 2)),
        IF(       H7389&gt;7,
                     IF(G7389&gt;H7389, 1, IF(G7389&lt;H7389, 0, 2)),
                     IF(         G7389&lt;6,
                                   IF(            _xlfn.XLOOKUP(C7389,'deck &amp; rules'!$D$22:$M$22,_xlfn.XLOOKUP(H7389,'deck &amp; rules'!$C$23:$C$30,'deck &amp; rules'!$D$23:$M$30))="draw",
                                                     IF(I7389&gt;J7389,1,IF(I7389&lt;J7389,0,2)),
                                                     IF(I7389&gt;H7389,1,IF(I7389&lt;H7389,0,2))),
                                   IF(H7389&lt;7,
                                        IF(G7389&gt;J7389,1,IF(G7389&lt;J7389,0,2)),
                                        IF(G7389&gt;H7389,1,IF(G7389&lt;H7389,0,2))
                                        )
                          )
              )
        )</f>
        <v>2</v>
      </c>
      <c r="L7389">
        <f t="shared" ca="1" si="809"/>
        <v>-776</v>
      </c>
      <c r="M7389">
        <f t="shared" ca="1" si="810"/>
        <v>-767.74999999994748</v>
      </c>
      <c r="N7389">
        <f t="shared" ca="1" si="811"/>
        <v>-1205</v>
      </c>
    </row>
    <row r="7390" spans="1:14" x14ac:dyDescent="0.25">
      <c r="A7390">
        <f ca="1"/>
        <v>7</v>
      </c>
      <c r="B7390">
        <f ca="1"/>
        <v>0</v>
      </c>
      <c r="C7390">
        <f ca="1"/>
        <v>5</v>
      </c>
      <c r="D7390">
        <f ca="1"/>
        <v>9</v>
      </c>
      <c r="E7390">
        <f ca="1"/>
        <v>0</v>
      </c>
      <c r="F7390">
        <f ca="1"/>
        <v>7</v>
      </c>
      <c r="G7390">
        <f t="shared" ca="1" si="805"/>
        <v>7</v>
      </c>
      <c r="H7390">
        <f t="shared" ca="1" si="806"/>
        <v>9</v>
      </c>
      <c r="I7390">
        <f t="shared" ca="1" si="807"/>
        <v>2</v>
      </c>
      <c r="J7390">
        <f t="shared" ca="1" si="808"/>
        <v>6</v>
      </c>
      <c r="K7390" cm="1">
        <f t="array" aca="1" ref="K7390" ca="1">IF(G7390&gt;7,
        IF(G7390&gt;H7390, 1, IF(G7390&lt;H7390, 0, 2)),
        IF(       H7390&gt;7,
                     IF(G7390&gt;H7390, 1, IF(G7390&lt;H7390, 0, 2)),
                     IF(         G7390&lt;6,
                                   IF(            _xlfn.XLOOKUP(C7390,'deck &amp; rules'!$D$22:$M$22,_xlfn.XLOOKUP(H7390,'deck &amp; rules'!$C$23:$C$30,'deck &amp; rules'!$D$23:$M$30))="draw",
                                                     IF(I7390&gt;J7390,1,IF(I7390&lt;J7390,0,2)),
                                                     IF(I7390&gt;H7390,1,IF(I7390&lt;H7390,0,2))),
                                   IF(H7390&lt;7,
                                        IF(G7390&gt;J7390,1,IF(G7390&lt;J7390,0,2)),
                                        IF(G7390&gt;H7390,1,IF(G7390&lt;H7390,0,2))
                                        )
                          )
              )
        )</f>
        <v>0</v>
      </c>
      <c r="L7390">
        <f t="shared" ca="1" si="809"/>
        <v>-777</v>
      </c>
      <c r="M7390">
        <f t="shared" ca="1" si="810"/>
        <v>-766.79999999994743</v>
      </c>
      <c r="N7390">
        <f t="shared" ca="1" si="811"/>
        <v>-1206</v>
      </c>
    </row>
    <row r="7391" spans="1:14" x14ac:dyDescent="0.25">
      <c r="A7391">
        <f ca="1"/>
        <v>7</v>
      </c>
      <c r="B7391">
        <f ca="1"/>
        <v>4</v>
      </c>
      <c r="C7391">
        <f ca="1"/>
        <v>3</v>
      </c>
      <c r="D7391">
        <f ca="1"/>
        <v>3</v>
      </c>
      <c r="E7391">
        <f ca="1"/>
        <v>8</v>
      </c>
      <c r="F7391">
        <f ca="1"/>
        <v>3</v>
      </c>
      <c r="G7391">
        <f t="shared" ca="1" si="805"/>
        <v>1</v>
      </c>
      <c r="H7391">
        <f t="shared" ca="1" si="806"/>
        <v>1</v>
      </c>
      <c r="I7391">
        <f t="shared" ca="1" si="807"/>
        <v>4</v>
      </c>
      <c r="J7391">
        <f t="shared" ca="1" si="808"/>
        <v>4</v>
      </c>
      <c r="K7391" cm="1">
        <f t="array" aca="1" ref="K7391" ca="1">IF(G7391&gt;7,
        IF(G7391&gt;H7391, 1, IF(G7391&lt;H7391, 0, 2)),
        IF(       H7391&gt;7,
                     IF(G7391&gt;H7391, 1, IF(G7391&lt;H7391, 0, 2)),
                     IF(         G7391&lt;6,
                                   IF(            _xlfn.XLOOKUP(C7391,'deck &amp; rules'!$D$22:$M$22,_xlfn.XLOOKUP(H7391,'deck &amp; rules'!$C$23:$C$30,'deck &amp; rules'!$D$23:$M$30))="draw",
                                                     IF(I7391&gt;J7391,1,IF(I7391&lt;J7391,0,2)),
                                                     IF(I7391&gt;H7391,1,IF(I7391&lt;H7391,0,2))),
                                   IF(H7391&lt;7,
                                        IF(G7391&gt;J7391,1,IF(G7391&lt;J7391,0,2)),
                                        IF(G7391&gt;H7391,1,IF(G7391&lt;H7391,0,2))
                                        )
                          )
              )
        )</f>
        <v>2</v>
      </c>
      <c r="L7391">
        <f t="shared" ca="1" si="809"/>
        <v>-778</v>
      </c>
      <c r="M7391">
        <f t="shared" ca="1" si="810"/>
        <v>-767.79999999994743</v>
      </c>
      <c r="N7391">
        <f t="shared" ca="1" si="811"/>
        <v>-1198</v>
      </c>
    </row>
    <row r="7392" spans="1:14" x14ac:dyDescent="0.25">
      <c r="A7392">
        <f ca="1"/>
        <v>0</v>
      </c>
      <c r="B7392">
        <f ca="1"/>
        <v>2</v>
      </c>
      <c r="C7392">
        <f ca="1"/>
        <v>9</v>
      </c>
      <c r="D7392">
        <f ca="1"/>
        <v>0</v>
      </c>
      <c r="E7392">
        <f ca="1"/>
        <v>4</v>
      </c>
      <c r="F7392">
        <f ca="1"/>
        <v>2</v>
      </c>
      <c r="G7392">
        <f t="shared" ca="1" si="805"/>
        <v>2</v>
      </c>
      <c r="H7392">
        <f t="shared" ca="1" si="806"/>
        <v>4</v>
      </c>
      <c r="I7392">
        <f t="shared" ca="1" si="807"/>
        <v>1</v>
      </c>
      <c r="J7392">
        <f t="shared" ca="1" si="808"/>
        <v>6</v>
      </c>
      <c r="K7392" cm="1">
        <f t="array" aca="1" ref="K7392" ca="1">IF(G7392&gt;7,
        IF(G7392&gt;H7392, 1, IF(G7392&lt;H7392, 0, 2)),
        IF(       H7392&gt;7,
                     IF(G7392&gt;H7392, 1, IF(G7392&lt;H7392, 0, 2)),
                     IF(         G7392&lt;6,
                                   IF(            _xlfn.XLOOKUP(C7392,'deck &amp; rules'!$D$22:$M$22,_xlfn.XLOOKUP(H7392,'deck &amp; rules'!$C$23:$C$30,'deck &amp; rules'!$D$23:$M$30))="draw",
                                                     IF(I7392&gt;J7392,1,IF(I7392&lt;J7392,0,2)),
                                                     IF(I7392&gt;H7392,1,IF(I7392&lt;H7392,0,2))),
                                   IF(H7392&lt;7,
                                        IF(G7392&gt;J7392,1,IF(G7392&lt;J7392,0,2)),
                                        IF(G7392&gt;H7392,1,IF(G7392&lt;H7392,0,2))
                                        )
                          )
              )
        )</f>
        <v>0</v>
      </c>
      <c r="L7392">
        <f t="shared" ca="1" si="809"/>
        <v>-779</v>
      </c>
      <c r="M7392">
        <f t="shared" ca="1" si="810"/>
        <v>-766.84999999994739</v>
      </c>
      <c r="N7392">
        <f t="shared" ca="1" si="811"/>
        <v>-1199</v>
      </c>
    </row>
    <row r="7393" spans="1:14" x14ac:dyDescent="0.25">
      <c r="A7393">
        <f ca="1"/>
        <v>1</v>
      </c>
      <c r="B7393">
        <f ca="1"/>
        <v>3</v>
      </c>
      <c r="C7393">
        <f ca="1"/>
        <v>9</v>
      </c>
      <c r="D7393">
        <f ca="1"/>
        <v>0</v>
      </c>
      <c r="E7393">
        <f ca="1"/>
        <v>0</v>
      </c>
      <c r="F7393">
        <f ca="1"/>
        <v>0</v>
      </c>
      <c r="G7393">
        <f t="shared" ca="1" si="805"/>
        <v>4</v>
      </c>
      <c r="H7393">
        <f t="shared" ca="1" si="806"/>
        <v>0</v>
      </c>
      <c r="I7393">
        <f t="shared" ca="1" si="807"/>
        <v>3</v>
      </c>
      <c r="J7393">
        <f t="shared" ca="1" si="808"/>
        <v>0</v>
      </c>
      <c r="K7393" cm="1">
        <f t="array" aca="1" ref="K7393" ca="1">IF(G7393&gt;7,
        IF(G7393&gt;H7393, 1, IF(G7393&lt;H7393, 0, 2)),
        IF(       H7393&gt;7,
                     IF(G7393&gt;H7393, 1, IF(G7393&lt;H7393, 0, 2)),
                     IF(         G7393&lt;6,
                                   IF(            _xlfn.XLOOKUP(C7393,'deck &amp; rules'!$D$22:$M$22,_xlfn.XLOOKUP(H7393,'deck &amp; rules'!$C$23:$C$30,'deck &amp; rules'!$D$23:$M$30))="draw",
                                                     IF(I7393&gt;J7393,1,IF(I7393&lt;J7393,0,2)),
                                                     IF(I7393&gt;H7393,1,IF(I7393&lt;H7393,0,2))),
                                   IF(H7393&lt;7,
                                        IF(G7393&gt;J7393,1,IF(G7393&lt;J7393,0,2)),
                                        IF(G7393&gt;H7393,1,IF(G7393&lt;H7393,0,2))
                                        )
                          )
              )
        )</f>
        <v>1</v>
      </c>
      <c r="L7393">
        <f t="shared" ca="1" si="809"/>
        <v>-778</v>
      </c>
      <c r="M7393">
        <f t="shared" ca="1" si="810"/>
        <v>-767.84999999994739</v>
      </c>
      <c r="N7393">
        <f t="shared" ca="1" si="811"/>
        <v>-1200</v>
      </c>
    </row>
    <row r="7394" spans="1:14" x14ac:dyDescent="0.25">
      <c r="A7394">
        <f ca="1"/>
        <v>5</v>
      </c>
      <c r="B7394">
        <f ca="1"/>
        <v>5</v>
      </c>
      <c r="C7394">
        <f ca="1"/>
        <v>2</v>
      </c>
      <c r="D7394">
        <f ca="1"/>
        <v>1</v>
      </c>
      <c r="E7394">
        <f ca="1"/>
        <v>4</v>
      </c>
      <c r="F7394">
        <f ca="1"/>
        <v>5</v>
      </c>
      <c r="G7394">
        <f t="shared" ca="1" si="805"/>
        <v>0</v>
      </c>
      <c r="H7394">
        <f t="shared" ca="1" si="806"/>
        <v>5</v>
      </c>
      <c r="I7394">
        <f t="shared" ca="1" si="807"/>
        <v>2</v>
      </c>
      <c r="J7394">
        <f t="shared" ca="1" si="808"/>
        <v>0</v>
      </c>
      <c r="K7394" cm="1">
        <f t="array" aca="1" ref="K7394" ca="1">IF(G7394&gt;7,
        IF(G7394&gt;H7394, 1, IF(G7394&lt;H7394, 0, 2)),
        IF(       H7394&gt;7,
                     IF(G7394&gt;H7394, 1, IF(G7394&lt;H7394, 0, 2)),
                     IF(         G7394&lt;6,
                                   IF(            _xlfn.XLOOKUP(C7394,'deck &amp; rules'!$D$22:$M$22,_xlfn.XLOOKUP(H7394,'deck &amp; rules'!$C$23:$C$30,'deck &amp; rules'!$D$23:$M$30))="draw",
                                                     IF(I7394&gt;J7394,1,IF(I7394&lt;J7394,0,2)),
                                                     IF(I7394&gt;H7394,1,IF(I7394&lt;H7394,0,2))),
                                   IF(H7394&lt;7,
                                        IF(G7394&gt;J7394,1,IF(G7394&lt;J7394,0,2)),
                                        IF(G7394&gt;H7394,1,IF(G7394&lt;H7394,0,2))
                                        )
                          )
              )
        )</f>
        <v>0</v>
      </c>
      <c r="L7394">
        <f t="shared" ca="1" si="809"/>
        <v>-779</v>
      </c>
      <c r="M7394">
        <f t="shared" ca="1" si="810"/>
        <v>-766.89999999994734</v>
      </c>
      <c r="N7394">
        <f t="shared" ca="1" si="811"/>
        <v>-1201</v>
      </c>
    </row>
    <row r="7395" spans="1:14" x14ac:dyDescent="0.25">
      <c r="A7395">
        <f ca="1"/>
        <v>2</v>
      </c>
      <c r="B7395">
        <f ca="1"/>
        <v>2</v>
      </c>
      <c r="C7395">
        <f ca="1"/>
        <v>9</v>
      </c>
      <c r="D7395">
        <f ca="1"/>
        <v>2</v>
      </c>
      <c r="E7395">
        <f ca="1"/>
        <v>1</v>
      </c>
      <c r="F7395">
        <f ca="1"/>
        <v>5</v>
      </c>
      <c r="G7395">
        <f t="shared" ca="1" si="805"/>
        <v>4</v>
      </c>
      <c r="H7395">
        <f t="shared" ca="1" si="806"/>
        <v>3</v>
      </c>
      <c r="I7395">
        <f t="shared" ca="1" si="807"/>
        <v>3</v>
      </c>
      <c r="J7395">
        <f t="shared" ca="1" si="808"/>
        <v>8</v>
      </c>
      <c r="K7395" cm="1">
        <f t="array" aca="1" ref="K7395" ca="1">IF(G7395&gt;7,
        IF(G7395&gt;H7395, 1, IF(G7395&lt;H7395, 0, 2)),
        IF(       H7395&gt;7,
                     IF(G7395&gt;H7395, 1, IF(G7395&lt;H7395, 0, 2)),
                     IF(         G7395&lt;6,
                                   IF(            _xlfn.XLOOKUP(C7395,'deck &amp; rules'!$D$22:$M$22,_xlfn.XLOOKUP(H7395,'deck &amp; rules'!$C$23:$C$30,'deck &amp; rules'!$D$23:$M$30))="draw",
                                                     IF(I7395&gt;J7395,1,IF(I7395&lt;J7395,0,2)),
                                                     IF(I7395&gt;H7395,1,IF(I7395&lt;H7395,0,2))),
                                   IF(H7395&lt;7,
                                        IF(G7395&gt;J7395,1,IF(G7395&lt;J7395,0,2)),
                                        IF(G7395&gt;H7395,1,IF(G7395&lt;H7395,0,2))
                                        )
                          )
              )
        )</f>
        <v>0</v>
      </c>
      <c r="L7395">
        <f t="shared" ca="1" si="809"/>
        <v>-780</v>
      </c>
      <c r="M7395">
        <f t="shared" ca="1" si="810"/>
        <v>-765.94999999994729</v>
      </c>
      <c r="N7395">
        <f t="shared" ca="1" si="811"/>
        <v>-1202</v>
      </c>
    </row>
    <row r="7396" spans="1:14" x14ac:dyDescent="0.25">
      <c r="A7396">
        <f ca="1"/>
        <v>0</v>
      </c>
      <c r="B7396">
        <f ca="1"/>
        <v>8</v>
      </c>
      <c r="C7396">
        <f ca="1"/>
        <v>0</v>
      </c>
      <c r="D7396">
        <f ca="1"/>
        <v>6</v>
      </c>
      <c r="E7396">
        <f ca="1"/>
        <v>0</v>
      </c>
      <c r="F7396">
        <f ca="1"/>
        <v>0</v>
      </c>
      <c r="G7396">
        <f t="shared" ca="1" si="805"/>
        <v>8</v>
      </c>
      <c r="H7396">
        <f t="shared" ca="1" si="806"/>
        <v>6</v>
      </c>
      <c r="I7396">
        <f t="shared" ca="1" si="807"/>
        <v>8</v>
      </c>
      <c r="J7396">
        <f t="shared" ca="1" si="808"/>
        <v>6</v>
      </c>
      <c r="K7396" cm="1">
        <f t="array" aca="1" ref="K7396" ca="1">IF(G7396&gt;7,
        IF(G7396&gt;H7396, 1, IF(G7396&lt;H7396, 0, 2)),
        IF(       H7396&gt;7,
                     IF(G7396&gt;H7396, 1, IF(G7396&lt;H7396, 0, 2)),
                     IF(         G7396&lt;6,
                                   IF(            _xlfn.XLOOKUP(C7396,'deck &amp; rules'!$D$22:$M$22,_xlfn.XLOOKUP(H7396,'deck &amp; rules'!$C$23:$C$30,'deck &amp; rules'!$D$23:$M$30))="draw",
                                                     IF(I7396&gt;J7396,1,IF(I7396&lt;J7396,0,2)),
                                                     IF(I7396&gt;H7396,1,IF(I7396&lt;H7396,0,2))),
                                   IF(H7396&lt;7,
                                        IF(G7396&gt;J7396,1,IF(G7396&lt;J7396,0,2)),
                                        IF(G7396&gt;H7396,1,IF(G7396&lt;H7396,0,2))
                                        )
                          )
              )
        )</f>
        <v>1</v>
      </c>
      <c r="L7396">
        <f t="shared" ca="1" si="809"/>
        <v>-779</v>
      </c>
      <c r="M7396">
        <f t="shared" ca="1" si="810"/>
        <v>-766.94999999994729</v>
      </c>
      <c r="N7396">
        <f t="shared" ca="1" si="811"/>
        <v>-1203</v>
      </c>
    </row>
    <row r="7397" spans="1:14" x14ac:dyDescent="0.25">
      <c r="A7397">
        <f ca="1"/>
        <v>4</v>
      </c>
      <c r="B7397">
        <f ca="1"/>
        <v>3</v>
      </c>
      <c r="C7397">
        <f ca="1"/>
        <v>2</v>
      </c>
      <c r="D7397">
        <f ca="1"/>
        <v>0</v>
      </c>
      <c r="E7397">
        <f ca="1"/>
        <v>0</v>
      </c>
      <c r="F7397">
        <f ca="1"/>
        <v>0</v>
      </c>
      <c r="G7397">
        <f t="shared" ca="1" si="805"/>
        <v>7</v>
      </c>
      <c r="H7397">
        <f t="shared" ca="1" si="806"/>
        <v>0</v>
      </c>
      <c r="I7397">
        <f t="shared" ca="1" si="807"/>
        <v>9</v>
      </c>
      <c r="J7397">
        <f t="shared" ca="1" si="808"/>
        <v>0</v>
      </c>
      <c r="K7397" cm="1">
        <f t="array" aca="1" ref="K7397" ca="1">IF(G7397&gt;7,
        IF(G7397&gt;H7397, 1, IF(G7397&lt;H7397, 0, 2)),
        IF(       H7397&gt;7,
                     IF(G7397&gt;H7397, 1, IF(G7397&lt;H7397, 0, 2)),
                     IF(         G7397&lt;6,
                                   IF(            _xlfn.XLOOKUP(C7397,'deck &amp; rules'!$D$22:$M$22,_xlfn.XLOOKUP(H7397,'deck &amp; rules'!$C$23:$C$30,'deck &amp; rules'!$D$23:$M$30))="draw",
                                                     IF(I7397&gt;J7397,1,IF(I7397&lt;J7397,0,2)),
                                                     IF(I7397&gt;H7397,1,IF(I7397&lt;H7397,0,2))),
                                   IF(H7397&lt;7,
                                        IF(G7397&gt;J7397,1,IF(G7397&lt;J7397,0,2)),
                                        IF(G7397&gt;H7397,1,IF(G7397&lt;H7397,0,2))
                                        )
                          )
              )
        )</f>
        <v>1</v>
      </c>
      <c r="L7397">
        <f t="shared" ca="1" si="809"/>
        <v>-778</v>
      </c>
      <c r="M7397">
        <f t="shared" ca="1" si="810"/>
        <v>-767.94999999994729</v>
      </c>
      <c r="N7397">
        <f t="shared" ca="1" si="811"/>
        <v>-1204</v>
      </c>
    </row>
    <row r="7398" spans="1:14" x14ac:dyDescent="0.25">
      <c r="A7398">
        <f ca="1"/>
        <v>0</v>
      </c>
      <c r="B7398">
        <f ca="1"/>
        <v>5</v>
      </c>
      <c r="C7398">
        <f ca="1"/>
        <v>4</v>
      </c>
      <c r="D7398">
        <f ca="1"/>
        <v>9</v>
      </c>
      <c r="E7398">
        <f ca="1"/>
        <v>0</v>
      </c>
      <c r="F7398">
        <f ca="1"/>
        <v>0</v>
      </c>
      <c r="G7398">
        <f t="shared" ca="1" si="805"/>
        <v>5</v>
      </c>
      <c r="H7398">
        <f t="shared" ca="1" si="806"/>
        <v>9</v>
      </c>
      <c r="I7398">
        <f t="shared" ca="1" si="807"/>
        <v>9</v>
      </c>
      <c r="J7398">
        <f t="shared" ca="1" si="808"/>
        <v>9</v>
      </c>
      <c r="K7398" cm="1">
        <f t="array" aca="1" ref="K7398" ca="1">IF(G7398&gt;7,
        IF(G7398&gt;H7398, 1, IF(G7398&lt;H7398, 0, 2)),
        IF(       H7398&gt;7,
                     IF(G7398&gt;H7398, 1, IF(G7398&lt;H7398, 0, 2)),
                     IF(         G7398&lt;6,
                                   IF(            _xlfn.XLOOKUP(C7398,'deck &amp; rules'!$D$22:$M$22,_xlfn.XLOOKUP(H7398,'deck &amp; rules'!$C$23:$C$30,'deck &amp; rules'!$D$23:$M$30))="draw",
                                                     IF(I7398&gt;J7398,1,IF(I7398&lt;J7398,0,2)),
                                                     IF(I7398&gt;H7398,1,IF(I7398&lt;H7398,0,2))),
                                   IF(H7398&lt;7,
                                        IF(G7398&gt;J7398,1,IF(G7398&lt;J7398,0,2)),
                                        IF(G7398&gt;H7398,1,IF(G7398&lt;H7398,0,2))
                                        )
                          )
              )
        )</f>
        <v>0</v>
      </c>
      <c r="L7398">
        <f t="shared" ca="1" si="809"/>
        <v>-779</v>
      </c>
      <c r="M7398">
        <f t="shared" ca="1" si="810"/>
        <v>-766.99999999994725</v>
      </c>
      <c r="N7398">
        <f t="shared" ca="1" si="811"/>
        <v>-1205</v>
      </c>
    </row>
    <row r="7399" spans="1:14" x14ac:dyDescent="0.25">
      <c r="A7399">
        <f ca="1"/>
        <v>2</v>
      </c>
      <c r="B7399">
        <f ca="1"/>
        <v>1</v>
      </c>
      <c r="C7399">
        <f ca="1"/>
        <v>0</v>
      </c>
      <c r="D7399">
        <f ca="1"/>
        <v>8</v>
      </c>
      <c r="E7399">
        <f ca="1"/>
        <v>0</v>
      </c>
      <c r="F7399">
        <f ca="1"/>
        <v>9</v>
      </c>
      <c r="G7399">
        <f t="shared" ca="1" si="805"/>
        <v>3</v>
      </c>
      <c r="H7399">
        <f t="shared" ca="1" si="806"/>
        <v>8</v>
      </c>
      <c r="I7399">
        <f t="shared" ca="1" si="807"/>
        <v>3</v>
      </c>
      <c r="J7399">
        <f t="shared" ca="1" si="808"/>
        <v>7</v>
      </c>
      <c r="K7399" cm="1">
        <f t="array" aca="1" ref="K7399" ca="1">IF(G7399&gt;7,
        IF(G7399&gt;H7399, 1, IF(G7399&lt;H7399, 0, 2)),
        IF(       H7399&gt;7,
                     IF(G7399&gt;H7399, 1, IF(G7399&lt;H7399, 0, 2)),
                     IF(         G7399&lt;6,
                                   IF(            _xlfn.XLOOKUP(C7399,'deck &amp; rules'!$D$22:$M$22,_xlfn.XLOOKUP(H7399,'deck &amp; rules'!$C$23:$C$30,'deck &amp; rules'!$D$23:$M$30))="draw",
                                                     IF(I7399&gt;J7399,1,IF(I7399&lt;J7399,0,2)),
                                                     IF(I7399&gt;H7399,1,IF(I7399&lt;H7399,0,2))),
                                   IF(H7399&lt;7,
                                        IF(G7399&gt;J7399,1,IF(G7399&lt;J7399,0,2)),
                                        IF(G7399&gt;H7399,1,IF(G7399&lt;H7399,0,2))
                                        )
                          )
              )
        )</f>
        <v>0</v>
      </c>
      <c r="L7399">
        <f t="shared" ca="1" si="809"/>
        <v>-780</v>
      </c>
      <c r="M7399">
        <f t="shared" ca="1" si="810"/>
        <v>-766.0499999999472</v>
      </c>
      <c r="N7399">
        <f t="shared" ca="1" si="811"/>
        <v>-1206</v>
      </c>
    </row>
    <row r="7400" spans="1:14" x14ac:dyDescent="0.25">
      <c r="A7400">
        <f ca="1"/>
        <v>0</v>
      </c>
      <c r="B7400">
        <f ca="1"/>
        <v>4</v>
      </c>
      <c r="C7400">
        <f ca="1"/>
        <v>5</v>
      </c>
      <c r="D7400">
        <f ca="1"/>
        <v>8</v>
      </c>
      <c r="E7400">
        <f ca="1"/>
        <v>3</v>
      </c>
      <c r="F7400">
        <f ca="1"/>
        <v>0</v>
      </c>
      <c r="G7400">
        <f t="shared" ca="1" si="805"/>
        <v>4</v>
      </c>
      <c r="H7400">
        <f t="shared" ca="1" si="806"/>
        <v>1</v>
      </c>
      <c r="I7400">
        <f t="shared" ca="1" si="807"/>
        <v>9</v>
      </c>
      <c r="J7400">
        <f t="shared" ca="1" si="808"/>
        <v>1</v>
      </c>
      <c r="K7400" cm="1">
        <f t="array" aca="1" ref="K7400" ca="1">IF(G7400&gt;7,
        IF(G7400&gt;H7400, 1, IF(G7400&lt;H7400, 0, 2)),
        IF(       H7400&gt;7,
                     IF(G7400&gt;H7400, 1, IF(G7400&lt;H7400, 0, 2)),
                     IF(         G7400&lt;6,
                                   IF(            _xlfn.XLOOKUP(C7400,'deck &amp; rules'!$D$22:$M$22,_xlfn.XLOOKUP(H7400,'deck &amp; rules'!$C$23:$C$30,'deck &amp; rules'!$D$23:$M$30))="draw",
                                                     IF(I7400&gt;J7400,1,IF(I7400&lt;J7400,0,2)),
                                                     IF(I7400&gt;H7400,1,IF(I7400&lt;H7400,0,2))),
                                   IF(H7400&lt;7,
                                        IF(G7400&gt;J7400,1,IF(G7400&lt;J7400,0,2)),
                                        IF(G7400&gt;H7400,1,IF(G7400&lt;H7400,0,2))
                                        )
                          )
              )
        )</f>
        <v>1</v>
      </c>
      <c r="L7400">
        <f t="shared" ca="1" si="809"/>
        <v>-779</v>
      </c>
      <c r="M7400">
        <f t="shared" ca="1" si="810"/>
        <v>-767.0499999999472</v>
      </c>
      <c r="N7400">
        <f t="shared" ca="1" si="811"/>
        <v>-1207</v>
      </c>
    </row>
    <row r="7401" spans="1:14" x14ac:dyDescent="0.25">
      <c r="A7401">
        <f ca="1"/>
        <v>0</v>
      </c>
      <c r="B7401">
        <f ca="1"/>
        <v>5</v>
      </c>
      <c r="C7401">
        <f ca="1"/>
        <v>0</v>
      </c>
      <c r="D7401">
        <f ca="1"/>
        <v>2</v>
      </c>
      <c r="E7401">
        <f ca="1"/>
        <v>6</v>
      </c>
      <c r="F7401">
        <f ca="1"/>
        <v>0</v>
      </c>
      <c r="G7401">
        <f t="shared" ca="1" si="805"/>
        <v>5</v>
      </c>
      <c r="H7401">
        <f t="shared" ca="1" si="806"/>
        <v>8</v>
      </c>
      <c r="I7401">
        <f t="shared" ca="1" si="807"/>
        <v>5</v>
      </c>
      <c r="J7401">
        <f t="shared" ca="1" si="808"/>
        <v>8</v>
      </c>
      <c r="K7401" cm="1">
        <f t="array" aca="1" ref="K7401" ca="1">IF(G7401&gt;7,
        IF(G7401&gt;H7401, 1, IF(G7401&lt;H7401, 0, 2)),
        IF(       H7401&gt;7,
                     IF(G7401&gt;H7401, 1, IF(G7401&lt;H7401, 0, 2)),
                     IF(         G7401&lt;6,
                                   IF(            _xlfn.XLOOKUP(C7401,'deck &amp; rules'!$D$22:$M$22,_xlfn.XLOOKUP(H7401,'deck &amp; rules'!$C$23:$C$30,'deck &amp; rules'!$D$23:$M$30))="draw",
                                                     IF(I7401&gt;J7401,1,IF(I7401&lt;J7401,0,2)),
                                                     IF(I7401&gt;H7401,1,IF(I7401&lt;H7401,0,2))),
                                   IF(H7401&lt;7,
                                        IF(G7401&gt;J7401,1,IF(G7401&lt;J7401,0,2)),
                                        IF(G7401&gt;H7401,1,IF(G7401&lt;H7401,0,2))
                                        )
                          )
              )
        )</f>
        <v>0</v>
      </c>
      <c r="L7401">
        <f t="shared" ca="1" si="809"/>
        <v>-780</v>
      </c>
      <c r="M7401">
        <f t="shared" ca="1" si="810"/>
        <v>-766.09999999994716</v>
      </c>
      <c r="N7401">
        <f t="shared" ca="1" si="811"/>
        <v>-1208</v>
      </c>
    </row>
    <row r="7402" spans="1:14" x14ac:dyDescent="0.25">
      <c r="A7402">
        <f ca="1"/>
        <v>8</v>
      </c>
      <c r="B7402">
        <f ca="1"/>
        <v>7</v>
      </c>
      <c r="C7402">
        <f ca="1"/>
        <v>7</v>
      </c>
      <c r="D7402">
        <f ca="1"/>
        <v>4</v>
      </c>
      <c r="E7402">
        <f ca="1"/>
        <v>5</v>
      </c>
      <c r="F7402">
        <f ca="1"/>
        <v>8</v>
      </c>
      <c r="G7402">
        <f t="shared" ca="1" si="805"/>
        <v>5</v>
      </c>
      <c r="H7402">
        <f t="shared" ca="1" si="806"/>
        <v>9</v>
      </c>
      <c r="I7402">
        <f t="shared" ca="1" si="807"/>
        <v>2</v>
      </c>
      <c r="J7402">
        <f t="shared" ca="1" si="808"/>
        <v>7</v>
      </c>
      <c r="K7402" cm="1">
        <f t="array" aca="1" ref="K7402" ca="1">IF(G7402&gt;7,
        IF(G7402&gt;H7402, 1, IF(G7402&lt;H7402, 0, 2)),
        IF(       H7402&gt;7,
                     IF(G7402&gt;H7402, 1, IF(G7402&lt;H7402, 0, 2)),
                     IF(         G7402&lt;6,
                                   IF(            _xlfn.XLOOKUP(C7402,'deck &amp; rules'!$D$22:$M$22,_xlfn.XLOOKUP(H7402,'deck &amp; rules'!$C$23:$C$30,'deck &amp; rules'!$D$23:$M$30))="draw",
                                                     IF(I7402&gt;J7402,1,IF(I7402&lt;J7402,0,2)),
                                                     IF(I7402&gt;H7402,1,IF(I7402&lt;H7402,0,2))),
                                   IF(H7402&lt;7,
                                        IF(G7402&gt;J7402,1,IF(G7402&lt;J7402,0,2)),
                                        IF(G7402&gt;H7402,1,IF(G7402&lt;H7402,0,2))
                                        )
                          )
              )
        )</f>
        <v>0</v>
      </c>
      <c r="L7402">
        <f t="shared" ca="1" si="809"/>
        <v>-781</v>
      </c>
      <c r="M7402">
        <f t="shared" ca="1" si="810"/>
        <v>-765.14999999994711</v>
      </c>
      <c r="N7402">
        <f t="shared" ca="1" si="811"/>
        <v>-1209</v>
      </c>
    </row>
    <row r="7403" spans="1:14" x14ac:dyDescent="0.25">
      <c r="A7403">
        <f ca="1"/>
        <v>3</v>
      </c>
      <c r="B7403">
        <f ca="1"/>
        <v>4</v>
      </c>
      <c r="C7403">
        <f ca="1"/>
        <v>0</v>
      </c>
      <c r="D7403">
        <f ca="1"/>
        <v>3</v>
      </c>
      <c r="E7403">
        <f ca="1"/>
        <v>7</v>
      </c>
      <c r="F7403">
        <f ca="1"/>
        <v>4</v>
      </c>
      <c r="G7403">
        <f t="shared" ca="1" si="805"/>
        <v>7</v>
      </c>
      <c r="H7403">
        <f t="shared" ca="1" si="806"/>
        <v>0</v>
      </c>
      <c r="I7403">
        <f t="shared" ca="1" si="807"/>
        <v>7</v>
      </c>
      <c r="J7403">
        <f t="shared" ca="1" si="808"/>
        <v>4</v>
      </c>
      <c r="K7403" cm="1">
        <f t="array" aca="1" ref="K7403" ca="1">IF(G7403&gt;7,
        IF(G7403&gt;H7403, 1, IF(G7403&lt;H7403, 0, 2)),
        IF(       H7403&gt;7,
                     IF(G7403&gt;H7403, 1, IF(G7403&lt;H7403, 0, 2)),
                     IF(         G7403&lt;6,
                                   IF(            _xlfn.XLOOKUP(C7403,'deck &amp; rules'!$D$22:$M$22,_xlfn.XLOOKUP(H7403,'deck &amp; rules'!$C$23:$C$30,'deck &amp; rules'!$D$23:$M$30))="draw",
                                                     IF(I7403&gt;J7403,1,IF(I7403&lt;J7403,0,2)),
                                                     IF(I7403&gt;H7403,1,IF(I7403&lt;H7403,0,2))),
                                   IF(H7403&lt;7,
                                        IF(G7403&gt;J7403,1,IF(G7403&lt;J7403,0,2)),
                                        IF(G7403&gt;H7403,1,IF(G7403&lt;H7403,0,2))
                                        )
                          )
              )
        )</f>
        <v>1</v>
      </c>
      <c r="L7403">
        <f t="shared" ca="1" si="809"/>
        <v>-780</v>
      </c>
      <c r="M7403">
        <f t="shared" ca="1" si="810"/>
        <v>-766.14999999994711</v>
      </c>
      <c r="N7403">
        <f t="shared" ca="1" si="811"/>
        <v>-1210</v>
      </c>
    </row>
    <row r="7404" spans="1:14" x14ac:dyDescent="0.25">
      <c r="A7404">
        <f ca="1"/>
        <v>4</v>
      </c>
      <c r="B7404">
        <f ca="1"/>
        <v>7</v>
      </c>
      <c r="C7404">
        <f ca="1"/>
        <v>4</v>
      </c>
      <c r="D7404">
        <f ca="1"/>
        <v>7</v>
      </c>
      <c r="E7404">
        <f ca="1"/>
        <v>7</v>
      </c>
      <c r="F7404">
        <f ca="1"/>
        <v>0</v>
      </c>
      <c r="G7404">
        <f t="shared" ca="1" si="805"/>
        <v>1</v>
      </c>
      <c r="H7404">
        <f t="shared" ca="1" si="806"/>
        <v>4</v>
      </c>
      <c r="I7404">
        <f t="shared" ca="1" si="807"/>
        <v>5</v>
      </c>
      <c r="J7404">
        <f t="shared" ca="1" si="808"/>
        <v>4</v>
      </c>
      <c r="K7404" cm="1">
        <f t="array" aca="1" ref="K7404" ca="1">IF(G7404&gt;7,
        IF(G7404&gt;H7404, 1, IF(G7404&lt;H7404, 0, 2)),
        IF(       H7404&gt;7,
                     IF(G7404&gt;H7404, 1, IF(G7404&lt;H7404, 0, 2)),
                     IF(         G7404&lt;6,
                                   IF(            _xlfn.XLOOKUP(C7404,'deck &amp; rules'!$D$22:$M$22,_xlfn.XLOOKUP(H7404,'deck &amp; rules'!$C$23:$C$30,'deck &amp; rules'!$D$23:$M$30))="draw",
                                                     IF(I7404&gt;J7404,1,IF(I7404&lt;J7404,0,2)),
                                                     IF(I7404&gt;H7404,1,IF(I7404&lt;H7404,0,2))),
                                   IF(H7404&lt;7,
                                        IF(G7404&gt;J7404,1,IF(G7404&lt;J7404,0,2)),
                                        IF(G7404&gt;H7404,1,IF(G7404&lt;H7404,0,2))
                                        )
                          )
              )
        )</f>
        <v>1</v>
      </c>
      <c r="L7404">
        <f t="shared" ca="1" si="809"/>
        <v>-779</v>
      </c>
      <c r="M7404">
        <f t="shared" ca="1" si="810"/>
        <v>-767.14999999994711</v>
      </c>
      <c r="N7404">
        <f t="shared" ca="1" si="811"/>
        <v>-1211</v>
      </c>
    </row>
    <row r="7405" spans="1:14" x14ac:dyDescent="0.25">
      <c r="A7405">
        <f ca="1"/>
        <v>7</v>
      </c>
      <c r="B7405">
        <f ca="1"/>
        <v>2</v>
      </c>
      <c r="C7405">
        <f ca="1"/>
        <v>8</v>
      </c>
      <c r="D7405">
        <f ca="1"/>
        <v>3</v>
      </c>
      <c r="E7405">
        <f ca="1"/>
        <v>5</v>
      </c>
      <c r="F7405">
        <f ca="1"/>
        <v>7</v>
      </c>
      <c r="G7405">
        <f t="shared" ca="1" si="805"/>
        <v>9</v>
      </c>
      <c r="H7405">
        <f t="shared" ca="1" si="806"/>
        <v>8</v>
      </c>
      <c r="I7405">
        <f t="shared" ca="1" si="807"/>
        <v>7</v>
      </c>
      <c r="J7405">
        <f t="shared" ca="1" si="808"/>
        <v>5</v>
      </c>
      <c r="K7405" cm="1">
        <f t="array" aca="1" ref="K7405" ca="1">IF(G7405&gt;7,
        IF(G7405&gt;H7405, 1, IF(G7405&lt;H7405, 0, 2)),
        IF(       H7405&gt;7,
                     IF(G7405&gt;H7405, 1, IF(G7405&lt;H7405, 0, 2)),
                     IF(         G7405&lt;6,
                                   IF(            _xlfn.XLOOKUP(C7405,'deck &amp; rules'!$D$22:$M$22,_xlfn.XLOOKUP(H7405,'deck &amp; rules'!$C$23:$C$30,'deck &amp; rules'!$D$23:$M$30))="draw",
                                                     IF(I7405&gt;J7405,1,IF(I7405&lt;J7405,0,2)),
                                                     IF(I7405&gt;H7405,1,IF(I7405&lt;H7405,0,2))),
                                   IF(H7405&lt;7,
                                        IF(G7405&gt;J7405,1,IF(G7405&lt;J7405,0,2)),
                                        IF(G7405&gt;H7405,1,IF(G7405&lt;H7405,0,2))
                                        )
                          )
              )
        )</f>
        <v>1</v>
      </c>
      <c r="L7405">
        <f t="shared" ca="1" si="809"/>
        <v>-778</v>
      </c>
      <c r="M7405">
        <f t="shared" ca="1" si="810"/>
        <v>-768.14999999994711</v>
      </c>
      <c r="N7405">
        <f t="shared" ca="1" si="811"/>
        <v>-1212</v>
      </c>
    </row>
    <row r="7406" spans="1:14" x14ac:dyDescent="0.25">
      <c r="A7406">
        <f ca="1"/>
        <v>0</v>
      </c>
      <c r="B7406">
        <f ca="1"/>
        <v>6</v>
      </c>
      <c r="C7406">
        <f ca="1"/>
        <v>3</v>
      </c>
      <c r="D7406">
        <f ca="1"/>
        <v>0</v>
      </c>
      <c r="E7406">
        <f ca="1"/>
        <v>0</v>
      </c>
      <c r="F7406">
        <f ca="1"/>
        <v>4</v>
      </c>
      <c r="G7406">
        <f t="shared" ca="1" si="805"/>
        <v>6</v>
      </c>
      <c r="H7406">
        <f t="shared" ca="1" si="806"/>
        <v>0</v>
      </c>
      <c r="I7406">
        <f t="shared" ca="1" si="807"/>
        <v>9</v>
      </c>
      <c r="J7406">
        <f t="shared" ca="1" si="808"/>
        <v>4</v>
      </c>
      <c r="K7406" cm="1">
        <f t="array" aca="1" ref="K7406" ca="1">IF(G7406&gt;7,
        IF(G7406&gt;H7406, 1, IF(G7406&lt;H7406, 0, 2)),
        IF(       H7406&gt;7,
                     IF(G7406&gt;H7406, 1, IF(G7406&lt;H7406, 0, 2)),
                     IF(         G7406&lt;6,
                                   IF(            _xlfn.XLOOKUP(C7406,'deck &amp; rules'!$D$22:$M$22,_xlfn.XLOOKUP(H7406,'deck &amp; rules'!$C$23:$C$30,'deck &amp; rules'!$D$23:$M$30))="draw",
                                                     IF(I7406&gt;J7406,1,IF(I7406&lt;J7406,0,2)),
                                                     IF(I7406&gt;H7406,1,IF(I7406&lt;H7406,0,2))),
                                   IF(H7406&lt;7,
                                        IF(G7406&gt;J7406,1,IF(G7406&lt;J7406,0,2)),
                                        IF(G7406&gt;H7406,1,IF(G7406&lt;H7406,0,2))
                                        )
                          )
              )
        )</f>
        <v>1</v>
      </c>
      <c r="L7406">
        <f t="shared" ca="1" si="809"/>
        <v>-777</v>
      </c>
      <c r="M7406">
        <f t="shared" ca="1" si="810"/>
        <v>-769.14999999994711</v>
      </c>
      <c r="N7406">
        <f t="shared" ca="1" si="811"/>
        <v>-1213</v>
      </c>
    </row>
    <row r="7407" spans="1:14" x14ac:dyDescent="0.25">
      <c r="A7407">
        <f ca="1"/>
        <v>4</v>
      </c>
      <c r="B7407">
        <f ca="1"/>
        <v>3</v>
      </c>
      <c r="C7407">
        <f ca="1"/>
        <v>1</v>
      </c>
      <c r="D7407">
        <f ca="1"/>
        <v>8</v>
      </c>
      <c r="E7407">
        <f ca="1"/>
        <v>5</v>
      </c>
      <c r="F7407">
        <f ca="1"/>
        <v>2</v>
      </c>
      <c r="G7407">
        <f t="shared" ca="1" si="805"/>
        <v>7</v>
      </c>
      <c r="H7407">
        <f t="shared" ca="1" si="806"/>
        <v>3</v>
      </c>
      <c r="I7407">
        <f t="shared" ca="1" si="807"/>
        <v>8</v>
      </c>
      <c r="J7407">
        <f t="shared" ca="1" si="808"/>
        <v>5</v>
      </c>
      <c r="K7407" cm="1">
        <f t="array" aca="1" ref="K7407" ca="1">IF(G7407&gt;7,
        IF(G7407&gt;H7407, 1, IF(G7407&lt;H7407, 0, 2)),
        IF(       H7407&gt;7,
                     IF(G7407&gt;H7407, 1, IF(G7407&lt;H7407, 0, 2)),
                     IF(         G7407&lt;6,
                                   IF(            _xlfn.XLOOKUP(C7407,'deck &amp; rules'!$D$22:$M$22,_xlfn.XLOOKUP(H7407,'deck &amp; rules'!$C$23:$C$30,'deck &amp; rules'!$D$23:$M$30))="draw",
                                                     IF(I7407&gt;J7407,1,IF(I7407&lt;J7407,0,2)),
                                                     IF(I7407&gt;H7407,1,IF(I7407&lt;H7407,0,2))),
                                   IF(H7407&lt;7,
                                        IF(G7407&gt;J7407,1,IF(G7407&lt;J7407,0,2)),
                                        IF(G7407&gt;H7407,1,IF(G7407&lt;H7407,0,2))
                                        )
                          )
              )
        )</f>
        <v>1</v>
      </c>
      <c r="L7407">
        <f t="shared" ca="1" si="809"/>
        <v>-776</v>
      </c>
      <c r="M7407">
        <f t="shared" ca="1" si="810"/>
        <v>-770.14999999994711</v>
      </c>
      <c r="N7407">
        <f t="shared" ca="1" si="811"/>
        <v>-1214</v>
      </c>
    </row>
    <row r="7408" spans="1:14" x14ac:dyDescent="0.25">
      <c r="A7408">
        <f ca="1"/>
        <v>1</v>
      </c>
      <c r="B7408">
        <f ca="1"/>
        <v>8</v>
      </c>
      <c r="C7408">
        <f ca="1"/>
        <v>2</v>
      </c>
      <c r="D7408">
        <f ca="1"/>
        <v>4</v>
      </c>
      <c r="E7408">
        <f ca="1"/>
        <v>0</v>
      </c>
      <c r="F7408">
        <f ca="1"/>
        <v>1</v>
      </c>
      <c r="G7408">
        <f t="shared" ca="1" si="805"/>
        <v>9</v>
      </c>
      <c r="H7408">
        <f t="shared" ca="1" si="806"/>
        <v>4</v>
      </c>
      <c r="I7408">
        <f t="shared" ca="1" si="807"/>
        <v>1</v>
      </c>
      <c r="J7408">
        <f t="shared" ca="1" si="808"/>
        <v>5</v>
      </c>
      <c r="K7408" cm="1">
        <f t="array" aca="1" ref="K7408" ca="1">IF(G7408&gt;7,
        IF(G7408&gt;H7408, 1, IF(G7408&lt;H7408, 0, 2)),
        IF(       H7408&gt;7,
                     IF(G7408&gt;H7408, 1, IF(G7408&lt;H7408, 0, 2)),
                     IF(         G7408&lt;6,
                                   IF(            _xlfn.XLOOKUP(C7408,'deck &amp; rules'!$D$22:$M$22,_xlfn.XLOOKUP(H7408,'deck &amp; rules'!$C$23:$C$30,'deck &amp; rules'!$D$23:$M$30))="draw",
                                                     IF(I7408&gt;J7408,1,IF(I7408&lt;J7408,0,2)),
                                                     IF(I7408&gt;H7408,1,IF(I7408&lt;H7408,0,2))),
                                   IF(H7408&lt;7,
                                        IF(G7408&gt;J7408,1,IF(G7408&lt;J7408,0,2)),
                                        IF(G7408&gt;H7408,1,IF(G7408&lt;H7408,0,2))
                                        )
                          )
              )
        )</f>
        <v>1</v>
      </c>
      <c r="L7408">
        <f t="shared" ca="1" si="809"/>
        <v>-775</v>
      </c>
      <c r="M7408">
        <f t="shared" ca="1" si="810"/>
        <v>-771.14999999994711</v>
      </c>
      <c r="N7408">
        <f t="shared" ca="1" si="811"/>
        <v>-1215</v>
      </c>
    </row>
    <row r="7409" spans="1:14" x14ac:dyDescent="0.25">
      <c r="A7409">
        <f ca="1"/>
        <v>4</v>
      </c>
      <c r="B7409">
        <f ca="1"/>
        <v>9</v>
      </c>
      <c r="C7409">
        <f ca="1"/>
        <v>3</v>
      </c>
      <c r="D7409">
        <f ca="1"/>
        <v>3</v>
      </c>
      <c r="E7409">
        <f ca="1"/>
        <v>1</v>
      </c>
      <c r="F7409">
        <f ca="1"/>
        <v>7</v>
      </c>
      <c r="G7409">
        <f t="shared" ca="1" si="805"/>
        <v>3</v>
      </c>
      <c r="H7409">
        <f t="shared" ca="1" si="806"/>
        <v>4</v>
      </c>
      <c r="I7409">
        <f t="shared" ca="1" si="807"/>
        <v>6</v>
      </c>
      <c r="J7409">
        <f t="shared" ca="1" si="808"/>
        <v>1</v>
      </c>
      <c r="K7409" cm="1">
        <f t="array" aca="1" ref="K7409" ca="1">IF(G7409&gt;7,
        IF(G7409&gt;H7409, 1, IF(G7409&lt;H7409, 0, 2)),
        IF(       H7409&gt;7,
                     IF(G7409&gt;H7409, 1, IF(G7409&lt;H7409, 0, 2)),
                     IF(         G7409&lt;6,
                                   IF(            _xlfn.XLOOKUP(C7409,'deck &amp; rules'!$D$22:$M$22,_xlfn.XLOOKUP(H7409,'deck &amp; rules'!$C$23:$C$30,'deck &amp; rules'!$D$23:$M$30))="draw",
                                                     IF(I7409&gt;J7409,1,IF(I7409&lt;J7409,0,2)),
                                                     IF(I7409&gt;H7409,1,IF(I7409&lt;H7409,0,2))),
                                   IF(H7409&lt;7,
                                        IF(G7409&gt;J7409,1,IF(G7409&lt;J7409,0,2)),
                                        IF(G7409&gt;H7409,1,IF(G7409&lt;H7409,0,2))
                                        )
                          )
              )
        )</f>
        <v>1</v>
      </c>
      <c r="L7409">
        <f t="shared" ca="1" si="809"/>
        <v>-774</v>
      </c>
      <c r="M7409">
        <f t="shared" ca="1" si="810"/>
        <v>-772.14999999994711</v>
      </c>
      <c r="N7409">
        <f t="shared" ca="1" si="811"/>
        <v>-1216</v>
      </c>
    </row>
    <row r="7410" spans="1:14" x14ac:dyDescent="0.25">
      <c r="A7410">
        <f ca="1"/>
        <v>4</v>
      </c>
      <c r="B7410">
        <f ca="1"/>
        <v>8</v>
      </c>
      <c r="C7410">
        <f ca="1"/>
        <v>4</v>
      </c>
      <c r="D7410">
        <f ca="1"/>
        <v>1</v>
      </c>
      <c r="E7410">
        <f ca="1"/>
        <v>0</v>
      </c>
      <c r="F7410">
        <f ca="1"/>
        <v>0</v>
      </c>
      <c r="G7410">
        <f t="shared" ca="1" si="805"/>
        <v>2</v>
      </c>
      <c r="H7410">
        <f t="shared" ca="1" si="806"/>
        <v>1</v>
      </c>
      <c r="I7410">
        <f t="shared" ca="1" si="807"/>
        <v>6</v>
      </c>
      <c r="J7410">
        <f t="shared" ca="1" si="808"/>
        <v>1</v>
      </c>
      <c r="K7410" cm="1">
        <f t="array" aca="1" ref="K7410" ca="1">IF(G7410&gt;7,
        IF(G7410&gt;H7410, 1, IF(G7410&lt;H7410, 0, 2)),
        IF(       H7410&gt;7,
                     IF(G7410&gt;H7410, 1, IF(G7410&lt;H7410, 0, 2)),
                     IF(         G7410&lt;6,
                                   IF(            _xlfn.XLOOKUP(C7410,'deck &amp; rules'!$D$22:$M$22,_xlfn.XLOOKUP(H7410,'deck &amp; rules'!$C$23:$C$30,'deck &amp; rules'!$D$23:$M$30))="draw",
                                                     IF(I7410&gt;J7410,1,IF(I7410&lt;J7410,0,2)),
                                                     IF(I7410&gt;H7410,1,IF(I7410&lt;H7410,0,2))),
                                   IF(H7410&lt;7,
                                        IF(G7410&gt;J7410,1,IF(G7410&lt;J7410,0,2)),
                                        IF(G7410&gt;H7410,1,IF(G7410&lt;H7410,0,2))
                                        )
                          )
              )
        )</f>
        <v>1</v>
      </c>
      <c r="L7410">
        <f t="shared" ca="1" si="809"/>
        <v>-773</v>
      </c>
      <c r="M7410">
        <f t="shared" ca="1" si="810"/>
        <v>-773.14999999994711</v>
      </c>
      <c r="N7410">
        <f t="shared" ca="1" si="811"/>
        <v>-1217</v>
      </c>
    </row>
    <row r="7411" spans="1:14" x14ac:dyDescent="0.25">
      <c r="A7411">
        <f ca="1"/>
        <v>4</v>
      </c>
      <c r="B7411">
        <f ca="1"/>
        <v>4</v>
      </c>
      <c r="C7411">
        <f ca="1"/>
        <v>0</v>
      </c>
      <c r="D7411">
        <f ca="1"/>
        <v>5</v>
      </c>
      <c r="E7411">
        <f ca="1"/>
        <v>0</v>
      </c>
      <c r="F7411">
        <f ca="1"/>
        <v>3</v>
      </c>
      <c r="G7411">
        <f t="shared" ca="1" si="805"/>
        <v>8</v>
      </c>
      <c r="H7411">
        <f t="shared" ca="1" si="806"/>
        <v>5</v>
      </c>
      <c r="I7411">
        <f t="shared" ca="1" si="807"/>
        <v>8</v>
      </c>
      <c r="J7411">
        <f t="shared" ca="1" si="808"/>
        <v>8</v>
      </c>
      <c r="K7411" cm="1">
        <f t="array" aca="1" ref="K7411" ca="1">IF(G7411&gt;7,
        IF(G7411&gt;H7411, 1, IF(G7411&lt;H7411, 0, 2)),
        IF(       H7411&gt;7,
                     IF(G7411&gt;H7411, 1, IF(G7411&lt;H7411, 0, 2)),
                     IF(         G7411&lt;6,
                                   IF(            _xlfn.XLOOKUP(C7411,'deck &amp; rules'!$D$22:$M$22,_xlfn.XLOOKUP(H7411,'deck &amp; rules'!$C$23:$C$30,'deck &amp; rules'!$D$23:$M$30))="draw",
                                                     IF(I7411&gt;J7411,1,IF(I7411&lt;J7411,0,2)),
                                                     IF(I7411&gt;H7411,1,IF(I7411&lt;H7411,0,2))),
                                   IF(H7411&lt;7,
                                        IF(G7411&gt;J7411,1,IF(G7411&lt;J7411,0,2)),
                                        IF(G7411&gt;H7411,1,IF(G7411&lt;H7411,0,2))
                                        )
                          )
              )
        )</f>
        <v>1</v>
      </c>
      <c r="L7411">
        <f t="shared" ca="1" si="809"/>
        <v>-772</v>
      </c>
      <c r="M7411">
        <f t="shared" ca="1" si="810"/>
        <v>-774.14999999994711</v>
      </c>
      <c r="N7411">
        <f t="shared" ca="1" si="811"/>
        <v>-1218</v>
      </c>
    </row>
    <row r="7412" spans="1:14" x14ac:dyDescent="0.25">
      <c r="A7412">
        <f ca="1"/>
        <v>3</v>
      </c>
      <c r="B7412">
        <f ca="1"/>
        <v>5</v>
      </c>
      <c r="C7412">
        <f ca="1"/>
        <v>6</v>
      </c>
      <c r="D7412">
        <f ca="1"/>
        <v>7</v>
      </c>
      <c r="E7412">
        <f ca="1"/>
        <v>9</v>
      </c>
      <c r="F7412">
        <f ca="1"/>
        <v>5</v>
      </c>
      <c r="G7412">
        <f t="shared" ca="1" si="805"/>
        <v>8</v>
      </c>
      <c r="H7412">
        <f t="shared" ca="1" si="806"/>
        <v>6</v>
      </c>
      <c r="I7412">
        <f t="shared" ca="1" si="807"/>
        <v>4</v>
      </c>
      <c r="J7412">
        <f t="shared" ca="1" si="808"/>
        <v>1</v>
      </c>
      <c r="K7412" cm="1">
        <f t="array" aca="1" ref="K7412" ca="1">IF(G7412&gt;7,
        IF(G7412&gt;H7412, 1, IF(G7412&lt;H7412, 0, 2)),
        IF(       H7412&gt;7,
                     IF(G7412&gt;H7412, 1, IF(G7412&lt;H7412, 0, 2)),
                     IF(         G7412&lt;6,
                                   IF(            _xlfn.XLOOKUP(C7412,'deck &amp; rules'!$D$22:$M$22,_xlfn.XLOOKUP(H7412,'deck &amp; rules'!$C$23:$C$30,'deck &amp; rules'!$D$23:$M$30))="draw",
                                                     IF(I7412&gt;J7412,1,IF(I7412&lt;J7412,0,2)),
                                                     IF(I7412&gt;H7412,1,IF(I7412&lt;H7412,0,2))),
                                   IF(H7412&lt;7,
                                        IF(G7412&gt;J7412,1,IF(G7412&lt;J7412,0,2)),
                                        IF(G7412&gt;H7412,1,IF(G7412&lt;H7412,0,2))
                                        )
                          )
              )
        )</f>
        <v>1</v>
      </c>
      <c r="L7412">
        <f t="shared" ca="1" si="809"/>
        <v>-771</v>
      </c>
      <c r="M7412">
        <f t="shared" ca="1" si="810"/>
        <v>-775.14999999994711</v>
      </c>
      <c r="N7412">
        <f t="shared" ca="1" si="811"/>
        <v>-1219</v>
      </c>
    </row>
    <row r="7413" spans="1:14" x14ac:dyDescent="0.25">
      <c r="A7413">
        <f ca="1"/>
        <v>1</v>
      </c>
      <c r="B7413">
        <f ca="1"/>
        <v>0</v>
      </c>
      <c r="C7413">
        <f ca="1"/>
        <v>6</v>
      </c>
      <c r="D7413">
        <f ca="1"/>
        <v>7</v>
      </c>
      <c r="E7413">
        <f ca="1"/>
        <v>3</v>
      </c>
      <c r="F7413">
        <f ca="1"/>
        <v>1</v>
      </c>
      <c r="G7413">
        <f t="shared" ca="1" si="805"/>
        <v>1</v>
      </c>
      <c r="H7413">
        <f t="shared" ca="1" si="806"/>
        <v>0</v>
      </c>
      <c r="I7413">
        <f t="shared" ca="1" si="807"/>
        <v>7</v>
      </c>
      <c r="J7413">
        <f t="shared" ca="1" si="808"/>
        <v>1</v>
      </c>
      <c r="K7413" cm="1">
        <f t="array" aca="1" ref="K7413" ca="1">IF(G7413&gt;7,
        IF(G7413&gt;H7413, 1, IF(G7413&lt;H7413, 0, 2)),
        IF(       H7413&gt;7,
                     IF(G7413&gt;H7413, 1, IF(G7413&lt;H7413, 0, 2)),
                     IF(         G7413&lt;6,
                                   IF(            _xlfn.XLOOKUP(C7413,'deck &amp; rules'!$D$22:$M$22,_xlfn.XLOOKUP(H7413,'deck &amp; rules'!$C$23:$C$30,'deck &amp; rules'!$D$23:$M$30))="draw",
                                                     IF(I7413&gt;J7413,1,IF(I7413&lt;J7413,0,2)),
                                                     IF(I7413&gt;H7413,1,IF(I7413&lt;H7413,0,2))),
                                   IF(H7413&lt;7,
                                        IF(G7413&gt;J7413,1,IF(G7413&lt;J7413,0,2)),
                                        IF(G7413&gt;H7413,1,IF(G7413&lt;H7413,0,2))
                                        )
                          )
              )
        )</f>
        <v>1</v>
      </c>
      <c r="L7413">
        <f t="shared" ca="1" si="809"/>
        <v>-770</v>
      </c>
      <c r="M7413">
        <f t="shared" ca="1" si="810"/>
        <v>-776.14999999994711</v>
      </c>
      <c r="N7413">
        <f t="shared" ca="1" si="811"/>
        <v>-1220</v>
      </c>
    </row>
    <row r="7414" spans="1:14" x14ac:dyDescent="0.25">
      <c r="A7414">
        <f ca="1"/>
        <v>4</v>
      </c>
      <c r="B7414">
        <f ca="1"/>
        <v>0</v>
      </c>
      <c r="C7414">
        <f ca="1"/>
        <v>4</v>
      </c>
      <c r="D7414">
        <f ca="1"/>
        <v>8</v>
      </c>
      <c r="E7414">
        <f ca="1"/>
        <v>8</v>
      </c>
      <c r="F7414">
        <f ca="1"/>
        <v>8</v>
      </c>
      <c r="G7414">
        <f t="shared" ca="1" si="805"/>
        <v>4</v>
      </c>
      <c r="H7414">
        <f t="shared" ca="1" si="806"/>
        <v>6</v>
      </c>
      <c r="I7414">
        <f t="shared" ca="1" si="807"/>
        <v>8</v>
      </c>
      <c r="J7414">
        <f t="shared" ca="1" si="808"/>
        <v>4</v>
      </c>
      <c r="K7414" cm="1">
        <f t="array" aca="1" ref="K7414" ca="1">IF(G7414&gt;7,
        IF(G7414&gt;H7414, 1, IF(G7414&lt;H7414, 0, 2)),
        IF(       H7414&gt;7,
                     IF(G7414&gt;H7414, 1, IF(G7414&lt;H7414, 0, 2)),
                     IF(         G7414&lt;6,
                                   IF(            _xlfn.XLOOKUP(C7414,'deck &amp; rules'!$D$22:$M$22,_xlfn.XLOOKUP(H7414,'deck &amp; rules'!$C$23:$C$30,'deck &amp; rules'!$D$23:$M$30))="draw",
                                                     IF(I7414&gt;J7414,1,IF(I7414&lt;J7414,0,2)),
                                                     IF(I7414&gt;H7414,1,IF(I7414&lt;H7414,0,2))),
                                   IF(H7414&lt;7,
                                        IF(G7414&gt;J7414,1,IF(G7414&lt;J7414,0,2)),
                                        IF(G7414&gt;H7414,1,IF(G7414&lt;H7414,0,2))
                                        )
                          )
              )
        )</f>
        <v>1</v>
      </c>
      <c r="L7414">
        <f t="shared" ca="1" si="809"/>
        <v>-769</v>
      </c>
      <c r="M7414">
        <f t="shared" ca="1" si="810"/>
        <v>-777.14999999994711</v>
      </c>
      <c r="N7414">
        <f t="shared" ca="1" si="811"/>
        <v>-1221</v>
      </c>
    </row>
    <row r="7415" spans="1:14" x14ac:dyDescent="0.25">
      <c r="A7415">
        <f ca="1"/>
        <v>9</v>
      </c>
      <c r="B7415">
        <f ca="1"/>
        <v>2</v>
      </c>
      <c r="C7415">
        <f ca="1"/>
        <v>0</v>
      </c>
      <c r="D7415">
        <f ca="1"/>
        <v>0</v>
      </c>
      <c r="E7415">
        <f ca="1"/>
        <v>0</v>
      </c>
      <c r="F7415">
        <f ca="1"/>
        <v>9</v>
      </c>
      <c r="G7415">
        <f t="shared" ca="1" si="805"/>
        <v>1</v>
      </c>
      <c r="H7415">
        <f t="shared" ca="1" si="806"/>
        <v>0</v>
      </c>
      <c r="I7415">
        <f t="shared" ca="1" si="807"/>
        <v>1</v>
      </c>
      <c r="J7415">
        <f t="shared" ca="1" si="808"/>
        <v>9</v>
      </c>
      <c r="K7415" cm="1">
        <f t="array" aca="1" ref="K7415" ca="1">IF(G7415&gt;7,
        IF(G7415&gt;H7415, 1, IF(G7415&lt;H7415, 0, 2)),
        IF(       H7415&gt;7,
                     IF(G7415&gt;H7415, 1, IF(G7415&lt;H7415, 0, 2)),
                     IF(         G7415&lt;6,
                                   IF(            _xlfn.XLOOKUP(C7415,'deck &amp; rules'!$D$22:$M$22,_xlfn.XLOOKUP(H7415,'deck &amp; rules'!$C$23:$C$30,'deck &amp; rules'!$D$23:$M$30))="draw",
                                                     IF(I7415&gt;J7415,1,IF(I7415&lt;J7415,0,2)),
                                                     IF(I7415&gt;H7415,1,IF(I7415&lt;H7415,0,2))),
                                   IF(H7415&lt;7,
                                        IF(G7415&gt;J7415,1,IF(G7415&lt;J7415,0,2)),
                                        IF(G7415&gt;H7415,1,IF(G7415&lt;H7415,0,2))
                                        )
                          )
              )
        )</f>
        <v>0</v>
      </c>
      <c r="L7415">
        <f t="shared" ca="1" si="809"/>
        <v>-770</v>
      </c>
      <c r="M7415">
        <f t="shared" ca="1" si="810"/>
        <v>-776.19999999994707</v>
      </c>
      <c r="N7415">
        <f t="shared" ca="1" si="811"/>
        <v>-1222</v>
      </c>
    </row>
    <row r="7416" spans="1:14" x14ac:dyDescent="0.25">
      <c r="A7416">
        <f ca="1"/>
        <v>2</v>
      </c>
      <c r="B7416">
        <f ca="1"/>
        <v>0</v>
      </c>
      <c r="C7416">
        <f ca="1"/>
        <v>1</v>
      </c>
      <c r="D7416">
        <f ca="1"/>
        <v>4</v>
      </c>
      <c r="E7416">
        <f ca="1"/>
        <v>0</v>
      </c>
      <c r="F7416">
        <f ca="1"/>
        <v>0</v>
      </c>
      <c r="G7416">
        <f t="shared" ca="1" si="805"/>
        <v>2</v>
      </c>
      <c r="H7416">
        <f t="shared" ca="1" si="806"/>
        <v>4</v>
      </c>
      <c r="I7416">
        <f t="shared" ca="1" si="807"/>
        <v>3</v>
      </c>
      <c r="J7416">
        <f t="shared" ca="1" si="808"/>
        <v>4</v>
      </c>
      <c r="K7416" cm="1">
        <f t="array" aca="1" ref="K7416" ca="1">IF(G7416&gt;7,
        IF(G7416&gt;H7416, 1, IF(G7416&lt;H7416, 0, 2)),
        IF(       H7416&gt;7,
                     IF(G7416&gt;H7416, 1, IF(G7416&lt;H7416, 0, 2)),
                     IF(         G7416&lt;6,
                                   IF(            _xlfn.XLOOKUP(C7416,'deck &amp; rules'!$D$22:$M$22,_xlfn.XLOOKUP(H7416,'deck &amp; rules'!$C$23:$C$30,'deck &amp; rules'!$D$23:$M$30))="draw",
                                                     IF(I7416&gt;J7416,1,IF(I7416&lt;J7416,0,2)),
                                                     IF(I7416&gt;H7416,1,IF(I7416&lt;H7416,0,2))),
                                   IF(H7416&lt;7,
                                        IF(G7416&gt;J7416,1,IF(G7416&lt;J7416,0,2)),
                                        IF(G7416&gt;H7416,1,IF(G7416&lt;H7416,0,2))
                                        )
                          )
              )
        )</f>
        <v>0</v>
      </c>
      <c r="L7416">
        <f t="shared" ca="1" si="809"/>
        <v>-771</v>
      </c>
      <c r="M7416">
        <f t="shared" ca="1" si="810"/>
        <v>-775.24999999994702</v>
      </c>
      <c r="N7416">
        <f t="shared" ca="1" si="811"/>
        <v>-1223</v>
      </c>
    </row>
    <row r="7417" spans="1:14" x14ac:dyDescent="0.25">
      <c r="A7417">
        <f ca="1"/>
        <v>0</v>
      </c>
      <c r="B7417">
        <f ca="1"/>
        <v>4</v>
      </c>
      <c r="C7417">
        <f ca="1"/>
        <v>1</v>
      </c>
      <c r="D7417">
        <f ca="1"/>
        <v>7</v>
      </c>
      <c r="E7417">
        <f ca="1"/>
        <v>9</v>
      </c>
      <c r="F7417">
        <f ca="1"/>
        <v>1</v>
      </c>
      <c r="G7417">
        <f t="shared" ca="1" si="805"/>
        <v>4</v>
      </c>
      <c r="H7417">
        <f t="shared" ca="1" si="806"/>
        <v>6</v>
      </c>
      <c r="I7417">
        <f t="shared" ca="1" si="807"/>
        <v>5</v>
      </c>
      <c r="J7417">
        <f t="shared" ca="1" si="808"/>
        <v>7</v>
      </c>
      <c r="K7417" cm="1">
        <f t="array" aca="1" ref="K7417" ca="1">IF(G7417&gt;7,
        IF(G7417&gt;H7417, 1, IF(G7417&lt;H7417, 0, 2)),
        IF(       H7417&gt;7,
                     IF(G7417&gt;H7417, 1, IF(G7417&lt;H7417, 0, 2)),
                     IF(         G7417&lt;6,
                                   IF(            _xlfn.XLOOKUP(C7417,'deck &amp; rules'!$D$22:$M$22,_xlfn.XLOOKUP(H7417,'deck &amp; rules'!$C$23:$C$30,'deck &amp; rules'!$D$23:$M$30))="draw",
                                                     IF(I7417&gt;J7417,1,IF(I7417&lt;J7417,0,2)),
                                                     IF(I7417&gt;H7417,1,IF(I7417&lt;H7417,0,2))),
                                   IF(H7417&lt;7,
                                        IF(G7417&gt;J7417,1,IF(G7417&lt;J7417,0,2)),
                                        IF(G7417&gt;H7417,1,IF(G7417&lt;H7417,0,2))
                                        )
                          )
              )
        )</f>
        <v>0</v>
      </c>
      <c r="L7417">
        <f t="shared" ca="1" si="809"/>
        <v>-772</v>
      </c>
      <c r="M7417">
        <f t="shared" ca="1" si="810"/>
        <v>-774.29999999994698</v>
      </c>
      <c r="N7417">
        <f t="shared" ca="1" si="811"/>
        <v>-1224</v>
      </c>
    </row>
    <row r="7418" spans="1:14" x14ac:dyDescent="0.25">
      <c r="A7418">
        <f ca="1"/>
        <v>6</v>
      </c>
      <c r="B7418">
        <f ca="1"/>
        <v>3</v>
      </c>
      <c r="C7418">
        <f ca="1"/>
        <v>0</v>
      </c>
      <c r="D7418">
        <f ca="1"/>
        <v>8</v>
      </c>
      <c r="E7418">
        <f ca="1"/>
        <v>4</v>
      </c>
      <c r="F7418">
        <f ca="1"/>
        <v>2</v>
      </c>
      <c r="G7418">
        <f t="shared" ca="1" si="805"/>
        <v>9</v>
      </c>
      <c r="H7418">
        <f t="shared" ca="1" si="806"/>
        <v>2</v>
      </c>
      <c r="I7418">
        <f t="shared" ca="1" si="807"/>
        <v>9</v>
      </c>
      <c r="J7418">
        <f t="shared" ca="1" si="808"/>
        <v>4</v>
      </c>
      <c r="K7418" cm="1">
        <f t="array" aca="1" ref="K7418" ca="1">IF(G7418&gt;7,
        IF(G7418&gt;H7418, 1, IF(G7418&lt;H7418, 0, 2)),
        IF(       H7418&gt;7,
                     IF(G7418&gt;H7418, 1, IF(G7418&lt;H7418, 0, 2)),
                     IF(         G7418&lt;6,
                                   IF(            _xlfn.XLOOKUP(C7418,'deck &amp; rules'!$D$22:$M$22,_xlfn.XLOOKUP(H7418,'deck &amp; rules'!$C$23:$C$30,'deck &amp; rules'!$D$23:$M$30))="draw",
                                                     IF(I7418&gt;J7418,1,IF(I7418&lt;J7418,0,2)),
                                                     IF(I7418&gt;H7418,1,IF(I7418&lt;H7418,0,2))),
                                   IF(H7418&lt;7,
                                        IF(G7418&gt;J7418,1,IF(G7418&lt;J7418,0,2)),
                                        IF(G7418&gt;H7418,1,IF(G7418&lt;H7418,0,2))
                                        )
                          )
              )
        )</f>
        <v>1</v>
      </c>
      <c r="L7418">
        <f t="shared" ca="1" si="809"/>
        <v>-771</v>
      </c>
      <c r="M7418">
        <f t="shared" ca="1" si="810"/>
        <v>-775.29999999994698</v>
      </c>
      <c r="N7418">
        <f t="shared" ca="1" si="811"/>
        <v>-1225</v>
      </c>
    </row>
    <row r="7419" spans="1:14" x14ac:dyDescent="0.25">
      <c r="A7419">
        <f ca="1"/>
        <v>0</v>
      </c>
      <c r="B7419">
        <f ca="1"/>
        <v>0</v>
      </c>
      <c r="C7419">
        <f ca="1"/>
        <v>2</v>
      </c>
      <c r="D7419">
        <f ca="1"/>
        <v>1</v>
      </c>
      <c r="E7419">
        <f ca="1"/>
        <v>7</v>
      </c>
      <c r="F7419">
        <f ca="1"/>
        <v>8</v>
      </c>
      <c r="G7419">
        <f t="shared" ca="1" si="805"/>
        <v>0</v>
      </c>
      <c r="H7419">
        <f t="shared" ca="1" si="806"/>
        <v>8</v>
      </c>
      <c r="I7419">
        <f t="shared" ca="1" si="807"/>
        <v>2</v>
      </c>
      <c r="J7419">
        <f t="shared" ca="1" si="808"/>
        <v>6</v>
      </c>
      <c r="K7419" cm="1">
        <f t="array" aca="1" ref="K7419" ca="1">IF(G7419&gt;7,
        IF(G7419&gt;H7419, 1, IF(G7419&lt;H7419, 0, 2)),
        IF(       H7419&gt;7,
                     IF(G7419&gt;H7419, 1, IF(G7419&lt;H7419, 0, 2)),
                     IF(         G7419&lt;6,
                                   IF(            _xlfn.XLOOKUP(C7419,'deck &amp; rules'!$D$22:$M$22,_xlfn.XLOOKUP(H7419,'deck &amp; rules'!$C$23:$C$30,'deck &amp; rules'!$D$23:$M$30))="draw",
                                                     IF(I7419&gt;J7419,1,IF(I7419&lt;J7419,0,2)),
                                                     IF(I7419&gt;H7419,1,IF(I7419&lt;H7419,0,2))),
                                   IF(H7419&lt;7,
                                        IF(G7419&gt;J7419,1,IF(G7419&lt;J7419,0,2)),
                                        IF(G7419&gt;H7419,1,IF(G7419&lt;H7419,0,2))
                                        )
                          )
              )
        )</f>
        <v>0</v>
      </c>
      <c r="L7419">
        <f t="shared" ca="1" si="809"/>
        <v>-772</v>
      </c>
      <c r="M7419">
        <f t="shared" ca="1" si="810"/>
        <v>-774.34999999994693</v>
      </c>
      <c r="N7419">
        <f t="shared" ca="1" si="811"/>
        <v>-1226</v>
      </c>
    </row>
    <row r="7420" spans="1:14" x14ac:dyDescent="0.25">
      <c r="A7420">
        <f ca="1"/>
        <v>8</v>
      </c>
      <c r="B7420">
        <f ca="1"/>
        <v>3</v>
      </c>
      <c r="C7420">
        <f ca="1"/>
        <v>0</v>
      </c>
      <c r="D7420">
        <f ca="1"/>
        <v>8</v>
      </c>
      <c r="E7420">
        <f ca="1"/>
        <v>1</v>
      </c>
      <c r="F7420">
        <f ca="1"/>
        <v>5</v>
      </c>
      <c r="G7420">
        <f t="shared" ca="1" si="805"/>
        <v>1</v>
      </c>
      <c r="H7420">
        <f t="shared" ca="1" si="806"/>
        <v>9</v>
      </c>
      <c r="I7420">
        <f t="shared" ca="1" si="807"/>
        <v>1</v>
      </c>
      <c r="J7420">
        <f t="shared" ca="1" si="808"/>
        <v>4</v>
      </c>
      <c r="K7420" cm="1">
        <f t="array" aca="1" ref="K7420" ca="1">IF(G7420&gt;7,
        IF(G7420&gt;H7420, 1, IF(G7420&lt;H7420, 0, 2)),
        IF(       H7420&gt;7,
                     IF(G7420&gt;H7420, 1, IF(G7420&lt;H7420, 0, 2)),
                     IF(         G7420&lt;6,
                                   IF(            _xlfn.XLOOKUP(C7420,'deck &amp; rules'!$D$22:$M$22,_xlfn.XLOOKUP(H7420,'deck &amp; rules'!$C$23:$C$30,'deck &amp; rules'!$D$23:$M$30))="draw",
                                                     IF(I7420&gt;J7420,1,IF(I7420&lt;J7420,0,2)),
                                                     IF(I7420&gt;H7420,1,IF(I7420&lt;H7420,0,2))),
                                   IF(H7420&lt;7,
                                        IF(G7420&gt;J7420,1,IF(G7420&lt;J7420,0,2)),
                                        IF(G7420&gt;H7420,1,IF(G7420&lt;H7420,0,2))
                                        )
                          )
              )
        )</f>
        <v>0</v>
      </c>
      <c r="L7420">
        <f t="shared" ca="1" si="809"/>
        <v>-773</v>
      </c>
      <c r="M7420">
        <f t="shared" ca="1" si="810"/>
        <v>-773.39999999994689</v>
      </c>
      <c r="N7420">
        <f t="shared" ca="1" si="811"/>
        <v>-1227</v>
      </c>
    </row>
    <row r="7421" spans="1:14" x14ac:dyDescent="0.25">
      <c r="A7421">
        <f ca="1"/>
        <v>6</v>
      </c>
      <c r="B7421">
        <f ca="1"/>
        <v>9</v>
      </c>
      <c r="C7421">
        <f ca="1"/>
        <v>0</v>
      </c>
      <c r="D7421">
        <f ca="1"/>
        <v>6</v>
      </c>
      <c r="E7421">
        <f ca="1"/>
        <v>3</v>
      </c>
      <c r="F7421">
        <f ca="1"/>
        <v>1</v>
      </c>
      <c r="G7421">
        <f t="shared" ca="1" si="805"/>
        <v>5</v>
      </c>
      <c r="H7421">
        <f t="shared" ca="1" si="806"/>
        <v>9</v>
      </c>
      <c r="I7421">
        <f t="shared" ca="1" si="807"/>
        <v>5</v>
      </c>
      <c r="J7421">
        <f t="shared" ca="1" si="808"/>
        <v>0</v>
      </c>
      <c r="K7421" cm="1">
        <f t="array" aca="1" ref="K7421" ca="1">IF(G7421&gt;7,
        IF(G7421&gt;H7421, 1, IF(G7421&lt;H7421, 0, 2)),
        IF(       H7421&gt;7,
                     IF(G7421&gt;H7421, 1, IF(G7421&lt;H7421, 0, 2)),
                     IF(         G7421&lt;6,
                                   IF(            _xlfn.XLOOKUP(C7421,'deck &amp; rules'!$D$22:$M$22,_xlfn.XLOOKUP(H7421,'deck &amp; rules'!$C$23:$C$30,'deck &amp; rules'!$D$23:$M$30))="draw",
                                                     IF(I7421&gt;J7421,1,IF(I7421&lt;J7421,0,2)),
                                                     IF(I7421&gt;H7421,1,IF(I7421&lt;H7421,0,2))),
                                   IF(H7421&lt;7,
                                        IF(G7421&gt;J7421,1,IF(G7421&lt;J7421,0,2)),
                                        IF(G7421&gt;H7421,1,IF(G7421&lt;H7421,0,2))
                                        )
                          )
              )
        )</f>
        <v>0</v>
      </c>
      <c r="L7421">
        <f t="shared" ca="1" si="809"/>
        <v>-774</v>
      </c>
      <c r="M7421">
        <f t="shared" ca="1" si="810"/>
        <v>-772.44999999994684</v>
      </c>
      <c r="N7421">
        <f t="shared" ca="1" si="811"/>
        <v>-1228</v>
      </c>
    </row>
    <row r="7422" spans="1:14" x14ac:dyDescent="0.25">
      <c r="A7422">
        <f ca="1"/>
        <v>1</v>
      </c>
      <c r="B7422">
        <f ca="1"/>
        <v>6</v>
      </c>
      <c r="C7422">
        <f ca="1"/>
        <v>7</v>
      </c>
      <c r="D7422">
        <f ca="1"/>
        <v>3</v>
      </c>
      <c r="E7422">
        <f ca="1"/>
        <v>4</v>
      </c>
      <c r="F7422">
        <f ca="1"/>
        <v>0</v>
      </c>
      <c r="G7422">
        <f t="shared" ca="1" si="805"/>
        <v>7</v>
      </c>
      <c r="H7422">
        <f t="shared" ca="1" si="806"/>
        <v>7</v>
      </c>
      <c r="I7422">
        <f t="shared" ca="1" si="807"/>
        <v>4</v>
      </c>
      <c r="J7422">
        <f t="shared" ca="1" si="808"/>
        <v>7</v>
      </c>
      <c r="K7422" cm="1">
        <f t="array" aca="1" ref="K7422" ca="1">IF(G7422&gt;7,
        IF(G7422&gt;H7422, 1, IF(G7422&lt;H7422, 0, 2)),
        IF(       H7422&gt;7,
                     IF(G7422&gt;H7422, 1, IF(G7422&lt;H7422, 0, 2)),
                     IF(         G7422&lt;6,
                                   IF(            _xlfn.XLOOKUP(C7422,'deck &amp; rules'!$D$22:$M$22,_xlfn.XLOOKUP(H7422,'deck &amp; rules'!$C$23:$C$30,'deck &amp; rules'!$D$23:$M$30))="draw",
                                                     IF(I7422&gt;J7422,1,IF(I7422&lt;J7422,0,2)),
                                                     IF(I7422&gt;H7422,1,IF(I7422&lt;H7422,0,2))),
                                   IF(H7422&lt;7,
                                        IF(G7422&gt;J7422,1,IF(G7422&lt;J7422,0,2)),
                                        IF(G7422&gt;H7422,1,IF(G7422&lt;H7422,0,2))
                                        )
                          )
              )
        )</f>
        <v>2</v>
      </c>
      <c r="L7422">
        <f t="shared" ca="1" si="809"/>
        <v>-775</v>
      </c>
      <c r="M7422">
        <f t="shared" ca="1" si="810"/>
        <v>-773.44999999994684</v>
      </c>
      <c r="N7422">
        <f t="shared" ca="1" si="811"/>
        <v>-1220</v>
      </c>
    </row>
    <row r="7423" spans="1:14" x14ac:dyDescent="0.25">
      <c r="A7423">
        <f ca="1"/>
        <v>8</v>
      </c>
      <c r="B7423">
        <f ca="1"/>
        <v>8</v>
      </c>
      <c r="C7423">
        <f ca="1"/>
        <v>3</v>
      </c>
      <c r="D7423">
        <f ca="1"/>
        <v>0</v>
      </c>
      <c r="E7423">
        <f ca="1"/>
        <v>8</v>
      </c>
      <c r="F7423">
        <f ca="1"/>
        <v>0</v>
      </c>
      <c r="G7423">
        <f t="shared" ca="1" si="805"/>
        <v>6</v>
      </c>
      <c r="H7423">
        <f t="shared" ca="1" si="806"/>
        <v>8</v>
      </c>
      <c r="I7423">
        <f t="shared" ca="1" si="807"/>
        <v>9</v>
      </c>
      <c r="J7423">
        <f t="shared" ca="1" si="808"/>
        <v>8</v>
      </c>
      <c r="K7423" cm="1">
        <f t="array" aca="1" ref="K7423" ca="1">IF(G7423&gt;7,
        IF(G7423&gt;H7423, 1, IF(G7423&lt;H7423, 0, 2)),
        IF(       H7423&gt;7,
                     IF(G7423&gt;H7423, 1, IF(G7423&lt;H7423, 0, 2)),
                     IF(         G7423&lt;6,
                                   IF(            _xlfn.XLOOKUP(C7423,'deck &amp; rules'!$D$22:$M$22,_xlfn.XLOOKUP(H7423,'deck &amp; rules'!$C$23:$C$30,'deck &amp; rules'!$D$23:$M$30))="draw",
                                                     IF(I7423&gt;J7423,1,IF(I7423&lt;J7423,0,2)),
                                                     IF(I7423&gt;H7423,1,IF(I7423&lt;H7423,0,2))),
                                   IF(H7423&lt;7,
                                        IF(G7423&gt;J7423,1,IF(G7423&lt;J7423,0,2)),
                                        IF(G7423&gt;H7423,1,IF(G7423&lt;H7423,0,2))
                                        )
                          )
              )
        )</f>
        <v>0</v>
      </c>
      <c r="L7423">
        <f t="shared" ca="1" si="809"/>
        <v>-776</v>
      </c>
      <c r="M7423">
        <f t="shared" ca="1" si="810"/>
        <v>-772.49999999994679</v>
      </c>
      <c r="N7423">
        <f t="shared" ca="1" si="811"/>
        <v>-1221</v>
      </c>
    </row>
    <row r="7424" spans="1:14" x14ac:dyDescent="0.25">
      <c r="A7424">
        <f ca="1"/>
        <v>5</v>
      </c>
      <c r="B7424">
        <f ca="1"/>
        <v>0</v>
      </c>
      <c r="C7424">
        <f ca="1"/>
        <v>0</v>
      </c>
      <c r="D7424">
        <f ca="1"/>
        <v>9</v>
      </c>
      <c r="E7424">
        <f ca="1"/>
        <v>9</v>
      </c>
      <c r="F7424">
        <f ca="1"/>
        <v>0</v>
      </c>
      <c r="G7424">
        <f t="shared" ca="1" si="805"/>
        <v>5</v>
      </c>
      <c r="H7424">
        <f t="shared" ca="1" si="806"/>
        <v>8</v>
      </c>
      <c r="I7424">
        <f t="shared" ca="1" si="807"/>
        <v>5</v>
      </c>
      <c r="J7424">
        <f t="shared" ca="1" si="808"/>
        <v>8</v>
      </c>
      <c r="K7424" cm="1">
        <f t="array" aca="1" ref="K7424" ca="1">IF(G7424&gt;7,
        IF(G7424&gt;H7424, 1, IF(G7424&lt;H7424, 0, 2)),
        IF(       H7424&gt;7,
                     IF(G7424&gt;H7424, 1, IF(G7424&lt;H7424, 0, 2)),
                     IF(         G7424&lt;6,
                                   IF(            _xlfn.XLOOKUP(C7424,'deck &amp; rules'!$D$22:$M$22,_xlfn.XLOOKUP(H7424,'deck &amp; rules'!$C$23:$C$30,'deck &amp; rules'!$D$23:$M$30))="draw",
                                                     IF(I7424&gt;J7424,1,IF(I7424&lt;J7424,0,2)),
                                                     IF(I7424&gt;H7424,1,IF(I7424&lt;H7424,0,2))),
                                   IF(H7424&lt;7,
                                        IF(G7424&gt;J7424,1,IF(G7424&lt;J7424,0,2)),
                                        IF(G7424&gt;H7424,1,IF(G7424&lt;H7424,0,2))
                                        )
                          )
              )
        )</f>
        <v>0</v>
      </c>
      <c r="L7424">
        <f t="shared" ca="1" si="809"/>
        <v>-777</v>
      </c>
      <c r="M7424">
        <f t="shared" ca="1" si="810"/>
        <v>-771.54999999994675</v>
      </c>
      <c r="N7424">
        <f t="shared" ca="1" si="811"/>
        <v>-1222</v>
      </c>
    </row>
    <row r="7425" spans="1:14" x14ac:dyDescent="0.25">
      <c r="A7425">
        <f ca="1"/>
        <v>2</v>
      </c>
      <c r="B7425">
        <f ca="1"/>
        <v>8</v>
      </c>
      <c r="C7425">
        <f ca="1"/>
        <v>1</v>
      </c>
      <c r="D7425">
        <f ca="1"/>
        <v>8</v>
      </c>
      <c r="E7425">
        <f ca="1"/>
        <v>0</v>
      </c>
      <c r="F7425">
        <f ca="1"/>
        <v>7</v>
      </c>
      <c r="G7425">
        <f t="shared" ca="1" si="805"/>
        <v>0</v>
      </c>
      <c r="H7425">
        <f t="shared" ca="1" si="806"/>
        <v>8</v>
      </c>
      <c r="I7425">
        <f t="shared" ca="1" si="807"/>
        <v>1</v>
      </c>
      <c r="J7425">
        <f t="shared" ca="1" si="808"/>
        <v>5</v>
      </c>
      <c r="K7425" cm="1">
        <f t="array" aca="1" ref="K7425" ca="1">IF(G7425&gt;7,
        IF(G7425&gt;H7425, 1, IF(G7425&lt;H7425, 0, 2)),
        IF(       H7425&gt;7,
                     IF(G7425&gt;H7425, 1, IF(G7425&lt;H7425, 0, 2)),
                     IF(         G7425&lt;6,
                                   IF(            _xlfn.XLOOKUP(C7425,'deck &amp; rules'!$D$22:$M$22,_xlfn.XLOOKUP(H7425,'deck &amp; rules'!$C$23:$C$30,'deck &amp; rules'!$D$23:$M$30))="draw",
                                                     IF(I7425&gt;J7425,1,IF(I7425&lt;J7425,0,2)),
                                                     IF(I7425&gt;H7425,1,IF(I7425&lt;H7425,0,2))),
                                   IF(H7425&lt;7,
                                        IF(G7425&gt;J7425,1,IF(G7425&lt;J7425,0,2)),
                                        IF(G7425&gt;H7425,1,IF(G7425&lt;H7425,0,2))
                                        )
                          )
              )
        )</f>
        <v>0</v>
      </c>
      <c r="L7425">
        <f t="shared" ca="1" si="809"/>
        <v>-778</v>
      </c>
      <c r="M7425">
        <f t="shared" ca="1" si="810"/>
        <v>-770.5999999999467</v>
      </c>
      <c r="N7425">
        <f t="shared" ca="1" si="811"/>
        <v>-1223</v>
      </c>
    </row>
    <row r="7426" spans="1:14" x14ac:dyDescent="0.25">
      <c r="A7426">
        <f ca="1"/>
        <v>6</v>
      </c>
      <c r="B7426">
        <f ca="1"/>
        <v>1</v>
      </c>
      <c r="C7426">
        <f ca="1"/>
        <v>0</v>
      </c>
      <c r="D7426">
        <f ca="1"/>
        <v>6</v>
      </c>
      <c r="E7426">
        <f ca="1"/>
        <v>5</v>
      </c>
      <c r="F7426">
        <f ca="1"/>
        <v>7</v>
      </c>
      <c r="G7426">
        <f t="shared" ca="1" si="805"/>
        <v>7</v>
      </c>
      <c r="H7426">
        <f t="shared" ca="1" si="806"/>
        <v>1</v>
      </c>
      <c r="I7426">
        <f t="shared" ca="1" si="807"/>
        <v>7</v>
      </c>
      <c r="J7426">
        <f t="shared" ca="1" si="808"/>
        <v>8</v>
      </c>
      <c r="K7426" cm="1">
        <f t="array" aca="1" ref="K7426" ca="1">IF(G7426&gt;7,
        IF(G7426&gt;H7426, 1, IF(G7426&lt;H7426, 0, 2)),
        IF(       H7426&gt;7,
                     IF(G7426&gt;H7426, 1, IF(G7426&lt;H7426, 0, 2)),
                     IF(         G7426&lt;6,
                                   IF(            _xlfn.XLOOKUP(C7426,'deck &amp; rules'!$D$22:$M$22,_xlfn.XLOOKUP(H7426,'deck &amp; rules'!$C$23:$C$30,'deck &amp; rules'!$D$23:$M$30))="draw",
                                                     IF(I7426&gt;J7426,1,IF(I7426&lt;J7426,0,2)),
                                                     IF(I7426&gt;H7426,1,IF(I7426&lt;H7426,0,2))),
                                   IF(H7426&lt;7,
                                        IF(G7426&gt;J7426,1,IF(G7426&lt;J7426,0,2)),
                                        IF(G7426&gt;H7426,1,IF(G7426&lt;H7426,0,2))
                                        )
                          )
              )
        )</f>
        <v>0</v>
      </c>
      <c r="L7426">
        <f t="shared" ca="1" si="809"/>
        <v>-779</v>
      </c>
      <c r="M7426">
        <f t="shared" ca="1" si="810"/>
        <v>-769.64999999994666</v>
      </c>
      <c r="N7426">
        <f t="shared" ca="1" si="811"/>
        <v>-1224</v>
      </c>
    </row>
    <row r="7427" spans="1:14" x14ac:dyDescent="0.25">
      <c r="A7427">
        <f ca="1"/>
        <v>0</v>
      </c>
      <c r="B7427">
        <f ca="1"/>
        <v>0</v>
      </c>
      <c r="C7427">
        <f ca="1"/>
        <v>5</v>
      </c>
      <c r="D7427">
        <f ca="1"/>
        <v>0</v>
      </c>
      <c r="E7427">
        <f ca="1"/>
        <v>1</v>
      </c>
      <c r="F7427">
        <f ca="1"/>
        <v>0</v>
      </c>
      <c r="G7427">
        <f t="shared" ref="G7427:G7490" ca="1" si="812">IF(A7427+B7427&gt;9,A7427+B7427-10,A7427+B7427)</f>
        <v>0</v>
      </c>
      <c r="H7427">
        <f t="shared" ref="H7427:H7490" ca="1" si="813">IF(D7427+E7427&gt;9,D7427+E7427-10,D7427+E7427)</f>
        <v>1</v>
      </c>
      <c r="I7427">
        <f t="shared" ref="I7427:I7490" ca="1" si="814">IF(G7427+C7427&gt;9,G7427+C7427-10,G7427+C7427)</f>
        <v>5</v>
      </c>
      <c r="J7427">
        <f t="shared" ref="J7427:J7490" ca="1" si="815">IF(H7427+F7427&gt;9,H7427+F7427-10,H7427+F7427)</f>
        <v>1</v>
      </c>
      <c r="K7427" cm="1">
        <f t="array" aca="1" ref="K7427" ca="1">IF(G7427&gt;7,
        IF(G7427&gt;H7427, 1, IF(G7427&lt;H7427, 0, 2)),
        IF(       H7427&gt;7,
                     IF(G7427&gt;H7427, 1, IF(G7427&lt;H7427, 0, 2)),
                     IF(         G7427&lt;6,
                                   IF(            _xlfn.XLOOKUP(C7427,'deck &amp; rules'!$D$22:$M$22,_xlfn.XLOOKUP(H7427,'deck &amp; rules'!$C$23:$C$30,'deck &amp; rules'!$D$23:$M$30))="draw",
                                                     IF(I7427&gt;J7427,1,IF(I7427&lt;J7427,0,2)),
                                                     IF(I7427&gt;H7427,1,IF(I7427&lt;H7427,0,2))),
                                   IF(H7427&lt;7,
                                        IF(G7427&gt;J7427,1,IF(G7427&lt;J7427,0,2)),
                                        IF(G7427&gt;H7427,1,IF(G7427&lt;H7427,0,2))
                                        )
                          )
              )
        )</f>
        <v>1</v>
      </c>
      <c r="L7427">
        <f t="shared" ca="1" si="809"/>
        <v>-778</v>
      </c>
      <c r="M7427">
        <f t="shared" ca="1" si="810"/>
        <v>-770.64999999994666</v>
      </c>
      <c r="N7427">
        <f t="shared" ca="1" si="811"/>
        <v>-1225</v>
      </c>
    </row>
    <row r="7428" spans="1:14" x14ac:dyDescent="0.25">
      <c r="A7428">
        <f ca="1"/>
        <v>5</v>
      </c>
      <c r="B7428">
        <f ca="1"/>
        <v>0</v>
      </c>
      <c r="C7428">
        <f ca="1"/>
        <v>5</v>
      </c>
      <c r="D7428">
        <f ca="1"/>
        <v>0</v>
      </c>
      <c r="E7428">
        <f ca="1"/>
        <v>3</v>
      </c>
      <c r="F7428">
        <f ca="1"/>
        <v>1</v>
      </c>
      <c r="G7428">
        <f t="shared" ca="1" si="812"/>
        <v>5</v>
      </c>
      <c r="H7428">
        <f t="shared" ca="1" si="813"/>
        <v>3</v>
      </c>
      <c r="I7428">
        <f t="shared" ca="1" si="814"/>
        <v>0</v>
      </c>
      <c r="J7428">
        <f t="shared" ca="1" si="815"/>
        <v>4</v>
      </c>
      <c r="K7428" cm="1">
        <f t="array" aca="1" ref="K7428" ca="1">IF(G7428&gt;7,
        IF(G7428&gt;H7428, 1, IF(G7428&lt;H7428, 0, 2)),
        IF(       H7428&gt;7,
                     IF(G7428&gt;H7428, 1, IF(G7428&lt;H7428, 0, 2)),
                     IF(         G7428&lt;6,
                                   IF(            _xlfn.XLOOKUP(C7428,'deck &amp; rules'!$D$22:$M$22,_xlfn.XLOOKUP(H7428,'deck &amp; rules'!$C$23:$C$30,'deck &amp; rules'!$D$23:$M$30))="draw",
                                                     IF(I7428&gt;J7428,1,IF(I7428&lt;J7428,0,2)),
                                                     IF(I7428&gt;H7428,1,IF(I7428&lt;H7428,0,2))),
                                   IF(H7428&lt;7,
                                        IF(G7428&gt;J7428,1,IF(G7428&lt;J7428,0,2)),
                                        IF(G7428&gt;H7428,1,IF(G7428&lt;H7428,0,2))
                                        )
                          )
              )
        )</f>
        <v>0</v>
      </c>
      <c r="L7428">
        <f t="shared" ref="L7428:L7491" ca="1" si="816">IF(K7428=1,L7427+1,L7427-1)</f>
        <v>-779</v>
      </c>
      <c r="M7428">
        <f t="shared" ref="M7428:M7491" ca="1" si="817">IF(K7428=0,M7427+19/20,M7427-1)</f>
        <v>-769.69999999994661</v>
      </c>
      <c r="N7428">
        <f t="shared" ref="N7428:N7491" ca="1" si="818">IF(K7428=2,N7427+8,N7427-1)</f>
        <v>-1226</v>
      </c>
    </row>
    <row r="7429" spans="1:14" x14ac:dyDescent="0.25">
      <c r="A7429">
        <f ca="1"/>
        <v>0</v>
      </c>
      <c r="B7429">
        <f ca="1"/>
        <v>0</v>
      </c>
      <c r="C7429">
        <f ca="1"/>
        <v>7</v>
      </c>
      <c r="D7429">
        <f ca="1"/>
        <v>5</v>
      </c>
      <c r="E7429">
        <f ca="1"/>
        <v>7</v>
      </c>
      <c r="F7429">
        <f ca="1"/>
        <v>8</v>
      </c>
      <c r="G7429">
        <f t="shared" ca="1" si="812"/>
        <v>0</v>
      </c>
      <c r="H7429">
        <f t="shared" ca="1" si="813"/>
        <v>2</v>
      </c>
      <c r="I7429">
        <f t="shared" ca="1" si="814"/>
        <v>7</v>
      </c>
      <c r="J7429">
        <f t="shared" ca="1" si="815"/>
        <v>0</v>
      </c>
      <c r="K7429" cm="1">
        <f t="array" aca="1" ref="K7429" ca="1">IF(G7429&gt;7,
        IF(G7429&gt;H7429, 1, IF(G7429&lt;H7429, 0, 2)),
        IF(       H7429&gt;7,
                     IF(G7429&gt;H7429, 1, IF(G7429&lt;H7429, 0, 2)),
                     IF(         G7429&lt;6,
                                   IF(            _xlfn.XLOOKUP(C7429,'deck &amp; rules'!$D$22:$M$22,_xlfn.XLOOKUP(H7429,'deck &amp; rules'!$C$23:$C$30,'deck &amp; rules'!$D$23:$M$30))="draw",
                                                     IF(I7429&gt;J7429,1,IF(I7429&lt;J7429,0,2)),
                                                     IF(I7429&gt;H7429,1,IF(I7429&lt;H7429,0,2))),
                                   IF(H7429&lt;7,
                                        IF(G7429&gt;J7429,1,IF(G7429&lt;J7429,0,2)),
                                        IF(G7429&gt;H7429,1,IF(G7429&lt;H7429,0,2))
                                        )
                          )
              )
        )</f>
        <v>1</v>
      </c>
      <c r="L7429">
        <f t="shared" ca="1" si="816"/>
        <v>-778</v>
      </c>
      <c r="M7429">
        <f t="shared" ca="1" si="817"/>
        <v>-770.69999999994661</v>
      </c>
      <c r="N7429">
        <f t="shared" ca="1" si="818"/>
        <v>-1227</v>
      </c>
    </row>
    <row r="7430" spans="1:14" x14ac:dyDescent="0.25">
      <c r="A7430">
        <f ca="1"/>
        <v>3</v>
      </c>
      <c r="B7430">
        <f ca="1"/>
        <v>0</v>
      </c>
      <c r="C7430">
        <f ca="1"/>
        <v>0</v>
      </c>
      <c r="D7430">
        <f ca="1"/>
        <v>3</v>
      </c>
      <c r="E7430">
        <f ca="1"/>
        <v>0</v>
      </c>
      <c r="F7430">
        <f ca="1"/>
        <v>6</v>
      </c>
      <c r="G7430">
        <f t="shared" ca="1" si="812"/>
        <v>3</v>
      </c>
      <c r="H7430">
        <f t="shared" ca="1" si="813"/>
        <v>3</v>
      </c>
      <c r="I7430">
        <f t="shared" ca="1" si="814"/>
        <v>3</v>
      </c>
      <c r="J7430">
        <f t="shared" ca="1" si="815"/>
        <v>9</v>
      </c>
      <c r="K7430" cm="1">
        <f t="array" aca="1" ref="K7430" ca="1">IF(G7430&gt;7,
        IF(G7430&gt;H7430, 1, IF(G7430&lt;H7430, 0, 2)),
        IF(       H7430&gt;7,
                     IF(G7430&gt;H7430, 1, IF(G7430&lt;H7430, 0, 2)),
                     IF(         G7430&lt;6,
                                   IF(            _xlfn.XLOOKUP(C7430,'deck &amp; rules'!$D$22:$M$22,_xlfn.XLOOKUP(H7430,'deck &amp; rules'!$C$23:$C$30,'deck &amp; rules'!$D$23:$M$30))="draw",
                                                     IF(I7430&gt;J7430,1,IF(I7430&lt;J7430,0,2)),
                                                     IF(I7430&gt;H7430,1,IF(I7430&lt;H7430,0,2))),
                                   IF(H7430&lt;7,
                                        IF(G7430&gt;J7430,1,IF(G7430&lt;J7430,0,2)),
                                        IF(G7430&gt;H7430,1,IF(G7430&lt;H7430,0,2))
                                        )
                          )
              )
        )</f>
        <v>0</v>
      </c>
      <c r="L7430">
        <f t="shared" ca="1" si="816"/>
        <v>-779</v>
      </c>
      <c r="M7430">
        <f t="shared" ca="1" si="817"/>
        <v>-769.74999999994657</v>
      </c>
      <c r="N7430">
        <f t="shared" ca="1" si="818"/>
        <v>-1228</v>
      </c>
    </row>
    <row r="7431" spans="1:14" x14ac:dyDescent="0.25">
      <c r="A7431">
        <f ca="1"/>
        <v>0</v>
      </c>
      <c r="B7431">
        <f ca="1"/>
        <v>0</v>
      </c>
      <c r="C7431">
        <f ca="1"/>
        <v>0</v>
      </c>
      <c r="D7431">
        <f ca="1"/>
        <v>2</v>
      </c>
      <c r="E7431">
        <f ca="1"/>
        <v>9</v>
      </c>
      <c r="F7431">
        <f ca="1"/>
        <v>6</v>
      </c>
      <c r="G7431">
        <f t="shared" ca="1" si="812"/>
        <v>0</v>
      </c>
      <c r="H7431">
        <f t="shared" ca="1" si="813"/>
        <v>1</v>
      </c>
      <c r="I7431">
        <f t="shared" ca="1" si="814"/>
        <v>0</v>
      </c>
      <c r="J7431">
        <f t="shared" ca="1" si="815"/>
        <v>7</v>
      </c>
      <c r="K7431" cm="1">
        <f t="array" aca="1" ref="K7431" ca="1">IF(G7431&gt;7,
        IF(G7431&gt;H7431, 1, IF(G7431&lt;H7431, 0, 2)),
        IF(       H7431&gt;7,
                     IF(G7431&gt;H7431, 1, IF(G7431&lt;H7431, 0, 2)),
                     IF(         G7431&lt;6,
                                   IF(            _xlfn.XLOOKUP(C7431,'deck &amp; rules'!$D$22:$M$22,_xlfn.XLOOKUP(H7431,'deck &amp; rules'!$C$23:$C$30,'deck &amp; rules'!$D$23:$M$30))="draw",
                                                     IF(I7431&gt;J7431,1,IF(I7431&lt;J7431,0,2)),
                                                     IF(I7431&gt;H7431,1,IF(I7431&lt;H7431,0,2))),
                                   IF(H7431&lt;7,
                                        IF(G7431&gt;J7431,1,IF(G7431&lt;J7431,0,2)),
                                        IF(G7431&gt;H7431,1,IF(G7431&lt;H7431,0,2))
                                        )
                          )
              )
        )</f>
        <v>0</v>
      </c>
      <c r="L7431">
        <f t="shared" ca="1" si="816"/>
        <v>-780</v>
      </c>
      <c r="M7431">
        <f t="shared" ca="1" si="817"/>
        <v>-768.79999999994652</v>
      </c>
      <c r="N7431">
        <f t="shared" ca="1" si="818"/>
        <v>-1229</v>
      </c>
    </row>
    <row r="7432" spans="1:14" x14ac:dyDescent="0.25">
      <c r="A7432">
        <f ca="1"/>
        <v>4</v>
      </c>
      <c r="B7432">
        <f ca="1"/>
        <v>0</v>
      </c>
      <c r="C7432">
        <f ca="1"/>
        <v>0</v>
      </c>
      <c r="D7432">
        <f ca="1"/>
        <v>0</v>
      </c>
      <c r="E7432">
        <f ca="1"/>
        <v>1</v>
      </c>
      <c r="F7432">
        <f ca="1"/>
        <v>9</v>
      </c>
      <c r="G7432">
        <f t="shared" ca="1" si="812"/>
        <v>4</v>
      </c>
      <c r="H7432">
        <f t="shared" ca="1" si="813"/>
        <v>1</v>
      </c>
      <c r="I7432">
        <f t="shared" ca="1" si="814"/>
        <v>4</v>
      </c>
      <c r="J7432">
        <f t="shared" ca="1" si="815"/>
        <v>0</v>
      </c>
      <c r="K7432" cm="1">
        <f t="array" aca="1" ref="K7432" ca="1">IF(G7432&gt;7,
        IF(G7432&gt;H7432, 1, IF(G7432&lt;H7432, 0, 2)),
        IF(       H7432&gt;7,
                     IF(G7432&gt;H7432, 1, IF(G7432&lt;H7432, 0, 2)),
                     IF(         G7432&lt;6,
                                   IF(            _xlfn.XLOOKUP(C7432,'deck &amp; rules'!$D$22:$M$22,_xlfn.XLOOKUP(H7432,'deck &amp; rules'!$C$23:$C$30,'deck &amp; rules'!$D$23:$M$30))="draw",
                                                     IF(I7432&gt;J7432,1,IF(I7432&lt;J7432,0,2)),
                                                     IF(I7432&gt;H7432,1,IF(I7432&lt;H7432,0,2))),
                                   IF(H7432&lt;7,
                                        IF(G7432&gt;J7432,1,IF(G7432&lt;J7432,0,2)),
                                        IF(G7432&gt;H7432,1,IF(G7432&lt;H7432,0,2))
                                        )
                          )
              )
        )</f>
        <v>1</v>
      </c>
      <c r="L7432">
        <f t="shared" ca="1" si="816"/>
        <v>-779</v>
      </c>
      <c r="M7432">
        <f t="shared" ca="1" si="817"/>
        <v>-769.79999999994652</v>
      </c>
      <c r="N7432">
        <f t="shared" ca="1" si="818"/>
        <v>-1230</v>
      </c>
    </row>
    <row r="7433" spans="1:14" x14ac:dyDescent="0.25">
      <c r="A7433">
        <f ca="1"/>
        <v>7</v>
      </c>
      <c r="B7433">
        <f ca="1"/>
        <v>0</v>
      </c>
      <c r="C7433">
        <f ca="1"/>
        <v>8</v>
      </c>
      <c r="D7433">
        <f ca="1"/>
        <v>5</v>
      </c>
      <c r="E7433">
        <f ca="1"/>
        <v>9</v>
      </c>
      <c r="F7433">
        <f ca="1"/>
        <v>9</v>
      </c>
      <c r="G7433">
        <f t="shared" ca="1" si="812"/>
        <v>7</v>
      </c>
      <c r="H7433">
        <f t="shared" ca="1" si="813"/>
        <v>4</v>
      </c>
      <c r="I7433">
        <f t="shared" ca="1" si="814"/>
        <v>5</v>
      </c>
      <c r="J7433">
        <f t="shared" ca="1" si="815"/>
        <v>3</v>
      </c>
      <c r="K7433" cm="1">
        <f t="array" aca="1" ref="K7433" ca="1">IF(G7433&gt;7,
        IF(G7433&gt;H7433, 1, IF(G7433&lt;H7433, 0, 2)),
        IF(       H7433&gt;7,
                     IF(G7433&gt;H7433, 1, IF(G7433&lt;H7433, 0, 2)),
                     IF(         G7433&lt;6,
                                   IF(            _xlfn.XLOOKUP(C7433,'deck &amp; rules'!$D$22:$M$22,_xlfn.XLOOKUP(H7433,'deck &amp; rules'!$C$23:$C$30,'deck &amp; rules'!$D$23:$M$30))="draw",
                                                     IF(I7433&gt;J7433,1,IF(I7433&lt;J7433,0,2)),
                                                     IF(I7433&gt;H7433,1,IF(I7433&lt;H7433,0,2))),
                                   IF(H7433&lt;7,
                                        IF(G7433&gt;J7433,1,IF(G7433&lt;J7433,0,2)),
                                        IF(G7433&gt;H7433,1,IF(G7433&lt;H7433,0,2))
                                        )
                          )
              )
        )</f>
        <v>1</v>
      </c>
      <c r="L7433">
        <f t="shared" ca="1" si="816"/>
        <v>-778</v>
      </c>
      <c r="M7433">
        <f t="shared" ca="1" si="817"/>
        <v>-770.79999999994652</v>
      </c>
      <c r="N7433">
        <f t="shared" ca="1" si="818"/>
        <v>-1231</v>
      </c>
    </row>
    <row r="7434" spans="1:14" x14ac:dyDescent="0.25">
      <c r="A7434">
        <f ca="1"/>
        <v>5</v>
      </c>
      <c r="B7434">
        <f ca="1"/>
        <v>0</v>
      </c>
      <c r="C7434">
        <f ca="1"/>
        <v>6</v>
      </c>
      <c r="D7434">
        <f ca="1"/>
        <v>8</v>
      </c>
      <c r="E7434">
        <f ca="1"/>
        <v>0</v>
      </c>
      <c r="F7434">
        <f ca="1"/>
        <v>0</v>
      </c>
      <c r="G7434">
        <f t="shared" ca="1" si="812"/>
        <v>5</v>
      </c>
      <c r="H7434">
        <f t="shared" ca="1" si="813"/>
        <v>8</v>
      </c>
      <c r="I7434">
        <f t="shared" ca="1" si="814"/>
        <v>1</v>
      </c>
      <c r="J7434">
        <f t="shared" ca="1" si="815"/>
        <v>8</v>
      </c>
      <c r="K7434" cm="1">
        <f t="array" aca="1" ref="K7434" ca="1">IF(G7434&gt;7,
        IF(G7434&gt;H7434, 1, IF(G7434&lt;H7434, 0, 2)),
        IF(       H7434&gt;7,
                     IF(G7434&gt;H7434, 1, IF(G7434&lt;H7434, 0, 2)),
                     IF(         G7434&lt;6,
                                   IF(            _xlfn.XLOOKUP(C7434,'deck &amp; rules'!$D$22:$M$22,_xlfn.XLOOKUP(H7434,'deck &amp; rules'!$C$23:$C$30,'deck &amp; rules'!$D$23:$M$30))="draw",
                                                     IF(I7434&gt;J7434,1,IF(I7434&lt;J7434,0,2)),
                                                     IF(I7434&gt;H7434,1,IF(I7434&lt;H7434,0,2))),
                                   IF(H7434&lt;7,
                                        IF(G7434&gt;J7434,1,IF(G7434&lt;J7434,0,2)),
                                        IF(G7434&gt;H7434,1,IF(G7434&lt;H7434,0,2))
                                        )
                          )
              )
        )</f>
        <v>0</v>
      </c>
      <c r="L7434">
        <f t="shared" ca="1" si="816"/>
        <v>-779</v>
      </c>
      <c r="M7434">
        <f t="shared" ca="1" si="817"/>
        <v>-769.84999999994648</v>
      </c>
      <c r="N7434">
        <f t="shared" ca="1" si="818"/>
        <v>-1232</v>
      </c>
    </row>
    <row r="7435" spans="1:14" x14ac:dyDescent="0.25">
      <c r="A7435">
        <f ca="1"/>
        <v>6</v>
      </c>
      <c r="B7435">
        <f ca="1"/>
        <v>1</v>
      </c>
      <c r="C7435">
        <f ca="1"/>
        <v>0</v>
      </c>
      <c r="D7435">
        <f ca="1"/>
        <v>4</v>
      </c>
      <c r="E7435">
        <f ca="1"/>
        <v>3</v>
      </c>
      <c r="F7435">
        <f ca="1"/>
        <v>7</v>
      </c>
      <c r="G7435">
        <f t="shared" ca="1" si="812"/>
        <v>7</v>
      </c>
      <c r="H7435">
        <f t="shared" ca="1" si="813"/>
        <v>7</v>
      </c>
      <c r="I7435">
        <f t="shared" ca="1" si="814"/>
        <v>7</v>
      </c>
      <c r="J7435">
        <f t="shared" ca="1" si="815"/>
        <v>4</v>
      </c>
      <c r="K7435" cm="1">
        <f t="array" aca="1" ref="K7435" ca="1">IF(G7435&gt;7,
        IF(G7435&gt;H7435, 1, IF(G7435&lt;H7435, 0, 2)),
        IF(       H7435&gt;7,
                     IF(G7435&gt;H7435, 1, IF(G7435&lt;H7435, 0, 2)),
                     IF(         G7435&lt;6,
                                   IF(            _xlfn.XLOOKUP(C7435,'deck &amp; rules'!$D$22:$M$22,_xlfn.XLOOKUP(H7435,'deck &amp; rules'!$C$23:$C$30,'deck &amp; rules'!$D$23:$M$30))="draw",
                                                     IF(I7435&gt;J7435,1,IF(I7435&lt;J7435,0,2)),
                                                     IF(I7435&gt;H7435,1,IF(I7435&lt;H7435,0,2))),
                                   IF(H7435&lt;7,
                                        IF(G7435&gt;J7435,1,IF(G7435&lt;J7435,0,2)),
                                        IF(G7435&gt;H7435,1,IF(G7435&lt;H7435,0,2))
                                        )
                          )
              )
        )</f>
        <v>2</v>
      </c>
      <c r="L7435">
        <f t="shared" ca="1" si="816"/>
        <v>-780</v>
      </c>
      <c r="M7435">
        <f t="shared" ca="1" si="817"/>
        <v>-770.84999999994648</v>
      </c>
      <c r="N7435">
        <f t="shared" ca="1" si="818"/>
        <v>-1224</v>
      </c>
    </row>
    <row r="7436" spans="1:14" x14ac:dyDescent="0.25">
      <c r="A7436">
        <f ca="1"/>
        <v>0</v>
      </c>
      <c r="B7436">
        <f ca="1"/>
        <v>2</v>
      </c>
      <c r="C7436">
        <f ca="1"/>
        <v>0</v>
      </c>
      <c r="D7436">
        <f ca="1"/>
        <v>7</v>
      </c>
      <c r="E7436">
        <f ca="1"/>
        <v>2</v>
      </c>
      <c r="F7436">
        <f ca="1"/>
        <v>7</v>
      </c>
      <c r="G7436">
        <f t="shared" ca="1" si="812"/>
        <v>2</v>
      </c>
      <c r="H7436">
        <f t="shared" ca="1" si="813"/>
        <v>9</v>
      </c>
      <c r="I7436">
        <f t="shared" ca="1" si="814"/>
        <v>2</v>
      </c>
      <c r="J7436">
        <f t="shared" ca="1" si="815"/>
        <v>6</v>
      </c>
      <c r="K7436" cm="1">
        <f t="array" aca="1" ref="K7436" ca="1">IF(G7436&gt;7,
        IF(G7436&gt;H7436, 1, IF(G7436&lt;H7436, 0, 2)),
        IF(       H7436&gt;7,
                     IF(G7436&gt;H7436, 1, IF(G7436&lt;H7436, 0, 2)),
                     IF(         G7436&lt;6,
                                   IF(            _xlfn.XLOOKUP(C7436,'deck &amp; rules'!$D$22:$M$22,_xlfn.XLOOKUP(H7436,'deck &amp; rules'!$C$23:$C$30,'deck &amp; rules'!$D$23:$M$30))="draw",
                                                     IF(I7436&gt;J7436,1,IF(I7436&lt;J7436,0,2)),
                                                     IF(I7436&gt;H7436,1,IF(I7436&lt;H7436,0,2))),
                                   IF(H7436&lt;7,
                                        IF(G7436&gt;J7436,1,IF(G7436&lt;J7436,0,2)),
                                        IF(G7436&gt;H7436,1,IF(G7436&lt;H7436,0,2))
                                        )
                          )
              )
        )</f>
        <v>0</v>
      </c>
      <c r="L7436">
        <f t="shared" ca="1" si="816"/>
        <v>-781</v>
      </c>
      <c r="M7436">
        <f t="shared" ca="1" si="817"/>
        <v>-769.89999999994643</v>
      </c>
      <c r="N7436">
        <f t="shared" ca="1" si="818"/>
        <v>-1225</v>
      </c>
    </row>
    <row r="7437" spans="1:14" x14ac:dyDescent="0.25">
      <c r="A7437">
        <f ca="1"/>
        <v>3</v>
      </c>
      <c r="B7437">
        <f ca="1"/>
        <v>0</v>
      </c>
      <c r="C7437">
        <f ca="1"/>
        <v>1</v>
      </c>
      <c r="D7437">
        <f ca="1"/>
        <v>4</v>
      </c>
      <c r="E7437">
        <f ca="1"/>
        <v>5</v>
      </c>
      <c r="F7437">
        <f ca="1"/>
        <v>7</v>
      </c>
      <c r="G7437">
        <f t="shared" ca="1" si="812"/>
        <v>3</v>
      </c>
      <c r="H7437">
        <f t="shared" ca="1" si="813"/>
        <v>9</v>
      </c>
      <c r="I7437">
        <f t="shared" ca="1" si="814"/>
        <v>4</v>
      </c>
      <c r="J7437">
        <f t="shared" ca="1" si="815"/>
        <v>6</v>
      </c>
      <c r="K7437" cm="1">
        <f t="array" aca="1" ref="K7437" ca="1">IF(G7437&gt;7,
        IF(G7437&gt;H7437, 1, IF(G7437&lt;H7437, 0, 2)),
        IF(       H7437&gt;7,
                     IF(G7437&gt;H7437, 1, IF(G7437&lt;H7437, 0, 2)),
                     IF(         G7437&lt;6,
                                   IF(            _xlfn.XLOOKUP(C7437,'deck &amp; rules'!$D$22:$M$22,_xlfn.XLOOKUP(H7437,'deck &amp; rules'!$C$23:$C$30,'deck &amp; rules'!$D$23:$M$30))="draw",
                                                     IF(I7437&gt;J7437,1,IF(I7437&lt;J7437,0,2)),
                                                     IF(I7437&gt;H7437,1,IF(I7437&lt;H7437,0,2))),
                                   IF(H7437&lt;7,
                                        IF(G7437&gt;J7437,1,IF(G7437&lt;J7437,0,2)),
                                        IF(G7437&gt;H7437,1,IF(G7437&lt;H7437,0,2))
                                        )
                          )
              )
        )</f>
        <v>0</v>
      </c>
      <c r="L7437">
        <f t="shared" ca="1" si="816"/>
        <v>-782</v>
      </c>
      <c r="M7437">
        <f t="shared" ca="1" si="817"/>
        <v>-768.94999999994639</v>
      </c>
      <c r="N7437">
        <f t="shared" ca="1" si="818"/>
        <v>-1226</v>
      </c>
    </row>
    <row r="7438" spans="1:14" x14ac:dyDescent="0.25">
      <c r="A7438">
        <f ca="1"/>
        <v>4</v>
      </c>
      <c r="B7438">
        <f ca="1"/>
        <v>0</v>
      </c>
      <c r="C7438">
        <f ca="1"/>
        <v>3</v>
      </c>
      <c r="D7438">
        <f ca="1"/>
        <v>9</v>
      </c>
      <c r="E7438">
        <f ca="1"/>
        <v>3</v>
      </c>
      <c r="F7438">
        <f ca="1"/>
        <v>2</v>
      </c>
      <c r="G7438">
        <f t="shared" ca="1" si="812"/>
        <v>4</v>
      </c>
      <c r="H7438">
        <f t="shared" ca="1" si="813"/>
        <v>2</v>
      </c>
      <c r="I7438">
        <f t="shared" ca="1" si="814"/>
        <v>7</v>
      </c>
      <c r="J7438">
        <f t="shared" ca="1" si="815"/>
        <v>4</v>
      </c>
      <c r="K7438" cm="1">
        <f t="array" aca="1" ref="K7438" ca="1">IF(G7438&gt;7,
        IF(G7438&gt;H7438, 1, IF(G7438&lt;H7438, 0, 2)),
        IF(       H7438&gt;7,
                     IF(G7438&gt;H7438, 1, IF(G7438&lt;H7438, 0, 2)),
                     IF(         G7438&lt;6,
                                   IF(            _xlfn.XLOOKUP(C7438,'deck &amp; rules'!$D$22:$M$22,_xlfn.XLOOKUP(H7438,'deck &amp; rules'!$C$23:$C$30,'deck &amp; rules'!$D$23:$M$30))="draw",
                                                     IF(I7438&gt;J7438,1,IF(I7438&lt;J7438,0,2)),
                                                     IF(I7438&gt;H7438,1,IF(I7438&lt;H7438,0,2))),
                                   IF(H7438&lt;7,
                                        IF(G7438&gt;J7438,1,IF(G7438&lt;J7438,0,2)),
                                        IF(G7438&gt;H7438,1,IF(G7438&lt;H7438,0,2))
                                        )
                          )
              )
        )</f>
        <v>1</v>
      </c>
      <c r="L7438">
        <f t="shared" ca="1" si="816"/>
        <v>-781</v>
      </c>
      <c r="M7438">
        <f t="shared" ca="1" si="817"/>
        <v>-769.94999999994639</v>
      </c>
      <c r="N7438">
        <f t="shared" ca="1" si="818"/>
        <v>-1227</v>
      </c>
    </row>
    <row r="7439" spans="1:14" x14ac:dyDescent="0.25">
      <c r="A7439">
        <f ca="1"/>
        <v>9</v>
      </c>
      <c r="B7439">
        <f ca="1"/>
        <v>6</v>
      </c>
      <c r="C7439">
        <f ca="1"/>
        <v>5</v>
      </c>
      <c r="D7439">
        <f ca="1"/>
        <v>4</v>
      </c>
      <c r="E7439">
        <f ca="1"/>
        <v>0</v>
      </c>
      <c r="F7439">
        <f ca="1"/>
        <v>6</v>
      </c>
      <c r="G7439">
        <f t="shared" ca="1" si="812"/>
        <v>5</v>
      </c>
      <c r="H7439">
        <f t="shared" ca="1" si="813"/>
        <v>4</v>
      </c>
      <c r="I7439">
        <f t="shared" ca="1" si="814"/>
        <v>0</v>
      </c>
      <c r="J7439">
        <f t="shared" ca="1" si="815"/>
        <v>0</v>
      </c>
      <c r="K7439" cm="1">
        <f t="array" aca="1" ref="K7439" ca="1">IF(G7439&gt;7,
        IF(G7439&gt;H7439, 1, IF(G7439&lt;H7439, 0, 2)),
        IF(       H7439&gt;7,
                     IF(G7439&gt;H7439, 1, IF(G7439&lt;H7439, 0, 2)),
                     IF(         G7439&lt;6,
                                   IF(            _xlfn.XLOOKUP(C7439,'deck &amp; rules'!$D$22:$M$22,_xlfn.XLOOKUP(H7439,'deck &amp; rules'!$C$23:$C$30,'deck &amp; rules'!$D$23:$M$30))="draw",
                                                     IF(I7439&gt;J7439,1,IF(I7439&lt;J7439,0,2)),
                                                     IF(I7439&gt;H7439,1,IF(I7439&lt;H7439,0,2))),
                                   IF(H7439&lt;7,
                                        IF(G7439&gt;J7439,1,IF(G7439&lt;J7439,0,2)),
                                        IF(G7439&gt;H7439,1,IF(G7439&lt;H7439,0,2))
                                        )
                          )
              )
        )</f>
        <v>2</v>
      </c>
      <c r="L7439">
        <f t="shared" ca="1" si="816"/>
        <v>-782</v>
      </c>
      <c r="M7439">
        <f t="shared" ca="1" si="817"/>
        <v>-770.94999999994639</v>
      </c>
      <c r="N7439">
        <f t="shared" ca="1" si="818"/>
        <v>-1219</v>
      </c>
    </row>
    <row r="7440" spans="1:14" x14ac:dyDescent="0.25">
      <c r="A7440">
        <f ca="1"/>
        <v>2</v>
      </c>
      <c r="B7440">
        <f ca="1"/>
        <v>0</v>
      </c>
      <c r="C7440">
        <f ca="1"/>
        <v>8</v>
      </c>
      <c r="D7440">
        <f ca="1"/>
        <v>0</v>
      </c>
      <c r="E7440">
        <f ca="1"/>
        <v>1</v>
      </c>
      <c r="F7440">
        <f ca="1"/>
        <v>0</v>
      </c>
      <c r="G7440">
        <f t="shared" ca="1" si="812"/>
        <v>2</v>
      </c>
      <c r="H7440">
        <f t="shared" ca="1" si="813"/>
        <v>1</v>
      </c>
      <c r="I7440">
        <f t="shared" ca="1" si="814"/>
        <v>0</v>
      </c>
      <c r="J7440">
        <f t="shared" ca="1" si="815"/>
        <v>1</v>
      </c>
      <c r="K7440" cm="1">
        <f t="array" aca="1" ref="K7440" ca="1">IF(G7440&gt;7,
        IF(G7440&gt;H7440, 1, IF(G7440&lt;H7440, 0, 2)),
        IF(       H7440&gt;7,
                     IF(G7440&gt;H7440, 1, IF(G7440&lt;H7440, 0, 2)),
                     IF(         G7440&lt;6,
                                   IF(            _xlfn.XLOOKUP(C7440,'deck &amp; rules'!$D$22:$M$22,_xlfn.XLOOKUP(H7440,'deck &amp; rules'!$C$23:$C$30,'deck &amp; rules'!$D$23:$M$30))="draw",
                                                     IF(I7440&gt;J7440,1,IF(I7440&lt;J7440,0,2)),
                                                     IF(I7440&gt;H7440,1,IF(I7440&lt;H7440,0,2))),
                                   IF(H7440&lt;7,
                                        IF(G7440&gt;J7440,1,IF(G7440&lt;J7440,0,2)),
                                        IF(G7440&gt;H7440,1,IF(G7440&lt;H7440,0,2))
                                        )
                          )
              )
        )</f>
        <v>0</v>
      </c>
      <c r="L7440">
        <f t="shared" ca="1" si="816"/>
        <v>-783</v>
      </c>
      <c r="M7440">
        <f t="shared" ca="1" si="817"/>
        <v>-769.99999999994634</v>
      </c>
      <c r="N7440">
        <f t="shared" ca="1" si="818"/>
        <v>-1220</v>
      </c>
    </row>
    <row r="7441" spans="1:14" x14ac:dyDescent="0.25">
      <c r="A7441">
        <f ca="1"/>
        <v>7</v>
      </c>
      <c r="B7441">
        <f ca="1"/>
        <v>8</v>
      </c>
      <c r="C7441">
        <f ca="1"/>
        <v>0</v>
      </c>
      <c r="D7441">
        <f ca="1"/>
        <v>8</v>
      </c>
      <c r="E7441">
        <f ca="1"/>
        <v>8</v>
      </c>
      <c r="F7441">
        <f ca="1"/>
        <v>2</v>
      </c>
      <c r="G7441">
        <f t="shared" ca="1" si="812"/>
        <v>5</v>
      </c>
      <c r="H7441">
        <f t="shared" ca="1" si="813"/>
        <v>6</v>
      </c>
      <c r="I7441">
        <f t="shared" ca="1" si="814"/>
        <v>5</v>
      </c>
      <c r="J7441">
        <f t="shared" ca="1" si="815"/>
        <v>8</v>
      </c>
      <c r="K7441" cm="1">
        <f t="array" aca="1" ref="K7441" ca="1">IF(G7441&gt;7,
        IF(G7441&gt;H7441, 1, IF(G7441&lt;H7441, 0, 2)),
        IF(       H7441&gt;7,
                     IF(G7441&gt;H7441, 1, IF(G7441&lt;H7441, 0, 2)),
                     IF(         G7441&lt;6,
                                   IF(            _xlfn.XLOOKUP(C7441,'deck &amp; rules'!$D$22:$M$22,_xlfn.XLOOKUP(H7441,'deck &amp; rules'!$C$23:$C$30,'deck &amp; rules'!$D$23:$M$30))="draw",
                                                     IF(I7441&gt;J7441,1,IF(I7441&lt;J7441,0,2)),
                                                     IF(I7441&gt;H7441,1,IF(I7441&lt;H7441,0,2))),
                                   IF(H7441&lt;7,
                                        IF(G7441&gt;J7441,1,IF(G7441&lt;J7441,0,2)),
                                        IF(G7441&gt;H7441,1,IF(G7441&lt;H7441,0,2))
                                        )
                          )
              )
        )</f>
        <v>0</v>
      </c>
      <c r="L7441">
        <f t="shared" ca="1" si="816"/>
        <v>-784</v>
      </c>
      <c r="M7441">
        <f t="shared" ca="1" si="817"/>
        <v>-769.04999999994629</v>
      </c>
      <c r="N7441">
        <f t="shared" ca="1" si="818"/>
        <v>-1221</v>
      </c>
    </row>
    <row r="7442" spans="1:14" x14ac:dyDescent="0.25">
      <c r="A7442">
        <f ca="1"/>
        <v>0</v>
      </c>
      <c r="B7442">
        <f ca="1"/>
        <v>0</v>
      </c>
      <c r="C7442">
        <f ca="1"/>
        <v>0</v>
      </c>
      <c r="D7442">
        <f ca="1"/>
        <v>0</v>
      </c>
      <c r="E7442">
        <f ca="1"/>
        <v>0</v>
      </c>
      <c r="F7442">
        <f ca="1"/>
        <v>1</v>
      </c>
      <c r="G7442">
        <f t="shared" ca="1" si="812"/>
        <v>0</v>
      </c>
      <c r="H7442">
        <f t="shared" ca="1" si="813"/>
        <v>0</v>
      </c>
      <c r="I7442">
        <f t="shared" ca="1" si="814"/>
        <v>0</v>
      </c>
      <c r="J7442">
        <f t="shared" ca="1" si="815"/>
        <v>1</v>
      </c>
      <c r="K7442" cm="1">
        <f t="array" aca="1" ref="K7442" ca="1">IF(G7442&gt;7,
        IF(G7442&gt;H7442, 1, IF(G7442&lt;H7442, 0, 2)),
        IF(       H7442&gt;7,
                     IF(G7442&gt;H7442, 1, IF(G7442&lt;H7442, 0, 2)),
                     IF(         G7442&lt;6,
                                   IF(            _xlfn.XLOOKUP(C7442,'deck &amp; rules'!$D$22:$M$22,_xlfn.XLOOKUP(H7442,'deck &amp; rules'!$C$23:$C$30,'deck &amp; rules'!$D$23:$M$30))="draw",
                                                     IF(I7442&gt;J7442,1,IF(I7442&lt;J7442,0,2)),
                                                     IF(I7442&gt;H7442,1,IF(I7442&lt;H7442,0,2))),
                                   IF(H7442&lt;7,
                                        IF(G7442&gt;J7442,1,IF(G7442&lt;J7442,0,2)),
                                        IF(G7442&gt;H7442,1,IF(G7442&lt;H7442,0,2))
                                        )
                          )
              )
        )</f>
        <v>0</v>
      </c>
      <c r="L7442">
        <f t="shared" ca="1" si="816"/>
        <v>-785</v>
      </c>
      <c r="M7442">
        <f t="shared" ca="1" si="817"/>
        <v>-768.09999999994625</v>
      </c>
      <c r="N7442">
        <f t="shared" ca="1" si="818"/>
        <v>-1222</v>
      </c>
    </row>
    <row r="7443" spans="1:14" x14ac:dyDescent="0.25">
      <c r="A7443">
        <f ca="1"/>
        <v>4</v>
      </c>
      <c r="B7443">
        <f ca="1"/>
        <v>2</v>
      </c>
      <c r="C7443">
        <f ca="1"/>
        <v>0</v>
      </c>
      <c r="D7443">
        <f ca="1"/>
        <v>6</v>
      </c>
      <c r="E7443">
        <f ca="1"/>
        <v>5</v>
      </c>
      <c r="F7443">
        <f ca="1"/>
        <v>0</v>
      </c>
      <c r="G7443">
        <f t="shared" ca="1" si="812"/>
        <v>6</v>
      </c>
      <c r="H7443">
        <f t="shared" ca="1" si="813"/>
        <v>1</v>
      </c>
      <c r="I7443">
        <f t="shared" ca="1" si="814"/>
        <v>6</v>
      </c>
      <c r="J7443">
        <f t="shared" ca="1" si="815"/>
        <v>1</v>
      </c>
      <c r="K7443" cm="1">
        <f t="array" aca="1" ref="K7443" ca="1">IF(G7443&gt;7,
        IF(G7443&gt;H7443, 1, IF(G7443&lt;H7443, 0, 2)),
        IF(       H7443&gt;7,
                     IF(G7443&gt;H7443, 1, IF(G7443&lt;H7443, 0, 2)),
                     IF(         G7443&lt;6,
                                   IF(            _xlfn.XLOOKUP(C7443,'deck &amp; rules'!$D$22:$M$22,_xlfn.XLOOKUP(H7443,'deck &amp; rules'!$C$23:$C$30,'deck &amp; rules'!$D$23:$M$30))="draw",
                                                     IF(I7443&gt;J7443,1,IF(I7443&lt;J7443,0,2)),
                                                     IF(I7443&gt;H7443,1,IF(I7443&lt;H7443,0,2))),
                                   IF(H7443&lt;7,
                                        IF(G7443&gt;J7443,1,IF(G7443&lt;J7443,0,2)),
                                        IF(G7443&gt;H7443,1,IF(G7443&lt;H7443,0,2))
                                        )
                          )
              )
        )</f>
        <v>1</v>
      </c>
      <c r="L7443">
        <f t="shared" ca="1" si="816"/>
        <v>-784</v>
      </c>
      <c r="M7443">
        <f t="shared" ca="1" si="817"/>
        <v>-769.09999999994625</v>
      </c>
      <c r="N7443">
        <f t="shared" ca="1" si="818"/>
        <v>-1223</v>
      </c>
    </row>
    <row r="7444" spans="1:14" x14ac:dyDescent="0.25">
      <c r="A7444">
        <f ca="1"/>
        <v>3</v>
      </c>
      <c r="B7444">
        <f ca="1"/>
        <v>1</v>
      </c>
      <c r="C7444">
        <f ca="1"/>
        <v>6</v>
      </c>
      <c r="D7444">
        <f ca="1"/>
        <v>0</v>
      </c>
      <c r="E7444">
        <f ca="1"/>
        <v>0</v>
      </c>
      <c r="F7444">
        <f ca="1"/>
        <v>8</v>
      </c>
      <c r="G7444">
        <f t="shared" ca="1" si="812"/>
        <v>4</v>
      </c>
      <c r="H7444">
        <f t="shared" ca="1" si="813"/>
        <v>0</v>
      </c>
      <c r="I7444">
        <f t="shared" ca="1" si="814"/>
        <v>0</v>
      </c>
      <c r="J7444">
        <f t="shared" ca="1" si="815"/>
        <v>8</v>
      </c>
      <c r="K7444" cm="1">
        <f t="array" aca="1" ref="K7444" ca="1">IF(G7444&gt;7,
        IF(G7444&gt;H7444, 1, IF(G7444&lt;H7444, 0, 2)),
        IF(       H7444&gt;7,
                     IF(G7444&gt;H7444, 1, IF(G7444&lt;H7444, 0, 2)),
                     IF(         G7444&lt;6,
                                   IF(            _xlfn.XLOOKUP(C7444,'deck &amp; rules'!$D$22:$M$22,_xlfn.XLOOKUP(H7444,'deck &amp; rules'!$C$23:$C$30,'deck &amp; rules'!$D$23:$M$30))="draw",
                                                     IF(I7444&gt;J7444,1,IF(I7444&lt;J7444,0,2)),
                                                     IF(I7444&gt;H7444,1,IF(I7444&lt;H7444,0,2))),
                                   IF(H7444&lt;7,
                                        IF(G7444&gt;J7444,1,IF(G7444&lt;J7444,0,2)),
                                        IF(G7444&gt;H7444,1,IF(G7444&lt;H7444,0,2))
                                        )
                          )
              )
        )</f>
        <v>0</v>
      </c>
      <c r="L7444">
        <f t="shared" ca="1" si="816"/>
        <v>-785</v>
      </c>
      <c r="M7444">
        <f t="shared" ca="1" si="817"/>
        <v>-768.1499999999462</v>
      </c>
      <c r="N7444">
        <f t="shared" ca="1" si="818"/>
        <v>-1224</v>
      </c>
    </row>
    <row r="7445" spans="1:14" x14ac:dyDescent="0.25">
      <c r="A7445">
        <f ca="1"/>
        <v>0</v>
      </c>
      <c r="B7445">
        <f ca="1"/>
        <v>4</v>
      </c>
      <c r="C7445">
        <f ca="1"/>
        <v>7</v>
      </c>
      <c r="D7445">
        <f ca="1"/>
        <v>7</v>
      </c>
      <c r="E7445">
        <f ca="1"/>
        <v>5</v>
      </c>
      <c r="F7445">
        <f ca="1"/>
        <v>4</v>
      </c>
      <c r="G7445">
        <f t="shared" ca="1" si="812"/>
        <v>4</v>
      </c>
      <c r="H7445">
        <f t="shared" ca="1" si="813"/>
        <v>2</v>
      </c>
      <c r="I7445">
        <f t="shared" ca="1" si="814"/>
        <v>1</v>
      </c>
      <c r="J7445">
        <f t="shared" ca="1" si="815"/>
        <v>6</v>
      </c>
      <c r="K7445" cm="1">
        <f t="array" aca="1" ref="K7445" ca="1">IF(G7445&gt;7,
        IF(G7445&gt;H7445, 1, IF(G7445&lt;H7445, 0, 2)),
        IF(       H7445&gt;7,
                     IF(G7445&gt;H7445, 1, IF(G7445&lt;H7445, 0, 2)),
                     IF(         G7445&lt;6,
                                   IF(            _xlfn.XLOOKUP(C7445,'deck &amp; rules'!$D$22:$M$22,_xlfn.XLOOKUP(H7445,'deck &amp; rules'!$C$23:$C$30,'deck &amp; rules'!$D$23:$M$30))="draw",
                                                     IF(I7445&gt;J7445,1,IF(I7445&lt;J7445,0,2)),
                                                     IF(I7445&gt;H7445,1,IF(I7445&lt;H7445,0,2))),
                                   IF(H7445&lt;7,
                                        IF(G7445&gt;J7445,1,IF(G7445&lt;J7445,0,2)),
                                        IF(G7445&gt;H7445,1,IF(G7445&lt;H7445,0,2))
                                        )
                          )
              )
        )</f>
        <v>0</v>
      </c>
      <c r="L7445">
        <f t="shared" ca="1" si="816"/>
        <v>-786</v>
      </c>
      <c r="M7445">
        <f t="shared" ca="1" si="817"/>
        <v>-767.19999999994616</v>
      </c>
      <c r="N7445">
        <f t="shared" ca="1" si="818"/>
        <v>-1225</v>
      </c>
    </row>
    <row r="7446" spans="1:14" x14ac:dyDescent="0.25">
      <c r="A7446">
        <f ca="1"/>
        <v>0</v>
      </c>
      <c r="B7446">
        <f ca="1"/>
        <v>0</v>
      </c>
      <c r="C7446">
        <f ca="1"/>
        <v>6</v>
      </c>
      <c r="D7446">
        <f ca="1"/>
        <v>0</v>
      </c>
      <c r="E7446">
        <f ca="1"/>
        <v>5</v>
      </c>
      <c r="F7446">
        <f ca="1"/>
        <v>8</v>
      </c>
      <c r="G7446">
        <f t="shared" ca="1" si="812"/>
        <v>0</v>
      </c>
      <c r="H7446">
        <f t="shared" ca="1" si="813"/>
        <v>5</v>
      </c>
      <c r="I7446">
        <f t="shared" ca="1" si="814"/>
        <v>6</v>
      </c>
      <c r="J7446">
        <f t="shared" ca="1" si="815"/>
        <v>3</v>
      </c>
      <c r="K7446" cm="1">
        <f t="array" aca="1" ref="K7446" ca="1">IF(G7446&gt;7,
        IF(G7446&gt;H7446, 1, IF(G7446&lt;H7446, 0, 2)),
        IF(       H7446&gt;7,
                     IF(G7446&gt;H7446, 1, IF(G7446&lt;H7446, 0, 2)),
                     IF(         G7446&lt;6,
                                   IF(            _xlfn.XLOOKUP(C7446,'deck &amp; rules'!$D$22:$M$22,_xlfn.XLOOKUP(H7446,'deck &amp; rules'!$C$23:$C$30,'deck &amp; rules'!$D$23:$M$30))="draw",
                                                     IF(I7446&gt;J7446,1,IF(I7446&lt;J7446,0,2)),
                                                     IF(I7446&gt;H7446,1,IF(I7446&lt;H7446,0,2))),
                                   IF(H7446&lt;7,
                                        IF(G7446&gt;J7446,1,IF(G7446&lt;J7446,0,2)),
                                        IF(G7446&gt;H7446,1,IF(G7446&lt;H7446,0,2))
                                        )
                          )
              )
        )</f>
        <v>1</v>
      </c>
      <c r="L7446">
        <f t="shared" ca="1" si="816"/>
        <v>-785</v>
      </c>
      <c r="M7446">
        <f t="shared" ca="1" si="817"/>
        <v>-768.19999999994616</v>
      </c>
      <c r="N7446">
        <f t="shared" ca="1" si="818"/>
        <v>-1226</v>
      </c>
    </row>
    <row r="7447" spans="1:14" x14ac:dyDescent="0.25">
      <c r="A7447">
        <f ca="1"/>
        <v>9</v>
      </c>
      <c r="B7447">
        <f ca="1"/>
        <v>0</v>
      </c>
      <c r="C7447">
        <f ca="1"/>
        <v>0</v>
      </c>
      <c r="D7447">
        <f ca="1"/>
        <v>0</v>
      </c>
      <c r="E7447">
        <f ca="1"/>
        <v>6</v>
      </c>
      <c r="F7447">
        <f ca="1"/>
        <v>8</v>
      </c>
      <c r="G7447">
        <f t="shared" ca="1" si="812"/>
        <v>9</v>
      </c>
      <c r="H7447">
        <f t="shared" ca="1" si="813"/>
        <v>6</v>
      </c>
      <c r="I7447">
        <f t="shared" ca="1" si="814"/>
        <v>9</v>
      </c>
      <c r="J7447">
        <f t="shared" ca="1" si="815"/>
        <v>4</v>
      </c>
      <c r="K7447" cm="1">
        <f t="array" aca="1" ref="K7447" ca="1">IF(G7447&gt;7,
        IF(G7447&gt;H7447, 1, IF(G7447&lt;H7447, 0, 2)),
        IF(       H7447&gt;7,
                     IF(G7447&gt;H7447, 1, IF(G7447&lt;H7447, 0, 2)),
                     IF(         G7447&lt;6,
                                   IF(            _xlfn.XLOOKUP(C7447,'deck &amp; rules'!$D$22:$M$22,_xlfn.XLOOKUP(H7447,'deck &amp; rules'!$C$23:$C$30,'deck &amp; rules'!$D$23:$M$30))="draw",
                                                     IF(I7447&gt;J7447,1,IF(I7447&lt;J7447,0,2)),
                                                     IF(I7447&gt;H7447,1,IF(I7447&lt;H7447,0,2))),
                                   IF(H7447&lt;7,
                                        IF(G7447&gt;J7447,1,IF(G7447&lt;J7447,0,2)),
                                        IF(G7447&gt;H7447,1,IF(G7447&lt;H7447,0,2))
                                        )
                          )
              )
        )</f>
        <v>1</v>
      </c>
      <c r="L7447">
        <f t="shared" ca="1" si="816"/>
        <v>-784</v>
      </c>
      <c r="M7447">
        <f t="shared" ca="1" si="817"/>
        <v>-769.19999999994616</v>
      </c>
      <c r="N7447">
        <f t="shared" ca="1" si="818"/>
        <v>-1227</v>
      </c>
    </row>
    <row r="7448" spans="1:14" x14ac:dyDescent="0.25">
      <c r="A7448">
        <f ca="1"/>
        <v>8</v>
      </c>
      <c r="B7448">
        <f ca="1"/>
        <v>3</v>
      </c>
      <c r="C7448">
        <f ca="1"/>
        <v>9</v>
      </c>
      <c r="D7448">
        <f ca="1"/>
        <v>0</v>
      </c>
      <c r="E7448">
        <f ca="1"/>
        <v>4</v>
      </c>
      <c r="F7448">
        <f ca="1"/>
        <v>9</v>
      </c>
      <c r="G7448">
        <f t="shared" ca="1" si="812"/>
        <v>1</v>
      </c>
      <c r="H7448">
        <f t="shared" ca="1" si="813"/>
        <v>4</v>
      </c>
      <c r="I7448">
        <f t="shared" ca="1" si="814"/>
        <v>0</v>
      </c>
      <c r="J7448">
        <f t="shared" ca="1" si="815"/>
        <v>3</v>
      </c>
      <c r="K7448" cm="1">
        <f t="array" aca="1" ref="K7448" ca="1">IF(G7448&gt;7,
        IF(G7448&gt;H7448, 1, IF(G7448&lt;H7448, 0, 2)),
        IF(       H7448&gt;7,
                     IF(G7448&gt;H7448, 1, IF(G7448&lt;H7448, 0, 2)),
                     IF(         G7448&lt;6,
                                   IF(            _xlfn.XLOOKUP(C7448,'deck &amp; rules'!$D$22:$M$22,_xlfn.XLOOKUP(H7448,'deck &amp; rules'!$C$23:$C$30,'deck &amp; rules'!$D$23:$M$30))="draw",
                                                     IF(I7448&gt;J7448,1,IF(I7448&lt;J7448,0,2)),
                                                     IF(I7448&gt;H7448,1,IF(I7448&lt;H7448,0,2))),
                                   IF(H7448&lt;7,
                                        IF(G7448&gt;J7448,1,IF(G7448&lt;J7448,0,2)),
                                        IF(G7448&gt;H7448,1,IF(G7448&lt;H7448,0,2))
                                        )
                          )
              )
        )</f>
        <v>0</v>
      </c>
      <c r="L7448">
        <f t="shared" ca="1" si="816"/>
        <v>-785</v>
      </c>
      <c r="M7448">
        <f t="shared" ca="1" si="817"/>
        <v>-768.24999999994611</v>
      </c>
      <c r="N7448">
        <f t="shared" ca="1" si="818"/>
        <v>-1228</v>
      </c>
    </row>
    <row r="7449" spans="1:14" x14ac:dyDescent="0.25">
      <c r="A7449">
        <f ca="1"/>
        <v>2</v>
      </c>
      <c r="B7449">
        <f ca="1"/>
        <v>5</v>
      </c>
      <c r="C7449">
        <f ca="1"/>
        <v>2</v>
      </c>
      <c r="D7449">
        <f ca="1"/>
        <v>6</v>
      </c>
      <c r="E7449">
        <f ca="1"/>
        <v>1</v>
      </c>
      <c r="F7449">
        <f ca="1"/>
        <v>0</v>
      </c>
      <c r="G7449">
        <f t="shared" ca="1" si="812"/>
        <v>7</v>
      </c>
      <c r="H7449">
        <f t="shared" ca="1" si="813"/>
        <v>7</v>
      </c>
      <c r="I7449">
        <f t="shared" ca="1" si="814"/>
        <v>9</v>
      </c>
      <c r="J7449">
        <f t="shared" ca="1" si="815"/>
        <v>7</v>
      </c>
      <c r="K7449" cm="1">
        <f t="array" aca="1" ref="K7449" ca="1">IF(G7449&gt;7,
        IF(G7449&gt;H7449, 1, IF(G7449&lt;H7449, 0, 2)),
        IF(       H7449&gt;7,
                     IF(G7449&gt;H7449, 1, IF(G7449&lt;H7449, 0, 2)),
                     IF(         G7449&lt;6,
                                   IF(            _xlfn.XLOOKUP(C7449,'deck &amp; rules'!$D$22:$M$22,_xlfn.XLOOKUP(H7449,'deck &amp; rules'!$C$23:$C$30,'deck &amp; rules'!$D$23:$M$30))="draw",
                                                     IF(I7449&gt;J7449,1,IF(I7449&lt;J7449,0,2)),
                                                     IF(I7449&gt;H7449,1,IF(I7449&lt;H7449,0,2))),
                                   IF(H7449&lt;7,
                                        IF(G7449&gt;J7449,1,IF(G7449&lt;J7449,0,2)),
                                        IF(G7449&gt;H7449,1,IF(G7449&lt;H7449,0,2))
                                        )
                          )
              )
        )</f>
        <v>2</v>
      </c>
      <c r="L7449">
        <f t="shared" ca="1" si="816"/>
        <v>-786</v>
      </c>
      <c r="M7449">
        <f t="shared" ca="1" si="817"/>
        <v>-769.24999999994611</v>
      </c>
      <c r="N7449">
        <f t="shared" ca="1" si="818"/>
        <v>-1220</v>
      </c>
    </row>
    <row r="7450" spans="1:14" x14ac:dyDescent="0.25">
      <c r="A7450">
        <f ca="1"/>
        <v>4</v>
      </c>
      <c r="B7450">
        <f ca="1"/>
        <v>0</v>
      </c>
      <c r="C7450">
        <f ca="1"/>
        <v>0</v>
      </c>
      <c r="D7450">
        <f ca="1"/>
        <v>4</v>
      </c>
      <c r="E7450">
        <f ca="1"/>
        <v>5</v>
      </c>
      <c r="F7450">
        <f ca="1"/>
        <v>4</v>
      </c>
      <c r="G7450">
        <f t="shared" ca="1" si="812"/>
        <v>4</v>
      </c>
      <c r="H7450">
        <f t="shared" ca="1" si="813"/>
        <v>9</v>
      </c>
      <c r="I7450">
        <f t="shared" ca="1" si="814"/>
        <v>4</v>
      </c>
      <c r="J7450">
        <f t="shared" ca="1" si="815"/>
        <v>3</v>
      </c>
      <c r="K7450" cm="1">
        <f t="array" aca="1" ref="K7450" ca="1">IF(G7450&gt;7,
        IF(G7450&gt;H7450, 1, IF(G7450&lt;H7450, 0, 2)),
        IF(       H7450&gt;7,
                     IF(G7450&gt;H7450, 1, IF(G7450&lt;H7450, 0, 2)),
                     IF(         G7450&lt;6,
                                   IF(            _xlfn.XLOOKUP(C7450,'deck &amp; rules'!$D$22:$M$22,_xlfn.XLOOKUP(H7450,'deck &amp; rules'!$C$23:$C$30,'deck &amp; rules'!$D$23:$M$30))="draw",
                                                     IF(I7450&gt;J7450,1,IF(I7450&lt;J7450,0,2)),
                                                     IF(I7450&gt;H7450,1,IF(I7450&lt;H7450,0,2))),
                                   IF(H7450&lt;7,
                                        IF(G7450&gt;J7450,1,IF(G7450&lt;J7450,0,2)),
                                        IF(G7450&gt;H7450,1,IF(G7450&lt;H7450,0,2))
                                        )
                          )
              )
        )</f>
        <v>0</v>
      </c>
      <c r="L7450">
        <f t="shared" ca="1" si="816"/>
        <v>-787</v>
      </c>
      <c r="M7450">
        <f t="shared" ca="1" si="817"/>
        <v>-768.29999999994607</v>
      </c>
      <c r="N7450">
        <f t="shared" ca="1" si="818"/>
        <v>-1221</v>
      </c>
    </row>
    <row r="7451" spans="1:14" x14ac:dyDescent="0.25">
      <c r="A7451">
        <f ca="1"/>
        <v>0</v>
      </c>
      <c r="B7451">
        <f ca="1"/>
        <v>8</v>
      </c>
      <c r="C7451">
        <f ca="1"/>
        <v>0</v>
      </c>
      <c r="D7451">
        <f ca="1"/>
        <v>5</v>
      </c>
      <c r="E7451">
        <f ca="1"/>
        <v>5</v>
      </c>
      <c r="F7451">
        <f ca="1"/>
        <v>3</v>
      </c>
      <c r="G7451">
        <f t="shared" ca="1" si="812"/>
        <v>8</v>
      </c>
      <c r="H7451">
        <f t="shared" ca="1" si="813"/>
        <v>0</v>
      </c>
      <c r="I7451">
        <f t="shared" ca="1" si="814"/>
        <v>8</v>
      </c>
      <c r="J7451">
        <f t="shared" ca="1" si="815"/>
        <v>3</v>
      </c>
      <c r="K7451" cm="1">
        <f t="array" aca="1" ref="K7451" ca="1">IF(G7451&gt;7,
        IF(G7451&gt;H7451, 1, IF(G7451&lt;H7451, 0, 2)),
        IF(       H7451&gt;7,
                     IF(G7451&gt;H7451, 1, IF(G7451&lt;H7451, 0, 2)),
                     IF(         G7451&lt;6,
                                   IF(            _xlfn.XLOOKUP(C7451,'deck &amp; rules'!$D$22:$M$22,_xlfn.XLOOKUP(H7451,'deck &amp; rules'!$C$23:$C$30,'deck &amp; rules'!$D$23:$M$30))="draw",
                                                     IF(I7451&gt;J7451,1,IF(I7451&lt;J7451,0,2)),
                                                     IF(I7451&gt;H7451,1,IF(I7451&lt;H7451,0,2))),
                                   IF(H7451&lt;7,
                                        IF(G7451&gt;J7451,1,IF(G7451&lt;J7451,0,2)),
                                        IF(G7451&gt;H7451,1,IF(G7451&lt;H7451,0,2))
                                        )
                          )
              )
        )</f>
        <v>1</v>
      </c>
      <c r="L7451">
        <f t="shared" ca="1" si="816"/>
        <v>-786</v>
      </c>
      <c r="M7451">
        <f t="shared" ca="1" si="817"/>
        <v>-769.29999999994607</v>
      </c>
      <c r="N7451">
        <f t="shared" ca="1" si="818"/>
        <v>-1222</v>
      </c>
    </row>
    <row r="7452" spans="1:14" x14ac:dyDescent="0.25">
      <c r="A7452">
        <f ca="1"/>
        <v>0</v>
      </c>
      <c r="B7452">
        <f ca="1"/>
        <v>5</v>
      </c>
      <c r="C7452">
        <f ca="1"/>
        <v>0</v>
      </c>
      <c r="D7452">
        <f ca="1"/>
        <v>8</v>
      </c>
      <c r="E7452">
        <f ca="1"/>
        <v>3</v>
      </c>
      <c r="F7452">
        <f ca="1"/>
        <v>0</v>
      </c>
      <c r="G7452">
        <f t="shared" ca="1" si="812"/>
        <v>5</v>
      </c>
      <c r="H7452">
        <f t="shared" ca="1" si="813"/>
        <v>1</v>
      </c>
      <c r="I7452">
        <f t="shared" ca="1" si="814"/>
        <v>5</v>
      </c>
      <c r="J7452">
        <f t="shared" ca="1" si="815"/>
        <v>1</v>
      </c>
      <c r="K7452" cm="1">
        <f t="array" aca="1" ref="K7452" ca="1">IF(G7452&gt;7,
        IF(G7452&gt;H7452, 1, IF(G7452&lt;H7452, 0, 2)),
        IF(       H7452&gt;7,
                     IF(G7452&gt;H7452, 1, IF(G7452&lt;H7452, 0, 2)),
                     IF(         G7452&lt;6,
                                   IF(            _xlfn.XLOOKUP(C7452,'deck &amp; rules'!$D$22:$M$22,_xlfn.XLOOKUP(H7452,'deck &amp; rules'!$C$23:$C$30,'deck &amp; rules'!$D$23:$M$30))="draw",
                                                     IF(I7452&gt;J7452,1,IF(I7452&lt;J7452,0,2)),
                                                     IF(I7452&gt;H7452,1,IF(I7452&lt;H7452,0,2))),
                                   IF(H7452&lt;7,
                                        IF(G7452&gt;J7452,1,IF(G7452&lt;J7452,0,2)),
                                        IF(G7452&gt;H7452,1,IF(G7452&lt;H7452,0,2))
                                        )
                          )
              )
        )</f>
        <v>1</v>
      </c>
      <c r="L7452">
        <f t="shared" ca="1" si="816"/>
        <v>-785</v>
      </c>
      <c r="M7452">
        <f t="shared" ca="1" si="817"/>
        <v>-770.29999999994607</v>
      </c>
      <c r="N7452">
        <f t="shared" ca="1" si="818"/>
        <v>-1223</v>
      </c>
    </row>
    <row r="7453" spans="1:14" x14ac:dyDescent="0.25">
      <c r="A7453">
        <f ca="1"/>
        <v>2</v>
      </c>
      <c r="B7453">
        <f ca="1"/>
        <v>3</v>
      </c>
      <c r="C7453">
        <f ca="1"/>
        <v>4</v>
      </c>
      <c r="D7453">
        <f ca="1"/>
        <v>2</v>
      </c>
      <c r="E7453">
        <f ca="1"/>
        <v>7</v>
      </c>
      <c r="F7453">
        <f ca="1"/>
        <v>1</v>
      </c>
      <c r="G7453">
        <f t="shared" ca="1" si="812"/>
        <v>5</v>
      </c>
      <c r="H7453">
        <f t="shared" ca="1" si="813"/>
        <v>9</v>
      </c>
      <c r="I7453">
        <f t="shared" ca="1" si="814"/>
        <v>9</v>
      </c>
      <c r="J7453">
        <f t="shared" ca="1" si="815"/>
        <v>0</v>
      </c>
      <c r="K7453" cm="1">
        <f t="array" aca="1" ref="K7453" ca="1">IF(G7453&gt;7,
        IF(G7453&gt;H7453, 1, IF(G7453&lt;H7453, 0, 2)),
        IF(       H7453&gt;7,
                     IF(G7453&gt;H7453, 1, IF(G7453&lt;H7453, 0, 2)),
                     IF(         G7453&lt;6,
                                   IF(            _xlfn.XLOOKUP(C7453,'deck &amp; rules'!$D$22:$M$22,_xlfn.XLOOKUP(H7453,'deck &amp; rules'!$C$23:$C$30,'deck &amp; rules'!$D$23:$M$30))="draw",
                                                     IF(I7453&gt;J7453,1,IF(I7453&lt;J7453,0,2)),
                                                     IF(I7453&gt;H7453,1,IF(I7453&lt;H7453,0,2))),
                                   IF(H7453&lt;7,
                                        IF(G7453&gt;J7453,1,IF(G7453&lt;J7453,0,2)),
                                        IF(G7453&gt;H7453,1,IF(G7453&lt;H7453,0,2))
                                        )
                          )
              )
        )</f>
        <v>0</v>
      </c>
      <c r="L7453">
        <f t="shared" ca="1" si="816"/>
        <v>-786</v>
      </c>
      <c r="M7453">
        <f t="shared" ca="1" si="817"/>
        <v>-769.34999999994602</v>
      </c>
      <c r="N7453">
        <f t="shared" ca="1" si="818"/>
        <v>-1224</v>
      </c>
    </row>
    <row r="7454" spans="1:14" x14ac:dyDescent="0.25">
      <c r="A7454">
        <f ca="1"/>
        <v>3</v>
      </c>
      <c r="B7454">
        <f ca="1"/>
        <v>0</v>
      </c>
      <c r="C7454">
        <f ca="1"/>
        <v>9</v>
      </c>
      <c r="D7454">
        <f ca="1"/>
        <v>9</v>
      </c>
      <c r="E7454">
        <f ca="1"/>
        <v>7</v>
      </c>
      <c r="F7454">
        <f ca="1"/>
        <v>0</v>
      </c>
      <c r="G7454">
        <f t="shared" ca="1" si="812"/>
        <v>3</v>
      </c>
      <c r="H7454">
        <f t="shared" ca="1" si="813"/>
        <v>6</v>
      </c>
      <c r="I7454">
        <f t="shared" ca="1" si="814"/>
        <v>2</v>
      </c>
      <c r="J7454">
        <f t="shared" ca="1" si="815"/>
        <v>6</v>
      </c>
      <c r="K7454" cm="1">
        <f t="array" aca="1" ref="K7454" ca="1">IF(G7454&gt;7,
        IF(G7454&gt;H7454, 1, IF(G7454&lt;H7454, 0, 2)),
        IF(       H7454&gt;7,
                     IF(G7454&gt;H7454, 1, IF(G7454&lt;H7454, 0, 2)),
                     IF(         G7454&lt;6,
                                   IF(            _xlfn.XLOOKUP(C7454,'deck &amp; rules'!$D$22:$M$22,_xlfn.XLOOKUP(H7454,'deck &amp; rules'!$C$23:$C$30,'deck &amp; rules'!$D$23:$M$30))="draw",
                                                     IF(I7454&gt;J7454,1,IF(I7454&lt;J7454,0,2)),
                                                     IF(I7454&gt;H7454,1,IF(I7454&lt;H7454,0,2))),
                                   IF(H7454&lt;7,
                                        IF(G7454&gt;J7454,1,IF(G7454&lt;J7454,0,2)),
                                        IF(G7454&gt;H7454,1,IF(G7454&lt;H7454,0,2))
                                        )
                          )
              )
        )</f>
        <v>0</v>
      </c>
      <c r="L7454">
        <f t="shared" ca="1" si="816"/>
        <v>-787</v>
      </c>
      <c r="M7454">
        <f t="shared" ca="1" si="817"/>
        <v>-768.39999999994598</v>
      </c>
      <c r="N7454">
        <f t="shared" ca="1" si="818"/>
        <v>-1225</v>
      </c>
    </row>
    <row r="7455" spans="1:14" x14ac:dyDescent="0.25">
      <c r="A7455">
        <f ca="1"/>
        <v>0</v>
      </c>
      <c r="B7455">
        <f ca="1"/>
        <v>8</v>
      </c>
      <c r="C7455">
        <f ca="1"/>
        <v>7</v>
      </c>
      <c r="D7455">
        <f ca="1"/>
        <v>0</v>
      </c>
      <c r="E7455">
        <f ca="1"/>
        <v>0</v>
      </c>
      <c r="F7455">
        <f ca="1"/>
        <v>3</v>
      </c>
      <c r="G7455">
        <f t="shared" ca="1" si="812"/>
        <v>8</v>
      </c>
      <c r="H7455">
        <f t="shared" ca="1" si="813"/>
        <v>0</v>
      </c>
      <c r="I7455">
        <f t="shared" ca="1" si="814"/>
        <v>5</v>
      </c>
      <c r="J7455">
        <f t="shared" ca="1" si="815"/>
        <v>3</v>
      </c>
      <c r="K7455" cm="1">
        <f t="array" aca="1" ref="K7455" ca="1">IF(G7455&gt;7,
        IF(G7455&gt;H7455, 1, IF(G7455&lt;H7455, 0, 2)),
        IF(       H7455&gt;7,
                     IF(G7455&gt;H7455, 1, IF(G7455&lt;H7455, 0, 2)),
                     IF(         G7455&lt;6,
                                   IF(            _xlfn.XLOOKUP(C7455,'deck &amp; rules'!$D$22:$M$22,_xlfn.XLOOKUP(H7455,'deck &amp; rules'!$C$23:$C$30,'deck &amp; rules'!$D$23:$M$30))="draw",
                                                     IF(I7455&gt;J7455,1,IF(I7455&lt;J7455,0,2)),
                                                     IF(I7455&gt;H7455,1,IF(I7455&lt;H7455,0,2))),
                                   IF(H7455&lt;7,
                                        IF(G7455&gt;J7455,1,IF(G7455&lt;J7455,0,2)),
                                        IF(G7455&gt;H7455,1,IF(G7455&lt;H7455,0,2))
                                        )
                          )
              )
        )</f>
        <v>1</v>
      </c>
      <c r="L7455">
        <f t="shared" ca="1" si="816"/>
        <v>-786</v>
      </c>
      <c r="M7455">
        <f t="shared" ca="1" si="817"/>
        <v>-769.39999999994598</v>
      </c>
      <c r="N7455">
        <f t="shared" ca="1" si="818"/>
        <v>-1226</v>
      </c>
    </row>
    <row r="7456" spans="1:14" x14ac:dyDescent="0.25">
      <c r="A7456">
        <f ca="1"/>
        <v>8</v>
      </c>
      <c r="B7456">
        <f ca="1"/>
        <v>6</v>
      </c>
      <c r="C7456">
        <f ca="1"/>
        <v>6</v>
      </c>
      <c r="D7456">
        <f ca="1"/>
        <v>0</v>
      </c>
      <c r="E7456">
        <f ca="1"/>
        <v>0</v>
      </c>
      <c r="F7456">
        <f ca="1"/>
        <v>0</v>
      </c>
      <c r="G7456">
        <f t="shared" ca="1" si="812"/>
        <v>4</v>
      </c>
      <c r="H7456">
        <f t="shared" ca="1" si="813"/>
        <v>0</v>
      </c>
      <c r="I7456">
        <f t="shared" ca="1" si="814"/>
        <v>0</v>
      </c>
      <c r="J7456">
        <f t="shared" ca="1" si="815"/>
        <v>0</v>
      </c>
      <c r="K7456" cm="1">
        <f t="array" aca="1" ref="K7456" ca="1">IF(G7456&gt;7,
        IF(G7456&gt;H7456, 1, IF(G7456&lt;H7456, 0, 2)),
        IF(       H7456&gt;7,
                     IF(G7456&gt;H7456, 1, IF(G7456&lt;H7456, 0, 2)),
                     IF(         G7456&lt;6,
                                   IF(            _xlfn.XLOOKUP(C7456,'deck &amp; rules'!$D$22:$M$22,_xlfn.XLOOKUP(H7456,'deck &amp; rules'!$C$23:$C$30,'deck &amp; rules'!$D$23:$M$30))="draw",
                                                     IF(I7456&gt;J7456,1,IF(I7456&lt;J7456,0,2)),
                                                     IF(I7456&gt;H7456,1,IF(I7456&lt;H7456,0,2))),
                                   IF(H7456&lt;7,
                                        IF(G7456&gt;J7456,1,IF(G7456&lt;J7456,0,2)),
                                        IF(G7456&gt;H7456,1,IF(G7456&lt;H7456,0,2))
                                        )
                          )
              )
        )</f>
        <v>2</v>
      </c>
      <c r="L7456">
        <f t="shared" ca="1" si="816"/>
        <v>-787</v>
      </c>
      <c r="M7456">
        <f t="shared" ca="1" si="817"/>
        <v>-770.39999999994598</v>
      </c>
      <c r="N7456">
        <f t="shared" ca="1" si="818"/>
        <v>-1218</v>
      </c>
    </row>
    <row r="7457" spans="1:14" x14ac:dyDescent="0.25">
      <c r="A7457">
        <f ca="1"/>
        <v>2</v>
      </c>
      <c r="B7457">
        <f ca="1"/>
        <v>0</v>
      </c>
      <c r="C7457">
        <f ca="1"/>
        <v>0</v>
      </c>
      <c r="D7457">
        <f ca="1"/>
        <v>6</v>
      </c>
      <c r="E7457">
        <f ca="1"/>
        <v>3</v>
      </c>
      <c r="F7457">
        <f ca="1"/>
        <v>3</v>
      </c>
      <c r="G7457">
        <f t="shared" ca="1" si="812"/>
        <v>2</v>
      </c>
      <c r="H7457">
        <f t="shared" ca="1" si="813"/>
        <v>9</v>
      </c>
      <c r="I7457">
        <f t="shared" ca="1" si="814"/>
        <v>2</v>
      </c>
      <c r="J7457">
        <f t="shared" ca="1" si="815"/>
        <v>2</v>
      </c>
      <c r="K7457" cm="1">
        <f t="array" aca="1" ref="K7457" ca="1">IF(G7457&gt;7,
        IF(G7457&gt;H7457, 1, IF(G7457&lt;H7457, 0, 2)),
        IF(       H7457&gt;7,
                     IF(G7457&gt;H7457, 1, IF(G7457&lt;H7457, 0, 2)),
                     IF(         G7457&lt;6,
                                   IF(            _xlfn.XLOOKUP(C7457,'deck &amp; rules'!$D$22:$M$22,_xlfn.XLOOKUP(H7457,'deck &amp; rules'!$C$23:$C$30,'deck &amp; rules'!$D$23:$M$30))="draw",
                                                     IF(I7457&gt;J7457,1,IF(I7457&lt;J7457,0,2)),
                                                     IF(I7457&gt;H7457,1,IF(I7457&lt;H7457,0,2))),
                                   IF(H7457&lt;7,
                                        IF(G7457&gt;J7457,1,IF(G7457&lt;J7457,0,2)),
                                        IF(G7457&gt;H7457,1,IF(G7457&lt;H7457,0,2))
                                        )
                          )
              )
        )</f>
        <v>0</v>
      </c>
      <c r="L7457">
        <f t="shared" ca="1" si="816"/>
        <v>-788</v>
      </c>
      <c r="M7457">
        <f t="shared" ca="1" si="817"/>
        <v>-769.44999999994593</v>
      </c>
      <c r="N7457">
        <f t="shared" ca="1" si="818"/>
        <v>-1219</v>
      </c>
    </row>
    <row r="7458" spans="1:14" x14ac:dyDescent="0.25">
      <c r="A7458">
        <f ca="1"/>
        <v>5</v>
      </c>
      <c r="B7458">
        <f ca="1"/>
        <v>2</v>
      </c>
      <c r="C7458">
        <f ca="1"/>
        <v>0</v>
      </c>
      <c r="D7458">
        <f ca="1"/>
        <v>4</v>
      </c>
      <c r="E7458">
        <f ca="1"/>
        <v>5</v>
      </c>
      <c r="F7458">
        <f ca="1"/>
        <v>0</v>
      </c>
      <c r="G7458">
        <f t="shared" ca="1" si="812"/>
        <v>7</v>
      </c>
      <c r="H7458">
        <f t="shared" ca="1" si="813"/>
        <v>9</v>
      </c>
      <c r="I7458">
        <f t="shared" ca="1" si="814"/>
        <v>7</v>
      </c>
      <c r="J7458">
        <f t="shared" ca="1" si="815"/>
        <v>9</v>
      </c>
      <c r="K7458" cm="1">
        <f t="array" aca="1" ref="K7458" ca="1">IF(G7458&gt;7,
        IF(G7458&gt;H7458, 1, IF(G7458&lt;H7458, 0, 2)),
        IF(       H7458&gt;7,
                     IF(G7458&gt;H7458, 1, IF(G7458&lt;H7458, 0, 2)),
                     IF(         G7458&lt;6,
                                   IF(            _xlfn.XLOOKUP(C7458,'deck &amp; rules'!$D$22:$M$22,_xlfn.XLOOKUP(H7458,'deck &amp; rules'!$C$23:$C$30,'deck &amp; rules'!$D$23:$M$30))="draw",
                                                     IF(I7458&gt;J7458,1,IF(I7458&lt;J7458,0,2)),
                                                     IF(I7458&gt;H7458,1,IF(I7458&lt;H7458,0,2))),
                                   IF(H7458&lt;7,
                                        IF(G7458&gt;J7458,1,IF(G7458&lt;J7458,0,2)),
                                        IF(G7458&gt;H7458,1,IF(G7458&lt;H7458,0,2))
                                        )
                          )
              )
        )</f>
        <v>0</v>
      </c>
      <c r="L7458">
        <f t="shared" ca="1" si="816"/>
        <v>-789</v>
      </c>
      <c r="M7458">
        <f t="shared" ca="1" si="817"/>
        <v>-768.49999999994589</v>
      </c>
      <c r="N7458">
        <f t="shared" ca="1" si="818"/>
        <v>-1220</v>
      </c>
    </row>
    <row r="7459" spans="1:14" x14ac:dyDescent="0.25">
      <c r="A7459">
        <f ca="1"/>
        <v>0</v>
      </c>
      <c r="B7459">
        <f ca="1"/>
        <v>0</v>
      </c>
      <c r="C7459">
        <f ca="1"/>
        <v>7</v>
      </c>
      <c r="D7459">
        <f ca="1"/>
        <v>0</v>
      </c>
      <c r="E7459">
        <f ca="1"/>
        <v>2</v>
      </c>
      <c r="F7459">
        <f ca="1"/>
        <v>0</v>
      </c>
      <c r="G7459">
        <f t="shared" ca="1" si="812"/>
        <v>0</v>
      </c>
      <c r="H7459">
        <f t="shared" ca="1" si="813"/>
        <v>2</v>
      </c>
      <c r="I7459">
        <f t="shared" ca="1" si="814"/>
        <v>7</v>
      </c>
      <c r="J7459">
        <f t="shared" ca="1" si="815"/>
        <v>2</v>
      </c>
      <c r="K7459" cm="1">
        <f t="array" aca="1" ref="K7459" ca="1">IF(G7459&gt;7,
        IF(G7459&gt;H7459, 1, IF(G7459&lt;H7459, 0, 2)),
        IF(       H7459&gt;7,
                     IF(G7459&gt;H7459, 1, IF(G7459&lt;H7459, 0, 2)),
                     IF(         G7459&lt;6,
                                   IF(            _xlfn.XLOOKUP(C7459,'deck &amp; rules'!$D$22:$M$22,_xlfn.XLOOKUP(H7459,'deck &amp; rules'!$C$23:$C$30,'deck &amp; rules'!$D$23:$M$30))="draw",
                                                     IF(I7459&gt;J7459,1,IF(I7459&lt;J7459,0,2)),
                                                     IF(I7459&gt;H7459,1,IF(I7459&lt;H7459,0,2))),
                                   IF(H7459&lt;7,
                                        IF(G7459&gt;J7459,1,IF(G7459&lt;J7459,0,2)),
                                        IF(G7459&gt;H7459,1,IF(G7459&lt;H7459,0,2))
                                        )
                          )
              )
        )</f>
        <v>1</v>
      </c>
      <c r="L7459">
        <f t="shared" ca="1" si="816"/>
        <v>-788</v>
      </c>
      <c r="M7459">
        <f t="shared" ca="1" si="817"/>
        <v>-769.49999999994589</v>
      </c>
      <c r="N7459">
        <f t="shared" ca="1" si="818"/>
        <v>-1221</v>
      </c>
    </row>
    <row r="7460" spans="1:14" x14ac:dyDescent="0.25">
      <c r="A7460">
        <f ca="1"/>
        <v>7</v>
      </c>
      <c r="B7460">
        <f ca="1"/>
        <v>0</v>
      </c>
      <c r="C7460">
        <f ca="1"/>
        <v>5</v>
      </c>
      <c r="D7460">
        <f ca="1"/>
        <v>0</v>
      </c>
      <c r="E7460">
        <f ca="1"/>
        <v>0</v>
      </c>
      <c r="F7460">
        <f ca="1"/>
        <v>0</v>
      </c>
      <c r="G7460">
        <f t="shared" ca="1" si="812"/>
        <v>7</v>
      </c>
      <c r="H7460">
        <f t="shared" ca="1" si="813"/>
        <v>0</v>
      </c>
      <c r="I7460">
        <f t="shared" ca="1" si="814"/>
        <v>2</v>
      </c>
      <c r="J7460">
        <f t="shared" ca="1" si="815"/>
        <v>0</v>
      </c>
      <c r="K7460" cm="1">
        <f t="array" aca="1" ref="K7460" ca="1">IF(G7460&gt;7,
        IF(G7460&gt;H7460, 1, IF(G7460&lt;H7460, 0, 2)),
        IF(       H7460&gt;7,
                     IF(G7460&gt;H7460, 1, IF(G7460&lt;H7460, 0, 2)),
                     IF(         G7460&lt;6,
                                   IF(            _xlfn.XLOOKUP(C7460,'deck &amp; rules'!$D$22:$M$22,_xlfn.XLOOKUP(H7460,'deck &amp; rules'!$C$23:$C$30,'deck &amp; rules'!$D$23:$M$30))="draw",
                                                     IF(I7460&gt;J7460,1,IF(I7460&lt;J7460,0,2)),
                                                     IF(I7460&gt;H7460,1,IF(I7460&lt;H7460,0,2))),
                                   IF(H7460&lt;7,
                                        IF(G7460&gt;J7460,1,IF(G7460&lt;J7460,0,2)),
                                        IF(G7460&gt;H7460,1,IF(G7460&lt;H7460,0,2))
                                        )
                          )
              )
        )</f>
        <v>1</v>
      </c>
      <c r="L7460">
        <f t="shared" ca="1" si="816"/>
        <v>-787</v>
      </c>
      <c r="M7460">
        <f t="shared" ca="1" si="817"/>
        <v>-770.49999999994589</v>
      </c>
      <c r="N7460">
        <f t="shared" ca="1" si="818"/>
        <v>-1222</v>
      </c>
    </row>
    <row r="7461" spans="1:14" x14ac:dyDescent="0.25">
      <c r="A7461">
        <f ca="1"/>
        <v>9</v>
      </c>
      <c r="B7461">
        <f ca="1"/>
        <v>7</v>
      </c>
      <c r="C7461">
        <f ca="1"/>
        <v>4</v>
      </c>
      <c r="D7461">
        <f ca="1"/>
        <v>7</v>
      </c>
      <c r="E7461">
        <f ca="1"/>
        <v>0</v>
      </c>
      <c r="F7461">
        <f ca="1"/>
        <v>9</v>
      </c>
      <c r="G7461">
        <f t="shared" ca="1" si="812"/>
        <v>6</v>
      </c>
      <c r="H7461">
        <f t="shared" ca="1" si="813"/>
        <v>7</v>
      </c>
      <c r="I7461">
        <f t="shared" ca="1" si="814"/>
        <v>0</v>
      </c>
      <c r="J7461">
        <f t="shared" ca="1" si="815"/>
        <v>6</v>
      </c>
      <c r="K7461" cm="1">
        <f t="array" aca="1" ref="K7461" ca="1">IF(G7461&gt;7,
        IF(G7461&gt;H7461, 1, IF(G7461&lt;H7461, 0, 2)),
        IF(       H7461&gt;7,
                     IF(G7461&gt;H7461, 1, IF(G7461&lt;H7461, 0, 2)),
                     IF(         G7461&lt;6,
                                   IF(            _xlfn.XLOOKUP(C7461,'deck &amp; rules'!$D$22:$M$22,_xlfn.XLOOKUP(H7461,'deck &amp; rules'!$C$23:$C$30,'deck &amp; rules'!$D$23:$M$30))="draw",
                                                     IF(I7461&gt;J7461,1,IF(I7461&lt;J7461,0,2)),
                                                     IF(I7461&gt;H7461,1,IF(I7461&lt;H7461,0,2))),
                                   IF(H7461&lt;7,
                                        IF(G7461&gt;J7461,1,IF(G7461&lt;J7461,0,2)),
                                        IF(G7461&gt;H7461,1,IF(G7461&lt;H7461,0,2))
                                        )
                          )
              )
        )</f>
        <v>0</v>
      </c>
      <c r="L7461">
        <f t="shared" ca="1" si="816"/>
        <v>-788</v>
      </c>
      <c r="M7461">
        <f t="shared" ca="1" si="817"/>
        <v>-769.54999999994584</v>
      </c>
      <c r="N7461">
        <f t="shared" ca="1" si="818"/>
        <v>-1223</v>
      </c>
    </row>
    <row r="7462" spans="1:14" x14ac:dyDescent="0.25">
      <c r="A7462">
        <f ca="1"/>
        <v>0</v>
      </c>
      <c r="B7462">
        <f ca="1"/>
        <v>9</v>
      </c>
      <c r="C7462">
        <f ca="1"/>
        <v>0</v>
      </c>
      <c r="D7462">
        <f ca="1"/>
        <v>9</v>
      </c>
      <c r="E7462">
        <f ca="1"/>
        <v>5</v>
      </c>
      <c r="F7462">
        <f ca="1"/>
        <v>1</v>
      </c>
      <c r="G7462">
        <f t="shared" ca="1" si="812"/>
        <v>9</v>
      </c>
      <c r="H7462">
        <f t="shared" ca="1" si="813"/>
        <v>4</v>
      </c>
      <c r="I7462">
        <f t="shared" ca="1" si="814"/>
        <v>9</v>
      </c>
      <c r="J7462">
        <f t="shared" ca="1" si="815"/>
        <v>5</v>
      </c>
      <c r="K7462" cm="1">
        <f t="array" aca="1" ref="K7462" ca="1">IF(G7462&gt;7,
        IF(G7462&gt;H7462, 1, IF(G7462&lt;H7462, 0, 2)),
        IF(       H7462&gt;7,
                     IF(G7462&gt;H7462, 1, IF(G7462&lt;H7462, 0, 2)),
                     IF(         G7462&lt;6,
                                   IF(            _xlfn.XLOOKUP(C7462,'deck &amp; rules'!$D$22:$M$22,_xlfn.XLOOKUP(H7462,'deck &amp; rules'!$C$23:$C$30,'deck &amp; rules'!$D$23:$M$30))="draw",
                                                     IF(I7462&gt;J7462,1,IF(I7462&lt;J7462,0,2)),
                                                     IF(I7462&gt;H7462,1,IF(I7462&lt;H7462,0,2))),
                                   IF(H7462&lt;7,
                                        IF(G7462&gt;J7462,1,IF(G7462&lt;J7462,0,2)),
                                        IF(G7462&gt;H7462,1,IF(G7462&lt;H7462,0,2))
                                        )
                          )
              )
        )</f>
        <v>1</v>
      </c>
      <c r="L7462">
        <f t="shared" ca="1" si="816"/>
        <v>-787</v>
      </c>
      <c r="M7462">
        <f t="shared" ca="1" si="817"/>
        <v>-770.54999999994584</v>
      </c>
      <c r="N7462">
        <f t="shared" ca="1" si="818"/>
        <v>-1224</v>
      </c>
    </row>
    <row r="7463" spans="1:14" x14ac:dyDescent="0.25">
      <c r="A7463">
        <f ca="1"/>
        <v>5</v>
      </c>
      <c r="B7463">
        <f ca="1"/>
        <v>3</v>
      </c>
      <c r="C7463">
        <f ca="1"/>
        <v>0</v>
      </c>
      <c r="D7463">
        <f ca="1"/>
        <v>8</v>
      </c>
      <c r="E7463">
        <f ca="1"/>
        <v>8</v>
      </c>
      <c r="F7463">
        <f ca="1"/>
        <v>4</v>
      </c>
      <c r="G7463">
        <f t="shared" ca="1" si="812"/>
        <v>8</v>
      </c>
      <c r="H7463">
        <f t="shared" ca="1" si="813"/>
        <v>6</v>
      </c>
      <c r="I7463">
        <f t="shared" ca="1" si="814"/>
        <v>8</v>
      </c>
      <c r="J7463">
        <f t="shared" ca="1" si="815"/>
        <v>0</v>
      </c>
      <c r="K7463" cm="1">
        <f t="array" aca="1" ref="K7463" ca="1">IF(G7463&gt;7,
        IF(G7463&gt;H7463, 1, IF(G7463&lt;H7463, 0, 2)),
        IF(       H7463&gt;7,
                     IF(G7463&gt;H7463, 1, IF(G7463&lt;H7463, 0, 2)),
                     IF(         G7463&lt;6,
                                   IF(            _xlfn.XLOOKUP(C7463,'deck &amp; rules'!$D$22:$M$22,_xlfn.XLOOKUP(H7463,'deck &amp; rules'!$C$23:$C$30,'deck &amp; rules'!$D$23:$M$30))="draw",
                                                     IF(I7463&gt;J7463,1,IF(I7463&lt;J7463,0,2)),
                                                     IF(I7463&gt;H7463,1,IF(I7463&lt;H7463,0,2))),
                                   IF(H7463&lt;7,
                                        IF(G7463&gt;J7463,1,IF(G7463&lt;J7463,0,2)),
                                        IF(G7463&gt;H7463,1,IF(G7463&lt;H7463,0,2))
                                        )
                          )
              )
        )</f>
        <v>1</v>
      </c>
      <c r="L7463">
        <f t="shared" ca="1" si="816"/>
        <v>-786</v>
      </c>
      <c r="M7463">
        <f t="shared" ca="1" si="817"/>
        <v>-771.54999999994584</v>
      </c>
      <c r="N7463">
        <f t="shared" ca="1" si="818"/>
        <v>-1225</v>
      </c>
    </row>
    <row r="7464" spans="1:14" x14ac:dyDescent="0.25">
      <c r="A7464">
        <f ca="1"/>
        <v>2</v>
      </c>
      <c r="B7464">
        <f ca="1"/>
        <v>0</v>
      </c>
      <c r="C7464">
        <f ca="1"/>
        <v>9</v>
      </c>
      <c r="D7464">
        <f ca="1"/>
        <v>1</v>
      </c>
      <c r="E7464">
        <f ca="1"/>
        <v>7</v>
      </c>
      <c r="F7464">
        <f ca="1"/>
        <v>4</v>
      </c>
      <c r="G7464">
        <f t="shared" ca="1" si="812"/>
        <v>2</v>
      </c>
      <c r="H7464">
        <f t="shared" ca="1" si="813"/>
        <v>8</v>
      </c>
      <c r="I7464">
        <f t="shared" ca="1" si="814"/>
        <v>1</v>
      </c>
      <c r="J7464">
        <f t="shared" ca="1" si="815"/>
        <v>2</v>
      </c>
      <c r="K7464" cm="1">
        <f t="array" aca="1" ref="K7464" ca="1">IF(G7464&gt;7,
        IF(G7464&gt;H7464, 1, IF(G7464&lt;H7464, 0, 2)),
        IF(       H7464&gt;7,
                     IF(G7464&gt;H7464, 1, IF(G7464&lt;H7464, 0, 2)),
                     IF(         G7464&lt;6,
                                   IF(            _xlfn.XLOOKUP(C7464,'deck &amp; rules'!$D$22:$M$22,_xlfn.XLOOKUP(H7464,'deck &amp; rules'!$C$23:$C$30,'deck &amp; rules'!$D$23:$M$30))="draw",
                                                     IF(I7464&gt;J7464,1,IF(I7464&lt;J7464,0,2)),
                                                     IF(I7464&gt;H7464,1,IF(I7464&lt;H7464,0,2))),
                                   IF(H7464&lt;7,
                                        IF(G7464&gt;J7464,1,IF(G7464&lt;J7464,0,2)),
                                        IF(G7464&gt;H7464,1,IF(G7464&lt;H7464,0,2))
                                        )
                          )
              )
        )</f>
        <v>0</v>
      </c>
      <c r="L7464">
        <f t="shared" ca="1" si="816"/>
        <v>-787</v>
      </c>
      <c r="M7464">
        <f t="shared" ca="1" si="817"/>
        <v>-770.59999999994579</v>
      </c>
      <c r="N7464">
        <f t="shared" ca="1" si="818"/>
        <v>-1226</v>
      </c>
    </row>
    <row r="7465" spans="1:14" x14ac:dyDescent="0.25">
      <c r="A7465">
        <f ca="1"/>
        <v>0</v>
      </c>
      <c r="B7465">
        <f ca="1"/>
        <v>8</v>
      </c>
      <c r="C7465">
        <f ca="1"/>
        <v>0</v>
      </c>
      <c r="D7465">
        <f ca="1"/>
        <v>0</v>
      </c>
      <c r="E7465">
        <f ca="1"/>
        <v>2</v>
      </c>
      <c r="F7465">
        <f ca="1"/>
        <v>6</v>
      </c>
      <c r="G7465">
        <f t="shared" ca="1" si="812"/>
        <v>8</v>
      </c>
      <c r="H7465">
        <f t="shared" ca="1" si="813"/>
        <v>2</v>
      </c>
      <c r="I7465">
        <f t="shared" ca="1" si="814"/>
        <v>8</v>
      </c>
      <c r="J7465">
        <f t="shared" ca="1" si="815"/>
        <v>8</v>
      </c>
      <c r="K7465" cm="1">
        <f t="array" aca="1" ref="K7465" ca="1">IF(G7465&gt;7,
        IF(G7465&gt;H7465, 1, IF(G7465&lt;H7465, 0, 2)),
        IF(       H7465&gt;7,
                     IF(G7465&gt;H7465, 1, IF(G7465&lt;H7465, 0, 2)),
                     IF(         G7465&lt;6,
                                   IF(            _xlfn.XLOOKUP(C7465,'deck &amp; rules'!$D$22:$M$22,_xlfn.XLOOKUP(H7465,'deck &amp; rules'!$C$23:$C$30,'deck &amp; rules'!$D$23:$M$30))="draw",
                                                     IF(I7465&gt;J7465,1,IF(I7465&lt;J7465,0,2)),
                                                     IF(I7465&gt;H7465,1,IF(I7465&lt;H7465,0,2))),
                                   IF(H7465&lt;7,
                                        IF(G7465&gt;J7465,1,IF(G7465&lt;J7465,0,2)),
                                        IF(G7465&gt;H7465,1,IF(G7465&lt;H7465,0,2))
                                        )
                          )
              )
        )</f>
        <v>1</v>
      </c>
      <c r="L7465">
        <f t="shared" ca="1" si="816"/>
        <v>-786</v>
      </c>
      <c r="M7465">
        <f t="shared" ca="1" si="817"/>
        <v>-771.59999999994579</v>
      </c>
      <c r="N7465">
        <f t="shared" ca="1" si="818"/>
        <v>-1227</v>
      </c>
    </row>
    <row r="7466" spans="1:14" x14ac:dyDescent="0.25">
      <c r="A7466">
        <f ca="1"/>
        <v>8</v>
      </c>
      <c r="B7466">
        <f ca="1"/>
        <v>3</v>
      </c>
      <c r="C7466">
        <f ca="1"/>
        <v>2</v>
      </c>
      <c r="D7466">
        <f ca="1"/>
        <v>7</v>
      </c>
      <c r="E7466">
        <f ca="1"/>
        <v>6</v>
      </c>
      <c r="F7466">
        <f ca="1"/>
        <v>3</v>
      </c>
      <c r="G7466">
        <f t="shared" ca="1" si="812"/>
        <v>1</v>
      </c>
      <c r="H7466">
        <f t="shared" ca="1" si="813"/>
        <v>3</v>
      </c>
      <c r="I7466">
        <f t="shared" ca="1" si="814"/>
        <v>3</v>
      </c>
      <c r="J7466">
        <f t="shared" ca="1" si="815"/>
        <v>6</v>
      </c>
      <c r="K7466" cm="1">
        <f t="array" aca="1" ref="K7466" ca="1">IF(G7466&gt;7,
        IF(G7466&gt;H7466, 1, IF(G7466&lt;H7466, 0, 2)),
        IF(       H7466&gt;7,
                     IF(G7466&gt;H7466, 1, IF(G7466&lt;H7466, 0, 2)),
                     IF(         G7466&lt;6,
                                   IF(            _xlfn.XLOOKUP(C7466,'deck &amp; rules'!$D$22:$M$22,_xlfn.XLOOKUP(H7466,'deck &amp; rules'!$C$23:$C$30,'deck &amp; rules'!$D$23:$M$30))="draw",
                                                     IF(I7466&gt;J7466,1,IF(I7466&lt;J7466,0,2)),
                                                     IF(I7466&gt;H7466,1,IF(I7466&lt;H7466,0,2))),
                                   IF(H7466&lt;7,
                                        IF(G7466&gt;J7466,1,IF(G7466&lt;J7466,0,2)),
                                        IF(G7466&gt;H7466,1,IF(G7466&lt;H7466,0,2))
                                        )
                          )
              )
        )</f>
        <v>0</v>
      </c>
      <c r="L7466">
        <f t="shared" ca="1" si="816"/>
        <v>-787</v>
      </c>
      <c r="M7466">
        <f t="shared" ca="1" si="817"/>
        <v>-770.64999999994575</v>
      </c>
      <c r="N7466">
        <f t="shared" ca="1" si="818"/>
        <v>-1228</v>
      </c>
    </row>
    <row r="7467" spans="1:14" x14ac:dyDescent="0.25">
      <c r="A7467">
        <f ca="1"/>
        <v>7</v>
      </c>
      <c r="B7467">
        <f ca="1"/>
        <v>8</v>
      </c>
      <c r="C7467">
        <f ca="1"/>
        <v>0</v>
      </c>
      <c r="D7467">
        <f ca="1"/>
        <v>0</v>
      </c>
      <c r="E7467">
        <f ca="1"/>
        <v>2</v>
      </c>
      <c r="F7467">
        <f ca="1"/>
        <v>0</v>
      </c>
      <c r="G7467">
        <f t="shared" ca="1" si="812"/>
        <v>5</v>
      </c>
      <c r="H7467">
        <f t="shared" ca="1" si="813"/>
        <v>2</v>
      </c>
      <c r="I7467">
        <f t="shared" ca="1" si="814"/>
        <v>5</v>
      </c>
      <c r="J7467">
        <f t="shared" ca="1" si="815"/>
        <v>2</v>
      </c>
      <c r="K7467" cm="1">
        <f t="array" aca="1" ref="K7467" ca="1">IF(G7467&gt;7,
        IF(G7467&gt;H7467, 1, IF(G7467&lt;H7467, 0, 2)),
        IF(       H7467&gt;7,
                     IF(G7467&gt;H7467, 1, IF(G7467&lt;H7467, 0, 2)),
                     IF(         G7467&lt;6,
                                   IF(            _xlfn.XLOOKUP(C7467,'deck &amp; rules'!$D$22:$M$22,_xlfn.XLOOKUP(H7467,'deck &amp; rules'!$C$23:$C$30,'deck &amp; rules'!$D$23:$M$30))="draw",
                                                     IF(I7467&gt;J7467,1,IF(I7467&lt;J7467,0,2)),
                                                     IF(I7467&gt;H7467,1,IF(I7467&lt;H7467,0,2))),
                                   IF(H7467&lt;7,
                                        IF(G7467&gt;J7467,1,IF(G7467&lt;J7467,0,2)),
                                        IF(G7467&gt;H7467,1,IF(G7467&lt;H7467,0,2))
                                        )
                          )
              )
        )</f>
        <v>1</v>
      </c>
      <c r="L7467">
        <f t="shared" ca="1" si="816"/>
        <v>-786</v>
      </c>
      <c r="M7467">
        <f t="shared" ca="1" si="817"/>
        <v>-771.64999999994575</v>
      </c>
      <c r="N7467">
        <f t="shared" ca="1" si="818"/>
        <v>-1229</v>
      </c>
    </row>
    <row r="7468" spans="1:14" x14ac:dyDescent="0.25">
      <c r="A7468">
        <f ca="1"/>
        <v>0</v>
      </c>
      <c r="B7468">
        <f ca="1"/>
        <v>0</v>
      </c>
      <c r="C7468">
        <f ca="1"/>
        <v>4</v>
      </c>
      <c r="D7468">
        <f ca="1"/>
        <v>3</v>
      </c>
      <c r="E7468">
        <f ca="1"/>
        <v>2</v>
      </c>
      <c r="F7468">
        <f ca="1"/>
        <v>2</v>
      </c>
      <c r="G7468">
        <f t="shared" ca="1" si="812"/>
        <v>0</v>
      </c>
      <c r="H7468">
        <f t="shared" ca="1" si="813"/>
        <v>5</v>
      </c>
      <c r="I7468">
        <f t="shared" ca="1" si="814"/>
        <v>4</v>
      </c>
      <c r="J7468">
        <f t="shared" ca="1" si="815"/>
        <v>7</v>
      </c>
      <c r="K7468" cm="1">
        <f t="array" aca="1" ref="K7468" ca="1">IF(G7468&gt;7,
        IF(G7468&gt;H7468, 1, IF(G7468&lt;H7468, 0, 2)),
        IF(       H7468&gt;7,
                     IF(G7468&gt;H7468, 1, IF(G7468&lt;H7468, 0, 2)),
                     IF(         G7468&lt;6,
                                   IF(            _xlfn.XLOOKUP(C7468,'deck &amp; rules'!$D$22:$M$22,_xlfn.XLOOKUP(H7468,'deck &amp; rules'!$C$23:$C$30,'deck &amp; rules'!$D$23:$M$30))="draw",
                                                     IF(I7468&gt;J7468,1,IF(I7468&lt;J7468,0,2)),
                                                     IF(I7468&gt;H7468,1,IF(I7468&lt;H7468,0,2))),
                                   IF(H7468&lt;7,
                                        IF(G7468&gt;J7468,1,IF(G7468&lt;J7468,0,2)),
                                        IF(G7468&gt;H7468,1,IF(G7468&lt;H7468,0,2))
                                        )
                          )
              )
        )</f>
        <v>0</v>
      </c>
      <c r="L7468">
        <f t="shared" ca="1" si="816"/>
        <v>-787</v>
      </c>
      <c r="M7468">
        <f t="shared" ca="1" si="817"/>
        <v>-770.6999999999457</v>
      </c>
      <c r="N7468">
        <f t="shared" ca="1" si="818"/>
        <v>-1230</v>
      </c>
    </row>
    <row r="7469" spans="1:14" x14ac:dyDescent="0.25">
      <c r="A7469">
        <f ca="1"/>
        <v>6</v>
      </c>
      <c r="B7469">
        <f ca="1"/>
        <v>3</v>
      </c>
      <c r="C7469">
        <f ca="1"/>
        <v>4</v>
      </c>
      <c r="D7469">
        <f ca="1"/>
        <v>4</v>
      </c>
      <c r="E7469">
        <f ca="1"/>
        <v>0</v>
      </c>
      <c r="F7469">
        <f ca="1"/>
        <v>8</v>
      </c>
      <c r="G7469">
        <f t="shared" ca="1" si="812"/>
        <v>9</v>
      </c>
      <c r="H7469">
        <f t="shared" ca="1" si="813"/>
        <v>4</v>
      </c>
      <c r="I7469">
        <f t="shared" ca="1" si="814"/>
        <v>3</v>
      </c>
      <c r="J7469">
        <f t="shared" ca="1" si="815"/>
        <v>2</v>
      </c>
      <c r="K7469" cm="1">
        <f t="array" aca="1" ref="K7469" ca="1">IF(G7469&gt;7,
        IF(G7469&gt;H7469, 1, IF(G7469&lt;H7469, 0, 2)),
        IF(       H7469&gt;7,
                     IF(G7469&gt;H7469, 1, IF(G7469&lt;H7469, 0, 2)),
                     IF(         G7469&lt;6,
                                   IF(            _xlfn.XLOOKUP(C7469,'deck &amp; rules'!$D$22:$M$22,_xlfn.XLOOKUP(H7469,'deck &amp; rules'!$C$23:$C$30,'deck &amp; rules'!$D$23:$M$30))="draw",
                                                     IF(I7469&gt;J7469,1,IF(I7469&lt;J7469,0,2)),
                                                     IF(I7469&gt;H7469,1,IF(I7469&lt;H7469,0,2))),
                                   IF(H7469&lt;7,
                                        IF(G7469&gt;J7469,1,IF(G7469&lt;J7469,0,2)),
                                        IF(G7469&gt;H7469,1,IF(G7469&lt;H7469,0,2))
                                        )
                          )
              )
        )</f>
        <v>1</v>
      </c>
      <c r="L7469">
        <f t="shared" ca="1" si="816"/>
        <v>-786</v>
      </c>
      <c r="M7469">
        <f t="shared" ca="1" si="817"/>
        <v>-771.6999999999457</v>
      </c>
      <c r="N7469">
        <f t="shared" ca="1" si="818"/>
        <v>-1231</v>
      </c>
    </row>
    <row r="7470" spans="1:14" x14ac:dyDescent="0.25">
      <c r="A7470">
        <f ca="1"/>
        <v>0</v>
      </c>
      <c r="B7470">
        <f ca="1"/>
        <v>0</v>
      </c>
      <c r="C7470">
        <f ca="1"/>
        <v>0</v>
      </c>
      <c r="D7470">
        <f ca="1"/>
        <v>8</v>
      </c>
      <c r="E7470">
        <f ca="1"/>
        <v>0</v>
      </c>
      <c r="F7470">
        <f ca="1"/>
        <v>7</v>
      </c>
      <c r="G7470">
        <f t="shared" ca="1" si="812"/>
        <v>0</v>
      </c>
      <c r="H7470">
        <f t="shared" ca="1" si="813"/>
        <v>8</v>
      </c>
      <c r="I7470">
        <f t="shared" ca="1" si="814"/>
        <v>0</v>
      </c>
      <c r="J7470">
        <f t="shared" ca="1" si="815"/>
        <v>5</v>
      </c>
      <c r="K7470" cm="1">
        <f t="array" aca="1" ref="K7470" ca="1">IF(G7470&gt;7,
        IF(G7470&gt;H7470, 1, IF(G7470&lt;H7470, 0, 2)),
        IF(       H7470&gt;7,
                     IF(G7470&gt;H7470, 1, IF(G7470&lt;H7470, 0, 2)),
                     IF(         G7470&lt;6,
                                   IF(            _xlfn.XLOOKUP(C7470,'deck &amp; rules'!$D$22:$M$22,_xlfn.XLOOKUP(H7470,'deck &amp; rules'!$C$23:$C$30,'deck &amp; rules'!$D$23:$M$30))="draw",
                                                     IF(I7470&gt;J7470,1,IF(I7470&lt;J7470,0,2)),
                                                     IF(I7470&gt;H7470,1,IF(I7470&lt;H7470,0,2))),
                                   IF(H7470&lt;7,
                                        IF(G7470&gt;J7470,1,IF(G7470&lt;J7470,0,2)),
                                        IF(G7470&gt;H7470,1,IF(G7470&lt;H7470,0,2))
                                        )
                          )
              )
        )</f>
        <v>0</v>
      </c>
      <c r="L7470">
        <f t="shared" ca="1" si="816"/>
        <v>-787</v>
      </c>
      <c r="M7470">
        <f t="shared" ca="1" si="817"/>
        <v>-770.74999999994566</v>
      </c>
      <c r="N7470">
        <f t="shared" ca="1" si="818"/>
        <v>-1232</v>
      </c>
    </row>
    <row r="7471" spans="1:14" x14ac:dyDescent="0.25">
      <c r="A7471">
        <f ca="1"/>
        <v>9</v>
      </c>
      <c r="B7471">
        <f ca="1"/>
        <v>0</v>
      </c>
      <c r="C7471">
        <f ca="1"/>
        <v>1</v>
      </c>
      <c r="D7471">
        <f ca="1"/>
        <v>0</v>
      </c>
      <c r="E7471">
        <f ca="1"/>
        <v>8</v>
      </c>
      <c r="F7471">
        <f ca="1"/>
        <v>0</v>
      </c>
      <c r="G7471">
        <f t="shared" ca="1" si="812"/>
        <v>9</v>
      </c>
      <c r="H7471">
        <f t="shared" ca="1" si="813"/>
        <v>8</v>
      </c>
      <c r="I7471">
        <f t="shared" ca="1" si="814"/>
        <v>0</v>
      </c>
      <c r="J7471">
        <f t="shared" ca="1" si="815"/>
        <v>8</v>
      </c>
      <c r="K7471" cm="1">
        <f t="array" aca="1" ref="K7471" ca="1">IF(G7471&gt;7,
        IF(G7471&gt;H7471, 1, IF(G7471&lt;H7471, 0, 2)),
        IF(       H7471&gt;7,
                     IF(G7471&gt;H7471, 1, IF(G7471&lt;H7471, 0, 2)),
                     IF(         G7471&lt;6,
                                   IF(            _xlfn.XLOOKUP(C7471,'deck &amp; rules'!$D$22:$M$22,_xlfn.XLOOKUP(H7471,'deck &amp; rules'!$C$23:$C$30,'deck &amp; rules'!$D$23:$M$30))="draw",
                                                     IF(I7471&gt;J7471,1,IF(I7471&lt;J7471,0,2)),
                                                     IF(I7471&gt;H7471,1,IF(I7471&lt;H7471,0,2))),
                                   IF(H7471&lt;7,
                                        IF(G7471&gt;J7471,1,IF(G7471&lt;J7471,0,2)),
                                        IF(G7471&gt;H7471,1,IF(G7471&lt;H7471,0,2))
                                        )
                          )
              )
        )</f>
        <v>1</v>
      </c>
      <c r="L7471">
        <f t="shared" ca="1" si="816"/>
        <v>-786</v>
      </c>
      <c r="M7471">
        <f t="shared" ca="1" si="817"/>
        <v>-771.74999999994566</v>
      </c>
      <c r="N7471">
        <f t="shared" ca="1" si="818"/>
        <v>-1233</v>
      </c>
    </row>
    <row r="7472" spans="1:14" x14ac:dyDescent="0.25">
      <c r="A7472">
        <f ca="1"/>
        <v>0</v>
      </c>
      <c r="B7472">
        <f ca="1"/>
        <v>3</v>
      </c>
      <c r="C7472">
        <f ca="1"/>
        <v>4</v>
      </c>
      <c r="D7472">
        <f ca="1"/>
        <v>0</v>
      </c>
      <c r="E7472">
        <f ca="1"/>
        <v>0</v>
      </c>
      <c r="F7472">
        <f ca="1"/>
        <v>0</v>
      </c>
      <c r="G7472">
        <f t="shared" ca="1" si="812"/>
        <v>3</v>
      </c>
      <c r="H7472">
        <f t="shared" ca="1" si="813"/>
        <v>0</v>
      </c>
      <c r="I7472">
        <f t="shared" ca="1" si="814"/>
        <v>7</v>
      </c>
      <c r="J7472">
        <f t="shared" ca="1" si="815"/>
        <v>0</v>
      </c>
      <c r="K7472" cm="1">
        <f t="array" aca="1" ref="K7472" ca="1">IF(G7472&gt;7,
        IF(G7472&gt;H7472, 1, IF(G7472&lt;H7472, 0, 2)),
        IF(       H7472&gt;7,
                     IF(G7472&gt;H7472, 1, IF(G7472&lt;H7472, 0, 2)),
                     IF(         G7472&lt;6,
                                   IF(            _xlfn.XLOOKUP(C7472,'deck &amp; rules'!$D$22:$M$22,_xlfn.XLOOKUP(H7472,'deck &amp; rules'!$C$23:$C$30,'deck &amp; rules'!$D$23:$M$30))="draw",
                                                     IF(I7472&gt;J7472,1,IF(I7472&lt;J7472,0,2)),
                                                     IF(I7472&gt;H7472,1,IF(I7472&lt;H7472,0,2))),
                                   IF(H7472&lt;7,
                                        IF(G7472&gt;J7472,1,IF(G7472&lt;J7472,0,2)),
                                        IF(G7472&gt;H7472,1,IF(G7472&lt;H7472,0,2))
                                        )
                          )
              )
        )</f>
        <v>1</v>
      </c>
      <c r="L7472">
        <f t="shared" ca="1" si="816"/>
        <v>-785</v>
      </c>
      <c r="M7472">
        <f t="shared" ca="1" si="817"/>
        <v>-772.74999999994566</v>
      </c>
      <c r="N7472">
        <f t="shared" ca="1" si="818"/>
        <v>-1234</v>
      </c>
    </row>
    <row r="7473" spans="1:14" x14ac:dyDescent="0.25">
      <c r="A7473">
        <f ca="1"/>
        <v>9</v>
      </c>
      <c r="B7473">
        <f ca="1"/>
        <v>5</v>
      </c>
      <c r="C7473">
        <f ca="1"/>
        <v>3</v>
      </c>
      <c r="D7473">
        <f ca="1"/>
        <v>2</v>
      </c>
      <c r="E7473">
        <f ca="1"/>
        <v>3</v>
      </c>
      <c r="F7473">
        <f ca="1"/>
        <v>3</v>
      </c>
      <c r="G7473">
        <f t="shared" ca="1" si="812"/>
        <v>4</v>
      </c>
      <c r="H7473">
        <f t="shared" ca="1" si="813"/>
        <v>5</v>
      </c>
      <c r="I7473">
        <f t="shared" ca="1" si="814"/>
        <v>7</v>
      </c>
      <c r="J7473">
        <f t="shared" ca="1" si="815"/>
        <v>8</v>
      </c>
      <c r="K7473" cm="1">
        <f t="array" aca="1" ref="K7473" ca="1">IF(G7473&gt;7,
        IF(G7473&gt;H7473, 1, IF(G7473&lt;H7473, 0, 2)),
        IF(       H7473&gt;7,
                     IF(G7473&gt;H7473, 1, IF(G7473&lt;H7473, 0, 2)),
                     IF(         G7473&lt;6,
                                   IF(            _xlfn.XLOOKUP(C7473,'deck &amp; rules'!$D$22:$M$22,_xlfn.XLOOKUP(H7473,'deck &amp; rules'!$C$23:$C$30,'deck &amp; rules'!$D$23:$M$30))="draw",
                                                     IF(I7473&gt;J7473,1,IF(I7473&lt;J7473,0,2)),
                                                     IF(I7473&gt;H7473,1,IF(I7473&lt;H7473,0,2))),
                                   IF(H7473&lt;7,
                                        IF(G7473&gt;J7473,1,IF(G7473&lt;J7473,0,2)),
                                        IF(G7473&gt;H7473,1,IF(G7473&lt;H7473,0,2))
                                        )
                          )
              )
        )</f>
        <v>1</v>
      </c>
      <c r="L7473">
        <f t="shared" ca="1" si="816"/>
        <v>-784</v>
      </c>
      <c r="M7473">
        <f t="shared" ca="1" si="817"/>
        <v>-773.74999999994566</v>
      </c>
      <c r="N7473">
        <f t="shared" ca="1" si="818"/>
        <v>-1235</v>
      </c>
    </row>
    <row r="7474" spans="1:14" x14ac:dyDescent="0.25">
      <c r="A7474">
        <f ca="1"/>
        <v>0</v>
      </c>
      <c r="B7474">
        <f ca="1"/>
        <v>9</v>
      </c>
      <c r="C7474">
        <f ca="1"/>
        <v>0</v>
      </c>
      <c r="D7474">
        <f ca="1"/>
        <v>8</v>
      </c>
      <c r="E7474">
        <f ca="1"/>
        <v>1</v>
      </c>
      <c r="F7474">
        <f ca="1"/>
        <v>7</v>
      </c>
      <c r="G7474">
        <f t="shared" ca="1" si="812"/>
        <v>9</v>
      </c>
      <c r="H7474">
        <f t="shared" ca="1" si="813"/>
        <v>9</v>
      </c>
      <c r="I7474">
        <f t="shared" ca="1" si="814"/>
        <v>9</v>
      </c>
      <c r="J7474">
        <f t="shared" ca="1" si="815"/>
        <v>6</v>
      </c>
      <c r="K7474" cm="1">
        <f t="array" aca="1" ref="K7474" ca="1">IF(G7474&gt;7,
        IF(G7474&gt;H7474, 1, IF(G7474&lt;H7474, 0, 2)),
        IF(       H7474&gt;7,
                     IF(G7474&gt;H7474, 1, IF(G7474&lt;H7474, 0, 2)),
                     IF(         G7474&lt;6,
                                   IF(            _xlfn.XLOOKUP(C7474,'deck &amp; rules'!$D$22:$M$22,_xlfn.XLOOKUP(H7474,'deck &amp; rules'!$C$23:$C$30,'deck &amp; rules'!$D$23:$M$30))="draw",
                                                     IF(I7474&gt;J7474,1,IF(I7474&lt;J7474,0,2)),
                                                     IF(I7474&gt;H7474,1,IF(I7474&lt;H7474,0,2))),
                                   IF(H7474&lt;7,
                                        IF(G7474&gt;J7474,1,IF(G7474&lt;J7474,0,2)),
                                        IF(G7474&gt;H7474,1,IF(G7474&lt;H7474,0,2))
                                        )
                          )
              )
        )</f>
        <v>2</v>
      </c>
      <c r="L7474">
        <f t="shared" ca="1" si="816"/>
        <v>-785</v>
      </c>
      <c r="M7474">
        <f t="shared" ca="1" si="817"/>
        <v>-774.74999999994566</v>
      </c>
      <c r="N7474">
        <f t="shared" ca="1" si="818"/>
        <v>-1227</v>
      </c>
    </row>
    <row r="7475" spans="1:14" x14ac:dyDescent="0.25">
      <c r="A7475">
        <f ca="1"/>
        <v>9</v>
      </c>
      <c r="B7475">
        <f ca="1"/>
        <v>9</v>
      </c>
      <c r="C7475">
        <f ca="1"/>
        <v>0</v>
      </c>
      <c r="D7475">
        <f ca="1"/>
        <v>0</v>
      </c>
      <c r="E7475">
        <f ca="1"/>
        <v>2</v>
      </c>
      <c r="F7475">
        <f ca="1"/>
        <v>5</v>
      </c>
      <c r="G7475">
        <f t="shared" ca="1" si="812"/>
        <v>8</v>
      </c>
      <c r="H7475">
        <f t="shared" ca="1" si="813"/>
        <v>2</v>
      </c>
      <c r="I7475">
        <f t="shared" ca="1" si="814"/>
        <v>8</v>
      </c>
      <c r="J7475">
        <f t="shared" ca="1" si="815"/>
        <v>7</v>
      </c>
      <c r="K7475" cm="1">
        <f t="array" aca="1" ref="K7475" ca="1">IF(G7475&gt;7,
        IF(G7475&gt;H7475, 1, IF(G7475&lt;H7475, 0, 2)),
        IF(       H7475&gt;7,
                     IF(G7475&gt;H7475, 1, IF(G7475&lt;H7475, 0, 2)),
                     IF(         G7475&lt;6,
                                   IF(            _xlfn.XLOOKUP(C7475,'deck &amp; rules'!$D$22:$M$22,_xlfn.XLOOKUP(H7475,'deck &amp; rules'!$C$23:$C$30,'deck &amp; rules'!$D$23:$M$30))="draw",
                                                     IF(I7475&gt;J7475,1,IF(I7475&lt;J7475,0,2)),
                                                     IF(I7475&gt;H7475,1,IF(I7475&lt;H7475,0,2))),
                                   IF(H7475&lt;7,
                                        IF(G7475&gt;J7475,1,IF(G7475&lt;J7475,0,2)),
                                        IF(G7475&gt;H7475,1,IF(G7475&lt;H7475,0,2))
                                        )
                          )
              )
        )</f>
        <v>1</v>
      </c>
      <c r="L7475">
        <f t="shared" ca="1" si="816"/>
        <v>-784</v>
      </c>
      <c r="M7475">
        <f t="shared" ca="1" si="817"/>
        <v>-775.74999999994566</v>
      </c>
      <c r="N7475">
        <f t="shared" ca="1" si="818"/>
        <v>-1228</v>
      </c>
    </row>
    <row r="7476" spans="1:14" x14ac:dyDescent="0.25">
      <c r="A7476">
        <f ca="1"/>
        <v>2</v>
      </c>
      <c r="B7476">
        <f ca="1"/>
        <v>0</v>
      </c>
      <c r="C7476">
        <f ca="1"/>
        <v>4</v>
      </c>
      <c r="D7476">
        <f ca="1"/>
        <v>6</v>
      </c>
      <c r="E7476">
        <f ca="1"/>
        <v>6</v>
      </c>
      <c r="F7476">
        <f ca="1"/>
        <v>0</v>
      </c>
      <c r="G7476">
        <f t="shared" ca="1" si="812"/>
        <v>2</v>
      </c>
      <c r="H7476">
        <f t="shared" ca="1" si="813"/>
        <v>2</v>
      </c>
      <c r="I7476">
        <f t="shared" ca="1" si="814"/>
        <v>6</v>
      </c>
      <c r="J7476">
        <f t="shared" ca="1" si="815"/>
        <v>2</v>
      </c>
      <c r="K7476" cm="1">
        <f t="array" aca="1" ref="K7476" ca="1">IF(G7476&gt;7,
        IF(G7476&gt;H7476, 1, IF(G7476&lt;H7476, 0, 2)),
        IF(       H7476&gt;7,
                     IF(G7476&gt;H7476, 1, IF(G7476&lt;H7476, 0, 2)),
                     IF(         G7476&lt;6,
                                   IF(            _xlfn.XLOOKUP(C7476,'deck &amp; rules'!$D$22:$M$22,_xlfn.XLOOKUP(H7476,'deck &amp; rules'!$C$23:$C$30,'deck &amp; rules'!$D$23:$M$30))="draw",
                                                     IF(I7476&gt;J7476,1,IF(I7476&lt;J7476,0,2)),
                                                     IF(I7476&gt;H7476,1,IF(I7476&lt;H7476,0,2))),
                                   IF(H7476&lt;7,
                                        IF(G7476&gt;J7476,1,IF(G7476&lt;J7476,0,2)),
                                        IF(G7476&gt;H7476,1,IF(G7476&lt;H7476,0,2))
                                        )
                          )
              )
        )</f>
        <v>1</v>
      </c>
      <c r="L7476">
        <f t="shared" ca="1" si="816"/>
        <v>-783</v>
      </c>
      <c r="M7476">
        <f t="shared" ca="1" si="817"/>
        <v>-776.74999999994566</v>
      </c>
      <c r="N7476">
        <f t="shared" ca="1" si="818"/>
        <v>-1229</v>
      </c>
    </row>
    <row r="7477" spans="1:14" x14ac:dyDescent="0.25">
      <c r="A7477">
        <f ca="1"/>
        <v>2</v>
      </c>
      <c r="B7477">
        <f ca="1"/>
        <v>5</v>
      </c>
      <c r="C7477">
        <f ca="1"/>
        <v>0</v>
      </c>
      <c r="D7477">
        <f ca="1"/>
        <v>1</v>
      </c>
      <c r="E7477">
        <f ca="1"/>
        <v>9</v>
      </c>
      <c r="F7477">
        <f ca="1"/>
        <v>0</v>
      </c>
      <c r="G7477">
        <f t="shared" ca="1" si="812"/>
        <v>7</v>
      </c>
      <c r="H7477">
        <f t="shared" ca="1" si="813"/>
        <v>0</v>
      </c>
      <c r="I7477">
        <f t="shared" ca="1" si="814"/>
        <v>7</v>
      </c>
      <c r="J7477">
        <f t="shared" ca="1" si="815"/>
        <v>0</v>
      </c>
      <c r="K7477" cm="1">
        <f t="array" aca="1" ref="K7477" ca="1">IF(G7477&gt;7,
        IF(G7477&gt;H7477, 1, IF(G7477&lt;H7477, 0, 2)),
        IF(       H7477&gt;7,
                     IF(G7477&gt;H7477, 1, IF(G7477&lt;H7477, 0, 2)),
                     IF(         G7477&lt;6,
                                   IF(            _xlfn.XLOOKUP(C7477,'deck &amp; rules'!$D$22:$M$22,_xlfn.XLOOKUP(H7477,'deck &amp; rules'!$C$23:$C$30,'deck &amp; rules'!$D$23:$M$30))="draw",
                                                     IF(I7477&gt;J7477,1,IF(I7477&lt;J7477,0,2)),
                                                     IF(I7477&gt;H7477,1,IF(I7477&lt;H7477,0,2))),
                                   IF(H7477&lt;7,
                                        IF(G7477&gt;J7477,1,IF(G7477&lt;J7477,0,2)),
                                        IF(G7477&gt;H7477,1,IF(G7477&lt;H7477,0,2))
                                        )
                          )
              )
        )</f>
        <v>1</v>
      </c>
      <c r="L7477">
        <f t="shared" ca="1" si="816"/>
        <v>-782</v>
      </c>
      <c r="M7477">
        <f t="shared" ca="1" si="817"/>
        <v>-777.74999999994566</v>
      </c>
      <c r="N7477">
        <f t="shared" ca="1" si="818"/>
        <v>-1230</v>
      </c>
    </row>
    <row r="7478" spans="1:14" x14ac:dyDescent="0.25">
      <c r="A7478">
        <f ca="1"/>
        <v>0</v>
      </c>
      <c r="B7478">
        <f ca="1"/>
        <v>0</v>
      </c>
      <c r="C7478">
        <f ca="1"/>
        <v>0</v>
      </c>
      <c r="D7478">
        <f ca="1"/>
        <v>0</v>
      </c>
      <c r="E7478">
        <f ca="1"/>
        <v>2</v>
      </c>
      <c r="F7478">
        <f ca="1"/>
        <v>6</v>
      </c>
      <c r="G7478">
        <f t="shared" ca="1" si="812"/>
        <v>0</v>
      </c>
      <c r="H7478">
        <f t="shared" ca="1" si="813"/>
        <v>2</v>
      </c>
      <c r="I7478">
        <f t="shared" ca="1" si="814"/>
        <v>0</v>
      </c>
      <c r="J7478">
        <f t="shared" ca="1" si="815"/>
        <v>8</v>
      </c>
      <c r="K7478" cm="1">
        <f t="array" aca="1" ref="K7478" ca="1">IF(G7478&gt;7,
        IF(G7478&gt;H7478, 1, IF(G7478&lt;H7478, 0, 2)),
        IF(       H7478&gt;7,
                     IF(G7478&gt;H7478, 1, IF(G7478&lt;H7478, 0, 2)),
                     IF(         G7478&lt;6,
                                   IF(            _xlfn.XLOOKUP(C7478,'deck &amp; rules'!$D$22:$M$22,_xlfn.XLOOKUP(H7478,'deck &amp; rules'!$C$23:$C$30,'deck &amp; rules'!$D$23:$M$30))="draw",
                                                     IF(I7478&gt;J7478,1,IF(I7478&lt;J7478,0,2)),
                                                     IF(I7478&gt;H7478,1,IF(I7478&lt;H7478,0,2))),
                                   IF(H7478&lt;7,
                                        IF(G7478&gt;J7478,1,IF(G7478&lt;J7478,0,2)),
                                        IF(G7478&gt;H7478,1,IF(G7478&lt;H7478,0,2))
                                        )
                          )
              )
        )</f>
        <v>0</v>
      </c>
      <c r="L7478">
        <f t="shared" ca="1" si="816"/>
        <v>-783</v>
      </c>
      <c r="M7478">
        <f t="shared" ca="1" si="817"/>
        <v>-776.79999999994561</v>
      </c>
      <c r="N7478">
        <f t="shared" ca="1" si="818"/>
        <v>-1231</v>
      </c>
    </row>
    <row r="7479" spans="1:14" x14ac:dyDescent="0.25">
      <c r="A7479">
        <f ca="1"/>
        <v>3</v>
      </c>
      <c r="B7479">
        <f ca="1"/>
        <v>5</v>
      </c>
      <c r="C7479">
        <f ca="1"/>
        <v>5</v>
      </c>
      <c r="D7479">
        <f ca="1"/>
        <v>0</v>
      </c>
      <c r="E7479">
        <f ca="1"/>
        <v>9</v>
      </c>
      <c r="F7479">
        <f ca="1"/>
        <v>2</v>
      </c>
      <c r="G7479">
        <f t="shared" ca="1" si="812"/>
        <v>8</v>
      </c>
      <c r="H7479">
        <f t="shared" ca="1" si="813"/>
        <v>9</v>
      </c>
      <c r="I7479">
        <f t="shared" ca="1" si="814"/>
        <v>3</v>
      </c>
      <c r="J7479">
        <f t="shared" ca="1" si="815"/>
        <v>1</v>
      </c>
      <c r="K7479" cm="1">
        <f t="array" aca="1" ref="K7479" ca="1">IF(G7479&gt;7,
        IF(G7479&gt;H7479, 1, IF(G7479&lt;H7479, 0, 2)),
        IF(       H7479&gt;7,
                     IF(G7479&gt;H7479, 1, IF(G7479&lt;H7479, 0, 2)),
                     IF(         G7479&lt;6,
                                   IF(            _xlfn.XLOOKUP(C7479,'deck &amp; rules'!$D$22:$M$22,_xlfn.XLOOKUP(H7479,'deck &amp; rules'!$C$23:$C$30,'deck &amp; rules'!$D$23:$M$30))="draw",
                                                     IF(I7479&gt;J7479,1,IF(I7479&lt;J7479,0,2)),
                                                     IF(I7479&gt;H7479,1,IF(I7479&lt;H7479,0,2))),
                                   IF(H7479&lt;7,
                                        IF(G7479&gt;J7479,1,IF(G7479&lt;J7479,0,2)),
                                        IF(G7479&gt;H7479,1,IF(G7479&lt;H7479,0,2))
                                        )
                          )
              )
        )</f>
        <v>0</v>
      </c>
      <c r="L7479">
        <f t="shared" ca="1" si="816"/>
        <v>-784</v>
      </c>
      <c r="M7479">
        <f t="shared" ca="1" si="817"/>
        <v>-775.84999999994557</v>
      </c>
      <c r="N7479">
        <f t="shared" ca="1" si="818"/>
        <v>-1232</v>
      </c>
    </row>
    <row r="7480" spans="1:14" x14ac:dyDescent="0.25">
      <c r="A7480">
        <f ca="1"/>
        <v>0</v>
      </c>
      <c r="B7480">
        <f ca="1"/>
        <v>6</v>
      </c>
      <c r="C7480">
        <f ca="1"/>
        <v>7</v>
      </c>
      <c r="D7480">
        <f ca="1"/>
        <v>4</v>
      </c>
      <c r="E7480">
        <f ca="1"/>
        <v>7</v>
      </c>
      <c r="F7480">
        <f ca="1"/>
        <v>3</v>
      </c>
      <c r="G7480">
        <f t="shared" ca="1" si="812"/>
        <v>6</v>
      </c>
      <c r="H7480">
        <f t="shared" ca="1" si="813"/>
        <v>1</v>
      </c>
      <c r="I7480">
        <f t="shared" ca="1" si="814"/>
        <v>3</v>
      </c>
      <c r="J7480">
        <f t="shared" ca="1" si="815"/>
        <v>4</v>
      </c>
      <c r="K7480" cm="1">
        <f t="array" aca="1" ref="K7480" ca="1">IF(G7480&gt;7,
        IF(G7480&gt;H7480, 1, IF(G7480&lt;H7480, 0, 2)),
        IF(       H7480&gt;7,
                     IF(G7480&gt;H7480, 1, IF(G7480&lt;H7480, 0, 2)),
                     IF(         G7480&lt;6,
                                   IF(            _xlfn.XLOOKUP(C7480,'deck &amp; rules'!$D$22:$M$22,_xlfn.XLOOKUP(H7480,'deck &amp; rules'!$C$23:$C$30,'deck &amp; rules'!$D$23:$M$30))="draw",
                                                     IF(I7480&gt;J7480,1,IF(I7480&lt;J7480,0,2)),
                                                     IF(I7480&gt;H7480,1,IF(I7480&lt;H7480,0,2))),
                                   IF(H7480&lt;7,
                                        IF(G7480&gt;J7480,1,IF(G7480&lt;J7480,0,2)),
                                        IF(G7480&gt;H7480,1,IF(G7480&lt;H7480,0,2))
                                        )
                          )
              )
        )</f>
        <v>1</v>
      </c>
      <c r="L7480">
        <f t="shared" ca="1" si="816"/>
        <v>-783</v>
      </c>
      <c r="M7480">
        <f t="shared" ca="1" si="817"/>
        <v>-776.84999999994557</v>
      </c>
      <c r="N7480">
        <f t="shared" ca="1" si="818"/>
        <v>-1233</v>
      </c>
    </row>
    <row r="7481" spans="1:14" x14ac:dyDescent="0.25">
      <c r="A7481">
        <f ca="1"/>
        <v>3</v>
      </c>
      <c r="B7481">
        <f ca="1"/>
        <v>0</v>
      </c>
      <c r="C7481">
        <f ca="1"/>
        <v>8</v>
      </c>
      <c r="D7481">
        <f ca="1"/>
        <v>0</v>
      </c>
      <c r="E7481">
        <f ca="1"/>
        <v>6</v>
      </c>
      <c r="F7481">
        <f ca="1"/>
        <v>4</v>
      </c>
      <c r="G7481">
        <f t="shared" ca="1" si="812"/>
        <v>3</v>
      </c>
      <c r="H7481">
        <f t="shared" ca="1" si="813"/>
        <v>6</v>
      </c>
      <c r="I7481">
        <f t="shared" ca="1" si="814"/>
        <v>1</v>
      </c>
      <c r="J7481">
        <f t="shared" ca="1" si="815"/>
        <v>0</v>
      </c>
      <c r="K7481" cm="1">
        <f t="array" aca="1" ref="K7481" ca="1">IF(G7481&gt;7,
        IF(G7481&gt;H7481, 1, IF(G7481&lt;H7481, 0, 2)),
        IF(       H7481&gt;7,
                     IF(G7481&gt;H7481, 1, IF(G7481&lt;H7481, 0, 2)),
                     IF(         G7481&lt;6,
                                   IF(            _xlfn.XLOOKUP(C7481,'deck &amp; rules'!$D$22:$M$22,_xlfn.XLOOKUP(H7481,'deck &amp; rules'!$C$23:$C$30,'deck &amp; rules'!$D$23:$M$30))="draw",
                                                     IF(I7481&gt;J7481,1,IF(I7481&lt;J7481,0,2)),
                                                     IF(I7481&gt;H7481,1,IF(I7481&lt;H7481,0,2))),
                                   IF(H7481&lt;7,
                                        IF(G7481&gt;J7481,1,IF(G7481&lt;J7481,0,2)),
                                        IF(G7481&gt;H7481,1,IF(G7481&lt;H7481,0,2))
                                        )
                          )
              )
        )</f>
        <v>0</v>
      </c>
      <c r="L7481">
        <f t="shared" ca="1" si="816"/>
        <v>-784</v>
      </c>
      <c r="M7481">
        <f t="shared" ca="1" si="817"/>
        <v>-775.89999999994552</v>
      </c>
      <c r="N7481">
        <f t="shared" ca="1" si="818"/>
        <v>-1234</v>
      </c>
    </row>
    <row r="7482" spans="1:14" x14ac:dyDescent="0.25">
      <c r="A7482">
        <f ca="1"/>
        <v>1</v>
      </c>
      <c r="B7482">
        <f ca="1"/>
        <v>1</v>
      </c>
      <c r="C7482">
        <f ca="1"/>
        <v>0</v>
      </c>
      <c r="D7482">
        <f ca="1"/>
        <v>9</v>
      </c>
      <c r="E7482">
        <f ca="1"/>
        <v>2</v>
      </c>
      <c r="F7482">
        <f ca="1"/>
        <v>9</v>
      </c>
      <c r="G7482">
        <f t="shared" ca="1" si="812"/>
        <v>2</v>
      </c>
      <c r="H7482">
        <f t="shared" ca="1" si="813"/>
        <v>1</v>
      </c>
      <c r="I7482">
        <f t="shared" ca="1" si="814"/>
        <v>2</v>
      </c>
      <c r="J7482">
        <f t="shared" ca="1" si="815"/>
        <v>0</v>
      </c>
      <c r="K7482" cm="1">
        <f t="array" aca="1" ref="K7482" ca="1">IF(G7482&gt;7,
        IF(G7482&gt;H7482, 1, IF(G7482&lt;H7482, 0, 2)),
        IF(       H7482&gt;7,
                     IF(G7482&gt;H7482, 1, IF(G7482&lt;H7482, 0, 2)),
                     IF(         G7482&lt;6,
                                   IF(            _xlfn.XLOOKUP(C7482,'deck &amp; rules'!$D$22:$M$22,_xlfn.XLOOKUP(H7482,'deck &amp; rules'!$C$23:$C$30,'deck &amp; rules'!$D$23:$M$30))="draw",
                                                     IF(I7482&gt;J7482,1,IF(I7482&lt;J7482,0,2)),
                                                     IF(I7482&gt;H7482,1,IF(I7482&lt;H7482,0,2))),
                                   IF(H7482&lt;7,
                                        IF(G7482&gt;J7482,1,IF(G7482&lt;J7482,0,2)),
                                        IF(G7482&gt;H7482,1,IF(G7482&lt;H7482,0,2))
                                        )
                          )
              )
        )</f>
        <v>1</v>
      </c>
      <c r="L7482">
        <f t="shared" ca="1" si="816"/>
        <v>-783</v>
      </c>
      <c r="M7482">
        <f t="shared" ca="1" si="817"/>
        <v>-776.89999999994552</v>
      </c>
      <c r="N7482">
        <f t="shared" ca="1" si="818"/>
        <v>-1235</v>
      </c>
    </row>
    <row r="7483" spans="1:14" x14ac:dyDescent="0.25">
      <c r="A7483">
        <f ca="1"/>
        <v>2</v>
      </c>
      <c r="B7483">
        <f ca="1"/>
        <v>0</v>
      </c>
      <c r="C7483">
        <f ca="1"/>
        <v>0</v>
      </c>
      <c r="D7483">
        <f ca="1"/>
        <v>0</v>
      </c>
      <c r="E7483">
        <f ca="1"/>
        <v>0</v>
      </c>
      <c r="F7483">
        <f ca="1"/>
        <v>3</v>
      </c>
      <c r="G7483">
        <f t="shared" ca="1" si="812"/>
        <v>2</v>
      </c>
      <c r="H7483">
        <f t="shared" ca="1" si="813"/>
        <v>0</v>
      </c>
      <c r="I7483">
        <f t="shared" ca="1" si="814"/>
        <v>2</v>
      </c>
      <c r="J7483">
        <f t="shared" ca="1" si="815"/>
        <v>3</v>
      </c>
      <c r="K7483" cm="1">
        <f t="array" aca="1" ref="K7483" ca="1">IF(G7483&gt;7,
        IF(G7483&gt;H7483, 1, IF(G7483&lt;H7483, 0, 2)),
        IF(       H7483&gt;7,
                     IF(G7483&gt;H7483, 1, IF(G7483&lt;H7483, 0, 2)),
                     IF(         G7483&lt;6,
                                   IF(            _xlfn.XLOOKUP(C7483,'deck &amp; rules'!$D$22:$M$22,_xlfn.XLOOKUP(H7483,'deck &amp; rules'!$C$23:$C$30,'deck &amp; rules'!$D$23:$M$30))="draw",
                                                     IF(I7483&gt;J7483,1,IF(I7483&lt;J7483,0,2)),
                                                     IF(I7483&gt;H7483,1,IF(I7483&lt;H7483,0,2))),
                                   IF(H7483&lt;7,
                                        IF(G7483&gt;J7483,1,IF(G7483&lt;J7483,0,2)),
                                        IF(G7483&gt;H7483,1,IF(G7483&lt;H7483,0,2))
                                        )
                          )
              )
        )</f>
        <v>0</v>
      </c>
      <c r="L7483">
        <f t="shared" ca="1" si="816"/>
        <v>-784</v>
      </c>
      <c r="M7483">
        <f t="shared" ca="1" si="817"/>
        <v>-775.94999999994548</v>
      </c>
      <c r="N7483">
        <f t="shared" ca="1" si="818"/>
        <v>-1236</v>
      </c>
    </row>
    <row r="7484" spans="1:14" x14ac:dyDescent="0.25">
      <c r="A7484">
        <f ca="1"/>
        <v>2</v>
      </c>
      <c r="B7484">
        <f ca="1"/>
        <v>0</v>
      </c>
      <c r="C7484">
        <f ca="1"/>
        <v>7</v>
      </c>
      <c r="D7484">
        <f ca="1"/>
        <v>0</v>
      </c>
      <c r="E7484">
        <f ca="1"/>
        <v>7</v>
      </c>
      <c r="F7484">
        <f ca="1"/>
        <v>6</v>
      </c>
      <c r="G7484">
        <f t="shared" ca="1" si="812"/>
        <v>2</v>
      </c>
      <c r="H7484">
        <f t="shared" ca="1" si="813"/>
        <v>7</v>
      </c>
      <c r="I7484">
        <f t="shared" ca="1" si="814"/>
        <v>9</v>
      </c>
      <c r="J7484">
        <f t="shared" ca="1" si="815"/>
        <v>3</v>
      </c>
      <c r="K7484" cm="1">
        <f t="array" aca="1" ref="K7484" ca="1">IF(G7484&gt;7,
        IF(G7484&gt;H7484, 1, IF(G7484&lt;H7484, 0, 2)),
        IF(       H7484&gt;7,
                     IF(G7484&gt;H7484, 1, IF(G7484&lt;H7484, 0, 2)),
                     IF(         G7484&lt;6,
                                   IF(            _xlfn.XLOOKUP(C7484,'deck &amp; rules'!$D$22:$M$22,_xlfn.XLOOKUP(H7484,'deck &amp; rules'!$C$23:$C$30,'deck &amp; rules'!$D$23:$M$30))="draw",
                                                     IF(I7484&gt;J7484,1,IF(I7484&lt;J7484,0,2)),
                                                     IF(I7484&gt;H7484,1,IF(I7484&lt;H7484,0,2))),
                                   IF(H7484&lt;7,
                                        IF(G7484&gt;J7484,1,IF(G7484&lt;J7484,0,2)),
                                        IF(G7484&gt;H7484,1,IF(G7484&lt;H7484,0,2))
                                        )
                          )
              )
        )</f>
        <v>1</v>
      </c>
      <c r="L7484">
        <f t="shared" ca="1" si="816"/>
        <v>-783</v>
      </c>
      <c r="M7484">
        <f t="shared" ca="1" si="817"/>
        <v>-776.94999999994548</v>
      </c>
      <c r="N7484">
        <f t="shared" ca="1" si="818"/>
        <v>-1237</v>
      </c>
    </row>
    <row r="7485" spans="1:14" x14ac:dyDescent="0.25">
      <c r="A7485">
        <f ca="1"/>
        <v>0</v>
      </c>
      <c r="B7485">
        <f ca="1"/>
        <v>9</v>
      </c>
      <c r="C7485">
        <f ca="1"/>
        <v>5</v>
      </c>
      <c r="D7485">
        <f ca="1"/>
        <v>9</v>
      </c>
      <c r="E7485">
        <f ca="1"/>
        <v>7</v>
      </c>
      <c r="F7485">
        <f ca="1"/>
        <v>5</v>
      </c>
      <c r="G7485">
        <f t="shared" ca="1" si="812"/>
        <v>9</v>
      </c>
      <c r="H7485">
        <f t="shared" ca="1" si="813"/>
        <v>6</v>
      </c>
      <c r="I7485">
        <f t="shared" ca="1" si="814"/>
        <v>4</v>
      </c>
      <c r="J7485">
        <f t="shared" ca="1" si="815"/>
        <v>1</v>
      </c>
      <c r="K7485" cm="1">
        <f t="array" aca="1" ref="K7485" ca="1">IF(G7485&gt;7,
        IF(G7485&gt;H7485, 1, IF(G7485&lt;H7485, 0, 2)),
        IF(       H7485&gt;7,
                     IF(G7485&gt;H7485, 1, IF(G7485&lt;H7485, 0, 2)),
                     IF(         G7485&lt;6,
                                   IF(            _xlfn.XLOOKUP(C7485,'deck &amp; rules'!$D$22:$M$22,_xlfn.XLOOKUP(H7485,'deck &amp; rules'!$C$23:$C$30,'deck &amp; rules'!$D$23:$M$30))="draw",
                                                     IF(I7485&gt;J7485,1,IF(I7485&lt;J7485,0,2)),
                                                     IF(I7485&gt;H7485,1,IF(I7485&lt;H7485,0,2))),
                                   IF(H7485&lt;7,
                                        IF(G7485&gt;J7485,1,IF(G7485&lt;J7485,0,2)),
                                        IF(G7485&gt;H7485,1,IF(G7485&lt;H7485,0,2))
                                        )
                          )
              )
        )</f>
        <v>1</v>
      </c>
      <c r="L7485">
        <f t="shared" ca="1" si="816"/>
        <v>-782</v>
      </c>
      <c r="M7485">
        <f t="shared" ca="1" si="817"/>
        <v>-777.94999999994548</v>
      </c>
      <c r="N7485">
        <f t="shared" ca="1" si="818"/>
        <v>-1238</v>
      </c>
    </row>
    <row r="7486" spans="1:14" x14ac:dyDescent="0.25">
      <c r="A7486">
        <f ca="1"/>
        <v>0</v>
      </c>
      <c r="B7486">
        <f ca="1"/>
        <v>3</v>
      </c>
      <c r="C7486">
        <f ca="1"/>
        <v>4</v>
      </c>
      <c r="D7486">
        <f ca="1"/>
        <v>9</v>
      </c>
      <c r="E7486">
        <f ca="1"/>
        <v>7</v>
      </c>
      <c r="F7486">
        <f ca="1"/>
        <v>2</v>
      </c>
      <c r="G7486">
        <f t="shared" ca="1" si="812"/>
        <v>3</v>
      </c>
      <c r="H7486">
        <f t="shared" ca="1" si="813"/>
        <v>6</v>
      </c>
      <c r="I7486">
        <f t="shared" ca="1" si="814"/>
        <v>7</v>
      </c>
      <c r="J7486">
        <f t="shared" ca="1" si="815"/>
        <v>8</v>
      </c>
      <c r="K7486" cm="1">
        <f t="array" aca="1" ref="K7486" ca="1">IF(G7486&gt;7,
        IF(G7486&gt;H7486, 1, IF(G7486&lt;H7486, 0, 2)),
        IF(       H7486&gt;7,
                     IF(G7486&gt;H7486, 1, IF(G7486&lt;H7486, 0, 2)),
                     IF(         G7486&lt;6,
                                   IF(            _xlfn.XLOOKUP(C7486,'deck &amp; rules'!$D$22:$M$22,_xlfn.XLOOKUP(H7486,'deck &amp; rules'!$C$23:$C$30,'deck &amp; rules'!$D$23:$M$30))="draw",
                                                     IF(I7486&gt;J7486,1,IF(I7486&lt;J7486,0,2)),
                                                     IF(I7486&gt;H7486,1,IF(I7486&lt;H7486,0,2))),
                                   IF(H7486&lt;7,
                                        IF(G7486&gt;J7486,1,IF(G7486&lt;J7486,0,2)),
                                        IF(G7486&gt;H7486,1,IF(G7486&lt;H7486,0,2))
                                        )
                          )
              )
        )</f>
        <v>1</v>
      </c>
      <c r="L7486">
        <f t="shared" ca="1" si="816"/>
        <v>-781</v>
      </c>
      <c r="M7486">
        <f t="shared" ca="1" si="817"/>
        <v>-778.94999999994548</v>
      </c>
      <c r="N7486">
        <f t="shared" ca="1" si="818"/>
        <v>-1239</v>
      </c>
    </row>
    <row r="7487" spans="1:14" x14ac:dyDescent="0.25">
      <c r="A7487">
        <f ca="1"/>
        <v>9</v>
      </c>
      <c r="B7487">
        <f ca="1"/>
        <v>5</v>
      </c>
      <c r="C7487">
        <f ca="1"/>
        <v>0</v>
      </c>
      <c r="D7487">
        <f ca="1"/>
        <v>9</v>
      </c>
      <c r="E7487">
        <f ca="1"/>
        <v>5</v>
      </c>
      <c r="F7487">
        <f ca="1"/>
        <v>1</v>
      </c>
      <c r="G7487">
        <f t="shared" ca="1" si="812"/>
        <v>4</v>
      </c>
      <c r="H7487">
        <f t="shared" ca="1" si="813"/>
        <v>4</v>
      </c>
      <c r="I7487">
        <f t="shared" ca="1" si="814"/>
        <v>4</v>
      </c>
      <c r="J7487">
        <f t="shared" ca="1" si="815"/>
        <v>5</v>
      </c>
      <c r="K7487" cm="1">
        <f t="array" aca="1" ref="K7487" ca="1">IF(G7487&gt;7,
        IF(G7487&gt;H7487, 1, IF(G7487&lt;H7487, 0, 2)),
        IF(       H7487&gt;7,
                     IF(G7487&gt;H7487, 1, IF(G7487&lt;H7487, 0, 2)),
                     IF(         G7487&lt;6,
                                   IF(            _xlfn.XLOOKUP(C7487,'deck &amp; rules'!$D$22:$M$22,_xlfn.XLOOKUP(H7487,'deck &amp; rules'!$C$23:$C$30,'deck &amp; rules'!$D$23:$M$30))="draw",
                                                     IF(I7487&gt;J7487,1,IF(I7487&lt;J7487,0,2)),
                                                     IF(I7487&gt;H7487,1,IF(I7487&lt;H7487,0,2))),
                                   IF(H7487&lt;7,
                                        IF(G7487&gt;J7487,1,IF(G7487&lt;J7487,0,2)),
                                        IF(G7487&gt;H7487,1,IF(G7487&lt;H7487,0,2))
                                        )
                          )
              )
        )</f>
        <v>2</v>
      </c>
      <c r="L7487">
        <f t="shared" ca="1" si="816"/>
        <v>-782</v>
      </c>
      <c r="M7487">
        <f t="shared" ca="1" si="817"/>
        <v>-779.94999999994548</v>
      </c>
      <c r="N7487">
        <f t="shared" ca="1" si="818"/>
        <v>-1231</v>
      </c>
    </row>
    <row r="7488" spans="1:14" x14ac:dyDescent="0.25">
      <c r="A7488">
        <f ca="1"/>
        <v>0</v>
      </c>
      <c r="B7488">
        <f ca="1"/>
        <v>5</v>
      </c>
      <c r="C7488">
        <f ca="1"/>
        <v>0</v>
      </c>
      <c r="D7488">
        <f ca="1"/>
        <v>7</v>
      </c>
      <c r="E7488">
        <f ca="1"/>
        <v>4</v>
      </c>
      <c r="F7488">
        <f ca="1"/>
        <v>0</v>
      </c>
      <c r="G7488">
        <f t="shared" ca="1" si="812"/>
        <v>5</v>
      </c>
      <c r="H7488">
        <f t="shared" ca="1" si="813"/>
        <v>1</v>
      </c>
      <c r="I7488">
        <f t="shared" ca="1" si="814"/>
        <v>5</v>
      </c>
      <c r="J7488">
        <f t="shared" ca="1" si="815"/>
        <v>1</v>
      </c>
      <c r="K7488" cm="1">
        <f t="array" aca="1" ref="K7488" ca="1">IF(G7488&gt;7,
        IF(G7488&gt;H7488, 1, IF(G7488&lt;H7488, 0, 2)),
        IF(       H7488&gt;7,
                     IF(G7488&gt;H7488, 1, IF(G7488&lt;H7488, 0, 2)),
                     IF(         G7488&lt;6,
                                   IF(            _xlfn.XLOOKUP(C7488,'deck &amp; rules'!$D$22:$M$22,_xlfn.XLOOKUP(H7488,'deck &amp; rules'!$C$23:$C$30,'deck &amp; rules'!$D$23:$M$30))="draw",
                                                     IF(I7488&gt;J7488,1,IF(I7488&lt;J7488,0,2)),
                                                     IF(I7488&gt;H7488,1,IF(I7488&lt;H7488,0,2))),
                                   IF(H7488&lt;7,
                                        IF(G7488&gt;J7488,1,IF(G7488&lt;J7488,0,2)),
                                        IF(G7488&gt;H7488,1,IF(G7488&lt;H7488,0,2))
                                        )
                          )
              )
        )</f>
        <v>1</v>
      </c>
      <c r="L7488">
        <f t="shared" ca="1" si="816"/>
        <v>-781</v>
      </c>
      <c r="M7488">
        <f t="shared" ca="1" si="817"/>
        <v>-780.94999999994548</v>
      </c>
      <c r="N7488">
        <f t="shared" ca="1" si="818"/>
        <v>-1232</v>
      </c>
    </row>
    <row r="7489" spans="1:14" x14ac:dyDescent="0.25">
      <c r="A7489">
        <f ca="1"/>
        <v>0</v>
      </c>
      <c r="B7489">
        <f ca="1"/>
        <v>0</v>
      </c>
      <c r="C7489">
        <f ca="1"/>
        <v>8</v>
      </c>
      <c r="D7489">
        <f ca="1"/>
        <v>9</v>
      </c>
      <c r="E7489">
        <f ca="1"/>
        <v>0</v>
      </c>
      <c r="F7489">
        <f ca="1"/>
        <v>7</v>
      </c>
      <c r="G7489">
        <f t="shared" ca="1" si="812"/>
        <v>0</v>
      </c>
      <c r="H7489">
        <f t="shared" ca="1" si="813"/>
        <v>9</v>
      </c>
      <c r="I7489">
        <f t="shared" ca="1" si="814"/>
        <v>8</v>
      </c>
      <c r="J7489">
        <f t="shared" ca="1" si="815"/>
        <v>6</v>
      </c>
      <c r="K7489" cm="1">
        <f t="array" aca="1" ref="K7489" ca="1">IF(G7489&gt;7,
        IF(G7489&gt;H7489, 1, IF(G7489&lt;H7489, 0, 2)),
        IF(       H7489&gt;7,
                     IF(G7489&gt;H7489, 1, IF(G7489&lt;H7489, 0, 2)),
                     IF(         G7489&lt;6,
                                   IF(            _xlfn.XLOOKUP(C7489,'deck &amp; rules'!$D$22:$M$22,_xlfn.XLOOKUP(H7489,'deck &amp; rules'!$C$23:$C$30,'deck &amp; rules'!$D$23:$M$30))="draw",
                                                     IF(I7489&gt;J7489,1,IF(I7489&lt;J7489,0,2)),
                                                     IF(I7489&gt;H7489,1,IF(I7489&lt;H7489,0,2))),
                                   IF(H7489&lt;7,
                                        IF(G7489&gt;J7489,1,IF(G7489&lt;J7489,0,2)),
                                        IF(G7489&gt;H7489,1,IF(G7489&lt;H7489,0,2))
                                        )
                          )
              )
        )</f>
        <v>0</v>
      </c>
      <c r="L7489">
        <f t="shared" ca="1" si="816"/>
        <v>-782</v>
      </c>
      <c r="M7489">
        <f t="shared" ca="1" si="817"/>
        <v>-779.99999999994543</v>
      </c>
      <c r="N7489">
        <f t="shared" ca="1" si="818"/>
        <v>-1233</v>
      </c>
    </row>
    <row r="7490" spans="1:14" x14ac:dyDescent="0.25">
      <c r="A7490">
        <f ca="1"/>
        <v>0</v>
      </c>
      <c r="B7490">
        <f ca="1"/>
        <v>0</v>
      </c>
      <c r="C7490">
        <f ca="1"/>
        <v>7</v>
      </c>
      <c r="D7490">
        <f ca="1"/>
        <v>4</v>
      </c>
      <c r="E7490">
        <f ca="1"/>
        <v>4</v>
      </c>
      <c r="F7490">
        <f ca="1"/>
        <v>7</v>
      </c>
      <c r="G7490">
        <f t="shared" ca="1" si="812"/>
        <v>0</v>
      </c>
      <c r="H7490">
        <f t="shared" ca="1" si="813"/>
        <v>8</v>
      </c>
      <c r="I7490">
        <f t="shared" ca="1" si="814"/>
        <v>7</v>
      </c>
      <c r="J7490">
        <f t="shared" ca="1" si="815"/>
        <v>5</v>
      </c>
      <c r="K7490" cm="1">
        <f t="array" aca="1" ref="K7490" ca="1">IF(G7490&gt;7,
        IF(G7490&gt;H7490, 1, IF(G7490&lt;H7490, 0, 2)),
        IF(       H7490&gt;7,
                     IF(G7490&gt;H7490, 1, IF(G7490&lt;H7490, 0, 2)),
                     IF(         G7490&lt;6,
                                   IF(            _xlfn.XLOOKUP(C7490,'deck &amp; rules'!$D$22:$M$22,_xlfn.XLOOKUP(H7490,'deck &amp; rules'!$C$23:$C$30,'deck &amp; rules'!$D$23:$M$30))="draw",
                                                     IF(I7490&gt;J7490,1,IF(I7490&lt;J7490,0,2)),
                                                     IF(I7490&gt;H7490,1,IF(I7490&lt;H7490,0,2))),
                                   IF(H7490&lt;7,
                                        IF(G7490&gt;J7490,1,IF(G7490&lt;J7490,0,2)),
                                        IF(G7490&gt;H7490,1,IF(G7490&lt;H7490,0,2))
                                        )
                          )
              )
        )</f>
        <v>0</v>
      </c>
      <c r="L7490">
        <f t="shared" ca="1" si="816"/>
        <v>-783</v>
      </c>
      <c r="M7490">
        <f t="shared" ca="1" si="817"/>
        <v>-779.04999999994538</v>
      </c>
      <c r="N7490">
        <f t="shared" ca="1" si="818"/>
        <v>-1234</v>
      </c>
    </row>
    <row r="7491" spans="1:14" x14ac:dyDescent="0.25">
      <c r="A7491">
        <f ca="1"/>
        <v>5</v>
      </c>
      <c r="B7491">
        <f ca="1"/>
        <v>6</v>
      </c>
      <c r="C7491">
        <f ca="1"/>
        <v>0</v>
      </c>
      <c r="D7491">
        <f ca="1"/>
        <v>8</v>
      </c>
      <c r="E7491">
        <f ca="1"/>
        <v>0</v>
      </c>
      <c r="F7491">
        <f ca="1"/>
        <v>7</v>
      </c>
      <c r="G7491">
        <f t="shared" ref="G7491:G7554" ca="1" si="819">IF(A7491+B7491&gt;9,A7491+B7491-10,A7491+B7491)</f>
        <v>1</v>
      </c>
      <c r="H7491">
        <f t="shared" ref="H7491:H7554" ca="1" si="820">IF(D7491+E7491&gt;9,D7491+E7491-10,D7491+E7491)</f>
        <v>8</v>
      </c>
      <c r="I7491">
        <f t="shared" ref="I7491:I7554" ca="1" si="821">IF(G7491+C7491&gt;9,G7491+C7491-10,G7491+C7491)</f>
        <v>1</v>
      </c>
      <c r="J7491">
        <f t="shared" ref="J7491:J7554" ca="1" si="822">IF(H7491+F7491&gt;9,H7491+F7491-10,H7491+F7491)</f>
        <v>5</v>
      </c>
      <c r="K7491" cm="1">
        <f t="array" aca="1" ref="K7491" ca="1">IF(G7491&gt;7,
        IF(G7491&gt;H7491, 1, IF(G7491&lt;H7491, 0, 2)),
        IF(       H7491&gt;7,
                     IF(G7491&gt;H7491, 1, IF(G7491&lt;H7491, 0, 2)),
                     IF(         G7491&lt;6,
                                   IF(            _xlfn.XLOOKUP(C7491,'deck &amp; rules'!$D$22:$M$22,_xlfn.XLOOKUP(H7491,'deck &amp; rules'!$C$23:$C$30,'deck &amp; rules'!$D$23:$M$30))="draw",
                                                     IF(I7491&gt;J7491,1,IF(I7491&lt;J7491,0,2)),
                                                     IF(I7491&gt;H7491,1,IF(I7491&lt;H7491,0,2))),
                                   IF(H7491&lt;7,
                                        IF(G7491&gt;J7491,1,IF(G7491&lt;J7491,0,2)),
                                        IF(G7491&gt;H7491,1,IF(G7491&lt;H7491,0,2))
                                        )
                          )
              )
        )</f>
        <v>0</v>
      </c>
      <c r="L7491">
        <f t="shared" ca="1" si="816"/>
        <v>-784</v>
      </c>
      <c r="M7491">
        <f t="shared" ca="1" si="817"/>
        <v>-778.09999999994534</v>
      </c>
      <c r="N7491">
        <f t="shared" ca="1" si="818"/>
        <v>-1235</v>
      </c>
    </row>
    <row r="7492" spans="1:14" x14ac:dyDescent="0.25">
      <c r="A7492">
        <f ca="1"/>
        <v>0</v>
      </c>
      <c r="B7492">
        <f ca="1"/>
        <v>0</v>
      </c>
      <c r="C7492">
        <f ca="1"/>
        <v>5</v>
      </c>
      <c r="D7492">
        <f ca="1"/>
        <v>0</v>
      </c>
      <c r="E7492">
        <f ca="1"/>
        <v>3</v>
      </c>
      <c r="F7492">
        <f ca="1"/>
        <v>0</v>
      </c>
      <c r="G7492">
        <f t="shared" ca="1" si="819"/>
        <v>0</v>
      </c>
      <c r="H7492">
        <f t="shared" ca="1" si="820"/>
        <v>3</v>
      </c>
      <c r="I7492">
        <f t="shared" ca="1" si="821"/>
        <v>5</v>
      </c>
      <c r="J7492">
        <f t="shared" ca="1" si="822"/>
        <v>3</v>
      </c>
      <c r="K7492" cm="1">
        <f t="array" aca="1" ref="K7492" ca="1">IF(G7492&gt;7,
        IF(G7492&gt;H7492, 1, IF(G7492&lt;H7492, 0, 2)),
        IF(       H7492&gt;7,
                     IF(G7492&gt;H7492, 1, IF(G7492&lt;H7492, 0, 2)),
                     IF(         G7492&lt;6,
                                   IF(            _xlfn.XLOOKUP(C7492,'deck &amp; rules'!$D$22:$M$22,_xlfn.XLOOKUP(H7492,'deck &amp; rules'!$C$23:$C$30,'deck &amp; rules'!$D$23:$M$30))="draw",
                                                     IF(I7492&gt;J7492,1,IF(I7492&lt;J7492,0,2)),
                                                     IF(I7492&gt;H7492,1,IF(I7492&lt;H7492,0,2))),
                                   IF(H7492&lt;7,
                                        IF(G7492&gt;J7492,1,IF(G7492&lt;J7492,0,2)),
                                        IF(G7492&gt;H7492,1,IF(G7492&lt;H7492,0,2))
                                        )
                          )
              )
        )</f>
        <v>1</v>
      </c>
      <c r="L7492">
        <f t="shared" ref="L7492:L7555" ca="1" si="823">IF(K7492=1,L7491+1,L7491-1)</f>
        <v>-783</v>
      </c>
      <c r="M7492">
        <f t="shared" ref="M7492:M7555" ca="1" si="824">IF(K7492=0,M7491+19/20,M7491-1)</f>
        <v>-779.09999999994534</v>
      </c>
      <c r="N7492">
        <f t="shared" ref="N7492:N7555" ca="1" si="825">IF(K7492=2,N7491+8,N7491-1)</f>
        <v>-1236</v>
      </c>
    </row>
    <row r="7493" spans="1:14" x14ac:dyDescent="0.25">
      <c r="A7493">
        <f ca="1"/>
        <v>5</v>
      </c>
      <c r="B7493">
        <f ca="1"/>
        <v>0</v>
      </c>
      <c r="C7493">
        <f ca="1"/>
        <v>6</v>
      </c>
      <c r="D7493">
        <f ca="1"/>
        <v>7</v>
      </c>
      <c r="E7493">
        <f ca="1"/>
        <v>8</v>
      </c>
      <c r="F7493">
        <f ca="1"/>
        <v>9</v>
      </c>
      <c r="G7493">
        <f t="shared" ca="1" si="819"/>
        <v>5</v>
      </c>
      <c r="H7493">
        <f t="shared" ca="1" si="820"/>
        <v>5</v>
      </c>
      <c r="I7493">
        <f t="shared" ca="1" si="821"/>
        <v>1</v>
      </c>
      <c r="J7493">
        <f t="shared" ca="1" si="822"/>
        <v>4</v>
      </c>
      <c r="K7493" cm="1">
        <f t="array" aca="1" ref="K7493" ca="1">IF(G7493&gt;7,
        IF(G7493&gt;H7493, 1, IF(G7493&lt;H7493, 0, 2)),
        IF(       H7493&gt;7,
                     IF(G7493&gt;H7493, 1, IF(G7493&lt;H7493, 0, 2)),
                     IF(         G7493&lt;6,
                                   IF(            _xlfn.XLOOKUP(C7493,'deck &amp; rules'!$D$22:$M$22,_xlfn.XLOOKUP(H7493,'deck &amp; rules'!$C$23:$C$30,'deck &amp; rules'!$D$23:$M$30))="draw",
                                                     IF(I7493&gt;J7493,1,IF(I7493&lt;J7493,0,2)),
                                                     IF(I7493&gt;H7493,1,IF(I7493&lt;H7493,0,2))),
                                   IF(H7493&lt;7,
                                        IF(G7493&gt;J7493,1,IF(G7493&lt;J7493,0,2)),
                                        IF(G7493&gt;H7493,1,IF(G7493&lt;H7493,0,2))
                                        )
                          )
              )
        )</f>
        <v>0</v>
      </c>
      <c r="L7493">
        <f t="shared" ca="1" si="823"/>
        <v>-784</v>
      </c>
      <c r="M7493">
        <f t="shared" ca="1" si="824"/>
        <v>-778.14999999994529</v>
      </c>
      <c r="N7493">
        <f t="shared" ca="1" si="825"/>
        <v>-1237</v>
      </c>
    </row>
    <row r="7494" spans="1:14" x14ac:dyDescent="0.25">
      <c r="A7494">
        <f ca="1"/>
        <v>0</v>
      </c>
      <c r="B7494">
        <f ca="1"/>
        <v>2</v>
      </c>
      <c r="C7494">
        <f ca="1"/>
        <v>2</v>
      </c>
      <c r="D7494">
        <f ca="1"/>
        <v>0</v>
      </c>
      <c r="E7494">
        <f ca="1"/>
        <v>0</v>
      </c>
      <c r="F7494">
        <f ca="1"/>
        <v>0</v>
      </c>
      <c r="G7494">
        <f t="shared" ca="1" si="819"/>
        <v>2</v>
      </c>
      <c r="H7494">
        <f t="shared" ca="1" si="820"/>
        <v>0</v>
      </c>
      <c r="I7494">
        <f t="shared" ca="1" si="821"/>
        <v>4</v>
      </c>
      <c r="J7494">
        <f t="shared" ca="1" si="822"/>
        <v>0</v>
      </c>
      <c r="K7494" cm="1">
        <f t="array" aca="1" ref="K7494" ca="1">IF(G7494&gt;7,
        IF(G7494&gt;H7494, 1, IF(G7494&lt;H7494, 0, 2)),
        IF(       H7494&gt;7,
                     IF(G7494&gt;H7494, 1, IF(G7494&lt;H7494, 0, 2)),
                     IF(         G7494&lt;6,
                                   IF(            _xlfn.XLOOKUP(C7494,'deck &amp; rules'!$D$22:$M$22,_xlfn.XLOOKUP(H7494,'deck &amp; rules'!$C$23:$C$30,'deck &amp; rules'!$D$23:$M$30))="draw",
                                                     IF(I7494&gt;J7494,1,IF(I7494&lt;J7494,0,2)),
                                                     IF(I7494&gt;H7494,1,IF(I7494&lt;H7494,0,2))),
                                   IF(H7494&lt;7,
                                        IF(G7494&gt;J7494,1,IF(G7494&lt;J7494,0,2)),
                                        IF(G7494&gt;H7494,1,IF(G7494&lt;H7494,0,2))
                                        )
                          )
              )
        )</f>
        <v>1</v>
      </c>
      <c r="L7494">
        <f t="shared" ca="1" si="823"/>
        <v>-783</v>
      </c>
      <c r="M7494">
        <f t="shared" ca="1" si="824"/>
        <v>-779.14999999994529</v>
      </c>
      <c r="N7494">
        <f t="shared" ca="1" si="825"/>
        <v>-1238</v>
      </c>
    </row>
    <row r="7495" spans="1:14" x14ac:dyDescent="0.25">
      <c r="A7495">
        <f ca="1"/>
        <v>0</v>
      </c>
      <c r="B7495">
        <f ca="1"/>
        <v>8</v>
      </c>
      <c r="C7495">
        <f ca="1"/>
        <v>3</v>
      </c>
      <c r="D7495">
        <f ca="1"/>
        <v>0</v>
      </c>
      <c r="E7495">
        <f ca="1"/>
        <v>7</v>
      </c>
      <c r="F7495">
        <f ca="1"/>
        <v>0</v>
      </c>
      <c r="G7495">
        <f t="shared" ca="1" si="819"/>
        <v>8</v>
      </c>
      <c r="H7495">
        <f t="shared" ca="1" si="820"/>
        <v>7</v>
      </c>
      <c r="I7495">
        <f t="shared" ca="1" si="821"/>
        <v>1</v>
      </c>
      <c r="J7495">
        <f t="shared" ca="1" si="822"/>
        <v>7</v>
      </c>
      <c r="K7495" cm="1">
        <f t="array" aca="1" ref="K7495" ca="1">IF(G7495&gt;7,
        IF(G7495&gt;H7495, 1, IF(G7495&lt;H7495, 0, 2)),
        IF(       H7495&gt;7,
                     IF(G7495&gt;H7495, 1, IF(G7495&lt;H7495, 0, 2)),
                     IF(         G7495&lt;6,
                                   IF(            _xlfn.XLOOKUP(C7495,'deck &amp; rules'!$D$22:$M$22,_xlfn.XLOOKUP(H7495,'deck &amp; rules'!$C$23:$C$30,'deck &amp; rules'!$D$23:$M$30))="draw",
                                                     IF(I7495&gt;J7495,1,IF(I7495&lt;J7495,0,2)),
                                                     IF(I7495&gt;H7495,1,IF(I7495&lt;H7495,0,2))),
                                   IF(H7495&lt;7,
                                        IF(G7495&gt;J7495,1,IF(G7495&lt;J7495,0,2)),
                                        IF(G7495&gt;H7495,1,IF(G7495&lt;H7495,0,2))
                                        )
                          )
              )
        )</f>
        <v>1</v>
      </c>
      <c r="L7495">
        <f t="shared" ca="1" si="823"/>
        <v>-782</v>
      </c>
      <c r="M7495">
        <f t="shared" ca="1" si="824"/>
        <v>-780.14999999994529</v>
      </c>
      <c r="N7495">
        <f t="shared" ca="1" si="825"/>
        <v>-1239</v>
      </c>
    </row>
    <row r="7496" spans="1:14" x14ac:dyDescent="0.25">
      <c r="A7496">
        <f ca="1"/>
        <v>5</v>
      </c>
      <c r="B7496">
        <f ca="1"/>
        <v>4</v>
      </c>
      <c r="C7496">
        <f ca="1"/>
        <v>6</v>
      </c>
      <c r="D7496">
        <f ca="1"/>
        <v>3</v>
      </c>
      <c r="E7496">
        <f ca="1"/>
        <v>3</v>
      </c>
      <c r="F7496">
        <f ca="1"/>
        <v>0</v>
      </c>
      <c r="G7496">
        <f t="shared" ca="1" si="819"/>
        <v>9</v>
      </c>
      <c r="H7496">
        <f t="shared" ca="1" si="820"/>
        <v>6</v>
      </c>
      <c r="I7496">
        <f t="shared" ca="1" si="821"/>
        <v>5</v>
      </c>
      <c r="J7496">
        <f t="shared" ca="1" si="822"/>
        <v>6</v>
      </c>
      <c r="K7496" cm="1">
        <f t="array" aca="1" ref="K7496" ca="1">IF(G7496&gt;7,
        IF(G7496&gt;H7496, 1, IF(G7496&lt;H7496, 0, 2)),
        IF(       H7496&gt;7,
                     IF(G7496&gt;H7496, 1, IF(G7496&lt;H7496, 0, 2)),
                     IF(         G7496&lt;6,
                                   IF(            _xlfn.XLOOKUP(C7496,'deck &amp; rules'!$D$22:$M$22,_xlfn.XLOOKUP(H7496,'deck &amp; rules'!$C$23:$C$30,'deck &amp; rules'!$D$23:$M$30))="draw",
                                                     IF(I7496&gt;J7496,1,IF(I7496&lt;J7496,0,2)),
                                                     IF(I7496&gt;H7496,1,IF(I7496&lt;H7496,0,2))),
                                   IF(H7496&lt;7,
                                        IF(G7496&gt;J7496,1,IF(G7496&lt;J7496,0,2)),
                                        IF(G7496&gt;H7496,1,IF(G7496&lt;H7496,0,2))
                                        )
                          )
              )
        )</f>
        <v>1</v>
      </c>
      <c r="L7496">
        <f t="shared" ca="1" si="823"/>
        <v>-781</v>
      </c>
      <c r="M7496">
        <f t="shared" ca="1" si="824"/>
        <v>-781.14999999994529</v>
      </c>
      <c r="N7496">
        <f t="shared" ca="1" si="825"/>
        <v>-1240</v>
      </c>
    </row>
    <row r="7497" spans="1:14" x14ac:dyDescent="0.25">
      <c r="A7497">
        <f ca="1"/>
        <v>8</v>
      </c>
      <c r="B7497">
        <f ca="1"/>
        <v>2</v>
      </c>
      <c r="C7497">
        <f ca="1"/>
        <v>5</v>
      </c>
      <c r="D7497">
        <f ca="1"/>
        <v>8</v>
      </c>
      <c r="E7497">
        <f ca="1"/>
        <v>1</v>
      </c>
      <c r="F7497">
        <f ca="1"/>
        <v>0</v>
      </c>
      <c r="G7497">
        <f t="shared" ca="1" si="819"/>
        <v>0</v>
      </c>
      <c r="H7497">
        <f t="shared" ca="1" si="820"/>
        <v>9</v>
      </c>
      <c r="I7497">
        <f t="shared" ca="1" si="821"/>
        <v>5</v>
      </c>
      <c r="J7497">
        <f t="shared" ca="1" si="822"/>
        <v>9</v>
      </c>
      <c r="K7497" cm="1">
        <f t="array" aca="1" ref="K7497" ca="1">IF(G7497&gt;7,
        IF(G7497&gt;H7497, 1, IF(G7497&lt;H7497, 0, 2)),
        IF(       H7497&gt;7,
                     IF(G7497&gt;H7497, 1, IF(G7497&lt;H7497, 0, 2)),
                     IF(         G7497&lt;6,
                                   IF(            _xlfn.XLOOKUP(C7497,'deck &amp; rules'!$D$22:$M$22,_xlfn.XLOOKUP(H7497,'deck &amp; rules'!$C$23:$C$30,'deck &amp; rules'!$D$23:$M$30))="draw",
                                                     IF(I7497&gt;J7497,1,IF(I7497&lt;J7497,0,2)),
                                                     IF(I7497&gt;H7497,1,IF(I7497&lt;H7497,0,2))),
                                   IF(H7497&lt;7,
                                        IF(G7497&gt;J7497,1,IF(G7497&lt;J7497,0,2)),
                                        IF(G7497&gt;H7497,1,IF(G7497&lt;H7497,0,2))
                                        )
                          )
              )
        )</f>
        <v>0</v>
      </c>
      <c r="L7497">
        <f t="shared" ca="1" si="823"/>
        <v>-782</v>
      </c>
      <c r="M7497">
        <f t="shared" ca="1" si="824"/>
        <v>-780.19999999994525</v>
      </c>
      <c r="N7497">
        <f t="shared" ca="1" si="825"/>
        <v>-1241</v>
      </c>
    </row>
    <row r="7498" spans="1:14" x14ac:dyDescent="0.25">
      <c r="A7498">
        <f ca="1"/>
        <v>0</v>
      </c>
      <c r="B7498">
        <f ca="1"/>
        <v>6</v>
      </c>
      <c r="C7498">
        <f ca="1"/>
        <v>0</v>
      </c>
      <c r="D7498">
        <f ca="1"/>
        <v>8</v>
      </c>
      <c r="E7498">
        <f ca="1"/>
        <v>6</v>
      </c>
      <c r="F7498">
        <f ca="1"/>
        <v>8</v>
      </c>
      <c r="G7498">
        <f t="shared" ca="1" si="819"/>
        <v>6</v>
      </c>
      <c r="H7498">
        <f t="shared" ca="1" si="820"/>
        <v>4</v>
      </c>
      <c r="I7498">
        <f t="shared" ca="1" si="821"/>
        <v>6</v>
      </c>
      <c r="J7498">
        <f t="shared" ca="1" si="822"/>
        <v>2</v>
      </c>
      <c r="K7498" cm="1">
        <f t="array" aca="1" ref="K7498" ca="1">IF(G7498&gt;7,
        IF(G7498&gt;H7498, 1, IF(G7498&lt;H7498, 0, 2)),
        IF(       H7498&gt;7,
                     IF(G7498&gt;H7498, 1, IF(G7498&lt;H7498, 0, 2)),
                     IF(         G7498&lt;6,
                                   IF(            _xlfn.XLOOKUP(C7498,'deck &amp; rules'!$D$22:$M$22,_xlfn.XLOOKUP(H7498,'deck &amp; rules'!$C$23:$C$30,'deck &amp; rules'!$D$23:$M$30))="draw",
                                                     IF(I7498&gt;J7498,1,IF(I7498&lt;J7498,0,2)),
                                                     IF(I7498&gt;H7498,1,IF(I7498&lt;H7498,0,2))),
                                   IF(H7498&lt;7,
                                        IF(G7498&gt;J7498,1,IF(G7498&lt;J7498,0,2)),
                                        IF(G7498&gt;H7498,1,IF(G7498&lt;H7498,0,2))
                                        )
                          )
              )
        )</f>
        <v>1</v>
      </c>
      <c r="L7498">
        <f t="shared" ca="1" si="823"/>
        <v>-781</v>
      </c>
      <c r="M7498">
        <f t="shared" ca="1" si="824"/>
        <v>-781.19999999994525</v>
      </c>
      <c r="N7498">
        <f t="shared" ca="1" si="825"/>
        <v>-1242</v>
      </c>
    </row>
    <row r="7499" spans="1:14" x14ac:dyDescent="0.25">
      <c r="A7499">
        <f ca="1"/>
        <v>0</v>
      </c>
      <c r="B7499">
        <f ca="1"/>
        <v>8</v>
      </c>
      <c r="C7499">
        <f ca="1"/>
        <v>3</v>
      </c>
      <c r="D7499">
        <f ca="1"/>
        <v>1</v>
      </c>
      <c r="E7499">
        <f ca="1"/>
        <v>5</v>
      </c>
      <c r="F7499">
        <f ca="1"/>
        <v>3</v>
      </c>
      <c r="G7499">
        <f t="shared" ca="1" si="819"/>
        <v>8</v>
      </c>
      <c r="H7499">
        <f t="shared" ca="1" si="820"/>
        <v>6</v>
      </c>
      <c r="I7499">
        <f t="shared" ca="1" si="821"/>
        <v>1</v>
      </c>
      <c r="J7499">
        <f t="shared" ca="1" si="822"/>
        <v>9</v>
      </c>
      <c r="K7499" cm="1">
        <f t="array" aca="1" ref="K7499" ca="1">IF(G7499&gt;7,
        IF(G7499&gt;H7499, 1, IF(G7499&lt;H7499, 0, 2)),
        IF(       H7499&gt;7,
                     IF(G7499&gt;H7499, 1, IF(G7499&lt;H7499, 0, 2)),
                     IF(         G7499&lt;6,
                                   IF(            _xlfn.XLOOKUP(C7499,'deck &amp; rules'!$D$22:$M$22,_xlfn.XLOOKUP(H7499,'deck &amp; rules'!$C$23:$C$30,'deck &amp; rules'!$D$23:$M$30))="draw",
                                                     IF(I7499&gt;J7499,1,IF(I7499&lt;J7499,0,2)),
                                                     IF(I7499&gt;H7499,1,IF(I7499&lt;H7499,0,2))),
                                   IF(H7499&lt;7,
                                        IF(G7499&gt;J7499,1,IF(G7499&lt;J7499,0,2)),
                                        IF(G7499&gt;H7499,1,IF(G7499&lt;H7499,0,2))
                                        )
                          )
              )
        )</f>
        <v>1</v>
      </c>
      <c r="L7499">
        <f t="shared" ca="1" si="823"/>
        <v>-780</v>
      </c>
      <c r="M7499">
        <f t="shared" ca="1" si="824"/>
        <v>-782.19999999994525</v>
      </c>
      <c r="N7499">
        <f t="shared" ca="1" si="825"/>
        <v>-1243</v>
      </c>
    </row>
    <row r="7500" spans="1:14" x14ac:dyDescent="0.25">
      <c r="A7500">
        <f ca="1"/>
        <v>0</v>
      </c>
      <c r="B7500">
        <f ca="1"/>
        <v>8</v>
      </c>
      <c r="C7500">
        <f ca="1"/>
        <v>8</v>
      </c>
      <c r="D7500">
        <f ca="1"/>
        <v>1</v>
      </c>
      <c r="E7500">
        <f ca="1"/>
        <v>8</v>
      </c>
      <c r="F7500">
        <f ca="1"/>
        <v>6</v>
      </c>
      <c r="G7500">
        <f t="shared" ca="1" si="819"/>
        <v>8</v>
      </c>
      <c r="H7500">
        <f t="shared" ca="1" si="820"/>
        <v>9</v>
      </c>
      <c r="I7500">
        <f t="shared" ca="1" si="821"/>
        <v>6</v>
      </c>
      <c r="J7500">
        <f t="shared" ca="1" si="822"/>
        <v>5</v>
      </c>
      <c r="K7500" cm="1">
        <f t="array" aca="1" ref="K7500" ca="1">IF(G7500&gt;7,
        IF(G7500&gt;H7500, 1, IF(G7500&lt;H7500, 0, 2)),
        IF(       H7500&gt;7,
                     IF(G7500&gt;H7500, 1, IF(G7500&lt;H7500, 0, 2)),
                     IF(         G7500&lt;6,
                                   IF(            _xlfn.XLOOKUP(C7500,'deck &amp; rules'!$D$22:$M$22,_xlfn.XLOOKUP(H7500,'deck &amp; rules'!$C$23:$C$30,'deck &amp; rules'!$D$23:$M$30))="draw",
                                                     IF(I7500&gt;J7500,1,IF(I7500&lt;J7500,0,2)),
                                                     IF(I7500&gt;H7500,1,IF(I7500&lt;H7500,0,2))),
                                   IF(H7500&lt;7,
                                        IF(G7500&gt;J7500,1,IF(G7500&lt;J7500,0,2)),
                                        IF(G7500&gt;H7500,1,IF(G7500&lt;H7500,0,2))
                                        )
                          )
              )
        )</f>
        <v>0</v>
      </c>
      <c r="L7500">
        <f t="shared" ca="1" si="823"/>
        <v>-781</v>
      </c>
      <c r="M7500">
        <f t="shared" ca="1" si="824"/>
        <v>-781.2499999999452</v>
      </c>
      <c r="N7500">
        <f t="shared" ca="1" si="825"/>
        <v>-1244</v>
      </c>
    </row>
    <row r="7501" spans="1:14" x14ac:dyDescent="0.25">
      <c r="A7501">
        <f ca="1"/>
        <v>4</v>
      </c>
      <c r="B7501">
        <f ca="1"/>
        <v>4</v>
      </c>
      <c r="C7501">
        <f ca="1"/>
        <v>0</v>
      </c>
      <c r="D7501">
        <f ca="1"/>
        <v>0</v>
      </c>
      <c r="E7501">
        <f ca="1"/>
        <v>0</v>
      </c>
      <c r="F7501">
        <f ca="1"/>
        <v>0</v>
      </c>
      <c r="G7501">
        <f t="shared" ca="1" si="819"/>
        <v>8</v>
      </c>
      <c r="H7501">
        <f t="shared" ca="1" si="820"/>
        <v>0</v>
      </c>
      <c r="I7501">
        <f t="shared" ca="1" si="821"/>
        <v>8</v>
      </c>
      <c r="J7501">
        <f t="shared" ca="1" si="822"/>
        <v>0</v>
      </c>
      <c r="K7501" cm="1">
        <f t="array" aca="1" ref="K7501" ca="1">IF(G7501&gt;7,
        IF(G7501&gt;H7501, 1, IF(G7501&lt;H7501, 0, 2)),
        IF(       H7501&gt;7,
                     IF(G7501&gt;H7501, 1, IF(G7501&lt;H7501, 0, 2)),
                     IF(         G7501&lt;6,
                                   IF(            _xlfn.XLOOKUP(C7501,'deck &amp; rules'!$D$22:$M$22,_xlfn.XLOOKUP(H7501,'deck &amp; rules'!$C$23:$C$30,'deck &amp; rules'!$D$23:$M$30))="draw",
                                                     IF(I7501&gt;J7501,1,IF(I7501&lt;J7501,0,2)),
                                                     IF(I7501&gt;H7501,1,IF(I7501&lt;H7501,0,2))),
                                   IF(H7501&lt;7,
                                        IF(G7501&gt;J7501,1,IF(G7501&lt;J7501,0,2)),
                                        IF(G7501&gt;H7501,1,IF(G7501&lt;H7501,0,2))
                                        )
                          )
              )
        )</f>
        <v>1</v>
      </c>
      <c r="L7501">
        <f t="shared" ca="1" si="823"/>
        <v>-780</v>
      </c>
      <c r="M7501">
        <f t="shared" ca="1" si="824"/>
        <v>-782.2499999999452</v>
      </c>
      <c r="N7501">
        <f t="shared" ca="1" si="825"/>
        <v>-1245</v>
      </c>
    </row>
    <row r="7502" spans="1:14" x14ac:dyDescent="0.25">
      <c r="A7502">
        <f ca="1"/>
        <v>3</v>
      </c>
      <c r="B7502">
        <f ca="1"/>
        <v>3</v>
      </c>
      <c r="C7502">
        <f ca="1"/>
        <v>6</v>
      </c>
      <c r="D7502">
        <f ca="1"/>
        <v>0</v>
      </c>
      <c r="E7502">
        <f ca="1"/>
        <v>5</v>
      </c>
      <c r="F7502">
        <f ca="1"/>
        <v>0</v>
      </c>
      <c r="G7502">
        <f t="shared" ca="1" si="819"/>
        <v>6</v>
      </c>
      <c r="H7502">
        <f t="shared" ca="1" si="820"/>
        <v>5</v>
      </c>
      <c r="I7502">
        <f t="shared" ca="1" si="821"/>
        <v>2</v>
      </c>
      <c r="J7502">
        <f t="shared" ca="1" si="822"/>
        <v>5</v>
      </c>
      <c r="K7502" cm="1">
        <f t="array" aca="1" ref="K7502" ca="1">IF(G7502&gt;7,
        IF(G7502&gt;H7502, 1, IF(G7502&lt;H7502, 0, 2)),
        IF(       H7502&gt;7,
                     IF(G7502&gt;H7502, 1, IF(G7502&lt;H7502, 0, 2)),
                     IF(         G7502&lt;6,
                                   IF(            _xlfn.XLOOKUP(C7502,'deck &amp; rules'!$D$22:$M$22,_xlfn.XLOOKUP(H7502,'deck &amp; rules'!$C$23:$C$30,'deck &amp; rules'!$D$23:$M$30))="draw",
                                                     IF(I7502&gt;J7502,1,IF(I7502&lt;J7502,0,2)),
                                                     IF(I7502&gt;H7502,1,IF(I7502&lt;H7502,0,2))),
                                   IF(H7502&lt;7,
                                        IF(G7502&gt;J7502,1,IF(G7502&lt;J7502,0,2)),
                                        IF(G7502&gt;H7502,1,IF(G7502&lt;H7502,0,2))
                                        )
                          )
              )
        )</f>
        <v>1</v>
      </c>
      <c r="L7502">
        <f t="shared" ca="1" si="823"/>
        <v>-779</v>
      </c>
      <c r="M7502">
        <f t="shared" ca="1" si="824"/>
        <v>-783.2499999999452</v>
      </c>
      <c r="N7502">
        <f t="shared" ca="1" si="825"/>
        <v>-1246</v>
      </c>
    </row>
    <row r="7503" spans="1:14" x14ac:dyDescent="0.25">
      <c r="A7503">
        <f ca="1"/>
        <v>3</v>
      </c>
      <c r="B7503">
        <f ca="1"/>
        <v>0</v>
      </c>
      <c r="C7503">
        <f ca="1"/>
        <v>2</v>
      </c>
      <c r="D7503">
        <f ca="1"/>
        <v>0</v>
      </c>
      <c r="E7503">
        <f ca="1"/>
        <v>3</v>
      </c>
      <c r="F7503">
        <f ca="1"/>
        <v>1</v>
      </c>
      <c r="G7503">
        <f t="shared" ca="1" si="819"/>
        <v>3</v>
      </c>
      <c r="H7503">
        <f t="shared" ca="1" si="820"/>
        <v>3</v>
      </c>
      <c r="I7503">
        <f t="shared" ca="1" si="821"/>
        <v>5</v>
      </c>
      <c r="J7503">
        <f t="shared" ca="1" si="822"/>
        <v>4</v>
      </c>
      <c r="K7503" cm="1">
        <f t="array" aca="1" ref="K7503" ca="1">IF(G7503&gt;7,
        IF(G7503&gt;H7503, 1, IF(G7503&lt;H7503, 0, 2)),
        IF(       H7503&gt;7,
                     IF(G7503&gt;H7503, 1, IF(G7503&lt;H7503, 0, 2)),
                     IF(         G7503&lt;6,
                                   IF(            _xlfn.XLOOKUP(C7503,'deck &amp; rules'!$D$22:$M$22,_xlfn.XLOOKUP(H7503,'deck &amp; rules'!$C$23:$C$30,'deck &amp; rules'!$D$23:$M$30))="draw",
                                                     IF(I7503&gt;J7503,1,IF(I7503&lt;J7503,0,2)),
                                                     IF(I7503&gt;H7503,1,IF(I7503&lt;H7503,0,2))),
                                   IF(H7503&lt;7,
                                        IF(G7503&gt;J7503,1,IF(G7503&lt;J7503,0,2)),
                                        IF(G7503&gt;H7503,1,IF(G7503&lt;H7503,0,2))
                                        )
                          )
              )
        )</f>
        <v>1</v>
      </c>
      <c r="L7503">
        <f t="shared" ca="1" si="823"/>
        <v>-778</v>
      </c>
      <c r="M7503">
        <f t="shared" ca="1" si="824"/>
        <v>-784.2499999999452</v>
      </c>
      <c r="N7503">
        <f t="shared" ca="1" si="825"/>
        <v>-1247</v>
      </c>
    </row>
    <row r="7504" spans="1:14" x14ac:dyDescent="0.25">
      <c r="A7504">
        <f ca="1"/>
        <v>0</v>
      </c>
      <c r="B7504">
        <f ca="1"/>
        <v>0</v>
      </c>
      <c r="C7504">
        <f ca="1"/>
        <v>2</v>
      </c>
      <c r="D7504">
        <f ca="1"/>
        <v>0</v>
      </c>
      <c r="E7504">
        <f ca="1"/>
        <v>6</v>
      </c>
      <c r="F7504">
        <f ca="1"/>
        <v>9</v>
      </c>
      <c r="G7504">
        <f t="shared" ca="1" si="819"/>
        <v>0</v>
      </c>
      <c r="H7504">
        <f t="shared" ca="1" si="820"/>
        <v>6</v>
      </c>
      <c r="I7504">
        <f t="shared" ca="1" si="821"/>
        <v>2</v>
      </c>
      <c r="J7504">
        <f t="shared" ca="1" si="822"/>
        <v>5</v>
      </c>
      <c r="K7504" cm="1">
        <f t="array" aca="1" ref="K7504" ca="1">IF(G7504&gt;7,
        IF(G7504&gt;H7504, 1, IF(G7504&lt;H7504, 0, 2)),
        IF(       H7504&gt;7,
                     IF(G7504&gt;H7504, 1, IF(G7504&lt;H7504, 0, 2)),
                     IF(         G7504&lt;6,
                                   IF(            _xlfn.XLOOKUP(C7504,'deck &amp; rules'!$D$22:$M$22,_xlfn.XLOOKUP(H7504,'deck &amp; rules'!$C$23:$C$30,'deck &amp; rules'!$D$23:$M$30))="draw",
                                                     IF(I7504&gt;J7504,1,IF(I7504&lt;J7504,0,2)),
                                                     IF(I7504&gt;H7504,1,IF(I7504&lt;H7504,0,2))),
                                   IF(H7504&lt;7,
                                        IF(G7504&gt;J7504,1,IF(G7504&lt;J7504,0,2)),
                                        IF(G7504&gt;H7504,1,IF(G7504&lt;H7504,0,2))
                                        )
                          )
              )
        )</f>
        <v>0</v>
      </c>
      <c r="L7504">
        <f t="shared" ca="1" si="823"/>
        <v>-779</v>
      </c>
      <c r="M7504">
        <f t="shared" ca="1" si="824"/>
        <v>-783.29999999994516</v>
      </c>
      <c r="N7504">
        <f t="shared" ca="1" si="825"/>
        <v>-1248</v>
      </c>
    </row>
    <row r="7505" spans="1:14" x14ac:dyDescent="0.25">
      <c r="A7505">
        <f ca="1"/>
        <v>1</v>
      </c>
      <c r="B7505">
        <f ca="1"/>
        <v>1</v>
      </c>
      <c r="C7505">
        <f ca="1"/>
        <v>0</v>
      </c>
      <c r="D7505">
        <f ca="1"/>
        <v>9</v>
      </c>
      <c r="E7505">
        <f ca="1"/>
        <v>4</v>
      </c>
      <c r="F7505">
        <f ca="1"/>
        <v>0</v>
      </c>
      <c r="G7505">
        <f t="shared" ca="1" si="819"/>
        <v>2</v>
      </c>
      <c r="H7505">
        <f t="shared" ca="1" si="820"/>
        <v>3</v>
      </c>
      <c r="I7505">
        <f t="shared" ca="1" si="821"/>
        <v>2</v>
      </c>
      <c r="J7505">
        <f t="shared" ca="1" si="822"/>
        <v>3</v>
      </c>
      <c r="K7505" cm="1">
        <f t="array" aca="1" ref="K7505" ca="1">IF(G7505&gt;7,
        IF(G7505&gt;H7505, 1, IF(G7505&lt;H7505, 0, 2)),
        IF(       H7505&gt;7,
                     IF(G7505&gt;H7505, 1, IF(G7505&lt;H7505, 0, 2)),
                     IF(         G7505&lt;6,
                                   IF(            _xlfn.XLOOKUP(C7505,'deck &amp; rules'!$D$22:$M$22,_xlfn.XLOOKUP(H7505,'deck &amp; rules'!$C$23:$C$30,'deck &amp; rules'!$D$23:$M$30))="draw",
                                                     IF(I7505&gt;J7505,1,IF(I7505&lt;J7505,0,2)),
                                                     IF(I7505&gt;H7505,1,IF(I7505&lt;H7505,0,2))),
                                   IF(H7505&lt;7,
                                        IF(G7505&gt;J7505,1,IF(G7505&lt;J7505,0,2)),
                                        IF(G7505&gt;H7505,1,IF(G7505&lt;H7505,0,2))
                                        )
                          )
              )
        )</f>
        <v>0</v>
      </c>
      <c r="L7505">
        <f t="shared" ca="1" si="823"/>
        <v>-780</v>
      </c>
      <c r="M7505">
        <f t="shared" ca="1" si="824"/>
        <v>-782.34999999994511</v>
      </c>
      <c r="N7505">
        <f t="shared" ca="1" si="825"/>
        <v>-1249</v>
      </c>
    </row>
    <row r="7506" spans="1:14" x14ac:dyDescent="0.25">
      <c r="A7506">
        <f ca="1"/>
        <v>8</v>
      </c>
      <c r="B7506">
        <f ca="1"/>
        <v>7</v>
      </c>
      <c r="C7506">
        <f ca="1"/>
        <v>8</v>
      </c>
      <c r="D7506">
        <f ca="1"/>
        <v>6</v>
      </c>
      <c r="E7506">
        <f ca="1"/>
        <v>5</v>
      </c>
      <c r="F7506">
        <f ca="1"/>
        <v>0</v>
      </c>
      <c r="G7506">
        <f t="shared" ca="1" si="819"/>
        <v>5</v>
      </c>
      <c r="H7506">
        <f t="shared" ca="1" si="820"/>
        <v>1</v>
      </c>
      <c r="I7506">
        <f t="shared" ca="1" si="821"/>
        <v>3</v>
      </c>
      <c r="J7506">
        <f t="shared" ca="1" si="822"/>
        <v>1</v>
      </c>
      <c r="K7506" cm="1">
        <f t="array" aca="1" ref="K7506" ca="1">IF(G7506&gt;7,
        IF(G7506&gt;H7506, 1, IF(G7506&lt;H7506, 0, 2)),
        IF(       H7506&gt;7,
                     IF(G7506&gt;H7506, 1, IF(G7506&lt;H7506, 0, 2)),
                     IF(         G7506&lt;6,
                                   IF(            _xlfn.XLOOKUP(C7506,'deck &amp; rules'!$D$22:$M$22,_xlfn.XLOOKUP(H7506,'deck &amp; rules'!$C$23:$C$30,'deck &amp; rules'!$D$23:$M$30))="draw",
                                                     IF(I7506&gt;J7506,1,IF(I7506&lt;J7506,0,2)),
                                                     IF(I7506&gt;H7506,1,IF(I7506&lt;H7506,0,2))),
                                   IF(H7506&lt;7,
                                        IF(G7506&gt;J7506,1,IF(G7506&lt;J7506,0,2)),
                                        IF(G7506&gt;H7506,1,IF(G7506&lt;H7506,0,2))
                                        )
                          )
              )
        )</f>
        <v>1</v>
      </c>
      <c r="L7506">
        <f t="shared" ca="1" si="823"/>
        <v>-779</v>
      </c>
      <c r="M7506">
        <f t="shared" ca="1" si="824"/>
        <v>-783.34999999994511</v>
      </c>
      <c r="N7506">
        <f t="shared" ca="1" si="825"/>
        <v>-1250</v>
      </c>
    </row>
    <row r="7507" spans="1:14" x14ac:dyDescent="0.25">
      <c r="A7507">
        <f ca="1"/>
        <v>5</v>
      </c>
      <c r="B7507">
        <f ca="1"/>
        <v>8</v>
      </c>
      <c r="C7507">
        <f ca="1"/>
        <v>3</v>
      </c>
      <c r="D7507">
        <f ca="1"/>
        <v>3</v>
      </c>
      <c r="E7507">
        <f ca="1"/>
        <v>2</v>
      </c>
      <c r="F7507">
        <f ca="1"/>
        <v>0</v>
      </c>
      <c r="G7507">
        <f t="shared" ca="1" si="819"/>
        <v>3</v>
      </c>
      <c r="H7507">
        <f t="shared" ca="1" si="820"/>
        <v>5</v>
      </c>
      <c r="I7507">
        <f t="shared" ca="1" si="821"/>
        <v>6</v>
      </c>
      <c r="J7507">
        <f t="shared" ca="1" si="822"/>
        <v>5</v>
      </c>
      <c r="K7507" cm="1">
        <f t="array" aca="1" ref="K7507" ca="1">IF(G7507&gt;7,
        IF(G7507&gt;H7507, 1, IF(G7507&lt;H7507, 0, 2)),
        IF(       H7507&gt;7,
                     IF(G7507&gt;H7507, 1, IF(G7507&lt;H7507, 0, 2)),
                     IF(         G7507&lt;6,
                                   IF(            _xlfn.XLOOKUP(C7507,'deck &amp; rules'!$D$22:$M$22,_xlfn.XLOOKUP(H7507,'deck &amp; rules'!$C$23:$C$30,'deck &amp; rules'!$D$23:$M$30))="draw",
                                                     IF(I7507&gt;J7507,1,IF(I7507&lt;J7507,0,2)),
                                                     IF(I7507&gt;H7507,1,IF(I7507&lt;H7507,0,2))),
                                   IF(H7507&lt;7,
                                        IF(G7507&gt;J7507,1,IF(G7507&lt;J7507,0,2)),
                                        IF(G7507&gt;H7507,1,IF(G7507&lt;H7507,0,2))
                                        )
                          )
              )
        )</f>
        <v>1</v>
      </c>
      <c r="L7507">
        <f t="shared" ca="1" si="823"/>
        <v>-778</v>
      </c>
      <c r="M7507">
        <f t="shared" ca="1" si="824"/>
        <v>-784.34999999994511</v>
      </c>
      <c r="N7507">
        <f t="shared" ca="1" si="825"/>
        <v>-1251</v>
      </c>
    </row>
    <row r="7508" spans="1:14" x14ac:dyDescent="0.25">
      <c r="A7508">
        <f ca="1"/>
        <v>5</v>
      </c>
      <c r="B7508">
        <f ca="1"/>
        <v>0</v>
      </c>
      <c r="C7508">
        <f ca="1"/>
        <v>3</v>
      </c>
      <c r="D7508">
        <f ca="1"/>
        <v>0</v>
      </c>
      <c r="E7508">
        <f ca="1"/>
        <v>0</v>
      </c>
      <c r="F7508">
        <f ca="1"/>
        <v>0</v>
      </c>
      <c r="G7508">
        <f t="shared" ca="1" si="819"/>
        <v>5</v>
      </c>
      <c r="H7508">
        <f t="shared" ca="1" si="820"/>
        <v>0</v>
      </c>
      <c r="I7508">
        <f t="shared" ca="1" si="821"/>
        <v>8</v>
      </c>
      <c r="J7508">
        <f t="shared" ca="1" si="822"/>
        <v>0</v>
      </c>
      <c r="K7508" cm="1">
        <f t="array" aca="1" ref="K7508" ca="1">IF(G7508&gt;7,
        IF(G7508&gt;H7508, 1, IF(G7508&lt;H7508, 0, 2)),
        IF(       H7508&gt;7,
                     IF(G7508&gt;H7508, 1, IF(G7508&lt;H7508, 0, 2)),
                     IF(         G7508&lt;6,
                                   IF(            _xlfn.XLOOKUP(C7508,'deck &amp; rules'!$D$22:$M$22,_xlfn.XLOOKUP(H7508,'deck &amp; rules'!$C$23:$C$30,'deck &amp; rules'!$D$23:$M$30))="draw",
                                                     IF(I7508&gt;J7508,1,IF(I7508&lt;J7508,0,2)),
                                                     IF(I7508&gt;H7508,1,IF(I7508&lt;H7508,0,2))),
                                   IF(H7508&lt;7,
                                        IF(G7508&gt;J7508,1,IF(G7508&lt;J7508,0,2)),
                                        IF(G7508&gt;H7508,1,IF(G7508&lt;H7508,0,2))
                                        )
                          )
              )
        )</f>
        <v>1</v>
      </c>
      <c r="L7508">
        <f t="shared" ca="1" si="823"/>
        <v>-777</v>
      </c>
      <c r="M7508">
        <f t="shared" ca="1" si="824"/>
        <v>-785.34999999994511</v>
      </c>
      <c r="N7508">
        <f t="shared" ca="1" si="825"/>
        <v>-1252</v>
      </c>
    </row>
    <row r="7509" spans="1:14" x14ac:dyDescent="0.25">
      <c r="A7509">
        <f ca="1"/>
        <v>7</v>
      </c>
      <c r="B7509">
        <f ca="1"/>
        <v>0</v>
      </c>
      <c r="C7509">
        <f ca="1"/>
        <v>0</v>
      </c>
      <c r="D7509">
        <f ca="1"/>
        <v>1</v>
      </c>
      <c r="E7509">
        <f ca="1"/>
        <v>5</v>
      </c>
      <c r="F7509">
        <f ca="1"/>
        <v>5</v>
      </c>
      <c r="G7509">
        <f t="shared" ca="1" si="819"/>
        <v>7</v>
      </c>
      <c r="H7509">
        <f t="shared" ca="1" si="820"/>
        <v>6</v>
      </c>
      <c r="I7509">
        <f t="shared" ca="1" si="821"/>
        <v>7</v>
      </c>
      <c r="J7509">
        <f t="shared" ca="1" si="822"/>
        <v>1</v>
      </c>
      <c r="K7509" cm="1">
        <f t="array" aca="1" ref="K7509" ca="1">IF(G7509&gt;7,
        IF(G7509&gt;H7509, 1, IF(G7509&lt;H7509, 0, 2)),
        IF(       H7509&gt;7,
                     IF(G7509&gt;H7509, 1, IF(G7509&lt;H7509, 0, 2)),
                     IF(         G7509&lt;6,
                                   IF(            _xlfn.XLOOKUP(C7509,'deck &amp; rules'!$D$22:$M$22,_xlfn.XLOOKUP(H7509,'deck &amp; rules'!$C$23:$C$30,'deck &amp; rules'!$D$23:$M$30))="draw",
                                                     IF(I7509&gt;J7509,1,IF(I7509&lt;J7509,0,2)),
                                                     IF(I7509&gt;H7509,1,IF(I7509&lt;H7509,0,2))),
                                   IF(H7509&lt;7,
                                        IF(G7509&gt;J7509,1,IF(G7509&lt;J7509,0,2)),
                                        IF(G7509&gt;H7509,1,IF(G7509&lt;H7509,0,2))
                                        )
                          )
              )
        )</f>
        <v>1</v>
      </c>
      <c r="L7509">
        <f t="shared" ca="1" si="823"/>
        <v>-776</v>
      </c>
      <c r="M7509">
        <f t="shared" ca="1" si="824"/>
        <v>-786.34999999994511</v>
      </c>
      <c r="N7509">
        <f t="shared" ca="1" si="825"/>
        <v>-1253</v>
      </c>
    </row>
    <row r="7510" spans="1:14" x14ac:dyDescent="0.25">
      <c r="A7510">
        <f ca="1"/>
        <v>3</v>
      </c>
      <c r="B7510">
        <f ca="1"/>
        <v>9</v>
      </c>
      <c r="C7510">
        <f ca="1"/>
        <v>0</v>
      </c>
      <c r="D7510">
        <f ca="1"/>
        <v>8</v>
      </c>
      <c r="E7510">
        <f ca="1"/>
        <v>0</v>
      </c>
      <c r="F7510">
        <f ca="1"/>
        <v>8</v>
      </c>
      <c r="G7510">
        <f t="shared" ca="1" si="819"/>
        <v>2</v>
      </c>
      <c r="H7510">
        <f t="shared" ca="1" si="820"/>
        <v>8</v>
      </c>
      <c r="I7510">
        <f t="shared" ca="1" si="821"/>
        <v>2</v>
      </c>
      <c r="J7510">
        <f t="shared" ca="1" si="822"/>
        <v>6</v>
      </c>
      <c r="K7510" cm="1">
        <f t="array" aca="1" ref="K7510" ca="1">IF(G7510&gt;7,
        IF(G7510&gt;H7510, 1, IF(G7510&lt;H7510, 0, 2)),
        IF(       H7510&gt;7,
                     IF(G7510&gt;H7510, 1, IF(G7510&lt;H7510, 0, 2)),
                     IF(         G7510&lt;6,
                                   IF(            _xlfn.XLOOKUP(C7510,'deck &amp; rules'!$D$22:$M$22,_xlfn.XLOOKUP(H7510,'deck &amp; rules'!$C$23:$C$30,'deck &amp; rules'!$D$23:$M$30))="draw",
                                                     IF(I7510&gt;J7510,1,IF(I7510&lt;J7510,0,2)),
                                                     IF(I7510&gt;H7510,1,IF(I7510&lt;H7510,0,2))),
                                   IF(H7510&lt;7,
                                        IF(G7510&gt;J7510,1,IF(G7510&lt;J7510,0,2)),
                                        IF(G7510&gt;H7510,1,IF(G7510&lt;H7510,0,2))
                                        )
                          )
              )
        )</f>
        <v>0</v>
      </c>
      <c r="L7510">
        <f t="shared" ca="1" si="823"/>
        <v>-777</v>
      </c>
      <c r="M7510">
        <f t="shared" ca="1" si="824"/>
        <v>-785.39999999994507</v>
      </c>
      <c r="N7510">
        <f t="shared" ca="1" si="825"/>
        <v>-1254</v>
      </c>
    </row>
    <row r="7511" spans="1:14" x14ac:dyDescent="0.25">
      <c r="A7511">
        <f ca="1"/>
        <v>6</v>
      </c>
      <c r="B7511">
        <f ca="1"/>
        <v>0</v>
      </c>
      <c r="C7511">
        <f ca="1"/>
        <v>0</v>
      </c>
      <c r="D7511">
        <f ca="1"/>
        <v>7</v>
      </c>
      <c r="E7511">
        <f ca="1"/>
        <v>7</v>
      </c>
      <c r="F7511">
        <f ca="1"/>
        <v>5</v>
      </c>
      <c r="G7511">
        <f t="shared" ca="1" si="819"/>
        <v>6</v>
      </c>
      <c r="H7511">
        <f t="shared" ca="1" si="820"/>
        <v>4</v>
      </c>
      <c r="I7511">
        <f t="shared" ca="1" si="821"/>
        <v>6</v>
      </c>
      <c r="J7511">
        <f t="shared" ca="1" si="822"/>
        <v>9</v>
      </c>
      <c r="K7511" cm="1">
        <f t="array" aca="1" ref="K7511" ca="1">IF(G7511&gt;7,
        IF(G7511&gt;H7511, 1, IF(G7511&lt;H7511, 0, 2)),
        IF(       H7511&gt;7,
                     IF(G7511&gt;H7511, 1, IF(G7511&lt;H7511, 0, 2)),
                     IF(         G7511&lt;6,
                                   IF(            _xlfn.XLOOKUP(C7511,'deck &amp; rules'!$D$22:$M$22,_xlfn.XLOOKUP(H7511,'deck &amp; rules'!$C$23:$C$30,'deck &amp; rules'!$D$23:$M$30))="draw",
                                                     IF(I7511&gt;J7511,1,IF(I7511&lt;J7511,0,2)),
                                                     IF(I7511&gt;H7511,1,IF(I7511&lt;H7511,0,2))),
                                   IF(H7511&lt;7,
                                        IF(G7511&gt;J7511,1,IF(G7511&lt;J7511,0,2)),
                                        IF(G7511&gt;H7511,1,IF(G7511&lt;H7511,0,2))
                                        )
                          )
              )
        )</f>
        <v>0</v>
      </c>
      <c r="L7511">
        <f t="shared" ca="1" si="823"/>
        <v>-778</v>
      </c>
      <c r="M7511">
        <f t="shared" ca="1" si="824"/>
        <v>-784.44999999994502</v>
      </c>
      <c r="N7511">
        <f t="shared" ca="1" si="825"/>
        <v>-1255</v>
      </c>
    </row>
    <row r="7512" spans="1:14" x14ac:dyDescent="0.25">
      <c r="A7512">
        <f ca="1"/>
        <v>3</v>
      </c>
      <c r="B7512">
        <f ca="1"/>
        <v>9</v>
      </c>
      <c r="C7512">
        <f ca="1"/>
        <v>4</v>
      </c>
      <c r="D7512">
        <f ca="1"/>
        <v>8</v>
      </c>
      <c r="E7512">
        <f ca="1"/>
        <v>8</v>
      </c>
      <c r="F7512">
        <f ca="1"/>
        <v>4</v>
      </c>
      <c r="G7512">
        <f t="shared" ca="1" si="819"/>
        <v>2</v>
      </c>
      <c r="H7512">
        <f t="shared" ca="1" si="820"/>
        <v>6</v>
      </c>
      <c r="I7512">
        <f t="shared" ca="1" si="821"/>
        <v>6</v>
      </c>
      <c r="J7512">
        <f t="shared" ca="1" si="822"/>
        <v>0</v>
      </c>
      <c r="K7512" cm="1">
        <f t="array" aca="1" ref="K7512" ca="1">IF(G7512&gt;7,
        IF(G7512&gt;H7512, 1, IF(G7512&lt;H7512, 0, 2)),
        IF(       H7512&gt;7,
                     IF(G7512&gt;H7512, 1, IF(G7512&lt;H7512, 0, 2)),
                     IF(         G7512&lt;6,
                                   IF(            _xlfn.XLOOKUP(C7512,'deck &amp; rules'!$D$22:$M$22,_xlfn.XLOOKUP(H7512,'deck &amp; rules'!$C$23:$C$30,'deck &amp; rules'!$D$23:$M$30))="draw",
                                                     IF(I7512&gt;J7512,1,IF(I7512&lt;J7512,0,2)),
                                                     IF(I7512&gt;H7512,1,IF(I7512&lt;H7512,0,2))),
                                   IF(H7512&lt;7,
                                        IF(G7512&gt;J7512,1,IF(G7512&lt;J7512,0,2)),
                                        IF(G7512&gt;H7512,1,IF(G7512&lt;H7512,0,2))
                                        )
                          )
              )
        )</f>
        <v>2</v>
      </c>
      <c r="L7512">
        <f t="shared" ca="1" si="823"/>
        <v>-779</v>
      </c>
      <c r="M7512">
        <f t="shared" ca="1" si="824"/>
        <v>-785.44999999994502</v>
      </c>
      <c r="N7512">
        <f t="shared" ca="1" si="825"/>
        <v>-1247</v>
      </c>
    </row>
    <row r="7513" spans="1:14" x14ac:dyDescent="0.25">
      <c r="A7513">
        <f ca="1"/>
        <v>6</v>
      </c>
      <c r="B7513">
        <f ca="1"/>
        <v>0</v>
      </c>
      <c r="C7513">
        <f ca="1"/>
        <v>9</v>
      </c>
      <c r="D7513">
        <f ca="1"/>
        <v>9</v>
      </c>
      <c r="E7513">
        <f ca="1"/>
        <v>8</v>
      </c>
      <c r="F7513">
        <f ca="1"/>
        <v>0</v>
      </c>
      <c r="G7513">
        <f t="shared" ca="1" si="819"/>
        <v>6</v>
      </c>
      <c r="H7513">
        <f t="shared" ca="1" si="820"/>
        <v>7</v>
      </c>
      <c r="I7513">
        <f t="shared" ca="1" si="821"/>
        <v>5</v>
      </c>
      <c r="J7513">
        <f t="shared" ca="1" si="822"/>
        <v>7</v>
      </c>
      <c r="K7513" cm="1">
        <f t="array" aca="1" ref="K7513" ca="1">IF(G7513&gt;7,
        IF(G7513&gt;H7513, 1, IF(G7513&lt;H7513, 0, 2)),
        IF(       H7513&gt;7,
                     IF(G7513&gt;H7513, 1, IF(G7513&lt;H7513, 0, 2)),
                     IF(         G7513&lt;6,
                                   IF(            _xlfn.XLOOKUP(C7513,'deck &amp; rules'!$D$22:$M$22,_xlfn.XLOOKUP(H7513,'deck &amp; rules'!$C$23:$C$30,'deck &amp; rules'!$D$23:$M$30))="draw",
                                                     IF(I7513&gt;J7513,1,IF(I7513&lt;J7513,0,2)),
                                                     IF(I7513&gt;H7513,1,IF(I7513&lt;H7513,0,2))),
                                   IF(H7513&lt;7,
                                        IF(G7513&gt;J7513,1,IF(G7513&lt;J7513,0,2)),
                                        IF(G7513&gt;H7513,1,IF(G7513&lt;H7513,0,2))
                                        )
                          )
              )
        )</f>
        <v>0</v>
      </c>
      <c r="L7513">
        <f t="shared" ca="1" si="823"/>
        <v>-780</v>
      </c>
      <c r="M7513">
        <f t="shared" ca="1" si="824"/>
        <v>-784.49999999994498</v>
      </c>
      <c r="N7513">
        <f t="shared" ca="1" si="825"/>
        <v>-1248</v>
      </c>
    </row>
    <row r="7514" spans="1:14" x14ac:dyDescent="0.25">
      <c r="A7514">
        <f ca="1"/>
        <v>3</v>
      </c>
      <c r="B7514">
        <f ca="1"/>
        <v>3</v>
      </c>
      <c r="C7514">
        <f ca="1"/>
        <v>0</v>
      </c>
      <c r="D7514">
        <f ca="1"/>
        <v>9</v>
      </c>
      <c r="E7514">
        <f ca="1"/>
        <v>1</v>
      </c>
      <c r="F7514">
        <f ca="1"/>
        <v>3</v>
      </c>
      <c r="G7514">
        <f t="shared" ca="1" si="819"/>
        <v>6</v>
      </c>
      <c r="H7514">
        <f t="shared" ca="1" si="820"/>
        <v>0</v>
      </c>
      <c r="I7514">
        <f t="shared" ca="1" si="821"/>
        <v>6</v>
      </c>
      <c r="J7514">
        <f t="shared" ca="1" si="822"/>
        <v>3</v>
      </c>
      <c r="K7514" cm="1">
        <f t="array" aca="1" ref="K7514" ca="1">IF(G7514&gt;7,
        IF(G7514&gt;H7514, 1, IF(G7514&lt;H7514, 0, 2)),
        IF(       H7514&gt;7,
                     IF(G7514&gt;H7514, 1, IF(G7514&lt;H7514, 0, 2)),
                     IF(         G7514&lt;6,
                                   IF(            _xlfn.XLOOKUP(C7514,'deck &amp; rules'!$D$22:$M$22,_xlfn.XLOOKUP(H7514,'deck &amp; rules'!$C$23:$C$30,'deck &amp; rules'!$D$23:$M$30))="draw",
                                                     IF(I7514&gt;J7514,1,IF(I7514&lt;J7514,0,2)),
                                                     IF(I7514&gt;H7514,1,IF(I7514&lt;H7514,0,2))),
                                   IF(H7514&lt;7,
                                        IF(G7514&gt;J7514,1,IF(G7514&lt;J7514,0,2)),
                                        IF(G7514&gt;H7514,1,IF(G7514&lt;H7514,0,2))
                                        )
                          )
              )
        )</f>
        <v>1</v>
      </c>
      <c r="L7514">
        <f t="shared" ca="1" si="823"/>
        <v>-779</v>
      </c>
      <c r="M7514">
        <f t="shared" ca="1" si="824"/>
        <v>-785.49999999994498</v>
      </c>
      <c r="N7514">
        <f t="shared" ca="1" si="825"/>
        <v>-1249</v>
      </c>
    </row>
    <row r="7515" spans="1:14" x14ac:dyDescent="0.25">
      <c r="A7515">
        <f ca="1"/>
        <v>8</v>
      </c>
      <c r="B7515">
        <f ca="1"/>
        <v>6</v>
      </c>
      <c r="C7515">
        <f ca="1"/>
        <v>9</v>
      </c>
      <c r="D7515">
        <f ca="1"/>
        <v>8</v>
      </c>
      <c r="E7515">
        <f ca="1"/>
        <v>1</v>
      </c>
      <c r="F7515">
        <f ca="1"/>
        <v>3</v>
      </c>
      <c r="G7515">
        <f t="shared" ca="1" si="819"/>
        <v>4</v>
      </c>
      <c r="H7515">
        <f t="shared" ca="1" si="820"/>
        <v>9</v>
      </c>
      <c r="I7515">
        <f t="shared" ca="1" si="821"/>
        <v>3</v>
      </c>
      <c r="J7515">
        <f t="shared" ca="1" si="822"/>
        <v>2</v>
      </c>
      <c r="K7515" cm="1">
        <f t="array" aca="1" ref="K7515" ca="1">IF(G7515&gt;7,
        IF(G7515&gt;H7515, 1, IF(G7515&lt;H7515, 0, 2)),
        IF(       H7515&gt;7,
                     IF(G7515&gt;H7515, 1, IF(G7515&lt;H7515, 0, 2)),
                     IF(         G7515&lt;6,
                                   IF(            _xlfn.XLOOKUP(C7515,'deck &amp; rules'!$D$22:$M$22,_xlfn.XLOOKUP(H7515,'deck &amp; rules'!$C$23:$C$30,'deck &amp; rules'!$D$23:$M$30))="draw",
                                                     IF(I7515&gt;J7515,1,IF(I7515&lt;J7515,0,2)),
                                                     IF(I7515&gt;H7515,1,IF(I7515&lt;H7515,0,2))),
                                   IF(H7515&lt;7,
                                        IF(G7515&gt;J7515,1,IF(G7515&lt;J7515,0,2)),
                                        IF(G7515&gt;H7515,1,IF(G7515&lt;H7515,0,2))
                                        )
                          )
              )
        )</f>
        <v>0</v>
      </c>
      <c r="L7515">
        <f t="shared" ca="1" si="823"/>
        <v>-780</v>
      </c>
      <c r="M7515">
        <f t="shared" ca="1" si="824"/>
        <v>-784.54999999994493</v>
      </c>
      <c r="N7515">
        <f t="shared" ca="1" si="825"/>
        <v>-1250</v>
      </c>
    </row>
    <row r="7516" spans="1:14" x14ac:dyDescent="0.25">
      <c r="A7516">
        <f ca="1"/>
        <v>7</v>
      </c>
      <c r="B7516">
        <f ca="1"/>
        <v>9</v>
      </c>
      <c r="C7516">
        <f ca="1"/>
        <v>8</v>
      </c>
      <c r="D7516">
        <f ca="1"/>
        <v>0</v>
      </c>
      <c r="E7516">
        <f ca="1"/>
        <v>1</v>
      </c>
      <c r="F7516">
        <f ca="1"/>
        <v>0</v>
      </c>
      <c r="G7516">
        <f t="shared" ca="1" si="819"/>
        <v>6</v>
      </c>
      <c r="H7516">
        <f t="shared" ca="1" si="820"/>
        <v>1</v>
      </c>
      <c r="I7516">
        <f t="shared" ca="1" si="821"/>
        <v>4</v>
      </c>
      <c r="J7516">
        <f t="shared" ca="1" si="822"/>
        <v>1</v>
      </c>
      <c r="K7516" cm="1">
        <f t="array" aca="1" ref="K7516" ca="1">IF(G7516&gt;7,
        IF(G7516&gt;H7516, 1, IF(G7516&lt;H7516, 0, 2)),
        IF(       H7516&gt;7,
                     IF(G7516&gt;H7516, 1, IF(G7516&lt;H7516, 0, 2)),
                     IF(         G7516&lt;6,
                                   IF(            _xlfn.XLOOKUP(C7516,'deck &amp; rules'!$D$22:$M$22,_xlfn.XLOOKUP(H7516,'deck &amp; rules'!$C$23:$C$30,'deck &amp; rules'!$D$23:$M$30))="draw",
                                                     IF(I7516&gt;J7516,1,IF(I7516&lt;J7516,0,2)),
                                                     IF(I7516&gt;H7516,1,IF(I7516&lt;H7516,0,2))),
                                   IF(H7516&lt;7,
                                        IF(G7516&gt;J7516,1,IF(G7516&lt;J7516,0,2)),
                                        IF(G7516&gt;H7516,1,IF(G7516&lt;H7516,0,2))
                                        )
                          )
              )
        )</f>
        <v>1</v>
      </c>
      <c r="L7516">
        <f t="shared" ca="1" si="823"/>
        <v>-779</v>
      </c>
      <c r="M7516">
        <f t="shared" ca="1" si="824"/>
        <v>-785.54999999994493</v>
      </c>
      <c r="N7516">
        <f t="shared" ca="1" si="825"/>
        <v>-1251</v>
      </c>
    </row>
    <row r="7517" spans="1:14" x14ac:dyDescent="0.25">
      <c r="A7517">
        <f ca="1"/>
        <v>0</v>
      </c>
      <c r="B7517">
        <f ca="1"/>
        <v>8</v>
      </c>
      <c r="C7517">
        <f ca="1"/>
        <v>7</v>
      </c>
      <c r="D7517">
        <f ca="1"/>
        <v>9</v>
      </c>
      <c r="E7517">
        <f ca="1"/>
        <v>0</v>
      </c>
      <c r="F7517">
        <f ca="1"/>
        <v>5</v>
      </c>
      <c r="G7517">
        <f t="shared" ca="1" si="819"/>
        <v>8</v>
      </c>
      <c r="H7517">
        <f t="shared" ca="1" si="820"/>
        <v>9</v>
      </c>
      <c r="I7517">
        <f t="shared" ca="1" si="821"/>
        <v>5</v>
      </c>
      <c r="J7517">
        <f t="shared" ca="1" si="822"/>
        <v>4</v>
      </c>
      <c r="K7517" cm="1">
        <f t="array" aca="1" ref="K7517" ca="1">IF(G7517&gt;7,
        IF(G7517&gt;H7517, 1, IF(G7517&lt;H7517, 0, 2)),
        IF(       H7517&gt;7,
                     IF(G7517&gt;H7517, 1, IF(G7517&lt;H7517, 0, 2)),
                     IF(         G7517&lt;6,
                                   IF(            _xlfn.XLOOKUP(C7517,'deck &amp; rules'!$D$22:$M$22,_xlfn.XLOOKUP(H7517,'deck &amp; rules'!$C$23:$C$30,'deck &amp; rules'!$D$23:$M$30))="draw",
                                                     IF(I7517&gt;J7517,1,IF(I7517&lt;J7517,0,2)),
                                                     IF(I7517&gt;H7517,1,IF(I7517&lt;H7517,0,2))),
                                   IF(H7517&lt;7,
                                        IF(G7517&gt;J7517,1,IF(G7517&lt;J7517,0,2)),
                                        IF(G7517&gt;H7517,1,IF(G7517&lt;H7517,0,2))
                                        )
                          )
              )
        )</f>
        <v>0</v>
      </c>
      <c r="L7517">
        <f t="shared" ca="1" si="823"/>
        <v>-780</v>
      </c>
      <c r="M7517">
        <f t="shared" ca="1" si="824"/>
        <v>-784.59999999994488</v>
      </c>
      <c r="N7517">
        <f t="shared" ca="1" si="825"/>
        <v>-1252</v>
      </c>
    </row>
    <row r="7518" spans="1:14" x14ac:dyDescent="0.25">
      <c r="A7518">
        <f ca="1"/>
        <v>0</v>
      </c>
      <c r="B7518">
        <f ca="1"/>
        <v>6</v>
      </c>
      <c r="C7518">
        <f ca="1"/>
        <v>9</v>
      </c>
      <c r="D7518">
        <f ca="1"/>
        <v>0</v>
      </c>
      <c r="E7518">
        <f ca="1"/>
        <v>0</v>
      </c>
      <c r="F7518">
        <f ca="1"/>
        <v>4</v>
      </c>
      <c r="G7518">
        <f t="shared" ca="1" si="819"/>
        <v>6</v>
      </c>
      <c r="H7518">
        <f t="shared" ca="1" si="820"/>
        <v>0</v>
      </c>
      <c r="I7518">
        <f t="shared" ca="1" si="821"/>
        <v>5</v>
      </c>
      <c r="J7518">
        <f t="shared" ca="1" si="822"/>
        <v>4</v>
      </c>
      <c r="K7518" cm="1">
        <f t="array" aca="1" ref="K7518" ca="1">IF(G7518&gt;7,
        IF(G7518&gt;H7518, 1, IF(G7518&lt;H7518, 0, 2)),
        IF(       H7518&gt;7,
                     IF(G7518&gt;H7518, 1, IF(G7518&lt;H7518, 0, 2)),
                     IF(         G7518&lt;6,
                                   IF(            _xlfn.XLOOKUP(C7518,'deck &amp; rules'!$D$22:$M$22,_xlfn.XLOOKUP(H7518,'deck &amp; rules'!$C$23:$C$30,'deck &amp; rules'!$D$23:$M$30))="draw",
                                                     IF(I7518&gt;J7518,1,IF(I7518&lt;J7518,0,2)),
                                                     IF(I7518&gt;H7518,1,IF(I7518&lt;H7518,0,2))),
                                   IF(H7518&lt;7,
                                        IF(G7518&gt;J7518,1,IF(G7518&lt;J7518,0,2)),
                                        IF(G7518&gt;H7518,1,IF(G7518&lt;H7518,0,2))
                                        )
                          )
              )
        )</f>
        <v>1</v>
      </c>
      <c r="L7518">
        <f t="shared" ca="1" si="823"/>
        <v>-779</v>
      </c>
      <c r="M7518">
        <f t="shared" ca="1" si="824"/>
        <v>-785.59999999994488</v>
      </c>
      <c r="N7518">
        <f t="shared" ca="1" si="825"/>
        <v>-1253</v>
      </c>
    </row>
    <row r="7519" spans="1:14" x14ac:dyDescent="0.25">
      <c r="A7519">
        <f ca="1"/>
        <v>3</v>
      </c>
      <c r="B7519">
        <f ca="1"/>
        <v>0</v>
      </c>
      <c r="C7519">
        <f ca="1"/>
        <v>9</v>
      </c>
      <c r="D7519">
        <f ca="1"/>
        <v>7</v>
      </c>
      <c r="E7519">
        <f ca="1"/>
        <v>1</v>
      </c>
      <c r="F7519">
        <f ca="1"/>
        <v>4</v>
      </c>
      <c r="G7519">
        <f t="shared" ca="1" si="819"/>
        <v>3</v>
      </c>
      <c r="H7519">
        <f t="shared" ca="1" si="820"/>
        <v>8</v>
      </c>
      <c r="I7519">
        <f t="shared" ca="1" si="821"/>
        <v>2</v>
      </c>
      <c r="J7519">
        <f t="shared" ca="1" si="822"/>
        <v>2</v>
      </c>
      <c r="K7519" cm="1">
        <f t="array" aca="1" ref="K7519" ca="1">IF(G7519&gt;7,
        IF(G7519&gt;H7519, 1, IF(G7519&lt;H7519, 0, 2)),
        IF(       H7519&gt;7,
                     IF(G7519&gt;H7519, 1, IF(G7519&lt;H7519, 0, 2)),
                     IF(         G7519&lt;6,
                                   IF(            _xlfn.XLOOKUP(C7519,'deck &amp; rules'!$D$22:$M$22,_xlfn.XLOOKUP(H7519,'deck &amp; rules'!$C$23:$C$30,'deck &amp; rules'!$D$23:$M$30))="draw",
                                                     IF(I7519&gt;J7519,1,IF(I7519&lt;J7519,0,2)),
                                                     IF(I7519&gt;H7519,1,IF(I7519&lt;H7519,0,2))),
                                   IF(H7519&lt;7,
                                        IF(G7519&gt;J7519,1,IF(G7519&lt;J7519,0,2)),
                                        IF(G7519&gt;H7519,1,IF(G7519&lt;H7519,0,2))
                                        )
                          )
              )
        )</f>
        <v>0</v>
      </c>
      <c r="L7519">
        <f t="shared" ca="1" si="823"/>
        <v>-780</v>
      </c>
      <c r="M7519">
        <f t="shared" ca="1" si="824"/>
        <v>-784.64999999994484</v>
      </c>
      <c r="N7519">
        <f t="shared" ca="1" si="825"/>
        <v>-1254</v>
      </c>
    </row>
    <row r="7520" spans="1:14" x14ac:dyDescent="0.25">
      <c r="A7520">
        <f ca="1"/>
        <v>9</v>
      </c>
      <c r="B7520">
        <f ca="1"/>
        <v>0</v>
      </c>
      <c r="C7520">
        <f ca="1"/>
        <v>0</v>
      </c>
      <c r="D7520">
        <f ca="1"/>
        <v>3</v>
      </c>
      <c r="E7520">
        <f ca="1"/>
        <v>0</v>
      </c>
      <c r="F7520">
        <f ca="1"/>
        <v>8</v>
      </c>
      <c r="G7520">
        <f t="shared" ca="1" si="819"/>
        <v>9</v>
      </c>
      <c r="H7520">
        <f t="shared" ca="1" si="820"/>
        <v>3</v>
      </c>
      <c r="I7520">
        <f t="shared" ca="1" si="821"/>
        <v>9</v>
      </c>
      <c r="J7520">
        <f t="shared" ca="1" si="822"/>
        <v>1</v>
      </c>
      <c r="K7520" cm="1">
        <f t="array" aca="1" ref="K7520" ca="1">IF(G7520&gt;7,
        IF(G7520&gt;H7520, 1, IF(G7520&lt;H7520, 0, 2)),
        IF(       H7520&gt;7,
                     IF(G7520&gt;H7520, 1, IF(G7520&lt;H7520, 0, 2)),
                     IF(         G7520&lt;6,
                                   IF(            _xlfn.XLOOKUP(C7520,'deck &amp; rules'!$D$22:$M$22,_xlfn.XLOOKUP(H7520,'deck &amp; rules'!$C$23:$C$30,'deck &amp; rules'!$D$23:$M$30))="draw",
                                                     IF(I7520&gt;J7520,1,IF(I7520&lt;J7520,0,2)),
                                                     IF(I7520&gt;H7520,1,IF(I7520&lt;H7520,0,2))),
                                   IF(H7520&lt;7,
                                        IF(G7520&gt;J7520,1,IF(G7520&lt;J7520,0,2)),
                                        IF(G7520&gt;H7520,1,IF(G7520&lt;H7520,0,2))
                                        )
                          )
              )
        )</f>
        <v>1</v>
      </c>
      <c r="L7520">
        <f t="shared" ca="1" si="823"/>
        <v>-779</v>
      </c>
      <c r="M7520">
        <f t="shared" ca="1" si="824"/>
        <v>-785.64999999994484</v>
      </c>
      <c r="N7520">
        <f t="shared" ca="1" si="825"/>
        <v>-1255</v>
      </c>
    </row>
    <row r="7521" spans="1:14" x14ac:dyDescent="0.25">
      <c r="A7521">
        <f ca="1"/>
        <v>0</v>
      </c>
      <c r="B7521">
        <f ca="1"/>
        <v>2</v>
      </c>
      <c r="C7521">
        <f ca="1"/>
        <v>4</v>
      </c>
      <c r="D7521">
        <f ca="1"/>
        <v>7</v>
      </c>
      <c r="E7521">
        <f ca="1"/>
        <v>6</v>
      </c>
      <c r="F7521">
        <f ca="1"/>
        <v>7</v>
      </c>
      <c r="G7521">
        <f t="shared" ca="1" si="819"/>
        <v>2</v>
      </c>
      <c r="H7521">
        <f t="shared" ca="1" si="820"/>
        <v>3</v>
      </c>
      <c r="I7521">
        <f t="shared" ca="1" si="821"/>
        <v>6</v>
      </c>
      <c r="J7521">
        <f t="shared" ca="1" si="822"/>
        <v>0</v>
      </c>
      <c r="K7521" cm="1">
        <f t="array" aca="1" ref="K7521" ca="1">IF(G7521&gt;7,
        IF(G7521&gt;H7521, 1, IF(G7521&lt;H7521, 0, 2)),
        IF(       H7521&gt;7,
                     IF(G7521&gt;H7521, 1, IF(G7521&lt;H7521, 0, 2)),
                     IF(         G7521&lt;6,
                                   IF(            _xlfn.XLOOKUP(C7521,'deck &amp; rules'!$D$22:$M$22,_xlfn.XLOOKUP(H7521,'deck &amp; rules'!$C$23:$C$30,'deck &amp; rules'!$D$23:$M$30))="draw",
                                                     IF(I7521&gt;J7521,1,IF(I7521&lt;J7521,0,2)),
                                                     IF(I7521&gt;H7521,1,IF(I7521&lt;H7521,0,2))),
                                   IF(H7521&lt;7,
                                        IF(G7521&gt;J7521,1,IF(G7521&lt;J7521,0,2)),
                                        IF(G7521&gt;H7521,1,IF(G7521&lt;H7521,0,2))
                                        )
                          )
              )
        )</f>
        <v>1</v>
      </c>
      <c r="L7521">
        <f t="shared" ca="1" si="823"/>
        <v>-778</v>
      </c>
      <c r="M7521">
        <f t="shared" ca="1" si="824"/>
        <v>-786.64999999994484</v>
      </c>
      <c r="N7521">
        <f t="shared" ca="1" si="825"/>
        <v>-1256</v>
      </c>
    </row>
    <row r="7522" spans="1:14" x14ac:dyDescent="0.25">
      <c r="A7522">
        <f ca="1"/>
        <v>3</v>
      </c>
      <c r="B7522">
        <f ca="1"/>
        <v>3</v>
      </c>
      <c r="C7522">
        <f ca="1"/>
        <v>0</v>
      </c>
      <c r="D7522">
        <f ca="1"/>
        <v>7</v>
      </c>
      <c r="E7522">
        <f ca="1"/>
        <v>0</v>
      </c>
      <c r="F7522">
        <f ca="1"/>
        <v>0</v>
      </c>
      <c r="G7522">
        <f t="shared" ca="1" si="819"/>
        <v>6</v>
      </c>
      <c r="H7522">
        <f t="shared" ca="1" si="820"/>
        <v>7</v>
      </c>
      <c r="I7522">
        <f t="shared" ca="1" si="821"/>
        <v>6</v>
      </c>
      <c r="J7522">
        <f t="shared" ca="1" si="822"/>
        <v>7</v>
      </c>
      <c r="K7522" cm="1">
        <f t="array" aca="1" ref="K7522" ca="1">IF(G7522&gt;7,
        IF(G7522&gt;H7522, 1, IF(G7522&lt;H7522, 0, 2)),
        IF(       H7522&gt;7,
                     IF(G7522&gt;H7522, 1, IF(G7522&lt;H7522, 0, 2)),
                     IF(         G7522&lt;6,
                                   IF(            _xlfn.XLOOKUP(C7522,'deck &amp; rules'!$D$22:$M$22,_xlfn.XLOOKUP(H7522,'deck &amp; rules'!$C$23:$C$30,'deck &amp; rules'!$D$23:$M$30))="draw",
                                                     IF(I7522&gt;J7522,1,IF(I7522&lt;J7522,0,2)),
                                                     IF(I7522&gt;H7522,1,IF(I7522&lt;H7522,0,2))),
                                   IF(H7522&lt;7,
                                        IF(G7522&gt;J7522,1,IF(G7522&lt;J7522,0,2)),
                                        IF(G7522&gt;H7522,1,IF(G7522&lt;H7522,0,2))
                                        )
                          )
              )
        )</f>
        <v>0</v>
      </c>
      <c r="L7522">
        <f t="shared" ca="1" si="823"/>
        <v>-779</v>
      </c>
      <c r="M7522">
        <f t="shared" ca="1" si="824"/>
        <v>-785.69999999994479</v>
      </c>
      <c r="N7522">
        <f t="shared" ca="1" si="825"/>
        <v>-1257</v>
      </c>
    </row>
    <row r="7523" spans="1:14" x14ac:dyDescent="0.25">
      <c r="A7523">
        <f ca="1"/>
        <v>4</v>
      </c>
      <c r="B7523">
        <f ca="1"/>
        <v>0</v>
      </c>
      <c r="C7523">
        <f ca="1"/>
        <v>5</v>
      </c>
      <c r="D7523">
        <f ca="1"/>
        <v>6</v>
      </c>
      <c r="E7523">
        <f ca="1"/>
        <v>0</v>
      </c>
      <c r="F7523">
        <f ca="1"/>
        <v>7</v>
      </c>
      <c r="G7523">
        <f t="shared" ca="1" si="819"/>
        <v>4</v>
      </c>
      <c r="H7523">
        <f t="shared" ca="1" si="820"/>
        <v>6</v>
      </c>
      <c r="I7523">
        <f t="shared" ca="1" si="821"/>
        <v>9</v>
      </c>
      <c r="J7523">
        <f t="shared" ca="1" si="822"/>
        <v>3</v>
      </c>
      <c r="K7523" cm="1">
        <f t="array" aca="1" ref="K7523" ca="1">IF(G7523&gt;7,
        IF(G7523&gt;H7523, 1, IF(G7523&lt;H7523, 0, 2)),
        IF(       H7523&gt;7,
                     IF(G7523&gt;H7523, 1, IF(G7523&lt;H7523, 0, 2)),
                     IF(         G7523&lt;6,
                                   IF(            _xlfn.XLOOKUP(C7523,'deck &amp; rules'!$D$22:$M$22,_xlfn.XLOOKUP(H7523,'deck &amp; rules'!$C$23:$C$30,'deck &amp; rules'!$D$23:$M$30))="draw",
                                                     IF(I7523&gt;J7523,1,IF(I7523&lt;J7523,0,2)),
                                                     IF(I7523&gt;H7523,1,IF(I7523&lt;H7523,0,2))),
                                   IF(H7523&lt;7,
                                        IF(G7523&gt;J7523,1,IF(G7523&lt;J7523,0,2)),
                                        IF(G7523&gt;H7523,1,IF(G7523&lt;H7523,0,2))
                                        )
                          )
              )
        )</f>
        <v>1</v>
      </c>
      <c r="L7523">
        <f t="shared" ca="1" si="823"/>
        <v>-778</v>
      </c>
      <c r="M7523">
        <f t="shared" ca="1" si="824"/>
        <v>-786.69999999994479</v>
      </c>
      <c r="N7523">
        <f t="shared" ca="1" si="825"/>
        <v>-1258</v>
      </c>
    </row>
    <row r="7524" spans="1:14" x14ac:dyDescent="0.25">
      <c r="A7524">
        <f ca="1"/>
        <v>2</v>
      </c>
      <c r="B7524">
        <f ca="1"/>
        <v>2</v>
      </c>
      <c r="C7524">
        <f ca="1"/>
        <v>0</v>
      </c>
      <c r="D7524">
        <f ca="1"/>
        <v>2</v>
      </c>
      <c r="E7524">
        <f ca="1"/>
        <v>0</v>
      </c>
      <c r="F7524">
        <f ca="1"/>
        <v>6</v>
      </c>
      <c r="G7524">
        <f t="shared" ca="1" si="819"/>
        <v>4</v>
      </c>
      <c r="H7524">
        <f t="shared" ca="1" si="820"/>
        <v>2</v>
      </c>
      <c r="I7524">
        <f t="shared" ca="1" si="821"/>
        <v>4</v>
      </c>
      <c r="J7524">
        <f t="shared" ca="1" si="822"/>
        <v>8</v>
      </c>
      <c r="K7524" cm="1">
        <f t="array" aca="1" ref="K7524" ca="1">IF(G7524&gt;7,
        IF(G7524&gt;H7524, 1, IF(G7524&lt;H7524, 0, 2)),
        IF(       H7524&gt;7,
                     IF(G7524&gt;H7524, 1, IF(G7524&lt;H7524, 0, 2)),
                     IF(         G7524&lt;6,
                                   IF(            _xlfn.XLOOKUP(C7524,'deck &amp; rules'!$D$22:$M$22,_xlfn.XLOOKUP(H7524,'deck &amp; rules'!$C$23:$C$30,'deck &amp; rules'!$D$23:$M$30))="draw",
                                                     IF(I7524&gt;J7524,1,IF(I7524&lt;J7524,0,2)),
                                                     IF(I7524&gt;H7524,1,IF(I7524&lt;H7524,0,2))),
                                   IF(H7524&lt;7,
                                        IF(G7524&gt;J7524,1,IF(G7524&lt;J7524,0,2)),
                                        IF(G7524&gt;H7524,1,IF(G7524&lt;H7524,0,2))
                                        )
                          )
              )
        )</f>
        <v>0</v>
      </c>
      <c r="L7524">
        <f t="shared" ca="1" si="823"/>
        <v>-779</v>
      </c>
      <c r="M7524">
        <f t="shared" ca="1" si="824"/>
        <v>-785.74999999994475</v>
      </c>
      <c r="N7524">
        <f t="shared" ca="1" si="825"/>
        <v>-1259</v>
      </c>
    </row>
    <row r="7525" spans="1:14" x14ac:dyDescent="0.25">
      <c r="A7525">
        <f ca="1"/>
        <v>8</v>
      </c>
      <c r="B7525">
        <f ca="1"/>
        <v>3</v>
      </c>
      <c r="C7525">
        <f ca="1"/>
        <v>4</v>
      </c>
      <c r="D7525">
        <f ca="1"/>
        <v>2</v>
      </c>
      <c r="E7525">
        <f ca="1"/>
        <v>6</v>
      </c>
      <c r="F7525">
        <f ca="1"/>
        <v>4</v>
      </c>
      <c r="G7525">
        <f t="shared" ca="1" si="819"/>
        <v>1</v>
      </c>
      <c r="H7525">
        <f t="shared" ca="1" si="820"/>
        <v>8</v>
      </c>
      <c r="I7525">
        <f t="shared" ca="1" si="821"/>
        <v>5</v>
      </c>
      <c r="J7525">
        <f t="shared" ca="1" si="822"/>
        <v>2</v>
      </c>
      <c r="K7525" cm="1">
        <f t="array" aca="1" ref="K7525" ca="1">IF(G7525&gt;7,
        IF(G7525&gt;H7525, 1, IF(G7525&lt;H7525, 0, 2)),
        IF(       H7525&gt;7,
                     IF(G7525&gt;H7525, 1, IF(G7525&lt;H7525, 0, 2)),
                     IF(         G7525&lt;6,
                                   IF(            _xlfn.XLOOKUP(C7525,'deck &amp; rules'!$D$22:$M$22,_xlfn.XLOOKUP(H7525,'deck &amp; rules'!$C$23:$C$30,'deck &amp; rules'!$D$23:$M$30))="draw",
                                                     IF(I7525&gt;J7525,1,IF(I7525&lt;J7525,0,2)),
                                                     IF(I7525&gt;H7525,1,IF(I7525&lt;H7525,0,2))),
                                   IF(H7525&lt;7,
                                        IF(G7525&gt;J7525,1,IF(G7525&lt;J7525,0,2)),
                                        IF(G7525&gt;H7525,1,IF(G7525&lt;H7525,0,2))
                                        )
                          )
              )
        )</f>
        <v>0</v>
      </c>
      <c r="L7525">
        <f t="shared" ca="1" si="823"/>
        <v>-780</v>
      </c>
      <c r="M7525">
        <f t="shared" ca="1" si="824"/>
        <v>-784.7999999999447</v>
      </c>
      <c r="N7525">
        <f t="shared" ca="1" si="825"/>
        <v>-1260</v>
      </c>
    </row>
    <row r="7526" spans="1:14" x14ac:dyDescent="0.25">
      <c r="A7526">
        <f ca="1"/>
        <v>2</v>
      </c>
      <c r="B7526">
        <f ca="1"/>
        <v>2</v>
      </c>
      <c r="C7526">
        <f ca="1"/>
        <v>4</v>
      </c>
      <c r="D7526">
        <f ca="1"/>
        <v>3</v>
      </c>
      <c r="E7526">
        <f ca="1"/>
        <v>8</v>
      </c>
      <c r="F7526">
        <f ca="1"/>
        <v>0</v>
      </c>
      <c r="G7526">
        <f t="shared" ca="1" si="819"/>
        <v>4</v>
      </c>
      <c r="H7526">
        <f t="shared" ca="1" si="820"/>
        <v>1</v>
      </c>
      <c r="I7526">
        <f t="shared" ca="1" si="821"/>
        <v>8</v>
      </c>
      <c r="J7526">
        <f t="shared" ca="1" si="822"/>
        <v>1</v>
      </c>
      <c r="K7526" cm="1">
        <f t="array" aca="1" ref="K7526" ca="1">IF(G7526&gt;7,
        IF(G7526&gt;H7526, 1, IF(G7526&lt;H7526, 0, 2)),
        IF(       H7526&gt;7,
                     IF(G7526&gt;H7526, 1, IF(G7526&lt;H7526, 0, 2)),
                     IF(         G7526&lt;6,
                                   IF(            _xlfn.XLOOKUP(C7526,'deck &amp; rules'!$D$22:$M$22,_xlfn.XLOOKUP(H7526,'deck &amp; rules'!$C$23:$C$30,'deck &amp; rules'!$D$23:$M$30))="draw",
                                                     IF(I7526&gt;J7526,1,IF(I7526&lt;J7526,0,2)),
                                                     IF(I7526&gt;H7526,1,IF(I7526&lt;H7526,0,2))),
                                   IF(H7526&lt;7,
                                        IF(G7526&gt;J7526,1,IF(G7526&lt;J7526,0,2)),
                                        IF(G7526&gt;H7526,1,IF(G7526&lt;H7526,0,2))
                                        )
                          )
              )
        )</f>
        <v>1</v>
      </c>
      <c r="L7526">
        <f t="shared" ca="1" si="823"/>
        <v>-779</v>
      </c>
      <c r="M7526">
        <f t="shared" ca="1" si="824"/>
        <v>-785.7999999999447</v>
      </c>
      <c r="N7526">
        <f t="shared" ca="1" si="825"/>
        <v>-1261</v>
      </c>
    </row>
    <row r="7527" spans="1:14" x14ac:dyDescent="0.25">
      <c r="A7527">
        <f ca="1"/>
        <v>3</v>
      </c>
      <c r="B7527">
        <f ca="1"/>
        <v>0</v>
      </c>
      <c r="C7527">
        <f ca="1"/>
        <v>0</v>
      </c>
      <c r="D7527">
        <f ca="1"/>
        <v>0</v>
      </c>
      <c r="E7527">
        <f ca="1"/>
        <v>0</v>
      </c>
      <c r="F7527">
        <f ca="1"/>
        <v>4</v>
      </c>
      <c r="G7527">
        <f t="shared" ca="1" si="819"/>
        <v>3</v>
      </c>
      <c r="H7527">
        <f t="shared" ca="1" si="820"/>
        <v>0</v>
      </c>
      <c r="I7527">
        <f t="shared" ca="1" si="821"/>
        <v>3</v>
      </c>
      <c r="J7527">
        <f t="shared" ca="1" si="822"/>
        <v>4</v>
      </c>
      <c r="K7527" cm="1">
        <f t="array" aca="1" ref="K7527" ca="1">IF(G7527&gt;7,
        IF(G7527&gt;H7527, 1, IF(G7527&lt;H7527, 0, 2)),
        IF(       H7527&gt;7,
                     IF(G7527&gt;H7527, 1, IF(G7527&lt;H7527, 0, 2)),
                     IF(         G7527&lt;6,
                                   IF(            _xlfn.XLOOKUP(C7527,'deck &amp; rules'!$D$22:$M$22,_xlfn.XLOOKUP(H7527,'deck &amp; rules'!$C$23:$C$30,'deck &amp; rules'!$D$23:$M$30))="draw",
                                                     IF(I7527&gt;J7527,1,IF(I7527&lt;J7527,0,2)),
                                                     IF(I7527&gt;H7527,1,IF(I7527&lt;H7527,0,2))),
                                   IF(H7527&lt;7,
                                        IF(G7527&gt;J7527,1,IF(G7527&lt;J7527,0,2)),
                                        IF(G7527&gt;H7527,1,IF(G7527&lt;H7527,0,2))
                                        )
                          )
              )
        )</f>
        <v>0</v>
      </c>
      <c r="L7527">
        <f t="shared" ca="1" si="823"/>
        <v>-780</v>
      </c>
      <c r="M7527">
        <f t="shared" ca="1" si="824"/>
        <v>-784.84999999994466</v>
      </c>
      <c r="N7527">
        <f t="shared" ca="1" si="825"/>
        <v>-1262</v>
      </c>
    </row>
    <row r="7528" spans="1:14" x14ac:dyDescent="0.25">
      <c r="A7528">
        <f ca="1"/>
        <v>0</v>
      </c>
      <c r="B7528">
        <f ca="1"/>
        <v>0</v>
      </c>
      <c r="C7528">
        <f ca="1"/>
        <v>0</v>
      </c>
      <c r="D7528">
        <f ca="1"/>
        <v>2</v>
      </c>
      <c r="E7528">
        <f ca="1"/>
        <v>0</v>
      </c>
      <c r="F7528">
        <f ca="1"/>
        <v>3</v>
      </c>
      <c r="G7528">
        <f t="shared" ca="1" si="819"/>
        <v>0</v>
      </c>
      <c r="H7528">
        <f t="shared" ca="1" si="820"/>
        <v>2</v>
      </c>
      <c r="I7528">
        <f t="shared" ca="1" si="821"/>
        <v>0</v>
      </c>
      <c r="J7528">
        <f t="shared" ca="1" si="822"/>
        <v>5</v>
      </c>
      <c r="K7528" cm="1">
        <f t="array" aca="1" ref="K7528" ca="1">IF(G7528&gt;7,
        IF(G7528&gt;H7528, 1, IF(G7528&lt;H7528, 0, 2)),
        IF(       H7528&gt;7,
                     IF(G7528&gt;H7528, 1, IF(G7528&lt;H7528, 0, 2)),
                     IF(         G7528&lt;6,
                                   IF(            _xlfn.XLOOKUP(C7528,'deck &amp; rules'!$D$22:$M$22,_xlfn.XLOOKUP(H7528,'deck &amp; rules'!$C$23:$C$30,'deck &amp; rules'!$D$23:$M$30))="draw",
                                                     IF(I7528&gt;J7528,1,IF(I7528&lt;J7528,0,2)),
                                                     IF(I7528&gt;H7528,1,IF(I7528&lt;H7528,0,2))),
                                   IF(H7528&lt;7,
                                        IF(G7528&gt;J7528,1,IF(G7528&lt;J7528,0,2)),
                                        IF(G7528&gt;H7528,1,IF(G7528&lt;H7528,0,2))
                                        )
                          )
              )
        )</f>
        <v>0</v>
      </c>
      <c r="L7528">
        <f t="shared" ca="1" si="823"/>
        <v>-781</v>
      </c>
      <c r="M7528">
        <f t="shared" ca="1" si="824"/>
        <v>-783.89999999994461</v>
      </c>
      <c r="N7528">
        <f t="shared" ca="1" si="825"/>
        <v>-1263</v>
      </c>
    </row>
    <row r="7529" spans="1:14" x14ac:dyDescent="0.25">
      <c r="A7529">
        <f ca="1"/>
        <v>7</v>
      </c>
      <c r="B7529">
        <f ca="1"/>
        <v>0</v>
      </c>
      <c r="C7529">
        <f ca="1"/>
        <v>9</v>
      </c>
      <c r="D7529">
        <f ca="1"/>
        <v>2</v>
      </c>
      <c r="E7529">
        <f ca="1"/>
        <v>0</v>
      </c>
      <c r="F7529">
        <f ca="1"/>
        <v>2</v>
      </c>
      <c r="G7529">
        <f t="shared" ca="1" si="819"/>
        <v>7</v>
      </c>
      <c r="H7529">
        <f t="shared" ca="1" si="820"/>
        <v>2</v>
      </c>
      <c r="I7529">
        <f t="shared" ca="1" si="821"/>
        <v>6</v>
      </c>
      <c r="J7529">
        <f t="shared" ca="1" si="822"/>
        <v>4</v>
      </c>
      <c r="K7529" cm="1">
        <f t="array" aca="1" ref="K7529" ca="1">IF(G7529&gt;7,
        IF(G7529&gt;H7529, 1, IF(G7529&lt;H7529, 0, 2)),
        IF(       H7529&gt;7,
                     IF(G7529&gt;H7529, 1, IF(G7529&lt;H7529, 0, 2)),
                     IF(         G7529&lt;6,
                                   IF(            _xlfn.XLOOKUP(C7529,'deck &amp; rules'!$D$22:$M$22,_xlfn.XLOOKUP(H7529,'deck &amp; rules'!$C$23:$C$30,'deck &amp; rules'!$D$23:$M$30))="draw",
                                                     IF(I7529&gt;J7529,1,IF(I7529&lt;J7529,0,2)),
                                                     IF(I7529&gt;H7529,1,IF(I7529&lt;H7529,0,2))),
                                   IF(H7529&lt;7,
                                        IF(G7529&gt;J7529,1,IF(G7529&lt;J7529,0,2)),
                                        IF(G7529&gt;H7529,1,IF(G7529&lt;H7529,0,2))
                                        )
                          )
              )
        )</f>
        <v>1</v>
      </c>
      <c r="L7529">
        <f t="shared" ca="1" si="823"/>
        <v>-780</v>
      </c>
      <c r="M7529">
        <f t="shared" ca="1" si="824"/>
        <v>-784.89999999994461</v>
      </c>
      <c r="N7529">
        <f t="shared" ca="1" si="825"/>
        <v>-1264</v>
      </c>
    </row>
    <row r="7530" spans="1:14" x14ac:dyDescent="0.25">
      <c r="A7530">
        <f ca="1"/>
        <v>4</v>
      </c>
      <c r="B7530">
        <f ca="1"/>
        <v>8</v>
      </c>
      <c r="C7530">
        <f ca="1"/>
        <v>0</v>
      </c>
      <c r="D7530">
        <f ca="1"/>
        <v>0</v>
      </c>
      <c r="E7530">
        <f ca="1"/>
        <v>0</v>
      </c>
      <c r="F7530">
        <f ca="1"/>
        <v>8</v>
      </c>
      <c r="G7530">
        <f t="shared" ca="1" si="819"/>
        <v>2</v>
      </c>
      <c r="H7530">
        <f t="shared" ca="1" si="820"/>
        <v>0</v>
      </c>
      <c r="I7530">
        <f t="shared" ca="1" si="821"/>
        <v>2</v>
      </c>
      <c r="J7530">
        <f t="shared" ca="1" si="822"/>
        <v>8</v>
      </c>
      <c r="K7530" cm="1">
        <f t="array" aca="1" ref="K7530" ca="1">IF(G7530&gt;7,
        IF(G7530&gt;H7530, 1, IF(G7530&lt;H7530, 0, 2)),
        IF(       H7530&gt;7,
                     IF(G7530&gt;H7530, 1, IF(G7530&lt;H7530, 0, 2)),
                     IF(         G7530&lt;6,
                                   IF(            _xlfn.XLOOKUP(C7530,'deck &amp; rules'!$D$22:$M$22,_xlfn.XLOOKUP(H7530,'deck &amp; rules'!$C$23:$C$30,'deck &amp; rules'!$D$23:$M$30))="draw",
                                                     IF(I7530&gt;J7530,1,IF(I7530&lt;J7530,0,2)),
                                                     IF(I7530&gt;H7530,1,IF(I7530&lt;H7530,0,2))),
                                   IF(H7530&lt;7,
                                        IF(G7530&gt;J7530,1,IF(G7530&lt;J7530,0,2)),
                                        IF(G7530&gt;H7530,1,IF(G7530&lt;H7530,0,2))
                                        )
                          )
              )
        )</f>
        <v>0</v>
      </c>
      <c r="L7530">
        <f t="shared" ca="1" si="823"/>
        <v>-781</v>
      </c>
      <c r="M7530">
        <f t="shared" ca="1" si="824"/>
        <v>-783.94999999994457</v>
      </c>
      <c r="N7530">
        <f t="shared" ca="1" si="825"/>
        <v>-1265</v>
      </c>
    </row>
    <row r="7531" spans="1:14" x14ac:dyDescent="0.25">
      <c r="A7531">
        <f ca="1"/>
        <v>3</v>
      </c>
      <c r="B7531">
        <f ca="1"/>
        <v>3</v>
      </c>
      <c r="C7531">
        <f ca="1"/>
        <v>0</v>
      </c>
      <c r="D7531">
        <f ca="1"/>
        <v>1</v>
      </c>
      <c r="E7531">
        <f ca="1"/>
        <v>9</v>
      </c>
      <c r="F7531">
        <f ca="1"/>
        <v>9</v>
      </c>
      <c r="G7531">
        <f t="shared" ca="1" si="819"/>
        <v>6</v>
      </c>
      <c r="H7531">
        <f t="shared" ca="1" si="820"/>
        <v>0</v>
      </c>
      <c r="I7531">
        <f t="shared" ca="1" si="821"/>
        <v>6</v>
      </c>
      <c r="J7531">
        <f t="shared" ca="1" si="822"/>
        <v>9</v>
      </c>
      <c r="K7531" cm="1">
        <f t="array" aca="1" ref="K7531" ca="1">IF(G7531&gt;7,
        IF(G7531&gt;H7531, 1, IF(G7531&lt;H7531, 0, 2)),
        IF(       H7531&gt;7,
                     IF(G7531&gt;H7531, 1, IF(G7531&lt;H7531, 0, 2)),
                     IF(         G7531&lt;6,
                                   IF(            _xlfn.XLOOKUP(C7531,'deck &amp; rules'!$D$22:$M$22,_xlfn.XLOOKUP(H7531,'deck &amp; rules'!$C$23:$C$30,'deck &amp; rules'!$D$23:$M$30))="draw",
                                                     IF(I7531&gt;J7531,1,IF(I7531&lt;J7531,0,2)),
                                                     IF(I7531&gt;H7531,1,IF(I7531&lt;H7531,0,2))),
                                   IF(H7531&lt;7,
                                        IF(G7531&gt;J7531,1,IF(G7531&lt;J7531,0,2)),
                                        IF(G7531&gt;H7531,1,IF(G7531&lt;H7531,0,2))
                                        )
                          )
              )
        )</f>
        <v>0</v>
      </c>
      <c r="L7531">
        <f t="shared" ca="1" si="823"/>
        <v>-782</v>
      </c>
      <c r="M7531">
        <f t="shared" ca="1" si="824"/>
        <v>-782.99999999994452</v>
      </c>
      <c r="N7531">
        <f t="shared" ca="1" si="825"/>
        <v>-1266</v>
      </c>
    </row>
    <row r="7532" spans="1:14" x14ac:dyDescent="0.25">
      <c r="A7532">
        <f ca="1"/>
        <v>0</v>
      </c>
      <c r="B7532">
        <f ca="1"/>
        <v>4</v>
      </c>
      <c r="C7532">
        <f ca="1"/>
        <v>0</v>
      </c>
      <c r="D7532">
        <f ca="1"/>
        <v>1</v>
      </c>
      <c r="E7532">
        <f ca="1"/>
        <v>9</v>
      </c>
      <c r="F7532">
        <f ca="1"/>
        <v>6</v>
      </c>
      <c r="G7532">
        <f t="shared" ca="1" si="819"/>
        <v>4</v>
      </c>
      <c r="H7532">
        <f t="shared" ca="1" si="820"/>
        <v>0</v>
      </c>
      <c r="I7532">
        <f t="shared" ca="1" si="821"/>
        <v>4</v>
      </c>
      <c r="J7532">
        <f t="shared" ca="1" si="822"/>
        <v>6</v>
      </c>
      <c r="K7532" cm="1">
        <f t="array" aca="1" ref="K7532" ca="1">IF(G7532&gt;7,
        IF(G7532&gt;H7532, 1, IF(G7532&lt;H7532, 0, 2)),
        IF(       H7532&gt;7,
                     IF(G7532&gt;H7532, 1, IF(G7532&lt;H7532, 0, 2)),
                     IF(         G7532&lt;6,
                                   IF(            _xlfn.XLOOKUP(C7532,'deck &amp; rules'!$D$22:$M$22,_xlfn.XLOOKUP(H7532,'deck &amp; rules'!$C$23:$C$30,'deck &amp; rules'!$D$23:$M$30))="draw",
                                                     IF(I7532&gt;J7532,1,IF(I7532&lt;J7532,0,2)),
                                                     IF(I7532&gt;H7532,1,IF(I7532&lt;H7532,0,2))),
                                   IF(H7532&lt;7,
                                        IF(G7532&gt;J7532,1,IF(G7532&lt;J7532,0,2)),
                                        IF(G7532&gt;H7532,1,IF(G7532&lt;H7532,0,2))
                                        )
                          )
              )
        )</f>
        <v>0</v>
      </c>
      <c r="L7532">
        <f t="shared" ca="1" si="823"/>
        <v>-783</v>
      </c>
      <c r="M7532">
        <f t="shared" ca="1" si="824"/>
        <v>-782.04999999994448</v>
      </c>
      <c r="N7532">
        <f t="shared" ca="1" si="825"/>
        <v>-1267</v>
      </c>
    </row>
    <row r="7533" spans="1:14" x14ac:dyDescent="0.25">
      <c r="A7533">
        <f ca="1"/>
        <v>0</v>
      </c>
      <c r="B7533">
        <f ca="1"/>
        <v>0</v>
      </c>
      <c r="C7533">
        <f ca="1"/>
        <v>7</v>
      </c>
      <c r="D7533">
        <f ca="1"/>
        <v>8</v>
      </c>
      <c r="E7533">
        <f ca="1"/>
        <v>1</v>
      </c>
      <c r="F7533">
        <f ca="1"/>
        <v>9</v>
      </c>
      <c r="G7533">
        <f t="shared" ca="1" si="819"/>
        <v>0</v>
      </c>
      <c r="H7533">
        <f t="shared" ca="1" si="820"/>
        <v>9</v>
      </c>
      <c r="I7533">
        <f t="shared" ca="1" si="821"/>
        <v>7</v>
      </c>
      <c r="J7533">
        <f t="shared" ca="1" si="822"/>
        <v>8</v>
      </c>
      <c r="K7533" cm="1">
        <f t="array" aca="1" ref="K7533" ca="1">IF(G7533&gt;7,
        IF(G7533&gt;H7533, 1, IF(G7533&lt;H7533, 0, 2)),
        IF(       H7533&gt;7,
                     IF(G7533&gt;H7533, 1, IF(G7533&lt;H7533, 0, 2)),
                     IF(         G7533&lt;6,
                                   IF(            _xlfn.XLOOKUP(C7533,'deck &amp; rules'!$D$22:$M$22,_xlfn.XLOOKUP(H7533,'deck &amp; rules'!$C$23:$C$30,'deck &amp; rules'!$D$23:$M$30))="draw",
                                                     IF(I7533&gt;J7533,1,IF(I7533&lt;J7533,0,2)),
                                                     IF(I7533&gt;H7533,1,IF(I7533&lt;H7533,0,2))),
                                   IF(H7533&lt;7,
                                        IF(G7533&gt;J7533,1,IF(G7533&lt;J7533,0,2)),
                                        IF(G7533&gt;H7533,1,IF(G7533&lt;H7533,0,2))
                                        )
                          )
              )
        )</f>
        <v>0</v>
      </c>
      <c r="L7533">
        <f t="shared" ca="1" si="823"/>
        <v>-784</v>
      </c>
      <c r="M7533">
        <f t="shared" ca="1" si="824"/>
        <v>-781.09999999994443</v>
      </c>
      <c r="N7533">
        <f t="shared" ca="1" si="825"/>
        <v>-1268</v>
      </c>
    </row>
    <row r="7534" spans="1:14" x14ac:dyDescent="0.25">
      <c r="A7534">
        <f ca="1"/>
        <v>0</v>
      </c>
      <c r="B7534">
        <f ca="1"/>
        <v>0</v>
      </c>
      <c r="C7534">
        <f ca="1"/>
        <v>3</v>
      </c>
      <c r="D7534">
        <f ca="1"/>
        <v>0</v>
      </c>
      <c r="E7534">
        <f ca="1"/>
        <v>4</v>
      </c>
      <c r="F7534">
        <f ca="1"/>
        <v>6</v>
      </c>
      <c r="G7534">
        <f t="shared" ca="1" si="819"/>
        <v>0</v>
      </c>
      <c r="H7534">
        <f t="shared" ca="1" si="820"/>
        <v>4</v>
      </c>
      <c r="I7534">
        <f t="shared" ca="1" si="821"/>
        <v>3</v>
      </c>
      <c r="J7534">
        <f t="shared" ca="1" si="822"/>
        <v>0</v>
      </c>
      <c r="K7534" cm="1">
        <f t="array" aca="1" ref="K7534" ca="1">IF(G7534&gt;7,
        IF(G7534&gt;H7534, 1, IF(G7534&lt;H7534, 0, 2)),
        IF(       H7534&gt;7,
                     IF(G7534&gt;H7534, 1, IF(G7534&lt;H7534, 0, 2)),
                     IF(         G7534&lt;6,
                                   IF(            _xlfn.XLOOKUP(C7534,'deck &amp; rules'!$D$22:$M$22,_xlfn.XLOOKUP(H7534,'deck &amp; rules'!$C$23:$C$30,'deck &amp; rules'!$D$23:$M$30))="draw",
                                                     IF(I7534&gt;J7534,1,IF(I7534&lt;J7534,0,2)),
                                                     IF(I7534&gt;H7534,1,IF(I7534&lt;H7534,0,2))),
                                   IF(H7534&lt;7,
                                        IF(G7534&gt;J7534,1,IF(G7534&lt;J7534,0,2)),
                                        IF(G7534&gt;H7534,1,IF(G7534&lt;H7534,0,2))
                                        )
                          )
              )
        )</f>
        <v>1</v>
      </c>
      <c r="L7534">
        <f t="shared" ca="1" si="823"/>
        <v>-783</v>
      </c>
      <c r="M7534">
        <f t="shared" ca="1" si="824"/>
        <v>-782.09999999994443</v>
      </c>
      <c r="N7534">
        <f t="shared" ca="1" si="825"/>
        <v>-1269</v>
      </c>
    </row>
    <row r="7535" spans="1:14" x14ac:dyDescent="0.25">
      <c r="A7535">
        <f ca="1"/>
        <v>1</v>
      </c>
      <c r="B7535">
        <f ca="1"/>
        <v>0</v>
      </c>
      <c r="C7535">
        <f ca="1"/>
        <v>4</v>
      </c>
      <c r="D7535">
        <f ca="1"/>
        <v>6</v>
      </c>
      <c r="E7535">
        <f ca="1"/>
        <v>0</v>
      </c>
      <c r="F7535">
        <f ca="1"/>
        <v>4</v>
      </c>
      <c r="G7535">
        <f t="shared" ca="1" si="819"/>
        <v>1</v>
      </c>
      <c r="H7535">
        <f t="shared" ca="1" si="820"/>
        <v>6</v>
      </c>
      <c r="I7535">
        <f t="shared" ca="1" si="821"/>
        <v>5</v>
      </c>
      <c r="J7535">
        <f t="shared" ca="1" si="822"/>
        <v>0</v>
      </c>
      <c r="K7535" cm="1">
        <f t="array" aca="1" ref="K7535" ca="1">IF(G7535&gt;7,
        IF(G7535&gt;H7535, 1, IF(G7535&lt;H7535, 0, 2)),
        IF(       H7535&gt;7,
                     IF(G7535&gt;H7535, 1, IF(G7535&lt;H7535, 0, 2)),
                     IF(         G7535&lt;6,
                                   IF(            _xlfn.XLOOKUP(C7535,'deck &amp; rules'!$D$22:$M$22,_xlfn.XLOOKUP(H7535,'deck &amp; rules'!$C$23:$C$30,'deck &amp; rules'!$D$23:$M$30))="draw",
                                                     IF(I7535&gt;J7535,1,IF(I7535&lt;J7535,0,2)),
                                                     IF(I7535&gt;H7535,1,IF(I7535&lt;H7535,0,2))),
                                   IF(H7535&lt;7,
                                        IF(G7535&gt;J7535,1,IF(G7535&lt;J7535,0,2)),
                                        IF(G7535&gt;H7535,1,IF(G7535&lt;H7535,0,2))
                                        )
                          )
              )
        )</f>
        <v>0</v>
      </c>
      <c r="L7535">
        <f t="shared" ca="1" si="823"/>
        <v>-784</v>
      </c>
      <c r="M7535">
        <f t="shared" ca="1" si="824"/>
        <v>-781.14999999994438</v>
      </c>
      <c r="N7535">
        <f t="shared" ca="1" si="825"/>
        <v>-1270</v>
      </c>
    </row>
    <row r="7536" spans="1:14" x14ac:dyDescent="0.25">
      <c r="A7536">
        <f ca="1"/>
        <v>8</v>
      </c>
      <c r="B7536">
        <f ca="1"/>
        <v>0</v>
      </c>
      <c r="C7536">
        <f ca="1"/>
        <v>3</v>
      </c>
      <c r="D7536">
        <f ca="1"/>
        <v>4</v>
      </c>
      <c r="E7536">
        <f ca="1"/>
        <v>0</v>
      </c>
      <c r="F7536">
        <f ca="1"/>
        <v>0</v>
      </c>
      <c r="G7536">
        <f t="shared" ca="1" si="819"/>
        <v>8</v>
      </c>
      <c r="H7536">
        <f t="shared" ca="1" si="820"/>
        <v>4</v>
      </c>
      <c r="I7536">
        <f t="shared" ca="1" si="821"/>
        <v>1</v>
      </c>
      <c r="J7536">
        <f t="shared" ca="1" si="822"/>
        <v>4</v>
      </c>
      <c r="K7536" cm="1">
        <f t="array" aca="1" ref="K7536" ca="1">IF(G7536&gt;7,
        IF(G7536&gt;H7536, 1, IF(G7536&lt;H7536, 0, 2)),
        IF(       H7536&gt;7,
                     IF(G7536&gt;H7536, 1, IF(G7536&lt;H7536, 0, 2)),
                     IF(         G7536&lt;6,
                                   IF(            _xlfn.XLOOKUP(C7536,'deck &amp; rules'!$D$22:$M$22,_xlfn.XLOOKUP(H7536,'deck &amp; rules'!$C$23:$C$30,'deck &amp; rules'!$D$23:$M$30))="draw",
                                                     IF(I7536&gt;J7536,1,IF(I7536&lt;J7536,0,2)),
                                                     IF(I7536&gt;H7536,1,IF(I7536&lt;H7536,0,2))),
                                   IF(H7536&lt;7,
                                        IF(G7536&gt;J7536,1,IF(G7536&lt;J7536,0,2)),
                                        IF(G7536&gt;H7536,1,IF(G7536&lt;H7536,0,2))
                                        )
                          )
              )
        )</f>
        <v>1</v>
      </c>
      <c r="L7536">
        <f t="shared" ca="1" si="823"/>
        <v>-783</v>
      </c>
      <c r="M7536">
        <f t="shared" ca="1" si="824"/>
        <v>-782.14999999994438</v>
      </c>
      <c r="N7536">
        <f t="shared" ca="1" si="825"/>
        <v>-1271</v>
      </c>
    </row>
    <row r="7537" spans="1:14" x14ac:dyDescent="0.25">
      <c r="A7537">
        <f ca="1"/>
        <v>6</v>
      </c>
      <c r="B7537">
        <f ca="1"/>
        <v>6</v>
      </c>
      <c r="C7537">
        <f ca="1"/>
        <v>0</v>
      </c>
      <c r="D7537">
        <f ca="1"/>
        <v>2</v>
      </c>
      <c r="E7537">
        <f ca="1"/>
        <v>9</v>
      </c>
      <c r="F7537">
        <f ca="1"/>
        <v>0</v>
      </c>
      <c r="G7537">
        <f t="shared" ca="1" si="819"/>
        <v>2</v>
      </c>
      <c r="H7537">
        <f t="shared" ca="1" si="820"/>
        <v>1</v>
      </c>
      <c r="I7537">
        <f t="shared" ca="1" si="821"/>
        <v>2</v>
      </c>
      <c r="J7537">
        <f t="shared" ca="1" si="822"/>
        <v>1</v>
      </c>
      <c r="K7537" cm="1">
        <f t="array" aca="1" ref="K7537" ca="1">IF(G7537&gt;7,
        IF(G7537&gt;H7537, 1, IF(G7537&lt;H7537, 0, 2)),
        IF(       H7537&gt;7,
                     IF(G7537&gt;H7537, 1, IF(G7537&lt;H7537, 0, 2)),
                     IF(         G7537&lt;6,
                                   IF(            _xlfn.XLOOKUP(C7537,'deck &amp; rules'!$D$22:$M$22,_xlfn.XLOOKUP(H7537,'deck &amp; rules'!$C$23:$C$30,'deck &amp; rules'!$D$23:$M$30))="draw",
                                                     IF(I7537&gt;J7537,1,IF(I7537&lt;J7537,0,2)),
                                                     IF(I7537&gt;H7537,1,IF(I7537&lt;H7537,0,2))),
                                   IF(H7537&lt;7,
                                        IF(G7537&gt;J7537,1,IF(G7537&lt;J7537,0,2)),
                                        IF(G7537&gt;H7537,1,IF(G7537&lt;H7537,0,2))
                                        )
                          )
              )
        )</f>
        <v>1</v>
      </c>
      <c r="L7537">
        <f t="shared" ca="1" si="823"/>
        <v>-782</v>
      </c>
      <c r="M7537">
        <f t="shared" ca="1" si="824"/>
        <v>-783.14999999994438</v>
      </c>
      <c r="N7537">
        <f t="shared" ca="1" si="825"/>
        <v>-1272</v>
      </c>
    </row>
    <row r="7538" spans="1:14" x14ac:dyDescent="0.25">
      <c r="A7538">
        <f ca="1"/>
        <v>2</v>
      </c>
      <c r="B7538">
        <f ca="1"/>
        <v>6</v>
      </c>
      <c r="C7538">
        <f ca="1"/>
        <v>3</v>
      </c>
      <c r="D7538">
        <f ca="1"/>
        <v>5</v>
      </c>
      <c r="E7538">
        <f ca="1"/>
        <v>1</v>
      </c>
      <c r="F7538">
        <f ca="1"/>
        <v>1</v>
      </c>
      <c r="G7538">
        <f t="shared" ca="1" si="819"/>
        <v>8</v>
      </c>
      <c r="H7538">
        <f t="shared" ca="1" si="820"/>
        <v>6</v>
      </c>
      <c r="I7538">
        <f t="shared" ca="1" si="821"/>
        <v>1</v>
      </c>
      <c r="J7538">
        <f t="shared" ca="1" si="822"/>
        <v>7</v>
      </c>
      <c r="K7538" cm="1">
        <f t="array" aca="1" ref="K7538" ca="1">IF(G7538&gt;7,
        IF(G7538&gt;H7538, 1, IF(G7538&lt;H7538, 0, 2)),
        IF(       H7538&gt;7,
                     IF(G7538&gt;H7538, 1, IF(G7538&lt;H7538, 0, 2)),
                     IF(         G7538&lt;6,
                                   IF(            _xlfn.XLOOKUP(C7538,'deck &amp; rules'!$D$22:$M$22,_xlfn.XLOOKUP(H7538,'deck &amp; rules'!$C$23:$C$30,'deck &amp; rules'!$D$23:$M$30))="draw",
                                                     IF(I7538&gt;J7538,1,IF(I7538&lt;J7538,0,2)),
                                                     IF(I7538&gt;H7538,1,IF(I7538&lt;H7538,0,2))),
                                   IF(H7538&lt;7,
                                        IF(G7538&gt;J7538,1,IF(G7538&lt;J7538,0,2)),
                                        IF(G7538&gt;H7538,1,IF(G7538&lt;H7538,0,2))
                                        )
                          )
              )
        )</f>
        <v>1</v>
      </c>
      <c r="L7538">
        <f t="shared" ca="1" si="823"/>
        <v>-781</v>
      </c>
      <c r="M7538">
        <f t="shared" ca="1" si="824"/>
        <v>-784.14999999994438</v>
      </c>
      <c r="N7538">
        <f t="shared" ca="1" si="825"/>
        <v>-1273</v>
      </c>
    </row>
    <row r="7539" spans="1:14" x14ac:dyDescent="0.25">
      <c r="A7539">
        <f ca="1"/>
        <v>0</v>
      </c>
      <c r="B7539">
        <f ca="1"/>
        <v>0</v>
      </c>
      <c r="C7539">
        <f ca="1"/>
        <v>4</v>
      </c>
      <c r="D7539">
        <f ca="1"/>
        <v>7</v>
      </c>
      <c r="E7539">
        <f ca="1"/>
        <v>0</v>
      </c>
      <c r="F7539">
        <f ca="1"/>
        <v>5</v>
      </c>
      <c r="G7539">
        <f t="shared" ca="1" si="819"/>
        <v>0</v>
      </c>
      <c r="H7539">
        <f t="shared" ca="1" si="820"/>
        <v>7</v>
      </c>
      <c r="I7539">
        <f t="shared" ca="1" si="821"/>
        <v>4</v>
      </c>
      <c r="J7539">
        <f t="shared" ca="1" si="822"/>
        <v>2</v>
      </c>
      <c r="K7539" cm="1">
        <f t="array" aca="1" ref="K7539" ca="1">IF(G7539&gt;7,
        IF(G7539&gt;H7539, 1, IF(G7539&lt;H7539, 0, 2)),
        IF(       H7539&gt;7,
                     IF(G7539&gt;H7539, 1, IF(G7539&lt;H7539, 0, 2)),
                     IF(         G7539&lt;6,
                                   IF(            _xlfn.XLOOKUP(C7539,'deck &amp; rules'!$D$22:$M$22,_xlfn.XLOOKUP(H7539,'deck &amp; rules'!$C$23:$C$30,'deck &amp; rules'!$D$23:$M$30))="draw",
                                                     IF(I7539&gt;J7539,1,IF(I7539&lt;J7539,0,2)),
                                                     IF(I7539&gt;H7539,1,IF(I7539&lt;H7539,0,2))),
                                   IF(H7539&lt;7,
                                        IF(G7539&gt;J7539,1,IF(G7539&lt;J7539,0,2)),
                                        IF(G7539&gt;H7539,1,IF(G7539&lt;H7539,0,2))
                                        )
                          )
              )
        )</f>
        <v>0</v>
      </c>
      <c r="L7539">
        <f t="shared" ca="1" si="823"/>
        <v>-782</v>
      </c>
      <c r="M7539">
        <f t="shared" ca="1" si="824"/>
        <v>-783.19999999994434</v>
      </c>
      <c r="N7539">
        <f t="shared" ca="1" si="825"/>
        <v>-1274</v>
      </c>
    </row>
    <row r="7540" spans="1:14" x14ac:dyDescent="0.25">
      <c r="A7540">
        <f ca="1"/>
        <v>5</v>
      </c>
      <c r="B7540">
        <f ca="1"/>
        <v>4</v>
      </c>
      <c r="C7540">
        <f ca="1"/>
        <v>7</v>
      </c>
      <c r="D7540">
        <f ca="1"/>
        <v>8</v>
      </c>
      <c r="E7540">
        <f ca="1"/>
        <v>0</v>
      </c>
      <c r="F7540">
        <f ca="1"/>
        <v>5</v>
      </c>
      <c r="G7540">
        <f t="shared" ca="1" si="819"/>
        <v>9</v>
      </c>
      <c r="H7540">
        <f t="shared" ca="1" si="820"/>
        <v>8</v>
      </c>
      <c r="I7540">
        <f t="shared" ca="1" si="821"/>
        <v>6</v>
      </c>
      <c r="J7540">
        <f t="shared" ca="1" si="822"/>
        <v>3</v>
      </c>
      <c r="K7540" cm="1">
        <f t="array" aca="1" ref="K7540" ca="1">IF(G7540&gt;7,
        IF(G7540&gt;H7540, 1, IF(G7540&lt;H7540, 0, 2)),
        IF(       H7540&gt;7,
                     IF(G7540&gt;H7540, 1, IF(G7540&lt;H7540, 0, 2)),
                     IF(         G7540&lt;6,
                                   IF(            _xlfn.XLOOKUP(C7540,'deck &amp; rules'!$D$22:$M$22,_xlfn.XLOOKUP(H7540,'deck &amp; rules'!$C$23:$C$30,'deck &amp; rules'!$D$23:$M$30))="draw",
                                                     IF(I7540&gt;J7540,1,IF(I7540&lt;J7540,0,2)),
                                                     IF(I7540&gt;H7540,1,IF(I7540&lt;H7540,0,2))),
                                   IF(H7540&lt;7,
                                        IF(G7540&gt;J7540,1,IF(G7540&lt;J7540,0,2)),
                                        IF(G7540&gt;H7540,1,IF(G7540&lt;H7540,0,2))
                                        )
                          )
              )
        )</f>
        <v>1</v>
      </c>
      <c r="L7540">
        <f t="shared" ca="1" si="823"/>
        <v>-781</v>
      </c>
      <c r="M7540">
        <f t="shared" ca="1" si="824"/>
        <v>-784.19999999994434</v>
      </c>
      <c r="N7540">
        <f t="shared" ca="1" si="825"/>
        <v>-1275</v>
      </c>
    </row>
    <row r="7541" spans="1:14" x14ac:dyDescent="0.25">
      <c r="A7541">
        <f ca="1"/>
        <v>0</v>
      </c>
      <c r="B7541">
        <f ca="1"/>
        <v>0</v>
      </c>
      <c r="C7541">
        <f ca="1"/>
        <v>0</v>
      </c>
      <c r="D7541">
        <f ca="1"/>
        <v>0</v>
      </c>
      <c r="E7541">
        <f ca="1"/>
        <v>0</v>
      </c>
      <c r="F7541">
        <f ca="1"/>
        <v>3</v>
      </c>
      <c r="G7541">
        <f t="shared" ca="1" si="819"/>
        <v>0</v>
      </c>
      <c r="H7541">
        <f t="shared" ca="1" si="820"/>
        <v>0</v>
      </c>
      <c r="I7541">
        <f t="shared" ca="1" si="821"/>
        <v>0</v>
      </c>
      <c r="J7541">
        <f t="shared" ca="1" si="822"/>
        <v>3</v>
      </c>
      <c r="K7541" cm="1">
        <f t="array" aca="1" ref="K7541" ca="1">IF(G7541&gt;7,
        IF(G7541&gt;H7541, 1, IF(G7541&lt;H7541, 0, 2)),
        IF(       H7541&gt;7,
                     IF(G7541&gt;H7541, 1, IF(G7541&lt;H7541, 0, 2)),
                     IF(         G7541&lt;6,
                                   IF(            _xlfn.XLOOKUP(C7541,'deck &amp; rules'!$D$22:$M$22,_xlfn.XLOOKUP(H7541,'deck &amp; rules'!$C$23:$C$30,'deck &amp; rules'!$D$23:$M$30))="draw",
                                                     IF(I7541&gt;J7541,1,IF(I7541&lt;J7541,0,2)),
                                                     IF(I7541&gt;H7541,1,IF(I7541&lt;H7541,0,2))),
                                   IF(H7541&lt;7,
                                        IF(G7541&gt;J7541,1,IF(G7541&lt;J7541,0,2)),
                                        IF(G7541&gt;H7541,1,IF(G7541&lt;H7541,0,2))
                                        )
                          )
              )
        )</f>
        <v>0</v>
      </c>
      <c r="L7541">
        <f t="shared" ca="1" si="823"/>
        <v>-782</v>
      </c>
      <c r="M7541">
        <f t="shared" ca="1" si="824"/>
        <v>-783.24999999994429</v>
      </c>
      <c r="N7541">
        <f t="shared" ca="1" si="825"/>
        <v>-1276</v>
      </c>
    </row>
    <row r="7542" spans="1:14" x14ac:dyDescent="0.25">
      <c r="A7542">
        <f ca="1"/>
        <v>0</v>
      </c>
      <c r="B7542">
        <f ca="1"/>
        <v>3</v>
      </c>
      <c r="C7542">
        <f ca="1"/>
        <v>7</v>
      </c>
      <c r="D7542">
        <f ca="1"/>
        <v>3</v>
      </c>
      <c r="E7542">
        <f ca="1"/>
        <v>2</v>
      </c>
      <c r="F7542">
        <f ca="1"/>
        <v>1</v>
      </c>
      <c r="G7542">
        <f t="shared" ca="1" si="819"/>
        <v>3</v>
      </c>
      <c r="H7542">
        <f t="shared" ca="1" si="820"/>
        <v>5</v>
      </c>
      <c r="I7542">
        <f t="shared" ca="1" si="821"/>
        <v>0</v>
      </c>
      <c r="J7542">
        <f t="shared" ca="1" si="822"/>
        <v>6</v>
      </c>
      <c r="K7542" cm="1">
        <f t="array" aca="1" ref="K7542" ca="1">IF(G7542&gt;7,
        IF(G7542&gt;H7542, 1, IF(G7542&lt;H7542, 0, 2)),
        IF(       H7542&gt;7,
                     IF(G7542&gt;H7542, 1, IF(G7542&lt;H7542, 0, 2)),
                     IF(         G7542&lt;6,
                                   IF(            _xlfn.XLOOKUP(C7542,'deck &amp; rules'!$D$22:$M$22,_xlfn.XLOOKUP(H7542,'deck &amp; rules'!$C$23:$C$30,'deck &amp; rules'!$D$23:$M$30))="draw",
                                                     IF(I7542&gt;J7542,1,IF(I7542&lt;J7542,0,2)),
                                                     IF(I7542&gt;H7542,1,IF(I7542&lt;H7542,0,2))),
                                   IF(H7542&lt;7,
                                        IF(G7542&gt;J7542,1,IF(G7542&lt;J7542,0,2)),
                                        IF(G7542&gt;H7542,1,IF(G7542&lt;H7542,0,2))
                                        )
                          )
              )
        )</f>
        <v>0</v>
      </c>
      <c r="L7542">
        <f t="shared" ca="1" si="823"/>
        <v>-783</v>
      </c>
      <c r="M7542">
        <f t="shared" ca="1" si="824"/>
        <v>-782.29999999994425</v>
      </c>
      <c r="N7542">
        <f t="shared" ca="1" si="825"/>
        <v>-1277</v>
      </c>
    </row>
    <row r="7543" spans="1:14" x14ac:dyDescent="0.25">
      <c r="A7543">
        <f ca="1"/>
        <v>9</v>
      </c>
      <c r="B7543">
        <f ca="1"/>
        <v>1</v>
      </c>
      <c r="C7543">
        <f ca="1"/>
        <v>0</v>
      </c>
      <c r="D7543">
        <f ca="1"/>
        <v>5</v>
      </c>
      <c r="E7543">
        <f ca="1"/>
        <v>3</v>
      </c>
      <c r="F7543">
        <f ca="1"/>
        <v>8</v>
      </c>
      <c r="G7543">
        <f t="shared" ca="1" si="819"/>
        <v>0</v>
      </c>
      <c r="H7543">
        <f t="shared" ca="1" si="820"/>
        <v>8</v>
      </c>
      <c r="I7543">
        <f t="shared" ca="1" si="821"/>
        <v>0</v>
      </c>
      <c r="J7543">
        <f t="shared" ca="1" si="822"/>
        <v>6</v>
      </c>
      <c r="K7543" cm="1">
        <f t="array" aca="1" ref="K7543" ca="1">IF(G7543&gt;7,
        IF(G7543&gt;H7543, 1, IF(G7543&lt;H7543, 0, 2)),
        IF(       H7543&gt;7,
                     IF(G7543&gt;H7543, 1, IF(G7543&lt;H7543, 0, 2)),
                     IF(         G7543&lt;6,
                                   IF(            _xlfn.XLOOKUP(C7543,'deck &amp; rules'!$D$22:$M$22,_xlfn.XLOOKUP(H7543,'deck &amp; rules'!$C$23:$C$30,'deck &amp; rules'!$D$23:$M$30))="draw",
                                                     IF(I7543&gt;J7543,1,IF(I7543&lt;J7543,0,2)),
                                                     IF(I7543&gt;H7543,1,IF(I7543&lt;H7543,0,2))),
                                   IF(H7543&lt;7,
                                        IF(G7543&gt;J7543,1,IF(G7543&lt;J7543,0,2)),
                                        IF(G7543&gt;H7543,1,IF(G7543&lt;H7543,0,2))
                                        )
                          )
              )
        )</f>
        <v>0</v>
      </c>
      <c r="L7543">
        <f t="shared" ca="1" si="823"/>
        <v>-784</v>
      </c>
      <c r="M7543">
        <f t="shared" ca="1" si="824"/>
        <v>-781.3499999999442</v>
      </c>
      <c r="N7543">
        <f t="shared" ca="1" si="825"/>
        <v>-1278</v>
      </c>
    </row>
    <row r="7544" spans="1:14" x14ac:dyDescent="0.25">
      <c r="A7544">
        <f ca="1"/>
        <v>7</v>
      </c>
      <c r="B7544">
        <f ca="1"/>
        <v>9</v>
      </c>
      <c r="C7544">
        <f ca="1"/>
        <v>6</v>
      </c>
      <c r="D7544">
        <f ca="1"/>
        <v>6</v>
      </c>
      <c r="E7544">
        <f ca="1"/>
        <v>0</v>
      </c>
      <c r="F7544">
        <f ca="1"/>
        <v>5</v>
      </c>
      <c r="G7544">
        <f t="shared" ca="1" si="819"/>
        <v>6</v>
      </c>
      <c r="H7544">
        <f t="shared" ca="1" si="820"/>
        <v>6</v>
      </c>
      <c r="I7544">
        <f t="shared" ca="1" si="821"/>
        <v>2</v>
      </c>
      <c r="J7544">
        <f t="shared" ca="1" si="822"/>
        <v>1</v>
      </c>
      <c r="K7544" cm="1">
        <f t="array" aca="1" ref="K7544" ca="1">IF(G7544&gt;7,
        IF(G7544&gt;H7544, 1, IF(G7544&lt;H7544, 0, 2)),
        IF(       H7544&gt;7,
                     IF(G7544&gt;H7544, 1, IF(G7544&lt;H7544, 0, 2)),
                     IF(         G7544&lt;6,
                                   IF(            _xlfn.XLOOKUP(C7544,'deck &amp; rules'!$D$22:$M$22,_xlfn.XLOOKUP(H7544,'deck &amp; rules'!$C$23:$C$30,'deck &amp; rules'!$D$23:$M$30))="draw",
                                                     IF(I7544&gt;J7544,1,IF(I7544&lt;J7544,0,2)),
                                                     IF(I7544&gt;H7544,1,IF(I7544&lt;H7544,0,2))),
                                   IF(H7544&lt;7,
                                        IF(G7544&gt;J7544,1,IF(G7544&lt;J7544,0,2)),
                                        IF(G7544&gt;H7544,1,IF(G7544&lt;H7544,0,2))
                                        )
                          )
              )
        )</f>
        <v>1</v>
      </c>
      <c r="L7544">
        <f t="shared" ca="1" si="823"/>
        <v>-783</v>
      </c>
      <c r="M7544">
        <f t="shared" ca="1" si="824"/>
        <v>-782.3499999999442</v>
      </c>
      <c r="N7544">
        <f t="shared" ca="1" si="825"/>
        <v>-1279</v>
      </c>
    </row>
    <row r="7545" spans="1:14" x14ac:dyDescent="0.25">
      <c r="A7545">
        <f ca="1"/>
        <v>0</v>
      </c>
      <c r="B7545">
        <f ca="1"/>
        <v>3</v>
      </c>
      <c r="C7545">
        <f ca="1"/>
        <v>0</v>
      </c>
      <c r="D7545">
        <f ca="1"/>
        <v>0</v>
      </c>
      <c r="E7545">
        <f ca="1"/>
        <v>9</v>
      </c>
      <c r="F7545">
        <f ca="1"/>
        <v>0</v>
      </c>
      <c r="G7545">
        <f t="shared" ca="1" si="819"/>
        <v>3</v>
      </c>
      <c r="H7545">
        <f t="shared" ca="1" si="820"/>
        <v>9</v>
      </c>
      <c r="I7545">
        <f t="shared" ca="1" si="821"/>
        <v>3</v>
      </c>
      <c r="J7545">
        <f t="shared" ca="1" si="822"/>
        <v>9</v>
      </c>
      <c r="K7545" cm="1">
        <f t="array" aca="1" ref="K7545" ca="1">IF(G7545&gt;7,
        IF(G7545&gt;H7545, 1, IF(G7545&lt;H7545, 0, 2)),
        IF(       H7545&gt;7,
                     IF(G7545&gt;H7545, 1, IF(G7545&lt;H7545, 0, 2)),
                     IF(         G7545&lt;6,
                                   IF(            _xlfn.XLOOKUP(C7545,'deck &amp; rules'!$D$22:$M$22,_xlfn.XLOOKUP(H7545,'deck &amp; rules'!$C$23:$C$30,'deck &amp; rules'!$D$23:$M$30))="draw",
                                                     IF(I7545&gt;J7545,1,IF(I7545&lt;J7545,0,2)),
                                                     IF(I7545&gt;H7545,1,IF(I7545&lt;H7545,0,2))),
                                   IF(H7545&lt;7,
                                        IF(G7545&gt;J7545,1,IF(G7545&lt;J7545,0,2)),
                                        IF(G7545&gt;H7545,1,IF(G7545&lt;H7545,0,2))
                                        )
                          )
              )
        )</f>
        <v>0</v>
      </c>
      <c r="L7545">
        <f t="shared" ca="1" si="823"/>
        <v>-784</v>
      </c>
      <c r="M7545">
        <f t="shared" ca="1" si="824"/>
        <v>-781.39999999994416</v>
      </c>
      <c r="N7545">
        <f t="shared" ca="1" si="825"/>
        <v>-1280</v>
      </c>
    </row>
    <row r="7546" spans="1:14" x14ac:dyDescent="0.25">
      <c r="A7546">
        <f ca="1"/>
        <v>1</v>
      </c>
      <c r="B7546">
        <f ca="1"/>
        <v>7</v>
      </c>
      <c r="C7546">
        <f ca="1"/>
        <v>0</v>
      </c>
      <c r="D7546">
        <f ca="1"/>
        <v>0</v>
      </c>
      <c r="E7546">
        <f ca="1"/>
        <v>0</v>
      </c>
      <c r="F7546">
        <f ca="1"/>
        <v>9</v>
      </c>
      <c r="G7546">
        <f t="shared" ca="1" si="819"/>
        <v>8</v>
      </c>
      <c r="H7546">
        <f t="shared" ca="1" si="820"/>
        <v>0</v>
      </c>
      <c r="I7546">
        <f t="shared" ca="1" si="821"/>
        <v>8</v>
      </c>
      <c r="J7546">
        <f t="shared" ca="1" si="822"/>
        <v>9</v>
      </c>
      <c r="K7546" cm="1">
        <f t="array" aca="1" ref="K7546" ca="1">IF(G7546&gt;7,
        IF(G7546&gt;H7546, 1, IF(G7546&lt;H7546, 0, 2)),
        IF(       H7546&gt;7,
                     IF(G7546&gt;H7546, 1, IF(G7546&lt;H7546, 0, 2)),
                     IF(         G7546&lt;6,
                                   IF(            _xlfn.XLOOKUP(C7546,'deck &amp; rules'!$D$22:$M$22,_xlfn.XLOOKUP(H7546,'deck &amp; rules'!$C$23:$C$30,'deck &amp; rules'!$D$23:$M$30))="draw",
                                                     IF(I7546&gt;J7546,1,IF(I7546&lt;J7546,0,2)),
                                                     IF(I7546&gt;H7546,1,IF(I7546&lt;H7546,0,2))),
                                   IF(H7546&lt;7,
                                        IF(G7546&gt;J7546,1,IF(G7546&lt;J7546,0,2)),
                                        IF(G7546&gt;H7546,1,IF(G7546&lt;H7546,0,2))
                                        )
                          )
              )
        )</f>
        <v>1</v>
      </c>
      <c r="L7546">
        <f t="shared" ca="1" si="823"/>
        <v>-783</v>
      </c>
      <c r="M7546">
        <f t="shared" ca="1" si="824"/>
        <v>-782.39999999994416</v>
      </c>
      <c r="N7546">
        <f t="shared" ca="1" si="825"/>
        <v>-1281</v>
      </c>
    </row>
    <row r="7547" spans="1:14" x14ac:dyDescent="0.25">
      <c r="A7547">
        <f ca="1"/>
        <v>1</v>
      </c>
      <c r="B7547">
        <f ca="1"/>
        <v>1</v>
      </c>
      <c r="C7547">
        <f ca="1"/>
        <v>0</v>
      </c>
      <c r="D7547">
        <f ca="1"/>
        <v>9</v>
      </c>
      <c r="E7547">
        <f ca="1"/>
        <v>7</v>
      </c>
      <c r="F7547">
        <f ca="1"/>
        <v>4</v>
      </c>
      <c r="G7547">
        <f t="shared" ca="1" si="819"/>
        <v>2</v>
      </c>
      <c r="H7547">
        <f t="shared" ca="1" si="820"/>
        <v>6</v>
      </c>
      <c r="I7547">
        <f t="shared" ca="1" si="821"/>
        <v>2</v>
      </c>
      <c r="J7547">
        <f t="shared" ca="1" si="822"/>
        <v>0</v>
      </c>
      <c r="K7547" cm="1">
        <f t="array" aca="1" ref="K7547" ca="1">IF(G7547&gt;7,
        IF(G7547&gt;H7547, 1, IF(G7547&lt;H7547, 0, 2)),
        IF(       H7547&gt;7,
                     IF(G7547&gt;H7547, 1, IF(G7547&lt;H7547, 0, 2)),
                     IF(         G7547&lt;6,
                                   IF(            _xlfn.XLOOKUP(C7547,'deck &amp; rules'!$D$22:$M$22,_xlfn.XLOOKUP(H7547,'deck &amp; rules'!$C$23:$C$30,'deck &amp; rules'!$D$23:$M$30))="draw",
                                                     IF(I7547&gt;J7547,1,IF(I7547&lt;J7547,0,2)),
                                                     IF(I7547&gt;H7547,1,IF(I7547&lt;H7547,0,2))),
                                   IF(H7547&lt;7,
                                        IF(G7547&gt;J7547,1,IF(G7547&lt;J7547,0,2)),
                                        IF(G7547&gt;H7547,1,IF(G7547&lt;H7547,0,2))
                                        )
                          )
              )
        )</f>
        <v>0</v>
      </c>
      <c r="L7547">
        <f t="shared" ca="1" si="823"/>
        <v>-784</v>
      </c>
      <c r="M7547">
        <f t="shared" ca="1" si="824"/>
        <v>-781.44999999994411</v>
      </c>
      <c r="N7547">
        <f t="shared" ca="1" si="825"/>
        <v>-1282</v>
      </c>
    </row>
    <row r="7548" spans="1:14" x14ac:dyDescent="0.25">
      <c r="A7548">
        <f ca="1"/>
        <v>3</v>
      </c>
      <c r="B7548">
        <f ca="1"/>
        <v>9</v>
      </c>
      <c r="C7548">
        <f ca="1"/>
        <v>6</v>
      </c>
      <c r="D7548">
        <f ca="1"/>
        <v>4</v>
      </c>
      <c r="E7548">
        <f ca="1"/>
        <v>0</v>
      </c>
      <c r="F7548">
        <f ca="1"/>
        <v>0</v>
      </c>
      <c r="G7548">
        <f t="shared" ca="1" si="819"/>
        <v>2</v>
      </c>
      <c r="H7548">
        <f t="shared" ca="1" si="820"/>
        <v>4</v>
      </c>
      <c r="I7548">
        <f t="shared" ca="1" si="821"/>
        <v>8</v>
      </c>
      <c r="J7548">
        <f t="shared" ca="1" si="822"/>
        <v>4</v>
      </c>
      <c r="K7548" cm="1">
        <f t="array" aca="1" ref="K7548" ca="1">IF(G7548&gt;7,
        IF(G7548&gt;H7548, 1, IF(G7548&lt;H7548, 0, 2)),
        IF(       H7548&gt;7,
                     IF(G7548&gt;H7548, 1, IF(G7548&lt;H7548, 0, 2)),
                     IF(         G7548&lt;6,
                                   IF(            _xlfn.XLOOKUP(C7548,'deck &amp; rules'!$D$22:$M$22,_xlfn.XLOOKUP(H7548,'deck &amp; rules'!$C$23:$C$30,'deck &amp; rules'!$D$23:$M$30))="draw",
                                                     IF(I7548&gt;J7548,1,IF(I7548&lt;J7548,0,2)),
                                                     IF(I7548&gt;H7548,1,IF(I7548&lt;H7548,0,2))),
                                   IF(H7548&lt;7,
                                        IF(G7548&gt;J7548,1,IF(G7548&lt;J7548,0,2)),
                                        IF(G7548&gt;H7548,1,IF(G7548&lt;H7548,0,2))
                                        )
                          )
              )
        )</f>
        <v>1</v>
      </c>
      <c r="L7548">
        <f t="shared" ca="1" si="823"/>
        <v>-783</v>
      </c>
      <c r="M7548">
        <f t="shared" ca="1" si="824"/>
        <v>-782.44999999994411</v>
      </c>
      <c r="N7548">
        <f t="shared" ca="1" si="825"/>
        <v>-1283</v>
      </c>
    </row>
    <row r="7549" spans="1:14" x14ac:dyDescent="0.25">
      <c r="A7549">
        <f ca="1"/>
        <v>4</v>
      </c>
      <c r="B7549">
        <f ca="1"/>
        <v>5</v>
      </c>
      <c r="C7549">
        <f ca="1"/>
        <v>0</v>
      </c>
      <c r="D7549">
        <f ca="1"/>
        <v>0</v>
      </c>
      <c r="E7549">
        <f ca="1"/>
        <v>8</v>
      </c>
      <c r="F7549">
        <f ca="1"/>
        <v>2</v>
      </c>
      <c r="G7549">
        <f t="shared" ca="1" si="819"/>
        <v>9</v>
      </c>
      <c r="H7549">
        <f t="shared" ca="1" si="820"/>
        <v>8</v>
      </c>
      <c r="I7549">
        <f t="shared" ca="1" si="821"/>
        <v>9</v>
      </c>
      <c r="J7549">
        <f t="shared" ca="1" si="822"/>
        <v>0</v>
      </c>
      <c r="K7549" cm="1">
        <f t="array" aca="1" ref="K7549" ca="1">IF(G7549&gt;7,
        IF(G7549&gt;H7549, 1, IF(G7549&lt;H7549, 0, 2)),
        IF(       H7549&gt;7,
                     IF(G7549&gt;H7549, 1, IF(G7549&lt;H7549, 0, 2)),
                     IF(         G7549&lt;6,
                                   IF(            _xlfn.XLOOKUP(C7549,'deck &amp; rules'!$D$22:$M$22,_xlfn.XLOOKUP(H7549,'deck &amp; rules'!$C$23:$C$30,'deck &amp; rules'!$D$23:$M$30))="draw",
                                                     IF(I7549&gt;J7549,1,IF(I7549&lt;J7549,0,2)),
                                                     IF(I7549&gt;H7549,1,IF(I7549&lt;H7549,0,2))),
                                   IF(H7549&lt;7,
                                        IF(G7549&gt;J7549,1,IF(G7549&lt;J7549,0,2)),
                                        IF(G7549&gt;H7549,1,IF(G7549&lt;H7549,0,2))
                                        )
                          )
              )
        )</f>
        <v>1</v>
      </c>
      <c r="L7549">
        <f t="shared" ca="1" si="823"/>
        <v>-782</v>
      </c>
      <c r="M7549">
        <f t="shared" ca="1" si="824"/>
        <v>-783.44999999994411</v>
      </c>
      <c r="N7549">
        <f t="shared" ca="1" si="825"/>
        <v>-1284</v>
      </c>
    </row>
    <row r="7550" spans="1:14" x14ac:dyDescent="0.25">
      <c r="A7550">
        <f ca="1"/>
        <v>1</v>
      </c>
      <c r="B7550">
        <f ca="1"/>
        <v>3</v>
      </c>
      <c r="C7550">
        <f ca="1"/>
        <v>0</v>
      </c>
      <c r="D7550">
        <f ca="1"/>
        <v>6</v>
      </c>
      <c r="E7550">
        <f ca="1"/>
        <v>0</v>
      </c>
      <c r="F7550">
        <f ca="1"/>
        <v>9</v>
      </c>
      <c r="G7550">
        <f t="shared" ca="1" si="819"/>
        <v>4</v>
      </c>
      <c r="H7550">
        <f t="shared" ca="1" si="820"/>
        <v>6</v>
      </c>
      <c r="I7550">
        <f t="shared" ca="1" si="821"/>
        <v>4</v>
      </c>
      <c r="J7550">
        <f t="shared" ca="1" si="822"/>
        <v>5</v>
      </c>
      <c r="K7550" cm="1">
        <f t="array" aca="1" ref="K7550" ca="1">IF(G7550&gt;7,
        IF(G7550&gt;H7550, 1, IF(G7550&lt;H7550, 0, 2)),
        IF(       H7550&gt;7,
                     IF(G7550&gt;H7550, 1, IF(G7550&lt;H7550, 0, 2)),
                     IF(         G7550&lt;6,
                                   IF(            _xlfn.XLOOKUP(C7550,'deck &amp; rules'!$D$22:$M$22,_xlfn.XLOOKUP(H7550,'deck &amp; rules'!$C$23:$C$30,'deck &amp; rules'!$D$23:$M$30))="draw",
                                                     IF(I7550&gt;J7550,1,IF(I7550&lt;J7550,0,2)),
                                                     IF(I7550&gt;H7550,1,IF(I7550&lt;H7550,0,2))),
                                   IF(H7550&lt;7,
                                        IF(G7550&gt;J7550,1,IF(G7550&lt;J7550,0,2)),
                                        IF(G7550&gt;H7550,1,IF(G7550&lt;H7550,0,2))
                                        )
                          )
              )
        )</f>
        <v>0</v>
      </c>
      <c r="L7550">
        <f t="shared" ca="1" si="823"/>
        <v>-783</v>
      </c>
      <c r="M7550">
        <f t="shared" ca="1" si="824"/>
        <v>-782.49999999994407</v>
      </c>
      <c r="N7550">
        <f t="shared" ca="1" si="825"/>
        <v>-1285</v>
      </c>
    </row>
    <row r="7551" spans="1:14" x14ac:dyDescent="0.25">
      <c r="A7551">
        <f ca="1"/>
        <v>1</v>
      </c>
      <c r="B7551">
        <f ca="1"/>
        <v>2</v>
      </c>
      <c r="C7551">
        <f ca="1"/>
        <v>6</v>
      </c>
      <c r="D7551">
        <f ca="1"/>
        <v>7</v>
      </c>
      <c r="E7551">
        <f ca="1"/>
        <v>4</v>
      </c>
      <c r="F7551">
        <f ca="1"/>
        <v>9</v>
      </c>
      <c r="G7551">
        <f t="shared" ca="1" si="819"/>
        <v>3</v>
      </c>
      <c r="H7551">
        <f t="shared" ca="1" si="820"/>
        <v>1</v>
      </c>
      <c r="I7551">
        <f t="shared" ca="1" si="821"/>
        <v>9</v>
      </c>
      <c r="J7551">
        <f t="shared" ca="1" si="822"/>
        <v>0</v>
      </c>
      <c r="K7551" cm="1">
        <f t="array" aca="1" ref="K7551" ca="1">IF(G7551&gt;7,
        IF(G7551&gt;H7551, 1, IF(G7551&lt;H7551, 0, 2)),
        IF(       H7551&gt;7,
                     IF(G7551&gt;H7551, 1, IF(G7551&lt;H7551, 0, 2)),
                     IF(         G7551&lt;6,
                                   IF(            _xlfn.XLOOKUP(C7551,'deck &amp; rules'!$D$22:$M$22,_xlfn.XLOOKUP(H7551,'deck &amp; rules'!$C$23:$C$30,'deck &amp; rules'!$D$23:$M$30))="draw",
                                                     IF(I7551&gt;J7551,1,IF(I7551&lt;J7551,0,2)),
                                                     IF(I7551&gt;H7551,1,IF(I7551&lt;H7551,0,2))),
                                   IF(H7551&lt;7,
                                        IF(G7551&gt;J7551,1,IF(G7551&lt;J7551,0,2)),
                                        IF(G7551&gt;H7551,1,IF(G7551&lt;H7551,0,2))
                                        )
                          )
              )
        )</f>
        <v>1</v>
      </c>
      <c r="L7551">
        <f t="shared" ca="1" si="823"/>
        <v>-782</v>
      </c>
      <c r="M7551">
        <f t="shared" ca="1" si="824"/>
        <v>-783.49999999994407</v>
      </c>
      <c r="N7551">
        <f t="shared" ca="1" si="825"/>
        <v>-1286</v>
      </c>
    </row>
    <row r="7552" spans="1:14" x14ac:dyDescent="0.25">
      <c r="A7552">
        <f ca="1"/>
        <v>9</v>
      </c>
      <c r="B7552">
        <f ca="1"/>
        <v>0</v>
      </c>
      <c r="C7552">
        <f ca="1"/>
        <v>0</v>
      </c>
      <c r="D7552">
        <f ca="1"/>
        <v>5</v>
      </c>
      <c r="E7552">
        <f ca="1"/>
        <v>3</v>
      </c>
      <c r="F7552">
        <f ca="1"/>
        <v>4</v>
      </c>
      <c r="G7552">
        <f t="shared" ca="1" si="819"/>
        <v>9</v>
      </c>
      <c r="H7552">
        <f t="shared" ca="1" si="820"/>
        <v>8</v>
      </c>
      <c r="I7552">
        <f t="shared" ca="1" si="821"/>
        <v>9</v>
      </c>
      <c r="J7552">
        <f t="shared" ca="1" si="822"/>
        <v>2</v>
      </c>
      <c r="K7552" cm="1">
        <f t="array" aca="1" ref="K7552" ca="1">IF(G7552&gt;7,
        IF(G7552&gt;H7552, 1, IF(G7552&lt;H7552, 0, 2)),
        IF(       H7552&gt;7,
                     IF(G7552&gt;H7552, 1, IF(G7552&lt;H7552, 0, 2)),
                     IF(         G7552&lt;6,
                                   IF(            _xlfn.XLOOKUP(C7552,'deck &amp; rules'!$D$22:$M$22,_xlfn.XLOOKUP(H7552,'deck &amp; rules'!$C$23:$C$30,'deck &amp; rules'!$D$23:$M$30))="draw",
                                                     IF(I7552&gt;J7552,1,IF(I7552&lt;J7552,0,2)),
                                                     IF(I7552&gt;H7552,1,IF(I7552&lt;H7552,0,2))),
                                   IF(H7552&lt;7,
                                        IF(G7552&gt;J7552,1,IF(G7552&lt;J7552,0,2)),
                                        IF(G7552&gt;H7552,1,IF(G7552&lt;H7552,0,2))
                                        )
                          )
              )
        )</f>
        <v>1</v>
      </c>
      <c r="L7552">
        <f t="shared" ca="1" si="823"/>
        <v>-781</v>
      </c>
      <c r="M7552">
        <f t="shared" ca="1" si="824"/>
        <v>-784.49999999994407</v>
      </c>
      <c r="N7552">
        <f t="shared" ca="1" si="825"/>
        <v>-1287</v>
      </c>
    </row>
    <row r="7553" spans="1:14" x14ac:dyDescent="0.25">
      <c r="A7553">
        <f ca="1"/>
        <v>7</v>
      </c>
      <c r="B7553">
        <f ca="1"/>
        <v>8</v>
      </c>
      <c r="C7553">
        <f ca="1"/>
        <v>6</v>
      </c>
      <c r="D7553">
        <f ca="1"/>
        <v>0</v>
      </c>
      <c r="E7553">
        <f ca="1"/>
        <v>4</v>
      </c>
      <c r="F7553">
        <f ca="1"/>
        <v>8</v>
      </c>
      <c r="G7553">
        <f t="shared" ca="1" si="819"/>
        <v>5</v>
      </c>
      <c r="H7553">
        <f t="shared" ca="1" si="820"/>
        <v>4</v>
      </c>
      <c r="I7553">
        <f t="shared" ca="1" si="821"/>
        <v>1</v>
      </c>
      <c r="J7553">
        <f t="shared" ca="1" si="822"/>
        <v>2</v>
      </c>
      <c r="K7553" cm="1">
        <f t="array" aca="1" ref="K7553" ca="1">IF(G7553&gt;7,
        IF(G7553&gt;H7553, 1, IF(G7553&lt;H7553, 0, 2)),
        IF(       H7553&gt;7,
                     IF(G7553&gt;H7553, 1, IF(G7553&lt;H7553, 0, 2)),
                     IF(         G7553&lt;6,
                                   IF(            _xlfn.XLOOKUP(C7553,'deck &amp; rules'!$D$22:$M$22,_xlfn.XLOOKUP(H7553,'deck &amp; rules'!$C$23:$C$30,'deck &amp; rules'!$D$23:$M$30))="draw",
                                                     IF(I7553&gt;J7553,1,IF(I7553&lt;J7553,0,2)),
                                                     IF(I7553&gt;H7553,1,IF(I7553&lt;H7553,0,2))),
                                   IF(H7553&lt;7,
                                        IF(G7553&gt;J7553,1,IF(G7553&lt;J7553,0,2)),
                                        IF(G7553&gt;H7553,1,IF(G7553&lt;H7553,0,2))
                                        )
                          )
              )
        )</f>
        <v>0</v>
      </c>
      <c r="L7553">
        <f t="shared" ca="1" si="823"/>
        <v>-782</v>
      </c>
      <c r="M7553">
        <f t="shared" ca="1" si="824"/>
        <v>-783.54999999994402</v>
      </c>
      <c r="N7553">
        <f t="shared" ca="1" si="825"/>
        <v>-1288</v>
      </c>
    </row>
    <row r="7554" spans="1:14" x14ac:dyDescent="0.25">
      <c r="A7554">
        <f ca="1"/>
        <v>2</v>
      </c>
      <c r="B7554">
        <f ca="1"/>
        <v>7</v>
      </c>
      <c r="C7554">
        <f ca="1"/>
        <v>5</v>
      </c>
      <c r="D7554">
        <f ca="1"/>
        <v>0</v>
      </c>
      <c r="E7554">
        <f ca="1"/>
        <v>5</v>
      </c>
      <c r="F7554">
        <f ca="1"/>
        <v>5</v>
      </c>
      <c r="G7554">
        <f t="shared" ca="1" si="819"/>
        <v>9</v>
      </c>
      <c r="H7554">
        <f t="shared" ca="1" si="820"/>
        <v>5</v>
      </c>
      <c r="I7554">
        <f t="shared" ca="1" si="821"/>
        <v>4</v>
      </c>
      <c r="J7554">
        <f t="shared" ca="1" si="822"/>
        <v>0</v>
      </c>
      <c r="K7554" cm="1">
        <f t="array" aca="1" ref="K7554" ca="1">IF(G7554&gt;7,
        IF(G7554&gt;H7554, 1, IF(G7554&lt;H7554, 0, 2)),
        IF(       H7554&gt;7,
                     IF(G7554&gt;H7554, 1, IF(G7554&lt;H7554, 0, 2)),
                     IF(         G7554&lt;6,
                                   IF(            _xlfn.XLOOKUP(C7554,'deck &amp; rules'!$D$22:$M$22,_xlfn.XLOOKUP(H7554,'deck &amp; rules'!$C$23:$C$30,'deck &amp; rules'!$D$23:$M$30))="draw",
                                                     IF(I7554&gt;J7554,1,IF(I7554&lt;J7554,0,2)),
                                                     IF(I7554&gt;H7554,1,IF(I7554&lt;H7554,0,2))),
                                   IF(H7554&lt;7,
                                        IF(G7554&gt;J7554,1,IF(G7554&lt;J7554,0,2)),
                                        IF(G7554&gt;H7554,1,IF(G7554&lt;H7554,0,2))
                                        )
                          )
              )
        )</f>
        <v>1</v>
      </c>
      <c r="L7554">
        <f t="shared" ca="1" si="823"/>
        <v>-781</v>
      </c>
      <c r="M7554">
        <f t="shared" ca="1" si="824"/>
        <v>-784.54999999994402</v>
      </c>
      <c r="N7554">
        <f t="shared" ca="1" si="825"/>
        <v>-1289</v>
      </c>
    </row>
    <row r="7555" spans="1:14" x14ac:dyDescent="0.25">
      <c r="A7555">
        <f ca="1"/>
        <v>9</v>
      </c>
      <c r="B7555">
        <f ca="1"/>
        <v>1</v>
      </c>
      <c r="C7555">
        <f ca="1"/>
        <v>0</v>
      </c>
      <c r="D7555">
        <f ca="1"/>
        <v>1</v>
      </c>
      <c r="E7555">
        <f ca="1"/>
        <v>0</v>
      </c>
      <c r="F7555">
        <f ca="1"/>
        <v>0</v>
      </c>
      <c r="G7555">
        <f t="shared" ref="G7555:G7618" ca="1" si="826">IF(A7555+B7555&gt;9,A7555+B7555-10,A7555+B7555)</f>
        <v>0</v>
      </c>
      <c r="H7555">
        <f t="shared" ref="H7555:H7618" ca="1" si="827">IF(D7555+E7555&gt;9,D7555+E7555-10,D7555+E7555)</f>
        <v>1</v>
      </c>
      <c r="I7555">
        <f t="shared" ref="I7555:I7618" ca="1" si="828">IF(G7555+C7555&gt;9,G7555+C7555-10,G7555+C7555)</f>
        <v>0</v>
      </c>
      <c r="J7555">
        <f t="shared" ref="J7555:J7618" ca="1" si="829">IF(H7555+F7555&gt;9,H7555+F7555-10,H7555+F7555)</f>
        <v>1</v>
      </c>
      <c r="K7555" cm="1">
        <f t="array" aca="1" ref="K7555" ca="1">IF(G7555&gt;7,
        IF(G7555&gt;H7555, 1, IF(G7555&lt;H7555, 0, 2)),
        IF(       H7555&gt;7,
                     IF(G7555&gt;H7555, 1, IF(G7555&lt;H7555, 0, 2)),
                     IF(         G7555&lt;6,
                                   IF(            _xlfn.XLOOKUP(C7555,'deck &amp; rules'!$D$22:$M$22,_xlfn.XLOOKUP(H7555,'deck &amp; rules'!$C$23:$C$30,'deck &amp; rules'!$D$23:$M$30))="draw",
                                                     IF(I7555&gt;J7555,1,IF(I7555&lt;J7555,0,2)),
                                                     IF(I7555&gt;H7555,1,IF(I7555&lt;H7555,0,2))),
                                   IF(H7555&lt;7,
                                        IF(G7555&gt;J7555,1,IF(G7555&lt;J7555,0,2)),
                                        IF(G7555&gt;H7555,1,IF(G7555&lt;H7555,0,2))
                                        )
                          )
              )
        )</f>
        <v>0</v>
      </c>
      <c r="L7555">
        <f t="shared" ca="1" si="823"/>
        <v>-782</v>
      </c>
      <c r="M7555">
        <f t="shared" ca="1" si="824"/>
        <v>-783.59999999994398</v>
      </c>
      <c r="N7555">
        <f t="shared" ca="1" si="825"/>
        <v>-1290</v>
      </c>
    </row>
    <row r="7556" spans="1:14" x14ac:dyDescent="0.25">
      <c r="A7556">
        <f ca="1"/>
        <v>0</v>
      </c>
      <c r="B7556">
        <f ca="1"/>
        <v>4</v>
      </c>
      <c r="C7556">
        <f ca="1"/>
        <v>0</v>
      </c>
      <c r="D7556">
        <f ca="1"/>
        <v>0</v>
      </c>
      <c r="E7556">
        <f ca="1"/>
        <v>0</v>
      </c>
      <c r="F7556">
        <f ca="1"/>
        <v>0</v>
      </c>
      <c r="G7556">
        <f t="shared" ca="1" si="826"/>
        <v>4</v>
      </c>
      <c r="H7556">
        <f t="shared" ca="1" si="827"/>
        <v>0</v>
      </c>
      <c r="I7556">
        <f t="shared" ca="1" si="828"/>
        <v>4</v>
      </c>
      <c r="J7556">
        <f t="shared" ca="1" si="829"/>
        <v>0</v>
      </c>
      <c r="K7556" cm="1">
        <f t="array" aca="1" ref="K7556" ca="1">IF(G7556&gt;7,
        IF(G7556&gt;H7556, 1, IF(G7556&lt;H7556, 0, 2)),
        IF(       H7556&gt;7,
                     IF(G7556&gt;H7556, 1, IF(G7556&lt;H7556, 0, 2)),
                     IF(         G7556&lt;6,
                                   IF(            _xlfn.XLOOKUP(C7556,'deck &amp; rules'!$D$22:$M$22,_xlfn.XLOOKUP(H7556,'deck &amp; rules'!$C$23:$C$30,'deck &amp; rules'!$D$23:$M$30))="draw",
                                                     IF(I7556&gt;J7556,1,IF(I7556&lt;J7556,0,2)),
                                                     IF(I7556&gt;H7556,1,IF(I7556&lt;H7556,0,2))),
                                   IF(H7556&lt;7,
                                        IF(G7556&gt;J7556,1,IF(G7556&lt;J7556,0,2)),
                                        IF(G7556&gt;H7556,1,IF(G7556&lt;H7556,0,2))
                                        )
                          )
              )
        )</f>
        <v>1</v>
      </c>
      <c r="L7556">
        <f t="shared" ref="L7556:L7619" ca="1" si="830">IF(K7556=1,L7555+1,L7555-1)</f>
        <v>-781</v>
      </c>
      <c r="M7556">
        <f t="shared" ref="M7556:M7619" ca="1" si="831">IF(K7556=0,M7555+19/20,M7555-1)</f>
        <v>-784.59999999994398</v>
      </c>
      <c r="N7556">
        <f t="shared" ref="N7556:N7619" ca="1" si="832">IF(K7556=2,N7555+8,N7555-1)</f>
        <v>-1291</v>
      </c>
    </row>
    <row r="7557" spans="1:14" x14ac:dyDescent="0.25">
      <c r="A7557">
        <f ca="1"/>
        <v>0</v>
      </c>
      <c r="B7557">
        <f ca="1"/>
        <v>0</v>
      </c>
      <c r="C7557">
        <f ca="1"/>
        <v>9</v>
      </c>
      <c r="D7557">
        <f ca="1"/>
        <v>3</v>
      </c>
      <c r="E7557">
        <f ca="1"/>
        <v>0</v>
      </c>
      <c r="F7557">
        <f ca="1"/>
        <v>0</v>
      </c>
      <c r="G7557">
        <f t="shared" ca="1" si="826"/>
        <v>0</v>
      </c>
      <c r="H7557">
        <f t="shared" ca="1" si="827"/>
        <v>3</v>
      </c>
      <c r="I7557">
        <f t="shared" ca="1" si="828"/>
        <v>9</v>
      </c>
      <c r="J7557">
        <f t="shared" ca="1" si="829"/>
        <v>3</v>
      </c>
      <c r="K7557" cm="1">
        <f t="array" aca="1" ref="K7557" ca="1">IF(G7557&gt;7,
        IF(G7557&gt;H7557, 1, IF(G7557&lt;H7557, 0, 2)),
        IF(       H7557&gt;7,
                     IF(G7557&gt;H7557, 1, IF(G7557&lt;H7557, 0, 2)),
                     IF(         G7557&lt;6,
                                   IF(            _xlfn.XLOOKUP(C7557,'deck &amp; rules'!$D$22:$M$22,_xlfn.XLOOKUP(H7557,'deck &amp; rules'!$C$23:$C$30,'deck &amp; rules'!$D$23:$M$30))="draw",
                                                     IF(I7557&gt;J7557,1,IF(I7557&lt;J7557,0,2)),
                                                     IF(I7557&gt;H7557,1,IF(I7557&lt;H7557,0,2))),
                                   IF(H7557&lt;7,
                                        IF(G7557&gt;J7557,1,IF(G7557&lt;J7557,0,2)),
                                        IF(G7557&gt;H7557,1,IF(G7557&lt;H7557,0,2))
                                        )
                          )
              )
        )</f>
        <v>1</v>
      </c>
      <c r="L7557">
        <f t="shared" ca="1" si="830"/>
        <v>-780</v>
      </c>
      <c r="M7557">
        <f t="shared" ca="1" si="831"/>
        <v>-785.59999999994398</v>
      </c>
      <c r="N7557">
        <f t="shared" ca="1" si="832"/>
        <v>-1292</v>
      </c>
    </row>
    <row r="7558" spans="1:14" x14ac:dyDescent="0.25">
      <c r="A7558">
        <f ca="1"/>
        <v>0</v>
      </c>
      <c r="B7558">
        <f ca="1"/>
        <v>0</v>
      </c>
      <c r="C7558">
        <f ca="1"/>
        <v>9</v>
      </c>
      <c r="D7558">
        <f ca="1"/>
        <v>8</v>
      </c>
      <c r="E7558">
        <f ca="1"/>
        <v>5</v>
      </c>
      <c r="F7558">
        <f ca="1"/>
        <v>7</v>
      </c>
      <c r="G7558">
        <f t="shared" ca="1" si="826"/>
        <v>0</v>
      </c>
      <c r="H7558">
        <f t="shared" ca="1" si="827"/>
        <v>3</v>
      </c>
      <c r="I7558">
        <f t="shared" ca="1" si="828"/>
        <v>9</v>
      </c>
      <c r="J7558">
        <f t="shared" ca="1" si="829"/>
        <v>0</v>
      </c>
      <c r="K7558" cm="1">
        <f t="array" aca="1" ref="K7558" ca="1">IF(G7558&gt;7,
        IF(G7558&gt;H7558, 1, IF(G7558&lt;H7558, 0, 2)),
        IF(       H7558&gt;7,
                     IF(G7558&gt;H7558, 1, IF(G7558&lt;H7558, 0, 2)),
                     IF(         G7558&lt;6,
                                   IF(            _xlfn.XLOOKUP(C7558,'deck &amp; rules'!$D$22:$M$22,_xlfn.XLOOKUP(H7558,'deck &amp; rules'!$C$23:$C$30,'deck &amp; rules'!$D$23:$M$30))="draw",
                                                     IF(I7558&gt;J7558,1,IF(I7558&lt;J7558,0,2)),
                                                     IF(I7558&gt;H7558,1,IF(I7558&lt;H7558,0,2))),
                                   IF(H7558&lt;7,
                                        IF(G7558&gt;J7558,1,IF(G7558&lt;J7558,0,2)),
                                        IF(G7558&gt;H7558,1,IF(G7558&lt;H7558,0,2))
                                        )
                          )
              )
        )</f>
        <v>1</v>
      </c>
      <c r="L7558">
        <f t="shared" ca="1" si="830"/>
        <v>-779</v>
      </c>
      <c r="M7558">
        <f t="shared" ca="1" si="831"/>
        <v>-786.59999999994398</v>
      </c>
      <c r="N7558">
        <f t="shared" ca="1" si="832"/>
        <v>-1293</v>
      </c>
    </row>
    <row r="7559" spans="1:14" x14ac:dyDescent="0.25">
      <c r="A7559">
        <f ca="1"/>
        <v>3</v>
      </c>
      <c r="B7559">
        <f ca="1"/>
        <v>1</v>
      </c>
      <c r="C7559">
        <f ca="1"/>
        <v>3</v>
      </c>
      <c r="D7559">
        <f ca="1"/>
        <v>5</v>
      </c>
      <c r="E7559">
        <f ca="1"/>
        <v>8</v>
      </c>
      <c r="F7559">
        <f ca="1"/>
        <v>6</v>
      </c>
      <c r="G7559">
        <f t="shared" ca="1" si="826"/>
        <v>4</v>
      </c>
      <c r="H7559">
        <f t="shared" ca="1" si="827"/>
        <v>3</v>
      </c>
      <c r="I7559">
        <f t="shared" ca="1" si="828"/>
        <v>7</v>
      </c>
      <c r="J7559">
        <f t="shared" ca="1" si="829"/>
        <v>9</v>
      </c>
      <c r="K7559" cm="1">
        <f t="array" aca="1" ref="K7559" ca="1">IF(G7559&gt;7,
        IF(G7559&gt;H7559, 1, IF(G7559&lt;H7559, 0, 2)),
        IF(       H7559&gt;7,
                     IF(G7559&gt;H7559, 1, IF(G7559&lt;H7559, 0, 2)),
                     IF(         G7559&lt;6,
                                   IF(            _xlfn.XLOOKUP(C7559,'deck &amp; rules'!$D$22:$M$22,_xlfn.XLOOKUP(H7559,'deck &amp; rules'!$C$23:$C$30,'deck &amp; rules'!$D$23:$M$30))="draw",
                                                     IF(I7559&gt;J7559,1,IF(I7559&lt;J7559,0,2)),
                                                     IF(I7559&gt;H7559,1,IF(I7559&lt;H7559,0,2))),
                                   IF(H7559&lt;7,
                                        IF(G7559&gt;J7559,1,IF(G7559&lt;J7559,0,2)),
                                        IF(G7559&gt;H7559,1,IF(G7559&lt;H7559,0,2))
                                        )
                          )
              )
        )</f>
        <v>0</v>
      </c>
      <c r="L7559">
        <f t="shared" ca="1" si="830"/>
        <v>-780</v>
      </c>
      <c r="M7559">
        <f t="shared" ca="1" si="831"/>
        <v>-785.64999999994393</v>
      </c>
      <c r="N7559">
        <f t="shared" ca="1" si="832"/>
        <v>-1294</v>
      </c>
    </row>
    <row r="7560" spans="1:14" x14ac:dyDescent="0.25">
      <c r="A7560">
        <f ca="1"/>
        <v>4</v>
      </c>
      <c r="B7560">
        <f ca="1"/>
        <v>8</v>
      </c>
      <c r="C7560">
        <f ca="1"/>
        <v>4</v>
      </c>
      <c r="D7560">
        <f ca="1"/>
        <v>0</v>
      </c>
      <c r="E7560">
        <f ca="1"/>
        <v>8</v>
      </c>
      <c r="F7560">
        <f ca="1"/>
        <v>8</v>
      </c>
      <c r="G7560">
        <f t="shared" ca="1" si="826"/>
        <v>2</v>
      </c>
      <c r="H7560">
        <f t="shared" ca="1" si="827"/>
        <v>8</v>
      </c>
      <c r="I7560">
        <f t="shared" ca="1" si="828"/>
        <v>6</v>
      </c>
      <c r="J7560">
        <f t="shared" ca="1" si="829"/>
        <v>6</v>
      </c>
      <c r="K7560" cm="1">
        <f t="array" aca="1" ref="K7560" ca="1">IF(G7560&gt;7,
        IF(G7560&gt;H7560, 1, IF(G7560&lt;H7560, 0, 2)),
        IF(       H7560&gt;7,
                     IF(G7560&gt;H7560, 1, IF(G7560&lt;H7560, 0, 2)),
                     IF(         G7560&lt;6,
                                   IF(            _xlfn.XLOOKUP(C7560,'deck &amp; rules'!$D$22:$M$22,_xlfn.XLOOKUP(H7560,'deck &amp; rules'!$C$23:$C$30,'deck &amp; rules'!$D$23:$M$30))="draw",
                                                     IF(I7560&gt;J7560,1,IF(I7560&lt;J7560,0,2)),
                                                     IF(I7560&gt;H7560,1,IF(I7560&lt;H7560,0,2))),
                                   IF(H7560&lt;7,
                                        IF(G7560&gt;J7560,1,IF(G7560&lt;J7560,0,2)),
                                        IF(G7560&gt;H7560,1,IF(G7560&lt;H7560,0,2))
                                        )
                          )
              )
        )</f>
        <v>0</v>
      </c>
      <c r="L7560">
        <f t="shared" ca="1" si="830"/>
        <v>-781</v>
      </c>
      <c r="M7560">
        <f t="shared" ca="1" si="831"/>
        <v>-784.69999999994388</v>
      </c>
      <c r="N7560">
        <f t="shared" ca="1" si="832"/>
        <v>-1295</v>
      </c>
    </row>
    <row r="7561" spans="1:14" x14ac:dyDescent="0.25">
      <c r="A7561">
        <f ca="1"/>
        <v>1</v>
      </c>
      <c r="B7561">
        <f ca="1"/>
        <v>5</v>
      </c>
      <c r="C7561">
        <f ca="1"/>
        <v>9</v>
      </c>
      <c r="D7561">
        <f ca="1"/>
        <v>9</v>
      </c>
      <c r="E7561">
        <f ca="1"/>
        <v>7</v>
      </c>
      <c r="F7561">
        <f ca="1"/>
        <v>1</v>
      </c>
      <c r="G7561">
        <f t="shared" ca="1" si="826"/>
        <v>6</v>
      </c>
      <c r="H7561">
        <f t="shared" ca="1" si="827"/>
        <v>6</v>
      </c>
      <c r="I7561">
        <f t="shared" ca="1" si="828"/>
        <v>5</v>
      </c>
      <c r="J7561">
        <f t="shared" ca="1" si="829"/>
        <v>7</v>
      </c>
      <c r="K7561" cm="1">
        <f t="array" aca="1" ref="K7561" ca="1">IF(G7561&gt;7,
        IF(G7561&gt;H7561, 1, IF(G7561&lt;H7561, 0, 2)),
        IF(       H7561&gt;7,
                     IF(G7561&gt;H7561, 1, IF(G7561&lt;H7561, 0, 2)),
                     IF(         G7561&lt;6,
                                   IF(            _xlfn.XLOOKUP(C7561,'deck &amp; rules'!$D$22:$M$22,_xlfn.XLOOKUP(H7561,'deck &amp; rules'!$C$23:$C$30,'deck &amp; rules'!$D$23:$M$30))="draw",
                                                     IF(I7561&gt;J7561,1,IF(I7561&lt;J7561,0,2)),
                                                     IF(I7561&gt;H7561,1,IF(I7561&lt;H7561,0,2))),
                                   IF(H7561&lt;7,
                                        IF(G7561&gt;J7561,1,IF(G7561&lt;J7561,0,2)),
                                        IF(G7561&gt;H7561,1,IF(G7561&lt;H7561,0,2))
                                        )
                          )
              )
        )</f>
        <v>0</v>
      </c>
      <c r="L7561">
        <f t="shared" ca="1" si="830"/>
        <v>-782</v>
      </c>
      <c r="M7561">
        <f t="shared" ca="1" si="831"/>
        <v>-783.74999999994384</v>
      </c>
      <c r="N7561">
        <f t="shared" ca="1" si="832"/>
        <v>-1296</v>
      </c>
    </row>
    <row r="7562" spans="1:14" x14ac:dyDescent="0.25">
      <c r="A7562">
        <f ca="1"/>
        <v>9</v>
      </c>
      <c r="B7562">
        <f ca="1"/>
        <v>2</v>
      </c>
      <c r="C7562">
        <f ca="1"/>
        <v>4</v>
      </c>
      <c r="D7562">
        <f ca="1"/>
        <v>4</v>
      </c>
      <c r="E7562">
        <f ca="1"/>
        <v>0</v>
      </c>
      <c r="F7562">
        <f ca="1"/>
        <v>0</v>
      </c>
      <c r="G7562">
        <f t="shared" ca="1" si="826"/>
        <v>1</v>
      </c>
      <c r="H7562">
        <f t="shared" ca="1" si="827"/>
        <v>4</v>
      </c>
      <c r="I7562">
        <f t="shared" ca="1" si="828"/>
        <v>5</v>
      </c>
      <c r="J7562">
        <f t="shared" ca="1" si="829"/>
        <v>4</v>
      </c>
      <c r="K7562" cm="1">
        <f t="array" aca="1" ref="K7562" ca="1">IF(G7562&gt;7,
        IF(G7562&gt;H7562, 1, IF(G7562&lt;H7562, 0, 2)),
        IF(       H7562&gt;7,
                     IF(G7562&gt;H7562, 1, IF(G7562&lt;H7562, 0, 2)),
                     IF(         G7562&lt;6,
                                   IF(            _xlfn.XLOOKUP(C7562,'deck &amp; rules'!$D$22:$M$22,_xlfn.XLOOKUP(H7562,'deck &amp; rules'!$C$23:$C$30,'deck &amp; rules'!$D$23:$M$30))="draw",
                                                     IF(I7562&gt;J7562,1,IF(I7562&lt;J7562,0,2)),
                                                     IF(I7562&gt;H7562,1,IF(I7562&lt;H7562,0,2))),
                                   IF(H7562&lt;7,
                                        IF(G7562&gt;J7562,1,IF(G7562&lt;J7562,0,2)),
                                        IF(G7562&gt;H7562,1,IF(G7562&lt;H7562,0,2))
                                        )
                          )
              )
        )</f>
        <v>1</v>
      </c>
      <c r="L7562">
        <f t="shared" ca="1" si="830"/>
        <v>-781</v>
      </c>
      <c r="M7562">
        <f t="shared" ca="1" si="831"/>
        <v>-784.74999999994384</v>
      </c>
      <c r="N7562">
        <f t="shared" ca="1" si="832"/>
        <v>-1297</v>
      </c>
    </row>
    <row r="7563" spans="1:14" x14ac:dyDescent="0.25">
      <c r="A7563">
        <f ca="1"/>
        <v>0</v>
      </c>
      <c r="B7563">
        <f ca="1"/>
        <v>8</v>
      </c>
      <c r="C7563">
        <f ca="1"/>
        <v>3</v>
      </c>
      <c r="D7563">
        <f ca="1"/>
        <v>9</v>
      </c>
      <c r="E7563">
        <f ca="1"/>
        <v>3</v>
      </c>
      <c r="F7563">
        <f ca="1"/>
        <v>3</v>
      </c>
      <c r="G7563">
        <f t="shared" ca="1" si="826"/>
        <v>8</v>
      </c>
      <c r="H7563">
        <f t="shared" ca="1" si="827"/>
        <v>2</v>
      </c>
      <c r="I7563">
        <f t="shared" ca="1" si="828"/>
        <v>1</v>
      </c>
      <c r="J7563">
        <f t="shared" ca="1" si="829"/>
        <v>5</v>
      </c>
      <c r="K7563" cm="1">
        <f t="array" aca="1" ref="K7563" ca="1">IF(G7563&gt;7,
        IF(G7563&gt;H7563, 1, IF(G7563&lt;H7563, 0, 2)),
        IF(       H7563&gt;7,
                     IF(G7563&gt;H7563, 1, IF(G7563&lt;H7563, 0, 2)),
                     IF(         G7563&lt;6,
                                   IF(            _xlfn.XLOOKUP(C7563,'deck &amp; rules'!$D$22:$M$22,_xlfn.XLOOKUP(H7563,'deck &amp; rules'!$C$23:$C$30,'deck &amp; rules'!$D$23:$M$30))="draw",
                                                     IF(I7563&gt;J7563,1,IF(I7563&lt;J7563,0,2)),
                                                     IF(I7563&gt;H7563,1,IF(I7563&lt;H7563,0,2))),
                                   IF(H7563&lt;7,
                                        IF(G7563&gt;J7563,1,IF(G7563&lt;J7563,0,2)),
                                        IF(G7563&gt;H7563,1,IF(G7563&lt;H7563,0,2))
                                        )
                          )
              )
        )</f>
        <v>1</v>
      </c>
      <c r="L7563">
        <f t="shared" ca="1" si="830"/>
        <v>-780</v>
      </c>
      <c r="M7563">
        <f t="shared" ca="1" si="831"/>
        <v>-785.74999999994384</v>
      </c>
      <c r="N7563">
        <f t="shared" ca="1" si="832"/>
        <v>-1298</v>
      </c>
    </row>
    <row r="7564" spans="1:14" x14ac:dyDescent="0.25">
      <c r="A7564">
        <f ca="1"/>
        <v>0</v>
      </c>
      <c r="B7564">
        <f ca="1"/>
        <v>3</v>
      </c>
      <c r="C7564">
        <f ca="1"/>
        <v>0</v>
      </c>
      <c r="D7564">
        <f ca="1"/>
        <v>0</v>
      </c>
      <c r="E7564">
        <f ca="1"/>
        <v>0</v>
      </c>
      <c r="F7564">
        <f ca="1"/>
        <v>0</v>
      </c>
      <c r="G7564">
        <f t="shared" ca="1" si="826"/>
        <v>3</v>
      </c>
      <c r="H7564">
        <f t="shared" ca="1" si="827"/>
        <v>0</v>
      </c>
      <c r="I7564">
        <f t="shared" ca="1" si="828"/>
        <v>3</v>
      </c>
      <c r="J7564">
        <f t="shared" ca="1" si="829"/>
        <v>0</v>
      </c>
      <c r="K7564" cm="1">
        <f t="array" aca="1" ref="K7564" ca="1">IF(G7564&gt;7,
        IF(G7564&gt;H7564, 1, IF(G7564&lt;H7564, 0, 2)),
        IF(       H7564&gt;7,
                     IF(G7564&gt;H7564, 1, IF(G7564&lt;H7564, 0, 2)),
                     IF(         G7564&lt;6,
                                   IF(            _xlfn.XLOOKUP(C7564,'deck &amp; rules'!$D$22:$M$22,_xlfn.XLOOKUP(H7564,'deck &amp; rules'!$C$23:$C$30,'deck &amp; rules'!$D$23:$M$30))="draw",
                                                     IF(I7564&gt;J7564,1,IF(I7564&lt;J7564,0,2)),
                                                     IF(I7564&gt;H7564,1,IF(I7564&lt;H7564,0,2))),
                                   IF(H7564&lt;7,
                                        IF(G7564&gt;J7564,1,IF(G7564&lt;J7564,0,2)),
                                        IF(G7564&gt;H7564,1,IF(G7564&lt;H7564,0,2))
                                        )
                          )
              )
        )</f>
        <v>1</v>
      </c>
      <c r="L7564">
        <f t="shared" ca="1" si="830"/>
        <v>-779</v>
      </c>
      <c r="M7564">
        <f t="shared" ca="1" si="831"/>
        <v>-786.74999999994384</v>
      </c>
      <c r="N7564">
        <f t="shared" ca="1" si="832"/>
        <v>-1299</v>
      </c>
    </row>
    <row r="7565" spans="1:14" x14ac:dyDescent="0.25">
      <c r="A7565">
        <f ca="1"/>
        <v>0</v>
      </c>
      <c r="B7565">
        <f ca="1"/>
        <v>1</v>
      </c>
      <c r="C7565">
        <f ca="1"/>
        <v>7</v>
      </c>
      <c r="D7565">
        <f ca="1"/>
        <v>0</v>
      </c>
      <c r="E7565">
        <f ca="1"/>
        <v>9</v>
      </c>
      <c r="F7565">
        <f ca="1"/>
        <v>3</v>
      </c>
      <c r="G7565">
        <f t="shared" ca="1" si="826"/>
        <v>1</v>
      </c>
      <c r="H7565">
        <f t="shared" ca="1" si="827"/>
        <v>9</v>
      </c>
      <c r="I7565">
        <f t="shared" ca="1" si="828"/>
        <v>8</v>
      </c>
      <c r="J7565">
        <f t="shared" ca="1" si="829"/>
        <v>2</v>
      </c>
      <c r="K7565" cm="1">
        <f t="array" aca="1" ref="K7565" ca="1">IF(G7565&gt;7,
        IF(G7565&gt;H7565, 1, IF(G7565&lt;H7565, 0, 2)),
        IF(       H7565&gt;7,
                     IF(G7565&gt;H7565, 1, IF(G7565&lt;H7565, 0, 2)),
                     IF(         G7565&lt;6,
                                   IF(            _xlfn.XLOOKUP(C7565,'deck &amp; rules'!$D$22:$M$22,_xlfn.XLOOKUP(H7565,'deck &amp; rules'!$C$23:$C$30,'deck &amp; rules'!$D$23:$M$30))="draw",
                                                     IF(I7565&gt;J7565,1,IF(I7565&lt;J7565,0,2)),
                                                     IF(I7565&gt;H7565,1,IF(I7565&lt;H7565,0,2))),
                                   IF(H7565&lt;7,
                                        IF(G7565&gt;J7565,1,IF(G7565&lt;J7565,0,2)),
                                        IF(G7565&gt;H7565,1,IF(G7565&lt;H7565,0,2))
                                        )
                          )
              )
        )</f>
        <v>0</v>
      </c>
      <c r="L7565">
        <f t="shared" ca="1" si="830"/>
        <v>-780</v>
      </c>
      <c r="M7565">
        <f t="shared" ca="1" si="831"/>
        <v>-785.79999999994379</v>
      </c>
      <c r="N7565">
        <f t="shared" ca="1" si="832"/>
        <v>-1300</v>
      </c>
    </row>
    <row r="7566" spans="1:14" x14ac:dyDescent="0.25">
      <c r="A7566">
        <f ca="1"/>
        <v>3</v>
      </c>
      <c r="B7566">
        <f ca="1"/>
        <v>5</v>
      </c>
      <c r="C7566">
        <f ca="1"/>
        <v>0</v>
      </c>
      <c r="D7566">
        <f ca="1"/>
        <v>0</v>
      </c>
      <c r="E7566">
        <f ca="1"/>
        <v>6</v>
      </c>
      <c r="F7566">
        <f ca="1"/>
        <v>8</v>
      </c>
      <c r="G7566">
        <f t="shared" ca="1" si="826"/>
        <v>8</v>
      </c>
      <c r="H7566">
        <f t="shared" ca="1" si="827"/>
        <v>6</v>
      </c>
      <c r="I7566">
        <f t="shared" ca="1" si="828"/>
        <v>8</v>
      </c>
      <c r="J7566">
        <f t="shared" ca="1" si="829"/>
        <v>4</v>
      </c>
      <c r="K7566" cm="1">
        <f t="array" aca="1" ref="K7566" ca="1">IF(G7566&gt;7,
        IF(G7566&gt;H7566, 1, IF(G7566&lt;H7566, 0, 2)),
        IF(       H7566&gt;7,
                     IF(G7566&gt;H7566, 1, IF(G7566&lt;H7566, 0, 2)),
                     IF(         G7566&lt;6,
                                   IF(            _xlfn.XLOOKUP(C7566,'deck &amp; rules'!$D$22:$M$22,_xlfn.XLOOKUP(H7566,'deck &amp; rules'!$C$23:$C$30,'deck &amp; rules'!$D$23:$M$30))="draw",
                                                     IF(I7566&gt;J7566,1,IF(I7566&lt;J7566,0,2)),
                                                     IF(I7566&gt;H7566,1,IF(I7566&lt;H7566,0,2))),
                                   IF(H7566&lt;7,
                                        IF(G7566&gt;J7566,1,IF(G7566&lt;J7566,0,2)),
                                        IF(G7566&gt;H7566,1,IF(G7566&lt;H7566,0,2))
                                        )
                          )
              )
        )</f>
        <v>1</v>
      </c>
      <c r="L7566">
        <f t="shared" ca="1" si="830"/>
        <v>-779</v>
      </c>
      <c r="M7566">
        <f t="shared" ca="1" si="831"/>
        <v>-786.79999999994379</v>
      </c>
      <c r="N7566">
        <f t="shared" ca="1" si="832"/>
        <v>-1301</v>
      </c>
    </row>
    <row r="7567" spans="1:14" x14ac:dyDescent="0.25">
      <c r="A7567">
        <f ca="1"/>
        <v>0</v>
      </c>
      <c r="B7567">
        <f ca="1"/>
        <v>1</v>
      </c>
      <c r="C7567">
        <f ca="1"/>
        <v>4</v>
      </c>
      <c r="D7567">
        <f ca="1"/>
        <v>0</v>
      </c>
      <c r="E7567">
        <f ca="1"/>
        <v>5</v>
      </c>
      <c r="F7567">
        <f ca="1"/>
        <v>8</v>
      </c>
      <c r="G7567">
        <f t="shared" ca="1" si="826"/>
        <v>1</v>
      </c>
      <c r="H7567">
        <f t="shared" ca="1" si="827"/>
        <v>5</v>
      </c>
      <c r="I7567">
        <f t="shared" ca="1" si="828"/>
        <v>5</v>
      </c>
      <c r="J7567">
        <f t="shared" ca="1" si="829"/>
        <v>3</v>
      </c>
      <c r="K7567" cm="1">
        <f t="array" aca="1" ref="K7567" ca="1">IF(G7567&gt;7,
        IF(G7567&gt;H7567, 1, IF(G7567&lt;H7567, 0, 2)),
        IF(       H7567&gt;7,
                     IF(G7567&gt;H7567, 1, IF(G7567&lt;H7567, 0, 2)),
                     IF(         G7567&lt;6,
                                   IF(            _xlfn.XLOOKUP(C7567,'deck &amp; rules'!$D$22:$M$22,_xlfn.XLOOKUP(H7567,'deck &amp; rules'!$C$23:$C$30,'deck &amp; rules'!$D$23:$M$30))="draw",
                                                     IF(I7567&gt;J7567,1,IF(I7567&lt;J7567,0,2)),
                                                     IF(I7567&gt;H7567,1,IF(I7567&lt;H7567,0,2))),
                                   IF(H7567&lt;7,
                                        IF(G7567&gt;J7567,1,IF(G7567&lt;J7567,0,2)),
                                        IF(G7567&gt;H7567,1,IF(G7567&lt;H7567,0,2))
                                        )
                          )
              )
        )</f>
        <v>1</v>
      </c>
      <c r="L7567">
        <f t="shared" ca="1" si="830"/>
        <v>-778</v>
      </c>
      <c r="M7567">
        <f t="shared" ca="1" si="831"/>
        <v>-787.79999999994379</v>
      </c>
      <c r="N7567">
        <f t="shared" ca="1" si="832"/>
        <v>-1302</v>
      </c>
    </row>
    <row r="7568" spans="1:14" x14ac:dyDescent="0.25">
      <c r="A7568">
        <f ca="1"/>
        <v>0</v>
      </c>
      <c r="B7568">
        <f ca="1"/>
        <v>0</v>
      </c>
      <c r="C7568">
        <f ca="1"/>
        <v>4</v>
      </c>
      <c r="D7568">
        <f ca="1"/>
        <v>9</v>
      </c>
      <c r="E7568">
        <f ca="1"/>
        <v>0</v>
      </c>
      <c r="F7568">
        <f ca="1"/>
        <v>0</v>
      </c>
      <c r="G7568">
        <f t="shared" ca="1" si="826"/>
        <v>0</v>
      </c>
      <c r="H7568">
        <f t="shared" ca="1" si="827"/>
        <v>9</v>
      </c>
      <c r="I7568">
        <f t="shared" ca="1" si="828"/>
        <v>4</v>
      </c>
      <c r="J7568">
        <f t="shared" ca="1" si="829"/>
        <v>9</v>
      </c>
      <c r="K7568" cm="1">
        <f t="array" aca="1" ref="K7568" ca="1">IF(G7568&gt;7,
        IF(G7568&gt;H7568, 1, IF(G7568&lt;H7568, 0, 2)),
        IF(       H7568&gt;7,
                     IF(G7568&gt;H7568, 1, IF(G7568&lt;H7568, 0, 2)),
                     IF(         G7568&lt;6,
                                   IF(            _xlfn.XLOOKUP(C7568,'deck &amp; rules'!$D$22:$M$22,_xlfn.XLOOKUP(H7568,'deck &amp; rules'!$C$23:$C$30,'deck &amp; rules'!$D$23:$M$30))="draw",
                                                     IF(I7568&gt;J7568,1,IF(I7568&lt;J7568,0,2)),
                                                     IF(I7568&gt;H7568,1,IF(I7568&lt;H7568,0,2))),
                                   IF(H7568&lt;7,
                                        IF(G7568&gt;J7568,1,IF(G7568&lt;J7568,0,2)),
                                        IF(G7568&gt;H7568,1,IF(G7568&lt;H7568,0,2))
                                        )
                          )
              )
        )</f>
        <v>0</v>
      </c>
      <c r="L7568">
        <f t="shared" ca="1" si="830"/>
        <v>-779</v>
      </c>
      <c r="M7568">
        <f t="shared" ca="1" si="831"/>
        <v>-786.84999999994375</v>
      </c>
      <c r="N7568">
        <f t="shared" ca="1" si="832"/>
        <v>-1303</v>
      </c>
    </row>
    <row r="7569" spans="1:14" x14ac:dyDescent="0.25">
      <c r="A7569">
        <f ca="1"/>
        <v>0</v>
      </c>
      <c r="B7569">
        <f ca="1"/>
        <v>2</v>
      </c>
      <c r="C7569">
        <f ca="1"/>
        <v>8</v>
      </c>
      <c r="D7569">
        <f ca="1"/>
        <v>8</v>
      </c>
      <c r="E7569">
        <f ca="1"/>
        <v>3</v>
      </c>
      <c r="F7569">
        <f ca="1"/>
        <v>5</v>
      </c>
      <c r="G7569">
        <f t="shared" ca="1" si="826"/>
        <v>2</v>
      </c>
      <c r="H7569">
        <f t="shared" ca="1" si="827"/>
        <v>1</v>
      </c>
      <c r="I7569">
        <f t="shared" ca="1" si="828"/>
        <v>0</v>
      </c>
      <c r="J7569">
        <f t="shared" ca="1" si="829"/>
        <v>6</v>
      </c>
      <c r="K7569" cm="1">
        <f t="array" aca="1" ref="K7569" ca="1">IF(G7569&gt;7,
        IF(G7569&gt;H7569, 1, IF(G7569&lt;H7569, 0, 2)),
        IF(       H7569&gt;7,
                     IF(G7569&gt;H7569, 1, IF(G7569&lt;H7569, 0, 2)),
                     IF(         G7569&lt;6,
                                   IF(            _xlfn.XLOOKUP(C7569,'deck &amp; rules'!$D$22:$M$22,_xlfn.XLOOKUP(H7569,'deck &amp; rules'!$C$23:$C$30,'deck &amp; rules'!$D$23:$M$30))="draw",
                                                     IF(I7569&gt;J7569,1,IF(I7569&lt;J7569,0,2)),
                                                     IF(I7569&gt;H7569,1,IF(I7569&lt;H7569,0,2))),
                                   IF(H7569&lt;7,
                                        IF(G7569&gt;J7569,1,IF(G7569&lt;J7569,0,2)),
                                        IF(G7569&gt;H7569,1,IF(G7569&lt;H7569,0,2))
                                        )
                          )
              )
        )</f>
        <v>0</v>
      </c>
      <c r="L7569">
        <f t="shared" ca="1" si="830"/>
        <v>-780</v>
      </c>
      <c r="M7569">
        <f t="shared" ca="1" si="831"/>
        <v>-785.8999999999437</v>
      </c>
      <c r="N7569">
        <f t="shared" ca="1" si="832"/>
        <v>-1304</v>
      </c>
    </row>
    <row r="7570" spans="1:14" x14ac:dyDescent="0.25">
      <c r="A7570">
        <f ca="1"/>
        <v>0</v>
      </c>
      <c r="B7570">
        <f ca="1"/>
        <v>0</v>
      </c>
      <c r="C7570">
        <f ca="1"/>
        <v>0</v>
      </c>
      <c r="D7570">
        <f ca="1"/>
        <v>5</v>
      </c>
      <c r="E7570">
        <f ca="1"/>
        <v>4</v>
      </c>
      <c r="F7570">
        <f ca="1"/>
        <v>7</v>
      </c>
      <c r="G7570">
        <f t="shared" ca="1" si="826"/>
        <v>0</v>
      </c>
      <c r="H7570">
        <f t="shared" ca="1" si="827"/>
        <v>9</v>
      </c>
      <c r="I7570">
        <f t="shared" ca="1" si="828"/>
        <v>0</v>
      </c>
      <c r="J7570">
        <f t="shared" ca="1" si="829"/>
        <v>6</v>
      </c>
      <c r="K7570" cm="1">
        <f t="array" aca="1" ref="K7570" ca="1">IF(G7570&gt;7,
        IF(G7570&gt;H7570, 1, IF(G7570&lt;H7570, 0, 2)),
        IF(       H7570&gt;7,
                     IF(G7570&gt;H7570, 1, IF(G7570&lt;H7570, 0, 2)),
                     IF(         G7570&lt;6,
                                   IF(            _xlfn.XLOOKUP(C7570,'deck &amp; rules'!$D$22:$M$22,_xlfn.XLOOKUP(H7570,'deck &amp; rules'!$C$23:$C$30,'deck &amp; rules'!$D$23:$M$30))="draw",
                                                     IF(I7570&gt;J7570,1,IF(I7570&lt;J7570,0,2)),
                                                     IF(I7570&gt;H7570,1,IF(I7570&lt;H7570,0,2))),
                                   IF(H7570&lt;7,
                                        IF(G7570&gt;J7570,1,IF(G7570&lt;J7570,0,2)),
                                        IF(G7570&gt;H7570,1,IF(G7570&lt;H7570,0,2))
                                        )
                          )
              )
        )</f>
        <v>0</v>
      </c>
      <c r="L7570">
        <f t="shared" ca="1" si="830"/>
        <v>-781</v>
      </c>
      <c r="M7570">
        <f t="shared" ca="1" si="831"/>
        <v>-784.94999999994366</v>
      </c>
      <c r="N7570">
        <f t="shared" ca="1" si="832"/>
        <v>-1305</v>
      </c>
    </row>
    <row r="7571" spans="1:14" x14ac:dyDescent="0.25">
      <c r="A7571">
        <f ca="1"/>
        <v>3</v>
      </c>
      <c r="B7571">
        <f ca="1"/>
        <v>8</v>
      </c>
      <c r="C7571">
        <f ca="1"/>
        <v>0</v>
      </c>
      <c r="D7571">
        <f ca="1"/>
        <v>5</v>
      </c>
      <c r="E7571">
        <f ca="1"/>
        <v>9</v>
      </c>
      <c r="F7571">
        <f ca="1"/>
        <v>0</v>
      </c>
      <c r="G7571">
        <f t="shared" ca="1" si="826"/>
        <v>1</v>
      </c>
      <c r="H7571">
        <f t="shared" ca="1" si="827"/>
        <v>4</v>
      </c>
      <c r="I7571">
        <f t="shared" ca="1" si="828"/>
        <v>1</v>
      </c>
      <c r="J7571">
        <f t="shared" ca="1" si="829"/>
        <v>4</v>
      </c>
      <c r="K7571" cm="1">
        <f t="array" aca="1" ref="K7571" ca="1">IF(G7571&gt;7,
        IF(G7571&gt;H7571, 1, IF(G7571&lt;H7571, 0, 2)),
        IF(       H7571&gt;7,
                     IF(G7571&gt;H7571, 1, IF(G7571&lt;H7571, 0, 2)),
                     IF(         G7571&lt;6,
                                   IF(            _xlfn.XLOOKUP(C7571,'deck &amp; rules'!$D$22:$M$22,_xlfn.XLOOKUP(H7571,'deck &amp; rules'!$C$23:$C$30,'deck &amp; rules'!$D$23:$M$30))="draw",
                                                     IF(I7571&gt;J7571,1,IF(I7571&lt;J7571,0,2)),
                                                     IF(I7571&gt;H7571,1,IF(I7571&lt;H7571,0,2))),
                                   IF(H7571&lt;7,
                                        IF(G7571&gt;J7571,1,IF(G7571&lt;J7571,0,2)),
                                        IF(G7571&gt;H7571,1,IF(G7571&lt;H7571,0,2))
                                        )
                          )
              )
        )</f>
        <v>0</v>
      </c>
      <c r="L7571">
        <f t="shared" ca="1" si="830"/>
        <v>-782</v>
      </c>
      <c r="M7571">
        <f t="shared" ca="1" si="831"/>
        <v>-783.99999999994361</v>
      </c>
      <c r="N7571">
        <f t="shared" ca="1" si="832"/>
        <v>-1306</v>
      </c>
    </row>
    <row r="7572" spans="1:14" x14ac:dyDescent="0.25">
      <c r="A7572">
        <f ca="1"/>
        <v>9</v>
      </c>
      <c r="B7572">
        <f ca="1"/>
        <v>0</v>
      </c>
      <c r="C7572">
        <f ca="1"/>
        <v>1</v>
      </c>
      <c r="D7572">
        <f ca="1"/>
        <v>2</v>
      </c>
      <c r="E7572">
        <f ca="1"/>
        <v>8</v>
      </c>
      <c r="F7572">
        <f ca="1"/>
        <v>0</v>
      </c>
      <c r="G7572">
        <f t="shared" ca="1" si="826"/>
        <v>9</v>
      </c>
      <c r="H7572">
        <f t="shared" ca="1" si="827"/>
        <v>0</v>
      </c>
      <c r="I7572">
        <f t="shared" ca="1" si="828"/>
        <v>0</v>
      </c>
      <c r="J7572">
        <f t="shared" ca="1" si="829"/>
        <v>0</v>
      </c>
      <c r="K7572" cm="1">
        <f t="array" aca="1" ref="K7572" ca="1">IF(G7572&gt;7,
        IF(G7572&gt;H7572, 1, IF(G7572&lt;H7572, 0, 2)),
        IF(       H7572&gt;7,
                     IF(G7572&gt;H7572, 1, IF(G7572&lt;H7572, 0, 2)),
                     IF(         G7572&lt;6,
                                   IF(            _xlfn.XLOOKUP(C7572,'deck &amp; rules'!$D$22:$M$22,_xlfn.XLOOKUP(H7572,'deck &amp; rules'!$C$23:$C$30,'deck &amp; rules'!$D$23:$M$30))="draw",
                                                     IF(I7572&gt;J7572,1,IF(I7572&lt;J7572,0,2)),
                                                     IF(I7572&gt;H7572,1,IF(I7572&lt;H7572,0,2))),
                                   IF(H7572&lt;7,
                                        IF(G7572&gt;J7572,1,IF(G7572&lt;J7572,0,2)),
                                        IF(G7572&gt;H7572,1,IF(G7572&lt;H7572,0,2))
                                        )
                          )
              )
        )</f>
        <v>1</v>
      </c>
      <c r="L7572">
        <f t="shared" ca="1" si="830"/>
        <v>-781</v>
      </c>
      <c r="M7572">
        <f t="shared" ca="1" si="831"/>
        <v>-784.99999999994361</v>
      </c>
      <c r="N7572">
        <f t="shared" ca="1" si="832"/>
        <v>-1307</v>
      </c>
    </row>
    <row r="7573" spans="1:14" x14ac:dyDescent="0.25">
      <c r="A7573">
        <f ca="1"/>
        <v>4</v>
      </c>
      <c r="B7573">
        <f ca="1"/>
        <v>0</v>
      </c>
      <c r="C7573">
        <f ca="1"/>
        <v>0</v>
      </c>
      <c r="D7573">
        <f ca="1"/>
        <v>0</v>
      </c>
      <c r="E7573">
        <f ca="1"/>
        <v>5</v>
      </c>
      <c r="F7573">
        <f ca="1"/>
        <v>0</v>
      </c>
      <c r="G7573">
        <f t="shared" ca="1" si="826"/>
        <v>4</v>
      </c>
      <c r="H7573">
        <f t="shared" ca="1" si="827"/>
        <v>5</v>
      </c>
      <c r="I7573">
        <f t="shared" ca="1" si="828"/>
        <v>4</v>
      </c>
      <c r="J7573">
        <f t="shared" ca="1" si="829"/>
        <v>5</v>
      </c>
      <c r="K7573" cm="1">
        <f t="array" aca="1" ref="K7573" ca="1">IF(G7573&gt;7,
        IF(G7573&gt;H7573, 1, IF(G7573&lt;H7573, 0, 2)),
        IF(       H7573&gt;7,
                     IF(G7573&gt;H7573, 1, IF(G7573&lt;H7573, 0, 2)),
                     IF(         G7573&lt;6,
                                   IF(            _xlfn.XLOOKUP(C7573,'deck &amp; rules'!$D$22:$M$22,_xlfn.XLOOKUP(H7573,'deck &amp; rules'!$C$23:$C$30,'deck &amp; rules'!$D$23:$M$30))="draw",
                                                     IF(I7573&gt;J7573,1,IF(I7573&lt;J7573,0,2)),
                                                     IF(I7573&gt;H7573,1,IF(I7573&lt;H7573,0,2))),
                                   IF(H7573&lt;7,
                                        IF(G7573&gt;J7573,1,IF(G7573&lt;J7573,0,2)),
                                        IF(G7573&gt;H7573,1,IF(G7573&lt;H7573,0,2))
                                        )
                          )
              )
        )</f>
        <v>0</v>
      </c>
      <c r="L7573">
        <f t="shared" ca="1" si="830"/>
        <v>-782</v>
      </c>
      <c r="M7573">
        <f t="shared" ca="1" si="831"/>
        <v>-784.04999999994357</v>
      </c>
      <c r="N7573">
        <f t="shared" ca="1" si="832"/>
        <v>-1308</v>
      </c>
    </row>
    <row r="7574" spans="1:14" x14ac:dyDescent="0.25">
      <c r="A7574">
        <f ca="1"/>
        <v>0</v>
      </c>
      <c r="B7574">
        <f ca="1"/>
        <v>4</v>
      </c>
      <c r="C7574">
        <f ca="1"/>
        <v>9</v>
      </c>
      <c r="D7574">
        <f ca="1"/>
        <v>2</v>
      </c>
      <c r="E7574">
        <f ca="1"/>
        <v>0</v>
      </c>
      <c r="F7574">
        <f ca="1"/>
        <v>9</v>
      </c>
      <c r="G7574">
        <f t="shared" ca="1" si="826"/>
        <v>4</v>
      </c>
      <c r="H7574">
        <f t="shared" ca="1" si="827"/>
        <v>2</v>
      </c>
      <c r="I7574">
        <f t="shared" ca="1" si="828"/>
        <v>3</v>
      </c>
      <c r="J7574">
        <f t="shared" ca="1" si="829"/>
        <v>1</v>
      </c>
      <c r="K7574" cm="1">
        <f t="array" aca="1" ref="K7574" ca="1">IF(G7574&gt;7,
        IF(G7574&gt;H7574, 1, IF(G7574&lt;H7574, 0, 2)),
        IF(       H7574&gt;7,
                     IF(G7574&gt;H7574, 1, IF(G7574&lt;H7574, 0, 2)),
                     IF(         G7574&lt;6,
                                   IF(            _xlfn.XLOOKUP(C7574,'deck &amp; rules'!$D$22:$M$22,_xlfn.XLOOKUP(H7574,'deck &amp; rules'!$C$23:$C$30,'deck &amp; rules'!$D$23:$M$30))="draw",
                                                     IF(I7574&gt;J7574,1,IF(I7574&lt;J7574,0,2)),
                                                     IF(I7574&gt;H7574,1,IF(I7574&lt;H7574,0,2))),
                                   IF(H7574&lt;7,
                                        IF(G7574&gt;J7574,1,IF(G7574&lt;J7574,0,2)),
                                        IF(G7574&gt;H7574,1,IF(G7574&lt;H7574,0,2))
                                        )
                          )
              )
        )</f>
        <v>1</v>
      </c>
      <c r="L7574">
        <f t="shared" ca="1" si="830"/>
        <v>-781</v>
      </c>
      <c r="M7574">
        <f t="shared" ca="1" si="831"/>
        <v>-785.04999999994357</v>
      </c>
      <c r="N7574">
        <f t="shared" ca="1" si="832"/>
        <v>-1309</v>
      </c>
    </row>
    <row r="7575" spans="1:14" x14ac:dyDescent="0.25">
      <c r="A7575">
        <f ca="1"/>
        <v>0</v>
      </c>
      <c r="B7575">
        <f ca="1"/>
        <v>0</v>
      </c>
      <c r="C7575">
        <f ca="1"/>
        <v>0</v>
      </c>
      <c r="D7575">
        <f ca="1"/>
        <v>5</v>
      </c>
      <c r="E7575">
        <f ca="1"/>
        <v>3</v>
      </c>
      <c r="F7575">
        <f ca="1"/>
        <v>4</v>
      </c>
      <c r="G7575">
        <f t="shared" ca="1" si="826"/>
        <v>0</v>
      </c>
      <c r="H7575">
        <f t="shared" ca="1" si="827"/>
        <v>8</v>
      </c>
      <c r="I7575">
        <f t="shared" ca="1" si="828"/>
        <v>0</v>
      </c>
      <c r="J7575">
        <f t="shared" ca="1" si="829"/>
        <v>2</v>
      </c>
      <c r="K7575" cm="1">
        <f t="array" aca="1" ref="K7575" ca="1">IF(G7575&gt;7,
        IF(G7575&gt;H7575, 1, IF(G7575&lt;H7575, 0, 2)),
        IF(       H7575&gt;7,
                     IF(G7575&gt;H7575, 1, IF(G7575&lt;H7575, 0, 2)),
                     IF(         G7575&lt;6,
                                   IF(            _xlfn.XLOOKUP(C7575,'deck &amp; rules'!$D$22:$M$22,_xlfn.XLOOKUP(H7575,'deck &amp; rules'!$C$23:$C$30,'deck &amp; rules'!$D$23:$M$30))="draw",
                                                     IF(I7575&gt;J7575,1,IF(I7575&lt;J7575,0,2)),
                                                     IF(I7575&gt;H7575,1,IF(I7575&lt;H7575,0,2))),
                                   IF(H7575&lt;7,
                                        IF(G7575&gt;J7575,1,IF(G7575&lt;J7575,0,2)),
                                        IF(G7575&gt;H7575,1,IF(G7575&lt;H7575,0,2))
                                        )
                          )
              )
        )</f>
        <v>0</v>
      </c>
      <c r="L7575">
        <f t="shared" ca="1" si="830"/>
        <v>-782</v>
      </c>
      <c r="M7575">
        <f t="shared" ca="1" si="831"/>
        <v>-784.09999999994352</v>
      </c>
      <c r="N7575">
        <f t="shared" ca="1" si="832"/>
        <v>-1310</v>
      </c>
    </row>
    <row r="7576" spans="1:14" x14ac:dyDescent="0.25">
      <c r="A7576">
        <f ca="1"/>
        <v>3</v>
      </c>
      <c r="B7576">
        <f ca="1"/>
        <v>0</v>
      </c>
      <c r="C7576">
        <f ca="1"/>
        <v>7</v>
      </c>
      <c r="D7576">
        <f ca="1"/>
        <v>5</v>
      </c>
      <c r="E7576">
        <f ca="1"/>
        <v>8</v>
      </c>
      <c r="F7576">
        <f ca="1"/>
        <v>6</v>
      </c>
      <c r="G7576">
        <f t="shared" ca="1" si="826"/>
        <v>3</v>
      </c>
      <c r="H7576">
        <f t="shared" ca="1" si="827"/>
        <v>3</v>
      </c>
      <c r="I7576">
        <f t="shared" ca="1" si="828"/>
        <v>0</v>
      </c>
      <c r="J7576">
        <f t="shared" ca="1" si="829"/>
        <v>9</v>
      </c>
      <c r="K7576" cm="1">
        <f t="array" aca="1" ref="K7576" ca="1">IF(G7576&gt;7,
        IF(G7576&gt;H7576, 1, IF(G7576&lt;H7576, 0, 2)),
        IF(       H7576&gt;7,
                     IF(G7576&gt;H7576, 1, IF(G7576&lt;H7576, 0, 2)),
                     IF(         G7576&lt;6,
                                   IF(            _xlfn.XLOOKUP(C7576,'deck &amp; rules'!$D$22:$M$22,_xlfn.XLOOKUP(H7576,'deck &amp; rules'!$C$23:$C$30,'deck &amp; rules'!$D$23:$M$30))="draw",
                                                     IF(I7576&gt;J7576,1,IF(I7576&lt;J7576,0,2)),
                                                     IF(I7576&gt;H7576,1,IF(I7576&lt;H7576,0,2))),
                                   IF(H7576&lt;7,
                                        IF(G7576&gt;J7576,1,IF(G7576&lt;J7576,0,2)),
                                        IF(G7576&gt;H7576,1,IF(G7576&lt;H7576,0,2))
                                        )
                          )
              )
        )</f>
        <v>0</v>
      </c>
      <c r="L7576">
        <f t="shared" ca="1" si="830"/>
        <v>-783</v>
      </c>
      <c r="M7576">
        <f t="shared" ca="1" si="831"/>
        <v>-783.14999999994347</v>
      </c>
      <c r="N7576">
        <f t="shared" ca="1" si="832"/>
        <v>-1311</v>
      </c>
    </row>
    <row r="7577" spans="1:14" x14ac:dyDescent="0.25">
      <c r="A7577">
        <f ca="1"/>
        <v>5</v>
      </c>
      <c r="B7577">
        <f ca="1"/>
        <v>5</v>
      </c>
      <c r="C7577">
        <f ca="1"/>
        <v>0</v>
      </c>
      <c r="D7577">
        <f ca="1"/>
        <v>7</v>
      </c>
      <c r="E7577">
        <f ca="1"/>
        <v>6</v>
      </c>
      <c r="F7577">
        <f ca="1"/>
        <v>0</v>
      </c>
      <c r="G7577">
        <f t="shared" ca="1" si="826"/>
        <v>0</v>
      </c>
      <c r="H7577">
        <f t="shared" ca="1" si="827"/>
        <v>3</v>
      </c>
      <c r="I7577">
        <f t="shared" ca="1" si="828"/>
        <v>0</v>
      </c>
      <c r="J7577">
        <f t="shared" ca="1" si="829"/>
        <v>3</v>
      </c>
      <c r="K7577" cm="1">
        <f t="array" aca="1" ref="K7577" ca="1">IF(G7577&gt;7,
        IF(G7577&gt;H7577, 1, IF(G7577&lt;H7577, 0, 2)),
        IF(       H7577&gt;7,
                     IF(G7577&gt;H7577, 1, IF(G7577&lt;H7577, 0, 2)),
                     IF(         G7577&lt;6,
                                   IF(            _xlfn.XLOOKUP(C7577,'deck &amp; rules'!$D$22:$M$22,_xlfn.XLOOKUP(H7577,'deck &amp; rules'!$C$23:$C$30,'deck &amp; rules'!$D$23:$M$30))="draw",
                                                     IF(I7577&gt;J7577,1,IF(I7577&lt;J7577,0,2)),
                                                     IF(I7577&gt;H7577,1,IF(I7577&lt;H7577,0,2))),
                                   IF(H7577&lt;7,
                                        IF(G7577&gt;J7577,1,IF(G7577&lt;J7577,0,2)),
                                        IF(G7577&gt;H7577,1,IF(G7577&lt;H7577,0,2))
                                        )
                          )
              )
        )</f>
        <v>0</v>
      </c>
      <c r="L7577">
        <f t="shared" ca="1" si="830"/>
        <v>-784</v>
      </c>
      <c r="M7577">
        <f t="shared" ca="1" si="831"/>
        <v>-782.19999999994343</v>
      </c>
      <c r="N7577">
        <f t="shared" ca="1" si="832"/>
        <v>-1312</v>
      </c>
    </row>
    <row r="7578" spans="1:14" x14ac:dyDescent="0.25">
      <c r="A7578">
        <f ca="1"/>
        <v>0</v>
      </c>
      <c r="B7578">
        <f ca="1"/>
        <v>8</v>
      </c>
      <c r="C7578">
        <f ca="1"/>
        <v>2</v>
      </c>
      <c r="D7578">
        <f ca="1"/>
        <v>0</v>
      </c>
      <c r="E7578">
        <f ca="1"/>
        <v>5</v>
      </c>
      <c r="F7578">
        <f ca="1"/>
        <v>1</v>
      </c>
      <c r="G7578">
        <f t="shared" ca="1" si="826"/>
        <v>8</v>
      </c>
      <c r="H7578">
        <f t="shared" ca="1" si="827"/>
        <v>5</v>
      </c>
      <c r="I7578">
        <f t="shared" ca="1" si="828"/>
        <v>0</v>
      </c>
      <c r="J7578">
        <f t="shared" ca="1" si="829"/>
        <v>6</v>
      </c>
      <c r="K7578" cm="1">
        <f t="array" aca="1" ref="K7578" ca="1">IF(G7578&gt;7,
        IF(G7578&gt;H7578, 1, IF(G7578&lt;H7578, 0, 2)),
        IF(       H7578&gt;7,
                     IF(G7578&gt;H7578, 1, IF(G7578&lt;H7578, 0, 2)),
                     IF(         G7578&lt;6,
                                   IF(            _xlfn.XLOOKUP(C7578,'deck &amp; rules'!$D$22:$M$22,_xlfn.XLOOKUP(H7578,'deck &amp; rules'!$C$23:$C$30,'deck &amp; rules'!$D$23:$M$30))="draw",
                                                     IF(I7578&gt;J7578,1,IF(I7578&lt;J7578,0,2)),
                                                     IF(I7578&gt;H7578,1,IF(I7578&lt;H7578,0,2))),
                                   IF(H7578&lt;7,
                                        IF(G7578&gt;J7578,1,IF(G7578&lt;J7578,0,2)),
                                        IF(G7578&gt;H7578,1,IF(G7578&lt;H7578,0,2))
                                        )
                          )
              )
        )</f>
        <v>1</v>
      </c>
      <c r="L7578">
        <f t="shared" ca="1" si="830"/>
        <v>-783</v>
      </c>
      <c r="M7578">
        <f t="shared" ca="1" si="831"/>
        <v>-783.19999999994343</v>
      </c>
      <c r="N7578">
        <f t="shared" ca="1" si="832"/>
        <v>-1313</v>
      </c>
    </row>
    <row r="7579" spans="1:14" x14ac:dyDescent="0.25">
      <c r="A7579">
        <f ca="1"/>
        <v>4</v>
      </c>
      <c r="B7579">
        <f ca="1"/>
        <v>6</v>
      </c>
      <c r="C7579">
        <f ca="1"/>
        <v>1</v>
      </c>
      <c r="D7579">
        <f ca="1"/>
        <v>7</v>
      </c>
      <c r="E7579">
        <f ca="1"/>
        <v>0</v>
      </c>
      <c r="F7579">
        <f ca="1"/>
        <v>4</v>
      </c>
      <c r="G7579">
        <f t="shared" ca="1" si="826"/>
        <v>0</v>
      </c>
      <c r="H7579">
        <f t="shared" ca="1" si="827"/>
        <v>7</v>
      </c>
      <c r="I7579">
        <f t="shared" ca="1" si="828"/>
        <v>1</v>
      </c>
      <c r="J7579">
        <f t="shared" ca="1" si="829"/>
        <v>1</v>
      </c>
      <c r="K7579" cm="1">
        <f t="array" aca="1" ref="K7579" ca="1">IF(G7579&gt;7,
        IF(G7579&gt;H7579, 1, IF(G7579&lt;H7579, 0, 2)),
        IF(       H7579&gt;7,
                     IF(G7579&gt;H7579, 1, IF(G7579&lt;H7579, 0, 2)),
                     IF(         G7579&lt;6,
                                   IF(            _xlfn.XLOOKUP(C7579,'deck &amp; rules'!$D$22:$M$22,_xlfn.XLOOKUP(H7579,'deck &amp; rules'!$C$23:$C$30,'deck &amp; rules'!$D$23:$M$30))="draw",
                                                     IF(I7579&gt;J7579,1,IF(I7579&lt;J7579,0,2)),
                                                     IF(I7579&gt;H7579,1,IF(I7579&lt;H7579,0,2))),
                                   IF(H7579&lt;7,
                                        IF(G7579&gt;J7579,1,IF(G7579&lt;J7579,0,2)),
                                        IF(G7579&gt;H7579,1,IF(G7579&lt;H7579,0,2))
                                        )
                          )
              )
        )</f>
        <v>0</v>
      </c>
      <c r="L7579">
        <f t="shared" ca="1" si="830"/>
        <v>-784</v>
      </c>
      <c r="M7579">
        <f t="shared" ca="1" si="831"/>
        <v>-782.24999999994338</v>
      </c>
      <c r="N7579">
        <f t="shared" ca="1" si="832"/>
        <v>-1314</v>
      </c>
    </row>
    <row r="7580" spans="1:14" x14ac:dyDescent="0.25">
      <c r="A7580">
        <f ca="1"/>
        <v>0</v>
      </c>
      <c r="B7580">
        <f ca="1"/>
        <v>4</v>
      </c>
      <c r="C7580">
        <f ca="1"/>
        <v>5</v>
      </c>
      <c r="D7580">
        <f ca="1"/>
        <v>6</v>
      </c>
      <c r="E7580">
        <f ca="1"/>
        <v>4</v>
      </c>
      <c r="F7580">
        <f ca="1"/>
        <v>0</v>
      </c>
      <c r="G7580">
        <f t="shared" ca="1" si="826"/>
        <v>4</v>
      </c>
      <c r="H7580">
        <f t="shared" ca="1" si="827"/>
        <v>0</v>
      </c>
      <c r="I7580">
        <f t="shared" ca="1" si="828"/>
        <v>9</v>
      </c>
      <c r="J7580">
        <f t="shared" ca="1" si="829"/>
        <v>0</v>
      </c>
      <c r="K7580" cm="1">
        <f t="array" aca="1" ref="K7580" ca="1">IF(G7580&gt;7,
        IF(G7580&gt;H7580, 1, IF(G7580&lt;H7580, 0, 2)),
        IF(       H7580&gt;7,
                     IF(G7580&gt;H7580, 1, IF(G7580&lt;H7580, 0, 2)),
                     IF(         G7580&lt;6,
                                   IF(            _xlfn.XLOOKUP(C7580,'deck &amp; rules'!$D$22:$M$22,_xlfn.XLOOKUP(H7580,'deck &amp; rules'!$C$23:$C$30,'deck &amp; rules'!$D$23:$M$30))="draw",
                                                     IF(I7580&gt;J7580,1,IF(I7580&lt;J7580,0,2)),
                                                     IF(I7580&gt;H7580,1,IF(I7580&lt;H7580,0,2))),
                                   IF(H7580&lt;7,
                                        IF(G7580&gt;J7580,1,IF(G7580&lt;J7580,0,2)),
                                        IF(G7580&gt;H7580,1,IF(G7580&lt;H7580,0,2))
                                        )
                          )
              )
        )</f>
        <v>1</v>
      </c>
      <c r="L7580">
        <f t="shared" ca="1" si="830"/>
        <v>-783</v>
      </c>
      <c r="M7580">
        <f t="shared" ca="1" si="831"/>
        <v>-783.24999999994338</v>
      </c>
      <c r="N7580">
        <f t="shared" ca="1" si="832"/>
        <v>-1315</v>
      </c>
    </row>
    <row r="7581" spans="1:14" x14ac:dyDescent="0.25">
      <c r="A7581">
        <f ca="1"/>
        <v>0</v>
      </c>
      <c r="B7581">
        <f ca="1"/>
        <v>9</v>
      </c>
      <c r="C7581">
        <f ca="1"/>
        <v>2</v>
      </c>
      <c r="D7581">
        <f ca="1"/>
        <v>0</v>
      </c>
      <c r="E7581">
        <f ca="1"/>
        <v>0</v>
      </c>
      <c r="F7581">
        <f ca="1"/>
        <v>0</v>
      </c>
      <c r="G7581">
        <f t="shared" ca="1" si="826"/>
        <v>9</v>
      </c>
      <c r="H7581">
        <f t="shared" ca="1" si="827"/>
        <v>0</v>
      </c>
      <c r="I7581">
        <f t="shared" ca="1" si="828"/>
        <v>1</v>
      </c>
      <c r="J7581">
        <f t="shared" ca="1" si="829"/>
        <v>0</v>
      </c>
      <c r="K7581" cm="1">
        <f t="array" aca="1" ref="K7581" ca="1">IF(G7581&gt;7,
        IF(G7581&gt;H7581, 1, IF(G7581&lt;H7581, 0, 2)),
        IF(       H7581&gt;7,
                     IF(G7581&gt;H7581, 1, IF(G7581&lt;H7581, 0, 2)),
                     IF(         G7581&lt;6,
                                   IF(            _xlfn.XLOOKUP(C7581,'deck &amp; rules'!$D$22:$M$22,_xlfn.XLOOKUP(H7581,'deck &amp; rules'!$C$23:$C$30,'deck &amp; rules'!$D$23:$M$30))="draw",
                                                     IF(I7581&gt;J7581,1,IF(I7581&lt;J7581,0,2)),
                                                     IF(I7581&gt;H7581,1,IF(I7581&lt;H7581,0,2))),
                                   IF(H7581&lt;7,
                                        IF(G7581&gt;J7581,1,IF(G7581&lt;J7581,0,2)),
                                        IF(G7581&gt;H7581,1,IF(G7581&lt;H7581,0,2))
                                        )
                          )
              )
        )</f>
        <v>1</v>
      </c>
      <c r="L7581">
        <f t="shared" ca="1" si="830"/>
        <v>-782</v>
      </c>
      <c r="M7581">
        <f t="shared" ca="1" si="831"/>
        <v>-784.24999999994338</v>
      </c>
      <c r="N7581">
        <f t="shared" ca="1" si="832"/>
        <v>-1316</v>
      </c>
    </row>
    <row r="7582" spans="1:14" x14ac:dyDescent="0.25">
      <c r="A7582">
        <f ca="1"/>
        <v>8</v>
      </c>
      <c r="B7582">
        <f ca="1"/>
        <v>0</v>
      </c>
      <c r="C7582">
        <f ca="1"/>
        <v>7</v>
      </c>
      <c r="D7582">
        <f ca="1"/>
        <v>6</v>
      </c>
      <c r="E7582">
        <f ca="1"/>
        <v>0</v>
      </c>
      <c r="F7582">
        <f ca="1"/>
        <v>9</v>
      </c>
      <c r="G7582">
        <f t="shared" ca="1" si="826"/>
        <v>8</v>
      </c>
      <c r="H7582">
        <f t="shared" ca="1" si="827"/>
        <v>6</v>
      </c>
      <c r="I7582">
        <f t="shared" ca="1" si="828"/>
        <v>5</v>
      </c>
      <c r="J7582">
        <f t="shared" ca="1" si="829"/>
        <v>5</v>
      </c>
      <c r="K7582" cm="1">
        <f t="array" aca="1" ref="K7582" ca="1">IF(G7582&gt;7,
        IF(G7582&gt;H7582, 1, IF(G7582&lt;H7582, 0, 2)),
        IF(       H7582&gt;7,
                     IF(G7582&gt;H7582, 1, IF(G7582&lt;H7582, 0, 2)),
                     IF(         G7582&lt;6,
                                   IF(            _xlfn.XLOOKUP(C7582,'deck &amp; rules'!$D$22:$M$22,_xlfn.XLOOKUP(H7582,'deck &amp; rules'!$C$23:$C$30,'deck &amp; rules'!$D$23:$M$30))="draw",
                                                     IF(I7582&gt;J7582,1,IF(I7582&lt;J7582,0,2)),
                                                     IF(I7582&gt;H7582,1,IF(I7582&lt;H7582,0,2))),
                                   IF(H7582&lt;7,
                                        IF(G7582&gt;J7582,1,IF(G7582&lt;J7582,0,2)),
                                        IF(G7582&gt;H7582,1,IF(G7582&lt;H7582,0,2))
                                        )
                          )
              )
        )</f>
        <v>1</v>
      </c>
      <c r="L7582">
        <f t="shared" ca="1" si="830"/>
        <v>-781</v>
      </c>
      <c r="M7582">
        <f t="shared" ca="1" si="831"/>
        <v>-785.24999999994338</v>
      </c>
      <c r="N7582">
        <f t="shared" ca="1" si="832"/>
        <v>-1317</v>
      </c>
    </row>
    <row r="7583" spans="1:14" x14ac:dyDescent="0.25">
      <c r="A7583">
        <f ca="1"/>
        <v>8</v>
      </c>
      <c r="B7583">
        <f ca="1"/>
        <v>0</v>
      </c>
      <c r="C7583">
        <f ca="1"/>
        <v>3</v>
      </c>
      <c r="D7583">
        <f ca="1"/>
        <v>4</v>
      </c>
      <c r="E7583">
        <f ca="1"/>
        <v>5</v>
      </c>
      <c r="F7583">
        <f ca="1"/>
        <v>9</v>
      </c>
      <c r="G7583">
        <f t="shared" ca="1" si="826"/>
        <v>8</v>
      </c>
      <c r="H7583">
        <f t="shared" ca="1" si="827"/>
        <v>9</v>
      </c>
      <c r="I7583">
        <f t="shared" ca="1" si="828"/>
        <v>1</v>
      </c>
      <c r="J7583">
        <f t="shared" ca="1" si="829"/>
        <v>8</v>
      </c>
      <c r="K7583" cm="1">
        <f t="array" aca="1" ref="K7583" ca="1">IF(G7583&gt;7,
        IF(G7583&gt;H7583, 1, IF(G7583&lt;H7583, 0, 2)),
        IF(       H7583&gt;7,
                     IF(G7583&gt;H7583, 1, IF(G7583&lt;H7583, 0, 2)),
                     IF(         G7583&lt;6,
                                   IF(            _xlfn.XLOOKUP(C7583,'deck &amp; rules'!$D$22:$M$22,_xlfn.XLOOKUP(H7583,'deck &amp; rules'!$C$23:$C$30,'deck &amp; rules'!$D$23:$M$30))="draw",
                                                     IF(I7583&gt;J7583,1,IF(I7583&lt;J7583,0,2)),
                                                     IF(I7583&gt;H7583,1,IF(I7583&lt;H7583,0,2))),
                                   IF(H7583&lt;7,
                                        IF(G7583&gt;J7583,1,IF(G7583&lt;J7583,0,2)),
                                        IF(G7583&gt;H7583,1,IF(G7583&lt;H7583,0,2))
                                        )
                          )
              )
        )</f>
        <v>0</v>
      </c>
      <c r="L7583">
        <f t="shared" ca="1" si="830"/>
        <v>-782</v>
      </c>
      <c r="M7583">
        <f t="shared" ca="1" si="831"/>
        <v>-784.29999999994334</v>
      </c>
      <c r="N7583">
        <f t="shared" ca="1" si="832"/>
        <v>-1318</v>
      </c>
    </row>
    <row r="7584" spans="1:14" x14ac:dyDescent="0.25">
      <c r="A7584">
        <f ca="1"/>
        <v>0</v>
      </c>
      <c r="B7584">
        <f ca="1"/>
        <v>0</v>
      </c>
      <c r="C7584">
        <f ca="1"/>
        <v>2</v>
      </c>
      <c r="D7584">
        <f ca="1"/>
        <v>2</v>
      </c>
      <c r="E7584">
        <f ca="1"/>
        <v>0</v>
      </c>
      <c r="F7584">
        <f ca="1"/>
        <v>5</v>
      </c>
      <c r="G7584">
        <f t="shared" ca="1" si="826"/>
        <v>0</v>
      </c>
      <c r="H7584">
        <f t="shared" ca="1" si="827"/>
        <v>2</v>
      </c>
      <c r="I7584">
        <f t="shared" ca="1" si="828"/>
        <v>2</v>
      </c>
      <c r="J7584">
        <f t="shared" ca="1" si="829"/>
        <v>7</v>
      </c>
      <c r="K7584" cm="1">
        <f t="array" aca="1" ref="K7584" ca="1">IF(G7584&gt;7,
        IF(G7584&gt;H7584, 1, IF(G7584&lt;H7584, 0, 2)),
        IF(       H7584&gt;7,
                     IF(G7584&gt;H7584, 1, IF(G7584&lt;H7584, 0, 2)),
                     IF(         G7584&lt;6,
                                   IF(            _xlfn.XLOOKUP(C7584,'deck &amp; rules'!$D$22:$M$22,_xlfn.XLOOKUP(H7584,'deck &amp; rules'!$C$23:$C$30,'deck &amp; rules'!$D$23:$M$30))="draw",
                                                     IF(I7584&gt;J7584,1,IF(I7584&lt;J7584,0,2)),
                                                     IF(I7584&gt;H7584,1,IF(I7584&lt;H7584,0,2))),
                                   IF(H7584&lt;7,
                                        IF(G7584&gt;J7584,1,IF(G7584&lt;J7584,0,2)),
                                        IF(G7584&gt;H7584,1,IF(G7584&lt;H7584,0,2))
                                        )
                          )
              )
        )</f>
        <v>0</v>
      </c>
      <c r="L7584">
        <f t="shared" ca="1" si="830"/>
        <v>-783</v>
      </c>
      <c r="M7584">
        <f t="shared" ca="1" si="831"/>
        <v>-783.34999999994329</v>
      </c>
      <c r="N7584">
        <f t="shared" ca="1" si="832"/>
        <v>-1319</v>
      </c>
    </row>
    <row r="7585" spans="1:14" x14ac:dyDescent="0.25">
      <c r="A7585">
        <f ca="1"/>
        <v>9</v>
      </c>
      <c r="B7585">
        <f ca="1"/>
        <v>3</v>
      </c>
      <c r="C7585">
        <f ca="1"/>
        <v>9</v>
      </c>
      <c r="D7585">
        <f ca="1"/>
        <v>7</v>
      </c>
      <c r="E7585">
        <f ca="1"/>
        <v>0</v>
      </c>
      <c r="F7585">
        <f ca="1"/>
        <v>3</v>
      </c>
      <c r="G7585">
        <f t="shared" ca="1" si="826"/>
        <v>2</v>
      </c>
      <c r="H7585">
        <f t="shared" ca="1" si="827"/>
        <v>7</v>
      </c>
      <c r="I7585">
        <f t="shared" ca="1" si="828"/>
        <v>1</v>
      </c>
      <c r="J7585">
        <f t="shared" ca="1" si="829"/>
        <v>0</v>
      </c>
      <c r="K7585" cm="1">
        <f t="array" aca="1" ref="K7585" ca="1">IF(G7585&gt;7,
        IF(G7585&gt;H7585, 1, IF(G7585&lt;H7585, 0, 2)),
        IF(       H7585&gt;7,
                     IF(G7585&gt;H7585, 1, IF(G7585&lt;H7585, 0, 2)),
                     IF(         G7585&lt;6,
                                   IF(            _xlfn.XLOOKUP(C7585,'deck &amp; rules'!$D$22:$M$22,_xlfn.XLOOKUP(H7585,'deck &amp; rules'!$C$23:$C$30,'deck &amp; rules'!$D$23:$M$30))="draw",
                                                     IF(I7585&gt;J7585,1,IF(I7585&lt;J7585,0,2)),
                                                     IF(I7585&gt;H7585,1,IF(I7585&lt;H7585,0,2))),
                                   IF(H7585&lt;7,
                                        IF(G7585&gt;J7585,1,IF(G7585&lt;J7585,0,2)),
                                        IF(G7585&gt;H7585,1,IF(G7585&lt;H7585,0,2))
                                        )
                          )
              )
        )</f>
        <v>0</v>
      </c>
      <c r="L7585">
        <f t="shared" ca="1" si="830"/>
        <v>-784</v>
      </c>
      <c r="M7585">
        <f t="shared" ca="1" si="831"/>
        <v>-782.39999999994325</v>
      </c>
      <c r="N7585">
        <f t="shared" ca="1" si="832"/>
        <v>-1320</v>
      </c>
    </row>
    <row r="7586" spans="1:14" x14ac:dyDescent="0.25">
      <c r="A7586">
        <f ca="1"/>
        <v>1</v>
      </c>
      <c r="B7586">
        <f ca="1"/>
        <v>2</v>
      </c>
      <c r="C7586">
        <f ca="1"/>
        <v>5</v>
      </c>
      <c r="D7586">
        <f ca="1"/>
        <v>0</v>
      </c>
      <c r="E7586">
        <f ca="1"/>
        <v>0</v>
      </c>
      <c r="F7586">
        <f ca="1"/>
        <v>8</v>
      </c>
      <c r="G7586">
        <f t="shared" ca="1" si="826"/>
        <v>3</v>
      </c>
      <c r="H7586">
        <f t="shared" ca="1" si="827"/>
        <v>0</v>
      </c>
      <c r="I7586">
        <f t="shared" ca="1" si="828"/>
        <v>8</v>
      </c>
      <c r="J7586">
        <f t="shared" ca="1" si="829"/>
        <v>8</v>
      </c>
      <c r="K7586" cm="1">
        <f t="array" aca="1" ref="K7586" ca="1">IF(G7586&gt;7,
        IF(G7586&gt;H7586, 1, IF(G7586&lt;H7586, 0, 2)),
        IF(       H7586&gt;7,
                     IF(G7586&gt;H7586, 1, IF(G7586&lt;H7586, 0, 2)),
                     IF(         G7586&lt;6,
                                   IF(            _xlfn.XLOOKUP(C7586,'deck &amp; rules'!$D$22:$M$22,_xlfn.XLOOKUP(H7586,'deck &amp; rules'!$C$23:$C$30,'deck &amp; rules'!$D$23:$M$30))="draw",
                                                     IF(I7586&gt;J7586,1,IF(I7586&lt;J7586,0,2)),
                                                     IF(I7586&gt;H7586,1,IF(I7586&lt;H7586,0,2))),
                                   IF(H7586&lt;7,
                                        IF(G7586&gt;J7586,1,IF(G7586&lt;J7586,0,2)),
                                        IF(G7586&gt;H7586,1,IF(G7586&lt;H7586,0,2))
                                        )
                          )
              )
        )</f>
        <v>2</v>
      </c>
      <c r="L7586">
        <f t="shared" ca="1" si="830"/>
        <v>-785</v>
      </c>
      <c r="M7586">
        <f t="shared" ca="1" si="831"/>
        <v>-783.39999999994325</v>
      </c>
      <c r="N7586">
        <f t="shared" ca="1" si="832"/>
        <v>-1312</v>
      </c>
    </row>
    <row r="7587" spans="1:14" x14ac:dyDescent="0.25">
      <c r="A7587">
        <f ca="1"/>
        <v>6</v>
      </c>
      <c r="B7587">
        <f ca="1"/>
        <v>0</v>
      </c>
      <c r="C7587">
        <f ca="1"/>
        <v>5</v>
      </c>
      <c r="D7587">
        <f ca="1"/>
        <v>3</v>
      </c>
      <c r="E7587">
        <f ca="1"/>
        <v>1</v>
      </c>
      <c r="F7587">
        <f ca="1"/>
        <v>9</v>
      </c>
      <c r="G7587">
        <f t="shared" ca="1" si="826"/>
        <v>6</v>
      </c>
      <c r="H7587">
        <f t="shared" ca="1" si="827"/>
        <v>4</v>
      </c>
      <c r="I7587">
        <f t="shared" ca="1" si="828"/>
        <v>1</v>
      </c>
      <c r="J7587">
        <f t="shared" ca="1" si="829"/>
        <v>3</v>
      </c>
      <c r="K7587" cm="1">
        <f t="array" aca="1" ref="K7587" ca="1">IF(G7587&gt;7,
        IF(G7587&gt;H7587, 1, IF(G7587&lt;H7587, 0, 2)),
        IF(       H7587&gt;7,
                     IF(G7587&gt;H7587, 1, IF(G7587&lt;H7587, 0, 2)),
                     IF(         G7587&lt;6,
                                   IF(            _xlfn.XLOOKUP(C7587,'deck &amp; rules'!$D$22:$M$22,_xlfn.XLOOKUP(H7587,'deck &amp; rules'!$C$23:$C$30,'deck &amp; rules'!$D$23:$M$30))="draw",
                                                     IF(I7587&gt;J7587,1,IF(I7587&lt;J7587,0,2)),
                                                     IF(I7587&gt;H7587,1,IF(I7587&lt;H7587,0,2))),
                                   IF(H7587&lt;7,
                                        IF(G7587&gt;J7587,1,IF(G7587&lt;J7587,0,2)),
                                        IF(G7587&gt;H7587,1,IF(G7587&lt;H7587,0,2))
                                        )
                          )
              )
        )</f>
        <v>1</v>
      </c>
      <c r="L7587">
        <f t="shared" ca="1" si="830"/>
        <v>-784</v>
      </c>
      <c r="M7587">
        <f t="shared" ca="1" si="831"/>
        <v>-784.39999999994325</v>
      </c>
      <c r="N7587">
        <f t="shared" ca="1" si="832"/>
        <v>-1313</v>
      </c>
    </row>
    <row r="7588" spans="1:14" x14ac:dyDescent="0.25">
      <c r="A7588">
        <f ca="1"/>
        <v>2</v>
      </c>
      <c r="B7588">
        <f ca="1"/>
        <v>8</v>
      </c>
      <c r="C7588">
        <f ca="1"/>
        <v>6</v>
      </c>
      <c r="D7588">
        <f ca="1"/>
        <v>8</v>
      </c>
      <c r="E7588">
        <f ca="1"/>
        <v>0</v>
      </c>
      <c r="F7588">
        <f ca="1"/>
        <v>3</v>
      </c>
      <c r="G7588">
        <f t="shared" ca="1" si="826"/>
        <v>0</v>
      </c>
      <c r="H7588">
        <f t="shared" ca="1" si="827"/>
        <v>8</v>
      </c>
      <c r="I7588">
        <f t="shared" ca="1" si="828"/>
        <v>6</v>
      </c>
      <c r="J7588">
        <f t="shared" ca="1" si="829"/>
        <v>1</v>
      </c>
      <c r="K7588" cm="1">
        <f t="array" aca="1" ref="K7588" ca="1">IF(G7588&gt;7,
        IF(G7588&gt;H7588, 1, IF(G7588&lt;H7588, 0, 2)),
        IF(       H7588&gt;7,
                     IF(G7588&gt;H7588, 1, IF(G7588&lt;H7588, 0, 2)),
                     IF(         G7588&lt;6,
                                   IF(            _xlfn.XLOOKUP(C7588,'deck &amp; rules'!$D$22:$M$22,_xlfn.XLOOKUP(H7588,'deck &amp; rules'!$C$23:$C$30,'deck &amp; rules'!$D$23:$M$30))="draw",
                                                     IF(I7588&gt;J7588,1,IF(I7588&lt;J7588,0,2)),
                                                     IF(I7588&gt;H7588,1,IF(I7588&lt;H7588,0,2))),
                                   IF(H7588&lt;7,
                                        IF(G7588&gt;J7588,1,IF(G7588&lt;J7588,0,2)),
                                        IF(G7588&gt;H7588,1,IF(G7588&lt;H7588,0,2))
                                        )
                          )
              )
        )</f>
        <v>0</v>
      </c>
      <c r="L7588">
        <f t="shared" ca="1" si="830"/>
        <v>-785</v>
      </c>
      <c r="M7588">
        <f t="shared" ca="1" si="831"/>
        <v>-783.4499999999432</v>
      </c>
      <c r="N7588">
        <f t="shared" ca="1" si="832"/>
        <v>-1314</v>
      </c>
    </row>
    <row r="7589" spans="1:14" x14ac:dyDescent="0.25">
      <c r="A7589">
        <f ca="1"/>
        <v>0</v>
      </c>
      <c r="B7589">
        <f ca="1"/>
        <v>1</v>
      </c>
      <c r="C7589">
        <f ca="1"/>
        <v>0</v>
      </c>
      <c r="D7589">
        <f ca="1"/>
        <v>0</v>
      </c>
      <c r="E7589">
        <f ca="1"/>
        <v>9</v>
      </c>
      <c r="F7589">
        <f ca="1"/>
        <v>2</v>
      </c>
      <c r="G7589">
        <f t="shared" ca="1" si="826"/>
        <v>1</v>
      </c>
      <c r="H7589">
        <f t="shared" ca="1" si="827"/>
        <v>9</v>
      </c>
      <c r="I7589">
        <f t="shared" ca="1" si="828"/>
        <v>1</v>
      </c>
      <c r="J7589">
        <f t="shared" ca="1" si="829"/>
        <v>1</v>
      </c>
      <c r="K7589" cm="1">
        <f t="array" aca="1" ref="K7589" ca="1">IF(G7589&gt;7,
        IF(G7589&gt;H7589, 1, IF(G7589&lt;H7589, 0, 2)),
        IF(       H7589&gt;7,
                     IF(G7589&gt;H7589, 1, IF(G7589&lt;H7589, 0, 2)),
                     IF(         G7589&lt;6,
                                   IF(            _xlfn.XLOOKUP(C7589,'deck &amp; rules'!$D$22:$M$22,_xlfn.XLOOKUP(H7589,'deck &amp; rules'!$C$23:$C$30,'deck &amp; rules'!$D$23:$M$30))="draw",
                                                     IF(I7589&gt;J7589,1,IF(I7589&lt;J7589,0,2)),
                                                     IF(I7589&gt;H7589,1,IF(I7589&lt;H7589,0,2))),
                                   IF(H7589&lt;7,
                                        IF(G7589&gt;J7589,1,IF(G7589&lt;J7589,0,2)),
                                        IF(G7589&gt;H7589,1,IF(G7589&lt;H7589,0,2))
                                        )
                          )
              )
        )</f>
        <v>0</v>
      </c>
      <c r="L7589">
        <f t="shared" ca="1" si="830"/>
        <v>-786</v>
      </c>
      <c r="M7589">
        <f t="shared" ca="1" si="831"/>
        <v>-782.49999999994316</v>
      </c>
      <c r="N7589">
        <f t="shared" ca="1" si="832"/>
        <v>-1315</v>
      </c>
    </row>
    <row r="7590" spans="1:14" x14ac:dyDescent="0.25">
      <c r="A7590">
        <f ca="1"/>
        <v>0</v>
      </c>
      <c r="B7590">
        <f ca="1"/>
        <v>0</v>
      </c>
      <c r="C7590">
        <f ca="1"/>
        <v>2</v>
      </c>
      <c r="D7590">
        <f ca="1"/>
        <v>4</v>
      </c>
      <c r="E7590">
        <f ca="1"/>
        <v>5</v>
      </c>
      <c r="F7590">
        <f ca="1"/>
        <v>2</v>
      </c>
      <c r="G7590">
        <f t="shared" ca="1" si="826"/>
        <v>0</v>
      </c>
      <c r="H7590">
        <f t="shared" ca="1" si="827"/>
        <v>9</v>
      </c>
      <c r="I7590">
        <f t="shared" ca="1" si="828"/>
        <v>2</v>
      </c>
      <c r="J7590">
        <f t="shared" ca="1" si="829"/>
        <v>1</v>
      </c>
      <c r="K7590" cm="1">
        <f t="array" aca="1" ref="K7590" ca="1">IF(G7590&gt;7,
        IF(G7590&gt;H7590, 1, IF(G7590&lt;H7590, 0, 2)),
        IF(       H7590&gt;7,
                     IF(G7590&gt;H7590, 1, IF(G7590&lt;H7590, 0, 2)),
                     IF(         G7590&lt;6,
                                   IF(            _xlfn.XLOOKUP(C7590,'deck &amp; rules'!$D$22:$M$22,_xlfn.XLOOKUP(H7590,'deck &amp; rules'!$C$23:$C$30,'deck &amp; rules'!$D$23:$M$30))="draw",
                                                     IF(I7590&gt;J7590,1,IF(I7590&lt;J7590,0,2)),
                                                     IF(I7590&gt;H7590,1,IF(I7590&lt;H7590,0,2))),
                                   IF(H7590&lt;7,
                                        IF(G7590&gt;J7590,1,IF(G7590&lt;J7590,0,2)),
                                        IF(G7590&gt;H7590,1,IF(G7590&lt;H7590,0,2))
                                        )
                          )
              )
        )</f>
        <v>0</v>
      </c>
      <c r="L7590">
        <f t="shared" ca="1" si="830"/>
        <v>-787</v>
      </c>
      <c r="M7590">
        <f t="shared" ca="1" si="831"/>
        <v>-781.54999999994311</v>
      </c>
      <c r="N7590">
        <f t="shared" ca="1" si="832"/>
        <v>-1316</v>
      </c>
    </row>
    <row r="7591" spans="1:14" x14ac:dyDescent="0.25">
      <c r="A7591">
        <f ca="1"/>
        <v>3</v>
      </c>
      <c r="B7591">
        <f ca="1"/>
        <v>0</v>
      </c>
      <c r="C7591">
        <f ca="1"/>
        <v>7</v>
      </c>
      <c r="D7591">
        <f ca="1"/>
        <v>2</v>
      </c>
      <c r="E7591">
        <f ca="1"/>
        <v>3</v>
      </c>
      <c r="F7591">
        <f ca="1"/>
        <v>0</v>
      </c>
      <c r="G7591">
        <f t="shared" ca="1" si="826"/>
        <v>3</v>
      </c>
      <c r="H7591">
        <f t="shared" ca="1" si="827"/>
        <v>5</v>
      </c>
      <c r="I7591">
        <f t="shared" ca="1" si="828"/>
        <v>0</v>
      </c>
      <c r="J7591">
        <f t="shared" ca="1" si="829"/>
        <v>5</v>
      </c>
      <c r="K7591" cm="1">
        <f t="array" aca="1" ref="K7591" ca="1">IF(G7591&gt;7,
        IF(G7591&gt;H7591, 1, IF(G7591&lt;H7591, 0, 2)),
        IF(       H7591&gt;7,
                     IF(G7591&gt;H7591, 1, IF(G7591&lt;H7591, 0, 2)),
                     IF(         G7591&lt;6,
                                   IF(            _xlfn.XLOOKUP(C7591,'deck &amp; rules'!$D$22:$M$22,_xlfn.XLOOKUP(H7591,'deck &amp; rules'!$C$23:$C$30,'deck &amp; rules'!$D$23:$M$30))="draw",
                                                     IF(I7591&gt;J7591,1,IF(I7591&lt;J7591,0,2)),
                                                     IF(I7591&gt;H7591,1,IF(I7591&lt;H7591,0,2))),
                                   IF(H7591&lt;7,
                                        IF(G7591&gt;J7591,1,IF(G7591&lt;J7591,0,2)),
                                        IF(G7591&gt;H7591,1,IF(G7591&lt;H7591,0,2))
                                        )
                          )
              )
        )</f>
        <v>0</v>
      </c>
      <c r="L7591">
        <f t="shared" ca="1" si="830"/>
        <v>-788</v>
      </c>
      <c r="M7591">
        <f t="shared" ca="1" si="831"/>
        <v>-780.59999999994307</v>
      </c>
      <c r="N7591">
        <f t="shared" ca="1" si="832"/>
        <v>-1317</v>
      </c>
    </row>
    <row r="7592" spans="1:14" x14ac:dyDescent="0.25">
      <c r="A7592">
        <f ca="1"/>
        <v>0</v>
      </c>
      <c r="B7592">
        <f ca="1"/>
        <v>1</v>
      </c>
      <c r="C7592">
        <f ca="1"/>
        <v>9</v>
      </c>
      <c r="D7592">
        <f ca="1"/>
        <v>0</v>
      </c>
      <c r="E7592">
        <f ca="1"/>
        <v>6</v>
      </c>
      <c r="F7592">
        <f ca="1"/>
        <v>3</v>
      </c>
      <c r="G7592">
        <f t="shared" ca="1" si="826"/>
        <v>1</v>
      </c>
      <c r="H7592">
        <f t="shared" ca="1" si="827"/>
        <v>6</v>
      </c>
      <c r="I7592">
        <f t="shared" ca="1" si="828"/>
        <v>0</v>
      </c>
      <c r="J7592">
        <f t="shared" ca="1" si="829"/>
        <v>9</v>
      </c>
      <c r="K7592" cm="1">
        <f t="array" aca="1" ref="K7592" ca="1">IF(G7592&gt;7,
        IF(G7592&gt;H7592, 1, IF(G7592&lt;H7592, 0, 2)),
        IF(       H7592&gt;7,
                     IF(G7592&gt;H7592, 1, IF(G7592&lt;H7592, 0, 2)),
                     IF(         G7592&lt;6,
                                   IF(            _xlfn.XLOOKUP(C7592,'deck &amp; rules'!$D$22:$M$22,_xlfn.XLOOKUP(H7592,'deck &amp; rules'!$C$23:$C$30,'deck &amp; rules'!$D$23:$M$30))="draw",
                                                     IF(I7592&gt;J7592,1,IF(I7592&lt;J7592,0,2)),
                                                     IF(I7592&gt;H7592,1,IF(I7592&lt;H7592,0,2))),
                                   IF(H7592&lt;7,
                                        IF(G7592&gt;J7592,1,IF(G7592&lt;J7592,0,2)),
                                        IF(G7592&gt;H7592,1,IF(G7592&lt;H7592,0,2))
                                        )
                          )
              )
        )</f>
        <v>0</v>
      </c>
      <c r="L7592">
        <f t="shared" ca="1" si="830"/>
        <v>-789</v>
      </c>
      <c r="M7592">
        <f t="shared" ca="1" si="831"/>
        <v>-779.64999999994302</v>
      </c>
      <c r="N7592">
        <f t="shared" ca="1" si="832"/>
        <v>-1318</v>
      </c>
    </row>
    <row r="7593" spans="1:14" x14ac:dyDescent="0.25">
      <c r="A7593">
        <f ca="1"/>
        <v>3</v>
      </c>
      <c r="B7593">
        <f ca="1"/>
        <v>4</v>
      </c>
      <c r="C7593">
        <f ca="1"/>
        <v>8</v>
      </c>
      <c r="D7593">
        <f ca="1"/>
        <v>1</v>
      </c>
      <c r="E7593">
        <f ca="1"/>
        <v>0</v>
      </c>
      <c r="F7593">
        <f ca="1"/>
        <v>3</v>
      </c>
      <c r="G7593">
        <f t="shared" ca="1" si="826"/>
        <v>7</v>
      </c>
      <c r="H7593">
        <f t="shared" ca="1" si="827"/>
        <v>1</v>
      </c>
      <c r="I7593">
        <f t="shared" ca="1" si="828"/>
        <v>5</v>
      </c>
      <c r="J7593">
        <f t="shared" ca="1" si="829"/>
        <v>4</v>
      </c>
      <c r="K7593" cm="1">
        <f t="array" aca="1" ref="K7593" ca="1">IF(G7593&gt;7,
        IF(G7593&gt;H7593, 1, IF(G7593&lt;H7593, 0, 2)),
        IF(       H7593&gt;7,
                     IF(G7593&gt;H7593, 1, IF(G7593&lt;H7593, 0, 2)),
                     IF(         G7593&lt;6,
                                   IF(            _xlfn.XLOOKUP(C7593,'deck &amp; rules'!$D$22:$M$22,_xlfn.XLOOKUP(H7593,'deck &amp; rules'!$C$23:$C$30,'deck &amp; rules'!$D$23:$M$30))="draw",
                                                     IF(I7593&gt;J7593,1,IF(I7593&lt;J7593,0,2)),
                                                     IF(I7593&gt;H7593,1,IF(I7593&lt;H7593,0,2))),
                                   IF(H7593&lt;7,
                                        IF(G7593&gt;J7593,1,IF(G7593&lt;J7593,0,2)),
                                        IF(G7593&gt;H7593,1,IF(G7593&lt;H7593,0,2))
                                        )
                          )
              )
        )</f>
        <v>1</v>
      </c>
      <c r="L7593">
        <f t="shared" ca="1" si="830"/>
        <v>-788</v>
      </c>
      <c r="M7593">
        <f t="shared" ca="1" si="831"/>
        <v>-780.64999999994302</v>
      </c>
      <c r="N7593">
        <f t="shared" ca="1" si="832"/>
        <v>-1319</v>
      </c>
    </row>
    <row r="7594" spans="1:14" x14ac:dyDescent="0.25">
      <c r="A7594">
        <f ca="1"/>
        <v>9</v>
      </c>
      <c r="B7594">
        <f ca="1"/>
        <v>2</v>
      </c>
      <c r="C7594">
        <f ca="1"/>
        <v>7</v>
      </c>
      <c r="D7594">
        <f ca="1"/>
        <v>4</v>
      </c>
      <c r="E7594">
        <f ca="1"/>
        <v>6</v>
      </c>
      <c r="F7594">
        <f ca="1"/>
        <v>8</v>
      </c>
      <c r="G7594">
        <f t="shared" ca="1" si="826"/>
        <v>1</v>
      </c>
      <c r="H7594">
        <f t="shared" ca="1" si="827"/>
        <v>0</v>
      </c>
      <c r="I7594">
        <f t="shared" ca="1" si="828"/>
        <v>8</v>
      </c>
      <c r="J7594">
        <f t="shared" ca="1" si="829"/>
        <v>8</v>
      </c>
      <c r="K7594" cm="1">
        <f t="array" aca="1" ref="K7594" ca="1">IF(G7594&gt;7,
        IF(G7594&gt;H7594, 1, IF(G7594&lt;H7594, 0, 2)),
        IF(       H7594&gt;7,
                     IF(G7594&gt;H7594, 1, IF(G7594&lt;H7594, 0, 2)),
                     IF(         G7594&lt;6,
                                   IF(            _xlfn.XLOOKUP(C7594,'deck &amp; rules'!$D$22:$M$22,_xlfn.XLOOKUP(H7594,'deck &amp; rules'!$C$23:$C$30,'deck &amp; rules'!$D$23:$M$30))="draw",
                                                     IF(I7594&gt;J7594,1,IF(I7594&lt;J7594,0,2)),
                                                     IF(I7594&gt;H7594,1,IF(I7594&lt;H7594,0,2))),
                                   IF(H7594&lt;7,
                                        IF(G7594&gt;J7594,1,IF(G7594&lt;J7594,0,2)),
                                        IF(G7594&gt;H7594,1,IF(G7594&lt;H7594,0,2))
                                        )
                          )
              )
        )</f>
        <v>2</v>
      </c>
      <c r="L7594">
        <f t="shared" ca="1" si="830"/>
        <v>-789</v>
      </c>
      <c r="M7594">
        <f t="shared" ca="1" si="831"/>
        <v>-781.64999999994302</v>
      </c>
      <c r="N7594">
        <f t="shared" ca="1" si="832"/>
        <v>-1311</v>
      </c>
    </row>
    <row r="7595" spans="1:14" x14ac:dyDescent="0.25">
      <c r="A7595">
        <f ca="1"/>
        <v>0</v>
      </c>
      <c r="B7595">
        <f ca="1"/>
        <v>0</v>
      </c>
      <c r="C7595">
        <f ca="1"/>
        <v>2</v>
      </c>
      <c r="D7595">
        <f ca="1"/>
        <v>0</v>
      </c>
      <c r="E7595">
        <f ca="1"/>
        <v>0</v>
      </c>
      <c r="F7595">
        <f ca="1"/>
        <v>0</v>
      </c>
      <c r="G7595">
        <f t="shared" ca="1" si="826"/>
        <v>0</v>
      </c>
      <c r="H7595">
        <f t="shared" ca="1" si="827"/>
        <v>0</v>
      </c>
      <c r="I7595">
        <f t="shared" ca="1" si="828"/>
        <v>2</v>
      </c>
      <c r="J7595">
        <f t="shared" ca="1" si="829"/>
        <v>0</v>
      </c>
      <c r="K7595" cm="1">
        <f t="array" aca="1" ref="K7595" ca="1">IF(G7595&gt;7,
        IF(G7595&gt;H7595, 1, IF(G7595&lt;H7595, 0, 2)),
        IF(       H7595&gt;7,
                     IF(G7595&gt;H7595, 1, IF(G7595&lt;H7595, 0, 2)),
                     IF(         G7595&lt;6,
                                   IF(            _xlfn.XLOOKUP(C7595,'deck &amp; rules'!$D$22:$M$22,_xlfn.XLOOKUP(H7595,'deck &amp; rules'!$C$23:$C$30,'deck &amp; rules'!$D$23:$M$30))="draw",
                                                     IF(I7595&gt;J7595,1,IF(I7595&lt;J7595,0,2)),
                                                     IF(I7595&gt;H7595,1,IF(I7595&lt;H7595,0,2))),
                                   IF(H7595&lt;7,
                                        IF(G7595&gt;J7595,1,IF(G7595&lt;J7595,0,2)),
                                        IF(G7595&gt;H7595,1,IF(G7595&lt;H7595,0,2))
                                        )
                          )
              )
        )</f>
        <v>1</v>
      </c>
      <c r="L7595">
        <f t="shared" ca="1" si="830"/>
        <v>-788</v>
      </c>
      <c r="M7595">
        <f t="shared" ca="1" si="831"/>
        <v>-782.64999999994302</v>
      </c>
      <c r="N7595">
        <f t="shared" ca="1" si="832"/>
        <v>-1312</v>
      </c>
    </row>
    <row r="7596" spans="1:14" x14ac:dyDescent="0.25">
      <c r="A7596">
        <f ca="1"/>
        <v>9</v>
      </c>
      <c r="B7596">
        <f ca="1"/>
        <v>9</v>
      </c>
      <c r="C7596">
        <f ca="1"/>
        <v>6</v>
      </c>
      <c r="D7596">
        <f ca="1"/>
        <v>7</v>
      </c>
      <c r="E7596">
        <f ca="1"/>
        <v>6</v>
      </c>
      <c r="F7596">
        <f ca="1"/>
        <v>7</v>
      </c>
      <c r="G7596">
        <f t="shared" ca="1" si="826"/>
        <v>8</v>
      </c>
      <c r="H7596">
        <f t="shared" ca="1" si="827"/>
        <v>3</v>
      </c>
      <c r="I7596">
        <f t="shared" ca="1" si="828"/>
        <v>4</v>
      </c>
      <c r="J7596">
        <f t="shared" ca="1" si="829"/>
        <v>0</v>
      </c>
      <c r="K7596" cm="1">
        <f t="array" aca="1" ref="K7596" ca="1">IF(G7596&gt;7,
        IF(G7596&gt;H7596, 1, IF(G7596&lt;H7596, 0, 2)),
        IF(       H7596&gt;7,
                     IF(G7596&gt;H7596, 1, IF(G7596&lt;H7596, 0, 2)),
                     IF(         G7596&lt;6,
                                   IF(            _xlfn.XLOOKUP(C7596,'deck &amp; rules'!$D$22:$M$22,_xlfn.XLOOKUP(H7596,'deck &amp; rules'!$C$23:$C$30,'deck &amp; rules'!$D$23:$M$30))="draw",
                                                     IF(I7596&gt;J7596,1,IF(I7596&lt;J7596,0,2)),
                                                     IF(I7596&gt;H7596,1,IF(I7596&lt;H7596,0,2))),
                                   IF(H7596&lt;7,
                                        IF(G7596&gt;J7596,1,IF(G7596&lt;J7596,0,2)),
                                        IF(G7596&gt;H7596,1,IF(G7596&lt;H7596,0,2))
                                        )
                          )
              )
        )</f>
        <v>1</v>
      </c>
      <c r="L7596">
        <f t="shared" ca="1" si="830"/>
        <v>-787</v>
      </c>
      <c r="M7596">
        <f t="shared" ca="1" si="831"/>
        <v>-783.64999999994302</v>
      </c>
      <c r="N7596">
        <f t="shared" ca="1" si="832"/>
        <v>-1313</v>
      </c>
    </row>
    <row r="7597" spans="1:14" x14ac:dyDescent="0.25">
      <c r="A7597">
        <f ca="1"/>
        <v>7</v>
      </c>
      <c r="B7597">
        <f ca="1"/>
        <v>2</v>
      </c>
      <c r="C7597">
        <f ca="1"/>
        <v>3</v>
      </c>
      <c r="D7597">
        <f ca="1"/>
        <v>0</v>
      </c>
      <c r="E7597">
        <f ca="1"/>
        <v>0</v>
      </c>
      <c r="F7597">
        <f ca="1"/>
        <v>0</v>
      </c>
      <c r="G7597">
        <f t="shared" ca="1" si="826"/>
        <v>9</v>
      </c>
      <c r="H7597">
        <f t="shared" ca="1" si="827"/>
        <v>0</v>
      </c>
      <c r="I7597">
        <f t="shared" ca="1" si="828"/>
        <v>2</v>
      </c>
      <c r="J7597">
        <f t="shared" ca="1" si="829"/>
        <v>0</v>
      </c>
      <c r="K7597" cm="1">
        <f t="array" aca="1" ref="K7597" ca="1">IF(G7597&gt;7,
        IF(G7597&gt;H7597, 1, IF(G7597&lt;H7597, 0, 2)),
        IF(       H7597&gt;7,
                     IF(G7597&gt;H7597, 1, IF(G7597&lt;H7597, 0, 2)),
                     IF(         G7597&lt;6,
                                   IF(            _xlfn.XLOOKUP(C7597,'deck &amp; rules'!$D$22:$M$22,_xlfn.XLOOKUP(H7597,'deck &amp; rules'!$C$23:$C$30,'deck &amp; rules'!$D$23:$M$30))="draw",
                                                     IF(I7597&gt;J7597,1,IF(I7597&lt;J7597,0,2)),
                                                     IF(I7597&gt;H7597,1,IF(I7597&lt;H7597,0,2))),
                                   IF(H7597&lt;7,
                                        IF(G7597&gt;J7597,1,IF(G7597&lt;J7597,0,2)),
                                        IF(G7597&gt;H7597,1,IF(G7597&lt;H7597,0,2))
                                        )
                          )
              )
        )</f>
        <v>1</v>
      </c>
      <c r="L7597">
        <f t="shared" ca="1" si="830"/>
        <v>-786</v>
      </c>
      <c r="M7597">
        <f t="shared" ca="1" si="831"/>
        <v>-784.64999999994302</v>
      </c>
      <c r="N7597">
        <f t="shared" ca="1" si="832"/>
        <v>-1314</v>
      </c>
    </row>
    <row r="7598" spans="1:14" x14ac:dyDescent="0.25">
      <c r="A7598">
        <f ca="1"/>
        <v>6</v>
      </c>
      <c r="B7598">
        <f ca="1"/>
        <v>2</v>
      </c>
      <c r="C7598">
        <f ca="1"/>
        <v>5</v>
      </c>
      <c r="D7598">
        <f ca="1"/>
        <v>4</v>
      </c>
      <c r="E7598">
        <f ca="1"/>
        <v>3</v>
      </c>
      <c r="F7598">
        <f ca="1"/>
        <v>7</v>
      </c>
      <c r="G7598">
        <f t="shared" ca="1" si="826"/>
        <v>8</v>
      </c>
      <c r="H7598">
        <f t="shared" ca="1" si="827"/>
        <v>7</v>
      </c>
      <c r="I7598">
        <f t="shared" ca="1" si="828"/>
        <v>3</v>
      </c>
      <c r="J7598">
        <f t="shared" ca="1" si="829"/>
        <v>4</v>
      </c>
      <c r="K7598" cm="1">
        <f t="array" aca="1" ref="K7598" ca="1">IF(G7598&gt;7,
        IF(G7598&gt;H7598, 1, IF(G7598&lt;H7598, 0, 2)),
        IF(       H7598&gt;7,
                     IF(G7598&gt;H7598, 1, IF(G7598&lt;H7598, 0, 2)),
                     IF(         G7598&lt;6,
                                   IF(            _xlfn.XLOOKUP(C7598,'deck &amp; rules'!$D$22:$M$22,_xlfn.XLOOKUP(H7598,'deck &amp; rules'!$C$23:$C$30,'deck &amp; rules'!$D$23:$M$30))="draw",
                                                     IF(I7598&gt;J7598,1,IF(I7598&lt;J7598,0,2)),
                                                     IF(I7598&gt;H7598,1,IF(I7598&lt;H7598,0,2))),
                                   IF(H7598&lt;7,
                                        IF(G7598&gt;J7598,1,IF(G7598&lt;J7598,0,2)),
                                        IF(G7598&gt;H7598,1,IF(G7598&lt;H7598,0,2))
                                        )
                          )
              )
        )</f>
        <v>1</v>
      </c>
      <c r="L7598">
        <f t="shared" ca="1" si="830"/>
        <v>-785</v>
      </c>
      <c r="M7598">
        <f t="shared" ca="1" si="831"/>
        <v>-785.64999999994302</v>
      </c>
      <c r="N7598">
        <f t="shared" ca="1" si="832"/>
        <v>-1315</v>
      </c>
    </row>
    <row r="7599" spans="1:14" x14ac:dyDescent="0.25">
      <c r="A7599">
        <f ca="1"/>
        <v>6</v>
      </c>
      <c r="B7599">
        <f ca="1"/>
        <v>8</v>
      </c>
      <c r="C7599">
        <f ca="1"/>
        <v>0</v>
      </c>
      <c r="D7599">
        <f ca="1"/>
        <v>2</v>
      </c>
      <c r="E7599">
        <f ca="1"/>
        <v>7</v>
      </c>
      <c r="F7599">
        <f ca="1"/>
        <v>5</v>
      </c>
      <c r="G7599">
        <f t="shared" ca="1" si="826"/>
        <v>4</v>
      </c>
      <c r="H7599">
        <f t="shared" ca="1" si="827"/>
        <v>9</v>
      </c>
      <c r="I7599">
        <f t="shared" ca="1" si="828"/>
        <v>4</v>
      </c>
      <c r="J7599">
        <f t="shared" ca="1" si="829"/>
        <v>4</v>
      </c>
      <c r="K7599" cm="1">
        <f t="array" aca="1" ref="K7599" ca="1">IF(G7599&gt;7,
        IF(G7599&gt;H7599, 1, IF(G7599&lt;H7599, 0, 2)),
        IF(       H7599&gt;7,
                     IF(G7599&gt;H7599, 1, IF(G7599&lt;H7599, 0, 2)),
                     IF(         G7599&lt;6,
                                   IF(            _xlfn.XLOOKUP(C7599,'deck &amp; rules'!$D$22:$M$22,_xlfn.XLOOKUP(H7599,'deck &amp; rules'!$C$23:$C$30,'deck &amp; rules'!$D$23:$M$30))="draw",
                                                     IF(I7599&gt;J7599,1,IF(I7599&lt;J7599,0,2)),
                                                     IF(I7599&gt;H7599,1,IF(I7599&lt;H7599,0,2))),
                                   IF(H7599&lt;7,
                                        IF(G7599&gt;J7599,1,IF(G7599&lt;J7599,0,2)),
                                        IF(G7599&gt;H7599,1,IF(G7599&lt;H7599,0,2))
                                        )
                          )
              )
        )</f>
        <v>0</v>
      </c>
      <c r="L7599">
        <f t="shared" ca="1" si="830"/>
        <v>-786</v>
      </c>
      <c r="M7599">
        <f t="shared" ca="1" si="831"/>
        <v>-784.69999999994297</v>
      </c>
      <c r="N7599">
        <f t="shared" ca="1" si="832"/>
        <v>-1316</v>
      </c>
    </row>
    <row r="7600" spans="1:14" x14ac:dyDescent="0.25">
      <c r="A7600">
        <f ca="1"/>
        <v>9</v>
      </c>
      <c r="B7600">
        <f ca="1"/>
        <v>6</v>
      </c>
      <c r="C7600">
        <f ca="1"/>
        <v>0</v>
      </c>
      <c r="D7600">
        <f ca="1"/>
        <v>0</v>
      </c>
      <c r="E7600">
        <f ca="1"/>
        <v>0</v>
      </c>
      <c r="F7600">
        <f ca="1"/>
        <v>0</v>
      </c>
      <c r="G7600">
        <f t="shared" ca="1" si="826"/>
        <v>5</v>
      </c>
      <c r="H7600">
        <f t="shared" ca="1" si="827"/>
        <v>0</v>
      </c>
      <c r="I7600">
        <f t="shared" ca="1" si="828"/>
        <v>5</v>
      </c>
      <c r="J7600">
        <f t="shared" ca="1" si="829"/>
        <v>0</v>
      </c>
      <c r="K7600" cm="1">
        <f t="array" aca="1" ref="K7600" ca="1">IF(G7600&gt;7,
        IF(G7600&gt;H7600, 1, IF(G7600&lt;H7600, 0, 2)),
        IF(       H7600&gt;7,
                     IF(G7600&gt;H7600, 1, IF(G7600&lt;H7600, 0, 2)),
                     IF(         G7600&lt;6,
                                   IF(            _xlfn.XLOOKUP(C7600,'deck &amp; rules'!$D$22:$M$22,_xlfn.XLOOKUP(H7600,'deck &amp; rules'!$C$23:$C$30,'deck &amp; rules'!$D$23:$M$30))="draw",
                                                     IF(I7600&gt;J7600,1,IF(I7600&lt;J7600,0,2)),
                                                     IF(I7600&gt;H7600,1,IF(I7600&lt;H7600,0,2))),
                                   IF(H7600&lt;7,
                                        IF(G7600&gt;J7600,1,IF(G7600&lt;J7600,0,2)),
                                        IF(G7600&gt;H7600,1,IF(G7600&lt;H7600,0,2))
                                        )
                          )
              )
        )</f>
        <v>1</v>
      </c>
      <c r="L7600">
        <f t="shared" ca="1" si="830"/>
        <v>-785</v>
      </c>
      <c r="M7600">
        <f t="shared" ca="1" si="831"/>
        <v>-785.69999999994297</v>
      </c>
      <c r="N7600">
        <f t="shared" ca="1" si="832"/>
        <v>-1317</v>
      </c>
    </row>
    <row r="7601" spans="1:14" x14ac:dyDescent="0.25">
      <c r="A7601">
        <f ca="1"/>
        <v>1</v>
      </c>
      <c r="B7601">
        <f ca="1"/>
        <v>0</v>
      </c>
      <c r="C7601">
        <f ca="1"/>
        <v>9</v>
      </c>
      <c r="D7601">
        <f ca="1"/>
        <v>4</v>
      </c>
      <c r="E7601">
        <f ca="1"/>
        <v>2</v>
      </c>
      <c r="F7601">
        <f ca="1"/>
        <v>8</v>
      </c>
      <c r="G7601">
        <f t="shared" ca="1" si="826"/>
        <v>1</v>
      </c>
      <c r="H7601">
        <f t="shared" ca="1" si="827"/>
        <v>6</v>
      </c>
      <c r="I7601">
        <f t="shared" ca="1" si="828"/>
        <v>0</v>
      </c>
      <c r="J7601">
        <f t="shared" ca="1" si="829"/>
        <v>4</v>
      </c>
      <c r="K7601" cm="1">
        <f t="array" aca="1" ref="K7601" ca="1">IF(G7601&gt;7,
        IF(G7601&gt;H7601, 1, IF(G7601&lt;H7601, 0, 2)),
        IF(       H7601&gt;7,
                     IF(G7601&gt;H7601, 1, IF(G7601&lt;H7601, 0, 2)),
                     IF(         G7601&lt;6,
                                   IF(            _xlfn.XLOOKUP(C7601,'deck &amp; rules'!$D$22:$M$22,_xlfn.XLOOKUP(H7601,'deck &amp; rules'!$C$23:$C$30,'deck &amp; rules'!$D$23:$M$30))="draw",
                                                     IF(I7601&gt;J7601,1,IF(I7601&lt;J7601,0,2)),
                                                     IF(I7601&gt;H7601,1,IF(I7601&lt;H7601,0,2))),
                                   IF(H7601&lt;7,
                                        IF(G7601&gt;J7601,1,IF(G7601&lt;J7601,0,2)),
                                        IF(G7601&gt;H7601,1,IF(G7601&lt;H7601,0,2))
                                        )
                          )
              )
        )</f>
        <v>0</v>
      </c>
      <c r="L7601">
        <f t="shared" ca="1" si="830"/>
        <v>-786</v>
      </c>
      <c r="M7601">
        <f t="shared" ca="1" si="831"/>
        <v>-784.74999999994293</v>
      </c>
      <c r="N7601">
        <f t="shared" ca="1" si="832"/>
        <v>-1318</v>
      </c>
    </row>
    <row r="7602" spans="1:14" x14ac:dyDescent="0.25">
      <c r="A7602">
        <f ca="1"/>
        <v>4</v>
      </c>
      <c r="B7602">
        <f ca="1"/>
        <v>6</v>
      </c>
      <c r="C7602">
        <f ca="1"/>
        <v>4</v>
      </c>
      <c r="D7602">
        <f ca="1"/>
        <v>0</v>
      </c>
      <c r="E7602">
        <f ca="1"/>
        <v>2</v>
      </c>
      <c r="F7602">
        <f ca="1"/>
        <v>4</v>
      </c>
      <c r="G7602">
        <f t="shared" ca="1" si="826"/>
        <v>0</v>
      </c>
      <c r="H7602">
        <f t="shared" ca="1" si="827"/>
        <v>2</v>
      </c>
      <c r="I7602">
        <f t="shared" ca="1" si="828"/>
        <v>4</v>
      </c>
      <c r="J7602">
        <f t="shared" ca="1" si="829"/>
        <v>6</v>
      </c>
      <c r="K7602" cm="1">
        <f t="array" aca="1" ref="K7602" ca="1">IF(G7602&gt;7,
        IF(G7602&gt;H7602, 1, IF(G7602&lt;H7602, 0, 2)),
        IF(       H7602&gt;7,
                     IF(G7602&gt;H7602, 1, IF(G7602&lt;H7602, 0, 2)),
                     IF(         G7602&lt;6,
                                   IF(            _xlfn.XLOOKUP(C7602,'deck &amp; rules'!$D$22:$M$22,_xlfn.XLOOKUP(H7602,'deck &amp; rules'!$C$23:$C$30,'deck &amp; rules'!$D$23:$M$30))="draw",
                                                     IF(I7602&gt;J7602,1,IF(I7602&lt;J7602,0,2)),
                                                     IF(I7602&gt;H7602,1,IF(I7602&lt;H7602,0,2))),
                                   IF(H7602&lt;7,
                                        IF(G7602&gt;J7602,1,IF(G7602&lt;J7602,0,2)),
                                        IF(G7602&gt;H7602,1,IF(G7602&lt;H7602,0,2))
                                        )
                          )
              )
        )</f>
        <v>0</v>
      </c>
      <c r="L7602">
        <f t="shared" ca="1" si="830"/>
        <v>-787</v>
      </c>
      <c r="M7602">
        <f t="shared" ca="1" si="831"/>
        <v>-783.79999999994288</v>
      </c>
      <c r="N7602">
        <f t="shared" ca="1" si="832"/>
        <v>-1319</v>
      </c>
    </row>
    <row r="7603" spans="1:14" x14ac:dyDescent="0.25">
      <c r="A7603">
        <f ca="1"/>
        <v>5</v>
      </c>
      <c r="B7603">
        <f ca="1"/>
        <v>2</v>
      </c>
      <c r="C7603">
        <f ca="1"/>
        <v>6</v>
      </c>
      <c r="D7603">
        <f ca="1"/>
        <v>0</v>
      </c>
      <c r="E7603">
        <f ca="1"/>
        <v>8</v>
      </c>
      <c r="F7603">
        <f ca="1"/>
        <v>0</v>
      </c>
      <c r="G7603">
        <f t="shared" ca="1" si="826"/>
        <v>7</v>
      </c>
      <c r="H7603">
        <f t="shared" ca="1" si="827"/>
        <v>8</v>
      </c>
      <c r="I7603">
        <f t="shared" ca="1" si="828"/>
        <v>3</v>
      </c>
      <c r="J7603">
        <f t="shared" ca="1" si="829"/>
        <v>8</v>
      </c>
      <c r="K7603" cm="1">
        <f t="array" aca="1" ref="K7603" ca="1">IF(G7603&gt;7,
        IF(G7603&gt;H7603, 1, IF(G7603&lt;H7603, 0, 2)),
        IF(       H7603&gt;7,
                     IF(G7603&gt;H7603, 1, IF(G7603&lt;H7603, 0, 2)),
                     IF(         G7603&lt;6,
                                   IF(            _xlfn.XLOOKUP(C7603,'deck &amp; rules'!$D$22:$M$22,_xlfn.XLOOKUP(H7603,'deck &amp; rules'!$C$23:$C$30,'deck &amp; rules'!$D$23:$M$30))="draw",
                                                     IF(I7603&gt;J7603,1,IF(I7603&lt;J7603,0,2)),
                                                     IF(I7603&gt;H7603,1,IF(I7603&lt;H7603,0,2))),
                                   IF(H7603&lt;7,
                                        IF(G7603&gt;J7603,1,IF(G7603&lt;J7603,0,2)),
                                        IF(G7603&gt;H7603,1,IF(G7603&lt;H7603,0,2))
                                        )
                          )
              )
        )</f>
        <v>0</v>
      </c>
      <c r="L7603">
        <f t="shared" ca="1" si="830"/>
        <v>-788</v>
      </c>
      <c r="M7603">
        <f t="shared" ca="1" si="831"/>
        <v>-782.84999999994284</v>
      </c>
      <c r="N7603">
        <f t="shared" ca="1" si="832"/>
        <v>-1320</v>
      </c>
    </row>
    <row r="7604" spans="1:14" x14ac:dyDescent="0.25">
      <c r="A7604">
        <f ca="1"/>
        <v>8</v>
      </c>
      <c r="B7604">
        <f ca="1"/>
        <v>2</v>
      </c>
      <c r="C7604">
        <f ca="1"/>
        <v>0</v>
      </c>
      <c r="D7604">
        <f ca="1"/>
        <v>2</v>
      </c>
      <c r="E7604">
        <f ca="1"/>
        <v>0</v>
      </c>
      <c r="F7604">
        <f ca="1"/>
        <v>0</v>
      </c>
      <c r="G7604">
        <f t="shared" ca="1" si="826"/>
        <v>0</v>
      </c>
      <c r="H7604">
        <f t="shared" ca="1" si="827"/>
        <v>2</v>
      </c>
      <c r="I7604">
        <f t="shared" ca="1" si="828"/>
        <v>0</v>
      </c>
      <c r="J7604">
        <f t="shared" ca="1" si="829"/>
        <v>2</v>
      </c>
      <c r="K7604" cm="1">
        <f t="array" aca="1" ref="K7604" ca="1">IF(G7604&gt;7,
        IF(G7604&gt;H7604, 1, IF(G7604&lt;H7604, 0, 2)),
        IF(       H7604&gt;7,
                     IF(G7604&gt;H7604, 1, IF(G7604&lt;H7604, 0, 2)),
                     IF(         G7604&lt;6,
                                   IF(            _xlfn.XLOOKUP(C7604,'deck &amp; rules'!$D$22:$M$22,_xlfn.XLOOKUP(H7604,'deck &amp; rules'!$C$23:$C$30,'deck &amp; rules'!$D$23:$M$30))="draw",
                                                     IF(I7604&gt;J7604,1,IF(I7604&lt;J7604,0,2)),
                                                     IF(I7604&gt;H7604,1,IF(I7604&lt;H7604,0,2))),
                                   IF(H7604&lt;7,
                                        IF(G7604&gt;J7604,1,IF(G7604&lt;J7604,0,2)),
                                        IF(G7604&gt;H7604,1,IF(G7604&lt;H7604,0,2))
                                        )
                          )
              )
        )</f>
        <v>0</v>
      </c>
      <c r="L7604">
        <f t="shared" ca="1" si="830"/>
        <v>-789</v>
      </c>
      <c r="M7604">
        <f t="shared" ca="1" si="831"/>
        <v>-781.89999999994279</v>
      </c>
      <c r="N7604">
        <f t="shared" ca="1" si="832"/>
        <v>-1321</v>
      </c>
    </row>
    <row r="7605" spans="1:14" x14ac:dyDescent="0.25">
      <c r="A7605">
        <f ca="1"/>
        <v>0</v>
      </c>
      <c r="B7605">
        <f ca="1"/>
        <v>4</v>
      </c>
      <c r="C7605">
        <f ca="1"/>
        <v>0</v>
      </c>
      <c r="D7605">
        <f ca="1"/>
        <v>0</v>
      </c>
      <c r="E7605">
        <f ca="1"/>
        <v>6</v>
      </c>
      <c r="F7605">
        <f ca="1"/>
        <v>8</v>
      </c>
      <c r="G7605">
        <f t="shared" ca="1" si="826"/>
        <v>4</v>
      </c>
      <c r="H7605">
        <f t="shared" ca="1" si="827"/>
        <v>6</v>
      </c>
      <c r="I7605">
        <f t="shared" ca="1" si="828"/>
        <v>4</v>
      </c>
      <c r="J7605">
        <f t="shared" ca="1" si="829"/>
        <v>4</v>
      </c>
      <c r="K7605" cm="1">
        <f t="array" aca="1" ref="K7605" ca="1">IF(G7605&gt;7,
        IF(G7605&gt;H7605, 1, IF(G7605&lt;H7605, 0, 2)),
        IF(       H7605&gt;7,
                     IF(G7605&gt;H7605, 1, IF(G7605&lt;H7605, 0, 2)),
                     IF(         G7605&lt;6,
                                   IF(            _xlfn.XLOOKUP(C7605,'deck &amp; rules'!$D$22:$M$22,_xlfn.XLOOKUP(H7605,'deck &amp; rules'!$C$23:$C$30,'deck &amp; rules'!$D$23:$M$30))="draw",
                                                     IF(I7605&gt;J7605,1,IF(I7605&lt;J7605,0,2)),
                                                     IF(I7605&gt;H7605,1,IF(I7605&lt;H7605,0,2))),
                                   IF(H7605&lt;7,
                                        IF(G7605&gt;J7605,1,IF(G7605&lt;J7605,0,2)),
                                        IF(G7605&gt;H7605,1,IF(G7605&lt;H7605,0,2))
                                        )
                          )
              )
        )</f>
        <v>0</v>
      </c>
      <c r="L7605">
        <f t="shared" ca="1" si="830"/>
        <v>-790</v>
      </c>
      <c r="M7605">
        <f t="shared" ca="1" si="831"/>
        <v>-780.94999999994275</v>
      </c>
      <c r="N7605">
        <f t="shared" ca="1" si="832"/>
        <v>-1322</v>
      </c>
    </row>
    <row r="7606" spans="1:14" x14ac:dyDescent="0.25">
      <c r="A7606">
        <f ca="1"/>
        <v>8</v>
      </c>
      <c r="B7606">
        <f ca="1"/>
        <v>1</v>
      </c>
      <c r="C7606">
        <f ca="1"/>
        <v>7</v>
      </c>
      <c r="D7606">
        <f ca="1"/>
        <v>9</v>
      </c>
      <c r="E7606">
        <f ca="1"/>
        <v>3</v>
      </c>
      <c r="F7606">
        <f ca="1"/>
        <v>0</v>
      </c>
      <c r="G7606">
        <f t="shared" ca="1" si="826"/>
        <v>9</v>
      </c>
      <c r="H7606">
        <f t="shared" ca="1" si="827"/>
        <v>2</v>
      </c>
      <c r="I7606">
        <f t="shared" ca="1" si="828"/>
        <v>6</v>
      </c>
      <c r="J7606">
        <f t="shared" ca="1" si="829"/>
        <v>2</v>
      </c>
      <c r="K7606" cm="1">
        <f t="array" aca="1" ref="K7606" ca="1">IF(G7606&gt;7,
        IF(G7606&gt;H7606, 1, IF(G7606&lt;H7606, 0, 2)),
        IF(       H7606&gt;7,
                     IF(G7606&gt;H7606, 1, IF(G7606&lt;H7606, 0, 2)),
                     IF(         G7606&lt;6,
                                   IF(            _xlfn.XLOOKUP(C7606,'deck &amp; rules'!$D$22:$M$22,_xlfn.XLOOKUP(H7606,'deck &amp; rules'!$C$23:$C$30,'deck &amp; rules'!$D$23:$M$30))="draw",
                                                     IF(I7606&gt;J7606,1,IF(I7606&lt;J7606,0,2)),
                                                     IF(I7606&gt;H7606,1,IF(I7606&lt;H7606,0,2))),
                                   IF(H7606&lt;7,
                                        IF(G7606&gt;J7606,1,IF(G7606&lt;J7606,0,2)),
                                        IF(G7606&gt;H7606,1,IF(G7606&lt;H7606,0,2))
                                        )
                          )
              )
        )</f>
        <v>1</v>
      </c>
      <c r="L7606">
        <f t="shared" ca="1" si="830"/>
        <v>-789</v>
      </c>
      <c r="M7606">
        <f t="shared" ca="1" si="831"/>
        <v>-781.94999999994275</v>
      </c>
      <c r="N7606">
        <f t="shared" ca="1" si="832"/>
        <v>-1323</v>
      </c>
    </row>
    <row r="7607" spans="1:14" x14ac:dyDescent="0.25">
      <c r="A7607">
        <f ca="1"/>
        <v>0</v>
      </c>
      <c r="B7607">
        <f ca="1"/>
        <v>0</v>
      </c>
      <c r="C7607">
        <f ca="1"/>
        <v>2</v>
      </c>
      <c r="D7607">
        <f ca="1"/>
        <v>3</v>
      </c>
      <c r="E7607">
        <f ca="1"/>
        <v>0</v>
      </c>
      <c r="F7607">
        <f ca="1"/>
        <v>4</v>
      </c>
      <c r="G7607">
        <f t="shared" ca="1" si="826"/>
        <v>0</v>
      </c>
      <c r="H7607">
        <f t="shared" ca="1" si="827"/>
        <v>3</v>
      </c>
      <c r="I7607">
        <f t="shared" ca="1" si="828"/>
        <v>2</v>
      </c>
      <c r="J7607">
        <f t="shared" ca="1" si="829"/>
        <v>7</v>
      </c>
      <c r="K7607" cm="1">
        <f t="array" aca="1" ref="K7607" ca="1">IF(G7607&gt;7,
        IF(G7607&gt;H7607, 1, IF(G7607&lt;H7607, 0, 2)),
        IF(       H7607&gt;7,
                     IF(G7607&gt;H7607, 1, IF(G7607&lt;H7607, 0, 2)),
                     IF(         G7607&lt;6,
                                   IF(            _xlfn.XLOOKUP(C7607,'deck &amp; rules'!$D$22:$M$22,_xlfn.XLOOKUP(H7607,'deck &amp; rules'!$C$23:$C$30,'deck &amp; rules'!$D$23:$M$30))="draw",
                                                     IF(I7607&gt;J7607,1,IF(I7607&lt;J7607,0,2)),
                                                     IF(I7607&gt;H7607,1,IF(I7607&lt;H7607,0,2))),
                                   IF(H7607&lt;7,
                                        IF(G7607&gt;J7607,1,IF(G7607&lt;J7607,0,2)),
                                        IF(G7607&gt;H7607,1,IF(G7607&lt;H7607,0,2))
                                        )
                          )
              )
        )</f>
        <v>0</v>
      </c>
      <c r="L7607">
        <f t="shared" ca="1" si="830"/>
        <v>-790</v>
      </c>
      <c r="M7607">
        <f t="shared" ca="1" si="831"/>
        <v>-780.9999999999427</v>
      </c>
      <c r="N7607">
        <f t="shared" ca="1" si="832"/>
        <v>-1324</v>
      </c>
    </row>
    <row r="7608" spans="1:14" x14ac:dyDescent="0.25">
      <c r="A7608">
        <f ca="1"/>
        <v>2</v>
      </c>
      <c r="B7608">
        <f ca="1"/>
        <v>0</v>
      </c>
      <c r="C7608">
        <f ca="1"/>
        <v>9</v>
      </c>
      <c r="D7608">
        <f ca="1"/>
        <v>6</v>
      </c>
      <c r="E7608">
        <f ca="1"/>
        <v>5</v>
      </c>
      <c r="F7608">
        <f ca="1"/>
        <v>6</v>
      </c>
      <c r="G7608">
        <f t="shared" ca="1" si="826"/>
        <v>2</v>
      </c>
      <c r="H7608">
        <f t="shared" ca="1" si="827"/>
        <v>1</v>
      </c>
      <c r="I7608">
        <f t="shared" ca="1" si="828"/>
        <v>1</v>
      </c>
      <c r="J7608">
        <f t="shared" ca="1" si="829"/>
        <v>7</v>
      </c>
      <c r="K7608" cm="1">
        <f t="array" aca="1" ref="K7608" ca="1">IF(G7608&gt;7,
        IF(G7608&gt;H7608, 1, IF(G7608&lt;H7608, 0, 2)),
        IF(       H7608&gt;7,
                     IF(G7608&gt;H7608, 1, IF(G7608&lt;H7608, 0, 2)),
                     IF(         G7608&lt;6,
                                   IF(            _xlfn.XLOOKUP(C7608,'deck &amp; rules'!$D$22:$M$22,_xlfn.XLOOKUP(H7608,'deck &amp; rules'!$C$23:$C$30,'deck &amp; rules'!$D$23:$M$30))="draw",
                                                     IF(I7608&gt;J7608,1,IF(I7608&lt;J7608,0,2)),
                                                     IF(I7608&gt;H7608,1,IF(I7608&lt;H7608,0,2))),
                                   IF(H7608&lt;7,
                                        IF(G7608&gt;J7608,1,IF(G7608&lt;J7608,0,2)),
                                        IF(G7608&gt;H7608,1,IF(G7608&lt;H7608,0,2))
                                        )
                          )
              )
        )</f>
        <v>0</v>
      </c>
      <c r="L7608">
        <f t="shared" ca="1" si="830"/>
        <v>-791</v>
      </c>
      <c r="M7608">
        <f t="shared" ca="1" si="831"/>
        <v>-780.04999999994266</v>
      </c>
      <c r="N7608">
        <f t="shared" ca="1" si="832"/>
        <v>-1325</v>
      </c>
    </row>
    <row r="7609" spans="1:14" x14ac:dyDescent="0.25">
      <c r="A7609">
        <f ca="1"/>
        <v>7</v>
      </c>
      <c r="B7609">
        <f ca="1"/>
        <v>5</v>
      </c>
      <c r="C7609">
        <f ca="1"/>
        <v>6</v>
      </c>
      <c r="D7609">
        <f ca="1"/>
        <v>0</v>
      </c>
      <c r="E7609">
        <f ca="1"/>
        <v>4</v>
      </c>
      <c r="F7609">
        <f ca="1"/>
        <v>2</v>
      </c>
      <c r="G7609">
        <f t="shared" ca="1" si="826"/>
        <v>2</v>
      </c>
      <c r="H7609">
        <f t="shared" ca="1" si="827"/>
        <v>4</v>
      </c>
      <c r="I7609">
        <f t="shared" ca="1" si="828"/>
        <v>8</v>
      </c>
      <c r="J7609">
        <f t="shared" ca="1" si="829"/>
        <v>6</v>
      </c>
      <c r="K7609" cm="1">
        <f t="array" aca="1" ref="K7609" ca="1">IF(G7609&gt;7,
        IF(G7609&gt;H7609, 1, IF(G7609&lt;H7609, 0, 2)),
        IF(       H7609&gt;7,
                     IF(G7609&gt;H7609, 1, IF(G7609&lt;H7609, 0, 2)),
                     IF(         G7609&lt;6,
                                   IF(            _xlfn.XLOOKUP(C7609,'deck &amp; rules'!$D$22:$M$22,_xlfn.XLOOKUP(H7609,'deck &amp; rules'!$C$23:$C$30,'deck &amp; rules'!$D$23:$M$30))="draw",
                                                     IF(I7609&gt;J7609,1,IF(I7609&lt;J7609,0,2)),
                                                     IF(I7609&gt;H7609,1,IF(I7609&lt;H7609,0,2))),
                                   IF(H7609&lt;7,
                                        IF(G7609&gt;J7609,1,IF(G7609&lt;J7609,0,2)),
                                        IF(G7609&gt;H7609,1,IF(G7609&lt;H7609,0,2))
                                        )
                          )
              )
        )</f>
        <v>1</v>
      </c>
      <c r="L7609">
        <f t="shared" ca="1" si="830"/>
        <v>-790</v>
      </c>
      <c r="M7609">
        <f t="shared" ca="1" si="831"/>
        <v>-781.04999999994266</v>
      </c>
      <c r="N7609">
        <f t="shared" ca="1" si="832"/>
        <v>-1326</v>
      </c>
    </row>
    <row r="7610" spans="1:14" x14ac:dyDescent="0.25">
      <c r="A7610">
        <f ca="1"/>
        <v>9</v>
      </c>
      <c r="B7610">
        <f ca="1"/>
        <v>9</v>
      </c>
      <c r="C7610">
        <f ca="1"/>
        <v>1</v>
      </c>
      <c r="D7610">
        <f ca="1"/>
        <v>0</v>
      </c>
      <c r="E7610">
        <f ca="1"/>
        <v>9</v>
      </c>
      <c r="F7610">
        <f ca="1"/>
        <v>5</v>
      </c>
      <c r="G7610">
        <f t="shared" ca="1" si="826"/>
        <v>8</v>
      </c>
      <c r="H7610">
        <f t="shared" ca="1" si="827"/>
        <v>9</v>
      </c>
      <c r="I7610">
        <f t="shared" ca="1" si="828"/>
        <v>9</v>
      </c>
      <c r="J7610">
        <f t="shared" ca="1" si="829"/>
        <v>4</v>
      </c>
      <c r="K7610" cm="1">
        <f t="array" aca="1" ref="K7610" ca="1">IF(G7610&gt;7,
        IF(G7610&gt;H7610, 1, IF(G7610&lt;H7610, 0, 2)),
        IF(       H7610&gt;7,
                     IF(G7610&gt;H7610, 1, IF(G7610&lt;H7610, 0, 2)),
                     IF(         G7610&lt;6,
                                   IF(            _xlfn.XLOOKUP(C7610,'deck &amp; rules'!$D$22:$M$22,_xlfn.XLOOKUP(H7610,'deck &amp; rules'!$C$23:$C$30,'deck &amp; rules'!$D$23:$M$30))="draw",
                                                     IF(I7610&gt;J7610,1,IF(I7610&lt;J7610,0,2)),
                                                     IF(I7610&gt;H7610,1,IF(I7610&lt;H7610,0,2))),
                                   IF(H7610&lt;7,
                                        IF(G7610&gt;J7610,1,IF(G7610&lt;J7610,0,2)),
                                        IF(G7610&gt;H7610,1,IF(G7610&lt;H7610,0,2))
                                        )
                          )
              )
        )</f>
        <v>0</v>
      </c>
      <c r="L7610">
        <f t="shared" ca="1" si="830"/>
        <v>-791</v>
      </c>
      <c r="M7610">
        <f t="shared" ca="1" si="831"/>
        <v>-780.09999999994261</v>
      </c>
      <c r="N7610">
        <f t="shared" ca="1" si="832"/>
        <v>-1327</v>
      </c>
    </row>
    <row r="7611" spans="1:14" x14ac:dyDescent="0.25">
      <c r="A7611">
        <f ca="1"/>
        <v>0</v>
      </c>
      <c r="B7611">
        <f ca="1"/>
        <v>8</v>
      </c>
      <c r="C7611">
        <f ca="1"/>
        <v>8</v>
      </c>
      <c r="D7611">
        <f ca="1"/>
        <v>0</v>
      </c>
      <c r="E7611">
        <f ca="1"/>
        <v>6</v>
      </c>
      <c r="F7611">
        <f ca="1"/>
        <v>9</v>
      </c>
      <c r="G7611">
        <f t="shared" ca="1" si="826"/>
        <v>8</v>
      </c>
      <c r="H7611">
        <f t="shared" ca="1" si="827"/>
        <v>6</v>
      </c>
      <c r="I7611">
        <f t="shared" ca="1" si="828"/>
        <v>6</v>
      </c>
      <c r="J7611">
        <f t="shared" ca="1" si="829"/>
        <v>5</v>
      </c>
      <c r="K7611" cm="1">
        <f t="array" aca="1" ref="K7611" ca="1">IF(G7611&gt;7,
        IF(G7611&gt;H7611, 1, IF(G7611&lt;H7611, 0, 2)),
        IF(       H7611&gt;7,
                     IF(G7611&gt;H7611, 1, IF(G7611&lt;H7611, 0, 2)),
                     IF(         G7611&lt;6,
                                   IF(            _xlfn.XLOOKUP(C7611,'deck &amp; rules'!$D$22:$M$22,_xlfn.XLOOKUP(H7611,'deck &amp; rules'!$C$23:$C$30,'deck &amp; rules'!$D$23:$M$30))="draw",
                                                     IF(I7611&gt;J7611,1,IF(I7611&lt;J7611,0,2)),
                                                     IF(I7611&gt;H7611,1,IF(I7611&lt;H7611,0,2))),
                                   IF(H7611&lt;7,
                                        IF(G7611&gt;J7611,1,IF(G7611&lt;J7611,0,2)),
                                        IF(G7611&gt;H7611,1,IF(G7611&lt;H7611,0,2))
                                        )
                          )
              )
        )</f>
        <v>1</v>
      </c>
      <c r="L7611">
        <f t="shared" ca="1" si="830"/>
        <v>-790</v>
      </c>
      <c r="M7611">
        <f t="shared" ca="1" si="831"/>
        <v>-781.09999999994261</v>
      </c>
      <c r="N7611">
        <f t="shared" ca="1" si="832"/>
        <v>-1328</v>
      </c>
    </row>
    <row r="7612" spans="1:14" x14ac:dyDescent="0.25">
      <c r="A7612">
        <f ca="1"/>
        <v>6</v>
      </c>
      <c r="B7612">
        <f ca="1"/>
        <v>9</v>
      </c>
      <c r="C7612">
        <f ca="1"/>
        <v>1</v>
      </c>
      <c r="D7612">
        <f ca="1"/>
        <v>1</v>
      </c>
      <c r="E7612">
        <f ca="1"/>
        <v>0</v>
      </c>
      <c r="F7612">
        <f ca="1"/>
        <v>2</v>
      </c>
      <c r="G7612">
        <f t="shared" ca="1" si="826"/>
        <v>5</v>
      </c>
      <c r="H7612">
        <f t="shared" ca="1" si="827"/>
        <v>1</v>
      </c>
      <c r="I7612">
        <f t="shared" ca="1" si="828"/>
        <v>6</v>
      </c>
      <c r="J7612">
        <f t="shared" ca="1" si="829"/>
        <v>3</v>
      </c>
      <c r="K7612" cm="1">
        <f t="array" aca="1" ref="K7612" ca="1">IF(G7612&gt;7,
        IF(G7612&gt;H7612, 1, IF(G7612&lt;H7612, 0, 2)),
        IF(       H7612&gt;7,
                     IF(G7612&gt;H7612, 1, IF(G7612&lt;H7612, 0, 2)),
                     IF(         G7612&lt;6,
                                   IF(            _xlfn.XLOOKUP(C7612,'deck &amp; rules'!$D$22:$M$22,_xlfn.XLOOKUP(H7612,'deck &amp; rules'!$C$23:$C$30,'deck &amp; rules'!$D$23:$M$30))="draw",
                                                     IF(I7612&gt;J7612,1,IF(I7612&lt;J7612,0,2)),
                                                     IF(I7612&gt;H7612,1,IF(I7612&lt;H7612,0,2))),
                                   IF(H7612&lt;7,
                                        IF(G7612&gt;J7612,1,IF(G7612&lt;J7612,0,2)),
                                        IF(G7612&gt;H7612,1,IF(G7612&lt;H7612,0,2))
                                        )
                          )
              )
        )</f>
        <v>1</v>
      </c>
      <c r="L7612">
        <f t="shared" ca="1" si="830"/>
        <v>-789</v>
      </c>
      <c r="M7612">
        <f t="shared" ca="1" si="831"/>
        <v>-782.09999999994261</v>
      </c>
      <c r="N7612">
        <f t="shared" ca="1" si="832"/>
        <v>-1329</v>
      </c>
    </row>
    <row r="7613" spans="1:14" x14ac:dyDescent="0.25">
      <c r="A7613">
        <f ca="1"/>
        <v>2</v>
      </c>
      <c r="B7613">
        <f ca="1"/>
        <v>8</v>
      </c>
      <c r="C7613">
        <f ca="1"/>
        <v>0</v>
      </c>
      <c r="D7613">
        <f ca="1"/>
        <v>6</v>
      </c>
      <c r="E7613">
        <f ca="1"/>
        <v>2</v>
      </c>
      <c r="F7613">
        <f ca="1"/>
        <v>0</v>
      </c>
      <c r="G7613">
        <f t="shared" ca="1" si="826"/>
        <v>0</v>
      </c>
      <c r="H7613">
        <f t="shared" ca="1" si="827"/>
        <v>8</v>
      </c>
      <c r="I7613">
        <f t="shared" ca="1" si="828"/>
        <v>0</v>
      </c>
      <c r="J7613">
        <f t="shared" ca="1" si="829"/>
        <v>8</v>
      </c>
      <c r="K7613" cm="1">
        <f t="array" aca="1" ref="K7613" ca="1">IF(G7613&gt;7,
        IF(G7613&gt;H7613, 1, IF(G7613&lt;H7613, 0, 2)),
        IF(       H7613&gt;7,
                     IF(G7613&gt;H7613, 1, IF(G7613&lt;H7613, 0, 2)),
                     IF(         G7613&lt;6,
                                   IF(            _xlfn.XLOOKUP(C7613,'deck &amp; rules'!$D$22:$M$22,_xlfn.XLOOKUP(H7613,'deck &amp; rules'!$C$23:$C$30,'deck &amp; rules'!$D$23:$M$30))="draw",
                                                     IF(I7613&gt;J7613,1,IF(I7613&lt;J7613,0,2)),
                                                     IF(I7613&gt;H7613,1,IF(I7613&lt;H7613,0,2))),
                                   IF(H7613&lt;7,
                                        IF(G7613&gt;J7613,1,IF(G7613&lt;J7613,0,2)),
                                        IF(G7613&gt;H7613,1,IF(G7613&lt;H7613,0,2))
                                        )
                          )
              )
        )</f>
        <v>0</v>
      </c>
      <c r="L7613">
        <f t="shared" ca="1" si="830"/>
        <v>-790</v>
      </c>
      <c r="M7613">
        <f t="shared" ca="1" si="831"/>
        <v>-781.14999999994257</v>
      </c>
      <c r="N7613">
        <f t="shared" ca="1" si="832"/>
        <v>-1330</v>
      </c>
    </row>
    <row r="7614" spans="1:14" x14ac:dyDescent="0.25">
      <c r="A7614">
        <f ca="1"/>
        <v>5</v>
      </c>
      <c r="B7614">
        <f ca="1"/>
        <v>3</v>
      </c>
      <c r="C7614">
        <f ca="1"/>
        <v>5</v>
      </c>
      <c r="D7614">
        <f ca="1"/>
        <v>7</v>
      </c>
      <c r="E7614">
        <f ca="1"/>
        <v>7</v>
      </c>
      <c r="F7614">
        <f ca="1"/>
        <v>3</v>
      </c>
      <c r="G7614">
        <f t="shared" ca="1" si="826"/>
        <v>8</v>
      </c>
      <c r="H7614">
        <f t="shared" ca="1" si="827"/>
        <v>4</v>
      </c>
      <c r="I7614">
        <f t="shared" ca="1" si="828"/>
        <v>3</v>
      </c>
      <c r="J7614">
        <f t="shared" ca="1" si="829"/>
        <v>7</v>
      </c>
      <c r="K7614" cm="1">
        <f t="array" aca="1" ref="K7614" ca="1">IF(G7614&gt;7,
        IF(G7614&gt;H7614, 1, IF(G7614&lt;H7614, 0, 2)),
        IF(       H7614&gt;7,
                     IF(G7614&gt;H7614, 1, IF(G7614&lt;H7614, 0, 2)),
                     IF(         G7614&lt;6,
                                   IF(            _xlfn.XLOOKUP(C7614,'deck &amp; rules'!$D$22:$M$22,_xlfn.XLOOKUP(H7614,'deck &amp; rules'!$C$23:$C$30,'deck &amp; rules'!$D$23:$M$30))="draw",
                                                     IF(I7614&gt;J7614,1,IF(I7614&lt;J7614,0,2)),
                                                     IF(I7614&gt;H7614,1,IF(I7614&lt;H7614,0,2))),
                                   IF(H7614&lt;7,
                                        IF(G7614&gt;J7614,1,IF(G7614&lt;J7614,0,2)),
                                        IF(G7614&gt;H7614,1,IF(G7614&lt;H7614,0,2))
                                        )
                          )
              )
        )</f>
        <v>1</v>
      </c>
      <c r="L7614">
        <f t="shared" ca="1" si="830"/>
        <v>-789</v>
      </c>
      <c r="M7614">
        <f t="shared" ca="1" si="831"/>
        <v>-782.14999999994257</v>
      </c>
      <c r="N7614">
        <f t="shared" ca="1" si="832"/>
        <v>-1331</v>
      </c>
    </row>
    <row r="7615" spans="1:14" x14ac:dyDescent="0.25">
      <c r="A7615">
        <f ca="1"/>
        <v>7</v>
      </c>
      <c r="B7615">
        <f ca="1"/>
        <v>4</v>
      </c>
      <c r="C7615">
        <f ca="1"/>
        <v>3</v>
      </c>
      <c r="D7615">
        <f ca="1"/>
        <v>0</v>
      </c>
      <c r="E7615">
        <f ca="1"/>
        <v>8</v>
      </c>
      <c r="F7615">
        <f ca="1"/>
        <v>0</v>
      </c>
      <c r="G7615">
        <f t="shared" ca="1" si="826"/>
        <v>1</v>
      </c>
      <c r="H7615">
        <f t="shared" ca="1" si="827"/>
        <v>8</v>
      </c>
      <c r="I7615">
        <f t="shared" ca="1" si="828"/>
        <v>4</v>
      </c>
      <c r="J7615">
        <f t="shared" ca="1" si="829"/>
        <v>8</v>
      </c>
      <c r="K7615" cm="1">
        <f t="array" aca="1" ref="K7615" ca="1">IF(G7615&gt;7,
        IF(G7615&gt;H7615, 1, IF(G7615&lt;H7615, 0, 2)),
        IF(       H7615&gt;7,
                     IF(G7615&gt;H7615, 1, IF(G7615&lt;H7615, 0, 2)),
                     IF(         G7615&lt;6,
                                   IF(            _xlfn.XLOOKUP(C7615,'deck &amp; rules'!$D$22:$M$22,_xlfn.XLOOKUP(H7615,'deck &amp; rules'!$C$23:$C$30,'deck &amp; rules'!$D$23:$M$30))="draw",
                                                     IF(I7615&gt;J7615,1,IF(I7615&lt;J7615,0,2)),
                                                     IF(I7615&gt;H7615,1,IF(I7615&lt;H7615,0,2))),
                                   IF(H7615&lt;7,
                                        IF(G7615&gt;J7615,1,IF(G7615&lt;J7615,0,2)),
                                        IF(G7615&gt;H7615,1,IF(G7615&lt;H7615,0,2))
                                        )
                          )
              )
        )</f>
        <v>0</v>
      </c>
      <c r="L7615">
        <f t="shared" ca="1" si="830"/>
        <v>-790</v>
      </c>
      <c r="M7615">
        <f t="shared" ca="1" si="831"/>
        <v>-781.19999999994252</v>
      </c>
      <c r="N7615">
        <f t="shared" ca="1" si="832"/>
        <v>-1332</v>
      </c>
    </row>
    <row r="7616" spans="1:14" x14ac:dyDescent="0.25">
      <c r="A7616">
        <f ca="1"/>
        <v>6</v>
      </c>
      <c r="B7616">
        <f ca="1"/>
        <v>7</v>
      </c>
      <c r="C7616">
        <f ca="1"/>
        <v>9</v>
      </c>
      <c r="D7616">
        <f ca="1"/>
        <v>4</v>
      </c>
      <c r="E7616">
        <f ca="1"/>
        <v>2</v>
      </c>
      <c r="F7616">
        <f ca="1"/>
        <v>0</v>
      </c>
      <c r="G7616">
        <f t="shared" ca="1" si="826"/>
        <v>3</v>
      </c>
      <c r="H7616">
        <f t="shared" ca="1" si="827"/>
        <v>6</v>
      </c>
      <c r="I7616">
        <f t="shared" ca="1" si="828"/>
        <v>2</v>
      </c>
      <c r="J7616">
        <f t="shared" ca="1" si="829"/>
        <v>6</v>
      </c>
      <c r="K7616" cm="1">
        <f t="array" aca="1" ref="K7616" ca="1">IF(G7616&gt;7,
        IF(G7616&gt;H7616, 1, IF(G7616&lt;H7616, 0, 2)),
        IF(       H7616&gt;7,
                     IF(G7616&gt;H7616, 1, IF(G7616&lt;H7616, 0, 2)),
                     IF(         G7616&lt;6,
                                   IF(            _xlfn.XLOOKUP(C7616,'deck &amp; rules'!$D$22:$M$22,_xlfn.XLOOKUP(H7616,'deck &amp; rules'!$C$23:$C$30,'deck &amp; rules'!$D$23:$M$30))="draw",
                                                     IF(I7616&gt;J7616,1,IF(I7616&lt;J7616,0,2)),
                                                     IF(I7616&gt;H7616,1,IF(I7616&lt;H7616,0,2))),
                                   IF(H7616&lt;7,
                                        IF(G7616&gt;J7616,1,IF(G7616&lt;J7616,0,2)),
                                        IF(G7616&gt;H7616,1,IF(G7616&lt;H7616,0,2))
                                        )
                          )
              )
        )</f>
        <v>0</v>
      </c>
      <c r="L7616">
        <f t="shared" ca="1" si="830"/>
        <v>-791</v>
      </c>
      <c r="M7616">
        <f t="shared" ca="1" si="831"/>
        <v>-780.24999999994247</v>
      </c>
      <c r="N7616">
        <f t="shared" ca="1" si="832"/>
        <v>-1333</v>
      </c>
    </row>
    <row r="7617" spans="1:14" x14ac:dyDescent="0.25">
      <c r="A7617">
        <f ca="1"/>
        <v>0</v>
      </c>
      <c r="B7617">
        <f ca="1"/>
        <v>8</v>
      </c>
      <c r="C7617">
        <f ca="1"/>
        <v>0</v>
      </c>
      <c r="D7617">
        <f ca="1"/>
        <v>2</v>
      </c>
      <c r="E7617">
        <f ca="1"/>
        <v>0</v>
      </c>
      <c r="F7617">
        <f ca="1"/>
        <v>8</v>
      </c>
      <c r="G7617">
        <f t="shared" ca="1" si="826"/>
        <v>8</v>
      </c>
      <c r="H7617">
        <f t="shared" ca="1" si="827"/>
        <v>2</v>
      </c>
      <c r="I7617">
        <f t="shared" ca="1" si="828"/>
        <v>8</v>
      </c>
      <c r="J7617">
        <f t="shared" ca="1" si="829"/>
        <v>0</v>
      </c>
      <c r="K7617" cm="1">
        <f t="array" aca="1" ref="K7617" ca="1">IF(G7617&gt;7,
        IF(G7617&gt;H7617, 1, IF(G7617&lt;H7617, 0, 2)),
        IF(       H7617&gt;7,
                     IF(G7617&gt;H7617, 1, IF(G7617&lt;H7617, 0, 2)),
                     IF(         G7617&lt;6,
                                   IF(            _xlfn.XLOOKUP(C7617,'deck &amp; rules'!$D$22:$M$22,_xlfn.XLOOKUP(H7617,'deck &amp; rules'!$C$23:$C$30,'deck &amp; rules'!$D$23:$M$30))="draw",
                                                     IF(I7617&gt;J7617,1,IF(I7617&lt;J7617,0,2)),
                                                     IF(I7617&gt;H7617,1,IF(I7617&lt;H7617,0,2))),
                                   IF(H7617&lt;7,
                                        IF(G7617&gt;J7617,1,IF(G7617&lt;J7617,0,2)),
                                        IF(G7617&gt;H7617,1,IF(G7617&lt;H7617,0,2))
                                        )
                          )
              )
        )</f>
        <v>1</v>
      </c>
      <c r="L7617">
        <f t="shared" ca="1" si="830"/>
        <v>-790</v>
      </c>
      <c r="M7617">
        <f t="shared" ca="1" si="831"/>
        <v>-781.24999999994247</v>
      </c>
      <c r="N7617">
        <f t="shared" ca="1" si="832"/>
        <v>-1334</v>
      </c>
    </row>
    <row r="7618" spans="1:14" x14ac:dyDescent="0.25">
      <c r="A7618">
        <f ca="1"/>
        <v>0</v>
      </c>
      <c r="B7618">
        <f ca="1"/>
        <v>5</v>
      </c>
      <c r="C7618">
        <f ca="1"/>
        <v>8</v>
      </c>
      <c r="D7618">
        <f ca="1"/>
        <v>1</v>
      </c>
      <c r="E7618">
        <f ca="1"/>
        <v>0</v>
      </c>
      <c r="F7618">
        <f ca="1"/>
        <v>0</v>
      </c>
      <c r="G7618">
        <f t="shared" ca="1" si="826"/>
        <v>5</v>
      </c>
      <c r="H7618">
        <f t="shared" ca="1" si="827"/>
        <v>1</v>
      </c>
      <c r="I7618">
        <f t="shared" ca="1" si="828"/>
        <v>3</v>
      </c>
      <c r="J7618">
        <f t="shared" ca="1" si="829"/>
        <v>1</v>
      </c>
      <c r="K7618" cm="1">
        <f t="array" aca="1" ref="K7618" ca="1">IF(G7618&gt;7,
        IF(G7618&gt;H7618, 1, IF(G7618&lt;H7618, 0, 2)),
        IF(       H7618&gt;7,
                     IF(G7618&gt;H7618, 1, IF(G7618&lt;H7618, 0, 2)),
                     IF(         G7618&lt;6,
                                   IF(            _xlfn.XLOOKUP(C7618,'deck &amp; rules'!$D$22:$M$22,_xlfn.XLOOKUP(H7618,'deck &amp; rules'!$C$23:$C$30,'deck &amp; rules'!$D$23:$M$30))="draw",
                                                     IF(I7618&gt;J7618,1,IF(I7618&lt;J7618,0,2)),
                                                     IF(I7618&gt;H7618,1,IF(I7618&lt;H7618,0,2))),
                                   IF(H7618&lt;7,
                                        IF(G7618&gt;J7618,1,IF(G7618&lt;J7618,0,2)),
                                        IF(G7618&gt;H7618,1,IF(G7618&lt;H7618,0,2))
                                        )
                          )
              )
        )</f>
        <v>1</v>
      </c>
      <c r="L7618">
        <f t="shared" ca="1" si="830"/>
        <v>-789</v>
      </c>
      <c r="M7618">
        <f t="shared" ca="1" si="831"/>
        <v>-782.24999999994247</v>
      </c>
      <c r="N7618">
        <f t="shared" ca="1" si="832"/>
        <v>-1335</v>
      </c>
    </row>
    <row r="7619" spans="1:14" x14ac:dyDescent="0.25">
      <c r="A7619">
        <f ca="1"/>
        <v>0</v>
      </c>
      <c r="B7619">
        <f ca="1"/>
        <v>0</v>
      </c>
      <c r="C7619">
        <f ca="1"/>
        <v>2</v>
      </c>
      <c r="D7619">
        <f ca="1"/>
        <v>3</v>
      </c>
      <c r="E7619">
        <f ca="1"/>
        <v>3</v>
      </c>
      <c r="F7619">
        <f ca="1"/>
        <v>1</v>
      </c>
      <c r="G7619">
        <f t="shared" ref="G7619:G7682" ca="1" si="833">IF(A7619+B7619&gt;9,A7619+B7619-10,A7619+B7619)</f>
        <v>0</v>
      </c>
      <c r="H7619">
        <f t="shared" ref="H7619:H7682" ca="1" si="834">IF(D7619+E7619&gt;9,D7619+E7619-10,D7619+E7619)</f>
        <v>6</v>
      </c>
      <c r="I7619">
        <f t="shared" ref="I7619:I7682" ca="1" si="835">IF(G7619+C7619&gt;9,G7619+C7619-10,G7619+C7619)</f>
        <v>2</v>
      </c>
      <c r="J7619">
        <f t="shared" ref="J7619:J7682" ca="1" si="836">IF(H7619+F7619&gt;9,H7619+F7619-10,H7619+F7619)</f>
        <v>7</v>
      </c>
      <c r="K7619" cm="1">
        <f t="array" aca="1" ref="K7619" ca="1">IF(G7619&gt;7,
        IF(G7619&gt;H7619, 1, IF(G7619&lt;H7619, 0, 2)),
        IF(       H7619&gt;7,
                     IF(G7619&gt;H7619, 1, IF(G7619&lt;H7619, 0, 2)),
                     IF(         G7619&lt;6,
                                   IF(            _xlfn.XLOOKUP(C7619,'deck &amp; rules'!$D$22:$M$22,_xlfn.XLOOKUP(H7619,'deck &amp; rules'!$C$23:$C$30,'deck &amp; rules'!$D$23:$M$30))="draw",
                                                     IF(I7619&gt;J7619,1,IF(I7619&lt;J7619,0,2)),
                                                     IF(I7619&gt;H7619,1,IF(I7619&lt;H7619,0,2))),
                                   IF(H7619&lt;7,
                                        IF(G7619&gt;J7619,1,IF(G7619&lt;J7619,0,2)),
                                        IF(G7619&gt;H7619,1,IF(G7619&lt;H7619,0,2))
                                        )
                          )
              )
        )</f>
        <v>0</v>
      </c>
      <c r="L7619">
        <f t="shared" ca="1" si="830"/>
        <v>-790</v>
      </c>
      <c r="M7619">
        <f t="shared" ca="1" si="831"/>
        <v>-781.29999999994243</v>
      </c>
      <c r="N7619">
        <f t="shared" ca="1" si="832"/>
        <v>-1336</v>
      </c>
    </row>
    <row r="7620" spans="1:14" x14ac:dyDescent="0.25">
      <c r="A7620">
        <f ca="1"/>
        <v>4</v>
      </c>
      <c r="B7620">
        <f ca="1"/>
        <v>4</v>
      </c>
      <c r="C7620">
        <f ca="1"/>
        <v>1</v>
      </c>
      <c r="D7620">
        <f ca="1"/>
        <v>5</v>
      </c>
      <c r="E7620">
        <f ca="1"/>
        <v>0</v>
      </c>
      <c r="F7620">
        <f ca="1"/>
        <v>0</v>
      </c>
      <c r="G7620">
        <f t="shared" ca="1" si="833"/>
        <v>8</v>
      </c>
      <c r="H7620">
        <f t="shared" ca="1" si="834"/>
        <v>5</v>
      </c>
      <c r="I7620">
        <f t="shared" ca="1" si="835"/>
        <v>9</v>
      </c>
      <c r="J7620">
        <f t="shared" ca="1" si="836"/>
        <v>5</v>
      </c>
      <c r="K7620" cm="1">
        <f t="array" aca="1" ref="K7620" ca="1">IF(G7620&gt;7,
        IF(G7620&gt;H7620, 1, IF(G7620&lt;H7620, 0, 2)),
        IF(       H7620&gt;7,
                     IF(G7620&gt;H7620, 1, IF(G7620&lt;H7620, 0, 2)),
                     IF(         G7620&lt;6,
                                   IF(            _xlfn.XLOOKUP(C7620,'deck &amp; rules'!$D$22:$M$22,_xlfn.XLOOKUP(H7620,'deck &amp; rules'!$C$23:$C$30,'deck &amp; rules'!$D$23:$M$30))="draw",
                                                     IF(I7620&gt;J7620,1,IF(I7620&lt;J7620,0,2)),
                                                     IF(I7620&gt;H7620,1,IF(I7620&lt;H7620,0,2))),
                                   IF(H7620&lt;7,
                                        IF(G7620&gt;J7620,1,IF(G7620&lt;J7620,0,2)),
                                        IF(G7620&gt;H7620,1,IF(G7620&lt;H7620,0,2))
                                        )
                          )
              )
        )</f>
        <v>1</v>
      </c>
      <c r="L7620">
        <f t="shared" ref="L7620:L7683" ca="1" si="837">IF(K7620=1,L7619+1,L7619-1)</f>
        <v>-789</v>
      </c>
      <c r="M7620">
        <f t="shared" ref="M7620:M7683" ca="1" si="838">IF(K7620=0,M7619+19/20,M7619-1)</f>
        <v>-782.29999999994243</v>
      </c>
      <c r="N7620">
        <f t="shared" ref="N7620:N7683" ca="1" si="839">IF(K7620=2,N7619+8,N7619-1)</f>
        <v>-1337</v>
      </c>
    </row>
    <row r="7621" spans="1:14" x14ac:dyDescent="0.25">
      <c r="A7621">
        <f ca="1"/>
        <v>2</v>
      </c>
      <c r="B7621">
        <f ca="1"/>
        <v>2</v>
      </c>
      <c r="C7621">
        <f ca="1"/>
        <v>0</v>
      </c>
      <c r="D7621">
        <f ca="1"/>
        <v>2</v>
      </c>
      <c r="E7621">
        <f ca="1"/>
        <v>1</v>
      </c>
      <c r="F7621">
        <f ca="1"/>
        <v>9</v>
      </c>
      <c r="G7621">
        <f t="shared" ca="1" si="833"/>
        <v>4</v>
      </c>
      <c r="H7621">
        <f t="shared" ca="1" si="834"/>
        <v>3</v>
      </c>
      <c r="I7621">
        <f t="shared" ca="1" si="835"/>
        <v>4</v>
      </c>
      <c r="J7621">
        <f t="shared" ca="1" si="836"/>
        <v>2</v>
      </c>
      <c r="K7621" cm="1">
        <f t="array" aca="1" ref="K7621" ca="1">IF(G7621&gt;7,
        IF(G7621&gt;H7621, 1, IF(G7621&lt;H7621, 0, 2)),
        IF(       H7621&gt;7,
                     IF(G7621&gt;H7621, 1, IF(G7621&lt;H7621, 0, 2)),
                     IF(         G7621&lt;6,
                                   IF(            _xlfn.XLOOKUP(C7621,'deck &amp; rules'!$D$22:$M$22,_xlfn.XLOOKUP(H7621,'deck &amp; rules'!$C$23:$C$30,'deck &amp; rules'!$D$23:$M$30))="draw",
                                                     IF(I7621&gt;J7621,1,IF(I7621&lt;J7621,0,2)),
                                                     IF(I7621&gt;H7621,1,IF(I7621&lt;H7621,0,2))),
                                   IF(H7621&lt;7,
                                        IF(G7621&gt;J7621,1,IF(G7621&lt;J7621,0,2)),
                                        IF(G7621&gt;H7621,1,IF(G7621&lt;H7621,0,2))
                                        )
                          )
              )
        )</f>
        <v>1</v>
      </c>
      <c r="L7621">
        <f t="shared" ca="1" si="837"/>
        <v>-788</v>
      </c>
      <c r="M7621">
        <f t="shared" ca="1" si="838"/>
        <v>-783.29999999994243</v>
      </c>
      <c r="N7621">
        <f t="shared" ca="1" si="839"/>
        <v>-1338</v>
      </c>
    </row>
    <row r="7622" spans="1:14" x14ac:dyDescent="0.25">
      <c r="A7622">
        <f ca="1"/>
        <v>8</v>
      </c>
      <c r="B7622">
        <f ca="1"/>
        <v>0</v>
      </c>
      <c r="C7622">
        <f ca="1"/>
        <v>0</v>
      </c>
      <c r="D7622">
        <f ca="1"/>
        <v>0</v>
      </c>
      <c r="E7622">
        <f ca="1"/>
        <v>1</v>
      </c>
      <c r="F7622">
        <f ca="1"/>
        <v>0</v>
      </c>
      <c r="G7622">
        <f t="shared" ca="1" si="833"/>
        <v>8</v>
      </c>
      <c r="H7622">
        <f t="shared" ca="1" si="834"/>
        <v>1</v>
      </c>
      <c r="I7622">
        <f t="shared" ca="1" si="835"/>
        <v>8</v>
      </c>
      <c r="J7622">
        <f t="shared" ca="1" si="836"/>
        <v>1</v>
      </c>
      <c r="K7622" cm="1">
        <f t="array" aca="1" ref="K7622" ca="1">IF(G7622&gt;7,
        IF(G7622&gt;H7622, 1, IF(G7622&lt;H7622, 0, 2)),
        IF(       H7622&gt;7,
                     IF(G7622&gt;H7622, 1, IF(G7622&lt;H7622, 0, 2)),
                     IF(         G7622&lt;6,
                                   IF(            _xlfn.XLOOKUP(C7622,'deck &amp; rules'!$D$22:$M$22,_xlfn.XLOOKUP(H7622,'deck &amp; rules'!$C$23:$C$30,'deck &amp; rules'!$D$23:$M$30))="draw",
                                                     IF(I7622&gt;J7622,1,IF(I7622&lt;J7622,0,2)),
                                                     IF(I7622&gt;H7622,1,IF(I7622&lt;H7622,0,2))),
                                   IF(H7622&lt;7,
                                        IF(G7622&gt;J7622,1,IF(G7622&lt;J7622,0,2)),
                                        IF(G7622&gt;H7622,1,IF(G7622&lt;H7622,0,2))
                                        )
                          )
              )
        )</f>
        <v>1</v>
      </c>
      <c r="L7622">
        <f t="shared" ca="1" si="837"/>
        <v>-787</v>
      </c>
      <c r="M7622">
        <f t="shared" ca="1" si="838"/>
        <v>-784.29999999994243</v>
      </c>
      <c r="N7622">
        <f t="shared" ca="1" si="839"/>
        <v>-1339</v>
      </c>
    </row>
    <row r="7623" spans="1:14" x14ac:dyDescent="0.25">
      <c r="A7623">
        <f ca="1"/>
        <v>5</v>
      </c>
      <c r="B7623">
        <f ca="1"/>
        <v>4</v>
      </c>
      <c r="C7623">
        <f ca="1"/>
        <v>0</v>
      </c>
      <c r="D7623">
        <f ca="1"/>
        <v>2</v>
      </c>
      <c r="E7623">
        <f ca="1"/>
        <v>0</v>
      </c>
      <c r="F7623">
        <f ca="1"/>
        <v>0</v>
      </c>
      <c r="G7623">
        <f t="shared" ca="1" si="833"/>
        <v>9</v>
      </c>
      <c r="H7623">
        <f t="shared" ca="1" si="834"/>
        <v>2</v>
      </c>
      <c r="I7623">
        <f t="shared" ca="1" si="835"/>
        <v>9</v>
      </c>
      <c r="J7623">
        <f t="shared" ca="1" si="836"/>
        <v>2</v>
      </c>
      <c r="K7623" cm="1">
        <f t="array" aca="1" ref="K7623" ca="1">IF(G7623&gt;7,
        IF(G7623&gt;H7623, 1, IF(G7623&lt;H7623, 0, 2)),
        IF(       H7623&gt;7,
                     IF(G7623&gt;H7623, 1, IF(G7623&lt;H7623, 0, 2)),
                     IF(         G7623&lt;6,
                                   IF(            _xlfn.XLOOKUP(C7623,'deck &amp; rules'!$D$22:$M$22,_xlfn.XLOOKUP(H7623,'deck &amp; rules'!$C$23:$C$30,'deck &amp; rules'!$D$23:$M$30))="draw",
                                                     IF(I7623&gt;J7623,1,IF(I7623&lt;J7623,0,2)),
                                                     IF(I7623&gt;H7623,1,IF(I7623&lt;H7623,0,2))),
                                   IF(H7623&lt;7,
                                        IF(G7623&gt;J7623,1,IF(G7623&lt;J7623,0,2)),
                                        IF(G7623&gt;H7623,1,IF(G7623&lt;H7623,0,2))
                                        )
                          )
              )
        )</f>
        <v>1</v>
      </c>
      <c r="L7623">
        <f t="shared" ca="1" si="837"/>
        <v>-786</v>
      </c>
      <c r="M7623">
        <f t="shared" ca="1" si="838"/>
        <v>-785.29999999994243</v>
      </c>
      <c r="N7623">
        <f t="shared" ca="1" si="839"/>
        <v>-1340</v>
      </c>
    </row>
    <row r="7624" spans="1:14" x14ac:dyDescent="0.25">
      <c r="A7624">
        <f ca="1"/>
        <v>5</v>
      </c>
      <c r="B7624">
        <f ca="1"/>
        <v>4</v>
      </c>
      <c r="C7624">
        <f ca="1"/>
        <v>8</v>
      </c>
      <c r="D7624">
        <f ca="1"/>
        <v>6</v>
      </c>
      <c r="E7624">
        <f ca="1"/>
        <v>0</v>
      </c>
      <c r="F7624">
        <f ca="1"/>
        <v>5</v>
      </c>
      <c r="G7624">
        <f t="shared" ca="1" si="833"/>
        <v>9</v>
      </c>
      <c r="H7624">
        <f t="shared" ca="1" si="834"/>
        <v>6</v>
      </c>
      <c r="I7624">
        <f t="shared" ca="1" si="835"/>
        <v>7</v>
      </c>
      <c r="J7624">
        <f t="shared" ca="1" si="836"/>
        <v>1</v>
      </c>
      <c r="K7624" cm="1">
        <f t="array" aca="1" ref="K7624" ca="1">IF(G7624&gt;7,
        IF(G7624&gt;H7624, 1, IF(G7624&lt;H7624, 0, 2)),
        IF(       H7624&gt;7,
                     IF(G7624&gt;H7624, 1, IF(G7624&lt;H7624, 0, 2)),
                     IF(         G7624&lt;6,
                                   IF(            _xlfn.XLOOKUP(C7624,'deck &amp; rules'!$D$22:$M$22,_xlfn.XLOOKUP(H7624,'deck &amp; rules'!$C$23:$C$30,'deck &amp; rules'!$D$23:$M$30))="draw",
                                                     IF(I7624&gt;J7624,1,IF(I7624&lt;J7624,0,2)),
                                                     IF(I7624&gt;H7624,1,IF(I7624&lt;H7624,0,2))),
                                   IF(H7624&lt;7,
                                        IF(G7624&gt;J7624,1,IF(G7624&lt;J7624,0,2)),
                                        IF(G7624&gt;H7624,1,IF(G7624&lt;H7624,0,2))
                                        )
                          )
              )
        )</f>
        <v>1</v>
      </c>
      <c r="L7624">
        <f t="shared" ca="1" si="837"/>
        <v>-785</v>
      </c>
      <c r="M7624">
        <f t="shared" ca="1" si="838"/>
        <v>-786.29999999994243</v>
      </c>
      <c r="N7624">
        <f t="shared" ca="1" si="839"/>
        <v>-1341</v>
      </c>
    </row>
    <row r="7625" spans="1:14" x14ac:dyDescent="0.25">
      <c r="A7625">
        <f ca="1"/>
        <v>0</v>
      </c>
      <c r="B7625">
        <f ca="1"/>
        <v>0</v>
      </c>
      <c r="C7625">
        <f ca="1"/>
        <v>4</v>
      </c>
      <c r="D7625">
        <f ca="1"/>
        <v>0</v>
      </c>
      <c r="E7625">
        <f ca="1"/>
        <v>0</v>
      </c>
      <c r="F7625">
        <f ca="1"/>
        <v>2</v>
      </c>
      <c r="G7625">
        <f t="shared" ca="1" si="833"/>
        <v>0</v>
      </c>
      <c r="H7625">
        <f t="shared" ca="1" si="834"/>
        <v>0</v>
      </c>
      <c r="I7625">
        <f t="shared" ca="1" si="835"/>
        <v>4</v>
      </c>
      <c r="J7625">
        <f t="shared" ca="1" si="836"/>
        <v>2</v>
      </c>
      <c r="K7625" cm="1">
        <f t="array" aca="1" ref="K7625" ca="1">IF(G7625&gt;7,
        IF(G7625&gt;H7625, 1, IF(G7625&lt;H7625, 0, 2)),
        IF(       H7625&gt;7,
                     IF(G7625&gt;H7625, 1, IF(G7625&lt;H7625, 0, 2)),
                     IF(         G7625&lt;6,
                                   IF(            _xlfn.XLOOKUP(C7625,'deck &amp; rules'!$D$22:$M$22,_xlfn.XLOOKUP(H7625,'deck &amp; rules'!$C$23:$C$30,'deck &amp; rules'!$D$23:$M$30))="draw",
                                                     IF(I7625&gt;J7625,1,IF(I7625&lt;J7625,0,2)),
                                                     IF(I7625&gt;H7625,1,IF(I7625&lt;H7625,0,2))),
                                   IF(H7625&lt;7,
                                        IF(G7625&gt;J7625,1,IF(G7625&lt;J7625,0,2)),
                                        IF(G7625&gt;H7625,1,IF(G7625&lt;H7625,0,2))
                                        )
                          )
              )
        )</f>
        <v>1</v>
      </c>
      <c r="L7625">
        <f t="shared" ca="1" si="837"/>
        <v>-784</v>
      </c>
      <c r="M7625">
        <f t="shared" ca="1" si="838"/>
        <v>-787.29999999994243</v>
      </c>
      <c r="N7625">
        <f t="shared" ca="1" si="839"/>
        <v>-1342</v>
      </c>
    </row>
    <row r="7626" spans="1:14" x14ac:dyDescent="0.25">
      <c r="A7626">
        <f ca="1"/>
        <v>8</v>
      </c>
      <c r="B7626">
        <f ca="1"/>
        <v>0</v>
      </c>
      <c r="C7626">
        <f ca="1"/>
        <v>2</v>
      </c>
      <c r="D7626">
        <f ca="1"/>
        <v>6</v>
      </c>
      <c r="E7626">
        <f ca="1"/>
        <v>0</v>
      </c>
      <c r="F7626">
        <f ca="1"/>
        <v>9</v>
      </c>
      <c r="G7626">
        <f t="shared" ca="1" si="833"/>
        <v>8</v>
      </c>
      <c r="H7626">
        <f t="shared" ca="1" si="834"/>
        <v>6</v>
      </c>
      <c r="I7626">
        <f t="shared" ca="1" si="835"/>
        <v>0</v>
      </c>
      <c r="J7626">
        <f t="shared" ca="1" si="836"/>
        <v>5</v>
      </c>
      <c r="K7626" cm="1">
        <f t="array" aca="1" ref="K7626" ca="1">IF(G7626&gt;7,
        IF(G7626&gt;H7626, 1, IF(G7626&lt;H7626, 0, 2)),
        IF(       H7626&gt;7,
                     IF(G7626&gt;H7626, 1, IF(G7626&lt;H7626, 0, 2)),
                     IF(         G7626&lt;6,
                                   IF(            _xlfn.XLOOKUP(C7626,'deck &amp; rules'!$D$22:$M$22,_xlfn.XLOOKUP(H7626,'deck &amp; rules'!$C$23:$C$30,'deck &amp; rules'!$D$23:$M$30))="draw",
                                                     IF(I7626&gt;J7626,1,IF(I7626&lt;J7626,0,2)),
                                                     IF(I7626&gt;H7626,1,IF(I7626&lt;H7626,0,2))),
                                   IF(H7626&lt;7,
                                        IF(G7626&gt;J7626,1,IF(G7626&lt;J7626,0,2)),
                                        IF(G7626&gt;H7626,1,IF(G7626&lt;H7626,0,2))
                                        )
                          )
              )
        )</f>
        <v>1</v>
      </c>
      <c r="L7626">
        <f t="shared" ca="1" si="837"/>
        <v>-783</v>
      </c>
      <c r="M7626">
        <f t="shared" ca="1" si="838"/>
        <v>-788.29999999994243</v>
      </c>
      <c r="N7626">
        <f t="shared" ca="1" si="839"/>
        <v>-1343</v>
      </c>
    </row>
    <row r="7627" spans="1:14" x14ac:dyDescent="0.25">
      <c r="A7627">
        <f ca="1"/>
        <v>0</v>
      </c>
      <c r="B7627">
        <f ca="1"/>
        <v>2</v>
      </c>
      <c r="C7627">
        <f ca="1"/>
        <v>5</v>
      </c>
      <c r="D7627">
        <f ca="1"/>
        <v>6</v>
      </c>
      <c r="E7627">
        <f ca="1"/>
        <v>0</v>
      </c>
      <c r="F7627">
        <f ca="1"/>
        <v>2</v>
      </c>
      <c r="G7627">
        <f t="shared" ca="1" si="833"/>
        <v>2</v>
      </c>
      <c r="H7627">
        <f t="shared" ca="1" si="834"/>
        <v>6</v>
      </c>
      <c r="I7627">
        <f t="shared" ca="1" si="835"/>
        <v>7</v>
      </c>
      <c r="J7627">
        <f t="shared" ca="1" si="836"/>
        <v>8</v>
      </c>
      <c r="K7627" cm="1">
        <f t="array" aca="1" ref="K7627" ca="1">IF(G7627&gt;7,
        IF(G7627&gt;H7627, 1, IF(G7627&lt;H7627, 0, 2)),
        IF(       H7627&gt;7,
                     IF(G7627&gt;H7627, 1, IF(G7627&lt;H7627, 0, 2)),
                     IF(         G7627&lt;6,
                                   IF(            _xlfn.XLOOKUP(C7627,'deck &amp; rules'!$D$22:$M$22,_xlfn.XLOOKUP(H7627,'deck &amp; rules'!$C$23:$C$30,'deck &amp; rules'!$D$23:$M$30))="draw",
                                                     IF(I7627&gt;J7627,1,IF(I7627&lt;J7627,0,2)),
                                                     IF(I7627&gt;H7627,1,IF(I7627&lt;H7627,0,2))),
                                   IF(H7627&lt;7,
                                        IF(G7627&gt;J7627,1,IF(G7627&lt;J7627,0,2)),
                                        IF(G7627&gt;H7627,1,IF(G7627&lt;H7627,0,2))
                                        )
                          )
              )
        )</f>
        <v>1</v>
      </c>
      <c r="L7627">
        <f t="shared" ca="1" si="837"/>
        <v>-782</v>
      </c>
      <c r="M7627">
        <f t="shared" ca="1" si="838"/>
        <v>-789.29999999994243</v>
      </c>
      <c r="N7627">
        <f t="shared" ca="1" si="839"/>
        <v>-1344</v>
      </c>
    </row>
    <row r="7628" spans="1:14" x14ac:dyDescent="0.25">
      <c r="A7628">
        <f ca="1"/>
        <v>1</v>
      </c>
      <c r="B7628">
        <f ca="1"/>
        <v>4</v>
      </c>
      <c r="C7628">
        <f ca="1"/>
        <v>5</v>
      </c>
      <c r="D7628">
        <f ca="1"/>
        <v>5</v>
      </c>
      <c r="E7628">
        <f ca="1"/>
        <v>9</v>
      </c>
      <c r="F7628">
        <f ca="1"/>
        <v>0</v>
      </c>
      <c r="G7628">
        <f t="shared" ca="1" si="833"/>
        <v>5</v>
      </c>
      <c r="H7628">
        <f t="shared" ca="1" si="834"/>
        <v>4</v>
      </c>
      <c r="I7628">
        <f t="shared" ca="1" si="835"/>
        <v>0</v>
      </c>
      <c r="J7628">
        <f t="shared" ca="1" si="836"/>
        <v>4</v>
      </c>
      <c r="K7628" cm="1">
        <f t="array" aca="1" ref="K7628" ca="1">IF(G7628&gt;7,
        IF(G7628&gt;H7628, 1, IF(G7628&lt;H7628, 0, 2)),
        IF(       H7628&gt;7,
                     IF(G7628&gt;H7628, 1, IF(G7628&lt;H7628, 0, 2)),
                     IF(         G7628&lt;6,
                                   IF(            _xlfn.XLOOKUP(C7628,'deck &amp; rules'!$D$22:$M$22,_xlfn.XLOOKUP(H7628,'deck &amp; rules'!$C$23:$C$30,'deck &amp; rules'!$D$23:$M$30))="draw",
                                                     IF(I7628&gt;J7628,1,IF(I7628&lt;J7628,0,2)),
                                                     IF(I7628&gt;H7628,1,IF(I7628&lt;H7628,0,2))),
                                   IF(H7628&lt;7,
                                        IF(G7628&gt;J7628,1,IF(G7628&lt;J7628,0,2)),
                                        IF(G7628&gt;H7628,1,IF(G7628&lt;H7628,0,2))
                                        )
                          )
              )
        )</f>
        <v>0</v>
      </c>
      <c r="L7628">
        <f t="shared" ca="1" si="837"/>
        <v>-783</v>
      </c>
      <c r="M7628">
        <f t="shared" ca="1" si="838"/>
        <v>-788.34999999994238</v>
      </c>
      <c r="N7628">
        <f t="shared" ca="1" si="839"/>
        <v>-1345</v>
      </c>
    </row>
    <row r="7629" spans="1:14" x14ac:dyDescent="0.25">
      <c r="A7629">
        <f ca="1"/>
        <v>2</v>
      </c>
      <c r="B7629">
        <f ca="1"/>
        <v>0</v>
      </c>
      <c r="C7629">
        <f ca="1"/>
        <v>0</v>
      </c>
      <c r="D7629">
        <f ca="1"/>
        <v>0</v>
      </c>
      <c r="E7629">
        <f ca="1"/>
        <v>0</v>
      </c>
      <c r="F7629">
        <f ca="1"/>
        <v>9</v>
      </c>
      <c r="G7629">
        <f t="shared" ca="1" si="833"/>
        <v>2</v>
      </c>
      <c r="H7629">
        <f t="shared" ca="1" si="834"/>
        <v>0</v>
      </c>
      <c r="I7629">
        <f t="shared" ca="1" si="835"/>
        <v>2</v>
      </c>
      <c r="J7629">
        <f t="shared" ca="1" si="836"/>
        <v>9</v>
      </c>
      <c r="K7629" cm="1">
        <f t="array" aca="1" ref="K7629" ca="1">IF(G7629&gt;7,
        IF(G7629&gt;H7629, 1, IF(G7629&lt;H7629, 0, 2)),
        IF(       H7629&gt;7,
                     IF(G7629&gt;H7629, 1, IF(G7629&lt;H7629, 0, 2)),
                     IF(         G7629&lt;6,
                                   IF(            _xlfn.XLOOKUP(C7629,'deck &amp; rules'!$D$22:$M$22,_xlfn.XLOOKUP(H7629,'deck &amp; rules'!$C$23:$C$30,'deck &amp; rules'!$D$23:$M$30))="draw",
                                                     IF(I7629&gt;J7629,1,IF(I7629&lt;J7629,0,2)),
                                                     IF(I7629&gt;H7629,1,IF(I7629&lt;H7629,0,2))),
                                   IF(H7629&lt;7,
                                        IF(G7629&gt;J7629,1,IF(G7629&lt;J7629,0,2)),
                                        IF(G7629&gt;H7629,1,IF(G7629&lt;H7629,0,2))
                                        )
                          )
              )
        )</f>
        <v>0</v>
      </c>
      <c r="L7629">
        <f t="shared" ca="1" si="837"/>
        <v>-784</v>
      </c>
      <c r="M7629">
        <f t="shared" ca="1" si="838"/>
        <v>-787.39999999994234</v>
      </c>
      <c r="N7629">
        <f t="shared" ca="1" si="839"/>
        <v>-1346</v>
      </c>
    </row>
    <row r="7630" spans="1:14" x14ac:dyDescent="0.25">
      <c r="A7630">
        <f ca="1"/>
        <v>0</v>
      </c>
      <c r="B7630">
        <f ca="1"/>
        <v>7</v>
      </c>
      <c r="C7630">
        <f ca="1"/>
        <v>2</v>
      </c>
      <c r="D7630">
        <f ca="1"/>
        <v>3</v>
      </c>
      <c r="E7630">
        <f ca="1"/>
        <v>8</v>
      </c>
      <c r="F7630">
        <f ca="1"/>
        <v>4</v>
      </c>
      <c r="G7630">
        <f t="shared" ca="1" si="833"/>
        <v>7</v>
      </c>
      <c r="H7630">
        <f t="shared" ca="1" si="834"/>
        <v>1</v>
      </c>
      <c r="I7630">
        <f t="shared" ca="1" si="835"/>
        <v>9</v>
      </c>
      <c r="J7630">
        <f t="shared" ca="1" si="836"/>
        <v>5</v>
      </c>
      <c r="K7630" cm="1">
        <f t="array" aca="1" ref="K7630" ca="1">IF(G7630&gt;7,
        IF(G7630&gt;H7630, 1, IF(G7630&lt;H7630, 0, 2)),
        IF(       H7630&gt;7,
                     IF(G7630&gt;H7630, 1, IF(G7630&lt;H7630, 0, 2)),
                     IF(         G7630&lt;6,
                                   IF(            _xlfn.XLOOKUP(C7630,'deck &amp; rules'!$D$22:$M$22,_xlfn.XLOOKUP(H7630,'deck &amp; rules'!$C$23:$C$30,'deck &amp; rules'!$D$23:$M$30))="draw",
                                                     IF(I7630&gt;J7630,1,IF(I7630&lt;J7630,0,2)),
                                                     IF(I7630&gt;H7630,1,IF(I7630&lt;H7630,0,2))),
                                   IF(H7630&lt;7,
                                        IF(G7630&gt;J7630,1,IF(G7630&lt;J7630,0,2)),
                                        IF(G7630&gt;H7630,1,IF(G7630&lt;H7630,0,2))
                                        )
                          )
              )
        )</f>
        <v>1</v>
      </c>
      <c r="L7630">
        <f t="shared" ca="1" si="837"/>
        <v>-783</v>
      </c>
      <c r="M7630">
        <f t="shared" ca="1" si="838"/>
        <v>-788.39999999994234</v>
      </c>
      <c r="N7630">
        <f t="shared" ca="1" si="839"/>
        <v>-1347</v>
      </c>
    </row>
    <row r="7631" spans="1:14" x14ac:dyDescent="0.25">
      <c r="A7631">
        <f ca="1"/>
        <v>4</v>
      </c>
      <c r="B7631">
        <f ca="1"/>
        <v>7</v>
      </c>
      <c r="C7631">
        <f ca="1"/>
        <v>3</v>
      </c>
      <c r="D7631">
        <f ca="1"/>
        <v>9</v>
      </c>
      <c r="E7631">
        <f ca="1"/>
        <v>0</v>
      </c>
      <c r="F7631">
        <f ca="1"/>
        <v>2</v>
      </c>
      <c r="G7631">
        <f t="shared" ca="1" si="833"/>
        <v>1</v>
      </c>
      <c r="H7631">
        <f t="shared" ca="1" si="834"/>
        <v>9</v>
      </c>
      <c r="I7631">
        <f t="shared" ca="1" si="835"/>
        <v>4</v>
      </c>
      <c r="J7631">
        <f t="shared" ca="1" si="836"/>
        <v>1</v>
      </c>
      <c r="K7631" cm="1">
        <f t="array" aca="1" ref="K7631" ca="1">IF(G7631&gt;7,
        IF(G7631&gt;H7631, 1, IF(G7631&lt;H7631, 0, 2)),
        IF(       H7631&gt;7,
                     IF(G7631&gt;H7631, 1, IF(G7631&lt;H7631, 0, 2)),
                     IF(         G7631&lt;6,
                                   IF(            _xlfn.XLOOKUP(C7631,'deck &amp; rules'!$D$22:$M$22,_xlfn.XLOOKUP(H7631,'deck &amp; rules'!$C$23:$C$30,'deck &amp; rules'!$D$23:$M$30))="draw",
                                                     IF(I7631&gt;J7631,1,IF(I7631&lt;J7631,0,2)),
                                                     IF(I7631&gt;H7631,1,IF(I7631&lt;H7631,0,2))),
                                   IF(H7631&lt;7,
                                        IF(G7631&gt;J7631,1,IF(G7631&lt;J7631,0,2)),
                                        IF(G7631&gt;H7631,1,IF(G7631&lt;H7631,0,2))
                                        )
                          )
              )
        )</f>
        <v>0</v>
      </c>
      <c r="L7631">
        <f t="shared" ca="1" si="837"/>
        <v>-784</v>
      </c>
      <c r="M7631">
        <f t="shared" ca="1" si="838"/>
        <v>-787.44999999994229</v>
      </c>
      <c r="N7631">
        <f t="shared" ca="1" si="839"/>
        <v>-1348</v>
      </c>
    </row>
    <row r="7632" spans="1:14" x14ac:dyDescent="0.25">
      <c r="A7632">
        <f ca="1"/>
        <v>2</v>
      </c>
      <c r="B7632">
        <f ca="1"/>
        <v>3</v>
      </c>
      <c r="C7632">
        <f ca="1"/>
        <v>0</v>
      </c>
      <c r="D7632">
        <f ca="1"/>
        <v>9</v>
      </c>
      <c r="E7632">
        <f ca="1"/>
        <v>0</v>
      </c>
      <c r="F7632">
        <f ca="1"/>
        <v>1</v>
      </c>
      <c r="G7632">
        <f t="shared" ca="1" si="833"/>
        <v>5</v>
      </c>
      <c r="H7632">
        <f t="shared" ca="1" si="834"/>
        <v>9</v>
      </c>
      <c r="I7632">
        <f t="shared" ca="1" si="835"/>
        <v>5</v>
      </c>
      <c r="J7632">
        <f t="shared" ca="1" si="836"/>
        <v>0</v>
      </c>
      <c r="K7632" cm="1">
        <f t="array" aca="1" ref="K7632" ca="1">IF(G7632&gt;7,
        IF(G7632&gt;H7632, 1, IF(G7632&lt;H7632, 0, 2)),
        IF(       H7632&gt;7,
                     IF(G7632&gt;H7632, 1, IF(G7632&lt;H7632, 0, 2)),
                     IF(         G7632&lt;6,
                                   IF(            _xlfn.XLOOKUP(C7632,'deck &amp; rules'!$D$22:$M$22,_xlfn.XLOOKUP(H7632,'deck &amp; rules'!$C$23:$C$30,'deck &amp; rules'!$D$23:$M$30))="draw",
                                                     IF(I7632&gt;J7632,1,IF(I7632&lt;J7632,0,2)),
                                                     IF(I7632&gt;H7632,1,IF(I7632&lt;H7632,0,2))),
                                   IF(H7632&lt;7,
                                        IF(G7632&gt;J7632,1,IF(G7632&lt;J7632,0,2)),
                                        IF(G7632&gt;H7632,1,IF(G7632&lt;H7632,0,2))
                                        )
                          )
              )
        )</f>
        <v>0</v>
      </c>
      <c r="L7632">
        <f t="shared" ca="1" si="837"/>
        <v>-785</v>
      </c>
      <c r="M7632">
        <f t="shared" ca="1" si="838"/>
        <v>-786.49999999994225</v>
      </c>
      <c r="N7632">
        <f t="shared" ca="1" si="839"/>
        <v>-1349</v>
      </c>
    </row>
    <row r="7633" spans="1:14" x14ac:dyDescent="0.25">
      <c r="A7633">
        <f ca="1"/>
        <v>0</v>
      </c>
      <c r="B7633">
        <f ca="1"/>
        <v>4</v>
      </c>
      <c r="C7633">
        <f ca="1"/>
        <v>5</v>
      </c>
      <c r="D7633">
        <f ca="1"/>
        <v>6</v>
      </c>
      <c r="E7633">
        <f ca="1"/>
        <v>0</v>
      </c>
      <c r="F7633">
        <f ca="1"/>
        <v>9</v>
      </c>
      <c r="G7633">
        <f t="shared" ca="1" si="833"/>
        <v>4</v>
      </c>
      <c r="H7633">
        <f t="shared" ca="1" si="834"/>
        <v>6</v>
      </c>
      <c r="I7633">
        <f t="shared" ca="1" si="835"/>
        <v>9</v>
      </c>
      <c r="J7633">
        <f t="shared" ca="1" si="836"/>
        <v>5</v>
      </c>
      <c r="K7633" cm="1">
        <f t="array" aca="1" ref="K7633" ca="1">IF(G7633&gt;7,
        IF(G7633&gt;H7633, 1, IF(G7633&lt;H7633, 0, 2)),
        IF(       H7633&gt;7,
                     IF(G7633&gt;H7633, 1, IF(G7633&lt;H7633, 0, 2)),
                     IF(         G7633&lt;6,
                                   IF(            _xlfn.XLOOKUP(C7633,'deck &amp; rules'!$D$22:$M$22,_xlfn.XLOOKUP(H7633,'deck &amp; rules'!$C$23:$C$30,'deck &amp; rules'!$D$23:$M$30))="draw",
                                                     IF(I7633&gt;J7633,1,IF(I7633&lt;J7633,0,2)),
                                                     IF(I7633&gt;H7633,1,IF(I7633&lt;H7633,0,2))),
                                   IF(H7633&lt;7,
                                        IF(G7633&gt;J7633,1,IF(G7633&lt;J7633,0,2)),
                                        IF(G7633&gt;H7633,1,IF(G7633&lt;H7633,0,2))
                                        )
                          )
              )
        )</f>
        <v>1</v>
      </c>
      <c r="L7633">
        <f t="shared" ca="1" si="837"/>
        <v>-784</v>
      </c>
      <c r="M7633">
        <f t="shared" ca="1" si="838"/>
        <v>-787.49999999994225</v>
      </c>
      <c r="N7633">
        <f t="shared" ca="1" si="839"/>
        <v>-1350</v>
      </c>
    </row>
    <row r="7634" spans="1:14" x14ac:dyDescent="0.25">
      <c r="A7634">
        <f ca="1"/>
        <v>0</v>
      </c>
      <c r="B7634">
        <f ca="1"/>
        <v>9</v>
      </c>
      <c r="C7634">
        <f ca="1"/>
        <v>3</v>
      </c>
      <c r="D7634">
        <f ca="1"/>
        <v>9</v>
      </c>
      <c r="E7634">
        <f ca="1"/>
        <v>2</v>
      </c>
      <c r="F7634">
        <f ca="1"/>
        <v>0</v>
      </c>
      <c r="G7634">
        <f t="shared" ca="1" si="833"/>
        <v>9</v>
      </c>
      <c r="H7634">
        <f t="shared" ca="1" si="834"/>
        <v>1</v>
      </c>
      <c r="I7634">
        <f t="shared" ca="1" si="835"/>
        <v>2</v>
      </c>
      <c r="J7634">
        <f t="shared" ca="1" si="836"/>
        <v>1</v>
      </c>
      <c r="K7634" cm="1">
        <f t="array" aca="1" ref="K7634" ca="1">IF(G7634&gt;7,
        IF(G7634&gt;H7634, 1, IF(G7634&lt;H7634, 0, 2)),
        IF(       H7634&gt;7,
                     IF(G7634&gt;H7634, 1, IF(G7634&lt;H7634, 0, 2)),
                     IF(         G7634&lt;6,
                                   IF(            _xlfn.XLOOKUP(C7634,'deck &amp; rules'!$D$22:$M$22,_xlfn.XLOOKUP(H7634,'deck &amp; rules'!$C$23:$C$30,'deck &amp; rules'!$D$23:$M$30))="draw",
                                                     IF(I7634&gt;J7634,1,IF(I7634&lt;J7634,0,2)),
                                                     IF(I7634&gt;H7634,1,IF(I7634&lt;H7634,0,2))),
                                   IF(H7634&lt;7,
                                        IF(G7634&gt;J7634,1,IF(G7634&lt;J7634,0,2)),
                                        IF(G7634&gt;H7634,1,IF(G7634&lt;H7634,0,2))
                                        )
                          )
              )
        )</f>
        <v>1</v>
      </c>
      <c r="L7634">
        <f t="shared" ca="1" si="837"/>
        <v>-783</v>
      </c>
      <c r="M7634">
        <f t="shared" ca="1" si="838"/>
        <v>-788.49999999994225</v>
      </c>
      <c r="N7634">
        <f t="shared" ca="1" si="839"/>
        <v>-1351</v>
      </c>
    </row>
    <row r="7635" spans="1:14" x14ac:dyDescent="0.25">
      <c r="A7635">
        <f ca="1"/>
        <v>8</v>
      </c>
      <c r="B7635">
        <f ca="1"/>
        <v>6</v>
      </c>
      <c r="C7635">
        <f ca="1"/>
        <v>3</v>
      </c>
      <c r="D7635">
        <f ca="1"/>
        <v>0</v>
      </c>
      <c r="E7635">
        <f ca="1"/>
        <v>6</v>
      </c>
      <c r="F7635">
        <f ca="1"/>
        <v>5</v>
      </c>
      <c r="G7635">
        <f t="shared" ca="1" si="833"/>
        <v>4</v>
      </c>
      <c r="H7635">
        <f t="shared" ca="1" si="834"/>
        <v>6</v>
      </c>
      <c r="I7635">
        <f t="shared" ca="1" si="835"/>
        <v>7</v>
      </c>
      <c r="J7635">
        <f t="shared" ca="1" si="836"/>
        <v>1</v>
      </c>
      <c r="K7635" cm="1">
        <f t="array" aca="1" ref="K7635" ca="1">IF(G7635&gt;7,
        IF(G7635&gt;H7635, 1, IF(G7635&lt;H7635, 0, 2)),
        IF(       H7635&gt;7,
                     IF(G7635&gt;H7635, 1, IF(G7635&lt;H7635, 0, 2)),
                     IF(         G7635&lt;6,
                                   IF(            _xlfn.XLOOKUP(C7635,'deck &amp; rules'!$D$22:$M$22,_xlfn.XLOOKUP(H7635,'deck &amp; rules'!$C$23:$C$30,'deck &amp; rules'!$D$23:$M$30))="draw",
                                                     IF(I7635&gt;J7635,1,IF(I7635&lt;J7635,0,2)),
                                                     IF(I7635&gt;H7635,1,IF(I7635&lt;H7635,0,2))),
                                   IF(H7635&lt;7,
                                        IF(G7635&gt;J7635,1,IF(G7635&lt;J7635,0,2)),
                                        IF(G7635&gt;H7635,1,IF(G7635&lt;H7635,0,2))
                                        )
                          )
              )
        )</f>
        <v>1</v>
      </c>
      <c r="L7635">
        <f t="shared" ca="1" si="837"/>
        <v>-782</v>
      </c>
      <c r="M7635">
        <f t="shared" ca="1" si="838"/>
        <v>-789.49999999994225</v>
      </c>
      <c r="N7635">
        <f t="shared" ca="1" si="839"/>
        <v>-1352</v>
      </c>
    </row>
    <row r="7636" spans="1:14" x14ac:dyDescent="0.25">
      <c r="A7636">
        <f ca="1"/>
        <v>0</v>
      </c>
      <c r="B7636">
        <f ca="1"/>
        <v>4</v>
      </c>
      <c r="C7636">
        <f ca="1"/>
        <v>7</v>
      </c>
      <c r="D7636">
        <f ca="1"/>
        <v>0</v>
      </c>
      <c r="E7636">
        <f ca="1"/>
        <v>2</v>
      </c>
      <c r="F7636">
        <f ca="1"/>
        <v>7</v>
      </c>
      <c r="G7636">
        <f t="shared" ca="1" si="833"/>
        <v>4</v>
      </c>
      <c r="H7636">
        <f t="shared" ca="1" si="834"/>
        <v>2</v>
      </c>
      <c r="I7636">
        <f t="shared" ca="1" si="835"/>
        <v>1</v>
      </c>
      <c r="J7636">
        <f t="shared" ca="1" si="836"/>
        <v>9</v>
      </c>
      <c r="K7636" cm="1">
        <f t="array" aca="1" ref="K7636" ca="1">IF(G7636&gt;7,
        IF(G7636&gt;H7636, 1, IF(G7636&lt;H7636, 0, 2)),
        IF(       H7636&gt;7,
                     IF(G7636&gt;H7636, 1, IF(G7636&lt;H7636, 0, 2)),
                     IF(         G7636&lt;6,
                                   IF(            _xlfn.XLOOKUP(C7636,'deck &amp; rules'!$D$22:$M$22,_xlfn.XLOOKUP(H7636,'deck &amp; rules'!$C$23:$C$30,'deck &amp; rules'!$D$23:$M$30))="draw",
                                                     IF(I7636&gt;J7636,1,IF(I7636&lt;J7636,0,2)),
                                                     IF(I7636&gt;H7636,1,IF(I7636&lt;H7636,0,2))),
                                   IF(H7636&lt;7,
                                        IF(G7636&gt;J7636,1,IF(G7636&lt;J7636,0,2)),
                                        IF(G7636&gt;H7636,1,IF(G7636&lt;H7636,0,2))
                                        )
                          )
              )
        )</f>
        <v>0</v>
      </c>
      <c r="L7636">
        <f t="shared" ca="1" si="837"/>
        <v>-783</v>
      </c>
      <c r="M7636">
        <f t="shared" ca="1" si="838"/>
        <v>-788.5499999999422</v>
      </c>
      <c r="N7636">
        <f t="shared" ca="1" si="839"/>
        <v>-1353</v>
      </c>
    </row>
    <row r="7637" spans="1:14" x14ac:dyDescent="0.25">
      <c r="A7637">
        <f ca="1"/>
        <v>3</v>
      </c>
      <c r="B7637">
        <f ca="1"/>
        <v>6</v>
      </c>
      <c r="C7637">
        <f ca="1"/>
        <v>1</v>
      </c>
      <c r="D7637">
        <f ca="1"/>
        <v>2</v>
      </c>
      <c r="E7637">
        <f ca="1"/>
        <v>3</v>
      </c>
      <c r="F7637">
        <f ca="1"/>
        <v>0</v>
      </c>
      <c r="G7637">
        <f t="shared" ca="1" si="833"/>
        <v>9</v>
      </c>
      <c r="H7637">
        <f t="shared" ca="1" si="834"/>
        <v>5</v>
      </c>
      <c r="I7637">
        <f t="shared" ca="1" si="835"/>
        <v>0</v>
      </c>
      <c r="J7637">
        <f t="shared" ca="1" si="836"/>
        <v>5</v>
      </c>
      <c r="K7637" cm="1">
        <f t="array" aca="1" ref="K7637" ca="1">IF(G7637&gt;7,
        IF(G7637&gt;H7637, 1, IF(G7637&lt;H7637, 0, 2)),
        IF(       H7637&gt;7,
                     IF(G7637&gt;H7637, 1, IF(G7637&lt;H7637, 0, 2)),
                     IF(         G7637&lt;6,
                                   IF(            _xlfn.XLOOKUP(C7637,'deck &amp; rules'!$D$22:$M$22,_xlfn.XLOOKUP(H7637,'deck &amp; rules'!$C$23:$C$30,'deck &amp; rules'!$D$23:$M$30))="draw",
                                                     IF(I7637&gt;J7637,1,IF(I7637&lt;J7637,0,2)),
                                                     IF(I7637&gt;H7637,1,IF(I7637&lt;H7637,0,2))),
                                   IF(H7637&lt;7,
                                        IF(G7637&gt;J7637,1,IF(G7637&lt;J7637,0,2)),
                                        IF(G7637&gt;H7637,1,IF(G7637&lt;H7637,0,2))
                                        )
                          )
              )
        )</f>
        <v>1</v>
      </c>
      <c r="L7637">
        <f t="shared" ca="1" si="837"/>
        <v>-782</v>
      </c>
      <c r="M7637">
        <f t="shared" ca="1" si="838"/>
        <v>-789.5499999999422</v>
      </c>
      <c r="N7637">
        <f t="shared" ca="1" si="839"/>
        <v>-1354</v>
      </c>
    </row>
    <row r="7638" spans="1:14" x14ac:dyDescent="0.25">
      <c r="A7638">
        <f ca="1"/>
        <v>3</v>
      </c>
      <c r="B7638">
        <f ca="1"/>
        <v>9</v>
      </c>
      <c r="C7638">
        <f ca="1"/>
        <v>0</v>
      </c>
      <c r="D7638">
        <f ca="1"/>
        <v>0</v>
      </c>
      <c r="E7638">
        <f ca="1"/>
        <v>4</v>
      </c>
      <c r="F7638">
        <f ca="1"/>
        <v>1</v>
      </c>
      <c r="G7638">
        <f t="shared" ca="1" si="833"/>
        <v>2</v>
      </c>
      <c r="H7638">
        <f t="shared" ca="1" si="834"/>
        <v>4</v>
      </c>
      <c r="I7638">
        <f t="shared" ca="1" si="835"/>
        <v>2</v>
      </c>
      <c r="J7638">
        <f t="shared" ca="1" si="836"/>
        <v>5</v>
      </c>
      <c r="K7638" cm="1">
        <f t="array" aca="1" ref="K7638" ca="1">IF(G7638&gt;7,
        IF(G7638&gt;H7638, 1, IF(G7638&lt;H7638, 0, 2)),
        IF(       H7638&gt;7,
                     IF(G7638&gt;H7638, 1, IF(G7638&lt;H7638, 0, 2)),
                     IF(         G7638&lt;6,
                                   IF(            _xlfn.XLOOKUP(C7638,'deck &amp; rules'!$D$22:$M$22,_xlfn.XLOOKUP(H7638,'deck &amp; rules'!$C$23:$C$30,'deck &amp; rules'!$D$23:$M$30))="draw",
                                                     IF(I7638&gt;J7638,1,IF(I7638&lt;J7638,0,2)),
                                                     IF(I7638&gt;H7638,1,IF(I7638&lt;H7638,0,2))),
                                   IF(H7638&lt;7,
                                        IF(G7638&gt;J7638,1,IF(G7638&lt;J7638,0,2)),
                                        IF(G7638&gt;H7638,1,IF(G7638&lt;H7638,0,2))
                                        )
                          )
              )
        )</f>
        <v>0</v>
      </c>
      <c r="L7638">
        <f t="shared" ca="1" si="837"/>
        <v>-783</v>
      </c>
      <c r="M7638">
        <f t="shared" ca="1" si="838"/>
        <v>-788.59999999994216</v>
      </c>
      <c r="N7638">
        <f t="shared" ca="1" si="839"/>
        <v>-1355</v>
      </c>
    </row>
    <row r="7639" spans="1:14" x14ac:dyDescent="0.25">
      <c r="A7639">
        <f ca="1"/>
        <v>4</v>
      </c>
      <c r="B7639">
        <f ca="1"/>
        <v>2</v>
      </c>
      <c r="C7639">
        <f ca="1"/>
        <v>0</v>
      </c>
      <c r="D7639">
        <f ca="1"/>
        <v>1</v>
      </c>
      <c r="E7639">
        <f ca="1"/>
        <v>6</v>
      </c>
      <c r="F7639">
        <f ca="1"/>
        <v>0</v>
      </c>
      <c r="G7639">
        <f t="shared" ca="1" si="833"/>
        <v>6</v>
      </c>
      <c r="H7639">
        <f t="shared" ca="1" si="834"/>
        <v>7</v>
      </c>
      <c r="I7639">
        <f t="shared" ca="1" si="835"/>
        <v>6</v>
      </c>
      <c r="J7639">
        <f t="shared" ca="1" si="836"/>
        <v>7</v>
      </c>
      <c r="K7639" cm="1">
        <f t="array" aca="1" ref="K7639" ca="1">IF(G7639&gt;7,
        IF(G7639&gt;H7639, 1, IF(G7639&lt;H7639, 0, 2)),
        IF(       H7639&gt;7,
                     IF(G7639&gt;H7639, 1, IF(G7639&lt;H7639, 0, 2)),
                     IF(         G7639&lt;6,
                                   IF(            _xlfn.XLOOKUP(C7639,'deck &amp; rules'!$D$22:$M$22,_xlfn.XLOOKUP(H7639,'deck &amp; rules'!$C$23:$C$30,'deck &amp; rules'!$D$23:$M$30))="draw",
                                                     IF(I7639&gt;J7639,1,IF(I7639&lt;J7639,0,2)),
                                                     IF(I7639&gt;H7639,1,IF(I7639&lt;H7639,0,2))),
                                   IF(H7639&lt;7,
                                        IF(G7639&gt;J7639,1,IF(G7639&lt;J7639,0,2)),
                                        IF(G7639&gt;H7639,1,IF(G7639&lt;H7639,0,2))
                                        )
                          )
              )
        )</f>
        <v>0</v>
      </c>
      <c r="L7639">
        <f t="shared" ca="1" si="837"/>
        <v>-784</v>
      </c>
      <c r="M7639">
        <f t="shared" ca="1" si="838"/>
        <v>-787.64999999994211</v>
      </c>
      <c r="N7639">
        <f t="shared" ca="1" si="839"/>
        <v>-1356</v>
      </c>
    </row>
    <row r="7640" spans="1:14" x14ac:dyDescent="0.25">
      <c r="A7640">
        <f ca="1"/>
        <v>1</v>
      </c>
      <c r="B7640">
        <f ca="1"/>
        <v>2</v>
      </c>
      <c r="C7640">
        <f ca="1"/>
        <v>1</v>
      </c>
      <c r="D7640">
        <f ca="1"/>
        <v>8</v>
      </c>
      <c r="E7640">
        <f ca="1"/>
        <v>0</v>
      </c>
      <c r="F7640">
        <f ca="1"/>
        <v>7</v>
      </c>
      <c r="G7640">
        <f t="shared" ca="1" si="833"/>
        <v>3</v>
      </c>
      <c r="H7640">
        <f t="shared" ca="1" si="834"/>
        <v>8</v>
      </c>
      <c r="I7640">
        <f t="shared" ca="1" si="835"/>
        <v>4</v>
      </c>
      <c r="J7640">
        <f t="shared" ca="1" si="836"/>
        <v>5</v>
      </c>
      <c r="K7640" cm="1">
        <f t="array" aca="1" ref="K7640" ca="1">IF(G7640&gt;7,
        IF(G7640&gt;H7640, 1, IF(G7640&lt;H7640, 0, 2)),
        IF(       H7640&gt;7,
                     IF(G7640&gt;H7640, 1, IF(G7640&lt;H7640, 0, 2)),
                     IF(         G7640&lt;6,
                                   IF(            _xlfn.XLOOKUP(C7640,'deck &amp; rules'!$D$22:$M$22,_xlfn.XLOOKUP(H7640,'deck &amp; rules'!$C$23:$C$30,'deck &amp; rules'!$D$23:$M$30))="draw",
                                                     IF(I7640&gt;J7640,1,IF(I7640&lt;J7640,0,2)),
                                                     IF(I7640&gt;H7640,1,IF(I7640&lt;H7640,0,2))),
                                   IF(H7640&lt;7,
                                        IF(G7640&gt;J7640,1,IF(G7640&lt;J7640,0,2)),
                                        IF(G7640&gt;H7640,1,IF(G7640&lt;H7640,0,2))
                                        )
                          )
              )
        )</f>
        <v>0</v>
      </c>
      <c r="L7640">
        <f t="shared" ca="1" si="837"/>
        <v>-785</v>
      </c>
      <c r="M7640">
        <f t="shared" ca="1" si="838"/>
        <v>-786.69999999994207</v>
      </c>
      <c r="N7640">
        <f t="shared" ca="1" si="839"/>
        <v>-1357</v>
      </c>
    </row>
    <row r="7641" spans="1:14" x14ac:dyDescent="0.25">
      <c r="A7641">
        <f ca="1"/>
        <v>7</v>
      </c>
      <c r="B7641">
        <f ca="1"/>
        <v>0</v>
      </c>
      <c r="C7641">
        <f ca="1"/>
        <v>0</v>
      </c>
      <c r="D7641">
        <f ca="1"/>
        <v>8</v>
      </c>
      <c r="E7641">
        <f ca="1"/>
        <v>4</v>
      </c>
      <c r="F7641">
        <f ca="1"/>
        <v>0</v>
      </c>
      <c r="G7641">
        <f t="shared" ca="1" si="833"/>
        <v>7</v>
      </c>
      <c r="H7641">
        <f t="shared" ca="1" si="834"/>
        <v>2</v>
      </c>
      <c r="I7641">
        <f t="shared" ca="1" si="835"/>
        <v>7</v>
      </c>
      <c r="J7641">
        <f t="shared" ca="1" si="836"/>
        <v>2</v>
      </c>
      <c r="K7641" cm="1">
        <f t="array" aca="1" ref="K7641" ca="1">IF(G7641&gt;7,
        IF(G7641&gt;H7641, 1, IF(G7641&lt;H7641, 0, 2)),
        IF(       H7641&gt;7,
                     IF(G7641&gt;H7641, 1, IF(G7641&lt;H7641, 0, 2)),
                     IF(         G7641&lt;6,
                                   IF(            _xlfn.XLOOKUP(C7641,'deck &amp; rules'!$D$22:$M$22,_xlfn.XLOOKUP(H7641,'deck &amp; rules'!$C$23:$C$30,'deck &amp; rules'!$D$23:$M$30))="draw",
                                                     IF(I7641&gt;J7641,1,IF(I7641&lt;J7641,0,2)),
                                                     IF(I7641&gt;H7641,1,IF(I7641&lt;H7641,0,2))),
                                   IF(H7641&lt;7,
                                        IF(G7641&gt;J7641,1,IF(G7641&lt;J7641,0,2)),
                                        IF(G7641&gt;H7641,1,IF(G7641&lt;H7641,0,2))
                                        )
                          )
              )
        )</f>
        <v>1</v>
      </c>
      <c r="L7641">
        <f t="shared" ca="1" si="837"/>
        <v>-784</v>
      </c>
      <c r="M7641">
        <f t="shared" ca="1" si="838"/>
        <v>-787.69999999994207</v>
      </c>
      <c r="N7641">
        <f t="shared" ca="1" si="839"/>
        <v>-1358</v>
      </c>
    </row>
    <row r="7642" spans="1:14" x14ac:dyDescent="0.25">
      <c r="A7642">
        <f ca="1"/>
        <v>9</v>
      </c>
      <c r="B7642">
        <f ca="1"/>
        <v>7</v>
      </c>
      <c r="C7642">
        <f ca="1"/>
        <v>1</v>
      </c>
      <c r="D7642">
        <f ca="1"/>
        <v>0</v>
      </c>
      <c r="E7642">
        <f ca="1"/>
        <v>5</v>
      </c>
      <c r="F7642">
        <f ca="1"/>
        <v>1</v>
      </c>
      <c r="G7642">
        <f t="shared" ca="1" si="833"/>
        <v>6</v>
      </c>
      <c r="H7642">
        <f t="shared" ca="1" si="834"/>
        <v>5</v>
      </c>
      <c r="I7642">
        <f t="shared" ca="1" si="835"/>
        <v>7</v>
      </c>
      <c r="J7642">
        <f t="shared" ca="1" si="836"/>
        <v>6</v>
      </c>
      <c r="K7642" cm="1">
        <f t="array" aca="1" ref="K7642" ca="1">IF(G7642&gt;7,
        IF(G7642&gt;H7642, 1, IF(G7642&lt;H7642, 0, 2)),
        IF(       H7642&gt;7,
                     IF(G7642&gt;H7642, 1, IF(G7642&lt;H7642, 0, 2)),
                     IF(         G7642&lt;6,
                                   IF(            _xlfn.XLOOKUP(C7642,'deck &amp; rules'!$D$22:$M$22,_xlfn.XLOOKUP(H7642,'deck &amp; rules'!$C$23:$C$30,'deck &amp; rules'!$D$23:$M$30))="draw",
                                                     IF(I7642&gt;J7642,1,IF(I7642&lt;J7642,0,2)),
                                                     IF(I7642&gt;H7642,1,IF(I7642&lt;H7642,0,2))),
                                   IF(H7642&lt;7,
                                        IF(G7642&gt;J7642,1,IF(G7642&lt;J7642,0,2)),
                                        IF(G7642&gt;H7642,1,IF(G7642&lt;H7642,0,2))
                                        )
                          )
              )
        )</f>
        <v>2</v>
      </c>
      <c r="L7642">
        <f t="shared" ca="1" si="837"/>
        <v>-785</v>
      </c>
      <c r="M7642">
        <f t="shared" ca="1" si="838"/>
        <v>-788.69999999994207</v>
      </c>
      <c r="N7642">
        <f t="shared" ca="1" si="839"/>
        <v>-1350</v>
      </c>
    </row>
    <row r="7643" spans="1:14" x14ac:dyDescent="0.25">
      <c r="A7643">
        <f ca="1"/>
        <v>1</v>
      </c>
      <c r="B7643">
        <f ca="1"/>
        <v>9</v>
      </c>
      <c r="C7643">
        <f ca="1"/>
        <v>8</v>
      </c>
      <c r="D7643">
        <f ca="1"/>
        <v>5</v>
      </c>
      <c r="E7643">
        <f ca="1"/>
        <v>6</v>
      </c>
      <c r="F7643">
        <f ca="1"/>
        <v>3</v>
      </c>
      <c r="G7643">
        <f t="shared" ca="1" si="833"/>
        <v>0</v>
      </c>
      <c r="H7643">
        <f t="shared" ca="1" si="834"/>
        <v>1</v>
      </c>
      <c r="I7643">
        <f t="shared" ca="1" si="835"/>
        <v>8</v>
      </c>
      <c r="J7643">
        <f t="shared" ca="1" si="836"/>
        <v>4</v>
      </c>
      <c r="K7643" cm="1">
        <f t="array" aca="1" ref="K7643" ca="1">IF(G7643&gt;7,
        IF(G7643&gt;H7643, 1, IF(G7643&lt;H7643, 0, 2)),
        IF(       H7643&gt;7,
                     IF(G7643&gt;H7643, 1, IF(G7643&lt;H7643, 0, 2)),
                     IF(         G7643&lt;6,
                                   IF(            _xlfn.XLOOKUP(C7643,'deck &amp; rules'!$D$22:$M$22,_xlfn.XLOOKUP(H7643,'deck &amp; rules'!$C$23:$C$30,'deck &amp; rules'!$D$23:$M$30))="draw",
                                                     IF(I7643&gt;J7643,1,IF(I7643&lt;J7643,0,2)),
                                                     IF(I7643&gt;H7643,1,IF(I7643&lt;H7643,0,2))),
                                   IF(H7643&lt;7,
                                        IF(G7643&gt;J7643,1,IF(G7643&lt;J7643,0,2)),
                                        IF(G7643&gt;H7643,1,IF(G7643&lt;H7643,0,2))
                                        )
                          )
              )
        )</f>
        <v>1</v>
      </c>
      <c r="L7643">
        <f t="shared" ca="1" si="837"/>
        <v>-784</v>
      </c>
      <c r="M7643">
        <f t="shared" ca="1" si="838"/>
        <v>-789.69999999994207</v>
      </c>
      <c r="N7643">
        <f t="shared" ca="1" si="839"/>
        <v>-1351</v>
      </c>
    </row>
    <row r="7644" spans="1:14" x14ac:dyDescent="0.25">
      <c r="A7644">
        <f ca="1"/>
        <v>5</v>
      </c>
      <c r="B7644">
        <f ca="1"/>
        <v>0</v>
      </c>
      <c r="C7644">
        <f ca="1"/>
        <v>6</v>
      </c>
      <c r="D7644">
        <f ca="1"/>
        <v>9</v>
      </c>
      <c r="E7644">
        <f ca="1"/>
        <v>3</v>
      </c>
      <c r="F7644">
        <f ca="1"/>
        <v>3</v>
      </c>
      <c r="G7644">
        <f t="shared" ca="1" si="833"/>
        <v>5</v>
      </c>
      <c r="H7644">
        <f t="shared" ca="1" si="834"/>
        <v>2</v>
      </c>
      <c r="I7644">
        <f t="shared" ca="1" si="835"/>
        <v>1</v>
      </c>
      <c r="J7644">
        <f t="shared" ca="1" si="836"/>
        <v>5</v>
      </c>
      <c r="K7644" cm="1">
        <f t="array" aca="1" ref="K7644" ca="1">IF(G7644&gt;7,
        IF(G7644&gt;H7644, 1, IF(G7644&lt;H7644, 0, 2)),
        IF(       H7644&gt;7,
                     IF(G7644&gt;H7644, 1, IF(G7644&lt;H7644, 0, 2)),
                     IF(         G7644&lt;6,
                                   IF(            _xlfn.XLOOKUP(C7644,'deck &amp; rules'!$D$22:$M$22,_xlfn.XLOOKUP(H7644,'deck &amp; rules'!$C$23:$C$30,'deck &amp; rules'!$D$23:$M$30))="draw",
                                                     IF(I7644&gt;J7644,1,IF(I7644&lt;J7644,0,2)),
                                                     IF(I7644&gt;H7644,1,IF(I7644&lt;H7644,0,2))),
                                   IF(H7644&lt;7,
                                        IF(G7644&gt;J7644,1,IF(G7644&lt;J7644,0,2)),
                                        IF(G7644&gt;H7644,1,IF(G7644&lt;H7644,0,2))
                                        )
                          )
              )
        )</f>
        <v>0</v>
      </c>
      <c r="L7644">
        <f t="shared" ca="1" si="837"/>
        <v>-785</v>
      </c>
      <c r="M7644">
        <f t="shared" ca="1" si="838"/>
        <v>-788.74999999994202</v>
      </c>
      <c r="N7644">
        <f t="shared" ca="1" si="839"/>
        <v>-1352</v>
      </c>
    </row>
    <row r="7645" spans="1:14" x14ac:dyDescent="0.25">
      <c r="A7645">
        <f ca="1"/>
        <v>6</v>
      </c>
      <c r="B7645">
        <f ca="1"/>
        <v>8</v>
      </c>
      <c r="C7645">
        <f ca="1"/>
        <v>3</v>
      </c>
      <c r="D7645">
        <f ca="1"/>
        <v>2</v>
      </c>
      <c r="E7645">
        <f ca="1"/>
        <v>0</v>
      </c>
      <c r="F7645">
        <f ca="1"/>
        <v>0</v>
      </c>
      <c r="G7645">
        <f t="shared" ca="1" si="833"/>
        <v>4</v>
      </c>
      <c r="H7645">
        <f t="shared" ca="1" si="834"/>
        <v>2</v>
      </c>
      <c r="I7645">
        <f t="shared" ca="1" si="835"/>
        <v>7</v>
      </c>
      <c r="J7645">
        <f t="shared" ca="1" si="836"/>
        <v>2</v>
      </c>
      <c r="K7645" cm="1">
        <f t="array" aca="1" ref="K7645" ca="1">IF(G7645&gt;7,
        IF(G7645&gt;H7645, 1, IF(G7645&lt;H7645, 0, 2)),
        IF(       H7645&gt;7,
                     IF(G7645&gt;H7645, 1, IF(G7645&lt;H7645, 0, 2)),
                     IF(         G7645&lt;6,
                                   IF(            _xlfn.XLOOKUP(C7645,'deck &amp; rules'!$D$22:$M$22,_xlfn.XLOOKUP(H7645,'deck &amp; rules'!$C$23:$C$30,'deck &amp; rules'!$D$23:$M$30))="draw",
                                                     IF(I7645&gt;J7645,1,IF(I7645&lt;J7645,0,2)),
                                                     IF(I7645&gt;H7645,1,IF(I7645&lt;H7645,0,2))),
                                   IF(H7645&lt;7,
                                        IF(G7645&gt;J7645,1,IF(G7645&lt;J7645,0,2)),
                                        IF(G7645&gt;H7645,1,IF(G7645&lt;H7645,0,2))
                                        )
                          )
              )
        )</f>
        <v>1</v>
      </c>
      <c r="L7645">
        <f t="shared" ca="1" si="837"/>
        <v>-784</v>
      </c>
      <c r="M7645">
        <f t="shared" ca="1" si="838"/>
        <v>-789.74999999994202</v>
      </c>
      <c r="N7645">
        <f t="shared" ca="1" si="839"/>
        <v>-1353</v>
      </c>
    </row>
    <row r="7646" spans="1:14" x14ac:dyDescent="0.25">
      <c r="A7646">
        <f ca="1"/>
        <v>7</v>
      </c>
      <c r="B7646">
        <f ca="1"/>
        <v>3</v>
      </c>
      <c r="C7646">
        <f ca="1"/>
        <v>9</v>
      </c>
      <c r="D7646">
        <f ca="1"/>
        <v>8</v>
      </c>
      <c r="E7646">
        <f ca="1"/>
        <v>2</v>
      </c>
      <c r="F7646">
        <f ca="1"/>
        <v>1</v>
      </c>
      <c r="G7646">
        <f t="shared" ca="1" si="833"/>
        <v>0</v>
      </c>
      <c r="H7646">
        <f t="shared" ca="1" si="834"/>
        <v>0</v>
      </c>
      <c r="I7646">
        <f t="shared" ca="1" si="835"/>
        <v>9</v>
      </c>
      <c r="J7646">
        <f t="shared" ca="1" si="836"/>
        <v>1</v>
      </c>
      <c r="K7646" cm="1">
        <f t="array" aca="1" ref="K7646" ca="1">IF(G7646&gt;7,
        IF(G7646&gt;H7646, 1, IF(G7646&lt;H7646, 0, 2)),
        IF(       H7646&gt;7,
                     IF(G7646&gt;H7646, 1, IF(G7646&lt;H7646, 0, 2)),
                     IF(         G7646&lt;6,
                                   IF(            _xlfn.XLOOKUP(C7646,'deck &amp; rules'!$D$22:$M$22,_xlfn.XLOOKUP(H7646,'deck &amp; rules'!$C$23:$C$30,'deck &amp; rules'!$D$23:$M$30))="draw",
                                                     IF(I7646&gt;J7646,1,IF(I7646&lt;J7646,0,2)),
                                                     IF(I7646&gt;H7646,1,IF(I7646&lt;H7646,0,2))),
                                   IF(H7646&lt;7,
                                        IF(G7646&gt;J7646,1,IF(G7646&lt;J7646,0,2)),
                                        IF(G7646&gt;H7646,1,IF(G7646&lt;H7646,0,2))
                                        )
                          )
              )
        )</f>
        <v>1</v>
      </c>
      <c r="L7646">
        <f t="shared" ca="1" si="837"/>
        <v>-783</v>
      </c>
      <c r="M7646">
        <f t="shared" ca="1" si="838"/>
        <v>-790.74999999994202</v>
      </c>
      <c r="N7646">
        <f t="shared" ca="1" si="839"/>
        <v>-1354</v>
      </c>
    </row>
    <row r="7647" spans="1:14" x14ac:dyDescent="0.25">
      <c r="A7647">
        <f ca="1"/>
        <v>6</v>
      </c>
      <c r="B7647">
        <f ca="1"/>
        <v>0</v>
      </c>
      <c r="C7647">
        <f ca="1"/>
        <v>4</v>
      </c>
      <c r="D7647">
        <f ca="1"/>
        <v>7</v>
      </c>
      <c r="E7647">
        <f ca="1"/>
        <v>9</v>
      </c>
      <c r="F7647">
        <f ca="1"/>
        <v>5</v>
      </c>
      <c r="G7647">
        <f t="shared" ca="1" si="833"/>
        <v>6</v>
      </c>
      <c r="H7647">
        <f t="shared" ca="1" si="834"/>
        <v>6</v>
      </c>
      <c r="I7647">
        <f t="shared" ca="1" si="835"/>
        <v>0</v>
      </c>
      <c r="J7647">
        <f t="shared" ca="1" si="836"/>
        <v>1</v>
      </c>
      <c r="K7647" cm="1">
        <f t="array" aca="1" ref="K7647" ca="1">IF(G7647&gt;7,
        IF(G7647&gt;H7647, 1, IF(G7647&lt;H7647, 0, 2)),
        IF(       H7647&gt;7,
                     IF(G7647&gt;H7647, 1, IF(G7647&lt;H7647, 0, 2)),
                     IF(         G7647&lt;6,
                                   IF(            _xlfn.XLOOKUP(C7647,'deck &amp; rules'!$D$22:$M$22,_xlfn.XLOOKUP(H7647,'deck &amp; rules'!$C$23:$C$30,'deck &amp; rules'!$D$23:$M$30))="draw",
                                                     IF(I7647&gt;J7647,1,IF(I7647&lt;J7647,0,2)),
                                                     IF(I7647&gt;H7647,1,IF(I7647&lt;H7647,0,2))),
                                   IF(H7647&lt;7,
                                        IF(G7647&gt;J7647,1,IF(G7647&lt;J7647,0,2)),
                                        IF(G7647&gt;H7647,1,IF(G7647&lt;H7647,0,2))
                                        )
                          )
              )
        )</f>
        <v>1</v>
      </c>
      <c r="L7647">
        <f t="shared" ca="1" si="837"/>
        <v>-782</v>
      </c>
      <c r="M7647">
        <f t="shared" ca="1" si="838"/>
        <v>-791.74999999994202</v>
      </c>
      <c r="N7647">
        <f t="shared" ca="1" si="839"/>
        <v>-1355</v>
      </c>
    </row>
    <row r="7648" spans="1:14" x14ac:dyDescent="0.25">
      <c r="A7648">
        <f ca="1"/>
        <v>0</v>
      </c>
      <c r="B7648">
        <f ca="1"/>
        <v>8</v>
      </c>
      <c r="C7648">
        <f ca="1"/>
        <v>9</v>
      </c>
      <c r="D7648">
        <f ca="1"/>
        <v>4</v>
      </c>
      <c r="E7648">
        <f ca="1"/>
        <v>6</v>
      </c>
      <c r="F7648">
        <f ca="1"/>
        <v>0</v>
      </c>
      <c r="G7648">
        <f t="shared" ca="1" si="833"/>
        <v>8</v>
      </c>
      <c r="H7648">
        <f t="shared" ca="1" si="834"/>
        <v>0</v>
      </c>
      <c r="I7648">
        <f t="shared" ca="1" si="835"/>
        <v>7</v>
      </c>
      <c r="J7648">
        <f t="shared" ca="1" si="836"/>
        <v>0</v>
      </c>
      <c r="K7648" cm="1">
        <f t="array" aca="1" ref="K7648" ca="1">IF(G7648&gt;7,
        IF(G7648&gt;H7648, 1, IF(G7648&lt;H7648, 0, 2)),
        IF(       H7648&gt;7,
                     IF(G7648&gt;H7648, 1, IF(G7648&lt;H7648, 0, 2)),
                     IF(         G7648&lt;6,
                                   IF(            _xlfn.XLOOKUP(C7648,'deck &amp; rules'!$D$22:$M$22,_xlfn.XLOOKUP(H7648,'deck &amp; rules'!$C$23:$C$30,'deck &amp; rules'!$D$23:$M$30))="draw",
                                                     IF(I7648&gt;J7648,1,IF(I7648&lt;J7648,0,2)),
                                                     IF(I7648&gt;H7648,1,IF(I7648&lt;H7648,0,2))),
                                   IF(H7648&lt;7,
                                        IF(G7648&gt;J7648,1,IF(G7648&lt;J7648,0,2)),
                                        IF(G7648&gt;H7648,1,IF(G7648&lt;H7648,0,2))
                                        )
                          )
              )
        )</f>
        <v>1</v>
      </c>
      <c r="L7648">
        <f t="shared" ca="1" si="837"/>
        <v>-781</v>
      </c>
      <c r="M7648">
        <f t="shared" ca="1" si="838"/>
        <v>-792.74999999994202</v>
      </c>
      <c r="N7648">
        <f t="shared" ca="1" si="839"/>
        <v>-1356</v>
      </c>
    </row>
    <row r="7649" spans="1:14" x14ac:dyDescent="0.25">
      <c r="A7649">
        <f ca="1"/>
        <v>0</v>
      </c>
      <c r="B7649">
        <f ca="1"/>
        <v>0</v>
      </c>
      <c r="C7649">
        <f ca="1"/>
        <v>6</v>
      </c>
      <c r="D7649">
        <f ca="1"/>
        <v>2</v>
      </c>
      <c r="E7649">
        <f ca="1"/>
        <v>9</v>
      </c>
      <c r="F7649">
        <f ca="1"/>
        <v>5</v>
      </c>
      <c r="G7649">
        <f t="shared" ca="1" si="833"/>
        <v>0</v>
      </c>
      <c r="H7649">
        <f t="shared" ca="1" si="834"/>
        <v>1</v>
      </c>
      <c r="I7649">
        <f t="shared" ca="1" si="835"/>
        <v>6</v>
      </c>
      <c r="J7649">
        <f t="shared" ca="1" si="836"/>
        <v>6</v>
      </c>
      <c r="K7649" cm="1">
        <f t="array" aca="1" ref="K7649" ca="1">IF(G7649&gt;7,
        IF(G7649&gt;H7649, 1, IF(G7649&lt;H7649, 0, 2)),
        IF(       H7649&gt;7,
                     IF(G7649&gt;H7649, 1, IF(G7649&lt;H7649, 0, 2)),
                     IF(         G7649&lt;6,
                                   IF(            _xlfn.XLOOKUP(C7649,'deck &amp; rules'!$D$22:$M$22,_xlfn.XLOOKUP(H7649,'deck &amp; rules'!$C$23:$C$30,'deck &amp; rules'!$D$23:$M$30))="draw",
                                                     IF(I7649&gt;J7649,1,IF(I7649&lt;J7649,0,2)),
                                                     IF(I7649&gt;H7649,1,IF(I7649&lt;H7649,0,2))),
                                   IF(H7649&lt;7,
                                        IF(G7649&gt;J7649,1,IF(G7649&lt;J7649,0,2)),
                                        IF(G7649&gt;H7649,1,IF(G7649&lt;H7649,0,2))
                                        )
                          )
              )
        )</f>
        <v>2</v>
      </c>
      <c r="L7649">
        <f t="shared" ca="1" si="837"/>
        <v>-782</v>
      </c>
      <c r="M7649">
        <f t="shared" ca="1" si="838"/>
        <v>-793.74999999994202</v>
      </c>
      <c r="N7649">
        <f t="shared" ca="1" si="839"/>
        <v>-1348</v>
      </c>
    </row>
    <row r="7650" spans="1:14" x14ac:dyDescent="0.25">
      <c r="A7650">
        <f ca="1"/>
        <v>3</v>
      </c>
      <c r="B7650">
        <f ca="1"/>
        <v>8</v>
      </c>
      <c r="C7650">
        <f ca="1"/>
        <v>4</v>
      </c>
      <c r="D7650">
        <f ca="1"/>
        <v>3</v>
      </c>
      <c r="E7650">
        <f ca="1"/>
        <v>0</v>
      </c>
      <c r="F7650">
        <f ca="1"/>
        <v>3</v>
      </c>
      <c r="G7650">
        <f t="shared" ca="1" si="833"/>
        <v>1</v>
      </c>
      <c r="H7650">
        <f t="shared" ca="1" si="834"/>
        <v>3</v>
      </c>
      <c r="I7650">
        <f t="shared" ca="1" si="835"/>
        <v>5</v>
      </c>
      <c r="J7650">
        <f t="shared" ca="1" si="836"/>
        <v>6</v>
      </c>
      <c r="K7650" cm="1">
        <f t="array" aca="1" ref="K7650" ca="1">IF(G7650&gt;7,
        IF(G7650&gt;H7650, 1, IF(G7650&lt;H7650, 0, 2)),
        IF(       H7650&gt;7,
                     IF(G7650&gt;H7650, 1, IF(G7650&lt;H7650, 0, 2)),
                     IF(         G7650&lt;6,
                                   IF(            _xlfn.XLOOKUP(C7650,'deck &amp; rules'!$D$22:$M$22,_xlfn.XLOOKUP(H7650,'deck &amp; rules'!$C$23:$C$30,'deck &amp; rules'!$D$23:$M$30))="draw",
                                                     IF(I7650&gt;J7650,1,IF(I7650&lt;J7650,0,2)),
                                                     IF(I7650&gt;H7650,1,IF(I7650&lt;H7650,0,2))),
                                   IF(H7650&lt;7,
                                        IF(G7650&gt;J7650,1,IF(G7650&lt;J7650,0,2)),
                                        IF(G7650&gt;H7650,1,IF(G7650&lt;H7650,0,2))
                                        )
                          )
              )
        )</f>
        <v>0</v>
      </c>
      <c r="L7650">
        <f t="shared" ca="1" si="837"/>
        <v>-783</v>
      </c>
      <c r="M7650">
        <f t="shared" ca="1" si="838"/>
        <v>-792.79999999994197</v>
      </c>
      <c r="N7650">
        <f t="shared" ca="1" si="839"/>
        <v>-1349</v>
      </c>
    </row>
    <row r="7651" spans="1:14" x14ac:dyDescent="0.25">
      <c r="A7651">
        <f ca="1"/>
        <v>6</v>
      </c>
      <c r="B7651">
        <f ca="1"/>
        <v>7</v>
      </c>
      <c r="C7651">
        <f ca="1"/>
        <v>0</v>
      </c>
      <c r="D7651">
        <f ca="1"/>
        <v>2</v>
      </c>
      <c r="E7651">
        <f ca="1"/>
        <v>9</v>
      </c>
      <c r="F7651">
        <f ca="1"/>
        <v>0</v>
      </c>
      <c r="G7651">
        <f t="shared" ca="1" si="833"/>
        <v>3</v>
      </c>
      <c r="H7651">
        <f t="shared" ca="1" si="834"/>
        <v>1</v>
      </c>
      <c r="I7651">
        <f t="shared" ca="1" si="835"/>
        <v>3</v>
      </c>
      <c r="J7651">
        <f t="shared" ca="1" si="836"/>
        <v>1</v>
      </c>
      <c r="K7651" cm="1">
        <f t="array" aca="1" ref="K7651" ca="1">IF(G7651&gt;7,
        IF(G7651&gt;H7651, 1, IF(G7651&lt;H7651, 0, 2)),
        IF(       H7651&gt;7,
                     IF(G7651&gt;H7651, 1, IF(G7651&lt;H7651, 0, 2)),
                     IF(         G7651&lt;6,
                                   IF(            _xlfn.XLOOKUP(C7651,'deck &amp; rules'!$D$22:$M$22,_xlfn.XLOOKUP(H7651,'deck &amp; rules'!$C$23:$C$30,'deck &amp; rules'!$D$23:$M$30))="draw",
                                                     IF(I7651&gt;J7651,1,IF(I7651&lt;J7651,0,2)),
                                                     IF(I7651&gt;H7651,1,IF(I7651&lt;H7651,0,2))),
                                   IF(H7651&lt;7,
                                        IF(G7651&gt;J7651,1,IF(G7651&lt;J7651,0,2)),
                                        IF(G7651&gt;H7651,1,IF(G7651&lt;H7651,0,2))
                                        )
                          )
              )
        )</f>
        <v>1</v>
      </c>
      <c r="L7651">
        <f t="shared" ca="1" si="837"/>
        <v>-782</v>
      </c>
      <c r="M7651">
        <f t="shared" ca="1" si="838"/>
        <v>-793.79999999994197</v>
      </c>
      <c r="N7651">
        <f t="shared" ca="1" si="839"/>
        <v>-1350</v>
      </c>
    </row>
    <row r="7652" spans="1:14" x14ac:dyDescent="0.25">
      <c r="A7652">
        <f ca="1"/>
        <v>6</v>
      </c>
      <c r="B7652">
        <f ca="1"/>
        <v>4</v>
      </c>
      <c r="C7652">
        <f ca="1"/>
        <v>0</v>
      </c>
      <c r="D7652">
        <f ca="1"/>
        <v>9</v>
      </c>
      <c r="E7652">
        <f ca="1"/>
        <v>9</v>
      </c>
      <c r="F7652">
        <f ca="1"/>
        <v>2</v>
      </c>
      <c r="G7652">
        <f t="shared" ca="1" si="833"/>
        <v>0</v>
      </c>
      <c r="H7652">
        <f t="shared" ca="1" si="834"/>
        <v>8</v>
      </c>
      <c r="I7652">
        <f t="shared" ca="1" si="835"/>
        <v>0</v>
      </c>
      <c r="J7652">
        <f t="shared" ca="1" si="836"/>
        <v>0</v>
      </c>
      <c r="K7652" cm="1">
        <f t="array" aca="1" ref="K7652" ca="1">IF(G7652&gt;7,
        IF(G7652&gt;H7652, 1, IF(G7652&lt;H7652, 0, 2)),
        IF(       H7652&gt;7,
                     IF(G7652&gt;H7652, 1, IF(G7652&lt;H7652, 0, 2)),
                     IF(         G7652&lt;6,
                                   IF(            _xlfn.XLOOKUP(C7652,'deck &amp; rules'!$D$22:$M$22,_xlfn.XLOOKUP(H7652,'deck &amp; rules'!$C$23:$C$30,'deck &amp; rules'!$D$23:$M$30))="draw",
                                                     IF(I7652&gt;J7652,1,IF(I7652&lt;J7652,0,2)),
                                                     IF(I7652&gt;H7652,1,IF(I7652&lt;H7652,0,2))),
                                   IF(H7652&lt;7,
                                        IF(G7652&gt;J7652,1,IF(G7652&lt;J7652,0,2)),
                                        IF(G7652&gt;H7652,1,IF(G7652&lt;H7652,0,2))
                                        )
                          )
              )
        )</f>
        <v>0</v>
      </c>
      <c r="L7652">
        <f t="shared" ca="1" si="837"/>
        <v>-783</v>
      </c>
      <c r="M7652">
        <f t="shared" ca="1" si="838"/>
        <v>-792.84999999994193</v>
      </c>
      <c r="N7652">
        <f t="shared" ca="1" si="839"/>
        <v>-1351</v>
      </c>
    </row>
    <row r="7653" spans="1:14" x14ac:dyDescent="0.25">
      <c r="A7653">
        <f ca="1"/>
        <v>2</v>
      </c>
      <c r="B7653">
        <f ca="1"/>
        <v>9</v>
      </c>
      <c r="C7653">
        <f ca="1"/>
        <v>6</v>
      </c>
      <c r="D7653">
        <f ca="1"/>
        <v>4</v>
      </c>
      <c r="E7653">
        <f ca="1"/>
        <v>2</v>
      </c>
      <c r="F7653">
        <f ca="1"/>
        <v>0</v>
      </c>
      <c r="G7653">
        <f t="shared" ca="1" si="833"/>
        <v>1</v>
      </c>
      <c r="H7653">
        <f t="shared" ca="1" si="834"/>
        <v>6</v>
      </c>
      <c r="I7653">
        <f t="shared" ca="1" si="835"/>
        <v>7</v>
      </c>
      <c r="J7653">
        <f t="shared" ca="1" si="836"/>
        <v>6</v>
      </c>
      <c r="K7653" cm="1">
        <f t="array" aca="1" ref="K7653" ca="1">IF(G7653&gt;7,
        IF(G7653&gt;H7653, 1, IF(G7653&lt;H7653, 0, 2)),
        IF(       H7653&gt;7,
                     IF(G7653&gt;H7653, 1, IF(G7653&lt;H7653, 0, 2)),
                     IF(         G7653&lt;6,
                                   IF(            _xlfn.XLOOKUP(C7653,'deck &amp; rules'!$D$22:$M$22,_xlfn.XLOOKUP(H7653,'deck &amp; rules'!$C$23:$C$30,'deck &amp; rules'!$D$23:$M$30))="draw",
                                                     IF(I7653&gt;J7653,1,IF(I7653&lt;J7653,0,2)),
                                                     IF(I7653&gt;H7653,1,IF(I7653&lt;H7653,0,2))),
                                   IF(H7653&lt;7,
                                        IF(G7653&gt;J7653,1,IF(G7653&lt;J7653,0,2)),
                                        IF(G7653&gt;H7653,1,IF(G7653&lt;H7653,0,2))
                                        )
                          )
              )
        )</f>
        <v>1</v>
      </c>
      <c r="L7653">
        <f t="shared" ca="1" si="837"/>
        <v>-782</v>
      </c>
      <c r="M7653">
        <f t="shared" ca="1" si="838"/>
        <v>-793.84999999994193</v>
      </c>
      <c r="N7653">
        <f t="shared" ca="1" si="839"/>
        <v>-1352</v>
      </c>
    </row>
    <row r="7654" spans="1:14" x14ac:dyDescent="0.25">
      <c r="A7654">
        <f ca="1"/>
        <v>8</v>
      </c>
      <c r="B7654">
        <f ca="1"/>
        <v>0</v>
      </c>
      <c r="C7654">
        <f ca="1"/>
        <v>0</v>
      </c>
      <c r="D7654">
        <f ca="1"/>
        <v>7</v>
      </c>
      <c r="E7654">
        <f ca="1"/>
        <v>3</v>
      </c>
      <c r="F7654">
        <f ca="1"/>
        <v>9</v>
      </c>
      <c r="G7654">
        <f t="shared" ca="1" si="833"/>
        <v>8</v>
      </c>
      <c r="H7654">
        <f t="shared" ca="1" si="834"/>
        <v>0</v>
      </c>
      <c r="I7654">
        <f t="shared" ca="1" si="835"/>
        <v>8</v>
      </c>
      <c r="J7654">
        <f t="shared" ca="1" si="836"/>
        <v>9</v>
      </c>
      <c r="K7654" cm="1">
        <f t="array" aca="1" ref="K7654" ca="1">IF(G7654&gt;7,
        IF(G7654&gt;H7654, 1, IF(G7654&lt;H7654, 0, 2)),
        IF(       H7654&gt;7,
                     IF(G7654&gt;H7654, 1, IF(G7654&lt;H7654, 0, 2)),
                     IF(         G7654&lt;6,
                                   IF(            _xlfn.XLOOKUP(C7654,'deck &amp; rules'!$D$22:$M$22,_xlfn.XLOOKUP(H7654,'deck &amp; rules'!$C$23:$C$30,'deck &amp; rules'!$D$23:$M$30))="draw",
                                                     IF(I7654&gt;J7654,1,IF(I7654&lt;J7654,0,2)),
                                                     IF(I7654&gt;H7654,1,IF(I7654&lt;H7654,0,2))),
                                   IF(H7654&lt;7,
                                        IF(G7654&gt;J7654,1,IF(G7654&lt;J7654,0,2)),
                                        IF(G7654&gt;H7654,1,IF(G7654&lt;H7654,0,2))
                                        )
                          )
              )
        )</f>
        <v>1</v>
      </c>
      <c r="L7654">
        <f t="shared" ca="1" si="837"/>
        <v>-781</v>
      </c>
      <c r="M7654">
        <f t="shared" ca="1" si="838"/>
        <v>-794.84999999994193</v>
      </c>
      <c r="N7654">
        <f t="shared" ca="1" si="839"/>
        <v>-1353</v>
      </c>
    </row>
    <row r="7655" spans="1:14" x14ac:dyDescent="0.25">
      <c r="A7655">
        <f ca="1"/>
        <v>2</v>
      </c>
      <c r="B7655">
        <f ca="1"/>
        <v>3</v>
      </c>
      <c r="C7655">
        <f ca="1"/>
        <v>2</v>
      </c>
      <c r="D7655">
        <f ca="1"/>
        <v>8</v>
      </c>
      <c r="E7655">
        <f ca="1"/>
        <v>5</v>
      </c>
      <c r="F7655">
        <f ca="1"/>
        <v>5</v>
      </c>
      <c r="G7655">
        <f t="shared" ca="1" si="833"/>
        <v>5</v>
      </c>
      <c r="H7655">
        <f t="shared" ca="1" si="834"/>
        <v>3</v>
      </c>
      <c r="I7655">
        <f t="shared" ca="1" si="835"/>
        <v>7</v>
      </c>
      <c r="J7655">
        <f t="shared" ca="1" si="836"/>
        <v>8</v>
      </c>
      <c r="K7655" cm="1">
        <f t="array" aca="1" ref="K7655" ca="1">IF(G7655&gt;7,
        IF(G7655&gt;H7655, 1, IF(G7655&lt;H7655, 0, 2)),
        IF(       H7655&gt;7,
                     IF(G7655&gt;H7655, 1, IF(G7655&lt;H7655, 0, 2)),
                     IF(         G7655&lt;6,
                                   IF(            _xlfn.XLOOKUP(C7655,'deck &amp; rules'!$D$22:$M$22,_xlfn.XLOOKUP(H7655,'deck &amp; rules'!$C$23:$C$30,'deck &amp; rules'!$D$23:$M$30))="draw",
                                                     IF(I7655&gt;J7655,1,IF(I7655&lt;J7655,0,2)),
                                                     IF(I7655&gt;H7655,1,IF(I7655&lt;H7655,0,2))),
                                   IF(H7655&lt;7,
                                        IF(G7655&gt;J7655,1,IF(G7655&lt;J7655,0,2)),
                                        IF(G7655&gt;H7655,1,IF(G7655&lt;H7655,0,2))
                                        )
                          )
              )
        )</f>
        <v>0</v>
      </c>
      <c r="L7655">
        <f t="shared" ca="1" si="837"/>
        <v>-782</v>
      </c>
      <c r="M7655">
        <f t="shared" ca="1" si="838"/>
        <v>-793.89999999994188</v>
      </c>
      <c r="N7655">
        <f t="shared" ca="1" si="839"/>
        <v>-1354</v>
      </c>
    </row>
    <row r="7656" spans="1:14" x14ac:dyDescent="0.25">
      <c r="A7656">
        <f ca="1"/>
        <v>6</v>
      </c>
      <c r="B7656">
        <f ca="1"/>
        <v>7</v>
      </c>
      <c r="C7656">
        <f ca="1"/>
        <v>8</v>
      </c>
      <c r="D7656">
        <f ca="1"/>
        <v>1</v>
      </c>
      <c r="E7656">
        <f ca="1"/>
        <v>5</v>
      </c>
      <c r="F7656">
        <f ca="1"/>
        <v>3</v>
      </c>
      <c r="G7656">
        <f t="shared" ca="1" si="833"/>
        <v>3</v>
      </c>
      <c r="H7656">
        <f t="shared" ca="1" si="834"/>
        <v>6</v>
      </c>
      <c r="I7656">
        <f t="shared" ca="1" si="835"/>
        <v>1</v>
      </c>
      <c r="J7656">
        <f t="shared" ca="1" si="836"/>
        <v>9</v>
      </c>
      <c r="K7656" cm="1">
        <f t="array" aca="1" ref="K7656" ca="1">IF(G7656&gt;7,
        IF(G7656&gt;H7656, 1, IF(G7656&lt;H7656, 0, 2)),
        IF(       H7656&gt;7,
                     IF(G7656&gt;H7656, 1, IF(G7656&lt;H7656, 0, 2)),
                     IF(         G7656&lt;6,
                                   IF(            _xlfn.XLOOKUP(C7656,'deck &amp; rules'!$D$22:$M$22,_xlfn.XLOOKUP(H7656,'deck &amp; rules'!$C$23:$C$30,'deck &amp; rules'!$D$23:$M$30))="draw",
                                                     IF(I7656&gt;J7656,1,IF(I7656&lt;J7656,0,2)),
                                                     IF(I7656&gt;H7656,1,IF(I7656&lt;H7656,0,2))),
                                   IF(H7656&lt;7,
                                        IF(G7656&gt;J7656,1,IF(G7656&lt;J7656,0,2)),
                                        IF(G7656&gt;H7656,1,IF(G7656&lt;H7656,0,2))
                                        )
                          )
              )
        )</f>
        <v>0</v>
      </c>
      <c r="L7656">
        <f t="shared" ca="1" si="837"/>
        <v>-783</v>
      </c>
      <c r="M7656">
        <f t="shared" ca="1" si="838"/>
        <v>-792.94999999994184</v>
      </c>
      <c r="N7656">
        <f t="shared" ca="1" si="839"/>
        <v>-1355</v>
      </c>
    </row>
    <row r="7657" spans="1:14" x14ac:dyDescent="0.25">
      <c r="A7657">
        <f ca="1"/>
        <v>0</v>
      </c>
      <c r="B7657">
        <f ca="1"/>
        <v>0</v>
      </c>
      <c r="C7657">
        <f ca="1"/>
        <v>6</v>
      </c>
      <c r="D7657">
        <f ca="1"/>
        <v>0</v>
      </c>
      <c r="E7657">
        <f ca="1"/>
        <v>0</v>
      </c>
      <c r="F7657">
        <f ca="1"/>
        <v>0</v>
      </c>
      <c r="G7657">
        <f t="shared" ca="1" si="833"/>
        <v>0</v>
      </c>
      <c r="H7657">
        <f t="shared" ca="1" si="834"/>
        <v>0</v>
      </c>
      <c r="I7657">
        <f t="shared" ca="1" si="835"/>
        <v>6</v>
      </c>
      <c r="J7657">
        <f t="shared" ca="1" si="836"/>
        <v>0</v>
      </c>
      <c r="K7657" cm="1">
        <f t="array" aca="1" ref="K7657" ca="1">IF(G7657&gt;7,
        IF(G7657&gt;H7657, 1, IF(G7657&lt;H7657, 0, 2)),
        IF(       H7657&gt;7,
                     IF(G7657&gt;H7657, 1, IF(G7657&lt;H7657, 0, 2)),
                     IF(         G7657&lt;6,
                                   IF(            _xlfn.XLOOKUP(C7657,'deck &amp; rules'!$D$22:$M$22,_xlfn.XLOOKUP(H7657,'deck &amp; rules'!$C$23:$C$30,'deck &amp; rules'!$D$23:$M$30))="draw",
                                                     IF(I7657&gt;J7657,1,IF(I7657&lt;J7657,0,2)),
                                                     IF(I7657&gt;H7657,1,IF(I7657&lt;H7657,0,2))),
                                   IF(H7657&lt;7,
                                        IF(G7657&gt;J7657,1,IF(G7657&lt;J7657,0,2)),
                                        IF(G7657&gt;H7657,1,IF(G7657&lt;H7657,0,2))
                                        )
                          )
              )
        )</f>
        <v>1</v>
      </c>
      <c r="L7657">
        <f t="shared" ca="1" si="837"/>
        <v>-782</v>
      </c>
      <c r="M7657">
        <f t="shared" ca="1" si="838"/>
        <v>-793.94999999994184</v>
      </c>
      <c r="N7657">
        <f t="shared" ca="1" si="839"/>
        <v>-1356</v>
      </c>
    </row>
    <row r="7658" spans="1:14" x14ac:dyDescent="0.25">
      <c r="A7658">
        <f ca="1"/>
        <v>3</v>
      </c>
      <c r="B7658">
        <f ca="1"/>
        <v>6</v>
      </c>
      <c r="C7658">
        <f ca="1"/>
        <v>1</v>
      </c>
      <c r="D7658">
        <f ca="1"/>
        <v>0</v>
      </c>
      <c r="E7658">
        <f ca="1"/>
        <v>0</v>
      </c>
      <c r="F7658">
        <f ca="1"/>
        <v>6</v>
      </c>
      <c r="G7658">
        <f t="shared" ca="1" si="833"/>
        <v>9</v>
      </c>
      <c r="H7658">
        <f t="shared" ca="1" si="834"/>
        <v>0</v>
      </c>
      <c r="I7658">
        <f t="shared" ca="1" si="835"/>
        <v>0</v>
      </c>
      <c r="J7658">
        <f t="shared" ca="1" si="836"/>
        <v>6</v>
      </c>
      <c r="K7658" cm="1">
        <f t="array" aca="1" ref="K7658" ca="1">IF(G7658&gt;7,
        IF(G7658&gt;H7658, 1, IF(G7658&lt;H7658, 0, 2)),
        IF(       H7658&gt;7,
                     IF(G7658&gt;H7658, 1, IF(G7658&lt;H7658, 0, 2)),
                     IF(         G7658&lt;6,
                                   IF(            _xlfn.XLOOKUP(C7658,'deck &amp; rules'!$D$22:$M$22,_xlfn.XLOOKUP(H7658,'deck &amp; rules'!$C$23:$C$30,'deck &amp; rules'!$D$23:$M$30))="draw",
                                                     IF(I7658&gt;J7658,1,IF(I7658&lt;J7658,0,2)),
                                                     IF(I7658&gt;H7658,1,IF(I7658&lt;H7658,0,2))),
                                   IF(H7658&lt;7,
                                        IF(G7658&gt;J7658,1,IF(G7658&lt;J7658,0,2)),
                                        IF(G7658&gt;H7658,1,IF(G7658&lt;H7658,0,2))
                                        )
                          )
              )
        )</f>
        <v>1</v>
      </c>
      <c r="L7658">
        <f t="shared" ca="1" si="837"/>
        <v>-781</v>
      </c>
      <c r="M7658">
        <f t="shared" ca="1" si="838"/>
        <v>-794.94999999994184</v>
      </c>
      <c r="N7658">
        <f t="shared" ca="1" si="839"/>
        <v>-1357</v>
      </c>
    </row>
    <row r="7659" spans="1:14" x14ac:dyDescent="0.25">
      <c r="A7659">
        <f ca="1"/>
        <v>0</v>
      </c>
      <c r="B7659">
        <f ca="1"/>
        <v>0</v>
      </c>
      <c r="C7659">
        <f ca="1"/>
        <v>8</v>
      </c>
      <c r="D7659">
        <f ca="1"/>
        <v>1</v>
      </c>
      <c r="E7659">
        <f ca="1"/>
        <v>3</v>
      </c>
      <c r="F7659">
        <f ca="1"/>
        <v>6</v>
      </c>
      <c r="G7659">
        <f t="shared" ca="1" si="833"/>
        <v>0</v>
      </c>
      <c r="H7659">
        <f t="shared" ca="1" si="834"/>
        <v>4</v>
      </c>
      <c r="I7659">
        <f t="shared" ca="1" si="835"/>
        <v>8</v>
      </c>
      <c r="J7659">
        <f t="shared" ca="1" si="836"/>
        <v>0</v>
      </c>
      <c r="K7659" cm="1">
        <f t="array" aca="1" ref="K7659" ca="1">IF(G7659&gt;7,
        IF(G7659&gt;H7659, 1, IF(G7659&lt;H7659, 0, 2)),
        IF(       H7659&gt;7,
                     IF(G7659&gt;H7659, 1, IF(G7659&lt;H7659, 0, 2)),
                     IF(         G7659&lt;6,
                                   IF(            _xlfn.XLOOKUP(C7659,'deck &amp; rules'!$D$22:$M$22,_xlfn.XLOOKUP(H7659,'deck &amp; rules'!$C$23:$C$30,'deck &amp; rules'!$D$23:$M$30))="draw",
                                                     IF(I7659&gt;J7659,1,IF(I7659&lt;J7659,0,2)),
                                                     IF(I7659&gt;H7659,1,IF(I7659&lt;H7659,0,2))),
                                   IF(H7659&lt;7,
                                        IF(G7659&gt;J7659,1,IF(G7659&lt;J7659,0,2)),
                                        IF(G7659&gt;H7659,1,IF(G7659&lt;H7659,0,2))
                                        )
                          )
              )
        )</f>
        <v>1</v>
      </c>
      <c r="L7659">
        <f t="shared" ca="1" si="837"/>
        <v>-780</v>
      </c>
      <c r="M7659">
        <f t="shared" ca="1" si="838"/>
        <v>-795.94999999994184</v>
      </c>
      <c r="N7659">
        <f t="shared" ca="1" si="839"/>
        <v>-1358</v>
      </c>
    </row>
    <row r="7660" spans="1:14" x14ac:dyDescent="0.25">
      <c r="A7660">
        <f ca="1"/>
        <v>6</v>
      </c>
      <c r="B7660">
        <f ca="1"/>
        <v>7</v>
      </c>
      <c r="C7660">
        <f ca="1"/>
        <v>9</v>
      </c>
      <c r="D7660">
        <f ca="1"/>
        <v>6</v>
      </c>
      <c r="E7660">
        <f ca="1"/>
        <v>1</v>
      </c>
      <c r="F7660">
        <f ca="1"/>
        <v>8</v>
      </c>
      <c r="G7660">
        <f t="shared" ca="1" si="833"/>
        <v>3</v>
      </c>
      <c r="H7660">
        <f t="shared" ca="1" si="834"/>
        <v>7</v>
      </c>
      <c r="I7660">
        <f t="shared" ca="1" si="835"/>
        <v>2</v>
      </c>
      <c r="J7660">
        <f t="shared" ca="1" si="836"/>
        <v>5</v>
      </c>
      <c r="K7660" cm="1">
        <f t="array" aca="1" ref="K7660" ca="1">IF(G7660&gt;7,
        IF(G7660&gt;H7660, 1, IF(G7660&lt;H7660, 0, 2)),
        IF(       H7660&gt;7,
                     IF(G7660&gt;H7660, 1, IF(G7660&lt;H7660, 0, 2)),
                     IF(         G7660&lt;6,
                                   IF(            _xlfn.XLOOKUP(C7660,'deck &amp; rules'!$D$22:$M$22,_xlfn.XLOOKUP(H7660,'deck &amp; rules'!$C$23:$C$30,'deck &amp; rules'!$D$23:$M$30))="draw",
                                                     IF(I7660&gt;J7660,1,IF(I7660&lt;J7660,0,2)),
                                                     IF(I7660&gt;H7660,1,IF(I7660&lt;H7660,0,2))),
                                   IF(H7660&lt;7,
                                        IF(G7660&gt;J7660,1,IF(G7660&lt;J7660,0,2)),
                                        IF(G7660&gt;H7660,1,IF(G7660&lt;H7660,0,2))
                                        )
                          )
              )
        )</f>
        <v>0</v>
      </c>
      <c r="L7660">
        <f t="shared" ca="1" si="837"/>
        <v>-781</v>
      </c>
      <c r="M7660">
        <f t="shared" ca="1" si="838"/>
        <v>-794.99999999994179</v>
      </c>
      <c r="N7660">
        <f t="shared" ca="1" si="839"/>
        <v>-1359</v>
      </c>
    </row>
    <row r="7661" spans="1:14" x14ac:dyDescent="0.25">
      <c r="A7661">
        <f ca="1"/>
        <v>4</v>
      </c>
      <c r="B7661">
        <f ca="1"/>
        <v>2</v>
      </c>
      <c r="C7661">
        <f ca="1"/>
        <v>8</v>
      </c>
      <c r="D7661">
        <f ca="1"/>
        <v>0</v>
      </c>
      <c r="E7661">
        <f ca="1"/>
        <v>0</v>
      </c>
      <c r="F7661">
        <f ca="1"/>
        <v>0</v>
      </c>
      <c r="G7661">
        <f t="shared" ca="1" si="833"/>
        <v>6</v>
      </c>
      <c r="H7661">
        <f t="shared" ca="1" si="834"/>
        <v>0</v>
      </c>
      <c r="I7661">
        <f t="shared" ca="1" si="835"/>
        <v>4</v>
      </c>
      <c r="J7661">
        <f t="shared" ca="1" si="836"/>
        <v>0</v>
      </c>
      <c r="K7661" cm="1">
        <f t="array" aca="1" ref="K7661" ca="1">IF(G7661&gt;7,
        IF(G7661&gt;H7661, 1, IF(G7661&lt;H7661, 0, 2)),
        IF(       H7661&gt;7,
                     IF(G7661&gt;H7661, 1, IF(G7661&lt;H7661, 0, 2)),
                     IF(         G7661&lt;6,
                                   IF(            _xlfn.XLOOKUP(C7661,'deck &amp; rules'!$D$22:$M$22,_xlfn.XLOOKUP(H7661,'deck &amp; rules'!$C$23:$C$30,'deck &amp; rules'!$D$23:$M$30))="draw",
                                                     IF(I7661&gt;J7661,1,IF(I7661&lt;J7661,0,2)),
                                                     IF(I7661&gt;H7661,1,IF(I7661&lt;H7661,0,2))),
                                   IF(H7661&lt;7,
                                        IF(G7661&gt;J7661,1,IF(G7661&lt;J7661,0,2)),
                                        IF(G7661&gt;H7661,1,IF(G7661&lt;H7661,0,2))
                                        )
                          )
              )
        )</f>
        <v>1</v>
      </c>
      <c r="L7661">
        <f t="shared" ca="1" si="837"/>
        <v>-780</v>
      </c>
      <c r="M7661">
        <f t="shared" ca="1" si="838"/>
        <v>-795.99999999994179</v>
      </c>
      <c r="N7661">
        <f t="shared" ca="1" si="839"/>
        <v>-1360</v>
      </c>
    </row>
    <row r="7662" spans="1:14" x14ac:dyDescent="0.25">
      <c r="A7662">
        <f ca="1"/>
        <v>0</v>
      </c>
      <c r="B7662">
        <f ca="1"/>
        <v>0</v>
      </c>
      <c r="C7662">
        <f ca="1"/>
        <v>4</v>
      </c>
      <c r="D7662">
        <f ca="1"/>
        <v>0</v>
      </c>
      <c r="E7662">
        <f ca="1"/>
        <v>9</v>
      </c>
      <c r="F7662">
        <f ca="1"/>
        <v>9</v>
      </c>
      <c r="G7662">
        <f t="shared" ca="1" si="833"/>
        <v>0</v>
      </c>
      <c r="H7662">
        <f t="shared" ca="1" si="834"/>
        <v>9</v>
      </c>
      <c r="I7662">
        <f t="shared" ca="1" si="835"/>
        <v>4</v>
      </c>
      <c r="J7662">
        <f t="shared" ca="1" si="836"/>
        <v>8</v>
      </c>
      <c r="K7662" cm="1">
        <f t="array" aca="1" ref="K7662" ca="1">IF(G7662&gt;7,
        IF(G7662&gt;H7662, 1, IF(G7662&lt;H7662, 0, 2)),
        IF(       H7662&gt;7,
                     IF(G7662&gt;H7662, 1, IF(G7662&lt;H7662, 0, 2)),
                     IF(         G7662&lt;6,
                                   IF(            _xlfn.XLOOKUP(C7662,'deck &amp; rules'!$D$22:$M$22,_xlfn.XLOOKUP(H7662,'deck &amp; rules'!$C$23:$C$30,'deck &amp; rules'!$D$23:$M$30))="draw",
                                                     IF(I7662&gt;J7662,1,IF(I7662&lt;J7662,0,2)),
                                                     IF(I7662&gt;H7662,1,IF(I7662&lt;H7662,0,2))),
                                   IF(H7662&lt;7,
                                        IF(G7662&gt;J7662,1,IF(G7662&lt;J7662,0,2)),
                                        IF(G7662&gt;H7662,1,IF(G7662&lt;H7662,0,2))
                                        )
                          )
              )
        )</f>
        <v>0</v>
      </c>
      <c r="L7662">
        <f t="shared" ca="1" si="837"/>
        <v>-781</v>
      </c>
      <c r="M7662">
        <f t="shared" ca="1" si="838"/>
        <v>-795.04999999994175</v>
      </c>
      <c r="N7662">
        <f t="shared" ca="1" si="839"/>
        <v>-1361</v>
      </c>
    </row>
    <row r="7663" spans="1:14" x14ac:dyDescent="0.25">
      <c r="A7663">
        <f ca="1"/>
        <v>0</v>
      </c>
      <c r="B7663">
        <f ca="1"/>
        <v>6</v>
      </c>
      <c r="C7663">
        <f ca="1"/>
        <v>0</v>
      </c>
      <c r="D7663">
        <f ca="1"/>
        <v>8</v>
      </c>
      <c r="E7663">
        <f ca="1"/>
        <v>6</v>
      </c>
      <c r="F7663">
        <f ca="1"/>
        <v>7</v>
      </c>
      <c r="G7663">
        <f t="shared" ca="1" si="833"/>
        <v>6</v>
      </c>
      <c r="H7663">
        <f t="shared" ca="1" si="834"/>
        <v>4</v>
      </c>
      <c r="I7663">
        <f t="shared" ca="1" si="835"/>
        <v>6</v>
      </c>
      <c r="J7663">
        <f t="shared" ca="1" si="836"/>
        <v>1</v>
      </c>
      <c r="K7663" cm="1">
        <f t="array" aca="1" ref="K7663" ca="1">IF(G7663&gt;7,
        IF(G7663&gt;H7663, 1, IF(G7663&lt;H7663, 0, 2)),
        IF(       H7663&gt;7,
                     IF(G7663&gt;H7663, 1, IF(G7663&lt;H7663, 0, 2)),
                     IF(         G7663&lt;6,
                                   IF(            _xlfn.XLOOKUP(C7663,'deck &amp; rules'!$D$22:$M$22,_xlfn.XLOOKUP(H7663,'deck &amp; rules'!$C$23:$C$30,'deck &amp; rules'!$D$23:$M$30))="draw",
                                                     IF(I7663&gt;J7663,1,IF(I7663&lt;J7663,0,2)),
                                                     IF(I7663&gt;H7663,1,IF(I7663&lt;H7663,0,2))),
                                   IF(H7663&lt;7,
                                        IF(G7663&gt;J7663,1,IF(G7663&lt;J7663,0,2)),
                                        IF(G7663&gt;H7663,1,IF(G7663&lt;H7663,0,2))
                                        )
                          )
              )
        )</f>
        <v>1</v>
      </c>
      <c r="L7663">
        <f t="shared" ca="1" si="837"/>
        <v>-780</v>
      </c>
      <c r="M7663">
        <f t="shared" ca="1" si="838"/>
        <v>-796.04999999994175</v>
      </c>
      <c r="N7663">
        <f t="shared" ca="1" si="839"/>
        <v>-1362</v>
      </c>
    </row>
    <row r="7664" spans="1:14" x14ac:dyDescent="0.25">
      <c r="A7664">
        <f ca="1"/>
        <v>8</v>
      </c>
      <c r="B7664">
        <f ca="1"/>
        <v>0</v>
      </c>
      <c r="C7664">
        <f ca="1"/>
        <v>3</v>
      </c>
      <c r="D7664">
        <f ca="1"/>
        <v>0</v>
      </c>
      <c r="E7664">
        <f ca="1"/>
        <v>6</v>
      </c>
      <c r="F7664">
        <f ca="1"/>
        <v>3</v>
      </c>
      <c r="G7664">
        <f t="shared" ca="1" si="833"/>
        <v>8</v>
      </c>
      <c r="H7664">
        <f t="shared" ca="1" si="834"/>
        <v>6</v>
      </c>
      <c r="I7664">
        <f t="shared" ca="1" si="835"/>
        <v>1</v>
      </c>
      <c r="J7664">
        <f t="shared" ca="1" si="836"/>
        <v>9</v>
      </c>
      <c r="K7664" cm="1">
        <f t="array" aca="1" ref="K7664" ca="1">IF(G7664&gt;7,
        IF(G7664&gt;H7664, 1, IF(G7664&lt;H7664, 0, 2)),
        IF(       H7664&gt;7,
                     IF(G7664&gt;H7664, 1, IF(G7664&lt;H7664, 0, 2)),
                     IF(         G7664&lt;6,
                                   IF(            _xlfn.XLOOKUP(C7664,'deck &amp; rules'!$D$22:$M$22,_xlfn.XLOOKUP(H7664,'deck &amp; rules'!$C$23:$C$30,'deck &amp; rules'!$D$23:$M$30))="draw",
                                                     IF(I7664&gt;J7664,1,IF(I7664&lt;J7664,0,2)),
                                                     IF(I7664&gt;H7664,1,IF(I7664&lt;H7664,0,2))),
                                   IF(H7664&lt;7,
                                        IF(G7664&gt;J7664,1,IF(G7664&lt;J7664,0,2)),
                                        IF(G7664&gt;H7664,1,IF(G7664&lt;H7664,0,2))
                                        )
                          )
              )
        )</f>
        <v>1</v>
      </c>
      <c r="L7664">
        <f t="shared" ca="1" si="837"/>
        <v>-779</v>
      </c>
      <c r="M7664">
        <f t="shared" ca="1" si="838"/>
        <v>-797.04999999994175</v>
      </c>
      <c r="N7664">
        <f t="shared" ca="1" si="839"/>
        <v>-1363</v>
      </c>
    </row>
    <row r="7665" spans="1:14" x14ac:dyDescent="0.25">
      <c r="A7665">
        <f ca="1"/>
        <v>1</v>
      </c>
      <c r="B7665">
        <f ca="1"/>
        <v>0</v>
      </c>
      <c r="C7665">
        <f ca="1"/>
        <v>3</v>
      </c>
      <c r="D7665">
        <f ca="1"/>
        <v>4</v>
      </c>
      <c r="E7665">
        <f ca="1"/>
        <v>7</v>
      </c>
      <c r="F7665">
        <f ca="1"/>
        <v>9</v>
      </c>
      <c r="G7665">
        <f t="shared" ca="1" si="833"/>
        <v>1</v>
      </c>
      <c r="H7665">
        <f t="shared" ca="1" si="834"/>
        <v>1</v>
      </c>
      <c r="I7665">
        <f t="shared" ca="1" si="835"/>
        <v>4</v>
      </c>
      <c r="J7665">
        <f t="shared" ca="1" si="836"/>
        <v>0</v>
      </c>
      <c r="K7665" cm="1">
        <f t="array" aca="1" ref="K7665" ca="1">IF(G7665&gt;7,
        IF(G7665&gt;H7665, 1, IF(G7665&lt;H7665, 0, 2)),
        IF(       H7665&gt;7,
                     IF(G7665&gt;H7665, 1, IF(G7665&lt;H7665, 0, 2)),
                     IF(         G7665&lt;6,
                                   IF(            _xlfn.XLOOKUP(C7665,'deck &amp; rules'!$D$22:$M$22,_xlfn.XLOOKUP(H7665,'deck &amp; rules'!$C$23:$C$30,'deck &amp; rules'!$D$23:$M$30))="draw",
                                                     IF(I7665&gt;J7665,1,IF(I7665&lt;J7665,0,2)),
                                                     IF(I7665&gt;H7665,1,IF(I7665&lt;H7665,0,2))),
                                   IF(H7665&lt;7,
                                        IF(G7665&gt;J7665,1,IF(G7665&lt;J7665,0,2)),
                                        IF(G7665&gt;H7665,1,IF(G7665&lt;H7665,0,2))
                                        )
                          )
              )
        )</f>
        <v>1</v>
      </c>
      <c r="L7665">
        <f t="shared" ca="1" si="837"/>
        <v>-778</v>
      </c>
      <c r="M7665">
        <f t="shared" ca="1" si="838"/>
        <v>-798.04999999994175</v>
      </c>
      <c r="N7665">
        <f t="shared" ca="1" si="839"/>
        <v>-1364</v>
      </c>
    </row>
    <row r="7666" spans="1:14" x14ac:dyDescent="0.25">
      <c r="A7666">
        <f ca="1"/>
        <v>8</v>
      </c>
      <c r="B7666">
        <f ca="1"/>
        <v>0</v>
      </c>
      <c r="C7666">
        <f ca="1"/>
        <v>4</v>
      </c>
      <c r="D7666">
        <f ca="1"/>
        <v>8</v>
      </c>
      <c r="E7666">
        <f ca="1"/>
        <v>0</v>
      </c>
      <c r="F7666">
        <f ca="1"/>
        <v>6</v>
      </c>
      <c r="G7666">
        <f t="shared" ca="1" si="833"/>
        <v>8</v>
      </c>
      <c r="H7666">
        <f t="shared" ca="1" si="834"/>
        <v>8</v>
      </c>
      <c r="I7666">
        <f t="shared" ca="1" si="835"/>
        <v>2</v>
      </c>
      <c r="J7666">
        <f t="shared" ca="1" si="836"/>
        <v>4</v>
      </c>
      <c r="K7666" cm="1">
        <f t="array" aca="1" ref="K7666" ca="1">IF(G7666&gt;7,
        IF(G7666&gt;H7666, 1, IF(G7666&lt;H7666, 0, 2)),
        IF(       H7666&gt;7,
                     IF(G7666&gt;H7666, 1, IF(G7666&lt;H7666, 0, 2)),
                     IF(         G7666&lt;6,
                                   IF(            _xlfn.XLOOKUP(C7666,'deck &amp; rules'!$D$22:$M$22,_xlfn.XLOOKUP(H7666,'deck &amp; rules'!$C$23:$C$30,'deck &amp; rules'!$D$23:$M$30))="draw",
                                                     IF(I7666&gt;J7666,1,IF(I7666&lt;J7666,0,2)),
                                                     IF(I7666&gt;H7666,1,IF(I7666&lt;H7666,0,2))),
                                   IF(H7666&lt;7,
                                        IF(G7666&gt;J7666,1,IF(G7666&lt;J7666,0,2)),
                                        IF(G7666&gt;H7666,1,IF(G7666&lt;H7666,0,2))
                                        )
                          )
              )
        )</f>
        <v>2</v>
      </c>
      <c r="L7666">
        <f t="shared" ca="1" si="837"/>
        <v>-779</v>
      </c>
      <c r="M7666">
        <f t="shared" ca="1" si="838"/>
        <v>-799.04999999994175</v>
      </c>
      <c r="N7666">
        <f t="shared" ca="1" si="839"/>
        <v>-1356</v>
      </c>
    </row>
    <row r="7667" spans="1:14" x14ac:dyDescent="0.25">
      <c r="A7667">
        <f ca="1"/>
        <v>4</v>
      </c>
      <c r="B7667">
        <f ca="1"/>
        <v>0</v>
      </c>
      <c r="C7667">
        <f ca="1"/>
        <v>0</v>
      </c>
      <c r="D7667">
        <f ca="1"/>
        <v>2</v>
      </c>
      <c r="E7667">
        <f ca="1"/>
        <v>4</v>
      </c>
      <c r="F7667">
        <f ca="1"/>
        <v>4</v>
      </c>
      <c r="G7667">
        <f t="shared" ca="1" si="833"/>
        <v>4</v>
      </c>
      <c r="H7667">
        <f t="shared" ca="1" si="834"/>
        <v>6</v>
      </c>
      <c r="I7667">
        <f t="shared" ca="1" si="835"/>
        <v>4</v>
      </c>
      <c r="J7667">
        <f t="shared" ca="1" si="836"/>
        <v>0</v>
      </c>
      <c r="K7667" cm="1">
        <f t="array" aca="1" ref="K7667" ca="1">IF(G7667&gt;7,
        IF(G7667&gt;H7667, 1, IF(G7667&lt;H7667, 0, 2)),
        IF(       H7667&gt;7,
                     IF(G7667&gt;H7667, 1, IF(G7667&lt;H7667, 0, 2)),
                     IF(         G7667&lt;6,
                                   IF(            _xlfn.XLOOKUP(C7667,'deck &amp; rules'!$D$22:$M$22,_xlfn.XLOOKUP(H7667,'deck &amp; rules'!$C$23:$C$30,'deck &amp; rules'!$D$23:$M$30))="draw",
                                                     IF(I7667&gt;J7667,1,IF(I7667&lt;J7667,0,2)),
                                                     IF(I7667&gt;H7667,1,IF(I7667&lt;H7667,0,2))),
                                   IF(H7667&lt;7,
                                        IF(G7667&gt;J7667,1,IF(G7667&lt;J7667,0,2)),
                                        IF(G7667&gt;H7667,1,IF(G7667&lt;H7667,0,2))
                                        )
                          )
              )
        )</f>
        <v>0</v>
      </c>
      <c r="L7667">
        <f t="shared" ca="1" si="837"/>
        <v>-780</v>
      </c>
      <c r="M7667">
        <f t="shared" ca="1" si="838"/>
        <v>-798.0999999999417</v>
      </c>
      <c r="N7667">
        <f t="shared" ca="1" si="839"/>
        <v>-1357</v>
      </c>
    </row>
    <row r="7668" spans="1:14" x14ac:dyDescent="0.25">
      <c r="A7668">
        <f ca="1"/>
        <v>6</v>
      </c>
      <c r="B7668">
        <f ca="1"/>
        <v>0</v>
      </c>
      <c r="C7668">
        <f ca="1"/>
        <v>7</v>
      </c>
      <c r="D7668">
        <f ca="1"/>
        <v>1</v>
      </c>
      <c r="E7668">
        <f ca="1"/>
        <v>8</v>
      </c>
      <c r="F7668">
        <f ca="1"/>
        <v>6</v>
      </c>
      <c r="G7668">
        <f t="shared" ca="1" si="833"/>
        <v>6</v>
      </c>
      <c r="H7668">
        <f t="shared" ca="1" si="834"/>
        <v>9</v>
      </c>
      <c r="I7668">
        <f t="shared" ca="1" si="835"/>
        <v>3</v>
      </c>
      <c r="J7668">
        <f t="shared" ca="1" si="836"/>
        <v>5</v>
      </c>
      <c r="K7668" cm="1">
        <f t="array" aca="1" ref="K7668" ca="1">IF(G7668&gt;7,
        IF(G7668&gt;H7668, 1, IF(G7668&lt;H7668, 0, 2)),
        IF(       H7668&gt;7,
                     IF(G7668&gt;H7668, 1, IF(G7668&lt;H7668, 0, 2)),
                     IF(         G7668&lt;6,
                                   IF(            _xlfn.XLOOKUP(C7668,'deck &amp; rules'!$D$22:$M$22,_xlfn.XLOOKUP(H7668,'deck &amp; rules'!$C$23:$C$30,'deck &amp; rules'!$D$23:$M$30))="draw",
                                                     IF(I7668&gt;J7668,1,IF(I7668&lt;J7668,0,2)),
                                                     IF(I7668&gt;H7668,1,IF(I7668&lt;H7668,0,2))),
                                   IF(H7668&lt;7,
                                        IF(G7668&gt;J7668,1,IF(G7668&lt;J7668,0,2)),
                                        IF(G7668&gt;H7668,1,IF(G7668&lt;H7668,0,2))
                                        )
                          )
              )
        )</f>
        <v>0</v>
      </c>
      <c r="L7668">
        <f t="shared" ca="1" si="837"/>
        <v>-781</v>
      </c>
      <c r="M7668">
        <f t="shared" ca="1" si="838"/>
        <v>-797.14999999994166</v>
      </c>
      <c r="N7668">
        <f t="shared" ca="1" si="839"/>
        <v>-1358</v>
      </c>
    </row>
    <row r="7669" spans="1:14" x14ac:dyDescent="0.25">
      <c r="A7669">
        <f ca="1"/>
        <v>5</v>
      </c>
      <c r="B7669">
        <f ca="1"/>
        <v>7</v>
      </c>
      <c r="C7669">
        <f ca="1"/>
        <v>9</v>
      </c>
      <c r="D7669">
        <f ca="1"/>
        <v>9</v>
      </c>
      <c r="E7669">
        <f ca="1"/>
        <v>0</v>
      </c>
      <c r="F7669">
        <f ca="1"/>
        <v>0</v>
      </c>
      <c r="G7669">
        <f t="shared" ca="1" si="833"/>
        <v>2</v>
      </c>
      <c r="H7669">
        <f t="shared" ca="1" si="834"/>
        <v>9</v>
      </c>
      <c r="I7669">
        <f t="shared" ca="1" si="835"/>
        <v>1</v>
      </c>
      <c r="J7669">
        <f t="shared" ca="1" si="836"/>
        <v>9</v>
      </c>
      <c r="K7669" cm="1">
        <f t="array" aca="1" ref="K7669" ca="1">IF(G7669&gt;7,
        IF(G7669&gt;H7669, 1, IF(G7669&lt;H7669, 0, 2)),
        IF(       H7669&gt;7,
                     IF(G7669&gt;H7669, 1, IF(G7669&lt;H7669, 0, 2)),
                     IF(         G7669&lt;6,
                                   IF(            _xlfn.XLOOKUP(C7669,'deck &amp; rules'!$D$22:$M$22,_xlfn.XLOOKUP(H7669,'deck &amp; rules'!$C$23:$C$30,'deck &amp; rules'!$D$23:$M$30))="draw",
                                                     IF(I7669&gt;J7669,1,IF(I7669&lt;J7669,0,2)),
                                                     IF(I7669&gt;H7669,1,IF(I7669&lt;H7669,0,2))),
                                   IF(H7669&lt;7,
                                        IF(G7669&gt;J7669,1,IF(G7669&lt;J7669,0,2)),
                                        IF(G7669&gt;H7669,1,IF(G7669&lt;H7669,0,2))
                                        )
                          )
              )
        )</f>
        <v>0</v>
      </c>
      <c r="L7669">
        <f t="shared" ca="1" si="837"/>
        <v>-782</v>
      </c>
      <c r="M7669">
        <f t="shared" ca="1" si="838"/>
        <v>-796.19999999994161</v>
      </c>
      <c r="N7669">
        <f t="shared" ca="1" si="839"/>
        <v>-1359</v>
      </c>
    </row>
    <row r="7670" spans="1:14" x14ac:dyDescent="0.25">
      <c r="A7670">
        <f ca="1"/>
        <v>6</v>
      </c>
      <c r="B7670">
        <f ca="1"/>
        <v>0</v>
      </c>
      <c r="C7670">
        <f ca="1"/>
        <v>0</v>
      </c>
      <c r="D7670">
        <f ca="1"/>
        <v>6</v>
      </c>
      <c r="E7670">
        <f ca="1"/>
        <v>0</v>
      </c>
      <c r="F7670">
        <f ca="1"/>
        <v>0</v>
      </c>
      <c r="G7670">
        <f t="shared" ca="1" si="833"/>
        <v>6</v>
      </c>
      <c r="H7670">
        <f t="shared" ca="1" si="834"/>
        <v>6</v>
      </c>
      <c r="I7670">
        <f t="shared" ca="1" si="835"/>
        <v>6</v>
      </c>
      <c r="J7670">
        <f t="shared" ca="1" si="836"/>
        <v>6</v>
      </c>
      <c r="K7670" cm="1">
        <f t="array" aca="1" ref="K7670" ca="1">IF(G7670&gt;7,
        IF(G7670&gt;H7670, 1, IF(G7670&lt;H7670, 0, 2)),
        IF(       H7670&gt;7,
                     IF(G7670&gt;H7670, 1, IF(G7670&lt;H7670, 0, 2)),
                     IF(         G7670&lt;6,
                                   IF(            _xlfn.XLOOKUP(C7670,'deck &amp; rules'!$D$22:$M$22,_xlfn.XLOOKUP(H7670,'deck &amp; rules'!$C$23:$C$30,'deck &amp; rules'!$D$23:$M$30))="draw",
                                                     IF(I7670&gt;J7670,1,IF(I7670&lt;J7670,0,2)),
                                                     IF(I7670&gt;H7670,1,IF(I7670&lt;H7670,0,2))),
                                   IF(H7670&lt;7,
                                        IF(G7670&gt;J7670,1,IF(G7670&lt;J7670,0,2)),
                                        IF(G7670&gt;H7670,1,IF(G7670&lt;H7670,0,2))
                                        )
                          )
              )
        )</f>
        <v>2</v>
      </c>
      <c r="L7670">
        <f t="shared" ca="1" si="837"/>
        <v>-783</v>
      </c>
      <c r="M7670">
        <f t="shared" ca="1" si="838"/>
        <v>-797.19999999994161</v>
      </c>
      <c r="N7670">
        <f t="shared" ca="1" si="839"/>
        <v>-1351</v>
      </c>
    </row>
    <row r="7671" spans="1:14" x14ac:dyDescent="0.25">
      <c r="A7671">
        <f ca="1"/>
        <v>0</v>
      </c>
      <c r="B7671">
        <f ca="1"/>
        <v>9</v>
      </c>
      <c r="C7671">
        <f ca="1"/>
        <v>4</v>
      </c>
      <c r="D7671">
        <f ca="1"/>
        <v>7</v>
      </c>
      <c r="E7671">
        <f ca="1"/>
        <v>6</v>
      </c>
      <c r="F7671">
        <f ca="1"/>
        <v>0</v>
      </c>
      <c r="G7671">
        <f t="shared" ca="1" si="833"/>
        <v>9</v>
      </c>
      <c r="H7671">
        <f t="shared" ca="1" si="834"/>
        <v>3</v>
      </c>
      <c r="I7671">
        <f t="shared" ca="1" si="835"/>
        <v>3</v>
      </c>
      <c r="J7671">
        <f t="shared" ca="1" si="836"/>
        <v>3</v>
      </c>
      <c r="K7671" cm="1">
        <f t="array" aca="1" ref="K7671" ca="1">IF(G7671&gt;7,
        IF(G7671&gt;H7671, 1, IF(G7671&lt;H7671, 0, 2)),
        IF(       H7671&gt;7,
                     IF(G7671&gt;H7671, 1, IF(G7671&lt;H7671, 0, 2)),
                     IF(         G7671&lt;6,
                                   IF(            _xlfn.XLOOKUP(C7671,'deck &amp; rules'!$D$22:$M$22,_xlfn.XLOOKUP(H7671,'deck &amp; rules'!$C$23:$C$30,'deck &amp; rules'!$D$23:$M$30))="draw",
                                                     IF(I7671&gt;J7671,1,IF(I7671&lt;J7671,0,2)),
                                                     IF(I7671&gt;H7671,1,IF(I7671&lt;H7671,0,2))),
                                   IF(H7671&lt;7,
                                        IF(G7671&gt;J7671,1,IF(G7671&lt;J7671,0,2)),
                                        IF(G7671&gt;H7671,1,IF(G7671&lt;H7671,0,2))
                                        )
                          )
              )
        )</f>
        <v>1</v>
      </c>
      <c r="L7671">
        <f t="shared" ca="1" si="837"/>
        <v>-782</v>
      </c>
      <c r="M7671">
        <f t="shared" ca="1" si="838"/>
        <v>-798.19999999994161</v>
      </c>
      <c r="N7671">
        <f t="shared" ca="1" si="839"/>
        <v>-1352</v>
      </c>
    </row>
    <row r="7672" spans="1:14" x14ac:dyDescent="0.25">
      <c r="A7672">
        <f ca="1"/>
        <v>2</v>
      </c>
      <c r="B7672">
        <f ca="1"/>
        <v>3</v>
      </c>
      <c r="C7672">
        <f ca="1"/>
        <v>7</v>
      </c>
      <c r="D7672">
        <f ca="1"/>
        <v>1</v>
      </c>
      <c r="E7672">
        <f ca="1"/>
        <v>7</v>
      </c>
      <c r="F7672">
        <f ca="1"/>
        <v>8</v>
      </c>
      <c r="G7672">
        <f t="shared" ca="1" si="833"/>
        <v>5</v>
      </c>
      <c r="H7672">
        <f t="shared" ca="1" si="834"/>
        <v>8</v>
      </c>
      <c r="I7672">
        <f t="shared" ca="1" si="835"/>
        <v>2</v>
      </c>
      <c r="J7672">
        <f t="shared" ca="1" si="836"/>
        <v>6</v>
      </c>
      <c r="K7672" cm="1">
        <f t="array" aca="1" ref="K7672" ca="1">IF(G7672&gt;7,
        IF(G7672&gt;H7672, 1, IF(G7672&lt;H7672, 0, 2)),
        IF(       H7672&gt;7,
                     IF(G7672&gt;H7672, 1, IF(G7672&lt;H7672, 0, 2)),
                     IF(         G7672&lt;6,
                                   IF(            _xlfn.XLOOKUP(C7672,'deck &amp; rules'!$D$22:$M$22,_xlfn.XLOOKUP(H7672,'deck &amp; rules'!$C$23:$C$30,'deck &amp; rules'!$D$23:$M$30))="draw",
                                                     IF(I7672&gt;J7672,1,IF(I7672&lt;J7672,0,2)),
                                                     IF(I7672&gt;H7672,1,IF(I7672&lt;H7672,0,2))),
                                   IF(H7672&lt;7,
                                        IF(G7672&gt;J7672,1,IF(G7672&lt;J7672,0,2)),
                                        IF(G7672&gt;H7672,1,IF(G7672&lt;H7672,0,2))
                                        )
                          )
              )
        )</f>
        <v>0</v>
      </c>
      <c r="L7672">
        <f t="shared" ca="1" si="837"/>
        <v>-783</v>
      </c>
      <c r="M7672">
        <f t="shared" ca="1" si="838"/>
        <v>-797.24999999994156</v>
      </c>
      <c r="N7672">
        <f t="shared" ca="1" si="839"/>
        <v>-1353</v>
      </c>
    </row>
    <row r="7673" spans="1:14" x14ac:dyDescent="0.25">
      <c r="A7673">
        <f ca="1"/>
        <v>8</v>
      </c>
      <c r="B7673">
        <f ca="1"/>
        <v>8</v>
      </c>
      <c r="C7673">
        <f ca="1"/>
        <v>0</v>
      </c>
      <c r="D7673">
        <f ca="1"/>
        <v>8</v>
      </c>
      <c r="E7673">
        <f ca="1"/>
        <v>9</v>
      </c>
      <c r="F7673">
        <f ca="1"/>
        <v>2</v>
      </c>
      <c r="G7673">
        <f t="shared" ca="1" si="833"/>
        <v>6</v>
      </c>
      <c r="H7673">
        <f t="shared" ca="1" si="834"/>
        <v>7</v>
      </c>
      <c r="I7673">
        <f t="shared" ca="1" si="835"/>
        <v>6</v>
      </c>
      <c r="J7673">
        <f t="shared" ca="1" si="836"/>
        <v>9</v>
      </c>
      <c r="K7673" cm="1">
        <f t="array" aca="1" ref="K7673" ca="1">IF(G7673&gt;7,
        IF(G7673&gt;H7673, 1, IF(G7673&lt;H7673, 0, 2)),
        IF(       H7673&gt;7,
                     IF(G7673&gt;H7673, 1, IF(G7673&lt;H7673, 0, 2)),
                     IF(         G7673&lt;6,
                                   IF(            _xlfn.XLOOKUP(C7673,'deck &amp; rules'!$D$22:$M$22,_xlfn.XLOOKUP(H7673,'deck &amp; rules'!$C$23:$C$30,'deck &amp; rules'!$D$23:$M$30))="draw",
                                                     IF(I7673&gt;J7673,1,IF(I7673&lt;J7673,0,2)),
                                                     IF(I7673&gt;H7673,1,IF(I7673&lt;H7673,0,2))),
                                   IF(H7673&lt;7,
                                        IF(G7673&gt;J7673,1,IF(G7673&lt;J7673,0,2)),
                                        IF(G7673&gt;H7673,1,IF(G7673&lt;H7673,0,2))
                                        )
                          )
              )
        )</f>
        <v>0</v>
      </c>
      <c r="L7673">
        <f t="shared" ca="1" si="837"/>
        <v>-784</v>
      </c>
      <c r="M7673">
        <f t="shared" ca="1" si="838"/>
        <v>-796.29999999994152</v>
      </c>
      <c r="N7673">
        <f t="shared" ca="1" si="839"/>
        <v>-1354</v>
      </c>
    </row>
    <row r="7674" spans="1:14" x14ac:dyDescent="0.25">
      <c r="A7674">
        <f ca="1"/>
        <v>8</v>
      </c>
      <c r="B7674">
        <f ca="1"/>
        <v>2</v>
      </c>
      <c r="C7674">
        <f ca="1"/>
        <v>1</v>
      </c>
      <c r="D7674">
        <f ca="1"/>
        <v>0</v>
      </c>
      <c r="E7674">
        <f ca="1"/>
        <v>0</v>
      </c>
      <c r="F7674">
        <f ca="1"/>
        <v>3</v>
      </c>
      <c r="G7674">
        <f t="shared" ca="1" si="833"/>
        <v>0</v>
      </c>
      <c r="H7674">
        <f t="shared" ca="1" si="834"/>
        <v>0</v>
      </c>
      <c r="I7674">
        <f t="shared" ca="1" si="835"/>
        <v>1</v>
      </c>
      <c r="J7674">
        <f t="shared" ca="1" si="836"/>
        <v>3</v>
      </c>
      <c r="K7674" cm="1">
        <f t="array" aca="1" ref="K7674" ca="1">IF(G7674&gt;7,
        IF(G7674&gt;H7674, 1, IF(G7674&lt;H7674, 0, 2)),
        IF(       H7674&gt;7,
                     IF(G7674&gt;H7674, 1, IF(G7674&lt;H7674, 0, 2)),
                     IF(         G7674&lt;6,
                                   IF(            _xlfn.XLOOKUP(C7674,'deck &amp; rules'!$D$22:$M$22,_xlfn.XLOOKUP(H7674,'deck &amp; rules'!$C$23:$C$30,'deck &amp; rules'!$D$23:$M$30))="draw",
                                                     IF(I7674&gt;J7674,1,IF(I7674&lt;J7674,0,2)),
                                                     IF(I7674&gt;H7674,1,IF(I7674&lt;H7674,0,2))),
                                   IF(H7674&lt;7,
                                        IF(G7674&gt;J7674,1,IF(G7674&lt;J7674,0,2)),
                                        IF(G7674&gt;H7674,1,IF(G7674&lt;H7674,0,2))
                                        )
                          )
              )
        )</f>
        <v>0</v>
      </c>
      <c r="L7674">
        <f t="shared" ca="1" si="837"/>
        <v>-785</v>
      </c>
      <c r="M7674">
        <f t="shared" ca="1" si="838"/>
        <v>-795.34999999994147</v>
      </c>
      <c r="N7674">
        <f t="shared" ca="1" si="839"/>
        <v>-1355</v>
      </c>
    </row>
    <row r="7675" spans="1:14" x14ac:dyDescent="0.25">
      <c r="A7675">
        <f ca="1"/>
        <v>0</v>
      </c>
      <c r="B7675">
        <f ca="1"/>
        <v>0</v>
      </c>
      <c r="C7675">
        <f ca="1"/>
        <v>7</v>
      </c>
      <c r="D7675">
        <f ca="1"/>
        <v>0</v>
      </c>
      <c r="E7675">
        <f ca="1"/>
        <v>9</v>
      </c>
      <c r="F7675">
        <f ca="1"/>
        <v>0</v>
      </c>
      <c r="G7675">
        <f t="shared" ca="1" si="833"/>
        <v>0</v>
      </c>
      <c r="H7675">
        <f t="shared" ca="1" si="834"/>
        <v>9</v>
      </c>
      <c r="I7675">
        <f t="shared" ca="1" si="835"/>
        <v>7</v>
      </c>
      <c r="J7675">
        <f t="shared" ca="1" si="836"/>
        <v>9</v>
      </c>
      <c r="K7675" cm="1">
        <f t="array" aca="1" ref="K7675" ca="1">IF(G7675&gt;7,
        IF(G7675&gt;H7675, 1, IF(G7675&lt;H7675, 0, 2)),
        IF(       H7675&gt;7,
                     IF(G7675&gt;H7675, 1, IF(G7675&lt;H7675, 0, 2)),
                     IF(         G7675&lt;6,
                                   IF(            _xlfn.XLOOKUP(C7675,'deck &amp; rules'!$D$22:$M$22,_xlfn.XLOOKUP(H7675,'deck &amp; rules'!$C$23:$C$30,'deck &amp; rules'!$D$23:$M$30))="draw",
                                                     IF(I7675&gt;J7675,1,IF(I7675&lt;J7675,0,2)),
                                                     IF(I7675&gt;H7675,1,IF(I7675&lt;H7675,0,2))),
                                   IF(H7675&lt;7,
                                        IF(G7675&gt;J7675,1,IF(G7675&lt;J7675,0,2)),
                                        IF(G7675&gt;H7675,1,IF(G7675&lt;H7675,0,2))
                                        )
                          )
              )
        )</f>
        <v>0</v>
      </c>
      <c r="L7675">
        <f t="shared" ca="1" si="837"/>
        <v>-786</v>
      </c>
      <c r="M7675">
        <f t="shared" ca="1" si="838"/>
        <v>-794.39999999994143</v>
      </c>
      <c r="N7675">
        <f t="shared" ca="1" si="839"/>
        <v>-1356</v>
      </c>
    </row>
    <row r="7676" spans="1:14" x14ac:dyDescent="0.25">
      <c r="A7676">
        <f ca="1"/>
        <v>2</v>
      </c>
      <c r="B7676">
        <f ca="1"/>
        <v>6</v>
      </c>
      <c r="C7676">
        <f ca="1"/>
        <v>0</v>
      </c>
      <c r="D7676">
        <f ca="1"/>
        <v>0</v>
      </c>
      <c r="E7676">
        <f ca="1"/>
        <v>2</v>
      </c>
      <c r="F7676">
        <f ca="1"/>
        <v>1</v>
      </c>
      <c r="G7676">
        <f t="shared" ca="1" si="833"/>
        <v>8</v>
      </c>
      <c r="H7676">
        <f t="shared" ca="1" si="834"/>
        <v>2</v>
      </c>
      <c r="I7676">
        <f t="shared" ca="1" si="835"/>
        <v>8</v>
      </c>
      <c r="J7676">
        <f t="shared" ca="1" si="836"/>
        <v>3</v>
      </c>
      <c r="K7676" cm="1">
        <f t="array" aca="1" ref="K7676" ca="1">IF(G7676&gt;7,
        IF(G7676&gt;H7676, 1, IF(G7676&lt;H7676, 0, 2)),
        IF(       H7676&gt;7,
                     IF(G7676&gt;H7676, 1, IF(G7676&lt;H7676, 0, 2)),
                     IF(         G7676&lt;6,
                                   IF(            _xlfn.XLOOKUP(C7676,'deck &amp; rules'!$D$22:$M$22,_xlfn.XLOOKUP(H7676,'deck &amp; rules'!$C$23:$C$30,'deck &amp; rules'!$D$23:$M$30))="draw",
                                                     IF(I7676&gt;J7676,1,IF(I7676&lt;J7676,0,2)),
                                                     IF(I7676&gt;H7676,1,IF(I7676&lt;H7676,0,2))),
                                   IF(H7676&lt;7,
                                        IF(G7676&gt;J7676,1,IF(G7676&lt;J7676,0,2)),
                                        IF(G7676&gt;H7676,1,IF(G7676&lt;H7676,0,2))
                                        )
                          )
              )
        )</f>
        <v>1</v>
      </c>
      <c r="L7676">
        <f t="shared" ca="1" si="837"/>
        <v>-785</v>
      </c>
      <c r="M7676">
        <f t="shared" ca="1" si="838"/>
        <v>-795.39999999994143</v>
      </c>
      <c r="N7676">
        <f t="shared" ca="1" si="839"/>
        <v>-1357</v>
      </c>
    </row>
    <row r="7677" spans="1:14" x14ac:dyDescent="0.25">
      <c r="A7677">
        <f ca="1"/>
        <v>8</v>
      </c>
      <c r="B7677">
        <f ca="1"/>
        <v>1</v>
      </c>
      <c r="C7677">
        <f ca="1"/>
        <v>8</v>
      </c>
      <c r="D7677">
        <f ca="1"/>
        <v>0</v>
      </c>
      <c r="E7677">
        <f ca="1"/>
        <v>7</v>
      </c>
      <c r="F7677">
        <f ca="1"/>
        <v>6</v>
      </c>
      <c r="G7677">
        <f t="shared" ca="1" si="833"/>
        <v>9</v>
      </c>
      <c r="H7677">
        <f t="shared" ca="1" si="834"/>
        <v>7</v>
      </c>
      <c r="I7677">
        <f t="shared" ca="1" si="835"/>
        <v>7</v>
      </c>
      <c r="J7677">
        <f t="shared" ca="1" si="836"/>
        <v>3</v>
      </c>
      <c r="K7677" cm="1">
        <f t="array" aca="1" ref="K7677" ca="1">IF(G7677&gt;7,
        IF(G7677&gt;H7677, 1, IF(G7677&lt;H7677, 0, 2)),
        IF(       H7677&gt;7,
                     IF(G7677&gt;H7677, 1, IF(G7677&lt;H7677, 0, 2)),
                     IF(         G7677&lt;6,
                                   IF(            _xlfn.XLOOKUP(C7677,'deck &amp; rules'!$D$22:$M$22,_xlfn.XLOOKUP(H7677,'deck &amp; rules'!$C$23:$C$30,'deck &amp; rules'!$D$23:$M$30))="draw",
                                                     IF(I7677&gt;J7677,1,IF(I7677&lt;J7677,0,2)),
                                                     IF(I7677&gt;H7677,1,IF(I7677&lt;H7677,0,2))),
                                   IF(H7677&lt;7,
                                        IF(G7677&gt;J7677,1,IF(G7677&lt;J7677,0,2)),
                                        IF(G7677&gt;H7677,1,IF(G7677&lt;H7677,0,2))
                                        )
                          )
              )
        )</f>
        <v>1</v>
      </c>
      <c r="L7677">
        <f t="shared" ca="1" si="837"/>
        <v>-784</v>
      </c>
      <c r="M7677">
        <f t="shared" ca="1" si="838"/>
        <v>-796.39999999994143</v>
      </c>
      <c r="N7677">
        <f t="shared" ca="1" si="839"/>
        <v>-1358</v>
      </c>
    </row>
    <row r="7678" spans="1:14" x14ac:dyDescent="0.25">
      <c r="A7678">
        <f ca="1"/>
        <v>1</v>
      </c>
      <c r="B7678">
        <f ca="1"/>
        <v>9</v>
      </c>
      <c r="C7678">
        <f ca="1"/>
        <v>3</v>
      </c>
      <c r="D7678">
        <f ca="1"/>
        <v>7</v>
      </c>
      <c r="E7678">
        <f ca="1"/>
        <v>2</v>
      </c>
      <c r="F7678">
        <f ca="1"/>
        <v>0</v>
      </c>
      <c r="G7678">
        <f t="shared" ca="1" si="833"/>
        <v>0</v>
      </c>
      <c r="H7678">
        <f t="shared" ca="1" si="834"/>
        <v>9</v>
      </c>
      <c r="I7678">
        <f t="shared" ca="1" si="835"/>
        <v>3</v>
      </c>
      <c r="J7678">
        <f t="shared" ca="1" si="836"/>
        <v>9</v>
      </c>
      <c r="K7678" cm="1">
        <f t="array" aca="1" ref="K7678" ca="1">IF(G7678&gt;7,
        IF(G7678&gt;H7678, 1, IF(G7678&lt;H7678, 0, 2)),
        IF(       H7678&gt;7,
                     IF(G7678&gt;H7678, 1, IF(G7678&lt;H7678, 0, 2)),
                     IF(         G7678&lt;6,
                                   IF(            _xlfn.XLOOKUP(C7678,'deck &amp; rules'!$D$22:$M$22,_xlfn.XLOOKUP(H7678,'deck &amp; rules'!$C$23:$C$30,'deck &amp; rules'!$D$23:$M$30))="draw",
                                                     IF(I7678&gt;J7678,1,IF(I7678&lt;J7678,0,2)),
                                                     IF(I7678&gt;H7678,1,IF(I7678&lt;H7678,0,2))),
                                   IF(H7678&lt;7,
                                        IF(G7678&gt;J7678,1,IF(G7678&lt;J7678,0,2)),
                                        IF(G7678&gt;H7678,1,IF(G7678&lt;H7678,0,2))
                                        )
                          )
              )
        )</f>
        <v>0</v>
      </c>
      <c r="L7678">
        <f t="shared" ca="1" si="837"/>
        <v>-785</v>
      </c>
      <c r="M7678">
        <f t="shared" ca="1" si="838"/>
        <v>-795.44999999994138</v>
      </c>
      <c r="N7678">
        <f t="shared" ca="1" si="839"/>
        <v>-1359</v>
      </c>
    </row>
    <row r="7679" spans="1:14" x14ac:dyDescent="0.25">
      <c r="A7679">
        <f ca="1"/>
        <v>1</v>
      </c>
      <c r="B7679">
        <f ca="1"/>
        <v>6</v>
      </c>
      <c r="C7679">
        <f ca="1"/>
        <v>0</v>
      </c>
      <c r="D7679">
        <f ca="1"/>
        <v>1</v>
      </c>
      <c r="E7679">
        <f ca="1"/>
        <v>0</v>
      </c>
      <c r="F7679">
        <f ca="1"/>
        <v>3</v>
      </c>
      <c r="G7679">
        <f t="shared" ca="1" si="833"/>
        <v>7</v>
      </c>
      <c r="H7679">
        <f t="shared" ca="1" si="834"/>
        <v>1</v>
      </c>
      <c r="I7679">
        <f t="shared" ca="1" si="835"/>
        <v>7</v>
      </c>
      <c r="J7679">
        <f t="shared" ca="1" si="836"/>
        <v>4</v>
      </c>
      <c r="K7679" cm="1">
        <f t="array" aca="1" ref="K7679" ca="1">IF(G7679&gt;7,
        IF(G7679&gt;H7679, 1, IF(G7679&lt;H7679, 0, 2)),
        IF(       H7679&gt;7,
                     IF(G7679&gt;H7679, 1, IF(G7679&lt;H7679, 0, 2)),
                     IF(         G7679&lt;6,
                                   IF(            _xlfn.XLOOKUP(C7679,'deck &amp; rules'!$D$22:$M$22,_xlfn.XLOOKUP(H7679,'deck &amp; rules'!$C$23:$C$30,'deck &amp; rules'!$D$23:$M$30))="draw",
                                                     IF(I7679&gt;J7679,1,IF(I7679&lt;J7679,0,2)),
                                                     IF(I7679&gt;H7679,1,IF(I7679&lt;H7679,0,2))),
                                   IF(H7679&lt;7,
                                        IF(G7679&gt;J7679,1,IF(G7679&lt;J7679,0,2)),
                                        IF(G7679&gt;H7679,1,IF(G7679&lt;H7679,0,2))
                                        )
                          )
              )
        )</f>
        <v>1</v>
      </c>
      <c r="L7679">
        <f t="shared" ca="1" si="837"/>
        <v>-784</v>
      </c>
      <c r="M7679">
        <f t="shared" ca="1" si="838"/>
        <v>-796.44999999994138</v>
      </c>
      <c r="N7679">
        <f t="shared" ca="1" si="839"/>
        <v>-1360</v>
      </c>
    </row>
    <row r="7680" spans="1:14" x14ac:dyDescent="0.25">
      <c r="A7680">
        <f ca="1"/>
        <v>5</v>
      </c>
      <c r="B7680">
        <f ca="1"/>
        <v>1</v>
      </c>
      <c r="C7680">
        <f ca="1"/>
        <v>7</v>
      </c>
      <c r="D7680">
        <f ca="1"/>
        <v>0</v>
      </c>
      <c r="E7680">
        <f ca="1"/>
        <v>0</v>
      </c>
      <c r="F7680">
        <f ca="1"/>
        <v>0</v>
      </c>
      <c r="G7680">
        <f t="shared" ca="1" si="833"/>
        <v>6</v>
      </c>
      <c r="H7680">
        <f t="shared" ca="1" si="834"/>
        <v>0</v>
      </c>
      <c r="I7680">
        <f t="shared" ca="1" si="835"/>
        <v>3</v>
      </c>
      <c r="J7680">
        <f t="shared" ca="1" si="836"/>
        <v>0</v>
      </c>
      <c r="K7680" cm="1">
        <f t="array" aca="1" ref="K7680" ca="1">IF(G7680&gt;7,
        IF(G7680&gt;H7680, 1, IF(G7680&lt;H7680, 0, 2)),
        IF(       H7680&gt;7,
                     IF(G7680&gt;H7680, 1, IF(G7680&lt;H7680, 0, 2)),
                     IF(         G7680&lt;6,
                                   IF(            _xlfn.XLOOKUP(C7680,'deck &amp; rules'!$D$22:$M$22,_xlfn.XLOOKUP(H7680,'deck &amp; rules'!$C$23:$C$30,'deck &amp; rules'!$D$23:$M$30))="draw",
                                                     IF(I7680&gt;J7680,1,IF(I7680&lt;J7680,0,2)),
                                                     IF(I7680&gt;H7680,1,IF(I7680&lt;H7680,0,2))),
                                   IF(H7680&lt;7,
                                        IF(G7680&gt;J7680,1,IF(G7680&lt;J7680,0,2)),
                                        IF(G7680&gt;H7680,1,IF(G7680&lt;H7680,0,2))
                                        )
                          )
              )
        )</f>
        <v>1</v>
      </c>
      <c r="L7680">
        <f t="shared" ca="1" si="837"/>
        <v>-783</v>
      </c>
      <c r="M7680">
        <f t="shared" ca="1" si="838"/>
        <v>-797.44999999994138</v>
      </c>
      <c r="N7680">
        <f t="shared" ca="1" si="839"/>
        <v>-1361</v>
      </c>
    </row>
    <row r="7681" spans="1:14" x14ac:dyDescent="0.25">
      <c r="A7681">
        <f ca="1"/>
        <v>6</v>
      </c>
      <c r="B7681">
        <f ca="1"/>
        <v>7</v>
      </c>
      <c r="C7681">
        <f ca="1"/>
        <v>4</v>
      </c>
      <c r="D7681">
        <f ca="1"/>
        <v>5</v>
      </c>
      <c r="E7681">
        <f ca="1"/>
        <v>5</v>
      </c>
      <c r="F7681">
        <f ca="1"/>
        <v>3</v>
      </c>
      <c r="G7681">
        <f t="shared" ca="1" si="833"/>
        <v>3</v>
      </c>
      <c r="H7681">
        <f t="shared" ca="1" si="834"/>
        <v>0</v>
      </c>
      <c r="I7681">
        <f t="shared" ca="1" si="835"/>
        <v>7</v>
      </c>
      <c r="J7681">
        <f t="shared" ca="1" si="836"/>
        <v>3</v>
      </c>
      <c r="K7681" cm="1">
        <f t="array" aca="1" ref="K7681" ca="1">IF(G7681&gt;7,
        IF(G7681&gt;H7681, 1, IF(G7681&lt;H7681, 0, 2)),
        IF(       H7681&gt;7,
                     IF(G7681&gt;H7681, 1, IF(G7681&lt;H7681, 0, 2)),
                     IF(         G7681&lt;6,
                                   IF(            _xlfn.XLOOKUP(C7681,'deck &amp; rules'!$D$22:$M$22,_xlfn.XLOOKUP(H7681,'deck &amp; rules'!$C$23:$C$30,'deck &amp; rules'!$D$23:$M$30))="draw",
                                                     IF(I7681&gt;J7681,1,IF(I7681&lt;J7681,0,2)),
                                                     IF(I7681&gt;H7681,1,IF(I7681&lt;H7681,0,2))),
                                   IF(H7681&lt;7,
                                        IF(G7681&gt;J7681,1,IF(G7681&lt;J7681,0,2)),
                                        IF(G7681&gt;H7681,1,IF(G7681&lt;H7681,0,2))
                                        )
                          )
              )
        )</f>
        <v>1</v>
      </c>
      <c r="L7681">
        <f t="shared" ca="1" si="837"/>
        <v>-782</v>
      </c>
      <c r="M7681">
        <f t="shared" ca="1" si="838"/>
        <v>-798.44999999994138</v>
      </c>
      <c r="N7681">
        <f t="shared" ca="1" si="839"/>
        <v>-1362</v>
      </c>
    </row>
    <row r="7682" spans="1:14" x14ac:dyDescent="0.25">
      <c r="A7682">
        <f ca="1"/>
        <v>9</v>
      </c>
      <c r="B7682">
        <f ca="1"/>
        <v>8</v>
      </c>
      <c r="C7682">
        <f ca="1"/>
        <v>1</v>
      </c>
      <c r="D7682">
        <f ca="1"/>
        <v>0</v>
      </c>
      <c r="E7682">
        <f ca="1"/>
        <v>1</v>
      </c>
      <c r="F7682">
        <f ca="1"/>
        <v>9</v>
      </c>
      <c r="G7682">
        <f t="shared" ca="1" si="833"/>
        <v>7</v>
      </c>
      <c r="H7682">
        <f t="shared" ca="1" si="834"/>
        <v>1</v>
      </c>
      <c r="I7682">
        <f t="shared" ca="1" si="835"/>
        <v>8</v>
      </c>
      <c r="J7682">
        <f t="shared" ca="1" si="836"/>
        <v>0</v>
      </c>
      <c r="K7682" cm="1">
        <f t="array" aca="1" ref="K7682" ca="1">IF(G7682&gt;7,
        IF(G7682&gt;H7682, 1, IF(G7682&lt;H7682, 0, 2)),
        IF(       H7682&gt;7,
                     IF(G7682&gt;H7682, 1, IF(G7682&lt;H7682, 0, 2)),
                     IF(         G7682&lt;6,
                                   IF(            _xlfn.XLOOKUP(C7682,'deck &amp; rules'!$D$22:$M$22,_xlfn.XLOOKUP(H7682,'deck &amp; rules'!$C$23:$C$30,'deck &amp; rules'!$D$23:$M$30))="draw",
                                                     IF(I7682&gt;J7682,1,IF(I7682&lt;J7682,0,2)),
                                                     IF(I7682&gt;H7682,1,IF(I7682&lt;H7682,0,2))),
                                   IF(H7682&lt;7,
                                        IF(G7682&gt;J7682,1,IF(G7682&lt;J7682,0,2)),
                                        IF(G7682&gt;H7682,1,IF(G7682&lt;H7682,0,2))
                                        )
                          )
              )
        )</f>
        <v>1</v>
      </c>
      <c r="L7682">
        <f t="shared" ca="1" si="837"/>
        <v>-781</v>
      </c>
      <c r="M7682">
        <f t="shared" ca="1" si="838"/>
        <v>-799.44999999994138</v>
      </c>
      <c r="N7682">
        <f t="shared" ca="1" si="839"/>
        <v>-1363</v>
      </c>
    </row>
    <row r="7683" spans="1:14" x14ac:dyDescent="0.25">
      <c r="A7683">
        <f ca="1"/>
        <v>0</v>
      </c>
      <c r="B7683">
        <f ca="1"/>
        <v>9</v>
      </c>
      <c r="C7683">
        <f ca="1"/>
        <v>0</v>
      </c>
      <c r="D7683">
        <f ca="1"/>
        <v>4</v>
      </c>
      <c r="E7683">
        <f ca="1"/>
        <v>1</v>
      </c>
      <c r="F7683">
        <f ca="1"/>
        <v>2</v>
      </c>
      <c r="G7683">
        <f t="shared" ref="G7683:G7746" ca="1" si="840">IF(A7683+B7683&gt;9,A7683+B7683-10,A7683+B7683)</f>
        <v>9</v>
      </c>
      <c r="H7683">
        <f t="shared" ref="H7683:H7746" ca="1" si="841">IF(D7683+E7683&gt;9,D7683+E7683-10,D7683+E7683)</f>
        <v>5</v>
      </c>
      <c r="I7683">
        <f t="shared" ref="I7683:I7746" ca="1" si="842">IF(G7683+C7683&gt;9,G7683+C7683-10,G7683+C7683)</f>
        <v>9</v>
      </c>
      <c r="J7683">
        <f t="shared" ref="J7683:J7746" ca="1" si="843">IF(H7683+F7683&gt;9,H7683+F7683-10,H7683+F7683)</f>
        <v>7</v>
      </c>
      <c r="K7683" cm="1">
        <f t="array" aca="1" ref="K7683" ca="1">IF(G7683&gt;7,
        IF(G7683&gt;H7683, 1, IF(G7683&lt;H7683, 0, 2)),
        IF(       H7683&gt;7,
                     IF(G7683&gt;H7683, 1, IF(G7683&lt;H7683, 0, 2)),
                     IF(         G7683&lt;6,
                                   IF(            _xlfn.XLOOKUP(C7683,'deck &amp; rules'!$D$22:$M$22,_xlfn.XLOOKUP(H7683,'deck &amp; rules'!$C$23:$C$30,'deck &amp; rules'!$D$23:$M$30))="draw",
                                                     IF(I7683&gt;J7683,1,IF(I7683&lt;J7683,0,2)),
                                                     IF(I7683&gt;H7683,1,IF(I7683&lt;H7683,0,2))),
                                   IF(H7683&lt;7,
                                        IF(G7683&gt;J7683,1,IF(G7683&lt;J7683,0,2)),
                                        IF(G7683&gt;H7683,1,IF(G7683&lt;H7683,0,2))
                                        )
                          )
              )
        )</f>
        <v>1</v>
      </c>
      <c r="L7683">
        <f t="shared" ca="1" si="837"/>
        <v>-780</v>
      </c>
      <c r="M7683">
        <f t="shared" ca="1" si="838"/>
        <v>-800.44999999994138</v>
      </c>
      <c r="N7683">
        <f t="shared" ca="1" si="839"/>
        <v>-1364</v>
      </c>
    </row>
    <row r="7684" spans="1:14" x14ac:dyDescent="0.25">
      <c r="A7684">
        <f ca="1"/>
        <v>9</v>
      </c>
      <c r="B7684">
        <f ca="1"/>
        <v>7</v>
      </c>
      <c r="C7684">
        <f ca="1"/>
        <v>0</v>
      </c>
      <c r="D7684">
        <f ca="1"/>
        <v>8</v>
      </c>
      <c r="E7684">
        <f ca="1"/>
        <v>1</v>
      </c>
      <c r="F7684">
        <f ca="1"/>
        <v>2</v>
      </c>
      <c r="G7684">
        <f t="shared" ca="1" si="840"/>
        <v>6</v>
      </c>
      <c r="H7684">
        <f t="shared" ca="1" si="841"/>
        <v>9</v>
      </c>
      <c r="I7684">
        <f t="shared" ca="1" si="842"/>
        <v>6</v>
      </c>
      <c r="J7684">
        <f t="shared" ca="1" si="843"/>
        <v>1</v>
      </c>
      <c r="K7684" cm="1">
        <f t="array" aca="1" ref="K7684" ca="1">IF(G7684&gt;7,
        IF(G7684&gt;H7684, 1, IF(G7684&lt;H7684, 0, 2)),
        IF(       H7684&gt;7,
                     IF(G7684&gt;H7684, 1, IF(G7684&lt;H7684, 0, 2)),
                     IF(         G7684&lt;6,
                                   IF(            _xlfn.XLOOKUP(C7684,'deck &amp; rules'!$D$22:$M$22,_xlfn.XLOOKUP(H7684,'deck &amp; rules'!$C$23:$C$30,'deck &amp; rules'!$D$23:$M$30))="draw",
                                                     IF(I7684&gt;J7684,1,IF(I7684&lt;J7684,0,2)),
                                                     IF(I7684&gt;H7684,1,IF(I7684&lt;H7684,0,2))),
                                   IF(H7684&lt;7,
                                        IF(G7684&gt;J7684,1,IF(G7684&lt;J7684,0,2)),
                                        IF(G7684&gt;H7684,1,IF(G7684&lt;H7684,0,2))
                                        )
                          )
              )
        )</f>
        <v>0</v>
      </c>
      <c r="L7684">
        <f t="shared" ref="L7684:L7747" ca="1" si="844">IF(K7684=1,L7683+1,L7683-1)</f>
        <v>-781</v>
      </c>
      <c r="M7684">
        <f t="shared" ref="M7684:M7747" ca="1" si="845">IF(K7684=0,M7683+19/20,M7683-1)</f>
        <v>-799.49999999994134</v>
      </c>
      <c r="N7684">
        <f t="shared" ref="N7684:N7747" ca="1" si="846">IF(K7684=2,N7683+8,N7683-1)</f>
        <v>-1365</v>
      </c>
    </row>
    <row r="7685" spans="1:14" x14ac:dyDescent="0.25">
      <c r="A7685">
        <f ca="1"/>
        <v>3</v>
      </c>
      <c r="B7685">
        <f ca="1"/>
        <v>8</v>
      </c>
      <c r="C7685">
        <f ca="1"/>
        <v>0</v>
      </c>
      <c r="D7685">
        <f ca="1"/>
        <v>8</v>
      </c>
      <c r="E7685">
        <f ca="1"/>
        <v>0</v>
      </c>
      <c r="F7685">
        <f ca="1"/>
        <v>8</v>
      </c>
      <c r="G7685">
        <f t="shared" ca="1" si="840"/>
        <v>1</v>
      </c>
      <c r="H7685">
        <f t="shared" ca="1" si="841"/>
        <v>8</v>
      </c>
      <c r="I7685">
        <f t="shared" ca="1" si="842"/>
        <v>1</v>
      </c>
      <c r="J7685">
        <f t="shared" ca="1" si="843"/>
        <v>6</v>
      </c>
      <c r="K7685" cm="1">
        <f t="array" aca="1" ref="K7685" ca="1">IF(G7685&gt;7,
        IF(G7685&gt;H7685, 1, IF(G7685&lt;H7685, 0, 2)),
        IF(       H7685&gt;7,
                     IF(G7685&gt;H7685, 1, IF(G7685&lt;H7685, 0, 2)),
                     IF(         G7685&lt;6,
                                   IF(            _xlfn.XLOOKUP(C7685,'deck &amp; rules'!$D$22:$M$22,_xlfn.XLOOKUP(H7685,'deck &amp; rules'!$C$23:$C$30,'deck &amp; rules'!$D$23:$M$30))="draw",
                                                     IF(I7685&gt;J7685,1,IF(I7685&lt;J7685,0,2)),
                                                     IF(I7685&gt;H7685,1,IF(I7685&lt;H7685,0,2))),
                                   IF(H7685&lt;7,
                                        IF(G7685&gt;J7685,1,IF(G7685&lt;J7685,0,2)),
                                        IF(G7685&gt;H7685,1,IF(G7685&lt;H7685,0,2))
                                        )
                          )
              )
        )</f>
        <v>0</v>
      </c>
      <c r="L7685">
        <f t="shared" ca="1" si="844"/>
        <v>-782</v>
      </c>
      <c r="M7685">
        <f t="shared" ca="1" si="845"/>
        <v>-798.54999999994129</v>
      </c>
      <c r="N7685">
        <f t="shared" ca="1" si="846"/>
        <v>-1366</v>
      </c>
    </row>
    <row r="7686" spans="1:14" x14ac:dyDescent="0.25">
      <c r="A7686">
        <f ca="1"/>
        <v>1</v>
      </c>
      <c r="B7686">
        <f ca="1"/>
        <v>1</v>
      </c>
      <c r="C7686">
        <f ca="1"/>
        <v>2</v>
      </c>
      <c r="D7686">
        <f ca="1"/>
        <v>0</v>
      </c>
      <c r="E7686">
        <f ca="1"/>
        <v>8</v>
      </c>
      <c r="F7686">
        <f ca="1"/>
        <v>6</v>
      </c>
      <c r="G7686">
        <f t="shared" ca="1" si="840"/>
        <v>2</v>
      </c>
      <c r="H7686">
        <f t="shared" ca="1" si="841"/>
        <v>8</v>
      </c>
      <c r="I7686">
        <f t="shared" ca="1" si="842"/>
        <v>4</v>
      </c>
      <c r="J7686">
        <f t="shared" ca="1" si="843"/>
        <v>4</v>
      </c>
      <c r="K7686" cm="1">
        <f t="array" aca="1" ref="K7686" ca="1">IF(G7686&gt;7,
        IF(G7686&gt;H7686, 1, IF(G7686&lt;H7686, 0, 2)),
        IF(       H7686&gt;7,
                     IF(G7686&gt;H7686, 1, IF(G7686&lt;H7686, 0, 2)),
                     IF(         G7686&lt;6,
                                   IF(            _xlfn.XLOOKUP(C7686,'deck &amp; rules'!$D$22:$M$22,_xlfn.XLOOKUP(H7686,'deck &amp; rules'!$C$23:$C$30,'deck &amp; rules'!$D$23:$M$30))="draw",
                                                     IF(I7686&gt;J7686,1,IF(I7686&lt;J7686,0,2)),
                                                     IF(I7686&gt;H7686,1,IF(I7686&lt;H7686,0,2))),
                                   IF(H7686&lt;7,
                                        IF(G7686&gt;J7686,1,IF(G7686&lt;J7686,0,2)),
                                        IF(G7686&gt;H7686,1,IF(G7686&lt;H7686,0,2))
                                        )
                          )
              )
        )</f>
        <v>0</v>
      </c>
      <c r="L7686">
        <f t="shared" ca="1" si="844"/>
        <v>-783</v>
      </c>
      <c r="M7686">
        <f t="shared" ca="1" si="845"/>
        <v>-797.59999999994125</v>
      </c>
      <c r="N7686">
        <f t="shared" ca="1" si="846"/>
        <v>-1367</v>
      </c>
    </row>
    <row r="7687" spans="1:14" x14ac:dyDescent="0.25">
      <c r="A7687">
        <f ca="1"/>
        <v>6</v>
      </c>
      <c r="B7687">
        <f ca="1"/>
        <v>8</v>
      </c>
      <c r="C7687">
        <f ca="1"/>
        <v>6</v>
      </c>
      <c r="D7687">
        <f ca="1"/>
        <v>8</v>
      </c>
      <c r="E7687">
        <f ca="1"/>
        <v>8</v>
      </c>
      <c r="F7687">
        <f ca="1"/>
        <v>6</v>
      </c>
      <c r="G7687">
        <f t="shared" ca="1" si="840"/>
        <v>4</v>
      </c>
      <c r="H7687">
        <f t="shared" ca="1" si="841"/>
        <v>6</v>
      </c>
      <c r="I7687">
        <f t="shared" ca="1" si="842"/>
        <v>0</v>
      </c>
      <c r="J7687">
        <f t="shared" ca="1" si="843"/>
        <v>2</v>
      </c>
      <c r="K7687" cm="1">
        <f t="array" aca="1" ref="K7687" ca="1">IF(G7687&gt;7,
        IF(G7687&gt;H7687, 1, IF(G7687&lt;H7687, 0, 2)),
        IF(       H7687&gt;7,
                     IF(G7687&gt;H7687, 1, IF(G7687&lt;H7687, 0, 2)),
                     IF(         G7687&lt;6,
                                   IF(            _xlfn.XLOOKUP(C7687,'deck &amp; rules'!$D$22:$M$22,_xlfn.XLOOKUP(H7687,'deck &amp; rules'!$C$23:$C$30,'deck &amp; rules'!$D$23:$M$30))="draw",
                                                     IF(I7687&gt;J7687,1,IF(I7687&lt;J7687,0,2)),
                                                     IF(I7687&gt;H7687,1,IF(I7687&lt;H7687,0,2))),
                                   IF(H7687&lt;7,
                                        IF(G7687&gt;J7687,1,IF(G7687&lt;J7687,0,2)),
                                        IF(G7687&gt;H7687,1,IF(G7687&lt;H7687,0,2))
                                        )
                          )
              )
        )</f>
        <v>0</v>
      </c>
      <c r="L7687">
        <f t="shared" ca="1" si="844"/>
        <v>-784</v>
      </c>
      <c r="M7687">
        <f t="shared" ca="1" si="845"/>
        <v>-796.6499999999412</v>
      </c>
      <c r="N7687">
        <f t="shared" ca="1" si="846"/>
        <v>-1368</v>
      </c>
    </row>
    <row r="7688" spans="1:14" x14ac:dyDescent="0.25">
      <c r="A7688">
        <f ca="1"/>
        <v>8</v>
      </c>
      <c r="B7688">
        <f ca="1"/>
        <v>3</v>
      </c>
      <c r="C7688">
        <f ca="1"/>
        <v>7</v>
      </c>
      <c r="D7688">
        <f ca="1"/>
        <v>1</v>
      </c>
      <c r="E7688">
        <f ca="1"/>
        <v>1</v>
      </c>
      <c r="F7688">
        <f ca="1"/>
        <v>8</v>
      </c>
      <c r="G7688">
        <f t="shared" ca="1" si="840"/>
        <v>1</v>
      </c>
      <c r="H7688">
        <f t="shared" ca="1" si="841"/>
        <v>2</v>
      </c>
      <c r="I7688">
        <f t="shared" ca="1" si="842"/>
        <v>8</v>
      </c>
      <c r="J7688">
        <f t="shared" ca="1" si="843"/>
        <v>0</v>
      </c>
      <c r="K7688" cm="1">
        <f t="array" aca="1" ref="K7688" ca="1">IF(G7688&gt;7,
        IF(G7688&gt;H7688, 1, IF(G7688&lt;H7688, 0, 2)),
        IF(       H7688&gt;7,
                     IF(G7688&gt;H7688, 1, IF(G7688&lt;H7688, 0, 2)),
                     IF(         G7688&lt;6,
                                   IF(            _xlfn.XLOOKUP(C7688,'deck &amp; rules'!$D$22:$M$22,_xlfn.XLOOKUP(H7688,'deck &amp; rules'!$C$23:$C$30,'deck &amp; rules'!$D$23:$M$30))="draw",
                                                     IF(I7688&gt;J7688,1,IF(I7688&lt;J7688,0,2)),
                                                     IF(I7688&gt;H7688,1,IF(I7688&lt;H7688,0,2))),
                                   IF(H7688&lt;7,
                                        IF(G7688&gt;J7688,1,IF(G7688&lt;J7688,0,2)),
                                        IF(G7688&gt;H7688,1,IF(G7688&lt;H7688,0,2))
                                        )
                          )
              )
        )</f>
        <v>1</v>
      </c>
      <c r="L7688">
        <f t="shared" ca="1" si="844"/>
        <v>-783</v>
      </c>
      <c r="M7688">
        <f t="shared" ca="1" si="845"/>
        <v>-797.6499999999412</v>
      </c>
      <c r="N7688">
        <f t="shared" ca="1" si="846"/>
        <v>-1369</v>
      </c>
    </row>
    <row r="7689" spans="1:14" x14ac:dyDescent="0.25">
      <c r="A7689">
        <f ca="1"/>
        <v>3</v>
      </c>
      <c r="B7689">
        <f ca="1"/>
        <v>0</v>
      </c>
      <c r="C7689">
        <f ca="1"/>
        <v>0</v>
      </c>
      <c r="D7689">
        <f ca="1"/>
        <v>0</v>
      </c>
      <c r="E7689">
        <f ca="1"/>
        <v>9</v>
      </c>
      <c r="F7689">
        <f ca="1"/>
        <v>0</v>
      </c>
      <c r="G7689">
        <f t="shared" ca="1" si="840"/>
        <v>3</v>
      </c>
      <c r="H7689">
        <f t="shared" ca="1" si="841"/>
        <v>9</v>
      </c>
      <c r="I7689">
        <f t="shared" ca="1" si="842"/>
        <v>3</v>
      </c>
      <c r="J7689">
        <f t="shared" ca="1" si="843"/>
        <v>9</v>
      </c>
      <c r="K7689" cm="1">
        <f t="array" aca="1" ref="K7689" ca="1">IF(G7689&gt;7,
        IF(G7689&gt;H7689, 1, IF(G7689&lt;H7689, 0, 2)),
        IF(       H7689&gt;7,
                     IF(G7689&gt;H7689, 1, IF(G7689&lt;H7689, 0, 2)),
                     IF(         G7689&lt;6,
                                   IF(            _xlfn.XLOOKUP(C7689,'deck &amp; rules'!$D$22:$M$22,_xlfn.XLOOKUP(H7689,'deck &amp; rules'!$C$23:$C$30,'deck &amp; rules'!$D$23:$M$30))="draw",
                                                     IF(I7689&gt;J7689,1,IF(I7689&lt;J7689,0,2)),
                                                     IF(I7689&gt;H7689,1,IF(I7689&lt;H7689,0,2))),
                                   IF(H7689&lt;7,
                                        IF(G7689&gt;J7689,1,IF(G7689&lt;J7689,0,2)),
                                        IF(G7689&gt;H7689,1,IF(G7689&lt;H7689,0,2))
                                        )
                          )
              )
        )</f>
        <v>0</v>
      </c>
      <c r="L7689">
        <f t="shared" ca="1" si="844"/>
        <v>-784</v>
      </c>
      <c r="M7689">
        <f t="shared" ca="1" si="845"/>
        <v>-796.69999999994116</v>
      </c>
      <c r="N7689">
        <f t="shared" ca="1" si="846"/>
        <v>-1370</v>
      </c>
    </row>
    <row r="7690" spans="1:14" x14ac:dyDescent="0.25">
      <c r="A7690">
        <f ca="1"/>
        <v>6</v>
      </c>
      <c r="B7690">
        <f ca="1"/>
        <v>3</v>
      </c>
      <c r="C7690">
        <f ca="1"/>
        <v>1</v>
      </c>
      <c r="D7690">
        <f ca="1"/>
        <v>6</v>
      </c>
      <c r="E7690">
        <f ca="1"/>
        <v>3</v>
      </c>
      <c r="F7690">
        <f ca="1"/>
        <v>9</v>
      </c>
      <c r="G7690">
        <f t="shared" ca="1" si="840"/>
        <v>9</v>
      </c>
      <c r="H7690">
        <f t="shared" ca="1" si="841"/>
        <v>9</v>
      </c>
      <c r="I7690">
        <f t="shared" ca="1" si="842"/>
        <v>0</v>
      </c>
      <c r="J7690">
        <f t="shared" ca="1" si="843"/>
        <v>8</v>
      </c>
      <c r="K7690" cm="1">
        <f t="array" aca="1" ref="K7690" ca="1">IF(G7690&gt;7,
        IF(G7690&gt;H7690, 1, IF(G7690&lt;H7690, 0, 2)),
        IF(       H7690&gt;7,
                     IF(G7690&gt;H7690, 1, IF(G7690&lt;H7690, 0, 2)),
                     IF(         G7690&lt;6,
                                   IF(            _xlfn.XLOOKUP(C7690,'deck &amp; rules'!$D$22:$M$22,_xlfn.XLOOKUP(H7690,'deck &amp; rules'!$C$23:$C$30,'deck &amp; rules'!$D$23:$M$30))="draw",
                                                     IF(I7690&gt;J7690,1,IF(I7690&lt;J7690,0,2)),
                                                     IF(I7690&gt;H7690,1,IF(I7690&lt;H7690,0,2))),
                                   IF(H7690&lt;7,
                                        IF(G7690&gt;J7690,1,IF(G7690&lt;J7690,0,2)),
                                        IF(G7690&gt;H7690,1,IF(G7690&lt;H7690,0,2))
                                        )
                          )
              )
        )</f>
        <v>2</v>
      </c>
      <c r="L7690">
        <f t="shared" ca="1" si="844"/>
        <v>-785</v>
      </c>
      <c r="M7690">
        <f t="shared" ca="1" si="845"/>
        <v>-797.69999999994116</v>
      </c>
      <c r="N7690">
        <f t="shared" ca="1" si="846"/>
        <v>-1362</v>
      </c>
    </row>
    <row r="7691" spans="1:14" x14ac:dyDescent="0.25">
      <c r="A7691">
        <f ca="1"/>
        <v>4</v>
      </c>
      <c r="B7691">
        <f ca="1"/>
        <v>9</v>
      </c>
      <c r="C7691">
        <f ca="1"/>
        <v>7</v>
      </c>
      <c r="D7691">
        <f ca="1"/>
        <v>6</v>
      </c>
      <c r="E7691">
        <f ca="1"/>
        <v>5</v>
      </c>
      <c r="F7691">
        <f ca="1"/>
        <v>6</v>
      </c>
      <c r="G7691">
        <f t="shared" ca="1" si="840"/>
        <v>3</v>
      </c>
      <c r="H7691">
        <f t="shared" ca="1" si="841"/>
        <v>1</v>
      </c>
      <c r="I7691">
        <f t="shared" ca="1" si="842"/>
        <v>0</v>
      </c>
      <c r="J7691">
        <f t="shared" ca="1" si="843"/>
        <v>7</v>
      </c>
      <c r="K7691" cm="1">
        <f t="array" aca="1" ref="K7691" ca="1">IF(G7691&gt;7,
        IF(G7691&gt;H7691, 1, IF(G7691&lt;H7691, 0, 2)),
        IF(       H7691&gt;7,
                     IF(G7691&gt;H7691, 1, IF(G7691&lt;H7691, 0, 2)),
                     IF(         G7691&lt;6,
                                   IF(            _xlfn.XLOOKUP(C7691,'deck &amp; rules'!$D$22:$M$22,_xlfn.XLOOKUP(H7691,'deck &amp; rules'!$C$23:$C$30,'deck &amp; rules'!$D$23:$M$30))="draw",
                                                     IF(I7691&gt;J7691,1,IF(I7691&lt;J7691,0,2)),
                                                     IF(I7691&gt;H7691,1,IF(I7691&lt;H7691,0,2))),
                                   IF(H7691&lt;7,
                                        IF(G7691&gt;J7691,1,IF(G7691&lt;J7691,0,2)),
                                        IF(G7691&gt;H7691,1,IF(G7691&lt;H7691,0,2))
                                        )
                          )
              )
        )</f>
        <v>0</v>
      </c>
      <c r="L7691">
        <f t="shared" ca="1" si="844"/>
        <v>-786</v>
      </c>
      <c r="M7691">
        <f t="shared" ca="1" si="845"/>
        <v>-796.74999999994111</v>
      </c>
      <c r="N7691">
        <f t="shared" ca="1" si="846"/>
        <v>-1363</v>
      </c>
    </row>
    <row r="7692" spans="1:14" x14ac:dyDescent="0.25">
      <c r="A7692">
        <f ca="1"/>
        <v>0</v>
      </c>
      <c r="B7692">
        <f ca="1"/>
        <v>0</v>
      </c>
      <c r="C7692">
        <f ca="1"/>
        <v>3</v>
      </c>
      <c r="D7692">
        <f ca="1"/>
        <v>0</v>
      </c>
      <c r="E7692">
        <f ca="1"/>
        <v>4</v>
      </c>
      <c r="F7692">
        <f ca="1"/>
        <v>7</v>
      </c>
      <c r="G7692">
        <f t="shared" ca="1" si="840"/>
        <v>0</v>
      </c>
      <c r="H7692">
        <f t="shared" ca="1" si="841"/>
        <v>4</v>
      </c>
      <c r="I7692">
        <f t="shared" ca="1" si="842"/>
        <v>3</v>
      </c>
      <c r="J7692">
        <f t="shared" ca="1" si="843"/>
        <v>1</v>
      </c>
      <c r="K7692" cm="1">
        <f t="array" aca="1" ref="K7692" ca="1">IF(G7692&gt;7,
        IF(G7692&gt;H7692, 1, IF(G7692&lt;H7692, 0, 2)),
        IF(       H7692&gt;7,
                     IF(G7692&gt;H7692, 1, IF(G7692&lt;H7692, 0, 2)),
                     IF(         G7692&lt;6,
                                   IF(            _xlfn.XLOOKUP(C7692,'deck &amp; rules'!$D$22:$M$22,_xlfn.XLOOKUP(H7692,'deck &amp; rules'!$C$23:$C$30,'deck &amp; rules'!$D$23:$M$30))="draw",
                                                     IF(I7692&gt;J7692,1,IF(I7692&lt;J7692,0,2)),
                                                     IF(I7692&gt;H7692,1,IF(I7692&lt;H7692,0,2))),
                                   IF(H7692&lt;7,
                                        IF(G7692&gt;J7692,1,IF(G7692&lt;J7692,0,2)),
                                        IF(G7692&gt;H7692,1,IF(G7692&lt;H7692,0,2))
                                        )
                          )
              )
        )</f>
        <v>1</v>
      </c>
      <c r="L7692">
        <f t="shared" ca="1" si="844"/>
        <v>-785</v>
      </c>
      <c r="M7692">
        <f t="shared" ca="1" si="845"/>
        <v>-797.74999999994111</v>
      </c>
      <c r="N7692">
        <f t="shared" ca="1" si="846"/>
        <v>-1364</v>
      </c>
    </row>
    <row r="7693" spans="1:14" x14ac:dyDescent="0.25">
      <c r="A7693">
        <f ca="1"/>
        <v>0</v>
      </c>
      <c r="B7693">
        <f ca="1"/>
        <v>6</v>
      </c>
      <c r="C7693">
        <f ca="1"/>
        <v>1</v>
      </c>
      <c r="D7693">
        <f ca="1"/>
        <v>9</v>
      </c>
      <c r="E7693">
        <f ca="1"/>
        <v>4</v>
      </c>
      <c r="F7693">
        <f ca="1"/>
        <v>4</v>
      </c>
      <c r="G7693">
        <f t="shared" ca="1" si="840"/>
        <v>6</v>
      </c>
      <c r="H7693">
        <f t="shared" ca="1" si="841"/>
        <v>3</v>
      </c>
      <c r="I7693">
        <f t="shared" ca="1" si="842"/>
        <v>7</v>
      </c>
      <c r="J7693">
        <f t="shared" ca="1" si="843"/>
        <v>7</v>
      </c>
      <c r="K7693" cm="1">
        <f t="array" aca="1" ref="K7693" ca="1">IF(G7693&gt;7,
        IF(G7693&gt;H7693, 1, IF(G7693&lt;H7693, 0, 2)),
        IF(       H7693&gt;7,
                     IF(G7693&gt;H7693, 1, IF(G7693&lt;H7693, 0, 2)),
                     IF(         G7693&lt;6,
                                   IF(            _xlfn.XLOOKUP(C7693,'deck &amp; rules'!$D$22:$M$22,_xlfn.XLOOKUP(H7693,'deck &amp; rules'!$C$23:$C$30,'deck &amp; rules'!$D$23:$M$30))="draw",
                                                     IF(I7693&gt;J7693,1,IF(I7693&lt;J7693,0,2)),
                                                     IF(I7693&gt;H7693,1,IF(I7693&lt;H7693,0,2))),
                                   IF(H7693&lt;7,
                                        IF(G7693&gt;J7693,1,IF(G7693&lt;J7693,0,2)),
                                        IF(G7693&gt;H7693,1,IF(G7693&lt;H7693,0,2))
                                        )
                          )
              )
        )</f>
        <v>0</v>
      </c>
      <c r="L7693">
        <f t="shared" ca="1" si="844"/>
        <v>-786</v>
      </c>
      <c r="M7693">
        <f t="shared" ca="1" si="845"/>
        <v>-796.79999999994106</v>
      </c>
      <c r="N7693">
        <f t="shared" ca="1" si="846"/>
        <v>-1365</v>
      </c>
    </row>
    <row r="7694" spans="1:14" x14ac:dyDescent="0.25">
      <c r="A7694">
        <f ca="1"/>
        <v>0</v>
      </c>
      <c r="B7694">
        <f ca="1"/>
        <v>0</v>
      </c>
      <c r="C7694">
        <f ca="1"/>
        <v>1</v>
      </c>
      <c r="D7694">
        <f ca="1"/>
        <v>3</v>
      </c>
      <c r="E7694">
        <f ca="1"/>
        <v>9</v>
      </c>
      <c r="F7694">
        <f ca="1"/>
        <v>1</v>
      </c>
      <c r="G7694">
        <f t="shared" ca="1" si="840"/>
        <v>0</v>
      </c>
      <c r="H7694">
        <f t="shared" ca="1" si="841"/>
        <v>2</v>
      </c>
      <c r="I7694">
        <f t="shared" ca="1" si="842"/>
        <v>1</v>
      </c>
      <c r="J7694">
        <f t="shared" ca="1" si="843"/>
        <v>3</v>
      </c>
      <c r="K7694" cm="1">
        <f t="array" aca="1" ref="K7694" ca="1">IF(G7694&gt;7,
        IF(G7694&gt;H7694, 1, IF(G7694&lt;H7694, 0, 2)),
        IF(       H7694&gt;7,
                     IF(G7694&gt;H7694, 1, IF(G7694&lt;H7694, 0, 2)),
                     IF(         G7694&lt;6,
                                   IF(            _xlfn.XLOOKUP(C7694,'deck &amp; rules'!$D$22:$M$22,_xlfn.XLOOKUP(H7694,'deck &amp; rules'!$C$23:$C$30,'deck &amp; rules'!$D$23:$M$30))="draw",
                                                     IF(I7694&gt;J7694,1,IF(I7694&lt;J7694,0,2)),
                                                     IF(I7694&gt;H7694,1,IF(I7694&lt;H7694,0,2))),
                                   IF(H7694&lt;7,
                                        IF(G7694&gt;J7694,1,IF(G7694&lt;J7694,0,2)),
                                        IF(G7694&gt;H7694,1,IF(G7694&lt;H7694,0,2))
                                        )
                          )
              )
        )</f>
        <v>0</v>
      </c>
      <c r="L7694">
        <f t="shared" ca="1" si="844"/>
        <v>-787</v>
      </c>
      <c r="M7694">
        <f t="shared" ca="1" si="845"/>
        <v>-795.84999999994102</v>
      </c>
      <c r="N7694">
        <f t="shared" ca="1" si="846"/>
        <v>-1366</v>
      </c>
    </row>
    <row r="7695" spans="1:14" x14ac:dyDescent="0.25">
      <c r="A7695">
        <f ca="1"/>
        <v>0</v>
      </c>
      <c r="B7695">
        <f ca="1"/>
        <v>7</v>
      </c>
      <c r="C7695">
        <f ca="1"/>
        <v>1</v>
      </c>
      <c r="D7695">
        <f ca="1"/>
        <v>0</v>
      </c>
      <c r="E7695">
        <f ca="1"/>
        <v>6</v>
      </c>
      <c r="F7695">
        <f ca="1"/>
        <v>3</v>
      </c>
      <c r="G7695">
        <f t="shared" ca="1" si="840"/>
        <v>7</v>
      </c>
      <c r="H7695">
        <f t="shared" ca="1" si="841"/>
        <v>6</v>
      </c>
      <c r="I7695">
        <f t="shared" ca="1" si="842"/>
        <v>8</v>
      </c>
      <c r="J7695">
        <f t="shared" ca="1" si="843"/>
        <v>9</v>
      </c>
      <c r="K7695" cm="1">
        <f t="array" aca="1" ref="K7695" ca="1">IF(G7695&gt;7,
        IF(G7695&gt;H7695, 1, IF(G7695&lt;H7695, 0, 2)),
        IF(       H7695&gt;7,
                     IF(G7695&gt;H7695, 1, IF(G7695&lt;H7695, 0, 2)),
                     IF(         G7695&lt;6,
                                   IF(            _xlfn.XLOOKUP(C7695,'deck &amp; rules'!$D$22:$M$22,_xlfn.XLOOKUP(H7695,'deck &amp; rules'!$C$23:$C$30,'deck &amp; rules'!$D$23:$M$30))="draw",
                                                     IF(I7695&gt;J7695,1,IF(I7695&lt;J7695,0,2)),
                                                     IF(I7695&gt;H7695,1,IF(I7695&lt;H7695,0,2))),
                                   IF(H7695&lt;7,
                                        IF(G7695&gt;J7695,1,IF(G7695&lt;J7695,0,2)),
                                        IF(G7695&gt;H7695,1,IF(G7695&lt;H7695,0,2))
                                        )
                          )
              )
        )</f>
        <v>0</v>
      </c>
      <c r="L7695">
        <f t="shared" ca="1" si="844"/>
        <v>-788</v>
      </c>
      <c r="M7695">
        <f t="shared" ca="1" si="845"/>
        <v>-794.89999999994097</v>
      </c>
      <c r="N7695">
        <f t="shared" ca="1" si="846"/>
        <v>-1367</v>
      </c>
    </row>
    <row r="7696" spans="1:14" x14ac:dyDescent="0.25">
      <c r="A7696">
        <f ca="1"/>
        <v>0</v>
      </c>
      <c r="B7696">
        <f ca="1"/>
        <v>0</v>
      </c>
      <c r="C7696">
        <f ca="1"/>
        <v>0</v>
      </c>
      <c r="D7696">
        <f ca="1"/>
        <v>2</v>
      </c>
      <c r="E7696">
        <f ca="1"/>
        <v>6</v>
      </c>
      <c r="F7696">
        <f ca="1"/>
        <v>9</v>
      </c>
      <c r="G7696">
        <f t="shared" ca="1" si="840"/>
        <v>0</v>
      </c>
      <c r="H7696">
        <f t="shared" ca="1" si="841"/>
        <v>8</v>
      </c>
      <c r="I7696">
        <f t="shared" ca="1" si="842"/>
        <v>0</v>
      </c>
      <c r="J7696">
        <f t="shared" ca="1" si="843"/>
        <v>7</v>
      </c>
      <c r="K7696" cm="1">
        <f t="array" aca="1" ref="K7696" ca="1">IF(G7696&gt;7,
        IF(G7696&gt;H7696, 1, IF(G7696&lt;H7696, 0, 2)),
        IF(       H7696&gt;7,
                     IF(G7696&gt;H7696, 1, IF(G7696&lt;H7696, 0, 2)),
                     IF(         G7696&lt;6,
                                   IF(            _xlfn.XLOOKUP(C7696,'deck &amp; rules'!$D$22:$M$22,_xlfn.XLOOKUP(H7696,'deck &amp; rules'!$C$23:$C$30,'deck &amp; rules'!$D$23:$M$30))="draw",
                                                     IF(I7696&gt;J7696,1,IF(I7696&lt;J7696,0,2)),
                                                     IF(I7696&gt;H7696,1,IF(I7696&lt;H7696,0,2))),
                                   IF(H7696&lt;7,
                                        IF(G7696&gt;J7696,1,IF(G7696&lt;J7696,0,2)),
                                        IF(G7696&gt;H7696,1,IF(G7696&lt;H7696,0,2))
                                        )
                          )
              )
        )</f>
        <v>0</v>
      </c>
      <c r="L7696">
        <f t="shared" ca="1" si="844"/>
        <v>-789</v>
      </c>
      <c r="M7696">
        <f t="shared" ca="1" si="845"/>
        <v>-793.94999999994093</v>
      </c>
      <c r="N7696">
        <f t="shared" ca="1" si="846"/>
        <v>-1368</v>
      </c>
    </row>
    <row r="7697" spans="1:14" x14ac:dyDescent="0.25">
      <c r="A7697">
        <f ca="1"/>
        <v>8</v>
      </c>
      <c r="B7697">
        <f ca="1"/>
        <v>0</v>
      </c>
      <c r="C7697">
        <f ca="1"/>
        <v>8</v>
      </c>
      <c r="D7697">
        <f ca="1"/>
        <v>4</v>
      </c>
      <c r="E7697">
        <f ca="1"/>
        <v>0</v>
      </c>
      <c r="F7697">
        <f ca="1"/>
        <v>3</v>
      </c>
      <c r="G7697">
        <f t="shared" ca="1" si="840"/>
        <v>8</v>
      </c>
      <c r="H7697">
        <f t="shared" ca="1" si="841"/>
        <v>4</v>
      </c>
      <c r="I7697">
        <f t="shared" ca="1" si="842"/>
        <v>6</v>
      </c>
      <c r="J7697">
        <f t="shared" ca="1" si="843"/>
        <v>7</v>
      </c>
      <c r="K7697" cm="1">
        <f t="array" aca="1" ref="K7697" ca="1">IF(G7697&gt;7,
        IF(G7697&gt;H7697, 1, IF(G7697&lt;H7697, 0, 2)),
        IF(       H7697&gt;7,
                     IF(G7697&gt;H7697, 1, IF(G7697&lt;H7697, 0, 2)),
                     IF(         G7697&lt;6,
                                   IF(            _xlfn.XLOOKUP(C7697,'deck &amp; rules'!$D$22:$M$22,_xlfn.XLOOKUP(H7697,'deck &amp; rules'!$C$23:$C$30,'deck &amp; rules'!$D$23:$M$30))="draw",
                                                     IF(I7697&gt;J7697,1,IF(I7697&lt;J7697,0,2)),
                                                     IF(I7697&gt;H7697,1,IF(I7697&lt;H7697,0,2))),
                                   IF(H7697&lt;7,
                                        IF(G7697&gt;J7697,1,IF(G7697&lt;J7697,0,2)),
                                        IF(G7697&gt;H7697,1,IF(G7697&lt;H7697,0,2))
                                        )
                          )
              )
        )</f>
        <v>1</v>
      </c>
      <c r="L7697">
        <f t="shared" ca="1" si="844"/>
        <v>-788</v>
      </c>
      <c r="M7697">
        <f t="shared" ca="1" si="845"/>
        <v>-794.94999999994093</v>
      </c>
      <c r="N7697">
        <f t="shared" ca="1" si="846"/>
        <v>-1369</v>
      </c>
    </row>
    <row r="7698" spans="1:14" x14ac:dyDescent="0.25">
      <c r="A7698">
        <f ca="1"/>
        <v>7</v>
      </c>
      <c r="B7698">
        <f ca="1"/>
        <v>9</v>
      </c>
      <c r="C7698">
        <f ca="1"/>
        <v>2</v>
      </c>
      <c r="D7698">
        <f ca="1"/>
        <v>1</v>
      </c>
      <c r="E7698">
        <f ca="1"/>
        <v>6</v>
      </c>
      <c r="F7698">
        <f ca="1"/>
        <v>8</v>
      </c>
      <c r="G7698">
        <f t="shared" ca="1" si="840"/>
        <v>6</v>
      </c>
      <c r="H7698">
        <f t="shared" ca="1" si="841"/>
        <v>7</v>
      </c>
      <c r="I7698">
        <f t="shared" ca="1" si="842"/>
        <v>8</v>
      </c>
      <c r="J7698">
        <f t="shared" ca="1" si="843"/>
        <v>5</v>
      </c>
      <c r="K7698" cm="1">
        <f t="array" aca="1" ref="K7698" ca="1">IF(G7698&gt;7,
        IF(G7698&gt;H7698, 1, IF(G7698&lt;H7698, 0, 2)),
        IF(       H7698&gt;7,
                     IF(G7698&gt;H7698, 1, IF(G7698&lt;H7698, 0, 2)),
                     IF(         G7698&lt;6,
                                   IF(            _xlfn.XLOOKUP(C7698,'deck &amp; rules'!$D$22:$M$22,_xlfn.XLOOKUP(H7698,'deck &amp; rules'!$C$23:$C$30,'deck &amp; rules'!$D$23:$M$30))="draw",
                                                     IF(I7698&gt;J7698,1,IF(I7698&lt;J7698,0,2)),
                                                     IF(I7698&gt;H7698,1,IF(I7698&lt;H7698,0,2))),
                                   IF(H7698&lt;7,
                                        IF(G7698&gt;J7698,1,IF(G7698&lt;J7698,0,2)),
                                        IF(G7698&gt;H7698,1,IF(G7698&lt;H7698,0,2))
                                        )
                          )
              )
        )</f>
        <v>0</v>
      </c>
      <c r="L7698">
        <f t="shared" ca="1" si="844"/>
        <v>-789</v>
      </c>
      <c r="M7698">
        <f t="shared" ca="1" si="845"/>
        <v>-793.99999999994088</v>
      </c>
      <c r="N7698">
        <f t="shared" ca="1" si="846"/>
        <v>-1370</v>
      </c>
    </row>
    <row r="7699" spans="1:14" x14ac:dyDescent="0.25">
      <c r="A7699">
        <f ca="1"/>
        <v>5</v>
      </c>
      <c r="B7699">
        <f ca="1"/>
        <v>0</v>
      </c>
      <c r="C7699">
        <f ca="1"/>
        <v>0</v>
      </c>
      <c r="D7699">
        <f ca="1"/>
        <v>7</v>
      </c>
      <c r="E7699">
        <f ca="1"/>
        <v>2</v>
      </c>
      <c r="F7699">
        <f ca="1"/>
        <v>4</v>
      </c>
      <c r="G7699">
        <f t="shared" ca="1" si="840"/>
        <v>5</v>
      </c>
      <c r="H7699">
        <f t="shared" ca="1" si="841"/>
        <v>9</v>
      </c>
      <c r="I7699">
        <f t="shared" ca="1" si="842"/>
        <v>5</v>
      </c>
      <c r="J7699">
        <f t="shared" ca="1" si="843"/>
        <v>3</v>
      </c>
      <c r="K7699" cm="1">
        <f t="array" aca="1" ref="K7699" ca="1">IF(G7699&gt;7,
        IF(G7699&gt;H7699, 1, IF(G7699&lt;H7699, 0, 2)),
        IF(       H7699&gt;7,
                     IF(G7699&gt;H7699, 1, IF(G7699&lt;H7699, 0, 2)),
                     IF(         G7699&lt;6,
                                   IF(            _xlfn.XLOOKUP(C7699,'deck &amp; rules'!$D$22:$M$22,_xlfn.XLOOKUP(H7699,'deck &amp; rules'!$C$23:$C$30,'deck &amp; rules'!$D$23:$M$30))="draw",
                                                     IF(I7699&gt;J7699,1,IF(I7699&lt;J7699,0,2)),
                                                     IF(I7699&gt;H7699,1,IF(I7699&lt;H7699,0,2))),
                                   IF(H7699&lt;7,
                                        IF(G7699&gt;J7699,1,IF(G7699&lt;J7699,0,2)),
                                        IF(G7699&gt;H7699,1,IF(G7699&lt;H7699,0,2))
                                        )
                          )
              )
        )</f>
        <v>0</v>
      </c>
      <c r="L7699">
        <f t="shared" ca="1" si="844"/>
        <v>-790</v>
      </c>
      <c r="M7699">
        <f t="shared" ca="1" si="845"/>
        <v>-793.04999999994084</v>
      </c>
      <c r="N7699">
        <f t="shared" ca="1" si="846"/>
        <v>-1371</v>
      </c>
    </row>
    <row r="7700" spans="1:14" x14ac:dyDescent="0.25">
      <c r="A7700">
        <f ca="1"/>
        <v>0</v>
      </c>
      <c r="B7700">
        <f ca="1"/>
        <v>0</v>
      </c>
      <c r="C7700">
        <f ca="1"/>
        <v>1</v>
      </c>
      <c r="D7700">
        <f ca="1"/>
        <v>7</v>
      </c>
      <c r="E7700">
        <f ca="1"/>
        <v>0</v>
      </c>
      <c r="F7700">
        <f ca="1"/>
        <v>5</v>
      </c>
      <c r="G7700">
        <f t="shared" ca="1" si="840"/>
        <v>0</v>
      </c>
      <c r="H7700">
        <f t="shared" ca="1" si="841"/>
        <v>7</v>
      </c>
      <c r="I7700">
        <f t="shared" ca="1" si="842"/>
        <v>1</v>
      </c>
      <c r="J7700">
        <f t="shared" ca="1" si="843"/>
        <v>2</v>
      </c>
      <c r="K7700" cm="1">
        <f t="array" aca="1" ref="K7700" ca="1">IF(G7700&gt;7,
        IF(G7700&gt;H7700, 1, IF(G7700&lt;H7700, 0, 2)),
        IF(       H7700&gt;7,
                     IF(G7700&gt;H7700, 1, IF(G7700&lt;H7700, 0, 2)),
                     IF(         G7700&lt;6,
                                   IF(            _xlfn.XLOOKUP(C7700,'deck &amp; rules'!$D$22:$M$22,_xlfn.XLOOKUP(H7700,'deck &amp; rules'!$C$23:$C$30,'deck &amp; rules'!$D$23:$M$30))="draw",
                                                     IF(I7700&gt;J7700,1,IF(I7700&lt;J7700,0,2)),
                                                     IF(I7700&gt;H7700,1,IF(I7700&lt;H7700,0,2))),
                                   IF(H7700&lt;7,
                                        IF(G7700&gt;J7700,1,IF(G7700&lt;J7700,0,2)),
                                        IF(G7700&gt;H7700,1,IF(G7700&lt;H7700,0,2))
                                        )
                          )
              )
        )</f>
        <v>0</v>
      </c>
      <c r="L7700">
        <f t="shared" ca="1" si="844"/>
        <v>-791</v>
      </c>
      <c r="M7700">
        <f t="shared" ca="1" si="845"/>
        <v>-792.09999999994079</v>
      </c>
      <c r="N7700">
        <f t="shared" ca="1" si="846"/>
        <v>-1372</v>
      </c>
    </row>
    <row r="7701" spans="1:14" x14ac:dyDescent="0.25">
      <c r="A7701">
        <f ca="1"/>
        <v>6</v>
      </c>
      <c r="B7701">
        <f ca="1"/>
        <v>5</v>
      </c>
      <c r="C7701">
        <f ca="1"/>
        <v>0</v>
      </c>
      <c r="D7701">
        <f ca="1"/>
        <v>0</v>
      </c>
      <c r="E7701">
        <f ca="1"/>
        <v>3</v>
      </c>
      <c r="F7701">
        <f ca="1"/>
        <v>7</v>
      </c>
      <c r="G7701">
        <f t="shared" ca="1" si="840"/>
        <v>1</v>
      </c>
      <c r="H7701">
        <f t="shared" ca="1" si="841"/>
        <v>3</v>
      </c>
      <c r="I7701">
        <f t="shared" ca="1" si="842"/>
        <v>1</v>
      </c>
      <c r="J7701">
        <f t="shared" ca="1" si="843"/>
        <v>0</v>
      </c>
      <c r="K7701" cm="1">
        <f t="array" aca="1" ref="K7701" ca="1">IF(G7701&gt;7,
        IF(G7701&gt;H7701, 1, IF(G7701&lt;H7701, 0, 2)),
        IF(       H7701&gt;7,
                     IF(G7701&gt;H7701, 1, IF(G7701&lt;H7701, 0, 2)),
                     IF(         G7701&lt;6,
                                   IF(            _xlfn.XLOOKUP(C7701,'deck &amp; rules'!$D$22:$M$22,_xlfn.XLOOKUP(H7701,'deck &amp; rules'!$C$23:$C$30,'deck &amp; rules'!$D$23:$M$30))="draw",
                                                     IF(I7701&gt;J7701,1,IF(I7701&lt;J7701,0,2)),
                                                     IF(I7701&gt;H7701,1,IF(I7701&lt;H7701,0,2))),
                                   IF(H7701&lt;7,
                                        IF(G7701&gt;J7701,1,IF(G7701&lt;J7701,0,2)),
                                        IF(G7701&gt;H7701,1,IF(G7701&lt;H7701,0,2))
                                        )
                          )
              )
        )</f>
        <v>1</v>
      </c>
      <c r="L7701">
        <f t="shared" ca="1" si="844"/>
        <v>-790</v>
      </c>
      <c r="M7701">
        <f t="shared" ca="1" si="845"/>
        <v>-793.09999999994079</v>
      </c>
      <c r="N7701">
        <f t="shared" ca="1" si="846"/>
        <v>-1373</v>
      </c>
    </row>
    <row r="7702" spans="1:14" x14ac:dyDescent="0.25">
      <c r="A7702">
        <f ca="1"/>
        <v>3</v>
      </c>
      <c r="B7702">
        <f ca="1"/>
        <v>0</v>
      </c>
      <c r="C7702">
        <f ca="1"/>
        <v>7</v>
      </c>
      <c r="D7702">
        <f ca="1"/>
        <v>2</v>
      </c>
      <c r="E7702">
        <f ca="1"/>
        <v>5</v>
      </c>
      <c r="F7702">
        <f ca="1"/>
        <v>3</v>
      </c>
      <c r="G7702">
        <f t="shared" ca="1" si="840"/>
        <v>3</v>
      </c>
      <c r="H7702">
        <f t="shared" ca="1" si="841"/>
        <v>7</v>
      </c>
      <c r="I7702">
        <f t="shared" ca="1" si="842"/>
        <v>0</v>
      </c>
      <c r="J7702">
        <f t="shared" ca="1" si="843"/>
        <v>0</v>
      </c>
      <c r="K7702" cm="1">
        <f t="array" aca="1" ref="K7702" ca="1">IF(G7702&gt;7,
        IF(G7702&gt;H7702, 1, IF(G7702&lt;H7702, 0, 2)),
        IF(       H7702&gt;7,
                     IF(G7702&gt;H7702, 1, IF(G7702&lt;H7702, 0, 2)),
                     IF(         G7702&lt;6,
                                   IF(            _xlfn.XLOOKUP(C7702,'deck &amp; rules'!$D$22:$M$22,_xlfn.XLOOKUP(H7702,'deck &amp; rules'!$C$23:$C$30,'deck &amp; rules'!$D$23:$M$30))="draw",
                                                     IF(I7702&gt;J7702,1,IF(I7702&lt;J7702,0,2)),
                                                     IF(I7702&gt;H7702,1,IF(I7702&lt;H7702,0,2))),
                                   IF(H7702&lt;7,
                                        IF(G7702&gt;J7702,1,IF(G7702&lt;J7702,0,2)),
                                        IF(G7702&gt;H7702,1,IF(G7702&lt;H7702,0,2))
                                        )
                          )
              )
        )</f>
        <v>0</v>
      </c>
      <c r="L7702">
        <f t="shared" ca="1" si="844"/>
        <v>-791</v>
      </c>
      <c r="M7702">
        <f t="shared" ca="1" si="845"/>
        <v>-792.14999999994075</v>
      </c>
      <c r="N7702">
        <f t="shared" ca="1" si="846"/>
        <v>-1374</v>
      </c>
    </row>
    <row r="7703" spans="1:14" x14ac:dyDescent="0.25">
      <c r="A7703">
        <f ca="1"/>
        <v>9</v>
      </c>
      <c r="B7703">
        <f ca="1"/>
        <v>4</v>
      </c>
      <c r="C7703">
        <f ca="1"/>
        <v>0</v>
      </c>
      <c r="D7703">
        <f ca="1"/>
        <v>2</v>
      </c>
      <c r="E7703">
        <f ca="1"/>
        <v>6</v>
      </c>
      <c r="F7703">
        <f ca="1"/>
        <v>0</v>
      </c>
      <c r="G7703">
        <f t="shared" ca="1" si="840"/>
        <v>3</v>
      </c>
      <c r="H7703">
        <f t="shared" ca="1" si="841"/>
        <v>8</v>
      </c>
      <c r="I7703">
        <f t="shared" ca="1" si="842"/>
        <v>3</v>
      </c>
      <c r="J7703">
        <f t="shared" ca="1" si="843"/>
        <v>8</v>
      </c>
      <c r="K7703" cm="1">
        <f t="array" aca="1" ref="K7703" ca="1">IF(G7703&gt;7,
        IF(G7703&gt;H7703, 1, IF(G7703&lt;H7703, 0, 2)),
        IF(       H7703&gt;7,
                     IF(G7703&gt;H7703, 1, IF(G7703&lt;H7703, 0, 2)),
                     IF(         G7703&lt;6,
                                   IF(            _xlfn.XLOOKUP(C7703,'deck &amp; rules'!$D$22:$M$22,_xlfn.XLOOKUP(H7703,'deck &amp; rules'!$C$23:$C$30,'deck &amp; rules'!$D$23:$M$30))="draw",
                                                     IF(I7703&gt;J7703,1,IF(I7703&lt;J7703,0,2)),
                                                     IF(I7703&gt;H7703,1,IF(I7703&lt;H7703,0,2))),
                                   IF(H7703&lt;7,
                                        IF(G7703&gt;J7703,1,IF(G7703&lt;J7703,0,2)),
                                        IF(G7703&gt;H7703,1,IF(G7703&lt;H7703,0,2))
                                        )
                          )
              )
        )</f>
        <v>0</v>
      </c>
      <c r="L7703">
        <f t="shared" ca="1" si="844"/>
        <v>-792</v>
      </c>
      <c r="M7703">
        <f t="shared" ca="1" si="845"/>
        <v>-791.1999999999407</v>
      </c>
      <c r="N7703">
        <f t="shared" ca="1" si="846"/>
        <v>-1375</v>
      </c>
    </row>
    <row r="7704" spans="1:14" x14ac:dyDescent="0.25">
      <c r="A7704">
        <f ca="1"/>
        <v>1</v>
      </c>
      <c r="B7704">
        <f ca="1"/>
        <v>0</v>
      </c>
      <c r="C7704">
        <f ca="1"/>
        <v>7</v>
      </c>
      <c r="D7704">
        <f ca="1"/>
        <v>0</v>
      </c>
      <c r="E7704">
        <f ca="1"/>
        <v>3</v>
      </c>
      <c r="F7704">
        <f ca="1"/>
        <v>2</v>
      </c>
      <c r="G7704">
        <f t="shared" ca="1" si="840"/>
        <v>1</v>
      </c>
      <c r="H7704">
        <f t="shared" ca="1" si="841"/>
        <v>3</v>
      </c>
      <c r="I7704">
        <f t="shared" ca="1" si="842"/>
        <v>8</v>
      </c>
      <c r="J7704">
        <f t="shared" ca="1" si="843"/>
        <v>5</v>
      </c>
      <c r="K7704" cm="1">
        <f t="array" aca="1" ref="K7704" ca="1">IF(G7704&gt;7,
        IF(G7704&gt;H7704, 1, IF(G7704&lt;H7704, 0, 2)),
        IF(       H7704&gt;7,
                     IF(G7704&gt;H7704, 1, IF(G7704&lt;H7704, 0, 2)),
                     IF(         G7704&lt;6,
                                   IF(            _xlfn.XLOOKUP(C7704,'deck &amp; rules'!$D$22:$M$22,_xlfn.XLOOKUP(H7704,'deck &amp; rules'!$C$23:$C$30,'deck &amp; rules'!$D$23:$M$30))="draw",
                                                     IF(I7704&gt;J7704,1,IF(I7704&lt;J7704,0,2)),
                                                     IF(I7704&gt;H7704,1,IF(I7704&lt;H7704,0,2))),
                                   IF(H7704&lt;7,
                                        IF(G7704&gt;J7704,1,IF(G7704&lt;J7704,0,2)),
                                        IF(G7704&gt;H7704,1,IF(G7704&lt;H7704,0,2))
                                        )
                          )
              )
        )</f>
        <v>1</v>
      </c>
      <c r="L7704">
        <f t="shared" ca="1" si="844"/>
        <v>-791</v>
      </c>
      <c r="M7704">
        <f t="shared" ca="1" si="845"/>
        <v>-792.1999999999407</v>
      </c>
      <c r="N7704">
        <f t="shared" ca="1" si="846"/>
        <v>-1376</v>
      </c>
    </row>
    <row r="7705" spans="1:14" x14ac:dyDescent="0.25">
      <c r="A7705">
        <f ca="1"/>
        <v>0</v>
      </c>
      <c r="B7705">
        <f ca="1"/>
        <v>7</v>
      </c>
      <c r="C7705">
        <f ca="1"/>
        <v>0</v>
      </c>
      <c r="D7705">
        <f ca="1"/>
        <v>7</v>
      </c>
      <c r="E7705">
        <f ca="1"/>
        <v>0</v>
      </c>
      <c r="F7705">
        <f ca="1"/>
        <v>0</v>
      </c>
      <c r="G7705">
        <f t="shared" ca="1" si="840"/>
        <v>7</v>
      </c>
      <c r="H7705">
        <f t="shared" ca="1" si="841"/>
        <v>7</v>
      </c>
      <c r="I7705">
        <f t="shared" ca="1" si="842"/>
        <v>7</v>
      </c>
      <c r="J7705">
        <f t="shared" ca="1" si="843"/>
        <v>7</v>
      </c>
      <c r="K7705" cm="1">
        <f t="array" aca="1" ref="K7705" ca="1">IF(G7705&gt;7,
        IF(G7705&gt;H7705, 1, IF(G7705&lt;H7705, 0, 2)),
        IF(       H7705&gt;7,
                     IF(G7705&gt;H7705, 1, IF(G7705&lt;H7705, 0, 2)),
                     IF(         G7705&lt;6,
                                   IF(            _xlfn.XLOOKUP(C7705,'deck &amp; rules'!$D$22:$M$22,_xlfn.XLOOKUP(H7705,'deck &amp; rules'!$C$23:$C$30,'deck &amp; rules'!$D$23:$M$30))="draw",
                                                     IF(I7705&gt;J7705,1,IF(I7705&lt;J7705,0,2)),
                                                     IF(I7705&gt;H7705,1,IF(I7705&lt;H7705,0,2))),
                                   IF(H7705&lt;7,
                                        IF(G7705&gt;J7705,1,IF(G7705&lt;J7705,0,2)),
                                        IF(G7705&gt;H7705,1,IF(G7705&lt;H7705,0,2))
                                        )
                          )
              )
        )</f>
        <v>2</v>
      </c>
      <c r="L7705">
        <f t="shared" ca="1" si="844"/>
        <v>-792</v>
      </c>
      <c r="M7705">
        <f t="shared" ca="1" si="845"/>
        <v>-793.1999999999407</v>
      </c>
      <c r="N7705">
        <f t="shared" ca="1" si="846"/>
        <v>-1368</v>
      </c>
    </row>
    <row r="7706" spans="1:14" x14ac:dyDescent="0.25">
      <c r="A7706">
        <f ca="1"/>
        <v>6</v>
      </c>
      <c r="B7706">
        <f ca="1"/>
        <v>8</v>
      </c>
      <c r="C7706">
        <f ca="1"/>
        <v>4</v>
      </c>
      <c r="D7706">
        <f ca="1"/>
        <v>6</v>
      </c>
      <c r="E7706">
        <f ca="1"/>
        <v>5</v>
      </c>
      <c r="F7706">
        <f ca="1"/>
        <v>7</v>
      </c>
      <c r="G7706">
        <f t="shared" ca="1" si="840"/>
        <v>4</v>
      </c>
      <c r="H7706">
        <f t="shared" ca="1" si="841"/>
        <v>1</v>
      </c>
      <c r="I7706">
        <f t="shared" ca="1" si="842"/>
        <v>8</v>
      </c>
      <c r="J7706">
        <f t="shared" ca="1" si="843"/>
        <v>8</v>
      </c>
      <c r="K7706" cm="1">
        <f t="array" aca="1" ref="K7706" ca="1">IF(G7706&gt;7,
        IF(G7706&gt;H7706, 1, IF(G7706&lt;H7706, 0, 2)),
        IF(       H7706&gt;7,
                     IF(G7706&gt;H7706, 1, IF(G7706&lt;H7706, 0, 2)),
                     IF(         G7706&lt;6,
                                   IF(            _xlfn.XLOOKUP(C7706,'deck &amp; rules'!$D$22:$M$22,_xlfn.XLOOKUP(H7706,'deck &amp; rules'!$C$23:$C$30,'deck &amp; rules'!$D$23:$M$30))="draw",
                                                     IF(I7706&gt;J7706,1,IF(I7706&lt;J7706,0,2)),
                                                     IF(I7706&gt;H7706,1,IF(I7706&lt;H7706,0,2))),
                                   IF(H7706&lt;7,
                                        IF(G7706&gt;J7706,1,IF(G7706&lt;J7706,0,2)),
                                        IF(G7706&gt;H7706,1,IF(G7706&lt;H7706,0,2))
                                        )
                          )
              )
        )</f>
        <v>2</v>
      </c>
      <c r="L7706">
        <f t="shared" ca="1" si="844"/>
        <v>-793</v>
      </c>
      <c r="M7706">
        <f t="shared" ca="1" si="845"/>
        <v>-794.1999999999407</v>
      </c>
      <c r="N7706">
        <f t="shared" ca="1" si="846"/>
        <v>-1360</v>
      </c>
    </row>
    <row r="7707" spans="1:14" x14ac:dyDescent="0.25">
      <c r="A7707">
        <f ca="1"/>
        <v>3</v>
      </c>
      <c r="B7707">
        <f ca="1"/>
        <v>3</v>
      </c>
      <c r="C7707">
        <f ca="1"/>
        <v>5</v>
      </c>
      <c r="D7707">
        <f ca="1"/>
        <v>2</v>
      </c>
      <c r="E7707">
        <f ca="1"/>
        <v>0</v>
      </c>
      <c r="F7707">
        <f ca="1"/>
        <v>0</v>
      </c>
      <c r="G7707">
        <f t="shared" ca="1" si="840"/>
        <v>6</v>
      </c>
      <c r="H7707">
        <f t="shared" ca="1" si="841"/>
        <v>2</v>
      </c>
      <c r="I7707">
        <f t="shared" ca="1" si="842"/>
        <v>1</v>
      </c>
      <c r="J7707">
        <f t="shared" ca="1" si="843"/>
        <v>2</v>
      </c>
      <c r="K7707" cm="1">
        <f t="array" aca="1" ref="K7707" ca="1">IF(G7707&gt;7,
        IF(G7707&gt;H7707, 1, IF(G7707&lt;H7707, 0, 2)),
        IF(       H7707&gt;7,
                     IF(G7707&gt;H7707, 1, IF(G7707&lt;H7707, 0, 2)),
                     IF(         G7707&lt;6,
                                   IF(            _xlfn.XLOOKUP(C7707,'deck &amp; rules'!$D$22:$M$22,_xlfn.XLOOKUP(H7707,'deck &amp; rules'!$C$23:$C$30,'deck &amp; rules'!$D$23:$M$30))="draw",
                                                     IF(I7707&gt;J7707,1,IF(I7707&lt;J7707,0,2)),
                                                     IF(I7707&gt;H7707,1,IF(I7707&lt;H7707,0,2))),
                                   IF(H7707&lt;7,
                                        IF(G7707&gt;J7707,1,IF(G7707&lt;J7707,0,2)),
                                        IF(G7707&gt;H7707,1,IF(G7707&lt;H7707,0,2))
                                        )
                          )
              )
        )</f>
        <v>1</v>
      </c>
      <c r="L7707">
        <f t="shared" ca="1" si="844"/>
        <v>-792</v>
      </c>
      <c r="M7707">
        <f t="shared" ca="1" si="845"/>
        <v>-795.1999999999407</v>
      </c>
      <c r="N7707">
        <f t="shared" ca="1" si="846"/>
        <v>-1361</v>
      </c>
    </row>
    <row r="7708" spans="1:14" x14ac:dyDescent="0.25">
      <c r="A7708">
        <f ca="1"/>
        <v>3</v>
      </c>
      <c r="B7708">
        <f ca="1"/>
        <v>6</v>
      </c>
      <c r="C7708">
        <f ca="1"/>
        <v>6</v>
      </c>
      <c r="D7708">
        <f ca="1"/>
        <v>0</v>
      </c>
      <c r="E7708">
        <f ca="1"/>
        <v>0</v>
      </c>
      <c r="F7708">
        <f ca="1"/>
        <v>1</v>
      </c>
      <c r="G7708">
        <f t="shared" ca="1" si="840"/>
        <v>9</v>
      </c>
      <c r="H7708">
        <f t="shared" ca="1" si="841"/>
        <v>0</v>
      </c>
      <c r="I7708">
        <f t="shared" ca="1" si="842"/>
        <v>5</v>
      </c>
      <c r="J7708">
        <f t="shared" ca="1" si="843"/>
        <v>1</v>
      </c>
      <c r="K7708" cm="1">
        <f t="array" aca="1" ref="K7708" ca="1">IF(G7708&gt;7,
        IF(G7708&gt;H7708, 1, IF(G7708&lt;H7708, 0, 2)),
        IF(       H7708&gt;7,
                     IF(G7708&gt;H7708, 1, IF(G7708&lt;H7708, 0, 2)),
                     IF(         G7708&lt;6,
                                   IF(            _xlfn.XLOOKUP(C7708,'deck &amp; rules'!$D$22:$M$22,_xlfn.XLOOKUP(H7708,'deck &amp; rules'!$C$23:$C$30,'deck &amp; rules'!$D$23:$M$30))="draw",
                                                     IF(I7708&gt;J7708,1,IF(I7708&lt;J7708,0,2)),
                                                     IF(I7708&gt;H7708,1,IF(I7708&lt;H7708,0,2))),
                                   IF(H7708&lt;7,
                                        IF(G7708&gt;J7708,1,IF(G7708&lt;J7708,0,2)),
                                        IF(G7708&gt;H7708,1,IF(G7708&lt;H7708,0,2))
                                        )
                          )
              )
        )</f>
        <v>1</v>
      </c>
      <c r="L7708">
        <f t="shared" ca="1" si="844"/>
        <v>-791</v>
      </c>
      <c r="M7708">
        <f t="shared" ca="1" si="845"/>
        <v>-796.1999999999407</v>
      </c>
      <c r="N7708">
        <f t="shared" ca="1" si="846"/>
        <v>-1362</v>
      </c>
    </row>
    <row r="7709" spans="1:14" x14ac:dyDescent="0.25">
      <c r="A7709">
        <f ca="1"/>
        <v>9</v>
      </c>
      <c r="B7709">
        <f ca="1"/>
        <v>6</v>
      </c>
      <c r="C7709">
        <f ca="1"/>
        <v>0</v>
      </c>
      <c r="D7709">
        <f ca="1"/>
        <v>0</v>
      </c>
      <c r="E7709">
        <f ca="1"/>
        <v>0</v>
      </c>
      <c r="F7709">
        <f ca="1"/>
        <v>9</v>
      </c>
      <c r="G7709">
        <f t="shared" ca="1" si="840"/>
        <v>5</v>
      </c>
      <c r="H7709">
        <f t="shared" ca="1" si="841"/>
        <v>0</v>
      </c>
      <c r="I7709">
        <f t="shared" ca="1" si="842"/>
        <v>5</v>
      </c>
      <c r="J7709">
        <f t="shared" ca="1" si="843"/>
        <v>9</v>
      </c>
      <c r="K7709" cm="1">
        <f t="array" aca="1" ref="K7709" ca="1">IF(G7709&gt;7,
        IF(G7709&gt;H7709, 1, IF(G7709&lt;H7709, 0, 2)),
        IF(       H7709&gt;7,
                     IF(G7709&gt;H7709, 1, IF(G7709&lt;H7709, 0, 2)),
                     IF(         G7709&lt;6,
                                   IF(            _xlfn.XLOOKUP(C7709,'deck &amp; rules'!$D$22:$M$22,_xlfn.XLOOKUP(H7709,'deck &amp; rules'!$C$23:$C$30,'deck &amp; rules'!$D$23:$M$30))="draw",
                                                     IF(I7709&gt;J7709,1,IF(I7709&lt;J7709,0,2)),
                                                     IF(I7709&gt;H7709,1,IF(I7709&lt;H7709,0,2))),
                                   IF(H7709&lt;7,
                                        IF(G7709&gt;J7709,1,IF(G7709&lt;J7709,0,2)),
                                        IF(G7709&gt;H7709,1,IF(G7709&lt;H7709,0,2))
                                        )
                          )
              )
        )</f>
        <v>0</v>
      </c>
      <c r="L7709">
        <f t="shared" ca="1" si="844"/>
        <v>-792</v>
      </c>
      <c r="M7709">
        <f t="shared" ca="1" si="845"/>
        <v>-795.24999999994066</v>
      </c>
      <c r="N7709">
        <f t="shared" ca="1" si="846"/>
        <v>-1363</v>
      </c>
    </row>
    <row r="7710" spans="1:14" x14ac:dyDescent="0.25">
      <c r="A7710">
        <f ca="1"/>
        <v>0</v>
      </c>
      <c r="B7710">
        <f ca="1"/>
        <v>3</v>
      </c>
      <c r="C7710">
        <f ca="1"/>
        <v>2</v>
      </c>
      <c r="D7710">
        <f ca="1"/>
        <v>0</v>
      </c>
      <c r="E7710">
        <f ca="1"/>
        <v>0</v>
      </c>
      <c r="F7710">
        <f ca="1"/>
        <v>7</v>
      </c>
      <c r="G7710">
        <f t="shared" ca="1" si="840"/>
        <v>3</v>
      </c>
      <c r="H7710">
        <f t="shared" ca="1" si="841"/>
        <v>0</v>
      </c>
      <c r="I7710">
        <f t="shared" ca="1" si="842"/>
        <v>5</v>
      </c>
      <c r="J7710">
        <f t="shared" ca="1" si="843"/>
        <v>7</v>
      </c>
      <c r="K7710" cm="1">
        <f t="array" aca="1" ref="K7710" ca="1">IF(G7710&gt;7,
        IF(G7710&gt;H7710, 1, IF(G7710&lt;H7710, 0, 2)),
        IF(       H7710&gt;7,
                     IF(G7710&gt;H7710, 1, IF(G7710&lt;H7710, 0, 2)),
                     IF(         G7710&lt;6,
                                   IF(            _xlfn.XLOOKUP(C7710,'deck &amp; rules'!$D$22:$M$22,_xlfn.XLOOKUP(H7710,'deck &amp; rules'!$C$23:$C$30,'deck &amp; rules'!$D$23:$M$30))="draw",
                                                     IF(I7710&gt;J7710,1,IF(I7710&lt;J7710,0,2)),
                                                     IF(I7710&gt;H7710,1,IF(I7710&lt;H7710,0,2))),
                                   IF(H7710&lt;7,
                                        IF(G7710&gt;J7710,1,IF(G7710&lt;J7710,0,2)),
                                        IF(G7710&gt;H7710,1,IF(G7710&lt;H7710,0,2))
                                        )
                          )
              )
        )</f>
        <v>0</v>
      </c>
      <c r="L7710">
        <f t="shared" ca="1" si="844"/>
        <v>-793</v>
      </c>
      <c r="M7710">
        <f t="shared" ca="1" si="845"/>
        <v>-794.29999999994061</v>
      </c>
      <c r="N7710">
        <f t="shared" ca="1" si="846"/>
        <v>-1364</v>
      </c>
    </row>
    <row r="7711" spans="1:14" x14ac:dyDescent="0.25">
      <c r="A7711">
        <f ca="1"/>
        <v>8</v>
      </c>
      <c r="B7711">
        <f ca="1"/>
        <v>9</v>
      </c>
      <c r="C7711">
        <f ca="1"/>
        <v>2</v>
      </c>
      <c r="D7711">
        <f ca="1"/>
        <v>0</v>
      </c>
      <c r="E7711">
        <f ca="1"/>
        <v>0</v>
      </c>
      <c r="F7711">
        <f ca="1"/>
        <v>6</v>
      </c>
      <c r="G7711">
        <f t="shared" ca="1" si="840"/>
        <v>7</v>
      </c>
      <c r="H7711">
        <f t="shared" ca="1" si="841"/>
        <v>0</v>
      </c>
      <c r="I7711">
        <f t="shared" ca="1" si="842"/>
        <v>9</v>
      </c>
      <c r="J7711">
        <f t="shared" ca="1" si="843"/>
        <v>6</v>
      </c>
      <c r="K7711" cm="1">
        <f t="array" aca="1" ref="K7711" ca="1">IF(G7711&gt;7,
        IF(G7711&gt;H7711, 1, IF(G7711&lt;H7711, 0, 2)),
        IF(       H7711&gt;7,
                     IF(G7711&gt;H7711, 1, IF(G7711&lt;H7711, 0, 2)),
                     IF(         G7711&lt;6,
                                   IF(            _xlfn.XLOOKUP(C7711,'deck &amp; rules'!$D$22:$M$22,_xlfn.XLOOKUP(H7711,'deck &amp; rules'!$C$23:$C$30,'deck &amp; rules'!$D$23:$M$30))="draw",
                                                     IF(I7711&gt;J7711,1,IF(I7711&lt;J7711,0,2)),
                                                     IF(I7711&gt;H7711,1,IF(I7711&lt;H7711,0,2))),
                                   IF(H7711&lt;7,
                                        IF(G7711&gt;J7711,1,IF(G7711&lt;J7711,0,2)),
                                        IF(G7711&gt;H7711,1,IF(G7711&lt;H7711,0,2))
                                        )
                          )
              )
        )</f>
        <v>1</v>
      </c>
      <c r="L7711">
        <f t="shared" ca="1" si="844"/>
        <v>-792</v>
      </c>
      <c r="M7711">
        <f t="shared" ca="1" si="845"/>
        <v>-795.29999999994061</v>
      </c>
      <c r="N7711">
        <f t="shared" ca="1" si="846"/>
        <v>-1365</v>
      </c>
    </row>
    <row r="7712" spans="1:14" x14ac:dyDescent="0.25">
      <c r="A7712">
        <f ca="1"/>
        <v>0</v>
      </c>
      <c r="B7712">
        <f ca="1"/>
        <v>9</v>
      </c>
      <c r="C7712">
        <f ca="1"/>
        <v>1</v>
      </c>
      <c r="D7712">
        <f ca="1"/>
        <v>3</v>
      </c>
      <c r="E7712">
        <f ca="1"/>
        <v>0</v>
      </c>
      <c r="F7712">
        <f ca="1"/>
        <v>2</v>
      </c>
      <c r="G7712">
        <f t="shared" ca="1" si="840"/>
        <v>9</v>
      </c>
      <c r="H7712">
        <f t="shared" ca="1" si="841"/>
        <v>3</v>
      </c>
      <c r="I7712">
        <f t="shared" ca="1" si="842"/>
        <v>0</v>
      </c>
      <c r="J7712">
        <f t="shared" ca="1" si="843"/>
        <v>5</v>
      </c>
      <c r="K7712" cm="1">
        <f t="array" aca="1" ref="K7712" ca="1">IF(G7712&gt;7,
        IF(G7712&gt;H7712, 1, IF(G7712&lt;H7712, 0, 2)),
        IF(       H7712&gt;7,
                     IF(G7712&gt;H7712, 1, IF(G7712&lt;H7712, 0, 2)),
                     IF(         G7712&lt;6,
                                   IF(            _xlfn.XLOOKUP(C7712,'deck &amp; rules'!$D$22:$M$22,_xlfn.XLOOKUP(H7712,'deck &amp; rules'!$C$23:$C$30,'deck &amp; rules'!$D$23:$M$30))="draw",
                                                     IF(I7712&gt;J7712,1,IF(I7712&lt;J7712,0,2)),
                                                     IF(I7712&gt;H7712,1,IF(I7712&lt;H7712,0,2))),
                                   IF(H7712&lt;7,
                                        IF(G7712&gt;J7712,1,IF(G7712&lt;J7712,0,2)),
                                        IF(G7712&gt;H7712,1,IF(G7712&lt;H7712,0,2))
                                        )
                          )
              )
        )</f>
        <v>1</v>
      </c>
      <c r="L7712">
        <f t="shared" ca="1" si="844"/>
        <v>-791</v>
      </c>
      <c r="M7712">
        <f t="shared" ca="1" si="845"/>
        <v>-796.29999999994061</v>
      </c>
      <c r="N7712">
        <f t="shared" ca="1" si="846"/>
        <v>-1366</v>
      </c>
    </row>
    <row r="7713" spans="1:14" x14ac:dyDescent="0.25">
      <c r="A7713">
        <f ca="1"/>
        <v>6</v>
      </c>
      <c r="B7713">
        <f ca="1"/>
        <v>0</v>
      </c>
      <c r="C7713">
        <f ca="1"/>
        <v>8</v>
      </c>
      <c r="D7713">
        <f ca="1"/>
        <v>4</v>
      </c>
      <c r="E7713">
        <f ca="1"/>
        <v>7</v>
      </c>
      <c r="F7713">
        <f ca="1"/>
        <v>7</v>
      </c>
      <c r="G7713">
        <f t="shared" ca="1" si="840"/>
        <v>6</v>
      </c>
      <c r="H7713">
        <f t="shared" ca="1" si="841"/>
        <v>1</v>
      </c>
      <c r="I7713">
        <f t="shared" ca="1" si="842"/>
        <v>4</v>
      </c>
      <c r="J7713">
        <f t="shared" ca="1" si="843"/>
        <v>8</v>
      </c>
      <c r="K7713" cm="1">
        <f t="array" aca="1" ref="K7713" ca="1">IF(G7713&gt;7,
        IF(G7713&gt;H7713, 1, IF(G7713&lt;H7713, 0, 2)),
        IF(       H7713&gt;7,
                     IF(G7713&gt;H7713, 1, IF(G7713&lt;H7713, 0, 2)),
                     IF(         G7713&lt;6,
                                   IF(            _xlfn.XLOOKUP(C7713,'deck &amp; rules'!$D$22:$M$22,_xlfn.XLOOKUP(H7713,'deck &amp; rules'!$C$23:$C$30,'deck &amp; rules'!$D$23:$M$30))="draw",
                                                     IF(I7713&gt;J7713,1,IF(I7713&lt;J7713,0,2)),
                                                     IF(I7713&gt;H7713,1,IF(I7713&lt;H7713,0,2))),
                                   IF(H7713&lt;7,
                                        IF(G7713&gt;J7713,1,IF(G7713&lt;J7713,0,2)),
                                        IF(G7713&gt;H7713,1,IF(G7713&lt;H7713,0,2))
                                        )
                          )
              )
        )</f>
        <v>0</v>
      </c>
      <c r="L7713">
        <f t="shared" ca="1" si="844"/>
        <v>-792</v>
      </c>
      <c r="M7713">
        <f t="shared" ca="1" si="845"/>
        <v>-795.34999999994056</v>
      </c>
      <c r="N7713">
        <f t="shared" ca="1" si="846"/>
        <v>-1367</v>
      </c>
    </row>
    <row r="7714" spans="1:14" x14ac:dyDescent="0.25">
      <c r="A7714">
        <f ca="1"/>
        <v>3</v>
      </c>
      <c r="B7714">
        <f ca="1"/>
        <v>4</v>
      </c>
      <c r="C7714">
        <f ca="1"/>
        <v>0</v>
      </c>
      <c r="D7714">
        <f ca="1"/>
        <v>1</v>
      </c>
      <c r="E7714">
        <f ca="1"/>
        <v>6</v>
      </c>
      <c r="F7714">
        <f ca="1"/>
        <v>3</v>
      </c>
      <c r="G7714">
        <f t="shared" ca="1" si="840"/>
        <v>7</v>
      </c>
      <c r="H7714">
        <f t="shared" ca="1" si="841"/>
        <v>7</v>
      </c>
      <c r="I7714">
        <f t="shared" ca="1" si="842"/>
        <v>7</v>
      </c>
      <c r="J7714">
        <f t="shared" ca="1" si="843"/>
        <v>0</v>
      </c>
      <c r="K7714" cm="1">
        <f t="array" aca="1" ref="K7714" ca="1">IF(G7714&gt;7,
        IF(G7714&gt;H7714, 1, IF(G7714&lt;H7714, 0, 2)),
        IF(       H7714&gt;7,
                     IF(G7714&gt;H7714, 1, IF(G7714&lt;H7714, 0, 2)),
                     IF(         G7714&lt;6,
                                   IF(            _xlfn.XLOOKUP(C7714,'deck &amp; rules'!$D$22:$M$22,_xlfn.XLOOKUP(H7714,'deck &amp; rules'!$C$23:$C$30,'deck &amp; rules'!$D$23:$M$30))="draw",
                                                     IF(I7714&gt;J7714,1,IF(I7714&lt;J7714,0,2)),
                                                     IF(I7714&gt;H7714,1,IF(I7714&lt;H7714,0,2))),
                                   IF(H7714&lt;7,
                                        IF(G7714&gt;J7714,1,IF(G7714&lt;J7714,0,2)),
                                        IF(G7714&gt;H7714,1,IF(G7714&lt;H7714,0,2))
                                        )
                          )
              )
        )</f>
        <v>2</v>
      </c>
      <c r="L7714">
        <f t="shared" ca="1" si="844"/>
        <v>-793</v>
      </c>
      <c r="M7714">
        <f t="shared" ca="1" si="845"/>
        <v>-796.34999999994056</v>
      </c>
      <c r="N7714">
        <f t="shared" ca="1" si="846"/>
        <v>-1359</v>
      </c>
    </row>
    <row r="7715" spans="1:14" x14ac:dyDescent="0.25">
      <c r="A7715">
        <f ca="1"/>
        <v>2</v>
      </c>
      <c r="B7715">
        <f ca="1"/>
        <v>7</v>
      </c>
      <c r="C7715">
        <f ca="1"/>
        <v>5</v>
      </c>
      <c r="D7715">
        <f ca="1"/>
        <v>9</v>
      </c>
      <c r="E7715">
        <f ca="1"/>
        <v>3</v>
      </c>
      <c r="F7715">
        <f ca="1"/>
        <v>0</v>
      </c>
      <c r="G7715">
        <f t="shared" ca="1" si="840"/>
        <v>9</v>
      </c>
      <c r="H7715">
        <f t="shared" ca="1" si="841"/>
        <v>2</v>
      </c>
      <c r="I7715">
        <f t="shared" ca="1" si="842"/>
        <v>4</v>
      </c>
      <c r="J7715">
        <f t="shared" ca="1" si="843"/>
        <v>2</v>
      </c>
      <c r="K7715" cm="1">
        <f t="array" aca="1" ref="K7715" ca="1">IF(G7715&gt;7,
        IF(G7715&gt;H7715, 1, IF(G7715&lt;H7715, 0, 2)),
        IF(       H7715&gt;7,
                     IF(G7715&gt;H7715, 1, IF(G7715&lt;H7715, 0, 2)),
                     IF(         G7715&lt;6,
                                   IF(            _xlfn.XLOOKUP(C7715,'deck &amp; rules'!$D$22:$M$22,_xlfn.XLOOKUP(H7715,'deck &amp; rules'!$C$23:$C$30,'deck &amp; rules'!$D$23:$M$30))="draw",
                                                     IF(I7715&gt;J7715,1,IF(I7715&lt;J7715,0,2)),
                                                     IF(I7715&gt;H7715,1,IF(I7715&lt;H7715,0,2))),
                                   IF(H7715&lt;7,
                                        IF(G7715&gt;J7715,1,IF(G7715&lt;J7715,0,2)),
                                        IF(G7715&gt;H7715,1,IF(G7715&lt;H7715,0,2))
                                        )
                          )
              )
        )</f>
        <v>1</v>
      </c>
      <c r="L7715">
        <f t="shared" ca="1" si="844"/>
        <v>-792</v>
      </c>
      <c r="M7715">
        <f t="shared" ca="1" si="845"/>
        <v>-797.34999999994056</v>
      </c>
      <c r="N7715">
        <f t="shared" ca="1" si="846"/>
        <v>-1360</v>
      </c>
    </row>
    <row r="7716" spans="1:14" x14ac:dyDescent="0.25">
      <c r="A7716">
        <f ca="1"/>
        <v>9</v>
      </c>
      <c r="B7716">
        <f ca="1"/>
        <v>8</v>
      </c>
      <c r="C7716">
        <f ca="1"/>
        <v>5</v>
      </c>
      <c r="D7716">
        <f ca="1"/>
        <v>8</v>
      </c>
      <c r="E7716">
        <f ca="1"/>
        <v>1</v>
      </c>
      <c r="F7716">
        <f ca="1"/>
        <v>5</v>
      </c>
      <c r="G7716">
        <f t="shared" ca="1" si="840"/>
        <v>7</v>
      </c>
      <c r="H7716">
        <f t="shared" ca="1" si="841"/>
        <v>9</v>
      </c>
      <c r="I7716">
        <f t="shared" ca="1" si="842"/>
        <v>2</v>
      </c>
      <c r="J7716">
        <f t="shared" ca="1" si="843"/>
        <v>4</v>
      </c>
      <c r="K7716" cm="1">
        <f t="array" aca="1" ref="K7716" ca="1">IF(G7716&gt;7,
        IF(G7716&gt;H7716, 1, IF(G7716&lt;H7716, 0, 2)),
        IF(       H7716&gt;7,
                     IF(G7716&gt;H7716, 1, IF(G7716&lt;H7716, 0, 2)),
                     IF(         G7716&lt;6,
                                   IF(            _xlfn.XLOOKUP(C7716,'deck &amp; rules'!$D$22:$M$22,_xlfn.XLOOKUP(H7716,'deck &amp; rules'!$C$23:$C$30,'deck &amp; rules'!$D$23:$M$30))="draw",
                                                     IF(I7716&gt;J7716,1,IF(I7716&lt;J7716,0,2)),
                                                     IF(I7716&gt;H7716,1,IF(I7716&lt;H7716,0,2))),
                                   IF(H7716&lt;7,
                                        IF(G7716&gt;J7716,1,IF(G7716&lt;J7716,0,2)),
                                        IF(G7716&gt;H7716,1,IF(G7716&lt;H7716,0,2))
                                        )
                          )
              )
        )</f>
        <v>0</v>
      </c>
      <c r="L7716">
        <f t="shared" ca="1" si="844"/>
        <v>-793</v>
      </c>
      <c r="M7716">
        <f t="shared" ca="1" si="845"/>
        <v>-796.39999999994052</v>
      </c>
      <c r="N7716">
        <f t="shared" ca="1" si="846"/>
        <v>-1361</v>
      </c>
    </row>
    <row r="7717" spans="1:14" x14ac:dyDescent="0.25">
      <c r="A7717">
        <f ca="1"/>
        <v>0</v>
      </c>
      <c r="B7717">
        <f ca="1"/>
        <v>3</v>
      </c>
      <c r="C7717">
        <f ca="1"/>
        <v>0</v>
      </c>
      <c r="D7717">
        <f ca="1"/>
        <v>4</v>
      </c>
      <c r="E7717">
        <f ca="1"/>
        <v>6</v>
      </c>
      <c r="F7717">
        <f ca="1"/>
        <v>8</v>
      </c>
      <c r="G7717">
        <f t="shared" ca="1" si="840"/>
        <v>3</v>
      </c>
      <c r="H7717">
        <f t="shared" ca="1" si="841"/>
        <v>0</v>
      </c>
      <c r="I7717">
        <f t="shared" ca="1" si="842"/>
        <v>3</v>
      </c>
      <c r="J7717">
        <f t="shared" ca="1" si="843"/>
        <v>8</v>
      </c>
      <c r="K7717" cm="1">
        <f t="array" aca="1" ref="K7717" ca="1">IF(G7717&gt;7,
        IF(G7717&gt;H7717, 1, IF(G7717&lt;H7717, 0, 2)),
        IF(       H7717&gt;7,
                     IF(G7717&gt;H7717, 1, IF(G7717&lt;H7717, 0, 2)),
                     IF(         G7717&lt;6,
                                   IF(            _xlfn.XLOOKUP(C7717,'deck &amp; rules'!$D$22:$M$22,_xlfn.XLOOKUP(H7717,'deck &amp; rules'!$C$23:$C$30,'deck &amp; rules'!$D$23:$M$30))="draw",
                                                     IF(I7717&gt;J7717,1,IF(I7717&lt;J7717,0,2)),
                                                     IF(I7717&gt;H7717,1,IF(I7717&lt;H7717,0,2))),
                                   IF(H7717&lt;7,
                                        IF(G7717&gt;J7717,1,IF(G7717&lt;J7717,0,2)),
                                        IF(G7717&gt;H7717,1,IF(G7717&lt;H7717,0,2))
                                        )
                          )
              )
        )</f>
        <v>0</v>
      </c>
      <c r="L7717">
        <f t="shared" ca="1" si="844"/>
        <v>-794</v>
      </c>
      <c r="M7717">
        <f t="shared" ca="1" si="845"/>
        <v>-795.44999999994047</v>
      </c>
      <c r="N7717">
        <f t="shared" ca="1" si="846"/>
        <v>-1362</v>
      </c>
    </row>
    <row r="7718" spans="1:14" x14ac:dyDescent="0.25">
      <c r="A7718">
        <f ca="1"/>
        <v>5</v>
      </c>
      <c r="B7718">
        <f ca="1"/>
        <v>1</v>
      </c>
      <c r="C7718">
        <f ca="1"/>
        <v>4</v>
      </c>
      <c r="D7718">
        <f ca="1"/>
        <v>6</v>
      </c>
      <c r="E7718">
        <f ca="1"/>
        <v>6</v>
      </c>
      <c r="F7718">
        <f ca="1"/>
        <v>8</v>
      </c>
      <c r="G7718">
        <f t="shared" ca="1" si="840"/>
        <v>6</v>
      </c>
      <c r="H7718">
        <f t="shared" ca="1" si="841"/>
        <v>2</v>
      </c>
      <c r="I7718">
        <f t="shared" ca="1" si="842"/>
        <v>0</v>
      </c>
      <c r="J7718">
        <f t="shared" ca="1" si="843"/>
        <v>0</v>
      </c>
      <c r="K7718" cm="1">
        <f t="array" aca="1" ref="K7718" ca="1">IF(G7718&gt;7,
        IF(G7718&gt;H7718, 1, IF(G7718&lt;H7718, 0, 2)),
        IF(       H7718&gt;7,
                     IF(G7718&gt;H7718, 1, IF(G7718&lt;H7718, 0, 2)),
                     IF(         G7718&lt;6,
                                   IF(            _xlfn.XLOOKUP(C7718,'deck &amp; rules'!$D$22:$M$22,_xlfn.XLOOKUP(H7718,'deck &amp; rules'!$C$23:$C$30,'deck &amp; rules'!$D$23:$M$30))="draw",
                                                     IF(I7718&gt;J7718,1,IF(I7718&lt;J7718,0,2)),
                                                     IF(I7718&gt;H7718,1,IF(I7718&lt;H7718,0,2))),
                                   IF(H7718&lt;7,
                                        IF(G7718&gt;J7718,1,IF(G7718&lt;J7718,0,2)),
                                        IF(G7718&gt;H7718,1,IF(G7718&lt;H7718,0,2))
                                        )
                          )
              )
        )</f>
        <v>1</v>
      </c>
      <c r="L7718">
        <f t="shared" ca="1" si="844"/>
        <v>-793</v>
      </c>
      <c r="M7718">
        <f t="shared" ca="1" si="845"/>
        <v>-796.44999999994047</v>
      </c>
      <c r="N7718">
        <f t="shared" ca="1" si="846"/>
        <v>-1363</v>
      </c>
    </row>
    <row r="7719" spans="1:14" x14ac:dyDescent="0.25">
      <c r="A7719">
        <f ca="1"/>
        <v>8</v>
      </c>
      <c r="B7719">
        <f ca="1"/>
        <v>5</v>
      </c>
      <c r="C7719">
        <f ca="1"/>
        <v>5</v>
      </c>
      <c r="D7719">
        <f ca="1"/>
        <v>0</v>
      </c>
      <c r="E7719">
        <f ca="1"/>
        <v>0</v>
      </c>
      <c r="F7719">
        <f ca="1"/>
        <v>0</v>
      </c>
      <c r="G7719">
        <f t="shared" ca="1" si="840"/>
        <v>3</v>
      </c>
      <c r="H7719">
        <f t="shared" ca="1" si="841"/>
        <v>0</v>
      </c>
      <c r="I7719">
        <f t="shared" ca="1" si="842"/>
        <v>8</v>
      </c>
      <c r="J7719">
        <f t="shared" ca="1" si="843"/>
        <v>0</v>
      </c>
      <c r="K7719" cm="1">
        <f t="array" aca="1" ref="K7719" ca="1">IF(G7719&gt;7,
        IF(G7719&gt;H7719, 1, IF(G7719&lt;H7719, 0, 2)),
        IF(       H7719&gt;7,
                     IF(G7719&gt;H7719, 1, IF(G7719&lt;H7719, 0, 2)),
                     IF(         G7719&lt;6,
                                   IF(            _xlfn.XLOOKUP(C7719,'deck &amp; rules'!$D$22:$M$22,_xlfn.XLOOKUP(H7719,'deck &amp; rules'!$C$23:$C$30,'deck &amp; rules'!$D$23:$M$30))="draw",
                                                     IF(I7719&gt;J7719,1,IF(I7719&lt;J7719,0,2)),
                                                     IF(I7719&gt;H7719,1,IF(I7719&lt;H7719,0,2))),
                                   IF(H7719&lt;7,
                                        IF(G7719&gt;J7719,1,IF(G7719&lt;J7719,0,2)),
                                        IF(G7719&gt;H7719,1,IF(G7719&lt;H7719,0,2))
                                        )
                          )
              )
        )</f>
        <v>1</v>
      </c>
      <c r="L7719">
        <f t="shared" ca="1" si="844"/>
        <v>-792</v>
      </c>
      <c r="M7719">
        <f t="shared" ca="1" si="845"/>
        <v>-797.44999999994047</v>
      </c>
      <c r="N7719">
        <f t="shared" ca="1" si="846"/>
        <v>-1364</v>
      </c>
    </row>
    <row r="7720" spans="1:14" x14ac:dyDescent="0.25">
      <c r="A7720">
        <f ca="1"/>
        <v>9</v>
      </c>
      <c r="B7720">
        <f ca="1"/>
        <v>9</v>
      </c>
      <c r="C7720">
        <f ca="1"/>
        <v>4</v>
      </c>
      <c r="D7720">
        <f ca="1"/>
        <v>0</v>
      </c>
      <c r="E7720">
        <f ca="1"/>
        <v>2</v>
      </c>
      <c r="F7720">
        <f ca="1"/>
        <v>6</v>
      </c>
      <c r="G7720">
        <f t="shared" ca="1" si="840"/>
        <v>8</v>
      </c>
      <c r="H7720">
        <f t="shared" ca="1" si="841"/>
        <v>2</v>
      </c>
      <c r="I7720">
        <f t="shared" ca="1" si="842"/>
        <v>2</v>
      </c>
      <c r="J7720">
        <f t="shared" ca="1" si="843"/>
        <v>8</v>
      </c>
      <c r="K7720" cm="1">
        <f t="array" aca="1" ref="K7720" ca="1">IF(G7720&gt;7,
        IF(G7720&gt;H7720, 1, IF(G7720&lt;H7720, 0, 2)),
        IF(       H7720&gt;7,
                     IF(G7720&gt;H7720, 1, IF(G7720&lt;H7720, 0, 2)),
                     IF(         G7720&lt;6,
                                   IF(            _xlfn.XLOOKUP(C7720,'deck &amp; rules'!$D$22:$M$22,_xlfn.XLOOKUP(H7720,'deck &amp; rules'!$C$23:$C$30,'deck &amp; rules'!$D$23:$M$30))="draw",
                                                     IF(I7720&gt;J7720,1,IF(I7720&lt;J7720,0,2)),
                                                     IF(I7720&gt;H7720,1,IF(I7720&lt;H7720,0,2))),
                                   IF(H7720&lt;7,
                                        IF(G7720&gt;J7720,1,IF(G7720&lt;J7720,0,2)),
                                        IF(G7720&gt;H7720,1,IF(G7720&lt;H7720,0,2))
                                        )
                          )
              )
        )</f>
        <v>1</v>
      </c>
      <c r="L7720">
        <f t="shared" ca="1" si="844"/>
        <v>-791</v>
      </c>
      <c r="M7720">
        <f t="shared" ca="1" si="845"/>
        <v>-798.44999999994047</v>
      </c>
      <c r="N7720">
        <f t="shared" ca="1" si="846"/>
        <v>-1365</v>
      </c>
    </row>
    <row r="7721" spans="1:14" x14ac:dyDescent="0.25">
      <c r="A7721">
        <f ca="1"/>
        <v>6</v>
      </c>
      <c r="B7721">
        <f ca="1"/>
        <v>0</v>
      </c>
      <c r="C7721">
        <f ca="1"/>
        <v>9</v>
      </c>
      <c r="D7721">
        <f ca="1"/>
        <v>3</v>
      </c>
      <c r="E7721">
        <f ca="1"/>
        <v>4</v>
      </c>
      <c r="F7721">
        <f ca="1"/>
        <v>0</v>
      </c>
      <c r="G7721">
        <f t="shared" ca="1" si="840"/>
        <v>6</v>
      </c>
      <c r="H7721">
        <f t="shared" ca="1" si="841"/>
        <v>7</v>
      </c>
      <c r="I7721">
        <f t="shared" ca="1" si="842"/>
        <v>5</v>
      </c>
      <c r="J7721">
        <f t="shared" ca="1" si="843"/>
        <v>7</v>
      </c>
      <c r="K7721" cm="1">
        <f t="array" aca="1" ref="K7721" ca="1">IF(G7721&gt;7,
        IF(G7721&gt;H7721, 1, IF(G7721&lt;H7721, 0, 2)),
        IF(       H7721&gt;7,
                     IF(G7721&gt;H7721, 1, IF(G7721&lt;H7721, 0, 2)),
                     IF(         G7721&lt;6,
                                   IF(            _xlfn.XLOOKUP(C7721,'deck &amp; rules'!$D$22:$M$22,_xlfn.XLOOKUP(H7721,'deck &amp; rules'!$C$23:$C$30,'deck &amp; rules'!$D$23:$M$30))="draw",
                                                     IF(I7721&gt;J7721,1,IF(I7721&lt;J7721,0,2)),
                                                     IF(I7721&gt;H7721,1,IF(I7721&lt;H7721,0,2))),
                                   IF(H7721&lt;7,
                                        IF(G7721&gt;J7721,1,IF(G7721&lt;J7721,0,2)),
                                        IF(G7721&gt;H7721,1,IF(G7721&lt;H7721,0,2))
                                        )
                          )
              )
        )</f>
        <v>0</v>
      </c>
      <c r="L7721">
        <f t="shared" ca="1" si="844"/>
        <v>-792</v>
      </c>
      <c r="M7721">
        <f t="shared" ca="1" si="845"/>
        <v>-797.49999999994043</v>
      </c>
      <c r="N7721">
        <f t="shared" ca="1" si="846"/>
        <v>-1366</v>
      </c>
    </row>
    <row r="7722" spans="1:14" x14ac:dyDescent="0.25">
      <c r="A7722">
        <f ca="1"/>
        <v>0</v>
      </c>
      <c r="B7722">
        <f ca="1"/>
        <v>0</v>
      </c>
      <c r="C7722">
        <f ca="1"/>
        <v>5</v>
      </c>
      <c r="D7722">
        <f ca="1"/>
        <v>3</v>
      </c>
      <c r="E7722">
        <f ca="1"/>
        <v>8</v>
      </c>
      <c r="F7722">
        <f ca="1"/>
        <v>7</v>
      </c>
      <c r="G7722">
        <f t="shared" ca="1" si="840"/>
        <v>0</v>
      </c>
      <c r="H7722">
        <f t="shared" ca="1" si="841"/>
        <v>1</v>
      </c>
      <c r="I7722">
        <f t="shared" ca="1" si="842"/>
        <v>5</v>
      </c>
      <c r="J7722">
        <f t="shared" ca="1" si="843"/>
        <v>8</v>
      </c>
      <c r="K7722" cm="1">
        <f t="array" aca="1" ref="K7722" ca="1">IF(G7722&gt;7,
        IF(G7722&gt;H7722, 1, IF(G7722&lt;H7722, 0, 2)),
        IF(       H7722&gt;7,
                     IF(G7722&gt;H7722, 1, IF(G7722&lt;H7722, 0, 2)),
                     IF(         G7722&lt;6,
                                   IF(            _xlfn.XLOOKUP(C7722,'deck &amp; rules'!$D$22:$M$22,_xlfn.XLOOKUP(H7722,'deck &amp; rules'!$C$23:$C$30,'deck &amp; rules'!$D$23:$M$30))="draw",
                                                     IF(I7722&gt;J7722,1,IF(I7722&lt;J7722,0,2)),
                                                     IF(I7722&gt;H7722,1,IF(I7722&lt;H7722,0,2))),
                                   IF(H7722&lt;7,
                                        IF(G7722&gt;J7722,1,IF(G7722&lt;J7722,0,2)),
                                        IF(G7722&gt;H7722,1,IF(G7722&lt;H7722,0,2))
                                        )
                          )
              )
        )</f>
        <v>0</v>
      </c>
      <c r="L7722">
        <f t="shared" ca="1" si="844"/>
        <v>-793</v>
      </c>
      <c r="M7722">
        <f t="shared" ca="1" si="845"/>
        <v>-796.54999999994038</v>
      </c>
      <c r="N7722">
        <f t="shared" ca="1" si="846"/>
        <v>-1367</v>
      </c>
    </row>
    <row r="7723" spans="1:14" x14ac:dyDescent="0.25">
      <c r="A7723">
        <f ca="1"/>
        <v>2</v>
      </c>
      <c r="B7723">
        <f ca="1"/>
        <v>0</v>
      </c>
      <c r="C7723">
        <f ca="1"/>
        <v>5</v>
      </c>
      <c r="D7723">
        <f ca="1"/>
        <v>0</v>
      </c>
      <c r="E7723">
        <f ca="1"/>
        <v>6</v>
      </c>
      <c r="F7723">
        <f ca="1"/>
        <v>3</v>
      </c>
      <c r="G7723">
        <f t="shared" ca="1" si="840"/>
        <v>2</v>
      </c>
      <c r="H7723">
        <f t="shared" ca="1" si="841"/>
        <v>6</v>
      </c>
      <c r="I7723">
        <f t="shared" ca="1" si="842"/>
        <v>7</v>
      </c>
      <c r="J7723">
        <f t="shared" ca="1" si="843"/>
        <v>9</v>
      </c>
      <c r="K7723" cm="1">
        <f t="array" aca="1" ref="K7723" ca="1">IF(G7723&gt;7,
        IF(G7723&gt;H7723, 1, IF(G7723&lt;H7723, 0, 2)),
        IF(       H7723&gt;7,
                     IF(G7723&gt;H7723, 1, IF(G7723&lt;H7723, 0, 2)),
                     IF(         G7723&lt;6,
                                   IF(            _xlfn.XLOOKUP(C7723,'deck &amp; rules'!$D$22:$M$22,_xlfn.XLOOKUP(H7723,'deck &amp; rules'!$C$23:$C$30,'deck &amp; rules'!$D$23:$M$30))="draw",
                                                     IF(I7723&gt;J7723,1,IF(I7723&lt;J7723,0,2)),
                                                     IF(I7723&gt;H7723,1,IF(I7723&lt;H7723,0,2))),
                                   IF(H7723&lt;7,
                                        IF(G7723&gt;J7723,1,IF(G7723&lt;J7723,0,2)),
                                        IF(G7723&gt;H7723,1,IF(G7723&lt;H7723,0,2))
                                        )
                          )
              )
        )</f>
        <v>1</v>
      </c>
      <c r="L7723">
        <f t="shared" ca="1" si="844"/>
        <v>-792</v>
      </c>
      <c r="M7723">
        <f t="shared" ca="1" si="845"/>
        <v>-797.54999999994038</v>
      </c>
      <c r="N7723">
        <f t="shared" ca="1" si="846"/>
        <v>-1368</v>
      </c>
    </row>
    <row r="7724" spans="1:14" x14ac:dyDescent="0.25">
      <c r="A7724">
        <f ca="1"/>
        <v>0</v>
      </c>
      <c r="B7724">
        <f ca="1"/>
        <v>8</v>
      </c>
      <c r="C7724">
        <f ca="1"/>
        <v>0</v>
      </c>
      <c r="D7724">
        <f ca="1"/>
        <v>4</v>
      </c>
      <c r="E7724">
        <f ca="1"/>
        <v>8</v>
      </c>
      <c r="F7724">
        <f ca="1"/>
        <v>3</v>
      </c>
      <c r="G7724">
        <f t="shared" ca="1" si="840"/>
        <v>8</v>
      </c>
      <c r="H7724">
        <f t="shared" ca="1" si="841"/>
        <v>2</v>
      </c>
      <c r="I7724">
        <f t="shared" ca="1" si="842"/>
        <v>8</v>
      </c>
      <c r="J7724">
        <f t="shared" ca="1" si="843"/>
        <v>5</v>
      </c>
      <c r="K7724" cm="1">
        <f t="array" aca="1" ref="K7724" ca="1">IF(G7724&gt;7,
        IF(G7724&gt;H7724, 1, IF(G7724&lt;H7724, 0, 2)),
        IF(       H7724&gt;7,
                     IF(G7724&gt;H7724, 1, IF(G7724&lt;H7724, 0, 2)),
                     IF(         G7724&lt;6,
                                   IF(            _xlfn.XLOOKUP(C7724,'deck &amp; rules'!$D$22:$M$22,_xlfn.XLOOKUP(H7724,'deck &amp; rules'!$C$23:$C$30,'deck &amp; rules'!$D$23:$M$30))="draw",
                                                     IF(I7724&gt;J7724,1,IF(I7724&lt;J7724,0,2)),
                                                     IF(I7724&gt;H7724,1,IF(I7724&lt;H7724,0,2))),
                                   IF(H7724&lt;7,
                                        IF(G7724&gt;J7724,1,IF(G7724&lt;J7724,0,2)),
                                        IF(G7724&gt;H7724,1,IF(G7724&lt;H7724,0,2))
                                        )
                          )
              )
        )</f>
        <v>1</v>
      </c>
      <c r="L7724">
        <f t="shared" ca="1" si="844"/>
        <v>-791</v>
      </c>
      <c r="M7724">
        <f t="shared" ca="1" si="845"/>
        <v>-798.54999999994038</v>
      </c>
      <c r="N7724">
        <f t="shared" ca="1" si="846"/>
        <v>-1369</v>
      </c>
    </row>
    <row r="7725" spans="1:14" x14ac:dyDescent="0.25">
      <c r="A7725">
        <f ca="1"/>
        <v>0</v>
      </c>
      <c r="B7725">
        <f ca="1"/>
        <v>5</v>
      </c>
      <c r="C7725">
        <f ca="1"/>
        <v>8</v>
      </c>
      <c r="D7725">
        <f ca="1"/>
        <v>8</v>
      </c>
      <c r="E7725">
        <f ca="1"/>
        <v>0</v>
      </c>
      <c r="F7725">
        <f ca="1"/>
        <v>2</v>
      </c>
      <c r="G7725">
        <f t="shared" ca="1" si="840"/>
        <v>5</v>
      </c>
      <c r="H7725">
        <f t="shared" ca="1" si="841"/>
        <v>8</v>
      </c>
      <c r="I7725">
        <f t="shared" ca="1" si="842"/>
        <v>3</v>
      </c>
      <c r="J7725">
        <f t="shared" ca="1" si="843"/>
        <v>0</v>
      </c>
      <c r="K7725" cm="1">
        <f t="array" aca="1" ref="K7725" ca="1">IF(G7725&gt;7,
        IF(G7725&gt;H7725, 1, IF(G7725&lt;H7725, 0, 2)),
        IF(       H7725&gt;7,
                     IF(G7725&gt;H7725, 1, IF(G7725&lt;H7725, 0, 2)),
                     IF(         G7725&lt;6,
                                   IF(            _xlfn.XLOOKUP(C7725,'deck &amp; rules'!$D$22:$M$22,_xlfn.XLOOKUP(H7725,'deck &amp; rules'!$C$23:$C$30,'deck &amp; rules'!$D$23:$M$30))="draw",
                                                     IF(I7725&gt;J7725,1,IF(I7725&lt;J7725,0,2)),
                                                     IF(I7725&gt;H7725,1,IF(I7725&lt;H7725,0,2))),
                                   IF(H7725&lt;7,
                                        IF(G7725&gt;J7725,1,IF(G7725&lt;J7725,0,2)),
                                        IF(G7725&gt;H7725,1,IF(G7725&lt;H7725,0,2))
                                        )
                          )
              )
        )</f>
        <v>0</v>
      </c>
      <c r="L7725">
        <f t="shared" ca="1" si="844"/>
        <v>-792</v>
      </c>
      <c r="M7725">
        <f t="shared" ca="1" si="845"/>
        <v>-797.59999999994034</v>
      </c>
      <c r="N7725">
        <f t="shared" ca="1" si="846"/>
        <v>-1370</v>
      </c>
    </row>
    <row r="7726" spans="1:14" x14ac:dyDescent="0.25">
      <c r="A7726">
        <f ca="1"/>
        <v>0</v>
      </c>
      <c r="B7726">
        <f ca="1"/>
        <v>5</v>
      </c>
      <c r="C7726">
        <f ca="1"/>
        <v>5</v>
      </c>
      <c r="D7726">
        <f ca="1"/>
        <v>0</v>
      </c>
      <c r="E7726">
        <f ca="1"/>
        <v>8</v>
      </c>
      <c r="F7726">
        <f ca="1"/>
        <v>5</v>
      </c>
      <c r="G7726">
        <f t="shared" ca="1" si="840"/>
        <v>5</v>
      </c>
      <c r="H7726">
        <f t="shared" ca="1" si="841"/>
        <v>8</v>
      </c>
      <c r="I7726">
        <f t="shared" ca="1" si="842"/>
        <v>0</v>
      </c>
      <c r="J7726">
        <f t="shared" ca="1" si="843"/>
        <v>3</v>
      </c>
      <c r="K7726" cm="1">
        <f t="array" aca="1" ref="K7726" ca="1">IF(G7726&gt;7,
        IF(G7726&gt;H7726, 1, IF(G7726&lt;H7726, 0, 2)),
        IF(       H7726&gt;7,
                     IF(G7726&gt;H7726, 1, IF(G7726&lt;H7726, 0, 2)),
                     IF(         G7726&lt;6,
                                   IF(            _xlfn.XLOOKUP(C7726,'deck &amp; rules'!$D$22:$M$22,_xlfn.XLOOKUP(H7726,'deck &amp; rules'!$C$23:$C$30,'deck &amp; rules'!$D$23:$M$30))="draw",
                                                     IF(I7726&gt;J7726,1,IF(I7726&lt;J7726,0,2)),
                                                     IF(I7726&gt;H7726,1,IF(I7726&lt;H7726,0,2))),
                                   IF(H7726&lt;7,
                                        IF(G7726&gt;J7726,1,IF(G7726&lt;J7726,0,2)),
                                        IF(G7726&gt;H7726,1,IF(G7726&lt;H7726,0,2))
                                        )
                          )
              )
        )</f>
        <v>0</v>
      </c>
      <c r="L7726">
        <f t="shared" ca="1" si="844"/>
        <v>-793</v>
      </c>
      <c r="M7726">
        <f t="shared" ca="1" si="845"/>
        <v>-796.64999999994029</v>
      </c>
      <c r="N7726">
        <f t="shared" ca="1" si="846"/>
        <v>-1371</v>
      </c>
    </row>
    <row r="7727" spans="1:14" x14ac:dyDescent="0.25">
      <c r="A7727">
        <f ca="1"/>
        <v>8</v>
      </c>
      <c r="B7727">
        <f ca="1"/>
        <v>2</v>
      </c>
      <c r="C7727">
        <f ca="1"/>
        <v>0</v>
      </c>
      <c r="D7727">
        <f ca="1"/>
        <v>1</v>
      </c>
      <c r="E7727">
        <f ca="1"/>
        <v>0</v>
      </c>
      <c r="F7727">
        <f ca="1"/>
        <v>0</v>
      </c>
      <c r="G7727">
        <f t="shared" ca="1" si="840"/>
        <v>0</v>
      </c>
      <c r="H7727">
        <f t="shared" ca="1" si="841"/>
        <v>1</v>
      </c>
      <c r="I7727">
        <f t="shared" ca="1" si="842"/>
        <v>0</v>
      </c>
      <c r="J7727">
        <f t="shared" ca="1" si="843"/>
        <v>1</v>
      </c>
      <c r="K7727" cm="1">
        <f t="array" aca="1" ref="K7727" ca="1">IF(G7727&gt;7,
        IF(G7727&gt;H7727, 1, IF(G7727&lt;H7727, 0, 2)),
        IF(       H7727&gt;7,
                     IF(G7727&gt;H7727, 1, IF(G7727&lt;H7727, 0, 2)),
                     IF(         G7727&lt;6,
                                   IF(            _xlfn.XLOOKUP(C7727,'deck &amp; rules'!$D$22:$M$22,_xlfn.XLOOKUP(H7727,'deck &amp; rules'!$C$23:$C$30,'deck &amp; rules'!$D$23:$M$30))="draw",
                                                     IF(I7727&gt;J7727,1,IF(I7727&lt;J7727,0,2)),
                                                     IF(I7727&gt;H7727,1,IF(I7727&lt;H7727,0,2))),
                                   IF(H7727&lt;7,
                                        IF(G7727&gt;J7727,1,IF(G7727&lt;J7727,0,2)),
                                        IF(G7727&gt;H7727,1,IF(G7727&lt;H7727,0,2))
                                        )
                          )
              )
        )</f>
        <v>0</v>
      </c>
      <c r="L7727">
        <f t="shared" ca="1" si="844"/>
        <v>-794</v>
      </c>
      <c r="M7727">
        <f t="shared" ca="1" si="845"/>
        <v>-795.69999999994025</v>
      </c>
      <c r="N7727">
        <f t="shared" ca="1" si="846"/>
        <v>-1372</v>
      </c>
    </row>
    <row r="7728" spans="1:14" x14ac:dyDescent="0.25">
      <c r="A7728">
        <f ca="1"/>
        <v>5</v>
      </c>
      <c r="B7728">
        <f ca="1"/>
        <v>0</v>
      </c>
      <c r="C7728">
        <f ca="1"/>
        <v>8</v>
      </c>
      <c r="D7728">
        <f ca="1"/>
        <v>0</v>
      </c>
      <c r="E7728">
        <f ca="1"/>
        <v>5</v>
      </c>
      <c r="F7728">
        <f ca="1"/>
        <v>0</v>
      </c>
      <c r="G7728">
        <f t="shared" ca="1" si="840"/>
        <v>5</v>
      </c>
      <c r="H7728">
        <f t="shared" ca="1" si="841"/>
        <v>5</v>
      </c>
      <c r="I7728">
        <f t="shared" ca="1" si="842"/>
        <v>3</v>
      </c>
      <c r="J7728">
        <f t="shared" ca="1" si="843"/>
        <v>5</v>
      </c>
      <c r="K7728" cm="1">
        <f t="array" aca="1" ref="K7728" ca="1">IF(G7728&gt;7,
        IF(G7728&gt;H7728, 1, IF(G7728&lt;H7728, 0, 2)),
        IF(       H7728&gt;7,
                     IF(G7728&gt;H7728, 1, IF(G7728&lt;H7728, 0, 2)),
                     IF(         G7728&lt;6,
                                   IF(            _xlfn.XLOOKUP(C7728,'deck &amp; rules'!$D$22:$M$22,_xlfn.XLOOKUP(H7728,'deck &amp; rules'!$C$23:$C$30,'deck &amp; rules'!$D$23:$M$30))="draw",
                                                     IF(I7728&gt;J7728,1,IF(I7728&lt;J7728,0,2)),
                                                     IF(I7728&gt;H7728,1,IF(I7728&lt;H7728,0,2))),
                                   IF(H7728&lt;7,
                                        IF(G7728&gt;J7728,1,IF(G7728&lt;J7728,0,2)),
                                        IF(G7728&gt;H7728,1,IF(G7728&lt;H7728,0,2))
                                        )
                          )
              )
        )</f>
        <v>0</v>
      </c>
      <c r="L7728">
        <f t="shared" ca="1" si="844"/>
        <v>-795</v>
      </c>
      <c r="M7728">
        <f t="shared" ca="1" si="845"/>
        <v>-794.7499999999402</v>
      </c>
      <c r="N7728">
        <f t="shared" ca="1" si="846"/>
        <v>-1373</v>
      </c>
    </row>
    <row r="7729" spans="1:14" x14ac:dyDescent="0.25">
      <c r="A7729">
        <f ca="1"/>
        <v>8</v>
      </c>
      <c r="B7729">
        <f ca="1"/>
        <v>7</v>
      </c>
      <c r="C7729">
        <f ca="1"/>
        <v>3</v>
      </c>
      <c r="D7729">
        <f ca="1"/>
        <v>3</v>
      </c>
      <c r="E7729">
        <f ca="1"/>
        <v>5</v>
      </c>
      <c r="F7729">
        <f ca="1"/>
        <v>0</v>
      </c>
      <c r="G7729">
        <f t="shared" ca="1" si="840"/>
        <v>5</v>
      </c>
      <c r="H7729">
        <f t="shared" ca="1" si="841"/>
        <v>8</v>
      </c>
      <c r="I7729">
        <f t="shared" ca="1" si="842"/>
        <v>8</v>
      </c>
      <c r="J7729">
        <f t="shared" ca="1" si="843"/>
        <v>8</v>
      </c>
      <c r="K7729" cm="1">
        <f t="array" aca="1" ref="K7729" ca="1">IF(G7729&gt;7,
        IF(G7729&gt;H7729, 1, IF(G7729&lt;H7729, 0, 2)),
        IF(       H7729&gt;7,
                     IF(G7729&gt;H7729, 1, IF(G7729&lt;H7729, 0, 2)),
                     IF(         G7729&lt;6,
                                   IF(            _xlfn.XLOOKUP(C7729,'deck &amp; rules'!$D$22:$M$22,_xlfn.XLOOKUP(H7729,'deck &amp; rules'!$C$23:$C$30,'deck &amp; rules'!$D$23:$M$30))="draw",
                                                     IF(I7729&gt;J7729,1,IF(I7729&lt;J7729,0,2)),
                                                     IF(I7729&gt;H7729,1,IF(I7729&lt;H7729,0,2))),
                                   IF(H7729&lt;7,
                                        IF(G7729&gt;J7729,1,IF(G7729&lt;J7729,0,2)),
                                        IF(G7729&gt;H7729,1,IF(G7729&lt;H7729,0,2))
                                        )
                          )
              )
        )</f>
        <v>0</v>
      </c>
      <c r="L7729">
        <f t="shared" ca="1" si="844"/>
        <v>-796</v>
      </c>
      <c r="M7729">
        <f t="shared" ca="1" si="845"/>
        <v>-793.79999999994016</v>
      </c>
      <c r="N7729">
        <f t="shared" ca="1" si="846"/>
        <v>-1374</v>
      </c>
    </row>
    <row r="7730" spans="1:14" x14ac:dyDescent="0.25">
      <c r="A7730">
        <f ca="1"/>
        <v>7</v>
      </c>
      <c r="B7730">
        <f ca="1"/>
        <v>8</v>
      </c>
      <c r="C7730">
        <f ca="1"/>
        <v>0</v>
      </c>
      <c r="D7730">
        <f ca="1"/>
        <v>2</v>
      </c>
      <c r="E7730">
        <f ca="1"/>
        <v>8</v>
      </c>
      <c r="F7730">
        <f ca="1"/>
        <v>8</v>
      </c>
      <c r="G7730">
        <f t="shared" ca="1" si="840"/>
        <v>5</v>
      </c>
      <c r="H7730">
        <f t="shared" ca="1" si="841"/>
        <v>0</v>
      </c>
      <c r="I7730">
        <f t="shared" ca="1" si="842"/>
        <v>5</v>
      </c>
      <c r="J7730">
        <f t="shared" ca="1" si="843"/>
        <v>8</v>
      </c>
      <c r="K7730" cm="1">
        <f t="array" aca="1" ref="K7730" ca="1">IF(G7730&gt;7,
        IF(G7730&gt;H7730, 1, IF(G7730&lt;H7730, 0, 2)),
        IF(       H7730&gt;7,
                     IF(G7730&gt;H7730, 1, IF(G7730&lt;H7730, 0, 2)),
                     IF(         G7730&lt;6,
                                   IF(            _xlfn.XLOOKUP(C7730,'deck &amp; rules'!$D$22:$M$22,_xlfn.XLOOKUP(H7730,'deck &amp; rules'!$C$23:$C$30,'deck &amp; rules'!$D$23:$M$30))="draw",
                                                     IF(I7730&gt;J7730,1,IF(I7730&lt;J7730,0,2)),
                                                     IF(I7730&gt;H7730,1,IF(I7730&lt;H7730,0,2))),
                                   IF(H7730&lt;7,
                                        IF(G7730&gt;J7730,1,IF(G7730&lt;J7730,0,2)),
                                        IF(G7730&gt;H7730,1,IF(G7730&lt;H7730,0,2))
                                        )
                          )
              )
        )</f>
        <v>0</v>
      </c>
      <c r="L7730">
        <f t="shared" ca="1" si="844"/>
        <v>-797</v>
      </c>
      <c r="M7730">
        <f t="shared" ca="1" si="845"/>
        <v>-792.84999999994011</v>
      </c>
      <c r="N7730">
        <f t="shared" ca="1" si="846"/>
        <v>-1375</v>
      </c>
    </row>
    <row r="7731" spans="1:14" x14ac:dyDescent="0.25">
      <c r="A7731">
        <f ca="1"/>
        <v>9</v>
      </c>
      <c r="B7731">
        <f ca="1"/>
        <v>4</v>
      </c>
      <c r="C7731">
        <f ca="1"/>
        <v>6</v>
      </c>
      <c r="D7731">
        <f ca="1"/>
        <v>0</v>
      </c>
      <c r="E7731">
        <f ca="1"/>
        <v>6</v>
      </c>
      <c r="F7731">
        <f ca="1"/>
        <v>6</v>
      </c>
      <c r="G7731">
        <f t="shared" ca="1" si="840"/>
        <v>3</v>
      </c>
      <c r="H7731">
        <f t="shared" ca="1" si="841"/>
        <v>6</v>
      </c>
      <c r="I7731">
        <f t="shared" ca="1" si="842"/>
        <v>9</v>
      </c>
      <c r="J7731">
        <f t="shared" ca="1" si="843"/>
        <v>2</v>
      </c>
      <c r="K7731" cm="1">
        <f t="array" aca="1" ref="K7731" ca="1">IF(G7731&gt;7,
        IF(G7731&gt;H7731, 1, IF(G7731&lt;H7731, 0, 2)),
        IF(       H7731&gt;7,
                     IF(G7731&gt;H7731, 1, IF(G7731&lt;H7731, 0, 2)),
                     IF(         G7731&lt;6,
                                   IF(            _xlfn.XLOOKUP(C7731,'deck &amp; rules'!$D$22:$M$22,_xlfn.XLOOKUP(H7731,'deck &amp; rules'!$C$23:$C$30,'deck &amp; rules'!$D$23:$M$30))="draw",
                                                     IF(I7731&gt;J7731,1,IF(I7731&lt;J7731,0,2)),
                                                     IF(I7731&gt;H7731,1,IF(I7731&lt;H7731,0,2))),
                                   IF(H7731&lt;7,
                                        IF(G7731&gt;J7731,1,IF(G7731&lt;J7731,0,2)),
                                        IF(G7731&gt;H7731,1,IF(G7731&lt;H7731,0,2))
                                        )
                          )
              )
        )</f>
        <v>1</v>
      </c>
      <c r="L7731">
        <f t="shared" ca="1" si="844"/>
        <v>-796</v>
      </c>
      <c r="M7731">
        <f t="shared" ca="1" si="845"/>
        <v>-793.84999999994011</v>
      </c>
      <c r="N7731">
        <f t="shared" ca="1" si="846"/>
        <v>-1376</v>
      </c>
    </row>
    <row r="7732" spans="1:14" x14ac:dyDescent="0.25">
      <c r="A7732">
        <f ca="1"/>
        <v>9</v>
      </c>
      <c r="B7732">
        <f ca="1"/>
        <v>7</v>
      </c>
      <c r="C7732">
        <f ca="1"/>
        <v>0</v>
      </c>
      <c r="D7732">
        <f ca="1"/>
        <v>0</v>
      </c>
      <c r="E7732">
        <f ca="1"/>
        <v>6</v>
      </c>
      <c r="F7732">
        <f ca="1"/>
        <v>8</v>
      </c>
      <c r="G7732">
        <f t="shared" ca="1" si="840"/>
        <v>6</v>
      </c>
      <c r="H7732">
        <f t="shared" ca="1" si="841"/>
        <v>6</v>
      </c>
      <c r="I7732">
        <f t="shared" ca="1" si="842"/>
        <v>6</v>
      </c>
      <c r="J7732">
        <f t="shared" ca="1" si="843"/>
        <v>4</v>
      </c>
      <c r="K7732" cm="1">
        <f t="array" aca="1" ref="K7732" ca="1">IF(G7732&gt;7,
        IF(G7732&gt;H7732, 1, IF(G7732&lt;H7732, 0, 2)),
        IF(       H7732&gt;7,
                     IF(G7732&gt;H7732, 1, IF(G7732&lt;H7732, 0, 2)),
                     IF(         G7732&lt;6,
                                   IF(            _xlfn.XLOOKUP(C7732,'deck &amp; rules'!$D$22:$M$22,_xlfn.XLOOKUP(H7732,'deck &amp; rules'!$C$23:$C$30,'deck &amp; rules'!$D$23:$M$30))="draw",
                                                     IF(I7732&gt;J7732,1,IF(I7732&lt;J7732,0,2)),
                                                     IF(I7732&gt;H7732,1,IF(I7732&lt;H7732,0,2))),
                                   IF(H7732&lt;7,
                                        IF(G7732&gt;J7732,1,IF(G7732&lt;J7732,0,2)),
                                        IF(G7732&gt;H7732,1,IF(G7732&lt;H7732,0,2))
                                        )
                          )
              )
        )</f>
        <v>1</v>
      </c>
      <c r="L7732">
        <f t="shared" ca="1" si="844"/>
        <v>-795</v>
      </c>
      <c r="M7732">
        <f t="shared" ca="1" si="845"/>
        <v>-794.84999999994011</v>
      </c>
      <c r="N7732">
        <f t="shared" ca="1" si="846"/>
        <v>-1377</v>
      </c>
    </row>
    <row r="7733" spans="1:14" x14ac:dyDescent="0.25">
      <c r="A7733">
        <f ca="1"/>
        <v>8</v>
      </c>
      <c r="B7733">
        <f ca="1"/>
        <v>4</v>
      </c>
      <c r="C7733">
        <f ca="1"/>
        <v>8</v>
      </c>
      <c r="D7733">
        <f ca="1"/>
        <v>5</v>
      </c>
      <c r="E7733">
        <f ca="1"/>
        <v>8</v>
      </c>
      <c r="F7733">
        <f ca="1"/>
        <v>0</v>
      </c>
      <c r="G7733">
        <f t="shared" ca="1" si="840"/>
        <v>2</v>
      </c>
      <c r="H7733">
        <f t="shared" ca="1" si="841"/>
        <v>3</v>
      </c>
      <c r="I7733">
        <f t="shared" ca="1" si="842"/>
        <v>0</v>
      </c>
      <c r="J7733">
        <f t="shared" ca="1" si="843"/>
        <v>3</v>
      </c>
      <c r="K7733" cm="1">
        <f t="array" aca="1" ref="K7733" ca="1">IF(G7733&gt;7,
        IF(G7733&gt;H7733, 1, IF(G7733&lt;H7733, 0, 2)),
        IF(       H7733&gt;7,
                     IF(G7733&gt;H7733, 1, IF(G7733&lt;H7733, 0, 2)),
                     IF(         G7733&lt;6,
                                   IF(            _xlfn.XLOOKUP(C7733,'deck &amp; rules'!$D$22:$M$22,_xlfn.XLOOKUP(H7733,'deck &amp; rules'!$C$23:$C$30,'deck &amp; rules'!$D$23:$M$30))="draw",
                                                     IF(I7733&gt;J7733,1,IF(I7733&lt;J7733,0,2)),
                                                     IF(I7733&gt;H7733,1,IF(I7733&lt;H7733,0,2))),
                                   IF(H7733&lt;7,
                                        IF(G7733&gt;J7733,1,IF(G7733&lt;J7733,0,2)),
                                        IF(G7733&gt;H7733,1,IF(G7733&lt;H7733,0,2))
                                        )
                          )
              )
        )</f>
        <v>0</v>
      </c>
      <c r="L7733">
        <f t="shared" ca="1" si="844"/>
        <v>-796</v>
      </c>
      <c r="M7733">
        <f t="shared" ca="1" si="845"/>
        <v>-793.89999999994006</v>
      </c>
      <c r="N7733">
        <f t="shared" ca="1" si="846"/>
        <v>-1378</v>
      </c>
    </row>
    <row r="7734" spans="1:14" x14ac:dyDescent="0.25">
      <c r="A7734">
        <f ca="1"/>
        <v>7</v>
      </c>
      <c r="B7734">
        <f ca="1"/>
        <v>0</v>
      </c>
      <c r="C7734">
        <f ca="1"/>
        <v>7</v>
      </c>
      <c r="D7734">
        <f ca="1"/>
        <v>4</v>
      </c>
      <c r="E7734">
        <f ca="1"/>
        <v>8</v>
      </c>
      <c r="F7734">
        <f ca="1"/>
        <v>0</v>
      </c>
      <c r="G7734">
        <f t="shared" ca="1" si="840"/>
        <v>7</v>
      </c>
      <c r="H7734">
        <f t="shared" ca="1" si="841"/>
        <v>2</v>
      </c>
      <c r="I7734">
        <f t="shared" ca="1" si="842"/>
        <v>4</v>
      </c>
      <c r="J7734">
        <f t="shared" ca="1" si="843"/>
        <v>2</v>
      </c>
      <c r="K7734" cm="1">
        <f t="array" aca="1" ref="K7734" ca="1">IF(G7734&gt;7,
        IF(G7734&gt;H7734, 1, IF(G7734&lt;H7734, 0, 2)),
        IF(       H7734&gt;7,
                     IF(G7734&gt;H7734, 1, IF(G7734&lt;H7734, 0, 2)),
                     IF(         G7734&lt;6,
                                   IF(            _xlfn.XLOOKUP(C7734,'deck &amp; rules'!$D$22:$M$22,_xlfn.XLOOKUP(H7734,'deck &amp; rules'!$C$23:$C$30,'deck &amp; rules'!$D$23:$M$30))="draw",
                                                     IF(I7734&gt;J7734,1,IF(I7734&lt;J7734,0,2)),
                                                     IF(I7734&gt;H7734,1,IF(I7734&lt;H7734,0,2))),
                                   IF(H7734&lt;7,
                                        IF(G7734&gt;J7734,1,IF(G7734&lt;J7734,0,2)),
                                        IF(G7734&gt;H7734,1,IF(G7734&lt;H7734,0,2))
                                        )
                          )
              )
        )</f>
        <v>1</v>
      </c>
      <c r="L7734">
        <f t="shared" ca="1" si="844"/>
        <v>-795</v>
      </c>
      <c r="M7734">
        <f t="shared" ca="1" si="845"/>
        <v>-794.89999999994006</v>
      </c>
      <c r="N7734">
        <f t="shared" ca="1" si="846"/>
        <v>-1379</v>
      </c>
    </row>
    <row r="7735" spans="1:14" x14ac:dyDescent="0.25">
      <c r="A7735">
        <f ca="1"/>
        <v>1</v>
      </c>
      <c r="B7735">
        <f ca="1"/>
        <v>0</v>
      </c>
      <c r="C7735">
        <f ca="1"/>
        <v>4</v>
      </c>
      <c r="D7735">
        <f ca="1"/>
        <v>4</v>
      </c>
      <c r="E7735">
        <f ca="1"/>
        <v>5</v>
      </c>
      <c r="F7735">
        <f ca="1"/>
        <v>1</v>
      </c>
      <c r="G7735">
        <f t="shared" ca="1" si="840"/>
        <v>1</v>
      </c>
      <c r="H7735">
        <f t="shared" ca="1" si="841"/>
        <v>9</v>
      </c>
      <c r="I7735">
        <f t="shared" ca="1" si="842"/>
        <v>5</v>
      </c>
      <c r="J7735">
        <f t="shared" ca="1" si="843"/>
        <v>0</v>
      </c>
      <c r="K7735" cm="1">
        <f t="array" aca="1" ref="K7735" ca="1">IF(G7735&gt;7,
        IF(G7735&gt;H7735, 1, IF(G7735&lt;H7735, 0, 2)),
        IF(       H7735&gt;7,
                     IF(G7735&gt;H7735, 1, IF(G7735&lt;H7735, 0, 2)),
                     IF(         G7735&lt;6,
                                   IF(            _xlfn.XLOOKUP(C7735,'deck &amp; rules'!$D$22:$M$22,_xlfn.XLOOKUP(H7735,'deck &amp; rules'!$C$23:$C$30,'deck &amp; rules'!$D$23:$M$30))="draw",
                                                     IF(I7735&gt;J7735,1,IF(I7735&lt;J7735,0,2)),
                                                     IF(I7735&gt;H7735,1,IF(I7735&lt;H7735,0,2))),
                                   IF(H7735&lt;7,
                                        IF(G7735&gt;J7735,1,IF(G7735&lt;J7735,0,2)),
                                        IF(G7735&gt;H7735,1,IF(G7735&lt;H7735,0,2))
                                        )
                          )
              )
        )</f>
        <v>0</v>
      </c>
      <c r="L7735">
        <f t="shared" ca="1" si="844"/>
        <v>-796</v>
      </c>
      <c r="M7735">
        <f t="shared" ca="1" si="845"/>
        <v>-793.94999999994002</v>
      </c>
      <c r="N7735">
        <f t="shared" ca="1" si="846"/>
        <v>-1380</v>
      </c>
    </row>
    <row r="7736" spans="1:14" x14ac:dyDescent="0.25">
      <c r="A7736">
        <f ca="1"/>
        <v>0</v>
      </c>
      <c r="B7736">
        <f ca="1"/>
        <v>0</v>
      </c>
      <c r="C7736">
        <f ca="1"/>
        <v>1</v>
      </c>
      <c r="D7736">
        <f ca="1"/>
        <v>0</v>
      </c>
      <c r="E7736">
        <f ca="1"/>
        <v>2</v>
      </c>
      <c r="F7736">
        <f ca="1"/>
        <v>7</v>
      </c>
      <c r="G7736">
        <f t="shared" ca="1" si="840"/>
        <v>0</v>
      </c>
      <c r="H7736">
        <f t="shared" ca="1" si="841"/>
        <v>2</v>
      </c>
      <c r="I7736">
        <f t="shared" ca="1" si="842"/>
        <v>1</v>
      </c>
      <c r="J7736">
        <f t="shared" ca="1" si="843"/>
        <v>9</v>
      </c>
      <c r="K7736" cm="1">
        <f t="array" aca="1" ref="K7736" ca="1">IF(G7736&gt;7,
        IF(G7736&gt;H7736, 1, IF(G7736&lt;H7736, 0, 2)),
        IF(       H7736&gt;7,
                     IF(G7736&gt;H7736, 1, IF(G7736&lt;H7736, 0, 2)),
                     IF(         G7736&lt;6,
                                   IF(            _xlfn.XLOOKUP(C7736,'deck &amp; rules'!$D$22:$M$22,_xlfn.XLOOKUP(H7736,'deck &amp; rules'!$C$23:$C$30,'deck &amp; rules'!$D$23:$M$30))="draw",
                                                     IF(I7736&gt;J7736,1,IF(I7736&lt;J7736,0,2)),
                                                     IF(I7736&gt;H7736,1,IF(I7736&lt;H7736,0,2))),
                                   IF(H7736&lt;7,
                                        IF(G7736&gt;J7736,1,IF(G7736&lt;J7736,0,2)),
                                        IF(G7736&gt;H7736,1,IF(G7736&lt;H7736,0,2))
                                        )
                          )
              )
        )</f>
        <v>0</v>
      </c>
      <c r="L7736">
        <f t="shared" ca="1" si="844"/>
        <v>-797</v>
      </c>
      <c r="M7736">
        <f t="shared" ca="1" si="845"/>
        <v>-792.99999999993997</v>
      </c>
      <c r="N7736">
        <f t="shared" ca="1" si="846"/>
        <v>-1381</v>
      </c>
    </row>
    <row r="7737" spans="1:14" x14ac:dyDescent="0.25">
      <c r="A7737">
        <f ca="1"/>
        <v>7</v>
      </c>
      <c r="B7737">
        <f ca="1"/>
        <v>0</v>
      </c>
      <c r="C7737">
        <f ca="1"/>
        <v>4</v>
      </c>
      <c r="D7737">
        <f ca="1"/>
        <v>9</v>
      </c>
      <c r="E7737">
        <f ca="1"/>
        <v>2</v>
      </c>
      <c r="F7737">
        <f ca="1"/>
        <v>5</v>
      </c>
      <c r="G7737">
        <f t="shared" ca="1" si="840"/>
        <v>7</v>
      </c>
      <c r="H7737">
        <f t="shared" ca="1" si="841"/>
        <v>1</v>
      </c>
      <c r="I7737">
        <f t="shared" ca="1" si="842"/>
        <v>1</v>
      </c>
      <c r="J7737">
        <f t="shared" ca="1" si="843"/>
        <v>6</v>
      </c>
      <c r="K7737" cm="1">
        <f t="array" aca="1" ref="K7737" ca="1">IF(G7737&gt;7,
        IF(G7737&gt;H7737, 1, IF(G7737&lt;H7737, 0, 2)),
        IF(       H7737&gt;7,
                     IF(G7737&gt;H7737, 1, IF(G7737&lt;H7737, 0, 2)),
                     IF(         G7737&lt;6,
                                   IF(            _xlfn.XLOOKUP(C7737,'deck &amp; rules'!$D$22:$M$22,_xlfn.XLOOKUP(H7737,'deck &amp; rules'!$C$23:$C$30,'deck &amp; rules'!$D$23:$M$30))="draw",
                                                     IF(I7737&gt;J7737,1,IF(I7737&lt;J7737,0,2)),
                                                     IF(I7737&gt;H7737,1,IF(I7737&lt;H7737,0,2))),
                                   IF(H7737&lt;7,
                                        IF(G7737&gt;J7737,1,IF(G7737&lt;J7737,0,2)),
                                        IF(G7737&gt;H7737,1,IF(G7737&lt;H7737,0,2))
                                        )
                          )
              )
        )</f>
        <v>1</v>
      </c>
      <c r="L7737">
        <f t="shared" ca="1" si="844"/>
        <v>-796</v>
      </c>
      <c r="M7737">
        <f t="shared" ca="1" si="845"/>
        <v>-793.99999999993997</v>
      </c>
      <c r="N7737">
        <f t="shared" ca="1" si="846"/>
        <v>-1382</v>
      </c>
    </row>
    <row r="7738" spans="1:14" x14ac:dyDescent="0.25">
      <c r="A7738">
        <f ca="1"/>
        <v>4</v>
      </c>
      <c r="B7738">
        <f ca="1"/>
        <v>5</v>
      </c>
      <c r="C7738">
        <f ca="1"/>
        <v>0</v>
      </c>
      <c r="D7738">
        <f ca="1"/>
        <v>8</v>
      </c>
      <c r="E7738">
        <f ca="1"/>
        <v>4</v>
      </c>
      <c r="F7738">
        <f ca="1"/>
        <v>2</v>
      </c>
      <c r="G7738">
        <f t="shared" ca="1" si="840"/>
        <v>9</v>
      </c>
      <c r="H7738">
        <f t="shared" ca="1" si="841"/>
        <v>2</v>
      </c>
      <c r="I7738">
        <f t="shared" ca="1" si="842"/>
        <v>9</v>
      </c>
      <c r="J7738">
        <f t="shared" ca="1" si="843"/>
        <v>4</v>
      </c>
      <c r="K7738" cm="1">
        <f t="array" aca="1" ref="K7738" ca="1">IF(G7738&gt;7,
        IF(G7738&gt;H7738, 1, IF(G7738&lt;H7738, 0, 2)),
        IF(       H7738&gt;7,
                     IF(G7738&gt;H7738, 1, IF(G7738&lt;H7738, 0, 2)),
                     IF(         G7738&lt;6,
                                   IF(            _xlfn.XLOOKUP(C7738,'deck &amp; rules'!$D$22:$M$22,_xlfn.XLOOKUP(H7738,'deck &amp; rules'!$C$23:$C$30,'deck &amp; rules'!$D$23:$M$30))="draw",
                                                     IF(I7738&gt;J7738,1,IF(I7738&lt;J7738,0,2)),
                                                     IF(I7738&gt;H7738,1,IF(I7738&lt;H7738,0,2))),
                                   IF(H7738&lt;7,
                                        IF(G7738&gt;J7738,1,IF(G7738&lt;J7738,0,2)),
                                        IF(G7738&gt;H7738,1,IF(G7738&lt;H7738,0,2))
                                        )
                          )
              )
        )</f>
        <v>1</v>
      </c>
      <c r="L7738">
        <f t="shared" ca="1" si="844"/>
        <v>-795</v>
      </c>
      <c r="M7738">
        <f t="shared" ca="1" si="845"/>
        <v>-794.99999999993997</v>
      </c>
      <c r="N7738">
        <f t="shared" ca="1" si="846"/>
        <v>-1383</v>
      </c>
    </row>
    <row r="7739" spans="1:14" x14ac:dyDescent="0.25">
      <c r="A7739">
        <f ca="1"/>
        <v>6</v>
      </c>
      <c r="B7739">
        <f ca="1"/>
        <v>0</v>
      </c>
      <c r="C7739">
        <f ca="1"/>
        <v>1</v>
      </c>
      <c r="D7739">
        <f ca="1"/>
        <v>5</v>
      </c>
      <c r="E7739">
        <f ca="1"/>
        <v>0</v>
      </c>
      <c r="F7739">
        <f ca="1"/>
        <v>2</v>
      </c>
      <c r="G7739">
        <f t="shared" ca="1" si="840"/>
        <v>6</v>
      </c>
      <c r="H7739">
        <f t="shared" ca="1" si="841"/>
        <v>5</v>
      </c>
      <c r="I7739">
        <f t="shared" ca="1" si="842"/>
        <v>7</v>
      </c>
      <c r="J7739">
        <f t="shared" ca="1" si="843"/>
        <v>7</v>
      </c>
      <c r="K7739" cm="1">
        <f t="array" aca="1" ref="K7739" ca="1">IF(G7739&gt;7,
        IF(G7739&gt;H7739, 1, IF(G7739&lt;H7739, 0, 2)),
        IF(       H7739&gt;7,
                     IF(G7739&gt;H7739, 1, IF(G7739&lt;H7739, 0, 2)),
                     IF(         G7739&lt;6,
                                   IF(            _xlfn.XLOOKUP(C7739,'deck &amp; rules'!$D$22:$M$22,_xlfn.XLOOKUP(H7739,'deck &amp; rules'!$C$23:$C$30,'deck &amp; rules'!$D$23:$M$30))="draw",
                                                     IF(I7739&gt;J7739,1,IF(I7739&lt;J7739,0,2)),
                                                     IF(I7739&gt;H7739,1,IF(I7739&lt;H7739,0,2))),
                                   IF(H7739&lt;7,
                                        IF(G7739&gt;J7739,1,IF(G7739&lt;J7739,0,2)),
                                        IF(G7739&gt;H7739,1,IF(G7739&lt;H7739,0,2))
                                        )
                          )
              )
        )</f>
        <v>0</v>
      </c>
      <c r="L7739">
        <f t="shared" ca="1" si="844"/>
        <v>-796</v>
      </c>
      <c r="M7739">
        <f t="shared" ca="1" si="845"/>
        <v>-794.04999999993993</v>
      </c>
      <c r="N7739">
        <f t="shared" ca="1" si="846"/>
        <v>-1384</v>
      </c>
    </row>
    <row r="7740" spans="1:14" x14ac:dyDescent="0.25">
      <c r="A7740">
        <f ca="1"/>
        <v>4</v>
      </c>
      <c r="B7740">
        <f ca="1"/>
        <v>0</v>
      </c>
      <c r="C7740">
        <f ca="1"/>
        <v>4</v>
      </c>
      <c r="D7740">
        <f ca="1"/>
        <v>0</v>
      </c>
      <c r="E7740">
        <f ca="1"/>
        <v>6</v>
      </c>
      <c r="F7740">
        <f ca="1"/>
        <v>0</v>
      </c>
      <c r="G7740">
        <f t="shared" ca="1" si="840"/>
        <v>4</v>
      </c>
      <c r="H7740">
        <f t="shared" ca="1" si="841"/>
        <v>6</v>
      </c>
      <c r="I7740">
        <f t="shared" ca="1" si="842"/>
        <v>8</v>
      </c>
      <c r="J7740">
        <f t="shared" ca="1" si="843"/>
        <v>6</v>
      </c>
      <c r="K7740" cm="1">
        <f t="array" aca="1" ref="K7740" ca="1">IF(G7740&gt;7,
        IF(G7740&gt;H7740, 1, IF(G7740&lt;H7740, 0, 2)),
        IF(       H7740&gt;7,
                     IF(G7740&gt;H7740, 1, IF(G7740&lt;H7740, 0, 2)),
                     IF(         G7740&lt;6,
                                   IF(            _xlfn.XLOOKUP(C7740,'deck &amp; rules'!$D$22:$M$22,_xlfn.XLOOKUP(H7740,'deck &amp; rules'!$C$23:$C$30,'deck &amp; rules'!$D$23:$M$30))="draw",
                                                     IF(I7740&gt;J7740,1,IF(I7740&lt;J7740,0,2)),
                                                     IF(I7740&gt;H7740,1,IF(I7740&lt;H7740,0,2))),
                                   IF(H7740&lt;7,
                                        IF(G7740&gt;J7740,1,IF(G7740&lt;J7740,0,2)),
                                        IF(G7740&gt;H7740,1,IF(G7740&lt;H7740,0,2))
                                        )
                          )
              )
        )</f>
        <v>1</v>
      </c>
      <c r="L7740">
        <f t="shared" ca="1" si="844"/>
        <v>-795</v>
      </c>
      <c r="M7740">
        <f t="shared" ca="1" si="845"/>
        <v>-795.04999999993993</v>
      </c>
      <c r="N7740">
        <f t="shared" ca="1" si="846"/>
        <v>-1385</v>
      </c>
    </row>
    <row r="7741" spans="1:14" x14ac:dyDescent="0.25">
      <c r="A7741">
        <f ca="1"/>
        <v>4</v>
      </c>
      <c r="B7741">
        <f ca="1"/>
        <v>5</v>
      </c>
      <c r="C7741">
        <f ca="1"/>
        <v>9</v>
      </c>
      <c r="D7741">
        <f ca="1"/>
        <v>7</v>
      </c>
      <c r="E7741">
        <f ca="1"/>
        <v>8</v>
      </c>
      <c r="F7741">
        <f ca="1"/>
        <v>0</v>
      </c>
      <c r="G7741">
        <f t="shared" ca="1" si="840"/>
        <v>9</v>
      </c>
      <c r="H7741">
        <f t="shared" ca="1" si="841"/>
        <v>5</v>
      </c>
      <c r="I7741">
        <f t="shared" ca="1" si="842"/>
        <v>8</v>
      </c>
      <c r="J7741">
        <f t="shared" ca="1" si="843"/>
        <v>5</v>
      </c>
      <c r="K7741" cm="1">
        <f t="array" aca="1" ref="K7741" ca="1">IF(G7741&gt;7,
        IF(G7741&gt;H7741, 1, IF(G7741&lt;H7741, 0, 2)),
        IF(       H7741&gt;7,
                     IF(G7741&gt;H7741, 1, IF(G7741&lt;H7741, 0, 2)),
                     IF(         G7741&lt;6,
                                   IF(            _xlfn.XLOOKUP(C7741,'deck &amp; rules'!$D$22:$M$22,_xlfn.XLOOKUP(H7741,'deck &amp; rules'!$C$23:$C$30,'deck &amp; rules'!$D$23:$M$30))="draw",
                                                     IF(I7741&gt;J7741,1,IF(I7741&lt;J7741,0,2)),
                                                     IF(I7741&gt;H7741,1,IF(I7741&lt;H7741,0,2))),
                                   IF(H7741&lt;7,
                                        IF(G7741&gt;J7741,1,IF(G7741&lt;J7741,0,2)),
                                        IF(G7741&gt;H7741,1,IF(G7741&lt;H7741,0,2))
                                        )
                          )
              )
        )</f>
        <v>1</v>
      </c>
      <c r="L7741">
        <f t="shared" ca="1" si="844"/>
        <v>-794</v>
      </c>
      <c r="M7741">
        <f t="shared" ca="1" si="845"/>
        <v>-796.04999999993993</v>
      </c>
      <c r="N7741">
        <f t="shared" ca="1" si="846"/>
        <v>-1386</v>
      </c>
    </row>
    <row r="7742" spans="1:14" x14ac:dyDescent="0.25">
      <c r="A7742">
        <f ca="1"/>
        <v>0</v>
      </c>
      <c r="B7742">
        <f ca="1"/>
        <v>0</v>
      </c>
      <c r="C7742">
        <f ca="1"/>
        <v>8</v>
      </c>
      <c r="D7742">
        <f ca="1"/>
        <v>4</v>
      </c>
      <c r="E7742">
        <f ca="1"/>
        <v>1</v>
      </c>
      <c r="F7742">
        <f ca="1"/>
        <v>2</v>
      </c>
      <c r="G7742">
        <f t="shared" ca="1" si="840"/>
        <v>0</v>
      </c>
      <c r="H7742">
        <f t="shared" ca="1" si="841"/>
        <v>5</v>
      </c>
      <c r="I7742">
        <f t="shared" ca="1" si="842"/>
        <v>8</v>
      </c>
      <c r="J7742">
        <f t="shared" ca="1" si="843"/>
        <v>7</v>
      </c>
      <c r="K7742" cm="1">
        <f t="array" aca="1" ref="K7742" ca="1">IF(G7742&gt;7,
        IF(G7742&gt;H7742, 1, IF(G7742&lt;H7742, 0, 2)),
        IF(       H7742&gt;7,
                     IF(G7742&gt;H7742, 1, IF(G7742&lt;H7742, 0, 2)),
                     IF(         G7742&lt;6,
                                   IF(            _xlfn.XLOOKUP(C7742,'deck &amp; rules'!$D$22:$M$22,_xlfn.XLOOKUP(H7742,'deck &amp; rules'!$C$23:$C$30,'deck &amp; rules'!$D$23:$M$30))="draw",
                                                     IF(I7742&gt;J7742,1,IF(I7742&lt;J7742,0,2)),
                                                     IF(I7742&gt;H7742,1,IF(I7742&lt;H7742,0,2))),
                                   IF(H7742&lt;7,
                                        IF(G7742&gt;J7742,1,IF(G7742&lt;J7742,0,2)),
                                        IF(G7742&gt;H7742,1,IF(G7742&lt;H7742,0,2))
                                        )
                          )
              )
        )</f>
        <v>1</v>
      </c>
      <c r="L7742">
        <f t="shared" ca="1" si="844"/>
        <v>-793</v>
      </c>
      <c r="M7742">
        <f t="shared" ca="1" si="845"/>
        <v>-797.04999999993993</v>
      </c>
      <c r="N7742">
        <f t="shared" ca="1" si="846"/>
        <v>-1387</v>
      </c>
    </row>
    <row r="7743" spans="1:14" x14ac:dyDescent="0.25">
      <c r="A7743">
        <f ca="1"/>
        <v>1</v>
      </c>
      <c r="B7743">
        <f ca="1"/>
        <v>3</v>
      </c>
      <c r="C7743">
        <f ca="1"/>
        <v>0</v>
      </c>
      <c r="D7743">
        <f ca="1"/>
        <v>0</v>
      </c>
      <c r="E7743">
        <f ca="1"/>
        <v>2</v>
      </c>
      <c r="F7743">
        <f ca="1"/>
        <v>0</v>
      </c>
      <c r="G7743">
        <f t="shared" ca="1" si="840"/>
        <v>4</v>
      </c>
      <c r="H7743">
        <f t="shared" ca="1" si="841"/>
        <v>2</v>
      </c>
      <c r="I7743">
        <f t="shared" ca="1" si="842"/>
        <v>4</v>
      </c>
      <c r="J7743">
        <f t="shared" ca="1" si="843"/>
        <v>2</v>
      </c>
      <c r="K7743" cm="1">
        <f t="array" aca="1" ref="K7743" ca="1">IF(G7743&gt;7,
        IF(G7743&gt;H7743, 1, IF(G7743&lt;H7743, 0, 2)),
        IF(       H7743&gt;7,
                     IF(G7743&gt;H7743, 1, IF(G7743&lt;H7743, 0, 2)),
                     IF(         G7743&lt;6,
                                   IF(            _xlfn.XLOOKUP(C7743,'deck &amp; rules'!$D$22:$M$22,_xlfn.XLOOKUP(H7743,'deck &amp; rules'!$C$23:$C$30,'deck &amp; rules'!$D$23:$M$30))="draw",
                                                     IF(I7743&gt;J7743,1,IF(I7743&lt;J7743,0,2)),
                                                     IF(I7743&gt;H7743,1,IF(I7743&lt;H7743,0,2))),
                                   IF(H7743&lt;7,
                                        IF(G7743&gt;J7743,1,IF(G7743&lt;J7743,0,2)),
                                        IF(G7743&gt;H7743,1,IF(G7743&lt;H7743,0,2))
                                        )
                          )
              )
        )</f>
        <v>1</v>
      </c>
      <c r="L7743">
        <f t="shared" ca="1" si="844"/>
        <v>-792</v>
      </c>
      <c r="M7743">
        <f t="shared" ca="1" si="845"/>
        <v>-798.04999999993993</v>
      </c>
      <c r="N7743">
        <f t="shared" ca="1" si="846"/>
        <v>-1388</v>
      </c>
    </row>
    <row r="7744" spans="1:14" x14ac:dyDescent="0.25">
      <c r="A7744">
        <f ca="1"/>
        <v>3</v>
      </c>
      <c r="B7744">
        <f ca="1"/>
        <v>0</v>
      </c>
      <c r="C7744">
        <f ca="1"/>
        <v>1</v>
      </c>
      <c r="D7744">
        <f ca="1"/>
        <v>4</v>
      </c>
      <c r="E7744">
        <f ca="1"/>
        <v>8</v>
      </c>
      <c r="F7744">
        <f ca="1"/>
        <v>9</v>
      </c>
      <c r="G7744">
        <f t="shared" ca="1" si="840"/>
        <v>3</v>
      </c>
      <c r="H7744">
        <f t="shared" ca="1" si="841"/>
        <v>2</v>
      </c>
      <c r="I7744">
        <f t="shared" ca="1" si="842"/>
        <v>4</v>
      </c>
      <c r="J7744">
        <f t="shared" ca="1" si="843"/>
        <v>1</v>
      </c>
      <c r="K7744" cm="1">
        <f t="array" aca="1" ref="K7744" ca="1">IF(G7744&gt;7,
        IF(G7744&gt;H7744, 1, IF(G7744&lt;H7744, 0, 2)),
        IF(       H7744&gt;7,
                     IF(G7744&gt;H7744, 1, IF(G7744&lt;H7744, 0, 2)),
                     IF(         G7744&lt;6,
                                   IF(            _xlfn.XLOOKUP(C7744,'deck &amp; rules'!$D$22:$M$22,_xlfn.XLOOKUP(H7744,'deck &amp; rules'!$C$23:$C$30,'deck &amp; rules'!$D$23:$M$30))="draw",
                                                     IF(I7744&gt;J7744,1,IF(I7744&lt;J7744,0,2)),
                                                     IF(I7744&gt;H7744,1,IF(I7744&lt;H7744,0,2))),
                                   IF(H7744&lt;7,
                                        IF(G7744&gt;J7744,1,IF(G7744&lt;J7744,0,2)),
                                        IF(G7744&gt;H7744,1,IF(G7744&lt;H7744,0,2))
                                        )
                          )
              )
        )</f>
        <v>1</v>
      </c>
      <c r="L7744">
        <f t="shared" ca="1" si="844"/>
        <v>-791</v>
      </c>
      <c r="M7744">
        <f t="shared" ca="1" si="845"/>
        <v>-799.04999999993993</v>
      </c>
      <c r="N7744">
        <f t="shared" ca="1" si="846"/>
        <v>-1389</v>
      </c>
    </row>
    <row r="7745" spans="1:14" x14ac:dyDescent="0.25">
      <c r="A7745">
        <f ca="1"/>
        <v>1</v>
      </c>
      <c r="B7745">
        <f ca="1"/>
        <v>9</v>
      </c>
      <c r="C7745">
        <f ca="1"/>
        <v>8</v>
      </c>
      <c r="D7745">
        <f ca="1"/>
        <v>0</v>
      </c>
      <c r="E7745">
        <f ca="1"/>
        <v>8</v>
      </c>
      <c r="F7745">
        <f ca="1"/>
        <v>6</v>
      </c>
      <c r="G7745">
        <f t="shared" ca="1" si="840"/>
        <v>0</v>
      </c>
      <c r="H7745">
        <f t="shared" ca="1" si="841"/>
        <v>8</v>
      </c>
      <c r="I7745">
        <f t="shared" ca="1" si="842"/>
        <v>8</v>
      </c>
      <c r="J7745">
        <f t="shared" ca="1" si="843"/>
        <v>4</v>
      </c>
      <c r="K7745" cm="1">
        <f t="array" aca="1" ref="K7745" ca="1">IF(G7745&gt;7,
        IF(G7745&gt;H7745, 1, IF(G7745&lt;H7745, 0, 2)),
        IF(       H7745&gt;7,
                     IF(G7745&gt;H7745, 1, IF(G7745&lt;H7745, 0, 2)),
                     IF(         G7745&lt;6,
                                   IF(            _xlfn.XLOOKUP(C7745,'deck &amp; rules'!$D$22:$M$22,_xlfn.XLOOKUP(H7745,'deck &amp; rules'!$C$23:$C$30,'deck &amp; rules'!$D$23:$M$30))="draw",
                                                     IF(I7745&gt;J7745,1,IF(I7745&lt;J7745,0,2)),
                                                     IF(I7745&gt;H7745,1,IF(I7745&lt;H7745,0,2))),
                                   IF(H7745&lt;7,
                                        IF(G7745&gt;J7745,1,IF(G7745&lt;J7745,0,2)),
                                        IF(G7745&gt;H7745,1,IF(G7745&lt;H7745,0,2))
                                        )
                          )
              )
        )</f>
        <v>0</v>
      </c>
      <c r="L7745">
        <f t="shared" ca="1" si="844"/>
        <v>-792</v>
      </c>
      <c r="M7745">
        <f t="shared" ca="1" si="845"/>
        <v>-798.09999999993988</v>
      </c>
      <c r="N7745">
        <f t="shared" ca="1" si="846"/>
        <v>-1390</v>
      </c>
    </row>
    <row r="7746" spans="1:14" x14ac:dyDescent="0.25">
      <c r="A7746">
        <f ca="1"/>
        <v>8</v>
      </c>
      <c r="B7746">
        <f ca="1"/>
        <v>5</v>
      </c>
      <c r="C7746">
        <f ca="1"/>
        <v>0</v>
      </c>
      <c r="D7746">
        <f ca="1"/>
        <v>4</v>
      </c>
      <c r="E7746">
        <f ca="1"/>
        <v>0</v>
      </c>
      <c r="F7746">
        <f ca="1"/>
        <v>5</v>
      </c>
      <c r="G7746">
        <f t="shared" ca="1" si="840"/>
        <v>3</v>
      </c>
      <c r="H7746">
        <f t="shared" ca="1" si="841"/>
        <v>4</v>
      </c>
      <c r="I7746">
        <f t="shared" ca="1" si="842"/>
        <v>3</v>
      </c>
      <c r="J7746">
        <f t="shared" ca="1" si="843"/>
        <v>9</v>
      </c>
      <c r="K7746" cm="1">
        <f t="array" aca="1" ref="K7746" ca="1">IF(G7746&gt;7,
        IF(G7746&gt;H7746, 1, IF(G7746&lt;H7746, 0, 2)),
        IF(       H7746&gt;7,
                     IF(G7746&gt;H7746, 1, IF(G7746&lt;H7746, 0, 2)),
                     IF(         G7746&lt;6,
                                   IF(            _xlfn.XLOOKUP(C7746,'deck &amp; rules'!$D$22:$M$22,_xlfn.XLOOKUP(H7746,'deck &amp; rules'!$C$23:$C$30,'deck &amp; rules'!$D$23:$M$30))="draw",
                                                     IF(I7746&gt;J7746,1,IF(I7746&lt;J7746,0,2)),
                                                     IF(I7746&gt;H7746,1,IF(I7746&lt;H7746,0,2))),
                                   IF(H7746&lt;7,
                                        IF(G7746&gt;J7746,1,IF(G7746&lt;J7746,0,2)),
                                        IF(G7746&gt;H7746,1,IF(G7746&lt;H7746,0,2))
                                        )
                          )
              )
        )</f>
        <v>0</v>
      </c>
      <c r="L7746">
        <f t="shared" ca="1" si="844"/>
        <v>-793</v>
      </c>
      <c r="M7746">
        <f t="shared" ca="1" si="845"/>
        <v>-797.14999999993984</v>
      </c>
      <c r="N7746">
        <f t="shared" ca="1" si="846"/>
        <v>-1391</v>
      </c>
    </row>
    <row r="7747" spans="1:14" x14ac:dyDescent="0.25">
      <c r="A7747">
        <f ca="1"/>
        <v>3</v>
      </c>
      <c r="B7747">
        <f ca="1"/>
        <v>8</v>
      </c>
      <c r="C7747">
        <f ca="1"/>
        <v>0</v>
      </c>
      <c r="D7747">
        <f ca="1"/>
        <v>0</v>
      </c>
      <c r="E7747">
        <f ca="1"/>
        <v>0</v>
      </c>
      <c r="F7747">
        <f ca="1"/>
        <v>7</v>
      </c>
      <c r="G7747">
        <f t="shared" ref="G7747:G7810" ca="1" si="847">IF(A7747+B7747&gt;9,A7747+B7747-10,A7747+B7747)</f>
        <v>1</v>
      </c>
      <c r="H7747">
        <f t="shared" ref="H7747:H7810" ca="1" si="848">IF(D7747+E7747&gt;9,D7747+E7747-10,D7747+E7747)</f>
        <v>0</v>
      </c>
      <c r="I7747">
        <f t="shared" ref="I7747:I7810" ca="1" si="849">IF(G7747+C7747&gt;9,G7747+C7747-10,G7747+C7747)</f>
        <v>1</v>
      </c>
      <c r="J7747">
        <f t="shared" ref="J7747:J7810" ca="1" si="850">IF(H7747+F7747&gt;9,H7747+F7747-10,H7747+F7747)</f>
        <v>7</v>
      </c>
      <c r="K7747" cm="1">
        <f t="array" aca="1" ref="K7747" ca="1">IF(G7747&gt;7,
        IF(G7747&gt;H7747, 1, IF(G7747&lt;H7747, 0, 2)),
        IF(       H7747&gt;7,
                     IF(G7747&gt;H7747, 1, IF(G7747&lt;H7747, 0, 2)),
                     IF(         G7747&lt;6,
                                   IF(            _xlfn.XLOOKUP(C7747,'deck &amp; rules'!$D$22:$M$22,_xlfn.XLOOKUP(H7747,'deck &amp; rules'!$C$23:$C$30,'deck &amp; rules'!$D$23:$M$30))="draw",
                                                     IF(I7747&gt;J7747,1,IF(I7747&lt;J7747,0,2)),
                                                     IF(I7747&gt;H7747,1,IF(I7747&lt;H7747,0,2))),
                                   IF(H7747&lt;7,
                                        IF(G7747&gt;J7747,1,IF(G7747&lt;J7747,0,2)),
                                        IF(G7747&gt;H7747,1,IF(G7747&lt;H7747,0,2))
                                        )
                          )
              )
        )</f>
        <v>0</v>
      </c>
      <c r="L7747">
        <f t="shared" ca="1" si="844"/>
        <v>-794</v>
      </c>
      <c r="M7747">
        <f t="shared" ca="1" si="845"/>
        <v>-796.19999999993979</v>
      </c>
      <c r="N7747">
        <f t="shared" ca="1" si="846"/>
        <v>-1392</v>
      </c>
    </row>
    <row r="7748" spans="1:14" x14ac:dyDescent="0.25">
      <c r="A7748">
        <f ca="1"/>
        <v>0</v>
      </c>
      <c r="B7748">
        <f ca="1"/>
        <v>1</v>
      </c>
      <c r="C7748">
        <f ca="1"/>
        <v>0</v>
      </c>
      <c r="D7748">
        <f ca="1"/>
        <v>0</v>
      </c>
      <c r="E7748">
        <f ca="1"/>
        <v>0</v>
      </c>
      <c r="F7748">
        <f ca="1"/>
        <v>2</v>
      </c>
      <c r="G7748">
        <f t="shared" ca="1" si="847"/>
        <v>1</v>
      </c>
      <c r="H7748">
        <f t="shared" ca="1" si="848"/>
        <v>0</v>
      </c>
      <c r="I7748">
        <f t="shared" ca="1" si="849"/>
        <v>1</v>
      </c>
      <c r="J7748">
        <f t="shared" ca="1" si="850"/>
        <v>2</v>
      </c>
      <c r="K7748" cm="1">
        <f t="array" aca="1" ref="K7748" ca="1">IF(G7748&gt;7,
        IF(G7748&gt;H7748, 1, IF(G7748&lt;H7748, 0, 2)),
        IF(       H7748&gt;7,
                     IF(G7748&gt;H7748, 1, IF(G7748&lt;H7748, 0, 2)),
                     IF(         G7748&lt;6,
                                   IF(            _xlfn.XLOOKUP(C7748,'deck &amp; rules'!$D$22:$M$22,_xlfn.XLOOKUP(H7748,'deck &amp; rules'!$C$23:$C$30,'deck &amp; rules'!$D$23:$M$30))="draw",
                                                     IF(I7748&gt;J7748,1,IF(I7748&lt;J7748,0,2)),
                                                     IF(I7748&gt;H7748,1,IF(I7748&lt;H7748,0,2))),
                                   IF(H7748&lt;7,
                                        IF(G7748&gt;J7748,1,IF(G7748&lt;J7748,0,2)),
                                        IF(G7748&gt;H7748,1,IF(G7748&lt;H7748,0,2))
                                        )
                          )
              )
        )</f>
        <v>0</v>
      </c>
      <c r="L7748">
        <f t="shared" ref="L7748:L7811" ca="1" si="851">IF(K7748=1,L7747+1,L7747-1)</f>
        <v>-795</v>
      </c>
      <c r="M7748">
        <f t="shared" ref="M7748:M7811" ca="1" si="852">IF(K7748=0,M7747+19/20,M7747-1)</f>
        <v>-795.24999999993975</v>
      </c>
      <c r="N7748">
        <f t="shared" ref="N7748:N7811" ca="1" si="853">IF(K7748=2,N7747+8,N7747-1)</f>
        <v>-1393</v>
      </c>
    </row>
    <row r="7749" spans="1:14" x14ac:dyDescent="0.25">
      <c r="A7749">
        <f ca="1"/>
        <v>7</v>
      </c>
      <c r="B7749">
        <f ca="1"/>
        <v>7</v>
      </c>
      <c r="C7749">
        <f ca="1"/>
        <v>4</v>
      </c>
      <c r="D7749">
        <f ca="1"/>
        <v>4</v>
      </c>
      <c r="E7749">
        <f ca="1"/>
        <v>9</v>
      </c>
      <c r="F7749">
        <f ca="1"/>
        <v>9</v>
      </c>
      <c r="G7749">
        <f t="shared" ca="1" si="847"/>
        <v>4</v>
      </c>
      <c r="H7749">
        <f t="shared" ca="1" si="848"/>
        <v>3</v>
      </c>
      <c r="I7749">
        <f t="shared" ca="1" si="849"/>
        <v>8</v>
      </c>
      <c r="J7749">
        <f t="shared" ca="1" si="850"/>
        <v>2</v>
      </c>
      <c r="K7749" cm="1">
        <f t="array" aca="1" ref="K7749" ca="1">IF(G7749&gt;7,
        IF(G7749&gt;H7749, 1, IF(G7749&lt;H7749, 0, 2)),
        IF(       H7749&gt;7,
                     IF(G7749&gt;H7749, 1, IF(G7749&lt;H7749, 0, 2)),
                     IF(         G7749&lt;6,
                                   IF(            _xlfn.XLOOKUP(C7749,'deck &amp; rules'!$D$22:$M$22,_xlfn.XLOOKUP(H7749,'deck &amp; rules'!$C$23:$C$30,'deck &amp; rules'!$D$23:$M$30))="draw",
                                                     IF(I7749&gt;J7749,1,IF(I7749&lt;J7749,0,2)),
                                                     IF(I7749&gt;H7749,1,IF(I7749&lt;H7749,0,2))),
                                   IF(H7749&lt;7,
                                        IF(G7749&gt;J7749,1,IF(G7749&lt;J7749,0,2)),
                                        IF(G7749&gt;H7749,1,IF(G7749&lt;H7749,0,2))
                                        )
                          )
              )
        )</f>
        <v>1</v>
      </c>
      <c r="L7749">
        <f t="shared" ca="1" si="851"/>
        <v>-794</v>
      </c>
      <c r="M7749">
        <f t="shared" ca="1" si="852"/>
        <v>-796.24999999993975</v>
      </c>
      <c r="N7749">
        <f t="shared" ca="1" si="853"/>
        <v>-1394</v>
      </c>
    </row>
    <row r="7750" spans="1:14" x14ac:dyDescent="0.25">
      <c r="A7750">
        <f ca="1"/>
        <v>9</v>
      </c>
      <c r="B7750">
        <f ca="1"/>
        <v>0</v>
      </c>
      <c r="C7750">
        <f ca="1"/>
        <v>0</v>
      </c>
      <c r="D7750">
        <f ca="1"/>
        <v>4</v>
      </c>
      <c r="E7750">
        <f ca="1"/>
        <v>3</v>
      </c>
      <c r="F7750">
        <f ca="1"/>
        <v>3</v>
      </c>
      <c r="G7750">
        <f t="shared" ca="1" si="847"/>
        <v>9</v>
      </c>
      <c r="H7750">
        <f t="shared" ca="1" si="848"/>
        <v>7</v>
      </c>
      <c r="I7750">
        <f t="shared" ca="1" si="849"/>
        <v>9</v>
      </c>
      <c r="J7750">
        <f t="shared" ca="1" si="850"/>
        <v>0</v>
      </c>
      <c r="K7750" cm="1">
        <f t="array" aca="1" ref="K7750" ca="1">IF(G7750&gt;7,
        IF(G7750&gt;H7750, 1, IF(G7750&lt;H7750, 0, 2)),
        IF(       H7750&gt;7,
                     IF(G7750&gt;H7750, 1, IF(G7750&lt;H7750, 0, 2)),
                     IF(         G7750&lt;6,
                                   IF(            _xlfn.XLOOKUP(C7750,'deck &amp; rules'!$D$22:$M$22,_xlfn.XLOOKUP(H7750,'deck &amp; rules'!$C$23:$C$30,'deck &amp; rules'!$D$23:$M$30))="draw",
                                                     IF(I7750&gt;J7750,1,IF(I7750&lt;J7750,0,2)),
                                                     IF(I7750&gt;H7750,1,IF(I7750&lt;H7750,0,2))),
                                   IF(H7750&lt;7,
                                        IF(G7750&gt;J7750,1,IF(G7750&lt;J7750,0,2)),
                                        IF(G7750&gt;H7750,1,IF(G7750&lt;H7750,0,2))
                                        )
                          )
              )
        )</f>
        <v>1</v>
      </c>
      <c r="L7750">
        <f t="shared" ca="1" si="851"/>
        <v>-793</v>
      </c>
      <c r="M7750">
        <f t="shared" ca="1" si="852"/>
        <v>-797.24999999993975</v>
      </c>
      <c r="N7750">
        <f t="shared" ca="1" si="853"/>
        <v>-1395</v>
      </c>
    </row>
    <row r="7751" spans="1:14" x14ac:dyDescent="0.25">
      <c r="A7751">
        <f ca="1"/>
        <v>5</v>
      </c>
      <c r="B7751">
        <f ca="1"/>
        <v>0</v>
      </c>
      <c r="C7751">
        <f ca="1"/>
        <v>4</v>
      </c>
      <c r="D7751">
        <f ca="1"/>
        <v>2</v>
      </c>
      <c r="E7751">
        <f ca="1"/>
        <v>2</v>
      </c>
      <c r="F7751">
        <f ca="1"/>
        <v>9</v>
      </c>
      <c r="G7751">
        <f t="shared" ca="1" si="847"/>
        <v>5</v>
      </c>
      <c r="H7751">
        <f t="shared" ca="1" si="848"/>
        <v>4</v>
      </c>
      <c r="I7751">
        <f t="shared" ca="1" si="849"/>
        <v>9</v>
      </c>
      <c r="J7751">
        <f t="shared" ca="1" si="850"/>
        <v>3</v>
      </c>
      <c r="K7751" cm="1">
        <f t="array" aca="1" ref="K7751" ca="1">IF(G7751&gt;7,
        IF(G7751&gt;H7751, 1, IF(G7751&lt;H7751, 0, 2)),
        IF(       H7751&gt;7,
                     IF(G7751&gt;H7751, 1, IF(G7751&lt;H7751, 0, 2)),
                     IF(         G7751&lt;6,
                                   IF(            _xlfn.XLOOKUP(C7751,'deck &amp; rules'!$D$22:$M$22,_xlfn.XLOOKUP(H7751,'deck &amp; rules'!$C$23:$C$30,'deck &amp; rules'!$D$23:$M$30))="draw",
                                                     IF(I7751&gt;J7751,1,IF(I7751&lt;J7751,0,2)),
                                                     IF(I7751&gt;H7751,1,IF(I7751&lt;H7751,0,2))),
                                   IF(H7751&lt;7,
                                        IF(G7751&gt;J7751,1,IF(G7751&lt;J7751,0,2)),
                                        IF(G7751&gt;H7751,1,IF(G7751&lt;H7751,0,2))
                                        )
                          )
              )
        )</f>
        <v>1</v>
      </c>
      <c r="L7751">
        <f t="shared" ca="1" si="851"/>
        <v>-792</v>
      </c>
      <c r="M7751">
        <f t="shared" ca="1" si="852"/>
        <v>-798.24999999993975</v>
      </c>
      <c r="N7751">
        <f t="shared" ca="1" si="853"/>
        <v>-1396</v>
      </c>
    </row>
    <row r="7752" spans="1:14" x14ac:dyDescent="0.25">
      <c r="A7752">
        <f ca="1"/>
        <v>0</v>
      </c>
      <c r="B7752">
        <f ca="1"/>
        <v>4</v>
      </c>
      <c r="C7752">
        <f ca="1"/>
        <v>0</v>
      </c>
      <c r="D7752">
        <f ca="1"/>
        <v>0</v>
      </c>
      <c r="E7752">
        <f ca="1"/>
        <v>3</v>
      </c>
      <c r="F7752">
        <f ca="1"/>
        <v>0</v>
      </c>
      <c r="G7752">
        <f t="shared" ca="1" si="847"/>
        <v>4</v>
      </c>
      <c r="H7752">
        <f t="shared" ca="1" si="848"/>
        <v>3</v>
      </c>
      <c r="I7752">
        <f t="shared" ca="1" si="849"/>
        <v>4</v>
      </c>
      <c r="J7752">
        <f t="shared" ca="1" si="850"/>
        <v>3</v>
      </c>
      <c r="K7752" cm="1">
        <f t="array" aca="1" ref="K7752" ca="1">IF(G7752&gt;7,
        IF(G7752&gt;H7752, 1, IF(G7752&lt;H7752, 0, 2)),
        IF(       H7752&gt;7,
                     IF(G7752&gt;H7752, 1, IF(G7752&lt;H7752, 0, 2)),
                     IF(         G7752&lt;6,
                                   IF(            _xlfn.XLOOKUP(C7752,'deck &amp; rules'!$D$22:$M$22,_xlfn.XLOOKUP(H7752,'deck &amp; rules'!$C$23:$C$30,'deck &amp; rules'!$D$23:$M$30))="draw",
                                                     IF(I7752&gt;J7752,1,IF(I7752&lt;J7752,0,2)),
                                                     IF(I7752&gt;H7752,1,IF(I7752&lt;H7752,0,2))),
                                   IF(H7752&lt;7,
                                        IF(G7752&gt;J7752,1,IF(G7752&lt;J7752,0,2)),
                                        IF(G7752&gt;H7752,1,IF(G7752&lt;H7752,0,2))
                                        )
                          )
              )
        )</f>
        <v>1</v>
      </c>
      <c r="L7752">
        <f t="shared" ca="1" si="851"/>
        <v>-791</v>
      </c>
      <c r="M7752">
        <f t="shared" ca="1" si="852"/>
        <v>-799.24999999993975</v>
      </c>
      <c r="N7752">
        <f t="shared" ca="1" si="853"/>
        <v>-1397</v>
      </c>
    </row>
    <row r="7753" spans="1:14" x14ac:dyDescent="0.25">
      <c r="A7753">
        <f ca="1"/>
        <v>0</v>
      </c>
      <c r="B7753">
        <f ca="1"/>
        <v>0</v>
      </c>
      <c r="C7753">
        <f ca="1"/>
        <v>9</v>
      </c>
      <c r="D7753">
        <f ca="1"/>
        <v>0</v>
      </c>
      <c r="E7753">
        <f ca="1"/>
        <v>0</v>
      </c>
      <c r="F7753">
        <f ca="1"/>
        <v>3</v>
      </c>
      <c r="G7753">
        <f t="shared" ca="1" si="847"/>
        <v>0</v>
      </c>
      <c r="H7753">
        <f t="shared" ca="1" si="848"/>
        <v>0</v>
      </c>
      <c r="I7753">
        <f t="shared" ca="1" si="849"/>
        <v>9</v>
      </c>
      <c r="J7753">
        <f t="shared" ca="1" si="850"/>
        <v>3</v>
      </c>
      <c r="K7753" cm="1">
        <f t="array" aca="1" ref="K7753" ca="1">IF(G7753&gt;7,
        IF(G7753&gt;H7753, 1, IF(G7753&lt;H7753, 0, 2)),
        IF(       H7753&gt;7,
                     IF(G7753&gt;H7753, 1, IF(G7753&lt;H7753, 0, 2)),
                     IF(         G7753&lt;6,
                                   IF(            _xlfn.XLOOKUP(C7753,'deck &amp; rules'!$D$22:$M$22,_xlfn.XLOOKUP(H7753,'deck &amp; rules'!$C$23:$C$30,'deck &amp; rules'!$D$23:$M$30))="draw",
                                                     IF(I7753&gt;J7753,1,IF(I7753&lt;J7753,0,2)),
                                                     IF(I7753&gt;H7753,1,IF(I7753&lt;H7753,0,2))),
                                   IF(H7753&lt;7,
                                        IF(G7753&gt;J7753,1,IF(G7753&lt;J7753,0,2)),
                                        IF(G7753&gt;H7753,1,IF(G7753&lt;H7753,0,2))
                                        )
                          )
              )
        )</f>
        <v>1</v>
      </c>
      <c r="L7753">
        <f t="shared" ca="1" si="851"/>
        <v>-790</v>
      </c>
      <c r="M7753">
        <f t="shared" ca="1" si="852"/>
        <v>-800.24999999993975</v>
      </c>
      <c r="N7753">
        <f t="shared" ca="1" si="853"/>
        <v>-1398</v>
      </c>
    </row>
    <row r="7754" spans="1:14" x14ac:dyDescent="0.25">
      <c r="A7754">
        <f ca="1"/>
        <v>2</v>
      </c>
      <c r="B7754">
        <f ca="1"/>
        <v>8</v>
      </c>
      <c r="C7754">
        <f ca="1"/>
        <v>5</v>
      </c>
      <c r="D7754">
        <f ca="1"/>
        <v>2</v>
      </c>
      <c r="E7754">
        <f ca="1"/>
        <v>2</v>
      </c>
      <c r="F7754">
        <f ca="1"/>
        <v>0</v>
      </c>
      <c r="G7754">
        <f t="shared" ca="1" si="847"/>
        <v>0</v>
      </c>
      <c r="H7754">
        <f t="shared" ca="1" si="848"/>
        <v>4</v>
      </c>
      <c r="I7754">
        <f t="shared" ca="1" si="849"/>
        <v>5</v>
      </c>
      <c r="J7754">
        <f t="shared" ca="1" si="850"/>
        <v>4</v>
      </c>
      <c r="K7754" cm="1">
        <f t="array" aca="1" ref="K7754" ca="1">IF(G7754&gt;7,
        IF(G7754&gt;H7754, 1, IF(G7754&lt;H7754, 0, 2)),
        IF(       H7754&gt;7,
                     IF(G7754&gt;H7754, 1, IF(G7754&lt;H7754, 0, 2)),
                     IF(         G7754&lt;6,
                                   IF(            _xlfn.XLOOKUP(C7754,'deck &amp; rules'!$D$22:$M$22,_xlfn.XLOOKUP(H7754,'deck &amp; rules'!$C$23:$C$30,'deck &amp; rules'!$D$23:$M$30))="draw",
                                                     IF(I7754&gt;J7754,1,IF(I7754&lt;J7754,0,2)),
                                                     IF(I7754&gt;H7754,1,IF(I7754&lt;H7754,0,2))),
                                   IF(H7754&lt;7,
                                        IF(G7754&gt;J7754,1,IF(G7754&lt;J7754,0,2)),
                                        IF(G7754&gt;H7754,1,IF(G7754&lt;H7754,0,2))
                                        )
                          )
              )
        )</f>
        <v>1</v>
      </c>
      <c r="L7754">
        <f t="shared" ca="1" si="851"/>
        <v>-789</v>
      </c>
      <c r="M7754">
        <f t="shared" ca="1" si="852"/>
        <v>-801.24999999993975</v>
      </c>
      <c r="N7754">
        <f t="shared" ca="1" si="853"/>
        <v>-1399</v>
      </c>
    </row>
    <row r="7755" spans="1:14" x14ac:dyDescent="0.25">
      <c r="A7755">
        <f ca="1"/>
        <v>0</v>
      </c>
      <c r="B7755">
        <f ca="1"/>
        <v>5</v>
      </c>
      <c r="C7755">
        <f ca="1"/>
        <v>2</v>
      </c>
      <c r="D7755">
        <f ca="1"/>
        <v>9</v>
      </c>
      <c r="E7755">
        <f ca="1"/>
        <v>6</v>
      </c>
      <c r="F7755">
        <f ca="1"/>
        <v>4</v>
      </c>
      <c r="G7755">
        <f t="shared" ca="1" si="847"/>
        <v>5</v>
      </c>
      <c r="H7755">
        <f t="shared" ca="1" si="848"/>
        <v>5</v>
      </c>
      <c r="I7755">
        <f t="shared" ca="1" si="849"/>
        <v>7</v>
      </c>
      <c r="J7755">
        <f t="shared" ca="1" si="850"/>
        <v>9</v>
      </c>
      <c r="K7755" cm="1">
        <f t="array" aca="1" ref="K7755" ca="1">IF(G7755&gt;7,
        IF(G7755&gt;H7755, 1, IF(G7755&lt;H7755, 0, 2)),
        IF(       H7755&gt;7,
                     IF(G7755&gt;H7755, 1, IF(G7755&lt;H7755, 0, 2)),
                     IF(         G7755&lt;6,
                                   IF(            _xlfn.XLOOKUP(C7755,'deck &amp; rules'!$D$22:$M$22,_xlfn.XLOOKUP(H7755,'deck &amp; rules'!$C$23:$C$30,'deck &amp; rules'!$D$23:$M$30))="draw",
                                                     IF(I7755&gt;J7755,1,IF(I7755&lt;J7755,0,2)),
                                                     IF(I7755&gt;H7755,1,IF(I7755&lt;H7755,0,2))),
                                   IF(H7755&lt;7,
                                        IF(G7755&gt;J7755,1,IF(G7755&lt;J7755,0,2)),
                                        IF(G7755&gt;H7755,1,IF(G7755&lt;H7755,0,2))
                                        )
                          )
              )
        )</f>
        <v>1</v>
      </c>
      <c r="L7755">
        <f t="shared" ca="1" si="851"/>
        <v>-788</v>
      </c>
      <c r="M7755">
        <f t="shared" ca="1" si="852"/>
        <v>-802.24999999993975</v>
      </c>
      <c r="N7755">
        <f t="shared" ca="1" si="853"/>
        <v>-1400</v>
      </c>
    </row>
    <row r="7756" spans="1:14" x14ac:dyDescent="0.25">
      <c r="A7756">
        <f ca="1"/>
        <v>1</v>
      </c>
      <c r="B7756">
        <f ca="1"/>
        <v>5</v>
      </c>
      <c r="C7756">
        <f ca="1"/>
        <v>8</v>
      </c>
      <c r="D7756">
        <f ca="1"/>
        <v>6</v>
      </c>
      <c r="E7756">
        <f ca="1"/>
        <v>2</v>
      </c>
      <c r="F7756">
        <f ca="1"/>
        <v>7</v>
      </c>
      <c r="G7756">
        <f t="shared" ca="1" si="847"/>
        <v>6</v>
      </c>
      <c r="H7756">
        <f t="shared" ca="1" si="848"/>
        <v>8</v>
      </c>
      <c r="I7756">
        <f t="shared" ca="1" si="849"/>
        <v>4</v>
      </c>
      <c r="J7756">
        <f t="shared" ca="1" si="850"/>
        <v>5</v>
      </c>
      <c r="K7756" cm="1">
        <f t="array" aca="1" ref="K7756" ca="1">IF(G7756&gt;7,
        IF(G7756&gt;H7756, 1, IF(G7756&lt;H7756, 0, 2)),
        IF(       H7756&gt;7,
                     IF(G7756&gt;H7756, 1, IF(G7756&lt;H7756, 0, 2)),
                     IF(         G7756&lt;6,
                                   IF(            _xlfn.XLOOKUP(C7756,'deck &amp; rules'!$D$22:$M$22,_xlfn.XLOOKUP(H7756,'deck &amp; rules'!$C$23:$C$30,'deck &amp; rules'!$D$23:$M$30))="draw",
                                                     IF(I7756&gt;J7756,1,IF(I7756&lt;J7756,0,2)),
                                                     IF(I7756&gt;H7756,1,IF(I7756&lt;H7756,0,2))),
                                   IF(H7756&lt;7,
                                        IF(G7756&gt;J7756,1,IF(G7756&lt;J7756,0,2)),
                                        IF(G7756&gt;H7756,1,IF(G7756&lt;H7756,0,2))
                                        )
                          )
              )
        )</f>
        <v>0</v>
      </c>
      <c r="L7756">
        <f t="shared" ca="1" si="851"/>
        <v>-789</v>
      </c>
      <c r="M7756">
        <f t="shared" ca="1" si="852"/>
        <v>-801.2999999999397</v>
      </c>
      <c r="N7756">
        <f t="shared" ca="1" si="853"/>
        <v>-1401</v>
      </c>
    </row>
    <row r="7757" spans="1:14" x14ac:dyDescent="0.25">
      <c r="A7757">
        <f ca="1"/>
        <v>0</v>
      </c>
      <c r="B7757">
        <f ca="1"/>
        <v>6</v>
      </c>
      <c r="C7757">
        <f ca="1"/>
        <v>0</v>
      </c>
      <c r="D7757">
        <f ca="1"/>
        <v>1</v>
      </c>
      <c r="E7757">
        <f ca="1"/>
        <v>0</v>
      </c>
      <c r="F7757">
        <f ca="1"/>
        <v>7</v>
      </c>
      <c r="G7757">
        <f t="shared" ca="1" si="847"/>
        <v>6</v>
      </c>
      <c r="H7757">
        <f t="shared" ca="1" si="848"/>
        <v>1</v>
      </c>
      <c r="I7757">
        <f t="shared" ca="1" si="849"/>
        <v>6</v>
      </c>
      <c r="J7757">
        <f t="shared" ca="1" si="850"/>
        <v>8</v>
      </c>
      <c r="K7757" cm="1">
        <f t="array" aca="1" ref="K7757" ca="1">IF(G7757&gt;7,
        IF(G7757&gt;H7757, 1, IF(G7757&lt;H7757, 0, 2)),
        IF(       H7757&gt;7,
                     IF(G7757&gt;H7757, 1, IF(G7757&lt;H7757, 0, 2)),
                     IF(         G7757&lt;6,
                                   IF(            _xlfn.XLOOKUP(C7757,'deck &amp; rules'!$D$22:$M$22,_xlfn.XLOOKUP(H7757,'deck &amp; rules'!$C$23:$C$30,'deck &amp; rules'!$D$23:$M$30))="draw",
                                                     IF(I7757&gt;J7757,1,IF(I7757&lt;J7757,0,2)),
                                                     IF(I7757&gt;H7757,1,IF(I7757&lt;H7757,0,2))),
                                   IF(H7757&lt;7,
                                        IF(G7757&gt;J7757,1,IF(G7757&lt;J7757,0,2)),
                                        IF(G7757&gt;H7757,1,IF(G7757&lt;H7757,0,2))
                                        )
                          )
              )
        )</f>
        <v>0</v>
      </c>
      <c r="L7757">
        <f t="shared" ca="1" si="851"/>
        <v>-790</v>
      </c>
      <c r="M7757">
        <f t="shared" ca="1" si="852"/>
        <v>-800.34999999993966</v>
      </c>
      <c r="N7757">
        <f t="shared" ca="1" si="853"/>
        <v>-1402</v>
      </c>
    </row>
    <row r="7758" spans="1:14" x14ac:dyDescent="0.25">
      <c r="A7758">
        <f ca="1"/>
        <v>0</v>
      </c>
      <c r="B7758">
        <f ca="1"/>
        <v>1</v>
      </c>
      <c r="C7758">
        <f ca="1"/>
        <v>9</v>
      </c>
      <c r="D7758">
        <f ca="1"/>
        <v>3</v>
      </c>
      <c r="E7758">
        <f ca="1"/>
        <v>0</v>
      </c>
      <c r="F7758">
        <f ca="1"/>
        <v>7</v>
      </c>
      <c r="G7758">
        <f t="shared" ca="1" si="847"/>
        <v>1</v>
      </c>
      <c r="H7758">
        <f t="shared" ca="1" si="848"/>
        <v>3</v>
      </c>
      <c r="I7758">
        <f t="shared" ca="1" si="849"/>
        <v>0</v>
      </c>
      <c r="J7758">
        <f t="shared" ca="1" si="850"/>
        <v>0</v>
      </c>
      <c r="K7758" cm="1">
        <f t="array" aca="1" ref="K7758" ca="1">IF(G7758&gt;7,
        IF(G7758&gt;H7758, 1, IF(G7758&lt;H7758, 0, 2)),
        IF(       H7758&gt;7,
                     IF(G7758&gt;H7758, 1, IF(G7758&lt;H7758, 0, 2)),
                     IF(         G7758&lt;6,
                                   IF(            _xlfn.XLOOKUP(C7758,'deck &amp; rules'!$D$22:$M$22,_xlfn.XLOOKUP(H7758,'deck &amp; rules'!$C$23:$C$30,'deck &amp; rules'!$D$23:$M$30))="draw",
                                                     IF(I7758&gt;J7758,1,IF(I7758&lt;J7758,0,2)),
                                                     IF(I7758&gt;H7758,1,IF(I7758&lt;H7758,0,2))),
                                   IF(H7758&lt;7,
                                        IF(G7758&gt;J7758,1,IF(G7758&lt;J7758,0,2)),
                                        IF(G7758&gt;H7758,1,IF(G7758&lt;H7758,0,2))
                                        )
                          )
              )
        )</f>
        <v>2</v>
      </c>
      <c r="L7758">
        <f t="shared" ca="1" si="851"/>
        <v>-791</v>
      </c>
      <c r="M7758">
        <f t="shared" ca="1" si="852"/>
        <v>-801.34999999993966</v>
      </c>
      <c r="N7758">
        <f t="shared" ca="1" si="853"/>
        <v>-1394</v>
      </c>
    </row>
    <row r="7759" spans="1:14" x14ac:dyDescent="0.25">
      <c r="A7759">
        <f ca="1"/>
        <v>0</v>
      </c>
      <c r="B7759">
        <f ca="1"/>
        <v>4</v>
      </c>
      <c r="C7759">
        <f ca="1"/>
        <v>0</v>
      </c>
      <c r="D7759">
        <f ca="1"/>
        <v>0</v>
      </c>
      <c r="E7759">
        <f ca="1"/>
        <v>1</v>
      </c>
      <c r="F7759">
        <f ca="1"/>
        <v>1</v>
      </c>
      <c r="G7759">
        <f t="shared" ca="1" si="847"/>
        <v>4</v>
      </c>
      <c r="H7759">
        <f t="shared" ca="1" si="848"/>
        <v>1</v>
      </c>
      <c r="I7759">
        <f t="shared" ca="1" si="849"/>
        <v>4</v>
      </c>
      <c r="J7759">
        <f t="shared" ca="1" si="850"/>
        <v>2</v>
      </c>
      <c r="K7759" cm="1">
        <f t="array" aca="1" ref="K7759" ca="1">IF(G7759&gt;7,
        IF(G7759&gt;H7759, 1, IF(G7759&lt;H7759, 0, 2)),
        IF(       H7759&gt;7,
                     IF(G7759&gt;H7759, 1, IF(G7759&lt;H7759, 0, 2)),
                     IF(         G7759&lt;6,
                                   IF(            _xlfn.XLOOKUP(C7759,'deck &amp; rules'!$D$22:$M$22,_xlfn.XLOOKUP(H7759,'deck &amp; rules'!$C$23:$C$30,'deck &amp; rules'!$D$23:$M$30))="draw",
                                                     IF(I7759&gt;J7759,1,IF(I7759&lt;J7759,0,2)),
                                                     IF(I7759&gt;H7759,1,IF(I7759&lt;H7759,0,2))),
                                   IF(H7759&lt;7,
                                        IF(G7759&gt;J7759,1,IF(G7759&lt;J7759,0,2)),
                                        IF(G7759&gt;H7759,1,IF(G7759&lt;H7759,0,2))
                                        )
                          )
              )
        )</f>
        <v>1</v>
      </c>
      <c r="L7759">
        <f t="shared" ca="1" si="851"/>
        <v>-790</v>
      </c>
      <c r="M7759">
        <f t="shared" ca="1" si="852"/>
        <v>-802.34999999993966</v>
      </c>
      <c r="N7759">
        <f t="shared" ca="1" si="853"/>
        <v>-1395</v>
      </c>
    </row>
    <row r="7760" spans="1:14" x14ac:dyDescent="0.25">
      <c r="A7760">
        <f ca="1"/>
        <v>3</v>
      </c>
      <c r="B7760">
        <f ca="1"/>
        <v>1</v>
      </c>
      <c r="C7760">
        <f ca="1"/>
        <v>6</v>
      </c>
      <c r="D7760">
        <f ca="1"/>
        <v>0</v>
      </c>
      <c r="E7760">
        <f ca="1"/>
        <v>3</v>
      </c>
      <c r="F7760">
        <f ca="1"/>
        <v>0</v>
      </c>
      <c r="G7760">
        <f t="shared" ca="1" si="847"/>
        <v>4</v>
      </c>
      <c r="H7760">
        <f t="shared" ca="1" si="848"/>
        <v>3</v>
      </c>
      <c r="I7760">
        <f t="shared" ca="1" si="849"/>
        <v>0</v>
      </c>
      <c r="J7760">
        <f t="shared" ca="1" si="850"/>
        <v>3</v>
      </c>
      <c r="K7760" cm="1">
        <f t="array" aca="1" ref="K7760" ca="1">IF(G7760&gt;7,
        IF(G7760&gt;H7760, 1, IF(G7760&lt;H7760, 0, 2)),
        IF(       H7760&gt;7,
                     IF(G7760&gt;H7760, 1, IF(G7760&lt;H7760, 0, 2)),
                     IF(         G7760&lt;6,
                                   IF(            _xlfn.XLOOKUP(C7760,'deck &amp; rules'!$D$22:$M$22,_xlfn.XLOOKUP(H7760,'deck &amp; rules'!$C$23:$C$30,'deck &amp; rules'!$D$23:$M$30))="draw",
                                                     IF(I7760&gt;J7760,1,IF(I7760&lt;J7760,0,2)),
                                                     IF(I7760&gt;H7760,1,IF(I7760&lt;H7760,0,2))),
                                   IF(H7760&lt;7,
                                        IF(G7760&gt;J7760,1,IF(G7760&lt;J7760,0,2)),
                                        IF(G7760&gt;H7760,1,IF(G7760&lt;H7760,0,2))
                                        )
                          )
              )
        )</f>
        <v>0</v>
      </c>
      <c r="L7760">
        <f t="shared" ca="1" si="851"/>
        <v>-791</v>
      </c>
      <c r="M7760">
        <f t="shared" ca="1" si="852"/>
        <v>-801.39999999993961</v>
      </c>
      <c r="N7760">
        <f t="shared" ca="1" si="853"/>
        <v>-1396</v>
      </c>
    </row>
    <row r="7761" spans="1:14" x14ac:dyDescent="0.25">
      <c r="A7761">
        <f ca="1"/>
        <v>0</v>
      </c>
      <c r="B7761">
        <f ca="1"/>
        <v>2</v>
      </c>
      <c r="C7761">
        <f ca="1"/>
        <v>0</v>
      </c>
      <c r="D7761">
        <f ca="1"/>
        <v>7</v>
      </c>
      <c r="E7761">
        <f ca="1"/>
        <v>3</v>
      </c>
      <c r="F7761">
        <f ca="1"/>
        <v>6</v>
      </c>
      <c r="G7761">
        <f t="shared" ca="1" si="847"/>
        <v>2</v>
      </c>
      <c r="H7761">
        <f t="shared" ca="1" si="848"/>
        <v>0</v>
      </c>
      <c r="I7761">
        <f t="shared" ca="1" si="849"/>
        <v>2</v>
      </c>
      <c r="J7761">
        <f t="shared" ca="1" si="850"/>
        <v>6</v>
      </c>
      <c r="K7761" cm="1">
        <f t="array" aca="1" ref="K7761" ca="1">IF(G7761&gt;7,
        IF(G7761&gt;H7761, 1, IF(G7761&lt;H7761, 0, 2)),
        IF(       H7761&gt;7,
                     IF(G7761&gt;H7761, 1, IF(G7761&lt;H7761, 0, 2)),
                     IF(         G7761&lt;6,
                                   IF(            _xlfn.XLOOKUP(C7761,'deck &amp; rules'!$D$22:$M$22,_xlfn.XLOOKUP(H7761,'deck &amp; rules'!$C$23:$C$30,'deck &amp; rules'!$D$23:$M$30))="draw",
                                                     IF(I7761&gt;J7761,1,IF(I7761&lt;J7761,0,2)),
                                                     IF(I7761&gt;H7761,1,IF(I7761&lt;H7761,0,2))),
                                   IF(H7761&lt;7,
                                        IF(G7761&gt;J7761,1,IF(G7761&lt;J7761,0,2)),
                                        IF(G7761&gt;H7761,1,IF(G7761&lt;H7761,0,2))
                                        )
                          )
              )
        )</f>
        <v>0</v>
      </c>
      <c r="L7761">
        <f t="shared" ca="1" si="851"/>
        <v>-792</v>
      </c>
      <c r="M7761">
        <f t="shared" ca="1" si="852"/>
        <v>-800.44999999993956</v>
      </c>
      <c r="N7761">
        <f t="shared" ca="1" si="853"/>
        <v>-1397</v>
      </c>
    </row>
    <row r="7762" spans="1:14" x14ac:dyDescent="0.25">
      <c r="A7762">
        <f ca="1"/>
        <v>8</v>
      </c>
      <c r="B7762">
        <f ca="1"/>
        <v>0</v>
      </c>
      <c r="C7762">
        <f ca="1"/>
        <v>0</v>
      </c>
      <c r="D7762">
        <f ca="1"/>
        <v>9</v>
      </c>
      <c r="E7762">
        <f ca="1"/>
        <v>0</v>
      </c>
      <c r="F7762">
        <f ca="1"/>
        <v>0</v>
      </c>
      <c r="G7762">
        <f t="shared" ca="1" si="847"/>
        <v>8</v>
      </c>
      <c r="H7762">
        <f t="shared" ca="1" si="848"/>
        <v>9</v>
      </c>
      <c r="I7762">
        <f t="shared" ca="1" si="849"/>
        <v>8</v>
      </c>
      <c r="J7762">
        <f t="shared" ca="1" si="850"/>
        <v>9</v>
      </c>
      <c r="K7762" cm="1">
        <f t="array" aca="1" ref="K7762" ca="1">IF(G7762&gt;7,
        IF(G7762&gt;H7762, 1, IF(G7762&lt;H7762, 0, 2)),
        IF(       H7762&gt;7,
                     IF(G7762&gt;H7762, 1, IF(G7762&lt;H7762, 0, 2)),
                     IF(         G7762&lt;6,
                                   IF(            _xlfn.XLOOKUP(C7762,'deck &amp; rules'!$D$22:$M$22,_xlfn.XLOOKUP(H7762,'deck &amp; rules'!$C$23:$C$30,'deck &amp; rules'!$D$23:$M$30))="draw",
                                                     IF(I7762&gt;J7762,1,IF(I7762&lt;J7762,0,2)),
                                                     IF(I7762&gt;H7762,1,IF(I7762&lt;H7762,0,2))),
                                   IF(H7762&lt;7,
                                        IF(G7762&gt;J7762,1,IF(G7762&lt;J7762,0,2)),
                                        IF(G7762&gt;H7762,1,IF(G7762&lt;H7762,0,2))
                                        )
                          )
              )
        )</f>
        <v>0</v>
      </c>
      <c r="L7762">
        <f t="shared" ca="1" si="851"/>
        <v>-793</v>
      </c>
      <c r="M7762">
        <f t="shared" ca="1" si="852"/>
        <v>-799.49999999993952</v>
      </c>
      <c r="N7762">
        <f t="shared" ca="1" si="853"/>
        <v>-1398</v>
      </c>
    </row>
    <row r="7763" spans="1:14" x14ac:dyDescent="0.25">
      <c r="A7763">
        <f ca="1"/>
        <v>9</v>
      </c>
      <c r="B7763">
        <f ca="1"/>
        <v>0</v>
      </c>
      <c r="C7763">
        <f ca="1"/>
        <v>9</v>
      </c>
      <c r="D7763">
        <f ca="1"/>
        <v>4</v>
      </c>
      <c r="E7763">
        <f ca="1"/>
        <v>0</v>
      </c>
      <c r="F7763">
        <f ca="1"/>
        <v>3</v>
      </c>
      <c r="G7763">
        <f t="shared" ca="1" si="847"/>
        <v>9</v>
      </c>
      <c r="H7763">
        <f t="shared" ca="1" si="848"/>
        <v>4</v>
      </c>
      <c r="I7763">
        <f t="shared" ca="1" si="849"/>
        <v>8</v>
      </c>
      <c r="J7763">
        <f t="shared" ca="1" si="850"/>
        <v>7</v>
      </c>
      <c r="K7763" cm="1">
        <f t="array" aca="1" ref="K7763" ca="1">IF(G7763&gt;7,
        IF(G7763&gt;H7763, 1, IF(G7763&lt;H7763, 0, 2)),
        IF(       H7763&gt;7,
                     IF(G7763&gt;H7763, 1, IF(G7763&lt;H7763, 0, 2)),
                     IF(         G7763&lt;6,
                                   IF(            _xlfn.XLOOKUP(C7763,'deck &amp; rules'!$D$22:$M$22,_xlfn.XLOOKUP(H7763,'deck &amp; rules'!$C$23:$C$30,'deck &amp; rules'!$D$23:$M$30))="draw",
                                                     IF(I7763&gt;J7763,1,IF(I7763&lt;J7763,0,2)),
                                                     IF(I7763&gt;H7763,1,IF(I7763&lt;H7763,0,2))),
                                   IF(H7763&lt;7,
                                        IF(G7763&gt;J7763,1,IF(G7763&lt;J7763,0,2)),
                                        IF(G7763&gt;H7763,1,IF(G7763&lt;H7763,0,2))
                                        )
                          )
              )
        )</f>
        <v>1</v>
      </c>
      <c r="L7763">
        <f t="shared" ca="1" si="851"/>
        <v>-792</v>
      </c>
      <c r="M7763">
        <f t="shared" ca="1" si="852"/>
        <v>-800.49999999993952</v>
      </c>
      <c r="N7763">
        <f t="shared" ca="1" si="853"/>
        <v>-1399</v>
      </c>
    </row>
    <row r="7764" spans="1:14" x14ac:dyDescent="0.25">
      <c r="A7764">
        <f ca="1"/>
        <v>5</v>
      </c>
      <c r="B7764">
        <f ca="1"/>
        <v>0</v>
      </c>
      <c r="C7764">
        <f ca="1"/>
        <v>4</v>
      </c>
      <c r="D7764">
        <f ca="1"/>
        <v>0</v>
      </c>
      <c r="E7764">
        <f ca="1"/>
        <v>2</v>
      </c>
      <c r="F7764">
        <f ca="1"/>
        <v>7</v>
      </c>
      <c r="G7764">
        <f t="shared" ca="1" si="847"/>
        <v>5</v>
      </c>
      <c r="H7764">
        <f t="shared" ca="1" si="848"/>
        <v>2</v>
      </c>
      <c r="I7764">
        <f t="shared" ca="1" si="849"/>
        <v>9</v>
      </c>
      <c r="J7764">
        <f t="shared" ca="1" si="850"/>
        <v>9</v>
      </c>
      <c r="K7764" cm="1">
        <f t="array" aca="1" ref="K7764" ca="1">IF(G7764&gt;7,
        IF(G7764&gt;H7764, 1, IF(G7764&lt;H7764, 0, 2)),
        IF(       H7764&gt;7,
                     IF(G7764&gt;H7764, 1, IF(G7764&lt;H7764, 0, 2)),
                     IF(         G7764&lt;6,
                                   IF(            _xlfn.XLOOKUP(C7764,'deck &amp; rules'!$D$22:$M$22,_xlfn.XLOOKUP(H7764,'deck &amp; rules'!$C$23:$C$30,'deck &amp; rules'!$D$23:$M$30))="draw",
                                                     IF(I7764&gt;J7764,1,IF(I7764&lt;J7764,0,2)),
                                                     IF(I7764&gt;H7764,1,IF(I7764&lt;H7764,0,2))),
                                   IF(H7764&lt;7,
                                        IF(G7764&gt;J7764,1,IF(G7764&lt;J7764,0,2)),
                                        IF(G7764&gt;H7764,1,IF(G7764&lt;H7764,0,2))
                                        )
                          )
              )
        )</f>
        <v>2</v>
      </c>
      <c r="L7764">
        <f t="shared" ca="1" si="851"/>
        <v>-793</v>
      </c>
      <c r="M7764">
        <f t="shared" ca="1" si="852"/>
        <v>-801.49999999993952</v>
      </c>
      <c r="N7764">
        <f t="shared" ca="1" si="853"/>
        <v>-1391</v>
      </c>
    </row>
    <row r="7765" spans="1:14" x14ac:dyDescent="0.25">
      <c r="A7765">
        <f ca="1"/>
        <v>9</v>
      </c>
      <c r="B7765">
        <f ca="1"/>
        <v>6</v>
      </c>
      <c r="C7765">
        <f ca="1"/>
        <v>9</v>
      </c>
      <c r="D7765">
        <f ca="1"/>
        <v>8</v>
      </c>
      <c r="E7765">
        <f ca="1"/>
        <v>1</v>
      </c>
      <c r="F7765">
        <f ca="1"/>
        <v>6</v>
      </c>
      <c r="G7765">
        <f t="shared" ca="1" si="847"/>
        <v>5</v>
      </c>
      <c r="H7765">
        <f t="shared" ca="1" si="848"/>
        <v>9</v>
      </c>
      <c r="I7765">
        <f t="shared" ca="1" si="849"/>
        <v>4</v>
      </c>
      <c r="J7765">
        <f t="shared" ca="1" si="850"/>
        <v>5</v>
      </c>
      <c r="K7765" cm="1">
        <f t="array" aca="1" ref="K7765" ca="1">IF(G7765&gt;7,
        IF(G7765&gt;H7765, 1, IF(G7765&lt;H7765, 0, 2)),
        IF(       H7765&gt;7,
                     IF(G7765&gt;H7765, 1, IF(G7765&lt;H7765, 0, 2)),
                     IF(         G7765&lt;6,
                                   IF(            _xlfn.XLOOKUP(C7765,'deck &amp; rules'!$D$22:$M$22,_xlfn.XLOOKUP(H7765,'deck &amp; rules'!$C$23:$C$30,'deck &amp; rules'!$D$23:$M$30))="draw",
                                                     IF(I7765&gt;J7765,1,IF(I7765&lt;J7765,0,2)),
                                                     IF(I7765&gt;H7765,1,IF(I7765&lt;H7765,0,2))),
                                   IF(H7765&lt;7,
                                        IF(G7765&gt;J7765,1,IF(G7765&lt;J7765,0,2)),
                                        IF(G7765&gt;H7765,1,IF(G7765&lt;H7765,0,2))
                                        )
                          )
              )
        )</f>
        <v>0</v>
      </c>
      <c r="L7765">
        <f t="shared" ca="1" si="851"/>
        <v>-794</v>
      </c>
      <c r="M7765">
        <f t="shared" ca="1" si="852"/>
        <v>-800.54999999993947</v>
      </c>
      <c r="N7765">
        <f t="shared" ca="1" si="853"/>
        <v>-1392</v>
      </c>
    </row>
    <row r="7766" spans="1:14" x14ac:dyDescent="0.25">
      <c r="A7766">
        <f ca="1"/>
        <v>0</v>
      </c>
      <c r="B7766">
        <f ca="1"/>
        <v>8</v>
      </c>
      <c r="C7766">
        <f ca="1"/>
        <v>0</v>
      </c>
      <c r="D7766">
        <f ca="1"/>
        <v>0</v>
      </c>
      <c r="E7766">
        <f ca="1"/>
        <v>5</v>
      </c>
      <c r="F7766">
        <f ca="1"/>
        <v>2</v>
      </c>
      <c r="G7766">
        <f t="shared" ca="1" si="847"/>
        <v>8</v>
      </c>
      <c r="H7766">
        <f t="shared" ca="1" si="848"/>
        <v>5</v>
      </c>
      <c r="I7766">
        <f t="shared" ca="1" si="849"/>
        <v>8</v>
      </c>
      <c r="J7766">
        <f t="shared" ca="1" si="850"/>
        <v>7</v>
      </c>
      <c r="K7766" cm="1">
        <f t="array" aca="1" ref="K7766" ca="1">IF(G7766&gt;7,
        IF(G7766&gt;H7766, 1, IF(G7766&lt;H7766, 0, 2)),
        IF(       H7766&gt;7,
                     IF(G7766&gt;H7766, 1, IF(G7766&lt;H7766, 0, 2)),
                     IF(         G7766&lt;6,
                                   IF(            _xlfn.XLOOKUP(C7766,'deck &amp; rules'!$D$22:$M$22,_xlfn.XLOOKUP(H7766,'deck &amp; rules'!$C$23:$C$30,'deck &amp; rules'!$D$23:$M$30))="draw",
                                                     IF(I7766&gt;J7766,1,IF(I7766&lt;J7766,0,2)),
                                                     IF(I7766&gt;H7766,1,IF(I7766&lt;H7766,0,2))),
                                   IF(H7766&lt;7,
                                        IF(G7766&gt;J7766,1,IF(G7766&lt;J7766,0,2)),
                                        IF(G7766&gt;H7766,1,IF(G7766&lt;H7766,0,2))
                                        )
                          )
              )
        )</f>
        <v>1</v>
      </c>
      <c r="L7766">
        <f t="shared" ca="1" si="851"/>
        <v>-793</v>
      </c>
      <c r="M7766">
        <f t="shared" ca="1" si="852"/>
        <v>-801.54999999993947</v>
      </c>
      <c r="N7766">
        <f t="shared" ca="1" si="853"/>
        <v>-1393</v>
      </c>
    </row>
    <row r="7767" spans="1:14" x14ac:dyDescent="0.25">
      <c r="A7767">
        <f ca="1"/>
        <v>8</v>
      </c>
      <c r="B7767">
        <f ca="1"/>
        <v>1</v>
      </c>
      <c r="C7767">
        <f ca="1"/>
        <v>0</v>
      </c>
      <c r="D7767">
        <f ca="1"/>
        <v>5</v>
      </c>
      <c r="E7767">
        <f ca="1"/>
        <v>4</v>
      </c>
      <c r="F7767">
        <f ca="1"/>
        <v>0</v>
      </c>
      <c r="G7767">
        <f t="shared" ca="1" si="847"/>
        <v>9</v>
      </c>
      <c r="H7767">
        <f t="shared" ca="1" si="848"/>
        <v>9</v>
      </c>
      <c r="I7767">
        <f t="shared" ca="1" si="849"/>
        <v>9</v>
      </c>
      <c r="J7767">
        <f t="shared" ca="1" si="850"/>
        <v>9</v>
      </c>
      <c r="K7767" cm="1">
        <f t="array" aca="1" ref="K7767" ca="1">IF(G7767&gt;7,
        IF(G7767&gt;H7767, 1, IF(G7767&lt;H7767, 0, 2)),
        IF(       H7767&gt;7,
                     IF(G7767&gt;H7767, 1, IF(G7767&lt;H7767, 0, 2)),
                     IF(         G7767&lt;6,
                                   IF(            _xlfn.XLOOKUP(C7767,'deck &amp; rules'!$D$22:$M$22,_xlfn.XLOOKUP(H7767,'deck &amp; rules'!$C$23:$C$30,'deck &amp; rules'!$D$23:$M$30))="draw",
                                                     IF(I7767&gt;J7767,1,IF(I7767&lt;J7767,0,2)),
                                                     IF(I7767&gt;H7767,1,IF(I7767&lt;H7767,0,2))),
                                   IF(H7767&lt;7,
                                        IF(G7767&gt;J7767,1,IF(G7767&lt;J7767,0,2)),
                                        IF(G7767&gt;H7767,1,IF(G7767&lt;H7767,0,2))
                                        )
                          )
              )
        )</f>
        <v>2</v>
      </c>
      <c r="L7767">
        <f t="shared" ca="1" si="851"/>
        <v>-794</v>
      </c>
      <c r="M7767">
        <f t="shared" ca="1" si="852"/>
        <v>-802.54999999993947</v>
      </c>
      <c r="N7767">
        <f t="shared" ca="1" si="853"/>
        <v>-1385</v>
      </c>
    </row>
    <row r="7768" spans="1:14" x14ac:dyDescent="0.25">
      <c r="A7768">
        <f ca="1"/>
        <v>7</v>
      </c>
      <c r="B7768">
        <f ca="1"/>
        <v>9</v>
      </c>
      <c r="C7768">
        <f ca="1"/>
        <v>3</v>
      </c>
      <c r="D7768">
        <f ca="1"/>
        <v>7</v>
      </c>
      <c r="E7768">
        <f ca="1"/>
        <v>9</v>
      </c>
      <c r="F7768">
        <f ca="1"/>
        <v>4</v>
      </c>
      <c r="G7768">
        <f t="shared" ca="1" si="847"/>
        <v>6</v>
      </c>
      <c r="H7768">
        <f t="shared" ca="1" si="848"/>
        <v>6</v>
      </c>
      <c r="I7768">
        <f t="shared" ca="1" si="849"/>
        <v>9</v>
      </c>
      <c r="J7768">
        <f t="shared" ca="1" si="850"/>
        <v>0</v>
      </c>
      <c r="K7768" cm="1">
        <f t="array" aca="1" ref="K7768" ca="1">IF(G7768&gt;7,
        IF(G7768&gt;H7768, 1, IF(G7768&lt;H7768, 0, 2)),
        IF(       H7768&gt;7,
                     IF(G7768&gt;H7768, 1, IF(G7768&lt;H7768, 0, 2)),
                     IF(         G7768&lt;6,
                                   IF(            _xlfn.XLOOKUP(C7768,'deck &amp; rules'!$D$22:$M$22,_xlfn.XLOOKUP(H7768,'deck &amp; rules'!$C$23:$C$30,'deck &amp; rules'!$D$23:$M$30))="draw",
                                                     IF(I7768&gt;J7768,1,IF(I7768&lt;J7768,0,2)),
                                                     IF(I7768&gt;H7768,1,IF(I7768&lt;H7768,0,2))),
                                   IF(H7768&lt;7,
                                        IF(G7768&gt;J7768,1,IF(G7768&lt;J7768,0,2)),
                                        IF(G7768&gt;H7768,1,IF(G7768&lt;H7768,0,2))
                                        )
                          )
              )
        )</f>
        <v>1</v>
      </c>
      <c r="L7768">
        <f t="shared" ca="1" si="851"/>
        <v>-793</v>
      </c>
      <c r="M7768">
        <f t="shared" ca="1" si="852"/>
        <v>-803.54999999993947</v>
      </c>
      <c r="N7768">
        <f t="shared" ca="1" si="853"/>
        <v>-1386</v>
      </c>
    </row>
    <row r="7769" spans="1:14" x14ac:dyDescent="0.25">
      <c r="A7769">
        <f ca="1"/>
        <v>8</v>
      </c>
      <c r="B7769">
        <f ca="1"/>
        <v>4</v>
      </c>
      <c r="C7769">
        <f ca="1"/>
        <v>0</v>
      </c>
      <c r="D7769">
        <f ca="1"/>
        <v>9</v>
      </c>
      <c r="E7769">
        <f ca="1"/>
        <v>1</v>
      </c>
      <c r="F7769">
        <f ca="1"/>
        <v>0</v>
      </c>
      <c r="G7769">
        <f t="shared" ca="1" si="847"/>
        <v>2</v>
      </c>
      <c r="H7769">
        <f t="shared" ca="1" si="848"/>
        <v>0</v>
      </c>
      <c r="I7769">
        <f t="shared" ca="1" si="849"/>
        <v>2</v>
      </c>
      <c r="J7769">
        <f t="shared" ca="1" si="850"/>
        <v>0</v>
      </c>
      <c r="K7769" cm="1">
        <f t="array" aca="1" ref="K7769" ca="1">IF(G7769&gt;7,
        IF(G7769&gt;H7769, 1, IF(G7769&lt;H7769, 0, 2)),
        IF(       H7769&gt;7,
                     IF(G7769&gt;H7769, 1, IF(G7769&lt;H7769, 0, 2)),
                     IF(         G7769&lt;6,
                                   IF(            _xlfn.XLOOKUP(C7769,'deck &amp; rules'!$D$22:$M$22,_xlfn.XLOOKUP(H7769,'deck &amp; rules'!$C$23:$C$30,'deck &amp; rules'!$D$23:$M$30))="draw",
                                                     IF(I7769&gt;J7769,1,IF(I7769&lt;J7769,0,2)),
                                                     IF(I7769&gt;H7769,1,IF(I7769&lt;H7769,0,2))),
                                   IF(H7769&lt;7,
                                        IF(G7769&gt;J7769,1,IF(G7769&lt;J7769,0,2)),
                                        IF(G7769&gt;H7769,1,IF(G7769&lt;H7769,0,2))
                                        )
                          )
              )
        )</f>
        <v>1</v>
      </c>
      <c r="L7769">
        <f t="shared" ca="1" si="851"/>
        <v>-792</v>
      </c>
      <c r="M7769">
        <f t="shared" ca="1" si="852"/>
        <v>-804.54999999993947</v>
      </c>
      <c r="N7769">
        <f t="shared" ca="1" si="853"/>
        <v>-1387</v>
      </c>
    </row>
    <row r="7770" spans="1:14" x14ac:dyDescent="0.25">
      <c r="A7770">
        <f ca="1"/>
        <v>0</v>
      </c>
      <c r="B7770">
        <f ca="1"/>
        <v>3</v>
      </c>
      <c r="C7770">
        <f ca="1"/>
        <v>0</v>
      </c>
      <c r="D7770">
        <f ca="1"/>
        <v>3</v>
      </c>
      <c r="E7770">
        <f ca="1"/>
        <v>8</v>
      </c>
      <c r="F7770">
        <f ca="1"/>
        <v>8</v>
      </c>
      <c r="G7770">
        <f t="shared" ca="1" si="847"/>
        <v>3</v>
      </c>
      <c r="H7770">
        <f t="shared" ca="1" si="848"/>
        <v>1</v>
      </c>
      <c r="I7770">
        <f t="shared" ca="1" si="849"/>
        <v>3</v>
      </c>
      <c r="J7770">
        <f t="shared" ca="1" si="850"/>
        <v>9</v>
      </c>
      <c r="K7770" cm="1">
        <f t="array" aca="1" ref="K7770" ca="1">IF(G7770&gt;7,
        IF(G7770&gt;H7770, 1, IF(G7770&lt;H7770, 0, 2)),
        IF(       H7770&gt;7,
                     IF(G7770&gt;H7770, 1, IF(G7770&lt;H7770, 0, 2)),
                     IF(         G7770&lt;6,
                                   IF(            _xlfn.XLOOKUP(C7770,'deck &amp; rules'!$D$22:$M$22,_xlfn.XLOOKUP(H7770,'deck &amp; rules'!$C$23:$C$30,'deck &amp; rules'!$D$23:$M$30))="draw",
                                                     IF(I7770&gt;J7770,1,IF(I7770&lt;J7770,0,2)),
                                                     IF(I7770&gt;H7770,1,IF(I7770&lt;H7770,0,2))),
                                   IF(H7770&lt;7,
                                        IF(G7770&gt;J7770,1,IF(G7770&lt;J7770,0,2)),
                                        IF(G7770&gt;H7770,1,IF(G7770&lt;H7770,0,2))
                                        )
                          )
              )
        )</f>
        <v>0</v>
      </c>
      <c r="L7770">
        <f t="shared" ca="1" si="851"/>
        <v>-793</v>
      </c>
      <c r="M7770">
        <f t="shared" ca="1" si="852"/>
        <v>-803.59999999993943</v>
      </c>
      <c r="N7770">
        <f t="shared" ca="1" si="853"/>
        <v>-1388</v>
      </c>
    </row>
    <row r="7771" spans="1:14" x14ac:dyDescent="0.25">
      <c r="A7771">
        <f ca="1"/>
        <v>0</v>
      </c>
      <c r="B7771">
        <f ca="1"/>
        <v>0</v>
      </c>
      <c r="C7771">
        <f ca="1"/>
        <v>0</v>
      </c>
      <c r="D7771">
        <f ca="1"/>
        <v>9</v>
      </c>
      <c r="E7771">
        <f ca="1"/>
        <v>6</v>
      </c>
      <c r="F7771">
        <f ca="1"/>
        <v>4</v>
      </c>
      <c r="G7771">
        <f t="shared" ca="1" si="847"/>
        <v>0</v>
      </c>
      <c r="H7771">
        <f t="shared" ca="1" si="848"/>
        <v>5</v>
      </c>
      <c r="I7771">
        <f t="shared" ca="1" si="849"/>
        <v>0</v>
      </c>
      <c r="J7771">
        <f t="shared" ca="1" si="850"/>
        <v>9</v>
      </c>
      <c r="K7771" cm="1">
        <f t="array" aca="1" ref="K7771" ca="1">IF(G7771&gt;7,
        IF(G7771&gt;H7771, 1, IF(G7771&lt;H7771, 0, 2)),
        IF(       H7771&gt;7,
                     IF(G7771&gt;H7771, 1, IF(G7771&lt;H7771, 0, 2)),
                     IF(         G7771&lt;6,
                                   IF(            _xlfn.XLOOKUP(C7771,'deck &amp; rules'!$D$22:$M$22,_xlfn.XLOOKUP(H7771,'deck &amp; rules'!$C$23:$C$30,'deck &amp; rules'!$D$23:$M$30))="draw",
                                                     IF(I7771&gt;J7771,1,IF(I7771&lt;J7771,0,2)),
                                                     IF(I7771&gt;H7771,1,IF(I7771&lt;H7771,0,2))),
                                   IF(H7771&lt;7,
                                        IF(G7771&gt;J7771,1,IF(G7771&lt;J7771,0,2)),
                                        IF(G7771&gt;H7771,1,IF(G7771&lt;H7771,0,2))
                                        )
                          )
              )
        )</f>
        <v>0</v>
      </c>
      <c r="L7771">
        <f t="shared" ca="1" si="851"/>
        <v>-794</v>
      </c>
      <c r="M7771">
        <f t="shared" ca="1" si="852"/>
        <v>-802.64999999993938</v>
      </c>
      <c r="N7771">
        <f t="shared" ca="1" si="853"/>
        <v>-1389</v>
      </c>
    </row>
    <row r="7772" spans="1:14" x14ac:dyDescent="0.25">
      <c r="A7772">
        <f ca="1"/>
        <v>5</v>
      </c>
      <c r="B7772">
        <f ca="1"/>
        <v>1</v>
      </c>
      <c r="C7772">
        <f ca="1"/>
        <v>0</v>
      </c>
      <c r="D7772">
        <f ca="1"/>
        <v>6</v>
      </c>
      <c r="E7772">
        <f ca="1"/>
        <v>9</v>
      </c>
      <c r="F7772">
        <f ca="1"/>
        <v>1</v>
      </c>
      <c r="G7772">
        <f t="shared" ca="1" si="847"/>
        <v>6</v>
      </c>
      <c r="H7772">
        <f t="shared" ca="1" si="848"/>
        <v>5</v>
      </c>
      <c r="I7772">
        <f t="shared" ca="1" si="849"/>
        <v>6</v>
      </c>
      <c r="J7772">
        <f t="shared" ca="1" si="850"/>
        <v>6</v>
      </c>
      <c r="K7772" cm="1">
        <f t="array" aca="1" ref="K7772" ca="1">IF(G7772&gt;7,
        IF(G7772&gt;H7772, 1, IF(G7772&lt;H7772, 0, 2)),
        IF(       H7772&gt;7,
                     IF(G7772&gt;H7772, 1, IF(G7772&lt;H7772, 0, 2)),
                     IF(         G7772&lt;6,
                                   IF(            _xlfn.XLOOKUP(C7772,'deck &amp; rules'!$D$22:$M$22,_xlfn.XLOOKUP(H7772,'deck &amp; rules'!$C$23:$C$30,'deck &amp; rules'!$D$23:$M$30))="draw",
                                                     IF(I7772&gt;J7772,1,IF(I7772&lt;J7772,0,2)),
                                                     IF(I7772&gt;H7772,1,IF(I7772&lt;H7772,0,2))),
                                   IF(H7772&lt;7,
                                        IF(G7772&gt;J7772,1,IF(G7772&lt;J7772,0,2)),
                                        IF(G7772&gt;H7772,1,IF(G7772&lt;H7772,0,2))
                                        )
                          )
              )
        )</f>
        <v>2</v>
      </c>
      <c r="L7772">
        <f t="shared" ca="1" si="851"/>
        <v>-795</v>
      </c>
      <c r="M7772">
        <f t="shared" ca="1" si="852"/>
        <v>-803.64999999993938</v>
      </c>
      <c r="N7772">
        <f t="shared" ca="1" si="853"/>
        <v>-1381</v>
      </c>
    </row>
    <row r="7773" spans="1:14" x14ac:dyDescent="0.25">
      <c r="A7773">
        <f ca="1"/>
        <v>3</v>
      </c>
      <c r="B7773">
        <f ca="1"/>
        <v>1</v>
      </c>
      <c r="C7773">
        <f ca="1"/>
        <v>1</v>
      </c>
      <c r="D7773">
        <f ca="1"/>
        <v>7</v>
      </c>
      <c r="E7773">
        <f ca="1"/>
        <v>0</v>
      </c>
      <c r="F7773">
        <f ca="1"/>
        <v>0</v>
      </c>
      <c r="G7773">
        <f t="shared" ca="1" si="847"/>
        <v>4</v>
      </c>
      <c r="H7773">
        <f t="shared" ca="1" si="848"/>
        <v>7</v>
      </c>
      <c r="I7773">
        <f t="shared" ca="1" si="849"/>
        <v>5</v>
      </c>
      <c r="J7773">
        <f t="shared" ca="1" si="850"/>
        <v>7</v>
      </c>
      <c r="K7773" cm="1">
        <f t="array" aca="1" ref="K7773" ca="1">IF(G7773&gt;7,
        IF(G7773&gt;H7773, 1, IF(G7773&lt;H7773, 0, 2)),
        IF(       H7773&gt;7,
                     IF(G7773&gt;H7773, 1, IF(G7773&lt;H7773, 0, 2)),
                     IF(         G7773&lt;6,
                                   IF(            _xlfn.XLOOKUP(C7773,'deck &amp; rules'!$D$22:$M$22,_xlfn.XLOOKUP(H7773,'deck &amp; rules'!$C$23:$C$30,'deck &amp; rules'!$D$23:$M$30))="draw",
                                                     IF(I7773&gt;J7773,1,IF(I7773&lt;J7773,0,2)),
                                                     IF(I7773&gt;H7773,1,IF(I7773&lt;H7773,0,2))),
                                   IF(H7773&lt;7,
                                        IF(G7773&gt;J7773,1,IF(G7773&lt;J7773,0,2)),
                                        IF(G7773&gt;H7773,1,IF(G7773&lt;H7773,0,2))
                                        )
                          )
              )
        )</f>
        <v>0</v>
      </c>
      <c r="L7773">
        <f t="shared" ca="1" si="851"/>
        <v>-796</v>
      </c>
      <c r="M7773">
        <f t="shared" ca="1" si="852"/>
        <v>-802.69999999993934</v>
      </c>
      <c r="N7773">
        <f t="shared" ca="1" si="853"/>
        <v>-1382</v>
      </c>
    </row>
    <row r="7774" spans="1:14" x14ac:dyDescent="0.25">
      <c r="A7774">
        <f ca="1"/>
        <v>3</v>
      </c>
      <c r="B7774">
        <f ca="1"/>
        <v>5</v>
      </c>
      <c r="C7774">
        <f ca="1"/>
        <v>4</v>
      </c>
      <c r="D7774">
        <f ca="1"/>
        <v>0</v>
      </c>
      <c r="E7774">
        <f ca="1"/>
        <v>2</v>
      </c>
      <c r="F7774">
        <f ca="1"/>
        <v>4</v>
      </c>
      <c r="G7774">
        <f t="shared" ca="1" si="847"/>
        <v>8</v>
      </c>
      <c r="H7774">
        <f t="shared" ca="1" si="848"/>
        <v>2</v>
      </c>
      <c r="I7774">
        <f t="shared" ca="1" si="849"/>
        <v>2</v>
      </c>
      <c r="J7774">
        <f t="shared" ca="1" si="850"/>
        <v>6</v>
      </c>
      <c r="K7774" cm="1">
        <f t="array" aca="1" ref="K7774" ca="1">IF(G7774&gt;7,
        IF(G7774&gt;H7774, 1, IF(G7774&lt;H7774, 0, 2)),
        IF(       H7774&gt;7,
                     IF(G7774&gt;H7774, 1, IF(G7774&lt;H7774, 0, 2)),
                     IF(         G7774&lt;6,
                                   IF(            _xlfn.XLOOKUP(C7774,'deck &amp; rules'!$D$22:$M$22,_xlfn.XLOOKUP(H7774,'deck &amp; rules'!$C$23:$C$30,'deck &amp; rules'!$D$23:$M$30))="draw",
                                                     IF(I7774&gt;J7774,1,IF(I7774&lt;J7774,0,2)),
                                                     IF(I7774&gt;H7774,1,IF(I7774&lt;H7774,0,2))),
                                   IF(H7774&lt;7,
                                        IF(G7774&gt;J7774,1,IF(G7774&lt;J7774,0,2)),
                                        IF(G7774&gt;H7774,1,IF(G7774&lt;H7774,0,2))
                                        )
                          )
              )
        )</f>
        <v>1</v>
      </c>
      <c r="L7774">
        <f t="shared" ca="1" si="851"/>
        <v>-795</v>
      </c>
      <c r="M7774">
        <f t="shared" ca="1" si="852"/>
        <v>-803.69999999993934</v>
      </c>
      <c r="N7774">
        <f t="shared" ca="1" si="853"/>
        <v>-1383</v>
      </c>
    </row>
    <row r="7775" spans="1:14" x14ac:dyDescent="0.25">
      <c r="A7775">
        <f ca="1"/>
        <v>0</v>
      </c>
      <c r="B7775">
        <f ca="1"/>
        <v>3</v>
      </c>
      <c r="C7775">
        <f ca="1"/>
        <v>0</v>
      </c>
      <c r="D7775">
        <f ca="1"/>
        <v>0</v>
      </c>
      <c r="E7775">
        <f ca="1"/>
        <v>0</v>
      </c>
      <c r="F7775">
        <f ca="1"/>
        <v>3</v>
      </c>
      <c r="G7775">
        <f t="shared" ca="1" si="847"/>
        <v>3</v>
      </c>
      <c r="H7775">
        <f t="shared" ca="1" si="848"/>
        <v>0</v>
      </c>
      <c r="I7775">
        <f t="shared" ca="1" si="849"/>
        <v>3</v>
      </c>
      <c r="J7775">
        <f t="shared" ca="1" si="850"/>
        <v>3</v>
      </c>
      <c r="K7775" cm="1">
        <f t="array" aca="1" ref="K7775" ca="1">IF(G7775&gt;7,
        IF(G7775&gt;H7775, 1, IF(G7775&lt;H7775, 0, 2)),
        IF(       H7775&gt;7,
                     IF(G7775&gt;H7775, 1, IF(G7775&lt;H7775, 0, 2)),
                     IF(         G7775&lt;6,
                                   IF(            _xlfn.XLOOKUP(C7775,'deck &amp; rules'!$D$22:$M$22,_xlfn.XLOOKUP(H7775,'deck &amp; rules'!$C$23:$C$30,'deck &amp; rules'!$D$23:$M$30))="draw",
                                                     IF(I7775&gt;J7775,1,IF(I7775&lt;J7775,0,2)),
                                                     IF(I7775&gt;H7775,1,IF(I7775&lt;H7775,0,2))),
                                   IF(H7775&lt;7,
                                        IF(G7775&gt;J7775,1,IF(G7775&lt;J7775,0,2)),
                                        IF(G7775&gt;H7775,1,IF(G7775&lt;H7775,0,2))
                                        )
                          )
              )
        )</f>
        <v>2</v>
      </c>
      <c r="L7775">
        <f t="shared" ca="1" si="851"/>
        <v>-796</v>
      </c>
      <c r="M7775">
        <f t="shared" ca="1" si="852"/>
        <v>-804.69999999993934</v>
      </c>
      <c r="N7775">
        <f t="shared" ca="1" si="853"/>
        <v>-1375</v>
      </c>
    </row>
    <row r="7776" spans="1:14" x14ac:dyDescent="0.25">
      <c r="A7776">
        <f ca="1"/>
        <v>0</v>
      </c>
      <c r="B7776">
        <f ca="1"/>
        <v>6</v>
      </c>
      <c r="C7776">
        <f ca="1"/>
        <v>9</v>
      </c>
      <c r="D7776">
        <f ca="1"/>
        <v>1</v>
      </c>
      <c r="E7776">
        <f ca="1"/>
        <v>2</v>
      </c>
      <c r="F7776">
        <f ca="1"/>
        <v>6</v>
      </c>
      <c r="G7776">
        <f t="shared" ca="1" si="847"/>
        <v>6</v>
      </c>
      <c r="H7776">
        <f t="shared" ca="1" si="848"/>
        <v>3</v>
      </c>
      <c r="I7776">
        <f t="shared" ca="1" si="849"/>
        <v>5</v>
      </c>
      <c r="J7776">
        <f t="shared" ca="1" si="850"/>
        <v>9</v>
      </c>
      <c r="K7776" cm="1">
        <f t="array" aca="1" ref="K7776" ca="1">IF(G7776&gt;7,
        IF(G7776&gt;H7776, 1, IF(G7776&lt;H7776, 0, 2)),
        IF(       H7776&gt;7,
                     IF(G7776&gt;H7776, 1, IF(G7776&lt;H7776, 0, 2)),
                     IF(         G7776&lt;6,
                                   IF(            _xlfn.XLOOKUP(C7776,'deck &amp; rules'!$D$22:$M$22,_xlfn.XLOOKUP(H7776,'deck &amp; rules'!$C$23:$C$30,'deck &amp; rules'!$D$23:$M$30))="draw",
                                                     IF(I7776&gt;J7776,1,IF(I7776&lt;J7776,0,2)),
                                                     IF(I7776&gt;H7776,1,IF(I7776&lt;H7776,0,2))),
                                   IF(H7776&lt;7,
                                        IF(G7776&gt;J7776,1,IF(G7776&lt;J7776,0,2)),
                                        IF(G7776&gt;H7776,1,IF(G7776&lt;H7776,0,2))
                                        )
                          )
              )
        )</f>
        <v>0</v>
      </c>
      <c r="L7776">
        <f t="shared" ca="1" si="851"/>
        <v>-797</v>
      </c>
      <c r="M7776">
        <f t="shared" ca="1" si="852"/>
        <v>-803.74999999993929</v>
      </c>
      <c r="N7776">
        <f t="shared" ca="1" si="853"/>
        <v>-1376</v>
      </c>
    </row>
    <row r="7777" spans="1:14" x14ac:dyDescent="0.25">
      <c r="A7777">
        <f ca="1"/>
        <v>6</v>
      </c>
      <c r="B7777">
        <f ca="1"/>
        <v>0</v>
      </c>
      <c r="C7777">
        <f ca="1"/>
        <v>3</v>
      </c>
      <c r="D7777">
        <f ca="1"/>
        <v>4</v>
      </c>
      <c r="E7777">
        <f ca="1"/>
        <v>0</v>
      </c>
      <c r="F7777">
        <f ca="1"/>
        <v>3</v>
      </c>
      <c r="G7777">
        <f t="shared" ca="1" si="847"/>
        <v>6</v>
      </c>
      <c r="H7777">
        <f t="shared" ca="1" si="848"/>
        <v>4</v>
      </c>
      <c r="I7777">
        <f t="shared" ca="1" si="849"/>
        <v>9</v>
      </c>
      <c r="J7777">
        <f t="shared" ca="1" si="850"/>
        <v>7</v>
      </c>
      <c r="K7777" cm="1">
        <f t="array" aca="1" ref="K7777" ca="1">IF(G7777&gt;7,
        IF(G7777&gt;H7777, 1, IF(G7777&lt;H7777, 0, 2)),
        IF(       H7777&gt;7,
                     IF(G7777&gt;H7777, 1, IF(G7777&lt;H7777, 0, 2)),
                     IF(         G7777&lt;6,
                                   IF(            _xlfn.XLOOKUP(C7777,'deck &amp; rules'!$D$22:$M$22,_xlfn.XLOOKUP(H7777,'deck &amp; rules'!$C$23:$C$30,'deck &amp; rules'!$D$23:$M$30))="draw",
                                                     IF(I7777&gt;J7777,1,IF(I7777&lt;J7777,0,2)),
                                                     IF(I7777&gt;H7777,1,IF(I7777&lt;H7777,0,2))),
                                   IF(H7777&lt;7,
                                        IF(G7777&gt;J7777,1,IF(G7777&lt;J7777,0,2)),
                                        IF(G7777&gt;H7777,1,IF(G7777&lt;H7777,0,2))
                                        )
                          )
              )
        )</f>
        <v>0</v>
      </c>
      <c r="L7777">
        <f t="shared" ca="1" si="851"/>
        <v>-798</v>
      </c>
      <c r="M7777">
        <f t="shared" ca="1" si="852"/>
        <v>-802.79999999993925</v>
      </c>
      <c r="N7777">
        <f t="shared" ca="1" si="853"/>
        <v>-1377</v>
      </c>
    </row>
    <row r="7778" spans="1:14" x14ac:dyDescent="0.25">
      <c r="A7778">
        <f ca="1"/>
        <v>4</v>
      </c>
      <c r="B7778">
        <f ca="1"/>
        <v>8</v>
      </c>
      <c r="C7778">
        <f ca="1"/>
        <v>3</v>
      </c>
      <c r="D7778">
        <f ca="1"/>
        <v>6</v>
      </c>
      <c r="E7778">
        <f ca="1"/>
        <v>5</v>
      </c>
      <c r="F7778">
        <f ca="1"/>
        <v>4</v>
      </c>
      <c r="G7778">
        <f t="shared" ca="1" si="847"/>
        <v>2</v>
      </c>
      <c r="H7778">
        <f t="shared" ca="1" si="848"/>
        <v>1</v>
      </c>
      <c r="I7778">
        <f t="shared" ca="1" si="849"/>
        <v>5</v>
      </c>
      <c r="J7778">
        <f t="shared" ca="1" si="850"/>
        <v>5</v>
      </c>
      <c r="K7778" cm="1">
        <f t="array" aca="1" ref="K7778" ca="1">IF(G7778&gt;7,
        IF(G7778&gt;H7778, 1, IF(G7778&lt;H7778, 0, 2)),
        IF(       H7778&gt;7,
                     IF(G7778&gt;H7778, 1, IF(G7778&lt;H7778, 0, 2)),
                     IF(         G7778&lt;6,
                                   IF(            _xlfn.XLOOKUP(C7778,'deck &amp; rules'!$D$22:$M$22,_xlfn.XLOOKUP(H7778,'deck &amp; rules'!$C$23:$C$30,'deck &amp; rules'!$D$23:$M$30))="draw",
                                                     IF(I7778&gt;J7778,1,IF(I7778&lt;J7778,0,2)),
                                                     IF(I7778&gt;H7778,1,IF(I7778&lt;H7778,0,2))),
                                   IF(H7778&lt;7,
                                        IF(G7778&gt;J7778,1,IF(G7778&lt;J7778,0,2)),
                                        IF(G7778&gt;H7778,1,IF(G7778&lt;H7778,0,2))
                                        )
                          )
              )
        )</f>
        <v>2</v>
      </c>
      <c r="L7778">
        <f t="shared" ca="1" si="851"/>
        <v>-799</v>
      </c>
      <c r="M7778">
        <f t="shared" ca="1" si="852"/>
        <v>-803.79999999993925</v>
      </c>
      <c r="N7778">
        <f t="shared" ca="1" si="853"/>
        <v>-1369</v>
      </c>
    </row>
    <row r="7779" spans="1:14" x14ac:dyDescent="0.25">
      <c r="A7779">
        <f ca="1"/>
        <v>0</v>
      </c>
      <c r="B7779">
        <f ca="1"/>
        <v>9</v>
      </c>
      <c r="C7779">
        <f ca="1"/>
        <v>5</v>
      </c>
      <c r="D7779">
        <f ca="1"/>
        <v>1</v>
      </c>
      <c r="E7779">
        <f ca="1"/>
        <v>2</v>
      </c>
      <c r="F7779">
        <f ca="1"/>
        <v>6</v>
      </c>
      <c r="G7779">
        <f t="shared" ca="1" si="847"/>
        <v>9</v>
      </c>
      <c r="H7779">
        <f t="shared" ca="1" si="848"/>
        <v>3</v>
      </c>
      <c r="I7779">
        <f t="shared" ca="1" si="849"/>
        <v>4</v>
      </c>
      <c r="J7779">
        <f t="shared" ca="1" si="850"/>
        <v>9</v>
      </c>
      <c r="K7779" cm="1">
        <f t="array" aca="1" ref="K7779" ca="1">IF(G7779&gt;7,
        IF(G7779&gt;H7779, 1, IF(G7779&lt;H7779, 0, 2)),
        IF(       H7779&gt;7,
                     IF(G7779&gt;H7779, 1, IF(G7779&lt;H7779, 0, 2)),
                     IF(         G7779&lt;6,
                                   IF(            _xlfn.XLOOKUP(C7779,'deck &amp; rules'!$D$22:$M$22,_xlfn.XLOOKUP(H7779,'deck &amp; rules'!$C$23:$C$30,'deck &amp; rules'!$D$23:$M$30))="draw",
                                                     IF(I7779&gt;J7779,1,IF(I7779&lt;J7779,0,2)),
                                                     IF(I7779&gt;H7779,1,IF(I7779&lt;H7779,0,2))),
                                   IF(H7779&lt;7,
                                        IF(G7779&gt;J7779,1,IF(G7779&lt;J7779,0,2)),
                                        IF(G7779&gt;H7779,1,IF(G7779&lt;H7779,0,2))
                                        )
                          )
              )
        )</f>
        <v>1</v>
      </c>
      <c r="L7779">
        <f t="shared" ca="1" si="851"/>
        <v>-798</v>
      </c>
      <c r="M7779">
        <f t="shared" ca="1" si="852"/>
        <v>-804.79999999993925</v>
      </c>
      <c r="N7779">
        <f t="shared" ca="1" si="853"/>
        <v>-1370</v>
      </c>
    </row>
    <row r="7780" spans="1:14" x14ac:dyDescent="0.25">
      <c r="A7780">
        <f ca="1"/>
        <v>2</v>
      </c>
      <c r="B7780">
        <f ca="1"/>
        <v>8</v>
      </c>
      <c r="C7780">
        <f ca="1"/>
        <v>2</v>
      </c>
      <c r="D7780">
        <f ca="1"/>
        <v>4</v>
      </c>
      <c r="E7780">
        <f ca="1"/>
        <v>3</v>
      </c>
      <c r="F7780">
        <f ca="1"/>
        <v>3</v>
      </c>
      <c r="G7780">
        <f t="shared" ca="1" si="847"/>
        <v>0</v>
      </c>
      <c r="H7780">
        <f t="shared" ca="1" si="848"/>
        <v>7</v>
      </c>
      <c r="I7780">
        <f t="shared" ca="1" si="849"/>
        <v>2</v>
      </c>
      <c r="J7780">
        <f t="shared" ca="1" si="850"/>
        <v>0</v>
      </c>
      <c r="K7780" cm="1">
        <f t="array" aca="1" ref="K7780" ca="1">IF(G7780&gt;7,
        IF(G7780&gt;H7780, 1, IF(G7780&lt;H7780, 0, 2)),
        IF(       H7780&gt;7,
                     IF(G7780&gt;H7780, 1, IF(G7780&lt;H7780, 0, 2)),
                     IF(         G7780&lt;6,
                                   IF(            _xlfn.XLOOKUP(C7780,'deck &amp; rules'!$D$22:$M$22,_xlfn.XLOOKUP(H7780,'deck &amp; rules'!$C$23:$C$30,'deck &amp; rules'!$D$23:$M$30))="draw",
                                                     IF(I7780&gt;J7780,1,IF(I7780&lt;J7780,0,2)),
                                                     IF(I7780&gt;H7780,1,IF(I7780&lt;H7780,0,2))),
                                   IF(H7780&lt;7,
                                        IF(G7780&gt;J7780,1,IF(G7780&lt;J7780,0,2)),
                                        IF(G7780&gt;H7780,1,IF(G7780&lt;H7780,0,2))
                                        )
                          )
              )
        )</f>
        <v>0</v>
      </c>
      <c r="L7780">
        <f t="shared" ca="1" si="851"/>
        <v>-799</v>
      </c>
      <c r="M7780">
        <f t="shared" ca="1" si="852"/>
        <v>-803.8499999999392</v>
      </c>
      <c r="N7780">
        <f t="shared" ca="1" si="853"/>
        <v>-1371</v>
      </c>
    </row>
    <row r="7781" spans="1:14" x14ac:dyDescent="0.25">
      <c r="A7781">
        <f ca="1"/>
        <v>3</v>
      </c>
      <c r="B7781">
        <f ca="1"/>
        <v>1</v>
      </c>
      <c r="C7781">
        <f ca="1"/>
        <v>4</v>
      </c>
      <c r="D7781">
        <f ca="1"/>
        <v>6</v>
      </c>
      <c r="E7781">
        <f ca="1"/>
        <v>0</v>
      </c>
      <c r="F7781">
        <f ca="1"/>
        <v>7</v>
      </c>
      <c r="G7781">
        <f t="shared" ca="1" si="847"/>
        <v>4</v>
      </c>
      <c r="H7781">
        <f t="shared" ca="1" si="848"/>
        <v>6</v>
      </c>
      <c r="I7781">
        <f t="shared" ca="1" si="849"/>
        <v>8</v>
      </c>
      <c r="J7781">
        <f t="shared" ca="1" si="850"/>
        <v>3</v>
      </c>
      <c r="K7781" cm="1">
        <f t="array" aca="1" ref="K7781" ca="1">IF(G7781&gt;7,
        IF(G7781&gt;H7781, 1, IF(G7781&lt;H7781, 0, 2)),
        IF(       H7781&gt;7,
                     IF(G7781&gt;H7781, 1, IF(G7781&lt;H7781, 0, 2)),
                     IF(         G7781&lt;6,
                                   IF(            _xlfn.XLOOKUP(C7781,'deck &amp; rules'!$D$22:$M$22,_xlfn.XLOOKUP(H7781,'deck &amp; rules'!$C$23:$C$30,'deck &amp; rules'!$D$23:$M$30))="draw",
                                                     IF(I7781&gt;J7781,1,IF(I7781&lt;J7781,0,2)),
                                                     IF(I7781&gt;H7781,1,IF(I7781&lt;H7781,0,2))),
                                   IF(H7781&lt;7,
                                        IF(G7781&gt;J7781,1,IF(G7781&lt;J7781,0,2)),
                                        IF(G7781&gt;H7781,1,IF(G7781&lt;H7781,0,2))
                                        )
                          )
              )
        )</f>
        <v>1</v>
      </c>
      <c r="L7781">
        <f t="shared" ca="1" si="851"/>
        <v>-798</v>
      </c>
      <c r="M7781">
        <f t="shared" ca="1" si="852"/>
        <v>-804.8499999999392</v>
      </c>
      <c r="N7781">
        <f t="shared" ca="1" si="853"/>
        <v>-1372</v>
      </c>
    </row>
    <row r="7782" spans="1:14" x14ac:dyDescent="0.25">
      <c r="A7782">
        <f ca="1"/>
        <v>7</v>
      </c>
      <c r="B7782">
        <f ca="1"/>
        <v>0</v>
      </c>
      <c r="C7782">
        <f ca="1"/>
        <v>6</v>
      </c>
      <c r="D7782">
        <f ca="1"/>
        <v>6</v>
      </c>
      <c r="E7782">
        <f ca="1"/>
        <v>2</v>
      </c>
      <c r="F7782">
        <f ca="1"/>
        <v>0</v>
      </c>
      <c r="G7782">
        <f t="shared" ca="1" si="847"/>
        <v>7</v>
      </c>
      <c r="H7782">
        <f t="shared" ca="1" si="848"/>
        <v>8</v>
      </c>
      <c r="I7782">
        <f t="shared" ca="1" si="849"/>
        <v>3</v>
      </c>
      <c r="J7782">
        <f t="shared" ca="1" si="850"/>
        <v>8</v>
      </c>
      <c r="K7782" cm="1">
        <f t="array" aca="1" ref="K7782" ca="1">IF(G7782&gt;7,
        IF(G7782&gt;H7782, 1, IF(G7782&lt;H7782, 0, 2)),
        IF(       H7782&gt;7,
                     IF(G7782&gt;H7782, 1, IF(G7782&lt;H7782, 0, 2)),
                     IF(         G7782&lt;6,
                                   IF(            _xlfn.XLOOKUP(C7782,'deck &amp; rules'!$D$22:$M$22,_xlfn.XLOOKUP(H7782,'deck &amp; rules'!$C$23:$C$30,'deck &amp; rules'!$D$23:$M$30))="draw",
                                                     IF(I7782&gt;J7782,1,IF(I7782&lt;J7782,0,2)),
                                                     IF(I7782&gt;H7782,1,IF(I7782&lt;H7782,0,2))),
                                   IF(H7782&lt;7,
                                        IF(G7782&gt;J7782,1,IF(G7782&lt;J7782,0,2)),
                                        IF(G7782&gt;H7782,1,IF(G7782&lt;H7782,0,2))
                                        )
                          )
              )
        )</f>
        <v>0</v>
      </c>
      <c r="L7782">
        <f t="shared" ca="1" si="851"/>
        <v>-799</v>
      </c>
      <c r="M7782">
        <f t="shared" ca="1" si="852"/>
        <v>-803.89999999993915</v>
      </c>
      <c r="N7782">
        <f t="shared" ca="1" si="853"/>
        <v>-1373</v>
      </c>
    </row>
    <row r="7783" spans="1:14" x14ac:dyDescent="0.25">
      <c r="A7783">
        <f ca="1"/>
        <v>0</v>
      </c>
      <c r="B7783">
        <f ca="1"/>
        <v>4</v>
      </c>
      <c r="C7783">
        <f ca="1"/>
        <v>4</v>
      </c>
      <c r="D7783">
        <f ca="1"/>
        <v>0</v>
      </c>
      <c r="E7783">
        <f ca="1"/>
        <v>5</v>
      </c>
      <c r="F7783">
        <f ca="1"/>
        <v>9</v>
      </c>
      <c r="G7783">
        <f t="shared" ca="1" si="847"/>
        <v>4</v>
      </c>
      <c r="H7783">
        <f t="shared" ca="1" si="848"/>
        <v>5</v>
      </c>
      <c r="I7783">
        <f t="shared" ca="1" si="849"/>
        <v>8</v>
      </c>
      <c r="J7783">
        <f t="shared" ca="1" si="850"/>
        <v>4</v>
      </c>
      <c r="K7783" cm="1">
        <f t="array" aca="1" ref="K7783" ca="1">IF(G7783&gt;7,
        IF(G7783&gt;H7783, 1, IF(G7783&lt;H7783, 0, 2)),
        IF(       H7783&gt;7,
                     IF(G7783&gt;H7783, 1, IF(G7783&lt;H7783, 0, 2)),
                     IF(         G7783&lt;6,
                                   IF(            _xlfn.XLOOKUP(C7783,'deck &amp; rules'!$D$22:$M$22,_xlfn.XLOOKUP(H7783,'deck &amp; rules'!$C$23:$C$30,'deck &amp; rules'!$D$23:$M$30))="draw",
                                                     IF(I7783&gt;J7783,1,IF(I7783&lt;J7783,0,2)),
                                                     IF(I7783&gt;H7783,1,IF(I7783&lt;H7783,0,2))),
                                   IF(H7783&lt;7,
                                        IF(G7783&gt;J7783,1,IF(G7783&lt;J7783,0,2)),
                                        IF(G7783&gt;H7783,1,IF(G7783&lt;H7783,0,2))
                                        )
                          )
              )
        )</f>
        <v>1</v>
      </c>
      <c r="L7783">
        <f t="shared" ca="1" si="851"/>
        <v>-798</v>
      </c>
      <c r="M7783">
        <f t="shared" ca="1" si="852"/>
        <v>-804.89999999993915</v>
      </c>
      <c r="N7783">
        <f t="shared" ca="1" si="853"/>
        <v>-1374</v>
      </c>
    </row>
    <row r="7784" spans="1:14" x14ac:dyDescent="0.25">
      <c r="A7784">
        <f ca="1"/>
        <v>1</v>
      </c>
      <c r="B7784">
        <f ca="1"/>
        <v>0</v>
      </c>
      <c r="C7784">
        <f ca="1"/>
        <v>9</v>
      </c>
      <c r="D7784">
        <f ca="1"/>
        <v>8</v>
      </c>
      <c r="E7784">
        <f ca="1"/>
        <v>5</v>
      </c>
      <c r="F7784">
        <f ca="1"/>
        <v>0</v>
      </c>
      <c r="G7784">
        <f t="shared" ca="1" si="847"/>
        <v>1</v>
      </c>
      <c r="H7784">
        <f t="shared" ca="1" si="848"/>
        <v>3</v>
      </c>
      <c r="I7784">
        <f t="shared" ca="1" si="849"/>
        <v>0</v>
      </c>
      <c r="J7784">
        <f t="shared" ca="1" si="850"/>
        <v>3</v>
      </c>
      <c r="K7784" cm="1">
        <f t="array" aca="1" ref="K7784" ca="1">IF(G7784&gt;7,
        IF(G7784&gt;H7784, 1, IF(G7784&lt;H7784, 0, 2)),
        IF(       H7784&gt;7,
                     IF(G7784&gt;H7784, 1, IF(G7784&lt;H7784, 0, 2)),
                     IF(         G7784&lt;6,
                                   IF(            _xlfn.XLOOKUP(C7784,'deck &amp; rules'!$D$22:$M$22,_xlfn.XLOOKUP(H7784,'deck &amp; rules'!$C$23:$C$30,'deck &amp; rules'!$D$23:$M$30))="draw",
                                                     IF(I7784&gt;J7784,1,IF(I7784&lt;J7784,0,2)),
                                                     IF(I7784&gt;H7784,1,IF(I7784&lt;H7784,0,2))),
                                   IF(H7784&lt;7,
                                        IF(G7784&gt;J7784,1,IF(G7784&lt;J7784,0,2)),
                                        IF(G7784&gt;H7784,1,IF(G7784&lt;H7784,0,2))
                                        )
                          )
              )
        )</f>
        <v>0</v>
      </c>
      <c r="L7784">
        <f t="shared" ca="1" si="851"/>
        <v>-799</v>
      </c>
      <c r="M7784">
        <f t="shared" ca="1" si="852"/>
        <v>-803.94999999993911</v>
      </c>
      <c r="N7784">
        <f t="shared" ca="1" si="853"/>
        <v>-1375</v>
      </c>
    </row>
    <row r="7785" spans="1:14" x14ac:dyDescent="0.25">
      <c r="A7785">
        <f ca="1"/>
        <v>0</v>
      </c>
      <c r="B7785">
        <f ca="1"/>
        <v>0</v>
      </c>
      <c r="C7785">
        <f ca="1"/>
        <v>3</v>
      </c>
      <c r="D7785">
        <f ca="1"/>
        <v>4</v>
      </c>
      <c r="E7785">
        <f ca="1"/>
        <v>5</v>
      </c>
      <c r="F7785">
        <f ca="1"/>
        <v>2</v>
      </c>
      <c r="G7785">
        <f t="shared" ca="1" si="847"/>
        <v>0</v>
      </c>
      <c r="H7785">
        <f t="shared" ca="1" si="848"/>
        <v>9</v>
      </c>
      <c r="I7785">
        <f t="shared" ca="1" si="849"/>
        <v>3</v>
      </c>
      <c r="J7785">
        <f t="shared" ca="1" si="850"/>
        <v>1</v>
      </c>
      <c r="K7785" cm="1">
        <f t="array" aca="1" ref="K7785" ca="1">IF(G7785&gt;7,
        IF(G7785&gt;H7785, 1, IF(G7785&lt;H7785, 0, 2)),
        IF(       H7785&gt;7,
                     IF(G7785&gt;H7785, 1, IF(G7785&lt;H7785, 0, 2)),
                     IF(         G7785&lt;6,
                                   IF(            _xlfn.XLOOKUP(C7785,'deck &amp; rules'!$D$22:$M$22,_xlfn.XLOOKUP(H7785,'deck &amp; rules'!$C$23:$C$30,'deck &amp; rules'!$D$23:$M$30))="draw",
                                                     IF(I7785&gt;J7785,1,IF(I7785&lt;J7785,0,2)),
                                                     IF(I7785&gt;H7785,1,IF(I7785&lt;H7785,0,2))),
                                   IF(H7785&lt;7,
                                        IF(G7785&gt;J7785,1,IF(G7785&lt;J7785,0,2)),
                                        IF(G7785&gt;H7785,1,IF(G7785&lt;H7785,0,2))
                                        )
                          )
              )
        )</f>
        <v>0</v>
      </c>
      <c r="L7785">
        <f t="shared" ca="1" si="851"/>
        <v>-800</v>
      </c>
      <c r="M7785">
        <f t="shared" ca="1" si="852"/>
        <v>-802.99999999993906</v>
      </c>
      <c r="N7785">
        <f t="shared" ca="1" si="853"/>
        <v>-1376</v>
      </c>
    </row>
    <row r="7786" spans="1:14" x14ac:dyDescent="0.25">
      <c r="A7786">
        <f ca="1"/>
        <v>0</v>
      </c>
      <c r="B7786">
        <f ca="1"/>
        <v>7</v>
      </c>
      <c r="C7786">
        <f ca="1"/>
        <v>1</v>
      </c>
      <c r="D7786">
        <f ca="1"/>
        <v>1</v>
      </c>
      <c r="E7786">
        <f ca="1"/>
        <v>1</v>
      </c>
      <c r="F7786">
        <f ca="1"/>
        <v>8</v>
      </c>
      <c r="G7786">
        <f t="shared" ca="1" si="847"/>
        <v>7</v>
      </c>
      <c r="H7786">
        <f t="shared" ca="1" si="848"/>
        <v>2</v>
      </c>
      <c r="I7786">
        <f t="shared" ca="1" si="849"/>
        <v>8</v>
      </c>
      <c r="J7786">
        <f t="shared" ca="1" si="850"/>
        <v>0</v>
      </c>
      <c r="K7786" cm="1">
        <f t="array" aca="1" ref="K7786" ca="1">IF(G7786&gt;7,
        IF(G7786&gt;H7786, 1, IF(G7786&lt;H7786, 0, 2)),
        IF(       H7786&gt;7,
                     IF(G7786&gt;H7786, 1, IF(G7786&lt;H7786, 0, 2)),
                     IF(         G7786&lt;6,
                                   IF(            _xlfn.XLOOKUP(C7786,'deck &amp; rules'!$D$22:$M$22,_xlfn.XLOOKUP(H7786,'deck &amp; rules'!$C$23:$C$30,'deck &amp; rules'!$D$23:$M$30))="draw",
                                                     IF(I7786&gt;J7786,1,IF(I7786&lt;J7786,0,2)),
                                                     IF(I7786&gt;H7786,1,IF(I7786&lt;H7786,0,2))),
                                   IF(H7786&lt;7,
                                        IF(G7786&gt;J7786,1,IF(G7786&lt;J7786,0,2)),
                                        IF(G7786&gt;H7786,1,IF(G7786&lt;H7786,0,2))
                                        )
                          )
              )
        )</f>
        <v>1</v>
      </c>
      <c r="L7786">
        <f t="shared" ca="1" si="851"/>
        <v>-799</v>
      </c>
      <c r="M7786">
        <f t="shared" ca="1" si="852"/>
        <v>-803.99999999993906</v>
      </c>
      <c r="N7786">
        <f t="shared" ca="1" si="853"/>
        <v>-1377</v>
      </c>
    </row>
    <row r="7787" spans="1:14" x14ac:dyDescent="0.25">
      <c r="A7787">
        <f ca="1"/>
        <v>3</v>
      </c>
      <c r="B7787">
        <f ca="1"/>
        <v>3</v>
      </c>
      <c r="C7787">
        <f ca="1"/>
        <v>0</v>
      </c>
      <c r="D7787">
        <f ca="1"/>
        <v>1</v>
      </c>
      <c r="E7787">
        <f ca="1"/>
        <v>9</v>
      </c>
      <c r="F7787">
        <f ca="1"/>
        <v>3</v>
      </c>
      <c r="G7787">
        <f t="shared" ca="1" si="847"/>
        <v>6</v>
      </c>
      <c r="H7787">
        <f t="shared" ca="1" si="848"/>
        <v>0</v>
      </c>
      <c r="I7787">
        <f t="shared" ca="1" si="849"/>
        <v>6</v>
      </c>
      <c r="J7787">
        <f t="shared" ca="1" si="850"/>
        <v>3</v>
      </c>
      <c r="K7787" cm="1">
        <f t="array" aca="1" ref="K7787" ca="1">IF(G7787&gt;7,
        IF(G7787&gt;H7787, 1, IF(G7787&lt;H7787, 0, 2)),
        IF(       H7787&gt;7,
                     IF(G7787&gt;H7787, 1, IF(G7787&lt;H7787, 0, 2)),
                     IF(         G7787&lt;6,
                                   IF(            _xlfn.XLOOKUP(C7787,'deck &amp; rules'!$D$22:$M$22,_xlfn.XLOOKUP(H7787,'deck &amp; rules'!$C$23:$C$30,'deck &amp; rules'!$D$23:$M$30))="draw",
                                                     IF(I7787&gt;J7787,1,IF(I7787&lt;J7787,0,2)),
                                                     IF(I7787&gt;H7787,1,IF(I7787&lt;H7787,0,2))),
                                   IF(H7787&lt;7,
                                        IF(G7787&gt;J7787,1,IF(G7787&lt;J7787,0,2)),
                                        IF(G7787&gt;H7787,1,IF(G7787&lt;H7787,0,2))
                                        )
                          )
              )
        )</f>
        <v>1</v>
      </c>
      <c r="L7787">
        <f t="shared" ca="1" si="851"/>
        <v>-798</v>
      </c>
      <c r="M7787">
        <f t="shared" ca="1" si="852"/>
        <v>-804.99999999993906</v>
      </c>
      <c r="N7787">
        <f t="shared" ca="1" si="853"/>
        <v>-1378</v>
      </c>
    </row>
    <row r="7788" spans="1:14" x14ac:dyDescent="0.25">
      <c r="A7788">
        <f ca="1"/>
        <v>2</v>
      </c>
      <c r="B7788">
        <f ca="1"/>
        <v>7</v>
      </c>
      <c r="C7788">
        <f ca="1"/>
        <v>9</v>
      </c>
      <c r="D7788">
        <f ca="1"/>
        <v>8</v>
      </c>
      <c r="E7788">
        <f ca="1"/>
        <v>5</v>
      </c>
      <c r="F7788">
        <f ca="1"/>
        <v>1</v>
      </c>
      <c r="G7788">
        <f t="shared" ca="1" si="847"/>
        <v>9</v>
      </c>
      <c r="H7788">
        <f t="shared" ca="1" si="848"/>
        <v>3</v>
      </c>
      <c r="I7788">
        <f t="shared" ca="1" si="849"/>
        <v>8</v>
      </c>
      <c r="J7788">
        <f t="shared" ca="1" si="850"/>
        <v>4</v>
      </c>
      <c r="K7788" cm="1">
        <f t="array" aca="1" ref="K7788" ca="1">IF(G7788&gt;7,
        IF(G7788&gt;H7788, 1, IF(G7788&lt;H7788, 0, 2)),
        IF(       H7788&gt;7,
                     IF(G7788&gt;H7788, 1, IF(G7788&lt;H7788, 0, 2)),
                     IF(         G7788&lt;6,
                                   IF(            _xlfn.XLOOKUP(C7788,'deck &amp; rules'!$D$22:$M$22,_xlfn.XLOOKUP(H7788,'deck &amp; rules'!$C$23:$C$30,'deck &amp; rules'!$D$23:$M$30))="draw",
                                                     IF(I7788&gt;J7788,1,IF(I7788&lt;J7788,0,2)),
                                                     IF(I7788&gt;H7788,1,IF(I7788&lt;H7788,0,2))),
                                   IF(H7788&lt;7,
                                        IF(G7788&gt;J7788,1,IF(G7788&lt;J7788,0,2)),
                                        IF(G7788&gt;H7788,1,IF(G7788&lt;H7788,0,2))
                                        )
                          )
              )
        )</f>
        <v>1</v>
      </c>
      <c r="L7788">
        <f t="shared" ca="1" si="851"/>
        <v>-797</v>
      </c>
      <c r="M7788">
        <f t="shared" ca="1" si="852"/>
        <v>-805.99999999993906</v>
      </c>
      <c r="N7788">
        <f t="shared" ca="1" si="853"/>
        <v>-1379</v>
      </c>
    </row>
    <row r="7789" spans="1:14" x14ac:dyDescent="0.25">
      <c r="A7789">
        <f ca="1"/>
        <v>0</v>
      </c>
      <c r="B7789">
        <f ca="1"/>
        <v>8</v>
      </c>
      <c r="C7789">
        <f ca="1"/>
        <v>3</v>
      </c>
      <c r="D7789">
        <f ca="1"/>
        <v>6</v>
      </c>
      <c r="E7789">
        <f ca="1"/>
        <v>9</v>
      </c>
      <c r="F7789">
        <f ca="1"/>
        <v>5</v>
      </c>
      <c r="G7789">
        <f t="shared" ca="1" si="847"/>
        <v>8</v>
      </c>
      <c r="H7789">
        <f t="shared" ca="1" si="848"/>
        <v>5</v>
      </c>
      <c r="I7789">
        <f t="shared" ca="1" si="849"/>
        <v>1</v>
      </c>
      <c r="J7789">
        <f t="shared" ca="1" si="850"/>
        <v>0</v>
      </c>
      <c r="K7789" cm="1">
        <f t="array" aca="1" ref="K7789" ca="1">IF(G7789&gt;7,
        IF(G7789&gt;H7789, 1, IF(G7789&lt;H7789, 0, 2)),
        IF(       H7789&gt;7,
                     IF(G7789&gt;H7789, 1, IF(G7789&lt;H7789, 0, 2)),
                     IF(         G7789&lt;6,
                                   IF(            _xlfn.XLOOKUP(C7789,'deck &amp; rules'!$D$22:$M$22,_xlfn.XLOOKUP(H7789,'deck &amp; rules'!$C$23:$C$30,'deck &amp; rules'!$D$23:$M$30))="draw",
                                                     IF(I7789&gt;J7789,1,IF(I7789&lt;J7789,0,2)),
                                                     IF(I7789&gt;H7789,1,IF(I7789&lt;H7789,0,2))),
                                   IF(H7789&lt;7,
                                        IF(G7789&gt;J7789,1,IF(G7789&lt;J7789,0,2)),
                                        IF(G7789&gt;H7789,1,IF(G7789&lt;H7789,0,2))
                                        )
                          )
              )
        )</f>
        <v>1</v>
      </c>
      <c r="L7789">
        <f t="shared" ca="1" si="851"/>
        <v>-796</v>
      </c>
      <c r="M7789">
        <f t="shared" ca="1" si="852"/>
        <v>-806.99999999993906</v>
      </c>
      <c r="N7789">
        <f t="shared" ca="1" si="853"/>
        <v>-1380</v>
      </c>
    </row>
    <row r="7790" spans="1:14" x14ac:dyDescent="0.25">
      <c r="A7790">
        <f ca="1"/>
        <v>1</v>
      </c>
      <c r="B7790">
        <f ca="1"/>
        <v>3</v>
      </c>
      <c r="C7790">
        <f ca="1"/>
        <v>0</v>
      </c>
      <c r="D7790">
        <f ca="1"/>
        <v>1</v>
      </c>
      <c r="E7790">
        <f ca="1"/>
        <v>8</v>
      </c>
      <c r="F7790">
        <f ca="1"/>
        <v>3</v>
      </c>
      <c r="G7790">
        <f t="shared" ca="1" si="847"/>
        <v>4</v>
      </c>
      <c r="H7790">
        <f t="shared" ca="1" si="848"/>
        <v>9</v>
      </c>
      <c r="I7790">
        <f t="shared" ca="1" si="849"/>
        <v>4</v>
      </c>
      <c r="J7790">
        <f t="shared" ca="1" si="850"/>
        <v>2</v>
      </c>
      <c r="K7790" cm="1">
        <f t="array" aca="1" ref="K7790" ca="1">IF(G7790&gt;7,
        IF(G7790&gt;H7790, 1, IF(G7790&lt;H7790, 0, 2)),
        IF(       H7790&gt;7,
                     IF(G7790&gt;H7790, 1, IF(G7790&lt;H7790, 0, 2)),
                     IF(         G7790&lt;6,
                                   IF(            _xlfn.XLOOKUP(C7790,'deck &amp; rules'!$D$22:$M$22,_xlfn.XLOOKUP(H7790,'deck &amp; rules'!$C$23:$C$30,'deck &amp; rules'!$D$23:$M$30))="draw",
                                                     IF(I7790&gt;J7790,1,IF(I7790&lt;J7790,0,2)),
                                                     IF(I7790&gt;H7790,1,IF(I7790&lt;H7790,0,2))),
                                   IF(H7790&lt;7,
                                        IF(G7790&gt;J7790,1,IF(G7790&lt;J7790,0,2)),
                                        IF(G7790&gt;H7790,1,IF(G7790&lt;H7790,0,2))
                                        )
                          )
              )
        )</f>
        <v>0</v>
      </c>
      <c r="L7790">
        <f t="shared" ca="1" si="851"/>
        <v>-797</v>
      </c>
      <c r="M7790">
        <f t="shared" ca="1" si="852"/>
        <v>-806.04999999993902</v>
      </c>
      <c r="N7790">
        <f t="shared" ca="1" si="853"/>
        <v>-1381</v>
      </c>
    </row>
    <row r="7791" spans="1:14" x14ac:dyDescent="0.25">
      <c r="A7791">
        <f ca="1"/>
        <v>4</v>
      </c>
      <c r="B7791">
        <f ca="1"/>
        <v>0</v>
      </c>
      <c r="C7791">
        <f ca="1"/>
        <v>1</v>
      </c>
      <c r="D7791">
        <f ca="1"/>
        <v>5</v>
      </c>
      <c r="E7791">
        <f ca="1"/>
        <v>3</v>
      </c>
      <c r="F7791">
        <f ca="1"/>
        <v>0</v>
      </c>
      <c r="G7791">
        <f t="shared" ca="1" si="847"/>
        <v>4</v>
      </c>
      <c r="H7791">
        <f t="shared" ca="1" si="848"/>
        <v>8</v>
      </c>
      <c r="I7791">
        <f t="shared" ca="1" si="849"/>
        <v>5</v>
      </c>
      <c r="J7791">
        <f t="shared" ca="1" si="850"/>
        <v>8</v>
      </c>
      <c r="K7791" cm="1">
        <f t="array" aca="1" ref="K7791" ca="1">IF(G7791&gt;7,
        IF(G7791&gt;H7791, 1, IF(G7791&lt;H7791, 0, 2)),
        IF(       H7791&gt;7,
                     IF(G7791&gt;H7791, 1, IF(G7791&lt;H7791, 0, 2)),
                     IF(         G7791&lt;6,
                                   IF(            _xlfn.XLOOKUP(C7791,'deck &amp; rules'!$D$22:$M$22,_xlfn.XLOOKUP(H7791,'deck &amp; rules'!$C$23:$C$30,'deck &amp; rules'!$D$23:$M$30))="draw",
                                                     IF(I7791&gt;J7791,1,IF(I7791&lt;J7791,0,2)),
                                                     IF(I7791&gt;H7791,1,IF(I7791&lt;H7791,0,2))),
                                   IF(H7791&lt;7,
                                        IF(G7791&gt;J7791,1,IF(G7791&lt;J7791,0,2)),
                                        IF(G7791&gt;H7791,1,IF(G7791&lt;H7791,0,2))
                                        )
                          )
              )
        )</f>
        <v>0</v>
      </c>
      <c r="L7791">
        <f t="shared" ca="1" si="851"/>
        <v>-798</v>
      </c>
      <c r="M7791">
        <f t="shared" ca="1" si="852"/>
        <v>-805.09999999993897</v>
      </c>
      <c r="N7791">
        <f t="shared" ca="1" si="853"/>
        <v>-1382</v>
      </c>
    </row>
    <row r="7792" spans="1:14" x14ac:dyDescent="0.25">
      <c r="A7792">
        <f ca="1"/>
        <v>0</v>
      </c>
      <c r="B7792">
        <f ca="1"/>
        <v>4</v>
      </c>
      <c r="C7792">
        <f ca="1"/>
        <v>6</v>
      </c>
      <c r="D7792">
        <f ca="1"/>
        <v>4</v>
      </c>
      <c r="E7792">
        <f ca="1"/>
        <v>7</v>
      </c>
      <c r="F7792">
        <f ca="1"/>
        <v>0</v>
      </c>
      <c r="G7792">
        <f t="shared" ca="1" si="847"/>
        <v>4</v>
      </c>
      <c r="H7792">
        <f t="shared" ca="1" si="848"/>
        <v>1</v>
      </c>
      <c r="I7792">
        <f t="shared" ca="1" si="849"/>
        <v>0</v>
      </c>
      <c r="J7792">
        <f t="shared" ca="1" si="850"/>
        <v>1</v>
      </c>
      <c r="K7792" cm="1">
        <f t="array" aca="1" ref="K7792" ca="1">IF(G7792&gt;7,
        IF(G7792&gt;H7792, 1, IF(G7792&lt;H7792, 0, 2)),
        IF(       H7792&gt;7,
                     IF(G7792&gt;H7792, 1, IF(G7792&lt;H7792, 0, 2)),
                     IF(         G7792&lt;6,
                                   IF(            _xlfn.XLOOKUP(C7792,'deck &amp; rules'!$D$22:$M$22,_xlfn.XLOOKUP(H7792,'deck &amp; rules'!$C$23:$C$30,'deck &amp; rules'!$D$23:$M$30))="draw",
                                                     IF(I7792&gt;J7792,1,IF(I7792&lt;J7792,0,2)),
                                                     IF(I7792&gt;H7792,1,IF(I7792&lt;H7792,0,2))),
                                   IF(H7792&lt;7,
                                        IF(G7792&gt;J7792,1,IF(G7792&lt;J7792,0,2)),
                                        IF(G7792&gt;H7792,1,IF(G7792&lt;H7792,0,2))
                                        )
                          )
              )
        )</f>
        <v>0</v>
      </c>
      <c r="L7792">
        <f t="shared" ca="1" si="851"/>
        <v>-799</v>
      </c>
      <c r="M7792">
        <f t="shared" ca="1" si="852"/>
        <v>-804.14999999993893</v>
      </c>
      <c r="N7792">
        <f t="shared" ca="1" si="853"/>
        <v>-1383</v>
      </c>
    </row>
    <row r="7793" spans="1:14" x14ac:dyDescent="0.25">
      <c r="A7793">
        <f ca="1"/>
        <v>0</v>
      </c>
      <c r="B7793">
        <f ca="1"/>
        <v>0</v>
      </c>
      <c r="C7793">
        <f ca="1"/>
        <v>3</v>
      </c>
      <c r="D7793">
        <f ca="1"/>
        <v>1</v>
      </c>
      <c r="E7793">
        <f ca="1"/>
        <v>0</v>
      </c>
      <c r="F7793">
        <f ca="1"/>
        <v>0</v>
      </c>
      <c r="G7793">
        <f t="shared" ca="1" si="847"/>
        <v>0</v>
      </c>
      <c r="H7793">
        <f t="shared" ca="1" si="848"/>
        <v>1</v>
      </c>
      <c r="I7793">
        <f t="shared" ca="1" si="849"/>
        <v>3</v>
      </c>
      <c r="J7793">
        <f t="shared" ca="1" si="850"/>
        <v>1</v>
      </c>
      <c r="K7793" cm="1">
        <f t="array" aca="1" ref="K7793" ca="1">IF(G7793&gt;7,
        IF(G7793&gt;H7793, 1, IF(G7793&lt;H7793, 0, 2)),
        IF(       H7793&gt;7,
                     IF(G7793&gt;H7793, 1, IF(G7793&lt;H7793, 0, 2)),
                     IF(         G7793&lt;6,
                                   IF(            _xlfn.XLOOKUP(C7793,'deck &amp; rules'!$D$22:$M$22,_xlfn.XLOOKUP(H7793,'deck &amp; rules'!$C$23:$C$30,'deck &amp; rules'!$D$23:$M$30))="draw",
                                                     IF(I7793&gt;J7793,1,IF(I7793&lt;J7793,0,2)),
                                                     IF(I7793&gt;H7793,1,IF(I7793&lt;H7793,0,2))),
                                   IF(H7793&lt;7,
                                        IF(G7793&gt;J7793,1,IF(G7793&lt;J7793,0,2)),
                                        IF(G7793&gt;H7793,1,IF(G7793&lt;H7793,0,2))
                                        )
                          )
              )
        )</f>
        <v>1</v>
      </c>
      <c r="L7793">
        <f t="shared" ca="1" si="851"/>
        <v>-798</v>
      </c>
      <c r="M7793">
        <f t="shared" ca="1" si="852"/>
        <v>-805.14999999993893</v>
      </c>
      <c r="N7793">
        <f t="shared" ca="1" si="853"/>
        <v>-1384</v>
      </c>
    </row>
    <row r="7794" spans="1:14" x14ac:dyDescent="0.25">
      <c r="A7794">
        <f ca="1"/>
        <v>9</v>
      </c>
      <c r="B7794">
        <f ca="1"/>
        <v>3</v>
      </c>
      <c r="C7794">
        <f ca="1"/>
        <v>0</v>
      </c>
      <c r="D7794">
        <f ca="1"/>
        <v>4</v>
      </c>
      <c r="E7794">
        <f ca="1"/>
        <v>0</v>
      </c>
      <c r="F7794">
        <f ca="1"/>
        <v>1</v>
      </c>
      <c r="G7794">
        <f t="shared" ca="1" si="847"/>
        <v>2</v>
      </c>
      <c r="H7794">
        <f t="shared" ca="1" si="848"/>
        <v>4</v>
      </c>
      <c r="I7794">
        <f t="shared" ca="1" si="849"/>
        <v>2</v>
      </c>
      <c r="J7794">
        <f t="shared" ca="1" si="850"/>
        <v>5</v>
      </c>
      <c r="K7794" cm="1">
        <f t="array" aca="1" ref="K7794" ca="1">IF(G7794&gt;7,
        IF(G7794&gt;H7794, 1, IF(G7794&lt;H7794, 0, 2)),
        IF(       H7794&gt;7,
                     IF(G7794&gt;H7794, 1, IF(G7794&lt;H7794, 0, 2)),
                     IF(         G7794&lt;6,
                                   IF(            _xlfn.XLOOKUP(C7794,'deck &amp; rules'!$D$22:$M$22,_xlfn.XLOOKUP(H7794,'deck &amp; rules'!$C$23:$C$30,'deck &amp; rules'!$D$23:$M$30))="draw",
                                                     IF(I7794&gt;J7794,1,IF(I7794&lt;J7794,0,2)),
                                                     IF(I7794&gt;H7794,1,IF(I7794&lt;H7794,0,2))),
                                   IF(H7794&lt;7,
                                        IF(G7794&gt;J7794,1,IF(G7794&lt;J7794,0,2)),
                                        IF(G7794&gt;H7794,1,IF(G7794&lt;H7794,0,2))
                                        )
                          )
              )
        )</f>
        <v>0</v>
      </c>
      <c r="L7794">
        <f t="shared" ca="1" si="851"/>
        <v>-799</v>
      </c>
      <c r="M7794">
        <f t="shared" ca="1" si="852"/>
        <v>-804.19999999993888</v>
      </c>
      <c r="N7794">
        <f t="shared" ca="1" si="853"/>
        <v>-1385</v>
      </c>
    </row>
    <row r="7795" spans="1:14" x14ac:dyDescent="0.25">
      <c r="A7795">
        <f ca="1"/>
        <v>2</v>
      </c>
      <c r="B7795">
        <f ca="1"/>
        <v>2</v>
      </c>
      <c r="C7795">
        <f ca="1"/>
        <v>0</v>
      </c>
      <c r="D7795">
        <f ca="1"/>
        <v>2</v>
      </c>
      <c r="E7795">
        <f ca="1"/>
        <v>0</v>
      </c>
      <c r="F7795">
        <f ca="1"/>
        <v>2</v>
      </c>
      <c r="G7795">
        <f t="shared" ca="1" si="847"/>
        <v>4</v>
      </c>
      <c r="H7795">
        <f t="shared" ca="1" si="848"/>
        <v>2</v>
      </c>
      <c r="I7795">
        <f t="shared" ca="1" si="849"/>
        <v>4</v>
      </c>
      <c r="J7795">
        <f t="shared" ca="1" si="850"/>
        <v>4</v>
      </c>
      <c r="K7795" cm="1">
        <f t="array" aca="1" ref="K7795" ca="1">IF(G7795&gt;7,
        IF(G7795&gt;H7795, 1, IF(G7795&lt;H7795, 0, 2)),
        IF(       H7795&gt;7,
                     IF(G7795&gt;H7795, 1, IF(G7795&lt;H7795, 0, 2)),
                     IF(         G7795&lt;6,
                                   IF(            _xlfn.XLOOKUP(C7795,'deck &amp; rules'!$D$22:$M$22,_xlfn.XLOOKUP(H7795,'deck &amp; rules'!$C$23:$C$30,'deck &amp; rules'!$D$23:$M$30))="draw",
                                                     IF(I7795&gt;J7795,1,IF(I7795&lt;J7795,0,2)),
                                                     IF(I7795&gt;H7795,1,IF(I7795&lt;H7795,0,2))),
                                   IF(H7795&lt;7,
                                        IF(G7795&gt;J7795,1,IF(G7795&lt;J7795,0,2)),
                                        IF(G7795&gt;H7795,1,IF(G7795&lt;H7795,0,2))
                                        )
                          )
              )
        )</f>
        <v>2</v>
      </c>
      <c r="L7795">
        <f t="shared" ca="1" si="851"/>
        <v>-800</v>
      </c>
      <c r="M7795">
        <f t="shared" ca="1" si="852"/>
        <v>-805.19999999993888</v>
      </c>
      <c r="N7795">
        <f t="shared" ca="1" si="853"/>
        <v>-1377</v>
      </c>
    </row>
    <row r="7796" spans="1:14" x14ac:dyDescent="0.25">
      <c r="A7796">
        <f ca="1"/>
        <v>9</v>
      </c>
      <c r="B7796">
        <f ca="1"/>
        <v>9</v>
      </c>
      <c r="C7796">
        <f ca="1"/>
        <v>0</v>
      </c>
      <c r="D7796">
        <f ca="1"/>
        <v>5</v>
      </c>
      <c r="E7796">
        <f ca="1"/>
        <v>7</v>
      </c>
      <c r="F7796">
        <f ca="1"/>
        <v>9</v>
      </c>
      <c r="G7796">
        <f t="shared" ca="1" si="847"/>
        <v>8</v>
      </c>
      <c r="H7796">
        <f t="shared" ca="1" si="848"/>
        <v>2</v>
      </c>
      <c r="I7796">
        <f t="shared" ca="1" si="849"/>
        <v>8</v>
      </c>
      <c r="J7796">
        <f t="shared" ca="1" si="850"/>
        <v>1</v>
      </c>
      <c r="K7796" cm="1">
        <f t="array" aca="1" ref="K7796" ca="1">IF(G7796&gt;7,
        IF(G7796&gt;H7796, 1, IF(G7796&lt;H7796, 0, 2)),
        IF(       H7796&gt;7,
                     IF(G7796&gt;H7796, 1, IF(G7796&lt;H7796, 0, 2)),
                     IF(         G7796&lt;6,
                                   IF(            _xlfn.XLOOKUP(C7796,'deck &amp; rules'!$D$22:$M$22,_xlfn.XLOOKUP(H7796,'deck &amp; rules'!$C$23:$C$30,'deck &amp; rules'!$D$23:$M$30))="draw",
                                                     IF(I7796&gt;J7796,1,IF(I7796&lt;J7796,0,2)),
                                                     IF(I7796&gt;H7796,1,IF(I7796&lt;H7796,0,2))),
                                   IF(H7796&lt;7,
                                        IF(G7796&gt;J7796,1,IF(G7796&lt;J7796,0,2)),
                                        IF(G7796&gt;H7796,1,IF(G7796&lt;H7796,0,2))
                                        )
                          )
              )
        )</f>
        <v>1</v>
      </c>
      <c r="L7796">
        <f t="shared" ca="1" si="851"/>
        <v>-799</v>
      </c>
      <c r="M7796">
        <f t="shared" ca="1" si="852"/>
        <v>-806.19999999993888</v>
      </c>
      <c r="N7796">
        <f t="shared" ca="1" si="853"/>
        <v>-1378</v>
      </c>
    </row>
    <row r="7797" spans="1:14" x14ac:dyDescent="0.25">
      <c r="A7797">
        <f ca="1"/>
        <v>6</v>
      </c>
      <c r="B7797">
        <f ca="1"/>
        <v>9</v>
      </c>
      <c r="C7797">
        <f ca="1"/>
        <v>6</v>
      </c>
      <c r="D7797">
        <f ca="1"/>
        <v>9</v>
      </c>
      <c r="E7797">
        <f ca="1"/>
        <v>0</v>
      </c>
      <c r="F7797">
        <f ca="1"/>
        <v>3</v>
      </c>
      <c r="G7797">
        <f t="shared" ca="1" si="847"/>
        <v>5</v>
      </c>
      <c r="H7797">
        <f t="shared" ca="1" si="848"/>
        <v>9</v>
      </c>
      <c r="I7797">
        <f t="shared" ca="1" si="849"/>
        <v>1</v>
      </c>
      <c r="J7797">
        <f t="shared" ca="1" si="850"/>
        <v>2</v>
      </c>
      <c r="K7797" cm="1">
        <f t="array" aca="1" ref="K7797" ca="1">IF(G7797&gt;7,
        IF(G7797&gt;H7797, 1, IF(G7797&lt;H7797, 0, 2)),
        IF(       H7797&gt;7,
                     IF(G7797&gt;H7797, 1, IF(G7797&lt;H7797, 0, 2)),
                     IF(         G7797&lt;6,
                                   IF(            _xlfn.XLOOKUP(C7797,'deck &amp; rules'!$D$22:$M$22,_xlfn.XLOOKUP(H7797,'deck &amp; rules'!$C$23:$C$30,'deck &amp; rules'!$D$23:$M$30))="draw",
                                                     IF(I7797&gt;J7797,1,IF(I7797&lt;J7797,0,2)),
                                                     IF(I7797&gt;H7797,1,IF(I7797&lt;H7797,0,2))),
                                   IF(H7797&lt;7,
                                        IF(G7797&gt;J7797,1,IF(G7797&lt;J7797,0,2)),
                                        IF(G7797&gt;H7797,1,IF(G7797&lt;H7797,0,2))
                                        )
                          )
              )
        )</f>
        <v>0</v>
      </c>
      <c r="L7797">
        <f t="shared" ca="1" si="851"/>
        <v>-800</v>
      </c>
      <c r="M7797">
        <f t="shared" ca="1" si="852"/>
        <v>-805.24999999993884</v>
      </c>
      <c r="N7797">
        <f t="shared" ca="1" si="853"/>
        <v>-1379</v>
      </c>
    </row>
    <row r="7798" spans="1:14" x14ac:dyDescent="0.25">
      <c r="A7798">
        <f ca="1"/>
        <v>5</v>
      </c>
      <c r="B7798">
        <f ca="1"/>
        <v>5</v>
      </c>
      <c r="C7798">
        <f ca="1"/>
        <v>8</v>
      </c>
      <c r="D7798">
        <f ca="1"/>
        <v>7</v>
      </c>
      <c r="E7798">
        <f ca="1"/>
        <v>3</v>
      </c>
      <c r="F7798">
        <f ca="1"/>
        <v>3</v>
      </c>
      <c r="G7798">
        <f t="shared" ca="1" si="847"/>
        <v>0</v>
      </c>
      <c r="H7798">
        <f t="shared" ca="1" si="848"/>
        <v>0</v>
      </c>
      <c r="I7798">
        <f t="shared" ca="1" si="849"/>
        <v>8</v>
      </c>
      <c r="J7798">
        <f t="shared" ca="1" si="850"/>
        <v>3</v>
      </c>
      <c r="K7798" cm="1">
        <f t="array" aca="1" ref="K7798" ca="1">IF(G7798&gt;7,
        IF(G7798&gt;H7798, 1, IF(G7798&lt;H7798, 0, 2)),
        IF(       H7798&gt;7,
                     IF(G7798&gt;H7798, 1, IF(G7798&lt;H7798, 0, 2)),
                     IF(         G7798&lt;6,
                                   IF(            _xlfn.XLOOKUP(C7798,'deck &amp; rules'!$D$22:$M$22,_xlfn.XLOOKUP(H7798,'deck &amp; rules'!$C$23:$C$30,'deck &amp; rules'!$D$23:$M$30))="draw",
                                                     IF(I7798&gt;J7798,1,IF(I7798&lt;J7798,0,2)),
                                                     IF(I7798&gt;H7798,1,IF(I7798&lt;H7798,0,2))),
                                   IF(H7798&lt;7,
                                        IF(G7798&gt;J7798,1,IF(G7798&lt;J7798,0,2)),
                                        IF(G7798&gt;H7798,1,IF(G7798&lt;H7798,0,2))
                                        )
                          )
              )
        )</f>
        <v>1</v>
      </c>
      <c r="L7798">
        <f t="shared" ca="1" si="851"/>
        <v>-799</v>
      </c>
      <c r="M7798">
        <f t="shared" ca="1" si="852"/>
        <v>-806.24999999993884</v>
      </c>
      <c r="N7798">
        <f t="shared" ca="1" si="853"/>
        <v>-1380</v>
      </c>
    </row>
    <row r="7799" spans="1:14" x14ac:dyDescent="0.25">
      <c r="A7799">
        <f ca="1"/>
        <v>5</v>
      </c>
      <c r="B7799">
        <f ca="1"/>
        <v>0</v>
      </c>
      <c r="C7799">
        <f ca="1"/>
        <v>9</v>
      </c>
      <c r="D7799">
        <f ca="1"/>
        <v>3</v>
      </c>
      <c r="E7799">
        <f ca="1"/>
        <v>0</v>
      </c>
      <c r="F7799">
        <f ca="1"/>
        <v>6</v>
      </c>
      <c r="G7799">
        <f t="shared" ca="1" si="847"/>
        <v>5</v>
      </c>
      <c r="H7799">
        <f t="shared" ca="1" si="848"/>
        <v>3</v>
      </c>
      <c r="I7799">
        <f t="shared" ca="1" si="849"/>
        <v>4</v>
      </c>
      <c r="J7799">
        <f t="shared" ca="1" si="850"/>
        <v>9</v>
      </c>
      <c r="K7799" cm="1">
        <f t="array" aca="1" ref="K7799" ca="1">IF(G7799&gt;7,
        IF(G7799&gt;H7799, 1, IF(G7799&lt;H7799, 0, 2)),
        IF(       H7799&gt;7,
                     IF(G7799&gt;H7799, 1, IF(G7799&lt;H7799, 0, 2)),
                     IF(         G7799&lt;6,
                                   IF(            _xlfn.XLOOKUP(C7799,'deck &amp; rules'!$D$22:$M$22,_xlfn.XLOOKUP(H7799,'deck &amp; rules'!$C$23:$C$30,'deck &amp; rules'!$D$23:$M$30))="draw",
                                                     IF(I7799&gt;J7799,1,IF(I7799&lt;J7799,0,2)),
                                                     IF(I7799&gt;H7799,1,IF(I7799&lt;H7799,0,2))),
                                   IF(H7799&lt;7,
                                        IF(G7799&gt;J7799,1,IF(G7799&lt;J7799,0,2)),
                                        IF(G7799&gt;H7799,1,IF(G7799&lt;H7799,0,2))
                                        )
                          )
              )
        )</f>
        <v>0</v>
      </c>
      <c r="L7799">
        <f t="shared" ca="1" si="851"/>
        <v>-800</v>
      </c>
      <c r="M7799">
        <f t="shared" ca="1" si="852"/>
        <v>-805.29999999993879</v>
      </c>
      <c r="N7799">
        <f t="shared" ca="1" si="853"/>
        <v>-1381</v>
      </c>
    </row>
    <row r="7800" spans="1:14" x14ac:dyDescent="0.25">
      <c r="A7800">
        <f ca="1"/>
        <v>3</v>
      </c>
      <c r="B7800">
        <f ca="1"/>
        <v>7</v>
      </c>
      <c r="C7800">
        <f ca="1"/>
        <v>0</v>
      </c>
      <c r="D7800">
        <f ca="1"/>
        <v>0</v>
      </c>
      <c r="E7800">
        <f ca="1"/>
        <v>0</v>
      </c>
      <c r="F7800">
        <f ca="1"/>
        <v>4</v>
      </c>
      <c r="G7800">
        <f t="shared" ca="1" si="847"/>
        <v>0</v>
      </c>
      <c r="H7800">
        <f t="shared" ca="1" si="848"/>
        <v>0</v>
      </c>
      <c r="I7800">
        <f t="shared" ca="1" si="849"/>
        <v>0</v>
      </c>
      <c r="J7800">
        <f t="shared" ca="1" si="850"/>
        <v>4</v>
      </c>
      <c r="K7800" cm="1">
        <f t="array" aca="1" ref="K7800" ca="1">IF(G7800&gt;7,
        IF(G7800&gt;H7800, 1, IF(G7800&lt;H7800, 0, 2)),
        IF(       H7800&gt;7,
                     IF(G7800&gt;H7800, 1, IF(G7800&lt;H7800, 0, 2)),
                     IF(         G7800&lt;6,
                                   IF(            _xlfn.XLOOKUP(C7800,'deck &amp; rules'!$D$22:$M$22,_xlfn.XLOOKUP(H7800,'deck &amp; rules'!$C$23:$C$30,'deck &amp; rules'!$D$23:$M$30))="draw",
                                                     IF(I7800&gt;J7800,1,IF(I7800&lt;J7800,0,2)),
                                                     IF(I7800&gt;H7800,1,IF(I7800&lt;H7800,0,2))),
                                   IF(H7800&lt;7,
                                        IF(G7800&gt;J7800,1,IF(G7800&lt;J7800,0,2)),
                                        IF(G7800&gt;H7800,1,IF(G7800&lt;H7800,0,2))
                                        )
                          )
              )
        )</f>
        <v>0</v>
      </c>
      <c r="L7800">
        <f t="shared" ca="1" si="851"/>
        <v>-801</v>
      </c>
      <c r="M7800">
        <f t="shared" ca="1" si="852"/>
        <v>-804.34999999993875</v>
      </c>
      <c r="N7800">
        <f t="shared" ca="1" si="853"/>
        <v>-1382</v>
      </c>
    </row>
    <row r="7801" spans="1:14" x14ac:dyDescent="0.25">
      <c r="A7801">
        <f ca="1"/>
        <v>1</v>
      </c>
      <c r="B7801">
        <f ca="1"/>
        <v>0</v>
      </c>
      <c r="C7801">
        <f ca="1"/>
        <v>0</v>
      </c>
      <c r="D7801">
        <f ca="1"/>
        <v>0</v>
      </c>
      <c r="E7801">
        <f ca="1"/>
        <v>8</v>
      </c>
      <c r="F7801">
        <f ca="1"/>
        <v>0</v>
      </c>
      <c r="G7801">
        <f t="shared" ca="1" si="847"/>
        <v>1</v>
      </c>
      <c r="H7801">
        <f t="shared" ca="1" si="848"/>
        <v>8</v>
      </c>
      <c r="I7801">
        <f t="shared" ca="1" si="849"/>
        <v>1</v>
      </c>
      <c r="J7801">
        <f t="shared" ca="1" si="850"/>
        <v>8</v>
      </c>
      <c r="K7801" cm="1">
        <f t="array" aca="1" ref="K7801" ca="1">IF(G7801&gt;7,
        IF(G7801&gt;H7801, 1, IF(G7801&lt;H7801, 0, 2)),
        IF(       H7801&gt;7,
                     IF(G7801&gt;H7801, 1, IF(G7801&lt;H7801, 0, 2)),
                     IF(         G7801&lt;6,
                                   IF(            _xlfn.XLOOKUP(C7801,'deck &amp; rules'!$D$22:$M$22,_xlfn.XLOOKUP(H7801,'deck &amp; rules'!$C$23:$C$30,'deck &amp; rules'!$D$23:$M$30))="draw",
                                                     IF(I7801&gt;J7801,1,IF(I7801&lt;J7801,0,2)),
                                                     IF(I7801&gt;H7801,1,IF(I7801&lt;H7801,0,2))),
                                   IF(H7801&lt;7,
                                        IF(G7801&gt;J7801,1,IF(G7801&lt;J7801,0,2)),
                                        IF(G7801&gt;H7801,1,IF(G7801&lt;H7801,0,2))
                                        )
                          )
              )
        )</f>
        <v>0</v>
      </c>
      <c r="L7801">
        <f t="shared" ca="1" si="851"/>
        <v>-802</v>
      </c>
      <c r="M7801">
        <f t="shared" ca="1" si="852"/>
        <v>-803.3999999999387</v>
      </c>
      <c r="N7801">
        <f t="shared" ca="1" si="853"/>
        <v>-1383</v>
      </c>
    </row>
    <row r="7802" spans="1:14" x14ac:dyDescent="0.25">
      <c r="A7802">
        <f ca="1"/>
        <v>8</v>
      </c>
      <c r="B7802">
        <f ca="1"/>
        <v>0</v>
      </c>
      <c r="C7802">
        <f ca="1"/>
        <v>3</v>
      </c>
      <c r="D7802">
        <f ca="1"/>
        <v>2</v>
      </c>
      <c r="E7802">
        <f ca="1"/>
        <v>0</v>
      </c>
      <c r="F7802">
        <f ca="1"/>
        <v>1</v>
      </c>
      <c r="G7802">
        <f t="shared" ca="1" si="847"/>
        <v>8</v>
      </c>
      <c r="H7802">
        <f t="shared" ca="1" si="848"/>
        <v>2</v>
      </c>
      <c r="I7802">
        <f t="shared" ca="1" si="849"/>
        <v>1</v>
      </c>
      <c r="J7802">
        <f t="shared" ca="1" si="850"/>
        <v>3</v>
      </c>
      <c r="K7802" cm="1">
        <f t="array" aca="1" ref="K7802" ca="1">IF(G7802&gt;7,
        IF(G7802&gt;H7802, 1, IF(G7802&lt;H7802, 0, 2)),
        IF(       H7802&gt;7,
                     IF(G7802&gt;H7802, 1, IF(G7802&lt;H7802, 0, 2)),
                     IF(         G7802&lt;6,
                                   IF(            _xlfn.XLOOKUP(C7802,'deck &amp; rules'!$D$22:$M$22,_xlfn.XLOOKUP(H7802,'deck &amp; rules'!$C$23:$C$30,'deck &amp; rules'!$D$23:$M$30))="draw",
                                                     IF(I7802&gt;J7802,1,IF(I7802&lt;J7802,0,2)),
                                                     IF(I7802&gt;H7802,1,IF(I7802&lt;H7802,0,2))),
                                   IF(H7802&lt;7,
                                        IF(G7802&gt;J7802,1,IF(G7802&lt;J7802,0,2)),
                                        IF(G7802&gt;H7802,1,IF(G7802&lt;H7802,0,2))
                                        )
                          )
              )
        )</f>
        <v>1</v>
      </c>
      <c r="L7802">
        <f t="shared" ca="1" si="851"/>
        <v>-801</v>
      </c>
      <c r="M7802">
        <f t="shared" ca="1" si="852"/>
        <v>-804.3999999999387</v>
      </c>
      <c r="N7802">
        <f t="shared" ca="1" si="853"/>
        <v>-1384</v>
      </c>
    </row>
    <row r="7803" spans="1:14" x14ac:dyDescent="0.25">
      <c r="A7803">
        <f ca="1"/>
        <v>8</v>
      </c>
      <c r="B7803">
        <f ca="1"/>
        <v>8</v>
      </c>
      <c r="C7803">
        <f ca="1"/>
        <v>8</v>
      </c>
      <c r="D7803">
        <f ca="1"/>
        <v>5</v>
      </c>
      <c r="E7803">
        <f ca="1"/>
        <v>8</v>
      </c>
      <c r="F7803">
        <f ca="1"/>
        <v>5</v>
      </c>
      <c r="G7803">
        <f t="shared" ca="1" si="847"/>
        <v>6</v>
      </c>
      <c r="H7803">
        <f t="shared" ca="1" si="848"/>
        <v>3</v>
      </c>
      <c r="I7803">
        <f t="shared" ca="1" si="849"/>
        <v>4</v>
      </c>
      <c r="J7803">
        <f t="shared" ca="1" si="850"/>
        <v>8</v>
      </c>
      <c r="K7803" cm="1">
        <f t="array" aca="1" ref="K7803" ca="1">IF(G7803&gt;7,
        IF(G7803&gt;H7803, 1, IF(G7803&lt;H7803, 0, 2)),
        IF(       H7803&gt;7,
                     IF(G7803&gt;H7803, 1, IF(G7803&lt;H7803, 0, 2)),
                     IF(         G7803&lt;6,
                                   IF(            _xlfn.XLOOKUP(C7803,'deck &amp; rules'!$D$22:$M$22,_xlfn.XLOOKUP(H7803,'deck &amp; rules'!$C$23:$C$30,'deck &amp; rules'!$D$23:$M$30))="draw",
                                                     IF(I7803&gt;J7803,1,IF(I7803&lt;J7803,0,2)),
                                                     IF(I7803&gt;H7803,1,IF(I7803&lt;H7803,0,2))),
                                   IF(H7803&lt;7,
                                        IF(G7803&gt;J7803,1,IF(G7803&lt;J7803,0,2)),
                                        IF(G7803&gt;H7803,1,IF(G7803&lt;H7803,0,2))
                                        )
                          )
              )
        )</f>
        <v>0</v>
      </c>
      <c r="L7803">
        <f t="shared" ca="1" si="851"/>
        <v>-802</v>
      </c>
      <c r="M7803">
        <f t="shared" ca="1" si="852"/>
        <v>-803.44999999993865</v>
      </c>
      <c r="N7803">
        <f t="shared" ca="1" si="853"/>
        <v>-1385</v>
      </c>
    </row>
    <row r="7804" spans="1:14" x14ac:dyDescent="0.25">
      <c r="A7804">
        <f ca="1"/>
        <v>0</v>
      </c>
      <c r="B7804">
        <f ca="1"/>
        <v>4</v>
      </c>
      <c r="C7804">
        <f ca="1"/>
        <v>7</v>
      </c>
      <c r="D7804">
        <f ca="1"/>
        <v>0</v>
      </c>
      <c r="E7804">
        <f ca="1"/>
        <v>0</v>
      </c>
      <c r="F7804">
        <f ca="1"/>
        <v>6</v>
      </c>
      <c r="G7804">
        <f t="shared" ca="1" si="847"/>
        <v>4</v>
      </c>
      <c r="H7804">
        <f t="shared" ca="1" si="848"/>
        <v>0</v>
      </c>
      <c r="I7804">
        <f t="shared" ca="1" si="849"/>
        <v>1</v>
      </c>
      <c r="J7804">
        <f t="shared" ca="1" si="850"/>
        <v>6</v>
      </c>
      <c r="K7804" cm="1">
        <f t="array" aca="1" ref="K7804" ca="1">IF(G7804&gt;7,
        IF(G7804&gt;H7804, 1, IF(G7804&lt;H7804, 0, 2)),
        IF(       H7804&gt;7,
                     IF(G7804&gt;H7804, 1, IF(G7804&lt;H7804, 0, 2)),
                     IF(         G7804&lt;6,
                                   IF(            _xlfn.XLOOKUP(C7804,'deck &amp; rules'!$D$22:$M$22,_xlfn.XLOOKUP(H7804,'deck &amp; rules'!$C$23:$C$30,'deck &amp; rules'!$D$23:$M$30))="draw",
                                                     IF(I7804&gt;J7804,1,IF(I7804&lt;J7804,0,2)),
                                                     IF(I7804&gt;H7804,1,IF(I7804&lt;H7804,0,2))),
                                   IF(H7804&lt;7,
                                        IF(G7804&gt;J7804,1,IF(G7804&lt;J7804,0,2)),
                                        IF(G7804&gt;H7804,1,IF(G7804&lt;H7804,0,2))
                                        )
                          )
              )
        )</f>
        <v>0</v>
      </c>
      <c r="L7804">
        <f t="shared" ca="1" si="851"/>
        <v>-803</v>
      </c>
      <c r="M7804">
        <f t="shared" ca="1" si="852"/>
        <v>-802.49999999993861</v>
      </c>
      <c r="N7804">
        <f t="shared" ca="1" si="853"/>
        <v>-1386</v>
      </c>
    </row>
    <row r="7805" spans="1:14" x14ac:dyDescent="0.25">
      <c r="A7805">
        <f ca="1"/>
        <v>5</v>
      </c>
      <c r="B7805">
        <f ca="1"/>
        <v>8</v>
      </c>
      <c r="C7805">
        <f ca="1"/>
        <v>0</v>
      </c>
      <c r="D7805">
        <f ca="1"/>
        <v>6</v>
      </c>
      <c r="E7805">
        <f ca="1"/>
        <v>4</v>
      </c>
      <c r="F7805">
        <f ca="1"/>
        <v>3</v>
      </c>
      <c r="G7805">
        <f t="shared" ca="1" si="847"/>
        <v>3</v>
      </c>
      <c r="H7805">
        <f t="shared" ca="1" si="848"/>
        <v>0</v>
      </c>
      <c r="I7805">
        <f t="shared" ca="1" si="849"/>
        <v>3</v>
      </c>
      <c r="J7805">
        <f t="shared" ca="1" si="850"/>
        <v>3</v>
      </c>
      <c r="K7805" cm="1">
        <f t="array" aca="1" ref="K7805" ca="1">IF(G7805&gt;7,
        IF(G7805&gt;H7805, 1, IF(G7805&lt;H7805, 0, 2)),
        IF(       H7805&gt;7,
                     IF(G7805&gt;H7805, 1, IF(G7805&lt;H7805, 0, 2)),
                     IF(         G7805&lt;6,
                                   IF(            _xlfn.XLOOKUP(C7805,'deck &amp; rules'!$D$22:$M$22,_xlfn.XLOOKUP(H7805,'deck &amp; rules'!$C$23:$C$30,'deck &amp; rules'!$D$23:$M$30))="draw",
                                                     IF(I7805&gt;J7805,1,IF(I7805&lt;J7805,0,2)),
                                                     IF(I7805&gt;H7805,1,IF(I7805&lt;H7805,0,2))),
                                   IF(H7805&lt;7,
                                        IF(G7805&gt;J7805,1,IF(G7805&lt;J7805,0,2)),
                                        IF(G7805&gt;H7805,1,IF(G7805&lt;H7805,0,2))
                                        )
                          )
              )
        )</f>
        <v>2</v>
      </c>
      <c r="L7805">
        <f t="shared" ca="1" si="851"/>
        <v>-804</v>
      </c>
      <c r="M7805">
        <f t="shared" ca="1" si="852"/>
        <v>-803.49999999993861</v>
      </c>
      <c r="N7805">
        <f t="shared" ca="1" si="853"/>
        <v>-1378</v>
      </c>
    </row>
    <row r="7806" spans="1:14" x14ac:dyDescent="0.25">
      <c r="A7806">
        <f ca="1"/>
        <v>0</v>
      </c>
      <c r="B7806">
        <f ca="1"/>
        <v>4</v>
      </c>
      <c r="C7806">
        <f ca="1"/>
        <v>4</v>
      </c>
      <c r="D7806">
        <f ca="1"/>
        <v>0</v>
      </c>
      <c r="E7806">
        <f ca="1"/>
        <v>9</v>
      </c>
      <c r="F7806">
        <f ca="1"/>
        <v>1</v>
      </c>
      <c r="G7806">
        <f t="shared" ca="1" si="847"/>
        <v>4</v>
      </c>
      <c r="H7806">
        <f t="shared" ca="1" si="848"/>
        <v>9</v>
      </c>
      <c r="I7806">
        <f t="shared" ca="1" si="849"/>
        <v>8</v>
      </c>
      <c r="J7806">
        <f t="shared" ca="1" si="850"/>
        <v>0</v>
      </c>
      <c r="K7806" cm="1">
        <f t="array" aca="1" ref="K7806" ca="1">IF(G7806&gt;7,
        IF(G7806&gt;H7806, 1, IF(G7806&lt;H7806, 0, 2)),
        IF(       H7806&gt;7,
                     IF(G7806&gt;H7806, 1, IF(G7806&lt;H7806, 0, 2)),
                     IF(         G7806&lt;6,
                                   IF(            _xlfn.XLOOKUP(C7806,'deck &amp; rules'!$D$22:$M$22,_xlfn.XLOOKUP(H7806,'deck &amp; rules'!$C$23:$C$30,'deck &amp; rules'!$D$23:$M$30))="draw",
                                                     IF(I7806&gt;J7806,1,IF(I7806&lt;J7806,0,2)),
                                                     IF(I7806&gt;H7806,1,IF(I7806&lt;H7806,0,2))),
                                   IF(H7806&lt;7,
                                        IF(G7806&gt;J7806,1,IF(G7806&lt;J7806,0,2)),
                                        IF(G7806&gt;H7806,1,IF(G7806&lt;H7806,0,2))
                                        )
                          )
              )
        )</f>
        <v>0</v>
      </c>
      <c r="L7806">
        <f t="shared" ca="1" si="851"/>
        <v>-805</v>
      </c>
      <c r="M7806">
        <f t="shared" ca="1" si="852"/>
        <v>-802.54999999993856</v>
      </c>
      <c r="N7806">
        <f t="shared" ca="1" si="853"/>
        <v>-1379</v>
      </c>
    </row>
    <row r="7807" spans="1:14" x14ac:dyDescent="0.25">
      <c r="A7807">
        <f ca="1"/>
        <v>0</v>
      </c>
      <c r="B7807">
        <f ca="1"/>
        <v>0</v>
      </c>
      <c r="C7807">
        <f ca="1"/>
        <v>0</v>
      </c>
      <c r="D7807">
        <f ca="1"/>
        <v>6</v>
      </c>
      <c r="E7807">
        <f ca="1"/>
        <v>9</v>
      </c>
      <c r="F7807">
        <f ca="1"/>
        <v>0</v>
      </c>
      <c r="G7807">
        <f t="shared" ca="1" si="847"/>
        <v>0</v>
      </c>
      <c r="H7807">
        <f t="shared" ca="1" si="848"/>
        <v>5</v>
      </c>
      <c r="I7807">
        <f t="shared" ca="1" si="849"/>
        <v>0</v>
      </c>
      <c r="J7807">
        <f t="shared" ca="1" si="850"/>
        <v>5</v>
      </c>
      <c r="K7807" cm="1">
        <f t="array" aca="1" ref="K7807" ca="1">IF(G7807&gt;7,
        IF(G7807&gt;H7807, 1, IF(G7807&lt;H7807, 0, 2)),
        IF(       H7807&gt;7,
                     IF(G7807&gt;H7807, 1, IF(G7807&lt;H7807, 0, 2)),
                     IF(         G7807&lt;6,
                                   IF(            _xlfn.XLOOKUP(C7807,'deck &amp; rules'!$D$22:$M$22,_xlfn.XLOOKUP(H7807,'deck &amp; rules'!$C$23:$C$30,'deck &amp; rules'!$D$23:$M$30))="draw",
                                                     IF(I7807&gt;J7807,1,IF(I7807&lt;J7807,0,2)),
                                                     IF(I7807&gt;H7807,1,IF(I7807&lt;H7807,0,2))),
                                   IF(H7807&lt;7,
                                        IF(G7807&gt;J7807,1,IF(G7807&lt;J7807,0,2)),
                                        IF(G7807&gt;H7807,1,IF(G7807&lt;H7807,0,2))
                                        )
                          )
              )
        )</f>
        <v>0</v>
      </c>
      <c r="L7807">
        <f t="shared" ca="1" si="851"/>
        <v>-806</v>
      </c>
      <c r="M7807">
        <f t="shared" ca="1" si="852"/>
        <v>-801.59999999993852</v>
      </c>
      <c r="N7807">
        <f t="shared" ca="1" si="853"/>
        <v>-1380</v>
      </c>
    </row>
    <row r="7808" spans="1:14" x14ac:dyDescent="0.25">
      <c r="A7808">
        <f ca="1"/>
        <v>2</v>
      </c>
      <c r="B7808">
        <f ca="1"/>
        <v>6</v>
      </c>
      <c r="C7808">
        <f ca="1"/>
        <v>1</v>
      </c>
      <c r="D7808">
        <f ca="1"/>
        <v>5</v>
      </c>
      <c r="E7808">
        <f ca="1"/>
        <v>5</v>
      </c>
      <c r="F7808">
        <f ca="1"/>
        <v>8</v>
      </c>
      <c r="G7808">
        <f t="shared" ca="1" si="847"/>
        <v>8</v>
      </c>
      <c r="H7808">
        <f t="shared" ca="1" si="848"/>
        <v>0</v>
      </c>
      <c r="I7808">
        <f t="shared" ca="1" si="849"/>
        <v>9</v>
      </c>
      <c r="J7808">
        <f t="shared" ca="1" si="850"/>
        <v>8</v>
      </c>
      <c r="K7808" cm="1">
        <f t="array" aca="1" ref="K7808" ca="1">IF(G7808&gt;7,
        IF(G7808&gt;H7808, 1, IF(G7808&lt;H7808, 0, 2)),
        IF(       H7808&gt;7,
                     IF(G7808&gt;H7808, 1, IF(G7808&lt;H7808, 0, 2)),
                     IF(         G7808&lt;6,
                                   IF(            _xlfn.XLOOKUP(C7808,'deck &amp; rules'!$D$22:$M$22,_xlfn.XLOOKUP(H7808,'deck &amp; rules'!$C$23:$C$30,'deck &amp; rules'!$D$23:$M$30))="draw",
                                                     IF(I7808&gt;J7808,1,IF(I7808&lt;J7808,0,2)),
                                                     IF(I7808&gt;H7808,1,IF(I7808&lt;H7808,0,2))),
                                   IF(H7808&lt;7,
                                        IF(G7808&gt;J7808,1,IF(G7808&lt;J7808,0,2)),
                                        IF(G7808&gt;H7808,1,IF(G7808&lt;H7808,0,2))
                                        )
                          )
              )
        )</f>
        <v>1</v>
      </c>
      <c r="L7808">
        <f t="shared" ca="1" si="851"/>
        <v>-805</v>
      </c>
      <c r="M7808">
        <f t="shared" ca="1" si="852"/>
        <v>-802.59999999993852</v>
      </c>
      <c r="N7808">
        <f t="shared" ca="1" si="853"/>
        <v>-1381</v>
      </c>
    </row>
    <row r="7809" spans="1:14" x14ac:dyDescent="0.25">
      <c r="A7809">
        <f ca="1"/>
        <v>0</v>
      </c>
      <c r="B7809">
        <f ca="1"/>
        <v>2</v>
      </c>
      <c r="C7809">
        <f ca="1"/>
        <v>3</v>
      </c>
      <c r="D7809">
        <f ca="1"/>
        <v>2</v>
      </c>
      <c r="E7809">
        <f ca="1"/>
        <v>1</v>
      </c>
      <c r="F7809">
        <f ca="1"/>
        <v>9</v>
      </c>
      <c r="G7809">
        <f t="shared" ca="1" si="847"/>
        <v>2</v>
      </c>
      <c r="H7809">
        <f t="shared" ca="1" si="848"/>
        <v>3</v>
      </c>
      <c r="I7809">
        <f t="shared" ca="1" si="849"/>
        <v>5</v>
      </c>
      <c r="J7809">
        <f t="shared" ca="1" si="850"/>
        <v>2</v>
      </c>
      <c r="K7809" cm="1">
        <f t="array" aca="1" ref="K7809" ca="1">IF(G7809&gt;7,
        IF(G7809&gt;H7809, 1, IF(G7809&lt;H7809, 0, 2)),
        IF(       H7809&gt;7,
                     IF(G7809&gt;H7809, 1, IF(G7809&lt;H7809, 0, 2)),
                     IF(         G7809&lt;6,
                                   IF(            _xlfn.XLOOKUP(C7809,'deck &amp; rules'!$D$22:$M$22,_xlfn.XLOOKUP(H7809,'deck &amp; rules'!$C$23:$C$30,'deck &amp; rules'!$D$23:$M$30))="draw",
                                                     IF(I7809&gt;J7809,1,IF(I7809&lt;J7809,0,2)),
                                                     IF(I7809&gt;H7809,1,IF(I7809&lt;H7809,0,2))),
                                   IF(H7809&lt;7,
                                        IF(G7809&gt;J7809,1,IF(G7809&lt;J7809,0,2)),
                                        IF(G7809&gt;H7809,1,IF(G7809&lt;H7809,0,2))
                                        )
                          )
              )
        )</f>
        <v>1</v>
      </c>
      <c r="L7809">
        <f t="shared" ca="1" si="851"/>
        <v>-804</v>
      </c>
      <c r="M7809">
        <f t="shared" ca="1" si="852"/>
        <v>-803.59999999993852</v>
      </c>
      <c r="N7809">
        <f t="shared" ca="1" si="853"/>
        <v>-1382</v>
      </c>
    </row>
    <row r="7810" spans="1:14" x14ac:dyDescent="0.25">
      <c r="A7810">
        <f ca="1"/>
        <v>8</v>
      </c>
      <c r="B7810">
        <f ca="1"/>
        <v>3</v>
      </c>
      <c r="C7810">
        <f ca="1"/>
        <v>6</v>
      </c>
      <c r="D7810">
        <f ca="1"/>
        <v>4</v>
      </c>
      <c r="E7810">
        <f ca="1"/>
        <v>1</v>
      </c>
      <c r="F7810">
        <f ca="1"/>
        <v>8</v>
      </c>
      <c r="G7810">
        <f t="shared" ca="1" si="847"/>
        <v>1</v>
      </c>
      <c r="H7810">
        <f t="shared" ca="1" si="848"/>
        <v>5</v>
      </c>
      <c r="I7810">
        <f t="shared" ca="1" si="849"/>
        <v>7</v>
      </c>
      <c r="J7810">
        <f t="shared" ca="1" si="850"/>
        <v>3</v>
      </c>
      <c r="K7810" cm="1">
        <f t="array" aca="1" ref="K7810" ca="1">IF(G7810&gt;7,
        IF(G7810&gt;H7810, 1, IF(G7810&lt;H7810, 0, 2)),
        IF(       H7810&gt;7,
                     IF(G7810&gt;H7810, 1, IF(G7810&lt;H7810, 0, 2)),
                     IF(         G7810&lt;6,
                                   IF(            _xlfn.XLOOKUP(C7810,'deck &amp; rules'!$D$22:$M$22,_xlfn.XLOOKUP(H7810,'deck &amp; rules'!$C$23:$C$30,'deck &amp; rules'!$D$23:$M$30))="draw",
                                                     IF(I7810&gt;J7810,1,IF(I7810&lt;J7810,0,2)),
                                                     IF(I7810&gt;H7810,1,IF(I7810&lt;H7810,0,2))),
                                   IF(H7810&lt;7,
                                        IF(G7810&gt;J7810,1,IF(G7810&lt;J7810,0,2)),
                                        IF(G7810&gt;H7810,1,IF(G7810&lt;H7810,0,2))
                                        )
                          )
              )
        )</f>
        <v>1</v>
      </c>
      <c r="L7810">
        <f t="shared" ca="1" si="851"/>
        <v>-803</v>
      </c>
      <c r="M7810">
        <f t="shared" ca="1" si="852"/>
        <v>-804.59999999993852</v>
      </c>
      <c r="N7810">
        <f t="shared" ca="1" si="853"/>
        <v>-1383</v>
      </c>
    </row>
    <row r="7811" spans="1:14" x14ac:dyDescent="0.25">
      <c r="A7811">
        <f ca="1"/>
        <v>0</v>
      </c>
      <c r="B7811">
        <f ca="1"/>
        <v>3</v>
      </c>
      <c r="C7811">
        <f ca="1"/>
        <v>3</v>
      </c>
      <c r="D7811">
        <f ca="1"/>
        <v>0</v>
      </c>
      <c r="E7811">
        <f ca="1"/>
        <v>1</v>
      </c>
      <c r="F7811">
        <f ca="1"/>
        <v>0</v>
      </c>
      <c r="G7811">
        <f t="shared" ref="G7811:G7874" ca="1" si="854">IF(A7811+B7811&gt;9,A7811+B7811-10,A7811+B7811)</f>
        <v>3</v>
      </c>
      <c r="H7811">
        <f t="shared" ref="H7811:H7874" ca="1" si="855">IF(D7811+E7811&gt;9,D7811+E7811-10,D7811+E7811)</f>
        <v>1</v>
      </c>
      <c r="I7811">
        <f t="shared" ref="I7811:I7874" ca="1" si="856">IF(G7811+C7811&gt;9,G7811+C7811-10,G7811+C7811)</f>
        <v>6</v>
      </c>
      <c r="J7811">
        <f t="shared" ref="J7811:J7874" ca="1" si="857">IF(H7811+F7811&gt;9,H7811+F7811-10,H7811+F7811)</f>
        <v>1</v>
      </c>
      <c r="K7811" cm="1">
        <f t="array" aca="1" ref="K7811" ca="1">IF(G7811&gt;7,
        IF(G7811&gt;H7811, 1, IF(G7811&lt;H7811, 0, 2)),
        IF(       H7811&gt;7,
                     IF(G7811&gt;H7811, 1, IF(G7811&lt;H7811, 0, 2)),
                     IF(         G7811&lt;6,
                                   IF(            _xlfn.XLOOKUP(C7811,'deck &amp; rules'!$D$22:$M$22,_xlfn.XLOOKUP(H7811,'deck &amp; rules'!$C$23:$C$30,'deck &amp; rules'!$D$23:$M$30))="draw",
                                                     IF(I7811&gt;J7811,1,IF(I7811&lt;J7811,0,2)),
                                                     IF(I7811&gt;H7811,1,IF(I7811&lt;H7811,0,2))),
                                   IF(H7811&lt;7,
                                        IF(G7811&gt;J7811,1,IF(G7811&lt;J7811,0,2)),
                                        IF(G7811&gt;H7811,1,IF(G7811&lt;H7811,0,2))
                                        )
                          )
              )
        )</f>
        <v>1</v>
      </c>
      <c r="L7811">
        <f t="shared" ca="1" si="851"/>
        <v>-802</v>
      </c>
      <c r="M7811">
        <f t="shared" ca="1" si="852"/>
        <v>-805.59999999993852</v>
      </c>
      <c r="N7811">
        <f t="shared" ca="1" si="853"/>
        <v>-1384</v>
      </c>
    </row>
    <row r="7812" spans="1:14" x14ac:dyDescent="0.25">
      <c r="A7812">
        <f ca="1"/>
        <v>0</v>
      </c>
      <c r="B7812">
        <f ca="1"/>
        <v>0</v>
      </c>
      <c r="C7812">
        <f ca="1"/>
        <v>6</v>
      </c>
      <c r="D7812">
        <f ca="1"/>
        <v>1</v>
      </c>
      <c r="E7812">
        <f ca="1"/>
        <v>1</v>
      </c>
      <c r="F7812">
        <f ca="1"/>
        <v>3</v>
      </c>
      <c r="G7812">
        <f t="shared" ca="1" si="854"/>
        <v>0</v>
      </c>
      <c r="H7812">
        <f t="shared" ca="1" si="855"/>
        <v>2</v>
      </c>
      <c r="I7812">
        <f t="shared" ca="1" si="856"/>
        <v>6</v>
      </c>
      <c r="J7812">
        <f t="shared" ca="1" si="857"/>
        <v>5</v>
      </c>
      <c r="K7812" cm="1">
        <f t="array" aca="1" ref="K7812" ca="1">IF(G7812&gt;7,
        IF(G7812&gt;H7812, 1, IF(G7812&lt;H7812, 0, 2)),
        IF(       H7812&gt;7,
                     IF(G7812&gt;H7812, 1, IF(G7812&lt;H7812, 0, 2)),
                     IF(         G7812&lt;6,
                                   IF(            _xlfn.XLOOKUP(C7812,'deck &amp; rules'!$D$22:$M$22,_xlfn.XLOOKUP(H7812,'deck &amp; rules'!$C$23:$C$30,'deck &amp; rules'!$D$23:$M$30))="draw",
                                                     IF(I7812&gt;J7812,1,IF(I7812&lt;J7812,0,2)),
                                                     IF(I7812&gt;H7812,1,IF(I7812&lt;H7812,0,2))),
                                   IF(H7812&lt;7,
                                        IF(G7812&gt;J7812,1,IF(G7812&lt;J7812,0,2)),
                                        IF(G7812&gt;H7812,1,IF(G7812&lt;H7812,0,2))
                                        )
                          )
              )
        )</f>
        <v>1</v>
      </c>
      <c r="L7812">
        <f t="shared" ref="L7812:L7875" ca="1" si="858">IF(K7812=1,L7811+1,L7811-1)</f>
        <v>-801</v>
      </c>
      <c r="M7812">
        <f t="shared" ref="M7812:M7875" ca="1" si="859">IF(K7812=0,M7811+19/20,M7811-1)</f>
        <v>-806.59999999993852</v>
      </c>
      <c r="N7812">
        <f t="shared" ref="N7812:N7875" ca="1" si="860">IF(K7812=2,N7811+8,N7811-1)</f>
        <v>-1385</v>
      </c>
    </row>
    <row r="7813" spans="1:14" x14ac:dyDescent="0.25">
      <c r="A7813">
        <f ca="1"/>
        <v>8</v>
      </c>
      <c r="B7813">
        <f ca="1"/>
        <v>6</v>
      </c>
      <c r="C7813">
        <f ca="1"/>
        <v>5</v>
      </c>
      <c r="D7813">
        <f ca="1"/>
        <v>6</v>
      </c>
      <c r="E7813">
        <f ca="1"/>
        <v>6</v>
      </c>
      <c r="F7813">
        <f ca="1"/>
        <v>0</v>
      </c>
      <c r="G7813">
        <f t="shared" ca="1" si="854"/>
        <v>4</v>
      </c>
      <c r="H7813">
        <f t="shared" ca="1" si="855"/>
        <v>2</v>
      </c>
      <c r="I7813">
        <f t="shared" ca="1" si="856"/>
        <v>9</v>
      </c>
      <c r="J7813">
        <f t="shared" ca="1" si="857"/>
        <v>2</v>
      </c>
      <c r="K7813" cm="1">
        <f t="array" aca="1" ref="K7813" ca="1">IF(G7813&gt;7,
        IF(G7813&gt;H7813, 1, IF(G7813&lt;H7813, 0, 2)),
        IF(       H7813&gt;7,
                     IF(G7813&gt;H7813, 1, IF(G7813&lt;H7813, 0, 2)),
                     IF(         G7813&lt;6,
                                   IF(            _xlfn.XLOOKUP(C7813,'deck &amp; rules'!$D$22:$M$22,_xlfn.XLOOKUP(H7813,'deck &amp; rules'!$C$23:$C$30,'deck &amp; rules'!$D$23:$M$30))="draw",
                                                     IF(I7813&gt;J7813,1,IF(I7813&lt;J7813,0,2)),
                                                     IF(I7813&gt;H7813,1,IF(I7813&lt;H7813,0,2))),
                                   IF(H7813&lt;7,
                                        IF(G7813&gt;J7813,1,IF(G7813&lt;J7813,0,2)),
                                        IF(G7813&gt;H7813,1,IF(G7813&lt;H7813,0,2))
                                        )
                          )
              )
        )</f>
        <v>1</v>
      </c>
      <c r="L7813">
        <f t="shared" ca="1" si="858"/>
        <v>-800</v>
      </c>
      <c r="M7813">
        <f t="shared" ca="1" si="859"/>
        <v>-807.59999999993852</v>
      </c>
      <c r="N7813">
        <f t="shared" ca="1" si="860"/>
        <v>-1386</v>
      </c>
    </row>
    <row r="7814" spans="1:14" x14ac:dyDescent="0.25">
      <c r="A7814">
        <f ca="1"/>
        <v>9</v>
      </c>
      <c r="B7814">
        <f ca="1"/>
        <v>4</v>
      </c>
      <c r="C7814">
        <f ca="1"/>
        <v>0</v>
      </c>
      <c r="D7814">
        <f ca="1"/>
        <v>6</v>
      </c>
      <c r="E7814">
        <f ca="1"/>
        <v>0</v>
      </c>
      <c r="F7814">
        <f ca="1"/>
        <v>9</v>
      </c>
      <c r="G7814">
        <f t="shared" ca="1" si="854"/>
        <v>3</v>
      </c>
      <c r="H7814">
        <f t="shared" ca="1" si="855"/>
        <v>6</v>
      </c>
      <c r="I7814">
        <f t="shared" ca="1" si="856"/>
        <v>3</v>
      </c>
      <c r="J7814">
        <f t="shared" ca="1" si="857"/>
        <v>5</v>
      </c>
      <c r="K7814" cm="1">
        <f t="array" aca="1" ref="K7814" ca="1">IF(G7814&gt;7,
        IF(G7814&gt;H7814, 1, IF(G7814&lt;H7814, 0, 2)),
        IF(       H7814&gt;7,
                     IF(G7814&gt;H7814, 1, IF(G7814&lt;H7814, 0, 2)),
                     IF(         G7814&lt;6,
                                   IF(            _xlfn.XLOOKUP(C7814,'deck &amp; rules'!$D$22:$M$22,_xlfn.XLOOKUP(H7814,'deck &amp; rules'!$C$23:$C$30,'deck &amp; rules'!$D$23:$M$30))="draw",
                                                     IF(I7814&gt;J7814,1,IF(I7814&lt;J7814,0,2)),
                                                     IF(I7814&gt;H7814,1,IF(I7814&lt;H7814,0,2))),
                                   IF(H7814&lt;7,
                                        IF(G7814&gt;J7814,1,IF(G7814&lt;J7814,0,2)),
                                        IF(G7814&gt;H7814,1,IF(G7814&lt;H7814,0,2))
                                        )
                          )
              )
        )</f>
        <v>0</v>
      </c>
      <c r="L7814">
        <f t="shared" ca="1" si="858"/>
        <v>-801</v>
      </c>
      <c r="M7814">
        <f t="shared" ca="1" si="859"/>
        <v>-806.64999999993847</v>
      </c>
      <c r="N7814">
        <f t="shared" ca="1" si="860"/>
        <v>-1387</v>
      </c>
    </row>
    <row r="7815" spans="1:14" x14ac:dyDescent="0.25">
      <c r="A7815">
        <f ca="1"/>
        <v>2</v>
      </c>
      <c r="B7815">
        <f ca="1"/>
        <v>4</v>
      </c>
      <c r="C7815">
        <f ca="1"/>
        <v>3</v>
      </c>
      <c r="D7815">
        <f ca="1"/>
        <v>7</v>
      </c>
      <c r="E7815">
        <f ca="1"/>
        <v>7</v>
      </c>
      <c r="F7815">
        <f ca="1"/>
        <v>3</v>
      </c>
      <c r="G7815">
        <f t="shared" ca="1" si="854"/>
        <v>6</v>
      </c>
      <c r="H7815">
        <f t="shared" ca="1" si="855"/>
        <v>4</v>
      </c>
      <c r="I7815">
        <f t="shared" ca="1" si="856"/>
        <v>9</v>
      </c>
      <c r="J7815">
        <f t="shared" ca="1" si="857"/>
        <v>7</v>
      </c>
      <c r="K7815" cm="1">
        <f t="array" aca="1" ref="K7815" ca="1">IF(G7815&gt;7,
        IF(G7815&gt;H7815, 1, IF(G7815&lt;H7815, 0, 2)),
        IF(       H7815&gt;7,
                     IF(G7815&gt;H7815, 1, IF(G7815&lt;H7815, 0, 2)),
                     IF(         G7815&lt;6,
                                   IF(            _xlfn.XLOOKUP(C7815,'deck &amp; rules'!$D$22:$M$22,_xlfn.XLOOKUP(H7815,'deck &amp; rules'!$C$23:$C$30,'deck &amp; rules'!$D$23:$M$30))="draw",
                                                     IF(I7815&gt;J7815,1,IF(I7815&lt;J7815,0,2)),
                                                     IF(I7815&gt;H7815,1,IF(I7815&lt;H7815,0,2))),
                                   IF(H7815&lt;7,
                                        IF(G7815&gt;J7815,1,IF(G7815&lt;J7815,0,2)),
                                        IF(G7815&gt;H7815,1,IF(G7815&lt;H7815,0,2))
                                        )
                          )
              )
        )</f>
        <v>0</v>
      </c>
      <c r="L7815">
        <f t="shared" ca="1" si="858"/>
        <v>-802</v>
      </c>
      <c r="M7815">
        <f t="shared" ca="1" si="859"/>
        <v>-805.69999999993843</v>
      </c>
      <c r="N7815">
        <f t="shared" ca="1" si="860"/>
        <v>-1388</v>
      </c>
    </row>
    <row r="7816" spans="1:14" x14ac:dyDescent="0.25">
      <c r="A7816">
        <f ca="1"/>
        <v>0</v>
      </c>
      <c r="B7816">
        <f ca="1"/>
        <v>0</v>
      </c>
      <c r="C7816">
        <f ca="1"/>
        <v>8</v>
      </c>
      <c r="D7816">
        <f ca="1"/>
        <v>9</v>
      </c>
      <c r="E7816">
        <f ca="1"/>
        <v>9</v>
      </c>
      <c r="F7816">
        <f ca="1"/>
        <v>7</v>
      </c>
      <c r="G7816">
        <f t="shared" ca="1" si="854"/>
        <v>0</v>
      </c>
      <c r="H7816">
        <f t="shared" ca="1" si="855"/>
        <v>8</v>
      </c>
      <c r="I7816">
        <f t="shared" ca="1" si="856"/>
        <v>8</v>
      </c>
      <c r="J7816">
        <f t="shared" ca="1" si="857"/>
        <v>5</v>
      </c>
      <c r="K7816" cm="1">
        <f t="array" aca="1" ref="K7816" ca="1">IF(G7816&gt;7,
        IF(G7816&gt;H7816, 1, IF(G7816&lt;H7816, 0, 2)),
        IF(       H7816&gt;7,
                     IF(G7816&gt;H7816, 1, IF(G7816&lt;H7816, 0, 2)),
                     IF(         G7816&lt;6,
                                   IF(            _xlfn.XLOOKUP(C7816,'deck &amp; rules'!$D$22:$M$22,_xlfn.XLOOKUP(H7816,'deck &amp; rules'!$C$23:$C$30,'deck &amp; rules'!$D$23:$M$30))="draw",
                                                     IF(I7816&gt;J7816,1,IF(I7816&lt;J7816,0,2)),
                                                     IF(I7816&gt;H7816,1,IF(I7816&lt;H7816,0,2))),
                                   IF(H7816&lt;7,
                                        IF(G7816&gt;J7816,1,IF(G7816&lt;J7816,0,2)),
                                        IF(G7816&gt;H7816,1,IF(G7816&lt;H7816,0,2))
                                        )
                          )
              )
        )</f>
        <v>0</v>
      </c>
      <c r="L7816">
        <f t="shared" ca="1" si="858"/>
        <v>-803</v>
      </c>
      <c r="M7816">
        <f t="shared" ca="1" si="859"/>
        <v>-804.74999999993838</v>
      </c>
      <c r="N7816">
        <f t="shared" ca="1" si="860"/>
        <v>-1389</v>
      </c>
    </row>
    <row r="7817" spans="1:14" x14ac:dyDescent="0.25">
      <c r="A7817">
        <f ca="1"/>
        <v>0</v>
      </c>
      <c r="B7817">
        <f ca="1"/>
        <v>7</v>
      </c>
      <c r="C7817">
        <f ca="1"/>
        <v>0</v>
      </c>
      <c r="D7817">
        <f ca="1"/>
        <v>0</v>
      </c>
      <c r="E7817">
        <f ca="1"/>
        <v>8</v>
      </c>
      <c r="F7817">
        <f ca="1"/>
        <v>3</v>
      </c>
      <c r="G7817">
        <f t="shared" ca="1" si="854"/>
        <v>7</v>
      </c>
      <c r="H7817">
        <f t="shared" ca="1" si="855"/>
        <v>8</v>
      </c>
      <c r="I7817">
        <f t="shared" ca="1" si="856"/>
        <v>7</v>
      </c>
      <c r="J7817">
        <f t="shared" ca="1" si="857"/>
        <v>1</v>
      </c>
      <c r="K7817" cm="1">
        <f t="array" aca="1" ref="K7817" ca="1">IF(G7817&gt;7,
        IF(G7817&gt;H7817, 1, IF(G7817&lt;H7817, 0, 2)),
        IF(       H7817&gt;7,
                     IF(G7817&gt;H7817, 1, IF(G7817&lt;H7817, 0, 2)),
                     IF(         G7817&lt;6,
                                   IF(            _xlfn.XLOOKUP(C7817,'deck &amp; rules'!$D$22:$M$22,_xlfn.XLOOKUP(H7817,'deck &amp; rules'!$C$23:$C$30,'deck &amp; rules'!$D$23:$M$30))="draw",
                                                     IF(I7817&gt;J7817,1,IF(I7817&lt;J7817,0,2)),
                                                     IF(I7817&gt;H7817,1,IF(I7817&lt;H7817,0,2))),
                                   IF(H7817&lt;7,
                                        IF(G7817&gt;J7817,1,IF(G7817&lt;J7817,0,2)),
                                        IF(G7817&gt;H7817,1,IF(G7817&lt;H7817,0,2))
                                        )
                          )
              )
        )</f>
        <v>0</v>
      </c>
      <c r="L7817">
        <f t="shared" ca="1" si="858"/>
        <v>-804</v>
      </c>
      <c r="M7817">
        <f t="shared" ca="1" si="859"/>
        <v>-803.79999999993834</v>
      </c>
      <c r="N7817">
        <f t="shared" ca="1" si="860"/>
        <v>-1390</v>
      </c>
    </row>
    <row r="7818" spans="1:14" x14ac:dyDescent="0.25">
      <c r="A7818">
        <f ca="1"/>
        <v>0</v>
      </c>
      <c r="B7818">
        <f ca="1"/>
        <v>7</v>
      </c>
      <c r="C7818">
        <f ca="1"/>
        <v>7</v>
      </c>
      <c r="D7818">
        <f ca="1"/>
        <v>6</v>
      </c>
      <c r="E7818">
        <f ca="1"/>
        <v>8</v>
      </c>
      <c r="F7818">
        <f ca="1"/>
        <v>0</v>
      </c>
      <c r="G7818">
        <f t="shared" ca="1" si="854"/>
        <v>7</v>
      </c>
      <c r="H7818">
        <f t="shared" ca="1" si="855"/>
        <v>4</v>
      </c>
      <c r="I7818">
        <f t="shared" ca="1" si="856"/>
        <v>4</v>
      </c>
      <c r="J7818">
        <f t="shared" ca="1" si="857"/>
        <v>4</v>
      </c>
      <c r="K7818" cm="1">
        <f t="array" aca="1" ref="K7818" ca="1">IF(G7818&gt;7,
        IF(G7818&gt;H7818, 1, IF(G7818&lt;H7818, 0, 2)),
        IF(       H7818&gt;7,
                     IF(G7818&gt;H7818, 1, IF(G7818&lt;H7818, 0, 2)),
                     IF(         G7818&lt;6,
                                   IF(            _xlfn.XLOOKUP(C7818,'deck &amp; rules'!$D$22:$M$22,_xlfn.XLOOKUP(H7818,'deck &amp; rules'!$C$23:$C$30,'deck &amp; rules'!$D$23:$M$30))="draw",
                                                     IF(I7818&gt;J7818,1,IF(I7818&lt;J7818,0,2)),
                                                     IF(I7818&gt;H7818,1,IF(I7818&lt;H7818,0,2))),
                                   IF(H7818&lt;7,
                                        IF(G7818&gt;J7818,1,IF(G7818&lt;J7818,0,2)),
                                        IF(G7818&gt;H7818,1,IF(G7818&lt;H7818,0,2))
                                        )
                          )
              )
        )</f>
        <v>1</v>
      </c>
      <c r="L7818">
        <f t="shared" ca="1" si="858"/>
        <v>-803</v>
      </c>
      <c r="M7818">
        <f t="shared" ca="1" si="859"/>
        <v>-804.79999999993834</v>
      </c>
      <c r="N7818">
        <f t="shared" ca="1" si="860"/>
        <v>-1391</v>
      </c>
    </row>
    <row r="7819" spans="1:14" x14ac:dyDescent="0.25">
      <c r="A7819">
        <f ca="1"/>
        <v>0</v>
      </c>
      <c r="B7819">
        <f ca="1"/>
        <v>2</v>
      </c>
      <c r="C7819">
        <f ca="1"/>
        <v>4</v>
      </c>
      <c r="D7819">
        <f ca="1"/>
        <v>8</v>
      </c>
      <c r="E7819">
        <f ca="1"/>
        <v>0</v>
      </c>
      <c r="F7819">
        <f ca="1"/>
        <v>0</v>
      </c>
      <c r="G7819">
        <f t="shared" ca="1" si="854"/>
        <v>2</v>
      </c>
      <c r="H7819">
        <f t="shared" ca="1" si="855"/>
        <v>8</v>
      </c>
      <c r="I7819">
        <f t="shared" ca="1" si="856"/>
        <v>6</v>
      </c>
      <c r="J7819">
        <f t="shared" ca="1" si="857"/>
        <v>8</v>
      </c>
      <c r="K7819" cm="1">
        <f t="array" aca="1" ref="K7819" ca="1">IF(G7819&gt;7,
        IF(G7819&gt;H7819, 1, IF(G7819&lt;H7819, 0, 2)),
        IF(       H7819&gt;7,
                     IF(G7819&gt;H7819, 1, IF(G7819&lt;H7819, 0, 2)),
                     IF(         G7819&lt;6,
                                   IF(            _xlfn.XLOOKUP(C7819,'deck &amp; rules'!$D$22:$M$22,_xlfn.XLOOKUP(H7819,'deck &amp; rules'!$C$23:$C$30,'deck &amp; rules'!$D$23:$M$30))="draw",
                                                     IF(I7819&gt;J7819,1,IF(I7819&lt;J7819,0,2)),
                                                     IF(I7819&gt;H7819,1,IF(I7819&lt;H7819,0,2))),
                                   IF(H7819&lt;7,
                                        IF(G7819&gt;J7819,1,IF(G7819&lt;J7819,0,2)),
                                        IF(G7819&gt;H7819,1,IF(G7819&lt;H7819,0,2))
                                        )
                          )
              )
        )</f>
        <v>0</v>
      </c>
      <c r="L7819">
        <f t="shared" ca="1" si="858"/>
        <v>-804</v>
      </c>
      <c r="M7819">
        <f t="shared" ca="1" si="859"/>
        <v>-803.84999999993829</v>
      </c>
      <c r="N7819">
        <f t="shared" ca="1" si="860"/>
        <v>-1392</v>
      </c>
    </row>
    <row r="7820" spans="1:14" x14ac:dyDescent="0.25">
      <c r="A7820">
        <f ca="1"/>
        <v>0</v>
      </c>
      <c r="B7820">
        <f ca="1"/>
        <v>2</v>
      </c>
      <c r="C7820">
        <f ca="1"/>
        <v>8</v>
      </c>
      <c r="D7820">
        <f ca="1"/>
        <v>4</v>
      </c>
      <c r="E7820">
        <f ca="1"/>
        <v>7</v>
      </c>
      <c r="F7820">
        <f ca="1"/>
        <v>6</v>
      </c>
      <c r="G7820">
        <f t="shared" ca="1" si="854"/>
        <v>2</v>
      </c>
      <c r="H7820">
        <f t="shared" ca="1" si="855"/>
        <v>1</v>
      </c>
      <c r="I7820">
        <f t="shared" ca="1" si="856"/>
        <v>0</v>
      </c>
      <c r="J7820">
        <f t="shared" ca="1" si="857"/>
        <v>7</v>
      </c>
      <c r="K7820" cm="1">
        <f t="array" aca="1" ref="K7820" ca="1">IF(G7820&gt;7,
        IF(G7820&gt;H7820, 1, IF(G7820&lt;H7820, 0, 2)),
        IF(       H7820&gt;7,
                     IF(G7820&gt;H7820, 1, IF(G7820&lt;H7820, 0, 2)),
                     IF(         G7820&lt;6,
                                   IF(            _xlfn.XLOOKUP(C7820,'deck &amp; rules'!$D$22:$M$22,_xlfn.XLOOKUP(H7820,'deck &amp; rules'!$C$23:$C$30,'deck &amp; rules'!$D$23:$M$30))="draw",
                                                     IF(I7820&gt;J7820,1,IF(I7820&lt;J7820,0,2)),
                                                     IF(I7820&gt;H7820,1,IF(I7820&lt;H7820,0,2))),
                                   IF(H7820&lt;7,
                                        IF(G7820&gt;J7820,1,IF(G7820&lt;J7820,0,2)),
                                        IF(G7820&gt;H7820,1,IF(G7820&lt;H7820,0,2))
                                        )
                          )
              )
        )</f>
        <v>0</v>
      </c>
      <c r="L7820">
        <f t="shared" ca="1" si="858"/>
        <v>-805</v>
      </c>
      <c r="M7820">
        <f t="shared" ca="1" si="859"/>
        <v>-802.89999999993825</v>
      </c>
      <c r="N7820">
        <f t="shared" ca="1" si="860"/>
        <v>-1393</v>
      </c>
    </row>
    <row r="7821" spans="1:14" x14ac:dyDescent="0.25">
      <c r="A7821">
        <f ca="1"/>
        <v>6</v>
      </c>
      <c r="B7821">
        <f ca="1"/>
        <v>0</v>
      </c>
      <c r="C7821">
        <f ca="1"/>
        <v>0</v>
      </c>
      <c r="D7821">
        <f ca="1"/>
        <v>8</v>
      </c>
      <c r="E7821">
        <f ca="1"/>
        <v>0</v>
      </c>
      <c r="F7821">
        <f ca="1"/>
        <v>6</v>
      </c>
      <c r="G7821">
        <f t="shared" ca="1" si="854"/>
        <v>6</v>
      </c>
      <c r="H7821">
        <f t="shared" ca="1" si="855"/>
        <v>8</v>
      </c>
      <c r="I7821">
        <f t="shared" ca="1" si="856"/>
        <v>6</v>
      </c>
      <c r="J7821">
        <f t="shared" ca="1" si="857"/>
        <v>4</v>
      </c>
      <c r="K7821" cm="1">
        <f t="array" aca="1" ref="K7821" ca="1">IF(G7821&gt;7,
        IF(G7821&gt;H7821, 1, IF(G7821&lt;H7821, 0, 2)),
        IF(       H7821&gt;7,
                     IF(G7821&gt;H7821, 1, IF(G7821&lt;H7821, 0, 2)),
                     IF(         G7821&lt;6,
                                   IF(            _xlfn.XLOOKUP(C7821,'deck &amp; rules'!$D$22:$M$22,_xlfn.XLOOKUP(H7821,'deck &amp; rules'!$C$23:$C$30,'deck &amp; rules'!$D$23:$M$30))="draw",
                                                     IF(I7821&gt;J7821,1,IF(I7821&lt;J7821,0,2)),
                                                     IF(I7821&gt;H7821,1,IF(I7821&lt;H7821,0,2))),
                                   IF(H7821&lt;7,
                                        IF(G7821&gt;J7821,1,IF(G7821&lt;J7821,0,2)),
                                        IF(G7821&gt;H7821,1,IF(G7821&lt;H7821,0,2))
                                        )
                          )
              )
        )</f>
        <v>0</v>
      </c>
      <c r="L7821">
        <f t="shared" ca="1" si="858"/>
        <v>-806</v>
      </c>
      <c r="M7821">
        <f t="shared" ca="1" si="859"/>
        <v>-801.9499999999382</v>
      </c>
      <c r="N7821">
        <f t="shared" ca="1" si="860"/>
        <v>-1394</v>
      </c>
    </row>
    <row r="7822" spans="1:14" x14ac:dyDescent="0.25">
      <c r="A7822">
        <f ca="1"/>
        <v>6</v>
      </c>
      <c r="B7822">
        <f ca="1"/>
        <v>0</v>
      </c>
      <c r="C7822">
        <f ca="1"/>
        <v>7</v>
      </c>
      <c r="D7822">
        <f ca="1"/>
        <v>0</v>
      </c>
      <c r="E7822">
        <f ca="1"/>
        <v>0</v>
      </c>
      <c r="F7822">
        <f ca="1"/>
        <v>9</v>
      </c>
      <c r="G7822">
        <f t="shared" ca="1" si="854"/>
        <v>6</v>
      </c>
      <c r="H7822">
        <f t="shared" ca="1" si="855"/>
        <v>0</v>
      </c>
      <c r="I7822">
        <f t="shared" ca="1" si="856"/>
        <v>3</v>
      </c>
      <c r="J7822">
        <f t="shared" ca="1" si="857"/>
        <v>9</v>
      </c>
      <c r="K7822" cm="1">
        <f t="array" aca="1" ref="K7822" ca="1">IF(G7822&gt;7,
        IF(G7822&gt;H7822, 1, IF(G7822&lt;H7822, 0, 2)),
        IF(       H7822&gt;7,
                     IF(G7822&gt;H7822, 1, IF(G7822&lt;H7822, 0, 2)),
                     IF(         G7822&lt;6,
                                   IF(            _xlfn.XLOOKUP(C7822,'deck &amp; rules'!$D$22:$M$22,_xlfn.XLOOKUP(H7822,'deck &amp; rules'!$C$23:$C$30,'deck &amp; rules'!$D$23:$M$30))="draw",
                                                     IF(I7822&gt;J7822,1,IF(I7822&lt;J7822,0,2)),
                                                     IF(I7822&gt;H7822,1,IF(I7822&lt;H7822,0,2))),
                                   IF(H7822&lt;7,
                                        IF(G7822&gt;J7822,1,IF(G7822&lt;J7822,0,2)),
                                        IF(G7822&gt;H7822,1,IF(G7822&lt;H7822,0,2))
                                        )
                          )
              )
        )</f>
        <v>0</v>
      </c>
      <c r="L7822">
        <f t="shared" ca="1" si="858"/>
        <v>-807</v>
      </c>
      <c r="M7822">
        <f t="shared" ca="1" si="859"/>
        <v>-800.99999999993815</v>
      </c>
      <c r="N7822">
        <f t="shared" ca="1" si="860"/>
        <v>-1395</v>
      </c>
    </row>
    <row r="7823" spans="1:14" x14ac:dyDescent="0.25">
      <c r="A7823">
        <f ca="1"/>
        <v>0</v>
      </c>
      <c r="B7823">
        <f ca="1"/>
        <v>0</v>
      </c>
      <c r="C7823">
        <f ca="1"/>
        <v>0</v>
      </c>
      <c r="D7823">
        <f ca="1"/>
        <v>0</v>
      </c>
      <c r="E7823">
        <f ca="1"/>
        <v>5</v>
      </c>
      <c r="F7823">
        <f ca="1"/>
        <v>3</v>
      </c>
      <c r="G7823">
        <f t="shared" ca="1" si="854"/>
        <v>0</v>
      </c>
      <c r="H7823">
        <f t="shared" ca="1" si="855"/>
        <v>5</v>
      </c>
      <c r="I7823">
        <f t="shared" ca="1" si="856"/>
        <v>0</v>
      </c>
      <c r="J7823">
        <f t="shared" ca="1" si="857"/>
        <v>8</v>
      </c>
      <c r="K7823" cm="1">
        <f t="array" aca="1" ref="K7823" ca="1">IF(G7823&gt;7,
        IF(G7823&gt;H7823, 1, IF(G7823&lt;H7823, 0, 2)),
        IF(       H7823&gt;7,
                     IF(G7823&gt;H7823, 1, IF(G7823&lt;H7823, 0, 2)),
                     IF(         G7823&lt;6,
                                   IF(            _xlfn.XLOOKUP(C7823,'deck &amp; rules'!$D$22:$M$22,_xlfn.XLOOKUP(H7823,'deck &amp; rules'!$C$23:$C$30,'deck &amp; rules'!$D$23:$M$30))="draw",
                                                     IF(I7823&gt;J7823,1,IF(I7823&lt;J7823,0,2)),
                                                     IF(I7823&gt;H7823,1,IF(I7823&lt;H7823,0,2))),
                                   IF(H7823&lt;7,
                                        IF(G7823&gt;J7823,1,IF(G7823&lt;J7823,0,2)),
                                        IF(G7823&gt;H7823,1,IF(G7823&lt;H7823,0,2))
                                        )
                          )
              )
        )</f>
        <v>0</v>
      </c>
      <c r="L7823">
        <f t="shared" ca="1" si="858"/>
        <v>-808</v>
      </c>
      <c r="M7823">
        <f t="shared" ca="1" si="859"/>
        <v>-800.04999999993811</v>
      </c>
      <c r="N7823">
        <f t="shared" ca="1" si="860"/>
        <v>-1396</v>
      </c>
    </row>
    <row r="7824" spans="1:14" x14ac:dyDescent="0.25">
      <c r="A7824">
        <f ca="1"/>
        <v>1</v>
      </c>
      <c r="B7824">
        <f ca="1"/>
        <v>0</v>
      </c>
      <c r="C7824">
        <f ca="1"/>
        <v>2</v>
      </c>
      <c r="D7824">
        <f ca="1"/>
        <v>0</v>
      </c>
      <c r="E7824">
        <f ca="1"/>
        <v>6</v>
      </c>
      <c r="F7824">
        <f ca="1"/>
        <v>9</v>
      </c>
      <c r="G7824">
        <f t="shared" ca="1" si="854"/>
        <v>1</v>
      </c>
      <c r="H7824">
        <f t="shared" ca="1" si="855"/>
        <v>6</v>
      </c>
      <c r="I7824">
        <f t="shared" ca="1" si="856"/>
        <v>3</v>
      </c>
      <c r="J7824">
        <f t="shared" ca="1" si="857"/>
        <v>5</v>
      </c>
      <c r="K7824" cm="1">
        <f t="array" aca="1" ref="K7824" ca="1">IF(G7824&gt;7,
        IF(G7824&gt;H7824, 1, IF(G7824&lt;H7824, 0, 2)),
        IF(       H7824&gt;7,
                     IF(G7824&gt;H7824, 1, IF(G7824&lt;H7824, 0, 2)),
                     IF(         G7824&lt;6,
                                   IF(            _xlfn.XLOOKUP(C7824,'deck &amp; rules'!$D$22:$M$22,_xlfn.XLOOKUP(H7824,'deck &amp; rules'!$C$23:$C$30,'deck &amp; rules'!$D$23:$M$30))="draw",
                                                     IF(I7824&gt;J7824,1,IF(I7824&lt;J7824,0,2)),
                                                     IF(I7824&gt;H7824,1,IF(I7824&lt;H7824,0,2))),
                                   IF(H7824&lt;7,
                                        IF(G7824&gt;J7824,1,IF(G7824&lt;J7824,0,2)),
                                        IF(G7824&gt;H7824,1,IF(G7824&lt;H7824,0,2))
                                        )
                          )
              )
        )</f>
        <v>0</v>
      </c>
      <c r="L7824">
        <f t="shared" ca="1" si="858"/>
        <v>-809</v>
      </c>
      <c r="M7824">
        <f t="shared" ca="1" si="859"/>
        <v>-799.09999999993806</v>
      </c>
      <c r="N7824">
        <f t="shared" ca="1" si="860"/>
        <v>-1397</v>
      </c>
    </row>
    <row r="7825" spans="1:14" x14ac:dyDescent="0.25">
      <c r="A7825">
        <f ca="1"/>
        <v>0</v>
      </c>
      <c r="B7825">
        <f ca="1"/>
        <v>5</v>
      </c>
      <c r="C7825">
        <f ca="1"/>
        <v>6</v>
      </c>
      <c r="D7825">
        <f ca="1"/>
        <v>9</v>
      </c>
      <c r="E7825">
        <f ca="1"/>
        <v>2</v>
      </c>
      <c r="F7825">
        <f ca="1"/>
        <v>2</v>
      </c>
      <c r="G7825">
        <f t="shared" ca="1" si="854"/>
        <v>5</v>
      </c>
      <c r="H7825">
        <f t="shared" ca="1" si="855"/>
        <v>1</v>
      </c>
      <c r="I7825">
        <f t="shared" ca="1" si="856"/>
        <v>1</v>
      </c>
      <c r="J7825">
        <f t="shared" ca="1" si="857"/>
        <v>3</v>
      </c>
      <c r="K7825" cm="1">
        <f t="array" aca="1" ref="K7825" ca="1">IF(G7825&gt;7,
        IF(G7825&gt;H7825, 1, IF(G7825&lt;H7825, 0, 2)),
        IF(       H7825&gt;7,
                     IF(G7825&gt;H7825, 1, IF(G7825&lt;H7825, 0, 2)),
                     IF(         G7825&lt;6,
                                   IF(            _xlfn.XLOOKUP(C7825,'deck &amp; rules'!$D$22:$M$22,_xlfn.XLOOKUP(H7825,'deck &amp; rules'!$C$23:$C$30,'deck &amp; rules'!$D$23:$M$30))="draw",
                                                     IF(I7825&gt;J7825,1,IF(I7825&lt;J7825,0,2)),
                                                     IF(I7825&gt;H7825,1,IF(I7825&lt;H7825,0,2))),
                                   IF(H7825&lt;7,
                                        IF(G7825&gt;J7825,1,IF(G7825&lt;J7825,0,2)),
                                        IF(G7825&gt;H7825,1,IF(G7825&lt;H7825,0,2))
                                        )
                          )
              )
        )</f>
        <v>0</v>
      </c>
      <c r="L7825">
        <f t="shared" ca="1" si="858"/>
        <v>-810</v>
      </c>
      <c r="M7825">
        <f t="shared" ca="1" si="859"/>
        <v>-798.14999999993802</v>
      </c>
      <c r="N7825">
        <f t="shared" ca="1" si="860"/>
        <v>-1398</v>
      </c>
    </row>
    <row r="7826" spans="1:14" x14ac:dyDescent="0.25">
      <c r="A7826">
        <f ca="1"/>
        <v>8</v>
      </c>
      <c r="B7826">
        <f ca="1"/>
        <v>0</v>
      </c>
      <c r="C7826">
        <f ca="1"/>
        <v>5</v>
      </c>
      <c r="D7826">
        <f ca="1"/>
        <v>0</v>
      </c>
      <c r="E7826">
        <f ca="1"/>
        <v>0</v>
      </c>
      <c r="F7826">
        <f ca="1"/>
        <v>4</v>
      </c>
      <c r="G7826">
        <f t="shared" ca="1" si="854"/>
        <v>8</v>
      </c>
      <c r="H7826">
        <f t="shared" ca="1" si="855"/>
        <v>0</v>
      </c>
      <c r="I7826">
        <f t="shared" ca="1" si="856"/>
        <v>3</v>
      </c>
      <c r="J7826">
        <f t="shared" ca="1" si="857"/>
        <v>4</v>
      </c>
      <c r="K7826" cm="1">
        <f t="array" aca="1" ref="K7826" ca="1">IF(G7826&gt;7,
        IF(G7826&gt;H7826, 1, IF(G7826&lt;H7826, 0, 2)),
        IF(       H7826&gt;7,
                     IF(G7826&gt;H7826, 1, IF(G7826&lt;H7826, 0, 2)),
                     IF(         G7826&lt;6,
                                   IF(            _xlfn.XLOOKUP(C7826,'deck &amp; rules'!$D$22:$M$22,_xlfn.XLOOKUP(H7826,'deck &amp; rules'!$C$23:$C$30,'deck &amp; rules'!$D$23:$M$30))="draw",
                                                     IF(I7826&gt;J7826,1,IF(I7826&lt;J7826,0,2)),
                                                     IF(I7826&gt;H7826,1,IF(I7826&lt;H7826,0,2))),
                                   IF(H7826&lt;7,
                                        IF(G7826&gt;J7826,1,IF(G7826&lt;J7826,0,2)),
                                        IF(G7826&gt;H7826,1,IF(G7826&lt;H7826,0,2))
                                        )
                          )
              )
        )</f>
        <v>1</v>
      </c>
      <c r="L7826">
        <f t="shared" ca="1" si="858"/>
        <v>-809</v>
      </c>
      <c r="M7826">
        <f t="shared" ca="1" si="859"/>
        <v>-799.14999999993802</v>
      </c>
      <c r="N7826">
        <f t="shared" ca="1" si="860"/>
        <v>-1399</v>
      </c>
    </row>
    <row r="7827" spans="1:14" x14ac:dyDescent="0.25">
      <c r="A7827">
        <f ca="1"/>
        <v>5</v>
      </c>
      <c r="B7827">
        <f ca="1"/>
        <v>5</v>
      </c>
      <c r="C7827">
        <f ca="1"/>
        <v>2</v>
      </c>
      <c r="D7827">
        <f ca="1"/>
        <v>4</v>
      </c>
      <c r="E7827">
        <f ca="1"/>
        <v>7</v>
      </c>
      <c r="F7827">
        <f ca="1"/>
        <v>8</v>
      </c>
      <c r="G7827">
        <f t="shared" ca="1" si="854"/>
        <v>0</v>
      </c>
      <c r="H7827">
        <f t="shared" ca="1" si="855"/>
        <v>1</v>
      </c>
      <c r="I7827">
        <f t="shared" ca="1" si="856"/>
        <v>2</v>
      </c>
      <c r="J7827">
        <f t="shared" ca="1" si="857"/>
        <v>9</v>
      </c>
      <c r="K7827" cm="1">
        <f t="array" aca="1" ref="K7827" ca="1">IF(G7827&gt;7,
        IF(G7827&gt;H7827, 1, IF(G7827&lt;H7827, 0, 2)),
        IF(       H7827&gt;7,
                     IF(G7827&gt;H7827, 1, IF(G7827&lt;H7827, 0, 2)),
                     IF(         G7827&lt;6,
                                   IF(            _xlfn.XLOOKUP(C7827,'deck &amp; rules'!$D$22:$M$22,_xlfn.XLOOKUP(H7827,'deck &amp; rules'!$C$23:$C$30,'deck &amp; rules'!$D$23:$M$30))="draw",
                                                     IF(I7827&gt;J7827,1,IF(I7827&lt;J7827,0,2)),
                                                     IF(I7827&gt;H7827,1,IF(I7827&lt;H7827,0,2))),
                                   IF(H7827&lt;7,
                                        IF(G7827&gt;J7827,1,IF(G7827&lt;J7827,0,2)),
                                        IF(G7827&gt;H7827,1,IF(G7827&lt;H7827,0,2))
                                        )
                          )
              )
        )</f>
        <v>0</v>
      </c>
      <c r="L7827">
        <f t="shared" ca="1" si="858"/>
        <v>-810</v>
      </c>
      <c r="M7827">
        <f t="shared" ca="1" si="859"/>
        <v>-798.19999999993797</v>
      </c>
      <c r="N7827">
        <f t="shared" ca="1" si="860"/>
        <v>-1400</v>
      </c>
    </row>
    <row r="7828" spans="1:14" x14ac:dyDescent="0.25">
      <c r="A7828">
        <f ca="1"/>
        <v>7</v>
      </c>
      <c r="B7828">
        <f ca="1"/>
        <v>0</v>
      </c>
      <c r="C7828">
        <f ca="1"/>
        <v>4</v>
      </c>
      <c r="D7828">
        <f ca="1"/>
        <v>9</v>
      </c>
      <c r="E7828">
        <f ca="1"/>
        <v>0</v>
      </c>
      <c r="F7828">
        <f ca="1"/>
        <v>2</v>
      </c>
      <c r="G7828">
        <f t="shared" ca="1" si="854"/>
        <v>7</v>
      </c>
      <c r="H7828">
        <f t="shared" ca="1" si="855"/>
        <v>9</v>
      </c>
      <c r="I7828">
        <f t="shared" ca="1" si="856"/>
        <v>1</v>
      </c>
      <c r="J7828">
        <f t="shared" ca="1" si="857"/>
        <v>1</v>
      </c>
      <c r="K7828" cm="1">
        <f t="array" aca="1" ref="K7828" ca="1">IF(G7828&gt;7,
        IF(G7828&gt;H7828, 1, IF(G7828&lt;H7828, 0, 2)),
        IF(       H7828&gt;7,
                     IF(G7828&gt;H7828, 1, IF(G7828&lt;H7828, 0, 2)),
                     IF(         G7828&lt;6,
                                   IF(            _xlfn.XLOOKUP(C7828,'deck &amp; rules'!$D$22:$M$22,_xlfn.XLOOKUP(H7828,'deck &amp; rules'!$C$23:$C$30,'deck &amp; rules'!$D$23:$M$30))="draw",
                                                     IF(I7828&gt;J7828,1,IF(I7828&lt;J7828,0,2)),
                                                     IF(I7828&gt;H7828,1,IF(I7828&lt;H7828,0,2))),
                                   IF(H7828&lt;7,
                                        IF(G7828&gt;J7828,1,IF(G7828&lt;J7828,0,2)),
                                        IF(G7828&gt;H7828,1,IF(G7828&lt;H7828,0,2))
                                        )
                          )
              )
        )</f>
        <v>0</v>
      </c>
      <c r="L7828">
        <f t="shared" ca="1" si="858"/>
        <v>-811</v>
      </c>
      <c r="M7828">
        <f t="shared" ca="1" si="859"/>
        <v>-797.24999999993793</v>
      </c>
      <c r="N7828">
        <f t="shared" ca="1" si="860"/>
        <v>-1401</v>
      </c>
    </row>
    <row r="7829" spans="1:14" x14ac:dyDescent="0.25">
      <c r="A7829">
        <f ca="1"/>
        <v>4</v>
      </c>
      <c r="B7829">
        <f ca="1"/>
        <v>1</v>
      </c>
      <c r="C7829">
        <f ca="1"/>
        <v>9</v>
      </c>
      <c r="D7829">
        <f ca="1"/>
        <v>3</v>
      </c>
      <c r="E7829">
        <f ca="1"/>
        <v>0</v>
      </c>
      <c r="F7829">
        <f ca="1"/>
        <v>4</v>
      </c>
      <c r="G7829">
        <f t="shared" ca="1" si="854"/>
        <v>5</v>
      </c>
      <c r="H7829">
        <f t="shared" ca="1" si="855"/>
        <v>3</v>
      </c>
      <c r="I7829">
        <f t="shared" ca="1" si="856"/>
        <v>4</v>
      </c>
      <c r="J7829">
        <f t="shared" ca="1" si="857"/>
        <v>7</v>
      </c>
      <c r="K7829" cm="1">
        <f t="array" aca="1" ref="K7829" ca="1">IF(G7829&gt;7,
        IF(G7829&gt;H7829, 1, IF(G7829&lt;H7829, 0, 2)),
        IF(       H7829&gt;7,
                     IF(G7829&gt;H7829, 1, IF(G7829&lt;H7829, 0, 2)),
                     IF(         G7829&lt;6,
                                   IF(            _xlfn.XLOOKUP(C7829,'deck &amp; rules'!$D$22:$M$22,_xlfn.XLOOKUP(H7829,'deck &amp; rules'!$C$23:$C$30,'deck &amp; rules'!$D$23:$M$30))="draw",
                                                     IF(I7829&gt;J7829,1,IF(I7829&lt;J7829,0,2)),
                                                     IF(I7829&gt;H7829,1,IF(I7829&lt;H7829,0,2))),
                                   IF(H7829&lt;7,
                                        IF(G7829&gt;J7829,1,IF(G7829&lt;J7829,0,2)),
                                        IF(G7829&gt;H7829,1,IF(G7829&lt;H7829,0,2))
                                        )
                          )
              )
        )</f>
        <v>0</v>
      </c>
      <c r="L7829">
        <f t="shared" ca="1" si="858"/>
        <v>-812</v>
      </c>
      <c r="M7829">
        <f t="shared" ca="1" si="859"/>
        <v>-796.29999999993788</v>
      </c>
      <c r="N7829">
        <f t="shared" ca="1" si="860"/>
        <v>-1402</v>
      </c>
    </row>
    <row r="7830" spans="1:14" x14ac:dyDescent="0.25">
      <c r="A7830">
        <f ca="1"/>
        <v>0</v>
      </c>
      <c r="B7830">
        <f ca="1"/>
        <v>1</v>
      </c>
      <c r="C7830">
        <f ca="1"/>
        <v>2</v>
      </c>
      <c r="D7830">
        <f ca="1"/>
        <v>8</v>
      </c>
      <c r="E7830">
        <f ca="1"/>
        <v>9</v>
      </c>
      <c r="F7830">
        <f ca="1"/>
        <v>9</v>
      </c>
      <c r="G7830">
        <f t="shared" ca="1" si="854"/>
        <v>1</v>
      </c>
      <c r="H7830">
        <f t="shared" ca="1" si="855"/>
        <v>7</v>
      </c>
      <c r="I7830">
        <f t="shared" ca="1" si="856"/>
        <v>3</v>
      </c>
      <c r="J7830">
        <f t="shared" ca="1" si="857"/>
        <v>6</v>
      </c>
      <c r="K7830" cm="1">
        <f t="array" aca="1" ref="K7830" ca="1">IF(G7830&gt;7,
        IF(G7830&gt;H7830, 1, IF(G7830&lt;H7830, 0, 2)),
        IF(       H7830&gt;7,
                     IF(G7830&gt;H7830, 1, IF(G7830&lt;H7830, 0, 2)),
                     IF(         G7830&lt;6,
                                   IF(            _xlfn.XLOOKUP(C7830,'deck &amp; rules'!$D$22:$M$22,_xlfn.XLOOKUP(H7830,'deck &amp; rules'!$C$23:$C$30,'deck &amp; rules'!$D$23:$M$30))="draw",
                                                     IF(I7830&gt;J7830,1,IF(I7830&lt;J7830,0,2)),
                                                     IF(I7830&gt;H7830,1,IF(I7830&lt;H7830,0,2))),
                                   IF(H7830&lt;7,
                                        IF(G7830&gt;J7830,1,IF(G7830&lt;J7830,0,2)),
                                        IF(G7830&gt;H7830,1,IF(G7830&lt;H7830,0,2))
                                        )
                          )
              )
        )</f>
        <v>0</v>
      </c>
      <c r="L7830">
        <f t="shared" ca="1" si="858"/>
        <v>-813</v>
      </c>
      <c r="M7830">
        <f t="shared" ca="1" si="859"/>
        <v>-795.34999999993784</v>
      </c>
      <c r="N7830">
        <f t="shared" ca="1" si="860"/>
        <v>-1403</v>
      </c>
    </row>
    <row r="7831" spans="1:14" x14ac:dyDescent="0.25">
      <c r="A7831">
        <f ca="1"/>
        <v>8</v>
      </c>
      <c r="B7831">
        <f ca="1"/>
        <v>1</v>
      </c>
      <c r="C7831">
        <f ca="1"/>
        <v>0</v>
      </c>
      <c r="D7831">
        <f ca="1"/>
        <v>8</v>
      </c>
      <c r="E7831">
        <f ca="1"/>
        <v>0</v>
      </c>
      <c r="F7831">
        <f ca="1"/>
        <v>2</v>
      </c>
      <c r="G7831">
        <f t="shared" ca="1" si="854"/>
        <v>9</v>
      </c>
      <c r="H7831">
        <f t="shared" ca="1" si="855"/>
        <v>8</v>
      </c>
      <c r="I7831">
        <f t="shared" ca="1" si="856"/>
        <v>9</v>
      </c>
      <c r="J7831">
        <f t="shared" ca="1" si="857"/>
        <v>0</v>
      </c>
      <c r="K7831" cm="1">
        <f t="array" aca="1" ref="K7831" ca="1">IF(G7831&gt;7,
        IF(G7831&gt;H7831, 1, IF(G7831&lt;H7831, 0, 2)),
        IF(       H7831&gt;7,
                     IF(G7831&gt;H7831, 1, IF(G7831&lt;H7831, 0, 2)),
                     IF(         G7831&lt;6,
                                   IF(            _xlfn.XLOOKUP(C7831,'deck &amp; rules'!$D$22:$M$22,_xlfn.XLOOKUP(H7831,'deck &amp; rules'!$C$23:$C$30,'deck &amp; rules'!$D$23:$M$30))="draw",
                                                     IF(I7831&gt;J7831,1,IF(I7831&lt;J7831,0,2)),
                                                     IF(I7831&gt;H7831,1,IF(I7831&lt;H7831,0,2))),
                                   IF(H7831&lt;7,
                                        IF(G7831&gt;J7831,1,IF(G7831&lt;J7831,0,2)),
                                        IF(G7831&gt;H7831,1,IF(G7831&lt;H7831,0,2))
                                        )
                          )
              )
        )</f>
        <v>1</v>
      </c>
      <c r="L7831">
        <f t="shared" ca="1" si="858"/>
        <v>-812</v>
      </c>
      <c r="M7831">
        <f t="shared" ca="1" si="859"/>
        <v>-796.34999999993784</v>
      </c>
      <c r="N7831">
        <f t="shared" ca="1" si="860"/>
        <v>-1404</v>
      </c>
    </row>
    <row r="7832" spans="1:14" x14ac:dyDescent="0.25">
      <c r="A7832">
        <f ca="1"/>
        <v>4</v>
      </c>
      <c r="B7832">
        <f ca="1"/>
        <v>0</v>
      </c>
      <c r="C7832">
        <f ca="1"/>
        <v>0</v>
      </c>
      <c r="D7832">
        <f ca="1"/>
        <v>0</v>
      </c>
      <c r="E7832">
        <f ca="1"/>
        <v>6</v>
      </c>
      <c r="F7832">
        <f ca="1"/>
        <v>0</v>
      </c>
      <c r="G7832">
        <f t="shared" ca="1" si="854"/>
        <v>4</v>
      </c>
      <c r="H7832">
        <f t="shared" ca="1" si="855"/>
        <v>6</v>
      </c>
      <c r="I7832">
        <f t="shared" ca="1" si="856"/>
        <v>4</v>
      </c>
      <c r="J7832">
        <f t="shared" ca="1" si="857"/>
        <v>6</v>
      </c>
      <c r="K7832" cm="1">
        <f t="array" aca="1" ref="K7832" ca="1">IF(G7832&gt;7,
        IF(G7832&gt;H7832, 1, IF(G7832&lt;H7832, 0, 2)),
        IF(       H7832&gt;7,
                     IF(G7832&gt;H7832, 1, IF(G7832&lt;H7832, 0, 2)),
                     IF(         G7832&lt;6,
                                   IF(            _xlfn.XLOOKUP(C7832,'deck &amp; rules'!$D$22:$M$22,_xlfn.XLOOKUP(H7832,'deck &amp; rules'!$C$23:$C$30,'deck &amp; rules'!$D$23:$M$30))="draw",
                                                     IF(I7832&gt;J7832,1,IF(I7832&lt;J7832,0,2)),
                                                     IF(I7832&gt;H7832,1,IF(I7832&lt;H7832,0,2))),
                                   IF(H7832&lt;7,
                                        IF(G7832&gt;J7832,1,IF(G7832&lt;J7832,0,2)),
                                        IF(G7832&gt;H7832,1,IF(G7832&lt;H7832,0,2))
                                        )
                          )
              )
        )</f>
        <v>0</v>
      </c>
      <c r="L7832">
        <f t="shared" ca="1" si="858"/>
        <v>-813</v>
      </c>
      <c r="M7832">
        <f t="shared" ca="1" si="859"/>
        <v>-795.39999999993779</v>
      </c>
      <c r="N7832">
        <f t="shared" ca="1" si="860"/>
        <v>-1405</v>
      </c>
    </row>
    <row r="7833" spans="1:14" x14ac:dyDescent="0.25">
      <c r="A7833">
        <f ca="1"/>
        <v>1</v>
      </c>
      <c r="B7833">
        <f ca="1"/>
        <v>0</v>
      </c>
      <c r="C7833">
        <f ca="1"/>
        <v>9</v>
      </c>
      <c r="D7833">
        <f ca="1"/>
        <v>7</v>
      </c>
      <c r="E7833">
        <f ca="1"/>
        <v>1</v>
      </c>
      <c r="F7833">
        <f ca="1"/>
        <v>7</v>
      </c>
      <c r="G7833">
        <f t="shared" ca="1" si="854"/>
        <v>1</v>
      </c>
      <c r="H7833">
        <f t="shared" ca="1" si="855"/>
        <v>8</v>
      </c>
      <c r="I7833">
        <f t="shared" ca="1" si="856"/>
        <v>0</v>
      </c>
      <c r="J7833">
        <f t="shared" ca="1" si="857"/>
        <v>5</v>
      </c>
      <c r="K7833" cm="1">
        <f t="array" aca="1" ref="K7833" ca="1">IF(G7833&gt;7,
        IF(G7833&gt;H7833, 1, IF(G7833&lt;H7833, 0, 2)),
        IF(       H7833&gt;7,
                     IF(G7833&gt;H7833, 1, IF(G7833&lt;H7833, 0, 2)),
                     IF(         G7833&lt;6,
                                   IF(            _xlfn.XLOOKUP(C7833,'deck &amp; rules'!$D$22:$M$22,_xlfn.XLOOKUP(H7833,'deck &amp; rules'!$C$23:$C$30,'deck &amp; rules'!$D$23:$M$30))="draw",
                                                     IF(I7833&gt;J7833,1,IF(I7833&lt;J7833,0,2)),
                                                     IF(I7833&gt;H7833,1,IF(I7833&lt;H7833,0,2))),
                                   IF(H7833&lt;7,
                                        IF(G7833&gt;J7833,1,IF(G7833&lt;J7833,0,2)),
                                        IF(G7833&gt;H7833,1,IF(G7833&lt;H7833,0,2))
                                        )
                          )
              )
        )</f>
        <v>0</v>
      </c>
      <c r="L7833">
        <f t="shared" ca="1" si="858"/>
        <v>-814</v>
      </c>
      <c r="M7833">
        <f t="shared" ca="1" si="859"/>
        <v>-794.44999999993775</v>
      </c>
      <c r="N7833">
        <f t="shared" ca="1" si="860"/>
        <v>-1406</v>
      </c>
    </row>
    <row r="7834" spans="1:14" x14ac:dyDescent="0.25">
      <c r="A7834">
        <f ca="1"/>
        <v>5</v>
      </c>
      <c r="B7834">
        <f ca="1"/>
        <v>8</v>
      </c>
      <c r="C7834">
        <f ca="1"/>
        <v>9</v>
      </c>
      <c r="D7834">
        <f ca="1"/>
        <v>3</v>
      </c>
      <c r="E7834">
        <f ca="1"/>
        <v>3</v>
      </c>
      <c r="F7834">
        <f ca="1"/>
        <v>9</v>
      </c>
      <c r="G7834">
        <f t="shared" ca="1" si="854"/>
        <v>3</v>
      </c>
      <c r="H7834">
        <f t="shared" ca="1" si="855"/>
        <v>6</v>
      </c>
      <c r="I7834">
        <f t="shared" ca="1" si="856"/>
        <v>2</v>
      </c>
      <c r="J7834">
        <f t="shared" ca="1" si="857"/>
        <v>5</v>
      </c>
      <c r="K7834" cm="1">
        <f t="array" aca="1" ref="K7834" ca="1">IF(G7834&gt;7,
        IF(G7834&gt;H7834, 1, IF(G7834&lt;H7834, 0, 2)),
        IF(       H7834&gt;7,
                     IF(G7834&gt;H7834, 1, IF(G7834&lt;H7834, 0, 2)),
                     IF(         G7834&lt;6,
                                   IF(            _xlfn.XLOOKUP(C7834,'deck &amp; rules'!$D$22:$M$22,_xlfn.XLOOKUP(H7834,'deck &amp; rules'!$C$23:$C$30,'deck &amp; rules'!$D$23:$M$30))="draw",
                                                     IF(I7834&gt;J7834,1,IF(I7834&lt;J7834,0,2)),
                                                     IF(I7834&gt;H7834,1,IF(I7834&lt;H7834,0,2))),
                                   IF(H7834&lt;7,
                                        IF(G7834&gt;J7834,1,IF(G7834&lt;J7834,0,2)),
                                        IF(G7834&gt;H7834,1,IF(G7834&lt;H7834,0,2))
                                        )
                          )
              )
        )</f>
        <v>0</v>
      </c>
      <c r="L7834">
        <f t="shared" ca="1" si="858"/>
        <v>-815</v>
      </c>
      <c r="M7834">
        <f t="shared" ca="1" si="859"/>
        <v>-793.4999999999377</v>
      </c>
      <c r="N7834">
        <f t="shared" ca="1" si="860"/>
        <v>-1407</v>
      </c>
    </row>
    <row r="7835" spans="1:14" x14ac:dyDescent="0.25">
      <c r="A7835">
        <f ca="1"/>
        <v>0</v>
      </c>
      <c r="B7835">
        <f ca="1"/>
        <v>2</v>
      </c>
      <c r="C7835">
        <f ca="1"/>
        <v>2</v>
      </c>
      <c r="D7835">
        <f ca="1"/>
        <v>9</v>
      </c>
      <c r="E7835">
        <f ca="1"/>
        <v>0</v>
      </c>
      <c r="F7835">
        <f ca="1"/>
        <v>6</v>
      </c>
      <c r="G7835">
        <f t="shared" ca="1" si="854"/>
        <v>2</v>
      </c>
      <c r="H7835">
        <f t="shared" ca="1" si="855"/>
        <v>9</v>
      </c>
      <c r="I7835">
        <f t="shared" ca="1" si="856"/>
        <v>4</v>
      </c>
      <c r="J7835">
        <f t="shared" ca="1" si="857"/>
        <v>5</v>
      </c>
      <c r="K7835" cm="1">
        <f t="array" aca="1" ref="K7835" ca="1">IF(G7835&gt;7,
        IF(G7835&gt;H7835, 1, IF(G7835&lt;H7835, 0, 2)),
        IF(       H7835&gt;7,
                     IF(G7835&gt;H7835, 1, IF(G7835&lt;H7835, 0, 2)),
                     IF(         G7835&lt;6,
                                   IF(            _xlfn.XLOOKUP(C7835,'deck &amp; rules'!$D$22:$M$22,_xlfn.XLOOKUP(H7835,'deck &amp; rules'!$C$23:$C$30,'deck &amp; rules'!$D$23:$M$30))="draw",
                                                     IF(I7835&gt;J7835,1,IF(I7835&lt;J7835,0,2)),
                                                     IF(I7835&gt;H7835,1,IF(I7835&lt;H7835,0,2))),
                                   IF(H7835&lt;7,
                                        IF(G7835&gt;J7835,1,IF(G7835&lt;J7835,0,2)),
                                        IF(G7835&gt;H7835,1,IF(G7835&lt;H7835,0,2))
                                        )
                          )
              )
        )</f>
        <v>0</v>
      </c>
      <c r="L7835">
        <f t="shared" ca="1" si="858"/>
        <v>-816</v>
      </c>
      <c r="M7835">
        <f t="shared" ca="1" si="859"/>
        <v>-792.54999999993765</v>
      </c>
      <c r="N7835">
        <f t="shared" ca="1" si="860"/>
        <v>-1408</v>
      </c>
    </row>
    <row r="7836" spans="1:14" x14ac:dyDescent="0.25">
      <c r="A7836">
        <f ca="1"/>
        <v>8</v>
      </c>
      <c r="B7836">
        <f ca="1"/>
        <v>2</v>
      </c>
      <c r="C7836">
        <f ca="1"/>
        <v>4</v>
      </c>
      <c r="D7836">
        <f ca="1"/>
        <v>0</v>
      </c>
      <c r="E7836">
        <f ca="1"/>
        <v>4</v>
      </c>
      <c r="F7836">
        <f ca="1"/>
        <v>2</v>
      </c>
      <c r="G7836">
        <f t="shared" ca="1" si="854"/>
        <v>0</v>
      </c>
      <c r="H7836">
        <f t="shared" ca="1" si="855"/>
        <v>4</v>
      </c>
      <c r="I7836">
        <f t="shared" ca="1" si="856"/>
        <v>4</v>
      </c>
      <c r="J7836">
        <f t="shared" ca="1" si="857"/>
        <v>6</v>
      </c>
      <c r="K7836" cm="1">
        <f t="array" aca="1" ref="K7836" ca="1">IF(G7836&gt;7,
        IF(G7836&gt;H7836, 1, IF(G7836&lt;H7836, 0, 2)),
        IF(       H7836&gt;7,
                     IF(G7836&gt;H7836, 1, IF(G7836&lt;H7836, 0, 2)),
                     IF(         G7836&lt;6,
                                   IF(            _xlfn.XLOOKUP(C7836,'deck &amp; rules'!$D$22:$M$22,_xlfn.XLOOKUP(H7836,'deck &amp; rules'!$C$23:$C$30,'deck &amp; rules'!$D$23:$M$30))="draw",
                                                     IF(I7836&gt;J7836,1,IF(I7836&lt;J7836,0,2)),
                                                     IF(I7836&gt;H7836,1,IF(I7836&lt;H7836,0,2))),
                                   IF(H7836&lt;7,
                                        IF(G7836&gt;J7836,1,IF(G7836&lt;J7836,0,2)),
                                        IF(G7836&gt;H7836,1,IF(G7836&lt;H7836,0,2))
                                        )
                          )
              )
        )</f>
        <v>0</v>
      </c>
      <c r="L7836">
        <f t="shared" ca="1" si="858"/>
        <v>-817</v>
      </c>
      <c r="M7836">
        <f t="shared" ca="1" si="859"/>
        <v>-791.59999999993761</v>
      </c>
      <c r="N7836">
        <f t="shared" ca="1" si="860"/>
        <v>-1409</v>
      </c>
    </row>
    <row r="7837" spans="1:14" x14ac:dyDescent="0.25">
      <c r="A7837">
        <f ca="1"/>
        <v>3</v>
      </c>
      <c r="B7837">
        <f ca="1"/>
        <v>5</v>
      </c>
      <c r="C7837">
        <f ca="1"/>
        <v>9</v>
      </c>
      <c r="D7837">
        <f ca="1"/>
        <v>9</v>
      </c>
      <c r="E7837">
        <f ca="1"/>
        <v>2</v>
      </c>
      <c r="F7837">
        <f ca="1"/>
        <v>0</v>
      </c>
      <c r="G7837">
        <f t="shared" ca="1" si="854"/>
        <v>8</v>
      </c>
      <c r="H7837">
        <f t="shared" ca="1" si="855"/>
        <v>1</v>
      </c>
      <c r="I7837">
        <f t="shared" ca="1" si="856"/>
        <v>7</v>
      </c>
      <c r="J7837">
        <f t="shared" ca="1" si="857"/>
        <v>1</v>
      </c>
      <c r="K7837" cm="1">
        <f t="array" aca="1" ref="K7837" ca="1">IF(G7837&gt;7,
        IF(G7837&gt;H7837, 1, IF(G7837&lt;H7837, 0, 2)),
        IF(       H7837&gt;7,
                     IF(G7837&gt;H7837, 1, IF(G7837&lt;H7837, 0, 2)),
                     IF(         G7837&lt;6,
                                   IF(            _xlfn.XLOOKUP(C7837,'deck &amp; rules'!$D$22:$M$22,_xlfn.XLOOKUP(H7837,'deck &amp; rules'!$C$23:$C$30,'deck &amp; rules'!$D$23:$M$30))="draw",
                                                     IF(I7837&gt;J7837,1,IF(I7837&lt;J7837,0,2)),
                                                     IF(I7837&gt;H7837,1,IF(I7837&lt;H7837,0,2))),
                                   IF(H7837&lt;7,
                                        IF(G7837&gt;J7837,1,IF(G7837&lt;J7837,0,2)),
                                        IF(G7837&gt;H7837,1,IF(G7837&lt;H7837,0,2))
                                        )
                          )
              )
        )</f>
        <v>1</v>
      </c>
      <c r="L7837">
        <f t="shared" ca="1" si="858"/>
        <v>-816</v>
      </c>
      <c r="M7837">
        <f t="shared" ca="1" si="859"/>
        <v>-792.59999999993761</v>
      </c>
      <c r="N7837">
        <f t="shared" ca="1" si="860"/>
        <v>-1410</v>
      </c>
    </row>
    <row r="7838" spans="1:14" x14ac:dyDescent="0.25">
      <c r="A7838">
        <f ca="1"/>
        <v>6</v>
      </c>
      <c r="B7838">
        <f ca="1"/>
        <v>3</v>
      </c>
      <c r="C7838">
        <f ca="1"/>
        <v>4</v>
      </c>
      <c r="D7838">
        <f ca="1"/>
        <v>8</v>
      </c>
      <c r="E7838">
        <f ca="1"/>
        <v>2</v>
      </c>
      <c r="F7838">
        <f ca="1"/>
        <v>9</v>
      </c>
      <c r="G7838">
        <f t="shared" ca="1" si="854"/>
        <v>9</v>
      </c>
      <c r="H7838">
        <f t="shared" ca="1" si="855"/>
        <v>0</v>
      </c>
      <c r="I7838">
        <f t="shared" ca="1" si="856"/>
        <v>3</v>
      </c>
      <c r="J7838">
        <f t="shared" ca="1" si="857"/>
        <v>9</v>
      </c>
      <c r="K7838" cm="1">
        <f t="array" aca="1" ref="K7838" ca="1">IF(G7838&gt;7,
        IF(G7838&gt;H7838, 1, IF(G7838&lt;H7838, 0, 2)),
        IF(       H7838&gt;7,
                     IF(G7838&gt;H7838, 1, IF(G7838&lt;H7838, 0, 2)),
                     IF(         G7838&lt;6,
                                   IF(            _xlfn.XLOOKUP(C7838,'deck &amp; rules'!$D$22:$M$22,_xlfn.XLOOKUP(H7838,'deck &amp; rules'!$C$23:$C$30,'deck &amp; rules'!$D$23:$M$30))="draw",
                                                     IF(I7838&gt;J7838,1,IF(I7838&lt;J7838,0,2)),
                                                     IF(I7838&gt;H7838,1,IF(I7838&lt;H7838,0,2))),
                                   IF(H7838&lt;7,
                                        IF(G7838&gt;J7838,1,IF(G7838&lt;J7838,0,2)),
                                        IF(G7838&gt;H7838,1,IF(G7838&lt;H7838,0,2))
                                        )
                          )
              )
        )</f>
        <v>1</v>
      </c>
      <c r="L7838">
        <f t="shared" ca="1" si="858"/>
        <v>-815</v>
      </c>
      <c r="M7838">
        <f t="shared" ca="1" si="859"/>
        <v>-793.59999999993761</v>
      </c>
      <c r="N7838">
        <f t="shared" ca="1" si="860"/>
        <v>-1411</v>
      </c>
    </row>
    <row r="7839" spans="1:14" x14ac:dyDescent="0.25">
      <c r="A7839">
        <f ca="1"/>
        <v>5</v>
      </c>
      <c r="B7839">
        <f ca="1"/>
        <v>6</v>
      </c>
      <c r="C7839">
        <f ca="1"/>
        <v>8</v>
      </c>
      <c r="D7839">
        <f ca="1"/>
        <v>3</v>
      </c>
      <c r="E7839">
        <f ca="1"/>
        <v>2</v>
      </c>
      <c r="F7839">
        <f ca="1"/>
        <v>1</v>
      </c>
      <c r="G7839">
        <f t="shared" ca="1" si="854"/>
        <v>1</v>
      </c>
      <c r="H7839">
        <f t="shared" ca="1" si="855"/>
        <v>5</v>
      </c>
      <c r="I7839">
        <f t="shared" ca="1" si="856"/>
        <v>9</v>
      </c>
      <c r="J7839">
        <f t="shared" ca="1" si="857"/>
        <v>6</v>
      </c>
      <c r="K7839" cm="1">
        <f t="array" aca="1" ref="K7839" ca="1">IF(G7839&gt;7,
        IF(G7839&gt;H7839, 1, IF(G7839&lt;H7839, 0, 2)),
        IF(       H7839&gt;7,
                     IF(G7839&gt;H7839, 1, IF(G7839&lt;H7839, 0, 2)),
                     IF(         G7839&lt;6,
                                   IF(            _xlfn.XLOOKUP(C7839,'deck &amp; rules'!$D$22:$M$22,_xlfn.XLOOKUP(H7839,'deck &amp; rules'!$C$23:$C$30,'deck &amp; rules'!$D$23:$M$30))="draw",
                                                     IF(I7839&gt;J7839,1,IF(I7839&lt;J7839,0,2)),
                                                     IF(I7839&gt;H7839,1,IF(I7839&lt;H7839,0,2))),
                                   IF(H7839&lt;7,
                                        IF(G7839&gt;J7839,1,IF(G7839&lt;J7839,0,2)),
                                        IF(G7839&gt;H7839,1,IF(G7839&lt;H7839,0,2))
                                        )
                          )
              )
        )</f>
        <v>1</v>
      </c>
      <c r="L7839">
        <f t="shared" ca="1" si="858"/>
        <v>-814</v>
      </c>
      <c r="M7839">
        <f t="shared" ca="1" si="859"/>
        <v>-794.59999999993761</v>
      </c>
      <c r="N7839">
        <f t="shared" ca="1" si="860"/>
        <v>-1412</v>
      </c>
    </row>
    <row r="7840" spans="1:14" x14ac:dyDescent="0.25">
      <c r="A7840">
        <f ca="1"/>
        <v>7</v>
      </c>
      <c r="B7840">
        <f ca="1"/>
        <v>0</v>
      </c>
      <c r="C7840">
        <f ca="1"/>
        <v>5</v>
      </c>
      <c r="D7840">
        <f ca="1"/>
        <v>2</v>
      </c>
      <c r="E7840">
        <f ca="1"/>
        <v>0</v>
      </c>
      <c r="F7840">
        <f ca="1"/>
        <v>8</v>
      </c>
      <c r="G7840">
        <f t="shared" ca="1" si="854"/>
        <v>7</v>
      </c>
      <c r="H7840">
        <f t="shared" ca="1" si="855"/>
        <v>2</v>
      </c>
      <c r="I7840">
        <f t="shared" ca="1" si="856"/>
        <v>2</v>
      </c>
      <c r="J7840">
        <f t="shared" ca="1" si="857"/>
        <v>0</v>
      </c>
      <c r="K7840" cm="1">
        <f t="array" aca="1" ref="K7840" ca="1">IF(G7840&gt;7,
        IF(G7840&gt;H7840, 1, IF(G7840&lt;H7840, 0, 2)),
        IF(       H7840&gt;7,
                     IF(G7840&gt;H7840, 1, IF(G7840&lt;H7840, 0, 2)),
                     IF(         G7840&lt;6,
                                   IF(            _xlfn.XLOOKUP(C7840,'deck &amp; rules'!$D$22:$M$22,_xlfn.XLOOKUP(H7840,'deck &amp; rules'!$C$23:$C$30,'deck &amp; rules'!$D$23:$M$30))="draw",
                                                     IF(I7840&gt;J7840,1,IF(I7840&lt;J7840,0,2)),
                                                     IF(I7840&gt;H7840,1,IF(I7840&lt;H7840,0,2))),
                                   IF(H7840&lt;7,
                                        IF(G7840&gt;J7840,1,IF(G7840&lt;J7840,0,2)),
                                        IF(G7840&gt;H7840,1,IF(G7840&lt;H7840,0,2))
                                        )
                          )
              )
        )</f>
        <v>1</v>
      </c>
      <c r="L7840">
        <f t="shared" ca="1" si="858"/>
        <v>-813</v>
      </c>
      <c r="M7840">
        <f t="shared" ca="1" si="859"/>
        <v>-795.59999999993761</v>
      </c>
      <c r="N7840">
        <f t="shared" ca="1" si="860"/>
        <v>-1413</v>
      </c>
    </row>
    <row r="7841" spans="1:14" x14ac:dyDescent="0.25">
      <c r="A7841">
        <f ca="1"/>
        <v>0</v>
      </c>
      <c r="B7841">
        <f ca="1"/>
        <v>8</v>
      </c>
      <c r="C7841">
        <f ca="1"/>
        <v>5</v>
      </c>
      <c r="D7841">
        <f ca="1"/>
        <v>8</v>
      </c>
      <c r="E7841">
        <f ca="1"/>
        <v>8</v>
      </c>
      <c r="F7841">
        <f ca="1"/>
        <v>0</v>
      </c>
      <c r="G7841">
        <f t="shared" ca="1" si="854"/>
        <v>8</v>
      </c>
      <c r="H7841">
        <f t="shared" ca="1" si="855"/>
        <v>6</v>
      </c>
      <c r="I7841">
        <f t="shared" ca="1" si="856"/>
        <v>3</v>
      </c>
      <c r="J7841">
        <f t="shared" ca="1" si="857"/>
        <v>6</v>
      </c>
      <c r="K7841" cm="1">
        <f t="array" aca="1" ref="K7841" ca="1">IF(G7841&gt;7,
        IF(G7841&gt;H7841, 1, IF(G7841&lt;H7841, 0, 2)),
        IF(       H7841&gt;7,
                     IF(G7841&gt;H7841, 1, IF(G7841&lt;H7841, 0, 2)),
                     IF(         G7841&lt;6,
                                   IF(            _xlfn.XLOOKUP(C7841,'deck &amp; rules'!$D$22:$M$22,_xlfn.XLOOKUP(H7841,'deck &amp; rules'!$C$23:$C$30,'deck &amp; rules'!$D$23:$M$30))="draw",
                                                     IF(I7841&gt;J7841,1,IF(I7841&lt;J7841,0,2)),
                                                     IF(I7841&gt;H7841,1,IF(I7841&lt;H7841,0,2))),
                                   IF(H7841&lt;7,
                                        IF(G7841&gt;J7841,1,IF(G7841&lt;J7841,0,2)),
                                        IF(G7841&gt;H7841,1,IF(G7841&lt;H7841,0,2))
                                        )
                          )
              )
        )</f>
        <v>1</v>
      </c>
      <c r="L7841">
        <f t="shared" ca="1" si="858"/>
        <v>-812</v>
      </c>
      <c r="M7841">
        <f t="shared" ca="1" si="859"/>
        <v>-796.59999999993761</v>
      </c>
      <c r="N7841">
        <f t="shared" ca="1" si="860"/>
        <v>-1414</v>
      </c>
    </row>
    <row r="7842" spans="1:14" x14ac:dyDescent="0.25">
      <c r="A7842">
        <f ca="1"/>
        <v>0</v>
      </c>
      <c r="B7842">
        <f ca="1"/>
        <v>0</v>
      </c>
      <c r="C7842">
        <f ca="1"/>
        <v>7</v>
      </c>
      <c r="D7842">
        <f ca="1"/>
        <v>6</v>
      </c>
      <c r="E7842">
        <f ca="1"/>
        <v>8</v>
      </c>
      <c r="F7842">
        <f ca="1"/>
        <v>7</v>
      </c>
      <c r="G7842">
        <f t="shared" ca="1" si="854"/>
        <v>0</v>
      </c>
      <c r="H7842">
        <f t="shared" ca="1" si="855"/>
        <v>4</v>
      </c>
      <c r="I7842">
        <f t="shared" ca="1" si="856"/>
        <v>7</v>
      </c>
      <c r="J7842">
        <f t="shared" ca="1" si="857"/>
        <v>1</v>
      </c>
      <c r="K7842" cm="1">
        <f t="array" aca="1" ref="K7842" ca="1">IF(G7842&gt;7,
        IF(G7842&gt;H7842, 1, IF(G7842&lt;H7842, 0, 2)),
        IF(       H7842&gt;7,
                     IF(G7842&gt;H7842, 1, IF(G7842&lt;H7842, 0, 2)),
                     IF(         G7842&lt;6,
                                   IF(            _xlfn.XLOOKUP(C7842,'deck &amp; rules'!$D$22:$M$22,_xlfn.XLOOKUP(H7842,'deck &amp; rules'!$C$23:$C$30,'deck &amp; rules'!$D$23:$M$30))="draw",
                                                     IF(I7842&gt;J7842,1,IF(I7842&lt;J7842,0,2)),
                                                     IF(I7842&gt;H7842,1,IF(I7842&lt;H7842,0,2))),
                                   IF(H7842&lt;7,
                                        IF(G7842&gt;J7842,1,IF(G7842&lt;J7842,0,2)),
                                        IF(G7842&gt;H7842,1,IF(G7842&lt;H7842,0,2))
                                        )
                          )
              )
        )</f>
        <v>1</v>
      </c>
      <c r="L7842">
        <f t="shared" ca="1" si="858"/>
        <v>-811</v>
      </c>
      <c r="M7842">
        <f t="shared" ca="1" si="859"/>
        <v>-797.59999999993761</v>
      </c>
      <c r="N7842">
        <f t="shared" ca="1" si="860"/>
        <v>-1415</v>
      </c>
    </row>
    <row r="7843" spans="1:14" x14ac:dyDescent="0.25">
      <c r="A7843">
        <f ca="1"/>
        <v>0</v>
      </c>
      <c r="B7843">
        <f ca="1"/>
        <v>0</v>
      </c>
      <c r="C7843">
        <f ca="1"/>
        <v>0</v>
      </c>
      <c r="D7843">
        <f ca="1"/>
        <v>7</v>
      </c>
      <c r="E7843">
        <f ca="1"/>
        <v>7</v>
      </c>
      <c r="F7843">
        <f ca="1"/>
        <v>2</v>
      </c>
      <c r="G7843">
        <f t="shared" ca="1" si="854"/>
        <v>0</v>
      </c>
      <c r="H7843">
        <f t="shared" ca="1" si="855"/>
        <v>4</v>
      </c>
      <c r="I7843">
        <f t="shared" ca="1" si="856"/>
        <v>0</v>
      </c>
      <c r="J7843">
        <f t="shared" ca="1" si="857"/>
        <v>6</v>
      </c>
      <c r="K7843" cm="1">
        <f t="array" aca="1" ref="K7843" ca="1">IF(G7843&gt;7,
        IF(G7843&gt;H7843, 1, IF(G7843&lt;H7843, 0, 2)),
        IF(       H7843&gt;7,
                     IF(G7843&gt;H7843, 1, IF(G7843&lt;H7843, 0, 2)),
                     IF(         G7843&lt;6,
                                   IF(            _xlfn.XLOOKUP(C7843,'deck &amp; rules'!$D$22:$M$22,_xlfn.XLOOKUP(H7843,'deck &amp; rules'!$C$23:$C$30,'deck &amp; rules'!$D$23:$M$30))="draw",
                                                     IF(I7843&gt;J7843,1,IF(I7843&lt;J7843,0,2)),
                                                     IF(I7843&gt;H7843,1,IF(I7843&lt;H7843,0,2))),
                                   IF(H7843&lt;7,
                                        IF(G7843&gt;J7843,1,IF(G7843&lt;J7843,0,2)),
                                        IF(G7843&gt;H7843,1,IF(G7843&lt;H7843,0,2))
                                        )
                          )
              )
        )</f>
        <v>0</v>
      </c>
      <c r="L7843">
        <f t="shared" ca="1" si="858"/>
        <v>-812</v>
      </c>
      <c r="M7843">
        <f t="shared" ca="1" si="859"/>
        <v>-796.64999999993756</v>
      </c>
      <c r="N7843">
        <f t="shared" ca="1" si="860"/>
        <v>-1416</v>
      </c>
    </row>
    <row r="7844" spans="1:14" x14ac:dyDescent="0.25">
      <c r="A7844">
        <f ca="1"/>
        <v>9</v>
      </c>
      <c r="B7844">
        <f ca="1"/>
        <v>3</v>
      </c>
      <c r="C7844">
        <f ca="1"/>
        <v>9</v>
      </c>
      <c r="D7844">
        <f ca="1"/>
        <v>8</v>
      </c>
      <c r="E7844">
        <f ca="1"/>
        <v>8</v>
      </c>
      <c r="F7844">
        <f ca="1"/>
        <v>5</v>
      </c>
      <c r="G7844">
        <f t="shared" ca="1" si="854"/>
        <v>2</v>
      </c>
      <c r="H7844">
        <f t="shared" ca="1" si="855"/>
        <v>6</v>
      </c>
      <c r="I7844">
        <f t="shared" ca="1" si="856"/>
        <v>1</v>
      </c>
      <c r="J7844">
        <f t="shared" ca="1" si="857"/>
        <v>1</v>
      </c>
      <c r="K7844" cm="1">
        <f t="array" aca="1" ref="K7844" ca="1">IF(G7844&gt;7,
        IF(G7844&gt;H7844, 1, IF(G7844&lt;H7844, 0, 2)),
        IF(       H7844&gt;7,
                     IF(G7844&gt;H7844, 1, IF(G7844&lt;H7844, 0, 2)),
                     IF(         G7844&lt;6,
                                   IF(            _xlfn.XLOOKUP(C7844,'deck &amp; rules'!$D$22:$M$22,_xlfn.XLOOKUP(H7844,'deck &amp; rules'!$C$23:$C$30,'deck &amp; rules'!$D$23:$M$30))="draw",
                                                     IF(I7844&gt;J7844,1,IF(I7844&lt;J7844,0,2)),
                                                     IF(I7844&gt;H7844,1,IF(I7844&lt;H7844,0,2))),
                                   IF(H7844&lt;7,
                                        IF(G7844&gt;J7844,1,IF(G7844&lt;J7844,0,2)),
                                        IF(G7844&gt;H7844,1,IF(G7844&lt;H7844,0,2))
                                        )
                          )
              )
        )</f>
        <v>0</v>
      </c>
      <c r="L7844">
        <f t="shared" ca="1" si="858"/>
        <v>-813</v>
      </c>
      <c r="M7844">
        <f t="shared" ca="1" si="859"/>
        <v>-795.69999999993752</v>
      </c>
      <c r="N7844">
        <f t="shared" ca="1" si="860"/>
        <v>-1417</v>
      </c>
    </row>
    <row r="7845" spans="1:14" x14ac:dyDescent="0.25">
      <c r="A7845">
        <f ca="1"/>
        <v>8</v>
      </c>
      <c r="B7845">
        <f ca="1"/>
        <v>4</v>
      </c>
      <c r="C7845">
        <f ca="1"/>
        <v>3</v>
      </c>
      <c r="D7845">
        <f ca="1"/>
        <v>8</v>
      </c>
      <c r="E7845">
        <f ca="1"/>
        <v>9</v>
      </c>
      <c r="F7845">
        <f ca="1"/>
        <v>8</v>
      </c>
      <c r="G7845">
        <f t="shared" ca="1" si="854"/>
        <v>2</v>
      </c>
      <c r="H7845">
        <f t="shared" ca="1" si="855"/>
        <v>7</v>
      </c>
      <c r="I7845">
        <f t="shared" ca="1" si="856"/>
        <v>5</v>
      </c>
      <c r="J7845">
        <f t="shared" ca="1" si="857"/>
        <v>5</v>
      </c>
      <c r="K7845" cm="1">
        <f t="array" aca="1" ref="K7845" ca="1">IF(G7845&gt;7,
        IF(G7845&gt;H7845, 1, IF(G7845&lt;H7845, 0, 2)),
        IF(       H7845&gt;7,
                     IF(G7845&gt;H7845, 1, IF(G7845&lt;H7845, 0, 2)),
                     IF(         G7845&lt;6,
                                   IF(            _xlfn.XLOOKUP(C7845,'deck &amp; rules'!$D$22:$M$22,_xlfn.XLOOKUP(H7845,'deck &amp; rules'!$C$23:$C$30,'deck &amp; rules'!$D$23:$M$30))="draw",
                                                     IF(I7845&gt;J7845,1,IF(I7845&lt;J7845,0,2)),
                                                     IF(I7845&gt;H7845,1,IF(I7845&lt;H7845,0,2))),
                                   IF(H7845&lt;7,
                                        IF(G7845&gt;J7845,1,IF(G7845&lt;J7845,0,2)),
                                        IF(G7845&gt;H7845,1,IF(G7845&lt;H7845,0,2))
                                        )
                          )
              )
        )</f>
        <v>0</v>
      </c>
      <c r="L7845">
        <f t="shared" ca="1" si="858"/>
        <v>-814</v>
      </c>
      <c r="M7845">
        <f t="shared" ca="1" si="859"/>
        <v>-794.74999999993747</v>
      </c>
      <c r="N7845">
        <f t="shared" ca="1" si="860"/>
        <v>-1418</v>
      </c>
    </row>
    <row r="7846" spans="1:14" x14ac:dyDescent="0.25">
      <c r="A7846">
        <f ca="1"/>
        <v>0</v>
      </c>
      <c r="B7846">
        <f ca="1"/>
        <v>4</v>
      </c>
      <c r="C7846">
        <f ca="1"/>
        <v>7</v>
      </c>
      <c r="D7846">
        <f ca="1"/>
        <v>3</v>
      </c>
      <c r="E7846">
        <f ca="1"/>
        <v>5</v>
      </c>
      <c r="F7846">
        <f ca="1"/>
        <v>0</v>
      </c>
      <c r="G7846">
        <f t="shared" ca="1" si="854"/>
        <v>4</v>
      </c>
      <c r="H7846">
        <f t="shared" ca="1" si="855"/>
        <v>8</v>
      </c>
      <c r="I7846">
        <f t="shared" ca="1" si="856"/>
        <v>1</v>
      </c>
      <c r="J7846">
        <f t="shared" ca="1" si="857"/>
        <v>8</v>
      </c>
      <c r="K7846" cm="1">
        <f t="array" aca="1" ref="K7846" ca="1">IF(G7846&gt;7,
        IF(G7846&gt;H7846, 1, IF(G7846&lt;H7846, 0, 2)),
        IF(       H7846&gt;7,
                     IF(G7846&gt;H7846, 1, IF(G7846&lt;H7846, 0, 2)),
                     IF(         G7846&lt;6,
                                   IF(            _xlfn.XLOOKUP(C7846,'deck &amp; rules'!$D$22:$M$22,_xlfn.XLOOKUP(H7846,'deck &amp; rules'!$C$23:$C$30,'deck &amp; rules'!$D$23:$M$30))="draw",
                                                     IF(I7846&gt;J7846,1,IF(I7846&lt;J7846,0,2)),
                                                     IF(I7846&gt;H7846,1,IF(I7846&lt;H7846,0,2))),
                                   IF(H7846&lt;7,
                                        IF(G7846&gt;J7846,1,IF(G7846&lt;J7846,0,2)),
                                        IF(G7846&gt;H7846,1,IF(G7846&lt;H7846,0,2))
                                        )
                          )
              )
        )</f>
        <v>0</v>
      </c>
      <c r="L7846">
        <f t="shared" ca="1" si="858"/>
        <v>-815</v>
      </c>
      <c r="M7846">
        <f t="shared" ca="1" si="859"/>
        <v>-793.79999999993743</v>
      </c>
      <c r="N7846">
        <f t="shared" ca="1" si="860"/>
        <v>-1419</v>
      </c>
    </row>
    <row r="7847" spans="1:14" x14ac:dyDescent="0.25">
      <c r="A7847">
        <f ca="1"/>
        <v>0</v>
      </c>
      <c r="B7847">
        <f ca="1"/>
        <v>9</v>
      </c>
      <c r="C7847">
        <f ca="1"/>
        <v>1</v>
      </c>
      <c r="D7847">
        <f ca="1"/>
        <v>0</v>
      </c>
      <c r="E7847">
        <f ca="1"/>
        <v>3</v>
      </c>
      <c r="F7847">
        <f ca="1"/>
        <v>5</v>
      </c>
      <c r="G7847">
        <f t="shared" ca="1" si="854"/>
        <v>9</v>
      </c>
      <c r="H7847">
        <f t="shared" ca="1" si="855"/>
        <v>3</v>
      </c>
      <c r="I7847">
        <f t="shared" ca="1" si="856"/>
        <v>0</v>
      </c>
      <c r="J7847">
        <f t="shared" ca="1" si="857"/>
        <v>8</v>
      </c>
      <c r="K7847" cm="1">
        <f t="array" aca="1" ref="K7847" ca="1">IF(G7847&gt;7,
        IF(G7847&gt;H7847, 1, IF(G7847&lt;H7847, 0, 2)),
        IF(       H7847&gt;7,
                     IF(G7847&gt;H7847, 1, IF(G7847&lt;H7847, 0, 2)),
                     IF(         G7847&lt;6,
                                   IF(            _xlfn.XLOOKUP(C7847,'deck &amp; rules'!$D$22:$M$22,_xlfn.XLOOKUP(H7847,'deck &amp; rules'!$C$23:$C$30,'deck &amp; rules'!$D$23:$M$30))="draw",
                                                     IF(I7847&gt;J7847,1,IF(I7847&lt;J7847,0,2)),
                                                     IF(I7847&gt;H7847,1,IF(I7847&lt;H7847,0,2))),
                                   IF(H7847&lt;7,
                                        IF(G7847&gt;J7847,1,IF(G7847&lt;J7847,0,2)),
                                        IF(G7847&gt;H7847,1,IF(G7847&lt;H7847,0,2))
                                        )
                          )
              )
        )</f>
        <v>1</v>
      </c>
      <c r="L7847">
        <f t="shared" ca="1" si="858"/>
        <v>-814</v>
      </c>
      <c r="M7847">
        <f t="shared" ca="1" si="859"/>
        <v>-794.79999999993743</v>
      </c>
      <c r="N7847">
        <f t="shared" ca="1" si="860"/>
        <v>-1420</v>
      </c>
    </row>
    <row r="7848" spans="1:14" x14ac:dyDescent="0.25">
      <c r="A7848">
        <f ca="1"/>
        <v>0</v>
      </c>
      <c r="B7848">
        <f ca="1"/>
        <v>7</v>
      </c>
      <c r="C7848">
        <f ca="1"/>
        <v>0</v>
      </c>
      <c r="D7848">
        <f ca="1"/>
        <v>9</v>
      </c>
      <c r="E7848">
        <f ca="1"/>
        <v>4</v>
      </c>
      <c r="F7848">
        <f ca="1"/>
        <v>0</v>
      </c>
      <c r="G7848">
        <f t="shared" ca="1" si="854"/>
        <v>7</v>
      </c>
      <c r="H7848">
        <f t="shared" ca="1" si="855"/>
        <v>3</v>
      </c>
      <c r="I7848">
        <f t="shared" ca="1" si="856"/>
        <v>7</v>
      </c>
      <c r="J7848">
        <f t="shared" ca="1" si="857"/>
        <v>3</v>
      </c>
      <c r="K7848" cm="1">
        <f t="array" aca="1" ref="K7848" ca="1">IF(G7848&gt;7,
        IF(G7848&gt;H7848, 1, IF(G7848&lt;H7848, 0, 2)),
        IF(       H7848&gt;7,
                     IF(G7848&gt;H7848, 1, IF(G7848&lt;H7848, 0, 2)),
                     IF(         G7848&lt;6,
                                   IF(            _xlfn.XLOOKUP(C7848,'deck &amp; rules'!$D$22:$M$22,_xlfn.XLOOKUP(H7848,'deck &amp; rules'!$C$23:$C$30,'deck &amp; rules'!$D$23:$M$30))="draw",
                                                     IF(I7848&gt;J7848,1,IF(I7848&lt;J7848,0,2)),
                                                     IF(I7848&gt;H7848,1,IF(I7848&lt;H7848,0,2))),
                                   IF(H7848&lt;7,
                                        IF(G7848&gt;J7848,1,IF(G7848&lt;J7848,0,2)),
                                        IF(G7848&gt;H7848,1,IF(G7848&lt;H7848,0,2))
                                        )
                          )
              )
        )</f>
        <v>1</v>
      </c>
      <c r="L7848">
        <f t="shared" ca="1" si="858"/>
        <v>-813</v>
      </c>
      <c r="M7848">
        <f t="shared" ca="1" si="859"/>
        <v>-795.79999999993743</v>
      </c>
      <c r="N7848">
        <f t="shared" ca="1" si="860"/>
        <v>-1421</v>
      </c>
    </row>
    <row r="7849" spans="1:14" x14ac:dyDescent="0.25">
      <c r="A7849">
        <f ca="1"/>
        <v>8</v>
      </c>
      <c r="B7849">
        <f ca="1"/>
        <v>2</v>
      </c>
      <c r="C7849">
        <f ca="1"/>
        <v>8</v>
      </c>
      <c r="D7849">
        <f ca="1"/>
        <v>4</v>
      </c>
      <c r="E7849">
        <f ca="1"/>
        <v>0</v>
      </c>
      <c r="F7849">
        <f ca="1"/>
        <v>0</v>
      </c>
      <c r="G7849">
        <f t="shared" ca="1" si="854"/>
        <v>0</v>
      </c>
      <c r="H7849">
        <f t="shared" ca="1" si="855"/>
        <v>4</v>
      </c>
      <c r="I7849">
        <f t="shared" ca="1" si="856"/>
        <v>8</v>
      </c>
      <c r="J7849">
        <f t="shared" ca="1" si="857"/>
        <v>4</v>
      </c>
      <c r="K7849" cm="1">
        <f t="array" aca="1" ref="K7849" ca="1">IF(G7849&gt;7,
        IF(G7849&gt;H7849, 1, IF(G7849&lt;H7849, 0, 2)),
        IF(       H7849&gt;7,
                     IF(G7849&gt;H7849, 1, IF(G7849&lt;H7849, 0, 2)),
                     IF(         G7849&lt;6,
                                   IF(            _xlfn.XLOOKUP(C7849,'deck &amp; rules'!$D$22:$M$22,_xlfn.XLOOKUP(H7849,'deck &amp; rules'!$C$23:$C$30,'deck &amp; rules'!$D$23:$M$30))="draw",
                                                     IF(I7849&gt;J7849,1,IF(I7849&lt;J7849,0,2)),
                                                     IF(I7849&gt;H7849,1,IF(I7849&lt;H7849,0,2))),
                                   IF(H7849&lt;7,
                                        IF(G7849&gt;J7849,1,IF(G7849&lt;J7849,0,2)),
                                        IF(G7849&gt;H7849,1,IF(G7849&lt;H7849,0,2))
                                        )
                          )
              )
        )</f>
        <v>1</v>
      </c>
      <c r="L7849">
        <f t="shared" ca="1" si="858"/>
        <v>-812</v>
      </c>
      <c r="M7849">
        <f t="shared" ca="1" si="859"/>
        <v>-796.79999999993743</v>
      </c>
      <c r="N7849">
        <f t="shared" ca="1" si="860"/>
        <v>-1422</v>
      </c>
    </row>
    <row r="7850" spans="1:14" x14ac:dyDescent="0.25">
      <c r="A7850">
        <f ca="1"/>
        <v>8</v>
      </c>
      <c r="B7850">
        <f ca="1"/>
        <v>8</v>
      </c>
      <c r="C7850">
        <f ca="1"/>
        <v>6</v>
      </c>
      <c r="D7850">
        <f ca="1"/>
        <v>0</v>
      </c>
      <c r="E7850">
        <f ca="1"/>
        <v>4</v>
      </c>
      <c r="F7850">
        <f ca="1"/>
        <v>1</v>
      </c>
      <c r="G7850">
        <f t="shared" ca="1" si="854"/>
        <v>6</v>
      </c>
      <c r="H7850">
        <f t="shared" ca="1" si="855"/>
        <v>4</v>
      </c>
      <c r="I7850">
        <f t="shared" ca="1" si="856"/>
        <v>2</v>
      </c>
      <c r="J7850">
        <f t="shared" ca="1" si="857"/>
        <v>5</v>
      </c>
      <c r="K7850" cm="1">
        <f t="array" aca="1" ref="K7850" ca="1">IF(G7850&gt;7,
        IF(G7850&gt;H7850, 1, IF(G7850&lt;H7850, 0, 2)),
        IF(       H7850&gt;7,
                     IF(G7850&gt;H7850, 1, IF(G7850&lt;H7850, 0, 2)),
                     IF(         G7850&lt;6,
                                   IF(            _xlfn.XLOOKUP(C7850,'deck &amp; rules'!$D$22:$M$22,_xlfn.XLOOKUP(H7850,'deck &amp; rules'!$C$23:$C$30,'deck &amp; rules'!$D$23:$M$30))="draw",
                                                     IF(I7850&gt;J7850,1,IF(I7850&lt;J7850,0,2)),
                                                     IF(I7850&gt;H7850,1,IF(I7850&lt;H7850,0,2))),
                                   IF(H7850&lt;7,
                                        IF(G7850&gt;J7850,1,IF(G7850&lt;J7850,0,2)),
                                        IF(G7850&gt;H7850,1,IF(G7850&lt;H7850,0,2))
                                        )
                          )
              )
        )</f>
        <v>1</v>
      </c>
      <c r="L7850">
        <f t="shared" ca="1" si="858"/>
        <v>-811</v>
      </c>
      <c r="M7850">
        <f t="shared" ca="1" si="859"/>
        <v>-797.79999999993743</v>
      </c>
      <c r="N7850">
        <f t="shared" ca="1" si="860"/>
        <v>-1423</v>
      </c>
    </row>
    <row r="7851" spans="1:14" x14ac:dyDescent="0.25">
      <c r="A7851">
        <f ca="1"/>
        <v>0</v>
      </c>
      <c r="B7851">
        <f ca="1"/>
        <v>8</v>
      </c>
      <c r="C7851">
        <f ca="1"/>
        <v>9</v>
      </c>
      <c r="D7851">
        <f ca="1"/>
        <v>2</v>
      </c>
      <c r="E7851">
        <f ca="1"/>
        <v>6</v>
      </c>
      <c r="F7851">
        <f ca="1"/>
        <v>1</v>
      </c>
      <c r="G7851">
        <f t="shared" ca="1" si="854"/>
        <v>8</v>
      </c>
      <c r="H7851">
        <f t="shared" ca="1" si="855"/>
        <v>8</v>
      </c>
      <c r="I7851">
        <f t="shared" ca="1" si="856"/>
        <v>7</v>
      </c>
      <c r="J7851">
        <f t="shared" ca="1" si="857"/>
        <v>9</v>
      </c>
      <c r="K7851" cm="1">
        <f t="array" aca="1" ref="K7851" ca="1">IF(G7851&gt;7,
        IF(G7851&gt;H7851, 1, IF(G7851&lt;H7851, 0, 2)),
        IF(       H7851&gt;7,
                     IF(G7851&gt;H7851, 1, IF(G7851&lt;H7851, 0, 2)),
                     IF(         G7851&lt;6,
                                   IF(            _xlfn.XLOOKUP(C7851,'deck &amp; rules'!$D$22:$M$22,_xlfn.XLOOKUP(H7851,'deck &amp; rules'!$C$23:$C$30,'deck &amp; rules'!$D$23:$M$30))="draw",
                                                     IF(I7851&gt;J7851,1,IF(I7851&lt;J7851,0,2)),
                                                     IF(I7851&gt;H7851,1,IF(I7851&lt;H7851,0,2))),
                                   IF(H7851&lt;7,
                                        IF(G7851&gt;J7851,1,IF(G7851&lt;J7851,0,2)),
                                        IF(G7851&gt;H7851,1,IF(G7851&lt;H7851,0,2))
                                        )
                          )
              )
        )</f>
        <v>2</v>
      </c>
      <c r="L7851">
        <f t="shared" ca="1" si="858"/>
        <v>-812</v>
      </c>
      <c r="M7851">
        <f t="shared" ca="1" si="859"/>
        <v>-798.79999999993743</v>
      </c>
      <c r="N7851">
        <f t="shared" ca="1" si="860"/>
        <v>-1415</v>
      </c>
    </row>
    <row r="7852" spans="1:14" x14ac:dyDescent="0.25">
      <c r="A7852">
        <f ca="1"/>
        <v>0</v>
      </c>
      <c r="B7852">
        <f ca="1"/>
        <v>5</v>
      </c>
      <c r="C7852">
        <f ca="1"/>
        <v>4</v>
      </c>
      <c r="D7852">
        <f ca="1"/>
        <v>0</v>
      </c>
      <c r="E7852">
        <f ca="1"/>
        <v>1</v>
      </c>
      <c r="F7852">
        <f ca="1"/>
        <v>8</v>
      </c>
      <c r="G7852">
        <f t="shared" ca="1" si="854"/>
        <v>5</v>
      </c>
      <c r="H7852">
        <f t="shared" ca="1" si="855"/>
        <v>1</v>
      </c>
      <c r="I7852">
        <f t="shared" ca="1" si="856"/>
        <v>9</v>
      </c>
      <c r="J7852">
        <f t="shared" ca="1" si="857"/>
        <v>9</v>
      </c>
      <c r="K7852" cm="1">
        <f t="array" aca="1" ref="K7852" ca="1">IF(G7852&gt;7,
        IF(G7852&gt;H7852, 1, IF(G7852&lt;H7852, 0, 2)),
        IF(       H7852&gt;7,
                     IF(G7852&gt;H7852, 1, IF(G7852&lt;H7852, 0, 2)),
                     IF(         G7852&lt;6,
                                   IF(            _xlfn.XLOOKUP(C7852,'deck &amp; rules'!$D$22:$M$22,_xlfn.XLOOKUP(H7852,'deck &amp; rules'!$C$23:$C$30,'deck &amp; rules'!$D$23:$M$30))="draw",
                                                     IF(I7852&gt;J7852,1,IF(I7852&lt;J7852,0,2)),
                                                     IF(I7852&gt;H7852,1,IF(I7852&lt;H7852,0,2))),
                                   IF(H7852&lt;7,
                                        IF(G7852&gt;J7852,1,IF(G7852&lt;J7852,0,2)),
                                        IF(G7852&gt;H7852,1,IF(G7852&lt;H7852,0,2))
                                        )
                          )
              )
        )</f>
        <v>2</v>
      </c>
      <c r="L7852">
        <f t="shared" ca="1" si="858"/>
        <v>-813</v>
      </c>
      <c r="M7852">
        <f t="shared" ca="1" si="859"/>
        <v>-799.79999999993743</v>
      </c>
      <c r="N7852">
        <f t="shared" ca="1" si="860"/>
        <v>-1407</v>
      </c>
    </row>
    <row r="7853" spans="1:14" x14ac:dyDescent="0.25">
      <c r="A7853">
        <f ca="1"/>
        <v>3</v>
      </c>
      <c r="B7853">
        <f ca="1"/>
        <v>9</v>
      </c>
      <c r="C7853">
        <f ca="1"/>
        <v>4</v>
      </c>
      <c r="D7853">
        <f ca="1"/>
        <v>0</v>
      </c>
      <c r="E7853">
        <f ca="1"/>
        <v>8</v>
      </c>
      <c r="F7853">
        <f ca="1"/>
        <v>0</v>
      </c>
      <c r="G7853">
        <f t="shared" ca="1" si="854"/>
        <v>2</v>
      </c>
      <c r="H7853">
        <f t="shared" ca="1" si="855"/>
        <v>8</v>
      </c>
      <c r="I7853">
        <f t="shared" ca="1" si="856"/>
        <v>6</v>
      </c>
      <c r="J7853">
        <f t="shared" ca="1" si="857"/>
        <v>8</v>
      </c>
      <c r="K7853" cm="1">
        <f t="array" aca="1" ref="K7853" ca="1">IF(G7853&gt;7,
        IF(G7853&gt;H7853, 1, IF(G7853&lt;H7853, 0, 2)),
        IF(       H7853&gt;7,
                     IF(G7853&gt;H7853, 1, IF(G7853&lt;H7853, 0, 2)),
                     IF(         G7853&lt;6,
                                   IF(            _xlfn.XLOOKUP(C7853,'deck &amp; rules'!$D$22:$M$22,_xlfn.XLOOKUP(H7853,'deck &amp; rules'!$C$23:$C$30,'deck &amp; rules'!$D$23:$M$30))="draw",
                                                     IF(I7853&gt;J7853,1,IF(I7853&lt;J7853,0,2)),
                                                     IF(I7853&gt;H7853,1,IF(I7853&lt;H7853,0,2))),
                                   IF(H7853&lt;7,
                                        IF(G7853&gt;J7853,1,IF(G7853&lt;J7853,0,2)),
                                        IF(G7853&gt;H7853,1,IF(G7853&lt;H7853,0,2))
                                        )
                          )
              )
        )</f>
        <v>0</v>
      </c>
      <c r="L7853">
        <f t="shared" ca="1" si="858"/>
        <v>-814</v>
      </c>
      <c r="M7853">
        <f t="shared" ca="1" si="859"/>
        <v>-798.84999999993738</v>
      </c>
      <c r="N7853">
        <f t="shared" ca="1" si="860"/>
        <v>-1408</v>
      </c>
    </row>
    <row r="7854" spans="1:14" x14ac:dyDescent="0.25">
      <c r="A7854">
        <f ca="1"/>
        <v>5</v>
      </c>
      <c r="B7854">
        <f ca="1"/>
        <v>0</v>
      </c>
      <c r="C7854">
        <f ca="1"/>
        <v>7</v>
      </c>
      <c r="D7854">
        <f ca="1"/>
        <v>8</v>
      </c>
      <c r="E7854">
        <f ca="1"/>
        <v>6</v>
      </c>
      <c r="F7854">
        <f ca="1"/>
        <v>6</v>
      </c>
      <c r="G7854">
        <f t="shared" ca="1" si="854"/>
        <v>5</v>
      </c>
      <c r="H7854">
        <f t="shared" ca="1" si="855"/>
        <v>4</v>
      </c>
      <c r="I7854">
        <f t="shared" ca="1" si="856"/>
        <v>2</v>
      </c>
      <c r="J7854">
        <f t="shared" ca="1" si="857"/>
        <v>0</v>
      </c>
      <c r="K7854" cm="1">
        <f t="array" aca="1" ref="K7854" ca="1">IF(G7854&gt;7,
        IF(G7854&gt;H7854, 1, IF(G7854&lt;H7854, 0, 2)),
        IF(       H7854&gt;7,
                     IF(G7854&gt;H7854, 1, IF(G7854&lt;H7854, 0, 2)),
                     IF(         G7854&lt;6,
                                   IF(            _xlfn.XLOOKUP(C7854,'deck &amp; rules'!$D$22:$M$22,_xlfn.XLOOKUP(H7854,'deck &amp; rules'!$C$23:$C$30,'deck &amp; rules'!$D$23:$M$30))="draw",
                                                     IF(I7854&gt;J7854,1,IF(I7854&lt;J7854,0,2)),
                                                     IF(I7854&gt;H7854,1,IF(I7854&lt;H7854,0,2))),
                                   IF(H7854&lt;7,
                                        IF(G7854&gt;J7854,1,IF(G7854&lt;J7854,0,2)),
                                        IF(G7854&gt;H7854,1,IF(G7854&lt;H7854,0,2))
                                        )
                          )
              )
        )</f>
        <v>1</v>
      </c>
      <c r="L7854">
        <f t="shared" ca="1" si="858"/>
        <v>-813</v>
      </c>
      <c r="M7854">
        <f t="shared" ca="1" si="859"/>
        <v>-799.84999999993738</v>
      </c>
      <c r="N7854">
        <f t="shared" ca="1" si="860"/>
        <v>-1409</v>
      </c>
    </row>
    <row r="7855" spans="1:14" x14ac:dyDescent="0.25">
      <c r="A7855">
        <f ca="1"/>
        <v>5</v>
      </c>
      <c r="B7855">
        <f ca="1"/>
        <v>5</v>
      </c>
      <c r="C7855">
        <f ca="1"/>
        <v>5</v>
      </c>
      <c r="D7855">
        <f ca="1"/>
        <v>5</v>
      </c>
      <c r="E7855">
        <f ca="1"/>
        <v>1</v>
      </c>
      <c r="F7855">
        <f ca="1"/>
        <v>2</v>
      </c>
      <c r="G7855">
        <f t="shared" ca="1" si="854"/>
        <v>0</v>
      </c>
      <c r="H7855">
        <f t="shared" ca="1" si="855"/>
        <v>6</v>
      </c>
      <c r="I7855">
        <f t="shared" ca="1" si="856"/>
        <v>5</v>
      </c>
      <c r="J7855">
        <f t="shared" ca="1" si="857"/>
        <v>8</v>
      </c>
      <c r="K7855" cm="1">
        <f t="array" aca="1" ref="K7855" ca="1">IF(G7855&gt;7,
        IF(G7855&gt;H7855, 1, IF(G7855&lt;H7855, 0, 2)),
        IF(       H7855&gt;7,
                     IF(G7855&gt;H7855, 1, IF(G7855&lt;H7855, 0, 2)),
                     IF(         G7855&lt;6,
                                   IF(            _xlfn.XLOOKUP(C7855,'deck &amp; rules'!$D$22:$M$22,_xlfn.XLOOKUP(H7855,'deck &amp; rules'!$C$23:$C$30,'deck &amp; rules'!$D$23:$M$30))="draw",
                                                     IF(I7855&gt;J7855,1,IF(I7855&lt;J7855,0,2)),
                                                     IF(I7855&gt;H7855,1,IF(I7855&lt;H7855,0,2))),
                                   IF(H7855&lt;7,
                                        IF(G7855&gt;J7855,1,IF(G7855&lt;J7855,0,2)),
                                        IF(G7855&gt;H7855,1,IF(G7855&lt;H7855,0,2))
                                        )
                          )
              )
        )</f>
        <v>0</v>
      </c>
      <c r="L7855">
        <f t="shared" ca="1" si="858"/>
        <v>-814</v>
      </c>
      <c r="M7855">
        <f t="shared" ca="1" si="859"/>
        <v>-798.89999999993734</v>
      </c>
      <c r="N7855">
        <f t="shared" ca="1" si="860"/>
        <v>-1410</v>
      </c>
    </row>
    <row r="7856" spans="1:14" x14ac:dyDescent="0.25">
      <c r="A7856">
        <f ca="1"/>
        <v>0</v>
      </c>
      <c r="B7856">
        <f ca="1"/>
        <v>3</v>
      </c>
      <c r="C7856">
        <f ca="1"/>
        <v>0</v>
      </c>
      <c r="D7856">
        <f ca="1"/>
        <v>3</v>
      </c>
      <c r="E7856">
        <f ca="1"/>
        <v>0</v>
      </c>
      <c r="F7856">
        <f ca="1"/>
        <v>8</v>
      </c>
      <c r="G7856">
        <f t="shared" ca="1" si="854"/>
        <v>3</v>
      </c>
      <c r="H7856">
        <f t="shared" ca="1" si="855"/>
        <v>3</v>
      </c>
      <c r="I7856">
        <f t="shared" ca="1" si="856"/>
        <v>3</v>
      </c>
      <c r="J7856">
        <f t="shared" ca="1" si="857"/>
        <v>1</v>
      </c>
      <c r="K7856" cm="1">
        <f t="array" aca="1" ref="K7856" ca="1">IF(G7856&gt;7,
        IF(G7856&gt;H7856, 1, IF(G7856&lt;H7856, 0, 2)),
        IF(       H7856&gt;7,
                     IF(G7856&gt;H7856, 1, IF(G7856&lt;H7856, 0, 2)),
                     IF(         G7856&lt;6,
                                   IF(            _xlfn.XLOOKUP(C7856,'deck &amp; rules'!$D$22:$M$22,_xlfn.XLOOKUP(H7856,'deck &amp; rules'!$C$23:$C$30,'deck &amp; rules'!$D$23:$M$30))="draw",
                                                     IF(I7856&gt;J7856,1,IF(I7856&lt;J7856,0,2)),
                                                     IF(I7856&gt;H7856,1,IF(I7856&lt;H7856,0,2))),
                                   IF(H7856&lt;7,
                                        IF(G7856&gt;J7856,1,IF(G7856&lt;J7856,0,2)),
                                        IF(G7856&gt;H7856,1,IF(G7856&lt;H7856,0,2))
                                        )
                          )
              )
        )</f>
        <v>1</v>
      </c>
      <c r="L7856">
        <f t="shared" ca="1" si="858"/>
        <v>-813</v>
      </c>
      <c r="M7856">
        <f t="shared" ca="1" si="859"/>
        <v>-799.89999999993734</v>
      </c>
      <c r="N7856">
        <f t="shared" ca="1" si="860"/>
        <v>-1411</v>
      </c>
    </row>
    <row r="7857" spans="1:14" x14ac:dyDescent="0.25">
      <c r="A7857">
        <f ca="1"/>
        <v>0</v>
      </c>
      <c r="B7857">
        <f ca="1"/>
        <v>5</v>
      </c>
      <c r="C7857">
        <f ca="1"/>
        <v>6</v>
      </c>
      <c r="D7857">
        <f ca="1"/>
        <v>4</v>
      </c>
      <c r="E7857">
        <f ca="1"/>
        <v>0</v>
      </c>
      <c r="F7857">
        <f ca="1"/>
        <v>0</v>
      </c>
      <c r="G7857">
        <f t="shared" ca="1" si="854"/>
        <v>5</v>
      </c>
      <c r="H7857">
        <f t="shared" ca="1" si="855"/>
        <v>4</v>
      </c>
      <c r="I7857">
        <f t="shared" ca="1" si="856"/>
        <v>1</v>
      </c>
      <c r="J7857">
        <f t="shared" ca="1" si="857"/>
        <v>4</v>
      </c>
      <c r="K7857" cm="1">
        <f t="array" aca="1" ref="K7857" ca="1">IF(G7857&gt;7,
        IF(G7857&gt;H7857, 1, IF(G7857&lt;H7857, 0, 2)),
        IF(       H7857&gt;7,
                     IF(G7857&gt;H7857, 1, IF(G7857&lt;H7857, 0, 2)),
                     IF(         G7857&lt;6,
                                   IF(            _xlfn.XLOOKUP(C7857,'deck &amp; rules'!$D$22:$M$22,_xlfn.XLOOKUP(H7857,'deck &amp; rules'!$C$23:$C$30,'deck &amp; rules'!$D$23:$M$30))="draw",
                                                     IF(I7857&gt;J7857,1,IF(I7857&lt;J7857,0,2)),
                                                     IF(I7857&gt;H7857,1,IF(I7857&lt;H7857,0,2))),
                                   IF(H7857&lt;7,
                                        IF(G7857&gt;J7857,1,IF(G7857&lt;J7857,0,2)),
                                        IF(G7857&gt;H7857,1,IF(G7857&lt;H7857,0,2))
                                        )
                          )
              )
        )</f>
        <v>0</v>
      </c>
      <c r="L7857">
        <f t="shared" ca="1" si="858"/>
        <v>-814</v>
      </c>
      <c r="M7857">
        <f t="shared" ca="1" si="859"/>
        <v>-798.94999999993729</v>
      </c>
      <c r="N7857">
        <f t="shared" ca="1" si="860"/>
        <v>-1412</v>
      </c>
    </row>
    <row r="7858" spans="1:14" x14ac:dyDescent="0.25">
      <c r="A7858">
        <f ca="1"/>
        <v>0</v>
      </c>
      <c r="B7858">
        <f ca="1"/>
        <v>8</v>
      </c>
      <c r="C7858">
        <f ca="1"/>
        <v>7</v>
      </c>
      <c r="D7858">
        <f ca="1"/>
        <v>3</v>
      </c>
      <c r="E7858">
        <f ca="1"/>
        <v>5</v>
      </c>
      <c r="F7858">
        <f ca="1"/>
        <v>2</v>
      </c>
      <c r="G7858">
        <f t="shared" ca="1" si="854"/>
        <v>8</v>
      </c>
      <c r="H7858">
        <f t="shared" ca="1" si="855"/>
        <v>8</v>
      </c>
      <c r="I7858">
        <f t="shared" ca="1" si="856"/>
        <v>5</v>
      </c>
      <c r="J7858">
        <f t="shared" ca="1" si="857"/>
        <v>0</v>
      </c>
      <c r="K7858" cm="1">
        <f t="array" aca="1" ref="K7858" ca="1">IF(G7858&gt;7,
        IF(G7858&gt;H7858, 1, IF(G7858&lt;H7858, 0, 2)),
        IF(       H7858&gt;7,
                     IF(G7858&gt;H7858, 1, IF(G7858&lt;H7858, 0, 2)),
                     IF(         G7858&lt;6,
                                   IF(            _xlfn.XLOOKUP(C7858,'deck &amp; rules'!$D$22:$M$22,_xlfn.XLOOKUP(H7858,'deck &amp; rules'!$C$23:$C$30,'deck &amp; rules'!$D$23:$M$30))="draw",
                                                     IF(I7858&gt;J7858,1,IF(I7858&lt;J7858,0,2)),
                                                     IF(I7858&gt;H7858,1,IF(I7858&lt;H7858,0,2))),
                                   IF(H7858&lt;7,
                                        IF(G7858&gt;J7858,1,IF(G7858&lt;J7858,0,2)),
                                        IF(G7858&gt;H7858,1,IF(G7858&lt;H7858,0,2))
                                        )
                          )
              )
        )</f>
        <v>2</v>
      </c>
      <c r="L7858">
        <f t="shared" ca="1" si="858"/>
        <v>-815</v>
      </c>
      <c r="M7858">
        <f t="shared" ca="1" si="859"/>
        <v>-799.94999999993729</v>
      </c>
      <c r="N7858">
        <f t="shared" ca="1" si="860"/>
        <v>-1404</v>
      </c>
    </row>
    <row r="7859" spans="1:14" x14ac:dyDescent="0.25">
      <c r="A7859">
        <f ca="1"/>
        <v>9</v>
      </c>
      <c r="B7859">
        <f ca="1"/>
        <v>0</v>
      </c>
      <c r="C7859">
        <f ca="1"/>
        <v>3</v>
      </c>
      <c r="D7859">
        <f ca="1"/>
        <v>9</v>
      </c>
      <c r="E7859">
        <f ca="1"/>
        <v>3</v>
      </c>
      <c r="F7859">
        <f ca="1"/>
        <v>3</v>
      </c>
      <c r="G7859">
        <f t="shared" ca="1" si="854"/>
        <v>9</v>
      </c>
      <c r="H7859">
        <f t="shared" ca="1" si="855"/>
        <v>2</v>
      </c>
      <c r="I7859">
        <f t="shared" ca="1" si="856"/>
        <v>2</v>
      </c>
      <c r="J7859">
        <f t="shared" ca="1" si="857"/>
        <v>5</v>
      </c>
      <c r="K7859" cm="1">
        <f t="array" aca="1" ref="K7859" ca="1">IF(G7859&gt;7,
        IF(G7859&gt;H7859, 1, IF(G7859&lt;H7859, 0, 2)),
        IF(       H7859&gt;7,
                     IF(G7859&gt;H7859, 1, IF(G7859&lt;H7859, 0, 2)),
                     IF(         G7859&lt;6,
                                   IF(            _xlfn.XLOOKUP(C7859,'deck &amp; rules'!$D$22:$M$22,_xlfn.XLOOKUP(H7859,'deck &amp; rules'!$C$23:$C$30,'deck &amp; rules'!$D$23:$M$30))="draw",
                                                     IF(I7859&gt;J7859,1,IF(I7859&lt;J7859,0,2)),
                                                     IF(I7859&gt;H7859,1,IF(I7859&lt;H7859,0,2))),
                                   IF(H7859&lt;7,
                                        IF(G7859&gt;J7859,1,IF(G7859&lt;J7859,0,2)),
                                        IF(G7859&gt;H7859,1,IF(G7859&lt;H7859,0,2))
                                        )
                          )
              )
        )</f>
        <v>1</v>
      </c>
      <c r="L7859">
        <f t="shared" ca="1" si="858"/>
        <v>-814</v>
      </c>
      <c r="M7859">
        <f t="shared" ca="1" si="859"/>
        <v>-800.94999999993729</v>
      </c>
      <c r="N7859">
        <f t="shared" ca="1" si="860"/>
        <v>-1405</v>
      </c>
    </row>
    <row r="7860" spans="1:14" x14ac:dyDescent="0.25">
      <c r="A7860">
        <f ca="1"/>
        <v>4</v>
      </c>
      <c r="B7860">
        <f ca="1"/>
        <v>6</v>
      </c>
      <c r="C7860">
        <f ca="1"/>
        <v>4</v>
      </c>
      <c r="D7860">
        <f ca="1"/>
        <v>0</v>
      </c>
      <c r="E7860">
        <f ca="1"/>
        <v>0</v>
      </c>
      <c r="F7860">
        <f ca="1"/>
        <v>3</v>
      </c>
      <c r="G7860">
        <f t="shared" ca="1" si="854"/>
        <v>0</v>
      </c>
      <c r="H7860">
        <f t="shared" ca="1" si="855"/>
        <v>0</v>
      </c>
      <c r="I7860">
        <f t="shared" ca="1" si="856"/>
        <v>4</v>
      </c>
      <c r="J7860">
        <f t="shared" ca="1" si="857"/>
        <v>3</v>
      </c>
      <c r="K7860" cm="1">
        <f t="array" aca="1" ref="K7860" ca="1">IF(G7860&gt;7,
        IF(G7860&gt;H7860, 1, IF(G7860&lt;H7860, 0, 2)),
        IF(       H7860&gt;7,
                     IF(G7860&gt;H7860, 1, IF(G7860&lt;H7860, 0, 2)),
                     IF(         G7860&lt;6,
                                   IF(            _xlfn.XLOOKUP(C7860,'deck &amp; rules'!$D$22:$M$22,_xlfn.XLOOKUP(H7860,'deck &amp; rules'!$C$23:$C$30,'deck &amp; rules'!$D$23:$M$30))="draw",
                                                     IF(I7860&gt;J7860,1,IF(I7860&lt;J7860,0,2)),
                                                     IF(I7860&gt;H7860,1,IF(I7860&lt;H7860,0,2))),
                                   IF(H7860&lt;7,
                                        IF(G7860&gt;J7860,1,IF(G7860&lt;J7860,0,2)),
                                        IF(G7860&gt;H7860,1,IF(G7860&lt;H7860,0,2))
                                        )
                          )
              )
        )</f>
        <v>1</v>
      </c>
      <c r="L7860">
        <f t="shared" ca="1" si="858"/>
        <v>-813</v>
      </c>
      <c r="M7860">
        <f t="shared" ca="1" si="859"/>
        <v>-801.94999999993729</v>
      </c>
      <c r="N7860">
        <f t="shared" ca="1" si="860"/>
        <v>-1406</v>
      </c>
    </row>
    <row r="7861" spans="1:14" x14ac:dyDescent="0.25">
      <c r="A7861">
        <f ca="1"/>
        <v>0</v>
      </c>
      <c r="B7861">
        <f ca="1"/>
        <v>2</v>
      </c>
      <c r="C7861">
        <f ca="1"/>
        <v>0</v>
      </c>
      <c r="D7861">
        <f ca="1"/>
        <v>0</v>
      </c>
      <c r="E7861">
        <f ca="1"/>
        <v>0</v>
      </c>
      <c r="F7861">
        <f ca="1"/>
        <v>9</v>
      </c>
      <c r="G7861">
        <f t="shared" ca="1" si="854"/>
        <v>2</v>
      </c>
      <c r="H7861">
        <f t="shared" ca="1" si="855"/>
        <v>0</v>
      </c>
      <c r="I7861">
        <f t="shared" ca="1" si="856"/>
        <v>2</v>
      </c>
      <c r="J7861">
        <f t="shared" ca="1" si="857"/>
        <v>9</v>
      </c>
      <c r="K7861" cm="1">
        <f t="array" aca="1" ref="K7861" ca="1">IF(G7861&gt;7,
        IF(G7861&gt;H7861, 1, IF(G7861&lt;H7861, 0, 2)),
        IF(       H7861&gt;7,
                     IF(G7861&gt;H7861, 1, IF(G7861&lt;H7861, 0, 2)),
                     IF(         G7861&lt;6,
                                   IF(            _xlfn.XLOOKUP(C7861,'deck &amp; rules'!$D$22:$M$22,_xlfn.XLOOKUP(H7861,'deck &amp; rules'!$C$23:$C$30,'deck &amp; rules'!$D$23:$M$30))="draw",
                                                     IF(I7861&gt;J7861,1,IF(I7861&lt;J7861,0,2)),
                                                     IF(I7861&gt;H7861,1,IF(I7861&lt;H7861,0,2))),
                                   IF(H7861&lt;7,
                                        IF(G7861&gt;J7861,1,IF(G7861&lt;J7861,0,2)),
                                        IF(G7861&gt;H7861,1,IF(G7861&lt;H7861,0,2))
                                        )
                          )
              )
        )</f>
        <v>0</v>
      </c>
      <c r="L7861">
        <f t="shared" ca="1" si="858"/>
        <v>-814</v>
      </c>
      <c r="M7861">
        <f t="shared" ca="1" si="859"/>
        <v>-800.99999999993724</v>
      </c>
      <c r="N7861">
        <f t="shared" ca="1" si="860"/>
        <v>-1407</v>
      </c>
    </row>
    <row r="7862" spans="1:14" x14ac:dyDescent="0.25">
      <c r="A7862">
        <f ca="1"/>
        <v>9</v>
      </c>
      <c r="B7862">
        <f ca="1"/>
        <v>4</v>
      </c>
      <c r="C7862">
        <f ca="1"/>
        <v>8</v>
      </c>
      <c r="D7862">
        <f ca="1"/>
        <v>5</v>
      </c>
      <c r="E7862">
        <f ca="1"/>
        <v>1</v>
      </c>
      <c r="F7862">
        <f ca="1"/>
        <v>1</v>
      </c>
      <c r="G7862">
        <f t="shared" ca="1" si="854"/>
        <v>3</v>
      </c>
      <c r="H7862">
        <f t="shared" ca="1" si="855"/>
        <v>6</v>
      </c>
      <c r="I7862">
        <f t="shared" ca="1" si="856"/>
        <v>1</v>
      </c>
      <c r="J7862">
        <f t="shared" ca="1" si="857"/>
        <v>7</v>
      </c>
      <c r="K7862" cm="1">
        <f t="array" aca="1" ref="K7862" ca="1">IF(G7862&gt;7,
        IF(G7862&gt;H7862, 1, IF(G7862&lt;H7862, 0, 2)),
        IF(       H7862&gt;7,
                     IF(G7862&gt;H7862, 1, IF(G7862&lt;H7862, 0, 2)),
                     IF(         G7862&lt;6,
                                   IF(            _xlfn.XLOOKUP(C7862,'deck &amp; rules'!$D$22:$M$22,_xlfn.XLOOKUP(H7862,'deck &amp; rules'!$C$23:$C$30,'deck &amp; rules'!$D$23:$M$30))="draw",
                                                     IF(I7862&gt;J7862,1,IF(I7862&lt;J7862,0,2)),
                                                     IF(I7862&gt;H7862,1,IF(I7862&lt;H7862,0,2))),
                                   IF(H7862&lt;7,
                                        IF(G7862&gt;J7862,1,IF(G7862&lt;J7862,0,2)),
                                        IF(G7862&gt;H7862,1,IF(G7862&lt;H7862,0,2))
                                        )
                          )
              )
        )</f>
        <v>0</v>
      </c>
      <c r="L7862">
        <f t="shared" ca="1" si="858"/>
        <v>-815</v>
      </c>
      <c r="M7862">
        <f t="shared" ca="1" si="859"/>
        <v>-800.0499999999372</v>
      </c>
      <c r="N7862">
        <f t="shared" ca="1" si="860"/>
        <v>-1408</v>
      </c>
    </row>
    <row r="7863" spans="1:14" x14ac:dyDescent="0.25">
      <c r="A7863">
        <f ca="1"/>
        <v>0</v>
      </c>
      <c r="B7863">
        <f ca="1"/>
        <v>0</v>
      </c>
      <c r="C7863">
        <f ca="1"/>
        <v>3</v>
      </c>
      <c r="D7863">
        <f ca="1"/>
        <v>7</v>
      </c>
      <c r="E7863">
        <f ca="1"/>
        <v>2</v>
      </c>
      <c r="F7863">
        <f ca="1"/>
        <v>8</v>
      </c>
      <c r="G7863">
        <f t="shared" ca="1" si="854"/>
        <v>0</v>
      </c>
      <c r="H7863">
        <f t="shared" ca="1" si="855"/>
        <v>9</v>
      </c>
      <c r="I7863">
        <f t="shared" ca="1" si="856"/>
        <v>3</v>
      </c>
      <c r="J7863">
        <f t="shared" ca="1" si="857"/>
        <v>7</v>
      </c>
      <c r="K7863" cm="1">
        <f t="array" aca="1" ref="K7863" ca="1">IF(G7863&gt;7,
        IF(G7863&gt;H7863, 1, IF(G7863&lt;H7863, 0, 2)),
        IF(       H7863&gt;7,
                     IF(G7863&gt;H7863, 1, IF(G7863&lt;H7863, 0, 2)),
                     IF(         G7863&lt;6,
                                   IF(            _xlfn.XLOOKUP(C7863,'deck &amp; rules'!$D$22:$M$22,_xlfn.XLOOKUP(H7863,'deck &amp; rules'!$C$23:$C$30,'deck &amp; rules'!$D$23:$M$30))="draw",
                                                     IF(I7863&gt;J7863,1,IF(I7863&lt;J7863,0,2)),
                                                     IF(I7863&gt;H7863,1,IF(I7863&lt;H7863,0,2))),
                                   IF(H7863&lt;7,
                                        IF(G7863&gt;J7863,1,IF(G7863&lt;J7863,0,2)),
                                        IF(G7863&gt;H7863,1,IF(G7863&lt;H7863,0,2))
                                        )
                          )
              )
        )</f>
        <v>0</v>
      </c>
      <c r="L7863">
        <f t="shared" ca="1" si="858"/>
        <v>-816</v>
      </c>
      <c r="M7863">
        <f t="shared" ca="1" si="859"/>
        <v>-799.09999999993715</v>
      </c>
      <c r="N7863">
        <f t="shared" ca="1" si="860"/>
        <v>-1409</v>
      </c>
    </row>
    <row r="7864" spans="1:14" x14ac:dyDescent="0.25">
      <c r="A7864">
        <f ca="1"/>
        <v>6</v>
      </c>
      <c r="B7864">
        <f ca="1"/>
        <v>4</v>
      </c>
      <c r="C7864">
        <f ca="1"/>
        <v>0</v>
      </c>
      <c r="D7864">
        <f ca="1"/>
        <v>1</v>
      </c>
      <c r="E7864">
        <f ca="1"/>
        <v>0</v>
      </c>
      <c r="F7864">
        <f ca="1"/>
        <v>4</v>
      </c>
      <c r="G7864">
        <f t="shared" ca="1" si="854"/>
        <v>0</v>
      </c>
      <c r="H7864">
        <f t="shared" ca="1" si="855"/>
        <v>1</v>
      </c>
      <c r="I7864">
        <f t="shared" ca="1" si="856"/>
        <v>0</v>
      </c>
      <c r="J7864">
        <f t="shared" ca="1" si="857"/>
        <v>5</v>
      </c>
      <c r="K7864" cm="1">
        <f t="array" aca="1" ref="K7864" ca="1">IF(G7864&gt;7,
        IF(G7864&gt;H7864, 1, IF(G7864&lt;H7864, 0, 2)),
        IF(       H7864&gt;7,
                     IF(G7864&gt;H7864, 1, IF(G7864&lt;H7864, 0, 2)),
                     IF(         G7864&lt;6,
                                   IF(            _xlfn.XLOOKUP(C7864,'deck &amp; rules'!$D$22:$M$22,_xlfn.XLOOKUP(H7864,'deck &amp; rules'!$C$23:$C$30,'deck &amp; rules'!$D$23:$M$30))="draw",
                                                     IF(I7864&gt;J7864,1,IF(I7864&lt;J7864,0,2)),
                                                     IF(I7864&gt;H7864,1,IF(I7864&lt;H7864,0,2))),
                                   IF(H7864&lt;7,
                                        IF(G7864&gt;J7864,1,IF(G7864&lt;J7864,0,2)),
                                        IF(G7864&gt;H7864,1,IF(G7864&lt;H7864,0,2))
                                        )
                          )
              )
        )</f>
        <v>0</v>
      </c>
      <c r="L7864">
        <f t="shared" ca="1" si="858"/>
        <v>-817</v>
      </c>
      <c r="M7864">
        <f t="shared" ca="1" si="859"/>
        <v>-798.14999999993711</v>
      </c>
      <c r="N7864">
        <f t="shared" ca="1" si="860"/>
        <v>-1410</v>
      </c>
    </row>
    <row r="7865" spans="1:14" x14ac:dyDescent="0.25">
      <c r="A7865">
        <f ca="1"/>
        <v>7</v>
      </c>
      <c r="B7865">
        <f ca="1"/>
        <v>1</v>
      </c>
      <c r="C7865">
        <f ca="1"/>
        <v>4</v>
      </c>
      <c r="D7865">
        <f ca="1"/>
        <v>9</v>
      </c>
      <c r="E7865">
        <f ca="1"/>
        <v>0</v>
      </c>
      <c r="F7865">
        <f ca="1"/>
        <v>2</v>
      </c>
      <c r="G7865">
        <f t="shared" ca="1" si="854"/>
        <v>8</v>
      </c>
      <c r="H7865">
        <f t="shared" ca="1" si="855"/>
        <v>9</v>
      </c>
      <c r="I7865">
        <f t="shared" ca="1" si="856"/>
        <v>2</v>
      </c>
      <c r="J7865">
        <f t="shared" ca="1" si="857"/>
        <v>1</v>
      </c>
      <c r="K7865" cm="1">
        <f t="array" aca="1" ref="K7865" ca="1">IF(G7865&gt;7,
        IF(G7865&gt;H7865, 1, IF(G7865&lt;H7865, 0, 2)),
        IF(       H7865&gt;7,
                     IF(G7865&gt;H7865, 1, IF(G7865&lt;H7865, 0, 2)),
                     IF(         G7865&lt;6,
                                   IF(            _xlfn.XLOOKUP(C7865,'deck &amp; rules'!$D$22:$M$22,_xlfn.XLOOKUP(H7865,'deck &amp; rules'!$C$23:$C$30,'deck &amp; rules'!$D$23:$M$30))="draw",
                                                     IF(I7865&gt;J7865,1,IF(I7865&lt;J7865,0,2)),
                                                     IF(I7865&gt;H7865,1,IF(I7865&lt;H7865,0,2))),
                                   IF(H7865&lt;7,
                                        IF(G7865&gt;J7865,1,IF(G7865&lt;J7865,0,2)),
                                        IF(G7865&gt;H7865,1,IF(G7865&lt;H7865,0,2))
                                        )
                          )
              )
        )</f>
        <v>0</v>
      </c>
      <c r="L7865">
        <f t="shared" ca="1" si="858"/>
        <v>-818</v>
      </c>
      <c r="M7865">
        <f t="shared" ca="1" si="859"/>
        <v>-797.19999999993706</v>
      </c>
      <c r="N7865">
        <f t="shared" ca="1" si="860"/>
        <v>-1411</v>
      </c>
    </row>
    <row r="7866" spans="1:14" x14ac:dyDescent="0.25">
      <c r="A7866">
        <f ca="1"/>
        <v>2</v>
      </c>
      <c r="B7866">
        <f ca="1"/>
        <v>0</v>
      </c>
      <c r="C7866">
        <f ca="1"/>
        <v>0</v>
      </c>
      <c r="D7866">
        <f ca="1"/>
        <v>0</v>
      </c>
      <c r="E7866">
        <f ca="1"/>
        <v>2</v>
      </c>
      <c r="F7866">
        <f ca="1"/>
        <v>1</v>
      </c>
      <c r="G7866">
        <f t="shared" ca="1" si="854"/>
        <v>2</v>
      </c>
      <c r="H7866">
        <f t="shared" ca="1" si="855"/>
        <v>2</v>
      </c>
      <c r="I7866">
        <f t="shared" ca="1" si="856"/>
        <v>2</v>
      </c>
      <c r="J7866">
        <f t="shared" ca="1" si="857"/>
        <v>3</v>
      </c>
      <c r="K7866" cm="1">
        <f t="array" aca="1" ref="K7866" ca="1">IF(G7866&gt;7,
        IF(G7866&gt;H7866, 1, IF(G7866&lt;H7866, 0, 2)),
        IF(       H7866&gt;7,
                     IF(G7866&gt;H7866, 1, IF(G7866&lt;H7866, 0, 2)),
                     IF(         G7866&lt;6,
                                   IF(            _xlfn.XLOOKUP(C7866,'deck &amp; rules'!$D$22:$M$22,_xlfn.XLOOKUP(H7866,'deck &amp; rules'!$C$23:$C$30,'deck &amp; rules'!$D$23:$M$30))="draw",
                                                     IF(I7866&gt;J7866,1,IF(I7866&lt;J7866,0,2)),
                                                     IF(I7866&gt;H7866,1,IF(I7866&lt;H7866,0,2))),
                                   IF(H7866&lt;7,
                                        IF(G7866&gt;J7866,1,IF(G7866&lt;J7866,0,2)),
                                        IF(G7866&gt;H7866,1,IF(G7866&lt;H7866,0,2))
                                        )
                          )
              )
        )</f>
        <v>0</v>
      </c>
      <c r="L7866">
        <f t="shared" ca="1" si="858"/>
        <v>-819</v>
      </c>
      <c r="M7866">
        <f t="shared" ca="1" si="859"/>
        <v>-796.24999999993702</v>
      </c>
      <c r="N7866">
        <f t="shared" ca="1" si="860"/>
        <v>-1412</v>
      </c>
    </row>
    <row r="7867" spans="1:14" x14ac:dyDescent="0.25">
      <c r="A7867">
        <f ca="1"/>
        <v>5</v>
      </c>
      <c r="B7867">
        <f ca="1"/>
        <v>8</v>
      </c>
      <c r="C7867">
        <f ca="1"/>
        <v>9</v>
      </c>
      <c r="D7867">
        <f ca="1"/>
        <v>0</v>
      </c>
      <c r="E7867">
        <f ca="1"/>
        <v>8</v>
      </c>
      <c r="F7867">
        <f ca="1"/>
        <v>6</v>
      </c>
      <c r="G7867">
        <f t="shared" ca="1" si="854"/>
        <v>3</v>
      </c>
      <c r="H7867">
        <f t="shared" ca="1" si="855"/>
        <v>8</v>
      </c>
      <c r="I7867">
        <f t="shared" ca="1" si="856"/>
        <v>2</v>
      </c>
      <c r="J7867">
        <f t="shared" ca="1" si="857"/>
        <v>4</v>
      </c>
      <c r="K7867" cm="1">
        <f t="array" aca="1" ref="K7867" ca="1">IF(G7867&gt;7,
        IF(G7867&gt;H7867, 1, IF(G7867&lt;H7867, 0, 2)),
        IF(       H7867&gt;7,
                     IF(G7867&gt;H7867, 1, IF(G7867&lt;H7867, 0, 2)),
                     IF(         G7867&lt;6,
                                   IF(            _xlfn.XLOOKUP(C7867,'deck &amp; rules'!$D$22:$M$22,_xlfn.XLOOKUP(H7867,'deck &amp; rules'!$C$23:$C$30,'deck &amp; rules'!$D$23:$M$30))="draw",
                                                     IF(I7867&gt;J7867,1,IF(I7867&lt;J7867,0,2)),
                                                     IF(I7867&gt;H7867,1,IF(I7867&lt;H7867,0,2))),
                                   IF(H7867&lt;7,
                                        IF(G7867&gt;J7867,1,IF(G7867&lt;J7867,0,2)),
                                        IF(G7867&gt;H7867,1,IF(G7867&lt;H7867,0,2))
                                        )
                          )
              )
        )</f>
        <v>0</v>
      </c>
      <c r="L7867">
        <f t="shared" ca="1" si="858"/>
        <v>-820</v>
      </c>
      <c r="M7867">
        <f t="shared" ca="1" si="859"/>
        <v>-795.29999999993697</v>
      </c>
      <c r="N7867">
        <f t="shared" ca="1" si="860"/>
        <v>-1413</v>
      </c>
    </row>
    <row r="7868" spans="1:14" x14ac:dyDescent="0.25">
      <c r="A7868">
        <f ca="1"/>
        <v>0</v>
      </c>
      <c r="B7868">
        <f ca="1"/>
        <v>0</v>
      </c>
      <c r="C7868">
        <f ca="1"/>
        <v>0</v>
      </c>
      <c r="D7868">
        <f ca="1"/>
        <v>0</v>
      </c>
      <c r="E7868">
        <f ca="1"/>
        <v>6</v>
      </c>
      <c r="F7868">
        <f ca="1"/>
        <v>0</v>
      </c>
      <c r="G7868">
        <f t="shared" ca="1" si="854"/>
        <v>0</v>
      </c>
      <c r="H7868">
        <f t="shared" ca="1" si="855"/>
        <v>6</v>
      </c>
      <c r="I7868">
        <f t="shared" ca="1" si="856"/>
        <v>0</v>
      </c>
      <c r="J7868">
        <f t="shared" ca="1" si="857"/>
        <v>6</v>
      </c>
      <c r="K7868" cm="1">
        <f t="array" aca="1" ref="K7868" ca="1">IF(G7868&gt;7,
        IF(G7868&gt;H7868, 1, IF(G7868&lt;H7868, 0, 2)),
        IF(       H7868&gt;7,
                     IF(G7868&gt;H7868, 1, IF(G7868&lt;H7868, 0, 2)),
                     IF(         G7868&lt;6,
                                   IF(            _xlfn.XLOOKUP(C7868,'deck &amp; rules'!$D$22:$M$22,_xlfn.XLOOKUP(H7868,'deck &amp; rules'!$C$23:$C$30,'deck &amp; rules'!$D$23:$M$30))="draw",
                                                     IF(I7868&gt;J7868,1,IF(I7868&lt;J7868,0,2)),
                                                     IF(I7868&gt;H7868,1,IF(I7868&lt;H7868,0,2))),
                                   IF(H7868&lt;7,
                                        IF(G7868&gt;J7868,1,IF(G7868&lt;J7868,0,2)),
                                        IF(G7868&gt;H7868,1,IF(G7868&lt;H7868,0,2))
                                        )
                          )
              )
        )</f>
        <v>0</v>
      </c>
      <c r="L7868">
        <f t="shared" ca="1" si="858"/>
        <v>-821</v>
      </c>
      <c r="M7868">
        <f t="shared" ca="1" si="859"/>
        <v>-794.34999999993693</v>
      </c>
      <c r="N7868">
        <f t="shared" ca="1" si="860"/>
        <v>-1414</v>
      </c>
    </row>
    <row r="7869" spans="1:14" x14ac:dyDescent="0.25">
      <c r="A7869">
        <f ca="1"/>
        <v>2</v>
      </c>
      <c r="B7869">
        <f ca="1"/>
        <v>8</v>
      </c>
      <c r="C7869">
        <f ca="1"/>
        <v>0</v>
      </c>
      <c r="D7869">
        <f ca="1"/>
        <v>0</v>
      </c>
      <c r="E7869">
        <f ca="1"/>
        <v>0</v>
      </c>
      <c r="F7869">
        <f ca="1"/>
        <v>1</v>
      </c>
      <c r="G7869">
        <f t="shared" ca="1" si="854"/>
        <v>0</v>
      </c>
      <c r="H7869">
        <f t="shared" ca="1" si="855"/>
        <v>0</v>
      </c>
      <c r="I7869">
        <f t="shared" ca="1" si="856"/>
        <v>0</v>
      </c>
      <c r="J7869">
        <f t="shared" ca="1" si="857"/>
        <v>1</v>
      </c>
      <c r="K7869" cm="1">
        <f t="array" aca="1" ref="K7869" ca="1">IF(G7869&gt;7,
        IF(G7869&gt;H7869, 1, IF(G7869&lt;H7869, 0, 2)),
        IF(       H7869&gt;7,
                     IF(G7869&gt;H7869, 1, IF(G7869&lt;H7869, 0, 2)),
                     IF(         G7869&lt;6,
                                   IF(            _xlfn.XLOOKUP(C7869,'deck &amp; rules'!$D$22:$M$22,_xlfn.XLOOKUP(H7869,'deck &amp; rules'!$C$23:$C$30,'deck &amp; rules'!$D$23:$M$30))="draw",
                                                     IF(I7869&gt;J7869,1,IF(I7869&lt;J7869,0,2)),
                                                     IF(I7869&gt;H7869,1,IF(I7869&lt;H7869,0,2))),
                                   IF(H7869&lt;7,
                                        IF(G7869&gt;J7869,1,IF(G7869&lt;J7869,0,2)),
                                        IF(G7869&gt;H7869,1,IF(G7869&lt;H7869,0,2))
                                        )
                          )
              )
        )</f>
        <v>0</v>
      </c>
      <c r="L7869">
        <f t="shared" ca="1" si="858"/>
        <v>-822</v>
      </c>
      <c r="M7869">
        <f t="shared" ca="1" si="859"/>
        <v>-793.39999999993688</v>
      </c>
      <c r="N7869">
        <f t="shared" ca="1" si="860"/>
        <v>-1415</v>
      </c>
    </row>
    <row r="7870" spans="1:14" x14ac:dyDescent="0.25">
      <c r="A7870">
        <f ca="1"/>
        <v>0</v>
      </c>
      <c r="B7870">
        <f ca="1"/>
        <v>3</v>
      </c>
      <c r="C7870">
        <f ca="1"/>
        <v>3</v>
      </c>
      <c r="D7870">
        <f ca="1"/>
        <v>2</v>
      </c>
      <c r="E7870">
        <f ca="1"/>
        <v>9</v>
      </c>
      <c r="F7870">
        <f ca="1"/>
        <v>8</v>
      </c>
      <c r="G7870">
        <f t="shared" ca="1" si="854"/>
        <v>3</v>
      </c>
      <c r="H7870">
        <f t="shared" ca="1" si="855"/>
        <v>1</v>
      </c>
      <c r="I7870">
        <f t="shared" ca="1" si="856"/>
        <v>6</v>
      </c>
      <c r="J7870">
        <f t="shared" ca="1" si="857"/>
        <v>9</v>
      </c>
      <c r="K7870" cm="1">
        <f t="array" aca="1" ref="K7870" ca="1">IF(G7870&gt;7,
        IF(G7870&gt;H7870, 1, IF(G7870&lt;H7870, 0, 2)),
        IF(       H7870&gt;7,
                     IF(G7870&gt;H7870, 1, IF(G7870&lt;H7870, 0, 2)),
                     IF(         G7870&lt;6,
                                   IF(            _xlfn.XLOOKUP(C7870,'deck &amp; rules'!$D$22:$M$22,_xlfn.XLOOKUP(H7870,'deck &amp; rules'!$C$23:$C$30,'deck &amp; rules'!$D$23:$M$30))="draw",
                                                     IF(I7870&gt;J7870,1,IF(I7870&lt;J7870,0,2)),
                                                     IF(I7870&gt;H7870,1,IF(I7870&lt;H7870,0,2))),
                                   IF(H7870&lt;7,
                                        IF(G7870&gt;J7870,1,IF(G7870&lt;J7870,0,2)),
                                        IF(G7870&gt;H7870,1,IF(G7870&lt;H7870,0,2))
                                        )
                          )
              )
        )</f>
        <v>0</v>
      </c>
      <c r="L7870">
        <f t="shared" ca="1" si="858"/>
        <v>-823</v>
      </c>
      <c r="M7870">
        <f t="shared" ca="1" si="859"/>
        <v>-792.44999999993684</v>
      </c>
      <c r="N7870">
        <f t="shared" ca="1" si="860"/>
        <v>-1416</v>
      </c>
    </row>
    <row r="7871" spans="1:14" x14ac:dyDescent="0.25">
      <c r="A7871">
        <f ca="1"/>
        <v>0</v>
      </c>
      <c r="B7871">
        <f ca="1"/>
        <v>1</v>
      </c>
      <c r="C7871">
        <f ca="1"/>
        <v>2</v>
      </c>
      <c r="D7871">
        <f ca="1"/>
        <v>3</v>
      </c>
      <c r="E7871">
        <f ca="1"/>
        <v>0</v>
      </c>
      <c r="F7871">
        <f ca="1"/>
        <v>4</v>
      </c>
      <c r="G7871">
        <f t="shared" ca="1" si="854"/>
        <v>1</v>
      </c>
      <c r="H7871">
        <f t="shared" ca="1" si="855"/>
        <v>3</v>
      </c>
      <c r="I7871">
        <f t="shared" ca="1" si="856"/>
        <v>3</v>
      </c>
      <c r="J7871">
        <f t="shared" ca="1" si="857"/>
        <v>7</v>
      </c>
      <c r="K7871" cm="1">
        <f t="array" aca="1" ref="K7871" ca="1">IF(G7871&gt;7,
        IF(G7871&gt;H7871, 1, IF(G7871&lt;H7871, 0, 2)),
        IF(       H7871&gt;7,
                     IF(G7871&gt;H7871, 1, IF(G7871&lt;H7871, 0, 2)),
                     IF(         G7871&lt;6,
                                   IF(            _xlfn.XLOOKUP(C7871,'deck &amp; rules'!$D$22:$M$22,_xlfn.XLOOKUP(H7871,'deck &amp; rules'!$C$23:$C$30,'deck &amp; rules'!$D$23:$M$30))="draw",
                                                     IF(I7871&gt;J7871,1,IF(I7871&lt;J7871,0,2)),
                                                     IF(I7871&gt;H7871,1,IF(I7871&lt;H7871,0,2))),
                                   IF(H7871&lt;7,
                                        IF(G7871&gt;J7871,1,IF(G7871&lt;J7871,0,2)),
                                        IF(G7871&gt;H7871,1,IF(G7871&lt;H7871,0,2))
                                        )
                          )
              )
        )</f>
        <v>0</v>
      </c>
      <c r="L7871">
        <f t="shared" ca="1" si="858"/>
        <v>-824</v>
      </c>
      <c r="M7871">
        <f t="shared" ca="1" si="859"/>
        <v>-791.49999999993679</v>
      </c>
      <c r="N7871">
        <f t="shared" ca="1" si="860"/>
        <v>-1417</v>
      </c>
    </row>
    <row r="7872" spans="1:14" x14ac:dyDescent="0.25">
      <c r="A7872">
        <f ca="1"/>
        <v>6</v>
      </c>
      <c r="B7872">
        <f ca="1"/>
        <v>8</v>
      </c>
      <c r="C7872">
        <f ca="1"/>
        <v>0</v>
      </c>
      <c r="D7872">
        <f ca="1"/>
        <v>0</v>
      </c>
      <c r="E7872">
        <f ca="1"/>
        <v>8</v>
      </c>
      <c r="F7872">
        <f ca="1"/>
        <v>8</v>
      </c>
      <c r="G7872">
        <f t="shared" ca="1" si="854"/>
        <v>4</v>
      </c>
      <c r="H7872">
        <f t="shared" ca="1" si="855"/>
        <v>8</v>
      </c>
      <c r="I7872">
        <f t="shared" ca="1" si="856"/>
        <v>4</v>
      </c>
      <c r="J7872">
        <f t="shared" ca="1" si="857"/>
        <v>6</v>
      </c>
      <c r="K7872" cm="1">
        <f t="array" aca="1" ref="K7872" ca="1">IF(G7872&gt;7,
        IF(G7872&gt;H7872, 1, IF(G7872&lt;H7872, 0, 2)),
        IF(       H7872&gt;7,
                     IF(G7872&gt;H7872, 1, IF(G7872&lt;H7872, 0, 2)),
                     IF(         G7872&lt;6,
                                   IF(            _xlfn.XLOOKUP(C7872,'deck &amp; rules'!$D$22:$M$22,_xlfn.XLOOKUP(H7872,'deck &amp; rules'!$C$23:$C$30,'deck &amp; rules'!$D$23:$M$30))="draw",
                                                     IF(I7872&gt;J7872,1,IF(I7872&lt;J7872,0,2)),
                                                     IF(I7872&gt;H7872,1,IF(I7872&lt;H7872,0,2))),
                                   IF(H7872&lt;7,
                                        IF(G7872&gt;J7872,1,IF(G7872&lt;J7872,0,2)),
                                        IF(G7872&gt;H7872,1,IF(G7872&lt;H7872,0,2))
                                        )
                          )
              )
        )</f>
        <v>0</v>
      </c>
      <c r="L7872">
        <f t="shared" ca="1" si="858"/>
        <v>-825</v>
      </c>
      <c r="M7872">
        <f t="shared" ca="1" si="859"/>
        <v>-790.54999999993674</v>
      </c>
      <c r="N7872">
        <f t="shared" ca="1" si="860"/>
        <v>-1418</v>
      </c>
    </row>
    <row r="7873" spans="1:14" x14ac:dyDescent="0.25">
      <c r="A7873">
        <f ca="1"/>
        <v>3</v>
      </c>
      <c r="B7873">
        <f ca="1"/>
        <v>3</v>
      </c>
      <c r="C7873">
        <f ca="1"/>
        <v>8</v>
      </c>
      <c r="D7873">
        <f ca="1"/>
        <v>2</v>
      </c>
      <c r="E7873">
        <f ca="1"/>
        <v>4</v>
      </c>
      <c r="F7873">
        <f ca="1"/>
        <v>0</v>
      </c>
      <c r="G7873">
        <f t="shared" ca="1" si="854"/>
        <v>6</v>
      </c>
      <c r="H7873">
        <f t="shared" ca="1" si="855"/>
        <v>6</v>
      </c>
      <c r="I7873">
        <f t="shared" ca="1" si="856"/>
        <v>4</v>
      </c>
      <c r="J7873">
        <f t="shared" ca="1" si="857"/>
        <v>6</v>
      </c>
      <c r="K7873" cm="1">
        <f t="array" aca="1" ref="K7873" ca="1">IF(G7873&gt;7,
        IF(G7873&gt;H7873, 1, IF(G7873&lt;H7873, 0, 2)),
        IF(       H7873&gt;7,
                     IF(G7873&gt;H7873, 1, IF(G7873&lt;H7873, 0, 2)),
                     IF(         G7873&lt;6,
                                   IF(            _xlfn.XLOOKUP(C7873,'deck &amp; rules'!$D$22:$M$22,_xlfn.XLOOKUP(H7873,'deck &amp; rules'!$C$23:$C$30,'deck &amp; rules'!$D$23:$M$30))="draw",
                                                     IF(I7873&gt;J7873,1,IF(I7873&lt;J7873,0,2)),
                                                     IF(I7873&gt;H7873,1,IF(I7873&lt;H7873,0,2))),
                                   IF(H7873&lt;7,
                                        IF(G7873&gt;J7873,1,IF(G7873&lt;J7873,0,2)),
                                        IF(G7873&gt;H7873,1,IF(G7873&lt;H7873,0,2))
                                        )
                          )
              )
        )</f>
        <v>2</v>
      </c>
      <c r="L7873">
        <f t="shared" ca="1" si="858"/>
        <v>-826</v>
      </c>
      <c r="M7873">
        <f t="shared" ca="1" si="859"/>
        <v>-791.54999999993674</v>
      </c>
      <c r="N7873">
        <f t="shared" ca="1" si="860"/>
        <v>-1410</v>
      </c>
    </row>
    <row r="7874" spans="1:14" x14ac:dyDescent="0.25">
      <c r="A7874">
        <f ca="1"/>
        <v>6</v>
      </c>
      <c r="B7874">
        <f ca="1"/>
        <v>1</v>
      </c>
      <c r="C7874">
        <f ca="1"/>
        <v>7</v>
      </c>
      <c r="D7874">
        <f ca="1"/>
        <v>2</v>
      </c>
      <c r="E7874">
        <f ca="1"/>
        <v>4</v>
      </c>
      <c r="F7874">
        <f ca="1"/>
        <v>0</v>
      </c>
      <c r="G7874">
        <f t="shared" ca="1" si="854"/>
        <v>7</v>
      </c>
      <c r="H7874">
        <f t="shared" ca="1" si="855"/>
        <v>6</v>
      </c>
      <c r="I7874">
        <f t="shared" ca="1" si="856"/>
        <v>4</v>
      </c>
      <c r="J7874">
        <f t="shared" ca="1" si="857"/>
        <v>6</v>
      </c>
      <c r="K7874" cm="1">
        <f t="array" aca="1" ref="K7874" ca="1">IF(G7874&gt;7,
        IF(G7874&gt;H7874, 1, IF(G7874&lt;H7874, 0, 2)),
        IF(       H7874&gt;7,
                     IF(G7874&gt;H7874, 1, IF(G7874&lt;H7874, 0, 2)),
                     IF(         G7874&lt;6,
                                   IF(            _xlfn.XLOOKUP(C7874,'deck &amp; rules'!$D$22:$M$22,_xlfn.XLOOKUP(H7874,'deck &amp; rules'!$C$23:$C$30,'deck &amp; rules'!$D$23:$M$30))="draw",
                                                     IF(I7874&gt;J7874,1,IF(I7874&lt;J7874,0,2)),
                                                     IF(I7874&gt;H7874,1,IF(I7874&lt;H7874,0,2))),
                                   IF(H7874&lt;7,
                                        IF(G7874&gt;J7874,1,IF(G7874&lt;J7874,0,2)),
                                        IF(G7874&gt;H7874,1,IF(G7874&lt;H7874,0,2))
                                        )
                          )
              )
        )</f>
        <v>1</v>
      </c>
      <c r="L7874">
        <f t="shared" ca="1" si="858"/>
        <v>-825</v>
      </c>
      <c r="M7874">
        <f t="shared" ca="1" si="859"/>
        <v>-792.54999999993674</v>
      </c>
      <c r="N7874">
        <f t="shared" ca="1" si="860"/>
        <v>-1411</v>
      </c>
    </row>
    <row r="7875" spans="1:14" x14ac:dyDescent="0.25">
      <c r="A7875">
        <f ca="1"/>
        <v>7</v>
      </c>
      <c r="B7875">
        <f ca="1"/>
        <v>1</v>
      </c>
      <c r="C7875">
        <f ca="1"/>
        <v>2</v>
      </c>
      <c r="D7875">
        <f ca="1"/>
        <v>0</v>
      </c>
      <c r="E7875">
        <f ca="1"/>
        <v>4</v>
      </c>
      <c r="F7875">
        <f ca="1"/>
        <v>0</v>
      </c>
      <c r="G7875">
        <f t="shared" ref="G7875:G7938" ca="1" si="861">IF(A7875+B7875&gt;9,A7875+B7875-10,A7875+B7875)</f>
        <v>8</v>
      </c>
      <c r="H7875">
        <f t="shared" ref="H7875:H7938" ca="1" si="862">IF(D7875+E7875&gt;9,D7875+E7875-10,D7875+E7875)</f>
        <v>4</v>
      </c>
      <c r="I7875">
        <f t="shared" ref="I7875:I7938" ca="1" si="863">IF(G7875+C7875&gt;9,G7875+C7875-10,G7875+C7875)</f>
        <v>0</v>
      </c>
      <c r="J7875">
        <f t="shared" ref="J7875:J7938" ca="1" si="864">IF(H7875+F7875&gt;9,H7875+F7875-10,H7875+F7875)</f>
        <v>4</v>
      </c>
      <c r="K7875" cm="1">
        <f t="array" aca="1" ref="K7875" ca="1">IF(G7875&gt;7,
        IF(G7875&gt;H7875, 1, IF(G7875&lt;H7875, 0, 2)),
        IF(       H7875&gt;7,
                     IF(G7875&gt;H7875, 1, IF(G7875&lt;H7875, 0, 2)),
                     IF(         G7875&lt;6,
                                   IF(            _xlfn.XLOOKUP(C7875,'deck &amp; rules'!$D$22:$M$22,_xlfn.XLOOKUP(H7875,'deck &amp; rules'!$C$23:$C$30,'deck &amp; rules'!$D$23:$M$30))="draw",
                                                     IF(I7875&gt;J7875,1,IF(I7875&lt;J7875,0,2)),
                                                     IF(I7875&gt;H7875,1,IF(I7875&lt;H7875,0,2))),
                                   IF(H7875&lt;7,
                                        IF(G7875&gt;J7875,1,IF(G7875&lt;J7875,0,2)),
                                        IF(G7875&gt;H7875,1,IF(G7875&lt;H7875,0,2))
                                        )
                          )
              )
        )</f>
        <v>1</v>
      </c>
      <c r="L7875">
        <f t="shared" ca="1" si="858"/>
        <v>-824</v>
      </c>
      <c r="M7875">
        <f t="shared" ca="1" si="859"/>
        <v>-793.54999999993674</v>
      </c>
      <c r="N7875">
        <f t="shared" ca="1" si="860"/>
        <v>-1412</v>
      </c>
    </row>
    <row r="7876" spans="1:14" x14ac:dyDescent="0.25">
      <c r="A7876">
        <f ca="1"/>
        <v>0</v>
      </c>
      <c r="B7876">
        <f ca="1"/>
        <v>3</v>
      </c>
      <c r="C7876">
        <f ca="1"/>
        <v>4</v>
      </c>
      <c r="D7876">
        <f ca="1"/>
        <v>0</v>
      </c>
      <c r="E7876">
        <f ca="1"/>
        <v>5</v>
      </c>
      <c r="F7876">
        <f ca="1"/>
        <v>9</v>
      </c>
      <c r="G7876">
        <f t="shared" ca="1" si="861"/>
        <v>3</v>
      </c>
      <c r="H7876">
        <f t="shared" ca="1" si="862"/>
        <v>5</v>
      </c>
      <c r="I7876">
        <f t="shared" ca="1" si="863"/>
        <v>7</v>
      </c>
      <c r="J7876">
        <f t="shared" ca="1" si="864"/>
        <v>4</v>
      </c>
      <c r="K7876" cm="1">
        <f t="array" aca="1" ref="K7876" ca="1">IF(G7876&gt;7,
        IF(G7876&gt;H7876, 1, IF(G7876&lt;H7876, 0, 2)),
        IF(       H7876&gt;7,
                     IF(G7876&gt;H7876, 1, IF(G7876&lt;H7876, 0, 2)),
                     IF(         G7876&lt;6,
                                   IF(            _xlfn.XLOOKUP(C7876,'deck &amp; rules'!$D$22:$M$22,_xlfn.XLOOKUP(H7876,'deck &amp; rules'!$C$23:$C$30,'deck &amp; rules'!$D$23:$M$30))="draw",
                                                     IF(I7876&gt;J7876,1,IF(I7876&lt;J7876,0,2)),
                                                     IF(I7876&gt;H7876,1,IF(I7876&lt;H7876,0,2))),
                                   IF(H7876&lt;7,
                                        IF(G7876&gt;J7876,1,IF(G7876&lt;J7876,0,2)),
                                        IF(G7876&gt;H7876,1,IF(G7876&lt;H7876,0,2))
                                        )
                          )
              )
        )</f>
        <v>1</v>
      </c>
      <c r="L7876">
        <f t="shared" ref="L7876:L7939" ca="1" si="865">IF(K7876=1,L7875+1,L7875-1)</f>
        <v>-823</v>
      </c>
      <c r="M7876">
        <f t="shared" ref="M7876:M7939" ca="1" si="866">IF(K7876=0,M7875+19/20,M7875-1)</f>
        <v>-794.54999999993674</v>
      </c>
      <c r="N7876">
        <f t="shared" ref="N7876:N7939" ca="1" si="867">IF(K7876=2,N7875+8,N7875-1)</f>
        <v>-1413</v>
      </c>
    </row>
    <row r="7877" spans="1:14" x14ac:dyDescent="0.25">
      <c r="A7877">
        <f ca="1"/>
        <v>6</v>
      </c>
      <c r="B7877">
        <f ca="1"/>
        <v>7</v>
      </c>
      <c r="C7877">
        <f ca="1"/>
        <v>0</v>
      </c>
      <c r="D7877">
        <f ca="1"/>
        <v>0</v>
      </c>
      <c r="E7877">
        <f ca="1"/>
        <v>0</v>
      </c>
      <c r="F7877">
        <f ca="1"/>
        <v>0</v>
      </c>
      <c r="G7877">
        <f t="shared" ca="1" si="861"/>
        <v>3</v>
      </c>
      <c r="H7877">
        <f t="shared" ca="1" si="862"/>
        <v>0</v>
      </c>
      <c r="I7877">
        <f t="shared" ca="1" si="863"/>
        <v>3</v>
      </c>
      <c r="J7877">
        <f t="shared" ca="1" si="864"/>
        <v>0</v>
      </c>
      <c r="K7877" cm="1">
        <f t="array" aca="1" ref="K7877" ca="1">IF(G7877&gt;7,
        IF(G7877&gt;H7877, 1, IF(G7877&lt;H7877, 0, 2)),
        IF(       H7877&gt;7,
                     IF(G7877&gt;H7877, 1, IF(G7877&lt;H7877, 0, 2)),
                     IF(         G7877&lt;6,
                                   IF(            _xlfn.XLOOKUP(C7877,'deck &amp; rules'!$D$22:$M$22,_xlfn.XLOOKUP(H7877,'deck &amp; rules'!$C$23:$C$30,'deck &amp; rules'!$D$23:$M$30))="draw",
                                                     IF(I7877&gt;J7877,1,IF(I7877&lt;J7877,0,2)),
                                                     IF(I7877&gt;H7877,1,IF(I7877&lt;H7877,0,2))),
                                   IF(H7877&lt;7,
                                        IF(G7877&gt;J7877,1,IF(G7877&lt;J7877,0,2)),
                                        IF(G7877&gt;H7877,1,IF(G7877&lt;H7877,0,2))
                                        )
                          )
              )
        )</f>
        <v>1</v>
      </c>
      <c r="L7877">
        <f t="shared" ca="1" si="865"/>
        <v>-822</v>
      </c>
      <c r="M7877">
        <f t="shared" ca="1" si="866"/>
        <v>-795.54999999993674</v>
      </c>
      <c r="N7877">
        <f t="shared" ca="1" si="867"/>
        <v>-1414</v>
      </c>
    </row>
    <row r="7878" spans="1:14" x14ac:dyDescent="0.25">
      <c r="A7878">
        <f ca="1"/>
        <v>0</v>
      </c>
      <c r="B7878">
        <f ca="1"/>
        <v>9</v>
      </c>
      <c r="C7878">
        <f ca="1"/>
        <v>7</v>
      </c>
      <c r="D7878">
        <f ca="1"/>
        <v>4</v>
      </c>
      <c r="E7878">
        <f ca="1"/>
        <v>8</v>
      </c>
      <c r="F7878">
        <f ca="1"/>
        <v>6</v>
      </c>
      <c r="G7878">
        <f t="shared" ca="1" si="861"/>
        <v>9</v>
      </c>
      <c r="H7878">
        <f t="shared" ca="1" si="862"/>
        <v>2</v>
      </c>
      <c r="I7878">
        <f t="shared" ca="1" si="863"/>
        <v>6</v>
      </c>
      <c r="J7878">
        <f t="shared" ca="1" si="864"/>
        <v>8</v>
      </c>
      <c r="K7878" cm="1">
        <f t="array" aca="1" ref="K7878" ca="1">IF(G7878&gt;7,
        IF(G7878&gt;H7878, 1, IF(G7878&lt;H7878, 0, 2)),
        IF(       H7878&gt;7,
                     IF(G7878&gt;H7878, 1, IF(G7878&lt;H7878, 0, 2)),
                     IF(         G7878&lt;6,
                                   IF(            _xlfn.XLOOKUP(C7878,'deck &amp; rules'!$D$22:$M$22,_xlfn.XLOOKUP(H7878,'deck &amp; rules'!$C$23:$C$30,'deck &amp; rules'!$D$23:$M$30))="draw",
                                                     IF(I7878&gt;J7878,1,IF(I7878&lt;J7878,0,2)),
                                                     IF(I7878&gt;H7878,1,IF(I7878&lt;H7878,0,2))),
                                   IF(H7878&lt;7,
                                        IF(G7878&gt;J7878,1,IF(G7878&lt;J7878,0,2)),
                                        IF(G7878&gt;H7878,1,IF(G7878&lt;H7878,0,2))
                                        )
                          )
              )
        )</f>
        <v>1</v>
      </c>
      <c r="L7878">
        <f t="shared" ca="1" si="865"/>
        <v>-821</v>
      </c>
      <c r="M7878">
        <f t="shared" ca="1" si="866"/>
        <v>-796.54999999993674</v>
      </c>
      <c r="N7878">
        <f t="shared" ca="1" si="867"/>
        <v>-1415</v>
      </c>
    </row>
    <row r="7879" spans="1:14" x14ac:dyDescent="0.25">
      <c r="A7879">
        <f ca="1"/>
        <v>0</v>
      </c>
      <c r="B7879">
        <f ca="1"/>
        <v>0</v>
      </c>
      <c r="C7879">
        <f ca="1"/>
        <v>4</v>
      </c>
      <c r="D7879">
        <f ca="1"/>
        <v>0</v>
      </c>
      <c r="E7879">
        <f ca="1"/>
        <v>2</v>
      </c>
      <c r="F7879">
        <f ca="1"/>
        <v>0</v>
      </c>
      <c r="G7879">
        <f t="shared" ca="1" si="861"/>
        <v>0</v>
      </c>
      <c r="H7879">
        <f t="shared" ca="1" si="862"/>
        <v>2</v>
      </c>
      <c r="I7879">
        <f t="shared" ca="1" si="863"/>
        <v>4</v>
      </c>
      <c r="J7879">
        <f t="shared" ca="1" si="864"/>
        <v>2</v>
      </c>
      <c r="K7879" cm="1">
        <f t="array" aca="1" ref="K7879" ca="1">IF(G7879&gt;7,
        IF(G7879&gt;H7879, 1, IF(G7879&lt;H7879, 0, 2)),
        IF(       H7879&gt;7,
                     IF(G7879&gt;H7879, 1, IF(G7879&lt;H7879, 0, 2)),
                     IF(         G7879&lt;6,
                                   IF(            _xlfn.XLOOKUP(C7879,'deck &amp; rules'!$D$22:$M$22,_xlfn.XLOOKUP(H7879,'deck &amp; rules'!$C$23:$C$30,'deck &amp; rules'!$D$23:$M$30))="draw",
                                                     IF(I7879&gt;J7879,1,IF(I7879&lt;J7879,0,2)),
                                                     IF(I7879&gt;H7879,1,IF(I7879&lt;H7879,0,2))),
                                   IF(H7879&lt;7,
                                        IF(G7879&gt;J7879,1,IF(G7879&lt;J7879,0,2)),
                                        IF(G7879&gt;H7879,1,IF(G7879&lt;H7879,0,2))
                                        )
                          )
              )
        )</f>
        <v>1</v>
      </c>
      <c r="L7879">
        <f t="shared" ca="1" si="865"/>
        <v>-820</v>
      </c>
      <c r="M7879">
        <f t="shared" ca="1" si="866"/>
        <v>-797.54999999993674</v>
      </c>
      <c r="N7879">
        <f t="shared" ca="1" si="867"/>
        <v>-1416</v>
      </c>
    </row>
    <row r="7880" spans="1:14" x14ac:dyDescent="0.25">
      <c r="A7880">
        <f ca="1"/>
        <v>0</v>
      </c>
      <c r="B7880">
        <f ca="1"/>
        <v>9</v>
      </c>
      <c r="C7880">
        <f ca="1"/>
        <v>9</v>
      </c>
      <c r="D7880">
        <f ca="1"/>
        <v>0</v>
      </c>
      <c r="E7880">
        <f ca="1"/>
        <v>3</v>
      </c>
      <c r="F7880">
        <f ca="1"/>
        <v>7</v>
      </c>
      <c r="G7880">
        <f t="shared" ca="1" si="861"/>
        <v>9</v>
      </c>
      <c r="H7880">
        <f t="shared" ca="1" si="862"/>
        <v>3</v>
      </c>
      <c r="I7880">
        <f t="shared" ca="1" si="863"/>
        <v>8</v>
      </c>
      <c r="J7880">
        <f t="shared" ca="1" si="864"/>
        <v>0</v>
      </c>
      <c r="K7880" cm="1">
        <f t="array" aca="1" ref="K7880" ca="1">IF(G7880&gt;7,
        IF(G7880&gt;H7880, 1, IF(G7880&lt;H7880, 0, 2)),
        IF(       H7880&gt;7,
                     IF(G7880&gt;H7880, 1, IF(G7880&lt;H7880, 0, 2)),
                     IF(         G7880&lt;6,
                                   IF(            _xlfn.XLOOKUP(C7880,'deck &amp; rules'!$D$22:$M$22,_xlfn.XLOOKUP(H7880,'deck &amp; rules'!$C$23:$C$30,'deck &amp; rules'!$D$23:$M$30))="draw",
                                                     IF(I7880&gt;J7880,1,IF(I7880&lt;J7880,0,2)),
                                                     IF(I7880&gt;H7880,1,IF(I7880&lt;H7880,0,2))),
                                   IF(H7880&lt;7,
                                        IF(G7880&gt;J7880,1,IF(G7880&lt;J7880,0,2)),
                                        IF(G7880&gt;H7880,1,IF(G7880&lt;H7880,0,2))
                                        )
                          )
              )
        )</f>
        <v>1</v>
      </c>
      <c r="L7880">
        <f t="shared" ca="1" si="865"/>
        <v>-819</v>
      </c>
      <c r="M7880">
        <f t="shared" ca="1" si="866"/>
        <v>-798.54999999993674</v>
      </c>
      <c r="N7880">
        <f t="shared" ca="1" si="867"/>
        <v>-1417</v>
      </c>
    </row>
    <row r="7881" spans="1:14" x14ac:dyDescent="0.25">
      <c r="A7881">
        <f ca="1"/>
        <v>0</v>
      </c>
      <c r="B7881">
        <f ca="1"/>
        <v>0</v>
      </c>
      <c r="C7881">
        <f ca="1"/>
        <v>4</v>
      </c>
      <c r="D7881">
        <f ca="1"/>
        <v>0</v>
      </c>
      <c r="E7881">
        <f ca="1"/>
        <v>2</v>
      </c>
      <c r="F7881">
        <f ca="1"/>
        <v>7</v>
      </c>
      <c r="G7881">
        <f t="shared" ca="1" si="861"/>
        <v>0</v>
      </c>
      <c r="H7881">
        <f t="shared" ca="1" si="862"/>
        <v>2</v>
      </c>
      <c r="I7881">
        <f t="shared" ca="1" si="863"/>
        <v>4</v>
      </c>
      <c r="J7881">
        <f t="shared" ca="1" si="864"/>
        <v>9</v>
      </c>
      <c r="K7881" cm="1">
        <f t="array" aca="1" ref="K7881" ca="1">IF(G7881&gt;7,
        IF(G7881&gt;H7881, 1, IF(G7881&lt;H7881, 0, 2)),
        IF(       H7881&gt;7,
                     IF(G7881&gt;H7881, 1, IF(G7881&lt;H7881, 0, 2)),
                     IF(         G7881&lt;6,
                                   IF(            _xlfn.XLOOKUP(C7881,'deck &amp; rules'!$D$22:$M$22,_xlfn.XLOOKUP(H7881,'deck &amp; rules'!$C$23:$C$30,'deck &amp; rules'!$D$23:$M$30))="draw",
                                                     IF(I7881&gt;J7881,1,IF(I7881&lt;J7881,0,2)),
                                                     IF(I7881&gt;H7881,1,IF(I7881&lt;H7881,0,2))),
                                   IF(H7881&lt;7,
                                        IF(G7881&gt;J7881,1,IF(G7881&lt;J7881,0,2)),
                                        IF(G7881&gt;H7881,1,IF(G7881&lt;H7881,0,2))
                                        )
                          )
              )
        )</f>
        <v>0</v>
      </c>
      <c r="L7881">
        <f t="shared" ca="1" si="865"/>
        <v>-820</v>
      </c>
      <c r="M7881">
        <f t="shared" ca="1" si="866"/>
        <v>-797.5999999999367</v>
      </c>
      <c r="N7881">
        <f t="shared" ca="1" si="867"/>
        <v>-1418</v>
      </c>
    </row>
    <row r="7882" spans="1:14" x14ac:dyDescent="0.25">
      <c r="A7882">
        <f ca="1"/>
        <v>7</v>
      </c>
      <c r="B7882">
        <f ca="1"/>
        <v>0</v>
      </c>
      <c r="C7882">
        <f ca="1"/>
        <v>8</v>
      </c>
      <c r="D7882">
        <f ca="1"/>
        <v>8</v>
      </c>
      <c r="E7882">
        <f ca="1"/>
        <v>1</v>
      </c>
      <c r="F7882">
        <f ca="1"/>
        <v>0</v>
      </c>
      <c r="G7882">
        <f t="shared" ca="1" si="861"/>
        <v>7</v>
      </c>
      <c r="H7882">
        <f t="shared" ca="1" si="862"/>
        <v>9</v>
      </c>
      <c r="I7882">
        <f t="shared" ca="1" si="863"/>
        <v>5</v>
      </c>
      <c r="J7882">
        <f t="shared" ca="1" si="864"/>
        <v>9</v>
      </c>
      <c r="K7882" cm="1">
        <f t="array" aca="1" ref="K7882" ca="1">IF(G7882&gt;7,
        IF(G7882&gt;H7882, 1, IF(G7882&lt;H7882, 0, 2)),
        IF(       H7882&gt;7,
                     IF(G7882&gt;H7882, 1, IF(G7882&lt;H7882, 0, 2)),
                     IF(         G7882&lt;6,
                                   IF(            _xlfn.XLOOKUP(C7882,'deck &amp; rules'!$D$22:$M$22,_xlfn.XLOOKUP(H7882,'deck &amp; rules'!$C$23:$C$30,'deck &amp; rules'!$D$23:$M$30))="draw",
                                                     IF(I7882&gt;J7882,1,IF(I7882&lt;J7882,0,2)),
                                                     IF(I7882&gt;H7882,1,IF(I7882&lt;H7882,0,2))),
                                   IF(H7882&lt;7,
                                        IF(G7882&gt;J7882,1,IF(G7882&lt;J7882,0,2)),
                                        IF(G7882&gt;H7882,1,IF(G7882&lt;H7882,0,2))
                                        )
                          )
              )
        )</f>
        <v>0</v>
      </c>
      <c r="L7882">
        <f t="shared" ca="1" si="865"/>
        <v>-821</v>
      </c>
      <c r="M7882">
        <f t="shared" ca="1" si="866"/>
        <v>-796.64999999993665</v>
      </c>
      <c r="N7882">
        <f t="shared" ca="1" si="867"/>
        <v>-1419</v>
      </c>
    </row>
    <row r="7883" spans="1:14" x14ac:dyDescent="0.25">
      <c r="A7883">
        <f ca="1"/>
        <v>3</v>
      </c>
      <c r="B7883">
        <f ca="1"/>
        <v>8</v>
      </c>
      <c r="C7883">
        <f ca="1"/>
        <v>4</v>
      </c>
      <c r="D7883">
        <f ca="1"/>
        <v>3</v>
      </c>
      <c r="E7883">
        <f ca="1"/>
        <v>5</v>
      </c>
      <c r="F7883">
        <f ca="1"/>
        <v>2</v>
      </c>
      <c r="G7883">
        <f t="shared" ca="1" si="861"/>
        <v>1</v>
      </c>
      <c r="H7883">
        <f t="shared" ca="1" si="862"/>
        <v>8</v>
      </c>
      <c r="I7883">
        <f t="shared" ca="1" si="863"/>
        <v>5</v>
      </c>
      <c r="J7883">
        <f t="shared" ca="1" si="864"/>
        <v>0</v>
      </c>
      <c r="K7883" cm="1">
        <f t="array" aca="1" ref="K7883" ca="1">IF(G7883&gt;7,
        IF(G7883&gt;H7883, 1, IF(G7883&lt;H7883, 0, 2)),
        IF(       H7883&gt;7,
                     IF(G7883&gt;H7883, 1, IF(G7883&lt;H7883, 0, 2)),
                     IF(         G7883&lt;6,
                                   IF(            _xlfn.XLOOKUP(C7883,'deck &amp; rules'!$D$22:$M$22,_xlfn.XLOOKUP(H7883,'deck &amp; rules'!$C$23:$C$30,'deck &amp; rules'!$D$23:$M$30))="draw",
                                                     IF(I7883&gt;J7883,1,IF(I7883&lt;J7883,0,2)),
                                                     IF(I7883&gt;H7883,1,IF(I7883&lt;H7883,0,2))),
                                   IF(H7883&lt;7,
                                        IF(G7883&gt;J7883,1,IF(G7883&lt;J7883,0,2)),
                                        IF(G7883&gt;H7883,1,IF(G7883&lt;H7883,0,2))
                                        )
                          )
              )
        )</f>
        <v>0</v>
      </c>
      <c r="L7883">
        <f t="shared" ca="1" si="865"/>
        <v>-822</v>
      </c>
      <c r="M7883">
        <f t="shared" ca="1" si="866"/>
        <v>-795.69999999993661</v>
      </c>
      <c r="N7883">
        <f t="shared" ca="1" si="867"/>
        <v>-1420</v>
      </c>
    </row>
    <row r="7884" spans="1:14" x14ac:dyDescent="0.25">
      <c r="A7884">
        <f ca="1"/>
        <v>9</v>
      </c>
      <c r="B7884">
        <f ca="1"/>
        <v>9</v>
      </c>
      <c r="C7884">
        <f ca="1"/>
        <v>0</v>
      </c>
      <c r="D7884">
        <f ca="1"/>
        <v>9</v>
      </c>
      <c r="E7884">
        <f ca="1"/>
        <v>9</v>
      </c>
      <c r="F7884">
        <f ca="1"/>
        <v>8</v>
      </c>
      <c r="G7884">
        <f t="shared" ca="1" si="861"/>
        <v>8</v>
      </c>
      <c r="H7884">
        <f t="shared" ca="1" si="862"/>
        <v>8</v>
      </c>
      <c r="I7884">
        <f t="shared" ca="1" si="863"/>
        <v>8</v>
      </c>
      <c r="J7884">
        <f t="shared" ca="1" si="864"/>
        <v>6</v>
      </c>
      <c r="K7884" cm="1">
        <f t="array" aca="1" ref="K7884" ca="1">IF(G7884&gt;7,
        IF(G7884&gt;H7884, 1, IF(G7884&lt;H7884, 0, 2)),
        IF(       H7884&gt;7,
                     IF(G7884&gt;H7884, 1, IF(G7884&lt;H7884, 0, 2)),
                     IF(         G7884&lt;6,
                                   IF(            _xlfn.XLOOKUP(C7884,'deck &amp; rules'!$D$22:$M$22,_xlfn.XLOOKUP(H7884,'deck &amp; rules'!$C$23:$C$30,'deck &amp; rules'!$D$23:$M$30))="draw",
                                                     IF(I7884&gt;J7884,1,IF(I7884&lt;J7884,0,2)),
                                                     IF(I7884&gt;H7884,1,IF(I7884&lt;H7884,0,2))),
                                   IF(H7884&lt;7,
                                        IF(G7884&gt;J7884,1,IF(G7884&lt;J7884,0,2)),
                                        IF(G7884&gt;H7884,1,IF(G7884&lt;H7884,0,2))
                                        )
                          )
              )
        )</f>
        <v>2</v>
      </c>
      <c r="L7884">
        <f t="shared" ca="1" si="865"/>
        <v>-823</v>
      </c>
      <c r="M7884">
        <f t="shared" ca="1" si="866"/>
        <v>-796.69999999993661</v>
      </c>
      <c r="N7884">
        <f t="shared" ca="1" si="867"/>
        <v>-1412</v>
      </c>
    </row>
    <row r="7885" spans="1:14" x14ac:dyDescent="0.25">
      <c r="A7885">
        <f ca="1"/>
        <v>4</v>
      </c>
      <c r="B7885">
        <f ca="1"/>
        <v>0</v>
      </c>
      <c r="C7885">
        <f ca="1"/>
        <v>1</v>
      </c>
      <c r="D7885">
        <f ca="1"/>
        <v>0</v>
      </c>
      <c r="E7885">
        <f ca="1"/>
        <v>6</v>
      </c>
      <c r="F7885">
        <f ca="1"/>
        <v>0</v>
      </c>
      <c r="G7885">
        <f t="shared" ca="1" si="861"/>
        <v>4</v>
      </c>
      <c r="H7885">
        <f t="shared" ca="1" si="862"/>
        <v>6</v>
      </c>
      <c r="I7885">
        <f t="shared" ca="1" si="863"/>
        <v>5</v>
      </c>
      <c r="J7885">
        <f t="shared" ca="1" si="864"/>
        <v>6</v>
      </c>
      <c r="K7885" cm="1">
        <f t="array" aca="1" ref="K7885" ca="1">IF(G7885&gt;7,
        IF(G7885&gt;H7885, 1, IF(G7885&lt;H7885, 0, 2)),
        IF(       H7885&gt;7,
                     IF(G7885&gt;H7885, 1, IF(G7885&lt;H7885, 0, 2)),
                     IF(         G7885&lt;6,
                                   IF(            _xlfn.XLOOKUP(C7885,'deck &amp; rules'!$D$22:$M$22,_xlfn.XLOOKUP(H7885,'deck &amp; rules'!$C$23:$C$30,'deck &amp; rules'!$D$23:$M$30))="draw",
                                                     IF(I7885&gt;J7885,1,IF(I7885&lt;J7885,0,2)),
                                                     IF(I7885&gt;H7885,1,IF(I7885&lt;H7885,0,2))),
                                   IF(H7885&lt;7,
                                        IF(G7885&gt;J7885,1,IF(G7885&lt;J7885,0,2)),
                                        IF(G7885&gt;H7885,1,IF(G7885&lt;H7885,0,2))
                                        )
                          )
              )
        )</f>
        <v>0</v>
      </c>
      <c r="L7885">
        <f t="shared" ca="1" si="865"/>
        <v>-824</v>
      </c>
      <c r="M7885">
        <f t="shared" ca="1" si="866"/>
        <v>-795.74999999993656</v>
      </c>
      <c r="N7885">
        <f t="shared" ca="1" si="867"/>
        <v>-1413</v>
      </c>
    </row>
    <row r="7886" spans="1:14" x14ac:dyDescent="0.25">
      <c r="A7886">
        <f ca="1"/>
        <v>5</v>
      </c>
      <c r="B7886">
        <f ca="1"/>
        <v>8</v>
      </c>
      <c r="C7886">
        <f ca="1"/>
        <v>0</v>
      </c>
      <c r="D7886">
        <f ca="1"/>
        <v>0</v>
      </c>
      <c r="E7886">
        <f ca="1"/>
        <v>1</v>
      </c>
      <c r="F7886">
        <f ca="1"/>
        <v>6</v>
      </c>
      <c r="G7886">
        <f t="shared" ca="1" si="861"/>
        <v>3</v>
      </c>
      <c r="H7886">
        <f t="shared" ca="1" si="862"/>
        <v>1</v>
      </c>
      <c r="I7886">
        <f t="shared" ca="1" si="863"/>
        <v>3</v>
      </c>
      <c r="J7886">
        <f t="shared" ca="1" si="864"/>
        <v>7</v>
      </c>
      <c r="K7886" cm="1">
        <f t="array" aca="1" ref="K7886" ca="1">IF(G7886&gt;7,
        IF(G7886&gt;H7886, 1, IF(G7886&lt;H7886, 0, 2)),
        IF(       H7886&gt;7,
                     IF(G7886&gt;H7886, 1, IF(G7886&lt;H7886, 0, 2)),
                     IF(         G7886&lt;6,
                                   IF(            _xlfn.XLOOKUP(C7886,'deck &amp; rules'!$D$22:$M$22,_xlfn.XLOOKUP(H7886,'deck &amp; rules'!$C$23:$C$30,'deck &amp; rules'!$D$23:$M$30))="draw",
                                                     IF(I7886&gt;J7886,1,IF(I7886&lt;J7886,0,2)),
                                                     IF(I7886&gt;H7886,1,IF(I7886&lt;H7886,0,2))),
                                   IF(H7886&lt;7,
                                        IF(G7886&gt;J7886,1,IF(G7886&lt;J7886,0,2)),
                                        IF(G7886&gt;H7886,1,IF(G7886&lt;H7886,0,2))
                                        )
                          )
              )
        )</f>
        <v>0</v>
      </c>
      <c r="L7886">
        <f t="shared" ca="1" si="865"/>
        <v>-825</v>
      </c>
      <c r="M7886">
        <f t="shared" ca="1" si="866"/>
        <v>-794.79999999993652</v>
      </c>
      <c r="N7886">
        <f t="shared" ca="1" si="867"/>
        <v>-1414</v>
      </c>
    </row>
    <row r="7887" spans="1:14" x14ac:dyDescent="0.25">
      <c r="A7887">
        <f ca="1"/>
        <v>2</v>
      </c>
      <c r="B7887">
        <f ca="1"/>
        <v>5</v>
      </c>
      <c r="C7887">
        <f ca="1"/>
        <v>0</v>
      </c>
      <c r="D7887">
        <f ca="1"/>
        <v>9</v>
      </c>
      <c r="E7887">
        <f ca="1"/>
        <v>7</v>
      </c>
      <c r="F7887">
        <f ca="1"/>
        <v>8</v>
      </c>
      <c r="G7887">
        <f t="shared" ca="1" si="861"/>
        <v>7</v>
      </c>
      <c r="H7887">
        <f t="shared" ca="1" si="862"/>
        <v>6</v>
      </c>
      <c r="I7887">
        <f t="shared" ca="1" si="863"/>
        <v>7</v>
      </c>
      <c r="J7887">
        <f t="shared" ca="1" si="864"/>
        <v>4</v>
      </c>
      <c r="K7887" cm="1">
        <f t="array" aca="1" ref="K7887" ca="1">IF(G7887&gt;7,
        IF(G7887&gt;H7887, 1, IF(G7887&lt;H7887, 0, 2)),
        IF(       H7887&gt;7,
                     IF(G7887&gt;H7887, 1, IF(G7887&lt;H7887, 0, 2)),
                     IF(         G7887&lt;6,
                                   IF(            _xlfn.XLOOKUP(C7887,'deck &amp; rules'!$D$22:$M$22,_xlfn.XLOOKUP(H7887,'deck &amp; rules'!$C$23:$C$30,'deck &amp; rules'!$D$23:$M$30))="draw",
                                                     IF(I7887&gt;J7887,1,IF(I7887&lt;J7887,0,2)),
                                                     IF(I7887&gt;H7887,1,IF(I7887&lt;H7887,0,2))),
                                   IF(H7887&lt;7,
                                        IF(G7887&gt;J7887,1,IF(G7887&lt;J7887,0,2)),
                                        IF(G7887&gt;H7887,1,IF(G7887&lt;H7887,0,2))
                                        )
                          )
              )
        )</f>
        <v>1</v>
      </c>
      <c r="L7887">
        <f t="shared" ca="1" si="865"/>
        <v>-824</v>
      </c>
      <c r="M7887">
        <f t="shared" ca="1" si="866"/>
        <v>-795.79999999993652</v>
      </c>
      <c r="N7887">
        <f t="shared" ca="1" si="867"/>
        <v>-1415</v>
      </c>
    </row>
    <row r="7888" spans="1:14" x14ac:dyDescent="0.25">
      <c r="A7888">
        <f ca="1"/>
        <v>3</v>
      </c>
      <c r="B7888">
        <f ca="1"/>
        <v>0</v>
      </c>
      <c r="C7888">
        <f ca="1"/>
        <v>0</v>
      </c>
      <c r="D7888">
        <f ca="1"/>
        <v>2</v>
      </c>
      <c r="E7888">
        <f ca="1"/>
        <v>8</v>
      </c>
      <c r="F7888">
        <f ca="1"/>
        <v>6</v>
      </c>
      <c r="G7888">
        <f t="shared" ca="1" si="861"/>
        <v>3</v>
      </c>
      <c r="H7888">
        <f t="shared" ca="1" si="862"/>
        <v>0</v>
      </c>
      <c r="I7888">
        <f t="shared" ca="1" si="863"/>
        <v>3</v>
      </c>
      <c r="J7888">
        <f t="shared" ca="1" si="864"/>
        <v>6</v>
      </c>
      <c r="K7888" cm="1">
        <f t="array" aca="1" ref="K7888" ca="1">IF(G7888&gt;7,
        IF(G7888&gt;H7888, 1, IF(G7888&lt;H7888, 0, 2)),
        IF(       H7888&gt;7,
                     IF(G7888&gt;H7888, 1, IF(G7888&lt;H7888, 0, 2)),
                     IF(         G7888&lt;6,
                                   IF(            _xlfn.XLOOKUP(C7888,'deck &amp; rules'!$D$22:$M$22,_xlfn.XLOOKUP(H7888,'deck &amp; rules'!$C$23:$C$30,'deck &amp; rules'!$D$23:$M$30))="draw",
                                                     IF(I7888&gt;J7888,1,IF(I7888&lt;J7888,0,2)),
                                                     IF(I7888&gt;H7888,1,IF(I7888&lt;H7888,0,2))),
                                   IF(H7888&lt;7,
                                        IF(G7888&gt;J7888,1,IF(G7888&lt;J7888,0,2)),
                                        IF(G7888&gt;H7888,1,IF(G7888&lt;H7888,0,2))
                                        )
                          )
              )
        )</f>
        <v>0</v>
      </c>
      <c r="L7888">
        <f t="shared" ca="1" si="865"/>
        <v>-825</v>
      </c>
      <c r="M7888">
        <f t="shared" ca="1" si="866"/>
        <v>-794.84999999993647</v>
      </c>
      <c r="N7888">
        <f t="shared" ca="1" si="867"/>
        <v>-1416</v>
      </c>
    </row>
    <row r="7889" spans="1:14" x14ac:dyDescent="0.25">
      <c r="A7889">
        <f ca="1"/>
        <v>9</v>
      </c>
      <c r="B7889">
        <f ca="1"/>
        <v>9</v>
      </c>
      <c r="C7889">
        <f ca="1"/>
        <v>0</v>
      </c>
      <c r="D7889">
        <f ca="1"/>
        <v>3</v>
      </c>
      <c r="E7889">
        <f ca="1"/>
        <v>3</v>
      </c>
      <c r="F7889">
        <f ca="1"/>
        <v>6</v>
      </c>
      <c r="G7889">
        <f t="shared" ca="1" si="861"/>
        <v>8</v>
      </c>
      <c r="H7889">
        <f t="shared" ca="1" si="862"/>
        <v>6</v>
      </c>
      <c r="I7889">
        <f t="shared" ca="1" si="863"/>
        <v>8</v>
      </c>
      <c r="J7889">
        <f t="shared" ca="1" si="864"/>
        <v>2</v>
      </c>
      <c r="K7889" cm="1">
        <f t="array" aca="1" ref="K7889" ca="1">IF(G7889&gt;7,
        IF(G7889&gt;H7889, 1, IF(G7889&lt;H7889, 0, 2)),
        IF(       H7889&gt;7,
                     IF(G7889&gt;H7889, 1, IF(G7889&lt;H7889, 0, 2)),
                     IF(         G7889&lt;6,
                                   IF(            _xlfn.XLOOKUP(C7889,'deck &amp; rules'!$D$22:$M$22,_xlfn.XLOOKUP(H7889,'deck &amp; rules'!$C$23:$C$30,'deck &amp; rules'!$D$23:$M$30))="draw",
                                                     IF(I7889&gt;J7889,1,IF(I7889&lt;J7889,0,2)),
                                                     IF(I7889&gt;H7889,1,IF(I7889&lt;H7889,0,2))),
                                   IF(H7889&lt;7,
                                        IF(G7889&gt;J7889,1,IF(G7889&lt;J7889,0,2)),
                                        IF(G7889&gt;H7889,1,IF(G7889&lt;H7889,0,2))
                                        )
                          )
              )
        )</f>
        <v>1</v>
      </c>
      <c r="L7889">
        <f t="shared" ca="1" si="865"/>
        <v>-824</v>
      </c>
      <c r="M7889">
        <f t="shared" ca="1" si="866"/>
        <v>-795.84999999993647</v>
      </c>
      <c r="N7889">
        <f t="shared" ca="1" si="867"/>
        <v>-1417</v>
      </c>
    </row>
    <row r="7890" spans="1:14" x14ac:dyDescent="0.25">
      <c r="A7890">
        <f ca="1"/>
        <v>2</v>
      </c>
      <c r="B7890">
        <f ca="1"/>
        <v>0</v>
      </c>
      <c r="C7890">
        <f ca="1"/>
        <v>8</v>
      </c>
      <c r="D7890">
        <f ca="1"/>
        <v>0</v>
      </c>
      <c r="E7890">
        <f ca="1"/>
        <v>9</v>
      </c>
      <c r="F7890">
        <f ca="1"/>
        <v>0</v>
      </c>
      <c r="G7890">
        <f t="shared" ca="1" si="861"/>
        <v>2</v>
      </c>
      <c r="H7890">
        <f t="shared" ca="1" si="862"/>
        <v>9</v>
      </c>
      <c r="I7890">
        <f t="shared" ca="1" si="863"/>
        <v>0</v>
      </c>
      <c r="J7890">
        <f t="shared" ca="1" si="864"/>
        <v>9</v>
      </c>
      <c r="K7890" cm="1">
        <f t="array" aca="1" ref="K7890" ca="1">IF(G7890&gt;7,
        IF(G7890&gt;H7890, 1, IF(G7890&lt;H7890, 0, 2)),
        IF(       H7890&gt;7,
                     IF(G7890&gt;H7890, 1, IF(G7890&lt;H7890, 0, 2)),
                     IF(         G7890&lt;6,
                                   IF(            _xlfn.XLOOKUP(C7890,'deck &amp; rules'!$D$22:$M$22,_xlfn.XLOOKUP(H7890,'deck &amp; rules'!$C$23:$C$30,'deck &amp; rules'!$D$23:$M$30))="draw",
                                                     IF(I7890&gt;J7890,1,IF(I7890&lt;J7890,0,2)),
                                                     IF(I7890&gt;H7890,1,IF(I7890&lt;H7890,0,2))),
                                   IF(H7890&lt;7,
                                        IF(G7890&gt;J7890,1,IF(G7890&lt;J7890,0,2)),
                                        IF(G7890&gt;H7890,1,IF(G7890&lt;H7890,0,2))
                                        )
                          )
              )
        )</f>
        <v>0</v>
      </c>
      <c r="L7890">
        <f t="shared" ca="1" si="865"/>
        <v>-825</v>
      </c>
      <c r="M7890">
        <f t="shared" ca="1" si="866"/>
        <v>-794.89999999993643</v>
      </c>
      <c r="N7890">
        <f t="shared" ca="1" si="867"/>
        <v>-1418</v>
      </c>
    </row>
    <row r="7891" spans="1:14" x14ac:dyDescent="0.25">
      <c r="A7891">
        <f ca="1"/>
        <v>0</v>
      </c>
      <c r="B7891">
        <f ca="1"/>
        <v>0</v>
      </c>
      <c r="C7891">
        <f ca="1"/>
        <v>8</v>
      </c>
      <c r="D7891">
        <f ca="1"/>
        <v>4</v>
      </c>
      <c r="E7891">
        <f ca="1"/>
        <v>0</v>
      </c>
      <c r="F7891">
        <f ca="1"/>
        <v>1</v>
      </c>
      <c r="G7891">
        <f t="shared" ca="1" si="861"/>
        <v>0</v>
      </c>
      <c r="H7891">
        <f t="shared" ca="1" si="862"/>
        <v>4</v>
      </c>
      <c r="I7891">
        <f t="shared" ca="1" si="863"/>
        <v>8</v>
      </c>
      <c r="J7891">
        <f t="shared" ca="1" si="864"/>
        <v>5</v>
      </c>
      <c r="K7891" cm="1">
        <f t="array" aca="1" ref="K7891" ca="1">IF(G7891&gt;7,
        IF(G7891&gt;H7891, 1, IF(G7891&lt;H7891, 0, 2)),
        IF(       H7891&gt;7,
                     IF(G7891&gt;H7891, 1, IF(G7891&lt;H7891, 0, 2)),
                     IF(         G7891&lt;6,
                                   IF(            _xlfn.XLOOKUP(C7891,'deck &amp; rules'!$D$22:$M$22,_xlfn.XLOOKUP(H7891,'deck &amp; rules'!$C$23:$C$30,'deck &amp; rules'!$D$23:$M$30))="draw",
                                                     IF(I7891&gt;J7891,1,IF(I7891&lt;J7891,0,2)),
                                                     IF(I7891&gt;H7891,1,IF(I7891&lt;H7891,0,2))),
                                   IF(H7891&lt;7,
                                        IF(G7891&gt;J7891,1,IF(G7891&lt;J7891,0,2)),
                                        IF(G7891&gt;H7891,1,IF(G7891&lt;H7891,0,2))
                                        )
                          )
              )
        )</f>
        <v>1</v>
      </c>
      <c r="L7891">
        <f t="shared" ca="1" si="865"/>
        <v>-824</v>
      </c>
      <c r="M7891">
        <f t="shared" ca="1" si="866"/>
        <v>-795.89999999993643</v>
      </c>
      <c r="N7891">
        <f t="shared" ca="1" si="867"/>
        <v>-1419</v>
      </c>
    </row>
    <row r="7892" spans="1:14" x14ac:dyDescent="0.25">
      <c r="A7892">
        <f ca="1"/>
        <v>2</v>
      </c>
      <c r="B7892">
        <f ca="1"/>
        <v>2</v>
      </c>
      <c r="C7892">
        <f ca="1"/>
        <v>7</v>
      </c>
      <c r="D7892">
        <f ca="1"/>
        <v>3</v>
      </c>
      <c r="E7892">
        <f ca="1"/>
        <v>3</v>
      </c>
      <c r="F7892">
        <f ca="1"/>
        <v>5</v>
      </c>
      <c r="G7892">
        <f t="shared" ca="1" si="861"/>
        <v>4</v>
      </c>
      <c r="H7892">
        <f t="shared" ca="1" si="862"/>
        <v>6</v>
      </c>
      <c r="I7892">
        <f t="shared" ca="1" si="863"/>
        <v>1</v>
      </c>
      <c r="J7892">
        <f t="shared" ca="1" si="864"/>
        <v>1</v>
      </c>
      <c r="K7892" cm="1">
        <f t="array" aca="1" ref="K7892" ca="1">IF(G7892&gt;7,
        IF(G7892&gt;H7892, 1, IF(G7892&lt;H7892, 0, 2)),
        IF(       H7892&gt;7,
                     IF(G7892&gt;H7892, 1, IF(G7892&lt;H7892, 0, 2)),
                     IF(         G7892&lt;6,
                                   IF(            _xlfn.XLOOKUP(C7892,'deck &amp; rules'!$D$22:$M$22,_xlfn.XLOOKUP(H7892,'deck &amp; rules'!$C$23:$C$30,'deck &amp; rules'!$D$23:$M$30))="draw",
                                                     IF(I7892&gt;J7892,1,IF(I7892&lt;J7892,0,2)),
                                                     IF(I7892&gt;H7892,1,IF(I7892&lt;H7892,0,2))),
                                   IF(H7892&lt;7,
                                        IF(G7892&gt;J7892,1,IF(G7892&lt;J7892,0,2)),
                                        IF(G7892&gt;H7892,1,IF(G7892&lt;H7892,0,2))
                                        )
                          )
              )
        )</f>
        <v>2</v>
      </c>
      <c r="L7892">
        <f t="shared" ca="1" si="865"/>
        <v>-825</v>
      </c>
      <c r="M7892">
        <f t="shared" ca="1" si="866"/>
        <v>-796.89999999993643</v>
      </c>
      <c r="N7892">
        <f t="shared" ca="1" si="867"/>
        <v>-1411</v>
      </c>
    </row>
    <row r="7893" spans="1:14" x14ac:dyDescent="0.25">
      <c r="A7893">
        <f ca="1"/>
        <v>8</v>
      </c>
      <c r="B7893">
        <f ca="1"/>
        <v>7</v>
      </c>
      <c r="C7893">
        <f ca="1"/>
        <v>0</v>
      </c>
      <c r="D7893">
        <f ca="1"/>
        <v>8</v>
      </c>
      <c r="E7893">
        <f ca="1"/>
        <v>3</v>
      </c>
      <c r="F7893">
        <f ca="1"/>
        <v>1</v>
      </c>
      <c r="G7893">
        <f t="shared" ca="1" si="861"/>
        <v>5</v>
      </c>
      <c r="H7893">
        <f t="shared" ca="1" si="862"/>
        <v>1</v>
      </c>
      <c r="I7893">
        <f t="shared" ca="1" si="863"/>
        <v>5</v>
      </c>
      <c r="J7893">
        <f t="shared" ca="1" si="864"/>
        <v>2</v>
      </c>
      <c r="K7893" cm="1">
        <f t="array" aca="1" ref="K7893" ca="1">IF(G7893&gt;7,
        IF(G7893&gt;H7893, 1, IF(G7893&lt;H7893, 0, 2)),
        IF(       H7893&gt;7,
                     IF(G7893&gt;H7893, 1, IF(G7893&lt;H7893, 0, 2)),
                     IF(         G7893&lt;6,
                                   IF(            _xlfn.XLOOKUP(C7893,'deck &amp; rules'!$D$22:$M$22,_xlfn.XLOOKUP(H7893,'deck &amp; rules'!$C$23:$C$30,'deck &amp; rules'!$D$23:$M$30))="draw",
                                                     IF(I7893&gt;J7893,1,IF(I7893&lt;J7893,0,2)),
                                                     IF(I7893&gt;H7893,1,IF(I7893&lt;H7893,0,2))),
                                   IF(H7893&lt;7,
                                        IF(G7893&gt;J7893,1,IF(G7893&lt;J7893,0,2)),
                                        IF(G7893&gt;H7893,1,IF(G7893&lt;H7893,0,2))
                                        )
                          )
              )
        )</f>
        <v>1</v>
      </c>
      <c r="L7893">
        <f t="shared" ca="1" si="865"/>
        <v>-824</v>
      </c>
      <c r="M7893">
        <f t="shared" ca="1" si="866"/>
        <v>-797.89999999993643</v>
      </c>
      <c r="N7893">
        <f t="shared" ca="1" si="867"/>
        <v>-1412</v>
      </c>
    </row>
    <row r="7894" spans="1:14" x14ac:dyDescent="0.25">
      <c r="A7894">
        <f ca="1"/>
        <v>0</v>
      </c>
      <c r="B7894">
        <f ca="1"/>
        <v>4</v>
      </c>
      <c r="C7894">
        <f ca="1"/>
        <v>2</v>
      </c>
      <c r="D7894">
        <f ca="1"/>
        <v>3</v>
      </c>
      <c r="E7894">
        <f ca="1"/>
        <v>6</v>
      </c>
      <c r="F7894">
        <f ca="1"/>
        <v>9</v>
      </c>
      <c r="G7894">
        <f t="shared" ca="1" si="861"/>
        <v>4</v>
      </c>
      <c r="H7894">
        <f t="shared" ca="1" si="862"/>
        <v>9</v>
      </c>
      <c r="I7894">
        <f t="shared" ca="1" si="863"/>
        <v>6</v>
      </c>
      <c r="J7894">
        <f t="shared" ca="1" si="864"/>
        <v>8</v>
      </c>
      <c r="K7894" cm="1">
        <f t="array" aca="1" ref="K7894" ca="1">IF(G7894&gt;7,
        IF(G7894&gt;H7894, 1, IF(G7894&lt;H7894, 0, 2)),
        IF(       H7894&gt;7,
                     IF(G7894&gt;H7894, 1, IF(G7894&lt;H7894, 0, 2)),
                     IF(         G7894&lt;6,
                                   IF(            _xlfn.XLOOKUP(C7894,'deck &amp; rules'!$D$22:$M$22,_xlfn.XLOOKUP(H7894,'deck &amp; rules'!$C$23:$C$30,'deck &amp; rules'!$D$23:$M$30))="draw",
                                                     IF(I7894&gt;J7894,1,IF(I7894&lt;J7894,0,2)),
                                                     IF(I7894&gt;H7894,1,IF(I7894&lt;H7894,0,2))),
                                   IF(H7894&lt;7,
                                        IF(G7894&gt;J7894,1,IF(G7894&lt;J7894,0,2)),
                                        IF(G7894&gt;H7894,1,IF(G7894&lt;H7894,0,2))
                                        )
                          )
              )
        )</f>
        <v>0</v>
      </c>
      <c r="L7894">
        <f t="shared" ca="1" si="865"/>
        <v>-825</v>
      </c>
      <c r="M7894">
        <f t="shared" ca="1" si="866"/>
        <v>-796.94999999993638</v>
      </c>
      <c r="N7894">
        <f t="shared" ca="1" si="867"/>
        <v>-1413</v>
      </c>
    </row>
    <row r="7895" spans="1:14" x14ac:dyDescent="0.25">
      <c r="A7895">
        <f ca="1"/>
        <v>8</v>
      </c>
      <c r="B7895">
        <f ca="1"/>
        <v>4</v>
      </c>
      <c r="C7895">
        <f ca="1"/>
        <v>0</v>
      </c>
      <c r="D7895">
        <f ca="1"/>
        <v>5</v>
      </c>
      <c r="E7895">
        <f ca="1"/>
        <v>1</v>
      </c>
      <c r="F7895">
        <f ca="1"/>
        <v>3</v>
      </c>
      <c r="G7895">
        <f t="shared" ca="1" si="861"/>
        <v>2</v>
      </c>
      <c r="H7895">
        <f t="shared" ca="1" si="862"/>
        <v>6</v>
      </c>
      <c r="I7895">
        <f t="shared" ca="1" si="863"/>
        <v>2</v>
      </c>
      <c r="J7895">
        <f t="shared" ca="1" si="864"/>
        <v>9</v>
      </c>
      <c r="K7895" cm="1">
        <f t="array" aca="1" ref="K7895" ca="1">IF(G7895&gt;7,
        IF(G7895&gt;H7895, 1, IF(G7895&lt;H7895, 0, 2)),
        IF(       H7895&gt;7,
                     IF(G7895&gt;H7895, 1, IF(G7895&lt;H7895, 0, 2)),
                     IF(         G7895&lt;6,
                                   IF(            _xlfn.XLOOKUP(C7895,'deck &amp; rules'!$D$22:$M$22,_xlfn.XLOOKUP(H7895,'deck &amp; rules'!$C$23:$C$30,'deck &amp; rules'!$D$23:$M$30))="draw",
                                                     IF(I7895&gt;J7895,1,IF(I7895&lt;J7895,0,2)),
                                                     IF(I7895&gt;H7895,1,IF(I7895&lt;H7895,0,2))),
                                   IF(H7895&lt;7,
                                        IF(G7895&gt;J7895,1,IF(G7895&lt;J7895,0,2)),
                                        IF(G7895&gt;H7895,1,IF(G7895&lt;H7895,0,2))
                                        )
                          )
              )
        )</f>
        <v>0</v>
      </c>
      <c r="L7895">
        <f t="shared" ca="1" si="865"/>
        <v>-826</v>
      </c>
      <c r="M7895">
        <f t="shared" ca="1" si="866"/>
        <v>-795.99999999993634</v>
      </c>
      <c r="N7895">
        <f t="shared" ca="1" si="867"/>
        <v>-1414</v>
      </c>
    </row>
    <row r="7896" spans="1:14" x14ac:dyDescent="0.25">
      <c r="A7896">
        <f ca="1"/>
        <v>0</v>
      </c>
      <c r="B7896">
        <f ca="1"/>
        <v>6</v>
      </c>
      <c r="C7896">
        <f ca="1"/>
        <v>3</v>
      </c>
      <c r="D7896">
        <f ca="1"/>
        <v>4</v>
      </c>
      <c r="E7896">
        <f ca="1"/>
        <v>6</v>
      </c>
      <c r="F7896">
        <f ca="1"/>
        <v>0</v>
      </c>
      <c r="G7896">
        <f t="shared" ca="1" si="861"/>
        <v>6</v>
      </c>
      <c r="H7896">
        <f t="shared" ca="1" si="862"/>
        <v>0</v>
      </c>
      <c r="I7896">
        <f t="shared" ca="1" si="863"/>
        <v>9</v>
      </c>
      <c r="J7896">
        <f t="shared" ca="1" si="864"/>
        <v>0</v>
      </c>
      <c r="K7896" cm="1">
        <f t="array" aca="1" ref="K7896" ca="1">IF(G7896&gt;7,
        IF(G7896&gt;H7896, 1, IF(G7896&lt;H7896, 0, 2)),
        IF(       H7896&gt;7,
                     IF(G7896&gt;H7896, 1, IF(G7896&lt;H7896, 0, 2)),
                     IF(         G7896&lt;6,
                                   IF(            _xlfn.XLOOKUP(C7896,'deck &amp; rules'!$D$22:$M$22,_xlfn.XLOOKUP(H7896,'deck &amp; rules'!$C$23:$C$30,'deck &amp; rules'!$D$23:$M$30))="draw",
                                                     IF(I7896&gt;J7896,1,IF(I7896&lt;J7896,0,2)),
                                                     IF(I7896&gt;H7896,1,IF(I7896&lt;H7896,0,2))),
                                   IF(H7896&lt;7,
                                        IF(G7896&gt;J7896,1,IF(G7896&lt;J7896,0,2)),
                                        IF(G7896&gt;H7896,1,IF(G7896&lt;H7896,0,2))
                                        )
                          )
              )
        )</f>
        <v>1</v>
      </c>
      <c r="L7896">
        <f t="shared" ca="1" si="865"/>
        <v>-825</v>
      </c>
      <c r="M7896">
        <f t="shared" ca="1" si="866"/>
        <v>-796.99999999993634</v>
      </c>
      <c r="N7896">
        <f t="shared" ca="1" si="867"/>
        <v>-1415</v>
      </c>
    </row>
    <row r="7897" spans="1:14" x14ac:dyDescent="0.25">
      <c r="A7897">
        <f ca="1"/>
        <v>0</v>
      </c>
      <c r="B7897">
        <f ca="1"/>
        <v>4</v>
      </c>
      <c r="C7897">
        <f ca="1"/>
        <v>3</v>
      </c>
      <c r="D7897">
        <f ca="1"/>
        <v>3</v>
      </c>
      <c r="E7897">
        <f ca="1"/>
        <v>7</v>
      </c>
      <c r="F7897">
        <f ca="1"/>
        <v>7</v>
      </c>
      <c r="G7897">
        <f t="shared" ca="1" si="861"/>
        <v>4</v>
      </c>
      <c r="H7897">
        <f t="shared" ca="1" si="862"/>
        <v>0</v>
      </c>
      <c r="I7897">
        <f t="shared" ca="1" si="863"/>
        <v>7</v>
      </c>
      <c r="J7897">
        <f t="shared" ca="1" si="864"/>
        <v>7</v>
      </c>
      <c r="K7897" cm="1">
        <f t="array" aca="1" ref="K7897" ca="1">IF(G7897&gt;7,
        IF(G7897&gt;H7897, 1, IF(G7897&lt;H7897, 0, 2)),
        IF(       H7897&gt;7,
                     IF(G7897&gt;H7897, 1, IF(G7897&lt;H7897, 0, 2)),
                     IF(         G7897&lt;6,
                                   IF(            _xlfn.XLOOKUP(C7897,'deck &amp; rules'!$D$22:$M$22,_xlfn.XLOOKUP(H7897,'deck &amp; rules'!$C$23:$C$30,'deck &amp; rules'!$D$23:$M$30))="draw",
                                                     IF(I7897&gt;J7897,1,IF(I7897&lt;J7897,0,2)),
                                                     IF(I7897&gt;H7897,1,IF(I7897&lt;H7897,0,2))),
                                   IF(H7897&lt;7,
                                        IF(G7897&gt;J7897,1,IF(G7897&lt;J7897,0,2)),
                                        IF(G7897&gt;H7897,1,IF(G7897&lt;H7897,0,2))
                                        )
                          )
              )
        )</f>
        <v>2</v>
      </c>
      <c r="L7897">
        <f t="shared" ca="1" si="865"/>
        <v>-826</v>
      </c>
      <c r="M7897">
        <f t="shared" ca="1" si="866"/>
        <v>-797.99999999993634</v>
      </c>
      <c r="N7897">
        <f t="shared" ca="1" si="867"/>
        <v>-1407</v>
      </c>
    </row>
    <row r="7898" spans="1:14" x14ac:dyDescent="0.25">
      <c r="A7898">
        <f ca="1"/>
        <v>9</v>
      </c>
      <c r="B7898">
        <f ca="1"/>
        <v>6</v>
      </c>
      <c r="C7898">
        <f ca="1"/>
        <v>0</v>
      </c>
      <c r="D7898">
        <f ca="1"/>
        <v>0</v>
      </c>
      <c r="E7898">
        <f ca="1"/>
        <v>7</v>
      </c>
      <c r="F7898">
        <f ca="1"/>
        <v>7</v>
      </c>
      <c r="G7898">
        <f t="shared" ca="1" si="861"/>
        <v>5</v>
      </c>
      <c r="H7898">
        <f t="shared" ca="1" si="862"/>
        <v>7</v>
      </c>
      <c r="I7898">
        <f t="shared" ca="1" si="863"/>
        <v>5</v>
      </c>
      <c r="J7898">
        <f t="shared" ca="1" si="864"/>
        <v>4</v>
      </c>
      <c r="K7898" cm="1">
        <f t="array" aca="1" ref="K7898" ca="1">IF(G7898&gt;7,
        IF(G7898&gt;H7898, 1, IF(G7898&lt;H7898, 0, 2)),
        IF(       H7898&gt;7,
                     IF(G7898&gt;H7898, 1, IF(G7898&lt;H7898, 0, 2)),
                     IF(         G7898&lt;6,
                                   IF(            _xlfn.XLOOKUP(C7898,'deck &amp; rules'!$D$22:$M$22,_xlfn.XLOOKUP(H7898,'deck &amp; rules'!$C$23:$C$30,'deck &amp; rules'!$D$23:$M$30))="draw",
                                                     IF(I7898&gt;J7898,1,IF(I7898&lt;J7898,0,2)),
                                                     IF(I7898&gt;H7898,1,IF(I7898&lt;H7898,0,2))),
                                   IF(H7898&lt;7,
                                        IF(G7898&gt;J7898,1,IF(G7898&lt;J7898,0,2)),
                                        IF(G7898&gt;H7898,1,IF(G7898&lt;H7898,0,2))
                                        )
                          )
              )
        )</f>
        <v>0</v>
      </c>
      <c r="L7898">
        <f t="shared" ca="1" si="865"/>
        <v>-827</v>
      </c>
      <c r="M7898">
        <f t="shared" ca="1" si="866"/>
        <v>-797.04999999993629</v>
      </c>
      <c r="N7898">
        <f t="shared" ca="1" si="867"/>
        <v>-1408</v>
      </c>
    </row>
    <row r="7899" spans="1:14" x14ac:dyDescent="0.25">
      <c r="A7899">
        <f ca="1"/>
        <v>0</v>
      </c>
      <c r="B7899">
        <f ca="1"/>
        <v>4</v>
      </c>
      <c r="C7899">
        <f ca="1"/>
        <v>9</v>
      </c>
      <c r="D7899">
        <f ca="1"/>
        <v>0</v>
      </c>
      <c r="E7899">
        <f ca="1"/>
        <v>9</v>
      </c>
      <c r="F7899">
        <f ca="1"/>
        <v>5</v>
      </c>
      <c r="G7899">
        <f t="shared" ca="1" si="861"/>
        <v>4</v>
      </c>
      <c r="H7899">
        <f t="shared" ca="1" si="862"/>
        <v>9</v>
      </c>
      <c r="I7899">
        <f t="shared" ca="1" si="863"/>
        <v>3</v>
      </c>
      <c r="J7899">
        <f t="shared" ca="1" si="864"/>
        <v>4</v>
      </c>
      <c r="K7899" cm="1">
        <f t="array" aca="1" ref="K7899" ca="1">IF(G7899&gt;7,
        IF(G7899&gt;H7899, 1, IF(G7899&lt;H7899, 0, 2)),
        IF(       H7899&gt;7,
                     IF(G7899&gt;H7899, 1, IF(G7899&lt;H7899, 0, 2)),
                     IF(         G7899&lt;6,
                                   IF(            _xlfn.XLOOKUP(C7899,'deck &amp; rules'!$D$22:$M$22,_xlfn.XLOOKUP(H7899,'deck &amp; rules'!$C$23:$C$30,'deck &amp; rules'!$D$23:$M$30))="draw",
                                                     IF(I7899&gt;J7899,1,IF(I7899&lt;J7899,0,2)),
                                                     IF(I7899&gt;H7899,1,IF(I7899&lt;H7899,0,2))),
                                   IF(H7899&lt;7,
                                        IF(G7899&gt;J7899,1,IF(G7899&lt;J7899,0,2)),
                                        IF(G7899&gt;H7899,1,IF(G7899&lt;H7899,0,2))
                                        )
                          )
              )
        )</f>
        <v>0</v>
      </c>
      <c r="L7899">
        <f t="shared" ca="1" si="865"/>
        <v>-828</v>
      </c>
      <c r="M7899">
        <f t="shared" ca="1" si="866"/>
        <v>-796.09999999993624</v>
      </c>
      <c r="N7899">
        <f t="shared" ca="1" si="867"/>
        <v>-1409</v>
      </c>
    </row>
    <row r="7900" spans="1:14" x14ac:dyDescent="0.25">
      <c r="A7900">
        <f ca="1"/>
        <v>0</v>
      </c>
      <c r="B7900">
        <f ca="1"/>
        <v>0</v>
      </c>
      <c r="C7900">
        <f ca="1"/>
        <v>8</v>
      </c>
      <c r="D7900">
        <f ca="1"/>
        <v>4</v>
      </c>
      <c r="E7900">
        <f ca="1"/>
        <v>7</v>
      </c>
      <c r="F7900">
        <f ca="1"/>
        <v>1</v>
      </c>
      <c r="G7900">
        <f t="shared" ca="1" si="861"/>
        <v>0</v>
      </c>
      <c r="H7900">
        <f t="shared" ca="1" si="862"/>
        <v>1</v>
      </c>
      <c r="I7900">
        <f t="shared" ca="1" si="863"/>
        <v>8</v>
      </c>
      <c r="J7900">
        <f t="shared" ca="1" si="864"/>
        <v>2</v>
      </c>
      <c r="K7900" cm="1">
        <f t="array" aca="1" ref="K7900" ca="1">IF(G7900&gt;7,
        IF(G7900&gt;H7900, 1, IF(G7900&lt;H7900, 0, 2)),
        IF(       H7900&gt;7,
                     IF(G7900&gt;H7900, 1, IF(G7900&lt;H7900, 0, 2)),
                     IF(         G7900&lt;6,
                                   IF(            _xlfn.XLOOKUP(C7900,'deck &amp; rules'!$D$22:$M$22,_xlfn.XLOOKUP(H7900,'deck &amp; rules'!$C$23:$C$30,'deck &amp; rules'!$D$23:$M$30))="draw",
                                                     IF(I7900&gt;J7900,1,IF(I7900&lt;J7900,0,2)),
                                                     IF(I7900&gt;H7900,1,IF(I7900&lt;H7900,0,2))),
                                   IF(H7900&lt;7,
                                        IF(G7900&gt;J7900,1,IF(G7900&lt;J7900,0,2)),
                                        IF(G7900&gt;H7900,1,IF(G7900&lt;H7900,0,2))
                                        )
                          )
              )
        )</f>
        <v>1</v>
      </c>
      <c r="L7900">
        <f t="shared" ca="1" si="865"/>
        <v>-827</v>
      </c>
      <c r="M7900">
        <f t="shared" ca="1" si="866"/>
        <v>-797.09999999993624</v>
      </c>
      <c r="N7900">
        <f t="shared" ca="1" si="867"/>
        <v>-1410</v>
      </c>
    </row>
    <row r="7901" spans="1:14" x14ac:dyDescent="0.25">
      <c r="A7901">
        <f ca="1"/>
        <v>3</v>
      </c>
      <c r="B7901">
        <f ca="1"/>
        <v>8</v>
      </c>
      <c r="C7901">
        <f ca="1"/>
        <v>1</v>
      </c>
      <c r="D7901">
        <f ca="1"/>
        <v>1</v>
      </c>
      <c r="E7901">
        <f ca="1"/>
        <v>1</v>
      </c>
      <c r="F7901">
        <f ca="1"/>
        <v>7</v>
      </c>
      <c r="G7901">
        <f t="shared" ca="1" si="861"/>
        <v>1</v>
      </c>
      <c r="H7901">
        <f t="shared" ca="1" si="862"/>
        <v>2</v>
      </c>
      <c r="I7901">
        <f t="shared" ca="1" si="863"/>
        <v>2</v>
      </c>
      <c r="J7901">
        <f t="shared" ca="1" si="864"/>
        <v>9</v>
      </c>
      <c r="K7901" cm="1">
        <f t="array" aca="1" ref="K7901" ca="1">IF(G7901&gt;7,
        IF(G7901&gt;H7901, 1, IF(G7901&lt;H7901, 0, 2)),
        IF(       H7901&gt;7,
                     IF(G7901&gt;H7901, 1, IF(G7901&lt;H7901, 0, 2)),
                     IF(         G7901&lt;6,
                                   IF(            _xlfn.XLOOKUP(C7901,'deck &amp; rules'!$D$22:$M$22,_xlfn.XLOOKUP(H7901,'deck &amp; rules'!$C$23:$C$30,'deck &amp; rules'!$D$23:$M$30))="draw",
                                                     IF(I7901&gt;J7901,1,IF(I7901&lt;J7901,0,2)),
                                                     IF(I7901&gt;H7901,1,IF(I7901&lt;H7901,0,2))),
                                   IF(H7901&lt;7,
                                        IF(G7901&gt;J7901,1,IF(G7901&lt;J7901,0,2)),
                                        IF(G7901&gt;H7901,1,IF(G7901&lt;H7901,0,2))
                                        )
                          )
              )
        )</f>
        <v>0</v>
      </c>
      <c r="L7901">
        <f t="shared" ca="1" si="865"/>
        <v>-828</v>
      </c>
      <c r="M7901">
        <f t="shared" ca="1" si="866"/>
        <v>-796.1499999999362</v>
      </c>
      <c r="N7901">
        <f t="shared" ca="1" si="867"/>
        <v>-1411</v>
      </c>
    </row>
    <row r="7902" spans="1:14" x14ac:dyDescent="0.25">
      <c r="A7902">
        <f ca="1"/>
        <v>9</v>
      </c>
      <c r="B7902">
        <f ca="1"/>
        <v>3</v>
      </c>
      <c r="C7902">
        <f ca="1"/>
        <v>2</v>
      </c>
      <c r="D7902">
        <f ca="1"/>
        <v>4</v>
      </c>
      <c r="E7902">
        <f ca="1"/>
        <v>6</v>
      </c>
      <c r="F7902">
        <f ca="1"/>
        <v>3</v>
      </c>
      <c r="G7902">
        <f t="shared" ca="1" si="861"/>
        <v>2</v>
      </c>
      <c r="H7902">
        <f t="shared" ca="1" si="862"/>
        <v>0</v>
      </c>
      <c r="I7902">
        <f t="shared" ca="1" si="863"/>
        <v>4</v>
      </c>
      <c r="J7902">
        <f t="shared" ca="1" si="864"/>
        <v>3</v>
      </c>
      <c r="K7902" cm="1">
        <f t="array" aca="1" ref="K7902" ca="1">IF(G7902&gt;7,
        IF(G7902&gt;H7902, 1, IF(G7902&lt;H7902, 0, 2)),
        IF(       H7902&gt;7,
                     IF(G7902&gt;H7902, 1, IF(G7902&lt;H7902, 0, 2)),
                     IF(         G7902&lt;6,
                                   IF(            _xlfn.XLOOKUP(C7902,'deck &amp; rules'!$D$22:$M$22,_xlfn.XLOOKUP(H7902,'deck &amp; rules'!$C$23:$C$30,'deck &amp; rules'!$D$23:$M$30))="draw",
                                                     IF(I7902&gt;J7902,1,IF(I7902&lt;J7902,0,2)),
                                                     IF(I7902&gt;H7902,1,IF(I7902&lt;H7902,0,2))),
                                   IF(H7902&lt;7,
                                        IF(G7902&gt;J7902,1,IF(G7902&lt;J7902,0,2)),
                                        IF(G7902&gt;H7902,1,IF(G7902&lt;H7902,0,2))
                                        )
                          )
              )
        )</f>
        <v>1</v>
      </c>
      <c r="L7902">
        <f t="shared" ca="1" si="865"/>
        <v>-827</v>
      </c>
      <c r="M7902">
        <f t="shared" ca="1" si="866"/>
        <v>-797.1499999999362</v>
      </c>
      <c r="N7902">
        <f t="shared" ca="1" si="867"/>
        <v>-1412</v>
      </c>
    </row>
    <row r="7903" spans="1:14" x14ac:dyDescent="0.25">
      <c r="A7903">
        <f ca="1"/>
        <v>9</v>
      </c>
      <c r="B7903">
        <f ca="1"/>
        <v>0</v>
      </c>
      <c r="C7903">
        <f ca="1"/>
        <v>0</v>
      </c>
      <c r="D7903">
        <f ca="1"/>
        <v>6</v>
      </c>
      <c r="E7903">
        <f ca="1"/>
        <v>2</v>
      </c>
      <c r="F7903">
        <f ca="1"/>
        <v>6</v>
      </c>
      <c r="G7903">
        <f t="shared" ca="1" si="861"/>
        <v>9</v>
      </c>
      <c r="H7903">
        <f t="shared" ca="1" si="862"/>
        <v>8</v>
      </c>
      <c r="I7903">
        <f t="shared" ca="1" si="863"/>
        <v>9</v>
      </c>
      <c r="J7903">
        <f t="shared" ca="1" si="864"/>
        <v>4</v>
      </c>
      <c r="K7903" cm="1">
        <f t="array" aca="1" ref="K7903" ca="1">IF(G7903&gt;7,
        IF(G7903&gt;H7903, 1, IF(G7903&lt;H7903, 0, 2)),
        IF(       H7903&gt;7,
                     IF(G7903&gt;H7903, 1, IF(G7903&lt;H7903, 0, 2)),
                     IF(         G7903&lt;6,
                                   IF(            _xlfn.XLOOKUP(C7903,'deck &amp; rules'!$D$22:$M$22,_xlfn.XLOOKUP(H7903,'deck &amp; rules'!$C$23:$C$30,'deck &amp; rules'!$D$23:$M$30))="draw",
                                                     IF(I7903&gt;J7903,1,IF(I7903&lt;J7903,0,2)),
                                                     IF(I7903&gt;H7903,1,IF(I7903&lt;H7903,0,2))),
                                   IF(H7903&lt;7,
                                        IF(G7903&gt;J7903,1,IF(G7903&lt;J7903,0,2)),
                                        IF(G7903&gt;H7903,1,IF(G7903&lt;H7903,0,2))
                                        )
                          )
              )
        )</f>
        <v>1</v>
      </c>
      <c r="L7903">
        <f t="shared" ca="1" si="865"/>
        <v>-826</v>
      </c>
      <c r="M7903">
        <f t="shared" ca="1" si="866"/>
        <v>-798.1499999999362</v>
      </c>
      <c r="N7903">
        <f t="shared" ca="1" si="867"/>
        <v>-1413</v>
      </c>
    </row>
    <row r="7904" spans="1:14" x14ac:dyDescent="0.25">
      <c r="A7904">
        <f ca="1"/>
        <v>3</v>
      </c>
      <c r="B7904">
        <f ca="1"/>
        <v>0</v>
      </c>
      <c r="C7904">
        <f ca="1"/>
        <v>0</v>
      </c>
      <c r="D7904">
        <f ca="1"/>
        <v>6</v>
      </c>
      <c r="E7904">
        <f ca="1"/>
        <v>7</v>
      </c>
      <c r="F7904">
        <f ca="1"/>
        <v>2</v>
      </c>
      <c r="G7904">
        <f t="shared" ca="1" si="861"/>
        <v>3</v>
      </c>
      <c r="H7904">
        <f t="shared" ca="1" si="862"/>
        <v>3</v>
      </c>
      <c r="I7904">
        <f t="shared" ca="1" si="863"/>
        <v>3</v>
      </c>
      <c r="J7904">
        <f t="shared" ca="1" si="864"/>
        <v>5</v>
      </c>
      <c r="K7904" cm="1">
        <f t="array" aca="1" ref="K7904" ca="1">IF(G7904&gt;7,
        IF(G7904&gt;H7904, 1, IF(G7904&lt;H7904, 0, 2)),
        IF(       H7904&gt;7,
                     IF(G7904&gt;H7904, 1, IF(G7904&lt;H7904, 0, 2)),
                     IF(         G7904&lt;6,
                                   IF(            _xlfn.XLOOKUP(C7904,'deck &amp; rules'!$D$22:$M$22,_xlfn.XLOOKUP(H7904,'deck &amp; rules'!$C$23:$C$30,'deck &amp; rules'!$D$23:$M$30))="draw",
                                                     IF(I7904&gt;J7904,1,IF(I7904&lt;J7904,0,2)),
                                                     IF(I7904&gt;H7904,1,IF(I7904&lt;H7904,0,2))),
                                   IF(H7904&lt;7,
                                        IF(G7904&gt;J7904,1,IF(G7904&lt;J7904,0,2)),
                                        IF(G7904&gt;H7904,1,IF(G7904&lt;H7904,0,2))
                                        )
                          )
              )
        )</f>
        <v>0</v>
      </c>
      <c r="L7904">
        <f t="shared" ca="1" si="865"/>
        <v>-827</v>
      </c>
      <c r="M7904">
        <f t="shared" ca="1" si="866"/>
        <v>-797.19999999993615</v>
      </c>
      <c r="N7904">
        <f t="shared" ca="1" si="867"/>
        <v>-1414</v>
      </c>
    </row>
    <row r="7905" spans="1:14" x14ac:dyDescent="0.25">
      <c r="A7905">
        <f ca="1"/>
        <v>9</v>
      </c>
      <c r="B7905">
        <f ca="1"/>
        <v>0</v>
      </c>
      <c r="C7905">
        <f ca="1"/>
        <v>2</v>
      </c>
      <c r="D7905">
        <f ca="1"/>
        <v>3</v>
      </c>
      <c r="E7905">
        <f ca="1"/>
        <v>5</v>
      </c>
      <c r="F7905">
        <f ca="1"/>
        <v>0</v>
      </c>
      <c r="G7905">
        <f t="shared" ca="1" si="861"/>
        <v>9</v>
      </c>
      <c r="H7905">
        <f t="shared" ca="1" si="862"/>
        <v>8</v>
      </c>
      <c r="I7905">
        <f t="shared" ca="1" si="863"/>
        <v>1</v>
      </c>
      <c r="J7905">
        <f t="shared" ca="1" si="864"/>
        <v>8</v>
      </c>
      <c r="K7905" cm="1">
        <f t="array" aca="1" ref="K7905" ca="1">IF(G7905&gt;7,
        IF(G7905&gt;H7905, 1, IF(G7905&lt;H7905, 0, 2)),
        IF(       H7905&gt;7,
                     IF(G7905&gt;H7905, 1, IF(G7905&lt;H7905, 0, 2)),
                     IF(         G7905&lt;6,
                                   IF(            _xlfn.XLOOKUP(C7905,'deck &amp; rules'!$D$22:$M$22,_xlfn.XLOOKUP(H7905,'deck &amp; rules'!$C$23:$C$30,'deck &amp; rules'!$D$23:$M$30))="draw",
                                                     IF(I7905&gt;J7905,1,IF(I7905&lt;J7905,0,2)),
                                                     IF(I7905&gt;H7905,1,IF(I7905&lt;H7905,0,2))),
                                   IF(H7905&lt;7,
                                        IF(G7905&gt;J7905,1,IF(G7905&lt;J7905,0,2)),
                                        IF(G7905&gt;H7905,1,IF(G7905&lt;H7905,0,2))
                                        )
                          )
              )
        )</f>
        <v>1</v>
      </c>
      <c r="L7905">
        <f t="shared" ca="1" si="865"/>
        <v>-826</v>
      </c>
      <c r="M7905">
        <f t="shared" ca="1" si="866"/>
        <v>-798.19999999993615</v>
      </c>
      <c r="N7905">
        <f t="shared" ca="1" si="867"/>
        <v>-1415</v>
      </c>
    </row>
    <row r="7906" spans="1:14" x14ac:dyDescent="0.25">
      <c r="A7906">
        <f ca="1"/>
        <v>5</v>
      </c>
      <c r="B7906">
        <f ca="1"/>
        <v>0</v>
      </c>
      <c r="C7906">
        <f ca="1"/>
        <v>3</v>
      </c>
      <c r="D7906">
        <f ca="1"/>
        <v>0</v>
      </c>
      <c r="E7906">
        <f ca="1"/>
        <v>3</v>
      </c>
      <c r="F7906">
        <f ca="1"/>
        <v>0</v>
      </c>
      <c r="G7906">
        <f t="shared" ca="1" si="861"/>
        <v>5</v>
      </c>
      <c r="H7906">
        <f t="shared" ca="1" si="862"/>
        <v>3</v>
      </c>
      <c r="I7906">
        <f t="shared" ca="1" si="863"/>
        <v>8</v>
      </c>
      <c r="J7906">
        <f t="shared" ca="1" si="864"/>
        <v>3</v>
      </c>
      <c r="K7906" cm="1">
        <f t="array" aca="1" ref="K7906" ca="1">IF(G7906&gt;7,
        IF(G7906&gt;H7906, 1, IF(G7906&lt;H7906, 0, 2)),
        IF(       H7906&gt;7,
                     IF(G7906&gt;H7906, 1, IF(G7906&lt;H7906, 0, 2)),
                     IF(         G7906&lt;6,
                                   IF(            _xlfn.XLOOKUP(C7906,'deck &amp; rules'!$D$22:$M$22,_xlfn.XLOOKUP(H7906,'deck &amp; rules'!$C$23:$C$30,'deck &amp; rules'!$D$23:$M$30))="draw",
                                                     IF(I7906&gt;J7906,1,IF(I7906&lt;J7906,0,2)),
                                                     IF(I7906&gt;H7906,1,IF(I7906&lt;H7906,0,2))),
                                   IF(H7906&lt;7,
                                        IF(G7906&gt;J7906,1,IF(G7906&lt;J7906,0,2)),
                                        IF(G7906&gt;H7906,1,IF(G7906&lt;H7906,0,2))
                                        )
                          )
              )
        )</f>
        <v>1</v>
      </c>
      <c r="L7906">
        <f t="shared" ca="1" si="865"/>
        <v>-825</v>
      </c>
      <c r="M7906">
        <f t="shared" ca="1" si="866"/>
        <v>-799.19999999993615</v>
      </c>
      <c r="N7906">
        <f t="shared" ca="1" si="867"/>
        <v>-1416</v>
      </c>
    </row>
    <row r="7907" spans="1:14" x14ac:dyDescent="0.25">
      <c r="A7907">
        <f ca="1"/>
        <v>7</v>
      </c>
      <c r="B7907">
        <f ca="1"/>
        <v>5</v>
      </c>
      <c r="C7907">
        <f ca="1"/>
        <v>0</v>
      </c>
      <c r="D7907">
        <f ca="1"/>
        <v>6</v>
      </c>
      <c r="E7907">
        <f ca="1"/>
        <v>1</v>
      </c>
      <c r="F7907">
        <f ca="1"/>
        <v>9</v>
      </c>
      <c r="G7907">
        <f t="shared" ca="1" si="861"/>
        <v>2</v>
      </c>
      <c r="H7907">
        <f t="shared" ca="1" si="862"/>
        <v>7</v>
      </c>
      <c r="I7907">
        <f t="shared" ca="1" si="863"/>
        <v>2</v>
      </c>
      <c r="J7907">
        <f t="shared" ca="1" si="864"/>
        <v>6</v>
      </c>
      <c r="K7907" cm="1">
        <f t="array" aca="1" ref="K7907" ca="1">IF(G7907&gt;7,
        IF(G7907&gt;H7907, 1, IF(G7907&lt;H7907, 0, 2)),
        IF(       H7907&gt;7,
                     IF(G7907&gt;H7907, 1, IF(G7907&lt;H7907, 0, 2)),
                     IF(         G7907&lt;6,
                                   IF(            _xlfn.XLOOKUP(C7907,'deck &amp; rules'!$D$22:$M$22,_xlfn.XLOOKUP(H7907,'deck &amp; rules'!$C$23:$C$30,'deck &amp; rules'!$D$23:$M$30))="draw",
                                                     IF(I7907&gt;J7907,1,IF(I7907&lt;J7907,0,2)),
                                                     IF(I7907&gt;H7907,1,IF(I7907&lt;H7907,0,2))),
                                   IF(H7907&lt;7,
                                        IF(G7907&gt;J7907,1,IF(G7907&lt;J7907,0,2)),
                                        IF(G7907&gt;H7907,1,IF(G7907&lt;H7907,0,2))
                                        )
                          )
              )
        )</f>
        <v>0</v>
      </c>
      <c r="L7907">
        <f t="shared" ca="1" si="865"/>
        <v>-826</v>
      </c>
      <c r="M7907">
        <f t="shared" ca="1" si="866"/>
        <v>-798.24999999993611</v>
      </c>
      <c r="N7907">
        <f t="shared" ca="1" si="867"/>
        <v>-1417</v>
      </c>
    </row>
    <row r="7908" spans="1:14" x14ac:dyDescent="0.25">
      <c r="A7908">
        <f ca="1"/>
        <v>6</v>
      </c>
      <c r="B7908">
        <f ca="1"/>
        <v>9</v>
      </c>
      <c r="C7908">
        <f ca="1"/>
        <v>8</v>
      </c>
      <c r="D7908">
        <f ca="1"/>
        <v>0</v>
      </c>
      <c r="E7908">
        <f ca="1"/>
        <v>7</v>
      </c>
      <c r="F7908">
        <f ca="1"/>
        <v>0</v>
      </c>
      <c r="G7908">
        <f t="shared" ca="1" si="861"/>
        <v>5</v>
      </c>
      <c r="H7908">
        <f t="shared" ca="1" si="862"/>
        <v>7</v>
      </c>
      <c r="I7908">
        <f t="shared" ca="1" si="863"/>
        <v>3</v>
      </c>
      <c r="J7908">
        <f t="shared" ca="1" si="864"/>
        <v>7</v>
      </c>
      <c r="K7908" cm="1">
        <f t="array" aca="1" ref="K7908" ca="1">IF(G7908&gt;7,
        IF(G7908&gt;H7908, 1, IF(G7908&lt;H7908, 0, 2)),
        IF(       H7908&gt;7,
                     IF(G7908&gt;H7908, 1, IF(G7908&lt;H7908, 0, 2)),
                     IF(         G7908&lt;6,
                                   IF(            _xlfn.XLOOKUP(C7908,'deck &amp; rules'!$D$22:$M$22,_xlfn.XLOOKUP(H7908,'deck &amp; rules'!$C$23:$C$30,'deck &amp; rules'!$D$23:$M$30))="draw",
                                                     IF(I7908&gt;J7908,1,IF(I7908&lt;J7908,0,2)),
                                                     IF(I7908&gt;H7908,1,IF(I7908&lt;H7908,0,2))),
                                   IF(H7908&lt;7,
                                        IF(G7908&gt;J7908,1,IF(G7908&lt;J7908,0,2)),
                                        IF(G7908&gt;H7908,1,IF(G7908&lt;H7908,0,2))
                                        )
                          )
              )
        )</f>
        <v>0</v>
      </c>
      <c r="L7908">
        <f t="shared" ca="1" si="865"/>
        <v>-827</v>
      </c>
      <c r="M7908">
        <f t="shared" ca="1" si="866"/>
        <v>-797.29999999993606</v>
      </c>
      <c r="N7908">
        <f t="shared" ca="1" si="867"/>
        <v>-1418</v>
      </c>
    </row>
    <row r="7909" spans="1:14" x14ac:dyDescent="0.25">
      <c r="A7909">
        <f ca="1"/>
        <v>1</v>
      </c>
      <c r="B7909">
        <f ca="1"/>
        <v>0</v>
      </c>
      <c r="C7909">
        <f ca="1"/>
        <v>0</v>
      </c>
      <c r="D7909">
        <f ca="1"/>
        <v>9</v>
      </c>
      <c r="E7909">
        <f ca="1"/>
        <v>7</v>
      </c>
      <c r="F7909">
        <f ca="1"/>
        <v>4</v>
      </c>
      <c r="G7909">
        <f t="shared" ca="1" si="861"/>
        <v>1</v>
      </c>
      <c r="H7909">
        <f t="shared" ca="1" si="862"/>
        <v>6</v>
      </c>
      <c r="I7909">
        <f t="shared" ca="1" si="863"/>
        <v>1</v>
      </c>
      <c r="J7909">
        <f t="shared" ca="1" si="864"/>
        <v>0</v>
      </c>
      <c r="K7909" cm="1">
        <f t="array" aca="1" ref="K7909" ca="1">IF(G7909&gt;7,
        IF(G7909&gt;H7909, 1, IF(G7909&lt;H7909, 0, 2)),
        IF(       H7909&gt;7,
                     IF(G7909&gt;H7909, 1, IF(G7909&lt;H7909, 0, 2)),
                     IF(         G7909&lt;6,
                                   IF(            _xlfn.XLOOKUP(C7909,'deck &amp; rules'!$D$22:$M$22,_xlfn.XLOOKUP(H7909,'deck &amp; rules'!$C$23:$C$30,'deck &amp; rules'!$D$23:$M$30))="draw",
                                                     IF(I7909&gt;J7909,1,IF(I7909&lt;J7909,0,2)),
                                                     IF(I7909&gt;H7909,1,IF(I7909&lt;H7909,0,2))),
                                   IF(H7909&lt;7,
                                        IF(G7909&gt;J7909,1,IF(G7909&lt;J7909,0,2)),
                                        IF(G7909&gt;H7909,1,IF(G7909&lt;H7909,0,2))
                                        )
                          )
              )
        )</f>
        <v>0</v>
      </c>
      <c r="L7909">
        <f t="shared" ca="1" si="865"/>
        <v>-828</v>
      </c>
      <c r="M7909">
        <f t="shared" ca="1" si="866"/>
        <v>-796.34999999993602</v>
      </c>
      <c r="N7909">
        <f t="shared" ca="1" si="867"/>
        <v>-1419</v>
      </c>
    </row>
    <row r="7910" spans="1:14" x14ac:dyDescent="0.25">
      <c r="A7910">
        <f ca="1"/>
        <v>0</v>
      </c>
      <c r="B7910">
        <f ca="1"/>
        <v>2</v>
      </c>
      <c r="C7910">
        <f ca="1"/>
        <v>2</v>
      </c>
      <c r="D7910">
        <f ca="1"/>
        <v>0</v>
      </c>
      <c r="E7910">
        <f ca="1"/>
        <v>4</v>
      </c>
      <c r="F7910">
        <f ca="1"/>
        <v>3</v>
      </c>
      <c r="G7910">
        <f t="shared" ca="1" si="861"/>
        <v>2</v>
      </c>
      <c r="H7910">
        <f t="shared" ca="1" si="862"/>
        <v>4</v>
      </c>
      <c r="I7910">
        <f t="shared" ca="1" si="863"/>
        <v>4</v>
      </c>
      <c r="J7910">
        <f t="shared" ca="1" si="864"/>
        <v>7</v>
      </c>
      <c r="K7910" cm="1">
        <f t="array" aca="1" ref="K7910" ca="1">IF(G7910&gt;7,
        IF(G7910&gt;H7910, 1, IF(G7910&lt;H7910, 0, 2)),
        IF(       H7910&gt;7,
                     IF(G7910&gt;H7910, 1, IF(G7910&lt;H7910, 0, 2)),
                     IF(         G7910&lt;6,
                                   IF(            _xlfn.XLOOKUP(C7910,'deck &amp; rules'!$D$22:$M$22,_xlfn.XLOOKUP(H7910,'deck &amp; rules'!$C$23:$C$30,'deck &amp; rules'!$D$23:$M$30))="draw",
                                                     IF(I7910&gt;J7910,1,IF(I7910&lt;J7910,0,2)),
                                                     IF(I7910&gt;H7910,1,IF(I7910&lt;H7910,0,2))),
                                   IF(H7910&lt;7,
                                        IF(G7910&gt;J7910,1,IF(G7910&lt;J7910,0,2)),
                                        IF(G7910&gt;H7910,1,IF(G7910&lt;H7910,0,2))
                                        )
                          )
              )
        )</f>
        <v>0</v>
      </c>
      <c r="L7910">
        <f t="shared" ca="1" si="865"/>
        <v>-829</v>
      </c>
      <c r="M7910">
        <f t="shared" ca="1" si="866"/>
        <v>-795.39999999993597</v>
      </c>
      <c r="N7910">
        <f t="shared" ca="1" si="867"/>
        <v>-1420</v>
      </c>
    </row>
    <row r="7911" spans="1:14" x14ac:dyDescent="0.25">
      <c r="A7911">
        <f ca="1"/>
        <v>1</v>
      </c>
      <c r="B7911">
        <f ca="1"/>
        <v>0</v>
      </c>
      <c r="C7911">
        <f ca="1"/>
        <v>8</v>
      </c>
      <c r="D7911">
        <f ca="1"/>
        <v>7</v>
      </c>
      <c r="E7911">
        <f ca="1"/>
        <v>6</v>
      </c>
      <c r="F7911">
        <f ca="1"/>
        <v>8</v>
      </c>
      <c r="G7911">
        <f t="shared" ca="1" si="861"/>
        <v>1</v>
      </c>
      <c r="H7911">
        <f t="shared" ca="1" si="862"/>
        <v>3</v>
      </c>
      <c r="I7911">
        <f t="shared" ca="1" si="863"/>
        <v>9</v>
      </c>
      <c r="J7911">
        <f t="shared" ca="1" si="864"/>
        <v>1</v>
      </c>
      <c r="K7911" cm="1">
        <f t="array" aca="1" ref="K7911" ca="1">IF(G7911&gt;7,
        IF(G7911&gt;H7911, 1, IF(G7911&lt;H7911, 0, 2)),
        IF(       H7911&gt;7,
                     IF(G7911&gt;H7911, 1, IF(G7911&lt;H7911, 0, 2)),
                     IF(         G7911&lt;6,
                                   IF(            _xlfn.XLOOKUP(C7911,'deck &amp; rules'!$D$22:$M$22,_xlfn.XLOOKUP(H7911,'deck &amp; rules'!$C$23:$C$30,'deck &amp; rules'!$D$23:$M$30))="draw",
                                                     IF(I7911&gt;J7911,1,IF(I7911&lt;J7911,0,2)),
                                                     IF(I7911&gt;H7911,1,IF(I7911&lt;H7911,0,2))),
                                   IF(H7911&lt;7,
                                        IF(G7911&gt;J7911,1,IF(G7911&lt;J7911,0,2)),
                                        IF(G7911&gt;H7911,1,IF(G7911&lt;H7911,0,2))
                                        )
                          )
              )
        )</f>
        <v>1</v>
      </c>
      <c r="L7911">
        <f t="shared" ca="1" si="865"/>
        <v>-828</v>
      </c>
      <c r="M7911">
        <f t="shared" ca="1" si="866"/>
        <v>-796.39999999993597</v>
      </c>
      <c r="N7911">
        <f t="shared" ca="1" si="867"/>
        <v>-1421</v>
      </c>
    </row>
    <row r="7912" spans="1:14" x14ac:dyDescent="0.25">
      <c r="A7912">
        <f ca="1"/>
        <v>6</v>
      </c>
      <c r="B7912">
        <f ca="1"/>
        <v>0</v>
      </c>
      <c r="C7912">
        <f ca="1"/>
        <v>1</v>
      </c>
      <c r="D7912">
        <f ca="1"/>
        <v>7</v>
      </c>
      <c r="E7912">
        <f ca="1"/>
        <v>0</v>
      </c>
      <c r="F7912">
        <f ca="1"/>
        <v>0</v>
      </c>
      <c r="G7912">
        <f t="shared" ca="1" si="861"/>
        <v>6</v>
      </c>
      <c r="H7912">
        <f t="shared" ca="1" si="862"/>
        <v>7</v>
      </c>
      <c r="I7912">
        <f t="shared" ca="1" si="863"/>
        <v>7</v>
      </c>
      <c r="J7912">
        <f t="shared" ca="1" si="864"/>
        <v>7</v>
      </c>
      <c r="K7912" cm="1">
        <f t="array" aca="1" ref="K7912" ca="1">IF(G7912&gt;7,
        IF(G7912&gt;H7912, 1, IF(G7912&lt;H7912, 0, 2)),
        IF(       H7912&gt;7,
                     IF(G7912&gt;H7912, 1, IF(G7912&lt;H7912, 0, 2)),
                     IF(         G7912&lt;6,
                                   IF(            _xlfn.XLOOKUP(C7912,'deck &amp; rules'!$D$22:$M$22,_xlfn.XLOOKUP(H7912,'deck &amp; rules'!$C$23:$C$30,'deck &amp; rules'!$D$23:$M$30))="draw",
                                                     IF(I7912&gt;J7912,1,IF(I7912&lt;J7912,0,2)),
                                                     IF(I7912&gt;H7912,1,IF(I7912&lt;H7912,0,2))),
                                   IF(H7912&lt;7,
                                        IF(G7912&gt;J7912,1,IF(G7912&lt;J7912,0,2)),
                                        IF(G7912&gt;H7912,1,IF(G7912&lt;H7912,0,2))
                                        )
                          )
              )
        )</f>
        <v>0</v>
      </c>
      <c r="L7912">
        <f t="shared" ca="1" si="865"/>
        <v>-829</v>
      </c>
      <c r="M7912">
        <f t="shared" ca="1" si="866"/>
        <v>-795.44999999993593</v>
      </c>
      <c r="N7912">
        <f t="shared" ca="1" si="867"/>
        <v>-1422</v>
      </c>
    </row>
    <row r="7913" spans="1:14" x14ac:dyDescent="0.25">
      <c r="A7913">
        <f ca="1"/>
        <v>2</v>
      </c>
      <c r="B7913">
        <f ca="1"/>
        <v>1</v>
      </c>
      <c r="C7913">
        <f ca="1"/>
        <v>5</v>
      </c>
      <c r="D7913">
        <f ca="1"/>
        <v>3</v>
      </c>
      <c r="E7913">
        <f ca="1"/>
        <v>9</v>
      </c>
      <c r="F7913">
        <f ca="1"/>
        <v>9</v>
      </c>
      <c r="G7913">
        <f t="shared" ca="1" si="861"/>
        <v>3</v>
      </c>
      <c r="H7913">
        <f t="shared" ca="1" si="862"/>
        <v>2</v>
      </c>
      <c r="I7913">
        <f t="shared" ca="1" si="863"/>
        <v>8</v>
      </c>
      <c r="J7913">
        <f t="shared" ca="1" si="864"/>
        <v>1</v>
      </c>
      <c r="K7913" cm="1">
        <f t="array" aca="1" ref="K7913" ca="1">IF(G7913&gt;7,
        IF(G7913&gt;H7913, 1, IF(G7913&lt;H7913, 0, 2)),
        IF(       H7913&gt;7,
                     IF(G7913&gt;H7913, 1, IF(G7913&lt;H7913, 0, 2)),
                     IF(         G7913&lt;6,
                                   IF(            _xlfn.XLOOKUP(C7913,'deck &amp; rules'!$D$22:$M$22,_xlfn.XLOOKUP(H7913,'deck &amp; rules'!$C$23:$C$30,'deck &amp; rules'!$D$23:$M$30))="draw",
                                                     IF(I7913&gt;J7913,1,IF(I7913&lt;J7913,0,2)),
                                                     IF(I7913&gt;H7913,1,IF(I7913&lt;H7913,0,2))),
                                   IF(H7913&lt;7,
                                        IF(G7913&gt;J7913,1,IF(G7913&lt;J7913,0,2)),
                                        IF(G7913&gt;H7913,1,IF(G7913&lt;H7913,0,2))
                                        )
                          )
              )
        )</f>
        <v>1</v>
      </c>
      <c r="L7913">
        <f t="shared" ca="1" si="865"/>
        <v>-828</v>
      </c>
      <c r="M7913">
        <f t="shared" ca="1" si="866"/>
        <v>-796.44999999993593</v>
      </c>
      <c r="N7913">
        <f t="shared" ca="1" si="867"/>
        <v>-1423</v>
      </c>
    </row>
    <row r="7914" spans="1:14" x14ac:dyDescent="0.25">
      <c r="A7914">
        <f ca="1"/>
        <v>8</v>
      </c>
      <c r="B7914">
        <f ca="1"/>
        <v>6</v>
      </c>
      <c r="C7914">
        <f ca="1"/>
        <v>6</v>
      </c>
      <c r="D7914">
        <f ca="1"/>
        <v>3</v>
      </c>
      <c r="E7914">
        <f ca="1"/>
        <v>0</v>
      </c>
      <c r="F7914">
        <f ca="1"/>
        <v>7</v>
      </c>
      <c r="G7914">
        <f t="shared" ca="1" si="861"/>
        <v>4</v>
      </c>
      <c r="H7914">
        <f t="shared" ca="1" si="862"/>
        <v>3</v>
      </c>
      <c r="I7914">
        <f t="shared" ca="1" si="863"/>
        <v>0</v>
      </c>
      <c r="J7914">
        <f t="shared" ca="1" si="864"/>
        <v>0</v>
      </c>
      <c r="K7914" cm="1">
        <f t="array" aca="1" ref="K7914" ca="1">IF(G7914&gt;7,
        IF(G7914&gt;H7914, 1, IF(G7914&lt;H7914, 0, 2)),
        IF(       H7914&gt;7,
                     IF(G7914&gt;H7914, 1, IF(G7914&lt;H7914, 0, 2)),
                     IF(         G7914&lt;6,
                                   IF(            _xlfn.XLOOKUP(C7914,'deck &amp; rules'!$D$22:$M$22,_xlfn.XLOOKUP(H7914,'deck &amp; rules'!$C$23:$C$30,'deck &amp; rules'!$D$23:$M$30))="draw",
                                                     IF(I7914&gt;J7914,1,IF(I7914&lt;J7914,0,2)),
                                                     IF(I7914&gt;H7914,1,IF(I7914&lt;H7914,0,2))),
                                   IF(H7914&lt;7,
                                        IF(G7914&gt;J7914,1,IF(G7914&lt;J7914,0,2)),
                                        IF(G7914&gt;H7914,1,IF(G7914&lt;H7914,0,2))
                                        )
                          )
              )
        )</f>
        <v>2</v>
      </c>
      <c r="L7914">
        <f t="shared" ca="1" si="865"/>
        <v>-829</v>
      </c>
      <c r="M7914">
        <f t="shared" ca="1" si="866"/>
        <v>-797.44999999993593</v>
      </c>
      <c r="N7914">
        <f t="shared" ca="1" si="867"/>
        <v>-1415</v>
      </c>
    </row>
    <row r="7915" spans="1:14" x14ac:dyDescent="0.25">
      <c r="A7915">
        <f ca="1"/>
        <v>6</v>
      </c>
      <c r="B7915">
        <f ca="1"/>
        <v>9</v>
      </c>
      <c r="C7915">
        <f ca="1"/>
        <v>3</v>
      </c>
      <c r="D7915">
        <f ca="1"/>
        <v>1</v>
      </c>
      <c r="E7915">
        <f ca="1"/>
        <v>9</v>
      </c>
      <c r="F7915">
        <f ca="1"/>
        <v>2</v>
      </c>
      <c r="G7915">
        <f t="shared" ca="1" si="861"/>
        <v>5</v>
      </c>
      <c r="H7915">
        <f t="shared" ca="1" si="862"/>
        <v>0</v>
      </c>
      <c r="I7915">
        <f t="shared" ca="1" si="863"/>
        <v>8</v>
      </c>
      <c r="J7915">
        <f t="shared" ca="1" si="864"/>
        <v>2</v>
      </c>
      <c r="K7915" cm="1">
        <f t="array" aca="1" ref="K7915" ca="1">IF(G7915&gt;7,
        IF(G7915&gt;H7915, 1, IF(G7915&lt;H7915, 0, 2)),
        IF(       H7915&gt;7,
                     IF(G7915&gt;H7915, 1, IF(G7915&lt;H7915, 0, 2)),
                     IF(         G7915&lt;6,
                                   IF(            _xlfn.XLOOKUP(C7915,'deck &amp; rules'!$D$22:$M$22,_xlfn.XLOOKUP(H7915,'deck &amp; rules'!$C$23:$C$30,'deck &amp; rules'!$D$23:$M$30))="draw",
                                                     IF(I7915&gt;J7915,1,IF(I7915&lt;J7915,0,2)),
                                                     IF(I7915&gt;H7915,1,IF(I7915&lt;H7915,0,2))),
                                   IF(H7915&lt;7,
                                        IF(G7915&gt;J7915,1,IF(G7915&lt;J7915,0,2)),
                                        IF(G7915&gt;H7915,1,IF(G7915&lt;H7915,0,2))
                                        )
                          )
              )
        )</f>
        <v>1</v>
      </c>
      <c r="L7915">
        <f t="shared" ca="1" si="865"/>
        <v>-828</v>
      </c>
      <c r="M7915">
        <f t="shared" ca="1" si="866"/>
        <v>-798.44999999993593</v>
      </c>
      <c r="N7915">
        <f t="shared" ca="1" si="867"/>
        <v>-1416</v>
      </c>
    </row>
    <row r="7916" spans="1:14" x14ac:dyDescent="0.25">
      <c r="A7916">
        <f ca="1"/>
        <v>7</v>
      </c>
      <c r="B7916">
        <f ca="1"/>
        <v>2</v>
      </c>
      <c r="C7916">
        <f ca="1"/>
        <v>0</v>
      </c>
      <c r="D7916">
        <f ca="1"/>
        <v>6</v>
      </c>
      <c r="E7916">
        <f ca="1"/>
        <v>0</v>
      </c>
      <c r="F7916">
        <f ca="1"/>
        <v>6</v>
      </c>
      <c r="G7916">
        <f t="shared" ca="1" si="861"/>
        <v>9</v>
      </c>
      <c r="H7916">
        <f t="shared" ca="1" si="862"/>
        <v>6</v>
      </c>
      <c r="I7916">
        <f t="shared" ca="1" si="863"/>
        <v>9</v>
      </c>
      <c r="J7916">
        <f t="shared" ca="1" si="864"/>
        <v>2</v>
      </c>
      <c r="K7916" cm="1">
        <f t="array" aca="1" ref="K7916" ca="1">IF(G7916&gt;7,
        IF(G7916&gt;H7916, 1, IF(G7916&lt;H7916, 0, 2)),
        IF(       H7916&gt;7,
                     IF(G7916&gt;H7916, 1, IF(G7916&lt;H7916, 0, 2)),
                     IF(         G7916&lt;6,
                                   IF(            _xlfn.XLOOKUP(C7916,'deck &amp; rules'!$D$22:$M$22,_xlfn.XLOOKUP(H7916,'deck &amp; rules'!$C$23:$C$30,'deck &amp; rules'!$D$23:$M$30))="draw",
                                                     IF(I7916&gt;J7916,1,IF(I7916&lt;J7916,0,2)),
                                                     IF(I7916&gt;H7916,1,IF(I7916&lt;H7916,0,2))),
                                   IF(H7916&lt;7,
                                        IF(G7916&gt;J7916,1,IF(G7916&lt;J7916,0,2)),
                                        IF(G7916&gt;H7916,1,IF(G7916&lt;H7916,0,2))
                                        )
                          )
              )
        )</f>
        <v>1</v>
      </c>
      <c r="L7916">
        <f t="shared" ca="1" si="865"/>
        <v>-827</v>
      </c>
      <c r="M7916">
        <f t="shared" ca="1" si="866"/>
        <v>-799.44999999993593</v>
      </c>
      <c r="N7916">
        <f t="shared" ca="1" si="867"/>
        <v>-1417</v>
      </c>
    </row>
    <row r="7917" spans="1:14" x14ac:dyDescent="0.25">
      <c r="A7917">
        <f ca="1"/>
        <v>0</v>
      </c>
      <c r="B7917">
        <f ca="1"/>
        <v>0</v>
      </c>
      <c r="C7917">
        <f ca="1"/>
        <v>4</v>
      </c>
      <c r="D7917">
        <f ca="1"/>
        <v>9</v>
      </c>
      <c r="E7917">
        <f ca="1"/>
        <v>8</v>
      </c>
      <c r="F7917">
        <f ca="1"/>
        <v>0</v>
      </c>
      <c r="G7917">
        <f t="shared" ca="1" si="861"/>
        <v>0</v>
      </c>
      <c r="H7917">
        <f t="shared" ca="1" si="862"/>
        <v>7</v>
      </c>
      <c r="I7917">
        <f t="shared" ca="1" si="863"/>
        <v>4</v>
      </c>
      <c r="J7917">
        <f t="shared" ca="1" si="864"/>
        <v>7</v>
      </c>
      <c r="K7917" cm="1">
        <f t="array" aca="1" ref="K7917" ca="1">IF(G7917&gt;7,
        IF(G7917&gt;H7917, 1, IF(G7917&lt;H7917, 0, 2)),
        IF(       H7917&gt;7,
                     IF(G7917&gt;H7917, 1, IF(G7917&lt;H7917, 0, 2)),
                     IF(         G7917&lt;6,
                                   IF(            _xlfn.XLOOKUP(C7917,'deck &amp; rules'!$D$22:$M$22,_xlfn.XLOOKUP(H7917,'deck &amp; rules'!$C$23:$C$30,'deck &amp; rules'!$D$23:$M$30))="draw",
                                                     IF(I7917&gt;J7917,1,IF(I7917&lt;J7917,0,2)),
                                                     IF(I7917&gt;H7917,1,IF(I7917&lt;H7917,0,2))),
                                   IF(H7917&lt;7,
                                        IF(G7917&gt;J7917,1,IF(G7917&lt;J7917,0,2)),
                                        IF(G7917&gt;H7917,1,IF(G7917&lt;H7917,0,2))
                                        )
                          )
              )
        )</f>
        <v>0</v>
      </c>
      <c r="L7917">
        <f t="shared" ca="1" si="865"/>
        <v>-828</v>
      </c>
      <c r="M7917">
        <f t="shared" ca="1" si="866"/>
        <v>-798.49999999993588</v>
      </c>
      <c r="N7917">
        <f t="shared" ca="1" si="867"/>
        <v>-1418</v>
      </c>
    </row>
    <row r="7918" spans="1:14" x14ac:dyDescent="0.25">
      <c r="A7918">
        <f ca="1"/>
        <v>8</v>
      </c>
      <c r="B7918">
        <f ca="1"/>
        <v>3</v>
      </c>
      <c r="C7918">
        <f ca="1"/>
        <v>7</v>
      </c>
      <c r="D7918">
        <f ca="1"/>
        <v>8</v>
      </c>
      <c r="E7918">
        <f ca="1"/>
        <v>3</v>
      </c>
      <c r="F7918">
        <f ca="1"/>
        <v>5</v>
      </c>
      <c r="G7918">
        <f t="shared" ca="1" si="861"/>
        <v>1</v>
      </c>
      <c r="H7918">
        <f t="shared" ca="1" si="862"/>
        <v>1</v>
      </c>
      <c r="I7918">
        <f t="shared" ca="1" si="863"/>
        <v>8</v>
      </c>
      <c r="J7918">
        <f t="shared" ca="1" si="864"/>
        <v>6</v>
      </c>
      <c r="K7918" cm="1">
        <f t="array" aca="1" ref="K7918" ca="1">IF(G7918&gt;7,
        IF(G7918&gt;H7918, 1, IF(G7918&lt;H7918, 0, 2)),
        IF(       H7918&gt;7,
                     IF(G7918&gt;H7918, 1, IF(G7918&lt;H7918, 0, 2)),
                     IF(         G7918&lt;6,
                                   IF(            _xlfn.XLOOKUP(C7918,'deck &amp; rules'!$D$22:$M$22,_xlfn.XLOOKUP(H7918,'deck &amp; rules'!$C$23:$C$30,'deck &amp; rules'!$D$23:$M$30))="draw",
                                                     IF(I7918&gt;J7918,1,IF(I7918&lt;J7918,0,2)),
                                                     IF(I7918&gt;H7918,1,IF(I7918&lt;H7918,0,2))),
                                   IF(H7918&lt;7,
                                        IF(G7918&gt;J7918,1,IF(G7918&lt;J7918,0,2)),
                                        IF(G7918&gt;H7918,1,IF(G7918&lt;H7918,0,2))
                                        )
                          )
              )
        )</f>
        <v>1</v>
      </c>
      <c r="L7918">
        <f t="shared" ca="1" si="865"/>
        <v>-827</v>
      </c>
      <c r="M7918">
        <f t="shared" ca="1" si="866"/>
        <v>-799.49999999993588</v>
      </c>
      <c r="N7918">
        <f t="shared" ca="1" si="867"/>
        <v>-1419</v>
      </c>
    </row>
    <row r="7919" spans="1:14" x14ac:dyDescent="0.25">
      <c r="A7919">
        <f ca="1"/>
        <v>1</v>
      </c>
      <c r="B7919">
        <f ca="1"/>
        <v>5</v>
      </c>
      <c r="C7919">
        <f ca="1"/>
        <v>0</v>
      </c>
      <c r="D7919">
        <f ca="1"/>
        <v>4</v>
      </c>
      <c r="E7919">
        <f ca="1"/>
        <v>7</v>
      </c>
      <c r="F7919">
        <f ca="1"/>
        <v>3</v>
      </c>
      <c r="G7919">
        <f t="shared" ca="1" si="861"/>
        <v>6</v>
      </c>
      <c r="H7919">
        <f t="shared" ca="1" si="862"/>
        <v>1</v>
      </c>
      <c r="I7919">
        <f t="shared" ca="1" si="863"/>
        <v>6</v>
      </c>
      <c r="J7919">
        <f t="shared" ca="1" si="864"/>
        <v>4</v>
      </c>
      <c r="K7919" cm="1">
        <f t="array" aca="1" ref="K7919" ca="1">IF(G7919&gt;7,
        IF(G7919&gt;H7919, 1, IF(G7919&lt;H7919, 0, 2)),
        IF(       H7919&gt;7,
                     IF(G7919&gt;H7919, 1, IF(G7919&lt;H7919, 0, 2)),
                     IF(         G7919&lt;6,
                                   IF(            _xlfn.XLOOKUP(C7919,'deck &amp; rules'!$D$22:$M$22,_xlfn.XLOOKUP(H7919,'deck &amp; rules'!$C$23:$C$30,'deck &amp; rules'!$D$23:$M$30))="draw",
                                                     IF(I7919&gt;J7919,1,IF(I7919&lt;J7919,0,2)),
                                                     IF(I7919&gt;H7919,1,IF(I7919&lt;H7919,0,2))),
                                   IF(H7919&lt;7,
                                        IF(G7919&gt;J7919,1,IF(G7919&lt;J7919,0,2)),
                                        IF(G7919&gt;H7919,1,IF(G7919&lt;H7919,0,2))
                                        )
                          )
              )
        )</f>
        <v>1</v>
      </c>
      <c r="L7919">
        <f t="shared" ca="1" si="865"/>
        <v>-826</v>
      </c>
      <c r="M7919">
        <f t="shared" ca="1" si="866"/>
        <v>-800.49999999993588</v>
      </c>
      <c r="N7919">
        <f t="shared" ca="1" si="867"/>
        <v>-1420</v>
      </c>
    </row>
    <row r="7920" spans="1:14" x14ac:dyDescent="0.25">
      <c r="A7920">
        <f ca="1"/>
        <v>0</v>
      </c>
      <c r="B7920">
        <f ca="1"/>
        <v>7</v>
      </c>
      <c r="C7920">
        <f ca="1"/>
        <v>1</v>
      </c>
      <c r="D7920">
        <f ca="1"/>
        <v>8</v>
      </c>
      <c r="E7920">
        <f ca="1"/>
        <v>0</v>
      </c>
      <c r="F7920">
        <f ca="1"/>
        <v>9</v>
      </c>
      <c r="G7920">
        <f t="shared" ca="1" si="861"/>
        <v>7</v>
      </c>
      <c r="H7920">
        <f t="shared" ca="1" si="862"/>
        <v>8</v>
      </c>
      <c r="I7920">
        <f t="shared" ca="1" si="863"/>
        <v>8</v>
      </c>
      <c r="J7920">
        <f t="shared" ca="1" si="864"/>
        <v>7</v>
      </c>
      <c r="K7920" cm="1">
        <f t="array" aca="1" ref="K7920" ca="1">IF(G7920&gt;7,
        IF(G7920&gt;H7920, 1, IF(G7920&lt;H7920, 0, 2)),
        IF(       H7920&gt;7,
                     IF(G7920&gt;H7920, 1, IF(G7920&lt;H7920, 0, 2)),
                     IF(         G7920&lt;6,
                                   IF(            _xlfn.XLOOKUP(C7920,'deck &amp; rules'!$D$22:$M$22,_xlfn.XLOOKUP(H7920,'deck &amp; rules'!$C$23:$C$30,'deck &amp; rules'!$D$23:$M$30))="draw",
                                                     IF(I7920&gt;J7920,1,IF(I7920&lt;J7920,0,2)),
                                                     IF(I7920&gt;H7920,1,IF(I7920&lt;H7920,0,2))),
                                   IF(H7920&lt;7,
                                        IF(G7920&gt;J7920,1,IF(G7920&lt;J7920,0,2)),
                                        IF(G7920&gt;H7920,1,IF(G7920&lt;H7920,0,2))
                                        )
                          )
              )
        )</f>
        <v>0</v>
      </c>
      <c r="L7920">
        <f t="shared" ca="1" si="865"/>
        <v>-827</v>
      </c>
      <c r="M7920">
        <f t="shared" ca="1" si="866"/>
        <v>-799.54999999993584</v>
      </c>
      <c r="N7920">
        <f t="shared" ca="1" si="867"/>
        <v>-1421</v>
      </c>
    </row>
    <row r="7921" spans="1:14" x14ac:dyDescent="0.25">
      <c r="A7921">
        <f ca="1"/>
        <v>0</v>
      </c>
      <c r="B7921">
        <f ca="1"/>
        <v>0</v>
      </c>
      <c r="C7921">
        <f ca="1"/>
        <v>5</v>
      </c>
      <c r="D7921">
        <f ca="1"/>
        <v>9</v>
      </c>
      <c r="E7921">
        <f ca="1"/>
        <v>2</v>
      </c>
      <c r="F7921">
        <f ca="1"/>
        <v>8</v>
      </c>
      <c r="G7921">
        <f t="shared" ca="1" si="861"/>
        <v>0</v>
      </c>
      <c r="H7921">
        <f t="shared" ca="1" si="862"/>
        <v>1</v>
      </c>
      <c r="I7921">
        <f t="shared" ca="1" si="863"/>
        <v>5</v>
      </c>
      <c r="J7921">
        <f t="shared" ca="1" si="864"/>
        <v>9</v>
      </c>
      <c r="K7921" cm="1">
        <f t="array" aca="1" ref="K7921" ca="1">IF(G7921&gt;7,
        IF(G7921&gt;H7921, 1, IF(G7921&lt;H7921, 0, 2)),
        IF(       H7921&gt;7,
                     IF(G7921&gt;H7921, 1, IF(G7921&lt;H7921, 0, 2)),
                     IF(         G7921&lt;6,
                                   IF(            _xlfn.XLOOKUP(C7921,'deck &amp; rules'!$D$22:$M$22,_xlfn.XLOOKUP(H7921,'deck &amp; rules'!$C$23:$C$30,'deck &amp; rules'!$D$23:$M$30))="draw",
                                                     IF(I7921&gt;J7921,1,IF(I7921&lt;J7921,0,2)),
                                                     IF(I7921&gt;H7921,1,IF(I7921&lt;H7921,0,2))),
                                   IF(H7921&lt;7,
                                        IF(G7921&gt;J7921,1,IF(G7921&lt;J7921,0,2)),
                                        IF(G7921&gt;H7921,1,IF(G7921&lt;H7921,0,2))
                                        )
                          )
              )
        )</f>
        <v>0</v>
      </c>
      <c r="L7921">
        <f t="shared" ca="1" si="865"/>
        <v>-828</v>
      </c>
      <c r="M7921">
        <f t="shared" ca="1" si="866"/>
        <v>-798.59999999993579</v>
      </c>
      <c r="N7921">
        <f t="shared" ca="1" si="867"/>
        <v>-1422</v>
      </c>
    </row>
    <row r="7922" spans="1:14" x14ac:dyDescent="0.25">
      <c r="A7922">
        <f ca="1"/>
        <v>9</v>
      </c>
      <c r="B7922">
        <f ca="1"/>
        <v>0</v>
      </c>
      <c r="C7922">
        <f ca="1"/>
        <v>4</v>
      </c>
      <c r="D7922">
        <f ca="1"/>
        <v>0</v>
      </c>
      <c r="E7922">
        <f ca="1"/>
        <v>4</v>
      </c>
      <c r="F7922">
        <f ca="1"/>
        <v>0</v>
      </c>
      <c r="G7922">
        <f t="shared" ca="1" si="861"/>
        <v>9</v>
      </c>
      <c r="H7922">
        <f t="shared" ca="1" si="862"/>
        <v>4</v>
      </c>
      <c r="I7922">
        <f t="shared" ca="1" si="863"/>
        <v>3</v>
      </c>
      <c r="J7922">
        <f t="shared" ca="1" si="864"/>
        <v>4</v>
      </c>
      <c r="K7922" cm="1">
        <f t="array" aca="1" ref="K7922" ca="1">IF(G7922&gt;7,
        IF(G7922&gt;H7922, 1, IF(G7922&lt;H7922, 0, 2)),
        IF(       H7922&gt;7,
                     IF(G7922&gt;H7922, 1, IF(G7922&lt;H7922, 0, 2)),
                     IF(         G7922&lt;6,
                                   IF(            _xlfn.XLOOKUP(C7922,'deck &amp; rules'!$D$22:$M$22,_xlfn.XLOOKUP(H7922,'deck &amp; rules'!$C$23:$C$30,'deck &amp; rules'!$D$23:$M$30))="draw",
                                                     IF(I7922&gt;J7922,1,IF(I7922&lt;J7922,0,2)),
                                                     IF(I7922&gt;H7922,1,IF(I7922&lt;H7922,0,2))),
                                   IF(H7922&lt;7,
                                        IF(G7922&gt;J7922,1,IF(G7922&lt;J7922,0,2)),
                                        IF(G7922&gt;H7922,1,IF(G7922&lt;H7922,0,2))
                                        )
                          )
              )
        )</f>
        <v>1</v>
      </c>
      <c r="L7922">
        <f t="shared" ca="1" si="865"/>
        <v>-827</v>
      </c>
      <c r="M7922">
        <f t="shared" ca="1" si="866"/>
        <v>-799.59999999993579</v>
      </c>
      <c r="N7922">
        <f t="shared" ca="1" si="867"/>
        <v>-1423</v>
      </c>
    </row>
    <row r="7923" spans="1:14" x14ac:dyDescent="0.25">
      <c r="A7923">
        <f ca="1"/>
        <v>9</v>
      </c>
      <c r="B7923">
        <f ca="1"/>
        <v>2</v>
      </c>
      <c r="C7923">
        <f ca="1"/>
        <v>0</v>
      </c>
      <c r="D7923">
        <f ca="1"/>
        <v>4</v>
      </c>
      <c r="E7923">
        <f ca="1"/>
        <v>0</v>
      </c>
      <c r="F7923">
        <f ca="1"/>
        <v>6</v>
      </c>
      <c r="G7923">
        <f t="shared" ca="1" si="861"/>
        <v>1</v>
      </c>
      <c r="H7923">
        <f t="shared" ca="1" si="862"/>
        <v>4</v>
      </c>
      <c r="I7923">
        <f t="shared" ca="1" si="863"/>
        <v>1</v>
      </c>
      <c r="J7923">
        <f t="shared" ca="1" si="864"/>
        <v>0</v>
      </c>
      <c r="K7923" cm="1">
        <f t="array" aca="1" ref="K7923" ca="1">IF(G7923&gt;7,
        IF(G7923&gt;H7923, 1, IF(G7923&lt;H7923, 0, 2)),
        IF(       H7923&gt;7,
                     IF(G7923&gt;H7923, 1, IF(G7923&lt;H7923, 0, 2)),
                     IF(         G7923&lt;6,
                                   IF(            _xlfn.XLOOKUP(C7923,'deck &amp; rules'!$D$22:$M$22,_xlfn.XLOOKUP(H7923,'deck &amp; rules'!$C$23:$C$30,'deck &amp; rules'!$D$23:$M$30))="draw",
                                                     IF(I7923&gt;J7923,1,IF(I7923&lt;J7923,0,2)),
                                                     IF(I7923&gt;H7923,1,IF(I7923&lt;H7923,0,2))),
                                   IF(H7923&lt;7,
                                        IF(G7923&gt;J7923,1,IF(G7923&lt;J7923,0,2)),
                                        IF(G7923&gt;H7923,1,IF(G7923&lt;H7923,0,2))
                                        )
                          )
              )
        )</f>
        <v>0</v>
      </c>
      <c r="L7923">
        <f t="shared" ca="1" si="865"/>
        <v>-828</v>
      </c>
      <c r="M7923">
        <f t="shared" ca="1" si="866"/>
        <v>-798.64999999993574</v>
      </c>
      <c r="N7923">
        <f t="shared" ca="1" si="867"/>
        <v>-1424</v>
      </c>
    </row>
    <row r="7924" spans="1:14" x14ac:dyDescent="0.25">
      <c r="A7924">
        <f ca="1"/>
        <v>0</v>
      </c>
      <c r="B7924">
        <f ca="1"/>
        <v>8</v>
      </c>
      <c r="C7924">
        <f ca="1"/>
        <v>8</v>
      </c>
      <c r="D7924">
        <f ca="1"/>
        <v>2</v>
      </c>
      <c r="E7924">
        <f ca="1"/>
        <v>3</v>
      </c>
      <c r="F7924">
        <f ca="1"/>
        <v>4</v>
      </c>
      <c r="G7924">
        <f t="shared" ca="1" si="861"/>
        <v>8</v>
      </c>
      <c r="H7924">
        <f t="shared" ca="1" si="862"/>
        <v>5</v>
      </c>
      <c r="I7924">
        <f t="shared" ca="1" si="863"/>
        <v>6</v>
      </c>
      <c r="J7924">
        <f t="shared" ca="1" si="864"/>
        <v>9</v>
      </c>
      <c r="K7924" cm="1">
        <f t="array" aca="1" ref="K7924" ca="1">IF(G7924&gt;7,
        IF(G7924&gt;H7924, 1, IF(G7924&lt;H7924, 0, 2)),
        IF(       H7924&gt;7,
                     IF(G7924&gt;H7924, 1, IF(G7924&lt;H7924, 0, 2)),
                     IF(         G7924&lt;6,
                                   IF(            _xlfn.XLOOKUP(C7924,'deck &amp; rules'!$D$22:$M$22,_xlfn.XLOOKUP(H7924,'deck &amp; rules'!$C$23:$C$30,'deck &amp; rules'!$D$23:$M$30))="draw",
                                                     IF(I7924&gt;J7924,1,IF(I7924&lt;J7924,0,2)),
                                                     IF(I7924&gt;H7924,1,IF(I7924&lt;H7924,0,2))),
                                   IF(H7924&lt;7,
                                        IF(G7924&gt;J7924,1,IF(G7924&lt;J7924,0,2)),
                                        IF(G7924&gt;H7924,1,IF(G7924&lt;H7924,0,2))
                                        )
                          )
              )
        )</f>
        <v>1</v>
      </c>
      <c r="L7924">
        <f t="shared" ca="1" si="865"/>
        <v>-827</v>
      </c>
      <c r="M7924">
        <f t="shared" ca="1" si="866"/>
        <v>-799.64999999993574</v>
      </c>
      <c r="N7924">
        <f t="shared" ca="1" si="867"/>
        <v>-1425</v>
      </c>
    </row>
    <row r="7925" spans="1:14" x14ac:dyDescent="0.25">
      <c r="A7925">
        <f ca="1"/>
        <v>5</v>
      </c>
      <c r="B7925">
        <f ca="1"/>
        <v>4</v>
      </c>
      <c r="C7925">
        <f ca="1"/>
        <v>0</v>
      </c>
      <c r="D7925">
        <f ca="1"/>
        <v>3</v>
      </c>
      <c r="E7925">
        <f ca="1"/>
        <v>0</v>
      </c>
      <c r="F7925">
        <f ca="1"/>
        <v>9</v>
      </c>
      <c r="G7925">
        <f t="shared" ca="1" si="861"/>
        <v>9</v>
      </c>
      <c r="H7925">
        <f t="shared" ca="1" si="862"/>
        <v>3</v>
      </c>
      <c r="I7925">
        <f t="shared" ca="1" si="863"/>
        <v>9</v>
      </c>
      <c r="J7925">
        <f t="shared" ca="1" si="864"/>
        <v>2</v>
      </c>
      <c r="K7925" cm="1">
        <f t="array" aca="1" ref="K7925" ca="1">IF(G7925&gt;7,
        IF(G7925&gt;H7925, 1, IF(G7925&lt;H7925, 0, 2)),
        IF(       H7925&gt;7,
                     IF(G7925&gt;H7925, 1, IF(G7925&lt;H7925, 0, 2)),
                     IF(         G7925&lt;6,
                                   IF(            _xlfn.XLOOKUP(C7925,'deck &amp; rules'!$D$22:$M$22,_xlfn.XLOOKUP(H7925,'deck &amp; rules'!$C$23:$C$30,'deck &amp; rules'!$D$23:$M$30))="draw",
                                                     IF(I7925&gt;J7925,1,IF(I7925&lt;J7925,0,2)),
                                                     IF(I7925&gt;H7925,1,IF(I7925&lt;H7925,0,2))),
                                   IF(H7925&lt;7,
                                        IF(G7925&gt;J7925,1,IF(G7925&lt;J7925,0,2)),
                                        IF(G7925&gt;H7925,1,IF(G7925&lt;H7925,0,2))
                                        )
                          )
              )
        )</f>
        <v>1</v>
      </c>
      <c r="L7925">
        <f t="shared" ca="1" si="865"/>
        <v>-826</v>
      </c>
      <c r="M7925">
        <f t="shared" ca="1" si="866"/>
        <v>-800.64999999993574</v>
      </c>
      <c r="N7925">
        <f t="shared" ca="1" si="867"/>
        <v>-1426</v>
      </c>
    </row>
    <row r="7926" spans="1:14" x14ac:dyDescent="0.25">
      <c r="A7926">
        <f ca="1"/>
        <v>7</v>
      </c>
      <c r="B7926">
        <f ca="1"/>
        <v>6</v>
      </c>
      <c r="C7926">
        <f ca="1"/>
        <v>0</v>
      </c>
      <c r="D7926">
        <f ca="1"/>
        <v>0</v>
      </c>
      <c r="E7926">
        <f ca="1"/>
        <v>1</v>
      </c>
      <c r="F7926">
        <f ca="1"/>
        <v>5</v>
      </c>
      <c r="G7926">
        <f t="shared" ca="1" si="861"/>
        <v>3</v>
      </c>
      <c r="H7926">
        <f t="shared" ca="1" si="862"/>
        <v>1</v>
      </c>
      <c r="I7926">
        <f t="shared" ca="1" si="863"/>
        <v>3</v>
      </c>
      <c r="J7926">
        <f t="shared" ca="1" si="864"/>
        <v>6</v>
      </c>
      <c r="K7926" cm="1">
        <f t="array" aca="1" ref="K7926" ca="1">IF(G7926&gt;7,
        IF(G7926&gt;H7926, 1, IF(G7926&lt;H7926, 0, 2)),
        IF(       H7926&gt;7,
                     IF(G7926&gt;H7926, 1, IF(G7926&lt;H7926, 0, 2)),
                     IF(         G7926&lt;6,
                                   IF(            _xlfn.XLOOKUP(C7926,'deck &amp; rules'!$D$22:$M$22,_xlfn.XLOOKUP(H7926,'deck &amp; rules'!$C$23:$C$30,'deck &amp; rules'!$D$23:$M$30))="draw",
                                                     IF(I7926&gt;J7926,1,IF(I7926&lt;J7926,0,2)),
                                                     IF(I7926&gt;H7926,1,IF(I7926&lt;H7926,0,2))),
                                   IF(H7926&lt;7,
                                        IF(G7926&gt;J7926,1,IF(G7926&lt;J7926,0,2)),
                                        IF(G7926&gt;H7926,1,IF(G7926&lt;H7926,0,2))
                                        )
                          )
              )
        )</f>
        <v>0</v>
      </c>
      <c r="L7926">
        <f t="shared" ca="1" si="865"/>
        <v>-827</v>
      </c>
      <c r="M7926">
        <f t="shared" ca="1" si="866"/>
        <v>-799.6999999999357</v>
      </c>
      <c r="N7926">
        <f t="shared" ca="1" si="867"/>
        <v>-1427</v>
      </c>
    </row>
    <row r="7927" spans="1:14" x14ac:dyDescent="0.25">
      <c r="A7927">
        <f ca="1"/>
        <v>0</v>
      </c>
      <c r="B7927">
        <f ca="1"/>
        <v>7</v>
      </c>
      <c r="C7927">
        <f ca="1"/>
        <v>1</v>
      </c>
      <c r="D7927">
        <f ca="1"/>
        <v>7</v>
      </c>
      <c r="E7927">
        <f ca="1"/>
        <v>7</v>
      </c>
      <c r="F7927">
        <f ca="1"/>
        <v>5</v>
      </c>
      <c r="G7927">
        <f t="shared" ca="1" si="861"/>
        <v>7</v>
      </c>
      <c r="H7927">
        <f t="shared" ca="1" si="862"/>
        <v>4</v>
      </c>
      <c r="I7927">
        <f t="shared" ca="1" si="863"/>
        <v>8</v>
      </c>
      <c r="J7927">
        <f t="shared" ca="1" si="864"/>
        <v>9</v>
      </c>
      <c r="K7927" cm="1">
        <f t="array" aca="1" ref="K7927" ca="1">IF(G7927&gt;7,
        IF(G7927&gt;H7927, 1, IF(G7927&lt;H7927, 0, 2)),
        IF(       H7927&gt;7,
                     IF(G7927&gt;H7927, 1, IF(G7927&lt;H7927, 0, 2)),
                     IF(         G7927&lt;6,
                                   IF(            _xlfn.XLOOKUP(C7927,'deck &amp; rules'!$D$22:$M$22,_xlfn.XLOOKUP(H7927,'deck &amp; rules'!$C$23:$C$30,'deck &amp; rules'!$D$23:$M$30))="draw",
                                                     IF(I7927&gt;J7927,1,IF(I7927&lt;J7927,0,2)),
                                                     IF(I7927&gt;H7927,1,IF(I7927&lt;H7927,0,2))),
                                   IF(H7927&lt;7,
                                        IF(G7927&gt;J7927,1,IF(G7927&lt;J7927,0,2)),
                                        IF(G7927&gt;H7927,1,IF(G7927&lt;H7927,0,2))
                                        )
                          )
              )
        )</f>
        <v>0</v>
      </c>
      <c r="L7927">
        <f t="shared" ca="1" si="865"/>
        <v>-828</v>
      </c>
      <c r="M7927">
        <f t="shared" ca="1" si="866"/>
        <v>-798.74999999993565</v>
      </c>
      <c r="N7927">
        <f t="shared" ca="1" si="867"/>
        <v>-1428</v>
      </c>
    </row>
    <row r="7928" spans="1:14" x14ac:dyDescent="0.25">
      <c r="A7928">
        <f ca="1"/>
        <v>8</v>
      </c>
      <c r="B7928">
        <f ca="1"/>
        <v>2</v>
      </c>
      <c r="C7928">
        <f ca="1"/>
        <v>9</v>
      </c>
      <c r="D7928">
        <f ca="1"/>
        <v>6</v>
      </c>
      <c r="E7928">
        <f ca="1"/>
        <v>8</v>
      </c>
      <c r="F7928">
        <f ca="1"/>
        <v>0</v>
      </c>
      <c r="G7928">
        <f t="shared" ca="1" si="861"/>
        <v>0</v>
      </c>
      <c r="H7928">
        <f t="shared" ca="1" si="862"/>
        <v>4</v>
      </c>
      <c r="I7928">
        <f t="shared" ca="1" si="863"/>
        <v>9</v>
      </c>
      <c r="J7928">
        <f t="shared" ca="1" si="864"/>
        <v>4</v>
      </c>
      <c r="K7928" cm="1">
        <f t="array" aca="1" ref="K7928" ca="1">IF(G7928&gt;7,
        IF(G7928&gt;H7928, 1, IF(G7928&lt;H7928, 0, 2)),
        IF(       H7928&gt;7,
                     IF(G7928&gt;H7928, 1, IF(G7928&lt;H7928, 0, 2)),
                     IF(         G7928&lt;6,
                                   IF(            _xlfn.XLOOKUP(C7928,'deck &amp; rules'!$D$22:$M$22,_xlfn.XLOOKUP(H7928,'deck &amp; rules'!$C$23:$C$30,'deck &amp; rules'!$D$23:$M$30))="draw",
                                                     IF(I7928&gt;J7928,1,IF(I7928&lt;J7928,0,2)),
                                                     IF(I7928&gt;H7928,1,IF(I7928&lt;H7928,0,2))),
                                   IF(H7928&lt;7,
                                        IF(G7928&gt;J7928,1,IF(G7928&lt;J7928,0,2)),
                                        IF(G7928&gt;H7928,1,IF(G7928&lt;H7928,0,2))
                                        )
                          )
              )
        )</f>
        <v>1</v>
      </c>
      <c r="L7928">
        <f t="shared" ca="1" si="865"/>
        <v>-827</v>
      </c>
      <c r="M7928">
        <f t="shared" ca="1" si="866"/>
        <v>-799.74999999993565</v>
      </c>
      <c r="N7928">
        <f t="shared" ca="1" si="867"/>
        <v>-1429</v>
      </c>
    </row>
    <row r="7929" spans="1:14" x14ac:dyDescent="0.25">
      <c r="A7929">
        <f ca="1"/>
        <v>0</v>
      </c>
      <c r="B7929">
        <f ca="1"/>
        <v>1</v>
      </c>
      <c r="C7929">
        <f ca="1"/>
        <v>4</v>
      </c>
      <c r="D7929">
        <f ca="1"/>
        <v>7</v>
      </c>
      <c r="E7929">
        <f ca="1"/>
        <v>0</v>
      </c>
      <c r="F7929">
        <f ca="1"/>
        <v>2</v>
      </c>
      <c r="G7929">
        <f t="shared" ca="1" si="861"/>
        <v>1</v>
      </c>
      <c r="H7929">
        <f t="shared" ca="1" si="862"/>
        <v>7</v>
      </c>
      <c r="I7929">
        <f t="shared" ca="1" si="863"/>
        <v>5</v>
      </c>
      <c r="J7929">
        <f t="shared" ca="1" si="864"/>
        <v>9</v>
      </c>
      <c r="K7929" cm="1">
        <f t="array" aca="1" ref="K7929" ca="1">IF(G7929&gt;7,
        IF(G7929&gt;H7929, 1, IF(G7929&lt;H7929, 0, 2)),
        IF(       H7929&gt;7,
                     IF(G7929&gt;H7929, 1, IF(G7929&lt;H7929, 0, 2)),
                     IF(         G7929&lt;6,
                                   IF(            _xlfn.XLOOKUP(C7929,'deck &amp; rules'!$D$22:$M$22,_xlfn.XLOOKUP(H7929,'deck &amp; rules'!$C$23:$C$30,'deck &amp; rules'!$D$23:$M$30))="draw",
                                                     IF(I7929&gt;J7929,1,IF(I7929&lt;J7929,0,2)),
                                                     IF(I7929&gt;H7929,1,IF(I7929&lt;H7929,0,2))),
                                   IF(H7929&lt;7,
                                        IF(G7929&gt;J7929,1,IF(G7929&lt;J7929,0,2)),
                                        IF(G7929&gt;H7929,1,IF(G7929&lt;H7929,0,2))
                                        )
                          )
              )
        )</f>
        <v>0</v>
      </c>
      <c r="L7929">
        <f t="shared" ca="1" si="865"/>
        <v>-828</v>
      </c>
      <c r="M7929">
        <f t="shared" ca="1" si="866"/>
        <v>-798.79999999993561</v>
      </c>
      <c r="N7929">
        <f t="shared" ca="1" si="867"/>
        <v>-1430</v>
      </c>
    </row>
    <row r="7930" spans="1:14" x14ac:dyDescent="0.25">
      <c r="A7930">
        <f ca="1"/>
        <v>0</v>
      </c>
      <c r="B7930">
        <f ca="1"/>
        <v>1</v>
      </c>
      <c r="C7930">
        <f ca="1"/>
        <v>9</v>
      </c>
      <c r="D7930">
        <f ca="1"/>
        <v>5</v>
      </c>
      <c r="E7930">
        <f ca="1"/>
        <v>7</v>
      </c>
      <c r="F7930">
        <f ca="1"/>
        <v>0</v>
      </c>
      <c r="G7930">
        <f t="shared" ca="1" si="861"/>
        <v>1</v>
      </c>
      <c r="H7930">
        <f t="shared" ca="1" si="862"/>
        <v>2</v>
      </c>
      <c r="I7930">
        <f t="shared" ca="1" si="863"/>
        <v>0</v>
      </c>
      <c r="J7930">
        <f t="shared" ca="1" si="864"/>
        <v>2</v>
      </c>
      <c r="K7930" cm="1">
        <f t="array" aca="1" ref="K7930" ca="1">IF(G7930&gt;7,
        IF(G7930&gt;H7930, 1, IF(G7930&lt;H7930, 0, 2)),
        IF(       H7930&gt;7,
                     IF(G7930&gt;H7930, 1, IF(G7930&lt;H7930, 0, 2)),
                     IF(         G7930&lt;6,
                                   IF(            _xlfn.XLOOKUP(C7930,'deck &amp; rules'!$D$22:$M$22,_xlfn.XLOOKUP(H7930,'deck &amp; rules'!$C$23:$C$30,'deck &amp; rules'!$D$23:$M$30))="draw",
                                                     IF(I7930&gt;J7930,1,IF(I7930&lt;J7930,0,2)),
                                                     IF(I7930&gt;H7930,1,IF(I7930&lt;H7930,0,2))),
                                   IF(H7930&lt;7,
                                        IF(G7930&gt;J7930,1,IF(G7930&lt;J7930,0,2)),
                                        IF(G7930&gt;H7930,1,IF(G7930&lt;H7930,0,2))
                                        )
                          )
              )
        )</f>
        <v>0</v>
      </c>
      <c r="L7930">
        <f t="shared" ca="1" si="865"/>
        <v>-829</v>
      </c>
      <c r="M7930">
        <f t="shared" ca="1" si="866"/>
        <v>-797.84999999993556</v>
      </c>
      <c r="N7930">
        <f t="shared" ca="1" si="867"/>
        <v>-1431</v>
      </c>
    </row>
    <row r="7931" spans="1:14" x14ac:dyDescent="0.25">
      <c r="A7931">
        <f ca="1"/>
        <v>8</v>
      </c>
      <c r="B7931">
        <f ca="1"/>
        <v>9</v>
      </c>
      <c r="C7931">
        <f ca="1"/>
        <v>3</v>
      </c>
      <c r="D7931">
        <f ca="1"/>
        <v>7</v>
      </c>
      <c r="E7931">
        <f ca="1"/>
        <v>3</v>
      </c>
      <c r="F7931">
        <f ca="1"/>
        <v>4</v>
      </c>
      <c r="G7931">
        <f t="shared" ca="1" si="861"/>
        <v>7</v>
      </c>
      <c r="H7931">
        <f t="shared" ca="1" si="862"/>
        <v>0</v>
      </c>
      <c r="I7931">
        <f t="shared" ca="1" si="863"/>
        <v>0</v>
      </c>
      <c r="J7931">
        <f t="shared" ca="1" si="864"/>
        <v>4</v>
      </c>
      <c r="K7931" cm="1">
        <f t="array" aca="1" ref="K7931" ca="1">IF(G7931&gt;7,
        IF(G7931&gt;H7931, 1, IF(G7931&lt;H7931, 0, 2)),
        IF(       H7931&gt;7,
                     IF(G7931&gt;H7931, 1, IF(G7931&lt;H7931, 0, 2)),
                     IF(         G7931&lt;6,
                                   IF(            _xlfn.XLOOKUP(C7931,'deck &amp; rules'!$D$22:$M$22,_xlfn.XLOOKUP(H7931,'deck &amp; rules'!$C$23:$C$30,'deck &amp; rules'!$D$23:$M$30))="draw",
                                                     IF(I7931&gt;J7931,1,IF(I7931&lt;J7931,0,2)),
                                                     IF(I7931&gt;H7931,1,IF(I7931&lt;H7931,0,2))),
                                   IF(H7931&lt;7,
                                        IF(G7931&gt;J7931,1,IF(G7931&lt;J7931,0,2)),
                                        IF(G7931&gt;H7931,1,IF(G7931&lt;H7931,0,2))
                                        )
                          )
              )
        )</f>
        <v>1</v>
      </c>
      <c r="L7931">
        <f t="shared" ca="1" si="865"/>
        <v>-828</v>
      </c>
      <c r="M7931">
        <f t="shared" ca="1" si="866"/>
        <v>-798.84999999993556</v>
      </c>
      <c r="N7931">
        <f t="shared" ca="1" si="867"/>
        <v>-1432</v>
      </c>
    </row>
    <row r="7932" spans="1:14" x14ac:dyDescent="0.25">
      <c r="A7932">
        <f ca="1"/>
        <v>6</v>
      </c>
      <c r="B7932">
        <f ca="1"/>
        <v>0</v>
      </c>
      <c r="C7932">
        <f ca="1"/>
        <v>3</v>
      </c>
      <c r="D7932">
        <f ca="1"/>
        <v>0</v>
      </c>
      <c r="E7932">
        <f ca="1"/>
        <v>2</v>
      </c>
      <c r="F7932">
        <f ca="1"/>
        <v>2</v>
      </c>
      <c r="G7932">
        <f t="shared" ca="1" si="861"/>
        <v>6</v>
      </c>
      <c r="H7932">
        <f t="shared" ca="1" si="862"/>
        <v>2</v>
      </c>
      <c r="I7932">
        <f t="shared" ca="1" si="863"/>
        <v>9</v>
      </c>
      <c r="J7932">
        <f t="shared" ca="1" si="864"/>
        <v>4</v>
      </c>
      <c r="K7932" cm="1">
        <f t="array" aca="1" ref="K7932" ca="1">IF(G7932&gt;7,
        IF(G7932&gt;H7932, 1, IF(G7932&lt;H7932, 0, 2)),
        IF(       H7932&gt;7,
                     IF(G7932&gt;H7932, 1, IF(G7932&lt;H7932, 0, 2)),
                     IF(         G7932&lt;6,
                                   IF(            _xlfn.XLOOKUP(C7932,'deck &amp; rules'!$D$22:$M$22,_xlfn.XLOOKUP(H7932,'deck &amp; rules'!$C$23:$C$30,'deck &amp; rules'!$D$23:$M$30))="draw",
                                                     IF(I7932&gt;J7932,1,IF(I7932&lt;J7932,0,2)),
                                                     IF(I7932&gt;H7932,1,IF(I7932&lt;H7932,0,2))),
                                   IF(H7932&lt;7,
                                        IF(G7932&gt;J7932,1,IF(G7932&lt;J7932,0,2)),
                                        IF(G7932&gt;H7932,1,IF(G7932&lt;H7932,0,2))
                                        )
                          )
              )
        )</f>
        <v>1</v>
      </c>
      <c r="L7932">
        <f t="shared" ca="1" si="865"/>
        <v>-827</v>
      </c>
      <c r="M7932">
        <f t="shared" ca="1" si="866"/>
        <v>-799.84999999993556</v>
      </c>
      <c r="N7932">
        <f t="shared" ca="1" si="867"/>
        <v>-1433</v>
      </c>
    </row>
    <row r="7933" spans="1:14" x14ac:dyDescent="0.25">
      <c r="A7933">
        <f ca="1"/>
        <v>5</v>
      </c>
      <c r="B7933">
        <f ca="1"/>
        <v>3</v>
      </c>
      <c r="C7933">
        <f ca="1"/>
        <v>4</v>
      </c>
      <c r="D7933">
        <f ca="1"/>
        <v>9</v>
      </c>
      <c r="E7933">
        <f ca="1"/>
        <v>4</v>
      </c>
      <c r="F7933">
        <f ca="1"/>
        <v>2</v>
      </c>
      <c r="G7933">
        <f t="shared" ca="1" si="861"/>
        <v>8</v>
      </c>
      <c r="H7933">
        <f t="shared" ca="1" si="862"/>
        <v>3</v>
      </c>
      <c r="I7933">
        <f t="shared" ca="1" si="863"/>
        <v>2</v>
      </c>
      <c r="J7933">
        <f t="shared" ca="1" si="864"/>
        <v>5</v>
      </c>
      <c r="K7933" cm="1">
        <f t="array" aca="1" ref="K7933" ca="1">IF(G7933&gt;7,
        IF(G7933&gt;H7933, 1, IF(G7933&lt;H7933, 0, 2)),
        IF(       H7933&gt;7,
                     IF(G7933&gt;H7933, 1, IF(G7933&lt;H7933, 0, 2)),
                     IF(         G7933&lt;6,
                                   IF(            _xlfn.XLOOKUP(C7933,'deck &amp; rules'!$D$22:$M$22,_xlfn.XLOOKUP(H7933,'deck &amp; rules'!$C$23:$C$30,'deck &amp; rules'!$D$23:$M$30))="draw",
                                                     IF(I7933&gt;J7933,1,IF(I7933&lt;J7933,0,2)),
                                                     IF(I7933&gt;H7933,1,IF(I7933&lt;H7933,0,2))),
                                   IF(H7933&lt;7,
                                        IF(G7933&gt;J7933,1,IF(G7933&lt;J7933,0,2)),
                                        IF(G7933&gt;H7933,1,IF(G7933&lt;H7933,0,2))
                                        )
                          )
              )
        )</f>
        <v>1</v>
      </c>
      <c r="L7933">
        <f t="shared" ca="1" si="865"/>
        <v>-826</v>
      </c>
      <c r="M7933">
        <f t="shared" ca="1" si="866"/>
        <v>-800.84999999993556</v>
      </c>
      <c r="N7933">
        <f t="shared" ca="1" si="867"/>
        <v>-1434</v>
      </c>
    </row>
    <row r="7934" spans="1:14" x14ac:dyDescent="0.25">
      <c r="A7934">
        <f ca="1"/>
        <v>4</v>
      </c>
      <c r="B7934">
        <f ca="1"/>
        <v>4</v>
      </c>
      <c r="C7934">
        <f ca="1"/>
        <v>9</v>
      </c>
      <c r="D7934">
        <f ca="1"/>
        <v>8</v>
      </c>
      <c r="E7934">
        <f ca="1"/>
        <v>0</v>
      </c>
      <c r="F7934">
        <f ca="1"/>
        <v>9</v>
      </c>
      <c r="G7934">
        <f t="shared" ca="1" si="861"/>
        <v>8</v>
      </c>
      <c r="H7934">
        <f t="shared" ca="1" si="862"/>
        <v>8</v>
      </c>
      <c r="I7934">
        <f t="shared" ca="1" si="863"/>
        <v>7</v>
      </c>
      <c r="J7934">
        <f t="shared" ca="1" si="864"/>
        <v>7</v>
      </c>
      <c r="K7934" cm="1">
        <f t="array" aca="1" ref="K7934" ca="1">IF(G7934&gt;7,
        IF(G7934&gt;H7934, 1, IF(G7934&lt;H7934, 0, 2)),
        IF(       H7934&gt;7,
                     IF(G7934&gt;H7934, 1, IF(G7934&lt;H7934, 0, 2)),
                     IF(         G7934&lt;6,
                                   IF(            _xlfn.XLOOKUP(C7934,'deck &amp; rules'!$D$22:$M$22,_xlfn.XLOOKUP(H7934,'deck &amp; rules'!$C$23:$C$30,'deck &amp; rules'!$D$23:$M$30))="draw",
                                                     IF(I7934&gt;J7934,1,IF(I7934&lt;J7934,0,2)),
                                                     IF(I7934&gt;H7934,1,IF(I7934&lt;H7934,0,2))),
                                   IF(H7934&lt;7,
                                        IF(G7934&gt;J7934,1,IF(G7934&lt;J7934,0,2)),
                                        IF(G7934&gt;H7934,1,IF(G7934&lt;H7934,0,2))
                                        )
                          )
              )
        )</f>
        <v>2</v>
      </c>
      <c r="L7934">
        <f t="shared" ca="1" si="865"/>
        <v>-827</v>
      </c>
      <c r="M7934">
        <f t="shared" ca="1" si="866"/>
        <v>-801.84999999993556</v>
      </c>
      <c r="N7934">
        <f t="shared" ca="1" si="867"/>
        <v>-1426</v>
      </c>
    </row>
    <row r="7935" spans="1:14" x14ac:dyDescent="0.25">
      <c r="A7935">
        <f ca="1"/>
        <v>0</v>
      </c>
      <c r="B7935">
        <f ca="1"/>
        <v>9</v>
      </c>
      <c r="C7935">
        <f ca="1"/>
        <v>0</v>
      </c>
      <c r="D7935">
        <f ca="1"/>
        <v>0</v>
      </c>
      <c r="E7935">
        <f ca="1"/>
        <v>9</v>
      </c>
      <c r="F7935">
        <f ca="1"/>
        <v>3</v>
      </c>
      <c r="G7935">
        <f t="shared" ca="1" si="861"/>
        <v>9</v>
      </c>
      <c r="H7935">
        <f t="shared" ca="1" si="862"/>
        <v>9</v>
      </c>
      <c r="I7935">
        <f t="shared" ca="1" si="863"/>
        <v>9</v>
      </c>
      <c r="J7935">
        <f t="shared" ca="1" si="864"/>
        <v>2</v>
      </c>
      <c r="K7935" cm="1">
        <f t="array" aca="1" ref="K7935" ca="1">IF(G7935&gt;7,
        IF(G7935&gt;H7935, 1, IF(G7935&lt;H7935, 0, 2)),
        IF(       H7935&gt;7,
                     IF(G7935&gt;H7935, 1, IF(G7935&lt;H7935, 0, 2)),
                     IF(         G7935&lt;6,
                                   IF(            _xlfn.XLOOKUP(C7935,'deck &amp; rules'!$D$22:$M$22,_xlfn.XLOOKUP(H7935,'deck &amp; rules'!$C$23:$C$30,'deck &amp; rules'!$D$23:$M$30))="draw",
                                                     IF(I7935&gt;J7935,1,IF(I7935&lt;J7935,0,2)),
                                                     IF(I7935&gt;H7935,1,IF(I7935&lt;H7935,0,2))),
                                   IF(H7935&lt;7,
                                        IF(G7935&gt;J7935,1,IF(G7935&lt;J7935,0,2)),
                                        IF(G7935&gt;H7935,1,IF(G7935&lt;H7935,0,2))
                                        )
                          )
              )
        )</f>
        <v>2</v>
      </c>
      <c r="L7935">
        <f t="shared" ca="1" si="865"/>
        <v>-828</v>
      </c>
      <c r="M7935">
        <f t="shared" ca="1" si="866"/>
        <v>-802.84999999993556</v>
      </c>
      <c r="N7935">
        <f t="shared" ca="1" si="867"/>
        <v>-1418</v>
      </c>
    </row>
    <row r="7936" spans="1:14" x14ac:dyDescent="0.25">
      <c r="A7936">
        <f ca="1"/>
        <v>0</v>
      </c>
      <c r="B7936">
        <f ca="1"/>
        <v>4</v>
      </c>
      <c r="C7936">
        <f ca="1"/>
        <v>0</v>
      </c>
      <c r="D7936">
        <f ca="1"/>
        <v>0</v>
      </c>
      <c r="E7936">
        <f ca="1"/>
        <v>4</v>
      </c>
      <c r="F7936">
        <f ca="1"/>
        <v>1</v>
      </c>
      <c r="G7936">
        <f t="shared" ca="1" si="861"/>
        <v>4</v>
      </c>
      <c r="H7936">
        <f t="shared" ca="1" si="862"/>
        <v>4</v>
      </c>
      <c r="I7936">
        <f t="shared" ca="1" si="863"/>
        <v>4</v>
      </c>
      <c r="J7936">
        <f t="shared" ca="1" si="864"/>
        <v>5</v>
      </c>
      <c r="K7936" cm="1">
        <f t="array" aca="1" ref="K7936" ca="1">IF(G7936&gt;7,
        IF(G7936&gt;H7936, 1, IF(G7936&lt;H7936, 0, 2)),
        IF(       H7936&gt;7,
                     IF(G7936&gt;H7936, 1, IF(G7936&lt;H7936, 0, 2)),
                     IF(         G7936&lt;6,
                                   IF(            _xlfn.XLOOKUP(C7936,'deck &amp; rules'!$D$22:$M$22,_xlfn.XLOOKUP(H7936,'deck &amp; rules'!$C$23:$C$30,'deck &amp; rules'!$D$23:$M$30))="draw",
                                                     IF(I7936&gt;J7936,1,IF(I7936&lt;J7936,0,2)),
                                                     IF(I7936&gt;H7936,1,IF(I7936&lt;H7936,0,2))),
                                   IF(H7936&lt;7,
                                        IF(G7936&gt;J7936,1,IF(G7936&lt;J7936,0,2)),
                                        IF(G7936&gt;H7936,1,IF(G7936&lt;H7936,0,2))
                                        )
                          )
              )
        )</f>
        <v>2</v>
      </c>
      <c r="L7936">
        <f t="shared" ca="1" si="865"/>
        <v>-829</v>
      </c>
      <c r="M7936">
        <f t="shared" ca="1" si="866"/>
        <v>-803.84999999993556</v>
      </c>
      <c r="N7936">
        <f t="shared" ca="1" si="867"/>
        <v>-1410</v>
      </c>
    </row>
    <row r="7937" spans="1:14" x14ac:dyDescent="0.25">
      <c r="A7937">
        <f ca="1"/>
        <v>7</v>
      </c>
      <c r="B7937">
        <f ca="1"/>
        <v>3</v>
      </c>
      <c r="C7937">
        <f ca="1"/>
        <v>2</v>
      </c>
      <c r="D7937">
        <f ca="1"/>
        <v>0</v>
      </c>
      <c r="E7937">
        <f ca="1"/>
        <v>0</v>
      </c>
      <c r="F7937">
        <f ca="1"/>
        <v>5</v>
      </c>
      <c r="G7937">
        <f t="shared" ca="1" si="861"/>
        <v>0</v>
      </c>
      <c r="H7937">
        <f t="shared" ca="1" si="862"/>
        <v>0</v>
      </c>
      <c r="I7937">
        <f t="shared" ca="1" si="863"/>
        <v>2</v>
      </c>
      <c r="J7937">
        <f t="shared" ca="1" si="864"/>
        <v>5</v>
      </c>
      <c r="K7937" cm="1">
        <f t="array" aca="1" ref="K7937" ca="1">IF(G7937&gt;7,
        IF(G7937&gt;H7937, 1, IF(G7937&lt;H7937, 0, 2)),
        IF(       H7937&gt;7,
                     IF(G7937&gt;H7937, 1, IF(G7937&lt;H7937, 0, 2)),
                     IF(         G7937&lt;6,
                                   IF(            _xlfn.XLOOKUP(C7937,'deck &amp; rules'!$D$22:$M$22,_xlfn.XLOOKUP(H7937,'deck &amp; rules'!$C$23:$C$30,'deck &amp; rules'!$D$23:$M$30))="draw",
                                                     IF(I7937&gt;J7937,1,IF(I7937&lt;J7937,0,2)),
                                                     IF(I7937&gt;H7937,1,IF(I7937&lt;H7937,0,2))),
                                   IF(H7937&lt;7,
                                        IF(G7937&gt;J7937,1,IF(G7937&lt;J7937,0,2)),
                                        IF(G7937&gt;H7937,1,IF(G7937&lt;H7937,0,2))
                                        )
                          )
              )
        )</f>
        <v>0</v>
      </c>
      <c r="L7937">
        <f t="shared" ca="1" si="865"/>
        <v>-830</v>
      </c>
      <c r="M7937">
        <f t="shared" ca="1" si="866"/>
        <v>-802.89999999993552</v>
      </c>
      <c r="N7937">
        <f t="shared" ca="1" si="867"/>
        <v>-1411</v>
      </c>
    </row>
    <row r="7938" spans="1:14" x14ac:dyDescent="0.25">
      <c r="A7938">
        <f ca="1"/>
        <v>3</v>
      </c>
      <c r="B7938">
        <f ca="1"/>
        <v>0</v>
      </c>
      <c r="C7938">
        <f ca="1"/>
        <v>4</v>
      </c>
      <c r="D7938">
        <f ca="1"/>
        <v>4</v>
      </c>
      <c r="E7938">
        <f ca="1"/>
        <v>3</v>
      </c>
      <c r="F7938">
        <f ca="1"/>
        <v>2</v>
      </c>
      <c r="G7938">
        <f t="shared" ca="1" si="861"/>
        <v>3</v>
      </c>
      <c r="H7938">
        <f t="shared" ca="1" si="862"/>
        <v>7</v>
      </c>
      <c r="I7938">
        <f t="shared" ca="1" si="863"/>
        <v>7</v>
      </c>
      <c r="J7938">
        <f t="shared" ca="1" si="864"/>
        <v>9</v>
      </c>
      <c r="K7938" cm="1">
        <f t="array" aca="1" ref="K7938" ca="1">IF(G7938&gt;7,
        IF(G7938&gt;H7938, 1, IF(G7938&lt;H7938, 0, 2)),
        IF(       H7938&gt;7,
                     IF(G7938&gt;H7938, 1, IF(G7938&lt;H7938, 0, 2)),
                     IF(         G7938&lt;6,
                                   IF(            _xlfn.XLOOKUP(C7938,'deck &amp; rules'!$D$22:$M$22,_xlfn.XLOOKUP(H7938,'deck &amp; rules'!$C$23:$C$30,'deck &amp; rules'!$D$23:$M$30))="draw",
                                                     IF(I7938&gt;J7938,1,IF(I7938&lt;J7938,0,2)),
                                                     IF(I7938&gt;H7938,1,IF(I7938&lt;H7938,0,2))),
                                   IF(H7938&lt;7,
                                        IF(G7938&gt;J7938,1,IF(G7938&lt;J7938,0,2)),
                                        IF(G7938&gt;H7938,1,IF(G7938&lt;H7938,0,2))
                                        )
                          )
              )
        )</f>
        <v>2</v>
      </c>
      <c r="L7938">
        <f t="shared" ca="1" si="865"/>
        <v>-831</v>
      </c>
      <c r="M7938">
        <f t="shared" ca="1" si="866"/>
        <v>-803.89999999993552</v>
      </c>
      <c r="N7938">
        <f t="shared" ca="1" si="867"/>
        <v>-1403</v>
      </c>
    </row>
    <row r="7939" spans="1:14" x14ac:dyDescent="0.25">
      <c r="A7939">
        <f ca="1"/>
        <v>6</v>
      </c>
      <c r="B7939">
        <f ca="1"/>
        <v>8</v>
      </c>
      <c r="C7939">
        <f ca="1"/>
        <v>4</v>
      </c>
      <c r="D7939">
        <f ca="1"/>
        <v>6</v>
      </c>
      <c r="E7939">
        <f ca="1"/>
        <v>7</v>
      </c>
      <c r="F7939">
        <f ca="1"/>
        <v>8</v>
      </c>
      <c r="G7939">
        <f t="shared" ref="G7939:G8002" ca="1" si="868">IF(A7939+B7939&gt;9,A7939+B7939-10,A7939+B7939)</f>
        <v>4</v>
      </c>
      <c r="H7939">
        <f t="shared" ref="H7939:H8002" ca="1" si="869">IF(D7939+E7939&gt;9,D7939+E7939-10,D7939+E7939)</f>
        <v>3</v>
      </c>
      <c r="I7939">
        <f t="shared" ref="I7939:I8002" ca="1" si="870">IF(G7939+C7939&gt;9,G7939+C7939-10,G7939+C7939)</f>
        <v>8</v>
      </c>
      <c r="J7939">
        <f t="shared" ref="J7939:J8002" ca="1" si="871">IF(H7939+F7939&gt;9,H7939+F7939-10,H7939+F7939)</f>
        <v>1</v>
      </c>
      <c r="K7939" cm="1">
        <f t="array" aca="1" ref="K7939" ca="1">IF(G7939&gt;7,
        IF(G7939&gt;H7939, 1, IF(G7939&lt;H7939, 0, 2)),
        IF(       H7939&gt;7,
                     IF(G7939&gt;H7939, 1, IF(G7939&lt;H7939, 0, 2)),
                     IF(         G7939&lt;6,
                                   IF(            _xlfn.XLOOKUP(C7939,'deck &amp; rules'!$D$22:$M$22,_xlfn.XLOOKUP(H7939,'deck &amp; rules'!$C$23:$C$30,'deck &amp; rules'!$D$23:$M$30))="draw",
                                                     IF(I7939&gt;J7939,1,IF(I7939&lt;J7939,0,2)),
                                                     IF(I7939&gt;H7939,1,IF(I7939&lt;H7939,0,2))),
                                   IF(H7939&lt;7,
                                        IF(G7939&gt;J7939,1,IF(G7939&lt;J7939,0,2)),
                                        IF(G7939&gt;H7939,1,IF(G7939&lt;H7939,0,2))
                                        )
                          )
              )
        )</f>
        <v>1</v>
      </c>
      <c r="L7939">
        <f t="shared" ca="1" si="865"/>
        <v>-830</v>
      </c>
      <c r="M7939">
        <f t="shared" ca="1" si="866"/>
        <v>-804.89999999993552</v>
      </c>
      <c r="N7939">
        <f t="shared" ca="1" si="867"/>
        <v>-1404</v>
      </c>
    </row>
    <row r="7940" spans="1:14" x14ac:dyDescent="0.25">
      <c r="A7940">
        <f ca="1"/>
        <v>8</v>
      </c>
      <c r="B7940">
        <f ca="1"/>
        <v>0</v>
      </c>
      <c r="C7940">
        <f ca="1"/>
        <v>8</v>
      </c>
      <c r="D7940">
        <f ca="1"/>
        <v>0</v>
      </c>
      <c r="E7940">
        <f ca="1"/>
        <v>0</v>
      </c>
      <c r="F7940">
        <f ca="1"/>
        <v>0</v>
      </c>
      <c r="G7940">
        <f t="shared" ca="1" si="868"/>
        <v>8</v>
      </c>
      <c r="H7940">
        <f t="shared" ca="1" si="869"/>
        <v>0</v>
      </c>
      <c r="I7940">
        <f t="shared" ca="1" si="870"/>
        <v>6</v>
      </c>
      <c r="J7940">
        <f t="shared" ca="1" si="871"/>
        <v>0</v>
      </c>
      <c r="K7940" cm="1">
        <f t="array" aca="1" ref="K7940" ca="1">IF(G7940&gt;7,
        IF(G7940&gt;H7940, 1, IF(G7940&lt;H7940, 0, 2)),
        IF(       H7940&gt;7,
                     IF(G7940&gt;H7940, 1, IF(G7940&lt;H7940, 0, 2)),
                     IF(         G7940&lt;6,
                                   IF(            _xlfn.XLOOKUP(C7940,'deck &amp; rules'!$D$22:$M$22,_xlfn.XLOOKUP(H7940,'deck &amp; rules'!$C$23:$C$30,'deck &amp; rules'!$D$23:$M$30))="draw",
                                                     IF(I7940&gt;J7940,1,IF(I7940&lt;J7940,0,2)),
                                                     IF(I7940&gt;H7940,1,IF(I7940&lt;H7940,0,2))),
                                   IF(H7940&lt;7,
                                        IF(G7940&gt;J7940,1,IF(G7940&lt;J7940,0,2)),
                                        IF(G7940&gt;H7940,1,IF(G7940&lt;H7940,0,2))
                                        )
                          )
              )
        )</f>
        <v>1</v>
      </c>
      <c r="L7940">
        <f t="shared" ref="L7940:L8003" ca="1" si="872">IF(K7940=1,L7939+1,L7939-1)</f>
        <v>-829</v>
      </c>
      <c r="M7940">
        <f t="shared" ref="M7940:M8003" ca="1" si="873">IF(K7940=0,M7939+19/20,M7939-1)</f>
        <v>-805.89999999993552</v>
      </c>
      <c r="N7940">
        <f t="shared" ref="N7940:N8003" ca="1" si="874">IF(K7940=2,N7939+8,N7939-1)</f>
        <v>-1405</v>
      </c>
    </row>
    <row r="7941" spans="1:14" x14ac:dyDescent="0.25">
      <c r="A7941">
        <f ca="1"/>
        <v>8</v>
      </c>
      <c r="B7941">
        <f ca="1"/>
        <v>8</v>
      </c>
      <c r="C7941">
        <f ca="1"/>
        <v>7</v>
      </c>
      <c r="D7941">
        <f ca="1"/>
        <v>6</v>
      </c>
      <c r="E7941">
        <f ca="1"/>
        <v>1</v>
      </c>
      <c r="F7941">
        <f ca="1"/>
        <v>6</v>
      </c>
      <c r="G7941">
        <f t="shared" ca="1" si="868"/>
        <v>6</v>
      </c>
      <c r="H7941">
        <f t="shared" ca="1" si="869"/>
        <v>7</v>
      </c>
      <c r="I7941">
        <f t="shared" ca="1" si="870"/>
        <v>3</v>
      </c>
      <c r="J7941">
        <f t="shared" ca="1" si="871"/>
        <v>3</v>
      </c>
      <c r="K7941" cm="1">
        <f t="array" aca="1" ref="K7941" ca="1">IF(G7941&gt;7,
        IF(G7941&gt;H7941, 1, IF(G7941&lt;H7941, 0, 2)),
        IF(       H7941&gt;7,
                     IF(G7941&gt;H7941, 1, IF(G7941&lt;H7941, 0, 2)),
                     IF(         G7941&lt;6,
                                   IF(            _xlfn.XLOOKUP(C7941,'deck &amp; rules'!$D$22:$M$22,_xlfn.XLOOKUP(H7941,'deck &amp; rules'!$C$23:$C$30,'deck &amp; rules'!$D$23:$M$30))="draw",
                                                     IF(I7941&gt;J7941,1,IF(I7941&lt;J7941,0,2)),
                                                     IF(I7941&gt;H7941,1,IF(I7941&lt;H7941,0,2))),
                                   IF(H7941&lt;7,
                                        IF(G7941&gt;J7941,1,IF(G7941&lt;J7941,0,2)),
                                        IF(G7941&gt;H7941,1,IF(G7941&lt;H7941,0,2))
                                        )
                          )
              )
        )</f>
        <v>0</v>
      </c>
      <c r="L7941">
        <f t="shared" ca="1" si="872"/>
        <v>-830</v>
      </c>
      <c r="M7941">
        <f t="shared" ca="1" si="873"/>
        <v>-804.94999999993547</v>
      </c>
      <c r="N7941">
        <f t="shared" ca="1" si="874"/>
        <v>-1406</v>
      </c>
    </row>
    <row r="7942" spans="1:14" x14ac:dyDescent="0.25">
      <c r="A7942">
        <f ca="1"/>
        <v>8</v>
      </c>
      <c r="B7942">
        <f ca="1"/>
        <v>0</v>
      </c>
      <c r="C7942">
        <f ca="1"/>
        <v>6</v>
      </c>
      <c r="D7942">
        <f ca="1"/>
        <v>0</v>
      </c>
      <c r="E7942">
        <f ca="1"/>
        <v>2</v>
      </c>
      <c r="F7942">
        <f ca="1"/>
        <v>9</v>
      </c>
      <c r="G7942">
        <f t="shared" ca="1" si="868"/>
        <v>8</v>
      </c>
      <c r="H7942">
        <f t="shared" ca="1" si="869"/>
        <v>2</v>
      </c>
      <c r="I7942">
        <f t="shared" ca="1" si="870"/>
        <v>4</v>
      </c>
      <c r="J7942">
        <f t="shared" ca="1" si="871"/>
        <v>1</v>
      </c>
      <c r="K7942" cm="1">
        <f t="array" aca="1" ref="K7942" ca="1">IF(G7942&gt;7,
        IF(G7942&gt;H7942, 1, IF(G7942&lt;H7942, 0, 2)),
        IF(       H7942&gt;7,
                     IF(G7942&gt;H7942, 1, IF(G7942&lt;H7942, 0, 2)),
                     IF(         G7942&lt;6,
                                   IF(            _xlfn.XLOOKUP(C7942,'deck &amp; rules'!$D$22:$M$22,_xlfn.XLOOKUP(H7942,'deck &amp; rules'!$C$23:$C$30,'deck &amp; rules'!$D$23:$M$30))="draw",
                                                     IF(I7942&gt;J7942,1,IF(I7942&lt;J7942,0,2)),
                                                     IF(I7942&gt;H7942,1,IF(I7942&lt;H7942,0,2))),
                                   IF(H7942&lt;7,
                                        IF(G7942&gt;J7942,1,IF(G7942&lt;J7942,0,2)),
                                        IF(G7942&gt;H7942,1,IF(G7942&lt;H7942,0,2))
                                        )
                          )
              )
        )</f>
        <v>1</v>
      </c>
      <c r="L7942">
        <f t="shared" ca="1" si="872"/>
        <v>-829</v>
      </c>
      <c r="M7942">
        <f t="shared" ca="1" si="873"/>
        <v>-805.94999999993547</v>
      </c>
      <c r="N7942">
        <f t="shared" ca="1" si="874"/>
        <v>-1407</v>
      </c>
    </row>
    <row r="7943" spans="1:14" x14ac:dyDescent="0.25">
      <c r="A7943">
        <f ca="1"/>
        <v>2</v>
      </c>
      <c r="B7943">
        <f ca="1"/>
        <v>3</v>
      </c>
      <c r="C7943">
        <f ca="1"/>
        <v>3</v>
      </c>
      <c r="D7943">
        <f ca="1"/>
        <v>9</v>
      </c>
      <c r="E7943">
        <f ca="1"/>
        <v>0</v>
      </c>
      <c r="F7943">
        <f ca="1"/>
        <v>0</v>
      </c>
      <c r="G7943">
        <f t="shared" ca="1" si="868"/>
        <v>5</v>
      </c>
      <c r="H7943">
        <f t="shared" ca="1" si="869"/>
        <v>9</v>
      </c>
      <c r="I7943">
        <f t="shared" ca="1" si="870"/>
        <v>8</v>
      </c>
      <c r="J7943">
        <f t="shared" ca="1" si="871"/>
        <v>9</v>
      </c>
      <c r="K7943" cm="1">
        <f t="array" aca="1" ref="K7943" ca="1">IF(G7943&gt;7,
        IF(G7943&gt;H7943, 1, IF(G7943&lt;H7943, 0, 2)),
        IF(       H7943&gt;7,
                     IF(G7943&gt;H7943, 1, IF(G7943&lt;H7943, 0, 2)),
                     IF(         G7943&lt;6,
                                   IF(            _xlfn.XLOOKUP(C7943,'deck &amp; rules'!$D$22:$M$22,_xlfn.XLOOKUP(H7943,'deck &amp; rules'!$C$23:$C$30,'deck &amp; rules'!$D$23:$M$30))="draw",
                                                     IF(I7943&gt;J7943,1,IF(I7943&lt;J7943,0,2)),
                                                     IF(I7943&gt;H7943,1,IF(I7943&lt;H7943,0,2))),
                                   IF(H7943&lt;7,
                                        IF(G7943&gt;J7943,1,IF(G7943&lt;J7943,0,2)),
                                        IF(G7943&gt;H7943,1,IF(G7943&lt;H7943,0,2))
                                        )
                          )
              )
        )</f>
        <v>0</v>
      </c>
      <c r="L7943">
        <f t="shared" ca="1" si="872"/>
        <v>-830</v>
      </c>
      <c r="M7943">
        <f t="shared" ca="1" si="873"/>
        <v>-804.99999999993543</v>
      </c>
      <c r="N7943">
        <f t="shared" ca="1" si="874"/>
        <v>-1408</v>
      </c>
    </row>
    <row r="7944" spans="1:14" x14ac:dyDescent="0.25">
      <c r="A7944">
        <f ca="1"/>
        <v>3</v>
      </c>
      <c r="B7944">
        <f ca="1"/>
        <v>0</v>
      </c>
      <c r="C7944">
        <f ca="1"/>
        <v>0</v>
      </c>
      <c r="D7944">
        <f ca="1"/>
        <v>7</v>
      </c>
      <c r="E7944">
        <f ca="1"/>
        <v>0</v>
      </c>
      <c r="F7944">
        <f ca="1"/>
        <v>3</v>
      </c>
      <c r="G7944">
        <f t="shared" ca="1" si="868"/>
        <v>3</v>
      </c>
      <c r="H7944">
        <f t="shared" ca="1" si="869"/>
        <v>7</v>
      </c>
      <c r="I7944">
        <f t="shared" ca="1" si="870"/>
        <v>3</v>
      </c>
      <c r="J7944">
        <f t="shared" ca="1" si="871"/>
        <v>0</v>
      </c>
      <c r="K7944" cm="1">
        <f t="array" aca="1" ref="K7944" ca="1">IF(G7944&gt;7,
        IF(G7944&gt;H7944, 1, IF(G7944&lt;H7944, 0, 2)),
        IF(       H7944&gt;7,
                     IF(G7944&gt;H7944, 1, IF(G7944&lt;H7944, 0, 2)),
                     IF(         G7944&lt;6,
                                   IF(            _xlfn.XLOOKUP(C7944,'deck &amp; rules'!$D$22:$M$22,_xlfn.XLOOKUP(H7944,'deck &amp; rules'!$C$23:$C$30,'deck &amp; rules'!$D$23:$M$30))="draw",
                                                     IF(I7944&gt;J7944,1,IF(I7944&lt;J7944,0,2)),
                                                     IF(I7944&gt;H7944,1,IF(I7944&lt;H7944,0,2))),
                                   IF(H7944&lt;7,
                                        IF(G7944&gt;J7944,1,IF(G7944&lt;J7944,0,2)),
                                        IF(G7944&gt;H7944,1,IF(G7944&lt;H7944,0,2))
                                        )
                          )
              )
        )</f>
        <v>0</v>
      </c>
      <c r="L7944">
        <f t="shared" ca="1" si="872"/>
        <v>-831</v>
      </c>
      <c r="M7944">
        <f t="shared" ca="1" si="873"/>
        <v>-804.04999999993538</v>
      </c>
      <c r="N7944">
        <f t="shared" ca="1" si="874"/>
        <v>-1409</v>
      </c>
    </row>
    <row r="7945" spans="1:14" x14ac:dyDescent="0.25">
      <c r="A7945">
        <f ca="1"/>
        <v>5</v>
      </c>
      <c r="B7945">
        <f ca="1"/>
        <v>3</v>
      </c>
      <c r="C7945">
        <f ca="1"/>
        <v>9</v>
      </c>
      <c r="D7945">
        <f ca="1"/>
        <v>0</v>
      </c>
      <c r="E7945">
        <f ca="1"/>
        <v>3</v>
      </c>
      <c r="F7945">
        <f ca="1"/>
        <v>4</v>
      </c>
      <c r="G7945">
        <f t="shared" ca="1" si="868"/>
        <v>8</v>
      </c>
      <c r="H7945">
        <f t="shared" ca="1" si="869"/>
        <v>3</v>
      </c>
      <c r="I7945">
        <f t="shared" ca="1" si="870"/>
        <v>7</v>
      </c>
      <c r="J7945">
        <f t="shared" ca="1" si="871"/>
        <v>7</v>
      </c>
      <c r="K7945" cm="1">
        <f t="array" aca="1" ref="K7945" ca="1">IF(G7945&gt;7,
        IF(G7945&gt;H7945, 1, IF(G7945&lt;H7945, 0, 2)),
        IF(       H7945&gt;7,
                     IF(G7945&gt;H7945, 1, IF(G7945&lt;H7945, 0, 2)),
                     IF(         G7945&lt;6,
                                   IF(            _xlfn.XLOOKUP(C7945,'deck &amp; rules'!$D$22:$M$22,_xlfn.XLOOKUP(H7945,'deck &amp; rules'!$C$23:$C$30,'deck &amp; rules'!$D$23:$M$30))="draw",
                                                     IF(I7945&gt;J7945,1,IF(I7945&lt;J7945,0,2)),
                                                     IF(I7945&gt;H7945,1,IF(I7945&lt;H7945,0,2))),
                                   IF(H7945&lt;7,
                                        IF(G7945&gt;J7945,1,IF(G7945&lt;J7945,0,2)),
                                        IF(G7945&gt;H7945,1,IF(G7945&lt;H7945,0,2))
                                        )
                          )
              )
        )</f>
        <v>1</v>
      </c>
      <c r="L7945">
        <f t="shared" ca="1" si="872"/>
        <v>-830</v>
      </c>
      <c r="M7945">
        <f t="shared" ca="1" si="873"/>
        <v>-805.04999999993538</v>
      </c>
      <c r="N7945">
        <f t="shared" ca="1" si="874"/>
        <v>-1410</v>
      </c>
    </row>
    <row r="7946" spans="1:14" x14ac:dyDescent="0.25">
      <c r="A7946">
        <f ca="1"/>
        <v>8</v>
      </c>
      <c r="B7946">
        <f ca="1"/>
        <v>4</v>
      </c>
      <c r="C7946">
        <f ca="1"/>
        <v>6</v>
      </c>
      <c r="D7946">
        <f ca="1"/>
        <v>9</v>
      </c>
      <c r="E7946">
        <f ca="1"/>
        <v>3</v>
      </c>
      <c r="F7946">
        <f ca="1"/>
        <v>6</v>
      </c>
      <c r="G7946">
        <f t="shared" ca="1" si="868"/>
        <v>2</v>
      </c>
      <c r="H7946">
        <f t="shared" ca="1" si="869"/>
        <v>2</v>
      </c>
      <c r="I7946">
        <f t="shared" ca="1" si="870"/>
        <v>8</v>
      </c>
      <c r="J7946">
        <f t="shared" ca="1" si="871"/>
        <v>8</v>
      </c>
      <c r="K7946" cm="1">
        <f t="array" aca="1" ref="K7946" ca="1">IF(G7946&gt;7,
        IF(G7946&gt;H7946, 1, IF(G7946&lt;H7946, 0, 2)),
        IF(       H7946&gt;7,
                     IF(G7946&gt;H7946, 1, IF(G7946&lt;H7946, 0, 2)),
                     IF(         G7946&lt;6,
                                   IF(            _xlfn.XLOOKUP(C7946,'deck &amp; rules'!$D$22:$M$22,_xlfn.XLOOKUP(H7946,'deck &amp; rules'!$C$23:$C$30,'deck &amp; rules'!$D$23:$M$30))="draw",
                                                     IF(I7946&gt;J7946,1,IF(I7946&lt;J7946,0,2)),
                                                     IF(I7946&gt;H7946,1,IF(I7946&lt;H7946,0,2))),
                                   IF(H7946&lt;7,
                                        IF(G7946&gt;J7946,1,IF(G7946&lt;J7946,0,2)),
                                        IF(G7946&gt;H7946,1,IF(G7946&lt;H7946,0,2))
                                        )
                          )
              )
        )</f>
        <v>2</v>
      </c>
      <c r="L7946">
        <f t="shared" ca="1" si="872"/>
        <v>-831</v>
      </c>
      <c r="M7946">
        <f t="shared" ca="1" si="873"/>
        <v>-806.04999999993538</v>
      </c>
      <c r="N7946">
        <f t="shared" ca="1" si="874"/>
        <v>-1402</v>
      </c>
    </row>
    <row r="7947" spans="1:14" x14ac:dyDescent="0.25">
      <c r="A7947">
        <f ca="1"/>
        <v>5</v>
      </c>
      <c r="B7947">
        <f ca="1"/>
        <v>0</v>
      </c>
      <c r="C7947">
        <f ca="1"/>
        <v>7</v>
      </c>
      <c r="D7947">
        <f ca="1"/>
        <v>0</v>
      </c>
      <c r="E7947">
        <f ca="1"/>
        <v>0</v>
      </c>
      <c r="F7947">
        <f ca="1"/>
        <v>2</v>
      </c>
      <c r="G7947">
        <f t="shared" ca="1" si="868"/>
        <v>5</v>
      </c>
      <c r="H7947">
        <f t="shared" ca="1" si="869"/>
        <v>0</v>
      </c>
      <c r="I7947">
        <f t="shared" ca="1" si="870"/>
        <v>2</v>
      </c>
      <c r="J7947">
        <f t="shared" ca="1" si="871"/>
        <v>2</v>
      </c>
      <c r="K7947" cm="1">
        <f t="array" aca="1" ref="K7947" ca="1">IF(G7947&gt;7,
        IF(G7947&gt;H7947, 1, IF(G7947&lt;H7947, 0, 2)),
        IF(       H7947&gt;7,
                     IF(G7947&gt;H7947, 1, IF(G7947&lt;H7947, 0, 2)),
                     IF(         G7947&lt;6,
                                   IF(            _xlfn.XLOOKUP(C7947,'deck &amp; rules'!$D$22:$M$22,_xlfn.XLOOKUP(H7947,'deck &amp; rules'!$C$23:$C$30,'deck &amp; rules'!$D$23:$M$30))="draw",
                                                     IF(I7947&gt;J7947,1,IF(I7947&lt;J7947,0,2)),
                                                     IF(I7947&gt;H7947,1,IF(I7947&lt;H7947,0,2))),
                                   IF(H7947&lt;7,
                                        IF(G7947&gt;J7947,1,IF(G7947&lt;J7947,0,2)),
                                        IF(G7947&gt;H7947,1,IF(G7947&lt;H7947,0,2))
                                        )
                          )
              )
        )</f>
        <v>2</v>
      </c>
      <c r="L7947">
        <f t="shared" ca="1" si="872"/>
        <v>-832</v>
      </c>
      <c r="M7947">
        <f t="shared" ca="1" si="873"/>
        <v>-807.04999999993538</v>
      </c>
      <c r="N7947">
        <f t="shared" ca="1" si="874"/>
        <v>-1394</v>
      </c>
    </row>
    <row r="7948" spans="1:14" x14ac:dyDescent="0.25">
      <c r="A7948">
        <f ca="1"/>
        <v>4</v>
      </c>
      <c r="B7948">
        <f ca="1"/>
        <v>7</v>
      </c>
      <c r="C7948">
        <f ca="1"/>
        <v>9</v>
      </c>
      <c r="D7948">
        <f ca="1"/>
        <v>1</v>
      </c>
      <c r="E7948">
        <f ca="1"/>
        <v>6</v>
      </c>
      <c r="F7948">
        <f ca="1"/>
        <v>1</v>
      </c>
      <c r="G7948">
        <f t="shared" ca="1" si="868"/>
        <v>1</v>
      </c>
      <c r="H7948">
        <f t="shared" ca="1" si="869"/>
        <v>7</v>
      </c>
      <c r="I7948">
        <f t="shared" ca="1" si="870"/>
        <v>0</v>
      </c>
      <c r="J7948">
        <f t="shared" ca="1" si="871"/>
        <v>8</v>
      </c>
      <c r="K7948" cm="1">
        <f t="array" aca="1" ref="K7948" ca="1">IF(G7948&gt;7,
        IF(G7948&gt;H7948, 1, IF(G7948&lt;H7948, 0, 2)),
        IF(       H7948&gt;7,
                     IF(G7948&gt;H7948, 1, IF(G7948&lt;H7948, 0, 2)),
                     IF(         G7948&lt;6,
                                   IF(            _xlfn.XLOOKUP(C7948,'deck &amp; rules'!$D$22:$M$22,_xlfn.XLOOKUP(H7948,'deck &amp; rules'!$C$23:$C$30,'deck &amp; rules'!$D$23:$M$30))="draw",
                                                     IF(I7948&gt;J7948,1,IF(I7948&lt;J7948,0,2)),
                                                     IF(I7948&gt;H7948,1,IF(I7948&lt;H7948,0,2))),
                                   IF(H7948&lt;7,
                                        IF(G7948&gt;J7948,1,IF(G7948&lt;J7948,0,2)),
                                        IF(G7948&gt;H7948,1,IF(G7948&lt;H7948,0,2))
                                        )
                          )
              )
        )</f>
        <v>0</v>
      </c>
      <c r="L7948">
        <f t="shared" ca="1" si="872"/>
        <v>-833</v>
      </c>
      <c r="M7948">
        <f t="shared" ca="1" si="873"/>
        <v>-806.09999999993533</v>
      </c>
      <c r="N7948">
        <f t="shared" ca="1" si="874"/>
        <v>-1395</v>
      </c>
    </row>
    <row r="7949" spans="1:14" x14ac:dyDescent="0.25">
      <c r="A7949">
        <f ca="1"/>
        <v>8</v>
      </c>
      <c r="B7949">
        <f ca="1"/>
        <v>5</v>
      </c>
      <c r="C7949">
        <f ca="1"/>
        <v>0</v>
      </c>
      <c r="D7949">
        <f ca="1"/>
        <v>7</v>
      </c>
      <c r="E7949">
        <f ca="1"/>
        <v>6</v>
      </c>
      <c r="F7949">
        <f ca="1"/>
        <v>0</v>
      </c>
      <c r="G7949">
        <f t="shared" ca="1" si="868"/>
        <v>3</v>
      </c>
      <c r="H7949">
        <f t="shared" ca="1" si="869"/>
        <v>3</v>
      </c>
      <c r="I7949">
        <f t="shared" ca="1" si="870"/>
        <v>3</v>
      </c>
      <c r="J7949">
        <f t="shared" ca="1" si="871"/>
        <v>3</v>
      </c>
      <c r="K7949" cm="1">
        <f t="array" aca="1" ref="K7949" ca="1">IF(G7949&gt;7,
        IF(G7949&gt;H7949, 1, IF(G7949&lt;H7949, 0, 2)),
        IF(       H7949&gt;7,
                     IF(G7949&gt;H7949, 1, IF(G7949&lt;H7949, 0, 2)),
                     IF(         G7949&lt;6,
                                   IF(            _xlfn.XLOOKUP(C7949,'deck &amp; rules'!$D$22:$M$22,_xlfn.XLOOKUP(H7949,'deck &amp; rules'!$C$23:$C$30,'deck &amp; rules'!$D$23:$M$30))="draw",
                                                     IF(I7949&gt;J7949,1,IF(I7949&lt;J7949,0,2)),
                                                     IF(I7949&gt;H7949,1,IF(I7949&lt;H7949,0,2))),
                                   IF(H7949&lt;7,
                                        IF(G7949&gt;J7949,1,IF(G7949&lt;J7949,0,2)),
                                        IF(G7949&gt;H7949,1,IF(G7949&lt;H7949,0,2))
                                        )
                          )
              )
        )</f>
        <v>2</v>
      </c>
      <c r="L7949">
        <f t="shared" ca="1" si="872"/>
        <v>-834</v>
      </c>
      <c r="M7949">
        <f t="shared" ca="1" si="873"/>
        <v>-807.09999999993533</v>
      </c>
      <c r="N7949">
        <f t="shared" ca="1" si="874"/>
        <v>-1387</v>
      </c>
    </row>
    <row r="7950" spans="1:14" x14ac:dyDescent="0.25">
      <c r="A7950">
        <f ca="1"/>
        <v>2</v>
      </c>
      <c r="B7950">
        <f ca="1"/>
        <v>3</v>
      </c>
      <c r="C7950">
        <f ca="1"/>
        <v>7</v>
      </c>
      <c r="D7950">
        <f ca="1"/>
        <v>5</v>
      </c>
      <c r="E7950">
        <f ca="1"/>
        <v>0</v>
      </c>
      <c r="F7950">
        <f ca="1"/>
        <v>4</v>
      </c>
      <c r="G7950">
        <f t="shared" ca="1" si="868"/>
        <v>5</v>
      </c>
      <c r="H7950">
        <f t="shared" ca="1" si="869"/>
        <v>5</v>
      </c>
      <c r="I7950">
        <f t="shared" ca="1" si="870"/>
        <v>2</v>
      </c>
      <c r="J7950">
        <f t="shared" ca="1" si="871"/>
        <v>9</v>
      </c>
      <c r="K7950" cm="1">
        <f t="array" aca="1" ref="K7950" ca="1">IF(G7950&gt;7,
        IF(G7950&gt;H7950, 1, IF(G7950&lt;H7950, 0, 2)),
        IF(       H7950&gt;7,
                     IF(G7950&gt;H7950, 1, IF(G7950&lt;H7950, 0, 2)),
                     IF(         G7950&lt;6,
                                   IF(            _xlfn.XLOOKUP(C7950,'deck &amp; rules'!$D$22:$M$22,_xlfn.XLOOKUP(H7950,'deck &amp; rules'!$C$23:$C$30,'deck &amp; rules'!$D$23:$M$30))="draw",
                                                     IF(I7950&gt;J7950,1,IF(I7950&lt;J7950,0,2)),
                                                     IF(I7950&gt;H7950,1,IF(I7950&lt;H7950,0,2))),
                                   IF(H7950&lt;7,
                                        IF(G7950&gt;J7950,1,IF(G7950&lt;J7950,0,2)),
                                        IF(G7950&gt;H7950,1,IF(G7950&lt;H7950,0,2))
                                        )
                          )
              )
        )</f>
        <v>0</v>
      </c>
      <c r="L7950">
        <f t="shared" ca="1" si="872"/>
        <v>-835</v>
      </c>
      <c r="M7950">
        <f t="shared" ca="1" si="873"/>
        <v>-806.14999999993529</v>
      </c>
      <c r="N7950">
        <f t="shared" ca="1" si="874"/>
        <v>-1388</v>
      </c>
    </row>
    <row r="7951" spans="1:14" x14ac:dyDescent="0.25">
      <c r="A7951">
        <f ca="1"/>
        <v>0</v>
      </c>
      <c r="B7951">
        <f ca="1"/>
        <v>8</v>
      </c>
      <c r="C7951">
        <f ca="1"/>
        <v>0</v>
      </c>
      <c r="D7951">
        <f ca="1"/>
        <v>1</v>
      </c>
      <c r="E7951">
        <f ca="1"/>
        <v>9</v>
      </c>
      <c r="F7951">
        <f ca="1"/>
        <v>7</v>
      </c>
      <c r="G7951">
        <f t="shared" ca="1" si="868"/>
        <v>8</v>
      </c>
      <c r="H7951">
        <f t="shared" ca="1" si="869"/>
        <v>0</v>
      </c>
      <c r="I7951">
        <f t="shared" ca="1" si="870"/>
        <v>8</v>
      </c>
      <c r="J7951">
        <f t="shared" ca="1" si="871"/>
        <v>7</v>
      </c>
      <c r="K7951" cm="1">
        <f t="array" aca="1" ref="K7951" ca="1">IF(G7951&gt;7,
        IF(G7951&gt;H7951, 1, IF(G7951&lt;H7951, 0, 2)),
        IF(       H7951&gt;7,
                     IF(G7951&gt;H7951, 1, IF(G7951&lt;H7951, 0, 2)),
                     IF(         G7951&lt;6,
                                   IF(            _xlfn.XLOOKUP(C7951,'deck &amp; rules'!$D$22:$M$22,_xlfn.XLOOKUP(H7951,'deck &amp; rules'!$C$23:$C$30,'deck &amp; rules'!$D$23:$M$30))="draw",
                                                     IF(I7951&gt;J7951,1,IF(I7951&lt;J7951,0,2)),
                                                     IF(I7951&gt;H7951,1,IF(I7951&lt;H7951,0,2))),
                                   IF(H7951&lt;7,
                                        IF(G7951&gt;J7951,1,IF(G7951&lt;J7951,0,2)),
                                        IF(G7951&gt;H7951,1,IF(G7951&lt;H7951,0,2))
                                        )
                          )
              )
        )</f>
        <v>1</v>
      </c>
      <c r="L7951">
        <f t="shared" ca="1" si="872"/>
        <v>-834</v>
      </c>
      <c r="M7951">
        <f t="shared" ca="1" si="873"/>
        <v>-807.14999999993529</v>
      </c>
      <c r="N7951">
        <f t="shared" ca="1" si="874"/>
        <v>-1389</v>
      </c>
    </row>
    <row r="7952" spans="1:14" x14ac:dyDescent="0.25">
      <c r="A7952">
        <f ca="1"/>
        <v>6</v>
      </c>
      <c r="B7952">
        <f ca="1"/>
        <v>8</v>
      </c>
      <c r="C7952">
        <f ca="1"/>
        <v>1</v>
      </c>
      <c r="D7952">
        <f ca="1"/>
        <v>0</v>
      </c>
      <c r="E7952">
        <f ca="1"/>
        <v>0</v>
      </c>
      <c r="F7952">
        <f ca="1"/>
        <v>0</v>
      </c>
      <c r="G7952">
        <f t="shared" ca="1" si="868"/>
        <v>4</v>
      </c>
      <c r="H7952">
        <f t="shared" ca="1" si="869"/>
        <v>0</v>
      </c>
      <c r="I7952">
        <f t="shared" ca="1" si="870"/>
        <v>5</v>
      </c>
      <c r="J7952">
        <f t="shared" ca="1" si="871"/>
        <v>0</v>
      </c>
      <c r="K7952" cm="1">
        <f t="array" aca="1" ref="K7952" ca="1">IF(G7952&gt;7,
        IF(G7952&gt;H7952, 1, IF(G7952&lt;H7952, 0, 2)),
        IF(       H7952&gt;7,
                     IF(G7952&gt;H7952, 1, IF(G7952&lt;H7952, 0, 2)),
                     IF(         G7952&lt;6,
                                   IF(            _xlfn.XLOOKUP(C7952,'deck &amp; rules'!$D$22:$M$22,_xlfn.XLOOKUP(H7952,'deck &amp; rules'!$C$23:$C$30,'deck &amp; rules'!$D$23:$M$30))="draw",
                                                     IF(I7952&gt;J7952,1,IF(I7952&lt;J7952,0,2)),
                                                     IF(I7952&gt;H7952,1,IF(I7952&lt;H7952,0,2))),
                                   IF(H7952&lt;7,
                                        IF(G7952&gt;J7952,1,IF(G7952&lt;J7952,0,2)),
                                        IF(G7952&gt;H7952,1,IF(G7952&lt;H7952,0,2))
                                        )
                          )
              )
        )</f>
        <v>1</v>
      </c>
      <c r="L7952">
        <f t="shared" ca="1" si="872"/>
        <v>-833</v>
      </c>
      <c r="M7952">
        <f t="shared" ca="1" si="873"/>
        <v>-808.14999999993529</v>
      </c>
      <c r="N7952">
        <f t="shared" ca="1" si="874"/>
        <v>-1390</v>
      </c>
    </row>
    <row r="7953" spans="1:14" x14ac:dyDescent="0.25">
      <c r="A7953">
        <f ca="1"/>
        <v>0</v>
      </c>
      <c r="B7953">
        <f ca="1"/>
        <v>9</v>
      </c>
      <c r="C7953">
        <f ca="1"/>
        <v>9</v>
      </c>
      <c r="D7953">
        <f ca="1"/>
        <v>0</v>
      </c>
      <c r="E7953">
        <f ca="1"/>
        <v>6</v>
      </c>
      <c r="F7953">
        <f ca="1"/>
        <v>1</v>
      </c>
      <c r="G7953">
        <f t="shared" ca="1" si="868"/>
        <v>9</v>
      </c>
      <c r="H7953">
        <f t="shared" ca="1" si="869"/>
        <v>6</v>
      </c>
      <c r="I7953">
        <f t="shared" ca="1" si="870"/>
        <v>8</v>
      </c>
      <c r="J7953">
        <f t="shared" ca="1" si="871"/>
        <v>7</v>
      </c>
      <c r="K7953" cm="1">
        <f t="array" aca="1" ref="K7953" ca="1">IF(G7953&gt;7,
        IF(G7953&gt;H7953, 1, IF(G7953&lt;H7953, 0, 2)),
        IF(       H7953&gt;7,
                     IF(G7953&gt;H7953, 1, IF(G7953&lt;H7953, 0, 2)),
                     IF(         G7953&lt;6,
                                   IF(            _xlfn.XLOOKUP(C7953,'deck &amp; rules'!$D$22:$M$22,_xlfn.XLOOKUP(H7953,'deck &amp; rules'!$C$23:$C$30,'deck &amp; rules'!$D$23:$M$30))="draw",
                                                     IF(I7953&gt;J7953,1,IF(I7953&lt;J7953,0,2)),
                                                     IF(I7953&gt;H7953,1,IF(I7953&lt;H7953,0,2))),
                                   IF(H7953&lt;7,
                                        IF(G7953&gt;J7953,1,IF(G7953&lt;J7953,0,2)),
                                        IF(G7953&gt;H7953,1,IF(G7953&lt;H7953,0,2))
                                        )
                          )
              )
        )</f>
        <v>1</v>
      </c>
      <c r="L7953">
        <f t="shared" ca="1" si="872"/>
        <v>-832</v>
      </c>
      <c r="M7953">
        <f t="shared" ca="1" si="873"/>
        <v>-809.14999999993529</v>
      </c>
      <c r="N7953">
        <f t="shared" ca="1" si="874"/>
        <v>-1391</v>
      </c>
    </row>
    <row r="7954" spans="1:14" x14ac:dyDescent="0.25">
      <c r="A7954">
        <f ca="1"/>
        <v>8</v>
      </c>
      <c r="B7954">
        <f ca="1"/>
        <v>0</v>
      </c>
      <c r="C7954">
        <f ca="1"/>
        <v>8</v>
      </c>
      <c r="D7954">
        <f ca="1"/>
        <v>9</v>
      </c>
      <c r="E7954">
        <f ca="1"/>
        <v>3</v>
      </c>
      <c r="F7954">
        <f ca="1"/>
        <v>7</v>
      </c>
      <c r="G7954">
        <f t="shared" ca="1" si="868"/>
        <v>8</v>
      </c>
      <c r="H7954">
        <f t="shared" ca="1" si="869"/>
        <v>2</v>
      </c>
      <c r="I7954">
        <f t="shared" ca="1" si="870"/>
        <v>6</v>
      </c>
      <c r="J7954">
        <f t="shared" ca="1" si="871"/>
        <v>9</v>
      </c>
      <c r="K7954" cm="1">
        <f t="array" aca="1" ref="K7954" ca="1">IF(G7954&gt;7,
        IF(G7954&gt;H7954, 1, IF(G7954&lt;H7954, 0, 2)),
        IF(       H7954&gt;7,
                     IF(G7954&gt;H7954, 1, IF(G7954&lt;H7954, 0, 2)),
                     IF(         G7954&lt;6,
                                   IF(            _xlfn.XLOOKUP(C7954,'deck &amp; rules'!$D$22:$M$22,_xlfn.XLOOKUP(H7954,'deck &amp; rules'!$C$23:$C$30,'deck &amp; rules'!$D$23:$M$30))="draw",
                                                     IF(I7954&gt;J7954,1,IF(I7954&lt;J7954,0,2)),
                                                     IF(I7954&gt;H7954,1,IF(I7954&lt;H7954,0,2))),
                                   IF(H7954&lt;7,
                                        IF(G7954&gt;J7954,1,IF(G7954&lt;J7954,0,2)),
                                        IF(G7954&gt;H7954,1,IF(G7954&lt;H7954,0,2))
                                        )
                          )
              )
        )</f>
        <v>1</v>
      </c>
      <c r="L7954">
        <f t="shared" ca="1" si="872"/>
        <v>-831</v>
      </c>
      <c r="M7954">
        <f t="shared" ca="1" si="873"/>
        <v>-810.14999999993529</v>
      </c>
      <c r="N7954">
        <f t="shared" ca="1" si="874"/>
        <v>-1392</v>
      </c>
    </row>
    <row r="7955" spans="1:14" x14ac:dyDescent="0.25">
      <c r="A7955">
        <f ca="1"/>
        <v>4</v>
      </c>
      <c r="B7955">
        <f ca="1"/>
        <v>5</v>
      </c>
      <c r="C7955">
        <f ca="1"/>
        <v>3</v>
      </c>
      <c r="D7955">
        <f ca="1"/>
        <v>8</v>
      </c>
      <c r="E7955">
        <f ca="1"/>
        <v>4</v>
      </c>
      <c r="F7955">
        <f ca="1"/>
        <v>0</v>
      </c>
      <c r="G7955">
        <f t="shared" ca="1" si="868"/>
        <v>9</v>
      </c>
      <c r="H7955">
        <f t="shared" ca="1" si="869"/>
        <v>2</v>
      </c>
      <c r="I7955">
        <f t="shared" ca="1" si="870"/>
        <v>2</v>
      </c>
      <c r="J7955">
        <f t="shared" ca="1" si="871"/>
        <v>2</v>
      </c>
      <c r="K7955" cm="1">
        <f t="array" aca="1" ref="K7955" ca="1">IF(G7955&gt;7,
        IF(G7955&gt;H7955, 1, IF(G7955&lt;H7955, 0, 2)),
        IF(       H7955&gt;7,
                     IF(G7955&gt;H7955, 1, IF(G7955&lt;H7955, 0, 2)),
                     IF(         G7955&lt;6,
                                   IF(            _xlfn.XLOOKUP(C7955,'deck &amp; rules'!$D$22:$M$22,_xlfn.XLOOKUP(H7955,'deck &amp; rules'!$C$23:$C$30,'deck &amp; rules'!$D$23:$M$30))="draw",
                                                     IF(I7955&gt;J7955,1,IF(I7955&lt;J7955,0,2)),
                                                     IF(I7955&gt;H7955,1,IF(I7955&lt;H7955,0,2))),
                                   IF(H7955&lt;7,
                                        IF(G7955&gt;J7955,1,IF(G7955&lt;J7955,0,2)),
                                        IF(G7955&gt;H7955,1,IF(G7955&lt;H7955,0,2))
                                        )
                          )
              )
        )</f>
        <v>1</v>
      </c>
      <c r="L7955">
        <f t="shared" ca="1" si="872"/>
        <v>-830</v>
      </c>
      <c r="M7955">
        <f t="shared" ca="1" si="873"/>
        <v>-811.14999999993529</v>
      </c>
      <c r="N7955">
        <f t="shared" ca="1" si="874"/>
        <v>-1393</v>
      </c>
    </row>
    <row r="7956" spans="1:14" x14ac:dyDescent="0.25">
      <c r="A7956">
        <f ca="1"/>
        <v>0</v>
      </c>
      <c r="B7956">
        <f ca="1"/>
        <v>0</v>
      </c>
      <c r="C7956">
        <f ca="1"/>
        <v>6</v>
      </c>
      <c r="D7956">
        <f ca="1"/>
        <v>0</v>
      </c>
      <c r="E7956">
        <f ca="1"/>
        <v>6</v>
      </c>
      <c r="F7956">
        <f ca="1"/>
        <v>0</v>
      </c>
      <c r="G7956">
        <f t="shared" ca="1" si="868"/>
        <v>0</v>
      </c>
      <c r="H7956">
        <f t="shared" ca="1" si="869"/>
        <v>6</v>
      </c>
      <c r="I7956">
        <f t="shared" ca="1" si="870"/>
        <v>6</v>
      </c>
      <c r="J7956">
        <f t="shared" ca="1" si="871"/>
        <v>6</v>
      </c>
      <c r="K7956" cm="1">
        <f t="array" aca="1" ref="K7956" ca="1">IF(G7956&gt;7,
        IF(G7956&gt;H7956, 1, IF(G7956&lt;H7956, 0, 2)),
        IF(       H7956&gt;7,
                     IF(G7956&gt;H7956, 1, IF(G7956&lt;H7956, 0, 2)),
                     IF(         G7956&lt;6,
                                   IF(            _xlfn.XLOOKUP(C7956,'deck &amp; rules'!$D$22:$M$22,_xlfn.XLOOKUP(H7956,'deck &amp; rules'!$C$23:$C$30,'deck &amp; rules'!$D$23:$M$30))="draw",
                                                     IF(I7956&gt;J7956,1,IF(I7956&lt;J7956,0,2)),
                                                     IF(I7956&gt;H7956,1,IF(I7956&lt;H7956,0,2))),
                                   IF(H7956&lt;7,
                                        IF(G7956&gt;J7956,1,IF(G7956&lt;J7956,0,2)),
                                        IF(G7956&gt;H7956,1,IF(G7956&lt;H7956,0,2))
                                        )
                          )
              )
        )</f>
        <v>2</v>
      </c>
      <c r="L7956">
        <f t="shared" ca="1" si="872"/>
        <v>-831</v>
      </c>
      <c r="M7956">
        <f t="shared" ca="1" si="873"/>
        <v>-812.14999999993529</v>
      </c>
      <c r="N7956">
        <f t="shared" ca="1" si="874"/>
        <v>-1385</v>
      </c>
    </row>
    <row r="7957" spans="1:14" x14ac:dyDescent="0.25">
      <c r="A7957">
        <f ca="1"/>
        <v>4</v>
      </c>
      <c r="B7957">
        <f ca="1"/>
        <v>0</v>
      </c>
      <c r="C7957">
        <f ca="1"/>
        <v>0</v>
      </c>
      <c r="D7957">
        <f ca="1"/>
        <v>0</v>
      </c>
      <c r="E7957">
        <f ca="1"/>
        <v>6</v>
      </c>
      <c r="F7957">
        <f ca="1"/>
        <v>0</v>
      </c>
      <c r="G7957">
        <f t="shared" ca="1" si="868"/>
        <v>4</v>
      </c>
      <c r="H7957">
        <f t="shared" ca="1" si="869"/>
        <v>6</v>
      </c>
      <c r="I7957">
        <f t="shared" ca="1" si="870"/>
        <v>4</v>
      </c>
      <c r="J7957">
        <f t="shared" ca="1" si="871"/>
        <v>6</v>
      </c>
      <c r="K7957" cm="1">
        <f t="array" aca="1" ref="K7957" ca="1">IF(G7957&gt;7,
        IF(G7957&gt;H7957, 1, IF(G7957&lt;H7957, 0, 2)),
        IF(       H7957&gt;7,
                     IF(G7957&gt;H7957, 1, IF(G7957&lt;H7957, 0, 2)),
                     IF(         G7957&lt;6,
                                   IF(            _xlfn.XLOOKUP(C7957,'deck &amp; rules'!$D$22:$M$22,_xlfn.XLOOKUP(H7957,'deck &amp; rules'!$C$23:$C$30,'deck &amp; rules'!$D$23:$M$30))="draw",
                                                     IF(I7957&gt;J7957,1,IF(I7957&lt;J7957,0,2)),
                                                     IF(I7957&gt;H7957,1,IF(I7957&lt;H7957,0,2))),
                                   IF(H7957&lt;7,
                                        IF(G7957&gt;J7957,1,IF(G7957&lt;J7957,0,2)),
                                        IF(G7957&gt;H7957,1,IF(G7957&lt;H7957,0,2))
                                        )
                          )
              )
        )</f>
        <v>0</v>
      </c>
      <c r="L7957">
        <f t="shared" ca="1" si="872"/>
        <v>-832</v>
      </c>
      <c r="M7957">
        <f t="shared" ca="1" si="873"/>
        <v>-811.19999999993524</v>
      </c>
      <c r="N7957">
        <f t="shared" ca="1" si="874"/>
        <v>-1386</v>
      </c>
    </row>
    <row r="7958" spans="1:14" x14ac:dyDescent="0.25">
      <c r="A7958">
        <f ca="1"/>
        <v>7</v>
      </c>
      <c r="B7958">
        <f ca="1"/>
        <v>0</v>
      </c>
      <c r="C7958">
        <f ca="1"/>
        <v>6</v>
      </c>
      <c r="D7958">
        <f ca="1"/>
        <v>2</v>
      </c>
      <c r="E7958">
        <f ca="1"/>
        <v>7</v>
      </c>
      <c r="F7958">
        <f ca="1"/>
        <v>4</v>
      </c>
      <c r="G7958">
        <f t="shared" ca="1" si="868"/>
        <v>7</v>
      </c>
      <c r="H7958">
        <f t="shared" ca="1" si="869"/>
        <v>9</v>
      </c>
      <c r="I7958">
        <f t="shared" ca="1" si="870"/>
        <v>3</v>
      </c>
      <c r="J7958">
        <f t="shared" ca="1" si="871"/>
        <v>3</v>
      </c>
      <c r="K7958" cm="1">
        <f t="array" aca="1" ref="K7958" ca="1">IF(G7958&gt;7,
        IF(G7958&gt;H7958, 1, IF(G7958&lt;H7958, 0, 2)),
        IF(       H7958&gt;7,
                     IF(G7958&gt;H7958, 1, IF(G7958&lt;H7958, 0, 2)),
                     IF(         G7958&lt;6,
                                   IF(            _xlfn.XLOOKUP(C7958,'deck &amp; rules'!$D$22:$M$22,_xlfn.XLOOKUP(H7958,'deck &amp; rules'!$C$23:$C$30,'deck &amp; rules'!$D$23:$M$30))="draw",
                                                     IF(I7958&gt;J7958,1,IF(I7958&lt;J7958,0,2)),
                                                     IF(I7958&gt;H7958,1,IF(I7958&lt;H7958,0,2))),
                                   IF(H7958&lt;7,
                                        IF(G7958&gt;J7958,1,IF(G7958&lt;J7958,0,2)),
                                        IF(G7958&gt;H7958,1,IF(G7958&lt;H7958,0,2))
                                        )
                          )
              )
        )</f>
        <v>0</v>
      </c>
      <c r="L7958">
        <f t="shared" ca="1" si="872"/>
        <v>-833</v>
      </c>
      <c r="M7958">
        <f t="shared" ca="1" si="873"/>
        <v>-810.2499999999352</v>
      </c>
      <c r="N7958">
        <f t="shared" ca="1" si="874"/>
        <v>-1387</v>
      </c>
    </row>
    <row r="7959" spans="1:14" x14ac:dyDescent="0.25">
      <c r="A7959">
        <f ca="1"/>
        <v>6</v>
      </c>
      <c r="B7959">
        <f ca="1"/>
        <v>0</v>
      </c>
      <c r="C7959">
        <f ca="1"/>
        <v>9</v>
      </c>
      <c r="D7959">
        <f ca="1"/>
        <v>1</v>
      </c>
      <c r="E7959">
        <f ca="1"/>
        <v>0</v>
      </c>
      <c r="F7959">
        <f ca="1"/>
        <v>2</v>
      </c>
      <c r="G7959">
        <f t="shared" ca="1" si="868"/>
        <v>6</v>
      </c>
      <c r="H7959">
        <f t="shared" ca="1" si="869"/>
        <v>1</v>
      </c>
      <c r="I7959">
        <f t="shared" ca="1" si="870"/>
        <v>5</v>
      </c>
      <c r="J7959">
        <f t="shared" ca="1" si="871"/>
        <v>3</v>
      </c>
      <c r="K7959" cm="1">
        <f t="array" aca="1" ref="K7959" ca="1">IF(G7959&gt;7,
        IF(G7959&gt;H7959, 1, IF(G7959&lt;H7959, 0, 2)),
        IF(       H7959&gt;7,
                     IF(G7959&gt;H7959, 1, IF(G7959&lt;H7959, 0, 2)),
                     IF(         G7959&lt;6,
                                   IF(            _xlfn.XLOOKUP(C7959,'deck &amp; rules'!$D$22:$M$22,_xlfn.XLOOKUP(H7959,'deck &amp; rules'!$C$23:$C$30,'deck &amp; rules'!$D$23:$M$30))="draw",
                                                     IF(I7959&gt;J7959,1,IF(I7959&lt;J7959,0,2)),
                                                     IF(I7959&gt;H7959,1,IF(I7959&lt;H7959,0,2))),
                                   IF(H7959&lt;7,
                                        IF(G7959&gt;J7959,1,IF(G7959&lt;J7959,0,2)),
                                        IF(G7959&gt;H7959,1,IF(G7959&lt;H7959,0,2))
                                        )
                          )
              )
        )</f>
        <v>1</v>
      </c>
      <c r="L7959">
        <f t="shared" ca="1" si="872"/>
        <v>-832</v>
      </c>
      <c r="M7959">
        <f t="shared" ca="1" si="873"/>
        <v>-811.2499999999352</v>
      </c>
      <c r="N7959">
        <f t="shared" ca="1" si="874"/>
        <v>-1388</v>
      </c>
    </row>
    <row r="7960" spans="1:14" x14ac:dyDescent="0.25">
      <c r="A7960">
        <f ca="1"/>
        <v>3</v>
      </c>
      <c r="B7960">
        <f ca="1"/>
        <v>5</v>
      </c>
      <c r="C7960">
        <f ca="1"/>
        <v>5</v>
      </c>
      <c r="D7960">
        <f ca="1"/>
        <v>0</v>
      </c>
      <c r="E7960">
        <f ca="1"/>
        <v>0</v>
      </c>
      <c r="F7960">
        <f ca="1"/>
        <v>0</v>
      </c>
      <c r="G7960">
        <f t="shared" ca="1" si="868"/>
        <v>8</v>
      </c>
      <c r="H7960">
        <f t="shared" ca="1" si="869"/>
        <v>0</v>
      </c>
      <c r="I7960">
        <f t="shared" ca="1" si="870"/>
        <v>3</v>
      </c>
      <c r="J7960">
        <f t="shared" ca="1" si="871"/>
        <v>0</v>
      </c>
      <c r="K7960" cm="1">
        <f t="array" aca="1" ref="K7960" ca="1">IF(G7960&gt;7,
        IF(G7960&gt;H7960, 1, IF(G7960&lt;H7960, 0, 2)),
        IF(       H7960&gt;7,
                     IF(G7960&gt;H7960, 1, IF(G7960&lt;H7960, 0, 2)),
                     IF(         G7960&lt;6,
                                   IF(            _xlfn.XLOOKUP(C7960,'deck &amp; rules'!$D$22:$M$22,_xlfn.XLOOKUP(H7960,'deck &amp; rules'!$C$23:$C$30,'deck &amp; rules'!$D$23:$M$30))="draw",
                                                     IF(I7960&gt;J7960,1,IF(I7960&lt;J7960,0,2)),
                                                     IF(I7960&gt;H7960,1,IF(I7960&lt;H7960,0,2))),
                                   IF(H7960&lt;7,
                                        IF(G7960&gt;J7960,1,IF(G7960&lt;J7960,0,2)),
                                        IF(G7960&gt;H7960,1,IF(G7960&lt;H7960,0,2))
                                        )
                          )
              )
        )</f>
        <v>1</v>
      </c>
      <c r="L7960">
        <f t="shared" ca="1" si="872"/>
        <v>-831</v>
      </c>
      <c r="M7960">
        <f t="shared" ca="1" si="873"/>
        <v>-812.2499999999352</v>
      </c>
      <c r="N7960">
        <f t="shared" ca="1" si="874"/>
        <v>-1389</v>
      </c>
    </row>
    <row r="7961" spans="1:14" x14ac:dyDescent="0.25">
      <c r="A7961">
        <f ca="1"/>
        <v>1</v>
      </c>
      <c r="B7961">
        <f ca="1"/>
        <v>7</v>
      </c>
      <c r="C7961">
        <f ca="1"/>
        <v>3</v>
      </c>
      <c r="D7961">
        <f ca="1"/>
        <v>4</v>
      </c>
      <c r="E7961">
        <f ca="1"/>
        <v>7</v>
      </c>
      <c r="F7961">
        <f ca="1"/>
        <v>8</v>
      </c>
      <c r="G7961">
        <f t="shared" ca="1" si="868"/>
        <v>8</v>
      </c>
      <c r="H7961">
        <f t="shared" ca="1" si="869"/>
        <v>1</v>
      </c>
      <c r="I7961">
        <f t="shared" ca="1" si="870"/>
        <v>1</v>
      </c>
      <c r="J7961">
        <f t="shared" ca="1" si="871"/>
        <v>9</v>
      </c>
      <c r="K7961" cm="1">
        <f t="array" aca="1" ref="K7961" ca="1">IF(G7961&gt;7,
        IF(G7961&gt;H7961, 1, IF(G7961&lt;H7961, 0, 2)),
        IF(       H7961&gt;7,
                     IF(G7961&gt;H7961, 1, IF(G7961&lt;H7961, 0, 2)),
                     IF(         G7961&lt;6,
                                   IF(            _xlfn.XLOOKUP(C7961,'deck &amp; rules'!$D$22:$M$22,_xlfn.XLOOKUP(H7961,'deck &amp; rules'!$C$23:$C$30,'deck &amp; rules'!$D$23:$M$30))="draw",
                                                     IF(I7961&gt;J7961,1,IF(I7961&lt;J7961,0,2)),
                                                     IF(I7961&gt;H7961,1,IF(I7961&lt;H7961,0,2))),
                                   IF(H7961&lt;7,
                                        IF(G7961&gt;J7961,1,IF(G7961&lt;J7961,0,2)),
                                        IF(G7961&gt;H7961,1,IF(G7961&lt;H7961,0,2))
                                        )
                          )
              )
        )</f>
        <v>1</v>
      </c>
      <c r="L7961">
        <f t="shared" ca="1" si="872"/>
        <v>-830</v>
      </c>
      <c r="M7961">
        <f t="shared" ca="1" si="873"/>
        <v>-813.2499999999352</v>
      </c>
      <c r="N7961">
        <f t="shared" ca="1" si="874"/>
        <v>-1390</v>
      </c>
    </row>
    <row r="7962" spans="1:14" x14ac:dyDescent="0.25">
      <c r="A7962">
        <f ca="1"/>
        <v>6</v>
      </c>
      <c r="B7962">
        <f ca="1"/>
        <v>9</v>
      </c>
      <c r="C7962">
        <f ca="1"/>
        <v>0</v>
      </c>
      <c r="D7962">
        <f ca="1"/>
        <v>0</v>
      </c>
      <c r="E7962">
        <f ca="1"/>
        <v>3</v>
      </c>
      <c r="F7962">
        <f ca="1"/>
        <v>3</v>
      </c>
      <c r="G7962">
        <f t="shared" ca="1" si="868"/>
        <v>5</v>
      </c>
      <c r="H7962">
        <f t="shared" ca="1" si="869"/>
        <v>3</v>
      </c>
      <c r="I7962">
        <f t="shared" ca="1" si="870"/>
        <v>5</v>
      </c>
      <c r="J7962">
        <f t="shared" ca="1" si="871"/>
        <v>6</v>
      </c>
      <c r="K7962" cm="1">
        <f t="array" aca="1" ref="K7962" ca="1">IF(G7962&gt;7,
        IF(G7962&gt;H7962, 1, IF(G7962&lt;H7962, 0, 2)),
        IF(       H7962&gt;7,
                     IF(G7962&gt;H7962, 1, IF(G7962&lt;H7962, 0, 2)),
                     IF(         G7962&lt;6,
                                   IF(            _xlfn.XLOOKUP(C7962,'deck &amp; rules'!$D$22:$M$22,_xlfn.XLOOKUP(H7962,'deck &amp; rules'!$C$23:$C$30,'deck &amp; rules'!$D$23:$M$30))="draw",
                                                     IF(I7962&gt;J7962,1,IF(I7962&lt;J7962,0,2)),
                                                     IF(I7962&gt;H7962,1,IF(I7962&lt;H7962,0,2))),
                                   IF(H7962&lt;7,
                                        IF(G7962&gt;J7962,1,IF(G7962&lt;J7962,0,2)),
                                        IF(G7962&gt;H7962,1,IF(G7962&lt;H7962,0,2))
                                        )
                          )
              )
        )</f>
        <v>0</v>
      </c>
      <c r="L7962">
        <f t="shared" ca="1" si="872"/>
        <v>-831</v>
      </c>
      <c r="M7962">
        <f t="shared" ca="1" si="873"/>
        <v>-812.29999999993515</v>
      </c>
      <c r="N7962">
        <f t="shared" ca="1" si="874"/>
        <v>-1391</v>
      </c>
    </row>
    <row r="7963" spans="1:14" x14ac:dyDescent="0.25">
      <c r="A7963">
        <f ca="1"/>
        <v>2</v>
      </c>
      <c r="B7963">
        <f ca="1"/>
        <v>1</v>
      </c>
      <c r="C7963">
        <f ca="1"/>
        <v>2</v>
      </c>
      <c r="D7963">
        <f ca="1"/>
        <v>1</v>
      </c>
      <c r="E7963">
        <f ca="1"/>
        <v>6</v>
      </c>
      <c r="F7963">
        <f ca="1"/>
        <v>6</v>
      </c>
      <c r="G7963">
        <f t="shared" ca="1" si="868"/>
        <v>3</v>
      </c>
      <c r="H7963">
        <f t="shared" ca="1" si="869"/>
        <v>7</v>
      </c>
      <c r="I7963">
        <f t="shared" ca="1" si="870"/>
        <v>5</v>
      </c>
      <c r="J7963">
        <f t="shared" ca="1" si="871"/>
        <v>3</v>
      </c>
      <c r="K7963" cm="1">
        <f t="array" aca="1" ref="K7963" ca="1">IF(G7963&gt;7,
        IF(G7963&gt;H7963, 1, IF(G7963&lt;H7963, 0, 2)),
        IF(       H7963&gt;7,
                     IF(G7963&gt;H7963, 1, IF(G7963&lt;H7963, 0, 2)),
                     IF(         G7963&lt;6,
                                   IF(            _xlfn.XLOOKUP(C7963,'deck &amp; rules'!$D$22:$M$22,_xlfn.XLOOKUP(H7963,'deck &amp; rules'!$C$23:$C$30,'deck &amp; rules'!$D$23:$M$30))="draw",
                                                     IF(I7963&gt;J7963,1,IF(I7963&lt;J7963,0,2)),
                                                     IF(I7963&gt;H7963,1,IF(I7963&lt;H7963,0,2))),
                                   IF(H7963&lt;7,
                                        IF(G7963&gt;J7963,1,IF(G7963&lt;J7963,0,2)),
                                        IF(G7963&gt;H7963,1,IF(G7963&lt;H7963,0,2))
                                        )
                          )
              )
        )</f>
        <v>0</v>
      </c>
      <c r="L7963">
        <f t="shared" ca="1" si="872"/>
        <v>-832</v>
      </c>
      <c r="M7963">
        <f t="shared" ca="1" si="873"/>
        <v>-811.34999999993511</v>
      </c>
      <c r="N7963">
        <f t="shared" ca="1" si="874"/>
        <v>-1392</v>
      </c>
    </row>
    <row r="7964" spans="1:14" x14ac:dyDescent="0.25">
      <c r="A7964">
        <f ca="1"/>
        <v>9</v>
      </c>
      <c r="B7964">
        <f ca="1"/>
        <v>5</v>
      </c>
      <c r="C7964">
        <f ca="1"/>
        <v>0</v>
      </c>
      <c r="D7964">
        <f ca="1"/>
        <v>0</v>
      </c>
      <c r="E7964">
        <f ca="1"/>
        <v>1</v>
      </c>
      <c r="F7964">
        <f ca="1"/>
        <v>8</v>
      </c>
      <c r="G7964">
        <f t="shared" ca="1" si="868"/>
        <v>4</v>
      </c>
      <c r="H7964">
        <f t="shared" ca="1" si="869"/>
        <v>1</v>
      </c>
      <c r="I7964">
        <f t="shared" ca="1" si="870"/>
        <v>4</v>
      </c>
      <c r="J7964">
        <f t="shared" ca="1" si="871"/>
        <v>9</v>
      </c>
      <c r="K7964" cm="1">
        <f t="array" aca="1" ref="K7964" ca="1">IF(G7964&gt;7,
        IF(G7964&gt;H7964, 1, IF(G7964&lt;H7964, 0, 2)),
        IF(       H7964&gt;7,
                     IF(G7964&gt;H7964, 1, IF(G7964&lt;H7964, 0, 2)),
                     IF(         G7964&lt;6,
                                   IF(            _xlfn.XLOOKUP(C7964,'deck &amp; rules'!$D$22:$M$22,_xlfn.XLOOKUP(H7964,'deck &amp; rules'!$C$23:$C$30,'deck &amp; rules'!$D$23:$M$30))="draw",
                                                     IF(I7964&gt;J7964,1,IF(I7964&lt;J7964,0,2)),
                                                     IF(I7964&gt;H7964,1,IF(I7964&lt;H7964,0,2))),
                                   IF(H7964&lt;7,
                                        IF(G7964&gt;J7964,1,IF(G7964&lt;J7964,0,2)),
                                        IF(G7964&gt;H7964,1,IF(G7964&lt;H7964,0,2))
                                        )
                          )
              )
        )</f>
        <v>0</v>
      </c>
      <c r="L7964">
        <f t="shared" ca="1" si="872"/>
        <v>-833</v>
      </c>
      <c r="M7964">
        <f t="shared" ca="1" si="873"/>
        <v>-810.39999999993506</v>
      </c>
      <c r="N7964">
        <f t="shared" ca="1" si="874"/>
        <v>-1393</v>
      </c>
    </row>
    <row r="7965" spans="1:14" x14ac:dyDescent="0.25">
      <c r="A7965">
        <f ca="1"/>
        <v>5</v>
      </c>
      <c r="B7965">
        <f ca="1"/>
        <v>9</v>
      </c>
      <c r="C7965">
        <f ca="1"/>
        <v>5</v>
      </c>
      <c r="D7965">
        <f ca="1"/>
        <v>7</v>
      </c>
      <c r="E7965">
        <f ca="1"/>
        <v>3</v>
      </c>
      <c r="F7965">
        <f ca="1"/>
        <v>4</v>
      </c>
      <c r="G7965">
        <f t="shared" ca="1" si="868"/>
        <v>4</v>
      </c>
      <c r="H7965">
        <f t="shared" ca="1" si="869"/>
        <v>0</v>
      </c>
      <c r="I7965">
        <f t="shared" ca="1" si="870"/>
        <v>9</v>
      </c>
      <c r="J7965">
        <f t="shared" ca="1" si="871"/>
        <v>4</v>
      </c>
      <c r="K7965" cm="1">
        <f t="array" aca="1" ref="K7965" ca="1">IF(G7965&gt;7,
        IF(G7965&gt;H7965, 1, IF(G7965&lt;H7965, 0, 2)),
        IF(       H7965&gt;7,
                     IF(G7965&gt;H7965, 1, IF(G7965&lt;H7965, 0, 2)),
                     IF(         G7965&lt;6,
                                   IF(            _xlfn.XLOOKUP(C7965,'deck &amp; rules'!$D$22:$M$22,_xlfn.XLOOKUP(H7965,'deck &amp; rules'!$C$23:$C$30,'deck &amp; rules'!$D$23:$M$30))="draw",
                                                     IF(I7965&gt;J7965,1,IF(I7965&lt;J7965,0,2)),
                                                     IF(I7965&gt;H7965,1,IF(I7965&lt;H7965,0,2))),
                                   IF(H7965&lt;7,
                                        IF(G7965&gt;J7965,1,IF(G7965&lt;J7965,0,2)),
                                        IF(G7965&gt;H7965,1,IF(G7965&lt;H7965,0,2))
                                        )
                          )
              )
        )</f>
        <v>1</v>
      </c>
      <c r="L7965">
        <f t="shared" ca="1" si="872"/>
        <v>-832</v>
      </c>
      <c r="M7965">
        <f t="shared" ca="1" si="873"/>
        <v>-811.39999999993506</v>
      </c>
      <c r="N7965">
        <f t="shared" ca="1" si="874"/>
        <v>-1394</v>
      </c>
    </row>
    <row r="7966" spans="1:14" x14ac:dyDescent="0.25">
      <c r="A7966">
        <f ca="1"/>
        <v>0</v>
      </c>
      <c r="B7966">
        <f ca="1"/>
        <v>5</v>
      </c>
      <c r="C7966">
        <f ca="1"/>
        <v>1</v>
      </c>
      <c r="D7966">
        <f ca="1"/>
        <v>9</v>
      </c>
      <c r="E7966">
        <f ca="1"/>
        <v>0</v>
      </c>
      <c r="F7966">
        <f ca="1"/>
        <v>0</v>
      </c>
      <c r="G7966">
        <f t="shared" ca="1" si="868"/>
        <v>5</v>
      </c>
      <c r="H7966">
        <f t="shared" ca="1" si="869"/>
        <v>9</v>
      </c>
      <c r="I7966">
        <f t="shared" ca="1" si="870"/>
        <v>6</v>
      </c>
      <c r="J7966">
        <f t="shared" ca="1" si="871"/>
        <v>9</v>
      </c>
      <c r="K7966" cm="1">
        <f t="array" aca="1" ref="K7966" ca="1">IF(G7966&gt;7,
        IF(G7966&gt;H7966, 1, IF(G7966&lt;H7966, 0, 2)),
        IF(       H7966&gt;7,
                     IF(G7966&gt;H7966, 1, IF(G7966&lt;H7966, 0, 2)),
                     IF(         G7966&lt;6,
                                   IF(            _xlfn.XLOOKUP(C7966,'deck &amp; rules'!$D$22:$M$22,_xlfn.XLOOKUP(H7966,'deck &amp; rules'!$C$23:$C$30,'deck &amp; rules'!$D$23:$M$30))="draw",
                                                     IF(I7966&gt;J7966,1,IF(I7966&lt;J7966,0,2)),
                                                     IF(I7966&gt;H7966,1,IF(I7966&lt;H7966,0,2))),
                                   IF(H7966&lt;7,
                                        IF(G7966&gt;J7966,1,IF(G7966&lt;J7966,0,2)),
                                        IF(G7966&gt;H7966,1,IF(G7966&lt;H7966,0,2))
                                        )
                          )
              )
        )</f>
        <v>0</v>
      </c>
      <c r="L7966">
        <f t="shared" ca="1" si="872"/>
        <v>-833</v>
      </c>
      <c r="M7966">
        <f t="shared" ca="1" si="873"/>
        <v>-810.44999999993502</v>
      </c>
      <c r="N7966">
        <f t="shared" ca="1" si="874"/>
        <v>-1395</v>
      </c>
    </row>
    <row r="7967" spans="1:14" x14ac:dyDescent="0.25">
      <c r="A7967">
        <f ca="1"/>
        <v>7</v>
      </c>
      <c r="B7967">
        <f ca="1"/>
        <v>3</v>
      </c>
      <c r="C7967">
        <f ca="1"/>
        <v>0</v>
      </c>
      <c r="D7967">
        <f ca="1"/>
        <v>7</v>
      </c>
      <c r="E7967">
        <f ca="1"/>
        <v>0</v>
      </c>
      <c r="F7967">
        <f ca="1"/>
        <v>0</v>
      </c>
      <c r="G7967">
        <f t="shared" ca="1" si="868"/>
        <v>0</v>
      </c>
      <c r="H7967">
        <f t="shared" ca="1" si="869"/>
        <v>7</v>
      </c>
      <c r="I7967">
        <f t="shared" ca="1" si="870"/>
        <v>0</v>
      </c>
      <c r="J7967">
        <f t="shared" ca="1" si="871"/>
        <v>7</v>
      </c>
      <c r="K7967" cm="1">
        <f t="array" aca="1" ref="K7967" ca="1">IF(G7967&gt;7,
        IF(G7967&gt;H7967, 1, IF(G7967&lt;H7967, 0, 2)),
        IF(       H7967&gt;7,
                     IF(G7967&gt;H7967, 1, IF(G7967&lt;H7967, 0, 2)),
                     IF(         G7967&lt;6,
                                   IF(            _xlfn.XLOOKUP(C7967,'deck &amp; rules'!$D$22:$M$22,_xlfn.XLOOKUP(H7967,'deck &amp; rules'!$C$23:$C$30,'deck &amp; rules'!$D$23:$M$30))="draw",
                                                     IF(I7967&gt;J7967,1,IF(I7967&lt;J7967,0,2)),
                                                     IF(I7967&gt;H7967,1,IF(I7967&lt;H7967,0,2))),
                                   IF(H7967&lt;7,
                                        IF(G7967&gt;J7967,1,IF(G7967&lt;J7967,0,2)),
                                        IF(G7967&gt;H7967,1,IF(G7967&lt;H7967,0,2))
                                        )
                          )
              )
        )</f>
        <v>0</v>
      </c>
      <c r="L7967">
        <f t="shared" ca="1" si="872"/>
        <v>-834</v>
      </c>
      <c r="M7967">
        <f t="shared" ca="1" si="873"/>
        <v>-809.49999999993497</v>
      </c>
      <c r="N7967">
        <f t="shared" ca="1" si="874"/>
        <v>-1396</v>
      </c>
    </row>
    <row r="7968" spans="1:14" x14ac:dyDescent="0.25">
      <c r="A7968">
        <f ca="1"/>
        <v>0</v>
      </c>
      <c r="B7968">
        <f ca="1"/>
        <v>0</v>
      </c>
      <c r="C7968">
        <f ca="1"/>
        <v>0</v>
      </c>
      <c r="D7968">
        <f ca="1"/>
        <v>1</v>
      </c>
      <c r="E7968">
        <f ca="1"/>
        <v>6</v>
      </c>
      <c r="F7968">
        <f ca="1"/>
        <v>9</v>
      </c>
      <c r="G7968">
        <f t="shared" ca="1" si="868"/>
        <v>0</v>
      </c>
      <c r="H7968">
        <f t="shared" ca="1" si="869"/>
        <v>7</v>
      </c>
      <c r="I7968">
        <f t="shared" ca="1" si="870"/>
        <v>0</v>
      </c>
      <c r="J7968">
        <f t="shared" ca="1" si="871"/>
        <v>6</v>
      </c>
      <c r="K7968" cm="1">
        <f t="array" aca="1" ref="K7968" ca="1">IF(G7968&gt;7,
        IF(G7968&gt;H7968, 1, IF(G7968&lt;H7968, 0, 2)),
        IF(       H7968&gt;7,
                     IF(G7968&gt;H7968, 1, IF(G7968&lt;H7968, 0, 2)),
                     IF(         G7968&lt;6,
                                   IF(            _xlfn.XLOOKUP(C7968,'deck &amp; rules'!$D$22:$M$22,_xlfn.XLOOKUP(H7968,'deck &amp; rules'!$C$23:$C$30,'deck &amp; rules'!$D$23:$M$30))="draw",
                                                     IF(I7968&gt;J7968,1,IF(I7968&lt;J7968,0,2)),
                                                     IF(I7968&gt;H7968,1,IF(I7968&lt;H7968,0,2))),
                                   IF(H7968&lt;7,
                                        IF(G7968&gt;J7968,1,IF(G7968&lt;J7968,0,2)),
                                        IF(G7968&gt;H7968,1,IF(G7968&lt;H7968,0,2))
                                        )
                          )
              )
        )</f>
        <v>0</v>
      </c>
      <c r="L7968">
        <f t="shared" ca="1" si="872"/>
        <v>-835</v>
      </c>
      <c r="M7968">
        <f t="shared" ca="1" si="873"/>
        <v>-808.54999999993493</v>
      </c>
      <c r="N7968">
        <f t="shared" ca="1" si="874"/>
        <v>-1397</v>
      </c>
    </row>
    <row r="7969" spans="1:14" x14ac:dyDescent="0.25">
      <c r="A7969">
        <f ca="1"/>
        <v>5</v>
      </c>
      <c r="B7969">
        <f ca="1"/>
        <v>0</v>
      </c>
      <c r="C7969">
        <f ca="1"/>
        <v>0</v>
      </c>
      <c r="D7969">
        <f ca="1"/>
        <v>8</v>
      </c>
      <c r="E7969">
        <f ca="1"/>
        <v>3</v>
      </c>
      <c r="F7969">
        <f ca="1"/>
        <v>5</v>
      </c>
      <c r="G7969">
        <f t="shared" ca="1" si="868"/>
        <v>5</v>
      </c>
      <c r="H7969">
        <f t="shared" ca="1" si="869"/>
        <v>1</v>
      </c>
      <c r="I7969">
        <f t="shared" ca="1" si="870"/>
        <v>5</v>
      </c>
      <c r="J7969">
        <f t="shared" ca="1" si="871"/>
        <v>6</v>
      </c>
      <c r="K7969" cm="1">
        <f t="array" aca="1" ref="K7969" ca="1">IF(G7969&gt;7,
        IF(G7969&gt;H7969, 1, IF(G7969&lt;H7969, 0, 2)),
        IF(       H7969&gt;7,
                     IF(G7969&gt;H7969, 1, IF(G7969&lt;H7969, 0, 2)),
                     IF(         G7969&lt;6,
                                   IF(            _xlfn.XLOOKUP(C7969,'deck &amp; rules'!$D$22:$M$22,_xlfn.XLOOKUP(H7969,'deck &amp; rules'!$C$23:$C$30,'deck &amp; rules'!$D$23:$M$30))="draw",
                                                     IF(I7969&gt;J7969,1,IF(I7969&lt;J7969,0,2)),
                                                     IF(I7969&gt;H7969,1,IF(I7969&lt;H7969,0,2))),
                                   IF(H7969&lt;7,
                                        IF(G7969&gt;J7969,1,IF(G7969&lt;J7969,0,2)),
                                        IF(G7969&gt;H7969,1,IF(G7969&lt;H7969,0,2))
                                        )
                          )
              )
        )</f>
        <v>0</v>
      </c>
      <c r="L7969">
        <f t="shared" ca="1" si="872"/>
        <v>-836</v>
      </c>
      <c r="M7969">
        <f t="shared" ca="1" si="873"/>
        <v>-807.59999999993488</v>
      </c>
      <c r="N7969">
        <f t="shared" ca="1" si="874"/>
        <v>-1398</v>
      </c>
    </row>
    <row r="7970" spans="1:14" x14ac:dyDescent="0.25">
      <c r="A7970">
        <f ca="1"/>
        <v>6</v>
      </c>
      <c r="B7970">
        <f ca="1"/>
        <v>0</v>
      </c>
      <c r="C7970">
        <f ca="1"/>
        <v>1</v>
      </c>
      <c r="D7970">
        <f ca="1"/>
        <v>0</v>
      </c>
      <c r="E7970">
        <f ca="1"/>
        <v>6</v>
      </c>
      <c r="F7970">
        <f ca="1"/>
        <v>0</v>
      </c>
      <c r="G7970">
        <f t="shared" ca="1" si="868"/>
        <v>6</v>
      </c>
      <c r="H7970">
        <f t="shared" ca="1" si="869"/>
        <v>6</v>
      </c>
      <c r="I7970">
        <f t="shared" ca="1" si="870"/>
        <v>7</v>
      </c>
      <c r="J7970">
        <f t="shared" ca="1" si="871"/>
        <v>6</v>
      </c>
      <c r="K7970" cm="1">
        <f t="array" aca="1" ref="K7970" ca="1">IF(G7970&gt;7,
        IF(G7970&gt;H7970, 1, IF(G7970&lt;H7970, 0, 2)),
        IF(       H7970&gt;7,
                     IF(G7970&gt;H7970, 1, IF(G7970&lt;H7970, 0, 2)),
                     IF(         G7970&lt;6,
                                   IF(            _xlfn.XLOOKUP(C7970,'deck &amp; rules'!$D$22:$M$22,_xlfn.XLOOKUP(H7970,'deck &amp; rules'!$C$23:$C$30,'deck &amp; rules'!$D$23:$M$30))="draw",
                                                     IF(I7970&gt;J7970,1,IF(I7970&lt;J7970,0,2)),
                                                     IF(I7970&gt;H7970,1,IF(I7970&lt;H7970,0,2))),
                                   IF(H7970&lt;7,
                                        IF(G7970&gt;J7970,1,IF(G7970&lt;J7970,0,2)),
                                        IF(G7970&gt;H7970,1,IF(G7970&lt;H7970,0,2))
                                        )
                          )
              )
        )</f>
        <v>2</v>
      </c>
      <c r="L7970">
        <f t="shared" ca="1" si="872"/>
        <v>-837</v>
      </c>
      <c r="M7970">
        <f t="shared" ca="1" si="873"/>
        <v>-808.59999999993488</v>
      </c>
      <c r="N7970">
        <f t="shared" ca="1" si="874"/>
        <v>-1390</v>
      </c>
    </row>
    <row r="7971" spans="1:14" x14ac:dyDescent="0.25">
      <c r="A7971">
        <f ca="1"/>
        <v>1</v>
      </c>
      <c r="B7971">
        <f ca="1"/>
        <v>0</v>
      </c>
      <c r="C7971">
        <f ca="1"/>
        <v>8</v>
      </c>
      <c r="D7971">
        <f ca="1"/>
        <v>7</v>
      </c>
      <c r="E7971">
        <f ca="1"/>
        <v>0</v>
      </c>
      <c r="F7971">
        <f ca="1"/>
        <v>0</v>
      </c>
      <c r="G7971">
        <f t="shared" ca="1" si="868"/>
        <v>1</v>
      </c>
      <c r="H7971">
        <f t="shared" ca="1" si="869"/>
        <v>7</v>
      </c>
      <c r="I7971">
        <f t="shared" ca="1" si="870"/>
        <v>9</v>
      </c>
      <c r="J7971">
        <f t="shared" ca="1" si="871"/>
        <v>7</v>
      </c>
      <c r="K7971" cm="1">
        <f t="array" aca="1" ref="K7971" ca="1">IF(G7971&gt;7,
        IF(G7971&gt;H7971, 1, IF(G7971&lt;H7971, 0, 2)),
        IF(       H7971&gt;7,
                     IF(G7971&gt;H7971, 1, IF(G7971&lt;H7971, 0, 2)),
                     IF(         G7971&lt;6,
                                   IF(            _xlfn.XLOOKUP(C7971,'deck &amp; rules'!$D$22:$M$22,_xlfn.XLOOKUP(H7971,'deck &amp; rules'!$C$23:$C$30,'deck &amp; rules'!$D$23:$M$30))="draw",
                                                     IF(I7971&gt;J7971,1,IF(I7971&lt;J7971,0,2)),
                                                     IF(I7971&gt;H7971,1,IF(I7971&lt;H7971,0,2))),
                                   IF(H7971&lt;7,
                                        IF(G7971&gt;J7971,1,IF(G7971&lt;J7971,0,2)),
                                        IF(G7971&gt;H7971,1,IF(G7971&lt;H7971,0,2))
                                        )
                          )
              )
        )</f>
        <v>1</v>
      </c>
      <c r="L7971">
        <f t="shared" ca="1" si="872"/>
        <v>-836</v>
      </c>
      <c r="M7971">
        <f t="shared" ca="1" si="873"/>
        <v>-809.59999999993488</v>
      </c>
      <c r="N7971">
        <f t="shared" ca="1" si="874"/>
        <v>-1391</v>
      </c>
    </row>
    <row r="7972" spans="1:14" x14ac:dyDescent="0.25">
      <c r="A7972">
        <f ca="1"/>
        <v>3</v>
      </c>
      <c r="B7972">
        <f ca="1"/>
        <v>1</v>
      </c>
      <c r="C7972">
        <f ca="1"/>
        <v>8</v>
      </c>
      <c r="D7972">
        <f ca="1"/>
        <v>0</v>
      </c>
      <c r="E7972">
        <f ca="1"/>
        <v>2</v>
      </c>
      <c r="F7972">
        <f ca="1"/>
        <v>1</v>
      </c>
      <c r="G7972">
        <f t="shared" ca="1" si="868"/>
        <v>4</v>
      </c>
      <c r="H7972">
        <f t="shared" ca="1" si="869"/>
        <v>2</v>
      </c>
      <c r="I7972">
        <f t="shared" ca="1" si="870"/>
        <v>2</v>
      </c>
      <c r="J7972">
        <f t="shared" ca="1" si="871"/>
        <v>3</v>
      </c>
      <c r="K7972" cm="1">
        <f t="array" aca="1" ref="K7972" ca="1">IF(G7972&gt;7,
        IF(G7972&gt;H7972, 1, IF(G7972&lt;H7972, 0, 2)),
        IF(       H7972&gt;7,
                     IF(G7972&gt;H7972, 1, IF(G7972&lt;H7972, 0, 2)),
                     IF(         G7972&lt;6,
                                   IF(            _xlfn.XLOOKUP(C7972,'deck &amp; rules'!$D$22:$M$22,_xlfn.XLOOKUP(H7972,'deck &amp; rules'!$C$23:$C$30,'deck &amp; rules'!$D$23:$M$30))="draw",
                                                     IF(I7972&gt;J7972,1,IF(I7972&lt;J7972,0,2)),
                                                     IF(I7972&gt;H7972,1,IF(I7972&lt;H7972,0,2))),
                                   IF(H7972&lt;7,
                                        IF(G7972&gt;J7972,1,IF(G7972&lt;J7972,0,2)),
                                        IF(G7972&gt;H7972,1,IF(G7972&lt;H7972,0,2))
                                        )
                          )
              )
        )</f>
        <v>0</v>
      </c>
      <c r="L7972">
        <f t="shared" ca="1" si="872"/>
        <v>-837</v>
      </c>
      <c r="M7972">
        <f t="shared" ca="1" si="873"/>
        <v>-808.64999999993483</v>
      </c>
      <c r="N7972">
        <f t="shared" ca="1" si="874"/>
        <v>-1392</v>
      </c>
    </row>
    <row r="7973" spans="1:14" x14ac:dyDescent="0.25">
      <c r="A7973">
        <f ca="1"/>
        <v>2</v>
      </c>
      <c r="B7973">
        <f ca="1"/>
        <v>0</v>
      </c>
      <c r="C7973">
        <f ca="1"/>
        <v>0</v>
      </c>
      <c r="D7973">
        <f ca="1"/>
        <v>0</v>
      </c>
      <c r="E7973">
        <f ca="1"/>
        <v>0</v>
      </c>
      <c r="F7973">
        <f ca="1"/>
        <v>0</v>
      </c>
      <c r="G7973">
        <f t="shared" ca="1" si="868"/>
        <v>2</v>
      </c>
      <c r="H7973">
        <f t="shared" ca="1" si="869"/>
        <v>0</v>
      </c>
      <c r="I7973">
        <f t="shared" ca="1" si="870"/>
        <v>2</v>
      </c>
      <c r="J7973">
        <f t="shared" ca="1" si="871"/>
        <v>0</v>
      </c>
      <c r="K7973" cm="1">
        <f t="array" aca="1" ref="K7973" ca="1">IF(G7973&gt;7,
        IF(G7973&gt;H7973, 1, IF(G7973&lt;H7973, 0, 2)),
        IF(       H7973&gt;7,
                     IF(G7973&gt;H7973, 1, IF(G7973&lt;H7973, 0, 2)),
                     IF(         G7973&lt;6,
                                   IF(            _xlfn.XLOOKUP(C7973,'deck &amp; rules'!$D$22:$M$22,_xlfn.XLOOKUP(H7973,'deck &amp; rules'!$C$23:$C$30,'deck &amp; rules'!$D$23:$M$30))="draw",
                                                     IF(I7973&gt;J7973,1,IF(I7973&lt;J7973,0,2)),
                                                     IF(I7973&gt;H7973,1,IF(I7973&lt;H7973,0,2))),
                                   IF(H7973&lt;7,
                                        IF(G7973&gt;J7973,1,IF(G7973&lt;J7973,0,2)),
                                        IF(G7973&gt;H7973,1,IF(G7973&lt;H7973,0,2))
                                        )
                          )
              )
        )</f>
        <v>1</v>
      </c>
      <c r="L7973">
        <f t="shared" ca="1" si="872"/>
        <v>-836</v>
      </c>
      <c r="M7973">
        <f t="shared" ca="1" si="873"/>
        <v>-809.64999999993483</v>
      </c>
      <c r="N7973">
        <f t="shared" ca="1" si="874"/>
        <v>-1393</v>
      </c>
    </row>
    <row r="7974" spans="1:14" x14ac:dyDescent="0.25">
      <c r="A7974">
        <f ca="1"/>
        <v>5</v>
      </c>
      <c r="B7974">
        <f ca="1"/>
        <v>9</v>
      </c>
      <c r="C7974">
        <f ca="1"/>
        <v>0</v>
      </c>
      <c r="D7974">
        <f ca="1"/>
        <v>1</v>
      </c>
      <c r="E7974">
        <f ca="1"/>
        <v>3</v>
      </c>
      <c r="F7974">
        <f ca="1"/>
        <v>3</v>
      </c>
      <c r="G7974">
        <f t="shared" ca="1" si="868"/>
        <v>4</v>
      </c>
      <c r="H7974">
        <f t="shared" ca="1" si="869"/>
        <v>4</v>
      </c>
      <c r="I7974">
        <f t="shared" ca="1" si="870"/>
        <v>4</v>
      </c>
      <c r="J7974">
        <f t="shared" ca="1" si="871"/>
        <v>7</v>
      </c>
      <c r="K7974" cm="1">
        <f t="array" aca="1" ref="K7974" ca="1">IF(G7974&gt;7,
        IF(G7974&gt;H7974, 1, IF(G7974&lt;H7974, 0, 2)),
        IF(       H7974&gt;7,
                     IF(G7974&gt;H7974, 1, IF(G7974&lt;H7974, 0, 2)),
                     IF(         G7974&lt;6,
                                   IF(            _xlfn.XLOOKUP(C7974,'deck &amp; rules'!$D$22:$M$22,_xlfn.XLOOKUP(H7974,'deck &amp; rules'!$C$23:$C$30,'deck &amp; rules'!$D$23:$M$30))="draw",
                                                     IF(I7974&gt;J7974,1,IF(I7974&lt;J7974,0,2)),
                                                     IF(I7974&gt;H7974,1,IF(I7974&lt;H7974,0,2))),
                                   IF(H7974&lt;7,
                                        IF(G7974&gt;J7974,1,IF(G7974&lt;J7974,0,2)),
                                        IF(G7974&gt;H7974,1,IF(G7974&lt;H7974,0,2))
                                        )
                          )
              )
        )</f>
        <v>2</v>
      </c>
      <c r="L7974">
        <f t="shared" ca="1" si="872"/>
        <v>-837</v>
      </c>
      <c r="M7974">
        <f t="shared" ca="1" si="873"/>
        <v>-810.64999999993483</v>
      </c>
      <c r="N7974">
        <f t="shared" ca="1" si="874"/>
        <v>-1385</v>
      </c>
    </row>
    <row r="7975" spans="1:14" x14ac:dyDescent="0.25">
      <c r="A7975">
        <f ca="1"/>
        <v>4</v>
      </c>
      <c r="B7975">
        <f ca="1"/>
        <v>3</v>
      </c>
      <c r="C7975">
        <f ca="1"/>
        <v>4</v>
      </c>
      <c r="D7975">
        <f ca="1"/>
        <v>0</v>
      </c>
      <c r="E7975">
        <f ca="1"/>
        <v>2</v>
      </c>
      <c r="F7975">
        <f ca="1"/>
        <v>0</v>
      </c>
      <c r="G7975">
        <f t="shared" ca="1" si="868"/>
        <v>7</v>
      </c>
      <c r="H7975">
        <f t="shared" ca="1" si="869"/>
        <v>2</v>
      </c>
      <c r="I7975">
        <f t="shared" ca="1" si="870"/>
        <v>1</v>
      </c>
      <c r="J7975">
        <f t="shared" ca="1" si="871"/>
        <v>2</v>
      </c>
      <c r="K7975" cm="1">
        <f t="array" aca="1" ref="K7975" ca="1">IF(G7975&gt;7,
        IF(G7975&gt;H7975, 1, IF(G7975&lt;H7975, 0, 2)),
        IF(       H7975&gt;7,
                     IF(G7975&gt;H7975, 1, IF(G7975&lt;H7975, 0, 2)),
                     IF(         G7975&lt;6,
                                   IF(            _xlfn.XLOOKUP(C7975,'deck &amp; rules'!$D$22:$M$22,_xlfn.XLOOKUP(H7975,'deck &amp; rules'!$C$23:$C$30,'deck &amp; rules'!$D$23:$M$30))="draw",
                                                     IF(I7975&gt;J7975,1,IF(I7975&lt;J7975,0,2)),
                                                     IF(I7975&gt;H7975,1,IF(I7975&lt;H7975,0,2))),
                                   IF(H7975&lt;7,
                                        IF(G7975&gt;J7975,1,IF(G7975&lt;J7975,0,2)),
                                        IF(G7975&gt;H7975,1,IF(G7975&lt;H7975,0,2))
                                        )
                          )
              )
        )</f>
        <v>1</v>
      </c>
      <c r="L7975">
        <f t="shared" ca="1" si="872"/>
        <v>-836</v>
      </c>
      <c r="M7975">
        <f t="shared" ca="1" si="873"/>
        <v>-811.64999999993483</v>
      </c>
      <c r="N7975">
        <f t="shared" ca="1" si="874"/>
        <v>-1386</v>
      </c>
    </row>
    <row r="7976" spans="1:14" x14ac:dyDescent="0.25">
      <c r="A7976">
        <f ca="1"/>
        <v>0</v>
      </c>
      <c r="B7976">
        <f ca="1"/>
        <v>9</v>
      </c>
      <c r="C7976">
        <f ca="1"/>
        <v>0</v>
      </c>
      <c r="D7976">
        <f ca="1"/>
        <v>3</v>
      </c>
      <c r="E7976">
        <f ca="1"/>
        <v>0</v>
      </c>
      <c r="F7976">
        <f ca="1"/>
        <v>0</v>
      </c>
      <c r="G7976">
        <f t="shared" ca="1" si="868"/>
        <v>9</v>
      </c>
      <c r="H7976">
        <f t="shared" ca="1" si="869"/>
        <v>3</v>
      </c>
      <c r="I7976">
        <f t="shared" ca="1" si="870"/>
        <v>9</v>
      </c>
      <c r="J7976">
        <f t="shared" ca="1" si="871"/>
        <v>3</v>
      </c>
      <c r="K7976" cm="1">
        <f t="array" aca="1" ref="K7976" ca="1">IF(G7976&gt;7,
        IF(G7976&gt;H7976, 1, IF(G7976&lt;H7976, 0, 2)),
        IF(       H7976&gt;7,
                     IF(G7976&gt;H7976, 1, IF(G7976&lt;H7976, 0, 2)),
                     IF(         G7976&lt;6,
                                   IF(            _xlfn.XLOOKUP(C7976,'deck &amp; rules'!$D$22:$M$22,_xlfn.XLOOKUP(H7976,'deck &amp; rules'!$C$23:$C$30,'deck &amp; rules'!$D$23:$M$30))="draw",
                                                     IF(I7976&gt;J7976,1,IF(I7976&lt;J7976,0,2)),
                                                     IF(I7976&gt;H7976,1,IF(I7976&lt;H7976,0,2))),
                                   IF(H7976&lt;7,
                                        IF(G7976&gt;J7976,1,IF(G7976&lt;J7976,0,2)),
                                        IF(G7976&gt;H7976,1,IF(G7976&lt;H7976,0,2))
                                        )
                          )
              )
        )</f>
        <v>1</v>
      </c>
      <c r="L7976">
        <f t="shared" ca="1" si="872"/>
        <v>-835</v>
      </c>
      <c r="M7976">
        <f t="shared" ca="1" si="873"/>
        <v>-812.64999999993483</v>
      </c>
      <c r="N7976">
        <f t="shared" ca="1" si="874"/>
        <v>-1387</v>
      </c>
    </row>
    <row r="7977" spans="1:14" x14ac:dyDescent="0.25">
      <c r="A7977">
        <f ca="1"/>
        <v>5</v>
      </c>
      <c r="B7977">
        <f ca="1"/>
        <v>9</v>
      </c>
      <c r="C7977">
        <f ca="1"/>
        <v>6</v>
      </c>
      <c r="D7977">
        <f ca="1"/>
        <v>7</v>
      </c>
      <c r="E7977">
        <f ca="1"/>
        <v>0</v>
      </c>
      <c r="F7977">
        <f ca="1"/>
        <v>0</v>
      </c>
      <c r="G7977">
        <f t="shared" ca="1" si="868"/>
        <v>4</v>
      </c>
      <c r="H7977">
        <f t="shared" ca="1" si="869"/>
        <v>7</v>
      </c>
      <c r="I7977">
        <f t="shared" ca="1" si="870"/>
        <v>0</v>
      </c>
      <c r="J7977">
        <f t="shared" ca="1" si="871"/>
        <v>7</v>
      </c>
      <c r="K7977" cm="1">
        <f t="array" aca="1" ref="K7977" ca="1">IF(G7977&gt;7,
        IF(G7977&gt;H7977, 1, IF(G7977&lt;H7977, 0, 2)),
        IF(       H7977&gt;7,
                     IF(G7977&gt;H7977, 1, IF(G7977&lt;H7977, 0, 2)),
                     IF(         G7977&lt;6,
                                   IF(            _xlfn.XLOOKUP(C7977,'deck &amp; rules'!$D$22:$M$22,_xlfn.XLOOKUP(H7977,'deck &amp; rules'!$C$23:$C$30,'deck &amp; rules'!$D$23:$M$30))="draw",
                                                     IF(I7977&gt;J7977,1,IF(I7977&lt;J7977,0,2)),
                                                     IF(I7977&gt;H7977,1,IF(I7977&lt;H7977,0,2))),
                                   IF(H7977&lt;7,
                                        IF(G7977&gt;J7977,1,IF(G7977&lt;J7977,0,2)),
                                        IF(G7977&gt;H7977,1,IF(G7977&lt;H7977,0,2))
                                        )
                          )
              )
        )</f>
        <v>0</v>
      </c>
      <c r="L7977">
        <f t="shared" ca="1" si="872"/>
        <v>-836</v>
      </c>
      <c r="M7977">
        <f t="shared" ca="1" si="873"/>
        <v>-811.69999999993479</v>
      </c>
      <c r="N7977">
        <f t="shared" ca="1" si="874"/>
        <v>-1388</v>
      </c>
    </row>
    <row r="7978" spans="1:14" x14ac:dyDescent="0.25">
      <c r="A7978">
        <f ca="1"/>
        <v>0</v>
      </c>
      <c r="B7978">
        <f ca="1"/>
        <v>0</v>
      </c>
      <c r="C7978">
        <f ca="1"/>
        <v>0</v>
      </c>
      <c r="D7978">
        <f ca="1"/>
        <v>4</v>
      </c>
      <c r="E7978">
        <f ca="1"/>
        <v>5</v>
      </c>
      <c r="F7978">
        <f ca="1"/>
        <v>5</v>
      </c>
      <c r="G7978">
        <f t="shared" ca="1" si="868"/>
        <v>0</v>
      </c>
      <c r="H7978">
        <f t="shared" ca="1" si="869"/>
        <v>9</v>
      </c>
      <c r="I7978">
        <f t="shared" ca="1" si="870"/>
        <v>0</v>
      </c>
      <c r="J7978">
        <f t="shared" ca="1" si="871"/>
        <v>4</v>
      </c>
      <c r="K7978" cm="1">
        <f t="array" aca="1" ref="K7978" ca="1">IF(G7978&gt;7,
        IF(G7978&gt;H7978, 1, IF(G7978&lt;H7978, 0, 2)),
        IF(       H7978&gt;7,
                     IF(G7978&gt;H7978, 1, IF(G7978&lt;H7978, 0, 2)),
                     IF(         G7978&lt;6,
                                   IF(            _xlfn.XLOOKUP(C7978,'deck &amp; rules'!$D$22:$M$22,_xlfn.XLOOKUP(H7978,'deck &amp; rules'!$C$23:$C$30,'deck &amp; rules'!$D$23:$M$30))="draw",
                                                     IF(I7978&gt;J7978,1,IF(I7978&lt;J7978,0,2)),
                                                     IF(I7978&gt;H7978,1,IF(I7978&lt;H7978,0,2))),
                                   IF(H7978&lt;7,
                                        IF(G7978&gt;J7978,1,IF(G7978&lt;J7978,0,2)),
                                        IF(G7978&gt;H7978,1,IF(G7978&lt;H7978,0,2))
                                        )
                          )
              )
        )</f>
        <v>0</v>
      </c>
      <c r="L7978">
        <f t="shared" ca="1" si="872"/>
        <v>-837</v>
      </c>
      <c r="M7978">
        <f t="shared" ca="1" si="873"/>
        <v>-810.74999999993474</v>
      </c>
      <c r="N7978">
        <f t="shared" ca="1" si="874"/>
        <v>-1389</v>
      </c>
    </row>
    <row r="7979" spans="1:14" x14ac:dyDescent="0.25">
      <c r="A7979">
        <f ca="1"/>
        <v>3</v>
      </c>
      <c r="B7979">
        <f ca="1"/>
        <v>0</v>
      </c>
      <c r="C7979">
        <f ca="1"/>
        <v>7</v>
      </c>
      <c r="D7979">
        <f ca="1"/>
        <v>9</v>
      </c>
      <c r="E7979">
        <f ca="1"/>
        <v>4</v>
      </c>
      <c r="F7979">
        <f ca="1"/>
        <v>6</v>
      </c>
      <c r="G7979">
        <f t="shared" ca="1" si="868"/>
        <v>3</v>
      </c>
      <c r="H7979">
        <f t="shared" ca="1" si="869"/>
        <v>3</v>
      </c>
      <c r="I7979">
        <f t="shared" ca="1" si="870"/>
        <v>0</v>
      </c>
      <c r="J7979">
        <f t="shared" ca="1" si="871"/>
        <v>9</v>
      </c>
      <c r="K7979" cm="1">
        <f t="array" aca="1" ref="K7979" ca="1">IF(G7979&gt;7,
        IF(G7979&gt;H7979, 1, IF(G7979&lt;H7979, 0, 2)),
        IF(       H7979&gt;7,
                     IF(G7979&gt;H7979, 1, IF(G7979&lt;H7979, 0, 2)),
                     IF(         G7979&lt;6,
                                   IF(            _xlfn.XLOOKUP(C7979,'deck &amp; rules'!$D$22:$M$22,_xlfn.XLOOKUP(H7979,'deck &amp; rules'!$C$23:$C$30,'deck &amp; rules'!$D$23:$M$30))="draw",
                                                     IF(I7979&gt;J7979,1,IF(I7979&lt;J7979,0,2)),
                                                     IF(I7979&gt;H7979,1,IF(I7979&lt;H7979,0,2))),
                                   IF(H7979&lt;7,
                                        IF(G7979&gt;J7979,1,IF(G7979&lt;J7979,0,2)),
                                        IF(G7979&gt;H7979,1,IF(G7979&lt;H7979,0,2))
                                        )
                          )
              )
        )</f>
        <v>0</v>
      </c>
      <c r="L7979">
        <f t="shared" ca="1" si="872"/>
        <v>-838</v>
      </c>
      <c r="M7979">
        <f t="shared" ca="1" si="873"/>
        <v>-809.7999999999347</v>
      </c>
      <c r="N7979">
        <f t="shared" ca="1" si="874"/>
        <v>-1390</v>
      </c>
    </row>
    <row r="7980" spans="1:14" x14ac:dyDescent="0.25">
      <c r="A7980">
        <f ca="1"/>
        <v>5</v>
      </c>
      <c r="B7980">
        <f ca="1"/>
        <v>0</v>
      </c>
      <c r="C7980">
        <f ca="1"/>
        <v>3</v>
      </c>
      <c r="D7980">
        <f ca="1"/>
        <v>4</v>
      </c>
      <c r="E7980">
        <f ca="1"/>
        <v>4</v>
      </c>
      <c r="F7980">
        <f ca="1"/>
        <v>0</v>
      </c>
      <c r="G7980">
        <f t="shared" ca="1" si="868"/>
        <v>5</v>
      </c>
      <c r="H7980">
        <f t="shared" ca="1" si="869"/>
        <v>8</v>
      </c>
      <c r="I7980">
        <f t="shared" ca="1" si="870"/>
        <v>8</v>
      </c>
      <c r="J7980">
        <f t="shared" ca="1" si="871"/>
        <v>8</v>
      </c>
      <c r="K7980" cm="1">
        <f t="array" aca="1" ref="K7980" ca="1">IF(G7980&gt;7,
        IF(G7980&gt;H7980, 1, IF(G7980&lt;H7980, 0, 2)),
        IF(       H7980&gt;7,
                     IF(G7980&gt;H7980, 1, IF(G7980&lt;H7980, 0, 2)),
                     IF(         G7980&lt;6,
                                   IF(            _xlfn.XLOOKUP(C7980,'deck &amp; rules'!$D$22:$M$22,_xlfn.XLOOKUP(H7980,'deck &amp; rules'!$C$23:$C$30,'deck &amp; rules'!$D$23:$M$30))="draw",
                                                     IF(I7980&gt;J7980,1,IF(I7980&lt;J7980,0,2)),
                                                     IF(I7980&gt;H7980,1,IF(I7980&lt;H7980,0,2))),
                                   IF(H7980&lt;7,
                                        IF(G7980&gt;J7980,1,IF(G7980&lt;J7980,0,2)),
                                        IF(G7980&gt;H7980,1,IF(G7980&lt;H7980,0,2))
                                        )
                          )
              )
        )</f>
        <v>0</v>
      </c>
      <c r="L7980">
        <f t="shared" ca="1" si="872"/>
        <v>-839</v>
      </c>
      <c r="M7980">
        <f t="shared" ca="1" si="873"/>
        <v>-808.84999999993465</v>
      </c>
      <c r="N7980">
        <f t="shared" ca="1" si="874"/>
        <v>-1391</v>
      </c>
    </row>
    <row r="7981" spans="1:14" x14ac:dyDescent="0.25">
      <c r="A7981">
        <f ca="1"/>
        <v>6</v>
      </c>
      <c r="B7981">
        <f ca="1"/>
        <v>9</v>
      </c>
      <c r="C7981">
        <f ca="1"/>
        <v>7</v>
      </c>
      <c r="D7981">
        <f ca="1"/>
        <v>0</v>
      </c>
      <c r="E7981">
        <f ca="1"/>
        <v>3</v>
      </c>
      <c r="F7981">
        <f ca="1"/>
        <v>9</v>
      </c>
      <c r="G7981">
        <f t="shared" ca="1" si="868"/>
        <v>5</v>
      </c>
      <c r="H7981">
        <f t="shared" ca="1" si="869"/>
        <v>3</v>
      </c>
      <c r="I7981">
        <f t="shared" ca="1" si="870"/>
        <v>2</v>
      </c>
      <c r="J7981">
        <f t="shared" ca="1" si="871"/>
        <v>2</v>
      </c>
      <c r="K7981" cm="1">
        <f t="array" aca="1" ref="K7981" ca="1">IF(G7981&gt;7,
        IF(G7981&gt;H7981, 1, IF(G7981&lt;H7981, 0, 2)),
        IF(       H7981&gt;7,
                     IF(G7981&gt;H7981, 1, IF(G7981&lt;H7981, 0, 2)),
                     IF(         G7981&lt;6,
                                   IF(            _xlfn.XLOOKUP(C7981,'deck &amp; rules'!$D$22:$M$22,_xlfn.XLOOKUP(H7981,'deck &amp; rules'!$C$23:$C$30,'deck &amp; rules'!$D$23:$M$30))="draw",
                                                     IF(I7981&gt;J7981,1,IF(I7981&lt;J7981,0,2)),
                                                     IF(I7981&gt;H7981,1,IF(I7981&lt;H7981,0,2))),
                                   IF(H7981&lt;7,
                                        IF(G7981&gt;J7981,1,IF(G7981&lt;J7981,0,2)),
                                        IF(G7981&gt;H7981,1,IF(G7981&lt;H7981,0,2))
                                        )
                          )
              )
        )</f>
        <v>2</v>
      </c>
      <c r="L7981">
        <f t="shared" ca="1" si="872"/>
        <v>-840</v>
      </c>
      <c r="M7981">
        <f t="shared" ca="1" si="873"/>
        <v>-809.84999999993465</v>
      </c>
      <c r="N7981">
        <f t="shared" ca="1" si="874"/>
        <v>-1383</v>
      </c>
    </row>
    <row r="7982" spans="1:14" x14ac:dyDescent="0.25">
      <c r="A7982">
        <f ca="1"/>
        <v>5</v>
      </c>
      <c r="B7982">
        <f ca="1"/>
        <v>4</v>
      </c>
      <c r="C7982">
        <f ca="1"/>
        <v>8</v>
      </c>
      <c r="D7982">
        <f ca="1"/>
        <v>5</v>
      </c>
      <c r="E7982">
        <f ca="1"/>
        <v>1</v>
      </c>
      <c r="F7982">
        <f ca="1"/>
        <v>2</v>
      </c>
      <c r="G7982">
        <f t="shared" ca="1" si="868"/>
        <v>9</v>
      </c>
      <c r="H7982">
        <f t="shared" ca="1" si="869"/>
        <v>6</v>
      </c>
      <c r="I7982">
        <f t="shared" ca="1" si="870"/>
        <v>7</v>
      </c>
      <c r="J7982">
        <f t="shared" ca="1" si="871"/>
        <v>8</v>
      </c>
      <c r="K7982" cm="1">
        <f t="array" aca="1" ref="K7982" ca="1">IF(G7982&gt;7,
        IF(G7982&gt;H7982, 1, IF(G7982&lt;H7982, 0, 2)),
        IF(       H7982&gt;7,
                     IF(G7982&gt;H7982, 1, IF(G7982&lt;H7982, 0, 2)),
                     IF(         G7982&lt;6,
                                   IF(            _xlfn.XLOOKUP(C7982,'deck &amp; rules'!$D$22:$M$22,_xlfn.XLOOKUP(H7982,'deck &amp; rules'!$C$23:$C$30,'deck &amp; rules'!$D$23:$M$30))="draw",
                                                     IF(I7982&gt;J7982,1,IF(I7982&lt;J7982,0,2)),
                                                     IF(I7982&gt;H7982,1,IF(I7982&lt;H7982,0,2))),
                                   IF(H7982&lt;7,
                                        IF(G7982&gt;J7982,1,IF(G7982&lt;J7982,0,2)),
                                        IF(G7982&gt;H7982,1,IF(G7982&lt;H7982,0,2))
                                        )
                          )
              )
        )</f>
        <v>1</v>
      </c>
      <c r="L7982">
        <f t="shared" ca="1" si="872"/>
        <v>-839</v>
      </c>
      <c r="M7982">
        <f t="shared" ca="1" si="873"/>
        <v>-810.84999999993465</v>
      </c>
      <c r="N7982">
        <f t="shared" ca="1" si="874"/>
        <v>-1384</v>
      </c>
    </row>
    <row r="7983" spans="1:14" x14ac:dyDescent="0.25">
      <c r="A7983">
        <f ca="1"/>
        <v>6</v>
      </c>
      <c r="B7983">
        <f ca="1"/>
        <v>2</v>
      </c>
      <c r="C7983">
        <f ca="1"/>
        <v>0</v>
      </c>
      <c r="D7983">
        <f ca="1"/>
        <v>9</v>
      </c>
      <c r="E7983">
        <f ca="1"/>
        <v>2</v>
      </c>
      <c r="F7983">
        <f ca="1"/>
        <v>1</v>
      </c>
      <c r="G7983">
        <f t="shared" ca="1" si="868"/>
        <v>8</v>
      </c>
      <c r="H7983">
        <f t="shared" ca="1" si="869"/>
        <v>1</v>
      </c>
      <c r="I7983">
        <f t="shared" ca="1" si="870"/>
        <v>8</v>
      </c>
      <c r="J7983">
        <f t="shared" ca="1" si="871"/>
        <v>2</v>
      </c>
      <c r="K7983" cm="1">
        <f t="array" aca="1" ref="K7983" ca="1">IF(G7983&gt;7,
        IF(G7983&gt;H7983, 1, IF(G7983&lt;H7983, 0, 2)),
        IF(       H7983&gt;7,
                     IF(G7983&gt;H7983, 1, IF(G7983&lt;H7983, 0, 2)),
                     IF(         G7983&lt;6,
                                   IF(            _xlfn.XLOOKUP(C7983,'deck &amp; rules'!$D$22:$M$22,_xlfn.XLOOKUP(H7983,'deck &amp; rules'!$C$23:$C$30,'deck &amp; rules'!$D$23:$M$30))="draw",
                                                     IF(I7983&gt;J7983,1,IF(I7983&lt;J7983,0,2)),
                                                     IF(I7983&gt;H7983,1,IF(I7983&lt;H7983,0,2))),
                                   IF(H7983&lt;7,
                                        IF(G7983&gt;J7983,1,IF(G7983&lt;J7983,0,2)),
                                        IF(G7983&gt;H7983,1,IF(G7983&lt;H7983,0,2))
                                        )
                          )
              )
        )</f>
        <v>1</v>
      </c>
      <c r="L7983">
        <f t="shared" ca="1" si="872"/>
        <v>-838</v>
      </c>
      <c r="M7983">
        <f t="shared" ca="1" si="873"/>
        <v>-811.84999999993465</v>
      </c>
      <c r="N7983">
        <f t="shared" ca="1" si="874"/>
        <v>-1385</v>
      </c>
    </row>
    <row r="7984" spans="1:14" x14ac:dyDescent="0.25">
      <c r="A7984">
        <f ca="1"/>
        <v>0</v>
      </c>
      <c r="B7984">
        <f ca="1"/>
        <v>2</v>
      </c>
      <c r="C7984">
        <f ca="1"/>
        <v>3</v>
      </c>
      <c r="D7984">
        <f ca="1"/>
        <v>8</v>
      </c>
      <c r="E7984">
        <f ca="1"/>
        <v>0</v>
      </c>
      <c r="F7984">
        <f ca="1"/>
        <v>7</v>
      </c>
      <c r="G7984">
        <f t="shared" ca="1" si="868"/>
        <v>2</v>
      </c>
      <c r="H7984">
        <f t="shared" ca="1" si="869"/>
        <v>8</v>
      </c>
      <c r="I7984">
        <f t="shared" ca="1" si="870"/>
        <v>5</v>
      </c>
      <c r="J7984">
        <f t="shared" ca="1" si="871"/>
        <v>5</v>
      </c>
      <c r="K7984" cm="1">
        <f t="array" aca="1" ref="K7984" ca="1">IF(G7984&gt;7,
        IF(G7984&gt;H7984, 1, IF(G7984&lt;H7984, 0, 2)),
        IF(       H7984&gt;7,
                     IF(G7984&gt;H7984, 1, IF(G7984&lt;H7984, 0, 2)),
                     IF(         G7984&lt;6,
                                   IF(            _xlfn.XLOOKUP(C7984,'deck &amp; rules'!$D$22:$M$22,_xlfn.XLOOKUP(H7984,'deck &amp; rules'!$C$23:$C$30,'deck &amp; rules'!$D$23:$M$30))="draw",
                                                     IF(I7984&gt;J7984,1,IF(I7984&lt;J7984,0,2)),
                                                     IF(I7984&gt;H7984,1,IF(I7984&lt;H7984,0,2))),
                                   IF(H7984&lt;7,
                                        IF(G7984&gt;J7984,1,IF(G7984&lt;J7984,0,2)),
                                        IF(G7984&gt;H7984,1,IF(G7984&lt;H7984,0,2))
                                        )
                          )
              )
        )</f>
        <v>0</v>
      </c>
      <c r="L7984">
        <f t="shared" ca="1" si="872"/>
        <v>-839</v>
      </c>
      <c r="M7984">
        <f t="shared" ca="1" si="873"/>
        <v>-810.89999999993461</v>
      </c>
      <c r="N7984">
        <f t="shared" ca="1" si="874"/>
        <v>-1386</v>
      </c>
    </row>
    <row r="7985" spans="1:14" x14ac:dyDescent="0.25">
      <c r="A7985">
        <f ca="1"/>
        <v>0</v>
      </c>
      <c r="B7985">
        <f ca="1"/>
        <v>3</v>
      </c>
      <c r="C7985">
        <f ca="1"/>
        <v>5</v>
      </c>
      <c r="D7985">
        <f ca="1"/>
        <v>4</v>
      </c>
      <c r="E7985">
        <f ca="1"/>
        <v>5</v>
      </c>
      <c r="F7985">
        <f ca="1"/>
        <v>6</v>
      </c>
      <c r="G7985">
        <f t="shared" ca="1" si="868"/>
        <v>3</v>
      </c>
      <c r="H7985">
        <f t="shared" ca="1" si="869"/>
        <v>9</v>
      </c>
      <c r="I7985">
        <f t="shared" ca="1" si="870"/>
        <v>8</v>
      </c>
      <c r="J7985">
        <f t="shared" ca="1" si="871"/>
        <v>5</v>
      </c>
      <c r="K7985" cm="1">
        <f t="array" aca="1" ref="K7985" ca="1">IF(G7985&gt;7,
        IF(G7985&gt;H7985, 1, IF(G7985&lt;H7985, 0, 2)),
        IF(       H7985&gt;7,
                     IF(G7985&gt;H7985, 1, IF(G7985&lt;H7985, 0, 2)),
                     IF(         G7985&lt;6,
                                   IF(            _xlfn.XLOOKUP(C7985,'deck &amp; rules'!$D$22:$M$22,_xlfn.XLOOKUP(H7985,'deck &amp; rules'!$C$23:$C$30,'deck &amp; rules'!$D$23:$M$30))="draw",
                                                     IF(I7985&gt;J7985,1,IF(I7985&lt;J7985,0,2)),
                                                     IF(I7985&gt;H7985,1,IF(I7985&lt;H7985,0,2))),
                                   IF(H7985&lt;7,
                                        IF(G7985&gt;J7985,1,IF(G7985&lt;J7985,0,2)),
                                        IF(G7985&gt;H7985,1,IF(G7985&lt;H7985,0,2))
                                        )
                          )
              )
        )</f>
        <v>0</v>
      </c>
      <c r="L7985">
        <f t="shared" ca="1" si="872"/>
        <v>-840</v>
      </c>
      <c r="M7985">
        <f t="shared" ca="1" si="873"/>
        <v>-809.94999999993456</v>
      </c>
      <c r="N7985">
        <f t="shared" ca="1" si="874"/>
        <v>-1387</v>
      </c>
    </row>
    <row r="7986" spans="1:14" x14ac:dyDescent="0.25">
      <c r="A7986">
        <f ca="1"/>
        <v>0</v>
      </c>
      <c r="B7986">
        <f ca="1"/>
        <v>1</v>
      </c>
      <c r="C7986">
        <f ca="1"/>
        <v>0</v>
      </c>
      <c r="D7986">
        <f ca="1"/>
        <v>6</v>
      </c>
      <c r="E7986">
        <f ca="1"/>
        <v>5</v>
      </c>
      <c r="F7986">
        <f ca="1"/>
        <v>2</v>
      </c>
      <c r="G7986">
        <f t="shared" ca="1" si="868"/>
        <v>1</v>
      </c>
      <c r="H7986">
        <f t="shared" ca="1" si="869"/>
        <v>1</v>
      </c>
      <c r="I7986">
        <f t="shared" ca="1" si="870"/>
        <v>1</v>
      </c>
      <c r="J7986">
        <f t="shared" ca="1" si="871"/>
        <v>3</v>
      </c>
      <c r="K7986" cm="1">
        <f t="array" aca="1" ref="K7986" ca="1">IF(G7986&gt;7,
        IF(G7986&gt;H7986, 1, IF(G7986&lt;H7986, 0, 2)),
        IF(       H7986&gt;7,
                     IF(G7986&gt;H7986, 1, IF(G7986&lt;H7986, 0, 2)),
                     IF(         G7986&lt;6,
                                   IF(            _xlfn.XLOOKUP(C7986,'deck &amp; rules'!$D$22:$M$22,_xlfn.XLOOKUP(H7986,'deck &amp; rules'!$C$23:$C$30,'deck &amp; rules'!$D$23:$M$30))="draw",
                                                     IF(I7986&gt;J7986,1,IF(I7986&lt;J7986,0,2)),
                                                     IF(I7986&gt;H7986,1,IF(I7986&lt;H7986,0,2))),
                                   IF(H7986&lt;7,
                                        IF(G7986&gt;J7986,1,IF(G7986&lt;J7986,0,2)),
                                        IF(G7986&gt;H7986,1,IF(G7986&lt;H7986,0,2))
                                        )
                          )
              )
        )</f>
        <v>0</v>
      </c>
      <c r="L7986">
        <f t="shared" ca="1" si="872"/>
        <v>-841</v>
      </c>
      <c r="M7986">
        <f t="shared" ca="1" si="873"/>
        <v>-808.99999999993452</v>
      </c>
      <c r="N7986">
        <f t="shared" ca="1" si="874"/>
        <v>-1388</v>
      </c>
    </row>
    <row r="7987" spans="1:14" x14ac:dyDescent="0.25">
      <c r="A7987">
        <f ca="1"/>
        <v>9</v>
      </c>
      <c r="B7987">
        <f ca="1"/>
        <v>2</v>
      </c>
      <c r="C7987">
        <f ca="1"/>
        <v>9</v>
      </c>
      <c r="D7987">
        <f ca="1"/>
        <v>4</v>
      </c>
      <c r="E7987">
        <f ca="1"/>
        <v>2</v>
      </c>
      <c r="F7987">
        <f ca="1"/>
        <v>4</v>
      </c>
      <c r="G7987">
        <f t="shared" ca="1" si="868"/>
        <v>1</v>
      </c>
      <c r="H7987">
        <f t="shared" ca="1" si="869"/>
        <v>6</v>
      </c>
      <c r="I7987">
        <f t="shared" ca="1" si="870"/>
        <v>0</v>
      </c>
      <c r="J7987">
        <f t="shared" ca="1" si="871"/>
        <v>0</v>
      </c>
      <c r="K7987" cm="1">
        <f t="array" aca="1" ref="K7987" ca="1">IF(G7987&gt;7,
        IF(G7987&gt;H7987, 1, IF(G7987&lt;H7987, 0, 2)),
        IF(       H7987&gt;7,
                     IF(G7987&gt;H7987, 1, IF(G7987&lt;H7987, 0, 2)),
                     IF(         G7987&lt;6,
                                   IF(            _xlfn.XLOOKUP(C7987,'deck &amp; rules'!$D$22:$M$22,_xlfn.XLOOKUP(H7987,'deck &amp; rules'!$C$23:$C$30,'deck &amp; rules'!$D$23:$M$30))="draw",
                                                     IF(I7987&gt;J7987,1,IF(I7987&lt;J7987,0,2)),
                                                     IF(I7987&gt;H7987,1,IF(I7987&lt;H7987,0,2))),
                                   IF(H7987&lt;7,
                                        IF(G7987&gt;J7987,1,IF(G7987&lt;J7987,0,2)),
                                        IF(G7987&gt;H7987,1,IF(G7987&lt;H7987,0,2))
                                        )
                          )
              )
        )</f>
        <v>0</v>
      </c>
      <c r="L7987">
        <f t="shared" ca="1" si="872"/>
        <v>-842</v>
      </c>
      <c r="M7987">
        <f t="shared" ca="1" si="873"/>
        <v>-808.04999999993447</v>
      </c>
      <c r="N7987">
        <f t="shared" ca="1" si="874"/>
        <v>-1389</v>
      </c>
    </row>
    <row r="7988" spans="1:14" x14ac:dyDescent="0.25">
      <c r="A7988">
        <f ca="1"/>
        <v>0</v>
      </c>
      <c r="B7988">
        <f ca="1"/>
        <v>2</v>
      </c>
      <c r="C7988">
        <f ca="1"/>
        <v>8</v>
      </c>
      <c r="D7988">
        <f ca="1"/>
        <v>8</v>
      </c>
      <c r="E7988">
        <f ca="1"/>
        <v>0</v>
      </c>
      <c r="F7988">
        <f ca="1"/>
        <v>6</v>
      </c>
      <c r="G7988">
        <f t="shared" ca="1" si="868"/>
        <v>2</v>
      </c>
      <c r="H7988">
        <f t="shared" ca="1" si="869"/>
        <v>8</v>
      </c>
      <c r="I7988">
        <f t="shared" ca="1" si="870"/>
        <v>0</v>
      </c>
      <c r="J7988">
        <f t="shared" ca="1" si="871"/>
        <v>4</v>
      </c>
      <c r="K7988" cm="1">
        <f t="array" aca="1" ref="K7988" ca="1">IF(G7988&gt;7,
        IF(G7988&gt;H7988, 1, IF(G7988&lt;H7988, 0, 2)),
        IF(       H7988&gt;7,
                     IF(G7988&gt;H7988, 1, IF(G7988&lt;H7988, 0, 2)),
                     IF(         G7988&lt;6,
                                   IF(            _xlfn.XLOOKUP(C7988,'deck &amp; rules'!$D$22:$M$22,_xlfn.XLOOKUP(H7988,'deck &amp; rules'!$C$23:$C$30,'deck &amp; rules'!$D$23:$M$30))="draw",
                                                     IF(I7988&gt;J7988,1,IF(I7988&lt;J7988,0,2)),
                                                     IF(I7988&gt;H7988,1,IF(I7988&lt;H7988,0,2))),
                                   IF(H7988&lt;7,
                                        IF(G7988&gt;J7988,1,IF(G7988&lt;J7988,0,2)),
                                        IF(G7988&gt;H7988,1,IF(G7988&lt;H7988,0,2))
                                        )
                          )
              )
        )</f>
        <v>0</v>
      </c>
      <c r="L7988">
        <f t="shared" ca="1" si="872"/>
        <v>-843</v>
      </c>
      <c r="M7988">
        <f t="shared" ca="1" si="873"/>
        <v>-807.09999999993443</v>
      </c>
      <c r="N7988">
        <f t="shared" ca="1" si="874"/>
        <v>-1390</v>
      </c>
    </row>
    <row r="7989" spans="1:14" x14ac:dyDescent="0.25">
      <c r="A7989">
        <f ca="1"/>
        <v>5</v>
      </c>
      <c r="B7989">
        <f ca="1"/>
        <v>8</v>
      </c>
      <c r="C7989">
        <f ca="1"/>
        <v>0</v>
      </c>
      <c r="D7989">
        <f ca="1"/>
        <v>9</v>
      </c>
      <c r="E7989">
        <f ca="1"/>
        <v>7</v>
      </c>
      <c r="F7989">
        <f ca="1"/>
        <v>9</v>
      </c>
      <c r="G7989">
        <f t="shared" ca="1" si="868"/>
        <v>3</v>
      </c>
      <c r="H7989">
        <f t="shared" ca="1" si="869"/>
        <v>6</v>
      </c>
      <c r="I7989">
        <f t="shared" ca="1" si="870"/>
        <v>3</v>
      </c>
      <c r="J7989">
        <f t="shared" ca="1" si="871"/>
        <v>5</v>
      </c>
      <c r="K7989" cm="1">
        <f t="array" aca="1" ref="K7989" ca="1">IF(G7989&gt;7,
        IF(G7989&gt;H7989, 1, IF(G7989&lt;H7989, 0, 2)),
        IF(       H7989&gt;7,
                     IF(G7989&gt;H7989, 1, IF(G7989&lt;H7989, 0, 2)),
                     IF(         G7989&lt;6,
                                   IF(            _xlfn.XLOOKUP(C7989,'deck &amp; rules'!$D$22:$M$22,_xlfn.XLOOKUP(H7989,'deck &amp; rules'!$C$23:$C$30,'deck &amp; rules'!$D$23:$M$30))="draw",
                                                     IF(I7989&gt;J7989,1,IF(I7989&lt;J7989,0,2)),
                                                     IF(I7989&gt;H7989,1,IF(I7989&lt;H7989,0,2))),
                                   IF(H7989&lt;7,
                                        IF(G7989&gt;J7989,1,IF(G7989&lt;J7989,0,2)),
                                        IF(G7989&gt;H7989,1,IF(G7989&lt;H7989,0,2))
                                        )
                          )
              )
        )</f>
        <v>0</v>
      </c>
      <c r="L7989">
        <f t="shared" ca="1" si="872"/>
        <v>-844</v>
      </c>
      <c r="M7989">
        <f t="shared" ca="1" si="873"/>
        <v>-806.14999999993438</v>
      </c>
      <c r="N7989">
        <f t="shared" ca="1" si="874"/>
        <v>-1391</v>
      </c>
    </row>
    <row r="7990" spans="1:14" x14ac:dyDescent="0.25">
      <c r="A7990">
        <f ca="1"/>
        <v>0</v>
      </c>
      <c r="B7990">
        <f ca="1"/>
        <v>2</v>
      </c>
      <c r="C7990">
        <f ca="1"/>
        <v>0</v>
      </c>
      <c r="D7990">
        <f ca="1"/>
        <v>2</v>
      </c>
      <c r="E7990">
        <f ca="1"/>
        <v>2</v>
      </c>
      <c r="F7990">
        <f ca="1"/>
        <v>3</v>
      </c>
      <c r="G7990">
        <f t="shared" ca="1" si="868"/>
        <v>2</v>
      </c>
      <c r="H7990">
        <f t="shared" ca="1" si="869"/>
        <v>4</v>
      </c>
      <c r="I7990">
        <f t="shared" ca="1" si="870"/>
        <v>2</v>
      </c>
      <c r="J7990">
        <f t="shared" ca="1" si="871"/>
        <v>7</v>
      </c>
      <c r="K7990" cm="1">
        <f t="array" aca="1" ref="K7990" ca="1">IF(G7990&gt;7,
        IF(G7990&gt;H7990, 1, IF(G7990&lt;H7990, 0, 2)),
        IF(       H7990&gt;7,
                     IF(G7990&gt;H7990, 1, IF(G7990&lt;H7990, 0, 2)),
                     IF(         G7990&lt;6,
                                   IF(            _xlfn.XLOOKUP(C7990,'deck &amp; rules'!$D$22:$M$22,_xlfn.XLOOKUP(H7990,'deck &amp; rules'!$C$23:$C$30,'deck &amp; rules'!$D$23:$M$30))="draw",
                                                     IF(I7990&gt;J7990,1,IF(I7990&lt;J7990,0,2)),
                                                     IF(I7990&gt;H7990,1,IF(I7990&lt;H7990,0,2))),
                                   IF(H7990&lt;7,
                                        IF(G7990&gt;J7990,1,IF(G7990&lt;J7990,0,2)),
                                        IF(G7990&gt;H7990,1,IF(G7990&lt;H7990,0,2))
                                        )
                          )
              )
        )</f>
        <v>0</v>
      </c>
      <c r="L7990">
        <f t="shared" ca="1" si="872"/>
        <v>-845</v>
      </c>
      <c r="M7990">
        <f t="shared" ca="1" si="873"/>
        <v>-805.19999999993433</v>
      </c>
      <c r="N7990">
        <f t="shared" ca="1" si="874"/>
        <v>-1392</v>
      </c>
    </row>
    <row r="7991" spans="1:14" x14ac:dyDescent="0.25">
      <c r="A7991">
        <f ca="1"/>
        <v>4</v>
      </c>
      <c r="B7991">
        <f ca="1"/>
        <v>7</v>
      </c>
      <c r="C7991">
        <f ca="1"/>
        <v>3</v>
      </c>
      <c r="D7991">
        <f ca="1"/>
        <v>4</v>
      </c>
      <c r="E7991">
        <f ca="1"/>
        <v>0</v>
      </c>
      <c r="F7991">
        <f ca="1"/>
        <v>3</v>
      </c>
      <c r="G7991">
        <f t="shared" ca="1" si="868"/>
        <v>1</v>
      </c>
      <c r="H7991">
        <f t="shared" ca="1" si="869"/>
        <v>4</v>
      </c>
      <c r="I7991">
        <f t="shared" ca="1" si="870"/>
        <v>4</v>
      </c>
      <c r="J7991">
        <f t="shared" ca="1" si="871"/>
        <v>7</v>
      </c>
      <c r="K7991" cm="1">
        <f t="array" aca="1" ref="K7991" ca="1">IF(G7991&gt;7,
        IF(G7991&gt;H7991, 1, IF(G7991&lt;H7991, 0, 2)),
        IF(       H7991&gt;7,
                     IF(G7991&gt;H7991, 1, IF(G7991&lt;H7991, 0, 2)),
                     IF(         G7991&lt;6,
                                   IF(            _xlfn.XLOOKUP(C7991,'deck &amp; rules'!$D$22:$M$22,_xlfn.XLOOKUP(H7991,'deck &amp; rules'!$C$23:$C$30,'deck &amp; rules'!$D$23:$M$30))="draw",
                                                     IF(I7991&gt;J7991,1,IF(I7991&lt;J7991,0,2)),
                                                     IF(I7991&gt;H7991,1,IF(I7991&lt;H7991,0,2))),
                                   IF(H7991&lt;7,
                                        IF(G7991&gt;J7991,1,IF(G7991&lt;J7991,0,2)),
                                        IF(G7991&gt;H7991,1,IF(G7991&lt;H7991,0,2))
                                        )
                          )
              )
        )</f>
        <v>0</v>
      </c>
      <c r="L7991">
        <f t="shared" ca="1" si="872"/>
        <v>-846</v>
      </c>
      <c r="M7991">
        <f t="shared" ca="1" si="873"/>
        <v>-804.24999999993429</v>
      </c>
      <c r="N7991">
        <f t="shared" ca="1" si="874"/>
        <v>-1393</v>
      </c>
    </row>
    <row r="7992" spans="1:14" x14ac:dyDescent="0.25">
      <c r="A7992">
        <f ca="1"/>
        <v>2</v>
      </c>
      <c r="B7992">
        <f ca="1"/>
        <v>6</v>
      </c>
      <c r="C7992">
        <f ca="1"/>
        <v>0</v>
      </c>
      <c r="D7992">
        <f ca="1"/>
        <v>6</v>
      </c>
      <c r="E7992">
        <f ca="1"/>
        <v>9</v>
      </c>
      <c r="F7992">
        <f ca="1"/>
        <v>7</v>
      </c>
      <c r="G7992">
        <f t="shared" ca="1" si="868"/>
        <v>8</v>
      </c>
      <c r="H7992">
        <f t="shared" ca="1" si="869"/>
        <v>5</v>
      </c>
      <c r="I7992">
        <f t="shared" ca="1" si="870"/>
        <v>8</v>
      </c>
      <c r="J7992">
        <f t="shared" ca="1" si="871"/>
        <v>2</v>
      </c>
      <c r="K7992" cm="1">
        <f t="array" aca="1" ref="K7992" ca="1">IF(G7992&gt;7,
        IF(G7992&gt;H7992, 1, IF(G7992&lt;H7992, 0, 2)),
        IF(       H7992&gt;7,
                     IF(G7992&gt;H7992, 1, IF(G7992&lt;H7992, 0, 2)),
                     IF(         G7992&lt;6,
                                   IF(            _xlfn.XLOOKUP(C7992,'deck &amp; rules'!$D$22:$M$22,_xlfn.XLOOKUP(H7992,'deck &amp; rules'!$C$23:$C$30,'deck &amp; rules'!$D$23:$M$30))="draw",
                                                     IF(I7992&gt;J7992,1,IF(I7992&lt;J7992,0,2)),
                                                     IF(I7992&gt;H7992,1,IF(I7992&lt;H7992,0,2))),
                                   IF(H7992&lt;7,
                                        IF(G7992&gt;J7992,1,IF(G7992&lt;J7992,0,2)),
                                        IF(G7992&gt;H7992,1,IF(G7992&lt;H7992,0,2))
                                        )
                          )
              )
        )</f>
        <v>1</v>
      </c>
      <c r="L7992">
        <f t="shared" ca="1" si="872"/>
        <v>-845</v>
      </c>
      <c r="M7992">
        <f t="shared" ca="1" si="873"/>
        <v>-805.24999999993429</v>
      </c>
      <c r="N7992">
        <f t="shared" ca="1" si="874"/>
        <v>-1394</v>
      </c>
    </row>
    <row r="7993" spans="1:14" x14ac:dyDescent="0.25">
      <c r="A7993">
        <f ca="1"/>
        <v>9</v>
      </c>
      <c r="B7993">
        <f ca="1"/>
        <v>0</v>
      </c>
      <c r="C7993">
        <f ca="1"/>
        <v>1</v>
      </c>
      <c r="D7993">
        <f ca="1"/>
        <v>8</v>
      </c>
      <c r="E7993">
        <f ca="1"/>
        <v>8</v>
      </c>
      <c r="F7993">
        <f ca="1"/>
        <v>2</v>
      </c>
      <c r="G7993">
        <f t="shared" ca="1" si="868"/>
        <v>9</v>
      </c>
      <c r="H7993">
        <f t="shared" ca="1" si="869"/>
        <v>6</v>
      </c>
      <c r="I7993">
        <f t="shared" ca="1" si="870"/>
        <v>0</v>
      </c>
      <c r="J7993">
        <f t="shared" ca="1" si="871"/>
        <v>8</v>
      </c>
      <c r="K7993" cm="1">
        <f t="array" aca="1" ref="K7993" ca="1">IF(G7993&gt;7,
        IF(G7993&gt;H7993, 1, IF(G7993&lt;H7993, 0, 2)),
        IF(       H7993&gt;7,
                     IF(G7993&gt;H7993, 1, IF(G7993&lt;H7993, 0, 2)),
                     IF(         G7993&lt;6,
                                   IF(            _xlfn.XLOOKUP(C7993,'deck &amp; rules'!$D$22:$M$22,_xlfn.XLOOKUP(H7993,'deck &amp; rules'!$C$23:$C$30,'deck &amp; rules'!$D$23:$M$30))="draw",
                                                     IF(I7993&gt;J7993,1,IF(I7993&lt;J7993,0,2)),
                                                     IF(I7993&gt;H7993,1,IF(I7993&lt;H7993,0,2))),
                                   IF(H7993&lt;7,
                                        IF(G7993&gt;J7993,1,IF(G7993&lt;J7993,0,2)),
                                        IF(G7993&gt;H7993,1,IF(G7993&lt;H7993,0,2))
                                        )
                          )
              )
        )</f>
        <v>1</v>
      </c>
      <c r="L7993">
        <f t="shared" ca="1" si="872"/>
        <v>-844</v>
      </c>
      <c r="M7993">
        <f t="shared" ca="1" si="873"/>
        <v>-806.24999999993429</v>
      </c>
      <c r="N7993">
        <f t="shared" ca="1" si="874"/>
        <v>-1395</v>
      </c>
    </row>
    <row r="7994" spans="1:14" x14ac:dyDescent="0.25">
      <c r="A7994">
        <f ca="1"/>
        <v>8</v>
      </c>
      <c r="B7994">
        <f ca="1"/>
        <v>9</v>
      </c>
      <c r="C7994">
        <f ca="1"/>
        <v>0</v>
      </c>
      <c r="D7994">
        <f ca="1"/>
        <v>9</v>
      </c>
      <c r="E7994">
        <f ca="1"/>
        <v>6</v>
      </c>
      <c r="F7994">
        <f ca="1"/>
        <v>6</v>
      </c>
      <c r="G7994">
        <f t="shared" ca="1" si="868"/>
        <v>7</v>
      </c>
      <c r="H7994">
        <f t="shared" ca="1" si="869"/>
        <v>5</v>
      </c>
      <c r="I7994">
        <f t="shared" ca="1" si="870"/>
        <v>7</v>
      </c>
      <c r="J7994">
        <f t="shared" ca="1" si="871"/>
        <v>1</v>
      </c>
      <c r="K7994" cm="1">
        <f t="array" aca="1" ref="K7994" ca="1">IF(G7994&gt;7,
        IF(G7994&gt;H7994, 1, IF(G7994&lt;H7994, 0, 2)),
        IF(       H7994&gt;7,
                     IF(G7994&gt;H7994, 1, IF(G7994&lt;H7994, 0, 2)),
                     IF(         G7994&lt;6,
                                   IF(            _xlfn.XLOOKUP(C7994,'deck &amp; rules'!$D$22:$M$22,_xlfn.XLOOKUP(H7994,'deck &amp; rules'!$C$23:$C$30,'deck &amp; rules'!$D$23:$M$30))="draw",
                                                     IF(I7994&gt;J7994,1,IF(I7994&lt;J7994,0,2)),
                                                     IF(I7994&gt;H7994,1,IF(I7994&lt;H7994,0,2))),
                                   IF(H7994&lt;7,
                                        IF(G7994&gt;J7994,1,IF(G7994&lt;J7994,0,2)),
                                        IF(G7994&gt;H7994,1,IF(G7994&lt;H7994,0,2))
                                        )
                          )
              )
        )</f>
        <v>1</v>
      </c>
      <c r="L7994">
        <f t="shared" ca="1" si="872"/>
        <v>-843</v>
      </c>
      <c r="M7994">
        <f t="shared" ca="1" si="873"/>
        <v>-807.24999999993429</v>
      </c>
      <c r="N7994">
        <f t="shared" ca="1" si="874"/>
        <v>-1396</v>
      </c>
    </row>
    <row r="7995" spans="1:14" x14ac:dyDescent="0.25">
      <c r="A7995">
        <f ca="1"/>
        <v>5</v>
      </c>
      <c r="B7995">
        <f ca="1"/>
        <v>4</v>
      </c>
      <c r="C7995">
        <f ca="1"/>
        <v>6</v>
      </c>
      <c r="D7995">
        <f ca="1"/>
        <v>1</v>
      </c>
      <c r="E7995">
        <f ca="1"/>
        <v>0</v>
      </c>
      <c r="F7995">
        <f ca="1"/>
        <v>6</v>
      </c>
      <c r="G7995">
        <f t="shared" ca="1" si="868"/>
        <v>9</v>
      </c>
      <c r="H7995">
        <f t="shared" ca="1" si="869"/>
        <v>1</v>
      </c>
      <c r="I7995">
        <f t="shared" ca="1" si="870"/>
        <v>5</v>
      </c>
      <c r="J7995">
        <f t="shared" ca="1" si="871"/>
        <v>7</v>
      </c>
      <c r="K7995" cm="1">
        <f t="array" aca="1" ref="K7995" ca="1">IF(G7995&gt;7,
        IF(G7995&gt;H7995, 1, IF(G7995&lt;H7995, 0, 2)),
        IF(       H7995&gt;7,
                     IF(G7995&gt;H7995, 1, IF(G7995&lt;H7995, 0, 2)),
                     IF(         G7995&lt;6,
                                   IF(            _xlfn.XLOOKUP(C7995,'deck &amp; rules'!$D$22:$M$22,_xlfn.XLOOKUP(H7995,'deck &amp; rules'!$C$23:$C$30,'deck &amp; rules'!$D$23:$M$30))="draw",
                                                     IF(I7995&gt;J7995,1,IF(I7995&lt;J7995,0,2)),
                                                     IF(I7995&gt;H7995,1,IF(I7995&lt;H7995,0,2))),
                                   IF(H7995&lt;7,
                                        IF(G7995&gt;J7995,1,IF(G7995&lt;J7995,0,2)),
                                        IF(G7995&gt;H7995,1,IF(G7995&lt;H7995,0,2))
                                        )
                          )
              )
        )</f>
        <v>1</v>
      </c>
      <c r="L7995">
        <f t="shared" ca="1" si="872"/>
        <v>-842</v>
      </c>
      <c r="M7995">
        <f t="shared" ca="1" si="873"/>
        <v>-808.24999999993429</v>
      </c>
      <c r="N7995">
        <f t="shared" ca="1" si="874"/>
        <v>-1397</v>
      </c>
    </row>
    <row r="7996" spans="1:14" x14ac:dyDescent="0.25">
      <c r="A7996">
        <f ca="1"/>
        <v>1</v>
      </c>
      <c r="B7996">
        <f ca="1"/>
        <v>8</v>
      </c>
      <c r="C7996">
        <f ca="1"/>
        <v>0</v>
      </c>
      <c r="D7996">
        <f ca="1"/>
        <v>8</v>
      </c>
      <c r="E7996">
        <f ca="1"/>
        <v>1</v>
      </c>
      <c r="F7996">
        <f ca="1"/>
        <v>0</v>
      </c>
      <c r="G7996">
        <f t="shared" ca="1" si="868"/>
        <v>9</v>
      </c>
      <c r="H7996">
        <f t="shared" ca="1" si="869"/>
        <v>9</v>
      </c>
      <c r="I7996">
        <f t="shared" ca="1" si="870"/>
        <v>9</v>
      </c>
      <c r="J7996">
        <f t="shared" ca="1" si="871"/>
        <v>9</v>
      </c>
      <c r="K7996" cm="1">
        <f t="array" aca="1" ref="K7996" ca="1">IF(G7996&gt;7,
        IF(G7996&gt;H7996, 1, IF(G7996&lt;H7996, 0, 2)),
        IF(       H7996&gt;7,
                     IF(G7996&gt;H7996, 1, IF(G7996&lt;H7996, 0, 2)),
                     IF(         G7996&lt;6,
                                   IF(            _xlfn.XLOOKUP(C7996,'deck &amp; rules'!$D$22:$M$22,_xlfn.XLOOKUP(H7996,'deck &amp; rules'!$C$23:$C$30,'deck &amp; rules'!$D$23:$M$30))="draw",
                                                     IF(I7996&gt;J7996,1,IF(I7996&lt;J7996,0,2)),
                                                     IF(I7996&gt;H7996,1,IF(I7996&lt;H7996,0,2))),
                                   IF(H7996&lt;7,
                                        IF(G7996&gt;J7996,1,IF(G7996&lt;J7996,0,2)),
                                        IF(G7996&gt;H7996,1,IF(G7996&lt;H7996,0,2))
                                        )
                          )
              )
        )</f>
        <v>2</v>
      </c>
      <c r="L7996">
        <f t="shared" ca="1" si="872"/>
        <v>-843</v>
      </c>
      <c r="M7996">
        <f t="shared" ca="1" si="873"/>
        <v>-809.24999999993429</v>
      </c>
      <c r="N7996">
        <f t="shared" ca="1" si="874"/>
        <v>-1389</v>
      </c>
    </row>
    <row r="7997" spans="1:14" x14ac:dyDescent="0.25">
      <c r="A7997">
        <f ca="1"/>
        <v>2</v>
      </c>
      <c r="B7997">
        <f ca="1"/>
        <v>0</v>
      </c>
      <c r="C7997">
        <f ca="1"/>
        <v>8</v>
      </c>
      <c r="D7997">
        <f ca="1"/>
        <v>0</v>
      </c>
      <c r="E7997">
        <f ca="1"/>
        <v>1</v>
      </c>
      <c r="F7997">
        <f ca="1"/>
        <v>2</v>
      </c>
      <c r="G7997">
        <f t="shared" ca="1" si="868"/>
        <v>2</v>
      </c>
      <c r="H7997">
        <f t="shared" ca="1" si="869"/>
        <v>1</v>
      </c>
      <c r="I7997">
        <f t="shared" ca="1" si="870"/>
        <v>0</v>
      </c>
      <c r="J7997">
        <f t="shared" ca="1" si="871"/>
        <v>3</v>
      </c>
      <c r="K7997" cm="1">
        <f t="array" aca="1" ref="K7997" ca="1">IF(G7997&gt;7,
        IF(G7997&gt;H7997, 1, IF(G7997&lt;H7997, 0, 2)),
        IF(       H7997&gt;7,
                     IF(G7997&gt;H7997, 1, IF(G7997&lt;H7997, 0, 2)),
                     IF(         G7997&lt;6,
                                   IF(            _xlfn.XLOOKUP(C7997,'deck &amp; rules'!$D$22:$M$22,_xlfn.XLOOKUP(H7997,'deck &amp; rules'!$C$23:$C$30,'deck &amp; rules'!$D$23:$M$30))="draw",
                                                     IF(I7997&gt;J7997,1,IF(I7997&lt;J7997,0,2)),
                                                     IF(I7997&gt;H7997,1,IF(I7997&lt;H7997,0,2))),
                                   IF(H7997&lt;7,
                                        IF(G7997&gt;J7997,1,IF(G7997&lt;J7997,0,2)),
                                        IF(G7997&gt;H7997,1,IF(G7997&lt;H7997,0,2))
                                        )
                          )
              )
        )</f>
        <v>0</v>
      </c>
      <c r="L7997">
        <f t="shared" ca="1" si="872"/>
        <v>-844</v>
      </c>
      <c r="M7997">
        <f t="shared" ca="1" si="873"/>
        <v>-808.29999999993424</v>
      </c>
      <c r="N7997">
        <f t="shared" ca="1" si="874"/>
        <v>-1390</v>
      </c>
    </row>
    <row r="7998" spans="1:14" x14ac:dyDescent="0.25">
      <c r="A7998">
        <f ca="1"/>
        <v>4</v>
      </c>
      <c r="B7998">
        <f ca="1"/>
        <v>0</v>
      </c>
      <c r="C7998">
        <f ca="1"/>
        <v>9</v>
      </c>
      <c r="D7998">
        <f ca="1"/>
        <v>6</v>
      </c>
      <c r="E7998">
        <f ca="1"/>
        <v>0</v>
      </c>
      <c r="F7998">
        <f ca="1"/>
        <v>0</v>
      </c>
      <c r="G7998">
        <f t="shared" ca="1" si="868"/>
        <v>4</v>
      </c>
      <c r="H7998">
        <f t="shared" ca="1" si="869"/>
        <v>6</v>
      </c>
      <c r="I7998">
        <f t="shared" ca="1" si="870"/>
        <v>3</v>
      </c>
      <c r="J7998">
        <f t="shared" ca="1" si="871"/>
        <v>6</v>
      </c>
      <c r="K7998" cm="1">
        <f t="array" aca="1" ref="K7998" ca="1">IF(G7998&gt;7,
        IF(G7998&gt;H7998, 1, IF(G7998&lt;H7998, 0, 2)),
        IF(       H7998&gt;7,
                     IF(G7998&gt;H7998, 1, IF(G7998&lt;H7998, 0, 2)),
                     IF(         G7998&lt;6,
                                   IF(            _xlfn.XLOOKUP(C7998,'deck &amp; rules'!$D$22:$M$22,_xlfn.XLOOKUP(H7998,'deck &amp; rules'!$C$23:$C$30,'deck &amp; rules'!$D$23:$M$30))="draw",
                                                     IF(I7998&gt;J7998,1,IF(I7998&lt;J7998,0,2)),
                                                     IF(I7998&gt;H7998,1,IF(I7998&lt;H7998,0,2))),
                                   IF(H7998&lt;7,
                                        IF(G7998&gt;J7998,1,IF(G7998&lt;J7998,0,2)),
                                        IF(G7998&gt;H7998,1,IF(G7998&lt;H7998,0,2))
                                        )
                          )
              )
        )</f>
        <v>0</v>
      </c>
      <c r="L7998">
        <f t="shared" ca="1" si="872"/>
        <v>-845</v>
      </c>
      <c r="M7998">
        <f t="shared" ca="1" si="873"/>
        <v>-807.3499999999342</v>
      </c>
      <c r="N7998">
        <f t="shared" ca="1" si="874"/>
        <v>-1391</v>
      </c>
    </row>
    <row r="7999" spans="1:14" x14ac:dyDescent="0.25">
      <c r="A7999">
        <f ca="1"/>
        <v>9</v>
      </c>
      <c r="B7999">
        <f ca="1"/>
        <v>3</v>
      </c>
      <c r="C7999">
        <f ca="1"/>
        <v>0</v>
      </c>
      <c r="D7999">
        <f ca="1"/>
        <v>0</v>
      </c>
      <c r="E7999">
        <f ca="1"/>
        <v>0</v>
      </c>
      <c r="F7999">
        <f ca="1"/>
        <v>6</v>
      </c>
      <c r="G7999">
        <f t="shared" ca="1" si="868"/>
        <v>2</v>
      </c>
      <c r="H7999">
        <f t="shared" ca="1" si="869"/>
        <v>0</v>
      </c>
      <c r="I7999">
        <f t="shared" ca="1" si="870"/>
        <v>2</v>
      </c>
      <c r="J7999">
        <f t="shared" ca="1" si="871"/>
        <v>6</v>
      </c>
      <c r="K7999" cm="1">
        <f t="array" aca="1" ref="K7999" ca="1">IF(G7999&gt;7,
        IF(G7999&gt;H7999, 1, IF(G7999&lt;H7999, 0, 2)),
        IF(       H7999&gt;7,
                     IF(G7999&gt;H7999, 1, IF(G7999&lt;H7999, 0, 2)),
                     IF(         G7999&lt;6,
                                   IF(            _xlfn.XLOOKUP(C7999,'deck &amp; rules'!$D$22:$M$22,_xlfn.XLOOKUP(H7999,'deck &amp; rules'!$C$23:$C$30,'deck &amp; rules'!$D$23:$M$30))="draw",
                                                     IF(I7999&gt;J7999,1,IF(I7999&lt;J7999,0,2)),
                                                     IF(I7999&gt;H7999,1,IF(I7999&lt;H7999,0,2))),
                                   IF(H7999&lt;7,
                                        IF(G7999&gt;J7999,1,IF(G7999&lt;J7999,0,2)),
                                        IF(G7999&gt;H7999,1,IF(G7999&lt;H7999,0,2))
                                        )
                          )
              )
        )</f>
        <v>0</v>
      </c>
      <c r="L7999">
        <f t="shared" ca="1" si="872"/>
        <v>-846</v>
      </c>
      <c r="M7999">
        <f t="shared" ca="1" si="873"/>
        <v>-806.39999999993415</v>
      </c>
      <c r="N7999">
        <f t="shared" ca="1" si="874"/>
        <v>-1392</v>
      </c>
    </row>
    <row r="8000" spans="1:14" x14ac:dyDescent="0.25">
      <c r="A8000">
        <f ca="1"/>
        <v>4</v>
      </c>
      <c r="B8000">
        <f ca="1"/>
        <v>6</v>
      </c>
      <c r="C8000">
        <f ca="1"/>
        <v>8</v>
      </c>
      <c r="D8000">
        <f ca="1"/>
        <v>4</v>
      </c>
      <c r="E8000">
        <f ca="1"/>
        <v>7</v>
      </c>
      <c r="F8000">
        <f ca="1"/>
        <v>0</v>
      </c>
      <c r="G8000">
        <f t="shared" ca="1" si="868"/>
        <v>0</v>
      </c>
      <c r="H8000">
        <f t="shared" ca="1" si="869"/>
        <v>1</v>
      </c>
      <c r="I8000">
        <f t="shared" ca="1" si="870"/>
        <v>8</v>
      </c>
      <c r="J8000">
        <f t="shared" ca="1" si="871"/>
        <v>1</v>
      </c>
      <c r="K8000" cm="1">
        <f t="array" aca="1" ref="K8000" ca="1">IF(G8000&gt;7,
        IF(G8000&gt;H8000, 1, IF(G8000&lt;H8000, 0, 2)),
        IF(       H8000&gt;7,
                     IF(G8000&gt;H8000, 1, IF(G8000&lt;H8000, 0, 2)),
                     IF(         G8000&lt;6,
                                   IF(            _xlfn.XLOOKUP(C8000,'deck &amp; rules'!$D$22:$M$22,_xlfn.XLOOKUP(H8000,'deck &amp; rules'!$C$23:$C$30,'deck &amp; rules'!$D$23:$M$30))="draw",
                                                     IF(I8000&gt;J8000,1,IF(I8000&lt;J8000,0,2)),
                                                     IF(I8000&gt;H8000,1,IF(I8000&lt;H8000,0,2))),
                                   IF(H8000&lt;7,
                                        IF(G8000&gt;J8000,1,IF(G8000&lt;J8000,0,2)),
                                        IF(G8000&gt;H8000,1,IF(G8000&lt;H8000,0,2))
                                        )
                          )
              )
        )</f>
        <v>1</v>
      </c>
      <c r="L8000">
        <f t="shared" ca="1" si="872"/>
        <v>-845</v>
      </c>
      <c r="M8000">
        <f t="shared" ca="1" si="873"/>
        <v>-807.39999999993415</v>
      </c>
      <c r="N8000">
        <f t="shared" ca="1" si="874"/>
        <v>-1393</v>
      </c>
    </row>
    <row r="8001" spans="1:14" x14ac:dyDescent="0.25">
      <c r="A8001">
        <f ca="1"/>
        <v>5</v>
      </c>
      <c r="B8001">
        <f ca="1"/>
        <v>0</v>
      </c>
      <c r="C8001">
        <f ca="1"/>
        <v>3</v>
      </c>
      <c r="D8001">
        <f ca="1"/>
        <v>8</v>
      </c>
      <c r="E8001">
        <f ca="1"/>
        <v>4</v>
      </c>
      <c r="F8001">
        <f ca="1"/>
        <v>3</v>
      </c>
      <c r="G8001">
        <f t="shared" ca="1" si="868"/>
        <v>5</v>
      </c>
      <c r="H8001">
        <f t="shared" ca="1" si="869"/>
        <v>2</v>
      </c>
      <c r="I8001">
        <f t="shared" ca="1" si="870"/>
        <v>8</v>
      </c>
      <c r="J8001">
        <f t="shared" ca="1" si="871"/>
        <v>5</v>
      </c>
      <c r="K8001" cm="1">
        <f t="array" aca="1" ref="K8001" ca="1">IF(G8001&gt;7,
        IF(G8001&gt;H8001, 1, IF(G8001&lt;H8001, 0, 2)),
        IF(       H8001&gt;7,
                     IF(G8001&gt;H8001, 1, IF(G8001&lt;H8001, 0, 2)),
                     IF(         G8001&lt;6,
                                   IF(            _xlfn.XLOOKUP(C8001,'deck &amp; rules'!$D$22:$M$22,_xlfn.XLOOKUP(H8001,'deck &amp; rules'!$C$23:$C$30,'deck &amp; rules'!$D$23:$M$30))="draw",
                                                     IF(I8001&gt;J8001,1,IF(I8001&lt;J8001,0,2)),
                                                     IF(I8001&gt;H8001,1,IF(I8001&lt;H8001,0,2))),
                                   IF(H8001&lt;7,
                                        IF(G8001&gt;J8001,1,IF(G8001&lt;J8001,0,2)),
                                        IF(G8001&gt;H8001,1,IF(G8001&lt;H8001,0,2))
                                        )
                          )
              )
        )</f>
        <v>1</v>
      </c>
      <c r="L8001">
        <f t="shared" ca="1" si="872"/>
        <v>-844</v>
      </c>
      <c r="M8001">
        <f t="shared" ca="1" si="873"/>
        <v>-808.39999999993415</v>
      </c>
      <c r="N8001">
        <f t="shared" ca="1" si="874"/>
        <v>-1394</v>
      </c>
    </row>
    <row r="8002" spans="1:14" x14ac:dyDescent="0.25">
      <c r="A8002">
        <f ca="1"/>
        <v>1</v>
      </c>
      <c r="B8002">
        <f ca="1"/>
        <v>7</v>
      </c>
      <c r="C8002">
        <f ca="1"/>
        <v>0</v>
      </c>
      <c r="D8002">
        <f ca="1"/>
        <v>3</v>
      </c>
      <c r="E8002">
        <f ca="1"/>
        <v>6</v>
      </c>
      <c r="F8002">
        <f ca="1"/>
        <v>9</v>
      </c>
      <c r="G8002">
        <f t="shared" ca="1" si="868"/>
        <v>8</v>
      </c>
      <c r="H8002">
        <f t="shared" ca="1" si="869"/>
        <v>9</v>
      </c>
      <c r="I8002">
        <f t="shared" ca="1" si="870"/>
        <v>8</v>
      </c>
      <c r="J8002">
        <f t="shared" ca="1" si="871"/>
        <v>8</v>
      </c>
      <c r="K8002" cm="1">
        <f t="array" aca="1" ref="K8002" ca="1">IF(G8002&gt;7,
        IF(G8002&gt;H8002, 1, IF(G8002&lt;H8002, 0, 2)),
        IF(       H8002&gt;7,
                     IF(G8002&gt;H8002, 1, IF(G8002&lt;H8002, 0, 2)),
                     IF(         G8002&lt;6,
                                   IF(            _xlfn.XLOOKUP(C8002,'deck &amp; rules'!$D$22:$M$22,_xlfn.XLOOKUP(H8002,'deck &amp; rules'!$C$23:$C$30,'deck &amp; rules'!$D$23:$M$30))="draw",
                                                     IF(I8002&gt;J8002,1,IF(I8002&lt;J8002,0,2)),
                                                     IF(I8002&gt;H8002,1,IF(I8002&lt;H8002,0,2))),
                                   IF(H8002&lt;7,
                                        IF(G8002&gt;J8002,1,IF(G8002&lt;J8002,0,2)),
                                        IF(G8002&gt;H8002,1,IF(G8002&lt;H8002,0,2))
                                        )
                          )
              )
        )</f>
        <v>0</v>
      </c>
      <c r="L8002">
        <f t="shared" ca="1" si="872"/>
        <v>-845</v>
      </c>
      <c r="M8002">
        <f t="shared" ca="1" si="873"/>
        <v>-807.44999999993411</v>
      </c>
      <c r="N8002">
        <f t="shared" ca="1" si="874"/>
        <v>-1395</v>
      </c>
    </row>
    <row r="8003" spans="1:14" x14ac:dyDescent="0.25">
      <c r="A8003">
        <f ca="1"/>
        <v>2</v>
      </c>
      <c r="B8003">
        <f ca="1"/>
        <v>3</v>
      </c>
      <c r="C8003">
        <f ca="1"/>
        <v>0</v>
      </c>
      <c r="D8003">
        <f ca="1"/>
        <v>1</v>
      </c>
      <c r="E8003">
        <f ca="1"/>
        <v>9</v>
      </c>
      <c r="F8003">
        <f ca="1"/>
        <v>9</v>
      </c>
      <c r="G8003">
        <f t="shared" ref="G8003:G8066" ca="1" si="875">IF(A8003+B8003&gt;9,A8003+B8003-10,A8003+B8003)</f>
        <v>5</v>
      </c>
      <c r="H8003">
        <f t="shared" ref="H8003:H8066" ca="1" si="876">IF(D8003+E8003&gt;9,D8003+E8003-10,D8003+E8003)</f>
        <v>0</v>
      </c>
      <c r="I8003">
        <f t="shared" ref="I8003:I8066" ca="1" si="877">IF(G8003+C8003&gt;9,G8003+C8003-10,G8003+C8003)</f>
        <v>5</v>
      </c>
      <c r="J8003">
        <f t="shared" ref="J8003:J8066" ca="1" si="878">IF(H8003+F8003&gt;9,H8003+F8003-10,H8003+F8003)</f>
        <v>9</v>
      </c>
      <c r="K8003" cm="1">
        <f t="array" aca="1" ref="K8003" ca="1">IF(G8003&gt;7,
        IF(G8003&gt;H8003, 1, IF(G8003&lt;H8003, 0, 2)),
        IF(       H8003&gt;7,
                     IF(G8003&gt;H8003, 1, IF(G8003&lt;H8003, 0, 2)),
                     IF(         G8003&lt;6,
                                   IF(            _xlfn.XLOOKUP(C8003,'deck &amp; rules'!$D$22:$M$22,_xlfn.XLOOKUP(H8003,'deck &amp; rules'!$C$23:$C$30,'deck &amp; rules'!$D$23:$M$30))="draw",
                                                     IF(I8003&gt;J8003,1,IF(I8003&lt;J8003,0,2)),
                                                     IF(I8003&gt;H8003,1,IF(I8003&lt;H8003,0,2))),
                                   IF(H8003&lt;7,
                                        IF(G8003&gt;J8003,1,IF(G8003&lt;J8003,0,2)),
                                        IF(G8003&gt;H8003,1,IF(G8003&lt;H8003,0,2))
                                        )
                          )
              )
        )</f>
        <v>0</v>
      </c>
      <c r="L8003">
        <f t="shared" ca="1" si="872"/>
        <v>-846</v>
      </c>
      <c r="M8003">
        <f t="shared" ca="1" si="873"/>
        <v>-806.49999999993406</v>
      </c>
      <c r="N8003">
        <f t="shared" ca="1" si="874"/>
        <v>-1396</v>
      </c>
    </row>
    <row r="8004" spans="1:14" x14ac:dyDescent="0.25">
      <c r="A8004">
        <f ca="1"/>
        <v>8</v>
      </c>
      <c r="B8004">
        <f ca="1"/>
        <v>0</v>
      </c>
      <c r="C8004">
        <f ca="1"/>
        <v>3</v>
      </c>
      <c r="D8004">
        <f ca="1"/>
        <v>0</v>
      </c>
      <c r="E8004">
        <f ca="1"/>
        <v>6</v>
      </c>
      <c r="F8004">
        <f ca="1"/>
        <v>1</v>
      </c>
      <c r="G8004">
        <f t="shared" ca="1" si="875"/>
        <v>8</v>
      </c>
      <c r="H8004">
        <f t="shared" ca="1" si="876"/>
        <v>6</v>
      </c>
      <c r="I8004">
        <f t="shared" ca="1" si="877"/>
        <v>1</v>
      </c>
      <c r="J8004">
        <f t="shared" ca="1" si="878"/>
        <v>7</v>
      </c>
      <c r="K8004" cm="1">
        <f t="array" aca="1" ref="K8004" ca="1">IF(G8004&gt;7,
        IF(G8004&gt;H8004, 1, IF(G8004&lt;H8004, 0, 2)),
        IF(       H8004&gt;7,
                     IF(G8004&gt;H8004, 1, IF(G8004&lt;H8004, 0, 2)),
                     IF(         G8004&lt;6,
                                   IF(            _xlfn.XLOOKUP(C8004,'deck &amp; rules'!$D$22:$M$22,_xlfn.XLOOKUP(H8004,'deck &amp; rules'!$C$23:$C$30,'deck &amp; rules'!$D$23:$M$30))="draw",
                                                     IF(I8004&gt;J8004,1,IF(I8004&lt;J8004,0,2)),
                                                     IF(I8004&gt;H8004,1,IF(I8004&lt;H8004,0,2))),
                                   IF(H8004&lt;7,
                                        IF(G8004&gt;J8004,1,IF(G8004&lt;J8004,0,2)),
                                        IF(G8004&gt;H8004,1,IF(G8004&lt;H8004,0,2))
                                        )
                          )
              )
        )</f>
        <v>1</v>
      </c>
      <c r="L8004">
        <f t="shared" ref="L8004:L8067" ca="1" si="879">IF(K8004=1,L8003+1,L8003-1)</f>
        <v>-845</v>
      </c>
      <c r="M8004">
        <f t="shared" ref="M8004:M8067" ca="1" si="880">IF(K8004=0,M8003+19/20,M8003-1)</f>
        <v>-807.49999999993406</v>
      </c>
      <c r="N8004">
        <f t="shared" ref="N8004:N8067" ca="1" si="881">IF(K8004=2,N8003+8,N8003-1)</f>
        <v>-1397</v>
      </c>
    </row>
    <row r="8005" spans="1:14" x14ac:dyDescent="0.25">
      <c r="A8005">
        <f ca="1"/>
        <v>0</v>
      </c>
      <c r="B8005">
        <f ca="1"/>
        <v>7</v>
      </c>
      <c r="C8005">
        <f ca="1"/>
        <v>0</v>
      </c>
      <c r="D8005">
        <f ca="1"/>
        <v>7</v>
      </c>
      <c r="E8005">
        <f ca="1"/>
        <v>4</v>
      </c>
      <c r="F8005">
        <f ca="1"/>
        <v>0</v>
      </c>
      <c r="G8005">
        <f t="shared" ca="1" si="875"/>
        <v>7</v>
      </c>
      <c r="H8005">
        <f t="shared" ca="1" si="876"/>
        <v>1</v>
      </c>
      <c r="I8005">
        <f t="shared" ca="1" si="877"/>
        <v>7</v>
      </c>
      <c r="J8005">
        <f t="shared" ca="1" si="878"/>
        <v>1</v>
      </c>
      <c r="K8005" cm="1">
        <f t="array" aca="1" ref="K8005" ca="1">IF(G8005&gt;7,
        IF(G8005&gt;H8005, 1, IF(G8005&lt;H8005, 0, 2)),
        IF(       H8005&gt;7,
                     IF(G8005&gt;H8005, 1, IF(G8005&lt;H8005, 0, 2)),
                     IF(         G8005&lt;6,
                                   IF(            _xlfn.XLOOKUP(C8005,'deck &amp; rules'!$D$22:$M$22,_xlfn.XLOOKUP(H8005,'deck &amp; rules'!$C$23:$C$30,'deck &amp; rules'!$D$23:$M$30))="draw",
                                                     IF(I8005&gt;J8005,1,IF(I8005&lt;J8005,0,2)),
                                                     IF(I8005&gt;H8005,1,IF(I8005&lt;H8005,0,2))),
                                   IF(H8005&lt;7,
                                        IF(G8005&gt;J8005,1,IF(G8005&lt;J8005,0,2)),
                                        IF(G8005&gt;H8005,1,IF(G8005&lt;H8005,0,2))
                                        )
                          )
              )
        )</f>
        <v>1</v>
      </c>
      <c r="L8005">
        <f t="shared" ca="1" si="879"/>
        <v>-844</v>
      </c>
      <c r="M8005">
        <f t="shared" ca="1" si="880"/>
        <v>-808.49999999993406</v>
      </c>
      <c r="N8005">
        <f t="shared" ca="1" si="881"/>
        <v>-1398</v>
      </c>
    </row>
    <row r="8006" spans="1:14" x14ac:dyDescent="0.25">
      <c r="A8006">
        <f ca="1"/>
        <v>4</v>
      </c>
      <c r="B8006">
        <f ca="1"/>
        <v>0</v>
      </c>
      <c r="C8006">
        <f ca="1"/>
        <v>2</v>
      </c>
      <c r="D8006">
        <f ca="1"/>
        <v>0</v>
      </c>
      <c r="E8006">
        <f ca="1"/>
        <v>1</v>
      </c>
      <c r="F8006">
        <f ca="1"/>
        <v>0</v>
      </c>
      <c r="G8006">
        <f t="shared" ca="1" si="875"/>
        <v>4</v>
      </c>
      <c r="H8006">
        <f t="shared" ca="1" si="876"/>
        <v>1</v>
      </c>
      <c r="I8006">
        <f t="shared" ca="1" si="877"/>
        <v>6</v>
      </c>
      <c r="J8006">
        <f t="shared" ca="1" si="878"/>
        <v>1</v>
      </c>
      <c r="K8006" cm="1">
        <f t="array" aca="1" ref="K8006" ca="1">IF(G8006&gt;7,
        IF(G8006&gt;H8006, 1, IF(G8006&lt;H8006, 0, 2)),
        IF(       H8006&gt;7,
                     IF(G8006&gt;H8006, 1, IF(G8006&lt;H8006, 0, 2)),
                     IF(         G8006&lt;6,
                                   IF(            _xlfn.XLOOKUP(C8006,'deck &amp; rules'!$D$22:$M$22,_xlfn.XLOOKUP(H8006,'deck &amp; rules'!$C$23:$C$30,'deck &amp; rules'!$D$23:$M$30))="draw",
                                                     IF(I8006&gt;J8006,1,IF(I8006&lt;J8006,0,2)),
                                                     IF(I8006&gt;H8006,1,IF(I8006&lt;H8006,0,2))),
                                   IF(H8006&lt;7,
                                        IF(G8006&gt;J8006,1,IF(G8006&lt;J8006,0,2)),
                                        IF(G8006&gt;H8006,1,IF(G8006&lt;H8006,0,2))
                                        )
                          )
              )
        )</f>
        <v>1</v>
      </c>
      <c r="L8006">
        <f t="shared" ca="1" si="879"/>
        <v>-843</v>
      </c>
      <c r="M8006">
        <f t="shared" ca="1" si="880"/>
        <v>-809.49999999993406</v>
      </c>
      <c r="N8006">
        <f t="shared" ca="1" si="881"/>
        <v>-1399</v>
      </c>
    </row>
    <row r="8007" spans="1:14" x14ac:dyDescent="0.25">
      <c r="A8007">
        <f ca="1"/>
        <v>0</v>
      </c>
      <c r="B8007">
        <f ca="1"/>
        <v>9</v>
      </c>
      <c r="C8007">
        <f ca="1"/>
        <v>6</v>
      </c>
      <c r="D8007">
        <f ca="1"/>
        <v>0</v>
      </c>
      <c r="E8007">
        <f ca="1"/>
        <v>2</v>
      </c>
      <c r="F8007">
        <f ca="1"/>
        <v>0</v>
      </c>
      <c r="G8007">
        <f t="shared" ca="1" si="875"/>
        <v>9</v>
      </c>
      <c r="H8007">
        <f t="shared" ca="1" si="876"/>
        <v>2</v>
      </c>
      <c r="I8007">
        <f t="shared" ca="1" si="877"/>
        <v>5</v>
      </c>
      <c r="J8007">
        <f t="shared" ca="1" si="878"/>
        <v>2</v>
      </c>
      <c r="K8007" cm="1">
        <f t="array" aca="1" ref="K8007" ca="1">IF(G8007&gt;7,
        IF(G8007&gt;H8007, 1, IF(G8007&lt;H8007, 0, 2)),
        IF(       H8007&gt;7,
                     IF(G8007&gt;H8007, 1, IF(G8007&lt;H8007, 0, 2)),
                     IF(         G8007&lt;6,
                                   IF(            _xlfn.XLOOKUP(C8007,'deck &amp; rules'!$D$22:$M$22,_xlfn.XLOOKUP(H8007,'deck &amp; rules'!$C$23:$C$30,'deck &amp; rules'!$D$23:$M$30))="draw",
                                                     IF(I8007&gt;J8007,1,IF(I8007&lt;J8007,0,2)),
                                                     IF(I8007&gt;H8007,1,IF(I8007&lt;H8007,0,2))),
                                   IF(H8007&lt;7,
                                        IF(G8007&gt;J8007,1,IF(G8007&lt;J8007,0,2)),
                                        IF(G8007&gt;H8007,1,IF(G8007&lt;H8007,0,2))
                                        )
                          )
              )
        )</f>
        <v>1</v>
      </c>
      <c r="L8007">
        <f t="shared" ca="1" si="879"/>
        <v>-842</v>
      </c>
      <c r="M8007">
        <f t="shared" ca="1" si="880"/>
        <v>-810.49999999993406</v>
      </c>
      <c r="N8007">
        <f t="shared" ca="1" si="881"/>
        <v>-1400</v>
      </c>
    </row>
    <row r="8008" spans="1:14" x14ac:dyDescent="0.25">
      <c r="A8008">
        <f ca="1"/>
        <v>6</v>
      </c>
      <c r="B8008">
        <f ca="1"/>
        <v>0</v>
      </c>
      <c r="C8008">
        <f ca="1"/>
        <v>4</v>
      </c>
      <c r="D8008">
        <f ca="1"/>
        <v>4</v>
      </c>
      <c r="E8008">
        <f ca="1"/>
        <v>4</v>
      </c>
      <c r="F8008">
        <f ca="1"/>
        <v>4</v>
      </c>
      <c r="G8008">
        <f t="shared" ca="1" si="875"/>
        <v>6</v>
      </c>
      <c r="H8008">
        <f t="shared" ca="1" si="876"/>
        <v>8</v>
      </c>
      <c r="I8008">
        <f t="shared" ca="1" si="877"/>
        <v>0</v>
      </c>
      <c r="J8008">
        <f t="shared" ca="1" si="878"/>
        <v>2</v>
      </c>
      <c r="K8008" cm="1">
        <f t="array" aca="1" ref="K8008" ca="1">IF(G8008&gt;7,
        IF(G8008&gt;H8008, 1, IF(G8008&lt;H8008, 0, 2)),
        IF(       H8008&gt;7,
                     IF(G8008&gt;H8008, 1, IF(G8008&lt;H8008, 0, 2)),
                     IF(         G8008&lt;6,
                                   IF(            _xlfn.XLOOKUP(C8008,'deck &amp; rules'!$D$22:$M$22,_xlfn.XLOOKUP(H8008,'deck &amp; rules'!$C$23:$C$30,'deck &amp; rules'!$D$23:$M$30))="draw",
                                                     IF(I8008&gt;J8008,1,IF(I8008&lt;J8008,0,2)),
                                                     IF(I8008&gt;H8008,1,IF(I8008&lt;H8008,0,2))),
                                   IF(H8008&lt;7,
                                        IF(G8008&gt;J8008,1,IF(G8008&lt;J8008,0,2)),
                                        IF(G8008&gt;H8008,1,IF(G8008&lt;H8008,0,2))
                                        )
                          )
              )
        )</f>
        <v>0</v>
      </c>
      <c r="L8008">
        <f t="shared" ca="1" si="879"/>
        <v>-843</v>
      </c>
      <c r="M8008">
        <f t="shared" ca="1" si="880"/>
        <v>-809.54999999993402</v>
      </c>
      <c r="N8008">
        <f t="shared" ca="1" si="881"/>
        <v>-1401</v>
      </c>
    </row>
    <row r="8009" spans="1:14" x14ac:dyDescent="0.25">
      <c r="A8009">
        <f ca="1"/>
        <v>8</v>
      </c>
      <c r="B8009">
        <f ca="1"/>
        <v>4</v>
      </c>
      <c r="C8009">
        <f ca="1"/>
        <v>3</v>
      </c>
      <c r="D8009">
        <f ca="1"/>
        <v>8</v>
      </c>
      <c r="E8009">
        <f ca="1"/>
        <v>0</v>
      </c>
      <c r="F8009">
        <f ca="1"/>
        <v>8</v>
      </c>
      <c r="G8009">
        <f t="shared" ca="1" si="875"/>
        <v>2</v>
      </c>
      <c r="H8009">
        <f t="shared" ca="1" si="876"/>
        <v>8</v>
      </c>
      <c r="I8009">
        <f t="shared" ca="1" si="877"/>
        <v>5</v>
      </c>
      <c r="J8009">
        <f t="shared" ca="1" si="878"/>
        <v>6</v>
      </c>
      <c r="K8009" cm="1">
        <f t="array" aca="1" ref="K8009" ca="1">IF(G8009&gt;7,
        IF(G8009&gt;H8009, 1, IF(G8009&lt;H8009, 0, 2)),
        IF(       H8009&gt;7,
                     IF(G8009&gt;H8009, 1, IF(G8009&lt;H8009, 0, 2)),
                     IF(         G8009&lt;6,
                                   IF(            _xlfn.XLOOKUP(C8009,'deck &amp; rules'!$D$22:$M$22,_xlfn.XLOOKUP(H8009,'deck &amp; rules'!$C$23:$C$30,'deck &amp; rules'!$D$23:$M$30))="draw",
                                                     IF(I8009&gt;J8009,1,IF(I8009&lt;J8009,0,2)),
                                                     IF(I8009&gt;H8009,1,IF(I8009&lt;H8009,0,2))),
                                   IF(H8009&lt;7,
                                        IF(G8009&gt;J8009,1,IF(G8009&lt;J8009,0,2)),
                                        IF(G8009&gt;H8009,1,IF(G8009&lt;H8009,0,2))
                                        )
                          )
              )
        )</f>
        <v>0</v>
      </c>
      <c r="L8009">
        <f t="shared" ca="1" si="879"/>
        <v>-844</v>
      </c>
      <c r="M8009">
        <f t="shared" ca="1" si="880"/>
        <v>-808.59999999993397</v>
      </c>
      <c r="N8009">
        <f t="shared" ca="1" si="881"/>
        <v>-1402</v>
      </c>
    </row>
    <row r="8010" spans="1:14" x14ac:dyDescent="0.25">
      <c r="A8010">
        <f ca="1"/>
        <v>7</v>
      </c>
      <c r="B8010">
        <f ca="1"/>
        <v>2</v>
      </c>
      <c r="C8010">
        <f ca="1"/>
        <v>5</v>
      </c>
      <c r="D8010">
        <f ca="1"/>
        <v>3</v>
      </c>
      <c r="E8010">
        <f ca="1"/>
        <v>0</v>
      </c>
      <c r="F8010">
        <f ca="1"/>
        <v>0</v>
      </c>
      <c r="G8010">
        <f t="shared" ca="1" si="875"/>
        <v>9</v>
      </c>
      <c r="H8010">
        <f t="shared" ca="1" si="876"/>
        <v>3</v>
      </c>
      <c r="I8010">
        <f t="shared" ca="1" si="877"/>
        <v>4</v>
      </c>
      <c r="J8010">
        <f t="shared" ca="1" si="878"/>
        <v>3</v>
      </c>
      <c r="K8010" cm="1">
        <f t="array" aca="1" ref="K8010" ca="1">IF(G8010&gt;7,
        IF(G8010&gt;H8010, 1, IF(G8010&lt;H8010, 0, 2)),
        IF(       H8010&gt;7,
                     IF(G8010&gt;H8010, 1, IF(G8010&lt;H8010, 0, 2)),
                     IF(         G8010&lt;6,
                                   IF(            _xlfn.XLOOKUP(C8010,'deck &amp; rules'!$D$22:$M$22,_xlfn.XLOOKUP(H8010,'deck &amp; rules'!$C$23:$C$30,'deck &amp; rules'!$D$23:$M$30))="draw",
                                                     IF(I8010&gt;J8010,1,IF(I8010&lt;J8010,0,2)),
                                                     IF(I8010&gt;H8010,1,IF(I8010&lt;H8010,0,2))),
                                   IF(H8010&lt;7,
                                        IF(G8010&gt;J8010,1,IF(G8010&lt;J8010,0,2)),
                                        IF(G8010&gt;H8010,1,IF(G8010&lt;H8010,0,2))
                                        )
                          )
              )
        )</f>
        <v>1</v>
      </c>
      <c r="L8010">
        <f t="shared" ca="1" si="879"/>
        <v>-843</v>
      </c>
      <c r="M8010">
        <f t="shared" ca="1" si="880"/>
        <v>-809.59999999993397</v>
      </c>
      <c r="N8010">
        <f t="shared" ca="1" si="881"/>
        <v>-1403</v>
      </c>
    </row>
    <row r="8011" spans="1:14" x14ac:dyDescent="0.25">
      <c r="A8011">
        <f ca="1"/>
        <v>0</v>
      </c>
      <c r="B8011">
        <f ca="1"/>
        <v>8</v>
      </c>
      <c r="C8011">
        <f ca="1"/>
        <v>0</v>
      </c>
      <c r="D8011">
        <f ca="1"/>
        <v>2</v>
      </c>
      <c r="E8011">
        <f ca="1"/>
        <v>8</v>
      </c>
      <c r="F8011">
        <f ca="1"/>
        <v>0</v>
      </c>
      <c r="G8011">
        <f t="shared" ca="1" si="875"/>
        <v>8</v>
      </c>
      <c r="H8011">
        <f t="shared" ca="1" si="876"/>
        <v>0</v>
      </c>
      <c r="I8011">
        <f t="shared" ca="1" si="877"/>
        <v>8</v>
      </c>
      <c r="J8011">
        <f t="shared" ca="1" si="878"/>
        <v>0</v>
      </c>
      <c r="K8011" cm="1">
        <f t="array" aca="1" ref="K8011" ca="1">IF(G8011&gt;7,
        IF(G8011&gt;H8011, 1, IF(G8011&lt;H8011, 0, 2)),
        IF(       H8011&gt;7,
                     IF(G8011&gt;H8011, 1, IF(G8011&lt;H8011, 0, 2)),
                     IF(         G8011&lt;6,
                                   IF(            _xlfn.XLOOKUP(C8011,'deck &amp; rules'!$D$22:$M$22,_xlfn.XLOOKUP(H8011,'deck &amp; rules'!$C$23:$C$30,'deck &amp; rules'!$D$23:$M$30))="draw",
                                                     IF(I8011&gt;J8011,1,IF(I8011&lt;J8011,0,2)),
                                                     IF(I8011&gt;H8011,1,IF(I8011&lt;H8011,0,2))),
                                   IF(H8011&lt;7,
                                        IF(G8011&gt;J8011,1,IF(G8011&lt;J8011,0,2)),
                                        IF(G8011&gt;H8011,1,IF(G8011&lt;H8011,0,2))
                                        )
                          )
              )
        )</f>
        <v>1</v>
      </c>
      <c r="L8011">
        <f t="shared" ca="1" si="879"/>
        <v>-842</v>
      </c>
      <c r="M8011">
        <f t="shared" ca="1" si="880"/>
        <v>-810.59999999993397</v>
      </c>
      <c r="N8011">
        <f t="shared" ca="1" si="881"/>
        <v>-1404</v>
      </c>
    </row>
    <row r="8012" spans="1:14" x14ac:dyDescent="0.25">
      <c r="A8012">
        <f ca="1"/>
        <v>3</v>
      </c>
      <c r="B8012">
        <f ca="1"/>
        <v>8</v>
      </c>
      <c r="C8012">
        <f ca="1"/>
        <v>0</v>
      </c>
      <c r="D8012">
        <f ca="1"/>
        <v>5</v>
      </c>
      <c r="E8012">
        <f ca="1"/>
        <v>6</v>
      </c>
      <c r="F8012">
        <f ca="1"/>
        <v>6</v>
      </c>
      <c r="G8012">
        <f t="shared" ca="1" si="875"/>
        <v>1</v>
      </c>
      <c r="H8012">
        <f t="shared" ca="1" si="876"/>
        <v>1</v>
      </c>
      <c r="I8012">
        <f t="shared" ca="1" si="877"/>
        <v>1</v>
      </c>
      <c r="J8012">
        <f t="shared" ca="1" si="878"/>
        <v>7</v>
      </c>
      <c r="K8012" cm="1">
        <f t="array" aca="1" ref="K8012" ca="1">IF(G8012&gt;7,
        IF(G8012&gt;H8012, 1, IF(G8012&lt;H8012, 0, 2)),
        IF(       H8012&gt;7,
                     IF(G8012&gt;H8012, 1, IF(G8012&lt;H8012, 0, 2)),
                     IF(         G8012&lt;6,
                                   IF(            _xlfn.XLOOKUP(C8012,'deck &amp; rules'!$D$22:$M$22,_xlfn.XLOOKUP(H8012,'deck &amp; rules'!$C$23:$C$30,'deck &amp; rules'!$D$23:$M$30))="draw",
                                                     IF(I8012&gt;J8012,1,IF(I8012&lt;J8012,0,2)),
                                                     IF(I8012&gt;H8012,1,IF(I8012&lt;H8012,0,2))),
                                   IF(H8012&lt;7,
                                        IF(G8012&gt;J8012,1,IF(G8012&lt;J8012,0,2)),
                                        IF(G8012&gt;H8012,1,IF(G8012&lt;H8012,0,2))
                                        )
                          )
              )
        )</f>
        <v>0</v>
      </c>
      <c r="L8012">
        <f t="shared" ca="1" si="879"/>
        <v>-843</v>
      </c>
      <c r="M8012">
        <f t="shared" ca="1" si="880"/>
        <v>-809.64999999993393</v>
      </c>
      <c r="N8012">
        <f t="shared" ca="1" si="881"/>
        <v>-1405</v>
      </c>
    </row>
    <row r="8013" spans="1:14" x14ac:dyDescent="0.25">
      <c r="A8013">
        <f ca="1"/>
        <v>6</v>
      </c>
      <c r="B8013">
        <f ca="1"/>
        <v>8</v>
      </c>
      <c r="C8013">
        <f ca="1"/>
        <v>3</v>
      </c>
      <c r="D8013">
        <f ca="1"/>
        <v>1</v>
      </c>
      <c r="E8013">
        <f ca="1"/>
        <v>0</v>
      </c>
      <c r="F8013">
        <f ca="1"/>
        <v>0</v>
      </c>
      <c r="G8013">
        <f t="shared" ca="1" si="875"/>
        <v>4</v>
      </c>
      <c r="H8013">
        <f t="shared" ca="1" si="876"/>
        <v>1</v>
      </c>
      <c r="I8013">
        <f t="shared" ca="1" si="877"/>
        <v>7</v>
      </c>
      <c r="J8013">
        <f t="shared" ca="1" si="878"/>
        <v>1</v>
      </c>
      <c r="K8013" cm="1">
        <f t="array" aca="1" ref="K8013" ca="1">IF(G8013&gt;7,
        IF(G8013&gt;H8013, 1, IF(G8013&lt;H8013, 0, 2)),
        IF(       H8013&gt;7,
                     IF(G8013&gt;H8013, 1, IF(G8013&lt;H8013, 0, 2)),
                     IF(         G8013&lt;6,
                                   IF(            _xlfn.XLOOKUP(C8013,'deck &amp; rules'!$D$22:$M$22,_xlfn.XLOOKUP(H8013,'deck &amp; rules'!$C$23:$C$30,'deck &amp; rules'!$D$23:$M$30))="draw",
                                                     IF(I8013&gt;J8013,1,IF(I8013&lt;J8013,0,2)),
                                                     IF(I8013&gt;H8013,1,IF(I8013&lt;H8013,0,2))),
                                   IF(H8013&lt;7,
                                        IF(G8013&gt;J8013,1,IF(G8013&lt;J8013,0,2)),
                                        IF(G8013&gt;H8013,1,IF(G8013&lt;H8013,0,2))
                                        )
                          )
              )
        )</f>
        <v>1</v>
      </c>
      <c r="L8013">
        <f t="shared" ca="1" si="879"/>
        <v>-842</v>
      </c>
      <c r="M8013">
        <f t="shared" ca="1" si="880"/>
        <v>-810.64999999993393</v>
      </c>
      <c r="N8013">
        <f t="shared" ca="1" si="881"/>
        <v>-1406</v>
      </c>
    </row>
    <row r="8014" spans="1:14" x14ac:dyDescent="0.25">
      <c r="A8014">
        <f ca="1"/>
        <v>8</v>
      </c>
      <c r="B8014">
        <f ca="1"/>
        <v>0</v>
      </c>
      <c r="C8014">
        <f ca="1"/>
        <v>3</v>
      </c>
      <c r="D8014">
        <f ca="1"/>
        <v>6</v>
      </c>
      <c r="E8014">
        <f ca="1"/>
        <v>8</v>
      </c>
      <c r="F8014">
        <f ca="1"/>
        <v>3</v>
      </c>
      <c r="G8014">
        <f t="shared" ca="1" si="875"/>
        <v>8</v>
      </c>
      <c r="H8014">
        <f t="shared" ca="1" si="876"/>
        <v>4</v>
      </c>
      <c r="I8014">
        <f t="shared" ca="1" si="877"/>
        <v>1</v>
      </c>
      <c r="J8014">
        <f t="shared" ca="1" si="878"/>
        <v>7</v>
      </c>
      <c r="K8014" cm="1">
        <f t="array" aca="1" ref="K8014" ca="1">IF(G8014&gt;7,
        IF(G8014&gt;H8014, 1, IF(G8014&lt;H8014, 0, 2)),
        IF(       H8014&gt;7,
                     IF(G8014&gt;H8014, 1, IF(G8014&lt;H8014, 0, 2)),
                     IF(         G8014&lt;6,
                                   IF(            _xlfn.XLOOKUP(C8014,'deck &amp; rules'!$D$22:$M$22,_xlfn.XLOOKUP(H8014,'deck &amp; rules'!$C$23:$C$30,'deck &amp; rules'!$D$23:$M$30))="draw",
                                                     IF(I8014&gt;J8014,1,IF(I8014&lt;J8014,0,2)),
                                                     IF(I8014&gt;H8014,1,IF(I8014&lt;H8014,0,2))),
                                   IF(H8014&lt;7,
                                        IF(G8014&gt;J8014,1,IF(G8014&lt;J8014,0,2)),
                                        IF(G8014&gt;H8014,1,IF(G8014&lt;H8014,0,2))
                                        )
                          )
              )
        )</f>
        <v>1</v>
      </c>
      <c r="L8014">
        <f t="shared" ca="1" si="879"/>
        <v>-841</v>
      </c>
      <c r="M8014">
        <f t="shared" ca="1" si="880"/>
        <v>-811.64999999993393</v>
      </c>
      <c r="N8014">
        <f t="shared" ca="1" si="881"/>
        <v>-1407</v>
      </c>
    </row>
    <row r="8015" spans="1:14" x14ac:dyDescent="0.25">
      <c r="A8015">
        <f ca="1"/>
        <v>8</v>
      </c>
      <c r="B8015">
        <f ca="1"/>
        <v>4</v>
      </c>
      <c r="C8015">
        <f ca="1"/>
        <v>6</v>
      </c>
      <c r="D8015">
        <f ca="1"/>
        <v>2</v>
      </c>
      <c r="E8015">
        <f ca="1"/>
        <v>8</v>
      </c>
      <c r="F8015">
        <f ca="1"/>
        <v>0</v>
      </c>
      <c r="G8015">
        <f t="shared" ca="1" si="875"/>
        <v>2</v>
      </c>
      <c r="H8015">
        <f t="shared" ca="1" si="876"/>
        <v>0</v>
      </c>
      <c r="I8015">
        <f t="shared" ca="1" si="877"/>
        <v>8</v>
      </c>
      <c r="J8015">
        <f t="shared" ca="1" si="878"/>
        <v>0</v>
      </c>
      <c r="K8015" cm="1">
        <f t="array" aca="1" ref="K8015" ca="1">IF(G8015&gt;7,
        IF(G8015&gt;H8015, 1, IF(G8015&lt;H8015, 0, 2)),
        IF(       H8015&gt;7,
                     IF(G8015&gt;H8015, 1, IF(G8015&lt;H8015, 0, 2)),
                     IF(         G8015&lt;6,
                                   IF(            _xlfn.XLOOKUP(C8015,'deck &amp; rules'!$D$22:$M$22,_xlfn.XLOOKUP(H8015,'deck &amp; rules'!$C$23:$C$30,'deck &amp; rules'!$D$23:$M$30))="draw",
                                                     IF(I8015&gt;J8015,1,IF(I8015&lt;J8015,0,2)),
                                                     IF(I8015&gt;H8015,1,IF(I8015&lt;H8015,0,2))),
                                   IF(H8015&lt;7,
                                        IF(G8015&gt;J8015,1,IF(G8015&lt;J8015,0,2)),
                                        IF(G8015&gt;H8015,1,IF(G8015&lt;H8015,0,2))
                                        )
                          )
              )
        )</f>
        <v>1</v>
      </c>
      <c r="L8015">
        <f t="shared" ca="1" si="879"/>
        <v>-840</v>
      </c>
      <c r="M8015">
        <f t="shared" ca="1" si="880"/>
        <v>-812.64999999993393</v>
      </c>
      <c r="N8015">
        <f t="shared" ca="1" si="881"/>
        <v>-1408</v>
      </c>
    </row>
    <row r="8016" spans="1:14" x14ac:dyDescent="0.25">
      <c r="A8016">
        <f ca="1"/>
        <v>0</v>
      </c>
      <c r="B8016">
        <f ca="1"/>
        <v>0</v>
      </c>
      <c r="C8016">
        <f ca="1"/>
        <v>0</v>
      </c>
      <c r="D8016">
        <f ca="1"/>
        <v>0</v>
      </c>
      <c r="E8016">
        <f ca="1"/>
        <v>9</v>
      </c>
      <c r="F8016">
        <f ca="1"/>
        <v>3</v>
      </c>
      <c r="G8016">
        <f t="shared" ca="1" si="875"/>
        <v>0</v>
      </c>
      <c r="H8016">
        <f t="shared" ca="1" si="876"/>
        <v>9</v>
      </c>
      <c r="I8016">
        <f t="shared" ca="1" si="877"/>
        <v>0</v>
      </c>
      <c r="J8016">
        <f t="shared" ca="1" si="878"/>
        <v>2</v>
      </c>
      <c r="K8016" cm="1">
        <f t="array" aca="1" ref="K8016" ca="1">IF(G8016&gt;7,
        IF(G8016&gt;H8016, 1, IF(G8016&lt;H8016, 0, 2)),
        IF(       H8016&gt;7,
                     IF(G8016&gt;H8016, 1, IF(G8016&lt;H8016, 0, 2)),
                     IF(         G8016&lt;6,
                                   IF(            _xlfn.XLOOKUP(C8016,'deck &amp; rules'!$D$22:$M$22,_xlfn.XLOOKUP(H8016,'deck &amp; rules'!$C$23:$C$30,'deck &amp; rules'!$D$23:$M$30))="draw",
                                                     IF(I8016&gt;J8016,1,IF(I8016&lt;J8016,0,2)),
                                                     IF(I8016&gt;H8016,1,IF(I8016&lt;H8016,0,2))),
                                   IF(H8016&lt;7,
                                        IF(G8016&gt;J8016,1,IF(G8016&lt;J8016,0,2)),
                                        IF(G8016&gt;H8016,1,IF(G8016&lt;H8016,0,2))
                                        )
                          )
              )
        )</f>
        <v>0</v>
      </c>
      <c r="L8016">
        <f t="shared" ca="1" si="879"/>
        <v>-841</v>
      </c>
      <c r="M8016">
        <f t="shared" ca="1" si="880"/>
        <v>-811.69999999993388</v>
      </c>
      <c r="N8016">
        <f t="shared" ca="1" si="881"/>
        <v>-1409</v>
      </c>
    </row>
    <row r="8017" spans="1:14" x14ac:dyDescent="0.25">
      <c r="A8017">
        <f ca="1"/>
        <v>6</v>
      </c>
      <c r="B8017">
        <f ca="1"/>
        <v>5</v>
      </c>
      <c r="C8017">
        <f ca="1"/>
        <v>7</v>
      </c>
      <c r="D8017">
        <f ca="1"/>
        <v>2</v>
      </c>
      <c r="E8017">
        <f ca="1"/>
        <v>1</v>
      </c>
      <c r="F8017">
        <f ca="1"/>
        <v>0</v>
      </c>
      <c r="G8017">
        <f t="shared" ca="1" si="875"/>
        <v>1</v>
      </c>
      <c r="H8017">
        <f t="shared" ca="1" si="876"/>
        <v>3</v>
      </c>
      <c r="I8017">
        <f t="shared" ca="1" si="877"/>
        <v>8</v>
      </c>
      <c r="J8017">
        <f t="shared" ca="1" si="878"/>
        <v>3</v>
      </c>
      <c r="K8017" cm="1">
        <f t="array" aca="1" ref="K8017" ca="1">IF(G8017&gt;7,
        IF(G8017&gt;H8017, 1, IF(G8017&lt;H8017, 0, 2)),
        IF(       H8017&gt;7,
                     IF(G8017&gt;H8017, 1, IF(G8017&lt;H8017, 0, 2)),
                     IF(         G8017&lt;6,
                                   IF(            _xlfn.XLOOKUP(C8017,'deck &amp; rules'!$D$22:$M$22,_xlfn.XLOOKUP(H8017,'deck &amp; rules'!$C$23:$C$30,'deck &amp; rules'!$D$23:$M$30))="draw",
                                                     IF(I8017&gt;J8017,1,IF(I8017&lt;J8017,0,2)),
                                                     IF(I8017&gt;H8017,1,IF(I8017&lt;H8017,0,2))),
                                   IF(H8017&lt;7,
                                        IF(G8017&gt;J8017,1,IF(G8017&lt;J8017,0,2)),
                                        IF(G8017&gt;H8017,1,IF(G8017&lt;H8017,0,2))
                                        )
                          )
              )
        )</f>
        <v>1</v>
      </c>
      <c r="L8017">
        <f t="shared" ca="1" si="879"/>
        <v>-840</v>
      </c>
      <c r="M8017">
        <f t="shared" ca="1" si="880"/>
        <v>-812.69999999993388</v>
      </c>
      <c r="N8017">
        <f t="shared" ca="1" si="881"/>
        <v>-1410</v>
      </c>
    </row>
    <row r="8018" spans="1:14" x14ac:dyDescent="0.25">
      <c r="A8018">
        <f ca="1"/>
        <v>1</v>
      </c>
      <c r="B8018">
        <f ca="1"/>
        <v>1</v>
      </c>
      <c r="C8018">
        <f ca="1"/>
        <v>3</v>
      </c>
      <c r="D8018">
        <f ca="1"/>
        <v>5</v>
      </c>
      <c r="E8018">
        <f ca="1"/>
        <v>8</v>
      </c>
      <c r="F8018">
        <f ca="1"/>
        <v>3</v>
      </c>
      <c r="G8018">
        <f t="shared" ca="1" si="875"/>
        <v>2</v>
      </c>
      <c r="H8018">
        <f t="shared" ca="1" si="876"/>
        <v>3</v>
      </c>
      <c r="I8018">
        <f t="shared" ca="1" si="877"/>
        <v>5</v>
      </c>
      <c r="J8018">
        <f t="shared" ca="1" si="878"/>
        <v>6</v>
      </c>
      <c r="K8018" cm="1">
        <f t="array" aca="1" ref="K8018" ca="1">IF(G8018&gt;7,
        IF(G8018&gt;H8018, 1, IF(G8018&lt;H8018, 0, 2)),
        IF(       H8018&gt;7,
                     IF(G8018&gt;H8018, 1, IF(G8018&lt;H8018, 0, 2)),
                     IF(         G8018&lt;6,
                                   IF(            _xlfn.XLOOKUP(C8018,'deck &amp; rules'!$D$22:$M$22,_xlfn.XLOOKUP(H8018,'deck &amp; rules'!$C$23:$C$30,'deck &amp; rules'!$D$23:$M$30))="draw",
                                                     IF(I8018&gt;J8018,1,IF(I8018&lt;J8018,0,2)),
                                                     IF(I8018&gt;H8018,1,IF(I8018&lt;H8018,0,2))),
                                   IF(H8018&lt;7,
                                        IF(G8018&gt;J8018,1,IF(G8018&lt;J8018,0,2)),
                                        IF(G8018&gt;H8018,1,IF(G8018&lt;H8018,0,2))
                                        )
                          )
              )
        )</f>
        <v>0</v>
      </c>
      <c r="L8018">
        <f t="shared" ca="1" si="879"/>
        <v>-841</v>
      </c>
      <c r="M8018">
        <f t="shared" ca="1" si="880"/>
        <v>-811.74999999993383</v>
      </c>
      <c r="N8018">
        <f t="shared" ca="1" si="881"/>
        <v>-1411</v>
      </c>
    </row>
    <row r="8019" spans="1:14" x14ac:dyDescent="0.25">
      <c r="A8019">
        <f ca="1"/>
        <v>7</v>
      </c>
      <c r="B8019">
        <f ca="1"/>
        <v>0</v>
      </c>
      <c r="C8019">
        <f ca="1"/>
        <v>9</v>
      </c>
      <c r="D8019">
        <f ca="1"/>
        <v>7</v>
      </c>
      <c r="E8019">
        <f ca="1"/>
        <v>3</v>
      </c>
      <c r="F8019">
        <f ca="1"/>
        <v>8</v>
      </c>
      <c r="G8019">
        <f t="shared" ca="1" si="875"/>
        <v>7</v>
      </c>
      <c r="H8019">
        <f t="shared" ca="1" si="876"/>
        <v>0</v>
      </c>
      <c r="I8019">
        <f t="shared" ca="1" si="877"/>
        <v>6</v>
      </c>
      <c r="J8019">
        <f t="shared" ca="1" si="878"/>
        <v>8</v>
      </c>
      <c r="K8019" cm="1">
        <f t="array" aca="1" ref="K8019" ca="1">IF(G8019&gt;7,
        IF(G8019&gt;H8019, 1, IF(G8019&lt;H8019, 0, 2)),
        IF(       H8019&gt;7,
                     IF(G8019&gt;H8019, 1, IF(G8019&lt;H8019, 0, 2)),
                     IF(         G8019&lt;6,
                                   IF(            _xlfn.XLOOKUP(C8019,'deck &amp; rules'!$D$22:$M$22,_xlfn.XLOOKUP(H8019,'deck &amp; rules'!$C$23:$C$30,'deck &amp; rules'!$D$23:$M$30))="draw",
                                                     IF(I8019&gt;J8019,1,IF(I8019&lt;J8019,0,2)),
                                                     IF(I8019&gt;H8019,1,IF(I8019&lt;H8019,0,2))),
                                   IF(H8019&lt;7,
                                        IF(G8019&gt;J8019,1,IF(G8019&lt;J8019,0,2)),
                                        IF(G8019&gt;H8019,1,IF(G8019&lt;H8019,0,2))
                                        )
                          )
              )
        )</f>
        <v>0</v>
      </c>
      <c r="L8019">
        <f t="shared" ca="1" si="879"/>
        <v>-842</v>
      </c>
      <c r="M8019">
        <f t="shared" ca="1" si="880"/>
        <v>-810.79999999993379</v>
      </c>
      <c r="N8019">
        <f t="shared" ca="1" si="881"/>
        <v>-1412</v>
      </c>
    </row>
    <row r="8020" spans="1:14" x14ac:dyDescent="0.25">
      <c r="A8020">
        <f ca="1"/>
        <v>3</v>
      </c>
      <c r="B8020">
        <f ca="1"/>
        <v>4</v>
      </c>
      <c r="C8020">
        <f ca="1"/>
        <v>7</v>
      </c>
      <c r="D8020">
        <f ca="1"/>
        <v>8</v>
      </c>
      <c r="E8020">
        <f ca="1"/>
        <v>1</v>
      </c>
      <c r="F8020">
        <f ca="1"/>
        <v>0</v>
      </c>
      <c r="G8020">
        <f t="shared" ca="1" si="875"/>
        <v>7</v>
      </c>
      <c r="H8020">
        <f t="shared" ca="1" si="876"/>
        <v>9</v>
      </c>
      <c r="I8020">
        <f t="shared" ca="1" si="877"/>
        <v>4</v>
      </c>
      <c r="J8020">
        <f t="shared" ca="1" si="878"/>
        <v>9</v>
      </c>
      <c r="K8020" cm="1">
        <f t="array" aca="1" ref="K8020" ca="1">IF(G8020&gt;7,
        IF(G8020&gt;H8020, 1, IF(G8020&lt;H8020, 0, 2)),
        IF(       H8020&gt;7,
                     IF(G8020&gt;H8020, 1, IF(G8020&lt;H8020, 0, 2)),
                     IF(         G8020&lt;6,
                                   IF(            _xlfn.XLOOKUP(C8020,'deck &amp; rules'!$D$22:$M$22,_xlfn.XLOOKUP(H8020,'deck &amp; rules'!$C$23:$C$30,'deck &amp; rules'!$D$23:$M$30))="draw",
                                                     IF(I8020&gt;J8020,1,IF(I8020&lt;J8020,0,2)),
                                                     IF(I8020&gt;H8020,1,IF(I8020&lt;H8020,0,2))),
                                   IF(H8020&lt;7,
                                        IF(G8020&gt;J8020,1,IF(G8020&lt;J8020,0,2)),
                                        IF(G8020&gt;H8020,1,IF(G8020&lt;H8020,0,2))
                                        )
                          )
              )
        )</f>
        <v>0</v>
      </c>
      <c r="L8020">
        <f t="shared" ca="1" si="879"/>
        <v>-843</v>
      </c>
      <c r="M8020">
        <f t="shared" ca="1" si="880"/>
        <v>-809.84999999993374</v>
      </c>
      <c r="N8020">
        <f t="shared" ca="1" si="881"/>
        <v>-1413</v>
      </c>
    </row>
    <row r="8021" spans="1:14" x14ac:dyDescent="0.25">
      <c r="A8021">
        <f ca="1"/>
        <v>4</v>
      </c>
      <c r="B8021">
        <f ca="1"/>
        <v>0</v>
      </c>
      <c r="C8021">
        <f ca="1"/>
        <v>0</v>
      </c>
      <c r="D8021">
        <f ca="1"/>
        <v>1</v>
      </c>
      <c r="E8021">
        <f ca="1"/>
        <v>1</v>
      </c>
      <c r="F8021">
        <f ca="1"/>
        <v>3</v>
      </c>
      <c r="G8021">
        <f t="shared" ca="1" si="875"/>
        <v>4</v>
      </c>
      <c r="H8021">
        <f t="shared" ca="1" si="876"/>
        <v>2</v>
      </c>
      <c r="I8021">
        <f t="shared" ca="1" si="877"/>
        <v>4</v>
      </c>
      <c r="J8021">
        <f t="shared" ca="1" si="878"/>
        <v>5</v>
      </c>
      <c r="K8021" cm="1">
        <f t="array" aca="1" ref="K8021" ca="1">IF(G8021&gt;7,
        IF(G8021&gt;H8021, 1, IF(G8021&lt;H8021, 0, 2)),
        IF(       H8021&gt;7,
                     IF(G8021&gt;H8021, 1, IF(G8021&lt;H8021, 0, 2)),
                     IF(         G8021&lt;6,
                                   IF(            _xlfn.XLOOKUP(C8021,'deck &amp; rules'!$D$22:$M$22,_xlfn.XLOOKUP(H8021,'deck &amp; rules'!$C$23:$C$30,'deck &amp; rules'!$D$23:$M$30))="draw",
                                                     IF(I8021&gt;J8021,1,IF(I8021&lt;J8021,0,2)),
                                                     IF(I8021&gt;H8021,1,IF(I8021&lt;H8021,0,2))),
                                   IF(H8021&lt;7,
                                        IF(G8021&gt;J8021,1,IF(G8021&lt;J8021,0,2)),
                                        IF(G8021&gt;H8021,1,IF(G8021&lt;H8021,0,2))
                                        )
                          )
              )
        )</f>
        <v>0</v>
      </c>
      <c r="L8021">
        <f t="shared" ca="1" si="879"/>
        <v>-844</v>
      </c>
      <c r="M8021">
        <f t="shared" ca="1" si="880"/>
        <v>-808.8999999999337</v>
      </c>
      <c r="N8021">
        <f t="shared" ca="1" si="881"/>
        <v>-1414</v>
      </c>
    </row>
    <row r="8022" spans="1:14" x14ac:dyDescent="0.25">
      <c r="A8022">
        <f ca="1"/>
        <v>1</v>
      </c>
      <c r="B8022">
        <f ca="1"/>
        <v>4</v>
      </c>
      <c r="C8022">
        <f ca="1"/>
        <v>6</v>
      </c>
      <c r="D8022">
        <f ca="1"/>
        <v>9</v>
      </c>
      <c r="E8022">
        <f ca="1"/>
        <v>1</v>
      </c>
      <c r="F8022">
        <f ca="1"/>
        <v>6</v>
      </c>
      <c r="G8022">
        <f t="shared" ca="1" si="875"/>
        <v>5</v>
      </c>
      <c r="H8022">
        <f t="shared" ca="1" si="876"/>
        <v>0</v>
      </c>
      <c r="I8022">
        <f t="shared" ca="1" si="877"/>
        <v>1</v>
      </c>
      <c r="J8022">
        <f t="shared" ca="1" si="878"/>
        <v>6</v>
      </c>
      <c r="K8022" cm="1">
        <f t="array" aca="1" ref="K8022" ca="1">IF(G8022&gt;7,
        IF(G8022&gt;H8022, 1, IF(G8022&lt;H8022, 0, 2)),
        IF(       H8022&gt;7,
                     IF(G8022&gt;H8022, 1, IF(G8022&lt;H8022, 0, 2)),
                     IF(         G8022&lt;6,
                                   IF(            _xlfn.XLOOKUP(C8022,'deck &amp; rules'!$D$22:$M$22,_xlfn.XLOOKUP(H8022,'deck &amp; rules'!$C$23:$C$30,'deck &amp; rules'!$D$23:$M$30))="draw",
                                                     IF(I8022&gt;J8022,1,IF(I8022&lt;J8022,0,2)),
                                                     IF(I8022&gt;H8022,1,IF(I8022&lt;H8022,0,2))),
                                   IF(H8022&lt;7,
                                        IF(G8022&gt;J8022,1,IF(G8022&lt;J8022,0,2)),
                                        IF(G8022&gt;H8022,1,IF(G8022&lt;H8022,0,2))
                                        )
                          )
              )
        )</f>
        <v>0</v>
      </c>
      <c r="L8022">
        <f t="shared" ca="1" si="879"/>
        <v>-845</v>
      </c>
      <c r="M8022">
        <f t="shared" ca="1" si="880"/>
        <v>-807.94999999993365</v>
      </c>
      <c r="N8022">
        <f t="shared" ca="1" si="881"/>
        <v>-1415</v>
      </c>
    </row>
    <row r="8023" spans="1:14" x14ac:dyDescent="0.25">
      <c r="A8023">
        <f ca="1"/>
        <v>0</v>
      </c>
      <c r="B8023">
        <f ca="1"/>
        <v>9</v>
      </c>
      <c r="C8023">
        <f ca="1"/>
        <v>5</v>
      </c>
      <c r="D8023">
        <f ca="1"/>
        <v>0</v>
      </c>
      <c r="E8023">
        <f ca="1"/>
        <v>0</v>
      </c>
      <c r="F8023">
        <f ca="1"/>
        <v>0</v>
      </c>
      <c r="G8023">
        <f t="shared" ca="1" si="875"/>
        <v>9</v>
      </c>
      <c r="H8023">
        <f t="shared" ca="1" si="876"/>
        <v>0</v>
      </c>
      <c r="I8023">
        <f t="shared" ca="1" si="877"/>
        <v>4</v>
      </c>
      <c r="J8023">
        <f t="shared" ca="1" si="878"/>
        <v>0</v>
      </c>
      <c r="K8023" cm="1">
        <f t="array" aca="1" ref="K8023" ca="1">IF(G8023&gt;7,
        IF(G8023&gt;H8023, 1, IF(G8023&lt;H8023, 0, 2)),
        IF(       H8023&gt;7,
                     IF(G8023&gt;H8023, 1, IF(G8023&lt;H8023, 0, 2)),
                     IF(         G8023&lt;6,
                                   IF(            _xlfn.XLOOKUP(C8023,'deck &amp; rules'!$D$22:$M$22,_xlfn.XLOOKUP(H8023,'deck &amp; rules'!$C$23:$C$30,'deck &amp; rules'!$D$23:$M$30))="draw",
                                                     IF(I8023&gt;J8023,1,IF(I8023&lt;J8023,0,2)),
                                                     IF(I8023&gt;H8023,1,IF(I8023&lt;H8023,0,2))),
                                   IF(H8023&lt;7,
                                        IF(G8023&gt;J8023,1,IF(G8023&lt;J8023,0,2)),
                                        IF(G8023&gt;H8023,1,IF(G8023&lt;H8023,0,2))
                                        )
                          )
              )
        )</f>
        <v>1</v>
      </c>
      <c r="L8023">
        <f t="shared" ca="1" si="879"/>
        <v>-844</v>
      </c>
      <c r="M8023">
        <f t="shared" ca="1" si="880"/>
        <v>-808.94999999993365</v>
      </c>
      <c r="N8023">
        <f t="shared" ca="1" si="881"/>
        <v>-1416</v>
      </c>
    </row>
    <row r="8024" spans="1:14" x14ac:dyDescent="0.25">
      <c r="A8024">
        <f ca="1"/>
        <v>5</v>
      </c>
      <c r="B8024">
        <f ca="1"/>
        <v>8</v>
      </c>
      <c r="C8024">
        <f ca="1"/>
        <v>4</v>
      </c>
      <c r="D8024">
        <f ca="1"/>
        <v>5</v>
      </c>
      <c r="E8024">
        <f ca="1"/>
        <v>4</v>
      </c>
      <c r="F8024">
        <f ca="1"/>
        <v>8</v>
      </c>
      <c r="G8024">
        <f t="shared" ca="1" si="875"/>
        <v>3</v>
      </c>
      <c r="H8024">
        <f t="shared" ca="1" si="876"/>
        <v>9</v>
      </c>
      <c r="I8024">
        <f t="shared" ca="1" si="877"/>
        <v>7</v>
      </c>
      <c r="J8024">
        <f t="shared" ca="1" si="878"/>
        <v>7</v>
      </c>
      <c r="K8024" cm="1">
        <f t="array" aca="1" ref="K8024" ca="1">IF(G8024&gt;7,
        IF(G8024&gt;H8024, 1, IF(G8024&lt;H8024, 0, 2)),
        IF(       H8024&gt;7,
                     IF(G8024&gt;H8024, 1, IF(G8024&lt;H8024, 0, 2)),
                     IF(         G8024&lt;6,
                                   IF(            _xlfn.XLOOKUP(C8024,'deck &amp; rules'!$D$22:$M$22,_xlfn.XLOOKUP(H8024,'deck &amp; rules'!$C$23:$C$30,'deck &amp; rules'!$D$23:$M$30))="draw",
                                                     IF(I8024&gt;J8024,1,IF(I8024&lt;J8024,0,2)),
                                                     IF(I8024&gt;H8024,1,IF(I8024&lt;H8024,0,2))),
                                   IF(H8024&lt;7,
                                        IF(G8024&gt;J8024,1,IF(G8024&lt;J8024,0,2)),
                                        IF(G8024&gt;H8024,1,IF(G8024&lt;H8024,0,2))
                                        )
                          )
              )
        )</f>
        <v>0</v>
      </c>
      <c r="L8024">
        <f t="shared" ca="1" si="879"/>
        <v>-845</v>
      </c>
      <c r="M8024">
        <f t="shared" ca="1" si="880"/>
        <v>-807.99999999993361</v>
      </c>
      <c r="N8024">
        <f t="shared" ca="1" si="881"/>
        <v>-1417</v>
      </c>
    </row>
    <row r="8025" spans="1:14" x14ac:dyDescent="0.25">
      <c r="A8025">
        <f ca="1"/>
        <v>8</v>
      </c>
      <c r="B8025">
        <f ca="1"/>
        <v>7</v>
      </c>
      <c r="C8025">
        <f ca="1"/>
        <v>2</v>
      </c>
      <c r="D8025">
        <f ca="1"/>
        <v>1</v>
      </c>
      <c r="E8025">
        <f ca="1"/>
        <v>4</v>
      </c>
      <c r="F8025">
        <f ca="1"/>
        <v>2</v>
      </c>
      <c r="G8025">
        <f t="shared" ca="1" si="875"/>
        <v>5</v>
      </c>
      <c r="H8025">
        <f t="shared" ca="1" si="876"/>
        <v>5</v>
      </c>
      <c r="I8025">
        <f t="shared" ca="1" si="877"/>
        <v>7</v>
      </c>
      <c r="J8025">
        <f t="shared" ca="1" si="878"/>
        <v>7</v>
      </c>
      <c r="K8025" cm="1">
        <f t="array" aca="1" ref="K8025" ca="1">IF(G8025&gt;7,
        IF(G8025&gt;H8025, 1, IF(G8025&lt;H8025, 0, 2)),
        IF(       H8025&gt;7,
                     IF(G8025&gt;H8025, 1, IF(G8025&lt;H8025, 0, 2)),
                     IF(         G8025&lt;6,
                                   IF(            _xlfn.XLOOKUP(C8025,'deck &amp; rules'!$D$22:$M$22,_xlfn.XLOOKUP(H8025,'deck &amp; rules'!$C$23:$C$30,'deck &amp; rules'!$D$23:$M$30))="draw",
                                                     IF(I8025&gt;J8025,1,IF(I8025&lt;J8025,0,2)),
                                                     IF(I8025&gt;H8025,1,IF(I8025&lt;H8025,0,2))),
                                   IF(H8025&lt;7,
                                        IF(G8025&gt;J8025,1,IF(G8025&lt;J8025,0,2)),
                                        IF(G8025&gt;H8025,1,IF(G8025&lt;H8025,0,2))
                                        )
                          )
              )
        )</f>
        <v>1</v>
      </c>
      <c r="L8025">
        <f t="shared" ca="1" si="879"/>
        <v>-844</v>
      </c>
      <c r="M8025">
        <f t="shared" ca="1" si="880"/>
        <v>-808.99999999993361</v>
      </c>
      <c r="N8025">
        <f t="shared" ca="1" si="881"/>
        <v>-1418</v>
      </c>
    </row>
    <row r="8026" spans="1:14" x14ac:dyDescent="0.25">
      <c r="A8026">
        <f ca="1"/>
        <v>0</v>
      </c>
      <c r="B8026">
        <f ca="1"/>
        <v>0</v>
      </c>
      <c r="C8026">
        <f ca="1"/>
        <v>3</v>
      </c>
      <c r="D8026">
        <f ca="1"/>
        <v>0</v>
      </c>
      <c r="E8026">
        <f ca="1"/>
        <v>0</v>
      </c>
      <c r="F8026">
        <f ca="1"/>
        <v>0</v>
      </c>
      <c r="G8026">
        <f t="shared" ca="1" si="875"/>
        <v>0</v>
      </c>
      <c r="H8026">
        <f t="shared" ca="1" si="876"/>
        <v>0</v>
      </c>
      <c r="I8026">
        <f t="shared" ca="1" si="877"/>
        <v>3</v>
      </c>
      <c r="J8026">
        <f t="shared" ca="1" si="878"/>
        <v>0</v>
      </c>
      <c r="K8026" cm="1">
        <f t="array" aca="1" ref="K8026" ca="1">IF(G8026&gt;7,
        IF(G8026&gt;H8026, 1, IF(G8026&lt;H8026, 0, 2)),
        IF(       H8026&gt;7,
                     IF(G8026&gt;H8026, 1, IF(G8026&lt;H8026, 0, 2)),
                     IF(         G8026&lt;6,
                                   IF(            _xlfn.XLOOKUP(C8026,'deck &amp; rules'!$D$22:$M$22,_xlfn.XLOOKUP(H8026,'deck &amp; rules'!$C$23:$C$30,'deck &amp; rules'!$D$23:$M$30))="draw",
                                                     IF(I8026&gt;J8026,1,IF(I8026&lt;J8026,0,2)),
                                                     IF(I8026&gt;H8026,1,IF(I8026&lt;H8026,0,2))),
                                   IF(H8026&lt;7,
                                        IF(G8026&gt;J8026,1,IF(G8026&lt;J8026,0,2)),
                                        IF(G8026&gt;H8026,1,IF(G8026&lt;H8026,0,2))
                                        )
                          )
              )
        )</f>
        <v>1</v>
      </c>
      <c r="L8026">
        <f t="shared" ca="1" si="879"/>
        <v>-843</v>
      </c>
      <c r="M8026">
        <f t="shared" ca="1" si="880"/>
        <v>-809.99999999993361</v>
      </c>
      <c r="N8026">
        <f t="shared" ca="1" si="881"/>
        <v>-1419</v>
      </c>
    </row>
    <row r="8027" spans="1:14" x14ac:dyDescent="0.25">
      <c r="A8027">
        <f ca="1"/>
        <v>4</v>
      </c>
      <c r="B8027">
        <f ca="1"/>
        <v>5</v>
      </c>
      <c r="C8027">
        <f ca="1"/>
        <v>0</v>
      </c>
      <c r="D8027">
        <f ca="1"/>
        <v>6</v>
      </c>
      <c r="E8027">
        <f ca="1"/>
        <v>9</v>
      </c>
      <c r="F8027">
        <f ca="1"/>
        <v>9</v>
      </c>
      <c r="G8027">
        <f t="shared" ca="1" si="875"/>
        <v>9</v>
      </c>
      <c r="H8027">
        <f t="shared" ca="1" si="876"/>
        <v>5</v>
      </c>
      <c r="I8027">
        <f t="shared" ca="1" si="877"/>
        <v>9</v>
      </c>
      <c r="J8027">
        <f t="shared" ca="1" si="878"/>
        <v>4</v>
      </c>
      <c r="K8027" cm="1">
        <f t="array" aca="1" ref="K8027" ca="1">IF(G8027&gt;7,
        IF(G8027&gt;H8027, 1, IF(G8027&lt;H8027, 0, 2)),
        IF(       H8027&gt;7,
                     IF(G8027&gt;H8027, 1, IF(G8027&lt;H8027, 0, 2)),
                     IF(         G8027&lt;6,
                                   IF(            _xlfn.XLOOKUP(C8027,'deck &amp; rules'!$D$22:$M$22,_xlfn.XLOOKUP(H8027,'deck &amp; rules'!$C$23:$C$30,'deck &amp; rules'!$D$23:$M$30))="draw",
                                                     IF(I8027&gt;J8027,1,IF(I8027&lt;J8027,0,2)),
                                                     IF(I8027&gt;H8027,1,IF(I8027&lt;H8027,0,2))),
                                   IF(H8027&lt;7,
                                        IF(G8027&gt;J8027,1,IF(G8027&lt;J8027,0,2)),
                                        IF(G8027&gt;H8027,1,IF(G8027&lt;H8027,0,2))
                                        )
                          )
              )
        )</f>
        <v>1</v>
      </c>
      <c r="L8027">
        <f t="shared" ca="1" si="879"/>
        <v>-842</v>
      </c>
      <c r="M8027">
        <f t="shared" ca="1" si="880"/>
        <v>-810.99999999993361</v>
      </c>
      <c r="N8027">
        <f t="shared" ca="1" si="881"/>
        <v>-1420</v>
      </c>
    </row>
    <row r="8028" spans="1:14" x14ac:dyDescent="0.25">
      <c r="A8028">
        <f ca="1"/>
        <v>8</v>
      </c>
      <c r="B8028">
        <f ca="1"/>
        <v>0</v>
      </c>
      <c r="C8028">
        <f ca="1"/>
        <v>2</v>
      </c>
      <c r="D8028">
        <f ca="1"/>
        <v>7</v>
      </c>
      <c r="E8028">
        <f ca="1"/>
        <v>5</v>
      </c>
      <c r="F8028">
        <f ca="1"/>
        <v>0</v>
      </c>
      <c r="G8028">
        <f t="shared" ca="1" si="875"/>
        <v>8</v>
      </c>
      <c r="H8028">
        <f t="shared" ca="1" si="876"/>
        <v>2</v>
      </c>
      <c r="I8028">
        <f t="shared" ca="1" si="877"/>
        <v>0</v>
      </c>
      <c r="J8028">
        <f t="shared" ca="1" si="878"/>
        <v>2</v>
      </c>
      <c r="K8028" cm="1">
        <f t="array" aca="1" ref="K8028" ca="1">IF(G8028&gt;7,
        IF(G8028&gt;H8028, 1, IF(G8028&lt;H8028, 0, 2)),
        IF(       H8028&gt;7,
                     IF(G8028&gt;H8028, 1, IF(G8028&lt;H8028, 0, 2)),
                     IF(         G8028&lt;6,
                                   IF(            _xlfn.XLOOKUP(C8028,'deck &amp; rules'!$D$22:$M$22,_xlfn.XLOOKUP(H8028,'deck &amp; rules'!$C$23:$C$30,'deck &amp; rules'!$D$23:$M$30))="draw",
                                                     IF(I8028&gt;J8028,1,IF(I8028&lt;J8028,0,2)),
                                                     IF(I8028&gt;H8028,1,IF(I8028&lt;H8028,0,2))),
                                   IF(H8028&lt;7,
                                        IF(G8028&gt;J8028,1,IF(G8028&lt;J8028,0,2)),
                                        IF(G8028&gt;H8028,1,IF(G8028&lt;H8028,0,2))
                                        )
                          )
              )
        )</f>
        <v>1</v>
      </c>
      <c r="L8028">
        <f t="shared" ca="1" si="879"/>
        <v>-841</v>
      </c>
      <c r="M8028">
        <f t="shared" ca="1" si="880"/>
        <v>-811.99999999993361</v>
      </c>
      <c r="N8028">
        <f t="shared" ca="1" si="881"/>
        <v>-1421</v>
      </c>
    </row>
    <row r="8029" spans="1:14" x14ac:dyDescent="0.25">
      <c r="A8029">
        <f ca="1"/>
        <v>5</v>
      </c>
      <c r="B8029">
        <f ca="1"/>
        <v>7</v>
      </c>
      <c r="C8029">
        <f ca="1"/>
        <v>0</v>
      </c>
      <c r="D8029">
        <f ca="1"/>
        <v>9</v>
      </c>
      <c r="E8029">
        <f ca="1"/>
        <v>5</v>
      </c>
      <c r="F8029">
        <f ca="1"/>
        <v>2</v>
      </c>
      <c r="G8029">
        <f t="shared" ca="1" si="875"/>
        <v>2</v>
      </c>
      <c r="H8029">
        <f t="shared" ca="1" si="876"/>
        <v>4</v>
      </c>
      <c r="I8029">
        <f t="shared" ca="1" si="877"/>
        <v>2</v>
      </c>
      <c r="J8029">
        <f t="shared" ca="1" si="878"/>
        <v>6</v>
      </c>
      <c r="K8029" cm="1">
        <f t="array" aca="1" ref="K8029" ca="1">IF(G8029&gt;7,
        IF(G8029&gt;H8029, 1, IF(G8029&lt;H8029, 0, 2)),
        IF(       H8029&gt;7,
                     IF(G8029&gt;H8029, 1, IF(G8029&lt;H8029, 0, 2)),
                     IF(         G8029&lt;6,
                                   IF(            _xlfn.XLOOKUP(C8029,'deck &amp; rules'!$D$22:$M$22,_xlfn.XLOOKUP(H8029,'deck &amp; rules'!$C$23:$C$30,'deck &amp; rules'!$D$23:$M$30))="draw",
                                                     IF(I8029&gt;J8029,1,IF(I8029&lt;J8029,0,2)),
                                                     IF(I8029&gt;H8029,1,IF(I8029&lt;H8029,0,2))),
                                   IF(H8029&lt;7,
                                        IF(G8029&gt;J8029,1,IF(G8029&lt;J8029,0,2)),
                                        IF(G8029&gt;H8029,1,IF(G8029&lt;H8029,0,2))
                                        )
                          )
              )
        )</f>
        <v>0</v>
      </c>
      <c r="L8029">
        <f t="shared" ca="1" si="879"/>
        <v>-842</v>
      </c>
      <c r="M8029">
        <f t="shared" ca="1" si="880"/>
        <v>-811.04999999993356</v>
      </c>
      <c r="N8029">
        <f t="shared" ca="1" si="881"/>
        <v>-1422</v>
      </c>
    </row>
    <row r="8030" spans="1:14" x14ac:dyDescent="0.25">
      <c r="A8030">
        <f ca="1"/>
        <v>9</v>
      </c>
      <c r="B8030">
        <f ca="1"/>
        <v>6</v>
      </c>
      <c r="C8030">
        <f ca="1"/>
        <v>0</v>
      </c>
      <c r="D8030">
        <f ca="1"/>
        <v>0</v>
      </c>
      <c r="E8030">
        <f ca="1"/>
        <v>5</v>
      </c>
      <c r="F8030">
        <f ca="1"/>
        <v>9</v>
      </c>
      <c r="G8030">
        <f t="shared" ca="1" si="875"/>
        <v>5</v>
      </c>
      <c r="H8030">
        <f t="shared" ca="1" si="876"/>
        <v>5</v>
      </c>
      <c r="I8030">
        <f t="shared" ca="1" si="877"/>
        <v>5</v>
      </c>
      <c r="J8030">
        <f t="shared" ca="1" si="878"/>
        <v>4</v>
      </c>
      <c r="K8030" cm="1">
        <f t="array" aca="1" ref="K8030" ca="1">IF(G8030&gt;7,
        IF(G8030&gt;H8030, 1, IF(G8030&lt;H8030, 0, 2)),
        IF(       H8030&gt;7,
                     IF(G8030&gt;H8030, 1, IF(G8030&lt;H8030, 0, 2)),
                     IF(         G8030&lt;6,
                                   IF(            _xlfn.XLOOKUP(C8030,'deck &amp; rules'!$D$22:$M$22,_xlfn.XLOOKUP(H8030,'deck &amp; rules'!$C$23:$C$30,'deck &amp; rules'!$D$23:$M$30))="draw",
                                                     IF(I8030&gt;J8030,1,IF(I8030&lt;J8030,0,2)),
                                                     IF(I8030&gt;H8030,1,IF(I8030&lt;H8030,0,2))),
                                   IF(H8030&lt;7,
                                        IF(G8030&gt;J8030,1,IF(G8030&lt;J8030,0,2)),
                                        IF(G8030&gt;H8030,1,IF(G8030&lt;H8030,0,2))
                                        )
                          )
              )
        )</f>
        <v>2</v>
      </c>
      <c r="L8030">
        <f t="shared" ca="1" si="879"/>
        <v>-843</v>
      </c>
      <c r="M8030">
        <f t="shared" ca="1" si="880"/>
        <v>-812.04999999993356</v>
      </c>
      <c r="N8030">
        <f t="shared" ca="1" si="881"/>
        <v>-1414</v>
      </c>
    </row>
    <row r="8031" spans="1:14" x14ac:dyDescent="0.25">
      <c r="A8031">
        <f ca="1"/>
        <v>5</v>
      </c>
      <c r="B8031">
        <f ca="1"/>
        <v>1</v>
      </c>
      <c r="C8031">
        <f ca="1"/>
        <v>1</v>
      </c>
      <c r="D8031">
        <f ca="1"/>
        <v>2</v>
      </c>
      <c r="E8031">
        <f ca="1"/>
        <v>0</v>
      </c>
      <c r="F8031">
        <f ca="1"/>
        <v>3</v>
      </c>
      <c r="G8031">
        <f t="shared" ca="1" si="875"/>
        <v>6</v>
      </c>
      <c r="H8031">
        <f t="shared" ca="1" si="876"/>
        <v>2</v>
      </c>
      <c r="I8031">
        <f t="shared" ca="1" si="877"/>
        <v>7</v>
      </c>
      <c r="J8031">
        <f t="shared" ca="1" si="878"/>
        <v>5</v>
      </c>
      <c r="K8031" cm="1">
        <f t="array" aca="1" ref="K8031" ca="1">IF(G8031&gt;7,
        IF(G8031&gt;H8031, 1, IF(G8031&lt;H8031, 0, 2)),
        IF(       H8031&gt;7,
                     IF(G8031&gt;H8031, 1, IF(G8031&lt;H8031, 0, 2)),
                     IF(         G8031&lt;6,
                                   IF(            _xlfn.XLOOKUP(C8031,'deck &amp; rules'!$D$22:$M$22,_xlfn.XLOOKUP(H8031,'deck &amp; rules'!$C$23:$C$30,'deck &amp; rules'!$D$23:$M$30))="draw",
                                                     IF(I8031&gt;J8031,1,IF(I8031&lt;J8031,0,2)),
                                                     IF(I8031&gt;H8031,1,IF(I8031&lt;H8031,0,2))),
                                   IF(H8031&lt;7,
                                        IF(G8031&gt;J8031,1,IF(G8031&lt;J8031,0,2)),
                                        IF(G8031&gt;H8031,1,IF(G8031&lt;H8031,0,2))
                                        )
                          )
              )
        )</f>
        <v>1</v>
      </c>
      <c r="L8031">
        <f t="shared" ca="1" si="879"/>
        <v>-842</v>
      </c>
      <c r="M8031">
        <f t="shared" ca="1" si="880"/>
        <v>-813.04999999993356</v>
      </c>
      <c r="N8031">
        <f t="shared" ca="1" si="881"/>
        <v>-1415</v>
      </c>
    </row>
    <row r="8032" spans="1:14" x14ac:dyDescent="0.25">
      <c r="A8032">
        <f ca="1"/>
        <v>0</v>
      </c>
      <c r="B8032">
        <f ca="1"/>
        <v>7</v>
      </c>
      <c r="C8032">
        <f ca="1"/>
        <v>1</v>
      </c>
      <c r="D8032">
        <f ca="1"/>
        <v>0</v>
      </c>
      <c r="E8032">
        <f ca="1"/>
        <v>4</v>
      </c>
      <c r="F8032">
        <f ca="1"/>
        <v>5</v>
      </c>
      <c r="G8032">
        <f t="shared" ca="1" si="875"/>
        <v>7</v>
      </c>
      <c r="H8032">
        <f t="shared" ca="1" si="876"/>
        <v>4</v>
      </c>
      <c r="I8032">
        <f t="shared" ca="1" si="877"/>
        <v>8</v>
      </c>
      <c r="J8032">
        <f t="shared" ca="1" si="878"/>
        <v>9</v>
      </c>
      <c r="K8032" cm="1">
        <f t="array" aca="1" ref="K8032" ca="1">IF(G8032&gt;7,
        IF(G8032&gt;H8032, 1, IF(G8032&lt;H8032, 0, 2)),
        IF(       H8032&gt;7,
                     IF(G8032&gt;H8032, 1, IF(G8032&lt;H8032, 0, 2)),
                     IF(         G8032&lt;6,
                                   IF(            _xlfn.XLOOKUP(C8032,'deck &amp; rules'!$D$22:$M$22,_xlfn.XLOOKUP(H8032,'deck &amp; rules'!$C$23:$C$30,'deck &amp; rules'!$D$23:$M$30))="draw",
                                                     IF(I8032&gt;J8032,1,IF(I8032&lt;J8032,0,2)),
                                                     IF(I8032&gt;H8032,1,IF(I8032&lt;H8032,0,2))),
                                   IF(H8032&lt;7,
                                        IF(G8032&gt;J8032,1,IF(G8032&lt;J8032,0,2)),
                                        IF(G8032&gt;H8032,1,IF(G8032&lt;H8032,0,2))
                                        )
                          )
              )
        )</f>
        <v>0</v>
      </c>
      <c r="L8032">
        <f t="shared" ca="1" si="879"/>
        <v>-843</v>
      </c>
      <c r="M8032">
        <f t="shared" ca="1" si="880"/>
        <v>-812.09999999993352</v>
      </c>
      <c r="N8032">
        <f t="shared" ca="1" si="881"/>
        <v>-1416</v>
      </c>
    </row>
    <row r="8033" spans="1:14" x14ac:dyDescent="0.25">
      <c r="A8033">
        <f ca="1"/>
        <v>0</v>
      </c>
      <c r="B8033">
        <f ca="1"/>
        <v>0</v>
      </c>
      <c r="C8033">
        <f ca="1"/>
        <v>2</v>
      </c>
      <c r="D8033">
        <f ca="1"/>
        <v>0</v>
      </c>
      <c r="E8033">
        <f ca="1"/>
        <v>5</v>
      </c>
      <c r="F8033">
        <f ca="1"/>
        <v>6</v>
      </c>
      <c r="G8033">
        <f t="shared" ca="1" si="875"/>
        <v>0</v>
      </c>
      <c r="H8033">
        <f t="shared" ca="1" si="876"/>
        <v>5</v>
      </c>
      <c r="I8033">
        <f t="shared" ca="1" si="877"/>
        <v>2</v>
      </c>
      <c r="J8033">
        <f t="shared" ca="1" si="878"/>
        <v>1</v>
      </c>
      <c r="K8033" cm="1">
        <f t="array" aca="1" ref="K8033" ca="1">IF(G8033&gt;7,
        IF(G8033&gt;H8033, 1, IF(G8033&lt;H8033, 0, 2)),
        IF(       H8033&gt;7,
                     IF(G8033&gt;H8033, 1, IF(G8033&lt;H8033, 0, 2)),
                     IF(         G8033&lt;6,
                                   IF(            _xlfn.XLOOKUP(C8033,'deck &amp; rules'!$D$22:$M$22,_xlfn.XLOOKUP(H8033,'deck &amp; rules'!$C$23:$C$30,'deck &amp; rules'!$D$23:$M$30))="draw",
                                                     IF(I8033&gt;J8033,1,IF(I8033&lt;J8033,0,2)),
                                                     IF(I8033&gt;H8033,1,IF(I8033&lt;H8033,0,2))),
                                   IF(H8033&lt;7,
                                        IF(G8033&gt;J8033,1,IF(G8033&lt;J8033,0,2)),
                                        IF(G8033&gt;H8033,1,IF(G8033&lt;H8033,0,2))
                                        )
                          )
              )
        )</f>
        <v>0</v>
      </c>
      <c r="L8033">
        <f t="shared" ca="1" si="879"/>
        <v>-844</v>
      </c>
      <c r="M8033">
        <f t="shared" ca="1" si="880"/>
        <v>-811.14999999993347</v>
      </c>
      <c r="N8033">
        <f t="shared" ca="1" si="881"/>
        <v>-1417</v>
      </c>
    </row>
    <row r="8034" spans="1:14" x14ac:dyDescent="0.25">
      <c r="A8034">
        <f ca="1"/>
        <v>8</v>
      </c>
      <c r="B8034">
        <f ca="1"/>
        <v>6</v>
      </c>
      <c r="C8034">
        <f ca="1"/>
        <v>5</v>
      </c>
      <c r="D8034">
        <f ca="1"/>
        <v>7</v>
      </c>
      <c r="E8034">
        <f ca="1"/>
        <v>9</v>
      </c>
      <c r="F8034">
        <f ca="1"/>
        <v>0</v>
      </c>
      <c r="G8034">
        <f t="shared" ca="1" si="875"/>
        <v>4</v>
      </c>
      <c r="H8034">
        <f t="shared" ca="1" si="876"/>
        <v>6</v>
      </c>
      <c r="I8034">
        <f t="shared" ca="1" si="877"/>
        <v>9</v>
      </c>
      <c r="J8034">
        <f t="shared" ca="1" si="878"/>
        <v>6</v>
      </c>
      <c r="K8034" cm="1">
        <f t="array" aca="1" ref="K8034" ca="1">IF(G8034&gt;7,
        IF(G8034&gt;H8034, 1, IF(G8034&lt;H8034, 0, 2)),
        IF(       H8034&gt;7,
                     IF(G8034&gt;H8034, 1, IF(G8034&lt;H8034, 0, 2)),
                     IF(         G8034&lt;6,
                                   IF(            _xlfn.XLOOKUP(C8034,'deck &amp; rules'!$D$22:$M$22,_xlfn.XLOOKUP(H8034,'deck &amp; rules'!$C$23:$C$30,'deck &amp; rules'!$D$23:$M$30))="draw",
                                                     IF(I8034&gt;J8034,1,IF(I8034&lt;J8034,0,2)),
                                                     IF(I8034&gt;H8034,1,IF(I8034&lt;H8034,0,2))),
                                   IF(H8034&lt;7,
                                        IF(G8034&gt;J8034,1,IF(G8034&lt;J8034,0,2)),
                                        IF(G8034&gt;H8034,1,IF(G8034&lt;H8034,0,2))
                                        )
                          )
              )
        )</f>
        <v>1</v>
      </c>
      <c r="L8034">
        <f t="shared" ca="1" si="879"/>
        <v>-843</v>
      </c>
      <c r="M8034">
        <f t="shared" ca="1" si="880"/>
        <v>-812.14999999993347</v>
      </c>
      <c r="N8034">
        <f t="shared" ca="1" si="881"/>
        <v>-1418</v>
      </c>
    </row>
    <row r="8035" spans="1:14" x14ac:dyDescent="0.25">
      <c r="A8035">
        <f ca="1"/>
        <v>9</v>
      </c>
      <c r="B8035">
        <f ca="1"/>
        <v>0</v>
      </c>
      <c r="C8035">
        <f ca="1"/>
        <v>6</v>
      </c>
      <c r="D8035">
        <f ca="1"/>
        <v>3</v>
      </c>
      <c r="E8035">
        <f ca="1"/>
        <v>0</v>
      </c>
      <c r="F8035">
        <f ca="1"/>
        <v>0</v>
      </c>
      <c r="G8035">
        <f t="shared" ca="1" si="875"/>
        <v>9</v>
      </c>
      <c r="H8035">
        <f t="shared" ca="1" si="876"/>
        <v>3</v>
      </c>
      <c r="I8035">
        <f t="shared" ca="1" si="877"/>
        <v>5</v>
      </c>
      <c r="J8035">
        <f t="shared" ca="1" si="878"/>
        <v>3</v>
      </c>
      <c r="K8035" cm="1">
        <f t="array" aca="1" ref="K8035" ca="1">IF(G8035&gt;7,
        IF(G8035&gt;H8035, 1, IF(G8035&lt;H8035, 0, 2)),
        IF(       H8035&gt;7,
                     IF(G8035&gt;H8035, 1, IF(G8035&lt;H8035, 0, 2)),
                     IF(         G8035&lt;6,
                                   IF(            _xlfn.XLOOKUP(C8035,'deck &amp; rules'!$D$22:$M$22,_xlfn.XLOOKUP(H8035,'deck &amp; rules'!$C$23:$C$30,'deck &amp; rules'!$D$23:$M$30))="draw",
                                                     IF(I8035&gt;J8035,1,IF(I8035&lt;J8035,0,2)),
                                                     IF(I8035&gt;H8035,1,IF(I8035&lt;H8035,0,2))),
                                   IF(H8035&lt;7,
                                        IF(G8035&gt;J8035,1,IF(G8035&lt;J8035,0,2)),
                                        IF(G8035&gt;H8035,1,IF(G8035&lt;H8035,0,2))
                                        )
                          )
              )
        )</f>
        <v>1</v>
      </c>
      <c r="L8035">
        <f t="shared" ca="1" si="879"/>
        <v>-842</v>
      </c>
      <c r="M8035">
        <f t="shared" ca="1" si="880"/>
        <v>-813.14999999993347</v>
      </c>
      <c r="N8035">
        <f t="shared" ca="1" si="881"/>
        <v>-1419</v>
      </c>
    </row>
    <row r="8036" spans="1:14" x14ac:dyDescent="0.25">
      <c r="A8036">
        <f ca="1"/>
        <v>9</v>
      </c>
      <c r="B8036">
        <f ca="1"/>
        <v>0</v>
      </c>
      <c r="C8036">
        <f ca="1"/>
        <v>0</v>
      </c>
      <c r="D8036">
        <f ca="1"/>
        <v>6</v>
      </c>
      <c r="E8036">
        <f ca="1"/>
        <v>0</v>
      </c>
      <c r="F8036">
        <f ca="1"/>
        <v>0</v>
      </c>
      <c r="G8036">
        <f t="shared" ca="1" si="875"/>
        <v>9</v>
      </c>
      <c r="H8036">
        <f t="shared" ca="1" si="876"/>
        <v>6</v>
      </c>
      <c r="I8036">
        <f t="shared" ca="1" si="877"/>
        <v>9</v>
      </c>
      <c r="J8036">
        <f t="shared" ca="1" si="878"/>
        <v>6</v>
      </c>
      <c r="K8036" cm="1">
        <f t="array" aca="1" ref="K8036" ca="1">IF(G8036&gt;7,
        IF(G8036&gt;H8036, 1, IF(G8036&lt;H8036, 0, 2)),
        IF(       H8036&gt;7,
                     IF(G8036&gt;H8036, 1, IF(G8036&lt;H8036, 0, 2)),
                     IF(         G8036&lt;6,
                                   IF(            _xlfn.XLOOKUP(C8036,'deck &amp; rules'!$D$22:$M$22,_xlfn.XLOOKUP(H8036,'deck &amp; rules'!$C$23:$C$30,'deck &amp; rules'!$D$23:$M$30))="draw",
                                                     IF(I8036&gt;J8036,1,IF(I8036&lt;J8036,0,2)),
                                                     IF(I8036&gt;H8036,1,IF(I8036&lt;H8036,0,2))),
                                   IF(H8036&lt;7,
                                        IF(G8036&gt;J8036,1,IF(G8036&lt;J8036,0,2)),
                                        IF(G8036&gt;H8036,1,IF(G8036&lt;H8036,0,2))
                                        )
                          )
              )
        )</f>
        <v>1</v>
      </c>
      <c r="L8036">
        <f t="shared" ca="1" si="879"/>
        <v>-841</v>
      </c>
      <c r="M8036">
        <f t="shared" ca="1" si="880"/>
        <v>-814.14999999993347</v>
      </c>
      <c r="N8036">
        <f t="shared" ca="1" si="881"/>
        <v>-1420</v>
      </c>
    </row>
    <row r="8037" spans="1:14" x14ac:dyDescent="0.25">
      <c r="A8037">
        <f ca="1"/>
        <v>8</v>
      </c>
      <c r="B8037">
        <f ca="1"/>
        <v>8</v>
      </c>
      <c r="C8037">
        <f ca="1"/>
        <v>0</v>
      </c>
      <c r="D8037">
        <f ca="1"/>
        <v>5</v>
      </c>
      <c r="E8037">
        <f ca="1"/>
        <v>8</v>
      </c>
      <c r="F8037">
        <f ca="1"/>
        <v>0</v>
      </c>
      <c r="G8037">
        <f t="shared" ca="1" si="875"/>
        <v>6</v>
      </c>
      <c r="H8037">
        <f t="shared" ca="1" si="876"/>
        <v>3</v>
      </c>
      <c r="I8037">
        <f t="shared" ca="1" si="877"/>
        <v>6</v>
      </c>
      <c r="J8037">
        <f t="shared" ca="1" si="878"/>
        <v>3</v>
      </c>
      <c r="K8037" cm="1">
        <f t="array" aca="1" ref="K8037" ca="1">IF(G8037&gt;7,
        IF(G8037&gt;H8037, 1, IF(G8037&lt;H8037, 0, 2)),
        IF(       H8037&gt;7,
                     IF(G8037&gt;H8037, 1, IF(G8037&lt;H8037, 0, 2)),
                     IF(         G8037&lt;6,
                                   IF(            _xlfn.XLOOKUP(C8037,'deck &amp; rules'!$D$22:$M$22,_xlfn.XLOOKUP(H8037,'deck &amp; rules'!$C$23:$C$30,'deck &amp; rules'!$D$23:$M$30))="draw",
                                                     IF(I8037&gt;J8037,1,IF(I8037&lt;J8037,0,2)),
                                                     IF(I8037&gt;H8037,1,IF(I8037&lt;H8037,0,2))),
                                   IF(H8037&lt;7,
                                        IF(G8037&gt;J8037,1,IF(G8037&lt;J8037,0,2)),
                                        IF(G8037&gt;H8037,1,IF(G8037&lt;H8037,0,2))
                                        )
                          )
              )
        )</f>
        <v>1</v>
      </c>
      <c r="L8037">
        <f t="shared" ca="1" si="879"/>
        <v>-840</v>
      </c>
      <c r="M8037">
        <f t="shared" ca="1" si="880"/>
        <v>-815.14999999993347</v>
      </c>
      <c r="N8037">
        <f t="shared" ca="1" si="881"/>
        <v>-1421</v>
      </c>
    </row>
    <row r="8038" spans="1:14" x14ac:dyDescent="0.25">
      <c r="A8038">
        <f ca="1"/>
        <v>0</v>
      </c>
      <c r="B8038">
        <f ca="1"/>
        <v>9</v>
      </c>
      <c r="C8038">
        <f ca="1"/>
        <v>8</v>
      </c>
      <c r="D8038">
        <f ca="1"/>
        <v>0</v>
      </c>
      <c r="E8038">
        <f ca="1"/>
        <v>2</v>
      </c>
      <c r="F8038">
        <f ca="1"/>
        <v>0</v>
      </c>
      <c r="G8038">
        <f t="shared" ca="1" si="875"/>
        <v>9</v>
      </c>
      <c r="H8038">
        <f t="shared" ca="1" si="876"/>
        <v>2</v>
      </c>
      <c r="I8038">
        <f t="shared" ca="1" si="877"/>
        <v>7</v>
      </c>
      <c r="J8038">
        <f t="shared" ca="1" si="878"/>
        <v>2</v>
      </c>
      <c r="K8038" cm="1">
        <f t="array" aca="1" ref="K8038" ca="1">IF(G8038&gt;7,
        IF(G8038&gt;H8038, 1, IF(G8038&lt;H8038, 0, 2)),
        IF(       H8038&gt;7,
                     IF(G8038&gt;H8038, 1, IF(G8038&lt;H8038, 0, 2)),
                     IF(         G8038&lt;6,
                                   IF(            _xlfn.XLOOKUP(C8038,'deck &amp; rules'!$D$22:$M$22,_xlfn.XLOOKUP(H8038,'deck &amp; rules'!$C$23:$C$30,'deck &amp; rules'!$D$23:$M$30))="draw",
                                                     IF(I8038&gt;J8038,1,IF(I8038&lt;J8038,0,2)),
                                                     IF(I8038&gt;H8038,1,IF(I8038&lt;H8038,0,2))),
                                   IF(H8038&lt;7,
                                        IF(G8038&gt;J8038,1,IF(G8038&lt;J8038,0,2)),
                                        IF(G8038&gt;H8038,1,IF(G8038&lt;H8038,0,2))
                                        )
                          )
              )
        )</f>
        <v>1</v>
      </c>
      <c r="L8038">
        <f t="shared" ca="1" si="879"/>
        <v>-839</v>
      </c>
      <c r="M8038">
        <f t="shared" ca="1" si="880"/>
        <v>-816.14999999993347</v>
      </c>
      <c r="N8038">
        <f t="shared" ca="1" si="881"/>
        <v>-1422</v>
      </c>
    </row>
    <row r="8039" spans="1:14" x14ac:dyDescent="0.25">
      <c r="A8039">
        <f ca="1"/>
        <v>9</v>
      </c>
      <c r="B8039">
        <f ca="1"/>
        <v>9</v>
      </c>
      <c r="C8039">
        <f ca="1"/>
        <v>2</v>
      </c>
      <c r="D8039">
        <f ca="1"/>
        <v>0</v>
      </c>
      <c r="E8039">
        <f ca="1"/>
        <v>7</v>
      </c>
      <c r="F8039">
        <f ca="1"/>
        <v>5</v>
      </c>
      <c r="G8039">
        <f t="shared" ca="1" si="875"/>
        <v>8</v>
      </c>
      <c r="H8039">
        <f t="shared" ca="1" si="876"/>
        <v>7</v>
      </c>
      <c r="I8039">
        <f t="shared" ca="1" si="877"/>
        <v>0</v>
      </c>
      <c r="J8039">
        <f t="shared" ca="1" si="878"/>
        <v>2</v>
      </c>
      <c r="K8039" cm="1">
        <f t="array" aca="1" ref="K8039" ca="1">IF(G8039&gt;7,
        IF(G8039&gt;H8039, 1, IF(G8039&lt;H8039, 0, 2)),
        IF(       H8039&gt;7,
                     IF(G8039&gt;H8039, 1, IF(G8039&lt;H8039, 0, 2)),
                     IF(         G8039&lt;6,
                                   IF(            _xlfn.XLOOKUP(C8039,'deck &amp; rules'!$D$22:$M$22,_xlfn.XLOOKUP(H8039,'deck &amp; rules'!$C$23:$C$30,'deck &amp; rules'!$D$23:$M$30))="draw",
                                                     IF(I8039&gt;J8039,1,IF(I8039&lt;J8039,0,2)),
                                                     IF(I8039&gt;H8039,1,IF(I8039&lt;H8039,0,2))),
                                   IF(H8039&lt;7,
                                        IF(G8039&gt;J8039,1,IF(G8039&lt;J8039,0,2)),
                                        IF(G8039&gt;H8039,1,IF(G8039&lt;H8039,0,2))
                                        )
                          )
              )
        )</f>
        <v>1</v>
      </c>
      <c r="L8039">
        <f t="shared" ca="1" si="879"/>
        <v>-838</v>
      </c>
      <c r="M8039">
        <f t="shared" ca="1" si="880"/>
        <v>-817.14999999993347</v>
      </c>
      <c r="N8039">
        <f t="shared" ca="1" si="881"/>
        <v>-1423</v>
      </c>
    </row>
    <row r="8040" spans="1:14" x14ac:dyDescent="0.25">
      <c r="A8040">
        <f ca="1"/>
        <v>1</v>
      </c>
      <c r="B8040">
        <f ca="1"/>
        <v>1</v>
      </c>
      <c r="C8040">
        <f ca="1"/>
        <v>0</v>
      </c>
      <c r="D8040">
        <f ca="1"/>
        <v>5</v>
      </c>
      <c r="E8040">
        <f ca="1"/>
        <v>0</v>
      </c>
      <c r="F8040">
        <f ca="1"/>
        <v>8</v>
      </c>
      <c r="G8040">
        <f t="shared" ca="1" si="875"/>
        <v>2</v>
      </c>
      <c r="H8040">
        <f t="shared" ca="1" si="876"/>
        <v>5</v>
      </c>
      <c r="I8040">
        <f t="shared" ca="1" si="877"/>
        <v>2</v>
      </c>
      <c r="J8040">
        <f t="shared" ca="1" si="878"/>
        <v>3</v>
      </c>
      <c r="K8040" cm="1">
        <f t="array" aca="1" ref="K8040" ca="1">IF(G8040&gt;7,
        IF(G8040&gt;H8040, 1, IF(G8040&lt;H8040, 0, 2)),
        IF(       H8040&gt;7,
                     IF(G8040&gt;H8040, 1, IF(G8040&lt;H8040, 0, 2)),
                     IF(         G8040&lt;6,
                                   IF(            _xlfn.XLOOKUP(C8040,'deck &amp; rules'!$D$22:$M$22,_xlfn.XLOOKUP(H8040,'deck &amp; rules'!$C$23:$C$30,'deck &amp; rules'!$D$23:$M$30))="draw",
                                                     IF(I8040&gt;J8040,1,IF(I8040&lt;J8040,0,2)),
                                                     IF(I8040&gt;H8040,1,IF(I8040&lt;H8040,0,2))),
                                   IF(H8040&lt;7,
                                        IF(G8040&gt;J8040,1,IF(G8040&lt;J8040,0,2)),
                                        IF(G8040&gt;H8040,1,IF(G8040&lt;H8040,0,2))
                                        )
                          )
              )
        )</f>
        <v>0</v>
      </c>
      <c r="L8040">
        <f t="shared" ca="1" si="879"/>
        <v>-839</v>
      </c>
      <c r="M8040">
        <f t="shared" ca="1" si="880"/>
        <v>-816.19999999993342</v>
      </c>
      <c r="N8040">
        <f t="shared" ca="1" si="881"/>
        <v>-1424</v>
      </c>
    </row>
    <row r="8041" spans="1:14" x14ac:dyDescent="0.25">
      <c r="A8041">
        <f ca="1"/>
        <v>3</v>
      </c>
      <c r="B8041">
        <f ca="1"/>
        <v>8</v>
      </c>
      <c r="C8041">
        <f ca="1"/>
        <v>4</v>
      </c>
      <c r="D8041">
        <f ca="1"/>
        <v>0</v>
      </c>
      <c r="E8041">
        <f ca="1"/>
        <v>0</v>
      </c>
      <c r="F8041">
        <f ca="1"/>
        <v>0</v>
      </c>
      <c r="G8041">
        <f t="shared" ca="1" si="875"/>
        <v>1</v>
      </c>
      <c r="H8041">
        <f t="shared" ca="1" si="876"/>
        <v>0</v>
      </c>
      <c r="I8041">
        <f t="shared" ca="1" si="877"/>
        <v>5</v>
      </c>
      <c r="J8041">
        <f t="shared" ca="1" si="878"/>
        <v>0</v>
      </c>
      <c r="K8041" cm="1">
        <f t="array" aca="1" ref="K8041" ca="1">IF(G8041&gt;7,
        IF(G8041&gt;H8041, 1, IF(G8041&lt;H8041, 0, 2)),
        IF(       H8041&gt;7,
                     IF(G8041&gt;H8041, 1, IF(G8041&lt;H8041, 0, 2)),
                     IF(         G8041&lt;6,
                                   IF(            _xlfn.XLOOKUP(C8041,'deck &amp; rules'!$D$22:$M$22,_xlfn.XLOOKUP(H8041,'deck &amp; rules'!$C$23:$C$30,'deck &amp; rules'!$D$23:$M$30))="draw",
                                                     IF(I8041&gt;J8041,1,IF(I8041&lt;J8041,0,2)),
                                                     IF(I8041&gt;H8041,1,IF(I8041&lt;H8041,0,2))),
                                   IF(H8041&lt;7,
                                        IF(G8041&gt;J8041,1,IF(G8041&lt;J8041,0,2)),
                                        IF(G8041&gt;H8041,1,IF(G8041&lt;H8041,0,2))
                                        )
                          )
              )
        )</f>
        <v>1</v>
      </c>
      <c r="L8041">
        <f t="shared" ca="1" si="879"/>
        <v>-838</v>
      </c>
      <c r="M8041">
        <f t="shared" ca="1" si="880"/>
        <v>-817.19999999993342</v>
      </c>
      <c r="N8041">
        <f t="shared" ca="1" si="881"/>
        <v>-1425</v>
      </c>
    </row>
    <row r="8042" spans="1:14" x14ac:dyDescent="0.25">
      <c r="A8042">
        <f ca="1"/>
        <v>0</v>
      </c>
      <c r="B8042">
        <f ca="1"/>
        <v>0</v>
      </c>
      <c r="C8042">
        <f ca="1"/>
        <v>0</v>
      </c>
      <c r="D8042">
        <f ca="1"/>
        <v>5</v>
      </c>
      <c r="E8042">
        <f ca="1"/>
        <v>2</v>
      </c>
      <c r="F8042">
        <f ca="1"/>
        <v>9</v>
      </c>
      <c r="G8042">
        <f t="shared" ca="1" si="875"/>
        <v>0</v>
      </c>
      <c r="H8042">
        <f t="shared" ca="1" si="876"/>
        <v>7</v>
      </c>
      <c r="I8042">
        <f t="shared" ca="1" si="877"/>
        <v>0</v>
      </c>
      <c r="J8042">
        <f t="shared" ca="1" si="878"/>
        <v>6</v>
      </c>
      <c r="K8042" cm="1">
        <f t="array" aca="1" ref="K8042" ca="1">IF(G8042&gt;7,
        IF(G8042&gt;H8042, 1, IF(G8042&lt;H8042, 0, 2)),
        IF(       H8042&gt;7,
                     IF(G8042&gt;H8042, 1, IF(G8042&lt;H8042, 0, 2)),
                     IF(         G8042&lt;6,
                                   IF(            _xlfn.XLOOKUP(C8042,'deck &amp; rules'!$D$22:$M$22,_xlfn.XLOOKUP(H8042,'deck &amp; rules'!$C$23:$C$30,'deck &amp; rules'!$D$23:$M$30))="draw",
                                                     IF(I8042&gt;J8042,1,IF(I8042&lt;J8042,0,2)),
                                                     IF(I8042&gt;H8042,1,IF(I8042&lt;H8042,0,2))),
                                   IF(H8042&lt;7,
                                        IF(G8042&gt;J8042,1,IF(G8042&lt;J8042,0,2)),
                                        IF(G8042&gt;H8042,1,IF(G8042&lt;H8042,0,2))
                                        )
                          )
              )
        )</f>
        <v>0</v>
      </c>
      <c r="L8042">
        <f t="shared" ca="1" si="879"/>
        <v>-839</v>
      </c>
      <c r="M8042">
        <f t="shared" ca="1" si="880"/>
        <v>-816.24999999993338</v>
      </c>
      <c r="N8042">
        <f t="shared" ca="1" si="881"/>
        <v>-1426</v>
      </c>
    </row>
    <row r="8043" spans="1:14" x14ac:dyDescent="0.25">
      <c r="A8043">
        <f ca="1"/>
        <v>7</v>
      </c>
      <c r="B8043">
        <f ca="1"/>
        <v>8</v>
      </c>
      <c r="C8043">
        <f ca="1"/>
        <v>7</v>
      </c>
      <c r="D8043">
        <f ca="1"/>
        <v>0</v>
      </c>
      <c r="E8043">
        <f ca="1"/>
        <v>2</v>
      </c>
      <c r="F8043">
        <f ca="1"/>
        <v>8</v>
      </c>
      <c r="G8043">
        <f t="shared" ca="1" si="875"/>
        <v>5</v>
      </c>
      <c r="H8043">
        <f t="shared" ca="1" si="876"/>
        <v>2</v>
      </c>
      <c r="I8043">
        <f t="shared" ca="1" si="877"/>
        <v>2</v>
      </c>
      <c r="J8043">
        <f t="shared" ca="1" si="878"/>
        <v>0</v>
      </c>
      <c r="K8043" cm="1">
        <f t="array" aca="1" ref="K8043" ca="1">IF(G8043&gt;7,
        IF(G8043&gt;H8043, 1, IF(G8043&lt;H8043, 0, 2)),
        IF(       H8043&gt;7,
                     IF(G8043&gt;H8043, 1, IF(G8043&lt;H8043, 0, 2)),
                     IF(         G8043&lt;6,
                                   IF(            _xlfn.XLOOKUP(C8043,'deck &amp; rules'!$D$22:$M$22,_xlfn.XLOOKUP(H8043,'deck &amp; rules'!$C$23:$C$30,'deck &amp; rules'!$D$23:$M$30))="draw",
                                                     IF(I8043&gt;J8043,1,IF(I8043&lt;J8043,0,2)),
                                                     IF(I8043&gt;H8043,1,IF(I8043&lt;H8043,0,2))),
                                   IF(H8043&lt;7,
                                        IF(G8043&gt;J8043,1,IF(G8043&lt;J8043,0,2)),
                                        IF(G8043&gt;H8043,1,IF(G8043&lt;H8043,0,2))
                                        )
                          )
              )
        )</f>
        <v>1</v>
      </c>
      <c r="L8043">
        <f t="shared" ca="1" si="879"/>
        <v>-838</v>
      </c>
      <c r="M8043">
        <f t="shared" ca="1" si="880"/>
        <v>-817.24999999993338</v>
      </c>
      <c r="N8043">
        <f t="shared" ca="1" si="881"/>
        <v>-1427</v>
      </c>
    </row>
    <row r="8044" spans="1:14" x14ac:dyDescent="0.25">
      <c r="A8044">
        <f ca="1"/>
        <v>3</v>
      </c>
      <c r="B8044">
        <f ca="1"/>
        <v>7</v>
      </c>
      <c r="C8044">
        <f ca="1"/>
        <v>9</v>
      </c>
      <c r="D8044">
        <f ca="1"/>
        <v>5</v>
      </c>
      <c r="E8044">
        <f ca="1"/>
        <v>0</v>
      </c>
      <c r="F8044">
        <f ca="1"/>
        <v>7</v>
      </c>
      <c r="G8044">
        <f t="shared" ca="1" si="875"/>
        <v>0</v>
      </c>
      <c r="H8044">
        <f t="shared" ca="1" si="876"/>
        <v>5</v>
      </c>
      <c r="I8044">
        <f t="shared" ca="1" si="877"/>
        <v>9</v>
      </c>
      <c r="J8044">
        <f t="shared" ca="1" si="878"/>
        <v>2</v>
      </c>
      <c r="K8044" cm="1">
        <f t="array" aca="1" ref="K8044" ca="1">IF(G8044&gt;7,
        IF(G8044&gt;H8044, 1, IF(G8044&lt;H8044, 0, 2)),
        IF(       H8044&gt;7,
                     IF(G8044&gt;H8044, 1, IF(G8044&lt;H8044, 0, 2)),
                     IF(         G8044&lt;6,
                                   IF(            _xlfn.XLOOKUP(C8044,'deck &amp; rules'!$D$22:$M$22,_xlfn.XLOOKUP(H8044,'deck &amp; rules'!$C$23:$C$30,'deck &amp; rules'!$D$23:$M$30))="draw",
                                                     IF(I8044&gt;J8044,1,IF(I8044&lt;J8044,0,2)),
                                                     IF(I8044&gt;H8044,1,IF(I8044&lt;H8044,0,2))),
                                   IF(H8044&lt;7,
                                        IF(G8044&gt;J8044,1,IF(G8044&lt;J8044,0,2)),
                                        IF(G8044&gt;H8044,1,IF(G8044&lt;H8044,0,2))
                                        )
                          )
              )
        )</f>
        <v>1</v>
      </c>
      <c r="L8044">
        <f t="shared" ca="1" si="879"/>
        <v>-837</v>
      </c>
      <c r="M8044">
        <f t="shared" ca="1" si="880"/>
        <v>-818.24999999993338</v>
      </c>
      <c r="N8044">
        <f t="shared" ca="1" si="881"/>
        <v>-1428</v>
      </c>
    </row>
    <row r="8045" spans="1:14" x14ac:dyDescent="0.25">
      <c r="A8045">
        <f ca="1"/>
        <v>2</v>
      </c>
      <c r="B8045">
        <f ca="1"/>
        <v>3</v>
      </c>
      <c r="C8045">
        <f ca="1"/>
        <v>4</v>
      </c>
      <c r="D8045">
        <f ca="1"/>
        <v>8</v>
      </c>
      <c r="E8045">
        <f ca="1"/>
        <v>8</v>
      </c>
      <c r="F8045">
        <f ca="1"/>
        <v>0</v>
      </c>
      <c r="G8045">
        <f t="shared" ca="1" si="875"/>
        <v>5</v>
      </c>
      <c r="H8045">
        <f t="shared" ca="1" si="876"/>
        <v>6</v>
      </c>
      <c r="I8045">
        <f t="shared" ca="1" si="877"/>
        <v>9</v>
      </c>
      <c r="J8045">
        <f t="shared" ca="1" si="878"/>
        <v>6</v>
      </c>
      <c r="K8045" cm="1">
        <f t="array" aca="1" ref="K8045" ca="1">IF(G8045&gt;7,
        IF(G8045&gt;H8045, 1, IF(G8045&lt;H8045, 0, 2)),
        IF(       H8045&gt;7,
                     IF(G8045&gt;H8045, 1, IF(G8045&lt;H8045, 0, 2)),
                     IF(         G8045&lt;6,
                                   IF(            _xlfn.XLOOKUP(C8045,'deck &amp; rules'!$D$22:$M$22,_xlfn.XLOOKUP(H8045,'deck &amp; rules'!$C$23:$C$30,'deck &amp; rules'!$D$23:$M$30))="draw",
                                                     IF(I8045&gt;J8045,1,IF(I8045&lt;J8045,0,2)),
                                                     IF(I8045&gt;H8045,1,IF(I8045&lt;H8045,0,2))),
                                   IF(H8045&lt;7,
                                        IF(G8045&gt;J8045,1,IF(G8045&lt;J8045,0,2)),
                                        IF(G8045&gt;H8045,1,IF(G8045&lt;H8045,0,2))
                                        )
                          )
              )
        )</f>
        <v>1</v>
      </c>
      <c r="L8045">
        <f t="shared" ca="1" si="879"/>
        <v>-836</v>
      </c>
      <c r="M8045">
        <f t="shared" ca="1" si="880"/>
        <v>-819.24999999993338</v>
      </c>
      <c r="N8045">
        <f t="shared" ca="1" si="881"/>
        <v>-1429</v>
      </c>
    </row>
    <row r="8046" spans="1:14" x14ac:dyDescent="0.25">
      <c r="A8046">
        <f ca="1"/>
        <v>0</v>
      </c>
      <c r="B8046">
        <f ca="1"/>
        <v>3</v>
      </c>
      <c r="C8046">
        <f ca="1"/>
        <v>0</v>
      </c>
      <c r="D8046">
        <f ca="1"/>
        <v>0</v>
      </c>
      <c r="E8046">
        <f ca="1"/>
        <v>0</v>
      </c>
      <c r="F8046">
        <f ca="1"/>
        <v>7</v>
      </c>
      <c r="G8046">
        <f t="shared" ca="1" si="875"/>
        <v>3</v>
      </c>
      <c r="H8046">
        <f t="shared" ca="1" si="876"/>
        <v>0</v>
      </c>
      <c r="I8046">
        <f t="shared" ca="1" si="877"/>
        <v>3</v>
      </c>
      <c r="J8046">
        <f t="shared" ca="1" si="878"/>
        <v>7</v>
      </c>
      <c r="K8046" cm="1">
        <f t="array" aca="1" ref="K8046" ca="1">IF(G8046&gt;7,
        IF(G8046&gt;H8046, 1, IF(G8046&lt;H8046, 0, 2)),
        IF(       H8046&gt;7,
                     IF(G8046&gt;H8046, 1, IF(G8046&lt;H8046, 0, 2)),
                     IF(         G8046&lt;6,
                                   IF(            _xlfn.XLOOKUP(C8046,'deck &amp; rules'!$D$22:$M$22,_xlfn.XLOOKUP(H8046,'deck &amp; rules'!$C$23:$C$30,'deck &amp; rules'!$D$23:$M$30))="draw",
                                                     IF(I8046&gt;J8046,1,IF(I8046&lt;J8046,0,2)),
                                                     IF(I8046&gt;H8046,1,IF(I8046&lt;H8046,0,2))),
                                   IF(H8046&lt;7,
                                        IF(G8046&gt;J8046,1,IF(G8046&lt;J8046,0,2)),
                                        IF(G8046&gt;H8046,1,IF(G8046&lt;H8046,0,2))
                                        )
                          )
              )
        )</f>
        <v>0</v>
      </c>
      <c r="L8046">
        <f t="shared" ca="1" si="879"/>
        <v>-837</v>
      </c>
      <c r="M8046">
        <f t="shared" ca="1" si="880"/>
        <v>-818.29999999993333</v>
      </c>
      <c r="N8046">
        <f t="shared" ca="1" si="881"/>
        <v>-1430</v>
      </c>
    </row>
    <row r="8047" spans="1:14" x14ac:dyDescent="0.25">
      <c r="A8047">
        <f ca="1"/>
        <v>3</v>
      </c>
      <c r="B8047">
        <f ca="1"/>
        <v>5</v>
      </c>
      <c r="C8047">
        <f ca="1"/>
        <v>8</v>
      </c>
      <c r="D8047">
        <f ca="1"/>
        <v>9</v>
      </c>
      <c r="E8047">
        <f ca="1"/>
        <v>0</v>
      </c>
      <c r="F8047">
        <f ca="1"/>
        <v>9</v>
      </c>
      <c r="G8047">
        <f t="shared" ca="1" si="875"/>
        <v>8</v>
      </c>
      <c r="H8047">
        <f t="shared" ca="1" si="876"/>
        <v>9</v>
      </c>
      <c r="I8047">
        <f t="shared" ca="1" si="877"/>
        <v>6</v>
      </c>
      <c r="J8047">
        <f t="shared" ca="1" si="878"/>
        <v>8</v>
      </c>
      <c r="K8047" cm="1">
        <f t="array" aca="1" ref="K8047" ca="1">IF(G8047&gt;7,
        IF(G8047&gt;H8047, 1, IF(G8047&lt;H8047, 0, 2)),
        IF(       H8047&gt;7,
                     IF(G8047&gt;H8047, 1, IF(G8047&lt;H8047, 0, 2)),
                     IF(         G8047&lt;6,
                                   IF(            _xlfn.XLOOKUP(C8047,'deck &amp; rules'!$D$22:$M$22,_xlfn.XLOOKUP(H8047,'deck &amp; rules'!$C$23:$C$30,'deck &amp; rules'!$D$23:$M$30))="draw",
                                                     IF(I8047&gt;J8047,1,IF(I8047&lt;J8047,0,2)),
                                                     IF(I8047&gt;H8047,1,IF(I8047&lt;H8047,0,2))),
                                   IF(H8047&lt;7,
                                        IF(G8047&gt;J8047,1,IF(G8047&lt;J8047,0,2)),
                                        IF(G8047&gt;H8047,1,IF(G8047&lt;H8047,0,2))
                                        )
                          )
              )
        )</f>
        <v>0</v>
      </c>
      <c r="L8047">
        <f t="shared" ca="1" si="879"/>
        <v>-838</v>
      </c>
      <c r="M8047">
        <f t="shared" ca="1" si="880"/>
        <v>-817.34999999993329</v>
      </c>
      <c r="N8047">
        <f t="shared" ca="1" si="881"/>
        <v>-1431</v>
      </c>
    </row>
    <row r="8048" spans="1:14" x14ac:dyDescent="0.25">
      <c r="A8048">
        <f ca="1"/>
        <v>6</v>
      </c>
      <c r="B8048">
        <f ca="1"/>
        <v>4</v>
      </c>
      <c r="C8048">
        <f ca="1"/>
        <v>0</v>
      </c>
      <c r="D8048">
        <f ca="1"/>
        <v>0</v>
      </c>
      <c r="E8048">
        <f ca="1"/>
        <v>7</v>
      </c>
      <c r="F8048">
        <f ca="1"/>
        <v>2</v>
      </c>
      <c r="G8048">
        <f t="shared" ca="1" si="875"/>
        <v>0</v>
      </c>
      <c r="H8048">
        <f t="shared" ca="1" si="876"/>
        <v>7</v>
      </c>
      <c r="I8048">
        <f t="shared" ca="1" si="877"/>
        <v>0</v>
      </c>
      <c r="J8048">
        <f t="shared" ca="1" si="878"/>
        <v>9</v>
      </c>
      <c r="K8048" cm="1">
        <f t="array" aca="1" ref="K8048" ca="1">IF(G8048&gt;7,
        IF(G8048&gt;H8048, 1, IF(G8048&lt;H8048, 0, 2)),
        IF(       H8048&gt;7,
                     IF(G8048&gt;H8048, 1, IF(G8048&lt;H8048, 0, 2)),
                     IF(         G8048&lt;6,
                                   IF(            _xlfn.XLOOKUP(C8048,'deck &amp; rules'!$D$22:$M$22,_xlfn.XLOOKUP(H8048,'deck &amp; rules'!$C$23:$C$30,'deck &amp; rules'!$D$23:$M$30))="draw",
                                                     IF(I8048&gt;J8048,1,IF(I8048&lt;J8048,0,2)),
                                                     IF(I8048&gt;H8048,1,IF(I8048&lt;H8048,0,2))),
                                   IF(H8048&lt;7,
                                        IF(G8048&gt;J8048,1,IF(G8048&lt;J8048,0,2)),
                                        IF(G8048&gt;H8048,1,IF(G8048&lt;H8048,0,2))
                                        )
                          )
              )
        )</f>
        <v>0</v>
      </c>
      <c r="L8048">
        <f t="shared" ca="1" si="879"/>
        <v>-839</v>
      </c>
      <c r="M8048">
        <f t="shared" ca="1" si="880"/>
        <v>-816.39999999993324</v>
      </c>
      <c r="N8048">
        <f t="shared" ca="1" si="881"/>
        <v>-1432</v>
      </c>
    </row>
    <row r="8049" spans="1:14" x14ac:dyDescent="0.25">
      <c r="A8049">
        <f ca="1"/>
        <v>3</v>
      </c>
      <c r="B8049">
        <f ca="1"/>
        <v>0</v>
      </c>
      <c r="C8049">
        <f ca="1"/>
        <v>0</v>
      </c>
      <c r="D8049">
        <f ca="1"/>
        <v>7</v>
      </c>
      <c r="E8049">
        <f ca="1"/>
        <v>6</v>
      </c>
      <c r="F8049">
        <f ca="1"/>
        <v>8</v>
      </c>
      <c r="G8049">
        <f t="shared" ca="1" si="875"/>
        <v>3</v>
      </c>
      <c r="H8049">
        <f t="shared" ca="1" si="876"/>
        <v>3</v>
      </c>
      <c r="I8049">
        <f t="shared" ca="1" si="877"/>
        <v>3</v>
      </c>
      <c r="J8049">
        <f t="shared" ca="1" si="878"/>
        <v>1</v>
      </c>
      <c r="K8049" cm="1">
        <f t="array" aca="1" ref="K8049" ca="1">IF(G8049&gt;7,
        IF(G8049&gt;H8049, 1, IF(G8049&lt;H8049, 0, 2)),
        IF(       H8049&gt;7,
                     IF(G8049&gt;H8049, 1, IF(G8049&lt;H8049, 0, 2)),
                     IF(         G8049&lt;6,
                                   IF(            _xlfn.XLOOKUP(C8049,'deck &amp; rules'!$D$22:$M$22,_xlfn.XLOOKUP(H8049,'deck &amp; rules'!$C$23:$C$30,'deck &amp; rules'!$D$23:$M$30))="draw",
                                                     IF(I8049&gt;J8049,1,IF(I8049&lt;J8049,0,2)),
                                                     IF(I8049&gt;H8049,1,IF(I8049&lt;H8049,0,2))),
                                   IF(H8049&lt;7,
                                        IF(G8049&gt;J8049,1,IF(G8049&lt;J8049,0,2)),
                                        IF(G8049&gt;H8049,1,IF(G8049&lt;H8049,0,2))
                                        )
                          )
              )
        )</f>
        <v>1</v>
      </c>
      <c r="L8049">
        <f t="shared" ca="1" si="879"/>
        <v>-838</v>
      </c>
      <c r="M8049">
        <f t="shared" ca="1" si="880"/>
        <v>-817.39999999993324</v>
      </c>
      <c r="N8049">
        <f t="shared" ca="1" si="881"/>
        <v>-1433</v>
      </c>
    </row>
    <row r="8050" spans="1:14" x14ac:dyDescent="0.25">
      <c r="A8050">
        <f ca="1"/>
        <v>9</v>
      </c>
      <c r="B8050">
        <f ca="1"/>
        <v>4</v>
      </c>
      <c r="C8050">
        <f ca="1"/>
        <v>5</v>
      </c>
      <c r="D8050">
        <f ca="1"/>
        <v>4</v>
      </c>
      <c r="E8050">
        <f ca="1"/>
        <v>7</v>
      </c>
      <c r="F8050">
        <f ca="1"/>
        <v>4</v>
      </c>
      <c r="G8050">
        <f t="shared" ca="1" si="875"/>
        <v>3</v>
      </c>
      <c r="H8050">
        <f t="shared" ca="1" si="876"/>
        <v>1</v>
      </c>
      <c r="I8050">
        <f t="shared" ca="1" si="877"/>
        <v>8</v>
      </c>
      <c r="J8050">
        <f t="shared" ca="1" si="878"/>
        <v>5</v>
      </c>
      <c r="K8050" cm="1">
        <f t="array" aca="1" ref="K8050" ca="1">IF(G8050&gt;7,
        IF(G8050&gt;H8050, 1, IF(G8050&lt;H8050, 0, 2)),
        IF(       H8050&gt;7,
                     IF(G8050&gt;H8050, 1, IF(G8050&lt;H8050, 0, 2)),
                     IF(         G8050&lt;6,
                                   IF(            _xlfn.XLOOKUP(C8050,'deck &amp; rules'!$D$22:$M$22,_xlfn.XLOOKUP(H8050,'deck &amp; rules'!$C$23:$C$30,'deck &amp; rules'!$D$23:$M$30))="draw",
                                                     IF(I8050&gt;J8050,1,IF(I8050&lt;J8050,0,2)),
                                                     IF(I8050&gt;H8050,1,IF(I8050&lt;H8050,0,2))),
                                   IF(H8050&lt;7,
                                        IF(G8050&gt;J8050,1,IF(G8050&lt;J8050,0,2)),
                                        IF(G8050&gt;H8050,1,IF(G8050&lt;H8050,0,2))
                                        )
                          )
              )
        )</f>
        <v>1</v>
      </c>
      <c r="L8050">
        <f t="shared" ca="1" si="879"/>
        <v>-837</v>
      </c>
      <c r="M8050">
        <f t="shared" ca="1" si="880"/>
        <v>-818.39999999993324</v>
      </c>
      <c r="N8050">
        <f t="shared" ca="1" si="881"/>
        <v>-1434</v>
      </c>
    </row>
    <row r="8051" spans="1:14" x14ac:dyDescent="0.25">
      <c r="A8051">
        <f ca="1"/>
        <v>3</v>
      </c>
      <c r="B8051">
        <f ca="1"/>
        <v>4</v>
      </c>
      <c r="C8051">
        <f ca="1"/>
        <v>0</v>
      </c>
      <c r="D8051">
        <f ca="1"/>
        <v>7</v>
      </c>
      <c r="E8051">
        <f ca="1"/>
        <v>1</v>
      </c>
      <c r="F8051">
        <f ca="1"/>
        <v>8</v>
      </c>
      <c r="G8051">
        <f t="shared" ca="1" si="875"/>
        <v>7</v>
      </c>
      <c r="H8051">
        <f t="shared" ca="1" si="876"/>
        <v>8</v>
      </c>
      <c r="I8051">
        <f t="shared" ca="1" si="877"/>
        <v>7</v>
      </c>
      <c r="J8051">
        <f t="shared" ca="1" si="878"/>
        <v>6</v>
      </c>
      <c r="K8051" cm="1">
        <f t="array" aca="1" ref="K8051" ca="1">IF(G8051&gt;7,
        IF(G8051&gt;H8051, 1, IF(G8051&lt;H8051, 0, 2)),
        IF(       H8051&gt;7,
                     IF(G8051&gt;H8051, 1, IF(G8051&lt;H8051, 0, 2)),
                     IF(         G8051&lt;6,
                                   IF(            _xlfn.XLOOKUP(C8051,'deck &amp; rules'!$D$22:$M$22,_xlfn.XLOOKUP(H8051,'deck &amp; rules'!$C$23:$C$30,'deck &amp; rules'!$D$23:$M$30))="draw",
                                                     IF(I8051&gt;J8051,1,IF(I8051&lt;J8051,0,2)),
                                                     IF(I8051&gt;H8051,1,IF(I8051&lt;H8051,0,2))),
                                   IF(H8051&lt;7,
                                        IF(G8051&gt;J8051,1,IF(G8051&lt;J8051,0,2)),
                                        IF(G8051&gt;H8051,1,IF(G8051&lt;H8051,0,2))
                                        )
                          )
              )
        )</f>
        <v>0</v>
      </c>
      <c r="L8051">
        <f t="shared" ca="1" si="879"/>
        <v>-838</v>
      </c>
      <c r="M8051">
        <f t="shared" ca="1" si="880"/>
        <v>-817.4499999999332</v>
      </c>
      <c r="N8051">
        <f t="shared" ca="1" si="881"/>
        <v>-1435</v>
      </c>
    </row>
    <row r="8052" spans="1:14" x14ac:dyDescent="0.25">
      <c r="A8052">
        <f ca="1"/>
        <v>0</v>
      </c>
      <c r="B8052">
        <f ca="1"/>
        <v>5</v>
      </c>
      <c r="C8052">
        <f ca="1"/>
        <v>0</v>
      </c>
      <c r="D8052">
        <f ca="1"/>
        <v>0</v>
      </c>
      <c r="E8052">
        <f ca="1"/>
        <v>0</v>
      </c>
      <c r="F8052">
        <f ca="1"/>
        <v>0</v>
      </c>
      <c r="G8052">
        <f t="shared" ca="1" si="875"/>
        <v>5</v>
      </c>
      <c r="H8052">
        <f t="shared" ca="1" si="876"/>
        <v>0</v>
      </c>
      <c r="I8052">
        <f t="shared" ca="1" si="877"/>
        <v>5</v>
      </c>
      <c r="J8052">
        <f t="shared" ca="1" si="878"/>
        <v>0</v>
      </c>
      <c r="K8052" cm="1">
        <f t="array" aca="1" ref="K8052" ca="1">IF(G8052&gt;7,
        IF(G8052&gt;H8052, 1, IF(G8052&lt;H8052, 0, 2)),
        IF(       H8052&gt;7,
                     IF(G8052&gt;H8052, 1, IF(G8052&lt;H8052, 0, 2)),
                     IF(         G8052&lt;6,
                                   IF(            _xlfn.XLOOKUP(C8052,'deck &amp; rules'!$D$22:$M$22,_xlfn.XLOOKUP(H8052,'deck &amp; rules'!$C$23:$C$30,'deck &amp; rules'!$D$23:$M$30))="draw",
                                                     IF(I8052&gt;J8052,1,IF(I8052&lt;J8052,0,2)),
                                                     IF(I8052&gt;H8052,1,IF(I8052&lt;H8052,0,2))),
                                   IF(H8052&lt;7,
                                        IF(G8052&gt;J8052,1,IF(G8052&lt;J8052,0,2)),
                                        IF(G8052&gt;H8052,1,IF(G8052&lt;H8052,0,2))
                                        )
                          )
              )
        )</f>
        <v>1</v>
      </c>
      <c r="L8052">
        <f t="shared" ca="1" si="879"/>
        <v>-837</v>
      </c>
      <c r="M8052">
        <f t="shared" ca="1" si="880"/>
        <v>-818.4499999999332</v>
      </c>
      <c r="N8052">
        <f t="shared" ca="1" si="881"/>
        <v>-1436</v>
      </c>
    </row>
    <row r="8053" spans="1:14" x14ac:dyDescent="0.25">
      <c r="A8053">
        <f ca="1"/>
        <v>3</v>
      </c>
      <c r="B8053">
        <f ca="1"/>
        <v>4</v>
      </c>
      <c r="C8053">
        <f ca="1"/>
        <v>1</v>
      </c>
      <c r="D8053">
        <f ca="1"/>
        <v>6</v>
      </c>
      <c r="E8053">
        <f ca="1"/>
        <v>6</v>
      </c>
      <c r="F8053">
        <f ca="1"/>
        <v>6</v>
      </c>
      <c r="G8053">
        <f t="shared" ca="1" si="875"/>
        <v>7</v>
      </c>
      <c r="H8053">
        <f t="shared" ca="1" si="876"/>
        <v>2</v>
      </c>
      <c r="I8053">
        <f t="shared" ca="1" si="877"/>
        <v>8</v>
      </c>
      <c r="J8053">
        <f t="shared" ca="1" si="878"/>
        <v>8</v>
      </c>
      <c r="K8053" cm="1">
        <f t="array" aca="1" ref="K8053" ca="1">IF(G8053&gt;7,
        IF(G8053&gt;H8053, 1, IF(G8053&lt;H8053, 0, 2)),
        IF(       H8053&gt;7,
                     IF(G8053&gt;H8053, 1, IF(G8053&lt;H8053, 0, 2)),
                     IF(         G8053&lt;6,
                                   IF(            _xlfn.XLOOKUP(C8053,'deck &amp; rules'!$D$22:$M$22,_xlfn.XLOOKUP(H8053,'deck &amp; rules'!$C$23:$C$30,'deck &amp; rules'!$D$23:$M$30))="draw",
                                                     IF(I8053&gt;J8053,1,IF(I8053&lt;J8053,0,2)),
                                                     IF(I8053&gt;H8053,1,IF(I8053&lt;H8053,0,2))),
                                   IF(H8053&lt;7,
                                        IF(G8053&gt;J8053,1,IF(G8053&lt;J8053,0,2)),
                                        IF(G8053&gt;H8053,1,IF(G8053&lt;H8053,0,2))
                                        )
                          )
              )
        )</f>
        <v>0</v>
      </c>
      <c r="L8053">
        <f t="shared" ca="1" si="879"/>
        <v>-838</v>
      </c>
      <c r="M8053">
        <f t="shared" ca="1" si="880"/>
        <v>-817.49999999993315</v>
      </c>
      <c r="N8053">
        <f t="shared" ca="1" si="881"/>
        <v>-1437</v>
      </c>
    </row>
    <row r="8054" spans="1:14" x14ac:dyDescent="0.25">
      <c r="A8054">
        <f ca="1"/>
        <v>9</v>
      </c>
      <c r="B8054">
        <f ca="1"/>
        <v>9</v>
      </c>
      <c r="C8054">
        <f ca="1"/>
        <v>0</v>
      </c>
      <c r="D8054">
        <f ca="1"/>
        <v>7</v>
      </c>
      <c r="E8054">
        <f ca="1"/>
        <v>2</v>
      </c>
      <c r="F8054">
        <f ca="1"/>
        <v>2</v>
      </c>
      <c r="G8054">
        <f t="shared" ca="1" si="875"/>
        <v>8</v>
      </c>
      <c r="H8054">
        <f t="shared" ca="1" si="876"/>
        <v>9</v>
      </c>
      <c r="I8054">
        <f t="shared" ca="1" si="877"/>
        <v>8</v>
      </c>
      <c r="J8054">
        <f t="shared" ca="1" si="878"/>
        <v>1</v>
      </c>
      <c r="K8054" cm="1">
        <f t="array" aca="1" ref="K8054" ca="1">IF(G8054&gt;7,
        IF(G8054&gt;H8054, 1, IF(G8054&lt;H8054, 0, 2)),
        IF(       H8054&gt;7,
                     IF(G8054&gt;H8054, 1, IF(G8054&lt;H8054, 0, 2)),
                     IF(         G8054&lt;6,
                                   IF(            _xlfn.XLOOKUP(C8054,'deck &amp; rules'!$D$22:$M$22,_xlfn.XLOOKUP(H8054,'deck &amp; rules'!$C$23:$C$30,'deck &amp; rules'!$D$23:$M$30))="draw",
                                                     IF(I8054&gt;J8054,1,IF(I8054&lt;J8054,0,2)),
                                                     IF(I8054&gt;H8054,1,IF(I8054&lt;H8054,0,2))),
                                   IF(H8054&lt;7,
                                        IF(G8054&gt;J8054,1,IF(G8054&lt;J8054,0,2)),
                                        IF(G8054&gt;H8054,1,IF(G8054&lt;H8054,0,2))
                                        )
                          )
              )
        )</f>
        <v>0</v>
      </c>
      <c r="L8054">
        <f t="shared" ca="1" si="879"/>
        <v>-839</v>
      </c>
      <c r="M8054">
        <f t="shared" ca="1" si="880"/>
        <v>-816.54999999993311</v>
      </c>
      <c r="N8054">
        <f t="shared" ca="1" si="881"/>
        <v>-1438</v>
      </c>
    </row>
    <row r="8055" spans="1:14" x14ac:dyDescent="0.25">
      <c r="A8055">
        <f ca="1"/>
        <v>1</v>
      </c>
      <c r="B8055">
        <f ca="1"/>
        <v>9</v>
      </c>
      <c r="C8055">
        <f ca="1"/>
        <v>0</v>
      </c>
      <c r="D8055">
        <f ca="1"/>
        <v>0</v>
      </c>
      <c r="E8055">
        <f ca="1"/>
        <v>1</v>
      </c>
      <c r="F8055">
        <f ca="1"/>
        <v>0</v>
      </c>
      <c r="G8055">
        <f t="shared" ca="1" si="875"/>
        <v>0</v>
      </c>
      <c r="H8055">
        <f t="shared" ca="1" si="876"/>
        <v>1</v>
      </c>
      <c r="I8055">
        <f t="shared" ca="1" si="877"/>
        <v>0</v>
      </c>
      <c r="J8055">
        <f t="shared" ca="1" si="878"/>
        <v>1</v>
      </c>
      <c r="K8055" cm="1">
        <f t="array" aca="1" ref="K8055" ca="1">IF(G8055&gt;7,
        IF(G8055&gt;H8055, 1, IF(G8055&lt;H8055, 0, 2)),
        IF(       H8055&gt;7,
                     IF(G8055&gt;H8055, 1, IF(G8055&lt;H8055, 0, 2)),
                     IF(         G8055&lt;6,
                                   IF(            _xlfn.XLOOKUP(C8055,'deck &amp; rules'!$D$22:$M$22,_xlfn.XLOOKUP(H8055,'deck &amp; rules'!$C$23:$C$30,'deck &amp; rules'!$D$23:$M$30))="draw",
                                                     IF(I8055&gt;J8055,1,IF(I8055&lt;J8055,0,2)),
                                                     IF(I8055&gt;H8055,1,IF(I8055&lt;H8055,0,2))),
                                   IF(H8055&lt;7,
                                        IF(G8055&gt;J8055,1,IF(G8055&lt;J8055,0,2)),
                                        IF(G8055&gt;H8055,1,IF(G8055&lt;H8055,0,2))
                                        )
                          )
              )
        )</f>
        <v>0</v>
      </c>
      <c r="L8055">
        <f t="shared" ca="1" si="879"/>
        <v>-840</v>
      </c>
      <c r="M8055">
        <f t="shared" ca="1" si="880"/>
        <v>-815.59999999993306</v>
      </c>
      <c r="N8055">
        <f t="shared" ca="1" si="881"/>
        <v>-1439</v>
      </c>
    </row>
    <row r="8056" spans="1:14" x14ac:dyDescent="0.25">
      <c r="A8056">
        <f ca="1"/>
        <v>5</v>
      </c>
      <c r="B8056">
        <f ca="1"/>
        <v>1</v>
      </c>
      <c r="C8056">
        <f ca="1"/>
        <v>0</v>
      </c>
      <c r="D8056">
        <f ca="1"/>
        <v>0</v>
      </c>
      <c r="E8056">
        <f ca="1"/>
        <v>0</v>
      </c>
      <c r="F8056">
        <f ca="1"/>
        <v>1</v>
      </c>
      <c r="G8056">
        <f t="shared" ca="1" si="875"/>
        <v>6</v>
      </c>
      <c r="H8056">
        <f t="shared" ca="1" si="876"/>
        <v>0</v>
      </c>
      <c r="I8056">
        <f t="shared" ca="1" si="877"/>
        <v>6</v>
      </c>
      <c r="J8056">
        <f t="shared" ca="1" si="878"/>
        <v>1</v>
      </c>
      <c r="K8056" cm="1">
        <f t="array" aca="1" ref="K8056" ca="1">IF(G8056&gt;7,
        IF(G8056&gt;H8056, 1, IF(G8056&lt;H8056, 0, 2)),
        IF(       H8056&gt;7,
                     IF(G8056&gt;H8056, 1, IF(G8056&lt;H8056, 0, 2)),
                     IF(         G8056&lt;6,
                                   IF(            _xlfn.XLOOKUP(C8056,'deck &amp; rules'!$D$22:$M$22,_xlfn.XLOOKUP(H8056,'deck &amp; rules'!$C$23:$C$30,'deck &amp; rules'!$D$23:$M$30))="draw",
                                                     IF(I8056&gt;J8056,1,IF(I8056&lt;J8056,0,2)),
                                                     IF(I8056&gt;H8056,1,IF(I8056&lt;H8056,0,2))),
                                   IF(H8056&lt;7,
                                        IF(G8056&gt;J8056,1,IF(G8056&lt;J8056,0,2)),
                                        IF(G8056&gt;H8056,1,IF(G8056&lt;H8056,0,2))
                                        )
                          )
              )
        )</f>
        <v>1</v>
      </c>
      <c r="L8056">
        <f t="shared" ca="1" si="879"/>
        <v>-839</v>
      </c>
      <c r="M8056">
        <f t="shared" ca="1" si="880"/>
        <v>-816.59999999993306</v>
      </c>
      <c r="N8056">
        <f t="shared" ca="1" si="881"/>
        <v>-1440</v>
      </c>
    </row>
    <row r="8057" spans="1:14" x14ac:dyDescent="0.25">
      <c r="A8057">
        <f ca="1"/>
        <v>6</v>
      </c>
      <c r="B8057">
        <f ca="1"/>
        <v>0</v>
      </c>
      <c r="C8057">
        <f ca="1"/>
        <v>4</v>
      </c>
      <c r="D8057">
        <f ca="1"/>
        <v>0</v>
      </c>
      <c r="E8057">
        <f ca="1"/>
        <v>7</v>
      </c>
      <c r="F8057">
        <f ca="1"/>
        <v>1</v>
      </c>
      <c r="G8057">
        <f t="shared" ca="1" si="875"/>
        <v>6</v>
      </c>
      <c r="H8057">
        <f t="shared" ca="1" si="876"/>
        <v>7</v>
      </c>
      <c r="I8057">
        <f t="shared" ca="1" si="877"/>
        <v>0</v>
      </c>
      <c r="J8057">
        <f t="shared" ca="1" si="878"/>
        <v>8</v>
      </c>
      <c r="K8057" cm="1">
        <f t="array" aca="1" ref="K8057" ca="1">IF(G8057&gt;7,
        IF(G8057&gt;H8057, 1, IF(G8057&lt;H8057, 0, 2)),
        IF(       H8057&gt;7,
                     IF(G8057&gt;H8057, 1, IF(G8057&lt;H8057, 0, 2)),
                     IF(         G8057&lt;6,
                                   IF(            _xlfn.XLOOKUP(C8057,'deck &amp; rules'!$D$22:$M$22,_xlfn.XLOOKUP(H8057,'deck &amp; rules'!$C$23:$C$30,'deck &amp; rules'!$D$23:$M$30))="draw",
                                                     IF(I8057&gt;J8057,1,IF(I8057&lt;J8057,0,2)),
                                                     IF(I8057&gt;H8057,1,IF(I8057&lt;H8057,0,2))),
                                   IF(H8057&lt;7,
                                        IF(G8057&gt;J8057,1,IF(G8057&lt;J8057,0,2)),
                                        IF(G8057&gt;H8057,1,IF(G8057&lt;H8057,0,2))
                                        )
                          )
              )
        )</f>
        <v>0</v>
      </c>
      <c r="L8057">
        <f t="shared" ca="1" si="879"/>
        <v>-840</v>
      </c>
      <c r="M8057">
        <f t="shared" ca="1" si="880"/>
        <v>-815.64999999993302</v>
      </c>
      <c r="N8057">
        <f t="shared" ca="1" si="881"/>
        <v>-1441</v>
      </c>
    </row>
    <row r="8058" spans="1:14" x14ac:dyDescent="0.25">
      <c r="A8058">
        <f ca="1"/>
        <v>5</v>
      </c>
      <c r="B8058">
        <f ca="1"/>
        <v>2</v>
      </c>
      <c r="C8058">
        <f ca="1"/>
        <v>0</v>
      </c>
      <c r="D8058">
        <f ca="1"/>
        <v>0</v>
      </c>
      <c r="E8058">
        <f ca="1"/>
        <v>4</v>
      </c>
      <c r="F8058">
        <f ca="1"/>
        <v>0</v>
      </c>
      <c r="G8058">
        <f t="shared" ca="1" si="875"/>
        <v>7</v>
      </c>
      <c r="H8058">
        <f t="shared" ca="1" si="876"/>
        <v>4</v>
      </c>
      <c r="I8058">
        <f t="shared" ca="1" si="877"/>
        <v>7</v>
      </c>
      <c r="J8058">
        <f t="shared" ca="1" si="878"/>
        <v>4</v>
      </c>
      <c r="K8058" cm="1">
        <f t="array" aca="1" ref="K8058" ca="1">IF(G8058&gt;7,
        IF(G8058&gt;H8058, 1, IF(G8058&lt;H8058, 0, 2)),
        IF(       H8058&gt;7,
                     IF(G8058&gt;H8058, 1, IF(G8058&lt;H8058, 0, 2)),
                     IF(         G8058&lt;6,
                                   IF(            _xlfn.XLOOKUP(C8058,'deck &amp; rules'!$D$22:$M$22,_xlfn.XLOOKUP(H8058,'deck &amp; rules'!$C$23:$C$30,'deck &amp; rules'!$D$23:$M$30))="draw",
                                                     IF(I8058&gt;J8058,1,IF(I8058&lt;J8058,0,2)),
                                                     IF(I8058&gt;H8058,1,IF(I8058&lt;H8058,0,2))),
                                   IF(H8058&lt;7,
                                        IF(G8058&gt;J8058,1,IF(G8058&lt;J8058,0,2)),
                                        IF(G8058&gt;H8058,1,IF(G8058&lt;H8058,0,2))
                                        )
                          )
              )
        )</f>
        <v>1</v>
      </c>
      <c r="L8058">
        <f t="shared" ca="1" si="879"/>
        <v>-839</v>
      </c>
      <c r="M8058">
        <f t="shared" ca="1" si="880"/>
        <v>-816.64999999993302</v>
      </c>
      <c r="N8058">
        <f t="shared" ca="1" si="881"/>
        <v>-1442</v>
      </c>
    </row>
    <row r="8059" spans="1:14" x14ac:dyDescent="0.25">
      <c r="A8059">
        <f ca="1"/>
        <v>2</v>
      </c>
      <c r="B8059">
        <f ca="1"/>
        <v>0</v>
      </c>
      <c r="C8059">
        <f ca="1"/>
        <v>0</v>
      </c>
      <c r="D8059">
        <f ca="1"/>
        <v>0</v>
      </c>
      <c r="E8059">
        <f ca="1"/>
        <v>0</v>
      </c>
      <c r="F8059">
        <f ca="1"/>
        <v>7</v>
      </c>
      <c r="G8059">
        <f t="shared" ca="1" si="875"/>
        <v>2</v>
      </c>
      <c r="H8059">
        <f t="shared" ca="1" si="876"/>
        <v>0</v>
      </c>
      <c r="I8059">
        <f t="shared" ca="1" si="877"/>
        <v>2</v>
      </c>
      <c r="J8059">
        <f t="shared" ca="1" si="878"/>
        <v>7</v>
      </c>
      <c r="K8059" cm="1">
        <f t="array" aca="1" ref="K8059" ca="1">IF(G8059&gt;7,
        IF(G8059&gt;H8059, 1, IF(G8059&lt;H8059, 0, 2)),
        IF(       H8059&gt;7,
                     IF(G8059&gt;H8059, 1, IF(G8059&lt;H8059, 0, 2)),
                     IF(         G8059&lt;6,
                                   IF(            _xlfn.XLOOKUP(C8059,'deck &amp; rules'!$D$22:$M$22,_xlfn.XLOOKUP(H8059,'deck &amp; rules'!$C$23:$C$30,'deck &amp; rules'!$D$23:$M$30))="draw",
                                                     IF(I8059&gt;J8059,1,IF(I8059&lt;J8059,0,2)),
                                                     IF(I8059&gt;H8059,1,IF(I8059&lt;H8059,0,2))),
                                   IF(H8059&lt;7,
                                        IF(G8059&gt;J8059,1,IF(G8059&lt;J8059,0,2)),
                                        IF(G8059&gt;H8059,1,IF(G8059&lt;H8059,0,2))
                                        )
                          )
              )
        )</f>
        <v>0</v>
      </c>
      <c r="L8059">
        <f t="shared" ca="1" si="879"/>
        <v>-840</v>
      </c>
      <c r="M8059">
        <f t="shared" ca="1" si="880"/>
        <v>-815.69999999993297</v>
      </c>
      <c r="N8059">
        <f t="shared" ca="1" si="881"/>
        <v>-1443</v>
      </c>
    </row>
    <row r="8060" spans="1:14" x14ac:dyDescent="0.25">
      <c r="A8060">
        <f ca="1"/>
        <v>0</v>
      </c>
      <c r="B8060">
        <f ca="1"/>
        <v>2</v>
      </c>
      <c r="C8060">
        <f ca="1"/>
        <v>9</v>
      </c>
      <c r="D8060">
        <f ca="1"/>
        <v>7</v>
      </c>
      <c r="E8060">
        <f ca="1"/>
        <v>7</v>
      </c>
      <c r="F8060">
        <f ca="1"/>
        <v>2</v>
      </c>
      <c r="G8060">
        <f t="shared" ca="1" si="875"/>
        <v>2</v>
      </c>
      <c r="H8060">
        <f t="shared" ca="1" si="876"/>
        <v>4</v>
      </c>
      <c r="I8060">
        <f t="shared" ca="1" si="877"/>
        <v>1</v>
      </c>
      <c r="J8060">
        <f t="shared" ca="1" si="878"/>
        <v>6</v>
      </c>
      <c r="K8060" cm="1">
        <f t="array" aca="1" ref="K8060" ca="1">IF(G8060&gt;7,
        IF(G8060&gt;H8060, 1, IF(G8060&lt;H8060, 0, 2)),
        IF(       H8060&gt;7,
                     IF(G8060&gt;H8060, 1, IF(G8060&lt;H8060, 0, 2)),
                     IF(         G8060&lt;6,
                                   IF(            _xlfn.XLOOKUP(C8060,'deck &amp; rules'!$D$22:$M$22,_xlfn.XLOOKUP(H8060,'deck &amp; rules'!$C$23:$C$30,'deck &amp; rules'!$D$23:$M$30))="draw",
                                                     IF(I8060&gt;J8060,1,IF(I8060&lt;J8060,0,2)),
                                                     IF(I8060&gt;H8060,1,IF(I8060&lt;H8060,0,2))),
                                   IF(H8060&lt;7,
                                        IF(G8060&gt;J8060,1,IF(G8060&lt;J8060,0,2)),
                                        IF(G8060&gt;H8060,1,IF(G8060&lt;H8060,0,2))
                                        )
                          )
              )
        )</f>
        <v>0</v>
      </c>
      <c r="L8060">
        <f t="shared" ca="1" si="879"/>
        <v>-841</v>
      </c>
      <c r="M8060">
        <f t="shared" ca="1" si="880"/>
        <v>-814.74999999993292</v>
      </c>
      <c r="N8060">
        <f t="shared" ca="1" si="881"/>
        <v>-1444</v>
      </c>
    </row>
    <row r="8061" spans="1:14" x14ac:dyDescent="0.25">
      <c r="A8061">
        <f ca="1"/>
        <v>9</v>
      </c>
      <c r="B8061">
        <f ca="1"/>
        <v>8</v>
      </c>
      <c r="C8061">
        <f ca="1"/>
        <v>8</v>
      </c>
      <c r="D8061">
        <f ca="1"/>
        <v>4</v>
      </c>
      <c r="E8061">
        <f ca="1"/>
        <v>0</v>
      </c>
      <c r="F8061">
        <f ca="1"/>
        <v>0</v>
      </c>
      <c r="G8061">
        <f t="shared" ca="1" si="875"/>
        <v>7</v>
      </c>
      <c r="H8061">
        <f t="shared" ca="1" si="876"/>
        <v>4</v>
      </c>
      <c r="I8061">
        <f t="shared" ca="1" si="877"/>
        <v>5</v>
      </c>
      <c r="J8061">
        <f t="shared" ca="1" si="878"/>
        <v>4</v>
      </c>
      <c r="K8061" cm="1">
        <f t="array" aca="1" ref="K8061" ca="1">IF(G8061&gt;7,
        IF(G8061&gt;H8061, 1, IF(G8061&lt;H8061, 0, 2)),
        IF(       H8061&gt;7,
                     IF(G8061&gt;H8061, 1, IF(G8061&lt;H8061, 0, 2)),
                     IF(         G8061&lt;6,
                                   IF(            _xlfn.XLOOKUP(C8061,'deck &amp; rules'!$D$22:$M$22,_xlfn.XLOOKUP(H8061,'deck &amp; rules'!$C$23:$C$30,'deck &amp; rules'!$D$23:$M$30))="draw",
                                                     IF(I8061&gt;J8061,1,IF(I8061&lt;J8061,0,2)),
                                                     IF(I8061&gt;H8061,1,IF(I8061&lt;H8061,0,2))),
                                   IF(H8061&lt;7,
                                        IF(G8061&gt;J8061,1,IF(G8061&lt;J8061,0,2)),
                                        IF(G8061&gt;H8061,1,IF(G8061&lt;H8061,0,2))
                                        )
                          )
              )
        )</f>
        <v>1</v>
      </c>
      <c r="L8061">
        <f t="shared" ca="1" si="879"/>
        <v>-840</v>
      </c>
      <c r="M8061">
        <f t="shared" ca="1" si="880"/>
        <v>-815.74999999993292</v>
      </c>
      <c r="N8061">
        <f t="shared" ca="1" si="881"/>
        <v>-1445</v>
      </c>
    </row>
    <row r="8062" spans="1:14" x14ac:dyDescent="0.25">
      <c r="A8062">
        <f ca="1"/>
        <v>1</v>
      </c>
      <c r="B8062">
        <f ca="1"/>
        <v>0</v>
      </c>
      <c r="C8062">
        <f ca="1"/>
        <v>5</v>
      </c>
      <c r="D8062">
        <f ca="1"/>
        <v>1</v>
      </c>
      <c r="E8062">
        <f ca="1"/>
        <v>8</v>
      </c>
      <c r="F8062">
        <f ca="1"/>
        <v>8</v>
      </c>
      <c r="G8062">
        <f t="shared" ca="1" si="875"/>
        <v>1</v>
      </c>
      <c r="H8062">
        <f t="shared" ca="1" si="876"/>
        <v>9</v>
      </c>
      <c r="I8062">
        <f t="shared" ca="1" si="877"/>
        <v>6</v>
      </c>
      <c r="J8062">
        <f t="shared" ca="1" si="878"/>
        <v>7</v>
      </c>
      <c r="K8062" cm="1">
        <f t="array" aca="1" ref="K8062" ca="1">IF(G8062&gt;7,
        IF(G8062&gt;H8062, 1, IF(G8062&lt;H8062, 0, 2)),
        IF(       H8062&gt;7,
                     IF(G8062&gt;H8062, 1, IF(G8062&lt;H8062, 0, 2)),
                     IF(         G8062&lt;6,
                                   IF(            _xlfn.XLOOKUP(C8062,'deck &amp; rules'!$D$22:$M$22,_xlfn.XLOOKUP(H8062,'deck &amp; rules'!$C$23:$C$30,'deck &amp; rules'!$D$23:$M$30))="draw",
                                                     IF(I8062&gt;J8062,1,IF(I8062&lt;J8062,0,2)),
                                                     IF(I8062&gt;H8062,1,IF(I8062&lt;H8062,0,2))),
                                   IF(H8062&lt;7,
                                        IF(G8062&gt;J8062,1,IF(G8062&lt;J8062,0,2)),
                                        IF(G8062&gt;H8062,1,IF(G8062&lt;H8062,0,2))
                                        )
                          )
              )
        )</f>
        <v>0</v>
      </c>
      <c r="L8062">
        <f t="shared" ca="1" si="879"/>
        <v>-841</v>
      </c>
      <c r="M8062">
        <f t="shared" ca="1" si="880"/>
        <v>-814.79999999993288</v>
      </c>
      <c r="N8062">
        <f t="shared" ca="1" si="881"/>
        <v>-1446</v>
      </c>
    </row>
    <row r="8063" spans="1:14" x14ac:dyDescent="0.25">
      <c r="A8063">
        <f ca="1"/>
        <v>4</v>
      </c>
      <c r="B8063">
        <f ca="1"/>
        <v>8</v>
      </c>
      <c r="C8063">
        <f ca="1"/>
        <v>1</v>
      </c>
      <c r="D8063">
        <f ca="1"/>
        <v>9</v>
      </c>
      <c r="E8063">
        <f ca="1"/>
        <v>3</v>
      </c>
      <c r="F8063">
        <f ca="1"/>
        <v>7</v>
      </c>
      <c r="G8063">
        <f t="shared" ca="1" si="875"/>
        <v>2</v>
      </c>
      <c r="H8063">
        <f t="shared" ca="1" si="876"/>
        <v>2</v>
      </c>
      <c r="I8063">
        <f t="shared" ca="1" si="877"/>
        <v>3</v>
      </c>
      <c r="J8063">
        <f t="shared" ca="1" si="878"/>
        <v>9</v>
      </c>
      <c r="K8063" cm="1">
        <f t="array" aca="1" ref="K8063" ca="1">IF(G8063&gt;7,
        IF(G8063&gt;H8063, 1, IF(G8063&lt;H8063, 0, 2)),
        IF(       H8063&gt;7,
                     IF(G8063&gt;H8063, 1, IF(G8063&lt;H8063, 0, 2)),
                     IF(         G8063&lt;6,
                                   IF(            _xlfn.XLOOKUP(C8063,'deck &amp; rules'!$D$22:$M$22,_xlfn.XLOOKUP(H8063,'deck &amp; rules'!$C$23:$C$30,'deck &amp; rules'!$D$23:$M$30))="draw",
                                                     IF(I8063&gt;J8063,1,IF(I8063&lt;J8063,0,2)),
                                                     IF(I8063&gt;H8063,1,IF(I8063&lt;H8063,0,2))),
                                   IF(H8063&lt;7,
                                        IF(G8063&gt;J8063,1,IF(G8063&lt;J8063,0,2)),
                                        IF(G8063&gt;H8063,1,IF(G8063&lt;H8063,0,2))
                                        )
                          )
              )
        )</f>
        <v>0</v>
      </c>
      <c r="L8063">
        <f t="shared" ca="1" si="879"/>
        <v>-842</v>
      </c>
      <c r="M8063">
        <f t="shared" ca="1" si="880"/>
        <v>-813.84999999993283</v>
      </c>
      <c r="N8063">
        <f t="shared" ca="1" si="881"/>
        <v>-1447</v>
      </c>
    </row>
    <row r="8064" spans="1:14" x14ac:dyDescent="0.25">
      <c r="A8064">
        <f ca="1"/>
        <v>4</v>
      </c>
      <c r="B8064">
        <f ca="1"/>
        <v>9</v>
      </c>
      <c r="C8064">
        <f ca="1"/>
        <v>0</v>
      </c>
      <c r="D8064">
        <f ca="1"/>
        <v>3</v>
      </c>
      <c r="E8064">
        <f ca="1"/>
        <v>0</v>
      </c>
      <c r="F8064">
        <f ca="1"/>
        <v>6</v>
      </c>
      <c r="G8064">
        <f t="shared" ca="1" si="875"/>
        <v>3</v>
      </c>
      <c r="H8064">
        <f t="shared" ca="1" si="876"/>
        <v>3</v>
      </c>
      <c r="I8064">
        <f t="shared" ca="1" si="877"/>
        <v>3</v>
      </c>
      <c r="J8064">
        <f t="shared" ca="1" si="878"/>
        <v>9</v>
      </c>
      <c r="K8064" cm="1">
        <f t="array" aca="1" ref="K8064" ca="1">IF(G8064&gt;7,
        IF(G8064&gt;H8064, 1, IF(G8064&lt;H8064, 0, 2)),
        IF(       H8064&gt;7,
                     IF(G8064&gt;H8064, 1, IF(G8064&lt;H8064, 0, 2)),
                     IF(         G8064&lt;6,
                                   IF(            _xlfn.XLOOKUP(C8064,'deck &amp; rules'!$D$22:$M$22,_xlfn.XLOOKUP(H8064,'deck &amp; rules'!$C$23:$C$30,'deck &amp; rules'!$D$23:$M$30))="draw",
                                                     IF(I8064&gt;J8064,1,IF(I8064&lt;J8064,0,2)),
                                                     IF(I8064&gt;H8064,1,IF(I8064&lt;H8064,0,2))),
                                   IF(H8064&lt;7,
                                        IF(G8064&gt;J8064,1,IF(G8064&lt;J8064,0,2)),
                                        IF(G8064&gt;H8064,1,IF(G8064&lt;H8064,0,2))
                                        )
                          )
              )
        )</f>
        <v>0</v>
      </c>
      <c r="L8064">
        <f t="shared" ca="1" si="879"/>
        <v>-843</v>
      </c>
      <c r="M8064">
        <f t="shared" ca="1" si="880"/>
        <v>-812.89999999993279</v>
      </c>
      <c r="N8064">
        <f t="shared" ca="1" si="881"/>
        <v>-1448</v>
      </c>
    </row>
    <row r="8065" spans="1:14" x14ac:dyDescent="0.25">
      <c r="A8065">
        <f ca="1"/>
        <v>0</v>
      </c>
      <c r="B8065">
        <f ca="1"/>
        <v>0</v>
      </c>
      <c r="C8065">
        <f ca="1"/>
        <v>0</v>
      </c>
      <c r="D8065">
        <f ca="1"/>
        <v>0</v>
      </c>
      <c r="E8065">
        <f ca="1"/>
        <v>9</v>
      </c>
      <c r="F8065">
        <f ca="1"/>
        <v>5</v>
      </c>
      <c r="G8065">
        <f t="shared" ca="1" si="875"/>
        <v>0</v>
      </c>
      <c r="H8065">
        <f t="shared" ca="1" si="876"/>
        <v>9</v>
      </c>
      <c r="I8065">
        <f t="shared" ca="1" si="877"/>
        <v>0</v>
      </c>
      <c r="J8065">
        <f t="shared" ca="1" si="878"/>
        <v>4</v>
      </c>
      <c r="K8065" cm="1">
        <f t="array" aca="1" ref="K8065" ca="1">IF(G8065&gt;7,
        IF(G8065&gt;H8065, 1, IF(G8065&lt;H8065, 0, 2)),
        IF(       H8065&gt;7,
                     IF(G8065&gt;H8065, 1, IF(G8065&lt;H8065, 0, 2)),
                     IF(         G8065&lt;6,
                                   IF(            _xlfn.XLOOKUP(C8065,'deck &amp; rules'!$D$22:$M$22,_xlfn.XLOOKUP(H8065,'deck &amp; rules'!$C$23:$C$30,'deck &amp; rules'!$D$23:$M$30))="draw",
                                                     IF(I8065&gt;J8065,1,IF(I8065&lt;J8065,0,2)),
                                                     IF(I8065&gt;H8065,1,IF(I8065&lt;H8065,0,2))),
                                   IF(H8065&lt;7,
                                        IF(G8065&gt;J8065,1,IF(G8065&lt;J8065,0,2)),
                                        IF(G8065&gt;H8065,1,IF(G8065&lt;H8065,0,2))
                                        )
                          )
              )
        )</f>
        <v>0</v>
      </c>
      <c r="L8065">
        <f t="shared" ca="1" si="879"/>
        <v>-844</v>
      </c>
      <c r="M8065">
        <f t="shared" ca="1" si="880"/>
        <v>-811.94999999993274</v>
      </c>
      <c r="N8065">
        <f t="shared" ca="1" si="881"/>
        <v>-1449</v>
      </c>
    </row>
    <row r="8066" spans="1:14" x14ac:dyDescent="0.25">
      <c r="A8066">
        <f ca="1"/>
        <v>6</v>
      </c>
      <c r="B8066">
        <f ca="1"/>
        <v>6</v>
      </c>
      <c r="C8066">
        <f ca="1"/>
        <v>7</v>
      </c>
      <c r="D8066">
        <f ca="1"/>
        <v>1</v>
      </c>
      <c r="E8066">
        <f ca="1"/>
        <v>7</v>
      </c>
      <c r="F8066">
        <f ca="1"/>
        <v>5</v>
      </c>
      <c r="G8066">
        <f t="shared" ca="1" si="875"/>
        <v>2</v>
      </c>
      <c r="H8066">
        <f t="shared" ca="1" si="876"/>
        <v>8</v>
      </c>
      <c r="I8066">
        <f t="shared" ca="1" si="877"/>
        <v>9</v>
      </c>
      <c r="J8066">
        <f t="shared" ca="1" si="878"/>
        <v>3</v>
      </c>
      <c r="K8066" cm="1">
        <f t="array" aca="1" ref="K8066" ca="1">IF(G8066&gt;7,
        IF(G8066&gt;H8066, 1, IF(G8066&lt;H8066, 0, 2)),
        IF(       H8066&gt;7,
                     IF(G8066&gt;H8066, 1, IF(G8066&lt;H8066, 0, 2)),
                     IF(         G8066&lt;6,
                                   IF(            _xlfn.XLOOKUP(C8066,'deck &amp; rules'!$D$22:$M$22,_xlfn.XLOOKUP(H8066,'deck &amp; rules'!$C$23:$C$30,'deck &amp; rules'!$D$23:$M$30))="draw",
                                                     IF(I8066&gt;J8066,1,IF(I8066&lt;J8066,0,2)),
                                                     IF(I8066&gt;H8066,1,IF(I8066&lt;H8066,0,2))),
                                   IF(H8066&lt;7,
                                        IF(G8066&gt;J8066,1,IF(G8066&lt;J8066,0,2)),
                                        IF(G8066&gt;H8066,1,IF(G8066&lt;H8066,0,2))
                                        )
                          )
              )
        )</f>
        <v>0</v>
      </c>
      <c r="L8066">
        <f t="shared" ca="1" si="879"/>
        <v>-845</v>
      </c>
      <c r="M8066">
        <f t="shared" ca="1" si="880"/>
        <v>-810.9999999999327</v>
      </c>
      <c r="N8066">
        <f t="shared" ca="1" si="881"/>
        <v>-1450</v>
      </c>
    </row>
    <row r="8067" spans="1:14" x14ac:dyDescent="0.25">
      <c r="A8067">
        <f ca="1"/>
        <v>4</v>
      </c>
      <c r="B8067">
        <f ca="1"/>
        <v>1</v>
      </c>
      <c r="C8067">
        <f ca="1"/>
        <v>0</v>
      </c>
      <c r="D8067">
        <f ca="1"/>
        <v>8</v>
      </c>
      <c r="E8067">
        <f ca="1"/>
        <v>9</v>
      </c>
      <c r="F8067">
        <f ca="1"/>
        <v>0</v>
      </c>
      <c r="G8067">
        <f t="shared" ref="G8067:G8130" ca="1" si="882">IF(A8067+B8067&gt;9,A8067+B8067-10,A8067+B8067)</f>
        <v>5</v>
      </c>
      <c r="H8067">
        <f t="shared" ref="H8067:H8130" ca="1" si="883">IF(D8067+E8067&gt;9,D8067+E8067-10,D8067+E8067)</f>
        <v>7</v>
      </c>
      <c r="I8067">
        <f t="shared" ref="I8067:I8130" ca="1" si="884">IF(G8067+C8067&gt;9,G8067+C8067-10,G8067+C8067)</f>
        <v>5</v>
      </c>
      <c r="J8067">
        <f t="shared" ref="J8067:J8130" ca="1" si="885">IF(H8067+F8067&gt;9,H8067+F8067-10,H8067+F8067)</f>
        <v>7</v>
      </c>
      <c r="K8067" cm="1">
        <f t="array" aca="1" ref="K8067" ca="1">IF(G8067&gt;7,
        IF(G8067&gt;H8067, 1, IF(G8067&lt;H8067, 0, 2)),
        IF(       H8067&gt;7,
                     IF(G8067&gt;H8067, 1, IF(G8067&lt;H8067, 0, 2)),
                     IF(         G8067&lt;6,
                                   IF(            _xlfn.XLOOKUP(C8067,'deck &amp; rules'!$D$22:$M$22,_xlfn.XLOOKUP(H8067,'deck &amp; rules'!$C$23:$C$30,'deck &amp; rules'!$D$23:$M$30))="draw",
                                                     IF(I8067&gt;J8067,1,IF(I8067&lt;J8067,0,2)),
                                                     IF(I8067&gt;H8067,1,IF(I8067&lt;H8067,0,2))),
                                   IF(H8067&lt;7,
                                        IF(G8067&gt;J8067,1,IF(G8067&lt;J8067,0,2)),
                                        IF(G8067&gt;H8067,1,IF(G8067&lt;H8067,0,2))
                                        )
                          )
              )
        )</f>
        <v>0</v>
      </c>
      <c r="L8067">
        <f t="shared" ca="1" si="879"/>
        <v>-846</v>
      </c>
      <c r="M8067">
        <f t="shared" ca="1" si="880"/>
        <v>-810.04999999993265</v>
      </c>
      <c r="N8067">
        <f t="shared" ca="1" si="881"/>
        <v>-1451</v>
      </c>
    </row>
    <row r="8068" spans="1:14" x14ac:dyDescent="0.25">
      <c r="A8068">
        <f ca="1"/>
        <v>3</v>
      </c>
      <c r="B8068">
        <f ca="1"/>
        <v>4</v>
      </c>
      <c r="C8068">
        <f ca="1"/>
        <v>0</v>
      </c>
      <c r="D8068">
        <f ca="1"/>
        <v>0</v>
      </c>
      <c r="E8068">
        <f ca="1"/>
        <v>6</v>
      </c>
      <c r="F8068">
        <f ca="1"/>
        <v>0</v>
      </c>
      <c r="G8068">
        <f t="shared" ca="1" si="882"/>
        <v>7</v>
      </c>
      <c r="H8068">
        <f t="shared" ca="1" si="883"/>
        <v>6</v>
      </c>
      <c r="I8068">
        <f t="shared" ca="1" si="884"/>
        <v>7</v>
      </c>
      <c r="J8068">
        <f t="shared" ca="1" si="885"/>
        <v>6</v>
      </c>
      <c r="K8068" cm="1">
        <f t="array" aca="1" ref="K8068" ca="1">IF(G8068&gt;7,
        IF(G8068&gt;H8068, 1, IF(G8068&lt;H8068, 0, 2)),
        IF(       H8068&gt;7,
                     IF(G8068&gt;H8068, 1, IF(G8068&lt;H8068, 0, 2)),
                     IF(         G8068&lt;6,
                                   IF(            _xlfn.XLOOKUP(C8068,'deck &amp; rules'!$D$22:$M$22,_xlfn.XLOOKUP(H8068,'deck &amp; rules'!$C$23:$C$30,'deck &amp; rules'!$D$23:$M$30))="draw",
                                                     IF(I8068&gt;J8068,1,IF(I8068&lt;J8068,0,2)),
                                                     IF(I8068&gt;H8068,1,IF(I8068&lt;H8068,0,2))),
                                   IF(H8068&lt;7,
                                        IF(G8068&gt;J8068,1,IF(G8068&lt;J8068,0,2)),
                                        IF(G8068&gt;H8068,1,IF(G8068&lt;H8068,0,2))
                                        )
                          )
              )
        )</f>
        <v>1</v>
      </c>
      <c r="L8068">
        <f t="shared" ref="L8068:L8131" ca="1" si="886">IF(K8068=1,L8067+1,L8067-1)</f>
        <v>-845</v>
      </c>
      <c r="M8068">
        <f t="shared" ref="M8068:M8131" ca="1" si="887">IF(K8068=0,M8067+19/20,M8067-1)</f>
        <v>-811.04999999993265</v>
      </c>
      <c r="N8068">
        <f t="shared" ref="N8068:N8131" ca="1" si="888">IF(K8068=2,N8067+8,N8067-1)</f>
        <v>-1452</v>
      </c>
    </row>
    <row r="8069" spans="1:14" x14ac:dyDescent="0.25">
      <c r="A8069">
        <f ca="1"/>
        <v>8</v>
      </c>
      <c r="B8069">
        <f ca="1"/>
        <v>5</v>
      </c>
      <c r="C8069">
        <f ca="1"/>
        <v>5</v>
      </c>
      <c r="D8069">
        <f ca="1"/>
        <v>2</v>
      </c>
      <c r="E8069">
        <f ca="1"/>
        <v>0</v>
      </c>
      <c r="F8069">
        <f ca="1"/>
        <v>7</v>
      </c>
      <c r="G8069">
        <f t="shared" ca="1" si="882"/>
        <v>3</v>
      </c>
      <c r="H8069">
        <f t="shared" ca="1" si="883"/>
        <v>2</v>
      </c>
      <c r="I8069">
        <f t="shared" ca="1" si="884"/>
        <v>8</v>
      </c>
      <c r="J8069">
        <f t="shared" ca="1" si="885"/>
        <v>9</v>
      </c>
      <c r="K8069" cm="1">
        <f t="array" aca="1" ref="K8069" ca="1">IF(G8069&gt;7,
        IF(G8069&gt;H8069, 1, IF(G8069&lt;H8069, 0, 2)),
        IF(       H8069&gt;7,
                     IF(G8069&gt;H8069, 1, IF(G8069&lt;H8069, 0, 2)),
                     IF(         G8069&lt;6,
                                   IF(            _xlfn.XLOOKUP(C8069,'deck &amp; rules'!$D$22:$M$22,_xlfn.XLOOKUP(H8069,'deck &amp; rules'!$C$23:$C$30,'deck &amp; rules'!$D$23:$M$30))="draw",
                                                     IF(I8069&gt;J8069,1,IF(I8069&lt;J8069,0,2)),
                                                     IF(I8069&gt;H8069,1,IF(I8069&lt;H8069,0,2))),
                                   IF(H8069&lt;7,
                                        IF(G8069&gt;J8069,1,IF(G8069&lt;J8069,0,2)),
                                        IF(G8069&gt;H8069,1,IF(G8069&lt;H8069,0,2))
                                        )
                          )
              )
        )</f>
        <v>0</v>
      </c>
      <c r="L8069">
        <f t="shared" ca="1" si="886"/>
        <v>-846</v>
      </c>
      <c r="M8069">
        <f t="shared" ca="1" si="887"/>
        <v>-810.09999999993261</v>
      </c>
      <c r="N8069">
        <f t="shared" ca="1" si="888"/>
        <v>-1453</v>
      </c>
    </row>
    <row r="8070" spans="1:14" x14ac:dyDescent="0.25">
      <c r="A8070">
        <f ca="1"/>
        <v>4</v>
      </c>
      <c r="B8070">
        <f ca="1"/>
        <v>1</v>
      </c>
      <c r="C8070">
        <f ca="1"/>
        <v>4</v>
      </c>
      <c r="D8070">
        <f ca="1"/>
        <v>7</v>
      </c>
      <c r="E8070">
        <f ca="1"/>
        <v>1</v>
      </c>
      <c r="F8070">
        <f ca="1"/>
        <v>1</v>
      </c>
      <c r="G8070">
        <f t="shared" ca="1" si="882"/>
        <v>5</v>
      </c>
      <c r="H8070">
        <f t="shared" ca="1" si="883"/>
        <v>8</v>
      </c>
      <c r="I8070">
        <f t="shared" ca="1" si="884"/>
        <v>9</v>
      </c>
      <c r="J8070">
        <f t="shared" ca="1" si="885"/>
        <v>9</v>
      </c>
      <c r="K8070" cm="1">
        <f t="array" aca="1" ref="K8070" ca="1">IF(G8070&gt;7,
        IF(G8070&gt;H8070, 1, IF(G8070&lt;H8070, 0, 2)),
        IF(       H8070&gt;7,
                     IF(G8070&gt;H8070, 1, IF(G8070&lt;H8070, 0, 2)),
                     IF(         G8070&lt;6,
                                   IF(            _xlfn.XLOOKUP(C8070,'deck &amp; rules'!$D$22:$M$22,_xlfn.XLOOKUP(H8070,'deck &amp; rules'!$C$23:$C$30,'deck &amp; rules'!$D$23:$M$30))="draw",
                                                     IF(I8070&gt;J8070,1,IF(I8070&lt;J8070,0,2)),
                                                     IF(I8070&gt;H8070,1,IF(I8070&lt;H8070,0,2))),
                                   IF(H8070&lt;7,
                                        IF(G8070&gt;J8070,1,IF(G8070&lt;J8070,0,2)),
                                        IF(G8070&gt;H8070,1,IF(G8070&lt;H8070,0,2))
                                        )
                          )
              )
        )</f>
        <v>0</v>
      </c>
      <c r="L8070">
        <f t="shared" ca="1" si="886"/>
        <v>-847</v>
      </c>
      <c r="M8070">
        <f t="shared" ca="1" si="887"/>
        <v>-809.14999999993256</v>
      </c>
      <c r="N8070">
        <f t="shared" ca="1" si="888"/>
        <v>-1454</v>
      </c>
    </row>
    <row r="8071" spans="1:14" x14ac:dyDescent="0.25">
      <c r="A8071">
        <f ca="1"/>
        <v>7</v>
      </c>
      <c r="B8071">
        <f ca="1"/>
        <v>6</v>
      </c>
      <c r="C8071">
        <f ca="1"/>
        <v>5</v>
      </c>
      <c r="D8071">
        <f ca="1"/>
        <v>8</v>
      </c>
      <c r="E8071">
        <f ca="1"/>
        <v>7</v>
      </c>
      <c r="F8071">
        <f ca="1"/>
        <v>4</v>
      </c>
      <c r="G8071">
        <f t="shared" ca="1" si="882"/>
        <v>3</v>
      </c>
      <c r="H8071">
        <f t="shared" ca="1" si="883"/>
        <v>5</v>
      </c>
      <c r="I8071">
        <f t="shared" ca="1" si="884"/>
        <v>8</v>
      </c>
      <c r="J8071">
        <f t="shared" ca="1" si="885"/>
        <v>9</v>
      </c>
      <c r="K8071" cm="1">
        <f t="array" aca="1" ref="K8071" ca="1">IF(G8071&gt;7,
        IF(G8071&gt;H8071, 1, IF(G8071&lt;H8071, 0, 2)),
        IF(       H8071&gt;7,
                     IF(G8071&gt;H8071, 1, IF(G8071&lt;H8071, 0, 2)),
                     IF(         G8071&lt;6,
                                   IF(            _xlfn.XLOOKUP(C8071,'deck &amp; rules'!$D$22:$M$22,_xlfn.XLOOKUP(H8071,'deck &amp; rules'!$C$23:$C$30,'deck &amp; rules'!$D$23:$M$30))="draw",
                                                     IF(I8071&gt;J8071,1,IF(I8071&lt;J8071,0,2)),
                                                     IF(I8071&gt;H8071,1,IF(I8071&lt;H8071,0,2))),
                                   IF(H8071&lt;7,
                                        IF(G8071&gt;J8071,1,IF(G8071&lt;J8071,0,2)),
                                        IF(G8071&gt;H8071,1,IF(G8071&lt;H8071,0,2))
                                        )
                          )
              )
        )</f>
        <v>0</v>
      </c>
      <c r="L8071">
        <f t="shared" ca="1" si="886"/>
        <v>-848</v>
      </c>
      <c r="M8071">
        <f t="shared" ca="1" si="887"/>
        <v>-808.19999999993252</v>
      </c>
      <c r="N8071">
        <f t="shared" ca="1" si="888"/>
        <v>-1455</v>
      </c>
    </row>
    <row r="8072" spans="1:14" x14ac:dyDescent="0.25">
      <c r="A8072">
        <f ca="1"/>
        <v>8</v>
      </c>
      <c r="B8072">
        <f ca="1"/>
        <v>4</v>
      </c>
      <c r="C8072">
        <f ca="1"/>
        <v>9</v>
      </c>
      <c r="D8072">
        <f ca="1"/>
        <v>6</v>
      </c>
      <c r="E8072">
        <f ca="1"/>
        <v>0</v>
      </c>
      <c r="F8072">
        <f ca="1"/>
        <v>0</v>
      </c>
      <c r="G8072">
        <f t="shared" ca="1" si="882"/>
        <v>2</v>
      </c>
      <c r="H8072">
        <f t="shared" ca="1" si="883"/>
        <v>6</v>
      </c>
      <c r="I8072">
        <f t="shared" ca="1" si="884"/>
        <v>1</v>
      </c>
      <c r="J8072">
        <f t="shared" ca="1" si="885"/>
        <v>6</v>
      </c>
      <c r="K8072" cm="1">
        <f t="array" aca="1" ref="K8072" ca="1">IF(G8072&gt;7,
        IF(G8072&gt;H8072, 1, IF(G8072&lt;H8072, 0, 2)),
        IF(       H8072&gt;7,
                     IF(G8072&gt;H8072, 1, IF(G8072&lt;H8072, 0, 2)),
                     IF(         G8072&lt;6,
                                   IF(            _xlfn.XLOOKUP(C8072,'deck &amp; rules'!$D$22:$M$22,_xlfn.XLOOKUP(H8072,'deck &amp; rules'!$C$23:$C$30,'deck &amp; rules'!$D$23:$M$30))="draw",
                                                     IF(I8072&gt;J8072,1,IF(I8072&lt;J8072,0,2)),
                                                     IF(I8072&gt;H8072,1,IF(I8072&lt;H8072,0,2))),
                                   IF(H8072&lt;7,
                                        IF(G8072&gt;J8072,1,IF(G8072&lt;J8072,0,2)),
                                        IF(G8072&gt;H8072,1,IF(G8072&lt;H8072,0,2))
                                        )
                          )
              )
        )</f>
        <v>0</v>
      </c>
      <c r="L8072">
        <f t="shared" ca="1" si="886"/>
        <v>-849</v>
      </c>
      <c r="M8072">
        <f t="shared" ca="1" si="887"/>
        <v>-807.24999999993247</v>
      </c>
      <c r="N8072">
        <f t="shared" ca="1" si="888"/>
        <v>-1456</v>
      </c>
    </row>
    <row r="8073" spans="1:14" x14ac:dyDescent="0.25">
      <c r="A8073">
        <f ca="1"/>
        <v>8</v>
      </c>
      <c r="B8073">
        <f ca="1"/>
        <v>9</v>
      </c>
      <c r="C8073">
        <f ca="1"/>
        <v>8</v>
      </c>
      <c r="D8073">
        <f ca="1"/>
        <v>1</v>
      </c>
      <c r="E8073">
        <f ca="1"/>
        <v>0</v>
      </c>
      <c r="F8073">
        <f ca="1"/>
        <v>3</v>
      </c>
      <c r="G8073">
        <f t="shared" ca="1" si="882"/>
        <v>7</v>
      </c>
      <c r="H8073">
        <f t="shared" ca="1" si="883"/>
        <v>1</v>
      </c>
      <c r="I8073">
        <f t="shared" ca="1" si="884"/>
        <v>5</v>
      </c>
      <c r="J8073">
        <f t="shared" ca="1" si="885"/>
        <v>4</v>
      </c>
      <c r="K8073" cm="1">
        <f t="array" aca="1" ref="K8073" ca="1">IF(G8073&gt;7,
        IF(G8073&gt;H8073, 1, IF(G8073&lt;H8073, 0, 2)),
        IF(       H8073&gt;7,
                     IF(G8073&gt;H8073, 1, IF(G8073&lt;H8073, 0, 2)),
                     IF(         G8073&lt;6,
                                   IF(            _xlfn.XLOOKUP(C8073,'deck &amp; rules'!$D$22:$M$22,_xlfn.XLOOKUP(H8073,'deck &amp; rules'!$C$23:$C$30,'deck &amp; rules'!$D$23:$M$30))="draw",
                                                     IF(I8073&gt;J8073,1,IF(I8073&lt;J8073,0,2)),
                                                     IF(I8073&gt;H8073,1,IF(I8073&lt;H8073,0,2))),
                                   IF(H8073&lt;7,
                                        IF(G8073&gt;J8073,1,IF(G8073&lt;J8073,0,2)),
                                        IF(G8073&gt;H8073,1,IF(G8073&lt;H8073,0,2))
                                        )
                          )
              )
        )</f>
        <v>1</v>
      </c>
      <c r="L8073">
        <f t="shared" ca="1" si="886"/>
        <v>-848</v>
      </c>
      <c r="M8073">
        <f t="shared" ca="1" si="887"/>
        <v>-808.24999999993247</v>
      </c>
      <c r="N8073">
        <f t="shared" ca="1" si="888"/>
        <v>-1457</v>
      </c>
    </row>
    <row r="8074" spans="1:14" x14ac:dyDescent="0.25">
      <c r="A8074">
        <f ca="1"/>
        <v>0</v>
      </c>
      <c r="B8074">
        <f ca="1"/>
        <v>0</v>
      </c>
      <c r="C8074">
        <f ca="1"/>
        <v>2</v>
      </c>
      <c r="D8074">
        <f ca="1"/>
        <v>7</v>
      </c>
      <c r="E8074">
        <f ca="1"/>
        <v>3</v>
      </c>
      <c r="F8074">
        <f ca="1"/>
        <v>0</v>
      </c>
      <c r="G8074">
        <f t="shared" ca="1" si="882"/>
        <v>0</v>
      </c>
      <c r="H8074">
        <f t="shared" ca="1" si="883"/>
        <v>0</v>
      </c>
      <c r="I8074">
        <f t="shared" ca="1" si="884"/>
        <v>2</v>
      </c>
      <c r="J8074">
        <f t="shared" ca="1" si="885"/>
        <v>0</v>
      </c>
      <c r="K8074" cm="1">
        <f t="array" aca="1" ref="K8074" ca="1">IF(G8074&gt;7,
        IF(G8074&gt;H8074, 1, IF(G8074&lt;H8074, 0, 2)),
        IF(       H8074&gt;7,
                     IF(G8074&gt;H8074, 1, IF(G8074&lt;H8074, 0, 2)),
                     IF(         G8074&lt;6,
                                   IF(            _xlfn.XLOOKUP(C8074,'deck &amp; rules'!$D$22:$M$22,_xlfn.XLOOKUP(H8074,'deck &amp; rules'!$C$23:$C$30,'deck &amp; rules'!$D$23:$M$30))="draw",
                                                     IF(I8074&gt;J8074,1,IF(I8074&lt;J8074,0,2)),
                                                     IF(I8074&gt;H8074,1,IF(I8074&lt;H8074,0,2))),
                                   IF(H8074&lt;7,
                                        IF(G8074&gt;J8074,1,IF(G8074&lt;J8074,0,2)),
                                        IF(G8074&gt;H8074,1,IF(G8074&lt;H8074,0,2))
                                        )
                          )
              )
        )</f>
        <v>1</v>
      </c>
      <c r="L8074">
        <f t="shared" ca="1" si="886"/>
        <v>-847</v>
      </c>
      <c r="M8074">
        <f t="shared" ca="1" si="887"/>
        <v>-809.24999999993247</v>
      </c>
      <c r="N8074">
        <f t="shared" ca="1" si="888"/>
        <v>-1458</v>
      </c>
    </row>
    <row r="8075" spans="1:14" x14ac:dyDescent="0.25">
      <c r="A8075">
        <f ca="1"/>
        <v>8</v>
      </c>
      <c r="B8075">
        <f ca="1"/>
        <v>0</v>
      </c>
      <c r="C8075">
        <f ca="1"/>
        <v>0</v>
      </c>
      <c r="D8075">
        <f ca="1"/>
        <v>0</v>
      </c>
      <c r="E8075">
        <f ca="1"/>
        <v>7</v>
      </c>
      <c r="F8075">
        <f ca="1"/>
        <v>0</v>
      </c>
      <c r="G8075">
        <f t="shared" ca="1" si="882"/>
        <v>8</v>
      </c>
      <c r="H8075">
        <f t="shared" ca="1" si="883"/>
        <v>7</v>
      </c>
      <c r="I8075">
        <f t="shared" ca="1" si="884"/>
        <v>8</v>
      </c>
      <c r="J8075">
        <f t="shared" ca="1" si="885"/>
        <v>7</v>
      </c>
      <c r="K8075" cm="1">
        <f t="array" aca="1" ref="K8075" ca="1">IF(G8075&gt;7,
        IF(G8075&gt;H8075, 1, IF(G8075&lt;H8075, 0, 2)),
        IF(       H8075&gt;7,
                     IF(G8075&gt;H8075, 1, IF(G8075&lt;H8075, 0, 2)),
                     IF(         G8075&lt;6,
                                   IF(            _xlfn.XLOOKUP(C8075,'deck &amp; rules'!$D$22:$M$22,_xlfn.XLOOKUP(H8075,'deck &amp; rules'!$C$23:$C$30,'deck &amp; rules'!$D$23:$M$30))="draw",
                                                     IF(I8075&gt;J8075,1,IF(I8075&lt;J8075,0,2)),
                                                     IF(I8075&gt;H8075,1,IF(I8075&lt;H8075,0,2))),
                                   IF(H8075&lt;7,
                                        IF(G8075&gt;J8075,1,IF(G8075&lt;J8075,0,2)),
                                        IF(G8075&gt;H8075,1,IF(G8075&lt;H8075,0,2))
                                        )
                          )
              )
        )</f>
        <v>1</v>
      </c>
      <c r="L8075">
        <f t="shared" ca="1" si="886"/>
        <v>-846</v>
      </c>
      <c r="M8075">
        <f t="shared" ca="1" si="887"/>
        <v>-810.24999999993247</v>
      </c>
      <c r="N8075">
        <f t="shared" ca="1" si="888"/>
        <v>-1459</v>
      </c>
    </row>
    <row r="8076" spans="1:14" x14ac:dyDescent="0.25">
      <c r="A8076">
        <f ca="1"/>
        <v>0</v>
      </c>
      <c r="B8076">
        <f ca="1"/>
        <v>0</v>
      </c>
      <c r="C8076">
        <f ca="1"/>
        <v>0</v>
      </c>
      <c r="D8076">
        <f ca="1"/>
        <v>7</v>
      </c>
      <c r="E8076">
        <f ca="1"/>
        <v>2</v>
      </c>
      <c r="F8076">
        <f ca="1"/>
        <v>0</v>
      </c>
      <c r="G8076">
        <f t="shared" ca="1" si="882"/>
        <v>0</v>
      </c>
      <c r="H8076">
        <f t="shared" ca="1" si="883"/>
        <v>9</v>
      </c>
      <c r="I8076">
        <f t="shared" ca="1" si="884"/>
        <v>0</v>
      </c>
      <c r="J8076">
        <f t="shared" ca="1" si="885"/>
        <v>9</v>
      </c>
      <c r="K8076" cm="1">
        <f t="array" aca="1" ref="K8076" ca="1">IF(G8076&gt;7,
        IF(G8076&gt;H8076, 1, IF(G8076&lt;H8076, 0, 2)),
        IF(       H8076&gt;7,
                     IF(G8076&gt;H8076, 1, IF(G8076&lt;H8076, 0, 2)),
                     IF(         G8076&lt;6,
                                   IF(            _xlfn.XLOOKUP(C8076,'deck &amp; rules'!$D$22:$M$22,_xlfn.XLOOKUP(H8076,'deck &amp; rules'!$C$23:$C$30,'deck &amp; rules'!$D$23:$M$30))="draw",
                                                     IF(I8076&gt;J8076,1,IF(I8076&lt;J8076,0,2)),
                                                     IF(I8076&gt;H8076,1,IF(I8076&lt;H8076,0,2))),
                                   IF(H8076&lt;7,
                                        IF(G8076&gt;J8076,1,IF(G8076&lt;J8076,0,2)),
                                        IF(G8076&gt;H8076,1,IF(G8076&lt;H8076,0,2))
                                        )
                          )
              )
        )</f>
        <v>0</v>
      </c>
      <c r="L8076">
        <f t="shared" ca="1" si="886"/>
        <v>-847</v>
      </c>
      <c r="M8076">
        <f t="shared" ca="1" si="887"/>
        <v>-809.29999999993242</v>
      </c>
      <c r="N8076">
        <f t="shared" ca="1" si="888"/>
        <v>-1460</v>
      </c>
    </row>
    <row r="8077" spans="1:14" x14ac:dyDescent="0.25">
      <c r="A8077">
        <f ca="1"/>
        <v>3</v>
      </c>
      <c r="B8077">
        <f ca="1"/>
        <v>0</v>
      </c>
      <c r="C8077">
        <f ca="1"/>
        <v>4</v>
      </c>
      <c r="D8077">
        <f ca="1"/>
        <v>0</v>
      </c>
      <c r="E8077">
        <f ca="1"/>
        <v>0</v>
      </c>
      <c r="F8077">
        <f ca="1"/>
        <v>0</v>
      </c>
      <c r="G8077">
        <f t="shared" ca="1" si="882"/>
        <v>3</v>
      </c>
      <c r="H8077">
        <f t="shared" ca="1" si="883"/>
        <v>0</v>
      </c>
      <c r="I8077">
        <f t="shared" ca="1" si="884"/>
        <v>7</v>
      </c>
      <c r="J8077">
        <f t="shared" ca="1" si="885"/>
        <v>0</v>
      </c>
      <c r="K8077" cm="1">
        <f t="array" aca="1" ref="K8077" ca="1">IF(G8077&gt;7,
        IF(G8077&gt;H8077, 1, IF(G8077&lt;H8077, 0, 2)),
        IF(       H8077&gt;7,
                     IF(G8077&gt;H8077, 1, IF(G8077&lt;H8077, 0, 2)),
                     IF(         G8077&lt;6,
                                   IF(            _xlfn.XLOOKUP(C8077,'deck &amp; rules'!$D$22:$M$22,_xlfn.XLOOKUP(H8077,'deck &amp; rules'!$C$23:$C$30,'deck &amp; rules'!$D$23:$M$30))="draw",
                                                     IF(I8077&gt;J8077,1,IF(I8077&lt;J8077,0,2)),
                                                     IF(I8077&gt;H8077,1,IF(I8077&lt;H8077,0,2))),
                                   IF(H8077&lt;7,
                                        IF(G8077&gt;J8077,1,IF(G8077&lt;J8077,0,2)),
                                        IF(G8077&gt;H8077,1,IF(G8077&lt;H8077,0,2))
                                        )
                          )
              )
        )</f>
        <v>1</v>
      </c>
      <c r="L8077">
        <f t="shared" ca="1" si="886"/>
        <v>-846</v>
      </c>
      <c r="M8077">
        <f t="shared" ca="1" si="887"/>
        <v>-810.29999999993242</v>
      </c>
      <c r="N8077">
        <f t="shared" ca="1" si="888"/>
        <v>-1461</v>
      </c>
    </row>
    <row r="8078" spans="1:14" x14ac:dyDescent="0.25">
      <c r="A8078">
        <f ca="1"/>
        <v>0</v>
      </c>
      <c r="B8078">
        <f ca="1"/>
        <v>1</v>
      </c>
      <c r="C8078">
        <f ca="1"/>
        <v>0</v>
      </c>
      <c r="D8078">
        <f ca="1"/>
        <v>0</v>
      </c>
      <c r="E8078">
        <f ca="1"/>
        <v>0</v>
      </c>
      <c r="F8078">
        <f ca="1"/>
        <v>0</v>
      </c>
      <c r="G8078">
        <f t="shared" ca="1" si="882"/>
        <v>1</v>
      </c>
      <c r="H8078">
        <f t="shared" ca="1" si="883"/>
        <v>0</v>
      </c>
      <c r="I8078">
        <f t="shared" ca="1" si="884"/>
        <v>1</v>
      </c>
      <c r="J8078">
        <f t="shared" ca="1" si="885"/>
        <v>0</v>
      </c>
      <c r="K8078" cm="1">
        <f t="array" aca="1" ref="K8078" ca="1">IF(G8078&gt;7,
        IF(G8078&gt;H8078, 1, IF(G8078&lt;H8078, 0, 2)),
        IF(       H8078&gt;7,
                     IF(G8078&gt;H8078, 1, IF(G8078&lt;H8078, 0, 2)),
                     IF(         G8078&lt;6,
                                   IF(            _xlfn.XLOOKUP(C8078,'deck &amp; rules'!$D$22:$M$22,_xlfn.XLOOKUP(H8078,'deck &amp; rules'!$C$23:$C$30,'deck &amp; rules'!$D$23:$M$30))="draw",
                                                     IF(I8078&gt;J8078,1,IF(I8078&lt;J8078,0,2)),
                                                     IF(I8078&gt;H8078,1,IF(I8078&lt;H8078,0,2))),
                                   IF(H8078&lt;7,
                                        IF(G8078&gt;J8078,1,IF(G8078&lt;J8078,0,2)),
                                        IF(G8078&gt;H8078,1,IF(G8078&lt;H8078,0,2))
                                        )
                          )
              )
        )</f>
        <v>1</v>
      </c>
      <c r="L8078">
        <f t="shared" ca="1" si="886"/>
        <v>-845</v>
      </c>
      <c r="M8078">
        <f t="shared" ca="1" si="887"/>
        <v>-811.29999999993242</v>
      </c>
      <c r="N8078">
        <f t="shared" ca="1" si="888"/>
        <v>-1462</v>
      </c>
    </row>
    <row r="8079" spans="1:14" x14ac:dyDescent="0.25">
      <c r="A8079">
        <f ca="1"/>
        <v>0</v>
      </c>
      <c r="B8079">
        <f ca="1"/>
        <v>0</v>
      </c>
      <c r="C8079">
        <f ca="1"/>
        <v>0</v>
      </c>
      <c r="D8079">
        <f ca="1"/>
        <v>5</v>
      </c>
      <c r="E8079">
        <f ca="1"/>
        <v>0</v>
      </c>
      <c r="F8079">
        <f ca="1"/>
        <v>5</v>
      </c>
      <c r="G8079">
        <f t="shared" ca="1" si="882"/>
        <v>0</v>
      </c>
      <c r="H8079">
        <f t="shared" ca="1" si="883"/>
        <v>5</v>
      </c>
      <c r="I8079">
        <f t="shared" ca="1" si="884"/>
        <v>0</v>
      </c>
      <c r="J8079">
        <f t="shared" ca="1" si="885"/>
        <v>0</v>
      </c>
      <c r="K8079" cm="1">
        <f t="array" aca="1" ref="K8079" ca="1">IF(G8079&gt;7,
        IF(G8079&gt;H8079, 1, IF(G8079&lt;H8079, 0, 2)),
        IF(       H8079&gt;7,
                     IF(G8079&gt;H8079, 1, IF(G8079&lt;H8079, 0, 2)),
                     IF(         G8079&lt;6,
                                   IF(            _xlfn.XLOOKUP(C8079,'deck &amp; rules'!$D$22:$M$22,_xlfn.XLOOKUP(H8079,'deck &amp; rules'!$C$23:$C$30,'deck &amp; rules'!$D$23:$M$30))="draw",
                                                     IF(I8079&gt;J8079,1,IF(I8079&lt;J8079,0,2)),
                                                     IF(I8079&gt;H8079,1,IF(I8079&lt;H8079,0,2))),
                                   IF(H8079&lt;7,
                                        IF(G8079&gt;J8079,1,IF(G8079&lt;J8079,0,2)),
                                        IF(G8079&gt;H8079,1,IF(G8079&lt;H8079,0,2))
                                        )
                          )
              )
        )</f>
        <v>0</v>
      </c>
      <c r="L8079">
        <f t="shared" ca="1" si="886"/>
        <v>-846</v>
      </c>
      <c r="M8079">
        <f t="shared" ca="1" si="887"/>
        <v>-810.34999999993238</v>
      </c>
      <c r="N8079">
        <f t="shared" ca="1" si="888"/>
        <v>-1463</v>
      </c>
    </row>
    <row r="8080" spans="1:14" x14ac:dyDescent="0.25">
      <c r="A8080">
        <f ca="1"/>
        <v>8</v>
      </c>
      <c r="B8080">
        <f ca="1"/>
        <v>7</v>
      </c>
      <c r="C8080">
        <f ca="1"/>
        <v>8</v>
      </c>
      <c r="D8080">
        <f ca="1"/>
        <v>1</v>
      </c>
      <c r="E8080">
        <f ca="1"/>
        <v>1</v>
      </c>
      <c r="F8080">
        <f ca="1"/>
        <v>8</v>
      </c>
      <c r="G8080">
        <f t="shared" ca="1" si="882"/>
        <v>5</v>
      </c>
      <c r="H8080">
        <f t="shared" ca="1" si="883"/>
        <v>2</v>
      </c>
      <c r="I8080">
        <f t="shared" ca="1" si="884"/>
        <v>3</v>
      </c>
      <c r="J8080">
        <f t="shared" ca="1" si="885"/>
        <v>0</v>
      </c>
      <c r="K8080" cm="1">
        <f t="array" aca="1" ref="K8080" ca="1">IF(G8080&gt;7,
        IF(G8080&gt;H8080, 1, IF(G8080&lt;H8080, 0, 2)),
        IF(       H8080&gt;7,
                     IF(G8080&gt;H8080, 1, IF(G8080&lt;H8080, 0, 2)),
                     IF(         G8080&lt;6,
                                   IF(            _xlfn.XLOOKUP(C8080,'deck &amp; rules'!$D$22:$M$22,_xlfn.XLOOKUP(H8080,'deck &amp; rules'!$C$23:$C$30,'deck &amp; rules'!$D$23:$M$30))="draw",
                                                     IF(I8080&gt;J8080,1,IF(I8080&lt;J8080,0,2)),
                                                     IF(I8080&gt;H8080,1,IF(I8080&lt;H8080,0,2))),
                                   IF(H8080&lt;7,
                                        IF(G8080&gt;J8080,1,IF(G8080&lt;J8080,0,2)),
                                        IF(G8080&gt;H8080,1,IF(G8080&lt;H8080,0,2))
                                        )
                          )
              )
        )</f>
        <v>1</v>
      </c>
      <c r="L8080">
        <f t="shared" ca="1" si="886"/>
        <v>-845</v>
      </c>
      <c r="M8080">
        <f t="shared" ca="1" si="887"/>
        <v>-811.34999999993238</v>
      </c>
      <c r="N8080">
        <f t="shared" ca="1" si="888"/>
        <v>-1464</v>
      </c>
    </row>
    <row r="8081" spans="1:14" x14ac:dyDescent="0.25">
      <c r="A8081">
        <f ca="1"/>
        <v>7</v>
      </c>
      <c r="B8081">
        <f ca="1"/>
        <v>7</v>
      </c>
      <c r="C8081">
        <f ca="1"/>
        <v>3</v>
      </c>
      <c r="D8081">
        <f ca="1"/>
        <v>8</v>
      </c>
      <c r="E8081">
        <f ca="1"/>
        <v>9</v>
      </c>
      <c r="F8081">
        <f ca="1"/>
        <v>5</v>
      </c>
      <c r="G8081">
        <f t="shared" ca="1" si="882"/>
        <v>4</v>
      </c>
      <c r="H8081">
        <f t="shared" ca="1" si="883"/>
        <v>7</v>
      </c>
      <c r="I8081">
        <f t="shared" ca="1" si="884"/>
        <v>7</v>
      </c>
      <c r="J8081">
        <f t="shared" ca="1" si="885"/>
        <v>2</v>
      </c>
      <c r="K8081" cm="1">
        <f t="array" aca="1" ref="K8081" ca="1">IF(G8081&gt;7,
        IF(G8081&gt;H8081, 1, IF(G8081&lt;H8081, 0, 2)),
        IF(       H8081&gt;7,
                     IF(G8081&gt;H8081, 1, IF(G8081&lt;H8081, 0, 2)),
                     IF(         G8081&lt;6,
                                   IF(            _xlfn.XLOOKUP(C8081,'deck &amp; rules'!$D$22:$M$22,_xlfn.XLOOKUP(H8081,'deck &amp; rules'!$C$23:$C$30,'deck &amp; rules'!$D$23:$M$30))="draw",
                                                     IF(I8081&gt;J8081,1,IF(I8081&lt;J8081,0,2)),
                                                     IF(I8081&gt;H8081,1,IF(I8081&lt;H8081,0,2))),
                                   IF(H8081&lt;7,
                                        IF(G8081&gt;J8081,1,IF(G8081&lt;J8081,0,2)),
                                        IF(G8081&gt;H8081,1,IF(G8081&lt;H8081,0,2))
                                        )
                          )
              )
        )</f>
        <v>2</v>
      </c>
      <c r="L8081">
        <f t="shared" ca="1" si="886"/>
        <v>-846</v>
      </c>
      <c r="M8081">
        <f t="shared" ca="1" si="887"/>
        <v>-812.34999999993238</v>
      </c>
      <c r="N8081">
        <f t="shared" ca="1" si="888"/>
        <v>-1456</v>
      </c>
    </row>
    <row r="8082" spans="1:14" x14ac:dyDescent="0.25">
      <c r="A8082">
        <f ca="1"/>
        <v>9</v>
      </c>
      <c r="B8082">
        <f ca="1"/>
        <v>0</v>
      </c>
      <c r="C8082">
        <f ca="1"/>
        <v>9</v>
      </c>
      <c r="D8082">
        <f ca="1"/>
        <v>2</v>
      </c>
      <c r="E8082">
        <f ca="1"/>
        <v>8</v>
      </c>
      <c r="F8082">
        <f ca="1"/>
        <v>1</v>
      </c>
      <c r="G8082">
        <f t="shared" ca="1" si="882"/>
        <v>9</v>
      </c>
      <c r="H8082">
        <f t="shared" ca="1" si="883"/>
        <v>0</v>
      </c>
      <c r="I8082">
        <f t="shared" ca="1" si="884"/>
        <v>8</v>
      </c>
      <c r="J8082">
        <f t="shared" ca="1" si="885"/>
        <v>1</v>
      </c>
      <c r="K8082" cm="1">
        <f t="array" aca="1" ref="K8082" ca="1">IF(G8082&gt;7,
        IF(G8082&gt;H8082, 1, IF(G8082&lt;H8082, 0, 2)),
        IF(       H8082&gt;7,
                     IF(G8082&gt;H8082, 1, IF(G8082&lt;H8082, 0, 2)),
                     IF(         G8082&lt;6,
                                   IF(            _xlfn.XLOOKUP(C8082,'deck &amp; rules'!$D$22:$M$22,_xlfn.XLOOKUP(H8082,'deck &amp; rules'!$C$23:$C$30,'deck &amp; rules'!$D$23:$M$30))="draw",
                                                     IF(I8082&gt;J8082,1,IF(I8082&lt;J8082,0,2)),
                                                     IF(I8082&gt;H8082,1,IF(I8082&lt;H8082,0,2))),
                                   IF(H8082&lt;7,
                                        IF(G8082&gt;J8082,1,IF(G8082&lt;J8082,0,2)),
                                        IF(G8082&gt;H8082,1,IF(G8082&lt;H8082,0,2))
                                        )
                          )
              )
        )</f>
        <v>1</v>
      </c>
      <c r="L8082">
        <f t="shared" ca="1" si="886"/>
        <v>-845</v>
      </c>
      <c r="M8082">
        <f t="shared" ca="1" si="887"/>
        <v>-813.34999999993238</v>
      </c>
      <c r="N8082">
        <f t="shared" ca="1" si="888"/>
        <v>-1457</v>
      </c>
    </row>
    <row r="8083" spans="1:14" x14ac:dyDescent="0.25">
      <c r="A8083">
        <f ca="1"/>
        <v>0</v>
      </c>
      <c r="B8083">
        <f ca="1"/>
        <v>9</v>
      </c>
      <c r="C8083">
        <f ca="1"/>
        <v>2</v>
      </c>
      <c r="D8083">
        <f ca="1"/>
        <v>9</v>
      </c>
      <c r="E8083">
        <f ca="1"/>
        <v>6</v>
      </c>
      <c r="F8083">
        <f ca="1"/>
        <v>3</v>
      </c>
      <c r="G8083">
        <f t="shared" ca="1" si="882"/>
        <v>9</v>
      </c>
      <c r="H8083">
        <f t="shared" ca="1" si="883"/>
        <v>5</v>
      </c>
      <c r="I8083">
        <f t="shared" ca="1" si="884"/>
        <v>1</v>
      </c>
      <c r="J8083">
        <f t="shared" ca="1" si="885"/>
        <v>8</v>
      </c>
      <c r="K8083" cm="1">
        <f t="array" aca="1" ref="K8083" ca="1">IF(G8083&gt;7,
        IF(G8083&gt;H8083, 1, IF(G8083&lt;H8083, 0, 2)),
        IF(       H8083&gt;7,
                     IF(G8083&gt;H8083, 1, IF(G8083&lt;H8083, 0, 2)),
                     IF(         G8083&lt;6,
                                   IF(            _xlfn.XLOOKUP(C8083,'deck &amp; rules'!$D$22:$M$22,_xlfn.XLOOKUP(H8083,'deck &amp; rules'!$C$23:$C$30,'deck &amp; rules'!$D$23:$M$30))="draw",
                                                     IF(I8083&gt;J8083,1,IF(I8083&lt;J8083,0,2)),
                                                     IF(I8083&gt;H8083,1,IF(I8083&lt;H8083,0,2))),
                                   IF(H8083&lt;7,
                                        IF(G8083&gt;J8083,1,IF(G8083&lt;J8083,0,2)),
                                        IF(G8083&gt;H8083,1,IF(G8083&lt;H8083,0,2))
                                        )
                          )
              )
        )</f>
        <v>1</v>
      </c>
      <c r="L8083">
        <f t="shared" ca="1" si="886"/>
        <v>-844</v>
      </c>
      <c r="M8083">
        <f t="shared" ca="1" si="887"/>
        <v>-814.34999999993238</v>
      </c>
      <c r="N8083">
        <f t="shared" ca="1" si="888"/>
        <v>-1458</v>
      </c>
    </row>
    <row r="8084" spans="1:14" x14ac:dyDescent="0.25">
      <c r="A8084">
        <f ca="1"/>
        <v>4</v>
      </c>
      <c r="B8084">
        <f ca="1"/>
        <v>7</v>
      </c>
      <c r="C8084">
        <f ca="1"/>
        <v>6</v>
      </c>
      <c r="D8084">
        <f ca="1"/>
        <v>0</v>
      </c>
      <c r="E8084">
        <f ca="1"/>
        <v>7</v>
      </c>
      <c r="F8084">
        <f ca="1"/>
        <v>4</v>
      </c>
      <c r="G8084">
        <f t="shared" ca="1" si="882"/>
        <v>1</v>
      </c>
      <c r="H8084">
        <f t="shared" ca="1" si="883"/>
        <v>7</v>
      </c>
      <c r="I8084">
        <f t="shared" ca="1" si="884"/>
        <v>7</v>
      </c>
      <c r="J8084">
        <f t="shared" ca="1" si="885"/>
        <v>1</v>
      </c>
      <c r="K8084" cm="1">
        <f t="array" aca="1" ref="K8084" ca="1">IF(G8084&gt;7,
        IF(G8084&gt;H8084, 1, IF(G8084&lt;H8084, 0, 2)),
        IF(       H8084&gt;7,
                     IF(G8084&gt;H8084, 1, IF(G8084&lt;H8084, 0, 2)),
                     IF(         G8084&lt;6,
                                   IF(            _xlfn.XLOOKUP(C8084,'deck &amp; rules'!$D$22:$M$22,_xlfn.XLOOKUP(H8084,'deck &amp; rules'!$C$23:$C$30,'deck &amp; rules'!$D$23:$M$30))="draw",
                                                     IF(I8084&gt;J8084,1,IF(I8084&lt;J8084,0,2)),
                                                     IF(I8084&gt;H8084,1,IF(I8084&lt;H8084,0,2))),
                                   IF(H8084&lt;7,
                                        IF(G8084&gt;J8084,1,IF(G8084&lt;J8084,0,2)),
                                        IF(G8084&gt;H8084,1,IF(G8084&lt;H8084,0,2))
                                        )
                          )
              )
        )</f>
        <v>2</v>
      </c>
      <c r="L8084">
        <f t="shared" ca="1" si="886"/>
        <v>-845</v>
      </c>
      <c r="M8084">
        <f t="shared" ca="1" si="887"/>
        <v>-815.34999999993238</v>
      </c>
      <c r="N8084">
        <f t="shared" ca="1" si="888"/>
        <v>-1450</v>
      </c>
    </row>
    <row r="8085" spans="1:14" x14ac:dyDescent="0.25">
      <c r="A8085">
        <f ca="1"/>
        <v>8</v>
      </c>
      <c r="B8085">
        <f ca="1"/>
        <v>0</v>
      </c>
      <c r="C8085">
        <f ca="1"/>
        <v>0</v>
      </c>
      <c r="D8085">
        <f ca="1"/>
        <v>0</v>
      </c>
      <c r="E8085">
        <f ca="1"/>
        <v>6</v>
      </c>
      <c r="F8085">
        <f ca="1"/>
        <v>2</v>
      </c>
      <c r="G8085">
        <f t="shared" ca="1" si="882"/>
        <v>8</v>
      </c>
      <c r="H8085">
        <f t="shared" ca="1" si="883"/>
        <v>6</v>
      </c>
      <c r="I8085">
        <f t="shared" ca="1" si="884"/>
        <v>8</v>
      </c>
      <c r="J8085">
        <f t="shared" ca="1" si="885"/>
        <v>8</v>
      </c>
      <c r="K8085" cm="1">
        <f t="array" aca="1" ref="K8085" ca="1">IF(G8085&gt;7,
        IF(G8085&gt;H8085, 1, IF(G8085&lt;H8085, 0, 2)),
        IF(       H8085&gt;7,
                     IF(G8085&gt;H8085, 1, IF(G8085&lt;H8085, 0, 2)),
                     IF(         G8085&lt;6,
                                   IF(            _xlfn.XLOOKUP(C8085,'deck &amp; rules'!$D$22:$M$22,_xlfn.XLOOKUP(H8085,'deck &amp; rules'!$C$23:$C$30,'deck &amp; rules'!$D$23:$M$30))="draw",
                                                     IF(I8085&gt;J8085,1,IF(I8085&lt;J8085,0,2)),
                                                     IF(I8085&gt;H8085,1,IF(I8085&lt;H8085,0,2))),
                                   IF(H8085&lt;7,
                                        IF(G8085&gt;J8085,1,IF(G8085&lt;J8085,0,2)),
                                        IF(G8085&gt;H8085,1,IF(G8085&lt;H8085,0,2))
                                        )
                          )
              )
        )</f>
        <v>1</v>
      </c>
      <c r="L8085">
        <f t="shared" ca="1" si="886"/>
        <v>-844</v>
      </c>
      <c r="M8085">
        <f t="shared" ca="1" si="887"/>
        <v>-816.34999999993238</v>
      </c>
      <c r="N8085">
        <f t="shared" ca="1" si="888"/>
        <v>-1451</v>
      </c>
    </row>
    <row r="8086" spans="1:14" x14ac:dyDescent="0.25">
      <c r="A8086">
        <f ca="1"/>
        <v>0</v>
      </c>
      <c r="B8086">
        <f ca="1"/>
        <v>1</v>
      </c>
      <c r="C8086">
        <f ca="1"/>
        <v>6</v>
      </c>
      <c r="D8086">
        <f ca="1"/>
        <v>1</v>
      </c>
      <c r="E8086">
        <f ca="1"/>
        <v>0</v>
      </c>
      <c r="F8086">
        <f ca="1"/>
        <v>5</v>
      </c>
      <c r="G8086">
        <f t="shared" ca="1" si="882"/>
        <v>1</v>
      </c>
      <c r="H8086">
        <f t="shared" ca="1" si="883"/>
        <v>1</v>
      </c>
      <c r="I8086">
        <f t="shared" ca="1" si="884"/>
        <v>7</v>
      </c>
      <c r="J8086">
        <f t="shared" ca="1" si="885"/>
        <v>6</v>
      </c>
      <c r="K8086" cm="1">
        <f t="array" aca="1" ref="K8086" ca="1">IF(G8086&gt;7,
        IF(G8086&gt;H8086, 1, IF(G8086&lt;H8086, 0, 2)),
        IF(       H8086&gt;7,
                     IF(G8086&gt;H8086, 1, IF(G8086&lt;H8086, 0, 2)),
                     IF(         G8086&lt;6,
                                   IF(            _xlfn.XLOOKUP(C8086,'deck &amp; rules'!$D$22:$M$22,_xlfn.XLOOKUP(H8086,'deck &amp; rules'!$C$23:$C$30,'deck &amp; rules'!$D$23:$M$30))="draw",
                                                     IF(I8086&gt;J8086,1,IF(I8086&lt;J8086,0,2)),
                                                     IF(I8086&gt;H8086,1,IF(I8086&lt;H8086,0,2))),
                                   IF(H8086&lt;7,
                                        IF(G8086&gt;J8086,1,IF(G8086&lt;J8086,0,2)),
                                        IF(G8086&gt;H8086,1,IF(G8086&lt;H8086,0,2))
                                        )
                          )
              )
        )</f>
        <v>1</v>
      </c>
      <c r="L8086">
        <f t="shared" ca="1" si="886"/>
        <v>-843</v>
      </c>
      <c r="M8086">
        <f t="shared" ca="1" si="887"/>
        <v>-817.34999999993238</v>
      </c>
      <c r="N8086">
        <f t="shared" ca="1" si="888"/>
        <v>-1452</v>
      </c>
    </row>
    <row r="8087" spans="1:14" x14ac:dyDescent="0.25">
      <c r="A8087">
        <f ca="1"/>
        <v>2</v>
      </c>
      <c r="B8087">
        <f ca="1"/>
        <v>0</v>
      </c>
      <c r="C8087">
        <f ca="1"/>
        <v>7</v>
      </c>
      <c r="D8087">
        <f ca="1"/>
        <v>0</v>
      </c>
      <c r="E8087">
        <f ca="1"/>
        <v>0</v>
      </c>
      <c r="F8087">
        <f ca="1"/>
        <v>6</v>
      </c>
      <c r="G8087">
        <f t="shared" ca="1" si="882"/>
        <v>2</v>
      </c>
      <c r="H8087">
        <f t="shared" ca="1" si="883"/>
        <v>0</v>
      </c>
      <c r="I8087">
        <f t="shared" ca="1" si="884"/>
        <v>9</v>
      </c>
      <c r="J8087">
        <f t="shared" ca="1" si="885"/>
        <v>6</v>
      </c>
      <c r="K8087" cm="1">
        <f t="array" aca="1" ref="K8087" ca="1">IF(G8087&gt;7,
        IF(G8087&gt;H8087, 1, IF(G8087&lt;H8087, 0, 2)),
        IF(       H8087&gt;7,
                     IF(G8087&gt;H8087, 1, IF(G8087&lt;H8087, 0, 2)),
                     IF(         G8087&lt;6,
                                   IF(            _xlfn.XLOOKUP(C8087,'deck &amp; rules'!$D$22:$M$22,_xlfn.XLOOKUP(H8087,'deck &amp; rules'!$C$23:$C$30,'deck &amp; rules'!$D$23:$M$30))="draw",
                                                     IF(I8087&gt;J8087,1,IF(I8087&lt;J8087,0,2)),
                                                     IF(I8087&gt;H8087,1,IF(I8087&lt;H8087,0,2))),
                                   IF(H8087&lt;7,
                                        IF(G8087&gt;J8087,1,IF(G8087&lt;J8087,0,2)),
                                        IF(G8087&gt;H8087,1,IF(G8087&lt;H8087,0,2))
                                        )
                          )
              )
        )</f>
        <v>1</v>
      </c>
      <c r="L8087">
        <f t="shared" ca="1" si="886"/>
        <v>-842</v>
      </c>
      <c r="M8087">
        <f t="shared" ca="1" si="887"/>
        <v>-818.34999999993238</v>
      </c>
      <c r="N8087">
        <f t="shared" ca="1" si="888"/>
        <v>-1453</v>
      </c>
    </row>
    <row r="8088" spans="1:14" x14ac:dyDescent="0.25">
      <c r="A8088">
        <f ca="1"/>
        <v>0</v>
      </c>
      <c r="B8088">
        <f ca="1"/>
        <v>8</v>
      </c>
      <c r="C8088">
        <f ca="1"/>
        <v>9</v>
      </c>
      <c r="D8088">
        <f ca="1"/>
        <v>0</v>
      </c>
      <c r="E8088">
        <f ca="1"/>
        <v>0</v>
      </c>
      <c r="F8088">
        <f ca="1"/>
        <v>0</v>
      </c>
      <c r="G8088">
        <f t="shared" ca="1" si="882"/>
        <v>8</v>
      </c>
      <c r="H8088">
        <f t="shared" ca="1" si="883"/>
        <v>0</v>
      </c>
      <c r="I8088">
        <f t="shared" ca="1" si="884"/>
        <v>7</v>
      </c>
      <c r="J8088">
        <f t="shared" ca="1" si="885"/>
        <v>0</v>
      </c>
      <c r="K8088" cm="1">
        <f t="array" aca="1" ref="K8088" ca="1">IF(G8088&gt;7,
        IF(G8088&gt;H8088, 1, IF(G8088&lt;H8088, 0, 2)),
        IF(       H8088&gt;7,
                     IF(G8088&gt;H8088, 1, IF(G8088&lt;H8088, 0, 2)),
                     IF(         G8088&lt;6,
                                   IF(            _xlfn.XLOOKUP(C8088,'deck &amp; rules'!$D$22:$M$22,_xlfn.XLOOKUP(H8088,'deck &amp; rules'!$C$23:$C$30,'deck &amp; rules'!$D$23:$M$30))="draw",
                                                     IF(I8088&gt;J8088,1,IF(I8088&lt;J8088,0,2)),
                                                     IF(I8088&gt;H8088,1,IF(I8088&lt;H8088,0,2))),
                                   IF(H8088&lt;7,
                                        IF(G8088&gt;J8088,1,IF(G8088&lt;J8088,0,2)),
                                        IF(G8088&gt;H8088,1,IF(G8088&lt;H8088,0,2))
                                        )
                          )
              )
        )</f>
        <v>1</v>
      </c>
      <c r="L8088">
        <f t="shared" ca="1" si="886"/>
        <v>-841</v>
      </c>
      <c r="M8088">
        <f t="shared" ca="1" si="887"/>
        <v>-819.34999999993238</v>
      </c>
      <c r="N8088">
        <f t="shared" ca="1" si="888"/>
        <v>-1454</v>
      </c>
    </row>
    <row r="8089" spans="1:14" x14ac:dyDescent="0.25">
      <c r="A8089">
        <f ca="1"/>
        <v>0</v>
      </c>
      <c r="B8089">
        <f ca="1"/>
        <v>0</v>
      </c>
      <c r="C8089">
        <f ca="1"/>
        <v>2</v>
      </c>
      <c r="D8089">
        <f ca="1"/>
        <v>0</v>
      </c>
      <c r="E8089">
        <f ca="1"/>
        <v>8</v>
      </c>
      <c r="F8089">
        <f ca="1"/>
        <v>5</v>
      </c>
      <c r="G8089">
        <f t="shared" ca="1" si="882"/>
        <v>0</v>
      </c>
      <c r="H8089">
        <f t="shared" ca="1" si="883"/>
        <v>8</v>
      </c>
      <c r="I8089">
        <f t="shared" ca="1" si="884"/>
        <v>2</v>
      </c>
      <c r="J8089">
        <f t="shared" ca="1" si="885"/>
        <v>3</v>
      </c>
      <c r="K8089" cm="1">
        <f t="array" aca="1" ref="K8089" ca="1">IF(G8089&gt;7,
        IF(G8089&gt;H8089, 1, IF(G8089&lt;H8089, 0, 2)),
        IF(       H8089&gt;7,
                     IF(G8089&gt;H8089, 1, IF(G8089&lt;H8089, 0, 2)),
                     IF(         G8089&lt;6,
                                   IF(            _xlfn.XLOOKUP(C8089,'deck &amp; rules'!$D$22:$M$22,_xlfn.XLOOKUP(H8089,'deck &amp; rules'!$C$23:$C$30,'deck &amp; rules'!$D$23:$M$30))="draw",
                                                     IF(I8089&gt;J8089,1,IF(I8089&lt;J8089,0,2)),
                                                     IF(I8089&gt;H8089,1,IF(I8089&lt;H8089,0,2))),
                                   IF(H8089&lt;7,
                                        IF(G8089&gt;J8089,1,IF(G8089&lt;J8089,0,2)),
                                        IF(G8089&gt;H8089,1,IF(G8089&lt;H8089,0,2))
                                        )
                          )
              )
        )</f>
        <v>0</v>
      </c>
      <c r="L8089">
        <f t="shared" ca="1" si="886"/>
        <v>-842</v>
      </c>
      <c r="M8089">
        <f t="shared" ca="1" si="887"/>
        <v>-818.39999999993233</v>
      </c>
      <c r="N8089">
        <f t="shared" ca="1" si="888"/>
        <v>-1455</v>
      </c>
    </row>
    <row r="8090" spans="1:14" x14ac:dyDescent="0.25">
      <c r="A8090">
        <f ca="1"/>
        <v>1</v>
      </c>
      <c r="B8090">
        <f ca="1"/>
        <v>5</v>
      </c>
      <c r="C8090">
        <f ca="1"/>
        <v>1</v>
      </c>
      <c r="D8090">
        <f ca="1"/>
        <v>4</v>
      </c>
      <c r="E8090">
        <f ca="1"/>
        <v>8</v>
      </c>
      <c r="F8090">
        <f ca="1"/>
        <v>6</v>
      </c>
      <c r="G8090">
        <f t="shared" ca="1" si="882"/>
        <v>6</v>
      </c>
      <c r="H8090">
        <f t="shared" ca="1" si="883"/>
        <v>2</v>
      </c>
      <c r="I8090">
        <f t="shared" ca="1" si="884"/>
        <v>7</v>
      </c>
      <c r="J8090">
        <f t="shared" ca="1" si="885"/>
        <v>8</v>
      </c>
      <c r="K8090" cm="1">
        <f t="array" aca="1" ref="K8090" ca="1">IF(G8090&gt;7,
        IF(G8090&gt;H8090, 1, IF(G8090&lt;H8090, 0, 2)),
        IF(       H8090&gt;7,
                     IF(G8090&gt;H8090, 1, IF(G8090&lt;H8090, 0, 2)),
                     IF(         G8090&lt;6,
                                   IF(            _xlfn.XLOOKUP(C8090,'deck &amp; rules'!$D$22:$M$22,_xlfn.XLOOKUP(H8090,'deck &amp; rules'!$C$23:$C$30,'deck &amp; rules'!$D$23:$M$30))="draw",
                                                     IF(I8090&gt;J8090,1,IF(I8090&lt;J8090,0,2)),
                                                     IF(I8090&gt;H8090,1,IF(I8090&lt;H8090,0,2))),
                                   IF(H8090&lt;7,
                                        IF(G8090&gt;J8090,1,IF(G8090&lt;J8090,0,2)),
                                        IF(G8090&gt;H8090,1,IF(G8090&lt;H8090,0,2))
                                        )
                          )
              )
        )</f>
        <v>0</v>
      </c>
      <c r="L8090">
        <f t="shared" ca="1" si="886"/>
        <v>-843</v>
      </c>
      <c r="M8090">
        <f t="shared" ca="1" si="887"/>
        <v>-817.44999999993229</v>
      </c>
      <c r="N8090">
        <f t="shared" ca="1" si="888"/>
        <v>-1456</v>
      </c>
    </row>
    <row r="8091" spans="1:14" x14ac:dyDescent="0.25">
      <c r="A8091">
        <f ca="1"/>
        <v>8</v>
      </c>
      <c r="B8091">
        <f ca="1"/>
        <v>3</v>
      </c>
      <c r="C8091">
        <f ca="1"/>
        <v>3</v>
      </c>
      <c r="D8091">
        <f ca="1"/>
        <v>3</v>
      </c>
      <c r="E8091">
        <f ca="1"/>
        <v>9</v>
      </c>
      <c r="F8091">
        <f ca="1"/>
        <v>7</v>
      </c>
      <c r="G8091">
        <f t="shared" ca="1" si="882"/>
        <v>1</v>
      </c>
      <c r="H8091">
        <f t="shared" ca="1" si="883"/>
        <v>2</v>
      </c>
      <c r="I8091">
        <f t="shared" ca="1" si="884"/>
        <v>4</v>
      </c>
      <c r="J8091">
        <f t="shared" ca="1" si="885"/>
        <v>9</v>
      </c>
      <c r="K8091" cm="1">
        <f t="array" aca="1" ref="K8091" ca="1">IF(G8091&gt;7,
        IF(G8091&gt;H8091, 1, IF(G8091&lt;H8091, 0, 2)),
        IF(       H8091&gt;7,
                     IF(G8091&gt;H8091, 1, IF(G8091&lt;H8091, 0, 2)),
                     IF(         G8091&lt;6,
                                   IF(            _xlfn.XLOOKUP(C8091,'deck &amp; rules'!$D$22:$M$22,_xlfn.XLOOKUP(H8091,'deck &amp; rules'!$C$23:$C$30,'deck &amp; rules'!$D$23:$M$30))="draw",
                                                     IF(I8091&gt;J8091,1,IF(I8091&lt;J8091,0,2)),
                                                     IF(I8091&gt;H8091,1,IF(I8091&lt;H8091,0,2))),
                                   IF(H8091&lt;7,
                                        IF(G8091&gt;J8091,1,IF(G8091&lt;J8091,0,2)),
                                        IF(G8091&gt;H8091,1,IF(G8091&lt;H8091,0,2))
                                        )
                          )
              )
        )</f>
        <v>0</v>
      </c>
      <c r="L8091">
        <f t="shared" ca="1" si="886"/>
        <v>-844</v>
      </c>
      <c r="M8091">
        <f t="shared" ca="1" si="887"/>
        <v>-816.49999999993224</v>
      </c>
      <c r="N8091">
        <f t="shared" ca="1" si="888"/>
        <v>-1457</v>
      </c>
    </row>
    <row r="8092" spans="1:14" x14ac:dyDescent="0.25">
      <c r="A8092">
        <f ca="1"/>
        <v>9</v>
      </c>
      <c r="B8092">
        <f ca="1"/>
        <v>8</v>
      </c>
      <c r="C8092">
        <f ca="1"/>
        <v>3</v>
      </c>
      <c r="D8092">
        <f ca="1"/>
        <v>0</v>
      </c>
      <c r="E8092">
        <f ca="1"/>
        <v>0</v>
      </c>
      <c r="F8092">
        <f ca="1"/>
        <v>0</v>
      </c>
      <c r="G8092">
        <f t="shared" ca="1" si="882"/>
        <v>7</v>
      </c>
      <c r="H8092">
        <f t="shared" ca="1" si="883"/>
        <v>0</v>
      </c>
      <c r="I8092">
        <f t="shared" ca="1" si="884"/>
        <v>0</v>
      </c>
      <c r="J8092">
        <f t="shared" ca="1" si="885"/>
        <v>0</v>
      </c>
      <c r="K8092" cm="1">
        <f t="array" aca="1" ref="K8092" ca="1">IF(G8092&gt;7,
        IF(G8092&gt;H8092, 1, IF(G8092&lt;H8092, 0, 2)),
        IF(       H8092&gt;7,
                     IF(G8092&gt;H8092, 1, IF(G8092&lt;H8092, 0, 2)),
                     IF(         G8092&lt;6,
                                   IF(            _xlfn.XLOOKUP(C8092,'deck &amp; rules'!$D$22:$M$22,_xlfn.XLOOKUP(H8092,'deck &amp; rules'!$C$23:$C$30,'deck &amp; rules'!$D$23:$M$30))="draw",
                                                     IF(I8092&gt;J8092,1,IF(I8092&lt;J8092,0,2)),
                                                     IF(I8092&gt;H8092,1,IF(I8092&lt;H8092,0,2))),
                                   IF(H8092&lt;7,
                                        IF(G8092&gt;J8092,1,IF(G8092&lt;J8092,0,2)),
                                        IF(G8092&gt;H8092,1,IF(G8092&lt;H8092,0,2))
                                        )
                          )
              )
        )</f>
        <v>1</v>
      </c>
      <c r="L8092">
        <f t="shared" ca="1" si="886"/>
        <v>-843</v>
      </c>
      <c r="M8092">
        <f t="shared" ca="1" si="887"/>
        <v>-817.49999999993224</v>
      </c>
      <c r="N8092">
        <f t="shared" ca="1" si="888"/>
        <v>-1458</v>
      </c>
    </row>
    <row r="8093" spans="1:14" x14ac:dyDescent="0.25">
      <c r="A8093">
        <f ca="1"/>
        <v>2</v>
      </c>
      <c r="B8093">
        <f ca="1"/>
        <v>4</v>
      </c>
      <c r="C8093">
        <f ca="1"/>
        <v>5</v>
      </c>
      <c r="D8093">
        <f ca="1"/>
        <v>0</v>
      </c>
      <c r="E8093">
        <f ca="1"/>
        <v>1</v>
      </c>
      <c r="F8093">
        <f ca="1"/>
        <v>7</v>
      </c>
      <c r="G8093">
        <f t="shared" ca="1" si="882"/>
        <v>6</v>
      </c>
      <c r="H8093">
        <f t="shared" ca="1" si="883"/>
        <v>1</v>
      </c>
      <c r="I8093">
        <f t="shared" ca="1" si="884"/>
        <v>1</v>
      </c>
      <c r="J8093">
        <f t="shared" ca="1" si="885"/>
        <v>8</v>
      </c>
      <c r="K8093" cm="1">
        <f t="array" aca="1" ref="K8093" ca="1">IF(G8093&gt;7,
        IF(G8093&gt;H8093, 1, IF(G8093&lt;H8093, 0, 2)),
        IF(       H8093&gt;7,
                     IF(G8093&gt;H8093, 1, IF(G8093&lt;H8093, 0, 2)),
                     IF(         G8093&lt;6,
                                   IF(            _xlfn.XLOOKUP(C8093,'deck &amp; rules'!$D$22:$M$22,_xlfn.XLOOKUP(H8093,'deck &amp; rules'!$C$23:$C$30,'deck &amp; rules'!$D$23:$M$30))="draw",
                                                     IF(I8093&gt;J8093,1,IF(I8093&lt;J8093,0,2)),
                                                     IF(I8093&gt;H8093,1,IF(I8093&lt;H8093,0,2))),
                                   IF(H8093&lt;7,
                                        IF(G8093&gt;J8093,1,IF(G8093&lt;J8093,0,2)),
                                        IF(G8093&gt;H8093,1,IF(G8093&lt;H8093,0,2))
                                        )
                          )
              )
        )</f>
        <v>0</v>
      </c>
      <c r="L8093">
        <f t="shared" ca="1" si="886"/>
        <v>-844</v>
      </c>
      <c r="M8093">
        <f t="shared" ca="1" si="887"/>
        <v>-816.5499999999322</v>
      </c>
      <c r="N8093">
        <f t="shared" ca="1" si="888"/>
        <v>-1459</v>
      </c>
    </row>
    <row r="8094" spans="1:14" x14ac:dyDescent="0.25">
      <c r="A8094">
        <f ca="1"/>
        <v>0</v>
      </c>
      <c r="B8094">
        <f ca="1"/>
        <v>5</v>
      </c>
      <c r="C8094">
        <f ca="1"/>
        <v>0</v>
      </c>
      <c r="D8094">
        <f ca="1"/>
        <v>9</v>
      </c>
      <c r="E8094">
        <f ca="1"/>
        <v>0</v>
      </c>
      <c r="F8094">
        <f ca="1"/>
        <v>1</v>
      </c>
      <c r="G8094">
        <f t="shared" ca="1" si="882"/>
        <v>5</v>
      </c>
      <c r="H8094">
        <f t="shared" ca="1" si="883"/>
        <v>9</v>
      </c>
      <c r="I8094">
        <f t="shared" ca="1" si="884"/>
        <v>5</v>
      </c>
      <c r="J8094">
        <f t="shared" ca="1" si="885"/>
        <v>0</v>
      </c>
      <c r="K8094" cm="1">
        <f t="array" aca="1" ref="K8094" ca="1">IF(G8094&gt;7,
        IF(G8094&gt;H8094, 1, IF(G8094&lt;H8094, 0, 2)),
        IF(       H8094&gt;7,
                     IF(G8094&gt;H8094, 1, IF(G8094&lt;H8094, 0, 2)),
                     IF(         G8094&lt;6,
                                   IF(            _xlfn.XLOOKUP(C8094,'deck &amp; rules'!$D$22:$M$22,_xlfn.XLOOKUP(H8094,'deck &amp; rules'!$C$23:$C$30,'deck &amp; rules'!$D$23:$M$30))="draw",
                                                     IF(I8094&gt;J8094,1,IF(I8094&lt;J8094,0,2)),
                                                     IF(I8094&gt;H8094,1,IF(I8094&lt;H8094,0,2))),
                                   IF(H8094&lt;7,
                                        IF(G8094&gt;J8094,1,IF(G8094&lt;J8094,0,2)),
                                        IF(G8094&gt;H8094,1,IF(G8094&lt;H8094,0,2))
                                        )
                          )
              )
        )</f>
        <v>0</v>
      </c>
      <c r="L8094">
        <f t="shared" ca="1" si="886"/>
        <v>-845</v>
      </c>
      <c r="M8094">
        <f t="shared" ca="1" si="887"/>
        <v>-815.59999999993215</v>
      </c>
      <c r="N8094">
        <f t="shared" ca="1" si="888"/>
        <v>-1460</v>
      </c>
    </row>
    <row r="8095" spans="1:14" x14ac:dyDescent="0.25">
      <c r="A8095">
        <f ca="1"/>
        <v>4</v>
      </c>
      <c r="B8095">
        <f ca="1"/>
        <v>3</v>
      </c>
      <c r="C8095">
        <f ca="1"/>
        <v>2</v>
      </c>
      <c r="D8095">
        <f ca="1"/>
        <v>0</v>
      </c>
      <c r="E8095">
        <f ca="1"/>
        <v>1</v>
      </c>
      <c r="F8095">
        <f ca="1"/>
        <v>6</v>
      </c>
      <c r="G8095">
        <f t="shared" ca="1" si="882"/>
        <v>7</v>
      </c>
      <c r="H8095">
        <f t="shared" ca="1" si="883"/>
        <v>1</v>
      </c>
      <c r="I8095">
        <f t="shared" ca="1" si="884"/>
        <v>9</v>
      </c>
      <c r="J8095">
        <f t="shared" ca="1" si="885"/>
        <v>7</v>
      </c>
      <c r="K8095" cm="1">
        <f t="array" aca="1" ref="K8095" ca="1">IF(G8095&gt;7,
        IF(G8095&gt;H8095, 1, IF(G8095&lt;H8095, 0, 2)),
        IF(       H8095&gt;7,
                     IF(G8095&gt;H8095, 1, IF(G8095&lt;H8095, 0, 2)),
                     IF(         G8095&lt;6,
                                   IF(            _xlfn.XLOOKUP(C8095,'deck &amp; rules'!$D$22:$M$22,_xlfn.XLOOKUP(H8095,'deck &amp; rules'!$C$23:$C$30,'deck &amp; rules'!$D$23:$M$30))="draw",
                                                     IF(I8095&gt;J8095,1,IF(I8095&lt;J8095,0,2)),
                                                     IF(I8095&gt;H8095,1,IF(I8095&lt;H8095,0,2))),
                                   IF(H8095&lt;7,
                                        IF(G8095&gt;J8095,1,IF(G8095&lt;J8095,0,2)),
                                        IF(G8095&gt;H8095,1,IF(G8095&lt;H8095,0,2))
                                        )
                          )
              )
        )</f>
        <v>2</v>
      </c>
      <c r="L8095">
        <f t="shared" ca="1" si="886"/>
        <v>-846</v>
      </c>
      <c r="M8095">
        <f t="shared" ca="1" si="887"/>
        <v>-816.59999999993215</v>
      </c>
      <c r="N8095">
        <f t="shared" ca="1" si="888"/>
        <v>-1452</v>
      </c>
    </row>
    <row r="8096" spans="1:14" x14ac:dyDescent="0.25">
      <c r="A8096">
        <f ca="1"/>
        <v>1</v>
      </c>
      <c r="B8096">
        <f ca="1"/>
        <v>5</v>
      </c>
      <c r="C8096">
        <f ca="1"/>
        <v>0</v>
      </c>
      <c r="D8096">
        <f ca="1"/>
        <v>4</v>
      </c>
      <c r="E8096">
        <f ca="1"/>
        <v>1</v>
      </c>
      <c r="F8096">
        <f ca="1"/>
        <v>6</v>
      </c>
      <c r="G8096">
        <f t="shared" ca="1" si="882"/>
        <v>6</v>
      </c>
      <c r="H8096">
        <f t="shared" ca="1" si="883"/>
        <v>5</v>
      </c>
      <c r="I8096">
        <f t="shared" ca="1" si="884"/>
        <v>6</v>
      </c>
      <c r="J8096">
        <f t="shared" ca="1" si="885"/>
        <v>1</v>
      </c>
      <c r="K8096" cm="1">
        <f t="array" aca="1" ref="K8096" ca="1">IF(G8096&gt;7,
        IF(G8096&gt;H8096, 1, IF(G8096&lt;H8096, 0, 2)),
        IF(       H8096&gt;7,
                     IF(G8096&gt;H8096, 1, IF(G8096&lt;H8096, 0, 2)),
                     IF(         G8096&lt;6,
                                   IF(            _xlfn.XLOOKUP(C8096,'deck &amp; rules'!$D$22:$M$22,_xlfn.XLOOKUP(H8096,'deck &amp; rules'!$C$23:$C$30,'deck &amp; rules'!$D$23:$M$30))="draw",
                                                     IF(I8096&gt;J8096,1,IF(I8096&lt;J8096,0,2)),
                                                     IF(I8096&gt;H8096,1,IF(I8096&lt;H8096,0,2))),
                                   IF(H8096&lt;7,
                                        IF(G8096&gt;J8096,1,IF(G8096&lt;J8096,0,2)),
                                        IF(G8096&gt;H8096,1,IF(G8096&lt;H8096,0,2))
                                        )
                          )
              )
        )</f>
        <v>1</v>
      </c>
      <c r="L8096">
        <f t="shared" ca="1" si="886"/>
        <v>-845</v>
      </c>
      <c r="M8096">
        <f t="shared" ca="1" si="887"/>
        <v>-817.59999999993215</v>
      </c>
      <c r="N8096">
        <f t="shared" ca="1" si="888"/>
        <v>-1453</v>
      </c>
    </row>
    <row r="8097" spans="1:14" x14ac:dyDescent="0.25">
      <c r="A8097">
        <f ca="1"/>
        <v>1</v>
      </c>
      <c r="B8097">
        <f ca="1"/>
        <v>7</v>
      </c>
      <c r="C8097">
        <f ca="1"/>
        <v>0</v>
      </c>
      <c r="D8097">
        <f ca="1"/>
        <v>9</v>
      </c>
      <c r="E8097">
        <f ca="1"/>
        <v>9</v>
      </c>
      <c r="F8097">
        <f ca="1"/>
        <v>8</v>
      </c>
      <c r="G8097">
        <f t="shared" ca="1" si="882"/>
        <v>8</v>
      </c>
      <c r="H8097">
        <f t="shared" ca="1" si="883"/>
        <v>8</v>
      </c>
      <c r="I8097">
        <f t="shared" ca="1" si="884"/>
        <v>8</v>
      </c>
      <c r="J8097">
        <f t="shared" ca="1" si="885"/>
        <v>6</v>
      </c>
      <c r="K8097" cm="1">
        <f t="array" aca="1" ref="K8097" ca="1">IF(G8097&gt;7,
        IF(G8097&gt;H8097, 1, IF(G8097&lt;H8097, 0, 2)),
        IF(       H8097&gt;7,
                     IF(G8097&gt;H8097, 1, IF(G8097&lt;H8097, 0, 2)),
                     IF(         G8097&lt;6,
                                   IF(            _xlfn.XLOOKUP(C8097,'deck &amp; rules'!$D$22:$M$22,_xlfn.XLOOKUP(H8097,'deck &amp; rules'!$C$23:$C$30,'deck &amp; rules'!$D$23:$M$30))="draw",
                                                     IF(I8097&gt;J8097,1,IF(I8097&lt;J8097,0,2)),
                                                     IF(I8097&gt;H8097,1,IF(I8097&lt;H8097,0,2))),
                                   IF(H8097&lt;7,
                                        IF(G8097&gt;J8097,1,IF(G8097&lt;J8097,0,2)),
                                        IF(G8097&gt;H8097,1,IF(G8097&lt;H8097,0,2))
                                        )
                          )
              )
        )</f>
        <v>2</v>
      </c>
      <c r="L8097">
        <f t="shared" ca="1" si="886"/>
        <v>-846</v>
      </c>
      <c r="M8097">
        <f t="shared" ca="1" si="887"/>
        <v>-818.59999999993215</v>
      </c>
      <c r="N8097">
        <f t="shared" ca="1" si="888"/>
        <v>-1445</v>
      </c>
    </row>
    <row r="8098" spans="1:14" x14ac:dyDescent="0.25">
      <c r="A8098">
        <f ca="1"/>
        <v>3</v>
      </c>
      <c r="B8098">
        <f ca="1"/>
        <v>4</v>
      </c>
      <c r="C8098">
        <f ca="1"/>
        <v>7</v>
      </c>
      <c r="D8098">
        <f ca="1"/>
        <v>8</v>
      </c>
      <c r="E8098">
        <f ca="1"/>
        <v>4</v>
      </c>
      <c r="F8098">
        <f ca="1"/>
        <v>0</v>
      </c>
      <c r="G8098">
        <f t="shared" ca="1" si="882"/>
        <v>7</v>
      </c>
      <c r="H8098">
        <f t="shared" ca="1" si="883"/>
        <v>2</v>
      </c>
      <c r="I8098">
        <f t="shared" ca="1" si="884"/>
        <v>4</v>
      </c>
      <c r="J8098">
        <f t="shared" ca="1" si="885"/>
        <v>2</v>
      </c>
      <c r="K8098" cm="1">
        <f t="array" aca="1" ref="K8098" ca="1">IF(G8098&gt;7,
        IF(G8098&gt;H8098, 1, IF(G8098&lt;H8098, 0, 2)),
        IF(       H8098&gt;7,
                     IF(G8098&gt;H8098, 1, IF(G8098&lt;H8098, 0, 2)),
                     IF(         G8098&lt;6,
                                   IF(            _xlfn.XLOOKUP(C8098,'deck &amp; rules'!$D$22:$M$22,_xlfn.XLOOKUP(H8098,'deck &amp; rules'!$C$23:$C$30,'deck &amp; rules'!$D$23:$M$30))="draw",
                                                     IF(I8098&gt;J8098,1,IF(I8098&lt;J8098,0,2)),
                                                     IF(I8098&gt;H8098,1,IF(I8098&lt;H8098,0,2))),
                                   IF(H8098&lt;7,
                                        IF(G8098&gt;J8098,1,IF(G8098&lt;J8098,0,2)),
                                        IF(G8098&gt;H8098,1,IF(G8098&lt;H8098,0,2))
                                        )
                          )
              )
        )</f>
        <v>1</v>
      </c>
      <c r="L8098">
        <f t="shared" ca="1" si="886"/>
        <v>-845</v>
      </c>
      <c r="M8098">
        <f t="shared" ca="1" si="887"/>
        <v>-819.59999999993215</v>
      </c>
      <c r="N8098">
        <f t="shared" ca="1" si="888"/>
        <v>-1446</v>
      </c>
    </row>
    <row r="8099" spans="1:14" x14ac:dyDescent="0.25">
      <c r="A8099">
        <f ca="1"/>
        <v>3</v>
      </c>
      <c r="B8099">
        <f ca="1"/>
        <v>0</v>
      </c>
      <c r="C8099">
        <f ca="1"/>
        <v>6</v>
      </c>
      <c r="D8099">
        <f ca="1"/>
        <v>3</v>
      </c>
      <c r="E8099">
        <f ca="1"/>
        <v>6</v>
      </c>
      <c r="F8099">
        <f ca="1"/>
        <v>5</v>
      </c>
      <c r="G8099">
        <f t="shared" ca="1" si="882"/>
        <v>3</v>
      </c>
      <c r="H8099">
        <f t="shared" ca="1" si="883"/>
        <v>9</v>
      </c>
      <c r="I8099">
        <f t="shared" ca="1" si="884"/>
        <v>9</v>
      </c>
      <c r="J8099">
        <f t="shared" ca="1" si="885"/>
        <v>4</v>
      </c>
      <c r="K8099" cm="1">
        <f t="array" aca="1" ref="K8099" ca="1">IF(G8099&gt;7,
        IF(G8099&gt;H8099, 1, IF(G8099&lt;H8099, 0, 2)),
        IF(       H8099&gt;7,
                     IF(G8099&gt;H8099, 1, IF(G8099&lt;H8099, 0, 2)),
                     IF(         G8099&lt;6,
                                   IF(            _xlfn.XLOOKUP(C8099,'deck &amp; rules'!$D$22:$M$22,_xlfn.XLOOKUP(H8099,'deck &amp; rules'!$C$23:$C$30,'deck &amp; rules'!$D$23:$M$30))="draw",
                                                     IF(I8099&gt;J8099,1,IF(I8099&lt;J8099,0,2)),
                                                     IF(I8099&gt;H8099,1,IF(I8099&lt;H8099,0,2))),
                                   IF(H8099&lt;7,
                                        IF(G8099&gt;J8099,1,IF(G8099&lt;J8099,0,2)),
                                        IF(G8099&gt;H8099,1,IF(G8099&lt;H8099,0,2))
                                        )
                          )
              )
        )</f>
        <v>0</v>
      </c>
      <c r="L8099">
        <f t="shared" ca="1" si="886"/>
        <v>-846</v>
      </c>
      <c r="M8099">
        <f t="shared" ca="1" si="887"/>
        <v>-818.64999999993211</v>
      </c>
      <c r="N8099">
        <f t="shared" ca="1" si="888"/>
        <v>-1447</v>
      </c>
    </row>
    <row r="8100" spans="1:14" x14ac:dyDescent="0.25">
      <c r="A8100">
        <f ca="1"/>
        <v>0</v>
      </c>
      <c r="B8100">
        <f ca="1"/>
        <v>0</v>
      </c>
      <c r="C8100">
        <f ca="1"/>
        <v>2</v>
      </c>
      <c r="D8100">
        <f ca="1"/>
        <v>2</v>
      </c>
      <c r="E8100">
        <f ca="1"/>
        <v>5</v>
      </c>
      <c r="F8100">
        <f ca="1"/>
        <v>5</v>
      </c>
      <c r="G8100">
        <f t="shared" ca="1" si="882"/>
        <v>0</v>
      </c>
      <c r="H8100">
        <f t="shared" ca="1" si="883"/>
        <v>7</v>
      </c>
      <c r="I8100">
        <f t="shared" ca="1" si="884"/>
        <v>2</v>
      </c>
      <c r="J8100">
        <f t="shared" ca="1" si="885"/>
        <v>2</v>
      </c>
      <c r="K8100" cm="1">
        <f t="array" aca="1" ref="K8100" ca="1">IF(G8100&gt;7,
        IF(G8100&gt;H8100, 1, IF(G8100&lt;H8100, 0, 2)),
        IF(       H8100&gt;7,
                     IF(G8100&gt;H8100, 1, IF(G8100&lt;H8100, 0, 2)),
                     IF(         G8100&lt;6,
                                   IF(            _xlfn.XLOOKUP(C8100,'deck &amp; rules'!$D$22:$M$22,_xlfn.XLOOKUP(H8100,'deck &amp; rules'!$C$23:$C$30,'deck &amp; rules'!$D$23:$M$30))="draw",
                                                     IF(I8100&gt;J8100,1,IF(I8100&lt;J8100,0,2)),
                                                     IF(I8100&gt;H8100,1,IF(I8100&lt;H8100,0,2))),
                                   IF(H8100&lt;7,
                                        IF(G8100&gt;J8100,1,IF(G8100&lt;J8100,0,2)),
                                        IF(G8100&gt;H8100,1,IF(G8100&lt;H8100,0,2))
                                        )
                          )
              )
        )</f>
        <v>0</v>
      </c>
      <c r="L8100">
        <f t="shared" ca="1" si="886"/>
        <v>-847</v>
      </c>
      <c r="M8100">
        <f t="shared" ca="1" si="887"/>
        <v>-817.69999999993206</v>
      </c>
      <c r="N8100">
        <f t="shared" ca="1" si="888"/>
        <v>-1448</v>
      </c>
    </row>
    <row r="8101" spans="1:14" x14ac:dyDescent="0.25">
      <c r="A8101">
        <f ca="1"/>
        <v>0</v>
      </c>
      <c r="B8101">
        <f ca="1"/>
        <v>7</v>
      </c>
      <c r="C8101">
        <f ca="1"/>
        <v>6</v>
      </c>
      <c r="D8101">
        <f ca="1"/>
        <v>7</v>
      </c>
      <c r="E8101">
        <f ca="1"/>
        <v>2</v>
      </c>
      <c r="F8101">
        <f ca="1"/>
        <v>0</v>
      </c>
      <c r="G8101">
        <f t="shared" ca="1" si="882"/>
        <v>7</v>
      </c>
      <c r="H8101">
        <f t="shared" ca="1" si="883"/>
        <v>9</v>
      </c>
      <c r="I8101">
        <f t="shared" ca="1" si="884"/>
        <v>3</v>
      </c>
      <c r="J8101">
        <f t="shared" ca="1" si="885"/>
        <v>9</v>
      </c>
      <c r="K8101" cm="1">
        <f t="array" aca="1" ref="K8101" ca="1">IF(G8101&gt;7,
        IF(G8101&gt;H8101, 1, IF(G8101&lt;H8101, 0, 2)),
        IF(       H8101&gt;7,
                     IF(G8101&gt;H8101, 1, IF(G8101&lt;H8101, 0, 2)),
                     IF(         G8101&lt;6,
                                   IF(            _xlfn.XLOOKUP(C8101,'deck &amp; rules'!$D$22:$M$22,_xlfn.XLOOKUP(H8101,'deck &amp; rules'!$C$23:$C$30,'deck &amp; rules'!$D$23:$M$30))="draw",
                                                     IF(I8101&gt;J8101,1,IF(I8101&lt;J8101,0,2)),
                                                     IF(I8101&gt;H8101,1,IF(I8101&lt;H8101,0,2))),
                                   IF(H8101&lt;7,
                                        IF(G8101&gt;J8101,1,IF(G8101&lt;J8101,0,2)),
                                        IF(G8101&gt;H8101,1,IF(G8101&lt;H8101,0,2))
                                        )
                          )
              )
        )</f>
        <v>0</v>
      </c>
      <c r="L8101">
        <f t="shared" ca="1" si="886"/>
        <v>-848</v>
      </c>
      <c r="M8101">
        <f t="shared" ca="1" si="887"/>
        <v>-816.74999999993202</v>
      </c>
      <c r="N8101">
        <f t="shared" ca="1" si="888"/>
        <v>-1449</v>
      </c>
    </row>
    <row r="8102" spans="1:14" x14ac:dyDescent="0.25">
      <c r="A8102">
        <f ca="1"/>
        <v>0</v>
      </c>
      <c r="B8102">
        <f ca="1"/>
        <v>0</v>
      </c>
      <c r="C8102">
        <f ca="1"/>
        <v>1</v>
      </c>
      <c r="D8102">
        <f ca="1"/>
        <v>0</v>
      </c>
      <c r="E8102">
        <f ca="1"/>
        <v>0</v>
      </c>
      <c r="F8102">
        <f ca="1"/>
        <v>2</v>
      </c>
      <c r="G8102">
        <f t="shared" ca="1" si="882"/>
        <v>0</v>
      </c>
      <c r="H8102">
        <f t="shared" ca="1" si="883"/>
        <v>0</v>
      </c>
      <c r="I8102">
        <f t="shared" ca="1" si="884"/>
        <v>1</v>
      </c>
      <c r="J8102">
        <f t="shared" ca="1" si="885"/>
        <v>2</v>
      </c>
      <c r="K8102" cm="1">
        <f t="array" aca="1" ref="K8102" ca="1">IF(G8102&gt;7,
        IF(G8102&gt;H8102, 1, IF(G8102&lt;H8102, 0, 2)),
        IF(       H8102&gt;7,
                     IF(G8102&gt;H8102, 1, IF(G8102&lt;H8102, 0, 2)),
                     IF(         G8102&lt;6,
                                   IF(            _xlfn.XLOOKUP(C8102,'deck &amp; rules'!$D$22:$M$22,_xlfn.XLOOKUP(H8102,'deck &amp; rules'!$C$23:$C$30,'deck &amp; rules'!$D$23:$M$30))="draw",
                                                     IF(I8102&gt;J8102,1,IF(I8102&lt;J8102,0,2)),
                                                     IF(I8102&gt;H8102,1,IF(I8102&lt;H8102,0,2))),
                                   IF(H8102&lt;7,
                                        IF(G8102&gt;J8102,1,IF(G8102&lt;J8102,0,2)),
                                        IF(G8102&gt;H8102,1,IF(G8102&lt;H8102,0,2))
                                        )
                          )
              )
        )</f>
        <v>0</v>
      </c>
      <c r="L8102">
        <f t="shared" ca="1" si="886"/>
        <v>-849</v>
      </c>
      <c r="M8102">
        <f t="shared" ca="1" si="887"/>
        <v>-815.79999999993197</v>
      </c>
      <c r="N8102">
        <f t="shared" ca="1" si="888"/>
        <v>-1450</v>
      </c>
    </row>
    <row r="8103" spans="1:14" x14ac:dyDescent="0.25">
      <c r="A8103">
        <f ca="1"/>
        <v>6</v>
      </c>
      <c r="B8103">
        <f ca="1"/>
        <v>0</v>
      </c>
      <c r="C8103">
        <f ca="1"/>
        <v>7</v>
      </c>
      <c r="D8103">
        <f ca="1"/>
        <v>9</v>
      </c>
      <c r="E8103">
        <f ca="1"/>
        <v>3</v>
      </c>
      <c r="F8103">
        <f ca="1"/>
        <v>1</v>
      </c>
      <c r="G8103">
        <f t="shared" ca="1" si="882"/>
        <v>6</v>
      </c>
      <c r="H8103">
        <f t="shared" ca="1" si="883"/>
        <v>2</v>
      </c>
      <c r="I8103">
        <f t="shared" ca="1" si="884"/>
        <v>3</v>
      </c>
      <c r="J8103">
        <f t="shared" ca="1" si="885"/>
        <v>3</v>
      </c>
      <c r="K8103" cm="1">
        <f t="array" aca="1" ref="K8103" ca="1">IF(G8103&gt;7,
        IF(G8103&gt;H8103, 1, IF(G8103&lt;H8103, 0, 2)),
        IF(       H8103&gt;7,
                     IF(G8103&gt;H8103, 1, IF(G8103&lt;H8103, 0, 2)),
                     IF(         G8103&lt;6,
                                   IF(            _xlfn.XLOOKUP(C8103,'deck &amp; rules'!$D$22:$M$22,_xlfn.XLOOKUP(H8103,'deck &amp; rules'!$C$23:$C$30,'deck &amp; rules'!$D$23:$M$30))="draw",
                                                     IF(I8103&gt;J8103,1,IF(I8103&lt;J8103,0,2)),
                                                     IF(I8103&gt;H8103,1,IF(I8103&lt;H8103,0,2))),
                                   IF(H8103&lt;7,
                                        IF(G8103&gt;J8103,1,IF(G8103&lt;J8103,0,2)),
                                        IF(G8103&gt;H8103,1,IF(G8103&lt;H8103,0,2))
                                        )
                          )
              )
        )</f>
        <v>1</v>
      </c>
      <c r="L8103">
        <f t="shared" ca="1" si="886"/>
        <v>-848</v>
      </c>
      <c r="M8103">
        <f t="shared" ca="1" si="887"/>
        <v>-816.79999999993197</v>
      </c>
      <c r="N8103">
        <f t="shared" ca="1" si="888"/>
        <v>-1451</v>
      </c>
    </row>
    <row r="8104" spans="1:14" x14ac:dyDescent="0.25">
      <c r="A8104">
        <f ca="1"/>
        <v>1</v>
      </c>
      <c r="B8104">
        <f ca="1"/>
        <v>6</v>
      </c>
      <c r="C8104">
        <f ca="1"/>
        <v>6</v>
      </c>
      <c r="D8104">
        <f ca="1"/>
        <v>7</v>
      </c>
      <c r="E8104">
        <f ca="1"/>
        <v>0</v>
      </c>
      <c r="F8104">
        <f ca="1"/>
        <v>0</v>
      </c>
      <c r="G8104">
        <f t="shared" ca="1" si="882"/>
        <v>7</v>
      </c>
      <c r="H8104">
        <f t="shared" ca="1" si="883"/>
        <v>7</v>
      </c>
      <c r="I8104">
        <f t="shared" ca="1" si="884"/>
        <v>3</v>
      </c>
      <c r="J8104">
        <f t="shared" ca="1" si="885"/>
        <v>7</v>
      </c>
      <c r="K8104" cm="1">
        <f t="array" aca="1" ref="K8104" ca="1">IF(G8104&gt;7,
        IF(G8104&gt;H8104, 1, IF(G8104&lt;H8104, 0, 2)),
        IF(       H8104&gt;7,
                     IF(G8104&gt;H8104, 1, IF(G8104&lt;H8104, 0, 2)),
                     IF(         G8104&lt;6,
                                   IF(            _xlfn.XLOOKUP(C8104,'deck &amp; rules'!$D$22:$M$22,_xlfn.XLOOKUP(H8104,'deck &amp; rules'!$C$23:$C$30,'deck &amp; rules'!$D$23:$M$30))="draw",
                                                     IF(I8104&gt;J8104,1,IF(I8104&lt;J8104,0,2)),
                                                     IF(I8104&gt;H8104,1,IF(I8104&lt;H8104,0,2))),
                                   IF(H8104&lt;7,
                                        IF(G8104&gt;J8104,1,IF(G8104&lt;J8104,0,2)),
                                        IF(G8104&gt;H8104,1,IF(G8104&lt;H8104,0,2))
                                        )
                          )
              )
        )</f>
        <v>2</v>
      </c>
      <c r="L8104">
        <f t="shared" ca="1" si="886"/>
        <v>-849</v>
      </c>
      <c r="M8104">
        <f t="shared" ca="1" si="887"/>
        <v>-817.79999999993197</v>
      </c>
      <c r="N8104">
        <f t="shared" ca="1" si="888"/>
        <v>-1443</v>
      </c>
    </row>
    <row r="8105" spans="1:14" x14ac:dyDescent="0.25">
      <c r="A8105">
        <f ca="1"/>
        <v>9</v>
      </c>
      <c r="B8105">
        <f ca="1"/>
        <v>3</v>
      </c>
      <c r="C8105">
        <f ca="1"/>
        <v>0</v>
      </c>
      <c r="D8105">
        <f ca="1"/>
        <v>7</v>
      </c>
      <c r="E8105">
        <f ca="1"/>
        <v>3</v>
      </c>
      <c r="F8105">
        <f ca="1"/>
        <v>3</v>
      </c>
      <c r="G8105">
        <f t="shared" ca="1" si="882"/>
        <v>2</v>
      </c>
      <c r="H8105">
        <f t="shared" ca="1" si="883"/>
        <v>0</v>
      </c>
      <c r="I8105">
        <f t="shared" ca="1" si="884"/>
        <v>2</v>
      </c>
      <c r="J8105">
        <f t="shared" ca="1" si="885"/>
        <v>3</v>
      </c>
      <c r="K8105" cm="1">
        <f t="array" aca="1" ref="K8105" ca="1">IF(G8105&gt;7,
        IF(G8105&gt;H8105, 1, IF(G8105&lt;H8105, 0, 2)),
        IF(       H8105&gt;7,
                     IF(G8105&gt;H8105, 1, IF(G8105&lt;H8105, 0, 2)),
                     IF(         G8105&lt;6,
                                   IF(            _xlfn.XLOOKUP(C8105,'deck &amp; rules'!$D$22:$M$22,_xlfn.XLOOKUP(H8105,'deck &amp; rules'!$C$23:$C$30,'deck &amp; rules'!$D$23:$M$30))="draw",
                                                     IF(I8105&gt;J8105,1,IF(I8105&lt;J8105,0,2)),
                                                     IF(I8105&gt;H8105,1,IF(I8105&lt;H8105,0,2))),
                                   IF(H8105&lt;7,
                                        IF(G8105&gt;J8105,1,IF(G8105&lt;J8105,0,2)),
                                        IF(G8105&gt;H8105,1,IF(G8105&lt;H8105,0,2))
                                        )
                          )
              )
        )</f>
        <v>0</v>
      </c>
      <c r="L8105">
        <f t="shared" ca="1" si="886"/>
        <v>-850</v>
      </c>
      <c r="M8105">
        <f t="shared" ca="1" si="887"/>
        <v>-816.84999999993192</v>
      </c>
      <c r="N8105">
        <f t="shared" ca="1" si="888"/>
        <v>-1444</v>
      </c>
    </row>
    <row r="8106" spans="1:14" x14ac:dyDescent="0.25">
      <c r="A8106">
        <f ca="1"/>
        <v>0</v>
      </c>
      <c r="B8106">
        <f ca="1"/>
        <v>4</v>
      </c>
      <c r="C8106">
        <f ca="1"/>
        <v>0</v>
      </c>
      <c r="D8106">
        <f ca="1"/>
        <v>0</v>
      </c>
      <c r="E8106">
        <f ca="1"/>
        <v>3</v>
      </c>
      <c r="F8106">
        <f ca="1"/>
        <v>0</v>
      </c>
      <c r="G8106">
        <f t="shared" ca="1" si="882"/>
        <v>4</v>
      </c>
      <c r="H8106">
        <f t="shared" ca="1" si="883"/>
        <v>3</v>
      </c>
      <c r="I8106">
        <f t="shared" ca="1" si="884"/>
        <v>4</v>
      </c>
      <c r="J8106">
        <f t="shared" ca="1" si="885"/>
        <v>3</v>
      </c>
      <c r="K8106" cm="1">
        <f t="array" aca="1" ref="K8106" ca="1">IF(G8106&gt;7,
        IF(G8106&gt;H8106, 1, IF(G8106&lt;H8106, 0, 2)),
        IF(       H8106&gt;7,
                     IF(G8106&gt;H8106, 1, IF(G8106&lt;H8106, 0, 2)),
                     IF(         G8106&lt;6,
                                   IF(            _xlfn.XLOOKUP(C8106,'deck &amp; rules'!$D$22:$M$22,_xlfn.XLOOKUP(H8106,'deck &amp; rules'!$C$23:$C$30,'deck &amp; rules'!$D$23:$M$30))="draw",
                                                     IF(I8106&gt;J8106,1,IF(I8106&lt;J8106,0,2)),
                                                     IF(I8106&gt;H8106,1,IF(I8106&lt;H8106,0,2))),
                                   IF(H8106&lt;7,
                                        IF(G8106&gt;J8106,1,IF(G8106&lt;J8106,0,2)),
                                        IF(G8106&gt;H8106,1,IF(G8106&lt;H8106,0,2))
                                        )
                          )
              )
        )</f>
        <v>1</v>
      </c>
      <c r="L8106">
        <f t="shared" ca="1" si="886"/>
        <v>-849</v>
      </c>
      <c r="M8106">
        <f t="shared" ca="1" si="887"/>
        <v>-817.84999999993192</v>
      </c>
      <c r="N8106">
        <f t="shared" ca="1" si="888"/>
        <v>-1445</v>
      </c>
    </row>
    <row r="8107" spans="1:14" x14ac:dyDescent="0.25">
      <c r="A8107">
        <f ca="1"/>
        <v>2</v>
      </c>
      <c r="B8107">
        <f ca="1"/>
        <v>0</v>
      </c>
      <c r="C8107">
        <f ca="1"/>
        <v>6</v>
      </c>
      <c r="D8107">
        <f ca="1"/>
        <v>3</v>
      </c>
      <c r="E8107">
        <f ca="1"/>
        <v>0</v>
      </c>
      <c r="F8107">
        <f ca="1"/>
        <v>0</v>
      </c>
      <c r="G8107">
        <f t="shared" ca="1" si="882"/>
        <v>2</v>
      </c>
      <c r="H8107">
        <f t="shared" ca="1" si="883"/>
        <v>3</v>
      </c>
      <c r="I8107">
        <f t="shared" ca="1" si="884"/>
        <v>8</v>
      </c>
      <c r="J8107">
        <f t="shared" ca="1" si="885"/>
        <v>3</v>
      </c>
      <c r="K8107" cm="1">
        <f t="array" aca="1" ref="K8107" ca="1">IF(G8107&gt;7,
        IF(G8107&gt;H8107, 1, IF(G8107&lt;H8107, 0, 2)),
        IF(       H8107&gt;7,
                     IF(G8107&gt;H8107, 1, IF(G8107&lt;H8107, 0, 2)),
                     IF(         G8107&lt;6,
                                   IF(            _xlfn.XLOOKUP(C8107,'deck &amp; rules'!$D$22:$M$22,_xlfn.XLOOKUP(H8107,'deck &amp; rules'!$C$23:$C$30,'deck &amp; rules'!$D$23:$M$30))="draw",
                                                     IF(I8107&gt;J8107,1,IF(I8107&lt;J8107,0,2)),
                                                     IF(I8107&gt;H8107,1,IF(I8107&lt;H8107,0,2))),
                                   IF(H8107&lt;7,
                                        IF(G8107&gt;J8107,1,IF(G8107&lt;J8107,0,2)),
                                        IF(G8107&gt;H8107,1,IF(G8107&lt;H8107,0,2))
                                        )
                          )
              )
        )</f>
        <v>1</v>
      </c>
      <c r="L8107">
        <f t="shared" ca="1" si="886"/>
        <v>-848</v>
      </c>
      <c r="M8107">
        <f t="shared" ca="1" si="887"/>
        <v>-818.84999999993192</v>
      </c>
      <c r="N8107">
        <f t="shared" ca="1" si="888"/>
        <v>-1446</v>
      </c>
    </row>
    <row r="8108" spans="1:14" x14ac:dyDescent="0.25">
      <c r="A8108">
        <f ca="1"/>
        <v>0</v>
      </c>
      <c r="B8108">
        <f ca="1"/>
        <v>0</v>
      </c>
      <c r="C8108">
        <f ca="1"/>
        <v>1</v>
      </c>
      <c r="D8108">
        <f ca="1"/>
        <v>0</v>
      </c>
      <c r="E8108">
        <f ca="1"/>
        <v>6</v>
      </c>
      <c r="F8108">
        <f ca="1"/>
        <v>2</v>
      </c>
      <c r="G8108">
        <f t="shared" ca="1" si="882"/>
        <v>0</v>
      </c>
      <c r="H8108">
        <f t="shared" ca="1" si="883"/>
        <v>6</v>
      </c>
      <c r="I8108">
        <f t="shared" ca="1" si="884"/>
        <v>1</v>
      </c>
      <c r="J8108">
        <f t="shared" ca="1" si="885"/>
        <v>8</v>
      </c>
      <c r="K8108" cm="1">
        <f t="array" aca="1" ref="K8108" ca="1">IF(G8108&gt;7,
        IF(G8108&gt;H8108, 1, IF(G8108&lt;H8108, 0, 2)),
        IF(       H8108&gt;7,
                     IF(G8108&gt;H8108, 1, IF(G8108&lt;H8108, 0, 2)),
                     IF(         G8108&lt;6,
                                   IF(            _xlfn.XLOOKUP(C8108,'deck &amp; rules'!$D$22:$M$22,_xlfn.XLOOKUP(H8108,'deck &amp; rules'!$C$23:$C$30,'deck &amp; rules'!$D$23:$M$30))="draw",
                                                     IF(I8108&gt;J8108,1,IF(I8108&lt;J8108,0,2)),
                                                     IF(I8108&gt;H8108,1,IF(I8108&lt;H8108,0,2))),
                                   IF(H8108&lt;7,
                                        IF(G8108&gt;J8108,1,IF(G8108&lt;J8108,0,2)),
                                        IF(G8108&gt;H8108,1,IF(G8108&lt;H8108,0,2))
                                        )
                          )
              )
        )</f>
        <v>0</v>
      </c>
      <c r="L8108">
        <f t="shared" ca="1" si="886"/>
        <v>-849</v>
      </c>
      <c r="M8108">
        <f t="shared" ca="1" si="887"/>
        <v>-817.89999999993188</v>
      </c>
      <c r="N8108">
        <f t="shared" ca="1" si="888"/>
        <v>-1447</v>
      </c>
    </row>
    <row r="8109" spans="1:14" x14ac:dyDescent="0.25">
      <c r="A8109">
        <f ca="1"/>
        <v>1</v>
      </c>
      <c r="B8109">
        <f ca="1"/>
        <v>0</v>
      </c>
      <c r="C8109">
        <f ca="1"/>
        <v>5</v>
      </c>
      <c r="D8109">
        <f ca="1"/>
        <v>5</v>
      </c>
      <c r="E8109">
        <f ca="1"/>
        <v>8</v>
      </c>
      <c r="F8109">
        <f ca="1"/>
        <v>0</v>
      </c>
      <c r="G8109">
        <f t="shared" ca="1" si="882"/>
        <v>1</v>
      </c>
      <c r="H8109">
        <f t="shared" ca="1" si="883"/>
        <v>3</v>
      </c>
      <c r="I8109">
        <f t="shared" ca="1" si="884"/>
        <v>6</v>
      </c>
      <c r="J8109">
        <f t="shared" ca="1" si="885"/>
        <v>3</v>
      </c>
      <c r="K8109" cm="1">
        <f t="array" aca="1" ref="K8109" ca="1">IF(G8109&gt;7,
        IF(G8109&gt;H8109, 1, IF(G8109&lt;H8109, 0, 2)),
        IF(       H8109&gt;7,
                     IF(G8109&gt;H8109, 1, IF(G8109&lt;H8109, 0, 2)),
                     IF(         G8109&lt;6,
                                   IF(            _xlfn.XLOOKUP(C8109,'deck &amp; rules'!$D$22:$M$22,_xlfn.XLOOKUP(H8109,'deck &amp; rules'!$C$23:$C$30,'deck &amp; rules'!$D$23:$M$30))="draw",
                                                     IF(I8109&gt;J8109,1,IF(I8109&lt;J8109,0,2)),
                                                     IF(I8109&gt;H8109,1,IF(I8109&lt;H8109,0,2))),
                                   IF(H8109&lt;7,
                                        IF(G8109&gt;J8109,1,IF(G8109&lt;J8109,0,2)),
                                        IF(G8109&gt;H8109,1,IF(G8109&lt;H8109,0,2))
                                        )
                          )
              )
        )</f>
        <v>1</v>
      </c>
      <c r="L8109">
        <f t="shared" ca="1" si="886"/>
        <v>-848</v>
      </c>
      <c r="M8109">
        <f t="shared" ca="1" si="887"/>
        <v>-818.89999999993188</v>
      </c>
      <c r="N8109">
        <f t="shared" ca="1" si="888"/>
        <v>-1448</v>
      </c>
    </row>
    <row r="8110" spans="1:14" x14ac:dyDescent="0.25">
      <c r="A8110">
        <f ca="1"/>
        <v>0</v>
      </c>
      <c r="B8110">
        <f ca="1"/>
        <v>0</v>
      </c>
      <c r="C8110">
        <f ca="1"/>
        <v>9</v>
      </c>
      <c r="D8110">
        <f ca="1"/>
        <v>0</v>
      </c>
      <c r="E8110">
        <f ca="1"/>
        <v>3</v>
      </c>
      <c r="F8110">
        <f ca="1"/>
        <v>2</v>
      </c>
      <c r="G8110">
        <f t="shared" ca="1" si="882"/>
        <v>0</v>
      </c>
      <c r="H8110">
        <f t="shared" ca="1" si="883"/>
        <v>3</v>
      </c>
      <c r="I8110">
        <f t="shared" ca="1" si="884"/>
        <v>9</v>
      </c>
      <c r="J8110">
        <f t="shared" ca="1" si="885"/>
        <v>5</v>
      </c>
      <c r="K8110" cm="1">
        <f t="array" aca="1" ref="K8110" ca="1">IF(G8110&gt;7,
        IF(G8110&gt;H8110, 1, IF(G8110&lt;H8110, 0, 2)),
        IF(       H8110&gt;7,
                     IF(G8110&gt;H8110, 1, IF(G8110&lt;H8110, 0, 2)),
                     IF(         G8110&lt;6,
                                   IF(            _xlfn.XLOOKUP(C8110,'deck &amp; rules'!$D$22:$M$22,_xlfn.XLOOKUP(H8110,'deck &amp; rules'!$C$23:$C$30,'deck &amp; rules'!$D$23:$M$30))="draw",
                                                     IF(I8110&gt;J8110,1,IF(I8110&lt;J8110,0,2)),
                                                     IF(I8110&gt;H8110,1,IF(I8110&lt;H8110,0,2))),
                                   IF(H8110&lt;7,
                                        IF(G8110&gt;J8110,1,IF(G8110&lt;J8110,0,2)),
                                        IF(G8110&gt;H8110,1,IF(G8110&lt;H8110,0,2))
                                        )
                          )
              )
        )</f>
        <v>1</v>
      </c>
      <c r="L8110">
        <f t="shared" ca="1" si="886"/>
        <v>-847</v>
      </c>
      <c r="M8110">
        <f t="shared" ca="1" si="887"/>
        <v>-819.89999999993188</v>
      </c>
      <c r="N8110">
        <f t="shared" ca="1" si="888"/>
        <v>-1449</v>
      </c>
    </row>
    <row r="8111" spans="1:14" x14ac:dyDescent="0.25">
      <c r="A8111">
        <f ca="1"/>
        <v>4</v>
      </c>
      <c r="B8111">
        <f ca="1"/>
        <v>0</v>
      </c>
      <c r="C8111">
        <f ca="1"/>
        <v>1</v>
      </c>
      <c r="D8111">
        <f ca="1"/>
        <v>2</v>
      </c>
      <c r="E8111">
        <f ca="1"/>
        <v>6</v>
      </c>
      <c r="F8111">
        <f ca="1"/>
        <v>3</v>
      </c>
      <c r="G8111">
        <f t="shared" ca="1" si="882"/>
        <v>4</v>
      </c>
      <c r="H8111">
        <f t="shared" ca="1" si="883"/>
        <v>8</v>
      </c>
      <c r="I8111">
        <f t="shared" ca="1" si="884"/>
        <v>5</v>
      </c>
      <c r="J8111">
        <f t="shared" ca="1" si="885"/>
        <v>1</v>
      </c>
      <c r="K8111" cm="1">
        <f t="array" aca="1" ref="K8111" ca="1">IF(G8111&gt;7,
        IF(G8111&gt;H8111, 1, IF(G8111&lt;H8111, 0, 2)),
        IF(       H8111&gt;7,
                     IF(G8111&gt;H8111, 1, IF(G8111&lt;H8111, 0, 2)),
                     IF(         G8111&lt;6,
                                   IF(            _xlfn.XLOOKUP(C8111,'deck &amp; rules'!$D$22:$M$22,_xlfn.XLOOKUP(H8111,'deck &amp; rules'!$C$23:$C$30,'deck &amp; rules'!$D$23:$M$30))="draw",
                                                     IF(I8111&gt;J8111,1,IF(I8111&lt;J8111,0,2)),
                                                     IF(I8111&gt;H8111,1,IF(I8111&lt;H8111,0,2))),
                                   IF(H8111&lt;7,
                                        IF(G8111&gt;J8111,1,IF(G8111&lt;J8111,0,2)),
                                        IF(G8111&gt;H8111,1,IF(G8111&lt;H8111,0,2))
                                        )
                          )
              )
        )</f>
        <v>0</v>
      </c>
      <c r="L8111">
        <f t="shared" ca="1" si="886"/>
        <v>-848</v>
      </c>
      <c r="M8111">
        <f t="shared" ca="1" si="887"/>
        <v>-818.94999999993183</v>
      </c>
      <c r="N8111">
        <f t="shared" ca="1" si="888"/>
        <v>-1450</v>
      </c>
    </row>
    <row r="8112" spans="1:14" x14ac:dyDescent="0.25">
      <c r="A8112">
        <f ca="1"/>
        <v>4</v>
      </c>
      <c r="B8112">
        <f ca="1"/>
        <v>0</v>
      </c>
      <c r="C8112">
        <f ca="1"/>
        <v>9</v>
      </c>
      <c r="D8112">
        <f ca="1"/>
        <v>0</v>
      </c>
      <c r="E8112">
        <f ca="1"/>
        <v>0</v>
      </c>
      <c r="F8112">
        <f ca="1"/>
        <v>0</v>
      </c>
      <c r="G8112">
        <f t="shared" ca="1" si="882"/>
        <v>4</v>
      </c>
      <c r="H8112">
        <f t="shared" ca="1" si="883"/>
        <v>0</v>
      </c>
      <c r="I8112">
        <f t="shared" ca="1" si="884"/>
        <v>3</v>
      </c>
      <c r="J8112">
        <f t="shared" ca="1" si="885"/>
        <v>0</v>
      </c>
      <c r="K8112" cm="1">
        <f t="array" aca="1" ref="K8112" ca="1">IF(G8112&gt;7,
        IF(G8112&gt;H8112, 1, IF(G8112&lt;H8112, 0, 2)),
        IF(       H8112&gt;7,
                     IF(G8112&gt;H8112, 1, IF(G8112&lt;H8112, 0, 2)),
                     IF(         G8112&lt;6,
                                   IF(            _xlfn.XLOOKUP(C8112,'deck &amp; rules'!$D$22:$M$22,_xlfn.XLOOKUP(H8112,'deck &amp; rules'!$C$23:$C$30,'deck &amp; rules'!$D$23:$M$30))="draw",
                                                     IF(I8112&gt;J8112,1,IF(I8112&lt;J8112,0,2)),
                                                     IF(I8112&gt;H8112,1,IF(I8112&lt;H8112,0,2))),
                                   IF(H8112&lt;7,
                                        IF(G8112&gt;J8112,1,IF(G8112&lt;J8112,0,2)),
                                        IF(G8112&gt;H8112,1,IF(G8112&lt;H8112,0,2))
                                        )
                          )
              )
        )</f>
        <v>1</v>
      </c>
      <c r="L8112">
        <f t="shared" ca="1" si="886"/>
        <v>-847</v>
      </c>
      <c r="M8112">
        <f t="shared" ca="1" si="887"/>
        <v>-819.94999999993183</v>
      </c>
      <c r="N8112">
        <f t="shared" ca="1" si="888"/>
        <v>-1451</v>
      </c>
    </row>
    <row r="8113" spans="1:14" x14ac:dyDescent="0.25">
      <c r="A8113">
        <f ca="1"/>
        <v>5</v>
      </c>
      <c r="B8113">
        <f ca="1"/>
        <v>0</v>
      </c>
      <c r="C8113">
        <f ca="1"/>
        <v>1</v>
      </c>
      <c r="D8113">
        <f ca="1"/>
        <v>3</v>
      </c>
      <c r="E8113">
        <f ca="1"/>
        <v>9</v>
      </c>
      <c r="F8113">
        <f ca="1"/>
        <v>0</v>
      </c>
      <c r="G8113">
        <f t="shared" ca="1" si="882"/>
        <v>5</v>
      </c>
      <c r="H8113">
        <f t="shared" ca="1" si="883"/>
        <v>2</v>
      </c>
      <c r="I8113">
        <f t="shared" ca="1" si="884"/>
        <v>6</v>
      </c>
      <c r="J8113">
        <f t="shared" ca="1" si="885"/>
        <v>2</v>
      </c>
      <c r="K8113" cm="1">
        <f t="array" aca="1" ref="K8113" ca="1">IF(G8113&gt;7,
        IF(G8113&gt;H8113, 1, IF(G8113&lt;H8113, 0, 2)),
        IF(       H8113&gt;7,
                     IF(G8113&gt;H8113, 1, IF(G8113&lt;H8113, 0, 2)),
                     IF(         G8113&lt;6,
                                   IF(            _xlfn.XLOOKUP(C8113,'deck &amp; rules'!$D$22:$M$22,_xlfn.XLOOKUP(H8113,'deck &amp; rules'!$C$23:$C$30,'deck &amp; rules'!$D$23:$M$30))="draw",
                                                     IF(I8113&gt;J8113,1,IF(I8113&lt;J8113,0,2)),
                                                     IF(I8113&gt;H8113,1,IF(I8113&lt;H8113,0,2))),
                                   IF(H8113&lt;7,
                                        IF(G8113&gt;J8113,1,IF(G8113&lt;J8113,0,2)),
                                        IF(G8113&gt;H8113,1,IF(G8113&lt;H8113,0,2))
                                        )
                          )
              )
        )</f>
        <v>1</v>
      </c>
      <c r="L8113">
        <f t="shared" ca="1" si="886"/>
        <v>-846</v>
      </c>
      <c r="M8113">
        <f t="shared" ca="1" si="887"/>
        <v>-820.94999999993183</v>
      </c>
      <c r="N8113">
        <f t="shared" ca="1" si="888"/>
        <v>-1452</v>
      </c>
    </row>
    <row r="8114" spans="1:14" x14ac:dyDescent="0.25">
      <c r="A8114">
        <f ca="1"/>
        <v>0</v>
      </c>
      <c r="B8114">
        <f ca="1"/>
        <v>8</v>
      </c>
      <c r="C8114">
        <f ca="1"/>
        <v>8</v>
      </c>
      <c r="D8114">
        <f ca="1"/>
        <v>4</v>
      </c>
      <c r="E8114">
        <f ca="1"/>
        <v>0</v>
      </c>
      <c r="F8114">
        <f ca="1"/>
        <v>8</v>
      </c>
      <c r="G8114">
        <f t="shared" ca="1" si="882"/>
        <v>8</v>
      </c>
      <c r="H8114">
        <f t="shared" ca="1" si="883"/>
        <v>4</v>
      </c>
      <c r="I8114">
        <f t="shared" ca="1" si="884"/>
        <v>6</v>
      </c>
      <c r="J8114">
        <f t="shared" ca="1" si="885"/>
        <v>2</v>
      </c>
      <c r="K8114" cm="1">
        <f t="array" aca="1" ref="K8114" ca="1">IF(G8114&gt;7,
        IF(G8114&gt;H8114, 1, IF(G8114&lt;H8114, 0, 2)),
        IF(       H8114&gt;7,
                     IF(G8114&gt;H8114, 1, IF(G8114&lt;H8114, 0, 2)),
                     IF(         G8114&lt;6,
                                   IF(            _xlfn.XLOOKUP(C8114,'deck &amp; rules'!$D$22:$M$22,_xlfn.XLOOKUP(H8114,'deck &amp; rules'!$C$23:$C$30,'deck &amp; rules'!$D$23:$M$30))="draw",
                                                     IF(I8114&gt;J8114,1,IF(I8114&lt;J8114,0,2)),
                                                     IF(I8114&gt;H8114,1,IF(I8114&lt;H8114,0,2))),
                                   IF(H8114&lt;7,
                                        IF(G8114&gt;J8114,1,IF(G8114&lt;J8114,0,2)),
                                        IF(G8114&gt;H8114,1,IF(G8114&lt;H8114,0,2))
                                        )
                          )
              )
        )</f>
        <v>1</v>
      </c>
      <c r="L8114">
        <f t="shared" ca="1" si="886"/>
        <v>-845</v>
      </c>
      <c r="M8114">
        <f t="shared" ca="1" si="887"/>
        <v>-821.94999999993183</v>
      </c>
      <c r="N8114">
        <f t="shared" ca="1" si="888"/>
        <v>-1453</v>
      </c>
    </row>
    <row r="8115" spans="1:14" x14ac:dyDescent="0.25">
      <c r="A8115">
        <f ca="1"/>
        <v>7</v>
      </c>
      <c r="B8115">
        <f ca="1"/>
        <v>2</v>
      </c>
      <c r="C8115">
        <f ca="1"/>
        <v>5</v>
      </c>
      <c r="D8115">
        <f ca="1"/>
        <v>0</v>
      </c>
      <c r="E8115">
        <f ca="1"/>
        <v>8</v>
      </c>
      <c r="F8115">
        <f ca="1"/>
        <v>0</v>
      </c>
      <c r="G8115">
        <f t="shared" ca="1" si="882"/>
        <v>9</v>
      </c>
      <c r="H8115">
        <f t="shared" ca="1" si="883"/>
        <v>8</v>
      </c>
      <c r="I8115">
        <f t="shared" ca="1" si="884"/>
        <v>4</v>
      </c>
      <c r="J8115">
        <f t="shared" ca="1" si="885"/>
        <v>8</v>
      </c>
      <c r="K8115" cm="1">
        <f t="array" aca="1" ref="K8115" ca="1">IF(G8115&gt;7,
        IF(G8115&gt;H8115, 1, IF(G8115&lt;H8115, 0, 2)),
        IF(       H8115&gt;7,
                     IF(G8115&gt;H8115, 1, IF(G8115&lt;H8115, 0, 2)),
                     IF(         G8115&lt;6,
                                   IF(            _xlfn.XLOOKUP(C8115,'deck &amp; rules'!$D$22:$M$22,_xlfn.XLOOKUP(H8115,'deck &amp; rules'!$C$23:$C$30,'deck &amp; rules'!$D$23:$M$30))="draw",
                                                     IF(I8115&gt;J8115,1,IF(I8115&lt;J8115,0,2)),
                                                     IF(I8115&gt;H8115,1,IF(I8115&lt;H8115,0,2))),
                                   IF(H8115&lt;7,
                                        IF(G8115&gt;J8115,1,IF(G8115&lt;J8115,0,2)),
                                        IF(G8115&gt;H8115,1,IF(G8115&lt;H8115,0,2))
                                        )
                          )
              )
        )</f>
        <v>1</v>
      </c>
      <c r="L8115">
        <f t="shared" ca="1" si="886"/>
        <v>-844</v>
      </c>
      <c r="M8115">
        <f t="shared" ca="1" si="887"/>
        <v>-822.94999999993183</v>
      </c>
      <c r="N8115">
        <f t="shared" ca="1" si="888"/>
        <v>-1454</v>
      </c>
    </row>
    <row r="8116" spans="1:14" x14ac:dyDescent="0.25">
      <c r="A8116">
        <f ca="1"/>
        <v>0</v>
      </c>
      <c r="B8116">
        <f ca="1"/>
        <v>2</v>
      </c>
      <c r="C8116">
        <f ca="1"/>
        <v>2</v>
      </c>
      <c r="D8116">
        <f ca="1"/>
        <v>0</v>
      </c>
      <c r="E8116">
        <f ca="1"/>
        <v>1</v>
      </c>
      <c r="F8116">
        <f ca="1"/>
        <v>1</v>
      </c>
      <c r="G8116">
        <f t="shared" ca="1" si="882"/>
        <v>2</v>
      </c>
      <c r="H8116">
        <f t="shared" ca="1" si="883"/>
        <v>1</v>
      </c>
      <c r="I8116">
        <f t="shared" ca="1" si="884"/>
        <v>4</v>
      </c>
      <c r="J8116">
        <f t="shared" ca="1" si="885"/>
        <v>2</v>
      </c>
      <c r="K8116" cm="1">
        <f t="array" aca="1" ref="K8116" ca="1">IF(G8116&gt;7,
        IF(G8116&gt;H8116, 1, IF(G8116&lt;H8116, 0, 2)),
        IF(       H8116&gt;7,
                     IF(G8116&gt;H8116, 1, IF(G8116&lt;H8116, 0, 2)),
                     IF(         G8116&lt;6,
                                   IF(            _xlfn.XLOOKUP(C8116,'deck &amp; rules'!$D$22:$M$22,_xlfn.XLOOKUP(H8116,'deck &amp; rules'!$C$23:$C$30,'deck &amp; rules'!$D$23:$M$30))="draw",
                                                     IF(I8116&gt;J8116,1,IF(I8116&lt;J8116,0,2)),
                                                     IF(I8116&gt;H8116,1,IF(I8116&lt;H8116,0,2))),
                                   IF(H8116&lt;7,
                                        IF(G8116&gt;J8116,1,IF(G8116&lt;J8116,0,2)),
                                        IF(G8116&gt;H8116,1,IF(G8116&lt;H8116,0,2))
                                        )
                          )
              )
        )</f>
        <v>1</v>
      </c>
      <c r="L8116">
        <f t="shared" ca="1" si="886"/>
        <v>-843</v>
      </c>
      <c r="M8116">
        <f t="shared" ca="1" si="887"/>
        <v>-823.94999999993183</v>
      </c>
      <c r="N8116">
        <f t="shared" ca="1" si="888"/>
        <v>-1455</v>
      </c>
    </row>
    <row r="8117" spans="1:14" x14ac:dyDescent="0.25">
      <c r="A8117">
        <f ca="1"/>
        <v>9</v>
      </c>
      <c r="B8117">
        <f ca="1"/>
        <v>7</v>
      </c>
      <c r="C8117">
        <f ca="1"/>
        <v>4</v>
      </c>
      <c r="D8117">
        <f ca="1"/>
        <v>0</v>
      </c>
      <c r="E8117">
        <f ca="1"/>
        <v>0</v>
      </c>
      <c r="F8117">
        <f ca="1"/>
        <v>8</v>
      </c>
      <c r="G8117">
        <f t="shared" ca="1" si="882"/>
        <v>6</v>
      </c>
      <c r="H8117">
        <f t="shared" ca="1" si="883"/>
        <v>0</v>
      </c>
      <c r="I8117">
        <f t="shared" ca="1" si="884"/>
        <v>0</v>
      </c>
      <c r="J8117">
        <f t="shared" ca="1" si="885"/>
        <v>8</v>
      </c>
      <c r="K8117" cm="1">
        <f t="array" aca="1" ref="K8117" ca="1">IF(G8117&gt;7,
        IF(G8117&gt;H8117, 1, IF(G8117&lt;H8117, 0, 2)),
        IF(       H8117&gt;7,
                     IF(G8117&gt;H8117, 1, IF(G8117&lt;H8117, 0, 2)),
                     IF(         G8117&lt;6,
                                   IF(            _xlfn.XLOOKUP(C8117,'deck &amp; rules'!$D$22:$M$22,_xlfn.XLOOKUP(H8117,'deck &amp; rules'!$C$23:$C$30,'deck &amp; rules'!$D$23:$M$30))="draw",
                                                     IF(I8117&gt;J8117,1,IF(I8117&lt;J8117,0,2)),
                                                     IF(I8117&gt;H8117,1,IF(I8117&lt;H8117,0,2))),
                                   IF(H8117&lt;7,
                                        IF(G8117&gt;J8117,1,IF(G8117&lt;J8117,0,2)),
                                        IF(G8117&gt;H8117,1,IF(G8117&lt;H8117,0,2))
                                        )
                          )
              )
        )</f>
        <v>0</v>
      </c>
      <c r="L8117">
        <f t="shared" ca="1" si="886"/>
        <v>-844</v>
      </c>
      <c r="M8117">
        <f t="shared" ca="1" si="887"/>
        <v>-822.99999999993179</v>
      </c>
      <c r="N8117">
        <f t="shared" ca="1" si="888"/>
        <v>-1456</v>
      </c>
    </row>
    <row r="8118" spans="1:14" x14ac:dyDescent="0.25">
      <c r="A8118">
        <f ca="1"/>
        <v>8</v>
      </c>
      <c r="B8118">
        <f ca="1"/>
        <v>1</v>
      </c>
      <c r="C8118">
        <f ca="1"/>
        <v>7</v>
      </c>
      <c r="D8118">
        <f ca="1"/>
        <v>4</v>
      </c>
      <c r="E8118">
        <f ca="1"/>
        <v>5</v>
      </c>
      <c r="F8118">
        <f ca="1"/>
        <v>0</v>
      </c>
      <c r="G8118">
        <f t="shared" ca="1" si="882"/>
        <v>9</v>
      </c>
      <c r="H8118">
        <f t="shared" ca="1" si="883"/>
        <v>9</v>
      </c>
      <c r="I8118">
        <f t="shared" ca="1" si="884"/>
        <v>6</v>
      </c>
      <c r="J8118">
        <f t="shared" ca="1" si="885"/>
        <v>9</v>
      </c>
      <c r="K8118" cm="1">
        <f t="array" aca="1" ref="K8118" ca="1">IF(G8118&gt;7,
        IF(G8118&gt;H8118, 1, IF(G8118&lt;H8118, 0, 2)),
        IF(       H8118&gt;7,
                     IF(G8118&gt;H8118, 1, IF(G8118&lt;H8118, 0, 2)),
                     IF(         G8118&lt;6,
                                   IF(            _xlfn.XLOOKUP(C8118,'deck &amp; rules'!$D$22:$M$22,_xlfn.XLOOKUP(H8118,'deck &amp; rules'!$C$23:$C$30,'deck &amp; rules'!$D$23:$M$30))="draw",
                                                     IF(I8118&gt;J8118,1,IF(I8118&lt;J8118,0,2)),
                                                     IF(I8118&gt;H8118,1,IF(I8118&lt;H8118,0,2))),
                                   IF(H8118&lt;7,
                                        IF(G8118&gt;J8118,1,IF(G8118&lt;J8118,0,2)),
                                        IF(G8118&gt;H8118,1,IF(G8118&lt;H8118,0,2))
                                        )
                          )
              )
        )</f>
        <v>2</v>
      </c>
      <c r="L8118">
        <f t="shared" ca="1" si="886"/>
        <v>-845</v>
      </c>
      <c r="M8118">
        <f t="shared" ca="1" si="887"/>
        <v>-823.99999999993179</v>
      </c>
      <c r="N8118">
        <f t="shared" ca="1" si="888"/>
        <v>-1448</v>
      </c>
    </row>
    <row r="8119" spans="1:14" x14ac:dyDescent="0.25">
      <c r="A8119">
        <f ca="1"/>
        <v>6</v>
      </c>
      <c r="B8119">
        <f ca="1"/>
        <v>2</v>
      </c>
      <c r="C8119">
        <f ca="1"/>
        <v>0</v>
      </c>
      <c r="D8119">
        <f ca="1"/>
        <v>4</v>
      </c>
      <c r="E8119">
        <f ca="1"/>
        <v>8</v>
      </c>
      <c r="F8119">
        <f ca="1"/>
        <v>5</v>
      </c>
      <c r="G8119">
        <f t="shared" ca="1" si="882"/>
        <v>8</v>
      </c>
      <c r="H8119">
        <f t="shared" ca="1" si="883"/>
        <v>2</v>
      </c>
      <c r="I8119">
        <f t="shared" ca="1" si="884"/>
        <v>8</v>
      </c>
      <c r="J8119">
        <f t="shared" ca="1" si="885"/>
        <v>7</v>
      </c>
      <c r="K8119" cm="1">
        <f t="array" aca="1" ref="K8119" ca="1">IF(G8119&gt;7,
        IF(G8119&gt;H8119, 1, IF(G8119&lt;H8119, 0, 2)),
        IF(       H8119&gt;7,
                     IF(G8119&gt;H8119, 1, IF(G8119&lt;H8119, 0, 2)),
                     IF(         G8119&lt;6,
                                   IF(            _xlfn.XLOOKUP(C8119,'deck &amp; rules'!$D$22:$M$22,_xlfn.XLOOKUP(H8119,'deck &amp; rules'!$C$23:$C$30,'deck &amp; rules'!$D$23:$M$30))="draw",
                                                     IF(I8119&gt;J8119,1,IF(I8119&lt;J8119,0,2)),
                                                     IF(I8119&gt;H8119,1,IF(I8119&lt;H8119,0,2))),
                                   IF(H8119&lt;7,
                                        IF(G8119&gt;J8119,1,IF(G8119&lt;J8119,0,2)),
                                        IF(G8119&gt;H8119,1,IF(G8119&lt;H8119,0,2))
                                        )
                          )
              )
        )</f>
        <v>1</v>
      </c>
      <c r="L8119">
        <f t="shared" ca="1" si="886"/>
        <v>-844</v>
      </c>
      <c r="M8119">
        <f t="shared" ca="1" si="887"/>
        <v>-824.99999999993179</v>
      </c>
      <c r="N8119">
        <f t="shared" ca="1" si="888"/>
        <v>-1449</v>
      </c>
    </row>
    <row r="8120" spans="1:14" x14ac:dyDescent="0.25">
      <c r="A8120">
        <f ca="1"/>
        <v>6</v>
      </c>
      <c r="B8120">
        <f ca="1"/>
        <v>0</v>
      </c>
      <c r="C8120">
        <f ca="1"/>
        <v>0</v>
      </c>
      <c r="D8120">
        <f ca="1"/>
        <v>0</v>
      </c>
      <c r="E8120">
        <f ca="1"/>
        <v>0</v>
      </c>
      <c r="F8120">
        <f ca="1"/>
        <v>3</v>
      </c>
      <c r="G8120">
        <f t="shared" ca="1" si="882"/>
        <v>6</v>
      </c>
      <c r="H8120">
        <f t="shared" ca="1" si="883"/>
        <v>0</v>
      </c>
      <c r="I8120">
        <f t="shared" ca="1" si="884"/>
        <v>6</v>
      </c>
      <c r="J8120">
        <f t="shared" ca="1" si="885"/>
        <v>3</v>
      </c>
      <c r="K8120" cm="1">
        <f t="array" aca="1" ref="K8120" ca="1">IF(G8120&gt;7,
        IF(G8120&gt;H8120, 1, IF(G8120&lt;H8120, 0, 2)),
        IF(       H8120&gt;7,
                     IF(G8120&gt;H8120, 1, IF(G8120&lt;H8120, 0, 2)),
                     IF(         G8120&lt;6,
                                   IF(            _xlfn.XLOOKUP(C8120,'deck &amp; rules'!$D$22:$M$22,_xlfn.XLOOKUP(H8120,'deck &amp; rules'!$C$23:$C$30,'deck &amp; rules'!$D$23:$M$30))="draw",
                                                     IF(I8120&gt;J8120,1,IF(I8120&lt;J8120,0,2)),
                                                     IF(I8120&gt;H8120,1,IF(I8120&lt;H8120,0,2))),
                                   IF(H8120&lt;7,
                                        IF(G8120&gt;J8120,1,IF(G8120&lt;J8120,0,2)),
                                        IF(G8120&gt;H8120,1,IF(G8120&lt;H8120,0,2))
                                        )
                          )
              )
        )</f>
        <v>1</v>
      </c>
      <c r="L8120">
        <f t="shared" ca="1" si="886"/>
        <v>-843</v>
      </c>
      <c r="M8120">
        <f t="shared" ca="1" si="887"/>
        <v>-825.99999999993179</v>
      </c>
      <c r="N8120">
        <f t="shared" ca="1" si="888"/>
        <v>-1450</v>
      </c>
    </row>
    <row r="8121" spans="1:14" x14ac:dyDescent="0.25">
      <c r="A8121">
        <f ca="1"/>
        <v>6</v>
      </c>
      <c r="B8121">
        <f ca="1"/>
        <v>1</v>
      </c>
      <c r="C8121">
        <f ca="1"/>
        <v>8</v>
      </c>
      <c r="D8121">
        <f ca="1"/>
        <v>3</v>
      </c>
      <c r="E8121">
        <f ca="1"/>
        <v>4</v>
      </c>
      <c r="F8121">
        <f ca="1"/>
        <v>0</v>
      </c>
      <c r="G8121">
        <f t="shared" ca="1" si="882"/>
        <v>7</v>
      </c>
      <c r="H8121">
        <f t="shared" ca="1" si="883"/>
        <v>7</v>
      </c>
      <c r="I8121">
        <f t="shared" ca="1" si="884"/>
        <v>5</v>
      </c>
      <c r="J8121">
        <f t="shared" ca="1" si="885"/>
        <v>7</v>
      </c>
      <c r="K8121" cm="1">
        <f t="array" aca="1" ref="K8121" ca="1">IF(G8121&gt;7,
        IF(G8121&gt;H8121, 1, IF(G8121&lt;H8121, 0, 2)),
        IF(       H8121&gt;7,
                     IF(G8121&gt;H8121, 1, IF(G8121&lt;H8121, 0, 2)),
                     IF(         G8121&lt;6,
                                   IF(            _xlfn.XLOOKUP(C8121,'deck &amp; rules'!$D$22:$M$22,_xlfn.XLOOKUP(H8121,'deck &amp; rules'!$C$23:$C$30,'deck &amp; rules'!$D$23:$M$30))="draw",
                                                     IF(I8121&gt;J8121,1,IF(I8121&lt;J8121,0,2)),
                                                     IF(I8121&gt;H8121,1,IF(I8121&lt;H8121,0,2))),
                                   IF(H8121&lt;7,
                                        IF(G8121&gt;J8121,1,IF(G8121&lt;J8121,0,2)),
                                        IF(G8121&gt;H8121,1,IF(G8121&lt;H8121,0,2))
                                        )
                          )
              )
        )</f>
        <v>2</v>
      </c>
      <c r="L8121">
        <f t="shared" ca="1" si="886"/>
        <v>-844</v>
      </c>
      <c r="M8121">
        <f t="shared" ca="1" si="887"/>
        <v>-826.99999999993179</v>
      </c>
      <c r="N8121">
        <f t="shared" ca="1" si="888"/>
        <v>-1442</v>
      </c>
    </row>
    <row r="8122" spans="1:14" x14ac:dyDescent="0.25">
      <c r="A8122">
        <f ca="1"/>
        <v>9</v>
      </c>
      <c r="B8122">
        <f ca="1"/>
        <v>1</v>
      </c>
      <c r="C8122">
        <f ca="1"/>
        <v>5</v>
      </c>
      <c r="D8122">
        <f ca="1"/>
        <v>2</v>
      </c>
      <c r="E8122">
        <f ca="1"/>
        <v>0</v>
      </c>
      <c r="F8122">
        <f ca="1"/>
        <v>3</v>
      </c>
      <c r="G8122">
        <f t="shared" ca="1" si="882"/>
        <v>0</v>
      </c>
      <c r="H8122">
        <f t="shared" ca="1" si="883"/>
        <v>2</v>
      </c>
      <c r="I8122">
        <f t="shared" ca="1" si="884"/>
        <v>5</v>
      </c>
      <c r="J8122">
        <f t="shared" ca="1" si="885"/>
        <v>5</v>
      </c>
      <c r="K8122" cm="1">
        <f t="array" aca="1" ref="K8122" ca="1">IF(G8122&gt;7,
        IF(G8122&gt;H8122, 1, IF(G8122&lt;H8122, 0, 2)),
        IF(       H8122&gt;7,
                     IF(G8122&gt;H8122, 1, IF(G8122&lt;H8122, 0, 2)),
                     IF(         G8122&lt;6,
                                   IF(            _xlfn.XLOOKUP(C8122,'deck &amp; rules'!$D$22:$M$22,_xlfn.XLOOKUP(H8122,'deck &amp; rules'!$C$23:$C$30,'deck &amp; rules'!$D$23:$M$30))="draw",
                                                     IF(I8122&gt;J8122,1,IF(I8122&lt;J8122,0,2)),
                                                     IF(I8122&gt;H8122,1,IF(I8122&lt;H8122,0,2))),
                                   IF(H8122&lt;7,
                                        IF(G8122&gt;J8122,1,IF(G8122&lt;J8122,0,2)),
                                        IF(G8122&gt;H8122,1,IF(G8122&lt;H8122,0,2))
                                        )
                          )
              )
        )</f>
        <v>2</v>
      </c>
      <c r="L8122">
        <f t="shared" ca="1" si="886"/>
        <v>-845</v>
      </c>
      <c r="M8122">
        <f t="shared" ca="1" si="887"/>
        <v>-827.99999999993179</v>
      </c>
      <c r="N8122">
        <f t="shared" ca="1" si="888"/>
        <v>-1434</v>
      </c>
    </row>
    <row r="8123" spans="1:14" x14ac:dyDescent="0.25">
      <c r="A8123">
        <f ca="1"/>
        <v>7</v>
      </c>
      <c r="B8123">
        <f ca="1"/>
        <v>9</v>
      </c>
      <c r="C8123">
        <f ca="1"/>
        <v>4</v>
      </c>
      <c r="D8123">
        <f ca="1"/>
        <v>5</v>
      </c>
      <c r="E8123">
        <f ca="1"/>
        <v>0</v>
      </c>
      <c r="F8123">
        <f ca="1"/>
        <v>6</v>
      </c>
      <c r="G8123">
        <f t="shared" ca="1" si="882"/>
        <v>6</v>
      </c>
      <c r="H8123">
        <f t="shared" ca="1" si="883"/>
        <v>5</v>
      </c>
      <c r="I8123">
        <f t="shared" ca="1" si="884"/>
        <v>0</v>
      </c>
      <c r="J8123">
        <f t="shared" ca="1" si="885"/>
        <v>1</v>
      </c>
      <c r="K8123" cm="1">
        <f t="array" aca="1" ref="K8123" ca="1">IF(G8123&gt;7,
        IF(G8123&gt;H8123, 1, IF(G8123&lt;H8123, 0, 2)),
        IF(       H8123&gt;7,
                     IF(G8123&gt;H8123, 1, IF(G8123&lt;H8123, 0, 2)),
                     IF(         G8123&lt;6,
                                   IF(            _xlfn.XLOOKUP(C8123,'deck &amp; rules'!$D$22:$M$22,_xlfn.XLOOKUP(H8123,'deck &amp; rules'!$C$23:$C$30,'deck &amp; rules'!$D$23:$M$30))="draw",
                                                     IF(I8123&gt;J8123,1,IF(I8123&lt;J8123,0,2)),
                                                     IF(I8123&gt;H8123,1,IF(I8123&lt;H8123,0,2))),
                                   IF(H8123&lt;7,
                                        IF(G8123&gt;J8123,1,IF(G8123&lt;J8123,0,2)),
                                        IF(G8123&gt;H8123,1,IF(G8123&lt;H8123,0,2))
                                        )
                          )
              )
        )</f>
        <v>1</v>
      </c>
      <c r="L8123">
        <f t="shared" ca="1" si="886"/>
        <v>-844</v>
      </c>
      <c r="M8123">
        <f t="shared" ca="1" si="887"/>
        <v>-828.99999999993179</v>
      </c>
      <c r="N8123">
        <f t="shared" ca="1" si="888"/>
        <v>-1435</v>
      </c>
    </row>
    <row r="8124" spans="1:14" x14ac:dyDescent="0.25">
      <c r="A8124">
        <f ca="1"/>
        <v>0</v>
      </c>
      <c r="B8124">
        <f ca="1"/>
        <v>0</v>
      </c>
      <c r="C8124">
        <f ca="1"/>
        <v>1</v>
      </c>
      <c r="D8124">
        <f ca="1"/>
        <v>0</v>
      </c>
      <c r="E8124">
        <f ca="1"/>
        <v>9</v>
      </c>
      <c r="F8124">
        <f ca="1"/>
        <v>4</v>
      </c>
      <c r="G8124">
        <f t="shared" ca="1" si="882"/>
        <v>0</v>
      </c>
      <c r="H8124">
        <f t="shared" ca="1" si="883"/>
        <v>9</v>
      </c>
      <c r="I8124">
        <f t="shared" ca="1" si="884"/>
        <v>1</v>
      </c>
      <c r="J8124">
        <f t="shared" ca="1" si="885"/>
        <v>3</v>
      </c>
      <c r="K8124" cm="1">
        <f t="array" aca="1" ref="K8124" ca="1">IF(G8124&gt;7,
        IF(G8124&gt;H8124, 1, IF(G8124&lt;H8124, 0, 2)),
        IF(       H8124&gt;7,
                     IF(G8124&gt;H8124, 1, IF(G8124&lt;H8124, 0, 2)),
                     IF(         G8124&lt;6,
                                   IF(            _xlfn.XLOOKUP(C8124,'deck &amp; rules'!$D$22:$M$22,_xlfn.XLOOKUP(H8124,'deck &amp; rules'!$C$23:$C$30,'deck &amp; rules'!$D$23:$M$30))="draw",
                                                     IF(I8124&gt;J8124,1,IF(I8124&lt;J8124,0,2)),
                                                     IF(I8124&gt;H8124,1,IF(I8124&lt;H8124,0,2))),
                                   IF(H8124&lt;7,
                                        IF(G8124&gt;J8124,1,IF(G8124&lt;J8124,0,2)),
                                        IF(G8124&gt;H8124,1,IF(G8124&lt;H8124,0,2))
                                        )
                          )
              )
        )</f>
        <v>0</v>
      </c>
      <c r="L8124">
        <f t="shared" ca="1" si="886"/>
        <v>-845</v>
      </c>
      <c r="M8124">
        <f t="shared" ca="1" si="887"/>
        <v>-828.04999999993174</v>
      </c>
      <c r="N8124">
        <f t="shared" ca="1" si="888"/>
        <v>-1436</v>
      </c>
    </row>
    <row r="8125" spans="1:14" x14ac:dyDescent="0.25">
      <c r="A8125">
        <f ca="1"/>
        <v>5</v>
      </c>
      <c r="B8125">
        <f ca="1"/>
        <v>3</v>
      </c>
      <c r="C8125">
        <f ca="1"/>
        <v>4</v>
      </c>
      <c r="D8125">
        <f ca="1"/>
        <v>6</v>
      </c>
      <c r="E8125">
        <f ca="1"/>
        <v>7</v>
      </c>
      <c r="F8125">
        <f ca="1"/>
        <v>4</v>
      </c>
      <c r="G8125">
        <f t="shared" ca="1" si="882"/>
        <v>8</v>
      </c>
      <c r="H8125">
        <f t="shared" ca="1" si="883"/>
        <v>3</v>
      </c>
      <c r="I8125">
        <f t="shared" ca="1" si="884"/>
        <v>2</v>
      </c>
      <c r="J8125">
        <f t="shared" ca="1" si="885"/>
        <v>7</v>
      </c>
      <c r="K8125" cm="1">
        <f t="array" aca="1" ref="K8125" ca="1">IF(G8125&gt;7,
        IF(G8125&gt;H8125, 1, IF(G8125&lt;H8125, 0, 2)),
        IF(       H8125&gt;7,
                     IF(G8125&gt;H8125, 1, IF(G8125&lt;H8125, 0, 2)),
                     IF(         G8125&lt;6,
                                   IF(            _xlfn.XLOOKUP(C8125,'deck &amp; rules'!$D$22:$M$22,_xlfn.XLOOKUP(H8125,'deck &amp; rules'!$C$23:$C$30,'deck &amp; rules'!$D$23:$M$30))="draw",
                                                     IF(I8125&gt;J8125,1,IF(I8125&lt;J8125,0,2)),
                                                     IF(I8125&gt;H8125,1,IF(I8125&lt;H8125,0,2))),
                                   IF(H8125&lt;7,
                                        IF(G8125&gt;J8125,1,IF(G8125&lt;J8125,0,2)),
                                        IF(G8125&gt;H8125,1,IF(G8125&lt;H8125,0,2))
                                        )
                          )
              )
        )</f>
        <v>1</v>
      </c>
      <c r="L8125">
        <f t="shared" ca="1" si="886"/>
        <v>-844</v>
      </c>
      <c r="M8125">
        <f t="shared" ca="1" si="887"/>
        <v>-829.04999999993174</v>
      </c>
      <c r="N8125">
        <f t="shared" ca="1" si="888"/>
        <v>-1437</v>
      </c>
    </row>
    <row r="8126" spans="1:14" x14ac:dyDescent="0.25">
      <c r="A8126">
        <f ca="1"/>
        <v>7</v>
      </c>
      <c r="B8126">
        <f ca="1"/>
        <v>8</v>
      </c>
      <c r="C8126">
        <f ca="1"/>
        <v>1</v>
      </c>
      <c r="D8126">
        <f ca="1"/>
        <v>8</v>
      </c>
      <c r="E8126">
        <f ca="1"/>
        <v>0</v>
      </c>
      <c r="F8126">
        <f ca="1"/>
        <v>4</v>
      </c>
      <c r="G8126">
        <f t="shared" ca="1" si="882"/>
        <v>5</v>
      </c>
      <c r="H8126">
        <f t="shared" ca="1" si="883"/>
        <v>8</v>
      </c>
      <c r="I8126">
        <f t="shared" ca="1" si="884"/>
        <v>6</v>
      </c>
      <c r="J8126">
        <f t="shared" ca="1" si="885"/>
        <v>2</v>
      </c>
      <c r="K8126" cm="1">
        <f t="array" aca="1" ref="K8126" ca="1">IF(G8126&gt;7,
        IF(G8126&gt;H8126, 1, IF(G8126&lt;H8126, 0, 2)),
        IF(       H8126&gt;7,
                     IF(G8126&gt;H8126, 1, IF(G8126&lt;H8126, 0, 2)),
                     IF(         G8126&lt;6,
                                   IF(            _xlfn.XLOOKUP(C8126,'deck &amp; rules'!$D$22:$M$22,_xlfn.XLOOKUP(H8126,'deck &amp; rules'!$C$23:$C$30,'deck &amp; rules'!$D$23:$M$30))="draw",
                                                     IF(I8126&gt;J8126,1,IF(I8126&lt;J8126,0,2)),
                                                     IF(I8126&gt;H8126,1,IF(I8126&lt;H8126,0,2))),
                                   IF(H8126&lt;7,
                                        IF(G8126&gt;J8126,1,IF(G8126&lt;J8126,0,2)),
                                        IF(G8126&gt;H8126,1,IF(G8126&lt;H8126,0,2))
                                        )
                          )
              )
        )</f>
        <v>0</v>
      </c>
      <c r="L8126">
        <f t="shared" ca="1" si="886"/>
        <v>-845</v>
      </c>
      <c r="M8126">
        <f t="shared" ca="1" si="887"/>
        <v>-828.0999999999317</v>
      </c>
      <c r="N8126">
        <f t="shared" ca="1" si="888"/>
        <v>-1438</v>
      </c>
    </row>
    <row r="8127" spans="1:14" x14ac:dyDescent="0.25">
      <c r="A8127">
        <f ca="1"/>
        <v>1</v>
      </c>
      <c r="B8127">
        <f ca="1"/>
        <v>0</v>
      </c>
      <c r="C8127">
        <f ca="1"/>
        <v>0</v>
      </c>
      <c r="D8127">
        <f ca="1"/>
        <v>0</v>
      </c>
      <c r="E8127">
        <f ca="1"/>
        <v>0</v>
      </c>
      <c r="F8127">
        <f ca="1"/>
        <v>4</v>
      </c>
      <c r="G8127">
        <f t="shared" ca="1" si="882"/>
        <v>1</v>
      </c>
      <c r="H8127">
        <f t="shared" ca="1" si="883"/>
        <v>0</v>
      </c>
      <c r="I8127">
        <f t="shared" ca="1" si="884"/>
        <v>1</v>
      </c>
      <c r="J8127">
        <f t="shared" ca="1" si="885"/>
        <v>4</v>
      </c>
      <c r="K8127" cm="1">
        <f t="array" aca="1" ref="K8127" ca="1">IF(G8127&gt;7,
        IF(G8127&gt;H8127, 1, IF(G8127&lt;H8127, 0, 2)),
        IF(       H8127&gt;7,
                     IF(G8127&gt;H8127, 1, IF(G8127&lt;H8127, 0, 2)),
                     IF(         G8127&lt;6,
                                   IF(            _xlfn.XLOOKUP(C8127,'deck &amp; rules'!$D$22:$M$22,_xlfn.XLOOKUP(H8127,'deck &amp; rules'!$C$23:$C$30,'deck &amp; rules'!$D$23:$M$30))="draw",
                                                     IF(I8127&gt;J8127,1,IF(I8127&lt;J8127,0,2)),
                                                     IF(I8127&gt;H8127,1,IF(I8127&lt;H8127,0,2))),
                                   IF(H8127&lt;7,
                                        IF(G8127&gt;J8127,1,IF(G8127&lt;J8127,0,2)),
                                        IF(G8127&gt;H8127,1,IF(G8127&lt;H8127,0,2))
                                        )
                          )
              )
        )</f>
        <v>0</v>
      </c>
      <c r="L8127">
        <f t="shared" ca="1" si="886"/>
        <v>-846</v>
      </c>
      <c r="M8127">
        <f t="shared" ca="1" si="887"/>
        <v>-827.14999999993165</v>
      </c>
      <c r="N8127">
        <f t="shared" ca="1" si="888"/>
        <v>-1439</v>
      </c>
    </row>
    <row r="8128" spans="1:14" x14ac:dyDescent="0.25">
      <c r="A8128">
        <f ca="1"/>
        <v>0</v>
      </c>
      <c r="B8128">
        <f ca="1"/>
        <v>4</v>
      </c>
      <c r="C8128">
        <f ca="1"/>
        <v>5</v>
      </c>
      <c r="D8128">
        <f ca="1"/>
        <v>7</v>
      </c>
      <c r="E8128">
        <f ca="1"/>
        <v>5</v>
      </c>
      <c r="F8128">
        <f ca="1"/>
        <v>7</v>
      </c>
      <c r="G8128">
        <f t="shared" ca="1" si="882"/>
        <v>4</v>
      </c>
      <c r="H8128">
        <f t="shared" ca="1" si="883"/>
        <v>2</v>
      </c>
      <c r="I8128">
        <f t="shared" ca="1" si="884"/>
        <v>9</v>
      </c>
      <c r="J8128">
        <f t="shared" ca="1" si="885"/>
        <v>9</v>
      </c>
      <c r="K8128" cm="1">
        <f t="array" aca="1" ref="K8128" ca="1">IF(G8128&gt;7,
        IF(G8128&gt;H8128, 1, IF(G8128&lt;H8128, 0, 2)),
        IF(       H8128&gt;7,
                     IF(G8128&gt;H8128, 1, IF(G8128&lt;H8128, 0, 2)),
                     IF(         G8128&lt;6,
                                   IF(            _xlfn.XLOOKUP(C8128,'deck &amp; rules'!$D$22:$M$22,_xlfn.XLOOKUP(H8128,'deck &amp; rules'!$C$23:$C$30,'deck &amp; rules'!$D$23:$M$30))="draw",
                                                     IF(I8128&gt;J8128,1,IF(I8128&lt;J8128,0,2)),
                                                     IF(I8128&gt;H8128,1,IF(I8128&lt;H8128,0,2))),
                                   IF(H8128&lt;7,
                                        IF(G8128&gt;J8128,1,IF(G8128&lt;J8128,0,2)),
                                        IF(G8128&gt;H8128,1,IF(G8128&lt;H8128,0,2))
                                        )
                          )
              )
        )</f>
        <v>2</v>
      </c>
      <c r="L8128">
        <f t="shared" ca="1" si="886"/>
        <v>-847</v>
      </c>
      <c r="M8128">
        <f t="shared" ca="1" si="887"/>
        <v>-828.14999999993165</v>
      </c>
      <c r="N8128">
        <f t="shared" ca="1" si="888"/>
        <v>-1431</v>
      </c>
    </row>
    <row r="8129" spans="1:14" x14ac:dyDescent="0.25">
      <c r="A8129">
        <f ca="1"/>
        <v>7</v>
      </c>
      <c r="B8129">
        <f ca="1"/>
        <v>1</v>
      </c>
      <c r="C8129">
        <f ca="1"/>
        <v>9</v>
      </c>
      <c r="D8129">
        <f ca="1"/>
        <v>8</v>
      </c>
      <c r="E8129">
        <f ca="1"/>
        <v>3</v>
      </c>
      <c r="F8129">
        <f ca="1"/>
        <v>9</v>
      </c>
      <c r="G8129">
        <f t="shared" ca="1" si="882"/>
        <v>8</v>
      </c>
      <c r="H8129">
        <f t="shared" ca="1" si="883"/>
        <v>1</v>
      </c>
      <c r="I8129">
        <f t="shared" ca="1" si="884"/>
        <v>7</v>
      </c>
      <c r="J8129">
        <f t="shared" ca="1" si="885"/>
        <v>0</v>
      </c>
      <c r="K8129" cm="1">
        <f t="array" aca="1" ref="K8129" ca="1">IF(G8129&gt;7,
        IF(G8129&gt;H8129, 1, IF(G8129&lt;H8129, 0, 2)),
        IF(       H8129&gt;7,
                     IF(G8129&gt;H8129, 1, IF(G8129&lt;H8129, 0, 2)),
                     IF(         G8129&lt;6,
                                   IF(            _xlfn.XLOOKUP(C8129,'deck &amp; rules'!$D$22:$M$22,_xlfn.XLOOKUP(H8129,'deck &amp; rules'!$C$23:$C$30,'deck &amp; rules'!$D$23:$M$30))="draw",
                                                     IF(I8129&gt;J8129,1,IF(I8129&lt;J8129,0,2)),
                                                     IF(I8129&gt;H8129,1,IF(I8129&lt;H8129,0,2))),
                                   IF(H8129&lt;7,
                                        IF(G8129&gt;J8129,1,IF(G8129&lt;J8129,0,2)),
                                        IF(G8129&gt;H8129,1,IF(G8129&lt;H8129,0,2))
                                        )
                          )
              )
        )</f>
        <v>1</v>
      </c>
      <c r="L8129">
        <f t="shared" ca="1" si="886"/>
        <v>-846</v>
      </c>
      <c r="M8129">
        <f t="shared" ca="1" si="887"/>
        <v>-829.14999999993165</v>
      </c>
      <c r="N8129">
        <f t="shared" ca="1" si="888"/>
        <v>-1432</v>
      </c>
    </row>
    <row r="8130" spans="1:14" x14ac:dyDescent="0.25">
      <c r="A8130">
        <f ca="1"/>
        <v>7</v>
      </c>
      <c r="B8130">
        <f ca="1"/>
        <v>0</v>
      </c>
      <c r="C8130">
        <f ca="1"/>
        <v>6</v>
      </c>
      <c r="D8130">
        <f ca="1"/>
        <v>0</v>
      </c>
      <c r="E8130">
        <f ca="1"/>
        <v>0</v>
      </c>
      <c r="F8130">
        <f ca="1"/>
        <v>9</v>
      </c>
      <c r="G8130">
        <f t="shared" ca="1" si="882"/>
        <v>7</v>
      </c>
      <c r="H8130">
        <f t="shared" ca="1" si="883"/>
        <v>0</v>
      </c>
      <c r="I8130">
        <f t="shared" ca="1" si="884"/>
        <v>3</v>
      </c>
      <c r="J8130">
        <f t="shared" ca="1" si="885"/>
        <v>9</v>
      </c>
      <c r="K8130" cm="1">
        <f t="array" aca="1" ref="K8130" ca="1">IF(G8130&gt;7,
        IF(G8130&gt;H8130, 1, IF(G8130&lt;H8130, 0, 2)),
        IF(       H8130&gt;7,
                     IF(G8130&gt;H8130, 1, IF(G8130&lt;H8130, 0, 2)),
                     IF(         G8130&lt;6,
                                   IF(            _xlfn.XLOOKUP(C8130,'deck &amp; rules'!$D$22:$M$22,_xlfn.XLOOKUP(H8130,'deck &amp; rules'!$C$23:$C$30,'deck &amp; rules'!$D$23:$M$30))="draw",
                                                     IF(I8130&gt;J8130,1,IF(I8130&lt;J8130,0,2)),
                                                     IF(I8130&gt;H8130,1,IF(I8130&lt;H8130,0,2))),
                                   IF(H8130&lt;7,
                                        IF(G8130&gt;J8130,1,IF(G8130&lt;J8130,0,2)),
                                        IF(G8130&gt;H8130,1,IF(G8130&lt;H8130,0,2))
                                        )
                          )
              )
        )</f>
        <v>0</v>
      </c>
      <c r="L8130">
        <f t="shared" ca="1" si="886"/>
        <v>-847</v>
      </c>
      <c r="M8130">
        <f t="shared" ca="1" si="887"/>
        <v>-828.19999999993161</v>
      </c>
      <c r="N8130">
        <f t="shared" ca="1" si="888"/>
        <v>-1433</v>
      </c>
    </row>
    <row r="8131" spans="1:14" x14ac:dyDescent="0.25">
      <c r="A8131">
        <f ca="1"/>
        <v>1</v>
      </c>
      <c r="B8131">
        <f ca="1"/>
        <v>6</v>
      </c>
      <c r="C8131">
        <f ca="1"/>
        <v>0</v>
      </c>
      <c r="D8131">
        <f ca="1"/>
        <v>1</v>
      </c>
      <c r="E8131">
        <f ca="1"/>
        <v>6</v>
      </c>
      <c r="F8131">
        <f ca="1"/>
        <v>0</v>
      </c>
      <c r="G8131">
        <f t="shared" ref="G8131:G8194" ca="1" si="889">IF(A8131+B8131&gt;9,A8131+B8131-10,A8131+B8131)</f>
        <v>7</v>
      </c>
      <c r="H8131">
        <f t="shared" ref="H8131:H8194" ca="1" si="890">IF(D8131+E8131&gt;9,D8131+E8131-10,D8131+E8131)</f>
        <v>7</v>
      </c>
      <c r="I8131">
        <f t="shared" ref="I8131:I8194" ca="1" si="891">IF(G8131+C8131&gt;9,G8131+C8131-10,G8131+C8131)</f>
        <v>7</v>
      </c>
      <c r="J8131">
        <f t="shared" ref="J8131:J8194" ca="1" si="892">IF(H8131+F8131&gt;9,H8131+F8131-10,H8131+F8131)</f>
        <v>7</v>
      </c>
      <c r="K8131" cm="1">
        <f t="array" aca="1" ref="K8131" ca="1">IF(G8131&gt;7,
        IF(G8131&gt;H8131, 1, IF(G8131&lt;H8131, 0, 2)),
        IF(       H8131&gt;7,
                     IF(G8131&gt;H8131, 1, IF(G8131&lt;H8131, 0, 2)),
                     IF(         G8131&lt;6,
                                   IF(            _xlfn.XLOOKUP(C8131,'deck &amp; rules'!$D$22:$M$22,_xlfn.XLOOKUP(H8131,'deck &amp; rules'!$C$23:$C$30,'deck &amp; rules'!$D$23:$M$30))="draw",
                                                     IF(I8131&gt;J8131,1,IF(I8131&lt;J8131,0,2)),
                                                     IF(I8131&gt;H8131,1,IF(I8131&lt;H8131,0,2))),
                                   IF(H8131&lt;7,
                                        IF(G8131&gt;J8131,1,IF(G8131&lt;J8131,0,2)),
                                        IF(G8131&gt;H8131,1,IF(G8131&lt;H8131,0,2))
                                        )
                          )
              )
        )</f>
        <v>2</v>
      </c>
      <c r="L8131">
        <f t="shared" ca="1" si="886"/>
        <v>-848</v>
      </c>
      <c r="M8131">
        <f t="shared" ca="1" si="887"/>
        <v>-829.19999999993161</v>
      </c>
      <c r="N8131">
        <f t="shared" ca="1" si="888"/>
        <v>-1425</v>
      </c>
    </row>
    <row r="8132" spans="1:14" x14ac:dyDescent="0.25">
      <c r="A8132">
        <f ca="1"/>
        <v>7</v>
      </c>
      <c r="B8132">
        <f ca="1"/>
        <v>1</v>
      </c>
      <c r="C8132">
        <f ca="1"/>
        <v>1</v>
      </c>
      <c r="D8132">
        <f ca="1"/>
        <v>5</v>
      </c>
      <c r="E8132">
        <f ca="1"/>
        <v>6</v>
      </c>
      <c r="F8132">
        <f ca="1"/>
        <v>0</v>
      </c>
      <c r="G8132">
        <f t="shared" ca="1" si="889"/>
        <v>8</v>
      </c>
      <c r="H8132">
        <f t="shared" ca="1" si="890"/>
        <v>1</v>
      </c>
      <c r="I8132">
        <f t="shared" ca="1" si="891"/>
        <v>9</v>
      </c>
      <c r="J8132">
        <f t="shared" ca="1" si="892"/>
        <v>1</v>
      </c>
      <c r="K8132" cm="1">
        <f t="array" aca="1" ref="K8132" ca="1">IF(G8132&gt;7,
        IF(G8132&gt;H8132, 1, IF(G8132&lt;H8132, 0, 2)),
        IF(       H8132&gt;7,
                     IF(G8132&gt;H8132, 1, IF(G8132&lt;H8132, 0, 2)),
                     IF(         G8132&lt;6,
                                   IF(            _xlfn.XLOOKUP(C8132,'deck &amp; rules'!$D$22:$M$22,_xlfn.XLOOKUP(H8132,'deck &amp; rules'!$C$23:$C$30,'deck &amp; rules'!$D$23:$M$30))="draw",
                                                     IF(I8132&gt;J8132,1,IF(I8132&lt;J8132,0,2)),
                                                     IF(I8132&gt;H8132,1,IF(I8132&lt;H8132,0,2))),
                                   IF(H8132&lt;7,
                                        IF(G8132&gt;J8132,1,IF(G8132&lt;J8132,0,2)),
                                        IF(G8132&gt;H8132,1,IF(G8132&lt;H8132,0,2))
                                        )
                          )
              )
        )</f>
        <v>1</v>
      </c>
      <c r="L8132">
        <f t="shared" ref="L8132:L8195" ca="1" si="893">IF(K8132=1,L8131+1,L8131-1)</f>
        <v>-847</v>
      </c>
      <c r="M8132">
        <f t="shared" ref="M8132:M8195" ca="1" si="894">IF(K8132=0,M8131+19/20,M8131-1)</f>
        <v>-830.19999999993161</v>
      </c>
      <c r="N8132">
        <f t="shared" ref="N8132:N8195" ca="1" si="895">IF(K8132=2,N8131+8,N8131-1)</f>
        <v>-1426</v>
      </c>
    </row>
    <row r="8133" spans="1:14" x14ac:dyDescent="0.25">
      <c r="A8133">
        <f ca="1"/>
        <v>3</v>
      </c>
      <c r="B8133">
        <f ca="1"/>
        <v>5</v>
      </c>
      <c r="C8133">
        <f ca="1"/>
        <v>1</v>
      </c>
      <c r="D8133">
        <f ca="1"/>
        <v>1</v>
      </c>
      <c r="E8133">
        <f ca="1"/>
        <v>0</v>
      </c>
      <c r="F8133">
        <f ca="1"/>
        <v>5</v>
      </c>
      <c r="G8133">
        <f t="shared" ca="1" si="889"/>
        <v>8</v>
      </c>
      <c r="H8133">
        <f t="shared" ca="1" si="890"/>
        <v>1</v>
      </c>
      <c r="I8133">
        <f t="shared" ca="1" si="891"/>
        <v>9</v>
      </c>
      <c r="J8133">
        <f t="shared" ca="1" si="892"/>
        <v>6</v>
      </c>
      <c r="K8133" cm="1">
        <f t="array" aca="1" ref="K8133" ca="1">IF(G8133&gt;7,
        IF(G8133&gt;H8133, 1, IF(G8133&lt;H8133, 0, 2)),
        IF(       H8133&gt;7,
                     IF(G8133&gt;H8133, 1, IF(G8133&lt;H8133, 0, 2)),
                     IF(         G8133&lt;6,
                                   IF(            _xlfn.XLOOKUP(C8133,'deck &amp; rules'!$D$22:$M$22,_xlfn.XLOOKUP(H8133,'deck &amp; rules'!$C$23:$C$30,'deck &amp; rules'!$D$23:$M$30))="draw",
                                                     IF(I8133&gt;J8133,1,IF(I8133&lt;J8133,0,2)),
                                                     IF(I8133&gt;H8133,1,IF(I8133&lt;H8133,0,2))),
                                   IF(H8133&lt;7,
                                        IF(G8133&gt;J8133,1,IF(G8133&lt;J8133,0,2)),
                                        IF(G8133&gt;H8133,1,IF(G8133&lt;H8133,0,2))
                                        )
                          )
              )
        )</f>
        <v>1</v>
      </c>
      <c r="L8133">
        <f t="shared" ca="1" si="893"/>
        <v>-846</v>
      </c>
      <c r="M8133">
        <f t="shared" ca="1" si="894"/>
        <v>-831.19999999993161</v>
      </c>
      <c r="N8133">
        <f t="shared" ca="1" si="895"/>
        <v>-1427</v>
      </c>
    </row>
    <row r="8134" spans="1:14" x14ac:dyDescent="0.25">
      <c r="A8134">
        <f ca="1"/>
        <v>2</v>
      </c>
      <c r="B8134">
        <f ca="1"/>
        <v>0</v>
      </c>
      <c r="C8134">
        <f ca="1"/>
        <v>6</v>
      </c>
      <c r="D8134">
        <f ca="1"/>
        <v>8</v>
      </c>
      <c r="E8134">
        <f ca="1"/>
        <v>9</v>
      </c>
      <c r="F8134">
        <f ca="1"/>
        <v>0</v>
      </c>
      <c r="G8134">
        <f t="shared" ca="1" si="889"/>
        <v>2</v>
      </c>
      <c r="H8134">
        <f t="shared" ca="1" si="890"/>
        <v>7</v>
      </c>
      <c r="I8134">
        <f t="shared" ca="1" si="891"/>
        <v>8</v>
      </c>
      <c r="J8134">
        <f t="shared" ca="1" si="892"/>
        <v>7</v>
      </c>
      <c r="K8134" cm="1">
        <f t="array" aca="1" ref="K8134" ca="1">IF(G8134&gt;7,
        IF(G8134&gt;H8134, 1, IF(G8134&lt;H8134, 0, 2)),
        IF(       H8134&gt;7,
                     IF(G8134&gt;H8134, 1, IF(G8134&lt;H8134, 0, 2)),
                     IF(         G8134&lt;6,
                                   IF(            _xlfn.XLOOKUP(C8134,'deck &amp; rules'!$D$22:$M$22,_xlfn.XLOOKUP(H8134,'deck &amp; rules'!$C$23:$C$30,'deck &amp; rules'!$D$23:$M$30))="draw",
                                                     IF(I8134&gt;J8134,1,IF(I8134&lt;J8134,0,2)),
                                                     IF(I8134&gt;H8134,1,IF(I8134&lt;H8134,0,2))),
                                   IF(H8134&lt;7,
                                        IF(G8134&gt;J8134,1,IF(G8134&lt;J8134,0,2)),
                                        IF(G8134&gt;H8134,1,IF(G8134&lt;H8134,0,2))
                                        )
                          )
              )
        )</f>
        <v>1</v>
      </c>
      <c r="L8134">
        <f t="shared" ca="1" si="893"/>
        <v>-845</v>
      </c>
      <c r="M8134">
        <f t="shared" ca="1" si="894"/>
        <v>-832.19999999993161</v>
      </c>
      <c r="N8134">
        <f t="shared" ca="1" si="895"/>
        <v>-1428</v>
      </c>
    </row>
    <row r="8135" spans="1:14" x14ac:dyDescent="0.25">
      <c r="A8135">
        <f ca="1"/>
        <v>7</v>
      </c>
      <c r="B8135">
        <f ca="1"/>
        <v>5</v>
      </c>
      <c r="C8135">
        <f ca="1"/>
        <v>0</v>
      </c>
      <c r="D8135">
        <f ca="1"/>
        <v>7</v>
      </c>
      <c r="E8135">
        <f ca="1"/>
        <v>1</v>
      </c>
      <c r="F8135">
        <f ca="1"/>
        <v>0</v>
      </c>
      <c r="G8135">
        <f t="shared" ca="1" si="889"/>
        <v>2</v>
      </c>
      <c r="H8135">
        <f t="shared" ca="1" si="890"/>
        <v>8</v>
      </c>
      <c r="I8135">
        <f t="shared" ca="1" si="891"/>
        <v>2</v>
      </c>
      <c r="J8135">
        <f t="shared" ca="1" si="892"/>
        <v>8</v>
      </c>
      <c r="K8135" cm="1">
        <f t="array" aca="1" ref="K8135" ca="1">IF(G8135&gt;7,
        IF(G8135&gt;H8135, 1, IF(G8135&lt;H8135, 0, 2)),
        IF(       H8135&gt;7,
                     IF(G8135&gt;H8135, 1, IF(G8135&lt;H8135, 0, 2)),
                     IF(         G8135&lt;6,
                                   IF(            _xlfn.XLOOKUP(C8135,'deck &amp; rules'!$D$22:$M$22,_xlfn.XLOOKUP(H8135,'deck &amp; rules'!$C$23:$C$30,'deck &amp; rules'!$D$23:$M$30))="draw",
                                                     IF(I8135&gt;J8135,1,IF(I8135&lt;J8135,0,2)),
                                                     IF(I8135&gt;H8135,1,IF(I8135&lt;H8135,0,2))),
                                   IF(H8135&lt;7,
                                        IF(G8135&gt;J8135,1,IF(G8135&lt;J8135,0,2)),
                                        IF(G8135&gt;H8135,1,IF(G8135&lt;H8135,0,2))
                                        )
                          )
              )
        )</f>
        <v>0</v>
      </c>
      <c r="L8135">
        <f t="shared" ca="1" si="893"/>
        <v>-846</v>
      </c>
      <c r="M8135">
        <f t="shared" ca="1" si="894"/>
        <v>-831.24999999993156</v>
      </c>
      <c r="N8135">
        <f t="shared" ca="1" si="895"/>
        <v>-1429</v>
      </c>
    </row>
    <row r="8136" spans="1:14" x14ac:dyDescent="0.25">
      <c r="A8136">
        <f ca="1"/>
        <v>3</v>
      </c>
      <c r="B8136">
        <f ca="1"/>
        <v>2</v>
      </c>
      <c r="C8136">
        <f ca="1"/>
        <v>7</v>
      </c>
      <c r="D8136">
        <f ca="1"/>
        <v>0</v>
      </c>
      <c r="E8136">
        <f ca="1"/>
        <v>9</v>
      </c>
      <c r="F8136">
        <f ca="1"/>
        <v>2</v>
      </c>
      <c r="G8136">
        <f t="shared" ca="1" si="889"/>
        <v>5</v>
      </c>
      <c r="H8136">
        <f t="shared" ca="1" si="890"/>
        <v>9</v>
      </c>
      <c r="I8136">
        <f t="shared" ca="1" si="891"/>
        <v>2</v>
      </c>
      <c r="J8136">
        <f t="shared" ca="1" si="892"/>
        <v>1</v>
      </c>
      <c r="K8136" cm="1">
        <f t="array" aca="1" ref="K8136" ca="1">IF(G8136&gt;7,
        IF(G8136&gt;H8136, 1, IF(G8136&lt;H8136, 0, 2)),
        IF(       H8136&gt;7,
                     IF(G8136&gt;H8136, 1, IF(G8136&lt;H8136, 0, 2)),
                     IF(         G8136&lt;6,
                                   IF(            _xlfn.XLOOKUP(C8136,'deck &amp; rules'!$D$22:$M$22,_xlfn.XLOOKUP(H8136,'deck &amp; rules'!$C$23:$C$30,'deck &amp; rules'!$D$23:$M$30))="draw",
                                                     IF(I8136&gt;J8136,1,IF(I8136&lt;J8136,0,2)),
                                                     IF(I8136&gt;H8136,1,IF(I8136&lt;H8136,0,2))),
                                   IF(H8136&lt;7,
                                        IF(G8136&gt;J8136,1,IF(G8136&lt;J8136,0,2)),
                                        IF(G8136&gt;H8136,1,IF(G8136&lt;H8136,0,2))
                                        )
                          )
              )
        )</f>
        <v>0</v>
      </c>
      <c r="L8136">
        <f t="shared" ca="1" si="893"/>
        <v>-847</v>
      </c>
      <c r="M8136">
        <f t="shared" ca="1" si="894"/>
        <v>-830.29999999993152</v>
      </c>
      <c r="N8136">
        <f t="shared" ca="1" si="895"/>
        <v>-1430</v>
      </c>
    </row>
    <row r="8137" spans="1:14" x14ac:dyDescent="0.25">
      <c r="A8137">
        <f ca="1"/>
        <v>0</v>
      </c>
      <c r="B8137">
        <f ca="1"/>
        <v>0</v>
      </c>
      <c r="C8137">
        <f ca="1"/>
        <v>6</v>
      </c>
      <c r="D8137">
        <f ca="1"/>
        <v>2</v>
      </c>
      <c r="E8137">
        <f ca="1"/>
        <v>7</v>
      </c>
      <c r="F8137">
        <f ca="1"/>
        <v>1</v>
      </c>
      <c r="G8137">
        <f t="shared" ca="1" si="889"/>
        <v>0</v>
      </c>
      <c r="H8137">
        <f t="shared" ca="1" si="890"/>
        <v>9</v>
      </c>
      <c r="I8137">
        <f t="shared" ca="1" si="891"/>
        <v>6</v>
      </c>
      <c r="J8137">
        <f t="shared" ca="1" si="892"/>
        <v>0</v>
      </c>
      <c r="K8137" cm="1">
        <f t="array" aca="1" ref="K8137" ca="1">IF(G8137&gt;7,
        IF(G8137&gt;H8137, 1, IF(G8137&lt;H8137, 0, 2)),
        IF(       H8137&gt;7,
                     IF(G8137&gt;H8137, 1, IF(G8137&lt;H8137, 0, 2)),
                     IF(         G8137&lt;6,
                                   IF(            _xlfn.XLOOKUP(C8137,'deck &amp; rules'!$D$22:$M$22,_xlfn.XLOOKUP(H8137,'deck &amp; rules'!$C$23:$C$30,'deck &amp; rules'!$D$23:$M$30))="draw",
                                                     IF(I8137&gt;J8137,1,IF(I8137&lt;J8137,0,2)),
                                                     IF(I8137&gt;H8137,1,IF(I8137&lt;H8137,0,2))),
                                   IF(H8137&lt;7,
                                        IF(G8137&gt;J8137,1,IF(G8137&lt;J8137,0,2)),
                                        IF(G8137&gt;H8137,1,IF(G8137&lt;H8137,0,2))
                                        )
                          )
              )
        )</f>
        <v>0</v>
      </c>
      <c r="L8137">
        <f t="shared" ca="1" si="893"/>
        <v>-848</v>
      </c>
      <c r="M8137">
        <f t="shared" ca="1" si="894"/>
        <v>-829.34999999993147</v>
      </c>
      <c r="N8137">
        <f t="shared" ca="1" si="895"/>
        <v>-1431</v>
      </c>
    </row>
    <row r="8138" spans="1:14" x14ac:dyDescent="0.25">
      <c r="A8138">
        <f ca="1"/>
        <v>9</v>
      </c>
      <c r="B8138">
        <f ca="1"/>
        <v>0</v>
      </c>
      <c r="C8138">
        <f ca="1"/>
        <v>0</v>
      </c>
      <c r="D8138">
        <f ca="1"/>
        <v>4</v>
      </c>
      <c r="E8138">
        <f ca="1"/>
        <v>6</v>
      </c>
      <c r="F8138">
        <f ca="1"/>
        <v>6</v>
      </c>
      <c r="G8138">
        <f t="shared" ca="1" si="889"/>
        <v>9</v>
      </c>
      <c r="H8138">
        <f t="shared" ca="1" si="890"/>
        <v>0</v>
      </c>
      <c r="I8138">
        <f t="shared" ca="1" si="891"/>
        <v>9</v>
      </c>
      <c r="J8138">
        <f t="shared" ca="1" si="892"/>
        <v>6</v>
      </c>
      <c r="K8138" cm="1">
        <f t="array" aca="1" ref="K8138" ca="1">IF(G8138&gt;7,
        IF(G8138&gt;H8138, 1, IF(G8138&lt;H8138, 0, 2)),
        IF(       H8138&gt;7,
                     IF(G8138&gt;H8138, 1, IF(G8138&lt;H8138, 0, 2)),
                     IF(         G8138&lt;6,
                                   IF(            _xlfn.XLOOKUP(C8138,'deck &amp; rules'!$D$22:$M$22,_xlfn.XLOOKUP(H8138,'deck &amp; rules'!$C$23:$C$30,'deck &amp; rules'!$D$23:$M$30))="draw",
                                                     IF(I8138&gt;J8138,1,IF(I8138&lt;J8138,0,2)),
                                                     IF(I8138&gt;H8138,1,IF(I8138&lt;H8138,0,2))),
                                   IF(H8138&lt;7,
                                        IF(G8138&gt;J8138,1,IF(G8138&lt;J8138,0,2)),
                                        IF(G8138&gt;H8138,1,IF(G8138&lt;H8138,0,2))
                                        )
                          )
              )
        )</f>
        <v>1</v>
      </c>
      <c r="L8138">
        <f t="shared" ca="1" si="893"/>
        <v>-847</v>
      </c>
      <c r="M8138">
        <f t="shared" ca="1" si="894"/>
        <v>-830.34999999993147</v>
      </c>
      <c r="N8138">
        <f t="shared" ca="1" si="895"/>
        <v>-1432</v>
      </c>
    </row>
    <row r="8139" spans="1:14" x14ac:dyDescent="0.25">
      <c r="A8139">
        <f ca="1"/>
        <v>7</v>
      </c>
      <c r="B8139">
        <f ca="1"/>
        <v>0</v>
      </c>
      <c r="C8139">
        <f ca="1"/>
        <v>6</v>
      </c>
      <c r="D8139">
        <f ca="1"/>
        <v>6</v>
      </c>
      <c r="E8139">
        <f ca="1"/>
        <v>4</v>
      </c>
      <c r="F8139">
        <f ca="1"/>
        <v>6</v>
      </c>
      <c r="G8139">
        <f t="shared" ca="1" si="889"/>
        <v>7</v>
      </c>
      <c r="H8139">
        <f t="shared" ca="1" si="890"/>
        <v>0</v>
      </c>
      <c r="I8139">
        <f t="shared" ca="1" si="891"/>
        <v>3</v>
      </c>
      <c r="J8139">
        <f t="shared" ca="1" si="892"/>
        <v>6</v>
      </c>
      <c r="K8139" cm="1">
        <f t="array" aca="1" ref="K8139" ca="1">IF(G8139&gt;7,
        IF(G8139&gt;H8139, 1, IF(G8139&lt;H8139, 0, 2)),
        IF(       H8139&gt;7,
                     IF(G8139&gt;H8139, 1, IF(G8139&lt;H8139, 0, 2)),
                     IF(         G8139&lt;6,
                                   IF(            _xlfn.XLOOKUP(C8139,'deck &amp; rules'!$D$22:$M$22,_xlfn.XLOOKUP(H8139,'deck &amp; rules'!$C$23:$C$30,'deck &amp; rules'!$D$23:$M$30))="draw",
                                                     IF(I8139&gt;J8139,1,IF(I8139&lt;J8139,0,2)),
                                                     IF(I8139&gt;H8139,1,IF(I8139&lt;H8139,0,2))),
                                   IF(H8139&lt;7,
                                        IF(G8139&gt;J8139,1,IF(G8139&lt;J8139,0,2)),
                                        IF(G8139&gt;H8139,1,IF(G8139&lt;H8139,0,2))
                                        )
                          )
              )
        )</f>
        <v>1</v>
      </c>
      <c r="L8139">
        <f t="shared" ca="1" si="893"/>
        <v>-846</v>
      </c>
      <c r="M8139">
        <f t="shared" ca="1" si="894"/>
        <v>-831.34999999993147</v>
      </c>
      <c r="N8139">
        <f t="shared" ca="1" si="895"/>
        <v>-1433</v>
      </c>
    </row>
    <row r="8140" spans="1:14" x14ac:dyDescent="0.25">
      <c r="A8140">
        <f ca="1"/>
        <v>4</v>
      </c>
      <c r="B8140">
        <f ca="1"/>
        <v>5</v>
      </c>
      <c r="C8140">
        <f ca="1"/>
        <v>3</v>
      </c>
      <c r="D8140">
        <f ca="1"/>
        <v>0</v>
      </c>
      <c r="E8140">
        <f ca="1"/>
        <v>2</v>
      </c>
      <c r="F8140">
        <f ca="1"/>
        <v>9</v>
      </c>
      <c r="G8140">
        <f t="shared" ca="1" si="889"/>
        <v>9</v>
      </c>
      <c r="H8140">
        <f t="shared" ca="1" si="890"/>
        <v>2</v>
      </c>
      <c r="I8140">
        <f t="shared" ca="1" si="891"/>
        <v>2</v>
      </c>
      <c r="J8140">
        <f t="shared" ca="1" si="892"/>
        <v>1</v>
      </c>
      <c r="K8140" cm="1">
        <f t="array" aca="1" ref="K8140" ca="1">IF(G8140&gt;7,
        IF(G8140&gt;H8140, 1, IF(G8140&lt;H8140, 0, 2)),
        IF(       H8140&gt;7,
                     IF(G8140&gt;H8140, 1, IF(G8140&lt;H8140, 0, 2)),
                     IF(         G8140&lt;6,
                                   IF(            _xlfn.XLOOKUP(C8140,'deck &amp; rules'!$D$22:$M$22,_xlfn.XLOOKUP(H8140,'deck &amp; rules'!$C$23:$C$30,'deck &amp; rules'!$D$23:$M$30))="draw",
                                                     IF(I8140&gt;J8140,1,IF(I8140&lt;J8140,0,2)),
                                                     IF(I8140&gt;H8140,1,IF(I8140&lt;H8140,0,2))),
                                   IF(H8140&lt;7,
                                        IF(G8140&gt;J8140,1,IF(G8140&lt;J8140,0,2)),
                                        IF(G8140&gt;H8140,1,IF(G8140&lt;H8140,0,2))
                                        )
                          )
              )
        )</f>
        <v>1</v>
      </c>
      <c r="L8140">
        <f t="shared" ca="1" si="893"/>
        <v>-845</v>
      </c>
      <c r="M8140">
        <f t="shared" ca="1" si="894"/>
        <v>-832.34999999993147</v>
      </c>
      <c r="N8140">
        <f t="shared" ca="1" si="895"/>
        <v>-1434</v>
      </c>
    </row>
    <row r="8141" spans="1:14" x14ac:dyDescent="0.25">
      <c r="A8141">
        <f ca="1"/>
        <v>8</v>
      </c>
      <c r="B8141">
        <f ca="1"/>
        <v>6</v>
      </c>
      <c r="C8141">
        <f ca="1"/>
        <v>7</v>
      </c>
      <c r="D8141">
        <f ca="1"/>
        <v>8</v>
      </c>
      <c r="E8141">
        <f ca="1"/>
        <v>0</v>
      </c>
      <c r="F8141">
        <f ca="1"/>
        <v>0</v>
      </c>
      <c r="G8141">
        <f t="shared" ca="1" si="889"/>
        <v>4</v>
      </c>
      <c r="H8141">
        <f t="shared" ca="1" si="890"/>
        <v>8</v>
      </c>
      <c r="I8141">
        <f t="shared" ca="1" si="891"/>
        <v>1</v>
      </c>
      <c r="J8141">
        <f t="shared" ca="1" si="892"/>
        <v>8</v>
      </c>
      <c r="K8141" cm="1">
        <f t="array" aca="1" ref="K8141" ca="1">IF(G8141&gt;7,
        IF(G8141&gt;H8141, 1, IF(G8141&lt;H8141, 0, 2)),
        IF(       H8141&gt;7,
                     IF(G8141&gt;H8141, 1, IF(G8141&lt;H8141, 0, 2)),
                     IF(         G8141&lt;6,
                                   IF(            _xlfn.XLOOKUP(C8141,'deck &amp; rules'!$D$22:$M$22,_xlfn.XLOOKUP(H8141,'deck &amp; rules'!$C$23:$C$30,'deck &amp; rules'!$D$23:$M$30))="draw",
                                                     IF(I8141&gt;J8141,1,IF(I8141&lt;J8141,0,2)),
                                                     IF(I8141&gt;H8141,1,IF(I8141&lt;H8141,0,2))),
                                   IF(H8141&lt;7,
                                        IF(G8141&gt;J8141,1,IF(G8141&lt;J8141,0,2)),
                                        IF(G8141&gt;H8141,1,IF(G8141&lt;H8141,0,2))
                                        )
                          )
              )
        )</f>
        <v>0</v>
      </c>
      <c r="L8141">
        <f t="shared" ca="1" si="893"/>
        <v>-846</v>
      </c>
      <c r="M8141">
        <f t="shared" ca="1" si="894"/>
        <v>-831.39999999993142</v>
      </c>
      <c r="N8141">
        <f t="shared" ca="1" si="895"/>
        <v>-1435</v>
      </c>
    </row>
    <row r="8142" spans="1:14" x14ac:dyDescent="0.25">
      <c r="A8142">
        <f ca="1"/>
        <v>0</v>
      </c>
      <c r="B8142">
        <f ca="1"/>
        <v>6</v>
      </c>
      <c r="C8142">
        <f ca="1"/>
        <v>5</v>
      </c>
      <c r="D8142">
        <f ca="1"/>
        <v>9</v>
      </c>
      <c r="E8142">
        <f ca="1"/>
        <v>6</v>
      </c>
      <c r="F8142">
        <f ca="1"/>
        <v>5</v>
      </c>
      <c r="G8142">
        <f t="shared" ca="1" si="889"/>
        <v>6</v>
      </c>
      <c r="H8142">
        <f t="shared" ca="1" si="890"/>
        <v>5</v>
      </c>
      <c r="I8142">
        <f t="shared" ca="1" si="891"/>
        <v>1</v>
      </c>
      <c r="J8142">
        <f t="shared" ca="1" si="892"/>
        <v>0</v>
      </c>
      <c r="K8142" cm="1">
        <f t="array" aca="1" ref="K8142" ca="1">IF(G8142&gt;7,
        IF(G8142&gt;H8142, 1, IF(G8142&lt;H8142, 0, 2)),
        IF(       H8142&gt;7,
                     IF(G8142&gt;H8142, 1, IF(G8142&lt;H8142, 0, 2)),
                     IF(         G8142&lt;6,
                                   IF(            _xlfn.XLOOKUP(C8142,'deck &amp; rules'!$D$22:$M$22,_xlfn.XLOOKUP(H8142,'deck &amp; rules'!$C$23:$C$30,'deck &amp; rules'!$D$23:$M$30))="draw",
                                                     IF(I8142&gt;J8142,1,IF(I8142&lt;J8142,0,2)),
                                                     IF(I8142&gt;H8142,1,IF(I8142&lt;H8142,0,2))),
                                   IF(H8142&lt;7,
                                        IF(G8142&gt;J8142,1,IF(G8142&lt;J8142,0,2)),
                                        IF(G8142&gt;H8142,1,IF(G8142&lt;H8142,0,2))
                                        )
                          )
              )
        )</f>
        <v>1</v>
      </c>
      <c r="L8142">
        <f t="shared" ca="1" si="893"/>
        <v>-845</v>
      </c>
      <c r="M8142">
        <f t="shared" ca="1" si="894"/>
        <v>-832.39999999993142</v>
      </c>
      <c r="N8142">
        <f t="shared" ca="1" si="895"/>
        <v>-1436</v>
      </c>
    </row>
    <row r="8143" spans="1:14" x14ac:dyDescent="0.25">
      <c r="A8143">
        <f ca="1"/>
        <v>7</v>
      </c>
      <c r="B8143">
        <f ca="1"/>
        <v>6</v>
      </c>
      <c r="C8143">
        <f ca="1"/>
        <v>5</v>
      </c>
      <c r="D8143">
        <f ca="1"/>
        <v>1</v>
      </c>
      <c r="E8143">
        <f ca="1"/>
        <v>6</v>
      </c>
      <c r="F8143">
        <f ca="1"/>
        <v>2</v>
      </c>
      <c r="G8143">
        <f t="shared" ca="1" si="889"/>
        <v>3</v>
      </c>
      <c r="H8143">
        <f t="shared" ca="1" si="890"/>
        <v>7</v>
      </c>
      <c r="I8143">
        <f t="shared" ca="1" si="891"/>
        <v>8</v>
      </c>
      <c r="J8143">
        <f t="shared" ca="1" si="892"/>
        <v>9</v>
      </c>
      <c r="K8143" cm="1">
        <f t="array" aca="1" ref="K8143" ca="1">IF(G8143&gt;7,
        IF(G8143&gt;H8143, 1, IF(G8143&lt;H8143, 0, 2)),
        IF(       H8143&gt;7,
                     IF(G8143&gt;H8143, 1, IF(G8143&lt;H8143, 0, 2)),
                     IF(         G8143&lt;6,
                                   IF(            _xlfn.XLOOKUP(C8143,'deck &amp; rules'!$D$22:$M$22,_xlfn.XLOOKUP(H8143,'deck &amp; rules'!$C$23:$C$30,'deck &amp; rules'!$D$23:$M$30))="draw",
                                                     IF(I8143&gt;J8143,1,IF(I8143&lt;J8143,0,2)),
                                                     IF(I8143&gt;H8143,1,IF(I8143&lt;H8143,0,2))),
                                   IF(H8143&lt;7,
                                        IF(G8143&gt;J8143,1,IF(G8143&lt;J8143,0,2)),
                                        IF(G8143&gt;H8143,1,IF(G8143&lt;H8143,0,2))
                                        )
                          )
              )
        )</f>
        <v>1</v>
      </c>
      <c r="L8143">
        <f t="shared" ca="1" si="893"/>
        <v>-844</v>
      </c>
      <c r="M8143">
        <f t="shared" ca="1" si="894"/>
        <v>-833.39999999993142</v>
      </c>
      <c r="N8143">
        <f t="shared" ca="1" si="895"/>
        <v>-1437</v>
      </c>
    </row>
    <row r="8144" spans="1:14" x14ac:dyDescent="0.25">
      <c r="A8144">
        <f ca="1"/>
        <v>1</v>
      </c>
      <c r="B8144">
        <f ca="1"/>
        <v>7</v>
      </c>
      <c r="C8144">
        <f ca="1"/>
        <v>0</v>
      </c>
      <c r="D8144">
        <f ca="1"/>
        <v>6</v>
      </c>
      <c r="E8144">
        <f ca="1"/>
        <v>7</v>
      </c>
      <c r="F8144">
        <f ca="1"/>
        <v>3</v>
      </c>
      <c r="G8144">
        <f t="shared" ca="1" si="889"/>
        <v>8</v>
      </c>
      <c r="H8144">
        <f t="shared" ca="1" si="890"/>
        <v>3</v>
      </c>
      <c r="I8144">
        <f t="shared" ca="1" si="891"/>
        <v>8</v>
      </c>
      <c r="J8144">
        <f t="shared" ca="1" si="892"/>
        <v>6</v>
      </c>
      <c r="K8144" cm="1">
        <f t="array" aca="1" ref="K8144" ca="1">IF(G8144&gt;7,
        IF(G8144&gt;H8144, 1, IF(G8144&lt;H8144, 0, 2)),
        IF(       H8144&gt;7,
                     IF(G8144&gt;H8144, 1, IF(G8144&lt;H8144, 0, 2)),
                     IF(         G8144&lt;6,
                                   IF(            _xlfn.XLOOKUP(C8144,'deck &amp; rules'!$D$22:$M$22,_xlfn.XLOOKUP(H8144,'deck &amp; rules'!$C$23:$C$30,'deck &amp; rules'!$D$23:$M$30))="draw",
                                                     IF(I8144&gt;J8144,1,IF(I8144&lt;J8144,0,2)),
                                                     IF(I8144&gt;H8144,1,IF(I8144&lt;H8144,0,2))),
                                   IF(H8144&lt;7,
                                        IF(G8144&gt;J8144,1,IF(G8144&lt;J8144,0,2)),
                                        IF(G8144&gt;H8144,1,IF(G8144&lt;H8144,0,2))
                                        )
                          )
              )
        )</f>
        <v>1</v>
      </c>
      <c r="L8144">
        <f t="shared" ca="1" si="893"/>
        <v>-843</v>
      </c>
      <c r="M8144">
        <f t="shared" ca="1" si="894"/>
        <v>-834.39999999993142</v>
      </c>
      <c r="N8144">
        <f t="shared" ca="1" si="895"/>
        <v>-1438</v>
      </c>
    </row>
    <row r="8145" spans="1:14" x14ac:dyDescent="0.25">
      <c r="A8145">
        <f ca="1"/>
        <v>4</v>
      </c>
      <c r="B8145">
        <f ca="1"/>
        <v>0</v>
      </c>
      <c r="C8145">
        <f ca="1"/>
        <v>9</v>
      </c>
      <c r="D8145">
        <f ca="1"/>
        <v>6</v>
      </c>
      <c r="E8145">
        <f ca="1"/>
        <v>5</v>
      </c>
      <c r="F8145">
        <f ca="1"/>
        <v>3</v>
      </c>
      <c r="G8145">
        <f t="shared" ca="1" si="889"/>
        <v>4</v>
      </c>
      <c r="H8145">
        <f t="shared" ca="1" si="890"/>
        <v>1</v>
      </c>
      <c r="I8145">
        <f t="shared" ca="1" si="891"/>
        <v>3</v>
      </c>
      <c r="J8145">
        <f t="shared" ca="1" si="892"/>
        <v>4</v>
      </c>
      <c r="K8145" cm="1">
        <f t="array" aca="1" ref="K8145" ca="1">IF(G8145&gt;7,
        IF(G8145&gt;H8145, 1, IF(G8145&lt;H8145, 0, 2)),
        IF(       H8145&gt;7,
                     IF(G8145&gt;H8145, 1, IF(G8145&lt;H8145, 0, 2)),
                     IF(         G8145&lt;6,
                                   IF(            _xlfn.XLOOKUP(C8145,'deck &amp; rules'!$D$22:$M$22,_xlfn.XLOOKUP(H8145,'deck &amp; rules'!$C$23:$C$30,'deck &amp; rules'!$D$23:$M$30))="draw",
                                                     IF(I8145&gt;J8145,1,IF(I8145&lt;J8145,0,2)),
                                                     IF(I8145&gt;H8145,1,IF(I8145&lt;H8145,0,2))),
                                   IF(H8145&lt;7,
                                        IF(G8145&gt;J8145,1,IF(G8145&lt;J8145,0,2)),
                                        IF(G8145&gt;H8145,1,IF(G8145&lt;H8145,0,2))
                                        )
                          )
              )
        )</f>
        <v>0</v>
      </c>
      <c r="L8145">
        <f t="shared" ca="1" si="893"/>
        <v>-844</v>
      </c>
      <c r="M8145">
        <f t="shared" ca="1" si="894"/>
        <v>-833.44999999993138</v>
      </c>
      <c r="N8145">
        <f t="shared" ca="1" si="895"/>
        <v>-1439</v>
      </c>
    </row>
    <row r="8146" spans="1:14" x14ac:dyDescent="0.25">
      <c r="A8146">
        <f ca="1"/>
        <v>0</v>
      </c>
      <c r="B8146">
        <f ca="1"/>
        <v>3</v>
      </c>
      <c r="C8146">
        <f ca="1"/>
        <v>4</v>
      </c>
      <c r="D8146">
        <f ca="1"/>
        <v>6</v>
      </c>
      <c r="E8146">
        <f ca="1"/>
        <v>6</v>
      </c>
      <c r="F8146">
        <f ca="1"/>
        <v>3</v>
      </c>
      <c r="G8146">
        <f t="shared" ca="1" si="889"/>
        <v>3</v>
      </c>
      <c r="H8146">
        <f t="shared" ca="1" si="890"/>
        <v>2</v>
      </c>
      <c r="I8146">
        <f t="shared" ca="1" si="891"/>
        <v>7</v>
      </c>
      <c r="J8146">
        <f t="shared" ca="1" si="892"/>
        <v>5</v>
      </c>
      <c r="K8146" cm="1">
        <f t="array" aca="1" ref="K8146" ca="1">IF(G8146&gt;7,
        IF(G8146&gt;H8146, 1, IF(G8146&lt;H8146, 0, 2)),
        IF(       H8146&gt;7,
                     IF(G8146&gt;H8146, 1, IF(G8146&lt;H8146, 0, 2)),
                     IF(         G8146&lt;6,
                                   IF(            _xlfn.XLOOKUP(C8146,'deck &amp; rules'!$D$22:$M$22,_xlfn.XLOOKUP(H8146,'deck &amp; rules'!$C$23:$C$30,'deck &amp; rules'!$D$23:$M$30))="draw",
                                                     IF(I8146&gt;J8146,1,IF(I8146&lt;J8146,0,2)),
                                                     IF(I8146&gt;H8146,1,IF(I8146&lt;H8146,0,2))),
                                   IF(H8146&lt;7,
                                        IF(G8146&gt;J8146,1,IF(G8146&lt;J8146,0,2)),
                                        IF(G8146&gt;H8146,1,IF(G8146&lt;H8146,0,2))
                                        )
                          )
              )
        )</f>
        <v>1</v>
      </c>
      <c r="L8146">
        <f t="shared" ca="1" si="893"/>
        <v>-843</v>
      </c>
      <c r="M8146">
        <f t="shared" ca="1" si="894"/>
        <v>-834.44999999993138</v>
      </c>
      <c r="N8146">
        <f t="shared" ca="1" si="895"/>
        <v>-1440</v>
      </c>
    </row>
    <row r="8147" spans="1:14" x14ac:dyDescent="0.25">
      <c r="A8147">
        <f ca="1"/>
        <v>1</v>
      </c>
      <c r="B8147">
        <f ca="1"/>
        <v>2</v>
      </c>
      <c r="C8147">
        <f ca="1"/>
        <v>0</v>
      </c>
      <c r="D8147">
        <f ca="1"/>
        <v>3</v>
      </c>
      <c r="E8147">
        <f ca="1"/>
        <v>5</v>
      </c>
      <c r="F8147">
        <f ca="1"/>
        <v>0</v>
      </c>
      <c r="G8147">
        <f t="shared" ca="1" si="889"/>
        <v>3</v>
      </c>
      <c r="H8147">
        <f t="shared" ca="1" si="890"/>
        <v>8</v>
      </c>
      <c r="I8147">
        <f t="shared" ca="1" si="891"/>
        <v>3</v>
      </c>
      <c r="J8147">
        <f t="shared" ca="1" si="892"/>
        <v>8</v>
      </c>
      <c r="K8147" cm="1">
        <f t="array" aca="1" ref="K8147" ca="1">IF(G8147&gt;7,
        IF(G8147&gt;H8147, 1, IF(G8147&lt;H8147, 0, 2)),
        IF(       H8147&gt;7,
                     IF(G8147&gt;H8147, 1, IF(G8147&lt;H8147, 0, 2)),
                     IF(         G8147&lt;6,
                                   IF(            _xlfn.XLOOKUP(C8147,'deck &amp; rules'!$D$22:$M$22,_xlfn.XLOOKUP(H8147,'deck &amp; rules'!$C$23:$C$30,'deck &amp; rules'!$D$23:$M$30))="draw",
                                                     IF(I8147&gt;J8147,1,IF(I8147&lt;J8147,0,2)),
                                                     IF(I8147&gt;H8147,1,IF(I8147&lt;H8147,0,2))),
                                   IF(H8147&lt;7,
                                        IF(G8147&gt;J8147,1,IF(G8147&lt;J8147,0,2)),
                                        IF(G8147&gt;H8147,1,IF(G8147&lt;H8147,0,2))
                                        )
                          )
              )
        )</f>
        <v>0</v>
      </c>
      <c r="L8147">
        <f t="shared" ca="1" si="893"/>
        <v>-844</v>
      </c>
      <c r="M8147">
        <f t="shared" ca="1" si="894"/>
        <v>-833.49999999993133</v>
      </c>
      <c r="N8147">
        <f t="shared" ca="1" si="895"/>
        <v>-1441</v>
      </c>
    </row>
    <row r="8148" spans="1:14" x14ac:dyDescent="0.25">
      <c r="A8148">
        <f ca="1"/>
        <v>9</v>
      </c>
      <c r="B8148">
        <f ca="1"/>
        <v>9</v>
      </c>
      <c r="C8148">
        <f ca="1"/>
        <v>5</v>
      </c>
      <c r="D8148">
        <f ca="1"/>
        <v>0</v>
      </c>
      <c r="E8148">
        <f ca="1"/>
        <v>9</v>
      </c>
      <c r="F8148">
        <f ca="1"/>
        <v>5</v>
      </c>
      <c r="G8148">
        <f t="shared" ca="1" si="889"/>
        <v>8</v>
      </c>
      <c r="H8148">
        <f t="shared" ca="1" si="890"/>
        <v>9</v>
      </c>
      <c r="I8148">
        <f t="shared" ca="1" si="891"/>
        <v>3</v>
      </c>
      <c r="J8148">
        <f t="shared" ca="1" si="892"/>
        <v>4</v>
      </c>
      <c r="K8148" cm="1">
        <f t="array" aca="1" ref="K8148" ca="1">IF(G8148&gt;7,
        IF(G8148&gt;H8148, 1, IF(G8148&lt;H8148, 0, 2)),
        IF(       H8148&gt;7,
                     IF(G8148&gt;H8148, 1, IF(G8148&lt;H8148, 0, 2)),
                     IF(         G8148&lt;6,
                                   IF(            _xlfn.XLOOKUP(C8148,'deck &amp; rules'!$D$22:$M$22,_xlfn.XLOOKUP(H8148,'deck &amp; rules'!$C$23:$C$30,'deck &amp; rules'!$D$23:$M$30))="draw",
                                                     IF(I8148&gt;J8148,1,IF(I8148&lt;J8148,0,2)),
                                                     IF(I8148&gt;H8148,1,IF(I8148&lt;H8148,0,2))),
                                   IF(H8148&lt;7,
                                        IF(G8148&gt;J8148,1,IF(G8148&lt;J8148,0,2)),
                                        IF(G8148&gt;H8148,1,IF(G8148&lt;H8148,0,2))
                                        )
                          )
              )
        )</f>
        <v>0</v>
      </c>
      <c r="L8148">
        <f t="shared" ca="1" si="893"/>
        <v>-845</v>
      </c>
      <c r="M8148">
        <f t="shared" ca="1" si="894"/>
        <v>-832.54999999993129</v>
      </c>
      <c r="N8148">
        <f t="shared" ca="1" si="895"/>
        <v>-1442</v>
      </c>
    </row>
    <row r="8149" spans="1:14" x14ac:dyDescent="0.25">
      <c r="A8149">
        <f ca="1"/>
        <v>5</v>
      </c>
      <c r="B8149">
        <f ca="1"/>
        <v>2</v>
      </c>
      <c r="C8149">
        <f ca="1"/>
        <v>0</v>
      </c>
      <c r="D8149">
        <f ca="1"/>
        <v>6</v>
      </c>
      <c r="E8149">
        <f ca="1"/>
        <v>0</v>
      </c>
      <c r="F8149">
        <f ca="1"/>
        <v>0</v>
      </c>
      <c r="G8149">
        <f t="shared" ca="1" si="889"/>
        <v>7</v>
      </c>
      <c r="H8149">
        <f t="shared" ca="1" si="890"/>
        <v>6</v>
      </c>
      <c r="I8149">
        <f t="shared" ca="1" si="891"/>
        <v>7</v>
      </c>
      <c r="J8149">
        <f t="shared" ca="1" si="892"/>
        <v>6</v>
      </c>
      <c r="K8149" cm="1">
        <f t="array" aca="1" ref="K8149" ca="1">IF(G8149&gt;7,
        IF(G8149&gt;H8149, 1, IF(G8149&lt;H8149, 0, 2)),
        IF(       H8149&gt;7,
                     IF(G8149&gt;H8149, 1, IF(G8149&lt;H8149, 0, 2)),
                     IF(         G8149&lt;6,
                                   IF(            _xlfn.XLOOKUP(C8149,'deck &amp; rules'!$D$22:$M$22,_xlfn.XLOOKUP(H8149,'deck &amp; rules'!$C$23:$C$30,'deck &amp; rules'!$D$23:$M$30))="draw",
                                                     IF(I8149&gt;J8149,1,IF(I8149&lt;J8149,0,2)),
                                                     IF(I8149&gt;H8149,1,IF(I8149&lt;H8149,0,2))),
                                   IF(H8149&lt;7,
                                        IF(G8149&gt;J8149,1,IF(G8149&lt;J8149,0,2)),
                                        IF(G8149&gt;H8149,1,IF(G8149&lt;H8149,0,2))
                                        )
                          )
              )
        )</f>
        <v>1</v>
      </c>
      <c r="L8149">
        <f t="shared" ca="1" si="893"/>
        <v>-844</v>
      </c>
      <c r="M8149">
        <f t="shared" ca="1" si="894"/>
        <v>-833.54999999993129</v>
      </c>
      <c r="N8149">
        <f t="shared" ca="1" si="895"/>
        <v>-1443</v>
      </c>
    </row>
    <row r="8150" spans="1:14" x14ac:dyDescent="0.25">
      <c r="A8150">
        <f ca="1"/>
        <v>4</v>
      </c>
      <c r="B8150">
        <f ca="1"/>
        <v>4</v>
      </c>
      <c r="C8150">
        <f ca="1"/>
        <v>9</v>
      </c>
      <c r="D8150">
        <f ca="1"/>
        <v>2</v>
      </c>
      <c r="E8150">
        <f ca="1"/>
        <v>9</v>
      </c>
      <c r="F8150">
        <f ca="1"/>
        <v>0</v>
      </c>
      <c r="G8150">
        <f t="shared" ca="1" si="889"/>
        <v>8</v>
      </c>
      <c r="H8150">
        <f t="shared" ca="1" si="890"/>
        <v>1</v>
      </c>
      <c r="I8150">
        <f t="shared" ca="1" si="891"/>
        <v>7</v>
      </c>
      <c r="J8150">
        <f t="shared" ca="1" si="892"/>
        <v>1</v>
      </c>
      <c r="K8150" cm="1">
        <f t="array" aca="1" ref="K8150" ca="1">IF(G8150&gt;7,
        IF(G8150&gt;H8150, 1, IF(G8150&lt;H8150, 0, 2)),
        IF(       H8150&gt;7,
                     IF(G8150&gt;H8150, 1, IF(G8150&lt;H8150, 0, 2)),
                     IF(         G8150&lt;6,
                                   IF(            _xlfn.XLOOKUP(C8150,'deck &amp; rules'!$D$22:$M$22,_xlfn.XLOOKUP(H8150,'deck &amp; rules'!$C$23:$C$30,'deck &amp; rules'!$D$23:$M$30))="draw",
                                                     IF(I8150&gt;J8150,1,IF(I8150&lt;J8150,0,2)),
                                                     IF(I8150&gt;H8150,1,IF(I8150&lt;H8150,0,2))),
                                   IF(H8150&lt;7,
                                        IF(G8150&gt;J8150,1,IF(G8150&lt;J8150,0,2)),
                                        IF(G8150&gt;H8150,1,IF(G8150&lt;H8150,0,2))
                                        )
                          )
              )
        )</f>
        <v>1</v>
      </c>
      <c r="L8150">
        <f t="shared" ca="1" si="893"/>
        <v>-843</v>
      </c>
      <c r="M8150">
        <f t="shared" ca="1" si="894"/>
        <v>-834.54999999993129</v>
      </c>
      <c r="N8150">
        <f t="shared" ca="1" si="895"/>
        <v>-1444</v>
      </c>
    </row>
    <row r="8151" spans="1:14" x14ac:dyDescent="0.25">
      <c r="A8151">
        <f ca="1"/>
        <v>0</v>
      </c>
      <c r="B8151">
        <f ca="1"/>
        <v>7</v>
      </c>
      <c r="C8151">
        <f ca="1"/>
        <v>7</v>
      </c>
      <c r="D8151">
        <f ca="1"/>
        <v>0</v>
      </c>
      <c r="E8151">
        <f ca="1"/>
        <v>4</v>
      </c>
      <c r="F8151">
        <f ca="1"/>
        <v>0</v>
      </c>
      <c r="G8151">
        <f t="shared" ca="1" si="889"/>
        <v>7</v>
      </c>
      <c r="H8151">
        <f t="shared" ca="1" si="890"/>
        <v>4</v>
      </c>
      <c r="I8151">
        <f t="shared" ca="1" si="891"/>
        <v>4</v>
      </c>
      <c r="J8151">
        <f t="shared" ca="1" si="892"/>
        <v>4</v>
      </c>
      <c r="K8151" cm="1">
        <f t="array" aca="1" ref="K8151" ca="1">IF(G8151&gt;7,
        IF(G8151&gt;H8151, 1, IF(G8151&lt;H8151, 0, 2)),
        IF(       H8151&gt;7,
                     IF(G8151&gt;H8151, 1, IF(G8151&lt;H8151, 0, 2)),
                     IF(         G8151&lt;6,
                                   IF(            _xlfn.XLOOKUP(C8151,'deck &amp; rules'!$D$22:$M$22,_xlfn.XLOOKUP(H8151,'deck &amp; rules'!$C$23:$C$30,'deck &amp; rules'!$D$23:$M$30))="draw",
                                                     IF(I8151&gt;J8151,1,IF(I8151&lt;J8151,0,2)),
                                                     IF(I8151&gt;H8151,1,IF(I8151&lt;H8151,0,2))),
                                   IF(H8151&lt;7,
                                        IF(G8151&gt;J8151,1,IF(G8151&lt;J8151,0,2)),
                                        IF(G8151&gt;H8151,1,IF(G8151&lt;H8151,0,2))
                                        )
                          )
              )
        )</f>
        <v>1</v>
      </c>
      <c r="L8151">
        <f t="shared" ca="1" si="893"/>
        <v>-842</v>
      </c>
      <c r="M8151">
        <f t="shared" ca="1" si="894"/>
        <v>-835.54999999993129</v>
      </c>
      <c r="N8151">
        <f t="shared" ca="1" si="895"/>
        <v>-1445</v>
      </c>
    </row>
    <row r="8152" spans="1:14" x14ac:dyDescent="0.25">
      <c r="A8152">
        <f ca="1"/>
        <v>6</v>
      </c>
      <c r="B8152">
        <f ca="1"/>
        <v>0</v>
      </c>
      <c r="C8152">
        <f ca="1"/>
        <v>7</v>
      </c>
      <c r="D8152">
        <f ca="1"/>
        <v>7</v>
      </c>
      <c r="E8152">
        <f ca="1"/>
        <v>0</v>
      </c>
      <c r="F8152">
        <f ca="1"/>
        <v>0</v>
      </c>
      <c r="G8152">
        <f t="shared" ca="1" si="889"/>
        <v>6</v>
      </c>
      <c r="H8152">
        <f t="shared" ca="1" si="890"/>
        <v>7</v>
      </c>
      <c r="I8152">
        <f t="shared" ca="1" si="891"/>
        <v>3</v>
      </c>
      <c r="J8152">
        <f t="shared" ca="1" si="892"/>
        <v>7</v>
      </c>
      <c r="K8152" cm="1">
        <f t="array" aca="1" ref="K8152" ca="1">IF(G8152&gt;7,
        IF(G8152&gt;H8152, 1, IF(G8152&lt;H8152, 0, 2)),
        IF(       H8152&gt;7,
                     IF(G8152&gt;H8152, 1, IF(G8152&lt;H8152, 0, 2)),
                     IF(         G8152&lt;6,
                                   IF(            _xlfn.XLOOKUP(C8152,'deck &amp; rules'!$D$22:$M$22,_xlfn.XLOOKUP(H8152,'deck &amp; rules'!$C$23:$C$30,'deck &amp; rules'!$D$23:$M$30))="draw",
                                                     IF(I8152&gt;J8152,1,IF(I8152&lt;J8152,0,2)),
                                                     IF(I8152&gt;H8152,1,IF(I8152&lt;H8152,0,2))),
                                   IF(H8152&lt;7,
                                        IF(G8152&gt;J8152,1,IF(G8152&lt;J8152,0,2)),
                                        IF(G8152&gt;H8152,1,IF(G8152&lt;H8152,0,2))
                                        )
                          )
              )
        )</f>
        <v>0</v>
      </c>
      <c r="L8152">
        <f t="shared" ca="1" si="893"/>
        <v>-843</v>
      </c>
      <c r="M8152">
        <f t="shared" ca="1" si="894"/>
        <v>-834.59999999993124</v>
      </c>
      <c r="N8152">
        <f t="shared" ca="1" si="895"/>
        <v>-1446</v>
      </c>
    </row>
    <row r="8153" spans="1:14" x14ac:dyDescent="0.25">
      <c r="A8153">
        <f ca="1"/>
        <v>0</v>
      </c>
      <c r="B8153">
        <f ca="1"/>
        <v>0</v>
      </c>
      <c r="C8153">
        <f ca="1"/>
        <v>8</v>
      </c>
      <c r="D8153">
        <f ca="1"/>
        <v>0</v>
      </c>
      <c r="E8153">
        <f ca="1"/>
        <v>5</v>
      </c>
      <c r="F8153">
        <f ca="1"/>
        <v>9</v>
      </c>
      <c r="G8153">
        <f t="shared" ca="1" si="889"/>
        <v>0</v>
      </c>
      <c r="H8153">
        <f t="shared" ca="1" si="890"/>
        <v>5</v>
      </c>
      <c r="I8153">
        <f t="shared" ca="1" si="891"/>
        <v>8</v>
      </c>
      <c r="J8153">
        <f t="shared" ca="1" si="892"/>
        <v>4</v>
      </c>
      <c r="K8153" cm="1">
        <f t="array" aca="1" ref="K8153" ca="1">IF(G8153&gt;7,
        IF(G8153&gt;H8153, 1, IF(G8153&lt;H8153, 0, 2)),
        IF(       H8153&gt;7,
                     IF(G8153&gt;H8153, 1, IF(G8153&lt;H8153, 0, 2)),
                     IF(         G8153&lt;6,
                                   IF(            _xlfn.XLOOKUP(C8153,'deck &amp; rules'!$D$22:$M$22,_xlfn.XLOOKUP(H8153,'deck &amp; rules'!$C$23:$C$30,'deck &amp; rules'!$D$23:$M$30))="draw",
                                                     IF(I8153&gt;J8153,1,IF(I8153&lt;J8153,0,2)),
                                                     IF(I8153&gt;H8153,1,IF(I8153&lt;H8153,0,2))),
                                   IF(H8153&lt;7,
                                        IF(G8153&gt;J8153,1,IF(G8153&lt;J8153,0,2)),
                                        IF(G8153&gt;H8153,1,IF(G8153&lt;H8153,0,2))
                                        )
                          )
              )
        )</f>
        <v>1</v>
      </c>
      <c r="L8153">
        <f t="shared" ca="1" si="893"/>
        <v>-842</v>
      </c>
      <c r="M8153">
        <f t="shared" ca="1" si="894"/>
        <v>-835.59999999993124</v>
      </c>
      <c r="N8153">
        <f t="shared" ca="1" si="895"/>
        <v>-1447</v>
      </c>
    </row>
    <row r="8154" spans="1:14" x14ac:dyDescent="0.25">
      <c r="A8154">
        <f ca="1"/>
        <v>5</v>
      </c>
      <c r="B8154">
        <f ca="1"/>
        <v>0</v>
      </c>
      <c r="C8154">
        <f ca="1"/>
        <v>3</v>
      </c>
      <c r="D8154">
        <f ca="1"/>
        <v>6</v>
      </c>
      <c r="E8154">
        <f ca="1"/>
        <v>9</v>
      </c>
      <c r="F8154">
        <f ca="1"/>
        <v>9</v>
      </c>
      <c r="G8154">
        <f t="shared" ca="1" si="889"/>
        <v>5</v>
      </c>
      <c r="H8154">
        <f t="shared" ca="1" si="890"/>
        <v>5</v>
      </c>
      <c r="I8154">
        <f t="shared" ca="1" si="891"/>
        <v>8</v>
      </c>
      <c r="J8154">
        <f t="shared" ca="1" si="892"/>
        <v>4</v>
      </c>
      <c r="K8154" cm="1">
        <f t="array" aca="1" ref="K8154" ca="1">IF(G8154&gt;7,
        IF(G8154&gt;H8154, 1, IF(G8154&lt;H8154, 0, 2)),
        IF(       H8154&gt;7,
                     IF(G8154&gt;H8154, 1, IF(G8154&lt;H8154, 0, 2)),
                     IF(         G8154&lt;6,
                                   IF(            _xlfn.XLOOKUP(C8154,'deck &amp; rules'!$D$22:$M$22,_xlfn.XLOOKUP(H8154,'deck &amp; rules'!$C$23:$C$30,'deck &amp; rules'!$D$23:$M$30))="draw",
                                                     IF(I8154&gt;J8154,1,IF(I8154&lt;J8154,0,2)),
                                                     IF(I8154&gt;H8154,1,IF(I8154&lt;H8154,0,2))),
                                   IF(H8154&lt;7,
                                        IF(G8154&gt;J8154,1,IF(G8154&lt;J8154,0,2)),
                                        IF(G8154&gt;H8154,1,IF(G8154&lt;H8154,0,2))
                                        )
                          )
              )
        )</f>
        <v>1</v>
      </c>
      <c r="L8154">
        <f t="shared" ca="1" si="893"/>
        <v>-841</v>
      </c>
      <c r="M8154">
        <f t="shared" ca="1" si="894"/>
        <v>-836.59999999993124</v>
      </c>
      <c r="N8154">
        <f t="shared" ca="1" si="895"/>
        <v>-1448</v>
      </c>
    </row>
    <row r="8155" spans="1:14" x14ac:dyDescent="0.25">
      <c r="A8155">
        <f ca="1"/>
        <v>0</v>
      </c>
      <c r="B8155">
        <f ca="1"/>
        <v>0</v>
      </c>
      <c r="C8155">
        <f ca="1"/>
        <v>2</v>
      </c>
      <c r="D8155">
        <f ca="1"/>
        <v>9</v>
      </c>
      <c r="E8155">
        <f ca="1"/>
        <v>5</v>
      </c>
      <c r="F8155">
        <f ca="1"/>
        <v>0</v>
      </c>
      <c r="G8155">
        <f t="shared" ca="1" si="889"/>
        <v>0</v>
      </c>
      <c r="H8155">
        <f t="shared" ca="1" si="890"/>
        <v>4</v>
      </c>
      <c r="I8155">
        <f t="shared" ca="1" si="891"/>
        <v>2</v>
      </c>
      <c r="J8155">
        <f t="shared" ca="1" si="892"/>
        <v>4</v>
      </c>
      <c r="K8155" cm="1">
        <f t="array" aca="1" ref="K8155" ca="1">IF(G8155&gt;7,
        IF(G8155&gt;H8155, 1, IF(G8155&lt;H8155, 0, 2)),
        IF(       H8155&gt;7,
                     IF(G8155&gt;H8155, 1, IF(G8155&lt;H8155, 0, 2)),
                     IF(         G8155&lt;6,
                                   IF(            _xlfn.XLOOKUP(C8155,'deck &amp; rules'!$D$22:$M$22,_xlfn.XLOOKUP(H8155,'deck &amp; rules'!$C$23:$C$30,'deck &amp; rules'!$D$23:$M$30))="draw",
                                                     IF(I8155&gt;J8155,1,IF(I8155&lt;J8155,0,2)),
                                                     IF(I8155&gt;H8155,1,IF(I8155&lt;H8155,0,2))),
                                   IF(H8155&lt;7,
                                        IF(G8155&gt;J8155,1,IF(G8155&lt;J8155,0,2)),
                                        IF(G8155&gt;H8155,1,IF(G8155&lt;H8155,0,2))
                                        )
                          )
              )
        )</f>
        <v>0</v>
      </c>
      <c r="L8155">
        <f t="shared" ca="1" si="893"/>
        <v>-842</v>
      </c>
      <c r="M8155">
        <f t="shared" ca="1" si="894"/>
        <v>-835.6499999999312</v>
      </c>
      <c r="N8155">
        <f t="shared" ca="1" si="895"/>
        <v>-1449</v>
      </c>
    </row>
    <row r="8156" spans="1:14" x14ac:dyDescent="0.25">
      <c r="A8156">
        <f ca="1"/>
        <v>8</v>
      </c>
      <c r="B8156">
        <f ca="1"/>
        <v>4</v>
      </c>
      <c r="C8156">
        <f ca="1"/>
        <v>8</v>
      </c>
      <c r="D8156">
        <f ca="1"/>
        <v>0</v>
      </c>
      <c r="E8156">
        <f ca="1"/>
        <v>0</v>
      </c>
      <c r="F8156">
        <f ca="1"/>
        <v>5</v>
      </c>
      <c r="G8156">
        <f t="shared" ca="1" si="889"/>
        <v>2</v>
      </c>
      <c r="H8156">
        <f t="shared" ca="1" si="890"/>
        <v>0</v>
      </c>
      <c r="I8156">
        <f t="shared" ca="1" si="891"/>
        <v>0</v>
      </c>
      <c r="J8156">
        <f t="shared" ca="1" si="892"/>
        <v>5</v>
      </c>
      <c r="K8156" cm="1">
        <f t="array" aca="1" ref="K8156" ca="1">IF(G8156&gt;7,
        IF(G8156&gt;H8156, 1, IF(G8156&lt;H8156, 0, 2)),
        IF(       H8156&gt;7,
                     IF(G8156&gt;H8156, 1, IF(G8156&lt;H8156, 0, 2)),
                     IF(         G8156&lt;6,
                                   IF(            _xlfn.XLOOKUP(C8156,'deck &amp; rules'!$D$22:$M$22,_xlfn.XLOOKUP(H8156,'deck &amp; rules'!$C$23:$C$30,'deck &amp; rules'!$D$23:$M$30))="draw",
                                                     IF(I8156&gt;J8156,1,IF(I8156&lt;J8156,0,2)),
                                                     IF(I8156&gt;H8156,1,IF(I8156&lt;H8156,0,2))),
                                   IF(H8156&lt;7,
                                        IF(G8156&gt;J8156,1,IF(G8156&lt;J8156,0,2)),
                                        IF(G8156&gt;H8156,1,IF(G8156&lt;H8156,0,2))
                                        )
                          )
              )
        )</f>
        <v>0</v>
      </c>
      <c r="L8156">
        <f t="shared" ca="1" si="893"/>
        <v>-843</v>
      </c>
      <c r="M8156">
        <f t="shared" ca="1" si="894"/>
        <v>-834.69999999993115</v>
      </c>
      <c r="N8156">
        <f t="shared" ca="1" si="895"/>
        <v>-1450</v>
      </c>
    </row>
    <row r="8157" spans="1:14" x14ac:dyDescent="0.25">
      <c r="A8157">
        <f ca="1"/>
        <v>6</v>
      </c>
      <c r="B8157">
        <f ca="1"/>
        <v>6</v>
      </c>
      <c r="C8157">
        <f ca="1"/>
        <v>9</v>
      </c>
      <c r="D8157">
        <f ca="1"/>
        <v>7</v>
      </c>
      <c r="E8157">
        <f ca="1"/>
        <v>8</v>
      </c>
      <c r="F8157">
        <f ca="1"/>
        <v>0</v>
      </c>
      <c r="G8157">
        <f t="shared" ca="1" si="889"/>
        <v>2</v>
      </c>
      <c r="H8157">
        <f t="shared" ca="1" si="890"/>
        <v>5</v>
      </c>
      <c r="I8157">
        <f t="shared" ca="1" si="891"/>
        <v>1</v>
      </c>
      <c r="J8157">
        <f t="shared" ca="1" si="892"/>
        <v>5</v>
      </c>
      <c r="K8157" cm="1">
        <f t="array" aca="1" ref="K8157" ca="1">IF(G8157&gt;7,
        IF(G8157&gt;H8157, 1, IF(G8157&lt;H8157, 0, 2)),
        IF(       H8157&gt;7,
                     IF(G8157&gt;H8157, 1, IF(G8157&lt;H8157, 0, 2)),
                     IF(         G8157&lt;6,
                                   IF(            _xlfn.XLOOKUP(C8157,'deck &amp; rules'!$D$22:$M$22,_xlfn.XLOOKUP(H8157,'deck &amp; rules'!$C$23:$C$30,'deck &amp; rules'!$D$23:$M$30))="draw",
                                                     IF(I8157&gt;J8157,1,IF(I8157&lt;J8157,0,2)),
                                                     IF(I8157&gt;H8157,1,IF(I8157&lt;H8157,0,2))),
                                   IF(H8157&lt;7,
                                        IF(G8157&gt;J8157,1,IF(G8157&lt;J8157,0,2)),
                                        IF(G8157&gt;H8157,1,IF(G8157&lt;H8157,0,2))
                                        )
                          )
              )
        )</f>
        <v>0</v>
      </c>
      <c r="L8157">
        <f t="shared" ca="1" si="893"/>
        <v>-844</v>
      </c>
      <c r="M8157">
        <f t="shared" ca="1" si="894"/>
        <v>-833.74999999993111</v>
      </c>
      <c r="N8157">
        <f t="shared" ca="1" si="895"/>
        <v>-1451</v>
      </c>
    </row>
    <row r="8158" spans="1:14" x14ac:dyDescent="0.25">
      <c r="A8158">
        <f ca="1"/>
        <v>6</v>
      </c>
      <c r="B8158">
        <f ca="1"/>
        <v>1</v>
      </c>
      <c r="C8158">
        <f ca="1"/>
        <v>7</v>
      </c>
      <c r="D8158">
        <f ca="1"/>
        <v>6</v>
      </c>
      <c r="E8158">
        <f ca="1"/>
        <v>3</v>
      </c>
      <c r="F8158">
        <f ca="1"/>
        <v>7</v>
      </c>
      <c r="G8158">
        <f t="shared" ca="1" si="889"/>
        <v>7</v>
      </c>
      <c r="H8158">
        <f t="shared" ca="1" si="890"/>
        <v>9</v>
      </c>
      <c r="I8158">
        <f t="shared" ca="1" si="891"/>
        <v>4</v>
      </c>
      <c r="J8158">
        <f t="shared" ca="1" si="892"/>
        <v>6</v>
      </c>
      <c r="K8158" cm="1">
        <f t="array" aca="1" ref="K8158" ca="1">IF(G8158&gt;7,
        IF(G8158&gt;H8158, 1, IF(G8158&lt;H8158, 0, 2)),
        IF(       H8158&gt;7,
                     IF(G8158&gt;H8158, 1, IF(G8158&lt;H8158, 0, 2)),
                     IF(         G8158&lt;6,
                                   IF(            _xlfn.XLOOKUP(C8158,'deck &amp; rules'!$D$22:$M$22,_xlfn.XLOOKUP(H8158,'deck &amp; rules'!$C$23:$C$30,'deck &amp; rules'!$D$23:$M$30))="draw",
                                                     IF(I8158&gt;J8158,1,IF(I8158&lt;J8158,0,2)),
                                                     IF(I8158&gt;H8158,1,IF(I8158&lt;H8158,0,2))),
                                   IF(H8158&lt;7,
                                        IF(G8158&gt;J8158,1,IF(G8158&lt;J8158,0,2)),
                                        IF(G8158&gt;H8158,1,IF(G8158&lt;H8158,0,2))
                                        )
                          )
              )
        )</f>
        <v>0</v>
      </c>
      <c r="L8158">
        <f t="shared" ca="1" si="893"/>
        <v>-845</v>
      </c>
      <c r="M8158">
        <f t="shared" ca="1" si="894"/>
        <v>-832.79999999993106</v>
      </c>
      <c r="N8158">
        <f t="shared" ca="1" si="895"/>
        <v>-1452</v>
      </c>
    </row>
    <row r="8159" spans="1:14" x14ac:dyDescent="0.25">
      <c r="A8159">
        <f ca="1"/>
        <v>1</v>
      </c>
      <c r="B8159">
        <f ca="1"/>
        <v>0</v>
      </c>
      <c r="C8159">
        <f ca="1"/>
        <v>6</v>
      </c>
      <c r="D8159">
        <f ca="1"/>
        <v>0</v>
      </c>
      <c r="E8159">
        <f ca="1"/>
        <v>5</v>
      </c>
      <c r="F8159">
        <f ca="1"/>
        <v>5</v>
      </c>
      <c r="G8159">
        <f t="shared" ca="1" si="889"/>
        <v>1</v>
      </c>
      <c r="H8159">
        <f t="shared" ca="1" si="890"/>
        <v>5</v>
      </c>
      <c r="I8159">
        <f t="shared" ca="1" si="891"/>
        <v>7</v>
      </c>
      <c r="J8159">
        <f t="shared" ca="1" si="892"/>
        <v>0</v>
      </c>
      <c r="K8159" cm="1">
        <f t="array" aca="1" ref="K8159" ca="1">IF(G8159&gt;7,
        IF(G8159&gt;H8159, 1, IF(G8159&lt;H8159, 0, 2)),
        IF(       H8159&gt;7,
                     IF(G8159&gt;H8159, 1, IF(G8159&lt;H8159, 0, 2)),
                     IF(         G8159&lt;6,
                                   IF(            _xlfn.XLOOKUP(C8159,'deck &amp; rules'!$D$22:$M$22,_xlfn.XLOOKUP(H8159,'deck &amp; rules'!$C$23:$C$30,'deck &amp; rules'!$D$23:$M$30))="draw",
                                                     IF(I8159&gt;J8159,1,IF(I8159&lt;J8159,0,2)),
                                                     IF(I8159&gt;H8159,1,IF(I8159&lt;H8159,0,2))),
                                   IF(H8159&lt;7,
                                        IF(G8159&gt;J8159,1,IF(G8159&lt;J8159,0,2)),
                                        IF(G8159&gt;H8159,1,IF(G8159&lt;H8159,0,2))
                                        )
                          )
              )
        )</f>
        <v>1</v>
      </c>
      <c r="L8159">
        <f t="shared" ca="1" si="893"/>
        <v>-844</v>
      </c>
      <c r="M8159">
        <f t="shared" ca="1" si="894"/>
        <v>-833.79999999993106</v>
      </c>
      <c r="N8159">
        <f t="shared" ca="1" si="895"/>
        <v>-1453</v>
      </c>
    </row>
    <row r="8160" spans="1:14" x14ac:dyDescent="0.25">
      <c r="A8160">
        <f ca="1"/>
        <v>0</v>
      </c>
      <c r="B8160">
        <f ca="1"/>
        <v>6</v>
      </c>
      <c r="C8160">
        <f ca="1"/>
        <v>7</v>
      </c>
      <c r="D8160">
        <f ca="1"/>
        <v>8</v>
      </c>
      <c r="E8160">
        <f ca="1"/>
        <v>0</v>
      </c>
      <c r="F8160">
        <f ca="1"/>
        <v>7</v>
      </c>
      <c r="G8160">
        <f t="shared" ca="1" si="889"/>
        <v>6</v>
      </c>
      <c r="H8160">
        <f t="shared" ca="1" si="890"/>
        <v>8</v>
      </c>
      <c r="I8160">
        <f t="shared" ca="1" si="891"/>
        <v>3</v>
      </c>
      <c r="J8160">
        <f t="shared" ca="1" si="892"/>
        <v>5</v>
      </c>
      <c r="K8160" cm="1">
        <f t="array" aca="1" ref="K8160" ca="1">IF(G8160&gt;7,
        IF(G8160&gt;H8160, 1, IF(G8160&lt;H8160, 0, 2)),
        IF(       H8160&gt;7,
                     IF(G8160&gt;H8160, 1, IF(G8160&lt;H8160, 0, 2)),
                     IF(         G8160&lt;6,
                                   IF(            _xlfn.XLOOKUP(C8160,'deck &amp; rules'!$D$22:$M$22,_xlfn.XLOOKUP(H8160,'deck &amp; rules'!$C$23:$C$30,'deck &amp; rules'!$D$23:$M$30))="draw",
                                                     IF(I8160&gt;J8160,1,IF(I8160&lt;J8160,0,2)),
                                                     IF(I8160&gt;H8160,1,IF(I8160&lt;H8160,0,2))),
                                   IF(H8160&lt;7,
                                        IF(G8160&gt;J8160,1,IF(G8160&lt;J8160,0,2)),
                                        IF(G8160&gt;H8160,1,IF(G8160&lt;H8160,0,2))
                                        )
                          )
              )
        )</f>
        <v>0</v>
      </c>
      <c r="L8160">
        <f t="shared" ca="1" si="893"/>
        <v>-845</v>
      </c>
      <c r="M8160">
        <f t="shared" ca="1" si="894"/>
        <v>-832.84999999993101</v>
      </c>
      <c r="N8160">
        <f t="shared" ca="1" si="895"/>
        <v>-1454</v>
      </c>
    </row>
    <row r="8161" spans="1:14" x14ac:dyDescent="0.25">
      <c r="A8161">
        <f ca="1"/>
        <v>9</v>
      </c>
      <c r="B8161">
        <f ca="1"/>
        <v>9</v>
      </c>
      <c r="C8161">
        <f ca="1"/>
        <v>2</v>
      </c>
      <c r="D8161">
        <f ca="1"/>
        <v>6</v>
      </c>
      <c r="E8161">
        <f ca="1"/>
        <v>6</v>
      </c>
      <c r="F8161">
        <f ca="1"/>
        <v>5</v>
      </c>
      <c r="G8161">
        <f t="shared" ca="1" si="889"/>
        <v>8</v>
      </c>
      <c r="H8161">
        <f t="shared" ca="1" si="890"/>
        <v>2</v>
      </c>
      <c r="I8161">
        <f t="shared" ca="1" si="891"/>
        <v>0</v>
      </c>
      <c r="J8161">
        <f t="shared" ca="1" si="892"/>
        <v>7</v>
      </c>
      <c r="K8161" cm="1">
        <f t="array" aca="1" ref="K8161" ca="1">IF(G8161&gt;7,
        IF(G8161&gt;H8161, 1, IF(G8161&lt;H8161, 0, 2)),
        IF(       H8161&gt;7,
                     IF(G8161&gt;H8161, 1, IF(G8161&lt;H8161, 0, 2)),
                     IF(         G8161&lt;6,
                                   IF(            _xlfn.XLOOKUP(C8161,'deck &amp; rules'!$D$22:$M$22,_xlfn.XLOOKUP(H8161,'deck &amp; rules'!$C$23:$C$30,'deck &amp; rules'!$D$23:$M$30))="draw",
                                                     IF(I8161&gt;J8161,1,IF(I8161&lt;J8161,0,2)),
                                                     IF(I8161&gt;H8161,1,IF(I8161&lt;H8161,0,2))),
                                   IF(H8161&lt;7,
                                        IF(G8161&gt;J8161,1,IF(G8161&lt;J8161,0,2)),
                                        IF(G8161&gt;H8161,1,IF(G8161&lt;H8161,0,2))
                                        )
                          )
              )
        )</f>
        <v>1</v>
      </c>
      <c r="L8161">
        <f t="shared" ca="1" si="893"/>
        <v>-844</v>
      </c>
      <c r="M8161">
        <f t="shared" ca="1" si="894"/>
        <v>-833.84999999993101</v>
      </c>
      <c r="N8161">
        <f t="shared" ca="1" si="895"/>
        <v>-1455</v>
      </c>
    </row>
    <row r="8162" spans="1:14" x14ac:dyDescent="0.25">
      <c r="A8162">
        <f ca="1"/>
        <v>6</v>
      </c>
      <c r="B8162">
        <f ca="1"/>
        <v>7</v>
      </c>
      <c r="C8162">
        <f ca="1"/>
        <v>0</v>
      </c>
      <c r="D8162">
        <f ca="1"/>
        <v>0</v>
      </c>
      <c r="E8162">
        <f ca="1"/>
        <v>0</v>
      </c>
      <c r="F8162">
        <f ca="1"/>
        <v>2</v>
      </c>
      <c r="G8162">
        <f t="shared" ca="1" si="889"/>
        <v>3</v>
      </c>
      <c r="H8162">
        <f t="shared" ca="1" si="890"/>
        <v>0</v>
      </c>
      <c r="I8162">
        <f t="shared" ca="1" si="891"/>
        <v>3</v>
      </c>
      <c r="J8162">
        <f t="shared" ca="1" si="892"/>
        <v>2</v>
      </c>
      <c r="K8162" cm="1">
        <f t="array" aca="1" ref="K8162" ca="1">IF(G8162&gt;7,
        IF(G8162&gt;H8162, 1, IF(G8162&lt;H8162, 0, 2)),
        IF(       H8162&gt;7,
                     IF(G8162&gt;H8162, 1, IF(G8162&lt;H8162, 0, 2)),
                     IF(         G8162&lt;6,
                                   IF(            _xlfn.XLOOKUP(C8162,'deck &amp; rules'!$D$22:$M$22,_xlfn.XLOOKUP(H8162,'deck &amp; rules'!$C$23:$C$30,'deck &amp; rules'!$D$23:$M$30))="draw",
                                                     IF(I8162&gt;J8162,1,IF(I8162&lt;J8162,0,2)),
                                                     IF(I8162&gt;H8162,1,IF(I8162&lt;H8162,0,2))),
                                   IF(H8162&lt;7,
                                        IF(G8162&gt;J8162,1,IF(G8162&lt;J8162,0,2)),
                                        IF(G8162&gt;H8162,1,IF(G8162&lt;H8162,0,2))
                                        )
                          )
              )
        )</f>
        <v>1</v>
      </c>
      <c r="L8162">
        <f t="shared" ca="1" si="893"/>
        <v>-843</v>
      </c>
      <c r="M8162">
        <f t="shared" ca="1" si="894"/>
        <v>-834.84999999993101</v>
      </c>
      <c r="N8162">
        <f t="shared" ca="1" si="895"/>
        <v>-1456</v>
      </c>
    </row>
    <row r="8163" spans="1:14" x14ac:dyDescent="0.25">
      <c r="A8163">
        <f ca="1"/>
        <v>3</v>
      </c>
      <c r="B8163">
        <f ca="1"/>
        <v>2</v>
      </c>
      <c r="C8163">
        <f ca="1"/>
        <v>4</v>
      </c>
      <c r="D8163">
        <f ca="1"/>
        <v>9</v>
      </c>
      <c r="E8163">
        <f ca="1"/>
        <v>5</v>
      </c>
      <c r="F8163">
        <f ca="1"/>
        <v>6</v>
      </c>
      <c r="G8163">
        <f t="shared" ca="1" si="889"/>
        <v>5</v>
      </c>
      <c r="H8163">
        <f t="shared" ca="1" si="890"/>
        <v>4</v>
      </c>
      <c r="I8163">
        <f t="shared" ca="1" si="891"/>
        <v>9</v>
      </c>
      <c r="J8163">
        <f t="shared" ca="1" si="892"/>
        <v>0</v>
      </c>
      <c r="K8163" cm="1">
        <f t="array" aca="1" ref="K8163" ca="1">IF(G8163&gt;7,
        IF(G8163&gt;H8163, 1, IF(G8163&lt;H8163, 0, 2)),
        IF(       H8163&gt;7,
                     IF(G8163&gt;H8163, 1, IF(G8163&lt;H8163, 0, 2)),
                     IF(         G8163&lt;6,
                                   IF(            _xlfn.XLOOKUP(C8163,'deck &amp; rules'!$D$22:$M$22,_xlfn.XLOOKUP(H8163,'deck &amp; rules'!$C$23:$C$30,'deck &amp; rules'!$D$23:$M$30))="draw",
                                                     IF(I8163&gt;J8163,1,IF(I8163&lt;J8163,0,2)),
                                                     IF(I8163&gt;H8163,1,IF(I8163&lt;H8163,0,2))),
                                   IF(H8163&lt;7,
                                        IF(G8163&gt;J8163,1,IF(G8163&lt;J8163,0,2)),
                                        IF(G8163&gt;H8163,1,IF(G8163&lt;H8163,0,2))
                                        )
                          )
              )
        )</f>
        <v>1</v>
      </c>
      <c r="L8163">
        <f t="shared" ca="1" si="893"/>
        <v>-842</v>
      </c>
      <c r="M8163">
        <f t="shared" ca="1" si="894"/>
        <v>-835.84999999993101</v>
      </c>
      <c r="N8163">
        <f t="shared" ca="1" si="895"/>
        <v>-1457</v>
      </c>
    </row>
    <row r="8164" spans="1:14" x14ac:dyDescent="0.25">
      <c r="A8164">
        <f ca="1"/>
        <v>0</v>
      </c>
      <c r="B8164">
        <f ca="1"/>
        <v>5</v>
      </c>
      <c r="C8164">
        <f ca="1"/>
        <v>7</v>
      </c>
      <c r="D8164">
        <f ca="1"/>
        <v>3</v>
      </c>
      <c r="E8164">
        <f ca="1"/>
        <v>0</v>
      </c>
      <c r="F8164">
        <f ca="1"/>
        <v>0</v>
      </c>
      <c r="G8164">
        <f t="shared" ca="1" si="889"/>
        <v>5</v>
      </c>
      <c r="H8164">
        <f t="shared" ca="1" si="890"/>
        <v>3</v>
      </c>
      <c r="I8164">
        <f t="shared" ca="1" si="891"/>
        <v>2</v>
      </c>
      <c r="J8164">
        <f t="shared" ca="1" si="892"/>
        <v>3</v>
      </c>
      <c r="K8164" cm="1">
        <f t="array" aca="1" ref="K8164" ca="1">IF(G8164&gt;7,
        IF(G8164&gt;H8164, 1, IF(G8164&lt;H8164, 0, 2)),
        IF(       H8164&gt;7,
                     IF(G8164&gt;H8164, 1, IF(G8164&lt;H8164, 0, 2)),
                     IF(         G8164&lt;6,
                                   IF(            _xlfn.XLOOKUP(C8164,'deck &amp; rules'!$D$22:$M$22,_xlfn.XLOOKUP(H8164,'deck &amp; rules'!$C$23:$C$30,'deck &amp; rules'!$D$23:$M$30))="draw",
                                                     IF(I8164&gt;J8164,1,IF(I8164&lt;J8164,0,2)),
                                                     IF(I8164&gt;H8164,1,IF(I8164&lt;H8164,0,2))),
                                   IF(H8164&lt;7,
                                        IF(G8164&gt;J8164,1,IF(G8164&lt;J8164,0,2)),
                                        IF(G8164&gt;H8164,1,IF(G8164&lt;H8164,0,2))
                                        )
                          )
              )
        )</f>
        <v>0</v>
      </c>
      <c r="L8164">
        <f t="shared" ca="1" si="893"/>
        <v>-843</v>
      </c>
      <c r="M8164">
        <f t="shared" ca="1" si="894"/>
        <v>-834.89999999993097</v>
      </c>
      <c r="N8164">
        <f t="shared" ca="1" si="895"/>
        <v>-1458</v>
      </c>
    </row>
    <row r="8165" spans="1:14" x14ac:dyDescent="0.25">
      <c r="A8165">
        <f ca="1"/>
        <v>9</v>
      </c>
      <c r="B8165">
        <f ca="1"/>
        <v>6</v>
      </c>
      <c r="C8165">
        <f ca="1"/>
        <v>3</v>
      </c>
      <c r="D8165">
        <f ca="1"/>
        <v>3</v>
      </c>
      <c r="E8165">
        <f ca="1"/>
        <v>6</v>
      </c>
      <c r="F8165">
        <f ca="1"/>
        <v>2</v>
      </c>
      <c r="G8165">
        <f t="shared" ca="1" si="889"/>
        <v>5</v>
      </c>
      <c r="H8165">
        <f t="shared" ca="1" si="890"/>
        <v>9</v>
      </c>
      <c r="I8165">
        <f t="shared" ca="1" si="891"/>
        <v>8</v>
      </c>
      <c r="J8165">
        <f t="shared" ca="1" si="892"/>
        <v>1</v>
      </c>
      <c r="K8165" cm="1">
        <f t="array" aca="1" ref="K8165" ca="1">IF(G8165&gt;7,
        IF(G8165&gt;H8165, 1, IF(G8165&lt;H8165, 0, 2)),
        IF(       H8165&gt;7,
                     IF(G8165&gt;H8165, 1, IF(G8165&lt;H8165, 0, 2)),
                     IF(         G8165&lt;6,
                                   IF(            _xlfn.XLOOKUP(C8165,'deck &amp; rules'!$D$22:$M$22,_xlfn.XLOOKUP(H8165,'deck &amp; rules'!$C$23:$C$30,'deck &amp; rules'!$D$23:$M$30))="draw",
                                                     IF(I8165&gt;J8165,1,IF(I8165&lt;J8165,0,2)),
                                                     IF(I8165&gt;H8165,1,IF(I8165&lt;H8165,0,2))),
                                   IF(H8165&lt;7,
                                        IF(G8165&gt;J8165,1,IF(G8165&lt;J8165,0,2)),
                                        IF(G8165&gt;H8165,1,IF(G8165&lt;H8165,0,2))
                                        )
                          )
              )
        )</f>
        <v>0</v>
      </c>
      <c r="L8165">
        <f t="shared" ca="1" si="893"/>
        <v>-844</v>
      </c>
      <c r="M8165">
        <f t="shared" ca="1" si="894"/>
        <v>-833.94999999993092</v>
      </c>
      <c r="N8165">
        <f t="shared" ca="1" si="895"/>
        <v>-1459</v>
      </c>
    </row>
    <row r="8166" spans="1:14" x14ac:dyDescent="0.25">
      <c r="A8166">
        <f ca="1"/>
        <v>0</v>
      </c>
      <c r="B8166">
        <f ca="1"/>
        <v>6</v>
      </c>
      <c r="C8166">
        <f ca="1"/>
        <v>3</v>
      </c>
      <c r="D8166">
        <f ca="1"/>
        <v>5</v>
      </c>
      <c r="E8166">
        <f ca="1"/>
        <v>2</v>
      </c>
      <c r="F8166">
        <f ca="1"/>
        <v>0</v>
      </c>
      <c r="G8166">
        <f t="shared" ca="1" si="889"/>
        <v>6</v>
      </c>
      <c r="H8166">
        <f t="shared" ca="1" si="890"/>
        <v>7</v>
      </c>
      <c r="I8166">
        <f t="shared" ca="1" si="891"/>
        <v>9</v>
      </c>
      <c r="J8166">
        <f t="shared" ca="1" si="892"/>
        <v>7</v>
      </c>
      <c r="K8166" cm="1">
        <f t="array" aca="1" ref="K8166" ca="1">IF(G8166&gt;7,
        IF(G8166&gt;H8166, 1, IF(G8166&lt;H8166, 0, 2)),
        IF(       H8166&gt;7,
                     IF(G8166&gt;H8166, 1, IF(G8166&lt;H8166, 0, 2)),
                     IF(         G8166&lt;6,
                                   IF(            _xlfn.XLOOKUP(C8166,'deck &amp; rules'!$D$22:$M$22,_xlfn.XLOOKUP(H8166,'deck &amp; rules'!$C$23:$C$30,'deck &amp; rules'!$D$23:$M$30))="draw",
                                                     IF(I8166&gt;J8166,1,IF(I8166&lt;J8166,0,2)),
                                                     IF(I8166&gt;H8166,1,IF(I8166&lt;H8166,0,2))),
                                   IF(H8166&lt;7,
                                        IF(G8166&gt;J8166,1,IF(G8166&lt;J8166,0,2)),
                                        IF(G8166&gt;H8166,1,IF(G8166&lt;H8166,0,2))
                                        )
                          )
              )
        )</f>
        <v>0</v>
      </c>
      <c r="L8166">
        <f t="shared" ca="1" si="893"/>
        <v>-845</v>
      </c>
      <c r="M8166">
        <f t="shared" ca="1" si="894"/>
        <v>-832.99999999993088</v>
      </c>
      <c r="N8166">
        <f t="shared" ca="1" si="895"/>
        <v>-1460</v>
      </c>
    </row>
    <row r="8167" spans="1:14" x14ac:dyDescent="0.25">
      <c r="A8167">
        <f ca="1"/>
        <v>1</v>
      </c>
      <c r="B8167">
        <f ca="1"/>
        <v>0</v>
      </c>
      <c r="C8167">
        <f ca="1"/>
        <v>6</v>
      </c>
      <c r="D8167">
        <f ca="1"/>
        <v>2</v>
      </c>
      <c r="E8167">
        <f ca="1"/>
        <v>5</v>
      </c>
      <c r="F8167">
        <f ca="1"/>
        <v>4</v>
      </c>
      <c r="G8167">
        <f t="shared" ca="1" si="889"/>
        <v>1</v>
      </c>
      <c r="H8167">
        <f t="shared" ca="1" si="890"/>
        <v>7</v>
      </c>
      <c r="I8167">
        <f t="shared" ca="1" si="891"/>
        <v>7</v>
      </c>
      <c r="J8167">
        <f t="shared" ca="1" si="892"/>
        <v>1</v>
      </c>
      <c r="K8167" cm="1">
        <f t="array" aca="1" ref="K8167" ca="1">IF(G8167&gt;7,
        IF(G8167&gt;H8167, 1, IF(G8167&lt;H8167, 0, 2)),
        IF(       H8167&gt;7,
                     IF(G8167&gt;H8167, 1, IF(G8167&lt;H8167, 0, 2)),
                     IF(         G8167&lt;6,
                                   IF(            _xlfn.XLOOKUP(C8167,'deck &amp; rules'!$D$22:$M$22,_xlfn.XLOOKUP(H8167,'deck &amp; rules'!$C$23:$C$30,'deck &amp; rules'!$D$23:$M$30))="draw",
                                                     IF(I8167&gt;J8167,1,IF(I8167&lt;J8167,0,2)),
                                                     IF(I8167&gt;H8167,1,IF(I8167&lt;H8167,0,2))),
                                   IF(H8167&lt;7,
                                        IF(G8167&gt;J8167,1,IF(G8167&lt;J8167,0,2)),
                                        IF(G8167&gt;H8167,1,IF(G8167&lt;H8167,0,2))
                                        )
                          )
              )
        )</f>
        <v>2</v>
      </c>
      <c r="L8167">
        <f t="shared" ca="1" si="893"/>
        <v>-846</v>
      </c>
      <c r="M8167">
        <f t="shared" ca="1" si="894"/>
        <v>-833.99999999993088</v>
      </c>
      <c r="N8167">
        <f t="shared" ca="1" si="895"/>
        <v>-1452</v>
      </c>
    </row>
    <row r="8168" spans="1:14" x14ac:dyDescent="0.25">
      <c r="A8168">
        <f ca="1"/>
        <v>5</v>
      </c>
      <c r="B8168">
        <f ca="1"/>
        <v>0</v>
      </c>
      <c r="C8168">
        <f ca="1"/>
        <v>2</v>
      </c>
      <c r="D8168">
        <f ca="1"/>
        <v>3</v>
      </c>
      <c r="E8168">
        <f ca="1"/>
        <v>2</v>
      </c>
      <c r="F8168">
        <f ca="1"/>
        <v>0</v>
      </c>
      <c r="G8168">
        <f t="shared" ca="1" si="889"/>
        <v>5</v>
      </c>
      <c r="H8168">
        <f t="shared" ca="1" si="890"/>
        <v>5</v>
      </c>
      <c r="I8168">
        <f t="shared" ca="1" si="891"/>
        <v>7</v>
      </c>
      <c r="J8168">
        <f t="shared" ca="1" si="892"/>
        <v>5</v>
      </c>
      <c r="K8168" cm="1">
        <f t="array" aca="1" ref="K8168" ca="1">IF(G8168&gt;7,
        IF(G8168&gt;H8168, 1, IF(G8168&lt;H8168, 0, 2)),
        IF(       H8168&gt;7,
                     IF(G8168&gt;H8168, 1, IF(G8168&lt;H8168, 0, 2)),
                     IF(         G8168&lt;6,
                                   IF(            _xlfn.XLOOKUP(C8168,'deck &amp; rules'!$D$22:$M$22,_xlfn.XLOOKUP(H8168,'deck &amp; rules'!$C$23:$C$30,'deck &amp; rules'!$D$23:$M$30))="draw",
                                                     IF(I8168&gt;J8168,1,IF(I8168&lt;J8168,0,2)),
                                                     IF(I8168&gt;H8168,1,IF(I8168&lt;H8168,0,2))),
                                   IF(H8168&lt;7,
                                        IF(G8168&gt;J8168,1,IF(G8168&lt;J8168,0,2)),
                                        IF(G8168&gt;H8168,1,IF(G8168&lt;H8168,0,2))
                                        )
                          )
              )
        )</f>
        <v>1</v>
      </c>
      <c r="L8168">
        <f t="shared" ca="1" si="893"/>
        <v>-845</v>
      </c>
      <c r="M8168">
        <f t="shared" ca="1" si="894"/>
        <v>-834.99999999993088</v>
      </c>
      <c r="N8168">
        <f t="shared" ca="1" si="895"/>
        <v>-1453</v>
      </c>
    </row>
    <row r="8169" spans="1:14" x14ac:dyDescent="0.25">
      <c r="A8169">
        <f ca="1"/>
        <v>7</v>
      </c>
      <c r="B8169">
        <f ca="1"/>
        <v>0</v>
      </c>
      <c r="C8169">
        <f ca="1"/>
        <v>2</v>
      </c>
      <c r="D8169">
        <f ca="1"/>
        <v>0</v>
      </c>
      <c r="E8169">
        <f ca="1"/>
        <v>8</v>
      </c>
      <c r="F8169">
        <f ca="1"/>
        <v>7</v>
      </c>
      <c r="G8169">
        <f t="shared" ca="1" si="889"/>
        <v>7</v>
      </c>
      <c r="H8169">
        <f t="shared" ca="1" si="890"/>
        <v>8</v>
      </c>
      <c r="I8169">
        <f t="shared" ca="1" si="891"/>
        <v>9</v>
      </c>
      <c r="J8169">
        <f t="shared" ca="1" si="892"/>
        <v>5</v>
      </c>
      <c r="K8169" cm="1">
        <f t="array" aca="1" ref="K8169" ca="1">IF(G8169&gt;7,
        IF(G8169&gt;H8169, 1, IF(G8169&lt;H8169, 0, 2)),
        IF(       H8169&gt;7,
                     IF(G8169&gt;H8169, 1, IF(G8169&lt;H8169, 0, 2)),
                     IF(         G8169&lt;6,
                                   IF(            _xlfn.XLOOKUP(C8169,'deck &amp; rules'!$D$22:$M$22,_xlfn.XLOOKUP(H8169,'deck &amp; rules'!$C$23:$C$30,'deck &amp; rules'!$D$23:$M$30))="draw",
                                                     IF(I8169&gt;J8169,1,IF(I8169&lt;J8169,0,2)),
                                                     IF(I8169&gt;H8169,1,IF(I8169&lt;H8169,0,2))),
                                   IF(H8169&lt;7,
                                        IF(G8169&gt;J8169,1,IF(G8169&lt;J8169,0,2)),
                                        IF(G8169&gt;H8169,1,IF(G8169&lt;H8169,0,2))
                                        )
                          )
              )
        )</f>
        <v>0</v>
      </c>
      <c r="L8169">
        <f t="shared" ca="1" si="893"/>
        <v>-846</v>
      </c>
      <c r="M8169">
        <f t="shared" ca="1" si="894"/>
        <v>-834.04999999993083</v>
      </c>
      <c r="N8169">
        <f t="shared" ca="1" si="895"/>
        <v>-1454</v>
      </c>
    </row>
    <row r="8170" spans="1:14" x14ac:dyDescent="0.25">
      <c r="A8170">
        <f ca="1"/>
        <v>8</v>
      </c>
      <c r="B8170">
        <f ca="1"/>
        <v>4</v>
      </c>
      <c r="C8170">
        <f ca="1"/>
        <v>4</v>
      </c>
      <c r="D8170">
        <f ca="1"/>
        <v>3</v>
      </c>
      <c r="E8170">
        <f ca="1"/>
        <v>2</v>
      </c>
      <c r="F8170">
        <f ca="1"/>
        <v>3</v>
      </c>
      <c r="G8170">
        <f t="shared" ca="1" si="889"/>
        <v>2</v>
      </c>
      <c r="H8170">
        <f t="shared" ca="1" si="890"/>
        <v>5</v>
      </c>
      <c r="I8170">
        <f t="shared" ca="1" si="891"/>
        <v>6</v>
      </c>
      <c r="J8170">
        <f t="shared" ca="1" si="892"/>
        <v>8</v>
      </c>
      <c r="K8170" cm="1">
        <f t="array" aca="1" ref="K8170" ca="1">IF(G8170&gt;7,
        IF(G8170&gt;H8170, 1, IF(G8170&lt;H8170, 0, 2)),
        IF(       H8170&gt;7,
                     IF(G8170&gt;H8170, 1, IF(G8170&lt;H8170, 0, 2)),
                     IF(         G8170&lt;6,
                                   IF(            _xlfn.XLOOKUP(C8170,'deck &amp; rules'!$D$22:$M$22,_xlfn.XLOOKUP(H8170,'deck &amp; rules'!$C$23:$C$30,'deck &amp; rules'!$D$23:$M$30))="draw",
                                                     IF(I8170&gt;J8170,1,IF(I8170&lt;J8170,0,2)),
                                                     IF(I8170&gt;H8170,1,IF(I8170&lt;H8170,0,2))),
                                   IF(H8170&lt;7,
                                        IF(G8170&gt;J8170,1,IF(G8170&lt;J8170,0,2)),
                                        IF(G8170&gt;H8170,1,IF(G8170&lt;H8170,0,2))
                                        )
                          )
              )
        )</f>
        <v>0</v>
      </c>
      <c r="L8170">
        <f t="shared" ca="1" si="893"/>
        <v>-847</v>
      </c>
      <c r="M8170">
        <f t="shared" ca="1" si="894"/>
        <v>-833.09999999993079</v>
      </c>
      <c r="N8170">
        <f t="shared" ca="1" si="895"/>
        <v>-1455</v>
      </c>
    </row>
    <row r="8171" spans="1:14" x14ac:dyDescent="0.25">
      <c r="A8171">
        <f ca="1"/>
        <v>6</v>
      </c>
      <c r="B8171">
        <f ca="1"/>
        <v>0</v>
      </c>
      <c r="C8171">
        <f ca="1"/>
        <v>0</v>
      </c>
      <c r="D8171">
        <f ca="1"/>
        <v>8</v>
      </c>
      <c r="E8171">
        <f ca="1"/>
        <v>4</v>
      </c>
      <c r="F8171">
        <f ca="1"/>
        <v>0</v>
      </c>
      <c r="G8171">
        <f t="shared" ca="1" si="889"/>
        <v>6</v>
      </c>
      <c r="H8171">
        <f t="shared" ca="1" si="890"/>
        <v>2</v>
      </c>
      <c r="I8171">
        <f t="shared" ca="1" si="891"/>
        <v>6</v>
      </c>
      <c r="J8171">
        <f t="shared" ca="1" si="892"/>
        <v>2</v>
      </c>
      <c r="K8171" cm="1">
        <f t="array" aca="1" ref="K8171" ca="1">IF(G8171&gt;7,
        IF(G8171&gt;H8171, 1, IF(G8171&lt;H8171, 0, 2)),
        IF(       H8171&gt;7,
                     IF(G8171&gt;H8171, 1, IF(G8171&lt;H8171, 0, 2)),
                     IF(         G8171&lt;6,
                                   IF(            _xlfn.XLOOKUP(C8171,'deck &amp; rules'!$D$22:$M$22,_xlfn.XLOOKUP(H8171,'deck &amp; rules'!$C$23:$C$30,'deck &amp; rules'!$D$23:$M$30))="draw",
                                                     IF(I8171&gt;J8171,1,IF(I8171&lt;J8171,0,2)),
                                                     IF(I8171&gt;H8171,1,IF(I8171&lt;H8171,0,2))),
                                   IF(H8171&lt;7,
                                        IF(G8171&gt;J8171,1,IF(G8171&lt;J8171,0,2)),
                                        IF(G8171&gt;H8171,1,IF(G8171&lt;H8171,0,2))
                                        )
                          )
              )
        )</f>
        <v>1</v>
      </c>
      <c r="L8171">
        <f t="shared" ca="1" si="893"/>
        <v>-846</v>
      </c>
      <c r="M8171">
        <f t="shared" ca="1" si="894"/>
        <v>-834.09999999993079</v>
      </c>
      <c r="N8171">
        <f t="shared" ca="1" si="895"/>
        <v>-1456</v>
      </c>
    </row>
    <row r="8172" spans="1:14" x14ac:dyDescent="0.25">
      <c r="A8172">
        <f ca="1"/>
        <v>4</v>
      </c>
      <c r="B8172">
        <f ca="1"/>
        <v>7</v>
      </c>
      <c r="C8172">
        <f ca="1"/>
        <v>5</v>
      </c>
      <c r="D8172">
        <f ca="1"/>
        <v>5</v>
      </c>
      <c r="E8172">
        <f ca="1"/>
        <v>9</v>
      </c>
      <c r="F8172">
        <f ca="1"/>
        <v>0</v>
      </c>
      <c r="G8172">
        <f t="shared" ca="1" si="889"/>
        <v>1</v>
      </c>
      <c r="H8172">
        <f t="shared" ca="1" si="890"/>
        <v>4</v>
      </c>
      <c r="I8172">
        <f t="shared" ca="1" si="891"/>
        <v>6</v>
      </c>
      <c r="J8172">
        <f t="shared" ca="1" si="892"/>
        <v>4</v>
      </c>
      <c r="K8172" cm="1">
        <f t="array" aca="1" ref="K8172" ca="1">IF(G8172&gt;7,
        IF(G8172&gt;H8172, 1, IF(G8172&lt;H8172, 0, 2)),
        IF(       H8172&gt;7,
                     IF(G8172&gt;H8172, 1, IF(G8172&lt;H8172, 0, 2)),
                     IF(         G8172&lt;6,
                                   IF(            _xlfn.XLOOKUP(C8172,'deck &amp; rules'!$D$22:$M$22,_xlfn.XLOOKUP(H8172,'deck &amp; rules'!$C$23:$C$30,'deck &amp; rules'!$D$23:$M$30))="draw",
                                                     IF(I8172&gt;J8172,1,IF(I8172&lt;J8172,0,2)),
                                                     IF(I8172&gt;H8172,1,IF(I8172&lt;H8172,0,2))),
                                   IF(H8172&lt;7,
                                        IF(G8172&gt;J8172,1,IF(G8172&lt;J8172,0,2)),
                                        IF(G8172&gt;H8172,1,IF(G8172&lt;H8172,0,2))
                                        )
                          )
              )
        )</f>
        <v>1</v>
      </c>
      <c r="L8172">
        <f t="shared" ca="1" si="893"/>
        <v>-845</v>
      </c>
      <c r="M8172">
        <f t="shared" ca="1" si="894"/>
        <v>-835.09999999993079</v>
      </c>
      <c r="N8172">
        <f t="shared" ca="1" si="895"/>
        <v>-1457</v>
      </c>
    </row>
    <row r="8173" spans="1:14" x14ac:dyDescent="0.25">
      <c r="A8173">
        <f ca="1"/>
        <v>8</v>
      </c>
      <c r="B8173">
        <f ca="1"/>
        <v>3</v>
      </c>
      <c r="C8173">
        <f ca="1"/>
        <v>4</v>
      </c>
      <c r="D8173">
        <f ca="1"/>
        <v>0</v>
      </c>
      <c r="E8173">
        <f ca="1"/>
        <v>8</v>
      </c>
      <c r="F8173">
        <f ca="1"/>
        <v>6</v>
      </c>
      <c r="G8173">
        <f t="shared" ca="1" si="889"/>
        <v>1</v>
      </c>
      <c r="H8173">
        <f t="shared" ca="1" si="890"/>
        <v>8</v>
      </c>
      <c r="I8173">
        <f t="shared" ca="1" si="891"/>
        <v>5</v>
      </c>
      <c r="J8173">
        <f t="shared" ca="1" si="892"/>
        <v>4</v>
      </c>
      <c r="K8173" cm="1">
        <f t="array" aca="1" ref="K8173" ca="1">IF(G8173&gt;7,
        IF(G8173&gt;H8173, 1, IF(G8173&lt;H8173, 0, 2)),
        IF(       H8173&gt;7,
                     IF(G8173&gt;H8173, 1, IF(G8173&lt;H8173, 0, 2)),
                     IF(         G8173&lt;6,
                                   IF(            _xlfn.XLOOKUP(C8173,'deck &amp; rules'!$D$22:$M$22,_xlfn.XLOOKUP(H8173,'deck &amp; rules'!$C$23:$C$30,'deck &amp; rules'!$D$23:$M$30))="draw",
                                                     IF(I8173&gt;J8173,1,IF(I8173&lt;J8173,0,2)),
                                                     IF(I8173&gt;H8173,1,IF(I8173&lt;H8173,0,2))),
                                   IF(H8173&lt;7,
                                        IF(G8173&gt;J8173,1,IF(G8173&lt;J8173,0,2)),
                                        IF(G8173&gt;H8173,1,IF(G8173&lt;H8173,0,2))
                                        )
                          )
              )
        )</f>
        <v>0</v>
      </c>
      <c r="L8173">
        <f t="shared" ca="1" si="893"/>
        <v>-846</v>
      </c>
      <c r="M8173">
        <f t="shared" ca="1" si="894"/>
        <v>-834.14999999993074</v>
      </c>
      <c r="N8173">
        <f t="shared" ca="1" si="895"/>
        <v>-1458</v>
      </c>
    </row>
    <row r="8174" spans="1:14" x14ac:dyDescent="0.25">
      <c r="A8174">
        <f ca="1"/>
        <v>4</v>
      </c>
      <c r="B8174">
        <f ca="1"/>
        <v>3</v>
      </c>
      <c r="C8174">
        <f ca="1"/>
        <v>5</v>
      </c>
      <c r="D8174">
        <f ca="1"/>
        <v>0</v>
      </c>
      <c r="E8174">
        <f ca="1"/>
        <v>2</v>
      </c>
      <c r="F8174">
        <f ca="1"/>
        <v>8</v>
      </c>
      <c r="G8174">
        <f t="shared" ca="1" si="889"/>
        <v>7</v>
      </c>
      <c r="H8174">
        <f t="shared" ca="1" si="890"/>
        <v>2</v>
      </c>
      <c r="I8174">
        <f t="shared" ca="1" si="891"/>
        <v>2</v>
      </c>
      <c r="J8174">
        <f t="shared" ca="1" si="892"/>
        <v>0</v>
      </c>
      <c r="K8174" cm="1">
        <f t="array" aca="1" ref="K8174" ca="1">IF(G8174&gt;7,
        IF(G8174&gt;H8174, 1, IF(G8174&lt;H8174, 0, 2)),
        IF(       H8174&gt;7,
                     IF(G8174&gt;H8174, 1, IF(G8174&lt;H8174, 0, 2)),
                     IF(         G8174&lt;6,
                                   IF(            _xlfn.XLOOKUP(C8174,'deck &amp; rules'!$D$22:$M$22,_xlfn.XLOOKUP(H8174,'deck &amp; rules'!$C$23:$C$30,'deck &amp; rules'!$D$23:$M$30))="draw",
                                                     IF(I8174&gt;J8174,1,IF(I8174&lt;J8174,0,2)),
                                                     IF(I8174&gt;H8174,1,IF(I8174&lt;H8174,0,2))),
                                   IF(H8174&lt;7,
                                        IF(G8174&gt;J8174,1,IF(G8174&lt;J8174,0,2)),
                                        IF(G8174&gt;H8174,1,IF(G8174&lt;H8174,0,2))
                                        )
                          )
              )
        )</f>
        <v>1</v>
      </c>
      <c r="L8174">
        <f t="shared" ca="1" si="893"/>
        <v>-845</v>
      </c>
      <c r="M8174">
        <f t="shared" ca="1" si="894"/>
        <v>-835.14999999993074</v>
      </c>
      <c r="N8174">
        <f t="shared" ca="1" si="895"/>
        <v>-1459</v>
      </c>
    </row>
    <row r="8175" spans="1:14" x14ac:dyDescent="0.25">
      <c r="A8175">
        <f ca="1"/>
        <v>6</v>
      </c>
      <c r="B8175">
        <f ca="1"/>
        <v>0</v>
      </c>
      <c r="C8175">
        <f ca="1"/>
        <v>6</v>
      </c>
      <c r="D8175">
        <f ca="1"/>
        <v>8</v>
      </c>
      <c r="E8175">
        <f ca="1"/>
        <v>1</v>
      </c>
      <c r="F8175">
        <f ca="1"/>
        <v>1</v>
      </c>
      <c r="G8175">
        <f t="shared" ca="1" si="889"/>
        <v>6</v>
      </c>
      <c r="H8175">
        <f t="shared" ca="1" si="890"/>
        <v>9</v>
      </c>
      <c r="I8175">
        <f t="shared" ca="1" si="891"/>
        <v>2</v>
      </c>
      <c r="J8175">
        <f t="shared" ca="1" si="892"/>
        <v>0</v>
      </c>
      <c r="K8175" cm="1">
        <f t="array" aca="1" ref="K8175" ca="1">IF(G8175&gt;7,
        IF(G8175&gt;H8175, 1, IF(G8175&lt;H8175, 0, 2)),
        IF(       H8175&gt;7,
                     IF(G8175&gt;H8175, 1, IF(G8175&lt;H8175, 0, 2)),
                     IF(         G8175&lt;6,
                                   IF(            _xlfn.XLOOKUP(C8175,'deck &amp; rules'!$D$22:$M$22,_xlfn.XLOOKUP(H8175,'deck &amp; rules'!$C$23:$C$30,'deck &amp; rules'!$D$23:$M$30))="draw",
                                                     IF(I8175&gt;J8175,1,IF(I8175&lt;J8175,0,2)),
                                                     IF(I8175&gt;H8175,1,IF(I8175&lt;H8175,0,2))),
                                   IF(H8175&lt;7,
                                        IF(G8175&gt;J8175,1,IF(G8175&lt;J8175,0,2)),
                                        IF(G8175&gt;H8175,1,IF(G8175&lt;H8175,0,2))
                                        )
                          )
              )
        )</f>
        <v>0</v>
      </c>
      <c r="L8175">
        <f t="shared" ca="1" si="893"/>
        <v>-846</v>
      </c>
      <c r="M8175">
        <f t="shared" ca="1" si="894"/>
        <v>-834.1999999999307</v>
      </c>
      <c r="N8175">
        <f t="shared" ca="1" si="895"/>
        <v>-1460</v>
      </c>
    </row>
    <row r="8176" spans="1:14" x14ac:dyDescent="0.25">
      <c r="A8176">
        <f ca="1"/>
        <v>6</v>
      </c>
      <c r="B8176">
        <f ca="1"/>
        <v>0</v>
      </c>
      <c r="C8176">
        <f ca="1"/>
        <v>1</v>
      </c>
      <c r="D8176">
        <f ca="1"/>
        <v>9</v>
      </c>
      <c r="E8176">
        <f ca="1"/>
        <v>1</v>
      </c>
      <c r="F8176">
        <f ca="1"/>
        <v>8</v>
      </c>
      <c r="G8176">
        <f t="shared" ca="1" si="889"/>
        <v>6</v>
      </c>
      <c r="H8176">
        <f t="shared" ca="1" si="890"/>
        <v>0</v>
      </c>
      <c r="I8176">
        <f t="shared" ca="1" si="891"/>
        <v>7</v>
      </c>
      <c r="J8176">
        <f t="shared" ca="1" si="892"/>
        <v>8</v>
      </c>
      <c r="K8176" cm="1">
        <f t="array" aca="1" ref="K8176" ca="1">IF(G8176&gt;7,
        IF(G8176&gt;H8176, 1, IF(G8176&lt;H8176, 0, 2)),
        IF(       H8176&gt;7,
                     IF(G8176&gt;H8176, 1, IF(G8176&lt;H8176, 0, 2)),
                     IF(         G8176&lt;6,
                                   IF(            _xlfn.XLOOKUP(C8176,'deck &amp; rules'!$D$22:$M$22,_xlfn.XLOOKUP(H8176,'deck &amp; rules'!$C$23:$C$30,'deck &amp; rules'!$D$23:$M$30))="draw",
                                                     IF(I8176&gt;J8176,1,IF(I8176&lt;J8176,0,2)),
                                                     IF(I8176&gt;H8176,1,IF(I8176&lt;H8176,0,2))),
                                   IF(H8176&lt;7,
                                        IF(G8176&gt;J8176,1,IF(G8176&lt;J8176,0,2)),
                                        IF(G8176&gt;H8176,1,IF(G8176&lt;H8176,0,2))
                                        )
                          )
              )
        )</f>
        <v>0</v>
      </c>
      <c r="L8176">
        <f t="shared" ca="1" si="893"/>
        <v>-847</v>
      </c>
      <c r="M8176">
        <f t="shared" ca="1" si="894"/>
        <v>-833.24999999993065</v>
      </c>
      <c r="N8176">
        <f t="shared" ca="1" si="895"/>
        <v>-1461</v>
      </c>
    </row>
    <row r="8177" spans="1:14" x14ac:dyDescent="0.25">
      <c r="A8177">
        <f ca="1"/>
        <v>0</v>
      </c>
      <c r="B8177">
        <f ca="1"/>
        <v>2</v>
      </c>
      <c r="C8177">
        <f ca="1"/>
        <v>3</v>
      </c>
      <c r="D8177">
        <f ca="1"/>
        <v>0</v>
      </c>
      <c r="E8177">
        <f ca="1"/>
        <v>0</v>
      </c>
      <c r="F8177">
        <f ca="1"/>
        <v>7</v>
      </c>
      <c r="G8177">
        <f t="shared" ca="1" si="889"/>
        <v>2</v>
      </c>
      <c r="H8177">
        <f t="shared" ca="1" si="890"/>
        <v>0</v>
      </c>
      <c r="I8177">
        <f t="shared" ca="1" si="891"/>
        <v>5</v>
      </c>
      <c r="J8177">
        <f t="shared" ca="1" si="892"/>
        <v>7</v>
      </c>
      <c r="K8177" cm="1">
        <f t="array" aca="1" ref="K8177" ca="1">IF(G8177&gt;7,
        IF(G8177&gt;H8177, 1, IF(G8177&lt;H8177, 0, 2)),
        IF(       H8177&gt;7,
                     IF(G8177&gt;H8177, 1, IF(G8177&lt;H8177, 0, 2)),
                     IF(         G8177&lt;6,
                                   IF(            _xlfn.XLOOKUP(C8177,'deck &amp; rules'!$D$22:$M$22,_xlfn.XLOOKUP(H8177,'deck &amp; rules'!$C$23:$C$30,'deck &amp; rules'!$D$23:$M$30))="draw",
                                                     IF(I8177&gt;J8177,1,IF(I8177&lt;J8177,0,2)),
                                                     IF(I8177&gt;H8177,1,IF(I8177&lt;H8177,0,2))),
                                   IF(H8177&lt;7,
                                        IF(G8177&gt;J8177,1,IF(G8177&lt;J8177,0,2)),
                                        IF(G8177&gt;H8177,1,IF(G8177&lt;H8177,0,2))
                                        )
                          )
              )
        )</f>
        <v>0</v>
      </c>
      <c r="L8177">
        <f t="shared" ca="1" si="893"/>
        <v>-848</v>
      </c>
      <c r="M8177">
        <f t="shared" ca="1" si="894"/>
        <v>-832.29999999993061</v>
      </c>
      <c r="N8177">
        <f t="shared" ca="1" si="895"/>
        <v>-1462</v>
      </c>
    </row>
    <row r="8178" spans="1:14" x14ac:dyDescent="0.25">
      <c r="A8178">
        <f ca="1"/>
        <v>9</v>
      </c>
      <c r="B8178">
        <f ca="1"/>
        <v>4</v>
      </c>
      <c r="C8178">
        <f ca="1"/>
        <v>2</v>
      </c>
      <c r="D8178">
        <f ca="1"/>
        <v>0</v>
      </c>
      <c r="E8178">
        <f ca="1"/>
        <v>8</v>
      </c>
      <c r="F8178">
        <f ca="1"/>
        <v>3</v>
      </c>
      <c r="G8178">
        <f t="shared" ca="1" si="889"/>
        <v>3</v>
      </c>
      <c r="H8178">
        <f t="shared" ca="1" si="890"/>
        <v>8</v>
      </c>
      <c r="I8178">
        <f t="shared" ca="1" si="891"/>
        <v>5</v>
      </c>
      <c r="J8178">
        <f t="shared" ca="1" si="892"/>
        <v>1</v>
      </c>
      <c r="K8178" cm="1">
        <f t="array" aca="1" ref="K8178" ca="1">IF(G8178&gt;7,
        IF(G8178&gt;H8178, 1, IF(G8178&lt;H8178, 0, 2)),
        IF(       H8178&gt;7,
                     IF(G8178&gt;H8178, 1, IF(G8178&lt;H8178, 0, 2)),
                     IF(         G8178&lt;6,
                                   IF(            _xlfn.XLOOKUP(C8178,'deck &amp; rules'!$D$22:$M$22,_xlfn.XLOOKUP(H8178,'deck &amp; rules'!$C$23:$C$30,'deck &amp; rules'!$D$23:$M$30))="draw",
                                                     IF(I8178&gt;J8178,1,IF(I8178&lt;J8178,0,2)),
                                                     IF(I8178&gt;H8178,1,IF(I8178&lt;H8178,0,2))),
                                   IF(H8178&lt;7,
                                        IF(G8178&gt;J8178,1,IF(G8178&lt;J8178,0,2)),
                                        IF(G8178&gt;H8178,1,IF(G8178&lt;H8178,0,2))
                                        )
                          )
              )
        )</f>
        <v>0</v>
      </c>
      <c r="L8178">
        <f t="shared" ca="1" si="893"/>
        <v>-849</v>
      </c>
      <c r="M8178">
        <f t="shared" ca="1" si="894"/>
        <v>-831.34999999993056</v>
      </c>
      <c r="N8178">
        <f t="shared" ca="1" si="895"/>
        <v>-1463</v>
      </c>
    </row>
    <row r="8179" spans="1:14" x14ac:dyDescent="0.25">
      <c r="A8179">
        <f ca="1"/>
        <v>4</v>
      </c>
      <c r="B8179">
        <f ca="1"/>
        <v>7</v>
      </c>
      <c r="C8179">
        <f ca="1"/>
        <v>4</v>
      </c>
      <c r="D8179">
        <f ca="1"/>
        <v>0</v>
      </c>
      <c r="E8179">
        <f ca="1"/>
        <v>5</v>
      </c>
      <c r="F8179">
        <f ca="1"/>
        <v>7</v>
      </c>
      <c r="G8179">
        <f t="shared" ca="1" si="889"/>
        <v>1</v>
      </c>
      <c r="H8179">
        <f t="shared" ca="1" si="890"/>
        <v>5</v>
      </c>
      <c r="I8179">
        <f t="shared" ca="1" si="891"/>
        <v>5</v>
      </c>
      <c r="J8179">
        <f t="shared" ca="1" si="892"/>
        <v>2</v>
      </c>
      <c r="K8179" cm="1">
        <f t="array" aca="1" ref="K8179" ca="1">IF(G8179&gt;7,
        IF(G8179&gt;H8179, 1, IF(G8179&lt;H8179, 0, 2)),
        IF(       H8179&gt;7,
                     IF(G8179&gt;H8179, 1, IF(G8179&lt;H8179, 0, 2)),
                     IF(         G8179&lt;6,
                                   IF(            _xlfn.XLOOKUP(C8179,'deck &amp; rules'!$D$22:$M$22,_xlfn.XLOOKUP(H8179,'deck &amp; rules'!$C$23:$C$30,'deck &amp; rules'!$D$23:$M$30))="draw",
                                                     IF(I8179&gt;J8179,1,IF(I8179&lt;J8179,0,2)),
                                                     IF(I8179&gt;H8179,1,IF(I8179&lt;H8179,0,2))),
                                   IF(H8179&lt;7,
                                        IF(G8179&gt;J8179,1,IF(G8179&lt;J8179,0,2)),
                                        IF(G8179&gt;H8179,1,IF(G8179&lt;H8179,0,2))
                                        )
                          )
              )
        )</f>
        <v>1</v>
      </c>
      <c r="L8179">
        <f t="shared" ca="1" si="893"/>
        <v>-848</v>
      </c>
      <c r="M8179">
        <f t="shared" ca="1" si="894"/>
        <v>-832.34999999993056</v>
      </c>
      <c r="N8179">
        <f t="shared" ca="1" si="895"/>
        <v>-1464</v>
      </c>
    </row>
    <row r="8180" spans="1:14" x14ac:dyDescent="0.25">
      <c r="A8180">
        <f ca="1"/>
        <v>0</v>
      </c>
      <c r="B8180">
        <f ca="1"/>
        <v>5</v>
      </c>
      <c r="C8180">
        <f ca="1"/>
        <v>6</v>
      </c>
      <c r="D8180">
        <f ca="1"/>
        <v>7</v>
      </c>
      <c r="E8180">
        <f ca="1"/>
        <v>0</v>
      </c>
      <c r="F8180">
        <f ca="1"/>
        <v>0</v>
      </c>
      <c r="G8180">
        <f t="shared" ca="1" si="889"/>
        <v>5</v>
      </c>
      <c r="H8180">
        <f t="shared" ca="1" si="890"/>
        <v>7</v>
      </c>
      <c r="I8180">
        <f t="shared" ca="1" si="891"/>
        <v>1</v>
      </c>
      <c r="J8180">
        <f t="shared" ca="1" si="892"/>
        <v>7</v>
      </c>
      <c r="K8180" cm="1">
        <f t="array" aca="1" ref="K8180" ca="1">IF(G8180&gt;7,
        IF(G8180&gt;H8180, 1, IF(G8180&lt;H8180, 0, 2)),
        IF(       H8180&gt;7,
                     IF(G8180&gt;H8180, 1, IF(G8180&lt;H8180, 0, 2)),
                     IF(         G8180&lt;6,
                                   IF(            _xlfn.XLOOKUP(C8180,'deck &amp; rules'!$D$22:$M$22,_xlfn.XLOOKUP(H8180,'deck &amp; rules'!$C$23:$C$30,'deck &amp; rules'!$D$23:$M$30))="draw",
                                                     IF(I8180&gt;J8180,1,IF(I8180&lt;J8180,0,2)),
                                                     IF(I8180&gt;H8180,1,IF(I8180&lt;H8180,0,2))),
                                   IF(H8180&lt;7,
                                        IF(G8180&gt;J8180,1,IF(G8180&lt;J8180,0,2)),
                                        IF(G8180&gt;H8180,1,IF(G8180&lt;H8180,0,2))
                                        )
                          )
              )
        )</f>
        <v>0</v>
      </c>
      <c r="L8180">
        <f t="shared" ca="1" si="893"/>
        <v>-849</v>
      </c>
      <c r="M8180">
        <f t="shared" ca="1" si="894"/>
        <v>-831.39999999993051</v>
      </c>
      <c r="N8180">
        <f t="shared" ca="1" si="895"/>
        <v>-1465</v>
      </c>
    </row>
    <row r="8181" spans="1:14" x14ac:dyDescent="0.25">
      <c r="A8181">
        <f ca="1"/>
        <v>6</v>
      </c>
      <c r="B8181">
        <f ca="1"/>
        <v>7</v>
      </c>
      <c r="C8181">
        <f ca="1"/>
        <v>8</v>
      </c>
      <c r="D8181">
        <f ca="1"/>
        <v>8</v>
      </c>
      <c r="E8181">
        <f ca="1"/>
        <v>3</v>
      </c>
      <c r="F8181">
        <f ca="1"/>
        <v>7</v>
      </c>
      <c r="G8181">
        <f t="shared" ca="1" si="889"/>
        <v>3</v>
      </c>
      <c r="H8181">
        <f t="shared" ca="1" si="890"/>
        <v>1</v>
      </c>
      <c r="I8181">
        <f t="shared" ca="1" si="891"/>
        <v>1</v>
      </c>
      <c r="J8181">
        <f t="shared" ca="1" si="892"/>
        <v>8</v>
      </c>
      <c r="K8181" cm="1">
        <f t="array" aca="1" ref="K8181" ca="1">IF(G8181&gt;7,
        IF(G8181&gt;H8181, 1, IF(G8181&lt;H8181, 0, 2)),
        IF(       H8181&gt;7,
                     IF(G8181&gt;H8181, 1, IF(G8181&lt;H8181, 0, 2)),
                     IF(         G8181&lt;6,
                                   IF(            _xlfn.XLOOKUP(C8181,'deck &amp; rules'!$D$22:$M$22,_xlfn.XLOOKUP(H8181,'deck &amp; rules'!$C$23:$C$30,'deck &amp; rules'!$D$23:$M$30))="draw",
                                                     IF(I8181&gt;J8181,1,IF(I8181&lt;J8181,0,2)),
                                                     IF(I8181&gt;H8181,1,IF(I8181&lt;H8181,0,2))),
                                   IF(H8181&lt;7,
                                        IF(G8181&gt;J8181,1,IF(G8181&lt;J8181,0,2)),
                                        IF(G8181&gt;H8181,1,IF(G8181&lt;H8181,0,2))
                                        )
                          )
              )
        )</f>
        <v>0</v>
      </c>
      <c r="L8181">
        <f t="shared" ca="1" si="893"/>
        <v>-850</v>
      </c>
      <c r="M8181">
        <f t="shared" ca="1" si="894"/>
        <v>-830.44999999993047</v>
      </c>
      <c r="N8181">
        <f t="shared" ca="1" si="895"/>
        <v>-1466</v>
      </c>
    </row>
    <row r="8182" spans="1:14" x14ac:dyDescent="0.25">
      <c r="A8182">
        <f ca="1"/>
        <v>0</v>
      </c>
      <c r="B8182">
        <f ca="1"/>
        <v>8</v>
      </c>
      <c r="C8182">
        <f ca="1"/>
        <v>0</v>
      </c>
      <c r="D8182">
        <f ca="1"/>
        <v>5</v>
      </c>
      <c r="E8182">
        <f ca="1"/>
        <v>4</v>
      </c>
      <c r="F8182">
        <f ca="1"/>
        <v>2</v>
      </c>
      <c r="G8182">
        <f t="shared" ca="1" si="889"/>
        <v>8</v>
      </c>
      <c r="H8182">
        <f t="shared" ca="1" si="890"/>
        <v>9</v>
      </c>
      <c r="I8182">
        <f t="shared" ca="1" si="891"/>
        <v>8</v>
      </c>
      <c r="J8182">
        <f t="shared" ca="1" si="892"/>
        <v>1</v>
      </c>
      <c r="K8182" cm="1">
        <f t="array" aca="1" ref="K8182" ca="1">IF(G8182&gt;7,
        IF(G8182&gt;H8182, 1, IF(G8182&lt;H8182, 0, 2)),
        IF(       H8182&gt;7,
                     IF(G8182&gt;H8182, 1, IF(G8182&lt;H8182, 0, 2)),
                     IF(         G8182&lt;6,
                                   IF(            _xlfn.XLOOKUP(C8182,'deck &amp; rules'!$D$22:$M$22,_xlfn.XLOOKUP(H8182,'deck &amp; rules'!$C$23:$C$30,'deck &amp; rules'!$D$23:$M$30))="draw",
                                                     IF(I8182&gt;J8182,1,IF(I8182&lt;J8182,0,2)),
                                                     IF(I8182&gt;H8182,1,IF(I8182&lt;H8182,0,2))),
                                   IF(H8182&lt;7,
                                        IF(G8182&gt;J8182,1,IF(G8182&lt;J8182,0,2)),
                                        IF(G8182&gt;H8182,1,IF(G8182&lt;H8182,0,2))
                                        )
                          )
              )
        )</f>
        <v>0</v>
      </c>
      <c r="L8182">
        <f t="shared" ca="1" si="893"/>
        <v>-851</v>
      </c>
      <c r="M8182">
        <f t="shared" ca="1" si="894"/>
        <v>-829.49999999993042</v>
      </c>
      <c r="N8182">
        <f t="shared" ca="1" si="895"/>
        <v>-1467</v>
      </c>
    </row>
    <row r="8183" spans="1:14" x14ac:dyDescent="0.25">
      <c r="A8183">
        <f ca="1"/>
        <v>9</v>
      </c>
      <c r="B8183">
        <f ca="1"/>
        <v>4</v>
      </c>
      <c r="C8183">
        <f ca="1"/>
        <v>0</v>
      </c>
      <c r="D8183">
        <f ca="1"/>
        <v>7</v>
      </c>
      <c r="E8183">
        <f ca="1"/>
        <v>2</v>
      </c>
      <c r="F8183">
        <f ca="1"/>
        <v>2</v>
      </c>
      <c r="G8183">
        <f t="shared" ca="1" si="889"/>
        <v>3</v>
      </c>
      <c r="H8183">
        <f t="shared" ca="1" si="890"/>
        <v>9</v>
      </c>
      <c r="I8183">
        <f t="shared" ca="1" si="891"/>
        <v>3</v>
      </c>
      <c r="J8183">
        <f t="shared" ca="1" si="892"/>
        <v>1</v>
      </c>
      <c r="K8183" cm="1">
        <f t="array" aca="1" ref="K8183" ca="1">IF(G8183&gt;7,
        IF(G8183&gt;H8183, 1, IF(G8183&lt;H8183, 0, 2)),
        IF(       H8183&gt;7,
                     IF(G8183&gt;H8183, 1, IF(G8183&lt;H8183, 0, 2)),
                     IF(         G8183&lt;6,
                                   IF(            _xlfn.XLOOKUP(C8183,'deck &amp; rules'!$D$22:$M$22,_xlfn.XLOOKUP(H8183,'deck &amp; rules'!$C$23:$C$30,'deck &amp; rules'!$D$23:$M$30))="draw",
                                                     IF(I8183&gt;J8183,1,IF(I8183&lt;J8183,0,2)),
                                                     IF(I8183&gt;H8183,1,IF(I8183&lt;H8183,0,2))),
                                   IF(H8183&lt;7,
                                        IF(G8183&gt;J8183,1,IF(G8183&lt;J8183,0,2)),
                                        IF(G8183&gt;H8183,1,IF(G8183&lt;H8183,0,2))
                                        )
                          )
              )
        )</f>
        <v>0</v>
      </c>
      <c r="L8183">
        <f t="shared" ca="1" si="893"/>
        <v>-852</v>
      </c>
      <c r="M8183">
        <f t="shared" ca="1" si="894"/>
        <v>-828.54999999993038</v>
      </c>
      <c r="N8183">
        <f t="shared" ca="1" si="895"/>
        <v>-1468</v>
      </c>
    </row>
    <row r="8184" spans="1:14" x14ac:dyDescent="0.25">
      <c r="A8184">
        <f ca="1"/>
        <v>0</v>
      </c>
      <c r="B8184">
        <f ca="1"/>
        <v>0</v>
      </c>
      <c r="C8184">
        <f ca="1"/>
        <v>0</v>
      </c>
      <c r="D8184">
        <f ca="1"/>
        <v>0</v>
      </c>
      <c r="E8184">
        <f ca="1"/>
        <v>9</v>
      </c>
      <c r="F8184">
        <f ca="1"/>
        <v>8</v>
      </c>
      <c r="G8184">
        <f t="shared" ca="1" si="889"/>
        <v>0</v>
      </c>
      <c r="H8184">
        <f t="shared" ca="1" si="890"/>
        <v>9</v>
      </c>
      <c r="I8184">
        <f t="shared" ca="1" si="891"/>
        <v>0</v>
      </c>
      <c r="J8184">
        <f t="shared" ca="1" si="892"/>
        <v>7</v>
      </c>
      <c r="K8184" cm="1">
        <f t="array" aca="1" ref="K8184" ca="1">IF(G8184&gt;7,
        IF(G8184&gt;H8184, 1, IF(G8184&lt;H8184, 0, 2)),
        IF(       H8184&gt;7,
                     IF(G8184&gt;H8184, 1, IF(G8184&lt;H8184, 0, 2)),
                     IF(         G8184&lt;6,
                                   IF(            _xlfn.XLOOKUP(C8184,'deck &amp; rules'!$D$22:$M$22,_xlfn.XLOOKUP(H8184,'deck &amp; rules'!$C$23:$C$30,'deck &amp; rules'!$D$23:$M$30))="draw",
                                                     IF(I8184&gt;J8184,1,IF(I8184&lt;J8184,0,2)),
                                                     IF(I8184&gt;H8184,1,IF(I8184&lt;H8184,0,2))),
                                   IF(H8184&lt;7,
                                        IF(G8184&gt;J8184,1,IF(G8184&lt;J8184,0,2)),
                                        IF(G8184&gt;H8184,1,IF(G8184&lt;H8184,0,2))
                                        )
                          )
              )
        )</f>
        <v>0</v>
      </c>
      <c r="L8184">
        <f t="shared" ca="1" si="893"/>
        <v>-853</v>
      </c>
      <c r="M8184">
        <f t="shared" ca="1" si="894"/>
        <v>-827.59999999993033</v>
      </c>
      <c r="N8184">
        <f t="shared" ca="1" si="895"/>
        <v>-1469</v>
      </c>
    </row>
    <row r="8185" spans="1:14" x14ac:dyDescent="0.25">
      <c r="A8185">
        <f ca="1"/>
        <v>0</v>
      </c>
      <c r="B8185">
        <f ca="1"/>
        <v>8</v>
      </c>
      <c r="C8185">
        <f ca="1"/>
        <v>3</v>
      </c>
      <c r="D8185">
        <f ca="1"/>
        <v>0</v>
      </c>
      <c r="E8185">
        <f ca="1"/>
        <v>0</v>
      </c>
      <c r="F8185">
        <f ca="1"/>
        <v>3</v>
      </c>
      <c r="G8185">
        <f t="shared" ca="1" si="889"/>
        <v>8</v>
      </c>
      <c r="H8185">
        <f t="shared" ca="1" si="890"/>
        <v>0</v>
      </c>
      <c r="I8185">
        <f t="shared" ca="1" si="891"/>
        <v>1</v>
      </c>
      <c r="J8185">
        <f t="shared" ca="1" si="892"/>
        <v>3</v>
      </c>
      <c r="K8185" cm="1">
        <f t="array" aca="1" ref="K8185" ca="1">IF(G8185&gt;7,
        IF(G8185&gt;H8185, 1, IF(G8185&lt;H8185, 0, 2)),
        IF(       H8185&gt;7,
                     IF(G8185&gt;H8185, 1, IF(G8185&lt;H8185, 0, 2)),
                     IF(         G8185&lt;6,
                                   IF(            _xlfn.XLOOKUP(C8185,'deck &amp; rules'!$D$22:$M$22,_xlfn.XLOOKUP(H8185,'deck &amp; rules'!$C$23:$C$30,'deck &amp; rules'!$D$23:$M$30))="draw",
                                                     IF(I8185&gt;J8185,1,IF(I8185&lt;J8185,0,2)),
                                                     IF(I8185&gt;H8185,1,IF(I8185&lt;H8185,0,2))),
                                   IF(H8185&lt;7,
                                        IF(G8185&gt;J8185,1,IF(G8185&lt;J8185,0,2)),
                                        IF(G8185&gt;H8185,1,IF(G8185&lt;H8185,0,2))
                                        )
                          )
              )
        )</f>
        <v>1</v>
      </c>
      <c r="L8185">
        <f t="shared" ca="1" si="893"/>
        <v>-852</v>
      </c>
      <c r="M8185">
        <f t="shared" ca="1" si="894"/>
        <v>-828.59999999993033</v>
      </c>
      <c r="N8185">
        <f t="shared" ca="1" si="895"/>
        <v>-1470</v>
      </c>
    </row>
    <row r="8186" spans="1:14" x14ac:dyDescent="0.25">
      <c r="A8186">
        <f ca="1"/>
        <v>3</v>
      </c>
      <c r="B8186">
        <f ca="1"/>
        <v>7</v>
      </c>
      <c r="C8186">
        <f ca="1"/>
        <v>4</v>
      </c>
      <c r="D8186">
        <f ca="1"/>
        <v>3</v>
      </c>
      <c r="E8186">
        <f ca="1"/>
        <v>8</v>
      </c>
      <c r="F8186">
        <f ca="1"/>
        <v>0</v>
      </c>
      <c r="G8186">
        <f t="shared" ca="1" si="889"/>
        <v>0</v>
      </c>
      <c r="H8186">
        <f t="shared" ca="1" si="890"/>
        <v>1</v>
      </c>
      <c r="I8186">
        <f t="shared" ca="1" si="891"/>
        <v>4</v>
      </c>
      <c r="J8186">
        <f t="shared" ca="1" si="892"/>
        <v>1</v>
      </c>
      <c r="K8186" cm="1">
        <f t="array" aca="1" ref="K8186" ca="1">IF(G8186&gt;7,
        IF(G8186&gt;H8186, 1, IF(G8186&lt;H8186, 0, 2)),
        IF(       H8186&gt;7,
                     IF(G8186&gt;H8186, 1, IF(G8186&lt;H8186, 0, 2)),
                     IF(         G8186&lt;6,
                                   IF(            _xlfn.XLOOKUP(C8186,'deck &amp; rules'!$D$22:$M$22,_xlfn.XLOOKUP(H8186,'deck &amp; rules'!$C$23:$C$30,'deck &amp; rules'!$D$23:$M$30))="draw",
                                                     IF(I8186&gt;J8186,1,IF(I8186&lt;J8186,0,2)),
                                                     IF(I8186&gt;H8186,1,IF(I8186&lt;H8186,0,2))),
                                   IF(H8186&lt;7,
                                        IF(G8186&gt;J8186,1,IF(G8186&lt;J8186,0,2)),
                                        IF(G8186&gt;H8186,1,IF(G8186&lt;H8186,0,2))
                                        )
                          )
              )
        )</f>
        <v>1</v>
      </c>
      <c r="L8186">
        <f t="shared" ca="1" si="893"/>
        <v>-851</v>
      </c>
      <c r="M8186">
        <f t="shared" ca="1" si="894"/>
        <v>-829.59999999993033</v>
      </c>
      <c r="N8186">
        <f t="shared" ca="1" si="895"/>
        <v>-1471</v>
      </c>
    </row>
    <row r="8187" spans="1:14" x14ac:dyDescent="0.25">
      <c r="A8187">
        <f ca="1"/>
        <v>4</v>
      </c>
      <c r="B8187">
        <f ca="1"/>
        <v>8</v>
      </c>
      <c r="C8187">
        <f ca="1"/>
        <v>0</v>
      </c>
      <c r="D8187">
        <f ca="1"/>
        <v>5</v>
      </c>
      <c r="E8187">
        <f ca="1"/>
        <v>7</v>
      </c>
      <c r="F8187">
        <f ca="1"/>
        <v>3</v>
      </c>
      <c r="G8187">
        <f t="shared" ca="1" si="889"/>
        <v>2</v>
      </c>
      <c r="H8187">
        <f t="shared" ca="1" si="890"/>
        <v>2</v>
      </c>
      <c r="I8187">
        <f t="shared" ca="1" si="891"/>
        <v>2</v>
      </c>
      <c r="J8187">
        <f t="shared" ca="1" si="892"/>
        <v>5</v>
      </c>
      <c r="K8187" cm="1">
        <f t="array" aca="1" ref="K8187" ca="1">IF(G8187&gt;7,
        IF(G8187&gt;H8187, 1, IF(G8187&lt;H8187, 0, 2)),
        IF(       H8187&gt;7,
                     IF(G8187&gt;H8187, 1, IF(G8187&lt;H8187, 0, 2)),
                     IF(         G8187&lt;6,
                                   IF(            _xlfn.XLOOKUP(C8187,'deck &amp; rules'!$D$22:$M$22,_xlfn.XLOOKUP(H8187,'deck &amp; rules'!$C$23:$C$30,'deck &amp; rules'!$D$23:$M$30))="draw",
                                                     IF(I8187&gt;J8187,1,IF(I8187&lt;J8187,0,2)),
                                                     IF(I8187&gt;H8187,1,IF(I8187&lt;H8187,0,2))),
                                   IF(H8187&lt;7,
                                        IF(G8187&gt;J8187,1,IF(G8187&lt;J8187,0,2)),
                                        IF(G8187&gt;H8187,1,IF(G8187&lt;H8187,0,2))
                                        )
                          )
              )
        )</f>
        <v>0</v>
      </c>
      <c r="L8187">
        <f t="shared" ca="1" si="893"/>
        <v>-852</v>
      </c>
      <c r="M8187">
        <f t="shared" ca="1" si="894"/>
        <v>-828.64999999993029</v>
      </c>
      <c r="N8187">
        <f t="shared" ca="1" si="895"/>
        <v>-1472</v>
      </c>
    </row>
    <row r="8188" spans="1:14" x14ac:dyDescent="0.25">
      <c r="A8188">
        <f ca="1"/>
        <v>1</v>
      </c>
      <c r="B8188">
        <f ca="1"/>
        <v>0</v>
      </c>
      <c r="C8188">
        <f ca="1"/>
        <v>0</v>
      </c>
      <c r="D8188">
        <f ca="1"/>
        <v>3</v>
      </c>
      <c r="E8188">
        <f ca="1"/>
        <v>0</v>
      </c>
      <c r="F8188">
        <f ca="1"/>
        <v>0</v>
      </c>
      <c r="G8188">
        <f t="shared" ca="1" si="889"/>
        <v>1</v>
      </c>
      <c r="H8188">
        <f t="shared" ca="1" si="890"/>
        <v>3</v>
      </c>
      <c r="I8188">
        <f t="shared" ca="1" si="891"/>
        <v>1</v>
      </c>
      <c r="J8188">
        <f t="shared" ca="1" si="892"/>
        <v>3</v>
      </c>
      <c r="K8188" cm="1">
        <f t="array" aca="1" ref="K8188" ca="1">IF(G8188&gt;7,
        IF(G8188&gt;H8188, 1, IF(G8188&lt;H8188, 0, 2)),
        IF(       H8188&gt;7,
                     IF(G8188&gt;H8188, 1, IF(G8188&lt;H8188, 0, 2)),
                     IF(         G8188&lt;6,
                                   IF(            _xlfn.XLOOKUP(C8188,'deck &amp; rules'!$D$22:$M$22,_xlfn.XLOOKUP(H8188,'deck &amp; rules'!$C$23:$C$30,'deck &amp; rules'!$D$23:$M$30))="draw",
                                                     IF(I8188&gt;J8188,1,IF(I8188&lt;J8188,0,2)),
                                                     IF(I8188&gt;H8188,1,IF(I8188&lt;H8188,0,2))),
                                   IF(H8188&lt;7,
                                        IF(G8188&gt;J8188,1,IF(G8188&lt;J8188,0,2)),
                                        IF(G8188&gt;H8188,1,IF(G8188&lt;H8188,0,2))
                                        )
                          )
              )
        )</f>
        <v>0</v>
      </c>
      <c r="L8188">
        <f t="shared" ca="1" si="893"/>
        <v>-853</v>
      </c>
      <c r="M8188">
        <f t="shared" ca="1" si="894"/>
        <v>-827.69999999993024</v>
      </c>
      <c r="N8188">
        <f t="shared" ca="1" si="895"/>
        <v>-1473</v>
      </c>
    </row>
    <row r="8189" spans="1:14" x14ac:dyDescent="0.25">
      <c r="A8189">
        <f ca="1"/>
        <v>2</v>
      </c>
      <c r="B8189">
        <f ca="1"/>
        <v>0</v>
      </c>
      <c r="C8189">
        <f ca="1"/>
        <v>0</v>
      </c>
      <c r="D8189">
        <f ca="1"/>
        <v>7</v>
      </c>
      <c r="E8189">
        <f ca="1"/>
        <v>0</v>
      </c>
      <c r="F8189">
        <f ca="1"/>
        <v>4</v>
      </c>
      <c r="G8189">
        <f t="shared" ca="1" si="889"/>
        <v>2</v>
      </c>
      <c r="H8189">
        <f t="shared" ca="1" si="890"/>
        <v>7</v>
      </c>
      <c r="I8189">
        <f t="shared" ca="1" si="891"/>
        <v>2</v>
      </c>
      <c r="J8189">
        <f t="shared" ca="1" si="892"/>
        <v>1</v>
      </c>
      <c r="K8189" cm="1">
        <f t="array" aca="1" ref="K8189" ca="1">IF(G8189&gt;7,
        IF(G8189&gt;H8189, 1, IF(G8189&lt;H8189, 0, 2)),
        IF(       H8189&gt;7,
                     IF(G8189&gt;H8189, 1, IF(G8189&lt;H8189, 0, 2)),
                     IF(         G8189&lt;6,
                                   IF(            _xlfn.XLOOKUP(C8189,'deck &amp; rules'!$D$22:$M$22,_xlfn.XLOOKUP(H8189,'deck &amp; rules'!$C$23:$C$30,'deck &amp; rules'!$D$23:$M$30))="draw",
                                                     IF(I8189&gt;J8189,1,IF(I8189&lt;J8189,0,2)),
                                                     IF(I8189&gt;H8189,1,IF(I8189&lt;H8189,0,2))),
                                   IF(H8189&lt;7,
                                        IF(G8189&gt;J8189,1,IF(G8189&lt;J8189,0,2)),
                                        IF(G8189&gt;H8189,1,IF(G8189&lt;H8189,0,2))
                                        )
                          )
              )
        )</f>
        <v>0</v>
      </c>
      <c r="L8189">
        <f t="shared" ca="1" si="893"/>
        <v>-854</v>
      </c>
      <c r="M8189">
        <f t="shared" ca="1" si="894"/>
        <v>-826.7499999999302</v>
      </c>
      <c r="N8189">
        <f t="shared" ca="1" si="895"/>
        <v>-1474</v>
      </c>
    </row>
    <row r="8190" spans="1:14" x14ac:dyDescent="0.25">
      <c r="A8190">
        <f ca="1"/>
        <v>0</v>
      </c>
      <c r="B8190">
        <f ca="1"/>
        <v>8</v>
      </c>
      <c r="C8190">
        <f ca="1"/>
        <v>9</v>
      </c>
      <c r="D8190">
        <f ca="1"/>
        <v>9</v>
      </c>
      <c r="E8190">
        <f ca="1"/>
        <v>6</v>
      </c>
      <c r="F8190">
        <f ca="1"/>
        <v>7</v>
      </c>
      <c r="G8190">
        <f t="shared" ca="1" si="889"/>
        <v>8</v>
      </c>
      <c r="H8190">
        <f t="shared" ca="1" si="890"/>
        <v>5</v>
      </c>
      <c r="I8190">
        <f t="shared" ca="1" si="891"/>
        <v>7</v>
      </c>
      <c r="J8190">
        <f t="shared" ca="1" si="892"/>
        <v>2</v>
      </c>
      <c r="K8190" cm="1">
        <f t="array" aca="1" ref="K8190" ca="1">IF(G8190&gt;7,
        IF(G8190&gt;H8190, 1, IF(G8190&lt;H8190, 0, 2)),
        IF(       H8190&gt;7,
                     IF(G8190&gt;H8190, 1, IF(G8190&lt;H8190, 0, 2)),
                     IF(         G8190&lt;6,
                                   IF(            _xlfn.XLOOKUP(C8190,'deck &amp; rules'!$D$22:$M$22,_xlfn.XLOOKUP(H8190,'deck &amp; rules'!$C$23:$C$30,'deck &amp; rules'!$D$23:$M$30))="draw",
                                                     IF(I8190&gt;J8190,1,IF(I8190&lt;J8190,0,2)),
                                                     IF(I8190&gt;H8190,1,IF(I8190&lt;H8190,0,2))),
                                   IF(H8190&lt;7,
                                        IF(G8190&gt;J8190,1,IF(G8190&lt;J8190,0,2)),
                                        IF(G8190&gt;H8190,1,IF(G8190&lt;H8190,0,2))
                                        )
                          )
              )
        )</f>
        <v>1</v>
      </c>
      <c r="L8190">
        <f t="shared" ca="1" si="893"/>
        <v>-853</v>
      </c>
      <c r="M8190">
        <f t="shared" ca="1" si="894"/>
        <v>-827.7499999999302</v>
      </c>
      <c r="N8190">
        <f t="shared" ca="1" si="895"/>
        <v>-1475</v>
      </c>
    </row>
    <row r="8191" spans="1:14" x14ac:dyDescent="0.25">
      <c r="A8191">
        <f ca="1"/>
        <v>0</v>
      </c>
      <c r="B8191">
        <f ca="1"/>
        <v>9</v>
      </c>
      <c r="C8191">
        <f ca="1"/>
        <v>1</v>
      </c>
      <c r="D8191">
        <f ca="1"/>
        <v>0</v>
      </c>
      <c r="E8191">
        <f ca="1"/>
        <v>0</v>
      </c>
      <c r="F8191">
        <f ca="1"/>
        <v>6</v>
      </c>
      <c r="G8191">
        <f t="shared" ca="1" si="889"/>
        <v>9</v>
      </c>
      <c r="H8191">
        <f t="shared" ca="1" si="890"/>
        <v>0</v>
      </c>
      <c r="I8191">
        <f t="shared" ca="1" si="891"/>
        <v>0</v>
      </c>
      <c r="J8191">
        <f t="shared" ca="1" si="892"/>
        <v>6</v>
      </c>
      <c r="K8191" cm="1">
        <f t="array" aca="1" ref="K8191" ca="1">IF(G8191&gt;7,
        IF(G8191&gt;H8191, 1, IF(G8191&lt;H8191, 0, 2)),
        IF(       H8191&gt;7,
                     IF(G8191&gt;H8191, 1, IF(G8191&lt;H8191, 0, 2)),
                     IF(         G8191&lt;6,
                                   IF(            _xlfn.XLOOKUP(C8191,'deck &amp; rules'!$D$22:$M$22,_xlfn.XLOOKUP(H8191,'deck &amp; rules'!$C$23:$C$30,'deck &amp; rules'!$D$23:$M$30))="draw",
                                                     IF(I8191&gt;J8191,1,IF(I8191&lt;J8191,0,2)),
                                                     IF(I8191&gt;H8191,1,IF(I8191&lt;H8191,0,2))),
                                   IF(H8191&lt;7,
                                        IF(G8191&gt;J8191,1,IF(G8191&lt;J8191,0,2)),
                                        IF(G8191&gt;H8191,1,IF(G8191&lt;H8191,0,2))
                                        )
                          )
              )
        )</f>
        <v>1</v>
      </c>
      <c r="L8191">
        <f t="shared" ca="1" si="893"/>
        <v>-852</v>
      </c>
      <c r="M8191">
        <f t="shared" ca="1" si="894"/>
        <v>-828.7499999999302</v>
      </c>
      <c r="N8191">
        <f t="shared" ca="1" si="895"/>
        <v>-1476</v>
      </c>
    </row>
    <row r="8192" spans="1:14" x14ac:dyDescent="0.25">
      <c r="A8192">
        <f ca="1"/>
        <v>0</v>
      </c>
      <c r="B8192">
        <f ca="1"/>
        <v>7</v>
      </c>
      <c r="C8192">
        <f ca="1"/>
        <v>6</v>
      </c>
      <c r="D8192">
        <f ca="1"/>
        <v>7</v>
      </c>
      <c r="E8192">
        <f ca="1"/>
        <v>7</v>
      </c>
      <c r="F8192">
        <f ca="1"/>
        <v>0</v>
      </c>
      <c r="G8192">
        <f t="shared" ca="1" si="889"/>
        <v>7</v>
      </c>
      <c r="H8192">
        <f t="shared" ca="1" si="890"/>
        <v>4</v>
      </c>
      <c r="I8192">
        <f t="shared" ca="1" si="891"/>
        <v>3</v>
      </c>
      <c r="J8192">
        <f t="shared" ca="1" si="892"/>
        <v>4</v>
      </c>
      <c r="K8192" cm="1">
        <f t="array" aca="1" ref="K8192" ca="1">IF(G8192&gt;7,
        IF(G8192&gt;H8192, 1, IF(G8192&lt;H8192, 0, 2)),
        IF(       H8192&gt;7,
                     IF(G8192&gt;H8192, 1, IF(G8192&lt;H8192, 0, 2)),
                     IF(         G8192&lt;6,
                                   IF(            _xlfn.XLOOKUP(C8192,'deck &amp; rules'!$D$22:$M$22,_xlfn.XLOOKUP(H8192,'deck &amp; rules'!$C$23:$C$30,'deck &amp; rules'!$D$23:$M$30))="draw",
                                                     IF(I8192&gt;J8192,1,IF(I8192&lt;J8192,0,2)),
                                                     IF(I8192&gt;H8192,1,IF(I8192&lt;H8192,0,2))),
                                   IF(H8192&lt;7,
                                        IF(G8192&gt;J8192,1,IF(G8192&lt;J8192,0,2)),
                                        IF(G8192&gt;H8192,1,IF(G8192&lt;H8192,0,2))
                                        )
                          )
              )
        )</f>
        <v>1</v>
      </c>
      <c r="L8192">
        <f t="shared" ca="1" si="893"/>
        <v>-851</v>
      </c>
      <c r="M8192">
        <f t="shared" ca="1" si="894"/>
        <v>-829.7499999999302</v>
      </c>
      <c r="N8192">
        <f t="shared" ca="1" si="895"/>
        <v>-1477</v>
      </c>
    </row>
    <row r="8193" spans="1:14" x14ac:dyDescent="0.25">
      <c r="A8193">
        <f ca="1"/>
        <v>0</v>
      </c>
      <c r="B8193">
        <f ca="1"/>
        <v>0</v>
      </c>
      <c r="C8193">
        <f ca="1"/>
        <v>8</v>
      </c>
      <c r="D8193">
        <f ca="1"/>
        <v>3</v>
      </c>
      <c r="E8193">
        <f ca="1"/>
        <v>4</v>
      </c>
      <c r="F8193">
        <f ca="1"/>
        <v>0</v>
      </c>
      <c r="G8193">
        <f t="shared" ca="1" si="889"/>
        <v>0</v>
      </c>
      <c r="H8193">
        <f t="shared" ca="1" si="890"/>
        <v>7</v>
      </c>
      <c r="I8193">
        <f t="shared" ca="1" si="891"/>
        <v>8</v>
      </c>
      <c r="J8193">
        <f t="shared" ca="1" si="892"/>
        <v>7</v>
      </c>
      <c r="K8193" cm="1">
        <f t="array" aca="1" ref="K8193" ca="1">IF(G8193&gt;7,
        IF(G8193&gt;H8193, 1, IF(G8193&lt;H8193, 0, 2)),
        IF(       H8193&gt;7,
                     IF(G8193&gt;H8193, 1, IF(G8193&lt;H8193, 0, 2)),
                     IF(         G8193&lt;6,
                                   IF(            _xlfn.XLOOKUP(C8193,'deck &amp; rules'!$D$22:$M$22,_xlfn.XLOOKUP(H8193,'deck &amp; rules'!$C$23:$C$30,'deck &amp; rules'!$D$23:$M$30))="draw",
                                                     IF(I8193&gt;J8193,1,IF(I8193&lt;J8193,0,2)),
                                                     IF(I8193&gt;H8193,1,IF(I8193&lt;H8193,0,2))),
                                   IF(H8193&lt;7,
                                        IF(G8193&gt;J8193,1,IF(G8193&lt;J8193,0,2)),
                                        IF(G8193&gt;H8193,1,IF(G8193&lt;H8193,0,2))
                                        )
                          )
              )
        )</f>
        <v>1</v>
      </c>
      <c r="L8193">
        <f t="shared" ca="1" si="893"/>
        <v>-850</v>
      </c>
      <c r="M8193">
        <f t="shared" ca="1" si="894"/>
        <v>-830.7499999999302</v>
      </c>
      <c r="N8193">
        <f t="shared" ca="1" si="895"/>
        <v>-1478</v>
      </c>
    </row>
    <row r="8194" spans="1:14" x14ac:dyDescent="0.25">
      <c r="A8194">
        <f ca="1"/>
        <v>0</v>
      </c>
      <c r="B8194">
        <f ca="1"/>
        <v>6</v>
      </c>
      <c r="C8194">
        <f ca="1"/>
        <v>6</v>
      </c>
      <c r="D8194">
        <f ca="1"/>
        <v>1</v>
      </c>
      <c r="E8194">
        <f ca="1"/>
        <v>7</v>
      </c>
      <c r="F8194">
        <f ca="1"/>
        <v>6</v>
      </c>
      <c r="G8194">
        <f t="shared" ca="1" si="889"/>
        <v>6</v>
      </c>
      <c r="H8194">
        <f t="shared" ca="1" si="890"/>
        <v>8</v>
      </c>
      <c r="I8194">
        <f t="shared" ca="1" si="891"/>
        <v>2</v>
      </c>
      <c r="J8194">
        <f t="shared" ca="1" si="892"/>
        <v>4</v>
      </c>
      <c r="K8194" cm="1">
        <f t="array" aca="1" ref="K8194" ca="1">IF(G8194&gt;7,
        IF(G8194&gt;H8194, 1, IF(G8194&lt;H8194, 0, 2)),
        IF(       H8194&gt;7,
                     IF(G8194&gt;H8194, 1, IF(G8194&lt;H8194, 0, 2)),
                     IF(         G8194&lt;6,
                                   IF(            _xlfn.XLOOKUP(C8194,'deck &amp; rules'!$D$22:$M$22,_xlfn.XLOOKUP(H8194,'deck &amp; rules'!$C$23:$C$30,'deck &amp; rules'!$D$23:$M$30))="draw",
                                                     IF(I8194&gt;J8194,1,IF(I8194&lt;J8194,0,2)),
                                                     IF(I8194&gt;H8194,1,IF(I8194&lt;H8194,0,2))),
                                   IF(H8194&lt;7,
                                        IF(G8194&gt;J8194,1,IF(G8194&lt;J8194,0,2)),
                                        IF(G8194&gt;H8194,1,IF(G8194&lt;H8194,0,2))
                                        )
                          )
              )
        )</f>
        <v>0</v>
      </c>
      <c r="L8194">
        <f t="shared" ca="1" si="893"/>
        <v>-851</v>
      </c>
      <c r="M8194">
        <f t="shared" ca="1" si="894"/>
        <v>-829.79999999993015</v>
      </c>
      <c r="N8194">
        <f t="shared" ca="1" si="895"/>
        <v>-1479</v>
      </c>
    </row>
    <row r="8195" spans="1:14" x14ac:dyDescent="0.25">
      <c r="A8195">
        <f ca="1"/>
        <v>0</v>
      </c>
      <c r="B8195">
        <f ca="1"/>
        <v>8</v>
      </c>
      <c r="C8195">
        <f ca="1"/>
        <v>9</v>
      </c>
      <c r="D8195">
        <f ca="1"/>
        <v>0</v>
      </c>
      <c r="E8195">
        <f ca="1"/>
        <v>0</v>
      </c>
      <c r="F8195">
        <f ca="1"/>
        <v>0</v>
      </c>
      <c r="G8195">
        <f t="shared" ref="G8195:G8258" ca="1" si="896">IF(A8195+B8195&gt;9,A8195+B8195-10,A8195+B8195)</f>
        <v>8</v>
      </c>
      <c r="H8195">
        <f t="shared" ref="H8195:H8258" ca="1" si="897">IF(D8195+E8195&gt;9,D8195+E8195-10,D8195+E8195)</f>
        <v>0</v>
      </c>
      <c r="I8195">
        <f t="shared" ref="I8195:I8258" ca="1" si="898">IF(G8195+C8195&gt;9,G8195+C8195-10,G8195+C8195)</f>
        <v>7</v>
      </c>
      <c r="J8195">
        <f t="shared" ref="J8195:J8258" ca="1" si="899">IF(H8195+F8195&gt;9,H8195+F8195-10,H8195+F8195)</f>
        <v>0</v>
      </c>
      <c r="K8195" cm="1">
        <f t="array" aca="1" ref="K8195" ca="1">IF(G8195&gt;7,
        IF(G8195&gt;H8195, 1, IF(G8195&lt;H8195, 0, 2)),
        IF(       H8195&gt;7,
                     IF(G8195&gt;H8195, 1, IF(G8195&lt;H8195, 0, 2)),
                     IF(         G8195&lt;6,
                                   IF(            _xlfn.XLOOKUP(C8195,'deck &amp; rules'!$D$22:$M$22,_xlfn.XLOOKUP(H8195,'deck &amp; rules'!$C$23:$C$30,'deck &amp; rules'!$D$23:$M$30))="draw",
                                                     IF(I8195&gt;J8195,1,IF(I8195&lt;J8195,0,2)),
                                                     IF(I8195&gt;H8195,1,IF(I8195&lt;H8195,0,2))),
                                   IF(H8195&lt;7,
                                        IF(G8195&gt;J8195,1,IF(G8195&lt;J8195,0,2)),
                                        IF(G8195&gt;H8195,1,IF(G8195&lt;H8195,0,2))
                                        )
                          )
              )
        )</f>
        <v>1</v>
      </c>
      <c r="L8195">
        <f t="shared" ca="1" si="893"/>
        <v>-850</v>
      </c>
      <c r="M8195">
        <f t="shared" ca="1" si="894"/>
        <v>-830.79999999993015</v>
      </c>
      <c r="N8195">
        <f t="shared" ca="1" si="895"/>
        <v>-1480</v>
      </c>
    </row>
    <row r="8196" spans="1:14" x14ac:dyDescent="0.25">
      <c r="A8196">
        <f ca="1"/>
        <v>3</v>
      </c>
      <c r="B8196">
        <f ca="1"/>
        <v>6</v>
      </c>
      <c r="C8196">
        <f ca="1"/>
        <v>5</v>
      </c>
      <c r="D8196">
        <f ca="1"/>
        <v>8</v>
      </c>
      <c r="E8196">
        <f ca="1"/>
        <v>9</v>
      </c>
      <c r="F8196">
        <f ca="1"/>
        <v>9</v>
      </c>
      <c r="G8196">
        <f t="shared" ca="1" si="896"/>
        <v>9</v>
      </c>
      <c r="H8196">
        <f t="shared" ca="1" si="897"/>
        <v>7</v>
      </c>
      <c r="I8196">
        <f t="shared" ca="1" si="898"/>
        <v>4</v>
      </c>
      <c r="J8196">
        <f t="shared" ca="1" si="899"/>
        <v>6</v>
      </c>
      <c r="K8196" cm="1">
        <f t="array" aca="1" ref="K8196" ca="1">IF(G8196&gt;7,
        IF(G8196&gt;H8196, 1, IF(G8196&lt;H8196, 0, 2)),
        IF(       H8196&gt;7,
                     IF(G8196&gt;H8196, 1, IF(G8196&lt;H8196, 0, 2)),
                     IF(         G8196&lt;6,
                                   IF(            _xlfn.XLOOKUP(C8196,'deck &amp; rules'!$D$22:$M$22,_xlfn.XLOOKUP(H8196,'deck &amp; rules'!$C$23:$C$30,'deck &amp; rules'!$D$23:$M$30))="draw",
                                                     IF(I8196&gt;J8196,1,IF(I8196&lt;J8196,0,2)),
                                                     IF(I8196&gt;H8196,1,IF(I8196&lt;H8196,0,2))),
                                   IF(H8196&lt;7,
                                        IF(G8196&gt;J8196,1,IF(G8196&lt;J8196,0,2)),
                                        IF(G8196&gt;H8196,1,IF(G8196&lt;H8196,0,2))
                                        )
                          )
              )
        )</f>
        <v>1</v>
      </c>
      <c r="L8196">
        <f t="shared" ref="L8196:L8259" ca="1" si="900">IF(K8196=1,L8195+1,L8195-1)</f>
        <v>-849</v>
      </c>
      <c r="M8196">
        <f t="shared" ref="M8196:M8259" ca="1" si="901">IF(K8196=0,M8195+19/20,M8195-1)</f>
        <v>-831.79999999993015</v>
      </c>
      <c r="N8196">
        <f t="shared" ref="N8196:N8259" ca="1" si="902">IF(K8196=2,N8195+8,N8195-1)</f>
        <v>-1481</v>
      </c>
    </row>
    <row r="8197" spans="1:14" x14ac:dyDescent="0.25">
      <c r="A8197">
        <f ca="1"/>
        <v>0</v>
      </c>
      <c r="B8197">
        <f ca="1"/>
        <v>6</v>
      </c>
      <c r="C8197">
        <f ca="1"/>
        <v>0</v>
      </c>
      <c r="D8197">
        <f ca="1"/>
        <v>0</v>
      </c>
      <c r="E8197">
        <f ca="1"/>
        <v>1</v>
      </c>
      <c r="F8197">
        <f ca="1"/>
        <v>7</v>
      </c>
      <c r="G8197">
        <f t="shared" ca="1" si="896"/>
        <v>6</v>
      </c>
      <c r="H8197">
        <f t="shared" ca="1" si="897"/>
        <v>1</v>
      </c>
      <c r="I8197">
        <f t="shared" ca="1" si="898"/>
        <v>6</v>
      </c>
      <c r="J8197">
        <f t="shared" ca="1" si="899"/>
        <v>8</v>
      </c>
      <c r="K8197" cm="1">
        <f t="array" aca="1" ref="K8197" ca="1">IF(G8197&gt;7,
        IF(G8197&gt;H8197, 1, IF(G8197&lt;H8197, 0, 2)),
        IF(       H8197&gt;7,
                     IF(G8197&gt;H8197, 1, IF(G8197&lt;H8197, 0, 2)),
                     IF(         G8197&lt;6,
                                   IF(            _xlfn.XLOOKUP(C8197,'deck &amp; rules'!$D$22:$M$22,_xlfn.XLOOKUP(H8197,'deck &amp; rules'!$C$23:$C$30,'deck &amp; rules'!$D$23:$M$30))="draw",
                                                     IF(I8197&gt;J8197,1,IF(I8197&lt;J8197,0,2)),
                                                     IF(I8197&gt;H8197,1,IF(I8197&lt;H8197,0,2))),
                                   IF(H8197&lt;7,
                                        IF(G8197&gt;J8197,1,IF(G8197&lt;J8197,0,2)),
                                        IF(G8197&gt;H8197,1,IF(G8197&lt;H8197,0,2))
                                        )
                          )
              )
        )</f>
        <v>0</v>
      </c>
      <c r="L8197">
        <f t="shared" ca="1" si="900"/>
        <v>-850</v>
      </c>
      <c r="M8197">
        <f t="shared" ca="1" si="901"/>
        <v>-830.84999999993011</v>
      </c>
      <c r="N8197">
        <f t="shared" ca="1" si="902"/>
        <v>-1482</v>
      </c>
    </row>
    <row r="8198" spans="1:14" x14ac:dyDescent="0.25">
      <c r="A8198">
        <f ca="1"/>
        <v>1</v>
      </c>
      <c r="B8198">
        <f ca="1"/>
        <v>1</v>
      </c>
      <c r="C8198">
        <f ca="1"/>
        <v>0</v>
      </c>
      <c r="D8198">
        <f ca="1"/>
        <v>0</v>
      </c>
      <c r="E8198">
        <f ca="1"/>
        <v>4</v>
      </c>
      <c r="F8198">
        <f ca="1"/>
        <v>0</v>
      </c>
      <c r="G8198">
        <f t="shared" ca="1" si="896"/>
        <v>2</v>
      </c>
      <c r="H8198">
        <f t="shared" ca="1" si="897"/>
        <v>4</v>
      </c>
      <c r="I8198">
        <f t="shared" ca="1" si="898"/>
        <v>2</v>
      </c>
      <c r="J8198">
        <f t="shared" ca="1" si="899"/>
        <v>4</v>
      </c>
      <c r="K8198" cm="1">
        <f t="array" aca="1" ref="K8198" ca="1">IF(G8198&gt;7,
        IF(G8198&gt;H8198, 1, IF(G8198&lt;H8198, 0, 2)),
        IF(       H8198&gt;7,
                     IF(G8198&gt;H8198, 1, IF(G8198&lt;H8198, 0, 2)),
                     IF(         G8198&lt;6,
                                   IF(            _xlfn.XLOOKUP(C8198,'deck &amp; rules'!$D$22:$M$22,_xlfn.XLOOKUP(H8198,'deck &amp; rules'!$C$23:$C$30,'deck &amp; rules'!$D$23:$M$30))="draw",
                                                     IF(I8198&gt;J8198,1,IF(I8198&lt;J8198,0,2)),
                                                     IF(I8198&gt;H8198,1,IF(I8198&lt;H8198,0,2))),
                                   IF(H8198&lt;7,
                                        IF(G8198&gt;J8198,1,IF(G8198&lt;J8198,0,2)),
                                        IF(G8198&gt;H8198,1,IF(G8198&lt;H8198,0,2))
                                        )
                          )
              )
        )</f>
        <v>0</v>
      </c>
      <c r="L8198">
        <f t="shared" ca="1" si="900"/>
        <v>-851</v>
      </c>
      <c r="M8198">
        <f t="shared" ca="1" si="901"/>
        <v>-829.89999999993006</v>
      </c>
      <c r="N8198">
        <f t="shared" ca="1" si="902"/>
        <v>-1483</v>
      </c>
    </row>
    <row r="8199" spans="1:14" x14ac:dyDescent="0.25">
      <c r="A8199">
        <f ca="1"/>
        <v>1</v>
      </c>
      <c r="B8199">
        <f ca="1"/>
        <v>0</v>
      </c>
      <c r="C8199">
        <f ca="1"/>
        <v>3</v>
      </c>
      <c r="D8199">
        <f ca="1"/>
        <v>0</v>
      </c>
      <c r="E8199">
        <f ca="1"/>
        <v>9</v>
      </c>
      <c r="F8199">
        <f ca="1"/>
        <v>8</v>
      </c>
      <c r="G8199">
        <f t="shared" ca="1" si="896"/>
        <v>1</v>
      </c>
      <c r="H8199">
        <f t="shared" ca="1" si="897"/>
        <v>9</v>
      </c>
      <c r="I8199">
        <f t="shared" ca="1" si="898"/>
        <v>4</v>
      </c>
      <c r="J8199">
        <f t="shared" ca="1" si="899"/>
        <v>7</v>
      </c>
      <c r="K8199" cm="1">
        <f t="array" aca="1" ref="K8199" ca="1">IF(G8199&gt;7,
        IF(G8199&gt;H8199, 1, IF(G8199&lt;H8199, 0, 2)),
        IF(       H8199&gt;7,
                     IF(G8199&gt;H8199, 1, IF(G8199&lt;H8199, 0, 2)),
                     IF(         G8199&lt;6,
                                   IF(            _xlfn.XLOOKUP(C8199,'deck &amp; rules'!$D$22:$M$22,_xlfn.XLOOKUP(H8199,'deck &amp; rules'!$C$23:$C$30,'deck &amp; rules'!$D$23:$M$30))="draw",
                                                     IF(I8199&gt;J8199,1,IF(I8199&lt;J8199,0,2)),
                                                     IF(I8199&gt;H8199,1,IF(I8199&lt;H8199,0,2))),
                                   IF(H8199&lt;7,
                                        IF(G8199&gt;J8199,1,IF(G8199&lt;J8199,0,2)),
                                        IF(G8199&gt;H8199,1,IF(G8199&lt;H8199,0,2))
                                        )
                          )
              )
        )</f>
        <v>0</v>
      </c>
      <c r="L8199">
        <f t="shared" ca="1" si="900"/>
        <v>-852</v>
      </c>
      <c r="M8199">
        <f t="shared" ca="1" si="901"/>
        <v>-828.94999999993001</v>
      </c>
      <c r="N8199">
        <f t="shared" ca="1" si="902"/>
        <v>-1484</v>
      </c>
    </row>
    <row r="8200" spans="1:14" x14ac:dyDescent="0.25">
      <c r="A8200">
        <f ca="1"/>
        <v>1</v>
      </c>
      <c r="B8200">
        <f ca="1"/>
        <v>4</v>
      </c>
      <c r="C8200">
        <f ca="1"/>
        <v>0</v>
      </c>
      <c r="D8200">
        <f ca="1"/>
        <v>9</v>
      </c>
      <c r="E8200">
        <f ca="1"/>
        <v>0</v>
      </c>
      <c r="F8200">
        <f ca="1"/>
        <v>2</v>
      </c>
      <c r="G8200">
        <f t="shared" ca="1" si="896"/>
        <v>5</v>
      </c>
      <c r="H8200">
        <f t="shared" ca="1" si="897"/>
        <v>9</v>
      </c>
      <c r="I8200">
        <f t="shared" ca="1" si="898"/>
        <v>5</v>
      </c>
      <c r="J8200">
        <f t="shared" ca="1" si="899"/>
        <v>1</v>
      </c>
      <c r="K8200" cm="1">
        <f t="array" aca="1" ref="K8200" ca="1">IF(G8200&gt;7,
        IF(G8200&gt;H8200, 1, IF(G8200&lt;H8200, 0, 2)),
        IF(       H8200&gt;7,
                     IF(G8200&gt;H8200, 1, IF(G8200&lt;H8200, 0, 2)),
                     IF(         G8200&lt;6,
                                   IF(            _xlfn.XLOOKUP(C8200,'deck &amp; rules'!$D$22:$M$22,_xlfn.XLOOKUP(H8200,'deck &amp; rules'!$C$23:$C$30,'deck &amp; rules'!$D$23:$M$30))="draw",
                                                     IF(I8200&gt;J8200,1,IF(I8200&lt;J8200,0,2)),
                                                     IF(I8200&gt;H8200,1,IF(I8200&lt;H8200,0,2))),
                                   IF(H8200&lt;7,
                                        IF(G8200&gt;J8200,1,IF(G8200&lt;J8200,0,2)),
                                        IF(G8200&gt;H8200,1,IF(G8200&lt;H8200,0,2))
                                        )
                          )
              )
        )</f>
        <v>0</v>
      </c>
      <c r="L8200">
        <f t="shared" ca="1" si="900"/>
        <v>-853</v>
      </c>
      <c r="M8200">
        <f t="shared" ca="1" si="901"/>
        <v>-827.99999999992997</v>
      </c>
      <c r="N8200">
        <f t="shared" ca="1" si="902"/>
        <v>-1485</v>
      </c>
    </row>
    <row r="8201" spans="1:14" x14ac:dyDescent="0.25">
      <c r="A8201">
        <f ca="1"/>
        <v>5</v>
      </c>
      <c r="B8201">
        <f ca="1"/>
        <v>6</v>
      </c>
      <c r="C8201">
        <f ca="1"/>
        <v>7</v>
      </c>
      <c r="D8201">
        <f ca="1"/>
        <v>0</v>
      </c>
      <c r="E8201">
        <f ca="1"/>
        <v>0</v>
      </c>
      <c r="F8201">
        <f ca="1"/>
        <v>9</v>
      </c>
      <c r="G8201">
        <f t="shared" ca="1" si="896"/>
        <v>1</v>
      </c>
      <c r="H8201">
        <f t="shared" ca="1" si="897"/>
        <v>0</v>
      </c>
      <c r="I8201">
        <f t="shared" ca="1" si="898"/>
        <v>8</v>
      </c>
      <c r="J8201">
        <f t="shared" ca="1" si="899"/>
        <v>9</v>
      </c>
      <c r="K8201" cm="1">
        <f t="array" aca="1" ref="K8201" ca="1">IF(G8201&gt;7,
        IF(G8201&gt;H8201, 1, IF(G8201&lt;H8201, 0, 2)),
        IF(       H8201&gt;7,
                     IF(G8201&gt;H8201, 1, IF(G8201&lt;H8201, 0, 2)),
                     IF(         G8201&lt;6,
                                   IF(            _xlfn.XLOOKUP(C8201,'deck &amp; rules'!$D$22:$M$22,_xlfn.XLOOKUP(H8201,'deck &amp; rules'!$C$23:$C$30,'deck &amp; rules'!$D$23:$M$30))="draw",
                                                     IF(I8201&gt;J8201,1,IF(I8201&lt;J8201,0,2)),
                                                     IF(I8201&gt;H8201,1,IF(I8201&lt;H8201,0,2))),
                                   IF(H8201&lt;7,
                                        IF(G8201&gt;J8201,1,IF(G8201&lt;J8201,0,2)),
                                        IF(G8201&gt;H8201,1,IF(G8201&lt;H8201,0,2))
                                        )
                          )
              )
        )</f>
        <v>0</v>
      </c>
      <c r="L8201">
        <f t="shared" ca="1" si="900"/>
        <v>-854</v>
      </c>
      <c r="M8201">
        <f t="shared" ca="1" si="901"/>
        <v>-827.04999999992992</v>
      </c>
      <c r="N8201">
        <f t="shared" ca="1" si="902"/>
        <v>-1486</v>
      </c>
    </row>
    <row r="8202" spans="1:14" x14ac:dyDescent="0.25">
      <c r="A8202">
        <f ca="1"/>
        <v>0</v>
      </c>
      <c r="B8202">
        <f ca="1"/>
        <v>0</v>
      </c>
      <c r="C8202">
        <f ca="1"/>
        <v>3</v>
      </c>
      <c r="D8202">
        <f ca="1"/>
        <v>0</v>
      </c>
      <c r="E8202">
        <f ca="1"/>
        <v>5</v>
      </c>
      <c r="F8202">
        <f ca="1"/>
        <v>5</v>
      </c>
      <c r="G8202">
        <f t="shared" ca="1" si="896"/>
        <v>0</v>
      </c>
      <c r="H8202">
        <f t="shared" ca="1" si="897"/>
        <v>5</v>
      </c>
      <c r="I8202">
        <f t="shared" ca="1" si="898"/>
        <v>3</v>
      </c>
      <c r="J8202">
        <f t="shared" ca="1" si="899"/>
        <v>0</v>
      </c>
      <c r="K8202" cm="1">
        <f t="array" aca="1" ref="K8202" ca="1">IF(G8202&gt;7,
        IF(G8202&gt;H8202, 1, IF(G8202&lt;H8202, 0, 2)),
        IF(       H8202&gt;7,
                     IF(G8202&gt;H8202, 1, IF(G8202&lt;H8202, 0, 2)),
                     IF(         G8202&lt;6,
                                   IF(            _xlfn.XLOOKUP(C8202,'deck &amp; rules'!$D$22:$M$22,_xlfn.XLOOKUP(H8202,'deck &amp; rules'!$C$23:$C$30,'deck &amp; rules'!$D$23:$M$30))="draw",
                                                     IF(I8202&gt;J8202,1,IF(I8202&lt;J8202,0,2)),
                                                     IF(I8202&gt;H8202,1,IF(I8202&lt;H8202,0,2))),
                                   IF(H8202&lt;7,
                                        IF(G8202&gt;J8202,1,IF(G8202&lt;J8202,0,2)),
                                        IF(G8202&gt;H8202,1,IF(G8202&lt;H8202,0,2))
                                        )
                          )
              )
        )</f>
        <v>0</v>
      </c>
      <c r="L8202">
        <f t="shared" ca="1" si="900"/>
        <v>-855</v>
      </c>
      <c r="M8202">
        <f t="shared" ca="1" si="901"/>
        <v>-826.09999999992988</v>
      </c>
      <c r="N8202">
        <f t="shared" ca="1" si="902"/>
        <v>-1487</v>
      </c>
    </row>
    <row r="8203" spans="1:14" x14ac:dyDescent="0.25">
      <c r="A8203">
        <f ca="1"/>
        <v>1</v>
      </c>
      <c r="B8203">
        <f ca="1"/>
        <v>7</v>
      </c>
      <c r="C8203">
        <f ca="1"/>
        <v>7</v>
      </c>
      <c r="D8203">
        <f ca="1"/>
        <v>2</v>
      </c>
      <c r="E8203">
        <f ca="1"/>
        <v>6</v>
      </c>
      <c r="F8203">
        <f ca="1"/>
        <v>7</v>
      </c>
      <c r="G8203">
        <f t="shared" ca="1" si="896"/>
        <v>8</v>
      </c>
      <c r="H8203">
        <f t="shared" ca="1" si="897"/>
        <v>8</v>
      </c>
      <c r="I8203">
        <f t="shared" ca="1" si="898"/>
        <v>5</v>
      </c>
      <c r="J8203">
        <f t="shared" ca="1" si="899"/>
        <v>5</v>
      </c>
      <c r="K8203" cm="1">
        <f t="array" aca="1" ref="K8203" ca="1">IF(G8203&gt;7,
        IF(G8203&gt;H8203, 1, IF(G8203&lt;H8203, 0, 2)),
        IF(       H8203&gt;7,
                     IF(G8203&gt;H8203, 1, IF(G8203&lt;H8203, 0, 2)),
                     IF(         G8203&lt;6,
                                   IF(            _xlfn.XLOOKUP(C8203,'deck &amp; rules'!$D$22:$M$22,_xlfn.XLOOKUP(H8203,'deck &amp; rules'!$C$23:$C$30,'deck &amp; rules'!$D$23:$M$30))="draw",
                                                     IF(I8203&gt;J8203,1,IF(I8203&lt;J8203,0,2)),
                                                     IF(I8203&gt;H8203,1,IF(I8203&lt;H8203,0,2))),
                                   IF(H8203&lt;7,
                                        IF(G8203&gt;J8203,1,IF(G8203&lt;J8203,0,2)),
                                        IF(G8203&gt;H8203,1,IF(G8203&lt;H8203,0,2))
                                        )
                          )
              )
        )</f>
        <v>2</v>
      </c>
      <c r="L8203">
        <f t="shared" ca="1" si="900"/>
        <v>-856</v>
      </c>
      <c r="M8203">
        <f t="shared" ca="1" si="901"/>
        <v>-827.09999999992988</v>
      </c>
      <c r="N8203">
        <f t="shared" ca="1" si="902"/>
        <v>-1479</v>
      </c>
    </row>
    <row r="8204" spans="1:14" x14ac:dyDescent="0.25">
      <c r="A8204">
        <f ca="1"/>
        <v>5</v>
      </c>
      <c r="B8204">
        <f ca="1"/>
        <v>9</v>
      </c>
      <c r="C8204">
        <f ca="1"/>
        <v>8</v>
      </c>
      <c r="D8204">
        <f ca="1"/>
        <v>7</v>
      </c>
      <c r="E8204">
        <f ca="1"/>
        <v>1</v>
      </c>
      <c r="F8204">
        <f ca="1"/>
        <v>0</v>
      </c>
      <c r="G8204">
        <f t="shared" ca="1" si="896"/>
        <v>4</v>
      </c>
      <c r="H8204">
        <f t="shared" ca="1" si="897"/>
        <v>8</v>
      </c>
      <c r="I8204">
        <f t="shared" ca="1" si="898"/>
        <v>2</v>
      </c>
      <c r="J8204">
        <f t="shared" ca="1" si="899"/>
        <v>8</v>
      </c>
      <c r="K8204" cm="1">
        <f t="array" aca="1" ref="K8204" ca="1">IF(G8204&gt;7,
        IF(G8204&gt;H8204, 1, IF(G8204&lt;H8204, 0, 2)),
        IF(       H8204&gt;7,
                     IF(G8204&gt;H8204, 1, IF(G8204&lt;H8204, 0, 2)),
                     IF(         G8204&lt;6,
                                   IF(            _xlfn.XLOOKUP(C8204,'deck &amp; rules'!$D$22:$M$22,_xlfn.XLOOKUP(H8204,'deck &amp; rules'!$C$23:$C$30,'deck &amp; rules'!$D$23:$M$30))="draw",
                                                     IF(I8204&gt;J8204,1,IF(I8204&lt;J8204,0,2)),
                                                     IF(I8204&gt;H8204,1,IF(I8204&lt;H8204,0,2))),
                                   IF(H8204&lt;7,
                                        IF(G8204&gt;J8204,1,IF(G8204&lt;J8204,0,2)),
                                        IF(G8204&gt;H8204,1,IF(G8204&lt;H8204,0,2))
                                        )
                          )
              )
        )</f>
        <v>0</v>
      </c>
      <c r="L8204">
        <f t="shared" ca="1" si="900"/>
        <v>-857</v>
      </c>
      <c r="M8204">
        <f t="shared" ca="1" si="901"/>
        <v>-826.14999999992983</v>
      </c>
      <c r="N8204">
        <f t="shared" ca="1" si="902"/>
        <v>-1480</v>
      </c>
    </row>
    <row r="8205" spans="1:14" x14ac:dyDescent="0.25">
      <c r="A8205">
        <f ca="1"/>
        <v>4</v>
      </c>
      <c r="B8205">
        <f ca="1"/>
        <v>8</v>
      </c>
      <c r="C8205">
        <f ca="1"/>
        <v>0</v>
      </c>
      <c r="D8205">
        <f ca="1"/>
        <v>0</v>
      </c>
      <c r="E8205">
        <f ca="1"/>
        <v>8</v>
      </c>
      <c r="F8205">
        <f ca="1"/>
        <v>0</v>
      </c>
      <c r="G8205">
        <f t="shared" ca="1" si="896"/>
        <v>2</v>
      </c>
      <c r="H8205">
        <f t="shared" ca="1" si="897"/>
        <v>8</v>
      </c>
      <c r="I8205">
        <f t="shared" ca="1" si="898"/>
        <v>2</v>
      </c>
      <c r="J8205">
        <f t="shared" ca="1" si="899"/>
        <v>8</v>
      </c>
      <c r="K8205" cm="1">
        <f t="array" aca="1" ref="K8205" ca="1">IF(G8205&gt;7,
        IF(G8205&gt;H8205, 1, IF(G8205&lt;H8205, 0, 2)),
        IF(       H8205&gt;7,
                     IF(G8205&gt;H8205, 1, IF(G8205&lt;H8205, 0, 2)),
                     IF(         G8205&lt;6,
                                   IF(            _xlfn.XLOOKUP(C8205,'deck &amp; rules'!$D$22:$M$22,_xlfn.XLOOKUP(H8205,'deck &amp; rules'!$C$23:$C$30,'deck &amp; rules'!$D$23:$M$30))="draw",
                                                     IF(I8205&gt;J8205,1,IF(I8205&lt;J8205,0,2)),
                                                     IF(I8205&gt;H8205,1,IF(I8205&lt;H8205,0,2))),
                                   IF(H8205&lt;7,
                                        IF(G8205&gt;J8205,1,IF(G8205&lt;J8205,0,2)),
                                        IF(G8205&gt;H8205,1,IF(G8205&lt;H8205,0,2))
                                        )
                          )
              )
        )</f>
        <v>0</v>
      </c>
      <c r="L8205">
        <f t="shared" ca="1" si="900"/>
        <v>-858</v>
      </c>
      <c r="M8205">
        <f t="shared" ca="1" si="901"/>
        <v>-825.19999999992979</v>
      </c>
      <c r="N8205">
        <f t="shared" ca="1" si="902"/>
        <v>-1481</v>
      </c>
    </row>
    <row r="8206" spans="1:14" x14ac:dyDescent="0.25">
      <c r="A8206">
        <f ca="1"/>
        <v>9</v>
      </c>
      <c r="B8206">
        <f ca="1"/>
        <v>1</v>
      </c>
      <c r="C8206">
        <f ca="1"/>
        <v>6</v>
      </c>
      <c r="D8206">
        <f ca="1"/>
        <v>6</v>
      </c>
      <c r="E8206">
        <f ca="1"/>
        <v>1</v>
      </c>
      <c r="F8206">
        <f ca="1"/>
        <v>2</v>
      </c>
      <c r="G8206">
        <f t="shared" ca="1" si="896"/>
        <v>0</v>
      </c>
      <c r="H8206">
        <f t="shared" ca="1" si="897"/>
        <v>7</v>
      </c>
      <c r="I8206">
        <f t="shared" ca="1" si="898"/>
        <v>6</v>
      </c>
      <c r="J8206">
        <f t="shared" ca="1" si="899"/>
        <v>9</v>
      </c>
      <c r="K8206" cm="1">
        <f t="array" aca="1" ref="K8206" ca="1">IF(G8206&gt;7,
        IF(G8206&gt;H8206, 1, IF(G8206&lt;H8206, 0, 2)),
        IF(       H8206&gt;7,
                     IF(G8206&gt;H8206, 1, IF(G8206&lt;H8206, 0, 2)),
                     IF(         G8206&lt;6,
                                   IF(            _xlfn.XLOOKUP(C8206,'deck &amp; rules'!$D$22:$M$22,_xlfn.XLOOKUP(H8206,'deck &amp; rules'!$C$23:$C$30,'deck &amp; rules'!$D$23:$M$30))="draw",
                                                     IF(I8206&gt;J8206,1,IF(I8206&lt;J8206,0,2)),
                                                     IF(I8206&gt;H8206,1,IF(I8206&lt;H8206,0,2))),
                                   IF(H8206&lt;7,
                                        IF(G8206&gt;J8206,1,IF(G8206&lt;J8206,0,2)),
                                        IF(G8206&gt;H8206,1,IF(G8206&lt;H8206,0,2))
                                        )
                          )
              )
        )</f>
        <v>0</v>
      </c>
      <c r="L8206">
        <f t="shared" ca="1" si="900"/>
        <v>-859</v>
      </c>
      <c r="M8206">
        <f t="shared" ca="1" si="901"/>
        <v>-824.24999999992974</v>
      </c>
      <c r="N8206">
        <f t="shared" ca="1" si="902"/>
        <v>-1482</v>
      </c>
    </row>
    <row r="8207" spans="1:14" x14ac:dyDescent="0.25">
      <c r="A8207">
        <f ca="1"/>
        <v>5</v>
      </c>
      <c r="B8207">
        <f ca="1"/>
        <v>0</v>
      </c>
      <c r="C8207">
        <f ca="1"/>
        <v>5</v>
      </c>
      <c r="D8207">
        <f ca="1"/>
        <v>0</v>
      </c>
      <c r="E8207">
        <f ca="1"/>
        <v>5</v>
      </c>
      <c r="F8207">
        <f ca="1"/>
        <v>0</v>
      </c>
      <c r="G8207">
        <f t="shared" ca="1" si="896"/>
        <v>5</v>
      </c>
      <c r="H8207">
        <f t="shared" ca="1" si="897"/>
        <v>5</v>
      </c>
      <c r="I8207">
        <f t="shared" ca="1" si="898"/>
        <v>0</v>
      </c>
      <c r="J8207">
        <f t="shared" ca="1" si="899"/>
        <v>5</v>
      </c>
      <c r="K8207" cm="1">
        <f t="array" aca="1" ref="K8207" ca="1">IF(G8207&gt;7,
        IF(G8207&gt;H8207, 1, IF(G8207&lt;H8207, 0, 2)),
        IF(       H8207&gt;7,
                     IF(G8207&gt;H8207, 1, IF(G8207&lt;H8207, 0, 2)),
                     IF(         G8207&lt;6,
                                   IF(            _xlfn.XLOOKUP(C8207,'deck &amp; rules'!$D$22:$M$22,_xlfn.XLOOKUP(H8207,'deck &amp; rules'!$C$23:$C$30,'deck &amp; rules'!$D$23:$M$30))="draw",
                                                     IF(I8207&gt;J8207,1,IF(I8207&lt;J8207,0,2)),
                                                     IF(I8207&gt;H8207,1,IF(I8207&lt;H8207,0,2))),
                                   IF(H8207&lt;7,
                                        IF(G8207&gt;J8207,1,IF(G8207&lt;J8207,0,2)),
                                        IF(G8207&gt;H8207,1,IF(G8207&lt;H8207,0,2))
                                        )
                          )
              )
        )</f>
        <v>0</v>
      </c>
      <c r="L8207">
        <f t="shared" ca="1" si="900"/>
        <v>-860</v>
      </c>
      <c r="M8207">
        <f t="shared" ca="1" si="901"/>
        <v>-823.2999999999297</v>
      </c>
      <c r="N8207">
        <f t="shared" ca="1" si="902"/>
        <v>-1483</v>
      </c>
    </row>
    <row r="8208" spans="1:14" x14ac:dyDescent="0.25">
      <c r="A8208">
        <f ca="1"/>
        <v>0</v>
      </c>
      <c r="B8208">
        <f ca="1"/>
        <v>8</v>
      </c>
      <c r="C8208">
        <f ca="1"/>
        <v>3</v>
      </c>
      <c r="D8208">
        <f ca="1"/>
        <v>3</v>
      </c>
      <c r="E8208">
        <f ca="1"/>
        <v>7</v>
      </c>
      <c r="F8208">
        <f ca="1"/>
        <v>0</v>
      </c>
      <c r="G8208">
        <f t="shared" ca="1" si="896"/>
        <v>8</v>
      </c>
      <c r="H8208">
        <f t="shared" ca="1" si="897"/>
        <v>0</v>
      </c>
      <c r="I8208">
        <f t="shared" ca="1" si="898"/>
        <v>1</v>
      </c>
      <c r="J8208">
        <f t="shared" ca="1" si="899"/>
        <v>0</v>
      </c>
      <c r="K8208" cm="1">
        <f t="array" aca="1" ref="K8208" ca="1">IF(G8208&gt;7,
        IF(G8208&gt;H8208, 1, IF(G8208&lt;H8208, 0, 2)),
        IF(       H8208&gt;7,
                     IF(G8208&gt;H8208, 1, IF(G8208&lt;H8208, 0, 2)),
                     IF(         G8208&lt;6,
                                   IF(            _xlfn.XLOOKUP(C8208,'deck &amp; rules'!$D$22:$M$22,_xlfn.XLOOKUP(H8208,'deck &amp; rules'!$C$23:$C$30,'deck &amp; rules'!$D$23:$M$30))="draw",
                                                     IF(I8208&gt;J8208,1,IF(I8208&lt;J8208,0,2)),
                                                     IF(I8208&gt;H8208,1,IF(I8208&lt;H8208,0,2))),
                                   IF(H8208&lt;7,
                                        IF(G8208&gt;J8208,1,IF(G8208&lt;J8208,0,2)),
                                        IF(G8208&gt;H8208,1,IF(G8208&lt;H8208,0,2))
                                        )
                          )
              )
        )</f>
        <v>1</v>
      </c>
      <c r="L8208">
        <f t="shared" ca="1" si="900"/>
        <v>-859</v>
      </c>
      <c r="M8208">
        <f t="shared" ca="1" si="901"/>
        <v>-824.2999999999297</v>
      </c>
      <c r="N8208">
        <f t="shared" ca="1" si="902"/>
        <v>-1484</v>
      </c>
    </row>
    <row r="8209" spans="1:14" x14ac:dyDescent="0.25">
      <c r="A8209">
        <f ca="1"/>
        <v>7</v>
      </c>
      <c r="B8209">
        <f ca="1"/>
        <v>3</v>
      </c>
      <c r="C8209">
        <f ca="1"/>
        <v>0</v>
      </c>
      <c r="D8209">
        <f ca="1"/>
        <v>6</v>
      </c>
      <c r="E8209">
        <f ca="1"/>
        <v>5</v>
      </c>
      <c r="F8209">
        <f ca="1"/>
        <v>5</v>
      </c>
      <c r="G8209">
        <f t="shared" ca="1" si="896"/>
        <v>0</v>
      </c>
      <c r="H8209">
        <f t="shared" ca="1" si="897"/>
        <v>1</v>
      </c>
      <c r="I8209">
        <f t="shared" ca="1" si="898"/>
        <v>0</v>
      </c>
      <c r="J8209">
        <f t="shared" ca="1" si="899"/>
        <v>6</v>
      </c>
      <c r="K8209" cm="1">
        <f t="array" aca="1" ref="K8209" ca="1">IF(G8209&gt;7,
        IF(G8209&gt;H8209, 1, IF(G8209&lt;H8209, 0, 2)),
        IF(       H8209&gt;7,
                     IF(G8209&gt;H8209, 1, IF(G8209&lt;H8209, 0, 2)),
                     IF(         G8209&lt;6,
                                   IF(            _xlfn.XLOOKUP(C8209,'deck &amp; rules'!$D$22:$M$22,_xlfn.XLOOKUP(H8209,'deck &amp; rules'!$C$23:$C$30,'deck &amp; rules'!$D$23:$M$30))="draw",
                                                     IF(I8209&gt;J8209,1,IF(I8209&lt;J8209,0,2)),
                                                     IF(I8209&gt;H8209,1,IF(I8209&lt;H8209,0,2))),
                                   IF(H8209&lt;7,
                                        IF(G8209&gt;J8209,1,IF(G8209&lt;J8209,0,2)),
                                        IF(G8209&gt;H8209,1,IF(G8209&lt;H8209,0,2))
                                        )
                          )
              )
        )</f>
        <v>0</v>
      </c>
      <c r="L8209">
        <f t="shared" ca="1" si="900"/>
        <v>-860</v>
      </c>
      <c r="M8209">
        <f t="shared" ca="1" si="901"/>
        <v>-823.34999999992965</v>
      </c>
      <c r="N8209">
        <f t="shared" ca="1" si="902"/>
        <v>-1485</v>
      </c>
    </row>
    <row r="8210" spans="1:14" x14ac:dyDescent="0.25">
      <c r="A8210">
        <f ca="1"/>
        <v>8</v>
      </c>
      <c r="B8210">
        <f ca="1"/>
        <v>9</v>
      </c>
      <c r="C8210">
        <f ca="1"/>
        <v>4</v>
      </c>
      <c r="D8210">
        <f ca="1"/>
        <v>0</v>
      </c>
      <c r="E8210">
        <f ca="1"/>
        <v>3</v>
      </c>
      <c r="F8210">
        <f ca="1"/>
        <v>4</v>
      </c>
      <c r="G8210">
        <f t="shared" ca="1" si="896"/>
        <v>7</v>
      </c>
      <c r="H8210">
        <f t="shared" ca="1" si="897"/>
        <v>3</v>
      </c>
      <c r="I8210">
        <f t="shared" ca="1" si="898"/>
        <v>1</v>
      </c>
      <c r="J8210">
        <f t="shared" ca="1" si="899"/>
        <v>7</v>
      </c>
      <c r="K8210" cm="1">
        <f t="array" aca="1" ref="K8210" ca="1">IF(G8210&gt;7,
        IF(G8210&gt;H8210, 1, IF(G8210&lt;H8210, 0, 2)),
        IF(       H8210&gt;7,
                     IF(G8210&gt;H8210, 1, IF(G8210&lt;H8210, 0, 2)),
                     IF(         G8210&lt;6,
                                   IF(            _xlfn.XLOOKUP(C8210,'deck &amp; rules'!$D$22:$M$22,_xlfn.XLOOKUP(H8210,'deck &amp; rules'!$C$23:$C$30,'deck &amp; rules'!$D$23:$M$30))="draw",
                                                     IF(I8210&gt;J8210,1,IF(I8210&lt;J8210,0,2)),
                                                     IF(I8210&gt;H8210,1,IF(I8210&lt;H8210,0,2))),
                                   IF(H8210&lt;7,
                                        IF(G8210&gt;J8210,1,IF(G8210&lt;J8210,0,2)),
                                        IF(G8210&gt;H8210,1,IF(G8210&lt;H8210,0,2))
                                        )
                          )
              )
        )</f>
        <v>2</v>
      </c>
      <c r="L8210">
        <f t="shared" ca="1" si="900"/>
        <v>-861</v>
      </c>
      <c r="M8210">
        <f t="shared" ca="1" si="901"/>
        <v>-824.34999999992965</v>
      </c>
      <c r="N8210">
        <f t="shared" ca="1" si="902"/>
        <v>-1477</v>
      </c>
    </row>
    <row r="8211" spans="1:14" x14ac:dyDescent="0.25">
      <c r="A8211">
        <f ca="1"/>
        <v>8</v>
      </c>
      <c r="B8211">
        <f ca="1"/>
        <v>9</v>
      </c>
      <c r="C8211">
        <f ca="1"/>
        <v>0</v>
      </c>
      <c r="D8211">
        <f ca="1"/>
        <v>0</v>
      </c>
      <c r="E8211">
        <f ca="1"/>
        <v>0</v>
      </c>
      <c r="F8211">
        <f ca="1"/>
        <v>6</v>
      </c>
      <c r="G8211">
        <f t="shared" ca="1" si="896"/>
        <v>7</v>
      </c>
      <c r="H8211">
        <f t="shared" ca="1" si="897"/>
        <v>0</v>
      </c>
      <c r="I8211">
        <f t="shared" ca="1" si="898"/>
        <v>7</v>
      </c>
      <c r="J8211">
        <f t="shared" ca="1" si="899"/>
        <v>6</v>
      </c>
      <c r="K8211" cm="1">
        <f t="array" aca="1" ref="K8211" ca="1">IF(G8211&gt;7,
        IF(G8211&gt;H8211, 1, IF(G8211&lt;H8211, 0, 2)),
        IF(       H8211&gt;7,
                     IF(G8211&gt;H8211, 1, IF(G8211&lt;H8211, 0, 2)),
                     IF(         G8211&lt;6,
                                   IF(            _xlfn.XLOOKUP(C8211,'deck &amp; rules'!$D$22:$M$22,_xlfn.XLOOKUP(H8211,'deck &amp; rules'!$C$23:$C$30,'deck &amp; rules'!$D$23:$M$30))="draw",
                                                     IF(I8211&gt;J8211,1,IF(I8211&lt;J8211,0,2)),
                                                     IF(I8211&gt;H8211,1,IF(I8211&lt;H8211,0,2))),
                                   IF(H8211&lt;7,
                                        IF(G8211&gt;J8211,1,IF(G8211&lt;J8211,0,2)),
                                        IF(G8211&gt;H8211,1,IF(G8211&lt;H8211,0,2))
                                        )
                          )
              )
        )</f>
        <v>1</v>
      </c>
      <c r="L8211">
        <f t="shared" ca="1" si="900"/>
        <v>-860</v>
      </c>
      <c r="M8211">
        <f t="shared" ca="1" si="901"/>
        <v>-825.34999999992965</v>
      </c>
      <c r="N8211">
        <f t="shared" ca="1" si="902"/>
        <v>-1478</v>
      </c>
    </row>
    <row r="8212" spans="1:14" x14ac:dyDescent="0.25">
      <c r="A8212">
        <f ca="1"/>
        <v>1</v>
      </c>
      <c r="B8212">
        <f ca="1"/>
        <v>3</v>
      </c>
      <c r="C8212">
        <f ca="1"/>
        <v>0</v>
      </c>
      <c r="D8212">
        <f ca="1"/>
        <v>1</v>
      </c>
      <c r="E8212">
        <f ca="1"/>
        <v>0</v>
      </c>
      <c r="F8212">
        <f ca="1"/>
        <v>0</v>
      </c>
      <c r="G8212">
        <f t="shared" ca="1" si="896"/>
        <v>4</v>
      </c>
      <c r="H8212">
        <f t="shared" ca="1" si="897"/>
        <v>1</v>
      </c>
      <c r="I8212">
        <f t="shared" ca="1" si="898"/>
        <v>4</v>
      </c>
      <c r="J8212">
        <f t="shared" ca="1" si="899"/>
        <v>1</v>
      </c>
      <c r="K8212" cm="1">
        <f t="array" aca="1" ref="K8212" ca="1">IF(G8212&gt;7,
        IF(G8212&gt;H8212, 1, IF(G8212&lt;H8212, 0, 2)),
        IF(       H8212&gt;7,
                     IF(G8212&gt;H8212, 1, IF(G8212&lt;H8212, 0, 2)),
                     IF(         G8212&lt;6,
                                   IF(            _xlfn.XLOOKUP(C8212,'deck &amp; rules'!$D$22:$M$22,_xlfn.XLOOKUP(H8212,'deck &amp; rules'!$C$23:$C$30,'deck &amp; rules'!$D$23:$M$30))="draw",
                                                     IF(I8212&gt;J8212,1,IF(I8212&lt;J8212,0,2)),
                                                     IF(I8212&gt;H8212,1,IF(I8212&lt;H8212,0,2))),
                                   IF(H8212&lt;7,
                                        IF(G8212&gt;J8212,1,IF(G8212&lt;J8212,0,2)),
                                        IF(G8212&gt;H8212,1,IF(G8212&lt;H8212,0,2))
                                        )
                          )
              )
        )</f>
        <v>1</v>
      </c>
      <c r="L8212">
        <f t="shared" ca="1" si="900"/>
        <v>-859</v>
      </c>
      <c r="M8212">
        <f t="shared" ca="1" si="901"/>
        <v>-826.34999999992965</v>
      </c>
      <c r="N8212">
        <f t="shared" ca="1" si="902"/>
        <v>-1479</v>
      </c>
    </row>
    <row r="8213" spans="1:14" x14ac:dyDescent="0.25">
      <c r="A8213">
        <f ca="1"/>
        <v>7</v>
      </c>
      <c r="B8213">
        <f ca="1"/>
        <v>5</v>
      </c>
      <c r="C8213">
        <f ca="1"/>
        <v>0</v>
      </c>
      <c r="D8213">
        <f ca="1"/>
        <v>6</v>
      </c>
      <c r="E8213">
        <f ca="1"/>
        <v>2</v>
      </c>
      <c r="F8213">
        <f ca="1"/>
        <v>5</v>
      </c>
      <c r="G8213">
        <f t="shared" ca="1" si="896"/>
        <v>2</v>
      </c>
      <c r="H8213">
        <f t="shared" ca="1" si="897"/>
        <v>8</v>
      </c>
      <c r="I8213">
        <f t="shared" ca="1" si="898"/>
        <v>2</v>
      </c>
      <c r="J8213">
        <f t="shared" ca="1" si="899"/>
        <v>3</v>
      </c>
      <c r="K8213" cm="1">
        <f t="array" aca="1" ref="K8213" ca="1">IF(G8213&gt;7,
        IF(G8213&gt;H8213, 1, IF(G8213&lt;H8213, 0, 2)),
        IF(       H8213&gt;7,
                     IF(G8213&gt;H8213, 1, IF(G8213&lt;H8213, 0, 2)),
                     IF(         G8213&lt;6,
                                   IF(            _xlfn.XLOOKUP(C8213,'deck &amp; rules'!$D$22:$M$22,_xlfn.XLOOKUP(H8213,'deck &amp; rules'!$C$23:$C$30,'deck &amp; rules'!$D$23:$M$30))="draw",
                                                     IF(I8213&gt;J8213,1,IF(I8213&lt;J8213,0,2)),
                                                     IF(I8213&gt;H8213,1,IF(I8213&lt;H8213,0,2))),
                                   IF(H8213&lt;7,
                                        IF(G8213&gt;J8213,1,IF(G8213&lt;J8213,0,2)),
                                        IF(G8213&gt;H8213,1,IF(G8213&lt;H8213,0,2))
                                        )
                          )
              )
        )</f>
        <v>0</v>
      </c>
      <c r="L8213">
        <f t="shared" ca="1" si="900"/>
        <v>-860</v>
      </c>
      <c r="M8213">
        <f t="shared" ca="1" si="901"/>
        <v>-825.39999999992961</v>
      </c>
      <c r="N8213">
        <f t="shared" ca="1" si="902"/>
        <v>-1480</v>
      </c>
    </row>
    <row r="8214" spans="1:14" x14ac:dyDescent="0.25">
      <c r="A8214">
        <f ca="1"/>
        <v>2</v>
      </c>
      <c r="B8214">
        <f ca="1"/>
        <v>0</v>
      </c>
      <c r="C8214">
        <f ca="1"/>
        <v>5</v>
      </c>
      <c r="D8214">
        <f ca="1"/>
        <v>9</v>
      </c>
      <c r="E8214">
        <f ca="1"/>
        <v>3</v>
      </c>
      <c r="F8214">
        <f ca="1"/>
        <v>7</v>
      </c>
      <c r="G8214">
        <f t="shared" ca="1" si="896"/>
        <v>2</v>
      </c>
      <c r="H8214">
        <f t="shared" ca="1" si="897"/>
        <v>2</v>
      </c>
      <c r="I8214">
        <f t="shared" ca="1" si="898"/>
        <v>7</v>
      </c>
      <c r="J8214">
        <f t="shared" ca="1" si="899"/>
        <v>9</v>
      </c>
      <c r="K8214" cm="1">
        <f t="array" aca="1" ref="K8214" ca="1">IF(G8214&gt;7,
        IF(G8214&gt;H8214, 1, IF(G8214&lt;H8214, 0, 2)),
        IF(       H8214&gt;7,
                     IF(G8214&gt;H8214, 1, IF(G8214&lt;H8214, 0, 2)),
                     IF(         G8214&lt;6,
                                   IF(            _xlfn.XLOOKUP(C8214,'deck &amp; rules'!$D$22:$M$22,_xlfn.XLOOKUP(H8214,'deck &amp; rules'!$C$23:$C$30,'deck &amp; rules'!$D$23:$M$30))="draw",
                                                     IF(I8214&gt;J8214,1,IF(I8214&lt;J8214,0,2)),
                                                     IF(I8214&gt;H8214,1,IF(I8214&lt;H8214,0,2))),
                                   IF(H8214&lt;7,
                                        IF(G8214&gt;J8214,1,IF(G8214&lt;J8214,0,2)),
                                        IF(G8214&gt;H8214,1,IF(G8214&lt;H8214,0,2))
                                        )
                          )
              )
        )</f>
        <v>0</v>
      </c>
      <c r="L8214">
        <f t="shared" ca="1" si="900"/>
        <v>-861</v>
      </c>
      <c r="M8214">
        <f t="shared" ca="1" si="901"/>
        <v>-824.44999999992956</v>
      </c>
      <c r="N8214">
        <f t="shared" ca="1" si="902"/>
        <v>-1481</v>
      </c>
    </row>
    <row r="8215" spans="1:14" x14ac:dyDescent="0.25">
      <c r="A8215">
        <f ca="1"/>
        <v>3</v>
      </c>
      <c r="B8215">
        <f ca="1"/>
        <v>6</v>
      </c>
      <c r="C8215">
        <f ca="1"/>
        <v>0</v>
      </c>
      <c r="D8215">
        <f ca="1"/>
        <v>2</v>
      </c>
      <c r="E8215">
        <f ca="1"/>
        <v>0</v>
      </c>
      <c r="F8215">
        <f ca="1"/>
        <v>8</v>
      </c>
      <c r="G8215">
        <f t="shared" ca="1" si="896"/>
        <v>9</v>
      </c>
      <c r="H8215">
        <f t="shared" ca="1" si="897"/>
        <v>2</v>
      </c>
      <c r="I8215">
        <f t="shared" ca="1" si="898"/>
        <v>9</v>
      </c>
      <c r="J8215">
        <f t="shared" ca="1" si="899"/>
        <v>0</v>
      </c>
      <c r="K8215" cm="1">
        <f t="array" aca="1" ref="K8215" ca="1">IF(G8215&gt;7,
        IF(G8215&gt;H8215, 1, IF(G8215&lt;H8215, 0, 2)),
        IF(       H8215&gt;7,
                     IF(G8215&gt;H8215, 1, IF(G8215&lt;H8215, 0, 2)),
                     IF(         G8215&lt;6,
                                   IF(            _xlfn.XLOOKUP(C8215,'deck &amp; rules'!$D$22:$M$22,_xlfn.XLOOKUP(H8215,'deck &amp; rules'!$C$23:$C$30,'deck &amp; rules'!$D$23:$M$30))="draw",
                                                     IF(I8215&gt;J8215,1,IF(I8215&lt;J8215,0,2)),
                                                     IF(I8215&gt;H8215,1,IF(I8215&lt;H8215,0,2))),
                                   IF(H8215&lt;7,
                                        IF(G8215&gt;J8215,1,IF(G8215&lt;J8215,0,2)),
                                        IF(G8215&gt;H8215,1,IF(G8215&lt;H8215,0,2))
                                        )
                          )
              )
        )</f>
        <v>1</v>
      </c>
      <c r="L8215">
        <f t="shared" ca="1" si="900"/>
        <v>-860</v>
      </c>
      <c r="M8215">
        <f t="shared" ca="1" si="901"/>
        <v>-825.44999999992956</v>
      </c>
      <c r="N8215">
        <f t="shared" ca="1" si="902"/>
        <v>-1482</v>
      </c>
    </row>
    <row r="8216" spans="1:14" x14ac:dyDescent="0.25">
      <c r="A8216">
        <f ca="1"/>
        <v>1</v>
      </c>
      <c r="B8216">
        <f ca="1"/>
        <v>1</v>
      </c>
      <c r="C8216">
        <f ca="1"/>
        <v>8</v>
      </c>
      <c r="D8216">
        <f ca="1"/>
        <v>0</v>
      </c>
      <c r="E8216">
        <f ca="1"/>
        <v>9</v>
      </c>
      <c r="F8216">
        <f ca="1"/>
        <v>0</v>
      </c>
      <c r="G8216">
        <f t="shared" ca="1" si="896"/>
        <v>2</v>
      </c>
      <c r="H8216">
        <f t="shared" ca="1" si="897"/>
        <v>9</v>
      </c>
      <c r="I8216">
        <f t="shared" ca="1" si="898"/>
        <v>0</v>
      </c>
      <c r="J8216">
        <f t="shared" ca="1" si="899"/>
        <v>9</v>
      </c>
      <c r="K8216" cm="1">
        <f t="array" aca="1" ref="K8216" ca="1">IF(G8216&gt;7,
        IF(G8216&gt;H8216, 1, IF(G8216&lt;H8216, 0, 2)),
        IF(       H8216&gt;7,
                     IF(G8216&gt;H8216, 1, IF(G8216&lt;H8216, 0, 2)),
                     IF(         G8216&lt;6,
                                   IF(            _xlfn.XLOOKUP(C8216,'deck &amp; rules'!$D$22:$M$22,_xlfn.XLOOKUP(H8216,'deck &amp; rules'!$C$23:$C$30,'deck &amp; rules'!$D$23:$M$30))="draw",
                                                     IF(I8216&gt;J8216,1,IF(I8216&lt;J8216,0,2)),
                                                     IF(I8216&gt;H8216,1,IF(I8216&lt;H8216,0,2))),
                                   IF(H8216&lt;7,
                                        IF(G8216&gt;J8216,1,IF(G8216&lt;J8216,0,2)),
                                        IF(G8216&gt;H8216,1,IF(G8216&lt;H8216,0,2))
                                        )
                          )
              )
        )</f>
        <v>0</v>
      </c>
      <c r="L8216">
        <f t="shared" ca="1" si="900"/>
        <v>-861</v>
      </c>
      <c r="M8216">
        <f t="shared" ca="1" si="901"/>
        <v>-824.49999999992951</v>
      </c>
      <c r="N8216">
        <f t="shared" ca="1" si="902"/>
        <v>-1483</v>
      </c>
    </row>
    <row r="8217" spans="1:14" x14ac:dyDescent="0.25">
      <c r="A8217">
        <f ca="1"/>
        <v>0</v>
      </c>
      <c r="B8217">
        <f ca="1"/>
        <v>0</v>
      </c>
      <c r="C8217">
        <f ca="1"/>
        <v>5</v>
      </c>
      <c r="D8217">
        <f ca="1"/>
        <v>7</v>
      </c>
      <c r="E8217">
        <f ca="1"/>
        <v>6</v>
      </c>
      <c r="F8217">
        <f ca="1"/>
        <v>7</v>
      </c>
      <c r="G8217">
        <f t="shared" ca="1" si="896"/>
        <v>0</v>
      </c>
      <c r="H8217">
        <f t="shared" ca="1" si="897"/>
        <v>3</v>
      </c>
      <c r="I8217">
        <f t="shared" ca="1" si="898"/>
        <v>5</v>
      </c>
      <c r="J8217">
        <f t="shared" ca="1" si="899"/>
        <v>0</v>
      </c>
      <c r="K8217" cm="1">
        <f t="array" aca="1" ref="K8217" ca="1">IF(G8217&gt;7,
        IF(G8217&gt;H8217, 1, IF(G8217&lt;H8217, 0, 2)),
        IF(       H8217&gt;7,
                     IF(G8217&gt;H8217, 1, IF(G8217&lt;H8217, 0, 2)),
                     IF(         G8217&lt;6,
                                   IF(            _xlfn.XLOOKUP(C8217,'deck &amp; rules'!$D$22:$M$22,_xlfn.XLOOKUP(H8217,'deck &amp; rules'!$C$23:$C$30,'deck &amp; rules'!$D$23:$M$30))="draw",
                                                     IF(I8217&gt;J8217,1,IF(I8217&lt;J8217,0,2)),
                                                     IF(I8217&gt;H8217,1,IF(I8217&lt;H8217,0,2))),
                                   IF(H8217&lt;7,
                                        IF(G8217&gt;J8217,1,IF(G8217&lt;J8217,0,2)),
                                        IF(G8217&gt;H8217,1,IF(G8217&lt;H8217,0,2))
                                        )
                          )
              )
        )</f>
        <v>1</v>
      </c>
      <c r="L8217">
        <f t="shared" ca="1" si="900"/>
        <v>-860</v>
      </c>
      <c r="M8217">
        <f t="shared" ca="1" si="901"/>
        <v>-825.49999999992951</v>
      </c>
      <c r="N8217">
        <f t="shared" ca="1" si="902"/>
        <v>-1484</v>
      </c>
    </row>
    <row r="8218" spans="1:14" x14ac:dyDescent="0.25">
      <c r="A8218">
        <f ca="1"/>
        <v>0</v>
      </c>
      <c r="B8218">
        <f ca="1"/>
        <v>0</v>
      </c>
      <c r="C8218">
        <f ca="1"/>
        <v>6</v>
      </c>
      <c r="D8218">
        <f ca="1"/>
        <v>5</v>
      </c>
      <c r="E8218">
        <f ca="1"/>
        <v>1</v>
      </c>
      <c r="F8218">
        <f ca="1"/>
        <v>6</v>
      </c>
      <c r="G8218">
        <f t="shared" ca="1" si="896"/>
        <v>0</v>
      </c>
      <c r="H8218">
        <f t="shared" ca="1" si="897"/>
        <v>6</v>
      </c>
      <c r="I8218">
        <f t="shared" ca="1" si="898"/>
        <v>6</v>
      </c>
      <c r="J8218">
        <f t="shared" ca="1" si="899"/>
        <v>2</v>
      </c>
      <c r="K8218" cm="1">
        <f t="array" aca="1" ref="K8218" ca="1">IF(G8218&gt;7,
        IF(G8218&gt;H8218, 1, IF(G8218&lt;H8218, 0, 2)),
        IF(       H8218&gt;7,
                     IF(G8218&gt;H8218, 1, IF(G8218&lt;H8218, 0, 2)),
                     IF(         G8218&lt;6,
                                   IF(            _xlfn.XLOOKUP(C8218,'deck &amp; rules'!$D$22:$M$22,_xlfn.XLOOKUP(H8218,'deck &amp; rules'!$C$23:$C$30,'deck &amp; rules'!$D$23:$M$30))="draw",
                                                     IF(I8218&gt;J8218,1,IF(I8218&lt;J8218,0,2)),
                                                     IF(I8218&gt;H8218,1,IF(I8218&lt;H8218,0,2))),
                                   IF(H8218&lt;7,
                                        IF(G8218&gt;J8218,1,IF(G8218&lt;J8218,0,2)),
                                        IF(G8218&gt;H8218,1,IF(G8218&lt;H8218,0,2))
                                        )
                          )
              )
        )</f>
        <v>1</v>
      </c>
      <c r="L8218">
        <f t="shared" ca="1" si="900"/>
        <v>-859</v>
      </c>
      <c r="M8218">
        <f t="shared" ca="1" si="901"/>
        <v>-826.49999999992951</v>
      </c>
      <c r="N8218">
        <f t="shared" ca="1" si="902"/>
        <v>-1485</v>
      </c>
    </row>
    <row r="8219" spans="1:14" x14ac:dyDescent="0.25">
      <c r="A8219">
        <f ca="1"/>
        <v>0</v>
      </c>
      <c r="B8219">
        <f ca="1"/>
        <v>9</v>
      </c>
      <c r="C8219">
        <f ca="1"/>
        <v>0</v>
      </c>
      <c r="D8219">
        <f ca="1"/>
        <v>4</v>
      </c>
      <c r="E8219">
        <f ca="1"/>
        <v>8</v>
      </c>
      <c r="F8219">
        <f ca="1"/>
        <v>0</v>
      </c>
      <c r="G8219">
        <f t="shared" ca="1" si="896"/>
        <v>9</v>
      </c>
      <c r="H8219">
        <f t="shared" ca="1" si="897"/>
        <v>2</v>
      </c>
      <c r="I8219">
        <f t="shared" ca="1" si="898"/>
        <v>9</v>
      </c>
      <c r="J8219">
        <f t="shared" ca="1" si="899"/>
        <v>2</v>
      </c>
      <c r="K8219" cm="1">
        <f t="array" aca="1" ref="K8219" ca="1">IF(G8219&gt;7,
        IF(G8219&gt;H8219, 1, IF(G8219&lt;H8219, 0, 2)),
        IF(       H8219&gt;7,
                     IF(G8219&gt;H8219, 1, IF(G8219&lt;H8219, 0, 2)),
                     IF(         G8219&lt;6,
                                   IF(            _xlfn.XLOOKUP(C8219,'deck &amp; rules'!$D$22:$M$22,_xlfn.XLOOKUP(H8219,'deck &amp; rules'!$C$23:$C$30,'deck &amp; rules'!$D$23:$M$30))="draw",
                                                     IF(I8219&gt;J8219,1,IF(I8219&lt;J8219,0,2)),
                                                     IF(I8219&gt;H8219,1,IF(I8219&lt;H8219,0,2))),
                                   IF(H8219&lt;7,
                                        IF(G8219&gt;J8219,1,IF(G8219&lt;J8219,0,2)),
                                        IF(G8219&gt;H8219,1,IF(G8219&lt;H8219,0,2))
                                        )
                          )
              )
        )</f>
        <v>1</v>
      </c>
      <c r="L8219">
        <f t="shared" ca="1" si="900"/>
        <v>-858</v>
      </c>
      <c r="M8219">
        <f t="shared" ca="1" si="901"/>
        <v>-827.49999999992951</v>
      </c>
      <c r="N8219">
        <f t="shared" ca="1" si="902"/>
        <v>-1486</v>
      </c>
    </row>
    <row r="8220" spans="1:14" x14ac:dyDescent="0.25">
      <c r="A8220">
        <f ca="1"/>
        <v>2</v>
      </c>
      <c r="B8220">
        <f ca="1"/>
        <v>0</v>
      </c>
      <c r="C8220">
        <f ca="1"/>
        <v>4</v>
      </c>
      <c r="D8220">
        <f ca="1"/>
        <v>0</v>
      </c>
      <c r="E8220">
        <f ca="1"/>
        <v>0</v>
      </c>
      <c r="F8220">
        <f ca="1"/>
        <v>5</v>
      </c>
      <c r="G8220">
        <f t="shared" ca="1" si="896"/>
        <v>2</v>
      </c>
      <c r="H8220">
        <f t="shared" ca="1" si="897"/>
        <v>0</v>
      </c>
      <c r="I8220">
        <f t="shared" ca="1" si="898"/>
        <v>6</v>
      </c>
      <c r="J8220">
        <f t="shared" ca="1" si="899"/>
        <v>5</v>
      </c>
      <c r="K8220" cm="1">
        <f t="array" aca="1" ref="K8220" ca="1">IF(G8220&gt;7,
        IF(G8220&gt;H8220, 1, IF(G8220&lt;H8220, 0, 2)),
        IF(       H8220&gt;7,
                     IF(G8220&gt;H8220, 1, IF(G8220&lt;H8220, 0, 2)),
                     IF(         G8220&lt;6,
                                   IF(            _xlfn.XLOOKUP(C8220,'deck &amp; rules'!$D$22:$M$22,_xlfn.XLOOKUP(H8220,'deck &amp; rules'!$C$23:$C$30,'deck &amp; rules'!$D$23:$M$30))="draw",
                                                     IF(I8220&gt;J8220,1,IF(I8220&lt;J8220,0,2)),
                                                     IF(I8220&gt;H8220,1,IF(I8220&lt;H8220,0,2))),
                                   IF(H8220&lt;7,
                                        IF(G8220&gt;J8220,1,IF(G8220&lt;J8220,0,2)),
                                        IF(G8220&gt;H8220,1,IF(G8220&lt;H8220,0,2))
                                        )
                          )
              )
        )</f>
        <v>1</v>
      </c>
      <c r="L8220">
        <f t="shared" ca="1" si="900"/>
        <v>-857</v>
      </c>
      <c r="M8220">
        <f t="shared" ca="1" si="901"/>
        <v>-828.49999999992951</v>
      </c>
      <c r="N8220">
        <f t="shared" ca="1" si="902"/>
        <v>-1487</v>
      </c>
    </row>
    <row r="8221" spans="1:14" x14ac:dyDescent="0.25">
      <c r="A8221">
        <f ca="1"/>
        <v>8</v>
      </c>
      <c r="B8221">
        <f ca="1"/>
        <v>0</v>
      </c>
      <c r="C8221">
        <f ca="1"/>
        <v>1</v>
      </c>
      <c r="D8221">
        <f ca="1"/>
        <v>0</v>
      </c>
      <c r="E8221">
        <f ca="1"/>
        <v>0</v>
      </c>
      <c r="F8221">
        <f ca="1"/>
        <v>4</v>
      </c>
      <c r="G8221">
        <f t="shared" ca="1" si="896"/>
        <v>8</v>
      </c>
      <c r="H8221">
        <f t="shared" ca="1" si="897"/>
        <v>0</v>
      </c>
      <c r="I8221">
        <f t="shared" ca="1" si="898"/>
        <v>9</v>
      </c>
      <c r="J8221">
        <f t="shared" ca="1" si="899"/>
        <v>4</v>
      </c>
      <c r="K8221" cm="1">
        <f t="array" aca="1" ref="K8221" ca="1">IF(G8221&gt;7,
        IF(G8221&gt;H8221, 1, IF(G8221&lt;H8221, 0, 2)),
        IF(       H8221&gt;7,
                     IF(G8221&gt;H8221, 1, IF(G8221&lt;H8221, 0, 2)),
                     IF(         G8221&lt;6,
                                   IF(            _xlfn.XLOOKUP(C8221,'deck &amp; rules'!$D$22:$M$22,_xlfn.XLOOKUP(H8221,'deck &amp; rules'!$C$23:$C$30,'deck &amp; rules'!$D$23:$M$30))="draw",
                                                     IF(I8221&gt;J8221,1,IF(I8221&lt;J8221,0,2)),
                                                     IF(I8221&gt;H8221,1,IF(I8221&lt;H8221,0,2))),
                                   IF(H8221&lt;7,
                                        IF(G8221&gt;J8221,1,IF(G8221&lt;J8221,0,2)),
                                        IF(G8221&gt;H8221,1,IF(G8221&lt;H8221,0,2))
                                        )
                          )
              )
        )</f>
        <v>1</v>
      </c>
      <c r="L8221">
        <f t="shared" ca="1" si="900"/>
        <v>-856</v>
      </c>
      <c r="M8221">
        <f t="shared" ca="1" si="901"/>
        <v>-829.49999999992951</v>
      </c>
      <c r="N8221">
        <f t="shared" ca="1" si="902"/>
        <v>-1488</v>
      </c>
    </row>
    <row r="8222" spans="1:14" x14ac:dyDescent="0.25">
      <c r="A8222">
        <f ca="1"/>
        <v>0</v>
      </c>
      <c r="B8222">
        <f ca="1"/>
        <v>0</v>
      </c>
      <c r="C8222">
        <f ca="1"/>
        <v>0</v>
      </c>
      <c r="D8222">
        <f ca="1"/>
        <v>9</v>
      </c>
      <c r="E8222">
        <f ca="1"/>
        <v>0</v>
      </c>
      <c r="F8222">
        <f ca="1"/>
        <v>5</v>
      </c>
      <c r="G8222">
        <f t="shared" ca="1" si="896"/>
        <v>0</v>
      </c>
      <c r="H8222">
        <f t="shared" ca="1" si="897"/>
        <v>9</v>
      </c>
      <c r="I8222">
        <f t="shared" ca="1" si="898"/>
        <v>0</v>
      </c>
      <c r="J8222">
        <f t="shared" ca="1" si="899"/>
        <v>4</v>
      </c>
      <c r="K8222" cm="1">
        <f t="array" aca="1" ref="K8222" ca="1">IF(G8222&gt;7,
        IF(G8222&gt;H8222, 1, IF(G8222&lt;H8222, 0, 2)),
        IF(       H8222&gt;7,
                     IF(G8222&gt;H8222, 1, IF(G8222&lt;H8222, 0, 2)),
                     IF(         G8222&lt;6,
                                   IF(            _xlfn.XLOOKUP(C8222,'deck &amp; rules'!$D$22:$M$22,_xlfn.XLOOKUP(H8222,'deck &amp; rules'!$C$23:$C$30,'deck &amp; rules'!$D$23:$M$30))="draw",
                                                     IF(I8222&gt;J8222,1,IF(I8222&lt;J8222,0,2)),
                                                     IF(I8222&gt;H8222,1,IF(I8222&lt;H8222,0,2))),
                                   IF(H8222&lt;7,
                                        IF(G8222&gt;J8222,1,IF(G8222&lt;J8222,0,2)),
                                        IF(G8222&gt;H8222,1,IF(G8222&lt;H8222,0,2))
                                        )
                          )
              )
        )</f>
        <v>0</v>
      </c>
      <c r="L8222">
        <f t="shared" ca="1" si="900"/>
        <v>-857</v>
      </c>
      <c r="M8222">
        <f t="shared" ca="1" si="901"/>
        <v>-828.54999999992947</v>
      </c>
      <c r="N8222">
        <f t="shared" ca="1" si="902"/>
        <v>-1489</v>
      </c>
    </row>
    <row r="8223" spans="1:14" x14ac:dyDescent="0.25">
      <c r="A8223">
        <f ca="1"/>
        <v>0</v>
      </c>
      <c r="B8223">
        <f ca="1"/>
        <v>1</v>
      </c>
      <c r="C8223">
        <f ca="1"/>
        <v>0</v>
      </c>
      <c r="D8223">
        <f ca="1"/>
        <v>7</v>
      </c>
      <c r="E8223">
        <f ca="1"/>
        <v>3</v>
      </c>
      <c r="F8223">
        <f ca="1"/>
        <v>2</v>
      </c>
      <c r="G8223">
        <f t="shared" ca="1" si="896"/>
        <v>1</v>
      </c>
      <c r="H8223">
        <f t="shared" ca="1" si="897"/>
        <v>0</v>
      </c>
      <c r="I8223">
        <f t="shared" ca="1" si="898"/>
        <v>1</v>
      </c>
      <c r="J8223">
        <f t="shared" ca="1" si="899"/>
        <v>2</v>
      </c>
      <c r="K8223" cm="1">
        <f t="array" aca="1" ref="K8223" ca="1">IF(G8223&gt;7,
        IF(G8223&gt;H8223, 1, IF(G8223&lt;H8223, 0, 2)),
        IF(       H8223&gt;7,
                     IF(G8223&gt;H8223, 1, IF(G8223&lt;H8223, 0, 2)),
                     IF(         G8223&lt;6,
                                   IF(            _xlfn.XLOOKUP(C8223,'deck &amp; rules'!$D$22:$M$22,_xlfn.XLOOKUP(H8223,'deck &amp; rules'!$C$23:$C$30,'deck &amp; rules'!$D$23:$M$30))="draw",
                                                     IF(I8223&gt;J8223,1,IF(I8223&lt;J8223,0,2)),
                                                     IF(I8223&gt;H8223,1,IF(I8223&lt;H8223,0,2))),
                                   IF(H8223&lt;7,
                                        IF(G8223&gt;J8223,1,IF(G8223&lt;J8223,0,2)),
                                        IF(G8223&gt;H8223,1,IF(G8223&lt;H8223,0,2))
                                        )
                          )
              )
        )</f>
        <v>0</v>
      </c>
      <c r="L8223">
        <f t="shared" ca="1" si="900"/>
        <v>-858</v>
      </c>
      <c r="M8223">
        <f t="shared" ca="1" si="901"/>
        <v>-827.59999999992942</v>
      </c>
      <c r="N8223">
        <f t="shared" ca="1" si="902"/>
        <v>-1490</v>
      </c>
    </row>
    <row r="8224" spans="1:14" x14ac:dyDescent="0.25">
      <c r="A8224">
        <f ca="1"/>
        <v>0</v>
      </c>
      <c r="B8224">
        <f ca="1"/>
        <v>2</v>
      </c>
      <c r="C8224">
        <f ca="1"/>
        <v>0</v>
      </c>
      <c r="D8224">
        <f ca="1"/>
        <v>0</v>
      </c>
      <c r="E8224">
        <f ca="1"/>
        <v>9</v>
      </c>
      <c r="F8224">
        <f ca="1"/>
        <v>0</v>
      </c>
      <c r="G8224">
        <f t="shared" ca="1" si="896"/>
        <v>2</v>
      </c>
      <c r="H8224">
        <f t="shared" ca="1" si="897"/>
        <v>9</v>
      </c>
      <c r="I8224">
        <f t="shared" ca="1" si="898"/>
        <v>2</v>
      </c>
      <c r="J8224">
        <f t="shared" ca="1" si="899"/>
        <v>9</v>
      </c>
      <c r="K8224" cm="1">
        <f t="array" aca="1" ref="K8224" ca="1">IF(G8224&gt;7,
        IF(G8224&gt;H8224, 1, IF(G8224&lt;H8224, 0, 2)),
        IF(       H8224&gt;7,
                     IF(G8224&gt;H8224, 1, IF(G8224&lt;H8224, 0, 2)),
                     IF(         G8224&lt;6,
                                   IF(            _xlfn.XLOOKUP(C8224,'deck &amp; rules'!$D$22:$M$22,_xlfn.XLOOKUP(H8224,'deck &amp; rules'!$C$23:$C$30,'deck &amp; rules'!$D$23:$M$30))="draw",
                                                     IF(I8224&gt;J8224,1,IF(I8224&lt;J8224,0,2)),
                                                     IF(I8224&gt;H8224,1,IF(I8224&lt;H8224,0,2))),
                                   IF(H8224&lt;7,
                                        IF(G8224&gt;J8224,1,IF(G8224&lt;J8224,0,2)),
                                        IF(G8224&gt;H8224,1,IF(G8224&lt;H8224,0,2))
                                        )
                          )
              )
        )</f>
        <v>0</v>
      </c>
      <c r="L8224">
        <f t="shared" ca="1" si="900"/>
        <v>-859</v>
      </c>
      <c r="M8224">
        <f t="shared" ca="1" si="901"/>
        <v>-826.64999999992938</v>
      </c>
      <c r="N8224">
        <f t="shared" ca="1" si="902"/>
        <v>-1491</v>
      </c>
    </row>
    <row r="8225" spans="1:14" x14ac:dyDescent="0.25">
      <c r="A8225">
        <f ca="1"/>
        <v>0</v>
      </c>
      <c r="B8225">
        <f ca="1"/>
        <v>4</v>
      </c>
      <c r="C8225">
        <f ca="1"/>
        <v>7</v>
      </c>
      <c r="D8225">
        <f ca="1"/>
        <v>0</v>
      </c>
      <c r="E8225">
        <f ca="1"/>
        <v>0</v>
      </c>
      <c r="F8225">
        <f ca="1"/>
        <v>0</v>
      </c>
      <c r="G8225">
        <f t="shared" ca="1" si="896"/>
        <v>4</v>
      </c>
      <c r="H8225">
        <f t="shared" ca="1" si="897"/>
        <v>0</v>
      </c>
      <c r="I8225">
        <f t="shared" ca="1" si="898"/>
        <v>1</v>
      </c>
      <c r="J8225">
        <f t="shared" ca="1" si="899"/>
        <v>0</v>
      </c>
      <c r="K8225" cm="1">
        <f t="array" aca="1" ref="K8225" ca="1">IF(G8225&gt;7,
        IF(G8225&gt;H8225, 1, IF(G8225&lt;H8225, 0, 2)),
        IF(       H8225&gt;7,
                     IF(G8225&gt;H8225, 1, IF(G8225&lt;H8225, 0, 2)),
                     IF(         G8225&lt;6,
                                   IF(            _xlfn.XLOOKUP(C8225,'deck &amp; rules'!$D$22:$M$22,_xlfn.XLOOKUP(H8225,'deck &amp; rules'!$C$23:$C$30,'deck &amp; rules'!$D$23:$M$30))="draw",
                                                     IF(I8225&gt;J8225,1,IF(I8225&lt;J8225,0,2)),
                                                     IF(I8225&gt;H8225,1,IF(I8225&lt;H8225,0,2))),
                                   IF(H8225&lt;7,
                                        IF(G8225&gt;J8225,1,IF(G8225&lt;J8225,0,2)),
                                        IF(G8225&gt;H8225,1,IF(G8225&lt;H8225,0,2))
                                        )
                          )
              )
        )</f>
        <v>1</v>
      </c>
      <c r="L8225">
        <f t="shared" ca="1" si="900"/>
        <v>-858</v>
      </c>
      <c r="M8225">
        <f t="shared" ca="1" si="901"/>
        <v>-827.64999999992938</v>
      </c>
      <c r="N8225">
        <f t="shared" ca="1" si="902"/>
        <v>-1492</v>
      </c>
    </row>
    <row r="8226" spans="1:14" x14ac:dyDescent="0.25">
      <c r="A8226">
        <f ca="1"/>
        <v>8</v>
      </c>
      <c r="B8226">
        <f ca="1"/>
        <v>5</v>
      </c>
      <c r="C8226">
        <f ca="1"/>
        <v>1</v>
      </c>
      <c r="D8226">
        <f ca="1"/>
        <v>0</v>
      </c>
      <c r="E8226">
        <f ca="1"/>
        <v>9</v>
      </c>
      <c r="F8226">
        <f ca="1"/>
        <v>8</v>
      </c>
      <c r="G8226">
        <f t="shared" ca="1" si="896"/>
        <v>3</v>
      </c>
      <c r="H8226">
        <f t="shared" ca="1" si="897"/>
        <v>9</v>
      </c>
      <c r="I8226">
        <f t="shared" ca="1" si="898"/>
        <v>4</v>
      </c>
      <c r="J8226">
        <f t="shared" ca="1" si="899"/>
        <v>7</v>
      </c>
      <c r="K8226" cm="1">
        <f t="array" aca="1" ref="K8226" ca="1">IF(G8226&gt;7,
        IF(G8226&gt;H8226, 1, IF(G8226&lt;H8226, 0, 2)),
        IF(       H8226&gt;7,
                     IF(G8226&gt;H8226, 1, IF(G8226&lt;H8226, 0, 2)),
                     IF(         G8226&lt;6,
                                   IF(            _xlfn.XLOOKUP(C8226,'deck &amp; rules'!$D$22:$M$22,_xlfn.XLOOKUP(H8226,'deck &amp; rules'!$C$23:$C$30,'deck &amp; rules'!$D$23:$M$30))="draw",
                                                     IF(I8226&gt;J8226,1,IF(I8226&lt;J8226,0,2)),
                                                     IF(I8226&gt;H8226,1,IF(I8226&lt;H8226,0,2))),
                                   IF(H8226&lt;7,
                                        IF(G8226&gt;J8226,1,IF(G8226&lt;J8226,0,2)),
                                        IF(G8226&gt;H8226,1,IF(G8226&lt;H8226,0,2))
                                        )
                          )
              )
        )</f>
        <v>0</v>
      </c>
      <c r="L8226">
        <f t="shared" ca="1" si="900"/>
        <v>-859</v>
      </c>
      <c r="M8226">
        <f t="shared" ca="1" si="901"/>
        <v>-826.69999999992933</v>
      </c>
      <c r="N8226">
        <f t="shared" ca="1" si="902"/>
        <v>-1493</v>
      </c>
    </row>
    <row r="8227" spans="1:14" x14ac:dyDescent="0.25">
      <c r="A8227">
        <f ca="1"/>
        <v>0</v>
      </c>
      <c r="B8227">
        <f ca="1"/>
        <v>0</v>
      </c>
      <c r="C8227">
        <f ca="1"/>
        <v>5</v>
      </c>
      <c r="D8227">
        <f ca="1"/>
        <v>0</v>
      </c>
      <c r="E8227">
        <f ca="1"/>
        <v>2</v>
      </c>
      <c r="F8227">
        <f ca="1"/>
        <v>0</v>
      </c>
      <c r="G8227">
        <f t="shared" ca="1" si="896"/>
        <v>0</v>
      </c>
      <c r="H8227">
        <f t="shared" ca="1" si="897"/>
        <v>2</v>
      </c>
      <c r="I8227">
        <f t="shared" ca="1" si="898"/>
        <v>5</v>
      </c>
      <c r="J8227">
        <f t="shared" ca="1" si="899"/>
        <v>2</v>
      </c>
      <c r="K8227" cm="1">
        <f t="array" aca="1" ref="K8227" ca="1">IF(G8227&gt;7,
        IF(G8227&gt;H8227, 1, IF(G8227&lt;H8227, 0, 2)),
        IF(       H8227&gt;7,
                     IF(G8227&gt;H8227, 1, IF(G8227&lt;H8227, 0, 2)),
                     IF(         G8227&lt;6,
                                   IF(            _xlfn.XLOOKUP(C8227,'deck &amp; rules'!$D$22:$M$22,_xlfn.XLOOKUP(H8227,'deck &amp; rules'!$C$23:$C$30,'deck &amp; rules'!$D$23:$M$30))="draw",
                                                     IF(I8227&gt;J8227,1,IF(I8227&lt;J8227,0,2)),
                                                     IF(I8227&gt;H8227,1,IF(I8227&lt;H8227,0,2))),
                                   IF(H8227&lt;7,
                                        IF(G8227&gt;J8227,1,IF(G8227&lt;J8227,0,2)),
                                        IF(G8227&gt;H8227,1,IF(G8227&lt;H8227,0,2))
                                        )
                          )
              )
        )</f>
        <v>1</v>
      </c>
      <c r="L8227">
        <f t="shared" ca="1" si="900"/>
        <v>-858</v>
      </c>
      <c r="M8227">
        <f t="shared" ca="1" si="901"/>
        <v>-827.69999999992933</v>
      </c>
      <c r="N8227">
        <f t="shared" ca="1" si="902"/>
        <v>-1494</v>
      </c>
    </row>
    <row r="8228" spans="1:14" x14ac:dyDescent="0.25">
      <c r="A8228">
        <f ca="1"/>
        <v>1</v>
      </c>
      <c r="B8228">
        <f ca="1"/>
        <v>0</v>
      </c>
      <c r="C8228">
        <f ca="1"/>
        <v>6</v>
      </c>
      <c r="D8228">
        <f ca="1"/>
        <v>6</v>
      </c>
      <c r="E8228">
        <f ca="1"/>
        <v>4</v>
      </c>
      <c r="F8228">
        <f ca="1"/>
        <v>0</v>
      </c>
      <c r="G8228">
        <f t="shared" ca="1" si="896"/>
        <v>1</v>
      </c>
      <c r="H8228">
        <f t="shared" ca="1" si="897"/>
        <v>0</v>
      </c>
      <c r="I8228">
        <f t="shared" ca="1" si="898"/>
        <v>7</v>
      </c>
      <c r="J8228">
        <f t="shared" ca="1" si="899"/>
        <v>0</v>
      </c>
      <c r="K8228" cm="1">
        <f t="array" aca="1" ref="K8228" ca="1">IF(G8228&gt;7,
        IF(G8228&gt;H8228, 1, IF(G8228&lt;H8228, 0, 2)),
        IF(       H8228&gt;7,
                     IF(G8228&gt;H8228, 1, IF(G8228&lt;H8228, 0, 2)),
                     IF(         G8228&lt;6,
                                   IF(            _xlfn.XLOOKUP(C8228,'deck &amp; rules'!$D$22:$M$22,_xlfn.XLOOKUP(H8228,'deck &amp; rules'!$C$23:$C$30,'deck &amp; rules'!$D$23:$M$30))="draw",
                                                     IF(I8228&gt;J8228,1,IF(I8228&lt;J8228,0,2)),
                                                     IF(I8228&gt;H8228,1,IF(I8228&lt;H8228,0,2))),
                                   IF(H8228&lt;7,
                                        IF(G8228&gt;J8228,1,IF(G8228&lt;J8228,0,2)),
                                        IF(G8228&gt;H8228,1,IF(G8228&lt;H8228,0,2))
                                        )
                          )
              )
        )</f>
        <v>1</v>
      </c>
      <c r="L8228">
        <f t="shared" ca="1" si="900"/>
        <v>-857</v>
      </c>
      <c r="M8228">
        <f t="shared" ca="1" si="901"/>
        <v>-828.69999999992933</v>
      </c>
      <c r="N8228">
        <f t="shared" ca="1" si="902"/>
        <v>-1495</v>
      </c>
    </row>
    <row r="8229" spans="1:14" x14ac:dyDescent="0.25">
      <c r="A8229">
        <f ca="1"/>
        <v>9</v>
      </c>
      <c r="B8229">
        <f ca="1"/>
        <v>9</v>
      </c>
      <c r="C8229">
        <f ca="1"/>
        <v>0</v>
      </c>
      <c r="D8229">
        <f ca="1"/>
        <v>6</v>
      </c>
      <c r="E8229">
        <f ca="1"/>
        <v>3</v>
      </c>
      <c r="F8229">
        <f ca="1"/>
        <v>7</v>
      </c>
      <c r="G8229">
        <f t="shared" ca="1" si="896"/>
        <v>8</v>
      </c>
      <c r="H8229">
        <f t="shared" ca="1" si="897"/>
        <v>9</v>
      </c>
      <c r="I8229">
        <f t="shared" ca="1" si="898"/>
        <v>8</v>
      </c>
      <c r="J8229">
        <f t="shared" ca="1" si="899"/>
        <v>6</v>
      </c>
      <c r="K8229" cm="1">
        <f t="array" aca="1" ref="K8229" ca="1">IF(G8229&gt;7,
        IF(G8229&gt;H8229, 1, IF(G8229&lt;H8229, 0, 2)),
        IF(       H8229&gt;7,
                     IF(G8229&gt;H8229, 1, IF(G8229&lt;H8229, 0, 2)),
                     IF(         G8229&lt;6,
                                   IF(            _xlfn.XLOOKUP(C8229,'deck &amp; rules'!$D$22:$M$22,_xlfn.XLOOKUP(H8229,'deck &amp; rules'!$C$23:$C$30,'deck &amp; rules'!$D$23:$M$30))="draw",
                                                     IF(I8229&gt;J8229,1,IF(I8229&lt;J8229,0,2)),
                                                     IF(I8229&gt;H8229,1,IF(I8229&lt;H8229,0,2))),
                                   IF(H8229&lt;7,
                                        IF(G8229&gt;J8229,1,IF(G8229&lt;J8229,0,2)),
                                        IF(G8229&gt;H8229,1,IF(G8229&lt;H8229,0,2))
                                        )
                          )
              )
        )</f>
        <v>0</v>
      </c>
      <c r="L8229">
        <f t="shared" ca="1" si="900"/>
        <v>-858</v>
      </c>
      <c r="M8229">
        <f t="shared" ca="1" si="901"/>
        <v>-827.74999999992929</v>
      </c>
      <c r="N8229">
        <f t="shared" ca="1" si="902"/>
        <v>-1496</v>
      </c>
    </row>
    <row r="8230" spans="1:14" x14ac:dyDescent="0.25">
      <c r="A8230">
        <f ca="1"/>
        <v>0</v>
      </c>
      <c r="B8230">
        <f ca="1"/>
        <v>0</v>
      </c>
      <c r="C8230">
        <f ca="1"/>
        <v>0</v>
      </c>
      <c r="D8230">
        <f ca="1"/>
        <v>7</v>
      </c>
      <c r="E8230">
        <f ca="1"/>
        <v>2</v>
      </c>
      <c r="F8230">
        <f ca="1"/>
        <v>0</v>
      </c>
      <c r="G8230">
        <f t="shared" ca="1" si="896"/>
        <v>0</v>
      </c>
      <c r="H8230">
        <f t="shared" ca="1" si="897"/>
        <v>9</v>
      </c>
      <c r="I8230">
        <f t="shared" ca="1" si="898"/>
        <v>0</v>
      </c>
      <c r="J8230">
        <f t="shared" ca="1" si="899"/>
        <v>9</v>
      </c>
      <c r="K8230" cm="1">
        <f t="array" aca="1" ref="K8230" ca="1">IF(G8230&gt;7,
        IF(G8230&gt;H8230, 1, IF(G8230&lt;H8230, 0, 2)),
        IF(       H8230&gt;7,
                     IF(G8230&gt;H8230, 1, IF(G8230&lt;H8230, 0, 2)),
                     IF(         G8230&lt;6,
                                   IF(            _xlfn.XLOOKUP(C8230,'deck &amp; rules'!$D$22:$M$22,_xlfn.XLOOKUP(H8230,'deck &amp; rules'!$C$23:$C$30,'deck &amp; rules'!$D$23:$M$30))="draw",
                                                     IF(I8230&gt;J8230,1,IF(I8230&lt;J8230,0,2)),
                                                     IF(I8230&gt;H8230,1,IF(I8230&lt;H8230,0,2))),
                                   IF(H8230&lt;7,
                                        IF(G8230&gt;J8230,1,IF(G8230&lt;J8230,0,2)),
                                        IF(G8230&gt;H8230,1,IF(G8230&lt;H8230,0,2))
                                        )
                          )
              )
        )</f>
        <v>0</v>
      </c>
      <c r="L8230">
        <f t="shared" ca="1" si="900"/>
        <v>-859</v>
      </c>
      <c r="M8230">
        <f t="shared" ca="1" si="901"/>
        <v>-826.79999999992924</v>
      </c>
      <c r="N8230">
        <f t="shared" ca="1" si="902"/>
        <v>-1497</v>
      </c>
    </row>
    <row r="8231" spans="1:14" x14ac:dyDescent="0.25">
      <c r="A8231">
        <f ca="1"/>
        <v>6</v>
      </c>
      <c r="B8231">
        <f ca="1"/>
        <v>5</v>
      </c>
      <c r="C8231">
        <f ca="1"/>
        <v>0</v>
      </c>
      <c r="D8231">
        <f ca="1"/>
        <v>0</v>
      </c>
      <c r="E8231">
        <f ca="1"/>
        <v>0</v>
      </c>
      <c r="F8231">
        <f ca="1"/>
        <v>7</v>
      </c>
      <c r="G8231">
        <f t="shared" ca="1" si="896"/>
        <v>1</v>
      </c>
      <c r="H8231">
        <f t="shared" ca="1" si="897"/>
        <v>0</v>
      </c>
      <c r="I8231">
        <f t="shared" ca="1" si="898"/>
        <v>1</v>
      </c>
      <c r="J8231">
        <f t="shared" ca="1" si="899"/>
        <v>7</v>
      </c>
      <c r="K8231" cm="1">
        <f t="array" aca="1" ref="K8231" ca="1">IF(G8231&gt;7,
        IF(G8231&gt;H8231, 1, IF(G8231&lt;H8231, 0, 2)),
        IF(       H8231&gt;7,
                     IF(G8231&gt;H8231, 1, IF(G8231&lt;H8231, 0, 2)),
                     IF(         G8231&lt;6,
                                   IF(            _xlfn.XLOOKUP(C8231,'deck &amp; rules'!$D$22:$M$22,_xlfn.XLOOKUP(H8231,'deck &amp; rules'!$C$23:$C$30,'deck &amp; rules'!$D$23:$M$30))="draw",
                                                     IF(I8231&gt;J8231,1,IF(I8231&lt;J8231,0,2)),
                                                     IF(I8231&gt;H8231,1,IF(I8231&lt;H8231,0,2))),
                                   IF(H8231&lt;7,
                                        IF(G8231&gt;J8231,1,IF(G8231&lt;J8231,0,2)),
                                        IF(G8231&gt;H8231,1,IF(G8231&lt;H8231,0,2))
                                        )
                          )
              )
        )</f>
        <v>0</v>
      </c>
      <c r="L8231">
        <f t="shared" ca="1" si="900"/>
        <v>-860</v>
      </c>
      <c r="M8231">
        <f t="shared" ca="1" si="901"/>
        <v>-825.8499999999292</v>
      </c>
      <c r="N8231">
        <f t="shared" ca="1" si="902"/>
        <v>-1498</v>
      </c>
    </row>
    <row r="8232" spans="1:14" x14ac:dyDescent="0.25">
      <c r="A8232">
        <f ca="1"/>
        <v>7</v>
      </c>
      <c r="B8232">
        <f ca="1"/>
        <v>0</v>
      </c>
      <c r="C8232">
        <f ca="1"/>
        <v>5</v>
      </c>
      <c r="D8232">
        <f ca="1"/>
        <v>3</v>
      </c>
      <c r="E8232">
        <f ca="1"/>
        <v>0</v>
      </c>
      <c r="F8232">
        <f ca="1"/>
        <v>2</v>
      </c>
      <c r="G8232">
        <f t="shared" ca="1" si="896"/>
        <v>7</v>
      </c>
      <c r="H8232">
        <f t="shared" ca="1" si="897"/>
        <v>3</v>
      </c>
      <c r="I8232">
        <f t="shared" ca="1" si="898"/>
        <v>2</v>
      </c>
      <c r="J8232">
        <f t="shared" ca="1" si="899"/>
        <v>5</v>
      </c>
      <c r="K8232" cm="1">
        <f t="array" aca="1" ref="K8232" ca="1">IF(G8232&gt;7,
        IF(G8232&gt;H8232, 1, IF(G8232&lt;H8232, 0, 2)),
        IF(       H8232&gt;7,
                     IF(G8232&gt;H8232, 1, IF(G8232&lt;H8232, 0, 2)),
                     IF(         G8232&lt;6,
                                   IF(            _xlfn.XLOOKUP(C8232,'deck &amp; rules'!$D$22:$M$22,_xlfn.XLOOKUP(H8232,'deck &amp; rules'!$C$23:$C$30,'deck &amp; rules'!$D$23:$M$30))="draw",
                                                     IF(I8232&gt;J8232,1,IF(I8232&lt;J8232,0,2)),
                                                     IF(I8232&gt;H8232,1,IF(I8232&lt;H8232,0,2))),
                                   IF(H8232&lt;7,
                                        IF(G8232&gt;J8232,1,IF(G8232&lt;J8232,0,2)),
                                        IF(G8232&gt;H8232,1,IF(G8232&lt;H8232,0,2))
                                        )
                          )
              )
        )</f>
        <v>1</v>
      </c>
      <c r="L8232">
        <f t="shared" ca="1" si="900"/>
        <v>-859</v>
      </c>
      <c r="M8232">
        <f t="shared" ca="1" si="901"/>
        <v>-826.8499999999292</v>
      </c>
      <c r="N8232">
        <f t="shared" ca="1" si="902"/>
        <v>-1499</v>
      </c>
    </row>
    <row r="8233" spans="1:14" x14ac:dyDescent="0.25">
      <c r="A8233">
        <f ca="1"/>
        <v>5</v>
      </c>
      <c r="B8233">
        <f ca="1"/>
        <v>7</v>
      </c>
      <c r="C8233">
        <f ca="1"/>
        <v>8</v>
      </c>
      <c r="D8233">
        <f ca="1"/>
        <v>1</v>
      </c>
      <c r="E8233">
        <f ca="1"/>
        <v>0</v>
      </c>
      <c r="F8233">
        <f ca="1"/>
        <v>8</v>
      </c>
      <c r="G8233">
        <f t="shared" ca="1" si="896"/>
        <v>2</v>
      </c>
      <c r="H8233">
        <f t="shared" ca="1" si="897"/>
        <v>1</v>
      </c>
      <c r="I8233">
        <f t="shared" ca="1" si="898"/>
        <v>0</v>
      </c>
      <c r="J8233">
        <f t="shared" ca="1" si="899"/>
        <v>9</v>
      </c>
      <c r="K8233" cm="1">
        <f t="array" aca="1" ref="K8233" ca="1">IF(G8233&gt;7,
        IF(G8233&gt;H8233, 1, IF(G8233&lt;H8233, 0, 2)),
        IF(       H8233&gt;7,
                     IF(G8233&gt;H8233, 1, IF(G8233&lt;H8233, 0, 2)),
                     IF(         G8233&lt;6,
                                   IF(            _xlfn.XLOOKUP(C8233,'deck &amp; rules'!$D$22:$M$22,_xlfn.XLOOKUP(H8233,'deck &amp; rules'!$C$23:$C$30,'deck &amp; rules'!$D$23:$M$30))="draw",
                                                     IF(I8233&gt;J8233,1,IF(I8233&lt;J8233,0,2)),
                                                     IF(I8233&gt;H8233,1,IF(I8233&lt;H8233,0,2))),
                                   IF(H8233&lt;7,
                                        IF(G8233&gt;J8233,1,IF(G8233&lt;J8233,0,2)),
                                        IF(G8233&gt;H8233,1,IF(G8233&lt;H8233,0,2))
                                        )
                          )
              )
        )</f>
        <v>0</v>
      </c>
      <c r="L8233">
        <f t="shared" ca="1" si="900"/>
        <v>-860</v>
      </c>
      <c r="M8233">
        <f t="shared" ca="1" si="901"/>
        <v>-825.89999999992915</v>
      </c>
      <c r="N8233">
        <f t="shared" ca="1" si="902"/>
        <v>-1500</v>
      </c>
    </row>
    <row r="8234" spans="1:14" x14ac:dyDescent="0.25">
      <c r="A8234">
        <f ca="1"/>
        <v>4</v>
      </c>
      <c r="B8234">
        <f ca="1"/>
        <v>6</v>
      </c>
      <c r="C8234">
        <f ca="1"/>
        <v>0</v>
      </c>
      <c r="D8234">
        <f ca="1"/>
        <v>3</v>
      </c>
      <c r="E8234">
        <f ca="1"/>
        <v>2</v>
      </c>
      <c r="F8234">
        <f ca="1"/>
        <v>6</v>
      </c>
      <c r="G8234">
        <f t="shared" ca="1" si="896"/>
        <v>0</v>
      </c>
      <c r="H8234">
        <f t="shared" ca="1" si="897"/>
        <v>5</v>
      </c>
      <c r="I8234">
        <f t="shared" ca="1" si="898"/>
        <v>0</v>
      </c>
      <c r="J8234">
        <f t="shared" ca="1" si="899"/>
        <v>1</v>
      </c>
      <c r="K8234" cm="1">
        <f t="array" aca="1" ref="K8234" ca="1">IF(G8234&gt;7,
        IF(G8234&gt;H8234, 1, IF(G8234&lt;H8234, 0, 2)),
        IF(       H8234&gt;7,
                     IF(G8234&gt;H8234, 1, IF(G8234&lt;H8234, 0, 2)),
                     IF(         G8234&lt;6,
                                   IF(            _xlfn.XLOOKUP(C8234,'deck &amp; rules'!$D$22:$M$22,_xlfn.XLOOKUP(H8234,'deck &amp; rules'!$C$23:$C$30,'deck &amp; rules'!$D$23:$M$30))="draw",
                                                     IF(I8234&gt;J8234,1,IF(I8234&lt;J8234,0,2)),
                                                     IF(I8234&gt;H8234,1,IF(I8234&lt;H8234,0,2))),
                                   IF(H8234&lt;7,
                                        IF(G8234&gt;J8234,1,IF(G8234&lt;J8234,0,2)),
                                        IF(G8234&gt;H8234,1,IF(G8234&lt;H8234,0,2))
                                        )
                          )
              )
        )</f>
        <v>0</v>
      </c>
      <c r="L8234">
        <f t="shared" ca="1" si="900"/>
        <v>-861</v>
      </c>
      <c r="M8234">
        <f t="shared" ca="1" si="901"/>
        <v>-824.9499999999291</v>
      </c>
      <c r="N8234">
        <f t="shared" ca="1" si="902"/>
        <v>-1501</v>
      </c>
    </row>
    <row r="8235" spans="1:14" x14ac:dyDescent="0.25">
      <c r="A8235">
        <f ca="1"/>
        <v>7</v>
      </c>
      <c r="B8235">
        <f ca="1"/>
        <v>6</v>
      </c>
      <c r="C8235">
        <f ca="1"/>
        <v>2</v>
      </c>
      <c r="D8235">
        <f ca="1"/>
        <v>0</v>
      </c>
      <c r="E8235">
        <f ca="1"/>
        <v>4</v>
      </c>
      <c r="F8235">
        <f ca="1"/>
        <v>5</v>
      </c>
      <c r="G8235">
        <f t="shared" ca="1" si="896"/>
        <v>3</v>
      </c>
      <c r="H8235">
        <f t="shared" ca="1" si="897"/>
        <v>4</v>
      </c>
      <c r="I8235">
        <f t="shared" ca="1" si="898"/>
        <v>5</v>
      </c>
      <c r="J8235">
        <f t="shared" ca="1" si="899"/>
        <v>9</v>
      </c>
      <c r="K8235" cm="1">
        <f t="array" aca="1" ref="K8235" ca="1">IF(G8235&gt;7,
        IF(G8235&gt;H8235, 1, IF(G8235&lt;H8235, 0, 2)),
        IF(       H8235&gt;7,
                     IF(G8235&gt;H8235, 1, IF(G8235&lt;H8235, 0, 2)),
                     IF(         G8235&lt;6,
                                   IF(            _xlfn.XLOOKUP(C8235,'deck &amp; rules'!$D$22:$M$22,_xlfn.XLOOKUP(H8235,'deck &amp; rules'!$C$23:$C$30,'deck &amp; rules'!$D$23:$M$30))="draw",
                                                     IF(I8235&gt;J8235,1,IF(I8235&lt;J8235,0,2)),
                                                     IF(I8235&gt;H8235,1,IF(I8235&lt;H8235,0,2))),
                                   IF(H8235&lt;7,
                                        IF(G8235&gt;J8235,1,IF(G8235&lt;J8235,0,2)),
                                        IF(G8235&gt;H8235,1,IF(G8235&lt;H8235,0,2))
                                        )
                          )
              )
        )</f>
        <v>0</v>
      </c>
      <c r="L8235">
        <f t="shared" ca="1" si="900"/>
        <v>-862</v>
      </c>
      <c r="M8235">
        <f t="shared" ca="1" si="901"/>
        <v>-823.99999999992906</v>
      </c>
      <c r="N8235">
        <f t="shared" ca="1" si="902"/>
        <v>-1502</v>
      </c>
    </row>
    <row r="8236" spans="1:14" x14ac:dyDescent="0.25">
      <c r="A8236">
        <f ca="1"/>
        <v>4</v>
      </c>
      <c r="B8236">
        <f ca="1"/>
        <v>4</v>
      </c>
      <c r="C8236">
        <f ca="1"/>
        <v>7</v>
      </c>
      <c r="D8236">
        <f ca="1"/>
        <v>1</v>
      </c>
      <c r="E8236">
        <f ca="1"/>
        <v>7</v>
      </c>
      <c r="F8236">
        <f ca="1"/>
        <v>8</v>
      </c>
      <c r="G8236">
        <f t="shared" ca="1" si="896"/>
        <v>8</v>
      </c>
      <c r="H8236">
        <f t="shared" ca="1" si="897"/>
        <v>8</v>
      </c>
      <c r="I8236">
        <f t="shared" ca="1" si="898"/>
        <v>5</v>
      </c>
      <c r="J8236">
        <f t="shared" ca="1" si="899"/>
        <v>6</v>
      </c>
      <c r="K8236" cm="1">
        <f t="array" aca="1" ref="K8236" ca="1">IF(G8236&gt;7,
        IF(G8236&gt;H8236, 1, IF(G8236&lt;H8236, 0, 2)),
        IF(       H8236&gt;7,
                     IF(G8236&gt;H8236, 1, IF(G8236&lt;H8236, 0, 2)),
                     IF(         G8236&lt;6,
                                   IF(            _xlfn.XLOOKUP(C8236,'deck &amp; rules'!$D$22:$M$22,_xlfn.XLOOKUP(H8236,'deck &amp; rules'!$C$23:$C$30,'deck &amp; rules'!$D$23:$M$30))="draw",
                                                     IF(I8236&gt;J8236,1,IF(I8236&lt;J8236,0,2)),
                                                     IF(I8236&gt;H8236,1,IF(I8236&lt;H8236,0,2))),
                                   IF(H8236&lt;7,
                                        IF(G8236&gt;J8236,1,IF(G8236&lt;J8236,0,2)),
                                        IF(G8236&gt;H8236,1,IF(G8236&lt;H8236,0,2))
                                        )
                          )
              )
        )</f>
        <v>2</v>
      </c>
      <c r="L8236">
        <f t="shared" ca="1" si="900"/>
        <v>-863</v>
      </c>
      <c r="M8236">
        <f t="shared" ca="1" si="901"/>
        <v>-824.99999999992906</v>
      </c>
      <c r="N8236">
        <f t="shared" ca="1" si="902"/>
        <v>-1494</v>
      </c>
    </row>
    <row r="8237" spans="1:14" x14ac:dyDescent="0.25">
      <c r="A8237">
        <f ca="1"/>
        <v>3</v>
      </c>
      <c r="B8237">
        <f ca="1"/>
        <v>4</v>
      </c>
      <c r="C8237">
        <f ca="1"/>
        <v>9</v>
      </c>
      <c r="D8237">
        <f ca="1"/>
        <v>0</v>
      </c>
      <c r="E8237">
        <f ca="1"/>
        <v>0</v>
      </c>
      <c r="F8237">
        <f ca="1"/>
        <v>8</v>
      </c>
      <c r="G8237">
        <f t="shared" ca="1" si="896"/>
        <v>7</v>
      </c>
      <c r="H8237">
        <f t="shared" ca="1" si="897"/>
        <v>0</v>
      </c>
      <c r="I8237">
        <f t="shared" ca="1" si="898"/>
        <v>6</v>
      </c>
      <c r="J8237">
        <f t="shared" ca="1" si="899"/>
        <v>8</v>
      </c>
      <c r="K8237" cm="1">
        <f t="array" aca="1" ref="K8237" ca="1">IF(G8237&gt;7,
        IF(G8237&gt;H8237, 1, IF(G8237&lt;H8237, 0, 2)),
        IF(       H8237&gt;7,
                     IF(G8237&gt;H8237, 1, IF(G8237&lt;H8237, 0, 2)),
                     IF(         G8237&lt;6,
                                   IF(            _xlfn.XLOOKUP(C8237,'deck &amp; rules'!$D$22:$M$22,_xlfn.XLOOKUP(H8237,'deck &amp; rules'!$C$23:$C$30,'deck &amp; rules'!$D$23:$M$30))="draw",
                                                     IF(I8237&gt;J8237,1,IF(I8237&lt;J8237,0,2)),
                                                     IF(I8237&gt;H8237,1,IF(I8237&lt;H8237,0,2))),
                                   IF(H8237&lt;7,
                                        IF(G8237&gt;J8237,1,IF(G8237&lt;J8237,0,2)),
                                        IF(G8237&gt;H8237,1,IF(G8237&lt;H8237,0,2))
                                        )
                          )
              )
        )</f>
        <v>0</v>
      </c>
      <c r="L8237">
        <f t="shared" ca="1" si="900"/>
        <v>-864</v>
      </c>
      <c r="M8237">
        <f t="shared" ca="1" si="901"/>
        <v>-824.04999999992901</v>
      </c>
      <c r="N8237">
        <f t="shared" ca="1" si="902"/>
        <v>-1495</v>
      </c>
    </row>
    <row r="8238" spans="1:14" x14ac:dyDescent="0.25">
      <c r="A8238">
        <f ca="1"/>
        <v>6</v>
      </c>
      <c r="B8238">
        <f ca="1"/>
        <v>4</v>
      </c>
      <c r="C8238">
        <f ca="1"/>
        <v>0</v>
      </c>
      <c r="D8238">
        <f ca="1"/>
        <v>8</v>
      </c>
      <c r="E8238">
        <f ca="1"/>
        <v>1</v>
      </c>
      <c r="F8238">
        <f ca="1"/>
        <v>8</v>
      </c>
      <c r="G8238">
        <f t="shared" ca="1" si="896"/>
        <v>0</v>
      </c>
      <c r="H8238">
        <f t="shared" ca="1" si="897"/>
        <v>9</v>
      </c>
      <c r="I8238">
        <f t="shared" ca="1" si="898"/>
        <v>0</v>
      </c>
      <c r="J8238">
        <f t="shared" ca="1" si="899"/>
        <v>7</v>
      </c>
      <c r="K8238" cm="1">
        <f t="array" aca="1" ref="K8238" ca="1">IF(G8238&gt;7,
        IF(G8238&gt;H8238, 1, IF(G8238&lt;H8238, 0, 2)),
        IF(       H8238&gt;7,
                     IF(G8238&gt;H8238, 1, IF(G8238&lt;H8238, 0, 2)),
                     IF(         G8238&lt;6,
                                   IF(            _xlfn.XLOOKUP(C8238,'deck &amp; rules'!$D$22:$M$22,_xlfn.XLOOKUP(H8238,'deck &amp; rules'!$C$23:$C$30,'deck &amp; rules'!$D$23:$M$30))="draw",
                                                     IF(I8238&gt;J8238,1,IF(I8238&lt;J8238,0,2)),
                                                     IF(I8238&gt;H8238,1,IF(I8238&lt;H8238,0,2))),
                                   IF(H8238&lt;7,
                                        IF(G8238&gt;J8238,1,IF(G8238&lt;J8238,0,2)),
                                        IF(G8238&gt;H8238,1,IF(G8238&lt;H8238,0,2))
                                        )
                          )
              )
        )</f>
        <v>0</v>
      </c>
      <c r="L8238">
        <f t="shared" ca="1" si="900"/>
        <v>-865</v>
      </c>
      <c r="M8238">
        <f t="shared" ca="1" si="901"/>
        <v>-823.09999999992897</v>
      </c>
      <c r="N8238">
        <f t="shared" ca="1" si="902"/>
        <v>-1496</v>
      </c>
    </row>
    <row r="8239" spans="1:14" x14ac:dyDescent="0.25">
      <c r="A8239">
        <f ca="1"/>
        <v>3</v>
      </c>
      <c r="B8239">
        <f ca="1"/>
        <v>9</v>
      </c>
      <c r="C8239">
        <f ca="1"/>
        <v>3</v>
      </c>
      <c r="D8239">
        <f ca="1"/>
        <v>9</v>
      </c>
      <c r="E8239">
        <f ca="1"/>
        <v>8</v>
      </c>
      <c r="F8239">
        <f ca="1"/>
        <v>6</v>
      </c>
      <c r="G8239">
        <f t="shared" ca="1" si="896"/>
        <v>2</v>
      </c>
      <c r="H8239">
        <f t="shared" ca="1" si="897"/>
        <v>7</v>
      </c>
      <c r="I8239">
        <f t="shared" ca="1" si="898"/>
        <v>5</v>
      </c>
      <c r="J8239">
        <f t="shared" ca="1" si="899"/>
        <v>3</v>
      </c>
      <c r="K8239" cm="1">
        <f t="array" aca="1" ref="K8239" ca="1">IF(G8239&gt;7,
        IF(G8239&gt;H8239, 1, IF(G8239&lt;H8239, 0, 2)),
        IF(       H8239&gt;7,
                     IF(G8239&gt;H8239, 1, IF(G8239&lt;H8239, 0, 2)),
                     IF(         G8239&lt;6,
                                   IF(            _xlfn.XLOOKUP(C8239,'deck &amp; rules'!$D$22:$M$22,_xlfn.XLOOKUP(H8239,'deck &amp; rules'!$C$23:$C$30,'deck &amp; rules'!$D$23:$M$30))="draw",
                                                     IF(I8239&gt;J8239,1,IF(I8239&lt;J8239,0,2)),
                                                     IF(I8239&gt;H8239,1,IF(I8239&lt;H8239,0,2))),
                                   IF(H8239&lt;7,
                                        IF(G8239&gt;J8239,1,IF(G8239&lt;J8239,0,2)),
                                        IF(G8239&gt;H8239,1,IF(G8239&lt;H8239,0,2))
                                        )
                          )
              )
        )</f>
        <v>0</v>
      </c>
      <c r="L8239">
        <f t="shared" ca="1" si="900"/>
        <v>-866</v>
      </c>
      <c r="M8239">
        <f t="shared" ca="1" si="901"/>
        <v>-822.14999999992892</v>
      </c>
      <c r="N8239">
        <f t="shared" ca="1" si="902"/>
        <v>-1497</v>
      </c>
    </row>
    <row r="8240" spans="1:14" x14ac:dyDescent="0.25">
      <c r="A8240">
        <f ca="1"/>
        <v>4</v>
      </c>
      <c r="B8240">
        <f ca="1"/>
        <v>0</v>
      </c>
      <c r="C8240">
        <f ca="1"/>
        <v>9</v>
      </c>
      <c r="D8240">
        <f ca="1"/>
        <v>1</v>
      </c>
      <c r="E8240">
        <f ca="1"/>
        <v>7</v>
      </c>
      <c r="F8240">
        <f ca="1"/>
        <v>0</v>
      </c>
      <c r="G8240">
        <f t="shared" ca="1" si="896"/>
        <v>4</v>
      </c>
      <c r="H8240">
        <f t="shared" ca="1" si="897"/>
        <v>8</v>
      </c>
      <c r="I8240">
        <f t="shared" ca="1" si="898"/>
        <v>3</v>
      </c>
      <c r="J8240">
        <f t="shared" ca="1" si="899"/>
        <v>8</v>
      </c>
      <c r="K8240" cm="1">
        <f t="array" aca="1" ref="K8240" ca="1">IF(G8240&gt;7,
        IF(G8240&gt;H8240, 1, IF(G8240&lt;H8240, 0, 2)),
        IF(       H8240&gt;7,
                     IF(G8240&gt;H8240, 1, IF(G8240&lt;H8240, 0, 2)),
                     IF(         G8240&lt;6,
                                   IF(            _xlfn.XLOOKUP(C8240,'deck &amp; rules'!$D$22:$M$22,_xlfn.XLOOKUP(H8240,'deck &amp; rules'!$C$23:$C$30,'deck &amp; rules'!$D$23:$M$30))="draw",
                                                     IF(I8240&gt;J8240,1,IF(I8240&lt;J8240,0,2)),
                                                     IF(I8240&gt;H8240,1,IF(I8240&lt;H8240,0,2))),
                                   IF(H8240&lt;7,
                                        IF(G8240&gt;J8240,1,IF(G8240&lt;J8240,0,2)),
                                        IF(G8240&gt;H8240,1,IF(G8240&lt;H8240,0,2))
                                        )
                          )
              )
        )</f>
        <v>0</v>
      </c>
      <c r="L8240">
        <f t="shared" ca="1" si="900"/>
        <v>-867</v>
      </c>
      <c r="M8240">
        <f t="shared" ca="1" si="901"/>
        <v>-821.19999999992888</v>
      </c>
      <c r="N8240">
        <f t="shared" ca="1" si="902"/>
        <v>-1498</v>
      </c>
    </row>
    <row r="8241" spans="1:14" x14ac:dyDescent="0.25">
      <c r="A8241">
        <f ca="1"/>
        <v>9</v>
      </c>
      <c r="B8241">
        <f ca="1"/>
        <v>9</v>
      </c>
      <c r="C8241">
        <f ca="1"/>
        <v>8</v>
      </c>
      <c r="D8241">
        <f ca="1"/>
        <v>4</v>
      </c>
      <c r="E8241">
        <f ca="1"/>
        <v>7</v>
      </c>
      <c r="F8241">
        <f ca="1"/>
        <v>0</v>
      </c>
      <c r="G8241">
        <f t="shared" ca="1" si="896"/>
        <v>8</v>
      </c>
      <c r="H8241">
        <f t="shared" ca="1" si="897"/>
        <v>1</v>
      </c>
      <c r="I8241">
        <f t="shared" ca="1" si="898"/>
        <v>6</v>
      </c>
      <c r="J8241">
        <f t="shared" ca="1" si="899"/>
        <v>1</v>
      </c>
      <c r="K8241" cm="1">
        <f t="array" aca="1" ref="K8241" ca="1">IF(G8241&gt;7,
        IF(G8241&gt;H8241, 1, IF(G8241&lt;H8241, 0, 2)),
        IF(       H8241&gt;7,
                     IF(G8241&gt;H8241, 1, IF(G8241&lt;H8241, 0, 2)),
                     IF(         G8241&lt;6,
                                   IF(            _xlfn.XLOOKUP(C8241,'deck &amp; rules'!$D$22:$M$22,_xlfn.XLOOKUP(H8241,'deck &amp; rules'!$C$23:$C$30,'deck &amp; rules'!$D$23:$M$30))="draw",
                                                     IF(I8241&gt;J8241,1,IF(I8241&lt;J8241,0,2)),
                                                     IF(I8241&gt;H8241,1,IF(I8241&lt;H8241,0,2))),
                                   IF(H8241&lt;7,
                                        IF(G8241&gt;J8241,1,IF(G8241&lt;J8241,0,2)),
                                        IF(G8241&gt;H8241,1,IF(G8241&lt;H8241,0,2))
                                        )
                          )
              )
        )</f>
        <v>1</v>
      </c>
      <c r="L8241">
        <f t="shared" ca="1" si="900"/>
        <v>-866</v>
      </c>
      <c r="M8241">
        <f t="shared" ca="1" si="901"/>
        <v>-822.19999999992888</v>
      </c>
      <c r="N8241">
        <f t="shared" ca="1" si="902"/>
        <v>-1499</v>
      </c>
    </row>
    <row r="8242" spans="1:14" x14ac:dyDescent="0.25">
      <c r="A8242">
        <f ca="1"/>
        <v>0</v>
      </c>
      <c r="B8242">
        <f ca="1"/>
        <v>2</v>
      </c>
      <c r="C8242">
        <f ca="1"/>
        <v>6</v>
      </c>
      <c r="D8242">
        <f ca="1"/>
        <v>7</v>
      </c>
      <c r="E8242">
        <f ca="1"/>
        <v>1</v>
      </c>
      <c r="F8242">
        <f ca="1"/>
        <v>5</v>
      </c>
      <c r="G8242">
        <f t="shared" ca="1" si="896"/>
        <v>2</v>
      </c>
      <c r="H8242">
        <f t="shared" ca="1" si="897"/>
        <v>8</v>
      </c>
      <c r="I8242">
        <f t="shared" ca="1" si="898"/>
        <v>8</v>
      </c>
      <c r="J8242">
        <f t="shared" ca="1" si="899"/>
        <v>3</v>
      </c>
      <c r="K8242" cm="1">
        <f t="array" aca="1" ref="K8242" ca="1">IF(G8242&gt;7,
        IF(G8242&gt;H8242, 1, IF(G8242&lt;H8242, 0, 2)),
        IF(       H8242&gt;7,
                     IF(G8242&gt;H8242, 1, IF(G8242&lt;H8242, 0, 2)),
                     IF(         G8242&lt;6,
                                   IF(            _xlfn.XLOOKUP(C8242,'deck &amp; rules'!$D$22:$M$22,_xlfn.XLOOKUP(H8242,'deck &amp; rules'!$C$23:$C$30,'deck &amp; rules'!$D$23:$M$30))="draw",
                                                     IF(I8242&gt;J8242,1,IF(I8242&lt;J8242,0,2)),
                                                     IF(I8242&gt;H8242,1,IF(I8242&lt;H8242,0,2))),
                                   IF(H8242&lt;7,
                                        IF(G8242&gt;J8242,1,IF(G8242&lt;J8242,0,2)),
                                        IF(G8242&gt;H8242,1,IF(G8242&lt;H8242,0,2))
                                        )
                          )
              )
        )</f>
        <v>0</v>
      </c>
      <c r="L8242">
        <f t="shared" ca="1" si="900"/>
        <v>-867</v>
      </c>
      <c r="M8242">
        <f t="shared" ca="1" si="901"/>
        <v>-821.24999999992883</v>
      </c>
      <c r="N8242">
        <f t="shared" ca="1" si="902"/>
        <v>-1500</v>
      </c>
    </row>
    <row r="8243" spans="1:14" x14ac:dyDescent="0.25">
      <c r="A8243">
        <f ca="1"/>
        <v>6</v>
      </c>
      <c r="B8243">
        <f ca="1"/>
        <v>0</v>
      </c>
      <c r="C8243">
        <f ca="1"/>
        <v>0</v>
      </c>
      <c r="D8243">
        <f ca="1"/>
        <v>0</v>
      </c>
      <c r="E8243">
        <f ca="1"/>
        <v>3</v>
      </c>
      <c r="F8243">
        <f ca="1"/>
        <v>2</v>
      </c>
      <c r="G8243">
        <f t="shared" ca="1" si="896"/>
        <v>6</v>
      </c>
      <c r="H8243">
        <f t="shared" ca="1" si="897"/>
        <v>3</v>
      </c>
      <c r="I8243">
        <f t="shared" ca="1" si="898"/>
        <v>6</v>
      </c>
      <c r="J8243">
        <f t="shared" ca="1" si="899"/>
        <v>5</v>
      </c>
      <c r="K8243" cm="1">
        <f t="array" aca="1" ref="K8243" ca="1">IF(G8243&gt;7,
        IF(G8243&gt;H8243, 1, IF(G8243&lt;H8243, 0, 2)),
        IF(       H8243&gt;7,
                     IF(G8243&gt;H8243, 1, IF(G8243&lt;H8243, 0, 2)),
                     IF(         G8243&lt;6,
                                   IF(            _xlfn.XLOOKUP(C8243,'deck &amp; rules'!$D$22:$M$22,_xlfn.XLOOKUP(H8243,'deck &amp; rules'!$C$23:$C$30,'deck &amp; rules'!$D$23:$M$30))="draw",
                                                     IF(I8243&gt;J8243,1,IF(I8243&lt;J8243,0,2)),
                                                     IF(I8243&gt;H8243,1,IF(I8243&lt;H8243,0,2))),
                                   IF(H8243&lt;7,
                                        IF(G8243&gt;J8243,1,IF(G8243&lt;J8243,0,2)),
                                        IF(G8243&gt;H8243,1,IF(G8243&lt;H8243,0,2))
                                        )
                          )
              )
        )</f>
        <v>1</v>
      </c>
      <c r="L8243">
        <f t="shared" ca="1" si="900"/>
        <v>-866</v>
      </c>
      <c r="M8243">
        <f t="shared" ca="1" si="901"/>
        <v>-822.24999999992883</v>
      </c>
      <c r="N8243">
        <f t="shared" ca="1" si="902"/>
        <v>-1501</v>
      </c>
    </row>
    <row r="8244" spans="1:14" x14ac:dyDescent="0.25">
      <c r="A8244">
        <f ca="1"/>
        <v>6</v>
      </c>
      <c r="B8244">
        <f ca="1"/>
        <v>6</v>
      </c>
      <c r="C8244">
        <f ca="1"/>
        <v>8</v>
      </c>
      <c r="D8244">
        <f ca="1"/>
        <v>7</v>
      </c>
      <c r="E8244">
        <f ca="1"/>
        <v>2</v>
      </c>
      <c r="F8244">
        <f ca="1"/>
        <v>4</v>
      </c>
      <c r="G8244">
        <f t="shared" ca="1" si="896"/>
        <v>2</v>
      </c>
      <c r="H8244">
        <f t="shared" ca="1" si="897"/>
        <v>9</v>
      </c>
      <c r="I8244">
        <f t="shared" ca="1" si="898"/>
        <v>0</v>
      </c>
      <c r="J8244">
        <f t="shared" ca="1" si="899"/>
        <v>3</v>
      </c>
      <c r="K8244" cm="1">
        <f t="array" aca="1" ref="K8244" ca="1">IF(G8244&gt;7,
        IF(G8244&gt;H8244, 1, IF(G8244&lt;H8244, 0, 2)),
        IF(       H8244&gt;7,
                     IF(G8244&gt;H8244, 1, IF(G8244&lt;H8244, 0, 2)),
                     IF(         G8244&lt;6,
                                   IF(            _xlfn.XLOOKUP(C8244,'deck &amp; rules'!$D$22:$M$22,_xlfn.XLOOKUP(H8244,'deck &amp; rules'!$C$23:$C$30,'deck &amp; rules'!$D$23:$M$30))="draw",
                                                     IF(I8244&gt;J8244,1,IF(I8244&lt;J8244,0,2)),
                                                     IF(I8244&gt;H8244,1,IF(I8244&lt;H8244,0,2))),
                                   IF(H8244&lt;7,
                                        IF(G8244&gt;J8244,1,IF(G8244&lt;J8244,0,2)),
                                        IF(G8244&gt;H8244,1,IF(G8244&lt;H8244,0,2))
                                        )
                          )
              )
        )</f>
        <v>0</v>
      </c>
      <c r="L8244">
        <f t="shared" ca="1" si="900"/>
        <v>-867</v>
      </c>
      <c r="M8244">
        <f t="shared" ca="1" si="901"/>
        <v>-821.29999999992879</v>
      </c>
      <c r="N8244">
        <f t="shared" ca="1" si="902"/>
        <v>-1502</v>
      </c>
    </row>
    <row r="8245" spans="1:14" x14ac:dyDescent="0.25">
      <c r="A8245">
        <f ca="1"/>
        <v>3</v>
      </c>
      <c r="B8245">
        <f ca="1"/>
        <v>8</v>
      </c>
      <c r="C8245">
        <f ca="1"/>
        <v>3</v>
      </c>
      <c r="D8245">
        <f ca="1"/>
        <v>1</v>
      </c>
      <c r="E8245">
        <f ca="1"/>
        <v>0</v>
      </c>
      <c r="F8245">
        <f ca="1"/>
        <v>8</v>
      </c>
      <c r="G8245">
        <f t="shared" ca="1" si="896"/>
        <v>1</v>
      </c>
      <c r="H8245">
        <f t="shared" ca="1" si="897"/>
        <v>1</v>
      </c>
      <c r="I8245">
        <f t="shared" ca="1" si="898"/>
        <v>4</v>
      </c>
      <c r="J8245">
        <f t="shared" ca="1" si="899"/>
        <v>9</v>
      </c>
      <c r="K8245" cm="1">
        <f t="array" aca="1" ref="K8245" ca="1">IF(G8245&gt;7,
        IF(G8245&gt;H8245, 1, IF(G8245&lt;H8245, 0, 2)),
        IF(       H8245&gt;7,
                     IF(G8245&gt;H8245, 1, IF(G8245&lt;H8245, 0, 2)),
                     IF(         G8245&lt;6,
                                   IF(            _xlfn.XLOOKUP(C8245,'deck &amp; rules'!$D$22:$M$22,_xlfn.XLOOKUP(H8245,'deck &amp; rules'!$C$23:$C$30,'deck &amp; rules'!$D$23:$M$30))="draw",
                                                     IF(I8245&gt;J8245,1,IF(I8245&lt;J8245,0,2)),
                                                     IF(I8245&gt;H8245,1,IF(I8245&lt;H8245,0,2))),
                                   IF(H8245&lt;7,
                                        IF(G8245&gt;J8245,1,IF(G8245&lt;J8245,0,2)),
                                        IF(G8245&gt;H8245,1,IF(G8245&lt;H8245,0,2))
                                        )
                          )
              )
        )</f>
        <v>0</v>
      </c>
      <c r="L8245">
        <f t="shared" ca="1" si="900"/>
        <v>-868</v>
      </c>
      <c r="M8245">
        <f t="shared" ca="1" si="901"/>
        <v>-820.34999999992874</v>
      </c>
      <c r="N8245">
        <f t="shared" ca="1" si="902"/>
        <v>-1503</v>
      </c>
    </row>
    <row r="8246" spans="1:14" x14ac:dyDescent="0.25">
      <c r="A8246">
        <f ca="1"/>
        <v>0</v>
      </c>
      <c r="B8246">
        <f ca="1"/>
        <v>0</v>
      </c>
      <c r="C8246">
        <f ca="1"/>
        <v>0</v>
      </c>
      <c r="D8246">
        <f ca="1"/>
        <v>6</v>
      </c>
      <c r="E8246">
        <f ca="1"/>
        <v>1</v>
      </c>
      <c r="F8246">
        <f ca="1"/>
        <v>2</v>
      </c>
      <c r="G8246">
        <f t="shared" ca="1" si="896"/>
        <v>0</v>
      </c>
      <c r="H8246">
        <f t="shared" ca="1" si="897"/>
        <v>7</v>
      </c>
      <c r="I8246">
        <f t="shared" ca="1" si="898"/>
        <v>0</v>
      </c>
      <c r="J8246">
        <f t="shared" ca="1" si="899"/>
        <v>9</v>
      </c>
      <c r="K8246" cm="1">
        <f t="array" aca="1" ref="K8246" ca="1">IF(G8246&gt;7,
        IF(G8246&gt;H8246, 1, IF(G8246&lt;H8246, 0, 2)),
        IF(       H8246&gt;7,
                     IF(G8246&gt;H8246, 1, IF(G8246&lt;H8246, 0, 2)),
                     IF(         G8246&lt;6,
                                   IF(            _xlfn.XLOOKUP(C8246,'deck &amp; rules'!$D$22:$M$22,_xlfn.XLOOKUP(H8246,'deck &amp; rules'!$C$23:$C$30,'deck &amp; rules'!$D$23:$M$30))="draw",
                                                     IF(I8246&gt;J8246,1,IF(I8246&lt;J8246,0,2)),
                                                     IF(I8246&gt;H8246,1,IF(I8246&lt;H8246,0,2))),
                                   IF(H8246&lt;7,
                                        IF(G8246&gt;J8246,1,IF(G8246&lt;J8246,0,2)),
                                        IF(G8246&gt;H8246,1,IF(G8246&lt;H8246,0,2))
                                        )
                          )
              )
        )</f>
        <v>0</v>
      </c>
      <c r="L8246">
        <f t="shared" ca="1" si="900"/>
        <v>-869</v>
      </c>
      <c r="M8246">
        <f t="shared" ca="1" si="901"/>
        <v>-819.3999999999287</v>
      </c>
      <c r="N8246">
        <f t="shared" ca="1" si="902"/>
        <v>-1504</v>
      </c>
    </row>
    <row r="8247" spans="1:14" x14ac:dyDescent="0.25">
      <c r="A8247">
        <f ca="1"/>
        <v>6</v>
      </c>
      <c r="B8247">
        <f ca="1"/>
        <v>8</v>
      </c>
      <c r="C8247">
        <f ca="1"/>
        <v>2</v>
      </c>
      <c r="D8247">
        <f ca="1"/>
        <v>0</v>
      </c>
      <c r="E8247">
        <f ca="1"/>
        <v>0</v>
      </c>
      <c r="F8247">
        <f ca="1"/>
        <v>3</v>
      </c>
      <c r="G8247">
        <f t="shared" ca="1" si="896"/>
        <v>4</v>
      </c>
      <c r="H8247">
        <f t="shared" ca="1" si="897"/>
        <v>0</v>
      </c>
      <c r="I8247">
        <f t="shared" ca="1" si="898"/>
        <v>6</v>
      </c>
      <c r="J8247">
        <f t="shared" ca="1" si="899"/>
        <v>3</v>
      </c>
      <c r="K8247" cm="1">
        <f t="array" aca="1" ref="K8247" ca="1">IF(G8247&gt;7,
        IF(G8247&gt;H8247, 1, IF(G8247&lt;H8247, 0, 2)),
        IF(       H8247&gt;7,
                     IF(G8247&gt;H8247, 1, IF(G8247&lt;H8247, 0, 2)),
                     IF(         G8247&lt;6,
                                   IF(            _xlfn.XLOOKUP(C8247,'deck &amp; rules'!$D$22:$M$22,_xlfn.XLOOKUP(H8247,'deck &amp; rules'!$C$23:$C$30,'deck &amp; rules'!$D$23:$M$30))="draw",
                                                     IF(I8247&gt;J8247,1,IF(I8247&lt;J8247,0,2)),
                                                     IF(I8247&gt;H8247,1,IF(I8247&lt;H8247,0,2))),
                                   IF(H8247&lt;7,
                                        IF(G8247&gt;J8247,1,IF(G8247&lt;J8247,0,2)),
                                        IF(G8247&gt;H8247,1,IF(G8247&lt;H8247,0,2))
                                        )
                          )
              )
        )</f>
        <v>1</v>
      </c>
      <c r="L8247">
        <f t="shared" ca="1" si="900"/>
        <v>-868</v>
      </c>
      <c r="M8247">
        <f t="shared" ca="1" si="901"/>
        <v>-820.3999999999287</v>
      </c>
      <c r="N8247">
        <f t="shared" ca="1" si="902"/>
        <v>-1505</v>
      </c>
    </row>
    <row r="8248" spans="1:14" x14ac:dyDescent="0.25">
      <c r="A8248">
        <f ca="1"/>
        <v>1</v>
      </c>
      <c r="B8248">
        <f ca="1"/>
        <v>0</v>
      </c>
      <c r="C8248">
        <f ca="1"/>
        <v>4</v>
      </c>
      <c r="D8248">
        <f ca="1"/>
        <v>0</v>
      </c>
      <c r="E8248">
        <f ca="1"/>
        <v>9</v>
      </c>
      <c r="F8248">
        <f ca="1"/>
        <v>3</v>
      </c>
      <c r="G8248">
        <f t="shared" ca="1" si="896"/>
        <v>1</v>
      </c>
      <c r="H8248">
        <f t="shared" ca="1" si="897"/>
        <v>9</v>
      </c>
      <c r="I8248">
        <f t="shared" ca="1" si="898"/>
        <v>5</v>
      </c>
      <c r="J8248">
        <f t="shared" ca="1" si="899"/>
        <v>2</v>
      </c>
      <c r="K8248" cm="1">
        <f t="array" aca="1" ref="K8248" ca="1">IF(G8248&gt;7,
        IF(G8248&gt;H8248, 1, IF(G8248&lt;H8248, 0, 2)),
        IF(       H8248&gt;7,
                     IF(G8248&gt;H8248, 1, IF(G8248&lt;H8248, 0, 2)),
                     IF(         G8248&lt;6,
                                   IF(            _xlfn.XLOOKUP(C8248,'deck &amp; rules'!$D$22:$M$22,_xlfn.XLOOKUP(H8248,'deck &amp; rules'!$C$23:$C$30,'deck &amp; rules'!$D$23:$M$30))="draw",
                                                     IF(I8248&gt;J8248,1,IF(I8248&lt;J8248,0,2)),
                                                     IF(I8248&gt;H8248,1,IF(I8248&lt;H8248,0,2))),
                                   IF(H8248&lt;7,
                                        IF(G8248&gt;J8248,1,IF(G8248&lt;J8248,0,2)),
                                        IF(G8248&gt;H8248,1,IF(G8248&lt;H8248,0,2))
                                        )
                          )
              )
        )</f>
        <v>0</v>
      </c>
      <c r="L8248">
        <f t="shared" ca="1" si="900"/>
        <v>-869</v>
      </c>
      <c r="M8248">
        <f t="shared" ca="1" si="901"/>
        <v>-819.44999999992865</v>
      </c>
      <c r="N8248">
        <f t="shared" ca="1" si="902"/>
        <v>-1506</v>
      </c>
    </row>
    <row r="8249" spans="1:14" x14ac:dyDescent="0.25">
      <c r="A8249">
        <f ca="1"/>
        <v>0</v>
      </c>
      <c r="B8249">
        <f ca="1"/>
        <v>0</v>
      </c>
      <c r="C8249">
        <f ca="1"/>
        <v>4</v>
      </c>
      <c r="D8249">
        <f ca="1"/>
        <v>0</v>
      </c>
      <c r="E8249">
        <f ca="1"/>
        <v>6</v>
      </c>
      <c r="F8249">
        <f ca="1"/>
        <v>9</v>
      </c>
      <c r="G8249">
        <f t="shared" ca="1" si="896"/>
        <v>0</v>
      </c>
      <c r="H8249">
        <f t="shared" ca="1" si="897"/>
        <v>6</v>
      </c>
      <c r="I8249">
        <f t="shared" ca="1" si="898"/>
        <v>4</v>
      </c>
      <c r="J8249">
        <f t="shared" ca="1" si="899"/>
        <v>5</v>
      </c>
      <c r="K8249" cm="1">
        <f t="array" aca="1" ref="K8249" ca="1">IF(G8249&gt;7,
        IF(G8249&gt;H8249, 1, IF(G8249&lt;H8249, 0, 2)),
        IF(       H8249&gt;7,
                     IF(G8249&gt;H8249, 1, IF(G8249&lt;H8249, 0, 2)),
                     IF(         G8249&lt;6,
                                   IF(            _xlfn.XLOOKUP(C8249,'deck &amp; rules'!$D$22:$M$22,_xlfn.XLOOKUP(H8249,'deck &amp; rules'!$C$23:$C$30,'deck &amp; rules'!$D$23:$M$30))="draw",
                                                     IF(I8249&gt;J8249,1,IF(I8249&lt;J8249,0,2)),
                                                     IF(I8249&gt;H8249,1,IF(I8249&lt;H8249,0,2))),
                                   IF(H8249&lt;7,
                                        IF(G8249&gt;J8249,1,IF(G8249&lt;J8249,0,2)),
                                        IF(G8249&gt;H8249,1,IF(G8249&lt;H8249,0,2))
                                        )
                          )
              )
        )</f>
        <v>0</v>
      </c>
      <c r="L8249">
        <f t="shared" ca="1" si="900"/>
        <v>-870</v>
      </c>
      <c r="M8249">
        <f t="shared" ca="1" si="901"/>
        <v>-818.4999999999286</v>
      </c>
      <c r="N8249">
        <f t="shared" ca="1" si="902"/>
        <v>-1507</v>
      </c>
    </row>
    <row r="8250" spans="1:14" x14ac:dyDescent="0.25">
      <c r="A8250">
        <f ca="1"/>
        <v>4</v>
      </c>
      <c r="B8250">
        <f ca="1"/>
        <v>0</v>
      </c>
      <c r="C8250">
        <f ca="1"/>
        <v>3</v>
      </c>
      <c r="D8250">
        <f ca="1"/>
        <v>0</v>
      </c>
      <c r="E8250">
        <f ca="1"/>
        <v>1</v>
      </c>
      <c r="F8250">
        <f ca="1"/>
        <v>9</v>
      </c>
      <c r="G8250">
        <f t="shared" ca="1" si="896"/>
        <v>4</v>
      </c>
      <c r="H8250">
        <f t="shared" ca="1" si="897"/>
        <v>1</v>
      </c>
      <c r="I8250">
        <f t="shared" ca="1" si="898"/>
        <v>7</v>
      </c>
      <c r="J8250">
        <f t="shared" ca="1" si="899"/>
        <v>0</v>
      </c>
      <c r="K8250" cm="1">
        <f t="array" aca="1" ref="K8250" ca="1">IF(G8250&gt;7,
        IF(G8250&gt;H8250, 1, IF(G8250&lt;H8250, 0, 2)),
        IF(       H8250&gt;7,
                     IF(G8250&gt;H8250, 1, IF(G8250&lt;H8250, 0, 2)),
                     IF(         G8250&lt;6,
                                   IF(            _xlfn.XLOOKUP(C8250,'deck &amp; rules'!$D$22:$M$22,_xlfn.XLOOKUP(H8250,'deck &amp; rules'!$C$23:$C$30,'deck &amp; rules'!$D$23:$M$30))="draw",
                                                     IF(I8250&gt;J8250,1,IF(I8250&lt;J8250,0,2)),
                                                     IF(I8250&gt;H8250,1,IF(I8250&lt;H8250,0,2))),
                                   IF(H8250&lt;7,
                                        IF(G8250&gt;J8250,1,IF(G8250&lt;J8250,0,2)),
                                        IF(G8250&gt;H8250,1,IF(G8250&lt;H8250,0,2))
                                        )
                          )
              )
        )</f>
        <v>1</v>
      </c>
      <c r="L8250">
        <f t="shared" ca="1" si="900"/>
        <v>-869</v>
      </c>
      <c r="M8250">
        <f t="shared" ca="1" si="901"/>
        <v>-819.4999999999286</v>
      </c>
      <c r="N8250">
        <f t="shared" ca="1" si="902"/>
        <v>-1508</v>
      </c>
    </row>
    <row r="8251" spans="1:14" x14ac:dyDescent="0.25">
      <c r="A8251">
        <f ca="1"/>
        <v>3</v>
      </c>
      <c r="B8251">
        <f ca="1"/>
        <v>8</v>
      </c>
      <c r="C8251">
        <f ca="1"/>
        <v>5</v>
      </c>
      <c r="D8251">
        <f ca="1"/>
        <v>1</v>
      </c>
      <c r="E8251">
        <f ca="1"/>
        <v>0</v>
      </c>
      <c r="F8251">
        <f ca="1"/>
        <v>1</v>
      </c>
      <c r="G8251">
        <f t="shared" ca="1" si="896"/>
        <v>1</v>
      </c>
      <c r="H8251">
        <f t="shared" ca="1" si="897"/>
        <v>1</v>
      </c>
      <c r="I8251">
        <f t="shared" ca="1" si="898"/>
        <v>6</v>
      </c>
      <c r="J8251">
        <f t="shared" ca="1" si="899"/>
        <v>2</v>
      </c>
      <c r="K8251" cm="1">
        <f t="array" aca="1" ref="K8251" ca="1">IF(G8251&gt;7,
        IF(G8251&gt;H8251, 1, IF(G8251&lt;H8251, 0, 2)),
        IF(       H8251&gt;7,
                     IF(G8251&gt;H8251, 1, IF(G8251&lt;H8251, 0, 2)),
                     IF(         G8251&lt;6,
                                   IF(            _xlfn.XLOOKUP(C8251,'deck &amp; rules'!$D$22:$M$22,_xlfn.XLOOKUP(H8251,'deck &amp; rules'!$C$23:$C$30,'deck &amp; rules'!$D$23:$M$30))="draw",
                                                     IF(I8251&gt;J8251,1,IF(I8251&lt;J8251,0,2)),
                                                     IF(I8251&gt;H8251,1,IF(I8251&lt;H8251,0,2))),
                                   IF(H8251&lt;7,
                                        IF(G8251&gt;J8251,1,IF(G8251&lt;J8251,0,2)),
                                        IF(G8251&gt;H8251,1,IF(G8251&lt;H8251,0,2))
                                        )
                          )
              )
        )</f>
        <v>1</v>
      </c>
      <c r="L8251">
        <f t="shared" ca="1" si="900"/>
        <v>-868</v>
      </c>
      <c r="M8251">
        <f t="shared" ca="1" si="901"/>
        <v>-820.4999999999286</v>
      </c>
      <c r="N8251">
        <f t="shared" ca="1" si="902"/>
        <v>-1509</v>
      </c>
    </row>
    <row r="8252" spans="1:14" x14ac:dyDescent="0.25">
      <c r="A8252">
        <f ca="1"/>
        <v>4</v>
      </c>
      <c r="B8252">
        <f ca="1"/>
        <v>5</v>
      </c>
      <c r="C8252">
        <f ca="1"/>
        <v>0</v>
      </c>
      <c r="D8252">
        <f ca="1"/>
        <v>0</v>
      </c>
      <c r="E8252">
        <f ca="1"/>
        <v>4</v>
      </c>
      <c r="F8252">
        <f ca="1"/>
        <v>4</v>
      </c>
      <c r="G8252">
        <f t="shared" ca="1" si="896"/>
        <v>9</v>
      </c>
      <c r="H8252">
        <f t="shared" ca="1" si="897"/>
        <v>4</v>
      </c>
      <c r="I8252">
        <f t="shared" ca="1" si="898"/>
        <v>9</v>
      </c>
      <c r="J8252">
        <f t="shared" ca="1" si="899"/>
        <v>8</v>
      </c>
      <c r="K8252" cm="1">
        <f t="array" aca="1" ref="K8252" ca="1">IF(G8252&gt;7,
        IF(G8252&gt;H8252, 1, IF(G8252&lt;H8252, 0, 2)),
        IF(       H8252&gt;7,
                     IF(G8252&gt;H8252, 1, IF(G8252&lt;H8252, 0, 2)),
                     IF(         G8252&lt;6,
                                   IF(            _xlfn.XLOOKUP(C8252,'deck &amp; rules'!$D$22:$M$22,_xlfn.XLOOKUP(H8252,'deck &amp; rules'!$C$23:$C$30,'deck &amp; rules'!$D$23:$M$30))="draw",
                                                     IF(I8252&gt;J8252,1,IF(I8252&lt;J8252,0,2)),
                                                     IF(I8252&gt;H8252,1,IF(I8252&lt;H8252,0,2))),
                                   IF(H8252&lt;7,
                                        IF(G8252&gt;J8252,1,IF(G8252&lt;J8252,0,2)),
                                        IF(G8252&gt;H8252,1,IF(G8252&lt;H8252,0,2))
                                        )
                          )
              )
        )</f>
        <v>1</v>
      </c>
      <c r="L8252">
        <f t="shared" ca="1" si="900"/>
        <v>-867</v>
      </c>
      <c r="M8252">
        <f t="shared" ca="1" si="901"/>
        <v>-821.4999999999286</v>
      </c>
      <c r="N8252">
        <f t="shared" ca="1" si="902"/>
        <v>-1510</v>
      </c>
    </row>
    <row r="8253" spans="1:14" x14ac:dyDescent="0.25">
      <c r="A8253">
        <f ca="1"/>
        <v>4</v>
      </c>
      <c r="B8253">
        <f ca="1"/>
        <v>0</v>
      </c>
      <c r="C8253">
        <f ca="1"/>
        <v>4</v>
      </c>
      <c r="D8253">
        <f ca="1"/>
        <v>9</v>
      </c>
      <c r="E8253">
        <f ca="1"/>
        <v>0</v>
      </c>
      <c r="F8253">
        <f ca="1"/>
        <v>4</v>
      </c>
      <c r="G8253">
        <f t="shared" ca="1" si="896"/>
        <v>4</v>
      </c>
      <c r="H8253">
        <f t="shared" ca="1" si="897"/>
        <v>9</v>
      </c>
      <c r="I8253">
        <f t="shared" ca="1" si="898"/>
        <v>8</v>
      </c>
      <c r="J8253">
        <f t="shared" ca="1" si="899"/>
        <v>3</v>
      </c>
      <c r="K8253" cm="1">
        <f t="array" aca="1" ref="K8253" ca="1">IF(G8253&gt;7,
        IF(G8253&gt;H8253, 1, IF(G8253&lt;H8253, 0, 2)),
        IF(       H8253&gt;7,
                     IF(G8253&gt;H8253, 1, IF(G8253&lt;H8253, 0, 2)),
                     IF(         G8253&lt;6,
                                   IF(            _xlfn.XLOOKUP(C8253,'deck &amp; rules'!$D$22:$M$22,_xlfn.XLOOKUP(H8253,'deck &amp; rules'!$C$23:$C$30,'deck &amp; rules'!$D$23:$M$30))="draw",
                                                     IF(I8253&gt;J8253,1,IF(I8253&lt;J8253,0,2)),
                                                     IF(I8253&gt;H8253,1,IF(I8253&lt;H8253,0,2))),
                                   IF(H8253&lt;7,
                                        IF(G8253&gt;J8253,1,IF(G8253&lt;J8253,0,2)),
                                        IF(G8253&gt;H8253,1,IF(G8253&lt;H8253,0,2))
                                        )
                          )
              )
        )</f>
        <v>0</v>
      </c>
      <c r="L8253">
        <f t="shared" ca="1" si="900"/>
        <v>-868</v>
      </c>
      <c r="M8253">
        <f t="shared" ca="1" si="901"/>
        <v>-820.54999999992856</v>
      </c>
      <c r="N8253">
        <f t="shared" ca="1" si="902"/>
        <v>-1511</v>
      </c>
    </row>
    <row r="8254" spans="1:14" x14ac:dyDescent="0.25">
      <c r="A8254">
        <f ca="1"/>
        <v>4</v>
      </c>
      <c r="B8254">
        <f ca="1"/>
        <v>0</v>
      </c>
      <c r="C8254">
        <f ca="1"/>
        <v>0</v>
      </c>
      <c r="D8254">
        <f ca="1"/>
        <v>1</v>
      </c>
      <c r="E8254">
        <f ca="1"/>
        <v>5</v>
      </c>
      <c r="F8254">
        <f ca="1"/>
        <v>7</v>
      </c>
      <c r="G8254">
        <f t="shared" ca="1" si="896"/>
        <v>4</v>
      </c>
      <c r="H8254">
        <f t="shared" ca="1" si="897"/>
        <v>6</v>
      </c>
      <c r="I8254">
        <f t="shared" ca="1" si="898"/>
        <v>4</v>
      </c>
      <c r="J8254">
        <f t="shared" ca="1" si="899"/>
        <v>3</v>
      </c>
      <c r="K8254" cm="1">
        <f t="array" aca="1" ref="K8254" ca="1">IF(G8254&gt;7,
        IF(G8254&gt;H8254, 1, IF(G8254&lt;H8254, 0, 2)),
        IF(       H8254&gt;7,
                     IF(G8254&gt;H8254, 1, IF(G8254&lt;H8254, 0, 2)),
                     IF(         G8254&lt;6,
                                   IF(            _xlfn.XLOOKUP(C8254,'deck &amp; rules'!$D$22:$M$22,_xlfn.XLOOKUP(H8254,'deck &amp; rules'!$C$23:$C$30,'deck &amp; rules'!$D$23:$M$30))="draw",
                                                     IF(I8254&gt;J8254,1,IF(I8254&lt;J8254,0,2)),
                                                     IF(I8254&gt;H8254,1,IF(I8254&lt;H8254,0,2))),
                                   IF(H8254&lt;7,
                                        IF(G8254&gt;J8254,1,IF(G8254&lt;J8254,0,2)),
                                        IF(G8254&gt;H8254,1,IF(G8254&lt;H8254,0,2))
                                        )
                          )
              )
        )</f>
        <v>0</v>
      </c>
      <c r="L8254">
        <f t="shared" ca="1" si="900"/>
        <v>-869</v>
      </c>
      <c r="M8254">
        <f t="shared" ca="1" si="901"/>
        <v>-819.59999999992851</v>
      </c>
      <c r="N8254">
        <f t="shared" ca="1" si="902"/>
        <v>-1512</v>
      </c>
    </row>
    <row r="8255" spans="1:14" x14ac:dyDescent="0.25">
      <c r="A8255">
        <f ca="1"/>
        <v>0</v>
      </c>
      <c r="B8255">
        <f ca="1"/>
        <v>0</v>
      </c>
      <c r="C8255">
        <f ca="1"/>
        <v>0</v>
      </c>
      <c r="D8255">
        <f ca="1"/>
        <v>7</v>
      </c>
      <c r="E8255">
        <f ca="1"/>
        <v>6</v>
      </c>
      <c r="F8255">
        <f ca="1"/>
        <v>2</v>
      </c>
      <c r="G8255">
        <f t="shared" ca="1" si="896"/>
        <v>0</v>
      </c>
      <c r="H8255">
        <f t="shared" ca="1" si="897"/>
        <v>3</v>
      </c>
      <c r="I8255">
        <f t="shared" ca="1" si="898"/>
        <v>0</v>
      </c>
      <c r="J8255">
        <f t="shared" ca="1" si="899"/>
        <v>5</v>
      </c>
      <c r="K8255" cm="1">
        <f t="array" aca="1" ref="K8255" ca="1">IF(G8255&gt;7,
        IF(G8255&gt;H8255, 1, IF(G8255&lt;H8255, 0, 2)),
        IF(       H8255&gt;7,
                     IF(G8255&gt;H8255, 1, IF(G8255&lt;H8255, 0, 2)),
                     IF(         G8255&lt;6,
                                   IF(            _xlfn.XLOOKUP(C8255,'deck &amp; rules'!$D$22:$M$22,_xlfn.XLOOKUP(H8255,'deck &amp; rules'!$C$23:$C$30,'deck &amp; rules'!$D$23:$M$30))="draw",
                                                     IF(I8255&gt;J8255,1,IF(I8255&lt;J8255,0,2)),
                                                     IF(I8255&gt;H8255,1,IF(I8255&lt;H8255,0,2))),
                                   IF(H8255&lt;7,
                                        IF(G8255&gt;J8255,1,IF(G8255&lt;J8255,0,2)),
                                        IF(G8255&gt;H8255,1,IF(G8255&lt;H8255,0,2))
                                        )
                          )
              )
        )</f>
        <v>0</v>
      </c>
      <c r="L8255">
        <f t="shared" ca="1" si="900"/>
        <v>-870</v>
      </c>
      <c r="M8255">
        <f t="shared" ca="1" si="901"/>
        <v>-818.64999999992847</v>
      </c>
      <c r="N8255">
        <f t="shared" ca="1" si="902"/>
        <v>-1513</v>
      </c>
    </row>
    <row r="8256" spans="1:14" x14ac:dyDescent="0.25">
      <c r="A8256">
        <f ca="1"/>
        <v>0</v>
      </c>
      <c r="B8256">
        <f ca="1"/>
        <v>0</v>
      </c>
      <c r="C8256">
        <f ca="1"/>
        <v>0</v>
      </c>
      <c r="D8256">
        <f ca="1"/>
        <v>2</v>
      </c>
      <c r="E8256">
        <f ca="1"/>
        <v>4</v>
      </c>
      <c r="F8256">
        <f ca="1"/>
        <v>5</v>
      </c>
      <c r="G8256">
        <f t="shared" ca="1" si="896"/>
        <v>0</v>
      </c>
      <c r="H8256">
        <f t="shared" ca="1" si="897"/>
        <v>6</v>
      </c>
      <c r="I8256">
        <f t="shared" ca="1" si="898"/>
        <v>0</v>
      </c>
      <c r="J8256">
        <f t="shared" ca="1" si="899"/>
        <v>1</v>
      </c>
      <c r="K8256" cm="1">
        <f t="array" aca="1" ref="K8256" ca="1">IF(G8256&gt;7,
        IF(G8256&gt;H8256, 1, IF(G8256&lt;H8256, 0, 2)),
        IF(       H8256&gt;7,
                     IF(G8256&gt;H8256, 1, IF(G8256&lt;H8256, 0, 2)),
                     IF(         G8256&lt;6,
                                   IF(            _xlfn.XLOOKUP(C8256,'deck &amp; rules'!$D$22:$M$22,_xlfn.XLOOKUP(H8256,'deck &amp; rules'!$C$23:$C$30,'deck &amp; rules'!$D$23:$M$30))="draw",
                                                     IF(I8256&gt;J8256,1,IF(I8256&lt;J8256,0,2)),
                                                     IF(I8256&gt;H8256,1,IF(I8256&lt;H8256,0,2))),
                                   IF(H8256&lt;7,
                                        IF(G8256&gt;J8256,1,IF(G8256&lt;J8256,0,2)),
                                        IF(G8256&gt;H8256,1,IF(G8256&lt;H8256,0,2))
                                        )
                          )
              )
        )</f>
        <v>0</v>
      </c>
      <c r="L8256">
        <f t="shared" ca="1" si="900"/>
        <v>-871</v>
      </c>
      <c r="M8256">
        <f t="shared" ca="1" si="901"/>
        <v>-817.69999999992842</v>
      </c>
      <c r="N8256">
        <f t="shared" ca="1" si="902"/>
        <v>-1514</v>
      </c>
    </row>
    <row r="8257" spans="1:14" x14ac:dyDescent="0.25">
      <c r="A8257">
        <f ca="1"/>
        <v>5</v>
      </c>
      <c r="B8257">
        <f ca="1"/>
        <v>1</v>
      </c>
      <c r="C8257">
        <f ca="1"/>
        <v>0</v>
      </c>
      <c r="D8257">
        <f ca="1"/>
        <v>0</v>
      </c>
      <c r="E8257">
        <f ca="1"/>
        <v>2</v>
      </c>
      <c r="F8257">
        <f ca="1"/>
        <v>0</v>
      </c>
      <c r="G8257">
        <f t="shared" ca="1" si="896"/>
        <v>6</v>
      </c>
      <c r="H8257">
        <f t="shared" ca="1" si="897"/>
        <v>2</v>
      </c>
      <c r="I8257">
        <f t="shared" ca="1" si="898"/>
        <v>6</v>
      </c>
      <c r="J8257">
        <f t="shared" ca="1" si="899"/>
        <v>2</v>
      </c>
      <c r="K8257" cm="1">
        <f t="array" aca="1" ref="K8257" ca="1">IF(G8257&gt;7,
        IF(G8257&gt;H8257, 1, IF(G8257&lt;H8257, 0, 2)),
        IF(       H8257&gt;7,
                     IF(G8257&gt;H8257, 1, IF(G8257&lt;H8257, 0, 2)),
                     IF(         G8257&lt;6,
                                   IF(            _xlfn.XLOOKUP(C8257,'deck &amp; rules'!$D$22:$M$22,_xlfn.XLOOKUP(H8257,'deck &amp; rules'!$C$23:$C$30,'deck &amp; rules'!$D$23:$M$30))="draw",
                                                     IF(I8257&gt;J8257,1,IF(I8257&lt;J8257,0,2)),
                                                     IF(I8257&gt;H8257,1,IF(I8257&lt;H8257,0,2))),
                                   IF(H8257&lt;7,
                                        IF(G8257&gt;J8257,1,IF(G8257&lt;J8257,0,2)),
                                        IF(G8257&gt;H8257,1,IF(G8257&lt;H8257,0,2))
                                        )
                          )
              )
        )</f>
        <v>1</v>
      </c>
      <c r="L8257">
        <f t="shared" ca="1" si="900"/>
        <v>-870</v>
      </c>
      <c r="M8257">
        <f t="shared" ca="1" si="901"/>
        <v>-818.69999999992842</v>
      </c>
      <c r="N8257">
        <f t="shared" ca="1" si="902"/>
        <v>-1515</v>
      </c>
    </row>
    <row r="8258" spans="1:14" x14ac:dyDescent="0.25">
      <c r="A8258">
        <f ca="1"/>
        <v>0</v>
      </c>
      <c r="B8258">
        <f ca="1"/>
        <v>1</v>
      </c>
      <c r="C8258">
        <f ca="1"/>
        <v>6</v>
      </c>
      <c r="D8258">
        <f ca="1"/>
        <v>1</v>
      </c>
      <c r="E8258">
        <f ca="1"/>
        <v>9</v>
      </c>
      <c r="F8258">
        <f ca="1"/>
        <v>0</v>
      </c>
      <c r="G8258">
        <f t="shared" ca="1" si="896"/>
        <v>1</v>
      </c>
      <c r="H8258">
        <f t="shared" ca="1" si="897"/>
        <v>0</v>
      </c>
      <c r="I8258">
        <f t="shared" ca="1" si="898"/>
        <v>7</v>
      </c>
      <c r="J8258">
        <f t="shared" ca="1" si="899"/>
        <v>0</v>
      </c>
      <c r="K8258" cm="1">
        <f t="array" aca="1" ref="K8258" ca="1">IF(G8258&gt;7,
        IF(G8258&gt;H8258, 1, IF(G8258&lt;H8258, 0, 2)),
        IF(       H8258&gt;7,
                     IF(G8258&gt;H8258, 1, IF(G8258&lt;H8258, 0, 2)),
                     IF(         G8258&lt;6,
                                   IF(            _xlfn.XLOOKUP(C8258,'deck &amp; rules'!$D$22:$M$22,_xlfn.XLOOKUP(H8258,'deck &amp; rules'!$C$23:$C$30,'deck &amp; rules'!$D$23:$M$30))="draw",
                                                     IF(I8258&gt;J8258,1,IF(I8258&lt;J8258,0,2)),
                                                     IF(I8258&gt;H8258,1,IF(I8258&lt;H8258,0,2))),
                                   IF(H8258&lt;7,
                                        IF(G8258&gt;J8258,1,IF(G8258&lt;J8258,0,2)),
                                        IF(G8258&gt;H8258,1,IF(G8258&lt;H8258,0,2))
                                        )
                          )
              )
        )</f>
        <v>1</v>
      </c>
      <c r="L8258">
        <f t="shared" ca="1" si="900"/>
        <v>-869</v>
      </c>
      <c r="M8258">
        <f t="shared" ca="1" si="901"/>
        <v>-819.69999999992842</v>
      </c>
      <c r="N8258">
        <f t="shared" ca="1" si="902"/>
        <v>-1516</v>
      </c>
    </row>
    <row r="8259" spans="1:14" x14ac:dyDescent="0.25">
      <c r="A8259">
        <f ca="1"/>
        <v>0</v>
      </c>
      <c r="B8259">
        <f ca="1"/>
        <v>8</v>
      </c>
      <c r="C8259">
        <f ca="1"/>
        <v>1</v>
      </c>
      <c r="D8259">
        <f ca="1"/>
        <v>8</v>
      </c>
      <c r="E8259">
        <f ca="1"/>
        <v>7</v>
      </c>
      <c r="F8259">
        <f ca="1"/>
        <v>8</v>
      </c>
      <c r="G8259">
        <f t="shared" ref="G8259:G8322" ca="1" si="903">IF(A8259+B8259&gt;9,A8259+B8259-10,A8259+B8259)</f>
        <v>8</v>
      </c>
      <c r="H8259">
        <f t="shared" ref="H8259:H8322" ca="1" si="904">IF(D8259+E8259&gt;9,D8259+E8259-10,D8259+E8259)</f>
        <v>5</v>
      </c>
      <c r="I8259">
        <f t="shared" ref="I8259:I8322" ca="1" si="905">IF(G8259+C8259&gt;9,G8259+C8259-10,G8259+C8259)</f>
        <v>9</v>
      </c>
      <c r="J8259">
        <f t="shared" ref="J8259:J8322" ca="1" si="906">IF(H8259+F8259&gt;9,H8259+F8259-10,H8259+F8259)</f>
        <v>3</v>
      </c>
      <c r="K8259" cm="1">
        <f t="array" aca="1" ref="K8259" ca="1">IF(G8259&gt;7,
        IF(G8259&gt;H8259, 1, IF(G8259&lt;H8259, 0, 2)),
        IF(       H8259&gt;7,
                     IF(G8259&gt;H8259, 1, IF(G8259&lt;H8259, 0, 2)),
                     IF(         G8259&lt;6,
                                   IF(            _xlfn.XLOOKUP(C8259,'deck &amp; rules'!$D$22:$M$22,_xlfn.XLOOKUP(H8259,'deck &amp; rules'!$C$23:$C$30,'deck &amp; rules'!$D$23:$M$30))="draw",
                                                     IF(I8259&gt;J8259,1,IF(I8259&lt;J8259,0,2)),
                                                     IF(I8259&gt;H8259,1,IF(I8259&lt;H8259,0,2))),
                                   IF(H8259&lt;7,
                                        IF(G8259&gt;J8259,1,IF(G8259&lt;J8259,0,2)),
                                        IF(G8259&gt;H8259,1,IF(G8259&lt;H8259,0,2))
                                        )
                          )
              )
        )</f>
        <v>1</v>
      </c>
      <c r="L8259">
        <f t="shared" ca="1" si="900"/>
        <v>-868</v>
      </c>
      <c r="M8259">
        <f t="shared" ca="1" si="901"/>
        <v>-820.69999999992842</v>
      </c>
      <c r="N8259">
        <f t="shared" ca="1" si="902"/>
        <v>-1517</v>
      </c>
    </row>
    <row r="8260" spans="1:14" x14ac:dyDescent="0.25">
      <c r="A8260">
        <f ca="1"/>
        <v>3</v>
      </c>
      <c r="B8260">
        <f ca="1"/>
        <v>9</v>
      </c>
      <c r="C8260">
        <f ca="1"/>
        <v>0</v>
      </c>
      <c r="D8260">
        <f ca="1"/>
        <v>0</v>
      </c>
      <c r="E8260">
        <f ca="1"/>
        <v>8</v>
      </c>
      <c r="F8260">
        <f ca="1"/>
        <v>0</v>
      </c>
      <c r="G8260">
        <f t="shared" ca="1" si="903"/>
        <v>2</v>
      </c>
      <c r="H8260">
        <f t="shared" ca="1" si="904"/>
        <v>8</v>
      </c>
      <c r="I8260">
        <f t="shared" ca="1" si="905"/>
        <v>2</v>
      </c>
      <c r="J8260">
        <f t="shared" ca="1" si="906"/>
        <v>8</v>
      </c>
      <c r="K8260" cm="1">
        <f t="array" aca="1" ref="K8260" ca="1">IF(G8260&gt;7,
        IF(G8260&gt;H8260, 1, IF(G8260&lt;H8260, 0, 2)),
        IF(       H8260&gt;7,
                     IF(G8260&gt;H8260, 1, IF(G8260&lt;H8260, 0, 2)),
                     IF(         G8260&lt;6,
                                   IF(            _xlfn.XLOOKUP(C8260,'deck &amp; rules'!$D$22:$M$22,_xlfn.XLOOKUP(H8260,'deck &amp; rules'!$C$23:$C$30,'deck &amp; rules'!$D$23:$M$30))="draw",
                                                     IF(I8260&gt;J8260,1,IF(I8260&lt;J8260,0,2)),
                                                     IF(I8260&gt;H8260,1,IF(I8260&lt;H8260,0,2))),
                                   IF(H8260&lt;7,
                                        IF(G8260&gt;J8260,1,IF(G8260&lt;J8260,0,2)),
                                        IF(G8260&gt;H8260,1,IF(G8260&lt;H8260,0,2))
                                        )
                          )
              )
        )</f>
        <v>0</v>
      </c>
      <c r="L8260">
        <f t="shared" ref="L8260:L8323" ca="1" si="907">IF(K8260=1,L8259+1,L8259-1)</f>
        <v>-869</v>
      </c>
      <c r="M8260">
        <f t="shared" ref="M8260:M8323" ca="1" si="908">IF(K8260=0,M8259+19/20,M8259-1)</f>
        <v>-819.74999999992838</v>
      </c>
      <c r="N8260">
        <f t="shared" ref="N8260:N8323" ca="1" si="909">IF(K8260=2,N8259+8,N8259-1)</f>
        <v>-1518</v>
      </c>
    </row>
    <row r="8261" spans="1:14" x14ac:dyDescent="0.25">
      <c r="A8261">
        <f ca="1"/>
        <v>8</v>
      </c>
      <c r="B8261">
        <f ca="1"/>
        <v>7</v>
      </c>
      <c r="C8261">
        <f ca="1"/>
        <v>3</v>
      </c>
      <c r="D8261">
        <f ca="1"/>
        <v>2</v>
      </c>
      <c r="E8261">
        <f ca="1"/>
        <v>7</v>
      </c>
      <c r="F8261">
        <f ca="1"/>
        <v>6</v>
      </c>
      <c r="G8261">
        <f t="shared" ca="1" si="903"/>
        <v>5</v>
      </c>
      <c r="H8261">
        <f t="shared" ca="1" si="904"/>
        <v>9</v>
      </c>
      <c r="I8261">
        <f t="shared" ca="1" si="905"/>
        <v>8</v>
      </c>
      <c r="J8261">
        <f t="shared" ca="1" si="906"/>
        <v>5</v>
      </c>
      <c r="K8261" cm="1">
        <f t="array" aca="1" ref="K8261" ca="1">IF(G8261&gt;7,
        IF(G8261&gt;H8261, 1, IF(G8261&lt;H8261, 0, 2)),
        IF(       H8261&gt;7,
                     IF(G8261&gt;H8261, 1, IF(G8261&lt;H8261, 0, 2)),
                     IF(         G8261&lt;6,
                                   IF(            _xlfn.XLOOKUP(C8261,'deck &amp; rules'!$D$22:$M$22,_xlfn.XLOOKUP(H8261,'deck &amp; rules'!$C$23:$C$30,'deck &amp; rules'!$D$23:$M$30))="draw",
                                                     IF(I8261&gt;J8261,1,IF(I8261&lt;J8261,0,2)),
                                                     IF(I8261&gt;H8261,1,IF(I8261&lt;H8261,0,2))),
                                   IF(H8261&lt;7,
                                        IF(G8261&gt;J8261,1,IF(G8261&lt;J8261,0,2)),
                                        IF(G8261&gt;H8261,1,IF(G8261&lt;H8261,0,2))
                                        )
                          )
              )
        )</f>
        <v>0</v>
      </c>
      <c r="L8261">
        <f t="shared" ca="1" si="907"/>
        <v>-870</v>
      </c>
      <c r="M8261">
        <f t="shared" ca="1" si="908"/>
        <v>-818.79999999992833</v>
      </c>
      <c r="N8261">
        <f t="shared" ca="1" si="909"/>
        <v>-1519</v>
      </c>
    </row>
    <row r="8262" spans="1:14" x14ac:dyDescent="0.25">
      <c r="A8262">
        <f ca="1"/>
        <v>6</v>
      </c>
      <c r="B8262">
        <f ca="1"/>
        <v>0</v>
      </c>
      <c r="C8262">
        <f ca="1"/>
        <v>0</v>
      </c>
      <c r="D8262">
        <f ca="1"/>
        <v>3</v>
      </c>
      <c r="E8262">
        <f ca="1"/>
        <v>8</v>
      </c>
      <c r="F8262">
        <f ca="1"/>
        <v>0</v>
      </c>
      <c r="G8262">
        <f t="shared" ca="1" si="903"/>
        <v>6</v>
      </c>
      <c r="H8262">
        <f t="shared" ca="1" si="904"/>
        <v>1</v>
      </c>
      <c r="I8262">
        <f t="shared" ca="1" si="905"/>
        <v>6</v>
      </c>
      <c r="J8262">
        <f t="shared" ca="1" si="906"/>
        <v>1</v>
      </c>
      <c r="K8262" cm="1">
        <f t="array" aca="1" ref="K8262" ca="1">IF(G8262&gt;7,
        IF(G8262&gt;H8262, 1, IF(G8262&lt;H8262, 0, 2)),
        IF(       H8262&gt;7,
                     IF(G8262&gt;H8262, 1, IF(G8262&lt;H8262, 0, 2)),
                     IF(         G8262&lt;6,
                                   IF(            _xlfn.XLOOKUP(C8262,'deck &amp; rules'!$D$22:$M$22,_xlfn.XLOOKUP(H8262,'deck &amp; rules'!$C$23:$C$30,'deck &amp; rules'!$D$23:$M$30))="draw",
                                                     IF(I8262&gt;J8262,1,IF(I8262&lt;J8262,0,2)),
                                                     IF(I8262&gt;H8262,1,IF(I8262&lt;H8262,0,2))),
                                   IF(H8262&lt;7,
                                        IF(G8262&gt;J8262,1,IF(G8262&lt;J8262,0,2)),
                                        IF(G8262&gt;H8262,1,IF(G8262&lt;H8262,0,2))
                                        )
                          )
              )
        )</f>
        <v>1</v>
      </c>
      <c r="L8262">
        <f t="shared" ca="1" si="907"/>
        <v>-869</v>
      </c>
      <c r="M8262">
        <f t="shared" ca="1" si="908"/>
        <v>-819.79999999992833</v>
      </c>
      <c r="N8262">
        <f t="shared" ca="1" si="909"/>
        <v>-1520</v>
      </c>
    </row>
    <row r="8263" spans="1:14" x14ac:dyDescent="0.25">
      <c r="A8263">
        <f ca="1"/>
        <v>7</v>
      </c>
      <c r="B8263">
        <f ca="1"/>
        <v>3</v>
      </c>
      <c r="C8263">
        <f ca="1"/>
        <v>0</v>
      </c>
      <c r="D8263">
        <f ca="1"/>
        <v>0</v>
      </c>
      <c r="E8263">
        <f ca="1"/>
        <v>2</v>
      </c>
      <c r="F8263">
        <f ca="1"/>
        <v>9</v>
      </c>
      <c r="G8263">
        <f t="shared" ca="1" si="903"/>
        <v>0</v>
      </c>
      <c r="H8263">
        <f t="shared" ca="1" si="904"/>
        <v>2</v>
      </c>
      <c r="I8263">
        <f t="shared" ca="1" si="905"/>
        <v>0</v>
      </c>
      <c r="J8263">
        <f t="shared" ca="1" si="906"/>
        <v>1</v>
      </c>
      <c r="K8263" cm="1">
        <f t="array" aca="1" ref="K8263" ca="1">IF(G8263&gt;7,
        IF(G8263&gt;H8263, 1, IF(G8263&lt;H8263, 0, 2)),
        IF(       H8263&gt;7,
                     IF(G8263&gt;H8263, 1, IF(G8263&lt;H8263, 0, 2)),
                     IF(         G8263&lt;6,
                                   IF(            _xlfn.XLOOKUP(C8263,'deck &amp; rules'!$D$22:$M$22,_xlfn.XLOOKUP(H8263,'deck &amp; rules'!$C$23:$C$30,'deck &amp; rules'!$D$23:$M$30))="draw",
                                                     IF(I8263&gt;J8263,1,IF(I8263&lt;J8263,0,2)),
                                                     IF(I8263&gt;H8263,1,IF(I8263&lt;H8263,0,2))),
                                   IF(H8263&lt;7,
                                        IF(G8263&gt;J8263,1,IF(G8263&lt;J8263,0,2)),
                                        IF(G8263&gt;H8263,1,IF(G8263&lt;H8263,0,2))
                                        )
                          )
              )
        )</f>
        <v>0</v>
      </c>
      <c r="L8263">
        <f t="shared" ca="1" si="907"/>
        <v>-870</v>
      </c>
      <c r="M8263">
        <f t="shared" ca="1" si="908"/>
        <v>-818.84999999992829</v>
      </c>
      <c r="N8263">
        <f t="shared" ca="1" si="909"/>
        <v>-1521</v>
      </c>
    </row>
    <row r="8264" spans="1:14" x14ac:dyDescent="0.25">
      <c r="A8264">
        <f ca="1"/>
        <v>1</v>
      </c>
      <c r="B8264">
        <f ca="1"/>
        <v>0</v>
      </c>
      <c r="C8264">
        <f ca="1"/>
        <v>3</v>
      </c>
      <c r="D8264">
        <f ca="1"/>
        <v>0</v>
      </c>
      <c r="E8264">
        <f ca="1"/>
        <v>7</v>
      </c>
      <c r="F8264">
        <f ca="1"/>
        <v>0</v>
      </c>
      <c r="G8264">
        <f t="shared" ca="1" si="903"/>
        <v>1</v>
      </c>
      <c r="H8264">
        <f t="shared" ca="1" si="904"/>
        <v>7</v>
      </c>
      <c r="I8264">
        <f t="shared" ca="1" si="905"/>
        <v>4</v>
      </c>
      <c r="J8264">
        <f t="shared" ca="1" si="906"/>
        <v>7</v>
      </c>
      <c r="K8264" cm="1">
        <f t="array" aca="1" ref="K8264" ca="1">IF(G8264&gt;7,
        IF(G8264&gt;H8264, 1, IF(G8264&lt;H8264, 0, 2)),
        IF(       H8264&gt;7,
                     IF(G8264&gt;H8264, 1, IF(G8264&lt;H8264, 0, 2)),
                     IF(         G8264&lt;6,
                                   IF(            _xlfn.XLOOKUP(C8264,'deck &amp; rules'!$D$22:$M$22,_xlfn.XLOOKUP(H8264,'deck &amp; rules'!$C$23:$C$30,'deck &amp; rules'!$D$23:$M$30))="draw",
                                                     IF(I8264&gt;J8264,1,IF(I8264&lt;J8264,0,2)),
                                                     IF(I8264&gt;H8264,1,IF(I8264&lt;H8264,0,2))),
                                   IF(H8264&lt;7,
                                        IF(G8264&gt;J8264,1,IF(G8264&lt;J8264,0,2)),
                                        IF(G8264&gt;H8264,1,IF(G8264&lt;H8264,0,2))
                                        )
                          )
              )
        )</f>
        <v>0</v>
      </c>
      <c r="L8264">
        <f t="shared" ca="1" si="907"/>
        <v>-871</v>
      </c>
      <c r="M8264">
        <f t="shared" ca="1" si="908"/>
        <v>-817.89999999992824</v>
      </c>
      <c r="N8264">
        <f t="shared" ca="1" si="909"/>
        <v>-1522</v>
      </c>
    </row>
    <row r="8265" spans="1:14" x14ac:dyDescent="0.25">
      <c r="A8265">
        <f ca="1"/>
        <v>3</v>
      </c>
      <c r="B8265">
        <f ca="1"/>
        <v>0</v>
      </c>
      <c r="C8265">
        <f ca="1"/>
        <v>2</v>
      </c>
      <c r="D8265">
        <f ca="1"/>
        <v>1</v>
      </c>
      <c r="E8265">
        <f ca="1"/>
        <v>0</v>
      </c>
      <c r="F8265">
        <f ca="1"/>
        <v>6</v>
      </c>
      <c r="G8265">
        <f t="shared" ca="1" si="903"/>
        <v>3</v>
      </c>
      <c r="H8265">
        <f t="shared" ca="1" si="904"/>
        <v>1</v>
      </c>
      <c r="I8265">
        <f t="shared" ca="1" si="905"/>
        <v>5</v>
      </c>
      <c r="J8265">
        <f t="shared" ca="1" si="906"/>
        <v>7</v>
      </c>
      <c r="K8265" cm="1">
        <f t="array" aca="1" ref="K8265" ca="1">IF(G8265&gt;7,
        IF(G8265&gt;H8265, 1, IF(G8265&lt;H8265, 0, 2)),
        IF(       H8265&gt;7,
                     IF(G8265&gt;H8265, 1, IF(G8265&lt;H8265, 0, 2)),
                     IF(         G8265&lt;6,
                                   IF(            _xlfn.XLOOKUP(C8265,'deck &amp; rules'!$D$22:$M$22,_xlfn.XLOOKUP(H8265,'deck &amp; rules'!$C$23:$C$30,'deck &amp; rules'!$D$23:$M$30))="draw",
                                                     IF(I8265&gt;J8265,1,IF(I8265&lt;J8265,0,2)),
                                                     IF(I8265&gt;H8265,1,IF(I8265&lt;H8265,0,2))),
                                   IF(H8265&lt;7,
                                        IF(G8265&gt;J8265,1,IF(G8265&lt;J8265,0,2)),
                                        IF(G8265&gt;H8265,1,IF(G8265&lt;H8265,0,2))
                                        )
                          )
              )
        )</f>
        <v>0</v>
      </c>
      <c r="L8265">
        <f t="shared" ca="1" si="907"/>
        <v>-872</v>
      </c>
      <c r="M8265">
        <f t="shared" ca="1" si="908"/>
        <v>-816.9499999999282</v>
      </c>
      <c r="N8265">
        <f t="shared" ca="1" si="909"/>
        <v>-1523</v>
      </c>
    </row>
    <row r="8266" spans="1:14" x14ac:dyDescent="0.25">
      <c r="A8266">
        <f ca="1"/>
        <v>7</v>
      </c>
      <c r="B8266">
        <f ca="1"/>
        <v>4</v>
      </c>
      <c r="C8266">
        <f ca="1"/>
        <v>9</v>
      </c>
      <c r="D8266">
        <f ca="1"/>
        <v>0</v>
      </c>
      <c r="E8266">
        <f ca="1"/>
        <v>1</v>
      </c>
      <c r="F8266">
        <f ca="1"/>
        <v>5</v>
      </c>
      <c r="G8266">
        <f t="shared" ca="1" si="903"/>
        <v>1</v>
      </c>
      <c r="H8266">
        <f t="shared" ca="1" si="904"/>
        <v>1</v>
      </c>
      <c r="I8266">
        <f t="shared" ca="1" si="905"/>
        <v>0</v>
      </c>
      <c r="J8266">
        <f t="shared" ca="1" si="906"/>
        <v>6</v>
      </c>
      <c r="K8266" cm="1">
        <f t="array" aca="1" ref="K8266" ca="1">IF(G8266&gt;7,
        IF(G8266&gt;H8266, 1, IF(G8266&lt;H8266, 0, 2)),
        IF(       H8266&gt;7,
                     IF(G8266&gt;H8266, 1, IF(G8266&lt;H8266, 0, 2)),
                     IF(         G8266&lt;6,
                                   IF(            _xlfn.XLOOKUP(C8266,'deck &amp; rules'!$D$22:$M$22,_xlfn.XLOOKUP(H8266,'deck &amp; rules'!$C$23:$C$30,'deck &amp; rules'!$D$23:$M$30))="draw",
                                                     IF(I8266&gt;J8266,1,IF(I8266&lt;J8266,0,2)),
                                                     IF(I8266&gt;H8266,1,IF(I8266&lt;H8266,0,2))),
                                   IF(H8266&lt;7,
                                        IF(G8266&gt;J8266,1,IF(G8266&lt;J8266,0,2)),
                                        IF(G8266&gt;H8266,1,IF(G8266&lt;H8266,0,2))
                                        )
                          )
              )
        )</f>
        <v>0</v>
      </c>
      <c r="L8266">
        <f t="shared" ca="1" si="907"/>
        <v>-873</v>
      </c>
      <c r="M8266">
        <f t="shared" ca="1" si="908"/>
        <v>-815.99999999992815</v>
      </c>
      <c r="N8266">
        <f t="shared" ca="1" si="909"/>
        <v>-1524</v>
      </c>
    </row>
    <row r="8267" spans="1:14" x14ac:dyDescent="0.25">
      <c r="A8267">
        <f ca="1"/>
        <v>9</v>
      </c>
      <c r="B8267">
        <f ca="1"/>
        <v>3</v>
      </c>
      <c r="C8267">
        <f ca="1"/>
        <v>0</v>
      </c>
      <c r="D8267">
        <f ca="1"/>
        <v>2</v>
      </c>
      <c r="E8267">
        <f ca="1"/>
        <v>1</v>
      </c>
      <c r="F8267">
        <f ca="1"/>
        <v>0</v>
      </c>
      <c r="G8267">
        <f t="shared" ca="1" si="903"/>
        <v>2</v>
      </c>
      <c r="H8267">
        <f t="shared" ca="1" si="904"/>
        <v>3</v>
      </c>
      <c r="I8267">
        <f t="shared" ca="1" si="905"/>
        <v>2</v>
      </c>
      <c r="J8267">
        <f t="shared" ca="1" si="906"/>
        <v>3</v>
      </c>
      <c r="K8267" cm="1">
        <f t="array" aca="1" ref="K8267" ca="1">IF(G8267&gt;7,
        IF(G8267&gt;H8267, 1, IF(G8267&lt;H8267, 0, 2)),
        IF(       H8267&gt;7,
                     IF(G8267&gt;H8267, 1, IF(G8267&lt;H8267, 0, 2)),
                     IF(         G8267&lt;6,
                                   IF(            _xlfn.XLOOKUP(C8267,'deck &amp; rules'!$D$22:$M$22,_xlfn.XLOOKUP(H8267,'deck &amp; rules'!$C$23:$C$30,'deck &amp; rules'!$D$23:$M$30))="draw",
                                                     IF(I8267&gt;J8267,1,IF(I8267&lt;J8267,0,2)),
                                                     IF(I8267&gt;H8267,1,IF(I8267&lt;H8267,0,2))),
                                   IF(H8267&lt;7,
                                        IF(G8267&gt;J8267,1,IF(G8267&lt;J8267,0,2)),
                                        IF(G8267&gt;H8267,1,IF(G8267&lt;H8267,0,2))
                                        )
                          )
              )
        )</f>
        <v>0</v>
      </c>
      <c r="L8267">
        <f t="shared" ca="1" si="907"/>
        <v>-874</v>
      </c>
      <c r="M8267">
        <f t="shared" ca="1" si="908"/>
        <v>-815.0499999999281</v>
      </c>
      <c r="N8267">
        <f t="shared" ca="1" si="909"/>
        <v>-1525</v>
      </c>
    </row>
    <row r="8268" spans="1:14" x14ac:dyDescent="0.25">
      <c r="A8268">
        <f ca="1"/>
        <v>0</v>
      </c>
      <c r="B8268">
        <f ca="1"/>
        <v>9</v>
      </c>
      <c r="C8268">
        <f ca="1"/>
        <v>8</v>
      </c>
      <c r="D8268">
        <f ca="1"/>
        <v>3</v>
      </c>
      <c r="E8268">
        <f ca="1"/>
        <v>0</v>
      </c>
      <c r="F8268">
        <f ca="1"/>
        <v>4</v>
      </c>
      <c r="G8268">
        <f t="shared" ca="1" si="903"/>
        <v>9</v>
      </c>
      <c r="H8268">
        <f t="shared" ca="1" si="904"/>
        <v>3</v>
      </c>
      <c r="I8268">
        <f t="shared" ca="1" si="905"/>
        <v>7</v>
      </c>
      <c r="J8268">
        <f t="shared" ca="1" si="906"/>
        <v>7</v>
      </c>
      <c r="K8268" cm="1">
        <f t="array" aca="1" ref="K8268" ca="1">IF(G8268&gt;7,
        IF(G8268&gt;H8268, 1, IF(G8268&lt;H8268, 0, 2)),
        IF(       H8268&gt;7,
                     IF(G8268&gt;H8268, 1, IF(G8268&lt;H8268, 0, 2)),
                     IF(         G8268&lt;6,
                                   IF(            _xlfn.XLOOKUP(C8268,'deck &amp; rules'!$D$22:$M$22,_xlfn.XLOOKUP(H8268,'deck &amp; rules'!$C$23:$C$30,'deck &amp; rules'!$D$23:$M$30))="draw",
                                                     IF(I8268&gt;J8268,1,IF(I8268&lt;J8268,0,2)),
                                                     IF(I8268&gt;H8268,1,IF(I8268&lt;H8268,0,2))),
                                   IF(H8268&lt;7,
                                        IF(G8268&gt;J8268,1,IF(G8268&lt;J8268,0,2)),
                                        IF(G8268&gt;H8268,1,IF(G8268&lt;H8268,0,2))
                                        )
                          )
              )
        )</f>
        <v>1</v>
      </c>
      <c r="L8268">
        <f t="shared" ca="1" si="907"/>
        <v>-873</v>
      </c>
      <c r="M8268">
        <f t="shared" ca="1" si="908"/>
        <v>-816.0499999999281</v>
      </c>
      <c r="N8268">
        <f t="shared" ca="1" si="909"/>
        <v>-1526</v>
      </c>
    </row>
    <row r="8269" spans="1:14" x14ac:dyDescent="0.25">
      <c r="A8269">
        <f ca="1"/>
        <v>0</v>
      </c>
      <c r="B8269">
        <f ca="1"/>
        <v>5</v>
      </c>
      <c r="C8269">
        <f ca="1"/>
        <v>8</v>
      </c>
      <c r="D8269">
        <f ca="1"/>
        <v>7</v>
      </c>
      <c r="E8269">
        <f ca="1"/>
        <v>3</v>
      </c>
      <c r="F8269">
        <f ca="1"/>
        <v>0</v>
      </c>
      <c r="G8269">
        <f t="shared" ca="1" si="903"/>
        <v>5</v>
      </c>
      <c r="H8269">
        <f t="shared" ca="1" si="904"/>
        <v>0</v>
      </c>
      <c r="I8269">
        <f t="shared" ca="1" si="905"/>
        <v>3</v>
      </c>
      <c r="J8269">
        <f t="shared" ca="1" si="906"/>
        <v>0</v>
      </c>
      <c r="K8269" cm="1">
        <f t="array" aca="1" ref="K8269" ca="1">IF(G8269&gt;7,
        IF(G8269&gt;H8269, 1, IF(G8269&lt;H8269, 0, 2)),
        IF(       H8269&gt;7,
                     IF(G8269&gt;H8269, 1, IF(G8269&lt;H8269, 0, 2)),
                     IF(         G8269&lt;6,
                                   IF(            _xlfn.XLOOKUP(C8269,'deck &amp; rules'!$D$22:$M$22,_xlfn.XLOOKUP(H8269,'deck &amp; rules'!$C$23:$C$30,'deck &amp; rules'!$D$23:$M$30))="draw",
                                                     IF(I8269&gt;J8269,1,IF(I8269&lt;J8269,0,2)),
                                                     IF(I8269&gt;H8269,1,IF(I8269&lt;H8269,0,2))),
                                   IF(H8269&lt;7,
                                        IF(G8269&gt;J8269,1,IF(G8269&lt;J8269,0,2)),
                                        IF(G8269&gt;H8269,1,IF(G8269&lt;H8269,0,2))
                                        )
                          )
              )
        )</f>
        <v>1</v>
      </c>
      <c r="L8269">
        <f t="shared" ca="1" si="907"/>
        <v>-872</v>
      </c>
      <c r="M8269">
        <f t="shared" ca="1" si="908"/>
        <v>-817.0499999999281</v>
      </c>
      <c r="N8269">
        <f t="shared" ca="1" si="909"/>
        <v>-1527</v>
      </c>
    </row>
    <row r="8270" spans="1:14" x14ac:dyDescent="0.25">
      <c r="A8270">
        <f ca="1"/>
        <v>5</v>
      </c>
      <c r="B8270">
        <f ca="1"/>
        <v>3</v>
      </c>
      <c r="C8270">
        <f ca="1"/>
        <v>9</v>
      </c>
      <c r="D8270">
        <f ca="1"/>
        <v>4</v>
      </c>
      <c r="E8270">
        <f ca="1"/>
        <v>0</v>
      </c>
      <c r="F8270">
        <f ca="1"/>
        <v>6</v>
      </c>
      <c r="G8270">
        <f t="shared" ca="1" si="903"/>
        <v>8</v>
      </c>
      <c r="H8270">
        <f t="shared" ca="1" si="904"/>
        <v>4</v>
      </c>
      <c r="I8270">
        <f t="shared" ca="1" si="905"/>
        <v>7</v>
      </c>
      <c r="J8270">
        <f t="shared" ca="1" si="906"/>
        <v>0</v>
      </c>
      <c r="K8270" cm="1">
        <f t="array" aca="1" ref="K8270" ca="1">IF(G8270&gt;7,
        IF(G8270&gt;H8270, 1, IF(G8270&lt;H8270, 0, 2)),
        IF(       H8270&gt;7,
                     IF(G8270&gt;H8270, 1, IF(G8270&lt;H8270, 0, 2)),
                     IF(         G8270&lt;6,
                                   IF(            _xlfn.XLOOKUP(C8270,'deck &amp; rules'!$D$22:$M$22,_xlfn.XLOOKUP(H8270,'deck &amp; rules'!$C$23:$C$30,'deck &amp; rules'!$D$23:$M$30))="draw",
                                                     IF(I8270&gt;J8270,1,IF(I8270&lt;J8270,0,2)),
                                                     IF(I8270&gt;H8270,1,IF(I8270&lt;H8270,0,2))),
                                   IF(H8270&lt;7,
                                        IF(G8270&gt;J8270,1,IF(G8270&lt;J8270,0,2)),
                                        IF(G8270&gt;H8270,1,IF(G8270&lt;H8270,0,2))
                                        )
                          )
              )
        )</f>
        <v>1</v>
      </c>
      <c r="L8270">
        <f t="shared" ca="1" si="907"/>
        <v>-871</v>
      </c>
      <c r="M8270">
        <f t="shared" ca="1" si="908"/>
        <v>-818.0499999999281</v>
      </c>
      <c r="N8270">
        <f t="shared" ca="1" si="909"/>
        <v>-1528</v>
      </c>
    </row>
    <row r="8271" spans="1:14" x14ac:dyDescent="0.25">
      <c r="A8271">
        <f ca="1"/>
        <v>9</v>
      </c>
      <c r="B8271">
        <f ca="1"/>
        <v>0</v>
      </c>
      <c r="C8271">
        <f ca="1"/>
        <v>1</v>
      </c>
      <c r="D8271">
        <f ca="1"/>
        <v>1</v>
      </c>
      <c r="E8271">
        <f ca="1"/>
        <v>0</v>
      </c>
      <c r="F8271">
        <f ca="1"/>
        <v>7</v>
      </c>
      <c r="G8271">
        <f t="shared" ca="1" si="903"/>
        <v>9</v>
      </c>
      <c r="H8271">
        <f t="shared" ca="1" si="904"/>
        <v>1</v>
      </c>
      <c r="I8271">
        <f t="shared" ca="1" si="905"/>
        <v>0</v>
      </c>
      <c r="J8271">
        <f t="shared" ca="1" si="906"/>
        <v>8</v>
      </c>
      <c r="K8271" cm="1">
        <f t="array" aca="1" ref="K8271" ca="1">IF(G8271&gt;7,
        IF(G8271&gt;H8271, 1, IF(G8271&lt;H8271, 0, 2)),
        IF(       H8271&gt;7,
                     IF(G8271&gt;H8271, 1, IF(G8271&lt;H8271, 0, 2)),
                     IF(         G8271&lt;6,
                                   IF(            _xlfn.XLOOKUP(C8271,'deck &amp; rules'!$D$22:$M$22,_xlfn.XLOOKUP(H8271,'deck &amp; rules'!$C$23:$C$30,'deck &amp; rules'!$D$23:$M$30))="draw",
                                                     IF(I8271&gt;J8271,1,IF(I8271&lt;J8271,0,2)),
                                                     IF(I8271&gt;H8271,1,IF(I8271&lt;H8271,0,2))),
                                   IF(H8271&lt;7,
                                        IF(G8271&gt;J8271,1,IF(G8271&lt;J8271,0,2)),
                                        IF(G8271&gt;H8271,1,IF(G8271&lt;H8271,0,2))
                                        )
                          )
              )
        )</f>
        <v>1</v>
      </c>
      <c r="L8271">
        <f t="shared" ca="1" si="907"/>
        <v>-870</v>
      </c>
      <c r="M8271">
        <f t="shared" ca="1" si="908"/>
        <v>-819.0499999999281</v>
      </c>
      <c r="N8271">
        <f t="shared" ca="1" si="909"/>
        <v>-1529</v>
      </c>
    </row>
    <row r="8272" spans="1:14" x14ac:dyDescent="0.25">
      <c r="A8272">
        <f ca="1"/>
        <v>7</v>
      </c>
      <c r="B8272">
        <f ca="1"/>
        <v>0</v>
      </c>
      <c r="C8272">
        <f ca="1"/>
        <v>7</v>
      </c>
      <c r="D8272">
        <f ca="1"/>
        <v>0</v>
      </c>
      <c r="E8272">
        <f ca="1"/>
        <v>7</v>
      </c>
      <c r="F8272">
        <f ca="1"/>
        <v>0</v>
      </c>
      <c r="G8272">
        <f t="shared" ca="1" si="903"/>
        <v>7</v>
      </c>
      <c r="H8272">
        <f t="shared" ca="1" si="904"/>
        <v>7</v>
      </c>
      <c r="I8272">
        <f t="shared" ca="1" si="905"/>
        <v>4</v>
      </c>
      <c r="J8272">
        <f t="shared" ca="1" si="906"/>
        <v>7</v>
      </c>
      <c r="K8272" cm="1">
        <f t="array" aca="1" ref="K8272" ca="1">IF(G8272&gt;7,
        IF(G8272&gt;H8272, 1, IF(G8272&lt;H8272, 0, 2)),
        IF(       H8272&gt;7,
                     IF(G8272&gt;H8272, 1, IF(G8272&lt;H8272, 0, 2)),
                     IF(         G8272&lt;6,
                                   IF(            _xlfn.XLOOKUP(C8272,'deck &amp; rules'!$D$22:$M$22,_xlfn.XLOOKUP(H8272,'deck &amp; rules'!$C$23:$C$30,'deck &amp; rules'!$D$23:$M$30))="draw",
                                                     IF(I8272&gt;J8272,1,IF(I8272&lt;J8272,0,2)),
                                                     IF(I8272&gt;H8272,1,IF(I8272&lt;H8272,0,2))),
                                   IF(H8272&lt;7,
                                        IF(G8272&gt;J8272,1,IF(G8272&lt;J8272,0,2)),
                                        IF(G8272&gt;H8272,1,IF(G8272&lt;H8272,0,2))
                                        )
                          )
              )
        )</f>
        <v>2</v>
      </c>
      <c r="L8272">
        <f t="shared" ca="1" si="907"/>
        <v>-871</v>
      </c>
      <c r="M8272">
        <f t="shared" ca="1" si="908"/>
        <v>-820.0499999999281</v>
      </c>
      <c r="N8272">
        <f t="shared" ca="1" si="909"/>
        <v>-1521</v>
      </c>
    </row>
    <row r="8273" spans="1:14" x14ac:dyDescent="0.25">
      <c r="A8273">
        <f ca="1"/>
        <v>6</v>
      </c>
      <c r="B8273">
        <f ca="1"/>
        <v>1</v>
      </c>
      <c r="C8273">
        <f ca="1"/>
        <v>8</v>
      </c>
      <c r="D8273">
        <f ca="1"/>
        <v>4</v>
      </c>
      <c r="E8273">
        <f ca="1"/>
        <v>3</v>
      </c>
      <c r="F8273">
        <f ca="1"/>
        <v>0</v>
      </c>
      <c r="G8273">
        <f t="shared" ca="1" si="903"/>
        <v>7</v>
      </c>
      <c r="H8273">
        <f t="shared" ca="1" si="904"/>
        <v>7</v>
      </c>
      <c r="I8273">
        <f t="shared" ca="1" si="905"/>
        <v>5</v>
      </c>
      <c r="J8273">
        <f t="shared" ca="1" si="906"/>
        <v>7</v>
      </c>
      <c r="K8273" cm="1">
        <f t="array" aca="1" ref="K8273" ca="1">IF(G8273&gt;7,
        IF(G8273&gt;H8273, 1, IF(G8273&lt;H8273, 0, 2)),
        IF(       H8273&gt;7,
                     IF(G8273&gt;H8273, 1, IF(G8273&lt;H8273, 0, 2)),
                     IF(         G8273&lt;6,
                                   IF(            _xlfn.XLOOKUP(C8273,'deck &amp; rules'!$D$22:$M$22,_xlfn.XLOOKUP(H8273,'deck &amp; rules'!$C$23:$C$30,'deck &amp; rules'!$D$23:$M$30))="draw",
                                                     IF(I8273&gt;J8273,1,IF(I8273&lt;J8273,0,2)),
                                                     IF(I8273&gt;H8273,1,IF(I8273&lt;H8273,0,2))),
                                   IF(H8273&lt;7,
                                        IF(G8273&gt;J8273,1,IF(G8273&lt;J8273,0,2)),
                                        IF(G8273&gt;H8273,1,IF(G8273&lt;H8273,0,2))
                                        )
                          )
              )
        )</f>
        <v>2</v>
      </c>
      <c r="L8273">
        <f t="shared" ca="1" si="907"/>
        <v>-872</v>
      </c>
      <c r="M8273">
        <f t="shared" ca="1" si="908"/>
        <v>-821.0499999999281</v>
      </c>
      <c r="N8273">
        <f t="shared" ca="1" si="909"/>
        <v>-1513</v>
      </c>
    </row>
    <row r="8274" spans="1:14" x14ac:dyDescent="0.25">
      <c r="A8274">
        <f ca="1"/>
        <v>8</v>
      </c>
      <c r="B8274">
        <f ca="1"/>
        <v>4</v>
      </c>
      <c r="C8274">
        <f ca="1"/>
        <v>3</v>
      </c>
      <c r="D8274">
        <f ca="1"/>
        <v>0</v>
      </c>
      <c r="E8274">
        <f ca="1"/>
        <v>0</v>
      </c>
      <c r="F8274">
        <f ca="1"/>
        <v>0</v>
      </c>
      <c r="G8274">
        <f t="shared" ca="1" si="903"/>
        <v>2</v>
      </c>
      <c r="H8274">
        <f t="shared" ca="1" si="904"/>
        <v>0</v>
      </c>
      <c r="I8274">
        <f t="shared" ca="1" si="905"/>
        <v>5</v>
      </c>
      <c r="J8274">
        <f t="shared" ca="1" si="906"/>
        <v>0</v>
      </c>
      <c r="K8274" cm="1">
        <f t="array" aca="1" ref="K8274" ca="1">IF(G8274&gt;7,
        IF(G8274&gt;H8274, 1, IF(G8274&lt;H8274, 0, 2)),
        IF(       H8274&gt;7,
                     IF(G8274&gt;H8274, 1, IF(G8274&lt;H8274, 0, 2)),
                     IF(         G8274&lt;6,
                                   IF(            _xlfn.XLOOKUP(C8274,'deck &amp; rules'!$D$22:$M$22,_xlfn.XLOOKUP(H8274,'deck &amp; rules'!$C$23:$C$30,'deck &amp; rules'!$D$23:$M$30))="draw",
                                                     IF(I8274&gt;J8274,1,IF(I8274&lt;J8274,0,2)),
                                                     IF(I8274&gt;H8274,1,IF(I8274&lt;H8274,0,2))),
                                   IF(H8274&lt;7,
                                        IF(G8274&gt;J8274,1,IF(G8274&lt;J8274,0,2)),
                                        IF(G8274&gt;H8274,1,IF(G8274&lt;H8274,0,2))
                                        )
                          )
              )
        )</f>
        <v>1</v>
      </c>
      <c r="L8274">
        <f t="shared" ca="1" si="907"/>
        <v>-871</v>
      </c>
      <c r="M8274">
        <f t="shared" ca="1" si="908"/>
        <v>-822.0499999999281</v>
      </c>
      <c r="N8274">
        <f t="shared" ca="1" si="909"/>
        <v>-1514</v>
      </c>
    </row>
    <row r="8275" spans="1:14" x14ac:dyDescent="0.25">
      <c r="A8275">
        <f ca="1"/>
        <v>3</v>
      </c>
      <c r="B8275">
        <f ca="1"/>
        <v>0</v>
      </c>
      <c r="C8275">
        <f ca="1"/>
        <v>3</v>
      </c>
      <c r="D8275">
        <f ca="1"/>
        <v>0</v>
      </c>
      <c r="E8275">
        <f ca="1"/>
        <v>0</v>
      </c>
      <c r="F8275">
        <f ca="1"/>
        <v>0</v>
      </c>
      <c r="G8275">
        <f t="shared" ca="1" si="903"/>
        <v>3</v>
      </c>
      <c r="H8275">
        <f t="shared" ca="1" si="904"/>
        <v>0</v>
      </c>
      <c r="I8275">
        <f t="shared" ca="1" si="905"/>
        <v>6</v>
      </c>
      <c r="J8275">
        <f t="shared" ca="1" si="906"/>
        <v>0</v>
      </c>
      <c r="K8275" cm="1">
        <f t="array" aca="1" ref="K8275" ca="1">IF(G8275&gt;7,
        IF(G8275&gt;H8275, 1, IF(G8275&lt;H8275, 0, 2)),
        IF(       H8275&gt;7,
                     IF(G8275&gt;H8275, 1, IF(G8275&lt;H8275, 0, 2)),
                     IF(         G8275&lt;6,
                                   IF(            _xlfn.XLOOKUP(C8275,'deck &amp; rules'!$D$22:$M$22,_xlfn.XLOOKUP(H8275,'deck &amp; rules'!$C$23:$C$30,'deck &amp; rules'!$D$23:$M$30))="draw",
                                                     IF(I8275&gt;J8275,1,IF(I8275&lt;J8275,0,2)),
                                                     IF(I8275&gt;H8275,1,IF(I8275&lt;H8275,0,2))),
                                   IF(H8275&lt;7,
                                        IF(G8275&gt;J8275,1,IF(G8275&lt;J8275,0,2)),
                                        IF(G8275&gt;H8275,1,IF(G8275&lt;H8275,0,2))
                                        )
                          )
              )
        )</f>
        <v>1</v>
      </c>
      <c r="L8275">
        <f t="shared" ca="1" si="907"/>
        <v>-870</v>
      </c>
      <c r="M8275">
        <f t="shared" ca="1" si="908"/>
        <v>-823.0499999999281</v>
      </c>
      <c r="N8275">
        <f t="shared" ca="1" si="909"/>
        <v>-1515</v>
      </c>
    </row>
    <row r="8276" spans="1:14" x14ac:dyDescent="0.25">
      <c r="A8276">
        <f ca="1"/>
        <v>6</v>
      </c>
      <c r="B8276">
        <f ca="1"/>
        <v>4</v>
      </c>
      <c r="C8276">
        <f ca="1"/>
        <v>1</v>
      </c>
      <c r="D8276">
        <f ca="1"/>
        <v>1</v>
      </c>
      <c r="E8276">
        <f ca="1"/>
        <v>5</v>
      </c>
      <c r="F8276">
        <f ca="1"/>
        <v>5</v>
      </c>
      <c r="G8276">
        <f t="shared" ca="1" si="903"/>
        <v>0</v>
      </c>
      <c r="H8276">
        <f t="shared" ca="1" si="904"/>
        <v>6</v>
      </c>
      <c r="I8276">
        <f t="shared" ca="1" si="905"/>
        <v>1</v>
      </c>
      <c r="J8276">
        <f t="shared" ca="1" si="906"/>
        <v>1</v>
      </c>
      <c r="K8276" cm="1">
        <f t="array" aca="1" ref="K8276" ca="1">IF(G8276&gt;7,
        IF(G8276&gt;H8276, 1, IF(G8276&lt;H8276, 0, 2)),
        IF(       H8276&gt;7,
                     IF(G8276&gt;H8276, 1, IF(G8276&lt;H8276, 0, 2)),
                     IF(         G8276&lt;6,
                                   IF(            _xlfn.XLOOKUP(C8276,'deck &amp; rules'!$D$22:$M$22,_xlfn.XLOOKUP(H8276,'deck &amp; rules'!$C$23:$C$30,'deck &amp; rules'!$D$23:$M$30))="draw",
                                                     IF(I8276&gt;J8276,1,IF(I8276&lt;J8276,0,2)),
                                                     IF(I8276&gt;H8276,1,IF(I8276&lt;H8276,0,2))),
                                   IF(H8276&lt;7,
                                        IF(G8276&gt;J8276,1,IF(G8276&lt;J8276,0,2)),
                                        IF(G8276&gt;H8276,1,IF(G8276&lt;H8276,0,2))
                                        )
                          )
              )
        )</f>
        <v>0</v>
      </c>
      <c r="L8276">
        <f t="shared" ca="1" si="907"/>
        <v>-871</v>
      </c>
      <c r="M8276">
        <f t="shared" ca="1" si="908"/>
        <v>-822.09999999992806</v>
      </c>
      <c r="N8276">
        <f t="shared" ca="1" si="909"/>
        <v>-1516</v>
      </c>
    </row>
    <row r="8277" spans="1:14" x14ac:dyDescent="0.25">
      <c r="A8277">
        <f ca="1"/>
        <v>4</v>
      </c>
      <c r="B8277">
        <f ca="1"/>
        <v>0</v>
      </c>
      <c r="C8277">
        <f ca="1"/>
        <v>0</v>
      </c>
      <c r="D8277">
        <f ca="1"/>
        <v>8</v>
      </c>
      <c r="E8277">
        <f ca="1"/>
        <v>4</v>
      </c>
      <c r="F8277">
        <f ca="1"/>
        <v>0</v>
      </c>
      <c r="G8277">
        <f t="shared" ca="1" si="903"/>
        <v>4</v>
      </c>
      <c r="H8277">
        <f t="shared" ca="1" si="904"/>
        <v>2</v>
      </c>
      <c r="I8277">
        <f t="shared" ca="1" si="905"/>
        <v>4</v>
      </c>
      <c r="J8277">
        <f t="shared" ca="1" si="906"/>
        <v>2</v>
      </c>
      <c r="K8277" cm="1">
        <f t="array" aca="1" ref="K8277" ca="1">IF(G8277&gt;7,
        IF(G8277&gt;H8277, 1, IF(G8277&lt;H8277, 0, 2)),
        IF(       H8277&gt;7,
                     IF(G8277&gt;H8277, 1, IF(G8277&lt;H8277, 0, 2)),
                     IF(         G8277&lt;6,
                                   IF(            _xlfn.XLOOKUP(C8277,'deck &amp; rules'!$D$22:$M$22,_xlfn.XLOOKUP(H8277,'deck &amp; rules'!$C$23:$C$30,'deck &amp; rules'!$D$23:$M$30))="draw",
                                                     IF(I8277&gt;J8277,1,IF(I8277&lt;J8277,0,2)),
                                                     IF(I8277&gt;H8277,1,IF(I8277&lt;H8277,0,2))),
                                   IF(H8277&lt;7,
                                        IF(G8277&gt;J8277,1,IF(G8277&lt;J8277,0,2)),
                                        IF(G8277&gt;H8277,1,IF(G8277&lt;H8277,0,2))
                                        )
                          )
              )
        )</f>
        <v>1</v>
      </c>
      <c r="L8277">
        <f t="shared" ca="1" si="907"/>
        <v>-870</v>
      </c>
      <c r="M8277">
        <f t="shared" ca="1" si="908"/>
        <v>-823.09999999992806</v>
      </c>
      <c r="N8277">
        <f t="shared" ca="1" si="909"/>
        <v>-1517</v>
      </c>
    </row>
    <row r="8278" spans="1:14" x14ac:dyDescent="0.25">
      <c r="A8278">
        <f ca="1"/>
        <v>0</v>
      </c>
      <c r="B8278">
        <f ca="1"/>
        <v>5</v>
      </c>
      <c r="C8278">
        <f ca="1"/>
        <v>0</v>
      </c>
      <c r="D8278">
        <f ca="1"/>
        <v>8</v>
      </c>
      <c r="E8278">
        <f ca="1"/>
        <v>9</v>
      </c>
      <c r="F8278">
        <f ca="1"/>
        <v>0</v>
      </c>
      <c r="G8278">
        <f t="shared" ca="1" si="903"/>
        <v>5</v>
      </c>
      <c r="H8278">
        <f t="shared" ca="1" si="904"/>
        <v>7</v>
      </c>
      <c r="I8278">
        <f t="shared" ca="1" si="905"/>
        <v>5</v>
      </c>
      <c r="J8278">
        <f t="shared" ca="1" si="906"/>
        <v>7</v>
      </c>
      <c r="K8278" cm="1">
        <f t="array" aca="1" ref="K8278" ca="1">IF(G8278&gt;7,
        IF(G8278&gt;H8278, 1, IF(G8278&lt;H8278, 0, 2)),
        IF(       H8278&gt;7,
                     IF(G8278&gt;H8278, 1, IF(G8278&lt;H8278, 0, 2)),
                     IF(         G8278&lt;6,
                                   IF(            _xlfn.XLOOKUP(C8278,'deck &amp; rules'!$D$22:$M$22,_xlfn.XLOOKUP(H8278,'deck &amp; rules'!$C$23:$C$30,'deck &amp; rules'!$D$23:$M$30))="draw",
                                                     IF(I8278&gt;J8278,1,IF(I8278&lt;J8278,0,2)),
                                                     IF(I8278&gt;H8278,1,IF(I8278&lt;H8278,0,2))),
                                   IF(H8278&lt;7,
                                        IF(G8278&gt;J8278,1,IF(G8278&lt;J8278,0,2)),
                                        IF(G8278&gt;H8278,1,IF(G8278&lt;H8278,0,2))
                                        )
                          )
              )
        )</f>
        <v>0</v>
      </c>
      <c r="L8278">
        <f t="shared" ca="1" si="907"/>
        <v>-871</v>
      </c>
      <c r="M8278">
        <f t="shared" ca="1" si="908"/>
        <v>-822.14999999992801</v>
      </c>
      <c r="N8278">
        <f t="shared" ca="1" si="909"/>
        <v>-1518</v>
      </c>
    </row>
    <row r="8279" spans="1:14" x14ac:dyDescent="0.25">
      <c r="A8279">
        <f ca="1"/>
        <v>2</v>
      </c>
      <c r="B8279">
        <f ca="1"/>
        <v>0</v>
      </c>
      <c r="C8279">
        <f ca="1"/>
        <v>7</v>
      </c>
      <c r="D8279">
        <f ca="1"/>
        <v>0</v>
      </c>
      <c r="E8279">
        <f ca="1"/>
        <v>0</v>
      </c>
      <c r="F8279">
        <f ca="1"/>
        <v>0</v>
      </c>
      <c r="G8279">
        <f t="shared" ca="1" si="903"/>
        <v>2</v>
      </c>
      <c r="H8279">
        <f t="shared" ca="1" si="904"/>
        <v>0</v>
      </c>
      <c r="I8279">
        <f t="shared" ca="1" si="905"/>
        <v>9</v>
      </c>
      <c r="J8279">
        <f t="shared" ca="1" si="906"/>
        <v>0</v>
      </c>
      <c r="K8279" cm="1">
        <f t="array" aca="1" ref="K8279" ca="1">IF(G8279&gt;7,
        IF(G8279&gt;H8279, 1, IF(G8279&lt;H8279, 0, 2)),
        IF(       H8279&gt;7,
                     IF(G8279&gt;H8279, 1, IF(G8279&lt;H8279, 0, 2)),
                     IF(         G8279&lt;6,
                                   IF(            _xlfn.XLOOKUP(C8279,'deck &amp; rules'!$D$22:$M$22,_xlfn.XLOOKUP(H8279,'deck &amp; rules'!$C$23:$C$30,'deck &amp; rules'!$D$23:$M$30))="draw",
                                                     IF(I8279&gt;J8279,1,IF(I8279&lt;J8279,0,2)),
                                                     IF(I8279&gt;H8279,1,IF(I8279&lt;H8279,0,2))),
                                   IF(H8279&lt;7,
                                        IF(G8279&gt;J8279,1,IF(G8279&lt;J8279,0,2)),
                                        IF(G8279&gt;H8279,1,IF(G8279&lt;H8279,0,2))
                                        )
                          )
              )
        )</f>
        <v>1</v>
      </c>
      <c r="L8279">
        <f t="shared" ca="1" si="907"/>
        <v>-870</v>
      </c>
      <c r="M8279">
        <f t="shared" ca="1" si="908"/>
        <v>-823.14999999992801</v>
      </c>
      <c r="N8279">
        <f t="shared" ca="1" si="909"/>
        <v>-1519</v>
      </c>
    </row>
    <row r="8280" spans="1:14" x14ac:dyDescent="0.25">
      <c r="A8280">
        <f ca="1"/>
        <v>0</v>
      </c>
      <c r="B8280">
        <f ca="1"/>
        <v>0</v>
      </c>
      <c r="C8280">
        <f ca="1"/>
        <v>8</v>
      </c>
      <c r="D8280">
        <f ca="1"/>
        <v>7</v>
      </c>
      <c r="E8280">
        <f ca="1"/>
        <v>5</v>
      </c>
      <c r="F8280">
        <f ca="1"/>
        <v>6</v>
      </c>
      <c r="G8280">
        <f t="shared" ca="1" si="903"/>
        <v>0</v>
      </c>
      <c r="H8280">
        <f t="shared" ca="1" si="904"/>
        <v>2</v>
      </c>
      <c r="I8280">
        <f t="shared" ca="1" si="905"/>
        <v>8</v>
      </c>
      <c r="J8280">
        <f t="shared" ca="1" si="906"/>
        <v>8</v>
      </c>
      <c r="K8280" cm="1">
        <f t="array" aca="1" ref="K8280" ca="1">IF(G8280&gt;7,
        IF(G8280&gt;H8280, 1, IF(G8280&lt;H8280, 0, 2)),
        IF(       H8280&gt;7,
                     IF(G8280&gt;H8280, 1, IF(G8280&lt;H8280, 0, 2)),
                     IF(         G8280&lt;6,
                                   IF(            _xlfn.XLOOKUP(C8280,'deck &amp; rules'!$D$22:$M$22,_xlfn.XLOOKUP(H8280,'deck &amp; rules'!$C$23:$C$30,'deck &amp; rules'!$D$23:$M$30))="draw",
                                                     IF(I8280&gt;J8280,1,IF(I8280&lt;J8280,0,2)),
                                                     IF(I8280&gt;H8280,1,IF(I8280&lt;H8280,0,2))),
                                   IF(H8280&lt;7,
                                        IF(G8280&gt;J8280,1,IF(G8280&lt;J8280,0,2)),
                                        IF(G8280&gt;H8280,1,IF(G8280&lt;H8280,0,2))
                                        )
                          )
              )
        )</f>
        <v>2</v>
      </c>
      <c r="L8280">
        <f t="shared" ca="1" si="907"/>
        <v>-871</v>
      </c>
      <c r="M8280">
        <f t="shared" ca="1" si="908"/>
        <v>-824.14999999992801</v>
      </c>
      <c r="N8280">
        <f t="shared" ca="1" si="909"/>
        <v>-1511</v>
      </c>
    </row>
    <row r="8281" spans="1:14" x14ac:dyDescent="0.25">
      <c r="A8281">
        <f ca="1"/>
        <v>0</v>
      </c>
      <c r="B8281">
        <f ca="1"/>
        <v>3</v>
      </c>
      <c r="C8281">
        <f ca="1"/>
        <v>4</v>
      </c>
      <c r="D8281">
        <f ca="1"/>
        <v>2</v>
      </c>
      <c r="E8281">
        <f ca="1"/>
        <v>6</v>
      </c>
      <c r="F8281">
        <f ca="1"/>
        <v>7</v>
      </c>
      <c r="G8281">
        <f t="shared" ca="1" si="903"/>
        <v>3</v>
      </c>
      <c r="H8281">
        <f t="shared" ca="1" si="904"/>
        <v>8</v>
      </c>
      <c r="I8281">
        <f t="shared" ca="1" si="905"/>
        <v>7</v>
      </c>
      <c r="J8281">
        <f t="shared" ca="1" si="906"/>
        <v>5</v>
      </c>
      <c r="K8281" cm="1">
        <f t="array" aca="1" ref="K8281" ca="1">IF(G8281&gt;7,
        IF(G8281&gt;H8281, 1, IF(G8281&lt;H8281, 0, 2)),
        IF(       H8281&gt;7,
                     IF(G8281&gt;H8281, 1, IF(G8281&lt;H8281, 0, 2)),
                     IF(         G8281&lt;6,
                                   IF(            _xlfn.XLOOKUP(C8281,'deck &amp; rules'!$D$22:$M$22,_xlfn.XLOOKUP(H8281,'deck &amp; rules'!$C$23:$C$30,'deck &amp; rules'!$D$23:$M$30))="draw",
                                                     IF(I8281&gt;J8281,1,IF(I8281&lt;J8281,0,2)),
                                                     IF(I8281&gt;H8281,1,IF(I8281&lt;H8281,0,2))),
                                   IF(H8281&lt;7,
                                        IF(G8281&gt;J8281,1,IF(G8281&lt;J8281,0,2)),
                                        IF(G8281&gt;H8281,1,IF(G8281&lt;H8281,0,2))
                                        )
                          )
              )
        )</f>
        <v>0</v>
      </c>
      <c r="L8281">
        <f t="shared" ca="1" si="907"/>
        <v>-872</v>
      </c>
      <c r="M8281">
        <f t="shared" ca="1" si="908"/>
        <v>-823.19999999992797</v>
      </c>
      <c r="N8281">
        <f t="shared" ca="1" si="909"/>
        <v>-1512</v>
      </c>
    </row>
    <row r="8282" spans="1:14" x14ac:dyDescent="0.25">
      <c r="A8282">
        <f ca="1"/>
        <v>5</v>
      </c>
      <c r="B8282">
        <f ca="1"/>
        <v>9</v>
      </c>
      <c r="C8282">
        <f ca="1"/>
        <v>5</v>
      </c>
      <c r="D8282">
        <f ca="1"/>
        <v>0</v>
      </c>
      <c r="E8282">
        <f ca="1"/>
        <v>0</v>
      </c>
      <c r="F8282">
        <f ca="1"/>
        <v>4</v>
      </c>
      <c r="G8282">
        <f t="shared" ca="1" si="903"/>
        <v>4</v>
      </c>
      <c r="H8282">
        <f t="shared" ca="1" si="904"/>
        <v>0</v>
      </c>
      <c r="I8282">
        <f t="shared" ca="1" si="905"/>
        <v>9</v>
      </c>
      <c r="J8282">
        <f t="shared" ca="1" si="906"/>
        <v>4</v>
      </c>
      <c r="K8282" cm="1">
        <f t="array" aca="1" ref="K8282" ca="1">IF(G8282&gt;7,
        IF(G8282&gt;H8282, 1, IF(G8282&lt;H8282, 0, 2)),
        IF(       H8282&gt;7,
                     IF(G8282&gt;H8282, 1, IF(G8282&lt;H8282, 0, 2)),
                     IF(         G8282&lt;6,
                                   IF(            _xlfn.XLOOKUP(C8282,'deck &amp; rules'!$D$22:$M$22,_xlfn.XLOOKUP(H8282,'deck &amp; rules'!$C$23:$C$30,'deck &amp; rules'!$D$23:$M$30))="draw",
                                                     IF(I8282&gt;J8282,1,IF(I8282&lt;J8282,0,2)),
                                                     IF(I8282&gt;H8282,1,IF(I8282&lt;H8282,0,2))),
                                   IF(H8282&lt;7,
                                        IF(G8282&gt;J8282,1,IF(G8282&lt;J8282,0,2)),
                                        IF(G8282&gt;H8282,1,IF(G8282&lt;H8282,0,2))
                                        )
                          )
              )
        )</f>
        <v>1</v>
      </c>
      <c r="L8282">
        <f t="shared" ca="1" si="907"/>
        <v>-871</v>
      </c>
      <c r="M8282">
        <f t="shared" ca="1" si="908"/>
        <v>-824.19999999992797</v>
      </c>
      <c r="N8282">
        <f t="shared" ca="1" si="909"/>
        <v>-1513</v>
      </c>
    </row>
    <row r="8283" spans="1:14" x14ac:dyDescent="0.25">
      <c r="A8283">
        <f ca="1"/>
        <v>7</v>
      </c>
      <c r="B8283">
        <f ca="1"/>
        <v>0</v>
      </c>
      <c r="C8283">
        <f ca="1"/>
        <v>1</v>
      </c>
      <c r="D8283">
        <f ca="1"/>
        <v>7</v>
      </c>
      <c r="E8283">
        <f ca="1"/>
        <v>4</v>
      </c>
      <c r="F8283">
        <f ca="1"/>
        <v>7</v>
      </c>
      <c r="G8283">
        <f t="shared" ca="1" si="903"/>
        <v>7</v>
      </c>
      <c r="H8283">
        <f t="shared" ca="1" si="904"/>
        <v>1</v>
      </c>
      <c r="I8283">
        <f t="shared" ca="1" si="905"/>
        <v>8</v>
      </c>
      <c r="J8283">
        <f t="shared" ca="1" si="906"/>
        <v>8</v>
      </c>
      <c r="K8283" cm="1">
        <f t="array" aca="1" ref="K8283" ca="1">IF(G8283&gt;7,
        IF(G8283&gt;H8283, 1, IF(G8283&lt;H8283, 0, 2)),
        IF(       H8283&gt;7,
                     IF(G8283&gt;H8283, 1, IF(G8283&lt;H8283, 0, 2)),
                     IF(         G8283&lt;6,
                                   IF(            _xlfn.XLOOKUP(C8283,'deck &amp; rules'!$D$22:$M$22,_xlfn.XLOOKUP(H8283,'deck &amp; rules'!$C$23:$C$30,'deck &amp; rules'!$D$23:$M$30))="draw",
                                                     IF(I8283&gt;J8283,1,IF(I8283&lt;J8283,0,2)),
                                                     IF(I8283&gt;H8283,1,IF(I8283&lt;H8283,0,2))),
                                   IF(H8283&lt;7,
                                        IF(G8283&gt;J8283,1,IF(G8283&lt;J8283,0,2)),
                                        IF(G8283&gt;H8283,1,IF(G8283&lt;H8283,0,2))
                                        )
                          )
              )
        )</f>
        <v>0</v>
      </c>
      <c r="L8283">
        <f t="shared" ca="1" si="907"/>
        <v>-872</v>
      </c>
      <c r="M8283">
        <f t="shared" ca="1" si="908"/>
        <v>-823.24999999992792</v>
      </c>
      <c r="N8283">
        <f t="shared" ca="1" si="909"/>
        <v>-1514</v>
      </c>
    </row>
    <row r="8284" spans="1:14" x14ac:dyDescent="0.25">
      <c r="A8284">
        <f ca="1"/>
        <v>3</v>
      </c>
      <c r="B8284">
        <f ca="1"/>
        <v>0</v>
      </c>
      <c r="C8284">
        <f ca="1"/>
        <v>0</v>
      </c>
      <c r="D8284">
        <f ca="1"/>
        <v>2</v>
      </c>
      <c r="E8284">
        <f ca="1"/>
        <v>0</v>
      </c>
      <c r="F8284">
        <f ca="1"/>
        <v>0</v>
      </c>
      <c r="G8284">
        <f t="shared" ca="1" si="903"/>
        <v>3</v>
      </c>
      <c r="H8284">
        <f t="shared" ca="1" si="904"/>
        <v>2</v>
      </c>
      <c r="I8284">
        <f t="shared" ca="1" si="905"/>
        <v>3</v>
      </c>
      <c r="J8284">
        <f t="shared" ca="1" si="906"/>
        <v>2</v>
      </c>
      <c r="K8284" cm="1">
        <f t="array" aca="1" ref="K8284" ca="1">IF(G8284&gt;7,
        IF(G8284&gt;H8284, 1, IF(G8284&lt;H8284, 0, 2)),
        IF(       H8284&gt;7,
                     IF(G8284&gt;H8284, 1, IF(G8284&lt;H8284, 0, 2)),
                     IF(         G8284&lt;6,
                                   IF(            _xlfn.XLOOKUP(C8284,'deck &amp; rules'!$D$22:$M$22,_xlfn.XLOOKUP(H8284,'deck &amp; rules'!$C$23:$C$30,'deck &amp; rules'!$D$23:$M$30))="draw",
                                                     IF(I8284&gt;J8284,1,IF(I8284&lt;J8284,0,2)),
                                                     IF(I8284&gt;H8284,1,IF(I8284&lt;H8284,0,2))),
                                   IF(H8284&lt;7,
                                        IF(G8284&gt;J8284,1,IF(G8284&lt;J8284,0,2)),
                                        IF(G8284&gt;H8284,1,IF(G8284&lt;H8284,0,2))
                                        )
                          )
              )
        )</f>
        <v>1</v>
      </c>
      <c r="L8284">
        <f t="shared" ca="1" si="907"/>
        <v>-871</v>
      </c>
      <c r="M8284">
        <f t="shared" ca="1" si="908"/>
        <v>-824.24999999992792</v>
      </c>
      <c r="N8284">
        <f t="shared" ca="1" si="909"/>
        <v>-1515</v>
      </c>
    </row>
    <row r="8285" spans="1:14" x14ac:dyDescent="0.25">
      <c r="A8285">
        <f ca="1"/>
        <v>0</v>
      </c>
      <c r="B8285">
        <f ca="1"/>
        <v>2</v>
      </c>
      <c r="C8285">
        <f ca="1"/>
        <v>7</v>
      </c>
      <c r="D8285">
        <f ca="1"/>
        <v>5</v>
      </c>
      <c r="E8285">
        <f ca="1"/>
        <v>3</v>
      </c>
      <c r="F8285">
        <f ca="1"/>
        <v>4</v>
      </c>
      <c r="G8285">
        <f t="shared" ca="1" si="903"/>
        <v>2</v>
      </c>
      <c r="H8285">
        <f t="shared" ca="1" si="904"/>
        <v>8</v>
      </c>
      <c r="I8285">
        <f t="shared" ca="1" si="905"/>
        <v>9</v>
      </c>
      <c r="J8285">
        <f t="shared" ca="1" si="906"/>
        <v>2</v>
      </c>
      <c r="K8285" cm="1">
        <f t="array" aca="1" ref="K8285" ca="1">IF(G8285&gt;7,
        IF(G8285&gt;H8285, 1, IF(G8285&lt;H8285, 0, 2)),
        IF(       H8285&gt;7,
                     IF(G8285&gt;H8285, 1, IF(G8285&lt;H8285, 0, 2)),
                     IF(         G8285&lt;6,
                                   IF(            _xlfn.XLOOKUP(C8285,'deck &amp; rules'!$D$22:$M$22,_xlfn.XLOOKUP(H8285,'deck &amp; rules'!$C$23:$C$30,'deck &amp; rules'!$D$23:$M$30))="draw",
                                                     IF(I8285&gt;J8285,1,IF(I8285&lt;J8285,0,2)),
                                                     IF(I8285&gt;H8285,1,IF(I8285&lt;H8285,0,2))),
                                   IF(H8285&lt;7,
                                        IF(G8285&gt;J8285,1,IF(G8285&lt;J8285,0,2)),
                                        IF(G8285&gt;H8285,1,IF(G8285&lt;H8285,0,2))
                                        )
                          )
              )
        )</f>
        <v>0</v>
      </c>
      <c r="L8285">
        <f t="shared" ca="1" si="907"/>
        <v>-872</v>
      </c>
      <c r="M8285">
        <f t="shared" ca="1" si="908"/>
        <v>-823.29999999992788</v>
      </c>
      <c r="N8285">
        <f t="shared" ca="1" si="909"/>
        <v>-1516</v>
      </c>
    </row>
    <row r="8286" spans="1:14" x14ac:dyDescent="0.25">
      <c r="A8286">
        <f ca="1"/>
        <v>0</v>
      </c>
      <c r="B8286">
        <f ca="1"/>
        <v>0</v>
      </c>
      <c r="C8286">
        <f ca="1"/>
        <v>0</v>
      </c>
      <c r="D8286">
        <f ca="1"/>
        <v>2</v>
      </c>
      <c r="E8286">
        <f ca="1"/>
        <v>3</v>
      </c>
      <c r="F8286">
        <f ca="1"/>
        <v>3</v>
      </c>
      <c r="G8286">
        <f t="shared" ca="1" si="903"/>
        <v>0</v>
      </c>
      <c r="H8286">
        <f t="shared" ca="1" si="904"/>
        <v>5</v>
      </c>
      <c r="I8286">
        <f t="shared" ca="1" si="905"/>
        <v>0</v>
      </c>
      <c r="J8286">
        <f t="shared" ca="1" si="906"/>
        <v>8</v>
      </c>
      <c r="K8286" cm="1">
        <f t="array" aca="1" ref="K8286" ca="1">IF(G8286&gt;7,
        IF(G8286&gt;H8286, 1, IF(G8286&lt;H8286, 0, 2)),
        IF(       H8286&gt;7,
                     IF(G8286&gt;H8286, 1, IF(G8286&lt;H8286, 0, 2)),
                     IF(         G8286&lt;6,
                                   IF(            _xlfn.XLOOKUP(C8286,'deck &amp; rules'!$D$22:$M$22,_xlfn.XLOOKUP(H8286,'deck &amp; rules'!$C$23:$C$30,'deck &amp; rules'!$D$23:$M$30))="draw",
                                                     IF(I8286&gt;J8286,1,IF(I8286&lt;J8286,0,2)),
                                                     IF(I8286&gt;H8286,1,IF(I8286&lt;H8286,0,2))),
                                   IF(H8286&lt;7,
                                        IF(G8286&gt;J8286,1,IF(G8286&lt;J8286,0,2)),
                                        IF(G8286&gt;H8286,1,IF(G8286&lt;H8286,0,2))
                                        )
                          )
              )
        )</f>
        <v>0</v>
      </c>
      <c r="L8286">
        <f t="shared" ca="1" si="907"/>
        <v>-873</v>
      </c>
      <c r="M8286">
        <f t="shared" ca="1" si="908"/>
        <v>-822.34999999992783</v>
      </c>
      <c r="N8286">
        <f t="shared" ca="1" si="909"/>
        <v>-1517</v>
      </c>
    </row>
    <row r="8287" spans="1:14" x14ac:dyDescent="0.25">
      <c r="A8287">
        <f ca="1"/>
        <v>8</v>
      </c>
      <c r="B8287">
        <f ca="1"/>
        <v>2</v>
      </c>
      <c r="C8287">
        <f ca="1"/>
        <v>6</v>
      </c>
      <c r="D8287">
        <f ca="1"/>
        <v>3</v>
      </c>
      <c r="E8287">
        <f ca="1"/>
        <v>4</v>
      </c>
      <c r="F8287">
        <f ca="1"/>
        <v>0</v>
      </c>
      <c r="G8287">
        <f t="shared" ca="1" si="903"/>
        <v>0</v>
      </c>
      <c r="H8287">
        <f t="shared" ca="1" si="904"/>
        <v>7</v>
      </c>
      <c r="I8287">
        <f t="shared" ca="1" si="905"/>
        <v>6</v>
      </c>
      <c r="J8287">
        <f t="shared" ca="1" si="906"/>
        <v>7</v>
      </c>
      <c r="K8287" cm="1">
        <f t="array" aca="1" ref="K8287" ca="1">IF(G8287&gt;7,
        IF(G8287&gt;H8287, 1, IF(G8287&lt;H8287, 0, 2)),
        IF(       H8287&gt;7,
                     IF(G8287&gt;H8287, 1, IF(G8287&lt;H8287, 0, 2)),
                     IF(         G8287&lt;6,
                                   IF(            _xlfn.XLOOKUP(C8287,'deck &amp; rules'!$D$22:$M$22,_xlfn.XLOOKUP(H8287,'deck &amp; rules'!$C$23:$C$30,'deck &amp; rules'!$D$23:$M$30))="draw",
                                                     IF(I8287&gt;J8287,1,IF(I8287&lt;J8287,0,2)),
                                                     IF(I8287&gt;H8287,1,IF(I8287&lt;H8287,0,2))),
                                   IF(H8287&lt;7,
                                        IF(G8287&gt;J8287,1,IF(G8287&lt;J8287,0,2)),
                                        IF(G8287&gt;H8287,1,IF(G8287&lt;H8287,0,2))
                                        )
                          )
              )
        )</f>
        <v>0</v>
      </c>
      <c r="L8287">
        <f t="shared" ca="1" si="907"/>
        <v>-874</v>
      </c>
      <c r="M8287">
        <f t="shared" ca="1" si="908"/>
        <v>-821.39999999992779</v>
      </c>
      <c r="N8287">
        <f t="shared" ca="1" si="909"/>
        <v>-1518</v>
      </c>
    </row>
    <row r="8288" spans="1:14" x14ac:dyDescent="0.25">
      <c r="A8288">
        <f ca="1"/>
        <v>2</v>
      </c>
      <c r="B8288">
        <f ca="1"/>
        <v>0</v>
      </c>
      <c r="C8288">
        <f ca="1"/>
        <v>1</v>
      </c>
      <c r="D8288">
        <f ca="1"/>
        <v>0</v>
      </c>
      <c r="E8288">
        <f ca="1"/>
        <v>0</v>
      </c>
      <c r="F8288">
        <f ca="1"/>
        <v>0</v>
      </c>
      <c r="G8288">
        <f t="shared" ca="1" si="903"/>
        <v>2</v>
      </c>
      <c r="H8288">
        <f t="shared" ca="1" si="904"/>
        <v>0</v>
      </c>
      <c r="I8288">
        <f t="shared" ca="1" si="905"/>
        <v>3</v>
      </c>
      <c r="J8288">
        <f t="shared" ca="1" si="906"/>
        <v>0</v>
      </c>
      <c r="K8288" cm="1">
        <f t="array" aca="1" ref="K8288" ca="1">IF(G8288&gt;7,
        IF(G8288&gt;H8288, 1, IF(G8288&lt;H8288, 0, 2)),
        IF(       H8288&gt;7,
                     IF(G8288&gt;H8288, 1, IF(G8288&lt;H8288, 0, 2)),
                     IF(         G8288&lt;6,
                                   IF(            _xlfn.XLOOKUP(C8288,'deck &amp; rules'!$D$22:$M$22,_xlfn.XLOOKUP(H8288,'deck &amp; rules'!$C$23:$C$30,'deck &amp; rules'!$D$23:$M$30))="draw",
                                                     IF(I8288&gt;J8288,1,IF(I8288&lt;J8288,0,2)),
                                                     IF(I8288&gt;H8288,1,IF(I8288&lt;H8288,0,2))),
                                   IF(H8288&lt;7,
                                        IF(G8288&gt;J8288,1,IF(G8288&lt;J8288,0,2)),
                                        IF(G8288&gt;H8288,1,IF(G8288&lt;H8288,0,2))
                                        )
                          )
              )
        )</f>
        <v>1</v>
      </c>
      <c r="L8288">
        <f t="shared" ca="1" si="907"/>
        <v>-873</v>
      </c>
      <c r="M8288">
        <f t="shared" ca="1" si="908"/>
        <v>-822.39999999992779</v>
      </c>
      <c r="N8288">
        <f t="shared" ca="1" si="909"/>
        <v>-1519</v>
      </c>
    </row>
    <row r="8289" spans="1:14" x14ac:dyDescent="0.25">
      <c r="A8289">
        <f ca="1"/>
        <v>3</v>
      </c>
      <c r="B8289">
        <f ca="1"/>
        <v>5</v>
      </c>
      <c r="C8289">
        <f ca="1"/>
        <v>0</v>
      </c>
      <c r="D8289">
        <f ca="1"/>
        <v>6</v>
      </c>
      <c r="E8289">
        <f ca="1"/>
        <v>8</v>
      </c>
      <c r="F8289">
        <f ca="1"/>
        <v>3</v>
      </c>
      <c r="G8289">
        <f t="shared" ca="1" si="903"/>
        <v>8</v>
      </c>
      <c r="H8289">
        <f t="shared" ca="1" si="904"/>
        <v>4</v>
      </c>
      <c r="I8289">
        <f t="shared" ca="1" si="905"/>
        <v>8</v>
      </c>
      <c r="J8289">
        <f t="shared" ca="1" si="906"/>
        <v>7</v>
      </c>
      <c r="K8289" cm="1">
        <f t="array" aca="1" ref="K8289" ca="1">IF(G8289&gt;7,
        IF(G8289&gt;H8289, 1, IF(G8289&lt;H8289, 0, 2)),
        IF(       H8289&gt;7,
                     IF(G8289&gt;H8289, 1, IF(G8289&lt;H8289, 0, 2)),
                     IF(         G8289&lt;6,
                                   IF(            _xlfn.XLOOKUP(C8289,'deck &amp; rules'!$D$22:$M$22,_xlfn.XLOOKUP(H8289,'deck &amp; rules'!$C$23:$C$30,'deck &amp; rules'!$D$23:$M$30))="draw",
                                                     IF(I8289&gt;J8289,1,IF(I8289&lt;J8289,0,2)),
                                                     IF(I8289&gt;H8289,1,IF(I8289&lt;H8289,0,2))),
                                   IF(H8289&lt;7,
                                        IF(G8289&gt;J8289,1,IF(G8289&lt;J8289,0,2)),
                                        IF(G8289&gt;H8289,1,IF(G8289&lt;H8289,0,2))
                                        )
                          )
              )
        )</f>
        <v>1</v>
      </c>
      <c r="L8289">
        <f t="shared" ca="1" si="907"/>
        <v>-872</v>
      </c>
      <c r="M8289">
        <f t="shared" ca="1" si="908"/>
        <v>-823.39999999992779</v>
      </c>
      <c r="N8289">
        <f t="shared" ca="1" si="909"/>
        <v>-1520</v>
      </c>
    </row>
    <row r="8290" spans="1:14" x14ac:dyDescent="0.25">
      <c r="A8290">
        <f ca="1"/>
        <v>6</v>
      </c>
      <c r="B8290">
        <f ca="1"/>
        <v>8</v>
      </c>
      <c r="C8290">
        <f ca="1"/>
        <v>6</v>
      </c>
      <c r="D8290">
        <f ca="1"/>
        <v>1</v>
      </c>
      <c r="E8290">
        <f ca="1"/>
        <v>5</v>
      </c>
      <c r="F8290">
        <f ca="1"/>
        <v>3</v>
      </c>
      <c r="G8290">
        <f t="shared" ca="1" si="903"/>
        <v>4</v>
      </c>
      <c r="H8290">
        <f t="shared" ca="1" si="904"/>
        <v>6</v>
      </c>
      <c r="I8290">
        <f t="shared" ca="1" si="905"/>
        <v>0</v>
      </c>
      <c r="J8290">
        <f t="shared" ca="1" si="906"/>
        <v>9</v>
      </c>
      <c r="K8290" cm="1">
        <f t="array" aca="1" ref="K8290" ca="1">IF(G8290&gt;7,
        IF(G8290&gt;H8290, 1, IF(G8290&lt;H8290, 0, 2)),
        IF(       H8290&gt;7,
                     IF(G8290&gt;H8290, 1, IF(G8290&lt;H8290, 0, 2)),
                     IF(         G8290&lt;6,
                                   IF(            _xlfn.XLOOKUP(C8290,'deck &amp; rules'!$D$22:$M$22,_xlfn.XLOOKUP(H8290,'deck &amp; rules'!$C$23:$C$30,'deck &amp; rules'!$D$23:$M$30))="draw",
                                                     IF(I8290&gt;J8290,1,IF(I8290&lt;J8290,0,2)),
                                                     IF(I8290&gt;H8290,1,IF(I8290&lt;H8290,0,2))),
                                   IF(H8290&lt;7,
                                        IF(G8290&gt;J8290,1,IF(G8290&lt;J8290,0,2)),
                                        IF(G8290&gt;H8290,1,IF(G8290&lt;H8290,0,2))
                                        )
                          )
              )
        )</f>
        <v>0</v>
      </c>
      <c r="L8290">
        <f t="shared" ca="1" si="907"/>
        <v>-873</v>
      </c>
      <c r="M8290">
        <f t="shared" ca="1" si="908"/>
        <v>-822.44999999992774</v>
      </c>
      <c r="N8290">
        <f t="shared" ca="1" si="909"/>
        <v>-1521</v>
      </c>
    </row>
    <row r="8291" spans="1:14" x14ac:dyDescent="0.25">
      <c r="A8291">
        <f ca="1"/>
        <v>4</v>
      </c>
      <c r="B8291">
        <f ca="1"/>
        <v>3</v>
      </c>
      <c r="C8291">
        <f ca="1"/>
        <v>0</v>
      </c>
      <c r="D8291">
        <f ca="1"/>
        <v>3</v>
      </c>
      <c r="E8291">
        <f ca="1"/>
        <v>4</v>
      </c>
      <c r="F8291">
        <f ca="1"/>
        <v>7</v>
      </c>
      <c r="G8291">
        <f t="shared" ca="1" si="903"/>
        <v>7</v>
      </c>
      <c r="H8291">
        <f t="shared" ca="1" si="904"/>
        <v>7</v>
      </c>
      <c r="I8291">
        <f t="shared" ca="1" si="905"/>
        <v>7</v>
      </c>
      <c r="J8291">
        <f t="shared" ca="1" si="906"/>
        <v>4</v>
      </c>
      <c r="K8291" cm="1">
        <f t="array" aca="1" ref="K8291" ca="1">IF(G8291&gt;7,
        IF(G8291&gt;H8291, 1, IF(G8291&lt;H8291, 0, 2)),
        IF(       H8291&gt;7,
                     IF(G8291&gt;H8291, 1, IF(G8291&lt;H8291, 0, 2)),
                     IF(         G8291&lt;6,
                                   IF(            _xlfn.XLOOKUP(C8291,'deck &amp; rules'!$D$22:$M$22,_xlfn.XLOOKUP(H8291,'deck &amp; rules'!$C$23:$C$30,'deck &amp; rules'!$D$23:$M$30))="draw",
                                                     IF(I8291&gt;J8291,1,IF(I8291&lt;J8291,0,2)),
                                                     IF(I8291&gt;H8291,1,IF(I8291&lt;H8291,0,2))),
                                   IF(H8291&lt;7,
                                        IF(G8291&gt;J8291,1,IF(G8291&lt;J8291,0,2)),
                                        IF(G8291&gt;H8291,1,IF(G8291&lt;H8291,0,2))
                                        )
                          )
              )
        )</f>
        <v>2</v>
      </c>
      <c r="L8291">
        <f t="shared" ca="1" si="907"/>
        <v>-874</v>
      </c>
      <c r="M8291">
        <f t="shared" ca="1" si="908"/>
        <v>-823.44999999992774</v>
      </c>
      <c r="N8291">
        <f t="shared" ca="1" si="909"/>
        <v>-1513</v>
      </c>
    </row>
    <row r="8292" spans="1:14" x14ac:dyDescent="0.25">
      <c r="A8292">
        <f ca="1"/>
        <v>0</v>
      </c>
      <c r="B8292">
        <f ca="1"/>
        <v>1</v>
      </c>
      <c r="C8292">
        <f ca="1"/>
        <v>5</v>
      </c>
      <c r="D8292">
        <f ca="1"/>
        <v>9</v>
      </c>
      <c r="E8292">
        <f ca="1"/>
        <v>5</v>
      </c>
      <c r="F8292">
        <f ca="1"/>
        <v>4</v>
      </c>
      <c r="G8292">
        <f t="shared" ca="1" si="903"/>
        <v>1</v>
      </c>
      <c r="H8292">
        <f t="shared" ca="1" si="904"/>
        <v>4</v>
      </c>
      <c r="I8292">
        <f t="shared" ca="1" si="905"/>
        <v>6</v>
      </c>
      <c r="J8292">
        <f t="shared" ca="1" si="906"/>
        <v>8</v>
      </c>
      <c r="K8292" cm="1">
        <f t="array" aca="1" ref="K8292" ca="1">IF(G8292&gt;7,
        IF(G8292&gt;H8292, 1, IF(G8292&lt;H8292, 0, 2)),
        IF(       H8292&gt;7,
                     IF(G8292&gt;H8292, 1, IF(G8292&lt;H8292, 0, 2)),
                     IF(         G8292&lt;6,
                                   IF(            _xlfn.XLOOKUP(C8292,'deck &amp; rules'!$D$22:$M$22,_xlfn.XLOOKUP(H8292,'deck &amp; rules'!$C$23:$C$30,'deck &amp; rules'!$D$23:$M$30))="draw",
                                                     IF(I8292&gt;J8292,1,IF(I8292&lt;J8292,0,2)),
                                                     IF(I8292&gt;H8292,1,IF(I8292&lt;H8292,0,2))),
                                   IF(H8292&lt;7,
                                        IF(G8292&gt;J8292,1,IF(G8292&lt;J8292,0,2)),
                                        IF(G8292&gt;H8292,1,IF(G8292&lt;H8292,0,2))
                                        )
                          )
              )
        )</f>
        <v>0</v>
      </c>
      <c r="L8292">
        <f t="shared" ca="1" si="907"/>
        <v>-875</v>
      </c>
      <c r="M8292">
        <f t="shared" ca="1" si="908"/>
        <v>-822.4999999999277</v>
      </c>
      <c r="N8292">
        <f t="shared" ca="1" si="909"/>
        <v>-1514</v>
      </c>
    </row>
    <row r="8293" spans="1:14" x14ac:dyDescent="0.25">
      <c r="A8293">
        <f ca="1"/>
        <v>0</v>
      </c>
      <c r="B8293">
        <f ca="1"/>
        <v>0</v>
      </c>
      <c r="C8293">
        <f ca="1"/>
        <v>3</v>
      </c>
      <c r="D8293">
        <f ca="1"/>
        <v>4</v>
      </c>
      <c r="E8293">
        <f ca="1"/>
        <v>3</v>
      </c>
      <c r="F8293">
        <f ca="1"/>
        <v>6</v>
      </c>
      <c r="G8293">
        <f t="shared" ca="1" si="903"/>
        <v>0</v>
      </c>
      <c r="H8293">
        <f t="shared" ca="1" si="904"/>
        <v>7</v>
      </c>
      <c r="I8293">
        <f t="shared" ca="1" si="905"/>
        <v>3</v>
      </c>
      <c r="J8293">
        <f t="shared" ca="1" si="906"/>
        <v>3</v>
      </c>
      <c r="K8293" cm="1">
        <f t="array" aca="1" ref="K8293" ca="1">IF(G8293&gt;7,
        IF(G8293&gt;H8293, 1, IF(G8293&lt;H8293, 0, 2)),
        IF(       H8293&gt;7,
                     IF(G8293&gt;H8293, 1, IF(G8293&lt;H8293, 0, 2)),
                     IF(         G8293&lt;6,
                                   IF(            _xlfn.XLOOKUP(C8293,'deck &amp; rules'!$D$22:$M$22,_xlfn.XLOOKUP(H8293,'deck &amp; rules'!$C$23:$C$30,'deck &amp; rules'!$D$23:$M$30))="draw",
                                                     IF(I8293&gt;J8293,1,IF(I8293&lt;J8293,0,2)),
                                                     IF(I8293&gt;H8293,1,IF(I8293&lt;H8293,0,2))),
                                   IF(H8293&lt;7,
                                        IF(G8293&gt;J8293,1,IF(G8293&lt;J8293,0,2)),
                                        IF(G8293&gt;H8293,1,IF(G8293&lt;H8293,0,2))
                                        )
                          )
              )
        )</f>
        <v>0</v>
      </c>
      <c r="L8293">
        <f t="shared" ca="1" si="907"/>
        <v>-876</v>
      </c>
      <c r="M8293">
        <f t="shared" ca="1" si="908"/>
        <v>-821.54999999992765</v>
      </c>
      <c r="N8293">
        <f t="shared" ca="1" si="909"/>
        <v>-1515</v>
      </c>
    </row>
    <row r="8294" spans="1:14" x14ac:dyDescent="0.25">
      <c r="A8294">
        <f ca="1"/>
        <v>6</v>
      </c>
      <c r="B8294">
        <f ca="1"/>
        <v>1</v>
      </c>
      <c r="C8294">
        <f ca="1"/>
        <v>6</v>
      </c>
      <c r="D8294">
        <f ca="1"/>
        <v>1</v>
      </c>
      <c r="E8294">
        <f ca="1"/>
        <v>8</v>
      </c>
      <c r="F8294">
        <f ca="1"/>
        <v>8</v>
      </c>
      <c r="G8294">
        <f t="shared" ca="1" si="903"/>
        <v>7</v>
      </c>
      <c r="H8294">
        <f t="shared" ca="1" si="904"/>
        <v>9</v>
      </c>
      <c r="I8294">
        <f t="shared" ca="1" si="905"/>
        <v>3</v>
      </c>
      <c r="J8294">
        <f t="shared" ca="1" si="906"/>
        <v>7</v>
      </c>
      <c r="K8294" cm="1">
        <f t="array" aca="1" ref="K8294" ca="1">IF(G8294&gt;7,
        IF(G8294&gt;H8294, 1, IF(G8294&lt;H8294, 0, 2)),
        IF(       H8294&gt;7,
                     IF(G8294&gt;H8294, 1, IF(G8294&lt;H8294, 0, 2)),
                     IF(         G8294&lt;6,
                                   IF(            _xlfn.XLOOKUP(C8294,'deck &amp; rules'!$D$22:$M$22,_xlfn.XLOOKUP(H8294,'deck &amp; rules'!$C$23:$C$30,'deck &amp; rules'!$D$23:$M$30))="draw",
                                                     IF(I8294&gt;J8294,1,IF(I8294&lt;J8294,0,2)),
                                                     IF(I8294&gt;H8294,1,IF(I8294&lt;H8294,0,2))),
                                   IF(H8294&lt;7,
                                        IF(G8294&gt;J8294,1,IF(G8294&lt;J8294,0,2)),
                                        IF(G8294&gt;H8294,1,IF(G8294&lt;H8294,0,2))
                                        )
                          )
              )
        )</f>
        <v>0</v>
      </c>
      <c r="L8294">
        <f t="shared" ca="1" si="907"/>
        <v>-877</v>
      </c>
      <c r="M8294">
        <f t="shared" ca="1" si="908"/>
        <v>-820.5999999999276</v>
      </c>
      <c r="N8294">
        <f t="shared" ca="1" si="909"/>
        <v>-1516</v>
      </c>
    </row>
    <row r="8295" spans="1:14" x14ac:dyDescent="0.25">
      <c r="A8295">
        <f ca="1"/>
        <v>7</v>
      </c>
      <c r="B8295">
        <f ca="1"/>
        <v>7</v>
      </c>
      <c r="C8295">
        <f ca="1"/>
        <v>4</v>
      </c>
      <c r="D8295">
        <f ca="1"/>
        <v>4</v>
      </c>
      <c r="E8295">
        <f ca="1"/>
        <v>1</v>
      </c>
      <c r="F8295">
        <f ca="1"/>
        <v>2</v>
      </c>
      <c r="G8295">
        <f t="shared" ca="1" si="903"/>
        <v>4</v>
      </c>
      <c r="H8295">
        <f t="shared" ca="1" si="904"/>
        <v>5</v>
      </c>
      <c r="I8295">
        <f t="shared" ca="1" si="905"/>
        <v>8</v>
      </c>
      <c r="J8295">
        <f t="shared" ca="1" si="906"/>
        <v>7</v>
      </c>
      <c r="K8295" cm="1">
        <f t="array" aca="1" ref="K8295" ca="1">IF(G8295&gt;7,
        IF(G8295&gt;H8295, 1, IF(G8295&lt;H8295, 0, 2)),
        IF(       H8295&gt;7,
                     IF(G8295&gt;H8295, 1, IF(G8295&lt;H8295, 0, 2)),
                     IF(         G8295&lt;6,
                                   IF(            _xlfn.XLOOKUP(C8295,'deck &amp; rules'!$D$22:$M$22,_xlfn.XLOOKUP(H8295,'deck &amp; rules'!$C$23:$C$30,'deck &amp; rules'!$D$23:$M$30))="draw",
                                                     IF(I8295&gt;J8295,1,IF(I8295&lt;J8295,0,2)),
                                                     IF(I8295&gt;H8295,1,IF(I8295&lt;H8295,0,2))),
                                   IF(H8295&lt;7,
                                        IF(G8295&gt;J8295,1,IF(G8295&lt;J8295,0,2)),
                                        IF(G8295&gt;H8295,1,IF(G8295&lt;H8295,0,2))
                                        )
                          )
              )
        )</f>
        <v>1</v>
      </c>
      <c r="L8295">
        <f t="shared" ca="1" si="907"/>
        <v>-876</v>
      </c>
      <c r="M8295">
        <f t="shared" ca="1" si="908"/>
        <v>-821.5999999999276</v>
      </c>
      <c r="N8295">
        <f t="shared" ca="1" si="909"/>
        <v>-1517</v>
      </c>
    </row>
    <row r="8296" spans="1:14" x14ac:dyDescent="0.25">
      <c r="A8296">
        <f ca="1"/>
        <v>4</v>
      </c>
      <c r="B8296">
        <f ca="1"/>
        <v>8</v>
      </c>
      <c r="C8296">
        <f ca="1"/>
        <v>3</v>
      </c>
      <c r="D8296">
        <f ca="1"/>
        <v>4</v>
      </c>
      <c r="E8296">
        <f ca="1"/>
        <v>3</v>
      </c>
      <c r="F8296">
        <f ca="1"/>
        <v>0</v>
      </c>
      <c r="G8296">
        <f t="shared" ca="1" si="903"/>
        <v>2</v>
      </c>
      <c r="H8296">
        <f t="shared" ca="1" si="904"/>
        <v>7</v>
      </c>
      <c r="I8296">
        <f t="shared" ca="1" si="905"/>
        <v>5</v>
      </c>
      <c r="J8296">
        <f t="shared" ca="1" si="906"/>
        <v>7</v>
      </c>
      <c r="K8296" cm="1">
        <f t="array" aca="1" ref="K8296" ca="1">IF(G8296&gt;7,
        IF(G8296&gt;H8296, 1, IF(G8296&lt;H8296, 0, 2)),
        IF(       H8296&gt;7,
                     IF(G8296&gt;H8296, 1, IF(G8296&lt;H8296, 0, 2)),
                     IF(         G8296&lt;6,
                                   IF(            _xlfn.XLOOKUP(C8296,'deck &amp; rules'!$D$22:$M$22,_xlfn.XLOOKUP(H8296,'deck &amp; rules'!$C$23:$C$30,'deck &amp; rules'!$D$23:$M$30))="draw",
                                                     IF(I8296&gt;J8296,1,IF(I8296&lt;J8296,0,2)),
                                                     IF(I8296&gt;H8296,1,IF(I8296&lt;H8296,0,2))),
                                   IF(H8296&lt;7,
                                        IF(G8296&gt;J8296,1,IF(G8296&lt;J8296,0,2)),
                                        IF(G8296&gt;H8296,1,IF(G8296&lt;H8296,0,2))
                                        )
                          )
              )
        )</f>
        <v>0</v>
      </c>
      <c r="L8296">
        <f t="shared" ca="1" si="907"/>
        <v>-877</v>
      </c>
      <c r="M8296">
        <f t="shared" ca="1" si="908"/>
        <v>-820.64999999992756</v>
      </c>
      <c r="N8296">
        <f t="shared" ca="1" si="909"/>
        <v>-1518</v>
      </c>
    </row>
    <row r="8297" spans="1:14" x14ac:dyDescent="0.25">
      <c r="A8297">
        <f ca="1"/>
        <v>7</v>
      </c>
      <c r="B8297">
        <f ca="1"/>
        <v>0</v>
      </c>
      <c r="C8297">
        <f ca="1"/>
        <v>2</v>
      </c>
      <c r="D8297">
        <f ca="1"/>
        <v>2</v>
      </c>
      <c r="E8297">
        <f ca="1"/>
        <v>9</v>
      </c>
      <c r="F8297">
        <f ca="1"/>
        <v>4</v>
      </c>
      <c r="G8297">
        <f t="shared" ca="1" si="903"/>
        <v>7</v>
      </c>
      <c r="H8297">
        <f t="shared" ca="1" si="904"/>
        <v>1</v>
      </c>
      <c r="I8297">
        <f t="shared" ca="1" si="905"/>
        <v>9</v>
      </c>
      <c r="J8297">
        <f t="shared" ca="1" si="906"/>
        <v>5</v>
      </c>
      <c r="K8297" cm="1">
        <f t="array" aca="1" ref="K8297" ca="1">IF(G8297&gt;7,
        IF(G8297&gt;H8297, 1, IF(G8297&lt;H8297, 0, 2)),
        IF(       H8297&gt;7,
                     IF(G8297&gt;H8297, 1, IF(G8297&lt;H8297, 0, 2)),
                     IF(         G8297&lt;6,
                                   IF(            _xlfn.XLOOKUP(C8297,'deck &amp; rules'!$D$22:$M$22,_xlfn.XLOOKUP(H8297,'deck &amp; rules'!$C$23:$C$30,'deck &amp; rules'!$D$23:$M$30))="draw",
                                                     IF(I8297&gt;J8297,1,IF(I8297&lt;J8297,0,2)),
                                                     IF(I8297&gt;H8297,1,IF(I8297&lt;H8297,0,2))),
                                   IF(H8297&lt;7,
                                        IF(G8297&gt;J8297,1,IF(G8297&lt;J8297,0,2)),
                                        IF(G8297&gt;H8297,1,IF(G8297&lt;H8297,0,2))
                                        )
                          )
              )
        )</f>
        <v>1</v>
      </c>
      <c r="L8297">
        <f t="shared" ca="1" si="907"/>
        <v>-876</v>
      </c>
      <c r="M8297">
        <f t="shared" ca="1" si="908"/>
        <v>-821.64999999992756</v>
      </c>
      <c r="N8297">
        <f t="shared" ca="1" si="909"/>
        <v>-1519</v>
      </c>
    </row>
    <row r="8298" spans="1:14" x14ac:dyDescent="0.25">
      <c r="A8298">
        <f ca="1"/>
        <v>0</v>
      </c>
      <c r="B8298">
        <f ca="1"/>
        <v>0</v>
      </c>
      <c r="C8298">
        <f ca="1"/>
        <v>6</v>
      </c>
      <c r="D8298">
        <f ca="1"/>
        <v>3</v>
      </c>
      <c r="E8298">
        <f ca="1"/>
        <v>7</v>
      </c>
      <c r="F8298">
        <f ca="1"/>
        <v>0</v>
      </c>
      <c r="G8298">
        <f t="shared" ca="1" si="903"/>
        <v>0</v>
      </c>
      <c r="H8298">
        <f t="shared" ca="1" si="904"/>
        <v>0</v>
      </c>
      <c r="I8298">
        <f t="shared" ca="1" si="905"/>
        <v>6</v>
      </c>
      <c r="J8298">
        <f t="shared" ca="1" si="906"/>
        <v>0</v>
      </c>
      <c r="K8298" cm="1">
        <f t="array" aca="1" ref="K8298" ca="1">IF(G8298&gt;7,
        IF(G8298&gt;H8298, 1, IF(G8298&lt;H8298, 0, 2)),
        IF(       H8298&gt;7,
                     IF(G8298&gt;H8298, 1, IF(G8298&lt;H8298, 0, 2)),
                     IF(         G8298&lt;6,
                                   IF(            _xlfn.XLOOKUP(C8298,'deck &amp; rules'!$D$22:$M$22,_xlfn.XLOOKUP(H8298,'deck &amp; rules'!$C$23:$C$30,'deck &amp; rules'!$D$23:$M$30))="draw",
                                                     IF(I8298&gt;J8298,1,IF(I8298&lt;J8298,0,2)),
                                                     IF(I8298&gt;H8298,1,IF(I8298&lt;H8298,0,2))),
                                   IF(H8298&lt;7,
                                        IF(G8298&gt;J8298,1,IF(G8298&lt;J8298,0,2)),
                                        IF(G8298&gt;H8298,1,IF(G8298&lt;H8298,0,2))
                                        )
                          )
              )
        )</f>
        <v>1</v>
      </c>
      <c r="L8298">
        <f t="shared" ca="1" si="907"/>
        <v>-875</v>
      </c>
      <c r="M8298">
        <f t="shared" ca="1" si="908"/>
        <v>-822.64999999992756</v>
      </c>
      <c r="N8298">
        <f t="shared" ca="1" si="909"/>
        <v>-1520</v>
      </c>
    </row>
    <row r="8299" spans="1:14" x14ac:dyDescent="0.25">
      <c r="A8299">
        <f ca="1"/>
        <v>4</v>
      </c>
      <c r="B8299">
        <f ca="1"/>
        <v>5</v>
      </c>
      <c r="C8299">
        <f ca="1"/>
        <v>3</v>
      </c>
      <c r="D8299">
        <f ca="1"/>
        <v>3</v>
      </c>
      <c r="E8299">
        <f ca="1"/>
        <v>1</v>
      </c>
      <c r="F8299">
        <f ca="1"/>
        <v>7</v>
      </c>
      <c r="G8299">
        <f t="shared" ca="1" si="903"/>
        <v>9</v>
      </c>
      <c r="H8299">
        <f t="shared" ca="1" si="904"/>
        <v>4</v>
      </c>
      <c r="I8299">
        <f t="shared" ca="1" si="905"/>
        <v>2</v>
      </c>
      <c r="J8299">
        <f t="shared" ca="1" si="906"/>
        <v>1</v>
      </c>
      <c r="K8299" cm="1">
        <f t="array" aca="1" ref="K8299" ca="1">IF(G8299&gt;7,
        IF(G8299&gt;H8299, 1, IF(G8299&lt;H8299, 0, 2)),
        IF(       H8299&gt;7,
                     IF(G8299&gt;H8299, 1, IF(G8299&lt;H8299, 0, 2)),
                     IF(         G8299&lt;6,
                                   IF(            _xlfn.XLOOKUP(C8299,'deck &amp; rules'!$D$22:$M$22,_xlfn.XLOOKUP(H8299,'deck &amp; rules'!$C$23:$C$30,'deck &amp; rules'!$D$23:$M$30))="draw",
                                                     IF(I8299&gt;J8299,1,IF(I8299&lt;J8299,0,2)),
                                                     IF(I8299&gt;H8299,1,IF(I8299&lt;H8299,0,2))),
                                   IF(H8299&lt;7,
                                        IF(G8299&gt;J8299,1,IF(G8299&lt;J8299,0,2)),
                                        IF(G8299&gt;H8299,1,IF(G8299&lt;H8299,0,2))
                                        )
                          )
              )
        )</f>
        <v>1</v>
      </c>
      <c r="L8299">
        <f t="shared" ca="1" si="907"/>
        <v>-874</v>
      </c>
      <c r="M8299">
        <f t="shared" ca="1" si="908"/>
        <v>-823.64999999992756</v>
      </c>
      <c r="N8299">
        <f t="shared" ca="1" si="909"/>
        <v>-1521</v>
      </c>
    </row>
    <row r="8300" spans="1:14" x14ac:dyDescent="0.25">
      <c r="A8300">
        <f ca="1"/>
        <v>4</v>
      </c>
      <c r="B8300">
        <f ca="1"/>
        <v>6</v>
      </c>
      <c r="C8300">
        <f ca="1"/>
        <v>2</v>
      </c>
      <c r="D8300">
        <f ca="1"/>
        <v>0</v>
      </c>
      <c r="E8300">
        <f ca="1"/>
        <v>0</v>
      </c>
      <c r="F8300">
        <f ca="1"/>
        <v>0</v>
      </c>
      <c r="G8300">
        <f t="shared" ca="1" si="903"/>
        <v>0</v>
      </c>
      <c r="H8300">
        <f t="shared" ca="1" si="904"/>
        <v>0</v>
      </c>
      <c r="I8300">
        <f t="shared" ca="1" si="905"/>
        <v>2</v>
      </c>
      <c r="J8300">
        <f t="shared" ca="1" si="906"/>
        <v>0</v>
      </c>
      <c r="K8300" cm="1">
        <f t="array" aca="1" ref="K8300" ca="1">IF(G8300&gt;7,
        IF(G8300&gt;H8300, 1, IF(G8300&lt;H8300, 0, 2)),
        IF(       H8300&gt;7,
                     IF(G8300&gt;H8300, 1, IF(G8300&lt;H8300, 0, 2)),
                     IF(         G8300&lt;6,
                                   IF(            _xlfn.XLOOKUP(C8300,'deck &amp; rules'!$D$22:$M$22,_xlfn.XLOOKUP(H8300,'deck &amp; rules'!$C$23:$C$30,'deck &amp; rules'!$D$23:$M$30))="draw",
                                                     IF(I8300&gt;J8300,1,IF(I8300&lt;J8300,0,2)),
                                                     IF(I8300&gt;H8300,1,IF(I8300&lt;H8300,0,2))),
                                   IF(H8300&lt;7,
                                        IF(G8300&gt;J8300,1,IF(G8300&lt;J8300,0,2)),
                                        IF(G8300&gt;H8300,1,IF(G8300&lt;H8300,0,2))
                                        )
                          )
              )
        )</f>
        <v>1</v>
      </c>
      <c r="L8300">
        <f t="shared" ca="1" si="907"/>
        <v>-873</v>
      </c>
      <c r="M8300">
        <f t="shared" ca="1" si="908"/>
        <v>-824.64999999992756</v>
      </c>
      <c r="N8300">
        <f t="shared" ca="1" si="909"/>
        <v>-1522</v>
      </c>
    </row>
    <row r="8301" spans="1:14" x14ac:dyDescent="0.25">
      <c r="A8301">
        <f ca="1"/>
        <v>0</v>
      </c>
      <c r="B8301">
        <f ca="1"/>
        <v>9</v>
      </c>
      <c r="C8301">
        <f ca="1"/>
        <v>0</v>
      </c>
      <c r="D8301">
        <f ca="1"/>
        <v>0</v>
      </c>
      <c r="E8301">
        <f ca="1"/>
        <v>1</v>
      </c>
      <c r="F8301">
        <f ca="1"/>
        <v>9</v>
      </c>
      <c r="G8301">
        <f t="shared" ca="1" si="903"/>
        <v>9</v>
      </c>
      <c r="H8301">
        <f t="shared" ca="1" si="904"/>
        <v>1</v>
      </c>
      <c r="I8301">
        <f t="shared" ca="1" si="905"/>
        <v>9</v>
      </c>
      <c r="J8301">
        <f t="shared" ca="1" si="906"/>
        <v>0</v>
      </c>
      <c r="K8301" cm="1">
        <f t="array" aca="1" ref="K8301" ca="1">IF(G8301&gt;7,
        IF(G8301&gt;H8301, 1, IF(G8301&lt;H8301, 0, 2)),
        IF(       H8301&gt;7,
                     IF(G8301&gt;H8301, 1, IF(G8301&lt;H8301, 0, 2)),
                     IF(         G8301&lt;6,
                                   IF(            _xlfn.XLOOKUP(C8301,'deck &amp; rules'!$D$22:$M$22,_xlfn.XLOOKUP(H8301,'deck &amp; rules'!$C$23:$C$30,'deck &amp; rules'!$D$23:$M$30))="draw",
                                                     IF(I8301&gt;J8301,1,IF(I8301&lt;J8301,0,2)),
                                                     IF(I8301&gt;H8301,1,IF(I8301&lt;H8301,0,2))),
                                   IF(H8301&lt;7,
                                        IF(G8301&gt;J8301,1,IF(G8301&lt;J8301,0,2)),
                                        IF(G8301&gt;H8301,1,IF(G8301&lt;H8301,0,2))
                                        )
                          )
              )
        )</f>
        <v>1</v>
      </c>
      <c r="L8301">
        <f t="shared" ca="1" si="907"/>
        <v>-872</v>
      </c>
      <c r="M8301">
        <f t="shared" ca="1" si="908"/>
        <v>-825.64999999992756</v>
      </c>
      <c r="N8301">
        <f t="shared" ca="1" si="909"/>
        <v>-1523</v>
      </c>
    </row>
    <row r="8302" spans="1:14" x14ac:dyDescent="0.25">
      <c r="A8302">
        <f ca="1"/>
        <v>7</v>
      </c>
      <c r="B8302">
        <f ca="1"/>
        <v>6</v>
      </c>
      <c r="C8302">
        <f ca="1"/>
        <v>0</v>
      </c>
      <c r="D8302">
        <f ca="1"/>
        <v>3</v>
      </c>
      <c r="E8302">
        <f ca="1"/>
        <v>4</v>
      </c>
      <c r="F8302">
        <f ca="1"/>
        <v>2</v>
      </c>
      <c r="G8302">
        <f t="shared" ca="1" si="903"/>
        <v>3</v>
      </c>
      <c r="H8302">
        <f t="shared" ca="1" si="904"/>
        <v>7</v>
      </c>
      <c r="I8302">
        <f t="shared" ca="1" si="905"/>
        <v>3</v>
      </c>
      <c r="J8302">
        <f t="shared" ca="1" si="906"/>
        <v>9</v>
      </c>
      <c r="K8302" cm="1">
        <f t="array" aca="1" ref="K8302" ca="1">IF(G8302&gt;7,
        IF(G8302&gt;H8302, 1, IF(G8302&lt;H8302, 0, 2)),
        IF(       H8302&gt;7,
                     IF(G8302&gt;H8302, 1, IF(G8302&lt;H8302, 0, 2)),
                     IF(         G8302&lt;6,
                                   IF(            _xlfn.XLOOKUP(C8302,'deck &amp; rules'!$D$22:$M$22,_xlfn.XLOOKUP(H8302,'deck &amp; rules'!$C$23:$C$30,'deck &amp; rules'!$D$23:$M$30))="draw",
                                                     IF(I8302&gt;J8302,1,IF(I8302&lt;J8302,0,2)),
                                                     IF(I8302&gt;H8302,1,IF(I8302&lt;H8302,0,2))),
                                   IF(H8302&lt;7,
                                        IF(G8302&gt;J8302,1,IF(G8302&lt;J8302,0,2)),
                                        IF(G8302&gt;H8302,1,IF(G8302&lt;H8302,0,2))
                                        )
                          )
              )
        )</f>
        <v>0</v>
      </c>
      <c r="L8302">
        <f t="shared" ca="1" si="907"/>
        <v>-873</v>
      </c>
      <c r="M8302">
        <f t="shared" ca="1" si="908"/>
        <v>-824.69999999992751</v>
      </c>
      <c r="N8302">
        <f t="shared" ca="1" si="909"/>
        <v>-1524</v>
      </c>
    </row>
    <row r="8303" spans="1:14" x14ac:dyDescent="0.25">
      <c r="A8303">
        <f ca="1"/>
        <v>2</v>
      </c>
      <c r="B8303">
        <f ca="1"/>
        <v>0</v>
      </c>
      <c r="C8303">
        <f ca="1"/>
        <v>0</v>
      </c>
      <c r="D8303">
        <f ca="1"/>
        <v>8</v>
      </c>
      <c r="E8303">
        <f ca="1"/>
        <v>0</v>
      </c>
      <c r="F8303">
        <f ca="1"/>
        <v>1</v>
      </c>
      <c r="G8303">
        <f t="shared" ca="1" si="903"/>
        <v>2</v>
      </c>
      <c r="H8303">
        <f t="shared" ca="1" si="904"/>
        <v>8</v>
      </c>
      <c r="I8303">
        <f t="shared" ca="1" si="905"/>
        <v>2</v>
      </c>
      <c r="J8303">
        <f t="shared" ca="1" si="906"/>
        <v>9</v>
      </c>
      <c r="K8303" cm="1">
        <f t="array" aca="1" ref="K8303" ca="1">IF(G8303&gt;7,
        IF(G8303&gt;H8303, 1, IF(G8303&lt;H8303, 0, 2)),
        IF(       H8303&gt;7,
                     IF(G8303&gt;H8303, 1, IF(G8303&lt;H8303, 0, 2)),
                     IF(         G8303&lt;6,
                                   IF(            _xlfn.XLOOKUP(C8303,'deck &amp; rules'!$D$22:$M$22,_xlfn.XLOOKUP(H8303,'deck &amp; rules'!$C$23:$C$30,'deck &amp; rules'!$D$23:$M$30))="draw",
                                                     IF(I8303&gt;J8303,1,IF(I8303&lt;J8303,0,2)),
                                                     IF(I8303&gt;H8303,1,IF(I8303&lt;H8303,0,2))),
                                   IF(H8303&lt;7,
                                        IF(G8303&gt;J8303,1,IF(G8303&lt;J8303,0,2)),
                                        IF(G8303&gt;H8303,1,IF(G8303&lt;H8303,0,2))
                                        )
                          )
              )
        )</f>
        <v>0</v>
      </c>
      <c r="L8303">
        <f t="shared" ca="1" si="907"/>
        <v>-874</v>
      </c>
      <c r="M8303">
        <f t="shared" ca="1" si="908"/>
        <v>-823.74999999992747</v>
      </c>
      <c r="N8303">
        <f t="shared" ca="1" si="909"/>
        <v>-1525</v>
      </c>
    </row>
    <row r="8304" spans="1:14" x14ac:dyDescent="0.25">
      <c r="A8304">
        <f ca="1"/>
        <v>0</v>
      </c>
      <c r="B8304">
        <f ca="1"/>
        <v>9</v>
      </c>
      <c r="C8304">
        <f ca="1"/>
        <v>6</v>
      </c>
      <c r="D8304">
        <f ca="1"/>
        <v>5</v>
      </c>
      <c r="E8304">
        <f ca="1"/>
        <v>2</v>
      </c>
      <c r="F8304">
        <f ca="1"/>
        <v>0</v>
      </c>
      <c r="G8304">
        <f t="shared" ca="1" si="903"/>
        <v>9</v>
      </c>
      <c r="H8304">
        <f t="shared" ca="1" si="904"/>
        <v>7</v>
      </c>
      <c r="I8304">
        <f t="shared" ca="1" si="905"/>
        <v>5</v>
      </c>
      <c r="J8304">
        <f t="shared" ca="1" si="906"/>
        <v>7</v>
      </c>
      <c r="K8304" cm="1">
        <f t="array" aca="1" ref="K8304" ca="1">IF(G8304&gt;7,
        IF(G8304&gt;H8304, 1, IF(G8304&lt;H8304, 0, 2)),
        IF(       H8304&gt;7,
                     IF(G8304&gt;H8304, 1, IF(G8304&lt;H8304, 0, 2)),
                     IF(         G8304&lt;6,
                                   IF(            _xlfn.XLOOKUP(C8304,'deck &amp; rules'!$D$22:$M$22,_xlfn.XLOOKUP(H8304,'deck &amp; rules'!$C$23:$C$30,'deck &amp; rules'!$D$23:$M$30))="draw",
                                                     IF(I8304&gt;J8304,1,IF(I8304&lt;J8304,0,2)),
                                                     IF(I8304&gt;H8304,1,IF(I8304&lt;H8304,0,2))),
                                   IF(H8304&lt;7,
                                        IF(G8304&gt;J8304,1,IF(G8304&lt;J8304,0,2)),
                                        IF(G8304&gt;H8304,1,IF(G8304&lt;H8304,0,2))
                                        )
                          )
              )
        )</f>
        <v>1</v>
      </c>
      <c r="L8304">
        <f t="shared" ca="1" si="907"/>
        <v>-873</v>
      </c>
      <c r="M8304">
        <f t="shared" ca="1" si="908"/>
        <v>-824.74999999992747</v>
      </c>
      <c r="N8304">
        <f t="shared" ca="1" si="909"/>
        <v>-1526</v>
      </c>
    </row>
    <row r="8305" spans="1:14" x14ac:dyDescent="0.25">
      <c r="A8305">
        <f ca="1"/>
        <v>1</v>
      </c>
      <c r="B8305">
        <f ca="1"/>
        <v>6</v>
      </c>
      <c r="C8305">
        <f ca="1"/>
        <v>7</v>
      </c>
      <c r="D8305">
        <f ca="1"/>
        <v>7</v>
      </c>
      <c r="E8305">
        <f ca="1"/>
        <v>1</v>
      </c>
      <c r="F8305">
        <f ca="1"/>
        <v>4</v>
      </c>
      <c r="G8305">
        <f t="shared" ca="1" si="903"/>
        <v>7</v>
      </c>
      <c r="H8305">
        <f t="shared" ca="1" si="904"/>
        <v>8</v>
      </c>
      <c r="I8305">
        <f t="shared" ca="1" si="905"/>
        <v>4</v>
      </c>
      <c r="J8305">
        <f t="shared" ca="1" si="906"/>
        <v>2</v>
      </c>
      <c r="K8305" cm="1">
        <f t="array" aca="1" ref="K8305" ca="1">IF(G8305&gt;7,
        IF(G8305&gt;H8305, 1, IF(G8305&lt;H8305, 0, 2)),
        IF(       H8305&gt;7,
                     IF(G8305&gt;H8305, 1, IF(G8305&lt;H8305, 0, 2)),
                     IF(         G8305&lt;6,
                                   IF(            _xlfn.XLOOKUP(C8305,'deck &amp; rules'!$D$22:$M$22,_xlfn.XLOOKUP(H8305,'deck &amp; rules'!$C$23:$C$30,'deck &amp; rules'!$D$23:$M$30))="draw",
                                                     IF(I8305&gt;J8305,1,IF(I8305&lt;J8305,0,2)),
                                                     IF(I8305&gt;H8305,1,IF(I8305&lt;H8305,0,2))),
                                   IF(H8305&lt;7,
                                        IF(G8305&gt;J8305,1,IF(G8305&lt;J8305,0,2)),
                                        IF(G8305&gt;H8305,1,IF(G8305&lt;H8305,0,2))
                                        )
                          )
              )
        )</f>
        <v>0</v>
      </c>
      <c r="L8305">
        <f t="shared" ca="1" si="907"/>
        <v>-874</v>
      </c>
      <c r="M8305">
        <f t="shared" ca="1" si="908"/>
        <v>-823.79999999992742</v>
      </c>
      <c r="N8305">
        <f t="shared" ca="1" si="909"/>
        <v>-1527</v>
      </c>
    </row>
    <row r="8306" spans="1:14" x14ac:dyDescent="0.25">
      <c r="A8306">
        <f ca="1"/>
        <v>0</v>
      </c>
      <c r="B8306">
        <f ca="1"/>
        <v>9</v>
      </c>
      <c r="C8306">
        <f ca="1"/>
        <v>9</v>
      </c>
      <c r="D8306">
        <f ca="1"/>
        <v>3</v>
      </c>
      <c r="E8306">
        <f ca="1"/>
        <v>8</v>
      </c>
      <c r="F8306">
        <f ca="1"/>
        <v>1</v>
      </c>
      <c r="G8306">
        <f t="shared" ca="1" si="903"/>
        <v>9</v>
      </c>
      <c r="H8306">
        <f t="shared" ca="1" si="904"/>
        <v>1</v>
      </c>
      <c r="I8306">
        <f t="shared" ca="1" si="905"/>
        <v>8</v>
      </c>
      <c r="J8306">
        <f t="shared" ca="1" si="906"/>
        <v>2</v>
      </c>
      <c r="K8306" cm="1">
        <f t="array" aca="1" ref="K8306" ca="1">IF(G8306&gt;7,
        IF(G8306&gt;H8306, 1, IF(G8306&lt;H8306, 0, 2)),
        IF(       H8306&gt;7,
                     IF(G8306&gt;H8306, 1, IF(G8306&lt;H8306, 0, 2)),
                     IF(         G8306&lt;6,
                                   IF(            _xlfn.XLOOKUP(C8306,'deck &amp; rules'!$D$22:$M$22,_xlfn.XLOOKUP(H8306,'deck &amp; rules'!$C$23:$C$30,'deck &amp; rules'!$D$23:$M$30))="draw",
                                                     IF(I8306&gt;J8306,1,IF(I8306&lt;J8306,0,2)),
                                                     IF(I8306&gt;H8306,1,IF(I8306&lt;H8306,0,2))),
                                   IF(H8306&lt;7,
                                        IF(G8306&gt;J8306,1,IF(G8306&lt;J8306,0,2)),
                                        IF(G8306&gt;H8306,1,IF(G8306&lt;H8306,0,2))
                                        )
                          )
              )
        )</f>
        <v>1</v>
      </c>
      <c r="L8306">
        <f t="shared" ca="1" si="907"/>
        <v>-873</v>
      </c>
      <c r="M8306">
        <f t="shared" ca="1" si="908"/>
        <v>-824.79999999992742</v>
      </c>
      <c r="N8306">
        <f t="shared" ca="1" si="909"/>
        <v>-1528</v>
      </c>
    </row>
    <row r="8307" spans="1:14" x14ac:dyDescent="0.25">
      <c r="A8307">
        <f ca="1"/>
        <v>0</v>
      </c>
      <c r="B8307">
        <f ca="1"/>
        <v>5</v>
      </c>
      <c r="C8307">
        <f ca="1"/>
        <v>3</v>
      </c>
      <c r="D8307">
        <f ca="1"/>
        <v>9</v>
      </c>
      <c r="E8307">
        <f ca="1"/>
        <v>5</v>
      </c>
      <c r="F8307">
        <f ca="1"/>
        <v>2</v>
      </c>
      <c r="G8307">
        <f t="shared" ca="1" si="903"/>
        <v>5</v>
      </c>
      <c r="H8307">
        <f t="shared" ca="1" si="904"/>
        <v>4</v>
      </c>
      <c r="I8307">
        <f t="shared" ca="1" si="905"/>
        <v>8</v>
      </c>
      <c r="J8307">
        <f t="shared" ca="1" si="906"/>
        <v>6</v>
      </c>
      <c r="K8307" cm="1">
        <f t="array" aca="1" ref="K8307" ca="1">IF(G8307&gt;7,
        IF(G8307&gt;H8307, 1, IF(G8307&lt;H8307, 0, 2)),
        IF(       H8307&gt;7,
                     IF(G8307&gt;H8307, 1, IF(G8307&lt;H8307, 0, 2)),
                     IF(         G8307&lt;6,
                                   IF(            _xlfn.XLOOKUP(C8307,'deck &amp; rules'!$D$22:$M$22,_xlfn.XLOOKUP(H8307,'deck &amp; rules'!$C$23:$C$30,'deck &amp; rules'!$D$23:$M$30))="draw",
                                                     IF(I8307&gt;J8307,1,IF(I8307&lt;J8307,0,2)),
                                                     IF(I8307&gt;H8307,1,IF(I8307&lt;H8307,0,2))),
                                   IF(H8307&lt;7,
                                        IF(G8307&gt;J8307,1,IF(G8307&lt;J8307,0,2)),
                                        IF(G8307&gt;H8307,1,IF(G8307&lt;H8307,0,2))
                                        )
                          )
              )
        )</f>
        <v>1</v>
      </c>
      <c r="L8307">
        <f t="shared" ca="1" si="907"/>
        <v>-872</v>
      </c>
      <c r="M8307">
        <f t="shared" ca="1" si="908"/>
        <v>-825.79999999992742</v>
      </c>
      <c r="N8307">
        <f t="shared" ca="1" si="909"/>
        <v>-1529</v>
      </c>
    </row>
    <row r="8308" spans="1:14" x14ac:dyDescent="0.25">
      <c r="A8308">
        <f ca="1"/>
        <v>3</v>
      </c>
      <c r="B8308">
        <f ca="1"/>
        <v>2</v>
      </c>
      <c r="C8308">
        <f ca="1"/>
        <v>2</v>
      </c>
      <c r="D8308">
        <f ca="1"/>
        <v>4</v>
      </c>
      <c r="E8308">
        <f ca="1"/>
        <v>5</v>
      </c>
      <c r="F8308">
        <f ca="1"/>
        <v>8</v>
      </c>
      <c r="G8308">
        <f t="shared" ca="1" si="903"/>
        <v>5</v>
      </c>
      <c r="H8308">
        <f t="shared" ca="1" si="904"/>
        <v>9</v>
      </c>
      <c r="I8308">
        <f t="shared" ca="1" si="905"/>
        <v>7</v>
      </c>
      <c r="J8308">
        <f t="shared" ca="1" si="906"/>
        <v>7</v>
      </c>
      <c r="K8308" cm="1">
        <f t="array" aca="1" ref="K8308" ca="1">IF(G8308&gt;7,
        IF(G8308&gt;H8308, 1, IF(G8308&lt;H8308, 0, 2)),
        IF(       H8308&gt;7,
                     IF(G8308&gt;H8308, 1, IF(G8308&lt;H8308, 0, 2)),
                     IF(         G8308&lt;6,
                                   IF(            _xlfn.XLOOKUP(C8308,'deck &amp; rules'!$D$22:$M$22,_xlfn.XLOOKUP(H8308,'deck &amp; rules'!$C$23:$C$30,'deck &amp; rules'!$D$23:$M$30))="draw",
                                                     IF(I8308&gt;J8308,1,IF(I8308&lt;J8308,0,2)),
                                                     IF(I8308&gt;H8308,1,IF(I8308&lt;H8308,0,2))),
                                   IF(H8308&lt;7,
                                        IF(G8308&gt;J8308,1,IF(G8308&lt;J8308,0,2)),
                                        IF(G8308&gt;H8308,1,IF(G8308&lt;H8308,0,2))
                                        )
                          )
              )
        )</f>
        <v>0</v>
      </c>
      <c r="L8308">
        <f t="shared" ca="1" si="907"/>
        <v>-873</v>
      </c>
      <c r="M8308">
        <f t="shared" ca="1" si="908"/>
        <v>-824.84999999992738</v>
      </c>
      <c r="N8308">
        <f t="shared" ca="1" si="909"/>
        <v>-1530</v>
      </c>
    </row>
    <row r="8309" spans="1:14" x14ac:dyDescent="0.25">
      <c r="A8309">
        <f ca="1"/>
        <v>3</v>
      </c>
      <c r="B8309">
        <f ca="1"/>
        <v>0</v>
      </c>
      <c r="C8309">
        <f ca="1"/>
        <v>3</v>
      </c>
      <c r="D8309">
        <f ca="1"/>
        <v>4</v>
      </c>
      <c r="E8309">
        <f ca="1"/>
        <v>6</v>
      </c>
      <c r="F8309">
        <f ca="1"/>
        <v>9</v>
      </c>
      <c r="G8309">
        <f t="shared" ca="1" si="903"/>
        <v>3</v>
      </c>
      <c r="H8309">
        <f t="shared" ca="1" si="904"/>
        <v>0</v>
      </c>
      <c r="I8309">
        <f t="shared" ca="1" si="905"/>
        <v>6</v>
      </c>
      <c r="J8309">
        <f t="shared" ca="1" si="906"/>
        <v>9</v>
      </c>
      <c r="K8309" cm="1">
        <f t="array" aca="1" ref="K8309" ca="1">IF(G8309&gt;7,
        IF(G8309&gt;H8309, 1, IF(G8309&lt;H8309, 0, 2)),
        IF(       H8309&gt;7,
                     IF(G8309&gt;H8309, 1, IF(G8309&lt;H8309, 0, 2)),
                     IF(         G8309&lt;6,
                                   IF(            _xlfn.XLOOKUP(C8309,'deck &amp; rules'!$D$22:$M$22,_xlfn.XLOOKUP(H8309,'deck &amp; rules'!$C$23:$C$30,'deck &amp; rules'!$D$23:$M$30))="draw",
                                                     IF(I8309&gt;J8309,1,IF(I8309&lt;J8309,0,2)),
                                                     IF(I8309&gt;H8309,1,IF(I8309&lt;H8309,0,2))),
                                   IF(H8309&lt;7,
                                        IF(G8309&gt;J8309,1,IF(G8309&lt;J8309,0,2)),
                                        IF(G8309&gt;H8309,1,IF(G8309&lt;H8309,0,2))
                                        )
                          )
              )
        )</f>
        <v>0</v>
      </c>
      <c r="L8309">
        <f t="shared" ca="1" si="907"/>
        <v>-874</v>
      </c>
      <c r="M8309">
        <f t="shared" ca="1" si="908"/>
        <v>-823.89999999992733</v>
      </c>
      <c r="N8309">
        <f t="shared" ca="1" si="909"/>
        <v>-1531</v>
      </c>
    </row>
    <row r="8310" spans="1:14" x14ac:dyDescent="0.25">
      <c r="A8310">
        <f ca="1"/>
        <v>6</v>
      </c>
      <c r="B8310">
        <f ca="1"/>
        <v>1</v>
      </c>
      <c r="C8310">
        <f ca="1"/>
        <v>6</v>
      </c>
      <c r="D8310">
        <f ca="1"/>
        <v>3</v>
      </c>
      <c r="E8310">
        <f ca="1"/>
        <v>4</v>
      </c>
      <c r="F8310">
        <f ca="1"/>
        <v>5</v>
      </c>
      <c r="G8310">
        <f t="shared" ca="1" si="903"/>
        <v>7</v>
      </c>
      <c r="H8310">
        <f t="shared" ca="1" si="904"/>
        <v>7</v>
      </c>
      <c r="I8310">
        <f t="shared" ca="1" si="905"/>
        <v>3</v>
      </c>
      <c r="J8310">
        <f t="shared" ca="1" si="906"/>
        <v>2</v>
      </c>
      <c r="K8310" cm="1">
        <f t="array" aca="1" ref="K8310" ca="1">IF(G8310&gt;7,
        IF(G8310&gt;H8310, 1, IF(G8310&lt;H8310, 0, 2)),
        IF(       H8310&gt;7,
                     IF(G8310&gt;H8310, 1, IF(G8310&lt;H8310, 0, 2)),
                     IF(         G8310&lt;6,
                                   IF(            _xlfn.XLOOKUP(C8310,'deck &amp; rules'!$D$22:$M$22,_xlfn.XLOOKUP(H8310,'deck &amp; rules'!$C$23:$C$30,'deck &amp; rules'!$D$23:$M$30))="draw",
                                                     IF(I8310&gt;J8310,1,IF(I8310&lt;J8310,0,2)),
                                                     IF(I8310&gt;H8310,1,IF(I8310&lt;H8310,0,2))),
                                   IF(H8310&lt;7,
                                        IF(G8310&gt;J8310,1,IF(G8310&lt;J8310,0,2)),
                                        IF(G8310&gt;H8310,1,IF(G8310&lt;H8310,0,2))
                                        )
                          )
              )
        )</f>
        <v>2</v>
      </c>
      <c r="L8310">
        <f t="shared" ca="1" si="907"/>
        <v>-875</v>
      </c>
      <c r="M8310">
        <f t="shared" ca="1" si="908"/>
        <v>-824.89999999992733</v>
      </c>
      <c r="N8310">
        <f t="shared" ca="1" si="909"/>
        <v>-1523</v>
      </c>
    </row>
    <row r="8311" spans="1:14" x14ac:dyDescent="0.25">
      <c r="A8311">
        <f ca="1"/>
        <v>4</v>
      </c>
      <c r="B8311">
        <f ca="1"/>
        <v>5</v>
      </c>
      <c r="C8311">
        <f ca="1"/>
        <v>9</v>
      </c>
      <c r="D8311">
        <f ca="1"/>
        <v>0</v>
      </c>
      <c r="E8311">
        <f ca="1"/>
        <v>0</v>
      </c>
      <c r="F8311">
        <f ca="1"/>
        <v>2</v>
      </c>
      <c r="G8311">
        <f t="shared" ca="1" si="903"/>
        <v>9</v>
      </c>
      <c r="H8311">
        <f t="shared" ca="1" si="904"/>
        <v>0</v>
      </c>
      <c r="I8311">
        <f t="shared" ca="1" si="905"/>
        <v>8</v>
      </c>
      <c r="J8311">
        <f t="shared" ca="1" si="906"/>
        <v>2</v>
      </c>
      <c r="K8311" cm="1">
        <f t="array" aca="1" ref="K8311" ca="1">IF(G8311&gt;7,
        IF(G8311&gt;H8311, 1, IF(G8311&lt;H8311, 0, 2)),
        IF(       H8311&gt;7,
                     IF(G8311&gt;H8311, 1, IF(G8311&lt;H8311, 0, 2)),
                     IF(         G8311&lt;6,
                                   IF(            _xlfn.XLOOKUP(C8311,'deck &amp; rules'!$D$22:$M$22,_xlfn.XLOOKUP(H8311,'deck &amp; rules'!$C$23:$C$30,'deck &amp; rules'!$D$23:$M$30))="draw",
                                                     IF(I8311&gt;J8311,1,IF(I8311&lt;J8311,0,2)),
                                                     IF(I8311&gt;H8311,1,IF(I8311&lt;H8311,0,2))),
                                   IF(H8311&lt;7,
                                        IF(G8311&gt;J8311,1,IF(G8311&lt;J8311,0,2)),
                                        IF(G8311&gt;H8311,1,IF(G8311&lt;H8311,0,2))
                                        )
                          )
              )
        )</f>
        <v>1</v>
      </c>
      <c r="L8311">
        <f t="shared" ca="1" si="907"/>
        <v>-874</v>
      </c>
      <c r="M8311">
        <f t="shared" ca="1" si="908"/>
        <v>-825.89999999992733</v>
      </c>
      <c r="N8311">
        <f t="shared" ca="1" si="909"/>
        <v>-1524</v>
      </c>
    </row>
    <row r="8312" spans="1:14" x14ac:dyDescent="0.25">
      <c r="A8312">
        <f ca="1"/>
        <v>5</v>
      </c>
      <c r="B8312">
        <f ca="1"/>
        <v>2</v>
      </c>
      <c r="C8312">
        <f ca="1"/>
        <v>0</v>
      </c>
      <c r="D8312">
        <f ca="1"/>
        <v>6</v>
      </c>
      <c r="E8312">
        <f ca="1"/>
        <v>1</v>
      </c>
      <c r="F8312">
        <f ca="1"/>
        <v>0</v>
      </c>
      <c r="G8312">
        <f t="shared" ca="1" si="903"/>
        <v>7</v>
      </c>
      <c r="H8312">
        <f t="shared" ca="1" si="904"/>
        <v>7</v>
      </c>
      <c r="I8312">
        <f t="shared" ca="1" si="905"/>
        <v>7</v>
      </c>
      <c r="J8312">
        <f t="shared" ca="1" si="906"/>
        <v>7</v>
      </c>
      <c r="K8312" cm="1">
        <f t="array" aca="1" ref="K8312" ca="1">IF(G8312&gt;7,
        IF(G8312&gt;H8312, 1, IF(G8312&lt;H8312, 0, 2)),
        IF(       H8312&gt;7,
                     IF(G8312&gt;H8312, 1, IF(G8312&lt;H8312, 0, 2)),
                     IF(         G8312&lt;6,
                                   IF(            _xlfn.XLOOKUP(C8312,'deck &amp; rules'!$D$22:$M$22,_xlfn.XLOOKUP(H8312,'deck &amp; rules'!$C$23:$C$30,'deck &amp; rules'!$D$23:$M$30))="draw",
                                                     IF(I8312&gt;J8312,1,IF(I8312&lt;J8312,0,2)),
                                                     IF(I8312&gt;H8312,1,IF(I8312&lt;H8312,0,2))),
                                   IF(H8312&lt;7,
                                        IF(G8312&gt;J8312,1,IF(G8312&lt;J8312,0,2)),
                                        IF(G8312&gt;H8312,1,IF(G8312&lt;H8312,0,2))
                                        )
                          )
              )
        )</f>
        <v>2</v>
      </c>
      <c r="L8312">
        <f t="shared" ca="1" si="907"/>
        <v>-875</v>
      </c>
      <c r="M8312">
        <f t="shared" ca="1" si="908"/>
        <v>-826.89999999992733</v>
      </c>
      <c r="N8312">
        <f t="shared" ca="1" si="909"/>
        <v>-1516</v>
      </c>
    </row>
    <row r="8313" spans="1:14" x14ac:dyDescent="0.25">
      <c r="A8313">
        <f ca="1"/>
        <v>0</v>
      </c>
      <c r="B8313">
        <f ca="1"/>
        <v>1</v>
      </c>
      <c r="C8313">
        <f ca="1"/>
        <v>9</v>
      </c>
      <c r="D8313">
        <f ca="1"/>
        <v>9</v>
      </c>
      <c r="E8313">
        <f ca="1"/>
        <v>2</v>
      </c>
      <c r="F8313">
        <f ca="1"/>
        <v>5</v>
      </c>
      <c r="G8313">
        <f t="shared" ca="1" si="903"/>
        <v>1</v>
      </c>
      <c r="H8313">
        <f t="shared" ca="1" si="904"/>
        <v>1</v>
      </c>
      <c r="I8313">
        <f t="shared" ca="1" si="905"/>
        <v>0</v>
      </c>
      <c r="J8313">
        <f t="shared" ca="1" si="906"/>
        <v>6</v>
      </c>
      <c r="K8313" cm="1">
        <f t="array" aca="1" ref="K8313" ca="1">IF(G8313&gt;7,
        IF(G8313&gt;H8313, 1, IF(G8313&lt;H8313, 0, 2)),
        IF(       H8313&gt;7,
                     IF(G8313&gt;H8313, 1, IF(G8313&lt;H8313, 0, 2)),
                     IF(         G8313&lt;6,
                                   IF(            _xlfn.XLOOKUP(C8313,'deck &amp; rules'!$D$22:$M$22,_xlfn.XLOOKUP(H8313,'deck &amp; rules'!$C$23:$C$30,'deck &amp; rules'!$D$23:$M$30))="draw",
                                                     IF(I8313&gt;J8313,1,IF(I8313&lt;J8313,0,2)),
                                                     IF(I8313&gt;H8313,1,IF(I8313&lt;H8313,0,2))),
                                   IF(H8313&lt;7,
                                        IF(G8313&gt;J8313,1,IF(G8313&lt;J8313,0,2)),
                                        IF(G8313&gt;H8313,1,IF(G8313&lt;H8313,0,2))
                                        )
                          )
              )
        )</f>
        <v>0</v>
      </c>
      <c r="L8313">
        <f t="shared" ca="1" si="907"/>
        <v>-876</v>
      </c>
      <c r="M8313">
        <f t="shared" ca="1" si="908"/>
        <v>-825.94999999992729</v>
      </c>
      <c r="N8313">
        <f t="shared" ca="1" si="909"/>
        <v>-1517</v>
      </c>
    </row>
    <row r="8314" spans="1:14" x14ac:dyDescent="0.25">
      <c r="A8314">
        <f ca="1"/>
        <v>0</v>
      </c>
      <c r="B8314">
        <f ca="1"/>
        <v>7</v>
      </c>
      <c r="C8314">
        <f ca="1"/>
        <v>7</v>
      </c>
      <c r="D8314">
        <f ca="1"/>
        <v>5</v>
      </c>
      <c r="E8314">
        <f ca="1"/>
        <v>0</v>
      </c>
      <c r="F8314">
        <f ca="1"/>
        <v>2</v>
      </c>
      <c r="G8314">
        <f t="shared" ca="1" si="903"/>
        <v>7</v>
      </c>
      <c r="H8314">
        <f t="shared" ca="1" si="904"/>
        <v>5</v>
      </c>
      <c r="I8314">
        <f t="shared" ca="1" si="905"/>
        <v>4</v>
      </c>
      <c r="J8314">
        <f t="shared" ca="1" si="906"/>
        <v>7</v>
      </c>
      <c r="K8314" cm="1">
        <f t="array" aca="1" ref="K8314" ca="1">IF(G8314&gt;7,
        IF(G8314&gt;H8314, 1, IF(G8314&lt;H8314, 0, 2)),
        IF(       H8314&gt;7,
                     IF(G8314&gt;H8314, 1, IF(G8314&lt;H8314, 0, 2)),
                     IF(         G8314&lt;6,
                                   IF(            _xlfn.XLOOKUP(C8314,'deck &amp; rules'!$D$22:$M$22,_xlfn.XLOOKUP(H8314,'deck &amp; rules'!$C$23:$C$30,'deck &amp; rules'!$D$23:$M$30))="draw",
                                                     IF(I8314&gt;J8314,1,IF(I8314&lt;J8314,0,2)),
                                                     IF(I8314&gt;H8314,1,IF(I8314&lt;H8314,0,2))),
                                   IF(H8314&lt;7,
                                        IF(G8314&gt;J8314,1,IF(G8314&lt;J8314,0,2)),
                                        IF(G8314&gt;H8314,1,IF(G8314&lt;H8314,0,2))
                                        )
                          )
              )
        )</f>
        <v>2</v>
      </c>
      <c r="L8314">
        <f t="shared" ca="1" si="907"/>
        <v>-877</v>
      </c>
      <c r="M8314">
        <f t="shared" ca="1" si="908"/>
        <v>-826.94999999992729</v>
      </c>
      <c r="N8314">
        <f t="shared" ca="1" si="909"/>
        <v>-1509</v>
      </c>
    </row>
    <row r="8315" spans="1:14" x14ac:dyDescent="0.25">
      <c r="A8315">
        <f ca="1"/>
        <v>6</v>
      </c>
      <c r="B8315">
        <f ca="1"/>
        <v>3</v>
      </c>
      <c r="C8315">
        <f ca="1"/>
        <v>7</v>
      </c>
      <c r="D8315">
        <f ca="1"/>
        <v>0</v>
      </c>
      <c r="E8315">
        <f ca="1"/>
        <v>7</v>
      </c>
      <c r="F8315">
        <f ca="1"/>
        <v>9</v>
      </c>
      <c r="G8315">
        <f t="shared" ca="1" si="903"/>
        <v>9</v>
      </c>
      <c r="H8315">
        <f t="shared" ca="1" si="904"/>
        <v>7</v>
      </c>
      <c r="I8315">
        <f t="shared" ca="1" si="905"/>
        <v>6</v>
      </c>
      <c r="J8315">
        <f t="shared" ca="1" si="906"/>
        <v>6</v>
      </c>
      <c r="K8315" cm="1">
        <f t="array" aca="1" ref="K8315" ca="1">IF(G8315&gt;7,
        IF(G8315&gt;H8315, 1, IF(G8315&lt;H8315, 0, 2)),
        IF(       H8315&gt;7,
                     IF(G8315&gt;H8315, 1, IF(G8315&lt;H8315, 0, 2)),
                     IF(         G8315&lt;6,
                                   IF(            _xlfn.XLOOKUP(C8315,'deck &amp; rules'!$D$22:$M$22,_xlfn.XLOOKUP(H8315,'deck &amp; rules'!$C$23:$C$30,'deck &amp; rules'!$D$23:$M$30))="draw",
                                                     IF(I8315&gt;J8315,1,IF(I8315&lt;J8315,0,2)),
                                                     IF(I8315&gt;H8315,1,IF(I8315&lt;H8315,0,2))),
                                   IF(H8315&lt;7,
                                        IF(G8315&gt;J8315,1,IF(G8315&lt;J8315,0,2)),
                                        IF(G8315&gt;H8315,1,IF(G8315&lt;H8315,0,2))
                                        )
                          )
              )
        )</f>
        <v>1</v>
      </c>
      <c r="L8315">
        <f t="shared" ca="1" si="907"/>
        <v>-876</v>
      </c>
      <c r="M8315">
        <f t="shared" ca="1" si="908"/>
        <v>-827.94999999992729</v>
      </c>
      <c r="N8315">
        <f t="shared" ca="1" si="909"/>
        <v>-1510</v>
      </c>
    </row>
    <row r="8316" spans="1:14" x14ac:dyDescent="0.25">
      <c r="A8316">
        <f ca="1"/>
        <v>1</v>
      </c>
      <c r="B8316">
        <f ca="1"/>
        <v>2</v>
      </c>
      <c r="C8316">
        <f ca="1"/>
        <v>3</v>
      </c>
      <c r="D8316">
        <f ca="1"/>
        <v>6</v>
      </c>
      <c r="E8316">
        <f ca="1"/>
        <v>0</v>
      </c>
      <c r="F8316">
        <f ca="1"/>
        <v>0</v>
      </c>
      <c r="G8316">
        <f t="shared" ca="1" si="903"/>
        <v>3</v>
      </c>
      <c r="H8316">
        <f t="shared" ca="1" si="904"/>
        <v>6</v>
      </c>
      <c r="I8316">
        <f t="shared" ca="1" si="905"/>
        <v>6</v>
      </c>
      <c r="J8316">
        <f t="shared" ca="1" si="906"/>
        <v>6</v>
      </c>
      <c r="K8316" cm="1">
        <f t="array" aca="1" ref="K8316" ca="1">IF(G8316&gt;7,
        IF(G8316&gt;H8316, 1, IF(G8316&lt;H8316, 0, 2)),
        IF(       H8316&gt;7,
                     IF(G8316&gt;H8316, 1, IF(G8316&lt;H8316, 0, 2)),
                     IF(         G8316&lt;6,
                                   IF(            _xlfn.XLOOKUP(C8316,'deck &amp; rules'!$D$22:$M$22,_xlfn.XLOOKUP(H8316,'deck &amp; rules'!$C$23:$C$30,'deck &amp; rules'!$D$23:$M$30))="draw",
                                                     IF(I8316&gt;J8316,1,IF(I8316&lt;J8316,0,2)),
                                                     IF(I8316&gt;H8316,1,IF(I8316&lt;H8316,0,2))),
                                   IF(H8316&lt;7,
                                        IF(G8316&gt;J8316,1,IF(G8316&lt;J8316,0,2)),
                                        IF(G8316&gt;H8316,1,IF(G8316&lt;H8316,0,2))
                                        )
                          )
              )
        )</f>
        <v>2</v>
      </c>
      <c r="L8316">
        <f t="shared" ca="1" si="907"/>
        <v>-877</v>
      </c>
      <c r="M8316">
        <f t="shared" ca="1" si="908"/>
        <v>-828.94999999992729</v>
      </c>
      <c r="N8316">
        <f t="shared" ca="1" si="909"/>
        <v>-1502</v>
      </c>
    </row>
    <row r="8317" spans="1:14" x14ac:dyDescent="0.25">
      <c r="A8317">
        <f ca="1"/>
        <v>2</v>
      </c>
      <c r="B8317">
        <f ca="1"/>
        <v>5</v>
      </c>
      <c r="C8317">
        <f ca="1"/>
        <v>9</v>
      </c>
      <c r="D8317">
        <f ca="1"/>
        <v>3</v>
      </c>
      <c r="E8317">
        <f ca="1"/>
        <v>0</v>
      </c>
      <c r="F8317">
        <f ca="1"/>
        <v>4</v>
      </c>
      <c r="G8317">
        <f t="shared" ca="1" si="903"/>
        <v>7</v>
      </c>
      <c r="H8317">
        <f t="shared" ca="1" si="904"/>
        <v>3</v>
      </c>
      <c r="I8317">
        <f t="shared" ca="1" si="905"/>
        <v>6</v>
      </c>
      <c r="J8317">
        <f t="shared" ca="1" si="906"/>
        <v>7</v>
      </c>
      <c r="K8317" cm="1">
        <f t="array" aca="1" ref="K8317" ca="1">IF(G8317&gt;7,
        IF(G8317&gt;H8317, 1, IF(G8317&lt;H8317, 0, 2)),
        IF(       H8317&gt;7,
                     IF(G8317&gt;H8317, 1, IF(G8317&lt;H8317, 0, 2)),
                     IF(         G8317&lt;6,
                                   IF(            _xlfn.XLOOKUP(C8317,'deck &amp; rules'!$D$22:$M$22,_xlfn.XLOOKUP(H8317,'deck &amp; rules'!$C$23:$C$30,'deck &amp; rules'!$D$23:$M$30))="draw",
                                                     IF(I8317&gt;J8317,1,IF(I8317&lt;J8317,0,2)),
                                                     IF(I8317&gt;H8317,1,IF(I8317&lt;H8317,0,2))),
                                   IF(H8317&lt;7,
                                        IF(G8317&gt;J8317,1,IF(G8317&lt;J8317,0,2)),
                                        IF(G8317&gt;H8317,1,IF(G8317&lt;H8317,0,2))
                                        )
                          )
              )
        )</f>
        <v>2</v>
      </c>
      <c r="L8317">
        <f t="shared" ca="1" si="907"/>
        <v>-878</v>
      </c>
      <c r="M8317">
        <f t="shared" ca="1" si="908"/>
        <v>-829.94999999992729</v>
      </c>
      <c r="N8317">
        <f t="shared" ca="1" si="909"/>
        <v>-1494</v>
      </c>
    </row>
    <row r="8318" spans="1:14" x14ac:dyDescent="0.25">
      <c r="A8318">
        <f ca="1"/>
        <v>7</v>
      </c>
      <c r="B8318">
        <f ca="1"/>
        <v>2</v>
      </c>
      <c r="C8318">
        <f ca="1"/>
        <v>5</v>
      </c>
      <c r="D8318">
        <f ca="1"/>
        <v>3</v>
      </c>
      <c r="E8318">
        <f ca="1"/>
        <v>0</v>
      </c>
      <c r="F8318">
        <f ca="1"/>
        <v>5</v>
      </c>
      <c r="G8318">
        <f t="shared" ca="1" si="903"/>
        <v>9</v>
      </c>
      <c r="H8318">
        <f t="shared" ca="1" si="904"/>
        <v>3</v>
      </c>
      <c r="I8318">
        <f t="shared" ca="1" si="905"/>
        <v>4</v>
      </c>
      <c r="J8318">
        <f t="shared" ca="1" si="906"/>
        <v>8</v>
      </c>
      <c r="K8318" cm="1">
        <f t="array" aca="1" ref="K8318" ca="1">IF(G8318&gt;7,
        IF(G8318&gt;H8318, 1, IF(G8318&lt;H8318, 0, 2)),
        IF(       H8318&gt;7,
                     IF(G8318&gt;H8318, 1, IF(G8318&lt;H8318, 0, 2)),
                     IF(         G8318&lt;6,
                                   IF(            _xlfn.XLOOKUP(C8318,'deck &amp; rules'!$D$22:$M$22,_xlfn.XLOOKUP(H8318,'deck &amp; rules'!$C$23:$C$30,'deck &amp; rules'!$D$23:$M$30))="draw",
                                                     IF(I8318&gt;J8318,1,IF(I8318&lt;J8318,0,2)),
                                                     IF(I8318&gt;H8318,1,IF(I8318&lt;H8318,0,2))),
                                   IF(H8318&lt;7,
                                        IF(G8318&gt;J8318,1,IF(G8318&lt;J8318,0,2)),
                                        IF(G8318&gt;H8318,1,IF(G8318&lt;H8318,0,2))
                                        )
                          )
              )
        )</f>
        <v>1</v>
      </c>
      <c r="L8318">
        <f t="shared" ca="1" si="907"/>
        <v>-877</v>
      </c>
      <c r="M8318">
        <f t="shared" ca="1" si="908"/>
        <v>-830.94999999992729</v>
      </c>
      <c r="N8318">
        <f t="shared" ca="1" si="909"/>
        <v>-1495</v>
      </c>
    </row>
    <row r="8319" spans="1:14" x14ac:dyDescent="0.25">
      <c r="A8319">
        <f ca="1"/>
        <v>1</v>
      </c>
      <c r="B8319">
        <f ca="1"/>
        <v>0</v>
      </c>
      <c r="C8319">
        <f ca="1"/>
        <v>0</v>
      </c>
      <c r="D8319">
        <f ca="1"/>
        <v>0</v>
      </c>
      <c r="E8319">
        <f ca="1"/>
        <v>0</v>
      </c>
      <c r="F8319">
        <f ca="1"/>
        <v>8</v>
      </c>
      <c r="G8319">
        <f t="shared" ca="1" si="903"/>
        <v>1</v>
      </c>
      <c r="H8319">
        <f t="shared" ca="1" si="904"/>
        <v>0</v>
      </c>
      <c r="I8319">
        <f t="shared" ca="1" si="905"/>
        <v>1</v>
      </c>
      <c r="J8319">
        <f t="shared" ca="1" si="906"/>
        <v>8</v>
      </c>
      <c r="K8319" cm="1">
        <f t="array" aca="1" ref="K8319" ca="1">IF(G8319&gt;7,
        IF(G8319&gt;H8319, 1, IF(G8319&lt;H8319, 0, 2)),
        IF(       H8319&gt;7,
                     IF(G8319&gt;H8319, 1, IF(G8319&lt;H8319, 0, 2)),
                     IF(         G8319&lt;6,
                                   IF(            _xlfn.XLOOKUP(C8319,'deck &amp; rules'!$D$22:$M$22,_xlfn.XLOOKUP(H8319,'deck &amp; rules'!$C$23:$C$30,'deck &amp; rules'!$D$23:$M$30))="draw",
                                                     IF(I8319&gt;J8319,1,IF(I8319&lt;J8319,0,2)),
                                                     IF(I8319&gt;H8319,1,IF(I8319&lt;H8319,0,2))),
                                   IF(H8319&lt;7,
                                        IF(G8319&gt;J8319,1,IF(G8319&lt;J8319,0,2)),
                                        IF(G8319&gt;H8319,1,IF(G8319&lt;H8319,0,2))
                                        )
                          )
              )
        )</f>
        <v>0</v>
      </c>
      <c r="L8319">
        <f t="shared" ca="1" si="907"/>
        <v>-878</v>
      </c>
      <c r="M8319">
        <f t="shared" ca="1" si="908"/>
        <v>-829.99999999992724</v>
      </c>
      <c r="N8319">
        <f t="shared" ca="1" si="909"/>
        <v>-1496</v>
      </c>
    </row>
    <row r="8320" spans="1:14" x14ac:dyDescent="0.25">
      <c r="A8320">
        <f ca="1"/>
        <v>0</v>
      </c>
      <c r="B8320">
        <f ca="1"/>
        <v>5</v>
      </c>
      <c r="C8320">
        <f ca="1"/>
        <v>2</v>
      </c>
      <c r="D8320">
        <f ca="1"/>
        <v>3</v>
      </c>
      <c r="E8320">
        <f ca="1"/>
        <v>0</v>
      </c>
      <c r="F8320">
        <f ca="1"/>
        <v>1</v>
      </c>
      <c r="G8320">
        <f t="shared" ca="1" si="903"/>
        <v>5</v>
      </c>
      <c r="H8320">
        <f t="shared" ca="1" si="904"/>
        <v>3</v>
      </c>
      <c r="I8320">
        <f t="shared" ca="1" si="905"/>
        <v>7</v>
      </c>
      <c r="J8320">
        <f t="shared" ca="1" si="906"/>
        <v>4</v>
      </c>
      <c r="K8320" cm="1">
        <f t="array" aca="1" ref="K8320" ca="1">IF(G8320&gt;7,
        IF(G8320&gt;H8320, 1, IF(G8320&lt;H8320, 0, 2)),
        IF(       H8320&gt;7,
                     IF(G8320&gt;H8320, 1, IF(G8320&lt;H8320, 0, 2)),
                     IF(         G8320&lt;6,
                                   IF(            _xlfn.XLOOKUP(C8320,'deck &amp; rules'!$D$22:$M$22,_xlfn.XLOOKUP(H8320,'deck &amp; rules'!$C$23:$C$30,'deck &amp; rules'!$D$23:$M$30))="draw",
                                                     IF(I8320&gt;J8320,1,IF(I8320&lt;J8320,0,2)),
                                                     IF(I8320&gt;H8320,1,IF(I8320&lt;H8320,0,2))),
                                   IF(H8320&lt;7,
                                        IF(G8320&gt;J8320,1,IF(G8320&lt;J8320,0,2)),
                                        IF(G8320&gt;H8320,1,IF(G8320&lt;H8320,0,2))
                                        )
                          )
              )
        )</f>
        <v>1</v>
      </c>
      <c r="L8320">
        <f t="shared" ca="1" si="907"/>
        <v>-877</v>
      </c>
      <c r="M8320">
        <f t="shared" ca="1" si="908"/>
        <v>-830.99999999992724</v>
      </c>
      <c r="N8320">
        <f t="shared" ca="1" si="909"/>
        <v>-1497</v>
      </c>
    </row>
    <row r="8321" spans="1:14" x14ac:dyDescent="0.25">
      <c r="A8321">
        <f ca="1"/>
        <v>0</v>
      </c>
      <c r="B8321">
        <f ca="1"/>
        <v>0</v>
      </c>
      <c r="C8321">
        <f ca="1"/>
        <v>6</v>
      </c>
      <c r="D8321">
        <f ca="1"/>
        <v>3</v>
      </c>
      <c r="E8321">
        <f ca="1"/>
        <v>3</v>
      </c>
      <c r="F8321">
        <f ca="1"/>
        <v>2</v>
      </c>
      <c r="G8321">
        <f t="shared" ca="1" si="903"/>
        <v>0</v>
      </c>
      <c r="H8321">
        <f t="shared" ca="1" si="904"/>
        <v>6</v>
      </c>
      <c r="I8321">
        <f t="shared" ca="1" si="905"/>
        <v>6</v>
      </c>
      <c r="J8321">
        <f t="shared" ca="1" si="906"/>
        <v>8</v>
      </c>
      <c r="K8321" cm="1">
        <f t="array" aca="1" ref="K8321" ca="1">IF(G8321&gt;7,
        IF(G8321&gt;H8321, 1, IF(G8321&lt;H8321, 0, 2)),
        IF(       H8321&gt;7,
                     IF(G8321&gt;H8321, 1, IF(G8321&lt;H8321, 0, 2)),
                     IF(         G8321&lt;6,
                                   IF(            _xlfn.XLOOKUP(C8321,'deck &amp; rules'!$D$22:$M$22,_xlfn.XLOOKUP(H8321,'deck &amp; rules'!$C$23:$C$30,'deck &amp; rules'!$D$23:$M$30))="draw",
                                                     IF(I8321&gt;J8321,1,IF(I8321&lt;J8321,0,2)),
                                                     IF(I8321&gt;H8321,1,IF(I8321&lt;H8321,0,2))),
                                   IF(H8321&lt;7,
                                        IF(G8321&gt;J8321,1,IF(G8321&lt;J8321,0,2)),
                                        IF(G8321&gt;H8321,1,IF(G8321&lt;H8321,0,2))
                                        )
                          )
              )
        )</f>
        <v>0</v>
      </c>
      <c r="L8321">
        <f t="shared" ca="1" si="907"/>
        <v>-878</v>
      </c>
      <c r="M8321">
        <f t="shared" ca="1" si="908"/>
        <v>-830.04999999992719</v>
      </c>
      <c r="N8321">
        <f t="shared" ca="1" si="909"/>
        <v>-1498</v>
      </c>
    </row>
    <row r="8322" spans="1:14" x14ac:dyDescent="0.25">
      <c r="A8322">
        <f ca="1"/>
        <v>0</v>
      </c>
      <c r="B8322">
        <f ca="1"/>
        <v>3</v>
      </c>
      <c r="C8322">
        <f ca="1"/>
        <v>6</v>
      </c>
      <c r="D8322">
        <f ca="1"/>
        <v>7</v>
      </c>
      <c r="E8322">
        <f ca="1"/>
        <v>9</v>
      </c>
      <c r="F8322">
        <f ca="1"/>
        <v>0</v>
      </c>
      <c r="G8322">
        <f t="shared" ca="1" si="903"/>
        <v>3</v>
      </c>
      <c r="H8322">
        <f t="shared" ca="1" si="904"/>
        <v>6</v>
      </c>
      <c r="I8322">
        <f t="shared" ca="1" si="905"/>
        <v>9</v>
      </c>
      <c r="J8322">
        <f t="shared" ca="1" si="906"/>
        <v>6</v>
      </c>
      <c r="K8322" cm="1">
        <f t="array" aca="1" ref="K8322" ca="1">IF(G8322&gt;7,
        IF(G8322&gt;H8322, 1, IF(G8322&lt;H8322, 0, 2)),
        IF(       H8322&gt;7,
                     IF(G8322&gt;H8322, 1, IF(G8322&lt;H8322, 0, 2)),
                     IF(         G8322&lt;6,
                                   IF(            _xlfn.XLOOKUP(C8322,'deck &amp; rules'!$D$22:$M$22,_xlfn.XLOOKUP(H8322,'deck &amp; rules'!$C$23:$C$30,'deck &amp; rules'!$D$23:$M$30))="draw",
                                                     IF(I8322&gt;J8322,1,IF(I8322&lt;J8322,0,2)),
                                                     IF(I8322&gt;H8322,1,IF(I8322&lt;H8322,0,2))),
                                   IF(H8322&lt;7,
                                        IF(G8322&gt;J8322,1,IF(G8322&lt;J8322,0,2)),
                                        IF(G8322&gt;H8322,1,IF(G8322&lt;H8322,0,2))
                                        )
                          )
              )
        )</f>
        <v>1</v>
      </c>
      <c r="L8322">
        <f t="shared" ca="1" si="907"/>
        <v>-877</v>
      </c>
      <c r="M8322">
        <f t="shared" ca="1" si="908"/>
        <v>-831.04999999992719</v>
      </c>
      <c r="N8322">
        <f t="shared" ca="1" si="909"/>
        <v>-1499</v>
      </c>
    </row>
    <row r="8323" spans="1:14" x14ac:dyDescent="0.25">
      <c r="A8323">
        <f ca="1"/>
        <v>0</v>
      </c>
      <c r="B8323">
        <f ca="1"/>
        <v>4</v>
      </c>
      <c r="C8323">
        <f ca="1"/>
        <v>4</v>
      </c>
      <c r="D8323">
        <f ca="1"/>
        <v>0</v>
      </c>
      <c r="E8323">
        <f ca="1"/>
        <v>7</v>
      </c>
      <c r="F8323">
        <f ca="1"/>
        <v>4</v>
      </c>
      <c r="G8323">
        <f t="shared" ref="G8323:G8386" ca="1" si="910">IF(A8323+B8323&gt;9,A8323+B8323-10,A8323+B8323)</f>
        <v>4</v>
      </c>
      <c r="H8323">
        <f t="shared" ref="H8323:H8386" ca="1" si="911">IF(D8323+E8323&gt;9,D8323+E8323-10,D8323+E8323)</f>
        <v>7</v>
      </c>
      <c r="I8323">
        <f t="shared" ref="I8323:I8386" ca="1" si="912">IF(G8323+C8323&gt;9,G8323+C8323-10,G8323+C8323)</f>
        <v>8</v>
      </c>
      <c r="J8323">
        <f t="shared" ref="J8323:J8386" ca="1" si="913">IF(H8323+F8323&gt;9,H8323+F8323-10,H8323+F8323)</f>
        <v>1</v>
      </c>
      <c r="K8323" cm="1">
        <f t="array" aca="1" ref="K8323" ca="1">IF(G8323&gt;7,
        IF(G8323&gt;H8323, 1, IF(G8323&lt;H8323, 0, 2)),
        IF(       H8323&gt;7,
                     IF(G8323&gt;H8323, 1, IF(G8323&lt;H8323, 0, 2)),
                     IF(         G8323&lt;6,
                                   IF(            _xlfn.XLOOKUP(C8323,'deck &amp; rules'!$D$22:$M$22,_xlfn.XLOOKUP(H8323,'deck &amp; rules'!$C$23:$C$30,'deck &amp; rules'!$D$23:$M$30))="draw",
                                                     IF(I8323&gt;J8323,1,IF(I8323&lt;J8323,0,2)),
                                                     IF(I8323&gt;H8323,1,IF(I8323&lt;H8323,0,2))),
                                   IF(H8323&lt;7,
                                        IF(G8323&gt;J8323,1,IF(G8323&lt;J8323,0,2)),
                                        IF(G8323&gt;H8323,1,IF(G8323&lt;H8323,0,2))
                                        )
                          )
              )
        )</f>
        <v>1</v>
      </c>
      <c r="L8323">
        <f t="shared" ca="1" si="907"/>
        <v>-876</v>
      </c>
      <c r="M8323">
        <f t="shared" ca="1" si="908"/>
        <v>-832.04999999992719</v>
      </c>
      <c r="N8323">
        <f t="shared" ca="1" si="909"/>
        <v>-1500</v>
      </c>
    </row>
    <row r="8324" spans="1:14" x14ac:dyDescent="0.25">
      <c r="A8324">
        <f ca="1"/>
        <v>4</v>
      </c>
      <c r="B8324">
        <f ca="1"/>
        <v>3</v>
      </c>
      <c r="C8324">
        <f ca="1"/>
        <v>0</v>
      </c>
      <c r="D8324">
        <f ca="1"/>
        <v>8</v>
      </c>
      <c r="E8324">
        <f ca="1"/>
        <v>5</v>
      </c>
      <c r="F8324">
        <f ca="1"/>
        <v>0</v>
      </c>
      <c r="G8324">
        <f t="shared" ca="1" si="910"/>
        <v>7</v>
      </c>
      <c r="H8324">
        <f t="shared" ca="1" si="911"/>
        <v>3</v>
      </c>
      <c r="I8324">
        <f t="shared" ca="1" si="912"/>
        <v>7</v>
      </c>
      <c r="J8324">
        <f t="shared" ca="1" si="913"/>
        <v>3</v>
      </c>
      <c r="K8324" cm="1">
        <f t="array" aca="1" ref="K8324" ca="1">IF(G8324&gt;7,
        IF(G8324&gt;H8324, 1, IF(G8324&lt;H8324, 0, 2)),
        IF(       H8324&gt;7,
                     IF(G8324&gt;H8324, 1, IF(G8324&lt;H8324, 0, 2)),
                     IF(         G8324&lt;6,
                                   IF(            _xlfn.XLOOKUP(C8324,'deck &amp; rules'!$D$22:$M$22,_xlfn.XLOOKUP(H8324,'deck &amp; rules'!$C$23:$C$30,'deck &amp; rules'!$D$23:$M$30))="draw",
                                                     IF(I8324&gt;J8324,1,IF(I8324&lt;J8324,0,2)),
                                                     IF(I8324&gt;H8324,1,IF(I8324&lt;H8324,0,2))),
                                   IF(H8324&lt;7,
                                        IF(G8324&gt;J8324,1,IF(G8324&lt;J8324,0,2)),
                                        IF(G8324&gt;H8324,1,IF(G8324&lt;H8324,0,2))
                                        )
                          )
              )
        )</f>
        <v>1</v>
      </c>
      <c r="L8324">
        <f t="shared" ref="L8324:L8387" ca="1" si="914">IF(K8324=1,L8323+1,L8323-1)</f>
        <v>-875</v>
      </c>
      <c r="M8324">
        <f t="shared" ref="M8324:M8387" ca="1" si="915">IF(K8324=0,M8323+19/20,M8323-1)</f>
        <v>-833.04999999992719</v>
      </c>
      <c r="N8324">
        <f t="shared" ref="N8324:N8387" ca="1" si="916">IF(K8324=2,N8323+8,N8323-1)</f>
        <v>-1501</v>
      </c>
    </row>
    <row r="8325" spans="1:14" x14ac:dyDescent="0.25">
      <c r="A8325">
        <f ca="1"/>
        <v>3</v>
      </c>
      <c r="B8325">
        <f ca="1"/>
        <v>9</v>
      </c>
      <c r="C8325">
        <f ca="1"/>
        <v>0</v>
      </c>
      <c r="D8325">
        <f ca="1"/>
        <v>9</v>
      </c>
      <c r="E8325">
        <f ca="1"/>
        <v>9</v>
      </c>
      <c r="F8325">
        <f ca="1"/>
        <v>5</v>
      </c>
      <c r="G8325">
        <f t="shared" ca="1" si="910"/>
        <v>2</v>
      </c>
      <c r="H8325">
        <f t="shared" ca="1" si="911"/>
        <v>8</v>
      </c>
      <c r="I8325">
        <f t="shared" ca="1" si="912"/>
        <v>2</v>
      </c>
      <c r="J8325">
        <f t="shared" ca="1" si="913"/>
        <v>3</v>
      </c>
      <c r="K8325" cm="1">
        <f t="array" aca="1" ref="K8325" ca="1">IF(G8325&gt;7,
        IF(G8325&gt;H8325, 1, IF(G8325&lt;H8325, 0, 2)),
        IF(       H8325&gt;7,
                     IF(G8325&gt;H8325, 1, IF(G8325&lt;H8325, 0, 2)),
                     IF(         G8325&lt;6,
                                   IF(            _xlfn.XLOOKUP(C8325,'deck &amp; rules'!$D$22:$M$22,_xlfn.XLOOKUP(H8325,'deck &amp; rules'!$C$23:$C$30,'deck &amp; rules'!$D$23:$M$30))="draw",
                                                     IF(I8325&gt;J8325,1,IF(I8325&lt;J8325,0,2)),
                                                     IF(I8325&gt;H8325,1,IF(I8325&lt;H8325,0,2))),
                                   IF(H8325&lt;7,
                                        IF(G8325&gt;J8325,1,IF(G8325&lt;J8325,0,2)),
                                        IF(G8325&gt;H8325,1,IF(G8325&lt;H8325,0,2))
                                        )
                          )
              )
        )</f>
        <v>0</v>
      </c>
      <c r="L8325">
        <f t="shared" ca="1" si="914"/>
        <v>-876</v>
      </c>
      <c r="M8325">
        <f t="shared" ca="1" si="915"/>
        <v>-832.09999999992715</v>
      </c>
      <c r="N8325">
        <f t="shared" ca="1" si="916"/>
        <v>-1502</v>
      </c>
    </row>
    <row r="8326" spans="1:14" x14ac:dyDescent="0.25">
      <c r="A8326">
        <f ca="1"/>
        <v>7</v>
      </c>
      <c r="B8326">
        <f ca="1"/>
        <v>0</v>
      </c>
      <c r="C8326">
        <f ca="1"/>
        <v>5</v>
      </c>
      <c r="D8326">
        <f ca="1"/>
        <v>0</v>
      </c>
      <c r="E8326">
        <f ca="1"/>
        <v>0</v>
      </c>
      <c r="F8326">
        <f ca="1"/>
        <v>3</v>
      </c>
      <c r="G8326">
        <f t="shared" ca="1" si="910"/>
        <v>7</v>
      </c>
      <c r="H8326">
        <f t="shared" ca="1" si="911"/>
        <v>0</v>
      </c>
      <c r="I8326">
        <f t="shared" ca="1" si="912"/>
        <v>2</v>
      </c>
      <c r="J8326">
        <f t="shared" ca="1" si="913"/>
        <v>3</v>
      </c>
      <c r="K8326" cm="1">
        <f t="array" aca="1" ref="K8326" ca="1">IF(G8326&gt;7,
        IF(G8326&gt;H8326, 1, IF(G8326&lt;H8326, 0, 2)),
        IF(       H8326&gt;7,
                     IF(G8326&gt;H8326, 1, IF(G8326&lt;H8326, 0, 2)),
                     IF(         G8326&lt;6,
                                   IF(            _xlfn.XLOOKUP(C8326,'deck &amp; rules'!$D$22:$M$22,_xlfn.XLOOKUP(H8326,'deck &amp; rules'!$C$23:$C$30,'deck &amp; rules'!$D$23:$M$30))="draw",
                                                     IF(I8326&gt;J8326,1,IF(I8326&lt;J8326,0,2)),
                                                     IF(I8326&gt;H8326,1,IF(I8326&lt;H8326,0,2))),
                                   IF(H8326&lt;7,
                                        IF(G8326&gt;J8326,1,IF(G8326&lt;J8326,0,2)),
                                        IF(G8326&gt;H8326,1,IF(G8326&lt;H8326,0,2))
                                        )
                          )
              )
        )</f>
        <v>1</v>
      </c>
      <c r="L8326">
        <f t="shared" ca="1" si="914"/>
        <v>-875</v>
      </c>
      <c r="M8326">
        <f t="shared" ca="1" si="915"/>
        <v>-833.09999999992715</v>
      </c>
      <c r="N8326">
        <f t="shared" ca="1" si="916"/>
        <v>-1503</v>
      </c>
    </row>
    <row r="8327" spans="1:14" x14ac:dyDescent="0.25">
      <c r="A8327">
        <f ca="1"/>
        <v>4</v>
      </c>
      <c r="B8327">
        <f ca="1"/>
        <v>7</v>
      </c>
      <c r="C8327">
        <f ca="1"/>
        <v>0</v>
      </c>
      <c r="D8327">
        <f ca="1"/>
        <v>9</v>
      </c>
      <c r="E8327">
        <f ca="1"/>
        <v>9</v>
      </c>
      <c r="F8327">
        <f ca="1"/>
        <v>0</v>
      </c>
      <c r="G8327">
        <f t="shared" ca="1" si="910"/>
        <v>1</v>
      </c>
      <c r="H8327">
        <f t="shared" ca="1" si="911"/>
        <v>8</v>
      </c>
      <c r="I8327">
        <f t="shared" ca="1" si="912"/>
        <v>1</v>
      </c>
      <c r="J8327">
        <f t="shared" ca="1" si="913"/>
        <v>8</v>
      </c>
      <c r="K8327" cm="1">
        <f t="array" aca="1" ref="K8327" ca="1">IF(G8327&gt;7,
        IF(G8327&gt;H8327, 1, IF(G8327&lt;H8327, 0, 2)),
        IF(       H8327&gt;7,
                     IF(G8327&gt;H8327, 1, IF(G8327&lt;H8327, 0, 2)),
                     IF(         G8327&lt;6,
                                   IF(            _xlfn.XLOOKUP(C8327,'deck &amp; rules'!$D$22:$M$22,_xlfn.XLOOKUP(H8327,'deck &amp; rules'!$C$23:$C$30,'deck &amp; rules'!$D$23:$M$30))="draw",
                                                     IF(I8327&gt;J8327,1,IF(I8327&lt;J8327,0,2)),
                                                     IF(I8327&gt;H8327,1,IF(I8327&lt;H8327,0,2))),
                                   IF(H8327&lt;7,
                                        IF(G8327&gt;J8327,1,IF(G8327&lt;J8327,0,2)),
                                        IF(G8327&gt;H8327,1,IF(G8327&lt;H8327,0,2))
                                        )
                          )
              )
        )</f>
        <v>0</v>
      </c>
      <c r="L8327">
        <f t="shared" ca="1" si="914"/>
        <v>-876</v>
      </c>
      <c r="M8327">
        <f t="shared" ca="1" si="915"/>
        <v>-832.1499999999271</v>
      </c>
      <c r="N8327">
        <f t="shared" ca="1" si="916"/>
        <v>-1504</v>
      </c>
    </row>
    <row r="8328" spans="1:14" x14ac:dyDescent="0.25">
      <c r="A8328">
        <f ca="1"/>
        <v>7</v>
      </c>
      <c r="B8328">
        <f ca="1"/>
        <v>0</v>
      </c>
      <c r="C8328">
        <f ca="1"/>
        <v>5</v>
      </c>
      <c r="D8328">
        <f ca="1"/>
        <v>0</v>
      </c>
      <c r="E8328">
        <f ca="1"/>
        <v>5</v>
      </c>
      <c r="F8328">
        <f ca="1"/>
        <v>0</v>
      </c>
      <c r="G8328">
        <f t="shared" ca="1" si="910"/>
        <v>7</v>
      </c>
      <c r="H8328">
        <f t="shared" ca="1" si="911"/>
        <v>5</v>
      </c>
      <c r="I8328">
        <f t="shared" ca="1" si="912"/>
        <v>2</v>
      </c>
      <c r="J8328">
        <f t="shared" ca="1" si="913"/>
        <v>5</v>
      </c>
      <c r="K8328" cm="1">
        <f t="array" aca="1" ref="K8328" ca="1">IF(G8328&gt;7,
        IF(G8328&gt;H8328, 1, IF(G8328&lt;H8328, 0, 2)),
        IF(       H8328&gt;7,
                     IF(G8328&gt;H8328, 1, IF(G8328&lt;H8328, 0, 2)),
                     IF(         G8328&lt;6,
                                   IF(            _xlfn.XLOOKUP(C8328,'deck &amp; rules'!$D$22:$M$22,_xlfn.XLOOKUP(H8328,'deck &amp; rules'!$C$23:$C$30,'deck &amp; rules'!$D$23:$M$30))="draw",
                                                     IF(I8328&gt;J8328,1,IF(I8328&lt;J8328,0,2)),
                                                     IF(I8328&gt;H8328,1,IF(I8328&lt;H8328,0,2))),
                                   IF(H8328&lt;7,
                                        IF(G8328&gt;J8328,1,IF(G8328&lt;J8328,0,2)),
                                        IF(G8328&gt;H8328,1,IF(G8328&lt;H8328,0,2))
                                        )
                          )
              )
        )</f>
        <v>1</v>
      </c>
      <c r="L8328">
        <f t="shared" ca="1" si="914"/>
        <v>-875</v>
      </c>
      <c r="M8328">
        <f t="shared" ca="1" si="915"/>
        <v>-833.1499999999271</v>
      </c>
      <c r="N8328">
        <f t="shared" ca="1" si="916"/>
        <v>-1505</v>
      </c>
    </row>
    <row r="8329" spans="1:14" x14ac:dyDescent="0.25">
      <c r="A8329">
        <f ca="1"/>
        <v>1</v>
      </c>
      <c r="B8329">
        <f ca="1"/>
        <v>7</v>
      </c>
      <c r="C8329">
        <f ca="1"/>
        <v>4</v>
      </c>
      <c r="D8329">
        <f ca="1"/>
        <v>6</v>
      </c>
      <c r="E8329">
        <f ca="1"/>
        <v>0</v>
      </c>
      <c r="F8329">
        <f ca="1"/>
        <v>4</v>
      </c>
      <c r="G8329">
        <f t="shared" ca="1" si="910"/>
        <v>8</v>
      </c>
      <c r="H8329">
        <f t="shared" ca="1" si="911"/>
        <v>6</v>
      </c>
      <c r="I8329">
        <f t="shared" ca="1" si="912"/>
        <v>2</v>
      </c>
      <c r="J8329">
        <f t="shared" ca="1" si="913"/>
        <v>0</v>
      </c>
      <c r="K8329" cm="1">
        <f t="array" aca="1" ref="K8329" ca="1">IF(G8329&gt;7,
        IF(G8329&gt;H8329, 1, IF(G8329&lt;H8329, 0, 2)),
        IF(       H8329&gt;7,
                     IF(G8329&gt;H8329, 1, IF(G8329&lt;H8329, 0, 2)),
                     IF(         G8329&lt;6,
                                   IF(            _xlfn.XLOOKUP(C8329,'deck &amp; rules'!$D$22:$M$22,_xlfn.XLOOKUP(H8329,'deck &amp; rules'!$C$23:$C$30,'deck &amp; rules'!$D$23:$M$30))="draw",
                                                     IF(I8329&gt;J8329,1,IF(I8329&lt;J8329,0,2)),
                                                     IF(I8329&gt;H8329,1,IF(I8329&lt;H8329,0,2))),
                                   IF(H8329&lt;7,
                                        IF(G8329&gt;J8329,1,IF(G8329&lt;J8329,0,2)),
                                        IF(G8329&gt;H8329,1,IF(G8329&lt;H8329,0,2))
                                        )
                          )
              )
        )</f>
        <v>1</v>
      </c>
      <c r="L8329">
        <f t="shared" ca="1" si="914"/>
        <v>-874</v>
      </c>
      <c r="M8329">
        <f t="shared" ca="1" si="915"/>
        <v>-834.1499999999271</v>
      </c>
      <c r="N8329">
        <f t="shared" ca="1" si="916"/>
        <v>-1506</v>
      </c>
    </row>
    <row r="8330" spans="1:14" x14ac:dyDescent="0.25">
      <c r="A8330">
        <f ca="1"/>
        <v>0</v>
      </c>
      <c r="B8330">
        <f ca="1"/>
        <v>4</v>
      </c>
      <c r="C8330">
        <f ca="1"/>
        <v>0</v>
      </c>
      <c r="D8330">
        <f ca="1"/>
        <v>7</v>
      </c>
      <c r="E8330">
        <f ca="1"/>
        <v>3</v>
      </c>
      <c r="F8330">
        <f ca="1"/>
        <v>3</v>
      </c>
      <c r="G8330">
        <f t="shared" ca="1" si="910"/>
        <v>4</v>
      </c>
      <c r="H8330">
        <f t="shared" ca="1" si="911"/>
        <v>0</v>
      </c>
      <c r="I8330">
        <f t="shared" ca="1" si="912"/>
        <v>4</v>
      </c>
      <c r="J8330">
        <f t="shared" ca="1" si="913"/>
        <v>3</v>
      </c>
      <c r="K8330" cm="1">
        <f t="array" aca="1" ref="K8330" ca="1">IF(G8330&gt;7,
        IF(G8330&gt;H8330, 1, IF(G8330&lt;H8330, 0, 2)),
        IF(       H8330&gt;7,
                     IF(G8330&gt;H8330, 1, IF(G8330&lt;H8330, 0, 2)),
                     IF(         G8330&lt;6,
                                   IF(            _xlfn.XLOOKUP(C8330,'deck &amp; rules'!$D$22:$M$22,_xlfn.XLOOKUP(H8330,'deck &amp; rules'!$C$23:$C$30,'deck &amp; rules'!$D$23:$M$30))="draw",
                                                     IF(I8330&gt;J8330,1,IF(I8330&lt;J8330,0,2)),
                                                     IF(I8330&gt;H8330,1,IF(I8330&lt;H8330,0,2))),
                                   IF(H8330&lt;7,
                                        IF(G8330&gt;J8330,1,IF(G8330&lt;J8330,0,2)),
                                        IF(G8330&gt;H8330,1,IF(G8330&lt;H8330,0,2))
                                        )
                          )
              )
        )</f>
        <v>1</v>
      </c>
      <c r="L8330">
        <f t="shared" ca="1" si="914"/>
        <v>-873</v>
      </c>
      <c r="M8330">
        <f t="shared" ca="1" si="915"/>
        <v>-835.1499999999271</v>
      </c>
      <c r="N8330">
        <f t="shared" ca="1" si="916"/>
        <v>-1507</v>
      </c>
    </row>
    <row r="8331" spans="1:14" x14ac:dyDescent="0.25">
      <c r="A8331">
        <f ca="1"/>
        <v>6</v>
      </c>
      <c r="B8331">
        <f ca="1"/>
        <v>1</v>
      </c>
      <c r="C8331">
        <f ca="1"/>
        <v>3</v>
      </c>
      <c r="D8331">
        <f ca="1"/>
        <v>2</v>
      </c>
      <c r="E8331">
        <f ca="1"/>
        <v>0</v>
      </c>
      <c r="F8331">
        <f ca="1"/>
        <v>8</v>
      </c>
      <c r="G8331">
        <f t="shared" ca="1" si="910"/>
        <v>7</v>
      </c>
      <c r="H8331">
        <f t="shared" ca="1" si="911"/>
        <v>2</v>
      </c>
      <c r="I8331">
        <f t="shared" ca="1" si="912"/>
        <v>0</v>
      </c>
      <c r="J8331">
        <f t="shared" ca="1" si="913"/>
        <v>0</v>
      </c>
      <c r="K8331" cm="1">
        <f t="array" aca="1" ref="K8331" ca="1">IF(G8331&gt;7,
        IF(G8331&gt;H8331, 1, IF(G8331&lt;H8331, 0, 2)),
        IF(       H8331&gt;7,
                     IF(G8331&gt;H8331, 1, IF(G8331&lt;H8331, 0, 2)),
                     IF(         G8331&lt;6,
                                   IF(            _xlfn.XLOOKUP(C8331,'deck &amp; rules'!$D$22:$M$22,_xlfn.XLOOKUP(H8331,'deck &amp; rules'!$C$23:$C$30,'deck &amp; rules'!$D$23:$M$30))="draw",
                                                     IF(I8331&gt;J8331,1,IF(I8331&lt;J8331,0,2)),
                                                     IF(I8331&gt;H8331,1,IF(I8331&lt;H8331,0,2))),
                                   IF(H8331&lt;7,
                                        IF(G8331&gt;J8331,1,IF(G8331&lt;J8331,0,2)),
                                        IF(G8331&gt;H8331,1,IF(G8331&lt;H8331,0,2))
                                        )
                          )
              )
        )</f>
        <v>1</v>
      </c>
      <c r="L8331">
        <f t="shared" ca="1" si="914"/>
        <v>-872</v>
      </c>
      <c r="M8331">
        <f t="shared" ca="1" si="915"/>
        <v>-836.1499999999271</v>
      </c>
      <c r="N8331">
        <f t="shared" ca="1" si="916"/>
        <v>-1508</v>
      </c>
    </row>
    <row r="8332" spans="1:14" x14ac:dyDescent="0.25">
      <c r="A8332">
        <f ca="1"/>
        <v>4</v>
      </c>
      <c r="B8332">
        <f ca="1"/>
        <v>0</v>
      </c>
      <c r="C8332">
        <f ca="1"/>
        <v>1</v>
      </c>
      <c r="D8332">
        <f ca="1"/>
        <v>4</v>
      </c>
      <c r="E8332">
        <f ca="1"/>
        <v>0</v>
      </c>
      <c r="F8332">
        <f ca="1"/>
        <v>2</v>
      </c>
      <c r="G8332">
        <f t="shared" ca="1" si="910"/>
        <v>4</v>
      </c>
      <c r="H8332">
        <f t="shared" ca="1" si="911"/>
        <v>4</v>
      </c>
      <c r="I8332">
        <f t="shared" ca="1" si="912"/>
        <v>5</v>
      </c>
      <c r="J8332">
        <f t="shared" ca="1" si="913"/>
        <v>6</v>
      </c>
      <c r="K8332" cm="1">
        <f t="array" aca="1" ref="K8332" ca="1">IF(G8332&gt;7,
        IF(G8332&gt;H8332, 1, IF(G8332&lt;H8332, 0, 2)),
        IF(       H8332&gt;7,
                     IF(G8332&gt;H8332, 1, IF(G8332&lt;H8332, 0, 2)),
                     IF(         G8332&lt;6,
                                   IF(            _xlfn.XLOOKUP(C8332,'deck &amp; rules'!$D$22:$M$22,_xlfn.XLOOKUP(H8332,'deck &amp; rules'!$C$23:$C$30,'deck &amp; rules'!$D$23:$M$30))="draw",
                                                     IF(I8332&gt;J8332,1,IF(I8332&lt;J8332,0,2)),
                                                     IF(I8332&gt;H8332,1,IF(I8332&lt;H8332,0,2))),
                                   IF(H8332&lt;7,
                                        IF(G8332&gt;J8332,1,IF(G8332&lt;J8332,0,2)),
                                        IF(G8332&gt;H8332,1,IF(G8332&lt;H8332,0,2))
                                        )
                          )
              )
        )</f>
        <v>1</v>
      </c>
      <c r="L8332">
        <f t="shared" ca="1" si="914"/>
        <v>-871</v>
      </c>
      <c r="M8332">
        <f t="shared" ca="1" si="915"/>
        <v>-837.1499999999271</v>
      </c>
      <c r="N8332">
        <f t="shared" ca="1" si="916"/>
        <v>-1509</v>
      </c>
    </row>
    <row r="8333" spans="1:14" x14ac:dyDescent="0.25">
      <c r="A8333">
        <f ca="1"/>
        <v>2</v>
      </c>
      <c r="B8333">
        <f ca="1"/>
        <v>8</v>
      </c>
      <c r="C8333">
        <f ca="1"/>
        <v>1</v>
      </c>
      <c r="D8333">
        <f ca="1"/>
        <v>9</v>
      </c>
      <c r="E8333">
        <f ca="1"/>
        <v>1</v>
      </c>
      <c r="F8333">
        <f ca="1"/>
        <v>8</v>
      </c>
      <c r="G8333">
        <f t="shared" ca="1" si="910"/>
        <v>0</v>
      </c>
      <c r="H8333">
        <f t="shared" ca="1" si="911"/>
        <v>0</v>
      </c>
      <c r="I8333">
        <f t="shared" ca="1" si="912"/>
        <v>1</v>
      </c>
      <c r="J8333">
        <f t="shared" ca="1" si="913"/>
        <v>8</v>
      </c>
      <c r="K8333" cm="1">
        <f t="array" aca="1" ref="K8333" ca="1">IF(G8333&gt;7,
        IF(G8333&gt;H8333, 1, IF(G8333&lt;H8333, 0, 2)),
        IF(       H8333&gt;7,
                     IF(G8333&gt;H8333, 1, IF(G8333&lt;H8333, 0, 2)),
                     IF(         G8333&lt;6,
                                   IF(            _xlfn.XLOOKUP(C8333,'deck &amp; rules'!$D$22:$M$22,_xlfn.XLOOKUP(H8333,'deck &amp; rules'!$C$23:$C$30,'deck &amp; rules'!$D$23:$M$30))="draw",
                                                     IF(I8333&gt;J8333,1,IF(I8333&lt;J8333,0,2)),
                                                     IF(I8333&gt;H8333,1,IF(I8333&lt;H8333,0,2))),
                                   IF(H8333&lt;7,
                                        IF(G8333&gt;J8333,1,IF(G8333&lt;J8333,0,2)),
                                        IF(G8333&gt;H8333,1,IF(G8333&lt;H8333,0,2))
                                        )
                          )
              )
        )</f>
        <v>0</v>
      </c>
      <c r="L8333">
        <f t="shared" ca="1" si="914"/>
        <v>-872</v>
      </c>
      <c r="M8333">
        <f t="shared" ca="1" si="915"/>
        <v>-836.19999999992706</v>
      </c>
      <c r="N8333">
        <f t="shared" ca="1" si="916"/>
        <v>-1510</v>
      </c>
    </row>
    <row r="8334" spans="1:14" x14ac:dyDescent="0.25">
      <c r="A8334">
        <f ca="1"/>
        <v>1</v>
      </c>
      <c r="B8334">
        <f ca="1"/>
        <v>9</v>
      </c>
      <c r="C8334">
        <f ca="1"/>
        <v>5</v>
      </c>
      <c r="D8334">
        <f ca="1"/>
        <v>0</v>
      </c>
      <c r="E8334">
        <f ca="1"/>
        <v>9</v>
      </c>
      <c r="F8334">
        <f ca="1"/>
        <v>6</v>
      </c>
      <c r="G8334">
        <f t="shared" ca="1" si="910"/>
        <v>0</v>
      </c>
      <c r="H8334">
        <f t="shared" ca="1" si="911"/>
        <v>9</v>
      </c>
      <c r="I8334">
        <f t="shared" ca="1" si="912"/>
        <v>5</v>
      </c>
      <c r="J8334">
        <f t="shared" ca="1" si="913"/>
        <v>5</v>
      </c>
      <c r="K8334" cm="1">
        <f t="array" aca="1" ref="K8334" ca="1">IF(G8334&gt;7,
        IF(G8334&gt;H8334, 1, IF(G8334&lt;H8334, 0, 2)),
        IF(       H8334&gt;7,
                     IF(G8334&gt;H8334, 1, IF(G8334&lt;H8334, 0, 2)),
                     IF(         G8334&lt;6,
                                   IF(            _xlfn.XLOOKUP(C8334,'deck &amp; rules'!$D$22:$M$22,_xlfn.XLOOKUP(H8334,'deck &amp; rules'!$C$23:$C$30,'deck &amp; rules'!$D$23:$M$30))="draw",
                                                     IF(I8334&gt;J8334,1,IF(I8334&lt;J8334,0,2)),
                                                     IF(I8334&gt;H8334,1,IF(I8334&lt;H8334,0,2))),
                                   IF(H8334&lt;7,
                                        IF(G8334&gt;J8334,1,IF(G8334&lt;J8334,0,2)),
                                        IF(G8334&gt;H8334,1,IF(G8334&lt;H8334,0,2))
                                        )
                          )
              )
        )</f>
        <v>0</v>
      </c>
      <c r="L8334">
        <f t="shared" ca="1" si="914"/>
        <v>-873</v>
      </c>
      <c r="M8334">
        <f t="shared" ca="1" si="915"/>
        <v>-835.24999999992701</v>
      </c>
      <c r="N8334">
        <f t="shared" ca="1" si="916"/>
        <v>-1511</v>
      </c>
    </row>
    <row r="8335" spans="1:14" x14ac:dyDescent="0.25">
      <c r="A8335">
        <f ca="1"/>
        <v>2</v>
      </c>
      <c r="B8335">
        <f ca="1"/>
        <v>6</v>
      </c>
      <c r="C8335">
        <f ca="1"/>
        <v>1</v>
      </c>
      <c r="D8335">
        <f ca="1"/>
        <v>0</v>
      </c>
      <c r="E8335">
        <f ca="1"/>
        <v>9</v>
      </c>
      <c r="F8335">
        <f ca="1"/>
        <v>3</v>
      </c>
      <c r="G8335">
        <f t="shared" ca="1" si="910"/>
        <v>8</v>
      </c>
      <c r="H8335">
        <f t="shared" ca="1" si="911"/>
        <v>9</v>
      </c>
      <c r="I8335">
        <f t="shared" ca="1" si="912"/>
        <v>9</v>
      </c>
      <c r="J8335">
        <f t="shared" ca="1" si="913"/>
        <v>2</v>
      </c>
      <c r="K8335" cm="1">
        <f t="array" aca="1" ref="K8335" ca="1">IF(G8335&gt;7,
        IF(G8335&gt;H8335, 1, IF(G8335&lt;H8335, 0, 2)),
        IF(       H8335&gt;7,
                     IF(G8335&gt;H8335, 1, IF(G8335&lt;H8335, 0, 2)),
                     IF(         G8335&lt;6,
                                   IF(            _xlfn.XLOOKUP(C8335,'deck &amp; rules'!$D$22:$M$22,_xlfn.XLOOKUP(H8335,'deck &amp; rules'!$C$23:$C$30,'deck &amp; rules'!$D$23:$M$30))="draw",
                                                     IF(I8335&gt;J8335,1,IF(I8335&lt;J8335,0,2)),
                                                     IF(I8335&gt;H8335,1,IF(I8335&lt;H8335,0,2))),
                                   IF(H8335&lt;7,
                                        IF(G8335&gt;J8335,1,IF(G8335&lt;J8335,0,2)),
                                        IF(G8335&gt;H8335,1,IF(G8335&lt;H8335,0,2))
                                        )
                          )
              )
        )</f>
        <v>0</v>
      </c>
      <c r="L8335">
        <f t="shared" ca="1" si="914"/>
        <v>-874</v>
      </c>
      <c r="M8335">
        <f t="shared" ca="1" si="915"/>
        <v>-834.29999999992697</v>
      </c>
      <c r="N8335">
        <f t="shared" ca="1" si="916"/>
        <v>-1512</v>
      </c>
    </row>
    <row r="8336" spans="1:14" x14ac:dyDescent="0.25">
      <c r="A8336">
        <f ca="1"/>
        <v>9</v>
      </c>
      <c r="B8336">
        <f ca="1"/>
        <v>3</v>
      </c>
      <c r="C8336">
        <f ca="1"/>
        <v>7</v>
      </c>
      <c r="D8336">
        <f ca="1"/>
        <v>0</v>
      </c>
      <c r="E8336">
        <f ca="1"/>
        <v>0</v>
      </c>
      <c r="F8336">
        <f ca="1"/>
        <v>0</v>
      </c>
      <c r="G8336">
        <f t="shared" ca="1" si="910"/>
        <v>2</v>
      </c>
      <c r="H8336">
        <f t="shared" ca="1" si="911"/>
        <v>0</v>
      </c>
      <c r="I8336">
        <f t="shared" ca="1" si="912"/>
        <v>9</v>
      </c>
      <c r="J8336">
        <f t="shared" ca="1" si="913"/>
        <v>0</v>
      </c>
      <c r="K8336" cm="1">
        <f t="array" aca="1" ref="K8336" ca="1">IF(G8336&gt;7,
        IF(G8336&gt;H8336, 1, IF(G8336&lt;H8336, 0, 2)),
        IF(       H8336&gt;7,
                     IF(G8336&gt;H8336, 1, IF(G8336&lt;H8336, 0, 2)),
                     IF(         G8336&lt;6,
                                   IF(            _xlfn.XLOOKUP(C8336,'deck &amp; rules'!$D$22:$M$22,_xlfn.XLOOKUP(H8336,'deck &amp; rules'!$C$23:$C$30,'deck &amp; rules'!$D$23:$M$30))="draw",
                                                     IF(I8336&gt;J8336,1,IF(I8336&lt;J8336,0,2)),
                                                     IF(I8336&gt;H8336,1,IF(I8336&lt;H8336,0,2))),
                                   IF(H8336&lt;7,
                                        IF(G8336&gt;J8336,1,IF(G8336&lt;J8336,0,2)),
                                        IF(G8336&gt;H8336,1,IF(G8336&lt;H8336,0,2))
                                        )
                          )
              )
        )</f>
        <v>1</v>
      </c>
      <c r="L8336">
        <f t="shared" ca="1" si="914"/>
        <v>-873</v>
      </c>
      <c r="M8336">
        <f t="shared" ca="1" si="915"/>
        <v>-835.29999999992697</v>
      </c>
      <c r="N8336">
        <f t="shared" ca="1" si="916"/>
        <v>-1513</v>
      </c>
    </row>
    <row r="8337" spans="1:14" x14ac:dyDescent="0.25">
      <c r="A8337">
        <f ca="1"/>
        <v>9</v>
      </c>
      <c r="B8337">
        <f ca="1"/>
        <v>0</v>
      </c>
      <c r="C8337">
        <f ca="1"/>
        <v>0</v>
      </c>
      <c r="D8337">
        <f ca="1"/>
        <v>0</v>
      </c>
      <c r="E8337">
        <f ca="1"/>
        <v>6</v>
      </c>
      <c r="F8337">
        <f ca="1"/>
        <v>5</v>
      </c>
      <c r="G8337">
        <f t="shared" ca="1" si="910"/>
        <v>9</v>
      </c>
      <c r="H8337">
        <f t="shared" ca="1" si="911"/>
        <v>6</v>
      </c>
      <c r="I8337">
        <f t="shared" ca="1" si="912"/>
        <v>9</v>
      </c>
      <c r="J8337">
        <f t="shared" ca="1" si="913"/>
        <v>1</v>
      </c>
      <c r="K8337" cm="1">
        <f t="array" aca="1" ref="K8337" ca="1">IF(G8337&gt;7,
        IF(G8337&gt;H8337, 1, IF(G8337&lt;H8337, 0, 2)),
        IF(       H8337&gt;7,
                     IF(G8337&gt;H8337, 1, IF(G8337&lt;H8337, 0, 2)),
                     IF(         G8337&lt;6,
                                   IF(            _xlfn.XLOOKUP(C8337,'deck &amp; rules'!$D$22:$M$22,_xlfn.XLOOKUP(H8337,'deck &amp; rules'!$C$23:$C$30,'deck &amp; rules'!$D$23:$M$30))="draw",
                                                     IF(I8337&gt;J8337,1,IF(I8337&lt;J8337,0,2)),
                                                     IF(I8337&gt;H8337,1,IF(I8337&lt;H8337,0,2))),
                                   IF(H8337&lt;7,
                                        IF(G8337&gt;J8337,1,IF(G8337&lt;J8337,0,2)),
                                        IF(G8337&gt;H8337,1,IF(G8337&lt;H8337,0,2))
                                        )
                          )
              )
        )</f>
        <v>1</v>
      </c>
      <c r="L8337">
        <f t="shared" ca="1" si="914"/>
        <v>-872</v>
      </c>
      <c r="M8337">
        <f t="shared" ca="1" si="915"/>
        <v>-836.29999999992697</v>
      </c>
      <c r="N8337">
        <f t="shared" ca="1" si="916"/>
        <v>-1514</v>
      </c>
    </row>
    <row r="8338" spans="1:14" x14ac:dyDescent="0.25">
      <c r="A8338">
        <f ca="1"/>
        <v>3</v>
      </c>
      <c r="B8338">
        <f ca="1"/>
        <v>8</v>
      </c>
      <c r="C8338">
        <f ca="1"/>
        <v>9</v>
      </c>
      <c r="D8338">
        <f ca="1"/>
        <v>6</v>
      </c>
      <c r="E8338">
        <f ca="1"/>
        <v>0</v>
      </c>
      <c r="F8338">
        <f ca="1"/>
        <v>0</v>
      </c>
      <c r="G8338">
        <f t="shared" ca="1" si="910"/>
        <v>1</v>
      </c>
      <c r="H8338">
        <f t="shared" ca="1" si="911"/>
        <v>6</v>
      </c>
      <c r="I8338">
        <f t="shared" ca="1" si="912"/>
        <v>0</v>
      </c>
      <c r="J8338">
        <f t="shared" ca="1" si="913"/>
        <v>6</v>
      </c>
      <c r="K8338" cm="1">
        <f t="array" aca="1" ref="K8338" ca="1">IF(G8338&gt;7,
        IF(G8338&gt;H8338, 1, IF(G8338&lt;H8338, 0, 2)),
        IF(       H8338&gt;7,
                     IF(G8338&gt;H8338, 1, IF(G8338&lt;H8338, 0, 2)),
                     IF(         G8338&lt;6,
                                   IF(            _xlfn.XLOOKUP(C8338,'deck &amp; rules'!$D$22:$M$22,_xlfn.XLOOKUP(H8338,'deck &amp; rules'!$C$23:$C$30,'deck &amp; rules'!$D$23:$M$30))="draw",
                                                     IF(I8338&gt;J8338,1,IF(I8338&lt;J8338,0,2)),
                                                     IF(I8338&gt;H8338,1,IF(I8338&lt;H8338,0,2))),
                                   IF(H8338&lt;7,
                                        IF(G8338&gt;J8338,1,IF(G8338&lt;J8338,0,2)),
                                        IF(G8338&gt;H8338,1,IF(G8338&lt;H8338,0,2))
                                        )
                          )
              )
        )</f>
        <v>0</v>
      </c>
      <c r="L8338">
        <f t="shared" ca="1" si="914"/>
        <v>-873</v>
      </c>
      <c r="M8338">
        <f t="shared" ca="1" si="915"/>
        <v>-835.34999999992692</v>
      </c>
      <c r="N8338">
        <f t="shared" ca="1" si="916"/>
        <v>-1515</v>
      </c>
    </row>
    <row r="8339" spans="1:14" x14ac:dyDescent="0.25">
      <c r="A8339">
        <f ca="1"/>
        <v>8</v>
      </c>
      <c r="B8339">
        <f ca="1"/>
        <v>0</v>
      </c>
      <c r="C8339">
        <f ca="1"/>
        <v>0</v>
      </c>
      <c r="D8339">
        <f ca="1"/>
        <v>0</v>
      </c>
      <c r="E8339">
        <f ca="1"/>
        <v>0</v>
      </c>
      <c r="F8339">
        <f ca="1"/>
        <v>3</v>
      </c>
      <c r="G8339">
        <f t="shared" ca="1" si="910"/>
        <v>8</v>
      </c>
      <c r="H8339">
        <f t="shared" ca="1" si="911"/>
        <v>0</v>
      </c>
      <c r="I8339">
        <f t="shared" ca="1" si="912"/>
        <v>8</v>
      </c>
      <c r="J8339">
        <f t="shared" ca="1" si="913"/>
        <v>3</v>
      </c>
      <c r="K8339" cm="1">
        <f t="array" aca="1" ref="K8339" ca="1">IF(G8339&gt;7,
        IF(G8339&gt;H8339, 1, IF(G8339&lt;H8339, 0, 2)),
        IF(       H8339&gt;7,
                     IF(G8339&gt;H8339, 1, IF(G8339&lt;H8339, 0, 2)),
                     IF(         G8339&lt;6,
                                   IF(            _xlfn.XLOOKUP(C8339,'deck &amp; rules'!$D$22:$M$22,_xlfn.XLOOKUP(H8339,'deck &amp; rules'!$C$23:$C$30,'deck &amp; rules'!$D$23:$M$30))="draw",
                                                     IF(I8339&gt;J8339,1,IF(I8339&lt;J8339,0,2)),
                                                     IF(I8339&gt;H8339,1,IF(I8339&lt;H8339,0,2))),
                                   IF(H8339&lt;7,
                                        IF(G8339&gt;J8339,1,IF(G8339&lt;J8339,0,2)),
                                        IF(G8339&gt;H8339,1,IF(G8339&lt;H8339,0,2))
                                        )
                          )
              )
        )</f>
        <v>1</v>
      </c>
      <c r="L8339">
        <f t="shared" ca="1" si="914"/>
        <v>-872</v>
      </c>
      <c r="M8339">
        <f t="shared" ca="1" si="915"/>
        <v>-836.34999999992692</v>
      </c>
      <c r="N8339">
        <f t="shared" ca="1" si="916"/>
        <v>-1516</v>
      </c>
    </row>
    <row r="8340" spans="1:14" x14ac:dyDescent="0.25">
      <c r="A8340">
        <f ca="1"/>
        <v>8</v>
      </c>
      <c r="B8340">
        <f ca="1"/>
        <v>5</v>
      </c>
      <c r="C8340">
        <f ca="1"/>
        <v>4</v>
      </c>
      <c r="D8340">
        <f ca="1"/>
        <v>6</v>
      </c>
      <c r="E8340">
        <f ca="1"/>
        <v>8</v>
      </c>
      <c r="F8340">
        <f ca="1"/>
        <v>8</v>
      </c>
      <c r="G8340">
        <f t="shared" ca="1" si="910"/>
        <v>3</v>
      </c>
      <c r="H8340">
        <f t="shared" ca="1" si="911"/>
        <v>4</v>
      </c>
      <c r="I8340">
        <f t="shared" ca="1" si="912"/>
        <v>7</v>
      </c>
      <c r="J8340">
        <f t="shared" ca="1" si="913"/>
        <v>2</v>
      </c>
      <c r="K8340" cm="1">
        <f t="array" aca="1" ref="K8340" ca="1">IF(G8340&gt;7,
        IF(G8340&gt;H8340, 1, IF(G8340&lt;H8340, 0, 2)),
        IF(       H8340&gt;7,
                     IF(G8340&gt;H8340, 1, IF(G8340&lt;H8340, 0, 2)),
                     IF(         G8340&lt;6,
                                   IF(            _xlfn.XLOOKUP(C8340,'deck &amp; rules'!$D$22:$M$22,_xlfn.XLOOKUP(H8340,'deck &amp; rules'!$C$23:$C$30,'deck &amp; rules'!$D$23:$M$30))="draw",
                                                     IF(I8340&gt;J8340,1,IF(I8340&lt;J8340,0,2)),
                                                     IF(I8340&gt;H8340,1,IF(I8340&lt;H8340,0,2))),
                                   IF(H8340&lt;7,
                                        IF(G8340&gt;J8340,1,IF(G8340&lt;J8340,0,2)),
                                        IF(G8340&gt;H8340,1,IF(G8340&lt;H8340,0,2))
                                        )
                          )
              )
        )</f>
        <v>1</v>
      </c>
      <c r="L8340">
        <f t="shared" ca="1" si="914"/>
        <v>-871</v>
      </c>
      <c r="M8340">
        <f t="shared" ca="1" si="915"/>
        <v>-837.34999999992692</v>
      </c>
      <c r="N8340">
        <f t="shared" ca="1" si="916"/>
        <v>-1517</v>
      </c>
    </row>
    <row r="8341" spans="1:14" x14ac:dyDescent="0.25">
      <c r="A8341">
        <f ca="1"/>
        <v>4</v>
      </c>
      <c r="B8341">
        <f ca="1"/>
        <v>1</v>
      </c>
      <c r="C8341">
        <f ca="1"/>
        <v>8</v>
      </c>
      <c r="D8341">
        <f ca="1"/>
        <v>2</v>
      </c>
      <c r="E8341">
        <f ca="1"/>
        <v>3</v>
      </c>
      <c r="F8341">
        <f ca="1"/>
        <v>4</v>
      </c>
      <c r="G8341">
        <f t="shared" ca="1" si="910"/>
        <v>5</v>
      </c>
      <c r="H8341">
        <f t="shared" ca="1" si="911"/>
        <v>5</v>
      </c>
      <c r="I8341">
        <f t="shared" ca="1" si="912"/>
        <v>3</v>
      </c>
      <c r="J8341">
        <f t="shared" ca="1" si="913"/>
        <v>9</v>
      </c>
      <c r="K8341" cm="1">
        <f t="array" aca="1" ref="K8341" ca="1">IF(G8341&gt;7,
        IF(G8341&gt;H8341, 1, IF(G8341&lt;H8341, 0, 2)),
        IF(       H8341&gt;7,
                     IF(G8341&gt;H8341, 1, IF(G8341&lt;H8341, 0, 2)),
                     IF(         G8341&lt;6,
                                   IF(            _xlfn.XLOOKUP(C8341,'deck &amp; rules'!$D$22:$M$22,_xlfn.XLOOKUP(H8341,'deck &amp; rules'!$C$23:$C$30,'deck &amp; rules'!$D$23:$M$30))="draw",
                                                     IF(I8341&gt;J8341,1,IF(I8341&lt;J8341,0,2)),
                                                     IF(I8341&gt;H8341,1,IF(I8341&lt;H8341,0,2))),
                                   IF(H8341&lt;7,
                                        IF(G8341&gt;J8341,1,IF(G8341&lt;J8341,0,2)),
                                        IF(G8341&gt;H8341,1,IF(G8341&lt;H8341,0,2))
                                        )
                          )
              )
        )</f>
        <v>0</v>
      </c>
      <c r="L8341">
        <f t="shared" ca="1" si="914"/>
        <v>-872</v>
      </c>
      <c r="M8341">
        <f t="shared" ca="1" si="915"/>
        <v>-836.39999999992688</v>
      </c>
      <c r="N8341">
        <f t="shared" ca="1" si="916"/>
        <v>-1518</v>
      </c>
    </row>
    <row r="8342" spans="1:14" x14ac:dyDescent="0.25">
      <c r="A8342">
        <f ca="1"/>
        <v>4</v>
      </c>
      <c r="B8342">
        <f ca="1"/>
        <v>0</v>
      </c>
      <c r="C8342">
        <f ca="1"/>
        <v>0</v>
      </c>
      <c r="D8342">
        <f ca="1"/>
        <v>0</v>
      </c>
      <c r="E8342">
        <f ca="1"/>
        <v>0</v>
      </c>
      <c r="F8342">
        <f ca="1"/>
        <v>0</v>
      </c>
      <c r="G8342">
        <f t="shared" ca="1" si="910"/>
        <v>4</v>
      </c>
      <c r="H8342">
        <f t="shared" ca="1" si="911"/>
        <v>0</v>
      </c>
      <c r="I8342">
        <f t="shared" ca="1" si="912"/>
        <v>4</v>
      </c>
      <c r="J8342">
        <f t="shared" ca="1" si="913"/>
        <v>0</v>
      </c>
      <c r="K8342" cm="1">
        <f t="array" aca="1" ref="K8342" ca="1">IF(G8342&gt;7,
        IF(G8342&gt;H8342, 1, IF(G8342&lt;H8342, 0, 2)),
        IF(       H8342&gt;7,
                     IF(G8342&gt;H8342, 1, IF(G8342&lt;H8342, 0, 2)),
                     IF(         G8342&lt;6,
                                   IF(            _xlfn.XLOOKUP(C8342,'deck &amp; rules'!$D$22:$M$22,_xlfn.XLOOKUP(H8342,'deck &amp; rules'!$C$23:$C$30,'deck &amp; rules'!$D$23:$M$30))="draw",
                                                     IF(I8342&gt;J8342,1,IF(I8342&lt;J8342,0,2)),
                                                     IF(I8342&gt;H8342,1,IF(I8342&lt;H8342,0,2))),
                                   IF(H8342&lt;7,
                                        IF(G8342&gt;J8342,1,IF(G8342&lt;J8342,0,2)),
                                        IF(G8342&gt;H8342,1,IF(G8342&lt;H8342,0,2))
                                        )
                          )
              )
        )</f>
        <v>1</v>
      </c>
      <c r="L8342">
        <f t="shared" ca="1" si="914"/>
        <v>-871</v>
      </c>
      <c r="M8342">
        <f t="shared" ca="1" si="915"/>
        <v>-837.39999999992688</v>
      </c>
      <c r="N8342">
        <f t="shared" ca="1" si="916"/>
        <v>-1519</v>
      </c>
    </row>
    <row r="8343" spans="1:14" x14ac:dyDescent="0.25">
      <c r="A8343">
        <f ca="1"/>
        <v>1</v>
      </c>
      <c r="B8343">
        <f ca="1"/>
        <v>5</v>
      </c>
      <c r="C8343">
        <f ca="1"/>
        <v>0</v>
      </c>
      <c r="D8343">
        <f ca="1"/>
        <v>5</v>
      </c>
      <c r="E8343">
        <f ca="1"/>
        <v>0</v>
      </c>
      <c r="F8343">
        <f ca="1"/>
        <v>1</v>
      </c>
      <c r="G8343">
        <f t="shared" ca="1" si="910"/>
        <v>6</v>
      </c>
      <c r="H8343">
        <f t="shared" ca="1" si="911"/>
        <v>5</v>
      </c>
      <c r="I8343">
        <f t="shared" ca="1" si="912"/>
        <v>6</v>
      </c>
      <c r="J8343">
        <f t="shared" ca="1" si="913"/>
        <v>6</v>
      </c>
      <c r="K8343" cm="1">
        <f t="array" aca="1" ref="K8343" ca="1">IF(G8343&gt;7,
        IF(G8343&gt;H8343, 1, IF(G8343&lt;H8343, 0, 2)),
        IF(       H8343&gt;7,
                     IF(G8343&gt;H8343, 1, IF(G8343&lt;H8343, 0, 2)),
                     IF(         G8343&lt;6,
                                   IF(            _xlfn.XLOOKUP(C8343,'deck &amp; rules'!$D$22:$M$22,_xlfn.XLOOKUP(H8343,'deck &amp; rules'!$C$23:$C$30,'deck &amp; rules'!$D$23:$M$30))="draw",
                                                     IF(I8343&gt;J8343,1,IF(I8343&lt;J8343,0,2)),
                                                     IF(I8343&gt;H8343,1,IF(I8343&lt;H8343,0,2))),
                                   IF(H8343&lt;7,
                                        IF(G8343&gt;J8343,1,IF(G8343&lt;J8343,0,2)),
                                        IF(G8343&gt;H8343,1,IF(G8343&lt;H8343,0,2))
                                        )
                          )
              )
        )</f>
        <v>2</v>
      </c>
      <c r="L8343">
        <f t="shared" ca="1" si="914"/>
        <v>-872</v>
      </c>
      <c r="M8343">
        <f t="shared" ca="1" si="915"/>
        <v>-838.39999999992688</v>
      </c>
      <c r="N8343">
        <f t="shared" ca="1" si="916"/>
        <v>-1511</v>
      </c>
    </row>
    <row r="8344" spans="1:14" x14ac:dyDescent="0.25">
      <c r="A8344">
        <f ca="1"/>
        <v>6</v>
      </c>
      <c r="B8344">
        <f ca="1"/>
        <v>1</v>
      </c>
      <c r="C8344">
        <f ca="1"/>
        <v>5</v>
      </c>
      <c r="D8344">
        <f ca="1"/>
        <v>0</v>
      </c>
      <c r="E8344">
        <f ca="1"/>
        <v>5</v>
      </c>
      <c r="F8344">
        <f ca="1"/>
        <v>0</v>
      </c>
      <c r="G8344">
        <f t="shared" ca="1" si="910"/>
        <v>7</v>
      </c>
      <c r="H8344">
        <f t="shared" ca="1" si="911"/>
        <v>5</v>
      </c>
      <c r="I8344">
        <f t="shared" ca="1" si="912"/>
        <v>2</v>
      </c>
      <c r="J8344">
        <f t="shared" ca="1" si="913"/>
        <v>5</v>
      </c>
      <c r="K8344" cm="1">
        <f t="array" aca="1" ref="K8344" ca="1">IF(G8344&gt;7,
        IF(G8344&gt;H8344, 1, IF(G8344&lt;H8344, 0, 2)),
        IF(       H8344&gt;7,
                     IF(G8344&gt;H8344, 1, IF(G8344&lt;H8344, 0, 2)),
                     IF(         G8344&lt;6,
                                   IF(            _xlfn.XLOOKUP(C8344,'deck &amp; rules'!$D$22:$M$22,_xlfn.XLOOKUP(H8344,'deck &amp; rules'!$C$23:$C$30,'deck &amp; rules'!$D$23:$M$30))="draw",
                                                     IF(I8344&gt;J8344,1,IF(I8344&lt;J8344,0,2)),
                                                     IF(I8344&gt;H8344,1,IF(I8344&lt;H8344,0,2))),
                                   IF(H8344&lt;7,
                                        IF(G8344&gt;J8344,1,IF(G8344&lt;J8344,0,2)),
                                        IF(G8344&gt;H8344,1,IF(G8344&lt;H8344,0,2))
                                        )
                          )
              )
        )</f>
        <v>1</v>
      </c>
      <c r="L8344">
        <f t="shared" ca="1" si="914"/>
        <v>-871</v>
      </c>
      <c r="M8344">
        <f t="shared" ca="1" si="915"/>
        <v>-839.39999999992688</v>
      </c>
      <c r="N8344">
        <f t="shared" ca="1" si="916"/>
        <v>-1512</v>
      </c>
    </row>
    <row r="8345" spans="1:14" x14ac:dyDescent="0.25">
      <c r="A8345">
        <f ca="1"/>
        <v>0</v>
      </c>
      <c r="B8345">
        <f ca="1"/>
        <v>5</v>
      </c>
      <c r="C8345">
        <f ca="1"/>
        <v>8</v>
      </c>
      <c r="D8345">
        <f ca="1"/>
        <v>8</v>
      </c>
      <c r="E8345">
        <f ca="1"/>
        <v>2</v>
      </c>
      <c r="F8345">
        <f ca="1"/>
        <v>5</v>
      </c>
      <c r="G8345">
        <f t="shared" ca="1" si="910"/>
        <v>5</v>
      </c>
      <c r="H8345">
        <f t="shared" ca="1" si="911"/>
        <v>0</v>
      </c>
      <c r="I8345">
        <f t="shared" ca="1" si="912"/>
        <v>3</v>
      </c>
      <c r="J8345">
        <f t="shared" ca="1" si="913"/>
        <v>5</v>
      </c>
      <c r="K8345" cm="1">
        <f t="array" aca="1" ref="K8345" ca="1">IF(G8345&gt;7,
        IF(G8345&gt;H8345, 1, IF(G8345&lt;H8345, 0, 2)),
        IF(       H8345&gt;7,
                     IF(G8345&gt;H8345, 1, IF(G8345&lt;H8345, 0, 2)),
                     IF(         G8345&lt;6,
                                   IF(            _xlfn.XLOOKUP(C8345,'deck &amp; rules'!$D$22:$M$22,_xlfn.XLOOKUP(H8345,'deck &amp; rules'!$C$23:$C$30,'deck &amp; rules'!$D$23:$M$30))="draw",
                                                     IF(I8345&gt;J8345,1,IF(I8345&lt;J8345,0,2)),
                                                     IF(I8345&gt;H8345,1,IF(I8345&lt;H8345,0,2))),
                                   IF(H8345&lt;7,
                                        IF(G8345&gt;J8345,1,IF(G8345&lt;J8345,0,2)),
                                        IF(G8345&gt;H8345,1,IF(G8345&lt;H8345,0,2))
                                        )
                          )
              )
        )</f>
        <v>0</v>
      </c>
      <c r="L8345">
        <f t="shared" ca="1" si="914"/>
        <v>-872</v>
      </c>
      <c r="M8345">
        <f t="shared" ca="1" si="915"/>
        <v>-838.44999999992683</v>
      </c>
      <c r="N8345">
        <f t="shared" ca="1" si="916"/>
        <v>-1513</v>
      </c>
    </row>
    <row r="8346" spans="1:14" x14ac:dyDescent="0.25">
      <c r="A8346">
        <f ca="1"/>
        <v>9</v>
      </c>
      <c r="B8346">
        <f ca="1"/>
        <v>1</v>
      </c>
      <c r="C8346">
        <f ca="1"/>
        <v>8</v>
      </c>
      <c r="D8346">
        <f ca="1"/>
        <v>1</v>
      </c>
      <c r="E8346">
        <f ca="1"/>
        <v>1</v>
      </c>
      <c r="F8346">
        <f ca="1"/>
        <v>9</v>
      </c>
      <c r="G8346">
        <f t="shared" ca="1" si="910"/>
        <v>0</v>
      </c>
      <c r="H8346">
        <f t="shared" ca="1" si="911"/>
        <v>2</v>
      </c>
      <c r="I8346">
        <f t="shared" ca="1" si="912"/>
        <v>8</v>
      </c>
      <c r="J8346">
        <f t="shared" ca="1" si="913"/>
        <v>1</v>
      </c>
      <c r="K8346" cm="1">
        <f t="array" aca="1" ref="K8346" ca="1">IF(G8346&gt;7,
        IF(G8346&gt;H8346, 1, IF(G8346&lt;H8346, 0, 2)),
        IF(       H8346&gt;7,
                     IF(G8346&gt;H8346, 1, IF(G8346&lt;H8346, 0, 2)),
                     IF(         G8346&lt;6,
                                   IF(            _xlfn.XLOOKUP(C8346,'deck &amp; rules'!$D$22:$M$22,_xlfn.XLOOKUP(H8346,'deck &amp; rules'!$C$23:$C$30,'deck &amp; rules'!$D$23:$M$30))="draw",
                                                     IF(I8346&gt;J8346,1,IF(I8346&lt;J8346,0,2)),
                                                     IF(I8346&gt;H8346,1,IF(I8346&lt;H8346,0,2))),
                                   IF(H8346&lt;7,
                                        IF(G8346&gt;J8346,1,IF(G8346&lt;J8346,0,2)),
                                        IF(G8346&gt;H8346,1,IF(G8346&lt;H8346,0,2))
                                        )
                          )
              )
        )</f>
        <v>1</v>
      </c>
      <c r="L8346">
        <f t="shared" ca="1" si="914"/>
        <v>-871</v>
      </c>
      <c r="M8346">
        <f t="shared" ca="1" si="915"/>
        <v>-839.44999999992683</v>
      </c>
      <c r="N8346">
        <f t="shared" ca="1" si="916"/>
        <v>-1514</v>
      </c>
    </row>
    <row r="8347" spans="1:14" x14ac:dyDescent="0.25">
      <c r="A8347">
        <f ca="1"/>
        <v>2</v>
      </c>
      <c r="B8347">
        <f ca="1"/>
        <v>2</v>
      </c>
      <c r="C8347">
        <f ca="1"/>
        <v>0</v>
      </c>
      <c r="D8347">
        <f ca="1"/>
        <v>5</v>
      </c>
      <c r="E8347">
        <f ca="1"/>
        <v>9</v>
      </c>
      <c r="F8347">
        <f ca="1"/>
        <v>0</v>
      </c>
      <c r="G8347">
        <f t="shared" ca="1" si="910"/>
        <v>4</v>
      </c>
      <c r="H8347">
        <f t="shared" ca="1" si="911"/>
        <v>4</v>
      </c>
      <c r="I8347">
        <f t="shared" ca="1" si="912"/>
        <v>4</v>
      </c>
      <c r="J8347">
        <f t="shared" ca="1" si="913"/>
        <v>4</v>
      </c>
      <c r="K8347" cm="1">
        <f t="array" aca="1" ref="K8347" ca="1">IF(G8347&gt;7,
        IF(G8347&gt;H8347, 1, IF(G8347&lt;H8347, 0, 2)),
        IF(       H8347&gt;7,
                     IF(G8347&gt;H8347, 1, IF(G8347&lt;H8347, 0, 2)),
                     IF(         G8347&lt;6,
                                   IF(            _xlfn.XLOOKUP(C8347,'deck &amp; rules'!$D$22:$M$22,_xlfn.XLOOKUP(H8347,'deck &amp; rules'!$C$23:$C$30,'deck &amp; rules'!$D$23:$M$30))="draw",
                                                     IF(I8347&gt;J8347,1,IF(I8347&lt;J8347,0,2)),
                                                     IF(I8347&gt;H8347,1,IF(I8347&lt;H8347,0,2))),
                                   IF(H8347&lt;7,
                                        IF(G8347&gt;J8347,1,IF(G8347&lt;J8347,0,2)),
                                        IF(G8347&gt;H8347,1,IF(G8347&lt;H8347,0,2))
                                        )
                          )
              )
        )</f>
        <v>2</v>
      </c>
      <c r="L8347">
        <f t="shared" ca="1" si="914"/>
        <v>-872</v>
      </c>
      <c r="M8347">
        <f t="shared" ca="1" si="915"/>
        <v>-840.44999999992683</v>
      </c>
      <c r="N8347">
        <f t="shared" ca="1" si="916"/>
        <v>-1506</v>
      </c>
    </row>
    <row r="8348" spans="1:14" x14ac:dyDescent="0.25">
      <c r="A8348">
        <f ca="1"/>
        <v>5</v>
      </c>
      <c r="B8348">
        <f ca="1"/>
        <v>5</v>
      </c>
      <c r="C8348">
        <f ca="1"/>
        <v>6</v>
      </c>
      <c r="D8348">
        <f ca="1"/>
        <v>5</v>
      </c>
      <c r="E8348">
        <f ca="1"/>
        <v>8</v>
      </c>
      <c r="F8348">
        <f ca="1"/>
        <v>9</v>
      </c>
      <c r="G8348">
        <f t="shared" ca="1" si="910"/>
        <v>0</v>
      </c>
      <c r="H8348">
        <f t="shared" ca="1" si="911"/>
        <v>3</v>
      </c>
      <c r="I8348">
        <f t="shared" ca="1" si="912"/>
        <v>6</v>
      </c>
      <c r="J8348">
        <f t="shared" ca="1" si="913"/>
        <v>2</v>
      </c>
      <c r="K8348" cm="1">
        <f t="array" aca="1" ref="K8348" ca="1">IF(G8348&gt;7,
        IF(G8348&gt;H8348, 1, IF(G8348&lt;H8348, 0, 2)),
        IF(       H8348&gt;7,
                     IF(G8348&gt;H8348, 1, IF(G8348&lt;H8348, 0, 2)),
                     IF(         G8348&lt;6,
                                   IF(            _xlfn.XLOOKUP(C8348,'deck &amp; rules'!$D$22:$M$22,_xlfn.XLOOKUP(H8348,'deck &amp; rules'!$C$23:$C$30,'deck &amp; rules'!$D$23:$M$30))="draw",
                                                     IF(I8348&gt;J8348,1,IF(I8348&lt;J8348,0,2)),
                                                     IF(I8348&gt;H8348,1,IF(I8348&lt;H8348,0,2))),
                                   IF(H8348&lt;7,
                                        IF(G8348&gt;J8348,1,IF(G8348&lt;J8348,0,2)),
                                        IF(G8348&gt;H8348,1,IF(G8348&lt;H8348,0,2))
                                        )
                          )
              )
        )</f>
        <v>1</v>
      </c>
      <c r="L8348">
        <f t="shared" ca="1" si="914"/>
        <v>-871</v>
      </c>
      <c r="M8348">
        <f t="shared" ca="1" si="915"/>
        <v>-841.44999999992683</v>
      </c>
      <c r="N8348">
        <f t="shared" ca="1" si="916"/>
        <v>-1507</v>
      </c>
    </row>
    <row r="8349" spans="1:14" x14ac:dyDescent="0.25">
      <c r="A8349">
        <f ca="1"/>
        <v>1</v>
      </c>
      <c r="B8349">
        <f ca="1"/>
        <v>9</v>
      </c>
      <c r="C8349">
        <f ca="1"/>
        <v>4</v>
      </c>
      <c r="D8349">
        <f ca="1"/>
        <v>0</v>
      </c>
      <c r="E8349">
        <f ca="1"/>
        <v>2</v>
      </c>
      <c r="F8349">
        <f ca="1"/>
        <v>6</v>
      </c>
      <c r="G8349">
        <f t="shared" ca="1" si="910"/>
        <v>0</v>
      </c>
      <c r="H8349">
        <f t="shared" ca="1" si="911"/>
        <v>2</v>
      </c>
      <c r="I8349">
        <f t="shared" ca="1" si="912"/>
        <v>4</v>
      </c>
      <c r="J8349">
        <f t="shared" ca="1" si="913"/>
        <v>8</v>
      </c>
      <c r="K8349" cm="1">
        <f t="array" aca="1" ref="K8349" ca="1">IF(G8349&gt;7,
        IF(G8349&gt;H8349, 1, IF(G8349&lt;H8349, 0, 2)),
        IF(       H8349&gt;7,
                     IF(G8349&gt;H8349, 1, IF(G8349&lt;H8349, 0, 2)),
                     IF(         G8349&lt;6,
                                   IF(            _xlfn.XLOOKUP(C8349,'deck &amp; rules'!$D$22:$M$22,_xlfn.XLOOKUP(H8349,'deck &amp; rules'!$C$23:$C$30,'deck &amp; rules'!$D$23:$M$30))="draw",
                                                     IF(I8349&gt;J8349,1,IF(I8349&lt;J8349,0,2)),
                                                     IF(I8349&gt;H8349,1,IF(I8349&lt;H8349,0,2))),
                                   IF(H8349&lt;7,
                                        IF(G8349&gt;J8349,1,IF(G8349&lt;J8349,0,2)),
                                        IF(G8349&gt;H8349,1,IF(G8349&lt;H8349,0,2))
                                        )
                          )
              )
        )</f>
        <v>0</v>
      </c>
      <c r="L8349">
        <f t="shared" ca="1" si="914"/>
        <v>-872</v>
      </c>
      <c r="M8349">
        <f t="shared" ca="1" si="915"/>
        <v>-840.49999999992679</v>
      </c>
      <c r="N8349">
        <f t="shared" ca="1" si="916"/>
        <v>-1508</v>
      </c>
    </row>
    <row r="8350" spans="1:14" x14ac:dyDescent="0.25">
      <c r="A8350">
        <f ca="1"/>
        <v>9</v>
      </c>
      <c r="B8350">
        <f ca="1"/>
        <v>4</v>
      </c>
      <c r="C8350">
        <f ca="1"/>
        <v>5</v>
      </c>
      <c r="D8350">
        <f ca="1"/>
        <v>6</v>
      </c>
      <c r="E8350">
        <f ca="1"/>
        <v>3</v>
      </c>
      <c r="F8350">
        <f ca="1"/>
        <v>0</v>
      </c>
      <c r="G8350">
        <f t="shared" ca="1" si="910"/>
        <v>3</v>
      </c>
      <c r="H8350">
        <f t="shared" ca="1" si="911"/>
        <v>9</v>
      </c>
      <c r="I8350">
        <f t="shared" ca="1" si="912"/>
        <v>8</v>
      </c>
      <c r="J8350">
        <f t="shared" ca="1" si="913"/>
        <v>9</v>
      </c>
      <c r="K8350" cm="1">
        <f t="array" aca="1" ref="K8350" ca="1">IF(G8350&gt;7,
        IF(G8350&gt;H8350, 1, IF(G8350&lt;H8350, 0, 2)),
        IF(       H8350&gt;7,
                     IF(G8350&gt;H8350, 1, IF(G8350&lt;H8350, 0, 2)),
                     IF(         G8350&lt;6,
                                   IF(            _xlfn.XLOOKUP(C8350,'deck &amp; rules'!$D$22:$M$22,_xlfn.XLOOKUP(H8350,'deck &amp; rules'!$C$23:$C$30,'deck &amp; rules'!$D$23:$M$30))="draw",
                                                     IF(I8350&gt;J8350,1,IF(I8350&lt;J8350,0,2)),
                                                     IF(I8350&gt;H8350,1,IF(I8350&lt;H8350,0,2))),
                                   IF(H8350&lt;7,
                                        IF(G8350&gt;J8350,1,IF(G8350&lt;J8350,0,2)),
                                        IF(G8350&gt;H8350,1,IF(G8350&lt;H8350,0,2))
                                        )
                          )
              )
        )</f>
        <v>0</v>
      </c>
      <c r="L8350">
        <f t="shared" ca="1" si="914"/>
        <v>-873</v>
      </c>
      <c r="M8350">
        <f t="shared" ca="1" si="915"/>
        <v>-839.54999999992674</v>
      </c>
      <c r="N8350">
        <f t="shared" ca="1" si="916"/>
        <v>-1509</v>
      </c>
    </row>
    <row r="8351" spans="1:14" x14ac:dyDescent="0.25">
      <c r="A8351">
        <f ca="1"/>
        <v>6</v>
      </c>
      <c r="B8351">
        <f ca="1"/>
        <v>0</v>
      </c>
      <c r="C8351">
        <f ca="1"/>
        <v>0</v>
      </c>
      <c r="D8351">
        <f ca="1"/>
        <v>6</v>
      </c>
      <c r="E8351">
        <f ca="1"/>
        <v>0</v>
      </c>
      <c r="F8351">
        <f ca="1"/>
        <v>9</v>
      </c>
      <c r="G8351">
        <f t="shared" ca="1" si="910"/>
        <v>6</v>
      </c>
      <c r="H8351">
        <f t="shared" ca="1" si="911"/>
        <v>6</v>
      </c>
      <c r="I8351">
        <f t="shared" ca="1" si="912"/>
        <v>6</v>
      </c>
      <c r="J8351">
        <f t="shared" ca="1" si="913"/>
        <v>5</v>
      </c>
      <c r="K8351" cm="1">
        <f t="array" aca="1" ref="K8351" ca="1">IF(G8351&gt;7,
        IF(G8351&gt;H8351, 1, IF(G8351&lt;H8351, 0, 2)),
        IF(       H8351&gt;7,
                     IF(G8351&gt;H8351, 1, IF(G8351&lt;H8351, 0, 2)),
                     IF(         G8351&lt;6,
                                   IF(            _xlfn.XLOOKUP(C8351,'deck &amp; rules'!$D$22:$M$22,_xlfn.XLOOKUP(H8351,'deck &amp; rules'!$C$23:$C$30,'deck &amp; rules'!$D$23:$M$30))="draw",
                                                     IF(I8351&gt;J8351,1,IF(I8351&lt;J8351,0,2)),
                                                     IF(I8351&gt;H8351,1,IF(I8351&lt;H8351,0,2))),
                                   IF(H8351&lt;7,
                                        IF(G8351&gt;J8351,1,IF(G8351&lt;J8351,0,2)),
                                        IF(G8351&gt;H8351,1,IF(G8351&lt;H8351,0,2))
                                        )
                          )
              )
        )</f>
        <v>1</v>
      </c>
      <c r="L8351">
        <f t="shared" ca="1" si="914"/>
        <v>-872</v>
      </c>
      <c r="M8351">
        <f t="shared" ca="1" si="915"/>
        <v>-840.54999999992674</v>
      </c>
      <c r="N8351">
        <f t="shared" ca="1" si="916"/>
        <v>-1510</v>
      </c>
    </row>
    <row r="8352" spans="1:14" x14ac:dyDescent="0.25">
      <c r="A8352">
        <f ca="1"/>
        <v>9</v>
      </c>
      <c r="B8352">
        <f ca="1"/>
        <v>4</v>
      </c>
      <c r="C8352">
        <f ca="1"/>
        <v>5</v>
      </c>
      <c r="D8352">
        <f ca="1"/>
        <v>0</v>
      </c>
      <c r="E8352">
        <f ca="1"/>
        <v>9</v>
      </c>
      <c r="F8352">
        <f ca="1"/>
        <v>0</v>
      </c>
      <c r="G8352">
        <f t="shared" ca="1" si="910"/>
        <v>3</v>
      </c>
      <c r="H8352">
        <f t="shared" ca="1" si="911"/>
        <v>9</v>
      </c>
      <c r="I8352">
        <f t="shared" ca="1" si="912"/>
        <v>8</v>
      </c>
      <c r="J8352">
        <f t="shared" ca="1" si="913"/>
        <v>9</v>
      </c>
      <c r="K8352" cm="1">
        <f t="array" aca="1" ref="K8352" ca="1">IF(G8352&gt;7,
        IF(G8352&gt;H8352, 1, IF(G8352&lt;H8352, 0, 2)),
        IF(       H8352&gt;7,
                     IF(G8352&gt;H8352, 1, IF(G8352&lt;H8352, 0, 2)),
                     IF(         G8352&lt;6,
                                   IF(            _xlfn.XLOOKUP(C8352,'deck &amp; rules'!$D$22:$M$22,_xlfn.XLOOKUP(H8352,'deck &amp; rules'!$C$23:$C$30,'deck &amp; rules'!$D$23:$M$30))="draw",
                                                     IF(I8352&gt;J8352,1,IF(I8352&lt;J8352,0,2)),
                                                     IF(I8352&gt;H8352,1,IF(I8352&lt;H8352,0,2))),
                                   IF(H8352&lt;7,
                                        IF(G8352&gt;J8352,1,IF(G8352&lt;J8352,0,2)),
                                        IF(G8352&gt;H8352,1,IF(G8352&lt;H8352,0,2))
                                        )
                          )
              )
        )</f>
        <v>0</v>
      </c>
      <c r="L8352">
        <f t="shared" ca="1" si="914"/>
        <v>-873</v>
      </c>
      <c r="M8352">
        <f t="shared" ca="1" si="915"/>
        <v>-839.59999999992669</v>
      </c>
      <c r="N8352">
        <f t="shared" ca="1" si="916"/>
        <v>-1511</v>
      </c>
    </row>
    <row r="8353" spans="1:14" x14ac:dyDescent="0.25">
      <c r="A8353">
        <f ca="1"/>
        <v>3</v>
      </c>
      <c r="B8353">
        <f ca="1"/>
        <v>8</v>
      </c>
      <c r="C8353">
        <f ca="1"/>
        <v>5</v>
      </c>
      <c r="D8353">
        <f ca="1"/>
        <v>0</v>
      </c>
      <c r="E8353">
        <f ca="1"/>
        <v>3</v>
      </c>
      <c r="F8353">
        <f ca="1"/>
        <v>6</v>
      </c>
      <c r="G8353">
        <f t="shared" ca="1" si="910"/>
        <v>1</v>
      </c>
      <c r="H8353">
        <f t="shared" ca="1" si="911"/>
        <v>3</v>
      </c>
      <c r="I8353">
        <f t="shared" ca="1" si="912"/>
        <v>6</v>
      </c>
      <c r="J8353">
        <f t="shared" ca="1" si="913"/>
        <v>9</v>
      </c>
      <c r="K8353" cm="1">
        <f t="array" aca="1" ref="K8353" ca="1">IF(G8353&gt;7,
        IF(G8353&gt;H8353, 1, IF(G8353&lt;H8353, 0, 2)),
        IF(       H8353&gt;7,
                     IF(G8353&gt;H8353, 1, IF(G8353&lt;H8353, 0, 2)),
                     IF(         G8353&lt;6,
                                   IF(            _xlfn.XLOOKUP(C8353,'deck &amp; rules'!$D$22:$M$22,_xlfn.XLOOKUP(H8353,'deck &amp; rules'!$C$23:$C$30,'deck &amp; rules'!$D$23:$M$30))="draw",
                                                     IF(I8353&gt;J8353,1,IF(I8353&lt;J8353,0,2)),
                                                     IF(I8353&gt;H8353,1,IF(I8353&lt;H8353,0,2))),
                                   IF(H8353&lt;7,
                                        IF(G8353&gt;J8353,1,IF(G8353&lt;J8353,0,2)),
                                        IF(G8353&gt;H8353,1,IF(G8353&lt;H8353,0,2))
                                        )
                          )
              )
        )</f>
        <v>0</v>
      </c>
      <c r="L8353">
        <f t="shared" ca="1" si="914"/>
        <v>-874</v>
      </c>
      <c r="M8353">
        <f t="shared" ca="1" si="915"/>
        <v>-838.64999999992665</v>
      </c>
      <c r="N8353">
        <f t="shared" ca="1" si="916"/>
        <v>-1512</v>
      </c>
    </row>
    <row r="8354" spans="1:14" x14ac:dyDescent="0.25">
      <c r="A8354">
        <f ca="1"/>
        <v>4</v>
      </c>
      <c r="B8354">
        <f ca="1"/>
        <v>5</v>
      </c>
      <c r="C8354">
        <f ca="1"/>
        <v>4</v>
      </c>
      <c r="D8354">
        <f ca="1"/>
        <v>5</v>
      </c>
      <c r="E8354">
        <f ca="1"/>
        <v>0</v>
      </c>
      <c r="F8354">
        <f ca="1"/>
        <v>8</v>
      </c>
      <c r="G8354">
        <f t="shared" ca="1" si="910"/>
        <v>9</v>
      </c>
      <c r="H8354">
        <f t="shared" ca="1" si="911"/>
        <v>5</v>
      </c>
      <c r="I8354">
        <f t="shared" ca="1" si="912"/>
        <v>3</v>
      </c>
      <c r="J8354">
        <f t="shared" ca="1" si="913"/>
        <v>3</v>
      </c>
      <c r="K8354" cm="1">
        <f t="array" aca="1" ref="K8354" ca="1">IF(G8354&gt;7,
        IF(G8354&gt;H8354, 1, IF(G8354&lt;H8354, 0, 2)),
        IF(       H8354&gt;7,
                     IF(G8354&gt;H8354, 1, IF(G8354&lt;H8354, 0, 2)),
                     IF(         G8354&lt;6,
                                   IF(            _xlfn.XLOOKUP(C8354,'deck &amp; rules'!$D$22:$M$22,_xlfn.XLOOKUP(H8354,'deck &amp; rules'!$C$23:$C$30,'deck &amp; rules'!$D$23:$M$30))="draw",
                                                     IF(I8354&gt;J8354,1,IF(I8354&lt;J8354,0,2)),
                                                     IF(I8354&gt;H8354,1,IF(I8354&lt;H8354,0,2))),
                                   IF(H8354&lt;7,
                                        IF(G8354&gt;J8354,1,IF(G8354&lt;J8354,0,2)),
                                        IF(G8354&gt;H8354,1,IF(G8354&lt;H8354,0,2))
                                        )
                          )
              )
        )</f>
        <v>1</v>
      </c>
      <c r="L8354">
        <f t="shared" ca="1" si="914"/>
        <v>-873</v>
      </c>
      <c r="M8354">
        <f t="shared" ca="1" si="915"/>
        <v>-839.64999999992665</v>
      </c>
      <c r="N8354">
        <f t="shared" ca="1" si="916"/>
        <v>-1513</v>
      </c>
    </row>
    <row r="8355" spans="1:14" x14ac:dyDescent="0.25">
      <c r="A8355">
        <f ca="1"/>
        <v>3</v>
      </c>
      <c r="B8355">
        <f ca="1"/>
        <v>1</v>
      </c>
      <c r="C8355">
        <f ca="1"/>
        <v>8</v>
      </c>
      <c r="D8355">
        <f ca="1"/>
        <v>7</v>
      </c>
      <c r="E8355">
        <f ca="1"/>
        <v>2</v>
      </c>
      <c r="F8355">
        <f ca="1"/>
        <v>0</v>
      </c>
      <c r="G8355">
        <f t="shared" ca="1" si="910"/>
        <v>4</v>
      </c>
      <c r="H8355">
        <f t="shared" ca="1" si="911"/>
        <v>9</v>
      </c>
      <c r="I8355">
        <f t="shared" ca="1" si="912"/>
        <v>2</v>
      </c>
      <c r="J8355">
        <f t="shared" ca="1" si="913"/>
        <v>9</v>
      </c>
      <c r="K8355" cm="1">
        <f t="array" aca="1" ref="K8355" ca="1">IF(G8355&gt;7,
        IF(G8355&gt;H8355, 1, IF(G8355&lt;H8355, 0, 2)),
        IF(       H8355&gt;7,
                     IF(G8355&gt;H8355, 1, IF(G8355&lt;H8355, 0, 2)),
                     IF(         G8355&lt;6,
                                   IF(            _xlfn.XLOOKUP(C8355,'deck &amp; rules'!$D$22:$M$22,_xlfn.XLOOKUP(H8355,'deck &amp; rules'!$C$23:$C$30,'deck &amp; rules'!$D$23:$M$30))="draw",
                                                     IF(I8355&gt;J8355,1,IF(I8355&lt;J8355,0,2)),
                                                     IF(I8355&gt;H8355,1,IF(I8355&lt;H8355,0,2))),
                                   IF(H8355&lt;7,
                                        IF(G8355&gt;J8355,1,IF(G8355&lt;J8355,0,2)),
                                        IF(G8355&gt;H8355,1,IF(G8355&lt;H8355,0,2))
                                        )
                          )
              )
        )</f>
        <v>0</v>
      </c>
      <c r="L8355">
        <f t="shared" ca="1" si="914"/>
        <v>-874</v>
      </c>
      <c r="M8355">
        <f t="shared" ca="1" si="915"/>
        <v>-838.6999999999266</v>
      </c>
      <c r="N8355">
        <f t="shared" ca="1" si="916"/>
        <v>-1514</v>
      </c>
    </row>
    <row r="8356" spans="1:14" x14ac:dyDescent="0.25">
      <c r="A8356">
        <f ca="1"/>
        <v>0</v>
      </c>
      <c r="B8356">
        <f ca="1"/>
        <v>2</v>
      </c>
      <c r="C8356">
        <f ca="1"/>
        <v>0</v>
      </c>
      <c r="D8356">
        <f ca="1"/>
        <v>0</v>
      </c>
      <c r="E8356">
        <f ca="1"/>
        <v>2</v>
      </c>
      <c r="F8356">
        <f ca="1"/>
        <v>4</v>
      </c>
      <c r="G8356">
        <f t="shared" ca="1" si="910"/>
        <v>2</v>
      </c>
      <c r="H8356">
        <f t="shared" ca="1" si="911"/>
        <v>2</v>
      </c>
      <c r="I8356">
        <f t="shared" ca="1" si="912"/>
        <v>2</v>
      </c>
      <c r="J8356">
        <f t="shared" ca="1" si="913"/>
        <v>6</v>
      </c>
      <c r="K8356" cm="1">
        <f t="array" aca="1" ref="K8356" ca="1">IF(G8356&gt;7,
        IF(G8356&gt;H8356, 1, IF(G8356&lt;H8356, 0, 2)),
        IF(       H8356&gt;7,
                     IF(G8356&gt;H8356, 1, IF(G8356&lt;H8356, 0, 2)),
                     IF(         G8356&lt;6,
                                   IF(            _xlfn.XLOOKUP(C8356,'deck &amp; rules'!$D$22:$M$22,_xlfn.XLOOKUP(H8356,'deck &amp; rules'!$C$23:$C$30,'deck &amp; rules'!$D$23:$M$30))="draw",
                                                     IF(I8356&gt;J8356,1,IF(I8356&lt;J8356,0,2)),
                                                     IF(I8356&gt;H8356,1,IF(I8356&lt;H8356,0,2))),
                                   IF(H8356&lt;7,
                                        IF(G8356&gt;J8356,1,IF(G8356&lt;J8356,0,2)),
                                        IF(G8356&gt;H8356,1,IF(G8356&lt;H8356,0,2))
                                        )
                          )
              )
        )</f>
        <v>0</v>
      </c>
      <c r="L8356">
        <f t="shared" ca="1" si="914"/>
        <v>-875</v>
      </c>
      <c r="M8356">
        <f t="shared" ca="1" si="915"/>
        <v>-837.74999999992656</v>
      </c>
      <c r="N8356">
        <f t="shared" ca="1" si="916"/>
        <v>-1515</v>
      </c>
    </row>
    <row r="8357" spans="1:14" x14ac:dyDescent="0.25">
      <c r="A8357">
        <f ca="1"/>
        <v>2</v>
      </c>
      <c r="B8357">
        <f ca="1"/>
        <v>6</v>
      </c>
      <c r="C8357">
        <f ca="1"/>
        <v>5</v>
      </c>
      <c r="D8357">
        <f ca="1"/>
        <v>3</v>
      </c>
      <c r="E8357">
        <f ca="1"/>
        <v>0</v>
      </c>
      <c r="F8357">
        <f ca="1"/>
        <v>2</v>
      </c>
      <c r="G8357">
        <f t="shared" ca="1" si="910"/>
        <v>8</v>
      </c>
      <c r="H8357">
        <f t="shared" ca="1" si="911"/>
        <v>3</v>
      </c>
      <c r="I8357">
        <f t="shared" ca="1" si="912"/>
        <v>3</v>
      </c>
      <c r="J8357">
        <f t="shared" ca="1" si="913"/>
        <v>5</v>
      </c>
      <c r="K8357" cm="1">
        <f t="array" aca="1" ref="K8357" ca="1">IF(G8357&gt;7,
        IF(G8357&gt;H8357, 1, IF(G8357&lt;H8357, 0, 2)),
        IF(       H8357&gt;7,
                     IF(G8357&gt;H8357, 1, IF(G8357&lt;H8357, 0, 2)),
                     IF(         G8357&lt;6,
                                   IF(            _xlfn.XLOOKUP(C8357,'deck &amp; rules'!$D$22:$M$22,_xlfn.XLOOKUP(H8357,'deck &amp; rules'!$C$23:$C$30,'deck &amp; rules'!$D$23:$M$30))="draw",
                                                     IF(I8357&gt;J8357,1,IF(I8357&lt;J8357,0,2)),
                                                     IF(I8357&gt;H8357,1,IF(I8357&lt;H8357,0,2))),
                                   IF(H8357&lt;7,
                                        IF(G8357&gt;J8357,1,IF(G8357&lt;J8357,0,2)),
                                        IF(G8357&gt;H8357,1,IF(G8357&lt;H8357,0,2))
                                        )
                          )
              )
        )</f>
        <v>1</v>
      </c>
      <c r="L8357">
        <f t="shared" ca="1" si="914"/>
        <v>-874</v>
      </c>
      <c r="M8357">
        <f t="shared" ca="1" si="915"/>
        <v>-838.74999999992656</v>
      </c>
      <c r="N8357">
        <f t="shared" ca="1" si="916"/>
        <v>-1516</v>
      </c>
    </row>
    <row r="8358" spans="1:14" x14ac:dyDescent="0.25">
      <c r="A8358">
        <f ca="1"/>
        <v>9</v>
      </c>
      <c r="B8358">
        <f ca="1"/>
        <v>3</v>
      </c>
      <c r="C8358">
        <f ca="1"/>
        <v>0</v>
      </c>
      <c r="D8358">
        <f ca="1"/>
        <v>1</v>
      </c>
      <c r="E8358">
        <f ca="1"/>
        <v>0</v>
      </c>
      <c r="F8358">
        <f ca="1"/>
        <v>8</v>
      </c>
      <c r="G8358">
        <f t="shared" ca="1" si="910"/>
        <v>2</v>
      </c>
      <c r="H8358">
        <f t="shared" ca="1" si="911"/>
        <v>1</v>
      </c>
      <c r="I8358">
        <f t="shared" ca="1" si="912"/>
        <v>2</v>
      </c>
      <c r="J8358">
        <f t="shared" ca="1" si="913"/>
        <v>9</v>
      </c>
      <c r="K8358" cm="1">
        <f t="array" aca="1" ref="K8358" ca="1">IF(G8358&gt;7,
        IF(G8358&gt;H8358, 1, IF(G8358&lt;H8358, 0, 2)),
        IF(       H8358&gt;7,
                     IF(G8358&gt;H8358, 1, IF(G8358&lt;H8358, 0, 2)),
                     IF(         G8358&lt;6,
                                   IF(            _xlfn.XLOOKUP(C8358,'deck &amp; rules'!$D$22:$M$22,_xlfn.XLOOKUP(H8358,'deck &amp; rules'!$C$23:$C$30,'deck &amp; rules'!$D$23:$M$30))="draw",
                                                     IF(I8358&gt;J8358,1,IF(I8358&lt;J8358,0,2)),
                                                     IF(I8358&gt;H8358,1,IF(I8358&lt;H8358,0,2))),
                                   IF(H8358&lt;7,
                                        IF(G8358&gt;J8358,1,IF(G8358&lt;J8358,0,2)),
                                        IF(G8358&gt;H8358,1,IF(G8358&lt;H8358,0,2))
                                        )
                          )
              )
        )</f>
        <v>0</v>
      </c>
      <c r="L8358">
        <f t="shared" ca="1" si="914"/>
        <v>-875</v>
      </c>
      <c r="M8358">
        <f t="shared" ca="1" si="915"/>
        <v>-837.79999999992651</v>
      </c>
      <c r="N8358">
        <f t="shared" ca="1" si="916"/>
        <v>-1517</v>
      </c>
    </row>
    <row r="8359" spans="1:14" x14ac:dyDescent="0.25">
      <c r="A8359">
        <f ca="1"/>
        <v>7</v>
      </c>
      <c r="B8359">
        <f ca="1"/>
        <v>2</v>
      </c>
      <c r="C8359">
        <f ca="1"/>
        <v>0</v>
      </c>
      <c r="D8359">
        <f ca="1"/>
        <v>8</v>
      </c>
      <c r="E8359">
        <f ca="1"/>
        <v>0</v>
      </c>
      <c r="F8359">
        <f ca="1"/>
        <v>0</v>
      </c>
      <c r="G8359">
        <f t="shared" ca="1" si="910"/>
        <v>9</v>
      </c>
      <c r="H8359">
        <f t="shared" ca="1" si="911"/>
        <v>8</v>
      </c>
      <c r="I8359">
        <f t="shared" ca="1" si="912"/>
        <v>9</v>
      </c>
      <c r="J8359">
        <f t="shared" ca="1" si="913"/>
        <v>8</v>
      </c>
      <c r="K8359" cm="1">
        <f t="array" aca="1" ref="K8359" ca="1">IF(G8359&gt;7,
        IF(G8359&gt;H8359, 1, IF(G8359&lt;H8359, 0, 2)),
        IF(       H8359&gt;7,
                     IF(G8359&gt;H8359, 1, IF(G8359&lt;H8359, 0, 2)),
                     IF(         G8359&lt;6,
                                   IF(            _xlfn.XLOOKUP(C8359,'deck &amp; rules'!$D$22:$M$22,_xlfn.XLOOKUP(H8359,'deck &amp; rules'!$C$23:$C$30,'deck &amp; rules'!$D$23:$M$30))="draw",
                                                     IF(I8359&gt;J8359,1,IF(I8359&lt;J8359,0,2)),
                                                     IF(I8359&gt;H8359,1,IF(I8359&lt;H8359,0,2))),
                                   IF(H8359&lt;7,
                                        IF(G8359&gt;J8359,1,IF(G8359&lt;J8359,0,2)),
                                        IF(G8359&gt;H8359,1,IF(G8359&lt;H8359,0,2))
                                        )
                          )
              )
        )</f>
        <v>1</v>
      </c>
      <c r="L8359">
        <f t="shared" ca="1" si="914"/>
        <v>-874</v>
      </c>
      <c r="M8359">
        <f t="shared" ca="1" si="915"/>
        <v>-838.79999999992651</v>
      </c>
      <c r="N8359">
        <f t="shared" ca="1" si="916"/>
        <v>-1518</v>
      </c>
    </row>
    <row r="8360" spans="1:14" x14ac:dyDescent="0.25">
      <c r="A8360">
        <f ca="1"/>
        <v>7</v>
      </c>
      <c r="B8360">
        <f ca="1"/>
        <v>5</v>
      </c>
      <c r="C8360">
        <f ca="1"/>
        <v>0</v>
      </c>
      <c r="D8360">
        <f ca="1"/>
        <v>5</v>
      </c>
      <c r="E8360">
        <f ca="1"/>
        <v>4</v>
      </c>
      <c r="F8360">
        <f ca="1"/>
        <v>8</v>
      </c>
      <c r="G8360">
        <f t="shared" ca="1" si="910"/>
        <v>2</v>
      </c>
      <c r="H8360">
        <f t="shared" ca="1" si="911"/>
        <v>9</v>
      </c>
      <c r="I8360">
        <f t="shared" ca="1" si="912"/>
        <v>2</v>
      </c>
      <c r="J8360">
        <f t="shared" ca="1" si="913"/>
        <v>7</v>
      </c>
      <c r="K8360" cm="1">
        <f t="array" aca="1" ref="K8360" ca="1">IF(G8360&gt;7,
        IF(G8360&gt;H8360, 1, IF(G8360&lt;H8360, 0, 2)),
        IF(       H8360&gt;7,
                     IF(G8360&gt;H8360, 1, IF(G8360&lt;H8360, 0, 2)),
                     IF(         G8360&lt;6,
                                   IF(            _xlfn.XLOOKUP(C8360,'deck &amp; rules'!$D$22:$M$22,_xlfn.XLOOKUP(H8360,'deck &amp; rules'!$C$23:$C$30,'deck &amp; rules'!$D$23:$M$30))="draw",
                                                     IF(I8360&gt;J8360,1,IF(I8360&lt;J8360,0,2)),
                                                     IF(I8360&gt;H8360,1,IF(I8360&lt;H8360,0,2))),
                                   IF(H8360&lt;7,
                                        IF(G8360&gt;J8360,1,IF(G8360&lt;J8360,0,2)),
                                        IF(G8360&gt;H8360,1,IF(G8360&lt;H8360,0,2))
                                        )
                          )
              )
        )</f>
        <v>0</v>
      </c>
      <c r="L8360">
        <f t="shared" ca="1" si="914"/>
        <v>-875</v>
      </c>
      <c r="M8360">
        <f t="shared" ca="1" si="915"/>
        <v>-837.84999999992647</v>
      </c>
      <c r="N8360">
        <f t="shared" ca="1" si="916"/>
        <v>-1519</v>
      </c>
    </row>
    <row r="8361" spans="1:14" x14ac:dyDescent="0.25">
      <c r="A8361">
        <f ca="1"/>
        <v>9</v>
      </c>
      <c r="B8361">
        <f ca="1"/>
        <v>9</v>
      </c>
      <c r="C8361">
        <f ca="1"/>
        <v>3</v>
      </c>
      <c r="D8361">
        <f ca="1"/>
        <v>1</v>
      </c>
      <c r="E8361">
        <f ca="1"/>
        <v>0</v>
      </c>
      <c r="F8361">
        <f ca="1"/>
        <v>5</v>
      </c>
      <c r="G8361">
        <f t="shared" ca="1" si="910"/>
        <v>8</v>
      </c>
      <c r="H8361">
        <f t="shared" ca="1" si="911"/>
        <v>1</v>
      </c>
      <c r="I8361">
        <f t="shared" ca="1" si="912"/>
        <v>1</v>
      </c>
      <c r="J8361">
        <f t="shared" ca="1" si="913"/>
        <v>6</v>
      </c>
      <c r="K8361" cm="1">
        <f t="array" aca="1" ref="K8361" ca="1">IF(G8361&gt;7,
        IF(G8361&gt;H8361, 1, IF(G8361&lt;H8361, 0, 2)),
        IF(       H8361&gt;7,
                     IF(G8361&gt;H8361, 1, IF(G8361&lt;H8361, 0, 2)),
                     IF(         G8361&lt;6,
                                   IF(            _xlfn.XLOOKUP(C8361,'deck &amp; rules'!$D$22:$M$22,_xlfn.XLOOKUP(H8361,'deck &amp; rules'!$C$23:$C$30,'deck &amp; rules'!$D$23:$M$30))="draw",
                                                     IF(I8361&gt;J8361,1,IF(I8361&lt;J8361,0,2)),
                                                     IF(I8361&gt;H8361,1,IF(I8361&lt;H8361,0,2))),
                                   IF(H8361&lt;7,
                                        IF(G8361&gt;J8361,1,IF(G8361&lt;J8361,0,2)),
                                        IF(G8361&gt;H8361,1,IF(G8361&lt;H8361,0,2))
                                        )
                          )
              )
        )</f>
        <v>1</v>
      </c>
      <c r="L8361">
        <f t="shared" ca="1" si="914"/>
        <v>-874</v>
      </c>
      <c r="M8361">
        <f t="shared" ca="1" si="915"/>
        <v>-838.84999999992647</v>
      </c>
      <c r="N8361">
        <f t="shared" ca="1" si="916"/>
        <v>-1520</v>
      </c>
    </row>
    <row r="8362" spans="1:14" x14ac:dyDescent="0.25">
      <c r="A8362">
        <f ca="1"/>
        <v>1</v>
      </c>
      <c r="B8362">
        <f ca="1"/>
        <v>0</v>
      </c>
      <c r="C8362">
        <f ca="1"/>
        <v>5</v>
      </c>
      <c r="D8362">
        <f ca="1"/>
        <v>1</v>
      </c>
      <c r="E8362">
        <f ca="1"/>
        <v>8</v>
      </c>
      <c r="F8362">
        <f ca="1"/>
        <v>7</v>
      </c>
      <c r="G8362">
        <f t="shared" ca="1" si="910"/>
        <v>1</v>
      </c>
      <c r="H8362">
        <f t="shared" ca="1" si="911"/>
        <v>9</v>
      </c>
      <c r="I8362">
        <f t="shared" ca="1" si="912"/>
        <v>6</v>
      </c>
      <c r="J8362">
        <f t="shared" ca="1" si="913"/>
        <v>6</v>
      </c>
      <c r="K8362" cm="1">
        <f t="array" aca="1" ref="K8362" ca="1">IF(G8362&gt;7,
        IF(G8362&gt;H8362, 1, IF(G8362&lt;H8362, 0, 2)),
        IF(       H8362&gt;7,
                     IF(G8362&gt;H8362, 1, IF(G8362&lt;H8362, 0, 2)),
                     IF(         G8362&lt;6,
                                   IF(            _xlfn.XLOOKUP(C8362,'deck &amp; rules'!$D$22:$M$22,_xlfn.XLOOKUP(H8362,'deck &amp; rules'!$C$23:$C$30,'deck &amp; rules'!$D$23:$M$30))="draw",
                                                     IF(I8362&gt;J8362,1,IF(I8362&lt;J8362,0,2)),
                                                     IF(I8362&gt;H8362,1,IF(I8362&lt;H8362,0,2))),
                                   IF(H8362&lt;7,
                                        IF(G8362&gt;J8362,1,IF(G8362&lt;J8362,0,2)),
                                        IF(G8362&gt;H8362,1,IF(G8362&lt;H8362,0,2))
                                        )
                          )
              )
        )</f>
        <v>0</v>
      </c>
      <c r="L8362">
        <f t="shared" ca="1" si="914"/>
        <v>-875</v>
      </c>
      <c r="M8362">
        <f t="shared" ca="1" si="915"/>
        <v>-837.89999999992642</v>
      </c>
      <c r="N8362">
        <f t="shared" ca="1" si="916"/>
        <v>-1521</v>
      </c>
    </row>
    <row r="8363" spans="1:14" x14ac:dyDescent="0.25">
      <c r="A8363">
        <f ca="1"/>
        <v>7</v>
      </c>
      <c r="B8363">
        <f ca="1"/>
        <v>1</v>
      </c>
      <c r="C8363">
        <f ca="1"/>
        <v>7</v>
      </c>
      <c r="D8363">
        <f ca="1"/>
        <v>7</v>
      </c>
      <c r="E8363">
        <f ca="1"/>
        <v>0</v>
      </c>
      <c r="F8363">
        <f ca="1"/>
        <v>2</v>
      </c>
      <c r="G8363">
        <f t="shared" ca="1" si="910"/>
        <v>8</v>
      </c>
      <c r="H8363">
        <f t="shared" ca="1" si="911"/>
        <v>7</v>
      </c>
      <c r="I8363">
        <f t="shared" ca="1" si="912"/>
        <v>5</v>
      </c>
      <c r="J8363">
        <f t="shared" ca="1" si="913"/>
        <v>9</v>
      </c>
      <c r="K8363" cm="1">
        <f t="array" aca="1" ref="K8363" ca="1">IF(G8363&gt;7,
        IF(G8363&gt;H8363, 1, IF(G8363&lt;H8363, 0, 2)),
        IF(       H8363&gt;7,
                     IF(G8363&gt;H8363, 1, IF(G8363&lt;H8363, 0, 2)),
                     IF(         G8363&lt;6,
                                   IF(            _xlfn.XLOOKUP(C8363,'deck &amp; rules'!$D$22:$M$22,_xlfn.XLOOKUP(H8363,'deck &amp; rules'!$C$23:$C$30,'deck &amp; rules'!$D$23:$M$30))="draw",
                                                     IF(I8363&gt;J8363,1,IF(I8363&lt;J8363,0,2)),
                                                     IF(I8363&gt;H8363,1,IF(I8363&lt;H8363,0,2))),
                                   IF(H8363&lt;7,
                                        IF(G8363&gt;J8363,1,IF(G8363&lt;J8363,0,2)),
                                        IF(G8363&gt;H8363,1,IF(G8363&lt;H8363,0,2))
                                        )
                          )
              )
        )</f>
        <v>1</v>
      </c>
      <c r="L8363">
        <f t="shared" ca="1" si="914"/>
        <v>-874</v>
      </c>
      <c r="M8363">
        <f t="shared" ca="1" si="915"/>
        <v>-838.89999999992642</v>
      </c>
      <c r="N8363">
        <f t="shared" ca="1" si="916"/>
        <v>-1522</v>
      </c>
    </row>
    <row r="8364" spans="1:14" x14ac:dyDescent="0.25">
      <c r="A8364">
        <f ca="1"/>
        <v>0</v>
      </c>
      <c r="B8364">
        <f ca="1"/>
        <v>3</v>
      </c>
      <c r="C8364">
        <f ca="1"/>
        <v>3</v>
      </c>
      <c r="D8364">
        <f ca="1"/>
        <v>6</v>
      </c>
      <c r="E8364">
        <f ca="1"/>
        <v>5</v>
      </c>
      <c r="F8364">
        <f ca="1"/>
        <v>3</v>
      </c>
      <c r="G8364">
        <f t="shared" ca="1" si="910"/>
        <v>3</v>
      </c>
      <c r="H8364">
        <f t="shared" ca="1" si="911"/>
        <v>1</v>
      </c>
      <c r="I8364">
        <f t="shared" ca="1" si="912"/>
        <v>6</v>
      </c>
      <c r="J8364">
        <f t="shared" ca="1" si="913"/>
        <v>4</v>
      </c>
      <c r="K8364" cm="1">
        <f t="array" aca="1" ref="K8364" ca="1">IF(G8364&gt;7,
        IF(G8364&gt;H8364, 1, IF(G8364&lt;H8364, 0, 2)),
        IF(       H8364&gt;7,
                     IF(G8364&gt;H8364, 1, IF(G8364&lt;H8364, 0, 2)),
                     IF(         G8364&lt;6,
                                   IF(            _xlfn.XLOOKUP(C8364,'deck &amp; rules'!$D$22:$M$22,_xlfn.XLOOKUP(H8364,'deck &amp; rules'!$C$23:$C$30,'deck &amp; rules'!$D$23:$M$30))="draw",
                                                     IF(I8364&gt;J8364,1,IF(I8364&lt;J8364,0,2)),
                                                     IF(I8364&gt;H8364,1,IF(I8364&lt;H8364,0,2))),
                                   IF(H8364&lt;7,
                                        IF(G8364&gt;J8364,1,IF(G8364&lt;J8364,0,2)),
                                        IF(G8364&gt;H8364,1,IF(G8364&lt;H8364,0,2))
                                        )
                          )
              )
        )</f>
        <v>1</v>
      </c>
      <c r="L8364">
        <f t="shared" ca="1" si="914"/>
        <v>-873</v>
      </c>
      <c r="M8364">
        <f t="shared" ca="1" si="915"/>
        <v>-839.89999999992642</v>
      </c>
      <c r="N8364">
        <f t="shared" ca="1" si="916"/>
        <v>-1523</v>
      </c>
    </row>
    <row r="8365" spans="1:14" x14ac:dyDescent="0.25">
      <c r="A8365">
        <f ca="1"/>
        <v>0</v>
      </c>
      <c r="B8365">
        <f ca="1"/>
        <v>0</v>
      </c>
      <c r="C8365">
        <f ca="1"/>
        <v>7</v>
      </c>
      <c r="D8365">
        <f ca="1"/>
        <v>2</v>
      </c>
      <c r="E8365">
        <f ca="1"/>
        <v>0</v>
      </c>
      <c r="F8365">
        <f ca="1"/>
        <v>1</v>
      </c>
      <c r="G8365">
        <f t="shared" ca="1" si="910"/>
        <v>0</v>
      </c>
      <c r="H8365">
        <f t="shared" ca="1" si="911"/>
        <v>2</v>
      </c>
      <c r="I8365">
        <f t="shared" ca="1" si="912"/>
        <v>7</v>
      </c>
      <c r="J8365">
        <f t="shared" ca="1" si="913"/>
        <v>3</v>
      </c>
      <c r="K8365" cm="1">
        <f t="array" aca="1" ref="K8365" ca="1">IF(G8365&gt;7,
        IF(G8365&gt;H8365, 1, IF(G8365&lt;H8365, 0, 2)),
        IF(       H8365&gt;7,
                     IF(G8365&gt;H8365, 1, IF(G8365&lt;H8365, 0, 2)),
                     IF(         G8365&lt;6,
                                   IF(            _xlfn.XLOOKUP(C8365,'deck &amp; rules'!$D$22:$M$22,_xlfn.XLOOKUP(H8365,'deck &amp; rules'!$C$23:$C$30,'deck &amp; rules'!$D$23:$M$30))="draw",
                                                     IF(I8365&gt;J8365,1,IF(I8365&lt;J8365,0,2)),
                                                     IF(I8365&gt;H8365,1,IF(I8365&lt;H8365,0,2))),
                                   IF(H8365&lt;7,
                                        IF(G8365&gt;J8365,1,IF(G8365&lt;J8365,0,2)),
                                        IF(G8365&gt;H8365,1,IF(G8365&lt;H8365,0,2))
                                        )
                          )
              )
        )</f>
        <v>1</v>
      </c>
      <c r="L8365">
        <f t="shared" ca="1" si="914"/>
        <v>-872</v>
      </c>
      <c r="M8365">
        <f t="shared" ca="1" si="915"/>
        <v>-840.89999999992642</v>
      </c>
      <c r="N8365">
        <f t="shared" ca="1" si="916"/>
        <v>-1524</v>
      </c>
    </row>
    <row r="8366" spans="1:14" x14ac:dyDescent="0.25">
      <c r="A8366">
        <f ca="1"/>
        <v>5</v>
      </c>
      <c r="B8366">
        <f ca="1"/>
        <v>6</v>
      </c>
      <c r="C8366">
        <f ca="1"/>
        <v>0</v>
      </c>
      <c r="D8366">
        <f ca="1"/>
        <v>0</v>
      </c>
      <c r="E8366">
        <f ca="1"/>
        <v>2</v>
      </c>
      <c r="F8366">
        <f ca="1"/>
        <v>2</v>
      </c>
      <c r="G8366">
        <f t="shared" ca="1" si="910"/>
        <v>1</v>
      </c>
      <c r="H8366">
        <f t="shared" ca="1" si="911"/>
        <v>2</v>
      </c>
      <c r="I8366">
        <f t="shared" ca="1" si="912"/>
        <v>1</v>
      </c>
      <c r="J8366">
        <f t="shared" ca="1" si="913"/>
        <v>4</v>
      </c>
      <c r="K8366" cm="1">
        <f t="array" aca="1" ref="K8366" ca="1">IF(G8366&gt;7,
        IF(G8366&gt;H8366, 1, IF(G8366&lt;H8366, 0, 2)),
        IF(       H8366&gt;7,
                     IF(G8366&gt;H8366, 1, IF(G8366&lt;H8366, 0, 2)),
                     IF(         G8366&lt;6,
                                   IF(            _xlfn.XLOOKUP(C8366,'deck &amp; rules'!$D$22:$M$22,_xlfn.XLOOKUP(H8366,'deck &amp; rules'!$C$23:$C$30,'deck &amp; rules'!$D$23:$M$30))="draw",
                                                     IF(I8366&gt;J8366,1,IF(I8366&lt;J8366,0,2)),
                                                     IF(I8366&gt;H8366,1,IF(I8366&lt;H8366,0,2))),
                                   IF(H8366&lt;7,
                                        IF(G8366&gt;J8366,1,IF(G8366&lt;J8366,0,2)),
                                        IF(G8366&gt;H8366,1,IF(G8366&lt;H8366,0,2))
                                        )
                          )
              )
        )</f>
        <v>0</v>
      </c>
      <c r="L8366">
        <f t="shared" ca="1" si="914"/>
        <v>-873</v>
      </c>
      <c r="M8366">
        <f t="shared" ca="1" si="915"/>
        <v>-839.94999999992638</v>
      </c>
      <c r="N8366">
        <f t="shared" ca="1" si="916"/>
        <v>-1525</v>
      </c>
    </row>
    <row r="8367" spans="1:14" x14ac:dyDescent="0.25">
      <c r="A8367">
        <f ca="1"/>
        <v>0</v>
      </c>
      <c r="B8367">
        <f ca="1"/>
        <v>4</v>
      </c>
      <c r="C8367">
        <f ca="1"/>
        <v>6</v>
      </c>
      <c r="D8367">
        <f ca="1"/>
        <v>6</v>
      </c>
      <c r="E8367">
        <f ca="1"/>
        <v>1</v>
      </c>
      <c r="F8367">
        <f ca="1"/>
        <v>0</v>
      </c>
      <c r="G8367">
        <f t="shared" ca="1" si="910"/>
        <v>4</v>
      </c>
      <c r="H8367">
        <f t="shared" ca="1" si="911"/>
        <v>7</v>
      </c>
      <c r="I8367">
        <f t="shared" ca="1" si="912"/>
        <v>0</v>
      </c>
      <c r="J8367">
        <f t="shared" ca="1" si="913"/>
        <v>7</v>
      </c>
      <c r="K8367" cm="1">
        <f t="array" aca="1" ref="K8367" ca="1">IF(G8367&gt;7,
        IF(G8367&gt;H8367, 1, IF(G8367&lt;H8367, 0, 2)),
        IF(       H8367&gt;7,
                     IF(G8367&gt;H8367, 1, IF(G8367&lt;H8367, 0, 2)),
                     IF(         G8367&lt;6,
                                   IF(            _xlfn.XLOOKUP(C8367,'deck &amp; rules'!$D$22:$M$22,_xlfn.XLOOKUP(H8367,'deck &amp; rules'!$C$23:$C$30,'deck &amp; rules'!$D$23:$M$30))="draw",
                                                     IF(I8367&gt;J8367,1,IF(I8367&lt;J8367,0,2)),
                                                     IF(I8367&gt;H8367,1,IF(I8367&lt;H8367,0,2))),
                                   IF(H8367&lt;7,
                                        IF(G8367&gt;J8367,1,IF(G8367&lt;J8367,0,2)),
                                        IF(G8367&gt;H8367,1,IF(G8367&lt;H8367,0,2))
                                        )
                          )
              )
        )</f>
        <v>0</v>
      </c>
      <c r="L8367">
        <f t="shared" ca="1" si="914"/>
        <v>-874</v>
      </c>
      <c r="M8367">
        <f t="shared" ca="1" si="915"/>
        <v>-838.99999999992633</v>
      </c>
      <c r="N8367">
        <f t="shared" ca="1" si="916"/>
        <v>-1526</v>
      </c>
    </row>
    <row r="8368" spans="1:14" x14ac:dyDescent="0.25">
      <c r="A8368">
        <f ca="1"/>
        <v>9</v>
      </c>
      <c r="B8368">
        <f ca="1"/>
        <v>9</v>
      </c>
      <c r="C8368">
        <f ca="1"/>
        <v>2</v>
      </c>
      <c r="D8368">
        <f ca="1"/>
        <v>3</v>
      </c>
      <c r="E8368">
        <f ca="1"/>
        <v>0</v>
      </c>
      <c r="F8368">
        <f ca="1"/>
        <v>7</v>
      </c>
      <c r="G8368">
        <f t="shared" ca="1" si="910"/>
        <v>8</v>
      </c>
      <c r="H8368">
        <f t="shared" ca="1" si="911"/>
        <v>3</v>
      </c>
      <c r="I8368">
        <f t="shared" ca="1" si="912"/>
        <v>0</v>
      </c>
      <c r="J8368">
        <f t="shared" ca="1" si="913"/>
        <v>0</v>
      </c>
      <c r="K8368" cm="1">
        <f t="array" aca="1" ref="K8368" ca="1">IF(G8368&gt;7,
        IF(G8368&gt;H8368, 1, IF(G8368&lt;H8368, 0, 2)),
        IF(       H8368&gt;7,
                     IF(G8368&gt;H8368, 1, IF(G8368&lt;H8368, 0, 2)),
                     IF(         G8368&lt;6,
                                   IF(            _xlfn.XLOOKUP(C8368,'deck &amp; rules'!$D$22:$M$22,_xlfn.XLOOKUP(H8368,'deck &amp; rules'!$C$23:$C$30,'deck &amp; rules'!$D$23:$M$30))="draw",
                                                     IF(I8368&gt;J8368,1,IF(I8368&lt;J8368,0,2)),
                                                     IF(I8368&gt;H8368,1,IF(I8368&lt;H8368,0,2))),
                                   IF(H8368&lt;7,
                                        IF(G8368&gt;J8368,1,IF(G8368&lt;J8368,0,2)),
                                        IF(G8368&gt;H8368,1,IF(G8368&lt;H8368,0,2))
                                        )
                          )
              )
        )</f>
        <v>1</v>
      </c>
      <c r="L8368">
        <f t="shared" ca="1" si="914"/>
        <v>-873</v>
      </c>
      <c r="M8368">
        <f t="shared" ca="1" si="915"/>
        <v>-839.99999999992633</v>
      </c>
      <c r="N8368">
        <f t="shared" ca="1" si="916"/>
        <v>-1527</v>
      </c>
    </row>
    <row r="8369" spans="1:14" x14ac:dyDescent="0.25">
      <c r="A8369">
        <f ca="1"/>
        <v>0</v>
      </c>
      <c r="B8369">
        <f ca="1"/>
        <v>4</v>
      </c>
      <c r="C8369">
        <f ca="1"/>
        <v>0</v>
      </c>
      <c r="D8369">
        <f ca="1"/>
        <v>1</v>
      </c>
      <c r="E8369">
        <f ca="1"/>
        <v>0</v>
      </c>
      <c r="F8369">
        <f ca="1"/>
        <v>5</v>
      </c>
      <c r="G8369">
        <f t="shared" ca="1" si="910"/>
        <v>4</v>
      </c>
      <c r="H8369">
        <f t="shared" ca="1" si="911"/>
        <v>1</v>
      </c>
      <c r="I8369">
        <f t="shared" ca="1" si="912"/>
        <v>4</v>
      </c>
      <c r="J8369">
        <f t="shared" ca="1" si="913"/>
        <v>6</v>
      </c>
      <c r="K8369" cm="1">
        <f t="array" aca="1" ref="K8369" ca="1">IF(G8369&gt;7,
        IF(G8369&gt;H8369, 1, IF(G8369&lt;H8369, 0, 2)),
        IF(       H8369&gt;7,
                     IF(G8369&gt;H8369, 1, IF(G8369&lt;H8369, 0, 2)),
                     IF(         G8369&lt;6,
                                   IF(            _xlfn.XLOOKUP(C8369,'deck &amp; rules'!$D$22:$M$22,_xlfn.XLOOKUP(H8369,'deck &amp; rules'!$C$23:$C$30,'deck &amp; rules'!$D$23:$M$30))="draw",
                                                     IF(I8369&gt;J8369,1,IF(I8369&lt;J8369,0,2)),
                                                     IF(I8369&gt;H8369,1,IF(I8369&lt;H8369,0,2))),
                                   IF(H8369&lt;7,
                                        IF(G8369&gt;J8369,1,IF(G8369&lt;J8369,0,2)),
                                        IF(G8369&gt;H8369,1,IF(G8369&lt;H8369,0,2))
                                        )
                          )
              )
        )</f>
        <v>0</v>
      </c>
      <c r="L8369">
        <f t="shared" ca="1" si="914"/>
        <v>-874</v>
      </c>
      <c r="M8369">
        <f t="shared" ca="1" si="915"/>
        <v>-839.04999999992629</v>
      </c>
      <c r="N8369">
        <f t="shared" ca="1" si="916"/>
        <v>-1528</v>
      </c>
    </row>
    <row r="8370" spans="1:14" x14ac:dyDescent="0.25">
      <c r="A8370">
        <f ca="1"/>
        <v>9</v>
      </c>
      <c r="B8370">
        <f ca="1"/>
        <v>0</v>
      </c>
      <c r="C8370">
        <f ca="1"/>
        <v>8</v>
      </c>
      <c r="D8370">
        <f ca="1"/>
        <v>2</v>
      </c>
      <c r="E8370">
        <f ca="1"/>
        <v>4</v>
      </c>
      <c r="F8370">
        <f ca="1"/>
        <v>5</v>
      </c>
      <c r="G8370">
        <f t="shared" ca="1" si="910"/>
        <v>9</v>
      </c>
      <c r="H8370">
        <f t="shared" ca="1" si="911"/>
        <v>6</v>
      </c>
      <c r="I8370">
        <f t="shared" ca="1" si="912"/>
        <v>7</v>
      </c>
      <c r="J8370">
        <f t="shared" ca="1" si="913"/>
        <v>1</v>
      </c>
      <c r="K8370" cm="1">
        <f t="array" aca="1" ref="K8370" ca="1">IF(G8370&gt;7,
        IF(G8370&gt;H8370, 1, IF(G8370&lt;H8370, 0, 2)),
        IF(       H8370&gt;7,
                     IF(G8370&gt;H8370, 1, IF(G8370&lt;H8370, 0, 2)),
                     IF(         G8370&lt;6,
                                   IF(            _xlfn.XLOOKUP(C8370,'deck &amp; rules'!$D$22:$M$22,_xlfn.XLOOKUP(H8370,'deck &amp; rules'!$C$23:$C$30,'deck &amp; rules'!$D$23:$M$30))="draw",
                                                     IF(I8370&gt;J8370,1,IF(I8370&lt;J8370,0,2)),
                                                     IF(I8370&gt;H8370,1,IF(I8370&lt;H8370,0,2))),
                                   IF(H8370&lt;7,
                                        IF(G8370&gt;J8370,1,IF(G8370&lt;J8370,0,2)),
                                        IF(G8370&gt;H8370,1,IF(G8370&lt;H8370,0,2))
                                        )
                          )
              )
        )</f>
        <v>1</v>
      </c>
      <c r="L8370">
        <f t="shared" ca="1" si="914"/>
        <v>-873</v>
      </c>
      <c r="M8370">
        <f t="shared" ca="1" si="915"/>
        <v>-840.04999999992629</v>
      </c>
      <c r="N8370">
        <f t="shared" ca="1" si="916"/>
        <v>-1529</v>
      </c>
    </row>
    <row r="8371" spans="1:14" x14ac:dyDescent="0.25">
      <c r="A8371">
        <f ca="1"/>
        <v>3</v>
      </c>
      <c r="B8371">
        <f ca="1"/>
        <v>0</v>
      </c>
      <c r="C8371">
        <f ca="1"/>
        <v>8</v>
      </c>
      <c r="D8371">
        <f ca="1"/>
        <v>2</v>
      </c>
      <c r="E8371">
        <f ca="1"/>
        <v>0</v>
      </c>
      <c r="F8371">
        <f ca="1"/>
        <v>2</v>
      </c>
      <c r="G8371">
        <f t="shared" ca="1" si="910"/>
        <v>3</v>
      </c>
      <c r="H8371">
        <f t="shared" ca="1" si="911"/>
        <v>2</v>
      </c>
      <c r="I8371">
        <f t="shared" ca="1" si="912"/>
        <v>1</v>
      </c>
      <c r="J8371">
        <f t="shared" ca="1" si="913"/>
        <v>4</v>
      </c>
      <c r="K8371" cm="1">
        <f t="array" aca="1" ref="K8371" ca="1">IF(G8371&gt;7,
        IF(G8371&gt;H8371, 1, IF(G8371&lt;H8371, 0, 2)),
        IF(       H8371&gt;7,
                     IF(G8371&gt;H8371, 1, IF(G8371&lt;H8371, 0, 2)),
                     IF(         G8371&lt;6,
                                   IF(            _xlfn.XLOOKUP(C8371,'deck &amp; rules'!$D$22:$M$22,_xlfn.XLOOKUP(H8371,'deck &amp; rules'!$C$23:$C$30,'deck &amp; rules'!$D$23:$M$30))="draw",
                                                     IF(I8371&gt;J8371,1,IF(I8371&lt;J8371,0,2)),
                                                     IF(I8371&gt;H8371,1,IF(I8371&lt;H8371,0,2))),
                                   IF(H8371&lt;7,
                                        IF(G8371&gt;J8371,1,IF(G8371&lt;J8371,0,2)),
                                        IF(G8371&gt;H8371,1,IF(G8371&lt;H8371,0,2))
                                        )
                          )
              )
        )</f>
        <v>0</v>
      </c>
      <c r="L8371">
        <f t="shared" ca="1" si="914"/>
        <v>-874</v>
      </c>
      <c r="M8371">
        <f t="shared" ca="1" si="915"/>
        <v>-839.09999999992624</v>
      </c>
      <c r="N8371">
        <f t="shared" ca="1" si="916"/>
        <v>-1530</v>
      </c>
    </row>
    <row r="8372" spans="1:14" x14ac:dyDescent="0.25">
      <c r="A8372">
        <f ca="1"/>
        <v>3</v>
      </c>
      <c r="B8372">
        <f ca="1"/>
        <v>0</v>
      </c>
      <c r="C8372">
        <f ca="1"/>
        <v>0</v>
      </c>
      <c r="D8372">
        <f ca="1"/>
        <v>8</v>
      </c>
      <c r="E8372">
        <f ca="1"/>
        <v>0</v>
      </c>
      <c r="F8372">
        <f ca="1"/>
        <v>8</v>
      </c>
      <c r="G8372">
        <f t="shared" ca="1" si="910"/>
        <v>3</v>
      </c>
      <c r="H8372">
        <f t="shared" ca="1" si="911"/>
        <v>8</v>
      </c>
      <c r="I8372">
        <f t="shared" ca="1" si="912"/>
        <v>3</v>
      </c>
      <c r="J8372">
        <f t="shared" ca="1" si="913"/>
        <v>6</v>
      </c>
      <c r="K8372" cm="1">
        <f t="array" aca="1" ref="K8372" ca="1">IF(G8372&gt;7,
        IF(G8372&gt;H8372, 1, IF(G8372&lt;H8372, 0, 2)),
        IF(       H8372&gt;7,
                     IF(G8372&gt;H8372, 1, IF(G8372&lt;H8372, 0, 2)),
                     IF(         G8372&lt;6,
                                   IF(            _xlfn.XLOOKUP(C8372,'deck &amp; rules'!$D$22:$M$22,_xlfn.XLOOKUP(H8372,'deck &amp; rules'!$C$23:$C$30,'deck &amp; rules'!$D$23:$M$30))="draw",
                                                     IF(I8372&gt;J8372,1,IF(I8372&lt;J8372,0,2)),
                                                     IF(I8372&gt;H8372,1,IF(I8372&lt;H8372,0,2))),
                                   IF(H8372&lt;7,
                                        IF(G8372&gt;J8372,1,IF(G8372&lt;J8372,0,2)),
                                        IF(G8372&gt;H8372,1,IF(G8372&lt;H8372,0,2))
                                        )
                          )
              )
        )</f>
        <v>0</v>
      </c>
      <c r="L8372">
        <f t="shared" ca="1" si="914"/>
        <v>-875</v>
      </c>
      <c r="M8372">
        <f t="shared" ca="1" si="915"/>
        <v>-838.14999999992619</v>
      </c>
      <c r="N8372">
        <f t="shared" ca="1" si="916"/>
        <v>-1531</v>
      </c>
    </row>
    <row r="8373" spans="1:14" x14ac:dyDescent="0.25">
      <c r="A8373">
        <f ca="1"/>
        <v>1</v>
      </c>
      <c r="B8373">
        <f ca="1"/>
        <v>0</v>
      </c>
      <c r="C8373">
        <f ca="1"/>
        <v>2</v>
      </c>
      <c r="D8373">
        <f ca="1"/>
        <v>2</v>
      </c>
      <c r="E8373">
        <f ca="1"/>
        <v>5</v>
      </c>
      <c r="F8373">
        <f ca="1"/>
        <v>7</v>
      </c>
      <c r="G8373">
        <f t="shared" ca="1" si="910"/>
        <v>1</v>
      </c>
      <c r="H8373">
        <f t="shared" ca="1" si="911"/>
        <v>7</v>
      </c>
      <c r="I8373">
        <f t="shared" ca="1" si="912"/>
        <v>3</v>
      </c>
      <c r="J8373">
        <f t="shared" ca="1" si="913"/>
        <v>4</v>
      </c>
      <c r="K8373" cm="1">
        <f t="array" aca="1" ref="K8373" ca="1">IF(G8373&gt;7,
        IF(G8373&gt;H8373, 1, IF(G8373&lt;H8373, 0, 2)),
        IF(       H8373&gt;7,
                     IF(G8373&gt;H8373, 1, IF(G8373&lt;H8373, 0, 2)),
                     IF(         G8373&lt;6,
                                   IF(            _xlfn.XLOOKUP(C8373,'deck &amp; rules'!$D$22:$M$22,_xlfn.XLOOKUP(H8373,'deck &amp; rules'!$C$23:$C$30,'deck &amp; rules'!$D$23:$M$30))="draw",
                                                     IF(I8373&gt;J8373,1,IF(I8373&lt;J8373,0,2)),
                                                     IF(I8373&gt;H8373,1,IF(I8373&lt;H8373,0,2))),
                                   IF(H8373&lt;7,
                                        IF(G8373&gt;J8373,1,IF(G8373&lt;J8373,0,2)),
                                        IF(G8373&gt;H8373,1,IF(G8373&lt;H8373,0,2))
                                        )
                          )
              )
        )</f>
        <v>0</v>
      </c>
      <c r="L8373">
        <f t="shared" ca="1" si="914"/>
        <v>-876</v>
      </c>
      <c r="M8373">
        <f t="shared" ca="1" si="915"/>
        <v>-837.19999999992615</v>
      </c>
      <c r="N8373">
        <f t="shared" ca="1" si="916"/>
        <v>-1532</v>
      </c>
    </row>
    <row r="8374" spans="1:14" x14ac:dyDescent="0.25">
      <c r="A8374">
        <f ca="1"/>
        <v>0</v>
      </c>
      <c r="B8374">
        <f ca="1"/>
        <v>6</v>
      </c>
      <c r="C8374">
        <f ca="1"/>
        <v>1</v>
      </c>
      <c r="D8374">
        <f ca="1"/>
        <v>0</v>
      </c>
      <c r="E8374">
        <f ca="1"/>
        <v>4</v>
      </c>
      <c r="F8374">
        <f ca="1"/>
        <v>3</v>
      </c>
      <c r="G8374">
        <f t="shared" ca="1" si="910"/>
        <v>6</v>
      </c>
      <c r="H8374">
        <f t="shared" ca="1" si="911"/>
        <v>4</v>
      </c>
      <c r="I8374">
        <f t="shared" ca="1" si="912"/>
        <v>7</v>
      </c>
      <c r="J8374">
        <f t="shared" ca="1" si="913"/>
        <v>7</v>
      </c>
      <c r="K8374" cm="1">
        <f t="array" aca="1" ref="K8374" ca="1">IF(G8374&gt;7,
        IF(G8374&gt;H8374, 1, IF(G8374&lt;H8374, 0, 2)),
        IF(       H8374&gt;7,
                     IF(G8374&gt;H8374, 1, IF(G8374&lt;H8374, 0, 2)),
                     IF(         G8374&lt;6,
                                   IF(            _xlfn.XLOOKUP(C8374,'deck &amp; rules'!$D$22:$M$22,_xlfn.XLOOKUP(H8374,'deck &amp; rules'!$C$23:$C$30,'deck &amp; rules'!$D$23:$M$30))="draw",
                                                     IF(I8374&gt;J8374,1,IF(I8374&lt;J8374,0,2)),
                                                     IF(I8374&gt;H8374,1,IF(I8374&lt;H8374,0,2))),
                                   IF(H8374&lt;7,
                                        IF(G8374&gt;J8374,1,IF(G8374&lt;J8374,0,2)),
                                        IF(G8374&gt;H8374,1,IF(G8374&lt;H8374,0,2))
                                        )
                          )
              )
        )</f>
        <v>0</v>
      </c>
      <c r="L8374">
        <f t="shared" ca="1" si="914"/>
        <v>-877</v>
      </c>
      <c r="M8374">
        <f t="shared" ca="1" si="915"/>
        <v>-836.2499999999261</v>
      </c>
      <c r="N8374">
        <f t="shared" ca="1" si="916"/>
        <v>-1533</v>
      </c>
    </row>
    <row r="8375" spans="1:14" x14ac:dyDescent="0.25">
      <c r="A8375">
        <f ca="1"/>
        <v>0</v>
      </c>
      <c r="B8375">
        <f ca="1"/>
        <v>3</v>
      </c>
      <c r="C8375">
        <f ca="1"/>
        <v>5</v>
      </c>
      <c r="D8375">
        <f ca="1"/>
        <v>2</v>
      </c>
      <c r="E8375">
        <f ca="1"/>
        <v>2</v>
      </c>
      <c r="F8375">
        <f ca="1"/>
        <v>3</v>
      </c>
      <c r="G8375">
        <f t="shared" ca="1" si="910"/>
        <v>3</v>
      </c>
      <c r="H8375">
        <f t="shared" ca="1" si="911"/>
        <v>4</v>
      </c>
      <c r="I8375">
        <f t="shared" ca="1" si="912"/>
        <v>8</v>
      </c>
      <c r="J8375">
        <f t="shared" ca="1" si="913"/>
        <v>7</v>
      </c>
      <c r="K8375" cm="1">
        <f t="array" aca="1" ref="K8375" ca="1">IF(G8375&gt;7,
        IF(G8375&gt;H8375, 1, IF(G8375&lt;H8375, 0, 2)),
        IF(       H8375&gt;7,
                     IF(G8375&gt;H8375, 1, IF(G8375&lt;H8375, 0, 2)),
                     IF(         G8375&lt;6,
                                   IF(            _xlfn.XLOOKUP(C8375,'deck &amp; rules'!$D$22:$M$22,_xlfn.XLOOKUP(H8375,'deck &amp; rules'!$C$23:$C$30,'deck &amp; rules'!$D$23:$M$30))="draw",
                                                     IF(I8375&gt;J8375,1,IF(I8375&lt;J8375,0,2)),
                                                     IF(I8375&gt;H8375,1,IF(I8375&lt;H8375,0,2))),
                                   IF(H8375&lt;7,
                                        IF(G8375&gt;J8375,1,IF(G8375&lt;J8375,0,2)),
                                        IF(G8375&gt;H8375,1,IF(G8375&lt;H8375,0,2))
                                        )
                          )
              )
        )</f>
        <v>1</v>
      </c>
      <c r="L8375">
        <f t="shared" ca="1" si="914"/>
        <v>-876</v>
      </c>
      <c r="M8375">
        <f t="shared" ca="1" si="915"/>
        <v>-837.2499999999261</v>
      </c>
      <c r="N8375">
        <f t="shared" ca="1" si="916"/>
        <v>-1534</v>
      </c>
    </row>
    <row r="8376" spans="1:14" x14ac:dyDescent="0.25">
      <c r="A8376">
        <f ca="1"/>
        <v>8</v>
      </c>
      <c r="B8376">
        <f ca="1"/>
        <v>0</v>
      </c>
      <c r="C8376">
        <f ca="1"/>
        <v>7</v>
      </c>
      <c r="D8376">
        <f ca="1"/>
        <v>8</v>
      </c>
      <c r="E8376">
        <f ca="1"/>
        <v>0</v>
      </c>
      <c r="F8376">
        <f ca="1"/>
        <v>4</v>
      </c>
      <c r="G8376">
        <f t="shared" ca="1" si="910"/>
        <v>8</v>
      </c>
      <c r="H8376">
        <f t="shared" ca="1" si="911"/>
        <v>8</v>
      </c>
      <c r="I8376">
        <f t="shared" ca="1" si="912"/>
        <v>5</v>
      </c>
      <c r="J8376">
        <f t="shared" ca="1" si="913"/>
        <v>2</v>
      </c>
      <c r="K8376" cm="1">
        <f t="array" aca="1" ref="K8376" ca="1">IF(G8376&gt;7,
        IF(G8376&gt;H8376, 1, IF(G8376&lt;H8376, 0, 2)),
        IF(       H8376&gt;7,
                     IF(G8376&gt;H8376, 1, IF(G8376&lt;H8376, 0, 2)),
                     IF(         G8376&lt;6,
                                   IF(            _xlfn.XLOOKUP(C8376,'deck &amp; rules'!$D$22:$M$22,_xlfn.XLOOKUP(H8376,'deck &amp; rules'!$C$23:$C$30,'deck &amp; rules'!$D$23:$M$30))="draw",
                                                     IF(I8376&gt;J8376,1,IF(I8376&lt;J8376,0,2)),
                                                     IF(I8376&gt;H8376,1,IF(I8376&lt;H8376,0,2))),
                                   IF(H8376&lt;7,
                                        IF(G8376&gt;J8376,1,IF(G8376&lt;J8376,0,2)),
                                        IF(G8376&gt;H8376,1,IF(G8376&lt;H8376,0,2))
                                        )
                          )
              )
        )</f>
        <v>2</v>
      </c>
      <c r="L8376">
        <f t="shared" ca="1" si="914"/>
        <v>-877</v>
      </c>
      <c r="M8376">
        <f t="shared" ca="1" si="915"/>
        <v>-838.2499999999261</v>
      </c>
      <c r="N8376">
        <f t="shared" ca="1" si="916"/>
        <v>-1526</v>
      </c>
    </row>
    <row r="8377" spans="1:14" x14ac:dyDescent="0.25">
      <c r="A8377">
        <f ca="1"/>
        <v>0</v>
      </c>
      <c r="B8377">
        <f ca="1"/>
        <v>0</v>
      </c>
      <c r="C8377">
        <f ca="1"/>
        <v>3</v>
      </c>
      <c r="D8377">
        <f ca="1"/>
        <v>1</v>
      </c>
      <c r="E8377">
        <f ca="1"/>
        <v>0</v>
      </c>
      <c r="F8377">
        <f ca="1"/>
        <v>0</v>
      </c>
      <c r="G8377">
        <f t="shared" ca="1" si="910"/>
        <v>0</v>
      </c>
      <c r="H8377">
        <f t="shared" ca="1" si="911"/>
        <v>1</v>
      </c>
      <c r="I8377">
        <f t="shared" ca="1" si="912"/>
        <v>3</v>
      </c>
      <c r="J8377">
        <f t="shared" ca="1" si="913"/>
        <v>1</v>
      </c>
      <c r="K8377" cm="1">
        <f t="array" aca="1" ref="K8377" ca="1">IF(G8377&gt;7,
        IF(G8377&gt;H8377, 1, IF(G8377&lt;H8377, 0, 2)),
        IF(       H8377&gt;7,
                     IF(G8377&gt;H8377, 1, IF(G8377&lt;H8377, 0, 2)),
                     IF(         G8377&lt;6,
                                   IF(            _xlfn.XLOOKUP(C8377,'deck &amp; rules'!$D$22:$M$22,_xlfn.XLOOKUP(H8377,'deck &amp; rules'!$C$23:$C$30,'deck &amp; rules'!$D$23:$M$30))="draw",
                                                     IF(I8377&gt;J8377,1,IF(I8377&lt;J8377,0,2)),
                                                     IF(I8377&gt;H8377,1,IF(I8377&lt;H8377,0,2))),
                                   IF(H8377&lt;7,
                                        IF(G8377&gt;J8377,1,IF(G8377&lt;J8377,0,2)),
                                        IF(G8377&gt;H8377,1,IF(G8377&lt;H8377,0,2))
                                        )
                          )
              )
        )</f>
        <v>1</v>
      </c>
      <c r="L8377">
        <f t="shared" ca="1" si="914"/>
        <v>-876</v>
      </c>
      <c r="M8377">
        <f t="shared" ca="1" si="915"/>
        <v>-839.2499999999261</v>
      </c>
      <c r="N8377">
        <f t="shared" ca="1" si="916"/>
        <v>-1527</v>
      </c>
    </row>
    <row r="8378" spans="1:14" x14ac:dyDescent="0.25">
      <c r="A8378">
        <f ca="1"/>
        <v>2</v>
      </c>
      <c r="B8378">
        <f ca="1"/>
        <v>7</v>
      </c>
      <c r="C8378">
        <f ca="1"/>
        <v>0</v>
      </c>
      <c r="D8378">
        <f ca="1"/>
        <v>0</v>
      </c>
      <c r="E8378">
        <f ca="1"/>
        <v>5</v>
      </c>
      <c r="F8378">
        <f ca="1"/>
        <v>8</v>
      </c>
      <c r="G8378">
        <f t="shared" ca="1" si="910"/>
        <v>9</v>
      </c>
      <c r="H8378">
        <f t="shared" ca="1" si="911"/>
        <v>5</v>
      </c>
      <c r="I8378">
        <f t="shared" ca="1" si="912"/>
        <v>9</v>
      </c>
      <c r="J8378">
        <f t="shared" ca="1" si="913"/>
        <v>3</v>
      </c>
      <c r="K8378" cm="1">
        <f t="array" aca="1" ref="K8378" ca="1">IF(G8378&gt;7,
        IF(G8378&gt;H8378, 1, IF(G8378&lt;H8378, 0, 2)),
        IF(       H8378&gt;7,
                     IF(G8378&gt;H8378, 1, IF(G8378&lt;H8378, 0, 2)),
                     IF(         G8378&lt;6,
                                   IF(            _xlfn.XLOOKUP(C8378,'deck &amp; rules'!$D$22:$M$22,_xlfn.XLOOKUP(H8378,'deck &amp; rules'!$C$23:$C$30,'deck &amp; rules'!$D$23:$M$30))="draw",
                                                     IF(I8378&gt;J8378,1,IF(I8378&lt;J8378,0,2)),
                                                     IF(I8378&gt;H8378,1,IF(I8378&lt;H8378,0,2))),
                                   IF(H8378&lt;7,
                                        IF(G8378&gt;J8378,1,IF(G8378&lt;J8378,0,2)),
                                        IF(G8378&gt;H8378,1,IF(G8378&lt;H8378,0,2))
                                        )
                          )
              )
        )</f>
        <v>1</v>
      </c>
      <c r="L8378">
        <f t="shared" ca="1" si="914"/>
        <v>-875</v>
      </c>
      <c r="M8378">
        <f t="shared" ca="1" si="915"/>
        <v>-840.2499999999261</v>
      </c>
      <c r="N8378">
        <f t="shared" ca="1" si="916"/>
        <v>-1528</v>
      </c>
    </row>
    <row r="8379" spans="1:14" x14ac:dyDescent="0.25">
      <c r="A8379">
        <f ca="1"/>
        <v>6</v>
      </c>
      <c r="B8379">
        <f ca="1"/>
        <v>4</v>
      </c>
      <c r="C8379">
        <f ca="1"/>
        <v>1</v>
      </c>
      <c r="D8379">
        <f ca="1"/>
        <v>8</v>
      </c>
      <c r="E8379">
        <f ca="1"/>
        <v>4</v>
      </c>
      <c r="F8379">
        <f ca="1"/>
        <v>6</v>
      </c>
      <c r="G8379">
        <f t="shared" ca="1" si="910"/>
        <v>0</v>
      </c>
      <c r="H8379">
        <f t="shared" ca="1" si="911"/>
        <v>2</v>
      </c>
      <c r="I8379">
        <f t="shared" ca="1" si="912"/>
        <v>1</v>
      </c>
      <c r="J8379">
        <f t="shared" ca="1" si="913"/>
        <v>8</v>
      </c>
      <c r="K8379" cm="1">
        <f t="array" aca="1" ref="K8379" ca="1">IF(G8379&gt;7,
        IF(G8379&gt;H8379, 1, IF(G8379&lt;H8379, 0, 2)),
        IF(       H8379&gt;7,
                     IF(G8379&gt;H8379, 1, IF(G8379&lt;H8379, 0, 2)),
                     IF(         G8379&lt;6,
                                   IF(            _xlfn.XLOOKUP(C8379,'deck &amp; rules'!$D$22:$M$22,_xlfn.XLOOKUP(H8379,'deck &amp; rules'!$C$23:$C$30,'deck &amp; rules'!$D$23:$M$30))="draw",
                                                     IF(I8379&gt;J8379,1,IF(I8379&lt;J8379,0,2)),
                                                     IF(I8379&gt;H8379,1,IF(I8379&lt;H8379,0,2))),
                                   IF(H8379&lt;7,
                                        IF(G8379&gt;J8379,1,IF(G8379&lt;J8379,0,2)),
                                        IF(G8379&gt;H8379,1,IF(G8379&lt;H8379,0,2))
                                        )
                          )
              )
        )</f>
        <v>0</v>
      </c>
      <c r="L8379">
        <f t="shared" ca="1" si="914"/>
        <v>-876</v>
      </c>
      <c r="M8379">
        <f t="shared" ca="1" si="915"/>
        <v>-839.29999999992606</v>
      </c>
      <c r="N8379">
        <f t="shared" ca="1" si="916"/>
        <v>-1529</v>
      </c>
    </row>
    <row r="8380" spans="1:14" x14ac:dyDescent="0.25">
      <c r="A8380">
        <f ca="1"/>
        <v>4</v>
      </c>
      <c r="B8380">
        <f ca="1"/>
        <v>8</v>
      </c>
      <c r="C8380">
        <f ca="1"/>
        <v>3</v>
      </c>
      <c r="D8380">
        <f ca="1"/>
        <v>5</v>
      </c>
      <c r="E8380">
        <f ca="1"/>
        <v>5</v>
      </c>
      <c r="F8380">
        <f ca="1"/>
        <v>0</v>
      </c>
      <c r="G8380">
        <f t="shared" ca="1" si="910"/>
        <v>2</v>
      </c>
      <c r="H8380">
        <f t="shared" ca="1" si="911"/>
        <v>0</v>
      </c>
      <c r="I8380">
        <f t="shared" ca="1" si="912"/>
        <v>5</v>
      </c>
      <c r="J8380">
        <f t="shared" ca="1" si="913"/>
        <v>0</v>
      </c>
      <c r="K8380" cm="1">
        <f t="array" aca="1" ref="K8380" ca="1">IF(G8380&gt;7,
        IF(G8380&gt;H8380, 1, IF(G8380&lt;H8380, 0, 2)),
        IF(       H8380&gt;7,
                     IF(G8380&gt;H8380, 1, IF(G8380&lt;H8380, 0, 2)),
                     IF(         G8380&lt;6,
                                   IF(            _xlfn.XLOOKUP(C8380,'deck &amp; rules'!$D$22:$M$22,_xlfn.XLOOKUP(H8380,'deck &amp; rules'!$C$23:$C$30,'deck &amp; rules'!$D$23:$M$30))="draw",
                                                     IF(I8380&gt;J8380,1,IF(I8380&lt;J8380,0,2)),
                                                     IF(I8380&gt;H8380,1,IF(I8380&lt;H8380,0,2))),
                                   IF(H8380&lt;7,
                                        IF(G8380&gt;J8380,1,IF(G8380&lt;J8380,0,2)),
                                        IF(G8380&gt;H8380,1,IF(G8380&lt;H8380,0,2))
                                        )
                          )
              )
        )</f>
        <v>1</v>
      </c>
      <c r="L8380">
        <f t="shared" ca="1" si="914"/>
        <v>-875</v>
      </c>
      <c r="M8380">
        <f t="shared" ca="1" si="915"/>
        <v>-840.29999999992606</v>
      </c>
      <c r="N8380">
        <f t="shared" ca="1" si="916"/>
        <v>-1530</v>
      </c>
    </row>
    <row r="8381" spans="1:14" x14ac:dyDescent="0.25">
      <c r="A8381">
        <f ca="1"/>
        <v>0</v>
      </c>
      <c r="B8381">
        <f ca="1"/>
        <v>4</v>
      </c>
      <c r="C8381">
        <f ca="1"/>
        <v>9</v>
      </c>
      <c r="D8381">
        <f ca="1"/>
        <v>3</v>
      </c>
      <c r="E8381">
        <f ca="1"/>
        <v>5</v>
      </c>
      <c r="F8381">
        <f ca="1"/>
        <v>8</v>
      </c>
      <c r="G8381">
        <f t="shared" ca="1" si="910"/>
        <v>4</v>
      </c>
      <c r="H8381">
        <f t="shared" ca="1" si="911"/>
        <v>8</v>
      </c>
      <c r="I8381">
        <f t="shared" ca="1" si="912"/>
        <v>3</v>
      </c>
      <c r="J8381">
        <f t="shared" ca="1" si="913"/>
        <v>6</v>
      </c>
      <c r="K8381" cm="1">
        <f t="array" aca="1" ref="K8381" ca="1">IF(G8381&gt;7,
        IF(G8381&gt;H8381, 1, IF(G8381&lt;H8381, 0, 2)),
        IF(       H8381&gt;7,
                     IF(G8381&gt;H8381, 1, IF(G8381&lt;H8381, 0, 2)),
                     IF(         G8381&lt;6,
                                   IF(            _xlfn.XLOOKUP(C8381,'deck &amp; rules'!$D$22:$M$22,_xlfn.XLOOKUP(H8381,'deck &amp; rules'!$C$23:$C$30,'deck &amp; rules'!$D$23:$M$30))="draw",
                                                     IF(I8381&gt;J8381,1,IF(I8381&lt;J8381,0,2)),
                                                     IF(I8381&gt;H8381,1,IF(I8381&lt;H8381,0,2))),
                                   IF(H8381&lt;7,
                                        IF(G8381&gt;J8381,1,IF(G8381&lt;J8381,0,2)),
                                        IF(G8381&gt;H8381,1,IF(G8381&lt;H8381,0,2))
                                        )
                          )
              )
        )</f>
        <v>0</v>
      </c>
      <c r="L8381">
        <f t="shared" ca="1" si="914"/>
        <v>-876</v>
      </c>
      <c r="M8381">
        <f t="shared" ca="1" si="915"/>
        <v>-839.34999999992601</v>
      </c>
      <c r="N8381">
        <f t="shared" ca="1" si="916"/>
        <v>-1531</v>
      </c>
    </row>
    <row r="8382" spans="1:14" x14ac:dyDescent="0.25">
      <c r="A8382">
        <f ca="1"/>
        <v>2</v>
      </c>
      <c r="B8382">
        <f ca="1"/>
        <v>7</v>
      </c>
      <c r="C8382">
        <f ca="1"/>
        <v>7</v>
      </c>
      <c r="D8382">
        <f ca="1"/>
        <v>0</v>
      </c>
      <c r="E8382">
        <f ca="1"/>
        <v>5</v>
      </c>
      <c r="F8382">
        <f ca="1"/>
        <v>1</v>
      </c>
      <c r="G8382">
        <f t="shared" ca="1" si="910"/>
        <v>9</v>
      </c>
      <c r="H8382">
        <f t="shared" ca="1" si="911"/>
        <v>5</v>
      </c>
      <c r="I8382">
        <f t="shared" ca="1" si="912"/>
        <v>6</v>
      </c>
      <c r="J8382">
        <f t="shared" ca="1" si="913"/>
        <v>6</v>
      </c>
      <c r="K8382" cm="1">
        <f t="array" aca="1" ref="K8382" ca="1">IF(G8382&gt;7,
        IF(G8382&gt;H8382, 1, IF(G8382&lt;H8382, 0, 2)),
        IF(       H8382&gt;7,
                     IF(G8382&gt;H8382, 1, IF(G8382&lt;H8382, 0, 2)),
                     IF(         G8382&lt;6,
                                   IF(            _xlfn.XLOOKUP(C8382,'deck &amp; rules'!$D$22:$M$22,_xlfn.XLOOKUP(H8382,'deck &amp; rules'!$C$23:$C$30,'deck &amp; rules'!$D$23:$M$30))="draw",
                                                     IF(I8382&gt;J8382,1,IF(I8382&lt;J8382,0,2)),
                                                     IF(I8382&gt;H8382,1,IF(I8382&lt;H8382,0,2))),
                                   IF(H8382&lt;7,
                                        IF(G8382&gt;J8382,1,IF(G8382&lt;J8382,0,2)),
                                        IF(G8382&gt;H8382,1,IF(G8382&lt;H8382,0,2))
                                        )
                          )
              )
        )</f>
        <v>1</v>
      </c>
      <c r="L8382">
        <f t="shared" ca="1" si="914"/>
        <v>-875</v>
      </c>
      <c r="M8382">
        <f t="shared" ca="1" si="915"/>
        <v>-840.34999999992601</v>
      </c>
      <c r="N8382">
        <f t="shared" ca="1" si="916"/>
        <v>-1532</v>
      </c>
    </row>
    <row r="8383" spans="1:14" x14ac:dyDescent="0.25">
      <c r="A8383">
        <f ca="1"/>
        <v>7</v>
      </c>
      <c r="B8383">
        <f ca="1"/>
        <v>6</v>
      </c>
      <c r="C8383">
        <f ca="1"/>
        <v>6</v>
      </c>
      <c r="D8383">
        <f ca="1"/>
        <v>7</v>
      </c>
      <c r="E8383">
        <f ca="1"/>
        <v>8</v>
      </c>
      <c r="F8383">
        <f ca="1"/>
        <v>2</v>
      </c>
      <c r="G8383">
        <f t="shared" ca="1" si="910"/>
        <v>3</v>
      </c>
      <c r="H8383">
        <f t="shared" ca="1" si="911"/>
        <v>5</v>
      </c>
      <c r="I8383">
        <f t="shared" ca="1" si="912"/>
        <v>9</v>
      </c>
      <c r="J8383">
        <f t="shared" ca="1" si="913"/>
        <v>7</v>
      </c>
      <c r="K8383" cm="1">
        <f t="array" aca="1" ref="K8383" ca="1">IF(G8383&gt;7,
        IF(G8383&gt;H8383, 1, IF(G8383&lt;H8383, 0, 2)),
        IF(       H8383&gt;7,
                     IF(G8383&gt;H8383, 1, IF(G8383&lt;H8383, 0, 2)),
                     IF(         G8383&lt;6,
                                   IF(            _xlfn.XLOOKUP(C8383,'deck &amp; rules'!$D$22:$M$22,_xlfn.XLOOKUP(H8383,'deck &amp; rules'!$C$23:$C$30,'deck &amp; rules'!$D$23:$M$30))="draw",
                                                     IF(I8383&gt;J8383,1,IF(I8383&lt;J8383,0,2)),
                                                     IF(I8383&gt;H8383,1,IF(I8383&lt;H8383,0,2))),
                                   IF(H8383&lt;7,
                                        IF(G8383&gt;J8383,1,IF(G8383&lt;J8383,0,2)),
                                        IF(G8383&gt;H8383,1,IF(G8383&lt;H8383,0,2))
                                        )
                          )
              )
        )</f>
        <v>1</v>
      </c>
      <c r="L8383">
        <f t="shared" ca="1" si="914"/>
        <v>-874</v>
      </c>
      <c r="M8383">
        <f t="shared" ca="1" si="915"/>
        <v>-841.34999999992601</v>
      </c>
      <c r="N8383">
        <f t="shared" ca="1" si="916"/>
        <v>-1533</v>
      </c>
    </row>
    <row r="8384" spans="1:14" x14ac:dyDescent="0.25">
      <c r="A8384">
        <f ca="1"/>
        <v>3</v>
      </c>
      <c r="B8384">
        <f ca="1"/>
        <v>0</v>
      </c>
      <c r="C8384">
        <f ca="1"/>
        <v>4</v>
      </c>
      <c r="D8384">
        <f ca="1"/>
        <v>9</v>
      </c>
      <c r="E8384">
        <f ca="1"/>
        <v>5</v>
      </c>
      <c r="F8384">
        <f ca="1"/>
        <v>8</v>
      </c>
      <c r="G8384">
        <f t="shared" ca="1" si="910"/>
        <v>3</v>
      </c>
      <c r="H8384">
        <f t="shared" ca="1" si="911"/>
        <v>4</v>
      </c>
      <c r="I8384">
        <f t="shared" ca="1" si="912"/>
        <v>7</v>
      </c>
      <c r="J8384">
        <f t="shared" ca="1" si="913"/>
        <v>2</v>
      </c>
      <c r="K8384" cm="1">
        <f t="array" aca="1" ref="K8384" ca="1">IF(G8384&gt;7,
        IF(G8384&gt;H8384, 1, IF(G8384&lt;H8384, 0, 2)),
        IF(       H8384&gt;7,
                     IF(G8384&gt;H8384, 1, IF(G8384&lt;H8384, 0, 2)),
                     IF(         G8384&lt;6,
                                   IF(            _xlfn.XLOOKUP(C8384,'deck &amp; rules'!$D$22:$M$22,_xlfn.XLOOKUP(H8384,'deck &amp; rules'!$C$23:$C$30,'deck &amp; rules'!$D$23:$M$30))="draw",
                                                     IF(I8384&gt;J8384,1,IF(I8384&lt;J8384,0,2)),
                                                     IF(I8384&gt;H8384,1,IF(I8384&lt;H8384,0,2))),
                                   IF(H8384&lt;7,
                                        IF(G8384&gt;J8384,1,IF(G8384&lt;J8384,0,2)),
                                        IF(G8384&gt;H8384,1,IF(G8384&lt;H8384,0,2))
                                        )
                          )
              )
        )</f>
        <v>1</v>
      </c>
      <c r="L8384">
        <f t="shared" ca="1" si="914"/>
        <v>-873</v>
      </c>
      <c r="M8384">
        <f t="shared" ca="1" si="915"/>
        <v>-842.34999999992601</v>
      </c>
      <c r="N8384">
        <f t="shared" ca="1" si="916"/>
        <v>-1534</v>
      </c>
    </row>
    <row r="8385" spans="1:14" x14ac:dyDescent="0.25">
      <c r="A8385">
        <f ca="1"/>
        <v>0</v>
      </c>
      <c r="B8385">
        <f ca="1"/>
        <v>0</v>
      </c>
      <c r="C8385">
        <f ca="1"/>
        <v>0</v>
      </c>
      <c r="D8385">
        <f ca="1"/>
        <v>0</v>
      </c>
      <c r="E8385">
        <f ca="1"/>
        <v>7</v>
      </c>
      <c r="F8385">
        <f ca="1"/>
        <v>7</v>
      </c>
      <c r="G8385">
        <f t="shared" ca="1" si="910"/>
        <v>0</v>
      </c>
      <c r="H8385">
        <f t="shared" ca="1" si="911"/>
        <v>7</v>
      </c>
      <c r="I8385">
        <f t="shared" ca="1" si="912"/>
        <v>0</v>
      </c>
      <c r="J8385">
        <f t="shared" ca="1" si="913"/>
        <v>4</v>
      </c>
      <c r="K8385" cm="1">
        <f t="array" aca="1" ref="K8385" ca="1">IF(G8385&gt;7,
        IF(G8385&gt;H8385, 1, IF(G8385&lt;H8385, 0, 2)),
        IF(       H8385&gt;7,
                     IF(G8385&gt;H8385, 1, IF(G8385&lt;H8385, 0, 2)),
                     IF(         G8385&lt;6,
                                   IF(            _xlfn.XLOOKUP(C8385,'deck &amp; rules'!$D$22:$M$22,_xlfn.XLOOKUP(H8385,'deck &amp; rules'!$C$23:$C$30,'deck &amp; rules'!$D$23:$M$30))="draw",
                                                     IF(I8385&gt;J8385,1,IF(I8385&lt;J8385,0,2)),
                                                     IF(I8385&gt;H8385,1,IF(I8385&lt;H8385,0,2))),
                                   IF(H8385&lt;7,
                                        IF(G8385&gt;J8385,1,IF(G8385&lt;J8385,0,2)),
                                        IF(G8385&gt;H8385,1,IF(G8385&lt;H8385,0,2))
                                        )
                          )
              )
        )</f>
        <v>0</v>
      </c>
      <c r="L8385">
        <f t="shared" ca="1" si="914"/>
        <v>-874</v>
      </c>
      <c r="M8385">
        <f t="shared" ca="1" si="915"/>
        <v>-841.39999999992597</v>
      </c>
      <c r="N8385">
        <f t="shared" ca="1" si="916"/>
        <v>-1535</v>
      </c>
    </row>
    <row r="8386" spans="1:14" x14ac:dyDescent="0.25">
      <c r="A8386">
        <f ca="1"/>
        <v>2</v>
      </c>
      <c r="B8386">
        <f ca="1"/>
        <v>7</v>
      </c>
      <c r="C8386">
        <f ca="1"/>
        <v>4</v>
      </c>
      <c r="D8386">
        <f ca="1"/>
        <v>6</v>
      </c>
      <c r="E8386">
        <f ca="1"/>
        <v>8</v>
      </c>
      <c r="F8386">
        <f ca="1"/>
        <v>6</v>
      </c>
      <c r="G8386">
        <f t="shared" ca="1" si="910"/>
        <v>9</v>
      </c>
      <c r="H8386">
        <f t="shared" ca="1" si="911"/>
        <v>4</v>
      </c>
      <c r="I8386">
        <f t="shared" ca="1" si="912"/>
        <v>3</v>
      </c>
      <c r="J8386">
        <f t="shared" ca="1" si="913"/>
        <v>0</v>
      </c>
      <c r="K8386" cm="1">
        <f t="array" aca="1" ref="K8386" ca="1">IF(G8386&gt;7,
        IF(G8386&gt;H8386, 1, IF(G8386&lt;H8386, 0, 2)),
        IF(       H8386&gt;7,
                     IF(G8386&gt;H8386, 1, IF(G8386&lt;H8386, 0, 2)),
                     IF(         G8386&lt;6,
                                   IF(            _xlfn.XLOOKUP(C8386,'deck &amp; rules'!$D$22:$M$22,_xlfn.XLOOKUP(H8386,'deck &amp; rules'!$C$23:$C$30,'deck &amp; rules'!$D$23:$M$30))="draw",
                                                     IF(I8386&gt;J8386,1,IF(I8386&lt;J8386,0,2)),
                                                     IF(I8386&gt;H8386,1,IF(I8386&lt;H8386,0,2))),
                                   IF(H8386&lt;7,
                                        IF(G8386&gt;J8386,1,IF(G8386&lt;J8386,0,2)),
                                        IF(G8386&gt;H8386,1,IF(G8386&lt;H8386,0,2))
                                        )
                          )
              )
        )</f>
        <v>1</v>
      </c>
      <c r="L8386">
        <f t="shared" ca="1" si="914"/>
        <v>-873</v>
      </c>
      <c r="M8386">
        <f t="shared" ca="1" si="915"/>
        <v>-842.39999999992597</v>
      </c>
      <c r="N8386">
        <f t="shared" ca="1" si="916"/>
        <v>-1536</v>
      </c>
    </row>
    <row r="8387" spans="1:14" x14ac:dyDescent="0.25">
      <c r="A8387">
        <f ca="1"/>
        <v>0</v>
      </c>
      <c r="B8387">
        <f ca="1"/>
        <v>6</v>
      </c>
      <c r="C8387">
        <f ca="1"/>
        <v>3</v>
      </c>
      <c r="D8387">
        <f ca="1"/>
        <v>3</v>
      </c>
      <c r="E8387">
        <f ca="1"/>
        <v>1</v>
      </c>
      <c r="F8387">
        <f ca="1"/>
        <v>5</v>
      </c>
      <c r="G8387">
        <f t="shared" ref="G8387:G8450" ca="1" si="917">IF(A8387+B8387&gt;9,A8387+B8387-10,A8387+B8387)</f>
        <v>6</v>
      </c>
      <c r="H8387">
        <f t="shared" ref="H8387:H8450" ca="1" si="918">IF(D8387+E8387&gt;9,D8387+E8387-10,D8387+E8387)</f>
        <v>4</v>
      </c>
      <c r="I8387">
        <f t="shared" ref="I8387:I8450" ca="1" si="919">IF(G8387+C8387&gt;9,G8387+C8387-10,G8387+C8387)</f>
        <v>9</v>
      </c>
      <c r="J8387">
        <f t="shared" ref="J8387:J8450" ca="1" si="920">IF(H8387+F8387&gt;9,H8387+F8387-10,H8387+F8387)</f>
        <v>9</v>
      </c>
      <c r="K8387" cm="1">
        <f t="array" aca="1" ref="K8387" ca="1">IF(G8387&gt;7,
        IF(G8387&gt;H8387, 1, IF(G8387&lt;H8387, 0, 2)),
        IF(       H8387&gt;7,
                     IF(G8387&gt;H8387, 1, IF(G8387&lt;H8387, 0, 2)),
                     IF(         G8387&lt;6,
                                   IF(            _xlfn.XLOOKUP(C8387,'deck &amp; rules'!$D$22:$M$22,_xlfn.XLOOKUP(H8387,'deck &amp; rules'!$C$23:$C$30,'deck &amp; rules'!$D$23:$M$30))="draw",
                                                     IF(I8387&gt;J8387,1,IF(I8387&lt;J8387,0,2)),
                                                     IF(I8387&gt;H8387,1,IF(I8387&lt;H8387,0,2))),
                                   IF(H8387&lt;7,
                                        IF(G8387&gt;J8387,1,IF(G8387&lt;J8387,0,2)),
                                        IF(G8387&gt;H8387,1,IF(G8387&lt;H8387,0,2))
                                        )
                          )
              )
        )</f>
        <v>0</v>
      </c>
      <c r="L8387">
        <f t="shared" ca="1" si="914"/>
        <v>-874</v>
      </c>
      <c r="M8387">
        <f t="shared" ca="1" si="915"/>
        <v>-841.44999999992592</v>
      </c>
      <c r="N8387">
        <f t="shared" ca="1" si="916"/>
        <v>-1537</v>
      </c>
    </row>
    <row r="8388" spans="1:14" x14ac:dyDescent="0.25">
      <c r="A8388">
        <f ca="1"/>
        <v>1</v>
      </c>
      <c r="B8388">
        <f ca="1"/>
        <v>4</v>
      </c>
      <c r="C8388">
        <f ca="1"/>
        <v>4</v>
      </c>
      <c r="D8388">
        <f ca="1"/>
        <v>0</v>
      </c>
      <c r="E8388">
        <f ca="1"/>
        <v>0</v>
      </c>
      <c r="F8388">
        <f ca="1"/>
        <v>9</v>
      </c>
      <c r="G8388">
        <f t="shared" ca="1" si="917"/>
        <v>5</v>
      </c>
      <c r="H8388">
        <f t="shared" ca="1" si="918"/>
        <v>0</v>
      </c>
      <c r="I8388">
        <f t="shared" ca="1" si="919"/>
        <v>9</v>
      </c>
      <c r="J8388">
        <f t="shared" ca="1" si="920"/>
        <v>9</v>
      </c>
      <c r="K8388" cm="1">
        <f t="array" aca="1" ref="K8388" ca="1">IF(G8388&gt;7,
        IF(G8388&gt;H8388, 1, IF(G8388&lt;H8388, 0, 2)),
        IF(       H8388&gt;7,
                     IF(G8388&gt;H8388, 1, IF(G8388&lt;H8388, 0, 2)),
                     IF(         G8388&lt;6,
                                   IF(            _xlfn.XLOOKUP(C8388,'deck &amp; rules'!$D$22:$M$22,_xlfn.XLOOKUP(H8388,'deck &amp; rules'!$C$23:$C$30,'deck &amp; rules'!$D$23:$M$30))="draw",
                                                     IF(I8388&gt;J8388,1,IF(I8388&lt;J8388,0,2)),
                                                     IF(I8388&gt;H8388,1,IF(I8388&lt;H8388,0,2))),
                                   IF(H8388&lt;7,
                                        IF(G8388&gt;J8388,1,IF(G8388&lt;J8388,0,2)),
                                        IF(G8388&gt;H8388,1,IF(G8388&lt;H8388,0,2))
                                        )
                          )
              )
        )</f>
        <v>2</v>
      </c>
      <c r="L8388">
        <f t="shared" ref="L8388:L8451" ca="1" si="921">IF(K8388=1,L8387+1,L8387-1)</f>
        <v>-875</v>
      </c>
      <c r="M8388">
        <f t="shared" ref="M8388:M8451" ca="1" si="922">IF(K8388=0,M8387+19/20,M8387-1)</f>
        <v>-842.44999999992592</v>
      </c>
      <c r="N8388">
        <f t="shared" ref="N8388:N8451" ca="1" si="923">IF(K8388=2,N8387+8,N8387-1)</f>
        <v>-1529</v>
      </c>
    </row>
    <row r="8389" spans="1:14" x14ac:dyDescent="0.25">
      <c r="A8389">
        <f ca="1"/>
        <v>0</v>
      </c>
      <c r="B8389">
        <f ca="1"/>
        <v>2</v>
      </c>
      <c r="C8389">
        <f ca="1"/>
        <v>1</v>
      </c>
      <c r="D8389">
        <f ca="1"/>
        <v>0</v>
      </c>
      <c r="E8389">
        <f ca="1"/>
        <v>3</v>
      </c>
      <c r="F8389">
        <f ca="1"/>
        <v>2</v>
      </c>
      <c r="G8389">
        <f t="shared" ca="1" si="917"/>
        <v>2</v>
      </c>
      <c r="H8389">
        <f t="shared" ca="1" si="918"/>
        <v>3</v>
      </c>
      <c r="I8389">
        <f t="shared" ca="1" si="919"/>
        <v>3</v>
      </c>
      <c r="J8389">
        <f t="shared" ca="1" si="920"/>
        <v>5</v>
      </c>
      <c r="K8389" cm="1">
        <f t="array" aca="1" ref="K8389" ca="1">IF(G8389&gt;7,
        IF(G8389&gt;H8389, 1, IF(G8389&lt;H8389, 0, 2)),
        IF(       H8389&gt;7,
                     IF(G8389&gt;H8389, 1, IF(G8389&lt;H8389, 0, 2)),
                     IF(         G8389&lt;6,
                                   IF(            _xlfn.XLOOKUP(C8389,'deck &amp; rules'!$D$22:$M$22,_xlfn.XLOOKUP(H8389,'deck &amp; rules'!$C$23:$C$30,'deck &amp; rules'!$D$23:$M$30))="draw",
                                                     IF(I8389&gt;J8389,1,IF(I8389&lt;J8389,0,2)),
                                                     IF(I8389&gt;H8389,1,IF(I8389&lt;H8389,0,2))),
                                   IF(H8389&lt;7,
                                        IF(G8389&gt;J8389,1,IF(G8389&lt;J8389,0,2)),
                                        IF(G8389&gt;H8389,1,IF(G8389&lt;H8389,0,2))
                                        )
                          )
              )
        )</f>
        <v>0</v>
      </c>
      <c r="L8389">
        <f t="shared" ca="1" si="921"/>
        <v>-876</v>
      </c>
      <c r="M8389">
        <f t="shared" ca="1" si="922"/>
        <v>-841.49999999992588</v>
      </c>
      <c r="N8389">
        <f t="shared" ca="1" si="923"/>
        <v>-1530</v>
      </c>
    </row>
    <row r="8390" spans="1:14" x14ac:dyDescent="0.25">
      <c r="A8390">
        <f ca="1"/>
        <v>0</v>
      </c>
      <c r="B8390">
        <f ca="1"/>
        <v>9</v>
      </c>
      <c r="C8390">
        <f ca="1"/>
        <v>0</v>
      </c>
      <c r="D8390">
        <f ca="1"/>
        <v>3</v>
      </c>
      <c r="E8390">
        <f ca="1"/>
        <v>3</v>
      </c>
      <c r="F8390">
        <f ca="1"/>
        <v>4</v>
      </c>
      <c r="G8390">
        <f t="shared" ca="1" si="917"/>
        <v>9</v>
      </c>
      <c r="H8390">
        <f t="shared" ca="1" si="918"/>
        <v>6</v>
      </c>
      <c r="I8390">
        <f t="shared" ca="1" si="919"/>
        <v>9</v>
      </c>
      <c r="J8390">
        <f t="shared" ca="1" si="920"/>
        <v>0</v>
      </c>
      <c r="K8390" cm="1">
        <f t="array" aca="1" ref="K8390" ca="1">IF(G8390&gt;7,
        IF(G8390&gt;H8390, 1, IF(G8390&lt;H8390, 0, 2)),
        IF(       H8390&gt;7,
                     IF(G8390&gt;H8390, 1, IF(G8390&lt;H8390, 0, 2)),
                     IF(         G8390&lt;6,
                                   IF(            _xlfn.XLOOKUP(C8390,'deck &amp; rules'!$D$22:$M$22,_xlfn.XLOOKUP(H8390,'deck &amp; rules'!$C$23:$C$30,'deck &amp; rules'!$D$23:$M$30))="draw",
                                                     IF(I8390&gt;J8390,1,IF(I8390&lt;J8390,0,2)),
                                                     IF(I8390&gt;H8390,1,IF(I8390&lt;H8390,0,2))),
                                   IF(H8390&lt;7,
                                        IF(G8390&gt;J8390,1,IF(G8390&lt;J8390,0,2)),
                                        IF(G8390&gt;H8390,1,IF(G8390&lt;H8390,0,2))
                                        )
                          )
              )
        )</f>
        <v>1</v>
      </c>
      <c r="L8390">
        <f t="shared" ca="1" si="921"/>
        <v>-875</v>
      </c>
      <c r="M8390">
        <f t="shared" ca="1" si="922"/>
        <v>-842.49999999992588</v>
      </c>
      <c r="N8390">
        <f t="shared" ca="1" si="923"/>
        <v>-1531</v>
      </c>
    </row>
    <row r="8391" spans="1:14" x14ac:dyDescent="0.25">
      <c r="A8391">
        <f ca="1"/>
        <v>0</v>
      </c>
      <c r="B8391">
        <f ca="1"/>
        <v>1</v>
      </c>
      <c r="C8391">
        <f ca="1"/>
        <v>4</v>
      </c>
      <c r="D8391">
        <f ca="1"/>
        <v>8</v>
      </c>
      <c r="E8391">
        <f ca="1"/>
        <v>9</v>
      </c>
      <c r="F8391">
        <f ca="1"/>
        <v>7</v>
      </c>
      <c r="G8391">
        <f t="shared" ca="1" si="917"/>
        <v>1</v>
      </c>
      <c r="H8391">
        <f t="shared" ca="1" si="918"/>
        <v>7</v>
      </c>
      <c r="I8391">
        <f t="shared" ca="1" si="919"/>
        <v>5</v>
      </c>
      <c r="J8391">
        <f t="shared" ca="1" si="920"/>
        <v>4</v>
      </c>
      <c r="K8391" cm="1">
        <f t="array" aca="1" ref="K8391" ca="1">IF(G8391&gt;7,
        IF(G8391&gt;H8391, 1, IF(G8391&lt;H8391, 0, 2)),
        IF(       H8391&gt;7,
                     IF(G8391&gt;H8391, 1, IF(G8391&lt;H8391, 0, 2)),
                     IF(         G8391&lt;6,
                                   IF(            _xlfn.XLOOKUP(C8391,'deck &amp; rules'!$D$22:$M$22,_xlfn.XLOOKUP(H8391,'deck &amp; rules'!$C$23:$C$30,'deck &amp; rules'!$D$23:$M$30))="draw",
                                                     IF(I8391&gt;J8391,1,IF(I8391&lt;J8391,0,2)),
                                                     IF(I8391&gt;H8391,1,IF(I8391&lt;H8391,0,2))),
                                   IF(H8391&lt;7,
                                        IF(G8391&gt;J8391,1,IF(G8391&lt;J8391,0,2)),
                                        IF(G8391&gt;H8391,1,IF(G8391&lt;H8391,0,2))
                                        )
                          )
              )
        )</f>
        <v>0</v>
      </c>
      <c r="L8391">
        <f t="shared" ca="1" si="921"/>
        <v>-876</v>
      </c>
      <c r="M8391">
        <f t="shared" ca="1" si="922"/>
        <v>-841.54999999992583</v>
      </c>
      <c r="N8391">
        <f t="shared" ca="1" si="923"/>
        <v>-1532</v>
      </c>
    </row>
    <row r="8392" spans="1:14" x14ac:dyDescent="0.25">
      <c r="A8392">
        <f ca="1"/>
        <v>0</v>
      </c>
      <c r="B8392">
        <f ca="1"/>
        <v>0</v>
      </c>
      <c r="C8392">
        <f ca="1"/>
        <v>0</v>
      </c>
      <c r="D8392">
        <f ca="1"/>
        <v>9</v>
      </c>
      <c r="E8392">
        <f ca="1"/>
        <v>4</v>
      </c>
      <c r="F8392">
        <f ca="1"/>
        <v>4</v>
      </c>
      <c r="G8392">
        <f t="shared" ca="1" si="917"/>
        <v>0</v>
      </c>
      <c r="H8392">
        <f t="shared" ca="1" si="918"/>
        <v>3</v>
      </c>
      <c r="I8392">
        <f t="shared" ca="1" si="919"/>
        <v>0</v>
      </c>
      <c r="J8392">
        <f t="shared" ca="1" si="920"/>
        <v>7</v>
      </c>
      <c r="K8392" cm="1">
        <f t="array" aca="1" ref="K8392" ca="1">IF(G8392&gt;7,
        IF(G8392&gt;H8392, 1, IF(G8392&lt;H8392, 0, 2)),
        IF(       H8392&gt;7,
                     IF(G8392&gt;H8392, 1, IF(G8392&lt;H8392, 0, 2)),
                     IF(         G8392&lt;6,
                                   IF(            _xlfn.XLOOKUP(C8392,'deck &amp; rules'!$D$22:$M$22,_xlfn.XLOOKUP(H8392,'deck &amp; rules'!$C$23:$C$30,'deck &amp; rules'!$D$23:$M$30))="draw",
                                                     IF(I8392&gt;J8392,1,IF(I8392&lt;J8392,0,2)),
                                                     IF(I8392&gt;H8392,1,IF(I8392&lt;H8392,0,2))),
                                   IF(H8392&lt;7,
                                        IF(G8392&gt;J8392,1,IF(G8392&lt;J8392,0,2)),
                                        IF(G8392&gt;H8392,1,IF(G8392&lt;H8392,0,2))
                                        )
                          )
              )
        )</f>
        <v>0</v>
      </c>
      <c r="L8392">
        <f t="shared" ca="1" si="921"/>
        <v>-877</v>
      </c>
      <c r="M8392">
        <f t="shared" ca="1" si="922"/>
        <v>-840.59999999992579</v>
      </c>
      <c r="N8392">
        <f t="shared" ca="1" si="923"/>
        <v>-1533</v>
      </c>
    </row>
    <row r="8393" spans="1:14" x14ac:dyDescent="0.25">
      <c r="A8393">
        <f ca="1"/>
        <v>6</v>
      </c>
      <c r="B8393">
        <f ca="1"/>
        <v>0</v>
      </c>
      <c r="C8393">
        <f ca="1"/>
        <v>8</v>
      </c>
      <c r="D8393">
        <f ca="1"/>
        <v>9</v>
      </c>
      <c r="E8393">
        <f ca="1"/>
        <v>0</v>
      </c>
      <c r="F8393">
        <f ca="1"/>
        <v>8</v>
      </c>
      <c r="G8393">
        <f t="shared" ca="1" si="917"/>
        <v>6</v>
      </c>
      <c r="H8393">
        <f t="shared" ca="1" si="918"/>
        <v>9</v>
      </c>
      <c r="I8393">
        <f t="shared" ca="1" si="919"/>
        <v>4</v>
      </c>
      <c r="J8393">
        <f t="shared" ca="1" si="920"/>
        <v>7</v>
      </c>
      <c r="K8393" cm="1">
        <f t="array" aca="1" ref="K8393" ca="1">IF(G8393&gt;7,
        IF(G8393&gt;H8393, 1, IF(G8393&lt;H8393, 0, 2)),
        IF(       H8393&gt;7,
                     IF(G8393&gt;H8393, 1, IF(G8393&lt;H8393, 0, 2)),
                     IF(         G8393&lt;6,
                                   IF(            _xlfn.XLOOKUP(C8393,'deck &amp; rules'!$D$22:$M$22,_xlfn.XLOOKUP(H8393,'deck &amp; rules'!$C$23:$C$30,'deck &amp; rules'!$D$23:$M$30))="draw",
                                                     IF(I8393&gt;J8393,1,IF(I8393&lt;J8393,0,2)),
                                                     IF(I8393&gt;H8393,1,IF(I8393&lt;H8393,0,2))),
                                   IF(H8393&lt;7,
                                        IF(G8393&gt;J8393,1,IF(G8393&lt;J8393,0,2)),
                                        IF(G8393&gt;H8393,1,IF(G8393&lt;H8393,0,2))
                                        )
                          )
              )
        )</f>
        <v>0</v>
      </c>
      <c r="L8393">
        <f t="shared" ca="1" si="921"/>
        <v>-878</v>
      </c>
      <c r="M8393">
        <f t="shared" ca="1" si="922"/>
        <v>-839.64999999992574</v>
      </c>
      <c r="N8393">
        <f t="shared" ca="1" si="923"/>
        <v>-1534</v>
      </c>
    </row>
    <row r="8394" spans="1:14" x14ac:dyDescent="0.25">
      <c r="A8394">
        <f ca="1"/>
        <v>0</v>
      </c>
      <c r="B8394">
        <f ca="1"/>
        <v>7</v>
      </c>
      <c r="C8394">
        <f ca="1"/>
        <v>8</v>
      </c>
      <c r="D8394">
        <f ca="1"/>
        <v>9</v>
      </c>
      <c r="E8394">
        <f ca="1"/>
        <v>0</v>
      </c>
      <c r="F8394">
        <f ca="1"/>
        <v>9</v>
      </c>
      <c r="G8394">
        <f t="shared" ca="1" si="917"/>
        <v>7</v>
      </c>
      <c r="H8394">
        <f t="shared" ca="1" si="918"/>
        <v>9</v>
      </c>
      <c r="I8394">
        <f t="shared" ca="1" si="919"/>
        <v>5</v>
      </c>
      <c r="J8394">
        <f t="shared" ca="1" si="920"/>
        <v>8</v>
      </c>
      <c r="K8394" cm="1">
        <f t="array" aca="1" ref="K8394" ca="1">IF(G8394&gt;7,
        IF(G8394&gt;H8394, 1, IF(G8394&lt;H8394, 0, 2)),
        IF(       H8394&gt;7,
                     IF(G8394&gt;H8394, 1, IF(G8394&lt;H8394, 0, 2)),
                     IF(         G8394&lt;6,
                                   IF(            _xlfn.XLOOKUP(C8394,'deck &amp; rules'!$D$22:$M$22,_xlfn.XLOOKUP(H8394,'deck &amp; rules'!$C$23:$C$30,'deck &amp; rules'!$D$23:$M$30))="draw",
                                                     IF(I8394&gt;J8394,1,IF(I8394&lt;J8394,0,2)),
                                                     IF(I8394&gt;H8394,1,IF(I8394&lt;H8394,0,2))),
                                   IF(H8394&lt;7,
                                        IF(G8394&gt;J8394,1,IF(G8394&lt;J8394,0,2)),
                                        IF(G8394&gt;H8394,1,IF(G8394&lt;H8394,0,2))
                                        )
                          )
              )
        )</f>
        <v>0</v>
      </c>
      <c r="L8394">
        <f t="shared" ca="1" si="921"/>
        <v>-879</v>
      </c>
      <c r="M8394">
        <f t="shared" ca="1" si="922"/>
        <v>-838.69999999992569</v>
      </c>
      <c r="N8394">
        <f t="shared" ca="1" si="923"/>
        <v>-1535</v>
      </c>
    </row>
    <row r="8395" spans="1:14" x14ac:dyDescent="0.25">
      <c r="A8395">
        <f ca="1"/>
        <v>3</v>
      </c>
      <c r="B8395">
        <f ca="1"/>
        <v>3</v>
      </c>
      <c r="C8395">
        <f ca="1"/>
        <v>9</v>
      </c>
      <c r="D8395">
        <f ca="1"/>
        <v>9</v>
      </c>
      <c r="E8395">
        <f ca="1"/>
        <v>8</v>
      </c>
      <c r="F8395">
        <f ca="1"/>
        <v>2</v>
      </c>
      <c r="G8395">
        <f t="shared" ca="1" si="917"/>
        <v>6</v>
      </c>
      <c r="H8395">
        <f t="shared" ca="1" si="918"/>
        <v>7</v>
      </c>
      <c r="I8395">
        <f t="shared" ca="1" si="919"/>
        <v>5</v>
      </c>
      <c r="J8395">
        <f t="shared" ca="1" si="920"/>
        <v>9</v>
      </c>
      <c r="K8395" cm="1">
        <f t="array" aca="1" ref="K8395" ca="1">IF(G8395&gt;7,
        IF(G8395&gt;H8395, 1, IF(G8395&lt;H8395, 0, 2)),
        IF(       H8395&gt;7,
                     IF(G8395&gt;H8395, 1, IF(G8395&lt;H8395, 0, 2)),
                     IF(         G8395&lt;6,
                                   IF(            _xlfn.XLOOKUP(C8395,'deck &amp; rules'!$D$22:$M$22,_xlfn.XLOOKUP(H8395,'deck &amp; rules'!$C$23:$C$30,'deck &amp; rules'!$D$23:$M$30))="draw",
                                                     IF(I8395&gt;J8395,1,IF(I8395&lt;J8395,0,2)),
                                                     IF(I8395&gt;H8395,1,IF(I8395&lt;H8395,0,2))),
                                   IF(H8395&lt;7,
                                        IF(G8395&gt;J8395,1,IF(G8395&lt;J8395,0,2)),
                                        IF(G8395&gt;H8395,1,IF(G8395&lt;H8395,0,2))
                                        )
                          )
              )
        )</f>
        <v>0</v>
      </c>
      <c r="L8395">
        <f t="shared" ca="1" si="921"/>
        <v>-880</v>
      </c>
      <c r="M8395">
        <f t="shared" ca="1" si="922"/>
        <v>-837.74999999992565</v>
      </c>
      <c r="N8395">
        <f t="shared" ca="1" si="923"/>
        <v>-1536</v>
      </c>
    </row>
    <row r="8396" spans="1:14" x14ac:dyDescent="0.25">
      <c r="A8396">
        <f ca="1"/>
        <v>7</v>
      </c>
      <c r="B8396">
        <f ca="1"/>
        <v>0</v>
      </c>
      <c r="C8396">
        <f ca="1"/>
        <v>4</v>
      </c>
      <c r="D8396">
        <f ca="1"/>
        <v>0</v>
      </c>
      <c r="E8396">
        <f ca="1"/>
        <v>5</v>
      </c>
      <c r="F8396">
        <f ca="1"/>
        <v>9</v>
      </c>
      <c r="G8396">
        <f t="shared" ca="1" si="917"/>
        <v>7</v>
      </c>
      <c r="H8396">
        <f t="shared" ca="1" si="918"/>
        <v>5</v>
      </c>
      <c r="I8396">
        <f t="shared" ca="1" si="919"/>
        <v>1</v>
      </c>
      <c r="J8396">
        <f t="shared" ca="1" si="920"/>
        <v>4</v>
      </c>
      <c r="K8396" cm="1">
        <f t="array" aca="1" ref="K8396" ca="1">IF(G8396&gt;7,
        IF(G8396&gt;H8396, 1, IF(G8396&lt;H8396, 0, 2)),
        IF(       H8396&gt;7,
                     IF(G8396&gt;H8396, 1, IF(G8396&lt;H8396, 0, 2)),
                     IF(         G8396&lt;6,
                                   IF(            _xlfn.XLOOKUP(C8396,'deck &amp; rules'!$D$22:$M$22,_xlfn.XLOOKUP(H8396,'deck &amp; rules'!$C$23:$C$30,'deck &amp; rules'!$D$23:$M$30))="draw",
                                                     IF(I8396&gt;J8396,1,IF(I8396&lt;J8396,0,2)),
                                                     IF(I8396&gt;H8396,1,IF(I8396&lt;H8396,0,2))),
                                   IF(H8396&lt;7,
                                        IF(G8396&gt;J8396,1,IF(G8396&lt;J8396,0,2)),
                                        IF(G8396&gt;H8396,1,IF(G8396&lt;H8396,0,2))
                                        )
                          )
              )
        )</f>
        <v>1</v>
      </c>
      <c r="L8396">
        <f t="shared" ca="1" si="921"/>
        <v>-879</v>
      </c>
      <c r="M8396">
        <f t="shared" ca="1" si="922"/>
        <v>-838.74999999992565</v>
      </c>
      <c r="N8396">
        <f t="shared" ca="1" si="923"/>
        <v>-1537</v>
      </c>
    </row>
    <row r="8397" spans="1:14" x14ac:dyDescent="0.25">
      <c r="A8397">
        <f ca="1"/>
        <v>6</v>
      </c>
      <c r="B8397">
        <f ca="1"/>
        <v>0</v>
      </c>
      <c r="C8397">
        <f ca="1"/>
        <v>7</v>
      </c>
      <c r="D8397">
        <f ca="1"/>
        <v>4</v>
      </c>
      <c r="E8397">
        <f ca="1"/>
        <v>9</v>
      </c>
      <c r="F8397">
        <f ca="1"/>
        <v>1</v>
      </c>
      <c r="G8397">
        <f t="shared" ca="1" si="917"/>
        <v>6</v>
      </c>
      <c r="H8397">
        <f t="shared" ca="1" si="918"/>
        <v>3</v>
      </c>
      <c r="I8397">
        <f t="shared" ca="1" si="919"/>
        <v>3</v>
      </c>
      <c r="J8397">
        <f t="shared" ca="1" si="920"/>
        <v>4</v>
      </c>
      <c r="K8397" cm="1">
        <f t="array" aca="1" ref="K8397" ca="1">IF(G8397&gt;7,
        IF(G8397&gt;H8397, 1, IF(G8397&lt;H8397, 0, 2)),
        IF(       H8397&gt;7,
                     IF(G8397&gt;H8397, 1, IF(G8397&lt;H8397, 0, 2)),
                     IF(         G8397&lt;6,
                                   IF(            _xlfn.XLOOKUP(C8397,'deck &amp; rules'!$D$22:$M$22,_xlfn.XLOOKUP(H8397,'deck &amp; rules'!$C$23:$C$30,'deck &amp; rules'!$D$23:$M$30))="draw",
                                                     IF(I8397&gt;J8397,1,IF(I8397&lt;J8397,0,2)),
                                                     IF(I8397&gt;H8397,1,IF(I8397&lt;H8397,0,2))),
                                   IF(H8397&lt;7,
                                        IF(G8397&gt;J8397,1,IF(G8397&lt;J8397,0,2)),
                                        IF(G8397&gt;H8397,1,IF(G8397&lt;H8397,0,2))
                                        )
                          )
              )
        )</f>
        <v>1</v>
      </c>
      <c r="L8397">
        <f t="shared" ca="1" si="921"/>
        <v>-878</v>
      </c>
      <c r="M8397">
        <f t="shared" ca="1" si="922"/>
        <v>-839.74999999992565</v>
      </c>
      <c r="N8397">
        <f t="shared" ca="1" si="923"/>
        <v>-1538</v>
      </c>
    </row>
    <row r="8398" spans="1:14" x14ac:dyDescent="0.25">
      <c r="A8398">
        <f ca="1"/>
        <v>4</v>
      </c>
      <c r="B8398">
        <f ca="1"/>
        <v>0</v>
      </c>
      <c r="C8398">
        <f ca="1"/>
        <v>2</v>
      </c>
      <c r="D8398">
        <f ca="1"/>
        <v>9</v>
      </c>
      <c r="E8398">
        <f ca="1"/>
        <v>9</v>
      </c>
      <c r="F8398">
        <f ca="1"/>
        <v>0</v>
      </c>
      <c r="G8398">
        <f t="shared" ca="1" si="917"/>
        <v>4</v>
      </c>
      <c r="H8398">
        <f t="shared" ca="1" si="918"/>
        <v>8</v>
      </c>
      <c r="I8398">
        <f t="shared" ca="1" si="919"/>
        <v>6</v>
      </c>
      <c r="J8398">
        <f t="shared" ca="1" si="920"/>
        <v>8</v>
      </c>
      <c r="K8398" cm="1">
        <f t="array" aca="1" ref="K8398" ca="1">IF(G8398&gt;7,
        IF(G8398&gt;H8398, 1, IF(G8398&lt;H8398, 0, 2)),
        IF(       H8398&gt;7,
                     IF(G8398&gt;H8398, 1, IF(G8398&lt;H8398, 0, 2)),
                     IF(         G8398&lt;6,
                                   IF(            _xlfn.XLOOKUP(C8398,'deck &amp; rules'!$D$22:$M$22,_xlfn.XLOOKUP(H8398,'deck &amp; rules'!$C$23:$C$30,'deck &amp; rules'!$D$23:$M$30))="draw",
                                                     IF(I8398&gt;J8398,1,IF(I8398&lt;J8398,0,2)),
                                                     IF(I8398&gt;H8398,1,IF(I8398&lt;H8398,0,2))),
                                   IF(H8398&lt;7,
                                        IF(G8398&gt;J8398,1,IF(G8398&lt;J8398,0,2)),
                                        IF(G8398&gt;H8398,1,IF(G8398&lt;H8398,0,2))
                                        )
                          )
              )
        )</f>
        <v>0</v>
      </c>
      <c r="L8398">
        <f t="shared" ca="1" si="921"/>
        <v>-879</v>
      </c>
      <c r="M8398">
        <f t="shared" ca="1" si="922"/>
        <v>-838.7999999999256</v>
      </c>
      <c r="N8398">
        <f t="shared" ca="1" si="923"/>
        <v>-1539</v>
      </c>
    </row>
    <row r="8399" spans="1:14" x14ac:dyDescent="0.25">
      <c r="A8399">
        <f ca="1"/>
        <v>6</v>
      </c>
      <c r="B8399">
        <f ca="1"/>
        <v>4</v>
      </c>
      <c r="C8399">
        <f ca="1"/>
        <v>0</v>
      </c>
      <c r="D8399">
        <f ca="1"/>
        <v>0</v>
      </c>
      <c r="E8399">
        <f ca="1"/>
        <v>0</v>
      </c>
      <c r="F8399">
        <f ca="1"/>
        <v>0</v>
      </c>
      <c r="G8399">
        <f t="shared" ca="1" si="917"/>
        <v>0</v>
      </c>
      <c r="H8399">
        <f t="shared" ca="1" si="918"/>
        <v>0</v>
      </c>
      <c r="I8399">
        <f t="shared" ca="1" si="919"/>
        <v>0</v>
      </c>
      <c r="J8399">
        <f t="shared" ca="1" si="920"/>
        <v>0</v>
      </c>
      <c r="K8399" cm="1">
        <f t="array" aca="1" ref="K8399" ca="1">IF(G8399&gt;7,
        IF(G8399&gt;H8399, 1, IF(G8399&lt;H8399, 0, 2)),
        IF(       H8399&gt;7,
                     IF(G8399&gt;H8399, 1, IF(G8399&lt;H8399, 0, 2)),
                     IF(         G8399&lt;6,
                                   IF(            _xlfn.XLOOKUP(C8399,'deck &amp; rules'!$D$22:$M$22,_xlfn.XLOOKUP(H8399,'deck &amp; rules'!$C$23:$C$30,'deck &amp; rules'!$D$23:$M$30))="draw",
                                                     IF(I8399&gt;J8399,1,IF(I8399&lt;J8399,0,2)),
                                                     IF(I8399&gt;H8399,1,IF(I8399&lt;H8399,0,2))),
                                   IF(H8399&lt;7,
                                        IF(G8399&gt;J8399,1,IF(G8399&lt;J8399,0,2)),
                                        IF(G8399&gt;H8399,1,IF(G8399&lt;H8399,0,2))
                                        )
                          )
              )
        )</f>
        <v>2</v>
      </c>
      <c r="L8399">
        <f t="shared" ca="1" si="921"/>
        <v>-880</v>
      </c>
      <c r="M8399">
        <f t="shared" ca="1" si="922"/>
        <v>-839.7999999999256</v>
      </c>
      <c r="N8399">
        <f t="shared" ca="1" si="923"/>
        <v>-1531</v>
      </c>
    </row>
    <row r="8400" spans="1:14" x14ac:dyDescent="0.25">
      <c r="A8400">
        <f ca="1"/>
        <v>0</v>
      </c>
      <c r="B8400">
        <f ca="1"/>
        <v>5</v>
      </c>
      <c r="C8400">
        <f ca="1"/>
        <v>0</v>
      </c>
      <c r="D8400">
        <f ca="1"/>
        <v>9</v>
      </c>
      <c r="E8400">
        <f ca="1"/>
        <v>6</v>
      </c>
      <c r="F8400">
        <f ca="1"/>
        <v>0</v>
      </c>
      <c r="G8400">
        <f t="shared" ca="1" si="917"/>
        <v>5</v>
      </c>
      <c r="H8400">
        <f t="shared" ca="1" si="918"/>
        <v>5</v>
      </c>
      <c r="I8400">
        <f t="shared" ca="1" si="919"/>
        <v>5</v>
      </c>
      <c r="J8400">
        <f t="shared" ca="1" si="920"/>
        <v>5</v>
      </c>
      <c r="K8400" cm="1">
        <f t="array" aca="1" ref="K8400" ca="1">IF(G8400&gt;7,
        IF(G8400&gt;H8400, 1, IF(G8400&lt;H8400, 0, 2)),
        IF(       H8400&gt;7,
                     IF(G8400&gt;H8400, 1, IF(G8400&lt;H8400, 0, 2)),
                     IF(         G8400&lt;6,
                                   IF(            _xlfn.XLOOKUP(C8400,'deck &amp; rules'!$D$22:$M$22,_xlfn.XLOOKUP(H8400,'deck &amp; rules'!$C$23:$C$30,'deck &amp; rules'!$D$23:$M$30))="draw",
                                                     IF(I8400&gt;J8400,1,IF(I8400&lt;J8400,0,2)),
                                                     IF(I8400&gt;H8400,1,IF(I8400&lt;H8400,0,2))),
                                   IF(H8400&lt;7,
                                        IF(G8400&gt;J8400,1,IF(G8400&lt;J8400,0,2)),
                                        IF(G8400&gt;H8400,1,IF(G8400&lt;H8400,0,2))
                                        )
                          )
              )
        )</f>
        <v>2</v>
      </c>
      <c r="L8400">
        <f t="shared" ca="1" si="921"/>
        <v>-881</v>
      </c>
      <c r="M8400">
        <f t="shared" ca="1" si="922"/>
        <v>-840.7999999999256</v>
      </c>
      <c r="N8400">
        <f t="shared" ca="1" si="923"/>
        <v>-1523</v>
      </c>
    </row>
    <row r="8401" spans="1:14" x14ac:dyDescent="0.25">
      <c r="A8401">
        <f ca="1"/>
        <v>5</v>
      </c>
      <c r="B8401">
        <f ca="1"/>
        <v>8</v>
      </c>
      <c r="C8401">
        <f ca="1"/>
        <v>1</v>
      </c>
      <c r="D8401">
        <f ca="1"/>
        <v>6</v>
      </c>
      <c r="E8401">
        <f ca="1"/>
        <v>3</v>
      </c>
      <c r="F8401">
        <f ca="1"/>
        <v>0</v>
      </c>
      <c r="G8401">
        <f t="shared" ca="1" si="917"/>
        <v>3</v>
      </c>
      <c r="H8401">
        <f t="shared" ca="1" si="918"/>
        <v>9</v>
      </c>
      <c r="I8401">
        <f t="shared" ca="1" si="919"/>
        <v>4</v>
      </c>
      <c r="J8401">
        <f t="shared" ca="1" si="920"/>
        <v>9</v>
      </c>
      <c r="K8401" cm="1">
        <f t="array" aca="1" ref="K8401" ca="1">IF(G8401&gt;7,
        IF(G8401&gt;H8401, 1, IF(G8401&lt;H8401, 0, 2)),
        IF(       H8401&gt;7,
                     IF(G8401&gt;H8401, 1, IF(G8401&lt;H8401, 0, 2)),
                     IF(         G8401&lt;6,
                                   IF(            _xlfn.XLOOKUP(C8401,'deck &amp; rules'!$D$22:$M$22,_xlfn.XLOOKUP(H8401,'deck &amp; rules'!$C$23:$C$30,'deck &amp; rules'!$D$23:$M$30))="draw",
                                                     IF(I8401&gt;J8401,1,IF(I8401&lt;J8401,0,2)),
                                                     IF(I8401&gt;H8401,1,IF(I8401&lt;H8401,0,2))),
                                   IF(H8401&lt;7,
                                        IF(G8401&gt;J8401,1,IF(G8401&lt;J8401,0,2)),
                                        IF(G8401&gt;H8401,1,IF(G8401&lt;H8401,0,2))
                                        )
                          )
              )
        )</f>
        <v>0</v>
      </c>
      <c r="L8401">
        <f t="shared" ca="1" si="921"/>
        <v>-882</v>
      </c>
      <c r="M8401">
        <f t="shared" ca="1" si="922"/>
        <v>-839.84999999992556</v>
      </c>
      <c r="N8401">
        <f t="shared" ca="1" si="923"/>
        <v>-1524</v>
      </c>
    </row>
    <row r="8402" spans="1:14" x14ac:dyDescent="0.25">
      <c r="A8402">
        <f ca="1"/>
        <v>9</v>
      </c>
      <c r="B8402">
        <f ca="1"/>
        <v>1</v>
      </c>
      <c r="C8402">
        <f ca="1"/>
        <v>0</v>
      </c>
      <c r="D8402">
        <f ca="1"/>
        <v>3</v>
      </c>
      <c r="E8402">
        <f ca="1"/>
        <v>5</v>
      </c>
      <c r="F8402">
        <f ca="1"/>
        <v>1</v>
      </c>
      <c r="G8402">
        <f t="shared" ca="1" si="917"/>
        <v>0</v>
      </c>
      <c r="H8402">
        <f t="shared" ca="1" si="918"/>
        <v>8</v>
      </c>
      <c r="I8402">
        <f t="shared" ca="1" si="919"/>
        <v>0</v>
      </c>
      <c r="J8402">
        <f t="shared" ca="1" si="920"/>
        <v>9</v>
      </c>
      <c r="K8402" cm="1">
        <f t="array" aca="1" ref="K8402" ca="1">IF(G8402&gt;7,
        IF(G8402&gt;H8402, 1, IF(G8402&lt;H8402, 0, 2)),
        IF(       H8402&gt;7,
                     IF(G8402&gt;H8402, 1, IF(G8402&lt;H8402, 0, 2)),
                     IF(         G8402&lt;6,
                                   IF(            _xlfn.XLOOKUP(C8402,'deck &amp; rules'!$D$22:$M$22,_xlfn.XLOOKUP(H8402,'deck &amp; rules'!$C$23:$C$30,'deck &amp; rules'!$D$23:$M$30))="draw",
                                                     IF(I8402&gt;J8402,1,IF(I8402&lt;J8402,0,2)),
                                                     IF(I8402&gt;H8402,1,IF(I8402&lt;H8402,0,2))),
                                   IF(H8402&lt;7,
                                        IF(G8402&gt;J8402,1,IF(G8402&lt;J8402,0,2)),
                                        IF(G8402&gt;H8402,1,IF(G8402&lt;H8402,0,2))
                                        )
                          )
              )
        )</f>
        <v>0</v>
      </c>
      <c r="L8402">
        <f t="shared" ca="1" si="921"/>
        <v>-883</v>
      </c>
      <c r="M8402">
        <f t="shared" ca="1" si="922"/>
        <v>-838.89999999992551</v>
      </c>
      <c r="N8402">
        <f t="shared" ca="1" si="923"/>
        <v>-1525</v>
      </c>
    </row>
    <row r="8403" spans="1:14" x14ac:dyDescent="0.25">
      <c r="A8403">
        <f ca="1"/>
        <v>7</v>
      </c>
      <c r="B8403">
        <f ca="1"/>
        <v>3</v>
      </c>
      <c r="C8403">
        <f ca="1"/>
        <v>0</v>
      </c>
      <c r="D8403">
        <f ca="1"/>
        <v>7</v>
      </c>
      <c r="E8403">
        <f ca="1"/>
        <v>0</v>
      </c>
      <c r="F8403">
        <f ca="1"/>
        <v>8</v>
      </c>
      <c r="G8403">
        <f t="shared" ca="1" si="917"/>
        <v>0</v>
      </c>
      <c r="H8403">
        <f t="shared" ca="1" si="918"/>
        <v>7</v>
      </c>
      <c r="I8403">
        <f t="shared" ca="1" si="919"/>
        <v>0</v>
      </c>
      <c r="J8403">
        <f t="shared" ca="1" si="920"/>
        <v>5</v>
      </c>
      <c r="K8403" cm="1">
        <f t="array" aca="1" ref="K8403" ca="1">IF(G8403&gt;7,
        IF(G8403&gt;H8403, 1, IF(G8403&lt;H8403, 0, 2)),
        IF(       H8403&gt;7,
                     IF(G8403&gt;H8403, 1, IF(G8403&lt;H8403, 0, 2)),
                     IF(         G8403&lt;6,
                                   IF(            _xlfn.XLOOKUP(C8403,'deck &amp; rules'!$D$22:$M$22,_xlfn.XLOOKUP(H8403,'deck &amp; rules'!$C$23:$C$30,'deck &amp; rules'!$D$23:$M$30))="draw",
                                                     IF(I8403&gt;J8403,1,IF(I8403&lt;J8403,0,2)),
                                                     IF(I8403&gt;H8403,1,IF(I8403&lt;H8403,0,2))),
                                   IF(H8403&lt;7,
                                        IF(G8403&gt;J8403,1,IF(G8403&lt;J8403,0,2)),
                                        IF(G8403&gt;H8403,1,IF(G8403&lt;H8403,0,2))
                                        )
                          )
              )
        )</f>
        <v>0</v>
      </c>
      <c r="L8403">
        <f t="shared" ca="1" si="921"/>
        <v>-884</v>
      </c>
      <c r="M8403">
        <f t="shared" ca="1" si="922"/>
        <v>-837.94999999992547</v>
      </c>
      <c r="N8403">
        <f t="shared" ca="1" si="923"/>
        <v>-1526</v>
      </c>
    </row>
    <row r="8404" spans="1:14" x14ac:dyDescent="0.25">
      <c r="A8404">
        <f ca="1"/>
        <v>0</v>
      </c>
      <c r="B8404">
        <f ca="1"/>
        <v>5</v>
      </c>
      <c r="C8404">
        <f ca="1"/>
        <v>0</v>
      </c>
      <c r="D8404">
        <f ca="1"/>
        <v>7</v>
      </c>
      <c r="E8404">
        <f ca="1"/>
        <v>3</v>
      </c>
      <c r="F8404">
        <f ca="1"/>
        <v>7</v>
      </c>
      <c r="G8404">
        <f t="shared" ca="1" si="917"/>
        <v>5</v>
      </c>
      <c r="H8404">
        <f t="shared" ca="1" si="918"/>
        <v>0</v>
      </c>
      <c r="I8404">
        <f t="shared" ca="1" si="919"/>
        <v>5</v>
      </c>
      <c r="J8404">
        <f t="shared" ca="1" si="920"/>
        <v>7</v>
      </c>
      <c r="K8404" cm="1">
        <f t="array" aca="1" ref="K8404" ca="1">IF(G8404&gt;7,
        IF(G8404&gt;H8404, 1, IF(G8404&lt;H8404, 0, 2)),
        IF(       H8404&gt;7,
                     IF(G8404&gt;H8404, 1, IF(G8404&lt;H8404, 0, 2)),
                     IF(         G8404&lt;6,
                                   IF(            _xlfn.XLOOKUP(C8404,'deck &amp; rules'!$D$22:$M$22,_xlfn.XLOOKUP(H8404,'deck &amp; rules'!$C$23:$C$30,'deck &amp; rules'!$D$23:$M$30))="draw",
                                                     IF(I8404&gt;J8404,1,IF(I8404&lt;J8404,0,2)),
                                                     IF(I8404&gt;H8404,1,IF(I8404&lt;H8404,0,2))),
                                   IF(H8404&lt;7,
                                        IF(G8404&gt;J8404,1,IF(G8404&lt;J8404,0,2)),
                                        IF(G8404&gt;H8404,1,IF(G8404&lt;H8404,0,2))
                                        )
                          )
              )
        )</f>
        <v>0</v>
      </c>
      <c r="L8404">
        <f t="shared" ca="1" si="921"/>
        <v>-885</v>
      </c>
      <c r="M8404">
        <f t="shared" ca="1" si="922"/>
        <v>-836.99999999992542</v>
      </c>
      <c r="N8404">
        <f t="shared" ca="1" si="923"/>
        <v>-1527</v>
      </c>
    </row>
    <row r="8405" spans="1:14" x14ac:dyDescent="0.25">
      <c r="A8405">
        <f ca="1"/>
        <v>8</v>
      </c>
      <c r="B8405">
        <f ca="1"/>
        <v>0</v>
      </c>
      <c r="C8405">
        <f ca="1"/>
        <v>9</v>
      </c>
      <c r="D8405">
        <f ca="1"/>
        <v>0</v>
      </c>
      <c r="E8405">
        <f ca="1"/>
        <v>6</v>
      </c>
      <c r="F8405">
        <f ca="1"/>
        <v>0</v>
      </c>
      <c r="G8405">
        <f t="shared" ca="1" si="917"/>
        <v>8</v>
      </c>
      <c r="H8405">
        <f t="shared" ca="1" si="918"/>
        <v>6</v>
      </c>
      <c r="I8405">
        <f t="shared" ca="1" si="919"/>
        <v>7</v>
      </c>
      <c r="J8405">
        <f t="shared" ca="1" si="920"/>
        <v>6</v>
      </c>
      <c r="K8405" cm="1">
        <f t="array" aca="1" ref="K8405" ca="1">IF(G8405&gt;7,
        IF(G8405&gt;H8405, 1, IF(G8405&lt;H8405, 0, 2)),
        IF(       H8405&gt;7,
                     IF(G8405&gt;H8405, 1, IF(G8405&lt;H8405, 0, 2)),
                     IF(         G8405&lt;6,
                                   IF(            _xlfn.XLOOKUP(C8405,'deck &amp; rules'!$D$22:$M$22,_xlfn.XLOOKUP(H8405,'deck &amp; rules'!$C$23:$C$30,'deck &amp; rules'!$D$23:$M$30))="draw",
                                                     IF(I8405&gt;J8405,1,IF(I8405&lt;J8405,0,2)),
                                                     IF(I8405&gt;H8405,1,IF(I8405&lt;H8405,0,2))),
                                   IF(H8405&lt;7,
                                        IF(G8405&gt;J8405,1,IF(G8405&lt;J8405,0,2)),
                                        IF(G8405&gt;H8405,1,IF(G8405&lt;H8405,0,2))
                                        )
                          )
              )
        )</f>
        <v>1</v>
      </c>
      <c r="L8405">
        <f t="shared" ca="1" si="921"/>
        <v>-884</v>
      </c>
      <c r="M8405">
        <f t="shared" ca="1" si="922"/>
        <v>-837.99999999992542</v>
      </c>
      <c r="N8405">
        <f t="shared" ca="1" si="923"/>
        <v>-1528</v>
      </c>
    </row>
    <row r="8406" spans="1:14" x14ac:dyDescent="0.25">
      <c r="A8406">
        <f ca="1"/>
        <v>0</v>
      </c>
      <c r="B8406">
        <f ca="1"/>
        <v>2</v>
      </c>
      <c r="C8406">
        <f ca="1"/>
        <v>4</v>
      </c>
      <c r="D8406">
        <f ca="1"/>
        <v>3</v>
      </c>
      <c r="E8406">
        <f ca="1"/>
        <v>0</v>
      </c>
      <c r="F8406">
        <f ca="1"/>
        <v>8</v>
      </c>
      <c r="G8406">
        <f t="shared" ca="1" si="917"/>
        <v>2</v>
      </c>
      <c r="H8406">
        <f t="shared" ca="1" si="918"/>
        <v>3</v>
      </c>
      <c r="I8406">
        <f t="shared" ca="1" si="919"/>
        <v>6</v>
      </c>
      <c r="J8406">
        <f t="shared" ca="1" si="920"/>
        <v>1</v>
      </c>
      <c r="K8406" cm="1">
        <f t="array" aca="1" ref="K8406" ca="1">IF(G8406&gt;7,
        IF(G8406&gt;H8406, 1, IF(G8406&lt;H8406, 0, 2)),
        IF(       H8406&gt;7,
                     IF(G8406&gt;H8406, 1, IF(G8406&lt;H8406, 0, 2)),
                     IF(         G8406&lt;6,
                                   IF(            _xlfn.XLOOKUP(C8406,'deck &amp; rules'!$D$22:$M$22,_xlfn.XLOOKUP(H8406,'deck &amp; rules'!$C$23:$C$30,'deck &amp; rules'!$D$23:$M$30))="draw",
                                                     IF(I8406&gt;J8406,1,IF(I8406&lt;J8406,0,2)),
                                                     IF(I8406&gt;H8406,1,IF(I8406&lt;H8406,0,2))),
                                   IF(H8406&lt;7,
                                        IF(G8406&gt;J8406,1,IF(G8406&lt;J8406,0,2)),
                                        IF(G8406&gt;H8406,1,IF(G8406&lt;H8406,0,2))
                                        )
                          )
              )
        )</f>
        <v>1</v>
      </c>
      <c r="L8406">
        <f t="shared" ca="1" si="921"/>
        <v>-883</v>
      </c>
      <c r="M8406">
        <f t="shared" ca="1" si="922"/>
        <v>-838.99999999992542</v>
      </c>
      <c r="N8406">
        <f t="shared" ca="1" si="923"/>
        <v>-1529</v>
      </c>
    </row>
    <row r="8407" spans="1:14" x14ac:dyDescent="0.25">
      <c r="A8407">
        <f ca="1"/>
        <v>7</v>
      </c>
      <c r="B8407">
        <f ca="1"/>
        <v>6</v>
      </c>
      <c r="C8407">
        <f ca="1"/>
        <v>3</v>
      </c>
      <c r="D8407">
        <f ca="1"/>
        <v>6</v>
      </c>
      <c r="E8407">
        <f ca="1"/>
        <v>5</v>
      </c>
      <c r="F8407">
        <f ca="1"/>
        <v>8</v>
      </c>
      <c r="G8407">
        <f t="shared" ca="1" si="917"/>
        <v>3</v>
      </c>
      <c r="H8407">
        <f t="shared" ca="1" si="918"/>
        <v>1</v>
      </c>
      <c r="I8407">
        <f t="shared" ca="1" si="919"/>
        <v>6</v>
      </c>
      <c r="J8407">
        <f t="shared" ca="1" si="920"/>
        <v>9</v>
      </c>
      <c r="K8407" cm="1">
        <f t="array" aca="1" ref="K8407" ca="1">IF(G8407&gt;7,
        IF(G8407&gt;H8407, 1, IF(G8407&lt;H8407, 0, 2)),
        IF(       H8407&gt;7,
                     IF(G8407&gt;H8407, 1, IF(G8407&lt;H8407, 0, 2)),
                     IF(         G8407&lt;6,
                                   IF(            _xlfn.XLOOKUP(C8407,'deck &amp; rules'!$D$22:$M$22,_xlfn.XLOOKUP(H8407,'deck &amp; rules'!$C$23:$C$30,'deck &amp; rules'!$D$23:$M$30))="draw",
                                                     IF(I8407&gt;J8407,1,IF(I8407&lt;J8407,0,2)),
                                                     IF(I8407&gt;H8407,1,IF(I8407&lt;H8407,0,2))),
                                   IF(H8407&lt;7,
                                        IF(G8407&gt;J8407,1,IF(G8407&lt;J8407,0,2)),
                                        IF(G8407&gt;H8407,1,IF(G8407&lt;H8407,0,2))
                                        )
                          )
              )
        )</f>
        <v>0</v>
      </c>
      <c r="L8407">
        <f t="shared" ca="1" si="921"/>
        <v>-884</v>
      </c>
      <c r="M8407">
        <f t="shared" ca="1" si="922"/>
        <v>-838.04999999992538</v>
      </c>
      <c r="N8407">
        <f t="shared" ca="1" si="923"/>
        <v>-1530</v>
      </c>
    </row>
    <row r="8408" spans="1:14" x14ac:dyDescent="0.25">
      <c r="A8408">
        <f ca="1"/>
        <v>2</v>
      </c>
      <c r="B8408">
        <f ca="1"/>
        <v>0</v>
      </c>
      <c r="C8408">
        <f ca="1"/>
        <v>7</v>
      </c>
      <c r="D8408">
        <f ca="1"/>
        <v>1</v>
      </c>
      <c r="E8408">
        <f ca="1"/>
        <v>3</v>
      </c>
      <c r="F8408">
        <f ca="1"/>
        <v>0</v>
      </c>
      <c r="G8408">
        <f t="shared" ca="1" si="917"/>
        <v>2</v>
      </c>
      <c r="H8408">
        <f t="shared" ca="1" si="918"/>
        <v>4</v>
      </c>
      <c r="I8408">
        <f t="shared" ca="1" si="919"/>
        <v>9</v>
      </c>
      <c r="J8408">
        <f t="shared" ca="1" si="920"/>
        <v>4</v>
      </c>
      <c r="K8408" cm="1">
        <f t="array" aca="1" ref="K8408" ca="1">IF(G8408&gt;7,
        IF(G8408&gt;H8408, 1, IF(G8408&lt;H8408, 0, 2)),
        IF(       H8408&gt;7,
                     IF(G8408&gt;H8408, 1, IF(G8408&lt;H8408, 0, 2)),
                     IF(         G8408&lt;6,
                                   IF(            _xlfn.XLOOKUP(C8408,'deck &amp; rules'!$D$22:$M$22,_xlfn.XLOOKUP(H8408,'deck &amp; rules'!$C$23:$C$30,'deck &amp; rules'!$D$23:$M$30))="draw",
                                                     IF(I8408&gt;J8408,1,IF(I8408&lt;J8408,0,2)),
                                                     IF(I8408&gt;H8408,1,IF(I8408&lt;H8408,0,2))),
                                   IF(H8408&lt;7,
                                        IF(G8408&gt;J8408,1,IF(G8408&lt;J8408,0,2)),
                                        IF(G8408&gt;H8408,1,IF(G8408&lt;H8408,0,2))
                                        )
                          )
              )
        )</f>
        <v>1</v>
      </c>
      <c r="L8408">
        <f t="shared" ca="1" si="921"/>
        <v>-883</v>
      </c>
      <c r="M8408">
        <f t="shared" ca="1" si="922"/>
        <v>-839.04999999992538</v>
      </c>
      <c r="N8408">
        <f t="shared" ca="1" si="923"/>
        <v>-1531</v>
      </c>
    </row>
    <row r="8409" spans="1:14" x14ac:dyDescent="0.25">
      <c r="A8409">
        <f ca="1"/>
        <v>3</v>
      </c>
      <c r="B8409">
        <f ca="1"/>
        <v>4</v>
      </c>
      <c r="C8409">
        <f ca="1"/>
        <v>5</v>
      </c>
      <c r="D8409">
        <f ca="1"/>
        <v>8</v>
      </c>
      <c r="E8409">
        <f ca="1"/>
        <v>1</v>
      </c>
      <c r="F8409">
        <f ca="1"/>
        <v>2</v>
      </c>
      <c r="G8409">
        <f t="shared" ca="1" si="917"/>
        <v>7</v>
      </c>
      <c r="H8409">
        <f t="shared" ca="1" si="918"/>
        <v>9</v>
      </c>
      <c r="I8409">
        <f t="shared" ca="1" si="919"/>
        <v>2</v>
      </c>
      <c r="J8409">
        <f t="shared" ca="1" si="920"/>
        <v>1</v>
      </c>
      <c r="K8409" cm="1">
        <f t="array" aca="1" ref="K8409" ca="1">IF(G8409&gt;7,
        IF(G8409&gt;H8409, 1, IF(G8409&lt;H8409, 0, 2)),
        IF(       H8409&gt;7,
                     IF(G8409&gt;H8409, 1, IF(G8409&lt;H8409, 0, 2)),
                     IF(         G8409&lt;6,
                                   IF(            _xlfn.XLOOKUP(C8409,'deck &amp; rules'!$D$22:$M$22,_xlfn.XLOOKUP(H8409,'deck &amp; rules'!$C$23:$C$30,'deck &amp; rules'!$D$23:$M$30))="draw",
                                                     IF(I8409&gt;J8409,1,IF(I8409&lt;J8409,0,2)),
                                                     IF(I8409&gt;H8409,1,IF(I8409&lt;H8409,0,2))),
                                   IF(H8409&lt;7,
                                        IF(G8409&gt;J8409,1,IF(G8409&lt;J8409,0,2)),
                                        IF(G8409&gt;H8409,1,IF(G8409&lt;H8409,0,2))
                                        )
                          )
              )
        )</f>
        <v>0</v>
      </c>
      <c r="L8409">
        <f t="shared" ca="1" si="921"/>
        <v>-884</v>
      </c>
      <c r="M8409">
        <f t="shared" ca="1" si="922"/>
        <v>-838.09999999992533</v>
      </c>
      <c r="N8409">
        <f t="shared" ca="1" si="923"/>
        <v>-1532</v>
      </c>
    </row>
    <row r="8410" spans="1:14" x14ac:dyDescent="0.25">
      <c r="A8410">
        <f ca="1"/>
        <v>9</v>
      </c>
      <c r="B8410">
        <f ca="1"/>
        <v>5</v>
      </c>
      <c r="C8410">
        <f ca="1"/>
        <v>2</v>
      </c>
      <c r="D8410">
        <f ca="1"/>
        <v>0</v>
      </c>
      <c r="E8410">
        <f ca="1"/>
        <v>5</v>
      </c>
      <c r="F8410">
        <f ca="1"/>
        <v>4</v>
      </c>
      <c r="G8410">
        <f t="shared" ca="1" si="917"/>
        <v>4</v>
      </c>
      <c r="H8410">
        <f t="shared" ca="1" si="918"/>
        <v>5</v>
      </c>
      <c r="I8410">
        <f t="shared" ca="1" si="919"/>
        <v>6</v>
      </c>
      <c r="J8410">
        <f t="shared" ca="1" si="920"/>
        <v>9</v>
      </c>
      <c r="K8410" cm="1">
        <f t="array" aca="1" ref="K8410" ca="1">IF(G8410&gt;7,
        IF(G8410&gt;H8410, 1, IF(G8410&lt;H8410, 0, 2)),
        IF(       H8410&gt;7,
                     IF(G8410&gt;H8410, 1, IF(G8410&lt;H8410, 0, 2)),
                     IF(         G8410&lt;6,
                                   IF(            _xlfn.XLOOKUP(C8410,'deck &amp; rules'!$D$22:$M$22,_xlfn.XLOOKUP(H8410,'deck &amp; rules'!$C$23:$C$30,'deck &amp; rules'!$D$23:$M$30))="draw",
                                                     IF(I8410&gt;J8410,1,IF(I8410&lt;J8410,0,2)),
                                                     IF(I8410&gt;H8410,1,IF(I8410&lt;H8410,0,2))),
                                   IF(H8410&lt;7,
                                        IF(G8410&gt;J8410,1,IF(G8410&lt;J8410,0,2)),
                                        IF(G8410&gt;H8410,1,IF(G8410&lt;H8410,0,2))
                                        )
                          )
              )
        )</f>
        <v>1</v>
      </c>
      <c r="L8410">
        <f t="shared" ca="1" si="921"/>
        <v>-883</v>
      </c>
      <c r="M8410">
        <f t="shared" ca="1" si="922"/>
        <v>-839.09999999992533</v>
      </c>
      <c r="N8410">
        <f t="shared" ca="1" si="923"/>
        <v>-1533</v>
      </c>
    </row>
    <row r="8411" spans="1:14" x14ac:dyDescent="0.25">
      <c r="A8411">
        <f ca="1"/>
        <v>5</v>
      </c>
      <c r="B8411">
        <f ca="1"/>
        <v>7</v>
      </c>
      <c r="C8411">
        <f ca="1"/>
        <v>9</v>
      </c>
      <c r="D8411">
        <f ca="1"/>
        <v>0</v>
      </c>
      <c r="E8411">
        <f ca="1"/>
        <v>0</v>
      </c>
      <c r="F8411">
        <f ca="1"/>
        <v>0</v>
      </c>
      <c r="G8411">
        <f t="shared" ca="1" si="917"/>
        <v>2</v>
      </c>
      <c r="H8411">
        <f t="shared" ca="1" si="918"/>
        <v>0</v>
      </c>
      <c r="I8411">
        <f t="shared" ca="1" si="919"/>
        <v>1</v>
      </c>
      <c r="J8411">
        <f t="shared" ca="1" si="920"/>
        <v>0</v>
      </c>
      <c r="K8411" cm="1">
        <f t="array" aca="1" ref="K8411" ca="1">IF(G8411&gt;7,
        IF(G8411&gt;H8411, 1, IF(G8411&lt;H8411, 0, 2)),
        IF(       H8411&gt;7,
                     IF(G8411&gt;H8411, 1, IF(G8411&lt;H8411, 0, 2)),
                     IF(         G8411&lt;6,
                                   IF(            _xlfn.XLOOKUP(C8411,'deck &amp; rules'!$D$22:$M$22,_xlfn.XLOOKUP(H8411,'deck &amp; rules'!$C$23:$C$30,'deck &amp; rules'!$D$23:$M$30))="draw",
                                                     IF(I8411&gt;J8411,1,IF(I8411&lt;J8411,0,2)),
                                                     IF(I8411&gt;H8411,1,IF(I8411&lt;H8411,0,2))),
                                   IF(H8411&lt;7,
                                        IF(G8411&gt;J8411,1,IF(G8411&lt;J8411,0,2)),
                                        IF(G8411&gt;H8411,1,IF(G8411&lt;H8411,0,2))
                                        )
                          )
              )
        )</f>
        <v>1</v>
      </c>
      <c r="L8411">
        <f t="shared" ca="1" si="921"/>
        <v>-882</v>
      </c>
      <c r="M8411">
        <f t="shared" ca="1" si="922"/>
        <v>-840.09999999992533</v>
      </c>
      <c r="N8411">
        <f t="shared" ca="1" si="923"/>
        <v>-1534</v>
      </c>
    </row>
    <row r="8412" spans="1:14" x14ac:dyDescent="0.25">
      <c r="A8412">
        <f ca="1"/>
        <v>5</v>
      </c>
      <c r="B8412">
        <f ca="1"/>
        <v>6</v>
      </c>
      <c r="C8412">
        <f ca="1"/>
        <v>0</v>
      </c>
      <c r="D8412">
        <f ca="1"/>
        <v>0</v>
      </c>
      <c r="E8412">
        <f ca="1"/>
        <v>4</v>
      </c>
      <c r="F8412">
        <f ca="1"/>
        <v>4</v>
      </c>
      <c r="G8412">
        <f t="shared" ca="1" si="917"/>
        <v>1</v>
      </c>
      <c r="H8412">
        <f t="shared" ca="1" si="918"/>
        <v>4</v>
      </c>
      <c r="I8412">
        <f t="shared" ca="1" si="919"/>
        <v>1</v>
      </c>
      <c r="J8412">
        <f t="shared" ca="1" si="920"/>
        <v>8</v>
      </c>
      <c r="K8412" cm="1">
        <f t="array" aca="1" ref="K8412" ca="1">IF(G8412&gt;7,
        IF(G8412&gt;H8412, 1, IF(G8412&lt;H8412, 0, 2)),
        IF(       H8412&gt;7,
                     IF(G8412&gt;H8412, 1, IF(G8412&lt;H8412, 0, 2)),
                     IF(         G8412&lt;6,
                                   IF(            _xlfn.XLOOKUP(C8412,'deck &amp; rules'!$D$22:$M$22,_xlfn.XLOOKUP(H8412,'deck &amp; rules'!$C$23:$C$30,'deck &amp; rules'!$D$23:$M$30))="draw",
                                                     IF(I8412&gt;J8412,1,IF(I8412&lt;J8412,0,2)),
                                                     IF(I8412&gt;H8412,1,IF(I8412&lt;H8412,0,2))),
                                   IF(H8412&lt;7,
                                        IF(G8412&gt;J8412,1,IF(G8412&lt;J8412,0,2)),
                                        IF(G8412&gt;H8412,1,IF(G8412&lt;H8412,0,2))
                                        )
                          )
              )
        )</f>
        <v>0</v>
      </c>
      <c r="L8412">
        <f t="shared" ca="1" si="921"/>
        <v>-883</v>
      </c>
      <c r="M8412">
        <f t="shared" ca="1" si="922"/>
        <v>-839.14999999992529</v>
      </c>
      <c r="N8412">
        <f t="shared" ca="1" si="923"/>
        <v>-1535</v>
      </c>
    </row>
    <row r="8413" spans="1:14" x14ac:dyDescent="0.25">
      <c r="A8413">
        <f ca="1"/>
        <v>6</v>
      </c>
      <c r="B8413">
        <f ca="1"/>
        <v>7</v>
      </c>
      <c r="C8413">
        <f ca="1"/>
        <v>9</v>
      </c>
      <c r="D8413">
        <f ca="1"/>
        <v>4</v>
      </c>
      <c r="E8413">
        <f ca="1"/>
        <v>0</v>
      </c>
      <c r="F8413">
        <f ca="1"/>
        <v>0</v>
      </c>
      <c r="G8413">
        <f t="shared" ca="1" si="917"/>
        <v>3</v>
      </c>
      <c r="H8413">
        <f t="shared" ca="1" si="918"/>
        <v>4</v>
      </c>
      <c r="I8413">
        <f t="shared" ca="1" si="919"/>
        <v>2</v>
      </c>
      <c r="J8413">
        <f t="shared" ca="1" si="920"/>
        <v>4</v>
      </c>
      <c r="K8413" cm="1">
        <f t="array" aca="1" ref="K8413" ca="1">IF(G8413&gt;7,
        IF(G8413&gt;H8413, 1, IF(G8413&lt;H8413, 0, 2)),
        IF(       H8413&gt;7,
                     IF(G8413&gt;H8413, 1, IF(G8413&lt;H8413, 0, 2)),
                     IF(         G8413&lt;6,
                                   IF(            _xlfn.XLOOKUP(C8413,'deck &amp; rules'!$D$22:$M$22,_xlfn.XLOOKUP(H8413,'deck &amp; rules'!$C$23:$C$30,'deck &amp; rules'!$D$23:$M$30))="draw",
                                                     IF(I8413&gt;J8413,1,IF(I8413&lt;J8413,0,2)),
                                                     IF(I8413&gt;H8413,1,IF(I8413&lt;H8413,0,2))),
                                   IF(H8413&lt;7,
                                        IF(G8413&gt;J8413,1,IF(G8413&lt;J8413,0,2)),
                                        IF(G8413&gt;H8413,1,IF(G8413&lt;H8413,0,2))
                                        )
                          )
              )
        )</f>
        <v>0</v>
      </c>
      <c r="L8413">
        <f t="shared" ca="1" si="921"/>
        <v>-884</v>
      </c>
      <c r="M8413">
        <f t="shared" ca="1" si="922"/>
        <v>-838.19999999992524</v>
      </c>
      <c r="N8413">
        <f t="shared" ca="1" si="923"/>
        <v>-1536</v>
      </c>
    </row>
    <row r="8414" spans="1:14" x14ac:dyDescent="0.25">
      <c r="A8414">
        <f ca="1"/>
        <v>7</v>
      </c>
      <c r="B8414">
        <f ca="1"/>
        <v>3</v>
      </c>
      <c r="C8414">
        <f ca="1"/>
        <v>1</v>
      </c>
      <c r="D8414">
        <f ca="1"/>
        <v>7</v>
      </c>
      <c r="E8414">
        <f ca="1"/>
        <v>5</v>
      </c>
      <c r="F8414">
        <f ca="1"/>
        <v>4</v>
      </c>
      <c r="G8414">
        <f t="shared" ca="1" si="917"/>
        <v>0</v>
      </c>
      <c r="H8414">
        <f t="shared" ca="1" si="918"/>
        <v>2</v>
      </c>
      <c r="I8414">
        <f t="shared" ca="1" si="919"/>
        <v>1</v>
      </c>
      <c r="J8414">
        <f t="shared" ca="1" si="920"/>
        <v>6</v>
      </c>
      <c r="K8414" cm="1">
        <f t="array" aca="1" ref="K8414" ca="1">IF(G8414&gt;7,
        IF(G8414&gt;H8414, 1, IF(G8414&lt;H8414, 0, 2)),
        IF(       H8414&gt;7,
                     IF(G8414&gt;H8414, 1, IF(G8414&lt;H8414, 0, 2)),
                     IF(         G8414&lt;6,
                                   IF(            _xlfn.XLOOKUP(C8414,'deck &amp; rules'!$D$22:$M$22,_xlfn.XLOOKUP(H8414,'deck &amp; rules'!$C$23:$C$30,'deck &amp; rules'!$D$23:$M$30))="draw",
                                                     IF(I8414&gt;J8414,1,IF(I8414&lt;J8414,0,2)),
                                                     IF(I8414&gt;H8414,1,IF(I8414&lt;H8414,0,2))),
                                   IF(H8414&lt;7,
                                        IF(G8414&gt;J8414,1,IF(G8414&lt;J8414,0,2)),
                                        IF(G8414&gt;H8414,1,IF(G8414&lt;H8414,0,2))
                                        )
                          )
              )
        )</f>
        <v>0</v>
      </c>
      <c r="L8414">
        <f t="shared" ca="1" si="921"/>
        <v>-885</v>
      </c>
      <c r="M8414">
        <f t="shared" ca="1" si="922"/>
        <v>-837.24999999992519</v>
      </c>
      <c r="N8414">
        <f t="shared" ca="1" si="923"/>
        <v>-1537</v>
      </c>
    </row>
    <row r="8415" spans="1:14" x14ac:dyDescent="0.25">
      <c r="A8415">
        <f ca="1"/>
        <v>3</v>
      </c>
      <c r="B8415">
        <f ca="1"/>
        <v>6</v>
      </c>
      <c r="C8415">
        <f ca="1"/>
        <v>3</v>
      </c>
      <c r="D8415">
        <f ca="1"/>
        <v>9</v>
      </c>
      <c r="E8415">
        <f ca="1"/>
        <v>7</v>
      </c>
      <c r="F8415">
        <f ca="1"/>
        <v>4</v>
      </c>
      <c r="G8415">
        <f t="shared" ca="1" si="917"/>
        <v>9</v>
      </c>
      <c r="H8415">
        <f t="shared" ca="1" si="918"/>
        <v>6</v>
      </c>
      <c r="I8415">
        <f t="shared" ca="1" si="919"/>
        <v>2</v>
      </c>
      <c r="J8415">
        <f t="shared" ca="1" si="920"/>
        <v>0</v>
      </c>
      <c r="K8415" cm="1">
        <f t="array" aca="1" ref="K8415" ca="1">IF(G8415&gt;7,
        IF(G8415&gt;H8415, 1, IF(G8415&lt;H8415, 0, 2)),
        IF(       H8415&gt;7,
                     IF(G8415&gt;H8415, 1, IF(G8415&lt;H8415, 0, 2)),
                     IF(         G8415&lt;6,
                                   IF(            _xlfn.XLOOKUP(C8415,'deck &amp; rules'!$D$22:$M$22,_xlfn.XLOOKUP(H8415,'deck &amp; rules'!$C$23:$C$30,'deck &amp; rules'!$D$23:$M$30))="draw",
                                                     IF(I8415&gt;J8415,1,IF(I8415&lt;J8415,0,2)),
                                                     IF(I8415&gt;H8415,1,IF(I8415&lt;H8415,0,2))),
                                   IF(H8415&lt;7,
                                        IF(G8415&gt;J8415,1,IF(G8415&lt;J8415,0,2)),
                                        IF(G8415&gt;H8415,1,IF(G8415&lt;H8415,0,2))
                                        )
                          )
              )
        )</f>
        <v>1</v>
      </c>
      <c r="L8415">
        <f t="shared" ca="1" si="921"/>
        <v>-884</v>
      </c>
      <c r="M8415">
        <f t="shared" ca="1" si="922"/>
        <v>-838.24999999992519</v>
      </c>
      <c r="N8415">
        <f t="shared" ca="1" si="923"/>
        <v>-1538</v>
      </c>
    </row>
    <row r="8416" spans="1:14" x14ac:dyDescent="0.25">
      <c r="A8416">
        <f ca="1"/>
        <v>9</v>
      </c>
      <c r="B8416">
        <f ca="1"/>
        <v>2</v>
      </c>
      <c r="C8416">
        <f ca="1"/>
        <v>1</v>
      </c>
      <c r="D8416">
        <f ca="1"/>
        <v>9</v>
      </c>
      <c r="E8416">
        <f ca="1"/>
        <v>9</v>
      </c>
      <c r="F8416">
        <f ca="1"/>
        <v>3</v>
      </c>
      <c r="G8416">
        <f t="shared" ca="1" si="917"/>
        <v>1</v>
      </c>
      <c r="H8416">
        <f t="shared" ca="1" si="918"/>
        <v>8</v>
      </c>
      <c r="I8416">
        <f t="shared" ca="1" si="919"/>
        <v>2</v>
      </c>
      <c r="J8416">
        <f t="shared" ca="1" si="920"/>
        <v>1</v>
      </c>
      <c r="K8416" cm="1">
        <f t="array" aca="1" ref="K8416" ca="1">IF(G8416&gt;7,
        IF(G8416&gt;H8416, 1, IF(G8416&lt;H8416, 0, 2)),
        IF(       H8416&gt;7,
                     IF(G8416&gt;H8416, 1, IF(G8416&lt;H8416, 0, 2)),
                     IF(         G8416&lt;6,
                                   IF(            _xlfn.XLOOKUP(C8416,'deck &amp; rules'!$D$22:$M$22,_xlfn.XLOOKUP(H8416,'deck &amp; rules'!$C$23:$C$30,'deck &amp; rules'!$D$23:$M$30))="draw",
                                                     IF(I8416&gt;J8416,1,IF(I8416&lt;J8416,0,2)),
                                                     IF(I8416&gt;H8416,1,IF(I8416&lt;H8416,0,2))),
                                   IF(H8416&lt;7,
                                        IF(G8416&gt;J8416,1,IF(G8416&lt;J8416,0,2)),
                                        IF(G8416&gt;H8416,1,IF(G8416&lt;H8416,0,2))
                                        )
                          )
              )
        )</f>
        <v>0</v>
      </c>
      <c r="L8416">
        <f t="shared" ca="1" si="921"/>
        <v>-885</v>
      </c>
      <c r="M8416">
        <f t="shared" ca="1" si="922"/>
        <v>-837.29999999992515</v>
      </c>
      <c r="N8416">
        <f t="shared" ca="1" si="923"/>
        <v>-1539</v>
      </c>
    </row>
    <row r="8417" spans="1:14" x14ac:dyDescent="0.25">
      <c r="A8417">
        <f ca="1"/>
        <v>4</v>
      </c>
      <c r="B8417">
        <f ca="1"/>
        <v>6</v>
      </c>
      <c r="C8417">
        <f ca="1"/>
        <v>3</v>
      </c>
      <c r="D8417">
        <f ca="1"/>
        <v>6</v>
      </c>
      <c r="E8417">
        <f ca="1"/>
        <v>0</v>
      </c>
      <c r="F8417">
        <f ca="1"/>
        <v>8</v>
      </c>
      <c r="G8417">
        <f t="shared" ca="1" si="917"/>
        <v>0</v>
      </c>
      <c r="H8417">
        <f t="shared" ca="1" si="918"/>
        <v>6</v>
      </c>
      <c r="I8417">
        <f t="shared" ca="1" si="919"/>
        <v>3</v>
      </c>
      <c r="J8417">
        <f t="shared" ca="1" si="920"/>
        <v>4</v>
      </c>
      <c r="K8417" cm="1">
        <f t="array" aca="1" ref="K8417" ca="1">IF(G8417&gt;7,
        IF(G8417&gt;H8417, 1, IF(G8417&lt;H8417, 0, 2)),
        IF(       H8417&gt;7,
                     IF(G8417&gt;H8417, 1, IF(G8417&lt;H8417, 0, 2)),
                     IF(         G8417&lt;6,
                                   IF(            _xlfn.XLOOKUP(C8417,'deck &amp; rules'!$D$22:$M$22,_xlfn.XLOOKUP(H8417,'deck &amp; rules'!$C$23:$C$30,'deck &amp; rules'!$D$23:$M$30))="draw",
                                                     IF(I8417&gt;J8417,1,IF(I8417&lt;J8417,0,2)),
                                                     IF(I8417&gt;H8417,1,IF(I8417&lt;H8417,0,2))),
                                   IF(H8417&lt;7,
                                        IF(G8417&gt;J8417,1,IF(G8417&lt;J8417,0,2)),
                                        IF(G8417&gt;H8417,1,IF(G8417&lt;H8417,0,2))
                                        )
                          )
              )
        )</f>
        <v>0</v>
      </c>
      <c r="L8417">
        <f t="shared" ca="1" si="921"/>
        <v>-886</v>
      </c>
      <c r="M8417">
        <f t="shared" ca="1" si="922"/>
        <v>-836.3499999999251</v>
      </c>
      <c r="N8417">
        <f t="shared" ca="1" si="923"/>
        <v>-1540</v>
      </c>
    </row>
    <row r="8418" spans="1:14" x14ac:dyDescent="0.25">
      <c r="A8418">
        <f ca="1"/>
        <v>0</v>
      </c>
      <c r="B8418">
        <f ca="1"/>
        <v>5</v>
      </c>
      <c r="C8418">
        <f ca="1"/>
        <v>0</v>
      </c>
      <c r="D8418">
        <f ca="1"/>
        <v>6</v>
      </c>
      <c r="E8418">
        <f ca="1"/>
        <v>1</v>
      </c>
      <c r="F8418">
        <f ca="1"/>
        <v>5</v>
      </c>
      <c r="G8418">
        <f t="shared" ca="1" si="917"/>
        <v>5</v>
      </c>
      <c r="H8418">
        <f t="shared" ca="1" si="918"/>
        <v>7</v>
      </c>
      <c r="I8418">
        <f t="shared" ca="1" si="919"/>
        <v>5</v>
      </c>
      <c r="J8418">
        <f t="shared" ca="1" si="920"/>
        <v>2</v>
      </c>
      <c r="K8418" cm="1">
        <f t="array" aca="1" ref="K8418" ca="1">IF(G8418&gt;7,
        IF(G8418&gt;H8418, 1, IF(G8418&lt;H8418, 0, 2)),
        IF(       H8418&gt;7,
                     IF(G8418&gt;H8418, 1, IF(G8418&lt;H8418, 0, 2)),
                     IF(         G8418&lt;6,
                                   IF(            _xlfn.XLOOKUP(C8418,'deck &amp; rules'!$D$22:$M$22,_xlfn.XLOOKUP(H8418,'deck &amp; rules'!$C$23:$C$30,'deck &amp; rules'!$D$23:$M$30))="draw",
                                                     IF(I8418&gt;J8418,1,IF(I8418&lt;J8418,0,2)),
                                                     IF(I8418&gt;H8418,1,IF(I8418&lt;H8418,0,2))),
                                   IF(H8418&lt;7,
                                        IF(G8418&gt;J8418,1,IF(G8418&lt;J8418,0,2)),
                                        IF(G8418&gt;H8418,1,IF(G8418&lt;H8418,0,2))
                                        )
                          )
              )
        )</f>
        <v>0</v>
      </c>
      <c r="L8418">
        <f t="shared" ca="1" si="921"/>
        <v>-887</v>
      </c>
      <c r="M8418">
        <f t="shared" ca="1" si="922"/>
        <v>-835.39999999992506</v>
      </c>
      <c r="N8418">
        <f t="shared" ca="1" si="923"/>
        <v>-1541</v>
      </c>
    </row>
    <row r="8419" spans="1:14" x14ac:dyDescent="0.25">
      <c r="A8419">
        <f ca="1"/>
        <v>0</v>
      </c>
      <c r="B8419">
        <f ca="1"/>
        <v>1</v>
      </c>
      <c r="C8419">
        <f ca="1"/>
        <v>0</v>
      </c>
      <c r="D8419">
        <f ca="1"/>
        <v>4</v>
      </c>
      <c r="E8419">
        <f ca="1"/>
        <v>1</v>
      </c>
      <c r="F8419">
        <f ca="1"/>
        <v>9</v>
      </c>
      <c r="G8419">
        <f t="shared" ca="1" si="917"/>
        <v>1</v>
      </c>
      <c r="H8419">
        <f t="shared" ca="1" si="918"/>
        <v>5</v>
      </c>
      <c r="I8419">
        <f t="shared" ca="1" si="919"/>
        <v>1</v>
      </c>
      <c r="J8419">
        <f t="shared" ca="1" si="920"/>
        <v>4</v>
      </c>
      <c r="K8419" cm="1">
        <f t="array" aca="1" ref="K8419" ca="1">IF(G8419&gt;7,
        IF(G8419&gt;H8419, 1, IF(G8419&lt;H8419, 0, 2)),
        IF(       H8419&gt;7,
                     IF(G8419&gt;H8419, 1, IF(G8419&lt;H8419, 0, 2)),
                     IF(         G8419&lt;6,
                                   IF(            _xlfn.XLOOKUP(C8419,'deck &amp; rules'!$D$22:$M$22,_xlfn.XLOOKUP(H8419,'deck &amp; rules'!$C$23:$C$30,'deck &amp; rules'!$D$23:$M$30))="draw",
                                                     IF(I8419&gt;J8419,1,IF(I8419&lt;J8419,0,2)),
                                                     IF(I8419&gt;H8419,1,IF(I8419&lt;H8419,0,2))),
                                   IF(H8419&lt;7,
                                        IF(G8419&gt;J8419,1,IF(G8419&lt;J8419,0,2)),
                                        IF(G8419&gt;H8419,1,IF(G8419&lt;H8419,0,2))
                                        )
                          )
              )
        )</f>
        <v>0</v>
      </c>
      <c r="L8419">
        <f t="shared" ca="1" si="921"/>
        <v>-888</v>
      </c>
      <c r="M8419">
        <f t="shared" ca="1" si="922"/>
        <v>-834.44999999992501</v>
      </c>
      <c r="N8419">
        <f t="shared" ca="1" si="923"/>
        <v>-1542</v>
      </c>
    </row>
    <row r="8420" spans="1:14" x14ac:dyDescent="0.25">
      <c r="A8420">
        <f ca="1"/>
        <v>6</v>
      </c>
      <c r="B8420">
        <f ca="1"/>
        <v>0</v>
      </c>
      <c r="C8420">
        <f ca="1"/>
        <v>2</v>
      </c>
      <c r="D8420">
        <f ca="1"/>
        <v>2</v>
      </c>
      <c r="E8420">
        <f ca="1"/>
        <v>7</v>
      </c>
      <c r="F8420">
        <f ca="1"/>
        <v>6</v>
      </c>
      <c r="G8420">
        <f t="shared" ca="1" si="917"/>
        <v>6</v>
      </c>
      <c r="H8420">
        <f t="shared" ca="1" si="918"/>
        <v>9</v>
      </c>
      <c r="I8420">
        <f t="shared" ca="1" si="919"/>
        <v>8</v>
      </c>
      <c r="J8420">
        <f t="shared" ca="1" si="920"/>
        <v>5</v>
      </c>
      <c r="K8420" cm="1">
        <f t="array" aca="1" ref="K8420" ca="1">IF(G8420&gt;7,
        IF(G8420&gt;H8420, 1, IF(G8420&lt;H8420, 0, 2)),
        IF(       H8420&gt;7,
                     IF(G8420&gt;H8420, 1, IF(G8420&lt;H8420, 0, 2)),
                     IF(         G8420&lt;6,
                                   IF(            _xlfn.XLOOKUP(C8420,'deck &amp; rules'!$D$22:$M$22,_xlfn.XLOOKUP(H8420,'deck &amp; rules'!$C$23:$C$30,'deck &amp; rules'!$D$23:$M$30))="draw",
                                                     IF(I8420&gt;J8420,1,IF(I8420&lt;J8420,0,2)),
                                                     IF(I8420&gt;H8420,1,IF(I8420&lt;H8420,0,2))),
                                   IF(H8420&lt;7,
                                        IF(G8420&gt;J8420,1,IF(G8420&lt;J8420,0,2)),
                                        IF(G8420&gt;H8420,1,IF(G8420&lt;H8420,0,2))
                                        )
                          )
              )
        )</f>
        <v>0</v>
      </c>
      <c r="L8420">
        <f t="shared" ca="1" si="921"/>
        <v>-889</v>
      </c>
      <c r="M8420">
        <f t="shared" ca="1" si="922"/>
        <v>-833.49999999992497</v>
      </c>
      <c r="N8420">
        <f t="shared" ca="1" si="923"/>
        <v>-1543</v>
      </c>
    </row>
    <row r="8421" spans="1:14" x14ac:dyDescent="0.25">
      <c r="A8421">
        <f ca="1"/>
        <v>6</v>
      </c>
      <c r="B8421">
        <f ca="1"/>
        <v>9</v>
      </c>
      <c r="C8421">
        <f ca="1"/>
        <v>0</v>
      </c>
      <c r="D8421">
        <f ca="1"/>
        <v>0</v>
      </c>
      <c r="E8421">
        <f ca="1"/>
        <v>6</v>
      </c>
      <c r="F8421">
        <f ca="1"/>
        <v>5</v>
      </c>
      <c r="G8421">
        <f t="shared" ca="1" si="917"/>
        <v>5</v>
      </c>
      <c r="H8421">
        <f t="shared" ca="1" si="918"/>
        <v>6</v>
      </c>
      <c r="I8421">
        <f t="shared" ca="1" si="919"/>
        <v>5</v>
      </c>
      <c r="J8421">
        <f t="shared" ca="1" si="920"/>
        <v>1</v>
      </c>
      <c r="K8421" cm="1">
        <f t="array" aca="1" ref="K8421" ca="1">IF(G8421&gt;7,
        IF(G8421&gt;H8421, 1, IF(G8421&lt;H8421, 0, 2)),
        IF(       H8421&gt;7,
                     IF(G8421&gt;H8421, 1, IF(G8421&lt;H8421, 0, 2)),
                     IF(         G8421&lt;6,
                                   IF(            _xlfn.XLOOKUP(C8421,'deck &amp; rules'!$D$22:$M$22,_xlfn.XLOOKUP(H8421,'deck &amp; rules'!$C$23:$C$30,'deck &amp; rules'!$D$23:$M$30))="draw",
                                                     IF(I8421&gt;J8421,1,IF(I8421&lt;J8421,0,2)),
                                                     IF(I8421&gt;H8421,1,IF(I8421&lt;H8421,0,2))),
                                   IF(H8421&lt;7,
                                        IF(G8421&gt;J8421,1,IF(G8421&lt;J8421,0,2)),
                                        IF(G8421&gt;H8421,1,IF(G8421&lt;H8421,0,2))
                                        )
                          )
              )
        )</f>
        <v>0</v>
      </c>
      <c r="L8421">
        <f t="shared" ca="1" si="921"/>
        <v>-890</v>
      </c>
      <c r="M8421">
        <f t="shared" ca="1" si="922"/>
        <v>-832.54999999992492</v>
      </c>
      <c r="N8421">
        <f t="shared" ca="1" si="923"/>
        <v>-1544</v>
      </c>
    </row>
    <row r="8422" spans="1:14" x14ac:dyDescent="0.25">
      <c r="A8422">
        <f ca="1"/>
        <v>8</v>
      </c>
      <c r="B8422">
        <f ca="1"/>
        <v>6</v>
      </c>
      <c r="C8422">
        <f ca="1"/>
        <v>2</v>
      </c>
      <c r="D8422">
        <f ca="1"/>
        <v>3</v>
      </c>
      <c r="E8422">
        <f ca="1"/>
        <v>0</v>
      </c>
      <c r="F8422">
        <f ca="1"/>
        <v>5</v>
      </c>
      <c r="G8422">
        <f t="shared" ca="1" si="917"/>
        <v>4</v>
      </c>
      <c r="H8422">
        <f t="shared" ca="1" si="918"/>
        <v>3</v>
      </c>
      <c r="I8422">
        <f t="shared" ca="1" si="919"/>
        <v>6</v>
      </c>
      <c r="J8422">
        <f t="shared" ca="1" si="920"/>
        <v>8</v>
      </c>
      <c r="K8422" cm="1">
        <f t="array" aca="1" ref="K8422" ca="1">IF(G8422&gt;7,
        IF(G8422&gt;H8422, 1, IF(G8422&lt;H8422, 0, 2)),
        IF(       H8422&gt;7,
                     IF(G8422&gt;H8422, 1, IF(G8422&lt;H8422, 0, 2)),
                     IF(         G8422&lt;6,
                                   IF(            _xlfn.XLOOKUP(C8422,'deck &amp; rules'!$D$22:$M$22,_xlfn.XLOOKUP(H8422,'deck &amp; rules'!$C$23:$C$30,'deck &amp; rules'!$D$23:$M$30))="draw",
                                                     IF(I8422&gt;J8422,1,IF(I8422&lt;J8422,0,2)),
                                                     IF(I8422&gt;H8422,1,IF(I8422&lt;H8422,0,2))),
                                   IF(H8422&lt;7,
                                        IF(G8422&gt;J8422,1,IF(G8422&lt;J8422,0,2)),
                                        IF(G8422&gt;H8422,1,IF(G8422&lt;H8422,0,2))
                                        )
                          )
              )
        )</f>
        <v>0</v>
      </c>
      <c r="L8422">
        <f t="shared" ca="1" si="921"/>
        <v>-891</v>
      </c>
      <c r="M8422">
        <f t="shared" ca="1" si="922"/>
        <v>-831.59999999992488</v>
      </c>
      <c r="N8422">
        <f t="shared" ca="1" si="923"/>
        <v>-1545</v>
      </c>
    </row>
    <row r="8423" spans="1:14" x14ac:dyDescent="0.25">
      <c r="A8423">
        <f ca="1"/>
        <v>0</v>
      </c>
      <c r="B8423">
        <f ca="1"/>
        <v>0</v>
      </c>
      <c r="C8423">
        <f ca="1"/>
        <v>0</v>
      </c>
      <c r="D8423">
        <f ca="1"/>
        <v>9</v>
      </c>
      <c r="E8423">
        <f ca="1"/>
        <v>5</v>
      </c>
      <c r="F8423">
        <f ca="1"/>
        <v>8</v>
      </c>
      <c r="G8423">
        <f t="shared" ca="1" si="917"/>
        <v>0</v>
      </c>
      <c r="H8423">
        <f t="shared" ca="1" si="918"/>
        <v>4</v>
      </c>
      <c r="I8423">
        <f t="shared" ca="1" si="919"/>
        <v>0</v>
      </c>
      <c r="J8423">
        <f t="shared" ca="1" si="920"/>
        <v>2</v>
      </c>
      <c r="K8423" cm="1">
        <f t="array" aca="1" ref="K8423" ca="1">IF(G8423&gt;7,
        IF(G8423&gt;H8423, 1, IF(G8423&lt;H8423, 0, 2)),
        IF(       H8423&gt;7,
                     IF(G8423&gt;H8423, 1, IF(G8423&lt;H8423, 0, 2)),
                     IF(         G8423&lt;6,
                                   IF(            _xlfn.XLOOKUP(C8423,'deck &amp; rules'!$D$22:$M$22,_xlfn.XLOOKUP(H8423,'deck &amp; rules'!$C$23:$C$30,'deck &amp; rules'!$D$23:$M$30))="draw",
                                                     IF(I8423&gt;J8423,1,IF(I8423&lt;J8423,0,2)),
                                                     IF(I8423&gt;H8423,1,IF(I8423&lt;H8423,0,2))),
                                   IF(H8423&lt;7,
                                        IF(G8423&gt;J8423,1,IF(G8423&lt;J8423,0,2)),
                                        IF(G8423&gt;H8423,1,IF(G8423&lt;H8423,0,2))
                                        )
                          )
              )
        )</f>
        <v>0</v>
      </c>
      <c r="L8423">
        <f t="shared" ca="1" si="921"/>
        <v>-892</v>
      </c>
      <c r="M8423">
        <f t="shared" ca="1" si="922"/>
        <v>-830.64999999992483</v>
      </c>
      <c r="N8423">
        <f t="shared" ca="1" si="923"/>
        <v>-1546</v>
      </c>
    </row>
    <row r="8424" spans="1:14" x14ac:dyDescent="0.25">
      <c r="A8424">
        <f ca="1"/>
        <v>9</v>
      </c>
      <c r="B8424">
        <f ca="1"/>
        <v>1</v>
      </c>
      <c r="C8424">
        <f ca="1"/>
        <v>5</v>
      </c>
      <c r="D8424">
        <f ca="1"/>
        <v>0</v>
      </c>
      <c r="E8424">
        <f ca="1"/>
        <v>9</v>
      </c>
      <c r="F8424">
        <f ca="1"/>
        <v>5</v>
      </c>
      <c r="G8424">
        <f t="shared" ca="1" si="917"/>
        <v>0</v>
      </c>
      <c r="H8424">
        <f t="shared" ca="1" si="918"/>
        <v>9</v>
      </c>
      <c r="I8424">
        <f t="shared" ca="1" si="919"/>
        <v>5</v>
      </c>
      <c r="J8424">
        <f t="shared" ca="1" si="920"/>
        <v>4</v>
      </c>
      <c r="K8424" cm="1">
        <f t="array" aca="1" ref="K8424" ca="1">IF(G8424&gt;7,
        IF(G8424&gt;H8424, 1, IF(G8424&lt;H8424, 0, 2)),
        IF(       H8424&gt;7,
                     IF(G8424&gt;H8424, 1, IF(G8424&lt;H8424, 0, 2)),
                     IF(         G8424&lt;6,
                                   IF(            _xlfn.XLOOKUP(C8424,'deck &amp; rules'!$D$22:$M$22,_xlfn.XLOOKUP(H8424,'deck &amp; rules'!$C$23:$C$30,'deck &amp; rules'!$D$23:$M$30))="draw",
                                                     IF(I8424&gt;J8424,1,IF(I8424&lt;J8424,0,2)),
                                                     IF(I8424&gt;H8424,1,IF(I8424&lt;H8424,0,2))),
                                   IF(H8424&lt;7,
                                        IF(G8424&gt;J8424,1,IF(G8424&lt;J8424,0,2)),
                                        IF(G8424&gt;H8424,1,IF(G8424&lt;H8424,0,2))
                                        )
                          )
              )
        )</f>
        <v>0</v>
      </c>
      <c r="L8424">
        <f t="shared" ca="1" si="921"/>
        <v>-893</v>
      </c>
      <c r="M8424">
        <f t="shared" ca="1" si="922"/>
        <v>-829.69999999992478</v>
      </c>
      <c r="N8424">
        <f t="shared" ca="1" si="923"/>
        <v>-1547</v>
      </c>
    </row>
    <row r="8425" spans="1:14" x14ac:dyDescent="0.25">
      <c r="A8425">
        <f ca="1"/>
        <v>2</v>
      </c>
      <c r="B8425">
        <f ca="1"/>
        <v>3</v>
      </c>
      <c r="C8425">
        <f ca="1"/>
        <v>0</v>
      </c>
      <c r="D8425">
        <f ca="1"/>
        <v>0</v>
      </c>
      <c r="E8425">
        <f ca="1"/>
        <v>9</v>
      </c>
      <c r="F8425">
        <f ca="1"/>
        <v>2</v>
      </c>
      <c r="G8425">
        <f t="shared" ca="1" si="917"/>
        <v>5</v>
      </c>
      <c r="H8425">
        <f t="shared" ca="1" si="918"/>
        <v>9</v>
      </c>
      <c r="I8425">
        <f t="shared" ca="1" si="919"/>
        <v>5</v>
      </c>
      <c r="J8425">
        <f t="shared" ca="1" si="920"/>
        <v>1</v>
      </c>
      <c r="K8425" cm="1">
        <f t="array" aca="1" ref="K8425" ca="1">IF(G8425&gt;7,
        IF(G8425&gt;H8425, 1, IF(G8425&lt;H8425, 0, 2)),
        IF(       H8425&gt;7,
                     IF(G8425&gt;H8425, 1, IF(G8425&lt;H8425, 0, 2)),
                     IF(         G8425&lt;6,
                                   IF(            _xlfn.XLOOKUP(C8425,'deck &amp; rules'!$D$22:$M$22,_xlfn.XLOOKUP(H8425,'deck &amp; rules'!$C$23:$C$30,'deck &amp; rules'!$D$23:$M$30))="draw",
                                                     IF(I8425&gt;J8425,1,IF(I8425&lt;J8425,0,2)),
                                                     IF(I8425&gt;H8425,1,IF(I8425&lt;H8425,0,2))),
                                   IF(H8425&lt;7,
                                        IF(G8425&gt;J8425,1,IF(G8425&lt;J8425,0,2)),
                                        IF(G8425&gt;H8425,1,IF(G8425&lt;H8425,0,2))
                                        )
                          )
              )
        )</f>
        <v>0</v>
      </c>
      <c r="L8425">
        <f t="shared" ca="1" si="921"/>
        <v>-894</v>
      </c>
      <c r="M8425">
        <f t="shared" ca="1" si="922"/>
        <v>-828.74999999992474</v>
      </c>
      <c r="N8425">
        <f t="shared" ca="1" si="923"/>
        <v>-1548</v>
      </c>
    </row>
    <row r="8426" spans="1:14" x14ac:dyDescent="0.25">
      <c r="A8426">
        <f ca="1"/>
        <v>5</v>
      </c>
      <c r="B8426">
        <f ca="1"/>
        <v>1</v>
      </c>
      <c r="C8426">
        <f ca="1"/>
        <v>1</v>
      </c>
      <c r="D8426">
        <f ca="1"/>
        <v>6</v>
      </c>
      <c r="E8426">
        <f ca="1"/>
        <v>0</v>
      </c>
      <c r="F8426">
        <f ca="1"/>
        <v>0</v>
      </c>
      <c r="G8426">
        <f t="shared" ca="1" si="917"/>
        <v>6</v>
      </c>
      <c r="H8426">
        <f t="shared" ca="1" si="918"/>
        <v>6</v>
      </c>
      <c r="I8426">
        <f t="shared" ca="1" si="919"/>
        <v>7</v>
      </c>
      <c r="J8426">
        <f t="shared" ca="1" si="920"/>
        <v>6</v>
      </c>
      <c r="K8426" cm="1">
        <f t="array" aca="1" ref="K8426" ca="1">IF(G8426&gt;7,
        IF(G8426&gt;H8426, 1, IF(G8426&lt;H8426, 0, 2)),
        IF(       H8426&gt;7,
                     IF(G8426&gt;H8426, 1, IF(G8426&lt;H8426, 0, 2)),
                     IF(         G8426&lt;6,
                                   IF(            _xlfn.XLOOKUP(C8426,'deck &amp; rules'!$D$22:$M$22,_xlfn.XLOOKUP(H8426,'deck &amp; rules'!$C$23:$C$30,'deck &amp; rules'!$D$23:$M$30))="draw",
                                                     IF(I8426&gt;J8426,1,IF(I8426&lt;J8426,0,2)),
                                                     IF(I8426&gt;H8426,1,IF(I8426&lt;H8426,0,2))),
                                   IF(H8426&lt;7,
                                        IF(G8426&gt;J8426,1,IF(G8426&lt;J8426,0,2)),
                                        IF(G8426&gt;H8426,1,IF(G8426&lt;H8426,0,2))
                                        )
                          )
              )
        )</f>
        <v>2</v>
      </c>
      <c r="L8426">
        <f t="shared" ca="1" si="921"/>
        <v>-895</v>
      </c>
      <c r="M8426">
        <f t="shared" ca="1" si="922"/>
        <v>-829.74999999992474</v>
      </c>
      <c r="N8426">
        <f t="shared" ca="1" si="923"/>
        <v>-1540</v>
      </c>
    </row>
    <row r="8427" spans="1:14" x14ac:dyDescent="0.25">
      <c r="A8427">
        <f ca="1"/>
        <v>8</v>
      </c>
      <c r="B8427">
        <f ca="1"/>
        <v>8</v>
      </c>
      <c r="C8427">
        <f ca="1"/>
        <v>2</v>
      </c>
      <c r="D8427">
        <f ca="1"/>
        <v>6</v>
      </c>
      <c r="E8427">
        <f ca="1"/>
        <v>1</v>
      </c>
      <c r="F8427">
        <f ca="1"/>
        <v>4</v>
      </c>
      <c r="G8427">
        <f t="shared" ca="1" si="917"/>
        <v>6</v>
      </c>
      <c r="H8427">
        <f t="shared" ca="1" si="918"/>
        <v>7</v>
      </c>
      <c r="I8427">
        <f t="shared" ca="1" si="919"/>
        <v>8</v>
      </c>
      <c r="J8427">
        <f t="shared" ca="1" si="920"/>
        <v>1</v>
      </c>
      <c r="K8427" cm="1">
        <f t="array" aca="1" ref="K8427" ca="1">IF(G8427&gt;7,
        IF(G8427&gt;H8427, 1, IF(G8427&lt;H8427, 0, 2)),
        IF(       H8427&gt;7,
                     IF(G8427&gt;H8427, 1, IF(G8427&lt;H8427, 0, 2)),
                     IF(         G8427&lt;6,
                                   IF(            _xlfn.XLOOKUP(C8427,'deck &amp; rules'!$D$22:$M$22,_xlfn.XLOOKUP(H8427,'deck &amp; rules'!$C$23:$C$30,'deck &amp; rules'!$D$23:$M$30))="draw",
                                                     IF(I8427&gt;J8427,1,IF(I8427&lt;J8427,0,2)),
                                                     IF(I8427&gt;H8427,1,IF(I8427&lt;H8427,0,2))),
                                   IF(H8427&lt;7,
                                        IF(G8427&gt;J8427,1,IF(G8427&lt;J8427,0,2)),
                                        IF(G8427&gt;H8427,1,IF(G8427&lt;H8427,0,2))
                                        )
                          )
              )
        )</f>
        <v>0</v>
      </c>
      <c r="L8427">
        <f t="shared" ca="1" si="921"/>
        <v>-896</v>
      </c>
      <c r="M8427">
        <f t="shared" ca="1" si="922"/>
        <v>-828.79999999992469</v>
      </c>
      <c r="N8427">
        <f t="shared" ca="1" si="923"/>
        <v>-1541</v>
      </c>
    </row>
    <row r="8428" spans="1:14" x14ac:dyDescent="0.25">
      <c r="A8428">
        <f ca="1"/>
        <v>0</v>
      </c>
      <c r="B8428">
        <f ca="1"/>
        <v>4</v>
      </c>
      <c r="C8428">
        <f ca="1"/>
        <v>3</v>
      </c>
      <c r="D8428">
        <f ca="1"/>
        <v>6</v>
      </c>
      <c r="E8428">
        <f ca="1"/>
        <v>2</v>
      </c>
      <c r="F8428">
        <f ca="1"/>
        <v>8</v>
      </c>
      <c r="G8428">
        <f t="shared" ca="1" si="917"/>
        <v>4</v>
      </c>
      <c r="H8428">
        <f t="shared" ca="1" si="918"/>
        <v>8</v>
      </c>
      <c r="I8428">
        <f t="shared" ca="1" si="919"/>
        <v>7</v>
      </c>
      <c r="J8428">
        <f t="shared" ca="1" si="920"/>
        <v>6</v>
      </c>
      <c r="K8428" cm="1">
        <f t="array" aca="1" ref="K8428" ca="1">IF(G8428&gt;7,
        IF(G8428&gt;H8428, 1, IF(G8428&lt;H8428, 0, 2)),
        IF(       H8428&gt;7,
                     IF(G8428&gt;H8428, 1, IF(G8428&lt;H8428, 0, 2)),
                     IF(         G8428&lt;6,
                                   IF(            _xlfn.XLOOKUP(C8428,'deck &amp; rules'!$D$22:$M$22,_xlfn.XLOOKUP(H8428,'deck &amp; rules'!$C$23:$C$30,'deck &amp; rules'!$D$23:$M$30))="draw",
                                                     IF(I8428&gt;J8428,1,IF(I8428&lt;J8428,0,2)),
                                                     IF(I8428&gt;H8428,1,IF(I8428&lt;H8428,0,2))),
                                   IF(H8428&lt;7,
                                        IF(G8428&gt;J8428,1,IF(G8428&lt;J8428,0,2)),
                                        IF(G8428&gt;H8428,1,IF(G8428&lt;H8428,0,2))
                                        )
                          )
              )
        )</f>
        <v>0</v>
      </c>
      <c r="L8428">
        <f t="shared" ca="1" si="921"/>
        <v>-897</v>
      </c>
      <c r="M8428">
        <f t="shared" ca="1" si="922"/>
        <v>-827.84999999992465</v>
      </c>
      <c r="N8428">
        <f t="shared" ca="1" si="923"/>
        <v>-1542</v>
      </c>
    </row>
    <row r="8429" spans="1:14" x14ac:dyDescent="0.25">
      <c r="A8429">
        <f ca="1"/>
        <v>7</v>
      </c>
      <c r="B8429">
        <f ca="1"/>
        <v>6</v>
      </c>
      <c r="C8429">
        <f ca="1"/>
        <v>5</v>
      </c>
      <c r="D8429">
        <f ca="1"/>
        <v>6</v>
      </c>
      <c r="E8429">
        <f ca="1"/>
        <v>1</v>
      </c>
      <c r="F8429">
        <f ca="1"/>
        <v>8</v>
      </c>
      <c r="G8429">
        <f t="shared" ca="1" si="917"/>
        <v>3</v>
      </c>
      <c r="H8429">
        <f t="shared" ca="1" si="918"/>
        <v>7</v>
      </c>
      <c r="I8429">
        <f t="shared" ca="1" si="919"/>
        <v>8</v>
      </c>
      <c r="J8429">
        <f t="shared" ca="1" si="920"/>
        <v>5</v>
      </c>
      <c r="K8429" cm="1">
        <f t="array" aca="1" ref="K8429" ca="1">IF(G8429&gt;7,
        IF(G8429&gt;H8429, 1, IF(G8429&lt;H8429, 0, 2)),
        IF(       H8429&gt;7,
                     IF(G8429&gt;H8429, 1, IF(G8429&lt;H8429, 0, 2)),
                     IF(         G8429&lt;6,
                                   IF(            _xlfn.XLOOKUP(C8429,'deck &amp; rules'!$D$22:$M$22,_xlfn.XLOOKUP(H8429,'deck &amp; rules'!$C$23:$C$30,'deck &amp; rules'!$D$23:$M$30))="draw",
                                                     IF(I8429&gt;J8429,1,IF(I8429&lt;J8429,0,2)),
                                                     IF(I8429&gt;H8429,1,IF(I8429&lt;H8429,0,2))),
                                   IF(H8429&lt;7,
                                        IF(G8429&gt;J8429,1,IF(G8429&lt;J8429,0,2)),
                                        IF(G8429&gt;H8429,1,IF(G8429&lt;H8429,0,2))
                                        )
                          )
              )
        )</f>
        <v>1</v>
      </c>
      <c r="L8429">
        <f t="shared" ca="1" si="921"/>
        <v>-896</v>
      </c>
      <c r="M8429">
        <f t="shared" ca="1" si="922"/>
        <v>-828.84999999992465</v>
      </c>
      <c r="N8429">
        <f t="shared" ca="1" si="923"/>
        <v>-1543</v>
      </c>
    </row>
    <row r="8430" spans="1:14" x14ac:dyDescent="0.25">
      <c r="A8430">
        <f ca="1"/>
        <v>6</v>
      </c>
      <c r="B8430">
        <f ca="1"/>
        <v>1</v>
      </c>
      <c r="C8430">
        <f ca="1"/>
        <v>8</v>
      </c>
      <c r="D8430">
        <f ca="1"/>
        <v>4</v>
      </c>
      <c r="E8430">
        <f ca="1"/>
        <v>5</v>
      </c>
      <c r="F8430">
        <f ca="1"/>
        <v>0</v>
      </c>
      <c r="G8430">
        <f t="shared" ca="1" si="917"/>
        <v>7</v>
      </c>
      <c r="H8430">
        <f t="shared" ca="1" si="918"/>
        <v>9</v>
      </c>
      <c r="I8430">
        <f t="shared" ca="1" si="919"/>
        <v>5</v>
      </c>
      <c r="J8430">
        <f t="shared" ca="1" si="920"/>
        <v>9</v>
      </c>
      <c r="K8430" cm="1">
        <f t="array" aca="1" ref="K8430" ca="1">IF(G8430&gt;7,
        IF(G8430&gt;H8430, 1, IF(G8430&lt;H8430, 0, 2)),
        IF(       H8430&gt;7,
                     IF(G8430&gt;H8430, 1, IF(G8430&lt;H8430, 0, 2)),
                     IF(         G8430&lt;6,
                                   IF(            _xlfn.XLOOKUP(C8430,'deck &amp; rules'!$D$22:$M$22,_xlfn.XLOOKUP(H8430,'deck &amp; rules'!$C$23:$C$30,'deck &amp; rules'!$D$23:$M$30))="draw",
                                                     IF(I8430&gt;J8430,1,IF(I8430&lt;J8430,0,2)),
                                                     IF(I8430&gt;H8430,1,IF(I8430&lt;H8430,0,2))),
                                   IF(H8430&lt;7,
                                        IF(G8430&gt;J8430,1,IF(G8430&lt;J8430,0,2)),
                                        IF(G8430&gt;H8430,1,IF(G8430&lt;H8430,0,2))
                                        )
                          )
              )
        )</f>
        <v>0</v>
      </c>
      <c r="L8430">
        <f t="shared" ca="1" si="921"/>
        <v>-897</v>
      </c>
      <c r="M8430">
        <f t="shared" ca="1" si="922"/>
        <v>-827.8999999999246</v>
      </c>
      <c r="N8430">
        <f t="shared" ca="1" si="923"/>
        <v>-1544</v>
      </c>
    </row>
    <row r="8431" spans="1:14" x14ac:dyDescent="0.25">
      <c r="A8431">
        <f ca="1"/>
        <v>7</v>
      </c>
      <c r="B8431">
        <f ca="1"/>
        <v>6</v>
      </c>
      <c r="C8431">
        <f ca="1"/>
        <v>4</v>
      </c>
      <c r="D8431">
        <f ca="1"/>
        <v>0</v>
      </c>
      <c r="E8431">
        <f ca="1"/>
        <v>9</v>
      </c>
      <c r="F8431">
        <f ca="1"/>
        <v>4</v>
      </c>
      <c r="G8431">
        <f t="shared" ca="1" si="917"/>
        <v>3</v>
      </c>
      <c r="H8431">
        <f t="shared" ca="1" si="918"/>
        <v>9</v>
      </c>
      <c r="I8431">
        <f t="shared" ca="1" si="919"/>
        <v>7</v>
      </c>
      <c r="J8431">
        <f t="shared" ca="1" si="920"/>
        <v>3</v>
      </c>
      <c r="K8431" cm="1">
        <f t="array" aca="1" ref="K8431" ca="1">IF(G8431&gt;7,
        IF(G8431&gt;H8431, 1, IF(G8431&lt;H8431, 0, 2)),
        IF(       H8431&gt;7,
                     IF(G8431&gt;H8431, 1, IF(G8431&lt;H8431, 0, 2)),
                     IF(         G8431&lt;6,
                                   IF(            _xlfn.XLOOKUP(C8431,'deck &amp; rules'!$D$22:$M$22,_xlfn.XLOOKUP(H8431,'deck &amp; rules'!$C$23:$C$30,'deck &amp; rules'!$D$23:$M$30))="draw",
                                                     IF(I8431&gt;J8431,1,IF(I8431&lt;J8431,0,2)),
                                                     IF(I8431&gt;H8431,1,IF(I8431&lt;H8431,0,2))),
                                   IF(H8431&lt;7,
                                        IF(G8431&gt;J8431,1,IF(G8431&lt;J8431,0,2)),
                                        IF(G8431&gt;H8431,1,IF(G8431&lt;H8431,0,2))
                                        )
                          )
              )
        )</f>
        <v>0</v>
      </c>
      <c r="L8431">
        <f t="shared" ca="1" si="921"/>
        <v>-898</v>
      </c>
      <c r="M8431">
        <f t="shared" ca="1" si="922"/>
        <v>-826.94999999992456</v>
      </c>
      <c r="N8431">
        <f t="shared" ca="1" si="923"/>
        <v>-1545</v>
      </c>
    </row>
    <row r="8432" spans="1:14" x14ac:dyDescent="0.25">
      <c r="A8432">
        <f ca="1"/>
        <v>0</v>
      </c>
      <c r="B8432">
        <f ca="1"/>
        <v>4</v>
      </c>
      <c r="C8432">
        <f ca="1"/>
        <v>4</v>
      </c>
      <c r="D8432">
        <f ca="1"/>
        <v>3</v>
      </c>
      <c r="E8432">
        <f ca="1"/>
        <v>3</v>
      </c>
      <c r="F8432">
        <f ca="1"/>
        <v>0</v>
      </c>
      <c r="G8432">
        <f t="shared" ca="1" si="917"/>
        <v>4</v>
      </c>
      <c r="H8432">
        <f t="shared" ca="1" si="918"/>
        <v>6</v>
      </c>
      <c r="I8432">
        <f t="shared" ca="1" si="919"/>
        <v>8</v>
      </c>
      <c r="J8432">
        <f t="shared" ca="1" si="920"/>
        <v>6</v>
      </c>
      <c r="K8432" cm="1">
        <f t="array" aca="1" ref="K8432" ca="1">IF(G8432&gt;7,
        IF(G8432&gt;H8432, 1, IF(G8432&lt;H8432, 0, 2)),
        IF(       H8432&gt;7,
                     IF(G8432&gt;H8432, 1, IF(G8432&lt;H8432, 0, 2)),
                     IF(         G8432&lt;6,
                                   IF(            _xlfn.XLOOKUP(C8432,'deck &amp; rules'!$D$22:$M$22,_xlfn.XLOOKUP(H8432,'deck &amp; rules'!$C$23:$C$30,'deck &amp; rules'!$D$23:$M$30))="draw",
                                                     IF(I8432&gt;J8432,1,IF(I8432&lt;J8432,0,2)),
                                                     IF(I8432&gt;H8432,1,IF(I8432&lt;H8432,0,2))),
                                   IF(H8432&lt;7,
                                        IF(G8432&gt;J8432,1,IF(G8432&lt;J8432,0,2)),
                                        IF(G8432&gt;H8432,1,IF(G8432&lt;H8432,0,2))
                                        )
                          )
              )
        )</f>
        <v>1</v>
      </c>
      <c r="L8432">
        <f t="shared" ca="1" si="921"/>
        <v>-897</v>
      </c>
      <c r="M8432">
        <f t="shared" ca="1" si="922"/>
        <v>-827.94999999992456</v>
      </c>
      <c r="N8432">
        <f t="shared" ca="1" si="923"/>
        <v>-1546</v>
      </c>
    </row>
    <row r="8433" spans="1:14" x14ac:dyDescent="0.25">
      <c r="A8433">
        <f ca="1"/>
        <v>2</v>
      </c>
      <c r="B8433">
        <f ca="1"/>
        <v>5</v>
      </c>
      <c r="C8433">
        <f ca="1"/>
        <v>0</v>
      </c>
      <c r="D8433">
        <f ca="1"/>
        <v>0</v>
      </c>
      <c r="E8433">
        <f ca="1"/>
        <v>0</v>
      </c>
      <c r="F8433">
        <f ca="1"/>
        <v>0</v>
      </c>
      <c r="G8433">
        <f t="shared" ca="1" si="917"/>
        <v>7</v>
      </c>
      <c r="H8433">
        <f t="shared" ca="1" si="918"/>
        <v>0</v>
      </c>
      <c r="I8433">
        <f t="shared" ca="1" si="919"/>
        <v>7</v>
      </c>
      <c r="J8433">
        <f t="shared" ca="1" si="920"/>
        <v>0</v>
      </c>
      <c r="K8433" cm="1">
        <f t="array" aca="1" ref="K8433" ca="1">IF(G8433&gt;7,
        IF(G8433&gt;H8433, 1, IF(G8433&lt;H8433, 0, 2)),
        IF(       H8433&gt;7,
                     IF(G8433&gt;H8433, 1, IF(G8433&lt;H8433, 0, 2)),
                     IF(         G8433&lt;6,
                                   IF(            _xlfn.XLOOKUP(C8433,'deck &amp; rules'!$D$22:$M$22,_xlfn.XLOOKUP(H8433,'deck &amp; rules'!$C$23:$C$30,'deck &amp; rules'!$D$23:$M$30))="draw",
                                                     IF(I8433&gt;J8433,1,IF(I8433&lt;J8433,0,2)),
                                                     IF(I8433&gt;H8433,1,IF(I8433&lt;H8433,0,2))),
                                   IF(H8433&lt;7,
                                        IF(G8433&gt;J8433,1,IF(G8433&lt;J8433,0,2)),
                                        IF(G8433&gt;H8433,1,IF(G8433&lt;H8433,0,2))
                                        )
                          )
              )
        )</f>
        <v>1</v>
      </c>
      <c r="L8433">
        <f t="shared" ca="1" si="921"/>
        <v>-896</v>
      </c>
      <c r="M8433">
        <f t="shared" ca="1" si="922"/>
        <v>-828.94999999992456</v>
      </c>
      <c r="N8433">
        <f t="shared" ca="1" si="923"/>
        <v>-1547</v>
      </c>
    </row>
    <row r="8434" spans="1:14" x14ac:dyDescent="0.25">
      <c r="A8434">
        <f ca="1"/>
        <v>0</v>
      </c>
      <c r="B8434">
        <f ca="1"/>
        <v>2</v>
      </c>
      <c r="C8434">
        <f ca="1"/>
        <v>0</v>
      </c>
      <c r="D8434">
        <f ca="1"/>
        <v>0</v>
      </c>
      <c r="E8434">
        <f ca="1"/>
        <v>0</v>
      </c>
      <c r="F8434">
        <f ca="1"/>
        <v>5</v>
      </c>
      <c r="G8434">
        <f t="shared" ca="1" si="917"/>
        <v>2</v>
      </c>
      <c r="H8434">
        <f t="shared" ca="1" si="918"/>
        <v>0</v>
      </c>
      <c r="I8434">
        <f t="shared" ca="1" si="919"/>
        <v>2</v>
      </c>
      <c r="J8434">
        <f t="shared" ca="1" si="920"/>
        <v>5</v>
      </c>
      <c r="K8434" cm="1">
        <f t="array" aca="1" ref="K8434" ca="1">IF(G8434&gt;7,
        IF(G8434&gt;H8434, 1, IF(G8434&lt;H8434, 0, 2)),
        IF(       H8434&gt;7,
                     IF(G8434&gt;H8434, 1, IF(G8434&lt;H8434, 0, 2)),
                     IF(         G8434&lt;6,
                                   IF(            _xlfn.XLOOKUP(C8434,'deck &amp; rules'!$D$22:$M$22,_xlfn.XLOOKUP(H8434,'deck &amp; rules'!$C$23:$C$30,'deck &amp; rules'!$D$23:$M$30))="draw",
                                                     IF(I8434&gt;J8434,1,IF(I8434&lt;J8434,0,2)),
                                                     IF(I8434&gt;H8434,1,IF(I8434&lt;H8434,0,2))),
                                   IF(H8434&lt;7,
                                        IF(G8434&gt;J8434,1,IF(G8434&lt;J8434,0,2)),
                                        IF(G8434&gt;H8434,1,IF(G8434&lt;H8434,0,2))
                                        )
                          )
              )
        )</f>
        <v>0</v>
      </c>
      <c r="L8434">
        <f t="shared" ca="1" si="921"/>
        <v>-897</v>
      </c>
      <c r="M8434">
        <f t="shared" ca="1" si="922"/>
        <v>-827.99999999992451</v>
      </c>
      <c r="N8434">
        <f t="shared" ca="1" si="923"/>
        <v>-1548</v>
      </c>
    </row>
    <row r="8435" spans="1:14" x14ac:dyDescent="0.25">
      <c r="A8435">
        <f ca="1"/>
        <v>3</v>
      </c>
      <c r="B8435">
        <f ca="1"/>
        <v>5</v>
      </c>
      <c r="C8435">
        <f ca="1"/>
        <v>8</v>
      </c>
      <c r="D8435">
        <f ca="1"/>
        <v>1</v>
      </c>
      <c r="E8435">
        <f ca="1"/>
        <v>4</v>
      </c>
      <c r="F8435">
        <f ca="1"/>
        <v>0</v>
      </c>
      <c r="G8435">
        <f t="shared" ca="1" si="917"/>
        <v>8</v>
      </c>
      <c r="H8435">
        <f t="shared" ca="1" si="918"/>
        <v>5</v>
      </c>
      <c r="I8435">
        <f t="shared" ca="1" si="919"/>
        <v>6</v>
      </c>
      <c r="J8435">
        <f t="shared" ca="1" si="920"/>
        <v>5</v>
      </c>
      <c r="K8435" cm="1">
        <f t="array" aca="1" ref="K8435" ca="1">IF(G8435&gt;7,
        IF(G8435&gt;H8435, 1, IF(G8435&lt;H8435, 0, 2)),
        IF(       H8435&gt;7,
                     IF(G8435&gt;H8435, 1, IF(G8435&lt;H8435, 0, 2)),
                     IF(         G8435&lt;6,
                                   IF(            _xlfn.XLOOKUP(C8435,'deck &amp; rules'!$D$22:$M$22,_xlfn.XLOOKUP(H8435,'deck &amp; rules'!$C$23:$C$30,'deck &amp; rules'!$D$23:$M$30))="draw",
                                                     IF(I8435&gt;J8435,1,IF(I8435&lt;J8435,0,2)),
                                                     IF(I8435&gt;H8435,1,IF(I8435&lt;H8435,0,2))),
                                   IF(H8435&lt;7,
                                        IF(G8435&gt;J8435,1,IF(G8435&lt;J8435,0,2)),
                                        IF(G8435&gt;H8435,1,IF(G8435&lt;H8435,0,2))
                                        )
                          )
              )
        )</f>
        <v>1</v>
      </c>
      <c r="L8435">
        <f t="shared" ca="1" si="921"/>
        <v>-896</v>
      </c>
      <c r="M8435">
        <f t="shared" ca="1" si="922"/>
        <v>-828.99999999992451</v>
      </c>
      <c r="N8435">
        <f t="shared" ca="1" si="923"/>
        <v>-1549</v>
      </c>
    </row>
    <row r="8436" spans="1:14" x14ac:dyDescent="0.25">
      <c r="A8436">
        <f ca="1"/>
        <v>0</v>
      </c>
      <c r="B8436">
        <f ca="1"/>
        <v>7</v>
      </c>
      <c r="C8436">
        <f ca="1"/>
        <v>1</v>
      </c>
      <c r="D8436">
        <f ca="1"/>
        <v>7</v>
      </c>
      <c r="E8436">
        <f ca="1"/>
        <v>7</v>
      </c>
      <c r="F8436">
        <f ca="1"/>
        <v>9</v>
      </c>
      <c r="G8436">
        <f t="shared" ca="1" si="917"/>
        <v>7</v>
      </c>
      <c r="H8436">
        <f t="shared" ca="1" si="918"/>
        <v>4</v>
      </c>
      <c r="I8436">
        <f t="shared" ca="1" si="919"/>
        <v>8</v>
      </c>
      <c r="J8436">
        <f t="shared" ca="1" si="920"/>
        <v>3</v>
      </c>
      <c r="K8436" cm="1">
        <f t="array" aca="1" ref="K8436" ca="1">IF(G8436&gt;7,
        IF(G8436&gt;H8436, 1, IF(G8436&lt;H8436, 0, 2)),
        IF(       H8436&gt;7,
                     IF(G8436&gt;H8436, 1, IF(G8436&lt;H8436, 0, 2)),
                     IF(         G8436&lt;6,
                                   IF(            _xlfn.XLOOKUP(C8436,'deck &amp; rules'!$D$22:$M$22,_xlfn.XLOOKUP(H8436,'deck &amp; rules'!$C$23:$C$30,'deck &amp; rules'!$D$23:$M$30))="draw",
                                                     IF(I8436&gt;J8436,1,IF(I8436&lt;J8436,0,2)),
                                                     IF(I8436&gt;H8436,1,IF(I8436&lt;H8436,0,2))),
                                   IF(H8436&lt;7,
                                        IF(G8436&gt;J8436,1,IF(G8436&lt;J8436,0,2)),
                                        IF(G8436&gt;H8436,1,IF(G8436&lt;H8436,0,2))
                                        )
                          )
              )
        )</f>
        <v>1</v>
      </c>
      <c r="L8436">
        <f t="shared" ca="1" si="921"/>
        <v>-895</v>
      </c>
      <c r="M8436">
        <f t="shared" ca="1" si="922"/>
        <v>-829.99999999992451</v>
      </c>
      <c r="N8436">
        <f t="shared" ca="1" si="923"/>
        <v>-1550</v>
      </c>
    </row>
    <row r="8437" spans="1:14" x14ac:dyDescent="0.25">
      <c r="A8437">
        <f ca="1"/>
        <v>0</v>
      </c>
      <c r="B8437">
        <f ca="1"/>
        <v>1</v>
      </c>
      <c r="C8437">
        <f ca="1"/>
        <v>4</v>
      </c>
      <c r="D8437">
        <f ca="1"/>
        <v>0</v>
      </c>
      <c r="E8437">
        <f ca="1"/>
        <v>0</v>
      </c>
      <c r="F8437">
        <f ca="1"/>
        <v>7</v>
      </c>
      <c r="G8437">
        <f t="shared" ca="1" si="917"/>
        <v>1</v>
      </c>
      <c r="H8437">
        <f t="shared" ca="1" si="918"/>
        <v>0</v>
      </c>
      <c r="I8437">
        <f t="shared" ca="1" si="919"/>
        <v>5</v>
      </c>
      <c r="J8437">
        <f t="shared" ca="1" si="920"/>
        <v>7</v>
      </c>
      <c r="K8437" cm="1">
        <f t="array" aca="1" ref="K8437" ca="1">IF(G8437&gt;7,
        IF(G8437&gt;H8437, 1, IF(G8437&lt;H8437, 0, 2)),
        IF(       H8437&gt;7,
                     IF(G8437&gt;H8437, 1, IF(G8437&lt;H8437, 0, 2)),
                     IF(         G8437&lt;6,
                                   IF(            _xlfn.XLOOKUP(C8437,'deck &amp; rules'!$D$22:$M$22,_xlfn.XLOOKUP(H8437,'deck &amp; rules'!$C$23:$C$30,'deck &amp; rules'!$D$23:$M$30))="draw",
                                                     IF(I8437&gt;J8437,1,IF(I8437&lt;J8437,0,2)),
                                                     IF(I8437&gt;H8437,1,IF(I8437&lt;H8437,0,2))),
                                   IF(H8437&lt;7,
                                        IF(G8437&gt;J8437,1,IF(G8437&lt;J8437,0,2)),
                                        IF(G8437&gt;H8437,1,IF(G8437&lt;H8437,0,2))
                                        )
                          )
              )
        )</f>
        <v>0</v>
      </c>
      <c r="L8437">
        <f t="shared" ca="1" si="921"/>
        <v>-896</v>
      </c>
      <c r="M8437">
        <f t="shared" ca="1" si="922"/>
        <v>-829.04999999992447</v>
      </c>
      <c r="N8437">
        <f t="shared" ca="1" si="923"/>
        <v>-1551</v>
      </c>
    </row>
    <row r="8438" spans="1:14" x14ac:dyDescent="0.25">
      <c r="A8438">
        <f ca="1"/>
        <v>5</v>
      </c>
      <c r="B8438">
        <f ca="1"/>
        <v>8</v>
      </c>
      <c r="C8438">
        <f ca="1"/>
        <v>9</v>
      </c>
      <c r="D8438">
        <f ca="1"/>
        <v>8</v>
      </c>
      <c r="E8438">
        <f ca="1"/>
        <v>8</v>
      </c>
      <c r="F8438">
        <f ca="1"/>
        <v>5</v>
      </c>
      <c r="G8438">
        <f t="shared" ca="1" si="917"/>
        <v>3</v>
      </c>
      <c r="H8438">
        <f t="shared" ca="1" si="918"/>
        <v>6</v>
      </c>
      <c r="I8438">
        <f t="shared" ca="1" si="919"/>
        <v>2</v>
      </c>
      <c r="J8438">
        <f t="shared" ca="1" si="920"/>
        <v>1</v>
      </c>
      <c r="K8438" cm="1">
        <f t="array" aca="1" ref="K8438" ca="1">IF(G8438&gt;7,
        IF(G8438&gt;H8438, 1, IF(G8438&lt;H8438, 0, 2)),
        IF(       H8438&gt;7,
                     IF(G8438&gt;H8438, 1, IF(G8438&lt;H8438, 0, 2)),
                     IF(         G8438&lt;6,
                                   IF(            _xlfn.XLOOKUP(C8438,'deck &amp; rules'!$D$22:$M$22,_xlfn.XLOOKUP(H8438,'deck &amp; rules'!$C$23:$C$30,'deck &amp; rules'!$D$23:$M$30))="draw",
                                                     IF(I8438&gt;J8438,1,IF(I8438&lt;J8438,0,2)),
                                                     IF(I8438&gt;H8438,1,IF(I8438&lt;H8438,0,2))),
                                   IF(H8438&lt;7,
                                        IF(G8438&gt;J8438,1,IF(G8438&lt;J8438,0,2)),
                                        IF(G8438&gt;H8438,1,IF(G8438&lt;H8438,0,2))
                                        )
                          )
              )
        )</f>
        <v>0</v>
      </c>
      <c r="L8438">
        <f t="shared" ca="1" si="921"/>
        <v>-897</v>
      </c>
      <c r="M8438">
        <f t="shared" ca="1" si="922"/>
        <v>-828.09999999992442</v>
      </c>
      <c r="N8438">
        <f t="shared" ca="1" si="923"/>
        <v>-1552</v>
      </c>
    </row>
    <row r="8439" spans="1:14" x14ac:dyDescent="0.25">
      <c r="A8439">
        <f ca="1"/>
        <v>1</v>
      </c>
      <c r="B8439">
        <f ca="1"/>
        <v>1</v>
      </c>
      <c r="C8439">
        <f ca="1"/>
        <v>0</v>
      </c>
      <c r="D8439">
        <f ca="1"/>
        <v>3</v>
      </c>
      <c r="E8439">
        <f ca="1"/>
        <v>0</v>
      </c>
      <c r="F8439">
        <f ca="1"/>
        <v>1</v>
      </c>
      <c r="G8439">
        <f t="shared" ca="1" si="917"/>
        <v>2</v>
      </c>
      <c r="H8439">
        <f t="shared" ca="1" si="918"/>
        <v>3</v>
      </c>
      <c r="I8439">
        <f t="shared" ca="1" si="919"/>
        <v>2</v>
      </c>
      <c r="J8439">
        <f t="shared" ca="1" si="920"/>
        <v>4</v>
      </c>
      <c r="K8439" cm="1">
        <f t="array" aca="1" ref="K8439" ca="1">IF(G8439&gt;7,
        IF(G8439&gt;H8439, 1, IF(G8439&lt;H8439, 0, 2)),
        IF(       H8439&gt;7,
                     IF(G8439&gt;H8439, 1, IF(G8439&lt;H8439, 0, 2)),
                     IF(         G8439&lt;6,
                                   IF(            _xlfn.XLOOKUP(C8439,'deck &amp; rules'!$D$22:$M$22,_xlfn.XLOOKUP(H8439,'deck &amp; rules'!$C$23:$C$30,'deck &amp; rules'!$D$23:$M$30))="draw",
                                                     IF(I8439&gt;J8439,1,IF(I8439&lt;J8439,0,2)),
                                                     IF(I8439&gt;H8439,1,IF(I8439&lt;H8439,0,2))),
                                   IF(H8439&lt;7,
                                        IF(G8439&gt;J8439,1,IF(G8439&lt;J8439,0,2)),
                                        IF(G8439&gt;H8439,1,IF(G8439&lt;H8439,0,2))
                                        )
                          )
              )
        )</f>
        <v>0</v>
      </c>
      <c r="L8439">
        <f t="shared" ca="1" si="921"/>
        <v>-898</v>
      </c>
      <c r="M8439">
        <f t="shared" ca="1" si="922"/>
        <v>-827.14999999992438</v>
      </c>
      <c r="N8439">
        <f t="shared" ca="1" si="923"/>
        <v>-1553</v>
      </c>
    </row>
    <row r="8440" spans="1:14" x14ac:dyDescent="0.25">
      <c r="A8440">
        <f ca="1"/>
        <v>3</v>
      </c>
      <c r="B8440">
        <f ca="1"/>
        <v>0</v>
      </c>
      <c r="C8440">
        <f ca="1"/>
        <v>2</v>
      </c>
      <c r="D8440">
        <f ca="1"/>
        <v>0</v>
      </c>
      <c r="E8440">
        <f ca="1"/>
        <v>5</v>
      </c>
      <c r="F8440">
        <f ca="1"/>
        <v>9</v>
      </c>
      <c r="G8440">
        <f t="shared" ca="1" si="917"/>
        <v>3</v>
      </c>
      <c r="H8440">
        <f t="shared" ca="1" si="918"/>
        <v>5</v>
      </c>
      <c r="I8440">
        <f t="shared" ca="1" si="919"/>
        <v>5</v>
      </c>
      <c r="J8440">
        <f t="shared" ca="1" si="920"/>
        <v>4</v>
      </c>
      <c r="K8440" cm="1">
        <f t="array" aca="1" ref="K8440" ca="1">IF(G8440&gt;7,
        IF(G8440&gt;H8440, 1, IF(G8440&lt;H8440, 0, 2)),
        IF(       H8440&gt;7,
                     IF(G8440&gt;H8440, 1, IF(G8440&lt;H8440, 0, 2)),
                     IF(         G8440&lt;6,
                                   IF(            _xlfn.XLOOKUP(C8440,'deck &amp; rules'!$D$22:$M$22,_xlfn.XLOOKUP(H8440,'deck &amp; rules'!$C$23:$C$30,'deck &amp; rules'!$D$23:$M$30))="draw",
                                                     IF(I8440&gt;J8440,1,IF(I8440&lt;J8440,0,2)),
                                                     IF(I8440&gt;H8440,1,IF(I8440&lt;H8440,0,2))),
                                   IF(H8440&lt;7,
                                        IF(G8440&gt;J8440,1,IF(G8440&lt;J8440,0,2)),
                                        IF(G8440&gt;H8440,1,IF(G8440&lt;H8440,0,2))
                                        )
                          )
              )
        )</f>
        <v>2</v>
      </c>
      <c r="L8440">
        <f t="shared" ca="1" si="921"/>
        <v>-899</v>
      </c>
      <c r="M8440">
        <f t="shared" ca="1" si="922"/>
        <v>-828.14999999992438</v>
      </c>
      <c r="N8440">
        <f t="shared" ca="1" si="923"/>
        <v>-1545</v>
      </c>
    </row>
    <row r="8441" spans="1:14" x14ac:dyDescent="0.25">
      <c r="A8441">
        <f ca="1"/>
        <v>1</v>
      </c>
      <c r="B8441">
        <f ca="1"/>
        <v>6</v>
      </c>
      <c r="C8441">
        <f ca="1"/>
        <v>9</v>
      </c>
      <c r="D8441">
        <f ca="1"/>
        <v>1</v>
      </c>
      <c r="E8441">
        <f ca="1"/>
        <v>0</v>
      </c>
      <c r="F8441">
        <f ca="1"/>
        <v>4</v>
      </c>
      <c r="G8441">
        <f t="shared" ca="1" si="917"/>
        <v>7</v>
      </c>
      <c r="H8441">
        <f t="shared" ca="1" si="918"/>
        <v>1</v>
      </c>
      <c r="I8441">
        <f t="shared" ca="1" si="919"/>
        <v>6</v>
      </c>
      <c r="J8441">
        <f t="shared" ca="1" si="920"/>
        <v>5</v>
      </c>
      <c r="K8441" cm="1">
        <f t="array" aca="1" ref="K8441" ca="1">IF(G8441&gt;7,
        IF(G8441&gt;H8441, 1, IF(G8441&lt;H8441, 0, 2)),
        IF(       H8441&gt;7,
                     IF(G8441&gt;H8441, 1, IF(G8441&lt;H8441, 0, 2)),
                     IF(         G8441&lt;6,
                                   IF(            _xlfn.XLOOKUP(C8441,'deck &amp; rules'!$D$22:$M$22,_xlfn.XLOOKUP(H8441,'deck &amp; rules'!$C$23:$C$30,'deck &amp; rules'!$D$23:$M$30))="draw",
                                                     IF(I8441&gt;J8441,1,IF(I8441&lt;J8441,0,2)),
                                                     IF(I8441&gt;H8441,1,IF(I8441&lt;H8441,0,2))),
                                   IF(H8441&lt;7,
                                        IF(G8441&gt;J8441,1,IF(G8441&lt;J8441,0,2)),
                                        IF(G8441&gt;H8441,1,IF(G8441&lt;H8441,0,2))
                                        )
                          )
              )
        )</f>
        <v>1</v>
      </c>
      <c r="L8441">
        <f t="shared" ca="1" si="921"/>
        <v>-898</v>
      </c>
      <c r="M8441">
        <f t="shared" ca="1" si="922"/>
        <v>-829.14999999992438</v>
      </c>
      <c r="N8441">
        <f t="shared" ca="1" si="923"/>
        <v>-1546</v>
      </c>
    </row>
    <row r="8442" spans="1:14" x14ac:dyDescent="0.25">
      <c r="A8442">
        <f ca="1"/>
        <v>0</v>
      </c>
      <c r="B8442">
        <f ca="1"/>
        <v>5</v>
      </c>
      <c r="C8442">
        <f ca="1"/>
        <v>0</v>
      </c>
      <c r="D8442">
        <f ca="1"/>
        <v>1</v>
      </c>
      <c r="E8442">
        <f ca="1"/>
        <v>0</v>
      </c>
      <c r="F8442">
        <f ca="1"/>
        <v>8</v>
      </c>
      <c r="G8442">
        <f t="shared" ca="1" si="917"/>
        <v>5</v>
      </c>
      <c r="H8442">
        <f t="shared" ca="1" si="918"/>
        <v>1</v>
      </c>
      <c r="I8442">
        <f t="shared" ca="1" si="919"/>
        <v>5</v>
      </c>
      <c r="J8442">
        <f t="shared" ca="1" si="920"/>
        <v>9</v>
      </c>
      <c r="K8442" cm="1">
        <f t="array" aca="1" ref="K8442" ca="1">IF(G8442&gt;7,
        IF(G8442&gt;H8442, 1, IF(G8442&lt;H8442, 0, 2)),
        IF(       H8442&gt;7,
                     IF(G8442&gt;H8442, 1, IF(G8442&lt;H8442, 0, 2)),
                     IF(         G8442&lt;6,
                                   IF(            _xlfn.XLOOKUP(C8442,'deck &amp; rules'!$D$22:$M$22,_xlfn.XLOOKUP(H8442,'deck &amp; rules'!$C$23:$C$30,'deck &amp; rules'!$D$23:$M$30))="draw",
                                                     IF(I8442&gt;J8442,1,IF(I8442&lt;J8442,0,2)),
                                                     IF(I8442&gt;H8442,1,IF(I8442&lt;H8442,0,2))),
                                   IF(H8442&lt;7,
                                        IF(G8442&gt;J8442,1,IF(G8442&lt;J8442,0,2)),
                                        IF(G8442&gt;H8442,1,IF(G8442&lt;H8442,0,2))
                                        )
                          )
              )
        )</f>
        <v>0</v>
      </c>
      <c r="L8442">
        <f t="shared" ca="1" si="921"/>
        <v>-899</v>
      </c>
      <c r="M8442">
        <f t="shared" ca="1" si="922"/>
        <v>-828.19999999992433</v>
      </c>
      <c r="N8442">
        <f t="shared" ca="1" si="923"/>
        <v>-1547</v>
      </c>
    </row>
    <row r="8443" spans="1:14" x14ac:dyDescent="0.25">
      <c r="A8443">
        <f ca="1"/>
        <v>0</v>
      </c>
      <c r="B8443">
        <f ca="1"/>
        <v>1</v>
      </c>
      <c r="C8443">
        <f ca="1"/>
        <v>0</v>
      </c>
      <c r="D8443">
        <f ca="1"/>
        <v>0</v>
      </c>
      <c r="E8443">
        <f ca="1"/>
        <v>4</v>
      </c>
      <c r="F8443">
        <f ca="1"/>
        <v>3</v>
      </c>
      <c r="G8443">
        <f t="shared" ca="1" si="917"/>
        <v>1</v>
      </c>
      <c r="H8443">
        <f t="shared" ca="1" si="918"/>
        <v>4</v>
      </c>
      <c r="I8443">
        <f t="shared" ca="1" si="919"/>
        <v>1</v>
      </c>
      <c r="J8443">
        <f t="shared" ca="1" si="920"/>
        <v>7</v>
      </c>
      <c r="K8443" cm="1">
        <f t="array" aca="1" ref="K8443" ca="1">IF(G8443&gt;7,
        IF(G8443&gt;H8443, 1, IF(G8443&lt;H8443, 0, 2)),
        IF(       H8443&gt;7,
                     IF(G8443&gt;H8443, 1, IF(G8443&lt;H8443, 0, 2)),
                     IF(         G8443&lt;6,
                                   IF(            _xlfn.XLOOKUP(C8443,'deck &amp; rules'!$D$22:$M$22,_xlfn.XLOOKUP(H8443,'deck &amp; rules'!$C$23:$C$30,'deck &amp; rules'!$D$23:$M$30))="draw",
                                                     IF(I8443&gt;J8443,1,IF(I8443&lt;J8443,0,2)),
                                                     IF(I8443&gt;H8443,1,IF(I8443&lt;H8443,0,2))),
                                   IF(H8443&lt;7,
                                        IF(G8443&gt;J8443,1,IF(G8443&lt;J8443,0,2)),
                                        IF(G8443&gt;H8443,1,IF(G8443&lt;H8443,0,2))
                                        )
                          )
              )
        )</f>
        <v>0</v>
      </c>
      <c r="L8443">
        <f t="shared" ca="1" si="921"/>
        <v>-900</v>
      </c>
      <c r="M8443">
        <f t="shared" ca="1" si="922"/>
        <v>-827.24999999992428</v>
      </c>
      <c r="N8443">
        <f t="shared" ca="1" si="923"/>
        <v>-1548</v>
      </c>
    </row>
    <row r="8444" spans="1:14" x14ac:dyDescent="0.25">
      <c r="A8444">
        <f ca="1"/>
        <v>9</v>
      </c>
      <c r="B8444">
        <f ca="1"/>
        <v>0</v>
      </c>
      <c r="C8444">
        <f ca="1"/>
        <v>6</v>
      </c>
      <c r="D8444">
        <f ca="1"/>
        <v>0</v>
      </c>
      <c r="E8444">
        <f ca="1"/>
        <v>4</v>
      </c>
      <c r="F8444">
        <f ca="1"/>
        <v>8</v>
      </c>
      <c r="G8444">
        <f t="shared" ca="1" si="917"/>
        <v>9</v>
      </c>
      <c r="H8444">
        <f t="shared" ca="1" si="918"/>
        <v>4</v>
      </c>
      <c r="I8444">
        <f t="shared" ca="1" si="919"/>
        <v>5</v>
      </c>
      <c r="J8444">
        <f t="shared" ca="1" si="920"/>
        <v>2</v>
      </c>
      <c r="K8444" cm="1">
        <f t="array" aca="1" ref="K8444" ca="1">IF(G8444&gt;7,
        IF(G8444&gt;H8444, 1, IF(G8444&lt;H8444, 0, 2)),
        IF(       H8444&gt;7,
                     IF(G8444&gt;H8444, 1, IF(G8444&lt;H8444, 0, 2)),
                     IF(         G8444&lt;6,
                                   IF(            _xlfn.XLOOKUP(C8444,'deck &amp; rules'!$D$22:$M$22,_xlfn.XLOOKUP(H8444,'deck &amp; rules'!$C$23:$C$30,'deck &amp; rules'!$D$23:$M$30))="draw",
                                                     IF(I8444&gt;J8444,1,IF(I8444&lt;J8444,0,2)),
                                                     IF(I8444&gt;H8444,1,IF(I8444&lt;H8444,0,2))),
                                   IF(H8444&lt;7,
                                        IF(G8444&gt;J8444,1,IF(G8444&lt;J8444,0,2)),
                                        IF(G8444&gt;H8444,1,IF(G8444&lt;H8444,0,2))
                                        )
                          )
              )
        )</f>
        <v>1</v>
      </c>
      <c r="L8444">
        <f t="shared" ca="1" si="921"/>
        <v>-899</v>
      </c>
      <c r="M8444">
        <f t="shared" ca="1" si="922"/>
        <v>-828.24999999992428</v>
      </c>
      <c r="N8444">
        <f t="shared" ca="1" si="923"/>
        <v>-1549</v>
      </c>
    </row>
    <row r="8445" spans="1:14" x14ac:dyDescent="0.25">
      <c r="A8445">
        <f ca="1"/>
        <v>2</v>
      </c>
      <c r="B8445">
        <f ca="1"/>
        <v>0</v>
      </c>
      <c r="C8445">
        <f ca="1"/>
        <v>0</v>
      </c>
      <c r="D8445">
        <f ca="1"/>
        <v>0</v>
      </c>
      <c r="E8445">
        <f ca="1"/>
        <v>5</v>
      </c>
      <c r="F8445">
        <f ca="1"/>
        <v>8</v>
      </c>
      <c r="G8445">
        <f t="shared" ca="1" si="917"/>
        <v>2</v>
      </c>
      <c r="H8445">
        <f t="shared" ca="1" si="918"/>
        <v>5</v>
      </c>
      <c r="I8445">
        <f t="shared" ca="1" si="919"/>
        <v>2</v>
      </c>
      <c r="J8445">
        <f t="shared" ca="1" si="920"/>
        <v>3</v>
      </c>
      <c r="K8445" cm="1">
        <f t="array" aca="1" ref="K8445" ca="1">IF(G8445&gt;7,
        IF(G8445&gt;H8445, 1, IF(G8445&lt;H8445, 0, 2)),
        IF(       H8445&gt;7,
                     IF(G8445&gt;H8445, 1, IF(G8445&lt;H8445, 0, 2)),
                     IF(         G8445&lt;6,
                                   IF(            _xlfn.XLOOKUP(C8445,'deck &amp; rules'!$D$22:$M$22,_xlfn.XLOOKUP(H8445,'deck &amp; rules'!$C$23:$C$30,'deck &amp; rules'!$D$23:$M$30))="draw",
                                                     IF(I8445&gt;J8445,1,IF(I8445&lt;J8445,0,2)),
                                                     IF(I8445&gt;H8445,1,IF(I8445&lt;H8445,0,2))),
                                   IF(H8445&lt;7,
                                        IF(G8445&gt;J8445,1,IF(G8445&lt;J8445,0,2)),
                                        IF(G8445&gt;H8445,1,IF(G8445&lt;H8445,0,2))
                                        )
                          )
              )
        )</f>
        <v>0</v>
      </c>
      <c r="L8445">
        <f t="shared" ca="1" si="921"/>
        <v>-900</v>
      </c>
      <c r="M8445">
        <f t="shared" ca="1" si="922"/>
        <v>-827.29999999992424</v>
      </c>
      <c r="N8445">
        <f t="shared" ca="1" si="923"/>
        <v>-1550</v>
      </c>
    </row>
    <row r="8446" spans="1:14" x14ac:dyDescent="0.25">
      <c r="A8446">
        <f ca="1"/>
        <v>5</v>
      </c>
      <c r="B8446">
        <f ca="1"/>
        <v>1</v>
      </c>
      <c r="C8446">
        <f ca="1"/>
        <v>0</v>
      </c>
      <c r="D8446">
        <f ca="1"/>
        <v>7</v>
      </c>
      <c r="E8446">
        <f ca="1"/>
        <v>6</v>
      </c>
      <c r="F8446">
        <f ca="1"/>
        <v>7</v>
      </c>
      <c r="G8446">
        <f t="shared" ca="1" si="917"/>
        <v>6</v>
      </c>
      <c r="H8446">
        <f t="shared" ca="1" si="918"/>
        <v>3</v>
      </c>
      <c r="I8446">
        <f t="shared" ca="1" si="919"/>
        <v>6</v>
      </c>
      <c r="J8446">
        <f t="shared" ca="1" si="920"/>
        <v>0</v>
      </c>
      <c r="K8446" cm="1">
        <f t="array" aca="1" ref="K8446" ca="1">IF(G8446&gt;7,
        IF(G8446&gt;H8446, 1, IF(G8446&lt;H8446, 0, 2)),
        IF(       H8446&gt;7,
                     IF(G8446&gt;H8446, 1, IF(G8446&lt;H8446, 0, 2)),
                     IF(         G8446&lt;6,
                                   IF(            _xlfn.XLOOKUP(C8446,'deck &amp; rules'!$D$22:$M$22,_xlfn.XLOOKUP(H8446,'deck &amp; rules'!$C$23:$C$30,'deck &amp; rules'!$D$23:$M$30))="draw",
                                                     IF(I8446&gt;J8446,1,IF(I8446&lt;J8446,0,2)),
                                                     IF(I8446&gt;H8446,1,IF(I8446&lt;H8446,0,2))),
                                   IF(H8446&lt;7,
                                        IF(G8446&gt;J8446,1,IF(G8446&lt;J8446,0,2)),
                                        IF(G8446&gt;H8446,1,IF(G8446&lt;H8446,0,2))
                                        )
                          )
              )
        )</f>
        <v>1</v>
      </c>
      <c r="L8446">
        <f t="shared" ca="1" si="921"/>
        <v>-899</v>
      </c>
      <c r="M8446">
        <f t="shared" ca="1" si="922"/>
        <v>-828.29999999992424</v>
      </c>
      <c r="N8446">
        <f t="shared" ca="1" si="923"/>
        <v>-1551</v>
      </c>
    </row>
    <row r="8447" spans="1:14" x14ac:dyDescent="0.25">
      <c r="A8447">
        <f ca="1"/>
        <v>5</v>
      </c>
      <c r="B8447">
        <f ca="1"/>
        <v>6</v>
      </c>
      <c r="C8447">
        <f ca="1"/>
        <v>0</v>
      </c>
      <c r="D8447">
        <f ca="1"/>
        <v>5</v>
      </c>
      <c r="E8447">
        <f ca="1"/>
        <v>7</v>
      </c>
      <c r="F8447">
        <f ca="1"/>
        <v>1</v>
      </c>
      <c r="G8447">
        <f t="shared" ca="1" si="917"/>
        <v>1</v>
      </c>
      <c r="H8447">
        <f t="shared" ca="1" si="918"/>
        <v>2</v>
      </c>
      <c r="I8447">
        <f t="shared" ca="1" si="919"/>
        <v>1</v>
      </c>
      <c r="J8447">
        <f t="shared" ca="1" si="920"/>
        <v>3</v>
      </c>
      <c r="K8447" cm="1">
        <f t="array" aca="1" ref="K8447" ca="1">IF(G8447&gt;7,
        IF(G8447&gt;H8447, 1, IF(G8447&lt;H8447, 0, 2)),
        IF(       H8447&gt;7,
                     IF(G8447&gt;H8447, 1, IF(G8447&lt;H8447, 0, 2)),
                     IF(         G8447&lt;6,
                                   IF(            _xlfn.XLOOKUP(C8447,'deck &amp; rules'!$D$22:$M$22,_xlfn.XLOOKUP(H8447,'deck &amp; rules'!$C$23:$C$30,'deck &amp; rules'!$D$23:$M$30))="draw",
                                                     IF(I8447&gt;J8447,1,IF(I8447&lt;J8447,0,2)),
                                                     IF(I8447&gt;H8447,1,IF(I8447&lt;H8447,0,2))),
                                   IF(H8447&lt;7,
                                        IF(G8447&gt;J8447,1,IF(G8447&lt;J8447,0,2)),
                                        IF(G8447&gt;H8447,1,IF(G8447&lt;H8447,0,2))
                                        )
                          )
              )
        )</f>
        <v>0</v>
      </c>
      <c r="L8447">
        <f t="shared" ca="1" si="921"/>
        <v>-900</v>
      </c>
      <c r="M8447">
        <f t="shared" ca="1" si="922"/>
        <v>-827.34999999992419</v>
      </c>
      <c r="N8447">
        <f t="shared" ca="1" si="923"/>
        <v>-1552</v>
      </c>
    </row>
    <row r="8448" spans="1:14" x14ac:dyDescent="0.25">
      <c r="A8448">
        <f ca="1"/>
        <v>8</v>
      </c>
      <c r="B8448">
        <f ca="1"/>
        <v>0</v>
      </c>
      <c r="C8448">
        <f ca="1"/>
        <v>8</v>
      </c>
      <c r="D8448">
        <f ca="1"/>
        <v>9</v>
      </c>
      <c r="E8448">
        <f ca="1"/>
        <v>8</v>
      </c>
      <c r="F8448">
        <f ca="1"/>
        <v>6</v>
      </c>
      <c r="G8448">
        <f t="shared" ca="1" si="917"/>
        <v>8</v>
      </c>
      <c r="H8448">
        <f t="shared" ca="1" si="918"/>
        <v>7</v>
      </c>
      <c r="I8448">
        <f t="shared" ca="1" si="919"/>
        <v>6</v>
      </c>
      <c r="J8448">
        <f t="shared" ca="1" si="920"/>
        <v>3</v>
      </c>
      <c r="K8448" cm="1">
        <f t="array" aca="1" ref="K8448" ca="1">IF(G8448&gt;7,
        IF(G8448&gt;H8448, 1, IF(G8448&lt;H8448, 0, 2)),
        IF(       H8448&gt;7,
                     IF(G8448&gt;H8448, 1, IF(G8448&lt;H8448, 0, 2)),
                     IF(         G8448&lt;6,
                                   IF(            _xlfn.XLOOKUP(C8448,'deck &amp; rules'!$D$22:$M$22,_xlfn.XLOOKUP(H8448,'deck &amp; rules'!$C$23:$C$30,'deck &amp; rules'!$D$23:$M$30))="draw",
                                                     IF(I8448&gt;J8448,1,IF(I8448&lt;J8448,0,2)),
                                                     IF(I8448&gt;H8448,1,IF(I8448&lt;H8448,0,2))),
                                   IF(H8448&lt;7,
                                        IF(G8448&gt;J8448,1,IF(G8448&lt;J8448,0,2)),
                                        IF(G8448&gt;H8448,1,IF(G8448&lt;H8448,0,2))
                                        )
                          )
              )
        )</f>
        <v>1</v>
      </c>
      <c r="L8448">
        <f t="shared" ca="1" si="921"/>
        <v>-899</v>
      </c>
      <c r="M8448">
        <f t="shared" ca="1" si="922"/>
        <v>-828.34999999992419</v>
      </c>
      <c r="N8448">
        <f t="shared" ca="1" si="923"/>
        <v>-1553</v>
      </c>
    </row>
    <row r="8449" spans="1:14" x14ac:dyDescent="0.25">
      <c r="A8449">
        <f ca="1"/>
        <v>0</v>
      </c>
      <c r="B8449">
        <f ca="1"/>
        <v>4</v>
      </c>
      <c r="C8449">
        <f ca="1"/>
        <v>0</v>
      </c>
      <c r="D8449">
        <f ca="1"/>
        <v>0</v>
      </c>
      <c r="E8449">
        <f ca="1"/>
        <v>0</v>
      </c>
      <c r="F8449">
        <f ca="1"/>
        <v>0</v>
      </c>
      <c r="G8449">
        <f t="shared" ca="1" si="917"/>
        <v>4</v>
      </c>
      <c r="H8449">
        <f t="shared" ca="1" si="918"/>
        <v>0</v>
      </c>
      <c r="I8449">
        <f t="shared" ca="1" si="919"/>
        <v>4</v>
      </c>
      <c r="J8449">
        <f t="shared" ca="1" si="920"/>
        <v>0</v>
      </c>
      <c r="K8449" cm="1">
        <f t="array" aca="1" ref="K8449" ca="1">IF(G8449&gt;7,
        IF(G8449&gt;H8449, 1, IF(G8449&lt;H8449, 0, 2)),
        IF(       H8449&gt;7,
                     IF(G8449&gt;H8449, 1, IF(G8449&lt;H8449, 0, 2)),
                     IF(         G8449&lt;6,
                                   IF(            _xlfn.XLOOKUP(C8449,'deck &amp; rules'!$D$22:$M$22,_xlfn.XLOOKUP(H8449,'deck &amp; rules'!$C$23:$C$30,'deck &amp; rules'!$D$23:$M$30))="draw",
                                                     IF(I8449&gt;J8449,1,IF(I8449&lt;J8449,0,2)),
                                                     IF(I8449&gt;H8449,1,IF(I8449&lt;H8449,0,2))),
                                   IF(H8449&lt;7,
                                        IF(G8449&gt;J8449,1,IF(G8449&lt;J8449,0,2)),
                                        IF(G8449&gt;H8449,1,IF(G8449&lt;H8449,0,2))
                                        )
                          )
              )
        )</f>
        <v>1</v>
      </c>
      <c r="L8449">
        <f t="shared" ca="1" si="921"/>
        <v>-898</v>
      </c>
      <c r="M8449">
        <f t="shared" ca="1" si="922"/>
        <v>-829.34999999992419</v>
      </c>
      <c r="N8449">
        <f t="shared" ca="1" si="923"/>
        <v>-1554</v>
      </c>
    </row>
    <row r="8450" spans="1:14" x14ac:dyDescent="0.25">
      <c r="A8450">
        <f ca="1"/>
        <v>0</v>
      </c>
      <c r="B8450">
        <f ca="1"/>
        <v>0</v>
      </c>
      <c r="C8450">
        <f ca="1"/>
        <v>9</v>
      </c>
      <c r="D8450">
        <f ca="1"/>
        <v>3</v>
      </c>
      <c r="E8450">
        <f ca="1"/>
        <v>5</v>
      </c>
      <c r="F8450">
        <f ca="1"/>
        <v>2</v>
      </c>
      <c r="G8450">
        <f t="shared" ca="1" si="917"/>
        <v>0</v>
      </c>
      <c r="H8450">
        <f t="shared" ca="1" si="918"/>
        <v>8</v>
      </c>
      <c r="I8450">
        <f t="shared" ca="1" si="919"/>
        <v>9</v>
      </c>
      <c r="J8450">
        <f t="shared" ca="1" si="920"/>
        <v>0</v>
      </c>
      <c r="K8450" cm="1">
        <f t="array" aca="1" ref="K8450" ca="1">IF(G8450&gt;7,
        IF(G8450&gt;H8450, 1, IF(G8450&lt;H8450, 0, 2)),
        IF(       H8450&gt;7,
                     IF(G8450&gt;H8450, 1, IF(G8450&lt;H8450, 0, 2)),
                     IF(         G8450&lt;6,
                                   IF(            _xlfn.XLOOKUP(C8450,'deck &amp; rules'!$D$22:$M$22,_xlfn.XLOOKUP(H8450,'deck &amp; rules'!$C$23:$C$30,'deck &amp; rules'!$D$23:$M$30))="draw",
                                                     IF(I8450&gt;J8450,1,IF(I8450&lt;J8450,0,2)),
                                                     IF(I8450&gt;H8450,1,IF(I8450&lt;H8450,0,2))),
                                   IF(H8450&lt;7,
                                        IF(G8450&gt;J8450,1,IF(G8450&lt;J8450,0,2)),
                                        IF(G8450&gt;H8450,1,IF(G8450&lt;H8450,0,2))
                                        )
                          )
              )
        )</f>
        <v>0</v>
      </c>
      <c r="L8450">
        <f t="shared" ca="1" si="921"/>
        <v>-899</v>
      </c>
      <c r="M8450">
        <f t="shared" ca="1" si="922"/>
        <v>-828.39999999992415</v>
      </c>
      <c r="N8450">
        <f t="shared" ca="1" si="923"/>
        <v>-1555</v>
      </c>
    </row>
    <row r="8451" spans="1:14" x14ac:dyDescent="0.25">
      <c r="A8451">
        <f ca="1"/>
        <v>0</v>
      </c>
      <c r="B8451">
        <f ca="1"/>
        <v>5</v>
      </c>
      <c r="C8451">
        <f ca="1"/>
        <v>1</v>
      </c>
      <c r="D8451">
        <f ca="1"/>
        <v>0</v>
      </c>
      <c r="E8451">
        <f ca="1"/>
        <v>0</v>
      </c>
      <c r="F8451">
        <f ca="1"/>
        <v>5</v>
      </c>
      <c r="G8451">
        <f t="shared" ref="G8451:G8514" ca="1" si="924">IF(A8451+B8451&gt;9,A8451+B8451-10,A8451+B8451)</f>
        <v>5</v>
      </c>
      <c r="H8451">
        <f t="shared" ref="H8451:H8514" ca="1" si="925">IF(D8451+E8451&gt;9,D8451+E8451-10,D8451+E8451)</f>
        <v>0</v>
      </c>
      <c r="I8451">
        <f t="shared" ref="I8451:I8514" ca="1" si="926">IF(G8451+C8451&gt;9,G8451+C8451-10,G8451+C8451)</f>
        <v>6</v>
      </c>
      <c r="J8451">
        <f t="shared" ref="J8451:J8514" ca="1" si="927">IF(H8451+F8451&gt;9,H8451+F8451-10,H8451+F8451)</f>
        <v>5</v>
      </c>
      <c r="K8451" cm="1">
        <f t="array" aca="1" ref="K8451" ca="1">IF(G8451&gt;7,
        IF(G8451&gt;H8451, 1, IF(G8451&lt;H8451, 0, 2)),
        IF(       H8451&gt;7,
                     IF(G8451&gt;H8451, 1, IF(G8451&lt;H8451, 0, 2)),
                     IF(         G8451&lt;6,
                                   IF(            _xlfn.XLOOKUP(C8451,'deck &amp; rules'!$D$22:$M$22,_xlfn.XLOOKUP(H8451,'deck &amp; rules'!$C$23:$C$30,'deck &amp; rules'!$D$23:$M$30))="draw",
                                                     IF(I8451&gt;J8451,1,IF(I8451&lt;J8451,0,2)),
                                                     IF(I8451&gt;H8451,1,IF(I8451&lt;H8451,0,2))),
                                   IF(H8451&lt;7,
                                        IF(G8451&gt;J8451,1,IF(G8451&lt;J8451,0,2)),
                                        IF(G8451&gt;H8451,1,IF(G8451&lt;H8451,0,2))
                                        )
                          )
              )
        )</f>
        <v>1</v>
      </c>
      <c r="L8451">
        <f t="shared" ca="1" si="921"/>
        <v>-898</v>
      </c>
      <c r="M8451">
        <f t="shared" ca="1" si="922"/>
        <v>-829.39999999992415</v>
      </c>
      <c r="N8451">
        <f t="shared" ca="1" si="923"/>
        <v>-1556</v>
      </c>
    </row>
    <row r="8452" spans="1:14" x14ac:dyDescent="0.25">
      <c r="A8452">
        <f ca="1"/>
        <v>8</v>
      </c>
      <c r="B8452">
        <f ca="1"/>
        <v>9</v>
      </c>
      <c r="C8452">
        <f ca="1"/>
        <v>1</v>
      </c>
      <c r="D8452">
        <f ca="1"/>
        <v>5</v>
      </c>
      <c r="E8452">
        <f ca="1"/>
        <v>7</v>
      </c>
      <c r="F8452">
        <f ca="1"/>
        <v>0</v>
      </c>
      <c r="G8452">
        <f t="shared" ca="1" si="924"/>
        <v>7</v>
      </c>
      <c r="H8452">
        <f t="shared" ca="1" si="925"/>
        <v>2</v>
      </c>
      <c r="I8452">
        <f t="shared" ca="1" si="926"/>
        <v>8</v>
      </c>
      <c r="J8452">
        <f t="shared" ca="1" si="927"/>
        <v>2</v>
      </c>
      <c r="K8452" cm="1">
        <f t="array" aca="1" ref="K8452" ca="1">IF(G8452&gt;7,
        IF(G8452&gt;H8452, 1, IF(G8452&lt;H8452, 0, 2)),
        IF(       H8452&gt;7,
                     IF(G8452&gt;H8452, 1, IF(G8452&lt;H8452, 0, 2)),
                     IF(         G8452&lt;6,
                                   IF(            _xlfn.XLOOKUP(C8452,'deck &amp; rules'!$D$22:$M$22,_xlfn.XLOOKUP(H8452,'deck &amp; rules'!$C$23:$C$30,'deck &amp; rules'!$D$23:$M$30))="draw",
                                                     IF(I8452&gt;J8452,1,IF(I8452&lt;J8452,0,2)),
                                                     IF(I8452&gt;H8452,1,IF(I8452&lt;H8452,0,2))),
                                   IF(H8452&lt;7,
                                        IF(G8452&gt;J8452,1,IF(G8452&lt;J8452,0,2)),
                                        IF(G8452&gt;H8452,1,IF(G8452&lt;H8452,0,2))
                                        )
                          )
              )
        )</f>
        <v>1</v>
      </c>
      <c r="L8452">
        <f t="shared" ref="L8452:L8515" ca="1" si="928">IF(K8452=1,L8451+1,L8451-1)</f>
        <v>-897</v>
      </c>
      <c r="M8452">
        <f t="shared" ref="M8452:M8515" ca="1" si="929">IF(K8452=0,M8451+19/20,M8451-1)</f>
        <v>-830.39999999992415</v>
      </c>
      <c r="N8452">
        <f t="shared" ref="N8452:N8515" ca="1" si="930">IF(K8452=2,N8451+8,N8451-1)</f>
        <v>-1557</v>
      </c>
    </row>
    <row r="8453" spans="1:14" x14ac:dyDescent="0.25">
      <c r="A8453">
        <f ca="1"/>
        <v>5</v>
      </c>
      <c r="B8453">
        <f ca="1"/>
        <v>2</v>
      </c>
      <c r="C8453">
        <f ca="1"/>
        <v>3</v>
      </c>
      <c r="D8453">
        <f ca="1"/>
        <v>9</v>
      </c>
      <c r="E8453">
        <f ca="1"/>
        <v>0</v>
      </c>
      <c r="F8453">
        <f ca="1"/>
        <v>5</v>
      </c>
      <c r="G8453">
        <f t="shared" ca="1" si="924"/>
        <v>7</v>
      </c>
      <c r="H8453">
        <f t="shared" ca="1" si="925"/>
        <v>9</v>
      </c>
      <c r="I8453">
        <f t="shared" ca="1" si="926"/>
        <v>0</v>
      </c>
      <c r="J8453">
        <f t="shared" ca="1" si="927"/>
        <v>4</v>
      </c>
      <c r="K8453" cm="1">
        <f t="array" aca="1" ref="K8453" ca="1">IF(G8453&gt;7,
        IF(G8453&gt;H8453, 1, IF(G8453&lt;H8453, 0, 2)),
        IF(       H8453&gt;7,
                     IF(G8453&gt;H8453, 1, IF(G8453&lt;H8453, 0, 2)),
                     IF(         G8453&lt;6,
                                   IF(            _xlfn.XLOOKUP(C8453,'deck &amp; rules'!$D$22:$M$22,_xlfn.XLOOKUP(H8453,'deck &amp; rules'!$C$23:$C$30,'deck &amp; rules'!$D$23:$M$30))="draw",
                                                     IF(I8453&gt;J8453,1,IF(I8453&lt;J8453,0,2)),
                                                     IF(I8453&gt;H8453,1,IF(I8453&lt;H8453,0,2))),
                                   IF(H8453&lt;7,
                                        IF(G8453&gt;J8453,1,IF(G8453&lt;J8453,0,2)),
                                        IF(G8453&gt;H8453,1,IF(G8453&lt;H8453,0,2))
                                        )
                          )
              )
        )</f>
        <v>0</v>
      </c>
      <c r="L8453">
        <f t="shared" ca="1" si="928"/>
        <v>-898</v>
      </c>
      <c r="M8453">
        <f t="shared" ca="1" si="929"/>
        <v>-829.4499999999241</v>
      </c>
      <c r="N8453">
        <f t="shared" ca="1" si="930"/>
        <v>-1558</v>
      </c>
    </row>
    <row r="8454" spans="1:14" x14ac:dyDescent="0.25">
      <c r="A8454">
        <f ca="1"/>
        <v>3</v>
      </c>
      <c r="B8454">
        <f ca="1"/>
        <v>8</v>
      </c>
      <c r="C8454">
        <f ca="1"/>
        <v>6</v>
      </c>
      <c r="D8454">
        <f ca="1"/>
        <v>7</v>
      </c>
      <c r="E8454">
        <f ca="1"/>
        <v>4</v>
      </c>
      <c r="F8454">
        <f ca="1"/>
        <v>8</v>
      </c>
      <c r="G8454">
        <f t="shared" ca="1" si="924"/>
        <v>1</v>
      </c>
      <c r="H8454">
        <f t="shared" ca="1" si="925"/>
        <v>1</v>
      </c>
      <c r="I8454">
        <f t="shared" ca="1" si="926"/>
        <v>7</v>
      </c>
      <c r="J8454">
        <f t="shared" ca="1" si="927"/>
        <v>9</v>
      </c>
      <c r="K8454" cm="1">
        <f t="array" aca="1" ref="K8454" ca="1">IF(G8454&gt;7,
        IF(G8454&gt;H8454, 1, IF(G8454&lt;H8454, 0, 2)),
        IF(       H8454&gt;7,
                     IF(G8454&gt;H8454, 1, IF(G8454&lt;H8454, 0, 2)),
                     IF(         G8454&lt;6,
                                   IF(            _xlfn.XLOOKUP(C8454,'deck &amp; rules'!$D$22:$M$22,_xlfn.XLOOKUP(H8454,'deck &amp; rules'!$C$23:$C$30,'deck &amp; rules'!$D$23:$M$30))="draw",
                                                     IF(I8454&gt;J8454,1,IF(I8454&lt;J8454,0,2)),
                                                     IF(I8454&gt;H8454,1,IF(I8454&lt;H8454,0,2))),
                                   IF(H8454&lt;7,
                                        IF(G8454&gt;J8454,1,IF(G8454&lt;J8454,0,2)),
                                        IF(G8454&gt;H8454,1,IF(G8454&lt;H8454,0,2))
                                        )
                          )
              )
        )</f>
        <v>0</v>
      </c>
      <c r="L8454">
        <f t="shared" ca="1" si="928"/>
        <v>-899</v>
      </c>
      <c r="M8454">
        <f t="shared" ca="1" si="929"/>
        <v>-828.49999999992406</v>
      </c>
      <c r="N8454">
        <f t="shared" ca="1" si="930"/>
        <v>-1559</v>
      </c>
    </row>
    <row r="8455" spans="1:14" x14ac:dyDescent="0.25">
      <c r="A8455">
        <f ca="1"/>
        <v>7</v>
      </c>
      <c r="B8455">
        <f ca="1"/>
        <v>3</v>
      </c>
      <c r="C8455">
        <f ca="1"/>
        <v>0</v>
      </c>
      <c r="D8455">
        <f ca="1"/>
        <v>6</v>
      </c>
      <c r="E8455">
        <f ca="1"/>
        <v>0</v>
      </c>
      <c r="F8455">
        <f ca="1"/>
        <v>2</v>
      </c>
      <c r="G8455">
        <f t="shared" ca="1" si="924"/>
        <v>0</v>
      </c>
      <c r="H8455">
        <f t="shared" ca="1" si="925"/>
        <v>6</v>
      </c>
      <c r="I8455">
        <f t="shared" ca="1" si="926"/>
        <v>0</v>
      </c>
      <c r="J8455">
        <f t="shared" ca="1" si="927"/>
        <v>8</v>
      </c>
      <c r="K8455" cm="1">
        <f t="array" aca="1" ref="K8455" ca="1">IF(G8455&gt;7,
        IF(G8455&gt;H8455, 1, IF(G8455&lt;H8455, 0, 2)),
        IF(       H8455&gt;7,
                     IF(G8455&gt;H8455, 1, IF(G8455&lt;H8455, 0, 2)),
                     IF(         G8455&lt;6,
                                   IF(            _xlfn.XLOOKUP(C8455,'deck &amp; rules'!$D$22:$M$22,_xlfn.XLOOKUP(H8455,'deck &amp; rules'!$C$23:$C$30,'deck &amp; rules'!$D$23:$M$30))="draw",
                                                     IF(I8455&gt;J8455,1,IF(I8455&lt;J8455,0,2)),
                                                     IF(I8455&gt;H8455,1,IF(I8455&lt;H8455,0,2))),
                                   IF(H8455&lt;7,
                                        IF(G8455&gt;J8455,1,IF(G8455&lt;J8455,0,2)),
                                        IF(G8455&gt;H8455,1,IF(G8455&lt;H8455,0,2))
                                        )
                          )
              )
        )</f>
        <v>0</v>
      </c>
      <c r="L8455">
        <f t="shared" ca="1" si="928"/>
        <v>-900</v>
      </c>
      <c r="M8455">
        <f t="shared" ca="1" si="929"/>
        <v>-827.54999999992401</v>
      </c>
      <c r="N8455">
        <f t="shared" ca="1" si="930"/>
        <v>-1560</v>
      </c>
    </row>
    <row r="8456" spans="1:14" x14ac:dyDescent="0.25">
      <c r="A8456">
        <f ca="1"/>
        <v>3</v>
      </c>
      <c r="B8456">
        <f ca="1"/>
        <v>0</v>
      </c>
      <c r="C8456">
        <f ca="1"/>
        <v>0</v>
      </c>
      <c r="D8456">
        <f ca="1"/>
        <v>8</v>
      </c>
      <c r="E8456">
        <f ca="1"/>
        <v>0</v>
      </c>
      <c r="F8456">
        <f ca="1"/>
        <v>1</v>
      </c>
      <c r="G8456">
        <f t="shared" ca="1" si="924"/>
        <v>3</v>
      </c>
      <c r="H8456">
        <f t="shared" ca="1" si="925"/>
        <v>8</v>
      </c>
      <c r="I8456">
        <f t="shared" ca="1" si="926"/>
        <v>3</v>
      </c>
      <c r="J8456">
        <f t="shared" ca="1" si="927"/>
        <v>9</v>
      </c>
      <c r="K8456" cm="1">
        <f t="array" aca="1" ref="K8456" ca="1">IF(G8456&gt;7,
        IF(G8456&gt;H8456, 1, IF(G8456&lt;H8456, 0, 2)),
        IF(       H8456&gt;7,
                     IF(G8456&gt;H8456, 1, IF(G8456&lt;H8456, 0, 2)),
                     IF(         G8456&lt;6,
                                   IF(            _xlfn.XLOOKUP(C8456,'deck &amp; rules'!$D$22:$M$22,_xlfn.XLOOKUP(H8456,'deck &amp; rules'!$C$23:$C$30,'deck &amp; rules'!$D$23:$M$30))="draw",
                                                     IF(I8456&gt;J8456,1,IF(I8456&lt;J8456,0,2)),
                                                     IF(I8456&gt;H8456,1,IF(I8456&lt;H8456,0,2))),
                                   IF(H8456&lt;7,
                                        IF(G8456&gt;J8456,1,IF(G8456&lt;J8456,0,2)),
                                        IF(G8456&gt;H8456,1,IF(G8456&lt;H8456,0,2))
                                        )
                          )
              )
        )</f>
        <v>0</v>
      </c>
      <c r="L8456">
        <f t="shared" ca="1" si="928"/>
        <v>-901</v>
      </c>
      <c r="M8456">
        <f t="shared" ca="1" si="929"/>
        <v>-826.59999999992397</v>
      </c>
      <c r="N8456">
        <f t="shared" ca="1" si="930"/>
        <v>-1561</v>
      </c>
    </row>
    <row r="8457" spans="1:14" x14ac:dyDescent="0.25">
      <c r="A8457">
        <f ca="1"/>
        <v>1</v>
      </c>
      <c r="B8457">
        <f ca="1"/>
        <v>7</v>
      </c>
      <c r="C8457">
        <f ca="1"/>
        <v>5</v>
      </c>
      <c r="D8457">
        <f ca="1"/>
        <v>5</v>
      </c>
      <c r="E8457">
        <f ca="1"/>
        <v>9</v>
      </c>
      <c r="F8457">
        <f ca="1"/>
        <v>7</v>
      </c>
      <c r="G8457">
        <f t="shared" ca="1" si="924"/>
        <v>8</v>
      </c>
      <c r="H8457">
        <f t="shared" ca="1" si="925"/>
        <v>4</v>
      </c>
      <c r="I8457">
        <f t="shared" ca="1" si="926"/>
        <v>3</v>
      </c>
      <c r="J8457">
        <f t="shared" ca="1" si="927"/>
        <v>1</v>
      </c>
      <c r="K8457" cm="1">
        <f t="array" aca="1" ref="K8457" ca="1">IF(G8457&gt;7,
        IF(G8457&gt;H8457, 1, IF(G8457&lt;H8457, 0, 2)),
        IF(       H8457&gt;7,
                     IF(G8457&gt;H8457, 1, IF(G8457&lt;H8457, 0, 2)),
                     IF(         G8457&lt;6,
                                   IF(            _xlfn.XLOOKUP(C8457,'deck &amp; rules'!$D$22:$M$22,_xlfn.XLOOKUP(H8457,'deck &amp; rules'!$C$23:$C$30,'deck &amp; rules'!$D$23:$M$30))="draw",
                                                     IF(I8457&gt;J8457,1,IF(I8457&lt;J8457,0,2)),
                                                     IF(I8457&gt;H8457,1,IF(I8457&lt;H8457,0,2))),
                                   IF(H8457&lt;7,
                                        IF(G8457&gt;J8457,1,IF(G8457&lt;J8457,0,2)),
                                        IF(G8457&gt;H8457,1,IF(G8457&lt;H8457,0,2))
                                        )
                          )
              )
        )</f>
        <v>1</v>
      </c>
      <c r="L8457">
        <f t="shared" ca="1" si="928"/>
        <v>-900</v>
      </c>
      <c r="M8457">
        <f t="shared" ca="1" si="929"/>
        <v>-827.59999999992397</v>
      </c>
      <c r="N8457">
        <f t="shared" ca="1" si="930"/>
        <v>-1562</v>
      </c>
    </row>
    <row r="8458" spans="1:14" x14ac:dyDescent="0.25">
      <c r="A8458">
        <f ca="1"/>
        <v>0</v>
      </c>
      <c r="B8458">
        <f ca="1"/>
        <v>9</v>
      </c>
      <c r="C8458">
        <f ca="1"/>
        <v>1</v>
      </c>
      <c r="D8458">
        <f ca="1"/>
        <v>0</v>
      </c>
      <c r="E8458">
        <f ca="1"/>
        <v>0</v>
      </c>
      <c r="F8458">
        <f ca="1"/>
        <v>0</v>
      </c>
      <c r="G8458">
        <f t="shared" ca="1" si="924"/>
        <v>9</v>
      </c>
      <c r="H8458">
        <f t="shared" ca="1" si="925"/>
        <v>0</v>
      </c>
      <c r="I8458">
        <f t="shared" ca="1" si="926"/>
        <v>0</v>
      </c>
      <c r="J8458">
        <f t="shared" ca="1" si="927"/>
        <v>0</v>
      </c>
      <c r="K8458" cm="1">
        <f t="array" aca="1" ref="K8458" ca="1">IF(G8458&gt;7,
        IF(G8458&gt;H8458, 1, IF(G8458&lt;H8458, 0, 2)),
        IF(       H8458&gt;7,
                     IF(G8458&gt;H8458, 1, IF(G8458&lt;H8458, 0, 2)),
                     IF(         G8458&lt;6,
                                   IF(            _xlfn.XLOOKUP(C8458,'deck &amp; rules'!$D$22:$M$22,_xlfn.XLOOKUP(H8458,'deck &amp; rules'!$C$23:$C$30,'deck &amp; rules'!$D$23:$M$30))="draw",
                                                     IF(I8458&gt;J8458,1,IF(I8458&lt;J8458,0,2)),
                                                     IF(I8458&gt;H8458,1,IF(I8458&lt;H8458,0,2))),
                                   IF(H8458&lt;7,
                                        IF(G8458&gt;J8458,1,IF(G8458&lt;J8458,0,2)),
                                        IF(G8458&gt;H8458,1,IF(G8458&lt;H8458,0,2))
                                        )
                          )
              )
        )</f>
        <v>1</v>
      </c>
      <c r="L8458">
        <f t="shared" ca="1" si="928"/>
        <v>-899</v>
      </c>
      <c r="M8458">
        <f t="shared" ca="1" si="929"/>
        <v>-828.59999999992397</v>
      </c>
      <c r="N8458">
        <f t="shared" ca="1" si="930"/>
        <v>-1563</v>
      </c>
    </row>
    <row r="8459" spans="1:14" x14ac:dyDescent="0.25">
      <c r="A8459">
        <f ca="1"/>
        <v>2</v>
      </c>
      <c r="B8459">
        <f ca="1"/>
        <v>6</v>
      </c>
      <c r="C8459">
        <f ca="1"/>
        <v>2</v>
      </c>
      <c r="D8459">
        <f ca="1"/>
        <v>0</v>
      </c>
      <c r="E8459">
        <f ca="1"/>
        <v>6</v>
      </c>
      <c r="F8459">
        <f ca="1"/>
        <v>4</v>
      </c>
      <c r="G8459">
        <f t="shared" ca="1" si="924"/>
        <v>8</v>
      </c>
      <c r="H8459">
        <f t="shared" ca="1" si="925"/>
        <v>6</v>
      </c>
      <c r="I8459">
        <f t="shared" ca="1" si="926"/>
        <v>0</v>
      </c>
      <c r="J8459">
        <f t="shared" ca="1" si="927"/>
        <v>0</v>
      </c>
      <c r="K8459" cm="1">
        <f t="array" aca="1" ref="K8459" ca="1">IF(G8459&gt;7,
        IF(G8459&gt;H8459, 1, IF(G8459&lt;H8459, 0, 2)),
        IF(       H8459&gt;7,
                     IF(G8459&gt;H8459, 1, IF(G8459&lt;H8459, 0, 2)),
                     IF(         G8459&lt;6,
                                   IF(            _xlfn.XLOOKUP(C8459,'deck &amp; rules'!$D$22:$M$22,_xlfn.XLOOKUP(H8459,'deck &amp; rules'!$C$23:$C$30,'deck &amp; rules'!$D$23:$M$30))="draw",
                                                     IF(I8459&gt;J8459,1,IF(I8459&lt;J8459,0,2)),
                                                     IF(I8459&gt;H8459,1,IF(I8459&lt;H8459,0,2))),
                                   IF(H8459&lt;7,
                                        IF(G8459&gt;J8459,1,IF(G8459&lt;J8459,0,2)),
                                        IF(G8459&gt;H8459,1,IF(G8459&lt;H8459,0,2))
                                        )
                          )
              )
        )</f>
        <v>1</v>
      </c>
      <c r="L8459">
        <f t="shared" ca="1" si="928"/>
        <v>-898</v>
      </c>
      <c r="M8459">
        <f t="shared" ca="1" si="929"/>
        <v>-829.59999999992397</v>
      </c>
      <c r="N8459">
        <f t="shared" ca="1" si="930"/>
        <v>-1564</v>
      </c>
    </row>
    <row r="8460" spans="1:14" x14ac:dyDescent="0.25">
      <c r="A8460">
        <f ca="1"/>
        <v>5</v>
      </c>
      <c r="B8460">
        <f ca="1"/>
        <v>3</v>
      </c>
      <c r="C8460">
        <f ca="1"/>
        <v>6</v>
      </c>
      <c r="D8460">
        <f ca="1"/>
        <v>0</v>
      </c>
      <c r="E8460">
        <f ca="1"/>
        <v>0</v>
      </c>
      <c r="F8460">
        <f ca="1"/>
        <v>0</v>
      </c>
      <c r="G8460">
        <f t="shared" ca="1" si="924"/>
        <v>8</v>
      </c>
      <c r="H8460">
        <f t="shared" ca="1" si="925"/>
        <v>0</v>
      </c>
      <c r="I8460">
        <f t="shared" ca="1" si="926"/>
        <v>4</v>
      </c>
      <c r="J8460">
        <f t="shared" ca="1" si="927"/>
        <v>0</v>
      </c>
      <c r="K8460" cm="1">
        <f t="array" aca="1" ref="K8460" ca="1">IF(G8460&gt;7,
        IF(G8460&gt;H8460, 1, IF(G8460&lt;H8460, 0, 2)),
        IF(       H8460&gt;7,
                     IF(G8460&gt;H8460, 1, IF(G8460&lt;H8460, 0, 2)),
                     IF(         G8460&lt;6,
                                   IF(            _xlfn.XLOOKUP(C8460,'deck &amp; rules'!$D$22:$M$22,_xlfn.XLOOKUP(H8460,'deck &amp; rules'!$C$23:$C$30,'deck &amp; rules'!$D$23:$M$30))="draw",
                                                     IF(I8460&gt;J8460,1,IF(I8460&lt;J8460,0,2)),
                                                     IF(I8460&gt;H8460,1,IF(I8460&lt;H8460,0,2))),
                                   IF(H8460&lt;7,
                                        IF(G8460&gt;J8460,1,IF(G8460&lt;J8460,0,2)),
                                        IF(G8460&gt;H8460,1,IF(G8460&lt;H8460,0,2))
                                        )
                          )
              )
        )</f>
        <v>1</v>
      </c>
      <c r="L8460">
        <f t="shared" ca="1" si="928"/>
        <v>-897</v>
      </c>
      <c r="M8460">
        <f t="shared" ca="1" si="929"/>
        <v>-830.59999999992397</v>
      </c>
      <c r="N8460">
        <f t="shared" ca="1" si="930"/>
        <v>-1565</v>
      </c>
    </row>
    <row r="8461" spans="1:14" x14ac:dyDescent="0.25">
      <c r="A8461">
        <f ca="1"/>
        <v>0</v>
      </c>
      <c r="B8461">
        <f ca="1"/>
        <v>3</v>
      </c>
      <c r="C8461">
        <f ca="1"/>
        <v>0</v>
      </c>
      <c r="D8461">
        <f ca="1"/>
        <v>0</v>
      </c>
      <c r="E8461">
        <f ca="1"/>
        <v>4</v>
      </c>
      <c r="F8461">
        <f ca="1"/>
        <v>6</v>
      </c>
      <c r="G8461">
        <f t="shared" ca="1" si="924"/>
        <v>3</v>
      </c>
      <c r="H8461">
        <f t="shared" ca="1" si="925"/>
        <v>4</v>
      </c>
      <c r="I8461">
        <f t="shared" ca="1" si="926"/>
        <v>3</v>
      </c>
      <c r="J8461">
        <f t="shared" ca="1" si="927"/>
        <v>0</v>
      </c>
      <c r="K8461" cm="1">
        <f t="array" aca="1" ref="K8461" ca="1">IF(G8461&gt;7,
        IF(G8461&gt;H8461, 1, IF(G8461&lt;H8461, 0, 2)),
        IF(       H8461&gt;7,
                     IF(G8461&gt;H8461, 1, IF(G8461&lt;H8461, 0, 2)),
                     IF(         G8461&lt;6,
                                   IF(            _xlfn.XLOOKUP(C8461,'deck &amp; rules'!$D$22:$M$22,_xlfn.XLOOKUP(H8461,'deck &amp; rules'!$C$23:$C$30,'deck &amp; rules'!$D$23:$M$30))="draw",
                                                     IF(I8461&gt;J8461,1,IF(I8461&lt;J8461,0,2)),
                                                     IF(I8461&gt;H8461,1,IF(I8461&lt;H8461,0,2))),
                                   IF(H8461&lt;7,
                                        IF(G8461&gt;J8461,1,IF(G8461&lt;J8461,0,2)),
                                        IF(G8461&gt;H8461,1,IF(G8461&lt;H8461,0,2))
                                        )
                          )
              )
        )</f>
        <v>0</v>
      </c>
      <c r="L8461">
        <f t="shared" ca="1" si="928"/>
        <v>-898</v>
      </c>
      <c r="M8461">
        <f t="shared" ca="1" si="929"/>
        <v>-829.64999999992392</v>
      </c>
      <c r="N8461">
        <f t="shared" ca="1" si="930"/>
        <v>-1566</v>
      </c>
    </row>
    <row r="8462" spans="1:14" x14ac:dyDescent="0.25">
      <c r="A8462">
        <f ca="1"/>
        <v>3</v>
      </c>
      <c r="B8462">
        <f ca="1"/>
        <v>9</v>
      </c>
      <c r="C8462">
        <f ca="1"/>
        <v>5</v>
      </c>
      <c r="D8462">
        <f ca="1"/>
        <v>0</v>
      </c>
      <c r="E8462">
        <f ca="1"/>
        <v>2</v>
      </c>
      <c r="F8462">
        <f ca="1"/>
        <v>9</v>
      </c>
      <c r="G8462">
        <f t="shared" ca="1" si="924"/>
        <v>2</v>
      </c>
      <c r="H8462">
        <f t="shared" ca="1" si="925"/>
        <v>2</v>
      </c>
      <c r="I8462">
        <f t="shared" ca="1" si="926"/>
        <v>7</v>
      </c>
      <c r="J8462">
        <f t="shared" ca="1" si="927"/>
        <v>1</v>
      </c>
      <c r="K8462" cm="1">
        <f t="array" aca="1" ref="K8462" ca="1">IF(G8462&gt;7,
        IF(G8462&gt;H8462, 1, IF(G8462&lt;H8462, 0, 2)),
        IF(       H8462&gt;7,
                     IF(G8462&gt;H8462, 1, IF(G8462&lt;H8462, 0, 2)),
                     IF(         G8462&lt;6,
                                   IF(            _xlfn.XLOOKUP(C8462,'deck &amp; rules'!$D$22:$M$22,_xlfn.XLOOKUP(H8462,'deck &amp; rules'!$C$23:$C$30,'deck &amp; rules'!$D$23:$M$30))="draw",
                                                     IF(I8462&gt;J8462,1,IF(I8462&lt;J8462,0,2)),
                                                     IF(I8462&gt;H8462,1,IF(I8462&lt;H8462,0,2))),
                                   IF(H8462&lt;7,
                                        IF(G8462&gt;J8462,1,IF(G8462&lt;J8462,0,2)),
                                        IF(G8462&gt;H8462,1,IF(G8462&lt;H8462,0,2))
                                        )
                          )
              )
        )</f>
        <v>1</v>
      </c>
      <c r="L8462">
        <f t="shared" ca="1" si="928"/>
        <v>-897</v>
      </c>
      <c r="M8462">
        <f t="shared" ca="1" si="929"/>
        <v>-830.64999999992392</v>
      </c>
      <c r="N8462">
        <f t="shared" ca="1" si="930"/>
        <v>-1567</v>
      </c>
    </row>
    <row r="8463" spans="1:14" x14ac:dyDescent="0.25">
      <c r="A8463">
        <f ca="1"/>
        <v>6</v>
      </c>
      <c r="B8463">
        <f ca="1"/>
        <v>0</v>
      </c>
      <c r="C8463">
        <f ca="1"/>
        <v>0</v>
      </c>
      <c r="D8463">
        <f ca="1"/>
        <v>3</v>
      </c>
      <c r="E8463">
        <f ca="1"/>
        <v>9</v>
      </c>
      <c r="F8463">
        <f ca="1"/>
        <v>1</v>
      </c>
      <c r="G8463">
        <f t="shared" ca="1" si="924"/>
        <v>6</v>
      </c>
      <c r="H8463">
        <f t="shared" ca="1" si="925"/>
        <v>2</v>
      </c>
      <c r="I8463">
        <f t="shared" ca="1" si="926"/>
        <v>6</v>
      </c>
      <c r="J8463">
        <f t="shared" ca="1" si="927"/>
        <v>3</v>
      </c>
      <c r="K8463" cm="1">
        <f t="array" aca="1" ref="K8463" ca="1">IF(G8463&gt;7,
        IF(G8463&gt;H8463, 1, IF(G8463&lt;H8463, 0, 2)),
        IF(       H8463&gt;7,
                     IF(G8463&gt;H8463, 1, IF(G8463&lt;H8463, 0, 2)),
                     IF(         G8463&lt;6,
                                   IF(            _xlfn.XLOOKUP(C8463,'deck &amp; rules'!$D$22:$M$22,_xlfn.XLOOKUP(H8463,'deck &amp; rules'!$C$23:$C$30,'deck &amp; rules'!$D$23:$M$30))="draw",
                                                     IF(I8463&gt;J8463,1,IF(I8463&lt;J8463,0,2)),
                                                     IF(I8463&gt;H8463,1,IF(I8463&lt;H8463,0,2))),
                                   IF(H8463&lt;7,
                                        IF(G8463&gt;J8463,1,IF(G8463&lt;J8463,0,2)),
                                        IF(G8463&gt;H8463,1,IF(G8463&lt;H8463,0,2))
                                        )
                          )
              )
        )</f>
        <v>1</v>
      </c>
      <c r="L8463">
        <f t="shared" ca="1" si="928"/>
        <v>-896</v>
      </c>
      <c r="M8463">
        <f t="shared" ca="1" si="929"/>
        <v>-831.64999999992392</v>
      </c>
      <c r="N8463">
        <f t="shared" ca="1" si="930"/>
        <v>-1568</v>
      </c>
    </row>
    <row r="8464" spans="1:14" x14ac:dyDescent="0.25">
      <c r="A8464">
        <f ca="1"/>
        <v>0</v>
      </c>
      <c r="B8464">
        <f ca="1"/>
        <v>0</v>
      </c>
      <c r="C8464">
        <f ca="1"/>
        <v>7</v>
      </c>
      <c r="D8464">
        <f ca="1"/>
        <v>0</v>
      </c>
      <c r="E8464">
        <f ca="1"/>
        <v>7</v>
      </c>
      <c r="F8464">
        <f ca="1"/>
        <v>9</v>
      </c>
      <c r="G8464">
        <f t="shared" ca="1" si="924"/>
        <v>0</v>
      </c>
      <c r="H8464">
        <f t="shared" ca="1" si="925"/>
        <v>7</v>
      </c>
      <c r="I8464">
        <f t="shared" ca="1" si="926"/>
        <v>7</v>
      </c>
      <c r="J8464">
        <f t="shared" ca="1" si="927"/>
        <v>6</v>
      </c>
      <c r="K8464" cm="1">
        <f t="array" aca="1" ref="K8464" ca="1">IF(G8464&gt;7,
        IF(G8464&gt;H8464, 1, IF(G8464&lt;H8464, 0, 2)),
        IF(       H8464&gt;7,
                     IF(G8464&gt;H8464, 1, IF(G8464&lt;H8464, 0, 2)),
                     IF(         G8464&lt;6,
                                   IF(            _xlfn.XLOOKUP(C8464,'deck &amp; rules'!$D$22:$M$22,_xlfn.XLOOKUP(H8464,'deck &amp; rules'!$C$23:$C$30,'deck &amp; rules'!$D$23:$M$30))="draw",
                                                     IF(I8464&gt;J8464,1,IF(I8464&lt;J8464,0,2)),
                                                     IF(I8464&gt;H8464,1,IF(I8464&lt;H8464,0,2))),
                                   IF(H8464&lt;7,
                                        IF(G8464&gt;J8464,1,IF(G8464&lt;J8464,0,2)),
                                        IF(G8464&gt;H8464,1,IF(G8464&lt;H8464,0,2))
                                        )
                          )
              )
        )</f>
        <v>2</v>
      </c>
      <c r="L8464">
        <f t="shared" ca="1" si="928"/>
        <v>-897</v>
      </c>
      <c r="M8464">
        <f t="shared" ca="1" si="929"/>
        <v>-832.64999999992392</v>
      </c>
      <c r="N8464">
        <f t="shared" ca="1" si="930"/>
        <v>-1560</v>
      </c>
    </row>
    <row r="8465" spans="1:14" x14ac:dyDescent="0.25">
      <c r="A8465">
        <f ca="1"/>
        <v>3</v>
      </c>
      <c r="B8465">
        <f ca="1"/>
        <v>0</v>
      </c>
      <c r="C8465">
        <f ca="1"/>
        <v>3</v>
      </c>
      <c r="D8465">
        <f ca="1"/>
        <v>0</v>
      </c>
      <c r="E8465">
        <f ca="1"/>
        <v>4</v>
      </c>
      <c r="F8465">
        <f ca="1"/>
        <v>4</v>
      </c>
      <c r="G8465">
        <f t="shared" ca="1" si="924"/>
        <v>3</v>
      </c>
      <c r="H8465">
        <f t="shared" ca="1" si="925"/>
        <v>4</v>
      </c>
      <c r="I8465">
        <f t="shared" ca="1" si="926"/>
        <v>6</v>
      </c>
      <c r="J8465">
        <f t="shared" ca="1" si="927"/>
        <v>8</v>
      </c>
      <c r="K8465" cm="1">
        <f t="array" aca="1" ref="K8465" ca="1">IF(G8465&gt;7,
        IF(G8465&gt;H8465, 1, IF(G8465&lt;H8465, 0, 2)),
        IF(       H8465&gt;7,
                     IF(G8465&gt;H8465, 1, IF(G8465&lt;H8465, 0, 2)),
                     IF(         G8465&lt;6,
                                   IF(            _xlfn.XLOOKUP(C8465,'deck &amp; rules'!$D$22:$M$22,_xlfn.XLOOKUP(H8465,'deck &amp; rules'!$C$23:$C$30,'deck &amp; rules'!$D$23:$M$30))="draw",
                                                     IF(I8465&gt;J8465,1,IF(I8465&lt;J8465,0,2)),
                                                     IF(I8465&gt;H8465,1,IF(I8465&lt;H8465,0,2))),
                                   IF(H8465&lt;7,
                                        IF(G8465&gt;J8465,1,IF(G8465&lt;J8465,0,2)),
                                        IF(G8465&gt;H8465,1,IF(G8465&lt;H8465,0,2))
                                        )
                          )
              )
        )</f>
        <v>0</v>
      </c>
      <c r="L8465">
        <f t="shared" ca="1" si="928"/>
        <v>-898</v>
      </c>
      <c r="M8465">
        <f t="shared" ca="1" si="929"/>
        <v>-831.69999999992388</v>
      </c>
      <c r="N8465">
        <f t="shared" ca="1" si="930"/>
        <v>-1561</v>
      </c>
    </row>
    <row r="8466" spans="1:14" x14ac:dyDescent="0.25">
      <c r="A8466">
        <f ca="1"/>
        <v>4</v>
      </c>
      <c r="B8466">
        <f ca="1"/>
        <v>1</v>
      </c>
      <c r="C8466">
        <f ca="1"/>
        <v>8</v>
      </c>
      <c r="D8466">
        <f ca="1"/>
        <v>6</v>
      </c>
      <c r="E8466">
        <f ca="1"/>
        <v>1</v>
      </c>
      <c r="F8466">
        <f ca="1"/>
        <v>9</v>
      </c>
      <c r="G8466">
        <f t="shared" ca="1" si="924"/>
        <v>5</v>
      </c>
      <c r="H8466">
        <f t="shared" ca="1" si="925"/>
        <v>7</v>
      </c>
      <c r="I8466">
        <f t="shared" ca="1" si="926"/>
        <v>3</v>
      </c>
      <c r="J8466">
        <f t="shared" ca="1" si="927"/>
        <v>6</v>
      </c>
      <c r="K8466" cm="1">
        <f t="array" aca="1" ref="K8466" ca="1">IF(G8466&gt;7,
        IF(G8466&gt;H8466, 1, IF(G8466&lt;H8466, 0, 2)),
        IF(       H8466&gt;7,
                     IF(G8466&gt;H8466, 1, IF(G8466&lt;H8466, 0, 2)),
                     IF(         G8466&lt;6,
                                   IF(            _xlfn.XLOOKUP(C8466,'deck &amp; rules'!$D$22:$M$22,_xlfn.XLOOKUP(H8466,'deck &amp; rules'!$C$23:$C$30,'deck &amp; rules'!$D$23:$M$30))="draw",
                                                     IF(I8466&gt;J8466,1,IF(I8466&lt;J8466,0,2)),
                                                     IF(I8466&gt;H8466,1,IF(I8466&lt;H8466,0,2))),
                                   IF(H8466&lt;7,
                                        IF(G8466&gt;J8466,1,IF(G8466&lt;J8466,0,2)),
                                        IF(G8466&gt;H8466,1,IF(G8466&lt;H8466,0,2))
                                        )
                          )
              )
        )</f>
        <v>0</v>
      </c>
      <c r="L8466">
        <f t="shared" ca="1" si="928"/>
        <v>-899</v>
      </c>
      <c r="M8466">
        <f t="shared" ca="1" si="929"/>
        <v>-830.74999999992383</v>
      </c>
      <c r="N8466">
        <f t="shared" ca="1" si="930"/>
        <v>-1562</v>
      </c>
    </row>
    <row r="8467" spans="1:14" x14ac:dyDescent="0.25">
      <c r="A8467">
        <f ca="1"/>
        <v>3</v>
      </c>
      <c r="B8467">
        <f ca="1"/>
        <v>0</v>
      </c>
      <c r="C8467">
        <f ca="1"/>
        <v>0</v>
      </c>
      <c r="D8467">
        <f ca="1"/>
        <v>0</v>
      </c>
      <c r="E8467">
        <f ca="1"/>
        <v>5</v>
      </c>
      <c r="F8467">
        <f ca="1"/>
        <v>0</v>
      </c>
      <c r="G8467">
        <f t="shared" ca="1" si="924"/>
        <v>3</v>
      </c>
      <c r="H8467">
        <f t="shared" ca="1" si="925"/>
        <v>5</v>
      </c>
      <c r="I8467">
        <f t="shared" ca="1" si="926"/>
        <v>3</v>
      </c>
      <c r="J8467">
        <f t="shared" ca="1" si="927"/>
        <v>5</v>
      </c>
      <c r="K8467" cm="1">
        <f t="array" aca="1" ref="K8467" ca="1">IF(G8467&gt;7,
        IF(G8467&gt;H8467, 1, IF(G8467&lt;H8467, 0, 2)),
        IF(       H8467&gt;7,
                     IF(G8467&gt;H8467, 1, IF(G8467&lt;H8467, 0, 2)),
                     IF(         G8467&lt;6,
                                   IF(            _xlfn.XLOOKUP(C8467,'deck &amp; rules'!$D$22:$M$22,_xlfn.XLOOKUP(H8467,'deck &amp; rules'!$C$23:$C$30,'deck &amp; rules'!$D$23:$M$30))="draw",
                                                     IF(I8467&gt;J8467,1,IF(I8467&lt;J8467,0,2)),
                                                     IF(I8467&gt;H8467,1,IF(I8467&lt;H8467,0,2))),
                                   IF(H8467&lt;7,
                                        IF(G8467&gt;J8467,1,IF(G8467&lt;J8467,0,2)),
                                        IF(G8467&gt;H8467,1,IF(G8467&lt;H8467,0,2))
                                        )
                          )
              )
        )</f>
        <v>0</v>
      </c>
      <c r="L8467">
        <f t="shared" ca="1" si="928"/>
        <v>-900</v>
      </c>
      <c r="M8467">
        <f t="shared" ca="1" si="929"/>
        <v>-829.79999999992378</v>
      </c>
      <c r="N8467">
        <f t="shared" ca="1" si="930"/>
        <v>-1563</v>
      </c>
    </row>
    <row r="8468" spans="1:14" x14ac:dyDescent="0.25">
      <c r="A8468">
        <f ca="1"/>
        <v>8</v>
      </c>
      <c r="B8468">
        <f ca="1"/>
        <v>1</v>
      </c>
      <c r="C8468">
        <f ca="1"/>
        <v>6</v>
      </c>
      <c r="D8468">
        <f ca="1"/>
        <v>9</v>
      </c>
      <c r="E8468">
        <f ca="1"/>
        <v>3</v>
      </c>
      <c r="F8468">
        <f ca="1"/>
        <v>7</v>
      </c>
      <c r="G8468">
        <f t="shared" ca="1" si="924"/>
        <v>9</v>
      </c>
      <c r="H8468">
        <f t="shared" ca="1" si="925"/>
        <v>2</v>
      </c>
      <c r="I8468">
        <f t="shared" ca="1" si="926"/>
        <v>5</v>
      </c>
      <c r="J8468">
        <f t="shared" ca="1" si="927"/>
        <v>9</v>
      </c>
      <c r="K8468" cm="1">
        <f t="array" aca="1" ref="K8468" ca="1">IF(G8468&gt;7,
        IF(G8468&gt;H8468, 1, IF(G8468&lt;H8468, 0, 2)),
        IF(       H8468&gt;7,
                     IF(G8468&gt;H8468, 1, IF(G8468&lt;H8468, 0, 2)),
                     IF(         G8468&lt;6,
                                   IF(            _xlfn.XLOOKUP(C8468,'deck &amp; rules'!$D$22:$M$22,_xlfn.XLOOKUP(H8468,'deck &amp; rules'!$C$23:$C$30,'deck &amp; rules'!$D$23:$M$30))="draw",
                                                     IF(I8468&gt;J8468,1,IF(I8468&lt;J8468,0,2)),
                                                     IF(I8468&gt;H8468,1,IF(I8468&lt;H8468,0,2))),
                                   IF(H8468&lt;7,
                                        IF(G8468&gt;J8468,1,IF(G8468&lt;J8468,0,2)),
                                        IF(G8468&gt;H8468,1,IF(G8468&lt;H8468,0,2))
                                        )
                          )
              )
        )</f>
        <v>1</v>
      </c>
      <c r="L8468">
        <f t="shared" ca="1" si="928"/>
        <v>-899</v>
      </c>
      <c r="M8468">
        <f t="shared" ca="1" si="929"/>
        <v>-830.79999999992378</v>
      </c>
      <c r="N8468">
        <f t="shared" ca="1" si="930"/>
        <v>-1564</v>
      </c>
    </row>
    <row r="8469" spans="1:14" x14ac:dyDescent="0.25">
      <c r="A8469">
        <f ca="1"/>
        <v>9</v>
      </c>
      <c r="B8469">
        <f ca="1"/>
        <v>2</v>
      </c>
      <c r="C8469">
        <f ca="1"/>
        <v>5</v>
      </c>
      <c r="D8469">
        <f ca="1"/>
        <v>6</v>
      </c>
      <c r="E8469">
        <f ca="1"/>
        <v>5</v>
      </c>
      <c r="F8469">
        <f ca="1"/>
        <v>3</v>
      </c>
      <c r="G8469">
        <f t="shared" ca="1" si="924"/>
        <v>1</v>
      </c>
      <c r="H8469">
        <f t="shared" ca="1" si="925"/>
        <v>1</v>
      </c>
      <c r="I8469">
        <f t="shared" ca="1" si="926"/>
        <v>6</v>
      </c>
      <c r="J8469">
        <f t="shared" ca="1" si="927"/>
        <v>4</v>
      </c>
      <c r="K8469" cm="1">
        <f t="array" aca="1" ref="K8469" ca="1">IF(G8469&gt;7,
        IF(G8469&gt;H8469, 1, IF(G8469&lt;H8469, 0, 2)),
        IF(       H8469&gt;7,
                     IF(G8469&gt;H8469, 1, IF(G8469&lt;H8469, 0, 2)),
                     IF(         G8469&lt;6,
                                   IF(            _xlfn.XLOOKUP(C8469,'deck &amp; rules'!$D$22:$M$22,_xlfn.XLOOKUP(H8469,'deck &amp; rules'!$C$23:$C$30,'deck &amp; rules'!$D$23:$M$30))="draw",
                                                     IF(I8469&gt;J8469,1,IF(I8469&lt;J8469,0,2)),
                                                     IF(I8469&gt;H8469,1,IF(I8469&lt;H8469,0,2))),
                                   IF(H8469&lt;7,
                                        IF(G8469&gt;J8469,1,IF(G8469&lt;J8469,0,2)),
                                        IF(G8469&gt;H8469,1,IF(G8469&lt;H8469,0,2))
                                        )
                          )
              )
        )</f>
        <v>1</v>
      </c>
      <c r="L8469">
        <f t="shared" ca="1" si="928"/>
        <v>-898</v>
      </c>
      <c r="M8469">
        <f t="shared" ca="1" si="929"/>
        <v>-831.79999999992378</v>
      </c>
      <c r="N8469">
        <f t="shared" ca="1" si="930"/>
        <v>-1565</v>
      </c>
    </row>
    <row r="8470" spans="1:14" x14ac:dyDescent="0.25">
      <c r="A8470">
        <f ca="1"/>
        <v>4</v>
      </c>
      <c r="B8470">
        <f ca="1"/>
        <v>6</v>
      </c>
      <c r="C8470">
        <f ca="1"/>
        <v>9</v>
      </c>
      <c r="D8470">
        <f ca="1"/>
        <v>4</v>
      </c>
      <c r="E8470">
        <f ca="1"/>
        <v>0</v>
      </c>
      <c r="F8470">
        <f ca="1"/>
        <v>4</v>
      </c>
      <c r="G8470">
        <f t="shared" ca="1" si="924"/>
        <v>0</v>
      </c>
      <c r="H8470">
        <f t="shared" ca="1" si="925"/>
        <v>4</v>
      </c>
      <c r="I8470">
        <f t="shared" ca="1" si="926"/>
        <v>9</v>
      </c>
      <c r="J8470">
        <f t="shared" ca="1" si="927"/>
        <v>8</v>
      </c>
      <c r="K8470" cm="1">
        <f t="array" aca="1" ref="K8470" ca="1">IF(G8470&gt;7,
        IF(G8470&gt;H8470, 1, IF(G8470&lt;H8470, 0, 2)),
        IF(       H8470&gt;7,
                     IF(G8470&gt;H8470, 1, IF(G8470&lt;H8470, 0, 2)),
                     IF(         G8470&lt;6,
                                   IF(            _xlfn.XLOOKUP(C8470,'deck &amp; rules'!$D$22:$M$22,_xlfn.XLOOKUP(H8470,'deck &amp; rules'!$C$23:$C$30,'deck &amp; rules'!$D$23:$M$30))="draw",
                                                     IF(I8470&gt;J8470,1,IF(I8470&lt;J8470,0,2)),
                                                     IF(I8470&gt;H8470,1,IF(I8470&lt;H8470,0,2))),
                                   IF(H8470&lt;7,
                                        IF(G8470&gt;J8470,1,IF(G8470&lt;J8470,0,2)),
                                        IF(G8470&gt;H8470,1,IF(G8470&lt;H8470,0,2))
                                        )
                          )
              )
        )</f>
        <v>1</v>
      </c>
      <c r="L8470">
        <f t="shared" ca="1" si="928"/>
        <v>-897</v>
      </c>
      <c r="M8470">
        <f t="shared" ca="1" si="929"/>
        <v>-832.79999999992378</v>
      </c>
      <c r="N8470">
        <f t="shared" ca="1" si="930"/>
        <v>-1566</v>
      </c>
    </row>
    <row r="8471" spans="1:14" x14ac:dyDescent="0.25">
      <c r="A8471">
        <f ca="1"/>
        <v>6</v>
      </c>
      <c r="B8471">
        <f ca="1"/>
        <v>1</v>
      </c>
      <c r="C8471">
        <f ca="1"/>
        <v>7</v>
      </c>
      <c r="D8471">
        <f ca="1"/>
        <v>7</v>
      </c>
      <c r="E8471">
        <f ca="1"/>
        <v>2</v>
      </c>
      <c r="F8471">
        <f ca="1"/>
        <v>6</v>
      </c>
      <c r="G8471">
        <f t="shared" ca="1" si="924"/>
        <v>7</v>
      </c>
      <c r="H8471">
        <f t="shared" ca="1" si="925"/>
        <v>9</v>
      </c>
      <c r="I8471">
        <f t="shared" ca="1" si="926"/>
        <v>4</v>
      </c>
      <c r="J8471">
        <f t="shared" ca="1" si="927"/>
        <v>5</v>
      </c>
      <c r="K8471" cm="1">
        <f t="array" aca="1" ref="K8471" ca="1">IF(G8471&gt;7,
        IF(G8471&gt;H8471, 1, IF(G8471&lt;H8471, 0, 2)),
        IF(       H8471&gt;7,
                     IF(G8471&gt;H8471, 1, IF(G8471&lt;H8471, 0, 2)),
                     IF(         G8471&lt;6,
                                   IF(            _xlfn.XLOOKUP(C8471,'deck &amp; rules'!$D$22:$M$22,_xlfn.XLOOKUP(H8471,'deck &amp; rules'!$C$23:$C$30,'deck &amp; rules'!$D$23:$M$30))="draw",
                                                     IF(I8471&gt;J8471,1,IF(I8471&lt;J8471,0,2)),
                                                     IF(I8471&gt;H8471,1,IF(I8471&lt;H8471,0,2))),
                                   IF(H8471&lt;7,
                                        IF(G8471&gt;J8471,1,IF(G8471&lt;J8471,0,2)),
                                        IF(G8471&gt;H8471,1,IF(G8471&lt;H8471,0,2))
                                        )
                          )
              )
        )</f>
        <v>0</v>
      </c>
      <c r="L8471">
        <f t="shared" ca="1" si="928"/>
        <v>-898</v>
      </c>
      <c r="M8471">
        <f t="shared" ca="1" si="929"/>
        <v>-831.84999999992374</v>
      </c>
      <c r="N8471">
        <f t="shared" ca="1" si="930"/>
        <v>-1567</v>
      </c>
    </row>
    <row r="8472" spans="1:14" x14ac:dyDescent="0.25">
      <c r="A8472">
        <f ca="1"/>
        <v>0</v>
      </c>
      <c r="B8472">
        <f ca="1"/>
        <v>1</v>
      </c>
      <c r="C8472">
        <f ca="1"/>
        <v>0</v>
      </c>
      <c r="D8472">
        <f ca="1"/>
        <v>0</v>
      </c>
      <c r="E8472">
        <f ca="1"/>
        <v>2</v>
      </c>
      <c r="F8472">
        <f ca="1"/>
        <v>6</v>
      </c>
      <c r="G8472">
        <f t="shared" ca="1" si="924"/>
        <v>1</v>
      </c>
      <c r="H8472">
        <f t="shared" ca="1" si="925"/>
        <v>2</v>
      </c>
      <c r="I8472">
        <f t="shared" ca="1" si="926"/>
        <v>1</v>
      </c>
      <c r="J8472">
        <f t="shared" ca="1" si="927"/>
        <v>8</v>
      </c>
      <c r="K8472" cm="1">
        <f t="array" aca="1" ref="K8472" ca="1">IF(G8472&gt;7,
        IF(G8472&gt;H8472, 1, IF(G8472&lt;H8472, 0, 2)),
        IF(       H8472&gt;7,
                     IF(G8472&gt;H8472, 1, IF(G8472&lt;H8472, 0, 2)),
                     IF(         G8472&lt;6,
                                   IF(            _xlfn.XLOOKUP(C8472,'deck &amp; rules'!$D$22:$M$22,_xlfn.XLOOKUP(H8472,'deck &amp; rules'!$C$23:$C$30,'deck &amp; rules'!$D$23:$M$30))="draw",
                                                     IF(I8472&gt;J8472,1,IF(I8472&lt;J8472,0,2)),
                                                     IF(I8472&gt;H8472,1,IF(I8472&lt;H8472,0,2))),
                                   IF(H8472&lt;7,
                                        IF(G8472&gt;J8472,1,IF(G8472&lt;J8472,0,2)),
                                        IF(G8472&gt;H8472,1,IF(G8472&lt;H8472,0,2))
                                        )
                          )
              )
        )</f>
        <v>0</v>
      </c>
      <c r="L8472">
        <f t="shared" ca="1" si="928"/>
        <v>-899</v>
      </c>
      <c r="M8472">
        <f t="shared" ca="1" si="929"/>
        <v>-830.89999999992369</v>
      </c>
      <c r="N8472">
        <f t="shared" ca="1" si="930"/>
        <v>-1568</v>
      </c>
    </row>
    <row r="8473" spans="1:14" x14ac:dyDescent="0.25">
      <c r="A8473">
        <f ca="1"/>
        <v>6</v>
      </c>
      <c r="B8473">
        <f ca="1"/>
        <v>0</v>
      </c>
      <c r="C8473">
        <f ca="1"/>
        <v>4</v>
      </c>
      <c r="D8473">
        <f ca="1"/>
        <v>9</v>
      </c>
      <c r="E8473">
        <f ca="1"/>
        <v>6</v>
      </c>
      <c r="F8473">
        <f ca="1"/>
        <v>0</v>
      </c>
      <c r="G8473">
        <f t="shared" ca="1" si="924"/>
        <v>6</v>
      </c>
      <c r="H8473">
        <f t="shared" ca="1" si="925"/>
        <v>5</v>
      </c>
      <c r="I8473">
        <f t="shared" ca="1" si="926"/>
        <v>0</v>
      </c>
      <c r="J8473">
        <f t="shared" ca="1" si="927"/>
        <v>5</v>
      </c>
      <c r="K8473" cm="1">
        <f t="array" aca="1" ref="K8473" ca="1">IF(G8473&gt;7,
        IF(G8473&gt;H8473, 1, IF(G8473&lt;H8473, 0, 2)),
        IF(       H8473&gt;7,
                     IF(G8473&gt;H8473, 1, IF(G8473&lt;H8473, 0, 2)),
                     IF(         G8473&lt;6,
                                   IF(            _xlfn.XLOOKUP(C8473,'deck &amp; rules'!$D$22:$M$22,_xlfn.XLOOKUP(H8473,'deck &amp; rules'!$C$23:$C$30,'deck &amp; rules'!$D$23:$M$30))="draw",
                                                     IF(I8473&gt;J8473,1,IF(I8473&lt;J8473,0,2)),
                                                     IF(I8473&gt;H8473,1,IF(I8473&lt;H8473,0,2))),
                                   IF(H8473&lt;7,
                                        IF(G8473&gt;J8473,1,IF(G8473&lt;J8473,0,2)),
                                        IF(G8473&gt;H8473,1,IF(G8473&lt;H8473,0,2))
                                        )
                          )
              )
        )</f>
        <v>1</v>
      </c>
      <c r="L8473">
        <f t="shared" ca="1" si="928"/>
        <v>-898</v>
      </c>
      <c r="M8473">
        <f t="shared" ca="1" si="929"/>
        <v>-831.89999999992369</v>
      </c>
      <c r="N8473">
        <f t="shared" ca="1" si="930"/>
        <v>-1569</v>
      </c>
    </row>
    <row r="8474" spans="1:14" x14ac:dyDescent="0.25">
      <c r="A8474">
        <f ca="1"/>
        <v>8</v>
      </c>
      <c r="B8474">
        <f ca="1"/>
        <v>3</v>
      </c>
      <c r="C8474">
        <f ca="1"/>
        <v>0</v>
      </c>
      <c r="D8474">
        <f ca="1"/>
        <v>2</v>
      </c>
      <c r="E8474">
        <f ca="1"/>
        <v>7</v>
      </c>
      <c r="F8474">
        <f ca="1"/>
        <v>9</v>
      </c>
      <c r="G8474">
        <f t="shared" ca="1" si="924"/>
        <v>1</v>
      </c>
      <c r="H8474">
        <f t="shared" ca="1" si="925"/>
        <v>9</v>
      </c>
      <c r="I8474">
        <f t="shared" ca="1" si="926"/>
        <v>1</v>
      </c>
      <c r="J8474">
        <f t="shared" ca="1" si="927"/>
        <v>8</v>
      </c>
      <c r="K8474" cm="1">
        <f t="array" aca="1" ref="K8474" ca="1">IF(G8474&gt;7,
        IF(G8474&gt;H8474, 1, IF(G8474&lt;H8474, 0, 2)),
        IF(       H8474&gt;7,
                     IF(G8474&gt;H8474, 1, IF(G8474&lt;H8474, 0, 2)),
                     IF(         G8474&lt;6,
                                   IF(            _xlfn.XLOOKUP(C8474,'deck &amp; rules'!$D$22:$M$22,_xlfn.XLOOKUP(H8474,'deck &amp; rules'!$C$23:$C$30,'deck &amp; rules'!$D$23:$M$30))="draw",
                                                     IF(I8474&gt;J8474,1,IF(I8474&lt;J8474,0,2)),
                                                     IF(I8474&gt;H8474,1,IF(I8474&lt;H8474,0,2))),
                                   IF(H8474&lt;7,
                                        IF(G8474&gt;J8474,1,IF(G8474&lt;J8474,0,2)),
                                        IF(G8474&gt;H8474,1,IF(G8474&lt;H8474,0,2))
                                        )
                          )
              )
        )</f>
        <v>0</v>
      </c>
      <c r="L8474">
        <f t="shared" ca="1" si="928"/>
        <v>-899</v>
      </c>
      <c r="M8474">
        <f t="shared" ca="1" si="929"/>
        <v>-830.94999999992365</v>
      </c>
      <c r="N8474">
        <f t="shared" ca="1" si="930"/>
        <v>-1570</v>
      </c>
    </row>
    <row r="8475" spans="1:14" x14ac:dyDescent="0.25">
      <c r="A8475">
        <f ca="1"/>
        <v>8</v>
      </c>
      <c r="B8475">
        <f ca="1"/>
        <v>6</v>
      </c>
      <c r="C8475">
        <f ca="1"/>
        <v>8</v>
      </c>
      <c r="D8475">
        <f ca="1"/>
        <v>0</v>
      </c>
      <c r="E8475">
        <f ca="1"/>
        <v>0</v>
      </c>
      <c r="F8475">
        <f ca="1"/>
        <v>0</v>
      </c>
      <c r="G8475">
        <f t="shared" ca="1" si="924"/>
        <v>4</v>
      </c>
      <c r="H8475">
        <f t="shared" ca="1" si="925"/>
        <v>0</v>
      </c>
      <c r="I8475">
        <f t="shared" ca="1" si="926"/>
        <v>2</v>
      </c>
      <c r="J8475">
        <f t="shared" ca="1" si="927"/>
        <v>0</v>
      </c>
      <c r="K8475" cm="1">
        <f t="array" aca="1" ref="K8475" ca="1">IF(G8475&gt;7,
        IF(G8475&gt;H8475, 1, IF(G8475&lt;H8475, 0, 2)),
        IF(       H8475&gt;7,
                     IF(G8475&gt;H8475, 1, IF(G8475&lt;H8475, 0, 2)),
                     IF(         G8475&lt;6,
                                   IF(            _xlfn.XLOOKUP(C8475,'deck &amp; rules'!$D$22:$M$22,_xlfn.XLOOKUP(H8475,'deck &amp; rules'!$C$23:$C$30,'deck &amp; rules'!$D$23:$M$30))="draw",
                                                     IF(I8475&gt;J8475,1,IF(I8475&lt;J8475,0,2)),
                                                     IF(I8475&gt;H8475,1,IF(I8475&lt;H8475,0,2))),
                                   IF(H8475&lt;7,
                                        IF(G8475&gt;J8475,1,IF(G8475&lt;J8475,0,2)),
                                        IF(G8475&gt;H8475,1,IF(G8475&lt;H8475,0,2))
                                        )
                          )
              )
        )</f>
        <v>1</v>
      </c>
      <c r="L8475">
        <f t="shared" ca="1" si="928"/>
        <v>-898</v>
      </c>
      <c r="M8475">
        <f t="shared" ca="1" si="929"/>
        <v>-831.94999999992365</v>
      </c>
      <c r="N8475">
        <f t="shared" ca="1" si="930"/>
        <v>-1571</v>
      </c>
    </row>
    <row r="8476" spans="1:14" x14ac:dyDescent="0.25">
      <c r="A8476">
        <f ca="1"/>
        <v>2</v>
      </c>
      <c r="B8476">
        <f ca="1"/>
        <v>4</v>
      </c>
      <c r="C8476">
        <f ca="1"/>
        <v>9</v>
      </c>
      <c r="D8476">
        <f ca="1"/>
        <v>0</v>
      </c>
      <c r="E8476">
        <f ca="1"/>
        <v>6</v>
      </c>
      <c r="F8476">
        <f ca="1"/>
        <v>7</v>
      </c>
      <c r="G8476">
        <f t="shared" ca="1" si="924"/>
        <v>6</v>
      </c>
      <c r="H8476">
        <f t="shared" ca="1" si="925"/>
        <v>6</v>
      </c>
      <c r="I8476">
        <f t="shared" ca="1" si="926"/>
        <v>5</v>
      </c>
      <c r="J8476">
        <f t="shared" ca="1" si="927"/>
        <v>3</v>
      </c>
      <c r="K8476" cm="1">
        <f t="array" aca="1" ref="K8476" ca="1">IF(G8476&gt;7,
        IF(G8476&gt;H8476, 1, IF(G8476&lt;H8476, 0, 2)),
        IF(       H8476&gt;7,
                     IF(G8476&gt;H8476, 1, IF(G8476&lt;H8476, 0, 2)),
                     IF(         G8476&lt;6,
                                   IF(            _xlfn.XLOOKUP(C8476,'deck &amp; rules'!$D$22:$M$22,_xlfn.XLOOKUP(H8476,'deck &amp; rules'!$C$23:$C$30,'deck &amp; rules'!$D$23:$M$30))="draw",
                                                     IF(I8476&gt;J8476,1,IF(I8476&lt;J8476,0,2)),
                                                     IF(I8476&gt;H8476,1,IF(I8476&lt;H8476,0,2))),
                                   IF(H8476&lt;7,
                                        IF(G8476&gt;J8476,1,IF(G8476&lt;J8476,0,2)),
                                        IF(G8476&gt;H8476,1,IF(G8476&lt;H8476,0,2))
                                        )
                          )
              )
        )</f>
        <v>1</v>
      </c>
      <c r="L8476">
        <f t="shared" ca="1" si="928"/>
        <v>-897</v>
      </c>
      <c r="M8476">
        <f t="shared" ca="1" si="929"/>
        <v>-832.94999999992365</v>
      </c>
      <c r="N8476">
        <f t="shared" ca="1" si="930"/>
        <v>-1572</v>
      </c>
    </row>
    <row r="8477" spans="1:14" x14ac:dyDescent="0.25">
      <c r="A8477">
        <f ca="1"/>
        <v>5</v>
      </c>
      <c r="B8477">
        <f ca="1"/>
        <v>5</v>
      </c>
      <c r="C8477">
        <f ca="1"/>
        <v>2</v>
      </c>
      <c r="D8477">
        <f ca="1"/>
        <v>3</v>
      </c>
      <c r="E8477">
        <f ca="1"/>
        <v>4</v>
      </c>
      <c r="F8477">
        <f ca="1"/>
        <v>6</v>
      </c>
      <c r="G8477">
        <f t="shared" ca="1" si="924"/>
        <v>0</v>
      </c>
      <c r="H8477">
        <f t="shared" ca="1" si="925"/>
        <v>7</v>
      </c>
      <c r="I8477">
        <f t="shared" ca="1" si="926"/>
        <v>2</v>
      </c>
      <c r="J8477">
        <f t="shared" ca="1" si="927"/>
        <v>3</v>
      </c>
      <c r="K8477" cm="1">
        <f t="array" aca="1" ref="K8477" ca="1">IF(G8477&gt;7,
        IF(G8477&gt;H8477, 1, IF(G8477&lt;H8477, 0, 2)),
        IF(       H8477&gt;7,
                     IF(G8477&gt;H8477, 1, IF(G8477&lt;H8477, 0, 2)),
                     IF(         G8477&lt;6,
                                   IF(            _xlfn.XLOOKUP(C8477,'deck &amp; rules'!$D$22:$M$22,_xlfn.XLOOKUP(H8477,'deck &amp; rules'!$C$23:$C$30,'deck &amp; rules'!$D$23:$M$30))="draw",
                                                     IF(I8477&gt;J8477,1,IF(I8477&lt;J8477,0,2)),
                                                     IF(I8477&gt;H8477,1,IF(I8477&lt;H8477,0,2))),
                                   IF(H8477&lt;7,
                                        IF(G8477&gt;J8477,1,IF(G8477&lt;J8477,0,2)),
                                        IF(G8477&gt;H8477,1,IF(G8477&lt;H8477,0,2))
                                        )
                          )
              )
        )</f>
        <v>0</v>
      </c>
      <c r="L8477">
        <f t="shared" ca="1" si="928"/>
        <v>-898</v>
      </c>
      <c r="M8477">
        <f t="shared" ca="1" si="929"/>
        <v>-831.9999999999236</v>
      </c>
      <c r="N8477">
        <f t="shared" ca="1" si="930"/>
        <v>-1573</v>
      </c>
    </row>
    <row r="8478" spans="1:14" x14ac:dyDescent="0.25">
      <c r="A8478">
        <f ca="1"/>
        <v>7</v>
      </c>
      <c r="B8478">
        <f ca="1"/>
        <v>5</v>
      </c>
      <c r="C8478">
        <f ca="1"/>
        <v>4</v>
      </c>
      <c r="D8478">
        <f ca="1"/>
        <v>3</v>
      </c>
      <c r="E8478">
        <f ca="1"/>
        <v>9</v>
      </c>
      <c r="F8478">
        <f ca="1"/>
        <v>4</v>
      </c>
      <c r="G8478">
        <f t="shared" ca="1" si="924"/>
        <v>2</v>
      </c>
      <c r="H8478">
        <f t="shared" ca="1" si="925"/>
        <v>2</v>
      </c>
      <c r="I8478">
        <f t="shared" ca="1" si="926"/>
        <v>6</v>
      </c>
      <c r="J8478">
        <f t="shared" ca="1" si="927"/>
        <v>6</v>
      </c>
      <c r="K8478" cm="1">
        <f t="array" aca="1" ref="K8478" ca="1">IF(G8478&gt;7,
        IF(G8478&gt;H8478, 1, IF(G8478&lt;H8478, 0, 2)),
        IF(       H8478&gt;7,
                     IF(G8478&gt;H8478, 1, IF(G8478&lt;H8478, 0, 2)),
                     IF(         G8478&lt;6,
                                   IF(            _xlfn.XLOOKUP(C8478,'deck &amp; rules'!$D$22:$M$22,_xlfn.XLOOKUP(H8478,'deck &amp; rules'!$C$23:$C$30,'deck &amp; rules'!$D$23:$M$30))="draw",
                                                     IF(I8478&gt;J8478,1,IF(I8478&lt;J8478,0,2)),
                                                     IF(I8478&gt;H8478,1,IF(I8478&lt;H8478,0,2))),
                                   IF(H8478&lt;7,
                                        IF(G8478&gt;J8478,1,IF(G8478&lt;J8478,0,2)),
                                        IF(G8478&gt;H8478,1,IF(G8478&lt;H8478,0,2))
                                        )
                          )
              )
        )</f>
        <v>2</v>
      </c>
      <c r="L8478">
        <f t="shared" ca="1" si="928"/>
        <v>-899</v>
      </c>
      <c r="M8478">
        <f t="shared" ca="1" si="929"/>
        <v>-832.9999999999236</v>
      </c>
      <c r="N8478">
        <f t="shared" ca="1" si="930"/>
        <v>-1565</v>
      </c>
    </row>
    <row r="8479" spans="1:14" x14ac:dyDescent="0.25">
      <c r="A8479">
        <f ca="1"/>
        <v>7</v>
      </c>
      <c r="B8479">
        <f ca="1"/>
        <v>2</v>
      </c>
      <c r="C8479">
        <f ca="1"/>
        <v>0</v>
      </c>
      <c r="D8479">
        <f ca="1"/>
        <v>3</v>
      </c>
      <c r="E8479">
        <f ca="1"/>
        <v>9</v>
      </c>
      <c r="F8479">
        <f ca="1"/>
        <v>0</v>
      </c>
      <c r="G8479">
        <f t="shared" ca="1" si="924"/>
        <v>9</v>
      </c>
      <c r="H8479">
        <f t="shared" ca="1" si="925"/>
        <v>2</v>
      </c>
      <c r="I8479">
        <f t="shared" ca="1" si="926"/>
        <v>9</v>
      </c>
      <c r="J8479">
        <f t="shared" ca="1" si="927"/>
        <v>2</v>
      </c>
      <c r="K8479" cm="1">
        <f t="array" aca="1" ref="K8479" ca="1">IF(G8479&gt;7,
        IF(G8479&gt;H8479, 1, IF(G8479&lt;H8479, 0, 2)),
        IF(       H8479&gt;7,
                     IF(G8479&gt;H8479, 1, IF(G8479&lt;H8479, 0, 2)),
                     IF(         G8479&lt;6,
                                   IF(            _xlfn.XLOOKUP(C8479,'deck &amp; rules'!$D$22:$M$22,_xlfn.XLOOKUP(H8479,'deck &amp; rules'!$C$23:$C$30,'deck &amp; rules'!$D$23:$M$30))="draw",
                                                     IF(I8479&gt;J8479,1,IF(I8479&lt;J8479,0,2)),
                                                     IF(I8479&gt;H8479,1,IF(I8479&lt;H8479,0,2))),
                                   IF(H8479&lt;7,
                                        IF(G8479&gt;J8479,1,IF(G8479&lt;J8479,0,2)),
                                        IF(G8479&gt;H8479,1,IF(G8479&lt;H8479,0,2))
                                        )
                          )
              )
        )</f>
        <v>1</v>
      </c>
      <c r="L8479">
        <f t="shared" ca="1" si="928"/>
        <v>-898</v>
      </c>
      <c r="M8479">
        <f t="shared" ca="1" si="929"/>
        <v>-833.9999999999236</v>
      </c>
      <c r="N8479">
        <f t="shared" ca="1" si="930"/>
        <v>-1566</v>
      </c>
    </row>
    <row r="8480" spans="1:14" x14ac:dyDescent="0.25">
      <c r="A8480">
        <f ca="1"/>
        <v>5</v>
      </c>
      <c r="B8480">
        <f ca="1"/>
        <v>0</v>
      </c>
      <c r="C8480">
        <f ca="1"/>
        <v>0</v>
      </c>
      <c r="D8480">
        <f ca="1"/>
        <v>0</v>
      </c>
      <c r="E8480">
        <f ca="1"/>
        <v>3</v>
      </c>
      <c r="F8480">
        <f ca="1"/>
        <v>6</v>
      </c>
      <c r="G8480">
        <f t="shared" ca="1" si="924"/>
        <v>5</v>
      </c>
      <c r="H8480">
        <f t="shared" ca="1" si="925"/>
        <v>3</v>
      </c>
      <c r="I8480">
        <f t="shared" ca="1" si="926"/>
        <v>5</v>
      </c>
      <c r="J8480">
        <f t="shared" ca="1" si="927"/>
        <v>9</v>
      </c>
      <c r="K8480" cm="1">
        <f t="array" aca="1" ref="K8480" ca="1">IF(G8480&gt;7,
        IF(G8480&gt;H8480, 1, IF(G8480&lt;H8480, 0, 2)),
        IF(       H8480&gt;7,
                     IF(G8480&gt;H8480, 1, IF(G8480&lt;H8480, 0, 2)),
                     IF(         G8480&lt;6,
                                   IF(            _xlfn.XLOOKUP(C8480,'deck &amp; rules'!$D$22:$M$22,_xlfn.XLOOKUP(H8480,'deck &amp; rules'!$C$23:$C$30,'deck &amp; rules'!$D$23:$M$30))="draw",
                                                     IF(I8480&gt;J8480,1,IF(I8480&lt;J8480,0,2)),
                                                     IF(I8480&gt;H8480,1,IF(I8480&lt;H8480,0,2))),
                                   IF(H8480&lt;7,
                                        IF(G8480&gt;J8480,1,IF(G8480&lt;J8480,0,2)),
                                        IF(G8480&gt;H8480,1,IF(G8480&lt;H8480,0,2))
                                        )
                          )
              )
        )</f>
        <v>0</v>
      </c>
      <c r="L8480">
        <f t="shared" ca="1" si="928"/>
        <v>-899</v>
      </c>
      <c r="M8480">
        <f t="shared" ca="1" si="929"/>
        <v>-833.04999999992356</v>
      </c>
      <c r="N8480">
        <f t="shared" ca="1" si="930"/>
        <v>-1567</v>
      </c>
    </row>
    <row r="8481" spans="1:14" x14ac:dyDescent="0.25">
      <c r="A8481">
        <f ca="1"/>
        <v>0</v>
      </c>
      <c r="B8481">
        <f ca="1"/>
        <v>5</v>
      </c>
      <c r="C8481">
        <f ca="1"/>
        <v>0</v>
      </c>
      <c r="D8481">
        <f ca="1"/>
        <v>7</v>
      </c>
      <c r="E8481">
        <f ca="1"/>
        <v>9</v>
      </c>
      <c r="F8481">
        <f ca="1"/>
        <v>0</v>
      </c>
      <c r="G8481">
        <f t="shared" ca="1" si="924"/>
        <v>5</v>
      </c>
      <c r="H8481">
        <f t="shared" ca="1" si="925"/>
        <v>6</v>
      </c>
      <c r="I8481">
        <f t="shared" ca="1" si="926"/>
        <v>5</v>
      </c>
      <c r="J8481">
        <f t="shared" ca="1" si="927"/>
        <v>6</v>
      </c>
      <c r="K8481" cm="1">
        <f t="array" aca="1" ref="K8481" ca="1">IF(G8481&gt;7,
        IF(G8481&gt;H8481, 1, IF(G8481&lt;H8481, 0, 2)),
        IF(       H8481&gt;7,
                     IF(G8481&gt;H8481, 1, IF(G8481&lt;H8481, 0, 2)),
                     IF(         G8481&lt;6,
                                   IF(            _xlfn.XLOOKUP(C8481,'deck &amp; rules'!$D$22:$M$22,_xlfn.XLOOKUP(H8481,'deck &amp; rules'!$C$23:$C$30,'deck &amp; rules'!$D$23:$M$30))="draw",
                                                     IF(I8481&gt;J8481,1,IF(I8481&lt;J8481,0,2)),
                                                     IF(I8481&gt;H8481,1,IF(I8481&lt;H8481,0,2))),
                                   IF(H8481&lt;7,
                                        IF(G8481&gt;J8481,1,IF(G8481&lt;J8481,0,2)),
                                        IF(G8481&gt;H8481,1,IF(G8481&lt;H8481,0,2))
                                        )
                          )
              )
        )</f>
        <v>0</v>
      </c>
      <c r="L8481">
        <f t="shared" ca="1" si="928"/>
        <v>-900</v>
      </c>
      <c r="M8481">
        <f t="shared" ca="1" si="929"/>
        <v>-832.09999999992351</v>
      </c>
      <c r="N8481">
        <f t="shared" ca="1" si="930"/>
        <v>-1568</v>
      </c>
    </row>
    <row r="8482" spans="1:14" x14ac:dyDescent="0.25">
      <c r="A8482">
        <f ca="1"/>
        <v>6</v>
      </c>
      <c r="B8482">
        <f ca="1"/>
        <v>2</v>
      </c>
      <c r="C8482">
        <f ca="1"/>
        <v>8</v>
      </c>
      <c r="D8482">
        <f ca="1"/>
        <v>8</v>
      </c>
      <c r="E8482">
        <f ca="1"/>
        <v>2</v>
      </c>
      <c r="F8482">
        <f ca="1"/>
        <v>7</v>
      </c>
      <c r="G8482">
        <f t="shared" ca="1" si="924"/>
        <v>8</v>
      </c>
      <c r="H8482">
        <f t="shared" ca="1" si="925"/>
        <v>0</v>
      </c>
      <c r="I8482">
        <f t="shared" ca="1" si="926"/>
        <v>6</v>
      </c>
      <c r="J8482">
        <f t="shared" ca="1" si="927"/>
        <v>7</v>
      </c>
      <c r="K8482" cm="1">
        <f t="array" aca="1" ref="K8482" ca="1">IF(G8482&gt;7,
        IF(G8482&gt;H8482, 1, IF(G8482&lt;H8482, 0, 2)),
        IF(       H8482&gt;7,
                     IF(G8482&gt;H8482, 1, IF(G8482&lt;H8482, 0, 2)),
                     IF(         G8482&lt;6,
                                   IF(            _xlfn.XLOOKUP(C8482,'deck &amp; rules'!$D$22:$M$22,_xlfn.XLOOKUP(H8482,'deck &amp; rules'!$C$23:$C$30,'deck &amp; rules'!$D$23:$M$30))="draw",
                                                     IF(I8482&gt;J8482,1,IF(I8482&lt;J8482,0,2)),
                                                     IF(I8482&gt;H8482,1,IF(I8482&lt;H8482,0,2))),
                                   IF(H8482&lt;7,
                                        IF(G8482&gt;J8482,1,IF(G8482&lt;J8482,0,2)),
                                        IF(G8482&gt;H8482,1,IF(G8482&lt;H8482,0,2))
                                        )
                          )
              )
        )</f>
        <v>1</v>
      </c>
      <c r="L8482">
        <f t="shared" ca="1" si="928"/>
        <v>-899</v>
      </c>
      <c r="M8482">
        <f t="shared" ca="1" si="929"/>
        <v>-833.09999999992351</v>
      </c>
      <c r="N8482">
        <f t="shared" ca="1" si="930"/>
        <v>-1569</v>
      </c>
    </row>
    <row r="8483" spans="1:14" x14ac:dyDescent="0.25">
      <c r="A8483">
        <f ca="1"/>
        <v>0</v>
      </c>
      <c r="B8483">
        <f ca="1"/>
        <v>7</v>
      </c>
      <c r="C8483">
        <f ca="1"/>
        <v>5</v>
      </c>
      <c r="D8483">
        <f ca="1"/>
        <v>3</v>
      </c>
      <c r="E8483">
        <f ca="1"/>
        <v>0</v>
      </c>
      <c r="F8483">
        <f ca="1"/>
        <v>0</v>
      </c>
      <c r="G8483">
        <f t="shared" ca="1" si="924"/>
        <v>7</v>
      </c>
      <c r="H8483">
        <f t="shared" ca="1" si="925"/>
        <v>3</v>
      </c>
      <c r="I8483">
        <f t="shared" ca="1" si="926"/>
        <v>2</v>
      </c>
      <c r="J8483">
        <f t="shared" ca="1" si="927"/>
        <v>3</v>
      </c>
      <c r="K8483" cm="1">
        <f t="array" aca="1" ref="K8483" ca="1">IF(G8483&gt;7,
        IF(G8483&gt;H8483, 1, IF(G8483&lt;H8483, 0, 2)),
        IF(       H8483&gt;7,
                     IF(G8483&gt;H8483, 1, IF(G8483&lt;H8483, 0, 2)),
                     IF(         G8483&lt;6,
                                   IF(            _xlfn.XLOOKUP(C8483,'deck &amp; rules'!$D$22:$M$22,_xlfn.XLOOKUP(H8483,'deck &amp; rules'!$C$23:$C$30,'deck &amp; rules'!$D$23:$M$30))="draw",
                                                     IF(I8483&gt;J8483,1,IF(I8483&lt;J8483,0,2)),
                                                     IF(I8483&gt;H8483,1,IF(I8483&lt;H8483,0,2))),
                                   IF(H8483&lt;7,
                                        IF(G8483&gt;J8483,1,IF(G8483&lt;J8483,0,2)),
                                        IF(G8483&gt;H8483,1,IF(G8483&lt;H8483,0,2))
                                        )
                          )
              )
        )</f>
        <v>1</v>
      </c>
      <c r="L8483">
        <f t="shared" ca="1" si="928"/>
        <v>-898</v>
      </c>
      <c r="M8483">
        <f t="shared" ca="1" si="929"/>
        <v>-834.09999999992351</v>
      </c>
      <c r="N8483">
        <f t="shared" ca="1" si="930"/>
        <v>-1570</v>
      </c>
    </row>
    <row r="8484" spans="1:14" x14ac:dyDescent="0.25">
      <c r="A8484">
        <f ca="1"/>
        <v>0</v>
      </c>
      <c r="B8484">
        <f ca="1"/>
        <v>1</v>
      </c>
      <c r="C8484">
        <f ca="1"/>
        <v>0</v>
      </c>
      <c r="D8484">
        <f ca="1"/>
        <v>2</v>
      </c>
      <c r="E8484">
        <f ca="1"/>
        <v>4</v>
      </c>
      <c r="F8484">
        <f ca="1"/>
        <v>4</v>
      </c>
      <c r="G8484">
        <f t="shared" ca="1" si="924"/>
        <v>1</v>
      </c>
      <c r="H8484">
        <f t="shared" ca="1" si="925"/>
        <v>6</v>
      </c>
      <c r="I8484">
        <f t="shared" ca="1" si="926"/>
        <v>1</v>
      </c>
      <c r="J8484">
        <f t="shared" ca="1" si="927"/>
        <v>0</v>
      </c>
      <c r="K8484" cm="1">
        <f t="array" aca="1" ref="K8484" ca="1">IF(G8484&gt;7,
        IF(G8484&gt;H8484, 1, IF(G8484&lt;H8484, 0, 2)),
        IF(       H8484&gt;7,
                     IF(G8484&gt;H8484, 1, IF(G8484&lt;H8484, 0, 2)),
                     IF(         G8484&lt;6,
                                   IF(            _xlfn.XLOOKUP(C8484,'deck &amp; rules'!$D$22:$M$22,_xlfn.XLOOKUP(H8484,'deck &amp; rules'!$C$23:$C$30,'deck &amp; rules'!$D$23:$M$30))="draw",
                                                     IF(I8484&gt;J8484,1,IF(I8484&lt;J8484,0,2)),
                                                     IF(I8484&gt;H8484,1,IF(I8484&lt;H8484,0,2))),
                                   IF(H8484&lt;7,
                                        IF(G8484&gt;J8484,1,IF(G8484&lt;J8484,0,2)),
                                        IF(G8484&gt;H8484,1,IF(G8484&lt;H8484,0,2))
                                        )
                          )
              )
        )</f>
        <v>0</v>
      </c>
      <c r="L8484">
        <f t="shared" ca="1" si="928"/>
        <v>-899</v>
      </c>
      <c r="M8484">
        <f t="shared" ca="1" si="929"/>
        <v>-833.14999999992347</v>
      </c>
      <c r="N8484">
        <f t="shared" ca="1" si="930"/>
        <v>-1571</v>
      </c>
    </row>
    <row r="8485" spans="1:14" x14ac:dyDescent="0.25">
      <c r="A8485">
        <f ca="1"/>
        <v>7</v>
      </c>
      <c r="B8485">
        <f ca="1"/>
        <v>3</v>
      </c>
      <c r="C8485">
        <f ca="1"/>
        <v>7</v>
      </c>
      <c r="D8485">
        <f ca="1"/>
        <v>0</v>
      </c>
      <c r="E8485">
        <f ca="1"/>
        <v>0</v>
      </c>
      <c r="F8485">
        <f ca="1"/>
        <v>1</v>
      </c>
      <c r="G8485">
        <f t="shared" ca="1" si="924"/>
        <v>0</v>
      </c>
      <c r="H8485">
        <f t="shared" ca="1" si="925"/>
        <v>0</v>
      </c>
      <c r="I8485">
        <f t="shared" ca="1" si="926"/>
        <v>7</v>
      </c>
      <c r="J8485">
        <f t="shared" ca="1" si="927"/>
        <v>1</v>
      </c>
      <c r="K8485" cm="1">
        <f t="array" aca="1" ref="K8485" ca="1">IF(G8485&gt;7,
        IF(G8485&gt;H8485, 1, IF(G8485&lt;H8485, 0, 2)),
        IF(       H8485&gt;7,
                     IF(G8485&gt;H8485, 1, IF(G8485&lt;H8485, 0, 2)),
                     IF(         G8485&lt;6,
                                   IF(            _xlfn.XLOOKUP(C8485,'deck &amp; rules'!$D$22:$M$22,_xlfn.XLOOKUP(H8485,'deck &amp; rules'!$C$23:$C$30,'deck &amp; rules'!$D$23:$M$30))="draw",
                                                     IF(I8485&gt;J8485,1,IF(I8485&lt;J8485,0,2)),
                                                     IF(I8485&gt;H8485,1,IF(I8485&lt;H8485,0,2))),
                                   IF(H8485&lt;7,
                                        IF(G8485&gt;J8485,1,IF(G8485&lt;J8485,0,2)),
                                        IF(G8485&gt;H8485,1,IF(G8485&lt;H8485,0,2))
                                        )
                          )
              )
        )</f>
        <v>1</v>
      </c>
      <c r="L8485">
        <f t="shared" ca="1" si="928"/>
        <v>-898</v>
      </c>
      <c r="M8485">
        <f t="shared" ca="1" si="929"/>
        <v>-834.14999999992347</v>
      </c>
      <c r="N8485">
        <f t="shared" ca="1" si="930"/>
        <v>-1572</v>
      </c>
    </row>
    <row r="8486" spans="1:14" x14ac:dyDescent="0.25">
      <c r="A8486">
        <f ca="1"/>
        <v>0</v>
      </c>
      <c r="B8486">
        <f ca="1"/>
        <v>4</v>
      </c>
      <c r="C8486">
        <f ca="1"/>
        <v>0</v>
      </c>
      <c r="D8486">
        <f ca="1"/>
        <v>9</v>
      </c>
      <c r="E8486">
        <f ca="1"/>
        <v>9</v>
      </c>
      <c r="F8486">
        <f ca="1"/>
        <v>0</v>
      </c>
      <c r="G8486">
        <f t="shared" ca="1" si="924"/>
        <v>4</v>
      </c>
      <c r="H8486">
        <f t="shared" ca="1" si="925"/>
        <v>8</v>
      </c>
      <c r="I8486">
        <f t="shared" ca="1" si="926"/>
        <v>4</v>
      </c>
      <c r="J8486">
        <f t="shared" ca="1" si="927"/>
        <v>8</v>
      </c>
      <c r="K8486" cm="1">
        <f t="array" aca="1" ref="K8486" ca="1">IF(G8486&gt;7,
        IF(G8486&gt;H8486, 1, IF(G8486&lt;H8486, 0, 2)),
        IF(       H8486&gt;7,
                     IF(G8486&gt;H8486, 1, IF(G8486&lt;H8486, 0, 2)),
                     IF(         G8486&lt;6,
                                   IF(            _xlfn.XLOOKUP(C8486,'deck &amp; rules'!$D$22:$M$22,_xlfn.XLOOKUP(H8486,'deck &amp; rules'!$C$23:$C$30,'deck &amp; rules'!$D$23:$M$30))="draw",
                                                     IF(I8486&gt;J8486,1,IF(I8486&lt;J8486,0,2)),
                                                     IF(I8486&gt;H8486,1,IF(I8486&lt;H8486,0,2))),
                                   IF(H8486&lt;7,
                                        IF(G8486&gt;J8486,1,IF(G8486&lt;J8486,0,2)),
                                        IF(G8486&gt;H8486,1,IF(G8486&lt;H8486,0,2))
                                        )
                          )
              )
        )</f>
        <v>0</v>
      </c>
      <c r="L8486">
        <f t="shared" ca="1" si="928"/>
        <v>-899</v>
      </c>
      <c r="M8486">
        <f t="shared" ca="1" si="929"/>
        <v>-833.19999999992342</v>
      </c>
      <c r="N8486">
        <f t="shared" ca="1" si="930"/>
        <v>-1573</v>
      </c>
    </row>
    <row r="8487" spans="1:14" x14ac:dyDescent="0.25">
      <c r="A8487">
        <f ca="1"/>
        <v>0</v>
      </c>
      <c r="B8487">
        <f ca="1"/>
        <v>3</v>
      </c>
      <c r="C8487">
        <f ca="1"/>
        <v>0</v>
      </c>
      <c r="D8487">
        <f ca="1"/>
        <v>0</v>
      </c>
      <c r="E8487">
        <f ca="1"/>
        <v>9</v>
      </c>
      <c r="F8487">
        <f ca="1"/>
        <v>0</v>
      </c>
      <c r="G8487">
        <f t="shared" ca="1" si="924"/>
        <v>3</v>
      </c>
      <c r="H8487">
        <f t="shared" ca="1" si="925"/>
        <v>9</v>
      </c>
      <c r="I8487">
        <f t="shared" ca="1" si="926"/>
        <v>3</v>
      </c>
      <c r="J8487">
        <f t="shared" ca="1" si="927"/>
        <v>9</v>
      </c>
      <c r="K8487" cm="1">
        <f t="array" aca="1" ref="K8487" ca="1">IF(G8487&gt;7,
        IF(G8487&gt;H8487, 1, IF(G8487&lt;H8487, 0, 2)),
        IF(       H8487&gt;7,
                     IF(G8487&gt;H8487, 1, IF(G8487&lt;H8487, 0, 2)),
                     IF(         G8487&lt;6,
                                   IF(            _xlfn.XLOOKUP(C8487,'deck &amp; rules'!$D$22:$M$22,_xlfn.XLOOKUP(H8487,'deck &amp; rules'!$C$23:$C$30,'deck &amp; rules'!$D$23:$M$30))="draw",
                                                     IF(I8487&gt;J8487,1,IF(I8487&lt;J8487,0,2)),
                                                     IF(I8487&gt;H8487,1,IF(I8487&lt;H8487,0,2))),
                                   IF(H8487&lt;7,
                                        IF(G8487&gt;J8487,1,IF(G8487&lt;J8487,0,2)),
                                        IF(G8487&gt;H8487,1,IF(G8487&lt;H8487,0,2))
                                        )
                          )
              )
        )</f>
        <v>0</v>
      </c>
      <c r="L8487">
        <f t="shared" ca="1" si="928"/>
        <v>-900</v>
      </c>
      <c r="M8487">
        <f t="shared" ca="1" si="929"/>
        <v>-832.24999999992338</v>
      </c>
      <c r="N8487">
        <f t="shared" ca="1" si="930"/>
        <v>-1574</v>
      </c>
    </row>
    <row r="8488" spans="1:14" x14ac:dyDescent="0.25">
      <c r="A8488">
        <f ca="1"/>
        <v>9</v>
      </c>
      <c r="B8488">
        <f ca="1"/>
        <v>8</v>
      </c>
      <c r="C8488">
        <f ca="1"/>
        <v>4</v>
      </c>
      <c r="D8488">
        <f ca="1"/>
        <v>1</v>
      </c>
      <c r="E8488">
        <f ca="1"/>
        <v>7</v>
      </c>
      <c r="F8488">
        <f ca="1"/>
        <v>1</v>
      </c>
      <c r="G8488">
        <f t="shared" ca="1" si="924"/>
        <v>7</v>
      </c>
      <c r="H8488">
        <f t="shared" ca="1" si="925"/>
        <v>8</v>
      </c>
      <c r="I8488">
        <f t="shared" ca="1" si="926"/>
        <v>1</v>
      </c>
      <c r="J8488">
        <f t="shared" ca="1" si="927"/>
        <v>9</v>
      </c>
      <c r="K8488" cm="1">
        <f t="array" aca="1" ref="K8488" ca="1">IF(G8488&gt;7,
        IF(G8488&gt;H8488, 1, IF(G8488&lt;H8488, 0, 2)),
        IF(       H8488&gt;7,
                     IF(G8488&gt;H8488, 1, IF(G8488&lt;H8488, 0, 2)),
                     IF(         G8488&lt;6,
                                   IF(            _xlfn.XLOOKUP(C8488,'deck &amp; rules'!$D$22:$M$22,_xlfn.XLOOKUP(H8488,'deck &amp; rules'!$C$23:$C$30,'deck &amp; rules'!$D$23:$M$30))="draw",
                                                     IF(I8488&gt;J8488,1,IF(I8488&lt;J8488,0,2)),
                                                     IF(I8488&gt;H8488,1,IF(I8488&lt;H8488,0,2))),
                                   IF(H8488&lt;7,
                                        IF(G8488&gt;J8488,1,IF(G8488&lt;J8488,0,2)),
                                        IF(G8488&gt;H8488,1,IF(G8488&lt;H8488,0,2))
                                        )
                          )
              )
        )</f>
        <v>0</v>
      </c>
      <c r="L8488">
        <f t="shared" ca="1" si="928"/>
        <v>-901</v>
      </c>
      <c r="M8488">
        <f t="shared" ca="1" si="929"/>
        <v>-831.29999999992333</v>
      </c>
      <c r="N8488">
        <f t="shared" ca="1" si="930"/>
        <v>-1575</v>
      </c>
    </row>
    <row r="8489" spans="1:14" x14ac:dyDescent="0.25">
      <c r="A8489">
        <f ca="1"/>
        <v>1</v>
      </c>
      <c r="B8489">
        <f ca="1"/>
        <v>0</v>
      </c>
      <c r="C8489">
        <f ca="1"/>
        <v>5</v>
      </c>
      <c r="D8489">
        <f ca="1"/>
        <v>6</v>
      </c>
      <c r="E8489">
        <f ca="1"/>
        <v>8</v>
      </c>
      <c r="F8489">
        <f ca="1"/>
        <v>2</v>
      </c>
      <c r="G8489">
        <f t="shared" ca="1" si="924"/>
        <v>1</v>
      </c>
      <c r="H8489">
        <f t="shared" ca="1" si="925"/>
        <v>4</v>
      </c>
      <c r="I8489">
        <f t="shared" ca="1" si="926"/>
        <v>6</v>
      </c>
      <c r="J8489">
        <f t="shared" ca="1" si="927"/>
        <v>6</v>
      </c>
      <c r="K8489" cm="1">
        <f t="array" aca="1" ref="K8489" ca="1">IF(G8489&gt;7,
        IF(G8489&gt;H8489, 1, IF(G8489&lt;H8489, 0, 2)),
        IF(       H8489&gt;7,
                     IF(G8489&gt;H8489, 1, IF(G8489&lt;H8489, 0, 2)),
                     IF(         G8489&lt;6,
                                   IF(            _xlfn.XLOOKUP(C8489,'deck &amp; rules'!$D$22:$M$22,_xlfn.XLOOKUP(H8489,'deck &amp; rules'!$C$23:$C$30,'deck &amp; rules'!$D$23:$M$30))="draw",
                                                     IF(I8489&gt;J8489,1,IF(I8489&lt;J8489,0,2)),
                                                     IF(I8489&gt;H8489,1,IF(I8489&lt;H8489,0,2))),
                                   IF(H8489&lt;7,
                                        IF(G8489&gt;J8489,1,IF(G8489&lt;J8489,0,2)),
                                        IF(G8489&gt;H8489,1,IF(G8489&lt;H8489,0,2))
                                        )
                          )
              )
        )</f>
        <v>2</v>
      </c>
      <c r="L8489">
        <f t="shared" ca="1" si="928"/>
        <v>-902</v>
      </c>
      <c r="M8489">
        <f t="shared" ca="1" si="929"/>
        <v>-832.29999999992333</v>
      </c>
      <c r="N8489">
        <f t="shared" ca="1" si="930"/>
        <v>-1567</v>
      </c>
    </row>
    <row r="8490" spans="1:14" x14ac:dyDescent="0.25">
      <c r="A8490">
        <f ca="1"/>
        <v>0</v>
      </c>
      <c r="B8490">
        <f ca="1"/>
        <v>4</v>
      </c>
      <c r="C8490">
        <f ca="1"/>
        <v>6</v>
      </c>
      <c r="D8490">
        <f ca="1"/>
        <v>6</v>
      </c>
      <c r="E8490">
        <f ca="1"/>
        <v>9</v>
      </c>
      <c r="F8490">
        <f ca="1"/>
        <v>0</v>
      </c>
      <c r="G8490">
        <f t="shared" ca="1" si="924"/>
        <v>4</v>
      </c>
      <c r="H8490">
        <f t="shared" ca="1" si="925"/>
        <v>5</v>
      </c>
      <c r="I8490">
        <f t="shared" ca="1" si="926"/>
        <v>0</v>
      </c>
      <c r="J8490">
        <f t="shared" ca="1" si="927"/>
        <v>5</v>
      </c>
      <c r="K8490" cm="1">
        <f t="array" aca="1" ref="K8490" ca="1">IF(G8490&gt;7,
        IF(G8490&gt;H8490, 1, IF(G8490&lt;H8490, 0, 2)),
        IF(       H8490&gt;7,
                     IF(G8490&gt;H8490, 1, IF(G8490&lt;H8490, 0, 2)),
                     IF(         G8490&lt;6,
                                   IF(            _xlfn.XLOOKUP(C8490,'deck &amp; rules'!$D$22:$M$22,_xlfn.XLOOKUP(H8490,'deck &amp; rules'!$C$23:$C$30,'deck &amp; rules'!$D$23:$M$30))="draw",
                                                     IF(I8490&gt;J8490,1,IF(I8490&lt;J8490,0,2)),
                                                     IF(I8490&gt;H8490,1,IF(I8490&lt;H8490,0,2))),
                                   IF(H8490&lt;7,
                                        IF(G8490&gt;J8490,1,IF(G8490&lt;J8490,0,2)),
                                        IF(G8490&gt;H8490,1,IF(G8490&lt;H8490,0,2))
                                        )
                          )
              )
        )</f>
        <v>0</v>
      </c>
      <c r="L8490">
        <f t="shared" ca="1" si="928"/>
        <v>-903</v>
      </c>
      <c r="M8490">
        <f t="shared" ca="1" si="929"/>
        <v>-831.34999999992328</v>
      </c>
      <c r="N8490">
        <f t="shared" ca="1" si="930"/>
        <v>-1568</v>
      </c>
    </row>
    <row r="8491" spans="1:14" x14ac:dyDescent="0.25">
      <c r="A8491">
        <f ca="1"/>
        <v>0</v>
      </c>
      <c r="B8491">
        <f ca="1"/>
        <v>2</v>
      </c>
      <c r="C8491">
        <f ca="1"/>
        <v>0</v>
      </c>
      <c r="D8491">
        <f ca="1"/>
        <v>0</v>
      </c>
      <c r="E8491">
        <f ca="1"/>
        <v>5</v>
      </c>
      <c r="F8491">
        <f ca="1"/>
        <v>5</v>
      </c>
      <c r="G8491">
        <f t="shared" ca="1" si="924"/>
        <v>2</v>
      </c>
      <c r="H8491">
        <f t="shared" ca="1" si="925"/>
        <v>5</v>
      </c>
      <c r="I8491">
        <f t="shared" ca="1" si="926"/>
        <v>2</v>
      </c>
      <c r="J8491">
        <f t="shared" ca="1" si="927"/>
        <v>0</v>
      </c>
      <c r="K8491" cm="1">
        <f t="array" aca="1" ref="K8491" ca="1">IF(G8491&gt;7,
        IF(G8491&gt;H8491, 1, IF(G8491&lt;H8491, 0, 2)),
        IF(       H8491&gt;7,
                     IF(G8491&gt;H8491, 1, IF(G8491&lt;H8491, 0, 2)),
                     IF(         G8491&lt;6,
                                   IF(            _xlfn.XLOOKUP(C8491,'deck &amp; rules'!$D$22:$M$22,_xlfn.XLOOKUP(H8491,'deck &amp; rules'!$C$23:$C$30,'deck &amp; rules'!$D$23:$M$30))="draw",
                                                     IF(I8491&gt;J8491,1,IF(I8491&lt;J8491,0,2)),
                                                     IF(I8491&gt;H8491,1,IF(I8491&lt;H8491,0,2))),
                                   IF(H8491&lt;7,
                                        IF(G8491&gt;J8491,1,IF(G8491&lt;J8491,0,2)),
                                        IF(G8491&gt;H8491,1,IF(G8491&lt;H8491,0,2))
                                        )
                          )
              )
        )</f>
        <v>0</v>
      </c>
      <c r="L8491">
        <f t="shared" ca="1" si="928"/>
        <v>-904</v>
      </c>
      <c r="M8491">
        <f t="shared" ca="1" si="929"/>
        <v>-830.39999999992324</v>
      </c>
      <c r="N8491">
        <f t="shared" ca="1" si="930"/>
        <v>-1569</v>
      </c>
    </row>
    <row r="8492" spans="1:14" x14ac:dyDescent="0.25">
      <c r="A8492">
        <f ca="1"/>
        <v>2</v>
      </c>
      <c r="B8492">
        <f ca="1"/>
        <v>8</v>
      </c>
      <c r="C8492">
        <f ca="1"/>
        <v>0</v>
      </c>
      <c r="D8492">
        <f ca="1"/>
        <v>7</v>
      </c>
      <c r="E8492">
        <f ca="1"/>
        <v>0</v>
      </c>
      <c r="F8492">
        <f ca="1"/>
        <v>9</v>
      </c>
      <c r="G8492">
        <f t="shared" ca="1" si="924"/>
        <v>0</v>
      </c>
      <c r="H8492">
        <f t="shared" ca="1" si="925"/>
        <v>7</v>
      </c>
      <c r="I8492">
        <f t="shared" ca="1" si="926"/>
        <v>0</v>
      </c>
      <c r="J8492">
        <f t="shared" ca="1" si="927"/>
        <v>6</v>
      </c>
      <c r="K8492" cm="1">
        <f t="array" aca="1" ref="K8492" ca="1">IF(G8492&gt;7,
        IF(G8492&gt;H8492, 1, IF(G8492&lt;H8492, 0, 2)),
        IF(       H8492&gt;7,
                     IF(G8492&gt;H8492, 1, IF(G8492&lt;H8492, 0, 2)),
                     IF(         G8492&lt;6,
                                   IF(            _xlfn.XLOOKUP(C8492,'deck &amp; rules'!$D$22:$M$22,_xlfn.XLOOKUP(H8492,'deck &amp; rules'!$C$23:$C$30,'deck &amp; rules'!$D$23:$M$30))="draw",
                                                     IF(I8492&gt;J8492,1,IF(I8492&lt;J8492,0,2)),
                                                     IF(I8492&gt;H8492,1,IF(I8492&lt;H8492,0,2))),
                                   IF(H8492&lt;7,
                                        IF(G8492&gt;J8492,1,IF(G8492&lt;J8492,0,2)),
                                        IF(G8492&gt;H8492,1,IF(G8492&lt;H8492,0,2))
                                        )
                          )
              )
        )</f>
        <v>0</v>
      </c>
      <c r="L8492">
        <f t="shared" ca="1" si="928"/>
        <v>-905</v>
      </c>
      <c r="M8492">
        <f t="shared" ca="1" si="929"/>
        <v>-829.44999999992319</v>
      </c>
      <c r="N8492">
        <f t="shared" ca="1" si="930"/>
        <v>-1570</v>
      </c>
    </row>
    <row r="8493" spans="1:14" x14ac:dyDescent="0.25">
      <c r="A8493">
        <f ca="1"/>
        <v>7</v>
      </c>
      <c r="B8493">
        <f ca="1"/>
        <v>2</v>
      </c>
      <c r="C8493">
        <f ca="1"/>
        <v>3</v>
      </c>
      <c r="D8493">
        <f ca="1"/>
        <v>0</v>
      </c>
      <c r="E8493">
        <f ca="1"/>
        <v>8</v>
      </c>
      <c r="F8493">
        <f ca="1"/>
        <v>9</v>
      </c>
      <c r="G8493">
        <f t="shared" ca="1" si="924"/>
        <v>9</v>
      </c>
      <c r="H8493">
        <f t="shared" ca="1" si="925"/>
        <v>8</v>
      </c>
      <c r="I8493">
        <f t="shared" ca="1" si="926"/>
        <v>2</v>
      </c>
      <c r="J8493">
        <f t="shared" ca="1" si="927"/>
        <v>7</v>
      </c>
      <c r="K8493" cm="1">
        <f t="array" aca="1" ref="K8493" ca="1">IF(G8493&gt;7,
        IF(G8493&gt;H8493, 1, IF(G8493&lt;H8493, 0, 2)),
        IF(       H8493&gt;7,
                     IF(G8493&gt;H8493, 1, IF(G8493&lt;H8493, 0, 2)),
                     IF(         G8493&lt;6,
                                   IF(            _xlfn.XLOOKUP(C8493,'deck &amp; rules'!$D$22:$M$22,_xlfn.XLOOKUP(H8493,'deck &amp; rules'!$C$23:$C$30,'deck &amp; rules'!$D$23:$M$30))="draw",
                                                     IF(I8493&gt;J8493,1,IF(I8493&lt;J8493,0,2)),
                                                     IF(I8493&gt;H8493,1,IF(I8493&lt;H8493,0,2))),
                                   IF(H8493&lt;7,
                                        IF(G8493&gt;J8493,1,IF(G8493&lt;J8493,0,2)),
                                        IF(G8493&gt;H8493,1,IF(G8493&lt;H8493,0,2))
                                        )
                          )
              )
        )</f>
        <v>1</v>
      </c>
      <c r="L8493">
        <f t="shared" ca="1" si="928"/>
        <v>-904</v>
      </c>
      <c r="M8493">
        <f t="shared" ca="1" si="929"/>
        <v>-830.44999999992319</v>
      </c>
      <c r="N8493">
        <f t="shared" ca="1" si="930"/>
        <v>-1571</v>
      </c>
    </row>
    <row r="8494" spans="1:14" x14ac:dyDescent="0.25">
      <c r="A8494">
        <f ca="1"/>
        <v>4</v>
      </c>
      <c r="B8494">
        <f ca="1"/>
        <v>6</v>
      </c>
      <c r="C8494">
        <f ca="1"/>
        <v>0</v>
      </c>
      <c r="D8494">
        <f ca="1"/>
        <v>9</v>
      </c>
      <c r="E8494">
        <f ca="1"/>
        <v>0</v>
      </c>
      <c r="F8494">
        <f ca="1"/>
        <v>9</v>
      </c>
      <c r="G8494">
        <f t="shared" ca="1" si="924"/>
        <v>0</v>
      </c>
      <c r="H8494">
        <f t="shared" ca="1" si="925"/>
        <v>9</v>
      </c>
      <c r="I8494">
        <f t="shared" ca="1" si="926"/>
        <v>0</v>
      </c>
      <c r="J8494">
        <f t="shared" ca="1" si="927"/>
        <v>8</v>
      </c>
      <c r="K8494" cm="1">
        <f t="array" aca="1" ref="K8494" ca="1">IF(G8494&gt;7,
        IF(G8494&gt;H8494, 1, IF(G8494&lt;H8494, 0, 2)),
        IF(       H8494&gt;7,
                     IF(G8494&gt;H8494, 1, IF(G8494&lt;H8494, 0, 2)),
                     IF(         G8494&lt;6,
                                   IF(            _xlfn.XLOOKUP(C8494,'deck &amp; rules'!$D$22:$M$22,_xlfn.XLOOKUP(H8494,'deck &amp; rules'!$C$23:$C$30,'deck &amp; rules'!$D$23:$M$30))="draw",
                                                     IF(I8494&gt;J8494,1,IF(I8494&lt;J8494,0,2)),
                                                     IF(I8494&gt;H8494,1,IF(I8494&lt;H8494,0,2))),
                                   IF(H8494&lt;7,
                                        IF(G8494&gt;J8494,1,IF(G8494&lt;J8494,0,2)),
                                        IF(G8494&gt;H8494,1,IF(G8494&lt;H8494,0,2))
                                        )
                          )
              )
        )</f>
        <v>0</v>
      </c>
      <c r="L8494">
        <f t="shared" ca="1" si="928"/>
        <v>-905</v>
      </c>
      <c r="M8494">
        <f t="shared" ca="1" si="929"/>
        <v>-829.49999999992315</v>
      </c>
      <c r="N8494">
        <f t="shared" ca="1" si="930"/>
        <v>-1572</v>
      </c>
    </row>
    <row r="8495" spans="1:14" x14ac:dyDescent="0.25">
      <c r="A8495">
        <f ca="1"/>
        <v>2</v>
      </c>
      <c r="B8495">
        <f ca="1"/>
        <v>5</v>
      </c>
      <c r="C8495">
        <f ca="1"/>
        <v>5</v>
      </c>
      <c r="D8495">
        <f ca="1"/>
        <v>1</v>
      </c>
      <c r="E8495">
        <f ca="1"/>
        <v>5</v>
      </c>
      <c r="F8495">
        <f ca="1"/>
        <v>6</v>
      </c>
      <c r="G8495">
        <f t="shared" ca="1" si="924"/>
        <v>7</v>
      </c>
      <c r="H8495">
        <f t="shared" ca="1" si="925"/>
        <v>6</v>
      </c>
      <c r="I8495">
        <f t="shared" ca="1" si="926"/>
        <v>2</v>
      </c>
      <c r="J8495">
        <f t="shared" ca="1" si="927"/>
        <v>2</v>
      </c>
      <c r="K8495" cm="1">
        <f t="array" aca="1" ref="K8495" ca="1">IF(G8495&gt;7,
        IF(G8495&gt;H8495, 1, IF(G8495&lt;H8495, 0, 2)),
        IF(       H8495&gt;7,
                     IF(G8495&gt;H8495, 1, IF(G8495&lt;H8495, 0, 2)),
                     IF(         G8495&lt;6,
                                   IF(            _xlfn.XLOOKUP(C8495,'deck &amp; rules'!$D$22:$M$22,_xlfn.XLOOKUP(H8495,'deck &amp; rules'!$C$23:$C$30,'deck &amp; rules'!$D$23:$M$30))="draw",
                                                     IF(I8495&gt;J8495,1,IF(I8495&lt;J8495,0,2)),
                                                     IF(I8495&gt;H8495,1,IF(I8495&lt;H8495,0,2))),
                                   IF(H8495&lt;7,
                                        IF(G8495&gt;J8495,1,IF(G8495&lt;J8495,0,2)),
                                        IF(G8495&gt;H8495,1,IF(G8495&lt;H8495,0,2))
                                        )
                          )
              )
        )</f>
        <v>1</v>
      </c>
      <c r="L8495">
        <f t="shared" ca="1" si="928"/>
        <v>-904</v>
      </c>
      <c r="M8495">
        <f t="shared" ca="1" si="929"/>
        <v>-830.49999999992315</v>
      </c>
      <c r="N8495">
        <f t="shared" ca="1" si="930"/>
        <v>-1573</v>
      </c>
    </row>
    <row r="8496" spans="1:14" x14ac:dyDescent="0.25">
      <c r="A8496">
        <f ca="1"/>
        <v>3</v>
      </c>
      <c r="B8496">
        <f ca="1"/>
        <v>1</v>
      </c>
      <c r="C8496">
        <f ca="1"/>
        <v>5</v>
      </c>
      <c r="D8496">
        <f ca="1"/>
        <v>5</v>
      </c>
      <c r="E8496">
        <f ca="1"/>
        <v>2</v>
      </c>
      <c r="F8496">
        <f ca="1"/>
        <v>0</v>
      </c>
      <c r="G8496">
        <f t="shared" ca="1" si="924"/>
        <v>4</v>
      </c>
      <c r="H8496">
        <f t="shared" ca="1" si="925"/>
        <v>7</v>
      </c>
      <c r="I8496">
        <f t="shared" ca="1" si="926"/>
        <v>9</v>
      </c>
      <c r="J8496">
        <f t="shared" ca="1" si="927"/>
        <v>7</v>
      </c>
      <c r="K8496" cm="1">
        <f t="array" aca="1" ref="K8496" ca="1">IF(G8496&gt;7,
        IF(G8496&gt;H8496, 1, IF(G8496&lt;H8496, 0, 2)),
        IF(       H8496&gt;7,
                     IF(G8496&gt;H8496, 1, IF(G8496&lt;H8496, 0, 2)),
                     IF(         G8496&lt;6,
                                   IF(            _xlfn.XLOOKUP(C8496,'deck &amp; rules'!$D$22:$M$22,_xlfn.XLOOKUP(H8496,'deck &amp; rules'!$C$23:$C$30,'deck &amp; rules'!$D$23:$M$30))="draw",
                                                     IF(I8496&gt;J8496,1,IF(I8496&lt;J8496,0,2)),
                                                     IF(I8496&gt;H8496,1,IF(I8496&lt;H8496,0,2))),
                                   IF(H8496&lt;7,
                                        IF(G8496&gt;J8496,1,IF(G8496&lt;J8496,0,2)),
                                        IF(G8496&gt;H8496,1,IF(G8496&lt;H8496,0,2))
                                        )
                          )
              )
        )</f>
        <v>1</v>
      </c>
      <c r="L8496">
        <f t="shared" ca="1" si="928"/>
        <v>-903</v>
      </c>
      <c r="M8496">
        <f t="shared" ca="1" si="929"/>
        <v>-831.49999999992315</v>
      </c>
      <c r="N8496">
        <f t="shared" ca="1" si="930"/>
        <v>-1574</v>
      </c>
    </row>
    <row r="8497" spans="1:14" x14ac:dyDescent="0.25">
      <c r="A8497">
        <f ca="1"/>
        <v>7</v>
      </c>
      <c r="B8497">
        <f ca="1"/>
        <v>4</v>
      </c>
      <c r="C8497">
        <f ca="1"/>
        <v>1</v>
      </c>
      <c r="D8497">
        <f ca="1"/>
        <v>0</v>
      </c>
      <c r="E8497">
        <f ca="1"/>
        <v>0</v>
      </c>
      <c r="F8497">
        <f ca="1"/>
        <v>3</v>
      </c>
      <c r="G8497">
        <f t="shared" ca="1" si="924"/>
        <v>1</v>
      </c>
      <c r="H8497">
        <f t="shared" ca="1" si="925"/>
        <v>0</v>
      </c>
      <c r="I8497">
        <f t="shared" ca="1" si="926"/>
        <v>2</v>
      </c>
      <c r="J8497">
        <f t="shared" ca="1" si="927"/>
        <v>3</v>
      </c>
      <c r="K8497" cm="1">
        <f t="array" aca="1" ref="K8497" ca="1">IF(G8497&gt;7,
        IF(G8497&gt;H8497, 1, IF(G8497&lt;H8497, 0, 2)),
        IF(       H8497&gt;7,
                     IF(G8497&gt;H8497, 1, IF(G8497&lt;H8497, 0, 2)),
                     IF(         G8497&lt;6,
                                   IF(            _xlfn.XLOOKUP(C8497,'deck &amp; rules'!$D$22:$M$22,_xlfn.XLOOKUP(H8497,'deck &amp; rules'!$C$23:$C$30,'deck &amp; rules'!$D$23:$M$30))="draw",
                                                     IF(I8497&gt;J8497,1,IF(I8497&lt;J8497,0,2)),
                                                     IF(I8497&gt;H8497,1,IF(I8497&lt;H8497,0,2))),
                                   IF(H8497&lt;7,
                                        IF(G8497&gt;J8497,1,IF(G8497&lt;J8497,0,2)),
                                        IF(G8497&gt;H8497,1,IF(G8497&lt;H8497,0,2))
                                        )
                          )
              )
        )</f>
        <v>0</v>
      </c>
      <c r="L8497">
        <f t="shared" ca="1" si="928"/>
        <v>-904</v>
      </c>
      <c r="M8497">
        <f t="shared" ca="1" si="929"/>
        <v>-830.5499999999231</v>
      </c>
      <c r="N8497">
        <f t="shared" ca="1" si="930"/>
        <v>-1575</v>
      </c>
    </row>
    <row r="8498" spans="1:14" x14ac:dyDescent="0.25">
      <c r="A8498">
        <f ca="1"/>
        <v>3</v>
      </c>
      <c r="B8498">
        <f ca="1"/>
        <v>0</v>
      </c>
      <c r="C8498">
        <f ca="1"/>
        <v>9</v>
      </c>
      <c r="D8498">
        <f ca="1"/>
        <v>0</v>
      </c>
      <c r="E8498">
        <f ca="1"/>
        <v>5</v>
      </c>
      <c r="F8498">
        <f ca="1"/>
        <v>4</v>
      </c>
      <c r="G8498">
        <f t="shared" ca="1" si="924"/>
        <v>3</v>
      </c>
      <c r="H8498">
        <f t="shared" ca="1" si="925"/>
        <v>5</v>
      </c>
      <c r="I8498">
        <f t="shared" ca="1" si="926"/>
        <v>2</v>
      </c>
      <c r="J8498">
        <f t="shared" ca="1" si="927"/>
        <v>9</v>
      </c>
      <c r="K8498" cm="1">
        <f t="array" aca="1" ref="K8498" ca="1">IF(G8498&gt;7,
        IF(G8498&gt;H8498, 1, IF(G8498&lt;H8498, 0, 2)),
        IF(       H8498&gt;7,
                     IF(G8498&gt;H8498, 1, IF(G8498&lt;H8498, 0, 2)),
                     IF(         G8498&lt;6,
                                   IF(            _xlfn.XLOOKUP(C8498,'deck &amp; rules'!$D$22:$M$22,_xlfn.XLOOKUP(H8498,'deck &amp; rules'!$C$23:$C$30,'deck &amp; rules'!$D$23:$M$30))="draw",
                                                     IF(I8498&gt;J8498,1,IF(I8498&lt;J8498,0,2)),
                                                     IF(I8498&gt;H8498,1,IF(I8498&lt;H8498,0,2))),
                                   IF(H8498&lt;7,
                                        IF(G8498&gt;J8498,1,IF(G8498&lt;J8498,0,2)),
                                        IF(G8498&gt;H8498,1,IF(G8498&lt;H8498,0,2))
                                        )
                          )
              )
        )</f>
        <v>0</v>
      </c>
      <c r="L8498">
        <f t="shared" ca="1" si="928"/>
        <v>-905</v>
      </c>
      <c r="M8498">
        <f t="shared" ca="1" si="929"/>
        <v>-829.59999999992306</v>
      </c>
      <c r="N8498">
        <f t="shared" ca="1" si="930"/>
        <v>-1576</v>
      </c>
    </row>
    <row r="8499" spans="1:14" x14ac:dyDescent="0.25">
      <c r="A8499">
        <f ca="1"/>
        <v>0</v>
      </c>
      <c r="B8499">
        <f ca="1"/>
        <v>7</v>
      </c>
      <c r="C8499">
        <f ca="1"/>
        <v>2</v>
      </c>
      <c r="D8499">
        <f ca="1"/>
        <v>8</v>
      </c>
      <c r="E8499">
        <f ca="1"/>
        <v>5</v>
      </c>
      <c r="F8499">
        <f ca="1"/>
        <v>5</v>
      </c>
      <c r="G8499">
        <f t="shared" ca="1" si="924"/>
        <v>7</v>
      </c>
      <c r="H8499">
        <f t="shared" ca="1" si="925"/>
        <v>3</v>
      </c>
      <c r="I8499">
        <f t="shared" ca="1" si="926"/>
        <v>9</v>
      </c>
      <c r="J8499">
        <f t="shared" ca="1" si="927"/>
        <v>8</v>
      </c>
      <c r="K8499" cm="1">
        <f t="array" aca="1" ref="K8499" ca="1">IF(G8499&gt;7,
        IF(G8499&gt;H8499, 1, IF(G8499&lt;H8499, 0, 2)),
        IF(       H8499&gt;7,
                     IF(G8499&gt;H8499, 1, IF(G8499&lt;H8499, 0, 2)),
                     IF(         G8499&lt;6,
                                   IF(            _xlfn.XLOOKUP(C8499,'deck &amp; rules'!$D$22:$M$22,_xlfn.XLOOKUP(H8499,'deck &amp; rules'!$C$23:$C$30,'deck &amp; rules'!$D$23:$M$30))="draw",
                                                     IF(I8499&gt;J8499,1,IF(I8499&lt;J8499,0,2)),
                                                     IF(I8499&gt;H8499,1,IF(I8499&lt;H8499,0,2))),
                                   IF(H8499&lt;7,
                                        IF(G8499&gt;J8499,1,IF(G8499&lt;J8499,0,2)),
                                        IF(G8499&gt;H8499,1,IF(G8499&lt;H8499,0,2))
                                        )
                          )
              )
        )</f>
        <v>0</v>
      </c>
      <c r="L8499">
        <f t="shared" ca="1" si="928"/>
        <v>-906</v>
      </c>
      <c r="M8499">
        <f t="shared" ca="1" si="929"/>
        <v>-828.64999999992301</v>
      </c>
      <c r="N8499">
        <f t="shared" ca="1" si="930"/>
        <v>-1577</v>
      </c>
    </row>
    <row r="8500" spans="1:14" x14ac:dyDescent="0.25">
      <c r="A8500">
        <f ca="1"/>
        <v>0</v>
      </c>
      <c r="B8500">
        <f ca="1"/>
        <v>4</v>
      </c>
      <c r="C8500">
        <f ca="1"/>
        <v>1</v>
      </c>
      <c r="D8500">
        <f ca="1"/>
        <v>0</v>
      </c>
      <c r="E8500">
        <f ca="1"/>
        <v>0</v>
      </c>
      <c r="F8500">
        <f ca="1"/>
        <v>8</v>
      </c>
      <c r="G8500">
        <f t="shared" ca="1" si="924"/>
        <v>4</v>
      </c>
      <c r="H8500">
        <f t="shared" ca="1" si="925"/>
        <v>0</v>
      </c>
      <c r="I8500">
        <f t="shared" ca="1" si="926"/>
        <v>5</v>
      </c>
      <c r="J8500">
        <f t="shared" ca="1" si="927"/>
        <v>8</v>
      </c>
      <c r="K8500" cm="1">
        <f t="array" aca="1" ref="K8500" ca="1">IF(G8500&gt;7,
        IF(G8500&gt;H8500, 1, IF(G8500&lt;H8500, 0, 2)),
        IF(       H8500&gt;7,
                     IF(G8500&gt;H8500, 1, IF(G8500&lt;H8500, 0, 2)),
                     IF(         G8500&lt;6,
                                   IF(            _xlfn.XLOOKUP(C8500,'deck &amp; rules'!$D$22:$M$22,_xlfn.XLOOKUP(H8500,'deck &amp; rules'!$C$23:$C$30,'deck &amp; rules'!$D$23:$M$30))="draw",
                                                     IF(I8500&gt;J8500,1,IF(I8500&lt;J8500,0,2)),
                                                     IF(I8500&gt;H8500,1,IF(I8500&lt;H8500,0,2))),
                                   IF(H8500&lt;7,
                                        IF(G8500&gt;J8500,1,IF(G8500&lt;J8500,0,2)),
                                        IF(G8500&gt;H8500,1,IF(G8500&lt;H8500,0,2))
                                        )
                          )
              )
        )</f>
        <v>0</v>
      </c>
      <c r="L8500">
        <f t="shared" ca="1" si="928"/>
        <v>-907</v>
      </c>
      <c r="M8500">
        <f t="shared" ca="1" si="929"/>
        <v>-827.69999999992297</v>
      </c>
      <c r="N8500">
        <f t="shared" ca="1" si="930"/>
        <v>-1578</v>
      </c>
    </row>
    <row r="8501" spans="1:14" x14ac:dyDescent="0.25">
      <c r="A8501">
        <f ca="1"/>
        <v>0</v>
      </c>
      <c r="B8501">
        <f ca="1"/>
        <v>0</v>
      </c>
      <c r="C8501">
        <f ca="1"/>
        <v>1</v>
      </c>
      <c r="D8501">
        <f ca="1"/>
        <v>2</v>
      </c>
      <c r="E8501">
        <f ca="1"/>
        <v>8</v>
      </c>
      <c r="F8501">
        <f ca="1"/>
        <v>4</v>
      </c>
      <c r="G8501">
        <f t="shared" ca="1" si="924"/>
        <v>0</v>
      </c>
      <c r="H8501">
        <f t="shared" ca="1" si="925"/>
        <v>0</v>
      </c>
      <c r="I8501">
        <f t="shared" ca="1" si="926"/>
        <v>1</v>
      </c>
      <c r="J8501">
        <f t="shared" ca="1" si="927"/>
        <v>4</v>
      </c>
      <c r="K8501" cm="1">
        <f t="array" aca="1" ref="K8501" ca="1">IF(G8501&gt;7,
        IF(G8501&gt;H8501, 1, IF(G8501&lt;H8501, 0, 2)),
        IF(       H8501&gt;7,
                     IF(G8501&gt;H8501, 1, IF(G8501&lt;H8501, 0, 2)),
                     IF(         G8501&lt;6,
                                   IF(            _xlfn.XLOOKUP(C8501,'deck &amp; rules'!$D$22:$M$22,_xlfn.XLOOKUP(H8501,'deck &amp; rules'!$C$23:$C$30,'deck &amp; rules'!$D$23:$M$30))="draw",
                                                     IF(I8501&gt;J8501,1,IF(I8501&lt;J8501,0,2)),
                                                     IF(I8501&gt;H8501,1,IF(I8501&lt;H8501,0,2))),
                                   IF(H8501&lt;7,
                                        IF(G8501&gt;J8501,1,IF(G8501&lt;J8501,0,2)),
                                        IF(G8501&gt;H8501,1,IF(G8501&lt;H8501,0,2))
                                        )
                          )
              )
        )</f>
        <v>0</v>
      </c>
      <c r="L8501">
        <f t="shared" ca="1" si="928"/>
        <v>-908</v>
      </c>
      <c r="M8501">
        <f t="shared" ca="1" si="929"/>
        <v>-826.74999999992292</v>
      </c>
      <c r="N8501">
        <f t="shared" ca="1" si="930"/>
        <v>-1579</v>
      </c>
    </row>
    <row r="8502" spans="1:14" x14ac:dyDescent="0.25">
      <c r="A8502">
        <f ca="1"/>
        <v>0</v>
      </c>
      <c r="B8502">
        <f ca="1"/>
        <v>9</v>
      </c>
      <c r="C8502">
        <f ca="1"/>
        <v>0</v>
      </c>
      <c r="D8502">
        <f ca="1"/>
        <v>7</v>
      </c>
      <c r="E8502">
        <f ca="1"/>
        <v>5</v>
      </c>
      <c r="F8502">
        <f ca="1"/>
        <v>6</v>
      </c>
      <c r="G8502">
        <f t="shared" ca="1" si="924"/>
        <v>9</v>
      </c>
      <c r="H8502">
        <f t="shared" ca="1" si="925"/>
        <v>2</v>
      </c>
      <c r="I8502">
        <f t="shared" ca="1" si="926"/>
        <v>9</v>
      </c>
      <c r="J8502">
        <f t="shared" ca="1" si="927"/>
        <v>8</v>
      </c>
      <c r="K8502" cm="1">
        <f t="array" aca="1" ref="K8502" ca="1">IF(G8502&gt;7,
        IF(G8502&gt;H8502, 1, IF(G8502&lt;H8502, 0, 2)),
        IF(       H8502&gt;7,
                     IF(G8502&gt;H8502, 1, IF(G8502&lt;H8502, 0, 2)),
                     IF(         G8502&lt;6,
                                   IF(            _xlfn.XLOOKUP(C8502,'deck &amp; rules'!$D$22:$M$22,_xlfn.XLOOKUP(H8502,'deck &amp; rules'!$C$23:$C$30,'deck &amp; rules'!$D$23:$M$30))="draw",
                                                     IF(I8502&gt;J8502,1,IF(I8502&lt;J8502,0,2)),
                                                     IF(I8502&gt;H8502,1,IF(I8502&lt;H8502,0,2))),
                                   IF(H8502&lt;7,
                                        IF(G8502&gt;J8502,1,IF(G8502&lt;J8502,0,2)),
                                        IF(G8502&gt;H8502,1,IF(G8502&lt;H8502,0,2))
                                        )
                          )
              )
        )</f>
        <v>1</v>
      </c>
      <c r="L8502">
        <f t="shared" ca="1" si="928"/>
        <v>-907</v>
      </c>
      <c r="M8502">
        <f t="shared" ca="1" si="929"/>
        <v>-827.74999999992292</v>
      </c>
      <c r="N8502">
        <f t="shared" ca="1" si="930"/>
        <v>-1580</v>
      </c>
    </row>
    <row r="8503" spans="1:14" x14ac:dyDescent="0.25">
      <c r="A8503">
        <f ca="1"/>
        <v>1</v>
      </c>
      <c r="B8503">
        <f ca="1"/>
        <v>4</v>
      </c>
      <c r="C8503">
        <f ca="1"/>
        <v>8</v>
      </c>
      <c r="D8503">
        <f ca="1"/>
        <v>7</v>
      </c>
      <c r="E8503">
        <f ca="1"/>
        <v>8</v>
      </c>
      <c r="F8503">
        <f ca="1"/>
        <v>8</v>
      </c>
      <c r="G8503">
        <f t="shared" ca="1" si="924"/>
        <v>5</v>
      </c>
      <c r="H8503">
        <f t="shared" ca="1" si="925"/>
        <v>5</v>
      </c>
      <c r="I8503">
        <f t="shared" ca="1" si="926"/>
        <v>3</v>
      </c>
      <c r="J8503">
        <f t="shared" ca="1" si="927"/>
        <v>3</v>
      </c>
      <c r="K8503" cm="1">
        <f t="array" aca="1" ref="K8503" ca="1">IF(G8503&gt;7,
        IF(G8503&gt;H8503, 1, IF(G8503&lt;H8503, 0, 2)),
        IF(       H8503&gt;7,
                     IF(G8503&gt;H8503, 1, IF(G8503&lt;H8503, 0, 2)),
                     IF(         G8503&lt;6,
                                   IF(            _xlfn.XLOOKUP(C8503,'deck &amp; rules'!$D$22:$M$22,_xlfn.XLOOKUP(H8503,'deck &amp; rules'!$C$23:$C$30,'deck &amp; rules'!$D$23:$M$30))="draw",
                                                     IF(I8503&gt;J8503,1,IF(I8503&lt;J8503,0,2)),
                                                     IF(I8503&gt;H8503,1,IF(I8503&lt;H8503,0,2))),
                                   IF(H8503&lt;7,
                                        IF(G8503&gt;J8503,1,IF(G8503&lt;J8503,0,2)),
                                        IF(G8503&gt;H8503,1,IF(G8503&lt;H8503,0,2))
                                        )
                          )
              )
        )</f>
        <v>0</v>
      </c>
      <c r="L8503">
        <f t="shared" ca="1" si="928"/>
        <v>-908</v>
      </c>
      <c r="M8503">
        <f t="shared" ca="1" si="929"/>
        <v>-826.79999999992287</v>
      </c>
      <c r="N8503">
        <f t="shared" ca="1" si="930"/>
        <v>-1581</v>
      </c>
    </row>
    <row r="8504" spans="1:14" x14ac:dyDescent="0.25">
      <c r="A8504">
        <f ca="1"/>
        <v>7</v>
      </c>
      <c r="B8504">
        <f ca="1"/>
        <v>1</v>
      </c>
      <c r="C8504">
        <f ca="1"/>
        <v>8</v>
      </c>
      <c r="D8504">
        <f ca="1"/>
        <v>7</v>
      </c>
      <c r="E8504">
        <f ca="1"/>
        <v>9</v>
      </c>
      <c r="F8504">
        <f ca="1"/>
        <v>0</v>
      </c>
      <c r="G8504">
        <f t="shared" ca="1" si="924"/>
        <v>8</v>
      </c>
      <c r="H8504">
        <f t="shared" ca="1" si="925"/>
        <v>6</v>
      </c>
      <c r="I8504">
        <f t="shared" ca="1" si="926"/>
        <v>6</v>
      </c>
      <c r="J8504">
        <f t="shared" ca="1" si="927"/>
        <v>6</v>
      </c>
      <c r="K8504" cm="1">
        <f t="array" aca="1" ref="K8504" ca="1">IF(G8504&gt;7,
        IF(G8504&gt;H8504, 1, IF(G8504&lt;H8504, 0, 2)),
        IF(       H8504&gt;7,
                     IF(G8504&gt;H8504, 1, IF(G8504&lt;H8504, 0, 2)),
                     IF(         G8504&lt;6,
                                   IF(            _xlfn.XLOOKUP(C8504,'deck &amp; rules'!$D$22:$M$22,_xlfn.XLOOKUP(H8504,'deck &amp; rules'!$C$23:$C$30,'deck &amp; rules'!$D$23:$M$30))="draw",
                                                     IF(I8504&gt;J8504,1,IF(I8504&lt;J8504,0,2)),
                                                     IF(I8504&gt;H8504,1,IF(I8504&lt;H8504,0,2))),
                                   IF(H8504&lt;7,
                                        IF(G8504&gt;J8504,1,IF(G8504&lt;J8504,0,2)),
                                        IF(G8504&gt;H8504,1,IF(G8504&lt;H8504,0,2))
                                        )
                          )
              )
        )</f>
        <v>1</v>
      </c>
      <c r="L8504">
        <f t="shared" ca="1" si="928"/>
        <v>-907</v>
      </c>
      <c r="M8504">
        <f t="shared" ca="1" si="929"/>
        <v>-827.79999999992287</v>
      </c>
      <c r="N8504">
        <f t="shared" ca="1" si="930"/>
        <v>-1582</v>
      </c>
    </row>
    <row r="8505" spans="1:14" x14ac:dyDescent="0.25">
      <c r="A8505">
        <f ca="1"/>
        <v>0</v>
      </c>
      <c r="B8505">
        <f ca="1"/>
        <v>0</v>
      </c>
      <c r="C8505">
        <f ca="1"/>
        <v>1</v>
      </c>
      <c r="D8505">
        <f ca="1"/>
        <v>0</v>
      </c>
      <c r="E8505">
        <f ca="1"/>
        <v>0</v>
      </c>
      <c r="F8505">
        <f ca="1"/>
        <v>2</v>
      </c>
      <c r="G8505">
        <f t="shared" ca="1" si="924"/>
        <v>0</v>
      </c>
      <c r="H8505">
        <f t="shared" ca="1" si="925"/>
        <v>0</v>
      </c>
      <c r="I8505">
        <f t="shared" ca="1" si="926"/>
        <v>1</v>
      </c>
      <c r="J8505">
        <f t="shared" ca="1" si="927"/>
        <v>2</v>
      </c>
      <c r="K8505" cm="1">
        <f t="array" aca="1" ref="K8505" ca="1">IF(G8505&gt;7,
        IF(G8505&gt;H8505, 1, IF(G8505&lt;H8505, 0, 2)),
        IF(       H8505&gt;7,
                     IF(G8505&gt;H8505, 1, IF(G8505&lt;H8505, 0, 2)),
                     IF(         G8505&lt;6,
                                   IF(            _xlfn.XLOOKUP(C8505,'deck &amp; rules'!$D$22:$M$22,_xlfn.XLOOKUP(H8505,'deck &amp; rules'!$C$23:$C$30,'deck &amp; rules'!$D$23:$M$30))="draw",
                                                     IF(I8505&gt;J8505,1,IF(I8505&lt;J8505,0,2)),
                                                     IF(I8505&gt;H8505,1,IF(I8505&lt;H8505,0,2))),
                                   IF(H8505&lt;7,
                                        IF(G8505&gt;J8505,1,IF(G8505&lt;J8505,0,2)),
                                        IF(G8505&gt;H8505,1,IF(G8505&lt;H8505,0,2))
                                        )
                          )
              )
        )</f>
        <v>0</v>
      </c>
      <c r="L8505">
        <f t="shared" ca="1" si="928"/>
        <v>-908</v>
      </c>
      <c r="M8505">
        <f t="shared" ca="1" si="929"/>
        <v>-826.84999999992283</v>
      </c>
      <c r="N8505">
        <f t="shared" ca="1" si="930"/>
        <v>-1583</v>
      </c>
    </row>
    <row r="8506" spans="1:14" x14ac:dyDescent="0.25">
      <c r="A8506">
        <f ca="1"/>
        <v>0</v>
      </c>
      <c r="B8506">
        <f ca="1"/>
        <v>0</v>
      </c>
      <c r="C8506">
        <f ca="1"/>
        <v>0</v>
      </c>
      <c r="D8506">
        <f ca="1"/>
        <v>6</v>
      </c>
      <c r="E8506">
        <f ca="1"/>
        <v>5</v>
      </c>
      <c r="F8506">
        <f ca="1"/>
        <v>6</v>
      </c>
      <c r="G8506">
        <f t="shared" ca="1" si="924"/>
        <v>0</v>
      </c>
      <c r="H8506">
        <f t="shared" ca="1" si="925"/>
        <v>1</v>
      </c>
      <c r="I8506">
        <f t="shared" ca="1" si="926"/>
        <v>0</v>
      </c>
      <c r="J8506">
        <f t="shared" ca="1" si="927"/>
        <v>7</v>
      </c>
      <c r="K8506" cm="1">
        <f t="array" aca="1" ref="K8506" ca="1">IF(G8506&gt;7,
        IF(G8506&gt;H8506, 1, IF(G8506&lt;H8506, 0, 2)),
        IF(       H8506&gt;7,
                     IF(G8506&gt;H8506, 1, IF(G8506&lt;H8506, 0, 2)),
                     IF(         G8506&lt;6,
                                   IF(            _xlfn.XLOOKUP(C8506,'deck &amp; rules'!$D$22:$M$22,_xlfn.XLOOKUP(H8506,'deck &amp; rules'!$C$23:$C$30,'deck &amp; rules'!$D$23:$M$30))="draw",
                                                     IF(I8506&gt;J8506,1,IF(I8506&lt;J8506,0,2)),
                                                     IF(I8506&gt;H8506,1,IF(I8506&lt;H8506,0,2))),
                                   IF(H8506&lt;7,
                                        IF(G8506&gt;J8506,1,IF(G8506&lt;J8506,0,2)),
                                        IF(G8506&gt;H8506,1,IF(G8506&lt;H8506,0,2))
                                        )
                          )
              )
        )</f>
        <v>0</v>
      </c>
      <c r="L8506">
        <f t="shared" ca="1" si="928"/>
        <v>-909</v>
      </c>
      <c r="M8506">
        <f t="shared" ca="1" si="929"/>
        <v>-825.89999999992278</v>
      </c>
      <c r="N8506">
        <f t="shared" ca="1" si="930"/>
        <v>-1584</v>
      </c>
    </row>
    <row r="8507" spans="1:14" x14ac:dyDescent="0.25">
      <c r="A8507">
        <f ca="1"/>
        <v>0</v>
      </c>
      <c r="B8507">
        <f ca="1"/>
        <v>0</v>
      </c>
      <c r="C8507">
        <f ca="1"/>
        <v>3</v>
      </c>
      <c r="D8507">
        <f ca="1"/>
        <v>6</v>
      </c>
      <c r="E8507">
        <f ca="1"/>
        <v>8</v>
      </c>
      <c r="F8507">
        <f ca="1"/>
        <v>8</v>
      </c>
      <c r="G8507">
        <f t="shared" ca="1" si="924"/>
        <v>0</v>
      </c>
      <c r="H8507">
        <f t="shared" ca="1" si="925"/>
        <v>4</v>
      </c>
      <c r="I8507">
        <f t="shared" ca="1" si="926"/>
        <v>3</v>
      </c>
      <c r="J8507">
        <f t="shared" ca="1" si="927"/>
        <v>2</v>
      </c>
      <c r="K8507" cm="1">
        <f t="array" aca="1" ref="K8507" ca="1">IF(G8507&gt;7,
        IF(G8507&gt;H8507, 1, IF(G8507&lt;H8507, 0, 2)),
        IF(       H8507&gt;7,
                     IF(G8507&gt;H8507, 1, IF(G8507&lt;H8507, 0, 2)),
                     IF(         G8507&lt;6,
                                   IF(            _xlfn.XLOOKUP(C8507,'deck &amp; rules'!$D$22:$M$22,_xlfn.XLOOKUP(H8507,'deck &amp; rules'!$C$23:$C$30,'deck &amp; rules'!$D$23:$M$30))="draw",
                                                     IF(I8507&gt;J8507,1,IF(I8507&lt;J8507,0,2)),
                                                     IF(I8507&gt;H8507,1,IF(I8507&lt;H8507,0,2))),
                                   IF(H8507&lt;7,
                                        IF(G8507&gt;J8507,1,IF(G8507&lt;J8507,0,2)),
                                        IF(G8507&gt;H8507,1,IF(G8507&lt;H8507,0,2))
                                        )
                          )
              )
        )</f>
        <v>1</v>
      </c>
      <c r="L8507">
        <f t="shared" ca="1" si="928"/>
        <v>-908</v>
      </c>
      <c r="M8507">
        <f t="shared" ca="1" si="929"/>
        <v>-826.89999999992278</v>
      </c>
      <c r="N8507">
        <f t="shared" ca="1" si="930"/>
        <v>-1585</v>
      </c>
    </row>
    <row r="8508" spans="1:14" x14ac:dyDescent="0.25">
      <c r="A8508">
        <f ca="1"/>
        <v>0</v>
      </c>
      <c r="B8508">
        <f ca="1"/>
        <v>5</v>
      </c>
      <c r="C8508">
        <f ca="1"/>
        <v>9</v>
      </c>
      <c r="D8508">
        <f ca="1"/>
        <v>0</v>
      </c>
      <c r="E8508">
        <f ca="1"/>
        <v>5</v>
      </c>
      <c r="F8508">
        <f ca="1"/>
        <v>0</v>
      </c>
      <c r="G8508">
        <f t="shared" ca="1" si="924"/>
        <v>5</v>
      </c>
      <c r="H8508">
        <f t="shared" ca="1" si="925"/>
        <v>5</v>
      </c>
      <c r="I8508">
        <f t="shared" ca="1" si="926"/>
        <v>4</v>
      </c>
      <c r="J8508">
        <f t="shared" ca="1" si="927"/>
        <v>5</v>
      </c>
      <c r="K8508" cm="1">
        <f t="array" aca="1" ref="K8508" ca="1">IF(G8508&gt;7,
        IF(G8508&gt;H8508, 1, IF(G8508&lt;H8508, 0, 2)),
        IF(       H8508&gt;7,
                     IF(G8508&gt;H8508, 1, IF(G8508&lt;H8508, 0, 2)),
                     IF(         G8508&lt;6,
                                   IF(            _xlfn.XLOOKUP(C8508,'deck &amp; rules'!$D$22:$M$22,_xlfn.XLOOKUP(H8508,'deck &amp; rules'!$C$23:$C$30,'deck &amp; rules'!$D$23:$M$30))="draw",
                                                     IF(I8508&gt;J8508,1,IF(I8508&lt;J8508,0,2)),
                                                     IF(I8508&gt;H8508,1,IF(I8508&lt;H8508,0,2))),
                                   IF(H8508&lt;7,
                                        IF(G8508&gt;J8508,1,IF(G8508&lt;J8508,0,2)),
                                        IF(G8508&gt;H8508,1,IF(G8508&lt;H8508,0,2))
                                        )
                          )
              )
        )</f>
        <v>0</v>
      </c>
      <c r="L8508">
        <f t="shared" ca="1" si="928"/>
        <v>-909</v>
      </c>
      <c r="M8508">
        <f t="shared" ca="1" si="929"/>
        <v>-825.94999999992274</v>
      </c>
      <c r="N8508">
        <f t="shared" ca="1" si="930"/>
        <v>-1586</v>
      </c>
    </row>
    <row r="8509" spans="1:14" x14ac:dyDescent="0.25">
      <c r="A8509">
        <f ca="1"/>
        <v>3</v>
      </c>
      <c r="B8509">
        <f ca="1"/>
        <v>5</v>
      </c>
      <c r="C8509">
        <f ca="1"/>
        <v>0</v>
      </c>
      <c r="D8509">
        <f ca="1"/>
        <v>3</v>
      </c>
      <c r="E8509">
        <f ca="1"/>
        <v>4</v>
      </c>
      <c r="F8509">
        <f ca="1"/>
        <v>6</v>
      </c>
      <c r="G8509">
        <f t="shared" ca="1" si="924"/>
        <v>8</v>
      </c>
      <c r="H8509">
        <f t="shared" ca="1" si="925"/>
        <v>7</v>
      </c>
      <c r="I8509">
        <f t="shared" ca="1" si="926"/>
        <v>8</v>
      </c>
      <c r="J8509">
        <f t="shared" ca="1" si="927"/>
        <v>3</v>
      </c>
      <c r="K8509" cm="1">
        <f t="array" aca="1" ref="K8509" ca="1">IF(G8509&gt;7,
        IF(G8509&gt;H8509, 1, IF(G8509&lt;H8509, 0, 2)),
        IF(       H8509&gt;7,
                     IF(G8509&gt;H8509, 1, IF(G8509&lt;H8509, 0, 2)),
                     IF(         G8509&lt;6,
                                   IF(            _xlfn.XLOOKUP(C8509,'deck &amp; rules'!$D$22:$M$22,_xlfn.XLOOKUP(H8509,'deck &amp; rules'!$C$23:$C$30,'deck &amp; rules'!$D$23:$M$30))="draw",
                                                     IF(I8509&gt;J8509,1,IF(I8509&lt;J8509,0,2)),
                                                     IF(I8509&gt;H8509,1,IF(I8509&lt;H8509,0,2))),
                                   IF(H8509&lt;7,
                                        IF(G8509&gt;J8509,1,IF(G8509&lt;J8509,0,2)),
                                        IF(G8509&gt;H8509,1,IF(G8509&lt;H8509,0,2))
                                        )
                          )
              )
        )</f>
        <v>1</v>
      </c>
      <c r="L8509">
        <f t="shared" ca="1" si="928"/>
        <v>-908</v>
      </c>
      <c r="M8509">
        <f t="shared" ca="1" si="929"/>
        <v>-826.94999999992274</v>
      </c>
      <c r="N8509">
        <f t="shared" ca="1" si="930"/>
        <v>-1587</v>
      </c>
    </row>
    <row r="8510" spans="1:14" x14ac:dyDescent="0.25">
      <c r="A8510">
        <f ca="1"/>
        <v>1</v>
      </c>
      <c r="B8510">
        <f ca="1"/>
        <v>0</v>
      </c>
      <c r="C8510">
        <f ca="1"/>
        <v>0</v>
      </c>
      <c r="D8510">
        <f ca="1"/>
        <v>6</v>
      </c>
      <c r="E8510">
        <f ca="1"/>
        <v>2</v>
      </c>
      <c r="F8510">
        <f ca="1"/>
        <v>3</v>
      </c>
      <c r="G8510">
        <f t="shared" ca="1" si="924"/>
        <v>1</v>
      </c>
      <c r="H8510">
        <f t="shared" ca="1" si="925"/>
        <v>8</v>
      </c>
      <c r="I8510">
        <f t="shared" ca="1" si="926"/>
        <v>1</v>
      </c>
      <c r="J8510">
        <f t="shared" ca="1" si="927"/>
        <v>1</v>
      </c>
      <c r="K8510" cm="1">
        <f t="array" aca="1" ref="K8510" ca="1">IF(G8510&gt;7,
        IF(G8510&gt;H8510, 1, IF(G8510&lt;H8510, 0, 2)),
        IF(       H8510&gt;7,
                     IF(G8510&gt;H8510, 1, IF(G8510&lt;H8510, 0, 2)),
                     IF(         G8510&lt;6,
                                   IF(            _xlfn.XLOOKUP(C8510,'deck &amp; rules'!$D$22:$M$22,_xlfn.XLOOKUP(H8510,'deck &amp; rules'!$C$23:$C$30,'deck &amp; rules'!$D$23:$M$30))="draw",
                                                     IF(I8510&gt;J8510,1,IF(I8510&lt;J8510,0,2)),
                                                     IF(I8510&gt;H8510,1,IF(I8510&lt;H8510,0,2))),
                                   IF(H8510&lt;7,
                                        IF(G8510&gt;J8510,1,IF(G8510&lt;J8510,0,2)),
                                        IF(G8510&gt;H8510,1,IF(G8510&lt;H8510,0,2))
                                        )
                          )
              )
        )</f>
        <v>0</v>
      </c>
      <c r="L8510">
        <f t="shared" ca="1" si="928"/>
        <v>-909</v>
      </c>
      <c r="M8510">
        <f t="shared" ca="1" si="929"/>
        <v>-825.99999999992269</v>
      </c>
      <c r="N8510">
        <f t="shared" ca="1" si="930"/>
        <v>-1588</v>
      </c>
    </row>
    <row r="8511" spans="1:14" x14ac:dyDescent="0.25">
      <c r="A8511">
        <f ca="1"/>
        <v>0</v>
      </c>
      <c r="B8511">
        <f ca="1"/>
        <v>8</v>
      </c>
      <c r="C8511">
        <f ca="1"/>
        <v>4</v>
      </c>
      <c r="D8511">
        <f ca="1"/>
        <v>2</v>
      </c>
      <c r="E8511">
        <f ca="1"/>
        <v>0</v>
      </c>
      <c r="F8511">
        <f ca="1"/>
        <v>8</v>
      </c>
      <c r="G8511">
        <f t="shared" ca="1" si="924"/>
        <v>8</v>
      </c>
      <c r="H8511">
        <f t="shared" ca="1" si="925"/>
        <v>2</v>
      </c>
      <c r="I8511">
        <f t="shared" ca="1" si="926"/>
        <v>2</v>
      </c>
      <c r="J8511">
        <f t="shared" ca="1" si="927"/>
        <v>0</v>
      </c>
      <c r="K8511" cm="1">
        <f t="array" aca="1" ref="K8511" ca="1">IF(G8511&gt;7,
        IF(G8511&gt;H8511, 1, IF(G8511&lt;H8511, 0, 2)),
        IF(       H8511&gt;7,
                     IF(G8511&gt;H8511, 1, IF(G8511&lt;H8511, 0, 2)),
                     IF(         G8511&lt;6,
                                   IF(            _xlfn.XLOOKUP(C8511,'deck &amp; rules'!$D$22:$M$22,_xlfn.XLOOKUP(H8511,'deck &amp; rules'!$C$23:$C$30,'deck &amp; rules'!$D$23:$M$30))="draw",
                                                     IF(I8511&gt;J8511,1,IF(I8511&lt;J8511,0,2)),
                                                     IF(I8511&gt;H8511,1,IF(I8511&lt;H8511,0,2))),
                                   IF(H8511&lt;7,
                                        IF(G8511&gt;J8511,1,IF(G8511&lt;J8511,0,2)),
                                        IF(G8511&gt;H8511,1,IF(G8511&lt;H8511,0,2))
                                        )
                          )
              )
        )</f>
        <v>1</v>
      </c>
      <c r="L8511">
        <f t="shared" ca="1" si="928"/>
        <v>-908</v>
      </c>
      <c r="M8511">
        <f t="shared" ca="1" si="929"/>
        <v>-826.99999999992269</v>
      </c>
      <c r="N8511">
        <f t="shared" ca="1" si="930"/>
        <v>-1589</v>
      </c>
    </row>
    <row r="8512" spans="1:14" x14ac:dyDescent="0.25">
      <c r="A8512">
        <f ca="1"/>
        <v>1</v>
      </c>
      <c r="B8512">
        <f ca="1"/>
        <v>2</v>
      </c>
      <c r="C8512">
        <f ca="1"/>
        <v>0</v>
      </c>
      <c r="D8512">
        <f ca="1"/>
        <v>6</v>
      </c>
      <c r="E8512">
        <f ca="1"/>
        <v>2</v>
      </c>
      <c r="F8512">
        <f ca="1"/>
        <v>8</v>
      </c>
      <c r="G8512">
        <f t="shared" ca="1" si="924"/>
        <v>3</v>
      </c>
      <c r="H8512">
        <f t="shared" ca="1" si="925"/>
        <v>8</v>
      </c>
      <c r="I8512">
        <f t="shared" ca="1" si="926"/>
        <v>3</v>
      </c>
      <c r="J8512">
        <f t="shared" ca="1" si="927"/>
        <v>6</v>
      </c>
      <c r="K8512" cm="1">
        <f t="array" aca="1" ref="K8512" ca="1">IF(G8512&gt;7,
        IF(G8512&gt;H8512, 1, IF(G8512&lt;H8512, 0, 2)),
        IF(       H8512&gt;7,
                     IF(G8512&gt;H8512, 1, IF(G8512&lt;H8512, 0, 2)),
                     IF(         G8512&lt;6,
                                   IF(            _xlfn.XLOOKUP(C8512,'deck &amp; rules'!$D$22:$M$22,_xlfn.XLOOKUP(H8512,'deck &amp; rules'!$C$23:$C$30,'deck &amp; rules'!$D$23:$M$30))="draw",
                                                     IF(I8512&gt;J8512,1,IF(I8512&lt;J8512,0,2)),
                                                     IF(I8512&gt;H8512,1,IF(I8512&lt;H8512,0,2))),
                                   IF(H8512&lt;7,
                                        IF(G8512&gt;J8512,1,IF(G8512&lt;J8512,0,2)),
                                        IF(G8512&gt;H8512,1,IF(G8512&lt;H8512,0,2))
                                        )
                          )
              )
        )</f>
        <v>0</v>
      </c>
      <c r="L8512">
        <f t="shared" ca="1" si="928"/>
        <v>-909</v>
      </c>
      <c r="M8512">
        <f t="shared" ca="1" si="929"/>
        <v>-826.04999999992265</v>
      </c>
      <c r="N8512">
        <f t="shared" ca="1" si="930"/>
        <v>-1590</v>
      </c>
    </row>
    <row r="8513" spans="1:14" x14ac:dyDescent="0.25">
      <c r="A8513">
        <f ca="1"/>
        <v>0</v>
      </c>
      <c r="B8513">
        <f ca="1"/>
        <v>6</v>
      </c>
      <c r="C8513">
        <f ca="1"/>
        <v>8</v>
      </c>
      <c r="D8513">
        <f ca="1"/>
        <v>0</v>
      </c>
      <c r="E8513">
        <f ca="1"/>
        <v>0</v>
      </c>
      <c r="F8513">
        <f ca="1"/>
        <v>5</v>
      </c>
      <c r="G8513">
        <f t="shared" ca="1" si="924"/>
        <v>6</v>
      </c>
      <c r="H8513">
        <f t="shared" ca="1" si="925"/>
        <v>0</v>
      </c>
      <c r="I8513">
        <f t="shared" ca="1" si="926"/>
        <v>4</v>
      </c>
      <c r="J8513">
        <f t="shared" ca="1" si="927"/>
        <v>5</v>
      </c>
      <c r="K8513" cm="1">
        <f t="array" aca="1" ref="K8513" ca="1">IF(G8513&gt;7,
        IF(G8513&gt;H8513, 1, IF(G8513&lt;H8513, 0, 2)),
        IF(       H8513&gt;7,
                     IF(G8513&gt;H8513, 1, IF(G8513&lt;H8513, 0, 2)),
                     IF(         G8513&lt;6,
                                   IF(            _xlfn.XLOOKUP(C8513,'deck &amp; rules'!$D$22:$M$22,_xlfn.XLOOKUP(H8513,'deck &amp; rules'!$C$23:$C$30,'deck &amp; rules'!$D$23:$M$30))="draw",
                                                     IF(I8513&gt;J8513,1,IF(I8513&lt;J8513,0,2)),
                                                     IF(I8513&gt;H8513,1,IF(I8513&lt;H8513,0,2))),
                                   IF(H8513&lt;7,
                                        IF(G8513&gt;J8513,1,IF(G8513&lt;J8513,0,2)),
                                        IF(G8513&gt;H8513,1,IF(G8513&lt;H8513,0,2))
                                        )
                          )
              )
        )</f>
        <v>1</v>
      </c>
      <c r="L8513">
        <f t="shared" ca="1" si="928"/>
        <v>-908</v>
      </c>
      <c r="M8513">
        <f t="shared" ca="1" si="929"/>
        <v>-827.04999999992265</v>
      </c>
      <c r="N8513">
        <f t="shared" ca="1" si="930"/>
        <v>-1591</v>
      </c>
    </row>
    <row r="8514" spans="1:14" x14ac:dyDescent="0.25">
      <c r="A8514">
        <f ca="1"/>
        <v>4</v>
      </c>
      <c r="B8514">
        <f ca="1"/>
        <v>4</v>
      </c>
      <c r="C8514">
        <f ca="1"/>
        <v>3</v>
      </c>
      <c r="D8514">
        <f ca="1"/>
        <v>5</v>
      </c>
      <c r="E8514">
        <f ca="1"/>
        <v>7</v>
      </c>
      <c r="F8514">
        <f ca="1"/>
        <v>1</v>
      </c>
      <c r="G8514">
        <f t="shared" ca="1" si="924"/>
        <v>8</v>
      </c>
      <c r="H8514">
        <f t="shared" ca="1" si="925"/>
        <v>2</v>
      </c>
      <c r="I8514">
        <f t="shared" ca="1" si="926"/>
        <v>1</v>
      </c>
      <c r="J8514">
        <f t="shared" ca="1" si="927"/>
        <v>3</v>
      </c>
      <c r="K8514" cm="1">
        <f t="array" aca="1" ref="K8514" ca="1">IF(G8514&gt;7,
        IF(G8514&gt;H8514, 1, IF(G8514&lt;H8514, 0, 2)),
        IF(       H8514&gt;7,
                     IF(G8514&gt;H8514, 1, IF(G8514&lt;H8514, 0, 2)),
                     IF(         G8514&lt;6,
                                   IF(            _xlfn.XLOOKUP(C8514,'deck &amp; rules'!$D$22:$M$22,_xlfn.XLOOKUP(H8514,'deck &amp; rules'!$C$23:$C$30,'deck &amp; rules'!$D$23:$M$30))="draw",
                                                     IF(I8514&gt;J8514,1,IF(I8514&lt;J8514,0,2)),
                                                     IF(I8514&gt;H8514,1,IF(I8514&lt;H8514,0,2))),
                                   IF(H8514&lt;7,
                                        IF(G8514&gt;J8514,1,IF(G8514&lt;J8514,0,2)),
                                        IF(G8514&gt;H8514,1,IF(G8514&lt;H8514,0,2))
                                        )
                          )
              )
        )</f>
        <v>1</v>
      </c>
      <c r="L8514">
        <f t="shared" ca="1" si="928"/>
        <v>-907</v>
      </c>
      <c r="M8514">
        <f t="shared" ca="1" si="929"/>
        <v>-828.04999999992265</v>
      </c>
      <c r="N8514">
        <f t="shared" ca="1" si="930"/>
        <v>-1592</v>
      </c>
    </row>
    <row r="8515" spans="1:14" x14ac:dyDescent="0.25">
      <c r="A8515">
        <f ca="1"/>
        <v>0</v>
      </c>
      <c r="B8515">
        <f ca="1"/>
        <v>9</v>
      </c>
      <c r="C8515">
        <f ca="1"/>
        <v>5</v>
      </c>
      <c r="D8515">
        <f ca="1"/>
        <v>2</v>
      </c>
      <c r="E8515">
        <f ca="1"/>
        <v>6</v>
      </c>
      <c r="F8515">
        <f ca="1"/>
        <v>1</v>
      </c>
      <c r="G8515">
        <f t="shared" ref="G8515:G8578" ca="1" si="931">IF(A8515+B8515&gt;9,A8515+B8515-10,A8515+B8515)</f>
        <v>9</v>
      </c>
      <c r="H8515">
        <f t="shared" ref="H8515:H8578" ca="1" si="932">IF(D8515+E8515&gt;9,D8515+E8515-10,D8515+E8515)</f>
        <v>8</v>
      </c>
      <c r="I8515">
        <f t="shared" ref="I8515:I8578" ca="1" si="933">IF(G8515+C8515&gt;9,G8515+C8515-10,G8515+C8515)</f>
        <v>4</v>
      </c>
      <c r="J8515">
        <f t="shared" ref="J8515:J8578" ca="1" si="934">IF(H8515+F8515&gt;9,H8515+F8515-10,H8515+F8515)</f>
        <v>9</v>
      </c>
      <c r="K8515" cm="1">
        <f t="array" aca="1" ref="K8515" ca="1">IF(G8515&gt;7,
        IF(G8515&gt;H8515, 1, IF(G8515&lt;H8515, 0, 2)),
        IF(       H8515&gt;7,
                     IF(G8515&gt;H8515, 1, IF(G8515&lt;H8515, 0, 2)),
                     IF(         G8515&lt;6,
                                   IF(            _xlfn.XLOOKUP(C8515,'deck &amp; rules'!$D$22:$M$22,_xlfn.XLOOKUP(H8515,'deck &amp; rules'!$C$23:$C$30,'deck &amp; rules'!$D$23:$M$30))="draw",
                                                     IF(I8515&gt;J8515,1,IF(I8515&lt;J8515,0,2)),
                                                     IF(I8515&gt;H8515,1,IF(I8515&lt;H8515,0,2))),
                                   IF(H8515&lt;7,
                                        IF(G8515&gt;J8515,1,IF(G8515&lt;J8515,0,2)),
                                        IF(G8515&gt;H8515,1,IF(G8515&lt;H8515,0,2))
                                        )
                          )
              )
        )</f>
        <v>1</v>
      </c>
      <c r="L8515">
        <f t="shared" ca="1" si="928"/>
        <v>-906</v>
      </c>
      <c r="M8515">
        <f t="shared" ca="1" si="929"/>
        <v>-829.04999999992265</v>
      </c>
      <c r="N8515">
        <f t="shared" ca="1" si="930"/>
        <v>-1593</v>
      </c>
    </row>
    <row r="8516" spans="1:14" x14ac:dyDescent="0.25">
      <c r="A8516">
        <f ca="1"/>
        <v>2</v>
      </c>
      <c r="B8516">
        <f ca="1"/>
        <v>0</v>
      </c>
      <c r="C8516">
        <f ca="1"/>
        <v>3</v>
      </c>
      <c r="D8516">
        <f ca="1"/>
        <v>8</v>
      </c>
      <c r="E8516">
        <f ca="1"/>
        <v>6</v>
      </c>
      <c r="F8516">
        <f ca="1"/>
        <v>0</v>
      </c>
      <c r="G8516">
        <f t="shared" ca="1" si="931"/>
        <v>2</v>
      </c>
      <c r="H8516">
        <f t="shared" ca="1" si="932"/>
        <v>4</v>
      </c>
      <c r="I8516">
        <f t="shared" ca="1" si="933"/>
        <v>5</v>
      </c>
      <c r="J8516">
        <f t="shared" ca="1" si="934"/>
        <v>4</v>
      </c>
      <c r="K8516" cm="1">
        <f t="array" aca="1" ref="K8516" ca="1">IF(G8516&gt;7,
        IF(G8516&gt;H8516, 1, IF(G8516&lt;H8516, 0, 2)),
        IF(       H8516&gt;7,
                     IF(G8516&gt;H8516, 1, IF(G8516&lt;H8516, 0, 2)),
                     IF(         G8516&lt;6,
                                   IF(            _xlfn.XLOOKUP(C8516,'deck &amp; rules'!$D$22:$M$22,_xlfn.XLOOKUP(H8516,'deck &amp; rules'!$C$23:$C$30,'deck &amp; rules'!$D$23:$M$30))="draw",
                                                     IF(I8516&gt;J8516,1,IF(I8516&lt;J8516,0,2)),
                                                     IF(I8516&gt;H8516,1,IF(I8516&lt;H8516,0,2))),
                                   IF(H8516&lt;7,
                                        IF(G8516&gt;J8516,1,IF(G8516&lt;J8516,0,2)),
                                        IF(G8516&gt;H8516,1,IF(G8516&lt;H8516,0,2))
                                        )
                          )
              )
        )</f>
        <v>1</v>
      </c>
      <c r="L8516">
        <f t="shared" ref="L8516:L8579" ca="1" si="935">IF(K8516=1,L8515+1,L8515-1)</f>
        <v>-905</v>
      </c>
      <c r="M8516">
        <f t="shared" ref="M8516:M8579" ca="1" si="936">IF(K8516=0,M8515+19/20,M8515-1)</f>
        <v>-830.04999999992265</v>
      </c>
      <c r="N8516">
        <f t="shared" ref="N8516:N8579" ca="1" si="937">IF(K8516=2,N8515+8,N8515-1)</f>
        <v>-1594</v>
      </c>
    </row>
    <row r="8517" spans="1:14" x14ac:dyDescent="0.25">
      <c r="A8517">
        <f ca="1"/>
        <v>9</v>
      </c>
      <c r="B8517">
        <f ca="1"/>
        <v>1</v>
      </c>
      <c r="C8517">
        <f ca="1"/>
        <v>2</v>
      </c>
      <c r="D8517">
        <f ca="1"/>
        <v>2</v>
      </c>
      <c r="E8517">
        <f ca="1"/>
        <v>0</v>
      </c>
      <c r="F8517">
        <f ca="1"/>
        <v>3</v>
      </c>
      <c r="G8517">
        <f t="shared" ca="1" si="931"/>
        <v>0</v>
      </c>
      <c r="H8517">
        <f t="shared" ca="1" si="932"/>
        <v>2</v>
      </c>
      <c r="I8517">
        <f t="shared" ca="1" si="933"/>
        <v>2</v>
      </c>
      <c r="J8517">
        <f t="shared" ca="1" si="934"/>
        <v>5</v>
      </c>
      <c r="K8517" cm="1">
        <f t="array" aca="1" ref="K8517" ca="1">IF(G8517&gt;7,
        IF(G8517&gt;H8517, 1, IF(G8517&lt;H8517, 0, 2)),
        IF(       H8517&gt;7,
                     IF(G8517&gt;H8517, 1, IF(G8517&lt;H8517, 0, 2)),
                     IF(         G8517&lt;6,
                                   IF(            _xlfn.XLOOKUP(C8517,'deck &amp; rules'!$D$22:$M$22,_xlfn.XLOOKUP(H8517,'deck &amp; rules'!$C$23:$C$30,'deck &amp; rules'!$D$23:$M$30))="draw",
                                                     IF(I8517&gt;J8517,1,IF(I8517&lt;J8517,0,2)),
                                                     IF(I8517&gt;H8517,1,IF(I8517&lt;H8517,0,2))),
                                   IF(H8517&lt;7,
                                        IF(G8517&gt;J8517,1,IF(G8517&lt;J8517,0,2)),
                                        IF(G8517&gt;H8517,1,IF(G8517&lt;H8517,0,2))
                                        )
                          )
              )
        )</f>
        <v>0</v>
      </c>
      <c r="L8517">
        <f t="shared" ca="1" si="935"/>
        <v>-906</v>
      </c>
      <c r="M8517">
        <f t="shared" ca="1" si="936"/>
        <v>-829.0999999999226</v>
      </c>
      <c r="N8517">
        <f t="shared" ca="1" si="937"/>
        <v>-1595</v>
      </c>
    </row>
    <row r="8518" spans="1:14" x14ac:dyDescent="0.25">
      <c r="A8518">
        <f ca="1"/>
        <v>3</v>
      </c>
      <c r="B8518">
        <f ca="1"/>
        <v>9</v>
      </c>
      <c r="C8518">
        <f ca="1"/>
        <v>5</v>
      </c>
      <c r="D8518">
        <f ca="1"/>
        <v>0</v>
      </c>
      <c r="E8518">
        <f ca="1"/>
        <v>7</v>
      </c>
      <c r="F8518">
        <f ca="1"/>
        <v>5</v>
      </c>
      <c r="G8518">
        <f t="shared" ca="1" si="931"/>
        <v>2</v>
      </c>
      <c r="H8518">
        <f t="shared" ca="1" si="932"/>
        <v>7</v>
      </c>
      <c r="I8518">
        <f t="shared" ca="1" si="933"/>
        <v>7</v>
      </c>
      <c r="J8518">
        <f t="shared" ca="1" si="934"/>
        <v>2</v>
      </c>
      <c r="K8518" cm="1">
        <f t="array" aca="1" ref="K8518" ca="1">IF(G8518&gt;7,
        IF(G8518&gt;H8518, 1, IF(G8518&lt;H8518, 0, 2)),
        IF(       H8518&gt;7,
                     IF(G8518&gt;H8518, 1, IF(G8518&lt;H8518, 0, 2)),
                     IF(         G8518&lt;6,
                                   IF(            _xlfn.XLOOKUP(C8518,'deck &amp; rules'!$D$22:$M$22,_xlfn.XLOOKUP(H8518,'deck &amp; rules'!$C$23:$C$30,'deck &amp; rules'!$D$23:$M$30))="draw",
                                                     IF(I8518&gt;J8518,1,IF(I8518&lt;J8518,0,2)),
                                                     IF(I8518&gt;H8518,1,IF(I8518&lt;H8518,0,2))),
                                   IF(H8518&lt;7,
                                        IF(G8518&gt;J8518,1,IF(G8518&lt;J8518,0,2)),
                                        IF(G8518&gt;H8518,1,IF(G8518&lt;H8518,0,2))
                                        )
                          )
              )
        )</f>
        <v>2</v>
      </c>
      <c r="L8518">
        <f t="shared" ca="1" si="935"/>
        <v>-907</v>
      </c>
      <c r="M8518">
        <f t="shared" ca="1" si="936"/>
        <v>-830.0999999999226</v>
      </c>
      <c r="N8518">
        <f t="shared" ca="1" si="937"/>
        <v>-1587</v>
      </c>
    </row>
    <row r="8519" spans="1:14" x14ac:dyDescent="0.25">
      <c r="A8519">
        <f ca="1"/>
        <v>3</v>
      </c>
      <c r="B8519">
        <f ca="1"/>
        <v>2</v>
      </c>
      <c r="C8519">
        <f ca="1"/>
        <v>0</v>
      </c>
      <c r="D8519">
        <f ca="1"/>
        <v>0</v>
      </c>
      <c r="E8519">
        <f ca="1"/>
        <v>0</v>
      </c>
      <c r="F8519">
        <f ca="1"/>
        <v>5</v>
      </c>
      <c r="G8519">
        <f t="shared" ca="1" si="931"/>
        <v>5</v>
      </c>
      <c r="H8519">
        <f t="shared" ca="1" si="932"/>
        <v>0</v>
      </c>
      <c r="I8519">
        <f t="shared" ca="1" si="933"/>
        <v>5</v>
      </c>
      <c r="J8519">
        <f t="shared" ca="1" si="934"/>
        <v>5</v>
      </c>
      <c r="K8519" cm="1">
        <f t="array" aca="1" ref="K8519" ca="1">IF(G8519&gt;7,
        IF(G8519&gt;H8519, 1, IF(G8519&lt;H8519, 0, 2)),
        IF(       H8519&gt;7,
                     IF(G8519&gt;H8519, 1, IF(G8519&lt;H8519, 0, 2)),
                     IF(         G8519&lt;6,
                                   IF(            _xlfn.XLOOKUP(C8519,'deck &amp; rules'!$D$22:$M$22,_xlfn.XLOOKUP(H8519,'deck &amp; rules'!$C$23:$C$30,'deck &amp; rules'!$D$23:$M$30))="draw",
                                                     IF(I8519&gt;J8519,1,IF(I8519&lt;J8519,0,2)),
                                                     IF(I8519&gt;H8519,1,IF(I8519&lt;H8519,0,2))),
                                   IF(H8519&lt;7,
                                        IF(G8519&gt;J8519,1,IF(G8519&lt;J8519,0,2)),
                                        IF(G8519&gt;H8519,1,IF(G8519&lt;H8519,0,2))
                                        )
                          )
              )
        )</f>
        <v>2</v>
      </c>
      <c r="L8519">
        <f t="shared" ca="1" si="935"/>
        <v>-908</v>
      </c>
      <c r="M8519">
        <f t="shared" ca="1" si="936"/>
        <v>-831.0999999999226</v>
      </c>
      <c r="N8519">
        <f t="shared" ca="1" si="937"/>
        <v>-1579</v>
      </c>
    </row>
    <row r="8520" spans="1:14" x14ac:dyDescent="0.25">
      <c r="A8520">
        <f ca="1"/>
        <v>0</v>
      </c>
      <c r="B8520">
        <f ca="1"/>
        <v>9</v>
      </c>
      <c r="C8520">
        <f ca="1"/>
        <v>0</v>
      </c>
      <c r="D8520">
        <f ca="1"/>
        <v>5</v>
      </c>
      <c r="E8520">
        <f ca="1"/>
        <v>2</v>
      </c>
      <c r="F8520">
        <f ca="1"/>
        <v>5</v>
      </c>
      <c r="G8520">
        <f t="shared" ca="1" si="931"/>
        <v>9</v>
      </c>
      <c r="H8520">
        <f t="shared" ca="1" si="932"/>
        <v>7</v>
      </c>
      <c r="I8520">
        <f t="shared" ca="1" si="933"/>
        <v>9</v>
      </c>
      <c r="J8520">
        <f t="shared" ca="1" si="934"/>
        <v>2</v>
      </c>
      <c r="K8520" cm="1">
        <f t="array" aca="1" ref="K8520" ca="1">IF(G8520&gt;7,
        IF(G8520&gt;H8520, 1, IF(G8520&lt;H8520, 0, 2)),
        IF(       H8520&gt;7,
                     IF(G8520&gt;H8520, 1, IF(G8520&lt;H8520, 0, 2)),
                     IF(         G8520&lt;6,
                                   IF(            _xlfn.XLOOKUP(C8520,'deck &amp; rules'!$D$22:$M$22,_xlfn.XLOOKUP(H8520,'deck &amp; rules'!$C$23:$C$30,'deck &amp; rules'!$D$23:$M$30))="draw",
                                                     IF(I8520&gt;J8520,1,IF(I8520&lt;J8520,0,2)),
                                                     IF(I8520&gt;H8520,1,IF(I8520&lt;H8520,0,2))),
                                   IF(H8520&lt;7,
                                        IF(G8520&gt;J8520,1,IF(G8520&lt;J8520,0,2)),
                                        IF(G8520&gt;H8520,1,IF(G8520&lt;H8520,0,2))
                                        )
                          )
              )
        )</f>
        <v>1</v>
      </c>
      <c r="L8520">
        <f t="shared" ca="1" si="935"/>
        <v>-907</v>
      </c>
      <c r="M8520">
        <f t="shared" ca="1" si="936"/>
        <v>-832.0999999999226</v>
      </c>
      <c r="N8520">
        <f t="shared" ca="1" si="937"/>
        <v>-1580</v>
      </c>
    </row>
    <row r="8521" spans="1:14" x14ac:dyDescent="0.25">
      <c r="A8521">
        <f ca="1"/>
        <v>0</v>
      </c>
      <c r="B8521">
        <f ca="1"/>
        <v>1</v>
      </c>
      <c r="C8521">
        <f ca="1"/>
        <v>0</v>
      </c>
      <c r="D8521">
        <f ca="1"/>
        <v>0</v>
      </c>
      <c r="E8521">
        <f ca="1"/>
        <v>8</v>
      </c>
      <c r="F8521">
        <f ca="1"/>
        <v>0</v>
      </c>
      <c r="G8521">
        <f t="shared" ca="1" si="931"/>
        <v>1</v>
      </c>
      <c r="H8521">
        <f t="shared" ca="1" si="932"/>
        <v>8</v>
      </c>
      <c r="I8521">
        <f t="shared" ca="1" si="933"/>
        <v>1</v>
      </c>
      <c r="J8521">
        <f t="shared" ca="1" si="934"/>
        <v>8</v>
      </c>
      <c r="K8521" cm="1">
        <f t="array" aca="1" ref="K8521" ca="1">IF(G8521&gt;7,
        IF(G8521&gt;H8521, 1, IF(G8521&lt;H8521, 0, 2)),
        IF(       H8521&gt;7,
                     IF(G8521&gt;H8521, 1, IF(G8521&lt;H8521, 0, 2)),
                     IF(         G8521&lt;6,
                                   IF(            _xlfn.XLOOKUP(C8521,'deck &amp; rules'!$D$22:$M$22,_xlfn.XLOOKUP(H8521,'deck &amp; rules'!$C$23:$C$30,'deck &amp; rules'!$D$23:$M$30))="draw",
                                                     IF(I8521&gt;J8521,1,IF(I8521&lt;J8521,0,2)),
                                                     IF(I8521&gt;H8521,1,IF(I8521&lt;H8521,0,2))),
                                   IF(H8521&lt;7,
                                        IF(G8521&gt;J8521,1,IF(G8521&lt;J8521,0,2)),
                                        IF(G8521&gt;H8521,1,IF(G8521&lt;H8521,0,2))
                                        )
                          )
              )
        )</f>
        <v>0</v>
      </c>
      <c r="L8521">
        <f t="shared" ca="1" si="935"/>
        <v>-908</v>
      </c>
      <c r="M8521">
        <f t="shared" ca="1" si="936"/>
        <v>-831.14999999992256</v>
      </c>
      <c r="N8521">
        <f t="shared" ca="1" si="937"/>
        <v>-1581</v>
      </c>
    </row>
    <row r="8522" spans="1:14" x14ac:dyDescent="0.25">
      <c r="A8522">
        <f ca="1"/>
        <v>6</v>
      </c>
      <c r="B8522">
        <f ca="1"/>
        <v>0</v>
      </c>
      <c r="C8522">
        <f ca="1"/>
        <v>6</v>
      </c>
      <c r="D8522">
        <f ca="1"/>
        <v>9</v>
      </c>
      <c r="E8522">
        <f ca="1"/>
        <v>6</v>
      </c>
      <c r="F8522">
        <f ca="1"/>
        <v>0</v>
      </c>
      <c r="G8522">
        <f t="shared" ca="1" si="931"/>
        <v>6</v>
      </c>
      <c r="H8522">
        <f t="shared" ca="1" si="932"/>
        <v>5</v>
      </c>
      <c r="I8522">
        <f t="shared" ca="1" si="933"/>
        <v>2</v>
      </c>
      <c r="J8522">
        <f t="shared" ca="1" si="934"/>
        <v>5</v>
      </c>
      <c r="K8522" cm="1">
        <f t="array" aca="1" ref="K8522" ca="1">IF(G8522&gt;7,
        IF(G8522&gt;H8522, 1, IF(G8522&lt;H8522, 0, 2)),
        IF(       H8522&gt;7,
                     IF(G8522&gt;H8522, 1, IF(G8522&lt;H8522, 0, 2)),
                     IF(         G8522&lt;6,
                                   IF(            _xlfn.XLOOKUP(C8522,'deck &amp; rules'!$D$22:$M$22,_xlfn.XLOOKUP(H8522,'deck &amp; rules'!$C$23:$C$30,'deck &amp; rules'!$D$23:$M$30))="draw",
                                                     IF(I8522&gt;J8522,1,IF(I8522&lt;J8522,0,2)),
                                                     IF(I8522&gt;H8522,1,IF(I8522&lt;H8522,0,2))),
                                   IF(H8522&lt;7,
                                        IF(G8522&gt;J8522,1,IF(G8522&lt;J8522,0,2)),
                                        IF(G8522&gt;H8522,1,IF(G8522&lt;H8522,0,2))
                                        )
                          )
              )
        )</f>
        <v>1</v>
      </c>
      <c r="L8522">
        <f t="shared" ca="1" si="935"/>
        <v>-907</v>
      </c>
      <c r="M8522">
        <f t="shared" ca="1" si="936"/>
        <v>-832.14999999992256</v>
      </c>
      <c r="N8522">
        <f t="shared" ca="1" si="937"/>
        <v>-1582</v>
      </c>
    </row>
    <row r="8523" spans="1:14" x14ac:dyDescent="0.25">
      <c r="A8523">
        <f ca="1"/>
        <v>0</v>
      </c>
      <c r="B8523">
        <f ca="1"/>
        <v>2</v>
      </c>
      <c r="C8523">
        <f ca="1"/>
        <v>0</v>
      </c>
      <c r="D8523">
        <f ca="1"/>
        <v>5</v>
      </c>
      <c r="E8523">
        <f ca="1"/>
        <v>0</v>
      </c>
      <c r="F8523">
        <f ca="1"/>
        <v>4</v>
      </c>
      <c r="G8523">
        <f t="shared" ca="1" si="931"/>
        <v>2</v>
      </c>
      <c r="H8523">
        <f t="shared" ca="1" si="932"/>
        <v>5</v>
      </c>
      <c r="I8523">
        <f t="shared" ca="1" si="933"/>
        <v>2</v>
      </c>
      <c r="J8523">
        <f t="shared" ca="1" si="934"/>
        <v>9</v>
      </c>
      <c r="K8523" cm="1">
        <f t="array" aca="1" ref="K8523" ca="1">IF(G8523&gt;7,
        IF(G8523&gt;H8523, 1, IF(G8523&lt;H8523, 0, 2)),
        IF(       H8523&gt;7,
                     IF(G8523&gt;H8523, 1, IF(G8523&lt;H8523, 0, 2)),
                     IF(         G8523&lt;6,
                                   IF(            _xlfn.XLOOKUP(C8523,'deck &amp; rules'!$D$22:$M$22,_xlfn.XLOOKUP(H8523,'deck &amp; rules'!$C$23:$C$30,'deck &amp; rules'!$D$23:$M$30))="draw",
                                                     IF(I8523&gt;J8523,1,IF(I8523&lt;J8523,0,2)),
                                                     IF(I8523&gt;H8523,1,IF(I8523&lt;H8523,0,2))),
                                   IF(H8523&lt;7,
                                        IF(G8523&gt;J8523,1,IF(G8523&lt;J8523,0,2)),
                                        IF(G8523&gt;H8523,1,IF(G8523&lt;H8523,0,2))
                                        )
                          )
              )
        )</f>
        <v>0</v>
      </c>
      <c r="L8523">
        <f t="shared" ca="1" si="935"/>
        <v>-908</v>
      </c>
      <c r="M8523">
        <f t="shared" ca="1" si="936"/>
        <v>-831.19999999992251</v>
      </c>
      <c r="N8523">
        <f t="shared" ca="1" si="937"/>
        <v>-1583</v>
      </c>
    </row>
    <row r="8524" spans="1:14" x14ac:dyDescent="0.25">
      <c r="A8524">
        <f ca="1"/>
        <v>8</v>
      </c>
      <c r="B8524">
        <f ca="1"/>
        <v>9</v>
      </c>
      <c r="C8524">
        <f ca="1"/>
        <v>0</v>
      </c>
      <c r="D8524">
        <f ca="1"/>
        <v>4</v>
      </c>
      <c r="E8524">
        <f ca="1"/>
        <v>9</v>
      </c>
      <c r="F8524">
        <f ca="1"/>
        <v>0</v>
      </c>
      <c r="G8524">
        <f t="shared" ca="1" si="931"/>
        <v>7</v>
      </c>
      <c r="H8524">
        <f t="shared" ca="1" si="932"/>
        <v>3</v>
      </c>
      <c r="I8524">
        <f t="shared" ca="1" si="933"/>
        <v>7</v>
      </c>
      <c r="J8524">
        <f t="shared" ca="1" si="934"/>
        <v>3</v>
      </c>
      <c r="K8524" cm="1">
        <f t="array" aca="1" ref="K8524" ca="1">IF(G8524&gt;7,
        IF(G8524&gt;H8524, 1, IF(G8524&lt;H8524, 0, 2)),
        IF(       H8524&gt;7,
                     IF(G8524&gt;H8524, 1, IF(G8524&lt;H8524, 0, 2)),
                     IF(         G8524&lt;6,
                                   IF(            _xlfn.XLOOKUP(C8524,'deck &amp; rules'!$D$22:$M$22,_xlfn.XLOOKUP(H8524,'deck &amp; rules'!$C$23:$C$30,'deck &amp; rules'!$D$23:$M$30))="draw",
                                                     IF(I8524&gt;J8524,1,IF(I8524&lt;J8524,0,2)),
                                                     IF(I8524&gt;H8524,1,IF(I8524&lt;H8524,0,2))),
                                   IF(H8524&lt;7,
                                        IF(G8524&gt;J8524,1,IF(G8524&lt;J8524,0,2)),
                                        IF(G8524&gt;H8524,1,IF(G8524&lt;H8524,0,2))
                                        )
                          )
              )
        )</f>
        <v>1</v>
      </c>
      <c r="L8524">
        <f t="shared" ca="1" si="935"/>
        <v>-907</v>
      </c>
      <c r="M8524">
        <f t="shared" ca="1" si="936"/>
        <v>-832.19999999992251</v>
      </c>
      <c r="N8524">
        <f t="shared" ca="1" si="937"/>
        <v>-1584</v>
      </c>
    </row>
    <row r="8525" spans="1:14" x14ac:dyDescent="0.25">
      <c r="A8525">
        <f ca="1"/>
        <v>5</v>
      </c>
      <c r="B8525">
        <f ca="1"/>
        <v>0</v>
      </c>
      <c r="C8525">
        <f ca="1"/>
        <v>1</v>
      </c>
      <c r="D8525">
        <f ca="1"/>
        <v>1</v>
      </c>
      <c r="E8525">
        <f ca="1"/>
        <v>0</v>
      </c>
      <c r="F8525">
        <f ca="1"/>
        <v>5</v>
      </c>
      <c r="G8525">
        <f t="shared" ca="1" si="931"/>
        <v>5</v>
      </c>
      <c r="H8525">
        <f t="shared" ca="1" si="932"/>
        <v>1</v>
      </c>
      <c r="I8525">
        <f t="shared" ca="1" si="933"/>
        <v>6</v>
      </c>
      <c r="J8525">
        <f t="shared" ca="1" si="934"/>
        <v>6</v>
      </c>
      <c r="K8525" cm="1">
        <f t="array" aca="1" ref="K8525" ca="1">IF(G8525&gt;7,
        IF(G8525&gt;H8525, 1, IF(G8525&lt;H8525, 0, 2)),
        IF(       H8525&gt;7,
                     IF(G8525&gt;H8525, 1, IF(G8525&lt;H8525, 0, 2)),
                     IF(         G8525&lt;6,
                                   IF(            _xlfn.XLOOKUP(C8525,'deck &amp; rules'!$D$22:$M$22,_xlfn.XLOOKUP(H8525,'deck &amp; rules'!$C$23:$C$30,'deck &amp; rules'!$D$23:$M$30))="draw",
                                                     IF(I8525&gt;J8525,1,IF(I8525&lt;J8525,0,2)),
                                                     IF(I8525&gt;H8525,1,IF(I8525&lt;H8525,0,2))),
                                   IF(H8525&lt;7,
                                        IF(G8525&gt;J8525,1,IF(G8525&lt;J8525,0,2)),
                                        IF(G8525&gt;H8525,1,IF(G8525&lt;H8525,0,2))
                                        )
                          )
              )
        )</f>
        <v>2</v>
      </c>
      <c r="L8525">
        <f t="shared" ca="1" si="935"/>
        <v>-908</v>
      </c>
      <c r="M8525">
        <f t="shared" ca="1" si="936"/>
        <v>-833.19999999992251</v>
      </c>
      <c r="N8525">
        <f t="shared" ca="1" si="937"/>
        <v>-1576</v>
      </c>
    </row>
    <row r="8526" spans="1:14" x14ac:dyDescent="0.25">
      <c r="A8526">
        <f ca="1"/>
        <v>7</v>
      </c>
      <c r="B8526">
        <f ca="1"/>
        <v>7</v>
      </c>
      <c r="C8526">
        <f ca="1"/>
        <v>2</v>
      </c>
      <c r="D8526">
        <f ca="1"/>
        <v>5</v>
      </c>
      <c r="E8526">
        <f ca="1"/>
        <v>2</v>
      </c>
      <c r="F8526">
        <f ca="1"/>
        <v>4</v>
      </c>
      <c r="G8526">
        <f t="shared" ca="1" si="931"/>
        <v>4</v>
      </c>
      <c r="H8526">
        <f t="shared" ca="1" si="932"/>
        <v>7</v>
      </c>
      <c r="I8526">
        <f t="shared" ca="1" si="933"/>
        <v>6</v>
      </c>
      <c r="J8526">
        <f t="shared" ca="1" si="934"/>
        <v>1</v>
      </c>
      <c r="K8526" cm="1">
        <f t="array" aca="1" ref="K8526" ca="1">IF(G8526&gt;7,
        IF(G8526&gt;H8526, 1, IF(G8526&lt;H8526, 0, 2)),
        IF(       H8526&gt;7,
                     IF(G8526&gt;H8526, 1, IF(G8526&lt;H8526, 0, 2)),
                     IF(         G8526&lt;6,
                                   IF(            _xlfn.XLOOKUP(C8526,'deck &amp; rules'!$D$22:$M$22,_xlfn.XLOOKUP(H8526,'deck &amp; rules'!$C$23:$C$30,'deck &amp; rules'!$D$23:$M$30))="draw",
                                                     IF(I8526&gt;J8526,1,IF(I8526&lt;J8526,0,2)),
                                                     IF(I8526&gt;H8526,1,IF(I8526&lt;H8526,0,2))),
                                   IF(H8526&lt;7,
                                        IF(G8526&gt;J8526,1,IF(G8526&lt;J8526,0,2)),
                                        IF(G8526&gt;H8526,1,IF(G8526&lt;H8526,0,2))
                                        )
                          )
              )
        )</f>
        <v>0</v>
      </c>
      <c r="L8526">
        <f t="shared" ca="1" si="935"/>
        <v>-909</v>
      </c>
      <c r="M8526">
        <f t="shared" ca="1" si="936"/>
        <v>-832.24999999992247</v>
      </c>
      <c r="N8526">
        <f t="shared" ca="1" si="937"/>
        <v>-1577</v>
      </c>
    </row>
    <row r="8527" spans="1:14" x14ac:dyDescent="0.25">
      <c r="A8527">
        <f ca="1"/>
        <v>8</v>
      </c>
      <c r="B8527">
        <f ca="1"/>
        <v>1</v>
      </c>
      <c r="C8527">
        <f ca="1"/>
        <v>4</v>
      </c>
      <c r="D8527">
        <f ca="1"/>
        <v>7</v>
      </c>
      <c r="E8527">
        <f ca="1"/>
        <v>4</v>
      </c>
      <c r="F8527">
        <f ca="1"/>
        <v>0</v>
      </c>
      <c r="G8527">
        <f t="shared" ca="1" si="931"/>
        <v>9</v>
      </c>
      <c r="H8527">
        <f t="shared" ca="1" si="932"/>
        <v>1</v>
      </c>
      <c r="I8527">
        <f t="shared" ca="1" si="933"/>
        <v>3</v>
      </c>
      <c r="J8527">
        <f t="shared" ca="1" si="934"/>
        <v>1</v>
      </c>
      <c r="K8527" cm="1">
        <f t="array" aca="1" ref="K8527" ca="1">IF(G8527&gt;7,
        IF(G8527&gt;H8527, 1, IF(G8527&lt;H8527, 0, 2)),
        IF(       H8527&gt;7,
                     IF(G8527&gt;H8527, 1, IF(G8527&lt;H8527, 0, 2)),
                     IF(         G8527&lt;6,
                                   IF(            _xlfn.XLOOKUP(C8527,'deck &amp; rules'!$D$22:$M$22,_xlfn.XLOOKUP(H8527,'deck &amp; rules'!$C$23:$C$30,'deck &amp; rules'!$D$23:$M$30))="draw",
                                                     IF(I8527&gt;J8527,1,IF(I8527&lt;J8527,0,2)),
                                                     IF(I8527&gt;H8527,1,IF(I8527&lt;H8527,0,2))),
                                   IF(H8527&lt;7,
                                        IF(G8527&gt;J8527,1,IF(G8527&lt;J8527,0,2)),
                                        IF(G8527&gt;H8527,1,IF(G8527&lt;H8527,0,2))
                                        )
                          )
              )
        )</f>
        <v>1</v>
      </c>
      <c r="L8527">
        <f t="shared" ca="1" si="935"/>
        <v>-908</v>
      </c>
      <c r="M8527">
        <f t="shared" ca="1" si="936"/>
        <v>-833.24999999992247</v>
      </c>
      <c r="N8527">
        <f t="shared" ca="1" si="937"/>
        <v>-1578</v>
      </c>
    </row>
    <row r="8528" spans="1:14" x14ac:dyDescent="0.25">
      <c r="A8528">
        <f ca="1"/>
        <v>0</v>
      </c>
      <c r="B8528">
        <f ca="1"/>
        <v>7</v>
      </c>
      <c r="C8528">
        <f ca="1"/>
        <v>3</v>
      </c>
      <c r="D8528">
        <f ca="1"/>
        <v>0</v>
      </c>
      <c r="E8528">
        <f ca="1"/>
        <v>0</v>
      </c>
      <c r="F8528">
        <f ca="1"/>
        <v>3</v>
      </c>
      <c r="G8528">
        <f t="shared" ca="1" si="931"/>
        <v>7</v>
      </c>
      <c r="H8528">
        <f t="shared" ca="1" si="932"/>
        <v>0</v>
      </c>
      <c r="I8528">
        <f t="shared" ca="1" si="933"/>
        <v>0</v>
      </c>
      <c r="J8528">
        <f t="shared" ca="1" si="934"/>
        <v>3</v>
      </c>
      <c r="K8528" cm="1">
        <f t="array" aca="1" ref="K8528" ca="1">IF(G8528&gt;7,
        IF(G8528&gt;H8528, 1, IF(G8528&lt;H8528, 0, 2)),
        IF(       H8528&gt;7,
                     IF(G8528&gt;H8528, 1, IF(G8528&lt;H8528, 0, 2)),
                     IF(         G8528&lt;6,
                                   IF(            _xlfn.XLOOKUP(C8528,'deck &amp; rules'!$D$22:$M$22,_xlfn.XLOOKUP(H8528,'deck &amp; rules'!$C$23:$C$30,'deck &amp; rules'!$D$23:$M$30))="draw",
                                                     IF(I8528&gt;J8528,1,IF(I8528&lt;J8528,0,2)),
                                                     IF(I8528&gt;H8528,1,IF(I8528&lt;H8528,0,2))),
                                   IF(H8528&lt;7,
                                        IF(G8528&gt;J8528,1,IF(G8528&lt;J8528,0,2)),
                                        IF(G8528&gt;H8528,1,IF(G8528&lt;H8528,0,2))
                                        )
                          )
              )
        )</f>
        <v>1</v>
      </c>
      <c r="L8528">
        <f t="shared" ca="1" si="935"/>
        <v>-907</v>
      </c>
      <c r="M8528">
        <f t="shared" ca="1" si="936"/>
        <v>-834.24999999992247</v>
      </c>
      <c r="N8528">
        <f t="shared" ca="1" si="937"/>
        <v>-1579</v>
      </c>
    </row>
    <row r="8529" spans="1:14" x14ac:dyDescent="0.25">
      <c r="A8529">
        <f ca="1"/>
        <v>2</v>
      </c>
      <c r="B8529">
        <f ca="1"/>
        <v>3</v>
      </c>
      <c r="C8529">
        <f ca="1"/>
        <v>0</v>
      </c>
      <c r="D8529">
        <f ca="1"/>
        <v>0</v>
      </c>
      <c r="E8529">
        <f ca="1"/>
        <v>0</v>
      </c>
      <c r="F8529">
        <f ca="1"/>
        <v>6</v>
      </c>
      <c r="G8529">
        <f t="shared" ca="1" si="931"/>
        <v>5</v>
      </c>
      <c r="H8529">
        <f t="shared" ca="1" si="932"/>
        <v>0</v>
      </c>
      <c r="I8529">
        <f t="shared" ca="1" si="933"/>
        <v>5</v>
      </c>
      <c r="J8529">
        <f t="shared" ca="1" si="934"/>
        <v>6</v>
      </c>
      <c r="K8529" cm="1">
        <f t="array" aca="1" ref="K8529" ca="1">IF(G8529&gt;7,
        IF(G8529&gt;H8529, 1, IF(G8529&lt;H8529, 0, 2)),
        IF(       H8529&gt;7,
                     IF(G8529&gt;H8529, 1, IF(G8529&lt;H8529, 0, 2)),
                     IF(         G8529&lt;6,
                                   IF(            _xlfn.XLOOKUP(C8529,'deck &amp; rules'!$D$22:$M$22,_xlfn.XLOOKUP(H8529,'deck &amp; rules'!$C$23:$C$30,'deck &amp; rules'!$D$23:$M$30))="draw",
                                                     IF(I8529&gt;J8529,1,IF(I8529&lt;J8529,0,2)),
                                                     IF(I8529&gt;H8529,1,IF(I8529&lt;H8529,0,2))),
                                   IF(H8529&lt;7,
                                        IF(G8529&gt;J8529,1,IF(G8529&lt;J8529,0,2)),
                                        IF(G8529&gt;H8529,1,IF(G8529&lt;H8529,0,2))
                                        )
                          )
              )
        )</f>
        <v>0</v>
      </c>
      <c r="L8529">
        <f t="shared" ca="1" si="935"/>
        <v>-908</v>
      </c>
      <c r="M8529">
        <f t="shared" ca="1" si="936"/>
        <v>-833.29999999992242</v>
      </c>
      <c r="N8529">
        <f t="shared" ca="1" si="937"/>
        <v>-1580</v>
      </c>
    </row>
    <row r="8530" spans="1:14" x14ac:dyDescent="0.25">
      <c r="A8530">
        <f ca="1"/>
        <v>5</v>
      </c>
      <c r="B8530">
        <f ca="1"/>
        <v>0</v>
      </c>
      <c r="C8530">
        <f ca="1"/>
        <v>7</v>
      </c>
      <c r="D8530">
        <f ca="1"/>
        <v>3</v>
      </c>
      <c r="E8530">
        <f ca="1"/>
        <v>2</v>
      </c>
      <c r="F8530">
        <f ca="1"/>
        <v>0</v>
      </c>
      <c r="G8530">
        <f t="shared" ca="1" si="931"/>
        <v>5</v>
      </c>
      <c r="H8530">
        <f t="shared" ca="1" si="932"/>
        <v>5</v>
      </c>
      <c r="I8530">
        <f t="shared" ca="1" si="933"/>
        <v>2</v>
      </c>
      <c r="J8530">
        <f t="shared" ca="1" si="934"/>
        <v>5</v>
      </c>
      <c r="K8530" cm="1">
        <f t="array" aca="1" ref="K8530" ca="1">IF(G8530&gt;7,
        IF(G8530&gt;H8530, 1, IF(G8530&lt;H8530, 0, 2)),
        IF(       H8530&gt;7,
                     IF(G8530&gt;H8530, 1, IF(G8530&lt;H8530, 0, 2)),
                     IF(         G8530&lt;6,
                                   IF(            _xlfn.XLOOKUP(C8530,'deck &amp; rules'!$D$22:$M$22,_xlfn.XLOOKUP(H8530,'deck &amp; rules'!$C$23:$C$30,'deck &amp; rules'!$D$23:$M$30))="draw",
                                                     IF(I8530&gt;J8530,1,IF(I8530&lt;J8530,0,2)),
                                                     IF(I8530&gt;H8530,1,IF(I8530&lt;H8530,0,2))),
                                   IF(H8530&lt;7,
                                        IF(G8530&gt;J8530,1,IF(G8530&lt;J8530,0,2)),
                                        IF(G8530&gt;H8530,1,IF(G8530&lt;H8530,0,2))
                                        )
                          )
              )
        )</f>
        <v>0</v>
      </c>
      <c r="L8530">
        <f t="shared" ca="1" si="935"/>
        <v>-909</v>
      </c>
      <c r="M8530">
        <f t="shared" ca="1" si="936"/>
        <v>-832.34999999992237</v>
      </c>
      <c r="N8530">
        <f t="shared" ca="1" si="937"/>
        <v>-1581</v>
      </c>
    </row>
    <row r="8531" spans="1:14" x14ac:dyDescent="0.25">
      <c r="A8531">
        <f ca="1"/>
        <v>0</v>
      </c>
      <c r="B8531">
        <f ca="1"/>
        <v>9</v>
      </c>
      <c r="C8531">
        <f ca="1"/>
        <v>6</v>
      </c>
      <c r="D8531">
        <f ca="1"/>
        <v>2</v>
      </c>
      <c r="E8531">
        <f ca="1"/>
        <v>0</v>
      </c>
      <c r="F8531">
        <f ca="1"/>
        <v>0</v>
      </c>
      <c r="G8531">
        <f t="shared" ca="1" si="931"/>
        <v>9</v>
      </c>
      <c r="H8531">
        <f t="shared" ca="1" si="932"/>
        <v>2</v>
      </c>
      <c r="I8531">
        <f t="shared" ca="1" si="933"/>
        <v>5</v>
      </c>
      <c r="J8531">
        <f t="shared" ca="1" si="934"/>
        <v>2</v>
      </c>
      <c r="K8531" cm="1">
        <f t="array" aca="1" ref="K8531" ca="1">IF(G8531&gt;7,
        IF(G8531&gt;H8531, 1, IF(G8531&lt;H8531, 0, 2)),
        IF(       H8531&gt;7,
                     IF(G8531&gt;H8531, 1, IF(G8531&lt;H8531, 0, 2)),
                     IF(         G8531&lt;6,
                                   IF(            _xlfn.XLOOKUP(C8531,'deck &amp; rules'!$D$22:$M$22,_xlfn.XLOOKUP(H8531,'deck &amp; rules'!$C$23:$C$30,'deck &amp; rules'!$D$23:$M$30))="draw",
                                                     IF(I8531&gt;J8531,1,IF(I8531&lt;J8531,0,2)),
                                                     IF(I8531&gt;H8531,1,IF(I8531&lt;H8531,0,2))),
                                   IF(H8531&lt;7,
                                        IF(G8531&gt;J8531,1,IF(G8531&lt;J8531,0,2)),
                                        IF(G8531&gt;H8531,1,IF(G8531&lt;H8531,0,2))
                                        )
                          )
              )
        )</f>
        <v>1</v>
      </c>
      <c r="L8531">
        <f t="shared" ca="1" si="935"/>
        <v>-908</v>
      </c>
      <c r="M8531">
        <f t="shared" ca="1" si="936"/>
        <v>-833.34999999992237</v>
      </c>
      <c r="N8531">
        <f t="shared" ca="1" si="937"/>
        <v>-1582</v>
      </c>
    </row>
    <row r="8532" spans="1:14" x14ac:dyDescent="0.25">
      <c r="A8532">
        <f ca="1"/>
        <v>0</v>
      </c>
      <c r="B8532">
        <f ca="1"/>
        <v>0</v>
      </c>
      <c r="C8532">
        <f ca="1"/>
        <v>3</v>
      </c>
      <c r="D8532">
        <f ca="1"/>
        <v>8</v>
      </c>
      <c r="E8532">
        <f ca="1"/>
        <v>8</v>
      </c>
      <c r="F8532">
        <f ca="1"/>
        <v>9</v>
      </c>
      <c r="G8532">
        <f t="shared" ca="1" si="931"/>
        <v>0</v>
      </c>
      <c r="H8532">
        <f t="shared" ca="1" si="932"/>
        <v>6</v>
      </c>
      <c r="I8532">
        <f t="shared" ca="1" si="933"/>
        <v>3</v>
      </c>
      <c r="J8532">
        <f t="shared" ca="1" si="934"/>
        <v>5</v>
      </c>
      <c r="K8532" cm="1">
        <f t="array" aca="1" ref="K8532" ca="1">IF(G8532&gt;7,
        IF(G8532&gt;H8532, 1, IF(G8532&lt;H8532, 0, 2)),
        IF(       H8532&gt;7,
                     IF(G8532&gt;H8532, 1, IF(G8532&lt;H8532, 0, 2)),
                     IF(         G8532&lt;6,
                                   IF(            _xlfn.XLOOKUP(C8532,'deck &amp; rules'!$D$22:$M$22,_xlfn.XLOOKUP(H8532,'deck &amp; rules'!$C$23:$C$30,'deck &amp; rules'!$D$23:$M$30))="draw",
                                                     IF(I8532&gt;J8532,1,IF(I8532&lt;J8532,0,2)),
                                                     IF(I8532&gt;H8532,1,IF(I8532&lt;H8532,0,2))),
                                   IF(H8532&lt;7,
                                        IF(G8532&gt;J8532,1,IF(G8532&lt;J8532,0,2)),
                                        IF(G8532&gt;H8532,1,IF(G8532&lt;H8532,0,2))
                                        )
                          )
              )
        )</f>
        <v>0</v>
      </c>
      <c r="L8532">
        <f t="shared" ca="1" si="935"/>
        <v>-909</v>
      </c>
      <c r="M8532">
        <f t="shared" ca="1" si="936"/>
        <v>-832.39999999992233</v>
      </c>
      <c r="N8532">
        <f t="shared" ca="1" si="937"/>
        <v>-1583</v>
      </c>
    </row>
    <row r="8533" spans="1:14" x14ac:dyDescent="0.25">
      <c r="A8533">
        <f ca="1"/>
        <v>0</v>
      </c>
      <c r="B8533">
        <f ca="1"/>
        <v>8</v>
      </c>
      <c r="C8533">
        <f ca="1"/>
        <v>3</v>
      </c>
      <c r="D8533">
        <f ca="1"/>
        <v>9</v>
      </c>
      <c r="E8533">
        <f ca="1"/>
        <v>9</v>
      </c>
      <c r="F8533">
        <f ca="1"/>
        <v>0</v>
      </c>
      <c r="G8533">
        <f t="shared" ca="1" si="931"/>
        <v>8</v>
      </c>
      <c r="H8533">
        <f t="shared" ca="1" si="932"/>
        <v>8</v>
      </c>
      <c r="I8533">
        <f t="shared" ca="1" si="933"/>
        <v>1</v>
      </c>
      <c r="J8533">
        <f t="shared" ca="1" si="934"/>
        <v>8</v>
      </c>
      <c r="K8533" cm="1">
        <f t="array" aca="1" ref="K8533" ca="1">IF(G8533&gt;7,
        IF(G8533&gt;H8533, 1, IF(G8533&lt;H8533, 0, 2)),
        IF(       H8533&gt;7,
                     IF(G8533&gt;H8533, 1, IF(G8533&lt;H8533, 0, 2)),
                     IF(         G8533&lt;6,
                                   IF(            _xlfn.XLOOKUP(C8533,'deck &amp; rules'!$D$22:$M$22,_xlfn.XLOOKUP(H8533,'deck &amp; rules'!$C$23:$C$30,'deck &amp; rules'!$D$23:$M$30))="draw",
                                                     IF(I8533&gt;J8533,1,IF(I8533&lt;J8533,0,2)),
                                                     IF(I8533&gt;H8533,1,IF(I8533&lt;H8533,0,2))),
                                   IF(H8533&lt;7,
                                        IF(G8533&gt;J8533,1,IF(G8533&lt;J8533,0,2)),
                                        IF(G8533&gt;H8533,1,IF(G8533&lt;H8533,0,2))
                                        )
                          )
              )
        )</f>
        <v>2</v>
      </c>
      <c r="L8533">
        <f t="shared" ca="1" si="935"/>
        <v>-910</v>
      </c>
      <c r="M8533">
        <f t="shared" ca="1" si="936"/>
        <v>-833.39999999992233</v>
      </c>
      <c r="N8533">
        <f t="shared" ca="1" si="937"/>
        <v>-1575</v>
      </c>
    </row>
    <row r="8534" spans="1:14" x14ac:dyDescent="0.25">
      <c r="A8534">
        <f ca="1"/>
        <v>1</v>
      </c>
      <c r="B8534">
        <f ca="1"/>
        <v>0</v>
      </c>
      <c r="C8534">
        <f ca="1"/>
        <v>9</v>
      </c>
      <c r="D8534">
        <f ca="1"/>
        <v>1</v>
      </c>
      <c r="E8534">
        <f ca="1"/>
        <v>0</v>
      </c>
      <c r="F8534">
        <f ca="1"/>
        <v>2</v>
      </c>
      <c r="G8534">
        <f t="shared" ca="1" si="931"/>
        <v>1</v>
      </c>
      <c r="H8534">
        <f t="shared" ca="1" si="932"/>
        <v>1</v>
      </c>
      <c r="I8534">
        <f t="shared" ca="1" si="933"/>
        <v>0</v>
      </c>
      <c r="J8534">
        <f t="shared" ca="1" si="934"/>
        <v>3</v>
      </c>
      <c r="K8534" cm="1">
        <f t="array" aca="1" ref="K8534" ca="1">IF(G8534&gt;7,
        IF(G8534&gt;H8534, 1, IF(G8534&lt;H8534, 0, 2)),
        IF(       H8534&gt;7,
                     IF(G8534&gt;H8534, 1, IF(G8534&lt;H8534, 0, 2)),
                     IF(         G8534&lt;6,
                                   IF(            _xlfn.XLOOKUP(C8534,'deck &amp; rules'!$D$22:$M$22,_xlfn.XLOOKUP(H8534,'deck &amp; rules'!$C$23:$C$30,'deck &amp; rules'!$D$23:$M$30))="draw",
                                                     IF(I8534&gt;J8534,1,IF(I8534&lt;J8534,0,2)),
                                                     IF(I8534&gt;H8534,1,IF(I8534&lt;H8534,0,2))),
                                   IF(H8534&lt;7,
                                        IF(G8534&gt;J8534,1,IF(G8534&lt;J8534,0,2)),
                                        IF(G8534&gt;H8534,1,IF(G8534&lt;H8534,0,2))
                                        )
                          )
              )
        )</f>
        <v>0</v>
      </c>
      <c r="L8534">
        <f t="shared" ca="1" si="935"/>
        <v>-911</v>
      </c>
      <c r="M8534">
        <f t="shared" ca="1" si="936"/>
        <v>-832.44999999992228</v>
      </c>
      <c r="N8534">
        <f t="shared" ca="1" si="937"/>
        <v>-1576</v>
      </c>
    </row>
    <row r="8535" spans="1:14" x14ac:dyDescent="0.25">
      <c r="A8535">
        <f ca="1"/>
        <v>5</v>
      </c>
      <c r="B8535">
        <f ca="1"/>
        <v>3</v>
      </c>
      <c r="C8535">
        <f ca="1"/>
        <v>4</v>
      </c>
      <c r="D8535">
        <f ca="1"/>
        <v>0</v>
      </c>
      <c r="E8535">
        <f ca="1"/>
        <v>1</v>
      </c>
      <c r="F8535">
        <f ca="1"/>
        <v>2</v>
      </c>
      <c r="G8535">
        <f t="shared" ca="1" si="931"/>
        <v>8</v>
      </c>
      <c r="H8535">
        <f t="shared" ca="1" si="932"/>
        <v>1</v>
      </c>
      <c r="I8535">
        <f t="shared" ca="1" si="933"/>
        <v>2</v>
      </c>
      <c r="J8535">
        <f t="shared" ca="1" si="934"/>
        <v>3</v>
      </c>
      <c r="K8535" cm="1">
        <f t="array" aca="1" ref="K8535" ca="1">IF(G8535&gt;7,
        IF(G8535&gt;H8535, 1, IF(G8535&lt;H8535, 0, 2)),
        IF(       H8535&gt;7,
                     IF(G8535&gt;H8535, 1, IF(G8535&lt;H8535, 0, 2)),
                     IF(         G8535&lt;6,
                                   IF(            _xlfn.XLOOKUP(C8535,'deck &amp; rules'!$D$22:$M$22,_xlfn.XLOOKUP(H8535,'deck &amp; rules'!$C$23:$C$30,'deck &amp; rules'!$D$23:$M$30))="draw",
                                                     IF(I8535&gt;J8535,1,IF(I8535&lt;J8535,0,2)),
                                                     IF(I8535&gt;H8535,1,IF(I8535&lt;H8535,0,2))),
                                   IF(H8535&lt;7,
                                        IF(G8535&gt;J8535,1,IF(G8535&lt;J8535,0,2)),
                                        IF(G8535&gt;H8535,1,IF(G8535&lt;H8535,0,2))
                                        )
                          )
              )
        )</f>
        <v>1</v>
      </c>
      <c r="L8535">
        <f t="shared" ca="1" si="935"/>
        <v>-910</v>
      </c>
      <c r="M8535">
        <f t="shared" ca="1" si="936"/>
        <v>-833.44999999992228</v>
      </c>
      <c r="N8535">
        <f t="shared" ca="1" si="937"/>
        <v>-1577</v>
      </c>
    </row>
    <row r="8536" spans="1:14" x14ac:dyDescent="0.25">
      <c r="A8536">
        <f ca="1"/>
        <v>0</v>
      </c>
      <c r="B8536">
        <f ca="1"/>
        <v>6</v>
      </c>
      <c r="C8536">
        <f ca="1"/>
        <v>6</v>
      </c>
      <c r="D8536">
        <f ca="1"/>
        <v>0</v>
      </c>
      <c r="E8536">
        <f ca="1"/>
        <v>9</v>
      </c>
      <c r="F8536">
        <f ca="1"/>
        <v>5</v>
      </c>
      <c r="G8536">
        <f t="shared" ca="1" si="931"/>
        <v>6</v>
      </c>
      <c r="H8536">
        <f t="shared" ca="1" si="932"/>
        <v>9</v>
      </c>
      <c r="I8536">
        <f t="shared" ca="1" si="933"/>
        <v>2</v>
      </c>
      <c r="J8536">
        <f t="shared" ca="1" si="934"/>
        <v>4</v>
      </c>
      <c r="K8536" cm="1">
        <f t="array" aca="1" ref="K8536" ca="1">IF(G8536&gt;7,
        IF(G8536&gt;H8536, 1, IF(G8536&lt;H8536, 0, 2)),
        IF(       H8536&gt;7,
                     IF(G8536&gt;H8536, 1, IF(G8536&lt;H8536, 0, 2)),
                     IF(         G8536&lt;6,
                                   IF(            _xlfn.XLOOKUP(C8536,'deck &amp; rules'!$D$22:$M$22,_xlfn.XLOOKUP(H8536,'deck &amp; rules'!$C$23:$C$30,'deck &amp; rules'!$D$23:$M$30))="draw",
                                                     IF(I8536&gt;J8536,1,IF(I8536&lt;J8536,0,2)),
                                                     IF(I8536&gt;H8536,1,IF(I8536&lt;H8536,0,2))),
                                   IF(H8536&lt;7,
                                        IF(G8536&gt;J8536,1,IF(G8536&lt;J8536,0,2)),
                                        IF(G8536&gt;H8536,1,IF(G8536&lt;H8536,0,2))
                                        )
                          )
              )
        )</f>
        <v>0</v>
      </c>
      <c r="L8536">
        <f t="shared" ca="1" si="935"/>
        <v>-911</v>
      </c>
      <c r="M8536">
        <f t="shared" ca="1" si="936"/>
        <v>-832.49999999992224</v>
      </c>
      <c r="N8536">
        <f t="shared" ca="1" si="937"/>
        <v>-1578</v>
      </c>
    </row>
    <row r="8537" spans="1:14" x14ac:dyDescent="0.25">
      <c r="A8537">
        <f ca="1"/>
        <v>3</v>
      </c>
      <c r="B8537">
        <f ca="1"/>
        <v>6</v>
      </c>
      <c r="C8537">
        <f ca="1"/>
        <v>7</v>
      </c>
      <c r="D8537">
        <f ca="1"/>
        <v>0</v>
      </c>
      <c r="E8537">
        <f ca="1"/>
        <v>0</v>
      </c>
      <c r="F8537">
        <f ca="1"/>
        <v>0</v>
      </c>
      <c r="G8537">
        <f t="shared" ca="1" si="931"/>
        <v>9</v>
      </c>
      <c r="H8537">
        <f t="shared" ca="1" si="932"/>
        <v>0</v>
      </c>
      <c r="I8537">
        <f t="shared" ca="1" si="933"/>
        <v>6</v>
      </c>
      <c r="J8537">
        <f t="shared" ca="1" si="934"/>
        <v>0</v>
      </c>
      <c r="K8537" cm="1">
        <f t="array" aca="1" ref="K8537" ca="1">IF(G8537&gt;7,
        IF(G8537&gt;H8537, 1, IF(G8537&lt;H8537, 0, 2)),
        IF(       H8537&gt;7,
                     IF(G8537&gt;H8537, 1, IF(G8537&lt;H8537, 0, 2)),
                     IF(         G8537&lt;6,
                                   IF(            _xlfn.XLOOKUP(C8537,'deck &amp; rules'!$D$22:$M$22,_xlfn.XLOOKUP(H8537,'deck &amp; rules'!$C$23:$C$30,'deck &amp; rules'!$D$23:$M$30))="draw",
                                                     IF(I8537&gt;J8537,1,IF(I8537&lt;J8537,0,2)),
                                                     IF(I8537&gt;H8537,1,IF(I8537&lt;H8537,0,2))),
                                   IF(H8537&lt;7,
                                        IF(G8537&gt;J8537,1,IF(G8537&lt;J8537,0,2)),
                                        IF(G8537&gt;H8537,1,IF(G8537&lt;H8537,0,2))
                                        )
                          )
              )
        )</f>
        <v>1</v>
      </c>
      <c r="L8537">
        <f t="shared" ca="1" si="935"/>
        <v>-910</v>
      </c>
      <c r="M8537">
        <f t="shared" ca="1" si="936"/>
        <v>-833.49999999992224</v>
      </c>
      <c r="N8537">
        <f t="shared" ca="1" si="937"/>
        <v>-1579</v>
      </c>
    </row>
    <row r="8538" spans="1:14" x14ac:dyDescent="0.25">
      <c r="A8538">
        <f ca="1"/>
        <v>1</v>
      </c>
      <c r="B8538">
        <f ca="1"/>
        <v>7</v>
      </c>
      <c r="C8538">
        <f ca="1"/>
        <v>3</v>
      </c>
      <c r="D8538">
        <f ca="1"/>
        <v>6</v>
      </c>
      <c r="E8538">
        <f ca="1"/>
        <v>0</v>
      </c>
      <c r="F8538">
        <f ca="1"/>
        <v>0</v>
      </c>
      <c r="G8538">
        <f t="shared" ca="1" si="931"/>
        <v>8</v>
      </c>
      <c r="H8538">
        <f t="shared" ca="1" si="932"/>
        <v>6</v>
      </c>
      <c r="I8538">
        <f t="shared" ca="1" si="933"/>
        <v>1</v>
      </c>
      <c r="J8538">
        <f t="shared" ca="1" si="934"/>
        <v>6</v>
      </c>
      <c r="K8538" cm="1">
        <f t="array" aca="1" ref="K8538" ca="1">IF(G8538&gt;7,
        IF(G8538&gt;H8538, 1, IF(G8538&lt;H8538, 0, 2)),
        IF(       H8538&gt;7,
                     IF(G8538&gt;H8538, 1, IF(G8538&lt;H8538, 0, 2)),
                     IF(         G8538&lt;6,
                                   IF(            _xlfn.XLOOKUP(C8538,'deck &amp; rules'!$D$22:$M$22,_xlfn.XLOOKUP(H8538,'deck &amp; rules'!$C$23:$C$30,'deck &amp; rules'!$D$23:$M$30))="draw",
                                                     IF(I8538&gt;J8538,1,IF(I8538&lt;J8538,0,2)),
                                                     IF(I8538&gt;H8538,1,IF(I8538&lt;H8538,0,2))),
                                   IF(H8538&lt;7,
                                        IF(G8538&gt;J8538,1,IF(G8538&lt;J8538,0,2)),
                                        IF(G8538&gt;H8538,1,IF(G8538&lt;H8538,0,2))
                                        )
                          )
              )
        )</f>
        <v>1</v>
      </c>
      <c r="L8538">
        <f t="shared" ca="1" si="935"/>
        <v>-909</v>
      </c>
      <c r="M8538">
        <f t="shared" ca="1" si="936"/>
        <v>-834.49999999992224</v>
      </c>
      <c r="N8538">
        <f t="shared" ca="1" si="937"/>
        <v>-1580</v>
      </c>
    </row>
    <row r="8539" spans="1:14" x14ac:dyDescent="0.25">
      <c r="A8539">
        <f ca="1"/>
        <v>3</v>
      </c>
      <c r="B8539">
        <f ca="1"/>
        <v>0</v>
      </c>
      <c r="C8539">
        <f ca="1"/>
        <v>0</v>
      </c>
      <c r="D8539">
        <f ca="1"/>
        <v>0</v>
      </c>
      <c r="E8539">
        <f ca="1"/>
        <v>0</v>
      </c>
      <c r="F8539">
        <f ca="1"/>
        <v>0</v>
      </c>
      <c r="G8539">
        <f t="shared" ca="1" si="931"/>
        <v>3</v>
      </c>
      <c r="H8539">
        <f t="shared" ca="1" si="932"/>
        <v>0</v>
      </c>
      <c r="I8539">
        <f t="shared" ca="1" si="933"/>
        <v>3</v>
      </c>
      <c r="J8539">
        <f t="shared" ca="1" si="934"/>
        <v>0</v>
      </c>
      <c r="K8539" cm="1">
        <f t="array" aca="1" ref="K8539" ca="1">IF(G8539&gt;7,
        IF(G8539&gt;H8539, 1, IF(G8539&lt;H8539, 0, 2)),
        IF(       H8539&gt;7,
                     IF(G8539&gt;H8539, 1, IF(G8539&lt;H8539, 0, 2)),
                     IF(         G8539&lt;6,
                                   IF(            _xlfn.XLOOKUP(C8539,'deck &amp; rules'!$D$22:$M$22,_xlfn.XLOOKUP(H8539,'deck &amp; rules'!$C$23:$C$30,'deck &amp; rules'!$D$23:$M$30))="draw",
                                                     IF(I8539&gt;J8539,1,IF(I8539&lt;J8539,0,2)),
                                                     IF(I8539&gt;H8539,1,IF(I8539&lt;H8539,0,2))),
                                   IF(H8539&lt;7,
                                        IF(G8539&gt;J8539,1,IF(G8539&lt;J8539,0,2)),
                                        IF(G8539&gt;H8539,1,IF(G8539&lt;H8539,0,2))
                                        )
                          )
              )
        )</f>
        <v>1</v>
      </c>
      <c r="L8539">
        <f t="shared" ca="1" si="935"/>
        <v>-908</v>
      </c>
      <c r="M8539">
        <f t="shared" ca="1" si="936"/>
        <v>-835.49999999992224</v>
      </c>
      <c r="N8539">
        <f t="shared" ca="1" si="937"/>
        <v>-1581</v>
      </c>
    </row>
    <row r="8540" spans="1:14" x14ac:dyDescent="0.25">
      <c r="A8540">
        <f ca="1"/>
        <v>1</v>
      </c>
      <c r="B8540">
        <f ca="1"/>
        <v>6</v>
      </c>
      <c r="C8540">
        <f ca="1"/>
        <v>3</v>
      </c>
      <c r="D8540">
        <f ca="1"/>
        <v>8</v>
      </c>
      <c r="E8540">
        <f ca="1"/>
        <v>1</v>
      </c>
      <c r="F8540">
        <f ca="1"/>
        <v>8</v>
      </c>
      <c r="G8540">
        <f t="shared" ca="1" si="931"/>
        <v>7</v>
      </c>
      <c r="H8540">
        <f t="shared" ca="1" si="932"/>
        <v>9</v>
      </c>
      <c r="I8540">
        <f t="shared" ca="1" si="933"/>
        <v>0</v>
      </c>
      <c r="J8540">
        <f t="shared" ca="1" si="934"/>
        <v>7</v>
      </c>
      <c r="K8540" cm="1">
        <f t="array" aca="1" ref="K8540" ca="1">IF(G8540&gt;7,
        IF(G8540&gt;H8540, 1, IF(G8540&lt;H8540, 0, 2)),
        IF(       H8540&gt;7,
                     IF(G8540&gt;H8540, 1, IF(G8540&lt;H8540, 0, 2)),
                     IF(         G8540&lt;6,
                                   IF(            _xlfn.XLOOKUP(C8540,'deck &amp; rules'!$D$22:$M$22,_xlfn.XLOOKUP(H8540,'deck &amp; rules'!$C$23:$C$30,'deck &amp; rules'!$D$23:$M$30))="draw",
                                                     IF(I8540&gt;J8540,1,IF(I8540&lt;J8540,0,2)),
                                                     IF(I8540&gt;H8540,1,IF(I8540&lt;H8540,0,2))),
                                   IF(H8540&lt;7,
                                        IF(G8540&gt;J8540,1,IF(G8540&lt;J8540,0,2)),
                                        IF(G8540&gt;H8540,1,IF(G8540&lt;H8540,0,2))
                                        )
                          )
              )
        )</f>
        <v>0</v>
      </c>
      <c r="L8540">
        <f t="shared" ca="1" si="935"/>
        <v>-909</v>
      </c>
      <c r="M8540">
        <f t="shared" ca="1" si="936"/>
        <v>-834.54999999992219</v>
      </c>
      <c r="N8540">
        <f t="shared" ca="1" si="937"/>
        <v>-1582</v>
      </c>
    </row>
    <row r="8541" spans="1:14" x14ac:dyDescent="0.25">
      <c r="A8541">
        <f ca="1"/>
        <v>0</v>
      </c>
      <c r="B8541">
        <f ca="1"/>
        <v>0</v>
      </c>
      <c r="C8541">
        <f ca="1"/>
        <v>0</v>
      </c>
      <c r="D8541">
        <f ca="1"/>
        <v>0</v>
      </c>
      <c r="E8541">
        <f ca="1"/>
        <v>0</v>
      </c>
      <c r="F8541">
        <f ca="1"/>
        <v>0</v>
      </c>
      <c r="G8541">
        <f t="shared" ca="1" si="931"/>
        <v>0</v>
      </c>
      <c r="H8541">
        <f t="shared" ca="1" si="932"/>
        <v>0</v>
      </c>
      <c r="I8541">
        <f t="shared" ca="1" si="933"/>
        <v>0</v>
      </c>
      <c r="J8541">
        <f t="shared" ca="1" si="934"/>
        <v>0</v>
      </c>
      <c r="K8541" cm="1">
        <f t="array" aca="1" ref="K8541" ca="1">IF(G8541&gt;7,
        IF(G8541&gt;H8541, 1, IF(G8541&lt;H8541, 0, 2)),
        IF(       H8541&gt;7,
                     IF(G8541&gt;H8541, 1, IF(G8541&lt;H8541, 0, 2)),
                     IF(         G8541&lt;6,
                                   IF(            _xlfn.XLOOKUP(C8541,'deck &amp; rules'!$D$22:$M$22,_xlfn.XLOOKUP(H8541,'deck &amp; rules'!$C$23:$C$30,'deck &amp; rules'!$D$23:$M$30))="draw",
                                                     IF(I8541&gt;J8541,1,IF(I8541&lt;J8541,0,2)),
                                                     IF(I8541&gt;H8541,1,IF(I8541&lt;H8541,0,2))),
                                   IF(H8541&lt;7,
                                        IF(G8541&gt;J8541,1,IF(G8541&lt;J8541,0,2)),
                                        IF(G8541&gt;H8541,1,IF(G8541&lt;H8541,0,2))
                                        )
                          )
              )
        )</f>
        <v>2</v>
      </c>
      <c r="L8541">
        <f t="shared" ca="1" si="935"/>
        <v>-910</v>
      </c>
      <c r="M8541">
        <f t="shared" ca="1" si="936"/>
        <v>-835.54999999992219</v>
      </c>
      <c r="N8541">
        <f t="shared" ca="1" si="937"/>
        <v>-1574</v>
      </c>
    </row>
    <row r="8542" spans="1:14" x14ac:dyDescent="0.25">
      <c r="A8542">
        <f ca="1"/>
        <v>4</v>
      </c>
      <c r="B8542">
        <f ca="1"/>
        <v>5</v>
      </c>
      <c r="C8542">
        <f ca="1"/>
        <v>0</v>
      </c>
      <c r="D8542">
        <f ca="1"/>
        <v>8</v>
      </c>
      <c r="E8542">
        <f ca="1"/>
        <v>3</v>
      </c>
      <c r="F8542">
        <f ca="1"/>
        <v>4</v>
      </c>
      <c r="G8542">
        <f t="shared" ca="1" si="931"/>
        <v>9</v>
      </c>
      <c r="H8542">
        <f t="shared" ca="1" si="932"/>
        <v>1</v>
      </c>
      <c r="I8542">
        <f t="shared" ca="1" si="933"/>
        <v>9</v>
      </c>
      <c r="J8542">
        <f t="shared" ca="1" si="934"/>
        <v>5</v>
      </c>
      <c r="K8542" cm="1">
        <f t="array" aca="1" ref="K8542" ca="1">IF(G8542&gt;7,
        IF(G8542&gt;H8542, 1, IF(G8542&lt;H8542, 0, 2)),
        IF(       H8542&gt;7,
                     IF(G8542&gt;H8542, 1, IF(G8542&lt;H8542, 0, 2)),
                     IF(         G8542&lt;6,
                                   IF(            _xlfn.XLOOKUP(C8542,'deck &amp; rules'!$D$22:$M$22,_xlfn.XLOOKUP(H8542,'deck &amp; rules'!$C$23:$C$30,'deck &amp; rules'!$D$23:$M$30))="draw",
                                                     IF(I8542&gt;J8542,1,IF(I8542&lt;J8542,0,2)),
                                                     IF(I8542&gt;H8542,1,IF(I8542&lt;H8542,0,2))),
                                   IF(H8542&lt;7,
                                        IF(G8542&gt;J8542,1,IF(G8542&lt;J8542,0,2)),
                                        IF(G8542&gt;H8542,1,IF(G8542&lt;H8542,0,2))
                                        )
                          )
              )
        )</f>
        <v>1</v>
      </c>
      <c r="L8542">
        <f t="shared" ca="1" si="935"/>
        <v>-909</v>
      </c>
      <c r="M8542">
        <f t="shared" ca="1" si="936"/>
        <v>-836.54999999992219</v>
      </c>
      <c r="N8542">
        <f t="shared" ca="1" si="937"/>
        <v>-1575</v>
      </c>
    </row>
    <row r="8543" spans="1:14" x14ac:dyDescent="0.25">
      <c r="A8543">
        <f ca="1"/>
        <v>1</v>
      </c>
      <c r="B8543">
        <f ca="1"/>
        <v>3</v>
      </c>
      <c r="C8543">
        <f ca="1"/>
        <v>0</v>
      </c>
      <c r="D8543">
        <f ca="1"/>
        <v>0</v>
      </c>
      <c r="E8543">
        <f ca="1"/>
        <v>4</v>
      </c>
      <c r="F8543">
        <f ca="1"/>
        <v>0</v>
      </c>
      <c r="G8543">
        <f t="shared" ca="1" si="931"/>
        <v>4</v>
      </c>
      <c r="H8543">
        <f t="shared" ca="1" si="932"/>
        <v>4</v>
      </c>
      <c r="I8543">
        <f t="shared" ca="1" si="933"/>
        <v>4</v>
      </c>
      <c r="J8543">
        <f t="shared" ca="1" si="934"/>
        <v>4</v>
      </c>
      <c r="K8543" cm="1">
        <f t="array" aca="1" ref="K8543" ca="1">IF(G8543&gt;7,
        IF(G8543&gt;H8543, 1, IF(G8543&lt;H8543, 0, 2)),
        IF(       H8543&gt;7,
                     IF(G8543&gt;H8543, 1, IF(G8543&lt;H8543, 0, 2)),
                     IF(         G8543&lt;6,
                                   IF(            _xlfn.XLOOKUP(C8543,'deck &amp; rules'!$D$22:$M$22,_xlfn.XLOOKUP(H8543,'deck &amp; rules'!$C$23:$C$30,'deck &amp; rules'!$D$23:$M$30))="draw",
                                                     IF(I8543&gt;J8543,1,IF(I8543&lt;J8543,0,2)),
                                                     IF(I8543&gt;H8543,1,IF(I8543&lt;H8543,0,2))),
                                   IF(H8543&lt;7,
                                        IF(G8543&gt;J8543,1,IF(G8543&lt;J8543,0,2)),
                                        IF(G8543&gt;H8543,1,IF(G8543&lt;H8543,0,2))
                                        )
                          )
              )
        )</f>
        <v>2</v>
      </c>
      <c r="L8543">
        <f t="shared" ca="1" si="935"/>
        <v>-910</v>
      </c>
      <c r="M8543">
        <f t="shared" ca="1" si="936"/>
        <v>-837.54999999992219</v>
      </c>
      <c r="N8543">
        <f t="shared" ca="1" si="937"/>
        <v>-1567</v>
      </c>
    </row>
    <row r="8544" spans="1:14" x14ac:dyDescent="0.25">
      <c r="A8544">
        <f ca="1"/>
        <v>0</v>
      </c>
      <c r="B8544">
        <f ca="1"/>
        <v>1</v>
      </c>
      <c r="C8544">
        <f ca="1"/>
        <v>5</v>
      </c>
      <c r="D8544">
        <f ca="1"/>
        <v>3</v>
      </c>
      <c r="E8544">
        <f ca="1"/>
        <v>7</v>
      </c>
      <c r="F8544">
        <f ca="1"/>
        <v>0</v>
      </c>
      <c r="G8544">
        <f t="shared" ca="1" si="931"/>
        <v>1</v>
      </c>
      <c r="H8544">
        <f t="shared" ca="1" si="932"/>
        <v>0</v>
      </c>
      <c r="I8544">
        <f t="shared" ca="1" si="933"/>
        <v>6</v>
      </c>
      <c r="J8544">
        <f t="shared" ca="1" si="934"/>
        <v>0</v>
      </c>
      <c r="K8544" cm="1">
        <f t="array" aca="1" ref="K8544" ca="1">IF(G8544&gt;7,
        IF(G8544&gt;H8544, 1, IF(G8544&lt;H8544, 0, 2)),
        IF(       H8544&gt;7,
                     IF(G8544&gt;H8544, 1, IF(G8544&lt;H8544, 0, 2)),
                     IF(         G8544&lt;6,
                                   IF(            _xlfn.XLOOKUP(C8544,'deck &amp; rules'!$D$22:$M$22,_xlfn.XLOOKUP(H8544,'deck &amp; rules'!$C$23:$C$30,'deck &amp; rules'!$D$23:$M$30))="draw",
                                                     IF(I8544&gt;J8544,1,IF(I8544&lt;J8544,0,2)),
                                                     IF(I8544&gt;H8544,1,IF(I8544&lt;H8544,0,2))),
                                   IF(H8544&lt;7,
                                        IF(G8544&gt;J8544,1,IF(G8544&lt;J8544,0,2)),
                                        IF(G8544&gt;H8544,1,IF(G8544&lt;H8544,0,2))
                                        )
                          )
              )
        )</f>
        <v>1</v>
      </c>
      <c r="L8544">
        <f t="shared" ca="1" si="935"/>
        <v>-909</v>
      </c>
      <c r="M8544">
        <f t="shared" ca="1" si="936"/>
        <v>-838.54999999992219</v>
      </c>
      <c r="N8544">
        <f t="shared" ca="1" si="937"/>
        <v>-1568</v>
      </c>
    </row>
    <row r="8545" spans="1:14" x14ac:dyDescent="0.25">
      <c r="A8545">
        <f ca="1"/>
        <v>9</v>
      </c>
      <c r="B8545">
        <f ca="1"/>
        <v>4</v>
      </c>
      <c r="C8545">
        <f ca="1"/>
        <v>1</v>
      </c>
      <c r="D8545">
        <f ca="1"/>
        <v>6</v>
      </c>
      <c r="E8545">
        <f ca="1"/>
        <v>6</v>
      </c>
      <c r="F8545">
        <f ca="1"/>
        <v>7</v>
      </c>
      <c r="G8545">
        <f t="shared" ca="1" si="931"/>
        <v>3</v>
      </c>
      <c r="H8545">
        <f t="shared" ca="1" si="932"/>
        <v>2</v>
      </c>
      <c r="I8545">
        <f t="shared" ca="1" si="933"/>
        <v>4</v>
      </c>
      <c r="J8545">
        <f t="shared" ca="1" si="934"/>
        <v>9</v>
      </c>
      <c r="K8545" cm="1">
        <f t="array" aca="1" ref="K8545" ca="1">IF(G8545&gt;7,
        IF(G8545&gt;H8545, 1, IF(G8545&lt;H8545, 0, 2)),
        IF(       H8545&gt;7,
                     IF(G8545&gt;H8545, 1, IF(G8545&lt;H8545, 0, 2)),
                     IF(         G8545&lt;6,
                                   IF(            _xlfn.XLOOKUP(C8545,'deck &amp; rules'!$D$22:$M$22,_xlfn.XLOOKUP(H8545,'deck &amp; rules'!$C$23:$C$30,'deck &amp; rules'!$D$23:$M$30))="draw",
                                                     IF(I8545&gt;J8545,1,IF(I8545&lt;J8545,0,2)),
                                                     IF(I8545&gt;H8545,1,IF(I8545&lt;H8545,0,2))),
                                   IF(H8545&lt;7,
                                        IF(G8545&gt;J8545,1,IF(G8545&lt;J8545,0,2)),
                                        IF(G8545&gt;H8545,1,IF(G8545&lt;H8545,0,2))
                                        )
                          )
              )
        )</f>
        <v>0</v>
      </c>
      <c r="L8545">
        <f t="shared" ca="1" si="935"/>
        <v>-910</v>
      </c>
      <c r="M8545">
        <f t="shared" ca="1" si="936"/>
        <v>-837.59999999992215</v>
      </c>
      <c r="N8545">
        <f t="shared" ca="1" si="937"/>
        <v>-1569</v>
      </c>
    </row>
    <row r="8546" spans="1:14" x14ac:dyDescent="0.25">
      <c r="A8546">
        <f ca="1"/>
        <v>0</v>
      </c>
      <c r="B8546">
        <f ca="1"/>
        <v>8</v>
      </c>
      <c r="C8546">
        <f ca="1"/>
        <v>0</v>
      </c>
      <c r="D8546">
        <f ca="1"/>
        <v>3</v>
      </c>
      <c r="E8546">
        <f ca="1"/>
        <v>0</v>
      </c>
      <c r="F8546">
        <f ca="1"/>
        <v>5</v>
      </c>
      <c r="G8546">
        <f t="shared" ca="1" si="931"/>
        <v>8</v>
      </c>
      <c r="H8546">
        <f t="shared" ca="1" si="932"/>
        <v>3</v>
      </c>
      <c r="I8546">
        <f t="shared" ca="1" si="933"/>
        <v>8</v>
      </c>
      <c r="J8546">
        <f t="shared" ca="1" si="934"/>
        <v>8</v>
      </c>
      <c r="K8546" cm="1">
        <f t="array" aca="1" ref="K8546" ca="1">IF(G8546&gt;7,
        IF(G8546&gt;H8546, 1, IF(G8546&lt;H8546, 0, 2)),
        IF(       H8546&gt;7,
                     IF(G8546&gt;H8546, 1, IF(G8546&lt;H8546, 0, 2)),
                     IF(         G8546&lt;6,
                                   IF(            _xlfn.XLOOKUP(C8546,'deck &amp; rules'!$D$22:$M$22,_xlfn.XLOOKUP(H8546,'deck &amp; rules'!$C$23:$C$30,'deck &amp; rules'!$D$23:$M$30))="draw",
                                                     IF(I8546&gt;J8546,1,IF(I8546&lt;J8546,0,2)),
                                                     IF(I8546&gt;H8546,1,IF(I8546&lt;H8546,0,2))),
                                   IF(H8546&lt;7,
                                        IF(G8546&gt;J8546,1,IF(G8546&lt;J8546,0,2)),
                                        IF(G8546&gt;H8546,1,IF(G8546&lt;H8546,0,2))
                                        )
                          )
              )
        )</f>
        <v>1</v>
      </c>
      <c r="L8546">
        <f t="shared" ca="1" si="935"/>
        <v>-909</v>
      </c>
      <c r="M8546">
        <f t="shared" ca="1" si="936"/>
        <v>-838.59999999992215</v>
      </c>
      <c r="N8546">
        <f t="shared" ca="1" si="937"/>
        <v>-1570</v>
      </c>
    </row>
    <row r="8547" spans="1:14" x14ac:dyDescent="0.25">
      <c r="A8547">
        <f ca="1"/>
        <v>2</v>
      </c>
      <c r="B8547">
        <f ca="1"/>
        <v>1</v>
      </c>
      <c r="C8547">
        <f ca="1"/>
        <v>8</v>
      </c>
      <c r="D8547">
        <f ca="1"/>
        <v>0</v>
      </c>
      <c r="E8547">
        <f ca="1"/>
        <v>8</v>
      </c>
      <c r="F8547">
        <f ca="1"/>
        <v>0</v>
      </c>
      <c r="G8547">
        <f t="shared" ca="1" si="931"/>
        <v>3</v>
      </c>
      <c r="H8547">
        <f t="shared" ca="1" si="932"/>
        <v>8</v>
      </c>
      <c r="I8547">
        <f t="shared" ca="1" si="933"/>
        <v>1</v>
      </c>
      <c r="J8547">
        <f t="shared" ca="1" si="934"/>
        <v>8</v>
      </c>
      <c r="K8547" cm="1">
        <f t="array" aca="1" ref="K8547" ca="1">IF(G8547&gt;7,
        IF(G8547&gt;H8547, 1, IF(G8547&lt;H8547, 0, 2)),
        IF(       H8547&gt;7,
                     IF(G8547&gt;H8547, 1, IF(G8547&lt;H8547, 0, 2)),
                     IF(         G8547&lt;6,
                                   IF(            _xlfn.XLOOKUP(C8547,'deck &amp; rules'!$D$22:$M$22,_xlfn.XLOOKUP(H8547,'deck &amp; rules'!$C$23:$C$30,'deck &amp; rules'!$D$23:$M$30))="draw",
                                                     IF(I8547&gt;J8547,1,IF(I8547&lt;J8547,0,2)),
                                                     IF(I8547&gt;H8547,1,IF(I8547&lt;H8547,0,2))),
                                   IF(H8547&lt;7,
                                        IF(G8547&gt;J8547,1,IF(G8547&lt;J8547,0,2)),
                                        IF(G8547&gt;H8547,1,IF(G8547&lt;H8547,0,2))
                                        )
                          )
              )
        )</f>
        <v>0</v>
      </c>
      <c r="L8547">
        <f t="shared" ca="1" si="935"/>
        <v>-910</v>
      </c>
      <c r="M8547">
        <f t="shared" ca="1" si="936"/>
        <v>-837.6499999999221</v>
      </c>
      <c r="N8547">
        <f t="shared" ca="1" si="937"/>
        <v>-1571</v>
      </c>
    </row>
    <row r="8548" spans="1:14" x14ac:dyDescent="0.25">
      <c r="A8548">
        <f ca="1"/>
        <v>2</v>
      </c>
      <c r="B8548">
        <f ca="1"/>
        <v>0</v>
      </c>
      <c r="C8548">
        <f ca="1"/>
        <v>4</v>
      </c>
      <c r="D8548">
        <f ca="1"/>
        <v>4</v>
      </c>
      <c r="E8548">
        <f ca="1"/>
        <v>0</v>
      </c>
      <c r="F8548">
        <f ca="1"/>
        <v>0</v>
      </c>
      <c r="G8548">
        <f t="shared" ca="1" si="931"/>
        <v>2</v>
      </c>
      <c r="H8548">
        <f t="shared" ca="1" si="932"/>
        <v>4</v>
      </c>
      <c r="I8548">
        <f t="shared" ca="1" si="933"/>
        <v>6</v>
      </c>
      <c r="J8548">
        <f t="shared" ca="1" si="934"/>
        <v>4</v>
      </c>
      <c r="K8548" cm="1">
        <f t="array" aca="1" ref="K8548" ca="1">IF(G8548&gt;7,
        IF(G8548&gt;H8548, 1, IF(G8548&lt;H8548, 0, 2)),
        IF(       H8548&gt;7,
                     IF(G8548&gt;H8548, 1, IF(G8548&lt;H8548, 0, 2)),
                     IF(         G8548&lt;6,
                                   IF(            _xlfn.XLOOKUP(C8548,'deck &amp; rules'!$D$22:$M$22,_xlfn.XLOOKUP(H8548,'deck &amp; rules'!$C$23:$C$30,'deck &amp; rules'!$D$23:$M$30))="draw",
                                                     IF(I8548&gt;J8548,1,IF(I8548&lt;J8548,0,2)),
                                                     IF(I8548&gt;H8548,1,IF(I8548&lt;H8548,0,2))),
                                   IF(H8548&lt;7,
                                        IF(G8548&gt;J8548,1,IF(G8548&lt;J8548,0,2)),
                                        IF(G8548&gt;H8548,1,IF(G8548&lt;H8548,0,2))
                                        )
                          )
              )
        )</f>
        <v>1</v>
      </c>
      <c r="L8548">
        <f t="shared" ca="1" si="935"/>
        <v>-909</v>
      </c>
      <c r="M8548">
        <f t="shared" ca="1" si="936"/>
        <v>-838.6499999999221</v>
      </c>
      <c r="N8548">
        <f t="shared" ca="1" si="937"/>
        <v>-1572</v>
      </c>
    </row>
    <row r="8549" spans="1:14" x14ac:dyDescent="0.25">
      <c r="A8549">
        <f ca="1"/>
        <v>5</v>
      </c>
      <c r="B8549">
        <f ca="1"/>
        <v>0</v>
      </c>
      <c r="C8549">
        <f ca="1"/>
        <v>5</v>
      </c>
      <c r="D8549">
        <f ca="1"/>
        <v>9</v>
      </c>
      <c r="E8549">
        <f ca="1"/>
        <v>4</v>
      </c>
      <c r="F8549">
        <f ca="1"/>
        <v>7</v>
      </c>
      <c r="G8549">
        <f t="shared" ca="1" si="931"/>
        <v>5</v>
      </c>
      <c r="H8549">
        <f t="shared" ca="1" si="932"/>
        <v>3</v>
      </c>
      <c r="I8549">
        <f t="shared" ca="1" si="933"/>
        <v>0</v>
      </c>
      <c r="J8549">
        <f t="shared" ca="1" si="934"/>
        <v>0</v>
      </c>
      <c r="K8549" cm="1">
        <f t="array" aca="1" ref="K8549" ca="1">IF(G8549&gt;7,
        IF(G8549&gt;H8549, 1, IF(G8549&lt;H8549, 0, 2)),
        IF(       H8549&gt;7,
                     IF(G8549&gt;H8549, 1, IF(G8549&lt;H8549, 0, 2)),
                     IF(         G8549&lt;6,
                                   IF(            _xlfn.XLOOKUP(C8549,'deck &amp; rules'!$D$22:$M$22,_xlfn.XLOOKUP(H8549,'deck &amp; rules'!$C$23:$C$30,'deck &amp; rules'!$D$23:$M$30))="draw",
                                                     IF(I8549&gt;J8549,1,IF(I8549&lt;J8549,0,2)),
                                                     IF(I8549&gt;H8549,1,IF(I8549&lt;H8549,0,2))),
                                   IF(H8549&lt;7,
                                        IF(G8549&gt;J8549,1,IF(G8549&lt;J8549,0,2)),
                                        IF(G8549&gt;H8549,1,IF(G8549&lt;H8549,0,2))
                                        )
                          )
              )
        )</f>
        <v>2</v>
      </c>
      <c r="L8549">
        <f t="shared" ca="1" si="935"/>
        <v>-910</v>
      </c>
      <c r="M8549">
        <f t="shared" ca="1" si="936"/>
        <v>-839.6499999999221</v>
      </c>
      <c r="N8549">
        <f t="shared" ca="1" si="937"/>
        <v>-1564</v>
      </c>
    </row>
    <row r="8550" spans="1:14" x14ac:dyDescent="0.25">
      <c r="A8550">
        <f ca="1"/>
        <v>7</v>
      </c>
      <c r="B8550">
        <f ca="1"/>
        <v>2</v>
      </c>
      <c r="C8550">
        <f ca="1"/>
        <v>5</v>
      </c>
      <c r="D8550">
        <f ca="1"/>
        <v>6</v>
      </c>
      <c r="E8550">
        <f ca="1"/>
        <v>1</v>
      </c>
      <c r="F8550">
        <f ca="1"/>
        <v>5</v>
      </c>
      <c r="G8550">
        <f t="shared" ca="1" si="931"/>
        <v>9</v>
      </c>
      <c r="H8550">
        <f t="shared" ca="1" si="932"/>
        <v>7</v>
      </c>
      <c r="I8550">
        <f t="shared" ca="1" si="933"/>
        <v>4</v>
      </c>
      <c r="J8550">
        <f t="shared" ca="1" si="934"/>
        <v>2</v>
      </c>
      <c r="K8550" cm="1">
        <f t="array" aca="1" ref="K8550" ca="1">IF(G8550&gt;7,
        IF(G8550&gt;H8550, 1, IF(G8550&lt;H8550, 0, 2)),
        IF(       H8550&gt;7,
                     IF(G8550&gt;H8550, 1, IF(G8550&lt;H8550, 0, 2)),
                     IF(         G8550&lt;6,
                                   IF(            _xlfn.XLOOKUP(C8550,'deck &amp; rules'!$D$22:$M$22,_xlfn.XLOOKUP(H8550,'deck &amp; rules'!$C$23:$C$30,'deck &amp; rules'!$D$23:$M$30))="draw",
                                                     IF(I8550&gt;J8550,1,IF(I8550&lt;J8550,0,2)),
                                                     IF(I8550&gt;H8550,1,IF(I8550&lt;H8550,0,2))),
                                   IF(H8550&lt;7,
                                        IF(G8550&gt;J8550,1,IF(G8550&lt;J8550,0,2)),
                                        IF(G8550&gt;H8550,1,IF(G8550&lt;H8550,0,2))
                                        )
                          )
              )
        )</f>
        <v>1</v>
      </c>
      <c r="L8550">
        <f t="shared" ca="1" si="935"/>
        <v>-909</v>
      </c>
      <c r="M8550">
        <f t="shared" ca="1" si="936"/>
        <v>-840.6499999999221</v>
      </c>
      <c r="N8550">
        <f t="shared" ca="1" si="937"/>
        <v>-1565</v>
      </c>
    </row>
    <row r="8551" spans="1:14" x14ac:dyDescent="0.25">
      <c r="A8551">
        <f ca="1"/>
        <v>2</v>
      </c>
      <c r="B8551">
        <f ca="1"/>
        <v>9</v>
      </c>
      <c r="C8551">
        <f ca="1"/>
        <v>6</v>
      </c>
      <c r="D8551">
        <f ca="1"/>
        <v>5</v>
      </c>
      <c r="E8551">
        <f ca="1"/>
        <v>2</v>
      </c>
      <c r="F8551">
        <f ca="1"/>
        <v>0</v>
      </c>
      <c r="G8551">
        <f t="shared" ca="1" si="931"/>
        <v>1</v>
      </c>
      <c r="H8551">
        <f t="shared" ca="1" si="932"/>
        <v>7</v>
      </c>
      <c r="I8551">
        <f t="shared" ca="1" si="933"/>
        <v>7</v>
      </c>
      <c r="J8551">
        <f t="shared" ca="1" si="934"/>
        <v>7</v>
      </c>
      <c r="K8551" cm="1">
        <f t="array" aca="1" ref="K8551" ca="1">IF(G8551&gt;7,
        IF(G8551&gt;H8551, 1, IF(G8551&lt;H8551, 0, 2)),
        IF(       H8551&gt;7,
                     IF(G8551&gt;H8551, 1, IF(G8551&lt;H8551, 0, 2)),
                     IF(         G8551&lt;6,
                                   IF(            _xlfn.XLOOKUP(C8551,'deck &amp; rules'!$D$22:$M$22,_xlfn.XLOOKUP(H8551,'deck &amp; rules'!$C$23:$C$30,'deck &amp; rules'!$D$23:$M$30))="draw",
                                                     IF(I8551&gt;J8551,1,IF(I8551&lt;J8551,0,2)),
                                                     IF(I8551&gt;H8551,1,IF(I8551&lt;H8551,0,2))),
                                   IF(H8551&lt;7,
                                        IF(G8551&gt;J8551,1,IF(G8551&lt;J8551,0,2)),
                                        IF(G8551&gt;H8551,1,IF(G8551&lt;H8551,0,2))
                                        )
                          )
              )
        )</f>
        <v>2</v>
      </c>
      <c r="L8551">
        <f t="shared" ca="1" si="935"/>
        <v>-910</v>
      </c>
      <c r="M8551">
        <f t="shared" ca="1" si="936"/>
        <v>-841.6499999999221</v>
      </c>
      <c r="N8551">
        <f t="shared" ca="1" si="937"/>
        <v>-1557</v>
      </c>
    </row>
    <row r="8552" spans="1:14" x14ac:dyDescent="0.25">
      <c r="A8552">
        <f ca="1"/>
        <v>3</v>
      </c>
      <c r="B8552">
        <f ca="1"/>
        <v>8</v>
      </c>
      <c r="C8552">
        <f ca="1"/>
        <v>7</v>
      </c>
      <c r="D8552">
        <f ca="1"/>
        <v>7</v>
      </c>
      <c r="E8552">
        <f ca="1"/>
        <v>0</v>
      </c>
      <c r="F8552">
        <f ca="1"/>
        <v>2</v>
      </c>
      <c r="G8552">
        <f t="shared" ca="1" si="931"/>
        <v>1</v>
      </c>
      <c r="H8552">
        <f t="shared" ca="1" si="932"/>
        <v>7</v>
      </c>
      <c r="I8552">
        <f t="shared" ca="1" si="933"/>
        <v>8</v>
      </c>
      <c r="J8552">
        <f t="shared" ca="1" si="934"/>
        <v>9</v>
      </c>
      <c r="K8552" cm="1">
        <f t="array" aca="1" ref="K8552" ca="1">IF(G8552&gt;7,
        IF(G8552&gt;H8552, 1, IF(G8552&lt;H8552, 0, 2)),
        IF(       H8552&gt;7,
                     IF(G8552&gt;H8552, 1, IF(G8552&lt;H8552, 0, 2)),
                     IF(         G8552&lt;6,
                                   IF(            _xlfn.XLOOKUP(C8552,'deck &amp; rules'!$D$22:$M$22,_xlfn.XLOOKUP(H8552,'deck &amp; rules'!$C$23:$C$30,'deck &amp; rules'!$D$23:$M$30))="draw",
                                                     IF(I8552&gt;J8552,1,IF(I8552&lt;J8552,0,2)),
                                                     IF(I8552&gt;H8552,1,IF(I8552&lt;H8552,0,2))),
                                   IF(H8552&lt;7,
                                        IF(G8552&gt;J8552,1,IF(G8552&lt;J8552,0,2)),
                                        IF(G8552&gt;H8552,1,IF(G8552&lt;H8552,0,2))
                                        )
                          )
              )
        )</f>
        <v>1</v>
      </c>
      <c r="L8552">
        <f t="shared" ca="1" si="935"/>
        <v>-909</v>
      </c>
      <c r="M8552">
        <f t="shared" ca="1" si="936"/>
        <v>-842.6499999999221</v>
      </c>
      <c r="N8552">
        <f t="shared" ca="1" si="937"/>
        <v>-1558</v>
      </c>
    </row>
    <row r="8553" spans="1:14" x14ac:dyDescent="0.25">
      <c r="A8553">
        <f ca="1"/>
        <v>0</v>
      </c>
      <c r="B8553">
        <f ca="1"/>
        <v>5</v>
      </c>
      <c r="C8553">
        <f ca="1"/>
        <v>0</v>
      </c>
      <c r="D8553">
        <f ca="1"/>
        <v>2</v>
      </c>
      <c r="E8553">
        <f ca="1"/>
        <v>2</v>
      </c>
      <c r="F8553">
        <f ca="1"/>
        <v>0</v>
      </c>
      <c r="G8553">
        <f t="shared" ca="1" si="931"/>
        <v>5</v>
      </c>
      <c r="H8553">
        <f t="shared" ca="1" si="932"/>
        <v>4</v>
      </c>
      <c r="I8553">
        <f t="shared" ca="1" si="933"/>
        <v>5</v>
      </c>
      <c r="J8553">
        <f t="shared" ca="1" si="934"/>
        <v>4</v>
      </c>
      <c r="K8553" cm="1">
        <f t="array" aca="1" ref="K8553" ca="1">IF(G8553&gt;7,
        IF(G8553&gt;H8553, 1, IF(G8553&lt;H8553, 0, 2)),
        IF(       H8553&gt;7,
                     IF(G8553&gt;H8553, 1, IF(G8553&lt;H8553, 0, 2)),
                     IF(         G8553&lt;6,
                                   IF(            _xlfn.XLOOKUP(C8553,'deck &amp; rules'!$D$22:$M$22,_xlfn.XLOOKUP(H8553,'deck &amp; rules'!$C$23:$C$30,'deck &amp; rules'!$D$23:$M$30))="draw",
                                                     IF(I8553&gt;J8553,1,IF(I8553&lt;J8553,0,2)),
                                                     IF(I8553&gt;H8553,1,IF(I8553&lt;H8553,0,2))),
                                   IF(H8553&lt;7,
                                        IF(G8553&gt;J8553,1,IF(G8553&lt;J8553,0,2)),
                                        IF(G8553&gt;H8553,1,IF(G8553&lt;H8553,0,2))
                                        )
                          )
              )
        )</f>
        <v>1</v>
      </c>
      <c r="L8553">
        <f t="shared" ca="1" si="935"/>
        <v>-908</v>
      </c>
      <c r="M8553">
        <f t="shared" ca="1" si="936"/>
        <v>-843.6499999999221</v>
      </c>
      <c r="N8553">
        <f t="shared" ca="1" si="937"/>
        <v>-1559</v>
      </c>
    </row>
    <row r="8554" spans="1:14" x14ac:dyDescent="0.25">
      <c r="A8554">
        <f ca="1"/>
        <v>0</v>
      </c>
      <c r="B8554">
        <f ca="1"/>
        <v>7</v>
      </c>
      <c r="C8554">
        <f ca="1"/>
        <v>5</v>
      </c>
      <c r="D8554">
        <f ca="1"/>
        <v>3</v>
      </c>
      <c r="E8554">
        <f ca="1"/>
        <v>7</v>
      </c>
      <c r="F8554">
        <f ca="1"/>
        <v>2</v>
      </c>
      <c r="G8554">
        <f t="shared" ca="1" si="931"/>
        <v>7</v>
      </c>
      <c r="H8554">
        <f t="shared" ca="1" si="932"/>
        <v>0</v>
      </c>
      <c r="I8554">
        <f t="shared" ca="1" si="933"/>
        <v>2</v>
      </c>
      <c r="J8554">
        <f t="shared" ca="1" si="934"/>
        <v>2</v>
      </c>
      <c r="K8554" cm="1">
        <f t="array" aca="1" ref="K8554" ca="1">IF(G8554&gt;7,
        IF(G8554&gt;H8554, 1, IF(G8554&lt;H8554, 0, 2)),
        IF(       H8554&gt;7,
                     IF(G8554&gt;H8554, 1, IF(G8554&lt;H8554, 0, 2)),
                     IF(         G8554&lt;6,
                                   IF(            _xlfn.XLOOKUP(C8554,'deck &amp; rules'!$D$22:$M$22,_xlfn.XLOOKUP(H8554,'deck &amp; rules'!$C$23:$C$30,'deck &amp; rules'!$D$23:$M$30))="draw",
                                                     IF(I8554&gt;J8554,1,IF(I8554&lt;J8554,0,2)),
                                                     IF(I8554&gt;H8554,1,IF(I8554&lt;H8554,0,2))),
                                   IF(H8554&lt;7,
                                        IF(G8554&gt;J8554,1,IF(G8554&lt;J8554,0,2)),
                                        IF(G8554&gt;H8554,1,IF(G8554&lt;H8554,0,2))
                                        )
                          )
              )
        )</f>
        <v>1</v>
      </c>
      <c r="L8554">
        <f t="shared" ca="1" si="935"/>
        <v>-907</v>
      </c>
      <c r="M8554">
        <f t="shared" ca="1" si="936"/>
        <v>-844.6499999999221</v>
      </c>
      <c r="N8554">
        <f t="shared" ca="1" si="937"/>
        <v>-1560</v>
      </c>
    </row>
    <row r="8555" spans="1:14" x14ac:dyDescent="0.25">
      <c r="A8555">
        <f ca="1"/>
        <v>1</v>
      </c>
      <c r="B8555">
        <f ca="1"/>
        <v>9</v>
      </c>
      <c r="C8555">
        <f ca="1"/>
        <v>0</v>
      </c>
      <c r="D8555">
        <f ca="1"/>
        <v>5</v>
      </c>
      <c r="E8555">
        <f ca="1"/>
        <v>0</v>
      </c>
      <c r="F8555">
        <f ca="1"/>
        <v>0</v>
      </c>
      <c r="G8555">
        <f t="shared" ca="1" si="931"/>
        <v>0</v>
      </c>
      <c r="H8555">
        <f t="shared" ca="1" si="932"/>
        <v>5</v>
      </c>
      <c r="I8555">
        <f t="shared" ca="1" si="933"/>
        <v>0</v>
      </c>
      <c r="J8555">
        <f t="shared" ca="1" si="934"/>
        <v>5</v>
      </c>
      <c r="K8555" cm="1">
        <f t="array" aca="1" ref="K8555" ca="1">IF(G8555&gt;7,
        IF(G8555&gt;H8555, 1, IF(G8555&lt;H8555, 0, 2)),
        IF(       H8555&gt;7,
                     IF(G8555&gt;H8555, 1, IF(G8555&lt;H8555, 0, 2)),
                     IF(         G8555&lt;6,
                                   IF(            _xlfn.XLOOKUP(C8555,'deck &amp; rules'!$D$22:$M$22,_xlfn.XLOOKUP(H8555,'deck &amp; rules'!$C$23:$C$30,'deck &amp; rules'!$D$23:$M$30))="draw",
                                                     IF(I8555&gt;J8555,1,IF(I8555&lt;J8555,0,2)),
                                                     IF(I8555&gt;H8555,1,IF(I8555&lt;H8555,0,2))),
                                   IF(H8555&lt;7,
                                        IF(G8555&gt;J8555,1,IF(G8555&lt;J8555,0,2)),
                                        IF(G8555&gt;H8555,1,IF(G8555&lt;H8555,0,2))
                                        )
                          )
              )
        )</f>
        <v>0</v>
      </c>
      <c r="L8555">
        <f t="shared" ca="1" si="935"/>
        <v>-908</v>
      </c>
      <c r="M8555">
        <f t="shared" ca="1" si="936"/>
        <v>-843.69999999992206</v>
      </c>
      <c r="N8555">
        <f t="shared" ca="1" si="937"/>
        <v>-1561</v>
      </c>
    </row>
    <row r="8556" spans="1:14" x14ac:dyDescent="0.25">
      <c r="A8556">
        <f ca="1"/>
        <v>3</v>
      </c>
      <c r="B8556">
        <f ca="1"/>
        <v>8</v>
      </c>
      <c r="C8556">
        <f ca="1"/>
        <v>0</v>
      </c>
      <c r="D8556">
        <f ca="1"/>
        <v>0</v>
      </c>
      <c r="E8556">
        <f ca="1"/>
        <v>4</v>
      </c>
      <c r="F8556">
        <f ca="1"/>
        <v>9</v>
      </c>
      <c r="G8556">
        <f t="shared" ca="1" si="931"/>
        <v>1</v>
      </c>
      <c r="H8556">
        <f t="shared" ca="1" si="932"/>
        <v>4</v>
      </c>
      <c r="I8556">
        <f t="shared" ca="1" si="933"/>
        <v>1</v>
      </c>
      <c r="J8556">
        <f t="shared" ca="1" si="934"/>
        <v>3</v>
      </c>
      <c r="K8556" cm="1">
        <f t="array" aca="1" ref="K8556" ca="1">IF(G8556&gt;7,
        IF(G8556&gt;H8556, 1, IF(G8556&lt;H8556, 0, 2)),
        IF(       H8556&gt;7,
                     IF(G8556&gt;H8556, 1, IF(G8556&lt;H8556, 0, 2)),
                     IF(         G8556&lt;6,
                                   IF(            _xlfn.XLOOKUP(C8556,'deck &amp; rules'!$D$22:$M$22,_xlfn.XLOOKUP(H8556,'deck &amp; rules'!$C$23:$C$30,'deck &amp; rules'!$D$23:$M$30))="draw",
                                                     IF(I8556&gt;J8556,1,IF(I8556&lt;J8556,0,2)),
                                                     IF(I8556&gt;H8556,1,IF(I8556&lt;H8556,0,2))),
                                   IF(H8556&lt;7,
                                        IF(G8556&gt;J8556,1,IF(G8556&lt;J8556,0,2)),
                                        IF(G8556&gt;H8556,1,IF(G8556&lt;H8556,0,2))
                                        )
                          )
              )
        )</f>
        <v>0</v>
      </c>
      <c r="L8556">
        <f t="shared" ca="1" si="935"/>
        <v>-909</v>
      </c>
      <c r="M8556">
        <f t="shared" ca="1" si="936"/>
        <v>-842.74999999992201</v>
      </c>
      <c r="N8556">
        <f t="shared" ca="1" si="937"/>
        <v>-1562</v>
      </c>
    </row>
    <row r="8557" spans="1:14" x14ac:dyDescent="0.25">
      <c r="A8557">
        <f ca="1"/>
        <v>1</v>
      </c>
      <c r="B8557">
        <f ca="1"/>
        <v>0</v>
      </c>
      <c r="C8557">
        <f ca="1"/>
        <v>0</v>
      </c>
      <c r="D8557">
        <f ca="1"/>
        <v>0</v>
      </c>
      <c r="E8557">
        <f ca="1"/>
        <v>9</v>
      </c>
      <c r="F8557">
        <f ca="1"/>
        <v>6</v>
      </c>
      <c r="G8557">
        <f t="shared" ca="1" si="931"/>
        <v>1</v>
      </c>
      <c r="H8557">
        <f t="shared" ca="1" si="932"/>
        <v>9</v>
      </c>
      <c r="I8557">
        <f t="shared" ca="1" si="933"/>
        <v>1</v>
      </c>
      <c r="J8557">
        <f t="shared" ca="1" si="934"/>
        <v>5</v>
      </c>
      <c r="K8557" cm="1">
        <f t="array" aca="1" ref="K8557" ca="1">IF(G8557&gt;7,
        IF(G8557&gt;H8557, 1, IF(G8557&lt;H8557, 0, 2)),
        IF(       H8557&gt;7,
                     IF(G8557&gt;H8557, 1, IF(G8557&lt;H8557, 0, 2)),
                     IF(         G8557&lt;6,
                                   IF(            _xlfn.XLOOKUP(C8557,'deck &amp; rules'!$D$22:$M$22,_xlfn.XLOOKUP(H8557,'deck &amp; rules'!$C$23:$C$30,'deck &amp; rules'!$D$23:$M$30))="draw",
                                                     IF(I8557&gt;J8557,1,IF(I8557&lt;J8557,0,2)),
                                                     IF(I8557&gt;H8557,1,IF(I8557&lt;H8557,0,2))),
                                   IF(H8557&lt;7,
                                        IF(G8557&gt;J8557,1,IF(G8557&lt;J8557,0,2)),
                                        IF(G8557&gt;H8557,1,IF(G8557&lt;H8557,0,2))
                                        )
                          )
              )
        )</f>
        <v>0</v>
      </c>
      <c r="L8557">
        <f t="shared" ca="1" si="935"/>
        <v>-910</v>
      </c>
      <c r="M8557">
        <f t="shared" ca="1" si="936"/>
        <v>-841.79999999992197</v>
      </c>
      <c r="N8557">
        <f t="shared" ca="1" si="937"/>
        <v>-1563</v>
      </c>
    </row>
    <row r="8558" spans="1:14" x14ac:dyDescent="0.25">
      <c r="A8558">
        <f ca="1"/>
        <v>0</v>
      </c>
      <c r="B8558">
        <f ca="1"/>
        <v>4</v>
      </c>
      <c r="C8558">
        <f ca="1"/>
        <v>6</v>
      </c>
      <c r="D8558">
        <f ca="1"/>
        <v>6</v>
      </c>
      <c r="E8558">
        <f ca="1"/>
        <v>7</v>
      </c>
      <c r="F8558">
        <f ca="1"/>
        <v>0</v>
      </c>
      <c r="G8558">
        <f t="shared" ca="1" si="931"/>
        <v>4</v>
      </c>
      <c r="H8558">
        <f t="shared" ca="1" si="932"/>
        <v>3</v>
      </c>
      <c r="I8558">
        <f t="shared" ca="1" si="933"/>
        <v>0</v>
      </c>
      <c r="J8558">
        <f t="shared" ca="1" si="934"/>
        <v>3</v>
      </c>
      <c r="K8558" cm="1">
        <f t="array" aca="1" ref="K8558" ca="1">IF(G8558&gt;7,
        IF(G8558&gt;H8558, 1, IF(G8558&lt;H8558, 0, 2)),
        IF(       H8558&gt;7,
                     IF(G8558&gt;H8558, 1, IF(G8558&lt;H8558, 0, 2)),
                     IF(         G8558&lt;6,
                                   IF(            _xlfn.XLOOKUP(C8558,'deck &amp; rules'!$D$22:$M$22,_xlfn.XLOOKUP(H8558,'deck &amp; rules'!$C$23:$C$30,'deck &amp; rules'!$D$23:$M$30))="draw",
                                                     IF(I8558&gt;J8558,1,IF(I8558&lt;J8558,0,2)),
                                                     IF(I8558&gt;H8558,1,IF(I8558&lt;H8558,0,2))),
                                   IF(H8558&lt;7,
                                        IF(G8558&gt;J8558,1,IF(G8558&lt;J8558,0,2)),
                                        IF(G8558&gt;H8558,1,IF(G8558&lt;H8558,0,2))
                                        )
                          )
              )
        )</f>
        <v>0</v>
      </c>
      <c r="L8558">
        <f t="shared" ca="1" si="935"/>
        <v>-911</v>
      </c>
      <c r="M8558">
        <f t="shared" ca="1" si="936"/>
        <v>-840.84999999992192</v>
      </c>
      <c r="N8558">
        <f t="shared" ca="1" si="937"/>
        <v>-1564</v>
      </c>
    </row>
    <row r="8559" spans="1:14" x14ac:dyDescent="0.25">
      <c r="A8559">
        <f ca="1"/>
        <v>5</v>
      </c>
      <c r="B8559">
        <f ca="1"/>
        <v>0</v>
      </c>
      <c r="C8559">
        <f ca="1"/>
        <v>3</v>
      </c>
      <c r="D8559">
        <f ca="1"/>
        <v>8</v>
      </c>
      <c r="E8559">
        <f ca="1"/>
        <v>0</v>
      </c>
      <c r="F8559">
        <f ca="1"/>
        <v>9</v>
      </c>
      <c r="G8559">
        <f t="shared" ca="1" si="931"/>
        <v>5</v>
      </c>
      <c r="H8559">
        <f t="shared" ca="1" si="932"/>
        <v>8</v>
      </c>
      <c r="I8559">
        <f t="shared" ca="1" si="933"/>
        <v>8</v>
      </c>
      <c r="J8559">
        <f t="shared" ca="1" si="934"/>
        <v>7</v>
      </c>
      <c r="K8559" cm="1">
        <f t="array" aca="1" ref="K8559" ca="1">IF(G8559&gt;7,
        IF(G8559&gt;H8559, 1, IF(G8559&lt;H8559, 0, 2)),
        IF(       H8559&gt;7,
                     IF(G8559&gt;H8559, 1, IF(G8559&lt;H8559, 0, 2)),
                     IF(         G8559&lt;6,
                                   IF(            _xlfn.XLOOKUP(C8559,'deck &amp; rules'!$D$22:$M$22,_xlfn.XLOOKUP(H8559,'deck &amp; rules'!$C$23:$C$30,'deck &amp; rules'!$D$23:$M$30))="draw",
                                                     IF(I8559&gt;J8559,1,IF(I8559&lt;J8559,0,2)),
                                                     IF(I8559&gt;H8559,1,IF(I8559&lt;H8559,0,2))),
                                   IF(H8559&lt;7,
                                        IF(G8559&gt;J8559,1,IF(G8559&lt;J8559,0,2)),
                                        IF(G8559&gt;H8559,1,IF(G8559&lt;H8559,0,2))
                                        )
                          )
              )
        )</f>
        <v>0</v>
      </c>
      <c r="L8559">
        <f t="shared" ca="1" si="935"/>
        <v>-912</v>
      </c>
      <c r="M8559">
        <f t="shared" ca="1" si="936"/>
        <v>-839.89999999992187</v>
      </c>
      <c r="N8559">
        <f t="shared" ca="1" si="937"/>
        <v>-1565</v>
      </c>
    </row>
    <row r="8560" spans="1:14" x14ac:dyDescent="0.25">
      <c r="A8560">
        <f ca="1"/>
        <v>0</v>
      </c>
      <c r="B8560">
        <f ca="1"/>
        <v>0</v>
      </c>
      <c r="C8560">
        <f ca="1"/>
        <v>6</v>
      </c>
      <c r="D8560">
        <f ca="1"/>
        <v>3</v>
      </c>
      <c r="E8560">
        <f ca="1"/>
        <v>5</v>
      </c>
      <c r="F8560">
        <f ca="1"/>
        <v>4</v>
      </c>
      <c r="G8560">
        <f t="shared" ca="1" si="931"/>
        <v>0</v>
      </c>
      <c r="H8560">
        <f t="shared" ca="1" si="932"/>
        <v>8</v>
      </c>
      <c r="I8560">
        <f t="shared" ca="1" si="933"/>
        <v>6</v>
      </c>
      <c r="J8560">
        <f t="shared" ca="1" si="934"/>
        <v>2</v>
      </c>
      <c r="K8560" cm="1">
        <f t="array" aca="1" ref="K8560" ca="1">IF(G8560&gt;7,
        IF(G8560&gt;H8560, 1, IF(G8560&lt;H8560, 0, 2)),
        IF(       H8560&gt;7,
                     IF(G8560&gt;H8560, 1, IF(G8560&lt;H8560, 0, 2)),
                     IF(         G8560&lt;6,
                                   IF(            _xlfn.XLOOKUP(C8560,'deck &amp; rules'!$D$22:$M$22,_xlfn.XLOOKUP(H8560,'deck &amp; rules'!$C$23:$C$30,'deck &amp; rules'!$D$23:$M$30))="draw",
                                                     IF(I8560&gt;J8560,1,IF(I8560&lt;J8560,0,2)),
                                                     IF(I8560&gt;H8560,1,IF(I8560&lt;H8560,0,2))),
                                   IF(H8560&lt;7,
                                        IF(G8560&gt;J8560,1,IF(G8560&lt;J8560,0,2)),
                                        IF(G8560&gt;H8560,1,IF(G8560&lt;H8560,0,2))
                                        )
                          )
              )
        )</f>
        <v>0</v>
      </c>
      <c r="L8560">
        <f t="shared" ca="1" si="935"/>
        <v>-913</v>
      </c>
      <c r="M8560">
        <f t="shared" ca="1" si="936"/>
        <v>-838.94999999992183</v>
      </c>
      <c r="N8560">
        <f t="shared" ca="1" si="937"/>
        <v>-1566</v>
      </c>
    </row>
    <row r="8561" spans="1:14" x14ac:dyDescent="0.25">
      <c r="A8561">
        <f ca="1"/>
        <v>0</v>
      </c>
      <c r="B8561">
        <f ca="1"/>
        <v>4</v>
      </c>
      <c r="C8561">
        <f ca="1"/>
        <v>9</v>
      </c>
      <c r="D8561">
        <f ca="1"/>
        <v>3</v>
      </c>
      <c r="E8561">
        <f ca="1"/>
        <v>7</v>
      </c>
      <c r="F8561">
        <f ca="1"/>
        <v>0</v>
      </c>
      <c r="G8561">
        <f t="shared" ca="1" si="931"/>
        <v>4</v>
      </c>
      <c r="H8561">
        <f t="shared" ca="1" si="932"/>
        <v>0</v>
      </c>
      <c r="I8561">
        <f t="shared" ca="1" si="933"/>
        <v>3</v>
      </c>
      <c r="J8561">
        <f t="shared" ca="1" si="934"/>
        <v>0</v>
      </c>
      <c r="K8561" cm="1">
        <f t="array" aca="1" ref="K8561" ca="1">IF(G8561&gt;7,
        IF(G8561&gt;H8561, 1, IF(G8561&lt;H8561, 0, 2)),
        IF(       H8561&gt;7,
                     IF(G8561&gt;H8561, 1, IF(G8561&lt;H8561, 0, 2)),
                     IF(         G8561&lt;6,
                                   IF(            _xlfn.XLOOKUP(C8561,'deck &amp; rules'!$D$22:$M$22,_xlfn.XLOOKUP(H8561,'deck &amp; rules'!$C$23:$C$30,'deck &amp; rules'!$D$23:$M$30))="draw",
                                                     IF(I8561&gt;J8561,1,IF(I8561&lt;J8561,0,2)),
                                                     IF(I8561&gt;H8561,1,IF(I8561&lt;H8561,0,2))),
                                   IF(H8561&lt;7,
                                        IF(G8561&gt;J8561,1,IF(G8561&lt;J8561,0,2)),
                                        IF(G8561&gt;H8561,1,IF(G8561&lt;H8561,0,2))
                                        )
                          )
              )
        )</f>
        <v>1</v>
      </c>
      <c r="L8561">
        <f t="shared" ca="1" si="935"/>
        <v>-912</v>
      </c>
      <c r="M8561">
        <f t="shared" ca="1" si="936"/>
        <v>-839.94999999992183</v>
      </c>
      <c r="N8561">
        <f t="shared" ca="1" si="937"/>
        <v>-1567</v>
      </c>
    </row>
    <row r="8562" spans="1:14" x14ac:dyDescent="0.25">
      <c r="A8562">
        <f ca="1"/>
        <v>0</v>
      </c>
      <c r="B8562">
        <f ca="1"/>
        <v>0</v>
      </c>
      <c r="C8562">
        <f ca="1"/>
        <v>0</v>
      </c>
      <c r="D8562">
        <f ca="1"/>
        <v>5</v>
      </c>
      <c r="E8562">
        <f ca="1"/>
        <v>0</v>
      </c>
      <c r="F8562">
        <f ca="1"/>
        <v>2</v>
      </c>
      <c r="G8562">
        <f t="shared" ca="1" si="931"/>
        <v>0</v>
      </c>
      <c r="H8562">
        <f t="shared" ca="1" si="932"/>
        <v>5</v>
      </c>
      <c r="I8562">
        <f t="shared" ca="1" si="933"/>
        <v>0</v>
      </c>
      <c r="J8562">
        <f t="shared" ca="1" si="934"/>
        <v>7</v>
      </c>
      <c r="K8562" cm="1">
        <f t="array" aca="1" ref="K8562" ca="1">IF(G8562&gt;7,
        IF(G8562&gt;H8562, 1, IF(G8562&lt;H8562, 0, 2)),
        IF(       H8562&gt;7,
                     IF(G8562&gt;H8562, 1, IF(G8562&lt;H8562, 0, 2)),
                     IF(         G8562&lt;6,
                                   IF(            _xlfn.XLOOKUP(C8562,'deck &amp; rules'!$D$22:$M$22,_xlfn.XLOOKUP(H8562,'deck &amp; rules'!$C$23:$C$30,'deck &amp; rules'!$D$23:$M$30))="draw",
                                                     IF(I8562&gt;J8562,1,IF(I8562&lt;J8562,0,2)),
                                                     IF(I8562&gt;H8562,1,IF(I8562&lt;H8562,0,2))),
                                   IF(H8562&lt;7,
                                        IF(G8562&gt;J8562,1,IF(G8562&lt;J8562,0,2)),
                                        IF(G8562&gt;H8562,1,IF(G8562&lt;H8562,0,2))
                                        )
                          )
              )
        )</f>
        <v>0</v>
      </c>
      <c r="L8562">
        <f t="shared" ca="1" si="935"/>
        <v>-913</v>
      </c>
      <c r="M8562">
        <f t="shared" ca="1" si="936"/>
        <v>-838.99999999992178</v>
      </c>
      <c r="N8562">
        <f t="shared" ca="1" si="937"/>
        <v>-1568</v>
      </c>
    </row>
    <row r="8563" spans="1:14" x14ac:dyDescent="0.25">
      <c r="A8563">
        <f ca="1"/>
        <v>0</v>
      </c>
      <c r="B8563">
        <f ca="1"/>
        <v>0</v>
      </c>
      <c r="C8563">
        <f ca="1"/>
        <v>5</v>
      </c>
      <c r="D8563">
        <f ca="1"/>
        <v>4</v>
      </c>
      <c r="E8563">
        <f ca="1"/>
        <v>4</v>
      </c>
      <c r="F8563">
        <f ca="1"/>
        <v>2</v>
      </c>
      <c r="G8563">
        <f t="shared" ca="1" si="931"/>
        <v>0</v>
      </c>
      <c r="H8563">
        <f t="shared" ca="1" si="932"/>
        <v>8</v>
      </c>
      <c r="I8563">
        <f t="shared" ca="1" si="933"/>
        <v>5</v>
      </c>
      <c r="J8563">
        <f t="shared" ca="1" si="934"/>
        <v>0</v>
      </c>
      <c r="K8563" cm="1">
        <f t="array" aca="1" ref="K8563" ca="1">IF(G8563&gt;7,
        IF(G8563&gt;H8563, 1, IF(G8563&lt;H8563, 0, 2)),
        IF(       H8563&gt;7,
                     IF(G8563&gt;H8563, 1, IF(G8563&lt;H8563, 0, 2)),
                     IF(         G8563&lt;6,
                                   IF(            _xlfn.XLOOKUP(C8563,'deck &amp; rules'!$D$22:$M$22,_xlfn.XLOOKUP(H8563,'deck &amp; rules'!$C$23:$C$30,'deck &amp; rules'!$D$23:$M$30))="draw",
                                                     IF(I8563&gt;J8563,1,IF(I8563&lt;J8563,0,2)),
                                                     IF(I8563&gt;H8563,1,IF(I8563&lt;H8563,0,2))),
                                   IF(H8563&lt;7,
                                        IF(G8563&gt;J8563,1,IF(G8563&lt;J8563,0,2)),
                                        IF(G8563&gt;H8563,1,IF(G8563&lt;H8563,0,2))
                                        )
                          )
              )
        )</f>
        <v>0</v>
      </c>
      <c r="L8563">
        <f t="shared" ca="1" si="935"/>
        <v>-914</v>
      </c>
      <c r="M8563">
        <f t="shared" ca="1" si="936"/>
        <v>-838.04999999992174</v>
      </c>
      <c r="N8563">
        <f t="shared" ca="1" si="937"/>
        <v>-1569</v>
      </c>
    </row>
    <row r="8564" spans="1:14" x14ac:dyDescent="0.25">
      <c r="A8564">
        <f ca="1"/>
        <v>5</v>
      </c>
      <c r="B8564">
        <f ca="1"/>
        <v>8</v>
      </c>
      <c r="C8564">
        <f ca="1"/>
        <v>0</v>
      </c>
      <c r="D8564">
        <f ca="1"/>
        <v>3</v>
      </c>
      <c r="E8564">
        <f ca="1"/>
        <v>4</v>
      </c>
      <c r="F8564">
        <f ca="1"/>
        <v>0</v>
      </c>
      <c r="G8564">
        <f t="shared" ca="1" si="931"/>
        <v>3</v>
      </c>
      <c r="H8564">
        <f t="shared" ca="1" si="932"/>
        <v>7</v>
      </c>
      <c r="I8564">
        <f t="shared" ca="1" si="933"/>
        <v>3</v>
      </c>
      <c r="J8564">
        <f t="shared" ca="1" si="934"/>
        <v>7</v>
      </c>
      <c r="K8564" cm="1">
        <f t="array" aca="1" ref="K8564" ca="1">IF(G8564&gt;7,
        IF(G8564&gt;H8564, 1, IF(G8564&lt;H8564, 0, 2)),
        IF(       H8564&gt;7,
                     IF(G8564&gt;H8564, 1, IF(G8564&lt;H8564, 0, 2)),
                     IF(         G8564&lt;6,
                                   IF(            _xlfn.XLOOKUP(C8564,'deck &amp; rules'!$D$22:$M$22,_xlfn.XLOOKUP(H8564,'deck &amp; rules'!$C$23:$C$30,'deck &amp; rules'!$D$23:$M$30))="draw",
                                                     IF(I8564&gt;J8564,1,IF(I8564&lt;J8564,0,2)),
                                                     IF(I8564&gt;H8564,1,IF(I8564&lt;H8564,0,2))),
                                   IF(H8564&lt;7,
                                        IF(G8564&gt;J8564,1,IF(G8564&lt;J8564,0,2)),
                                        IF(G8564&gt;H8564,1,IF(G8564&lt;H8564,0,2))
                                        )
                          )
              )
        )</f>
        <v>0</v>
      </c>
      <c r="L8564">
        <f t="shared" ca="1" si="935"/>
        <v>-915</v>
      </c>
      <c r="M8564">
        <f t="shared" ca="1" si="936"/>
        <v>-837.09999999992169</v>
      </c>
      <c r="N8564">
        <f t="shared" ca="1" si="937"/>
        <v>-1570</v>
      </c>
    </row>
    <row r="8565" spans="1:14" x14ac:dyDescent="0.25">
      <c r="A8565">
        <f ca="1"/>
        <v>0</v>
      </c>
      <c r="B8565">
        <f ca="1"/>
        <v>7</v>
      </c>
      <c r="C8565">
        <f ca="1"/>
        <v>0</v>
      </c>
      <c r="D8565">
        <f ca="1"/>
        <v>5</v>
      </c>
      <c r="E8565">
        <f ca="1"/>
        <v>6</v>
      </c>
      <c r="F8565">
        <f ca="1"/>
        <v>1</v>
      </c>
      <c r="G8565">
        <f t="shared" ca="1" si="931"/>
        <v>7</v>
      </c>
      <c r="H8565">
        <f t="shared" ca="1" si="932"/>
        <v>1</v>
      </c>
      <c r="I8565">
        <f t="shared" ca="1" si="933"/>
        <v>7</v>
      </c>
      <c r="J8565">
        <f t="shared" ca="1" si="934"/>
        <v>2</v>
      </c>
      <c r="K8565" cm="1">
        <f t="array" aca="1" ref="K8565" ca="1">IF(G8565&gt;7,
        IF(G8565&gt;H8565, 1, IF(G8565&lt;H8565, 0, 2)),
        IF(       H8565&gt;7,
                     IF(G8565&gt;H8565, 1, IF(G8565&lt;H8565, 0, 2)),
                     IF(         G8565&lt;6,
                                   IF(            _xlfn.XLOOKUP(C8565,'deck &amp; rules'!$D$22:$M$22,_xlfn.XLOOKUP(H8565,'deck &amp; rules'!$C$23:$C$30,'deck &amp; rules'!$D$23:$M$30))="draw",
                                                     IF(I8565&gt;J8565,1,IF(I8565&lt;J8565,0,2)),
                                                     IF(I8565&gt;H8565,1,IF(I8565&lt;H8565,0,2))),
                                   IF(H8565&lt;7,
                                        IF(G8565&gt;J8565,1,IF(G8565&lt;J8565,0,2)),
                                        IF(G8565&gt;H8565,1,IF(G8565&lt;H8565,0,2))
                                        )
                          )
              )
        )</f>
        <v>1</v>
      </c>
      <c r="L8565">
        <f t="shared" ca="1" si="935"/>
        <v>-914</v>
      </c>
      <c r="M8565">
        <f t="shared" ca="1" si="936"/>
        <v>-838.09999999992169</v>
      </c>
      <c r="N8565">
        <f t="shared" ca="1" si="937"/>
        <v>-1571</v>
      </c>
    </row>
    <row r="8566" spans="1:14" x14ac:dyDescent="0.25">
      <c r="A8566">
        <f ca="1"/>
        <v>1</v>
      </c>
      <c r="B8566">
        <f ca="1"/>
        <v>8</v>
      </c>
      <c r="C8566">
        <f ca="1"/>
        <v>9</v>
      </c>
      <c r="D8566">
        <f ca="1"/>
        <v>1</v>
      </c>
      <c r="E8566">
        <f ca="1"/>
        <v>9</v>
      </c>
      <c r="F8566">
        <f ca="1"/>
        <v>3</v>
      </c>
      <c r="G8566">
        <f t="shared" ca="1" si="931"/>
        <v>9</v>
      </c>
      <c r="H8566">
        <f t="shared" ca="1" si="932"/>
        <v>0</v>
      </c>
      <c r="I8566">
        <f t="shared" ca="1" si="933"/>
        <v>8</v>
      </c>
      <c r="J8566">
        <f t="shared" ca="1" si="934"/>
        <v>3</v>
      </c>
      <c r="K8566" cm="1">
        <f t="array" aca="1" ref="K8566" ca="1">IF(G8566&gt;7,
        IF(G8566&gt;H8566, 1, IF(G8566&lt;H8566, 0, 2)),
        IF(       H8566&gt;7,
                     IF(G8566&gt;H8566, 1, IF(G8566&lt;H8566, 0, 2)),
                     IF(         G8566&lt;6,
                                   IF(            _xlfn.XLOOKUP(C8566,'deck &amp; rules'!$D$22:$M$22,_xlfn.XLOOKUP(H8566,'deck &amp; rules'!$C$23:$C$30,'deck &amp; rules'!$D$23:$M$30))="draw",
                                                     IF(I8566&gt;J8566,1,IF(I8566&lt;J8566,0,2)),
                                                     IF(I8566&gt;H8566,1,IF(I8566&lt;H8566,0,2))),
                                   IF(H8566&lt;7,
                                        IF(G8566&gt;J8566,1,IF(G8566&lt;J8566,0,2)),
                                        IF(G8566&gt;H8566,1,IF(G8566&lt;H8566,0,2))
                                        )
                          )
              )
        )</f>
        <v>1</v>
      </c>
      <c r="L8566">
        <f t="shared" ca="1" si="935"/>
        <v>-913</v>
      </c>
      <c r="M8566">
        <f t="shared" ca="1" si="936"/>
        <v>-839.09999999992169</v>
      </c>
      <c r="N8566">
        <f t="shared" ca="1" si="937"/>
        <v>-1572</v>
      </c>
    </row>
    <row r="8567" spans="1:14" x14ac:dyDescent="0.25">
      <c r="A8567">
        <f ca="1"/>
        <v>0</v>
      </c>
      <c r="B8567">
        <f ca="1"/>
        <v>7</v>
      </c>
      <c r="C8567">
        <f ca="1"/>
        <v>0</v>
      </c>
      <c r="D8567">
        <f ca="1"/>
        <v>7</v>
      </c>
      <c r="E8567">
        <f ca="1"/>
        <v>1</v>
      </c>
      <c r="F8567">
        <f ca="1"/>
        <v>9</v>
      </c>
      <c r="G8567">
        <f t="shared" ca="1" si="931"/>
        <v>7</v>
      </c>
      <c r="H8567">
        <f t="shared" ca="1" si="932"/>
        <v>8</v>
      </c>
      <c r="I8567">
        <f t="shared" ca="1" si="933"/>
        <v>7</v>
      </c>
      <c r="J8567">
        <f t="shared" ca="1" si="934"/>
        <v>7</v>
      </c>
      <c r="K8567" cm="1">
        <f t="array" aca="1" ref="K8567" ca="1">IF(G8567&gt;7,
        IF(G8567&gt;H8567, 1, IF(G8567&lt;H8567, 0, 2)),
        IF(       H8567&gt;7,
                     IF(G8567&gt;H8567, 1, IF(G8567&lt;H8567, 0, 2)),
                     IF(         G8567&lt;6,
                                   IF(            _xlfn.XLOOKUP(C8567,'deck &amp; rules'!$D$22:$M$22,_xlfn.XLOOKUP(H8567,'deck &amp; rules'!$C$23:$C$30,'deck &amp; rules'!$D$23:$M$30))="draw",
                                                     IF(I8567&gt;J8567,1,IF(I8567&lt;J8567,0,2)),
                                                     IF(I8567&gt;H8567,1,IF(I8567&lt;H8567,0,2))),
                                   IF(H8567&lt;7,
                                        IF(G8567&gt;J8567,1,IF(G8567&lt;J8567,0,2)),
                                        IF(G8567&gt;H8567,1,IF(G8567&lt;H8567,0,2))
                                        )
                          )
              )
        )</f>
        <v>0</v>
      </c>
      <c r="L8567">
        <f t="shared" ca="1" si="935"/>
        <v>-914</v>
      </c>
      <c r="M8567">
        <f t="shared" ca="1" si="936"/>
        <v>-838.14999999992165</v>
      </c>
      <c r="N8567">
        <f t="shared" ca="1" si="937"/>
        <v>-1573</v>
      </c>
    </row>
    <row r="8568" spans="1:14" x14ac:dyDescent="0.25">
      <c r="A8568">
        <f ca="1"/>
        <v>5</v>
      </c>
      <c r="B8568">
        <f ca="1"/>
        <v>2</v>
      </c>
      <c r="C8568">
        <f ca="1"/>
        <v>5</v>
      </c>
      <c r="D8568">
        <f ca="1"/>
        <v>7</v>
      </c>
      <c r="E8568">
        <f ca="1"/>
        <v>0</v>
      </c>
      <c r="F8568">
        <f ca="1"/>
        <v>9</v>
      </c>
      <c r="G8568">
        <f t="shared" ca="1" si="931"/>
        <v>7</v>
      </c>
      <c r="H8568">
        <f t="shared" ca="1" si="932"/>
        <v>7</v>
      </c>
      <c r="I8568">
        <f t="shared" ca="1" si="933"/>
        <v>2</v>
      </c>
      <c r="J8568">
        <f t="shared" ca="1" si="934"/>
        <v>6</v>
      </c>
      <c r="K8568" cm="1">
        <f t="array" aca="1" ref="K8568" ca="1">IF(G8568&gt;7,
        IF(G8568&gt;H8568, 1, IF(G8568&lt;H8568, 0, 2)),
        IF(       H8568&gt;7,
                     IF(G8568&gt;H8568, 1, IF(G8568&lt;H8568, 0, 2)),
                     IF(         G8568&lt;6,
                                   IF(            _xlfn.XLOOKUP(C8568,'deck &amp; rules'!$D$22:$M$22,_xlfn.XLOOKUP(H8568,'deck &amp; rules'!$C$23:$C$30,'deck &amp; rules'!$D$23:$M$30))="draw",
                                                     IF(I8568&gt;J8568,1,IF(I8568&lt;J8568,0,2)),
                                                     IF(I8568&gt;H8568,1,IF(I8568&lt;H8568,0,2))),
                                   IF(H8568&lt;7,
                                        IF(G8568&gt;J8568,1,IF(G8568&lt;J8568,0,2)),
                                        IF(G8568&gt;H8568,1,IF(G8568&lt;H8568,0,2))
                                        )
                          )
              )
        )</f>
        <v>2</v>
      </c>
      <c r="L8568">
        <f t="shared" ca="1" si="935"/>
        <v>-915</v>
      </c>
      <c r="M8568">
        <f t="shared" ca="1" si="936"/>
        <v>-839.14999999992165</v>
      </c>
      <c r="N8568">
        <f t="shared" ca="1" si="937"/>
        <v>-1565</v>
      </c>
    </row>
    <row r="8569" spans="1:14" x14ac:dyDescent="0.25">
      <c r="A8569">
        <f ca="1"/>
        <v>0</v>
      </c>
      <c r="B8569">
        <f ca="1"/>
        <v>5</v>
      </c>
      <c r="C8569">
        <f ca="1"/>
        <v>2</v>
      </c>
      <c r="D8569">
        <f ca="1"/>
        <v>6</v>
      </c>
      <c r="E8569">
        <f ca="1"/>
        <v>8</v>
      </c>
      <c r="F8569">
        <f ca="1"/>
        <v>0</v>
      </c>
      <c r="G8569">
        <f t="shared" ca="1" si="931"/>
        <v>5</v>
      </c>
      <c r="H8569">
        <f t="shared" ca="1" si="932"/>
        <v>4</v>
      </c>
      <c r="I8569">
        <f t="shared" ca="1" si="933"/>
        <v>7</v>
      </c>
      <c r="J8569">
        <f t="shared" ca="1" si="934"/>
        <v>4</v>
      </c>
      <c r="K8569" cm="1">
        <f t="array" aca="1" ref="K8569" ca="1">IF(G8569&gt;7,
        IF(G8569&gt;H8569, 1, IF(G8569&lt;H8569, 0, 2)),
        IF(       H8569&gt;7,
                     IF(G8569&gt;H8569, 1, IF(G8569&lt;H8569, 0, 2)),
                     IF(         G8569&lt;6,
                                   IF(            _xlfn.XLOOKUP(C8569,'deck &amp; rules'!$D$22:$M$22,_xlfn.XLOOKUP(H8569,'deck &amp; rules'!$C$23:$C$30,'deck &amp; rules'!$D$23:$M$30))="draw",
                                                     IF(I8569&gt;J8569,1,IF(I8569&lt;J8569,0,2)),
                                                     IF(I8569&gt;H8569,1,IF(I8569&lt;H8569,0,2))),
                                   IF(H8569&lt;7,
                                        IF(G8569&gt;J8569,1,IF(G8569&lt;J8569,0,2)),
                                        IF(G8569&gt;H8569,1,IF(G8569&lt;H8569,0,2))
                                        )
                          )
              )
        )</f>
        <v>1</v>
      </c>
      <c r="L8569">
        <f t="shared" ca="1" si="935"/>
        <v>-914</v>
      </c>
      <c r="M8569">
        <f t="shared" ca="1" si="936"/>
        <v>-840.14999999992165</v>
      </c>
      <c r="N8569">
        <f t="shared" ca="1" si="937"/>
        <v>-1566</v>
      </c>
    </row>
    <row r="8570" spans="1:14" x14ac:dyDescent="0.25">
      <c r="A8570">
        <f ca="1"/>
        <v>2</v>
      </c>
      <c r="B8570">
        <f ca="1"/>
        <v>4</v>
      </c>
      <c r="C8570">
        <f ca="1"/>
        <v>2</v>
      </c>
      <c r="D8570">
        <f ca="1"/>
        <v>2</v>
      </c>
      <c r="E8570">
        <f ca="1"/>
        <v>4</v>
      </c>
      <c r="F8570">
        <f ca="1"/>
        <v>2</v>
      </c>
      <c r="G8570">
        <f t="shared" ca="1" si="931"/>
        <v>6</v>
      </c>
      <c r="H8570">
        <f t="shared" ca="1" si="932"/>
        <v>6</v>
      </c>
      <c r="I8570">
        <f t="shared" ca="1" si="933"/>
        <v>8</v>
      </c>
      <c r="J8570">
        <f t="shared" ca="1" si="934"/>
        <v>8</v>
      </c>
      <c r="K8570" cm="1">
        <f t="array" aca="1" ref="K8570" ca="1">IF(G8570&gt;7,
        IF(G8570&gt;H8570, 1, IF(G8570&lt;H8570, 0, 2)),
        IF(       H8570&gt;7,
                     IF(G8570&gt;H8570, 1, IF(G8570&lt;H8570, 0, 2)),
                     IF(         G8570&lt;6,
                                   IF(            _xlfn.XLOOKUP(C8570,'deck &amp; rules'!$D$22:$M$22,_xlfn.XLOOKUP(H8570,'deck &amp; rules'!$C$23:$C$30,'deck &amp; rules'!$D$23:$M$30))="draw",
                                                     IF(I8570&gt;J8570,1,IF(I8570&lt;J8570,0,2)),
                                                     IF(I8570&gt;H8570,1,IF(I8570&lt;H8570,0,2))),
                                   IF(H8570&lt;7,
                                        IF(G8570&gt;J8570,1,IF(G8570&lt;J8570,0,2)),
                                        IF(G8570&gt;H8570,1,IF(G8570&lt;H8570,0,2))
                                        )
                          )
              )
        )</f>
        <v>0</v>
      </c>
      <c r="L8570">
        <f t="shared" ca="1" si="935"/>
        <v>-915</v>
      </c>
      <c r="M8570">
        <f t="shared" ca="1" si="936"/>
        <v>-839.1999999999216</v>
      </c>
      <c r="N8570">
        <f t="shared" ca="1" si="937"/>
        <v>-1567</v>
      </c>
    </row>
    <row r="8571" spans="1:14" x14ac:dyDescent="0.25">
      <c r="A8571">
        <f ca="1"/>
        <v>6</v>
      </c>
      <c r="B8571">
        <f ca="1"/>
        <v>0</v>
      </c>
      <c r="C8571">
        <f ca="1"/>
        <v>0</v>
      </c>
      <c r="D8571">
        <f ca="1"/>
        <v>4</v>
      </c>
      <c r="E8571">
        <f ca="1"/>
        <v>4</v>
      </c>
      <c r="F8571">
        <f ca="1"/>
        <v>2</v>
      </c>
      <c r="G8571">
        <f t="shared" ca="1" si="931"/>
        <v>6</v>
      </c>
      <c r="H8571">
        <f t="shared" ca="1" si="932"/>
        <v>8</v>
      </c>
      <c r="I8571">
        <f t="shared" ca="1" si="933"/>
        <v>6</v>
      </c>
      <c r="J8571">
        <f t="shared" ca="1" si="934"/>
        <v>0</v>
      </c>
      <c r="K8571" cm="1">
        <f t="array" aca="1" ref="K8571" ca="1">IF(G8571&gt;7,
        IF(G8571&gt;H8571, 1, IF(G8571&lt;H8571, 0, 2)),
        IF(       H8571&gt;7,
                     IF(G8571&gt;H8571, 1, IF(G8571&lt;H8571, 0, 2)),
                     IF(         G8571&lt;6,
                                   IF(            _xlfn.XLOOKUP(C8571,'deck &amp; rules'!$D$22:$M$22,_xlfn.XLOOKUP(H8571,'deck &amp; rules'!$C$23:$C$30,'deck &amp; rules'!$D$23:$M$30))="draw",
                                                     IF(I8571&gt;J8571,1,IF(I8571&lt;J8571,0,2)),
                                                     IF(I8571&gt;H8571,1,IF(I8571&lt;H8571,0,2))),
                                   IF(H8571&lt;7,
                                        IF(G8571&gt;J8571,1,IF(G8571&lt;J8571,0,2)),
                                        IF(G8571&gt;H8571,1,IF(G8571&lt;H8571,0,2))
                                        )
                          )
              )
        )</f>
        <v>0</v>
      </c>
      <c r="L8571">
        <f t="shared" ca="1" si="935"/>
        <v>-916</v>
      </c>
      <c r="M8571">
        <f t="shared" ca="1" si="936"/>
        <v>-838.24999999992156</v>
      </c>
      <c r="N8571">
        <f t="shared" ca="1" si="937"/>
        <v>-1568</v>
      </c>
    </row>
    <row r="8572" spans="1:14" x14ac:dyDescent="0.25">
      <c r="A8572">
        <f ca="1"/>
        <v>0</v>
      </c>
      <c r="B8572">
        <f ca="1"/>
        <v>0</v>
      </c>
      <c r="C8572">
        <f ca="1"/>
        <v>2</v>
      </c>
      <c r="D8572">
        <f ca="1"/>
        <v>0</v>
      </c>
      <c r="E8572">
        <f ca="1"/>
        <v>6</v>
      </c>
      <c r="F8572">
        <f ca="1"/>
        <v>7</v>
      </c>
      <c r="G8572">
        <f t="shared" ca="1" si="931"/>
        <v>0</v>
      </c>
      <c r="H8572">
        <f t="shared" ca="1" si="932"/>
        <v>6</v>
      </c>
      <c r="I8572">
        <f t="shared" ca="1" si="933"/>
        <v>2</v>
      </c>
      <c r="J8572">
        <f t="shared" ca="1" si="934"/>
        <v>3</v>
      </c>
      <c r="K8572" cm="1">
        <f t="array" aca="1" ref="K8572" ca="1">IF(G8572&gt;7,
        IF(G8572&gt;H8572, 1, IF(G8572&lt;H8572, 0, 2)),
        IF(       H8572&gt;7,
                     IF(G8572&gt;H8572, 1, IF(G8572&lt;H8572, 0, 2)),
                     IF(         G8572&lt;6,
                                   IF(            _xlfn.XLOOKUP(C8572,'deck &amp; rules'!$D$22:$M$22,_xlfn.XLOOKUP(H8572,'deck &amp; rules'!$C$23:$C$30,'deck &amp; rules'!$D$23:$M$30))="draw",
                                                     IF(I8572&gt;J8572,1,IF(I8572&lt;J8572,0,2)),
                                                     IF(I8572&gt;H8572,1,IF(I8572&lt;H8572,0,2))),
                                   IF(H8572&lt;7,
                                        IF(G8572&gt;J8572,1,IF(G8572&lt;J8572,0,2)),
                                        IF(G8572&gt;H8572,1,IF(G8572&lt;H8572,0,2))
                                        )
                          )
              )
        )</f>
        <v>0</v>
      </c>
      <c r="L8572">
        <f t="shared" ca="1" si="935"/>
        <v>-917</v>
      </c>
      <c r="M8572">
        <f t="shared" ca="1" si="936"/>
        <v>-837.29999999992151</v>
      </c>
      <c r="N8572">
        <f t="shared" ca="1" si="937"/>
        <v>-1569</v>
      </c>
    </row>
    <row r="8573" spans="1:14" x14ac:dyDescent="0.25">
      <c r="A8573">
        <f ca="1"/>
        <v>3</v>
      </c>
      <c r="B8573">
        <f ca="1"/>
        <v>4</v>
      </c>
      <c r="C8573">
        <f ca="1"/>
        <v>6</v>
      </c>
      <c r="D8573">
        <f ca="1"/>
        <v>3</v>
      </c>
      <c r="E8573">
        <f ca="1"/>
        <v>9</v>
      </c>
      <c r="F8573">
        <f ca="1"/>
        <v>8</v>
      </c>
      <c r="G8573">
        <f t="shared" ca="1" si="931"/>
        <v>7</v>
      </c>
      <c r="H8573">
        <f t="shared" ca="1" si="932"/>
        <v>2</v>
      </c>
      <c r="I8573">
        <f t="shared" ca="1" si="933"/>
        <v>3</v>
      </c>
      <c r="J8573">
        <f t="shared" ca="1" si="934"/>
        <v>0</v>
      </c>
      <c r="K8573" cm="1">
        <f t="array" aca="1" ref="K8573" ca="1">IF(G8573&gt;7,
        IF(G8573&gt;H8573, 1, IF(G8573&lt;H8573, 0, 2)),
        IF(       H8573&gt;7,
                     IF(G8573&gt;H8573, 1, IF(G8573&lt;H8573, 0, 2)),
                     IF(         G8573&lt;6,
                                   IF(            _xlfn.XLOOKUP(C8573,'deck &amp; rules'!$D$22:$M$22,_xlfn.XLOOKUP(H8573,'deck &amp; rules'!$C$23:$C$30,'deck &amp; rules'!$D$23:$M$30))="draw",
                                                     IF(I8573&gt;J8573,1,IF(I8573&lt;J8573,0,2)),
                                                     IF(I8573&gt;H8573,1,IF(I8573&lt;H8573,0,2))),
                                   IF(H8573&lt;7,
                                        IF(G8573&gt;J8573,1,IF(G8573&lt;J8573,0,2)),
                                        IF(G8573&gt;H8573,1,IF(G8573&lt;H8573,0,2))
                                        )
                          )
              )
        )</f>
        <v>1</v>
      </c>
      <c r="L8573">
        <f t="shared" ca="1" si="935"/>
        <v>-916</v>
      </c>
      <c r="M8573">
        <f t="shared" ca="1" si="936"/>
        <v>-838.29999999992151</v>
      </c>
      <c r="N8573">
        <f t="shared" ca="1" si="937"/>
        <v>-1570</v>
      </c>
    </row>
    <row r="8574" spans="1:14" x14ac:dyDescent="0.25">
      <c r="A8574">
        <f ca="1"/>
        <v>9</v>
      </c>
      <c r="B8574">
        <f ca="1"/>
        <v>2</v>
      </c>
      <c r="C8574">
        <f ca="1"/>
        <v>6</v>
      </c>
      <c r="D8574">
        <f ca="1"/>
        <v>6</v>
      </c>
      <c r="E8574">
        <f ca="1"/>
        <v>9</v>
      </c>
      <c r="F8574">
        <f ca="1"/>
        <v>3</v>
      </c>
      <c r="G8574">
        <f t="shared" ca="1" si="931"/>
        <v>1</v>
      </c>
      <c r="H8574">
        <f t="shared" ca="1" si="932"/>
        <v>5</v>
      </c>
      <c r="I8574">
        <f t="shared" ca="1" si="933"/>
        <v>7</v>
      </c>
      <c r="J8574">
        <f t="shared" ca="1" si="934"/>
        <v>8</v>
      </c>
      <c r="K8574" cm="1">
        <f t="array" aca="1" ref="K8574" ca="1">IF(G8574&gt;7,
        IF(G8574&gt;H8574, 1, IF(G8574&lt;H8574, 0, 2)),
        IF(       H8574&gt;7,
                     IF(G8574&gt;H8574, 1, IF(G8574&lt;H8574, 0, 2)),
                     IF(         G8574&lt;6,
                                   IF(            _xlfn.XLOOKUP(C8574,'deck &amp; rules'!$D$22:$M$22,_xlfn.XLOOKUP(H8574,'deck &amp; rules'!$C$23:$C$30,'deck &amp; rules'!$D$23:$M$30))="draw",
                                                     IF(I8574&gt;J8574,1,IF(I8574&lt;J8574,0,2)),
                                                     IF(I8574&gt;H8574,1,IF(I8574&lt;H8574,0,2))),
                                   IF(H8574&lt;7,
                                        IF(G8574&gt;J8574,1,IF(G8574&lt;J8574,0,2)),
                                        IF(G8574&gt;H8574,1,IF(G8574&lt;H8574,0,2))
                                        )
                          )
              )
        )</f>
        <v>0</v>
      </c>
      <c r="L8574">
        <f t="shared" ca="1" si="935"/>
        <v>-917</v>
      </c>
      <c r="M8574">
        <f t="shared" ca="1" si="936"/>
        <v>-837.34999999992147</v>
      </c>
      <c r="N8574">
        <f t="shared" ca="1" si="937"/>
        <v>-1571</v>
      </c>
    </row>
    <row r="8575" spans="1:14" x14ac:dyDescent="0.25">
      <c r="A8575">
        <f ca="1"/>
        <v>5</v>
      </c>
      <c r="B8575">
        <f ca="1"/>
        <v>1</v>
      </c>
      <c r="C8575">
        <f ca="1"/>
        <v>3</v>
      </c>
      <c r="D8575">
        <f ca="1"/>
        <v>0</v>
      </c>
      <c r="E8575">
        <f ca="1"/>
        <v>1</v>
      </c>
      <c r="F8575">
        <f ca="1"/>
        <v>0</v>
      </c>
      <c r="G8575">
        <f t="shared" ca="1" si="931"/>
        <v>6</v>
      </c>
      <c r="H8575">
        <f t="shared" ca="1" si="932"/>
        <v>1</v>
      </c>
      <c r="I8575">
        <f t="shared" ca="1" si="933"/>
        <v>9</v>
      </c>
      <c r="J8575">
        <f t="shared" ca="1" si="934"/>
        <v>1</v>
      </c>
      <c r="K8575" cm="1">
        <f t="array" aca="1" ref="K8575" ca="1">IF(G8575&gt;7,
        IF(G8575&gt;H8575, 1, IF(G8575&lt;H8575, 0, 2)),
        IF(       H8575&gt;7,
                     IF(G8575&gt;H8575, 1, IF(G8575&lt;H8575, 0, 2)),
                     IF(         G8575&lt;6,
                                   IF(            _xlfn.XLOOKUP(C8575,'deck &amp; rules'!$D$22:$M$22,_xlfn.XLOOKUP(H8575,'deck &amp; rules'!$C$23:$C$30,'deck &amp; rules'!$D$23:$M$30))="draw",
                                                     IF(I8575&gt;J8575,1,IF(I8575&lt;J8575,0,2)),
                                                     IF(I8575&gt;H8575,1,IF(I8575&lt;H8575,0,2))),
                                   IF(H8575&lt;7,
                                        IF(G8575&gt;J8575,1,IF(G8575&lt;J8575,0,2)),
                                        IF(G8575&gt;H8575,1,IF(G8575&lt;H8575,0,2))
                                        )
                          )
              )
        )</f>
        <v>1</v>
      </c>
      <c r="L8575">
        <f t="shared" ca="1" si="935"/>
        <v>-916</v>
      </c>
      <c r="M8575">
        <f t="shared" ca="1" si="936"/>
        <v>-838.34999999992147</v>
      </c>
      <c r="N8575">
        <f t="shared" ca="1" si="937"/>
        <v>-1572</v>
      </c>
    </row>
    <row r="8576" spans="1:14" x14ac:dyDescent="0.25">
      <c r="A8576">
        <f ca="1"/>
        <v>4</v>
      </c>
      <c r="B8576">
        <f ca="1"/>
        <v>6</v>
      </c>
      <c r="C8576">
        <f ca="1"/>
        <v>5</v>
      </c>
      <c r="D8576">
        <f ca="1"/>
        <v>4</v>
      </c>
      <c r="E8576">
        <f ca="1"/>
        <v>8</v>
      </c>
      <c r="F8576">
        <f ca="1"/>
        <v>8</v>
      </c>
      <c r="G8576">
        <f t="shared" ca="1" si="931"/>
        <v>0</v>
      </c>
      <c r="H8576">
        <f t="shared" ca="1" si="932"/>
        <v>2</v>
      </c>
      <c r="I8576">
        <f t="shared" ca="1" si="933"/>
        <v>5</v>
      </c>
      <c r="J8576">
        <f t="shared" ca="1" si="934"/>
        <v>0</v>
      </c>
      <c r="K8576" cm="1">
        <f t="array" aca="1" ref="K8576" ca="1">IF(G8576&gt;7,
        IF(G8576&gt;H8576, 1, IF(G8576&lt;H8576, 0, 2)),
        IF(       H8576&gt;7,
                     IF(G8576&gt;H8576, 1, IF(G8576&lt;H8576, 0, 2)),
                     IF(         G8576&lt;6,
                                   IF(            _xlfn.XLOOKUP(C8576,'deck &amp; rules'!$D$22:$M$22,_xlfn.XLOOKUP(H8576,'deck &amp; rules'!$C$23:$C$30,'deck &amp; rules'!$D$23:$M$30))="draw",
                                                     IF(I8576&gt;J8576,1,IF(I8576&lt;J8576,0,2)),
                                                     IF(I8576&gt;H8576,1,IF(I8576&lt;H8576,0,2))),
                                   IF(H8576&lt;7,
                                        IF(G8576&gt;J8576,1,IF(G8576&lt;J8576,0,2)),
                                        IF(G8576&gt;H8576,1,IF(G8576&lt;H8576,0,2))
                                        )
                          )
              )
        )</f>
        <v>1</v>
      </c>
      <c r="L8576">
        <f t="shared" ca="1" si="935"/>
        <v>-915</v>
      </c>
      <c r="M8576">
        <f t="shared" ca="1" si="936"/>
        <v>-839.34999999992147</v>
      </c>
      <c r="N8576">
        <f t="shared" ca="1" si="937"/>
        <v>-1573</v>
      </c>
    </row>
    <row r="8577" spans="1:14" x14ac:dyDescent="0.25">
      <c r="A8577">
        <f ca="1"/>
        <v>8</v>
      </c>
      <c r="B8577">
        <f ca="1"/>
        <v>0</v>
      </c>
      <c r="C8577">
        <f ca="1"/>
        <v>5</v>
      </c>
      <c r="D8577">
        <f ca="1"/>
        <v>0</v>
      </c>
      <c r="E8577">
        <f ca="1"/>
        <v>8</v>
      </c>
      <c r="F8577">
        <f ca="1"/>
        <v>5</v>
      </c>
      <c r="G8577">
        <f t="shared" ca="1" si="931"/>
        <v>8</v>
      </c>
      <c r="H8577">
        <f t="shared" ca="1" si="932"/>
        <v>8</v>
      </c>
      <c r="I8577">
        <f t="shared" ca="1" si="933"/>
        <v>3</v>
      </c>
      <c r="J8577">
        <f t="shared" ca="1" si="934"/>
        <v>3</v>
      </c>
      <c r="K8577" cm="1">
        <f t="array" aca="1" ref="K8577" ca="1">IF(G8577&gt;7,
        IF(G8577&gt;H8577, 1, IF(G8577&lt;H8577, 0, 2)),
        IF(       H8577&gt;7,
                     IF(G8577&gt;H8577, 1, IF(G8577&lt;H8577, 0, 2)),
                     IF(         G8577&lt;6,
                                   IF(            _xlfn.XLOOKUP(C8577,'deck &amp; rules'!$D$22:$M$22,_xlfn.XLOOKUP(H8577,'deck &amp; rules'!$C$23:$C$30,'deck &amp; rules'!$D$23:$M$30))="draw",
                                                     IF(I8577&gt;J8577,1,IF(I8577&lt;J8577,0,2)),
                                                     IF(I8577&gt;H8577,1,IF(I8577&lt;H8577,0,2))),
                                   IF(H8577&lt;7,
                                        IF(G8577&gt;J8577,1,IF(G8577&lt;J8577,0,2)),
                                        IF(G8577&gt;H8577,1,IF(G8577&lt;H8577,0,2))
                                        )
                          )
              )
        )</f>
        <v>2</v>
      </c>
      <c r="L8577">
        <f t="shared" ca="1" si="935"/>
        <v>-916</v>
      </c>
      <c r="M8577">
        <f t="shared" ca="1" si="936"/>
        <v>-840.34999999992147</v>
      </c>
      <c r="N8577">
        <f t="shared" ca="1" si="937"/>
        <v>-1565</v>
      </c>
    </row>
    <row r="8578" spans="1:14" x14ac:dyDescent="0.25">
      <c r="A8578">
        <f ca="1"/>
        <v>1</v>
      </c>
      <c r="B8578">
        <f ca="1"/>
        <v>4</v>
      </c>
      <c r="C8578">
        <f ca="1"/>
        <v>0</v>
      </c>
      <c r="D8578">
        <f ca="1"/>
        <v>0</v>
      </c>
      <c r="E8578">
        <f ca="1"/>
        <v>5</v>
      </c>
      <c r="F8578">
        <f ca="1"/>
        <v>5</v>
      </c>
      <c r="G8578">
        <f t="shared" ca="1" si="931"/>
        <v>5</v>
      </c>
      <c r="H8578">
        <f t="shared" ca="1" si="932"/>
        <v>5</v>
      </c>
      <c r="I8578">
        <f t="shared" ca="1" si="933"/>
        <v>5</v>
      </c>
      <c r="J8578">
        <f t="shared" ca="1" si="934"/>
        <v>0</v>
      </c>
      <c r="K8578" cm="1">
        <f t="array" aca="1" ref="K8578" ca="1">IF(G8578&gt;7,
        IF(G8578&gt;H8578, 1, IF(G8578&lt;H8578, 0, 2)),
        IF(       H8578&gt;7,
                     IF(G8578&gt;H8578, 1, IF(G8578&lt;H8578, 0, 2)),
                     IF(         G8578&lt;6,
                                   IF(            _xlfn.XLOOKUP(C8578,'deck &amp; rules'!$D$22:$M$22,_xlfn.XLOOKUP(H8578,'deck &amp; rules'!$C$23:$C$30,'deck &amp; rules'!$D$23:$M$30))="draw",
                                                     IF(I8578&gt;J8578,1,IF(I8578&lt;J8578,0,2)),
                                                     IF(I8578&gt;H8578,1,IF(I8578&lt;H8578,0,2))),
                                   IF(H8578&lt;7,
                                        IF(G8578&gt;J8578,1,IF(G8578&lt;J8578,0,2)),
                                        IF(G8578&gt;H8578,1,IF(G8578&lt;H8578,0,2))
                                        )
                          )
              )
        )</f>
        <v>2</v>
      </c>
      <c r="L8578">
        <f t="shared" ca="1" si="935"/>
        <v>-917</v>
      </c>
      <c r="M8578">
        <f t="shared" ca="1" si="936"/>
        <v>-841.34999999992147</v>
      </c>
      <c r="N8578">
        <f t="shared" ca="1" si="937"/>
        <v>-1557</v>
      </c>
    </row>
    <row r="8579" spans="1:14" x14ac:dyDescent="0.25">
      <c r="A8579">
        <f ca="1"/>
        <v>9</v>
      </c>
      <c r="B8579">
        <f ca="1"/>
        <v>5</v>
      </c>
      <c r="C8579">
        <f ca="1"/>
        <v>2</v>
      </c>
      <c r="D8579">
        <f ca="1"/>
        <v>7</v>
      </c>
      <c r="E8579">
        <f ca="1"/>
        <v>4</v>
      </c>
      <c r="F8579">
        <f ca="1"/>
        <v>7</v>
      </c>
      <c r="G8579">
        <f t="shared" ref="G8579:G8642" ca="1" si="938">IF(A8579+B8579&gt;9,A8579+B8579-10,A8579+B8579)</f>
        <v>4</v>
      </c>
      <c r="H8579">
        <f t="shared" ref="H8579:H8642" ca="1" si="939">IF(D8579+E8579&gt;9,D8579+E8579-10,D8579+E8579)</f>
        <v>1</v>
      </c>
      <c r="I8579">
        <f t="shared" ref="I8579:I8642" ca="1" si="940">IF(G8579+C8579&gt;9,G8579+C8579-10,G8579+C8579)</f>
        <v>6</v>
      </c>
      <c r="J8579">
        <f t="shared" ref="J8579:J8642" ca="1" si="941">IF(H8579+F8579&gt;9,H8579+F8579-10,H8579+F8579)</f>
        <v>8</v>
      </c>
      <c r="K8579" cm="1">
        <f t="array" aca="1" ref="K8579" ca="1">IF(G8579&gt;7,
        IF(G8579&gt;H8579, 1, IF(G8579&lt;H8579, 0, 2)),
        IF(       H8579&gt;7,
                     IF(G8579&gt;H8579, 1, IF(G8579&lt;H8579, 0, 2)),
                     IF(         G8579&lt;6,
                                   IF(            _xlfn.XLOOKUP(C8579,'deck &amp; rules'!$D$22:$M$22,_xlfn.XLOOKUP(H8579,'deck &amp; rules'!$C$23:$C$30,'deck &amp; rules'!$D$23:$M$30))="draw",
                                                     IF(I8579&gt;J8579,1,IF(I8579&lt;J8579,0,2)),
                                                     IF(I8579&gt;H8579,1,IF(I8579&lt;H8579,0,2))),
                                   IF(H8579&lt;7,
                                        IF(G8579&gt;J8579,1,IF(G8579&lt;J8579,0,2)),
                                        IF(G8579&gt;H8579,1,IF(G8579&lt;H8579,0,2))
                                        )
                          )
              )
        )</f>
        <v>0</v>
      </c>
      <c r="L8579">
        <f t="shared" ca="1" si="935"/>
        <v>-918</v>
      </c>
      <c r="M8579">
        <f t="shared" ca="1" si="936"/>
        <v>-840.39999999992142</v>
      </c>
      <c r="N8579">
        <f t="shared" ca="1" si="937"/>
        <v>-1558</v>
      </c>
    </row>
    <row r="8580" spans="1:14" x14ac:dyDescent="0.25">
      <c r="A8580">
        <f ca="1"/>
        <v>3</v>
      </c>
      <c r="B8580">
        <f ca="1"/>
        <v>3</v>
      </c>
      <c r="C8580">
        <f ca="1"/>
        <v>0</v>
      </c>
      <c r="D8580">
        <f ca="1"/>
        <v>2</v>
      </c>
      <c r="E8580">
        <f ca="1"/>
        <v>8</v>
      </c>
      <c r="F8580">
        <f ca="1"/>
        <v>2</v>
      </c>
      <c r="G8580">
        <f t="shared" ca="1" si="938"/>
        <v>6</v>
      </c>
      <c r="H8580">
        <f t="shared" ca="1" si="939"/>
        <v>0</v>
      </c>
      <c r="I8580">
        <f t="shared" ca="1" si="940"/>
        <v>6</v>
      </c>
      <c r="J8580">
        <f t="shared" ca="1" si="941"/>
        <v>2</v>
      </c>
      <c r="K8580" cm="1">
        <f t="array" aca="1" ref="K8580" ca="1">IF(G8580&gt;7,
        IF(G8580&gt;H8580, 1, IF(G8580&lt;H8580, 0, 2)),
        IF(       H8580&gt;7,
                     IF(G8580&gt;H8580, 1, IF(G8580&lt;H8580, 0, 2)),
                     IF(         G8580&lt;6,
                                   IF(            _xlfn.XLOOKUP(C8580,'deck &amp; rules'!$D$22:$M$22,_xlfn.XLOOKUP(H8580,'deck &amp; rules'!$C$23:$C$30,'deck &amp; rules'!$D$23:$M$30))="draw",
                                                     IF(I8580&gt;J8580,1,IF(I8580&lt;J8580,0,2)),
                                                     IF(I8580&gt;H8580,1,IF(I8580&lt;H8580,0,2))),
                                   IF(H8580&lt;7,
                                        IF(G8580&gt;J8580,1,IF(G8580&lt;J8580,0,2)),
                                        IF(G8580&gt;H8580,1,IF(G8580&lt;H8580,0,2))
                                        )
                          )
              )
        )</f>
        <v>1</v>
      </c>
      <c r="L8580">
        <f t="shared" ref="L8580:L8643" ca="1" si="942">IF(K8580=1,L8579+1,L8579-1)</f>
        <v>-917</v>
      </c>
      <c r="M8580">
        <f t="shared" ref="M8580:M8643" ca="1" si="943">IF(K8580=0,M8579+19/20,M8579-1)</f>
        <v>-841.39999999992142</v>
      </c>
      <c r="N8580">
        <f t="shared" ref="N8580:N8643" ca="1" si="944">IF(K8580=2,N8579+8,N8579-1)</f>
        <v>-1559</v>
      </c>
    </row>
    <row r="8581" spans="1:14" x14ac:dyDescent="0.25">
      <c r="A8581">
        <f ca="1"/>
        <v>1</v>
      </c>
      <c r="B8581">
        <f ca="1"/>
        <v>0</v>
      </c>
      <c r="C8581">
        <f ca="1"/>
        <v>9</v>
      </c>
      <c r="D8581">
        <f ca="1"/>
        <v>8</v>
      </c>
      <c r="E8581">
        <f ca="1"/>
        <v>5</v>
      </c>
      <c r="F8581">
        <f ca="1"/>
        <v>4</v>
      </c>
      <c r="G8581">
        <f t="shared" ca="1" si="938"/>
        <v>1</v>
      </c>
      <c r="H8581">
        <f t="shared" ca="1" si="939"/>
        <v>3</v>
      </c>
      <c r="I8581">
        <f t="shared" ca="1" si="940"/>
        <v>0</v>
      </c>
      <c r="J8581">
        <f t="shared" ca="1" si="941"/>
        <v>7</v>
      </c>
      <c r="K8581" cm="1">
        <f t="array" aca="1" ref="K8581" ca="1">IF(G8581&gt;7,
        IF(G8581&gt;H8581, 1, IF(G8581&lt;H8581, 0, 2)),
        IF(       H8581&gt;7,
                     IF(G8581&gt;H8581, 1, IF(G8581&lt;H8581, 0, 2)),
                     IF(         G8581&lt;6,
                                   IF(            _xlfn.XLOOKUP(C8581,'deck &amp; rules'!$D$22:$M$22,_xlfn.XLOOKUP(H8581,'deck &amp; rules'!$C$23:$C$30,'deck &amp; rules'!$D$23:$M$30))="draw",
                                                     IF(I8581&gt;J8581,1,IF(I8581&lt;J8581,0,2)),
                                                     IF(I8581&gt;H8581,1,IF(I8581&lt;H8581,0,2))),
                                   IF(H8581&lt;7,
                                        IF(G8581&gt;J8581,1,IF(G8581&lt;J8581,0,2)),
                                        IF(G8581&gt;H8581,1,IF(G8581&lt;H8581,0,2))
                                        )
                          )
              )
        )</f>
        <v>0</v>
      </c>
      <c r="L8581">
        <f t="shared" ca="1" si="942"/>
        <v>-918</v>
      </c>
      <c r="M8581">
        <f t="shared" ca="1" si="943"/>
        <v>-840.44999999992137</v>
      </c>
      <c r="N8581">
        <f t="shared" ca="1" si="944"/>
        <v>-1560</v>
      </c>
    </row>
    <row r="8582" spans="1:14" x14ac:dyDescent="0.25">
      <c r="A8582">
        <f ca="1"/>
        <v>7</v>
      </c>
      <c r="B8582">
        <f ca="1"/>
        <v>0</v>
      </c>
      <c r="C8582">
        <f ca="1"/>
        <v>8</v>
      </c>
      <c r="D8582">
        <f ca="1"/>
        <v>1</v>
      </c>
      <c r="E8582">
        <f ca="1"/>
        <v>0</v>
      </c>
      <c r="F8582">
        <f ca="1"/>
        <v>0</v>
      </c>
      <c r="G8582">
        <f t="shared" ca="1" si="938"/>
        <v>7</v>
      </c>
      <c r="H8582">
        <f t="shared" ca="1" si="939"/>
        <v>1</v>
      </c>
      <c r="I8582">
        <f t="shared" ca="1" si="940"/>
        <v>5</v>
      </c>
      <c r="J8582">
        <f t="shared" ca="1" si="941"/>
        <v>1</v>
      </c>
      <c r="K8582" cm="1">
        <f t="array" aca="1" ref="K8582" ca="1">IF(G8582&gt;7,
        IF(G8582&gt;H8582, 1, IF(G8582&lt;H8582, 0, 2)),
        IF(       H8582&gt;7,
                     IF(G8582&gt;H8582, 1, IF(G8582&lt;H8582, 0, 2)),
                     IF(         G8582&lt;6,
                                   IF(            _xlfn.XLOOKUP(C8582,'deck &amp; rules'!$D$22:$M$22,_xlfn.XLOOKUP(H8582,'deck &amp; rules'!$C$23:$C$30,'deck &amp; rules'!$D$23:$M$30))="draw",
                                                     IF(I8582&gt;J8582,1,IF(I8582&lt;J8582,0,2)),
                                                     IF(I8582&gt;H8582,1,IF(I8582&lt;H8582,0,2))),
                                   IF(H8582&lt;7,
                                        IF(G8582&gt;J8582,1,IF(G8582&lt;J8582,0,2)),
                                        IF(G8582&gt;H8582,1,IF(G8582&lt;H8582,0,2))
                                        )
                          )
              )
        )</f>
        <v>1</v>
      </c>
      <c r="L8582">
        <f t="shared" ca="1" si="942"/>
        <v>-917</v>
      </c>
      <c r="M8582">
        <f t="shared" ca="1" si="943"/>
        <v>-841.44999999992137</v>
      </c>
      <c r="N8582">
        <f t="shared" ca="1" si="944"/>
        <v>-1561</v>
      </c>
    </row>
    <row r="8583" spans="1:14" x14ac:dyDescent="0.25">
      <c r="A8583">
        <f ca="1"/>
        <v>7</v>
      </c>
      <c r="B8583">
        <f ca="1"/>
        <v>0</v>
      </c>
      <c r="C8583">
        <f ca="1"/>
        <v>9</v>
      </c>
      <c r="D8583">
        <f ca="1"/>
        <v>9</v>
      </c>
      <c r="E8583">
        <f ca="1"/>
        <v>0</v>
      </c>
      <c r="F8583">
        <f ca="1"/>
        <v>1</v>
      </c>
      <c r="G8583">
        <f t="shared" ca="1" si="938"/>
        <v>7</v>
      </c>
      <c r="H8583">
        <f t="shared" ca="1" si="939"/>
        <v>9</v>
      </c>
      <c r="I8583">
        <f t="shared" ca="1" si="940"/>
        <v>6</v>
      </c>
      <c r="J8583">
        <f t="shared" ca="1" si="941"/>
        <v>0</v>
      </c>
      <c r="K8583" cm="1">
        <f t="array" aca="1" ref="K8583" ca="1">IF(G8583&gt;7,
        IF(G8583&gt;H8583, 1, IF(G8583&lt;H8583, 0, 2)),
        IF(       H8583&gt;7,
                     IF(G8583&gt;H8583, 1, IF(G8583&lt;H8583, 0, 2)),
                     IF(         G8583&lt;6,
                                   IF(            _xlfn.XLOOKUP(C8583,'deck &amp; rules'!$D$22:$M$22,_xlfn.XLOOKUP(H8583,'deck &amp; rules'!$C$23:$C$30,'deck &amp; rules'!$D$23:$M$30))="draw",
                                                     IF(I8583&gt;J8583,1,IF(I8583&lt;J8583,0,2)),
                                                     IF(I8583&gt;H8583,1,IF(I8583&lt;H8583,0,2))),
                                   IF(H8583&lt;7,
                                        IF(G8583&gt;J8583,1,IF(G8583&lt;J8583,0,2)),
                                        IF(G8583&gt;H8583,1,IF(G8583&lt;H8583,0,2))
                                        )
                          )
              )
        )</f>
        <v>0</v>
      </c>
      <c r="L8583">
        <f t="shared" ca="1" si="942"/>
        <v>-918</v>
      </c>
      <c r="M8583">
        <f t="shared" ca="1" si="943"/>
        <v>-840.49999999992133</v>
      </c>
      <c r="N8583">
        <f t="shared" ca="1" si="944"/>
        <v>-1562</v>
      </c>
    </row>
    <row r="8584" spans="1:14" x14ac:dyDescent="0.25">
      <c r="A8584">
        <f ca="1"/>
        <v>0</v>
      </c>
      <c r="B8584">
        <f ca="1"/>
        <v>7</v>
      </c>
      <c r="C8584">
        <f ca="1"/>
        <v>3</v>
      </c>
      <c r="D8584">
        <f ca="1"/>
        <v>2</v>
      </c>
      <c r="E8584">
        <f ca="1"/>
        <v>0</v>
      </c>
      <c r="F8584">
        <f ca="1"/>
        <v>4</v>
      </c>
      <c r="G8584">
        <f t="shared" ca="1" si="938"/>
        <v>7</v>
      </c>
      <c r="H8584">
        <f t="shared" ca="1" si="939"/>
        <v>2</v>
      </c>
      <c r="I8584">
        <f t="shared" ca="1" si="940"/>
        <v>0</v>
      </c>
      <c r="J8584">
        <f t="shared" ca="1" si="941"/>
        <v>6</v>
      </c>
      <c r="K8584" cm="1">
        <f t="array" aca="1" ref="K8584" ca="1">IF(G8584&gt;7,
        IF(G8584&gt;H8584, 1, IF(G8584&lt;H8584, 0, 2)),
        IF(       H8584&gt;7,
                     IF(G8584&gt;H8584, 1, IF(G8584&lt;H8584, 0, 2)),
                     IF(         G8584&lt;6,
                                   IF(            _xlfn.XLOOKUP(C8584,'deck &amp; rules'!$D$22:$M$22,_xlfn.XLOOKUP(H8584,'deck &amp; rules'!$C$23:$C$30,'deck &amp; rules'!$D$23:$M$30))="draw",
                                                     IF(I8584&gt;J8584,1,IF(I8584&lt;J8584,0,2)),
                                                     IF(I8584&gt;H8584,1,IF(I8584&lt;H8584,0,2))),
                                   IF(H8584&lt;7,
                                        IF(G8584&gt;J8584,1,IF(G8584&lt;J8584,0,2)),
                                        IF(G8584&gt;H8584,1,IF(G8584&lt;H8584,0,2))
                                        )
                          )
              )
        )</f>
        <v>1</v>
      </c>
      <c r="L8584">
        <f t="shared" ca="1" si="942"/>
        <v>-917</v>
      </c>
      <c r="M8584">
        <f t="shared" ca="1" si="943"/>
        <v>-841.49999999992133</v>
      </c>
      <c r="N8584">
        <f t="shared" ca="1" si="944"/>
        <v>-1563</v>
      </c>
    </row>
    <row r="8585" spans="1:14" x14ac:dyDescent="0.25">
      <c r="A8585">
        <f ca="1"/>
        <v>8</v>
      </c>
      <c r="B8585">
        <f ca="1"/>
        <v>7</v>
      </c>
      <c r="C8585">
        <f ca="1"/>
        <v>3</v>
      </c>
      <c r="D8585">
        <f ca="1"/>
        <v>7</v>
      </c>
      <c r="E8585">
        <f ca="1"/>
        <v>8</v>
      </c>
      <c r="F8585">
        <f ca="1"/>
        <v>0</v>
      </c>
      <c r="G8585">
        <f t="shared" ca="1" si="938"/>
        <v>5</v>
      </c>
      <c r="H8585">
        <f t="shared" ca="1" si="939"/>
        <v>5</v>
      </c>
      <c r="I8585">
        <f t="shared" ca="1" si="940"/>
        <v>8</v>
      </c>
      <c r="J8585">
        <f t="shared" ca="1" si="941"/>
        <v>5</v>
      </c>
      <c r="K8585" cm="1">
        <f t="array" aca="1" ref="K8585" ca="1">IF(G8585&gt;7,
        IF(G8585&gt;H8585, 1, IF(G8585&lt;H8585, 0, 2)),
        IF(       H8585&gt;7,
                     IF(G8585&gt;H8585, 1, IF(G8585&lt;H8585, 0, 2)),
                     IF(         G8585&lt;6,
                                   IF(            _xlfn.XLOOKUP(C8585,'deck &amp; rules'!$D$22:$M$22,_xlfn.XLOOKUP(H8585,'deck &amp; rules'!$C$23:$C$30,'deck &amp; rules'!$D$23:$M$30))="draw",
                                                     IF(I8585&gt;J8585,1,IF(I8585&lt;J8585,0,2)),
                                                     IF(I8585&gt;H8585,1,IF(I8585&lt;H8585,0,2))),
                                   IF(H8585&lt;7,
                                        IF(G8585&gt;J8585,1,IF(G8585&lt;J8585,0,2)),
                                        IF(G8585&gt;H8585,1,IF(G8585&lt;H8585,0,2))
                                        )
                          )
              )
        )</f>
        <v>1</v>
      </c>
      <c r="L8585">
        <f t="shared" ca="1" si="942"/>
        <v>-916</v>
      </c>
      <c r="M8585">
        <f t="shared" ca="1" si="943"/>
        <v>-842.49999999992133</v>
      </c>
      <c r="N8585">
        <f t="shared" ca="1" si="944"/>
        <v>-1564</v>
      </c>
    </row>
    <row r="8586" spans="1:14" x14ac:dyDescent="0.25">
      <c r="A8586">
        <f ca="1"/>
        <v>5</v>
      </c>
      <c r="B8586">
        <f ca="1"/>
        <v>0</v>
      </c>
      <c r="C8586">
        <f ca="1"/>
        <v>8</v>
      </c>
      <c r="D8586">
        <f ca="1"/>
        <v>0</v>
      </c>
      <c r="E8586">
        <f ca="1"/>
        <v>1</v>
      </c>
      <c r="F8586">
        <f ca="1"/>
        <v>0</v>
      </c>
      <c r="G8586">
        <f t="shared" ca="1" si="938"/>
        <v>5</v>
      </c>
      <c r="H8586">
        <f t="shared" ca="1" si="939"/>
        <v>1</v>
      </c>
      <c r="I8586">
        <f t="shared" ca="1" si="940"/>
        <v>3</v>
      </c>
      <c r="J8586">
        <f t="shared" ca="1" si="941"/>
        <v>1</v>
      </c>
      <c r="K8586" cm="1">
        <f t="array" aca="1" ref="K8586" ca="1">IF(G8586&gt;7,
        IF(G8586&gt;H8586, 1, IF(G8586&lt;H8586, 0, 2)),
        IF(       H8586&gt;7,
                     IF(G8586&gt;H8586, 1, IF(G8586&lt;H8586, 0, 2)),
                     IF(         G8586&lt;6,
                                   IF(            _xlfn.XLOOKUP(C8586,'deck &amp; rules'!$D$22:$M$22,_xlfn.XLOOKUP(H8586,'deck &amp; rules'!$C$23:$C$30,'deck &amp; rules'!$D$23:$M$30))="draw",
                                                     IF(I8586&gt;J8586,1,IF(I8586&lt;J8586,0,2)),
                                                     IF(I8586&gt;H8586,1,IF(I8586&lt;H8586,0,2))),
                                   IF(H8586&lt;7,
                                        IF(G8586&gt;J8586,1,IF(G8586&lt;J8586,0,2)),
                                        IF(G8586&gt;H8586,1,IF(G8586&lt;H8586,0,2))
                                        )
                          )
              )
        )</f>
        <v>1</v>
      </c>
      <c r="L8586">
        <f t="shared" ca="1" si="942"/>
        <v>-915</v>
      </c>
      <c r="M8586">
        <f t="shared" ca="1" si="943"/>
        <v>-843.49999999992133</v>
      </c>
      <c r="N8586">
        <f t="shared" ca="1" si="944"/>
        <v>-1565</v>
      </c>
    </row>
    <row r="8587" spans="1:14" x14ac:dyDescent="0.25">
      <c r="A8587">
        <f ca="1"/>
        <v>1</v>
      </c>
      <c r="B8587">
        <f ca="1"/>
        <v>4</v>
      </c>
      <c r="C8587">
        <f ca="1"/>
        <v>0</v>
      </c>
      <c r="D8587">
        <f ca="1"/>
        <v>8</v>
      </c>
      <c r="E8587">
        <f ca="1"/>
        <v>9</v>
      </c>
      <c r="F8587">
        <f ca="1"/>
        <v>6</v>
      </c>
      <c r="G8587">
        <f t="shared" ca="1" si="938"/>
        <v>5</v>
      </c>
      <c r="H8587">
        <f t="shared" ca="1" si="939"/>
        <v>7</v>
      </c>
      <c r="I8587">
        <f t="shared" ca="1" si="940"/>
        <v>5</v>
      </c>
      <c r="J8587">
        <f t="shared" ca="1" si="941"/>
        <v>3</v>
      </c>
      <c r="K8587" cm="1">
        <f t="array" aca="1" ref="K8587" ca="1">IF(G8587&gt;7,
        IF(G8587&gt;H8587, 1, IF(G8587&lt;H8587, 0, 2)),
        IF(       H8587&gt;7,
                     IF(G8587&gt;H8587, 1, IF(G8587&lt;H8587, 0, 2)),
                     IF(         G8587&lt;6,
                                   IF(            _xlfn.XLOOKUP(C8587,'deck &amp; rules'!$D$22:$M$22,_xlfn.XLOOKUP(H8587,'deck &amp; rules'!$C$23:$C$30,'deck &amp; rules'!$D$23:$M$30))="draw",
                                                     IF(I8587&gt;J8587,1,IF(I8587&lt;J8587,0,2)),
                                                     IF(I8587&gt;H8587,1,IF(I8587&lt;H8587,0,2))),
                                   IF(H8587&lt;7,
                                        IF(G8587&gt;J8587,1,IF(G8587&lt;J8587,0,2)),
                                        IF(G8587&gt;H8587,1,IF(G8587&lt;H8587,0,2))
                                        )
                          )
              )
        )</f>
        <v>0</v>
      </c>
      <c r="L8587">
        <f t="shared" ca="1" si="942"/>
        <v>-916</v>
      </c>
      <c r="M8587">
        <f t="shared" ca="1" si="943"/>
        <v>-842.54999999992128</v>
      </c>
      <c r="N8587">
        <f t="shared" ca="1" si="944"/>
        <v>-1566</v>
      </c>
    </row>
    <row r="8588" spans="1:14" x14ac:dyDescent="0.25">
      <c r="A8588">
        <f ca="1"/>
        <v>9</v>
      </c>
      <c r="B8588">
        <f ca="1"/>
        <v>4</v>
      </c>
      <c r="C8588">
        <f ca="1"/>
        <v>9</v>
      </c>
      <c r="D8588">
        <f ca="1"/>
        <v>0</v>
      </c>
      <c r="E8588">
        <f ca="1"/>
        <v>4</v>
      </c>
      <c r="F8588">
        <f ca="1"/>
        <v>1</v>
      </c>
      <c r="G8588">
        <f t="shared" ca="1" si="938"/>
        <v>3</v>
      </c>
      <c r="H8588">
        <f t="shared" ca="1" si="939"/>
        <v>4</v>
      </c>
      <c r="I8588">
        <f t="shared" ca="1" si="940"/>
        <v>2</v>
      </c>
      <c r="J8588">
        <f t="shared" ca="1" si="941"/>
        <v>5</v>
      </c>
      <c r="K8588" cm="1">
        <f t="array" aca="1" ref="K8588" ca="1">IF(G8588&gt;7,
        IF(G8588&gt;H8588, 1, IF(G8588&lt;H8588, 0, 2)),
        IF(       H8588&gt;7,
                     IF(G8588&gt;H8588, 1, IF(G8588&lt;H8588, 0, 2)),
                     IF(         G8588&lt;6,
                                   IF(            _xlfn.XLOOKUP(C8588,'deck &amp; rules'!$D$22:$M$22,_xlfn.XLOOKUP(H8588,'deck &amp; rules'!$C$23:$C$30,'deck &amp; rules'!$D$23:$M$30))="draw",
                                                     IF(I8588&gt;J8588,1,IF(I8588&lt;J8588,0,2)),
                                                     IF(I8588&gt;H8588,1,IF(I8588&lt;H8588,0,2))),
                                   IF(H8588&lt;7,
                                        IF(G8588&gt;J8588,1,IF(G8588&lt;J8588,0,2)),
                                        IF(G8588&gt;H8588,1,IF(G8588&lt;H8588,0,2))
                                        )
                          )
              )
        )</f>
        <v>0</v>
      </c>
      <c r="L8588">
        <f t="shared" ca="1" si="942"/>
        <v>-917</v>
      </c>
      <c r="M8588">
        <f t="shared" ca="1" si="943"/>
        <v>-841.59999999992124</v>
      </c>
      <c r="N8588">
        <f t="shared" ca="1" si="944"/>
        <v>-1567</v>
      </c>
    </row>
    <row r="8589" spans="1:14" x14ac:dyDescent="0.25">
      <c r="A8589">
        <f ca="1"/>
        <v>3</v>
      </c>
      <c r="B8589">
        <f ca="1"/>
        <v>9</v>
      </c>
      <c r="C8589">
        <f ca="1"/>
        <v>8</v>
      </c>
      <c r="D8589">
        <f ca="1"/>
        <v>4</v>
      </c>
      <c r="E8589">
        <f ca="1"/>
        <v>9</v>
      </c>
      <c r="F8589">
        <f ca="1"/>
        <v>0</v>
      </c>
      <c r="G8589">
        <f t="shared" ca="1" si="938"/>
        <v>2</v>
      </c>
      <c r="H8589">
        <f t="shared" ca="1" si="939"/>
        <v>3</v>
      </c>
      <c r="I8589">
        <f t="shared" ca="1" si="940"/>
        <v>0</v>
      </c>
      <c r="J8589">
        <f t="shared" ca="1" si="941"/>
        <v>3</v>
      </c>
      <c r="K8589" cm="1">
        <f t="array" aca="1" ref="K8589" ca="1">IF(G8589&gt;7,
        IF(G8589&gt;H8589, 1, IF(G8589&lt;H8589, 0, 2)),
        IF(       H8589&gt;7,
                     IF(G8589&gt;H8589, 1, IF(G8589&lt;H8589, 0, 2)),
                     IF(         G8589&lt;6,
                                   IF(            _xlfn.XLOOKUP(C8589,'deck &amp; rules'!$D$22:$M$22,_xlfn.XLOOKUP(H8589,'deck &amp; rules'!$C$23:$C$30,'deck &amp; rules'!$D$23:$M$30))="draw",
                                                     IF(I8589&gt;J8589,1,IF(I8589&lt;J8589,0,2)),
                                                     IF(I8589&gt;H8589,1,IF(I8589&lt;H8589,0,2))),
                                   IF(H8589&lt;7,
                                        IF(G8589&gt;J8589,1,IF(G8589&lt;J8589,0,2)),
                                        IF(G8589&gt;H8589,1,IF(G8589&lt;H8589,0,2))
                                        )
                          )
              )
        )</f>
        <v>0</v>
      </c>
      <c r="L8589">
        <f t="shared" ca="1" si="942"/>
        <v>-918</v>
      </c>
      <c r="M8589">
        <f t="shared" ca="1" si="943"/>
        <v>-840.64999999992119</v>
      </c>
      <c r="N8589">
        <f t="shared" ca="1" si="944"/>
        <v>-1568</v>
      </c>
    </row>
    <row r="8590" spans="1:14" x14ac:dyDescent="0.25">
      <c r="A8590">
        <f ca="1"/>
        <v>0</v>
      </c>
      <c r="B8590">
        <f ca="1"/>
        <v>7</v>
      </c>
      <c r="C8590">
        <f ca="1"/>
        <v>0</v>
      </c>
      <c r="D8590">
        <f ca="1"/>
        <v>4</v>
      </c>
      <c r="E8590">
        <f ca="1"/>
        <v>0</v>
      </c>
      <c r="F8590">
        <f ca="1"/>
        <v>8</v>
      </c>
      <c r="G8590">
        <f t="shared" ca="1" si="938"/>
        <v>7</v>
      </c>
      <c r="H8590">
        <f t="shared" ca="1" si="939"/>
        <v>4</v>
      </c>
      <c r="I8590">
        <f t="shared" ca="1" si="940"/>
        <v>7</v>
      </c>
      <c r="J8590">
        <f t="shared" ca="1" si="941"/>
        <v>2</v>
      </c>
      <c r="K8590" cm="1">
        <f t="array" aca="1" ref="K8590" ca="1">IF(G8590&gt;7,
        IF(G8590&gt;H8590, 1, IF(G8590&lt;H8590, 0, 2)),
        IF(       H8590&gt;7,
                     IF(G8590&gt;H8590, 1, IF(G8590&lt;H8590, 0, 2)),
                     IF(         G8590&lt;6,
                                   IF(            _xlfn.XLOOKUP(C8590,'deck &amp; rules'!$D$22:$M$22,_xlfn.XLOOKUP(H8590,'deck &amp; rules'!$C$23:$C$30,'deck &amp; rules'!$D$23:$M$30))="draw",
                                                     IF(I8590&gt;J8590,1,IF(I8590&lt;J8590,0,2)),
                                                     IF(I8590&gt;H8590,1,IF(I8590&lt;H8590,0,2))),
                                   IF(H8590&lt;7,
                                        IF(G8590&gt;J8590,1,IF(G8590&lt;J8590,0,2)),
                                        IF(G8590&gt;H8590,1,IF(G8590&lt;H8590,0,2))
                                        )
                          )
              )
        )</f>
        <v>1</v>
      </c>
      <c r="L8590">
        <f t="shared" ca="1" si="942"/>
        <v>-917</v>
      </c>
      <c r="M8590">
        <f t="shared" ca="1" si="943"/>
        <v>-841.64999999992119</v>
      </c>
      <c r="N8590">
        <f t="shared" ca="1" si="944"/>
        <v>-1569</v>
      </c>
    </row>
    <row r="8591" spans="1:14" x14ac:dyDescent="0.25">
      <c r="A8591">
        <f ca="1"/>
        <v>9</v>
      </c>
      <c r="B8591">
        <f ca="1"/>
        <v>0</v>
      </c>
      <c r="C8591">
        <f ca="1"/>
        <v>6</v>
      </c>
      <c r="D8591">
        <f ca="1"/>
        <v>0</v>
      </c>
      <c r="E8591">
        <f ca="1"/>
        <v>6</v>
      </c>
      <c r="F8591">
        <f ca="1"/>
        <v>7</v>
      </c>
      <c r="G8591">
        <f t="shared" ca="1" si="938"/>
        <v>9</v>
      </c>
      <c r="H8591">
        <f t="shared" ca="1" si="939"/>
        <v>6</v>
      </c>
      <c r="I8591">
        <f t="shared" ca="1" si="940"/>
        <v>5</v>
      </c>
      <c r="J8591">
        <f t="shared" ca="1" si="941"/>
        <v>3</v>
      </c>
      <c r="K8591" cm="1">
        <f t="array" aca="1" ref="K8591" ca="1">IF(G8591&gt;7,
        IF(G8591&gt;H8591, 1, IF(G8591&lt;H8591, 0, 2)),
        IF(       H8591&gt;7,
                     IF(G8591&gt;H8591, 1, IF(G8591&lt;H8591, 0, 2)),
                     IF(         G8591&lt;6,
                                   IF(            _xlfn.XLOOKUP(C8591,'deck &amp; rules'!$D$22:$M$22,_xlfn.XLOOKUP(H8591,'deck &amp; rules'!$C$23:$C$30,'deck &amp; rules'!$D$23:$M$30))="draw",
                                                     IF(I8591&gt;J8591,1,IF(I8591&lt;J8591,0,2)),
                                                     IF(I8591&gt;H8591,1,IF(I8591&lt;H8591,0,2))),
                                   IF(H8591&lt;7,
                                        IF(G8591&gt;J8591,1,IF(G8591&lt;J8591,0,2)),
                                        IF(G8591&gt;H8591,1,IF(G8591&lt;H8591,0,2))
                                        )
                          )
              )
        )</f>
        <v>1</v>
      </c>
      <c r="L8591">
        <f t="shared" ca="1" si="942"/>
        <v>-916</v>
      </c>
      <c r="M8591">
        <f t="shared" ca="1" si="943"/>
        <v>-842.64999999992119</v>
      </c>
      <c r="N8591">
        <f t="shared" ca="1" si="944"/>
        <v>-1570</v>
      </c>
    </row>
    <row r="8592" spans="1:14" x14ac:dyDescent="0.25">
      <c r="A8592">
        <f ca="1"/>
        <v>0</v>
      </c>
      <c r="B8592">
        <f ca="1"/>
        <v>1</v>
      </c>
      <c r="C8592">
        <f ca="1"/>
        <v>4</v>
      </c>
      <c r="D8592">
        <f ca="1"/>
        <v>0</v>
      </c>
      <c r="E8592">
        <f ca="1"/>
        <v>0</v>
      </c>
      <c r="F8592">
        <f ca="1"/>
        <v>4</v>
      </c>
      <c r="G8592">
        <f t="shared" ca="1" si="938"/>
        <v>1</v>
      </c>
      <c r="H8592">
        <f t="shared" ca="1" si="939"/>
        <v>0</v>
      </c>
      <c r="I8592">
        <f t="shared" ca="1" si="940"/>
        <v>5</v>
      </c>
      <c r="J8592">
        <f t="shared" ca="1" si="941"/>
        <v>4</v>
      </c>
      <c r="K8592" cm="1">
        <f t="array" aca="1" ref="K8592" ca="1">IF(G8592&gt;7,
        IF(G8592&gt;H8592, 1, IF(G8592&lt;H8592, 0, 2)),
        IF(       H8592&gt;7,
                     IF(G8592&gt;H8592, 1, IF(G8592&lt;H8592, 0, 2)),
                     IF(         G8592&lt;6,
                                   IF(            _xlfn.XLOOKUP(C8592,'deck &amp; rules'!$D$22:$M$22,_xlfn.XLOOKUP(H8592,'deck &amp; rules'!$C$23:$C$30,'deck &amp; rules'!$D$23:$M$30))="draw",
                                                     IF(I8592&gt;J8592,1,IF(I8592&lt;J8592,0,2)),
                                                     IF(I8592&gt;H8592,1,IF(I8592&lt;H8592,0,2))),
                                   IF(H8592&lt;7,
                                        IF(G8592&gt;J8592,1,IF(G8592&lt;J8592,0,2)),
                                        IF(G8592&gt;H8592,1,IF(G8592&lt;H8592,0,2))
                                        )
                          )
              )
        )</f>
        <v>1</v>
      </c>
      <c r="L8592">
        <f t="shared" ca="1" si="942"/>
        <v>-915</v>
      </c>
      <c r="M8592">
        <f t="shared" ca="1" si="943"/>
        <v>-843.64999999992119</v>
      </c>
      <c r="N8592">
        <f t="shared" ca="1" si="944"/>
        <v>-1571</v>
      </c>
    </row>
    <row r="8593" spans="1:14" x14ac:dyDescent="0.25">
      <c r="A8593">
        <f ca="1"/>
        <v>7</v>
      </c>
      <c r="B8593">
        <f ca="1"/>
        <v>3</v>
      </c>
      <c r="C8593">
        <f ca="1"/>
        <v>0</v>
      </c>
      <c r="D8593">
        <f ca="1"/>
        <v>0</v>
      </c>
      <c r="E8593">
        <f ca="1"/>
        <v>0</v>
      </c>
      <c r="F8593">
        <f ca="1"/>
        <v>0</v>
      </c>
      <c r="G8593">
        <f t="shared" ca="1" si="938"/>
        <v>0</v>
      </c>
      <c r="H8593">
        <f t="shared" ca="1" si="939"/>
        <v>0</v>
      </c>
      <c r="I8593">
        <f t="shared" ca="1" si="940"/>
        <v>0</v>
      </c>
      <c r="J8593">
        <f t="shared" ca="1" si="941"/>
        <v>0</v>
      </c>
      <c r="K8593" cm="1">
        <f t="array" aca="1" ref="K8593" ca="1">IF(G8593&gt;7,
        IF(G8593&gt;H8593, 1, IF(G8593&lt;H8593, 0, 2)),
        IF(       H8593&gt;7,
                     IF(G8593&gt;H8593, 1, IF(G8593&lt;H8593, 0, 2)),
                     IF(         G8593&lt;6,
                                   IF(            _xlfn.XLOOKUP(C8593,'deck &amp; rules'!$D$22:$M$22,_xlfn.XLOOKUP(H8593,'deck &amp; rules'!$C$23:$C$30,'deck &amp; rules'!$D$23:$M$30))="draw",
                                                     IF(I8593&gt;J8593,1,IF(I8593&lt;J8593,0,2)),
                                                     IF(I8593&gt;H8593,1,IF(I8593&lt;H8593,0,2))),
                                   IF(H8593&lt;7,
                                        IF(G8593&gt;J8593,1,IF(G8593&lt;J8593,0,2)),
                                        IF(G8593&gt;H8593,1,IF(G8593&lt;H8593,0,2))
                                        )
                          )
              )
        )</f>
        <v>2</v>
      </c>
      <c r="L8593">
        <f t="shared" ca="1" si="942"/>
        <v>-916</v>
      </c>
      <c r="M8593">
        <f t="shared" ca="1" si="943"/>
        <v>-844.64999999992119</v>
      </c>
      <c r="N8593">
        <f t="shared" ca="1" si="944"/>
        <v>-1563</v>
      </c>
    </row>
    <row r="8594" spans="1:14" x14ac:dyDescent="0.25">
      <c r="A8594">
        <f ca="1"/>
        <v>5</v>
      </c>
      <c r="B8594">
        <f ca="1"/>
        <v>3</v>
      </c>
      <c r="C8594">
        <f ca="1"/>
        <v>4</v>
      </c>
      <c r="D8594">
        <f ca="1"/>
        <v>4</v>
      </c>
      <c r="E8594">
        <f ca="1"/>
        <v>7</v>
      </c>
      <c r="F8594">
        <f ca="1"/>
        <v>9</v>
      </c>
      <c r="G8594">
        <f t="shared" ca="1" si="938"/>
        <v>8</v>
      </c>
      <c r="H8594">
        <f t="shared" ca="1" si="939"/>
        <v>1</v>
      </c>
      <c r="I8594">
        <f t="shared" ca="1" si="940"/>
        <v>2</v>
      </c>
      <c r="J8594">
        <f t="shared" ca="1" si="941"/>
        <v>0</v>
      </c>
      <c r="K8594" cm="1">
        <f t="array" aca="1" ref="K8594" ca="1">IF(G8594&gt;7,
        IF(G8594&gt;H8594, 1, IF(G8594&lt;H8594, 0, 2)),
        IF(       H8594&gt;7,
                     IF(G8594&gt;H8594, 1, IF(G8594&lt;H8594, 0, 2)),
                     IF(         G8594&lt;6,
                                   IF(            _xlfn.XLOOKUP(C8594,'deck &amp; rules'!$D$22:$M$22,_xlfn.XLOOKUP(H8594,'deck &amp; rules'!$C$23:$C$30,'deck &amp; rules'!$D$23:$M$30))="draw",
                                                     IF(I8594&gt;J8594,1,IF(I8594&lt;J8594,0,2)),
                                                     IF(I8594&gt;H8594,1,IF(I8594&lt;H8594,0,2))),
                                   IF(H8594&lt;7,
                                        IF(G8594&gt;J8594,1,IF(G8594&lt;J8594,0,2)),
                                        IF(G8594&gt;H8594,1,IF(G8594&lt;H8594,0,2))
                                        )
                          )
              )
        )</f>
        <v>1</v>
      </c>
      <c r="L8594">
        <f t="shared" ca="1" si="942"/>
        <v>-915</v>
      </c>
      <c r="M8594">
        <f t="shared" ca="1" si="943"/>
        <v>-845.64999999992119</v>
      </c>
      <c r="N8594">
        <f t="shared" ca="1" si="944"/>
        <v>-1564</v>
      </c>
    </row>
    <row r="8595" spans="1:14" x14ac:dyDescent="0.25">
      <c r="A8595">
        <f ca="1"/>
        <v>9</v>
      </c>
      <c r="B8595">
        <f ca="1"/>
        <v>9</v>
      </c>
      <c r="C8595">
        <f ca="1"/>
        <v>1</v>
      </c>
      <c r="D8595">
        <f ca="1"/>
        <v>0</v>
      </c>
      <c r="E8595">
        <f ca="1"/>
        <v>0</v>
      </c>
      <c r="F8595">
        <f ca="1"/>
        <v>0</v>
      </c>
      <c r="G8595">
        <f t="shared" ca="1" si="938"/>
        <v>8</v>
      </c>
      <c r="H8595">
        <f t="shared" ca="1" si="939"/>
        <v>0</v>
      </c>
      <c r="I8595">
        <f t="shared" ca="1" si="940"/>
        <v>9</v>
      </c>
      <c r="J8595">
        <f t="shared" ca="1" si="941"/>
        <v>0</v>
      </c>
      <c r="K8595" cm="1">
        <f t="array" aca="1" ref="K8595" ca="1">IF(G8595&gt;7,
        IF(G8595&gt;H8595, 1, IF(G8595&lt;H8595, 0, 2)),
        IF(       H8595&gt;7,
                     IF(G8595&gt;H8595, 1, IF(G8595&lt;H8595, 0, 2)),
                     IF(         G8595&lt;6,
                                   IF(            _xlfn.XLOOKUP(C8595,'deck &amp; rules'!$D$22:$M$22,_xlfn.XLOOKUP(H8595,'deck &amp; rules'!$C$23:$C$30,'deck &amp; rules'!$D$23:$M$30))="draw",
                                                     IF(I8595&gt;J8595,1,IF(I8595&lt;J8595,0,2)),
                                                     IF(I8595&gt;H8595,1,IF(I8595&lt;H8595,0,2))),
                                   IF(H8595&lt;7,
                                        IF(G8595&gt;J8595,1,IF(G8595&lt;J8595,0,2)),
                                        IF(G8595&gt;H8595,1,IF(G8595&lt;H8595,0,2))
                                        )
                          )
              )
        )</f>
        <v>1</v>
      </c>
      <c r="L8595">
        <f t="shared" ca="1" si="942"/>
        <v>-914</v>
      </c>
      <c r="M8595">
        <f t="shared" ca="1" si="943"/>
        <v>-846.64999999992119</v>
      </c>
      <c r="N8595">
        <f t="shared" ca="1" si="944"/>
        <v>-1565</v>
      </c>
    </row>
    <row r="8596" spans="1:14" x14ac:dyDescent="0.25">
      <c r="A8596">
        <f ca="1"/>
        <v>2</v>
      </c>
      <c r="B8596">
        <f ca="1"/>
        <v>2</v>
      </c>
      <c r="C8596">
        <f ca="1"/>
        <v>6</v>
      </c>
      <c r="D8596">
        <f ca="1"/>
        <v>1</v>
      </c>
      <c r="E8596">
        <f ca="1"/>
        <v>7</v>
      </c>
      <c r="F8596">
        <f ca="1"/>
        <v>0</v>
      </c>
      <c r="G8596">
        <f t="shared" ca="1" si="938"/>
        <v>4</v>
      </c>
      <c r="H8596">
        <f t="shared" ca="1" si="939"/>
        <v>8</v>
      </c>
      <c r="I8596">
        <f t="shared" ca="1" si="940"/>
        <v>0</v>
      </c>
      <c r="J8596">
        <f t="shared" ca="1" si="941"/>
        <v>8</v>
      </c>
      <c r="K8596" cm="1">
        <f t="array" aca="1" ref="K8596" ca="1">IF(G8596&gt;7,
        IF(G8596&gt;H8596, 1, IF(G8596&lt;H8596, 0, 2)),
        IF(       H8596&gt;7,
                     IF(G8596&gt;H8596, 1, IF(G8596&lt;H8596, 0, 2)),
                     IF(         G8596&lt;6,
                                   IF(            _xlfn.XLOOKUP(C8596,'deck &amp; rules'!$D$22:$M$22,_xlfn.XLOOKUP(H8596,'deck &amp; rules'!$C$23:$C$30,'deck &amp; rules'!$D$23:$M$30))="draw",
                                                     IF(I8596&gt;J8596,1,IF(I8596&lt;J8596,0,2)),
                                                     IF(I8596&gt;H8596,1,IF(I8596&lt;H8596,0,2))),
                                   IF(H8596&lt;7,
                                        IF(G8596&gt;J8596,1,IF(G8596&lt;J8596,0,2)),
                                        IF(G8596&gt;H8596,1,IF(G8596&lt;H8596,0,2))
                                        )
                          )
              )
        )</f>
        <v>0</v>
      </c>
      <c r="L8596">
        <f t="shared" ca="1" si="942"/>
        <v>-915</v>
      </c>
      <c r="M8596">
        <f t="shared" ca="1" si="943"/>
        <v>-845.69999999992115</v>
      </c>
      <c r="N8596">
        <f t="shared" ca="1" si="944"/>
        <v>-1566</v>
      </c>
    </row>
    <row r="8597" spans="1:14" x14ac:dyDescent="0.25">
      <c r="A8597">
        <f ca="1"/>
        <v>0</v>
      </c>
      <c r="B8597">
        <f ca="1"/>
        <v>4</v>
      </c>
      <c r="C8597">
        <f ca="1"/>
        <v>0</v>
      </c>
      <c r="D8597">
        <f ca="1"/>
        <v>0</v>
      </c>
      <c r="E8597">
        <f ca="1"/>
        <v>0</v>
      </c>
      <c r="F8597">
        <f ca="1"/>
        <v>0</v>
      </c>
      <c r="G8597">
        <f t="shared" ca="1" si="938"/>
        <v>4</v>
      </c>
      <c r="H8597">
        <f t="shared" ca="1" si="939"/>
        <v>0</v>
      </c>
      <c r="I8597">
        <f t="shared" ca="1" si="940"/>
        <v>4</v>
      </c>
      <c r="J8597">
        <f t="shared" ca="1" si="941"/>
        <v>0</v>
      </c>
      <c r="K8597" cm="1">
        <f t="array" aca="1" ref="K8597" ca="1">IF(G8597&gt;7,
        IF(G8597&gt;H8597, 1, IF(G8597&lt;H8597, 0, 2)),
        IF(       H8597&gt;7,
                     IF(G8597&gt;H8597, 1, IF(G8597&lt;H8597, 0, 2)),
                     IF(         G8597&lt;6,
                                   IF(            _xlfn.XLOOKUP(C8597,'deck &amp; rules'!$D$22:$M$22,_xlfn.XLOOKUP(H8597,'deck &amp; rules'!$C$23:$C$30,'deck &amp; rules'!$D$23:$M$30))="draw",
                                                     IF(I8597&gt;J8597,1,IF(I8597&lt;J8597,0,2)),
                                                     IF(I8597&gt;H8597,1,IF(I8597&lt;H8597,0,2))),
                                   IF(H8597&lt;7,
                                        IF(G8597&gt;J8597,1,IF(G8597&lt;J8597,0,2)),
                                        IF(G8597&gt;H8597,1,IF(G8597&lt;H8597,0,2))
                                        )
                          )
              )
        )</f>
        <v>1</v>
      </c>
      <c r="L8597">
        <f t="shared" ca="1" si="942"/>
        <v>-914</v>
      </c>
      <c r="M8597">
        <f t="shared" ca="1" si="943"/>
        <v>-846.69999999992115</v>
      </c>
      <c r="N8597">
        <f t="shared" ca="1" si="944"/>
        <v>-1567</v>
      </c>
    </row>
    <row r="8598" spans="1:14" x14ac:dyDescent="0.25">
      <c r="A8598">
        <f ca="1"/>
        <v>5</v>
      </c>
      <c r="B8598">
        <f ca="1"/>
        <v>1</v>
      </c>
      <c r="C8598">
        <f ca="1"/>
        <v>4</v>
      </c>
      <c r="D8598">
        <f ca="1"/>
        <v>8</v>
      </c>
      <c r="E8598">
        <f ca="1"/>
        <v>6</v>
      </c>
      <c r="F8598">
        <f ca="1"/>
        <v>6</v>
      </c>
      <c r="G8598">
        <f t="shared" ca="1" si="938"/>
        <v>6</v>
      </c>
      <c r="H8598">
        <f t="shared" ca="1" si="939"/>
        <v>4</v>
      </c>
      <c r="I8598">
        <f t="shared" ca="1" si="940"/>
        <v>0</v>
      </c>
      <c r="J8598">
        <f t="shared" ca="1" si="941"/>
        <v>0</v>
      </c>
      <c r="K8598" cm="1">
        <f t="array" aca="1" ref="K8598" ca="1">IF(G8598&gt;7,
        IF(G8598&gt;H8598, 1, IF(G8598&lt;H8598, 0, 2)),
        IF(       H8598&gt;7,
                     IF(G8598&gt;H8598, 1, IF(G8598&lt;H8598, 0, 2)),
                     IF(         G8598&lt;6,
                                   IF(            _xlfn.XLOOKUP(C8598,'deck &amp; rules'!$D$22:$M$22,_xlfn.XLOOKUP(H8598,'deck &amp; rules'!$C$23:$C$30,'deck &amp; rules'!$D$23:$M$30))="draw",
                                                     IF(I8598&gt;J8598,1,IF(I8598&lt;J8598,0,2)),
                                                     IF(I8598&gt;H8598,1,IF(I8598&lt;H8598,0,2))),
                                   IF(H8598&lt;7,
                                        IF(G8598&gt;J8598,1,IF(G8598&lt;J8598,0,2)),
                                        IF(G8598&gt;H8598,1,IF(G8598&lt;H8598,0,2))
                                        )
                          )
              )
        )</f>
        <v>1</v>
      </c>
      <c r="L8598">
        <f t="shared" ca="1" si="942"/>
        <v>-913</v>
      </c>
      <c r="M8598">
        <f t="shared" ca="1" si="943"/>
        <v>-847.69999999992115</v>
      </c>
      <c r="N8598">
        <f t="shared" ca="1" si="944"/>
        <v>-1568</v>
      </c>
    </row>
    <row r="8599" spans="1:14" x14ac:dyDescent="0.25">
      <c r="A8599">
        <f ca="1"/>
        <v>1</v>
      </c>
      <c r="B8599">
        <f ca="1"/>
        <v>4</v>
      </c>
      <c r="C8599">
        <f ca="1"/>
        <v>9</v>
      </c>
      <c r="D8599">
        <f ca="1"/>
        <v>5</v>
      </c>
      <c r="E8599">
        <f ca="1"/>
        <v>0</v>
      </c>
      <c r="F8599">
        <f ca="1"/>
        <v>0</v>
      </c>
      <c r="G8599">
        <f t="shared" ca="1" si="938"/>
        <v>5</v>
      </c>
      <c r="H8599">
        <f t="shared" ca="1" si="939"/>
        <v>5</v>
      </c>
      <c r="I8599">
        <f t="shared" ca="1" si="940"/>
        <v>4</v>
      </c>
      <c r="J8599">
        <f t="shared" ca="1" si="941"/>
        <v>5</v>
      </c>
      <c r="K8599" cm="1">
        <f t="array" aca="1" ref="K8599" ca="1">IF(G8599&gt;7,
        IF(G8599&gt;H8599, 1, IF(G8599&lt;H8599, 0, 2)),
        IF(       H8599&gt;7,
                     IF(G8599&gt;H8599, 1, IF(G8599&lt;H8599, 0, 2)),
                     IF(         G8599&lt;6,
                                   IF(            _xlfn.XLOOKUP(C8599,'deck &amp; rules'!$D$22:$M$22,_xlfn.XLOOKUP(H8599,'deck &amp; rules'!$C$23:$C$30,'deck &amp; rules'!$D$23:$M$30))="draw",
                                                     IF(I8599&gt;J8599,1,IF(I8599&lt;J8599,0,2)),
                                                     IF(I8599&gt;H8599,1,IF(I8599&lt;H8599,0,2))),
                                   IF(H8599&lt;7,
                                        IF(G8599&gt;J8599,1,IF(G8599&lt;J8599,0,2)),
                                        IF(G8599&gt;H8599,1,IF(G8599&lt;H8599,0,2))
                                        )
                          )
              )
        )</f>
        <v>0</v>
      </c>
      <c r="L8599">
        <f t="shared" ca="1" si="942"/>
        <v>-914</v>
      </c>
      <c r="M8599">
        <f t="shared" ca="1" si="943"/>
        <v>-846.7499999999211</v>
      </c>
      <c r="N8599">
        <f t="shared" ca="1" si="944"/>
        <v>-1569</v>
      </c>
    </row>
    <row r="8600" spans="1:14" x14ac:dyDescent="0.25">
      <c r="A8600">
        <f ca="1"/>
        <v>8</v>
      </c>
      <c r="B8600">
        <f ca="1"/>
        <v>0</v>
      </c>
      <c r="C8600">
        <f ca="1"/>
        <v>1</v>
      </c>
      <c r="D8600">
        <f ca="1"/>
        <v>4</v>
      </c>
      <c r="E8600">
        <f ca="1"/>
        <v>7</v>
      </c>
      <c r="F8600">
        <f ca="1"/>
        <v>0</v>
      </c>
      <c r="G8600">
        <f t="shared" ca="1" si="938"/>
        <v>8</v>
      </c>
      <c r="H8600">
        <f t="shared" ca="1" si="939"/>
        <v>1</v>
      </c>
      <c r="I8600">
        <f t="shared" ca="1" si="940"/>
        <v>9</v>
      </c>
      <c r="J8600">
        <f t="shared" ca="1" si="941"/>
        <v>1</v>
      </c>
      <c r="K8600" cm="1">
        <f t="array" aca="1" ref="K8600" ca="1">IF(G8600&gt;7,
        IF(G8600&gt;H8600, 1, IF(G8600&lt;H8600, 0, 2)),
        IF(       H8600&gt;7,
                     IF(G8600&gt;H8600, 1, IF(G8600&lt;H8600, 0, 2)),
                     IF(         G8600&lt;6,
                                   IF(            _xlfn.XLOOKUP(C8600,'deck &amp; rules'!$D$22:$M$22,_xlfn.XLOOKUP(H8600,'deck &amp; rules'!$C$23:$C$30,'deck &amp; rules'!$D$23:$M$30))="draw",
                                                     IF(I8600&gt;J8600,1,IF(I8600&lt;J8600,0,2)),
                                                     IF(I8600&gt;H8600,1,IF(I8600&lt;H8600,0,2))),
                                   IF(H8600&lt;7,
                                        IF(G8600&gt;J8600,1,IF(G8600&lt;J8600,0,2)),
                                        IF(G8600&gt;H8600,1,IF(G8600&lt;H8600,0,2))
                                        )
                          )
              )
        )</f>
        <v>1</v>
      </c>
      <c r="L8600">
        <f t="shared" ca="1" si="942"/>
        <v>-913</v>
      </c>
      <c r="M8600">
        <f t="shared" ca="1" si="943"/>
        <v>-847.7499999999211</v>
      </c>
      <c r="N8600">
        <f t="shared" ca="1" si="944"/>
        <v>-1570</v>
      </c>
    </row>
    <row r="8601" spans="1:14" x14ac:dyDescent="0.25">
      <c r="A8601">
        <f ca="1"/>
        <v>4</v>
      </c>
      <c r="B8601">
        <f ca="1"/>
        <v>5</v>
      </c>
      <c r="C8601">
        <f ca="1"/>
        <v>1</v>
      </c>
      <c r="D8601">
        <f ca="1"/>
        <v>4</v>
      </c>
      <c r="E8601">
        <f ca="1"/>
        <v>7</v>
      </c>
      <c r="F8601">
        <f ca="1"/>
        <v>7</v>
      </c>
      <c r="G8601">
        <f t="shared" ca="1" si="938"/>
        <v>9</v>
      </c>
      <c r="H8601">
        <f t="shared" ca="1" si="939"/>
        <v>1</v>
      </c>
      <c r="I8601">
        <f t="shared" ca="1" si="940"/>
        <v>0</v>
      </c>
      <c r="J8601">
        <f t="shared" ca="1" si="941"/>
        <v>8</v>
      </c>
      <c r="K8601" cm="1">
        <f t="array" aca="1" ref="K8601" ca="1">IF(G8601&gt;7,
        IF(G8601&gt;H8601, 1, IF(G8601&lt;H8601, 0, 2)),
        IF(       H8601&gt;7,
                     IF(G8601&gt;H8601, 1, IF(G8601&lt;H8601, 0, 2)),
                     IF(         G8601&lt;6,
                                   IF(            _xlfn.XLOOKUP(C8601,'deck &amp; rules'!$D$22:$M$22,_xlfn.XLOOKUP(H8601,'deck &amp; rules'!$C$23:$C$30,'deck &amp; rules'!$D$23:$M$30))="draw",
                                                     IF(I8601&gt;J8601,1,IF(I8601&lt;J8601,0,2)),
                                                     IF(I8601&gt;H8601,1,IF(I8601&lt;H8601,0,2))),
                                   IF(H8601&lt;7,
                                        IF(G8601&gt;J8601,1,IF(G8601&lt;J8601,0,2)),
                                        IF(G8601&gt;H8601,1,IF(G8601&lt;H8601,0,2))
                                        )
                          )
              )
        )</f>
        <v>1</v>
      </c>
      <c r="L8601">
        <f t="shared" ca="1" si="942"/>
        <v>-912</v>
      </c>
      <c r="M8601">
        <f t="shared" ca="1" si="943"/>
        <v>-848.7499999999211</v>
      </c>
      <c r="N8601">
        <f t="shared" ca="1" si="944"/>
        <v>-1571</v>
      </c>
    </row>
    <row r="8602" spans="1:14" x14ac:dyDescent="0.25">
      <c r="A8602">
        <f ca="1"/>
        <v>0</v>
      </c>
      <c r="B8602">
        <f ca="1"/>
        <v>0</v>
      </c>
      <c r="C8602">
        <f ca="1"/>
        <v>4</v>
      </c>
      <c r="D8602">
        <f ca="1"/>
        <v>3</v>
      </c>
      <c r="E8602">
        <f ca="1"/>
        <v>0</v>
      </c>
      <c r="F8602">
        <f ca="1"/>
        <v>3</v>
      </c>
      <c r="G8602">
        <f t="shared" ca="1" si="938"/>
        <v>0</v>
      </c>
      <c r="H8602">
        <f t="shared" ca="1" si="939"/>
        <v>3</v>
      </c>
      <c r="I8602">
        <f t="shared" ca="1" si="940"/>
        <v>4</v>
      </c>
      <c r="J8602">
        <f t="shared" ca="1" si="941"/>
        <v>6</v>
      </c>
      <c r="K8602" cm="1">
        <f t="array" aca="1" ref="K8602" ca="1">IF(G8602&gt;7,
        IF(G8602&gt;H8602, 1, IF(G8602&lt;H8602, 0, 2)),
        IF(       H8602&gt;7,
                     IF(G8602&gt;H8602, 1, IF(G8602&lt;H8602, 0, 2)),
                     IF(         G8602&lt;6,
                                   IF(            _xlfn.XLOOKUP(C8602,'deck &amp; rules'!$D$22:$M$22,_xlfn.XLOOKUP(H8602,'deck &amp; rules'!$C$23:$C$30,'deck &amp; rules'!$D$23:$M$30))="draw",
                                                     IF(I8602&gt;J8602,1,IF(I8602&lt;J8602,0,2)),
                                                     IF(I8602&gt;H8602,1,IF(I8602&lt;H8602,0,2))),
                                   IF(H8602&lt;7,
                                        IF(G8602&gt;J8602,1,IF(G8602&lt;J8602,0,2)),
                                        IF(G8602&gt;H8602,1,IF(G8602&lt;H8602,0,2))
                                        )
                          )
              )
        )</f>
        <v>0</v>
      </c>
      <c r="L8602">
        <f t="shared" ca="1" si="942"/>
        <v>-913</v>
      </c>
      <c r="M8602">
        <f t="shared" ca="1" si="943"/>
        <v>-847.79999999992106</v>
      </c>
      <c r="N8602">
        <f t="shared" ca="1" si="944"/>
        <v>-1572</v>
      </c>
    </row>
    <row r="8603" spans="1:14" x14ac:dyDescent="0.25">
      <c r="A8603">
        <f ca="1"/>
        <v>6</v>
      </c>
      <c r="B8603">
        <f ca="1"/>
        <v>0</v>
      </c>
      <c r="C8603">
        <f ca="1"/>
        <v>9</v>
      </c>
      <c r="D8603">
        <f ca="1"/>
        <v>5</v>
      </c>
      <c r="E8603">
        <f ca="1"/>
        <v>7</v>
      </c>
      <c r="F8603">
        <f ca="1"/>
        <v>0</v>
      </c>
      <c r="G8603">
        <f t="shared" ca="1" si="938"/>
        <v>6</v>
      </c>
      <c r="H8603">
        <f t="shared" ca="1" si="939"/>
        <v>2</v>
      </c>
      <c r="I8603">
        <f t="shared" ca="1" si="940"/>
        <v>5</v>
      </c>
      <c r="J8603">
        <f t="shared" ca="1" si="941"/>
        <v>2</v>
      </c>
      <c r="K8603" cm="1">
        <f t="array" aca="1" ref="K8603" ca="1">IF(G8603&gt;7,
        IF(G8603&gt;H8603, 1, IF(G8603&lt;H8603, 0, 2)),
        IF(       H8603&gt;7,
                     IF(G8603&gt;H8603, 1, IF(G8603&lt;H8603, 0, 2)),
                     IF(         G8603&lt;6,
                                   IF(            _xlfn.XLOOKUP(C8603,'deck &amp; rules'!$D$22:$M$22,_xlfn.XLOOKUP(H8603,'deck &amp; rules'!$C$23:$C$30,'deck &amp; rules'!$D$23:$M$30))="draw",
                                                     IF(I8603&gt;J8603,1,IF(I8603&lt;J8603,0,2)),
                                                     IF(I8603&gt;H8603,1,IF(I8603&lt;H8603,0,2))),
                                   IF(H8603&lt;7,
                                        IF(G8603&gt;J8603,1,IF(G8603&lt;J8603,0,2)),
                                        IF(G8603&gt;H8603,1,IF(G8603&lt;H8603,0,2))
                                        )
                          )
              )
        )</f>
        <v>1</v>
      </c>
      <c r="L8603">
        <f t="shared" ca="1" si="942"/>
        <v>-912</v>
      </c>
      <c r="M8603">
        <f t="shared" ca="1" si="943"/>
        <v>-848.79999999992106</v>
      </c>
      <c r="N8603">
        <f t="shared" ca="1" si="944"/>
        <v>-1573</v>
      </c>
    </row>
    <row r="8604" spans="1:14" x14ac:dyDescent="0.25">
      <c r="A8604">
        <f ca="1"/>
        <v>3</v>
      </c>
      <c r="B8604">
        <f ca="1"/>
        <v>1</v>
      </c>
      <c r="C8604">
        <f ca="1"/>
        <v>6</v>
      </c>
      <c r="D8604">
        <f ca="1"/>
        <v>1</v>
      </c>
      <c r="E8604">
        <f ca="1"/>
        <v>2</v>
      </c>
      <c r="F8604">
        <f ca="1"/>
        <v>7</v>
      </c>
      <c r="G8604">
        <f t="shared" ca="1" si="938"/>
        <v>4</v>
      </c>
      <c r="H8604">
        <f t="shared" ca="1" si="939"/>
        <v>3</v>
      </c>
      <c r="I8604">
        <f t="shared" ca="1" si="940"/>
        <v>0</v>
      </c>
      <c r="J8604">
        <f t="shared" ca="1" si="941"/>
        <v>0</v>
      </c>
      <c r="K8604" cm="1">
        <f t="array" aca="1" ref="K8604" ca="1">IF(G8604&gt;7,
        IF(G8604&gt;H8604, 1, IF(G8604&lt;H8604, 0, 2)),
        IF(       H8604&gt;7,
                     IF(G8604&gt;H8604, 1, IF(G8604&lt;H8604, 0, 2)),
                     IF(         G8604&lt;6,
                                   IF(            _xlfn.XLOOKUP(C8604,'deck &amp; rules'!$D$22:$M$22,_xlfn.XLOOKUP(H8604,'deck &amp; rules'!$C$23:$C$30,'deck &amp; rules'!$D$23:$M$30))="draw",
                                                     IF(I8604&gt;J8604,1,IF(I8604&lt;J8604,0,2)),
                                                     IF(I8604&gt;H8604,1,IF(I8604&lt;H8604,0,2))),
                                   IF(H8604&lt;7,
                                        IF(G8604&gt;J8604,1,IF(G8604&lt;J8604,0,2)),
                                        IF(G8604&gt;H8604,1,IF(G8604&lt;H8604,0,2))
                                        )
                          )
              )
        )</f>
        <v>2</v>
      </c>
      <c r="L8604">
        <f t="shared" ca="1" si="942"/>
        <v>-913</v>
      </c>
      <c r="M8604">
        <f t="shared" ca="1" si="943"/>
        <v>-849.79999999992106</v>
      </c>
      <c r="N8604">
        <f t="shared" ca="1" si="944"/>
        <v>-1565</v>
      </c>
    </row>
    <row r="8605" spans="1:14" x14ac:dyDescent="0.25">
      <c r="A8605">
        <f ca="1"/>
        <v>9</v>
      </c>
      <c r="B8605">
        <f ca="1"/>
        <v>0</v>
      </c>
      <c r="C8605">
        <f ca="1"/>
        <v>0</v>
      </c>
      <c r="D8605">
        <f ca="1"/>
        <v>2</v>
      </c>
      <c r="E8605">
        <f ca="1"/>
        <v>9</v>
      </c>
      <c r="F8605">
        <f ca="1"/>
        <v>0</v>
      </c>
      <c r="G8605">
        <f t="shared" ca="1" si="938"/>
        <v>9</v>
      </c>
      <c r="H8605">
        <f t="shared" ca="1" si="939"/>
        <v>1</v>
      </c>
      <c r="I8605">
        <f t="shared" ca="1" si="940"/>
        <v>9</v>
      </c>
      <c r="J8605">
        <f t="shared" ca="1" si="941"/>
        <v>1</v>
      </c>
      <c r="K8605" cm="1">
        <f t="array" aca="1" ref="K8605" ca="1">IF(G8605&gt;7,
        IF(G8605&gt;H8605, 1, IF(G8605&lt;H8605, 0, 2)),
        IF(       H8605&gt;7,
                     IF(G8605&gt;H8605, 1, IF(G8605&lt;H8605, 0, 2)),
                     IF(         G8605&lt;6,
                                   IF(            _xlfn.XLOOKUP(C8605,'deck &amp; rules'!$D$22:$M$22,_xlfn.XLOOKUP(H8605,'deck &amp; rules'!$C$23:$C$30,'deck &amp; rules'!$D$23:$M$30))="draw",
                                                     IF(I8605&gt;J8605,1,IF(I8605&lt;J8605,0,2)),
                                                     IF(I8605&gt;H8605,1,IF(I8605&lt;H8605,0,2))),
                                   IF(H8605&lt;7,
                                        IF(G8605&gt;J8605,1,IF(G8605&lt;J8605,0,2)),
                                        IF(G8605&gt;H8605,1,IF(G8605&lt;H8605,0,2))
                                        )
                          )
              )
        )</f>
        <v>1</v>
      </c>
      <c r="L8605">
        <f t="shared" ca="1" si="942"/>
        <v>-912</v>
      </c>
      <c r="M8605">
        <f t="shared" ca="1" si="943"/>
        <v>-850.79999999992106</v>
      </c>
      <c r="N8605">
        <f t="shared" ca="1" si="944"/>
        <v>-1566</v>
      </c>
    </row>
    <row r="8606" spans="1:14" x14ac:dyDescent="0.25">
      <c r="A8606">
        <f ca="1"/>
        <v>3</v>
      </c>
      <c r="B8606">
        <f ca="1"/>
        <v>0</v>
      </c>
      <c r="C8606">
        <f ca="1"/>
        <v>2</v>
      </c>
      <c r="D8606">
        <f ca="1"/>
        <v>0</v>
      </c>
      <c r="E8606">
        <f ca="1"/>
        <v>6</v>
      </c>
      <c r="F8606">
        <f ca="1"/>
        <v>0</v>
      </c>
      <c r="G8606">
        <f t="shared" ca="1" si="938"/>
        <v>3</v>
      </c>
      <c r="H8606">
        <f t="shared" ca="1" si="939"/>
        <v>6</v>
      </c>
      <c r="I8606">
        <f t="shared" ca="1" si="940"/>
        <v>5</v>
      </c>
      <c r="J8606">
        <f t="shared" ca="1" si="941"/>
        <v>6</v>
      </c>
      <c r="K8606" cm="1">
        <f t="array" aca="1" ref="K8606" ca="1">IF(G8606&gt;7,
        IF(G8606&gt;H8606, 1, IF(G8606&lt;H8606, 0, 2)),
        IF(       H8606&gt;7,
                     IF(G8606&gt;H8606, 1, IF(G8606&lt;H8606, 0, 2)),
                     IF(         G8606&lt;6,
                                   IF(            _xlfn.XLOOKUP(C8606,'deck &amp; rules'!$D$22:$M$22,_xlfn.XLOOKUP(H8606,'deck &amp; rules'!$C$23:$C$30,'deck &amp; rules'!$D$23:$M$30))="draw",
                                                     IF(I8606&gt;J8606,1,IF(I8606&lt;J8606,0,2)),
                                                     IF(I8606&gt;H8606,1,IF(I8606&lt;H8606,0,2))),
                                   IF(H8606&lt;7,
                                        IF(G8606&gt;J8606,1,IF(G8606&lt;J8606,0,2)),
                                        IF(G8606&gt;H8606,1,IF(G8606&lt;H8606,0,2))
                                        )
                          )
              )
        )</f>
        <v>0</v>
      </c>
      <c r="L8606">
        <f t="shared" ca="1" si="942"/>
        <v>-913</v>
      </c>
      <c r="M8606">
        <f t="shared" ca="1" si="943"/>
        <v>-849.84999999992101</v>
      </c>
      <c r="N8606">
        <f t="shared" ca="1" si="944"/>
        <v>-1567</v>
      </c>
    </row>
    <row r="8607" spans="1:14" x14ac:dyDescent="0.25">
      <c r="A8607">
        <f ca="1"/>
        <v>6</v>
      </c>
      <c r="B8607">
        <f ca="1"/>
        <v>0</v>
      </c>
      <c r="C8607">
        <f ca="1"/>
        <v>3</v>
      </c>
      <c r="D8607">
        <f ca="1"/>
        <v>8</v>
      </c>
      <c r="E8607">
        <f ca="1"/>
        <v>1</v>
      </c>
      <c r="F8607">
        <f ca="1"/>
        <v>0</v>
      </c>
      <c r="G8607">
        <f t="shared" ca="1" si="938"/>
        <v>6</v>
      </c>
      <c r="H8607">
        <f t="shared" ca="1" si="939"/>
        <v>9</v>
      </c>
      <c r="I8607">
        <f t="shared" ca="1" si="940"/>
        <v>9</v>
      </c>
      <c r="J8607">
        <f t="shared" ca="1" si="941"/>
        <v>9</v>
      </c>
      <c r="K8607" cm="1">
        <f t="array" aca="1" ref="K8607" ca="1">IF(G8607&gt;7,
        IF(G8607&gt;H8607, 1, IF(G8607&lt;H8607, 0, 2)),
        IF(       H8607&gt;7,
                     IF(G8607&gt;H8607, 1, IF(G8607&lt;H8607, 0, 2)),
                     IF(         G8607&lt;6,
                                   IF(            _xlfn.XLOOKUP(C8607,'deck &amp; rules'!$D$22:$M$22,_xlfn.XLOOKUP(H8607,'deck &amp; rules'!$C$23:$C$30,'deck &amp; rules'!$D$23:$M$30))="draw",
                                                     IF(I8607&gt;J8607,1,IF(I8607&lt;J8607,0,2)),
                                                     IF(I8607&gt;H8607,1,IF(I8607&lt;H8607,0,2))),
                                   IF(H8607&lt;7,
                                        IF(G8607&gt;J8607,1,IF(G8607&lt;J8607,0,2)),
                                        IF(G8607&gt;H8607,1,IF(G8607&lt;H8607,0,2))
                                        )
                          )
              )
        )</f>
        <v>0</v>
      </c>
      <c r="L8607">
        <f t="shared" ca="1" si="942"/>
        <v>-914</v>
      </c>
      <c r="M8607">
        <f t="shared" ca="1" si="943"/>
        <v>-848.89999999992096</v>
      </c>
      <c r="N8607">
        <f t="shared" ca="1" si="944"/>
        <v>-1568</v>
      </c>
    </row>
    <row r="8608" spans="1:14" x14ac:dyDescent="0.25">
      <c r="A8608">
        <f ca="1"/>
        <v>0</v>
      </c>
      <c r="B8608">
        <f ca="1"/>
        <v>9</v>
      </c>
      <c r="C8608">
        <f ca="1"/>
        <v>5</v>
      </c>
      <c r="D8608">
        <f ca="1"/>
        <v>0</v>
      </c>
      <c r="E8608">
        <f ca="1"/>
        <v>0</v>
      </c>
      <c r="F8608">
        <f ca="1"/>
        <v>0</v>
      </c>
      <c r="G8608">
        <f t="shared" ca="1" si="938"/>
        <v>9</v>
      </c>
      <c r="H8608">
        <f t="shared" ca="1" si="939"/>
        <v>0</v>
      </c>
      <c r="I8608">
        <f t="shared" ca="1" si="940"/>
        <v>4</v>
      </c>
      <c r="J8608">
        <f t="shared" ca="1" si="941"/>
        <v>0</v>
      </c>
      <c r="K8608" cm="1">
        <f t="array" aca="1" ref="K8608" ca="1">IF(G8608&gt;7,
        IF(G8608&gt;H8608, 1, IF(G8608&lt;H8608, 0, 2)),
        IF(       H8608&gt;7,
                     IF(G8608&gt;H8608, 1, IF(G8608&lt;H8608, 0, 2)),
                     IF(         G8608&lt;6,
                                   IF(            _xlfn.XLOOKUP(C8608,'deck &amp; rules'!$D$22:$M$22,_xlfn.XLOOKUP(H8608,'deck &amp; rules'!$C$23:$C$30,'deck &amp; rules'!$D$23:$M$30))="draw",
                                                     IF(I8608&gt;J8608,1,IF(I8608&lt;J8608,0,2)),
                                                     IF(I8608&gt;H8608,1,IF(I8608&lt;H8608,0,2))),
                                   IF(H8608&lt;7,
                                        IF(G8608&gt;J8608,1,IF(G8608&lt;J8608,0,2)),
                                        IF(G8608&gt;H8608,1,IF(G8608&lt;H8608,0,2))
                                        )
                          )
              )
        )</f>
        <v>1</v>
      </c>
      <c r="L8608">
        <f t="shared" ca="1" si="942"/>
        <v>-913</v>
      </c>
      <c r="M8608">
        <f t="shared" ca="1" si="943"/>
        <v>-849.89999999992096</v>
      </c>
      <c r="N8608">
        <f t="shared" ca="1" si="944"/>
        <v>-1569</v>
      </c>
    </row>
    <row r="8609" spans="1:14" x14ac:dyDescent="0.25">
      <c r="A8609">
        <f ca="1"/>
        <v>4</v>
      </c>
      <c r="B8609">
        <f ca="1"/>
        <v>3</v>
      </c>
      <c r="C8609">
        <f ca="1"/>
        <v>5</v>
      </c>
      <c r="D8609">
        <f ca="1"/>
        <v>2</v>
      </c>
      <c r="E8609">
        <f ca="1"/>
        <v>5</v>
      </c>
      <c r="F8609">
        <f ca="1"/>
        <v>3</v>
      </c>
      <c r="G8609">
        <f t="shared" ca="1" si="938"/>
        <v>7</v>
      </c>
      <c r="H8609">
        <f t="shared" ca="1" si="939"/>
        <v>7</v>
      </c>
      <c r="I8609">
        <f t="shared" ca="1" si="940"/>
        <v>2</v>
      </c>
      <c r="J8609">
        <f t="shared" ca="1" si="941"/>
        <v>0</v>
      </c>
      <c r="K8609" cm="1">
        <f t="array" aca="1" ref="K8609" ca="1">IF(G8609&gt;7,
        IF(G8609&gt;H8609, 1, IF(G8609&lt;H8609, 0, 2)),
        IF(       H8609&gt;7,
                     IF(G8609&gt;H8609, 1, IF(G8609&lt;H8609, 0, 2)),
                     IF(         G8609&lt;6,
                                   IF(            _xlfn.XLOOKUP(C8609,'deck &amp; rules'!$D$22:$M$22,_xlfn.XLOOKUP(H8609,'deck &amp; rules'!$C$23:$C$30,'deck &amp; rules'!$D$23:$M$30))="draw",
                                                     IF(I8609&gt;J8609,1,IF(I8609&lt;J8609,0,2)),
                                                     IF(I8609&gt;H8609,1,IF(I8609&lt;H8609,0,2))),
                                   IF(H8609&lt;7,
                                        IF(G8609&gt;J8609,1,IF(G8609&lt;J8609,0,2)),
                                        IF(G8609&gt;H8609,1,IF(G8609&lt;H8609,0,2))
                                        )
                          )
              )
        )</f>
        <v>2</v>
      </c>
      <c r="L8609">
        <f t="shared" ca="1" si="942"/>
        <v>-914</v>
      </c>
      <c r="M8609">
        <f t="shared" ca="1" si="943"/>
        <v>-850.89999999992096</v>
      </c>
      <c r="N8609">
        <f t="shared" ca="1" si="944"/>
        <v>-1561</v>
      </c>
    </row>
    <row r="8610" spans="1:14" x14ac:dyDescent="0.25">
      <c r="A8610">
        <f ca="1"/>
        <v>5</v>
      </c>
      <c r="B8610">
        <f ca="1"/>
        <v>8</v>
      </c>
      <c r="C8610">
        <f ca="1"/>
        <v>4</v>
      </c>
      <c r="D8610">
        <f ca="1"/>
        <v>0</v>
      </c>
      <c r="E8610">
        <f ca="1"/>
        <v>0</v>
      </c>
      <c r="F8610">
        <f ca="1"/>
        <v>9</v>
      </c>
      <c r="G8610">
        <f t="shared" ca="1" si="938"/>
        <v>3</v>
      </c>
      <c r="H8610">
        <f t="shared" ca="1" si="939"/>
        <v>0</v>
      </c>
      <c r="I8610">
        <f t="shared" ca="1" si="940"/>
        <v>7</v>
      </c>
      <c r="J8610">
        <f t="shared" ca="1" si="941"/>
        <v>9</v>
      </c>
      <c r="K8610" cm="1">
        <f t="array" aca="1" ref="K8610" ca="1">IF(G8610&gt;7,
        IF(G8610&gt;H8610, 1, IF(G8610&lt;H8610, 0, 2)),
        IF(       H8610&gt;7,
                     IF(G8610&gt;H8610, 1, IF(G8610&lt;H8610, 0, 2)),
                     IF(         G8610&lt;6,
                                   IF(            _xlfn.XLOOKUP(C8610,'deck &amp; rules'!$D$22:$M$22,_xlfn.XLOOKUP(H8610,'deck &amp; rules'!$C$23:$C$30,'deck &amp; rules'!$D$23:$M$30))="draw",
                                                     IF(I8610&gt;J8610,1,IF(I8610&lt;J8610,0,2)),
                                                     IF(I8610&gt;H8610,1,IF(I8610&lt;H8610,0,2))),
                                   IF(H8610&lt;7,
                                        IF(G8610&gt;J8610,1,IF(G8610&lt;J8610,0,2)),
                                        IF(G8610&gt;H8610,1,IF(G8610&lt;H8610,0,2))
                                        )
                          )
              )
        )</f>
        <v>0</v>
      </c>
      <c r="L8610">
        <f t="shared" ca="1" si="942"/>
        <v>-915</v>
      </c>
      <c r="M8610">
        <f t="shared" ca="1" si="943"/>
        <v>-849.94999999992092</v>
      </c>
      <c r="N8610">
        <f t="shared" ca="1" si="944"/>
        <v>-1562</v>
      </c>
    </row>
    <row r="8611" spans="1:14" x14ac:dyDescent="0.25">
      <c r="A8611">
        <f ca="1"/>
        <v>0</v>
      </c>
      <c r="B8611">
        <f ca="1"/>
        <v>5</v>
      </c>
      <c r="C8611">
        <f ca="1"/>
        <v>2</v>
      </c>
      <c r="D8611">
        <f ca="1"/>
        <v>9</v>
      </c>
      <c r="E8611">
        <f ca="1"/>
        <v>9</v>
      </c>
      <c r="F8611">
        <f ca="1"/>
        <v>5</v>
      </c>
      <c r="G8611">
        <f t="shared" ca="1" si="938"/>
        <v>5</v>
      </c>
      <c r="H8611">
        <f t="shared" ca="1" si="939"/>
        <v>8</v>
      </c>
      <c r="I8611">
        <f t="shared" ca="1" si="940"/>
        <v>7</v>
      </c>
      <c r="J8611">
        <f t="shared" ca="1" si="941"/>
        <v>3</v>
      </c>
      <c r="K8611" cm="1">
        <f t="array" aca="1" ref="K8611" ca="1">IF(G8611&gt;7,
        IF(G8611&gt;H8611, 1, IF(G8611&lt;H8611, 0, 2)),
        IF(       H8611&gt;7,
                     IF(G8611&gt;H8611, 1, IF(G8611&lt;H8611, 0, 2)),
                     IF(         G8611&lt;6,
                                   IF(            _xlfn.XLOOKUP(C8611,'deck &amp; rules'!$D$22:$M$22,_xlfn.XLOOKUP(H8611,'deck &amp; rules'!$C$23:$C$30,'deck &amp; rules'!$D$23:$M$30))="draw",
                                                     IF(I8611&gt;J8611,1,IF(I8611&lt;J8611,0,2)),
                                                     IF(I8611&gt;H8611,1,IF(I8611&lt;H8611,0,2))),
                                   IF(H8611&lt;7,
                                        IF(G8611&gt;J8611,1,IF(G8611&lt;J8611,0,2)),
                                        IF(G8611&gt;H8611,1,IF(G8611&lt;H8611,0,2))
                                        )
                          )
              )
        )</f>
        <v>0</v>
      </c>
      <c r="L8611">
        <f t="shared" ca="1" si="942"/>
        <v>-916</v>
      </c>
      <c r="M8611">
        <f t="shared" ca="1" si="943"/>
        <v>-848.99999999992087</v>
      </c>
      <c r="N8611">
        <f t="shared" ca="1" si="944"/>
        <v>-1563</v>
      </c>
    </row>
    <row r="8612" spans="1:14" x14ac:dyDescent="0.25">
      <c r="A8612">
        <f ca="1"/>
        <v>7</v>
      </c>
      <c r="B8612">
        <f ca="1"/>
        <v>1</v>
      </c>
      <c r="C8612">
        <f ca="1"/>
        <v>5</v>
      </c>
      <c r="D8612">
        <f ca="1"/>
        <v>1</v>
      </c>
      <c r="E8612">
        <f ca="1"/>
        <v>1</v>
      </c>
      <c r="F8612">
        <f ca="1"/>
        <v>0</v>
      </c>
      <c r="G8612">
        <f t="shared" ca="1" si="938"/>
        <v>8</v>
      </c>
      <c r="H8612">
        <f t="shared" ca="1" si="939"/>
        <v>2</v>
      </c>
      <c r="I8612">
        <f t="shared" ca="1" si="940"/>
        <v>3</v>
      </c>
      <c r="J8612">
        <f t="shared" ca="1" si="941"/>
        <v>2</v>
      </c>
      <c r="K8612" cm="1">
        <f t="array" aca="1" ref="K8612" ca="1">IF(G8612&gt;7,
        IF(G8612&gt;H8612, 1, IF(G8612&lt;H8612, 0, 2)),
        IF(       H8612&gt;7,
                     IF(G8612&gt;H8612, 1, IF(G8612&lt;H8612, 0, 2)),
                     IF(         G8612&lt;6,
                                   IF(            _xlfn.XLOOKUP(C8612,'deck &amp; rules'!$D$22:$M$22,_xlfn.XLOOKUP(H8612,'deck &amp; rules'!$C$23:$C$30,'deck &amp; rules'!$D$23:$M$30))="draw",
                                                     IF(I8612&gt;J8612,1,IF(I8612&lt;J8612,0,2)),
                                                     IF(I8612&gt;H8612,1,IF(I8612&lt;H8612,0,2))),
                                   IF(H8612&lt;7,
                                        IF(G8612&gt;J8612,1,IF(G8612&lt;J8612,0,2)),
                                        IF(G8612&gt;H8612,1,IF(G8612&lt;H8612,0,2))
                                        )
                          )
              )
        )</f>
        <v>1</v>
      </c>
      <c r="L8612">
        <f t="shared" ca="1" si="942"/>
        <v>-915</v>
      </c>
      <c r="M8612">
        <f t="shared" ca="1" si="943"/>
        <v>-849.99999999992087</v>
      </c>
      <c r="N8612">
        <f t="shared" ca="1" si="944"/>
        <v>-1564</v>
      </c>
    </row>
    <row r="8613" spans="1:14" x14ac:dyDescent="0.25">
      <c r="A8613">
        <f ca="1"/>
        <v>4</v>
      </c>
      <c r="B8613">
        <f ca="1"/>
        <v>2</v>
      </c>
      <c r="C8613">
        <f ca="1"/>
        <v>4</v>
      </c>
      <c r="D8613">
        <f ca="1"/>
        <v>0</v>
      </c>
      <c r="E8613">
        <f ca="1"/>
        <v>0</v>
      </c>
      <c r="F8613">
        <f ca="1"/>
        <v>0</v>
      </c>
      <c r="G8613">
        <f t="shared" ca="1" si="938"/>
        <v>6</v>
      </c>
      <c r="H8613">
        <f t="shared" ca="1" si="939"/>
        <v>0</v>
      </c>
      <c r="I8613">
        <f t="shared" ca="1" si="940"/>
        <v>0</v>
      </c>
      <c r="J8613">
        <f t="shared" ca="1" si="941"/>
        <v>0</v>
      </c>
      <c r="K8613" cm="1">
        <f t="array" aca="1" ref="K8613" ca="1">IF(G8613&gt;7,
        IF(G8613&gt;H8613, 1, IF(G8613&lt;H8613, 0, 2)),
        IF(       H8613&gt;7,
                     IF(G8613&gt;H8613, 1, IF(G8613&lt;H8613, 0, 2)),
                     IF(         G8613&lt;6,
                                   IF(            _xlfn.XLOOKUP(C8613,'deck &amp; rules'!$D$22:$M$22,_xlfn.XLOOKUP(H8613,'deck &amp; rules'!$C$23:$C$30,'deck &amp; rules'!$D$23:$M$30))="draw",
                                                     IF(I8613&gt;J8613,1,IF(I8613&lt;J8613,0,2)),
                                                     IF(I8613&gt;H8613,1,IF(I8613&lt;H8613,0,2))),
                                   IF(H8613&lt;7,
                                        IF(G8613&gt;J8613,1,IF(G8613&lt;J8613,0,2)),
                                        IF(G8613&gt;H8613,1,IF(G8613&lt;H8613,0,2))
                                        )
                          )
              )
        )</f>
        <v>1</v>
      </c>
      <c r="L8613">
        <f t="shared" ca="1" si="942"/>
        <v>-914</v>
      </c>
      <c r="M8613">
        <f t="shared" ca="1" si="943"/>
        <v>-850.99999999992087</v>
      </c>
      <c r="N8613">
        <f t="shared" ca="1" si="944"/>
        <v>-1565</v>
      </c>
    </row>
    <row r="8614" spans="1:14" x14ac:dyDescent="0.25">
      <c r="A8614">
        <f ca="1"/>
        <v>5</v>
      </c>
      <c r="B8614">
        <f ca="1"/>
        <v>9</v>
      </c>
      <c r="C8614">
        <f ca="1"/>
        <v>0</v>
      </c>
      <c r="D8614">
        <f ca="1"/>
        <v>6</v>
      </c>
      <c r="E8614">
        <f ca="1"/>
        <v>0</v>
      </c>
      <c r="F8614">
        <f ca="1"/>
        <v>5</v>
      </c>
      <c r="G8614">
        <f t="shared" ca="1" si="938"/>
        <v>4</v>
      </c>
      <c r="H8614">
        <f t="shared" ca="1" si="939"/>
        <v>6</v>
      </c>
      <c r="I8614">
        <f t="shared" ca="1" si="940"/>
        <v>4</v>
      </c>
      <c r="J8614">
        <f t="shared" ca="1" si="941"/>
        <v>1</v>
      </c>
      <c r="K8614" cm="1">
        <f t="array" aca="1" ref="K8614" ca="1">IF(G8614&gt;7,
        IF(G8614&gt;H8614, 1, IF(G8614&lt;H8614, 0, 2)),
        IF(       H8614&gt;7,
                     IF(G8614&gt;H8614, 1, IF(G8614&lt;H8614, 0, 2)),
                     IF(         G8614&lt;6,
                                   IF(            _xlfn.XLOOKUP(C8614,'deck &amp; rules'!$D$22:$M$22,_xlfn.XLOOKUP(H8614,'deck &amp; rules'!$C$23:$C$30,'deck &amp; rules'!$D$23:$M$30))="draw",
                                                     IF(I8614&gt;J8614,1,IF(I8614&lt;J8614,0,2)),
                                                     IF(I8614&gt;H8614,1,IF(I8614&lt;H8614,0,2))),
                                   IF(H8614&lt;7,
                                        IF(G8614&gt;J8614,1,IF(G8614&lt;J8614,0,2)),
                                        IF(G8614&gt;H8614,1,IF(G8614&lt;H8614,0,2))
                                        )
                          )
              )
        )</f>
        <v>0</v>
      </c>
      <c r="L8614">
        <f t="shared" ca="1" si="942"/>
        <v>-915</v>
      </c>
      <c r="M8614">
        <f t="shared" ca="1" si="943"/>
        <v>-850.04999999992083</v>
      </c>
      <c r="N8614">
        <f t="shared" ca="1" si="944"/>
        <v>-1566</v>
      </c>
    </row>
    <row r="8615" spans="1:14" x14ac:dyDescent="0.25">
      <c r="A8615">
        <f ca="1"/>
        <v>1</v>
      </c>
      <c r="B8615">
        <f ca="1"/>
        <v>8</v>
      </c>
      <c r="C8615">
        <f ca="1"/>
        <v>4</v>
      </c>
      <c r="D8615">
        <f ca="1"/>
        <v>8</v>
      </c>
      <c r="E8615">
        <f ca="1"/>
        <v>6</v>
      </c>
      <c r="F8615">
        <f ca="1"/>
        <v>0</v>
      </c>
      <c r="G8615">
        <f t="shared" ca="1" si="938"/>
        <v>9</v>
      </c>
      <c r="H8615">
        <f t="shared" ca="1" si="939"/>
        <v>4</v>
      </c>
      <c r="I8615">
        <f t="shared" ca="1" si="940"/>
        <v>3</v>
      </c>
      <c r="J8615">
        <f t="shared" ca="1" si="941"/>
        <v>4</v>
      </c>
      <c r="K8615" cm="1">
        <f t="array" aca="1" ref="K8615" ca="1">IF(G8615&gt;7,
        IF(G8615&gt;H8615, 1, IF(G8615&lt;H8615, 0, 2)),
        IF(       H8615&gt;7,
                     IF(G8615&gt;H8615, 1, IF(G8615&lt;H8615, 0, 2)),
                     IF(         G8615&lt;6,
                                   IF(            _xlfn.XLOOKUP(C8615,'deck &amp; rules'!$D$22:$M$22,_xlfn.XLOOKUP(H8615,'deck &amp; rules'!$C$23:$C$30,'deck &amp; rules'!$D$23:$M$30))="draw",
                                                     IF(I8615&gt;J8615,1,IF(I8615&lt;J8615,0,2)),
                                                     IF(I8615&gt;H8615,1,IF(I8615&lt;H8615,0,2))),
                                   IF(H8615&lt;7,
                                        IF(G8615&gt;J8615,1,IF(G8615&lt;J8615,0,2)),
                                        IF(G8615&gt;H8615,1,IF(G8615&lt;H8615,0,2))
                                        )
                          )
              )
        )</f>
        <v>1</v>
      </c>
      <c r="L8615">
        <f t="shared" ca="1" si="942"/>
        <v>-914</v>
      </c>
      <c r="M8615">
        <f t="shared" ca="1" si="943"/>
        <v>-851.04999999992083</v>
      </c>
      <c r="N8615">
        <f t="shared" ca="1" si="944"/>
        <v>-1567</v>
      </c>
    </row>
    <row r="8616" spans="1:14" x14ac:dyDescent="0.25">
      <c r="A8616">
        <f ca="1"/>
        <v>1</v>
      </c>
      <c r="B8616">
        <f ca="1"/>
        <v>0</v>
      </c>
      <c r="C8616">
        <f ca="1"/>
        <v>9</v>
      </c>
      <c r="D8616">
        <f ca="1"/>
        <v>0</v>
      </c>
      <c r="E8616">
        <f ca="1"/>
        <v>2</v>
      </c>
      <c r="F8616">
        <f ca="1"/>
        <v>7</v>
      </c>
      <c r="G8616">
        <f t="shared" ca="1" si="938"/>
        <v>1</v>
      </c>
      <c r="H8616">
        <f t="shared" ca="1" si="939"/>
        <v>2</v>
      </c>
      <c r="I8616">
        <f t="shared" ca="1" si="940"/>
        <v>0</v>
      </c>
      <c r="J8616">
        <f t="shared" ca="1" si="941"/>
        <v>9</v>
      </c>
      <c r="K8616" cm="1">
        <f t="array" aca="1" ref="K8616" ca="1">IF(G8616&gt;7,
        IF(G8616&gt;H8616, 1, IF(G8616&lt;H8616, 0, 2)),
        IF(       H8616&gt;7,
                     IF(G8616&gt;H8616, 1, IF(G8616&lt;H8616, 0, 2)),
                     IF(         G8616&lt;6,
                                   IF(            _xlfn.XLOOKUP(C8616,'deck &amp; rules'!$D$22:$M$22,_xlfn.XLOOKUP(H8616,'deck &amp; rules'!$C$23:$C$30,'deck &amp; rules'!$D$23:$M$30))="draw",
                                                     IF(I8616&gt;J8616,1,IF(I8616&lt;J8616,0,2)),
                                                     IF(I8616&gt;H8616,1,IF(I8616&lt;H8616,0,2))),
                                   IF(H8616&lt;7,
                                        IF(G8616&gt;J8616,1,IF(G8616&lt;J8616,0,2)),
                                        IF(G8616&gt;H8616,1,IF(G8616&lt;H8616,0,2))
                                        )
                          )
              )
        )</f>
        <v>0</v>
      </c>
      <c r="L8616">
        <f t="shared" ca="1" si="942"/>
        <v>-915</v>
      </c>
      <c r="M8616">
        <f t="shared" ca="1" si="943"/>
        <v>-850.09999999992078</v>
      </c>
      <c r="N8616">
        <f t="shared" ca="1" si="944"/>
        <v>-1568</v>
      </c>
    </row>
    <row r="8617" spans="1:14" x14ac:dyDescent="0.25">
      <c r="A8617">
        <f ca="1"/>
        <v>2</v>
      </c>
      <c r="B8617">
        <f ca="1"/>
        <v>6</v>
      </c>
      <c r="C8617">
        <f ca="1"/>
        <v>9</v>
      </c>
      <c r="D8617">
        <f ca="1"/>
        <v>0</v>
      </c>
      <c r="E8617">
        <f ca="1"/>
        <v>0</v>
      </c>
      <c r="F8617">
        <f ca="1"/>
        <v>5</v>
      </c>
      <c r="G8617">
        <f t="shared" ca="1" si="938"/>
        <v>8</v>
      </c>
      <c r="H8617">
        <f t="shared" ca="1" si="939"/>
        <v>0</v>
      </c>
      <c r="I8617">
        <f t="shared" ca="1" si="940"/>
        <v>7</v>
      </c>
      <c r="J8617">
        <f t="shared" ca="1" si="941"/>
        <v>5</v>
      </c>
      <c r="K8617" cm="1">
        <f t="array" aca="1" ref="K8617" ca="1">IF(G8617&gt;7,
        IF(G8617&gt;H8617, 1, IF(G8617&lt;H8617, 0, 2)),
        IF(       H8617&gt;7,
                     IF(G8617&gt;H8617, 1, IF(G8617&lt;H8617, 0, 2)),
                     IF(         G8617&lt;6,
                                   IF(            _xlfn.XLOOKUP(C8617,'deck &amp; rules'!$D$22:$M$22,_xlfn.XLOOKUP(H8617,'deck &amp; rules'!$C$23:$C$30,'deck &amp; rules'!$D$23:$M$30))="draw",
                                                     IF(I8617&gt;J8617,1,IF(I8617&lt;J8617,0,2)),
                                                     IF(I8617&gt;H8617,1,IF(I8617&lt;H8617,0,2))),
                                   IF(H8617&lt;7,
                                        IF(G8617&gt;J8617,1,IF(G8617&lt;J8617,0,2)),
                                        IF(G8617&gt;H8617,1,IF(G8617&lt;H8617,0,2))
                                        )
                          )
              )
        )</f>
        <v>1</v>
      </c>
      <c r="L8617">
        <f t="shared" ca="1" si="942"/>
        <v>-914</v>
      </c>
      <c r="M8617">
        <f t="shared" ca="1" si="943"/>
        <v>-851.09999999992078</v>
      </c>
      <c r="N8617">
        <f t="shared" ca="1" si="944"/>
        <v>-1569</v>
      </c>
    </row>
    <row r="8618" spans="1:14" x14ac:dyDescent="0.25">
      <c r="A8618">
        <f ca="1"/>
        <v>5</v>
      </c>
      <c r="B8618">
        <f ca="1"/>
        <v>0</v>
      </c>
      <c r="C8618">
        <f ca="1"/>
        <v>1</v>
      </c>
      <c r="D8618">
        <f ca="1"/>
        <v>0</v>
      </c>
      <c r="E8618">
        <f ca="1"/>
        <v>2</v>
      </c>
      <c r="F8618">
        <f ca="1"/>
        <v>0</v>
      </c>
      <c r="G8618">
        <f t="shared" ca="1" si="938"/>
        <v>5</v>
      </c>
      <c r="H8618">
        <f t="shared" ca="1" si="939"/>
        <v>2</v>
      </c>
      <c r="I8618">
        <f t="shared" ca="1" si="940"/>
        <v>6</v>
      </c>
      <c r="J8618">
        <f t="shared" ca="1" si="941"/>
        <v>2</v>
      </c>
      <c r="K8618" cm="1">
        <f t="array" aca="1" ref="K8618" ca="1">IF(G8618&gt;7,
        IF(G8618&gt;H8618, 1, IF(G8618&lt;H8618, 0, 2)),
        IF(       H8618&gt;7,
                     IF(G8618&gt;H8618, 1, IF(G8618&lt;H8618, 0, 2)),
                     IF(         G8618&lt;6,
                                   IF(            _xlfn.XLOOKUP(C8618,'deck &amp; rules'!$D$22:$M$22,_xlfn.XLOOKUP(H8618,'deck &amp; rules'!$C$23:$C$30,'deck &amp; rules'!$D$23:$M$30))="draw",
                                                     IF(I8618&gt;J8618,1,IF(I8618&lt;J8618,0,2)),
                                                     IF(I8618&gt;H8618,1,IF(I8618&lt;H8618,0,2))),
                                   IF(H8618&lt;7,
                                        IF(G8618&gt;J8618,1,IF(G8618&lt;J8618,0,2)),
                                        IF(G8618&gt;H8618,1,IF(G8618&lt;H8618,0,2))
                                        )
                          )
              )
        )</f>
        <v>1</v>
      </c>
      <c r="L8618">
        <f t="shared" ca="1" si="942"/>
        <v>-913</v>
      </c>
      <c r="M8618">
        <f t="shared" ca="1" si="943"/>
        <v>-852.09999999992078</v>
      </c>
      <c r="N8618">
        <f t="shared" ca="1" si="944"/>
        <v>-1570</v>
      </c>
    </row>
    <row r="8619" spans="1:14" x14ac:dyDescent="0.25">
      <c r="A8619">
        <f ca="1"/>
        <v>0</v>
      </c>
      <c r="B8619">
        <f ca="1"/>
        <v>4</v>
      </c>
      <c r="C8619">
        <f ca="1"/>
        <v>9</v>
      </c>
      <c r="D8619">
        <f ca="1"/>
        <v>0</v>
      </c>
      <c r="E8619">
        <f ca="1"/>
        <v>0</v>
      </c>
      <c r="F8619">
        <f ca="1"/>
        <v>0</v>
      </c>
      <c r="G8619">
        <f t="shared" ca="1" si="938"/>
        <v>4</v>
      </c>
      <c r="H8619">
        <f t="shared" ca="1" si="939"/>
        <v>0</v>
      </c>
      <c r="I8619">
        <f t="shared" ca="1" si="940"/>
        <v>3</v>
      </c>
      <c r="J8619">
        <f t="shared" ca="1" si="941"/>
        <v>0</v>
      </c>
      <c r="K8619" cm="1">
        <f t="array" aca="1" ref="K8619" ca="1">IF(G8619&gt;7,
        IF(G8619&gt;H8619, 1, IF(G8619&lt;H8619, 0, 2)),
        IF(       H8619&gt;7,
                     IF(G8619&gt;H8619, 1, IF(G8619&lt;H8619, 0, 2)),
                     IF(         G8619&lt;6,
                                   IF(            _xlfn.XLOOKUP(C8619,'deck &amp; rules'!$D$22:$M$22,_xlfn.XLOOKUP(H8619,'deck &amp; rules'!$C$23:$C$30,'deck &amp; rules'!$D$23:$M$30))="draw",
                                                     IF(I8619&gt;J8619,1,IF(I8619&lt;J8619,0,2)),
                                                     IF(I8619&gt;H8619,1,IF(I8619&lt;H8619,0,2))),
                                   IF(H8619&lt;7,
                                        IF(G8619&gt;J8619,1,IF(G8619&lt;J8619,0,2)),
                                        IF(G8619&gt;H8619,1,IF(G8619&lt;H8619,0,2))
                                        )
                          )
              )
        )</f>
        <v>1</v>
      </c>
      <c r="L8619">
        <f t="shared" ca="1" si="942"/>
        <v>-912</v>
      </c>
      <c r="M8619">
        <f t="shared" ca="1" si="943"/>
        <v>-853.09999999992078</v>
      </c>
      <c r="N8619">
        <f t="shared" ca="1" si="944"/>
        <v>-1571</v>
      </c>
    </row>
    <row r="8620" spans="1:14" x14ac:dyDescent="0.25">
      <c r="A8620">
        <f ca="1"/>
        <v>5</v>
      </c>
      <c r="B8620">
        <f ca="1"/>
        <v>7</v>
      </c>
      <c r="C8620">
        <f ca="1"/>
        <v>2</v>
      </c>
      <c r="D8620">
        <f ca="1"/>
        <v>8</v>
      </c>
      <c r="E8620">
        <f ca="1"/>
        <v>3</v>
      </c>
      <c r="F8620">
        <f ca="1"/>
        <v>6</v>
      </c>
      <c r="G8620">
        <f t="shared" ca="1" si="938"/>
        <v>2</v>
      </c>
      <c r="H8620">
        <f t="shared" ca="1" si="939"/>
        <v>1</v>
      </c>
      <c r="I8620">
        <f t="shared" ca="1" si="940"/>
        <v>4</v>
      </c>
      <c r="J8620">
        <f t="shared" ca="1" si="941"/>
        <v>7</v>
      </c>
      <c r="K8620" cm="1">
        <f t="array" aca="1" ref="K8620" ca="1">IF(G8620&gt;7,
        IF(G8620&gt;H8620, 1, IF(G8620&lt;H8620, 0, 2)),
        IF(       H8620&gt;7,
                     IF(G8620&gt;H8620, 1, IF(G8620&lt;H8620, 0, 2)),
                     IF(         G8620&lt;6,
                                   IF(            _xlfn.XLOOKUP(C8620,'deck &amp; rules'!$D$22:$M$22,_xlfn.XLOOKUP(H8620,'deck &amp; rules'!$C$23:$C$30,'deck &amp; rules'!$D$23:$M$30))="draw",
                                                     IF(I8620&gt;J8620,1,IF(I8620&lt;J8620,0,2)),
                                                     IF(I8620&gt;H8620,1,IF(I8620&lt;H8620,0,2))),
                                   IF(H8620&lt;7,
                                        IF(G8620&gt;J8620,1,IF(G8620&lt;J8620,0,2)),
                                        IF(G8620&gt;H8620,1,IF(G8620&lt;H8620,0,2))
                                        )
                          )
              )
        )</f>
        <v>0</v>
      </c>
      <c r="L8620">
        <f t="shared" ca="1" si="942"/>
        <v>-913</v>
      </c>
      <c r="M8620">
        <f t="shared" ca="1" si="943"/>
        <v>-852.14999999992074</v>
      </c>
      <c r="N8620">
        <f t="shared" ca="1" si="944"/>
        <v>-1572</v>
      </c>
    </row>
    <row r="8621" spans="1:14" x14ac:dyDescent="0.25">
      <c r="A8621">
        <f ca="1"/>
        <v>9</v>
      </c>
      <c r="B8621">
        <f ca="1"/>
        <v>4</v>
      </c>
      <c r="C8621">
        <f ca="1"/>
        <v>0</v>
      </c>
      <c r="D8621">
        <f ca="1"/>
        <v>9</v>
      </c>
      <c r="E8621">
        <f ca="1"/>
        <v>9</v>
      </c>
      <c r="F8621">
        <f ca="1"/>
        <v>7</v>
      </c>
      <c r="G8621">
        <f t="shared" ca="1" si="938"/>
        <v>3</v>
      </c>
      <c r="H8621">
        <f t="shared" ca="1" si="939"/>
        <v>8</v>
      </c>
      <c r="I8621">
        <f t="shared" ca="1" si="940"/>
        <v>3</v>
      </c>
      <c r="J8621">
        <f t="shared" ca="1" si="941"/>
        <v>5</v>
      </c>
      <c r="K8621" cm="1">
        <f t="array" aca="1" ref="K8621" ca="1">IF(G8621&gt;7,
        IF(G8621&gt;H8621, 1, IF(G8621&lt;H8621, 0, 2)),
        IF(       H8621&gt;7,
                     IF(G8621&gt;H8621, 1, IF(G8621&lt;H8621, 0, 2)),
                     IF(         G8621&lt;6,
                                   IF(            _xlfn.XLOOKUP(C8621,'deck &amp; rules'!$D$22:$M$22,_xlfn.XLOOKUP(H8621,'deck &amp; rules'!$C$23:$C$30,'deck &amp; rules'!$D$23:$M$30))="draw",
                                                     IF(I8621&gt;J8621,1,IF(I8621&lt;J8621,0,2)),
                                                     IF(I8621&gt;H8621,1,IF(I8621&lt;H8621,0,2))),
                                   IF(H8621&lt;7,
                                        IF(G8621&gt;J8621,1,IF(G8621&lt;J8621,0,2)),
                                        IF(G8621&gt;H8621,1,IF(G8621&lt;H8621,0,2))
                                        )
                          )
              )
        )</f>
        <v>0</v>
      </c>
      <c r="L8621">
        <f t="shared" ca="1" si="942"/>
        <v>-914</v>
      </c>
      <c r="M8621">
        <f t="shared" ca="1" si="943"/>
        <v>-851.19999999992069</v>
      </c>
      <c r="N8621">
        <f t="shared" ca="1" si="944"/>
        <v>-1573</v>
      </c>
    </row>
    <row r="8622" spans="1:14" x14ac:dyDescent="0.25">
      <c r="A8622">
        <f ca="1"/>
        <v>2</v>
      </c>
      <c r="B8622">
        <f ca="1"/>
        <v>9</v>
      </c>
      <c r="C8622">
        <f ca="1"/>
        <v>4</v>
      </c>
      <c r="D8622">
        <f ca="1"/>
        <v>6</v>
      </c>
      <c r="E8622">
        <f ca="1"/>
        <v>4</v>
      </c>
      <c r="F8622">
        <f ca="1"/>
        <v>0</v>
      </c>
      <c r="G8622">
        <f t="shared" ca="1" si="938"/>
        <v>1</v>
      </c>
      <c r="H8622">
        <f t="shared" ca="1" si="939"/>
        <v>0</v>
      </c>
      <c r="I8622">
        <f t="shared" ca="1" si="940"/>
        <v>5</v>
      </c>
      <c r="J8622">
        <f t="shared" ca="1" si="941"/>
        <v>0</v>
      </c>
      <c r="K8622" cm="1">
        <f t="array" aca="1" ref="K8622" ca="1">IF(G8622&gt;7,
        IF(G8622&gt;H8622, 1, IF(G8622&lt;H8622, 0, 2)),
        IF(       H8622&gt;7,
                     IF(G8622&gt;H8622, 1, IF(G8622&lt;H8622, 0, 2)),
                     IF(         G8622&lt;6,
                                   IF(            _xlfn.XLOOKUP(C8622,'deck &amp; rules'!$D$22:$M$22,_xlfn.XLOOKUP(H8622,'deck &amp; rules'!$C$23:$C$30,'deck &amp; rules'!$D$23:$M$30))="draw",
                                                     IF(I8622&gt;J8622,1,IF(I8622&lt;J8622,0,2)),
                                                     IF(I8622&gt;H8622,1,IF(I8622&lt;H8622,0,2))),
                                   IF(H8622&lt;7,
                                        IF(G8622&gt;J8622,1,IF(G8622&lt;J8622,0,2)),
                                        IF(G8622&gt;H8622,1,IF(G8622&lt;H8622,0,2))
                                        )
                          )
              )
        )</f>
        <v>1</v>
      </c>
      <c r="L8622">
        <f t="shared" ca="1" si="942"/>
        <v>-913</v>
      </c>
      <c r="M8622">
        <f t="shared" ca="1" si="943"/>
        <v>-852.19999999992069</v>
      </c>
      <c r="N8622">
        <f t="shared" ca="1" si="944"/>
        <v>-1574</v>
      </c>
    </row>
    <row r="8623" spans="1:14" x14ac:dyDescent="0.25">
      <c r="A8623">
        <f ca="1"/>
        <v>7</v>
      </c>
      <c r="B8623">
        <f ca="1"/>
        <v>4</v>
      </c>
      <c r="C8623">
        <f ca="1"/>
        <v>6</v>
      </c>
      <c r="D8623">
        <f ca="1"/>
        <v>0</v>
      </c>
      <c r="E8623">
        <f ca="1"/>
        <v>1</v>
      </c>
      <c r="F8623">
        <f ca="1"/>
        <v>3</v>
      </c>
      <c r="G8623">
        <f t="shared" ca="1" si="938"/>
        <v>1</v>
      </c>
      <c r="H8623">
        <f t="shared" ca="1" si="939"/>
        <v>1</v>
      </c>
      <c r="I8623">
        <f t="shared" ca="1" si="940"/>
        <v>7</v>
      </c>
      <c r="J8623">
        <f t="shared" ca="1" si="941"/>
        <v>4</v>
      </c>
      <c r="K8623" cm="1">
        <f t="array" aca="1" ref="K8623" ca="1">IF(G8623&gt;7,
        IF(G8623&gt;H8623, 1, IF(G8623&lt;H8623, 0, 2)),
        IF(       H8623&gt;7,
                     IF(G8623&gt;H8623, 1, IF(G8623&lt;H8623, 0, 2)),
                     IF(         G8623&lt;6,
                                   IF(            _xlfn.XLOOKUP(C8623,'deck &amp; rules'!$D$22:$M$22,_xlfn.XLOOKUP(H8623,'deck &amp; rules'!$C$23:$C$30,'deck &amp; rules'!$D$23:$M$30))="draw",
                                                     IF(I8623&gt;J8623,1,IF(I8623&lt;J8623,0,2)),
                                                     IF(I8623&gt;H8623,1,IF(I8623&lt;H8623,0,2))),
                                   IF(H8623&lt;7,
                                        IF(G8623&gt;J8623,1,IF(G8623&lt;J8623,0,2)),
                                        IF(G8623&gt;H8623,1,IF(G8623&lt;H8623,0,2))
                                        )
                          )
              )
        )</f>
        <v>1</v>
      </c>
      <c r="L8623">
        <f t="shared" ca="1" si="942"/>
        <v>-912</v>
      </c>
      <c r="M8623">
        <f t="shared" ca="1" si="943"/>
        <v>-853.19999999992069</v>
      </c>
      <c r="N8623">
        <f t="shared" ca="1" si="944"/>
        <v>-1575</v>
      </c>
    </row>
    <row r="8624" spans="1:14" x14ac:dyDescent="0.25">
      <c r="A8624">
        <f ca="1"/>
        <v>0</v>
      </c>
      <c r="B8624">
        <f ca="1"/>
        <v>2</v>
      </c>
      <c r="C8624">
        <f ca="1"/>
        <v>0</v>
      </c>
      <c r="D8624">
        <f ca="1"/>
        <v>7</v>
      </c>
      <c r="E8624">
        <f ca="1"/>
        <v>0</v>
      </c>
      <c r="F8624">
        <f ca="1"/>
        <v>0</v>
      </c>
      <c r="G8624">
        <f t="shared" ca="1" si="938"/>
        <v>2</v>
      </c>
      <c r="H8624">
        <f t="shared" ca="1" si="939"/>
        <v>7</v>
      </c>
      <c r="I8624">
        <f t="shared" ca="1" si="940"/>
        <v>2</v>
      </c>
      <c r="J8624">
        <f t="shared" ca="1" si="941"/>
        <v>7</v>
      </c>
      <c r="K8624" cm="1">
        <f t="array" aca="1" ref="K8624" ca="1">IF(G8624&gt;7,
        IF(G8624&gt;H8624, 1, IF(G8624&lt;H8624, 0, 2)),
        IF(       H8624&gt;7,
                     IF(G8624&gt;H8624, 1, IF(G8624&lt;H8624, 0, 2)),
                     IF(         G8624&lt;6,
                                   IF(            _xlfn.XLOOKUP(C8624,'deck &amp; rules'!$D$22:$M$22,_xlfn.XLOOKUP(H8624,'deck &amp; rules'!$C$23:$C$30,'deck &amp; rules'!$D$23:$M$30))="draw",
                                                     IF(I8624&gt;J8624,1,IF(I8624&lt;J8624,0,2)),
                                                     IF(I8624&gt;H8624,1,IF(I8624&lt;H8624,0,2))),
                                   IF(H8624&lt;7,
                                        IF(G8624&gt;J8624,1,IF(G8624&lt;J8624,0,2)),
                                        IF(G8624&gt;H8624,1,IF(G8624&lt;H8624,0,2))
                                        )
                          )
              )
        )</f>
        <v>0</v>
      </c>
      <c r="L8624">
        <f t="shared" ca="1" si="942"/>
        <v>-913</v>
      </c>
      <c r="M8624">
        <f t="shared" ca="1" si="943"/>
        <v>-852.24999999992065</v>
      </c>
      <c r="N8624">
        <f t="shared" ca="1" si="944"/>
        <v>-1576</v>
      </c>
    </row>
    <row r="8625" spans="1:14" x14ac:dyDescent="0.25">
      <c r="A8625">
        <f ca="1"/>
        <v>8</v>
      </c>
      <c r="B8625">
        <f ca="1"/>
        <v>4</v>
      </c>
      <c r="C8625">
        <f ca="1"/>
        <v>9</v>
      </c>
      <c r="D8625">
        <f ca="1"/>
        <v>0</v>
      </c>
      <c r="E8625">
        <f ca="1"/>
        <v>9</v>
      </c>
      <c r="F8625">
        <f ca="1"/>
        <v>0</v>
      </c>
      <c r="G8625">
        <f t="shared" ca="1" si="938"/>
        <v>2</v>
      </c>
      <c r="H8625">
        <f t="shared" ca="1" si="939"/>
        <v>9</v>
      </c>
      <c r="I8625">
        <f t="shared" ca="1" si="940"/>
        <v>1</v>
      </c>
      <c r="J8625">
        <f t="shared" ca="1" si="941"/>
        <v>9</v>
      </c>
      <c r="K8625" cm="1">
        <f t="array" aca="1" ref="K8625" ca="1">IF(G8625&gt;7,
        IF(G8625&gt;H8625, 1, IF(G8625&lt;H8625, 0, 2)),
        IF(       H8625&gt;7,
                     IF(G8625&gt;H8625, 1, IF(G8625&lt;H8625, 0, 2)),
                     IF(         G8625&lt;6,
                                   IF(            _xlfn.XLOOKUP(C8625,'deck &amp; rules'!$D$22:$M$22,_xlfn.XLOOKUP(H8625,'deck &amp; rules'!$C$23:$C$30,'deck &amp; rules'!$D$23:$M$30))="draw",
                                                     IF(I8625&gt;J8625,1,IF(I8625&lt;J8625,0,2)),
                                                     IF(I8625&gt;H8625,1,IF(I8625&lt;H8625,0,2))),
                                   IF(H8625&lt;7,
                                        IF(G8625&gt;J8625,1,IF(G8625&lt;J8625,0,2)),
                                        IF(G8625&gt;H8625,1,IF(G8625&lt;H8625,0,2))
                                        )
                          )
              )
        )</f>
        <v>0</v>
      </c>
      <c r="L8625">
        <f t="shared" ca="1" si="942"/>
        <v>-914</v>
      </c>
      <c r="M8625">
        <f t="shared" ca="1" si="943"/>
        <v>-851.2999999999206</v>
      </c>
      <c r="N8625">
        <f t="shared" ca="1" si="944"/>
        <v>-1577</v>
      </c>
    </row>
    <row r="8626" spans="1:14" x14ac:dyDescent="0.25">
      <c r="A8626">
        <f ca="1"/>
        <v>0</v>
      </c>
      <c r="B8626">
        <f ca="1"/>
        <v>8</v>
      </c>
      <c r="C8626">
        <f ca="1"/>
        <v>6</v>
      </c>
      <c r="D8626">
        <f ca="1"/>
        <v>3</v>
      </c>
      <c r="E8626">
        <f ca="1"/>
        <v>0</v>
      </c>
      <c r="F8626">
        <f ca="1"/>
        <v>3</v>
      </c>
      <c r="G8626">
        <f t="shared" ca="1" si="938"/>
        <v>8</v>
      </c>
      <c r="H8626">
        <f t="shared" ca="1" si="939"/>
        <v>3</v>
      </c>
      <c r="I8626">
        <f t="shared" ca="1" si="940"/>
        <v>4</v>
      </c>
      <c r="J8626">
        <f t="shared" ca="1" si="941"/>
        <v>6</v>
      </c>
      <c r="K8626" cm="1">
        <f t="array" aca="1" ref="K8626" ca="1">IF(G8626&gt;7,
        IF(G8626&gt;H8626, 1, IF(G8626&lt;H8626, 0, 2)),
        IF(       H8626&gt;7,
                     IF(G8626&gt;H8626, 1, IF(G8626&lt;H8626, 0, 2)),
                     IF(         G8626&lt;6,
                                   IF(            _xlfn.XLOOKUP(C8626,'deck &amp; rules'!$D$22:$M$22,_xlfn.XLOOKUP(H8626,'deck &amp; rules'!$C$23:$C$30,'deck &amp; rules'!$D$23:$M$30))="draw",
                                                     IF(I8626&gt;J8626,1,IF(I8626&lt;J8626,0,2)),
                                                     IF(I8626&gt;H8626,1,IF(I8626&lt;H8626,0,2))),
                                   IF(H8626&lt;7,
                                        IF(G8626&gt;J8626,1,IF(G8626&lt;J8626,0,2)),
                                        IF(G8626&gt;H8626,1,IF(G8626&lt;H8626,0,2))
                                        )
                          )
              )
        )</f>
        <v>1</v>
      </c>
      <c r="L8626">
        <f t="shared" ca="1" si="942"/>
        <v>-913</v>
      </c>
      <c r="M8626">
        <f t="shared" ca="1" si="943"/>
        <v>-852.2999999999206</v>
      </c>
      <c r="N8626">
        <f t="shared" ca="1" si="944"/>
        <v>-1578</v>
      </c>
    </row>
    <row r="8627" spans="1:14" x14ac:dyDescent="0.25">
      <c r="A8627">
        <f ca="1"/>
        <v>4</v>
      </c>
      <c r="B8627">
        <f ca="1"/>
        <v>8</v>
      </c>
      <c r="C8627">
        <f ca="1"/>
        <v>2</v>
      </c>
      <c r="D8627">
        <f ca="1"/>
        <v>9</v>
      </c>
      <c r="E8627">
        <f ca="1"/>
        <v>3</v>
      </c>
      <c r="F8627">
        <f ca="1"/>
        <v>2</v>
      </c>
      <c r="G8627">
        <f t="shared" ca="1" si="938"/>
        <v>2</v>
      </c>
      <c r="H8627">
        <f t="shared" ca="1" si="939"/>
        <v>2</v>
      </c>
      <c r="I8627">
        <f t="shared" ca="1" si="940"/>
        <v>4</v>
      </c>
      <c r="J8627">
        <f t="shared" ca="1" si="941"/>
        <v>4</v>
      </c>
      <c r="K8627" cm="1">
        <f t="array" aca="1" ref="K8627" ca="1">IF(G8627&gt;7,
        IF(G8627&gt;H8627, 1, IF(G8627&lt;H8627, 0, 2)),
        IF(       H8627&gt;7,
                     IF(G8627&gt;H8627, 1, IF(G8627&lt;H8627, 0, 2)),
                     IF(         G8627&lt;6,
                                   IF(            _xlfn.XLOOKUP(C8627,'deck &amp; rules'!$D$22:$M$22,_xlfn.XLOOKUP(H8627,'deck &amp; rules'!$C$23:$C$30,'deck &amp; rules'!$D$23:$M$30))="draw",
                                                     IF(I8627&gt;J8627,1,IF(I8627&lt;J8627,0,2)),
                                                     IF(I8627&gt;H8627,1,IF(I8627&lt;H8627,0,2))),
                                   IF(H8627&lt;7,
                                        IF(G8627&gt;J8627,1,IF(G8627&lt;J8627,0,2)),
                                        IF(G8627&gt;H8627,1,IF(G8627&lt;H8627,0,2))
                                        )
                          )
              )
        )</f>
        <v>2</v>
      </c>
      <c r="L8627">
        <f t="shared" ca="1" si="942"/>
        <v>-914</v>
      </c>
      <c r="M8627">
        <f t="shared" ca="1" si="943"/>
        <v>-853.2999999999206</v>
      </c>
      <c r="N8627">
        <f t="shared" ca="1" si="944"/>
        <v>-1570</v>
      </c>
    </row>
    <row r="8628" spans="1:14" x14ac:dyDescent="0.25">
      <c r="A8628">
        <f ca="1"/>
        <v>0</v>
      </c>
      <c r="B8628">
        <f ca="1"/>
        <v>2</v>
      </c>
      <c r="C8628">
        <f ca="1"/>
        <v>3</v>
      </c>
      <c r="D8628">
        <f ca="1"/>
        <v>5</v>
      </c>
      <c r="E8628">
        <f ca="1"/>
        <v>0</v>
      </c>
      <c r="F8628">
        <f ca="1"/>
        <v>5</v>
      </c>
      <c r="G8628">
        <f t="shared" ca="1" si="938"/>
        <v>2</v>
      </c>
      <c r="H8628">
        <f t="shared" ca="1" si="939"/>
        <v>5</v>
      </c>
      <c r="I8628">
        <f t="shared" ca="1" si="940"/>
        <v>5</v>
      </c>
      <c r="J8628">
        <f t="shared" ca="1" si="941"/>
        <v>0</v>
      </c>
      <c r="K8628" cm="1">
        <f t="array" aca="1" ref="K8628" ca="1">IF(G8628&gt;7,
        IF(G8628&gt;H8628, 1, IF(G8628&lt;H8628, 0, 2)),
        IF(       H8628&gt;7,
                     IF(G8628&gt;H8628, 1, IF(G8628&lt;H8628, 0, 2)),
                     IF(         G8628&lt;6,
                                   IF(            _xlfn.XLOOKUP(C8628,'deck &amp; rules'!$D$22:$M$22,_xlfn.XLOOKUP(H8628,'deck &amp; rules'!$C$23:$C$30,'deck &amp; rules'!$D$23:$M$30))="draw",
                                                     IF(I8628&gt;J8628,1,IF(I8628&lt;J8628,0,2)),
                                                     IF(I8628&gt;H8628,1,IF(I8628&lt;H8628,0,2))),
                                   IF(H8628&lt;7,
                                        IF(G8628&gt;J8628,1,IF(G8628&lt;J8628,0,2)),
                                        IF(G8628&gt;H8628,1,IF(G8628&lt;H8628,0,2))
                                        )
                          )
              )
        )</f>
        <v>2</v>
      </c>
      <c r="L8628">
        <f t="shared" ca="1" si="942"/>
        <v>-915</v>
      </c>
      <c r="M8628">
        <f t="shared" ca="1" si="943"/>
        <v>-854.2999999999206</v>
      </c>
      <c r="N8628">
        <f t="shared" ca="1" si="944"/>
        <v>-1562</v>
      </c>
    </row>
    <row r="8629" spans="1:14" x14ac:dyDescent="0.25">
      <c r="A8629">
        <f ca="1"/>
        <v>9</v>
      </c>
      <c r="B8629">
        <f ca="1"/>
        <v>2</v>
      </c>
      <c r="C8629">
        <f ca="1"/>
        <v>0</v>
      </c>
      <c r="D8629">
        <f ca="1"/>
        <v>4</v>
      </c>
      <c r="E8629">
        <f ca="1"/>
        <v>8</v>
      </c>
      <c r="F8629">
        <f ca="1"/>
        <v>5</v>
      </c>
      <c r="G8629">
        <f t="shared" ca="1" si="938"/>
        <v>1</v>
      </c>
      <c r="H8629">
        <f t="shared" ca="1" si="939"/>
        <v>2</v>
      </c>
      <c r="I8629">
        <f t="shared" ca="1" si="940"/>
        <v>1</v>
      </c>
      <c r="J8629">
        <f t="shared" ca="1" si="941"/>
        <v>7</v>
      </c>
      <c r="K8629" cm="1">
        <f t="array" aca="1" ref="K8629" ca="1">IF(G8629&gt;7,
        IF(G8629&gt;H8629, 1, IF(G8629&lt;H8629, 0, 2)),
        IF(       H8629&gt;7,
                     IF(G8629&gt;H8629, 1, IF(G8629&lt;H8629, 0, 2)),
                     IF(         G8629&lt;6,
                                   IF(            _xlfn.XLOOKUP(C8629,'deck &amp; rules'!$D$22:$M$22,_xlfn.XLOOKUP(H8629,'deck &amp; rules'!$C$23:$C$30,'deck &amp; rules'!$D$23:$M$30))="draw",
                                                     IF(I8629&gt;J8629,1,IF(I8629&lt;J8629,0,2)),
                                                     IF(I8629&gt;H8629,1,IF(I8629&lt;H8629,0,2))),
                                   IF(H8629&lt;7,
                                        IF(G8629&gt;J8629,1,IF(G8629&lt;J8629,0,2)),
                                        IF(G8629&gt;H8629,1,IF(G8629&lt;H8629,0,2))
                                        )
                          )
              )
        )</f>
        <v>0</v>
      </c>
      <c r="L8629">
        <f t="shared" ca="1" si="942"/>
        <v>-916</v>
      </c>
      <c r="M8629">
        <f t="shared" ca="1" si="943"/>
        <v>-853.34999999992056</v>
      </c>
      <c r="N8629">
        <f t="shared" ca="1" si="944"/>
        <v>-1563</v>
      </c>
    </row>
    <row r="8630" spans="1:14" x14ac:dyDescent="0.25">
      <c r="A8630">
        <f ca="1"/>
        <v>6</v>
      </c>
      <c r="B8630">
        <f ca="1"/>
        <v>2</v>
      </c>
      <c r="C8630">
        <f ca="1"/>
        <v>5</v>
      </c>
      <c r="D8630">
        <f ca="1"/>
        <v>2</v>
      </c>
      <c r="E8630">
        <f ca="1"/>
        <v>8</v>
      </c>
      <c r="F8630">
        <f ca="1"/>
        <v>8</v>
      </c>
      <c r="G8630">
        <f t="shared" ca="1" si="938"/>
        <v>8</v>
      </c>
      <c r="H8630">
        <f t="shared" ca="1" si="939"/>
        <v>0</v>
      </c>
      <c r="I8630">
        <f t="shared" ca="1" si="940"/>
        <v>3</v>
      </c>
      <c r="J8630">
        <f t="shared" ca="1" si="941"/>
        <v>8</v>
      </c>
      <c r="K8630" cm="1">
        <f t="array" aca="1" ref="K8630" ca="1">IF(G8630&gt;7,
        IF(G8630&gt;H8630, 1, IF(G8630&lt;H8630, 0, 2)),
        IF(       H8630&gt;7,
                     IF(G8630&gt;H8630, 1, IF(G8630&lt;H8630, 0, 2)),
                     IF(         G8630&lt;6,
                                   IF(            _xlfn.XLOOKUP(C8630,'deck &amp; rules'!$D$22:$M$22,_xlfn.XLOOKUP(H8630,'deck &amp; rules'!$C$23:$C$30,'deck &amp; rules'!$D$23:$M$30))="draw",
                                                     IF(I8630&gt;J8630,1,IF(I8630&lt;J8630,0,2)),
                                                     IF(I8630&gt;H8630,1,IF(I8630&lt;H8630,0,2))),
                                   IF(H8630&lt;7,
                                        IF(G8630&gt;J8630,1,IF(G8630&lt;J8630,0,2)),
                                        IF(G8630&gt;H8630,1,IF(G8630&lt;H8630,0,2))
                                        )
                          )
              )
        )</f>
        <v>1</v>
      </c>
      <c r="L8630">
        <f t="shared" ca="1" si="942"/>
        <v>-915</v>
      </c>
      <c r="M8630">
        <f t="shared" ca="1" si="943"/>
        <v>-854.34999999992056</v>
      </c>
      <c r="N8630">
        <f t="shared" ca="1" si="944"/>
        <v>-1564</v>
      </c>
    </row>
    <row r="8631" spans="1:14" x14ac:dyDescent="0.25">
      <c r="A8631">
        <f ca="1"/>
        <v>8</v>
      </c>
      <c r="B8631">
        <f ca="1"/>
        <v>8</v>
      </c>
      <c r="C8631">
        <f ca="1"/>
        <v>3</v>
      </c>
      <c r="D8631">
        <f ca="1"/>
        <v>5</v>
      </c>
      <c r="E8631">
        <f ca="1"/>
        <v>0</v>
      </c>
      <c r="F8631">
        <f ca="1"/>
        <v>8</v>
      </c>
      <c r="G8631">
        <f t="shared" ca="1" si="938"/>
        <v>6</v>
      </c>
      <c r="H8631">
        <f t="shared" ca="1" si="939"/>
        <v>5</v>
      </c>
      <c r="I8631">
        <f t="shared" ca="1" si="940"/>
        <v>9</v>
      </c>
      <c r="J8631">
        <f t="shared" ca="1" si="941"/>
        <v>3</v>
      </c>
      <c r="K8631" cm="1">
        <f t="array" aca="1" ref="K8631" ca="1">IF(G8631&gt;7,
        IF(G8631&gt;H8631, 1, IF(G8631&lt;H8631, 0, 2)),
        IF(       H8631&gt;7,
                     IF(G8631&gt;H8631, 1, IF(G8631&lt;H8631, 0, 2)),
                     IF(         G8631&lt;6,
                                   IF(            _xlfn.XLOOKUP(C8631,'deck &amp; rules'!$D$22:$M$22,_xlfn.XLOOKUP(H8631,'deck &amp; rules'!$C$23:$C$30,'deck &amp; rules'!$D$23:$M$30))="draw",
                                                     IF(I8631&gt;J8631,1,IF(I8631&lt;J8631,0,2)),
                                                     IF(I8631&gt;H8631,1,IF(I8631&lt;H8631,0,2))),
                                   IF(H8631&lt;7,
                                        IF(G8631&gt;J8631,1,IF(G8631&lt;J8631,0,2)),
                                        IF(G8631&gt;H8631,1,IF(G8631&lt;H8631,0,2))
                                        )
                          )
              )
        )</f>
        <v>1</v>
      </c>
      <c r="L8631">
        <f t="shared" ca="1" si="942"/>
        <v>-914</v>
      </c>
      <c r="M8631">
        <f t="shared" ca="1" si="943"/>
        <v>-855.34999999992056</v>
      </c>
      <c r="N8631">
        <f t="shared" ca="1" si="944"/>
        <v>-1565</v>
      </c>
    </row>
    <row r="8632" spans="1:14" x14ac:dyDescent="0.25">
      <c r="A8632">
        <f ca="1"/>
        <v>6</v>
      </c>
      <c r="B8632">
        <f ca="1"/>
        <v>7</v>
      </c>
      <c r="C8632">
        <f ca="1"/>
        <v>6</v>
      </c>
      <c r="D8632">
        <f ca="1"/>
        <v>0</v>
      </c>
      <c r="E8632">
        <f ca="1"/>
        <v>1</v>
      </c>
      <c r="F8632">
        <f ca="1"/>
        <v>8</v>
      </c>
      <c r="G8632">
        <f t="shared" ca="1" si="938"/>
        <v>3</v>
      </c>
      <c r="H8632">
        <f t="shared" ca="1" si="939"/>
        <v>1</v>
      </c>
      <c r="I8632">
        <f t="shared" ca="1" si="940"/>
        <v>9</v>
      </c>
      <c r="J8632">
        <f t="shared" ca="1" si="941"/>
        <v>9</v>
      </c>
      <c r="K8632" cm="1">
        <f t="array" aca="1" ref="K8632" ca="1">IF(G8632&gt;7,
        IF(G8632&gt;H8632, 1, IF(G8632&lt;H8632, 0, 2)),
        IF(       H8632&gt;7,
                     IF(G8632&gt;H8632, 1, IF(G8632&lt;H8632, 0, 2)),
                     IF(         G8632&lt;6,
                                   IF(            _xlfn.XLOOKUP(C8632,'deck &amp; rules'!$D$22:$M$22,_xlfn.XLOOKUP(H8632,'deck &amp; rules'!$C$23:$C$30,'deck &amp; rules'!$D$23:$M$30))="draw",
                                                     IF(I8632&gt;J8632,1,IF(I8632&lt;J8632,0,2)),
                                                     IF(I8632&gt;H8632,1,IF(I8632&lt;H8632,0,2))),
                                   IF(H8632&lt;7,
                                        IF(G8632&gt;J8632,1,IF(G8632&lt;J8632,0,2)),
                                        IF(G8632&gt;H8632,1,IF(G8632&lt;H8632,0,2))
                                        )
                          )
              )
        )</f>
        <v>2</v>
      </c>
      <c r="L8632">
        <f t="shared" ca="1" si="942"/>
        <v>-915</v>
      </c>
      <c r="M8632">
        <f t="shared" ca="1" si="943"/>
        <v>-856.34999999992056</v>
      </c>
      <c r="N8632">
        <f t="shared" ca="1" si="944"/>
        <v>-1557</v>
      </c>
    </row>
    <row r="8633" spans="1:14" x14ac:dyDescent="0.25">
      <c r="A8633">
        <f ca="1"/>
        <v>8</v>
      </c>
      <c r="B8633">
        <f ca="1"/>
        <v>1</v>
      </c>
      <c r="C8633">
        <f ca="1"/>
        <v>2</v>
      </c>
      <c r="D8633">
        <f ca="1"/>
        <v>7</v>
      </c>
      <c r="E8633">
        <f ca="1"/>
        <v>1</v>
      </c>
      <c r="F8633">
        <f ca="1"/>
        <v>1</v>
      </c>
      <c r="G8633">
        <f t="shared" ca="1" si="938"/>
        <v>9</v>
      </c>
      <c r="H8633">
        <f t="shared" ca="1" si="939"/>
        <v>8</v>
      </c>
      <c r="I8633">
        <f t="shared" ca="1" si="940"/>
        <v>1</v>
      </c>
      <c r="J8633">
        <f t="shared" ca="1" si="941"/>
        <v>9</v>
      </c>
      <c r="K8633" cm="1">
        <f t="array" aca="1" ref="K8633" ca="1">IF(G8633&gt;7,
        IF(G8633&gt;H8633, 1, IF(G8633&lt;H8633, 0, 2)),
        IF(       H8633&gt;7,
                     IF(G8633&gt;H8633, 1, IF(G8633&lt;H8633, 0, 2)),
                     IF(         G8633&lt;6,
                                   IF(            _xlfn.XLOOKUP(C8633,'deck &amp; rules'!$D$22:$M$22,_xlfn.XLOOKUP(H8633,'deck &amp; rules'!$C$23:$C$30,'deck &amp; rules'!$D$23:$M$30))="draw",
                                                     IF(I8633&gt;J8633,1,IF(I8633&lt;J8633,0,2)),
                                                     IF(I8633&gt;H8633,1,IF(I8633&lt;H8633,0,2))),
                                   IF(H8633&lt;7,
                                        IF(G8633&gt;J8633,1,IF(G8633&lt;J8633,0,2)),
                                        IF(G8633&gt;H8633,1,IF(G8633&lt;H8633,0,2))
                                        )
                          )
              )
        )</f>
        <v>1</v>
      </c>
      <c r="L8633">
        <f t="shared" ca="1" si="942"/>
        <v>-914</v>
      </c>
      <c r="M8633">
        <f t="shared" ca="1" si="943"/>
        <v>-857.34999999992056</v>
      </c>
      <c r="N8633">
        <f t="shared" ca="1" si="944"/>
        <v>-1558</v>
      </c>
    </row>
    <row r="8634" spans="1:14" x14ac:dyDescent="0.25">
      <c r="A8634">
        <f ca="1"/>
        <v>4</v>
      </c>
      <c r="B8634">
        <f ca="1"/>
        <v>0</v>
      </c>
      <c r="C8634">
        <f ca="1"/>
        <v>0</v>
      </c>
      <c r="D8634">
        <f ca="1"/>
        <v>4</v>
      </c>
      <c r="E8634">
        <f ca="1"/>
        <v>8</v>
      </c>
      <c r="F8634">
        <f ca="1"/>
        <v>7</v>
      </c>
      <c r="G8634">
        <f t="shared" ca="1" si="938"/>
        <v>4</v>
      </c>
      <c r="H8634">
        <f t="shared" ca="1" si="939"/>
        <v>2</v>
      </c>
      <c r="I8634">
        <f t="shared" ca="1" si="940"/>
        <v>4</v>
      </c>
      <c r="J8634">
        <f t="shared" ca="1" si="941"/>
        <v>9</v>
      </c>
      <c r="K8634" cm="1">
        <f t="array" aca="1" ref="K8634" ca="1">IF(G8634&gt;7,
        IF(G8634&gt;H8634, 1, IF(G8634&lt;H8634, 0, 2)),
        IF(       H8634&gt;7,
                     IF(G8634&gt;H8634, 1, IF(G8634&lt;H8634, 0, 2)),
                     IF(         G8634&lt;6,
                                   IF(            _xlfn.XLOOKUP(C8634,'deck &amp; rules'!$D$22:$M$22,_xlfn.XLOOKUP(H8634,'deck &amp; rules'!$C$23:$C$30,'deck &amp; rules'!$D$23:$M$30))="draw",
                                                     IF(I8634&gt;J8634,1,IF(I8634&lt;J8634,0,2)),
                                                     IF(I8634&gt;H8634,1,IF(I8634&lt;H8634,0,2))),
                                   IF(H8634&lt;7,
                                        IF(G8634&gt;J8634,1,IF(G8634&lt;J8634,0,2)),
                                        IF(G8634&gt;H8634,1,IF(G8634&lt;H8634,0,2))
                                        )
                          )
              )
        )</f>
        <v>0</v>
      </c>
      <c r="L8634">
        <f t="shared" ca="1" si="942"/>
        <v>-915</v>
      </c>
      <c r="M8634">
        <f t="shared" ca="1" si="943"/>
        <v>-856.39999999992051</v>
      </c>
      <c r="N8634">
        <f t="shared" ca="1" si="944"/>
        <v>-1559</v>
      </c>
    </row>
    <row r="8635" spans="1:14" x14ac:dyDescent="0.25">
      <c r="A8635">
        <f ca="1"/>
        <v>7</v>
      </c>
      <c r="B8635">
        <f ca="1"/>
        <v>7</v>
      </c>
      <c r="C8635">
        <f ca="1"/>
        <v>3</v>
      </c>
      <c r="D8635">
        <f ca="1"/>
        <v>3</v>
      </c>
      <c r="E8635">
        <f ca="1"/>
        <v>4</v>
      </c>
      <c r="F8635">
        <f ca="1"/>
        <v>5</v>
      </c>
      <c r="G8635">
        <f t="shared" ca="1" si="938"/>
        <v>4</v>
      </c>
      <c r="H8635">
        <f t="shared" ca="1" si="939"/>
        <v>7</v>
      </c>
      <c r="I8635">
        <f t="shared" ca="1" si="940"/>
        <v>7</v>
      </c>
      <c r="J8635">
        <f t="shared" ca="1" si="941"/>
        <v>2</v>
      </c>
      <c r="K8635" cm="1">
        <f t="array" aca="1" ref="K8635" ca="1">IF(G8635&gt;7,
        IF(G8635&gt;H8635, 1, IF(G8635&lt;H8635, 0, 2)),
        IF(       H8635&gt;7,
                     IF(G8635&gt;H8635, 1, IF(G8635&lt;H8635, 0, 2)),
                     IF(         G8635&lt;6,
                                   IF(            _xlfn.XLOOKUP(C8635,'deck &amp; rules'!$D$22:$M$22,_xlfn.XLOOKUP(H8635,'deck &amp; rules'!$C$23:$C$30,'deck &amp; rules'!$D$23:$M$30))="draw",
                                                     IF(I8635&gt;J8635,1,IF(I8635&lt;J8635,0,2)),
                                                     IF(I8635&gt;H8635,1,IF(I8635&lt;H8635,0,2))),
                                   IF(H8635&lt;7,
                                        IF(G8635&gt;J8635,1,IF(G8635&lt;J8635,0,2)),
                                        IF(G8635&gt;H8635,1,IF(G8635&lt;H8635,0,2))
                                        )
                          )
              )
        )</f>
        <v>2</v>
      </c>
      <c r="L8635">
        <f t="shared" ca="1" si="942"/>
        <v>-916</v>
      </c>
      <c r="M8635">
        <f t="shared" ca="1" si="943"/>
        <v>-857.39999999992051</v>
      </c>
      <c r="N8635">
        <f t="shared" ca="1" si="944"/>
        <v>-1551</v>
      </c>
    </row>
    <row r="8636" spans="1:14" x14ac:dyDescent="0.25">
      <c r="A8636">
        <f ca="1"/>
        <v>2</v>
      </c>
      <c r="B8636">
        <f ca="1"/>
        <v>0</v>
      </c>
      <c r="C8636">
        <f ca="1"/>
        <v>0</v>
      </c>
      <c r="D8636">
        <f ca="1"/>
        <v>0</v>
      </c>
      <c r="E8636">
        <f ca="1"/>
        <v>3</v>
      </c>
      <c r="F8636">
        <f ca="1"/>
        <v>5</v>
      </c>
      <c r="G8636">
        <f t="shared" ca="1" si="938"/>
        <v>2</v>
      </c>
      <c r="H8636">
        <f t="shared" ca="1" si="939"/>
        <v>3</v>
      </c>
      <c r="I8636">
        <f t="shared" ca="1" si="940"/>
        <v>2</v>
      </c>
      <c r="J8636">
        <f t="shared" ca="1" si="941"/>
        <v>8</v>
      </c>
      <c r="K8636" cm="1">
        <f t="array" aca="1" ref="K8636" ca="1">IF(G8636&gt;7,
        IF(G8636&gt;H8636, 1, IF(G8636&lt;H8636, 0, 2)),
        IF(       H8636&gt;7,
                     IF(G8636&gt;H8636, 1, IF(G8636&lt;H8636, 0, 2)),
                     IF(         G8636&lt;6,
                                   IF(            _xlfn.XLOOKUP(C8636,'deck &amp; rules'!$D$22:$M$22,_xlfn.XLOOKUP(H8636,'deck &amp; rules'!$C$23:$C$30,'deck &amp; rules'!$D$23:$M$30))="draw",
                                                     IF(I8636&gt;J8636,1,IF(I8636&lt;J8636,0,2)),
                                                     IF(I8636&gt;H8636,1,IF(I8636&lt;H8636,0,2))),
                                   IF(H8636&lt;7,
                                        IF(G8636&gt;J8636,1,IF(G8636&lt;J8636,0,2)),
                                        IF(G8636&gt;H8636,1,IF(G8636&lt;H8636,0,2))
                                        )
                          )
              )
        )</f>
        <v>0</v>
      </c>
      <c r="L8636">
        <f t="shared" ca="1" si="942"/>
        <v>-917</v>
      </c>
      <c r="M8636">
        <f t="shared" ca="1" si="943"/>
        <v>-856.44999999992046</v>
      </c>
      <c r="N8636">
        <f t="shared" ca="1" si="944"/>
        <v>-1552</v>
      </c>
    </row>
    <row r="8637" spans="1:14" x14ac:dyDescent="0.25">
      <c r="A8637">
        <f ca="1"/>
        <v>1</v>
      </c>
      <c r="B8637">
        <f ca="1"/>
        <v>0</v>
      </c>
      <c r="C8637">
        <f ca="1"/>
        <v>0</v>
      </c>
      <c r="D8637">
        <f ca="1"/>
        <v>5</v>
      </c>
      <c r="E8637">
        <f ca="1"/>
        <v>0</v>
      </c>
      <c r="F8637">
        <f ca="1"/>
        <v>0</v>
      </c>
      <c r="G8637">
        <f t="shared" ca="1" si="938"/>
        <v>1</v>
      </c>
      <c r="H8637">
        <f t="shared" ca="1" si="939"/>
        <v>5</v>
      </c>
      <c r="I8637">
        <f t="shared" ca="1" si="940"/>
        <v>1</v>
      </c>
      <c r="J8637">
        <f t="shared" ca="1" si="941"/>
        <v>5</v>
      </c>
      <c r="K8637" cm="1">
        <f t="array" aca="1" ref="K8637" ca="1">IF(G8637&gt;7,
        IF(G8637&gt;H8637, 1, IF(G8637&lt;H8637, 0, 2)),
        IF(       H8637&gt;7,
                     IF(G8637&gt;H8637, 1, IF(G8637&lt;H8637, 0, 2)),
                     IF(         G8637&lt;6,
                                   IF(            _xlfn.XLOOKUP(C8637,'deck &amp; rules'!$D$22:$M$22,_xlfn.XLOOKUP(H8637,'deck &amp; rules'!$C$23:$C$30,'deck &amp; rules'!$D$23:$M$30))="draw",
                                                     IF(I8637&gt;J8637,1,IF(I8637&lt;J8637,0,2)),
                                                     IF(I8637&gt;H8637,1,IF(I8637&lt;H8637,0,2))),
                                   IF(H8637&lt;7,
                                        IF(G8637&gt;J8637,1,IF(G8637&lt;J8637,0,2)),
                                        IF(G8637&gt;H8637,1,IF(G8637&lt;H8637,0,2))
                                        )
                          )
              )
        )</f>
        <v>0</v>
      </c>
      <c r="L8637">
        <f t="shared" ca="1" si="942"/>
        <v>-918</v>
      </c>
      <c r="M8637">
        <f t="shared" ca="1" si="943"/>
        <v>-855.49999999992042</v>
      </c>
      <c r="N8637">
        <f t="shared" ca="1" si="944"/>
        <v>-1553</v>
      </c>
    </row>
    <row r="8638" spans="1:14" x14ac:dyDescent="0.25">
      <c r="A8638">
        <f ca="1"/>
        <v>0</v>
      </c>
      <c r="B8638">
        <f ca="1"/>
        <v>6</v>
      </c>
      <c r="C8638">
        <f ca="1"/>
        <v>9</v>
      </c>
      <c r="D8638">
        <f ca="1"/>
        <v>1</v>
      </c>
      <c r="E8638">
        <f ca="1"/>
        <v>0</v>
      </c>
      <c r="F8638">
        <f ca="1"/>
        <v>2</v>
      </c>
      <c r="G8638">
        <f t="shared" ca="1" si="938"/>
        <v>6</v>
      </c>
      <c r="H8638">
        <f t="shared" ca="1" si="939"/>
        <v>1</v>
      </c>
      <c r="I8638">
        <f t="shared" ca="1" si="940"/>
        <v>5</v>
      </c>
      <c r="J8638">
        <f t="shared" ca="1" si="941"/>
        <v>3</v>
      </c>
      <c r="K8638" cm="1">
        <f t="array" aca="1" ref="K8638" ca="1">IF(G8638&gt;7,
        IF(G8638&gt;H8638, 1, IF(G8638&lt;H8638, 0, 2)),
        IF(       H8638&gt;7,
                     IF(G8638&gt;H8638, 1, IF(G8638&lt;H8638, 0, 2)),
                     IF(         G8638&lt;6,
                                   IF(            _xlfn.XLOOKUP(C8638,'deck &amp; rules'!$D$22:$M$22,_xlfn.XLOOKUP(H8638,'deck &amp; rules'!$C$23:$C$30,'deck &amp; rules'!$D$23:$M$30))="draw",
                                                     IF(I8638&gt;J8638,1,IF(I8638&lt;J8638,0,2)),
                                                     IF(I8638&gt;H8638,1,IF(I8638&lt;H8638,0,2))),
                                   IF(H8638&lt;7,
                                        IF(G8638&gt;J8638,1,IF(G8638&lt;J8638,0,2)),
                                        IF(G8638&gt;H8638,1,IF(G8638&lt;H8638,0,2))
                                        )
                          )
              )
        )</f>
        <v>1</v>
      </c>
      <c r="L8638">
        <f t="shared" ca="1" si="942"/>
        <v>-917</v>
      </c>
      <c r="M8638">
        <f t="shared" ca="1" si="943"/>
        <v>-856.49999999992042</v>
      </c>
      <c r="N8638">
        <f t="shared" ca="1" si="944"/>
        <v>-1554</v>
      </c>
    </row>
    <row r="8639" spans="1:14" x14ac:dyDescent="0.25">
      <c r="A8639">
        <f ca="1"/>
        <v>4</v>
      </c>
      <c r="B8639">
        <f ca="1"/>
        <v>0</v>
      </c>
      <c r="C8639">
        <f ca="1"/>
        <v>9</v>
      </c>
      <c r="D8639">
        <f ca="1"/>
        <v>7</v>
      </c>
      <c r="E8639">
        <f ca="1"/>
        <v>2</v>
      </c>
      <c r="F8639">
        <f ca="1"/>
        <v>9</v>
      </c>
      <c r="G8639">
        <f t="shared" ca="1" si="938"/>
        <v>4</v>
      </c>
      <c r="H8639">
        <f t="shared" ca="1" si="939"/>
        <v>9</v>
      </c>
      <c r="I8639">
        <f t="shared" ca="1" si="940"/>
        <v>3</v>
      </c>
      <c r="J8639">
        <f t="shared" ca="1" si="941"/>
        <v>8</v>
      </c>
      <c r="K8639" cm="1">
        <f t="array" aca="1" ref="K8639" ca="1">IF(G8639&gt;7,
        IF(G8639&gt;H8639, 1, IF(G8639&lt;H8639, 0, 2)),
        IF(       H8639&gt;7,
                     IF(G8639&gt;H8639, 1, IF(G8639&lt;H8639, 0, 2)),
                     IF(         G8639&lt;6,
                                   IF(            _xlfn.XLOOKUP(C8639,'deck &amp; rules'!$D$22:$M$22,_xlfn.XLOOKUP(H8639,'deck &amp; rules'!$C$23:$C$30,'deck &amp; rules'!$D$23:$M$30))="draw",
                                                     IF(I8639&gt;J8639,1,IF(I8639&lt;J8639,0,2)),
                                                     IF(I8639&gt;H8639,1,IF(I8639&lt;H8639,0,2))),
                                   IF(H8639&lt;7,
                                        IF(G8639&gt;J8639,1,IF(G8639&lt;J8639,0,2)),
                                        IF(G8639&gt;H8639,1,IF(G8639&lt;H8639,0,2))
                                        )
                          )
              )
        )</f>
        <v>0</v>
      </c>
      <c r="L8639">
        <f t="shared" ca="1" si="942"/>
        <v>-918</v>
      </c>
      <c r="M8639">
        <f t="shared" ca="1" si="943"/>
        <v>-855.54999999992037</v>
      </c>
      <c r="N8639">
        <f t="shared" ca="1" si="944"/>
        <v>-1555</v>
      </c>
    </row>
    <row r="8640" spans="1:14" x14ac:dyDescent="0.25">
      <c r="A8640">
        <f ca="1"/>
        <v>5</v>
      </c>
      <c r="B8640">
        <f ca="1"/>
        <v>5</v>
      </c>
      <c r="C8640">
        <f ca="1"/>
        <v>8</v>
      </c>
      <c r="D8640">
        <f ca="1"/>
        <v>0</v>
      </c>
      <c r="E8640">
        <f ca="1"/>
        <v>0</v>
      </c>
      <c r="F8640">
        <f ca="1"/>
        <v>4</v>
      </c>
      <c r="G8640">
        <f t="shared" ca="1" si="938"/>
        <v>0</v>
      </c>
      <c r="H8640">
        <f t="shared" ca="1" si="939"/>
        <v>0</v>
      </c>
      <c r="I8640">
        <f t="shared" ca="1" si="940"/>
        <v>8</v>
      </c>
      <c r="J8640">
        <f t="shared" ca="1" si="941"/>
        <v>4</v>
      </c>
      <c r="K8640" cm="1">
        <f t="array" aca="1" ref="K8640" ca="1">IF(G8640&gt;7,
        IF(G8640&gt;H8640, 1, IF(G8640&lt;H8640, 0, 2)),
        IF(       H8640&gt;7,
                     IF(G8640&gt;H8640, 1, IF(G8640&lt;H8640, 0, 2)),
                     IF(         G8640&lt;6,
                                   IF(            _xlfn.XLOOKUP(C8640,'deck &amp; rules'!$D$22:$M$22,_xlfn.XLOOKUP(H8640,'deck &amp; rules'!$C$23:$C$30,'deck &amp; rules'!$D$23:$M$30))="draw",
                                                     IF(I8640&gt;J8640,1,IF(I8640&lt;J8640,0,2)),
                                                     IF(I8640&gt;H8640,1,IF(I8640&lt;H8640,0,2))),
                                   IF(H8640&lt;7,
                                        IF(G8640&gt;J8640,1,IF(G8640&lt;J8640,0,2)),
                                        IF(G8640&gt;H8640,1,IF(G8640&lt;H8640,0,2))
                                        )
                          )
              )
        )</f>
        <v>1</v>
      </c>
      <c r="L8640">
        <f t="shared" ca="1" si="942"/>
        <v>-917</v>
      </c>
      <c r="M8640">
        <f t="shared" ca="1" si="943"/>
        <v>-856.54999999992037</v>
      </c>
      <c r="N8640">
        <f t="shared" ca="1" si="944"/>
        <v>-1556</v>
      </c>
    </row>
    <row r="8641" spans="1:14" x14ac:dyDescent="0.25">
      <c r="A8641">
        <f ca="1"/>
        <v>4</v>
      </c>
      <c r="B8641">
        <f ca="1"/>
        <v>7</v>
      </c>
      <c r="C8641">
        <f ca="1"/>
        <v>9</v>
      </c>
      <c r="D8641">
        <f ca="1"/>
        <v>1</v>
      </c>
      <c r="E8641">
        <f ca="1"/>
        <v>9</v>
      </c>
      <c r="F8641">
        <f ca="1"/>
        <v>9</v>
      </c>
      <c r="G8641">
        <f t="shared" ca="1" si="938"/>
        <v>1</v>
      </c>
      <c r="H8641">
        <f t="shared" ca="1" si="939"/>
        <v>0</v>
      </c>
      <c r="I8641">
        <f t="shared" ca="1" si="940"/>
        <v>0</v>
      </c>
      <c r="J8641">
        <f t="shared" ca="1" si="941"/>
        <v>9</v>
      </c>
      <c r="K8641" cm="1">
        <f t="array" aca="1" ref="K8641" ca="1">IF(G8641&gt;7,
        IF(G8641&gt;H8641, 1, IF(G8641&lt;H8641, 0, 2)),
        IF(       H8641&gt;7,
                     IF(G8641&gt;H8641, 1, IF(G8641&lt;H8641, 0, 2)),
                     IF(         G8641&lt;6,
                                   IF(            _xlfn.XLOOKUP(C8641,'deck &amp; rules'!$D$22:$M$22,_xlfn.XLOOKUP(H8641,'deck &amp; rules'!$C$23:$C$30,'deck &amp; rules'!$D$23:$M$30))="draw",
                                                     IF(I8641&gt;J8641,1,IF(I8641&lt;J8641,0,2)),
                                                     IF(I8641&gt;H8641,1,IF(I8641&lt;H8641,0,2))),
                                   IF(H8641&lt;7,
                                        IF(G8641&gt;J8641,1,IF(G8641&lt;J8641,0,2)),
                                        IF(G8641&gt;H8641,1,IF(G8641&lt;H8641,0,2))
                                        )
                          )
              )
        )</f>
        <v>0</v>
      </c>
      <c r="L8641">
        <f t="shared" ca="1" si="942"/>
        <v>-918</v>
      </c>
      <c r="M8641">
        <f t="shared" ca="1" si="943"/>
        <v>-855.59999999992033</v>
      </c>
      <c r="N8641">
        <f t="shared" ca="1" si="944"/>
        <v>-1557</v>
      </c>
    </row>
    <row r="8642" spans="1:14" x14ac:dyDescent="0.25">
      <c r="A8642">
        <f ca="1"/>
        <v>0</v>
      </c>
      <c r="B8642">
        <f ca="1"/>
        <v>1</v>
      </c>
      <c r="C8642">
        <f ca="1"/>
        <v>1</v>
      </c>
      <c r="D8642">
        <f ca="1"/>
        <v>4</v>
      </c>
      <c r="E8642">
        <f ca="1"/>
        <v>0</v>
      </c>
      <c r="F8642">
        <f ca="1"/>
        <v>4</v>
      </c>
      <c r="G8642">
        <f t="shared" ca="1" si="938"/>
        <v>1</v>
      </c>
      <c r="H8642">
        <f t="shared" ca="1" si="939"/>
        <v>4</v>
      </c>
      <c r="I8642">
        <f t="shared" ca="1" si="940"/>
        <v>2</v>
      </c>
      <c r="J8642">
        <f t="shared" ca="1" si="941"/>
        <v>8</v>
      </c>
      <c r="K8642" cm="1">
        <f t="array" aca="1" ref="K8642" ca="1">IF(G8642&gt;7,
        IF(G8642&gt;H8642, 1, IF(G8642&lt;H8642, 0, 2)),
        IF(       H8642&gt;7,
                     IF(G8642&gt;H8642, 1, IF(G8642&lt;H8642, 0, 2)),
                     IF(         G8642&lt;6,
                                   IF(            _xlfn.XLOOKUP(C8642,'deck &amp; rules'!$D$22:$M$22,_xlfn.XLOOKUP(H8642,'deck &amp; rules'!$C$23:$C$30,'deck &amp; rules'!$D$23:$M$30))="draw",
                                                     IF(I8642&gt;J8642,1,IF(I8642&lt;J8642,0,2)),
                                                     IF(I8642&gt;H8642,1,IF(I8642&lt;H8642,0,2))),
                                   IF(H8642&lt;7,
                                        IF(G8642&gt;J8642,1,IF(G8642&lt;J8642,0,2)),
                                        IF(G8642&gt;H8642,1,IF(G8642&lt;H8642,0,2))
                                        )
                          )
              )
        )</f>
        <v>0</v>
      </c>
      <c r="L8642">
        <f t="shared" ca="1" si="942"/>
        <v>-919</v>
      </c>
      <c r="M8642">
        <f t="shared" ca="1" si="943"/>
        <v>-854.64999999992028</v>
      </c>
      <c r="N8642">
        <f t="shared" ca="1" si="944"/>
        <v>-1558</v>
      </c>
    </row>
    <row r="8643" spans="1:14" x14ac:dyDescent="0.25">
      <c r="A8643">
        <f ca="1"/>
        <v>1</v>
      </c>
      <c r="B8643">
        <f ca="1"/>
        <v>1</v>
      </c>
      <c r="C8643">
        <f ca="1"/>
        <v>9</v>
      </c>
      <c r="D8643">
        <f ca="1"/>
        <v>8</v>
      </c>
      <c r="E8643">
        <f ca="1"/>
        <v>0</v>
      </c>
      <c r="F8643">
        <f ca="1"/>
        <v>1</v>
      </c>
      <c r="G8643">
        <f t="shared" ref="G8643:G8706" ca="1" si="945">IF(A8643+B8643&gt;9,A8643+B8643-10,A8643+B8643)</f>
        <v>2</v>
      </c>
      <c r="H8643">
        <f t="shared" ref="H8643:H8706" ca="1" si="946">IF(D8643+E8643&gt;9,D8643+E8643-10,D8643+E8643)</f>
        <v>8</v>
      </c>
      <c r="I8643">
        <f t="shared" ref="I8643:I8706" ca="1" si="947">IF(G8643+C8643&gt;9,G8643+C8643-10,G8643+C8643)</f>
        <v>1</v>
      </c>
      <c r="J8643">
        <f t="shared" ref="J8643:J8706" ca="1" si="948">IF(H8643+F8643&gt;9,H8643+F8643-10,H8643+F8643)</f>
        <v>9</v>
      </c>
      <c r="K8643" cm="1">
        <f t="array" aca="1" ref="K8643" ca="1">IF(G8643&gt;7,
        IF(G8643&gt;H8643, 1, IF(G8643&lt;H8643, 0, 2)),
        IF(       H8643&gt;7,
                     IF(G8643&gt;H8643, 1, IF(G8643&lt;H8643, 0, 2)),
                     IF(         G8643&lt;6,
                                   IF(            _xlfn.XLOOKUP(C8643,'deck &amp; rules'!$D$22:$M$22,_xlfn.XLOOKUP(H8643,'deck &amp; rules'!$C$23:$C$30,'deck &amp; rules'!$D$23:$M$30))="draw",
                                                     IF(I8643&gt;J8643,1,IF(I8643&lt;J8643,0,2)),
                                                     IF(I8643&gt;H8643,1,IF(I8643&lt;H8643,0,2))),
                                   IF(H8643&lt;7,
                                        IF(G8643&gt;J8643,1,IF(G8643&lt;J8643,0,2)),
                                        IF(G8643&gt;H8643,1,IF(G8643&lt;H8643,0,2))
                                        )
                          )
              )
        )</f>
        <v>0</v>
      </c>
      <c r="L8643">
        <f t="shared" ca="1" si="942"/>
        <v>-920</v>
      </c>
      <c r="M8643">
        <f t="shared" ca="1" si="943"/>
        <v>-853.69999999992024</v>
      </c>
      <c r="N8643">
        <f t="shared" ca="1" si="944"/>
        <v>-1559</v>
      </c>
    </row>
    <row r="8644" spans="1:14" x14ac:dyDescent="0.25">
      <c r="A8644">
        <f ca="1"/>
        <v>0</v>
      </c>
      <c r="B8644">
        <f ca="1"/>
        <v>9</v>
      </c>
      <c r="C8644">
        <f ca="1"/>
        <v>0</v>
      </c>
      <c r="D8644">
        <f ca="1"/>
        <v>0</v>
      </c>
      <c r="E8644">
        <f ca="1"/>
        <v>9</v>
      </c>
      <c r="F8644">
        <f ca="1"/>
        <v>5</v>
      </c>
      <c r="G8644">
        <f t="shared" ca="1" si="945"/>
        <v>9</v>
      </c>
      <c r="H8644">
        <f t="shared" ca="1" si="946"/>
        <v>9</v>
      </c>
      <c r="I8644">
        <f t="shared" ca="1" si="947"/>
        <v>9</v>
      </c>
      <c r="J8644">
        <f t="shared" ca="1" si="948"/>
        <v>4</v>
      </c>
      <c r="K8644" cm="1">
        <f t="array" aca="1" ref="K8644" ca="1">IF(G8644&gt;7,
        IF(G8644&gt;H8644, 1, IF(G8644&lt;H8644, 0, 2)),
        IF(       H8644&gt;7,
                     IF(G8644&gt;H8644, 1, IF(G8644&lt;H8644, 0, 2)),
                     IF(         G8644&lt;6,
                                   IF(            _xlfn.XLOOKUP(C8644,'deck &amp; rules'!$D$22:$M$22,_xlfn.XLOOKUP(H8644,'deck &amp; rules'!$C$23:$C$30,'deck &amp; rules'!$D$23:$M$30))="draw",
                                                     IF(I8644&gt;J8644,1,IF(I8644&lt;J8644,0,2)),
                                                     IF(I8644&gt;H8644,1,IF(I8644&lt;H8644,0,2))),
                                   IF(H8644&lt;7,
                                        IF(G8644&gt;J8644,1,IF(G8644&lt;J8644,0,2)),
                                        IF(G8644&gt;H8644,1,IF(G8644&lt;H8644,0,2))
                                        )
                          )
              )
        )</f>
        <v>2</v>
      </c>
      <c r="L8644">
        <f t="shared" ref="L8644:L8707" ca="1" si="949">IF(K8644=1,L8643+1,L8643-1)</f>
        <v>-921</v>
      </c>
      <c r="M8644">
        <f t="shared" ref="M8644:M8707" ca="1" si="950">IF(K8644=0,M8643+19/20,M8643-1)</f>
        <v>-854.69999999992024</v>
      </c>
      <c r="N8644">
        <f t="shared" ref="N8644:N8707" ca="1" si="951">IF(K8644=2,N8643+8,N8643-1)</f>
        <v>-1551</v>
      </c>
    </row>
    <row r="8645" spans="1:14" x14ac:dyDescent="0.25">
      <c r="A8645">
        <f ca="1"/>
        <v>0</v>
      </c>
      <c r="B8645">
        <f ca="1"/>
        <v>0</v>
      </c>
      <c r="C8645">
        <f ca="1"/>
        <v>9</v>
      </c>
      <c r="D8645">
        <f ca="1"/>
        <v>8</v>
      </c>
      <c r="E8645">
        <f ca="1"/>
        <v>0</v>
      </c>
      <c r="F8645">
        <f ca="1"/>
        <v>7</v>
      </c>
      <c r="G8645">
        <f t="shared" ca="1" si="945"/>
        <v>0</v>
      </c>
      <c r="H8645">
        <f t="shared" ca="1" si="946"/>
        <v>8</v>
      </c>
      <c r="I8645">
        <f t="shared" ca="1" si="947"/>
        <v>9</v>
      </c>
      <c r="J8645">
        <f t="shared" ca="1" si="948"/>
        <v>5</v>
      </c>
      <c r="K8645" cm="1">
        <f t="array" aca="1" ref="K8645" ca="1">IF(G8645&gt;7,
        IF(G8645&gt;H8645, 1, IF(G8645&lt;H8645, 0, 2)),
        IF(       H8645&gt;7,
                     IF(G8645&gt;H8645, 1, IF(G8645&lt;H8645, 0, 2)),
                     IF(         G8645&lt;6,
                                   IF(            _xlfn.XLOOKUP(C8645,'deck &amp; rules'!$D$22:$M$22,_xlfn.XLOOKUP(H8645,'deck &amp; rules'!$C$23:$C$30,'deck &amp; rules'!$D$23:$M$30))="draw",
                                                     IF(I8645&gt;J8645,1,IF(I8645&lt;J8645,0,2)),
                                                     IF(I8645&gt;H8645,1,IF(I8645&lt;H8645,0,2))),
                                   IF(H8645&lt;7,
                                        IF(G8645&gt;J8645,1,IF(G8645&lt;J8645,0,2)),
                                        IF(G8645&gt;H8645,1,IF(G8645&lt;H8645,0,2))
                                        )
                          )
              )
        )</f>
        <v>0</v>
      </c>
      <c r="L8645">
        <f t="shared" ca="1" si="949"/>
        <v>-922</v>
      </c>
      <c r="M8645">
        <f t="shared" ca="1" si="950"/>
        <v>-853.74999999992019</v>
      </c>
      <c r="N8645">
        <f t="shared" ca="1" si="951"/>
        <v>-1552</v>
      </c>
    </row>
    <row r="8646" spans="1:14" x14ac:dyDescent="0.25">
      <c r="A8646">
        <f ca="1"/>
        <v>5</v>
      </c>
      <c r="B8646">
        <f ca="1"/>
        <v>9</v>
      </c>
      <c r="C8646">
        <f ca="1"/>
        <v>3</v>
      </c>
      <c r="D8646">
        <f ca="1"/>
        <v>2</v>
      </c>
      <c r="E8646">
        <f ca="1"/>
        <v>0</v>
      </c>
      <c r="F8646">
        <f ca="1"/>
        <v>0</v>
      </c>
      <c r="G8646">
        <f t="shared" ca="1" si="945"/>
        <v>4</v>
      </c>
      <c r="H8646">
        <f t="shared" ca="1" si="946"/>
        <v>2</v>
      </c>
      <c r="I8646">
        <f t="shared" ca="1" si="947"/>
        <v>7</v>
      </c>
      <c r="J8646">
        <f t="shared" ca="1" si="948"/>
        <v>2</v>
      </c>
      <c r="K8646" cm="1">
        <f t="array" aca="1" ref="K8646" ca="1">IF(G8646&gt;7,
        IF(G8646&gt;H8646, 1, IF(G8646&lt;H8646, 0, 2)),
        IF(       H8646&gt;7,
                     IF(G8646&gt;H8646, 1, IF(G8646&lt;H8646, 0, 2)),
                     IF(         G8646&lt;6,
                                   IF(            _xlfn.XLOOKUP(C8646,'deck &amp; rules'!$D$22:$M$22,_xlfn.XLOOKUP(H8646,'deck &amp; rules'!$C$23:$C$30,'deck &amp; rules'!$D$23:$M$30))="draw",
                                                     IF(I8646&gt;J8646,1,IF(I8646&lt;J8646,0,2)),
                                                     IF(I8646&gt;H8646,1,IF(I8646&lt;H8646,0,2))),
                                   IF(H8646&lt;7,
                                        IF(G8646&gt;J8646,1,IF(G8646&lt;J8646,0,2)),
                                        IF(G8646&gt;H8646,1,IF(G8646&lt;H8646,0,2))
                                        )
                          )
              )
        )</f>
        <v>1</v>
      </c>
      <c r="L8646">
        <f t="shared" ca="1" si="949"/>
        <v>-921</v>
      </c>
      <c r="M8646">
        <f t="shared" ca="1" si="950"/>
        <v>-854.74999999992019</v>
      </c>
      <c r="N8646">
        <f t="shared" ca="1" si="951"/>
        <v>-1553</v>
      </c>
    </row>
    <row r="8647" spans="1:14" x14ac:dyDescent="0.25">
      <c r="A8647">
        <f ca="1"/>
        <v>1</v>
      </c>
      <c r="B8647">
        <f ca="1"/>
        <v>1</v>
      </c>
      <c r="C8647">
        <f ca="1"/>
        <v>8</v>
      </c>
      <c r="D8647">
        <f ca="1"/>
        <v>0</v>
      </c>
      <c r="E8647">
        <f ca="1"/>
        <v>4</v>
      </c>
      <c r="F8647">
        <f ca="1"/>
        <v>0</v>
      </c>
      <c r="G8647">
        <f t="shared" ca="1" si="945"/>
        <v>2</v>
      </c>
      <c r="H8647">
        <f t="shared" ca="1" si="946"/>
        <v>4</v>
      </c>
      <c r="I8647">
        <f t="shared" ca="1" si="947"/>
        <v>0</v>
      </c>
      <c r="J8647">
        <f t="shared" ca="1" si="948"/>
        <v>4</v>
      </c>
      <c r="K8647" cm="1">
        <f t="array" aca="1" ref="K8647" ca="1">IF(G8647&gt;7,
        IF(G8647&gt;H8647, 1, IF(G8647&lt;H8647, 0, 2)),
        IF(       H8647&gt;7,
                     IF(G8647&gt;H8647, 1, IF(G8647&lt;H8647, 0, 2)),
                     IF(         G8647&lt;6,
                                   IF(            _xlfn.XLOOKUP(C8647,'deck &amp; rules'!$D$22:$M$22,_xlfn.XLOOKUP(H8647,'deck &amp; rules'!$C$23:$C$30,'deck &amp; rules'!$D$23:$M$30))="draw",
                                                     IF(I8647&gt;J8647,1,IF(I8647&lt;J8647,0,2)),
                                                     IF(I8647&gt;H8647,1,IF(I8647&lt;H8647,0,2))),
                                   IF(H8647&lt;7,
                                        IF(G8647&gt;J8647,1,IF(G8647&lt;J8647,0,2)),
                                        IF(G8647&gt;H8647,1,IF(G8647&lt;H8647,0,2))
                                        )
                          )
              )
        )</f>
        <v>0</v>
      </c>
      <c r="L8647">
        <f t="shared" ca="1" si="949"/>
        <v>-922</v>
      </c>
      <c r="M8647">
        <f t="shared" ca="1" si="950"/>
        <v>-853.79999999992015</v>
      </c>
      <c r="N8647">
        <f t="shared" ca="1" si="951"/>
        <v>-1554</v>
      </c>
    </row>
    <row r="8648" spans="1:14" x14ac:dyDescent="0.25">
      <c r="A8648">
        <f ca="1"/>
        <v>2</v>
      </c>
      <c r="B8648">
        <f ca="1"/>
        <v>2</v>
      </c>
      <c r="C8648">
        <f ca="1"/>
        <v>2</v>
      </c>
      <c r="D8648">
        <f ca="1"/>
        <v>6</v>
      </c>
      <c r="E8648">
        <f ca="1"/>
        <v>8</v>
      </c>
      <c r="F8648">
        <f ca="1"/>
        <v>3</v>
      </c>
      <c r="G8648">
        <f t="shared" ca="1" si="945"/>
        <v>4</v>
      </c>
      <c r="H8648">
        <f t="shared" ca="1" si="946"/>
        <v>4</v>
      </c>
      <c r="I8648">
        <f t="shared" ca="1" si="947"/>
        <v>6</v>
      </c>
      <c r="J8648">
        <f t="shared" ca="1" si="948"/>
        <v>7</v>
      </c>
      <c r="K8648" cm="1">
        <f t="array" aca="1" ref="K8648" ca="1">IF(G8648&gt;7,
        IF(G8648&gt;H8648, 1, IF(G8648&lt;H8648, 0, 2)),
        IF(       H8648&gt;7,
                     IF(G8648&gt;H8648, 1, IF(G8648&lt;H8648, 0, 2)),
                     IF(         G8648&lt;6,
                                   IF(            _xlfn.XLOOKUP(C8648,'deck &amp; rules'!$D$22:$M$22,_xlfn.XLOOKUP(H8648,'deck &amp; rules'!$C$23:$C$30,'deck &amp; rules'!$D$23:$M$30))="draw",
                                                     IF(I8648&gt;J8648,1,IF(I8648&lt;J8648,0,2)),
                                                     IF(I8648&gt;H8648,1,IF(I8648&lt;H8648,0,2))),
                                   IF(H8648&lt;7,
                                        IF(G8648&gt;J8648,1,IF(G8648&lt;J8648,0,2)),
                                        IF(G8648&gt;H8648,1,IF(G8648&lt;H8648,0,2))
                                        )
                          )
              )
        )</f>
        <v>0</v>
      </c>
      <c r="L8648">
        <f t="shared" ca="1" si="949"/>
        <v>-923</v>
      </c>
      <c r="M8648">
        <f t="shared" ca="1" si="950"/>
        <v>-852.8499999999201</v>
      </c>
      <c r="N8648">
        <f t="shared" ca="1" si="951"/>
        <v>-1555</v>
      </c>
    </row>
    <row r="8649" spans="1:14" x14ac:dyDescent="0.25">
      <c r="A8649">
        <f ca="1"/>
        <v>6</v>
      </c>
      <c r="B8649">
        <f ca="1"/>
        <v>0</v>
      </c>
      <c r="C8649">
        <f ca="1"/>
        <v>9</v>
      </c>
      <c r="D8649">
        <f ca="1"/>
        <v>0</v>
      </c>
      <c r="E8649">
        <f ca="1"/>
        <v>0</v>
      </c>
      <c r="F8649">
        <f ca="1"/>
        <v>5</v>
      </c>
      <c r="G8649">
        <f t="shared" ca="1" si="945"/>
        <v>6</v>
      </c>
      <c r="H8649">
        <f t="shared" ca="1" si="946"/>
        <v>0</v>
      </c>
      <c r="I8649">
        <f t="shared" ca="1" si="947"/>
        <v>5</v>
      </c>
      <c r="J8649">
        <f t="shared" ca="1" si="948"/>
        <v>5</v>
      </c>
      <c r="K8649" cm="1">
        <f t="array" aca="1" ref="K8649" ca="1">IF(G8649&gt;7,
        IF(G8649&gt;H8649, 1, IF(G8649&lt;H8649, 0, 2)),
        IF(       H8649&gt;7,
                     IF(G8649&gt;H8649, 1, IF(G8649&lt;H8649, 0, 2)),
                     IF(         G8649&lt;6,
                                   IF(            _xlfn.XLOOKUP(C8649,'deck &amp; rules'!$D$22:$M$22,_xlfn.XLOOKUP(H8649,'deck &amp; rules'!$C$23:$C$30,'deck &amp; rules'!$D$23:$M$30))="draw",
                                                     IF(I8649&gt;J8649,1,IF(I8649&lt;J8649,0,2)),
                                                     IF(I8649&gt;H8649,1,IF(I8649&lt;H8649,0,2))),
                                   IF(H8649&lt;7,
                                        IF(G8649&gt;J8649,1,IF(G8649&lt;J8649,0,2)),
                                        IF(G8649&gt;H8649,1,IF(G8649&lt;H8649,0,2))
                                        )
                          )
              )
        )</f>
        <v>1</v>
      </c>
      <c r="L8649">
        <f t="shared" ca="1" si="949"/>
        <v>-922</v>
      </c>
      <c r="M8649">
        <f t="shared" ca="1" si="950"/>
        <v>-853.8499999999201</v>
      </c>
      <c r="N8649">
        <f t="shared" ca="1" si="951"/>
        <v>-1556</v>
      </c>
    </row>
    <row r="8650" spans="1:14" x14ac:dyDescent="0.25">
      <c r="A8650">
        <f ca="1"/>
        <v>3</v>
      </c>
      <c r="B8650">
        <f ca="1"/>
        <v>6</v>
      </c>
      <c r="C8650">
        <f ca="1"/>
        <v>3</v>
      </c>
      <c r="D8650">
        <f ca="1"/>
        <v>0</v>
      </c>
      <c r="E8650">
        <f ca="1"/>
        <v>0</v>
      </c>
      <c r="F8650">
        <f ca="1"/>
        <v>9</v>
      </c>
      <c r="G8650">
        <f t="shared" ca="1" si="945"/>
        <v>9</v>
      </c>
      <c r="H8650">
        <f t="shared" ca="1" si="946"/>
        <v>0</v>
      </c>
      <c r="I8650">
        <f t="shared" ca="1" si="947"/>
        <v>2</v>
      </c>
      <c r="J8650">
        <f t="shared" ca="1" si="948"/>
        <v>9</v>
      </c>
      <c r="K8650" cm="1">
        <f t="array" aca="1" ref="K8650" ca="1">IF(G8650&gt;7,
        IF(G8650&gt;H8650, 1, IF(G8650&lt;H8650, 0, 2)),
        IF(       H8650&gt;7,
                     IF(G8650&gt;H8650, 1, IF(G8650&lt;H8650, 0, 2)),
                     IF(         G8650&lt;6,
                                   IF(            _xlfn.XLOOKUP(C8650,'deck &amp; rules'!$D$22:$M$22,_xlfn.XLOOKUP(H8650,'deck &amp; rules'!$C$23:$C$30,'deck &amp; rules'!$D$23:$M$30))="draw",
                                                     IF(I8650&gt;J8650,1,IF(I8650&lt;J8650,0,2)),
                                                     IF(I8650&gt;H8650,1,IF(I8650&lt;H8650,0,2))),
                                   IF(H8650&lt;7,
                                        IF(G8650&gt;J8650,1,IF(G8650&lt;J8650,0,2)),
                                        IF(G8650&gt;H8650,1,IF(G8650&lt;H8650,0,2))
                                        )
                          )
              )
        )</f>
        <v>1</v>
      </c>
      <c r="L8650">
        <f t="shared" ca="1" si="949"/>
        <v>-921</v>
      </c>
      <c r="M8650">
        <f t="shared" ca="1" si="950"/>
        <v>-854.8499999999201</v>
      </c>
      <c r="N8650">
        <f t="shared" ca="1" si="951"/>
        <v>-1557</v>
      </c>
    </row>
    <row r="8651" spans="1:14" x14ac:dyDescent="0.25">
      <c r="A8651">
        <f ca="1"/>
        <v>0</v>
      </c>
      <c r="B8651">
        <f ca="1"/>
        <v>9</v>
      </c>
      <c r="C8651">
        <f ca="1"/>
        <v>0</v>
      </c>
      <c r="D8651">
        <f ca="1"/>
        <v>0</v>
      </c>
      <c r="E8651">
        <f ca="1"/>
        <v>9</v>
      </c>
      <c r="F8651">
        <f ca="1"/>
        <v>3</v>
      </c>
      <c r="G8651">
        <f t="shared" ca="1" si="945"/>
        <v>9</v>
      </c>
      <c r="H8651">
        <f t="shared" ca="1" si="946"/>
        <v>9</v>
      </c>
      <c r="I8651">
        <f t="shared" ca="1" si="947"/>
        <v>9</v>
      </c>
      <c r="J8651">
        <f t="shared" ca="1" si="948"/>
        <v>2</v>
      </c>
      <c r="K8651" cm="1">
        <f t="array" aca="1" ref="K8651" ca="1">IF(G8651&gt;7,
        IF(G8651&gt;H8651, 1, IF(G8651&lt;H8651, 0, 2)),
        IF(       H8651&gt;7,
                     IF(G8651&gt;H8651, 1, IF(G8651&lt;H8651, 0, 2)),
                     IF(         G8651&lt;6,
                                   IF(            _xlfn.XLOOKUP(C8651,'deck &amp; rules'!$D$22:$M$22,_xlfn.XLOOKUP(H8651,'deck &amp; rules'!$C$23:$C$30,'deck &amp; rules'!$D$23:$M$30))="draw",
                                                     IF(I8651&gt;J8651,1,IF(I8651&lt;J8651,0,2)),
                                                     IF(I8651&gt;H8651,1,IF(I8651&lt;H8651,0,2))),
                                   IF(H8651&lt;7,
                                        IF(G8651&gt;J8651,1,IF(G8651&lt;J8651,0,2)),
                                        IF(G8651&gt;H8651,1,IF(G8651&lt;H8651,0,2))
                                        )
                          )
              )
        )</f>
        <v>2</v>
      </c>
      <c r="L8651">
        <f t="shared" ca="1" si="949"/>
        <v>-922</v>
      </c>
      <c r="M8651">
        <f t="shared" ca="1" si="950"/>
        <v>-855.8499999999201</v>
      </c>
      <c r="N8651">
        <f t="shared" ca="1" si="951"/>
        <v>-1549</v>
      </c>
    </row>
    <row r="8652" spans="1:14" x14ac:dyDescent="0.25">
      <c r="A8652">
        <f ca="1"/>
        <v>5</v>
      </c>
      <c r="B8652">
        <f ca="1"/>
        <v>5</v>
      </c>
      <c r="C8652">
        <f ca="1"/>
        <v>7</v>
      </c>
      <c r="D8652">
        <f ca="1"/>
        <v>8</v>
      </c>
      <c r="E8652">
        <f ca="1"/>
        <v>8</v>
      </c>
      <c r="F8652">
        <f ca="1"/>
        <v>7</v>
      </c>
      <c r="G8652">
        <f t="shared" ca="1" si="945"/>
        <v>0</v>
      </c>
      <c r="H8652">
        <f t="shared" ca="1" si="946"/>
        <v>6</v>
      </c>
      <c r="I8652">
        <f t="shared" ca="1" si="947"/>
        <v>7</v>
      </c>
      <c r="J8652">
        <f t="shared" ca="1" si="948"/>
        <v>3</v>
      </c>
      <c r="K8652" cm="1">
        <f t="array" aca="1" ref="K8652" ca="1">IF(G8652&gt;7,
        IF(G8652&gt;H8652, 1, IF(G8652&lt;H8652, 0, 2)),
        IF(       H8652&gt;7,
                     IF(G8652&gt;H8652, 1, IF(G8652&lt;H8652, 0, 2)),
                     IF(         G8652&lt;6,
                                   IF(            _xlfn.XLOOKUP(C8652,'deck &amp; rules'!$D$22:$M$22,_xlfn.XLOOKUP(H8652,'deck &amp; rules'!$C$23:$C$30,'deck &amp; rules'!$D$23:$M$30))="draw",
                                                     IF(I8652&gt;J8652,1,IF(I8652&lt;J8652,0,2)),
                                                     IF(I8652&gt;H8652,1,IF(I8652&lt;H8652,0,2))),
                                   IF(H8652&lt;7,
                                        IF(G8652&gt;J8652,1,IF(G8652&lt;J8652,0,2)),
                                        IF(G8652&gt;H8652,1,IF(G8652&lt;H8652,0,2))
                                        )
                          )
              )
        )</f>
        <v>1</v>
      </c>
      <c r="L8652">
        <f t="shared" ca="1" si="949"/>
        <v>-921</v>
      </c>
      <c r="M8652">
        <f t="shared" ca="1" si="950"/>
        <v>-856.8499999999201</v>
      </c>
      <c r="N8652">
        <f t="shared" ca="1" si="951"/>
        <v>-1550</v>
      </c>
    </row>
    <row r="8653" spans="1:14" x14ac:dyDescent="0.25">
      <c r="A8653">
        <f ca="1"/>
        <v>4</v>
      </c>
      <c r="B8653">
        <f ca="1"/>
        <v>8</v>
      </c>
      <c r="C8653">
        <f ca="1"/>
        <v>6</v>
      </c>
      <c r="D8653">
        <f ca="1"/>
        <v>6</v>
      </c>
      <c r="E8653">
        <f ca="1"/>
        <v>0</v>
      </c>
      <c r="F8653">
        <f ca="1"/>
        <v>6</v>
      </c>
      <c r="G8653">
        <f t="shared" ca="1" si="945"/>
        <v>2</v>
      </c>
      <c r="H8653">
        <f t="shared" ca="1" si="946"/>
        <v>6</v>
      </c>
      <c r="I8653">
        <f t="shared" ca="1" si="947"/>
        <v>8</v>
      </c>
      <c r="J8653">
        <f t="shared" ca="1" si="948"/>
        <v>2</v>
      </c>
      <c r="K8653" cm="1">
        <f t="array" aca="1" ref="K8653" ca="1">IF(G8653&gt;7,
        IF(G8653&gt;H8653, 1, IF(G8653&lt;H8653, 0, 2)),
        IF(       H8653&gt;7,
                     IF(G8653&gt;H8653, 1, IF(G8653&lt;H8653, 0, 2)),
                     IF(         G8653&lt;6,
                                   IF(            _xlfn.XLOOKUP(C8653,'deck &amp; rules'!$D$22:$M$22,_xlfn.XLOOKUP(H8653,'deck &amp; rules'!$C$23:$C$30,'deck &amp; rules'!$D$23:$M$30))="draw",
                                                     IF(I8653&gt;J8653,1,IF(I8653&lt;J8653,0,2)),
                                                     IF(I8653&gt;H8653,1,IF(I8653&lt;H8653,0,2))),
                                   IF(H8653&lt;7,
                                        IF(G8653&gt;J8653,1,IF(G8653&lt;J8653,0,2)),
                                        IF(G8653&gt;H8653,1,IF(G8653&lt;H8653,0,2))
                                        )
                          )
              )
        )</f>
        <v>1</v>
      </c>
      <c r="L8653">
        <f t="shared" ca="1" si="949"/>
        <v>-920</v>
      </c>
      <c r="M8653">
        <f t="shared" ca="1" si="950"/>
        <v>-857.8499999999201</v>
      </c>
      <c r="N8653">
        <f t="shared" ca="1" si="951"/>
        <v>-1551</v>
      </c>
    </row>
    <row r="8654" spans="1:14" x14ac:dyDescent="0.25">
      <c r="A8654">
        <f ca="1"/>
        <v>8</v>
      </c>
      <c r="B8654">
        <f ca="1"/>
        <v>0</v>
      </c>
      <c r="C8654">
        <f ca="1"/>
        <v>0</v>
      </c>
      <c r="D8654">
        <f ca="1"/>
        <v>0</v>
      </c>
      <c r="E8654">
        <f ca="1"/>
        <v>4</v>
      </c>
      <c r="F8654">
        <f ca="1"/>
        <v>7</v>
      </c>
      <c r="G8654">
        <f t="shared" ca="1" si="945"/>
        <v>8</v>
      </c>
      <c r="H8654">
        <f t="shared" ca="1" si="946"/>
        <v>4</v>
      </c>
      <c r="I8654">
        <f t="shared" ca="1" si="947"/>
        <v>8</v>
      </c>
      <c r="J8654">
        <f t="shared" ca="1" si="948"/>
        <v>1</v>
      </c>
      <c r="K8654" cm="1">
        <f t="array" aca="1" ref="K8654" ca="1">IF(G8654&gt;7,
        IF(G8654&gt;H8654, 1, IF(G8654&lt;H8654, 0, 2)),
        IF(       H8654&gt;7,
                     IF(G8654&gt;H8654, 1, IF(G8654&lt;H8654, 0, 2)),
                     IF(         G8654&lt;6,
                                   IF(            _xlfn.XLOOKUP(C8654,'deck &amp; rules'!$D$22:$M$22,_xlfn.XLOOKUP(H8654,'deck &amp; rules'!$C$23:$C$30,'deck &amp; rules'!$D$23:$M$30))="draw",
                                                     IF(I8654&gt;J8654,1,IF(I8654&lt;J8654,0,2)),
                                                     IF(I8654&gt;H8654,1,IF(I8654&lt;H8654,0,2))),
                                   IF(H8654&lt;7,
                                        IF(G8654&gt;J8654,1,IF(G8654&lt;J8654,0,2)),
                                        IF(G8654&gt;H8654,1,IF(G8654&lt;H8654,0,2))
                                        )
                          )
              )
        )</f>
        <v>1</v>
      </c>
      <c r="L8654">
        <f t="shared" ca="1" si="949"/>
        <v>-919</v>
      </c>
      <c r="M8654">
        <f t="shared" ca="1" si="950"/>
        <v>-858.8499999999201</v>
      </c>
      <c r="N8654">
        <f t="shared" ca="1" si="951"/>
        <v>-1552</v>
      </c>
    </row>
    <row r="8655" spans="1:14" x14ac:dyDescent="0.25">
      <c r="A8655">
        <f ca="1"/>
        <v>0</v>
      </c>
      <c r="B8655">
        <f ca="1"/>
        <v>0</v>
      </c>
      <c r="C8655">
        <f ca="1"/>
        <v>2</v>
      </c>
      <c r="D8655">
        <f ca="1"/>
        <v>2</v>
      </c>
      <c r="E8655">
        <f ca="1"/>
        <v>8</v>
      </c>
      <c r="F8655">
        <f ca="1"/>
        <v>8</v>
      </c>
      <c r="G8655">
        <f t="shared" ca="1" si="945"/>
        <v>0</v>
      </c>
      <c r="H8655">
        <f t="shared" ca="1" si="946"/>
        <v>0</v>
      </c>
      <c r="I8655">
        <f t="shared" ca="1" si="947"/>
        <v>2</v>
      </c>
      <c r="J8655">
        <f t="shared" ca="1" si="948"/>
        <v>8</v>
      </c>
      <c r="K8655" cm="1">
        <f t="array" aca="1" ref="K8655" ca="1">IF(G8655&gt;7,
        IF(G8655&gt;H8655, 1, IF(G8655&lt;H8655, 0, 2)),
        IF(       H8655&gt;7,
                     IF(G8655&gt;H8655, 1, IF(G8655&lt;H8655, 0, 2)),
                     IF(         G8655&lt;6,
                                   IF(            _xlfn.XLOOKUP(C8655,'deck &amp; rules'!$D$22:$M$22,_xlfn.XLOOKUP(H8655,'deck &amp; rules'!$C$23:$C$30,'deck &amp; rules'!$D$23:$M$30))="draw",
                                                     IF(I8655&gt;J8655,1,IF(I8655&lt;J8655,0,2)),
                                                     IF(I8655&gt;H8655,1,IF(I8655&lt;H8655,0,2))),
                                   IF(H8655&lt;7,
                                        IF(G8655&gt;J8655,1,IF(G8655&lt;J8655,0,2)),
                                        IF(G8655&gt;H8655,1,IF(G8655&lt;H8655,0,2))
                                        )
                          )
              )
        )</f>
        <v>0</v>
      </c>
      <c r="L8655">
        <f t="shared" ca="1" si="949"/>
        <v>-920</v>
      </c>
      <c r="M8655">
        <f t="shared" ca="1" si="950"/>
        <v>-857.89999999992006</v>
      </c>
      <c r="N8655">
        <f t="shared" ca="1" si="951"/>
        <v>-1553</v>
      </c>
    </row>
    <row r="8656" spans="1:14" x14ac:dyDescent="0.25">
      <c r="A8656">
        <f ca="1"/>
        <v>1</v>
      </c>
      <c r="B8656">
        <f ca="1"/>
        <v>6</v>
      </c>
      <c r="C8656">
        <f ca="1"/>
        <v>4</v>
      </c>
      <c r="D8656">
        <f ca="1"/>
        <v>3</v>
      </c>
      <c r="E8656">
        <f ca="1"/>
        <v>0</v>
      </c>
      <c r="F8656">
        <f ca="1"/>
        <v>7</v>
      </c>
      <c r="G8656">
        <f t="shared" ca="1" si="945"/>
        <v>7</v>
      </c>
      <c r="H8656">
        <f t="shared" ca="1" si="946"/>
        <v>3</v>
      </c>
      <c r="I8656">
        <f t="shared" ca="1" si="947"/>
        <v>1</v>
      </c>
      <c r="J8656">
        <f t="shared" ca="1" si="948"/>
        <v>0</v>
      </c>
      <c r="K8656" cm="1">
        <f t="array" aca="1" ref="K8656" ca="1">IF(G8656&gt;7,
        IF(G8656&gt;H8656, 1, IF(G8656&lt;H8656, 0, 2)),
        IF(       H8656&gt;7,
                     IF(G8656&gt;H8656, 1, IF(G8656&lt;H8656, 0, 2)),
                     IF(         G8656&lt;6,
                                   IF(            _xlfn.XLOOKUP(C8656,'deck &amp; rules'!$D$22:$M$22,_xlfn.XLOOKUP(H8656,'deck &amp; rules'!$C$23:$C$30,'deck &amp; rules'!$D$23:$M$30))="draw",
                                                     IF(I8656&gt;J8656,1,IF(I8656&lt;J8656,0,2)),
                                                     IF(I8656&gt;H8656,1,IF(I8656&lt;H8656,0,2))),
                                   IF(H8656&lt;7,
                                        IF(G8656&gt;J8656,1,IF(G8656&lt;J8656,0,2)),
                                        IF(G8656&gt;H8656,1,IF(G8656&lt;H8656,0,2))
                                        )
                          )
              )
        )</f>
        <v>1</v>
      </c>
      <c r="L8656">
        <f t="shared" ca="1" si="949"/>
        <v>-919</v>
      </c>
      <c r="M8656">
        <f t="shared" ca="1" si="950"/>
        <v>-858.89999999992006</v>
      </c>
      <c r="N8656">
        <f t="shared" ca="1" si="951"/>
        <v>-1554</v>
      </c>
    </row>
    <row r="8657" spans="1:14" x14ac:dyDescent="0.25">
      <c r="A8657">
        <f ca="1"/>
        <v>1</v>
      </c>
      <c r="B8657">
        <f ca="1"/>
        <v>1</v>
      </c>
      <c r="C8657">
        <f ca="1"/>
        <v>3</v>
      </c>
      <c r="D8657">
        <f ca="1"/>
        <v>0</v>
      </c>
      <c r="E8657">
        <f ca="1"/>
        <v>4</v>
      </c>
      <c r="F8657">
        <f ca="1"/>
        <v>9</v>
      </c>
      <c r="G8657">
        <f t="shared" ca="1" si="945"/>
        <v>2</v>
      </c>
      <c r="H8657">
        <f t="shared" ca="1" si="946"/>
        <v>4</v>
      </c>
      <c r="I8657">
        <f t="shared" ca="1" si="947"/>
        <v>5</v>
      </c>
      <c r="J8657">
        <f t="shared" ca="1" si="948"/>
        <v>3</v>
      </c>
      <c r="K8657" cm="1">
        <f t="array" aca="1" ref="K8657" ca="1">IF(G8657&gt;7,
        IF(G8657&gt;H8657, 1, IF(G8657&lt;H8657, 0, 2)),
        IF(       H8657&gt;7,
                     IF(G8657&gt;H8657, 1, IF(G8657&lt;H8657, 0, 2)),
                     IF(         G8657&lt;6,
                                   IF(            _xlfn.XLOOKUP(C8657,'deck &amp; rules'!$D$22:$M$22,_xlfn.XLOOKUP(H8657,'deck &amp; rules'!$C$23:$C$30,'deck &amp; rules'!$D$23:$M$30))="draw",
                                                     IF(I8657&gt;J8657,1,IF(I8657&lt;J8657,0,2)),
                                                     IF(I8657&gt;H8657,1,IF(I8657&lt;H8657,0,2))),
                                   IF(H8657&lt;7,
                                        IF(G8657&gt;J8657,1,IF(G8657&lt;J8657,0,2)),
                                        IF(G8657&gt;H8657,1,IF(G8657&lt;H8657,0,2))
                                        )
                          )
              )
        )</f>
        <v>1</v>
      </c>
      <c r="L8657">
        <f t="shared" ca="1" si="949"/>
        <v>-918</v>
      </c>
      <c r="M8657">
        <f t="shared" ca="1" si="950"/>
        <v>-859.89999999992006</v>
      </c>
      <c r="N8657">
        <f t="shared" ca="1" si="951"/>
        <v>-1555</v>
      </c>
    </row>
    <row r="8658" spans="1:14" x14ac:dyDescent="0.25">
      <c r="A8658">
        <f ca="1"/>
        <v>8</v>
      </c>
      <c r="B8658">
        <f ca="1"/>
        <v>6</v>
      </c>
      <c r="C8658">
        <f ca="1"/>
        <v>4</v>
      </c>
      <c r="D8658">
        <f ca="1"/>
        <v>0</v>
      </c>
      <c r="E8658">
        <f ca="1"/>
        <v>8</v>
      </c>
      <c r="F8658">
        <f ca="1"/>
        <v>9</v>
      </c>
      <c r="G8658">
        <f t="shared" ca="1" si="945"/>
        <v>4</v>
      </c>
      <c r="H8658">
        <f t="shared" ca="1" si="946"/>
        <v>8</v>
      </c>
      <c r="I8658">
        <f t="shared" ca="1" si="947"/>
        <v>8</v>
      </c>
      <c r="J8658">
        <f t="shared" ca="1" si="948"/>
        <v>7</v>
      </c>
      <c r="K8658" cm="1">
        <f t="array" aca="1" ref="K8658" ca="1">IF(G8658&gt;7,
        IF(G8658&gt;H8658, 1, IF(G8658&lt;H8658, 0, 2)),
        IF(       H8658&gt;7,
                     IF(G8658&gt;H8658, 1, IF(G8658&lt;H8658, 0, 2)),
                     IF(         G8658&lt;6,
                                   IF(            _xlfn.XLOOKUP(C8658,'deck &amp; rules'!$D$22:$M$22,_xlfn.XLOOKUP(H8658,'deck &amp; rules'!$C$23:$C$30,'deck &amp; rules'!$D$23:$M$30))="draw",
                                                     IF(I8658&gt;J8658,1,IF(I8658&lt;J8658,0,2)),
                                                     IF(I8658&gt;H8658,1,IF(I8658&lt;H8658,0,2))),
                                   IF(H8658&lt;7,
                                        IF(G8658&gt;J8658,1,IF(G8658&lt;J8658,0,2)),
                                        IF(G8658&gt;H8658,1,IF(G8658&lt;H8658,0,2))
                                        )
                          )
              )
        )</f>
        <v>0</v>
      </c>
      <c r="L8658">
        <f t="shared" ca="1" si="949"/>
        <v>-919</v>
      </c>
      <c r="M8658">
        <f t="shared" ca="1" si="950"/>
        <v>-858.94999999992001</v>
      </c>
      <c r="N8658">
        <f t="shared" ca="1" si="951"/>
        <v>-1556</v>
      </c>
    </row>
    <row r="8659" spans="1:14" x14ac:dyDescent="0.25">
      <c r="A8659">
        <f ca="1"/>
        <v>0</v>
      </c>
      <c r="B8659">
        <f ca="1"/>
        <v>9</v>
      </c>
      <c r="C8659">
        <f ca="1"/>
        <v>4</v>
      </c>
      <c r="D8659">
        <f ca="1"/>
        <v>0</v>
      </c>
      <c r="E8659">
        <f ca="1"/>
        <v>8</v>
      </c>
      <c r="F8659">
        <f ca="1"/>
        <v>6</v>
      </c>
      <c r="G8659">
        <f t="shared" ca="1" si="945"/>
        <v>9</v>
      </c>
      <c r="H8659">
        <f t="shared" ca="1" si="946"/>
        <v>8</v>
      </c>
      <c r="I8659">
        <f t="shared" ca="1" si="947"/>
        <v>3</v>
      </c>
      <c r="J8659">
        <f t="shared" ca="1" si="948"/>
        <v>4</v>
      </c>
      <c r="K8659" cm="1">
        <f t="array" aca="1" ref="K8659" ca="1">IF(G8659&gt;7,
        IF(G8659&gt;H8659, 1, IF(G8659&lt;H8659, 0, 2)),
        IF(       H8659&gt;7,
                     IF(G8659&gt;H8659, 1, IF(G8659&lt;H8659, 0, 2)),
                     IF(         G8659&lt;6,
                                   IF(            _xlfn.XLOOKUP(C8659,'deck &amp; rules'!$D$22:$M$22,_xlfn.XLOOKUP(H8659,'deck &amp; rules'!$C$23:$C$30,'deck &amp; rules'!$D$23:$M$30))="draw",
                                                     IF(I8659&gt;J8659,1,IF(I8659&lt;J8659,0,2)),
                                                     IF(I8659&gt;H8659,1,IF(I8659&lt;H8659,0,2))),
                                   IF(H8659&lt;7,
                                        IF(G8659&gt;J8659,1,IF(G8659&lt;J8659,0,2)),
                                        IF(G8659&gt;H8659,1,IF(G8659&lt;H8659,0,2))
                                        )
                          )
              )
        )</f>
        <v>1</v>
      </c>
      <c r="L8659">
        <f t="shared" ca="1" si="949"/>
        <v>-918</v>
      </c>
      <c r="M8659">
        <f t="shared" ca="1" si="950"/>
        <v>-859.94999999992001</v>
      </c>
      <c r="N8659">
        <f t="shared" ca="1" si="951"/>
        <v>-1557</v>
      </c>
    </row>
    <row r="8660" spans="1:14" x14ac:dyDescent="0.25">
      <c r="A8660">
        <f ca="1"/>
        <v>4</v>
      </c>
      <c r="B8660">
        <f ca="1"/>
        <v>0</v>
      </c>
      <c r="C8660">
        <f ca="1"/>
        <v>6</v>
      </c>
      <c r="D8660">
        <f ca="1"/>
        <v>5</v>
      </c>
      <c r="E8660">
        <f ca="1"/>
        <v>3</v>
      </c>
      <c r="F8660">
        <f ca="1"/>
        <v>0</v>
      </c>
      <c r="G8660">
        <f t="shared" ca="1" si="945"/>
        <v>4</v>
      </c>
      <c r="H8660">
        <f t="shared" ca="1" si="946"/>
        <v>8</v>
      </c>
      <c r="I8660">
        <f t="shared" ca="1" si="947"/>
        <v>0</v>
      </c>
      <c r="J8660">
        <f t="shared" ca="1" si="948"/>
        <v>8</v>
      </c>
      <c r="K8660" cm="1">
        <f t="array" aca="1" ref="K8660" ca="1">IF(G8660&gt;7,
        IF(G8660&gt;H8660, 1, IF(G8660&lt;H8660, 0, 2)),
        IF(       H8660&gt;7,
                     IF(G8660&gt;H8660, 1, IF(G8660&lt;H8660, 0, 2)),
                     IF(         G8660&lt;6,
                                   IF(            _xlfn.XLOOKUP(C8660,'deck &amp; rules'!$D$22:$M$22,_xlfn.XLOOKUP(H8660,'deck &amp; rules'!$C$23:$C$30,'deck &amp; rules'!$D$23:$M$30))="draw",
                                                     IF(I8660&gt;J8660,1,IF(I8660&lt;J8660,0,2)),
                                                     IF(I8660&gt;H8660,1,IF(I8660&lt;H8660,0,2))),
                                   IF(H8660&lt;7,
                                        IF(G8660&gt;J8660,1,IF(G8660&lt;J8660,0,2)),
                                        IF(G8660&gt;H8660,1,IF(G8660&lt;H8660,0,2))
                                        )
                          )
              )
        )</f>
        <v>0</v>
      </c>
      <c r="L8660">
        <f t="shared" ca="1" si="949"/>
        <v>-919</v>
      </c>
      <c r="M8660">
        <f t="shared" ca="1" si="950"/>
        <v>-858.99999999991996</v>
      </c>
      <c r="N8660">
        <f t="shared" ca="1" si="951"/>
        <v>-1558</v>
      </c>
    </row>
    <row r="8661" spans="1:14" x14ac:dyDescent="0.25">
      <c r="A8661">
        <f ca="1"/>
        <v>7</v>
      </c>
      <c r="B8661">
        <f ca="1"/>
        <v>4</v>
      </c>
      <c r="C8661">
        <f ca="1"/>
        <v>8</v>
      </c>
      <c r="D8661">
        <f ca="1"/>
        <v>6</v>
      </c>
      <c r="E8661">
        <f ca="1"/>
        <v>2</v>
      </c>
      <c r="F8661">
        <f ca="1"/>
        <v>0</v>
      </c>
      <c r="G8661">
        <f t="shared" ca="1" si="945"/>
        <v>1</v>
      </c>
      <c r="H8661">
        <f t="shared" ca="1" si="946"/>
        <v>8</v>
      </c>
      <c r="I8661">
        <f t="shared" ca="1" si="947"/>
        <v>9</v>
      </c>
      <c r="J8661">
        <f t="shared" ca="1" si="948"/>
        <v>8</v>
      </c>
      <c r="K8661" cm="1">
        <f t="array" aca="1" ref="K8661" ca="1">IF(G8661&gt;7,
        IF(G8661&gt;H8661, 1, IF(G8661&lt;H8661, 0, 2)),
        IF(       H8661&gt;7,
                     IF(G8661&gt;H8661, 1, IF(G8661&lt;H8661, 0, 2)),
                     IF(         G8661&lt;6,
                                   IF(            _xlfn.XLOOKUP(C8661,'deck &amp; rules'!$D$22:$M$22,_xlfn.XLOOKUP(H8661,'deck &amp; rules'!$C$23:$C$30,'deck &amp; rules'!$D$23:$M$30))="draw",
                                                     IF(I8661&gt;J8661,1,IF(I8661&lt;J8661,0,2)),
                                                     IF(I8661&gt;H8661,1,IF(I8661&lt;H8661,0,2))),
                                   IF(H8661&lt;7,
                                        IF(G8661&gt;J8661,1,IF(G8661&lt;J8661,0,2)),
                                        IF(G8661&gt;H8661,1,IF(G8661&lt;H8661,0,2))
                                        )
                          )
              )
        )</f>
        <v>0</v>
      </c>
      <c r="L8661">
        <f t="shared" ca="1" si="949"/>
        <v>-920</v>
      </c>
      <c r="M8661">
        <f t="shared" ca="1" si="950"/>
        <v>-858.04999999991992</v>
      </c>
      <c r="N8661">
        <f t="shared" ca="1" si="951"/>
        <v>-1559</v>
      </c>
    </row>
    <row r="8662" spans="1:14" x14ac:dyDescent="0.25">
      <c r="A8662">
        <f ca="1"/>
        <v>3</v>
      </c>
      <c r="B8662">
        <f ca="1"/>
        <v>0</v>
      </c>
      <c r="C8662">
        <f ca="1"/>
        <v>0</v>
      </c>
      <c r="D8662">
        <f ca="1"/>
        <v>5</v>
      </c>
      <c r="E8662">
        <f ca="1"/>
        <v>4</v>
      </c>
      <c r="F8662">
        <f ca="1"/>
        <v>0</v>
      </c>
      <c r="G8662">
        <f t="shared" ca="1" si="945"/>
        <v>3</v>
      </c>
      <c r="H8662">
        <f t="shared" ca="1" si="946"/>
        <v>9</v>
      </c>
      <c r="I8662">
        <f t="shared" ca="1" si="947"/>
        <v>3</v>
      </c>
      <c r="J8662">
        <f t="shared" ca="1" si="948"/>
        <v>9</v>
      </c>
      <c r="K8662" cm="1">
        <f t="array" aca="1" ref="K8662" ca="1">IF(G8662&gt;7,
        IF(G8662&gt;H8662, 1, IF(G8662&lt;H8662, 0, 2)),
        IF(       H8662&gt;7,
                     IF(G8662&gt;H8662, 1, IF(G8662&lt;H8662, 0, 2)),
                     IF(         G8662&lt;6,
                                   IF(            _xlfn.XLOOKUP(C8662,'deck &amp; rules'!$D$22:$M$22,_xlfn.XLOOKUP(H8662,'deck &amp; rules'!$C$23:$C$30,'deck &amp; rules'!$D$23:$M$30))="draw",
                                                     IF(I8662&gt;J8662,1,IF(I8662&lt;J8662,0,2)),
                                                     IF(I8662&gt;H8662,1,IF(I8662&lt;H8662,0,2))),
                                   IF(H8662&lt;7,
                                        IF(G8662&gt;J8662,1,IF(G8662&lt;J8662,0,2)),
                                        IF(G8662&gt;H8662,1,IF(G8662&lt;H8662,0,2))
                                        )
                          )
              )
        )</f>
        <v>0</v>
      </c>
      <c r="L8662">
        <f t="shared" ca="1" si="949"/>
        <v>-921</v>
      </c>
      <c r="M8662">
        <f t="shared" ca="1" si="950"/>
        <v>-857.09999999991987</v>
      </c>
      <c r="N8662">
        <f t="shared" ca="1" si="951"/>
        <v>-1560</v>
      </c>
    </row>
    <row r="8663" spans="1:14" x14ac:dyDescent="0.25">
      <c r="A8663">
        <f ca="1"/>
        <v>9</v>
      </c>
      <c r="B8663">
        <f ca="1"/>
        <v>1</v>
      </c>
      <c r="C8663">
        <f ca="1"/>
        <v>0</v>
      </c>
      <c r="D8663">
        <f ca="1"/>
        <v>2</v>
      </c>
      <c r="E8663">
        <f ca="1"/>
        <v>5</v>
      </c>
      <c r="F8663">
        <f ca="1"/>
        <v>8</v>
      </c>
      <c r="G8663">
        <f t="shared" ca="1" si="945"/>
        <v>0</v>
      </c>
      <c r="H8663">
        <f t="shared" ca="1" si="946"/>
        <v>7</v>
      </c>
      <c r="I8663">
        <f t="shared" ca="1" si="947"/>
        <v>0</v>
      </c>
      <c r="J8663">
        <f t="shared" ca="1" si="948"/>
        <v>5</v>
      </c>
      <c r="K8663" cm="1">
        <f t="array" aca="1" ref="K8663" ca="1">IF(G8663&gt;7,
        IF(G8663&gt;H8663, 1, IF(G8663&lt;H8663, 0, 2)),
        IF(       H8663&gt;7,
                     IF(G8663&gt;H8663, 1, IF(G8663&lt;H8663, 0, 2)),
                     IF(         G8663&lt;6,
                                   IF(            _xlfn.XLOOKUP(C8663,'deck &amp; rules'!$D$22:$M$22,_xlfn.XLOOKUP(H8663,'deck &amp; rules'!$C$23:$C$30,'deck &amp; rules'!$D$23:$M$30))="draw",
                                                     IF(I8663&gt;J8663,1,IF(I8663&lt;J8663,0,2)),
                                                     IF(I8663&gt;H8663,1,IF(I8663&lt;H8663,0,2))),
                                   IF(H8663&lt;7,
                                        IF(G8663&gt;J8663,1,IF(G8663&lt;J8663,0,2)),
                                        IF(G8663&gt;H8663,1,IF(G8663&lt;H8663,0,2))
                                        )
                          )
              )
        )</f>
        <v>0</v>
      </c>
      <c r="L8663">
        <f t="shared" ca="1" si="949"/>
        <v>-922</v>
      </c>
      <c r="M8663">
        <f t="shared" ca="1" si="950"/>
        <v>-856.14999999991983</v>
      </c>
      <c r="N8663">
        <f t="shared" ca="1" si="951"/>
        <v>-1561</v>
      </c>
    </row>
    <row r="8664" spans="1:14" x14ac:dyDescent="0.25">
      <c r="A8664">
        <f ca="1"/>
        <v>0</v>
      </c>
      <c r="B8664">
        <f ca="1"/>
        <v>9</v>
      </c>
      <c r="C8664">
        <f ca="1"/>
        <v>0</v>
      </c>
      <c r="D8664">
        <f ca="1"/>
        <v>5</v>
      </c>
      <c r="E8664">
        <f ca="1"/>
        <v>5</v>
      </c>
      <c r="F8664">
        <f ca="1"/>
        <v>8</v>
      </c>
      <c r="G8664">
        <f t="shared" ca="1" si="945"/>
        <v>9</v>
      </c>
      <c r="H8664">
        <f t="shared" ca="1" si="946"/>
        <v>0</v>
      </c>
      <c r="I8664">
        <f t="shared" ca="1" si="947"/>
        <v>9</v>
      </c>
      <c r="J8664">
        <f t="shared" ca="1" si="948"/>
        <v>8</v>
      </c>
      <c r="K8664" cm="1">
        <f t="array" aca="1" ref="K8664" ca="1">IF(G8664&gt;7,
        IF(G8664&gt;H8664, 1, IF(G8664&lt;H8664, 0, 2)),
        IF(       H8664&gt;7,
                     IF(G8664&gt;H8664, 1, IF(G8664&lt;H8664, 0, 2)),
                     IF(         G8664&lt;6,
                                   IF(            _xlfn.XLOOKUP(C8664,'deck &amp; rules'!$D$22:$M$22,_xlfn.XLOOKUP(H8664,'deck &amp; rules'!$C$23:$C$30,'deck &amp; rules'!$D$23:$M$30))="draw",
                                                     IF(I8664&gt;J8664,1,IF(I8664&lt;J8664,0,2)),
                                                     IF(I8664&gt;H8664,1,IF(I8664&lt;H8664,0,2))),
                                   IF(H8664&lt;7,
                                        IF(G8664&gt;J8664,1,IF(G8664&lt;J8664,0,2)),
                                        IF(G8664&gt;H8664,1,IF(G8664&lt;H8664,0,2))
                                        )
                          )
              )
        )</f>
        <v>1</v>
      </c>
      <c r="L8664">
        <f t="shared" ca="1" si="949"/>
        <v>-921</v>
      </c>
      <c r="M8664">
        <f t="shared" ca="1" si="950"/>
        <v>-857.14999999991983</v>
      </c>
      <c r="N8664">
        <f t="shared" ca="1" si="951"/>
        <v>-1562</v>
      </c>
    </row>
    <row r="8665" spans="1:14" x14ac:dyDescent="0.25">
      <c r="A8665">
        <f ca="1"/>
        <v>5</v>
      </c>
      <c r="B8665">
        <f ca="1"/>
        <v>0</v>
      </c>
      <c r="C8665">
        <f ca="1"/>
        <v>2</v>
      </c>
      <c r="D8665">
        <f ca="1"/>
        <v>7</v>
      </c>
      <c r="E8665">
        <f ca="1"/>
        <v>0</v>
      </c>
      <c r="F8665">
        <f ca="1"/>
        <v>8</v>
      </c>
      <c r="G8665">
        <f t="shared" ca="1" si="945"/>
        <v>5</v>
      </c>
      <c r="H8665">
        <f t="shared" ca="1" si="946"/>
        <v>7</v>
      </c>
      <c r="I8665">
        <f t="shared" ca="1" si="947"/>
        <v>7</v>
      </c>
      <c r="J8665">
        <f t="shared" ca="1" si="948"/>
        <v>5</v>
      </c>
      <c r="K8665" cm="1">
        <f t="array" aca="1" ref="K8665" ca="1">IF(G8665&gt;7,
        IF(G8665&gt;H8665, 1, IF(G8665&lt;H8665, 0, 2)),
        IF(       H8665&gt;7,
                     IF(G8665&gt;H8665, 1, IF(G8665&lt;H8665, 0, 2)),
                     IF(         G8665&lt;6,
                                   IF(            _xlfn.XLOOKUP(C8665,'deck &amp; rules'!$D$22:$M$22,_xlfn.XLOOKUP(H8665,'deck &amp; rules'!$C$23:$C$30,'deck &amp; rules'!$D$23:$M$30))="draw",
                                                     IF(I8665&gt;J8665,1,IF(I8665&lt;J8665,0,2)),
                                                     IF(I8665&gt;H8665,1,IF(I8665&lt;H8665,0,2))),
                                   IF(H8665&lt;7,
                                        IF(G8665&gt;J8665,1,IF(G8665&lt;J8665,0,2)),
                                        IF(G8665&gt;H8665,1,IF(G8665&lt;H8665,0,2))
                                        )
                          )
              )
        )</f>
        <v>2</v>
      </c>
      <c r="L8665">
        <f t="shared" ca="1" si="949"/>
        <v>-922</v>
      </c>
      <c r="M8665">
        <f t="shared" ca="1" si="950"/>
        <v>-858.14999999991983</v>
      </c>
      <c r="N8665">
        <f t="shared" ca="1" si="951"/>
        <v>-1554</v>
      </c>
    </row>
    <row r="8666" spans="1:14" x14ac:dyDescent="0.25">
      <c r="A8666">
        <f ca="1"/>
        <v>3</v>
      </c>
      <c r="B8666">
        <f ca="1"/>
        <v>5</v>
      </c>
      <c r="C8666">
        <f ca="1"/>
        <v>2</v>
      </c>
      <c r="D8666">
        <f ca="1"/>
        <v>0</v>
      </c>
      <c r="E8666">
        <f ca="1"/>
        <v>7</v>
      </c>
      <c r="F8666">
        <f ca="1"/>
        <v>3</v>
      </c>
      <c r="G8666">
        <f t="shared" ca="1" si="945"/>
        <v>8</v>
      </c>
      <c r="H8666">
        <f t="shared" ca="1" si="946"/>
        <v>7</v>
      </c>
      <c r="I8666">
        <f t="shared" ca="1" si="947"/>
        <v>0</v>
      </c>
      <c r="J8666">
        <f t="shared" ca="1" si="948"/>
        <v>0</v>
      </c>
      <c r="K8666" cm="1">
        <f t="array" aca="1" ref="K8666" ca="1">IF(G8666&gt;7,
        IF(G8666&gt;H8666, 1, IF(G8666&lt;H8666, 0, 2)),
        IF(       H8666&gt;7,
                     IF(G8666&gt;H8666, 1, IF(G8666&lt;H8666, 0, 2)),
                     IF(         G8666&lt;6,
                                   IF(            _xlfn.XLOOKUP(C8666,'deck &amp; rules'!$D$22:$M$22,_xlfn.XLOOKUP(H8666,'deck &amp; rules'!$C$23:$C$30,'deck &amp; rules'!$D$23:$M$30))="draw",
                                                     IF(I8666&gt;J8666,1,IF(I8666&lt;J8666,0,2)),
                                                     IF(I8666&gt;H8666,1,IF(I8666&lt;H8666,0,2))),
                                   IF(H8666&lt;7,
                                        IF(G8666&gt;J8666,1,IF(G8666&lt;J8666,0,2)),
                                        IF(G8666&gt;H8666,1,IF(G8666&lt;H8666,0,2))
                                        )
                          )
              )
        )</f>
        <v>1</v>
      </c>
      <c r="L8666">
        <f t="shared" ca="1" si="949"/>
        <v>-921</v>
      </c>
      <c r="M8666">
        <f t="shared" ca="1" si="950"/>
        <v>-859.14999999991983</v>
      </c>
      <c r="N8666">
        <f t="shared" ca="1" si="951"/>
        <v>-1555</v>
      </c>
    </row>
    <row r="8667" spans="1:14" x14ac:dyDescent="0.25">
      <c r="A8667">
        <f ca="1"/>
        <v>7</v>
      </c>
      <c r="B8667">
        <f ca="1"/>
        <v>8</v>
      </c>
      <c r="C8667">
        <f ca="1"/>
        <v>0</v>
      </c>
      <c r="D8667">
        <f ca="1"/>
        <v>8</v>
      </c>
      <c r="E8667">
        <f ca="1"/>
        <v>7</v>
      </c>
      <c r="F8667">
        <f ca="1"/>
        <v>0</v>
      </c>
      <c r="G8667">
        <f t="shared" ca="1" si="945"/>
        <v>5</v>
      </c>
      <c r="H8667">
        <f t="shared" ca="1" si="946"/>
        <v>5</v>
      </c>
      <c r="I8667">
        <f t="shared" ca="1" si="947"/>
        <v>5</v>
      </c>
      <c r="J8667">
        <f t="shared" ca="1" si="948"/>
        <v>5</v>
      </c>
      <c r="K8667" cm="1">
        <f t="array" aca="1" ref="K8667" ca="1">IF(G8667&gt;7,
        IF(G8667&gt;H8667, 1, IF(G8667&lt;H8667, 0, 2)),
        IF(       H8667&gt;7,
                     IF(G8667&gt;H8667, 1, IF(G8667&lt;H8667, 0, 2)),
                     IF(         G8667&lt;6,
                                   IF(            _xlfn.XLOOKUP(C8667,'deck &amp; rules'!$D$22:$M$22,_xlfn.XLOOKUP(H8667,'deck &amp; rules'!$C$23:$C$30,'deck &amp; rules'!$D$23:$M$30))="draw",
                                                     IF(I8667&gt;J8667,1,IF(I8667&lt;J8667,0,2)),
                                                     IF(I8667&gt;H8667,1,IF(I8667&lt;H8667,0,2))),
                                   IF(H8667&lt;7,
                                        IF(G8667&gt;J8667,1,IF(G8667&lt;J8667,0,2)),
                                        IF(G8667&gt;H8667,1,IF(G8667&lt;H8667,0,2))
                                        )
                          )
              )
        )</f>
        <v>2</v>
      </c>
      <c r="L8667">
        <f t="shared" ca="1" si="949"/>
        <v>-922</v>
      </c>
      <c r="M8667">
        <f t="shared" ca="1" si="950"/>
        <v>-860.14999999991983</v>
      </c>
      <c r="N8667">
        <f t="shared" ca="1" si="951"/>
        <v>-1547</v>
      </c>
    </row>
    <row r="8668" spans="1:14" x14ac:dyDescent="0.25">
      <c r="A8668">
        <f ca="1"/>
        <v>8</v>
      </c>
      <c r="B8668">
        <f ca="1"/>
        <v>7</v>
      </c>
      <c r="C8668">
        <f ca="1"/>
        <v>8</v>
      </c>
      <c r="D8668">
        <f ca="1"/>
        <v>3</v>
      </c>
      <c r="E8668">
        <f ca="1"/>
        <v>2</v>
      </c>
      <c r="F8668">
        <f ca="1"/>
        <v>6</v>
      </c>
      <c r="G8668">
        <f t="shared" ca="1" si="945"/>
        <v>5</v>
      </c>
      <c r="H8668">
        <f t="shared" ca="1" si="946"/>
        <v>5</v>
      </c>
      <c r="I8668">
        <f t="shared" ca="1" si="947"/>
        <v>3</v>
      </c>
      <c r="J8668">
        <f t="shared" ca="1" si="948"/>
        <v>1</v>
      </c>
      <c r="K8668" cm="1">
        <f t="array" aca="1" ref="K8668" ca="1">IF(G8668&gt;7,
        IF(G8668&gt;H8668, 1, IF(G8668&lt;H8668, 0, 2)),
        IF(       H8668&gt;7,
                     IF(G8668&gt;H8668, 1, IF(G8668&lt;H8668, 0, 2)),
                     IF(         G8668&lt;6,
                                   IF(            _xlfn.XLOOKUP(C8668,'deck &amp; rules'!$D$22:$M$22,_xlfn.XLOOKUP(H8668,'deck &amp; rules'!$C$23:$C$30,'deck &amp; rules'!$D$23:$M$30))="draw",
                                                     IF(I8668&gt;J8668,1,IF(I8668&lt;J8668,0,2)),
                                                     IF(I8668&gt;H8668,1,IF(I8668&lt;H8668,0,2))),
                                   IF(H8668&lt;7,
                                        IF(G8668&gt;J8668,1,IF(G8668&lt;J8668,0,2)),
                                        IF(G8668&gt;H8668,1,IF(G8668&lt;H8668,0,2))
                                        )
                          )
              )
        )</f>
        <v>0</v>
      </c>
      <c r="L8668">
        <f t="shared" ca="1" si="949"/>
        <v>-923</v>
      </c>
      <c r="M8668">
        <f t="shared" ca="1" si="950"/>
        <v>-859.19999999991978</v>
      </c>
      <c r="N8668">
        <f t="shared" ca="1" si="951"/>
        <v>-1548</v>
      </c>
    </row>
    <row r="8669" spans="1:14" x14ac:dyDescent="0.25">
      <c r="A8669">
        <f ca="1"/>
        <v>0</v>
      </c>
      <c r="B8669">
        <f ca="1"/>
        <v>4</v>
      </c>
      <c r="C8669">
        <f ca="1"/>
        <v>0</v>
      </c>
      <c r="D8669">
        <f ca="1"/>
        <v>1</v>
      </c>
      <c r="E8669">
        <f ca="1"/>
        <v>0</v>
      </c>
      <c r="F8669">
        <f ca="1"/>
        <v>1</v>
      </c>
      <c r="G8669">
        <f t="shared" ca="1" si="945"/>
        <v>4</v>
      </c>
      <c r="H8669">
        <f t="shared" ca="1" si="946"/>
        <v>1</v>
      </c>
      <c r="I8669">
        <f t="shared" ca="1" si="947"/>
        <v>4</v>
      </c>
      <c r="J8669">
        <f t="shared" ca="1" si="948"/>
        <v>2</v>
      </c>
      <c r="K8669" cm="1">
        <f t="array" aca="1" ref="K8669" ca="1">IF(G8669&gt;7,
        IF(G8669&gt;H8669, 1, IF(G8669&lt;H8669, 0, 2)),
        IF(       H8669&gt;7,
                     IF(G8669&gt;H8669, 1, IF(G8669&lt;H8669, 0, 2)),
                     IF(         G8669&lt;6,
                                   IF(            _xlfn.XLOOKUP(C8669,'deck &amp; rules'!$D$22:$M$22,_xlfn.XLOOKUP(H8669,'deck &amp; rules'!$C$23:$C$30,'deck &amp; rules'!$D$23:$M$30))="draw",
                                                     IF(I8669&gt;J8669,1,IF(I8669&lt;J8669,0,2)),
                                                     IF(I8669&gt;H8669,1,IF(I8669&lt;H8669,0,2))),
                                   IF(H8669&lt;7,
                                        IF(G8669&gt;J8669,1,IF(G8669&lt;J8669,0,2)),
                                        IF(G8669&gt;H8669,1,IF(G8669&lt;H8669,0,2))
                                        )
                          )
              )
        )</f>
        <v>1</v>
      </c>
      <c r="L8669">
        <f t="shared" ca="1" si="949"/>
        <v>-922</v>
      </c>
      <c r="M8669">
        <f t="shared" ca="1" si="950"/>
        <v>-860.19999999991978</v>
      </c>
      <c r="N8669">
        <f t="shared" ca="1" si="951"/>
        <v>-1549</v>
      </c>
    </row>
    <row r="8670" spans="1:14" x14ac:dyDescent="0.25">
      <c r="A8670">
        <f ca="1"/>
        <v>0</v>
      </c>
      <c r="B8670">
        <f ca="1"/>
        <v>0</v>
      </c>
      <c r="C8670">
        <f ca="1"/>
        <v>5</v>
      </c>
      <c r="D8670">
        <f ca="1"/>
        <v>7</v>
      </c>
      <c r="E8670">
        <f ca="1"/>
        <v>0</v>
      </c>
      <c r="F8670">
        <f ca="1"/>
        <v>7</v>
      </c>
      <c r="G8670">
        <f t="shared" ca="1" si="945"/>
        <v>0</v>
      </c>
      <c r="H8670">
        <f t="shared" ca="1" si="946"/>
        <v>7</v>
      </c>
      <c r="I8670">
        <f t="shared" ca="1" si="947"/>
        <v>5</v>
      </c>
      <c r="J8670">
        <f t="shared" ca="1" si="948"/>
        <v>4</v>
      </c>
      <c r="K8670" cm="1">
        <f t="array" aca="1" ref="K8670" ca="1">IF(G8670&gt;7,
        IF(G8670&gt;H8670, 1, IF(G8670&lt;H8670, 0, 2)),
        IF(       H8670&gt;7,
                     IF(G8670&gt;H8670, 1, IF(G8670&lt;H8670, 0, 2)),
                     IF(         G8670&lt;6,
                                   IF(            _xlfn.XLOOKUP(C8670,'deck &amp; rules'!$D$22:$M$22,_xlfn.XLOOKUP(H8670,'deck &amp; rules'!$C$23:$C$30,'deck &amp; rules'!$D$23:$M$30))="draw",
                                                     IF(I8670&gt;J8670,1,IF(I8670&lt;J8670,0,2)),
                                                     IF(I8670&gt;H8670,1,IF(I8670&lt;H8670,0,2))),
                                   IF(H8670&lt;7,
                                        IF(G8670&gt;J8670,1,IF(G8670&lt;J8670,0,2)),
                                        IF(G8670&gt;H8670,1,IF(G8670&lt;H8670,0,2))
                                        )
                          )
              )
        )</f>
        <v>0</v>
      </c>
      <c r="L8670">
        <f t="shared" ca="1" si="949"/>
        <v>-923</v>
      </c>
      <c r="M8670">
        <f t="shared" ca="1" si="950"/>
        <v>-859.24999999991974</v>
      </c>
      <c r="N8670">
        <f t="shared" ca="1" si="951"/>
        <v>-1550</v>
      </c>
    </row>
    <row r="8671" spans="1:14" x14ac:dyDescent="0.25">
      <c r="A8671">
        <f ca="1"/>
        <v>0</v>
      </c>
      <c r="B8671">
        <f ca="1"/>
        <v>4</v>
      </c>
      <c r="C8671">
        <f ca="1"/>
        <v>0</v>
      </c>
      <c r="D8671">
        <f ca="1"/>
        <v>0</v>
      </c>
      <c r="E8671">
        <f ca="1"/>
        <v>0</v>
      </c>
      <c r="F8671">
        <f ca="1"/>
        <v>0</v>
      </c>
      <c r="G8671">
        <f t="shared" ca="1" si="945"/>
        <v>4</v>
      </c>
      <c r="H8671">
        <f t="shared" ca="1" si="946"/>
        <v>0</v>
      </c>
      <c r="I8671">
        <f t="shared" ca="1" si="947"/>
        <v>4</v>
      </c>
      <c r="J8671">
        <f t="shared" ca="1" si="948"/>
        <v>0</v>
      </c>
      <c r="K8671" cm="1">
        <f t="array" aca="1" ref="K8671" ca="1">IF(G8671&gt;7,
        IF(G8671&gt;H8671, 1, IF(G8671&lt;H8671, 0, 2)),
        IF(       H8671&gt;7,
                     IF(G8671&gt;H8671, 1, IF(G8671&lt;H8671, 0, 2)),
                     IF(         G8671&lt;6,
                                   IF(            _xlfn.XLOOKUP(C8671,'deck &amp; rules'!$D$22:$M$22,_xlfn.XLOOKUP(H8671,'deck &amp; rules'!$C$23:$C$30,'deck &amp; rules'!$D$23:$M$30))="draw",
                                                     IF(I8671&gt;J8671,1,IF(I8671&lt;J8671,0,2)),
                                                     IF(I8671&gt;H8671,1,IF(I8671&lt;H8671,0,2))),
                                   IF(H8671&lt;7,
                                        IF(G8671&gt;J8671,1,IF(G8671&lt;J8671,0,2)),
                                        IF(G8671&gt;H8671,1,IF(G8671&lt;H8671,0,2))
                                        )
                          )
              )
        )</f>
        <v>1</v>
      </c>
      <c r="L8671">
        <f t="shared" ca="1" si="949"/>
        <v>-922</v>
      </c>
      <c r="M8671">
        <f t="shared" ca="1" si="950"/>
        <v>-860.24999999991974</v>
      </c>
      <c r="N8671">
        <f t="shared" ca="1" si="951"/>
        <v>-1551</v>
      </c>
    </row>
    <row r="8672" spans="1:14" x14ac:dyDescent="0.25">
      <c r="A8672">
        <f ca="1"/>
        <v>2</v>
      </c>
      <c r="B8672">
        <f ca="1"/>
        <v>2</v>
      </c>
      <c r="C8672">
        <f ca="1"/>
        <v>0</v>
      </c>
      <c r="D8672">
        <f ca="1"/>
        <v>8</v>
      </c>
      <c r="E8672">
        <f ca="1"/>
        <v>0</v>
      </c>
      <c r="F8672">
        <f ca="1"/>
        <v>1</v>
      </c>
      <c r="G8672">
        <f t="shared" ca="1" si="945"/>
        <v>4</v>
      </c>
      <c r="H8672">
        <f t="shared" ca="1" si="946"/>
        <v>8</v>
      </c>
      <c r="I8672">
        <f t="shared" ca="1" si="947"/>
        <v>4</v>
      </c>
      <c r="J8672">
        <f t="shared" ca="1" si="948"/>
        <v>9</v>
      </c>
      <c r="K8672" cm="1">
        <f t="array" aca="1" ref="K8672" ca="1">IF(G8672&gt;7,
        IF(G8672&gt;H8672, 1, IF(G8672&lt;H8672, 0, 2)),
        IF(       H8672&gt;7,
                     IF(G8672&gt;H8672, 1, IF(G8672&lt;H8672, 0, 2)),
                     IF(         G8672&lt;6,
                                   IF(            _xlfn.XLOOKUP(C8672,'deck &amp; rules'!$D$22:$M$22,_xlfn.XLOOKUP(H8672,'deck &amp; rules'!$C$23:$C$30,'deck &amp; rules'!$D$23:$M$30))="draw",
                                                     IF(I8672&gt;J8672,1,IF(I8672&lt;J8672,0,2)),
                                                     IF(I8672&gt;H8672,1,IF(I8672&lt;H8672,0,2))),
                                   IF(H8672&lt;7,
                                        IF(G8672&gt;J8672,1,IF(G8672&lt;J8672,0,2)),
                                        IF(G8672&gt;H8672,1,IF(G8672&lt;H8672,0,2))
                                        )
                          )
              )
        )</f>
        <v>0</v>
      </c>
      <c r="L8672">
        <f t="shared" ca="1" si="949"/>
        <v>-923</v>
      </c>
      <c r="M8672">
        <f t="shared" ca="1" si="950"/>
        <v>-859.29999999991969</v>
      </c>
      <c r="N8672">
        <f t="shared" ca="1" si="951"/>
        <v>-1552</v>
      </c>
    </row>
    <row r="8673" spans="1:14" x14ac:dyDescent="0.25">
      <c r="A8673">
        <f ca="1"/>
        <v>4</v>
      </c>
      <c r="B8673">
        <f ca="1"/>
        <v>0</v>
      </c>
      <c r="C8673">
        <f ca="1"/>
        <v>8</v>
      </c>
      <c r="D8673">
        <f ca="1"/>
        <v>6</v>
      </c>
      <c r="E8673">
        <f ca="1"/>
        <v>5</v>
      </c>
      <c r="F8673">
        <f ca="1"/>
        <v>0</v>
      </c>
      <c r="G8673">
        <f t="shared" ca="1" si="945"/>
        <v>4</v>
      </c>
      <c r="H8673">
        <f t="shared" ca="1" si="946"/>
        <v>1</v>
      </c>
      <c r="I8673">
        <f t="shared" ca="1" si="947"/>
        <v>2</v>
      </c>
      <c r="J8673">
        <f t="shared" ca="1" si="948"/>
        <v>1</v>
      </c>
      <c r="K8673" cm="1">
        <f t="array" aca="1" ref="K8673" ca="1">IF(G8673&gt;7,
        IF(G8673&gt;H8673, 1, IF(G8673&lt;H8673, 0, 2)),
        IF(       H8673&gt;7,
                     IF(G8673&gt;H8673, 1, IF(G8673&lt;H8673, 0, 2)),
                     IF(         G8673&lt;6,
                                   IF(            _xlfn.XLOOKUP(C8673,'deck &amp; rules'!$D$22:$M$22,_xlfn.XLOOKUP(H8673,'deck &amp; rules'!$C$23:$C$30,'deck &amp; rules'!$D$23:$M$30))="draw",
                                                     IF(I8673&gt;J8673,1,IF(I8673&lt;J8673,0,2)),
                                                     IF(I8673&gt;H8673,1,IF(I8673&lt;H8673,0,2))),
                                   IF(H8673&lt;7,
                                        IF(G8673&gt;J8673,1,IF(G8673&lt;J8673,0,2)),
                                        IF(G8673&gt;H8673,1,IF(G8673&lt;H8673,0,2))
                                        )
                          )
              )
        )</f>
        <v>1</v>
      </c>
      <c r="L8673">
        <f t="shared" ca="1" si="949"/>
        <v>-922</v>
      </c>
      <c r="M8673">
        <f t="shared" ca="1" si="950"/>
        <v>-860.29999999991969</v>
      </c>
      <c r="N8673">
        <f t="shared" ca="1" si="951"/>
        <v>-1553</v>
      </c>
    </row>
    <row r="8674" spans="1:14" x14ac:dyDescent="0.25">
      <c r="A8674">
        <f ca="1"/>
        <v>3</v>
      </c>
      <c r="B8674">
        <f ca="1"/>
        <v>2</v>
      </c>
      <c r="C8674">
        <f ca="1"/>
        <v>7</v>
      </c>
      <c r="D8674">
        <f ca="1"/>
        <v>5</v>
      </c>
      <c r="E8674">
        <f ca="1"/>
        <v>0</v>
      </c>
      <c r="F8674">
        <f ca="1"/>
        <v>6</v>
      </c>
      <c r="G8674">
        <f t="shared" ca="1" si="945"/>
        <v>5</v>
      </c>
      <c r="H8674">
        <f t="shared" ca="1" si="946"/>
        <v>5</v>
      </c>
      <c r="I8674">
        <f t="shared" ca="1" si="947"/>
        <v>2</v>
      </c>
      <c r="J8674">
        <f t="shared" ca="1" si="948"/>
        <v>1</v>
      </c>
      <c r="K8674" cm="1">
        <f t="array" aca="1" ref="K8674" ca="1">IF(G8674&gt;7,
        IF(G8674&gt;H8674, 1, IF(G8674&lt;H8674, 0, 2)),
        IF(       H8674&gt;7,
                     IF(G8674&gt;H8674, 1, IF(G8674&lt;H8674, 0, 2)),
                     IF(         G8674&lt;6,
                                   IF(            _xlfn.XLOOKUP(C8674,'deck &amp; rules'!$D$22:$M$22,_xlfn.XLOOKUP(H8674,'deck &amp; rules'!$C$23:$C$30,'deck &amp; rules'!$D$23:$M$30))="draw",
                                                     IF(I8674&gt;J8674,1,IF(I8674&lt;J8674,0,2)),
                                                     IF(I8674&gt;H8674,1,IF(I8674&lt;H8674,0,2))),
                                   IF(H8674&lt;7,
                                        IF(G8674&gt;J8674,1,IF(G8674&lt;J8674,0,2)),
                                        IF(G8674&gt;H8674,1,IF(G8674&lt;H8674,0,2))
                                        )
                          )
              )
        )</f>
        <v>1</v>
      </c>
      <c r="L8674">
        <f t="shared" ca="1" si="949"/>
        <v>-921</v>
      </c>
      <c r="M8674">
        <f t="shared" ca="1" si="950"/>
        <v>-861.29999999991969</v>
      </c>
      <c r="N8674">
        <f t="shared" ca="1" si="951"/>
        <v>-1554</v>
      </c>
    </row>
    <row r="8675" spans="1:14" x14ac:dyDescent="0.25">
      <c r="A8675">
        <f ca="1"/>
        <v>0</v>
      </c>
      <c r="B8675">
        <f ca="1"/>
        <v>8</v>
      </c>
      <c r="C8675">
        <f ca="1"/>
        <v>9</v>
      </c>
      <c r="D8675">
        <f ca="1"/>
        <v>5</v>
      </c>
      <c r="E8675">
        <f ca="1"/>
        <v>0</v>
      </c>
      <c r="F8675">
        <f ca="1"/>
        <v>0</v>
      </c>
      <c r="G8675">
        <f t="shared" ca="1" si="945"/>
        <v>8</v>
      </c>
      <c r="H8675">
        <f t="shared" ca="1" si="946"/>
        <v>5</v>
      </c>
      <c r="I8675">
        <f t="shared" ca="1" si="947"/>
        <v>7</v>
      </c>
      <c r="J8675">
        <f t="shared" ca="1" si="948"/>
        <v>5</v>
      </c>
      <c r="K8675" cm="1">
        <f t="array" aca="1" ref="K8675" ca="1">IF(G8675&gt;7,
        IF(G8675&gt;H8675, 1, IF(G8675&lt;H8675, 0, 2)),
        IF(       H8675&gt;7,
                     IF(G8675&gt;H8675, 1, IF(G8675&lt;H8675, 0, 2)),
                     IF(         G8675&lt;6,
                                   IF(            _xlfn.XLOOKUP(C8675,'deck &amp; rules'!$D$22:$M$22,_xlfn.XLOOKUP(H8675,'deck &amp; rules'!$C$23:$C$30,'deck &amp; rules'!$D$23:$M$30))="draw",
                                                     IF(I8675&gt;J8675,1,IF(I8675&lt;J8675,0,2)),
                                                     IF(I8675&gt;H8675,1,IF(I8675&lt;H8675,0,2))),
                                   IF(H8675&lt;7,
                                        IF(G8675&gt;J8675,1,IF(G8675&lt;J8675,0,2)),
                                        IF(G8675&gt;H8675,1,IF(G8675&lt;H8675,0,2))
                                        )
                          )
              )
        )</f>
        <v>1</v>
      </c>
      <c r="L8675">
        <f t="shared" ca="1" si="949"/>
        <v>-920</v>
      </c>
      <c r="M8675">
        <f t="shared" ca="1" si="950"/>
        <v>-862.29999999991969</v>
      </c>
      <c r="N8675">
        <f t="shared" ca="1" si="951"/>
        <v>-1555</v>
      </c>
    </row>
    <row r="8676" spans="1:14" x14ac:dyDescent="0.25">
      <c r="A8676">
        <f ca="1"/>
        <v>0</v>
      </c>
      <c r="B8676">
        <f ca="1"/>
        <v>0</v>
      </c>
      <c r="C8676">
        <f ca="1"/>
        <v>4</v>
      </c>
      <c r="D8676">
        <f ca="1"/>
        <v>0</v>
      </c>
      <c r="E8676">
        <f ca="1"/>
        <v>0</v>
      </c>
      <c r="F8676">
        <f ca="1"/>
        <v>0</v>
      </c>
      <c r="G8676">
        <f t="shared" ca="1" si="945"/>
        <v>0</v>
      </c>
      <c r="H8676">
        <f t="shared" ca="1" si="946"/>
        <v>0</v>
      </c>
      <c r="I8676">
        <f t="shared" ca="1" si="947"/>
        <v>4</v>
      </c>
      <c r="J8676">
        <f t="shared" ca="1" si="948"/>
        <v>0</v>
      </c>
      <c r="K8676" cm="1">
        <f t="array" aca="1" ref="K8676" ca="1">IF(G8676&gt;7,
        IF(G8676&gt;H8676, 1, IF(G8676&lt;H8676, 0, 2)),
        IF(       H8676&gt;7,
                     IF(G8676&gt;H8676, 1, IF(G8676&lt;H8676, 0, 2)),
                     IF(         G8676&lt;6,
                                   IF(            _xlfn.XLOOKUP(C8676,'deck &amp; rules'!$D$22:$M$22,_xlfn.XLOOKUP(H8676,'deck &amp; rules'!$C$23:$C$30,'deck &amp; rules'!$D$23:$M$30))="draw",
                                                     IF(I8676&gt;J8676,1,IF(I8676&lt;J8676,0,2)),
                                                     IF(I8676&gt;H8676,1,IF(I8676&lt;H8676,0,2))),
                                   IF(H8676&lt;7,
                                        IF(G8676&gt;J8676,1,IF(G8676&lt;J8676,0,2)),
                                        IF(G8676&gt;H8676,1,IF(G8676&lt;H8676,0,2))
                                        )
                          )
              )
        )</f>
        <v>1</v>
      </c>
      <c r="L8676">
        <f t="shared" ca="1" si="949"/>
        <v>-919</v>
      </c>
      <c r="M8676">
        <f t="shared" ca="1" si="950"/>
        <v>-863.29999999991969</v>
      </c>
      <c r="N8676">
        <f t="shared" ca="1" si="951"/>
        <v>-1556</v>
      </c>
    </row>
    <row r="8677" spans="1:14" x14ac:dyDescent="0.25">
      <c r="A8677">
        <f ca="1"/>
        <v>3</v>
      </c>
      <c r="B8677">
        <f ca="1"/>
        <v>4</v>
      </c>
      <c r="C8677">
        <f ca="1"/>
        <v>3</v>
      </c>
      <c r="D8677">
        <f ca="1"/>
        <v>0</v>
      </c>
      <c r="E8677">
        <f ca="1"/>
        <v>3</v>
      </c>
      <c r="F8677">
        <f ca="1"/>
        <v>0</v>
      </c>
      <c r="G8677">
        <f t="shared" ca="1" si="945"/>
        <v>7</v>
      </c>
      <c r="H8677">
        <f t="shared" ca="1" si="946"/>
        <v>3</v>
      </c>
      <c r="I8677">
        <f t="shared" ca="1" si="947"/>
        <v>0</v>
      </c>
      <c r="J8677">
        <f t="shared" ca="1" si="948"/>
        <v>3</v>
      </c>
      <c r="K8677" cm="1">
        <f t="array" aca="1" ref="K8677" ca="1">IF(G8677&gt;7,
        IF(G8677&gt;H8677, 1, IF(G8677&lt;H8677, 0, 2)),
        IF(       H8677&gt;7,
                     IF(G8677&gt;H8677, 1, IF(G8677&lt;H8677, 0, 2)),
                     IF(         G8677&lt;6,
                                   IF(            _xlfn.XLOOKUP(C8677,'deck &amp; rules'!$D$22:$M$22,_xlfn.XLOOKUP(H8677,'deck &amp; rules'!$C$23:$C$30,'deck &amp; rules'!$D$23:$M$30))="draw",
                                                     IF(I8677&gt;J8677,1,IF(I8677&lt;J8677,0,2)),
                                                     IF(I8677&gt;H8677,1,IF(I8677&lt;H8677,0,2))),
                                   IF(H8677&lt;7,
                                        IF(G8677&gt;J8677,1,IF(G8677&lt;J8677,0,2)),
                                        IF(G8677&gt;H8677,1,IF(G8677&lt;H8677,0,2))
                                        )
                          )
              )
        )</f>
        <v>1</v>
      </c>
      <c r="L8677">
        <f t="shared" ca="1" si="949"/>
        <v>-918</v>
      </c>
      <c r="M8677">
        <f t="shared" ca="1" si="950"/>
        <v>-864.29999999991969</v>
      </c>
      <c r="N8677">
        <f t="shared" ca="1" si="951"/>
        <v>-1557</v>
      </c>
    </row>
    <row r="8678" spans="1:14" x14ac:dyDescent="0.25">
      <c r="A8678">
        <f ca="1"/>
        <v>5</v>
      </c>
      <c r="B8678">
        <f ca="1"/>
        <v>0</v>
      </c>
      <c r="C8678">
        <f ca="1"/>
        <v>2</v>
      </c>
      <c r="D8678">
        <f ca="1"/>
        <v>2</v>
      </c>
      <c r="E8678">
        <f ca="1"/>
        <v>3</v>
      </c>
      <c r="F8678">
        <f ca="1"/>
        <v>7</v>
      </c>
      <c r="G8678">
        <f t="shared" ca="1" si="945"/>
        <v>5</v>
      </c>
      <c r="H8678">
        <f t="shared" ca="1" si="946"/>
        <v>5</v>
      </c>
      <c r="I8678">
        <f t="shared" ca="1" si="947"/>
        <v>7</v>
      </c>
      <c r="J8678">
        <f t="shared" ca="1" si="948"/>
        <v>2</v>
      </c>
      <c r="K8678" cm="1">
        <f t="array" aca="1" ref="K8678" ca="1">IF(G8678&gt;7,
        IF(G8678&gt;H8678, 1, IF(G8678&lt;H8678, 0, 2)),
        IF(       H8678&gt;7,
                     IF(G8678&gt;H8678, 1, IF(G8678&lt;H8678, 0, 2)),
                     IF(         G8678&lt;6,
                                   IF(            _xlfn.XLOOKUP(C8678,'deck &amp; rules'!$D$22:$M$22,_xlfn.XLOOKUP(H8678,'deck &amp; rules'!$C$23:$C$30,'deck &amp; rules'!$D$23:$M$30))="draw",
                                                     IF(I8678&gt;J8678,1,IF(I8678&lt;J8678,0,2)),
                                                     IF(I8678&gt;H8678,1,IF(I8678&lt;H8678,0,2))),
                                   IF(H8678&lt;7,
                                        IF(G8678&gt;J8678,1,IF(G8678&lt;J8678,0,2)),
                                        IF(G8678&gt;H8678,1,IF(G8678&lt;H8678,0,2))
                                        )
                          )
              )
        )</f>
        <v>1</v>
      </c>
      <c r="L8678">
        <f t="shared" ca="1" si="949"/>
        <v>-917</v>
      </c>
      <c r="M8678">
        <f t="shared" ca="1" si="950"/>
        <v>-865.29999999991969</v>
      </c>
      <c r="N8678">
        <f t="shared" ca="1" si="951"/>
        <v>-1558</v>
      </c>
    </row>
    <row r="8679" spans="1:14" x14ac:dyDescent="0.25">
      <c r="A8679">
        <f ca="1"/>
        <v>8</v>
      </c>
      <c r="B8679">
        <f ca="1"/>
        <v>8</v>
      </c>
      <c r="C8679">
        <f ca="1"/>
        <v>7</v>
      </c>
      <c r="D8679">
        <f ca="1"/>
        <v>3</v>
      </c>
      <c r="E8679">
        <f ca="1"/>
        <v>6</v>
      </c>
      <c r="F8679">
        <f ca="1"/>
        <v>6</v>
      </c>
      <c r="G8679">
        <f t="shared" ca="1" si="945"/>
        <v>6</v>
      </c>
      <c r="H8679">
        <f t="shared" ca="1" si="946"/>
        <v>9</v>
      </c>
      <c r="I8679">
        <f t="shared" ca="1" si="947"/>
        <v>3</v>
      </c>
      <c r="J8679">
        <f t="shared" ca="1" si="948"/>
        <v>5</v>
      </c>
      <c r="K8679" cm="1">
        <f t="array" aca="1" ref="K8679" ca="1">IF(G8679&gt;7,
        IF(G8679&gt;H8679, 1, IF(G8679&lt;H8679, 0, 2)),
        IF(       H8679&gt;7,
                     IF(G8679&gt;H8679, 1, IF(G8679&lt;H8679, 0, 2)),
                     IF(         G8679&lt;6,
                                   IF(            _xlfn.XLOOKUP(C8679,'deck &amp; rules'!$D$22:$M$22,_xlfn.XLOOKUP(H8679,'deck &amp; rules'!$C$23:$C$30,'deck &amp; rules'!$D$23:$M$30))="draw",
                                                     IF(I8679&gt;J8679,1,IF(I8679&lt;J8679,0,2)),
                                                     IF(I8679&gt;H8679,1,IF(I8679&lt;H8679,0,2))),
                                   IF(H8679&lt;7,
                                        IF(G8679&gt;J8679,1,IF(G8679&lt;J8679,0,2)),
                                        IF(G8679&gt;H8679,1,IF(G8679&lt;H8679,0,2))
                                        )
                          )
              )
        )</f>
        <v>0</v>
      </c>
      <c r="L8679">
        <f t="shared" ca="1" si="949"/>
        <v>-918</v>
      </c>
      <c r="M8679">
        <f t="shared" ca="1" si="950"/>
        <v>-864.34999999991965</v>
      </c>
      <c r="N8679">
        <f t="shared" ca="1" si="951"/>
        <v>-1559</v>
      </c>
    </row>
    <row r="8680" spans="1:14" x14ac:dyDescent="0.25">
      <c r="A8680">
        <f ca="1"/>
        <v>4</v>
      </c>
      <c r="B8680">
        <f ca="1"/>
        <v>7</v>
      </c>
      <c r="C8680">
        <f ca="1"/>
        <v>0</v>
      </c>
      <c r="D8680">
        <f ca="1"/>
        <v>0</v>
      </c>
      <c r="E8680">
        <f ca="1"/>
        <v>6</v>
      </c>
      <c r="F8680">
        <f ca="1"/>
        <v>8</v>
      </c>
      <c r="G8680">
        <f t="shared" ca="1" si="945"/>
        <v>1</v>
      </c>
      <c r="H8680">
        <f t="shared" ca="1" si="946"/>
        <v>6</v>
      </c>
      <c r="I8680">
        <f t="shared" ca="1" si="947"/>
        <v>1</v>
      </c>
      <c r="J8680">
        <f t="shared" ca="1" si="948"/>
        <v>4</v>
      </c>
      <c r="K8680" cm="1">
        <f t="array" aca="1" ref="K8680" ca="1">IF(G8680&gt;7,
        IF(G8680&gt;H8680, 1, IF(G8680&lt;H8680, 0, 2)),
        IF(       H8680&gt;7,
                     IF(G8680&gt;H8680, 1, IF(G8680&lt;H8680, 0, 2)),
                     IF(         G8680&lt;6,
                                   IF(            _xlfn.XLOOKUP(C8680,'deck &amp; rules'!$D$22:$M$22,_xlfn.XLOOKUP(H8680,'deck &amp; rules'!$C$23:$C$30,'deck &amp; rules'!$D$23:$M$30))="draw",
                                                     IF(I8680&gt;J8680,1,IF(I8680&lt;J8680,0,2)),
                                                     IF(I8680&gt;H8680,1,IF(I8680&lt;H8680,0,2))),
                                   IF(H8680&lt;7,
                                        IF(G8680&gt;J8680,1,IF(G8680&lt;J8680,0,2)),
                                        IF(G8680&gt;H8680,1,IF(G8680&lt;H8680,0,2))
                                        )
                          )
              )
        )</f>
        <v>0</v>
      </c>
      <c r="L8680">
        <f t="shared" ca="1" si="949"/>
        <v>-919</v>
      </c>
      <c r="M8680">
        <f t="shared" ca="1" si="950"/>
        <v>-863.3999999999196</v>
      </c>
      <c r="N8680">
        <f t="shared" ca="1" si="951"/>
        <v>-1560</v>
      </c>
    </row>
    <row r="8681" spans="1:14" x14ac:dyDescent="0.25">
      <c r="A8681">
        <f ca="1"/>
        <v>4</v>
      </c>
      <c r="B8681">
        <f ca="1"/>
        <v>4</v>
      </c>
      <c r="C8681">
        <f ca="1"/>
        <v>2</v>
      </c>
      <c r="D8681">
        <f ca="1"/>
        <v>8</v>
      </c>
      <c r="E8681">
        <f ca="1"/>
        <v>6</v>
      </c>
      <c r="F8681">
        <f ca="1"/>
        <v>0</v>
      </c>
      <c r="G8681">
        <f t="shared" ca="1" si="945"/>
        <v>8</v>
      </c>
      <c r="H8681">
        <f t="shared" ca="1" si="946"/>
        <v>4</v>
      </c>
      <c r="I8681">
        <f t="shared" ca="1" si="947"/>
        <v>0</v>
      </c>
      <c r="J8681">
        <f t="shared" ca="1" si="948"/>
        <v>4</v>
      </c>
      <c r="K8681" cm="1">
        <f t="array" aca="1" ref="K8681" ca="1">IF(G8681&gt;7,
        IF(G8681&gt;H8681, 1, IF(G8681&lt;H8681, 0, 2)),
        IF(       H8681&gt;7,
                     IF(G8681&gt;H8681, 1, IF(G8681&lt;H8681, 0, 2)),
                     IF(         G8681&lt;6,
                                   IF(            _xlfn.XLOOKUP(C8681,'deck &amp; rules'!$D$22:$M$22,_xlfn.XLOOKUP(H8681,'deck &amp; rules'!$C$23:$C$30,'deck &amp; rules'!$D$23:$M$30))="draw",
                                                     IF(I8681&gt;J8681,1,IF(I8681&lt;J8681,0,2)),
                                                     IF(I8681&gt;H8681,1,IF(I8681&lt;H8681,0,2))),
                                   IF(H8681&lt;7,
                                        IF(G8681&gt;J8681,1,IF(G8681&lt;J8681,0,2)),
                                        IF(G8681&gt;H8681,1,IF(G8681&lt;H8681,0,2))
                                        )
                          )
              )
        )</f>
        <v>1</v>
      </c>
      <c r="L8681">
        <f t="shared" ca="1" si="949"/>
        <v>-918</v>
      </c>
      <c r="M8681">
        <f t="shared" ca="1" si="950"/>
        <v>-864.3999999999196</v>
      </c>
      <c r="N8681">
        <f t="shared" ca="1" si="951"/>
        <v>-1561</v>
      </c>
    </row>
    <row r="8682" spans="1:14" x14ac:dyDescent="0.25">
      <c r="A8682">
        <f ca="1"/>
        <v>5</v>
      </c>
      <c r="B8682">
        <f ca="1"/>
        <v>3</v>
      </c>
      <c r="C8682">
        <f ca="1"/>
        <v>0</v>
      </c>
      <c r="D8682">
        <f ca="1"/>
        <v>4</v>
      </c>
      <c r="E8682">
        <f ca="1"/>
        <v>1</v>
      </c>
      <c r="F8682">
        <f ca="1"/>
        <v>0</v>
      </c>
      <c r="G8682">
        <f t="shared" ca="1" si="945"/>
        <v>8</v>
      </c>
      <c r="H8682">
        <f t="shared" ca="1" si="946"/>
        <v>5</v>
      </c>
      <c r="I8682">
        <f t="shared" ca="1" si="947"/>
        <v>8</v>
      </c>
      <c r="J8682">
        <f t="shared" ca="1" si="948"/>
        <v>5</v>
      </c>
      <c r="K8682" cm="1">
        <f t="array" aca="1" ref="K8682" ca="1">IF(G8682&gt;7,
        IF(G8682&gt;H8682, 1, IF(G8682&lt;H8682, 0, 2)),
        IF(       H8682&gt;7,
                     IF(G8682&gt;H8682, 1, IF(G8682&lt;H8682, 0, 2)),
                     IF(         G8682&lt;6,
                                   IF(            _xlfn.XLOOKUP(C8682,'deck &amp; rules'!$D$22:$M$22,_xlfn.XLOOKUP(H8682,'deck &amp; rules'!$C$23:$C$30,'deck &amp; rules'!$D$23:$M$30))="draw",
                                                     IF(I8682&gt;J8682,1,IF(I8682&lt;J8682,0,2)),
                                                     IF(I8682&gt;H8682,1,IF(I8682&lt;H8682,0,2))),
                                   IF(H8682&lt;7,
                                        IF(G8682&gt;J8682,1,IF(G8682&lt;J8682,0,2)),
                                        IF(G8682&gt;H8682,1,IF(G8682&lt;H8682,0,2))
                                        )
                          )
              )
        )</f>
        <v>1</v>
      </c>
      <c r="L8682">
        <f t="shared" ca="1" si="949"/>
        <v>-917</v>
      </c>
      <c r="M8682">
        <f t="shared" ca="1" si="950"/>
        <v>-865.3999999999196</v>
      </c>
      <c r="N8682">
        <f t="shared" ca="1" si="951"/>
        <v>-1562</v>
      </c>
    </row>
    <row r="8683" spans="1:14" x14ac:dyDescent="0.25">
      <c r="A8683">
        <f ca="1"/>
        <v>3</v>
      </c>
      <c r="B8683">
        <f ca="1"/>
        <v>0</v>
      </c>
      <c r="C8683">
        <f ca="1"/>
        <v>6</v>
      </c>
      <c r="D8683">
        <f ca="1"/>
        <v>0</v>
      </c>
      <c r="E8683">
        <f ca="1"/>
        <v>4</v>
      </c>
      <c r="F8683">
        <f ca="1"/>
        <v>2</v>
      </c>
      <c r="G8683">
        <f t="shared" ca="1" si="945"/>
        <v>3</v>
      </c>
      <c r="H8683">
        <f t="shared" ca="1" si="946"/>
        <v>4</v>
      </c>
      <c r="I8683">
        <f t="shared" ca="1" si="947"/>
        <v>9</v>
      </c>
      <c r="J8683">
        <f t="shared" ca="1" si="948"/>
        <v>6</v>
      </c>
      <c r="K8683" cm="1">
        <f t="array" aca="1" ref="K8683" ca="1">IF(G8683&gt;7,
        IF(G8683&gt;H8683, 1, IF(G8683&lt;H8683, 0, 2)),
        IF(       H8683&gt;7,
                     IF(G8683&gt;H8683, 1, IF(G8683&lt;H8683, 0, 2)),
                     IF(         G8683&lt;6,
                                   IF(            _xlfn.XLOOKUP(C8683,'deck &amp; rules'!$D$22:$M$22,_xlfn.XLOOKUP(H8683,'deck &amp; rules'!$C$23:$C$30,'deck &amp; rules'!$D$23:$M$30))="draw",
                                                     IF(I8683&gt;J8683,1,IF(I8683&lt;J8683,0,2)),
                                                     IF(I8683&gt;H8683,1,IF(I8683&lt;H8683,0,2))),
                                   IF(H8683&lt;7,
                                        IF(G8683&gt;J8683,1,IF(G8683&lt;J8683,0,2)),
                                        IF(G8683&gt;H8683,1,IF(G8683&lt;H8683,0,2))
                                        )
                          )
              )
        )</f>
        <v>1</v>
      </c>
      <c r="L8683">
        <f t="shared" ca="1" si="949"/>
        <v>-916</v>
      </c>
      <c r="M8683">
        <f t="shared" ca="1" si="950"/>
        <v>-866.3999999999196</v>
      </c>
      <c r="N8683">
        <f t="shared" ca="1" si="951"/>
        <v>-1563</v>
      </c>
    </row>
    <row r="8684" spans="1:14" x14ac:dyDescent="0.25">
      <c r="A8684">
        <f ca="1"/>
        <v>0</v>
      </c>
      <c r="B8684">
        <f ca="1"/>
        <v>1</v>
      </c>
      <c r="C8684">
        <f ca="1"/>
        <v>0</v>
      </c>
      <c r="D8684">
        <f ca="1"/>
        <v>7</v>
      </c>
      <c r="E8684">
        <f ca="1"/>
        <v>0</v>
      </c>
      <c r="F8684">
        <f ca="1"/>
        <v>0</v>
      </c>
      <c r="G8684">
        <f t="shared" ca="1" si="945"/>
        <v>1</v>
      </c>
      <c r="H8684">
        <f t="shared" ca="1" si="946"/>
        <v>7</v>
      </c>
      <c r="I8684">
        <f t="shared" ca="1" si="947"/>
        <v>1</v>
      </c>
      <c r="J8684">
        <f t="shared" ca="1" si="948"/>
        <v>7</v>
      </c>
      <c r="K8684" cm="1">
        <f t="array" aca="1" ref="K8684" ca="1">IF(G8684&gt;7,
        IF(G8684&gt;H8684, 1, IF(G8684&lt;H8684, 0, 2)),
        IF(       H8684&gt;7,
                     IF(G8684&gt;H8684, 1, IF(G8684&lt;H8684, 0, 2)),
                     IF(         G8684&lt;6,
                                   IF(            _xlfn.XLOOKUP(C8684,'deck &amp; rules'!$D$22:$M$22,_xlfn.XLOOKUP(H8684,'deck &amp; rules'!$C$23:$C$30,'deck &amp; rules'!$D$23:$M$30))="draw",
                                                     IF(I8684&gt;J8684,1,IF(I8684&lt;J8684,0,2)),
                                                     IF(I8684&gt;H8684,1,IF(I8684&lt;H8684,0,2))),
                                   IF(H8684&lt;7,
                                        IF(G8684&gt;J8684,1,IF(G8684&lt;J8684,0,2)),
                                        IF(G8684&gt;H8684,1,IF(G8684&lt;H8684,0,2))
                                        )
                          )
              )
        )</f>
        <v>0</v>
      </c>
      <c r="L8684">
        <f t="shared" ca="1" si="949"/>
        <v>-917</v>
      </c>
      <c r="M8684">
        <f t="shared" ca="1" si="950"/>
        <v>-865.44999999991956</v>
      </c>
      <c r="N8684">
        <f t="shared" ca="1" si="951"/>
        <v>-1564</v>
      </c>
    </row>
    <row r="8685" spans="1:14" x14ac:dyDescent="0.25">
      <c r="A8685">
        <f ca="1"/>
        <v>0</v>
      </c>
      <c r="B8685">
        <f ca="1"/>
        <v>0</v>
      </c>
      <c r="C8685">
        <f ca="1"/>
        <v>4</v>
      </c>
      <c r="D8685">
        <f ca="1"/>
        <v>0</v>
      </c>
      <c r="E8685">
        <f ca="1"/>
        <v>0</v>
      </c>
      <c r="F8685">
        <f ca="1"/>
        <v>9</v>
      </c>
      <c r="G8685">
        <f t="shared" ca="1" si="945"/>
        <v>0</v>
      </c>
      <c r="H8685">
        <f t="shared" ca="1" si="946"/>
        <v>0</v>
      </c>
      <c r="I8685">
        <f t="shared" ca="1" si="947"/>
        <v>4</v>
      </c>
      <c r="J8685">
        <f t="shared" ca="1" si="948"/>
        <v>9</v>
      </c>
      <c r="K8685" cm="1">
        <f t="array" aca="1" ref="K8685" ca="1">IF(G8685&gt;7,
        IF(G8685&gt;H8685, 1, IF(G8685&lt;H8685, 0, 2)),
        IF(       H8685&gt;7,
                     IF(G8685&gt;H8685, 1, IF(G8685&lt;H8685, 0, 2)),
                     IF(         G8685&lt;6,
                                   IF(            _xlfn.XLOOKUP(C8685,'deck &amp; rules'!$D$22:$M$22,_xlfn.XLOOKUP(H8685,'deck &amp; rules'!$C$23:$C$30,'deck &amp; rules'!$D$23:$M$30))="draw",
                                                     IF(I8685&gt;J8685,1,IF(I8685&lt;J8685,0,2)),
                                                     IF(I8685&gt;H8685,1,IF(I8685&lt;H8685,0,2))),
                                   IF(H8685&lt;7,
                                        IF(G8685&gt;J8685,1,IF(G8685&lt;J8685,0,2)),
                                        IF(G8685&gt;H8685,1,IF(G8685&lt;H8685,0,2))
                                        )
                          )
              )
        )</f>
        <v>0</v>
      </c>
      <c r="L8685">
        <f t="shared" ca="1" si="949"/>
        <v>-918</v>
      </c>
      <c r="M8685">
        <f t="shared" ca="1" si="950"/>
        <v>-864.49999999991951</v>
      </c>
      <c r="N8685">
        <f t="shared" ca="1" si="951"/>
        <v>-1565</v>
      </c>
    </row>
    <row r="8686" spans="1:14" x14ac:dyDescent="0.25">
      <c r="A8686">
        <f ca="1"/>
        <v>0</v>
      </c>
      <c r="B8686">
        <f ca="1"/>
        <v>0</v>
      </c>
      <c r="C8686">
        <f ca="1"/>
        <v>6</v>
      </c>
      <c r="D8686">
        <f ca="1"/>
        <v>2</v>
      </c>
      <c r="E8686">
        <f ca="1"/>
        <v>2</v>
      </c>
      <c r="F8686">
        <f ca="1"/>
        <v>2</v>
      </c>
      <c r="G8686">
        <f t="shared" ca="1" si="945"/>
        <v>0</v>
      </c>
      <c r="H8686">
        <f t="shared" ca="1" si="946"/>
        <v>4</v>
      </c>
      <c r="I8686">
        <f t="shared" ca="1" si="947"/>
        <v>6</v>
      </c>
      <c r="J8686">
        <f t="shared" ca="1" si="948"/>
        <v>6</v>
      </c>
      <c r="K8686" cm="1">
        <f t="array" aca="1" ref="K8686" ca="1">IF(G8686&gt;7,
        IF(G8686&gt;H8686, 1, IF(G8686&lt;H8686, 0, 2)),
        IF(       H8686&gt;7,
                     IF(G8686&gt;H8686, 1, IF(G8686&lt;H8686, 0, 2)),
                     IF(         G8686&lt;6,
                                   IF(            _xlfn.XLOOKUP(C8686,'deck &amp; rules'!$D$22:$M$22,_xlfn.XLOOKUP(H8686,'deck &amp; rules'!$C$23:$C$30,'deck &amp; rules'!$D$23:$M$30))="draw",
                                                     IF(I8686&gt;J8686,1,IF(I8686&lt;J8686,0,2)),
                                                     IF(I8686&gt;H8686,1,IF(I8686&lt;H8686,0,2))),
                                   IF(H8686&lt;7,
                                        IF(G8686&gt;J8686,1,IF(G8686&lt;J8686,0,2)),
                                        IF(G8686&gt;H8686,1,IF(G8686&lt;H8686,0,2))
                                        )
                          )
              )
        )</f>
        <v>2</v>
      </c>
      <c r="L8686">
        <f t="shared" ca="1" si="949"/>
        <v>-919</v>
      </c>
      <c r="M8686">
        <f t="shared" ca="1" si="950"/>
        <v>-865.49999999991951</v>
      </c>
      <c r="N8686">
        <f t="shared" ca="1" si="951"/>
        <v>-1557</v>
      </c>
    </row>
    <row r="8687" spans="1:14" x14ac:dyDescent="0.25">
      <c r="A8687">
        <f ca="1"/>
        <v>8</v>
      </c>
      <c r="B8687">
        <f ca="1"/>
        <v>6</v>
      </c>
      <c r="C8687">
        <f ca="1"/>
        <v>5</v>
      </c>
      <c r="D8687">
        <f ca="1"/>
        <v>4</v>
      </c>
      <c r="E8687">
        <f ca="1"/>
        <v>9</v>
      </c>
      <c r="F8687">
        <f ca="1"/>
        <v>9</v>
      </c>
      <c r="G8687">
        <f t="shared" ca="1" si="945"/>
        <v>4</v>
      </c>
      <c r="H8687">
        <f t="shared" ca="1" si="946"/>
        <v>3</v>
      </c>
      <c r="I8687">
        <f t="shared" ca="1" si="947"/>
        <v>9</v>
      </c>
      <c r="J8687">
        <f t="shared" ca="1" si="948"/>
        <v>2</v>
      </c>
      <c r="K8687" cm="1">
        <f t="array" aca="1" ref="K8687" ca="1">IF(G8687&gt;7,
        IF(G8687&gt;H8687, 1, IF(G8687&lt;H8687, 0, 2)),
        IF(       H8687&gt;7,
                     IF(G8687&gt;H8687, 1, IF(G8687&lt;H8687, 0, 2)),
                     IF(         G8687&lt;6,
                                   IF(            _xlfn.XLOOKUP(C8687,'deck &amp; rules'!$D$22:$M$22,_xlfn.XLOOKUP(H8687,'deck &amp; rules'!$C$23:$C$30,'deck &amp; rules'!$D$23:$M$30))="draw",
                                                     IF(I8687&gt;J8687,1,IF(I8687&lt;J8687,0,2)),
                                                     IF(I8687&gt;H8687,1,IF(I8687&lt;H8687,0,2))),
                                   IF(H8687&lt;7,
                                        IF(G8687&gt;J8687,1,IF(G8687&lt;J8687,0,2)),
                                        IF(G8687&gt;H8687,1,IF(G8687&lt;H8687,0,2))
                                        )
                          )
              )
        )</f>
        <v>1</v>
      </c>
      <c r="L8687">
        <f t="shared" ca="1" si="949"/>
        <v>-918</v>
      </c>
      <c r="M8687">
        <f t="shared" ca="1" si="950"/>
        <v>-866.49999999991951</v>
      </c>
      <c r="N8687">
        <f t="shared" ca="1" si="951"/>
        <v>-1558</v>
      </c>
    </row>
    <row r="8688" spans="1:14" x14ac:dyDescent="0.25">
      <c r="A8688">
        <f ca="1"/>
        <v>7</v>
      </c>
      <c r="B8688">
        <f ca="1"/>
        <v>0</v>
      </c>
      <c r="C8688">
        <f ca="1"/>
        <v>3</v>
      </c>
      <c r="D8688">
        <f ca="1"/>
        <v>5</v>
      </c>
      <c r="E8688">
        <f ca="1"/>
        <v>4</v>
      </c>
      <c r="F8688">
        <f ca="1"/>
        <v>7</v>
      </c>
      <c r="G8688">
        <f t="shared" ca="1" si="945"/>
        <v>7</v>
      </c>
      <c r="H8688">
        <f t="shared" ca="1" si="946"/>
        <v>9</v>
      </c>
      <c r="I8688">
        <f t="shared" ca="1" si="947"/>
        <v>0</v>
      </c>
      <c r="J8688">
        <f t="shared" ca="1" si="948"/>
        <v>6</v>
      </c>
      <c r="K8688" cm="1">
        <f t="array" aca="1" ref="K8688" ca="1">IF(G8688&gt;7,
        IF(G8688&gt;H8688, 1, IF(G8688&lt;H8688, 0, 2)),
        IF(       H8688&gt;7,
                     IF(G8688&gt;H8688, 1, IF(G8688&lt;H8688, 0, 2)),
                     IF(         G8688&lt;6,
                                   IF(            _xlfn.XLOOKUP(C8688,'deck &amp; rules'!$D$22:$M$22,_xlfn.XLOOKUP(H8688,'deck &amp; rules'!$C$23:$C$30,'deck &amp; rules'!$D$23:$M$30))="draw",
                                                     IF(I8688&gt;J8688,1,IF(I8688&lt;J8688,0,2)),
                                                     IF(I8688&gt;H8688,1,IF(I8688&lt;H8688,0,2))),
                                   IF(H8688&lt;7,
                                        IF(G8688&gt;J8688,1,IF(G8688&lt;J8688,0,2)),
                                        IF(G8688&gt;H8688,1,IF(G8688&lt;H8688,0,2))
                                        )
                          )
              )
        )</f>
        <v>0</v>
      </c>
      <c r="L8688">
        <f t="shared" ca="1" si="949"/>
        <v>-919</v>
      </c>
      <c r="M8688">
        <f t="shared" ca="1" si="950"/>
        <v>-865.54999999991946</v>
      </c>
      <c r="N8688">
        <f t="shared" ca="1" si="951"/>
        <v>-1559</v>
      </c>
    </row>
    <row r="8689" spans="1:14" x14ac:dyDescent="0.25">
      <c r="A8689">
        <f ca="1"/>
        <v>0</v>
      </c>
      <c r="B8689">
        <f ca="1"/>
        <v>5</v>
      </c>
      <c r="C8689">
        <f ca="1"/>
        <v>5</v>
      </c>
      <c r="D8689">
        <f ca="1"/>
        <v>4</v>
      </c>
      <c r="E8689">
        <f ca="1"/>
        <v>2</v>
      </c>
      <c r="F8689">
        <f ca="1"/>
        <v>2</v>
      </c>
      <c r="G8689">
        <f t="shared" ca="1" si="945"/>
        <v>5</v>
      </c>
      <c r="H8689">
        <f t="shared" ca="1" si="946"/>
        <v>6</v>
      </c>
      <c r="I8689">
        <f t="shared" ca="1" si="947"/>
        <v>0</v>
      </c>
      <c r="J8689">
        <f t="shared" ca="1" si="948"/>
        <v>8</v>
      </c>
      <c r="K8689" cm="1">
        <f t="array" aca="1" ref="K8689" ca="1">IF(G8689&gt;7,
        IF(G8689&gt;H8689, 1, IF(G8689&lt;H8689, 0, 2)),
        IF(       H8689&gt;7,
                     IF(G8689&gt;H8689, 1, IF(G8689&lt;H8689, 0, 2)),
                     IF(         G8689&lt;6,
                                   IF(            _xlfn.XLOOKUP(C8689,'deck &amp; rules'!$D$22:$M$22,_xlfn.XLOOKUP(H8689,'deck &amp; rules'!$C$23:$C$30,'deck &amp; rules'!$D$23:$M$30))="draw",
                                                     IF(I8689&gt;J8689,1,IF(I8689&lt;J8689,0,2)),
                                                     IF(I8689&gt;H8689,1,IF(I8689&lt;H8689,0,2))),
                                   IF(H8689&lt;7,
                                        IF(G8689&gt;J8689,1,IF(G8689&lt;J8689,0,2)),
                                        IF(G8689&gt;H8689,1,IF(G8689&lt;H8689,0,2))
                                        )
                          )
              )
        )</f>
        <v>0</v>
      </c>
      <c r="L8689">
        <f t="shared" ca="1" si="949"/>
        <v>-920</v>
      </c>
      <c r="M8689">
        <f t="shared" ca="1" si="950"/>
        <v>-864.59999999991942</v>
      </c>
      <c r="N8689">
        <f t="shared" ca="1" si="951"/>
        <v>-1560</v>
      </c>
    </row>
    <row r="8690" spans="1:14" x14ac:dyDescent="0.25">
      <c r="A8690">
        <f ca="1"/>
        <v>0</v>
      </c>
      <c r="B8690">
        <f ca="1"/>
        <v>8</v>
      </c>
      <c r="C8690">
        <f ca="1"/>
        <v>2</v>
      </c>
      <c r="D8690">
        <f ca="1"/>
        <v>2</v>
      </c>
      <c r="E8690">
        <f ca="1"/>
        <v>4</v>
      </c>
      <c r="F8690">
        <f ca="1"/>
        <v>6</v>
      </c>
      <c r="G8690">
        <f t="shared" ca="1" si="945"/>
        <v>8</v>
      </c>
      <c r="H8690">
        <f t="shared" ca="1" si="946"/>
        <v>6</v>
      </c>
      <c r="I8690">
        <f t="shared" ca="1" si="947"/>
        <v>0</v>
      </c>
      <c r="J8690">
        <f t="shared" ca="1" si="948"/>
        <v>2</v>
      </c>
      <c r="K8690" cm="1">
        <f t="array" aca="1" ref="K8690" ca="1">IF(G8690&gt;7,
        IF(G8690&gt;H8690, 1, IF(G8690&lt;H8690, 0, 2)),
        IF(       H8690&gt;7,
                     IF(G8690&gt;H8690, 1, IF(G8690&lt;H8690, 0, 2)),
                     IF(         G8690&lt;6,
                                   IF(            _xlfn.XLOOKUP(C8690,'deck &amp; rules'!$D$22:$M$22,_xlfn.XLOOKUP(H8690,'deck &amp; rules'!$C$23:$C$30,'deck &amp; rules'!$D$23:$M$30))="draw",
                                                     IF(I8690&gt;J8690,1,IF(I8690&lt;J8690,0,2)),
                                                     IF(I8690&gt;H8690,1,IF(I8690&lt;H8690,0,2))),
                                   IF(H8690&lt;7,
                                        IF(G8690&gt;J8690,1,IF(G8690&lt;J8690,0,2)),
                                        IF(G8690&gt;H8690,1,IF(G8690&lt;H8690,0,2))
                                        )
                          )
              )
        )</f>
        <v>1</v>
      </c>
      <c r="L8690">
        <f t="shared" ca="1" si="949"/>
        <v>-919</v>
      </c>
      <c r="M8690">
        <f t="shared" ca="1" si="950"/>
        <v>-865.59999999991942</v>
      </c>
      <c r="N8690">
        <f t="shared" ca="1" si="951"/>
        <v>-1561</v>
      </c>
    </row>
    <row r="8691" spans="1:14" x14ac:dyDescent="0.25">
      <c r="A8691">
        <f ca="1"/>
        <v>0</v>
      </c>
      <c r="B8691">
        <f ca="1"/>
        <v>0</v>
      </c>
      <c r="C8691">
        <f ca="1"/>
        <v>0</v>
      </c>
      <c r="D8691">
        <f ca="1"/>
        <v>3</v>
      </c>
      <c r="E8691">
        <f ca="1"/>
        <v>4</v>
      </c>
      <c r="F8691">
        <f ca="1"/>
        <v>5</v>
      </c>
      <c r="G8691">
        <f t="shared" ca="1" si="945"/>
        <v>0</v>
      </c>
      <c r="H8691">
        <f t="shared" ca="1" si="946"/>
        <v>7</v>
      </c>
      <c r="I8691">
        <f t="shared" ca="1" si="947"/>
        <v>0</v>
      </c>
      <c r="J8691">
        <f t="shared" ca="1" si="948"/>
        <v>2</v>
      </c>
      <c r="K8691" cm="1">
        <f t="array" aca="1" ref="K8691" ca="1">IF(G8691&gt;7,
        IF(G8691&gt;H8691, 1, IF(G8691&lt;H8691, 0, 2)),
        IF(       H8691&gt;7,
                     IF(G8691&gt;H8691, 1, IF(G8691&lt;H8691, 0, 2)),
                     IF(         G8691&lt;6,
                                   IF(            _xlfn.XLOOKUP(C8691,'deck &amp; rules'!$D$22:$M$22,_xlfn.XLOOKUP(H8691,'deck &amp; rules'!$C$23:$C$30,'deck &amp; rules'!$D$23:$M$30))="draw",
                                                     IF(I8691&gt;J8691,1,IF(I8691&lt;J8691,0,2)),
                                                     IF(I8691&gt;H8691,1,IF(I8691&lt;H8691,0,2))),
                                   IF(H8691&lt;7,
                                        IF(G8691&gt;J8691,1,IF(G8691&lt;J8691,0,2)),
                                        IF(G8691&gt;H8691,1,IF(G8691&lt;H8691,0,2))
                                        )
                          )
              )
        )</f>
        <v>0</v>
      </c>
      <c r="L8691">
        <f t="shared" ca="1" si="949"/>
        <v>-920</v>
      </c>
      <c r="M8691">
        <f t="shared" ca="1" si="950"/>
        <v>-864.64999999991937</v>
      </c>
      <c r="N8691">
        <f t="shared" ca="1" si="951"/>
        <v>-1562</v>
      </c>
    </row>
    <row r="8692" spans="1:14" x14ac:dyDescent="0.25">
      <c r="A8692">
        <f ca="1"/>
        <v>3</v>
      </c>
      <c r="B8692">
        <f ca="1"/>
        <v>9</v>
      </c>
      <c r="C8692">
        <f ca="1"/>
        <v>7</v>
      </c>
      <c r="D8692">
        <f ca="1"/>
        <v>4</v>
      </c>
      <c r="E8692">
        <f ca="1"/>
        <v>6</v>
      </c>
      <c r="F8692">
        <f ca="1"/>
        <v>6</v>
      </c>
      <c r="G8692">
        <f t="shared" ca="1" si="945"/>
        <v>2</v>
      </c>
      <c r="H8692">
        <f t="shared" ca="1" si="946"/>
        <v>0</v>
      </c>
      <c r="I8692">
        <f t="shared" ca="1" si="947"/>
        <v>9</v>
      </c>
      <c r="J8692">
        <f t="shared" ca="1" si="948"/>
        <v>6</v>
      </c>
      <c r="K8692" cm="1">
        <f t="array" aca="1" ref="K8692" ca="1">IF(G8692&gt;7,
        IF(G8692&gt;H8692, 1, IF(G8692&lt;H8692, 0, 2)),
        IF(       H8692&gt;7,
                     IF(G8692&gt;H8692, 1, IF(G8692&lt;H8692, 0, 2)),
                     IF(         G8692&lt;6,
                                   IF(            _xlfn.XLOOKUP(C8692,'deck &amp; rules'!$D$22:$M$22,_xlfn.XLOOKUP(H8692,'deck &amp; rules'!$C$23:$C$30,'deck &amp; rules'!$D$23:$M$30))="draw",
                                                     IF(I8692&gt;J8692,1,IF(I8692&lt;J8692,0,2)),
                                                     IF(I8692&gt;H8692,1,IF(I8692&lt;H8692,0,2))),
                                   IF(H8692&lt;7,
                                        IF(G8692&gt;J8692,1,IF(G8692&lt;J8692,0,2)),
                                        IF(G8692&gt;H8692,1,IF(G8692&lt;H8692,0,2))
                                        )
                          )
              )
        )</f>
        <v>1</v>
      </c>
      <c r="L8692">
        <f t="shared" ca="1" si="949"/>
        <v>-919</v>
      </c>
      <c r="M8692">
        <f t="shared" ca="1" si="950"/>
        <v>-865.64999999991937</v>
      </c>
      <c r="N8692">
        <f t="shared" ca="1" si="951"/>
        <v>-1563</v>
      </c>
    </row>
    <row r="8693" spans="1:14" x14ac:dyDescent="0.25">
      <c r="A8693">
        <f ca="1"/>
        <v>0</v>
      </c>
      <c r="B8693">
        <f ca="1"/>
        <v>4</v>
      </c>
      <c r="C8693">
        <f ca="1"/>
        <v>5</v>
      </c>
      <c r="D8693">
        <f ca="1"/>
        <v>0</v>
      </c>
      <c r="E8693">
        <f ca="1"/>
        <v>6</v>
      </c>
      <c r="F8693">
        <f ca="1"/>
        <v>7</v>
      </c>
      <c r="G8693">
        <f t="shared" ca="1" si="945"/>
        <v>4</v>
      </c>
      <c r="H8693">
        <f t="shared" ca="1" si="946"/>
        <v>6</v>
      </c>
      <c r="I8693">
        <f t="shared" ca="1" si="947"/>
        <v>9</v>
      </c>
      <c r="J8693">
        <f t="shared" ca="1" si="948"/>
        <v>3</v>
      </c>
      <c r="K8693" cm="1">
        <f t="array" aca="1" ref="K8693" ca="1">IF(G8693&gt;7,
        IF(G8693&gt;H8693, 1, IF(G8693&lt;H8693, 0, 2)),
        IF(       H8693&gt;7,
                     IF(G8693&gt;H8693, 1, IF(G8693&lt;H8693, 0, 2)),
                     IF(         G8693&lt;6,
                                   IF(            _xlfn.XLOOKUP(C8693,'deck &amp; rules'!$D$22:$M$22,_xlfn.XLOOKUP(H8693,'deck &amp; rules'!$C$23:$C$30,'deck &amp; rules'!$D$23:$M$30))="draw",
                                                     IF(I8693&gt;J8693,1,IF(I8693&lt;J8693,0,2)),
                                                     IF(I8693&gt;H8693,1,IF(I8693&lt;H8693,0,2))),
                                   IF(H8693&lt;7,
                                        IF(G8693&gt;J8693,1,IF(G8693&lt;J8693,0,2)),
                                        IF(G8693&gt;H8693,1,IF(G8693&lt;H8693,0,2))
                                        )
                          )
              )
        )</f>
        <v>1</v>
      </c>
      <c r="L8693">
        <f t="shared" ca="1" si="949"/>
        <v>-918</v>
      </c>
      <c r="M8693">
        <f t="shared" ca="1" si="950"/>
        <v>-866.64999999991937</v>
      </c>
      <c r="N8693">
        <f t="shared" ca="1" si="951"/>
        <v>-1564</v>
      </c>
    </row>
    <row r="8694" spans="1:14" x14ac:dyDescent="0.25">
      <c r="A8694">
        <f ca="1"/>
        <v>5</v>
      </c>
      <c r="B8694">
        <f ca="1"/>
        <v>7</v>
      </c>
      <c r="C8694">
        <f ca="1"/>
        <v>8</v>
      </c>
      <c r="D8694">
        <f ca="1"/>
        <v>8</v>
      </c>
      <c r="E8694">
        <f ca="1"/>
        <v>1</v>
      </c>
      <c r="F8694">
        <f ca="1"/>
        <v>2</v>
      </c>
      <c r="G8694">
        <f t="shared" ca="1" si="945"/>
        <v>2</v>
      </c>
      <c r="H8694">
        <f t="shared" ca="1" si="946"/>
        <v>9</v>
      </c>
      <c r="I8694">
        <f t="shared" ca="1" si="947"/>
        <v>0</v>
      </c>
      <c r="J8694">
        <f t="shared" ca="1" si="948"/>
        <v>1</v>
      </c>
      <c r="K8694" cm="1">
        <f t="array" aca="1" ref="K8694" ca="1">IF(G8694&gt;7,
        IF(G8694&gt;H8694, 1, IF(G8694&lt;H8694, 0, 2)),
        IF(       H8694&gt;7,
                     IF(G8694&gt;H8694, 1, IF(G8694&lt;H8694, 0, 2)),
                     IF(         G8694&lt;6,
                                   IF(            _xlfn.XLOOKUP(C8694,'deck &amp; rules'!$D$22:$M$22,_xlfn.XLOOKUP(H8694,'deck &amp; rules'!$C$23:$C$30,'deck &amp; rules'!$D$23:$M$30))="draw",
                                                     IF(I8694&gt;J8694,1,IF(I8694&lt;J8694,0,2)),
                                                     IF(I8694&gt;H8694,1,IF(I8694&lt;H8694,0,2))),
                                   IF(H8694&lt;7,
                                        IF(G8694&gt;J8694,1,IF(G8694&lt;J8694,0,2)),
                                        IF(G8694&gt;H8694,1,IF(G8694&lt;H8694,0,2))
                                        )
                          )
              )
        )</f>
        <v>0</v>
      </c>
      <c r="L8694">
        <f t="shared" ca="1" si="949"/>
        <v>-919</v>
      </c>
      <c r="M8694">
        <f t="shared" ca="1" si="950"/>
        <v>-865.69999999991933</v>
      </c>
      <c r="N8694">
        <f t="shared" ca="1" si="951"/>
        <v>-1565</v>
      </c>
    </row>
    <row r="8695" spans="1:14" x14ac:dyDescent="0.25">
      <c r="A8695">
        <f ca="1"/>
        <v>8</v>
      </c>
      <c r="B8695">
        <f ca="1"/>
        <v>8</v>
      </c>
      <c r="C8695">
        <f ca="1"/>
        <v>8</v>
      </c>
      <c r="D8695">
        <f ca="1"/>
        <v>0</v>
      </c>
      <c r="E8695">
        <f ca="1"/>
        <v>9</v>
      </c>
      <c r="F8695">
        <f ca="1"/>
        <v>0</v>
      </c>
      <c r="G8695">
        <f t="shared" ca="1" si="945"/>
        <v>6</v>
      </c>
      <c r="H8695">
        <f t="shared" ca="1" si="946"/>
        <v>9</v>
      </c>
      <c r="I8695">
        <f t="shared" ca="1" si="947"/>
        <v>4</v>
      </c>
      <c r="J8695">
        <f t="shared" ca="1" si="948"/>
        <v>9</v>
      </c>
      <c r="K8695" cm="1">
        <f t="array" aca="1" ref="K8695" ca="1">IF(G8695&gt;7,
        IF(G8695&gt;H8695, 1, IF(G8695&lt;H8695, 0, 2)),
        IF(       H8695&gt;7,
                     IF(G8695&gt;H8695, 1, IF(G8695&lt;H8695, 0, 2)),
                     IF(         G8695&lt;6,
                                   IF(            _xlfn.XLOOKUP(C8695,'deck &amp; rules'!$D$22:$M$22,_xlfn.XLOOKUP(H8695,'deck &amp; rules'!$C$23:$C$30,'deck &amp; rules'!$D$23:$M$30))="draw",
                                                     IF(I8695&gt;J8695,1,IF(I8695&lt;J8695,0,2)),
                                                     IF(I8695&gt;H8695,1,IF(I8695&lt;H8695,0,2))),
                                   IF(H8695&lt;7,
                                        IF(G8695&gt;J8695,1,IF(G8695&lt;J8695,0,2)),
                                        IF(G8695&gt;H8695,1,IF(G8695&lt;H8695,0,2))
                                        )
                          )
              )
        )</f>
        <v>0</v>
      </c>
      <c r="L8695">
        <f t="shared" ca="1" si="949"/>
        <v>-920</v>
      </c>
      <c r="M8695">
        <f t="shared" ca="1" si="950"/>
        <v>-864.74999999991928</v>
      </c>
      <c r="N8695">
        <f t="shared" ca="1" si="951"/>
        <v>-1566</v>
      </c>
    </row>
    <row r="8696" spans="1:14" x14ac:dyDescent="0.25">
      <c r="A8696">
        <f ca="1"/>
        <v>1</v>
      </c>
      <c r="B8696">
        <f ca="1"/>
        <v>6</v>
      </c>
      <c r="C8696">
        <f ca="1"/>
        <v>0</v>
      </c>
      <c r="D8696">
        <f ca="1"/>
        <v>7</v>
      </c>
      <c r="E8696">
        <f ca="1"/>
        <v>6</v>
      </c>
      <c r="F8696">
        <f ca="1"/>
        <v>6</v>
      </c>
      <c r="G8696">
        <f t="shared" ca="1" si="945"/>
        <v>7</v>
      </c>
      <c r="H8696">
        <f t="shared" ca="1" si="946"/>
        <v>3</v>
      </c>
      <c r="I8696">
        <f t="shared" ca="1" si="947"/>
        <v>7</v>
      </c>
      <c r="J8696">
        <f t="shared" ca="1" si="948"/>
        <v>9</v>
      </c>
      <c r="K8696" cm="1">
        <f t="array" aca="1" ref="K8696" ca="1">IF(G8696&gt;7,
        IF(G8696&gt;H8696, 1, IF(G8696&lt;H8696, 0, 2)),
        IF(       H8696&gt;7,
                     IF(G8696&gt;H8696, 1, IF(G8696&lt;H8696, 0, 2)),
                     IF(         G8696&lt;6,
                                   IF(            _xlfn.XLOOKUP(C8696,'deck &amp; rules'!$D$22:$M$22,_xlfn.XLOOKUP(H8696,'deck &amp; rules'!$C$23:$C$30,'deck &amp; rules'!$D$23:$M$30))="draw",
                                                     IF(I8696&gt;J8696,1,IF(I8696&lt;J8696,0,2)),
                                                     IF(I8696&gt;H8696,1,IF(I8696&lt;H8696,0,2))),
                                   IF(H8696&lt;7,
                                        IF(G8696&gt;J8696,1,IF(G8696&lt;J8696,0,2)),
                                        IF(G8696&gt;H8696,1,IF(G8696&lt;H8696,0,2))
                                        )
                          )
              )
        )</f>
        <v>0</v>
      </c>
      <c r="L8696">
        <f t="shared" ca="1" si="949"/>
        <v>-921</v>
      </c>
      <c r="M8696">
        <f t="shared" ca="1" si="950"/>
        <v>-863.79999999991924</v>
      </c>
      <c r="N8696">
        <f t="shared" ca="1" si="951"/>
        <v>-1567</v>
      </c>
    </row>
    <row r="8697" spans="1:14" x14ac:dyDescent="0.25">
      <c r="A8697">
        <f ca="1"/>
        <v>1</v>
      </c>
      <c r="B8697">
        <f ca="1"/>
        <v>0</v>
      </c>
      <c r="C8697">
        <f ca="1"/>
        <v>7</v>
      </c>
      <c r="D8697">
        <f ca="1"/>
        <v>1</v>
      </c>
      <c r="E8697">
        <f ca="1"/>
        <v>4</v>
      </c>
      <c r="F8697">
        <f ca="1"/>
        <v>9</v>
      </c>
      <c r="G8697">
        <f t="shared" ca="1" si="945"/>
        <v>1</v>
      </c>
      <c r="H8697">
        <f t="shared" ca="1" si="946"/>
        <v>5</v>
      </c>
      <c r="I8697">
        <f t="shared" ca="1" si="947"/>
        <v>8</v>
      </c>
      <c r="J8697">
        <f t="shared" ca="1" si="948"/>
        <v>4</v>
      </c>
      <c r="K8697" cm="1">
        <f t="array" aca="1" ref="K8697" ca="1">IF(G8697&gt;7,
        IF(G8697&gt;H8697, 1, IF(G8697&lt;H8697, 0, 2)),
        IF(       H8697&gt;7,
                     IF(G8697&gt;H8697, 1, IF(G8697&lt;H8697, 0, 2)),
                     IF(         G8697&lt;6,
                                   IF(            _xlfn.XLOOKUP(C8697,'deck &amp; rules'!$D$22:$M$22,_xlfn.XLOOKUP(H8697,'deck &amp; rules'!$C$23:$C$30,'deck &amp; rules'!$D$23:$M$30))="draw",
                                                     IF(I8697&gt;J8697,1,IF(I8697&lt;J8697,0,2)),
                                                     IF(I8697&gt;H8697,1,IF(I8697&lt;H8697,0,2))),
                                   IF(H8697&lt;7,
                                        IF(G8697&gt;J8697,1,IF(G8697&lt;J8697,0,2)),
                                        IF(G8697&gt;H8697,1,IF(G8697&lt;H8697,0,2))
                                        )
                          )
              )
        )</f>
        <v>1</v>
      </c>
      <c r="L8697">
        <f t="shared" ca="1" si="949"/>
        <v>-920</v>
      </c>
      <c r="M8697">
        <f t="shared" ca="1" si="950"/>
        <v>-864.79999999991924</v>
      </c>
      <c r="N8697">
        <f t="shared" ca="1" si="951"/>
        <v>-1568</v>
      </c>
    </row>
    <row r="8698" spans="1:14" x14ac:dyDescent="0.25">
      <c r="A8698">
        <f ca="1"/>
        <v>0</v>
      </c>
      <c r="B8698">
        <f ca="1"/>
        <v>5</v>
      </c>
      <c r="C8698">
        <f ca="1"/>
        <v>0</v>
      </c>
      <c r="D8698">
        <f ca="1"/>
        <v>5</v>
      </c>
      <c r="E8698">
        <f ca="1"/>
        <v>0</v>
      </c>
      <c r="F8698">
        <f ca="1"/>
        <v>5</v>
      </c>
      <c r="G8698">
        <f t="shared" ca="1" si="945"/>
        <v>5</v>
      </c>
      <c r="H8698">
        <f t="shared" ca="1" si="946"/>
        <v>5</v>
      </c>
      <c r="I8698">
        <f t="shared" ca="1" si="947"/>
        <v>5</v>
      </c>
      <c r="J8698">
        <f t="shared" ca="1" si="948"/>
        <v>0</v>
      </c>
      <c r="K8698" cm="1">
        <f t="array" aca="1" ref="K8698" ca="1">IF(G8698&gt;7,
        IF(G8698&gt;H8698, 1, IF(G8698&lt;H8698, 0, 2)),
        IF(       H8698&gt;7,
                     IF(G8698&gt;H8698, 1, IF(G8698&lt;H8698, 0, 2)),
                     IF(         G8698&lt;6,
                                   IF(            _xlfn.XLOOKUP(C8698,'deck &amp; rules'!$D$22:$M$22,_xlfn.XLOOKUP(H8698,'deck &amp; rules'!$C$23:$C$30,'deck &amp; rules'!$D$23:$M$30))="draw",
                                                     IF(I8698&gt;J8698,1,IF(I8698&lt;J8698,0,2)),
                                                     IF(I8698&gt;H8698,1,IF(I8698&lt;H8698,0,2))),
                                   IF(H8698&lt;7,
                                        IF(G8698&gt;J8698,1,IF(G8698&lt;J8698,0,2)),
                                        IF(G8698&gt;H8698,1,IF(G8698&lt;H8698,0,2))
                                        )
                          )
              )
        )</f>
        <v>2</v>
      </c>
      <c r="L8698">
        <f t="shared" ca="1" si="949"/>
        <v>-921</v>
      </c>
      <c r="M8698">
        <f t="shared" ca="1" si="950"/>
        <v>-865.79999999991924</v>
      </c>
      <c r="N8698">
        <f t="shared" ca="1" si="951"/>
        <v>-1560</v>
      </c>
    </row>
    <row r="8699" spans="1:14" x14ac:dyDescent="0.25">
      <c r="A8699">
        <f ca="1"/>
        <v>0</v>
      </c>
      <c r="B8699">
        <f ca="1"/>
        <v>9</v>
      </c>
      <c r="C8699">
        <f ca="1"/>
        <v>1</v>
      </c>
      <c r="D8699">
        <f ca="1"/>
        <v>0</v>
      </c>
      <c r="E8699">
        <f ca="1"/>
        <v>1</v>
      </c>
      <c r="F8699">
        <f ca="1"/>
        <v>2</v>
      </c>
      <c r="G8699">
        <f t="shared" ca="1" si="945"/>
        <v>9</v>
      </c>
      <c r="H8699">
        <f t="shared" ca="1" si="946"/>
        <v>1</v>
      </c>
      <c r="I8699">
        <f t="shared" ca="1" si="947"/>
        <v>0</v>
      </c>
      <c r="J8699">
        <f t="shared" ca="1" si="948"/>
        <v>3</v>
      </c>
      <c r="K8699" cm="1">
        <f t="array" aca="1" ref="K8699" ca="1">IF(G8699&gt;7,
        IF(G8699&gt;H8699, 1, IF(G8699&lt;H8699, 0, 2)),
        IF(       H8699&gt;7,
                     IF(G8699&gt;H8699, 1, IF(G8699&lt;H8699, 0, 2)),
                     IF(         G8699&lt;6,
                                   IF(            _xlfn.XLOOKUP(C8699,'deck &amp; rules'!$D$22:$M$22,_xlfn.XLOOKUP(H8699,'deck &amp; rules'!$C$23:$C$30,'deck &amp; rules'!$D$23:$M$30))="draw",
                                                     IF(I8699&gt;J8699,1,IF(I8699&lt;J8699,0,2)),
                                                     IF(I8699&gt;H8699,1,IF(I8699&lt;H8699,0,2))),
                                   IF(H8699&lt;7,
                                        IF(G8699&gt;J8699,1,IF(G8699&lt;J8699,0,2)),
                                        IF(G8699&gt;H8699,1,IF(G8699&lt;H8699,0,2))
                                        )
                          )
              )
        )</f>
        <v>1</v>
      </c>
      <c r="L8699">
        <f t="shared" ca="1" si="949"/>
        <v>-920</v>
      </c>
      <c r="M8699">
        <f t="shared" ca="1" si="950"/>
        <v>-866.79999999991924</v>
      </c>
      <c r="N8699">
        <f t="shared" ca="1" si="951"/>
        <v>-1561</v>
      </c>
    </row>
    <row r="8700" spans="1:14" x14ac:dyDescent="0.25">
      <c r="A8700">
        <f ca="1"/>
        <v>5</v>
      </c>
      <c r="B8700">
        <f ca="1"/>
        <v>2</v>
      </c>
      <c r="C8700">
        <f ca="1"/>
        <v>5</v>
      </c>
      <c r="D8700">
        <f ca="1"/>
        <v>1</v>
      </c>
      <c r="E8700">
        <f ca="1"/>
        <v>1</v>
      </c>
      <c r="F8700">
        <f ca="1"/>
        <v>4</v>
      </c>
      <c r="G8700">
        <f t="shared" ca="1" si="945"/>
        <v>7</v>
      </c>
      <c r="H8700">
        <f t="shared" ca="1" si="946"/>
        <v>2</v>
      </c>
      <c r="I8700">
        <f t="shared" ca="1" si="947"/>
        <v>2</v>
      </c>
      <c r="J8700">
        <f t="shared" ca="1" si="948"/>
        <v>6</v>
      </c>
      <c r="K8700" cm="1">
        <f t="array" aca="1" ref="K8700" ca="1">IF(G8700&gt;7,
        IF(G8700&gt;H8700, 1, IF(G8700&lt;H8700, 0, 2)),
        IF(       H8700&gt;7,
                     IF(G8700&gt;H8700, 1, IF(G8700&lt;H8700, 0, 2)),
                     IF(         G8700&lt;6,
                                   IF(            _xlfn.XLOOKUP(C8700,'deck &amp; rules'!$D$22:$M$22,_xlfn.XLOOKUP(H8700,'deck &amp; rules'!$C$23:$C$30,'deck &amp; rules'!$D$23:$M$30))="draw",
                                                     IF(I8700&gt;J8700,1,IF(I8700&lt;J8700,0,2)),
                                                     IF(I8700&gt;H8700,1,IF(I8700&lt;H8700,0,2))),
                                   IF(H8700&lt;7,
                                        IF(G8700&gt;J8700,1,IF(G8700&lt;J8700,0,2)),
                                        IF(G8700&gt;H8700,1,IF(G8700&lt;H8700,0,2))
                                        )
                          )
              )
        )</f>
        <v>1</v>
      </c>
      <c r="L8700">
        <f t="shared" ca="1" si="949"/>
        <v>-919</v>
      </c>
      <c r="M8700">
        <f t="shared" ca="1" si="950"/>
        <v>-867.79999999991924</v>
      </c>
      <c r="N8700">
        <f t="shared" ca="1" si="951"/>
        <v>-1562</v>
      </c>
    </row>
    <row r="8701" spans="1:14" x14ac:dyDescent="0.25">
      <c r="A8701">
        <f ca="1"/>
        <v>0</v>
      </c>
      <c r="B8701">
        <f ca="1"/>
        <v>0</v>
      </c>
      <c r="C8701">
        <f ca="1"/>
        <v>9</v>
      </c>
      <c r="D8701">
        <f ca="1"/>
        <v>8</v>
      </c>
      <c r="E8701">
        <f ca="1"/>
        <v>2</v>
      </c>
      <c r="F8701">
        <f ca="1"/>
        <v>5</v>
      </c>
      <c r="G8701">
        <f t="shared" ca="1" si="945"/>
        <v>0</v>
      </c>
      <c r="H8701">
        <f t="shared" ca="1" si="946"/>
        <v>0</v>
      </c>
      <c r="I8701">
        <f t="shared" ca="1" si="947"/>
        <v>9</v>
      </c>
      <c r="J8701">
        <f t="shared" ca="1" si="948"/>
        <v>5</v>
      </c>
      <c r="K8701" cm="1">
        <f t="array" aca="1" ref="K8701" ca="1">IF(G8701&gt;7,
        IF(G8701&gt;H8701, 1, IF(G8701&lt;H8701, 0, 2)),
        IF(       H8701&gt;7,
                     IF(G8701&gt;H8701, 1, IF(G8701&lt;H8701, 0, 2)),
                     IF(         G8701&lt;6,
                                   IF(            _xlfn.XLOOKUP(C8701,'deck &amp; rules'!$D$22:$M$22,_xlfn.XLOOKUP(H8701,'deck &amp; rules'!$C$23:$C$30,'deck &amp; rules'!$D$23:$M$30))="draw",
                                                     IF(I8701&gt;J8701,1,IF(I8701&lt;J8701,0,2)),
                                                     IF(I8701&gt;H8701,1,IF(I8701&lt;H8701,0,2))),
                                   IF(H8701&lt;7,
                                        IF(G8701&gt;J8701,1,IF(G8701&lt;J8701,0,2)),
                                        IF(G8701&gt;H8701,1,IF(G8701&lt;H8701,0,2))
                                        )
                          )
              )
        )</f>
        <v>1</v>
      </c>
      <c r="L8701">
        <f t="shared" ca="1" si="949"/>
        <v>-918</v>
      </c>
      <c r="M8701">
        <f t="shared" ca="1" si="950"/>
        <v>-868.79999999991924</v>
      </c>
      <c r="N8701">
        <f t="shared" ca="1" si="951"/>
        <v>-1563</v>
      </c>
    </row>
    <row r="8702" spans="1:14" x14ac:dyDescent="0.25">
      <c r="A8702">
        <f ca="1"/>
        <v>8</v>
      </c>
      <c r="B8702">
        <f ca="1"/>
        <v>8</v>
      </c>
      <c r="C8702">
        <f ca="1"/>
        <v>0</v>
      </c>
      <c r="D8702">
        <f ca="1"/>
        <v>0</v>
      </c>
      <c r="E8702">
        <f ca="1"/>
        <v>7</v>
      </c>
      <c r="F8702">
        <f ca="1"/>
        <v>3</v>
      </c>
      <c r="G8702">
        <f t="shared" ca="1" si="945"/>
        <v>6</v>
      </c>
      <c r="H8702">
        <f t="shared" ca="1" si="946"/>
        <v>7</v>
      </c>
      <c r="I8702">
        <f t="shared" ca="1" si="947"/>
        <v>6</v>
      </c>
      <c r="J8702">
        <f t="shared" ca="1" si="948"/>
        <v>0</v>
      </c>
      <c r="K8702" cm="1">
        <f t="array" aca="1" ref="K8702" ca="1">IF(G8702&gt;7,
        IF(G8702&gt;H8702, 1, IF(G8702&lt;H8702, 0, 2)),
        IF(       H8702&gt;7,
                     IF(G8702&gt;H8702, 1, IF(G8702&lt;H8702, 0, 2)),
                     IF(         G8702&lt;6,
                                   IF(            _xlfn.XLOOKUP(C8702,'deck &amp; rules'!$D$22:$M$22,_xlfn.XLOOKUP(H8702,'deck &amp; rules'!$C$23:$C$30,'deck &amp; rules'!$D$23:$M$30))="draw",
                                                     IF(I8702&gt;J8702,1,IF(I8702&lt;J8702,0,2)),
                                                     IF(I8702&gt;H8702,1,IF(I8702&lt;H8702,0,2))),
                                   IF(H8702&lt;7,
                                        IF(G8702&gt;J8702,1,IF(G8702&lt;J8702,0,2)),
                                        IF(G8702&gt;H8702,1,IF(G8702&lt;H8702,0,2))
                                        )
                          )
              )
        )</f>
        <v>0</v>
      </c>
      <c r="L8702">
        <f t="shared" ca="1" si="949"/>
        <v>-919</v>
      </c>
      <c r="M8702">
        <f t="shared" ca="1" si="950"/>
        <v>-867.84999999991919</v>
      </c>
      <c r="N8702">
        <f t="shared" ca="1" si="951"/>
        <v>-1564</v>
      </c>
    </row>
    <row r="8703" spans="1:14" x14ac:dyDescent="0.25">
      <c r="A8703">
        <f ca="1"/>
        <v>0</v>
      </c>
      <c r="B8703">
        <f ca="1"/>
        <v>0</v>
      </c>
      <c r="C8703">
        <f ca="1"/>
        <v>2</v>
      </c>
      <c r="D8703">
        <f ca="1"/>
        <v>0</v>
      </c>
      <c r="E8703">
        <f ca="1"/>
        <v>3</v>
      </c>
      <c r="F8703">
        <f ca="1"/>
        <v>0</v>
      </c>
      <c r="G8703">
        <f t="shared" ca="1" si="945"/>
        <v>0</v>
      </c>
      <c r="H8703">
        <f t="shared" ca="1" si="946"/>
        <v>3</v>
      </c>
      <c r="I8703">
        <f t="shared" ca="1" si="947"/>
        <v>2</v>
      </c>
      <c r="J8703">
        <f t="shared" ca="1" si="948"/>
        <v>3</v>
      </c>
      <c r="K8703" cm="1">
        <f t="array" aca="1" ref="K8703" ca="1">IF(G8703&gt;7,
        IF(G8703&gt;H8703, 1, IF(G8703&lt;H8703, 0, 2)),
        IF(       H8703&gt;7,
                     IF(G8703&gt;H8703, 1, IF(G8703&lt;H8703, 0, 2)),
                     IF(         G8703&lt;6,
                                   IF(            _xlfn.XLOOKUP(C8703,'deck &amp; rules'!$D$22:$M$22,_xlfn.XLOOKUP(H8703,'deck &amp; rules'!$C$23:$C$30,'deck &amp; rules'!$D$23:$M$30))="draw",
                                                     IF(I8703&gt;J8703,1,IF(I8703&lt;J8703,0,2)),
                                                     IF(I8703&gt;H8703,1,IF(I8703&lt;H8703,0,2))),
                                   IF(H8703&lt;7,
                                        IF(G8703&gt;J8703,1,IF(G8703&lt;J8703,0,2)),
                                        IF(G8703&gt;H8703,1,IF(G8703&lt;H8703,0,2))
                                        )
                          )
              )
        )</f>
        <v>0</v>
      </c>
      <c r="L8703">
        <f t="shared" ca="1" si="949"/>
        <v>-920</v>
      </c>
      <c r="M8703">
        <f t="shared" ca="1" si="950"/>
        <v>-866.89999999991915</v>
      </c>
      <c r="N8703">
        <f t="shared" ca="1" si="951"/>
        <v>-1565</v>
      </c>
    </row>
    <row r="8704" spans="1:14" x14ac:dyDescent="0.25">
      <c r="A8704">
        <f ca="1"/>
        <v>9</v>
      </c>
      <c r="B8704">
        <f ca="1"/>
        <v>0</v>
      </c>
      <c r="C8704">
        <f ca="1"/>
        <v>4</v>
      </c>
      <c r="D8704">
        <f ca="1"/>
        <v>8</v>
      </c>
      <c r="E8704">
        <f ca="1"/>
        <v>4</v>
      </c>
      <c r="F8704">
        <f ca="1"/>
        <v>0</v>
      </c>
      <c r="G8704">
        <f t="shared" ca="1" si="945"/>
        <v>9</v>
      </c>
      <c r="H8704">
        <f t="shared" ca="1" si="946"/>
        <v>2</v>
      </c>
      <c r="I8704">
        <f t="shared" ca="1" si="947"/>
        <v>3</v>
      </c>
      <c r="J8704">
        <f t="shared" ca="1" si="948"/>
        <v>2</v>
      </c>
      <c r="K8704" cm="1">
        <f t="array" aca="1" ref="K8704" ca="1">IF(G8704&gt;7,
        IF(G8704&gt;H8704, 1, IF(G8704&lt;H8704, 0, 2)),
        IF(       H8704&gt;7,
                     IF(G8704&gt;H8704, 1, IF(G8704&lt;H8704, 0, 2)),
                     IF(         G8704&lt;6,
                                   IF(            _xlfn.XLOOKUP(C8704,'deck &amp; rules'!$D$22:$M$22,_xlfn.XLOOKUP(H8704,'deck &amp; rules'!$C$23:$C$30,'deck &amp; rules'!$D$23:$M$30))="draw",
                                                     IF(I8704&gt;J8704,1,IF(I8704&lt;J8704,0,2)),
                                                     IF(I8704&gt;H8704,1,IF(I8704&lt;H8704,0,2))),
                                   IF(H8704&lt;7,
                                        IF(G8704&gt;J8704,1,IF(G8704&lt;J8704,0,2)),
                                        IF(G8704&gt;H8704,1,IF(G8704&lt;H8704,0,2))
                                        )
                          )
              )
        )</f>
        <v>1</v>
      </c>
      <c r="L8704">
        <f t="shared" ca="1" si="949"/>
        <v>-919</v>
      </c>
      <c r="M8704">
        <f t="shared" ca="1" si="950"/>
        <v>-867.89999999991915</v>
      </c>
      <c r="N8704">
        <f t="shared" ca="1" si="951"/>
        <v>-1566</v>
      </c>
    </row>
    <row r="8705" spans="1:14" x14ac:dyDescent="0.25">
      <c r="A8705">
        <f ca="1"/>
        <v>1</v>
      </c>
      <c r="B8705">
        <f ca="1"/>
        <v>0</v>
      </c>
      <c r="C8705">
        <f ca="1"/>
        <v>3</v>
      </c>
      <c r="D8705">
        <f ca="1"/>
        <v>5</v>
      </c>
      <c r="E8705">
        <f ca="1"/>
        <v>3</v>
      </c>
      <c r="F8705">
        <f ca="1"/>
        <v>1</v>
      </c>
      <c r="G8705">
        <f t="shared" ca="1" si="945"/>
        <v>1</v>
      </c>
      <c r="H8705">
        <f t="shared" ca="1" si="946"/>
        <v>8</v>
      </c>
      <c r="I8705">
        <f t="shared" ca="1" si="947"/>
        <v>4</v>
      </c>
      <c r="J8705">
        <f t="shared" ca="1" si="948"/>
        <v>9</v>
      </c>
      <c r="K8705" cm="1">
        <f t="array" aca="1" ref="K8705" ca="1">IF(G8705&gt;7,
        IF(G8705&gt;H8705, 1, IF(G8705&lt;H8705, 0, 2)),
        IF(       H8705&gt;7,
                     IF(G8705&gt;H8705, 1, IF(G8705&lt;H8705, 0, 2)),
                     IF(         G8705&lt;6,
                                   IF(            _xlfn.XLOOKUP(C8705,'deck &amp; rules'!$D$22:$M$22,_xlfn.XLOOKUP(H8705,'deck &amp; rules'!$C$23:$C$30,'deck &amp; rules'!$D$23:$M$30))="draw",
                                                     IF(I8705&gt;J8705,1,IF(I8705&lt;J8705,0,2)),
                                                     IF(I8705&gt;H8705,1,IF(I8705&lt;H8705,0,2))),
                                   IF(H8705&lt;7,
                                        IF(G8705&gt;J8705,1,IF(G8705&lt;J8705,0,2)),
                                        IF(G8705&gt;H8705,1,IF(G8705&lt;H8705,0,2))
                                        )
                          )
              )
        )</f>
        <v>0</v>
      </c>
      <c r="L8705">
        <f t="shared" ca="1" si="949"/>
        <v>-920</v>
      </c>
      <c r="M8705">
        <f t="shared" ca="1" si="950"/>
        <v>-866.9499999999191</v>
      </c>
      <c r="N8705">
        <f t="shared" ca="1" si="951"/>
        <v>-1567</v>
      </c>
    </row>
    <row r="8706" spans="1:14" x14ac:dyDescent="0.25">
      <c r="A8706">
        <f ca="1"/>
        <v>8</v>
      </c>
      <c r="B8706">
        <f ca="1"/>
        <v>5</v>
      </c>
      <c r="C8706">
        <f ca="1"/>
        <v>0</v>
      </c>
      <c r="D8706">
        <f ca="1"/>
        <v>0</v>
      </c>
      <c r="E8706">
        <f ca="1"/>
        <v>8</v>
      </c>
      <c r="F8706">
        <f ca="1"/>
        <v>1</v>
      </c>
      <c r="G8706">
        <f t="shared" ca="1" si="945"/>
        <v>3</v>
      </c>
      <c r="H8706">
        <f t="shared" ca="1" si="946"/>
        <v>8</v>
      </c>
      <c r="I8706">
        <f t="shared" ca="1" si="947"/>
        <v>3</v>
      </c>
      <c r="J8706">
        <f t="shared" ca="1" si="948"/>
        <v>9</v>
      </c>
      <c r="K8706" cm="1">
        <f t="array" aca="1" ref="K8706" ca="1">IF(G8706&gt;7,
        IF(G8706&gt;H8706, 1, IF(G8706&lt;H8706, 0, 2)),
        IF(       H8706&gt;7,
                     IF(G8706&gt;H8706, 1, IF(G8706&lt;H8706, 0, 2)),
                     IF(         G8706&lt;6,
                                   IF(            _xlfn.XLOOKUP(C8706,'deck &amp; rules'!$D$22:$M$22,_xlfn.XLOOKUP(H8706,'deck &amp; rules'!$C$23:$C$30,'deck &amp; rules'!$D$23:$M$30))="draw",
                                                     IF(I8706&gt;J8706,1,IF(I8706&lt;J8706,0,2)),
                                                     IF(I8706&gt;H8706,1,IF(I8706&lt;H8706,0,2))),
                                   IF(H8706&lt;7,
                                        IF(G8706&gt;J8706,1,IF(G8706&lt;J8706,0,2)),
                                        IF(G8706&gt;H8706,1,IF(G8706&lt;H8706,0,2))
                                        )
                          )
              )
        )</f>
        <v>0</v>
      </c>
      <c r="L8706">
        <f t="shared" ca="1" si="949"/>
        <v>-921</v>
      </c>
      <c r="M8706">
        <f t="shared" ca="1" si="950"/>
        <v>-865.99999999991905</v>
      </c>
      <c r="N8706">
        <f t="shared" ca="1" si="951"/>
        <v>-1568</v>
      </c>
    </row>
    <row r="8707" spans="1:14" x14ac:dyDescent="0.25">
      <c r="A8707">
        <f ca="1"/>
        <v>2</v>
      </c>
      <c r="B8707">
        <f ca="1"/>
        <v>9</v>
      </c>
      <c r="C8707">
        <f ca="1"/>
        <v>4</v>
      </c>
      <c r="D8707">
        <f ca="1"/>
        <v>7</v>
      </c>
      <c r="E8707">
        <f ca="1"/>
        <v>6</v>
      </c>
      <c r="F8707">
        <f ca="1"/>
        <v>5</v>
      </c>
      <c r="G8707">
        <f t="shared" ref="G8707:G8770" ca="1" si="952">IF(A8707+B8707&gt;9,A8707+B8707-10,A8707+B8707)</f>
        <v>1</v>
      </c>
      <c r="H8707">
        <f t="shared" ref="H8707:H8770" ca="1" si="953">IF(D8707+E8707&gt;9,D8707+E8707-10,D8707+E8707)</f>
        <v>3</v>
      </c>
      <c r="I8707">
        <f t="shared" ref="I8707:I8770" ca="1" si="954">IF(G8707+C8707&gt;9,G8707+C8707-10,G8707+C8707)</f>
        <v>5</v>
      </c>
      <c r="J8707">
        <f t="shared" ref="J8707:J8770" ca="1" si="955">IF(H8707+F8707&gt;9,H8707+F8707-10,H8707+F8707)</f>
        <v>8</v>
      </c>
      <c r="K8707" cm="1">
        <f t="array" aca="1" ref="K8707" ca="1">IF(G8707&gt;7,
        IF(G8707&gt;H8707, 1, IF(G8707&lt;H8707, 0, 2)),
        IF(       H8707&gt;7,
                     IF(G8707&gt;H8707, 1, IF(G8707&lt;H8707, 0, 2)),
                     IF(         G8707&lt;6,
                                   IF(            _xlfn.XLOOKUP(C8707,'deck &amp; rules'!$D$22:$M$22,_xlfn.XLOOKUP(H8707,'deck &amp; rules'!$C$23:$C$30,'deck &amp; rules'!$D$23:$M$30))="draw",
                                                     IF(I8707&gt;J8707,1,IF(I8707&lt;J8707,0,2)),
                                                     IF(I8707&gt;H8707,1,IF(I8707&lt;H8707,0,2))),
                                   IF(H8707&lt;7,
                                        IF(G8707&gt;J8707,1,IF(G8707&lt;J8707,0,2)),
                                        IF(G8707&gt;H8707,1,IF(G8707&lt;H8707,0,2))
                                        )
                          )
              )
        )</f>
        <v>0</v>
      </c>
      <c r="L8707">
        <f t="shared" ca="1" si="949"/>
        <v>-922</v>
      </c>
      <c r="M8707">
        <f t="shared" ca="1" si="950"/>
        <v>-865.04999999991901</v>
      </c>
      <c r="N8707">
        <f t="shared" ca="1" si="951"/>
        <v>-1569</v>
      </c>
    </row>
    <row r="8708" spans="1:14" x14ac:dyDescent="0.25">
      <c r="A8708">
        <f ca="1"/>
        <v>5</v>
      </c>
      <c r="B8708">
        <f ca="1"/>
        <v>7</v>
      </c>
      <c r="C8708">
        <f ca="1"/>
        <v>0</v>
      </c>
      <c r="D8708">
        <f ca="1"/>
        <v>8</v>
      </c>
      <c r="E8708">
        <f ca="1"/>
        <v>8</v>
      </c>
      <c r="F8708">
        <f ca="1"/>
        <v>5</v>
      </c>
      <c r="G8708">
        <f t="shared" ca="1" si="952"/>
        <v>2</v>
      </c>
      <c r="H8708">
        <f t="shared" ca="1" si="953"/>
        <v>6</v>
      </c>
      <c r="I8708">
        <f t="shared" ca="1" si="954"/>
        <v>2</v>
      </c>
      <c r="J8708">
        <f t="shared" ca="1" si="955"/>
        <v>1</v>
      </c>
      <c r="K8708" cm="1">
        <f t="array" aca="1" ref="K8708" ca="1">IF(G8708&gt;7,
        IF(G8708&gt;H8708, 1, IF(G8708&lt;H8708, 0, 2)),
        IF(       H8708&gt;7,
                     IF(G8708&gt;H8708, 1, IF(G8708&lt;H8708, 0, 2)),
                     IF(         G8708&lt;6,
                                   IF(            _xlfn.XLOOKUP(C8708,'deck &amp; rules'!$D$22:$M$22,_xlfn.XLOOKUP(H8708,'deck &amp; rules'!$C$23:$C$30,'deck &amp; rules'!$D$23:$M$30))="draw",
                                                     IF(I8708&gt;J8708,1,IF(I8708&lt;J8708,0,2)),
                                                     IF(I8708&gt;H8708,1,IF(I8708&lt;H8708,0,2))),
                                   IF(H8708&lt;7,
                                        IF(G8708&gt;J8708,1,IF(G8708&lt;J8708,0,2)),
                                        IF(G8708&gt;H8708,1,IF(G8708&lt;H8708,0,2))
                                        )
                          )
              )
        )</f>
        <v>0</v>
      </c>
      <c r="L8708">
        <f t="shared" ref="L8708:L8771" ca="1" si="956">IF(K8708=1,L8707+1,L8707-1)</f>
        <v>-923</v>
      </c>
      <c r="M8708">
        <f t="shared" ref="M8708:M8771" ca="1" si="957">IF(K8708=0,M8707+19/20,M8707-1)</f>
        <v>-864.09999999991896</v>
      </c>
      <c r="N8708">
        <f t="shared" ref="N8708:N8771" ca="1" si="958">IF(K8708=2,N8707+8,N8707-1)</f>
        <v>-1570</v>
      </c>
    </row>
    <row r="8709" spans="1:14" x14ac:dyDescent="0.25">
      <c r="A8709">
        <f ca="1"/>
        <v>2</v>
      </c>
      <c r="B8709">
        <f ca="1"/>
        <v>0</v>
      </c>
      <c r="C8709">
        <f ca="1"/>
        <v>8</v>
      </c>
      <c r="D8709">
        <f ca="1"/>
        <v>5</v>
      </c>
      <c r="E8709">
        <f ca="1"/>
        <v>0</v>
      </c>
      <c r="F8709">
        <f ca="1"/>
        <v>0</v>
      </c>
      <c r="G8709">
        <f t="shared" ca="1" si="952"/>
        <v>2</v>
      </c>
      <c r="H8709">
        <f t="shared" ca="1" si="953"/>
        <v>5</v>
      </c>
      <c r="I8709">
        <f t="shared" ca="1" si="954"/>
        <v>0</v>
      </c>
      <c r="J8709">
        <f t="shared" ca="1" si="955"/>
        <v>5</v>
      </c>
      <c r="K8709" cm="1">
        <f t="array" aca="1" ref="K8709" ca="1">IF(G8709&gt;7,
        IF(G8709&gt;H8709, 1, IF(G8709&lt;H8709, 0, 2)),
        IF(       H8709&gt;7,
                     IF(G8709&gt;H8709, 1, IF(G8709&lt;H8709, 0, 2)),
                     IF(         G8709&lt;6,
                                   IF(            _xlfn.XLOOKUP(C8709,'deck &amp; rules'!$D$22:$M$22,_xlfn.XLOOKUP(H8709,'deck &amp; rules'!$C$23:$C$30,'deck &amp; rules'!$D$23:$M$30))="draw",
                                                     IF(I8709&gt;J8709,1,IF(I8709&lt;J8709,0,2)),
                                                     IF(I8709&gt;H8709,1,IF(I8709&lt;H8709,0,2))),
                                   IF(H8709&lt;7,
                                        IF(G8709&gt;J8709,1,IF(G8709&lt;J8709,0,2)),
                                        IF(G8709&gt;H8709,1,IF(G8709&lt;H8709,0,2))
                                        )
                          )
              )
        )</f>
        <v>0</v>
      </c>
      <c r="L8709">
        <f t="shared" ca="1" si="956"/>
        <v>-924</v>
      </c>
      <c r="M8709">
        <f t="shared" ca="1" si="957"/>
        <v>-863.14999999991892</v>
      </c>
      <c r="N8709">
        <f t="shared" ca="1" si="958"/>
        <v>-1571</v>
      </c>
    </row>
    <row r="8710" spans="1:14" x14ac:dyDescent="0.25">
      <c r="A8710">
        <f ca="1"/>
        <v>6</v>
      </c>
      <c r="B8710">
        <f ca="1"/>
        <v>1</v>
      </c>
      <c r="C8710">
        <f ca="1"/>
        <v>0</v>
      </c>
      <c r="D8710">
        <f ca="1"/>
        <v>9</v>
      </c>
      <c r="E8710">
        <f ca="1"/>
        <v>0</v>
      </c>
      <c r="F8710">
        <f ca="1"/>
        <v>3</v>
      </c>
      <c r="G8710">
        <f t="shared" ca="1" si="952"/>
        <v>7</v>
      </c>
      <c r="H8710">
        <f t="shared" ca="1" si="953"/>
        <v>9</v>
      </c>
      <c r="I8710">
        <f t="shared" ca="1" si="954"/>
        <v>7</v>
      </c>
      <c r="J8710">
        <f t="shared" ca="1" si="955"/>
        <v>2</v>
      </c>
      <c r="K8710" cm="1">
        <f t="array" aca="1" ref="K8710" ca="1">IF(G8710&gt;7,
        IF(G8710&gt;H8710, 1, IF(G8710&lt;H8710, 0, 2)),
        IF(       H8710&gt;7,
                     IF(G8710&gt;H8710, 1, IF(G8710&lt;H8710, 0, 2)),
                     IF(         G8710&lt;6,
                                   IF(            _xlfn.XLOOKUP(C8710,'deck &amp; rules'!$D$22:$M$22,_xlfn.XLOOKUP(H8710,'deck &amp; rules'!$C$23:$C$30,'deck &amp; rules'!$D$23:$M$30))="draw",
                                                     IF(I8710&gt;J8710,1,IF(I8710&lt;J8710,0,2)),
                                                     IF(I8710&gt;H8710,1,IF(I8710&lt;H8710,0,2))),
                                   IF(H8710&lt;7,
                                        IF(G8710&gt;J8710,1,IF(G8710&lt;J8710,0,2)),
                                        IF(G8710&gt;H8710,1,IF(G8710&lt;H8710,0,2))
                                        )
                          )
              )
        )</f>
        <v>0</v>
      </c>
      <c r="L8710">
        <f t="shared" ca="1" si="956"/>
        <v>-925</v>
      </c>
      <c r="M8710">
        <f t="shared" ca="1" si="957"/>
        <v>-862.19999999991887</v>
      </c>
      <c r="N8710">
        <f t="shared" ca="1" si="958"/>
        <v>-1572</v>
      </c>
    </row>
    <row r="8711" spans="1:14" x14ac:dyDescent="0.25">
      <c r="A8711">
        <f ca="1"/>
        <v>3</v>
      </c>
      <c r="B8711">
        <f ca="1"/>
        <v>0</v>
      </c>
      <c r="C8711">
        <f ca="1"/>
        <v>0</v>
      </c>
      <c r="D8711">
        <f ca="1"/>
        <v>4</v>
      </c>
      <c r="E8711">
        <f ca="1"/>
        <v>7</v>
      </c>
      <c r="F8711">
        <f ca="1"/>
        <v>8</v>
      </c>
      <c r="G8711">
        <f t="shared" ca="1" si="952"/>
        <v>3</v>
      </c>
      <c r="H8711">
        <f t="shared" ca="1" si="953"/>
        <v>1</v>
      </c>
      <c r="I8711">
        <f t="shared" ca="1" si="954"/>
        <v>3</v>
      </c>
      <c r="J8711">
        <f t="shared" ca="1" si="955"/>
        <v>9</v>
      </c>
      <c r="K8711" cm="1">
        <f t="array" aca="1" ref="K8711" ca="1">IF(G8711&gt;7,
        IF(G8711&gt;H8711, 1, IF(G8711&lt;H8711, 0, 2)),
        IF(       H8711&gt;7,
                     IF(G8711&gt;H8711, 1, IF(G8711&lt;H8711, 0, 2)),
                     IF(         G8711&lt;6,
                                   IF(            _xlfn.XLOOKUP(C8711,'deck &amp; rules'!$D$22:$M$22,_xlfn.XLOOKUP(H8711,'deck &amp; rules'!$C$23:$C$30,'deck &amp; rules'!$D$23:$M$30))="draw",
                                                     IF(I8711&gt;J8711,1,IF(I8711&lt;J8711,0,2)),
                                                     IF(I8711&gt;H8711,1,IF(I8711&lt;H8711,0,2))),
                                   IF(H8711&lt;7,
                                        IF(G8711&gt;J8711,1,IF(G8711&lt;J8711,0,2)),
                                        IF(G8711&gt;H8711,1,IF(G8711&lt;H8711,0,2))
                                        )
                          )
              )
        )</f>
        <v>0</v>
      </c>
      <c r="L8711">
        <f t="shared" ca="1" si="956"/>
        <v>-926</v>
      </c>
      <c r="M8711">
        <f t="shared" ca="1" si="957"/>
        <v>-861.24999999991883</v>
      </c>
      <c r="N8711">
        <f t="shared" ca="1" si="958"/>
        <v>-1573</v>
      </c>
    </row>
    <row r="8712" spans="1:14" x14ac:dyDescent="0.25">
      <c r="A8712">
        <f ca="1"/>
        <v>0</v>
      </c>
      <c r="B8712">
        <f ca="1"/>
        <v>5</v>
      </c>
      <c r="C8712">
        <f ca="1"/>
        <v>2</v>
      </c>
      <c r="D8712">
        <f ca="1"/>
        <v>7</v>
      </c>
      <c r="E8712">
        <f ca="1"/>
        <v>3</v>
      </c>
      <c r="F8712">
        <f ca="1"/>
        <v>0</v>
      </c>
      <c r="G8712">
        <f t="shared" ca="1" si="952"/>
        <v>5</v>
      </c>
      <c r="H8712">
        <f t="shared" ca="1" si="953"/>
        <v>0</v>
      </c>
      <c r="I8712">
        <f t="shared" ca="1" si="954"/>
        <v>7</v>
      </c>
      <c r="J8712">
        <f t="shared" ca="1" si="955"/>
        <v>0</v>
      </c>
      <c r="K8712" cm="1">
        <f t="array" aca="1" ref="K8712" ca="1">IF(G8712&gt;7,
        IF(G8712&gt;H8712, 1, IF(G8712&lt;H8712, 0, 2)),
        IF(       H8712&gt;7,
                     IF(G8712&gt;H8712, 1, IF(G8712&lt;H8712, 0, 2)),
                     IF(         G8712&lt;6,
                                   IF(            _xlfn.XLOOKUP(C8712,'deck &amp; rules'!$D$22:$M$22,_xlfn.XLOOKUP(H8712,'deck &amp; rules'!$C$23:$C$30,'deck &amp; rules'!$D$23:$M$30))="draw",
                                                     IF(I8712&gt;J8712,1,IF(I8712&lt;J8712,0,2)),
                                                     IF(I8712&gt;H8712,1,IF(I8712&lt;H8712,0,2))),
                                   IF(H8712&lt;7,
                                        IF(G8712&gt;J8712,1,IF(G8712&lt;J8712,0,2)),
                                        IF(G8712&gt;H8712,1,IF(G8712&lt;H8712,0,2))
                                        )
                          )
              )
        )</f>
        <v>1</v>
      </c>
      <c r="L8712">
        <f t="shared" ca="1" si="956"/>
        <v>-925</v>
      </c>
      <c r="M8712">
        <f t="shared" ca="1" si="957"/>
        <v>-862.24999999991883</v>
      </c>
      <c r="N8712">
        <f t="shared" ca="1" si="958"/>
        <v>-1574</v>
      </c>
    </row>
    <row r="8713" spans="1:14" x14ac:dyDescent="0.25">
      <c r="A8713">
        <f ca="1"/>
        <v>8</v>
      </c>
      <c r="B8713">
        <f ca="1"/>
        <v>5</v>
      </c>
      <c r="C8713">
        <f ca="1"/>
        <v>2</v>
      </c>
      <c r="D8713">
        <f ca="1"/>
        <v>0</v>
      </c>
      <c r="E8713">
        <f ca="1"/>
        <v>4</v>
      </c>
      <c r="F8713">
        <f ca="1"/>
        <v>5</v>
      </c>
      <c r="G8713">
        <f t="shared" ca="1" si="952"/>
        <v>3</v>
      </c>
      <c r="H8713">
        <f t="shared" ca="1" si="953"/>
        <v>4</v>
      </c>
      <c r="I8713">
        <f t="shared" ca="1" si="954"/>
        <v>5</v>
      </c>
      <c r="J8713">
        <f t="shared" ca="1" si="955"/>
        <v>9</v>
      </c>
      <c r="K8713" cm="1">
        <f t="array" aca="1" ref="K8713" ca="1">IF(G8713&gt;7,
        IF(G8713&gt;H8713, 1, IF(G8713&lt;H8713, 0, 2)),
        IF(       H8713&gt;7,
                     IF(G8713&gt;H8713, 1, IF(G8713&lt;H8713, 0, 2)),
                     IF(         G8713&lt;6,
                                   IF(            _xlfn.XLOOKUP(C8713,'deck &amp; rules'!$D$22:$M$22,_xlfn.XLOOKUP(H8713,'deck &amp; rules'!$C$23:$C$30,'deck &amp; rules'!$D$23:$M$30))="draw",
                                                     IF(I8713&gt;J8713,1,IF(I8713&lt;J8713,0,2)),
                                                     IF(I8713&gt;H8713,1,IF(I8713&lt;H8713,0,2))),
                                   IF(H8713&lt;7,
                                        IF(G8713&gt;J8713,1,IF(G8713&lt;J8713,0,2)),
                                        IF(G8713&gt;H8713,1,IF(G8713&lt;H8713,0,2))
                                        )
                          )
              )
        )</f>
        <v>0</v>
      </c>
      <c r="L8713">
        <f t="shared" ca="1" si="956"/>
        <v>-926</v>
      </c>
      <c r="M8713">
        <f t="shared" ca="1" si="957"/>
        <v>-861.29999999991878</v>
      </c>
      <c r="N8713">
        <f t="shared" ca="1" si="958"/>
        <v>-1575</v>
      </c>
    </row>
    <row r="8714" spans="1:14" x14ac:dyDescent="0.25">
      <c r="A8714">
        <f ca="1"/>
        <v>0</v>
      </c>
      <c r="B8714">
        <f ca="1"/>
        <v>7</v>
      </c>
      <c r="C8714">
        <f ca="1"/>
        <v>4</v>
      </c>
      <c r="D8714">
        <f ca="1"/>
        <v>3</v>
      </c>
      <c r="E8714">
        <f ca="1"/>
        <v>0</v>
      </c>
      <c r="F8714">
        <f ca="1"/>
        <v>8</v>
      </c>
      <c r="G8714">
        <f t="shared" ca="1" si="952"/>
        <v>7</v>
      </c>
      <c r="H8714">
        <f t="shared" ca="1" si="953"/>
        <v>3</v>
      </c>
      <c r="I8714">
        <f t="shared" ca="1" si="954"/>
        <v>1</v>
      </c>
      <c r="J8714">
        <f t="shared" ca="1" si="955"/>
        <v>1</v>
      </c>
      <c r="K8714" cm="1">
        <f t="array" aca="1" ref="K8714" ca="1">IF(G8714&gt;7,
        IF(G8714&gt;H8714, 1, IF(G8714&lt;H8714, 0, 2)),
        IF(       H8714&gt;7,
                     IF(G8714&gt;H8714, 1, IF(G8714&lt;H8714, 0, 2)),
                     IF(         G8714&lt;6,
                                   IF(            _xlfn.XLOOKUP(C8714,'deck &amp; rules'!$D$22:$M$22,_xlfn.XLOOKUP(H8714,'deck &amp; rules'!$C$23:$C$30,'deck &amp; rules'!$D$23:$M$30))="draw",
                                                     IF(I8714&gt;J8714,1,IF(I8714&lt;J8714,0,2)),
                                                     IF(I8714&gt;H8714,1,IF(I8714&lt;H8714,0,2))),
                                   IF(H8714&lt;7,
                                        IF(G8714&gt;J8714,1,IF(G8714&lt;J8714,0,2)),
                                        IF(G8714&gt;H8714,1,IF(G8714&lt;H8714,0,2))
                                        )
                          )
              )
        )</f>
        <v>1</v>
      </c>
      <c r="L8714">
        <f t="shared" ca="1" si="956"/>
        <v>-925</v>
      </c>
      <c r="M8714">
        <f t="shared" ca="1" si="957"/>
        <v>-862.29999999991878</v>
      </c>
      <c r="N8714">
        <f t="shared" ca="1" si="958"/>
        <v>-1576</v>
      </c>
    </row>
    <row r="8715" spans="1:14" x14ac:dyDescent="0.25">
      <c r="A8715">
        <f ca="1"/>
        <v>4</v>
      </c>
      <c r="B8715">
        <f ca="1"/>
        <v>2</v>
      </c>
      <c r="C8715">
        <f ca="1"/>
        <v>0</v>
      </c>
      <c r="D8715">
        <f ca="1"/>
        <v>9</v>
      </c>
      <c r="E8715">
        <f ca="1"/>
        <v>0</v>
      </c>
      <c r="F8715">
        <f ca="1"/>
        <v>3</v>
      </c>
      <c r="G8715">
        <f t="shared" ca="1" si="952"/>
        <v>6</v>
      </c>
      <c r="H8715">
        <f t="shared" ca="1" si="953"/>
        <v>9</v>
      </c>
      <c r="I8715">
        <f t="shared" ca="1" si="954"/>
        <v>6</v>
      </c>
      <c r="J8715">
        <f t="shared" ca="1" si="955"/>
        <v>2</v>
      </c>
      <c r="K8715" cm="1">
        <f t="array" aca="1" ref="K8715" ca="1">IF(G8715&gt;7,
        IF(G8715&gt;H8715, 1, IF(G8715&lt;H8715, 0, 2)),
        IF(       H8715&gt;7,
                     IF(G8715&gt;H8715, 1, IF(G8715&lt;H8715, 0, 2)),
                     IF(         G8715&lt;6,
                                   IF(            _xlfn.XLOOKUP(C8715,'deck &amp; rules'!$D$22:$M$22,_xlfn.XLOOKUP(H8715,'deck &amp; rules'!$C$23:$C$30,'deck &amp; rules'!$D$23:$M$30))="draw",
                                                     IF(I8715&gt;J8715,1,IF(I8715&lt;J8715,0,2)),
                                                     IF(I8715&gt;H8715,1,IF(I8715&lt;H8715,0,2))),
                                   IF(H8715&lt;7,
                                        IF(G8715&gt;J8715,1,IF(G8715&lt;J8715,0,2)),
                                        IF(G8715&gt;H8715,1,IF(G8715&lt;H8715,0,2))
                                        )
                          )
              )
        )</f>
        <v>0</v>
      </c>
      <c r="L8715">
        <f t="shared" ca="1" si="956"/>
        <v>-926</v>
      </c>
      <c r="M8715">
        <f t="shared" ca="1" si="957"/>
        <v>-861.34999999991874</v>
      </c>
      <c r="N8715">
        <f t="shared" ca="1" si="958"/>
        <v>-1577</v>
      </c>
    </row>
    <row r="8716" spans="1:14" x14ac:dyDescent="0.25">
      <c r="A8716">
        <f ca="1"/>
        <v>0</v>
      </c>
      <c r="B8716">
        <f ca="1"/>
        <v>0</v>
      </c>
      <c r="C8716">
        <f ca="1"/>
        <v>0</v>
      </c>
      <c r="D8716">
        <f ca="1"/>
        <v>8</v>
      </c>
      <c r="E8716">
        <f ca="1"/>
        <v>1</v>
      </c>
      <c r="F8716">
        <f ca="1"/>
        <v>0</v>
      </c>
      <c r="G8716">
        <f t="shared" ca="1" si="952"/>
        <v>0</v>
      </c>
      <c r="H8716">
        <f t="shared" ca="1" si="953"/>
        <v>9</v>
      </c>
      <c r="I8716">
        <f t="shared" ca="1" si="954"/>
        <v>0</v>
      </c>
      <c r="J8716">
        <f t="shared" ca="1" si="955"/>
        <v>9</v>
      </c>
      <c r="K8716" cm="1">
        <f t="array" aca="1" ref="K8716" ca="1">IF(G8716&gt;7,
        IF(G8716&gt;H8716, 1, IF(G8716&lt;H8716, 0, 2)),
        IF(       H8716&gt;7,
                     IF(G8716&gt;H8716, 1, IF(G8716&lt;H8716, 0, 2)),
                     IF(         G8716&lt;6,
                                   IF(            _xlfn.XLOOKUP(C8716,'deck &amp; rules'!$D$22:$M$22,_xlfn.XLOOKUP(H8716,'deck &amp; rules'!$C$23:$C$30,'deck &amp; rules'!$D$23:$M$30))="draw",
                                                     IF(I8716&gt;J8716,1,IF(I8716&lt;J8716,0,2)),
                                                     IF(I8716&gt;H8716,1,IF(I8716&lt;H8716,0,2))),
                                   IF(H8716&lt;7,
                                        IF(G8716&gt;J8716,1,IF(G8716&lt;J8716,0,2)),
                                        IF(G8716&gt;H8716,1,IF(G8716&lt;H8716,0,2))
                                        )
                          )
              )
        )</f>
        <v>0</v>
      </c>
      <c r="L8716">
        <f t="shared" ca="1" si="956"/>
        <v>-927</v>
      </c>
      <c r="M8716">
        <f t="shared" ca="1" si="957"/>
        <v>-860.39999999991869</v>
      </c>
      <c r="N8716">
        <f t="shared" ca="1" si="958"/>
        <v>-1578</v>
      </c>
    </row>
    <row r="8717" spans="1:14" x14ac:dyDescent="0.25">
      <c r="A8717">
        <f ca="1"/>
        <v>1</v>
      </c>
      <c r="B8717">
        <f ca="1"/>
        <v>4</v>
      </c>
      <c r="C8717">
        <f ca="1"/>
        <v>8</v>
      </c>
      <c r="D8717">
        <f ca="1"/>
        <v>0</v>
      </c>
      <c r="E8717">
        <f ca="1"/>
        <v>0</v>
      </c>
      <c r="F8717">
        <f ca="1"/>
        <v>1</v>
      </c>
      <c r="G8717">
        <f t="shared" ca="1" si="952"/>
        <v>5</v>
      </c>
      <c r="H8717">
        <f t="shared" ca="1" si="953"/>
        <v>0</v>
      </c>
      <c r="I8717">
        <f t="shared" ca="1" si="954"/>
        <v>3</v>
      </c>
      <c r="J8717">
        <f t="shared" ca="1" si="955"/>
        <v>1</v>
      </c>
      <c r="K8717" cm="1">
        <f t="array" aca="1" ref="K8717" ca="1">IF(G8717&gt;7,
        IF(G8717&gt;H8717, 1, IF(G8717&lt;H8717, 0, 2)),
        IF(       H8717&gt;7,
                     IF(G8717&gt;H8717, 1, IF(G8717&lt;H8717, 0, 2)),
                     IF(         G8717&lt;6,
                                   IF(            _xlfn.XLOOKUP(C8717,'deck &amp; rules'!$D$22:$M$22,_xlfn.XLOOKUP(H8717,'deck &amp; rules'!$C$23:$C$30,'deck &amp; rules'!$D$23:$M$30))="draw",
                                                     IF(I8717&gt;J8717,1,IF(I8717&lt;J8717,0,2)),
                                                     IF(I8717&gt;H8717,1,IF(I8717&lt;H8717,0,2))),
                                   IF(H8717&lt;7,
                                        IF(G8717&gt;J8717,1,IF(G8717&lt;J8717,0,2)),
                                        IF(G8717&gt;H8717,1,IF(G8717&lt;H8717,0,2))
                                        )
                          )
              )
        )</f>
        <v>1</v>
      </c>
      <c r="L8717">
        <f t="shared" ca="1" si="956"/>
        <v>-926</v>
      </c>
      <c r="M8717">
        <f t="shared" ca="1" si="957"/>
        <v>-861.39999999991869</v>
      </c>
      <c r="N8717">
        <f t="shared" ca="1" si="958"/>
        <v>-1579</v>
      </c>
    </row>
    <row r="8718" spans="1:14" x14ac:dyDescent="0.25">
      <c r="A8718">
        <f ca="1"/>
        <v>1</v>
      </c>
      <c r="B8718">
        <f ca="1"/>
        <v>5</v>
      </c>
      <c r="C8718">
        <f ca="1"/>
        <v>4</v>
      </c>
      <c r="D8718">
        <f ca="1"/>
        <v>4</v>
      </c>
      <c r="E8718">
        <f ca="1"/>
        <v>7</v>
      </c>
      <c r="F8718">
        <f ca="1"/>
        <v>0</v>
      </c>
      <c r="G8718">
        <f t="shared" ca="1" si="952"/>
        <v>6</v>
      </c>
      <c r="H8718">
        <f t="shared" ca="1" si="953"/>
        <v>1</v>
      </c>
      <c r="I8718">
        <f t="shared" ca="1" si="954"/>
        <v>0</v>
      </c>
      <c r="J8718">
        <f t="shared" ca="1" si="955"/>
        <v>1</v>
      </c>
      <c r="K8718" cm="1">
        <f t="array" aca="1" ref="K8718" ca="1">IF(G8718&gt;7,
        IF(G8718&gt;H8718, 1, IF(G8718&lt;H8718, 0, 2)),
        IF(       H8718&gt;7,
                     IF(G8718&gt;H8718, 1, IF(G8718&lt;H8718, 0, 2)),
                     IF(         G8718&lt;6,
                                   IF(            _xlfn.XLOOKUP(C8718,'deck &amp; rules'!$D$22:$M$22,_xlfn.XLOOKUP(H8718,'deck &amp; rules'!$C$23:$C$30,'deck &amp; rules'!$D$23:$M$30))="draw",
                                                     IF(I8718&gt;J8718,1,IF(I8718&lt;J8718,0,2)),
                                                     IF(I8718&gt;H8718,1,IF(I8718&lt;H8718,0,2))),
                                   IF(H8718&lt;7,
                                        IF(G8718&gt;J8718,1,IF(G8718&lt;J8718,0,2)),
                                        IF(G8718&gt;H8718,1,IF(G8718&lt;H8718,0,2))
                                        )
                          )
              )
        )</f>
        <v>1</v>
      </c>
      <c r="L8718">
        <f t="shared" ca="1" si="956"/>
        <v>-925</v>
      </c>
      <c r="M8718">
        <f t="shared" ca="1" si="957"/>
        <v>-862.39999999991869</v>
      </c>
      <c r="N8718">
        <f t="shared" ca="1" si="958"/>
        <v>-1580</v>
      </c>
    </row>
    <row r="8719" spans="1:14" x14ac:dyDescent="0.25">
      <c r="A8719">
        <f ca="1"/>
        <v>0</v>
      </c>
      <c r="B8719">
        <f ca="1"/>
        <v>0</v>
      </c>
      <c r="C8719">
        <f ca="1"/>
        <v>9</v>
      </c>
      <c r="D8719">
        <f ca="1"/>
        <v>3</v>
      </c>
      <c r="E8719">
        <f ca="1"/>
        <v>5</v>
      </c>
      <c r="F8719">
        <f ca="1"/>
        <v>5</v>
      </c>
      <c r="G8719">
        <f t="shared" ca="1" si="952"/>
        <v>0</v>
      </c>
      <c r="H8719">
        <f t="shared" ca="1" si="953"/>
        <v>8</v>
      </c>
      <c r="I8719">
        <f t="shared" ca="1" si="954"/>
        <v>9</v>
      </c>
      <c r="J8719">
        <f t="shared" ca="1" si="955"/>
        <v>3</v>
      </c>
      <c r="K8719" cm="1">
        <f t="array" aca="1" ref="K8719" ca="1">IF(G8719&gt;7,
        IF(G8719&gt;H8719, 1, IF(G8719&lt;H8719, 0, 2)),
        IF(       H8719&gt;7,
                     IF(G8719&gt;H8719, 1, IF(G8719&lt;H8719, 0, 2)),
                     IF(         G8719&lt;6,
                                   IF(            _xlfn.XLOOKUP(C8719,'deck &amp; rules'!$D$22:$M$22,_xlfn.XLOOKUP(H8719,'deck &amp; rules'!$C$23:$C$30,'deck &amp; rules'!$D$23:$M$30))="draw",
                                                     IF(I8719&gt;J8719,1,IF(I8719&lt;J8719,0,2)),
                                                     IF(I8719&gt;H8719,1,IF(I8719&lt;H8719,0,2))),
                                   IF(H8719&lt;7,
                                        IF(G8719&gt;J8719,1,IF(G8719&lt;J8719,0,2)),
                                        IF(G8719&gt;H8719,1,IF(G8719&lt;H8719,0,2))
                                        )
                          )
              )
        )</f>
        <v>0</v>
      </c>
      <c r="L8719">
        <f t="shared" ca="1" si="956"/>
        <v>-926</v>
      </c>
      <c r="M8719">
        <f t="shared" ca="1" si="957"/>
        <v>-861.44999999991865</v>
      </c>
      <c r="N8719">
        <f t="shared" ca="1" si="958"/>
        <v>-1581</v>
      </c>
    </row>
    <row r="8720" spans="1:14" x14ac:dyDescent="0.25">
      <c r="A8720">
        <f ca="1"/>
        <v>0</v>
      </c>
      <c r="B8720">
        <f ca="1"/>
        <v>0</v>
      </c>
      <c r="C8720">
        <f ca="1"/>
        <v>0</v>
      </c>
      <c r="D8720">
        <f ca="1"/>
        <v>8</v>
      </c>
      <c r="E8720">
        <f ca="1"/>
        <v>1</v>
      </c>
      <c r="F8720">
        <f ca="1"/>
        <v>0</v>
      </c>
      <c r="G8720">
        <f t="shared" ca="1" si="952"/>
        <v>0</v>
      </c>
      <c r="H8720">
        <f t="shared" ca="1" si="953"/>
        <v>9</v>
      </c>
      <c r="I8720">
        <f t="shared" ca="1" si="954"/>
        <v>0</v>
      </c>
      <c r="J8720">
        <f t="shared" ca="1" si="955"/>
        <v>9</v>
      </c>
      <c r="K8720" cm="1">
        <f t="array" aca="1" ref="K8720" ca="1">IF(G8720&gt;7,
        IF(G8720&gt;H8720, 1, IF(G8720&lt;H8720, 0, 2)),
        IF(       H8720&gt;7,
                     IF(G8720&gt;H8720, 1, IF(G8720&lt;H8720, 0, 2)),
                     IF(         G8720&lt;6,
                                   IF(            _xlfn.XLOOKUP(C8720,'deck &amp; rules'!$D$22:$M$22,_xlfn.XLOOKUP(H8720,'deck &amp; rules'!$C$23:$C$30,'deck &amp; rules'!$D$23:$M$30))="draw",
                                                     IF(I8720&gt;J8720,1,IF(I8720&lt;J8720,0,2)),
                                                     IF(I8720&gt;H8720,1,IF(I8720&lt;H8720,0,2))),
                                   IF(H8720&lt;7,
                                        IF(G8720&gt;J8720,1,IF(G8720&lt;J8720,0,2)),
                                        IF(G8720&gt;H8720,1,IF(G8720&lt;H8720,0,2))
                                        )
                          )
              )
        )</f>
        <v>0</v>
      </c>
      <c r="L8720">
        <f t="shared" ca="1" si="956"/>
        <v>-927</v>
      </c>
      <c r="M8720">
        <f t="shared" ca="1" si="957"/>
        <v>-860.4999999999186</v>
      </c>
      <c r="N8720">
        <f t="shared" ca="1" si="958"/>
        <v>-1582</v>
      </c>
    </row>
    <row r="8721" spans="1:14" x14ac:dyDescent="0.25">
      <c r="A8721">
        <f ca="1"/>
        <v>3</v>
      </c>
      <c r="B8721">
        <f ca="1"/>
        <v>5</v>
      </c>
      <c r="C8721">
        <f ca="1"/>
        <v>0</v>
      </c>
      <c r="D8721">
        <f ca="1"/>
        <v>7</v>
      </c>
      <c r="E8721">
        <f ca="1"/>
        <v>0</v>
      </c>
      <c r="F8721">
        <f ca="1"/>
        <v>7</v>
      </c>
      <c r="G8721">
        <f t="shared" ca="1" si="952"/>
        <v>8</v>
      </c>
      <c r="H8721">
        <f t="shared" ca="1" si="953"/>
        <v>7</v>
      </c>
      <c r="I8721">
        <f t="shared" ca="1" si="954"/>
        <v>8</v>
      </c>
      <c r="J8721">
        <f t="shared" ca="1" si="955"/>
        <v>4</v>
      </c>
      <c r="K8721" cm="1">
        <f t="array" aca="1" ref="K8721" ca="1">IF(G8721&gt;7,
        IF(G8721&gt;H8721, 1, IF(G8721&lt;H8721, 0, 2)),
        IF(       H8721&gt;7,
                     IF(G8721&gt;H8721, 1, IF(G8721&lt;H8721, 0, 2)),
                     IF(         G8721&lt;6,
                                   IF(            _xlfn.XLOOKUP(C8721,'deck &amp; rules'!$D$22:$M$22,_xlfn.XLOOKUP(H8721,'deck &amp; rules'!$C$23:$C$30,'deck &amp; rules'!$D$23:$M$30))="draw",
                                                     IF(I8721&gt;J8721,1,IF(I8721&lt;J8721,0,2)),
                                                     IF(I8721&gt;H8721,1,IF(I8721&lt;H8721,0,2))),
                                   IF(H8721&lt;7,
                                        IF(G8721&gt;J8721,1,IF(G8721&lt;J8721,0,2)),
                                        IF(G8721&gt;H8721,1,IF(G8721&lt;H8721,0,2))
                                        )
                          )
              )
        )</f>
        <v>1</v>
      </c>
      <c r="L8721">
        <f t="shared" ca="1" si="956"/>
        <v>-926</v>
      </c>
      <c r="M8721">
        <f t="shared" ca="1" si="957"/>
        <v>-861.4999999999186</v>
      </c>
      <c r="N8721">
        <f t="shared" ca="1" si="958"/>
        <v>-1583</v>
      </c>
    </row>
    <row r="8722" spans="1:14" x14ac:dyDescent="0.25">
      <c r="A8722">
        <f ca="1"/>
        <v>8</v>
      </c>
      <c r="B8722">
        <f ca="1"/>
        <v>0</v>
      </c>
      <c r="C8722">
        <f ca="1"/>
        <v>3</v>
      </c>
      <c r="D8722">
        <f ca="1"/>
        <v>5</v>
      </c>
      <c r="E8722">
        <f ca="1"/>
        <v>7</v>
      </c>
      <c r="F8722">
        <f ca="1"/>
        <v>1</v>
      </c>
      <c r="G8722">
        <f t="shared" ca="1" si="952"/>
        <v>8</v>
      </c>
      <c r="H8722">
        <f t="shared" ca="1" si="953"/>
        <v>2</v>
      </c>
      <c r="I8722">
        <f t="shared" ca="1" si="954"/>
        <v>1</v>
      </c>
      <c r="J8722">
        <f t="shared" ca="1" si="955"/>
        <v>3</v>
      </c>
      <c r="K8722" cm="1">
        <f t="array" aca="1" ref="K8722" ca="1">IF(G8722&gt;7,
        IF(G8722&gt;H8722, 1, IF(G8722&lt;H8722, 0, 2)),
        IF(       H8722&gt;7,
                     IF(G8722&gt;H8722, 1, IF(G8722&lt;H8722, 0, 2)),
                     IF(         G8722&lt;6,
                                   IF(            _xlfn.XLOOKUP(C8722,'deck &amp; rules'!$D$22:$M$22,_xlfn.XLOOKUP(H8722,'deck &amp; rules'!$C$23:$C$30,'deck &amp; rules'!$D$23:$M$30))="draw",
                                                     IF(I8722&gt;J8722,1,IF(I8722&lt;J8722,0,2)),
                                                     IF(I8722&gt;H8722,1,IF(I8722&lt;H8722,0,2))),
                                   IF(H8722&lt;7,
                                        IF(G8722&gt;J8722,1,IF(G8722&lt;J8722,0,2)),
                                        IF(G8722&gt;H8722,1,IF(G8722&lt;H8722,0,2))
                                        )
                          )
              )
        )</f>
        <v>1</v>
      </c>
      <c r="L8722">
        <f t="shared" ca="1" si="956"/>
        <v>-925</v>
      </c>
      <c r="M8722">
        <f t="shared" ca="1" si="957"/>
        <v>-862.4999999999186</v>
      </c>
      <c r="N8722">
        <f t="shared" ca="1" si="958"/>
        <v>-1584</v>
      </c>
    </row>
    <row r="8723" spans="1:14" x14ac:dyDescent="0.25">
      <c r="A8723">
        <f ca="1"/>
        <v>7</v>
      </c>
      <c r="B8723">
        <f ca="1"/>
        <v>9</v>
      </c>
      <c r="C8723">
        <f ca="1"/>
        <v>3</v>
      </c>
      <c r="D8723">
        <f ca="1"/>
        <v>4</v>
      </c>
      <c r="E8723">
        <f ca="1"/>
        <v>0</v>
      </c>
      <c r="F8723">
        <f ca="1"/>
        <v>0</v>
      </c>
      <c r="G8723">
        <f t="shared" ca="1" si="952"/>
        <v>6</v>
      </c>
      <c r="H8723">
        <f t="shared" ca="1" si="953"/>
        <v>4</v>
      </c>
      <c r="I8723">
        <f t="shared" ca="1" si="954"/>
        <v>9</v>
      </c>
      <c r="J8723">
        <f t="shared" ca="1" si="955"/>
        <v>4</v>
      </c>
      <c r="K8723" cm="1">
        <f t="array" aca="1" ref="K8723" ca="1">IF(G8723&gt;7,
        IF(G8723&gt;H8723, 1, IF(G8723&lt;H8723, 0, 2)),
        IF(       H8723&gt;7,
                     IF(G8723&gt;H8723, 1, IF(G8723&lt;H8723, 0, 2)),
                     IF(         G8723&lt;6,
                                   IF(            _xlfn.XLOOKUP(C8723,'deck &amp; rules'!$D$22:$M$22,_xlfn.XLOOKUP(H8723,'deck &amp; rules'!$C$23:$C$30,'deck &amp; rules'!$D$23:$M$30))="draw",
                                                     IF(I8723&gt;J8723,1,IF(I8723&lt;J8723,0,2)),
                                                     IF(I8723&gt;H8723,1,IF(I8723&lt;H8723,0,2))),
                                   IF(H8723&lt;7,
                                        IF(G8723&gt;J8723,1,IF(G8723&lt;J8723,0,2)),
                                        IF(G8723&gt;H8723,1,IF(G8723&lt;H8723,0,2))
                                        )
                          )
              )
        )</f>
        <v>1</v>
      </c>
      <c r="L8723">
        <f t="shared" ca="1" si="956"/>
        <v>-924</v>
      </c>
      <c r="M8723">
        <f t="shared" ca="1" si="957"/>
        <v>-863.4999999999186</v>
      </c>
      <c r="N8723">
        <f t="shared" ca="1" si="958"/>
        <v>-1585</v>
      </c>
    </row>
    <row r="8724" spans="1:14" x14ac:dyDescent="0.25">
      <c r="A8724">
        <f ca="1"/>
        <v>9</v>
      </c>
      <c r="B8724">
        <f ca="1"/>
        <v>5</v>
      </c>
      <c r="C8724">
        <f ca="1"/>
        <v>6</v>
      </c>
      <c r="D8724">
        <f ca="1"/>
        <v>6</v>
      </c>
      <c r="E8724">
        <f ca="1"/>
        <v>0</v>
      </c>
      <c r="F8724">
        <f ca="1"/>
        <v>0</v>
      </c>
      <c r="G8724">
        <f t="shared" ca="1" si="952"/>
        <v>4</v>
      </c>
      <c r="H8724">
        <f t="shared" ca="1" si="953"/>
        <v>6</v>
      </c>
      <c r="I8724">
        <f t="shared" ca="1" si="954"/>
        <v>0</v>
      </c>
      <c r="J8724">
        <f t="shared" ca="1" si="955"/>
        <v>6</v>
      </c>
      <c r="K8724" cm="1">
        <f t="array" aca="1" ref="K8724" ca="1">IF(G8724&gt;7,
        IF(G8724&gt;H8724, 1, IF(G8724&lt;H8724, 0, 2)),
        IF(       H8724&gt;7,
                     IF(G8724&gt;H8724, 1, IF(G8724&lt;H8724, 0, 2)),
                     IF(         G8724&lt;6,
                                   IF(            _xlfn.XLOOKUP(C8724,'deck &amp; rules'!$D$22:$M$22,_xlfn.XLOOKUP(H8724,'deck &amp; rules'!$C$23:$C$30,'deck &amp; rules'!$D$23:$M$30))="draw",
                                                     IF(I8724&gt;J8724,1,IF(I8724&lt;J8724,0,2)),
                                                     IF(I8724&gt;H8724,1,IF(I8724&lt;H8724,0,2))),
                                   IF(H8724&lt;7,
                                        IF(G8724&gt;J8724,1,IF(G8724&lt;J8724,0,2)),
                                        IF(G8724&gt;H8724,1,IF(G8724&lt;H8724,0,2))
                                        )
                          )
              )
        )</f>
        <v>0</v>
      </c>
      <c r="L8724">
        <f t="shared" ca="1" si="956"/>
        <v>-925</v>
      </c>
      <c r="M8724">
        <f t="shared" ca="1" si="957"/>
        <v>-862.54999999991855</v>
      </c>
      <c r="N8724">
        <f t="shared" ca="1" si="958"/>
        <v>-1586</v>
      </c>
    </row>
    <row r="8725" spans="1:14" x14ac:dyDescent="0.25">
      <c r="A8725">
        <f ca="1"/>
        <v>5</v>
      </c>
      <c r="B8725">
        <f ca="1"/>
        <v>1</v>
      </c>
      <c r="C8725">
        <f ca="1"/>
        <v>3</v>
      </c>
      <c r="D8725">
        <f ca="1"/>
        <v>0</v>
      </c>
      <c r="E8725">
        <f ca="1"/>
        <v>9</v>
      </c>
      <c r="F8725">
        <f ca="1"/>
        <v>2</v>
      </c>
      <c r="G8725">
        <f t="shared" ca="1" si="952"/>
        <v>6</v>
      </c>
      <c r="H8725">
        <f t="shared" ca="1" si="953"/>
        <v>9</v>
      </c>
      <c r="I8725">
        <f t="shared" ca="1" si="954"/>
        <v>9</v>
      </c>
      <c r="J8725">
        <f t="shared" ca="1" si="955"/>
        <v>1</v>
      </c>
      <c r="K8725" cm="1">
        <f t="array" aca="1" ref="K8725" ca="1">IF(G8725&gt;7,
        IF(G8725&gt;H8725, 1, IF(G8725&lt;H8725, 0, 2)),
        IF(       H8725&gt;7,
                     IF(G8725&gt;H8725, 1, IF(G8725&lt;H8725, 0, 2)),
                     IF(         G8725&lt;6,
                                   IF(            _xlfn.XLOOKUP(C8725,'deck &amp; rules'!$D$22:$M$22,_xlfn.XLOOKUP(H8725,'deck &amp; rules'!$C$23:$C$30,'deck &amp; rules'!$D$23:$M$30))="draw",
                                                     IF(I8725&gt;J8725,1,IF(I8725&lt;J8725,0,2)),
                                                     IF(I8725&gt;H8725,1,IF(I8725&lt;H8725,0,2))),
                                   IF(H8725&lt;7,
                                        IF(G8725&gt;J8725,1,IF(G8725&lt;J8725,0,2)),
                                        IF(G8725&gt;H8725,1,IF(G8725&lt;H8725,0,2))
                                        )
                          )
              )
        )</f>
        <v>0</v>
      </c>
      <c r="L8725">
        <f t="shared" ca="1" si="956"/>
        <v>-926</v>
      </c>
      <c r="M8725">
        <f t="shared" ca="1" si="957"/>
        <v>-861.59999999991851</v>
      </c>
      <c r="N8725">
        <f t="shared" ca="1" si="958"/>
        <v>-1587</v>
      </c>
    </row>
    <row r="8726" spans="1:14" x14ac:dyDescent="0.25">
      <c r="A8726">
        <f ca="1"/>
        <v>9</v>
      </c>
      <c r="B8726">
        <f ca="1"/>
        <v>9</v>
      </c>
      <c r="C8726">
        <f ca="1"/>
        <v>8</v>
      </c>
      <c r="D8726">
        <f ca="1"/>
        <v>9</v>
      </c>
      <c r="E8726">
        <f ca="1"/>
        <v>2</v>
      </c>
      <c r="F8726">
        <f ca="1"/>
        <v>8</v>
      </c>
      <c r="G8726">
        <f t="shared" ca="1" si="952"/>
        <v>8</v>
      </c>
      <c r="H8726">
        <f t="shared" ca="1" si="953"/>
        <v>1</v>
      </c>
      <c r="I8726">
        <f t="shared" ca="1" si="954"/>
        <v>6</v>
      </c>
      <c r="J8726">
        <f t="shared" ca="1" si="955"/>
        <v>9</v>
      </c>
      <c r="K8726" cm="1">
        <f t="array" aca="1" ref="K8726" ca="1">IF(G8726&gt;7,
        IF(G8726&gt;H8726, 1, IF(G8726&lt;H8726, 0, 2)),
        IF(       H8726&gt;7,
                     IF(G8726&gt;H8726, 1, IF(G8726&lt;H8726, 0, 2)),
                     IF(         G8726&lt;6,
                                   IF(            _xlfn.XLOOKUP(C8726,'deck &amp; rules'!$D$22:$M$22,_xlfn.XLOOKUP(H8726,'deck &amp; rules'!$C$23:$C$30,'deck &amp; rules'!$D$23:$M$30))="draw",
                                                     IF(I8726&gt;J8726,1,IF(I8726&lt;J8726,0,2)),
                                                     IF(I8726&gt;H8726,1,IF(I8726&lt;H8726,0,2))),
                                   IF(H8726&lt;7,
                                        IF(G8726&gt;J8726,1,IF(G8726&lt;J8726,0,2)),
                                        IF(G8726&gt;H8726,1,IF(G8726&lt;H8726,0,2))
                                        )
                          )
              )
        )</f>
        <v>1</v>
      </c>
      <c r="L8726">
        <f t="shared" ca="1" si="956"/>
        <v>-925</v>
      </c>
      <c r="M8726">
        <f t="shared" ca="1" si="957"/>
        <v>-862.59999999991851</v>
      </c>
      <c r="N8726">
        <f t="shared" ca="1" si="958"/>
        <v>-1588</v>
      </c>
    </row>
    <row r="8727" spans="1:14" x14ac:dyDescent="0.25">
      <c r="A8727">
        <f ca="1"/>
        <v>2</v>
      </c>
      <c r="B8727">
        <f ca="1"/>
        <v>0</v>
      </c>
      <c r="C8727">
        <f ca="1"/>
        <v>8</v>
      </c>
      <c r="D8727">
        <f ca="1"/>
        <v>5</v>
      </c>
      <c r="E8727">
        <f ca="1"/>
        <v>3</v>
      </c>
      <c r="F8727">
        <f ca="1"/>
        <v>3</v>
      </c>
      <c r="G8727">
        <f t="shared" ca="1" si="952"/>
        <v>2</v>
      </c>
      <c r="H8727">
        <f t="shared" ca="1" si="953"/>
        <v>8</v>
      </c>
      <c r="I8727">
        <f t="shared" ca="1" si="954"/>
        <v>0</v>
      </c>
      <c r="J8727">
        <f t="shared" ca="1" si="955"/>
        <v>1</v>
      </c>
      <c r="K8727" cm="1">
        <f t="array" aca="1" ref="K8727" ca="1">IF(G8727&gt;7,
        IF(G8727&gt;H8727, 1, IF(G8727&lt;H8727, 0, 2)),
        IF(       H8727&gt;7,
                     IF(G8727&gt;H8727, 1, IF(G8727&lt;H8727, 0, 2)),
                     IF(         G8727&lt;6,
                                   IF(            _xlfn.XLOOKUP(C8727,'deck &amp; rules'!$D$22:$M$22,_xlfn.XLOOKUP(H8727,'deck &amp; rules'!$C$23:$C$30,'deck &amp; rules'!$D$23:$M$30))="draw",
                                                     IF(I8727&gt;J8727,1,IF(I8727&lt;J8727,0,2)),
                                                     IF(I8727&gt;H8727,1,IF(I8727&lt;H8727,0,2))),
                                   IF(H8727&lt;7,
                                        IF(G8727&gt;J8727,1,IF(G8727&lt;J8727,0,2)),
                                        IF(G8727&gt;H8727,1,IF(G8727&lt;H8727,0,2))
                                        )
                          )
              )
        )</f>
        <v>0</v>
      </c>
      <c r="L8727">
        <f t="shared" ca="1" si="956"/>
        <v>-926</v>
      </c>
      <c r="M8727">
        <f t="shared" ca="1" si="957"/>
        <v>-861.64999999991846</v>
      </c>
      <c r="N8727">
        <f t="shared" ca="1" si="958"/>
        <v>-1589</v>
      </c>
    </row>
    <row r="8728" spans="1:14" x14ac:dyDescent="0.25">
      <c r="A8728">
        <f ca="1"/>
        <v>6</v>
      </c>
      <c r="B8728">
        <f ca="1"/>
        <v>9</v>
      </c>
      <c r="C8728">
        <f ca="1"/>
        <v>2</v>
      </c>
      <c r="D8728">
        <f ca="1"/>
        <v>0</v>
      </c>
      <c r="E8728">
        <f ca="1"/>
        <v>0</v>
      </c>
      <c r="F8728">
        <f ca="1"/>
        <v>0</v>
      </c>
      <c r="G8728">
        <f t="shared" ca="1" si="952"/>
        <v>5</v>
      </c>
      <c r="H8728">
        <f t="shared" ca="1" si="953"/>
        <v>0</v>
      </c>
      <c r="I8728">
        <f t="shared" ca="1" si="954"/>
        <v>7</v>
      </c>
      <c r="J8728">
        <f t="shared" ca="1" si="955"/>
        <v>0</v>
      </c>
      <c r="K8728" cm="1">
        <f t="array" aca="1" ref="K8728" ca="1">IF(G8728&gt;7,
        IF(G8728&gt;H8728, 1, IF(G8728&lt;H8728, 0, 2)),
        IF(       H8728&gt;7,
                     IF(G8728&gt;H8728, 1, IF(G8728&lt;H8728, 0, 2)),
                     IF(         G8728&lt;6,
                                   IF(            _xlfn.XLOOKUP(C8728,'deck &amp; rules'!$D$22:$M$22,_xlfn.XLOOKUP(H8728,'deck &amp; rules'!$C$23:$C$30,'deck &amp; rules'!$D$23:$M$30))="draw",
                                                     IF(I8728&gt;J8728,1,IF(I8728&lt;J8728,0,2)),
                                                     IF(I8728&gt;H8728,1,IF(I8728&lt;H8728,0,2))),
                                   IF(H8728&lt;7,
                                        IF(G8728&gt;J8728,1,IF(G8728&lt;J8728,0,2)),
                                        IF(G8728&gt;H8728,1,IF(G8728&lt;H8728,0,2))
                                        )
                          )
              )
        )</f>
        <v>1</v>
      </c>
      <c r="L8728">
        <f t="shared" ca="1" si="956"/>
        <v>-925</v>
      </c>
      <c r="M8728">
        <f t="shared" ca="1" si="957"/>
        <v>-862.64999999991846</v>
      </c>
      <c r="N8728">
        <f t="shared" ca="1" si="958"/>
        <v>-1590</v>
      </c>
    </row>
    <row r="8729" spans="1:14" x14ac:dyDescent="0.25">
      <c r="A8729">
        <f ca="1"/>
        <v>3</v>
      </c>
      <c r="B8729">
        <f ca="1"/>
        <v>1</v>
      </c>
      <c r="C8729">
        <f ca="1"/>
        <v>0</v>
      </c>
      <c r="D8729">
        <f ca="1"/>
        <v>0</v>
      </c>
      <c r="E8729">
        <f ca="1"/>
        <v>2</v>
      </c>
      <c r="F8729">
        <f ca="1"/>
        <v>0</v>
      </c>
      <c r="G8729">
        <f t="shared" ca="1" si="952"/>
        <v>4</v>
      </c>
      <c r="H8729">
        <f t="shared" ca="1" si="953"/>
        <v>2</v>
      </c>
      <c r="I8729">
        <f t="shared" ca="1" si="954"/>
        <v>4</v>
      </c>
      <c r="J8729">
        <f t="shared" ca="1" si="955"/>
        <v>2</v>
      </c>
      <c r="K8729" cm="1">
        <f t="array" aca="1" ref="K8729" ca="1">IF(G8729&gt;7,
        IF(G8729&gt;H8729, 1, IF(G8729&lt;H8729, 0, 2)),
        IF(       H8729&gt;7,
                     IF(G8729&gt;H8729, 1, IF(G8729&lt;H8729, 0, 2)),
                     IF(         G8729&lt;6,
                                   IF(            _xlfn.XLOOKUP(C8729,'deck &amp; rules'!$D$22:$M$22,_xlfn.XLOOKUP(H8729,'deck &amp; rules'!$C$23:$C$30,'deck &amp; rules'!$D$23:$M$30))="draw",
                                                     IF(I8729&gt;J8729,1,IF(I8729&lt;J8729,0,2)),
                                                     IF(I8729&gt;H8729,1,IF(I8729&lt;H8729,0,2))),
                                   IF(H8729&lt;7,
                                        IF(G8729&gt;J8729,1,IF(G8729&lt;J8729,0,2)),
                                        IF(G8729&gt;H8729,1,IF(G8729&lt;H8729,0,2))
                                        )
                          )
              )
        )</f>
        <v>1</v>
      </c>
      <c r="L8729">
        <f t="shared" ca="1" si="956"/>
        <v>-924</v>
      </c>
      <c r="M8729">
        <f t="shared" ca="1" si="957"/>
        <v>-863.64999999991846</v>
      </c>
      <c r="N8729">
        <f t="shared" ca="1" si="958"/>
        <v>-1591</v>
      </c>
    </row>
    <row r="8730" spans="1:14" x14ac:dyDescent="0.25">
      <c r="A8730">
        <f ca="1"/>
        <v>2</v>
      </c>
      <c r="B8730">
        <f ca="1"/>
        <v>3</v>
      </c>
      <c r="C8730">
        <f ca="1"/>
        <v>2</v>
      </c>
      <c r="D8730">
        <f ca="1"/>
        <v>0</v>
      </c>
      <c r="E8730">
        <f ca="1"/>
        <v>3</v>
      </c>
      <c r="F8730">
        <f ca="1"/>
        <v>9</v>
      </c>
      <c r="G8730">
        <f t="shared" ca="1" si="952"/>
        <v>5</v>
      </c>
      <c r="H8730">
        <f t="shared" ca="1" si="953"/>
        <v>3</v>
      </c>
      <c r="I8730">
        <f t="shared" ca="1" si="954"/>
        <v>7</v>
      </c>
      <c r="J8730">
        <f t="shared" ca="1" si="955"/>
        <v>2</v>
      </c>
      <c r="K8730" cm="1">
        <f t="array" aca="1" ref="K8730" ca="1">IF(G8730&gt;7,
        IF(G8730&gt;H8730, 1, IF(G8730&lt;H8730, 0, 2)),
        IF(       H8730&gt;7,
                     IF(G8730&gt;H8730, 1, IF(G8730&lt;H8730, 0, 2)),
                     IF(         G8730&lt;6,
                                   IF(            _xlfn.XLOOKUP(C8730,'deck &amp; rules'!$D$22:$M$22,_xlfn.XLOOKUP(H8730,'deck &amp; rules'!$C$23:$C$30,'deck &amp; rules'!$D$23:$M$30))="draw",
                                                     IF(I8730&gt;J8730,1,IF(I8730&lt;J8730,0,2)),
                                                     IF(I8730&gt;H8730,1,IF(I8730&lt;H8730,0,2))),
                                   IF(H8730&lt;7,
                                        IF(G8730&gt;J8730,1,IF(G8730&lt;J8730,0,2)),
                                        IF(G8730&gt;H8730,1,IF(G8730&lt;H8730,0,2))
                                        )
                          )
              )
        )</f>
        <v>1</v>
      </c>
      <c r="L8730">
        <f t="shared" ca="1" si="956"/>
        <v>-923</v>
      </c>
      <c r="M8730">
        <f t="shared" ca="1" si="957"/>
        <v>-864.64999999991846</v>
      </c>
      <c r="N8730">
        <f t="shared" ca="1" si="958"/>
        <v>-1592</v>
      </c>
    </row>
    <row r="8731" spans="1:14" x14ac:dyDescent="0.25">
      <c r="A8731">
        <f ca="1"/>
        <v>0</v>
      </c>
      <c r="B8731">
        <f ca="1"/>
        <v>1</v>
      </c>
      <c r="C8731">
        <f ca="1"/>
        <v>2</v>
      </c>
      <c r="D8731">
        <f ca="1"/>
        <v>0</v>
      </c>
      <c r="E8731">
        <f ca="1"/>
        <v>2</v>
      </c>
      <c r="F8731">
        <f ca="1"/>
        <v>2</v>
      </c>
      <c r="G8731">
        <f t="shared" ca="1" si="952"/>
        <v>1</v>
      </c>
      <c r="H8731">
        <f t="shared" ca="1" si="953"/>
        <v>2</v>
      </c>
      <c r="I8731">
        <f t="shared" ca="1" si="954"/>
        <v>3</v>
      </c>
      <c r="J8731">
        <f t="shared" ca="1" si="955"/>
        <v>4</v>
      </c>
      <c r="K8731" cm="1">
        <f t="array" aca="1" ref="K8731" ca="1">IF(G8731&gt;7,
        IF(G8731&gt;H8731, 1, IF(G8731&lt;H8731, 0, 2)),
        IF(       H8731&gt;7,
                     IF(G8731&gt;H8731, 1, IF(G8731&lt;H8731, 0, 2)),
                     IF(         G8731&lt;6,
                                   IF(            _xlfn.XLOOKUP(C8731,'deck &amp; rules'!$D$22:$M$22,_xlfn.XLOOKUP(H8731,'deck &amp; rules'!$C$23:$C$30,'deck &amp; rules'!$D$23:$M$30))="draw",
                                                     IF(I8731&gt;J8731,1,IF(I8731&lt;J8731,0,2)),
                                                     IF(I8731&gt;H8731,1,IF(I8731&lt;H8731,0,2))),
                                   IF(H8731&lt;7,
                                        IF(G8731&gt;J8731,1,IF(G8731&lt;J8731,0,2)),
                                        IF(G8731&gt;H8731,1,IF(G8731&lt;H8731,0,2))
                                        )
                          )
              )
        )</f>
        <v>0</v>
      </c>
      <c r="L8731">
        <f t="shared" ca="1" si="956"/>
        <v>-924</v>
      </c>
      <c r="M8731">
        <f t="shared" ca="1" si="957"/>
        <v>-863.69999999991842</v>
      </c>
      <c r="N8731">
        <f t="shared" ca="1" si="958"/>
        <v>-1593</v>
      </c>
    </row>
    <row r="8732" spans="1:14" x14ac:dyDescent="0.25">
      <c r="A8732">
        <f ca="1"/>
        <v>5</v>
      </c>
      <c r="B8732">
        <f ca="1"/>
        <v>2</v>
      </c>
      <c r="C8732">
        <f ca="1"/>
        <v>3</v>
      </c>
      <c r="D8732">
        <f ca="1"/>
        <v>2</v>
      </c>
      <c r="E8732">
        <f ca="1"/>
        <v>0</v>
      </c>
      <c r="F8732">
        <f ca="1"/>
        <v>4</v>
      </c>
      <c r="G8732">
        <f t="shared" ca="1" si="952"/>
        <v>7</v>
      </c>
      <c r="H8732">
        <f t="shared" ca="1" si="953"/>
        <v>2</v>
      </c>
      <c r="I8732">
        <f t="shared" ca="1" si="954"/>
        <v>0</v>
      </c>
      <c r="J8732">
        <f t="shared" ca="1" si="955"/>
        <v>6</v>
      </c>
      <c r="K8732" cm="1">
        <f t="array" aca="1" ref="K8732" ca="1">IF(G8732&gt;7,
        IF(G8732&gt;H8732, 1, IF(G8732&lt;H8732, 0, 2)),
        IF(       H8732&gt;7,
                     IF(G8732&gt;H8732, 1, IF(G8732&lt;H8732, 0, 2)),
                     IF(         G8732&lt;6,
                                   IF(            _xlfn.XLOOKUP(C8732,'deck &amp; rules'!$D$22:$M$22,_xlfn.XLOOKUP(H8732,'deck &amp; rules'!$C$23:$C$30,'deck &amp; rules'!$D$23:$M$30))="draw",
                                                     IF(I8732&gt;J8732,1,IF(I8732&lt;J8732,0,2)),
                                                     IF(I8732&gt;H8732,1,IF(I8732&lt;H8732,0,2))),
                                   IF(H8732&lt;7,
                                        IF(G8732&gt;J8732,1,IF(G8732&lt;J8732,0,2)),
                                        IF(G8732&gt;H8732,1,IF(G8732&lt;H8732,0,2))
                                        )
                          )
              )
        )</f>
        <v>1</v>
      </c>
      <c r="L8732">
        <f t="shared" ca="1" si="956"/>
        <v>-923</v>
      </c>
      <c r="M8732">
        <f t="shared" ca="1" si="957"/>
        <v>-864.69999999991842</v>
      </c>
      <c r="N8732">
        <f t="shared" ca="1" si="958"/>
        <v>-1594</v>
      </c>
    </row>
    <row r="8733" spans="1:14" x14ac:dyDescent="0.25">
      <c r="A8733">
        <f ca="1"/>
        <v>3</v>
      </c>
      <c r="B8733">
        <f ca="1"/>
        <v>0</v>
      </c>
      <c r="C8733">
        <f ca="1"/>
        <v>5</v>
      </c>
      <c r="D8733">
        <f ca="1"/>
        <v>6</v>
      </c>
      <c r="E8733">
        <f ca="1"/>
        <v>2</v>
      </c>
      <c r="F8733">
        <f ca="1"/>
        <v>8</v>
      </c>
      <c r="G8733">
        <f t="shared" ca="1" si="952"/>
        <v>3</v>
      </c>
      <c r="H8733">
        <f t="shared" ca="1" si="953"/>
        <v>8</v>
      </c>
      <c r="I8733">
        <f t="shared" ca="1" si="954"/>
        <v>8</v>
      </c>
      <c r="J8733">
        <f t="shared" ca="1" si="955"/>
        <v>6</v>
      </c>
      <c r="K8733" cm="1">
        <f t="array" aca="1" ref="K8733" ca="1">IF(G8733&gt;7,
        IF(G8733&gt;H8733, 1, IF(G8733&lt;H8733, 0, 2)),
        IF(       H8733&gt;7,
                     IF(G8733&gt;H8733, 1, IF(G8733&lt;H8733, 0, 2)),
                     IF(         G8733&lt;6,
                                   IF(            _xlfn.XLOOKUP(C8733,'deck &amp; rules'!$D$22:$M$22,_xlfn.XLOOKUP(H8733,'deck &amp; rules'!$C$23:$C$30,'deck &amp; rules'!$D$23:$M$30))="draw",
                                                     IF(I8733&gt;J8733,1,IF(I8733&lt;J8733,0,2)),
                                                     IF(I8733&gt;H8733,1,IF(I8733&lt;H8733,0,2))),
                                   IF(H8733&lt;7,
                                        IF(G8733&gt;J8733,1,IF(G8733&lt;J8733,0,2)),
                                        IF(G8733&gt;H8733,1,IF(G8733&lt;H8733,0,2))
                                        )
                          )
              )
        )</f>
        <v>0</v>
      </c>
      <c r="L8733">
        <f t="shared" ca="1" si="956"/>
        <v>-924</v>
      </c>
      <c r="M8733">
        <f t="shared" ca="1" si="957"/>
        <v>-863.74999999991837</v>
      </c>
      <c r="N8733">
        <f t="shared" ca="1" si="958"/>
        <v>-1595</v>
      </c>
    </row>
    <row r="8734" spans="1:14" x14ac:dyDescent="0.25">
      <c r="A8734">
        <f ca="1"/>
        <v>0</v>
      </c>
      <c r="B8734">
        <f ca="1"/>
        <v>0</v>
      </c>
      <c r="C8734">
        <f ca="1"/>
        <v>0</v>
      </c>
      <c r="D8734">
        <f ca="1"/>
        <v>4</v>
      </c>
      <c r="E8734">
        <f ca="1"/>
        <v>0</v>
      </c>
      <c r="F8734">
        <f ca="1"/>
        <v>0</v>
      </c>
      <c r="G8734">
        <f t="shared" ca="1" si="952"/>
        <v>0</v>
      </c>
      <c r="H8734">
        <f t="shared" ca="1" si="953"/>
        <v>4</v>
      </c>
      <c r="I8734">
        <f t="shared" ca="1" si="954"/>
        <v>0</v>
      </c>
      <c r="J8734">
        <f t="shared" ca="1" si="955"/>
        <v>4</v>
      </c>
      <c r="K8734" cm="1">
        <f t="array" aca="1" ref="K8734" ca="1">IF(G8734&gt;7,
        IF(G8734&gt;H8734, 1, IF(G8734&lt;H8734, 0, 2)),
        IF(       H8734&gt;7,
                     IF(G8734&gt;H8734, 1, IF(G8734&lt;H8734, 0, 2)),
                     IF(         G8734&lt;6,
                                   IF(            _xlfn.XLOOKUP(C8734,'deck &amp; rules'!$D$22:$M$22,_xlfn.XLOOKUP(H8734,'deck &amp; rules'!$C$23:$C$30,'deck &amp; rules'!$D$23:$M$30))="draw",
                                                     IF(I8734&gt;J8734,1,IF(I8734&lt;J8734,0,2)),
                                                     IF(I8734&gt;H8734,1,IF(I8734&lt;H8734,0,2))),
                                   IF(H8734&lt;7,
                                        IF(G8734&gt;J8734,1,IF(G8734&lt;J8734,0,2)),
                                        IF(G8734&gt;H8734,1,IF(G8734&lt;H8734,0,2))
                                        )
                          )
              )
        )</f>
        <v>0</v>
      </c>
      <c r="L8734">
        <f t="shared" ca="1" si="956"/>
        <v>-925</v>
      </c>
      <c r="M8734">
        <f t="shared" ca="1" si="957"/>
        <v>-862.79999999991833</v>
      </c>
      <c r="N8734">
        <f t="shared" ca="1" si="958"/>
        <v>-1596</v>
      </c>
    </row>
    <row r="8735" spans="1:14" x14ac:dyDescent="0.25">
      <c r="A8735">
        <f ca="1"/>
        <v>1</v>
      </c>
      <c r="B8735">
        <f ca="1"/>
        <v>0</v>
      </c>
      <c r="C8735">
        <f ca="1"/>
        <v>0</v>
      </c>
      <c r="D8735">
        <f ca="1"/>
        <v>0</v>
      </c>
      <c r="E8735">
        <f ca="1"/>
        <v>9</v>
      </c>
      <c r="F8735">
        <f ca="1"/>
        <v>0</v>
      </c>
      <c r="G8735">
        <f t="shared" ca="1" si="952"/>
        <v>1</v>
      </c>
      <c r="H8735">
        <f t="shared" ca="1" si="953"/>
        <v>9</v>
      </c>
      <c r="I8735">
        <f t="shared" ca="1" si="954"/>
        <v>1</v>
      </c>
      <c r="J8735">
        <f t="shared" ca="1" si="955"/>
        <v>9</v>
      </c>
      <c r="K8735" cm="1">
        <f t="array" aca="1" ref="K8735" ca="1">IF(G8735&gt;7,
        IF(G8735&gt;H8735, 1, IF(G8735&lt;H8735, 0, 2)),
        IF(       H8735&gt;7,
                     IF(G8735&gt;H8735, 1, IF(G8735&lt;H8735, 0, 2)),
                     IF(         G8735&lt;6,
                                   IF(            _xlfn.XLOOKUP(C8735,'deck &amp; rules'!$D$22:$M$22,_xlfn.XLOOKUP(H8735,'deck &amp; rules'!$C$23:$C$30,'deck &amp; rules'!$D$23:$M$30))="draw",
                                                     IF(I8735&gt;J8735,1,IF(I8735&lt;J8735,0,2)),
                                                     IF(I8735&gt;H8735,1,IF(I8735&lt;H8735,0,2))),
                                   IF(H8735&lt;7,
                                        IF(G8735&gt;J8735,1,IF(G8735&lt;J8735,0,2)),
                                        IF(G8735&gt;H8735,1,IF(G8735&lt;H8735,0,2))
                                        )
                          )
              )
        )</f>
        <v>0</v>
      </c>
      <c r="L8735">
        <f t="shared" ca="1" si="956"/>
        <v>-926</v>
      </c>
      <c r="M8735">
        <f t="shared" ca="1" si="957"/>
        <v>-861.84999999991828</v>
      </c>
      <c r="N8735">
        <f t="shared" ca="1" si="958"/>
        <v>-1597</v>
      </c>
    </row>
    <row r="8736" spans="1:14" x14ac:dyDescent="0.25">
      <c r="A8736">
        <f ca="1"/>
        <v>0</v>
      </c>
      <c r="B8736">
        <f ca="1"/>
        <v>1</v>
      </c>
      <c r="C8736">
        <f ca="1"/>
        <v>9</v>
      </c>
      <c r="D8736">
        <f ca="1"/>
        <v>4</v>
      </c>
      <c r="E8736">
        <f ca="1"/>
        <v>0</v>
      </c>
      <c r="F8736">
        <f ca="1"/>
        <v>1</v>
      </c>
      <c r="G8736">
        <f t="shared" ca="1" si="952"/>
        <v>1</v>
      </c>
      <c r="H8736">
        <f t="shared" ca="1" si="953"/>
        <v>4</v>
      </c>
      <c r="I8736">
        <f t="shared" ca="1" si="954"/>
        <v>0</v>
      </c>
      <c r="J8736">
        <f t="shared" ca="1" si="955"/>
        <v>5</v>
      </c>
      <c r="K8736" cm="1">
        <f t="array" aca="1" ref="K8736" ca="1">IF(G8736&gt;7,
        IF(G8736&gt;H8736, 1, IF(G8736&lt;H8736, 0, 2)),
        IF(       H8736&gt;7,
                     IF(G8736&gt;H8736, 1, IF(G8736&lt;H8736, 0, 2)),
                     IF(         G8736&lt;6,
                                   IF(            _xlfn.XLOOKUP(C8736,'deck &amp; rules'!$D$22:$M$22,_xlfn.XLOOKUP(H8736,'deck &amp; rules'!$C$23:$C$30,'deck &amp; rules'!$D$23:$M$30))="draw",
                                                     IF(I8736&gt;J8736,1,IF(I8736&lt;J8736,0,2)),
                                                     IF(I8736&gt;H8736,1,IF(I8736&lt;H8736,0,2))),
                                   IF(H8736&lt;7,
                                        IF(G8736&gt;J8736,1,IF(G8736&lt;J8736,0,2)),
                                        IF(G8736&gt;H8736,1,IF(G8736&lt;H8736,0,2))
                                        )
                          )
              )
        )</f>
        <v>0</v>
      </c>
      <c r="L8736">
        <f t="shared" ca="1" si="956"/>
        <v>-927</v>
      </c>
      <c r="M8736">
        <f t="shared" ca="1" si="957"/>
        <v>-860.89999999991824</v>
      </c>
      <c r="N8736">
        <f t="shared" ca="1" si="958"/>
        <v>-1598</v>
      </c>
    </row>
    <row r="8737" spans="1:14" x14ac:dyDescent="0.25">
      <c r="A8737">
        <f ca="1"/>
        <v>7</v>
      </c>
      <c r="B8737">
        <f ca="1"/>
        <v>6</v>
      </c>
      <c r="C8737">
        <f ca="1"/>
        <v>6</v>
      </c>
      <c r="D8737">
        <f ca="1"/>
        <v>0</v>
      </c>
      <c r="E8737">
        <f ca="1"/>
        <v>0</v>
      </c>
      <c r="F8737">
        <f ca="1"/>
        <v>8</v>
      </c>
      <c r="G8737">
        <f t="shared" ca="1" si="952"/>
        <v>3</v>
      </c>
      <c r="H8737">
        <f t="shared" ca="1" si="953"/>
        <v>0</v>
      </c>
      <c r="I8737">
        <f t="shared" ca="1" si="954"/>
        <v>9</v>
      </c>
      <c r="J8737">
        <f t="shared" ca="1" si="955"/>
        <v>8</v>
      </c>
      <c r="K8737" cm="1">
        <f t="array" aca="1" ref="K8737" ca="1">IF(G8737&gt;7,
        IF(G8737&gt;H8737, 1, IF(G8737&lt;H8737, 0, 2)),
        IF(       H8737&gt;7,
                     IF(G8737&gt;H8737, 1, IF(G8737&lt;H8737, 0, 2)),
                     IF(         G8737&lt;6,
                                   IF(            _xlfn.XLOOKUP(C8737,'deck &amp; rules'!$D$22:$M$22,_xlfn.XLOOKUP(H8737,'deck &amp; rules'!$C$23:$C$30,'deck &amp; rules'!$D$23:$M$30))="draw",
                                                     IF(I8737&gt;J8737,1,IF(I8737&lt;J8737,0,2)),
                                                     IF(I8737&gt;H8737,1,IF(I8737&lt;H8737,0,2))),
                                   IF(H8737&lt;7,
                                        IF(G8737&gt;J8737,1,IF(G8737&lt;J8737,0,2)),
                                        IF(G8737&gt;H8737,1,IF(G8737&lt;H8737,0,2))
                                        )
                          )
              )
        )</f>
        <v>1</v>
      </c>
      <c r="L8737">
        <f t="shared" ca="1" si="956"/>
        <v>-926</v>
      </c>
      <c r="M8737">
        <f t="shared" ca="1" si="957"/>
        <v>-861.89999999991824</v>
      </c>
      <c r="N8737">
        <f t="shared" ca="1" si="958"/>
        <v>-1599</v>
      </c>
    </row>
    <row r="8738" spans="1:14" x14ac:dyDescent="0.25">
      <c r="A8738">
        <f ca="1"/>
        <v>3</v>
      </c>
      <c r="B8738">
        <f ca="1"/>
        <v>2</v>
      </c>
      <c r="C8738">
        <f ca="1"/>
        <v>4</v>
      </c>
      <c r="D8738">
        <f ca="1"/>
        <v>0</v>
      </c>
      <c r="E8738">
        <f ca="1"/>
        <v>6</v>
      </c>
      <c r="F8738">
        <f ca="1"/>
        <v>0</v>
      </c>
      <c r="G8738">
        <f t="shared" ca="1" si="952"/>
        <v>5</v>
      </c>
      <c r="H8738">
        <f t="shared" ca="1" si="953"/>
        <v>6</v>
      </c>
      <c r="I8738">
        <f t="shared" ca="1" si="954"/>
        <v>9</v>
      </c>
      <c r="J8738">
        <f t="shared" ca="1" si="955"/>
        <v>6</v>
      </c>
      <c r="K8738" cm="1">
        <f t="array" aca="1" ref="K8738" ca="1">IF(G8738&gt;7,
        IF(G8738&gt;H8738, 1, IF(G8738&lt;H8738, 0, 2)),
        IF(       H8738&gt;7,
                     IF(G8738&gt;H8738, 1, IF(G8738&lt;H8738, 0, 2)),
                     IF(         G8738&lt;6,
                                   IF(            _xlfn.XLOOKUP(C8738,'deck &amp; rules'!$D$22:$M$22,_xlfn.XLOOKUP(H8738,'deck &amp; rules'!$C$23:$C$30,'deck &amp; rules'!$D$23:$M$30))="draw",
                                                     IF(I8738&gt;J8738,1,IF(I8738&lt;J8738,0,2)),
                                                     IF(I8738&gt;H8738,1,IF(I8738&lt;H8738,0,2))),
                                   IF(H8738&lt;7,
                                        IF(G8738&gt;J8738,1,IF(G8738&lt;J8738,0,2)),
                                        IF(G8738&gt;H8738,1,IF(G8738&lt;H8738,0,2))
                                        )
                          )
              )
        )</f>
        <v>1</v>
      </c>
      <c r="L8738">
        <f t="shared" ca="1" si="956"/>
        <v>-925</v>
      </c>
      <c r="M8738">
        <f t="shared" ca="1" si="957"/>
        <v>-862.89999999991824</v>
      </c>
      <c r="N8738">
        <f t="shared" ca="1" si="958"/>
        <v>-1600</v>
      </c>
    </row>
    <row r="8739" spans="1:14" x14ac:dyDescent="0.25">
      <c r="A8739">
        <f ca="1"/>
        <v>0</v>
      </c>
      <c r="B8739">
        <f ca="1"/>
        <v>1</v>
      </c>
      <c r="C8739">
        <f ca="1"/>
        <v>5</v>
      </c>
      <c r="D8739">
        <f ca="1"/>
        <v>0</v>
      </c>
      <c r="E8739">
        <f ca="1"/>
        <v>7</v>
      </c>
      <c r="F8739">
        <f ca="1"/>
        <v>9</v>
      </c>
      <c r="G8739">
        <f t="shared" ca="1" si="952"/>
        <v>1</v>
      </c>
      <c r="H8739">
        <f t="shared" ca="1" si="953"/>
        <v>7</v>
      </c>
      <c r="I8739">
        <f t="shared" ca="1" si="954"/>
        <v>6</v>
      </c>
      <c r="J8739">
        <f t="shared" ca="1" si="955"/>
        <v>6</v>
      </c>
      <c r="K8739" cm="1">
        <f t="array" aca="1" ref="K8739" ca="1">IF(G8739&gt;7,
        IF(G8739&gt;H8739, 1, IF(G8739&lt;H8739, 0, 2)),
        IF(       H8739&gt;7,
                     IF(G8739&gt;H8739, 1, IF(G8739&lt;H8739, 0, 2)),
                     IF(         G8739&lt;6,
                                   IF(            _xlfn.XLOOKUP(C8739,'deck &amp; rules'!$D$22:$M$22,_xlfn.XLOOKUP(H8739,'deck &amp; rules'!$C$23:$C$30,'deck &amp; rules'!$D$23:$M$30))="draw",
                                                     IF(I8739&gt;J8739,1,IF(I8739&lt;J8739,0,2)),
                                                     IF(I8739&gt;H8739,1,IF(I8739&lt;H8739,0,2))),
                                   IF(H8739&lt;7,
                                        IF(G8739&gt;J8739,1,IF(G8739&lt;J8739,0,2)),
                                        IF(G8739&gt;H8739,1,IF(G8739&lt;H8739,0,2))
                                        )
                          )
              )
        )</f>
        <v>0</v>
      </c>
      <c r="L8739">
        <f t="shared" ca="1" si="956"/>
        <v>-926</v>
      </c>
      <c r="M8739">
        <f t="shared" ca="1" si="957"/>
        <v>-861.94999999991819</v>
      </c>
      <c r="N8739">
        <f t="shared" ca="1" si="958"/>
        <v>-1601</v>
      </c>
    </row>
    <row r="8740" spans="1:14" x14ac:dyDescent="0.25">
      <c r="A8740">
        <f ca="1"/>
        <v>5</v>
      </c>
      <c r="B8740">
        <f ca="1"/>
        <v>6</v>
      </c>
      <c r="C8740">
        <f ca="1"/>
        <v>0</v>
      </c>
      <c r="D8740">
        <f ca="1"/>
        <v>0</v>
      </c>
      <c r="E8740">
        <f ca="1"/>
        <v>3</v>
      </c>
      <c r="F8740">
        <f ca="1"/>
        <v>3</v>
      </c>
      <c r="G8740">
        <f t="shared" ca="1" si="952"/>
        <v>1</v>
      </c>
      <c r="H8740">
        <f t="shared" ca="1" si="953"/>
        <v>3</v>
      </c>
      <c r="I8740">
        <f t="shared" ca="1" si="954"/>
        <v>1</v>
      </c>
      <c r="J8740">
        <f t="shared" ca="1" si="955"/>
        <v>6</v>
      </c>
      <c r="K8740" cm="1">
        <f t="array" aca="1" ref="K8740" ca="1">IF(G8740&gt;7,
        IF(G8740&gt;H8740, 1, IF(G8740&lt;H8740, 0, 2)),
        IF(       H8740&gt;7,
                     IF(G8740&gt;H8740, 1, IF(G8740&lt;H8740, 0, 2)),
                     IF(         G8740&lt;6,
                                   IF(            _xlfn.XLOOKUP(C8740,'deck &amp; rules'!$D$22:$M$22,_xlfn.XLOOKUP(H8740,'deck &amp; rules'!$C$23:$C$30,'deck &amp; rules'!$D$23:$M$30))="draw",
                                                     IF(I8740&gt;J8740,1,IF(I8740&lt;J8740,0,2)),
                                                     IF(I8740&gt;H8740,1,IF(I8740&lt;H8740,0,2))),
                                   IF(H8740&lt;7,
                                        IF(G8740&gt;J8740,1,IF(G8740&lt;J8740,0,2)),
                                        IF(G8740&gt;H8740,1,IF(G8740&lt;H8740,0,2))
                                        )
                          )
              )
        )</f>
        <v>0</v>
      </c>
      <c r="L8740">
        <f t="shared" ca="1" si="956"/>
        <v>-927</v>
      </c>
      <c r="M8740">
        <f t="shared" ca="1" si="957"/>
        <v>-860.99999999991815</v>
      </c>
      <c r="N8740">
        <f t="shared" ca="1" si="958"/>
        <v>-1602</v>
      </c>
    </row>
    <row r="8741" spans="1:14" x14ac:dyDescent="0.25">
      <c r="A8741">
        <f ca="1"/>
        <v>3</v>
      </c>
      <c r="B8741">
        <f ca="1"/>
        <v>0</v>
      </c>
      <c r="C8741">
        <f ca="1"/>
        <v>5</v>
      </c>
      <c r="D8741">
        <f ca="1"/>
        <v>1</v>
      </c>
      <c r="E8741">
        <f ca="1"/>
        <v>4</v>
      </c>
      <c r="F8741">
        <f ca="1"/>
        <v>5</v>
      </c>
      <c r="G8741">
        <f t="shared" ca="1" si="952"/>
        <v>3</v>
      </c>
      <c r="H8741">
        <f t="shared" ca="1" si="953"/>
        <v>5</v>
      </c>
      <c r="I8741">
        <f t="shared" ca="1" si="954"/>
        <v>8</v>
      </c>
      <c r="J8741">
        <f t="shared" ca="1" si="955"/>
        <v>0</v>
      </c>
      <c r="K8741" cm="1">
        <f t="array" aca="1" ref="K8741" ca="1">IF(G8741&gt;7,
        IF(G8741&gt;H8741, 1, IF(G8741&lt;H8741, 0, 2)),
        IF(       H8741&gt;7,
                     IF(G8741&gt;H8741, 1, IF(G8741&lt;H8741, 0, 2)),
                     IF(         G8741&lt;6,
                                   IF(            _xlfn.XLOOKUP(C8741,'deck &amp; rules'!$D$22:$M$22,_xlfn.XLOOKUP(H8741,'deck &amp; rules'!$C$23:$C$30,'deck &amp; rules'!$D$23:$M$30))="draw",
                                                     IF(I8741&gt;J8741,1,IF(I8741&lt;J8741,0,2)),
                                                     IF(I8741&gt;H8741,1,IF(I8741&lt;H8741,0,2))),
                                   IF(H8741&lt;7,
                                        IF(G8741&gt;J8741,1,IF(G8741&lt;J8741,0,2)),
                                        IF(G8741&gt;H8741,1,IF(G8741&lt;H8741,0,2))
                                        )
                          )
              )
        )</f>
        <v>1</v>
      </c>
      <c r="L8741">
        <f t="shared" ca="1" si="956"/>
        <v>-926</v>
      </c>
      <c r="M8741">
        <f t="shared" ca="1" si="957"/>
        <v>-861.99999999991815</v>
      </c>
      <c r="N8741">
        <f t="shared" ca="1" si="958"/>
        <v>-1603</v>
      </c>
    </row>
    <row r="8742" spans="1:14" x14ac:dyDescent="0.25">
      <c r="A8742">
        <f ca="1"/>
        <v>0</v>
      </c>
      <c r="B8742">
        <f ca="1"/>
        <v>1</v>
      </c>
      <c r="C8742">
        <f ca="1"/>
        <v>8</v>
      </c>
      <c r="D8742">
        <f ca="1"/>
        <v>0</v>
      </c>
      <c r="E8742">
        <f ca="1"/>
        <v>0</v>
      </c>
      <c r="F8742">
        <f ca="1"/>
        <v>0</v>
      </c>
      <c r="G8742">
        <f t="shared" ca="1" si="952"/>
        <v>1</v>
      </c>
      <c r="H8742">
        <f t="shared" ca="1" si="953"/>
        <v>0</v>
      </c>
      <c r="I8742">
        <f t="shared" ca="1" si="954"/>
        <v>9</v>
      </c>
      <c r="J8742">
        <f t="shared" ca="1" si="955"/>
        <v>0</v>
      </c>
      <c r="K8742" cm="1">
        <f t="array" aca="1" ref="K8742" ca="1">IF(G8742&gt;7,
        IF(G8742&gt;H8742, 1, IF(G8742&lt;H8742, 0, 2)),
        IF(       H8742&gt;7,
                     IF(G8742&gt;H8742, 1, IF(G8742&lt;H8742, 0, 2)),
                     IF(         G8742&lt;6,
                                   IF(            _xlfn.XLOOKUP(C8742,'deck &amp; rules'!$D$22:$M$22,_xlfn.XLOOKUP(H8742,'deck &amp; rules'!$C$23:$C$30,'deck &amp; rules'!$D$23:$M$30))="draw",
                                                     IF(I8742&gt;J8742,1,IF(I8742&lt;J8742,0,2)),
                                                     IF(I8742&gt;H8742,1,IF(I8742&lt;H8742,0,2))),
                                   IF(H8742&lt;7,
                                        IF(G8742&gt;J8742,1,IF(G8742&lt;J8742,0,2)),
                                        IF(G8742&gt;H8742,1,IF(G8742&lt;H8742,0,2))
                                        )
                          )
              )
        )</f>
        <v>1</v>
      </c>
      <c r="L8742">
        <f t="shared" ca="1" si="956"/>
        <v>-925</v>
      </c>
      <c r="M8742">
        <f t="shared" ca="1" si="957"/>
        <v>-862.99999999991815</v>
      </c>
      <c r="N8742">
        <f t="shared" ca="1" si="958"/>
        <v>-1604</v>
      </c>
    </row>
    <row r="8743" spans="1:14" x14ac:dyDescent="0.25">
      <c r="A8743">
        <f ca="1"/>
        <v>9</v>
      </c>
      <c r="B8743">
        <f ca="1"/>
        <v>0</v>
      </c>
      <c r="C8743">
        <f ca="1"/>
        <v>3</v>
      </c>
      <c r="D8743">
        <f ca="1"/>
        <v>4</v>
      </c>
      <c r="E8743">
        <f ca="1"/>
        <v>6</v>
      </c>
      <c r="F8743">
        <f ca="1"/>
        <v>8</v>
      </c>
      <c r="G8743">
        <f t="shared" ca="1" si="952"/>
        <v>9</v>
      </c>
      <c r="H8743">
        <f t="shared" ca="1" si="953"/>
        <v>0</v>
      </c>
      <c r="I8743">
        <f t="shared" ca="1" si="954"/>
        <v>2</v>
      </c>
      <c r="J8743">
        <f t="shared" ca="1" si="955"/>
        <v>8</v>
      </c>
      <c r="K8743" cm="1">
        <f t="array" aca="1" ref="K8743" ca="1">IF(G8743&gt;7,
        IF(G8743&gt;H8743, 1, IF(G8743&lt;H8743, 0, 2)),
        IF(       H8743&gt;7,
                     IF(G8743&gt;H8743, 1, IF(G8743&lt;H8743, 0, 2)),
                     IF(         G8743&lt;6,
                                   IF(            _xlfn.XLOOKUP(C8743,'deck &amp; rules'!$D$22:$M$22,_xlfn.XLOOKUP(H8743,'deck &amp; rules'!$C$23:$C$30,'deck &amp; rules'!$D$23:$M$30))="draw",
                                                     IF(I8743&gt;J8743,1,IF(I8743&lt;J8743,0,2)),
                                                     IF(I8743&gt;H8743,1,IF(I8743&lt;H8743,0,2))),
                                   IF(H8743&lt;7,
                                        IF(G8743&gt;J8743,1,IF(G8743&lt;J8743,0,2)),
                                        IF(G8743&gt;H8743,1,IF(G8743&lt;H8743,0,2))
                                        )
                          )
              )
        )</f>
        <v>1</v>
      </c>
      <c r="L8743">
        <f t="shared" ca="1" si="956"/>
        <v>-924</v>
      </c>
      <c r="M8743">
        <f t="shared" ca="1" si="957"/>
        <v>-863.99999999991815</v>
      </c>
      <c r="N8743">
        <f t="shared" ca="1" si="958"/>
        <v>-1605</v>
      </c>
    </row>
    <row r="8744" spans="1:14" x14ac:dyDescent="0.25">
      <c r="A8744">
        <f ca="1"/>
        <v>7</v>
      </c>
      <c r="B8744">
        <f ca="1"/>
        <v>0</v>
      </c>
      <c r="C8744">
        <f ca="1"/>
        <v>6</v>
      </c>
      <c r="D8744">
        <f ca="1"/>
        <v>6</v>
      </c>
      <c r="E8744">
        <f ca="1"/>
        <v>7</v>
      </c>
      <c r="F8744">
        <f ca="1"/>
        <v>7</v>
      </c>
      <c r="G8744">
        <f t="shared" ca="1" si="952"/>
        <v>7</v>
      </c>
      <c r="H8744">
        <f t="shared" ca="1" si="953"/>
        <v>3</v>
      </c>
      <c r="I8744">
        <f t="shared" ca="1" si="954"/>
        <v>3</v>
      </c>
      <c r="J8744">
        <f t="shared" ca="1" si="955"/>
        <v>0</v>
      </c>
      <c r="K8744" cm="1">
        <f t="array" aca="1" ref="K8744" ca="1">IF(G8744&gt;7,
        IF(G8744&gt;H8744, 1, IF(G8744&lt;H8744, 0, 2)),
        IF(       H8744&gt;7,
                     IF(G8744&gt;H8744, 1, IF(G8744&lt;H8744, 0, 2)),
                     IF(         G8744&lt;6,
                                   IF(            _xlfn.XLOOKUP(C8744,'deck &amp; rules'!$D$22:$M$22,_xlfn.XLOOKUP(H8744,'deck &amp; rules'!$C$23:$C$30,'deck &amp; rules'!$D$23:$M$30))="draw",
                                                     IF(I8744&gt;J8744,1,IF(I8744&lt;J8744,0,2)),
                                                     IF(I8744&gt;H8744,1,IF(I8744&lt;H8744,0,2))),
                                   IF(H8744&lt;7,
                                        IF(G8744&gt;J8744,1,IF(G8744&lt;J8744,0,2)),
                                        IF(G8744&gt;H8744,1,IF(G8744&lt;H8744,0,2))
                                        )
                          )
              )
        )</f>
        <v>1</v>
      </c>
      <c r="L8744">
        <f t="shared" ca="1" si="956"/>
        <v>-923</v>
      </c>
      <c r="M8744">
        <f t="shared" ca="1" si="957"/>
        <v>-864.99999999991815</v>
      </c>
      <c r="N8744">
        <f t="shared" ca="1" si="958"/>
        <v>-1606</v>
      </c>
    </row>
    <row r="8745" spans="1:14" x14ac:dyDescent="0.25">
      <c r="A8745">
        <f ca="1"/>
        <v>3</v>
      </c>
      <c r="B8745">
        <f ca="1"/>
        <v>4</v>
      </c>
      <c r="C8745">
        <f ca="1"/>
        <v>5</v>
      </c>
      <c r="D8745">
        <f ca="1"/>
        <v>0</v>
      </c>
      <c r="E8745">
        <f ca="1"/>
        <v>2</v>
      </c>
      <c r="F8745">
        <f ca="1"/>
        <v>8</v>
      </c>
      <c r="G8745">
        <f t="shared" ca="1" si="952"/>
        <v>7</v>
      </c>
      <c r="H8745">
        <f t="shared" ca="1" si="953"/>
        <v>2</v>
      </c>
      <c r="I8745">
        <f t="shared" ca="1" si="954"/>
        <v>2</v>
      </c>
      <c r="J8745">
        <f t="shared" ca="1" si="955"/>
        <v>0</v>
      </c>
      <c r="K8745" cm="1">
        <f t="array" aca="1" ref="K8745" ca="1">IF(G8745&gt;7,
        IF(G8745&gt;H8745, 1, IF(G8745&lt;H8745, 0, 2)),
        IF(       H8745&gt;7,
                     IF(G8745&gt;H8745, 1, IF(G8745&lt;H8745, 0, 2)),
                     IF(         G8745&lt;6,
                                   IF(            _xlfn.XLOOKUP(C8745,'deck &amp; rules'!$D$22:$M$22,_xlfn.XLOOKUP(H8745,'deck &amp; rules'!$C$23:$C$30,'deck &amp; rules'!$D$23:$M$30))="draw",
                                                     IF(I8745&gt;J8745,1,IF(I8745&lt;J8745,0,2)),
                                                     IF(I8745&gt;H8745,1,IF(I8745&lt;H8745,0,2))),
                                   IF(H8745&lt;7,
                                        IF(G8745&gt;J8745,1,IF(G8745&lt;J8745,0,2)),
                                        IF(G8745&gt;H8745,1,IF(G8745&lt;H8745,0,2))
                                        )
                          )
              )
        )</f>
        <v>1</v>
      </c>
      <c r="L8745">
        <f t="shared" ca="1" si="956"/>
        <v>-922</v>
      </c>
      <c r="M8745">
        <f t="shared" ca="1" si="957"/>
        <v>-865.99999999991815</v>
      </c>
      <c r="N8745">
        <f t="shared" ca="1" si="958"/>
        <v>-1607</v>
      </c>
    </row>
    <row r="8746" spans="1:14" x14ac:dyDescent="0.25">
      <c r="A8746">
        <f ca="1"/>
        <v>0</v>
      </c>
      <c r="B8746">
        <f ca="1"/>
        <v>1</v>
      </c>
      <c r="C8746">
        <f ca="1"/>
        <v>6</v>
      </c>
      <c r="D8746">
        <f ca="1"/>
        <v>0</v>
      </c>
      <c r="E8746">
        <f ca="1"/>
        <v>8</v>
      </c>
      <c r="F8746">
        <f ca="1"/>
        <v>2</v>
      </c>
      <c r="G8746">
        <f t="shared" ca="1" si="952"/>
        <v>1</v>
      </c>
      <c r="H8746">
        <f t="shared" ca="1" si="953"/>
        <v>8</v>
      </c>
      <c r="I8746">
        <f t="shared" ca="1" si="954"/>
        <v>7</v>
      </c>
      <c r="J8746">
        <f t="shared" ca="1" si="955"/>
        <v>0</v>
      </c>
      <c r="K8746" cm="1">
        <f t="array" aca="1" ref="K8746" ca="1">IF(G8746&gt;7,
        IF(G8746&gt;H8746, 1, IF(G8746&lt;H8746, 0, 2)),
        IF(       H8746&gt;7,
                     IF(G8746&gt;H8746, 1, IF(G8746&lt;H8746, 0, 2)),
                     IF(         G8746&lt;6,
                                   IF(            _xlfn.XLOOKUP(C8746,'deck &amp; rules'!$D$22:$M$22,_xlfn.XLOOKUP(H8746,'deck &amp; rules'!$C$23:$C$30,'deck &amp; rules'!$D$23:$M$30))="draw",
                                                     IF(I8746&gt;J8746,1,IF(I8746&lt;J8746,0,2)),
                                                     IF(I8746&gt;H8746,1,IF(I8746&lt;H8746,0,2))),
                                   IF(H8746&lt;7,
                                        IF(G8746&gt;J8746,1,IF(G8746&lt;J8746,0,2)),
                                        IF(G8746&gt;H8746,1,IF(G8746&lt;H8746,0,2))
                                        )
                          )
              )
        )</f>
        <v>0</v>
      </c>
      <c r="L8746">
        <f t="shared" ca="1" si="956"/>
        <v>-923</v>
      </c>
      <c r="M8746">
        <f t="shared" ca="1" si="957"/>
        <v>-865.0499999999181</v>
      </c>
      <c r="N8746">
        <f t="shared" ca="1" si="958"/>
        <v>-1608</v>
      </c>
    </row>
    <row r="8747" spans="1:14" x14ac:dyDescent="0.25">
      <c r="A8747">
        <f ca="1"/>
        <v>8</v>
      </c>
      <c r="B8747">
        <f ca="1"/>
        <v>0</v>
      </c>
      <c r="C8747">
        <f ca="1"/>
        <v>1</v>
      </c>
      <c r="D8747">
        <f ca="1"/>
        <v>0</v>
      </c>
      <c r="E8747">
        <f ca="1"/>
        <v>6</v>
      </c>
      <c r="F8747">
        <f ca="1"/>
        <v>0</v>
      </c>
      <c r="G8747">
        <f t="shared" ca="1" si="952"/>
        <v>8</v>
      </c>
      <c r="H8747">
        <f t="shared" ca="1" si="953"/>
        <v>6</v>
      </c>
      <c r="I8747">
        <f t="shared" ca="1" si="954"/>
        <v>9</v>
      </c>
      <c r="J8747">
        <f t="shared" ca="1" si="955"/>
        <v>6</v>
      </c>
      <c r="K8747" cm="1">
        <f t="array" aca="1" ref="K8747" ca="1">IF(G8747&gt;7,
        IF(G8747&gt;H8747, 1, IF(G8747&lt;H8747, 0, 2)),
        IF(       H8747&gt;7,
                     IF(G8747&gt;H8747, 1, IF(G8747&lt;H8747, 0, 2)),
                     IF(         G8747&lt;6,
                                   IF(            _xlfn.XLOOKUP(C8747,'deck &amp; rules'!$D$22:$M$22,_xlfn.XLOOKUP(H8747,'deck &amp; rules'!$C$23:$C$30,'deck &amp; rules'!$D$23:$M$30))="draw",
                                                     IF(I8747&gt;J8747,1,IF(I8747&lt;J8747,0,2)),
                                                     IF(I8747&gt;H8747,1,IF(I8747&lt;H8747,0,2))),
                                   IF(H8747&lt;7,
                                        IF(G8747&gt;J8747,1,IF(G8747&lt;J8747,0,2)),
                                        IF(G8747&gt;H8747,1,IF(G8747&lt;H8747,0,2))
                                        )
                          )
              )
        )</f>
        <v>1</v>
      </c>
      <c r="L8747">
        <f t="shared" ca="1" si="956"/>
        <v>-922</v>
      </c>
      <c r="M8747">
        <f t="shared" ca="1" si="957"/>
        <v>-866.0499999999181</v>
      </c>
      <c r="N8747">
        <f t="shared" ca="1" si="958"/>
        <v>-1609</v>
      </c>
    </row>
    <row r="8748" spans="1:14" x14ac:dyDescent="0.25">
      <c r="A8748">
        <f ca="1"/>
        <v>0</v>
      </c>
      <c r="B8748">
        <f ca="1"/>
        <v>8</v>
      </c>
      <c r="C8748">
        <f ca="1"/>
        <v>3</v>
      </c>
      <c r="D8748">
        <f ca="1"/>
        <v>2</v>
      </c>
      <c r="E8748">
        <f ca="1"/>
        <v>4</v>
      </c>
      <c r="F8748">
        <f ca="1"/>
        <v>9</v>
      </c>
      <c r="G8748">
        <f t="shared" ca="1" si="952"/>
        <v>8</v>
      </c>
      <c r="H8748">
        <f t="shared" ca="1" si="953"/>
        <v>6</v>
      </c>
      <c r="I8748">
        <f t="shared" ca="1" si="954"/>
        <v>1</v>
      </c>
      <c r="J8748">
        <f t="shared" ca="1" si="955"/>
        <v>5</v>
      </c>
      <c r="K8748" cm="1">
        <f t="array" aca="1" ref="K8748" ca="1">IF(G8748&gt;7,
        IF(G8748&gt;H8748, 1, IF(G8748&lt;H8748, 0, 2)),
        IF(       H8748&gt;7,
                     IF(G8748&gt;H8748, 1, IF(G8748&lt;H8748, 0, 2)),
                     IF(         G8748&lt;6,
                                   IF(            _xlfn.XLOOKUP(C8748,'deck &amp; rules'!$D$22:$M$22,_xlfn.XLOOKUP(H8748,'deck &amp; rules'!$C$23:$C$30,'deck &amp; rules'!$D$23:$M$30))="draw",
                                                     IF(I8748&gt;J8748,1,IF(I8748&lt;J8748,0,2)),
                                                     IF(I8748&gt;H8748,1,IF(I8748&lt;H8748,0,2))),
                                   IF(H8748&lt;7,
                                        IF(G8748&gt;J8748,1,IF(G8748&lt;J8748,0,2)),
                                        IF(G8748&gt;H8748,1,IF(G8748&lt;H8748,0,2))
                                        )
                          )
              )
        )</f>
        <v>1</v>
      </c>
      <c r="L8748">
        <f t="shared" ca="1" si="956"/>
        <v>-921</v>
      </c>
      <c r="M8748">
        <f t="shared" ca="1" si="957"/>
        <v>-867.0499999999181</v>
      </c>
      <c r="N8748">
        <f t="shared" ca="1" si="958"/>
        <v>-1610</v>
      </c>
    </row>
    <row r="8749" spans="1:14" x14ac:dyDescent="0.25">
      <c r="A8749">
        <f ca="1"/>
        <v>6</v>
      </c>
      <c r="B8749">
        <f ca="1"/>
        <v>2</v>
      </c>
      <c r="C8749">
        <f ca="1"/>
        <v>0</v>
      </c>
      <c r="D8749">
        <f ca="1"/>
        <v>9</v>
      </c>
      <c r="E8749">
        <f ca="1"/>
        <v>4</v>
      </c>
      <c r="F8749">
        <f ca="1"/>
        <v>0</v>
      </c>
      <c r="G8749">
        <f t="shared" ca="1" si="952"/>
        <v>8</v>
      </c>
      <c r="H8749">
        <f t="shared" ca="1" si="953"/>
        <v>3</v>
      </c>
      <c r="I8749">
        <f t="shared" ca="1" si="954"/>
        <v>8</v>
      </c>
      <c r="J8749">
        <f t="shared" ca="1" si="955"/>
        <v>3</v>
      </c>
      <c r="K8749" cm="1">
        <f t="array" aca="1" ref="K8749" ca="1">IF(G8749&gt;7,
        IF(G8749&gt;H8749, 1, IF(G8749&lt;H8749, 0, 2)),
        IF(       H8749&gt;7,
                     IF(G8749&gt;H8749, 1, IF(G8749&lt;H8749, 0, 2)),
                     IF(         G8749&lt;6,
                                   IF(            _xlfn.XLOOKUP(C8749,'deck &amp; rules'!$D$22:$M$22,_xlfn.XLOOKUP(H8749,'deck &amp; rules'!$C$23:$C$30,'deck &amp; rules'!$D$23:$M$30))="draw",
                                                     IF(I8749&gt;J8749,1,IF(I8749&lt;J8749,0,2)),
                                                     IF(I8749&gt;H8749,1,IF(I8749&lt;H8749,0,2))),
                                   IF(H8749&lt;7,
                                        IF(G8749&gt;J8749,1,IF(G8749&lt;J8749,0,2)),
                                        IF(G8749&gt;H8749,1,IF(G8749&lt;H8749,0,2))
                                        )
                          )
              )
        )</f>
        <v>1</v>
      </c>
      <c r="L8749">
        <f t="shared" ca="1" si="956"/>
        <v>-920</v>
      </c>
      <c r="M8749">
        <f t="shared" ca="1" si="957"/>
        <v>-868.0499999999181</v>
      </c>
      <c r="N8749">
        <f t="shared" ca="1" si="958"/>
        <v>-1611</v>
      </c>
    </row>
    <row r="8750" spans="1:14" x14ac:dyDescent="0.25">
      <c r="A8750">
        <f ca="1"/>
        <v>0</v>
      </c>
      <c r="B8750">
        <f ca="1"/>
        <v>0</v>
      </c>
      <c r="C8750">
        <f ca="1"/>
        <v>1</v>
      </c>
      <c r="D8750">
        <f ca="1"/>
        <v>8</v>
      </c>
      <c r="E8750">
        <f ca="1"/>
        <v>6</v>
      </c>
      <c r="F8750">
        <f ca="1"/>
        <v>1</v>
      </c>
      <c r="G8750">
        <f t="shared" ca="1" si="952"/>
        <v>0</v>
      </c>
      <c r="H8750">
        <f t="shared" ca="1" si="953"/>
        <v>4</v>
      </c>
      <c r="I8750">
        <f t="shared" ca="1" si="954"/>
        <v>1</v>
      </c>
      <c r="J8750">
        <f t="shared" ca="1" si="955"/>
        <v>5</v>
      </c>
      <c r="K8750" cm="1">
        <f t="array" aca="1" ref="K8750" ca="1">IF(G8750&gt;7,
        IF(G8750&gt;H8750, 1, IF(G8750&lt;H8750, 0, 2)),
        IF(       H8750&gt;7,
                     IF(G8750&gt;H8750, 1, IF(G8750&lt;H8750, 0, 2)),
                     IF(         G8750&lt;6,
                                   IF(            _xlfn.XLOOKUP(C8750,'deck &amp; rules'!$D$22:$M$22,_xlfn.XLOOKUP(H8750,'deck &amp; rules'!$C$23:$C$30,'deck &amp; rules'!$D$23:$M$30))="draw",
                                                     IF(I8750&gt;J8750,1,IF(I8750&lt;J8750,0,2)),
                                                     IF(I8750&gt;H8750,1,IF(I8750&lt;H8750,0,2))),
                                   IF(H8750&lt;7,
                                        IF(G8750&gt;J8750,1,IF(G8750&lt;J8750,0,2)),
                                        IF(G8750&gt;H8750,1,IF(G8750&lt;H8750,0,2))
                                        )
                          )
              )
        )</f>
        <v>0</v>
      </c>
      <c r="L8750">
        <f t="shared" ca="1" si="956"/>
        <v>-921</v>
      </c>
      <c r="M8750">
        <f t="shared" ca="1" si="957"/>
        <v>-867.09999999991805</v>
      </c>
      <c r="N8750">
        <f t="shared" ca="1" si="958"/>
        <v>-1612</v>
      </c>
    </row>
    <row r="8751" spans="1:14" x14ac:dyDescent="0.25">
      <c r="A8751">
        <f ca="1"/>
        <v>6</v>
      </c>
      <c r="B8751">
        <f ca="1"/>
        <v>1</v>
      </c>
      <c r="C8751">
        <f ca="1"/>
        <v>7</v>
      </c>
      <c r="D8751">
        <f ca="1"/>
        <v>9</v>
      </c>
      <c r="E8751">
        <f ca="1"/>
        <v>9</v>
      </c>
      <c r="F8751">
        <f ca="1"/>
        <v>0</v>
      </c>
      <c r="G8751">
        <f t="shared" ca="1" si="952"/>
        <v>7</v>
      </c>
      <c r="H8751">
        <f t="shared" ca="1" si="953"/>
        <v>8</v>
      </c>
      <c r="I8751">
        <f t="shared" ca="1" si="954"/>
        <v>4</v>
      </c>
      <c r="J8751">
        <f t="shared" ca="1" si="955"/>
        <v>8</v>
      </c>
      <c r="K8751" cm="1">
        <f t="array" aca="1" ref="K8751" ca="1">IF(G8751&gt;7,
        IF(G8751&gt;H8751, 1, IF(G8751&lt;H8751, 0, 2)),
        IF(       H8751&gt;7,
                     IF(G8751&gt;H8751, 1, IF(G8751&lt;H8751, 0, 2)),
                     IF(         G8751&lt;6,
                                   IF(            _xlfn.XLOOKUP(C8751,'deck &amp; rules'!$D$22:$M$22,_xlfn.XLOOKUP(H8751,'deck &amp; rules'!$C$23:$C$30,'deck &amp; rules'!$D$23:$M$30))="draw",
                                                     IF(I8751&gt;J8751,1,IF(I8751&lt;J8751,0,2)),
                                                     IF(I8751&gt;H8751,1,IF(I8751&lt;H8751,0,2))),
                                   IF(H8751&lt;7,
                                        IF(G8751&gt;J8751,1,IF(G8751&lt;J8751,0,2)),
                                        IF(G8751&gt;H8751,1,IF(G8751&lt;H8751,0,2))
                                        )
                          )
              )
        )</f>
        <v>0</v>
      </c>
      <c r="L8751">
        <f t="shared" ca="1" si="956"/>
        <v>-922</v>
      </c>
      <c r="M8751">
        <f t="shared" ca="1" si="957"/>
        <v>-866.14999999991801</v>
      </c>
      <c r="N8751">
        <f t="shared" ca="1" si="958"/>
        <v>-1613</v>
      </c>
    </row>
    <row r="8752" spans="1:14" x14ac:dyDescent="0.25">
      <c r="A8752">
        <f ca="1"/>
        <v>5</v>
      </c>
      <c r="B8752">
        <f ca="1"/>
        <v>7</v>
      </c>
      <c r="C8752">
        <f ca="1"/>
        <v>8</v>
      </c>
      <c r="D8752">
        <f ca="1"/>
        <v>6</v>
      </c>
      <c r="E8752">
        <f ca="1"/>
        <v>1</v>
      </c>
      <c r="F8752">
        <f ca="1"/>
        <v>3</v>
      </c>
      <c r="G8752">
        <f t="shared" ca="1" si="952"/>
        <v>2</v>
      </c>
      <c r="H8752">
        <f t="shared" ca="1" si="953"/>
        <v>7</v>
      </c>
      <c r="I8752">
        <f t="shared" ca="1" si="954"/>
        <v>0</v>
      </c>
      <c r="J8752">
        <f t="shared" ca="1" si="955"/>
        <v>0</v>
      </c>
      <c r="K8752" cm="1">
        <f t="array" aca="1" ref="K8752" ca="1">IF(G8752&gt;7,
        IF(G8752&gt;H8752, 1, IF(G8752&lt;H8752, 0, 2)),
        IF(       H8752&gt;7,
                     IF(G8752&gt;H8752, 1, IF(G8752&lt;H8752, 0, 2)),
                     IF(         G8752&lt;6,
                                   IF(            _xlfn.XLOOKUP(C8752,'deck &amp; rules'!$D$22:$M$22,_xlfn.XLOOKUP(H8752,'deck &amp; rules'!$C$23:$C$30,'deck &amp; rules'!$D$23:$M$30))="draw",
                                                     IF(I8752&gt;J8752,1,IF(I8752&lt;J8752,0,2)),
                                                     IF(I8752&gt;H8752,1,IF(I8752&lt;H8752,0,2))),
                                   IF(H8752&lt;7,
                                        IF(G8752&gt;J8752,1,IF(G8752&lt;J8752,0,2)),
                                        IF(G8752&gt;H8752,1,IF(G8752&lt;H8752,0,2))
                                        )
                          )
              )
        )</f>
        <v>0</v>
      </c>
      <c r="L8752">
        <f t="shared" ca="1" si="956"/>
        <v>-923</v>
      </c>
      <c r="M8752">
        <f t="shared" ca="1" si="957"/>
        <v>-865.19999999991796</v>
      </c>
      <c r="N8752">
        <f t="shared" ca="1" si="958"/>
        <v>-1614</v>
      </c>
    </row>
    <row r="8753" spans="1:14" x14ac:dyDescent="0.25">
      <c r="A8753">
        <f ca="1"/>
        <v>0</v>
      </c>
      <c r="B8753">
        <f ca="1"/>
        <v>0</v>
      </c>
      <c r="C8753">
        <f ca="1"/>
        <v>0</v>
      </c>
      <c r="D8753">
        <f ca="1"/>
        <v>0</v>
      </c>
      <c r="E8753">
        <f ca="1"/>
        <v>0</v>
      </c>
      <c r="F8753">
        <f ca="1"/>
        <v>0</v>
      </c>
      <c r="G8753">
        <f t="shared" ca="1" si="952"/>
        <v>0</v>
      </c>
      <c r="H8753">
        <f t="shared" ca="1" si="953"/>
        <v>0</v>
      </c>
      <c r="I8753">
        <f t="shared" ca="1" si="954"/>
        <v>0</v>
      </c>
      <c r="J8753">
        <f t="shared" ca="1" si="955"/>
        <v>0</v>
      </c>
      <c r="K8753" cm="1">
        <f t="array" aca="1" ref="K8753" ca="1">IF(G8753&gt;7,
        IF(G8753&gt;H8753, 1, IF(G8753&lt;H8753, 0, 2)),
        IF(       H8753&gt;7,
                     IF(G8753&gt;H8753, 1, IF(G8753&lt;H8753, 0, 2)),
                     IF(         G8753&lt;6,
                                   IF(            _xlfn.XLOOKUP(C8753,'deck &amp; rules'!$D$22:$M$22,_xlfn.XLOOKUP(H8753,'deck &amp; rules'!$C$23:$C$30,'deck &amp; rules'!$D$23:$M$30))="draw",
                                                     IF(I8753&gt;J8753,1,IF(I8753&lt;J8753,0,2)),
                                                     IF(I8753&gt;H8753,1,IF(I8753&lt;H8753,0,2))),
                                   IF(H8753&lt;7,
                                        IF(G8753&gt;J8753,1,IF(G8753&lt;J8753,0,2)),
                                        IF(G8753&gt;H8753,1,IF(G8753&lt;H8753,0,2))
                                        )
                          )
              )
        )</f>
        <v>2</v>
      </c>
      <c r="L8753">
        <f t="shared" ca="1" si="956"/>
        <v>-924</v>
      </c>
      <c r="M8753">
        <f t="shared" ca="1" si="957"/>
        <v>-866.19999999991796</v>
      </c>
      <c r="N8753">
        <f t="shared" ca="1" si="958"/>
        <v>-1606</v>
      </c>
    </row>
    <row r="8754" spans="1:14" x14ac:dyDescent="0.25">
      <c r="A8754">
        <f ca="1"/>
        <v>0</v>
      </c>
      <c r="B8754">
        <f ca="1"/>
        <v>8</v>
      </c>
      <c r="C8754">
        <f ca="1"/>
        <v>3</v>
      </c>
      <c r="D8754">
        <f ca="1"/>
        <v>5</v>
      </c>
      <c r="E8754">
        <f ca="1"/>
        <v>3</v>
      </c>
      <c r="F8754">
        <f ca="1"/>
        <v>6</v>
      </c>
      <c r="G8754">
        <f t="shared" ca="1" si="952"/>
        <v>8</v>
      </c>
      <c r="H8754">
        <f t="shared" ca="1" si="953"/>
        <v>8</v>
      </c>
      <c r="I8754">
        <f t="shared" ca="1" si="954"/>
        <v>1</v>
      </c>
      <c r="J8754">
        <f t="shared" ca="1" si="955"/>
        <v>4</v>
      </c>
      <c r="K8754" cm="1">
        <f t="array" aca="1" ref="K8754" ca="1">IF(G8754&gt;7,
        IF(G8754&gt;H8754, 1, IF(G8754&lt;H8754, 0, 2)),
        IF(       H8754&gt;7,
                     IF(G8754&gt;H8754, 1, IF(G8754&lt;H8754, 0, 2)),
                     IF(         G8754&lt;6,
                                   IF(            _xlfn.XLOOKUP(C8754,'deck &amp; rules'!$D$22:$M$22,_xlfn.XLOOKUP(H8754,'deck &amp; rules'!$C$23:$C$30,'deck &amp; rules'!$D$23:$M$30))="draw",
                                                     IF(I8754&gt;J8754,1,IF(I8754&lt;J8754,0,2)),
                                                     IF(I8754&gt;H8754,1,IF(I8754&lt;H8754,0,2))),
                                   IF(H8754&lt;7,
                                        IF(G8754&gt;J8754,1,IF(G8754&lt;J8754,0,2)),
                                        IF(G8754&gt;H8754,1,IF(G8754&lt;H8754,0,2))
                                        )
                          )
              )
        )</f>
        <v>2</v>
      </c>
      <c r="L8754">
        <f t="shared" ca="1" si="956"/>
        <v>-925</v>
      </c>
      <c r="M8754">
        <f t="shared" ca="1" si="957"/>
        <v>-867.19999999991796</v>
      </c>
      <c r="N8754">
        <f t="shared" ca="1" si="958"/>
        <v>-1598</v>
      </c>
    </row>
    <row r="8755" spans="1:14" x14ac:dyDescent="0.25">
      <c r="A8755">
        <f ca="1"/>
        <v>2</v>
      </c>
      <c r="B8755">
        <f ca="1"/>
        <v>0</v>
      </c>
      <c r="C8755">
        <f ca="1"/>
        <v>5</v>
      </c>
      <c r="D8755">
        <f ca="1"/>
        <v>4</v>
      </c>
      <c r="E8755">
        <f ca="1"/>
        <v>0</v>
      </c>
      <c r="F8755">
        <f ca="1"/>
        <v>8</v>
      </c>
      <c r="G8755">
        <f t="shared" ca="1" si="952"/>
        <v>2</v>
      </c>
      <c r="H8755">
        <f t="shared" ca="1" si="953"/>
        <v>4</v>
      </c>
      <c r="I8755">
        <f t="shared" ca="1" si="954"/>
        <v>7</v>
      </c>
      <c r="J8755">
        <f t="shared" ca="1" si="955"/>
        <v>2</v>
      </c>
      <c r="K8755" cm="1">
        <f t="array" aca="1" ref="K8755" ca="1">IF(G8755&gt;7,
        IF(G8755&gt;H8755, 1, IF(G8755&lt;H8755, 0, 2)),
        IF(       H8755&gt;7,
                     IF(G8755&gt;H8755, 1, IF(G8755&lt;H8755, 0, 2)),
                     IF(         G8755&lt;6,
                                   IF(            _xlfn.XLOOKUP(C8755,'deck &amp; rules'!$D$22:$M$22,_xlfn.XLOOKUP(H8755,'deck &amp; rules'!$C$23:$C$30,'deck &amp; rules'!$D$23:$M$30))="draw",
                                                     IF(I8755&gt;J8755,1,IF(I8755&lt;J8755,0,2)),
                                                     IF(I8755&gt;H8755,1,IF(I8755&lt;H8755,0,2))),
                                   IF(H8755&lt;7,
                                        IF(G8755&gt;J8755,1,IF(G8755&lt;J8755,0,2)),
                                        IF(G8755&gt;H8755,1,IF(G8755&lt;H8755,0,2))
                                        )
                          )
              )
        )</f>
        <v>1</v>
      </c>
      <c r="L8755">
        <f t="shared" ca="1" si="956"/>
        <v>-924</v>
      </c>
      <c r="M8755">
        <f t="shared" ca="1" si="957"/>
        <v>-868.19999999991796</v>
      </c>
      <c r="N8755">
        <f t="shared" ca="1" si="958"/>
        <v>-1599</v>
      </c>
    </row>
    <row r="8756" spans="1:14" x14ac:dyDescent="0.25">
      <c r="A8756">
        <f ca="1"/>
        <v>3</v>
      </c>
      <c r="B8756">
        <f ca="1"/>
        <v>4</v>
      </c>
      <c r="C8756">
        <f ca="1"/>
        <v>0</v>
      </c>
      <c r="D8756">
        <f ca="1"/>
        <v>4</v>
      </c>
      <c r="E8756">
        <f ca="1"/>
        <v>0</v>
      </c>
      <c r="F8756">
        <f ca="1"/>
        <v>8</v>
      </c>
      <c r="G8756">
        <f t="shared" ca="1" si="952"/>
        <v>7</v>
      </c>
      <c r="H8756">
        <f t="shared" ca="1" si="953"/>
        <v>4</v>
      </c>
      <c r="I8756">
        <f t="shared" ca="1" si="954"/>
        <v>7</v>
      </c>
      <c r="J8756">
        <f t="shared" ca="1" si="955"/>
        <v>2</v>
      </c>
      <c r="K8756" cm="1">
        <f t="array" aca="1" ref="K8756" ca="1">IF(G8756&gt;7,
        IF(G8756&gt;H8756, 1, IF(G8756&lt;H8756, 0, 2)),
        IF(       H8756&gt;7,
                     IF(G8756&gt;H8756, 1, IF(G8756&lt;H8756, 0, 2)),
                     IF(         G8756&lt;6,
                                   IF(            _xlfn.XLOOKUP(C8756,'deck &amp; rules'!$D$22:$M$22,_xlfn.XLOOKUP(H8756,'deck &amp; rules'!$C$23:$C$30,'deck &amp; rules'!$D$23:$M$30))="draw",
                                                     IF(I8756&gt;J8756,1,IF(I8756&lt;J8756,0,2)),
                                                     IF(I8756&gt;H8756,1,IF(I8756&lt;H8756,0,2))),
                                   IF(H8756&lt;7,
                                        IF(G8756&gt;J8756,1,IF(G8756&lt;J8756,0,2)),
                                        IF(G8756&gt;H8756,1,IF(G8756&lt;H8756,0,2))
                                        )
                          )
              )
        )</f>
        <v>1</v>
      </c>
      <c r="L8756">
        <f t="shared" ca="1" si="956"/>
        <v>-923</v>
      </c>
      <c r="M8756">
        <f t="shared" ca="1" si="957"/>
        <v>-869.19999999991796</v>
      </c>
      <c r="N8756">
        <f t="shared" ca="1" si="958"/>
        <v>-1600</v>
      </c>
    </row>
    <row r="8757" spans="1:14" x14ac:dyDescent="0.25">
      <c r="A8757">
        <f ca="1"/>
        <v>0</v>
      </c>
      <c r="B8757">
        <f ca="1"/>
        <v>8</v>
      </c>
      <c r="C8757">
        <f ca="1"/>
        <v>6</v>
      </c>
      <c r="D8757">
        <f ca="1"/>
        <v>7</v>
      </c>
      <c r="E8757">
        <f ca="1"/>
        <v>0</v>
      </c>
      <c r="F8757">
        <f ca="1"/>
        <v>0</v>
      </c>
      <c r="G8757">
        <f t="shared" ca="1" si="952"/>
        <v>8</v>
      </c>
      <c r="H8757">
        <f t="shared" ca="1" si="953"/>
        <v>7</v>
      </c>
      <c r="I8757">
        <f t="shared" ca="1" si="954"/>
        <v>4</v>
      </c>
      <c r="J8757">
        <f t="shared" ca="1" si="955"/>
        <v>7</v>
      </c>
      <c r="K8757" cm="1">
        <f t="array" aca="1" ref="K8757" ca="1">IF(G8757&gt;7,
        IF(G8757&gt;H8757, 1, IF(G8757&lt;H8757, 0, 2)),
        IF(       H8757&gt;7,
                     IF(G8757&gt;H8757, 1, IF(G8757&lt;H8757, 0, 2)),
                     IF(         G8757&lt;6,
                                   IF(            _xlfn.XLOOKUP(C8757,'deck &amp; rules'!$D$22:$M$22,_xlfn.XLOOKUP(H8757,'deck &amp; rules'!$C$23:$C$30,'deck &amp; rules'!$D$23:$M$30))="draw",
                                                     IF(I8757&gt;J8757,1,IF(I8757&lt;J8757,0,2)),
                                                     IF(I8757&gt;H8757,1,IF(I8757&lt;H8757,0,2))),
                                   IF(H8757&lt;7,
                                        IF(G8757&gt;J8757,1,IF(G8757&lt;J8757,0,2)),
                                        IF(G8757&gt;H8757,1,IF(G8757&lt;H8757,0,2))
                                        )
                          )
              )
        )</f>
        <v>1</v>
      </c>
      <c r="L8757">
        <f t="shared" ca="1" si="956"/>
        <v>-922</v>
      </c>
      <c r="M8757">
        <f t="shared" ca="1" si="957"/>
        <v>-870.19999999991796</v>
      </c>
      <c r="N8757">
        <f t="shared" ca="1" si="958"/>
        <v>-1601</v>
      </c>
    </row>
    <row r="8758" spans="1:14" x14ac:dyDescent="0.25">
      <c r="A8758">
        <f ca="1"/>
        <v>6</v>
      </c>
      <c r="B8758">
        <f ca="1"/>
        <v>4</v>
      </c>
      <c r="C8758">
        <f ca="1"/>
        <v>7</v>
      </c>
      <c r="D8758">
        <f ca="1"/>
        <v>6</v>
      </c>
      <c r="E8758">
        <f ca="1"/>
        <v>0</v>
      </c>
      <c r="F8758">
        <f ca="1"/>
        <v>7</v>
      </c>
      <c r="G8758">
        <f t="shared" ca="1" si="952"/>
        <v>0</v>
      </c>
      <c r="H8758">
        <f t="shared" ca="1" si="953"/>
        <v>6</v>
      </c>
      <c r="I8758">
        <f t="shared" ca="1" si="954"/>
        <v>7</v>
      </c>
      <c r="J8758">
        <f t="shared" ca="1" si="955"/>
        <v>3</v>
      </c>
      <c r="K8758" cm="1">
        <f t="array" aca="1" ref="K8758" ca="1">IF(G8758&gt;7,
        IF(G8758&gt;H8758, 1, IF(G8758&lt;H8758, 0, 2)),
        IF(       H8758&gt;7,
                     IF(G8758&gt;H8758, 1, IF(G8758&lt;H8758, 0, 2)),
                     IF(         G8758&lt;6,
                                   IF(            _xlfn.XLOOKUP(C8758,'deck &amp; rules'!$D$22:$M$22,_xlfn.XLOOKUP(H8758,'deck &amp; rules'!$C$23:$C$30,'deck &amp; rules'!$D$23:$M$30))="draw",
                                                     IF(I8758&gt;J8758,1,IF(I8758&lt;J8758,0,2)),
                                                     IF(I8758&gt;H8758,1,IF(I8758&lt;H8758,0,2))),
                                   IF(H8758&lt;7,
                                        IF(G8758&gt;J8758,1,IF(G8758&lt;J8758,0,2)),
                                        IF(G8758&gt;H8758,1,IF(G8758&lt;H8758,0,2))
                                        )
                          )
              )
        )</f>
        <v>1</v>
      </c>
      <c r="L8758">
        <f t="shared" ca="1" si="956"/>
        <v>-921</v>
      </c>
      <c r="M8758">
        <f t="shared" ca="1" si="957"/>
        <v>-871.19999999991796</v>
      </c>
      <c r="N8758">
        <f t="shared" ca="1" si="958"/>
        <v>-1602</v>
      </c>
    </row>
    <row r="8759" spans="1:14" x14ac:dyDescent="0.25">
      <c r="A8759">
        <f ca="1"/>
        <v>9</v>
      </c>
      <c r="B8759">
        <f ca="1"/>
        <v>9</v>
      </c>
      <c r="C8759">
        <f ca="1"/>
        <v>3</v>
      </c>
      <c r="D8759">
        <f ca="1"/>
        <v>2</v>
      </c>
      <c r="E8759">
        <f ca="1"/>
        <v>7</v>
      </c>
      <c r="F8759">
        <f ca="1"/>
        <v>5</v>
      </c>
      <c r="G8759">
        <f t="shared" ca="1" si="952"/>
        <v>8</v>
      </c>
      <c r="H8759">
        <f t="shared" ca="1" si="953"/>
        <v>9</v>
      </c>
      <c r="I8759">
        <f t="shared" ca="1" si="954"/>
        <v>1</v>
      </c>
      <c r="J8759">
        <f t="shared" ca="1" si="955"/>
        <v>4</v>
      </c>
      <c r="K8759" cm="1">
        <f t="array" aca="1" ref="K8759" ca="1">IF(G8759&gt;7,
        IF(G8759&gt;H8759, 1, IF(G8759&lt;H8759, 0, 2)),
        IF(       H8759&gt;7,
                     IF(G8759&gt;H8759, 1, IF(G8759&lt;H8759, 0, 2)),
                     IF(         G8759&lt;6,
                                   IF(            _xlfn.XLOOKUP(C8759,'deck &amp; rules'!$D$22:$M$22,_xlfn.XLOOKUP(H8759,'deck &amp; rules'!$C$23:$C$30,'deck &amp; rules'!$D$23:$M$30))="draw",
                                                     IF(I8759&gt;J8759,1,IF(I8759&lt;J8759,0,2)),
                                                     IF(I8759&gt;H8759,1,IF(I8759&lt;H8759,0,2))),
                                   IF(H8759&lt;7,
                                        IF(G8759&gt;J8759,1,IF(G8759&lt;J8759,0,2)),
                                        IF(G8759&gt;H8759,1,IF(G8759&lt;H8759,0,2))
                                        )
                          )
              )
        )</f>
        <v>0</v>
      </c>
      <c r="L8759">
        <f t="shared" ca="1" si="956"/>
        <v>-922</v>
      </c>
      <c r="M8759">
        <f t="shared" ca="1" si="957"/>
        <v>-870.24999999991792</v>
      </c>
      <c r="N8759">
        <f t="shared" ca="1" si="958"/>
        <v>-1603</v>
      </c>
    </row>
    <row r="8760" spans="1:14" x14ac:dyDescent="0.25">
      <c r="A8760">
        <f ca="1"/>
        <v>0</v>
      </c>
      <c r="B8760">
        <f ca="1"/>
        <v>8</v>
      </c>
      <c r="C8760">
        <f ca="1"/>
        <v>0</v>
      </c>
      <c r="D8760">
        <f ca="1"/>
        <v>4</v>
      </c>
      <c r="E8760">
        <f ca="1"/>
        <v>0</v>
      </c>
      <c r="F8760">
        <f ca="1"/>
        <v>1</v>
      </c>
      <c r="G8760">
        <f t="shared" ca="1" si="952"/>
        <v>8</v>
      </c>
      <c r="H8760">
        <f t="shared" ca="1" si="953"/>
        <v>4</v>
      </c>
      <c r="I8760">
        <f t="shared" ca="1" si="954"/>
        <v>8</v>
      </c>
      <c r="J8760">
        <f t="shared" ca="1" si="955"/>
        <v>5</v>
      </c>
      <c r="K8760" cm="1">
        <f t="array" aca="1" ref="K8760" ca="1">IF(G8760&gt;7,
        IF(G8760&gt;H8760, 1, IF(G8760&lt;H8760, 0, 2)),
        IF(       H8760&gt;7,
                     IF(G8760&gt;H8760, 1, IF(G8760&lt;H8760, 0, 2)),
                     IF(         G8760&lt;6,
                                   IF(            _xlfn.XLOOKUP(C8760,'deck &amp; rules'!$D$22:$M$22,_xlfn.XLOOKUP(H8760,'deck &amp; rules'!$C$23:$C$30,'deck &amp; rules'!$D$23:$M$30))="draw",
                                                     IF(I8760&gt;J8760,1,IF(I8760&lt;J8760,0,2)),
                                                     IF(I8760&gt;H8760,1,IF(I8760&lt;H8760,0,2))),
                                   IF(H8760&lt;7,
                                        IF(G8760&gt;J8760,1,IF(G8760&lt;J8760,0,2)),
                                        IF(G8760&gt;H8760,1,IF(G8760&lt;H8760,0,2))
                                        )
                          )
              )
        )</f>
        <v>1</v>
      </c>
      <c r="L8760">
        <f t="shared" ca="1" si="956"/>
        <v>-921</v>
      </c>
      <c r="M8760">
        <f t="shared" ca="1" si="957"/>
        <v>-871.24999999991792</v>
      </c>
      <c r="N8760">
        <f t="shared" ca="1" si="958"/>
        <v>-1604</v>
      </c>
    </row>
    <row r="8761" spans="1:14" x14ac:dyDescent="0.25">
      <c r="A8761">
        <f ca="1"/>
        <v>0</v>
      </c>
      <c r="B8761">
        <f ca="1"/>
        <v>0</v>
      </c>
      <c r="C8761">
        <f ca="1"/>
        <v>3</v>
      </c>
      <c r="D8761">
        <f ca="1"/>
        <v>0</v>
      </c>
      <c r="E8761">
        <f ca="1"/>
        <v>8</v>
      </c>
      <c r="F8761">
        <f ca="1"/>
        <v>5</v>
      </c>
      <c r="G8761">
        <f t="shared" ca="1" si="952"/>
        <v>0</v>
      </c>
      <c r="H8761">
        <f t="shared" ca="1" si="953"/>
        <v>8</v>
      </c>
      <c r="I8761">
        <f t="shared" ca="1" si="954"/>
        <v>3</v>
      </c>
      <c r="J8761">
        <f t="shared" ca="1" si="955"/>
        <v>3</v>
      </c>
      <c r="K8761" cm="1">
        <f t="array" aca="1" ref="K8761" ca="1">IF(G8761&gt;7,
        IF(G8761&gt;H8761, 1, IF(G8761&lt;H8761, 0, 2)),
        IF(       H8761&gt;7,
                     IF(G8761&gt;H8761, 1, IF(G8761&lt;H8761, 0, 2)),
                     IF(         G8761&lt;6,
                                   IF(            _xlfn.XLOOKUP(C8761,'deck &amp; rules'!$D$22:$M$22,_xlfn.XLOOKUP(H8761,'deck &amp; rules'!$C$23:$C$30,'deck &amp; rules'!$D$23:$M$30))="draw",
                                                     IF(I8761&gt;J8761,1,IF(I8761&lt;J8761,0,2)),
                                                     IF(I8761&gt;H8761,1,IF(I8761&lt;H8761,0,2))),
                                   IF(H8761&lt;7,
                                        IF(G8761&gt;J8761,1,IF(G8761&lt;J8761,0,2)),
                                        IF(G8761&gt;H8761,1,IF(G8761&lt;H8761,0,2))
                                        )
                          )
              )
        )</f>
        <v>0</v>
      </c>
      <c r="L8761">
        <f t="shared" ca="1" si="956"/>
        <v>-922</v>
      </c>
      <c r="M8761">
        <f t="shared" ca="1" si="957"/>
        <v>-870.29999999991787</v>
      </c>
      <c r="N8761">
        <f t="shared" ca="1" si="958"/>
        <v>-1605</v>
      </c>
    </row>
    <row r="8762" spans="1:14" x14ac:dyDescent="0.25">
      <c r="A8762">
        <f ca="1"/>
        <v>4</v>
      </c>
      <c r="B8762">
        <f ca="1"/>
        <v>2</v>
      </c>
      <c r="C8762">
        <f ca="1"/>
        <v>8</v>
      </c>
      <c r="D8762">
        <f ca="1"/>
        <v>5</v>
      </c>
      <c r="E8762">
        <f ca="1"/>
        <v>7</v>
      </c>
      <c r="F8762">
        <f ca="1"/>
        <v>9</v>
      </c>
      <c r="G8762">
        <f t="shared" ca="1" si="952"/>
        <v>6</v>
      </c>
      <c r="H8762">
        <f t="shared" ca="1" si="953"/>
        <v>2</v>
      </c>
      <c r="I8762">
        <f t="shared" ca="1" si="954"/>
        <v>4</v>
      </c>
      <c r="J8762">
        <f t="shared" ca="1" si="955"/>
        <v>1</v>
      </c>
      <c r="K8762" cm="1">
        <f t="array" aca="1" ref="K8762" ca="1">IF(G8762&gt;7,
        IF(G8762&gt;H8762, 1, IF(G8762&lt;H8762, 0, 2)),
        IF(       H8762&gt;7,
                     IF(G8762&gt;H8762, 1, IF(G8762&lt;H8762, 0, 2)),
                     IF(         G8762&lt;6,
                                   IF(            _xlfn.XLOOKUP(C8762,'deck &amp; rules'!$D$22:$M$22,_xlfn.XLOOKUP(H8762,'deck &amp; rules'!$C$23:$C$30,'deck &amp; rules'!$D$23:$M$30))="draw",
                                                     IF(I8762&gt;J8762,1,IF(I8762&lt;J8762,0,2)),
                                                     IF(I8762&gt;H8762,1,IF(I8762&lt;H8762,0,2))),
                                   IF(H8762&lt;7,
                                        IF(G8762&gt;J8762,1,IF(G8762&lt;J8762,0,2)),
                                        IF(G8762&gt;H8762,1,IF(G8762&lt;H8762,0,2))
                                        )
                          )
              )
        )</f>
        <v>1</v>
      </c>
      <c r="L8762">
        <f t="shared" ca="1" si="956"/>
        <v>-921</v>
      </c>
      <c r="M8762">
        <f t="shared" ca="1" si="957"/>
        <v>-871.29999999991787</v>
      </c>
      <c r="N8762">
        <f t="shared" ca="1" si="958"/>
        <v>-1606</v>
      </c>
    </row>
    <row r="8763" spans="1:14" x14ac:dyDescent="0.25">
      <c r="A8763">
        <f ca="1"/>
        <v>5</v>
      </c>
      <c r="B8763">
        <f ca="1"/>
        <v>0</v>
      </c>
      <c r="C8763">
        <f ca="1"/>
        <v>0</v>
      </c>
      <c r="D8763">
        <f ca="1"/>
        <v>9</v>
      </c>
      <c r="E8763">
        <f ca="1"/>
        <v>7</v>
      </c>
      <c r="F8763">
        <f ca="1"/>
        <v>0</v>
      </c>
      <c r="G8763">
        <f t="shared" ca="1" si="952"/>
        <v>5</v>
      </c>
      <c r="H8763">
        <f t="shared" ca="1" si="953"/>
        <v>6</v>
      </c>
      <c r="I8763">
        <f t="shared" ca="1" si="954"/>
        <v>5</v>
      </c>
      <c r="J8763">
        <f t="shared" ca="1" si="955"/>
        <v>6</v>
      </c>
      <c r="K8763" cm="1">
        <f t="array" aca="1" ref="K8763" ca="1">IF(G8763&gt;7,
        IF(G8763&gt;H8763, 1, IF(G8763&lt;H8763, 0, 2)),
        IF(       H8763&gt;7,
                     IF(G8763&gt;H8763, 1, IF(G8763&lt;H8763, 0, 2)),
                     IF(         G8763&lt;6,
                                   IF(            _xlfn.XLOOKUP(C8763,'deck &amp; rules'!$D$22:$M$22,_xlfn.XLOOKUP(H8763,'deck &amp; rules'!$C$23:$C$30,'deck &amp; rules'!$D$23:$M$30))="draw",
                                                     IF(I8763&gt;J8763,1,IF(I8763&lt;J8763,0,2)),
                                                     IF(I8763&gt;H8763,1,IF(I8763&lt;H8763,0,2))),
                                   IF(H8763&lt;7,
                                        IF(G8763&gt;J8763,1,IF(G8763&lt;J8763,0,2)),
                                        IF(G8763&gt;H8763,1,IF(G8763&lt;H8763,0,2))
                                        )
                          )
              )
        )</f>
        <v>0</v>
      </c>
      <c r="L8763">
        <f t="shared" ca="1" si="956"/>
        <v>-922</v>
      </c>
      <c r="M8763">
        <f t="shared" ca="1" si="957"/>
        <v>-870.34999999991783</v>
      </c>
      <c r="N8763">
        <f t="shared" ca="1" si="958"/>
        <v>-1607</v>
      </c>
    </row>
    <row r="8764" spans="1:14" x14ac:dyDescent="0.25">
      <c r="A8764">
        <f ca="1"/>
        <v>1</v>
      </c>
      <c r="B8764">
        <f ca="1"/>
        <v>8</v>
      </c>
      <c r="C8764">
        <f ca="1"/>
        <v>6</v>
      </c>
      <c r="D8764">
        <f ca="1"/>
        <v>4</v>
      </c>
      <c r="E8764">
        <f ca="1"/>
        <v>0</v>
      </c>
      <c r="F8764">
        <f ca="1"/>
        <v>4</v>
      </c>
      <c r="G8764">
        <f t="shared" ca="1" si="952"/>
        <v>9</v>
      </c>
      <c r="H8764">
        <f t="shared" ca="1" si="953"/>
        <v>4</v>
      </c>
      <c r="I8764">
        <f t="shared" ca="1" si="954"/>
        <v>5</v>
      </c>
      <c r="J8764">
        <f t="shared" ca="1" si="955"/>
        <v>8</v>
      </c>
      <c r="K8764" cm="1">
        <f t="array" aca="1" ref="K8764" ca="1">IF(G8764&gt;7,
        IF(G8764&gt;H8764, 1, IF(G8764&lt;H8764, 0, 2)),
        IF(       H8764&gt;7,
                     IF(G8764&gt;H8764, 1, IF(G8764&lt;H8764, 0, 2)),
                     IF(         G8764&lt;6,
                                   IF(            _xlfn.XLOOKUP(C8764,'deck &amp; rules'!$D$22:$M$22,_xlfn.XLOOKUP(H8764,'deck &amp; rules'!$C$23:$C$30,'deck &amp; rules'!$D$23:$M$30))="draw",
                                                     IF(I8764&gt;J8764,1,IF(I8764&lt;J8764,0,2)),
                                                     IF(I8764&gt;H8764,1,IF(I8764&lt;H8764,0,2))),
                                   IF(H8764&lt;7,
                                        IF(G8764&gt;J8764,1,IF(G8764&lt;J8764,0,2)),
                                        IF(G8764&gt;H8764,1,IF(G8764&lt;H8764,0,2))
                                        )
                          )
              )
        )</f>
        <v>1</v>
      </c>
      <c r="L8764">
        <f t="shared" ca="1" si="956"/>
        <v>-921</v>
      </c>
      <c r="M8764">
        <f t="shared" ca="1" si="957"/>
        <v>-871.34999999991783</v>
      </c>
      <c r="N8764">
        <f t="shared" ca="1" si="958"/>
        <v>-1608</v>
      </c>
    </row>
    <row r="8765" spans="1:14" x14ac:dyDescent="0.25">
      <c r="A8765">
        <f ca="1"/>
        <v>6</v>
      </c>
      <c r="B8765">
        <f ca="1"/>
        <v>8</v>
      </c>
      <c r="C8765">
        <f ca="1"/>
        <v>0</v>
      </c>
      <c r="D8765">
        <f ca="1"/>
        <v>5</v>
      </c>
      <c r="E8765">
        <f ca="1"/>
        <v>0</v>
      </c>
      <c r="F8765">
        <f ca="1"/>
        <v>8</v>
      </c>
      <c r="G8765">
        <f t="shared" ca="1" si="952"/>
        <v>4</v>
      </c>
      <c r="H8765">
        <f t="shared" ca="1" si="953"/>
        <v>5</v>
      </c>
      <c r="I8765">
        <f t="shared" ca="1" si="954"/>
        <v>4</v>
      </c>
      <c r="J8765">
        <f t="shared" ca="1" si="955"/>
        <v>3</v>
      </c>
      <c r="K8765" cm="1">
        <f t="array" aca="1" ref="K8765" ca="1">IF(G8765&gt;7,
        IF(G8765&gt;H8765, 1, IF(G8765&lt;H8765, 0, 2)),
        IF(       H8765&gt;7,
                     IF(G8765&gt;H8765, 1, IF(G8765&lt;H8765, 0, 2)),
                     IF(         G8765&lt;6,
                                   IF(            _xlfn.XLOOKUP(C8765,'deck &amp; rules'!$D$22:$M$22,_xlfn.XLOOKUP(H8765,'deck &amp; rules'!$C$23:$C$30,'deck &amp; rules'!$D$23:$M$30))="draw",
                                                     IF(I8765&gt;J8765,1,IF(I8765&lt;J8765,0,2)),
                                                     IF(I8765&gt;H8765,1,IF(I8765&lt;H8765,0,2))),
                                   IF(H8765&lt;7,
                                        IF(G8765&gt;J8765,1,IF(G8765&lt;J8765,0,2)),
                                        IF(G8765&gt;H8765,1,IF(G8765&lt;H8765,0,2))
                                        )
                          )
              )
        )</f>
        <v>0</v>
      </c>
      <c r="L8765">
        <f t="shared" ca="1" si="956"/>
        <v>-922</v>
      </c>
      <c r="M8765">
        <f t="shared" ca="1" si="957"/>
        <v>-870.39999999991778</v>
      </c>
      <c r="N8765">
        <f t="shared" ca="1" si="958"/>
        <v>-1609</v>
      </c>
    </row>
    <row r="8766" spans="1:14" x14ac:dyDescent="0.25">
      <c r="A8766">
        <f ca="1"/>
        <v>5</v>
      </c>
      <c r="B8766">
        <f ca="1"/>
        <v>7</v>
      </c>
      <c r="C8766">
        <f ca="1"/>
        <v>3</v>
      </c>
      <c r="D8766">
        <f ca="1"/>
        <v>6</v>
      </c>
      <c r="E8766">
        <f ca="1"/>
        <v>0</v>
      </c>
      <c r="F8766">
        <f ca="1"/>
        <v>3</v>
      </c>
      <c r="G8766">
        <f t="shared" ca="1" si="952"/>
        <v>2</v>
      </c>
      <c r="H8766">
        <f t="shared" ca="1" si="953"/>
        <v>6</v>
      </c>
      <c r="I8766">
        <f t="shared" ca="1" si="954"/>
        <v>5</v>
      </c>
      <c r="J8766">
        <f t="shared" ca="1" si="955"/>
        <v>9</v>
      </c>
      <c r="K8766" cm="1">
        <f t="array" aca="1" ref="K8766" ca="1">IF(G8766&gt;7,
        IF(G8766&gt;H8766, 1, IF(G8766&lt;H8766, 0, 2)),
        IF(       H8766&gt;7,
                     IF(G8766&gt;H8766, 1, IF(G8766&lt;H8766, 0, 2)),
                     IF(         G8766&lt;6,
                                   IF(            _xlfn.XLOOKUP(C8766,'deck &amp; rules'!$D$22:$M$22,_xlfn.XLOOKUP(H8766,'deck &amp; rules'!$C$23:$C$30,'deck &amp; rules'!$D$23:$M$30))="draw",
                                                     IF(I8766&gt;J8766,1,IF(I8766&lt;J8766,0,2)),
                                                     IF(I8766&gt;H8766,1,IF(I8766&lt;H8766,0,2))),
                                   IF(H8766&lt;7,
                                        IF(G8766&gt;J8766,1,IF(G8766&lt;J8766,0,2)),
                                        IF(G8766&gt;H8766,1,IF(G8766&lt;H8766,0,2))
                                        )
                          )
              )
        )</f>
        <v>0</v>
      </c>
      <c r="L8766">
        <f t="shared" ca="1" si="956"/>
        <v>-923</v>
      </c>
      <c r="M8766">
        <f t="shared" ca="1" si="957"/>
        <v>-869.44999999991774</v>
      </c>
      <c r="N8766">
        <f t="shared" ca="1" si="958"/>
        <v>-1610</v>
      </c>
    </row>
    <row r="8767" spans="1:14" x14ac:dyDescent="0.25">
      <c r="A8767">
        <f ca="1"/>
        <v>0</v>
      </c>
      <c r="B8767">
        <f ca="1"/>
        <v>0</v>
      </c>
      <c r="C8767">
        <f ca="1"/>
        <v>0</v>
      </c>
      <c r="D8767">
        <f ca="1"/>
        <v>3</v>
      </c>
      <c r="E8767">
        <f ca="1"/>
        <v>5</v>
      </c>
      <c r="F8767">
        <f ca="1"/>
        <v>0</v>
      </c>
      <c r="G8767">
        <f t="shared" ca="1" si="952"/>
        <v>0</v>
      </c>
      <c r="H8767">
        <f t="shared" ca="1" si="953"/>
        <v>8</v>
      </c>
      <c r="I8767">
        <f t="shared" ca="1" si="954"/>
        <v>0</v>
      </c>
      <c r="J8767">
        <f t="shared" ca="1" si="955"/>
        <v>8</v>
      </c>
      <c r="K8767" cm="1">
        <f t="array" aca="1" ref="K8767" ca="1">IF(G8767&gt;7,
        IF(G8767&gt;H8767, 1, IF(G8767&lt;H8767, 0, 2)),
        IF(       H8767&gt;7,
                     IF(G8767&gt;H8767, 1, IF(G8767&lt;H8767, 0, 2)),
                     IF(         G8767&lt;6,
                                   IF(            _xlfn.XLOOKUP(C8767,'deck &amp; rules'!$D$22:$M$22,_xlfn.XLOOKUP(H8767,'deck &amp; rules'!$C$23:$C$30,'deck &amp; rules'!$D$23:$M$30))="draw",
                                                     IF(I8767&gt;J8767,1,IF(I8767&lt;J8767,0,2)),
                                                     IF(I8767&gt;H8767,1,IF(I8767&lt;H8767,0,2))),
                                   IF(H8767&lt;7,
                                        IF(G8767&gt;J8767,1,IF(G8767&lt;J8767,0,2)),
                                        IF(G8767&gt;H8767,1,IF(G8767&lt;H8767,0,2))
                                        )
                          )
              )
        )</f>
        <v>0</v>
      </c>
      <c r="L8767">
        <f t="shared" ca="1" si="956"/>
        <v>-924</v>
      </c>
      <c r="M8767">
        <f t="shared" ca="1" si="957"/>
        <v>-868.49999999991769</v>
      </c>
      <c r="N8767">
        <f t="shared" ca="1" si="958"/>
        <v>-1611</v>
      </c>
    </row>
    <row r="8768" spans="1:14" x14ac:dyDescent="0.25">
      <c r="A8768">
        <f ca="1"/>
        <v>6</v>
      </c>
      <c r="B8768">
        <f ca="1"/>
        <v>0</v>
      </c>
      <c r="C8768">
        <f ca="1"/>
        <v>0</v>
      </c>
      <c r="D8768">
        <f ca="1"/>
        <v>9</v>
      </c>
      <c r="E8768">
        <f ca="1"/>
        <v>1</v>
      </c>
      <c r="F8768">
        <f ca="1"/>
        <v>9</v>
      </c>
      <c r="G8768">
        <f t="shared" ca="1" si="952"/>
        <v>6</v>
      </c>
      <c r="H8768">
        <f t="shared" ca="1" si="953"/>
        <v>0</v>
      </c>
      <c r="I8768">
        <f t="shared" ca="1" si="954"/>
        <v>6</v>
      </c>
      <c r="J8768">
        <f t="shared" ca="1" si="955"/>
        <v>9</v>
      </c>
      <c r="K8768" cm="1">
        <f t="array" aca="1" ref="K8768" ca="1">IF(G8768&gt;7,
        IF(G8768&gt;H8768, 1, IF(G8768&lt;H8768, 0, 2)),
        IF(       H8768&gt;7,
                     IF(G8768&gt;H8768, 1, IF(G8768&lt;H8768, 0, 2)),
                     IF(         G8768&lt;6,
                                   IF(            _xlfn.XLOOKUP(C8768,'deck &amp; rules'!$D$22:$M$22,_xlfn.XLOOKUP(H8768,'deck &amp; rules'!$C$23:$C$30,'deck &amp; rules'!$D$23:$M$30))="draw",
                                                     IF(I8768&gt;J8768,1,IF(I8768&lt;J8768,0,2)),
                                                     IF(I8768&gt;H8768,1,IF(I8768&lt;H8768,0,2))),
                                   IF(H8768&lt;7,
                                        IF(G8768&gt;J8768,1,IF(G8768&lt;J8768,0,2)),
                                        IF(G8768&gt;H8768,1,IF(G8768&lt;H8768,0,2))
                                        )
                          )
              )
        )</f>
        <v>0</v>
      </c>
      <c r="L8768">
        <f t="shared" ca="1" si="956"/>
        <v>-925</v>
      </c>
      <c r="M8768">
        <f t="shared" ca="1" si="957"/>
        <v>-867.54999999991765</v>
      </c>
      <c r="N8768">
        <f t="shared" ca="1" si="958"/>
        <v>-1612</v>
      </c>
    </row>
    <row r="8769" spans="1:14" x14ac:dyDescent="0.25">
      <c r="A8769">
        <f ca="1"/>
        <v>0</v>
      </c>
      <c r="B8769">
        <f ca="1"/>
        <v>2</v>
      </c>
      <c r="C8769">
        <f ca="1"/>
        <v>7</v>
      </c>
      <c r="D8769">
        <f ca="1"/>
        <v>7</v>
      </c>
      <c r="E8769">
        <f ca="1"/>
        <v>6</v>
      </c>
      <c r="F8769">
        <f ca="1"/>
        <v>0</v>
      </c>
      <c r="G8769">
        <f t="shared" ca="1" si="952"/>
        <v>2</v>
      </c>
      <c r="H8769">
        <f t="shared" ca="1" si="953"/>
        <v>3</v>
      </c>
      <c r="I8769">
        <f t="shared" ca="1" si="954"/>
        <v>9</v>
      </c>
      <c r="J8769">
        <f t="shared" ca="1" si="955"/>
        <v>3</v>
      </c>
      <c r="K8769" cm="1">
        <f t="array" aca="1" ref="K8769" ca="1">IF(G8769&gt;7,
        IF(G8769&gt;H8769, 1, IF(G8769&lt;H8769, 0, 2)),
        IF(       H8769&gt;7,
                     IF(G8769&gt;H8769, 1, IF(G8769&lt;H8769, 0, 2)),
                     IF(         G8769&lt;6,
                                   IF(            _xlfn.XLOOKUP(C8769,'deck &amp; rules'!$D$22:$M$22,_xlfn.XLOOKUP(H8769,'deck &amp; rules'!$C$23:$C$30,'deck &amp; rules'!$D$23:$M$30))="draw",
                                                     IF(I8769&gt;J8769,1,IF(I8769&lt;J8769,0,2)),
                                                     IF(I8769&gt;H8769,1,IF(I8769&lt;H8769,0,2))),
                                   IF(H8769&lt;7,
                                        IF(G8769&gt;J8769,1,IF(G8769&lt;J8769,0,2)),
                                        IF(G8769&gt;H8769,1,IF(G8769&lt;H8769,0,2))
                                        )
                          )
              )
        )</f>
        <v>1</v>
      </c>
      <c r="L8769">
        <f t="shared" ca="1" si="956"/>
        <v>-924</v>
      </c>
      <c r="M8769">
        <f t="shared" ca="1" si="957"/>
        <v>-868.54999999991765</v>
      </c>
      <c r="N8769">
        <f t="shared" ca="1" si="958"/>
        <v>-1613</v>
      </c>
    </row>
    <row r="8770" spans="1:14" x14ac:dyDescent="0.25">
      <c r="A8770">
        <f ca="1"/>
        <v>0</v>
      </c>
      <c r="B8770">
        <f ca="1"/>
        <v>0</v>
      </c>
      <c r="C8770">
        <f ca="1"/>
        <v>0</v>
      </c>
      <c r="D8770">
        <f ca="1"/>
        <v>3</v>
      </c>
      <c r="E8770">
        <f ca="1"/>
        <v>1</v>
      </c>
      <c r="F8770">
        <f ca="1"/>
        <v>7</v>
      </c>
      <c r="G8770">
        <f t="shared" ca="1" si="952"/>
        <v>0</v>
      </c>
      <c r="H8770">
        <f t="shared" ca="1" si="953"/>
        <v>4</v>
      </c>
      <c r="I8770">
        <f t="shared" ca="1" si="954"/>
        <v>0</v>
      </c>
      <c r="J8770">
        <f t="shared" ca="1" si="955"/>
        <v>1</v>
      </c>
      <c r="K8770" cm="1">
        <f t="array" aca="1" ref="K8770" ca="1">IF(G8770&gt;7,
        IF(G8770&gt;H8770, 1, IF(G8770&lt;H8770, 0, 2)),
        IF(       H8770&gt;7,
                     IF(G8770&gt;H8770, 1, IF(G8770&lt;H8770, 0, 2)),
                     IF(         G8770&lt;6,
                                   IF(            _xlfn.XLOOKUP(C8770,'deck &amp; rules'!$D$22:$M$22,_xlfn.XLOOKUP(H8770,'deck &amp; rules'!$C$23:$C$30,'deck &amp; rules'!$D$23:$M$30))="draw",
                                                     IF(I8770&gt;J8770,1,IF(I8770&lt;J8770,0,2)),
                                                     IF(I8770&gt;H8770,1,IF(I8770&lt;H8770,0,2))),
                                   IF(H8770&lt;7,
                                        IF(G8770&gt;J8770,1,IF(G8770&lt;J8770,0,2)),
                                        IF(G8770&gt;H8770,1,IF(G8770&lt;H8770,0,2))
                                        )
                          )
              )
        )</f>
        <v>0</v>
      </c>
      <c r="L8770">
        <f t="shared" ca="1" si="956"/>
        <v>-925</v>
      </c>
      <c r="M8770">
        <f t="shared" ca="1" si="957"/>
        <v>-867.5999999999176</v>
      </c>
      <c r="N8770">
        <f t="shared" ca="1" si="958"/>
        <v>-1614</v>
      </c>
    </row>
    <row r="8771" spans="1:14" x14ac:dyDescent="0.25">
      <c r="A8771">
        <f ca="1"/>
        <v>6</v>
      </c>
      <c r="B8771">
        <f ca="1"/>
        <v>0</v>
      </c>
      <c r="C8771">
        <f ca="1"/>
        <v>0</v>
      </c>
      <c r="D8771">
        <f ca="1"/>
        <v>0</v>
      </c>
      <c r="E8771">
        <f ca="1"/>
        <v>0</v>
      </c>
      <c r="F8771">
        <f ca="1"/>
        <v>5</v>
      </c>
      <c r="G8771">
        <f t="shared" ref="G8771:G8834" ca="1" si="959">IF(A8771+B8771&gt;9,A8771+B8771-10,A8771+B8771)</f>
        <v>6</v>
      </c>
      <c r="H8771">
        <f t="shared" ref="H8771:H8834" ca="1" si="960">IF(D8771+E8771&gt;9,D8771+E8771-10,D8771+E8771)</f>
        <v>0</v>
      </c>
      <c r="I8771">
        <f t="shared" ref="I8771:I8834" ca="1" si="961">IF(G8771+C8771&gt;9,G8771+C8771-10,G8771+C8771)</f>
        <v>6</v>
      </c>
      <c r="J8771">
        <f t="shared" ref="J8771:J8834" ca="1" si="962">IF(H8771+F8771&gt;9,H8771+F8771-10,H8771+F8771)</f>
        <v>5</v>
      </c>
      <c r="K8771" cm="1">
        <f t="array" aca="1" ref="K8771" ca="1">IF(G8771&gt;7,
        IF(G8771&gt;H8771, 1, IF(G8771&lt;H8771, 0, 2)),
        IF(       H8771&gt;7,
                     IF(G8771&gt;H8771, 1, IF(G8771&lt;H8771, 0, 2)),
                     IF(         G8771&lt;6,
                                   IF(            _xlfn.XLOOKUP(C8771,'deck &amp; rules'!$D$22:$M$22,_xlfn.XLOOKUP(H8771,'deck &amp; rules'!$C$23:$C$30,'deck &amp; rules'!$D$23:$M$30))="draw",
                                                     IF(I8771&gt;J8771,1,IF(I8771&lt;J8771,0,2)),
                                                     IF(I8771&gt;H8771,1,IF(I8771&lt;H8771,0,2))),
                                   IF(H8771&lt;7,
                                        IF(G8771&gt;J8771,1,IF(G8771&lt;J8771,0,2)),
                                        IF(G8771&gt;H8771,1,IF(G8771&lt;H8771,0,2))
                                        )
                          )
              )
        )</f>
        <v>1</v>
      </c>
      <c r="L8771">
        <f t="shared" ca="1" si="956"/>
        <v>-924</v>
      </c>
      <c r="M8771">
        <f t="shared" ca="1" si="957"/>
        <v>-868.5999999999176</v>
      </c>
      <c r="N8771">
        <f t="shared" ca="1" si="958"/>
        <v>-1615</v>
      </c>
    </row>
    <row r="8772" spans="1:14" x14ac:dyDescent="0.25">
      <c r="A8772">
        <f ca="1"/>
        <v>5</v>
      </c>
      <c r="B8772">
        <f ca="1"/>
        <v>9</v>
      </c>
      <c r="C8772">
        <f ca="1"/>
        <v>3</v>
      </c>
      <c r="D8772">
        <f ca="1"/>
        <v>0</v>
      </c>
      <c r="E8772">
        <f ca="1"/>
        <v>2</v>
      </c>
      <c r="F8772">
        <f ca="1"/>
        <v>8</v>
      </c>
      <c r="G8772">
        <f t="shared" ca="1" si="959"/>
        <v>4</v>
      </c>
      <c r="H8772">
        <f t="shared" ca="1" si="960"/>
        <v>2</v>
      </c>
      <c r="I8772">
        <f t="shared" ca="1" si="961"/>
        <v>7</v>
      </c>
      <c r="J8772">
        <f t="shared" ca="1" si="962"/>
        <v>0</v>
      </c>
      <c r="K8772" cm="1">
        <f t="array" aca="1" ref="K8772" ca="1">IF(G8772&gt;7,
        IF(G8772&gt;H8772, 1, IF(G8772&lt;H8772, 0, 2)),
        IF(       H8772&gt;7,
                     IF(G8772&gt;H8772, 1, IF(G8772&lt;H8772, 0, 2)),
                     IF(         G8772&lt;6,
                                   IF(            _xlfn.XLOOKUP(C8772,'deck &amp; rules'!$D$22:$M$22,_xlfn.XLOOKUP(H8772,'deck &amp; rules'!$C$23:$C$30,'deck &amp; rules'!$D$23:$M$30))="draw",
                                                     IF(I8772&gt;J8772,1,IF(I8772&lt;J8772,0,2)),
                                                     IF(I8772&gt;H8772,1,IF(I8772&lt;H8772,0,2))),
                                   IF(H8772&lt;7,
                                        IF(G8772&gt;J8772,1,IF(G8772&lt;J8772,0,2)),
                                        IF(G8772&gt;H8772,1,IF(G8772&lt;H8772,0,2))
                                        )
                          )
              )
        )</f>
        <v>1</v>
      </c>
      <c r="L8772">
        <f t="shared" ref="L8772:L8835" ca="1" si="963">IF(K8772=1,L8771+1,L8771-1)</f>
        <v>-923</v>
      </c>
      <c r="M8772">
        <f t="shared" ref="M8772:M8835" ca="1" si="964">IF(K8772=0,M8771+19/20,M8771-1)</f>
        <v>-869.5999999999176</v>
      </c>
      <c r="N8772">
        <f t="shared" ref="N8772:N8835" ca="1" si="965">IF(K8772=2,N8771+8,N8771-1)</f>
        <v>-1616</v>
      </c>
    </row>
    <row r="8773" spans="1:14" x14ac:dyDescent="0.25">
      <c r="A8773">
        <f ca="1"/>
        <v>4</v>
      </c>
      <c r="B8773">
        <f ca="1"/>
        <v>9</v>
      </c>
      <c r="C8773">
        <f ca="1"/>
        <v>0</v>
      </c>
      <c r="D8773">
        <f ca="1"/>
        <v>4</v>
      </c>
      <c r="E8773">
        <f ca="1"/>
        <v>3</v>
      </c>
      <c r="F8773">
        <f ca="1"/>
        <v>0</v>
      </c>
      <c r="G8773">
        <f t="shared" ca="1" si="959"/>
        <v>3</v>
      </c>
      <c r="H8773">
        <f t="shared" ca="1" si="960"/>
        <v>7</v>
      </c>
      <c r="I8773">
        <f t="shared" ca="1" si="961"/>
        <v>3</v>
      </c>
      <c r="J8773">
        <f t="shared" ca="1" si="962"/>
        <v>7</v>
      </c>
      <c r="K8773" cm="1">
        <f t="array" aca="1" ref="K8773" ca="1">IF(G8773&gt;7,
        IF(G8773&gt;H8773, 1, IF(G8773&lt;H8773, 0, 2)),
        IF(       H8773&gt;7,
                     IF(G8773&gt;H8773, 1, IF(G8773&lt;H8773, 0, 2)),
                     IF(         G8773&lt;6,
                                   IF(            _xlfn.XLOOKUP(C8773,'deck &amp; rules'!$D$22:$M$22,_xlfn.XLOOKUP(H8773,'deck &amp; rules'!$C$23:$C$30,'deck &amp; rules'!$D$23:$M$30))="draw",
                                                     IF(I8773&gt;J8773,1,IF(I8773&lt;J8773,0,2)),
                                                     IF(I8773&gt;H8773,1,IF(I8773&lt;H8773,0,2))),
                                   IF(H8773&lt;7,
                                        IF(G8773&gt;J8773,1,IF(G8773&lt;J8773,0,2)),
                                        IF(G8773&gt;H8773,1,IF(G8773&lt;H8773,0,2))
                                        )
                          )
              )
        )</f>
        <v>0</v>
      </c>
      <c r="L8773">
        <f t="shared" ca="1" si="963"/>
        <v>-924</v>
      </c>
      <c r="M8773">
        <f t="shared" ca="1" si="964"/>
        <v>-868.64999999991755</v>
      </c>
      <c r="N8773">
        <f t="shared" ca="1" si="965"/>
        <v>-1617</v>
      </c>
    </row>
    <row r="8774" spans="1:14" x14ac:dyDescent="0.25">
      <c r="A8774">
        <f ca="1"/>
        <v>6</v>
      </c>
      <c r="B8774">
        <f ca="1"/>
        <v>7</v>
      </c>
      <c r="C8774">
        <f ca="1"/>
        <v>3</v>
      </c>
      <c r="D8774">
        <f ca="1"/>
        <v>6</v>
      </c>
      <c r="E8774">
        <f ca="1"/>
        <v>2</v>
      </c>
      <c r="F8774">
        <f ca="1"/>
        <v>0</v>
      </c>
      <c r="G8774">
        <f t="shared" ca="1" si="959"/>
        <v>3</v>
      </c>
      <c r="H8774">
        <f t="shared" ca="1" si="960"/>
        <v>8</v>
      </c>
      <c r="I8774">
        <f t="shared" ca="1" si="961"/>
        <v>6</v>
      </c>
      <c r="J8774">
        <f t="shared" ca="1" si="962"/>
        <v>8</v>
      </c>
      <c r="K8774" cm="1">
        <f t="array" aca="1" ref="K8774" ca="1">IF(G8774&gt;7,
        IF(G8774&gt;H8774, 1, IF(G8774&lt;H8774, 0, 2)),
        IF(       H8774&gt;7,
                     IF(G8774&gt;H8774, 1, IF(G8774&lt;H8774, 0, 2)),
                     IF(         G8774&lt;6,
                                   IF(            _xlfn.XLOOKUP(C8774,'deck &amp; rules'!$D$22:$M$22,_xlfn.XLOOKUP(H8774,'deck &amp; rules'!$C$23:$C$30,'deck &amp; rules'!$D$23:$M$30))="draw",
                                                     IF(I8774&gt;J8774,1,IF(I8774&lt;J8774,0,2)),
                                                     IF(I8774&gt;H8774,1,IF(I8774&lt;H8774,0,2))),
                                   IF(H8774&lt;7,
                                        IF(G8774&gt;J8774,1,IF(G8774&lt;J8774,0,2)),
                                        IF(G8774&gt;H8774,1,IF(G8774&lt;H8774,0,2))
                                        )
                          )
              )
        )</f>
        <v>0</v>
      </c>
      <c r="L8774">
        <f t="shared" ca="1" si="963"/>
        <v>-925</v>
      </c>
      <c r="M8774">
        <f t="shared" ca="1" si="964"/>
        <v>-867.69999999991751</v>
      </c>
      <c r="N8774">
        <f t="shared" ca="1" si="965"/>
        <v>-1618</v>
      </c>
    </row>
    <row r="8775" spans="1:14" x14ac:dyDescent="0.25">
      <c r="A8775">
        <f ca="1"/>
        <v>4</v>
      </c>
      <c r="B8775">
        <f ca="1"/>
        <v>0</v>
      </c>
      <c r="C8775">
        <f ca="1"/>
        <v>0</v>
      </c>
      <c r="D8775">
        <f ca="1"/>
        <v>6</v>
      </c>
      <c r="E8775">
        <f ca="1"/>
        <v>6</v>
      </c>
      <c r="F8775">
        <f ca="1"/>
        <v>6</v>
      </c>
      <c r="G8775">
        <f t="shared" ca="1" si="959"/>
        <v>4</v>
      </c>
      <c r="H8775">
        <f t="shared" ca="1" si="960"/>
        <v>2</v>
      </c>
      <c r="I8775">
        <f t="shared" ca="1" si="961"/>
        <v>4</v>
      </c>
      <c r="J8775">
        <f t="shared" ca="1" si="962"/>
        <v>8</v>
      </c>
      <c r="K8775" cm="1">
        <f t="array" aca="1" ref="K8775" ca="1">IF(G8775&gt;7,
        IF(G8775&gt;H8775, 1, IF(G8775&lt;H8775, 0, 2)),
        IF(       H8775&gt;7,
                     IF(G8775&gt;H8775, 1, IF(G8775&lt;H8775, 0, 2)),
                     IF(         G8775&lt;6,
                                   IF(            _xlfn.XLOOKUP(C8775,'deck &amp; rules'!$D$22:$M$22,_xlfn.XLOOKUP(H8775,'deck &amp; rules'!$C$23:$C$30,'deck &amp; rules'!$D$23:$M$30))="draw",
                                                     IF(I8775&gt;J8775,1,IF(I8775&lt;J8775,0,2)),
                                                     IF(I8775&gt;H8775,1,IF(I8775&lt;H8775,0,2))),
                                   IF(H8775&lt;7,
                                        IF(G8775&gt;J8775,1,IF(G8775&lt;J8775,0,2)),
                                        IF(G8775&gt;H8775,1,IF(G8775&lt;H8775,0,2))
                                        )
                          )
              )
        )</f>
        <v>0</v>
      </c>
      <c r="L8775">
        <f t="shared" ca="1" si="963"/>
        <v>-926</v>
      </c>
      <c r="M8775">
        <f t="shared" ca="1" si="964"/>
        <v>-866.74999999991746</v>
      </c>
      <c r="N8775">
        <f t="shared" ca="1" si="965"/>
        <v>-1619</v>
      </c>
    </row>
    <row r="8776" spans="1:14" x14ac:dyDescent="0.25">
      <c r="A8776">
        <f ca="1"/>
        <v>1</v>
      </c>
      <c r="B8776">
        <f ca="1"/>
        <v>0</v>
      </c>
      <c r="C8776">
        <f ca="1"/>
        <v>0</v>
      </c>
      <c r="D8776">
        <f ca="1"/>
        <v>0</v>
      </c>
      <c r="E8776">
        <f ca="1"/>
        <v>4</v>
      </c>
      <c r="F8776">
        <f ca="1"/>
        <v>5</v>
      </c>
      <c r="G8776">
        <f t="shared" ca="1" si="959"/>
        <v>1</v>
      </c>
      <c r="H8776">
        <f t="shared" ca="1" si="960"/>
        <v>4</v>
      </c>
      <c r="I8776">
        <f t="shared" ca="1" si="961"/>
        <v>1</v>
      </c>
      <c r="J8776">
        <f t="shared" ca="1" si="962"/>
        <v>9</v>
      </c>
      <c r="K8776" cm="1">
        <f t="array" aca="1" ref="K8776" ca="1">IF(G8776&gt;7,
        IF(G8776&gt;H8776, 1, IF(G8776&lt;H8776, 0, 2)),
        IF(       H8776&gt;7,
                     IF(G8776&gt;H8776, 1, IF(G8776&lt;H8776, 0, 2)),
                     IF(         G8776&lt;6,
                                   IF(            _xlfn.XLOOKUP(C8776,'deck &amp; rules'!$D$22:$M$22,_xlfn.XLOOKUP(H8776,'deck &amp; rules'!$C$23:$C$30,'deck &amp; rules'!$D$23:$M$30))="draw",
                                                     IF(I8776&gt;J8776,1,IF(I8776&lt;J8776,0,2)),
                                                     IF(I8776&gt;H8776,1,IF(I8776&lt;H8776,0,2))),
                                   IF(H8776&lt;7,
                                        IF(G8776&gt;J8776,1,IF(G8776&lt;J8776,0,2)),
                                        IF(G8776&gt;H8776,1,IF(G8776&lt;H8776,0,2))
                                        )
                          )
              )
        )</f>
        <v>0</v>
      </c>
      <c r="L8776">
        <f t="shared" ca="1" si="963"/>
        <v>-927</v>
      </c>
      <c r="M8776">
        <f t="shared" ca="1" si="964"/>
        <v>-865.79999999991742</v>
      </c>
      <c r="N8776">
        <f t="shared" ca="1" si="965"/>
        <v>-1620</v>
      </c>
    </row>
    <row r="8777" spans="1:14" x14ac:dyDescent="0.25">
      <c r="A8777">
        <f ca="1"/>
        <v>1</v>
      </c>
      <c r="B8777">
        <f ca="1"/>
        <v>8</v>
      </c>
      <c r="C8777">
        <f ca="1"/>
        <v>1</v>
      </c>
      <c r="D8777">
        <f ca="1"/>
        <v>0</v>
      </c>
      <c r="E8777">
        <f ca="1"/>
        <v>9</v>
      </c>
      <c r="F8777">
        <f ca="1"/>
        <v>0</v>
      </c>
      <c r="G8777">
        <f t="shared" ca="1" si="959"/>
        <v>9</v>
      </c>
      <c r="H8777">
        <f t="shared" ca="1" si="960"/>
        <v>9</v>
      </c>
      <c r="I8777">
        <f t="shared" ca="1" si="961"/>
        <v>0</v>
      </c>
      <c r="J8777">
        <f t="shared" ca="1" si="962"/>
        <v>9</v>
      </c>
      <c r="K8777" cm="1">
        <f t="array" aca="1" ref="K8777" ca="1">IF(G8777&gt;7,
        IF(G8777&gt;H8777, 1, IF(G8777&lt;H8777, 0, 2)),
        IF(       H8777&gt;7,
                     IF(G8777&gt;H8777, 1, IF(G8777&lt;H8777, 0, 2)),
                     IF(         G8777&lt;6,
                                   IF(            _xlfn.XLOOKUP(C8777,'deck &amp; rules'!$D$22:$M$22,_xlfn.XLOOKUP(H8777,'deck &amp; rules'!$C$23:$C$30,'deck &amp; rules'!$D$23:$M$30))="draw",
                                                     IF(I8777&gt;J8777,1,IF(I8777&lt;J8777,0,2)),
                                                     IF(I8777&gt;H8777,1,IF(I8777&lt;H8777,0,2))),
                                   IF(H8777&lt;7,
                                        IF(G8777&gt;J8777,1,IF(G8777&lt;J8777,0,2)),
                                        IF(G8777&gt;H8777,1,IF(G8777&lt;H8777,0,2))
                                        )
                          )
              )
        )</f>
        <v>2</v>
      </c>
      <c r="L8777">
        <f t="shared" ca="1" si="963"/>
        <v>-928</v>
      </c>
      <c r="M8777">
        <f t="shared" ca="1" si="964"/>
        <v>-866.79999999991742</v>
      </c>
      <c r="N8777">
        <f t="shared" ca="1" si="965"/>
        <v>-1612</v>
      </c>
    </row>
    <row r="8778" spans="1:14" x14ac:dyDescent="0.25">
      <c r="A8778">
        <f ca="1"/>
        <v>8</v>
      </c>
      <c r="B8778">
        <f ca="1"/>
        <v>0</v>
      </c>
      <c r="C8778">
        <f ca="1"/>
        <v>9</v>
      </c>
      <c r="D8778">
        <f ca="1"/>
        <v>3</v>
      </c>
      <c r="E8778">
        <f ca="1"/>
        <v>0</v>
      </c>
      <c r="F8778">
        <f ca="1"/>
        <v>2</v>
      </c>
      <c r="G8778">
        <f t="shared" ca="1" si="959"/>
        <v>8</v>
      </c>
      <c r="H8778">
        <f t="shared" ca="1" si="960"/>
        <v>3</v>
      </c>
      <c r="I8778">
        <f t="shared" ca="1" si="961"/>
        <v>7</v>
      </c>
      <c r="J8778">
        <f t="shared" ca="1" si="962"/>
        <v>5</v>
      </c>
      <c r="K8778" cm="1">
        <f t="array" aca="1" ref="K8778" ca="1">IF(G8778&gt;7,
        IF(G8778&gt;H8778, 1, IF(G8778&lt;H8778, 0, 2)),
        IF(       H8778&gt;7,
                     IF(G8778&gt;H8778, 1, IF(G8778&lt;H8778, 0, 2)),
                     IF(         G8778&lt;6,
                                   IF(            _xlfn.XLOOKUP(C8778,'deck &amp; rules'!$D$22:$M$22,_xlfn.XLOOKUP(H8778,'deck &amp; rules'!$C$23:$C$30,'deck &amp; rules'!$D$23:$M$30))="draw",
                                                     IF(I8778&gt;J8778,1,IF(I8778&lt;J8778,0,2)),
                                                     IF(I8778&gt;H8778,1,IF(I8778&lt;H8778,0,2))),
                                   IF(H8778&lt;7,
                                        IF(G8778&gt;J8778,1,IF(G8778&lt;J8778,0,2)),
                                        IF(G8778&gt;H8778,1,IF(G8778&lt;H8778,0,2))
                                        )
                          )
              )
        )</f>
        <v>1</v>
      </c>
      <c r="L8778">
        <f t="shared" ca="1" si="963"/>
        <v>-927</v>
      </c>
      <c r="M8778">
        <f t="shared" ca="1" si="964"/>
        <v>-867.79999999991742</v>
      </c>
      <c r="N8778">
        <f t="shared" ca="1" si="965"/>
        <v>-1613</v>
      </c>
    </row>
    <row r="8779" spans="1:14" x14ac:dyDescent="0.25">
      <c r="A8779">
        <f ca="1"/>
        <v>0</v>
      </c>
      <c r="B8779">
        <f ca="1"/>
        <v>7</v>
      </c>
      <c r="C8779">
        <f ca="1"/>
        <v>5</v>
      </c>
      <c r="D8779">
        <f ca="1"/>
        <v>5</v>
      </c>
      <c r="E8779">
        <f ca="1"/>
        <v>5</v>
      </c>
      <c r="F8779">
        <f ca="1"/>
        <v>2</v>
      </c>
      <c r="G8779">
        <f t="shared" ca="1" si="959"/>
        <v>7</v>
      </c>
      <c r="H8779">
        <f t="shared" ca="1" si="960"/>
        <v>0</v>
      </c>
      <c r="I8779">
        <f t="shared" ca="1" si="961"/>
        <v>2</v>
      </c>
      <c r="J8779">
        <f t="shared" ca="1" si="962"/>
        <v>2</v>
      </c>
      <c r="K8779" cm="1">
        <f t="array" aca="1" ref="K8779" ca="1">IF(G8779&gt;7,
        IF(G8779&gt;H8779, 1, IF(G8779&lt;H8779, 0, 2)),
        IF(       H8779&gt;7,
                     IF(G8779&gt;H8779, 1, IF(G8779&lt;H8779, 0, 2)),
                     IF(         G8779&lt;6,
                                   IF(            _xlfn.XLOOKUP(C8779,'deck &amp; rules'!$D$22:$M$22,_xlfn.XLOOKUP(H8779,'deck &amp; rules'!$C$23:$C$30,'deck &amp; rules'!$D$23:$M$30))="draw",
                                                     IF(I8779&gt;J8779,1,IF(I8779&lt;J8779,0,2)),
                                                     IF(I8779&gt;H8779,1,IF(I8779&lt;H8779,0,2))),
                                   IF(H8779&lt;7,
                                        IF(G8779&gt;J8779,1,IF(G8779&lt;J8779,0,2)),
                                        IF(G8779&gt;H8779,1,IF(G8779&lt;H8779,0,2))
                                        )
                          )
              )
        )</f>
        <v>1</v>
      </c>
      <c r="L8779">
        <f t="shared" ca="1" si="963"/>
        <v>-926</v>
      </c>
      <c r="M8779">
        <f t="shared" ca="1" si="964"/>
        <v>-868.79999999991742</v>
      </c>
      <c r="N8779">
        <f t="shared" ca="1" si="965"/>
        <v>-1614</v>
      </c>
    </row>
    <row r="8780" spans="1:14" x14ac:dyDescent="0.25">
      <c r="A8780">
        <f ca="1"/>
        <v>0</v>
      </c>
      <c r="B8780">
        <f ca="1"/>
        <v>0</v>
      </c>
      <c r="C8780">
        <f ca="1"/>
        <v>1</v>
      </c>
      <c r="D8780">
        <f ca="1"/>
        <v>0</v>
      </c>
      <c r="E8780">
        <f ca="1"/>
        <v>8</v>
      </c>
      <c r="F8780">
        <f ca="1"/>
        <v>2</v>
      </c>
      <c r="G8780">
        <f t="shared" ca="1" si="959"/>
        <v>0</v>
      </c>
      <c r="H8780">
        <f t="shared" ca="1" si="960"/>
        <v>8</v>
      </c>
      <c r="I8780">
        <f t="shared" ca="1" si="961"/>
        <v>1</v>
      </c>
      <c r="J8780">
        <f t="shared" ca="1" si="962"/>
        <v>0</v>
      </c>
      <c r="K8780" cm="1">
        <f t="array" aca="1" ref="K8780" ca="1">IF(G8780&gt;7,
        IF(G8780&gt;H8780, 1, IF(G8780&lt;H8780, 0, 2)),
        IF(       H8780&gt;7,
                     IF(G8780&gt;H8780, 1, IF(G8780&lt;H8780, 0, 2)),
                     IF(         G8780&lt;6,
                                   IF(            _xlfn.XLOOKUP(C8780,'deck &amp; rules'!$D$22:$M$22,_xlfn.XLOOKUP(H8780,'deck &amp; rules'!$C$23:$C$30,'deck &amp; rules'!$D$23:$M$30))="draw",
                                                     IF(I8780&gt;J8780,1,IF(I8780&lt;J8780,0,2)),
                                                     IF(I8780&gt;H8780,1,IF(I8780&lt;H8780,0,2))),
                                   IF(H8780&lt;7,
                                        IF(G8780&gt;J8780,1,IF(G8780&lt;J8780,0,2)),
                                        IF(G8780&gt;H8780,1,IF(G8780&lt;H8780,0,2))
                                        )
                          )
              )
        )</f>
        <v>0</v>
      </c>
      <c r="L8780">
        <f t="shared" ca="1" si="963"/>
        <v>-927</v>
      </c>
      <c r="M8780">
        <f t="shared" ca="1" si="964"/>
        <v>-867.84999999991737</v>
      </c>
      <c r="N8780">
        <f t="shared" ca="1" si="965"/>
        <v>-1615</v>
      </c>
    </row>
    <row r="8781" spans="1:14" x14ac:dyDescent="0.25">
      <c r="A8781">
        <f ca="1"/>
        <v>3</v>
      </c>
      <c r="B8781">
        <f ca="1"/>
        <v>0</v>
      </c>
      <c r="C8781">
        <f ca="1"/>
        <v>0</v>
      </c>
      <c r="D8781">
        <f ca="1"/>
        <v>9</v>
      </c>
      <c r="E8781">
        <f ca="1"/>
        <v>7</v>
      </c>
      <c r="F8781">
        <f ca="1"/>
        <v>0</v>
      </c>
      <c r="G8781">
        <f t="shared" ca="1" si="959"/>
        <v>3</v>
      </c>
      <c r="H8781">
        <f t="shared" ca="1" si="960"/>
        <v>6</v>
      </c>
      <c r="I8781">
        <f t="shared" ca="1" si="961"/>
        <v>3</v>
      </c>
      <c r="J8781">
        <f t="shared" ca="1" si="962"/>
        <v>6</v>
      </c>
      <c r="K8781" cm="1">
        <f t="array" aca="1" ref="K8781" ca="1">IF(G8781&gt;7,
        IF(G8781&gt;H8781, 1, IF(G8781&lt;H8781, 0, 2)),
        IF(       H8781&gt;7,
                     IF(G8781&gt;H8781, 1, IF(G8781&lt;H8781, 0, 2)),
                     IF(         G8781&lt;6,
                                   IF(            _xlfn.XLOOKUP(C8781,'deck &amp; rules'!$D$22:$M$22,_xlfn.XLOOKUP(H8781,'deck &amp; rules'!$C$23:$C$30,'deck &amp; rules'!$D$23:$M$30))="draw",
                                                     IF(I8781&gt;J8781,1,IF(I8781&lt;J8781,0,2)),
                                                     IF(I8781&gt;H8781,1,IF(I8781&lt;H8781,0,2))),
                                   IF(H8781&lt;7,
                                        IF(G8781&gt;J8781,1,IF(G8781&lt;J8781,0,2)),
                                        IF(G8781&gt;H8781,1,IF(G8781&lt;H8781,0,2))
                                        )
                          )
              )
        )</f>
        <v>0</v>
      </c>
      <c r="L8781">
        <f t="shared" ca="1" si="963"/>
        <v>-928</v>
      </c>
      <c r="M8781">
        <f t="shared" ca="1" si="964"/>
        <v>-866.89999999991733</v>
      </c>
      <c r="N8781">
        <f t="shared" ca="1" si="965"/>
        <v>-1616</v>
      </c>
    </row>
    <row r="8782" spans="1:14" x14ac:dyDescent="0.25">
      <c r="A8782">
        <f ca="1"/>
        <v>3</v>
      </c>
      <c r="B8782">
        <f ca="1"/>
        <v>5</v>
      </c>
      <c r="C8782">
        <f ca="1"/>
        <v>1</v>
      </c>
      <c r="D8782">
        <f ca="1"/>
        <v>0</v>
      </c>
      <c r="E8782">
        <f ca="1"/>
        <v>0</v>
      </c>
      <c r="F8782">
        <f ca="1"/>
        <v>6</v>
      </c>
      <c r="G8782">
        <f t="shared" ca="1" si="959"/>
        <v>8</v>
      </c>
      <c r="H8782">
        <f t="shared" ca="1" si="960"/>
        <v>0</v>
      </c>
      <c r="I8782">
        <f t="shared" ca="1" si="961"/>
        <v>9</v>
      </c>
      <c r="J8782">
        <f t="shared" ca="1" si="962"/>
        <v>6</v>
      </c>
      <c r="K8782" cm="1">
        <f t="array" aca="1" ref="K8782" ca="1">IF(G8782&gt;7,
        IF(G8782&gt;H8782, 1, IF(G8782&lt;H8782, 0, 2)),
        IF(       H8782&gt;7,
                     IF(G8782&gt;H8782, 1, IF(G8782&lt;H8782, 0, 2)),
                     IF(         G8782&lt;6,
                                   IF(            _xlfn.XLOOKUP(C8782,'deck &amp; rules'!$D$22:$M$22,_xlfn.XLOOKUP(H8782,'deck &amp; rules'!$C$23:$C$30,'deck &amp; rules'!$D$23:$M$30))="draw",
                                                     IF(I8782&gt;J8782,1,IF(I8782&lt;J8782,0,2)),
                                                     IF(I8782&gt;H8782,1,IF(I8782&lt;H8782,0,2))),
                                   IF(H8782&lt;7,
                                        IF(G8782&gt;J8782,1,IF(G8782&lt;J8782,0,2)),
                                        IF(G8782&gt;H8782,1,IF(G8782&lt;H8782,0,2))
                                        )
                          )
              )
        )</f>
        <v>1</v>
      </c>
      <c r="L8782">
        <f t="shared" ca="1" si="963"/>
        <v>-927</v>
      </c>
      <c r="M8782">
        <f t="shared" ca="1" si="964"/>
        <v>-867.89999999991733</v>
      </c>
      <c r="N8782">
        <f t="shared" ca="1" si="965"/>
        <v>-1617</v>
      </c>
    </row>
    <row r="8783" spans="1:14" x14ac:dyDescent="0.25">
      <c r="A8783">
        <f ca="1"/>
        <v>0</v>
      </c>
      <c r="B8783">
        <f ca="1"/>
        <v>5</v>
      </c>
      <c r="C8783">
        <f ca="1"/>
        <v>0</v>
      </c>
      <c r="D8783">
        <f ca="1"/>
        <v>5</v>
      </c>
      <c r="E8783">
        <f ca="1"/>
        <v>7</v>
      </c>
      <c r="F8783">
        <f ca="1"/>
        <v>0</v>
      </c>
      <c r="G8783">
        <f t="shared" ca="1" si="959"/>
        <v>5</v>
      </c>
      <c r="H8783">
        <f t="shared" ca="1" si="960"/>
        <v>2</v>
      </c>
      <c r="I8783">
        <f t="shared" ca="1" si="961"/>
        <v>5</v>
      </c>
      <c r="J8783">
        <f t="shared" ca="1" si="962"/>
        <v>2</v>
      </c>
      <c r="K8783" cm="1">
        <f t="array" aca="1" ref="K8783" ca="1">IF(G8783&gt;7,
        IF(G8783&gt;H8783, 1, IF(G8783&lt;H8783, 0, 2)),
        IF(       H8783&gt;7,
                     IF(G8783&gt;H8783, 1, IF(G8783&lt;H8783, 0, 2)),
                     IF(         G8783&lt;6,
                                   IF(            _xlfn.XLOOKUP(C8783,'deck &amp; rules'!$D$22:$M$22,_xlfn.XLOOKUP(H8783,'deck &amp; rules'!$C$23:$C$30,'deck &amp; rules'!$D$23:$M$30))="draw",
                                                     IF(I8783&gt;J8783,1,IF(I8783&lt;J8783,0,2)),
                                                     IF(I8783&gt;H8783,1,IF(I8783&lt;H8783,0,2))),
                                   IF(H8783&lt;7,
                                        IF(G8783&gt;J8783,1,IF(G8783&lt;J8783,0,2)),
                                        IF(G8783&gt;H8783,1,IF(G8783&lt;H8783,0,2))
                                        )
                          )
              )
        )</f>
        <v>1</v>
      </c>
      <c r="L8783">
        <f t="shared" ca="1" si="963"/>
        <v>-926</v>
      </c>
      <c r="M8783">
        <f t="shared" ca="1" si="964"/>
        <v>-868.89999999991733</v>
      </c>
      <c r="N8783">
        <f t="shared" ca="1" si="965"/>
        <v>-1618</v>
      </c>
    </row>
    <row r="8784" spans="1:14" x14ac:dyDescent="0.25">
      <c r="A8784">
        <f ca="1"/>
        <v>1</v>
      </c>
      <c r="B8784">
        <f ca="1"/>
        <v>4</v>
      </c>
      <c r="C8784">
        <f ca="1"/>
        <v>3</v>
      </c>
      <c r="D8784">
        <f ca="1"/>
        <v>0</v>
      </c>
      <c r="E8784">
        <f ca="1"/>
        <v>6</v>
      </c>
      <c r="F8784">
        <f ca="1"/>
        <v>3</v>
      </c>
      <c r="G8784">
        <f t="shared" ca="1" si="959"/>
        <v>5</v>
      </c>
      <c r="H8784">
        <f t="shared" ca="1" si="960"/>
        <v>6</v>
      </c>
      <c r="I8784">
        <f t="shared" ca="1" si="961"/>
        <v>8</v>
      </c>
      <c r="J8784">
        <f t="shared" ca="1" si="962"/>
        <v>9</v>
      </c>
      <c r="K8784" cm="1">
        <f t="array" aca="1" ref="K8784" ca="1">IF(G8784&gt;7,
        IF(G8784&gt;H8784, 1, IF(G8784&lt;H8784, 0, 2)),
        IF(       H8784&gt;7,
                     IF(G8784&gt;H8784, 1, IF(G8784&lt;H8784, 0, 2)),
                     IF(         G8784&lt;6,
                                   IF(            _xlfn.XLOOKUP(C8784,'deck &amp; rules'!$D$22:$M$22,_xlfn.XLOOKUP(H8784,'deck &amp; rules'!$C$23:$C$30,'deck &amp; rules'!$D$23:$M$30))="draw",
                                                     IF(I8784&gt;J8784,1,IF(I8784&lt;J8784,0,2)),
                                                     IF(I8784&gt;H8784,1,IF(I8784&lt;H8784,0,2))),
                                   IF(H8784&lt;7,
                                        IF(G8784&gt;J8784,1,IF(G8784&lt;J8784,0,2)),
                                        IF(G8784&gt;H8784,1,IF(G8784&lt;H8784,0,2))
                                        )
                          )
              )
        )</f>
        <v>1</v>
      </c>
      <c r="L8784">
        <f t="shared" ca="1" si="963"/>
        <v>-925</v>
      </c>
      <c r="M8784">
        <f t="shared" ca="1" si="964"/>
        <v>-869.89999999991733</v>
      </c>
      <c r="N8784">
        <f t="shared" ca="1" si="965"/>
        <v>-1619</v>
      </c>
    </row>
    <row r="8785" spans="1:14" x14ac:dyDescent="0.25">
      <c r="A8785">
        <f ca="1"/>
        <v>0</v>
      </c>
      <c r="B8785">
        <f ca="1"/>
        <v>9</v>
      </c>
      <c r="C8785">
        <f ca="1"/>
        <v>6</v>
      </c>
      <c r="D8785">
        <f ca="1"/>
        <v>7</v>
      </c>
      <c r="E8785">
        <f ca="1"/>
        <v>2</v>
      </c>
      <c r="F8785">
        <f ca="1"/>
        <v>7</v>
      </c>
      <c r="G8785">
        <f t="shared" ca="1" si="959"/>
        <v>9</v>
      </c>
      <c r="H8785">
        <f t="shared" ca="1" si="960"/>
        <v>9</v>
      </c>
      <c r="I8785">
        <f t="shared" ca="1" si="961"/>
        <v>5</v>
      </c>
      <c r="J8785">
        <f t="shared" ca="1" si="962"/>
        <v>6</v>
      </c>
      <c r="K8785" cm="1">
        <f t="array" aca="1" ref="K8785" ca="1">IF(G8785&gt;7,
        IF(G8785&gt;H8785, 1, IF(G8785&lt;H8785, 0, 2)),
        IF(       H8785&gt;7,
                     IF(G8785&gt;H8785, 1, IF(G8785&lt;H8785, 0, 2)),
                     IF(         G8785&lt;6,
                                   IF(            _xlfn.XLOOKUP(C8785,'deck &amp; rules'!$D$22:$M$22,_xlfn.XLOOKUP(H8785,'deck &amp; rules'!$C$23:$C$30,'deck &amp; rules'!$D$23:$M$30))="draw",
                                                     IF(I8785&gt;J8785,1,IF(I8785&lt;J8785,0,2)),
                                                     IF(I8785&gt;H8785,1,IF(I8785&lt;H8785,0,2))),
                                   IF(H8785&lt;7,
                                        IF(G8785&gt;J8785,1,IF(G8785&lt;J8785,0,2)),
                                        IF(G8785&gt;H8785,1,IF(G8785&lt;H8785,0,2))
                                        )
                          )
              )
        )</f>
        <v>2</v>
      </c>
      <c r="L8785">
        <f t="shared" ca="1" si="963"/>
        <v>-926</v>
      </c>
      <c r="M8785">
        <f t="shared" ca="1" si="964"/>
        <v>-870.89999999991733</v>
      </c>
      <c r="N8785">
        <f t="shared" ca="1" si="965"/>
        <v>-1611</v>
      </c>
    </row>
    <row r="8786" spans="1:14" x14ac:dyDescent="0.25">
      <c r="A8786">
        <f ca="1"/>
        <v>6</v>
      </c>
      <c r="B8786">
        <f ca="1"/>
        <v>2</v>
      </c>
      <c r="C8786">
        <f ca="1"/>
        <v>4</v>
      </c>
      <c r="D8786">
        <f ca="1"/>
        <v>0</v>
      </c>
      <c r="E8786">
        <f ca="1"/>
        <v>0</v>
      </c>
      <c r="F8786">
        <f ca="1"/>
        <v>1</v>
      </c>
      <c r="G8786">
        <f t="shared" ca="1" si="959"/>
        <v>8</v>
      </c>
      <c r="H8786">
        <f t="shared" ca="1" si="960"/>
        <v>0</v>
      </c>
      <c r="I8786">
        <f t="shared" ca="1" si="961"/>
        <v>2</v>
      </c>
      <c r="J8786">
        <f t="shared" ca="1" si="962"/>
        <v>1</v>
      </c>
      <c r="K8786" cm="1">
        <f t="array" aca="1" ref="K8786" ca="1">IF(G8786&gt;7,
        IF(G8786&gt;H8786, 1, IF(G8786&lt;H8786, 0, 2)),
        IF(       H8786&gt;7,
                     IF(G8786&gt;H8786, 1, IF(G8786&lt;H8786, 0, 2)),
                     IF(         G8786&lt;6,
                                   IF(            _xlfn.XLOOKUP(C8786,'deck &amp; rules'!$D$22:$M$22,_xlfn.XLOOKUP(H8786,'deck &amp; rules'!$C$23:$C$30,'deck &amp; rules'!$D$23:$M$30))="draw",
                                                     IF(I8786&gt;J8786,1,IF(I8786&lt;J8786,0,2)),
                                                     IF(I8786&gt;H8786,1,IF(I8786&lt;H8786,0,2))),
                                   IF(H8786&lt;7,
                                        IF(G8786&gt;J8786,1,IF(G8786&lt;J8786,0,2)),
                                        IF(G8786&gt;H8786,1,IF(G8786&lt;H8786,0,2))
                                        )
                          )
              )
        )</f>
        <v>1</v>
      </c>
      <c r="L8786">
        <f t="shared" ca="1" si="963"/>
        <v>-925</v>
      </c>
      <c r="M8786">
        <f t="shared" ca="1" si="964"/>
        <v>-871.89999999991733</v>
      </c>
      <c r="N8786">
        <f t="shared" ca="1" si="965"/>
        <v>-1612</v>
      </c>
    </row>
    <row r="8787" spans="1:14" x14ac:dyDescent="0.25">
      <c r="A8787">
        <f ca="1"/>
        <v>0</v>
      </c>
      <c r="B8787">
        <f ca="1"/>
        <v>0</v>
      </c>
      <c r="C8787">
        <f ca="1"/>
        <v>8</v>
      </c>
      <c r="D8787">
        <f ca="1"/>
        <v>0</v>
      </c>
      <c r="E8787">
        <f ca="1"/>
        <v>4</v>
      </c>
      <c r="F8787">
        <f ca="1"/>
        <v>2</v>
      </c>
      <c r="G8787">
        <f t="shared" ca="1" si="959"/>
        <v>0</v>
      </c>
      <c r="H8787">
        <f t="shared" ca="1" si="960"/>
        <v>4</v>
      </c>
      <c r="I8787">
        <f t="shared" ca="1" si="961"/>
        <v>8</v>
      </c>
      <c r="J8787">
        <f t="shared" ca="1" si="962"/>
        <v>6</v>
      </c>
      <c r="K8787" cm="1">
        <f t="array" aca="1" ref="K8787" ca="1">IF(G8787&gt;7,
        IF(G8787&gt;H8787, 1, IF(G8787&lt;H8787, 0, 2)),
        IF(       H8787&gt;7,
                     IF(G8787&gt;H8787, 1, IF(G8787&lt;H8787, 0, 2)),
                     IF(         G8787&lt;6,
                                   IF(            _xlfn.XLOOKUP(C8787,'deck &amp; rules'!$D$22:$M$22,_xlfn.XLOOKUP(H8787,'deck &amp; rules'!$C$23:$C$30,'deck &amp; rules'!$D$23:$M$30))="draw",
                                                     IF(I8787&gt;J8787,1,IF(I8787&lt;J8787,0,2)),
                                                     IF(I8787&gt;H8787,1,IF(I8787&lt;H8787,0,2))),
                                   IF(H8787&lt;7,
                                        IF(G8787&gt;J8787,1,IF(G8787&lt;J8787,0,2)),
                                        IF(G8787&gt;H8787,1,IF(G8787&lt;H8787,0,2))
                                        )
                          )
              )
        )</f>
        <v>1</v>
      </c>
      <c r="L8787">
        <f t="shared" ca="1" si="963"/>
        <v>-924</v>
      </c>
      <c r="M8787">
        <f t="shared" ca="1" si="964"/>
        <v>-872.89999999991733</v>
      </c>
      <c r="N8787">
        <f t="shared" ca="1" si="965"/>
        <v>-1613</v>
      </c>
    </row>
    <row r="8788" spans="1:14" x14ac:dyDescent="0.25">
      <c r="A8788">
        <f ca="1"/>
        <v>6</v>
      </c>
      <c r="B8788">
        <f ca="1"/>
        <v>4</v>
      </c>
      <c r="C8788">
        <f ca="1"/>
        <v>9</v>
      </c>
      <c r="D8788">
        <f ca="1"/>
        <v>4</v>
      </c>
      <c r="E8788">
        <f ca="1"/>
        <v>8</v>
      </c>
      <c r="F8788">
        <f ca="1"/>
        <v>3</v>
      </c>
      <c r="G8788">
        <f t="shared" ca="1" si="959"/>
        <v>0</v>
      </c>
      <c r="H8788">
        <f t="shared" ca="1" si="960"/>
        <v>2</v>
      </c>
      <c r="I8788">
        <f t="shared" ca="1" si="961"/>
        <v>9</v>
      </c>
      <c r="J8788">
        <f t="shared" ca="1" si="962"/>
        <v>5</v>
      </c>
      <c r="K8788" cm="1">
        <f t="array" aca="1" ref="K8788" ca="1">IF(G8788&gt;7,
        IF(G8788&gt;H8788, 1, IF(G8788&lt;H8788, 0, 2)),
        IF(       H8788&gt;7,
                     IF(G8788&gt;H8788, 1, IF(G8788&lt;H8788, 0, 2)),
                     IF(         G8788&lt;6,
                                   IF(            _xlfn.XLOOKUP(C8788,'deck &amp; rules'!$D$22:$M$22,_xlfn.XLOOKUP(H8788,'deck &amp; rules'!$C$23:$C$30,'deck &amp; rules'!$D$23:$M$30))="draw",
                                                     IF(I8788&gt;J8788,1,IF(I8788&lt;J8788,0,2)),
                                                     IF(I8788&gt;H8788,1,IF(I8788&lt;H8788,0,2))),
                                   IF(H8788&lt;7,
                                        IF(G8788&gt;J8788,1,IF(G8788&lt;J8788,0,2)),
                                        IF(G8788&gt;H8788,1,IF(G8788&lt;H8788,0,2))
                                        )
                          )
              )
        )</f>
        <v>1</v>
      </c>
      <c r="L8788">
        <f t="shared" ca="1" si="963"/>
        <v>-923</v>
      </c>
      <c r="M8788">
        <f t="shared" ca="1" si="964"/>
        <v>-873.89999999991733</v>
      </c>
      <c r="N8788">
        <f t="shared" ca="1" si="965"/>
        <v>-1614</v>
      </c>
    </row>
    <row r="8789" spans="1:14" x14ac:dyDescent="0.25">
      <c r="A8789">
        <f ca="1"/>
        <v>8</v>
      </c>
      <c r="B8789">
        <f ca="1"/>
        <v>6</v>
      </c>
      <c r="C8789">
        <f ca="1"/>
        <v>5</v>
      </c>
      <c r="D8789">
        <f ca="1"/>
        <v>6</v>
      </c>
      <c r="E8789">
        <f ca="1"/>
        <v>8</v>
      </c>
      <c r="F8789">
        <f ca="1"/>
        <v>0</v>
      </c>
      <c r="G8789">
        <f t="shared" ca="1" si="959"/>
        <v>4</v>
      </c>
      <c r="H8789">
        <f t="shared" ca="1" si="960"/>
        <v>4</v>
      </c>
      <c r="I8789">
        <f t="shared" ca="1" si="961"/>
        <v>9</v>
      </c>
      <c r="J8789">
        <f t="shared" ca="1" si="962"/>
        <v>4</v>
      </c>
      <c r="K8789" cm="1">
        <f t="array" aca="1" ref="K8789" ca="1">IF(G8789&gt;7,
        IF(G8789&gt;H8789, 1, IF(G8789&lt;H8789, 0, 2)),
        IF(       H8789&gt;7,
                     IF(G8789&gt;H8789, 1, IF(G8789&lt;H8789, 0, 2)),
                     IF(         G8789&lt;6,
                                   IF(            _xlfn.XLOOKUP(C8789,'deck &amp; rules'!$D$22:$M$22,_xlfn.XLOOKUP(H8789,'deck &amp; rules'!$C$23:$C$30,'deck &amp; rules'!$D$23:$M$30))="draw",
                                                     IF(I8789&gt;J8789,1,IF(I8789&lt;J8789,0,2)),
                                                     IF(I8789&gt;H8789,1,IF(I8789&lt;H8789,0,2))),
                                   IF(H8789&lt;7,
                                        IF(G8789&gt;J8789,1,IF(G8789&lt;J8789,0,2)),
                                        IF(G8789&gt;H8789,1,IF(G8789&lt;H8789,0,2))
                                        )
                          )
              )
        )</f>
        <v>1</v>
      </c>
      <c r="L8789">
        <f t="shared" ca="1" si="963"/>
        <v>-922</v>
      </c>
      <c r="M8789">
        <f t="shared" ca="1" si="964"/>
        <v>-874.89999999991733</v>
      </c>
      <c r="N8789">
        <f t="shared" ca="1" si="965"/>
        <v>-1615</v>
      </c>
    </row>
    <row r="8790" spans="1:14" x14ac:dyDescent="0.25">
      <c r="A8790">
        <f ca="1"/>
        <v>9</v>
      </c>
      <c r="B8790">
        <f ca="1"/>
        <v>0</v>
      </c>
      <c r="C8790">
        <f ca="1"/>
        <v>6</v>
      </c>
      <c r="D8790">
        <f ca="1"/>
        <v>0</v>
      </c>
      <c r="E8790">
        <f ca="1"/>
        <v>0</v>
      </c>
      <c r="F8790">
        <f ca="1"/>
        <v>8</v>
      </c>
      <c r="G8790">
        <f t="shared" ca="1" si="959"/>
        <v>9</v>
      </c>
      <c r="H8790">
        <f t="shared" ca="1" si="960"/>
        <v>0</v>
      </c>
      <c r="I8790">
        <f t="shared" ca="1" si="961"/>
        <v>5</v>
      </c>
      <c r="J8790">
        <f t="shared" ca="1" si="962"/>
        <v>8</v>
      </c>
      <c r="K8790" cm="1">
        <f t="array" aca="1" ref="K8790" ca="1">IF(G8790&gt;7,
        IF(G8790&gt;H8790, 1, IF(G8790&lt;H8790, 0, 2)),
        IF(       H8790&gt;7,
                     IF(G8790&gt;H8790, 1, IF(G8790&lt;H8790, 0, 2)),
                     IF(         G8790&lt;6,
                                   IF(            _xlfn.XLOOKUP(C8790,'deck &amp; rules'!$D$22:$M$22,_xlfn.XLOOKUP(H8790,'deck &amp; rules'!$C$23:$C$30,'deck &amp; rules'!$D$23:$M$30))="draw",
                                                     IF(I8790&gt;J8790,1,IF(I8790&lt;J8790,0,2)),
                                                     IF(I8790&gt;H8790,1,IF(I8790&lt;H8790,0,2))),
                                   IF(H8790&lt;7,
                                        IF(G8790&gt;J8790,1,IF(G8790&lt;J8790,0,2)),
                                        IF(G8790&gt;H8790,1,IF(G8790&lt;H8790,0,2))
                                        )
                          )
              )
        )</f>
        <v>1</v>
      </c>
      <c r="L8790">
        <f t="shared" ca="1" si="963"/>
        <v>-921</v>
      </c>
      <c r="M8790">
        <f t="shared" ca="1" si="964"/>
        <v>-875.89999999991733</v>
      </c>
      <c r="N8790">
        <f t="shared" ca="1" si="965"/>
        <v>-1616</v>
      </c>
    </row>
    <row r="8791" spans="1:14" x14ac:dyDescent="0.25">
      <c r="A8791">
        <f ca="1"/>
        <v>9</v>
      </c>
      <c r="B8791">
        <f ca="1"/>
        <v>0</v>
      </c>
      <c r="C8791">
        <f ca="1"/>
        <v>7</v>
      </c>
      <c r="D8791">
        <f ca="1"/>
        <v>9</v>
      </c>
      <c r="E8791">
        <f ca="1"/>
        <v>2</v>
      </c>
      <c r="F8791">
        <f ca="1"/>
        <v>2</v>
      </c>
      <c r="G8791">
        <f t="shared" ca="1" si="959"/>
        <v>9</v>
      </c>
      <c r="H8791">
        <f t="shared" ca="1" si="960"/>
        <v>1</v>
      </c>
      <c r="I8791">
        <f t="shared" ca="1" si="961"/>
        <v>6</v>
      </c>
      <c r="J8791">
        <f t="shared" ca="1" si="962"/>
        <v>3</v>
      </c>
      <c r="K8791" cm="1">
        <f t="array" aca="1" ref="K8791" ca="1">IF(G8791&gt;7,
        IF(G8791&gt;H8791, 1, IF(G8791&lt;H8791, 0, 2)),
        IF(       H8791&gt;7,
                     IF(G8791&gt;H8791, 1, IF(G8791&lt;H8791, 0, 2)),
                     IF(         G8791&lt;6,
                                   IF(            _xlfn.XLOOKUP(C8791,'deck &amp; rules'!$D$22:$M$22,_xlfn.XLOOKUP(H8791,'deck &amp; rules'!$C$23:$C$30,'deck &amp; rules'!$D$23:$M$30))="draw",
                                                     IF(I8791&gt;J8791,1,IF(I8791&lt;J8791,0,2)),
                                                     IF(I8791&gt;H8791,1,IF(I8791&lt;H8791,0,2))),
                                   IF(H8791&lt;7,
                                        IF(G8791&gt;J8791,1,IF(G8791&lt;J8791,0,2)),
                                        IF(G8791&gt;H8791,1,IF(G8791&lt;H8791,0,2))
                                        )
                          )
              )
        )</f>
        <v>1</v>
      </c>
      <c r="L8791">
        <f t="shared" ca="1" si="963"/>
        <v>-920</v>
      </c>
      <c r="M8791">
        <f t="shared" ca="1" si="964"/>
        <v>-876.89999999991733</v>
      </c>
      <c r="N8791">
        <f t="shared" ca="1" si="965"/>
        <v>-1617</v>
      </c>
    </row>
    <row r="8792" spans="1:14" x14ac:dyDescent="0.25">
      <c r="A8792">
        <f ca="1"/>
        <v>0</v>
      </c>
      <c r="B8792">
        <f ca="1"/>
        <v>0</v>
      </c>
      <c r="C8792">
        <f ca="1"/>
        <v>0</v>
      </c>
      <c r="D8792">
        <f ca="1"/>
        <v>0</v>
      </c>
      <c r="E8792">
        <f ca="1"/>
        <v>3</v>
      </c>
      <c r="F8792">
        <f ca="1"/>
        <v>1</v>
      </c>
      <c r="G8792">
        <f t="shared" ca="1" si="959"/>
        <v>0</v>
      </c>
      <c r="H8792">
        <f t="shared" ca="1" si="960"/>
        <v>3</v>
      </c>
      <c r="I8792">
        <f t="shared" ca="1" si="961"/>
        <v>0</v>
      </c>
      <c r="J8792">
        <f t="shared" ca="1" si="962"/>
        <v>4</v>
      </c>
      <c r="K8792" cm="1">
        <f t="array" aca="1" ref="K8792" ca="1">IF(G8792&gt;7,
        IF(G8792&gt;H8792, 1, IF(G8792&lt;H8792, 0, 2)),
        IF(       H8792&gt;7,
                     IF(G8792&gt;H8792, 1, IF(G8792&lt;H8792, 0, 2)),
                     IF(         G8792&lt;6,
                                   IF(            _xlfn.XLOOKUP(C8792,'deck &amp; rules'!$D$22:$M$22,_xlfn.XLOOKUP(H8792,'deck &amp; rules'!$C$23:$C$30,'deck &amp; rules'!$D$23:$M$30))="draw",
                                                     IF(I8792&gt;J8792,1,IF(I8792&lt;J8792,0,2)),
                                                     IF(I8792&gt;H8792,1,IF(I8792&lt;H8792,0,2))),
                                   IF(H8792&lt;7,
                                        IF(G8792&gt;J8792,1,IF(G8792&lt;J8792,0,2)),
                                        IF(G8792&gt;H8792,1,IF(G8792&lt;H8792,0,2))
                                        )
                          )
              )
        )</f>
        <v>0</v>
      </c>
      <c r="L8792">
        <f t="shared" ca="1" si="963"/>
        <v>-921</v>
      </c>
      <c r="M8792">
        <f t="shared" ca="1" si="964"/>
        <v>-875.94999999991728</v>
      </c>
      <c r="N8792">
        <f t="shared" ca="1" si="965"/>
        <v>-1618</v>
      </c>
    </row>
    <row r="8793" spans="1:14" x14ac:dyDescent="0.25">
      <c r="A8793">
        <f ca="1"/>
        <v>6</v>
      </c>
      <c r="B8793">
        <f ca="1"/>
        <v>4</v>
      </c>
      <c r="C8793">
        <f ca="1"/>
        <v>1</v>
      </c>
      <c r="D8793">
        <f ca="1"/>
        <v>5</v>
      </c>
      <c r="E8793">
        <f ca="1"/>
        <v>4</v>
      </c>
      <c r="F8793">
        <f ca="1"/>
        <v>4</v>
      </c>
      <c r="G8793">
        <f t="shared" ca="1" si="959"/>
        <v>0</v>
      </c>
      <c r="H8793">
        <f t="shared" ca="1" si="960"/>
        <v>9</v>
      </c>
      <c r="I8793">
        <f t="shared" ca="1" si="961"/>
        <v>1</v>
      </c>
      <c r="J8793">
        <f t="shared" ca="1" si="962"/>
        <v>3</v>
      </c>
      <c r="K8793" cm="1">
        <f t="array" aca="1" ref="K8793" ca="1">IF(G8793&gt;7,
        IF(G8793&gt;H8793, 1, IF(G8793&lt;H8793, 0, 2)),
        IF(       H8793&gt;7,
                     IF(G8793&gt;H8793, 1, IF(G8793&lt;H8793, 0, 2)),
                     IF(         G8793&lt;6,
                                   IF(            _xlfn.XLOOKUP(C8793,'deck &amp; rules'!$D$22:$M$22,_xlfn.XLOOKUP(H8793,'deck &amp; rules'!$C$23:$C$30,'deck &amp; rules'!$D$23:$M$30))="draw",
                                                     IF(I8793&gt;J8793,1,IF(I8793&lt;J8793,0,2)),
                                                     IF(I8793&gt;H8793,1,IF(I8793&lt;H8793,0,2))),
                                   IF(H8793&lt;7,
                                        IF(G8793&gt;J8793,1,IF(G8793&lt;J8793,0,2)),
                                        IF(G8793&gt;H8793,1,IF(G8793&lt;H8793,0,2))
                                        )
                          )
              )
        )</f>
        <v>0</v>
      </c>
      <c r="L8793">
        <f t="shared" ca="1" si="963"/>
        <v>-922</v>
      </c>
      <c r="M8793">
        <f t="shared" ca="1" si="964"/>
        <v>-874.99999999991724</v>
      </c>
      <c r="N8793">
        <f t="shared" ca="1" si="965"/>
        <v>-1619</v>
      </c>
    </row>
    <row r="8794" spans="1:14" x14ac:dyDescent="0.25">
      <c r="A8794">
        <f ca="1"/>
        <v>0</v>
      </c>
      <c r="B8794">
        <f ca="1"/>
        <v>6</v>
      </c>
      <c r="C8794">
        <f ca="1"/>
        <v>0</v>
      </c>
      <c r="D8794">
        <f ca="1"/>
        <v>0</v>
      </c>
      <c r="E8794">
        <f ca="1"/>
        <v>0</v>
      </c>
      <c r="F8794">
        <f ca="1"/>
        <v>0</v>
      </c>
      <c r="G8794">
        <f t="shared" ca="1" si="959"/>
        <v>6</v>
      </c>
      <c r="H8794">
        <f t="shared" ca="1" si="960"/>
        <v>0</v>
      </c>
      <c r="I8794">
        <f t="shared" ca="1" si="961"/>
        <v>6</v>
      </c>
      <c r="J8794">
        <f t="shared" ca="1" si="962"/>
        <v>0</v>
      </c>
      <c r="K8794" cm="1">
        <f t="array" aca="1" ref="K8794" ca="1">IF(G8794&gt;7,
        IF(G8794&gt;H8794, 1, IF(G8794&lt;H8794, 0, 2)),
        IF(       H8794&gt;7,
                     IF(G8794&gt;H8794, 1, IF(G8794&lt;H8794, 0, 2)),
                     IF(         G8794&lt;6,
                                   IF(            _xlfn.XLOOKUP(C8794,'deck &amp; rules'!$D$22:$M$22,_xlfn.XLOOKUP(H8794,'deck &amp; rules'!$C$23:$C$30,'deck &amp; rules'!$D$23:$M$30))="draw",
                                                     IF(I8794&gt;J8794,1,IF(I8794&lt;J8794,0,2)),
                                                     IF(I8794&gt;H8794,1,IF(I8794&lt;H8794,0,2))),
                                   IF(H8794&lt;7,
                                        IF(G8794&gt;J8794,1,IF(G8794&lt;J8794,0,2)),
                                        IF(G8794&gt;H8794,1,IF(G8794&lt;H8794,0,2))
                                        )
                          )
              )
        )</f>
        <v>1</v>
      </c>
      <c r="L8794">
        <f t="shared" ca="1" si="963"/>
        <v>-921</v>
      </c>
      <c r="M8794">
        <f t="shared" ca="1" si="964"/>
        <v>-875.99999999991724</v>
      </c>
      <c r="N8794">
        <f t="shared" ca="1" si="965"/>
        <v>-1620</v>
      </c>
    </row>
    <row r="8795" spans="1:14" x14ac:dyDescent="0.25">
      <c r="A8795">
        <f ca="1"/>
        <v>0</v>
      </c>
      <c r="B8795">
        <f ca="1"/>
        <v>8</v>
      </c>
      <c r="C8795">
        <f ca="1"/>
        <v>1</v>
      </c>
      <c r="D8795">
        <f ca="1"/>
        <v>0</v>
      </c>
      <c r="E8795">
        <f ca="1"/>
        <v>6</v>
      </c>
      <c r="F8795">
        <f ca="1"/>
        <v>8</v>
      </c>
      <c r="G8795">
        <f t="shared" ca="1" si="959"/>
        <v>8</v>
      </c>
      <c r="H8795">
        <f t="shared" ca="1" si="960"/>
        <v>6</v>
      </c>
      <c r="I8795">
        <f t="shared" ca="1" si="961"/>
        <v>9</v>
      </c>
      <c r="J8795">
        <f t="shared" ca="1" si="962"/>
        <v>4</v>
      </c>
      <c r="K8795" cm="1">
        <f t="array" aca="1" ref="K8795" ca="1">IF(G8795&gt;7,
        IF(G8795&gt;H8795, 1, IF(G8795&lt;H8795, 0, 2)),
        IF(       H8795&gt;7,
                     IF(G8795&gt;H8795, 1, IF(G8795&lt;H8795, 0, 2)),
                     IF(         G8795&lt;6,
                                   IF(            _xlfn.XLOOKUP(C8795,'deck &amp; rules'!$D$22:$M$22,_xlfn.XLOOKUP(H8795,'deck &amp; rules'!$C$23:$C$30,'deck &amp; rules'!$D$23:$M$30))="draw",
                                                     IF(I8795&gt;J8795,1,IF(I8795&lt;J8795,0,2)),
                                                     IF(I8795&gt;H8795,1,IF(I8795&lt;H8795,0,2))),
                                   IF(H8795&lt;7,
                                        IF(G8795&gt;J8795,1,IF(G8795&lt;J8795,0,2)),
                                        IF(G8795&gt;H8795,1,IF(G8795&lt;H8795,0,2))
                                        )
                          )
              )
        )</f>
        <v>1</v>
      </c>
      <c r="L8795">
        <f t="shared" ca="1" si="963"/>
        <v>-920</v>
      </c>
      <c r="M8795">
        <f t="shared" ca="1" si="964"/>
        <v>-876.99999999991724</v>
      </c>
      <c r="N8795">
        <f t="shared" ca="1" si="965"/>
        <v>-1621</v>
      </c>
    </row>
    <row r="8796" spans="1:14" x14ac:dyDescent="0.25">
      <c r="A8796">
        <f ca="1"/>
        <v>0</v>
      </c>
      <c r="B8796">
        <f ca="1"/>
        <v>6</v>
      </c>
      <c r="C8796">
        <f ca="1"/>
        <v>0</v>
      </c>
      <c r="D8796">
        <f ca="1"/>
        <v>1</v>
      </c>
      <c r="E8796">
        <f ca="1"/>
        <v>1</v>
      </c>
      <c r="F8796">
        <f ca="1"/>
        <v>0</v>
      </c>
      <c r="G8796">
        <f t="shared" ca="1" si="959"/>
        <v>6</v>
      </c>
      <c r="H8796">
        <f t="shared" ca="1" si="960"/>
        <v>2</v>
      </c>
      <c r="I8796">
        <f t="shared" ca="1" si="961"/>
        <v>6</v>
      </c>
      <c r="J8796">
        <f t="shared" ca="1" si="962"/>
        <v>2</v>
      </c>
      <c r="K8796" cm="1">
        <f t="array" aca="1" ref="K8796" ca="1">IF(G8796&gt;7,
        IF(G8796&gt;H8796, 1, IF(G8796&lt;H8796, 0, 2)),
        IF(       H8796&gt;7,
                     IF(G8796&gt;H8796, 1, IF(G8796&lt;H8796, 0, 2)),
                     IF(         G8796&lt;6,
                                   IF(            _xlfn.XLOOKUP(C8796,'deck &amp; rules'!$D$22:$M$22,_xlfn.XLOOKUP(H8796,'deck &amp; rules'!$C$23:$C$30,'deck &amp; rules'!$D$23:$M$30))="draw",
                                                     IF(I8796&gt;J8796,1,IF(I8796&lt;J8796,0,2)),
                                                     IF(I8796&gt;H8796,1,IF(I8796&lt;H8796,0,2))),
                                   IF(H8796&lt;7,
                                        IF(G8796&gt;J8796,1,IF(G8796&lt;J8796,0,2)),
                                        IF(G8796&gt;H8796,1,IF(G8796&lt;H8796,0,2))
                                        )
                          )
              )
        )</f>
        <v>1</v>
      </c>
      <c r="L8796">
        <f t="shared" ca="1" si="963"/>
        <v>-919</v>
      </c>
      <c r="M8796">
        <f t="shared" ca="1" si="964"/>
        <v>-877.99999999991724</v>
      </c>
      <c r="N8796">
        <f t="shared" ca="1" si="965"/>
        <v>-1622</v>
      </c>
    </row>
    <row r="8797" spans="1:14" x14ac:dyDescent="0.25">
      <c r="A8797">
        <f ca="1"/>
        <v>0</v>
      </c>
      <c r="B8797">
        <f ca="1"/>
        <v>4</v>
      </c>
      <c r="C8797">
        <f ca="1"/>
        <v>0</v>
      </c>
      <c r="D8797">
        <f ca="1"/>
        <v>0</v>
      </c>
      <c r="E8797">
        <f ca="1"/>
        <v>0</v>
      </c>
      <c r="F8797">
        <f ca="1"/>
        <v>0</v>
      </c>
      <c r="G8797">
        <f t="shared" ca="1" si="959"/>
        <v>4</v>
      </c>
      <c r="H8797">
        <f t="shared" ca="1" si="960"/>
        <v>0</v>
      </c>
      <c r="I8797">
        <f t="shared" ca="1" si="961"/>
        <v>4</v>
      </c>
      <c r="J8797">
        <f t="shared" ca="1" si="962"/>
        <v>0</v>
      </c>
      <c r="K8797" cm="1">
        <f t="array" aca="1" ref="K8797" ca="1">IF(G8797&gt;7,
        IF(G8797&gt;H8797, 1, IF(G8797&lt;H8797, 0, 2)),
        IF(       H8797&gt;7,
                     IF(G8797&gt;H8797, 1, IF(G8797&lt;H8797, 0, 2)),
                     IF(         G8797&lt;6,
                                   IF(            _xlfn.XLOOKUP(C8797,'deck &amp; rules'!$D$22:$M$22,_xlfn.XLOOKUP(H8797,'deck &amp; rules'!$C$23:$C$30,'deck &amp; rules'!$D$23:$M$30))="draw",
                                                     IF(I8797&gt;J8797,1,IF(I8797&lt;J8797,0,2)),
                                                     IF(I8797&gt;H8797,1,IF(I8797&lt;H8797,0,2))),
                                   IF(H8797&lt;7,
                                        IF(G8797&gt;J8797,1,IF(G8797&lt;J8797,0,2)),
                                        IF(G8797&gt;H8797,1,IF(G8797&lt;H8797,0,2))
                                        )
                          )
              )
        )</f>
        <v>1</v>
      </c>
      <c r="L8797">
        <f t="shared" ca="1" si="963"/>
        <v>-918</v>
      </c>
      <c r="M8797">
        <f t="shared" ca="1" si="964"/>
        <v>-878.99999999991724</v>
      </c>
      <c r="N8797">
        <f t="shared" ca="1" si="965"/>
        <v>-1623</v>
      </c>
    </row>
    <row r="8798" spans="1:14" x14ac:dyDescent="0.25">
      <c r="A8798">
        <f ca="1"/>
        <v>4</v>
      </c>
      <c r="B8798">
        <f ca="1"/>
        <v>4</v>
      </c>
      <c r="C8798">
        <f ca="1"/>
        <v>5</v>
      </c>
      <c r="D8798">
        <f ca="1"/>
        <v>1</v>
      </c>
      <c r="E8798">
        <f ca="1"/>
        <v>8</v>
      </c>
      <c r="F8798">
        <f ca="1"/>
        <v>4</v>
      </c>
      <c r="G8798">
        <f t="shared" ca="1" si="959"/>
        <v>8</v>
      </c>
      <c r="H8798">
        <f t="shared" ca="1" si="960"/>
        <v>9</v>
      </c>
      <c r="I8798">
        <f t="shared" ca="1" si="961"/>
        <v>3</v>
      </c>
      <c r="J8798">
        <f t="shared" ca="1" si="962"/>
        <v>3</v>
      </c>
      <c r="K8798" cm="1">
        <f t="array" aca="1" ref="K8798" ca="1">IF(G8798&gt;7,
        IF(G8798&gt;H8798, 1, IF(G8798&lt;H8798, 0, 2)),
        IF(       H8798&gt;7,
                     IF(G8798&gt;H8798, 1, IF(G8798&lt;H8798, 0, 2)),
                     IF(         G8798&lt;6,
                                   IF(            _xlfn.XLOOKUP(C8798,'deck &amp; rules'!$D$22:$M$22,_xlfn.XLOOKUP(H8798,'deck &amp; rules'!$C$23:$C$30,'deck &amp; rules'!$D$23:$M$30))="draw",
                                                     IF(I8798&gt;J8798,1,IF(I8798&lt;J8798,0,2)),
                                                     IF(I8798&gt;H8798,1,IF(I8798&lt;H8798,0,2))),
                                   IF(H8798&lt;7,
                                        IF(G8798&gt;J8798,1,IF(G8798&lt;J8798,0,2)),
                                        IF(G8798&gt;H8798,1,IF(G8798&lt;H8798,0,2))
                                        )
                          )
              )
        )</f>
        <v>0</v>
      </c>
      <c r="L8798">
        <f t="shared" ca="1" si="963"/>
        <v>-919</v>
      </c>
      <c r="M8798">
        <f t="shared" ca="1" si="964"/>
        <v>-878.04999999991719</v>
      </c>
      <c r="N8798">
        <f t="shared" ca="1" si="965"/>
        <v>-1624</v>
      </c>
    </row>
    <row r="8799" spans="1:14" x14ac:dyDescent="0.25">
      <c r="A8799">
        <f ca="1"/>
        <v>2</v>
      </c>
      <c r="B8799">
        <f ca="1"/>
        <v>7</v>
      </c>
      <c r="C8799">
        <f ca="1"/>
        <v>3</v>
      </c>
      <c r="D8799">
        <f ca="1"/>
        <v>8</v>
      </c>
      <c r="E8799">
        <f ca="1"/>
        <v>9</v>
      </c>
      <c r="F8799">
        <f ca="1"/>
        <v>0</v>
      </c>
      <c r="G8799">
        <f t="shared" ca="1" si="959"/>
        <v>9</v>
      </c>
      <c r="H8799">
        <f t="shared" ca="1" si="960"/>
        <v>7</v>
      </c>
      <c r="I8799">
        <f t="shared" ca="1" si="961"/>
        <v>2</v>
      </c>
      <c r="J8799">
        <f t="shared" ca="1" si="962"/>
        <v>7</v>
      </c>
      <c r="K8799" cm="1">
        <f t="array" aca="1" ref="K8799" ca="1">IF(G8799&gt;7,
        IF(G8799&gt;H8799, 1, IF(G8799&lt;H8799, 0, 2)),
        IF(       H8799&gt;7,
                     IF(G8799&gt;H8799, 1, IF(G8799&lt;H8799, 0, 2)),
                     IF(         G8799&lt;6,
                                   IF(            _xlfn.XLOOKUP(C8799,'deck &amp; rules'!$D$22:$M$22,_xlfn.XLOOKUP(H8799,'deck &amp; rules'!$C$23:$C$30,'deck &amp; rules'!$D$23:$M$30))="draw",
                                                     IF(I8799&gt;J8799,1,IF(I8799&lt;J8799,0,2)),
                                                     IF(I8799&gt;H8799,1,IF(I8799&lt;H8799,0,2))),
                                   IF(H8799&lt;7,
                                        IF(G8799&gt;J8799,1,IF(G8799&lt;J8799,0,2)),
                                        IF(G8799&gt;H8799,1,IF(G8799&lt;H8799,0,2))
                                        )
                          )
              )
        )</f>
        <v>1</v>
      </c>
      <c r="L8799">
        <f t="shared" ca="1" si="963"/>
        <v>-918</v>
      </c>
      <c r="M8799">
        <f t="shared" ca="1" si="964"/>
        <v>-879.04999999991719</v>
      </c>
      <c r="N8799">
        <f t="shared" ca="1" si="965"/>
        <v>-1625</v>
      </c>
    </row>
    <row r="8800" spans="1:14" x14ac:dyDescent="0.25">
      <c r="A8800">
        <f ca="1"/>
        <v>3</v>
      </c>
      <c r="B8800">
        <f ca="1"/>
        <v>0</v>
      </c>
      <c r="C8800">
        <f ca="1"/>
        <v>0</v>
      </c>
      <c r="D8800">
        <f ca="1"/>
        <v>2</v>
      </c>
      <c r="E8800">
        <f ca="1"/>
        <v>8</v>
      </c>
      <c r="F8800">
        <f ca="1"/>
        <v>4</v>
      </c>
      <c r="G8800">
        <f t="shared" ca="1" si="959"/>
        <v>3</v>
      </c>
      <c r="H8800">
        <f t="shared" ca="1" si="960"/>
        <v>0</v>
      </c>
      <c r="I8800">
        <f t="shared" ca="1" si="961"/>
        <v>3</v>
      </c>
      <c r="J8800">
        <f t="shared" ca="1" si="962"/>
        <v>4</v>
      </c>
      <c r="K8800" cm="1">
        <f t="array" aca="1" ref="K8800" ca="1">IF(G8800&gt;7,
        IF(G8800&gt;H8800, 1, IF(G8800&lt;H8800, 0, 2)),
        IF(       H8800&gt;7,
                     IF(G8800&gt;H8800, 1, IF(G8800&lt;H8800, 0, 2)),
                     IF(         G8800&lt;6,
                                   IF(            _xlfn.XLOOKUP(C8800,'deck &amp; rules'!$D$22:$M$22,_xlfn.XLOOKUP(H8800,'deck &amp; rules'!$C$23:$C$30,'deck &amp; rules'!$D$23:$M$30))="draw",
                                                     IF(I8800&gt;J8800,1,IF(I8800&lt;J8800,0,2)),
                                                     IF(I8800&gt;H8800,1,IF(I8800&lt;H8800,0,2))),
                                   IF(H8800&lt;7,
                                        IF(G8800&gt;J8800,1,IF(G8800&lt;J8800,0,2)),
                                        IF(G8800&gt;H8800,1,IF(G8800&lt;H8800,0,2))
                                        )
                          )
              )
        )</f>
        <v>0</v>
      </c>
      <c r="L8800">
        <f t="shared" ca="1" si="963"/>
        <v>-919</v>
      </c>
      <c r="M8800">
        <f t="shared" ca="1" si="964"/>
        <v>-878.09999999991715</v>
      </c>
      <c r="N8800">
        <f t="shared" ca="1" si="965"/>
        <v>-1626</v>
      </c>
    </row>
    <row r="8801" spans="1:14" x14ac:dyDescent="0.25">
      <c r="A8801">
        <f ca="1"/>
        <v>5</v>
      </c>
      <c r="B8801">
        <f ca="1"/>
        <v>5</v>
      </c>
      <c r="C8801">
        <f ca="1"/>
        <v>7</v>
      </c>
      <c r="D8801">
        <f ca="1"/>
        <v>3</v>
      </c>
      <c r="E8801">
        <f ca="1"/>
        <v>4</v>
      </c>
      <c r="F8801">
        <f ca="1"/>
        <v>0</v>
      </c>
      <c r="G8801">
        <f t="shared" ca="1" si="959"/>
        <v>0</v>
      </c>
      <c r="H8801">
        <f t="shared" ca="1" si="960"/>
        <v>7</v>
      </c>
      <c r="I8801">
        <f t="shared" ca="1" si="961"/>
        <v>7</v>
      </c>
      <c r="J8801">
        <f t="shared" ca="1" si="962"/>
        <v>7</v>
      </c>
      <c r="K8801" cm="1">
        <f t="array" aca="1" ref="K8801" ca="1">IF(G8801&gt;7,
        IF(G8801&gt;H8801, 1, IF(G8801&lt;H8801, 0, 2)),
        IF(       H8801&gt;7,
                     IF(G8801&gt;H8801, 1, IF(G8801&lt;H8801, 0, 2)),
                     IF(         G8801&lt;6,
                                   IF(            _xlfn.XLOOKUP(C8801,'deck &amp; rules'!$D$22:$M$22,_xlfn.XLOOKUP(H8801,'deck &amp; rules'!$C$23:$C$30,'deck &amp; rules'!$D$23:$M$30))="draw",
                                                     IF(I8801&gt;J8801,1,IF(I8801&lt;J8801,0,2)),
                                                     IF(I8801&gt;H8801,1,IF(I8801&lt;H8801,0,2))),
                                   IF(H8801&lt;7,
                                        IF(G8801&gt;J8801,1,IF(G8801&lt;J8801,0,2)),
                                        IF(G8801&gt;H8801,1,IF(G8801&lt;H8801,0,2))
                                        )
                          )
              )
        )</f>
        <v>2</v>
      </c>
      <c r="L8801">
        <f t="shared" ca="1" si="963"/>
        <v>-920</v>
      </c>
      <c r="M8801">
        <f t="shared" ca="1" si="964"/>
        <v>-879.09999999991715</v>
      </c>
      <c r="N8801">
        <f t="shared" ca="1" si="965"/>
        <v>-1618</v>
      </c>
    </row>
    <row r="8802" spans="1:14" x14ac:dyDescent="0.25">
      <c r="A8802">
        <f ca="1"/>
        <v>0</v>
      </c>
      <c r="B8802">
        <f ca="1"/>
        <v>3</v>
      </c>
      <c r="C8802">
        <f ca="1"/>
        <v>0</v>
      </c>
      <c r="D8802">
        <f ca="1"/>
        <v>2</v>
      </c>
      <c r="E8802">
        <f ca="1"/>
        <v>0</v>
      </c>
      <c r="F8802">
        <f ca="1"/>
        <v>3</v>
      </c>
      <c r="G8802">
        <f t="shared" ca="1" si="959"/>
        <v>3</v>
      </c>
      <c r="H8802">
        <f t="shared" ca="1" si="960"/>
        <v>2</v>
      </c>
      <c r="I8802">
        <f t="shared" ca="1" si="961"/>
        <v>3</v>
      </c>
      <c r="J8802">
        <f t="shared" ca="1" si="962"/>
        <v>5</v>
      </c>
      <c r="K8802" cm="1">
        <f t="array" aca="1" ref="K8802" ca="1">IF(G8802&gt;7,
        IF(G8802&gt;H8802, 1, IF(G8802&lt;H8802, 0, 2)),
        IF(       H8802&gt;7,
                     IF(G8802&gt;H8802, 1, IF(G8802&lt;H8802, 0, 2)),
                     IF(         G8802&lt;6,
                                   IF(            _xlfn.XLOOKUP(C8802,'deck &amp; rules'!$D$22:$M$22,_xlfn.XLOOKUP(H8802,'deck &amp; rules'!$C$23:$C$30,'deck &amp; rules'!$D$23:$M$30))="draw",
                                                     IF(I8802&gt;J8802,1,IF(I8802&lt;J8802,0,2)),
                                                     IF(I8802&gt;H8802,1,IF(I8802&lt;H8802,0,2))),
                                   IF(H8802&lt;7,
                                        IF(G8802&gt;J8802,1,IF(G8802&lt;J8802,0,2)),
                                        IF(G8802&gt;H8802,1,IF(G8802&lt;H8802,0,2))
                                        )
                          )
              )
        )</f>
        <v>0</v>
      </c>
      <c r="L8802">
        <f t="shared" ca="1" si="963"/>
        <v>-921</v>
      </c>
      <c r="M8802">
        <f t="shared" ca="1" si="964"/>
        <v>-878.1499999999171</v>
      </c>
      <c r="N8802">
        <f t="shared" ca="1" si="965"/>
        <v>-1619</v>
      </c>
    </row>
    <row r="8803" spans="1:14" x14ac:dyDescent="0.25">
      <c r="A8803">
        <f ca="1"/>
        <v>0</v>
      </c>
      <c r="B8803">
        <f ca="1"/>
        <v>0</v>
      </c>
      <c r="C8803">
        <f ca="1"/>
        <v>6</v>
      </c>
      <c r="D8803">
        <f ca="1"/>
        <v>1</v>
      </c>
      <c r="E8803">
        <f ca="1"/>
        <v>4</v>
      </c>
      <c r="F8803">
        <f ca="1"/>
        <v>8</v>
      </c>
      <c r="G8803">
        <f t="shared" ca="1" si="959"/>
        <v>0</v>
      </c>
      <c r="H8803">
        <f t="shared" ca="1" si="960"/>
        <v>5</v>
      </c>
      <c r="I8803">
        <f t="shared" ca="1" si="961"/>
        <v>6</v>
      </c>
      <c r="J8803">
        <f t="shared" ca="1" si="962"/>
        <v>3</v>
      </c>
      <c r="K8803" cm="1">
        <f t="array" aca="1" ref="K8803" ca="1">IF(G8803&gt;7,
        IF(G8803&gt;H8803, 1, IF(G8803&lt;H8803, 0, 2)),
        IF(       H8803&gt;7,
                     IF(G8803&gt;H8803, 1, IF(G8803&lt;H8803, 0, 2)),
                     IF(         G8803&lt;6,
                                   IF(            _xlfn.XLOOKUP(C8803,'deck &amp; rules'!$D$22:$M$22,_xlfn.XLOOKUP(H8803,'deck &amp; rules'!$C$23:$C$30,'deck &amp; rules'!$D$23:$M$30))="draw",
                                                     IF(I8803&gt;J8803,1,IF(I8803&lt;J8803,0,2)),
                                                     IF(I8803&gt;H8803,1,IF(I8803&lt;H8803,0,2))),
                                   IF(H8803&lt;7,
                                        IF(G8803&gt;J8803,1,IF(G8803&lt;J8803,0,2)),
                                        IF(G8803&gt;H8803,1,IF(G8803&lt;H8803,0,2))
                                        )
                          )
              )
        )</f>
        <v>1</v>
      </c>
      <c r="L8803">
        <f t="shared" ca="1" si="963"/>
        <v>-920</v>
      </c>
      <c r="M8803">
        <f t="shared" ca="1" si="964"/>
        <v>-879.1499999999171</v>
      </c>
      <c r="N8803">
        <f t="shared" ca="1" si="965"/>
        <v>-1620</v>
      </c>
    </row>
    <row r="8804" spans="1:14" x14ac:dyDescent="0.25">
      <c r="A8804">
        <f ca="1"/>
        <v>4</v>
      </c>
      <c r="B8804">
        <f ca="1"/>
        <v>6</v>
      </c>
      <c r="C8804">
        <f ca="1"/>
        <v>4</v>
      </c>
      <c r="D8804">
        <f ca="1"/>
        <v>0</v>
      </c>
      <c r="E8804">
        <f ca="1"/>
        <v>6</v>
      </c>
      <c r="F8804">
        <f ca="1"/>
        <v>0</v>
      </c>
      <c r="G8804">
        <f t="shared" ca="1" si="959"/>
        <v>0</v>
      </c>
      <c r="H8804">
        <f t="shared" ca="1" si="960"/>
        <v>6</v>
      </c>
      <c r="I8804">
        <f t="shared" ca="1" si="961"/>
        <v>4</v>
      </c>
      <c r="J8804">
        <f t="shared" ca="1" si="962"/>
        <v>6</v>
      </c>
      <c r="K8804" cm="1">
        <f t="array" aca="1" ref="K8804" ca="1">IF(G8804&gt;7,
        IF(G8804&gt;H8804, 1, IF(G8804&lt;H8804, 0, 2)),
        IF(       H8804&gt;7,
                     IF(G8804&gt;H8804, 1, IF(G8804&lt;H8804, 0, 2)),
                     IF(         G8804&lt;6,
                                   IF(            _xlfn.XLOOKUP(C8804,'deck &amp; rules'!$D$22:$M$22,_xlfn.XLOOKUP(H8804,'deck &amp; rules'!$C$23:$C$30,'deck &amp; rules'!$D$23:$M$30))="draw",
                                                     IF(I8804&gt;J8804,1,IF(I8804&lt;J8804,0,2)),
                                                     IF(I8804&gt;H8804,1,IF(I8804&lt;H8804,0,2))),
                                   IF(H8804&lt;7,
                                        IF(G8804&gt;J8804,1,IF(G8804&lt;J8804,0,2)),
                                        IF(G8804&gt;H8804,1,IF(G8804&lt;H8804,0,2))
                                        )
                          )
              )
        )</f>
        <v>0</v>
      </c>
      <c r="L8804">
        <f t="shared" ca="1" si="963"/>
        <v>-921</v>
      </c>
      <c r="M8804">
        <f t="shared" ca="1" si="964"/>
        <v>-878.19999999991705</v>
      </c>
      <c r="N8804">
        <f t="shared" ca="1" si="965"/>
        <v>-1621</v>
      </c>
    </row>
    <row r="8805" spans="1:14" x14ac:dyDescent="0.25">
      <c r="A8805">
        <f ca="1"/>
        <v>6</v>
      </c>
      <c r="B8805">
        <f ca="1"/>
        <v>9</v>
      </c>
      <c r="C8805">
        <f ca="1"/>
        <v>6</v>
      </c>
      <c r="D8805">
        <f ca="1"/>
        <v>0</v>
      </c>
      <c r="E8805">
        <f ca="1"/>
        <v>7</v>
      </c>
      <c r="F8805">
        <f ca="1"/>
        <v>1</v>
      </c>
      <c r="G8805">
        <f t="shared" ca="1" si="959"/>
        <v>5</v>
      </c>
      <c r="H8805">
        <f t="shared" ca="1" si="960"/>
        <v>7</v>
      </c>
      <c r="I8805">
        <f t="shared" ca="1" si="961"/>
        <v>1</v>
      </c>
      <c r="J8805">
        <f t="shared" ca="1" si="962"/>
        <v>8</v>
      </c>
      <c r="K8805" cm="1">
        <f t="array" aca="1" ref="K8805" ca="1">IF(G8805&gt;7,
        IF(G8805&gt;H8805, 1, IF(G8805&lt;H8805, 0, 2)),
        IF(       H8805&gt;7,
                     IF(G8805&gt;H8805, 1, IF(G8805&lt;H8805, 0, 2)),
                     IF(         G8805&lt;6,
                                   IF(            _xlfn.XLOOKUP(C8805,'deck &amp; rules'!$D$22:$M$22,_xlfn.XLOOKUP(H8805,'deck &amp; rules'!$C$23:$C$30,'deck &amp; rules'!$D$23:$M$30))="draw",
                                                     IF(I8805&gt;J8805,1,IF(I8805&lt;J8805,0,2)),
                                                     IF(I8805&gt;H8805,1,IF(I8805&lt;H8805,0,2))),
                                   IF(H8805&lt;7,
                                        IF(G8805&gt;J8805,1,IF(G8805&lt;J8805,0,2)),
                                        IF(G8805&gt;H8805,1,IF(G8805&lt;H8805,0,2))
                                        )
                          )
              )
        )</f>
        <v>0</v>
      </c>
      <c r="L8805">
        <f t="shared" ca="1" si="963"/>
        <v>-922</v>
      </c>
      <c r="M8805">
        <f t="shared" ca="1" si="964"/>
        <v>-877.24999999991701</v>
      </c>
      <c r="N8805">
        <f t="shared" ca="1" si="965"/>
        <v>-1622</v>
      </c>
    </row>
    <row r="8806" spans="1:14" x14ac:dyDescent="0.25">
      <c r="A8806">
        <f ca="1"/>
        <v>0</v>
      </c>
      <c r="B8806">
        <f ca="1"/>
        <v>6</v>
      </c>
      <c r="C8806">
        <f ca="1"/>
        <v>1</v>
      </c>
      <c r="D8806">
        <f ca="1"/>
        <v>0</v>
      </c>
      <c r="E8806">
        <f ca="1"/>
        <v>5</v>
      </c>
      <c r="F8806">
        <f ca="1"/>
        <v>4</v>
      </c>
      <c r="G8806">
        <f t="shared" ca="1" si="959"/>
        <v>6</v>
      </c>
      <c r="H8806">
        <f t="shared" ca="1" si="960"/>
        <v>5</v>
      </c>
      <c r="I8806">
        <f t="shared" ca="1" si="961"/>
        <v>7</v>
      </c>
      <c r="J8806">
        <f t="shared" ca="1" si="962"/>
        <v>9</v>
      </c>
      <c r="K8806" cm="1">
        <f t="array" aca="1" ref="K8806" ca="1">IF(G8806&gt;7,
        IF(G8806&gt;H8806, 1, IF(G8806&lt;H8806, 0, 2)),
        IF(       H8806&gt;7,
                     IF(G8806&gt;H8806, 1, IF(G8806&lt;H8806, 0, 2)),
                     IF(         G8806&lt;6,
                                   IF(            _xlfn.XLOOKUP(C8806,'deck &amp; rules'!$D$22:$M$22,_xlfn.XLOOKUP(H8806,'deck &amp; rules'!$C$23:$C$30,'deck &amp; rules'!$D$23:$M$30))="draw",
                                                     IF(I8806&gt;J8806,1,IF(I8806&lt;J8806,0,2)),
                                                     IF(I8806&gt;H8806,1,IF(I8806&lt;H8806,0,2))),
                                   IF(H8806&lt;7,
                                        IF(G8806&gt;J8806,1,IF(G8806&lt;J8806,0,2)),
                                        IF(G8806&gt;H8806,1,IF(G8806&lt;H8806,0,2))
                                        )
                          )
              )
        )</f>
        <v>0</v>
      </c>
      <c r="L8806">
        <f t="shared" ca="1" si="963"/>
        <v>-923</v>
      </c>
      <c r="M8806">
        <f t="shared" ca="1" si="964"/>
        <v>-876.29999999991696</v>
      </c>
      <c r="N8806">
        <f t="shared" ca="1" si="965"/>
        <v>-1623</v>
      </c>
    </row>
    <row r="8807" spans="1:14" x14ac:dyDescent="0.25">
      <c r="A8807">
        <f ca="1"/>
        <v>0</v>
      </c>
      <c r="B8807">
        <f ca="1"/>
        <v>8</v>
      </c>
      <c r="C8807">
        <f ca="1"/>
        <v>0</v>
      </c>
      <c r="D8807">
        <f ca="1"/>
        <v>0</v>
      </c>
      <c r="E8807">
        <f ca="1"/>
        <v>1</v>
      </c>
      <c r="F8807">
        <f ca="1"/>
        <v>0</v>
      </c>
      <c r="G8807">
        <f t="shared" ca="1" si="959"/>
        <v>8</v>
      </c>
      <c r="H8807">
        <f t="shared" ca="1" si="960"/>
        <v>1</v>
      </c>
      <c r="I8807">
        <f t="shared" ca="1" si="961"/>
        <v>8</v>
      </c>
      <c r="J8807">
        <f t="shared" ca="1" si="962"/>
        <v>1</v>
      </c>
      <c r="K8807" cm="1">
        <f t="array" aca="1" ref="K8807" ca="1">IF(G8807&gt;7,
        IF(G8807&gt;H8807, 1, IF(G8807&lt;H8807, 0, 2)),
        IF(       H8807&gt;7,
                     IF(G8807&gt;H8807, 1, IF(G8807&lt;H8807, 0, 2)),
                     IF(         G8807&lt;6,
                                   IF(            _xlfn.XLOOKUP(C8807,'deck &amp; rules'!$D$22:$M$22,_xlfn.XLOOKUP(H8807,'deck &amp; rules'!$C$23:$C$30,'deck &amp; rules'!$D$23:$M$30))="draw",
                                                     IF(I8807&gt;J8807,1,IF(I8807&lt;J8807,0,2)),
                                                     IF(I8807&gt;H8807,1,IF(I8807&lt;H8807,0,2))),
                                   IF(H8807&lt;7,
                                        IF(G8807&gt;J8807,1,IF(G8807&lt;J8807,0,2)),
                                        IF(G8807&gt;H8807,1,IF(G8807&lt;H8807,0,2))
                                        )
                          )
              )
        )</f>
        <v>1</v>
      </c>
      <c r="L8807">
        <f t="shared" ca="1" si="963"/>
        <v>-922</v>
      </c>
      <c r="M8807">
        <f t="shared" ca="1" si="964"/>
        <v>-877.29999999991696</v>
      </c>
      <c r="N8807">
        <f t="shared" ca="1" si="965"/>
        <v>-1624</v>
      </c>
    </row>
    <row r="8808" spans="1:14" x14ac:dyDescent="0.25">
      <c r="A8808">
        <f ca="1"/>
        <v>9</v>
      </c>
      <c r="B8808">
        <f ca="1"/>
        <v>4</v>
      </c>
      <c r="C8808">
        <f ca="1"/>
        <v>6</v>
      </c>
      <c r="D8808">
        <f ca="1"/>
        <v>0</v>
      </c>
      <c r="E8808">
        <f ca="1"/>
        <v>8</v>
      </c>
      <c r="F8808">
        <f ca="1"/>
        <v>0</v>
      </c>
      <c r="G8808">
        <f t="shared" ca="1" si="959"/>
        <v>3</v>
      </c>
      <c r="H8808">
        <f t="shared" ca="1" si="960"/>
        <v>8</v>
      </c>
      <c r="I8808">
        <f t="shared" ca="1" si="961"/>
        <v>9</v>
      </c>
      <c r="J8808">
        <f t="shared" ca="1" si="962"/>
        <v>8</v>
      </c>
      <c r="K8808" cm="1">
        <f t="array" aca="1" ref="K8808" ca="1">IF(G8808&gt;7,
        IF(G8808&gt;H8808, 1, IF(G8808&lt;H8808, 0, 2)),
        IF(       H8808&gt;7,
                     IF(G8808&gt;H8808, 1, IF(G8808&lt;H8808, 0, 2)),
                     IF(         G8808&lt;6,
                                   IF(            _xlfn.XLOOKUP(C8808,'deck &amp; rules'!$D$22:$M$22,_xlfn.XLOOKUP(H8808,'deck &amp; rules'!$C$23:$C$30,'deck &amp; rules'!$D$23:$M$30))="draw",
                                                     IF(I8808&gt;J8808,1,IF(I8808&lt;J8808,0,2)),
                                                     IF(I8808&gt;H8808,1,IF(I8808&lt;H8808,0,2))),
                                   IF(H8808&lt;7,
                                        IF(G8808&gt;J8808,1,IF(G8808&lt;J8808,0,2)),
                                        IF(G8808&gt;H8808,1,IF(G8808&lt;H8808,0,2))
                                        )
                          )
              )
        )</f>
        <v>0</v>
      </c>
      <c r="L8808">
        <f t="shared" ca="1" si="963"/>
        <v>-923</v>
      </c>
      <c r="M8808">
        <f t="shared" ca="1" si="964"/>
        <v>-876.34999999991692</v>
      </c>
      <c r="N8808">
        <f t="shared" ca="1" si="965"/>
        <v>-1625</v>
      </c>
    </row>
    <row r="8809" spans="1:14" x14ac:dyDescent="0.25">
      <c r="A8809">
        <f ca="1"/>
        <v>7</v>
      </c>
      <c r="B8809">
        <f ca="1"/>
        <v>0</v>
      </c>
      <c r="C8809">
        <f ca="1"/>
        <v>7</v>
      </c>
      <c r="D8809">
        <f ca="1"/>
        <v>9</v>
      </c>
      <c r="E8809">
        <f ca="1"/>
        <v>2</v>
      </c>
      <c r="F8809">
        <f ca="1"/>
        <v>3</v>
      </c>
      <c r="G8809">
        <f t="shared" ca="1" si="959"/>
        <v>7</v>
      </c>
      <c r="H8809">
        <f t="shared" ca="1" si="960"/>
        <v>1</v>
      </c>
      <c r="I8809">
        <f t="shared" ca="1" si="961"/>
        <v>4</v>
      </c>
      <c r="J8809">
        <f t="shared" ca="1" si="962"/>
        <v>4</v>
      </c>
      <c r="K8809" cm="1">
        <f t="array" aca="1" ref="K8809" ca="1">IF(G8809&gt;7,
        IF(G8809&gt;H8809, 1, IF(G8809&lt;H8809, 0, 2)),
        IF(       H8809&gt;7,
                     IF(G8809&gt;H8809, 1, IF(G8809&lt;H8809, 0, 2)),
                     IF(         G8809&lt;6,
                                   IF(            _xlfn.XLOOKUP(C8809,'deck &amp; rules'!$D$22:$M$22,_xlfn.XLOOKUP(H8809,'deck &amp; rules'!$C$23:$C$30,'deck &amp; rules'!$D$23:$M$30))="draw",
                                                     IF(I8809&gt;J8809,1,IF(I8809&lt;J8809,0,2)),
                                                     IF(I8809&gt;H8809,1,IF(I8809&lt;H8809,0,2))),
                                   IF(H8809&lt;7,
                                        IF(G8809&gt;J8809,1,IF(G8809&lt;J8809,0,2)),
                                        IF(G8809&gt;H8809,1,IF(G8809&lt;H8809,0,2))
                                        )
                          )
              )
        )</f>
        <v>1</v>
      </c>
      <c r="L8809">
        <f t="shared" ca="1" si="963"/>
        <v>-922</v>
      </c>
      <c r="M8809">
        <f t="shared" ca="1" si="964"/>
        <v>-877.34999999991692</v>
      </c>
      <c r="N8809">
        <f t="shared" ca="1" si="965"/>
        <v>-1626</v>
      </c>
    </row>
    <row r="8810" spans="1:14" x14ac:dyDescent="0.25">
      <c r="A8810">
        <f ca="1"/>
        <v>1</v>
      </c>
      <c r="B8810">
        <f ca="1"/>
        <v>1</v>
      </c>
      <c r="C8810">
        <f ca="1"/>
        <v>4</v>
      </c>
      <c r="D8810">
        <f ca="1"/>
        <v>8</v>
      </c>
      <c r="E8810">
        <f ca="1"/>
        <v>0</v>
      </c>
      <c r="F8810">
        <f ca="1"/>
        <v>4</v>
      </c>
      <c r="G8810">
        <f t="shared" ca="1" si="959"/>
        <v>2</v>
      </c>
      <c r="H8810">
        <f t="shared" ca="1" si="960"/>
        <v>8</v>
      </c>
      <c r="I8810">
        <f t="shared" ca="1" si="961"/>
        <v>6</v>
      </c>
      <c r="J8810">
        <f t="shared" ca="1" si="962"/>
        <v>2</v>
      </c>
      <c r="K8810" cm="1">
        <f t="array" aca="1" ref="K8810" ca="1">IF(G8810&gt;7,
        IF(G8810&gt;H8810, 1, IF(G8810&lt;H8810, 0, 2)),
        IF(       H8810&gt;7,
                     IF(G8810&gt;H8810, 1, IF(G8810&lt;H8810, 0, 2)),
                     IF(         G8810&lt;6,
                                   IF(            _xlfn.XLOOKUP(C8810,'deck &amp; rules'!$D$22:$M$22,_xlfn.XLOOKUP(H8810,'deck &amp; rules'!$C$23:$C$30,'deck &amp; rules'!$D$23:$M$30))="draw",
                                                     IF(I8810&gt;J8810,1,IF(I8810&lt;J8810,0,2)),
                                                     IF(I8810&gt;H8810,1,IF(I8810&lt;H8810,0,2))),
                                   IF(H8810&lt;7,
                                        IF(G8810&gt;J8810,1,IF(G8810&lt;J8810,0,2)),
                                        IF(G8810&gt;H8810,1,IF(G8810&lt;H8810,0,2))
                                        )
                          )
              )
        )</f>
        <v>0</v>
      </c>
      <c r="L8810">
        <f t="shared" ca="1" si="963"/>
        <v>-923</v>
      </c>
      <c r="M8810">
        <f t="shared" ca="1" si="964"/>
        <v>-876.39999999991687</v>
      </c>
      <c r="N8810">
        <f t="shared" ca="1" si="965"/>
        <v>-1627</v>
      </c>
    </row>
    <row r="8811" spans="1:14" x14ac:dyDescent="0.25">
      <c r="A8811">
        <f ca="1"/>
        <v>5</v>
      </c>
      <c r="B8811">
        <f ca="1"/>
        <v>2</v>
      </c>
      <c r="C8811">
        <f ca="1"/>
        <v>2</v>
      </c>
      <c r="D8811">
        <f ca="1"/>
        <v>6</v>
      </c>
      <c r="E8811">
        <f ca="1"/>
        <v>5</v>
      </c>
      <c r="F8811">
        <f ca="1"/>
        <v>0</v>
      </c>
      <c r="G8811">
        <f t="shared" ca="1" si="959"/>
        <v>7</v>
      </c>
      <c r="H8811">
        <f t="shared" ca="1" si="960"/>
        <v>1</v>
      </c>
      <c r="I8811">
        <f t="shared" ca="1" si="961"/>
        <v>9</v>
      </c>
      <c r="J8811">
        <f t="shared" ca="1" si="962"/>
        <v>1</v>
      </c>
      <c r="K8811" cm="1">
        <f t="array" aca="1" ref="K8811" ca="1">IF(G8811&gt;7,
        IF(G8811&gt;H8811, 1, IF(G8811&lt;H8811, 0, 2)),
        IF(       H8811&gt;7,
                     IF(G8811&gt;H8811, 1, IF(G8811&lt;H8811, 0, 2)),
                     IF(         G8811&lt;6,
                                   IF(            _xlfn.XLOOKUP(C8811,'deck &amp; rules'!$D$22:$M$22,_xlfn.XLOOKUP(H8811,'deck &amp; rules'!$C$23:$C$30,'deck &amp; rules'!$D$23:$M$30))="draw",
                                                     IF(I8811&gt;J8811,1,IF(I8811&lt;J8811,0,2)),
                                                     IF(I8811&gt;H8811,1,IF(I8811&lt;H8811,0,2))),
                                   IF(H8811&lt;7,
                                        IF(G8811&gt;J8811,1,IF(G8811&lt;J8811,0,2)),
                                        IF(G8811&gt;H8811,1,IF(G8811&lt;H8811,0,2))
                                        )
                          )
              )
        )</f>
        <v>1</v>
      </c>
      <c r="L8811">
        <f t="shared" ca="1" si="963"/>
        <v>-922</v>
      </c>
      <c r="M8811">
        <f t="shared" ca="1" si="964"/>
        <v>-877.39999999991687</v>
      </c>
      <c r="N8811">
        <f t="shared" ca="1" si="965"/>
        <v>-1628</v>
      </c>
    </row>
    <row r="8812" spans="1:14" x14ac:dyDescent="0.25">
      <c r="A8812">
        <f ca="1"/>
        <v>1</v>
      </c>
      <c r="B8812">
        <f ca="1"/>
        <v>0</v>
      </c>
      <c r="C8812">
        <f ca="1"/>
        <v>0</v>
      </c>
      <c r="D8812">
        <f ca="1"/>
        <v>0</v>
      </c>
      <c r="E8812">
        <f ca="1"/>
        <v>6</v>
      </c>
      <c r="F8812">
        <f ca="1"/>
        <v>0</v>
      </c>
      <c r="G8812">
        <f t="shared" ca="1" si="959"/>
        <v>1</v>
      </c>
      <c r="H8812">
        <f t="shared" ca="1" si="960"/>
        <v>6</v>
      </c>
      <c r="I8812">
        <f t="shared" ca="1" si="961"/>
        <v>1</v>
      </c>
      <c r="J8812">
        <f t="shared" ca="1" si="962"/>
        <v>6</v>
      </c>
      <c r="K8812" cm="1">
        <f t="array" aca="1" ref="K8812" ca="1">IF(G8812&gt;7,
        IF(G8812&gt;H8812, 1, IF(G8812&lt;H8812, 0, 2)),
        IF(       H8812&gt;7,
                     IF(G8812&gt;H8812, 1, IF(G8812&lt;H8812, 0, 2)),
                     IF(         G8812&lt;6,
                                   IF(            _xlfn.XLOOKUP(C8812,'deck &amp; rules'!$D$22:$M$22,_xlfn.XLOOKUP(H8812,'deck &amp; rules'!$C$23:$C$30,'deck &amp; rules'!$D$23:$M$30))="draw",
                                                     IF(I8812&gt;J8812,1,IF(I8812&lt;J8812,0,2)),
                                                     IF(I8812&gt;H8812,1,IF(I8812&lt;H8812,0,2))),
                                   IF(H8812&lt;7,
                                        IF(G8812&gt;J8812,1,IF(G8812&lt;J8812,0,2)),
                                        IF(G8812&gt;H8812,1,IF(G8812&lt;H8812,0,2))
                                        )
                          )
              )
        )</f>
        <v>0</v>
      </c>
      <c r="L8812">
        <f t="shared" ca="1" si="963"/>
        <v>-923</v>
      </c>
      <c r="M8812">
        <f t="shared" ca="1" si="964"/>
        <v>-876.44999999991683</v>
      </c>
      <c r="N8812">
        <f t="shared" ca="1" si="965"/>
        <v>-1629</v>
      </c>
    </row>
    <row r="8813" spans="1:14" x14ac:dyDescent="0.25">
      <c r="A8813">
        <f ca="1"/>
        <v>0</v>
      </c>
      <c r="B8813">
        <f ca="1"/>
        <v>9</v>
      </c>
      <c r="C8813">
        <f ca="1"/>
        <v>5</v>
      </c>
      <c r="D8813">
        <f ca="1"/>
        <v>0</v>
      </c>
      <c r="E8813">
        <f ca="1"/>
        <v>4</v>
      </c>
      <c r="F8813">
        <f ca="1"/>
        <v>6</v>
      </c>
      <c r="G8813">
        <f t="shared" ca="1" si="959"/>
        <v>9</v>
      </c>
      <c r="H8813">
        <f t="shared" ca="1" si="960"/>
        <v>4</v>
      </c>
      <c r="I8813">
        <f t="shared" ca="1" si="961"/>
        <v>4</v>
      </c>
      <c r="J8813">
        <f t="shared" ca="1" si="962"/>
        <v>0</v>
      </c>
      <c r="K8813" cm="1">
        <f t="array" aca="1" ref="K8813" ca="1">IF(G8813&gt;7,
        IF(G8813&gt;H8813, 1, IF(G8813&lt;H8813, 0, 2)),
        IF(       H8813&gt;7,
                     IF(G8813&gt;H8813, 1, IF(G8813&lt;H8813, 0, 2)),
                     IF(         G8813&lt;6,
                                   IF(            _xlfn.XLOOKUP(C8813,'deck &amp; rules'!$D$22:$M$22,_xlfn.XLOOKUP(H8813,'deck &amp; rules'!$C$23:$C$30,'deck &amp; rules'!$D$23:$M$30))="draw",
                                                     IF(I8813&gt;J8813,1,IF(I8813&lt;J8813,0,2)),
                                                     IF(I8813&gt;H8813,1,IF(I8813&lt;H8813,0,2))),
                                   IF(H8813&lt;7,
                                        IF(G8813&gt;J8813,1,IF(G8813&lt;J8813,0,2)),
                                        IF(G8813&gt;H8813,1,IF(G8813&lt;H8813,0,2))
                                        )
                          )
              )
        )</f>
        <v>1</v>
      </c>
      <c r="L8813">
        <f t="shared" ca="1" si="963"/>
        <v>-922</v>
      </c>
      <c r="M8813">
        <f t="shared" ca="1" si="964"/>
        <v>-877.44999999991683</v>
      </c>
      <c r="N8813">
        <f t="shared" ca="1" si="965"/>
        <v>-1630</v>
      </c>
    </row>
    <row r="8814" spans="1:14" x14ac:dyDescent="0.25">
      <c r="A8814">
        <f ca="1"/>
        <v>8</v>
      </c>
      <c r="B8814">
        <f ca="1"/>
        <v>0</v>
      </c>
      <c r="C8814">
        <f ca="1"/>
        <v>6</v>
      </c>
      <c r="D8814">
        <f ca="1"/>
        <v>5</v>
      </c>
      <c r="E8814">
        <f ca="1"/>
        <v>2</v>
      </c>
      <c r="F8814">
        <f ca="1"/>
        <v>6</v>
      </c>
      <c r="G8814">
        <f t="shared" ca="1" si="959"/>
        <v>8</v>
      </c>
      <c r="H8814">
        <f t="shared" ca="1" si="960"/>
        <v>7</v>
      </c>
      <c r="I8814">
        <f t="shared" ca="1" si="961"/>
        <v>4</v>
      </c>
      <c r="J8814">
        <f t="shared" ca="1" si="962"/>
        <v>3</v>
      </c>
      <c r="K8814" cm="1">
        <f t="array" aca="1" ref="K8814" ca="1">IF(G8814&gt;7,
        IF(G8814&gt;H8814, 1, IF(G8814&lt;H8814, 0, 2)),
        IF(       H8814&gt;7,
                     IF(G8814&gt;H8814, 1, IF(G8814&lt;H8814, 0, 2)),
                     IF(         G8814&lt;6,
                                   IF(            _xlfn.XLOOKUP(C8814,'deck &amp; rules'!$D$22:$M$22,_xlfn.XLOOKUP(H8814,'deck &amp; rules'!$C$23:$C$30,'deck &amp; rules'!$D$23:$M$30))="draw",
                                                     IF(I8814&gt;J8814,1,IF(I8814&lt;J8814,0,2)),
                                                     IF(I8814&gt;H8814,1,IF(I8814&lt;H8814,0,2))),
                                   IF(H8814&lt;7,
                                        IF(G8814&gt;J8814,1,IF(G8814&lt;J8814,0,2)),
                                        IF(G8814&gt;H8814,1,IF(G8814&lt;H8814,0,2))
                                        )
                          )
              )
        )</f>
        <v>1</v>
      </c>
      <c r="L8814">
        <f t="shared" ca="1" si="963"/>
        <v>-921</v>
      </c>
      <c r="M8814">
        <f t="shared" ca="1" si="964"/>
        <v>-878.44999999991683</v>
      </c>
      <c r="N8814">
        <f t="shared" ca="1" si="965"/>
        <v>-1631</v>
      </c>
    </row>
    <row r="8815" spans="1:14" x14ac:dyDescent="0.25">
      <c r="A8815">
        <f ca="1"/>
        <v>2</v>
      </c>
      <c r="B8815">
        <f ca="1"/>
        <v>0</v>
      </c>
      <c r="C8815">
        <f ca="1"/>
        <v>6</v>
      </c>
      <c r="D8815">
        <f ca="1"/>
        <v>5</v>
      </c>
      <c r="E8815">
        <f ca="1"/>
        <v>2</v>
      </c>
      <c r="F8815">
        <f ca="1"/>
        <v>1</v>
      </c>
      <c r="G8815">
        <f t="shared" ca="1" si="959"/>
        <v>2</v>
      </c>
      <c r="H8815">
        <f t="shared" ca="1" si="960"/>
        <v>7</v>
      </c>
      <c r="I8815">
        <f t="shared" ca="1" si="961"/>
        <v>8</v>
      </c>
      <c r="J8815">
        <f t="shared" ca="1" si="962"/>
        <v>8</v>
      </c>
      <c r="K8815" cm="1">
        <f t="array" aca="1" ref="K8815" ca="1">IF(G8815&gt;7,
        IF(G8815&gt;H8815, 1, IF(G8815&lt;H8815, 0, 2)),
        IF(       H8815&gt;7,
                     IF(G8815&gt;H8815, 1, IF(G8815&lt;H8815, 0, 2)),
                     IF(         G8815&lt;6,
                                   IF(            _xlfn.XLOOKUP(C8815,'deck &amp; rules'!$D$22:$M$22,_xlfn.XLOOKUP(H8815,'deck &amp; rules'!$C$23:$C$30,'deck &amp; rules'!$D$23:$M$30))="draw",
                                                     IF(I8815&gt;J8815,1,IF(I8815&lt;J8815,0,2)),
                                                     IF(I8815&gt;H8815,1,IF(I8815&lt;H8815,0,2))),
                                   IF(H8815&lt;7,
                                        IF(G8815&gt;J8815,1,IF(G8815&lt;J8815,0,2)),
                                        IF(G8815&gt;H8815,1,IF(G8815&lt;H8815,0,2))
                                        )
                          )
              )
        )</f>
        <v>1</v>
      </c>
      <c r="L8815">
        <f t="shared" ca="1" si="963"/>
        <v>-920</v>
      </c>
      <c r="M8815">
        <f t="shared" ca="1" si="964"/>
        <v>-879.44999999991683</v>
      </c>
      <c r="N8815">
        <f t="shared" ca="1" si="965"/>
        <v>-1632</v>
      </c>
    </row>
    <row r="8816" spans="1:14" x14ac:dyDescent="0.25">
      <c r="A8816">
        <f ca="1"/>
        <v>2</v>
      </c>
      <c r="B8816">
        <f ca="1"/>
        <v>4</v>
      </c>
      <c r="C8816">
        <f ca="1"/>
        <v>4</v>
      </c>
      <c r="D8816">
        <f ca="1"/>
        <v>6</v>
      </c>
      <c r="E8816">
        <f ca="1"/>
        <v>4</v>
      </c>
      <c r="F8816">
        <f ca="1"/>
        <v>9</v>
      </c>
      <c r="G8816">
        <f t="shared" ca="1" si="959"/>
        <v>6</v>
      </c>
      <c r="H8816">
        <f t="shared" ca="1" si="960"/>
        <v>0</v>
      </c>
      <c r="I8816">
        <f t="shared" ca="1" si="961"/>
        <v>0</v>
      </c>
      <c r="J8816">
        <f t="shared" ca="1" si="962"/>
        <v>9</v>
      </c>
      <c r="K8816" cm="1">
        <f t="array" aca="1" ref="K8816" ca="1">IF(G8816&gt;7,
        IF(G8816&gt;H8816, 1, IF(G8816&lt;H8816, 0, 2)),
        IF(       H8816&gt;7,
                     IF(G8816&gt;H8816, 1, IF(G8816&lt;H8816, 0, 2)),
                     IF(         G8816&lt;6,
                                   IF(            _xlfn.XLOOKUP(C8816,'deck &amp; rules'!$D$22:$M$22,_xlfn.XLOOKUP(H8816,'deck &amp; rules'!$C$23:$C$30,'deck &amp; rules'!$D$23:$M$30))="draw",
                                                     IF(I8816&gt;J8816,1,IF(I8816&lt;J8816,0,2)),
                                                     IF(I8816&gt;H8816,1,IF(I8816&lt;H8816,0,2))),
                                   IF(H8816&lt;7,
                                        IF(G8816&gt;J8816,1,IF(G8816&lt;J8816,0,2)),
                                        IF(G8816&gt;H8816,1,IF(G8816&lt;H8816,0,2))
                                        )
                          )
              )
        )</f>
        <v>0</v>
      </c>
      <c r="L8816">
        <f t="shared" ca="1" si="963"/>
        <v>-921</v>
      </c>
      <c r="M8816">
        <f t="shared" ca="1" si="964"/>
        <v>-878.49999999991678</v>
      </c>
      <c r="N8816">
        <f t="shared" ca="1" si="965"/>
        <v>-1633</v>
      </c>
    </row>
    <row r="8817" spans="1:14" x14ac:dyDescent="0.25">
      <c r="A8817">
        <f ca="1"/>
        <v>1</v>
      </c>
      <c r="B8817">
        <f ca="1"/>
        <v>0</v>
      </c>
      <c r="C8817">
        <f ca="1"/>
        <v>3</v>
      </c>
      <c r="D8817">
        <f ca="1"/>
        <v>9</v>
      </c>
      <c r="E8817">
        <f ca="1"/>
        <v>2</v>
      </c>
      <c r="F8817">
        <f ca="1"/>
        <v>0</v>
      </c>
      <c r="G8817">
        <f t="shared" ca="1" si="959"/>
        <v>1</v>
      </c>
      <c r="H8817">
        <f t="shared" ca="1" si="960"/>
        <v>1</v>
      </c>
      <c r="I8817">
        <f t="shared" ca="1" si="961"/>
        <v>4</v>
      </c>
      <c r="J8817">
        <f t="shared" ca="1" si="962"/>
        <v>1</v>
      </c>
      <c r="K8817" cm="1">
        <f t="array" aca="1" ref="K8817" ca="1">IF(G8817&gt;7,
        IF(G8817&gt;H8817, 1, IF(G8817&lt;H8817, 0, 2)),
        IF(       H8817&gt;7,
                     IF(G8817&gt;H8817, 1, IF(G8817&lt;H8817, 0, 2)),
                     IF(         G8817&lt;6,
                                   IF(            _xlfn.XLOOKUP(C8817,'deck &amp; rules'!$D$22:$M$22,_xlfn.XLOOKUP(H8817,'deck &amp; rules'!$C$23:$C$30,'deck &amp; rules'!$D$23:$M$30))="draw",
                                                     IF(I8817&gt;J8817,1,IF(I8817&lt;J8817,0,2)),
                                                     IF(I8817&gt;H8817,1,IF(I8817&lt;H8817,0,2))),
                                   IF(H8817&lt;7,
                                        IF(G8817&gt;J8817,1,IF(G8817&lt;J8817,0,2)),
                                        IF(G8817&gt;H8817,1,IF(G8817&lt;H8817,0,2))
                                        )
                          )
              )
        )</f>
        <v>1</v>
      </c>
      <c r="L8817">
        <f t="shared" ca="1" si="963"/>
        <v>-920</v>
      </c>
      <c r="M8817">
        <f t="shared" ca="1" si="964"/>
        <v>-879.49999999991678</v>
      </c>
      <c r="N8817">
        <f t="shared" ca="1" si="965"/>
        <v>-1634</v>
      </c>
    </row>
    <row r="8818" spans="1:14" x14ac:dyDescent="0.25">
      <c r="A8818">
        <f ca="1"/>
        <v>9</v>
      </c>
      <c r="B8818">
        <f ca="1"/>
        <v>2</v>
      </c>
      <c r="C8818">
        <f ca="1"/>
        <v>7</v>
      </c>
      <c r="D8818">
        <f ca="1"/>
        <v>0</v>
      </c>
      <c r="E8818">
        <f ca="1"/>
        <v>5</v>
      </c>
      <c r="F8818">
        <f ca="1"/>
        <v>8</v>
      </c>
      <c r="G8818">
        <f t="shared" ca="1" si="959"/>
        <v>1</v>
      </c>
      <c r="H8818">
        <f t="shared" ca="1" si="960"/>
        <v>5</v>
      </c>
      <c r="I8818">
        <f t="shared" ca="1" si="961"/>
        <v>8</v>
      </c>
      <c r="J8818">
        <f t="shared" ca="1" si="962"/>
        <v>3</v>
      </c>
      <c r="K8818" cm="1">
        <f t="array" aca="1" ref="K8818" ca="1">IF(G8818&gt;7,
        IF(G8818&gt;H8818, 1, IF(G8818&lt;H8818, 0, 2)),
        IF(       H8818&gt;7,
                     IF(G8818&gt;H8818, 1, IF(G8818&lt;H8818, 0, 2)),
                     IF(         G8818&lt;6,
                                   IF(            _xlfn.XLOOKUP(C8818,'deck &amp; rules'!$D$22:$M$22,_xlfn.XLOOKUP(H8818,'deck &amp; rules'!$C$23:$C$30,'deck &amp; rules'!$D$23:$M$30))="draw",
                                                     IF(I8818&gt;J8818,1,IF(I8818&lt;J8818,0,2)),
                                                     IF(I8818&gt;H8818,1,IF(I8818&lt;H8818,0,2))),
                                   IF(H8818&lt;7,
                                        IF(G8818&gt;J8818,1,IF(G8818&lt;J8818,0,2)),
                                        IF(G8818&gt;H8818,1,IF(G8818&lt;H8818,0,2))
                                        )
                          )
              )
        )</f>
        <v>1</v>
      </c>
      <c r="L8818">
        <f t="shared" ca="1" si="963"/>
        <v>-919</v>
      </c>
      <c r="M8818">
        <f t="shared" ca="1" si="964"/>
        <v>-880.49999999991678</v>
      </c>
      <c r="N8818">
        <f t="shared" ca="1" si="965"/>
        <v>-1635</v>
      </c>
    </row>
    <row r="8819" spans="1:14" x14ac:dyDescent="0.25">
      <c r="A8819">
        <f ca="1"/>
        <v>2</v>
      </c>
      <c r="B8819">
        <f ca="1"/>
        <v>0</v>
      </c>
      <c r="C8819">
        <f ca="1"/>
        <v>0</v>
      </c>
      <c r="D8819">
        <f ca="1"/>
        <v>3</v>
      </c>
      <c r="E8819">
        <f ca="1"/>
        <v>6</v>
      </c>
      <c r="F8819">
        <f ca="1"/>
        <v>3</v>
      </c>
      <c r="G8819">
        <f t="shared" ca="1" si="959"/>
        <v>2</v>
      </c>
      <c r="H8819">
        <f t="shared" ca="1" si="960"/>
        <v>9</v>
      </c>
      <c r="I8819">
        <f t="shared" ca="1" si="961"/>
        <v>2</v>
      </c>
      <c r="J8819">
        <f t="shared" ca="1" si="962"/>
        <v>2</v>
      </c>
      <c r="K8819" cm="1">
        <f t="array" aca="1" ref="K8819" ca="1">IF(G8819&gt;7,
        IF(G8819&gt;H8819, 1, IF(G8819&lt;H8819, 0, 2)),
        IF(       H8819&gt;7,
                     IF(G8819&gt;H8819, 1, IF(G8819&lt;H8819, 0, 2)),
                     IF(         G8819&lt;6,
                                   IF(            _xlfn.XLOOKUP(C8819,'deck &amp; rules'!$D$22:$M$22,_xlfn.XLOOKUP(H8819,'deck &amp; rules'!$C$23:$C$30,'deck &amp; rules'!$D$23:$M$30))="draw",
                                                     IF(I8819&gt;J8819,1,IF(I8819&lt;J8819,0,2)),
                                                     IF(I8819&gt;H8819,1,IF(I8819&lt;H8819,0,2))),
                                   IF(H8819&lt;7,
                                        IF(G8819&gt;J8819,1,IF(G8819&lt;J8819,0,2)),
                                        IF(G8819&gt;H8819,1,IF(G8819&lt;H8819,0,2))
                                        )
                          )
              )
        )</f>
        <v>0</v>
      </c>
      <c r="L8819">
        <f t="shared" ca="1" si="963"/>
        <v>-920</v>
      </c>
      <c r="M8819">
        <f t="shared" ca="1" si="964"/>
        <v>-879.54999999991674</v>
      </c>
      <c r="N8819">
        <f t="shared" ca="1" si="965"/>
        <v>-1636</v>
      </c>
    </row>
    <row r="8820" spans="1:14" x14ac:dyDescent="0.25">
      <c r="A8820">
        <f ca="1"/>
        <v>0</v>
      </c>
      <c r="B8820">
        <f ca="1"/>
        <v>6</v>
      </c>
      <c r="C8820">
        <f ca="1"/>
        <v>0</v>
      </c>
      <c r="D8820">
        <f ca="1"/>
        <v>4</v>
      </c>
      <c r="E8820">
        <f ca="1"/>
        <v>9</v>
      </c>
      <c r="F8820">
        <f ca="1"/>
        <v>2</v>
      </c>
      <c r="G8820">
        <f t="shared" ca="1" si="959"/>
        <v>6</v>
      </c>
      <c r="H8820">
        <f t="shared" ca="1" si="960"/>
        <v>3</v>
      </c>
      <c r="I8820">
        <f t="shared" ca="1" si="961"/>
        <v>6</v>
      </c>
      <c r="J8820">
        <f t="shared" ca="1" si="962"/>
        <v>5</v>
      </c>
      <c r="K8820" cm="1">
        <f t="array" aca="1" ref="K8820" ca="1">IF(G8820&gt;7,
        IF(G8820&gt;H8820, 1, IF(G8820&lt;H8820, 0, 2)),
        IF(       H8820&gt;7,
                     IF(G8820&gt;H8820, 1, IF(G8820&lt;H8820, 0, 2)),
                     IF(         G8820&lt;6,
                                   IF(            _xlfn.XLOOKUP(C8820,'deck &amp; rules'!$D$22:$M$22,_xlfn.XLOOKUP(H8820,'deck &amp; rules'!$C$23:$C$30,'deck &amp; rules'!$D$23:$M$30))="draw",
                                                     IF(I8820&gt;J8820,1,IF(I8820&lt;J8820,0,2)),
                                                     IF(I8820&gt;H8820,1,IF(I8820&lt;H8820,0,2))),
                                   IF(H8820&lt;7,
                                        IF(G8820&gt;J8820,1,IF(G8820&lt;J8820,0,2)),
                                        IF(G8820&gt;H8820,1,IF(G8820&lt;H8820,0,2))
                                        )
                          )
              )
        )</f>
        <v>1</v>
      </c>
      <c r="L8820">
        <f t="shared" ca="1" si="963"/>
        <v>-919</v>
      </c>
      <c r="M8820">
        <f t="shared" ca="1" si="964"/>
        <v>-880.54999999991674</v>
      </c>
      <c r="N8820">
        <f t="shared" ca="1" si="965"/>
        <v>-1637</v>
      </c>
    </row>
    <row r="8821" spans="1:14" x14ac:dyDescent="0.25">
      <c r="A8821">
        <f ca="1"/>
        <v>2</v>
      </c>
      <c r="B8821">
        <f ca="1"/>
        <v>8</v>
      </c>
      <c r="C8821">
        <f ca="1"/>
        <v>0</v>
      </c>
      <c r="D8821">
        <f ca="1"/>
        <v>2</v>
      </c>
      <c r="E8821">
        <f ca="1"/>
        <v>4</v>
      </c>
      <c r="F8821">
        <f ca="1"/>
        <v>0</v>
      </c>
      <c r="G8821">
        <f t="shared" ca="1" si="959"/>
        <v>0</v>
      </c>
      <c r="H8821">
        <f t="shared" ca="1" si="960"/>
        <v>6</v>
      </c>
      <c r="I8821">
        <f t="shared" ca="1" si="961"/>
        <v>0</v>
      </c>
      <c r="J8821">
        <f t="shared" ca="1" si="962"/>
        <v>6</v>
      </c>
      <c r="K8821" cm="1">
        <f t="array" aca="1" ref="K8821" ca="1">IF(G8821&gt;7,
        IF(G8821&gt;H8821, 1, IF(G8821&lt;H8821, 0, 2)),
        IF(       H8821&gt;7,
                     IF(G8821&gt;H8821, 1, IF(G8821&lt;H8821, 0, 2)),
                     IF(         G8821&lt;6,
                                   IF(            _xlfn.XLOOKUP(C8821,'deck &amp; rules'!$D$22:$M$22,_xlfn.XLOOKUP(H8821,'deck &amp; rules'!$C$23:$C$30,'deck &amp; rules'!$D$23:$M$30))="draw",
                                                     IF(I8821&gt;J8821,1,IF(I8821&lt;J8821,0,2)),
                                                     IF(I8821&gt;H8821,1,IF(I8821&lt;H8821,0,2))),
                                   IF(H8821&lt;7,
                                        IF(G8821&gt;J8821,1,IF(G8821&lt;J8821,0,2)),
                                        IF(G8821&gt;H8821,1,IF(G8821&lt;H8821,0,2))
                                        )
                          )
              )
        )</f>
        <v>0</v>
      </c>
      <c r="L8821">
        <f t="shared" ca="1" si="963"/>
        <v>-920</v>
      </c>
      <c r="M8821">
        <f t="shared" ca="1" si="964"/>
        <v>-879.59999999991669</v>
      </c>
      <c r="N8821">
        <f t="shared" ca="1" si="965"/>
        <v>-1638</v>
      </c>
    </row>
    <row r="8822" spans="1:14" x14ac:dyDescent="0.25">
      <c r="A8822">
        <f ca="1"/>
        <v>4</v>
      </c>
      <c r="B8822">
        <f ca="1"/>
        <v>5</v>
      </c>
      <c r="C8822">
        <f ca="1"/>
        <v>1</v>
      </c>
      <c r="D8822">
        <f ca="1"/>
        <v>7</v>
      </c>
      <c r="E8822">
        <f ca="1"/>
        <v>0</v>
      </c>
      <c r="F8822">
        <f ca="1"/>
        <v>7</v>
      </c>
      <c r="G8822">
        <f t="shared" ca="1" si="959"/>
        <v>9</v>
      </c>
      <c r="H8822">
        <f t="shared" ca="1" si="960"/>
        <v>7</v>
      </c>
      <c r="I8822">
        <f t="shared" ca="1" si="961"/>
        <v>0</v>
      </c>
      <c r="J8822">
        <f t="shared" ca="1" si="962"/>
        <v>4</v>
      </c>
      <c r="K8822" cm="1">
        <f t="array" aca="1" ref="K8822" ca="1">IF(G8822&gt;7,
        IF(G8822&gt;H8822, 1, IF(G8822&lt;H8822, 0, 2)),
        IF(       H8822&gt;7,
                     IF(G8822&gt;H8822, 1, IF(G8822&lt;H8822, 0, 2)),
                     IF(         G8822&lt;6,
                                   IF(            _xlfn.XLOOKUP(C8822,'deck &amp; rules'!$D$22:$M$22,_xlfn.XLOOKUP(H8822,'deck &amp; rules'!$C$23:$C$30,'deck &amp; rules'!$D$23:$M$30))="draw",
                                                     IF(I8822&gt;J8822,1,IF(I8822&lt;J8822,0,2)),
                                                     IF(I8822&gt;H8822,1,IF(I8822&lt;H8822,0,2))),
                                   IF(H8822&lt;7,
                                        IF(G8822&gt;J8822,1,IF(G8822&lt;J8822,0,2)),
                                        IF(G8822&gt;H8822,1,IF(G8822&lt;H8822,0,2))
                                        )
                          )
              )
        )</f>
        <v>1</v>
      </c>
      <c r="L8822">
        <f t="shared" ca="1" si="963"/>
        <v>-919</v>
      </c>
      <c r="M8822">
        <f t="shared" ca="1" si="964"/>
        <v>-880.59999999991669</v>
      </c>
      <c r="N8822">
        <f t="shared" ca="1" si="965"/>
        <v>-1639</v>
      </c>
    </row>
    <row r="8823" spans="1:14" x14ac:dyDescent="0.25">
      <c r="A8823">
        <f ca="1"/>
        <v>0</v>
      </c>
      <c r="B8823">
        <f ca="1"/>
        <v>0</v>
      </c>
      <c r="C8823">
        <f ca="1"/>
        <v>0</v>
      </c>
      <c r="D8823">
        <f ca="1"/>
        <v>0</v>
      </c>
      <c r="E8823">
        <f ca="1"/>
        <v>0</v>
      </c>
      <c r="F8823">
        <f ca="1"/>
        <v>9</v>
      </c>
      <c r="G8823">
        <f t="shared" ca="1" si="959"/>
        <v>0</v>
      </c>
      <c r="H8823">
        <f t="shared" ca="1" si="960"/>
        <v>0</v>
      </c>
      <c r="I8823">
        <f t="shared" ca="1" si="961"/>
        <v>0</v>
      </c>
      <c r="J8823">
        <f t="shared" ca="1" si="962"/>
        <v>9</v>
      </c>
      <c r="K8823" cm="1">
        <f t="array" aca="1" ref="K8823" ca="1">IF(G8823&gt;7,
        IF(G8823&gt;H8823, 1, IF(G8823&lt;H8823, 0, 2)),
        IF(       H8823&gt;7,
                     IF(G8823&gt;H8823, 1, IF(G8823&lt;H8823, 0, 2)),
                     IF(         G8823&lt;6,
                                   IF(            _xlfn.XLOOKUP(C8823,'deck &amp; rules'!$D$22:$M$22,_xlfn.XLOOKUP(H8823,'deck &amp; rules'!$C$23:$C$30,'deck &amp; rules'!$D$23:$M$30))="draw",
                                                     IF(I8823&gt;J8823,1,IF(I8823&lt;J8823,0,2)),
                                                     IF(I8823&gt;H8823,1,IF(I8823&lt;H8823,0,2))),
                                   IF(H8823&lt;7,
                                        IF(G8823&gt;J8823,1,IF(G8823&lt;J8823,0,2)),
                                        IF(G8823&gt;H8823,1,IF(G8823&lt;H8823,0,2))
                                        )
                          )
              )
        )</f>
        <v>0</v>
      </c>
      <c r="L8823">
        <f t="shared" ca="1" si="963"/>
        <v>-920</v>
      </c>
      <c r="M8823">
        <f t="shared" ca="1" si="964"/>
        <v>-879.64999999991664</v>
      </c>
      <c r="N8823">
        <f t="shared" ca="1" si="965"/>
        <v>-1640</v>
      </c>
    </row>
    <row r="8824" spans="1:14" x14ac:dyDescent="0.25">
      <c r="A8824">
        <f ca="1"/>
        <v>7</v>
      </c>
      <c r="B8824">
        <f ca="1"/>
        <v>7</v>
      </c>
      <c r="C8824">
        <f ca="1"/>
        <v>8</v>
      </c>
      <c r="D8824">
        <f ca="1"/>
        <v>9</v>
      </c>
      <c r="E8824">
        <f ca="1"/>
        <v>5</v>
      </c>
      <c r="F8824">
        <f ca="1"/>
        <v>8</v>
      </c>
      <c r="G8824">
        <f t="shared" ca="1" si="959"/>
        <v>4</v>
      </c>
      <c r="H8824">
        <f t="shared" ca="1" si="960"/>
        <v>4</v>
      </c>
      <c r="I8824">
        <f t="shared" ca="1" si="961"/>
        <v>2</v>
      </c>
      <c r="J8824">
        <f t="shared" ca="1" si="962"/>
        <v>2</v>
      </c>
      <c r="K8824" cm="1">
        <f t="array" aca="1" ref="K8824" ca="1">IF(G8824&gt;7,
        IF(G8824&gt;H8824, 1, IF(G8824&lt;H8824, 0, 2)),
        IF(       H8824&gt;7,
                     IF(G8824&gt;H8824, 1, IF(G8824&lt;H8824, 0, 2)),
                     IF(         G8824&lt;6,
                                   IF(            _xlfn.XLOOKUP(C8824,'deck &amp; rules'!$D$22:$M$22,_xlfn.XLOOKUP(H8824,'deck &amp; rules'!$C$23:$C$30,'deck &amp; rules'!$D$23:$M$30))="draw",
                                                     IF(I8824&gt;J8824,1,IF(I8824&lt;J8824,0,2)),
                                                     IF(I8824&gt;H8824,1,IF(I8824&lt;H8824,0,2))),
                                   IF(H8824&lt;7,
                                        IF(G8824&gt;J8824,1,IF(G8824&lt;J8824,0,2)),
                                        IF(G8824&gt;H8824,1,IF(G8824&lt;H8824,0,2))
                                        )
                          )
              )
        )</f>
        <v>0</v>
      </c>
      <c r="L8824">
        <f t="shared" ca="1" si="963"/>
        <v>-921</v>
      </c>
      <c r="M8824">
        <f t="shared" ca="1" si="964"/>
        <v>-878.6999999999166</v>
      </c>
      <c r="N8824">
        <f t="shared" ca="1" si="965"/>
        <v>-1641</v>
      </c>
    </row>
    <row r="8825" spans="1:14" x14ac:dyDescent="0.25">
      <c r="A8825">
        <f ca="1"/>
        <v>0</v>
      </c>
      <c r="B8825">
        <f ca="1"/>
        <v>0</v>
      </c>
      <c r="C8825">
        <f ca="1"/>
        <v>1</v>
      </c>
      <c r="D8825">
        <f ca="1"/>
        <v>7</v>
      </c>
      <c r="E8825">
        <f ca="1"/>
        <v>8</v>
      </c>
      <c r="F8825">
        <f ca="1"/>
        <v>5</v>
      </c>
      <c r="G8825">
        <f t="shared" ca="1" si="959"/>
        <v>0</v>
      </c>
      <c r="H8825">
        <f t="shared" ca="1" si="960"/>
        <v>5</v>
      </c>
      <c r="I8825">
        <f t="shared" ca="1" si="961"/>
        <v>1</v>
      </c>
      <c r="J8825">
        <f t="shared" ca="1" si="962"/>
        <v>0</v>
      </c>
      <c r="K8825" cm="1">
        <f t="array" aca="1" ref="K8825" ca="1">IF(G8825&gt;7,
        IF(G8825&gt;H8825, 1, IF(G8825&lt;H8825, 0, 2)),
        IF(       H8825&gt;7,
                     IF(G8825&gt;H8825, 1, IF(G8825&lt;H8825, 0, 2)),
                     IF(         G8825&lt;6,
                                   IF(            _xlfn.XLOOKUP(C8825,'deck &amp; rules'!$D$22:$M$22,_xlfn.XLOOKUP(H8825,'deck &amp; rules'!$C$23:$C$30,'deck &amp; rules'!$D$23:$M$30))="draw",
                                                     IF(I8825&gt;J8825,1,IF(I8825&lt;J8825,0,2)),
                                                     IF(I8825&gt;H8825,1,IF(I8825&lt;H8825,0,2))),
                                   IF(H8825&lt;7,
                                        IF(G8825&gt;J8825,1,IF(G8825&lt;J8825,0,2)),
                                        IF(G8825&gt;H8825,1,IF(G8825&lt;H8825,0,2))
                                        )
                          )
              )
        )</f>
        <v>0</v>
      </c>
      <c r="L8825">
        <f t="shared" ca="1" si="963"/>
        <v>-922</v>
      </c>
      <c r="M8825">
        <f t="shared" ca="1" si="964"/>
        <v>-877.74999999991655</v>
      </c>
      <c r="N8825">
        <f t="shared" ca="1" si="965"/>
        <v>-1642</v>
      </c>
    </row>
    <row r="8826" spans="1:14" x14ac:dyDescent="0.25">
      <c r="A8826">
        <f ca="1"/>
        <v>3</v>
      </c>
      <c r="B8826">
        <f ca="1"/>
        <v>9</v>
      </c>
      <c r="C8826">
        <f ca="1"/>
        <v>4</v>
      </c>
      <c r="D8826">
        <f ca="1"/>
        <v>0</v>
      </c>
      <c r="E8826">
        <f ca="1"/>
        <v>0</v>
      </c>
      <c r="F8826">
        <f ca="1"/>
        <v>5</v>
      </c>
      <c r="G8826">
        <f t="shared" ca="1" si="959"/>
        <v>2</v>
      </c>
      <c r="H8826">
        <f t="shared" ca="1" si="960"/>
        <v>0</v>
      </c>
      <c r="I8826">
        <f t="shared" ca="1" si="961"/>
        <v>6</v>
      </c>
      <c r="J8826">
        <f t="shared" ca="1" si="962"/>
        <v>5</v>
      </c>
      <c r="K8826" cm="1">
        <f t="array" aca="1" ref="K8826" ca="1">IF(G8826&gt;7,
        IF(G8826&gt;H8826, 1, IF(G8826&lt;H8826, 0, 2)),
        IF(       H8826&gt;7,
                     IF(G8826&gt;H8826, 1, IF(G8826&lt;H8826, 0, 2)),
                     IF(         G8826&lt;6,
                                   IF(            _xlfn.XLOOKUP(C8826,'deck &amp; rules'!$D$22:$M$22,_xlfn.XLOOKUP(H8826,'deck &amp; rules'!$C$23:$C$30,'deck &amp; rules'!$D$23:$M$30))="draw",
                                                     IF(I8826&gt;J8826,1,IF(I8826&lt;J8826,0,2)),
                                                     IF(I8826&gt;H8826,1,IF(I8826&lt;H8826,0,2))),
                                   IF(H8826&lt;7,
                                        IF(G8826&gt;J8826,1,IF(G8826&lt;J8826,0,2)),
                                        IF(G8826&gt;H8826,1,IF(G8826&lt;H8826,0,2))
                                        )
                          )
              )
        )</f>
        <v>1</v>
      </c>
      <c r="L8826">
        <f t="shared" ca="1" si="963"/>
        <v>-921</v>
      </c>
      <c r="M8826">
        <f t="shared" ca="1" si="964"/>
        <v>-878.74999999991655</v>
      </c>
      <c r="N8826">
        <f t="shared" ca="1" si="965"/>
        <v>-1643</v>
      </c>
    </row>
    <row r="8827" spans="1:14" x14ac:dyDescent="0.25">
      <c r="A8827">
        <f ca="1"/>
        <v>3</v>
      </c>
      <c r="B8827">
        <f ca="1"/>
        <v>3</v>
      </c>
      <c r="C8827">
        <f ca="1"/>
        <v>8</v>
      </c>
      <c r="D8827">
        <f ca="1"/>
        <v>8</v>
      </c>
      <c r="E8827">
        <f ca="1"/>
        <v>4</v>
      </c>
      <c r="F8827">
        <f ca="1"/>
        <v>0</v>
      </c>
      <c r="G8827">
        <f t="shared" ca="1" si="959"/>
        <v>6</v>
      </c>
      <c r="H8827">
        <f t="shared" ca="1" si="960"/>
        <v>2</v>
      </c>
      <c r="I8827">
        <f t="shared" ca="1" si="961"/>
        <v>4</v>
      </c>
      <c r="J8827">
        <f t="shared" ca="1" si="962"/>
        <v>2</v>
      </c>
      <c r="K8827" cm="1">
        <f t="array" aca="1" ref="K8827" ca="1">IF(G8827&gt;7,
        IF(G8827&gt;H8827, 1, IF(G8827&lt;H8827, 0, 2)),
        IF(       H8827&gt;7,
                     IF(G8827&gt;H8827, 1, IF(G8827&lt;H8827, 0, 2)),
                     IF(         G8827&lt;6,
                                   IF(            _xlfn.XLOOKUP(C8827,'deck &amp; rules'!$D$22:$M$22,_xlfn.XLOOKUP(H8827,'deck &amp; rules'!$C$23:$C$30,'deck &amp; rules'!$D$23:$M$30))="draw",
                                                     IF(I8827&gt;J8827,1,IF(I8827&lt;J8827,0,2)),
                                                     IF(I8827&gt;H8827,1,IF(I8827&lt;H8827,0,2))),
                                   IF(H8827&lt;7,
                                        IF(G8827&gt;J8827,1,IF(G8827&lt;J8827,0,2)),
                                        IF(G8827&gt;H8827,1,IF(G8827&lt;H8827,0,2))
                                        )
                          )
              )
        )</f>
        <v>1</v>
      </c>
      <c r="L8827">
        <f t="shared" ca="1" si="963"/>
        <v>-920</v>
      </c>
      <c r="M8827">
        <f t="shared" ca="1" si="964"/>
        <v>-879.74999999991655</v>
      </c>
      <c r="N8827">
        <f t="shared" ca="1" si="965"/>
        <v>-1644</v>
      </c>
    </row>
    <row r="8828" spans="1:14" x14ac:dyDescent="0.25">
      <c r="A8828">
        <f ca="1"/>
        <v>6</v>
      </c>
      <c r="B8828">
        <f ca="1"/>
        <v>1</v>
      </c>
      <c r="C8828">
        <f ca="1"/>
        <v>8</v>
      </c>
      <c r="D8828">
        <f ca="1"/>
        <v>8</v>
      </c>
      <c r="E8828">
        <f ca="1"/>
        <v>0</v>
      </c>
      <c r="F8828">
        <f ca="1"/>
        <v>7</v>
      </c>
      <c r="G8828">
        <f t="shared" ca="1" si="959"/>
        <v>7</v>
      </c>
      <c r="H8828">
        <f t="shared" ca="1" si="960"/>
        <v>8</v>
      </c>
      <c r="I8828">
        <f t="shared" ca="1" si="961"/>
        <v>5</v>
      </c>
      <c r="J8828">
        <f t="shared" ca="1" si="962"/>
        <v>5</v>
      </c>
      <c r="K8828" cm="1">
        <f t="array" aca="1" ref="K8828" ca="1">IF(G8828&gt;7,
        IF(G8828&gt;H8828, 1, IF(G8828&lt;H8828, 0, 2)),
        IF(       H8828&gt;7,
                     IF(G8828&gt;H8828, 1, IF(G8828&lt;H8828, 0, 2)),
                     IF(         G8828&lt;6,
                                   IF(            _xlfn.XLOOKUP(C8828,'deck &amp; rules'!$D$22:$M$22,_xlfn.XLOOKUP(H8828,'deck &amp; rules'!$C$23:$C$30,'deck &amp; rules'!$D$23:$M$30))="draw",
                                                     IF(I8828&gt;J8828,1,IF(I8828&lt;J8828,0,2)),
                                                     IF(I8828&gt;H8828,1,IF(I8828&lt;H8828,0,2))),
                                   IF(H8828&lt;7,
                                        IF(G8828&gt;J8828,1,IF(G8828&lt;J8828,0,2)),
                                        IF(G8828&gt;H8828,1,IF(G8828&lt;H8828,0,2))
                                        )
                          )
              )
        )</f>
        <v>0</v>
      </c>
      <c r="L8828">
        <f t="shared" ca="1" si="963"/>
        <v>-921</v>
      </c>
      <c r="M8828">
        <f t="shared" ca="1" si="964"/>
        <v>-878.79999999991651</v>
      </c>
      <c r="N8828">
        <f t="shared" ca="1" si="965"/>
        <v>-1645</v>
      </c>
    </row>
    <row r="8829" spans="1:14" x14ac:dyDescent="0.25">
      <c r="A8829">
        <f ca="1"/>
        <v>0</v>
      </c>
      <c r="B8829">
        <f ca="1"/>
        <v>1</v>
      </c>
      <c r="C8829">
        <f ca="1"/>
        <v>6</v>
      </c>
      <c r="D8829">
        <f ca="1"/>
        <v>4</v>
      </c>
      <c r="E8829">
        <f ca="1"/>
        <v>4</v>
      </c>
      <c r="F8829">
        <f ca="1"/>
        <v>3</v>
      </c>
      <c r="G8829">
        <f t="shared" ca="1" si="959"/>
        <v>1</v>
      </c>
      <c r="H8829">
        <f t="shared" ca="1" si="960"/>
        <v>8</v>
      </c>
      <c r="I8829">
        <f t="shared" ca="1" si="961"/>
        <v>7</v>
      </c>
      <c r="J8829">
        <f t="shared" ca="1" si="962"/>
        <v>1</v>
      </c>
      <c r="K8829" cm="1">
        <f t="array" aca="1" ref="K8829" ca="1">IF(G8829&gt;7,
        IF(G8829&gt;H8829, 1, IF(G8829&lt;H8829, 0, 2)),
        IF(       H8829&gt;7,
                     IF(G8829&gt;H8829, 1, IF(G8829&lt;H8829, 0, 2)),
                     IF(         G8829&lt;6,
                                   IF(            _xlfn.XLOOKUP(C8829,'deck &amp; rules'!$D$22:$M$22,_xlfn.XLOOKUP(H8829,'deck &amp; rules'!$C$23:$C$30,'deck &amp; rules'!$D$23:$M$30))="draw",
                                                     IF(I8829&gt;J8829,1,IF(I8829&lt;J8829,0,2)),
                                                     IF(I8829&gt;H8829,1,IF(I8829&lt;H8829,0,2))),
                                   IF(H8829&lt;7,
                                        IF(G8829&gt;J8829,1,IF(G8829&lt;J8829,0,2)),
                                        IF(G8829&gt;H8829,1,IF(G8829&lt;H8829,0,2))
                                        )
                          )
              )
        )</f>
        <v>0</v>
      </c>
      <c r="L8829">
        <f t="shared" ca="1" si="963"/>
        <v>-922</v>
      </c>
      <c r="M8829">
        <f t="shared" ca="1" si="964"/>
        <v>-877.84999999991646</v>
      </c>
      <c r="N8829">
        <f t="shared" ca="1" si="965"/>
        <v>-1646</v>
      </c>
    </row>
    <row r="8830" spans="1:14" x14ac:dyDescent="0.25">
      <c r="A8830">
        <f ca="1"/>
        <v>2</v>
      </c>
      <c r="B8830">
        <f ca="1"/>
        <v>0</v>
      </c>
      <c r="C8830">
        <f ca="1"/>
        <v>0</v>
      </c>
      <c r="D8830">
        <f ca="1"/>
        <v>6</v>
      </c>
      <c r="E8830">
        <f ca="1"/>
        <v>1</v>
      </c>
      <c r="F8830">
        <f ca="1"/>
        <v>9</v>
      </c>
      <c r="G8830">
        <f t="shared" ca="1" si="959"/>
        <v>2</v>
      </c>
      <c r="H8830">
        <f t="shared" ca="1" si="960"/>
        <v>7</v>
      </c>
      <c r="I8830">
        <f t="shared" ca="1" si="961"/>
        <v>2</v>
      </c>
      <c r="J8830">
        <f t="shared" ca="1" si="962"/>
        <v>6</v>
      </c>
      <c r="K8830" cm="1">
        <f t="array" aca="1" ref="K8830" ca="1">IF(G8830&gt;7,
        IF(G8830&gt;H8830, 1, IF(G8830&lt;H8830, 0, 2)),
        IF(       H8830&gt;7,
                     IF(G8830&gt;H8830, 1, IF(G8830&lt;H8830, 0, 2)),
                     IF(         G8830&lt;6,
                                   IF(            _xlfn.XLOOKUP(C8830,'deck &amp; rules'!$D$22:$M$22,_xlfn.XLOOKUP(H8830,'deck &amp; rules'!$C$23:$C$30,'deck &amp; rules'!$D$23:$M$30))="draw",
                                                     IF(I8830&gt;J8830,1,IF(I8830&lt;J8830,0,2)),
                                                     IF(I8830&gt;H8830,1,IF(I8830&lt;H8830,0,2))),
                                   IF(H8830&lt;7,
                                        IF(G8830&gt;J8830,1,IF(G8830&lt;J8830,0,2)),
                                        IF(G8830&gt;H8830,1,IF(G8830&lt;H8830,0,2))
                                        )
                          )
              )
        )</f>
        <v>0</v>
      </c>
      <c r="L8830">
        <f t="shared" ca="1" si="963"/>
        <v>-923</v>
      </c>
      <c r="M8830">
        <f t="shared" ca="1" si="964"/>
        <v>-876.89999999991642</v>
      </c>
      <c r="N8830">
        <f t="shared" ca="1" si="965"/>
        <v>-1647</v>
      </c>
    </row>
    <row r="8831" spans="1:14" x14ac:dyDescent="0.25">
      <c r="A8831">
        <f ca="1"/>
        <v>0</v>
      </c>
      <c r="B8831">
        <f ca="1"/>
        <v>4</v>
      </c>
      <c r="C8831">
        <f ca="1"/>
        <v>3</v>
      </c>
      <c r="D8831">
        <f ca="1"/>
        <v>0</v>
      </c>
      <c r="E8831">
        <f ca="1"/>
        <v>1</v>
      </c>
      <c r="F8831">
        <f ca="1"/>
        <v>8</v>
      </c>
      <c r="G8831">
        <f t="shared" ca="1" si="959"/>
        <v>4</v>
      </c>
      <c r="H8831">
        <f t="shared" ca="1" si="960"/>
        <v>1</v>
      </c>
      <c r="I8831">
        <f t="shared" ca="1" si="961"/>
        <v>7</v>
      </c>
      <c r="J8831">
        <f t="shared" ca="1" si="962"/>
        <v>9</v>
      </c>
      <c r="K8831" cm="1">
        <f t="array" aca="1" ref="K8831" ca="1">IF(G8831&gt;7,
        IF(G8831&gt;H8831, 1, IF(G8831&lt;H8831, 0, 2)),
        IF(       H8831&gt;7,
                     IF(G8831&gt;H8831, 1, IF(G8831&lt;H8831, 0, 2)),
                     IF(         G8831&lt;6,
                                   IF(            _xlfn.XLOOKUP(C8831,'deck &amp; rules'!$D$22:$M$22,_xlfn.XLOOKUP(H8831,'deck &amp; rules'!$C$23:$C$30,'deck &amp; rules'!$D$23:$M$30))="draw",
                                                     IF(I8831&gt;J8831,1,IF(I8831&lt;J8831,0,2)),
                                                     IF(I8831&gt;H8831,1,IF(I8831&lt;H8831,0,2))),
                                   IF(H8831&lt;7,
                                        IF(G8831&gt;J8831,1,IF(G8831&lt;J8831,0,2)),
                                        IF(G8831&gt;H8831,1,IF(G8831&lt;H8831,0,2))
                                        )
                          )
              )
        )</f>
        <v>0</v>
      </c>
      <c r="L8831">
        <f t="shared" ca="1" si="963"/>
        <v>-924</v>
      </c>
      <c r="M8831">
        <f t="shared" ca="1" si="964"/>
        <v>-875.94999999991637</v>
      </c>
      <c r="N8831">
        <f t="shared" ca="1" si="965"/>
        <v>-1648</v>
      </c>
    </row>
    <row r="8832" spans="1:14" x14ac:dyDescent="0.25">
      <c r="A8832">
        <f ca="1"/>
        <v>2</v>
      </c>
      <c r="B8832">
        <f ca="1"/>
        <v>0</v>
      </c>
      <c r="C8832">
        <f ca="1"/>
        <v>5</v>
      </c>
      <c r="D8832">
        <f ca="1"/>
        <v>0</v>
      </c>
      <c r="E8832">
        <f ca="1"/>
        <v>0</v>
      </c>
      <c r="F8832">
        <f ca="1"/>
        <v>0</v>
      </c>
      <c r="G8832">
        <f t="shared" ca="1" si="959"/>
        <v>2</v>
      </c>
      <c r="H8832">
        <f t="shared" ca="1" si="960"/>
        <v>0</v>
      </c>
      <c r="I8832">
        <f t="shared" ca="1" si="961"/>
        <v>7</v>
      </c>
      <c r="J8832">
        <f t="shared" ca="1" si="962"/>
        <v>0</v>
      </c>
      <c r="K8832" cm="1">
        <f t="array" aca="1" ref="K8832" ca="1">IF(G8832&gt;7,
        IF(G8832&gt;H8832, 1, IF(G8832&lt;H8832, 0, 2)),
        IF(       H8832&gt;7,
                     IF(G8832&gt;H8832, 1, IF(G8832&lt;H8832, 0, 2)),
                     IF(         G8832&lt;6,
                                   IF(            _xlfn.XLOOKUP(C8832,'deck &amp; rules'!$D$22:$M$22,_xlfn.XLOOKUP(H8832,'deck &amp; rules'!$C$23:$C$30,'deck &amp; rules'!$D$23:$M$30))="draw",
                                                     IF(I8832&gt;J8832,1,IF(I8832&lt;J8832,0,2)),
                                                     IF(I8832&gt;H8832,1,IF(I8832&lt;H8832,0,2))),
                                   IF(H8832&lt;7,
                                        IF(G8832&gt;J8832,1,IF(G8832&lt;J8832,0,2)),
                                        IF(G8832&gt;H8832,1,IF(G8832&lt;H8832,0,2))
                                        )
                          )
              )
        )</f>
        <v>1</v>
      </c>
      <c r="L8832">
        <f t="shared" ca="1" si="963"/>
        <v>-923</v>
      </c>
      <c r="M8832">
        <f t="shared" ca="1" si="964"/>
        <v>-876.94999999991637</v>
      </c>
      <c r="N8832">
        <f t="shared" ca="1" si="965"/>
        <v>-1649</v>
      </c>
    </row>
    <row r="8833" spans="1:14" x14ac:dyDescent="0.25">
      <c r="A8833">
        <f ca="1"/>
        <v>0</v>
      </c>
      <c r="B8833">
        <f ca="1"/>
        <v>6</v>
      </c>
      <c r="C8833">
        <f ca="1"/>
        <v>6</v>
      </c>
      <c r="D8833">
        <f ca="1"/>
        <v>5</v>
      </c>
      <c r="E8833">
        <f ca="1"/>
        <v>0</v>
      </c>
      <c r="F8833">
        <f ca="1"/>
        <v>5</v>
      </c>
      <c r="G8833">
        <f t="shared" ca="1" si="959"/>
        <v>6</v>
      </c>
      <c r="H8833">
        <f t="shared" ca="1" si="960"/>
        <v>5</v>
      </c>
      <c r="I8833">
        <f t="shared" ca="1" si="961"/>
        <v>2</v>
      </c>
      <c r="J8833">
        <f t="shared" ca="1" si="962"/>
        <v>0</v>
      </c>
      <c r="K8833" cm="1">
        <f t="array" aca="1" ref="K8833" ca="1">IF(G8833&gt;7,
        IF(G8833&gt;H8833, 1, IF(G8833&lt;H8833, 0, 2)),
        IF(       H8833&gt;7,
                     IF(G8833&gt;H8833, 1, IF(G8833&lt;H8833, 0, 2)),
                     IF(         G8833&lt;6,
                                   IF(            _xlfn.XLOOKUP(C8833,'deck &amp; rules'!$D$22:$M$22,_xlfn.XLOOKUP(H8833,'deck &amp; rules'!$C$23:$C$30,'deck &amp; rules'!$D$23:$M$30))="draw",
                                                     IF(I8833&gt;J8833,1,IF(I8833&lt;J8833,0,2)),
                                                     IF(I8833&gt;H8833,1,IF(I8833&lt;H8833,0,2))),
                                   IF(H8833&lt;7,
                                        IF(G8833&gt;J8833,1,IF(G8833&lt;J8833,0,2)),
                                        IF(G8833&gt;H8833,1,IF(G8833&lt;H8833,0,2))
                                        )
                          )
              )
        )</f>
        <v>1</v>
      </c>
      <c r="L8833">
        <f t="shared" ca="1" si="963"/>
        <v>-922</v>
      </c>
      <c r="M8833">
        <f t="shared" ca="1" si="964"/>
        <v>-877.94999999991637</v>
      </c>
      <c r="N8833">
        <f t="shared" ca="1" si="965"/>
        <v>-1650</v>
      </c>
    </row>
    <row r="8834" spans="1:14" x14ac:dyDescent="0.25">
      <c r="A8834">
        <f ca="1"/>
        <v>0</v>
      </c>
      <c r="B8834">
        <f ca="1"/>
        <v>7</v>
      </c>
      <c r="C8834">
        <f ca="1"/>
        <v>6</v>
      </c>
      <c r="D8834">
        <f ca="1"/>
        <v>5</v>
      </c>
      <c r="E8834">
        <f ca="1"/>
        <v>0</v>
      </c>
      <c r="F8834">
        <f ca="1"/>
        <v>4</v>
      </c>
      <c r="G8834">
        <f t="shared" ca="1" si="959"/>
        <v>7</v>
      </c>
      <c r="H8834">
        <f t="shared" ca="1" si="960"/>
        <v>5</v>
      </c>
      <c r="I8834">
        <f t="shared" ca="1" si="961"/>
        <v>3</v>
      </c>
      <c r="J8834">
        <f t="shared" ca="1" si="962"/>
        <v>9</v>
      </c>
      <c r="K8834" cm="1">
        <f t="array" aca="1" ref="K8834" ca="1">IF(G8834&gt;7,
        IF(G8834&gt;H8834, 1, IF(G8834&lt;H8834, 0, 2)),
        IF(       H8834&gt;7,
                     IF(G8834&gt;H8834, 1, IF(G8834&lt;H8834, 0, 2)),
                     IF(         G8834&lt;6,
                                   IF(            _xlfn.XLOOKUP(C8834,'deck &amp; rules'!$D$22:$M$22,_xlfn.XLOOKUP(H8834,'deck &amp; rules'!$C$23:$C$30,'deck &amp; rules'!$D$23:$M$30))="draw",
                                                     IF(I8834&gt;J8834,1,IF(I8834&lt;J8834,0,2)),
                                                     IF(I8834&gt;H8834,1,IF(I8834&lt;H8834,0,2))),
                                   IF(H8834&lt;7,
                                        IF(G8834&gt;J8834,1,IF(G8834&lt;J8834,0,2)),
                                        IF(G8834&gt;H8834,1,IF(G8834&lt;H8834,0,2))
                                        )
                          )
              )
        )</f>
        <v>0</v>
      </c>
      <c r="L8834">
        <f t="shared" ca="1" si="963"/>
        <v>-923</v>
      </c>
      <c r="M8834">
        <f t="shared" ca="1" si="964"/>
        <v>-876.99999999991633</v>
      </c>
      <c r="N8834">
        <f t="shared" ca="1" si="965"/>
        <v>-1651</v>
      </c>
    </row>
    <row r="8835" spans="1:14" x14ac:dyDescent="0.25">
      <c r="A8835">
        <f ca="1"/>
        <v>5</v>
      </c>
      <c r="B8835">
        <f ca="1"/>
        <v>1</v>
      </c>
      <c r="C8835">
        <f ca="1"/>
        <v>7</v>
      </c>
      <c r="D8835">
        <f ca="1"/>
        <v>2</v>
      </c>
      <c r="E8835">
        <f ca="1"/>
        <v>8</v>
      </c>
      <c r="F8835">
        <f ca="1"/>
        <v>7</v>
      </c>
      <c r="G8835">
        <f t="shared" ref="G8835:G8898" ca="1" si="966">IF(A8835+B8835&gt;9,A8835+B8835-10,A8835+B8835)</f>
        <v>6</v>
      </c>
      <c r="H8835">
        <f t="shared" ref="H8835:H8898" ca="1" si="967">IF(D8835+E8835&gt;9,D8835+E8835-10,D8835+E8835)</f>
        <v>0</v>
      </c>
      <c r="I8835">
        <f t="shared" ref="I8835:I8898" ca="1" si="968">IF(G8835+C8835&gt;9,G8835+C8835-10,G8835+C8835)</f>
        <v>3</v>
      </c>
      <c r="J8835">
        <f t="shared" ref="J8835:J8898" ca="1" si="969">IF(H8835+F8835&gt;9,H8835+F8835-10,H8835+F8835)</f>
        <v>7</v>
      </c>
      <c r="K8835" cm="1">
        <f t="array" aca="1" ref="K8835" ca="1">IF(G8835&gt;7,
        IF(G8835&gt;H8835, 1, IF(G8835&lt;H8835, 0, 2)),
        IF(       H8835&gt;7,
                     IF(G8835&gt;H8835, 1, IF(G8835&lt;H8835, 0, 2)),
                     IF(         G8835&lt;6,
                                   IF(            _xlfn.XLOOKUP(C8835,'deck &amp; rules'!$D$22:$M$22,_xlfn.XLOOKUP(H8835,'deck &amp; rules'!$C$23:$C$30,'deck &amp; rules'!$D$23:$M$30))="draw",
                                                     IF(I8835&gt;J8835,1,IF(I8835&lt;J8835,0,2)),
                                                     IF(I8835&gt;H8835,1,IF(I8835&lt;H8835,0,2))),
                                   IF(H8835&lt;7,
                                        IF(G8835&gt;J8835,1,IF(G8835&lt;J8835,0,2)),
                                        IF(G8835&gt;H8835,1,IF(G8835&lt;H8835,0,2))
                                        )
                          )
              )
        )</f>
        <v>0</v>
      </c>
      <c r="L8835">
        <f t="shared" ca="1" si="963"/>
        <v>-924</v>
      </c>
      <c r="M8835">
        <f t="shared" ca="1" si="964"/>
        <v>-876.04999999991628</v>
      </c>
      <c r="N8835">
        <f t="shared" ca="1" si="965"/>
        <v>-1652</v>
      </c>
    </row>
    <row r="8836" spans="1:14" x14ac:dyDescent="0.25">
      <c r="A8836">
        <f ca="1"/>
        <v>3</v>
      </c>
      <c r="B8836">
        <f ca="1"/>
        <v>1</v>
      </c>
      <c r="C8836">
        <f ca="1"/>
        <v>7</v>
      </c>
      <c r="D8836">
        <f ca="1"/>
        <v>0</v>
      </c>
      <c r="E8836">
        <f ca="1"/>
        <v>8</v>
      </c>
      <c r="F8836">
        <f ca="1"/>
        <v>3</v>
      </c>
      <c r="G8836">
        <f t="shared" ca="1" si="966"/>
        <v>4</v>
      </c>
      <c r="H8836">
        <f t="shared" ca="1" si="967"/>
        <v>8</v>
      </c>
      <c r="I8836">
        <f t="shared" ca="1" si="968"/>
        <v>1</v>
      </c>
      <c r="J8836">
        <f t="shared" ca="1" si="969"/>
        <v>1</v>
      </c>
      <c r="K8836" cm="1">
        <f t="array" aca="1" ref="K8836" ca="1">IF(G8836&gt;7,
        IF(G8836&gt;H8836, 1, IF(G8836&lt;H8836, 0, 2)),
        IF(       H8836&gt;7,
                     IF(G8836&gt;H8836, 1, IF(G8836&lt;H8836, 0, 2)),
                     IF(         G8836&lt;6,
                                   IF(            _xlfn.XLOOKUP(C8836,'deck &amp; rules'!$D$22:$M$22,_xlfn.XLOOKUP(H8836,'deck &amp; rules'!$C$23:$C$30,'deck &amp; rules'!$D$23:$M$30))="draw",
                                                     IF(I8836&gt;J8836,1,IF(I8836&lt;J8836,0,2)),
                                                     IF(I8836&gt;H8836,1,IF(I8836&lt;H8836,0,2))),
                                   IF(H8836&lt;7,
                                        IF(G8836&gt;J8836,1,IF(G8836&lt;J8836,0,2)),
                                        IF(G8836&gt;H8836,1,IF(G8836&lt;H8836,0,2))
                                        )
                          )
              )
        )</f>
        <v>0</v>
      </c>
      <c r="L8836">
        <f t="shared" ref="L8836:L8899" ca="1" si="970">IF(K8836=1,L8835+1,L8835-1)</f>
        <v>-925</v>
      </c>
      <c r="M8836">
        <f t="shared" ref="M8836:M8899" ca="1" si="971">IF(K8836=0,M8835+19/20,M8835-1)</f>
        <v>-875.09999999991624</v>
      </c>
      <c r="N8836">
        <f t="shared" ref="N8836:N8899" ca="1" si="972">IF(K8836=2,N8835+8,N8835-1)</f>
        <v>-1653</v>
      </c>
    </row>
    <row r="8837" spans="1:14" x14ac:dyDescent="0.25">
      <c r="A8837">
        <f ca="1"/>
        <v>7</v>
      </c>
      <c r="B8837">
        <f ca="1"/>
        <v>5</v>
      </c>
      <c r="C8837">
        <f ca="1"/>
        <v>7</v>
      </c>
      <c r="D8837">
        <f ca="1"/>
        <v>7</v>
      </c>
      <c r="E8837">
        <f ca="1"/>
        <v>3</v>
      </c>
      <c r="F8837">
        <f ca="1"/>
        <v>1</v>
      </c>
      <c r="G8837">
        <f t="shared" ca="1" si="966"/>
        <v>2</v>
      </c>
      <c r="H8837">
        <f t="shared" ca="1" si="967"/>
        <v>0</v>
      </c>
      <c r="I8837">
        <f t="shared" ca="1" si="968"/>
        <v>9</v>
      </c>
      <c r="J8837">
        <f t="shared" ca="1" si="969"/>
        <v>1</v>
      </c>
      <c r="K8837" cm="1">
        <f t="array" aca="1" ref="K8837" ca="1">IF(G8837&gt;7,
        IF(G8837&gt;H8837, 1, IF(G8837&lt;H8837, 0, 2)),
        IF(       H8837&gt;7,
                     IF(G8837&gt;H8837, 1, IF(G8837&lt;H8837, 0, 2)),
                     IF(         G8837&lt;6,
                                   IF(            _xlfn.XLOOKUP(C8837,'deck &amp; rules'!$D$22:$M$22,_xlfn.XLOOKUP(H8837,'deck &amp; rules'!$C$23:$C$30,'deck &amp; rules'!$D$23:$M$30))="draw",
                                                     IF(I8837&gt;J8837,1,IF(I8837&lt;J8837,0,2)),
                                                     IF(I8837&gt;H8837,1,IF(I8837&lt;H8837,0,2))),
                                   IF(H8837&lt;7,
                                        IF(G8837&gt;J8837,1,IF(G8837&lt;J8837,0,2)),
                                        IF(G8837&gt;H8837,1,IF(G8837&lt;H8837,0,2))
                                        )
                          )
              )
        )</f>
        <v>1</v>
      </c>
      <c r="L8837">
        <f t="shared" ca="1" si="970"/>
        <v>-924</v>
      </c>
      <c r="M8837">
        <f t="shared" ca="1" si="971"/>
        <v>-876.09999999991624</v>
      </c>
      <c r="N8837">
        <f t="shared" ca="1" si="972"/>
        <v>-1654</v>
      </c>
    </row>
    <row r="8838" spans="1:14" x14ac:dyDescent="0.25">
      <c r="A8838">
        <f ca="1"/>
        <v>8</v>
      </c>
      <c r="B8838">
        <f ca="1"/>
        <v>4</v>
      </c>
      <c r="C8838">
        <f ca="1"/>
        <v>8</v>
      </c>
      <c r="D8838">
        <f ca="1"/>
        <v>2</v>
      </c>
      <c r="E8838">
        <f ca="1"/>
        <v>4</v>
      </c>
      <c r="F8838">
        <f ca="1"/>
        <v>8</v>
      </c>
      <c r="G8838">
        <f t="shared" ca="1" si="966"/>
        <v>2</v>
      </c>
      <c r="H8838">
        <f t="shared" ca="1" si="967"/>
        <v>6</v>
      </c>
      <c r="I8838">
        <f t="shared" ca="1" si="968"/>
        <v>0</v>
      </c>
      <c r="J8838">
        <f t="shared" ca="1" si="969"/>
        <v>4</v>
      </c>
      <c r="K8838" cm="1">
        <f t="array" aca="1" ref="K8838" ca="1">IF(G8838&gt;7,
        IF(G8838&gt;H8838, 1, IF(G8838&lt;H8838, 0, 2)),
        IF(       H8838&gt;7,
                     IF(G8838&gt;H8838, 1, IF(G8838&lt;H8838, 0, 2)),
                     IF(         G8838&lt;6,
                                   IF(            _xlfn.XLOOKUP(C8838,'deck &amp; rules'!$D$22:$M$22,_xlfn.XLOOKUP(H8838,'deck &amp; rules'!$C$23:$C$30,'deck &amp; rules'!$D$23:$M$30))="draw",
                                                     IF(I8838&gt;J8838,1,IF(I8838&lt;J8838,0,2)),
                                                     IF(I8838&gt;H8838,1,IF(I8838&lt;H8838,0,2))),
                                   IF(H8838&lt;7,
                                        IF(G8838&gt;J8838,1,IF(G8838&lt;J8838,0,2)),
                                        IF(G8838&gt;H8838,1,IF(G8838&lt;H8838,0,2))
                                        )
                          )
              )
        )</f>
        <v>0</v>
      </c>
      <c r="L8838">
        <f t="shared" ca="1" si="970"/>
        <v>-925</v>
      </c>
      <c r="M8838">
        <f t="shared" ca="1" si="971"/>
        <v>-875.14999999991619</v>
      </c>
      <c r="N8838">
        <f t="shared" ca="1" si="972"/>
        <v>-1655</v>
      </c>
    </row>
    <row r="8839" spans="1:14" x14ac:dyDescent="0.25">
      <c r="A8839">
        <f ca="1"/>
        <v>5</v>
      </c>
      <c r="B8839">
        <f ca="1"/>
        <v>1</v>
      </c>
      <c r="C8839">
        <f ca="1"/>
        <v>3</v>
      </c>
      <c r="D8839">
        <f ca="1"/>
        <v>0</v>
      </c>
      <c r="E8839">
        <f ca="1"/>
        <v>0</v>
      </c>
      <c r="F8839">
        <f ca="1"/>
        <v>7</v>
      </c>
      <c r="G8839">
        <f t="shared" ca="1" si="966"/>
        <v>6</v>
      </c>
      <c r="H8839">
        <f t="shared" ca="1" si="967"/>
        <v>0</v>
      </c>
      <c r="I8839">
        <f t="shared" ca="1" si="968"/>
        <v>9</v>
      </c>
      <c r="J8839">
        <f t="shared" ca="1" si="969"/>
        <v>7</v>
      </c>
      <c r="K8839" cm="1">
        <f t="array" aca="1" ref="K8839" ca="1">IF(G8839&gt;7,
        IF(G8839&gt;H8839, 1, IF(G8839&lt;H8839, 0, 2)),
        IF(       H8839&gt;7,
                     IF(G8839&gt;H8839, 1, IF(G8839&lt;H8839, 0, 2)),
                     IF(         G8839&lt;6,
                                   IF(            _xlfn.XLOOKUP(C8839,'deck &amp; rules'!$D$22:$M$22,_xlfn.XLOOKUP(H8839,'deck &amp; rules'!$C$23:$C$30,'deck &amp; rules'!$D$23:$M$30))="draw",
                                                     IF(I8839&gt;J8839,1,IF(I8839&lt;J8839,0,2)),
                                                     IF(I8839&gt;H8839,1,IF(I8839&lt;H8839,0,2))),
                                   IF(H8839&lt;7,
                                        IF(G8839&gt;J8839,1,IF(G8839&lt;J8839,0,2)),
                                        IF(G8839&gt;H8839,1,IF(G8839&lt;H8839,0,2))
                                        )
                          )
              )
        )</f>
        <v>0</v>
      </c>
      <c r="L8839">
        <f t="shared" ca="1" si="970"/>
        <v>-926</v>
      </c>
      <c r="M8839">
        <f t="shared" ca="1" si="971"/>
        <v>-874.19999999991614</v>
      </c>
      <c r="N8839">
        <f t="shared" ca="1" si="972"/>
        <v>-1656</v>
      </c>
    </row>
    <row r="8840" spans="1:14" x14ac:dyDescent="0.25">
      <c r="A8840">
        <f ca="1"/>
        <v>9</v>
      </c>
      <c r="B8840">
        <f ca="1"/>
        <v>0</v>
      </c>
      <c r="C8840">
        <f ca="1"/>
        <v>9</v>
      </c>
      <c r="D8840">
        <f ca="1"/>
        <v>6</v>
      </c>
      <c r="E8840">
        <f ca="1"/>
        <v>1</v>
      </c>
      <c r="F8840">
        <f ca="1"/>
        <v>6</v>
      </c>
      <c r="G8840">
        <f t="shared" ca="1" si="966"/>
        <v>9</v>
      </c>
      <c r="H8840">
        <f t="shared" ca="1" si="967"/>
        <v>7</v>
      </c>
      <c r="I8840">
        <f t="shared" ca="1" si="968"/>
        <v>8</v>
      </c>
      <c r="J8840">
        <f t="shared" ca="1" si="969"/>
        <v>3</v>
      </c>
      <c r="K8840" cm="1">
        <f t="array" aca="1" ref="K8840" ca="1">IF(G8840&gt;7,
        IF(G8840&gt;H8840, 1, IF(G8840&lt;H8840, 0, 2)),
        IF(       H8840&gt;7,
                     IF(G8840&gt;H8840, 1, IF(G8840&lt;H8840, 0, 2)),
                     IF(         G8840&lt;6,
                                   IF(            _xlfn.XLOOKUP(C8840,'deck &amp; rules'!$D$22:$M$22,_xlfn.XLOOKUP(H8840,'deck &amp; rules'!$C$23:$C$30,'deck &amp; rules'!$D$23:$M$30))="draw",
                                                     IF(I8840&gt;J8840,1,IF(I8840&lt;J8840,0,2)),
                                                     IF(I8840&gt;H8840,1,IF(I8840&lt;H8840,0,2))),
                                   IF(H8840&lt;7,
                                        IF(G8840&gt;J8840,1,IF(G8840&lt;J8840,0,2)),
                                        IF(G8840&gt;H8840,1,IF(G8840&lt;H8840,0,2))
                                        )
                          )
              )
        )</f>
        <v>1</v>
      </c>
      <c r="L8840">
        <f t="shared" ca="1" si="970"/>
        <v>-925</v>
      </c>
      <c r="M8840">
        <f t="shared" ca="1" si="971"/>
        <v>-875.19999999991614</v>
      </c>
      <c r="N8840">
        <f t="shared" ca="1" si="972"/>
        <v>-1657</v>
      </c>
    </row>
    <row r="8841" spans="1:14" x14ac:dyDescent="0.25">
      <c r="A8841">
        <f ca="1"/>
        <v>3</v>
      </c>
      <c r="B8841">
        <f ca="1"/>
        <v>4</v>
      </c>
      <c r="C8841">
        <f ca="1"/>
        <v>6</v>
      </c>
      <c r="D8841">
        <f ca="1"/>
        <v>7</v>
      </c>
      <c r="E8841">
        <f ca="1"/>
        <v>4</v>
      </c>
      <c r="F8841">
        <f ca="1"/>
        <v>7</v>
      </c>
      <c r="G8841">
        <f t="shared" ca="1" si="966"/>
        <v>7</v>
      </c>
      <c r="H8841">
        <f t="shared" ca="1" si="967"/>
        <v>1</v>
      </c>
      <c r="I8841">
        <f t="shared" ca="1" si="968"/>
        <v>3</v>
      </c>
      <c r="J8841">
        <f t="shared" ca="1" si="969"/>
        <v>8</v>
      </c>
      <c r="K8841" cm="1">
        <f t="array" aca="1" ref="K8841" ca="1">IF(G8841&gt;7,
        IF(G8841&gt;H8841, 1, IF(G8841&lt;H8841, 0, 2)),
        IF(       H8841&gt;7,
                     IF(G8841&gt;H8841, 1, IF(G8841&lt;H8841, 0, 2)),
                     IF(         G8841&lt;6,
                                   IF(            _xlfn.XLOOKUP(C8841,'deck &amp; rules'!$D$22:$M$22,_xlfn.XLOOKUP(H8841,'deck &amp; rules'!$C$23:$C$30,'deck &amp; rules'!$D$23:$M$30))="draw",
                                                     IF(I8841&gt;J8841,1,IF(I8841&lt;J8841,0,2)),
                                                     IF(I8841&gt;H8841,1,IF(I8841&lt;H8841,0,2))),
                                   IF(H8841&lt;7,
                                        IF(G8841&gt;J8841,1,IF(G8841&lt;J8841,0,2)),
                                        IF(G8841&gt;H8841,1,IF(G8841&lt;H8841,0,2))
                                        )
                          )
              )
        )</f>
        <v>0</v>
      </c>
      <c r="L8841">
        <f t="shared" ca="1" si="970"/>
        <v>-926</v>
      </c>
      <c r="M8841">
        <f t="shared" ca="1" si="971"/>
        <v>-874.2499999999161</v>
      </c>
      <c r="N8841">
        <f t="shared" ca="1" si="972"/>
        <v>-1658</v>
      </c>
    </row>
    <row r="8842" spans="1:14" x14ac:dyDescent="0.25">
      <c r="A8842">
        <f ca="1"/>
        <v>7</v>
      </c>
      <c r="B8842">
        <f ca="1"/>
        <v>0</v>
      </c>
      <c r="C8842">
        <f ca="1"/>
        <v>6</v>
      </c>
      <c r="D8842">
        <f ca="1"/>
        <v>0</v>
      </c>
      <c r="E8842">
        <f ca="1"/>
        <v>0</v>
      </c>
      <c r="F8842">
        <f ca="1"/>
        <v>0</v>
      </c>
      <c r="G8842">
        <f t="shared" ca="1" si="966"/>
        <v>7</v>
      </c>
      <c r="H8842">
        <f t="shared" ca="1" si="967"/>
        <v>0</v>
      </c>
      <c r="I8842">
        <f t="shared" ca="1" si="968"/>
        <v>3</v>
      </c>
      <c r="J8842">
        <f t="shared" ca="1" si="969"/>
        <v>0</v>
      </c>
      <c r="K8842" cm="1">
        <f t="array" aca="1" ref="K8842" ca="1">IF(G8842&gt;7,
        IF(G8842&gt;H8842, 1, IF(G8842&lt;H8842, 0, 2)),
        IF(       H8842&gt;7,
                     IF(G8842&gt;H8842, 1, IF(G8842&lt;H8842, 0, 2)),
                     IF(         G8842&lt;6,
                                   IF(            _xlfn.XLOOKUP(C8842,'deck &amp; rules'!$D$22:$M$22,_xlfn.XLOOKUP(H8842,'deck &amp; rules'!$C$23:$C$30,'deck &amp; rules'!$D$23:$M$30))="draw",
                                                     IF(I8842&gt;J8842,1,IF(I8842&lt;J8842,0,2)),
                                                     IF(I8842&gt;H8842,1,IF(I8842&lt;H8842,0,2))),
                                   IF(H8842&lt;7,
                                        IF(G8842&gt;J8842,1,IF(G8842&lt;J8842,0,2)),
                                        IF(G8842&gt;H8842,1,IF(G8842&lt;H8842,0,2))
                                        )
                          )
              )
        )</f>
        <v>1</v>
      </c>
      <c r="L8842">
        <f t="shared" ca="1" si="970"/>
        <v>-925</v>
      </c>
      <c r="M8842">
        <f t="shared" ca="1" si="971"/>
        <v>-875.2499999999161</v>
      </c>
      <c r="N8842">
        <f t="shared" ca="1" si="972"/>
        <v>-1659</v>
      </c>
    </row>
    <row r="8843" spans="1:14" x14ac:dyDescent="0.25">
      <c r="A8843">
        <f ca="1"/>
        <v>1</v>
      </c>
      <c r="B8843">
        <f ca="1"/>
        <v>0</v>
      </c>
      <c r="C8843">
        <f ca="1"/>
        <v>2</v>
      </c>
      <c r="D8843">
        <f ca="1"/>
        <v>0</v>
      </c>
      <c r="E8843">
        <f ca="1"/>
        <v>7</v>
      </c>
      <c r="F8843">
        <f ca="1"/>
        <v>8</v>
      </c>
      <c r="G8843">
        <f t="shared" ca="1" si="966"/>
        <v>1</v>
      </c>
      <c r="H8843">
        <f t="shared" ca="1" si="967"/>
        <v>7</v>
      </c>
      <c r="I8843">
        <f t="shared" ca="1" si="968"/>
        <v>3</v>
      </c>
      <c r="J8843">
        <f t="shared" ca="1" si="969"/>
        <v>5</v>
      </c>
      <c r="K8843" cm="1">
        <f t="array" aca="1" ref="K8843" ca="1">IF(G8843&gt;7,
        IF(G8843&gt;H8843, 1, IF(G8843&lt;H8843, 0, 2)),
        IF(       H8843&gt;7,
                     IF(G8843&gt;H8843, 1, IF(G8843&lt;H8843, 0, 2)),
                     IF(         G8843&lt;6,
                                   IF(            _xlfn.XLOOKUP(C8843,'deck &amp; rules'!$D$22:$M$22,_xlfn.XLOOKUP(H8843,'deck &amp; rules'!$C$23:$C$30,'deck &amp; rules'!$D$23:$M$30))="draw",
                                                     IF(I8843&gt;J8843,1,IF(I8843&lt;J8843,0,2)),
                                                     IF(I8843&gt;H8843,1,IF(I8843&lt;H8843,0,2))),
                                   IF(H8843&lt;7,
                                        IF(G8843&gt;J8843,1,IF(G8843&lt;J8843,0,2)),
                                        IF(G8843&gt;H8843,1,IF(G8843&lt;H8843,0,2))
                                        )
                          )
              )
        )</f>
        <v>0</v>
      </c>
      <c r="L8843">
        <f t="shared" ca="1" si="970"/>
        <v>-926</v>
      </c>
      <c r="M8843">
        <f t="shared" ca="1" si="971"/>
        <v>-874.29999999991605</v>
      </c>
      <c r="N8843">
        <f t="shared" ca="1" si="972"/>
        <v>-1660</v>
      </c>
    </row>
    <row r="8844" spans="1:14" x14ac:dyDescent="0.25">
      <c r="A8844">
        <f ca="1"/>
        <v>9</v>
      </c>
      <c r="B8844">
        <f ca="1"/>
        <v>5</v>
      </c>
      <c r="C8844">
        <f ca="1"/>
        <v>1</v>
      </c>
      <c r="D8844">
        <f ca="1"/>
        <v>6</v>
      </c>
      <c r="E8844">
        <f ca="1"/>
        <v>5</v>
      </c>
      <c r="F8844">
        <f ca="1"/>
        <v>0</v>
      </c>
      <c r="G8844">
        <f t="shared" ca="1" si="966"/>
        <v>4</v>
      </c>
      <c r="H8844">
        <f t="shared" ca="1" si="967"/>
        <v>1</v>
      </c>
      <c r="I8844">
        <f t="shared" ca="1" si="968"/>
        <v>5</v>
      </c>
      <c r="J8844">
        <f t="shared" ca="1" si="969"/>
        <v>1</v>
      </c>
      <c r="K8844" cm="1">
        <f t="array" aca="1" ref="K8844" ca="1">IF(G8844&gt;7,
        IF(G8844&gt;H8844, 1, IF(G8844&lt;H8844, 0, 2)),
        IF(       H8844&gt;7,
                     IF(G8844&gt;H8844, 1, IF(G8844&lt;H8844, 0, 2)),
                     IF(         G8844&lt;6,
                                   IF(            _xlfn.XLOOKUP(C8844,'deck &amp; rules'!$D$22:$M$22,_xlfn.XLOOKUP(H8844,'deck &amp; rules'!$C$23:$C$30,'deck &amp; rules'!$D$23:$M$30))="draw",
                                                     IF(I8844&gt;J8844,1,IF(I8844&lt;J8844,0,2)),
                                                     IF(I8844&gt;H8844,1,IF(I8844&lt;H8844,0,2))),
                                   IF(H8844&lt;7,
                                        IF(G8844&gt;J8844,1,IF(G8844&lt;J8844,0,2)),
                                        IF(G8844&gt;H8844,1,IF(G8844&lt;H8844,0,2))
                                        )
                          )
              )
        )</f>
        <v>1</v>
      </c>
      <c r="L8844">
        <f t="shared" ca="1" si="970"/>
        <v>-925</v>
      </c>
      <c r="M8844">
        <f t="shared" ca="1" si="971"/>
        <v>-875.29999999991605</v>
      </c>
      <c r="N8844">
        <f t="shared" ca="1" si="972"/>
        <v>-1661</v>
      </c>
    </row>
    <row r="8845" spans="1:14" x14ac:dyDescent="0.25">
      <c r="A8845">
        <f ca="1"/>
        <v>6</v>
      </c>
      <c r="B8845">
        <f ca="1"/>
        <v>6</v>
      </c>
      <c r="C8845">
        <f ca="1"/>
        <v>7</v>
      </c>
      <c r="D8845">
        <f ca="1"/>
        <v>3</v>
      </c>
      <c r="E8845">
        <f ca="1"/>
        <v>3</v>
      </c>
      <c r="F8845">
        <f ca="1"/>
        <v>5</v>
      </c>
      <c r="G8845">
        <f t="shared" ca="1" si="966"/>
        <v>2</v>
      </c>
      <c r="H8845">
        <f t="shared" ca="1" si="967"/>
        <v>6</v>
      </c>
      <c r="I8845">
        <f t="shared" ca="1" si="968"/>
        <v>9</v>
      </c>
      <c r="J8845">
        <f t="shared" ca="1" si="969"/>
        <v>1</v>
      </c>
      <c r="K8845" cm="1">
        <f t="array" aca="1" ref="K8845" ca="1">IF(G8845&gt;7,
        IF(G8845&gt;H8845, 1, IF(G8845&lt;H8845, 0, 2)),
        IF(       H8845&gt;7,
                     IF(G8845&gt;H8845, 1, IF(G8845&lt;H8845, 0, 2)),
                     IF(         G8845&lt;6,
                                   IF(            _xlfn.XLOOKUP(C8845,'deck &amp; rules'!$D$22:$M$22,_xlfn.XLOOKUP(H8845,'deck &amp; rules'!$C$23:$C$30,'deck &amp; rules'!$D$23:$M$30))="draw",
                                                     IF(I8845&gt;J8845,1,IF(I8845&lt;J8845,0,2)),
                                                     IF(I8845&gt;H8845,1,IF(I8845&lt;H8845,0,2))),
                                   IF(H8845&lt;7,
                                        IF(G8845&gt;J8845,1,IF(G8845&lt;J8845,0,2)),
                                        IF(G8845&gt;H8845,1,IF(G8845&lt;H8845,0,2))
                                        )
                          )
              )
        )</f>
        <v>1</v>
      </c>
      <c r="L8845">
        <f t="shared" ca="1" si="970"/>
        <v>-924</v>
      </c>
      <c r="M8845">
        <f t="shared" ca="1" si="971"/>
        <v>-876.29999999991605</v>
      </c>
      <c r="N8845">
        <f t="shared" ca="1" si="972"/>
        <v>-1662</v>
      </c>
    </row>
    <row r="8846" spans="1:14" x14ac:dyDescent="0.25">
      <c r="A8846">
        <f ca="1"/>
        <v>1</v>
      </c>
      <c r="B8846">
        <f ca="1"/>
        <v>8</v>
      </c>
      <c r="C8846">
        <f ca="1"/>
        <v>6</v>
      </c>
      <c r="D8846">
        <f ca="1"/>
        <v>0</v>
      </c>
      <c r="E8846">
        <f ca="1"/>
        <v>9</v>
      </c>
      <c r="F8846">
        <f ca="1"/>
        <v>4</v>
      </c>
      <c r="G8846">
        <f t="shared" ca="1" si="966"/>
        <v>9</v>
      </c>
      <c r="H8846">
        <f t="shared" ca="1" si="967"/>
        <v>9</v>
      </c>
      <c r="I8846">
        <f t="shared" ca="1" si="968"/>
        <v>5</v>
      </c>
      <c r="J8846">
        <f t="shared" ca="1" si="969"/>
        <v>3</v>
      </c>
      <c r="K8846" cm="1">
        <f t="array" aca="1" ref="K8846" ca="1">IF(G8846&gt;7,
        IF(G8846&gt;H8846, 1, IF(G8846&lt;H8846, 0, 2)),
        IF(       H8846&gt;7,
                     IF(G8846&gt;H8846, 1, IF(G8846&lt;H8846, 0, 2)),
                     IF(         G8846&lt;6,
                                   IF(            _xlfn.XLOOKUP(C8846,'deck &amp; rules'!$D$22:$M$22,_xlfn.XLOOKUP(H8846,'deck &amp; rules'!$C$23:$C$30,'deck &amp; rules'!$D$23:$M$30))="draw",
                                                     IF(I8846&gt;J8846,1,IF(I8846&lt;J8846,0,2)),
                                                     IF(I8846&gt;H8846,1,IF(I8846&lt;H8846,0,2))),
                                   IF(H8846&lt;7,
                                        IF(G8846&gt;J8846,1,IF(G8846&lt;J8846,0,2)),
                                        IF(G8846&gt;H8846,1,IF(G8846&lt;H8846,0,2))
                                        )
                          )
              )
        )</f>
        <v>2</v>
      </c>
      <c r="L8846">
        <f t="shared" ca="1" si="970"/>
        <v>-925</v>
      </c>
      <c r="M8846">
        <f t="shared" ca="1" si="971"/>
        <v>-877.29999999991605</v>
      </c>
      <c r="N8846">
        <f t="shared" ca="1" si="972"/>
        <v>-1654</v>
      </c>
    </row>
    <row r="8847" spans="1:14" x14ac:dyDescent="0.25">
      <c r="A8847">
        <f ca="1"/>
        <v>4</v>
      </c>
      <c r="B8847">
        <f ca="1"/>
        <v>0</v>
      </c>
      <c r="C8847">
        <f ca="1"/>
        <v>5</v>
      </c>
      <c r="D8847">
        <f ca="1"/>
        <v>0</v>
      </c>
      <c r="E8847">
        <f ca="1"/>
        <v>0</v>
      </c>
      <c r="F8847">
        <f ca="1"/>
        <v>5</v>
      </c>
      <c r="G8847">
        <f t="shared" ca="1" si="966"/>
        <v>4</v>
      </c>
      <c r="H8847">
        <f t="shared" ca="1" si="967"/>
        <v>0</v>
      </c>
      <c r="I8847">
        <f t="shared" ca="1" si="968"/>
        <v>9</v>
      </c>
      <c r="J8847">
        <f t="shared" ca="1" si="969"/>
        <v>5</v>
      </c>
      <c r="K8847" cm="1">
        <f t="array" aca="1" ref="K8847" ca="1">IF(G8847&gt;7,
        IF(G8847&gt;H8847, 1, IF(G8847&lt;H8847, 0, 2)),
        IF(       H8847&gt;7,
                     IF(G8847&gt;H8847, 1, IF(G8847&lt;H8847, 0, 2)),
                     IF(         G8847&lt;6,
                                   IF(            _xlfn.XLOOKUP(C8847,'deck &amp; rules'!$D$22:$M$22,_xlfn.XLOOKUP(H8847,'deck &amp; rules'!$C$23:$C$30,'deck &amp; rules'!$D$23:$M$30))="draw",
                                                     IF(I8847&gt;J8847,1,IF(I8847&lt;J8847,0,2)),
                                                     IF(I8847&gt;H8847,1,IF(I8847&lt;H8847,0,2))),
                                   IF(H8847&lt;7,
                                        IF(G8847&gt;J8847,1,IF(G8847&lt;J8847,0,2)),
                                        IF(G8847&gt;H8847,1,IF(G8847&lt;H8847,0,2))
                                        )
                          )
              )
        )</f>
        <v>1</v>
      </c>
      <c r="L8847">
        <f t="shared" ca="1" si="970"/>
        <v>-924</v>
      </c>
      <c r="M8847">
        <f t="shared" ca="1" si="971"/>
        <v>-878.29999999991605</v>
      </c>
      <c r="N8847">
        <f t="shared" ca="1" si="972"/>
        <v>-1655</v>
      </c>
    </row>
    <row r="8848" spans="1:14" x14ac:dyDescent="0.25">
      <c r="A8848">
        <f ca="1"/>
        <v>8</v>
      </c>
      <c r="B8848">
        <f ca="1"/>
        <v>5</v>
      </c>
      <c r="C8848">
        <f ca="1"/>
        <v>8</v>
      </c>
      <c r="D8848">
        <f ca="1"/>
        <v>0</v>
      </c>
      <c r="E8848">
        <f ca="1"/>
        <v>3</v>
      </c>
      <c r="F8848">
        <f ca="1"/>
        <v>6</v>
      </c>
      <c r="G8848">
        <f t="shared" ca="1" si="966"/>
        <v>3</v>
      </c>
      <c r="H8848">
        <f t="shared" ca="1" si="967"/>
        <v>3</v>
      </c>
      <c r="I8848">
        <f t="shared" ca="1" si="968"/>
        <v>1</v>
      </c>
      <c r="J8848">
        <f t="shared" ca="1" si="969"/>
        <v>9</v>
      </c>
      <c r="K8848" cm="1">
        <f t="array" aca="1" ref="K8848" ca="1">IF(G8848&gt;7,
        IF(G8848&gt;H8848, 1, IF(G8848&lt;H8848, 0, 2)),
        IF(       H8848&gt;7,
                     IF(G8848&gt;H8848, 1, IF(G8848&lt;H8848, 0, 2)),
                     IF(         G8848&lt;6,
                                   IF(            _xlfn.XLOOKUP(C8848,'deck &amp; rules'!$D$22:$M$22,_xlfn.XLOOKUP(H8848,'deck &amp; rules'!$C$23:$C$30,'deck &amp; rules'!$D$23:$M$30))="draw",
                                                     IF(I8848&gt;J8848,1,IF(I8848&lt;J8848,0,2)),
                                                     IF(I8848&gt;H8848,1,IF(I8848&lt;H8848,0,2))),
                                   IF(H8848&lt;7,
                                        IF(G8848&gt;J8848,1,IF(G8848&lt;J8848,0,2)),
                                        IF(G8848&gt;H8848,1,IF(G8848&lt;H8848,0,2))
                                        )
                          )
              )
        )</f>
        <v>0</v>
      </c>
      <c r="L8848">
        <f t="shared" ca="1" si="970"/>
        <v>-925</v>
      </c>
      <c r="M8848">
        <f t="shared" ca="1" si="971"/>
        <v>-877.34999999991601</v>
      </c>
      <c r="N8848">
        <f t="shared" ca="1" si="972"/>
        <v>-1656</v>
      </c>
    </row>
    <row r="8849" spans="1:14" x14ac:dyDescent="0.25">
      <c r="A8849">
        <f ca="1"/>
        <v>0</v>
      </c>
      <c r="B8849">
        <f ca="1"/>
        <v>0</v>
      </c>
      <c r="C8849">
        <f ca="1"/>
        <v>2</v>
      </c>
      <c r="D8849">
        <f ca="1"/>
        <v>5</v>
      </c>
      <c r="E8849">
        <f ca="1"/>
        <v>9</v>
      </c>
      <c r="F8849">
        <f ca="1"/>
        <v>8</v>
      </c>
      <c r="G8849">
        <f t="shared" ca="1" si="966"/>
        <v>0</v>
      </c>
      <c r="H8849">
        <f t="shared" ca="1" si="967"/>
        <v>4</v>
      </c>
      <c r="I8849">
        <f t="shared" ca="1" si="968"/>
        <v>2</v>
      </c>
      <c r="J8849">
        <f t="shared" ca="1" si="969"/>
        <v>2</v>
      </c>
      <c r="K8849" cm="1">
        <f t="array" aca="1" ref="K8849" ca="1">IF(G8849&gt;7,
        IF(G8849&gt;H8849, 1, IF(G8849&lt;H8849, 0, 2)),
        IF(       H8849&gt;7,
                     IF(G8849&gt;H8849, 1, IF(G8849&lt;H8849, 0, 2)),
                     IF(         G8849&lt;6,
                                   IF(            _xlfn.XLOOKUP(C8849,'deck &amp; rules'!$D$22:$M$22,_xlfn.XLOOKUP(H8849,'deck &amp; rules'!$C$23:$C$30,'deck &amp; rules'!$D$23:$M$30))="draw",
                                                     IF(I8849&gt;J8849,1,IF(I8849&lt;J8849,0,2)),
                                                     IF(I8849&gt;H8849,1,IF(I8849&lt;H8849,0,2))),
                                   IF(H8849&lt;7,
                                        IF(G8849&gt;J8849,1,IF(G8849&lt;J8849,0,2)),
                                        IF(G8849&gt;H8849,1,IF(G8849&lt;H8849,0,2))
                                        )
                          )
              )
        )</f>
        <v>2</v>
      </c>
      <c r="L8849">
        <f t="shared" ca="1" si="970"/>
        <v>-926</v>
      </c>
      <c r="M8849">
        <f t="shared" ca="1" si="971"/>
        <v>-878.34999999991601</v>
      </c>
      <c r="N8849">
        <f t="shared" ca="1" si="972"/>
        <v>-1648</v>
      </c>
    </row>
    <row r="8850" spans="1:14" x14ac:dyDescent="0.25">
      <c r="A8850">
        <f ca="1"/>
        <v>2</v>
      </c>
      <c r="B8850">
        <f ca="1"/>
        <v>0</v>
      </c>
      <c r="C8850">
        <f ca="1"/>
        <v>0</v>
      </c>
      <c r="D8850">
        <f ca="1"/>
        <v>6</v>
      </c>
      <c r="E8850">
        <f ca="1"/>
        <v>0</v>
      </c>
      <c r="F8850">
        <f ca="1"/>
        <v>9</v>
      </c>
      <c r="G8850">
        <f t="shared" ca="1" si="966"/>
        <v>2</v>
      </c>
      <c r="H8850">
        <f t="shared" ca="1" si="967"/>
        <v>6</v>
      </c>
      <c r="I8850">
        <f t="shared" ca="1" si="968"/>
        <v>2</v>
      </c>
      <c r="J8850">
        <f t="shared" ca="1" si="969"/>
        <v>5</v>
      </c>
      <c r="K8850" cm="1">
        <f t="array" aca="1" ref="K8850" ca="1">IF(G8850&gt;7,
        IF(G8850&gt;H8850, 1, IF(G8850&lt;H8850, 0, 2)),
        IF(       H8850&gt;7,
                     IF(G8850&gt;H8850, 1, IF(G8850&lt;H8850, 0, 2)),
                     IF(         G8850&lt;6,
                                   IF(            _xlfn.XLOOKUP(C8850,'deck &amp; rules'!$D$22:$M$22,_xlfn.XLOOKUP(H8850,'deck &amp; rules'!$C$23:$C$30,'deck &amp; rules'!$D$23:$M$30))="draw",
                                                     IF(I8850&gt;J8850,1,IF(I8850&lt;J8850,0,2)),
                                                     IF(I8850&gt;H8850,1,IF(I8850&lt;H8850,0,2))),
                                   IF(H8850&lt;7,
                                        IF(G8850&gt;J8850,1,IF(G8850&lt;J8850,0,2)),
                                        IF(G8850&gt;H8850,1,IF(G8850&lt;H8850,0,2))
                                        )
                          )
              )
        )</f>
        <v>0</v>
      </c>
      <c r="L8850">
        <f t="shared" ca="1" si="970"/>
        <v>-927</v>
      </c>
      <c r="M8850">
        <f t="shared" ca="1" si="971"/>
        <v>-877.39999999991596</v>
      </c>
      <c r="N8850">
        <f t="shared" ca="1" si="972"/>
        <v>-1649</v>
      </c>
    </row>
    <row r="8851" spans="1:14" x14ac:dyDescent="0.25">
      <c r="A8851">
        <f ca="1"/>
        <v>0</v>
      </c>
      <c r="B8851">
        <f ca="1"/>
        <v>3</v>
      </c>
      <c r="C8851">
        <f ca="1"/>
        <v>1</v>
      </c>
      <c r="D8851">
        <f ca="1"/>
        <v>8</v>
      </c>
      <c r="E8851">
        <f ca="1"/>
        <v>3</v>
      </c>
      <c r="F8851">
        <f ca="1"/>
        <v>6</v>
      </c>
      <c r="G8851">
        <f t="shared" ca="1" si="966"/>
        <v>3</v>
      </c>
      <c r="H8851">
        <f t="shared" ca="1" si="967"/>
        <v>1</v>
      </c>
      <c r="I8851">
        <f t="shared" ca="1" si="968"/>
        <v>4</v>
      </c>
      <c r="J8851">
        <f t="shared" ca="1" si="969"/>
        <v>7</v>
      </c>
      <c r="K8851" cm="1">
        <f t="array" aca="1" ref="K8851" ca="1">IF(G8851&gt;7,
        IF(G8851&gt;H8851, 1, IF(G8851&lt;H8851, 0, 2)),
        IF(       H8851&gt;7,
                     IF(G8851&gt;H8851, 1, IF(G8851&lt;H8851, 0, 2)),
                     IF(         G8851&lt;6,
                                   IF(            _xlfn.XLOOKUP(C8851,'deck &amp; rules'!$D$22:$M$22,_xlfn.XLOOKUP(H8851,'deck &amp; rules'!$C$23:$C$30,'deck &amp; rules'!$D$23:$M$30))="draw",
                                                     IF(I8851&gt;J8851,1,IF(I8851&lt;J8851,0,2)),
                                                     IF(I8851&gt;H8851,1,IF(I8851&lt;H8851,0,2))),
                                   IF(H8851&lt;7,
                                        IF(G8851&gt;J8851,1,IF(G8851&lt;J8851,0,2)),
                                        IF(G8851&gt;H8851,1,IF(G8851&lt;H8851,0,2))
                                        )
                          )
              )
        )</f>
        <v>0</v>
      </c>
      <c r="L8851">
        <f t="shared" ca="1" si="970"/>
        <v>-928</v>
      </c>
      <c r="M8851">
        <f t="shared" ca="1" si="971"/>
        <v>-876.44999999991592</v>
      </c>
      <c r="N8851">
        <f t="shared" ca="1" si="972"/>
        <v>-1650</v>
      </c>
    </row>
    <row r="8852" spans="1:14" x14ac:dyDescent="0.25">
      <c r="A8852">
        <f ca="1"/>
        <v>1</v>
      </c>
      <c r="B8852">
        <f ca="1"/>
        <v>2</v>
      </c>
      <c r="C8852">
        <f ca="1"/>
        <v>3</v>
      </c>
      <c r="D8852">
        <f ca="1"/>
        <v>0</v>
      </c>
      <c r="E8852">
        <f ca="1"/>
        <v>4</v>
      </c>
      <c r="F8852">
        <f ca="1"/>
        <v>1</v>
      </c>
      <c r="G8852">
        <f t="shared" ca="1" si="966"/>
        <v>3</v>
      </c>
      <c r="H8852">
        <f t="shared" ca="1" si="967"/>
        <v>4</v>
      </c>
      <c r="I8852">
        <f t="shared" ca="1" si="968"/>
        <v>6</v>
      </c>
      <c r="J8852">
        <f t="shared" ca="1" si="969"/>
        <v>5</v>
      </c>
      <c r="K8852" cm="1">
        <f t="array" aca="1" ref="K8852" ca="1">IF(G8852&gt;7,
        IF(G8852&gt;H8852, 1, IF(G8852&lt;H8852, 0, 2)),
        IF(       H8852&gt;7,
                     IF(G8852&gt;H8852, 1, IF(G8852&lt;H8852, 0, 2)),
                     IF(         G8852&lt;6,
                                   IF(            _xlfn.XLOOKUP(C8852,'deck &amp; rules'!$D$22:$M$22,_xlfn.XLOOKUP(H8852,'deck &amp; rules'!$C$23:$C$30,'deck &amp; rules'!$D$23:$M$30))="draw",
                                                     IF(I8852&gt;J8852,1,IF(I8852&lt;J8852,0,2)),
                                                     IF(I8852&gt;H8852,1,IF(I8852&lt;H8852,0,2))),
                                   IF(H8852&lt;7,
                                        IF(G8852&gt;J8852,1,IF(G8852&lt;J8852,0,2)),
                                        IF(G8852&gt;H8852,1,IF(G8852&lt;H8852,0,2))
                                        )
                          )
              )
        )</f>
        <v>1</v>
      </c>
      <c r="L8852">
        <f t="shared" ca="1" si="970"/>
        <v>-927</v>
      </c>
      <c r="M8852">
        <f t="shared" ca="1" si="971"/>
        <v>-877.44999999991592</v>
      </c>
      <c r="N8852">
        <f t="shared" ca="1" si="972"/>
        <v>-1651</v>
      </c>
    </row>
    <row r="8853" spans="1:14" x14ac:dyDescent="0.25">
      <c r="A8853">
        <f ca="1"/>
        <v>1</v>
      </c>
      <c r="B8853">
        <f ca="1"/>
        <v>1</v>
      </c>
      <c r="C8853">
        <f ca="1"/>
        <v>8</v>
      </c>
      <c r="D8853">
        <f ca="1"/>
        <v>6</v>
      </c>
      <c r="E8853">
        <f ca="1"/>
        <v>5</v>
      </c>
      <c r="F8853">
        <f ca="1"/>
        <v>8</v>
      </c>
      <c r="G8853">
        <f t="shared" ca="1" si="966"/>
        <v>2</v>
      </c>
      <c r="H8853">
        <f t="shared" ca="1" si="967"/>
        <v>1</v>
      </c>
      <c r="I8853">
        <f t="shared" ca="1" si="968"/>
        <v>0</v>
      </c>
      <c r="J8853">
        <f t="shared" ca="1" si="969"/>
        <v>9</v>
      </c>
      <c r="K8853" cm="1">
        <f t="array" aca="1" ref="K8853" ca="1">IF(G8853&gt;7,
        IF(G8853&gt;H8853, 1, IF(G8853&lt;H8853, 0, 2)),
        IF(       H8853&gt;7,
                     IF(G8853&gt;H8853, 1, IF(G8853&lt;H8853, 0, 2)),
                     IF(         G8853&lt;6,
                                   IF(            _xlfn.XLOOKUP(C8853,'deck &amp; rules'!$D$22:$M$22,_xlfn.XLOOKUP(H8853,'deck &amp; rules'!$C$23:$C$30,'deck &amp; rules'!$D$23:$M$30))="draw",
                                                     IF(I8853&gt;J8853,1,IF(I8853&lt;J8853,0,2)),
                                                     IF(I8853&gt;H8853,1,IF(I8853&lt;H8853,0,2))),
                                   IF(H8853&lt;7,
                                        IF(G8853&gt;J8853,1,IF(G8853&lt;J8853,0,2)),
                                        IF(G8853&gt;H8853,1,IF(G8853&lt;H8853,0,2))
                                        )
                          )
              )
        )</f>
        <v>0</v>
      </c>
      <c r="L8853">
        <f t="shared" ca="1" si="970"/>
        <v>-928</v>
      </c>
      <c r="M8853">
        <f t="shared" ca="1" si="971"/>
        <v>-876.49999999991587</v>
      </c>
      <c r="N8853">
        <f t="shared" ca="1" si="972"/>
        <v>-1652</v>
      </c>
    </row>
    <row r="8854" spans="1:14" x14ac:dyDescent="0.25">
      <c r="A8854">
        <f ca="1"/>
        <v>2</v>
      </c>
      <c r="B8854">
        <f ca="1"/>
        <v>3</v>
      </c>
      <c r="C8854">
        <f ca="1"/>
        <v>5</v>
      </c>
      <c r="D8854">
        <f ca="1"/>
        <v>0</v>
      </c>
      <c r="E8854">
        <f ca="1"/>
        <v>0</v>
      </c>
      <c r="F8854">
        <f ca="1"/>
        <v>0</v>
      </c>
      <c r="G8854">
        <f t="shared" ca="1" si="966"/>
        <v>5</v>
      </c>
      <c r="H8854">
        <f t="shared" ca="1" si="967"/>
        <v>0</v>
      </c>
      <c r="I8854">
        <f t="shared" ca="1" si="968"/>
        <v>0</v>
      </c>
      <c r="J8854">
        <f t="shared" ca="1" si="969"/>
        <v>0</v>
      </c>
      <c r="K8854" cm="1">
        <f t="array" aca="1" ref="K8854" ca="1">IF(G8854&gt;7,
        IF(G8854&gt;H8854, 1, IF(G8854&lt;H8854, 0, 2)),
        IF(       H8854&gt;7,
                     IF(G8854&gt;H8854, 1, IF(G8854&lt;H8854, 0, 2)),
                     IF(         G8854&lt;6,
                                   IF(            _xlfn.XLOOKUP(C8854,'deck &amp; rules'!$D$22:$M$22,_xlfn.XLOOKUP(H8854,'deck &amp; rules'!$C$23:$C$30,'deck &amp; rules'!$D$23:$M$30))="draw",
                                                     IF(I8854&gt;J8854,1,IF(I8854&lt;J8854,0,2)),
                                                     IF(I8854&gt;H8854,1,IF(I8854&lt;H8854,0,2))),
                                   IF(H8854&lt;7,
                                        IF(G8854&gt;J8854,1,IF(G8854&lt;J8854,0,2)),
                                        IF(G8854&gt;H8854,1,IF(G8854&lt;H8854,0,2))
                                        )
                          )
              )
        )</f>
        <v>2</v>
      </c>
      <c r="L8854">
        <f t="shared" ca="1" si="970"/>
        <v>-929</v>
      </c>
      <c r="M8854">
        <f t="shared" ca="1" si="971"/>
        <v>-877.49999999991587</v>
      </c>
      <c r="N8854">
        <f t="shared" ca="1" si="972"/>
        <v>-1644</v>
      </c>
    </row>
    <row r="8855" spans="1:14" x14ac:dyDescent="0.25">
      <c r="A8855">
        <f ca="1"/>
        <v>9</v>
      </c>
      <c r="B8855">
        <f ca="1"/>
        <v>6</v>
      </c>
      <c r="C8855">
        <f ca="1"/>
        <v>0</v>
      </c>
      <c r="D8855">
        <f ca="1"/>
        <v>7</v>
      </c>
      <c r="E8855">
        <f ca="1"/>
        <v>0</v>
      </c>
      <c r="F8855">
        <f ca="1"/>
        <v>9</v>
      </c>
      <c r="G8855">
        <f t="shared" ca="1" si="966"/>
        <v>5</v>
      </c>
      <c r="H8855">
        <f t="shared" ca="1" si="967"/>
        <v>7</v>
      </c>
      <c r="I8855">
        <f t="shared" ca="1" si="968"/>
        <v>5</v>
      </c>
      <c r="J8855">
        <f t="shared" ca="1" si="969"/>
        <v>6</v>
      </c>
      <c r="K8855" cm="1">
        <f t="array" aca="1" ref="K8855" ca="1">IF(G8855&gt;7,
        IF(G8855&gt;H8855, 1, IF(G8855&lt;H8855, 0, 2)),
        IF(       H8855&gt;7,
                     IF(G8855&gt;H8855, 1, IF(G8855&lt;H8855, 0, 2)),
                     IF(         G8855&lt;6,
                                   IF(            _xlfn.XLOOKUP(C8855,'deck &amp; rules'!$D$22:$M$22,_xlfn.XLOOKUP(H8855,'deck &amp; rules'!$C$23:$C$30,'deck &amp; rules'!$D$23:$M$30))="draw",
                                                     IF(I8855&gt;J8855,1,IF(I8855&lt;J8855,0,2)),
                                                     IF(I8855&gt;H8855,1,IF(I8855&lt;H8855,0,2))),
                                   IF(H8855&lt;7,
                                        IF(G8855&gt;J8855,1,IF(G8855&lt;J8855,0,2)),
                                        IF(G8855&gt;H8855,1,IF(G8855&lt;H8855,0,2))
                                        )
                          )
              )
        )</f>
        <v>0</v>
      </c>
      <c r="L8855">
        <f t="shared" ca="1" si="970"/>
        <v>-930</v>
      </c>
      <c r="M8855">
        <f t="shared" ca="1" si="971"/>
        <v>-876.54999999991583</v>
      </c>
      <c r="N8855">
        <f t="shared" ca="1" si="972"/>
        <v>-1645</v>
      </c>
    </row>
    <row r="8856" spans="1:14" x14ac:dyDescent="0.25">
      <c r="A8856">
        <f ca="1"/>
        <v>8</v>
      </c>
      <c r="B8856">
        <f ca="1"/>
        <v>3</v>
      </c>
      <c r="C8856">
        <f ca="1"/>
        <v>0</v>
      </c>
      <c r="D8856">
        <f ca="1"/>
        <v>0</v>
      </c>
      <c r="E8856">
        <f ca="1"/>
        <v>2</v>
      </c>
      <c r="F8856">
        <f ca="1"/>
        <v>2</v>
      </c>
      <c r="G8856">
        <f t="shared" ca="1" si="966"/>
        <v>1</v>
      </c>
      <c r="H8856">
        <f t="shared" ca="1" si="967"/>
        <v>2</v>
      </c>
      <c r="I8856">
        <f t="shared" ca="1" si="968"/>
        <v>1</v>
      </c>
      <c r="J8856">
        <f t="shared" ca="1" si="969"/>
        <v>4</v>
      </c>
      <c r="K8856" cm="1">
        <f t="array" aca="1" ref="K8856" ca="1">IF(G8856&gt;7,
        IF(G8856&gt;H8856, 1, IF(G8856&lt;H8856, 0, 2)),
        IF(       H8856&gt;7,
                     IF(G8856&gt;H8856, 1, IF(G8856&lt;H8856, 0, 2)),
                     IF(         G8856&lt;6,
                                   IF(            _xlfn.XLOOKUP(C8856,'deck &amp; rules'!$D$22:$M$22,_xlfn.XLOOKUP(H8856,'deck &amp; rules'!$C$23:$C$30,'deck &amp; rules'!$D$23:$M$30))="draw",
                                                     IF(I8856&gt;J8856,1,IF(I8856&lt;J8856,0,2)),
                                                     IF(I8856&gt;H8856,1,IF(I8856&lt;H8856,0,2))),
                                   IF(H8856&lt;7,
                                        IF(G8856&gt;J8856,1,IF(G8856&lt;J8856,0,2)),
                                        IF(G8856&gt;H8856,1,IF(G8856&lt;H8856,0,2))
                                        )
                          )
              )
        )</f>
        <v>0</v>
      </c>
      <c r="L8856">
        <f t="shared" ca="1" si="970"/>
        <v>-931</v>
      </c>
      <c r="M8856">
        <f t="shared" ca="1" si="971"/>
        <v>-875.59999999991578</v>
      </c>
      <c r="N8856">
        <f t="shared" ca="1" si="972"/>
        <v>-1646</v>
      </c>
    </row>
    <row r="8857" spans="1:14" x14ac:dyDescent="0.25">
      <c r="A8857">
        <f ca="1"/>
        <v>9</v>
      </c>
      <c r="B8857">
        <f ca="1"/>
        <v>4</v>
      </c>
      <c r="C8857">
        <f ca="1"/>
        <v>7</v>
      </c>
      <c r="D8857">
        <f ca="1"/>
        <v>0</v>
      </c>
      <c r="E8857">
        <f ca="1"/>
        <v>7</v>
      </c>
      <c r="F8857">
        <f ca="1"/>
        <v>0</v>
      </c>
      <c r="G8857">
        <f t="shared" ca="1" si="966"/>
        <v>3</v>
      </c>
      <c r="H8857">
        <f t="shared" ca="1" si="967"/>
        <v>7</v>
      </c>
      <c r="I8857">
        <f t="shared" ca="1" si="968"/>
        <v>0</v>
      </c>
      <c r="J8857">
        <f t="shared" ca="1" si="969"/>
        <v>7</v>
      </c>
      <c r="K8857" cm="1">
        <f t="array" aca="1" ref="K8857" ca="1">IF(G8857&gt;7,
        IF(G8857&gt;H8857, 1, IF(G8857&lt;H8857, 0, 2)),
        IF(       H8857&gt;7,
                     IF(G8857&gt;H8857, 1, IF(G8857&lt;H8857, 0, 2)),
                     IF(         G8857&lt;6,
                                   IF(            _xlfn.XLOOKUP(C8857,'deck &amp; rules'!$D$22:$M$22,_xlfn.XLOOKUP(H8857,'deck &amp; rules'!$C$23:$C$30,'deck &amp; rules'!$D$23:$M$30))="draw",
                                                     IF(I8857&gt;J8857,1,IF(I8857&lt;J8857,0,2)),
                                                     IF(I8857&gt;H8857,1,IF(I8857&lt;H8857,0,2))),
                                   IF(H8857&lt;7,
                                        IF(G8857&gt;J8857,1,IF(G8857&lt;J8857,0,2)),
                                        IF(G8857&gt;H8857,1,IF(G8857&lt;H8857,0,2))
                                        )
                          )
              )
        )</f>
        <v>0</v>
      </c>
      <c r="L8857">
        <f t="shared" ca="1" si="970"/>
        <v>-932</v>
      </c>
      <c r="M8857">
        <f t="shared" ca="1" si="971"/>
        <v>-874.64999999991574</v>
      </c>
      <c r="N8857">
        <f t="shared" ca="1" si="972"/>
        <v>-1647</v>
      </c>
    </row>
    <row r="8858" spans="1:14" x14ac:dyDescent="0.25">
      <c r="A8858">
        <f ca="1"/>
        <v>9</v>
      </c>
      <c r="B8858">
        <f ca="1"/>
        <v>3</v>
      </c>
      <c r="C8858">
        <f ca="1"/>
        <v>0</v>
      </c>
      <c r="D8858">
        <f ca="1"/>
        <v>9</v>
      </c>
      <c r="E8858">
        <f ca="1"/>
        <v>0</v>
      </c>
      <c r="F8858">
        <f ca="1"/>
        <v>8</v>
      </c>
      <c r="G8858">
        <f t="shared" ca="1" si="966"/>
        <v>2</v>
      </c>
      <c r="H8858">
        <f t="shared" ca="1" si="967"/>
        <v>9</v>
      </c>
      <c r="I8858">
        <f t="shared" ca="1" si="968"/>
        <v>2</v>
      </c>
      <c r="J8858">
        <f t="shared" ca="1" si="969"/>
        <v>7</v>
      </c>
      <c r="K8858" cm="1">
        <f t="array" aca="1" ref="K8858" ca="1">IF(G8858&gt;7,
        IF(G8858&gt;H8858, 1, IF(G8858&lt;H8858, 0, 2)),
        IF(       H8858&gt;7,
                     IF(G8858&gt;H8858, 1, IF(G8858&lt;H8858, 0, 2)),
                     IF(         G8858&lt;6,
                                   IF(            _xlfn.XLOOKUP(C8858,'deck &amp; rules'!$D$22:$M$22,_xlfn.XLOOKUP(H8858,'deck &amp; rules'!$C$23:$C$30,'deck &amp; rules'!$D$23:$M$30))="draw",
                                                     IF(I8858&gt;J8858,1,IF(I8858&lt;J8858,0,2)),
                                                     IF(I8858&gt;H8858,1,IF(I8858&lt;H8858,0,2))),
                                   IF(H8858&lt;7,
                                        IF(G8858&gt;J8858,1,IF(G8858&lt;J8858,0,2)),
                                        IF(G8858&gt;H8858,1,IF(G8858&lt;H8858,0,2))
                                        )
                          )
              )
        )</f>
        <v>0</v>
      </c>
      <c r="L8858">
        <f t="shared" ca="1" si="970"/>
        <v>-933</v>
      </c>
      <c r="M8858">
        <f t="shared" ca="1" si="971"/>
        <v>-873.69999999991569</v>
      </c>
      <c r="N8858">
        <f t="shared" ca="1" si="972"/>
        <v>-1648</v>
      </c>
    </row>
    <row r="8859" spans="1:14" x14ac:dyDescent="0.25">
      <c r="A8859">
        <f ca="1"/>
        <v>0</v>
      </c>
      <c r="B8859">
        <f ca="1"/>
        <v>6</v>
      </c>
      <c r="C8859">
        <f ca="1"/>
        <v>1</v>
      </c>
      <c r="D8859">
        <f ca="1"/>
        <v>1</v>
      </c>
      <c r="E8859">
        <f ca="1"/>
        <v>1</v>
      </c>
      <c r="F8859">
        <f ca="1"/>
        <v>3</v>
      </c>
      <c r="G8859">
        <f t="shared" ca="1" si="966"/>
        <v>6</v>
      </c>
      <c r="H8859">
        <f t="shared" ca="1" si="967"/>
        <v>2</v>
      </c>
      <c r="I8859">
        <f t="shared" ca="1" si="968"/>
        <v>7</v>
      </c>
      <c r="J8859">
        <f t="shared" ca="1" si="969"/>
        <v>5</v>
      </c>
      <c r="K8859" cm="1">
        <f t="array" aca="1" ref="K8859" ca="1">IF(G8859&gt;7,
        IF(G8859&gt;H8859, 1, IF(G8859&lt;H8859, 0, 2)),
        IF(       H8859&gt;7,
                     IF(G8859&gt;H8859, 1, IF(G8859&lt;H8859, 0, 2)),
                     IF(         G8859&lt;6,
                                   IF(            _xlfn.XLOOKUP(C8859,'deck &amp; rules'!$D$22:$M$22,_xlfn.XLOOKUP(H8859,'deck &amp; rules'!$C$23:$C$30,'deck &amp; rules'!$D$23:$M$30))="draw",
                                                     IF(I8859&gt;J8859,1,IF(I8859&lt;J8859,0,2)),
                                                     IF(I8859&gt;H8859,1,IF(I8859&lt;H8859,0,2))),
                                   IF(H8859&lt;7,
                                        IF(G8859&gt;J8859,1,IF(G8859&lt;J8859,0,2)),
                                        IF(G8859&gt;H8859,1,IF(G8859&lt;H8859,0,2))
                                        )
                          )
              )
        )</f>
        <v>1</v>
      </c>
      <c r="L8859">
        <f t="shared" ca="1" si="970"/>
        <v>-932</v>
      </c>
      <c r="M8859">
        <f t="shared" ca="1" si="971"/>
        <v>-874.69999999991569</v>
      </c>
      <c r="N8859">
        <f t="shared" ca="1" si="972"/>
        <v>-1649</v>
      </c>
    </row>
    <row r="8860" spans="1:14" x14ac:dyDescent="0.25">
      <c r="A8860">
        <f ca="1"/>
        <v>7</v>
      </c>
      <c r="B8860">
        <f ca="1"/>
        <v>0</v>
      </c>
      <c r="C8860">
        <f ca="1"/>
        <v>7</v>
      </c>
      <c r="D8860">
        <f ca="1"/>
        <v>3</v>
      </c>
      <c r="E8860">
        <f ca="1"/>
        <v>3</v>
      </c>
      <c r="F8860">
        <f ca="1"/>
        <v>1</v>
      </c>
      <c r="G8860">
        <f t="shared" ca="1" si="966"/>
        <v>7</v>
      </c>
      <c r="H8860">
        <f t="shared" ca="1" si="967"/>
        <v>6</v>
      </c>
      <c r="I8860">
        <f t="shared" ca="1" si="968"/>
        <v>4</v>
      </c>
      <c r="J8860">
        <f t="shared" ca="1" si="969"/>
        <v>7</v>
      </c>
      <c r="K8860" cm="1">
        <f t="array" aca="1" ref="K8860" ca="1">IF(G8860&gt;7,
        IF(G8860&gt;H8860, 1, IF(G8860&lt;H8860, 0, 2)),
        IF(       H8860&gt;7,
                     IF(G8860&gt;H8860, 1, IF(G8860&lt;H8860, 0, 2)),
                     IF(         G8860&lt;6,
                                   IF(            _xlfn.XLOOKUP(C8860,'deck &amp; rules'!$D$22:$M$22,_xlfn.XLOOKUP(H8860,'deck &amp; rules'!$C$23:$C$30,'deck &amp; rules'!$D$23:$M$30))="draw",
                                                     IF(I8860&gt;J8860,1,IF(I8860&lt;J8860,0,2)),
                                                     IF(I8860&gt;H8860,1,IF(I8860&lt;H8860,0,2))),
                                   IF(H8860&lt;7,
                                        IF(G8860&gt;J8860,1,IF(G8860&lt;J8860,0,2)),
                                        IF(G8860&gt;H8860,1,IF(G8860&lt;H8860,0,2))
                                        )
                          )
              )
        )</f>
        <v>2</v>
      </c>
      <c r="L8860">
        <f t="shared" ca="1" si="970"/>
        <v>-933</v>
      </c>
      <c r="M8860">
        <f t="shared" ca="1" si="971"/>
        <v>-875.69999999991569</v>
      </c>
      <c r="N8860">
        <f t="shared" ca="1" si="972"/>
        <v>-1641</v>
      </c>
    </row>
    <row r="8861" spans="1:14" x14ac:dyDescent="0.25">
      <c r="A8861">
        <f ca="1"/>
        <v>0</v>
      </c>
      <c r="B8861">
        <f ca="1"/>
        <v>0</v>
      </c>
      <c r="C8861">
        <f ca="1"/>
        <v>0</v>
      </c>
      <c r="D8861">
        <f ca="1"/>
        <v>7</v>
      </c>
      <c r="E8861">
        <f ca="1"/>
        <v>8</v>
      </c>
      <c r="F8861">
        <f ca="1"/>
        <v>8</v>
      </c>
      <c r="G8861">
        <f t="shared" ca="1" si="966"/>
        <v>0</v>
      </c>
      <c r="H8861">
        <f t="shared" ca="1" si="967"/>
        <v>5</v>
      </c>
      <c r="I8861">
        <f t="shared" ca="1" si="968"/>
        <v>0</v>
      </c>
      <c r="J8861">
        <f t="shared" ca="1" si="969"/>
        <v>3</v>
      </c>
      <c r="K8861" cm="1">
        <f t="array" aca="1" ref="K8861" ca="1">IF(G8861&gt;7,
        IF(G8861&gt;H8861, 1, IF(G8861&lt;H8861, 0, 2)),
        IF(       H8861&gt;7,
                     IF(G8861&gt;H8861, 1, IF(G8861&lt;H8861, 0, 2)),
                     IF(         G8861&lt;6,
                                   IF(            _xlfn.XLOOKUP(C8861,'deck &amp; rules'!$D$22:$M$22,_xlfn.XLOOKUP(H8861,'deck &amp; rules'!$C$23:$C$30,'deck &amp; rules'!$D$23:$M$30))="draw",
                                                     IF(I8861&gt;J8861,1,IF(I8861&lt;J8861,0,2)),
                                                     IF(I8861&gt;H8861,1,IF(I8861&lt;H8861,0,2))),
                                   IF(H8861&lt;7,
                                        IF(G8861&gt;J8861,1,IF(G8861&lt;J8861,0,2)),
                                        IF(G8861&gt;H8861,1,IF(G8861&lt;H8861,0,2))
                                        )
                          )
              )
        )</f>
        <v>0</v>
      </c>
      <c r="L8861">
        <f t="shared" ca="1" si="970"/>
        <v>-934</v>
      </c>
      <c r="M8861">
        <f t="shared" ca="1" si="971"/>
        <v>-874.74999999991564</v>
      </c>
      <c r="N8861">
        <f t="shared" ca="1" si="972"/>
        <v>-1642</v>
      </c>
    </row>
    <row r="8862" spans="1:14" x14ac:dyDescent="0.25">
      <c r="A8862">
        <f ca="1"/>
        <v>8</v>
      </c>
      <c r="B8862">
        <f ca="1"/>
        <v>6</v>
      </c>
      <c r="C8862">
        <f ca="1"/>
        <v>0</v>
      </c>
      <c r="D8862">
        <f ca="1"/>
        <v>0</v>
      </c>
      <c r="E8862">
        <f ca="1"/>
        <v>3</v>
      </c>
      <c r="F8862">
        <f ca="1"/>
        <v>7</v>
      </c>
      <c r="G8862">
        <f t="shared" ca="1" si="966"/>
        <v>4</v>
      </c>
      <c r="H8862">
        <f t="shared" ca="1" si="967"/>
        <v>3</v>
      </c>
      <c r="I8862">
        <f t="shared" ca="1" si="968"/>
        <v>4</v>
      </c>
      <c r="J8862">
        <f t="shared" ca="1" si="969"/>
        <v>0</v>
      </c>
      <c r="K8862" cm="1">
        <f t="array" aca="1" ref="K8862" ca="1">IF(G8862&gt;7,
        IF(G8862&gt;H8862, 1, IF(G8862&lt;H8862, 0, 2)),
        IF(       H8862&gt;7,
                     IF(G8862&gt;H8862, 1, IF(G8862&lt;H8862, 0, 2)),
                     IF(         G8862&lt;6,
                                   IF(            _xlfn.XLOOKUP(C8862,'deck &amp; rules'!$D$22:$M$22,_xlfn.XLOOKUP(H8862,'deck &amp; rules'!$C$23:$C$30,'deck &amp; rules'!$D$23:$M$30))="draw",
                                                     IF(I8862&gt;J8862,1,IF(I8862&lt;J8862,0,2)),
                                                     IF(I8862&gt;H8862,1,IF(I8862&lt;H8862,0,2))),
                                   IF(H8862&lt;7,
                                        IF(G8862&gt;J8862,1,IF(G8862&lt;J8862,0,2)),
                                        IF(G8862&gt;H8862,1,IF(G8862&lt;H8862,0,2))
                                        )
                          )
              )
        )</f>
        <v>1</v>
      </c>
      <c r="L8862">
        <f t="shared" ca="1" si="970"/>
        <v>-933</v>
      </c>
      <c r="M8862">
        <f t="shared" ca="1" si="971"/>
        <v>-875.74999999991564</v>
      </c>
      <c r="N8862">
        <f t="shared" ca="1" si="972"/>
        <v>-1643</v>
      </c>
    </row>
    <row r="8863" spans="1:14" x14ac:dyDescent="0.25">
      <c r="A8863">
        <f ca="1"/>
        <v>0</v>
      </c>
      <c r="B8863">
        <f ca="1"/>
        <v>4</v>
      </c>
      <c r="C8863">
        <f ca="1"/>
        <v>0</v>
      </c>
      <c r="D8863">
        <f ca="1"/>
        <v>3</v>
      </c>
      <c r="E8863">
        <f ca="1"/>
        <v>0</v>
      </c>
      <c r="F8863">
        <f ca="1"/>
        <v>1</v>
      </c>
      <c r="G8863">
        <f t="shared" ca="1" si="966"/>
        <v>4</v>
      </c>
      <c r="H8863">
        <f t="shared" ca="1" si="967"/>
        <v>3</v>
      </c>
      <c r="I8863">
        <f t="shared" ca="1" si="968"/>
        <v>4</v>
      </c>
      <c r="J8863">
        <f t="shared" ca="1" si="969"/>
        <v>4</v>
      </c>
      <c r="K8863" cm="1">
        <f t="array" aca="1" ref="K8863" ca="1">IF(G8863&gt;7,
        IF(G8863&gt;H8863, 1, IF(G8863&lt;H8863, 0, 2)),
        IF(       H8863&gt;7,
                     IF(G8863&gt;H8863, 1, IF(G8863&lt;H8863, 0, 2)),
                     IF(         G8863&lt;6,
                                   IF(            _xlfn.XLOOKUP(C8863,'deck &amp; rules'!$D$22:$M$22,_xlfn.XLOOKUP(H8863,'deck &amp; rules'!$C$23:$C$30,'deck &amp; rules'!$D$23:$M$30))="draw",
                                                     IF(I8863&gt;J8863,1,IF(I8863&lt;J8863,0,2)),
                                                     IF(I8863&gt;H8863,1,IF(I8863&lt;H8863,0,2))),
                                   IF(H8863&lt;7,
                                        IF(G8863&gt;J8863,1,IF(G8863&lt;J8863,0,2)),
                                        IF(G8863&gt;H8863,1,IF(G8863&lt;H8863,0,2))
                                        )
                          )
              )
        )</f>
        <v>2</v>
      </c>
      <c r="L8863">
        <f t="shared" ca="1" si="970"/>
        <v>-934</v>
      </c>
      <c r="M8863">
        <f t="shared" ca="1" si="971"/>
        <v>-876.74999999991564</v>
      </c>
      <c r="N8863">
        <f t="shared" ca="1" si="972"/>
        <v>-1635</v>
      </c>
    </row>
    <row r="8864" spans="1:14" x14ac:dyDescent="0.25">
      <c r="A8864">
        <f ca="1"/>
        <v>7</v>
      </c>
      <c r="B8864">
        <f ca="1"/>
        <v>8</v>
      </c>
      <c r="C8864">
        <f ca="1"/>
        <v>6</v>
      </c>
      <c r="D8864">
        <f ca="1"/>
        <v>8</v>
      </c>
      <c r="E8864">
        <f ca="1"/>
        <v>0</v>
      </c>
      <c r="F8864">
        <f ca="1"/>
        <v>0</v>
      </c>
      <c r="G8864">
        <f t="shared" ca="1" si="966"/>
        <v>5</v>
      </c>
      <c r="H8864">
        <f t="shared" ca="1" si="967"/>
        <v>8</v>
      </c>
      <c r="I8864">
        <f t="shared" ca="1" si="968"/>
        <v>1</v>
      </c>
      <c r="J8864">
        <f t="shared" ca="1" si="969"/>
        <v>8</v>
      </c>
      <c r="K8864" cm="1">
        <f t="array" aca="1" ref="K8864" ca="1">IF(G8864&gt;7,
        IF(G8864&gt;H8864, 1, IF(G8864&lt;H8864, 0, 2)),
        IF(       H8864&gt;7,
                     IF(G8864&gt;H8864, 1, IF(G8864&lt;H8864, 0, 2)),
                     IF(         G8864&lt;6,
                                   IF(            _xlfn.XLOOKUP(C8864,'deck &amp; rules'!$D$22:$M$22,_xlfn.XLOOKUP(H8864,'deck &amp; rules'!$C$23:$C$30,'deck &amp; rules'!$D$23:$M$30))="draw",
                                                     IF(I8864&gt;J8864,1,IF(I8864&lt;J8864,0,2)),
                                                     IF(I8864&gt;H8864,1,IF(I8864&lt;H8864,0,2))),
                                   IF(H8864&lt;7,
                                        IF(G8864&gt;J8864,1,IF(G8864&lt;J8864,0,2)),
                                        IF(G8864&gt;H8864,1,IF(G8864&lt;H8864,0,2))
                                        )
                          )
              )
        )</f>
        <v>0</v>
      </c>
      <c r="L8864">
        <f t="shared" ca="1" si="970"/>
        <v>-935</v>
      </c>
      <c r="M8864">
        <f t="shared" ca="1" si="971"/>
        <v>-875.7999999999156</v>
      </c>
      <c r="N8864">
        <f t="shared" ca="1" si="972"/>
        <v>-1636</v>
      </c>
    </row>
    <row r="8865" spans="1:14" x14ac:dyDescent="0.25">
      <c r="A8865">
        <f ca="1"/>
        <v>0</v>
      </c>
      <c r="B8865">
        <f ca="1"/>
        <v>0</v>
      </c>
      <c r="C8865">
        <f ca="1"/>
        <v>7</v>
      </c>
      <c r="D8865">
        <f ca="1"/>
        <v>2</v>
      </c>
      <c r="E8865">
        <f ca="1"/>
        <v>4</v>
      </c>
      <c r="F8865">
        <f ca="1"/>
        <v>0</v>
      </c>
      <c r="G8865">
        <f t="shared" ca="1" si="966"/>
        <v>0</v>
      </c>
      <c r="H8865">
        <f t="shared" ca="1" si="967"/>
        <v>6</v>
      </c>
      <c r="I8865">
        <f t="shared" ca="1" si="968"/>
        <v>7</v>
      </c>
      <c r="J8865">
        <f t="shared" ca="1" si="969"/>
        <v>6</v>
      </c>
      <c r="K8865" cm="1">
        <f t="array" aca="1" ref="K8865" ca="1">IF(G8865&gt;7,
        IF(G8865&gt;H8865, 1, IF(G8865&lt;H8865, 0, 2)),
        IF(       H8865&gt;7,
                     IF(G8865&gt;H8865, 1, IF(G8865&lt;H8865, 0, 2)),
                     IF(         G8865&lt;6,
                                   IF(            _xlfn.XLOOKUP(C8865,'deck &amp; rules'!$D$22:$M$22,_xlfn.XLOOKUP(H8865,'deck &amp; rules'!$C$23:$C$30,'deck &amp; rules'!$D$23:$M$30))="draw",
                                                     IF(I8865&gt;J8865,1,IF(I8865&lt;J8865,0,2)),
                                                     IF(I8865&gt;H8865,1,IF(I8865&lt;H8865,0,2))),
                                   IF(H8865&lt;7,
                                        IF(G8865&gt;J8865,1,IF(G8865&lt;J8865,0,2)),
                                        IF(G8865&gt;H8865,1,IF(G8865&lt;H8865,0,2))
                                        )
                          )
              )
        )</f>
        <v>1</v>
      </c>
      <c r="L8865">
        <f t="shared" ca="1" si="970"/>
        <v>-934</v>
      </c>
      <c r="M8865">
        <f t="shared" ca="1" si="971"/>
        <v>-876.7999999999156</v>
      </c>
      <c r="N8865">
        <f t="shared" ca="1" si="972"/>
        <v>-1637</v>
      </c>
    </row>
    <row r="8866" spans="1:14" x14ac:dyDescent="0.25">
      <c r="A8866">
        <f ca="1"/>
        <v>4</v>
      </c>
      <c r="B8866">
        <f ca="1"/>
        <v>0</v>
      </c>
      <c r="C8866">
        <f ca="1"/>
        <v>7</v>
      </c>
      <c r="D8866">
        <f ca="1"/>
        <v>6</v>
      </c>
      <c r="E8866">
        <f ca="1"/>
        <v>4</v>
      </c>
      <c r="F8866">
        <f ca="1"/>
        <v>5</v>
      </c>
      <c r="G8866">
        <f t="shared" ca="1" si="966"/>
        <v>4</v>
      </c>
      <c r="H8866">
        <f t="shared" ca="1" si="967"/>
        <v>0</v>
      </c>
      <c r="I8866">
        <f t="shared" ca="1" si="968"/>
        <v>1</v>
      </c>
      <c r="J8866">
        <f t="shared" ca="1" si="969"/>
        <v>5</v>
      </c>
      <c r="K8866" cm="1">
        <f t="array" aca="1" ref="K8866" ca="1">IF(G8866&gt;7,
        IF(G8866&gt;H8866, 1, IF(G8866&lt;H8866, 0, 2)),
        IF(       H8866&gt;7,
                     IF(G8866&gt;H8866, 1, IF(G8866&lt;H8866, 0, 2)),
                     IF(         G8866&lt;6,
                                   IF(            _xlfn.XLOOKUP(C8866,'deck &amp; rules'!$D$22:$M$22,_xlfn.XLOOKUP(H8866,'deck &amp; rules'!$C$23:$C$30,'deck &amp; rules'!$D$23:$M$30))="draw",
                                                     IF(I8866&gt;J8866,1,IF(I8866&lt;J8866,0,2)),
                                                     IF(I8866&gt;H8866,1,IF(I8866&lt;H8866,0,2))),
                                   IF(H8866&lt;7,
                                        IF(G8866&gt;J8866,1,IF(G8866&lt;J8866,0,2)),
                                        IF(G8866&gt;H8866,1,IF(G8866&lt;H8866,0,2))
                                        )
                          )
              )
        )</f>
        <v>0</v>
      </c>
      <c r="L8866">
        <f t="shared" ca="1" si="970"/>
        <v>-935</v>
      </c>
      <c r="M8866">
        <f t="shared" ca="1" si="971"/>
        <v>-875.84999999991555</v>
      </c>
      <c r="N8866">
        <f t="shared" ca="1" si="972"/>
        <v>-1638</v>
      </c>
    </row>
    <row r="8867" spans="1:14" x14ac:dyDescent="0.25">
      <c r="A8867">
        <f ca="1"/>
        <v>3</v>
      </c>
      <c r="B8867">
        <f ca="1"/>
        <v>7</v>
      </c>
      <c r="C8867">
        <f ca="1"/>
        <v>2</v>
      </c>
      <c r="D8867">
        <f ca="1"/>
        <v>0</v>
      </c>
      <c r="E8867">
        <f ca="1"/>
        <v>8</v>
      </c>
      <c r="F8867">
        <f ca="1"/>
        <v>7</v>
      </c>
      <c r="G8867">
        <f t="shared" ca="1" si="966"/>
        <v>0</v>
      </c>
      <c r="H8867">
        <f t="shared" ca="1" si="967"/>
        <v>8</v>
      </c>
      <c r="I8867">
        <f t="shared" ca="1" si="968"/>
        <v>2</v>
      </c>
      <c r="J8867">
        <f t="shared" ca="1" si="969"/>
        <v>5</v>
      </c>
      <c r="K8867" cm="1">
        <f t="array" aca="1" ref="K8867" ca="1">IF(G8867&gt;7,
        IF(G8867&gt;H8867, 1, IF(G8867&lt;H8867, 0, 2)),
        IF(       H8867&gt;7,
                     IF(G8867&gt;H8867, 1, IF(G8867&lt;H8867, 0, 2)),
                     IF(         G8867&lt;6,
                                   IF(            _xlfn.XLOOKUP(C8867,'deck &amp; rules'!$D$22:$M$22,_xlfn.XLOOKUP(H8867,'deck &amp; rules'!$C$23:$C$30,'deck &amp; rules'!$D$23:$M$30))="draw",
                                                     IF(I8867&gt;J8867,1,IF(I8867&lt;J8867,0,2)),
                                                     IF(I8867&gt;H8867,1,IF(I8867&lt;H8867,0,2))),
                                   IF(H8867&lt;7,
                                        IF(G8867&gt;J8867,1,IF(G8867&lt;J8867,0,2)),
                                        IF(G8867&gt;H8867,1,IF(G8867&lt;H8867,0,2))
                                        )
                          )
              )
        )</f>
        <v>0</v>
      </c>
      <c r="L8867">
        <f t="shared" ca="1" si="970"/>
        <v>-936</v>
      </c>
      <c r="M8867">
        <f t="shared" ca="1" si="971"/>
        <v>-874.89999999991551</v>
      </c>
      <c r="N8867">
        <f t="shared" ca="1" si="972"/>
        <v>-1639</v>
      </c>
    </row>
    <row r="8868" spans="1:14" x14ac:dyDescent="0.25">
      <c r="A8868">
        <f ca="1"/>
        <v>2</v>
      </c>
      <c r="B8868">
        <f ca="1"/>
        <v>0</v>
      </c>
      <c r="C8868">
        <f ca="1"/>
        <v>4</v>
      </c>
      <c r="D8868">
        <f ca="1"/>
        <v>5</v>
      </c>
      <c r="E8868">
        <f ca="1"/>
        <v>0</v>
      </c>
      <c r="F8868">
        <f ca="1"/>
        <v>4</v>
      </c>
      <c r="G8868">
        <f t="shared" ca="1" si="966"/>
        <v>2</v>
      </c>
      <c r="H8868">
        <f t="shared" ca="1" si="967"/>
        <v>5</v>
      </c>
      <c r="I8868">
        <f t="shared" ca="1" si="968"/>
        <v>6</v>
      </c>
      <c r="J8868">
        <f t="shared" ca="1" si="969"/>
        <v>9</v>
      </c>
      <c r="K8868" cm="1">
        <f t="array" aca="1" ref="K8868" ca="1">IF(G8868&gt;7,
        IF(G8868&gt;H8868, 1, IF(G8868&lt;H8868, 0, 2)),
        IF(       H8868&gt;7,
                     IF(G8868&gt;H8868, 1, IF(G8868&lt;H8868, 0, 2)),
                     IF(         G8868&lt;6,
                                   IF(            _xlfn.XLOOKUP(C8868,'deck &amp; rules'!$D$22:$M$22,_xlfn.XLOOKUP(H8868,'deck &amp; rules'!$C$23:$C$30,'deck &amp; rules'!$D$23:$M$30))="draw",
                                                     IF(I8868&gt;J8868,1,IF(I8868&lt;J8868,0,2)),
                                                     IF(I8868&gt;H8868,1,IF(I8868&lt;H8868,0,2))),
                                   IF(H8868&lt;7,
                                        IF(G8868&gt;J8868,1,IF(G8868&lt;J8868,0,2)),
                                        IF(G8868&gt;H8868,1,IF(G8868&lt;H8868,0,2))
                                        )
                          )
              )
        )</f>
        <v>0</v>
      </c>
      <c r="L8868">
        <f t="shared" ca="1" si="970"/>
        <v>-937</v>
      </c>
      <c r="M8868">
        <f t="shared" ca="1" si="971"/>
        <v>-873.94999999991546</v>
      </c>
      <c r="N8868">
        <f t="shared" ca="1" si="972"/>
        <v>-1640</v>
      </c>
    </row>
    <row r="8869" spans="1:14" x14ac:dyDescent="0.25">
      <c r="A8869">
        <f ca="1"/>
        <v>7</v>
      </c>
      <c r="B8869">
        <f ca="1"/>
        <v>1</v>
      </c>
      <c r="C8869">
        <f ca="1"/>
        <v>5</v>
      </c>
      <c r="D8869">
        <f ca="1"/>
        <v>6</v>
      </c>
      <c r="E8869">
        <f ca="1"/>
        <v>0</v>
      </c>
      <c r="F8869">
        <f ca="1"/>
        <v>0</v>
      </c>
      <c r="G8869">
        <f t="shared" ca="1" si="966"/>
        <v>8</v>
      </c>
      <c r="H8869">
        <f t="shared" ca="1" si="967"/>
        <v>6</v>
      </c>
      <c r="I8869">
        <f t="shared" ca="1" si="968"/>
        <v>3</v>
      </c>
      <c r="J8869">
        <f t="shared" ca="1" si="969"/>
        <v>6</v>
      </c>
      <c r="K8869" cm="1">
        <f t="array" aca="1" ref="K8869" ca="1">IF(G8869&gt;7,
        IF(G8869&gt;H8869, 1, IF(G8869&lt;H8869, 0, 2)),
        IF(       H8869&gt;7,
                     IF(G8869&gt;H8869, 1, IF(G8869&lt;H8869, 0, 2)),
                     IF(         G8869&lt;6,
                                   IF(            _xlfn.XLOOKUP(C8869,'deck &amp; rules'!$D$22:$M$22,_xlfn.XLOOKUP(H8869,'deck &amp; rules'!$C$23:$C$30,'deck &amp; rules'!$D$23:$M$30))="draw",
                                                     IF(I8869&gt;J8869,1,IF(I8869&lt;J8869,0,2)),
                                                     IF(I8869&gt;H8869,1,IF(I8869&lt;H8869,0,2))),
                                   IF(H8869&lt;7,
                                        IF(G8869&gt;J8869,1,IF(G8869&lt;J8869,0,2)),
                                        IF(G8869&gt;H8869,1,IF(G8869&lt;H8869,0,2))
                                        )
                          )
              )
        )</f>
        <v>1</v>
      </c>
      <c r="L8869">
        <f t="shared" ca="1" si="970"/>
        <v>-936</v>
      </c>
      <c r="M8869">
        <f t="shared" ca="1" si="971"/>
        <v>-874.94999999991546</v>
      </c>
      <c r="N8869">
        <f t="shared" ca="1" si="972"/>
        <v>-1641</v>
      </c>
    </row>
    <row r="8870" spans="1:14" x14ac:dyDescent="0.25">
      <c r="A8870">
        <f ca="1"/>
        <v>3</v>
      </c>
      <c r="B8870">
        <f ca="1"/>
        <v>0</v>
      </c>
      <c r="C8870">
        <f ca="1"/>
        <v>0</v>
      </c>
      <c r="D8870">
        <f ca="1"/>
        <v>7</v>
      </c>
      <c r="E8870">
        <f ca="1"/>
        <v>3</v>
      </c>
      <c r="F8870">
        <f ca="1"/>
        <v>8</v>
      </c>
      <c r="G8870">
        <f t="shared" ca="1" si="966"/>
        <v>3</v>
      </c>
      <c r="H8870">
        <f t="shared" ca="1" si="967"/>
        <v>0</v>
      </c>
      <c r="I8870">
        <f t="shared" ca="1" si="968"/>
        <v>3</v>
      </c>
      <c r="J8870">
        <f t="shared" ca="1" si="969"/>
        <v>8</v>
      </c>
      <c r="K8870" cm="1">
        <f t="array" aca="1" ref="K8870" ca="1">IF(G8870&gt;7,
        IF(G8870&gt;H8870, 1, IF(G8870&lt;H8870, 0, 2)),
        IF(       H8870&gt;7,
                     IF(G8870&gt;H8870, 1, IF(G8870&lt;H8870, 0, 2)),
                     IF(         G8870&lt;6,
                                   IF(            _xlfn.XLOOKUP(C8870,'deck &amp; rules'!$D$22:$M$22,_xlfn.XLOOKUP(H8870,'deck &amp; rules'!$C$23:$C$30,'deck &amp; rules'!$D$23:$M$30))="draw",
                                                     IF(I8870&gt;J8870,1,IF(I8870&lt;J8870,0,2)),
                                                     IF(I8870&gt;H8870,1,IF(I8870&lt;H8870,0,2))),
                                   IF(H8870&lt;7,
                                        IF(G8870&gt;J8870,1,IF(G8870&lt;J8870,0,2)),
                                        IF(G8870&gt;H8870,1,IF(G8870&lt;H8870,0,2))
                                        )
                          )
              )
        )</f>
        <v>0</v>
      </c>
      <c r="L8870">
        <f t="shared" ca="1" si="970"/>
        <v>-937</v>
      </c>
      <c r="M8870">
        <f t="shared" ca="1" si="971"/>
        <v>-873.99999999991542</v>
      </c>
      <c r="N8870">
        <f t="shared" ca="1" si="972"/>
        <v>-1642</v>
      </c>
    </row>
    <row r="8871" spans="1:14" x14ac:dyDescent="0.25">
      <c r="A8871">
        <f ca="1"/>
        <v>4</v>
      </c>
      <c r="B8871">
        <f ca="1"/>
        <v>6</v>
      </c>
      <c r="C8871">
        <f ca="1"/>
        <v>2</v>
      </c>
      <c r="D8871">
        <f ca="1"/>
        <v>7</v>
      </c>
      <c r="E8871">
        <f ca="1"/>
        <v>6</v>
      </c>
      <c r="F8871">
        <f ca="1"/>
        <v>2</v>
      </c>
      <c r="G8871">
        <f t="shared" ca="1" si="966"/>
        <v>0</v>
      </c>
      <c r="H8871">
        <f t="shared" ca="1" si="967"/>
        <v>3</v>
      </c>
      <c r="I8871">
        <f t="shared" ca="1" si="968"/>
        <v>2</v>
      </c>
      <c r="J8871">
        <f t="shared" ca="1" si="969"/>
        <v>5</v>
      </c>
      <c r="K8871" cm="1">
        <f t="array" aca="1" ref="K8871" ca="1">IF(G8871&gt;7,
        IF(G8871&gt;H8871, 1, IF(G8871&lt;H8871, 0, 2)),
        IF(       H8871&gt;7,
                     IF(G8871&gt;H8871, 1, IF(G8871&lt;H8871, 0, 2)),
                     IF(         G8871&lt;6,
                                   IF(            _xlfn.XLOOKUP(C8871,'deck &amp; rules'!$D$22:$M$22,_xlfn.XLOOKUP(H8871,'deck &amp; rules'!$C$23:$C$30,'deck &amp; rules'!$D$23:$M$30))="draw",
                                                     IF(I8871&gt;J8871,1,IF(I8871&lt;J8871,0,2)),
                                                     IF(I8871&gt;H8871,1,IF(I8871&lt;H8871,0,2))),
                                   IF(H8871&lt;7,
                                        IF(G8871&gt;J8871,1,IF(G8871&lt;J8871,0,2)),
                                        IF(G8871&gt;H8871,1,IF(G8871&lt;H8871,0,2))
                                        )
                          )
              )
        )</f>
        <v>0</v>
      </c>
      <c r="L8871">
        <f t="shared" ca="1" si="970"/>
        <v>-938</v>
      </c>
      <c r="M8871">
        <f t="shared" ca="1" si="971"/>
        <v>-873.04999999991537</v>
      </c>
      <c r="N8871">
        <f t="shared" ca="1" si="972"/>
        <v>-1643</v>
      </c>
    </row>
    <row r="8872" spans="1:14" x14ac:dyDescent="0.25">
      <c r="A8872">
        <f ca="1"/>
        <v>3</v>
      </c>
      <c r="B8872">
        <f ca="1"/>
        <v>8</v>
      </c>
      <c r="C8872">
        <f ca="1"/>
        <v>9</v>
      </c>
      <c r="D8872">
        <f ca="1"/>
        <v>0</v>
      </c>
      <c r="E8872">
        <f ca="1"/>
        <v>1</v>
      </c>
      <c r="F8872">
        <f ca="1"/>
        <v>3</v>
      </c>
      <c r="G8872">
        <f t="shared" ca="1" si="966"/>
        <v>1</v>
      </c>
      <c r="H8872">
        <f t="shared" ca="1" si="967"/>
        <v>1</v>
      </c>
      <c r="I8872">
        <f t="shared" ca="1" si="968"/>
        <v>0</v>
      </c>
      <c r="J8872">
        <f t="shared" ca="1" si="969"/>
        <v>4</v>
      </c>
      <c r="K8872" cm="1">
        <f t="array" aca="1" ref="K8872" ca="1">IF(G8872&gt;7,
        IF(G8872&gt;H8872, 1, IF(G8872&lt;H8872, 0, 2)),
        IF(       H8872&gt;7,
                     IF(G8872&gt;H8872, 1, IF(G8872&lt;H8872, 0, 2)),
                     IF(         G8872&lt;6,
                                   IF(            _xlfn.XLOOKUP(C8872,'deck &amp; rules'!$D$22:$M$22,_xlfn.XLOOKUP(H8872,'deck &amp; rules'!$C$23:$C$30,'deck &amp; rules'!$D$23:$M$30))="draw",
                                                     IF(I8872&gt;J8872,1,IF(I8872&lt;J8872,0,2)),
                                                     IF(I8872&gt;H8872,1,IF(I8872&lt;H8872,0,2))),
                                   IF(H8872&lt;7,
                                        IF(G8872&gt;J8872,1,IF(G8872&lt;J8872,0,2)),
                                        IF(G8872&gt;H8872,1,IF(G8872&lt;H8872,0,2))
                                        )
                          )
              )
        )</f>
        <v>0</v>
      </c>
      <c r="L8872">
        <f t="shared" ca="1" si="970"/>
        <v>-939</v>
      </c>
      <c r="M8872">
        <f t="shared" ca="1" si="971"/>
        <v>-872.09999999991533</v>
      </c>
      <c r="N8872">
        <f t="shared" ca="1" si="972"/>
        <v>-1644</v>
      </c>
    </row>
    <row r="8873" spans="1:14" x14ac:dyDescent="0.25">
      <c r="A8873">
        <f ca="1"/>
        <v>4</v>
      </c>
      <c r="B8873">
        <f ca="1"/>
        <v>9</v>
      </c>
      <c r="C8873">
        <f ca="1"/>
        <v>1</v>
      </c>
      <c r="D8873">
        <f ca="1"/>
        <v>4</v>
      </c>
      <c r="E8873">
        <f ca="1"/>
        <v>0</v>
      </c>
      <c r="F8873">
        <f ca="1"/>
        <v>2</v>
      </c>
      <c r="G8873">
        <f t="shared" ca="1" si="966"/>
        <v>3</v>
      </c>
      <c r="H8873">
        <f t="shared" ca="1" si="967"/>
        <v>4</v>
      </c>
      <c r="I8873">
        <f t="shared" ca="1" si="968"/>
        <v>4</v>
      </c>
      <c r="J8873">
        <f t="shared" ca="1" si="969"/>
        <v>6</v>
      </c>
      <c r="K8873" cm="1">
        <f t="array" aca="1" ref="K8873" ca="1">IF(G8873&gt;7,
        IF(G8873&gt;H8873, 1, IF(G8873&lt;H8873, 0, 2)),
        IF(       H8873&gt;7,
                     IF(G8873&gt;H8873, 1, IF(G8873&lt;H8873, 0, 2)),
                     IF(         G8873&lt;6,
                                   IF(            _xlfn.XLOOKUP(C8873,'deck &amp; rules'!$D$22:$M$22,_xlfn.XLOOKUP(H8873,'deck &amp; rules'!$C$23:$C$30,'deck &amp; rules'!$D$23:$M$30))="draw",
                                                     IF(I8873&gt;J8873,1,IF(I8873&lt;J8873,0,2)),
                                                     IF(I8873&gt;H8873,1,IF(I8873&lt;H8873,0,2))),
                                   IF(H8873&lt;7,
                                        IF(G8873&gt;J8873,1,IF(G8873&lt;J8873,0,2)),
                                        IF(G8873&gt;H8873,1,IF(G8873&lt;H8873,0,2))
                                        )
                          )
              )
        )</f>
        <v>2</v>
      </c>
      <c r="L8873">
        <f t="shared" ca="1" si="970"/>
        <v>-940</v>
      </c>
      <c r="M8873">
        <f t="shared" ca="1" si="971"/>
        <v>-873.09999999991533</v>
      </c>
      <c r="N8873">
        <f t="shared" ca="1" si="972"/>
        <v>-1636</v>
      </c>
    </row>
    <row r="8874" spans="1:14" x14ac:dyDescent="0.25">
      <c r="A8874">
        <f ca="1"/>
        <v>1</v>
      </c>
      <c r="B8874">
        <f ca="1"/>
        <v>0</v>
      </c>
      <c r="C8874">
        <f ca="1"/>
        <v>4</v>
      </c>
      <c r="D8874">
        <f ca="1"/>
        <v>5</v>
      </c>
      <c r="E8874">
        <f ca="1"/>
        <v>7</v>
      </c>
      <c r="F8874">
        <f ca="1"/>
        <v>7</v>
      </c>
      <c r="G8874">
        <f t="shared" ca="1" si="966"/>
        <v>1</v>
      </c>
      <c r="H8874">
        <f t="shared" ca="1" si="967"/>
        <v>2</v>
      </c>
      <c r="I8874">
        <f t="shared" ca="1" si="968"/>
        <v>5</v>
      </c>
      <c r="J8874">
        <f t="shared" ca="1" si="969"/>
        <v>9</v>
      </c>
      <c r="K8874" cm="1">
        <f t="array" aca="1" ref="K8874" ca="1">IF(G8874&gt;7,
        IF(G8874&gt;H8874, 1, IF(G8874&lt;H8874, 0, 2)),
        IF(       H8874&gt;7,
                     IF(G8874&gt;H8874, 1, IF(G8874&lt;H8874, 0, 2)),
                     IF(         G8874&lt;6,
                                   IF(            _xlfn.XLOOKUP(C8874,'deck &amp; rules'!$D$22:$M$22,_xlfn.XLOOKUP(H8874,'deck &amp; rules'!$C$23:$C$30,'deck &amp; rules'!$D$23:$M$30))="draw",
                                                     IF(I8874&gt;J8874,1,IF(I8874&lt;J8874,0,2)),
                                                     IF(I8874&gt;H8874,1,IF(I8874&lt;H8874,0,2))),
                                   IF(H8874&lt;7,
                                        IF(G8874&gt;J8874,1,IF(G8874&lt;J8874,0,2)),
                                        IF(G8874&gt;H8874,1,IF(G8874&lt;H8874,0,2))
                                        )
                          )
              )
        )</f>
        <v>0</v>
      </c>
      <c r="L8874">
        <f t="shared" ca="1" si="970"/>
        <v>-941</v>
      </c>
      <c r="M8874">
        <f t="shared" ca="1" si="971"/>
        <v>-872.14999999991528</v>
      </c>
      <c r="N8874">
        <f t="shared" ca="1" si="972"/>
        <v>-1637</v>
      </c>
    </row>
    <row r="8875" spans="1:14" x14ac:dyDescent="0.25">
      <c r="A8875">
        <f ca="1"/>
        <v>6</v>
      </c>
      <c r="B8875">
        <f ca="1"/>
        <v>8</v>
      </c>
      <c r="C8875">
        <f ca="1"/>
        <v>2</v>
      </c>
      <c r="D8875">
        <f ca="1"/>
        <v>0</v>
      </c>
      <c r="E8875">
        <f ca="1"/>
        <v>1</v>
      </c>
      <c r="F8875">
        <f ca="1"/>
        <v>5</v>
      </c>
      <c r="G8875">
        <f t="shared" ca="1" si="966"/>
        <v>4</v>
      </c>
      <c r="H8875">
        <f t="shared" ca="1" si="967"/>
        <v>1</v>
      </c>
      <c r="I8875">
        <f t="shared" ca="1" si="968"/>
        <v>6</v>
      </c>
      <c r="J8875">
        <f t="shared" ca="1" si="969"/>
        <v>6</v>
      </c>
      <c r="K8875" cm="1">
        <f t="array" aca="1" ref="K8875" ca="1">IF(G8875&gt;7,
        IF(G8875&gt;H8875, 1, IF(G8875&lt;H8875, 0, 2)),
        IF(       H8875&gt;7,
                     IF(G8875&gt;H8875, 1, IF(G8875&lt;H8875, 0, 2)),
                     IF(         G8875&lt;6,
                                   IF(            _xlfn.XLOOKUP(C8875,'deck &amp; rules'!$D$22:$M$22,_xlfn.XLOOKUP(H8875,'deck &amp; rules'!$C$23:$C$30,'deck &amp; rules'!$D$23:$M$30))="draw",
                                                     IF(I8875&gt;J8875,1,IF(I8875&lt;J8875,0,2)),
                                                     IF(I8875&gt;H8875,1,IF(I8875&lt;H8875,0,2))),
                                   IF(H8875&lt;7,
                                        IF(G8875&gt;J8875,1,IF(G8875&lt;J8875,0,2)),
                                        IF(G8875&gt;H8875,1,IF(G8875&lt;H8875,0,2))
                                        )
                          )
              )
        )</f>
        <v>2</v>
      </c>
      <c r="L8875">
        <f t="shared" ca="1" si="970"/>
        <v>-942</v>
      </c>
      <c r="M8875">
        <f t="shared" ca="1" si="971"/>
        <v>-873.14999999991528</v>
      </c>
      <c r="N8875">
        <f t="shared" ca="1" si="972"/>
        <v>-1629</v>
      </c>
    </row>
    <row r="8876" spans="1:14" x14ac:dyDescent="0.25">
      <c r="A8876">
        <f ca="1"/>
        <v>5</v>
      </c>
      <c r="B8876">
        <f ca="1"/>
        <v>0</v>
      </c>
      <c r="C8876">
        <f ca="1"/>
        <v>0</v>
      </c>
      <c r="D8876">
        <f ca="1"/>
        <v>1</v>
      </c>
      <c r="E8876">
        <f ca="1"/>
        <v>5</v>
      </c>
      <c r="F8876">
        <f ca="1"/>
        <v>0</v>
      </c>
      <c r="G8876">
        <f t="shared" ca="1" si="966"/>
        <v>5</v>
      </c>
      <c r="H8876">
        <f t="shared" ca="1" si="967"/>
        <v>6</v>
      </c>
      <c r="I8876">
        <f t="shared" ca="1" si="968"/>
        <v>5</v>
      </c>
      <c r="J8876">
        <f t="shared" ca="1" si="969"/>
        <v>6</v>
      </c>
      <c r="K8876" cm="1">
        <f t="array" aca="1" ref="K8876" ca="1">IF(G8876&gt;7,
        IF(G8876&gt;H8876, 1, IF(G8876&lt;H8876, 0, 2)),
        IF(       H8876&gt;7,
                     IF(G8876&gt;H8876, 1, IF(G8876&lt;H8876, 0, 2)),
                     IF(         G8876&lt;6,
                                   IF(            _xlfn.XLOOKUP(C8876,'deck &amp; rules'!$D$22:$M$22,_xlfn.XLOOKUP(H8876,'deck &amp; rules'!$C$23:$C$30,'deck &amp; rules'!$D$23:$M$30))="draw",
                                                     IF(I8876&gt;J8876,1,IF(I8876&lt;J8876,0,2)),
                                                     IF(I8876&gt;H8876,1,IF(I8876&lt;H8876,0,2))),
                                   IF(H8876&lt;7,
                                        IF(G8876&gt;J8876,1,IF(G8876&lt;J8876,0,2)),
                                        IF(G8876&gt;H8876,1,IF(G8876&lt;H8876,0,2))
                                        )
                          )
              )
        )</f>
        <v>0</v>
      </c>
      <c r="L8876">
        <f t="shared" ca="1" si="970"/>
        <v>-943</v>
      </c>
      <c r="M8876">
        <f t="shared" ca="1" si="971"/>
        <v>-872.19999999991524</v>
      </c>
      <c r="N8876">
        <f t="shared" ca="1" si="972"/>
        <v>-1630</v>
      </c>
    </row>
    <row r="8877" spans="1:14" x14ac:dyDescent="0.25">
      <c r="A8877">
        <f ca="1"/>
        <v>6</v>
      </c>
      <c r="B8877">
        <f ca="1"/>
        <v>2</v>
      </c>
      <c r="C8877">
        <f ca="1"/>
        <v>0</v>
      </c>
      <c r="D8877">
        <f ca="1"/>
        <v>0</v>
      </c>
      <c r="E8877">
        <f ca="1"/>
        <v>2</v>
      </c>
      <c r="F8877">
        <f ca="1"/>
        <v>0</v>
      </c>
      <c r="G8877">
        <f t="shared" ca="1" si="966"/>
        <v>8</v>
      </c>
      <c r="H8877">
        <f t="shared" ca="1" si="967"/>
        <v>2</v>
      </c>
      <c r="I8877">
        <f t="shared" ca="1" si="968"/>
        <v>8</v>
      </c>
      <c r="J8877">
        <f t="shared" ca="1" si="969"/>
        <v>2</v>
      </c>
      <c r="K8877" cm="1">
        <f t="array" aca="1" ref="K8877" ca="1">IF(G8877&gt;7,
        IF(G8877&gt;H8877, 1, IF(G8877&lt;H8877, 0, 2)),
        IF(       H8877&gt;7,
                     IF(G8877&gt;H8877, 1, IF(G8877&lt;H8877, 0, 2)),
                     IF(         G8877&lt;6,
                                   IF(            _xlfn.XLOOKUP(C8877,'deck &amp; rules'!$D$22:$M$22,_xlfn.XLOOKUP(H8877,'deck &amp; rules'!$C$23:$C$30,'deck &amp; rules'!$D$23:$M$30))="draw",
                                                     IF(I8877&gt;J8877,1,IF(I8877&lt;J8877,0,2)),
                                                     IF(I8877&gt;H8877,1,IF(I8877&lt;H8877,0,2))),
                                   IF(H8877&lt;7,
                                        IF(G8877&gt;J8877,1,IF(G8877&lt;J8877,0,2)),
                                        IF(G8877&gt;H8877,1,IF(G8877&lt;H8877,0,2))
                                        )
                          )
              )
        )</f>
        <v>1</v>
      </c>
      <c r="L8877">
        <f t="shared" ca="1" si="970"/>
        <v>-942</v>
      </c>
      <c r="M8877">
        <f t="shared" ca="1" si="971"/>
        <v>-873.19999999991524</v>
      </c>
      <c r="N8877">
        <f t="shared" ca="1" si="972"/>
        <v>-1631</v>
      </c>
    </row>
    <row r="8878" spans="1:14" x14ac:dyDescent="0.25">
      <c r="A8878">
        <f ca="1"/>
        <v>1</v>
      </c>
      <c r="B8878">
        <f ca="1"/>
        <v>9</v>
      </c>
      <c r="C8878">
        <f ca="1"/>
        <v>2</v>
      </c>
      <c r="D8878">
        <f ca="1"/>
        <v>5</v>
      </c>
      <c r="E8878">
        <f ca="1"/>
        <v>5</v>
      </c>
      <c r="F8878">
        <f ca="1"/>
        <v>9</v>
      </c>
      <c r="G8878">
        <f t="shared" ca="1" si="966"/>
        <v>0</v>
      </c>
      <c r="H8878">
        <f t="shared" ca="1" si="967"/>
        <v>0</v>
      </c>
      <c r="I8878">
        <f t="shared" ca="1" si="968"/>
        <v>2</v>
      </c>
      <c r="J8878">
        <f t="shared" ca="1" si="969"/>
        <v>9</v>
      </c>
      <c r="K8878" cm="1">
        <f t="array" aca="1" ref="K8878" ca="1">IF(G8878&gt;7,
        IF(G8878&gt;H8878, 1, IF(G8878&lt;H8878, 0, 2)),
        IF(       H8878&gt;7,
                     IF(G8878&gt;H8878, 1, IF(G8878&lt;H8878, 0, 2)),
                     IF(         G8878&lt;6,
                                   IF(            _xlfn.XLOOKUP(C8878,'deck &amp; rules'!$D$22:$M$22,_xlfn.XLOOKUP(H8878,'deck &amp; rules'!$C$23:$C$30,'deck &amp; rules'!$D$23:$M$30))="draw",
                                                     IF(I8878&gt;J8878,1,IF(I8878&lt;J8878,0,2)),
                                                     IF(I8878&gt;H8878,1,IF(I8878&lt;H8878,0,2))),
                                   IF(H8878&lt;7,
                                        IF(G8878&gt;J8878,1,IF(G8878&lt;J8878,0,2)),
                                        IF(G8878&gt;H8878,1,IF(G8878&lt;H8878,0,2))
                                        )
                          )
              )
        )</f>
        <v>0</v>
      </c>
      <c r="L8878">
        <f t="shared" ca="1" si="970"/>
        <v>-943</v>
      </c>
      <c r="M8878">
        <f t="shared" ca="1" si="971"/>
        <v>-872.24999999991519</v>
      </c>
      <c r="N8878">
        <f t="shared" ca="1" si="972"/>
        <v>-1632</v>
      </c>
    </row>
    <row r="8879" spans="1:14" x14ac:dyDescent="0.25">
      <c r="A8879">
        <f ca="1"/>
        <v>8</v>
      </c>
      <c r="B8879">
        <f ca="1"/>
        <v>5</v>
      </c>
      <c r="C8879">
        <f ca="1"/>
        <v>0</v>
      </c>
      <c r="D8879">
        <f ca="1"/>
        <v>9</v>
      </c>
      <c r="E8879">
        <f ca="1"/>
        <v>0</v>
      </c>
      <c r="F8879">
        <f ca="1"/>
        <v>4</v>
      </c>
      <c r="G8879">
        <f t="shared" ca="1" si="966"/>
        <v>3</v>
      </c>
      <c r="H8879">
        <f t="shared" ca="1" si="967"/>
        <v>9</v>
      </c>
      <c r="I8879">
        <f t="shared" ca="1" si="968"/>
        <v>3</v>
      </c>
      <c r="J8879">
        <f t="shared" ca="1" si="969"/>
        <v>3</v>
      </c>
      <c r="K8879" cm="1">
        <f t="array" aca="1" ref="K8879" ca="1">IF(G8879&gt;7,
        IF(G8879&gt;H8879, 1, IF(G8879&lt;H8879, 0, 2)),
        IF(       H8879&gt;7,
                     IF(G8879&gt;H8879, 1, IF(G8879&lt;H8879, 0, 2)),
                     IF(         G8879&lt;6,
                                   IF(            _xlfn.XLOOKUP(C8879,'deck &amp; rules'!$D$22:$M$22,_xlfn.XLOOKUP(H8879,'deck &amp; rules'!$C$23:$C$30,'deck &amp; rules'!$D$23:$M$30))="draw",
                                                     IF(I8879&gt;J8879,1,IF(I8879&lt;J8879,0,2)),
                                                     IF(I8879&gt;H8879,1,IF(I8879&lt;H8879,0,2))),
                                   IF(H8879&lt;7,
                                        IF(G8879&gt;J8879,1,IF(G8879&lt;J8879,0,2)),
                                        IF(G8879&gt;H8879,1,IF(G8879&lt;H8879,0,2))
                                        )
                          )
              )
        )</f>
        <v>0</v>
      </c>
      <c r="L8879">
        <f t="shared" ca="1" si="970"/>
        <v>-944</v>
      </c>
      <c r="M8879">
        <f t="shared" ca="1" si="971"/>
        <v>-871.29999999991514</v>
      </c>
      <c r="N8879">
        <f t="shared" ca="1" si="972"/>
        <v>-1633</v>
      </c>
    </row>
    <row r="8880" spans="1:14" x14ac:dyDescent="0.25">
      <c r="A8880">
        <f ca="1"/>
        <v>5</v>
      </c>
      <c r="B8880">
        <f ca="1"/>
        <v>8</v>
      </c>
      <c r="C8880">
        <f ca="1"/>
        <v>3</v>
      </c>
      <c r="D8880">
        <f ca="1"/>
        <v>5</v>
      </c>
      <c r="E8880">
        <f ca="1"/>
        <v>4</v>
      </c>
      <c r="F8880">
        <f ca="1"/>
        <v>1</v>
      </c>
      <c r="G8880">
        <f t="shared" ca="1" si="966"/>
        <v>3</v>
      </c>
      <c r="H8880">
        <f t="shared" ca="1" si="967"/>
        <v>9</v>
      </c>
      <c r="I8880">
        <f t="shared" ca="1" si="968"/>
        <v>6</v>
      </c>
      <c r="J8880">
        <f t="shared" ca="1" si="969"/>
        <v>0</v>
      </c>
      <c r="K8880" cm="1">
        <f t="array" aca="1" ref="K8880" ca="1">IF(G8880&gt;7,
        IF(G8880&gt;H8880, 1, IF(G8880&lt;H8880, 0, 2)),
        IF(       H8880&gt;7,
                     IF(G8880&gt;H8880, 1, IF(G8880&lt;H8880, 0, 2)),
                     IF(         G8880&lt;6,
                                   IF(            _xlfn.XLOOKUP(C8880,'deck &amp; rules'!$D$22:$M$22,_xlfn.XLOOKUP(H8880,'deck &amp; rules'!$C$23:$C$30,'deck &amp; rules'!$D$23:$M$30))="draw",
                                                     IF(I8880&gt;J8880,1,IF(I8880&lt;J8880,0,2)),
                                                     IF(I8880&gt;H8880,1,IF(I8880&lt;H8880,0,2))),
                                   IF(H8880&lt;7,
                                        IF(G8880&gt;J8880,1,IF(G8880&lt;J8880,0,2)),
                                        IF(G8880&gt;H8880,1,IF(G8880&lt;H8880,0,2))
                                        )
                          )
              )
        )</f>
        <v>0</v>
      </c>
      <c r="L8880">
        <f t="shared" ca="1" si="970"/>
        <v>-945</v>
      </c>
      <c r="M8880">
        <f t="shared" ca="1" si="971"/>
        <v>-870.3499999999151</v>
      </c>
      <c r="N8880">
        <f t="shared" ca="1" si="972"/>
        <v>-1634</v>
      </c>
    </row>
    <row r="8881" spans="1:14" x14ac:dyDescent="0.25">
      <c r="A8881">
        <f ca="1"/>
        <v>0</v>
      </c>
      <c r="B8881">
        <f ca="1"/>
        <v>5</v>
      </c>
      <c r="C8881">
        <f ca="1"/>
        <v>6</v>
      </c>
      <c r="D8881">
        <f ca="1"/>
        <v>4</v>
      </c>
      <c r="E8881">
        <f ca="1"/>
        <v>0</v>
      </c>
      <c r="F8881">
        <f ca="1"/>
        <v>0</v>
      </c>
      <c r="G8881">
        <f t="shared" ca="1" si="966"/>
        <v>5</v>
      </c>
      <c r="H8881">
        <f t="shared" ca="1" si="967"/>
        <v>4</v>
      </c>
      <c r="I8881">
        <f t="shared" ca="1" si="968"/>
        <v>1</v>
      </c>
      <c r="J8881">
        <f t="shared" ca="1" si="969"/>
        <v>4</v>
      </c>
      <c r="K8881" cm="1">
        <f t="array" aca="1" ref="K8881" ca="1">IF(G8881&gt;7,
        IF(G8881&gt;H8881, 1, IF(G8881&lt;H8881, 0, 2)),
        IF(       H8881&gt;7,
                     IF(G8881&gt;H8881, 1, IF(G8881&lt;H8881, 0, 2)),
                     IF(         G8881&lt;6,
                                   IF(            _xlfn.XLOOKUP(C8881,'deck &amp; rules'!$D$22:$M$22,_xlfn.XLOOKUP(H8881,'deck &amp; rules'!$C$23:$C$30,'deck &amp; rules'!$D$23:$M$30))="draw",
                                                     IF(I8881&gt;J8881,1,IF(I8881&lt;J8881,0,2)),
                                                     IF(I8881&gt;H8881,1,IF(I8881&lt;H8881,0,2))),
                                   IF(H8881&lt;7,
                                        IF(G8881&gt;J8881,1,IF(G8881&lt;J8881,0,2)),
                                        IF(G8881&gt;H8881,1,IF(G8881&lt;H8881,0,2))
                                        )
                          )
              )
        )</f>
        <v>0</v>
      </c>
      <c r="L8881">
        <f t="shared" ca="1" si="970"/>
        <v>-946</v>
      </c>
      <c r="M8881">
        <f t="shared" ca="1" si="971"/>
        <v>-869.39999999991505</v>
      </c>
      <c r="N8881">
        <f t="shared" ca="1" si="972"/>
        <v>-1635</v>
      </c>
    </row>
    <row r="8882" spans="1:14" x14ac:dyDescent="0.25">
      <c r="A8882">
        <f ca="1"/>
        <v>5</v>
      </c>
      <c r="B8882">
        <f ca="1"/>
        <v>0</v>
      </c>
      <c r="C8882">
        <f ca="1"/>
        <v>0</v>
      </c>
      <c r="D8882">
        <f ca="1"/>
        <v>3</v>
      </c>
      <c r="E8882">
        <f ca="1"/>
        <v>5</v>
      </c>
      <c r="F8882">
        <f ca="1"/>
        <v>9</v>
      </c>
      <c r="G8882">
        <f t="shared" ca="1" si="966"/>
        <v>5</v>
      </c>
      <c r="H8882">
        <f t="shared" ca="1" si="967"/>
        <v>8</v>
      </c>
      <c r="I8882">
        <f t="shared" ca="1" si="968"/>
        <v>5</v>
      </c>
      <c r="J8882">
        <f t="shared" ca="1" si="969"/>
        <v>7</v>
      </c>
      <c r="K8882" cm="1">
        <f t="array" aca="1" ref="K8882" ca="1">IF(G8882&gt;7,
        IF(G8882&gt;H8882, 1, IF(G8882&lt;H8882, 0, 2)),
        IF(       H8882&gt;7,
                     IF(G8882&gt;H8882, 1, IF(G8882&lt;H8882, 0, 2)),
                     IF(         G8882&lt;6,
                                   IF(            _xlfn.XLOOKUP(C8882,'deck &amp; rules'!$D$22:$M$22,_xlfn.XLOOKUP(H8882,'deck &amp; rules'!$C$23:$C$30,'deck &amp; rules'!$D$23:$M$30))="draw",
                                                     IF(I8882&gt;J8882,1,IF(I8882&lt;J8882,0,2)),
                                                     IF(I8882&gt;H8882,1,IF(I8882&lt;H8882,0,2))),
                                   IF(H8882&lt;7,
                                        IF(G8882&gt;J8882,1,IF(G8882&lt;J8882,0,2)),
                                        IF(G8882&gt;H8882,1,IF(G8882&lt;H8882,0,2))
                                        )
                          )
              )
        )</f>
        <v>0</v>
      </c>
      <c r="L8882">
        <f t="shared" ca="1" si="970"/>
        <v>-947</v>
      </c>
      <c r="M8882">
        <f t="shared" ca="1" si="971"/>
        <v>-868.44999999991501</v>
      </c>
      <c r="N8882">
        <f t="shared" ca="1" si="972"/>
        <v>-1636</v>
      </c>
    </row>
    <row r="8883" spans="1:14" x14ac:dyDescent="0.25">
      <c r="A8883">
        <f ca="1"/>
        <v>1</v>
      </c>
      <c r="B8883">
        <f ca="1"/>
        <v>7</v>
      </c>
      <c r="C8883">
        <f ca="1"/>
        <v>0</v>
      </c>
      <c r="D8883">
        <f ca="1"/>
        <v>5</v>
      </c>
      <c r="E8883">
        <f ca="1"/>
        <v>9</v>
      </c>
      <c r="F8883">
        <f ca="1"/>
        <v>0</v>
      </c>
      <c r="G8883">
        <f t="shared" ca="1" si="966"/>
        <v>8</v>
      </c>
      <c r="H8883">
        <f t="shared" ca="1" si="967"/>
        <v>4</v>
      </c>
      <c r="I8883">
        <f t="shared" ca="1" si="968"/>
        <v>8</v>
      </c>
      <c r="J8883">
        <f t="shared" ca="1" si="969"/>
        <v>4</v>
      </c>
      <c r="K8883" cm="1">
        <f t="array" aca="1" ref="K8883" ca="1">IF(G8883&gt;7,
        IF(G8883&gt;H8883, 1, IF(G8883&lt;H8883, 0, 2)),
        IF(       H8883&gt;7,
                     IF(G8883&gt;H8883, 1, IF(G8883&lt;H8883, 0, 2)),
                     IF(         G8883&lt;6,
                                   IF(            _xlfn.XLOOKUP(C8883,'deck &amp; rules'!$D$22:$M$22,_xlfn.XLOOKUP(H8883,'deck &amp; rules'!$C$23:$C$30,'deck &amp; rules'!$D$23:$M$30))="draw",
                                                     IF(I8883&gt;J8883,1,IF(I8883&lt;J8883,0,2)),
                                                     IF(I8883&gt;H8883,1,IF(I8883&lt;H8883,0,2))),
                                   IF(H8883&lt;7,
                                        IF(G8883&gt;J8883,1,IF(G8883&lt;J8883,0,2)),
                                        IF(G8883&gt;H8883,1,IF(G8883&lt;H8883,0,2))
                                        )
                          )
              )
        )</f>
        <v>1</v>
      </c>
      <c r="L8883">
        <f t="shared" ca="1" si="970"/>
        <v>-946</v>
      </c>
      <c r="M8883">
        <f t="shared" ca="1" si="971"/>
        <v>-869.44999999991501</v>
      </c>
      <c r="N8883">
        <f t="shared" ca="1" si="972"/>
        <v>-1637</v>
      </c>
    </row>
    <row r="8884" spans="1:14" x14ac:dyDescent="0.25">
      <c r="A8884">
        <f ca="1"/>
        <v>1</v>
      </c>
      <c r="B8884">
        <f ca="1"/>
        <v>0</v>
      </c>
      <c r="C8884">
        <f ca="1"/>
        <v>0</v>
      </c>
      <c r="D8884">
        <f ca="1"/>
        <v>6</v>
      </c>
      <c r="E8884">
        <f ca="1"/>
        <v>1</v>
      </c>
      <c r="F8884">
        <f ca="1"/>
        <v>0</v>
      </c>
      <c r="G8884">
        <f t="shared" ca="1" si="966"/>
        <v>1</v>
      </c>
      <c r="H8884">
        <f t="shared" ca="1" si="967"/>
        <v>7</v>
      </c>
      <c r="I8884">
        <f t="shared" ca="1" si="968"/>
        <v>1</v>
      </c>
      <c r="J8884">
        <f t="shared" ca="1" si="969"/>
        <v>7</v>
      </c>
      <c r="K8884" cm="1">
        <f t="array" aca="1" ref="K8884" ca="1">IF(G8884&gt;7,
        IF(G8884&gt;H8884, 1, IF(G8884&lt;H8884, 0, 2)),
        IF(       H8884&gt;7,
                     IF(G8884&gt;H8884, 1, IF(G8884&lt;H8884, 0, 2)),
                     IF(         G8884&lt;6,
                                   IF(            _xlfn.XLOOKUP(C8884,'deck &amp; rules'!$D$22:$M$22,_xlfn.XLOOKUP(H8884,'deck &amp; rules'!$C$23:$C$30,'deck &amp; rules'!$D$23:$M$30))="draw",
                                                     IF(I8884&gt;J8884,1,IF(I8884&lt;J8884,0,2)),
                                                     IF(I8884&gt;H8884,1,IF(I8884&lt;H8884,0,2))),
                                   IF(H8884&lt;7,
                                        IF(G8884&gt;J8884,1,IF(G8884&lt;J8884,0,2)),
                                        IF(G8884&gt;H8884,1,IF(G8884&lt;H8884,0,2))
                                        )
                          )
              )
        )</f>
        <v>0</v>
      </c>
      <c r="L8884">
        <f t="shared" ca="1" si="970"/>
        <v>-947</v>
      </c>
      <c r="M8884">
        <f t="shared" ca="1" si="971"/>
        <v>-868.49999999991496</v>
      </c>
      <c r="N8884">
        <f t="shared" ca="1" si="972"/>
        <v>-1638</v>
      </c>
    </row>
    <row r="8885" spans="1:14" x14ac:dyDescent="0.25">
      <c r="A8885">
        <f ca="1"/>
        <v>3</v>
      </c>
      <c r="B8885">
        <f ca="1"/>
        <v>0</v>
      </c>
      <c r="C8885">
        <f ca="1"/>
        <v>2</v>
      </c>
      <c r="D8885">
        <f ca="1"/>
        <v>8</v>
      </c>
      <c r="E8885">
        <f ca="1"/>
        <v>6</v>
      </c>
      <c r="F8885">
        <f ca="1"/>
        <v>1</v>
      </c>
      <c r="G8885">
        <f t="shared" ca="1" si="966"/>
        <v>3</v>
      </c>
      <c r="H8885">
        <f t="shared" ca="1" si="967"/>
        <v>4</v>
      </c>
      <c r="I8885">
        <f t="shared" ca="1" si="968"/>
        <v>5</v>
      </c>
      <c r="J8885">
        <f t="shared" ca="1" si="969"/>
        <v>5</v>
      </c>
      <c r="K8885" cm="1">
        <f t="array" aca="1" ref="K8885" ca="1">IF(G8885&gt;7,
        IF(G8885&gt;H8885, 1, IF(G8885&lt;H8885, 0, 2)),
        IF(       H8885&gt;7,
                     IF(G8885&gt;H8885, 1, IF(G8885&lt;H8885, 0, 2)),
                     IF(         G8885&lt;6,
                                   IF(            _xlfn.XLOOKUP(C8885,'deck &amp; rules'!$D$22:$M$22,_xlfn.XLOOKUP(H8885,'deck &amp; rules'!$C$23:$C$30,'deck &amp; rules'!$D$23:$M$30))="draw",
                                                     IF(I8885&gt;J8885,1,IF(I8885&lt;J8885,0,2)),
                                                     IF(I8885&gt;H8885,1,IF(I8885&lt;H8885,0,2))),
                                   IF(H8885&lt;7,
                                        IF(G8885&gt;J8885,1,IF(G8885&lt;J8885,0,2)),
                                        IF(G8885&gt;H8885,1,IF(G8885&lt;H8885,0,2))
                                        )
                          )
              )
        )</f>
        <v>2</v>
      </c>
      <c r="L8885">
        <f t="shared" ca="1" si="970"/>
        <v>-948</v>
      </c>
      <c r="M8885">
        <f t="shared" ca="1" si="971"/>
        <v>-869.49999999991496</v>
      </c>
      <c r="N8885">
        <f t="shared" ca="1" si="972"/>
        <v>-1630</v>
      </c>
    </row>
    <row r="8886" spans="1:14" x14ac:dyDescent="0.25">
      <c r="A8886">
        <f ca="1"/>
        <v>5</v>
      </c>
      <c r="B8886">
        <f ca="1"/>
        <v>0</v>
      </c>
      <c r="C8886">
        <f ca="1"/>
        <v>0</v>
      </c>
      <c r="D8886">
        <f ca="1"/>
        <v>9</v>
      </c>
      <c r="E8886">
        <f ca="1"/>
        <v>7</v>
      </c>
      <c r="F8886">
        <f ca="1"/>
        <v>0</v>
      </c>
      <c r="G8886">
        <f t="shared" ca="1" si="966"/>
        <v>5</v>
      </c>
      <c r="H8886">
        <f t="shared" ca="1" si="967"/>
        <v>6</v>
      </c>
      <c r="I8886">
        <f t="shared" ca="1" si="968"/>
        <v>5</v>
      </c>
      <c r="J8886">
        <f t="shared" ca="1" si="969"/>
        <v>6</v>
      </c>
      <c r="K8886" cm="1">
        <f t="array" aca="1" ref="K8886" ca="1">IF(G8886&gt;7,
        IF(G8886&gt;H8886, 1, IF(G8886&lt;H8886, 0, 2)),
        IF(       H8886&gt;7,
                     IF(G8886&gt;H8886, 1, IF(G8886&lt;H8886, 0, 2)),
                     IF(         G8886&lt;6,
                                   IF(            _xlfn.XLOOKUP(C8886,'deck &amp; rules'!$D$22:$M$22,_xlfn.XLOOKUP(H8886,'deck &amp; rules'!$C$23:$C$30,'deck &amp; rules'!$D$23:$M$30))="draw",
                                                     IF(I8886&gt;J8886,1,IF(I8886&lt;J8886,0,2)),
                                                     IF(I8886&gt;H8886,1,IF(I8886&lt;H8886,0,2))),
                                   IF(H8886&lt;7,
                                        IF(G8886&gt;J8886,1,IF(G8886&lt;J8886,0,2)),
                                        IF(G8886&gt;H8886,1,IF(G8886&lt;H8886,0,2))
                                        )
                          )
              )
        )</f>
        <v>0</v>
      </c>
      <c r="L8886">
        <f t="shared" ca="1" si="970"/>
        <v>-949</v>
      </c>
      <c r="M8886">
        <f t="shared" ca="1" si="971"/>
        <v>-868.54999999991492</v>
      </c>
      <c r="N8886">
        <f t="shared" ca="1" si="972"/>
        <v>-1631</v>
      </c>
    </row>
    <row r="8887" spans="1:14" x14ac:dyDescent="0.25">
      <c r="A8887">
        <f ca="1"/>
        <v>9</v>
      </c>
      <c r="B8887">
        <f ca="1"/>
        <v>6</v>
      </c>
      <c r="C8887">
        <f ca="1"/>
        <v>6</v>
      </c>
      <c r="D8887">
        <f ca="1"/>
        <v>7</v>
      </c>
      <c r="E8887">
        <f ca="1"/>
        <v>3</v>
      </c>
      <c r="F8887">
        <f ca="1"/>
        <v>7</v>
      </c>
      <c r="G8887">
        <f t="shared" ca="1" si="966"/>
        <v>5</v>
      </c>
      <c r="H8887">
        <f t="shared" ca="1" si="967"/>
        <v>0</v>
      </c>
      <c r="I8887">
        <f t="shared" ca="1" si="968"/>
        <v>1</v>
      </c>
      <c r="J8887">
        <f t="shared" ca="1" si="969"/>
        <v>7</v>
      </c>
      <c r="K8887" cm="1">
        <f t="array" aca="1" ref="K8887" ca="1">IF(G8887&gt;7,
        IF(G8887&gt;H8887, 1, IF(G8887&lt;H8887, 0, 2)),
        IF(       H8887&gt;7,
                     IF(G8887&gt;H8887, 1, IF(G8887&lt;H8887, 0, 2)),
                     IF(         G8887&lt;6,
                                   IF(            _xlfn.XLOOKUP(C8887,'deck &amp; rules'!$D$22:$M$22,_xlfn.XLOOKUP(H8887,'deck &amp; rules'!$C$23:$C$30,'deck &amp; rules'!$D$23:$M$30))="draw",
                                                     IF(I8887&gt;J8887,1,IF(I8887&lt;J8887,0,2)),
                                                     IF(I8887&gt;H8887,1,IF(I8887&lt;H8887,0,2))),
                                   IF(H8887&lt;7,
                                        IF(G8887&gt;J8887,1,IF(G8887&lt;J8887,0,2)),
                                        IF(G8887&gt;H8887,1,IF(G8887&lt;H8887,0,2))
                                        )
                          )
              )
        )</f>
        <v>0</v>
      </c>
      <c r="L8887">
        <f t="shared" ca="1" si="970"/>
        <v>-950</v>
      </c>
      <c r="M8887">
        <f t="shared" ca="1" si="971"/>
        <v>-867.59999999991487</v>
      </c>
      <c r="N8887">
        <f t="shared" ca="1" si="972"/>
        <v>-1632</v>
      </c>
    </row>
    <row r="8888" spans="1:14" x14ac:dyDescent="0.25">
      <c r="A8888">
        <f ca="1"/>
        <v>1</v>
      </c>
      <c r="B8888">
        <f ca="1"/>
        <v>8</v>
      </c>
      <c r="C8888">
        <f ca="1"/>
        <v>0</v>
      </c>
      <c r="D8888">
        <f ca="1"/>
        <v>3</v>
      </c>
      <c r="E8888">
        <f ca="1"/>
        <v>4</v>
      </c>
      <c r="F8888">
        <f ca="1"/>
        <v>8</v>
      </c>
      <c r="G8888">
        <f t="shared" ca="1" si="966"/>
        <v>9</v>
      </c>
      <c r="H8888">
        <f t="shared" ca="1" si="967"/>
        <v>7</v>
      </c>
      <c r="I8888">
        <f t="shared" ca="1" si="968"/>
        <v>9</v>
      </c>
      <c r="J8888">
        <f t="shared" ca="1" si="969"/>
        <v>5</v>
      </c>
      <c r="K8888" cm="1">
        <f t="array" aca="1" ref="K8888" ca="1">IF(G8888&gt;7,
        IF(G8888&gt;H8888, 1, IF(G8888&lt;H8888, 0, 2)),
        IF(       H8888&gt;7,
                     IF(G8888&gt;H8888, 1, IF(G8888&lt;H8888, 0, 2)),
                     IF(         G8888&lt;6,
                                   IF(            _xlfn.XLOOKUP(C8888,'deck &amp; rules'!$D$22:$M$22,_xlfn.XLOOKUP(H8888,'deck &amp; rules'!$C$23:$C$30,'deck &amp; rules'!$D$23:$M$30))="draw",
                                                     IF(I8888&gt;J8888,1,IF(I8888&lt;J8888,0,2)),
                                                     IF(I8888&gt;H8888,1,IF(I8888&lt;H8888,0,2))),
                                   IF(H8888&lt;7,
                                        IF(G8888&gt;J8888,1,IF(G8888&lt;J8888,0,2)),
                                        IF(G8888&gt;H8888,1,IF(G8888&lt;H8888,0,2))
                                        )
                          )
              )
        )</f>
        <v>1</v>
      </c>
      <c r="L8888">
        <f t="shared" ca="1" si="970"/>
        <v>-949</v>
      </c>
      <c r="M8888">
        <f t="shared" ca="1" si="971"/>
        <v>-868.59999999991487</v>
      </c>
      <c r="N8888">
        <f t="shared" ca="1" si="972"/>
        <v>-1633</v>
      </c>
    </row>
    <row r="8889" spans="1:14" x14ac:dyDescent="0.25">
      <c r="A8889">
        <f ca="1"/>
        <v>2</v>
      </c>
      <c r="B8889">
        <f ca="1"/>
        <v>5</v>
      </c>
      <c r="C8889">
        <f ca="1"/>
        <v>2</v>
      </c>
      <c r="D8889">
        <f ca="1"/>
        <v>2</v>
      </c>
      <c r="E8889">
        <f ca="1"/>
        <v>1</v>
      </c>
      <c r="F8889">
        <f ca="1"/>
        <v>8</v>
      </c>
      <c r="G8889">
        <f t="shared" ca="1" si="966"/>
        <v>7</v>
      </c>
      <c r="H8889">
        <f t="shared" ca="1" si="967"/>
        <v>3</v>
      </c>
      <c r="I8889">
        <f t="shared" ca="1" si="968"/>
        <v>9</v>
      </c>
      <c r="J8889">
        <f t="shared" ca="1" si="969"/>
        <v>1</v>
      </c>
      <c r="K8889" cm="1">
        <f t="array" aca="1" ref="K8889" ca="1">IF(G8889&gt;7,
        IF(G8889&gt;H8889, 1, IF(G8889&lt;H8889, 0, 2)),
        IF(       H8889&gt;7,
                     IF(G8889&gt;H8889, 1, IF(G8889&lt;H8889, 0, 2)),
                     IF(         G8889&lt;6,
                                   IF(            _xlfn.XLOOKUP(C8889,'deck &amp; rules'!$D$22:$M$22,_xlfn.XLOOKUP(H8889,'deck &amp; rules'!$C$23:$C$30,'deck &amp; rules'!$D$23:$M$30))="draw",
                                                     IF(I8889&gt;J8889,1,IF(I8889&lt;J8889,0,2)),
                                                     IF(I8889&gt;H8889,1,IF(I8889&lt;H8889,0,2))),
                                   IF(H8889&lt;7,
                                        IF(G8889&gt;J8889,1,IF(G8889&lt;J8889,0,2)),
                                        IF(G8889&gt;H8889,1,IF(G8889&lt;H8889,0,2))
                                        )
                          )
              )
        )</f>
        <v>1</v>
      </c>
      <c r="L8889">
        <f t="shared" ca="1" si="970"/>
        <v>-948</v>
      </c>
      <c r="M8889">
        <f t="shared" ca="1" si="971"/>
        <v>-869.59999999991487</v>
      </c>
      <c r="N8889">
        <f t="shared" ca="1" si="972"/>
        <v>-1634</v>
      </c>
    </row>
    <row r="8890" spans="1:14" x14ac:dyDescent="0.25">
      <c r="A8890">
        <f ca="1"/>
        <v>0</v>
      </c>
      <c r="B8890">
        <f ca="1"/>
        <v>5</v>
      </c>
      <c r="C8890">
        <f ca="1"/>
        <v>8</v>
      </c>
      <c r="D8890">
        <f ca="1"/>
        <v>0</v>
      </c>
      <c r="E8890">
        <f ca="1"/>
        <v>0</v>
      </c>
      <c r="F8890">
        <f ca="1"/>
        <v>5</v>
      </c>
      <c r="G8890">
        <f t="shared" ca="1" si="966"/>
        <v>5</v>
      </c>
      <c r="H8890">
        <f t="shared" ca="1" si="967"/>
        <v>0</v>
      </c>
      <c r="I8890">
        <f t="shared" ca="1" si="968"/>
        <v>3</v>
      </c>
      <c r="J8890">
        <f t="shared" ca="1" si="969"/>
        <v>5</v>
      </c>
      <c r="K8890" cm="1">
        <f t="array" aca="1" ref="K8890" ca="1">IF(G8890&gt;7,
        IF(G8890&gt;H8890, 1, IF(G8890&lt;H8890, 0, 2)),
        IF(       H8890&gt;7,
                     IF(G8890&gt;H8890, 1, IF(G8890&lt;H8890, 0, 2)),
                     IF(         G8890&lt;6,
                                   IF(            _xlfn.XLOOKUP(C8890,'deck &amp; rules'!$D$22:$M$22,_xlfn.XLOOKUP(H8890,'deck &amp; rules'!$C$23:$C$30,'deck &amp; rules'!$D$23:$M$30))="draw",
                                                     IF(I8890&gt;J8890,1,IF(I8890&lt;J8890,0,2)),
                                                     IF(I8890&gt;H8890,1,IF(I8890&lt;H8890,0,2))),
                                   IF(H8890&lt;7,
                                        IF(G8890&gt;J8890,1,IF(G8890&lt;J8890,0,2)),
                                        IF(G8890&gt;H8890,1,IF(G8890&lt;H8890,0,2))
                                        )
                          )
              )
        )</f>
        <v>0</v>
      </c>
      <c r="L8890">
        <f t="shared" ca="1" si="970"/>
        <v>-949</v>
      </c>
      <c r="M8890">
        <f t="shared" ca="1" si="971"/>
        <v>-868.64999999991483</v>
      </c>
      <c r="N8890">
        <f t="shared" ca="1" si="972"/>
        <v>-1635</v>
      </c>
    </row>
    <row r="8891" spans="1:14" x14ac:dyDescent="0.25">
      <c r="A8891">
        <f ca="1"/>
        <v>6</v>
      </c>
      <c r="B8891">
        <f ca="1"/>
        <v>2</v>
      </c>
      <c r="C8891">
        <f ca="1"/>
        <v>4</v>
      </c>
      <c r="D8891">
        <f ca="1"/>
        <v>7</v>
      </c>
      <c r="E8891">
        <f ca="1"/>
        <v>0</v>
      </c>
      <c r="F8891">
        <f ca="1"/>
        <v>7</v>
      </c>
      <c r="G8891">
        <f t="shared" ca="1" si="966"/>
        <v>8</v>
      </c>
      <c r="H8891">
        <f t="shared" ca="1" si="967"/>
        <v>7</v>
      </c>
      <c r="I8891">
        <f t="shared" ca="1" si="968"/>
        <v>2</v>
      </c>
      <c r="J8891">
        <f t="shared" ca="1" si="969"/>
        <v>4</v>
      </c>
      <c r="K8891" cm="1">
        <f t="array" aca="1" ref="K8891" ca="1">IF(G8891&gt;7,
        IF(G8891&gt;H8891, 1, IF(G8891&lt;H8891, 0, 2)),
        IF(       H8891&gt;7,
                     IF(G8891&gt;H8891, 1, IF(G8891&lt;H8891, 0, 2)),
                     IF(         G8891&lt;6,
                                   IF(            _xlfn.XLOOKUP(C8891,'deck &amp; rules'!$D$22:$M$22,_xlfn.XLOOKUP(H8891,'deck &amp; rules'!$C$23:$C$30,'deck &amp; rules'!$D$23:$M$30))="draw",
                                                     IF(I8891&gt;J8891,1,IF(I8891&lt;J8891,0,2)),
                                                     IF(I8891&gt;H8891,1,IF(I8891&lt;H8891,0,2))),
                                   IF(H8891&lt;7,
                                        IF(G8891&gt;J8891,1,IF(G8891&lt;J8891,0,2)),
                                        IF(G8891&gt;H8891,1,IF(G8891&lt;H8891,0,2))
                                        )
                          )
              )
        )</f>
        <v>1</v>
      </c>
      <c r="L8891">
        <f t="shared" ca="1" si="970"/>
        <v>-948</v>
      </c>
      <c r="M8891">
        <f t="shared" ca="1" si="971"/>
        <v>-869.64999999991483</v>
      </c>
      <c r="N8891">
        <f t="shared" ca="1" si="972"/>
        <v>-1636</v>
      </c>
    </row>
    <row r="8892" spans="1:14" x14ac:dyDescent="0.25">
      <c r="A8892">
        <f ca="1"/>
        <v>0</v>
      </c>
      <c r="B8892">
        <f ca="1"/>
        <v>2</v>
      </c>
      <c r="C8892">
        <f ca="1"/>
        <v>0</v>
      </c>
      <c r="D8892">
        <f ca="1"/>
        <v>6</v>
      </c>
      <c r="E8892">
        <f ca="1"/>
        <v>0</v>
      </c>
      <c r="F8892">
        <f ca="1"/>
        <v>3</v>
      </c>
      <c r="G8892">
        <f t="shared" ca="1" si="966"/>
        <v>2</v>
      </c>
      <c r="H8892">
        <f t="shared" ca="1" si="967"/>
        <v>6</v>
      </c>
      <c r="I8892">
        <f t="shared" ca="1" si="968"/>
        <v>2</v>
      </c>
      <c r="J8892">
        <f t="shared" ca="1" si="969"/>
        <v>9</v>
      </c>
      <c r="K8892" cm="1">
        <f t="array" aca="1" ref="K8892" ca="1">IF(G8892&gt;7,
        IF(G8892&gt;H8892, 1, IF(G8892&lt;H8892, 0, 2)),
        IF(       H8892&gt;7,
                     IF(G8892&gt;H8892, 1, IF(G8892&lt;H8892, 0, 2)),
                     IF(         G8892&lt;6,
                                   IF(            _xlfn.XLOOKUP(C8892,'deck &amp; rules'!$D$22:$M$22,_xlfn.XLOOKUP(H8892,'deck &amp; rules'!$C$23:$C$30,'deck &amp; rules'!$D$23:$M$30))="draw",
                                                     IF(I8892&gt;J8892,1,IF(I8892&lt;J8892,0,2)),
                                                     IF(I8892&gt;H8892,1,IF(I8892&lt;H8892,0,2))),
                                   IF(H8892&lt;7,
                                        IF(G8892&gt;J8892,1,IF(G8892&lt;J8892,0,2)),
                                        IF(G8892&gt;H8892,1,IF(G8892&lt;H8892,0,2))
                                        )
                          )
              )
        )</f>
        <v>0</v>
      </c>
      <c r="L8892">
        <f t="shared" ca="1" si="970"/>
        <v>-949</v>
      </c>
      <c r="M8892">
        <f t="shared" ca="1" si="971"/>
        <v>-868.69999999991478</v>
      </c>
      <c r="N8892">
        <f t="shared" ca="1" si="972"/>
        <v>-1637</v>
      </c>
    </row>
    <row r="8893" spans="1:14" x14ac:dyDescent="0.25">
      <c r="A8893">
        <f ca="1"/>
        <v>0</v>
      </c>
      <c r="B8893">
        <f ca="1"/>
        <v>2</v>
      </c>
      <c r="C8893">
        <f ca="1"/>
        <v>9</v>
      </c>
      <c r="D8893">
        <f ca="1"/>
        <v>4</v>
      </c>
      <c r="E8893">
        <f ca="1"/>
        <v>5</v>
      </c>
      <c r="F8893">
        <f ca="1"/>
        <v>9</v>
      </c>
      <c r="G8893">
        <f t="shared" ca="1" si="966"/>
        <v>2</v>
      </c>
      <c r="H8893">
        <f t="shared" ca="1" si="967"/>
        <v>9</v>
      </c>
      <c r="I8893">
        <f t="shared" ca="1" si="968"/>
        <v>1</v>
      </c>
      <c r="J8893">
        <f t="shared" ca="1" si="969"/>
        <v>8</v>
      </c>
      <c r="K8893" cm="1">
        <f t="array" aca="1" ref="K8893" ca="1">IF(G8893&gt;7,
        IF(G8893&gt;H8893, 1, IF(G8893&lt;H8893, 0, 2)),
        IF(       H8893&gt;7,
                     IF(G8893&gt;H8893, 1, IF(G8893&lt;H8893, 0, 2)),
                     IF(         G8893&lt;6,
                                   IF(            _xlfn.XLOOKUP(C8893,'deck &amp; rules'!$D$22:$M$22,_xlfn.XLOOKUP(H8893,'deck &amp; rules'!$C$23:$C$30,'deck &amp; rules'!$D$23:$M$30))="draw",
                                                     IF(I8893&gt;J8893,1,IF(I8893&lt;J8893,0,2)),
                                                     IF(I8893&gt;H8893,1,IF(I8893&lt;H8893,0,2))),
                                   IF(H8893&lt;7,
                                        IF(G8893&gt;J8893,1,IF(G8893&lt;J8893,0,2)),
                                        IF(G8893&gt;H8893,1,IF(G8893&lt;H8893,0,2))
                                        )
                          )
              )
        )</f>
        <v>0</v>
      </c>
      <c r="L8893">
        <f t="shared" ca="1" si="970"/>
        <v>-950</v>
      </c>
      <c r="M8893">
        <f t="shared" ca="1" si="971"/>
        <v>-867.74999999991473</v>
      </c>
      <c r="N8893">
        <f t="shared" ca="1" si="972"/>
        <v>-1638</v>
      </c>
    </row>
    <row r="8894" spans="1:14" x14ac:dyDescent="0.25">
      <c r="A8894">
        <f ca="1"/>
        <v>7</v>
      </c>
      <c r="B8894">
        <f ca="1"/>
        <v>2</v>
      </c>
      <c r="C8894">
        <f ca="1"/>
        <v>8</v>
      </c>
      <c r="D8894">
        <f ca="1"/>
        <v>2</v>
      </c>
      <c r="E8894">
        <f ca="1"/>
        <v>8</v>
      </c>
      <c r="F8894">
        <f ca="1"/>
        <v>9</v>
      </c>
      <c r="G8894">
        <f t="shared" ca="1" si="966"/>
        <v>9</v>
      </c>
      <c r="H8894">
        <f t="shared" ca="1" si="967"/>
        <v>0</v>
      </c>
      <c r="I8894">
        <f t="shared" ca="1" si="968"/>
        <v>7</v>
      </c>
      <c r="J8894">
        <f t="shared" ca="1" si="969"/>
        <v>9</v>
      </c>
      <c r="K8894" cm="1">
        <f t="array" aca="1" ref="K8894" ca="1">IF(G8894&gt;7,
        IF(G8894&gt;H8894, 1, IF(G8894&lt;H8894, 0, 2)),
        IF(       H8894&gt;7,
                     IF(G8894&gt;H8894, 1, IF(G8894&lt;H8894, 0, 2)),
                     IF(         G8894&lt;6,
                                   IF(            _xlfn.XLOOKUP(C8894,'deck &amp; rules'!$D$22:$M$22,_xlfn.XLOOKUP(H8894,'deck &amp; rules'!$C$23:$C$30,'deck &amp; rules'!$D$23:$M$30))="draw",
                                                     IF(I8894&gt;J8894,1,IF(I8894&lt;J8894,0,2)),
                                                     IF(I8894&gt;H8894,1,IF(I8894&lt;H8894,0,2))),
                                   IF(H8894&lt;7,
                                        IF(G8894&gt;J8894,1,IF(G8894&lt;J8894,0,2)),
                                        IF(G8894&gt;H8894,1,IF(G8894&lt;H8894,0,2))
                                        )
                          )
              )
        )</f>
        <v>1</v>
      </c>
      <c r="L8894">
        <f t="shared" ca="1" si="970"/>
        <v>-949</v>
      </c>
      <c r="M8894">
        <f t="shared" ca="1" si="971"/>
        <v>-868.74999999991473</v>
      </c>
      <c r="N8894">
        <f t="shared" ca="1" si="972"/>
        <v>-1639</v>
      </c>
    </row>
    <row r="8895" spans="1:14" x14ac:dyDescent="0.25">
      <c r="A8895">
        <f ca="1"/>
        <v>4</v>
      </c>
      <c r="B8895">
        <f ca="1"/>
        <v>0</v>
      </c>
      <c r="C8895">
        <f ca="1"/>
        <v>0</v>
      </c>
      <c r="D8895">
        <f ca="1"/>
        <v>0</v>
      </c>
      <c r="E8895">
        <f ca="1"/>
        <v>1</v>
      </c>
      <c r="F8895">
        <f ca="1"/>
        <v>7</v>
      </c>
      <c r="G8895">
        <f t="shared" ca="1" si="966"/>
        <v>4</v>
      </c>
      <c r="H8895">
        <f t="shared" ca="1" si="967"/>
        <v>1</v>
      </c>
      <c r="I8895">
        <f t="shared" ca="1" si="968"/>
        <v>4</v>
      </c>
      <c r="J8895">
        <f t="shared" ca="1" si="969"/>
        <v>8</v>
      </c>
      <c r="K8895" cm="1">
        <f t="array" aca="1" ref="K8895" ca="1">IF(G8895&gt;7,
        IF(G8895&gt;H8895, 1, IF(G8895&lt;H8895, 0, 2)),
        IF(       H8895&gt;7,
                     IF(G8895&gt;H8895, 1, IF(G8895&lt;H8895, 0, 2)),
                     IF(         G8895&lt;6,
                                   IF(            _xlfn.XLOOKUP(C8895,'deck &amp; rules'!$D$22:$M$22,_xlfn.XLOOKUP(H8895,'deck &amp; rules'!$C$23:$C$30,'deck &amp; rules'!$D$23:$M$30))="draw",
                                                     IF(I8895&gt;J8895,1,IF(I8895&lt;J8895,0,2)),
                                                     IF(I8895&gt;H8895,1,IF(I8895&lt;H8895,0,2))),
                                   IF(H8895&lt;7,
                                        IF(G8895&gt;J8895,1,IF(G8895&lt;J8895,0,2)),
                                        IF(G8895&gt;H8895,1,IF(G8895&lt;H8895,0,2))
                                        )
                          )
              )
        )</f>
        <v>0</v>
      </c>
      <c r="L8895">
        <f t="shared" ca="1" si="970"/>
        <v>-950</v>
      </c>
      <c r="M8895">
        <f t="shared" ca="1" si="971"/>
        <v>-867.79999999991469</v>
      </c>
      <c r="N8895">
        <f t="shared" ca="1" si="972"/>
        <v>-1640</v>
      </c>
    </row>
    <row r="8896" spans="1:14" x14ac:dyDescent="0.25">
      <c r="A8896">
        <f ca="1"/>
        <v>3</v>
      </c>
      <c r="B8896">
        <f ca="1"/>
        <v>0</v>
      </c>
      <c r="C8896">
        <f ca="1"/>
        <v>3</v>
      </c>
      <c r="D8896">
        <f ca="1"/>
        <v>2</v>
      </c>
      <c r="E8896">
        <f ca="1"/>
        <v>1</v>
      </c>
      <c r="F8896">
        <f ca="1"/>
        <v>8</v>
      </c>
      <c r="G8896">
        <f t="shared" ca="1" si="966"/>
        <v>3</v>
      </c>
      <c r="H8896">
        <f t="shared" ca="1" si="967"/>
        <v>3</v>
      </c>
      <c r="I8896">
        <f t="shared" ca="1" si="968"/>
        <v>6</v>
      </c>
      <c r="J8896">
        <f t="shared" ca="1" si="969"/>
        <v>1</v>
      </c>
      <c r="K8896" cm="1">
        <f t="array" aca="1" ref="K8896" ca="1">IF(G8896&gt;7,
        IF(G8896&gt;H8896, 1, IF(G8896&lt;H8896, 0, 2)),
        IF(       H8896&gt;7,
                     IF(G8896&gt;H8896, 1, IF(G8896&lt;H8896, 0, 2)),
                     IF(         G8896&lt;6,
                                   IF(            _xlfn.XLOOKUP(C8896,'deck &amp; rules'!$D$22:$M$22,_xlfn.XLOOKUP(H8896,'deck &amp; rules'!$C$23:$C$30,'deck &amp; rules'!$D$23:$M$30))="draw",
                                                     IF(I8896&gt;J8896,1,IF(I8896&lt;J8896,0,2)),
                                                     IF(I8896&gt;H8896,1,IF(I8896&lt;H8896,0,2))),
                                   IF(H8896&lt;7,
                                        IF(G8896&gt;J8896,1,IF(G8896&lt;J8896,0,2)),
                                        IF(G8896&gt;H8896,1,IF(G8896&lt;H8896,0,2))
                                        )
                          )
              )
        )</f>
        <v>1</v>
      </c>
      <c r="L8896">
        <f t="shared" ca="1" si="970"/>
        <v>-949</v>
      </c>
      <c r="M8896">
        <f t="shared" ca="1" si="971"/>
        <v>-868.79999999991469</v>
      </c>
      <c r="N8896">
        <f t="shared" ca="1" si="972"/>
        <v>-1641</v>
      </c>
    </row>
    <row r="8897" spans="1:14" x14ac:dyDescent="0.25">
      <c r="A8897">
        <f ca="1"/>
        <v>8</v>
      </c>
      <c r="B8897">
        <f ca="1"/>
        <v>1</v>
      </c>
      <c r="C8897">
        <f ca="1"/>
        <v>3</v>
      </c>
      <c r="D8897">
        <f ca="1"/>
        <v>8</v>
      </c>
      <c r="E8897">
        <f ca="1"/>
        <v>9</v>
      </c>
      <c r="F8897">
        <f ca="1"/>
        <v>3</v>
      </c>
      <c r="G8897">
        <f t="shared" ca="1" si="966"/>
        <v>9</v>
      </c>
      <c r="H8897">
        <f t="shared" ca="1" si="967"/>
        <v>7</v>
      </c>
      <c r="I8897">
        <f t="shared" ca="1" si="968"/>
        <v>2</v>
      </c>
      <c r="J8897">
        <f t="shared" ca="1" si="969"/>
        <v>0</v>
      </c>
      <c r="K8897" cm="1">
        <f t="array" aca="1" ref="K8897" ca="1">IF(G8897&gt;7,
        IF(G8897&gt;H8897, 1, IF(G8897&lt;H8897, 0, 2)),
        IF(       H8897&gt;7,
                     IF(G8897&gt;H8897, 1, IF(G8897&lt;H8897, 0, 2)),
                     IF(         G8897&lt;6,
                                   IF(            _xlfn.XLOOKUP(C8897,'deck &amp; rules'!$D$22:$M$22,_xlfn.XLOOKUP(H8897,'deck &amp; rules'!$C$23:$C$30,'deck &amp; rules'!$D$23:$M$30))="draw",
                                                     IF(I8897&gt;J8897,1,IF(I8897&lt;J8897,0,2)),
                                                     IF(I8897&gt;H8897,1,IF(I8897&lt;H8897,0,2))),
                                   IF(H8897&lt;7,
                                        IF(G8897&gt;J8897,1,IF(G8897&lt;J8897,0,2)),
                                        IF(G8897&gt;H8897,1,IF(G8897&lt;H8897,0,2))
                                        )
                          )
              )
        )</f>
        <v>1</v>
      </c>
      <c r="L8897">
        <f t="shared" ca="1" si="970"/>
        <v>-948</v>
      </c>
      <c r="M8897">
        <f t="shared" ca="1" si="971"/>
        <v>-869.79999999991469</v>
      </c>
      <c r="N8897">
        <f t="shared" ca="1" si="972"/>
        <v>-1642</v>
      </c>
    </row>
    <row r="8898" spans="1:14" x14ac:dyDescent="0.25">
      <c r="A8898">
        <f ca="1"/>
        <v>5</v>
      </c>
      <c r="B8898">
        <f ca="1"/>
        <v>0</v>
      </c>
      <c r="C8898">
        <f ca="1"/>
        <v>8</v>
      </c>
      <c r="D8898">
        <f ca="1"/>
        <v>0</v>
      </c>
      <c r="E8898">
        <f ca="1"/>
        <v>0</v>
      </c>
      <c r="F8898">
        <f ca="1"/>
        <v>0</v>
      </c>
      <c r="G8898">
        <f t="shared" ca="1" si="966"/>
        <v>5</v>
      </c>
      <c r="H8898">
        <f t="shared" ca="1" si="967"/>
        <v>0</v>
      </c>
      <c r="I8898">
        <f t="shared" ca="1" si="968"/>
        <v>3</v>
      </c>
      <c r="J8898">
        <f t="shared" ca="1" si="969"/>
        <v>0</v>
      </c>
      <c r="K8898" cm="1">
        <f t="array" aca="1" ref="K8898" ca="1">IF(G8898&gt;7,
        IF(G8898&gt;H8898, 1, IF(G8898&lt;H8898, 0, 2)),
        IF(       H8898&gt;7,
                     IF(G8898&gt;H8898, 1, IF(G8898&lt;H8898, 0, 2)),
                     IF(         G8898&lt;6,
                                   IF(            _xlfn.XLOOKUP(C8898,'deck &amp; rules'!$D$22:$M$22,_xlfn.XLOOKUP(H8898,'deck &amp; rules'!$C$23:$C$30,'deck &amp; rules'!$D$23:$M$30))="draw",
                                                     IF(I8898&gt;J8898,1,IF(I8898&lt;J8898,0,2)),
                                                     IF(I8898&gt;H8898,1,IF(I8898&lt;H8898,0,2))),
                                   IF(H8898&lt;7,
                                        IF(G8898&gt;J8898,1,IF(G8898&lt;J8898,0,2)),
                                        IF(G8898&gt;H8898,1,IF(G8898&lt;H8898,0,2))
                                        )
                          )
              )
        )</f>
        <v>1</v>
      </c>
      <c r="L8898">
        <f t="shared" ca="1" si="970"/>
        <v>-947</v>
      </c>
      <c r="M8898">
        <f t="shared" ca="1" si="971"/>
        <v>-870.79999999991469</v>
      </c>
      <c r="N8898">
        <f t="shared" ca="1" si="972"/>
        <v>-1643</v>
      </c>
    </row>
    <row r="8899" spans="1:14" x14ac:dyDescent="0.25">
      <c r="A8899">
        <f ca="1"/>
        <v>6</v>
      </c>
      <c r="B8899">
        <f ca="1"/>
        <v>5</v>
      </c>
      <c r="C8899">
        <f ca="1"/>
        <v>0</v>
      </c>
      <c r="D8899">
        <f ca="1"/>
        <v>5</v>
      </c>
      <c r="E8899">
        <f ca="1"/>
        <v>3</v>
      </c>
      <c r="F8899">
        <f ca="1"/>
        <v>1</v>
      </c>
      <c r="G8899">
        <f t="shared" ref="G8899:G8962" ca="1" si="973">IF(A8899+B8899&gt;9,A8899+B8899-10,A8899+B8899)</f>
        <v>1</v>
      </c>
      <c r="H8899">
        <f t="shared" ref="H8899:H8962" ca="1" si="974">IF(D8899+E8899&gt;9,D8899+E8899-10,D8899+E8899)</f>
        <v>8</v>
      </c>
      <c r="I8899">
        <f t="shared" ref="I8899:I8962" ca="1" si="975">IF(G8899+C8899&gt;9,G8899+C8899-10,G8899+C8899)</f>
        <v>1</v>
      </c>
      <c r="J8899">
        <f t="shared" ref="J8899:J8962" ca="1" si="976">IF(H8899+F8899&gt;9,H8899+F8899-10,H8899+F8899)</f>
        <v>9</v>
      </c>
      <c r="K8899" cm="1">
        <f t="array" aca="1" ref="K8899" ca="1">IF(G8899&gt;7,
        IF(G8899&gt;H8899, 1, IF(G8899&lt;H8899, 0, 2)),
        IF(       H8899&gt;7,
                     IF(G8899&gt;H8899, 1, IF(G8899&lt;H8899, 0, 2)),
                     IF(         G8899&lt;6,
                                   IF(            _xlfn.XLOOKUP(C8899,'deck &amp; rules'!$D$22:$M$22,_xlfn.XLOOKUP(H8899,'deck &amp; rules'!$C$23:$C$30,'deck &amp; rules'!$D$23:$M$30))="draw",
                                                     IF(I8899&gt;J8899,1,IF(I8899&lt;J8899,0,2)),
                                                     IF(I8899&gt;H8899,1,IF(I8899&lt;H8899,0,2))),
                                   IF(H8899&lt;7,
                                        IF(G8899&gt;J8899,1,IF(G8899&lt;J8899,0,2)),
                                        IF(G8899&gt;H8899,1,IF(G8899&lt;H8899,0,2))
                                        )
                          )
              )
        )</f>
        <v>0</v>
      </c>
      <c r="L8899">
        <f t="shared" ca="1" si="970"/>
        <v>-948</v>
      </c>
      <c r="M8899">
        <f t="shared" ca="1" si="971"/>
        <v>-869.84999999991464</v>
      </c>
      <c r="N8899">
        <f t="shared" ca="1" si="972"/>
        <v>-1644</v>
      </c>
    </row>
    <row r="8900" spans="1:14" x14ac:dyDescent="0.25">
      <c r="A8900">
        <f ca="1"/>
        <v>9</v>
      </c>
      <c r="B8900">
        <f ca="1"/>
        <v>7</v>
      </c>
      <c r="C8900">
        <f ca="1"/>
        <v>3</v>
      </c>
      <c r="D8900">
        <f ca="1"/>
        <v>5</v>
      </c>
      <c r="E8900">
        <f ca="1"/>
        <v>5</v>
      </c>
      <c r="F8900">
        <f ca="1"/>
        <v>5</v>
      </c>
      <c r="G8900">
        <f t="shared" ca="1" si="973"/>
        <v>6</v>
      </c>
      <c r="H8900">
        <f t="shared" ca="1" si="974"/>
        <v>0</v>
      </c>
      <c r="I8900">
        <f t="shared" ca="1" si="975"/>
        <v>9</v>
      </c>
      <c r="J8900">
        <f t="shared" ca="1" si="976"/>
        <v>5</v>
      </c>
      <c r="K8900" cm="1">
        <f t="array" aca="1" ref="K8900" ca="1">IF(G8900&gt;7,
        IF(G8900&gt;H8900, 1, IF(G8900&lt;H8900, 0, 2)),
        IF(       H8900&gt;7,
                     IF(G8900&gt;H8900, 1, IF(G8900&lt;H8900, 0, 2)),
                     IF(         G8900&lt;6,
                                   IF(            _xlfn.XLOOKUP(C8900,'deck &amp; rules'!$D$22:$M$22,_xlfn.XLOOKUP(H8900,'deck &amp; rules'!$C$23:$C$30,'deck &amp; rules'!$D$23:$M$30))="draw",
                                                     IF(I8900&gt;J8900,1,IF(I8900&lt;J8900,0,2)),
                                                     IF(I8900&gt;H8900,1,IF(I8900&lt;H8900,0,2))),
                                   IF(H8900&lt;7,
                                        IF(G8900&gt;J8900,1,IF(G8900&lt;J8900,0,2)),
                                        IF(G8900&gt;H8900,1,IF(G8900&lt;H8900,0,2))
                                        )
                          )
              )
        )</f>
        <v>1</v>
      </c>
      <c r="L8900">
        <f t="shared" ref="L8900:L8963" ca="1" si="977">IF(K8900=1,L8899+1,L8899-1)</f>
        <v>-947</v>
      </c>
      <c r="M8900">
        <f t="shared" ref="M8900:M8963" ca="1" si="978">IF(K8900=0,M8899+19/20,M8899-1)</f>
        <v>-870.84999999991464</v>
      </c>
      <c r="N8900">
        <f t="shared" ref="N8900:N8963" ca="1" si="979">IF(K8900=2,N8899+8,N8899-1)</f>
        <v>-1645</v>
      </c>
    </row>
    <row r="8901" spans="1:14" x14ac:dyDescent="0.25">
      <c r="A8901">
        <f ca="1"/>
        <v>8</v>
      </c>
      <c r="B8901">
        <f ca="1"/>
        <v>3</v>
      </c>
      <c r="C8901">
        <f ca="1"/>
        <v>4</v>
      </c>
      <c r="D8901">
        <f ca="1"/>
        <v>6</v>
      </c>
      <c r="E8901">
        <f ca="1"/>
        <v>3</v>
      </c>
      <c r="F8901">
        <f ca="1"/>
        <v>9</v>
      </c>
      <c r="G8901">
        <f t="shared" ca="1" si="973"/>
        <v>1</v>
      </c>
      <c r="H8901">
        <f t="shared" ca="1" si="974"/>
        <v>9</v>
      </c>
      <c r="I8901">
        <f t="shared" ca="1" si="975"/>
        <v>5</v>
      </c>
      <c r="J8901">
        <f t="shared" ca="1" si="976"/>
        <v>8</v>
      </c>
      <c r="K8901" cm="1">
        <f t="array" aca="1" ref="K8901" ca="1">IF(G8901&gt;7,
        IF(G8901&gt;H8901, 1, IF(G8901&lt;H8901, 0, 2)),
        IF(       H8901&gt;7,
                     IF(G8901&gt;H8901, 1, IF(G8901&lt;H8901, 0, 2)),
                     IF(         G8901&lt;6,
                                   IF(            _xlfn.XLOOKUP(C8901,'deck &amp; rules'!$D$22:$M$22,_xlfn.XLOOKUP(H8901,'deck &amp; rules'!$C$23:$C$30,'deck &amp; rules'!$D$23:$M$30))="draw",
                                                     IF(I8901&gt;J8901,1,IF(I8901&lt;J8901,0,2)),
                                                     IF(I8901&gt;H8901,1,IF(I8901&lt;H8901,0,2))),
                                   IF(H8901&lt;7,
                                        IF(G8901&gt;J8901,1,IF(G8901&lt;J8901,0,2)),
                                        IF(G8901&gt;H8901,1,IF(G8901&lt;H8901,0,2))
                                        )
                          )
              )
        )</f>
        <v>0</v>
      </c>
      <c r="L8901">
        <f t="shared" ca="1" si="977"/>
        <v>-948</v>
      </c>
      <c r="M8901">
        <f t="shared" ca="1" si="978"/>
        <v>-869.8999999999146</v>
      </c>
      <c r="N8901">
        <f t="shared" ca="1" si="979"/>
        <v>-1646</v>
      </c>
    </row>
    <row r="8902" spans="1:14" x14ac:dyDescent="0.25">
      <c r="A8902">
        <f ca="1"/>
        <v>2</v>
      </c>
      <c r="B8902">
        <f ca="1"/>
        <v>6</v>
      </c>
      <c r="C8902">
        <f ca="1"/>
        <v>9</v>
      </c>
      <c r="D8902">
        <f ca="1"/>
        <v>4</v>
      </c>
      <c r="E8902">
        <f ca="1"/>
        <v>4</v>
      </c>
      <c r="F8902">
        <f ca="1"/>
        <v>0</v>
      </c>
      <c r="G8902">
        <f t="shared" ca="1" si="973"/>
        <v>8</v>
      </c>
      <c r="H8902">
        <f t="shared" ca="1" si="974"/>
        <v>8</v>
      </c>
      <c r="I8902">
        <f t="shared" ca="1" si="975"/>
        <v>7</v>
      </c>
      <c r="J8902">
        <f t="shared" ca="1" si="976"/>
        <v>8</v>
      </c>
      <c r="K8902" cm="1">
        <f t="array" aca="1" ref="K8902" ca="1">IF(G8902&gt;7,
        IF(G8902&gt;H8902, 1, IF(G8902&lt;H8902, 0, 2)),
        IF(       H8902&gt;7,
                     IF(G8902&gt;H8902, 1, IF(G8902&lt;H8902, 0, 2)),
                     IF(         G8902&lt;6,
                                   IF(            _xlfn.XLOOKUP(C8902,'deck &amp; rules'!$D$22:$M$22,_xlfn.XLOOKUP(H8902,'deck &amp; rules'!$C$23:$C$30,'deck &amp; rules'!$D$23:$M$30))="draw",
                                                     IF(I8902&gt;J8902,1,IF(I8902&lt;J8902,0,2)),
                                                     IF(I8902&gt;H8902,1,IF(I8902&lt;H8902,0,2))),
                                   IF(H8902&lt;7,
                                        IF(G8902&gt;J8902,1,IF(G8902&lt;J8902,0,2)),
                                        IF(G8902&gt;H8902,1,IF(G8902&lt;H8902,0,2))
                                        )
                          )
              )
        )</f>
        <v>2</v>
      </c>
      <c r="L8902">
        <f t="shared" ca="1" si="977"/>
        <v>-949</v>
      </c>
      <c r="M8902">
        <f t="shared" ca="1" si="978"/>
        <v>-870.8999999999146</v>
      </c>
      <c r="N8902">
        <f t="shared" ca="1" si="979"/>
        <v>-1638</v>
      </c>
    </row>
    <row r="8903" spans="1:14" x14ac:dyDescent="0.25">
      <c r="A8903">
        <f ca="1"/>
        <v>7</v>
      </c>
      <c r="B8903">
        <f ca="1"/>
        <v>7</v>
      </c>
      <c r="C8903">
        <f ca="1"/>
        <v>5</v>
      </c>
      <c r="D8903">
        <f ca="1"/>
        <v>2</v>
      </c>
      <c r="E8903">
        <f ca="1"/>
        <v>4</v>
      </c>
      <c r="F8903">
        <f ca="1"/>
        <v>0</v>
      </c>
      <c r="G8903">
        <f t="shared" ca="1" si="973"/>
        <v>4</v>
      </c>
      <c r="H8903">
        <f t="shared" ca="1" si="974"/>
        <v>6</v>
      </c>
      <c r="I8903">
        <f t="shared" ca="1" si="975"/>
        <v>9</v>
      </c>
      <c r="J8903">
        <f t="shared" ca="1" si="976"/>
        <v>6</v>
      </c>
      <c r="K8903" cm="1">
        <f t="array" aca="1" ref="K8903" ca="1">IF(G8903&gt;7,
        IF(G8903&gt;H8903, 1, IF(G8903&lt;H8903, 0, 2)),
        IF(       H8903&gt;7,
                     IF(G8903&gt;H8903, 1, IF(G8903&lt;H8903, 0, 2)),
                     IF(         G8903&lt;6,
                                   IF(            _xlfn.XLOOKUP(C8903,'deck &amp; rules'!$D$22:$M$22,_xlfn.XLOOKUP(H8903,'deck &amp; rules'!$C$23:$C$30,'deck &amp; rules'!$D$23:$M$30))="draw",
                                                     IF(I8903&gt;J8903,1,IF(I8903&lt;J8903,0,2)),
                                                     IF(I8903&gt;H8903,1,IF(I8903&lt;H8903,0,2))),
                                   IF(H8903&lt;7,
                                        IF(G8903&gt;J8903,1,IF(G8903&lt;J8903,0,2)),
                                        IF(G8903&gt;H8903,1,IF(G8903&lt;H8903,0,2))
                                        )
                          )
              )
        )</f>
        <v>1</v>
      </c>
      <c r="L8903">
        <f t="shared" ca="1" si="977"/>
        <v>-948</v>
      </c>
      <c r="M8903">
        <f t="shared" ca="1" si="978"/>
        <v>-871.8999999999146</v>
      </c>
      <c r="N8903">
        <f t="shared" ca="1" si="979"/>
        <v>-1639</v>
      </c>
    </row>
    <row r="8904" spans="1:14" x14ac:dyDescent="0.25">
      <c r="A8904">
        <f ca="1"/>
        <v>8</v>
      </c>
      <c r="B8904">
        <f ca="1"/>
        <v>9</v>
      </c>
      <c r="C8904">
        <f ca="1"/>
        <v>0</v>
      </c>
      <c r="D8904">
        <f ca="1"/>
        <v>0</v>
      </c>
      <c r="E8904">
        <f ca="1"/>
        <v>9</v>
      </c>
      <c r="F8904">
        <f ca="1"/>
        <v>0</v>
      </c>
      <c r="G8904">
        <f t="shared" ca="1" si="973"/>
        <v>7</v>
      </c>
      <c r="H8904">
        <f t="shared" ca="1" si="974"/>
        <v>9</v>
      </c>
      <c r="I8904">
        <f t="shared" ca="1" si="975"/>
        <v>7</v>
      </c>
      <c r="J8904">
        <f t="shared" ca="1" si="976"/>
        <v>9</v>
      </c>
      <c r="K8904" cm="1">
        <f t="array" aca="1" ref="K8904" ca="1">IF(G8904&gt;7,
        IF(G8904&gt;H8904, 1, IF(G8904&lt;H8904, 0, 2)),
        IF(       H8904&gt;7,
                     IF(G8904&gt;H8904, 1, IF(G8904&lt;H8904, 0, 2)),
                     IF(         G8904&lt;6,
                                   IF(            _xlfn.XLOOKUP(C8904,'deck &amp; rules'!$D$22:$M$22,_xlfn.XLOOKUP(H8904,'deck &amp; rules'!$C$23:$C$30,'deck &amp; rules'!$D$23:$M$30))="draw",
                                                     IF(I8904&gt;J8904,1,IF(I8904&lt;J8904,0,2)),
                                                     IF(I8904&gt;H8904,1,IF(I8904&lt;H8904,0,2))),
                                   IF(H8904&lt;7,
                                        IF(G8904&gt;J8904,1,IF(G8904&lt;J8904,0,2)),
                                        IF(G8904&gt;H8904,1,IF(G8904&lt;H8904,0,2))
                                        )
                          )
              )
        )</f>
        <v>0</v>
      </c>
      <c r="L8904">
        <f t="shared" ca="1" si="977"/>
        <v>-949</v>
      </c>
      <c r="M8904">
        <f t="shared" ca="1" si="978"/>
        <v>-870.94999999991455</v>
      </c>
      <c r="N8904">
        <f t="shared" ca="1" si="979"/>
        <v>-1640</v>
      </c>
    </row>
    <row r="8905" spans="1:14" x14ac:dyDescent="0.25">
      <c r="A8905">
        <f ca="1"/>
        <v>5</v>
      </c>
      <c r="B8905">
        <f ca="1"/>
        <v>0</v>
      </c>
      <c r="C8905">
        <f ca="1"/>
        <v>2</v>
      </c>
      <c r="D8905">
        <f ca="1"/>
        <v>4</v>
      </c>
      <c r="E8905">
        <f ca="1"/>
        <v>0</v>
      </c>
      <c r="F8905">
        <f ca="1"/>
        <v>4</v>
      </c>
      <c r="G8905">
        <f t="shared" ca="1" si="973"/>
        <v>5</v>
      </c>
      <c r="H8905">
        <f t="shared" ca="1" si="974"/>
        <v>4</v>
      </c>
      <c r="I8905">
        <f t="shared" ca="1" si="975"/>
        <v>7</v>
      </c>
      <c r="J8905">
        <f t="shared" ca="1" si="976"/>
        <v>8</v>
      </c>
      <c r="K8905" cm="1">
        <f t="array" aca="1" ref="K8905" ca="1">IF(G8905&gt;7,
        IF(G8905&gt;H8905, 1, IF(G8905&lt;H8905, 0, 2)),
        IF(       H8905&gt;7,
                     IF(G8905&gt;H8905, 1, IF(G8905&lt;H8905, 0, 2)),
                     IF(         G8905&lt;6,
                                   IF(            _xlfn.XLOOKUP(C8905,'deck &amp; rules'!$D$22:$M$22,_xlfn.XLOOKUP(H8905,'deck &amp; rules'!$C$23:$C$30,'deck &amp; rules'!$D$23:$M$30))="draw",
                                                     IF(I8905&gt;J8905,1,IF(I8905&lt;J8905,0,2)),
                                                     IF(I8905&gt;H8905,1,IF(I8905&lt;H8905,0,2))),
                                   IF(H8905&lt;7,
                                        IF(G8905&gt;J8905,1,IF(G8905&lt;J8905,0,2)),
                                        IF(G8905&gt;H8905,1,IF(G8905&lt;H8905,0,2))
                                        )
                          )
              )
        )</f>
        <v>0</v>
      </c>
      <c r="L8905">
        <f t="shared" ca="1" si="977"/>
        <v>-950</v>
      </c>
      <c r="M8905">
        <f t="shared" ca="1" si="978"/>
        <v>-869.99999999991451</v>
      </c>
      <c r="N8905">
        <f t="shared" ca="1" si="979"/>
        <v>-1641</v>
      </c>
    </row>
    <row r="8906" spans="1:14" x14ac:dyDescent="0.25">
      <c r="A8906">
        <f ca="1"/>
        <v>7</v>
      </c>
      <c r="B8906">
        <f ca="1"/>
        <v>8</v>
      </c>
      <c r="C8906">
        <f ca="1"/>
        <v>2</v>
      </c>
      <c r="D8906">
        <f ca="1"/>
        <v>5</v>
      </c>
      <c r="E8906">
        <f ca="1"/>
        <v>2</v>
      </c>
      <c r="F8906">
        <f ca="1"/>
        <v>6</v>
      </c>
      <c r="G8906">
        <f t="shared" ca="1" si="973"/>
        <v>5</v>
      </c>
      <c r="H8906">
        <f t="shared" ca="1" si="974"/>
        <v>7</v>
      </c>
      <c r="I8906">
        <f t="shared" ca="1" si="975"/>
        <v>7</v>
      </c>
      <c r="J8906">
        <f t="shared" ca="1" si="976"/>
        <v>3</v>
      </c>
      <c r="K8906" cm="1">
        <f t="array" aca="1" ref="K8906" ca="1">IF(G8906&gt;7,
        IF(G8906&gt;H8906, 1, IF(G8906&lt;H8906, 0, 2)),
        IF(       H8906&gt;7,
                     IF(G8906&gt;H8906, 1, IF(G8906&lt;H8906, 0, 2)),
                     IF(         G8906&lt;6,
                                   IF(            _xlfn.XLOOKUP(C8906,'deck &amp; rules'!$D$22:$M$22,_xlfn.XLOOKUP(H8906,'deck &amp; rules'!$C$23:$C$30,'deck &amp; rules'!$D$23:$M$30))="draw",
                                                     IF(I8906&gt;J8906,1,IF(I8906&lt;J8906,0,2)),
                                                     IF(I8906&gt;H8906,1,IF(I8906&lt;H8906,0,2))),
                                   IF(H8906&lt;7,
                                        IF(G8906&gt;J8906,1,IF(G8906&lt;J8906,0,2)),
                                        IF(G8906&gt;H8906,1,IF(G8906&lt;H8906,0,2))
                                        )
                          )
              )
        )</f>
        <v>2</v>
      </c>
      <c r="L8906">
        <f t="shared" ca="1" si="977"/>
        <v>-951</v>
      </c>
      <c r="M8906">
        <f t="shared" ca="1" si="978"/>
        <v>-870.99999999991451</v>
      </c>
      <c r="N8906">
        <f t="shared" ca="1" si="979"/>
        <v>-1633</v>
      </c>
    </row>
    <row r="8907" spans="1:14" x14ac:dyDescent="0.25">
      <c r="A8907">
        <f ca="1"/>
        <v>6</v>
      </c>
      <c r="B8907">
        <f ca="1"/>
        <v>8</v>
      </c>
      <c r="C8907">
        <f ca="1"/>
        <v>8</v>
      </c>
      <c r="D8907">
        <f ca="1"/>
        <v>0</v>
      </c>
      <c r="E8907">
        <f ca="1"/>
        <v>0</v>
      </c>
      <c r="F8907">
        <f ca="1"/>
        <v>6</v>
      </c>
      <c r="G8907">
        <f t="shared" ca="1" si="973"/>
        <v>4</v>
      </c>
      <c r="H8907">
        <f t="shared" ca="1" si="974"/>
        <v>0</v>
      </c>
      <c r="I8907">
        <f t="shared" ca="1" si="975"/>
        <v>2</v>
      </c>
      <c r="J8907">
        <f t="shared" ca="1" si="976"/>
        <v>6</v>
      </c>
      <c r="K8907" cm="1">
        <f t="array" aca="1" ref="K8907" ca="1">IF(G8907&gt;7,
        IF(G8907&gt;H8907, 1, IF(G8907&lt;H8907, 0, 2)),
        IF(       H8907&gt;7,
                     IF(G8907&gt;H8907, 1, IF(G8907&lt;H8907, 0, 2)),
                     IF(         G8907&lt;6,
                                   IF(            _xlfn.XLOOKUP(C8907,'deck &amp; rules'!$D$22:$M$22,_xlfn.XLOOKUP(H8907,'deck &amp; rules'!$C$23:$C$30,'deck &amp; rules'!$D$23:$M$30))="draw",
                                                     IF(I8907&gt;J8907,1,IF(I8907&lt;J8907,0,2)),
                                                     IF(I8907&gt;H8907,1,IF(I8907&lt;H8907,0,2))),
                                   IF(H8907&lt;7,
                                        IF(G8907&gt;J8907,1,IF(G8907&lt;J8907,0,2)),
                                        IF(G8907&gt;H8907,1,IF(G8907&lt;H8907,0,2))
                                        )
                          )
              )
        )</f>
        <v>0</v>
      </c>
      <c r="L8907">
        <f t="shared" ca="1" si="977"/>
        <v>-952</v>
      </c>
      <c r="M8907">
        <f t="shared" ca="1" si="978"/>
        <v>-870.04999999991446</v>
      </c>
      <c r="N8907">
        <f t="shared" ca="1" si="979"/>
        <v>-1634</v>
      </c>
    </row>
    <row r="8908" spans="1:14" x14ac:dyDescent="0.25">
      <c r="A8908">
        <f ca="1"/>
        <v>2</v>
      </c>
      <c r="B8908">
        <f ca="1"/>
        <v>5</v>
      </c>
      <c r="C8908">
        <f ca="1"/>
        <v>4</v>
      </c>
      <c r="D8908">
        <f ca="1"/>
        <v>2</v>
      </c>
      <c r="E8908">
        <f ca="1"/>
        <v>1</v>
      </c>
      <c r="F8908">
        <f ca="1"/>
        <v>6</v>
      </c>
      <c r="G8908">
        <f t="shared" ca="1" si="973"/>
        <v>7</v>
      </c>
      <c r="H8908">
        <f t="shared" ca="1" si="974"/>
        <v>3</v>
      </c>
      <c r="I8908">
        <f t="shared" ca="1" si="975"/>
        <v>1</v>
      </c>
      <c r="J8908">
        <f t="shared" ca="1" si="976"/>
        <v>9</v>
      </c>
      <c r="K8908" cm="1">
        <f t="array" aca="1" ref="K8908" ca="1">IF(G8908&gt;7,
        IF(G8908&gt;H8908, 1, IF(G8908&lt;H8908, 0, 2)),
        IF(       H8908&gt;7,
                     IF(G8908&gt;H8908, 1, IF(G8908&lt;H8908, 0, 2)),
                     IF(         G8908&lt;6,
                                   IF(            _xlfn.XLOOKUP(C8908,'deck &amp; rules'!$D$22:$M$22,_xlfn.XLOOKUP(H8908,'deck &amp; rules'!$C$23:$C$30,'deck &amp; rules'!$D$23:$M$30))="draw",
                                                     IF(I8908&gt;J8908,1,IF(I8908&lt;J8908,0,2)),
                                                     IF(I8908&gt;H8908,1,IF(I8908&lt;H8908,0,2))),
                                   IF(H8908&lt;7,
                                        IF(G8908&gt;J8908,1,IF(G8908&lt;J8908,0,2)),
                                        IF(G8908&gt;H8908,1,IF(G8908&lt;H8908,0,2))
                                        )
                          )
              )
        )</f>
        <v>0</v>
      </c>
      <c r="L8908">
        <f t="shared" ca="1" si="977"/>
        <v>-953</v>
      </c>
      <c r="M8908">
        <f t="shared" ca="1" si="978"/>
        <v>-869.09999999991442</v>
      </c>
      <c r="N8908">
        <f t="shared" ca="1" si="979"/>
        <v>-1635</v>
      </c>
    </row>
    <row r="8909" spans="1:14" x14ac:dyDescent="0.25">
      <c r="A8909">
        <f ca="1"/>
        <v>5</v>
      </c>
      <c r="B8909">
        <f ca="1"/>
        <v>6</v>
      </c>
      <c r="C8909">
        <f ca="1"/>
        <v>0</v>
      </c>
      <c r="D8909">
        <f ca="1"/>
        <v>0</v>
      </c>
      <c r="E8909">
        <f ca="1"/>
        <v>1</v>
      </c>
      <c r="F8909">
        <f ca="1"/>
        <v>7</v>
      </c>
      <c r="G8909">
        <f t="shared" ca="1" si="973"/>
        <v>1</v>
      </c>
      <c r="H8909">
        <f t="shared" ca="1" si="974"/>
        <v>1</v>
      </c>
      <c r="I8909">
        <f t="shared" ca="1" si="975"/>
        <v>1</v>
      </c>
      <c r="J8909">
        <f t="shared" ca="1" si="976"/>
        <v>8</v>
      </c>
      <c r="K8909" cm="1">
        <f t="array" aca="1" ref="K8909" ca="1">IF(G8909&gt;7,
        IF(G8909&gt;H8909, 1, IF(G8909&lt;H8909, 0, 2)),
        IF(       H8909&gt;7,
                     IF(G8909&gt;H8909, 1, IF(G8909&lt;H8909, 0, 2)),
                     IF(         G8909&lt;6,
                                   IF(            _xlfn.XLOOKUP(C8909,'deck &amp; rules'!$D$22:$M$22,_xlfn.XLOOKUP(H8909,'deck &amp; rules'!$C$23:$C$30,'deck &amp; rules'!$D$23:$M$30))="draw",
                                                     IF(I8909&gt;J8909,1,IF(I8909&lt;J8909,0,2)),
                                                     IF(I8909&gt;H8909,1,IF(I8909&lt;H8909,0,2))),
                                   IF(H8909&lt;7,
                                        IF(G8909&gt;J8909,1,IF(G8909&lt;J8909,0,2)),
                                        IF(G8909&gt;H8909,1,IF(G8909&lt;H8909,0,2))
                                        )
                          )
              )
        )</f>
        <v>0</v>
      </c>
      <c r="L8909">
        <f t="shared" ca="1" si="977"/>
        <v>-954</v>
      </c>
      <c r="M8909">
        <f t="shared" ca="1" si="978"/>
        <v>-868.14999999991437</v>
      </c>
      <c r="N8909">
        <f t="shared" ca="1" si="979"/>
        <v>-1636</v>
      </c>
    </row>
    <row r="8910" spans="1:14" x14ac:dyDescent="0.25">
      <c r="A8910">
        <f ca="1"/>
        <v>5</v>
      </c>
      <c r="B8910">
        <f ca="1"/>
        <v>2</v>
      </c>
      <c r="C8910">
        <f ca="1"/>
        <v>7</v>
      </c>
      <c r="D8910">
        <f ca="1"/>
        <v>4</v>
      </c>
      <c r="E8910">
        <f ca="1"/>
        <v>1</v>
      </c>
      <c r="F8910">
        <f ca="1"/>
        <v>8</v>
      </c>
      <c r="G8910">
        <f t="shared" ca="1" si="973"/>
        <v>7</v>
      </c>
      <c r="H8910">
        <f t="shared" ca="1" si="974"/>
        <v>5</v>
      </c>
      <c r="I8910">
        <f t="shared" ca="1" si="975"/>
        <v>4</v>
      </c>
      <c r="J8910">
        <f t="shared" ca="1" si="976"/>
        <v>3</v>
      </c>
      <c r="K8910" cm="1">
        <f t="array" aca="1" ref="K8910" ca="1">IF(G8910&gt;7,
        IF(G8910&gt;H8910, 1, IF(G8910&lt;H8910, 0, 2)),
        IF(       H8910&gt;7,
                     IF(G8910&gt;H8910, 1, IF(G8910&lt;H8910, 0, 2)),
                     IF(         G8910&lt;6,
                                   IF(            _xlfn.XLOOKUP(C8910,'deck &amp; rules'!$D$22:$M$22,_xlfn.XLOOKUP(H8910,'deck &amp; rules'!$C$23:$C$30,'deck &amp; rules'!$D$23:$M$30))="draw",
                                                     IF(I8910&gt;J8910,1,IF(I8910&lt;J8910,0,2)),
                                                     IF(I8910&gt;H8910,1,IF(I8910&lt;H8910,0,2))),
                                   IF(H8910&lt;7,
                                        IF(G8910&gt;J8910,1,IF(G8910&lt;J8910,0,2)),
                                        IF(G8910&gt;H8910,1,IF(G8910&lt;H8910,0,2))
                                        )
                          )
              )
        )</f>
        <v>1</v>
      </c>
      <c r="L8910">
        <f t="shared" ca="1" si="977"/>
        <v>-953</v>
      </c>
      <c r="M8910">
        <f t="shared" ca="1" si="978"/>
        <v>-869.14999999991437</v>
      </c>
      <c r="N8910">
        <f t="shared" ca="1" si="979"/>
        <v>-1637</v>
      </c>
    </row>
    <row r="8911" spans="1:14" x14ac:dyDescent="0.25">
      <c r="A8911">
        <f ca="1"/>
        <v>4</v>
      </c>
      <c r="B8911">
        <f ca="1"/>
        <v>7</v>
      </c>
      <c r="C8911">
        <f ca="1"/>
        <v>0</v>
      </c>
      <c r="D8911">
        <f ca="1"/>
        <v>0</v>
      </c>
      <c r="E8911">
        <f ca="1"/>
        <v>2</v>
      </c>
      <c r="F8911">
        <f ca="1"/>
        <v>7</v>
      </c>
      <c r="G8911">
        <f t="shared" ca="1" si="973"/>
        <v>1</v>
      </c>
      <c r="H8911">
        <f t="shared" ca="1" si="974"/>
        <v>2</v>
      </c>
      <c r="I8911">
        <f t="shared" ca="1" si="975"/>
        <v>1</v>
      </c>
      <c r="J8911">
        <f t="shared" ca="1" si="976"/>
        <v>9</v>
      </c>
      <c r="K8911" cm="1">
        <f t="array" aca="1" ref="K8911" ca="1">IF(G8911&gt;7,
        IF(G8911&gt;H8911, 1, IF(G8911&lt;H8911, 0, 2)),
        IF(       H8911&gt;7,
                     IF(G8911&gt;H8911, 1, IF(G8911&lt;H8911, 0, 2)),
                     IF(         G8911&lt;6,
                                   IF(            _xlfn.XLOOKUP(C8911,'deck &amp; rules'!$D$22:$M$22,_xlfn.XLOOKUP(H8911,'deck &amp; rules'!$C$23:$C$30,'deck &amp; rules'!$D$23:$M$30))="draw",
                                                     IF(I8911&gt;J8911,1,IF(I8911&lt;J8911,0,2)),
                                                     IF(I8911&gt;H8911,1,IF(I8911&lt;H8911,0,2))),
                                   IF(H8911&lt;7,
                                        IF(G8911&gt;J8911,1,IF(G8911&lt;J8911,0,2)),
                                        IF(G8911&gt;H8911,1,IF(G8911&lt;H8911,0,2))
                                        )
                          )
              )
        )</f>
        <v>0</v>
      </c>
      <c r="L8911">
        <f t="shared" ca="1" si="977"/>
        <v>-954</v>
      </c>
      <c r="M8911">
        <f t="shared" ca="1" si="978"/>
        <v>-868.19999999991433</v>
      </c>
      <c r="N8911">
        <f t="shared" ca="1" si="979"/>
        <v>-1638</v>
      </c>
    </row>
    <row r="8912" spans="1:14" x14ac:dyDescent="0.25">
      <c r="A8912">
        <f ca="1"/>
        <v>2</v>
      </c>
      <c r="B8912">
        <f ca="1"/>
        <v>0</v>
      </c>
      <c r="C8912">
        <f ca="1"/>
        <v>4</v>
      </c>
      <c r="D8912">
        <f ca="1"/>
        <v>7</v>
      </c>
      <c r="E8912">
        <f ca="1"/>
        <v>1</v>
      </c>
      <c r="F8912">
        <f ca="1"/>
        <v>1</v>
      </c>
      <c r="G8912">
        <f t="shared" ca="1" si="973"/>
        <v>2</v>
      </c>
      <c r="H8912">
        <f t="shared" ca="1" si="974"/>
        <v>8</v>
      </c>
      <c r="I8912">
        <f t="shared" ca="1" si="975"/>
        <v>6</v>
      </c>
      <c r="J8912">
        <f t="shared" ca="1" si="976"/>
        <v>9</v>
      </c>
      <c r="K8912" cm="1">
        <f t="array" aca="1" ref="K8912" ca="1">IF(G8912&gt;7,
        IF(G8912&gt;H8912, 1, IF(G8912&lt;H8912, 0, 2)),
        IF(       H8912&gt;7,
                     IF(G8912&gt;H8912, 1, IF(G8912&lt;H8912, 0, 2)),
                     IF(         G8912&lt;6,
                                   IF(            _xlfn.XLOOKUP(C8912,'deck &amp; rules'!$D$22:$M$22,_xlfn.XLOOKUP(H8912,'deck &amp; rules'!$C$23:$C$30,'deck &amp; rules'!$D$23:$M$30))="draw",
                                                     IF(I8912&gt;J8912,1,IF(I8912&lt;J8912,0,2)),
                                                     IF(I8912&gt;H8912,1,IF(I8912&lt;H8912,0,2))),
                                   IF(H8912&lt;7,
                                        IF(G8912&gt;J8912,1,IF(G8912&lt;J8912,0,2)),
                                        IF(G8912&gt;H8912,1,IF(G8912&lt;H8912,0,2))
                                        )
                          )
              )
        )</f>
        <v>0</v>
      </c>
      <c r="L8912">
        <f t="shared" ca="1" si="977"/>
        <v>-955</v>
      </c>
      <c r="M8912">
        <f t="shared" ca="1" si="978"/>
        <v>-867.24999999991428</v>
      </c>
      <c r="N8912">
        <f t="shared" ca="1" si="979"/>
        <v>-1639</v>
      </c>
    </row>
    <row r="8913" spans="1:14" x14ac:dyDescent="0.25">
      <c r="A8913">
        <f ca="1"/>
        <v>2</v>
      </c>
      <c r="B8913">
        <f ca="1"/>
        <v>6</v>
      </c>
      <c r="C8913">
        <f ca="1"/>
        <v>3</v>
      </c>
      <c r="D8913">
        <f ca="1"/>
        <v>7</v>
      </c>
      <c r="E8913">
        <f ca="1"/>
        <v>0</v>
      </c>
      <c r="F8913">
        <f ca="1"/>
        <v>7</v>
      </c>
      <c r="G8913">
        <f t="shared" ca="1" si="973"/>
        <v>8</v>
      </c>
      <c r="H8913">
        <f t="shared" ca="1" si="974"/>
        <v>7</v>
      </c>
      <c r="I8913">
        <f t="shared" ca="1" si="975"/>
        <v>1</v>
      </c>
      <c r="J8913">
        <f t="shared" ca="1" si="976"/>
        <v>4</v>
      </c>
      <c r="K8913" cm="1">
        <f t="array" aca="1" ref="K8913" ca="1">IF(G8913&gt;7,
        IF(G8913&gt;H8913, 1, IF(G8913&lt;H8913, 0, 2)),
        IF(       H8913&gt;7,
                     IF(G8913&gt;H8913, 1, IF(G8913&lt;H8913, 0, 2)),
                     IF(         G8913&lt;6,
                                   IF(            _xlfn.XLOOKUP(C8913,'deck &amp; rules'!$D$22:$M$22,_xlfn.XLOOKUP(H8913,'deck &amp; rules'!$C$23:$C$30,'deck &amp; rules'!$D$23:$M$30))="draw",
                                                     IF(I8913&gt;J8913,1,IF(I8913&lt;J8913,0,2)),
                                                     IF(I8913&gt;H8913,1,IF(I8913&lt;H8913,0,2))),
                                   IF(H8913&lt;7,
                                        IF(G8913&gt;J8913,1,IF(G8913&lt;J8913,0,2)),
                                        IF(G8913&gt;H8913,1,IF(G8913&lt;H8913,0,2))
                                        )
                          )
              )
        )</f>
        <v>1</v>
      </c>
      <c r="L8913">
        <f t="shared" ca="1" si="977"/>
        <v>-954</v>
      </c>
      <c r="M8913">
        <f t="shared" ca="1" si="978"/>
        <v>-868.24999999991428</v>
      </c>
      <c r="N8913">
        <f t="shared" ca="1" si="979"/>
        <v>-1640</v>
      </c>
    </row>
    <row r="8914" spans="1:14" x14ac:dyDescent="0.25">
      <c r="A8914">
        <f ca="1"/>
        <v>0</v>
      </c>
      <c r="B8914">
        <f ca="1"/>
        <v>4</v>
      </c>
      <c r="C8914">
        <f ca="1"/>
        <v>0</v>
      </c>
      <c r="D8914">
        <f ca="1"/>
        <v>0</v>
      </c>
      <c r="E8914">
        <f ca="1"/>
        <v>0</v>
      </c>
      <c r="F8914">
        <f ca="1"/>
        <v>0</v>
      </c>
      <c r="G8914">
        <f t="shared" ca="1" si="973"/>
        <v>4</v>
      </c>
      <c r="H8914">
        <f t="shared" ca="1" si="974"/>
        <v>0</v>
      </c>
      <c r="I8914">
        <f t="shared" ca="1" si="975"/>
        <v>4</v>
      </c>
      <c r="J8914">
        <f t="shared" ca="1" si="976"/>
        <v>0</v>
      </c>
      <c r="K8914" cm="1">
        <f t="array" aca="1" ref="K8914" ca="1">IF(G8914&gt;7,
        IF(G8914&gt;H8914, 1, IF(G8914&lt;H8914, 0, 2)),
        IF(       H8914&gt;7,
                     IF(G8914&gt;H8914, 1, IF(G8914&lt;H8914, 0, 2)),
                     IF(         G8914&lt;6,
                                   IF(            _xlfn.XLOOKUP(C8914,'deck &amp; rules'!$D$22:$M$22,_xlfn.XLOOKUP(H8914,'deck &amp; rules'!$C$23:$C$30,'deck &amp; rules'!$D$23:$M$30))="draw",
                                                     IF(I8914&gt;J8914,1,IF(I8914&lt;J8914,0,2)),
                                                     IF(I8914&gt;H8914,1,IF(I8914&lt;H8914,0,2))),
                                   IF(H8914&lt;7,
                                        IF(G8914&gt;J8914,1,IF(G8914&lt;J8914,0,2)),
                                        IF(G8914&gt;H8914,1,IF(G8914&lt;H8914,0,2))
                                        )
                          )
              )
        )</f>
        <v>1</v>
      </c>
      <c r="L8914">
        <f t="shared" ca="1" si="977"/>
        <v>-953</v>
      </c>
      <c r="M8914">
        <f t="shared" ca="1" si="978"/>
        <v>-869.24999999991428</v>
      </c>
      <c r="N8914">
        <f t="shared" ca="1" si="979"/>
        <v>-1641</v>
      </c>
    </row>
    <row r="8915" spans="1:14" x14ac:dyDescent="0.25">
      <c r="A8915">
        <f ca="1"/>
        <v>6</v>
      </c>
      <c r="B8915">
        <f ca="1"/>
        <v>9</v>
      </c>
      <c r="C8915">
        <f ca="1"/>
        <v>3</v>
      </c>
      <c r="D8915">
        <f ca="1"/>
        <v>0</v>
      </c>
      <c r="E8915">
        <f ca="1"/>
        <v>0</v>
      </c>
      <c r="F8915">
        <f ca="1"/>
        <v>7</v>
      </c>
      <c r="G8915">
        <f t="shared" ca="1" si="973"/>
        <v>5</v>
      </c>
      <c r="H8915">
        <f t="shared" ca="1" si="974"/>
        <v>0</v>
      </c>
      <c r="I8915">
        <f t="shared" ca="1" si="975"/>
        <v>8</v>
      </c>
      <c r="J8915">
        <f t="shared" ca="1" si="976"/>
        <v>7</v>
      </c>
      <c r="K8915" cm="1">
        <f t="array" aca="1" ref="K8915" ca="1">IF(G8915&gt;7,
        IF(G8915&gt;H8915, 1, IF(G8915&lt;H8915, 0, 2)),
        IF(       H8915&gt;7,
                     IF(G8915&gt;H8915, 1, IF(G8915&lt;H8915, 0, 2)),
                     IF(         G8915&lt;6,
                                   IF(            _xlfn.XLOOKUP(C8915,'deck &amp; rules'!$D$22:$M$22,_xlfn.XLOOKUP(H8915,'deck &amp; rules'!$C$23:$C$30,'deck &amp; rules'!$D$23:$M$30))="draw",
                                                     IF(I8915&gt;J8915,1,IF(I8915&lt;J8915,0,2)),
                                                     IF(I8915&gt;H8915,1,IF(I8915&lt;H8915,0,2))),
                                   IF(H8915&lt;7,
                                        IF(G8915&gt;J8915,1,IF(G8915&lt;J8915,0,2)),
                                        IF(G8915&gt;H8915,1,IF(G8915&lt;H8915,0,2))
                                        )
                          )
              )
        )</f>
        <v>1</v>
      </c>
      <c r="L8915">
        <f t="shared" ca="1" si="977"/>
        <v>-952</v>
      </c>
      <c r="M8915">
        <f t="shared" ca="1" si="978"/>
        <v>-870.24999999991428</v>
      </c>
      <c r="N8915">
        <f t="shared" ca="1" si="979"/>
        <v>-1642</v>
      </c>
    </row>
    <row r="8916" spans="1:14" x14ac:dyDescent="0.25">
      <c r="A8916">
        <f ca="1"/>
        <v>6</v>
      </c>
      <c r="B8916">
        <f ca="1"/>
        <v>8</v>
      </c>
      <c r="C8916">
        <f ca="1"/>
        <v>0</v>
      </c>
      <c r="D8916">
        <f ca="1"/>
        <v>0</v>
      </c>
      <c r="E8916">
        <f ca="1"/>
        <v>0</v>
      </c>
      <c r="F8916">
        <f ca="1"/>
        <v>5</v>
      </c>
      <c r="G8916">
        <f t="shared" ca="1" si="973"/>
        <v>4</v>
      </c>
      <c r="H8916">
        <f t="shared" ca="1" si="974"/>
        <v>0</v>
      </c>
      <c r="I8916">
        <f t="shared" ca="1" si="975"/>
        <v>4</v>
      </c>
      <c r="J8916">
        <f t="shared" ca="1" si="976"/>
        <v>5</v>
      </c>
      <c r="K8916" cm="1">
        <f t="array" aca="1" ref="K8916" ca="1">IF(G8916&gt;7,
        IF(G8916&gt;H8916, 1, IF(G8916&lt;H8916, 0, 2)),
        IF(       H8916&gt;7,
                     IF(G8916&gt;H8916, 1, IF(G8916&lt;H8916, 0, 2)),
                     IF(         G8916&lt;6,
                                   IF(            _xlfn.XLOOKUP(C8916,'deck &amp; rules'!$D$22:$M$22,_xlfn.XLOOKUP(H8916,'deck &amp; rules'!$C$23:$C$30,'deck &amp; rules'!$D$23:$M$30))="draw",
                                                     IF(I8916&gt;J8916,1,IF(I8916&lt;J8916,0,2)),
                                                     IF(I8916&gt;H8916,1,IF(I8916&lt;H8916,0,2))),
                                   IF(H8916&lt;7,
                                        IF(G8916&gt;J8916,1,IF(G8916&lt;J8916,0,2)),
                                        IF(G8916&gt;H8916,1,IF(G8916&lt;H8916,0,2))
                                        )
                          )
              )
        )</f>
        <v>0</v>
      </c>
      <c r="L8916">
        <f t="shared" ca="1" si="977"/>
        <v>-953</v>
      </c>
      <c r="M8916">
        <f t="shared" ca="1" si="978"/>
        <v>-869.29999999991423</v>
      </c>
      <c r="N8916">
        <f t="shared" ca="1" si="979"/>
        <v>-1643</v>
      </c>
    </row>
    <row r="8917" spans="1:14" x14ac:dyDescent="0.25">
      <c r="A8917">
        <f ca="1"/>
        <v>5</v>
      </c>
      <c r="B8917">
        <f ca="1"/>
        <v>5</v>
      </c>
      <c r="C8917">
        <f ca="1"/>
        <v>1</v>
      </c>
      <c r="D8917">
        <f ca="1"/>
        <v>9</v>
      </c>
      <c r="E8917">
        <f ca="1"/>
        <v>7</v>
      </c>
      <c r="F8917">
        <f ca="1"/>
        <v>0</v>
      </c>
      <c r="G8917">
        <f t="shared" ca="1" si="973"/>
        <v>0</v>
      </c>
      <c r="H8917">
        <f t="shared" ca="1" si="974"/>
        <v>6</v>
      </c>
      <c r="I8917">
        <f t="shared" ca="1" si="975"/>
        <v>1</v>
      </c>
      <c r="J8917">
        <f t="shared" ca="1" si="976"/>
        <v>6</v>
      </c>
      <c r="K8917" cm="1">
        <f t="array" aca="1" ref="K8917" ca="1">IF(G8917&gt;7,
        IF(G8917&gt;H8917, 1, IF(G8917&lt;H8917, 0, 2)),
        IF(       H8917&gt;7,
                     IF(G8917&gt;H8917, 1, IF(G8917&lt;H8917, 0, 2)),
                     IF(         G8917&lt;6,
                                   IF(            _xlfn.XLOOKUP(C8917,'deck &amp; rules'!$D$22:$M$22,_xlfn.XLOOKUP(H8917,'deck &amp; rules'!$C$23:$C$30,'deck &amp; rules'!$D$23:$M$30))="draw",
                                                     IF(I8917&gt;J8917,1,IF(I8917&lt;J8917,0,2)),
                                                     IF(I8917&gt;H8917,1,IF(I8917&lt;H8917,0,2))),
                                   IF(H8917&lt;7,
                                        IF(G8917&gt;J8917,1,IF(G8917&lt;J8917,0,2)),
                                        IF(G8917&gt;H8917,1,IF(G8917&lt;H8917,0,2))
                                        )
                          )
              )
        )</f>
        <v>0</v>
      </c>
      <c r="L8917">
        <f t="shared" ca="1" si="977"/>
        <v>-954</v>
      </c>
      <c r="M8917">
        <f t="shared" ca="1" si="978"/>
        <v>-868.34999999991419</v>
      </c>
      <c r="N8917">
        <f t="shared" ca="1" si="979"/>
        <v>-1644</v>
      </c>
    </row>
    <row r="8918" spans="1:14" x14ac:dyDescent="0.25">
      <c r="A8918">
        <f ca="1"/>
        <v>0</v>
      </c>
      <c r="B8918">
        <f ca="1"/>
        <v>8</v>
      </c>
      <c r="C8918">
        <f ca="1"/>
        <v>4</v>
      </c>
      <c r="D8918">
        <f ca="1"/>
        <v>3</v>
      </c>
      <c r="E8918">
        <f ca="1"/>
        <v>4</v>
      </c>
      <c r="F8918">
        <f ca="1"/>
        <v>4</v>
      </c>
      <c r="G8918">
        <f t="shared" ca="1" si="973"/>
        <v>8</v>
      </c>
      <c r="H8918">
        <f t="shared" ca="1" si="974"/>
        <v>7</v>
      </c>
      <c r="I8918">
        <f t="shared" ca="1" si="975"/>
        <v>2</v>
      </c>
      <c r="J8918">
        <f t="shared" ca="1" si="976"/>
        <v>1</v>
      </c>
      <c r="K8918" cm="1">
        <f t="array" aca="1" ref="K8918" ca="1">IF(G8918&gt;7,
        IF(G8918&gt;H8918, 1, IF(G8918&lt;H8918, 0, 2)),
        IF(       H8918&gt;7,
                     IF(G8918&gt;H8918, 1, IF(G8918&lt;H8918, 0, 2)),
                     IF(         G8918&lt;6,
                                   IF(            _xlfn.XLOOKUP(C8918,'deck &amp; rules'!$D$22:$M$22,_xlfn.XLOOKUP(H8918,'deck &amp; rules'!$C$23:$C$30,'deck &amp; rules'!$D$23:$M$30))="draw",
                                                     IF(I8918&gt;J8918,1,IF(I8918&lt;J8918,0,2)),
                                                     IF(I8918&gt;H8918,1,IF(I8918&lt;H8918,0,2))),
                                   IF(H8918&lt;7,
                                        IF(G8918&gt;J8918,1,IF(G8918&lt;J8918,0,2)),
                                        IF(G8918&gt;H8918,1,IF(G8918&lt;H8918,0,2))
                                        )
                          )
              )
        )</f>
        <v>1</v>
      </c>
      <c r="L8918">
        <f t="shared" ca="1" si="977"/>
        <v>-953</v>
      </c>
      <c r="M8918">
        <f t="shared" ca="1" si="978"/>
        <v>-869.34999999991419</v>
      </c>
      <c r="N8918">
        <f t="shared" ca="1" si="979"/>
        <v>-1645</v>
      </c>
    </row>
    <row r="8919" spans="1:14" x14ac:dyDescent="0.25">
      <c r="A8919">
        <f ca="1"/>
        <v>0</v>
      </c>
      <c r="B8919">
        <f ca="1"/>
        <v>0</v>
      </c>
      <c r="C8919">
        <f ca="1"/>
        <v>7</v>
      </c>
      <c r="D8919">
        <f ca="1"/>
        <v>0</v>
      </c>
      <c r="E8919">
        <f ca="1"/>
        <v>0</v>
      </c>
      <c r="F8919">
        <f ca="1"/>
        <v>6</v>
      </c>
      <c r="G8919">
        <f t="shared" ca="1" si="973"/>
        <v>0</v>
      </c>
      <c r="H8919">
        <f t="shared" ca="1" si="974"/>
        <v>0</v>
      </c>
      <c r="I8919">
        <f t="shared" ca="1" si="975"/>
        <v>7</v>
      </c>
      <c r="J8919">
        <f t="shared" ca="1" si="976"/>
        <v>6</v>
      </c>
      <c r="K8919" cm="1">
        <f t="array" aca="1" ref="K8919" ca="1">IF(G8919&gt;7,
        IF(G8919&gt;H8919, 1, IF(G8919&lt;H8919, 0, 2)),
        IF(       H8919&gt;7,
                     IF(G8919&gt;H8919, 1, IF(G8919&lt;H8919, 0, 2)),
                     IF(         G8919&lt;6,
                                   IF(            _xlfn.XLOOKUP(C8919,'deck &amp; rules'!$D$22:$M$22,_xlfn.XLOOKUP(H8919,'deck &amp; rules'!$C$23:$C$30,'deck &amp; rules'!$D$23:$M$30))="draw",
                                                     IF(I8919&gt;J8919,1,IF(I8919&lt;J8919,0,2)),
                                                     IF(I8919&gt;H8919,1,IF(I8919&lt;H8919,0,2))),
                                   IF(H8919&lt;7,
                                        IF(G8919&gt;J8919,1,IF(G8919&lt;J8919,0,2)),
                                        IF(G8919&gt;H8919,1,IF(G8919&lt;H8919,0,2))
                                        )
                          )
              )
        )</f>
        <v>1</v>
      </c>
      <c r="L8919">
        <f t="shared" ca="1" si="977"/>
        <v>-952</v>
      </c>
      <c r="M8919">
        <f t="shared" ca="1" si="978"/>
        <v>-870.34999999991419</v>
      </c>
      <c r="N8919">
        <f t="shared" ca="1" si="979"/>
        <v>-1646</v>
      </c>
    </row>
    <row r="8920" spans="1:14" x14ac:dyDescent="0.25">
      <c r="A8920">
        <f ca="1"/>
        <v>3</v>
      </c>
      <c r="B8920">
        <f ca="1"/>
        <v>7</v>
      </c>
      <c r="C8920">
        <f ca="1"/>
        <v>1</v>
      </c>
      <c r="D8920">
        <f ca="1"/>
        <v>0</v>
      </c>
      <c r="E8920">
        <f ca="1"/>
        <v>8</v>
      </c>
      <c r="F8920">
        <f ca="1"/>
        <v>4</v>
      </c>
      <c r="G8920">
        <f t="shared" ca="1" si="973"/>
        <v>0</v>
      </c>
      <c r="H8920">
        <f t="shared" ca="1" si="974"/>
        <v>8</v>
      </c>
      <c r="I8920">
        <f t="shared" ca="1" si="975"/>
        <v>1</v>
      </c>
      <c r="J8920">
        <f t="shared" ca="1" si="976"/>
        <v>2</v>
      </c>
      <c r="K8920" cm="1">
        <f t="array" aca="1" ref="K8920" ca="1">IF(G8920&gt;7,
        IF(G8920&gt;H8920, 1, IF(G8920&lt;H8920, 0, 2)),
        IF(       H8920&gt;7,
                     IF(G8920&gt;H8920, 1, IF(G8920&lt;H8920, 0, 2)),
                     IF(         G8920&lt;6,
                                   IF(            _xlfn.XLOOKUP(C8920,'deck &amp; rules'!$D$22:$M$22,_xlfn.XLOOKUP(H8920,'deck &amp; rules'!$C$23:$C$30,'deck &amp; rules'!$D$23:$M$30))="draw",
                                                     IF(I8920&gt;J8920,1,IF(I8920&lt;J8920,0,2)),
                                                     IF(I8920&gt;H8920,1,IF(I8920&lt;H8920,0,2))),
                                   IF(H8920&lt;7,
                                        IF(G8920&gt;J8920,1,IF(G8920&lt;J8920,0,2)),
                                        IF(G8920&gt;H8920,1,IF(G8920&lt;H8920,0,2))
                                        )
                          )
              )
        )</f>
        <v>0</v>
      </c>
      <c r="L8920">
        <f t="shared" ca="1" si="977"/>
        <v>-953</v>
      </c>
      <c r="M8920">
        <f t="shared" ca="1" si="978"/>
        <v>-869.39999999991414</v>
      </c>
      <c r="N8920">
        <f t="shared" ca="1" si="979"/>
        <v>-1647</v>
      </c>
    </row>
    <row r="8921" spans="1:14" x14ac:dyDescent="0.25">
      <c r="A8921">
        <f ca="1"/>
        <v>9</v>
      </c>
      <c r="B8921">
        <f ca="1"/>
        <v>4</v>
      </c>
      <c r="C8921">
        <f ca="1"/>
        <v>5</v>
      </c>
      <c r="D8921">
        <f ca="1"/>
        <v>5</v>
      </c>
      <c r="E8921">
        <f ca="1"/>
        <v>0</v>
      </c>
      <c r="F8921">
        <f ca="1"/>
        <v>5</v>
      </c>
      <c r="G8921">
        <f t="shared" ca="1" si="973"/>
        <v>3</v>
      </c>
      <c r="H8921">
        <f t="shared" ca="1" si="974"/>
        <v>5</v>
      </c>
      <c r="I8921">
        <f t="shared" ca="1" si="975"/>
        <v>8</v>
      </c>
      <c r="J8921">
        <f t="shared" ca="1" si="976"/>
        <v>0</v>
      </c>
      <c r="K8921" cm="1">
        <f t="array" aca="1" ref="K8921" ca="1">IF(G8921&gt;7,
        IF(G8921&gt;H8921, 1, IF(G8921&lt;H8921, 0, 2)),
        IF(       H8921&gt;7,
                     IF(G8921&gt;H8921, 1, IF(G8921&lt;H8921, 0, 2)),
                     IF(         G8921&lt;6,
                                   IF(            _xlfn.XLOOKUP(C8921,'deck &amp; rules'!$D$22:$M$22,_xlfn.XLOOKUP(H8921,'deck &amp; rules'!$C$23:$C$30,'deck &amp; rules'!$D$23:$M$30))="draw",
                                                     IF(I8921&gt;J8921,1,IF(I8921&lt;J8921,0,2)),
                                                     IF(I8921&gt;H8921,1,IF(I8921&lt;H8921,0,2))),
                                   IF(H8921&lt;7,
                                        IF(G8921&gt;J8921,1,IF(G8921&lt;J8921,0,2)),
                                        IF(G8921&gt;H8921,1,IF(G8921&lt;H8921,0,2))
                                        )
                          )
              )
        )</f>
        <v>1</v>
      </c>
      <c r="L8921">
        <f t="shared" ca="1" si="977"/>
        <v>-952</v>
      </c>
      <c r="M8921">
        <f t="shared" ca="1" si="978"/>
        <v>-870.39999999991414</v>
      </c>
      <c r="N8921">
        <f t="shared" ca="1" si="979"/>
        <v>-1648</v>
      </c>
    </row>
    <row r="8922" spans="1:14" x14ac:dyDescent="0.25">
      <c r="A8922">
        <f ca="1"/>
        <v>1</v>
      </c>
      <c r="B8922">
        <f ca="1"/>
        <v>8</v>
      </c>
      <c r="C8922">
        <f ca="1"/>
        <v>6</v>
      </c>
      <c r="D8922">
        <f ca="1"/>
        <v>3</v>
      </c>
      <c r="E8922">
        <f ca="1"/>
        <v>1</v>
      </c>
      <c r="F8922">
        <f ca="1"/>
        <v>9</v>
      </c>
      <c r="G8922">
        <f t="shared" ca="1" si="973"/>
        <v>9</v>
      </c>
      <c r="H8922">
        <f t="shared" ca="1" si="974"/>
        <v>4</v>
      </c>
      <c r="I8922">
        <f t="shared" ca="1" si="975"/>
        <v>5</v>
      </c>
      <c r="J8922">
        <f t="shared" ca="1" si="976"/>
        <v>3</v>
      </c>
      <c r="K8922" cm="1">
        <f t="array" aca="1" ref="K8922" ca="1">IF(G8922&gt;7,
        IF(G8922&gt;H8922, 1, IF(G8922&lt;H8922, 0, 2)),
        IF(       H8922&gt;7,
                     IF(G8922&gt;H8922, 1, IF(G8922&lt;H8922, 0, 2)),
                     IF(         G8922&lt;6,
                                   IF(            _xlfn.XLOOKUP(C8922,'deck &amp; rules'!$D$22:$M$22,_xlfn.XLOOKUP(H8922,'deck &amp; rules'!$C$23:$C$30,'deck &amp; rules'!$D$23:$M$30))="draw",
                                                     IF(I8922&gt;J8922,1,IF(I8922&lt;J8922,0,2)),
                                                     IF(I8922&gt;H8922,1,IF(I8922&lt;H8922,0,2))),
                                   IF(H8922&lt;7,
                                        IF(G8922&gt;J8922,1,IF(G8922&lt;J8922,0,2)),
                                        IF(G8922&gt;H8922,1,IF(G8922&lt;H8922,0,2))
                                        )
                          )
              )
        )</f>
        <v>1</v>
      </c>
      <c r="L8922">
        <f t="shared" ca="1" si="977"/>
        <v>-951</v>
      </c>
      <c r="M8922">
        <f t="shared" ca="1" si="978"/>
        <v>-871.39999999991414</v>
      </c>
      <c r="N8922">
        <f t="shared" ca="1" si="979"/>
        <v>-1649</v>
      </c>
    </row>
    <row r="8923" spans="1:14" x14ac:dyDescent="0.25">
      <c r="A8923">
        <f ca="1"/>
        <v>8</v>
      </c>
      <c r="B8923">
        <f ca="1"/>
        <v>0</v>
      </c>
      <c r="C8923">
        <f ca="1"/>
        <v>7</v>
      </c>
      <c r="D8923">
        <f ca="1"/>
        <v>0</v>
      </c>
      <c r="E8923">
        <f ca="1"/>
        <v>0</v>
      </c>
      <c r="F8923">
        <f ca="1"/>
        <v>0</v>
      </c>
      <c r="G8923">
        <f t="shared" ca="1" si="973"/>
        <v>8</v>
      </c>
      <c r="H8923">
        <f t="shared" ca="1" si="974"/>
        <v>0</v>
      </c>
      <c r="I8923">
        <f t="shared" ca="1" si="975"/>
        <v>5</v>
      </c>
      <c r="J8923">
        <f t="shared" ca="1" si="976"/>
        <v>0</v>
      </c>
      <c r="K8923" cm="1">
        <f t="array" aca="1" ref="K8923" ca="1">IF(G8923&gt;7,
        IF(G8923&gt;H8923, 1, IF(G8923&lt;H8923, 0, 2)),
        IF(       H8923&gt;7,
                     IF(G8923&gt;H8923, 1, IF(G8923&lt;H8923, 0, 2)),
                     IF(         G8923&lt;6,
                                   IF(            _xlfn.XLOOKUP(C8923,'deck &amp; rules'!$D$22:$M$22,_xlfn.XLOOKUP(H8923,'deck &amp; rules'!$C$23:$C$30,'deck &amp; rules'!$D$23:$M$30))="draw",
                                                     IF(I8923&gt;J8923,1,IF(I8923&lt;J8923,0,2)),
                                                     IF(I8923&gt;H8923,1,IF(I8923&lt;H8923,0,2))),
                                   IF(H8923&lt;7,
                                        IF(G8923&gt;J8923,1,IF(G8923&lt;J8923,0,2)),
                                        IF(G8923&gt;H8923,1,IF(G8923&lt;H8923,0,2))
                                        )
                          )
              )
        )</f>
        <v>1</v>
      </c>
      <c r="L8923">
        <f t="shared" ca="1" si="977"/>
        <v>-950</v>
      </c>
      <c r="M8923">
        <f t="shared" ca="1" si="978"/>
        <v>-872.39999999991414</v>
      </c>
      <c r="N8923">
        <f t="shared" ca="1" si="979"/>
        <v>-1650</v>
      </c>
    </row>
    <row r="8924" spans="1:14" x14ac:dyDescent="0.25">
      <c r="A8924">
        <f ca="1"/>
        <v>8</v>
      </c>
      <c r="B8924">
        <f ca="1"/>
        <v>1</v>
      </c>
      <c r="C8924">
        <f ca="1"/>
        <v>6</v>
      </c>
      <c r="D8924">
        <f ca="1"/>
        <v>0</v>
      </c>
      <c r="E8924">
        <f ca="1"/>
        <v>0</v>
      </c>
      <c r="F8924">
        <f ca="1"/>
        <v>1</v>
      </c>
      <c r="G8924">
        <f t="shared" ca="1" si="973"/>
        <v>9</v>
      </c>
      <c r="H8924">
        <f t="shared" ca="1" si="974"/>
        <v>0</v>
      </c>
      <c r="I8924">
        <f t="shared" ca="1" si="975"/>
        <v>5</v>
      </c>
      <c r="J8924">
        <f t="shared" ca="1" si="976"/>
        <v>1</v>
      </c>
      <c r="K8924" cm="1">
        <f t="array" aca="1" ref="K8924" ca="1">IF(G8924&gt;7,
        IF(G8924&gt;H8924, 1, IF(G8924&lt;H8924, 0, 2)),
        IF(       H8924&gt;7,
                     IF(G8924&gt;H8924, 1, IF(G8924&lt;H8924, 0, 2)),
                     IF(         G8924&lt;6,
                                   IF(            _xlfn.XLOOKUP(C8924,'deck &amp; rules'!$D$22:$M$22,_xlfn.XLOOKUP(H8924,'deck &amp; rules'!$C$23:$C$30,'deck &amp; rules'!$D$23:$M$30))="draw",
                                                     IF(I8924&gt;J8924,1,IF(I8924&lt;J8924,0,2)),
                                                     IF(I8924&gt;H8924,1,IF(I8924&lt;H8924,0,2))),
                                   IF(H8924&lt;7,
                                        IF(G8924&gt;J8924,1,IF(G8924&lt;J8924,0,2)),
                                        IF(G8924&gt;H8924,1,IF(G8924&lt;H8924,0,2))
                                        )
                          )
              )
        )</f>
        <v>1</v>
      </c>
      <c r="L8924">
        <f t="shared" ca="1" si="977"/>
        <v>-949</v>
      </c>
      <c r="M8924">
        <f t="shared" ca="1" si="978"/>
        <v>-873.39999999991414</v>
      </c>
      <c r="N8924">
        <f t="shared" ca="1" si="979"/>
        <v>-1651</v>
      </c>
    </row>
    <row r="8925" spans="1:14" x14ac:dyDescent="0.25">
      <c r="A8925">
        <f ca="1"/>
        <v>2</v>
      </c>
      <c r="B8925">
        <f ca="1"/>
        <v>1</v>
      </c>
      <c r="C8925">
        <f ca="1"/>
        <v>9</v>
      </c>
      <c r="D8925">
        <f ca="1"/>
        <v>0</v>
      </c>
      <c r="E8925">
        <f ca="1"/>
        <v>3</v>
      </c>
      <c r="F8925">
        <f ca="1"/>
        <v>0</v>
      </c>
      <c r="G8925">
        <f t="shared" ca="1" si="973"/>
        <v>3</v>
      </c>
      <c r="H8925">
        <f t="shared" ca="1" si="974"/>
        <v>3</v>
      </c>
      <c r="I8925">
        <f t="shared" ca="1" si="975"/>
        <v>2</v>
      </c>
      <c r="J8925">
        <f t="shared" ca="1" si="976"/>
        <v>3</v>
      </c>
      <c r="K8925" cm="1">
        <f t="array" aca="1" ref="K8925" ca="1">IF(G8925&gt;7,
        IF(G8925&gt;H8925, 1, IF(G8925&lt;H8925, 0, 2)),
        IF(       H8925&gt;7,
                     IF(G8925&gt;H8925, 1, IF(G8925&lt;H8925, 0, 2)),
                     IF(         G8925&lt;6,
                                   IF(            _xlfn.XLOOKUP(C8925,'deck &amp; rules'!$D$22:$M$22,_xlfn.XLOOKUP(H8925,'deck &amp; rules'!$C$23:$C$30,'deck &amp; rules'!$D$23:$M$30))="draw",
                                                     IF(I8925&gt;J8925,1,IF(I8925&lt;J8925,0,2)),
                                                     IF(I8925&gt;H8925,1,IF(I8925&lt;H8925,0,2))),
                                   IF(H8925&lt;7,
                                        IF(G8925&gt;J8925,1,IF(G8925&lt;J8925,0,2)),
                                        IF(G8925&gt;H8925,1,IF(G8925&lt;H8925,0,2))
                                        )
                          )
              )
        )</f>
        <v>0</v>
      </c>
      <c r="L8925">
        <f t="shared" ca="1" si="977"/>
        <v>-950</v>
      </c>
      <c r="M8925">
        <f t="shared" ca="1" si="978"/>
        <v>-872.4499999999141</v>
      </c>
      <c r="N8925">
        <f t="shared" ca="1" si="979"/>
        <v>-1652</v>
      </c>
    </row>
    <row r="8926" spans="1:14" x14ac:dyDescent="0.25">
      <c r="A8926">
        <f ca="1"/>
        <v>0</v>
      </c>
      <c r="B8926">
        <f ca="1"/>
        <v>0</v>
      </c>
      <c r="C8926">
        <f ca="1"/>
        <v>0</v>
      </c>
      <c r="D8926">
        <f ca="1"/>
        <v>4</v>
      </c>
      <c r="E8926">
        <f ca="1"/>
        <v>3</v>
      </c>
      <c r="F8926">
        <f ca="1"/>
        <v>0</v>
      </c>
      <c r="G8926">
        <f t="shared" ca="1" si="973"/>
        <v>0</v>
      </c>
      <c r="H8926">
        <f t="shared" ca="1" si="974"/>
        <v>7</v>
      </c>
      <c r="I8926">
        <f t="shared" ca="1" si="975"/>
        <v>0</v>
      </c>
      <c r="J8926">
        <f t="shared" ca="1" si="976"/>
        <v>7</v>
      </c>
      <c r="K8926" cm="1">
        <f t="array" aca="1" ref="K8926" ca="1">IF(G8926&gt;7,
        IF(G8926&gt;H8926, 1, IF(G8926&lt;H8926, 0, 2)),
        IF(       H8926&gt;7,
                     IF(G8926&gt;H8926, 1, IF(G8926&lt;H8926, 0, 2)),
                     IF(         G8926&lt;6,
                                   IF(            _xlfn.XLOOKUP(C8926,'deck &amp; rules'!$D$22:$M$22,_xlfn.XLOOKUP(H8926,'deck &amp; rules'!$C$23:$C$30,'deck &amp; rules'!$D$23:$M$30))="draw",
                                                     IF(I8926&gt;J8926,1,IF(I8926&lt;J8926,0,2)),
                                                     IF(I8926&gt;H8926,1,IF(I8926&lt;H8926,0,2))),
                                   IF(H8926&lt;7,
                                        IF(G8926&gt;J8926,1,IF(G8926&lt;J8926,0,2)),
                                        IF(G8926&gt;H8926,1,IF(G8926&lt;H8926,0,2))
                                        )
                          )
              )
        )</f>
        <v>0</v>
      </c>
      <c r="L8926">
        <f t="shared" ca="1" si="977"/>
        <v>-951</v>
      </c>
      <c r="M8926">
        <f t="shared" ca="1" si="978"/>
        <v>-871.49999999991405</v>
      </c>
      <c r="N8926">
        <f t="shared" ca="1" si="979"/>
        <v>-1653</v>
      </c>
    </row>
    <row r="8927" spans="1:14" x14ac:dyDescent="0.25">
      <c r="A8927">
        <f ca="1"/>
        <v>7</v>
      </c>
      <c r="B8927">
        <f ca="1"/>
        <v>0</v>
      </c>
      <c r="C8927">
        <f ca="1"/>
        <v>0</v>
      </c>
      <c r="D8927">
        <f ca="1"/>
        <v>0</v>
      </c>
      <c r="E8927">
        <f ca="1"/>
        <v>6</v>
      </c>
      <c r="F8927">
        <f ca="1"/>
        <v>8</v>
      </c>
      <c r="G8927">
        <f t="shared" ca="1" si="973"/>
        <v>7</v>
      </c>
      <c r="H8927">
        <f t="shared" ca="1" si="974"/>
        <v>6</v>
      </c>
      <c r="I8927">
        <f t="shared" ca="1" si="975"/>
        <v>7</v>
      </c>
      <c r="J8927">
        <f t="shared" ca="1" si="976"/>
        <v>4</v>
      </c>
      <c r="K8927" cm="1">
        <f t="array" aca="1" ref="K8927" ca="1">IF(G8927&gt;7,
        IF(G8927&gt;H8927, 1, IF(G8927&lt;H8927, 0, 2)),
        IF(       H8927&gt;7,
                     IF(G8927&gt;H8927, 1, IF(G8927&lt;H8927, 0, 2)),
                     IF(         G8927&lt;6,
                                   IF(            _xlfn.XLOOKUP(C8927,'deck &amp; rules'!$D$22:$M$22,_xlfn.XLOOKUP(H8927,'deck &amp; rules'!$C$23:$C$30,'deck &amp; rules'!$D$23:$M$30))="draw",
                                                     IF(I8927&gt;J8927,1,IF(I8927&lt;J8927,0,2)),
                                                     IF(I8927&gt;H8927,1,IF(I8927&lt;H8927,0,2))),
                                   IF(H8927&lt;7,
                                        IF(G8927&gt;J8927,1,IF(G8927&lt;J8927,0,2)),
                                        IF(G8927&gt;H8927,1,IF(G8927&lt;H8927,0,2))
                                        )
                          )
              )
        )</f>
        <v>1</v>
      </c>
      <c r="L8927">
        <f t="shared" ca="1" si="977"/>
        <v>-950</v>
      </c>
      <c r="M8927">
        <f t="shared" ca="1" si="978"/>
        <v>-872.49999999991405</v>
      </c>
      <c r="N8927">
        <f t="shared" ca="1" si="979"/>
        <v>-1654</v>
      </c>
    </row>
    <row r="8928" spans="1:14" x14ac:dyDescent="0.25">
      <c r="A8928">
        <f ca="1"/>
        <v>3</v>
      </c>
      <c r="B8928">
        <f ca="1"/>
        <v>1</v>
      </c>
      <c r="C8928">
        <f ca="1"/>
        <v>0</v>
      </c>
      <c r="D8928">
        <f ca="1"/>
        <v>9</v>
      </c>
      <c r="E8928">
        <f ca="1"/>
        <v>2</v>
      </c>
      <c r="F8928">
        <f ca="1"/>
        <v>5</v>
      </c>
      <c r="G8928">
        <f t="shared" ca="1" si="973"/>
        <v>4</v>
      </c>
      <c r="H8928">
        <f t="shared" ca="1" si="974"/>
        <v>1</v>
      </c>
      <c r="I8928">
        <f t="shared" ca="1" si="975"/>
        <v>4</v>
      </c>
      <c r="J8928">
        <f t="shared" ca="1" si="976"/>
        <v>6</v>
      </c>
      <c r="K8928" cm="1">
        <f t="array" aca="1" ref="K8928" ca="1">IF(G8928&gt;7,
        IF(G8928&gt;H8928, 1, IF(G8928&lt;H8928, 0, 2)),
        IF(       H8928&gt;7,
                     IF(G8928&gt;H8928, 1, IF(G8928&lt;H8928, 0, 2)),
                     IF(         G8928&lt;6,
                                   IF(            _xlfn.XLOOKUP(C8928,'deck &amp; rules'!$D$22:$M$22,_xlfn.XLOOKUP(H8928,'deck &amp; rules'!$C$23:$C$30,'deck &amp; rules'!$D$23:$M$30))="draw",
                                                     IF(I8928&gt;J8928,1,IF(I8928&lt;J8928,0,2)),
                                                     IF(I8928&gt;H8928,1,IF(I8928&lt;H8928,0,2))),
                                   IF(H8928&lt;7,
                                        IF(G8928&gt;J8928,1,IF(G8928&lt;J8928,0,2)),
                                        IF(G8928&gt;H8928,1,IF(G8928&lt;H8928,0,2))
                                        )
                          )
              )
        )</f>
        <v>0</v>
      </c>
      <c r="L8928">
        <f t="shared" ca="1" si="977"/>
        <v>-951</v>
      </c>
      <c r="M8928">
        <f t="shared" ca="1" si="978"/>
        <v>-871.54999999991401</v>
      </c>
      <c r="N8928">
        <f t="shared" ca="1" si="979"/>
        <v>-1655</v>
      </c>
    </row>
    <row r="8929" spans="1:14" x14ac:dyDescent="0.25">
      <c r="A8929">
        <f ca="1"/>
        <v>3</v>
      </c>
      <c r="B8929">
        <f ca="1"/>
        <v>0</v>
      </c>
      <c r="C8929">
        <f ca="1"/>
        <v>5</v>
      </c>
      <c r="D8929">
        <f ca="1"/>
        <v>1</v>
      </c>
      <c r="E8929">
        <f ca="1"/>
        <v>3</v>
      </c>
      <c r="F8929">
        <f ca="1"/>
        <v>0</v>
      </c>
      <c r="G8929">
        <f t="shared" ca="1" si="973"/>
        <v>3</v>
      </c>
      <c r="H8929">
        <f t="shared" ca="1" si="974"/>
        <v>4</v>
      </c>
      <c r="I8929">
        <f t="shared" ca="1" si="975"/>
        <v>8</v>
      </c>
      <c r="J8929">
        <f t="shared" ca="1" si="976"/>
        <v>4</v>
      </c>
      <c r="K8929" cm="1">
        <f t="array" aca="1" ref="K8929" ca="1">IF(G8929&gt;7,
        IF(G8929&gt;H8929, 1, IF(G8929&lt;H8929, 0, 2)),
        IF(       H8929&gt;7,
                     IF(G8929&gt;H8929, 1, IF(G8929&lt;H8929, 0, 2)),
                     IF(         G8929&lt;6,
                                   IF(            _xlfn.XLOOKUP(C8929,'deck &amp; rules'!$D$22:$M$22,_xlfn.XLOOKUP(H8929,'deck &amp; rules'!$C$23:$C$30,'deck &amp; rules'!$D$23:$M$30))="draw",
                                                     IF(I8929&gt;J8929,1,IF(I8929&lt;J8929,0,2)),
                                                     IF(I8929&gt;H8929,1,IF(I8929&lt;H8929,0,2))),
                                   IF(H8929&lt;7,
                                        IF(G8929&gt;J8929,1,IF(G8929&lt;J8929,0,2)),
                                        IF(G8929&gt;H8929,1,IF(G8929&lt;H8929,0,2))
                                        )
                          )
              )
        )</f>
        <v>1</v>
      </c>
      <c r="L8929">
        <f t="shared" ca="1" si="977"/>
        <v>-950</v>
      </c>
      <c r="M8929">
        <f t="shared" ca="1" si="978"/>
        <v>-872.54999999991401</v>
      </c>
      <c r="N8929">
        <f t="shared" ca="1" si="979"/>
        <v>-1656</v>
      </c>
    </row>
    <row r="8930" spans="1:14" x14ac:dyDescent="0.25">
      <c r="A8930">
        <f ca="1"/>
        <v>0</v>
      </c>
      <c r="B8930">
        <f ca="1"/>
        <v>6</v>
      </c>
      <c r="C8930">
        <f ca="1"/>
        <v>2</v>
      </c>
      <c r="D8930">
        <f ca="1"/>
        <v>0</v>
      </c>
      <c r="E8930">
        <f ca="1"/>
        <v>0</v>
      </c>
      <c r="F8930">
        <f ca="1"/>
        <v>0</v>
      </c>
      <c r="G8930">
        <f t="shared" ca="1" si="973"/>
        <v>6</v>
      </c>
      <c r="H8930">
        <f t="shared" ca="1" si="974"/>
        <v>0</v>
      </c>
      <c r="I8930">
        <f t="shared" ca="1" si="975"/>
        <v>8</v>
      </c>
      <c r="J8930">
        <f t="shared" ca="1" si="976"/>
        <v>0</v>
      </c>
      <c r="K8930" cm="1">
        <f t="array" aca="1" ref="K8930" ca="1">IF(G8930&gt;7,
        IF(G8930&gt;H8930, 1, IF(G8930&lt;H8930, 0, 2)),
        IF(       H8930&gt;7,
                     IF(G8930&gt;H8930, 1, IF(G8930&lt;H8930, 0, 2)),
                     IF(         G8930&lt;6,
                                   IF(            _xlfn.XLOOKUP(C8930,'deck &amp; rules'!$D$22:$M$22,_xlfn.XLOOKUP(H8930,'deck &amp; rules'!$C$23:$C$30,'deck &amp; rules'!$D$23:$M$30))="draw",
                                                     IF(I8930&gt;J8930,1,IF(I8930&lt;J8930,0,2)),
                                                     IF(I8930&gt;H8930,1,IF(I8930&lt;H8930,0,2))),
                                   IF(H8930&lt;7,
                                        IF(G8930&gt;J8930,1,IF(G8930&lt;J8930,0,2)),
                                        IF(G8930&gt;H8930,1,IF(G8930&lt;H8930,0,2))
                                        )
                          )
              )
        )</f>
        <v>1</v>
      </c>
      <c r="L8930">
        <f t="shared" ca="1" si="977"/>
        <v>-949</v>
      </c>
      <c r="M8930">
        <f t="shared" ca="1" si="978"/>
        <v>-873.54999999991401</v>
      </c>
      <c r="N8930">
        <f t="shared" ca="1" si="979"/>
        <v>-1657</v>
      </c>
    </row>
    <row r="8931" spans="1:14" x14ac:dyDescent="0.25">
      <c r="A8931">
        <f ca="1"/>
        <v>7</v>
      </c>
      <c r="B8931">
        <f ca="1"/>
        <v>4</v>
      </c>
      <c r="C8931">
        <f ca="1"/>
        <v>9</v>
      </c>
      <c r="D8931">
        <f ca="1"/>
        <v>5</v>
      </c>
      <c r="E8931">
        <f ca="1"/>
        <v>5</v>
      </c>
      <c r="F8931">
        <f ca="1"/>
        <v>0</v>
      </c>
      <c r="G8931">
        <f t="shared" ca="1" si="973"/>
        <v>1</v>
      </c>
      <c r="H8931">
        <f t="shared" ca="1" si="974"/>
        <v>0</v>
      </c>
      <c r="I8931">
        <f t="shared" ca="1" si="975"/>
        <v>0</v>
      </c>
      <c r="J8931">
        <f t="shared" ca="1" si="976"/>
        <v>0</v>
      </c>
      <c r="K8931" cm="1">
        <f t="array" aca="1" ref="K8931" ca="1">IF(G8931&gt;7,
        IF(G8931&gt;H8931, 1, IF(G8931&lt;H8931, 0, 2)),
        IF(       H8931&gt;7,
                     IF(G8931&gt;H8931, 1, IF(G8931&lt;H8931, 0, 2)),
                     IF(         G8931&lt;6,
                                   IF(            _xlfn.XLOOKUP(C8931,'deck &amp; rules'!$D$22:$M$22,_xlfn.XLOOKUP(H8931,'deck &amp; rules'!$C$23:$C$30,'deck &amp; rules'!$D$23:$M$30))="draw",
                                                     IF(I8931&gt;J8931,1,IF(I8931&lt;J8931,0,2)),
                                                     IF(I8931&gt;H8931,1,IF(I8931&lt;H8931,0,2))),
                                   IF(H8931&lt;7,
                                        IF(G8931&gt;J8931,1,IF(G8931&lt;J8931,0,2)),
                                        IF(G8931&gt;H8931,1,IF(G8931&lt;H8931,0,2))
                                        )
                          )
              )
        )</f>
        <v>2</v>
      </c>
      <c r="L8931">
        <f t="shared" ca="1" si="977"/>
        <v>-950</v>
      </c>
      <c r="M8931">
        <f t="shared" ca="1" si="978"/>
        <v>-874.54999999991401</v>
      </c>
      <c r="N8931">
        <f t="shared" ca="1" si="979"/>
        <v>-1649</v>
      </c>
    </row>
    <row r="8932" spans="1:14" x14ac:dyDescent="0.25">
      <c r="A8932">
        <f ca="1"/>
        <v>0</v>
      </c>
      <c r="B8932">
        <f ca="1"/>
        <v>9</v>
      </c>
      <c r="C8932">
        <f ca="1"/>
        <v>0</v>
      </c>
      <c r="D8932">
        <f ca="1"/>
        <v>5</v>
      </c>
      <c r="E8932">
        <f ca="1"/>
        <v>0</v>
      </c>
      <c r="F8932">
        <f ca="1"/>
        <v>4</v>
      </c>
      <c r="G8932">
        <f t="shared" ca="1" si="973"/>
        <v>9</v>
      </c>
      <c r="H8932">
        <f t="shared" ca="1" si="974"/>
        <v>5</v>
      </c>
      <c r="I8932">
        <f t="shared" ca="1" si="975"/>
        <v>9</v>
      </c>
      <c r="J8932">
        <f t="shared" ca="1" si="976"/>
        <v>9</v>
      </c>
      <c r="K8932" cm="1">
        <f t="array" aca="1" ref="K8932" ca="1">IF(G8932&gt;7,
        IF(G8932&gt;H8932, 1, IF(G8932&lt;H8932, 0, 2)),
        IF(       H8932&gt;7,
                     IF(G8932&gt;H8932, 1, IF(G8932&lt;H8932, 0, 2)),
                     IF(         G8932&lt;6,
                                   IF(            _xlfn.XLOOKUP(C8932,'deck &amp; rules'!$D$22:$M$22,_xlfn.XLOOKUP(H8932,'deck &amp; rules'!$C$23:$C$30,'deck &amp; rules'!$D$23:$M$30))="draw",
                                                     IF(I8932&gt;J8932,1,IF(I8932&lt;J8932,0,2)),
                                                     IF(I8932&gt;H8932,1,IF(I8932&lt;H8932,0,2))),
                                   IF(H8932&lt;7,
                                        IF(G8932&gt;J8932,1,IF(G8932&lt;J8932,0,2)),
                                        IF(G8932&gt;H8932,1,IF(G8932&lt;H8932,0,2))
                                        )
                          )
              )
        )</f>
        <v>1</v>
      </c>
      <c r="L8932">
        <f t="shared" ca="1" si="977"/>
        <v>-949</v>
      </c>
      <c r="M8932">
        <f t="shared" ca="1" si="978"/>
        <v>-875.54999999991401</v>
      </c>
      <c r="N8932">
        <f t="shared" ca="1" si="979"/>
        <v>-1650</v>
      </c>
    </row>
    <row r="8933" spans="1:14" x14ac:dyDescent="0.25">
      <c r="A8933">
        <f ca="1"/>
        <v>0</v>
      </c>
      <c r="B8933">
        <f ca="1"/>
        <v>0</v>
      </c>
      <c r="C8933">
        <f ca="1"/>
        <v>2</v>
      </c>
      <c r="D8933">
        <f ca="1"/>
        <v>6</v>
      </c>
      <c r="E8933">
        <f ca="1"/>
        <v>3</v>
      </c>
      <c r="F8933">
        <f ca="1"/>
        <v>2</v>
      </c>
      <c r="G8933">
        <f t="shared" ca="1" si="973"/>
        <v>0</v>
      </c>
      <c r="H8933">
        <f t="shared" ca="1" si="974"/>
        <v>9</v>
      </c>
      <c r="I8933">
        <f t="shared" ca="1" si="975"/>
        <v>2</v>
      </c>
      <c r="J8933">
        <f t="shared" ca="1" si="976"/>
        <v>1</v>
      </c>
      <c r="K8933" cm="1">
        <f t="array" aca="1" ref="K8933" ca="1">IF(G8933&gt;7,
        IF(G8933&gt;H8933, 1, IF(G8933&lt;H8933, 0, 2)),
        IF(       H8933&gt;7,
                     IF(G8933&gt;H8933, 1, IF(G8933&lt;H8933, 0, 2)),
                     IF(         G8933&lt;6,
                                   IF(            _xlfn.XLOOKUP(C8933,'deck &amp; rules'!$D$22:$M$22,_xlfn.XLOOKUP(H8933,'deck &amp; rules'!$C$23:$C$30,'deck &amp; rules'!$D$23:$M$30))="draw",
                                                     IF(I8933&gt;J8933,1,IF(I8933&lt;J8933,0,2)),
                                                     IF(I8933&gt;H8933,1,IF(I8933&lt;H8933,0,2))),
                                   IF(H8933&lt;7,
                                        IF(G8933&gt;J8933,1,IF(G8933&lt;J8933,0,2)),
                                        IF(G8933&gt;H8933,1,IF(G8933&lt;H8933,0,2))
                                        )
                          )
              )
        )</f>
        <v>0</v>
      </c>
      <c r="L8933">
        <f t="shared" ca="1" si="977"/>
        <v>-950</v>
      </c>
      <c r="M8933">
        <f t="shared" ca="1" si="978"/>
        <v>-874.59999999991396</v>
      </c>
      <c r="N8933">
        <f t="shared" ca="1" si="979"/>
        <v>-1651</v>
      </c>
    </row>
    <row r="8934" spans="1:14" x14ac:dyDescent="0.25">
      <c r="A8934">
        <f ca="1"/>
        <v>0</v>
      </c>
      <c r="B8934">
        <f ca="1"/>
        <v>2</v>
      </c>
      <c r="C8934">
        <f ca="1"/>
        <v>0</v>
      </c>
      <c r="D8934">
        <f ca="1"/>
        <v>0</v>
      </c>
      <c r="E8934">
        <f ca="1"/>
        <v>0</v>
      </c>
      <c r="F8934">
        <f ca="1"/>
        <v>5</v>
      </c>
      <c r="G8934">
        <f t="shared" ca="1" si="973"/>
        <v>2</v>
      </c>
      <c r="H8934">
        <f t="shared" ca="1" si="974"/>
        <v>0</v>
      </c>
      <c r="I8934">
        <f t="shared" ca="1" si="975"/>
        <v>2</v>
      </c>
      <c r="J8934">
        <f t="shared" ca="1" si="976"/>
        <v>5</v>
      </c>
      <c r="K8934" cm="1">
        <f t="array" aca="1" ref="K8934" ca="1">IF(G8934&gt;7,
        IF(G8934&gt;H8934, 1, IF(G8934&lt;H8934, 0, 2)),
        IF(       H8934&gt;7,
                     IF(G8934&gt;H8934, 1, IF(G8934&lt;H8934, 0, 2)),
                     IF(         G8934&lt;6,
                                   IF(            _xlfn.XLOOKUP(C8934,'deck &amp; rules'!$D$22:$M$22,_xlfn.XLOOKUP(H8934,'deck &amp; rules'!$C$23:$C$30,'deck &amp; rules'!$D$23:$M$30))="draw",
                                                     IF(I8934&gt;J8934,1,IF(I8934&lt;J8934,0,2)),
                                                     IF(I8934&gt;H8934,1,IF(I8934&lt;H8934,0,2))),
                                   IF(H8934&lt;7,
                                        IF(G8934&gt;J8934,1,IF(G8934&lt;J8934,0,2)),
                                        IF(G8934&gt;H8934,1,IF(G8934&lt;H8934,0,2))
                                        )
                          )
              )
        )</f>
        <v>0</v>
      </c>
      <c r="L8934">
        <f t="shared" ca="1" si="977"/>
        <v>-951</v>
      </c>
      <c r="M8934">
        <f t="shared" ca="1" si="978"/>
        <v>-873.64999999991392</v>
      </c>
      <c r="N8934">
        <f t="shared" ca="1" si="979"/>
        <v>-1652</v>
      </c>
    </row>
    <row r="8935" spans="1:14" x14ac:dyDescent="0.25">
      <c r="A8935">
        <f ca="1"/>
        <v>3</v>
      </c>
      <c r="B8935">
        <f ca="1"/>
        <v>0</v>
      </c>
      <c r="C8935">
        <f ca="1"/>
        <v>1</v>
      </c>
      <c r="D8935">
        <f ca="1"/>
        <v>4</v>
      </c>
      <c r="E8935">
        <f ca="1"/>
        <v>8</v>
      </c>
      <c r="F8935">
        <f ca="1"/>
        <v>6</v>
      </c>
      <c r="G8935">
        <f t="shared" ca="1" si="973"/>
        <v>3</v>
      </c>
      <c r="H8935">
        <f t="shared" ca="1" si="974"/>
        <v>2</v>
      </c>
      <c r="I8935">
        <f t="shared" ca="1" si="975"/>
        <v>4</v>
      </c>
      <c r="J8935">
        <f t="shared" ca="1" si="976"/>
        <v>8</v>
      </c>
      <c r="K8935" cm="1">
        <f t="array" aca="1" ref="K8935" ca="1">IF(G8935&gt;7,
        IF(G8935&gt;H8935, 1, IF(G8935&lt;H8935, 0, 2)),
        IF(       H8935&gt;7,
                     IF(G8935&gt;H8935, 1, IF(G8935&lt;H8935, 0, 2)),
                     IF(         G8935&lt;6,
                                   IF(            _xlfn.XLOOKUP(C8935,'deck &amp; rules'!$D$22:$M$22,_xlfn.XLOOKUP(H8935,'deck &amp; rules'!$C$23:$C$30,'deck &amp; rules'!$D$23:$M$30))="draw",
                                                     IF(I8935&gt;J8935,1,IF(I8935&lt;J8935,0,2)),
                                                     IF(I8935&gt;H8935,1,IF(I8935&lt;H8935,0,2))),
                                   IF(H8935&lt;7,
                                        IF(G8935&gt;J8935,1,IF(G8935&lt;J8935,0,2)),
                                        IF(G8935&gt;H8935,1,IF(G8935&lt;H8935,0,2))
                                        )
                          )
              )
        )</f>
        <v>0</v>
      </c>
      <c r="L8935">
        <f t="shared" ca="1" si="977"/>
        <v>-952</v>
      </c>
      <c r="M8935">
        <f t="shared" ca="1" si="978"/>
        <v>-872.69999999991387</v>
      </c>
      <c r="N8935">
        <f t="shared" ca="1" si="979"/>
        <v>-1653</v>
      </c>
    </row>
    <row r="8936" spans="1:14" x14ac:dyDescent="0.25">
      <c r="A8936">
        <f ca="1"/>
        <v>0</v>
      </c>
      <c r="B8936">
        <f ca="1"/>
        <v>2</v>
      </c>
      <c r="C8936">
        <f ca="1"/>
        <v>4</v>
      </c>
      <c r="D8936">
        <f ca="1"/>
        <v>0</v>
      </c>
      <c r="E8936">
        <f ca="1"/>
        <v>6</v>
      </c>
      <c r="F8936">
        <f ca="1"/>
        <v>0</v>
      </c>
      <c r="G8936">
        <f t="shared" ca="1" si="973"/>
        <v>2</v>
      </c>
      <c r="H8936">
        <f t="shared" ca="1" si="974"/>
        <v>6</v>
      </c>
      <c r="I8936">
        <f t="shared" ca="1" si="975"/>
        <v>6</v>
      </c>
      <c r="J8936">
        <f t="shared" ca="1" si="976"/>
        <v>6</v>
      </c>
      <c r="K8936" cm="1">
        <f t="array" aca="1" ref="K8936" ca="1">IF(G8936&gt;7,
        IF(G8936&gt;H8936, 1, IF(G8936&lt;H8936, 0, 2)),
        IF(       H8936&gt;7,
                     IF(G8936&gt;H8936, 1, IF(G8936&lt;H8936, 0, 2)),
                     IF(         G8936&lt;6,
                                   IF(            _xlfn.XLOOKUP(C8936,'deck &amp; rules'!$D$22:$M$22,_xlfn.XLOOKUP(H8936,'deck &amp; rules'!$C$23:$C$30,'deck &amp; rules'!$D$23:$M$30))="draw",
                                                     IF(I8936&gt;J8936,1,IF(I8936&lt;J8936,0,2)),
                                                     IF(I8936&gt;H8936,1,IF(I8936&lt;H8936,0,2))),
                                   IF(H8936&lt;7,
                                        IF(G8936&gt;J8936,1,IF(G8936&lt;J8936,0,2)),
                                        IF(G8936&gt;H8936,1,IF(G8936&lt;H8936,0,2))
                                        )
                          )
              )
        )</f>
        <v>2</v>
      </c>
      <c r="L8936">
        <f t="shared" ca="1" si="977"/>
        <v>-953</v>
      </c>
      <c r="M8936">
        <f t="shared" ca="1" si="978"/>
        <v>-873.69999999991387</v>
      </c>
      <c r="N8936">
        <f t="shared" ca="1" si="979"/>
        <v>-1645</v>
      </c>
    </row>
    <row r="8937" spans="1:14" x14ac:dyDescent="0.25">
      <c r="A8937">
        <f ca="1"/>
        <v>1</v>
      </c>
      <c r="B8937">
        <f ca="1"/>
        <v>0</v>
      </c>
      <c r="C8937">
        <f ca="1"/>
        <v>0</v>
      </c>
      <c r="D8937">
        <f ca="1"/>
        <v>2</v>
      </c>
      <c r="E8937">
        <f ca="1"/>
        <v>0</v>
      </c>
      <c r="F8937">
        <f ca="1"/>
        <v>1</v>
      </c>
      <c r="G8937">
        <f t="shared" ca="1" si="973"/>
        <v>1</v>
      </c>
      <c r="H8937">
        <f t="shared" ca="1" si="974"/>
        <v>2</v>
      </c>
      <c r="I8937">
        <f t="shared" ca="1" si="975"/>
        <v>1</v>
      </c>
      <c r="J8937">
        <f t="shared" ca="1" si="976"/>
        <v>3</v>
      </c>
      <c r="K8937" cm="1">
        <f t="array" aca="1" ref="K8937" ca="1">IF(G8937&gt;7,
        IF(G8937&gt;H8937, 1, IF(G8937&lt;H8937, 0, 2)),
        IF(       H8937&gt;7,
                     IF(G8937&gt;H8937, 1, IF(G8937&lt;H8937, 0, 2)),
                     IF(         G8937&lt;6,
                                   IF(            _xlfn.XLOOKUP(C8937,'deck &amp; rules'!$D$22:$M$22,_xlfn.XLOOKUP(H8937,'deck &amp; rules'!$C$23:$C$30,'deck &amp; rules'!$D$23:$M$30))="draw",
                                                     IF(I8937&gt;J8937,1,IF(I8937&lt;J8937,0,2)),
                                                     IF(I8937&gt;H8937,1,IF(I8937&lt;H8937,0,2))),
                                   IF(H8937&lt;7,
                                        IF(G8937&gt;J8937,1,IF(G8937&lt;J8937,0,2)),
                                        IF(G8937&gt;H8937,1,IF(G8937&lt;H8937,0,2))
                                        )
                          )
              )
        )</f>
        <v>0</v>
      </c>
      <c r="L8937">
        <f t="shared" ca="1" si="977"/>
        <v>-954</v>
      </c>
      <c r="M8937">
        <f t="shared" ca="1" si="978"/>
        <v>-872.74999999991383</v>
      </c>
      <c r="N8937">
        <f t="shared" ca="1" si="979"/>
        <v>-1646</v>
      </c>
    </row>
    <row r="8938" spans="1:14" x14ac:dyDescent="0.25">
      <c r="A8938">
        <f ca="1"/>
        <v>9</v>
      </c>
      <c r="B8938">
        <f ca="1"/>
        <v>4</v>
      </c>
      <c r="C8938">
        <f ca="1"/>
        <v>1</v>
      </c>
      <c r="D8938">
        <f ca="1"/>
        <v>4</v>
      </c>
      <c r="E8938">
        <f ca="1"/>
        <v>0</v>
      </c>
      <c r="F8938">
        <f ca="1"/>
        <v>0</v>
      </c>
      <c r="G8938">
        <f t="shared" ca="1" si="973"/>
        <v>3</v>
      </c>
      <c r="H8938">
        <f t="shared" ca="1" si="974"/>
        <v>4</v>
      </c>
      <c r="I8938">
        <f t="shared" ca="1" si="975"/>
        <v>4</v>
      </c>
      <c r="J8938">
        <f t="shared" ca="1" si="976"/>
        <v>4</v>
      </c>
      <c r="K8938" cm="1">
        <f t="array" aca="1" ref="K8938" ca="1">IF(G8938&gt;7,
        IF(G8938&gt;H8938, 1, IF(G8938&lt;H8938, 0, 2)),
        IF(       H8938&gt;7,
                     IF(G8938&gt;H8938, 1, IF(G8938&lt;H8938, 0, 2)),
                     IF(         G8938&lt;6,
                                   IF(            _xlfn.XLOOKUP(C8938,'deck &amp; rules'!$D$22:$M$22,_xlfn.XLOOKUP(H8938,'deck &amp; rules'!$C$23:$C$30,'deck &amp; rules'!$D$23:$M$30))="draw",
                                                     IF(I8938&gt;J8938,1,IF(I8938&lt;J8938,0,2)),
                                                     IF(I8938&gt;H8938,1,IF(I8938&lt;H8938,0,2))),
                                   IF(H8938&lt;7,
                                        IF(G8938&gt;J8938,1,IF(G8938&lt;J8938,0,2)),
                                        IF(G8938&gt;H8938,1,IF(G8938&lt;H8938,0,2))
                                        )
                          )
              )
        )</f>
        <v>2</v>
      </c>
      <c r="L8938">
        <f t="shared" ca="1" si="977"/>
        <v>-955</v>
      </c>
      <c r="M8938">
        <f t="shared" ca="1" si="978"/>
        <v>-873.74999999991383</v>
      </c>
      <c r="N8938">
        <f t="shared" ca="1" si="979"/>
        <v>-1638</v>
      </c>
    </row>
    <row r="8939" spans="1:14" x14ac:dyDescent="0.25">
      <c r="A8939">
        <f ca="1"/>
        <v>0</v>
      </c>
      <c r="B8939">
        <f ca="1"/>
        <v>9</v>
      </c>
      <c r="C8939">
        <f ca="1"/>
        <v>0</v>
      </c>
      <c r="D8939">
        <f ca="1"/>
        <v>3</v>
      </c>
      <c r="E8939">
        <f ca="1"/>
        <v>0</v>
      </c>
      <c r="F8939">
        <f ca="1"/>
        <v>0</v>
      </c>
      <c r="G8939">
        <f t="shared" ca="1" si="973"/>
        <v>9</v>
      </c>
      <c r="H8939">
        <f t="shared" ca="1" si="974"/>
        <v>3</v>
      </c>
      <c r="I8939">
        <f t="shared" ca="1" si="975"/>
        <v>9</v>
      </c>
      <c r="J8939">
        <f t="shared" ca="1" si="976"/>
        <v>3</v>
      </c>
      <c r="K8939" cm="1">
        <f t="array" aca="1" ref="K8939" ca="1">IF(G8939&gt;7,
        IF(G8939&gt;H8939, 1, IF(G8939&lt;H8939, 0, 2)),
        IF(       H8939&gt;7,
                     IF(G8939&gt;H8939, 1, IF(G8939&lt;H8939, 0, 2)),
                     IF(         G8939&lt;6,
                                   IF(            _xlfn.XLOOKUP(C8939,'deck &amp; rules'!$D$22:$M$22,_xlfn.XLOOKUP(H8939,'deck &amp; rules'!$C$23:$C$30,'deck &amp; rules'!$D$23:$M$30))="draw",
                                                     IF(I8939&gt;J8939,1,IF(I8939&lt;J8939,0,2)),
                                                     IF(I8939&gt;H8939,1,IF(I8939&lt;H8939,0,2))),
                                   IF(H8939&lt;7,
                                        IF(G8939&gt;J8939,1,IF(G8939&lt;J8939,0,2)),
                                        IF(G8939&gt;H8939,1,IF(G8939&lt;H8939,0,2))
                                        )
                          )
              )
        )</f>
        <v>1</v>
      </c>
      <c r="L8939">
        <f t="shared" ca="1" si="977"/>
        <v>-954</v>
      </c>
      <c r="M8939">
        <f t="shared" ca="1" si="978"/>
        <v>-874.74999999991383</v>
      </c>
      <c r="N8939">
        <f t="shared" ca="1" si="979"/>
        <v>-1639</v>
      </c>
    </row>
    <row r="8940" spans="1:14" x14ac:dyDescent="0.25">
      <c r="A8940">
        <f ca="1"/>
        <v>2</v>
      </c>
      <c r="B8940">
        <f ca="1"/>
        <v>2</v>
      </c>
      <c r="C8940">
        <f ca="1"/>
        <v>2</v>
      </c>
      <c r="D8940">
        <f ca="1"/>
        <v>7</v>
      </c>
      <c r="E8940">
        <f ca="1"/>
        <v>9</v>
      </c>
      <c r="F8940">
        <f ca="1"/>
        <v>2</v>
      </c>
      <c r="G8940">
        <f t="shared" ca="1" si="973"/>
        <v>4</v>
      </c>
      <c r="H8940">
        <f t="shared" ca="1" si="974"/>
        <v>6</v>
      </c>
      <c r="I8940">
        <f t="shared" ca="1" si="975"/>
        <v>6</v>
      </c>
      <c r="J8940">
        <f t="shared" ca="1" si="976"/>
        <v>8</v>
      </c>
      <c r="K8940" cm="1">
        <f t="array" aca="1" ref="K8940" ca="1">IF(G8940&gt;7,
        IF(G8940&gt;H8940, 1, IF(G8940&lt;H8940, 0, 2)),
        IF(       H8940&gt;7,
                     IF(G8940&gt;H8940, 1, IF(G8940&lt;H8940, 0, 2)),
                     IF(         G8940&lt;6,
                                   IF(            _xlfn.XLOOKUP(C8940,'deck &amp; rules'!$D$22:$M$22,_xlfn.XLOOKUP(H8940,'deck &amp; rules'!$C$23:$C$30,'deck &amp; rules'!$D$23:$M$30))="draw",
                                                     IF(I8940&gt;J8940,1,IF(I8940&lt;J8940,0,2)),
                                                     IF(I8940&gt;H8940,1,IF(I8940&lt;H8940,0,2))),
                                   IF(H8940&lt;7,
                                        IF(G8940&gt;J8940,1,IF(G8940&lt;J8940,0,2)),
                                        IF(G8940&gt;H8940,1,IF(G8940&lt;H8940,0,2))
                                        )
                          )
              )
        )</f>
        <v>2</v>
      </c>
      <c r="L8940">
        <f t="shared" ca="1" si="977"/>
        <v>-955</v>
      </c>
      <c r="M8940">
        <f t="shared" ca="1" si="978"/>
        <v>-875.74999999991383</v>
      </c>
      <c r="N8940">
        <f t="shared" ca="1" si="979"/>
        <v>-1631</v>
      </c>
    </row>
    <row r="8941" spans="1:14" x14ac:dyDescent="0.25">
      <c r="A8941">
        <f ca="1"/>
        <v>0</v>
      </c>
      <c r="B8941">
        <f ca="1"/>
        <v>0</v>
      </c>
      <c r="C8941">
        <f ca="1"/>
        <v>3</v>
      </c>
      <c r="D8941">
        <f ca="1"/>
        <v>0</v>
      </c>
      <c r="E8941">
        <f ca="1"/>
        <v>2</v>
      </c>
      <c r="F8941">
        <f ca="1"/>
        <v>2</v>
      </c>
      <c r="G8941">
        <f t="shared" ca="1" si="973"/>
        <v>0</v>
      </c>
      <c r="H8941">
        <f t="shared" ca="1" si="974"/>
        <v>2</v>
      </c>
      <c r="I8941">
        <f t="shared" ca="1" si="975"/>
        <v>3</v>
      </c>
      <c r="J8941">
        <f t="shared" ca="1" si="976"/>
        <v>4</v>
      </c>
      <c r="K8941" cm="1">
        <f t="array" aca="1" ref="K8941" ca="1">IF(G8941&gt;7,
        IF(G8941&gt;H8941, 1, IF(G8941&lt;H8941, 0, 2)),
        IF(       H8941&gt;7,
                     IF(G8941&gt;H8941, 1, IF(G8941&lt;H8941, 0, 2)),
                     IF(         G8941&lt;6,
                                   IF(            _xlfn.XLOOKUP(C8941,'deck &amp; rules'!$D$22:$M$22,_xlfn.XLOOKUP(H8941,'deck &amp; rules'!$C$23:$C$30,'deck &amp; rules'!$D$23:$M$30))="draw",
                                                     IF(I8941&gt;J8941,1,IF(I8941&lt;J8941,0,2)),
                                                     IF(I8941&gt;H8941,1,IF(I8941&lt;H8941,0,2))),
                                   IF(H8941&lt;7,
                                        IF(G8941&gt;J8941,1,IF(G8941&lt;J8941,0,2)),
                                        IF(G8941&gt;H8941,1,IF(G8941&lt;H8941,0,2))
                                        )
                          )
              )
        )</f>
        <v>0</v>
      </c>
      <c r="L8941">
        <f t="shared" ca="1" si="977"/>
        <v>-956</v>
      </c>
      <c r="M8941">
        <f t="shared" ca="1" si="978"/>
        <v>-874.79999999991378</v>
      </c>
      <c r="N8941">
        <f t="shared" ca="1" si="979"/>
        <v>-1632</v>
      </c>
    </row>
    <row r="8942" spans="1:14" x14ac:dyDescent="0.25">
      <c r="A8942">
        <f ca="1"/>
        <v>7</v>
      </c>
      <c r="B8942">
        <f ca="1"/>
        <v>0</v>
      </c>
      <c r="C8942">
        <f ca="1"/>
        <v>0</v>
      </c>
      <c r="D8942">
        <f ca="1"/>
        <v>5</v>
      </c>
      <c r="E8942">
        <f ca="1"/>
        <v>3</v>
      </c>
      <c r="F8942">
        <f ca="1"/>
        <v>0</v>
      </c>
      <c r="G8942">
        <f t="shared" ca="1" si="973"/>
        <v>7</v>
      </c>
      <c r="H8942">
        <f t="shared" ca="1" si="974"/>
        <v>8</v>
      </c>
      <c r="I8942">
        <f t="shared" ca="1" si="975"/>
        <v>7</v>
      </c>
      <c r="J8942">
        <f t="shared" ca="1" si="976"/>
        <v>8</v>
      </c>
      <c r="K8942" cm="1">
        <f t="array" aca="1" ref="K8942" ca="1">IF(G8942&gt;7,
        IF(G8942&gt;H8942, 1, IF(G8942&lt;H8942, 0, 2)),
        IF(       H8942&gt;7,
                     IF(G8942&gt;H8942, 1, IF(G8942&lt;H8942, 0, 2)),
                     IF(         G8942&lt;6,
                                   IF(            _xlfn.XLOOKUP(C8942,'deck &amp; rules'!$D$22:$M$22,_xlfn.XLOOKUP(H8942,'deck &amp; rules'!$C$23:$C$30,'deck &amp; rules'!$D$23:$M$30))="draw",
                                                     IF(I8942&gt;J8942,1,IF(I8942&lt;J8942,0,2)),
                                                     IF(I8942&gt;H8942,1,IF(I8942&lt;H8942,0,2))),
                                   IF(H8942&lt;7,
                                        IF(G8942&gt;J8942,1,IF(G8942&lt;J8942,0,2)),
                                        IF(G8942&gt;H8942,1,IF(G8942&lt;H8942,0,2))
                                        )
                          )
              )
        )</f>
        <v>0</v>
      </c>
      <c r="L8942">
        <f t="shared" ca="1" si="977"/>
        <v>-957</v>
      </c>
      <c r="M8942">
        <f t="shared" ca="1" si="978"/>
        <v>-873.84999999991373</v>
      </c>
      <c r="N8942">
        <f t="shared" ca="1" si="979"/>
        <v>-1633</v>
      </c>
    </row>
    <row r="8943" spans="1:14" x14ac:dyDescent="0.25">
      <c r="A8943">
        <f ca="1"/>
        <v>2</v>
      </c>
      <c r="B8943">
        <f ca="1"/>
        <v>0</v>
      </c>
      <c r="C8943">
        <f ca="1"/>
        <v>8</v>
      </c>
      <c r="D8943">
        <f ca="1"/>
        <v>2</v>
      </c>
      <c r="E8943">
        <f ca="1"/>
        <v>0</v>
      </c>
      <c r="F8943">
        <f ca="1"/>
        <v>1</v>
      </c>
      <c r="G8943">
        <f t="shared" ca="1" si="973"/>
        <v>2</v>
      </c>
      <c r="H8943">
        <f t="shared" ca="1" si="974"/>
        <v>2</v>
      </c>
      <c r="I8943">
        <f t="shared" ca="1" si="975"/>
        <v>0</v>
      </c>
      <c r="J8943">
        <f t="shared" ca="1" si="976"/>
        <v>3</v>
      </c>
      <c r="K8943" cm="1">
        <f t="array" aca="1" ref="K8943" ca="1">IF(G8943&gt;7,
        IF(G8943&gt;H8943, 1, IF(G8943&lt;H8943, 0, 2)),
        IF(       H8943&gt;7,
                     IF(G8943&gt;H8943, 1, IF(G8943&lt;H8943, 0, 2)),
                     IF(         G8943&lt;6,
                                   IF(            _xlfn.XLOOKUP(C8943,'deck &amp; rules'!$D$22:$M$22,_xlfn.XLOOKUP(H8943,'deck &amp; rules'!$C$23:$C$30,'deck &amp; rules'!$D$23:$M$30))="draw",
                                                     IF(I8943&gt;J8943,1,IF(I8943&lt;J8943,0,2)),
                                                     IF(I8943&gt;H8943,1,IF(I8943&lt;H8943,0,2))),
                                   IF(H8943&lt;7,
                                        IF(G8943&gt;J8943,1,IF(G8943&lt;J8943,0,2)),
                                        IF(G8943&gt;H8943,1,IF(G8943&lt;H8943,0,2))
                                        )
                          )
              )
        )</f>
        <v>0</v>
      </c>
      <c r="L8943">
        <f t="shared" ca="1" si="977"/>
        <v>-958</v>
      </c>
      <c r="M8943">
        <f t="shared" ca="1" si="978"/>
        <v>-872.89999999991369</v>
      </c>
      <c r="N8943">
        <f t="shared" ca="1" si="979"/>
        <v>-1634</v>
      </c>
    </row>
    <row r="8944" spans="1:14" x14ac:dyDescent="0.25">
      <c r="A8944">
        <f ca="1"/>
        <v>0</v>
      </c>
      <c r="B8944">
        <f ca="1"/>
        <v>4</v>
      </c>
      <c r="C8944">
        <f ca="1"/>
        <v>9</v>
      </c>
      <c r="D8944">
        <f ca="1"/>
        <v>2</v>
      </c>
      <c r="E8944">
        <f ca="1"/>
        <v>0</v>
      </c>
      <c r="F8944">
        <f ca="1"/>
        <v>5</v>
      </c>
      <c r="G8944">
        <f t="shared" ca="1" si="973"/>
        <v>4</v>
      </c>
      <c r="H8944">
        <f t="shared" ca="1" si="974"/>
        <v>2</v>
      </c>
      <c r="I8944">
        <f t="shared" ca="1" si="975"/>
        <v>3</v>
      </c>
      <c r="J8944">
        <f t="shared" ca="1" si="976"/>
        <v>7</v>
      </c>
      <c r="K8944" cm="1">
        <f t="array" aca="1" ref="K8944" ca="1">IF(G8944&gt;7,
        IF(G8944&gt;H8944, 1, IF(G8944&lt;H8944, 0, 2)),
        IF(       H8944&gt;7,
                     IF(G8944&gt;H8944, 1, IF(G8944&lt;H8944, 0, 2)),
                     IF(         G8944&lt;6,
                                   IF(            _xlfn.XLOOKUP(C8944,'deck &amp; rules'!$D$22:$M$22,_xlfn.XLOOKUP(H8944,'deck &amp; rules'!$C$23:$C$30,'deck &amp; rules'!$D$23:$M$30))="draw",
                                                     IF(I8944&gt;J8944,1,IF(I8944&lt;J8944,0,2)),
                                                     IF(I8944&gt;H8944,1,IF(I8944&lt;H8944,0,2))),
                                   IF(H8944&lt;7,
                                        IF(G8944&gt;J8944,1,IF(G8944&lt;J8944,0,2)),
                                        IF(G8944&gt;H8944,1,IF(G8944&lt;H8944,0,2))
                                        )
                          )
              )
        )</f>
        <v>0</v>
      </c>
      <c r="L8944">
        <f t="shared" ca="1" si="977"/>
        <v>-959</v>
      </c>
      <c r="M8944">
        <f t="shared" ca="1" si="978"/>
        <v>-871.94999999991364</v>
      </c>
      <c r="N8944">
        <f t="shared" ca="1" si="979"/>
        <v>-1635</v>
      </c>
    </row>
    <row r="8945" spans="1:14" x14ac:dyDescent="0.25">
      <c r="A8945">
        <f ca="1"/>
        <v>3</v>
      </c>
      <c r="B8945">
        <f ca="1"/>
        <v>0</v>
      </c>
      <c r="C8945">
        <f ca="1"/>
        <v>0</v>
      </c>
      <c r="D8945">
        <f ca="1"/>
        <v>0</v>
      </c>
      <c r="E8945">
        <f ca="1"/>
        <v>8</v>
      </c>
      <c r="F8945">
        <f ca="1"/>
        <v>8</v>
      </c>
      <c r="G8945">
        <f t="shared" ca="1" si="973"/>
        <v>3</v>
      </c>
      <c r="H8945">
        <f t="shared" ca="1" si="974"/>
        <v>8</v>
      </c>
      <c r="I8945">
        <f t="shared" ca="1" si="975"/>
        <v>3</v>
      </c>
      <c r="J8945">
        <f t="shared" ca="1" si="976"/>
        <v>6</v>
      </c>
      <c r="K8945" cm="1">
        <f t="array" aca="1" ref="K8945" ca="1">IF(G8945&gt;7,
        IF(G8945&gt;H8945, 1, IF(G8945&lt;H8945, 0, 2)),
        IF(       H8945&gt;7,
                     IF(G8945&gt;H8945, 1, IF(G8945&lt;H8945, 0, 2)),
                     IF(         G8945&lt;6,
                                   IF(            _xlfn.XLOOKUP(C8945,'deck &amp; rules'!$D$22:$M$22,_xlfn.XLOOKUP(H8945,'deck &amp; rules'!$C$23:$C$30,'deck &amp; rules'!$D$23:$M$30))="draw",
                                                     IF(I8945&gt;J8945,1,IF(I8945&lt;J8945,0,2)),
                                                     IF(I8945&gt;H8945,1,IF(I8945&lt;H8945,0,2))),
                                   IF(H8945&lt;7,
                                        IF(G8945&gt;J8945,1,IF(G8945&lt;J8945,0,2)),
                                        IF(G8945&gt;H8945,1,IF(G8945&lt;H8945,0,2))
                                        )
                          )
              )
        )</f>
        <v>0</v>
      </c>
      <c r="L8945">
        <f t="shared" ca="1" si="977"/>
        <v>-960</v>
      </c>
      <c r="M8945">
        <f t="shared" ca="1" si="978"/>
        <v>-870.9999999999136</v>
      </c>
      <c r="N8945">
        <f t="shared" ca="1" si="979"/>
        <v>-1636</v>
      </c>
    </row>
    <row r="8946" spans="1:14" x14ac:dyDescent="0.25">
      <c r="A8946">
        <f ca="1"/>
        <v>4</v>
      </c>
      <c r="B8946">
        <f ca="1"/>
        <v>9</v>
      </c>
      <c r="C8946">
        <f ca="1"/>
        <v>9</v>
      </c>
      <c r="D8946">
        <f ca="1"/>
        <v>8</v>
      </c>
      <c r="E8946">
        <f ca="1"/>
        <v>6</v>
      </c>
      <c r="F8946">
        <f ca="1"/>
        <v>8</v>
      </c>
      <c r="G8946">
        <f t="shared" ca="1" si="973"/>
        <v>3</v>
      </c>
      <c r="H8946">
        <f t="shared" ca="1" si="974"/>
        <v>4</v>
      </c>
      <c r="I8946">
        <f t="shared" ca="1" si="975"/>
        <v>2</v>
      </c>
      <c r="J8946">
        <f t="shared" ca="1" si="976"/>
        <v>2</v>
      </c>
      <c r="K8946" cm="1">
        <f t="array" aca="1" ref="K8946" ca="1">IF(G8946&gt;7,
        IF(G8946&gt;H8946, 1, IF(G8946&lt;H8946, 0, 2)),
        IF(       H8946&gt;7,
                     IF(G8946&gt;H8946, 1, IF(G8946&lt;H8946, 0, 2)),
                     IF(         G8946&lt;6,
                                   IF(            _xlfn.XLOOKUP(C8946,'deck &amp; rules'!$D$22:$M$22,_xlfn.XLOOKUP(H8946,'deck &amp; rules'!$C$23:$C$30,'deck &amp; rules'!$D$23:$M$30))="draw",
                                                     IF(I8946&gt;J8946,1,IF(I8946&lt;J8946,0,2)),
                                                     IF(I8946&gt;H8946,1,IF(I8946&lt;H8946,0,2))),
                                   IF(H8946&lt;7,
                                        IF(G8946&gt;J8946,1,IF(G8946&lt;J8946,0,2)),
                                        IF(G8946&gt;H8946,1,IF(G8946&lt;H8946,0,2))
                                        )
                          )
              )
        )</f>
        <v>0</v>
      </c>
      <c r="L8946">
        <f t="shared" ca="1" si="977"/>
        <v>-961</v>
      </c>
      <c r="M8946">
        <f t="shared" ca="1" si="978"/>
        <v>-870.04999999991355</v>
      </c>
      <c r="N8946">
        <f t="shared" ca="1" si="979"/>
        <v>-1637</v>
      </c>
    </row>
    <row r="8947" spans="1:14" x14ac:dyDescent="0.25">
      <c r="A8947">
        <f ca="1"/>
        <v>1</v>
      </c>
      <c r="B8947">
        <f ca="1"/>
        <v>4</v>
      </c>
      <c r="C8947">
        <f ca="1"/>
        <v>9</v>
      </c>
      <c r="D8947">
        <f ca="1"/>
        <v>6</v>
      </c>
      <c r="E8947">
        <f ca="1"/>
        <v>9</v>
      </c>
      <c r="F8947">
        <f ca="1"/>
        <v>6</v>
      </c>
      <c r="G8947">
        <f t="shared" ca="1" si="973"/>
        <v>5</v>
      </c>
      <c r="H8947">
        <f t="shared" ca="1" si="974"/>
        <v>5</v>
      </c>
      <c r="I8947">
        <f t="shared" ca="1" si="975"/>
        <v>4</v>
      </c>
      <c r="J8947">
        <f t="shared" ca="1" si="976"/>
        <v>1</v>
      </c>
      <c r="K8947" cm="1">
        <f t="array" aca="1" ref="K8947" ca="1">IF(G8947&gt;7,
        IF(G8947&gt;H8947, 1, IF(G8947&lt;H8947, 0, 2)),
        IF(       H8947&gt;7,
                     IF(G8947&gt;H8947, 1, IF(G8947&lt;H8947, 0, 2)),
                     IF(         G8947&lt;6,
                                   IF(            _xlfn.XLOOKUP(C8947,'deck &amp; rules'!$D$22:$M$22,_xlfn.XLOOKUP(H8947,'deck &amp; rules'!$C$23:$C$30,'deck &amp; rules'!$D$23:$M$30))="draw",
                                                     IF(I8947&gt;J8947,1,IF(I8947&lt;J8947,0,2)),
                                                     IF(I8947&gt;H8947,1,IF(I8947&lt;H8947,0,2))),
                                   IF(H8947&lt;7,
                                        IF(G8947&gt;J8947,1,IF(G8947&lt;J8947,0,2)),
                                        IF(G8947&gt;H8947,1,IF(G8947&lt;H8947,0,2))
                                        )
                          )
              )
        )</f>
        <v>0</v>
      </c>
      <c r="L8947">
        <f t="shared" ca="1" si="977"/>
        <v>-962</v>
      </c>
      <c r="M8947">
        <f t="shared" ca="1" si="978"/>
        <v>-869.09999999991351</v>
      </c>
      <c r="N8947">
        <f t="shared" ca="1" si="979"/>
        <v>-1638</v>
      </c>
    </row>
    <row r="8948" spans="1:14" x14ac:dyDescent="0.25">
      <c r="A8948">
        <f ca="1"/>
        <v>0</v>
      </c>
      <c r="B8948">
        <f ca="1"/>
        <v>8</v>
      </c>
      <c r="C8948">
        <f ca="1"/>
        <v>2</v>
      </c>
      <c r="D8948">
        <f ca="1"/>
        <v>2</v>
      </c>
      <c r="E8948">
        <f ca="1"/>
        <v>6</v>
      </c>
      <c r="F8948">
        <f ca="1"/>
        <v>2</v>
      </c>
      <c r="G8948">
        <f t="shared" ca="1" si="973"/>
        <v>8</v>
      </c>
      <c r="H8948">
        <f t="shared" ca="1" si="974"/>
        <v>8</v>
      </c>
      <c r="I8948">
        <f t="shared" ca="1" si="975"/>
        <v>0</v>
      </c>
      <c r="J8948">
        <f t="shared" ca="1" si="976"/>
        <v>0</v>
      </c>
      <c r="K8948" cm="1">
        <f t="array" aca="1" ref="K8948" ca="1">IF(G8948&gt;7,
        IF(G8948&gt;H8948, 1, IF(G8948&lt;H8948, 0, 2)),
        IF(       H8948&gt;7,
                     IF(G8948&gt;H8948, 1, IF(G8948&lt;H8948, 0, 2)),
                     IF(         G8948&lt;6,
                                   IF(            _xlfn.XLOOKUP(C8948,'deck &amp; rules'!$D$22:$M$22,_xlfn.XLOOKUP(H8948,'deck &amp; rules'!$C$23:$C$30,'deck &amp; rules'!$D$23:$M$30))="draw",
                                                     IF(I8948&gt;J8948,1,IF(I8948&lt;J8948,0,2)),
                                                     IF(I8948&gt;H8948,1,IF(I8948&lt;H8948,0,2))),
                                   IF(H8948&lt;7,
                                        IF(G8948&gt;J8948,1,IF(G8948&lt;J8948,0,2)),
                                        IF(G8948&gt;H8948,1,IF(G8948&lt;H8948,0,2))
                                        )
                          )
              )
        )</f>
        <v>2</v>
      </c>
      <c r="L8948">
        <f t="shared" ca="1" si="977"/>
        <v>-963</v>
      </c>
      <c r="M8948">
        <f t="shared" ca="1" si="978"/>
        <v>-870.09999999991351</v>
      </c>
      <c r="N8948">
        <f t="shared" ca="1" si="979"/>
        <v>-1630</v>
      </c>
    </row>
    <row r="8949" spans="1:14" x14ac:dyDescent="0.25">
      <c r="A8949">
        <f ca="1"/>
        <v>8</v>
      </c>
      <c r="B8949">
        <f ca="1"/>
        <v>7</v>
      </c>
      <c r="C8949">
        <f ca="1"/>
        <v>4</v>
      </c>
      <c r="D8949">
        <f ca="1"/>
        <v>4</v>
      </c>
      <c r="E8949">
        <f ca="1"/>
        <v>6</v>
      </c>
      <c r="F8949">
        <f ca="1"/>
        <v>7</v>
      </c>
      <c r="G8949">
        <f t="shared" ca="1" si="973"/>
        <v>5</v>
      </c>
      <c r="H8949">
        <f t="shared" ca="1" si="974"/>
        <v>0</v>
      </c>
      <c r="I8949">
        <f t="shared" ca="1" si="975"/>
        <v>9</v>
      </c>
      <c r="J8949">
        <f t="shared" ca="1" si="976"/>
        <v>7</v>
      </c>
      <c r="K8949" cm="1">
        <f t="array" aca="1" ref="K8949" ca="1">IF(G8949&gt;7,
        IF(G8949&gt;H8949, 1, IF(G8949&lt;H8949, 0, 2)),
        IF(       H8949&gt;7,
                     IF(G8949&gt;H8949, 1, IF(G8949&lt;H8949, 0, 2)),
                     IF(         G8949&lt;6,
                                   IF(            _xlfn.XLOOKUP(C8949,'deck &amp; rules'!$D$22:$M$22,_xlfn.XLOOKUP(H8949,'deck &amp; rules'!$C$23:$C$30,'deck &amp; rules'!$D$23:$M$30))="draw",
                                                     IF(I8949&gt;J8949,1,IF(I8949&lt;J8949,0,2)),
                                                     IF(I8949&gt;H8949,1,IF(I8949&lt;H8949,0,2))),
                                   IF(H8949&lt;7,
                                        IF(G8949&gt;J8949,1,IF(G8949&lt;J8949,0,2)),
                                        IF(G8949&gt;H8949,1,IF(G8949&lt;H8949,0,2))
                                        )
                          )
              )
        )</f>
        <v>1</v>
      </c>
      <c r="L8949">
        <f t="shared" ca="1" si="977"/>
        <v>-962</v>
      </c>
      <c r="M8949">
        <f t="shared" ca="1" si="978"/>
        <v>-871.09999999991351</v>
      </c>
      <c r="N8949">
        <f t="shared" ca="1" si="979"/>
        <v>-1631</v>
      </c>
    </row>
    <row r="8950" spans="1:14" x14ac:dyDescent="0.25">
      <c r="A8950">
        <f ca="1"/>
        <v>9</v>
      </c>
      <c r="B8950">
        <f ca="1"/>
        <v>8</v>
      </c>
      <c r="C8950">
        <f ca="1"/>
        <v>0</v>
      </c>
      <c r="D8950">
        <f ca="1"/>
        <v>2</v>
      </c>
      <c r="E8950">
        <f ca="1"/>
        <v>1</v>
      </c>
      <c r="F8950">
        <f ca="1"/>
        <v>0</v>
      </c>
      <c r="G8950">
        <f t="shared" ca="1" si="973"/>
        <v>7</v>
      </c>
      <c r="H8950">
        <f t="shared" ca="1" si="974"/>
        <v>3</v>
      </c>
      <c r="I8950">
        <f t="shared" ca="1" si="975"/>
        <v>7</v>
      </c>
      <c r="J8950">
        <f t="shared" ca="1" si="976"/>
        <v>3</v>
      </c>
      <c r="K8950" cm="1">
        <f t="array" aca="1" ref="K8950" ca="1">IF(G8950&gt;7,
        IF(G8950&gt;H8950, 1, IF(G8950&lt;H8950, 0, 2)),
        IF(       H8950&gt;7,
                     IF(G8950&gt;H8950, 1, IF(G8950&lt;H8950, 0, 2)),
                     IF(         G8950&lt;6,
                                   IF(            _xlfn.XLOOKUP(C8950,'deck &amp; rules'!$D$22:$M$22,_xlfn.XLOOKUP(H8950,'deck &amp; rules'!$C$23:$C$30,'deck &amp; rules'!$D$23:$M$30))="draw",
                                                     IF(I8950&gt;J8950,1,IF(I8950&lt;J8950,0,2)),
                                                     IF(I8950&gt;H8950,1,IF(I8950&lt;H8950,0,2))),
                                   IF(H8950&lt;7,
                                        IF(G8950&gt;J8950,1,IF(G8950&lt;J8950,0,2)),
                                        IF(G8950&gt;H8950,1,IF(G8950&lt;H8950,0,2))
                                        )
                          )
              )
        )</f>
        <v>1</v>
      </c>
      <c r="L8950">
        <f t="shared" ca="1" si="977"/>
        <v>-961</v>
      </c>
      <c r="M8950">
        <f t="shared" ca="1" si="978"/>
        <v>-872.09999999991351</v>
      </c>
      <c r="N8950">
        <f t="shared" ca="1" si="979"/>
        <v>-1632</v>
      </c>
    </row>
    <row r="8951" spans="1:14" x14ac:dyDescent="0.25">
      <c r="A8951">
        <f ca="1"/>
        <v>0</v>
      </c>
      <c r="B8951">
        <f ca="1"/>
        <v>8</v>
      </c>
      <c r="C8951">
        <f ca="1"/>
        <v>1</v>
      </c>
      <c r="D8951">
        <f ca="1"/>
        <v>6</v>
      </c>
      <c r="E8951">
        <f ca="1"/>
        <v>0</v>
      </c>
      <c r="F8951">
        <f ca="1"/>
        <v>7</v>
      </c>
      <c r="G8951">
        <f t="shared" ca="1" si="973"/>
        <v>8</v>
      </c>
      <c r="H8951">
        <f t="shared" ca="1" si="974"/>
        <v>6</v>
      </c>
      <c r="I8951">
        <f t="shared" ca="1" si="975"/>
        <v>9</v>
      </c>
      <c r="J8951">
        <f t="shared" ca="1" si="976"/>
        <v>3</v>
      </c>
      <c r="K8951" cm="1">
        <f t="array" aca="1" ref="K8951" ca="1">IF(G8951&gt;7,
        IF(G8951&gt;H8951, 1, IF(G8951&lt;H8951, 0, 2)),
        IF(       H8951&gt;7,
                     IF(G8951&gt;H8951, 1, IF(G8951&lt;H8951, 0, 2)),
                     IF(         G8951&lt;6,
                                   IF(            _xlfn.XLOOKUP(C8951,'deck &amp; rules'!$D$22:$M$22,_xlfn.XLOOKUP(H8951,'deck &amp; rules'!$C$23:$C$30,'deck &amp; rules'!$D$23:$M$30))="draw",
                                                     IF(I8951&gt;J8951,1,IF(I8951&lt;J8951,0,2)),
                                                     IF(I8951&gt;H8951,1,IF(I8951&lt;H8951,0,2))),
                                   IF(H8951&lt;7,
                                        IF(G8951&gt;J8951,1,IF(G8951&lt;J8951,0,2)),
                                        IF(G8951&gt;H8951,1,IF(G8951&lt;H8951,0,2))
                                        )
                          )
              )
        )</f>
        <v>1</v>
      </c>
      <c r="L8951">
        <f t="shared" ca="1" si="977"/>
        <v>-960</v>
      </c>
      <c r="M8951">
        <f t="shared" ca="1" si="978"/>
        <v>-873.09999999991351</v>
      </c>
      <c r="N8951">
        <f t="shared" ca="1" si="979"/>
        <v>-1633</v>
      </c>
    </row>
    <row r="8952" spans="1:14" x14ac:dyDescent="0.25">
      <c r="A8952">
        <f ca="1"/>
        <v>1</v>
      </c>
      <c r="B8952">
        <f ca="1"/>
        <v>9</v>
      </c>
      <c r="C8952">
        <f ca="1"/>
        <v>1</v>
      </c>
      <c r="D8952">
        <f ca="1"/>
        <v>1</v>
      </c>
      <c r="E8952">
        <f ca="1"/>
        <v>3</v>
      </c>
      <c r="F8952">
        <f ca="1"/>
        <v>2</v>
      </c>
      <c r="G8952">
        <f t="shared" ca="1" si="973"/>
        <v>0</v>
      </c>
      <c r="H8952">
        <f t="shared" ca="1" si="974"/>
        <v>4</v>
      </c>
      <c r="I8952">
        <f t="shared" ca="1" si="975"/>
        <v>1</v>
      </c>
      <c r="J8952">
        <f t="shared" ca="1" si="976"/>
        <v>6</v>
      </c>
      <c r="K8952" cm="1">
        <f t="array" aca="1" ref="K8952" ca="1">IF(G8952&gt;7,
        IF(G8952&gt;H8952, 1, IF(G8952&lt;H8952, 0, 2)),
        IF(       H8952&gt;7,
                     IF(G8952&gt;H8952, 1, IF(G8952&lt;H8952, 0, 2)),
                     IF(         G8952&lt;6,
                                   IF(            _xlfn.XLOOKUP(C8952,'deck &amp; rules'!$D$22:$M$22,_xlfn.XLOOKUP(H8952,'deck &amp; rules'!$C$23:$C$30,'deck &amp; rules'!$D$23:$M$30))="draw",
                                                     IF(I8952&gt;J8952,1,IF(I8952&lt;J8952,0,2)),
                                                     IF(I8952&gt;H8952,1,IF(I8952&lt;H8952,0,2))),
                                   IF(H8952&lt;7,
                                        IF(G8952&gt;J8952,1,IF(G8952&lt;J8952,0,2)),
                                        IF(G8952&gt;H8952,1,IF(G8952&lt;H8952,0,2))
                                        )
                          )
              )
        )</f>
        <v>0</v>
      </c>
      <c r="L8952">
        <f t="shared" ca="1" si="977"/>
        <v>-961</v>
      </c>
      <c r="M8952">
        <f t="shared" ca="1" si="978"/>
        <v>-872.14999999991346</v>
      </c>
      <c r="N8952">
        <f t="shared" ca="1" si="979"/>
        <v>-1634</v>
      </c>
    </row>
    <row r="8953" spans="1:14" x14ac:dyDescent="0.25">
      <c r="A8953">
        <f ca="1"/>
        <v>0</v>
      </c>
      <c r="B8953">
        <f ca="1"/>
        <v>6</v>
      </c>
      <c r="C8953">
        <f ca="1"/>
        <v>5</v>
      </c>
      <c r="D8953">
        <f ca="1"/>
        <v>5</v>
      </c>
      <c r="E8953">
        <f ca="1"/>
        <v>9</v>
      </c>
      <c r="F8953">
        <f ca="1"/>
        <v>8</v>
      </c>
      <c r="G8953">
        <f t="shared" ca="1" si="973"/>
        <v>6</v>
      </c>
      <c r="H8953">
        <f t="shared" ca="1" si="974"/>
        <v>4</v>
      </c>
      <c r="I8953">
        <f t="shared" ca="1" si="975"/>
        <v>1</v>
      </c>
      <c r="J8953">
        <f t="shared" ca="1" si="976"/>
        <v>2</v>
      </c>
      <c r="K8953" cm="1">
        <f t="array" aca="1" ref="K8953" ca="1">IF(G8953&gt;7,
        IF(G8953&gt;H8953, 1, IF(G8953&lt;H8953, 0, 2)),
        IF(       H8953&gt;7,
                     IF(G8953&gt;H8953, 1, IF(G8953&lt;H8953, 0, 2)),
                     IF(         G8953&lt;6,
                                   IF(            _xlfn.XLOOKUP(C8953,'deck &amp; rules'!$D$22:$M$22,_xlfn.XLOOKUP(H8953,'deck &amp; rules'!$C$23:$C$30,'deck &amp; rules'!$D$23:$M$30))="draw",
                                                     IF(I8953&gt;J8953,1,IF(I8953&lt;J8953,0,2)),
                                                     IF(I8953&gt;H8953,1,IF(I8953&lt;H8953,0,2))),
                                   IF(H8953&lt;7,
                                        IF(G8953&gt;J8953,1,IF(G8953&lt;J8953,0,2)),
                                        IF(G8953&gt;H8953,1,IF(G8953&lt;H8953,0,2))
                                        )
                          )
              )
        )</f>
        <v>1</v>
      </c>
      <c r="L8953">
        <f t="shared" ca="1" si="977"/>
        <v>-960</v>
      </c>
      <c r="M8953">
        <f t="shared" ca="1" si="978"/>
        <v>-873.14999999991346</v>
      </c>
      <c r="N8953">
        <f t="shared" ca="1" si="979"/>
        <v>-1635</v>
      </c>
    </row>
    <row r="8954" spans="1:14" x14ac:dyDescent="0.25">
      <c r="A8954">
        <f ca="1"/>
        <v>5</v>
      </c>
      <c r="B8954">
        <f ca="1"/>
        <v>0</v>
      </c>
      <c r="C8954">
        <f ca="1"/>
        <v>0</v>
      </c>
      <c r="D8954">
        <f ca="1"/>
        <v>0</v>
      </c>
      <c r="E8954">
        <f ca="1"/>
        <v>8</v>
      </c>
      <c r="F8954">
        <f ca="1"/>
        <v>0</v>
      </c>
      <c r="G8954">
        <f t="shared" ca="1" si="973"/>
        <v>5</v>
      </c>
      <c r="H8954">
        <f t="shared" ca="1" si="974"/>
        <v>8</v>
      </c>
      <c r="I8954">
        <f t="shared" ca="1" si="975"/>
        <v>5</v>
      </c>
      <c r="J8954">
        <f t="shared" ca="1" si="976"/>
        <v>8</v>
      </c>
      <c r="K8954" cm="1">
        <f t="array" aca="1" ref="K8954" ca="1">IF(G8954&gt;7,
        IF(G8954&gt;H8954, 1, IF(G8954&lt;H8954, 0, 2)),
        IF(       H8954&gt;7,
                     IF(G8954&gt;H8954, 1, IF(G8954&lt;H8954, 0, 2)),
                     IF(         G8954&lt;6,
                                   IF(            _xlfn.XLOOKUP(C8954,'deck &amp; rules'!$D$22:$M$22,_xlfn.XLOOKUP(H8954,'deck &amp; rules'!$C$23:$C$30,'deck &amp; rules'!$D$23:$M$30))="draw",
                                                     IF(I8954&gt;J8954,1,IF(I8954&lt;J8954,0,2)),
                                                     IF(I8954&gt;H8954,1,IF(I8954&lt;H8954,0,2))),
                                   IF(H8954&lt;7,
                                        IF(G8954&gt;J8954,1,IF(G8954&lt;J8954,0,2)),
                                        IF(G8954&gt;H8954,1,IF(G8954&lt;H8954,0,2))
                                        )
                          )
              )
        )</f>
        <v>0</v>
      </c>
      <c r="L8954">
        <f t="shared" ca="1" si="977"/>
        <v>-961</v>
      </c>
      <c r="M8954">
        <f t="shared" ca="1" si="978"/>
        <v>-872.19999999991342</v>
      </c>
      <c r="N8954">
        <f t="shared" ca="1" si="979"/>
        <v>-1636</v>
      </c>
    </row>
    <row r="8955" spans="1:14" x14ac:dyDescent="0.25">
      <c r="A8955">
        <f ca="1"/>
        <v>7</v>
      </c>
      <c r="B8955">
        <f ca="1"/>
        <v>4</v>
      </c>
      <c r="C8955">
        <f ca="1"/>
        <v>9</v>
      </c>
      <c r="D8955">
        <f ca="1"/>
        <v>0</v>
      </c>
      <c r="E8955">
        <f ca="1"/>
        <v>5</v>
      </c>
      <c r="F8955">
        <f ca="1"/>
        <v>7</v>
      </c>
      <c r="G8955">
        <f t="shared" ca="1" si="973"/>
        <v>1</v>
      </c>
      <c r="H8955">
        <f t="shared" ca="1" si="974"/>
        <v>5</v>
      </c>
      <c r="I8955">
        <f t="shared" ca="1" si="975"/>
        <v>0</v>
      </c>
      <c r="J8955">
        <f t="shared" ca="1" si="976"/>
        <v>2</v>
      </c>
      <c r="K8955" cm="1">
        <f t="array" aca="1" ref="K8955" ca="1">IF(G8955&gt;7,
        IF(G8955&gt;H8955, 1, IF(G8955&lt;H8955, 0, 2)),
        IF(       H8955&gt;7,
                     IF(G8955&gt;H8955, 1, IF(G8955&lt;H8955, 0, 2)),
                     IF(         G8955&lt;6,
                                   IF(            _xlfn.XLOOKUP(C8955,'deck &amp; rules'!$D$22:$M$22,_xlfn.XLOOKUP(H8955,'deck &amp; rules'!$C$23:$C$30,'deck &amp; rules'!$D$23:$M$30))="draw",
                                                     IF(I8955&gt;J8955,1,IF(I8955&lt;J8955,0,2)),
                                                     IF(I8955&gt;H8955,1,IF(I8955&lt;H8955,0,2))),
                                   IF(H8955&lt;7,
                                        IF(G8955&gt;J8955,1,IF(G8955&lt;J8955,0,2)),
                                        IF(G8955&gt;H8955,1,IF(G8955&lt;H8955,0,2))
                                        )
                          )
              )
        )</f>
        <v>0</v>
      </c>
      <c r="L8955">
        <f t="shared" ca="1" si="977"/>
        <v>-962</v>
      </c>
      <c r="M8955">
        <f t="shared" ca="1" si="978"/>
        <v>-871.24999999991337</v>
      </c>
      <c r="N8955">
        <f t="shared" ca="1" si="979"/>
        <v>-1637</v>
      </c>
    </row>
    <row r="8956" spans="1:14" x14ac:dyDescent="0.25">
      <c r="A8956">
        <f ca="1"/>
        <v>8</v>
      </c>
      <c r="B8956">
        <f ca="1"/>
        <v>0</v>
      </c>
      <c r="C8956">
        <f ca="1"/>
        <v>3</v>
      </c>
      <c r="D8956">
        <f ca="1"/>
        <v>0</v>
      </c>
      <c r="E8956">
        <f ca="1"/>
        <v>7</v>
      </c>
      <c r="F8956">
        <f ca="1"/>
        <v>0</v>
      </c>
      <c r="G8956">
        <f t="shared" ca="1" si="973"/>
        <v>8</v>
      </c>
      <c r="H8956">
        <f t="shared" ca="1" si="974"/>
        <v>7</v>
      </c>
      <c r="I8956">
        <f t="shared" ca="1" si="975"/>
        <v>1</v>
      </c>
      <c r="J8956">
        <f t="shared" ca="1" si="976"/>
        <v>7</v>
      </c>
      <c r="K8956" cm="1">
        <f t="array" aca="1" ref="K8956" ca="1">IF(G8956&gt;7,
        IF(G8956&gt;H8956, 1, IF(G8956&lt;H8956, 0, 2)),
        IF(       H8956&gt;7,
                     IF(G8956&gt;H8956, 1, IF(G8956&lt;H8956, 0, 2)),
                     IF(         G8956&lt;6,
                                   IF(            _xlfn.XLOOKUP(C8956,'deck &amp; rules'!$D$22:$M$22,_xlfn.XLOOKUP(H8956,'deck &amp; rules'!$C$23:$C$30,'deck &amp; rules'!$D$23:$M$30))="draw",
                                                     IF(I8956&gt;J8956,1,IF(I8956&lt;J8956,0,2)),
                                                     IF(I8956&gt;H8956,1,IF(I8956&lt;H8956,0,2))),
                                   IF(H8956&lt;7,
                                        IF(G8956&gt;J8956,1,IF(G8956&lt;J8956,0,2)),
                                        IF(G8956&gt;H8956,1,IF(G8956&lt;H8956,0,2))
                                        )
                          )
              )
        )</f>
        <v>1</v>
      </c>
      <c r="L8956">
        <f t="shared" ca="1" si="977"/>
        <v>-961</v>
      </c>
      <c r="M8956">
        <f t="shared" ca="1" si="978"/>
        <v>-872.24999999991337</v>
      </c>
      <c r="N8956">
        <f t="shared" ca="1" si="979"/>
        <v>-1638</v>
      </c>
    </row>
    <row r="8957" spans="1:14" x14ac:dyDescent="0.25">
      <c r="A8957">
        <f ca="1"/>
        <v>3</v>
      </c>
      <c r="B8957">
        <f ca="1"/>
        <v>8</v>
      </c>
      <c r="C8957">
        <f ca="1"/>
        <v>2</v>
      </c>
      <c r="D8957">
        <f ca="1"/>
        <v>6</v>
      </c>
      <c r="E8957">
        <f ca="1"/>
        <v>6</v>
      </c>
      <c r="F8957">
        <f ca="1"/>
        <v>5</v>
      </c>
      <c r="G8957">
        <f t="shared" ca="1" si="973"/>
        <v>1</v>
      </c>
      <c r="H8957">
        <f t="shared" ca="1" si="974"/>
        <v>2</v>
      </c>
      <c r="I8957">
        <f t="shared" ca="1" si="975"/>
        <v>3</v>
      </c>
      <c r="J8957">
        <f t="shared" ca="1" si="976"/>
        <v>7</v>
      </c>
      <c r="K8957" cm="1">
        <f t="array" aca="1" ref="K8957" ca="1">IF(G8957&gt;7,
        IF(G8957&gt;H8957, 1, IF(G8957&lt;H8957, 0, 2)),
        IF(       H8957&gt;7,
                     IF(G8957&gt;H8957, 1, IF(G8957&lt;H8957, 0, 2)),
                     IF(         G8957&lt;6,
                                   IF(            _xlfn.XLOOKUP(C8957,'deck &amp; rules'!$D$22:$M$22,_xlfn.XLOOKUP(H8957,'deck &amp; rules'!$C$23:$C$30,'deck &amp; rules'!$D$23:$M$30))="draw",
                                                     IF(I8957&gt;J8957,1,IF(I8957&lt;J8957,0,2)),
                                                     IF(I8957&gt;H8957,1,IF(I8957&lt;H8957,0,2))),
                                   IF(H8957&lt;7,
                                        IF(G8957&gt;J8957,1,IF(G8957&lt;J8957,0,2)),
                                        IF(G8957&gt;H8957,1,IF(G8957&lt;H8957,0,2))
                                        )
                          )
              )
        )</f>
        <v>0</v>
      </c>
      <c r="L8957">
        <f t="shared" ca="1" si="977"/>
        <v>-962</v>
      </c>
      <c r="M8957">
        <f t="shared" ca="1" si="978"/>
        <v>-871.29999999991333</v>
      </c>
      <c r="N8957">
        <f t="shared" ca="1" si="979"/>
        <v>-1639</v>
      </c>
    </row>
    <row r="8958" spans="1:14" x14ac:dyDescent="0.25">
      <c r="A8958">
        <f ca="1"/>
        <v>6</v>
      </c>
      <c r="B8958">
        <f ca="1"/>
        <v>7</v>
      </c>
      <c r="C8958">
        <f ca="1"/>
        <v>0</v>
      </c>
      <c r="D8958">
        <f ca="1"/>
        <v>3</v>
      </c>
      <c r="E8958">
        <f ca="1"/>
        <v>6</v>
      </c>
      <c r="F8958">
        <f ca="1"/>
        <v>4</v>
      </c>
      <c r="G8958">
        <f t="shared" ca="1" si="973"/>
        <v>3</v>
      </c>
      <c r="H8958">
        <f t="shared" ca="1" si="974"/>
        <v>9</v>
      </c>
      <c r="I8958">
        <f t="shared" ca="1" si="975"/>
        <v>3</v>
      </c>
      <c r="J8958">
        <f t="shared" ca="1" si="976"/>
        <v>3</v>
      </c>
      <c r="K8958" cm="1">
        <f t="array" aca="1" ref="K8958" ca="1">IF(G8958&gt;7,
        IF(G8958&gt;H8958, 1, IF(G8958&lt;H8958, 0, 2)),
        IF(       H8958&gt;7,
                     IF(G8958&gt;H8958, 1, IF(G8958&lt;H8958, 0, 2)),
                     IF(         G8958&lt;6,
                                   IF(            _xlfn.XLOOKUP(C8958,'deck &amp; rules'!$D$22:$M$22,_xlfn.XLOOKUP(H8958,'deck &amp; rules'!$C$23:$C$30,'deck &amp; rules'!$D$23:$M$30))="draw",
                                                     IF(I8958&gt;J8958,1,IF(I8958&lt;J8958,0,2)),
                                                     IF(I8958&gt;H8958,1,IF(I8958&lt;H8958,0,2))),
                                   IF(H8958&lt;7,
                                        IF(G8958&gt;J8958,1,IF(G8958&lt;J8958,0,2)),
                                        IF(G8958&gt;H8958,1,IF(G8958&lt;H8958,0,2))
                                        )
                          )
              )
        )</f>
        <v>0</v>
      </c>
      <c r="L8958">
        <f t="shared" ca="1" si="977"/>
        <v>-963</v>
      </c>
      <c r="M8958">
        <f t="shared" ca="1" si="978"/>
        <v>-870.34999999991328</v>
      </c>
      <c r="N8958">
        <f t="shared" ca="1" si="979"/>
        <v>-1640</v>
      </c>
    </row>
    <row r="8959" spans="1:14" x14ac:dyDescent="0.25">
      <c r="A8959">
        <f ca="1"/>
        <v>8</v>
      </c>
      <c r="B8959">
        <f ca="1"/>
        <v>5</v>
      </c>
      <c r="C8959">
        <f ca="1"/>
        <v>6</v>
      </c>
      <c r="D8959">
        <f ca="1"/>
        <v>1</v>
      </c>
      <c r="E8959">
        <f ca="1"/>
        <v>0</v>
      </c>
      <c r="F8959">
        <f ca="1"/>
        <v>4</v>
      </c>
      <c r="G8959">
        <f t="shared" ca="1" si="973"/>
        <v>3</v>
      </c>
      <c r="H8959">
        <f t="shared" ca="1" si="974"/>
        <v>1</v>
      </c>
      <c r="I8959">
        <f t="shared" ca="1" si="975"/>
        <v>9</v>
      </c>
      <c r="J8959">
        <f t="shared" ca="1" si="976"/>
        <v>5</v>
      </c>
      <c r="K8959" cm="1">
        <f t="array" aca="1" ref="K8959" ca="1">IF(G8959&gt;7,
        IF(G8959&gt;H8959, 1, IF(G8959&lt;H8959, 0, 2)),
        IF(       H8959&gt;7,
                     IF(G8959&gt;H8959, 1, IF(G8959&lt;H8959, 0, 2)),
                     IF(         G8959&lt;6,
                                   IF(            _xlfn.XLOOKUP(C8959,'deck &amp; rules'!$D$22:$M$22,_xlfn.XLOOKUP(H8959,'deck &amp; rules'!$C$23:$C$30,'deck &amp; rules'!$D$23:$M$30))="draw",
                                                     IF(I8959&gt;J8959,1,IF(I8959&lt;J8959,0,2)),
                                                     IF(I8959&gt;H8959,1,IF(I8959&lt;H8959,0,2))),
                                   IF(H8959&lt;7,
                                        IF(G8959&gt;J8959,1,IF(G8959&lt;J8959,0,2)),
                                        IF(G8959&gt;H8959,1,IF(G8959&lt;H8959,0,2))
                                        )
                          )
              )
        )</f>
        <v>1</v>
      </c>
      <c r="L8959">
        <f t="shared" ca="1" si="977"/>
        <v>-962</v>
      </c>
      <c r="M8959">
        <f t="shared" ca="1" si="978"/>
        <v>-871.34999999991328</v>
      </c>
      <c r="N8959">
        <f t="shared" ca="1" si="979"/>
        <v>-1641</v>
      </c>
    </row>
    <row r="8960" spans="1:14" x14ac:dyDescent="0.25">
      <c r="A8960">
        <f ca="1"/>
        <v>0</v>
      </c>
      <c r="B8960">
        <f ca="1"/>
        <v>0</v>
      </c>
      <c r="C8960">
        <f ca="1"/>
        <v>4</v>
      </c>
      <c r="D8960">
        <f ca="1"/>
        <v>1</v>
      </c>
      <c r="E8960">
        <f ca="1"/>
        <v>0</v>
      </c>
      <c r="F8960">
        <f ca="1"/>
        <v>0</v>
      </c>
      <c r="G8960">
        <f t="shared" ca="1" si="973"/>
        <v>0</v>
      </c>
      <c r="H8960">
        <f t="shared" ca="1" si="974"/>
        <v>1</v>
      </c>
      <c r="I8960">
        <f t="shared" ca="1" si="975"/>
        <v>4</v>
      </c>
      <c r="J8960">
        <f t="shared" ca="1" si="976"/>
        <v>1</v>
      </c>
      <c r="K8960" cm="1">
        <f t="array" aca="1" ref="K8960" ca="1">IF(G8960&gt;7,
        IF(G8960&gt;H8960, 1, IF(G8960&lt;H8960, 0, 2)),
        IF(       H8960&gt;7,
                     IF(G8960&gt;H8960, 1, IF(G8960&lt;H8960, 0, 2)),
                     IF(         G8960&lt;6,
                                   IF(            _xlfn.XLOOKUP(C8960,'deck &amp; rules'!$D$22:$M$22,_xlfn.XLOOKUP(H8960,'deck &amp; rules'!$C$23:$C$30,'deck &amp; rules'!$D$23:$M$30))="draw",
                                                     IF(I8960&gt;J8960,1,IF(I8960&lt;J8960,0,2)),
                                                     IF(I8960&gt;H8960,1,IF(I8960&lt;H8960,0,2))),
                                   IF(H8960&lt;7,
                                        IF(G8960&gt;J8960,1,IF(G8960&lt;J8960,0,2)),
                                        IF(G8960&gt;H8960,1,IF(G8960&lt;H8960,0,2))
                                        )
                          )
              )
        )</f>
        <v>1</v>
      </c>
      <c r="L8960">
        <f t="shared" ca="1" si="977"/>
        <v>-961</v>
      </c>
      <c r="M8960">
        <f t="shared" ca="1" si="978"/>
        <v>-872.34999999991328</v>
      </c>
      <c r="N8960">
        <f t="shared" ca="1" si="979"/>
        <v>-1642</v>
      </c>
    </row>
    <row r="8961" spans="1:14" x14ac:dyDescent="0.25">
      <c r="A8961">
        <f ca="1"/>
        <v>0</v>
      </c>
      <c r="B8961">
        <f ca="1"/>
        <v>7</v>
      </c>
      <c r="C8961">
        <f ca="1"/>
        <v>4</v>
      </c>
      <c r="D8961">
        <f ca="1"/>
        <v>9</v>
      </c>
      <c r="E8961">
        <f ca="1"/>
        <v>8</v>
      </c>
      <c r="F8961">
        <f ca="1"/>
        <v>5</v>
      </c>
      <c r="G8961">
        <f t="shared" ca="1" si="973"/>
        <v>7</v>
      </c>
      <c r="H8961">
        <f t="shared" ca="1" si="974"/>
        <v>7</v>
      </c>
      <c r="I8961">
        <f t="shared" ca="1" si="975"/>
        <v>1</v>
      </c>
      <c r="J8961">
        <f t="shared" ca="1" si="976"/>
        <v>2</v>
      </c>
      <c r="K8961" cm="1">
        <f t="array" aca="1" ref="K8961" ca="1">IF(G8961&gt;7,
        IF(G8961&gt;H8961, 1, IF(G8961&lt;H8961, 0, 2)),
        IF(       H8961&gt;7,
                     IF(G8961&gt;H8961, 1, IF(G8961&lt;H8961, 0, 2)),
                     IF(         G8961&lt;6,
                                   IF(            _xlfn.XLOOKUP(C8961,'deck &amp; rules'!$D$22:$M$22,_xlfn.XLOOKUP(H8961,'deck &amp; rules'!$C$23:$C$30,'deck &amp; rules'!$D$23:$M$30))="draw",
                                                     IF(I8961&gt;J8961,1,IF(I8961&lt;J8961,0,2)),
                                                     IF(I8961&gt;H8961,1,IF(I8961&lt;H8961,0,2))),
                                   IF(H8961&lt;7,
                                        IF(G8961&gt;J8961,1,IF(G8961&lt;J8961,0,2)),
                                        IF(G8961&gt;H8961,1,IF(G8961&lt;H8961,0,2))
                                        )
                          )
              )
        )</f>
        <v>2</v>
      </c>
      <c r="L8961">
        <f t="shared" ca="1" si="977"/>
        <v>-962</v>
      </c>
      <c r="M8961">
        <f t="shared" ca="1" si="978"/>
        <v>-873.34999999991328</v>
      </c>
      <c r="N8961">
        <f t="shared" ca="1" si="979"/>
        <v>-1634</v>
      </c>
    </row>
    <row r="8962" spans="1:14" x14ac:dyDescent="0.25">
      <c r="A8962">
        <f ca="1"/>
        <v>0</v>
      </c>
      <c r="B8962">
        <f ca="1"/>
        <v>8</v>
      </c>
      <c r="C8962">
        <f ca="1"/>
        <v>1</v>
      </c>
      <c r="D8962">
        <f ca="1"/>
        <v>4</v>
      </c>
      <c r="E8962">
        <f ca="1"/>
        <v>7</v>
      </c>
      <c r="F8962">
        <f ca="1"/>
        <v>0</v>
      </c>
      <c r="G8962">
        <f t="shared" ca="1" si="973"/>
        <v>8</v>
      </c>
      <c r="H8962">
        <f t="shared" ca="1" si="974"/>
        <v>1</v>
      </c>
      <c r="I8962">
        <f t="shared" ca="1" si="975"/>
        <v>9</v>
      </c>
      <c r="J8962">
        <f t="shared" ca="1" si="976"/>
        <v>1</v>
      </c>
      <c r="K8962" cm="1">
        <f t="array" aca="1" ref="K8962" ca="1">IF(G8962&gt;7,
        IF(G8962&gt;H8962, 1, IF(G8962&lt;H8962, 0, 2)),
        IF(       H8962&gt;7,
                     IF(G8962&gt;H8962, 1, IF(G8962&lt;H8962, 0, 2)),
                     IF(         G8962&lt;6,
                                   IF(            _xlfn.XLOOKUP(C8962,'deck &amp; rules'!$D$22:$M$22,_xlfn.XLOOKUP(H8962,'deck &amp; rules'!$C$23:$C$30,'deck &amp; rules'!$D$23:$M$30))="draw",
                                                     IF(I8962&gt;J8962,1,IF(I8962&lt;J8962,0,2)),
                                                     IF(I8962&gt;H8962,1,IF(I8962&lt;H8962,0,2))),
                                   IF(H8962&lt;7,
                                        IF(G8962&gt;J8962,1,IF(G8962&lt;J8962,0,2)),
                                        IF(G8962&gt;H8962,1,IF(G8962&lt;H8962,0,2))
                                        )
                          )
              )
        )</f>
        <v>1</v>
      </c>
      <c r="L8962">
        <f t="shared" ca="1" si="977"/>
        <v>-961</v>
      </c>
      <c r="M8962">
        <f t="shared" ca="1" si="978"/>
        <v>-874.34999999991328</v>
      </c>
      <c r="N8962">
        <f t="shared" ca="1" si="979"/>
        <v>-1635</v>
      </c>
    </row>
    <row r="8963" spans="1:14" x14ac:dyDescent="0.25">
      <c r="A8963">
        <f ca="1"/>
        <v>4</v>
      </c>
      <c r="B8963">
        <f ca="1"/>
        <v>0</v>
      </c>
      <c r="C8963">
        <f ca="1"/>
        <v>0</v>
      </c>
      <c r="D8963">
        <f ca="1"/>
        <v>6</v>
      </c>
      <c r="E8963">
        <f ca="1"/>
        <v>3</v>
      </c>
      <c r="F8963">
        <f ca="1"/>
        <v>5</v>
      </c>
      <c r="G8963">
        <f t="shared" ref="G8963:G9026" ca="1" si="980">IF(A8963+B8963&gt;9,A8963+B8963-10,A8963+B8963)</f>
        <v>4</v>
      </c>
      <c r="H8963">
        <f t="shared" ref="H8963:H9026" ca="1" si="981">IF(D8963+E8963&gt;9,D8963+E8963-10,D8963+E8963)</f>
        <v>9</v>
      </c>
      <c r="I8963">
        <f t="shared" ref="I8963:I9026" ca="1" si="982">IF(G8963+C8963&gt;9,G8963+C8963-10,G8963+C8963)</f>
        <v>4</v>
      </c>
      <c r="J8963">
        <f t="shared" ref="J8963:J9026" ca="1" si="983">IF(H8963+F8963&gt;9,H8963+F8963-10,H8963+F8963)</f>
        <v>4</v>
      </c>
      <c r="K8963" cm="1">
        <f t="array" aca="1" ref="K8963" ca="1">IF(G8963&gt;7,
        IF(G8963&gt;H8963, 1, IF(G8963&lt;H8963, 0, 2)),
        IF(       H8963&gt;7,
                     IF(G8963&gt;H8963, 1, IF(G8963&lt;H8963, 0, 2)),
                     IF(         G8963&lt;6,
                                   IF(            _xlfn.XLOOKUP(C8963,'deck &amp; rules'!$D$22:$M$22,_xlfn.XLOOKUP(H8963,'deck &amp; rules'!$C$23:$C$30,'deck &amp; rules'!$D$23:$M$30))="draw",
                                                     IF(I8963&gt;J8963,1,IF(I8963&lt;J8963,0,2)),
                                                     IF(I8963&gt;H8963,1,IF(I8963&lt;H8963,0,2))),
                                   IF(H8963&lt;7,
                                        IF(G8963&gt;J8963,1,IF(G8963&lt;J8963,0,2)),
                                        IF(G8963&gt;H8963,1,IF(G8963&lt;H8963,0,2))
                                        )
                          )
              )
        )</f>
        <v>0</v>
      </c>
      <c r="L8963">
        <f t="shared" ca="1" si="977"/>
        <v>-962</v>
      </c>
      <c r="M8963">
        <f t="shared" ca="1" si="978"/>
        <v>-873.39999999991323</v>
      </c>
      <c r="N8963">
        <f t="shared" ca="1" si="979"/>
        <v>-1636</v>
      </c>
    </row>
    <row r="8964" spans="1:14" x14ac:dyDescent="0.25">
      <c r="A8964">
        <f ca="1"/>
        <v>0</v>
      </c>
      <c r="B8964">
        <f ca="1"/>
        <v>4</v>
      </c>
      <c r="C8964">
        <f ca="1"/>
        <v>4</v>
      </c>
      <c r="D8964">
        <f ca="1"/>
        <v>5</v>
      </c>
      <c r="E8964">
        <f ca="1"/>
        <v>6</v>
      </c>
      <c r="F8964">
        <f ca="1"/>
        <v>2</v>
      </c>
      <c r="G8964">
        <f t="shared" ca="1" si="980"/>
        <v>4</v>
      </c>
      <c r="H8964">
        <f t="shared" ca="1" si="981"/>
        <v>1</v>
      </c>
      <c r="I8964">
        <f t="shared" ca="1" si="982"/>
        <v>8</v>
      </c>
      <c r="J8964">
        <f t="shared" ca="1" si="983"/>
        <v>3</v>
      </c>
      <c r="K8964" cm="1">
        <f t="array" aca="1" ref="K8964" ca="1">IF(G8964&gt;7,
        IF(G8964&gt;H8964, 1, IF(G8964&lt;H8964, 0, 2)),
        IF(       H8964&gt;7,
                     IF(G8964&gt;H8964, 1, IF(G8964&lt;H8964, 0, 2)),
                     IF(         G8964&lt;6,
                                   IF(            _xlfn.XLOOKUP(C8964,'deck &amp; rules'!$D$22:$M$22,_xlfn.XLOOKUP(H8964,'deck &amp; rules'!$C$23:$C$30,'deck &amp; rules'!$D$23:$M$30))="draw",
                                                     IF(I8964&gt;J8964,1,IF(I8964&lt;J8964,0,2)),
                                                     IF(I8964&gt;H8964,1,IF(I8964&lt;H8964,0,2))),
                                   IF(H8964&lt;7,
                                        IF(G8964&gt;J8964,1,IF(G8964&lt;J8964,0,2)),
                                        IF(G8964&gt;H8964,1,IF(G8964&lt;H8964,0,2))
                                        )
                          )
              )
        )</f>
        <v>1</v>
      </c>
      <c r="L8964">
        <f t="shared" ref="L8964:L9027" ca="1" si="984">IF(K8964=1,L8963+1,L8963-1)</f>
        <v>-961</v>
      </c>
      <c r="M8964">
        <f t="shared" ref="M8964:M9027" ca="1" si="985">IF(K8964=0,M8963+19/20,M8963-1)</f>
        <v>-874.39999999991323</v>
      </c>
      <c r="N8964">
        <f t="shared" ref="N8964:N9027" ca="1" si="986">IF(K8964=2,N8963+8,N8963-1)</f>
        <v>-1637</v>
      </c>
    </row>
    <row r="8965" spans="1:14" x14ac:dyDescent="0.25">
      <c r="A8965">
        <f ca="1"/>
        <v>3</v>
      </c>
      <c r="B8965">
        <f ca="1"/>
        <v>8</v>
      </c>
      <c r="C8965">
        <f ca="1"/>
        <v>0</v>
      </c>
      <c r="D8965">
        <f ca="1"/>
        <v>0</v>
      </c>
      <c r="E8965">
        <f ca="1"/>
        <v>0</v>
      </c>
      <c r="F8965">
        <f ca="1"/>
        <v>0</v>
      </c>
      <c r="G8965">
        <f t="shared" ca="1" si="980"/>
        <v>1</v>
      </c>
      <c r="H8965">
        <f t="shared" ca="1" si="981"/>
        <v>0</v>
      </c>
      <c r="I8965">
        <f t="shared" ca="1" si="982"/>
        <v>1</v>
      </c>
      <c r="J8965">
        <f t="shared" ca="1" si="983"/>
        <v>0</v>
      </c>
      <c r="K8965" cm="1">
        <f t="array" aca="1" ref="K8965" ca="1">IF(G8965&gt;7,
        IF(G8965&gt;H8965, 1, IF(G8965&lt;H8965, 0, 2)),
        IF(       H8965&gt;7,
                     IF(G8965&gt;H8965, 1, IF(G8965&lt;H8965, 0, 2)),
                     IF(         G8965&lt;6,
                                   IF(            _xlfn.XLOOKUP(C8965,'deck &amp; rules'!$D$22:$M$22,_xlfn.XLOOKUP(H8965,'deck &amp; rules'!$C$23:$C$30,'deck &amp; rules'!$D$23:$M$30))="draw",
                                                     IF(I8965&gt;J8965,1,IF(I8965&lt;J8965,0,2)),
                                                     IF(I8965&gt;H8965,1,IF(I8965&lt;H8965,0,2))),
                                   IF(H8965&lt;7,
                                        IF(G8965&gt;J8965,1,IF(G8965&lt;J8965,0,2)),
                                        IF(G8965&gt;H8965,1,IF(G8965&lt;H8965,0,2))
                                        )
                          )
              )
        )</f>
        <v>1</v>
      </c>
      <c r="L8965">
        <f t="shared" ca="1" si="984"/>
        <v>-960</v>
      </c>
      <c r="M8965">
        <f t="shared" ca="1" si="985"/>
        <v>-875.39999999991323</v>
      </c>
      <c r="N8965">
        <f t="shared" ca="1" si="986"/>
        <v>-1638</v>
      </c>
    </row>
    <row r="8966" spans="1:14" x14ac:dyDescent="0.25">
      <c r="A8966">
        <f ca="1"/>
        <v>5</v>
      </c>
      <c r="B8966">
        <f ca="1"/>
        <v>6</v>
      </c>
      <c r="C8966">
        <f ca="1"/>
        <v>8</v>
      </c>
      <c r="D8966">
        <f ca="1"/>
        <v>0</v>
      </c>
      <c r="E8966">
        <f ca="1"/>
        <v>1</v>
      </c>
      <c r="F8966">
        <f ca="1"/>
        <v>8</v>
      </c>
      <c r="G8966">
        <f t="shared" ca="1" si="980"/>
        <v>1</v>
      </c>
      <c r="H8966">
        <f t="shared" ca="1" si="981"/>
        <v>1</v>
      </c>
      <c r="I8966">
        <f t="shared" ca="1" si="982"/>
        <v>9</v>
      </c>
      <c r="J8966">
        <f t="shared" ca="1" si="983"/>
        <v>9</v>
      </c>
      <c r="K8966" cm="1">
        <f t="array" aca="1" ref="K8966" ca="1">IF(G8966&gt;7,
        IF(G8966&gt;H8966, 1, IF(G8966&lt;H8966, 0, 2)),
        IF(       H8966&gt;7,
                     IF(G8966&gt;H8966, 1, IF(G8966&lt;H8966, 0, 2)),
                     IF(         G8966&lt;6,
                                   IF(            _xlfn.XLOOKUP(C8966,'deck &amp; rules'!$D$22:$M$22,_xlfn.XLOOKUP(H8966,'deck &amp; rules'!$C$23:$C$30,'deck &amp; rules'!$D$23:$M$30))="draw",
                                                     IF(I8966&gt;J8966,1,IF(I8966&lt;J8966,0,2)),
                                                     IF(I8966&gt;H8966,1,IF(I8966&lt;H8966,0,2))),
                                   IF(H8966&lt;7,
                                        IF(G8966&gt;J8966,1,IF(G8966&lt;J8966,0,2)),
                                        IF(G8966&gt;H8966,1,IF(G8966&lt;H8966,0,2))
                                        )
                          )
              )
        )</f>
        <v>2</v>
      </c>
      <c r="L8966">
        <f t="shared" ca="1" si="984"/>
        <v>-961</v>
      </c>
      <c r="M8966">
        <f t="shared" ca="1" si="985"/>
        <v>-876.39999999991323</v>
      </c>
      <c r="N8966">
        <f t="shared" ca="1" si="986"/>
        <v>-1630</v>
      </c>
    </row>
    <row r="8967" spans="1:14" x14ac:dyDescent="0.25">
      <c r="A8967">
        <f ca="1"/>
        <v>0</v>
      </c>
      <c r="B8967">
        <f ca="1"/>
        <v>0</v>
      </c>
      <c r="C8967">
        <f ca="1"/>
        <v>0</v>
      </c>
      <c r="D8967">
        <f ca="1"/>
        <v>9</v>
      </c>
      <c r="E8967">
        <f ca="1"/>
        <v>4</v>
      </c>
      <c r="F8967">
        <f ca="1"/>
        <v>4</v>
      </c>
      <c r="G8967">
        <f t="shared" ca="1" si="980"/>
        <v>0</v>
      </c>
      <c r="H8967">
        <f t="shared" ca="1" si="981"/>
        <v>3</v>
      </c>
      <c r="I8967">
        <f t="shared" ca="1" si="982"/>
        <v>0</v>
      </c>
      <c r="J8967">
        <f t="shared" ca="1" si="983"/>
        <v>7</v>
      </c>
      <c r="K8967" cm="1">
        <f t="array" aca="1" ref="K8967" ca="1">IF(G8967&gt;7,
        IF(G8967&gt;H8967, 1, IF(G8967&lt;H8967, 0, 2)),
        IF(       H8967&gt;7,
                     IF(G8967&gt;H8967, 1, IF(G8967&lt;H8967, 0, 2)),
                     IF(         G8967&lt;6,
                                   IF(            _xlfn.XLOOKUP(C8967,'deck &amp; rules'!$D$22:$M$22,_xlfn.XLOOKUP(H8967,'deck &amp; rules'!$C$23:$C$30,'deck &amp; rules'!$D$23:$M$30))="draw",
                                                     IF(I8967&gt;J8967,1,IF(I8967&lt;J8967,0,2)),
                                                     IF(I8967&gt;H8967,1,IF(I8967&lt;H8967,0,2))),
                                   IF(H8967&lt;7,
                                        IF(G8967&gt;J8967,1,IF(G8967&lt;J8967,0,2)),
                                        IF(G8967&gt;H8967,1,IF(G8967&lt;H8967,0,2))
                                        )
                          )
              )
        )</f>
        <v>0</v>
      </c>
      <c r="L8967">
        <f t="shared" ca="1" si="984"/>
        <v>-962</v>
      </c>
      <c r="M8967">
        <f t="shared" ca="1" si="985"/>
        <v>-875.44999999991319</v>
      </c>
      <c r="N8967">
        <f t="shared" ca="1" si="986"/>
        <v>-1631</v>
      </c>
    </row>
    <row r="8968" spans="1:14" x14ac:dyDescent="0.25">
      <c r="A8968">
        <f ca="1"/>
        <v>2</v>
      </c>
      <c r="B8968">
        <f ca="1"/>
        <v>7</v>
      </c>
      <c r="C8968">
        <f ca="1"/>
        <v>5</v>
      </c>
      <c r="D8968">
        <f ca="1"/>
        <v>0</v>
      </c>
      <c r="E8968">
        <f ca="1"/>
        <v>0</v>
      </c>
      <c r="F8968">
        <f ca="1"/>
        <v>6</v>
      </c>
      <c r="G8968">
        <f t="shared" ca="1" si="980"/>
        <v>9</v>
      </c>
      <c r="H8968">
        <f t="shared" ca="1" si="981"/>
        <v>0</v>
      </c>
      <c r="I8968">
        <f t="shared" ca="1" si="982"/>
        <v>4</v>
      </c>
      <c r="J8968">
        <f t="shared" ca="1" si="983"/>
        <v>6</v>
      </c>
      <c r="K8968" cm="1">
        <f t="array" aca="1" ref="K8968" ca="1">IF(G8968&gt;7,
        IF(G8968&gt;H8968, 1, IF(G8968&lt;H8968, 0, 2)),
        IF(       H8968&gt;7,
                     IF(G8968&gt;H8968, 1, IF(G8968&lt;H8968, 0, 2)),
                     IF(         G8968&lt;6,
                                   IF(            _xlfn.XLOOKUP(C8968,'deck &amp; rules'!$D$22:$M$22,_xlfn.XLOOKUP(H8968,'deck &amp; rules'!$C$23:$C$30,'deck &amp; rules'!$D$23:$M$30))="draw",
                                                     IF(I8968&gt;J8968,1,IF(I8968&lt;J8968,0,2)),
                                                     IF(I8968&gt;H8968,1,IF(I8968&lt;H8968,0,2))),
                                   IF(H8968&lt;7,
                                        IF(G8968&gt;J8968,1,IF(G8968&lt;J8968,0,2)),
                                        IF(G8968&gt;H8968,1,IF(G8968&lt;H8968,0,2))
                                        )
                          )
              )
        )</f>
        <v>1</v>
      </c>
      <c r="L8968">
        <f t="shared" ca="1" si="984"/>
        <v>-961</v>
      </c>
      <c r="M8968">
        <f t="shared" ca="1" si="985"/>
        <v>-876.44999999991319</v>
      </c>
      <c r="N8968">
        <f t="shared" ca="1" si="986"/>
        <v>-1632</v>
      </c>
    </row>
    <row r="8969" spans="1:14" x14ac:dyDescent="0.25">
      <c r="A8969">
        <f ca="1"/>
        <v>3</v>
      </c>
      <c r="B8969">
        <f ca="1"/>
        <v>4</v>
      </c>
      <c r="C8969">
        <f ca="1"/>
        <v>8</v>
      </c>
      <c r="D8969">
        <f ca="1"/>
        <v>9</v>
      </c>
      <c r="E8969">
        <f ca="1"/>
        <v>3</v>
      </c>
      <c r="F8969">
        <f ca="1"/>
        <v>8</v>
      </c>
      <c r="G8969">
        <f t="shared" ca="1" si="980"/>
        <v>7</v>
      </c>
      <c r="H8969">
        <f t="shared" ca="1" si="981"/>
        <v>2</v>
      </c>
      <c r="I8969">
        <f t="shared" ca="1" si="982"/>
        <v>5</v>
      </c>
      <c r="J8969">
        <f t="shared" ca="1" si="983"/>
        <v>0</v>
      </c>
      <c r="K8969" cm="1">
        <f t="array" aca="1" ref="K8969" ca="1">IF(G8969&gt;7,
        IF(G8969&gt;H8969, 1, IF(G8969&lt;H8969, 0, 2)),
        IF(       H8969&gt;7,
                     IF(G8969&gt;H8969, 1, IF(G8969&lt;H8969, 0, 2)),
                     IF(         G8969&lt;6,
                                   IF(            _xlfn.XLOOKUP(C8969,'deck &amp; rules'!$D$22:$M$22,_xlfn.XLOOKUP(H8969,'deck &amp; rules'!$C$23:$C$30,'deck &amp; rules'!$D$23:$M$30))="draw",
                                                     IF(I8969&gt;J8969,1,IF(I8969&lt;J8969,0,2)),
                                                     IF(I8969&gt;H8969,1,IF(I8969&lt;H8969,0,2))),
                                   IF(H8969&lt;7,
                                        IF(G8969&gt;J8969,1,IF(G8969&lt;J8969,0,2)),
                                        IF(G8969&gt;H8969,1,IF(G8969&lt;H8969,0,2))
                                        )
                          )
              )
        )</f>
        <v>1</v>
      </c>
      <c r="L8969">
        <f t="shared" ca="1" si="984"/>
        <v>-960</v>
      </c>
      <c r="M8969">
        <f t="shared" ca="1" si="985"/>
        <v>-877.44999999991319</v>
      </c>
      <c r="N8969">
        <f t="shared" ca="1" si="986"/>
        <v>-1633</v>
      </c>
    </row>
    <row r="8970" spans="1:14" x14ac:dyDescent="0.25">
      <c r="A8970">
        <f ca="1"/>
        <v>9</v>
      </c>
      <c r="B8970">
        <f ca="1"/>
        <v>0</v>
      </c>
      <c r="C8970">
        <f ca="1"/>
        <v>3</v>
      </c>
      <c r="D8970">
        <f ca="1"/>
        <v>9</v>
      </c>
      <c r="E8970">
        <f ca="1"/>
        <v>7</v>
      </c>
      <c r="F8970">
        <f ca="1"/>
        <v>8</v>
      </c>
      <c r="G8970">
        <f t="shared" ca="1" si="980"/>
        <v>9</v>
      </c>
      <c r="H8970">
        <f t="shared" ca="1" si="981"/>
        <v>6</v>
      </c>
      <c r="I8970">
        <f t="shared" ca="1" si="982"/>
        <v>2</v>
      </c>
      <c r="J8970">
        <f t="shared" ca="1" si="983"/>
        <v>4</v>
      </c>
      <c r="K8970" cm="1">
        <f t="array" aca="1" ref="K8970" ca="1">IF(G8970&gt;7,
        IF(G8970&gt;H8970, 1, IF(G8970&lt;H8970, 0, 2)),
        IF(       H8970&gt;7,
                     IF(G8970&gt;H8970, 1, IF(G8970&lt;H8970, 0, 2)),
                     IF(         G8970&lt;6,
                                   IF(            _xlfn.XLOOKUP(C8970,'deck &amp; rules'!$D$22:$M$22,_xlfn.XLOOKUP(H8970,'deck &amp; rules'!$C$23:$C$30,'deck &amp; rules'!$D$23:$M$30))="draw",
                                                     IF(I8970&gt;J8970,1,IF(I8970&lt;J8970,0,2)),
                                                     IF(I8970&gt;H8970,1,IF(I8970&lt;H8970,0,2))),
                                   IF(H8970&lt;7,
                                        IF(G8970&gt;J8970,1,IF(G8970&lt;J8970,0,2)),
                                        IF(G8970&gt;H8970,1,IF(G8970&lt;H8970,0,2))
                                        )
                          )
              )
        )</f>
        <v>1</v>
      </c>
      <c r="L8970">
        <f t="shared" ca="1" si="984"/>
        <v>-959</v>
      </c>
      <c r="M8970">
        <f t="shared" ca="1" si="985"/>
        <v>-878.44999999991319</v>
      </c>
      <c r="N8970">
        <f t="shared" ca="1" si="986"/>
        <v>-1634</v>
      </c>
    </row>
    <row r="8971" spans="1:14" x14ac:dyDescent="0.25">
      <c r="A8971">
        <f ca="1"/>
        <v>6</v>
      </c>
      <c r="B8971">
        <f ca="1"/>
        <v>0</v>
      </c>
      <c r="C8971">
        <f ca="1"/>
        <v>1</v>
      </c>
      <c r="D8971">
        <f ca="1"/>
        <v>2</v>
      </c>
      <c r="E8971">
        <f ca="1"/>
        <v>0</v>
      </c>
      <c r="F8971">
        <f ca="1"/>
        <v>0</v>
      </c>
      <c r="G8971">
        <f t="shared" ca="1" si="980"/>
        <v>6</v>
      </c>
      <c r="H8971">
        <f t="shared" ca="1" si="981"/>
        <v>2</v>
      </c>
      <c r="I8971">
        <f t="shared" ca="1" si="982"/>
        <v>7</v>
      </c>
      <c r="J8971">
        <f t="shared" ca="1" si="983"/>
        <v>2</v>
      </c>
      <c r="K8971" cm="1">
        <f t="array" aca="1" ref="K8971" ca="1">IF(G8971&gt;7,
        IF(G8971&gt;H8971, 1, IF(G8971&lt;H8971, 0, 2)),
        IF(       H8971&gt;7,
                     IF(G8971&gt;H8971, 1, IF(G8971&lt;H8971, 0, 2)),
                     IF(         G8971&lt;6,
                                   IF(            _xlfn.XLOOKUP(C8971,'deck &amp; rules'!$D$22:$M$22,_xlfn.XLOOKUP(H8971,'deck &amp; rules'!$C$23:$C$30,'deck &amp; rules'!$D$23:$M$30))="draw",
                                                     IF(I8971&gt;J8971,1,IF(I8971&lt;J8971,0,2)),
                                                     IF(I8971&gt;H8971,1,IF(I8971&lt;H8971,0,2))),
                                   IF(H8971&lt;7,
                                        IF(G8971&gt;J8971,1,IF(G8971&lt;J8971,0,2)),
                                        IF(G8971&gt;H8971,1,IF(G8971&lt;H8971,0,2))
                                        )
                          )
              )
        )</f>
        <v>1</v>
      </c>
      <c r="L8971">
        <f t="shared" ca="1" si="984"/>
        <v>-958</v>
      </c>
      <c r="M8971">
        <f t="shared" ca="1" si="985"/>
        <v>-879.44999999991319</v>
      </c>
      <c r="N8971">
        <f t="shared" ca="1" si="986"/>
        <v>-1635</v>
      </c>
    </row>
    <row r="8972" spans="1:14" x14ac:dyDescent="0.25">
      <c r="A8972">
        <f ca="1"/>
        <v>0</v>
      </c>
      <c r="B8972">
        <f ca="1"/>
        <v>2</v>
      </c>
      <c r="C8972">
        <f ca="1"/>
        <v>0</v>
      </c>
      <c r="D8972">
        <f ca="1"/>
        <v>3</v>
      </c>
      <c r="E8972">
        <f ca="1"/>
        <v>5</v>
      </c>
      <c r="F8972">
        <f ca="1"/>
        <v>0</v>
      </c>
      <c r="G8972">
        <f t="shared" ca="1" si="980"/>
        <v>2</v>
      </c>
      <c r="H8972">
        <f t="shared" ca="1" si="981"/>
        <v>8</v>
      </c>
      <c r="I8972">
        <f t="shared" ca="1" si="982"/>
        <v>2</v>
      </c>
      <c r="J8972">
        <f t="shared" ca="1" si="983"/>
        <v>8</v>
      </c>
      <c r="K8972" cm="1">
        <f t="array" aca="1" ref="K8972" ca="1">IF(G8972&gt;7,
        IF(G8972&gt;H8972, 1, IF(G8972&lt;H8972, 0, 2)),
        IF(       H8972&gt;7,
                     IF(G8972&gt;H8972, 1, IF(G8972&lt;H8972, 0, 2)),
                     IF(         G8972&lt;6,
                                   IF(            _xlfn.XLOOKUP(C8972,'deck &amp; rules'!$D$22:$M$22,_xlfn.XLOOKUP(H8972,'deck &amp; rules'!$C$23:$C$30,'deck &amp; rules'!$D$23:$M$30))="draw",
                                                     IF(I8972&gt;J8972,1,IF(I8972&lt;J8972,0,2)),
                                                     IF(I8972&gt;H8972,1,IF(I8972&lt;H8972,0,2))),
                                   IF(H8972&lt;7,
                                        IF(G8972&gt;J8972,1,IF(G8972&lt;J8972,0,2)),
                                        IF(G8972&gt;H8972,1,IF(G8972&lt;H8972,0,2))
                                        )
                          )
              )
        )</f>
        <v>0</v>
      </c>
      <c r="L8972">
        <f t="shared" ca="1" si="984"/>
        <v>-959</v>
      </c>
      <c r="M8972">
        <f t="shared" ca="1" si="985"/>
        <v>-878.49999999991314</v>
      </c>
      <c r="N8972">
        <f t="shared" ca="1" si="986"/>
        <v>-1636</v>
      </c>
    </row>
    <row r="8973" spans="1:14" x14ac:dyDescent="0.25">
      <c r="A8973">
        <f ca="1"/>
        <v>7</v>
      </c>
      <c r="B8973">
        <f ca="1"/>
        <v>3</v>
      </c>
      <c r="C8973">
        <f ca="1"/>
        <v>1</v>
      </c>
      <c r="D8973">
        <f ca="1"/>
        <v>3</v>
      </c>
      <c r="E8973">
        <f ca="1"/>
        <v>5</v>
      </c>
      <c r="F8973">
        <f ca="1"/>
        <v>0</v>
      </c>
      <c r="G8973">
        <f t="shared" ca="1" si="980"/>
        <v>0</v>
      </c>
      <c r="H8973">
        <f t="shared" ca="1" si="981"/>
        <v>8</v>
      </c>
      <c r="I8973">
        <f t="shared" ca="1" si="982"/>
        <v>1</v>
      </c>
      <c r="J8973">
        <f t="shared" ca="1" si="983"/>
        <v>8</v>
      </c>
      <c r="K8973" cm="1">
        <f t="array" aca="1" ref="K8973" ca="1">IF(G8973&gt;7,
        IF(G8973&gt;H8973, 1, IF(G8973&lt;H8973, 0, 2)),
        IF(       H8973&gt;7,
                     IF(G8973&gt;H8973, 1, IF(G8973&lt;H8973, 0, 2)),
                     IF(         G8973&lt;6,
                                   IF(            _xlfn.XLOOKUP(C8973,'deck &amp; rules'!$D$22:$M$22,_xlfn.XLOOKUP(H8973,'deck &amp; rules'!$C$23:$C$30,'deck &amp; rules'!$D$23:$M$30))="draw",
                                                     IF(I8973&gt;J8973,1,IF(I8973&lt;J8973,0,2)),
                                                     IF(I8973&gt;H8973,1,IF(I8973&lt;H8973,0,2))),
                                   IF(H8973&lt;7,
                                        IF(G8973&gt;J8973,1,IF(G8973&lt;J8973,0,2)),
                                        IF(G8973&gt;H8973,1,IF(G8973&lt;H8973,0,2))
                                        )
                          )
              )
        )</f>
        <v>0</v>
      </c>
      <c r="L8973">
        <f t="shared" ca="1" si="984"/>
        <v>-960</v>
      </c>
      <c r="M8973">
        <f t="shared" ca="1" si="985"/>
        <v>-877.5499999999131</v>
      </c>
      <c r="N8973">
        <f t="shared" ca="1" si="986"/>
        <v>-1637</v>
      </c>
    </row>
    <row r="8974" spans="1:14" x14ac:dyDescent="0.25">
      <c r="A8974">
        <f ca="1"/>
        <v>6</v>
      </c>
      <c r="B8974">
        <f ca="1"/>
        <v>8</v>
      </c>
      <c r="C8974">
        <f ca="1"/>
        <v>5</v>
      </c>
      <c r="D8974">
        <f ca="1"/>
        <v>7</v>
      </c>
      <c r="E8974">
        <f ca="1"/>
        <v>8</v>
      </c>
      <c r="F8974">
        <f ca="1"/>
        <v>9</v>
      </c>
      <c r="G8974">
        <f t="shared" ca="1" si="980"/>
        <v>4</v>
      </c>
      <c r="H8974">
        <f t="shared" ca="1" si="981"/>
        <v>5</v>
      </c>
      <c r="I8974">
        <f t="shared" ca="1" si="982"/>
        <v>9</v>
      </c>
      <c r="J8974">
        <f t="shared" ca="1" si="983"/>
        <v>4</v>
      </c>
      <c r="K8974" cm="1">
        <f t="array" aca="1" ref="K8974" ca="1">IF(G8974&gt;7,
        IF(G8974&gt;H8974, 1, IF(G8974&lt;H8974, 0, 2)),
        IF(       H8974&gt;7,
                     IF(G8974&gt;H8974, 1, IF(G8974&lt;H8974, 0, 2)),
                     IF(         G8974&lt;6,
                                   IF(            _xlfn.XLOOKUP(C8974,'deck &amp; rules'!$D$22:$M$22,_xlfn.XLOOKUP(H8974,'deck &amp; rules'!$C$23:$C$30,'deck &amp; rules'!$D$23:$M$30))="draw",
                                                     IF(I8974&gt;J8974,1,IF(I8974&lt;J8974,0,2)),
                                                     IF(I8974&gt;H8974,1,IF(I8974&lt;H8974,0,2))),
                                   IF(H8974&lt;7,
                                        IF(G8974&gt;J8974,1,IF(G8974&lt;J8974,0,2)),
                                        IF(G8974&gt;H8974,1,IF(G8974&lt;H8974,0,2))
                                        )
                          )
              )
        )</f>
        <v>1</v>
      </c>
      <c r="L8974">
        <f t="shared" ca="1" si="984"/>
        <v>-959</v>
      </c>
      <c r="M8974">
        <f t="shared" ca="1" si="985"/>
        <v>-878.5499999999131</v>
      </c>
      <c r="N8974">
        <f t="shared" ca="1" si="986"/>
        <v>-1638</v>
      </c>
    </row>
    <row r="8975" spans="1:14" x14ac:dyDescent="0.25">
      <c r="A8975">
        <f ca="1"/>
        <v>0</v>
      </c>
      <c r="B8975">
        <f ca="1"/>
        <v>9</v>
      </c>
      <c r="C8975">
        <f ca="1"/>
        <v>2</v>
      </c>
      <c r="D8975">
        <f ca="1"/>
        <v>8</v>
      </c>
      <c r="E8975">
        <f ca="1"/>
        <v>7</v>
      </c>
      <c r="F8975">
        <f ca="1"/>
        <v>9</v>
      </c>
      <c r="G8975">
        <f t="shared" ca="1" si="980"/>
        <v>9</v>
      </c>
      <c r="H8975">
        <f t="shared" ca="1" si="981"/>
        <v>5</v>
      </c>
      <c r="I8975">
        <f t="shared" ca="1" si="982"/>
        <v>1</v>
      </c>
      <c r="J8975">
        <f t="shared" ca="1" si="983"/>
        <v>4</v>
      </c>
      <c r="K8975" cm="1">
        <f t="array" aca="1" ref="K8975" ca="1">IF(G8975&gt;7,
        IF(G8975&gt;H8975, 1, IF(G8975&lt;H8975, 0, 2)),
        IF(       H8975&gt;7,
                     IF(G8975&gt;H8975, 1, IF(G8975&lt;H8975, 0, 2)),
                     IF(         G8975&lt;6,
                                   IF(            _xlfn.XLOOKUP(C8975,'deck &amp; rules'!$D$22:$M$22,_xlfn.XLOOKUP(H8975,'deck &amp; rules'!$C$23:$C$30,'deck &amp; rules'!$D$23:$M$30))="draw",
                                                     IF(I8975&gt;J8975,1,IF(I8975&lt;J8975,0,2)),
                                                     IF(I8975&gt;H8975,1,IF(I8975&lt;H8975,0,2))),
                                   IF(H8975&lt;7,
                                        IF(G8975&gt;J8975,1,IF(G8975&lt;J8975,0,2)),
                                        IF(G8975&gt;H8975,1,IF(G8975&lt;H8975,0,2))
                                        )
                          )
              )
        )</f>
        <v>1</v>
      </c>
      <c r="L8975">
        <f t="shared" ca="1" si="984"/>
        <v>-958</v>
      </c>
      <c r="M8975">
        <f t="shared" ca="1" si="985"/>
        <v>-879.5499999999131</v>
      </c>
      <c r="N8975">
        <f t="shared" ca="1" si="986"/>
        <v>-1639</v>
      </c>
    </row>
    <row r="8976" spans="1:14" x14ac:dyDescent="0.25">
      <c r="A8976">
        <f ca="1"/>
        <v>5</v>
      </c>
      <c r="B8976">
        <f ca="1"/>
        <v>1</v>
      </c>
      <c r="C8976">
        <f ca="1"/>
        <v>4</v>
      </c>
      <c r="D8976">
        <f ca="1"/>
        <v>6</v>
      </c>
      <c r="E8976">
        <f ca="1"/>
        <v>0</v>
      </c>
      <c r="F8976">
        <f ca="1"/>
        <v>6</v>
      </c>
      <c r="G8976">
        <f t="shared" ca="1" si="980"/>
        <v>6</v>
      </c>
      <c r="H8976">
        <f t="shared" ca="1" si="981"/>
        <v>6</v>
      </c>
      <c r="I8976">
        <f t="shared" ca="1" si="982"/>
        <v>0</v>
      </c>
      <c r="J8976">
        <f t="shared" ca="1" si="983"/>
        <v>2</v>
      </c>
      <c r="K8976" cm="1">
        <f t="array" aca="1" ref="K8976" ca="1">IF(G8976&gt;7,
        IF(G8976&gt;H8976, 1, IF(G8976&lt;H8976, 0, 2)),
        IF(       H8976&gt;7,
                     IF(G8976&gt;H8976, 1, IF(G8976&lt;H8976, 0, 2)),
                     IF(         G8976&lt;6,
                                   IF(            _xlfn.XLOOKUP(C8976,'deck &amp; rules'!$D$22:$M$22,_xlfn.XLOOKUP(H8976,'deck &amp; rules'!$C$23:$C$30,'deck &amp; rules'!$D$23:$M$30))="draw",
                                                     IF(I8976&gt;J8976,1,IF(I8976&lt;J8976,0,2)),
                                                     IF(I8976&gt;H8976,1,IF(I8976&lt;H8976,0,2))),
                                   IF(H8976&lt;7,
                                        IF(G8976&gt;J8976,1,IF(G8976&lt;J8976,0,2)),
                                        IF(G8976&gt;H8976,1,IF(G8976&lt;H8976,0,2))
                                        )
                          )
              )
        )</f>
        <v>1</v>
      </c>
      <c r="L8976">
        <f t="shared" ca="1" si="984"/>
        <v>-957</v>
      </c>
      <c r="M8976">
        <f t="shared" ca="1" si="985"/>
        <v>-880.5499999999131</v>
      </c>
      <c r="N8976">
        <f t="shared" ca="1" si="986"/>
        <v>-1640</v>
      </c>
    </row>
    <row r="8977" spans="1:14" x14ac:dyDescent="0.25">
      <c r="A8977">
        <f ca="1"/>
        <v>2</v>
      </c>
      <c r="B8977">
        <f ca="1"/>
        <v>3</v>
      </c>
      <c r="C8977">
        <f ca="1"/>
        <v>0</v>
      </c>
      <c r="D8977">
        <f ca="1"/>
        <v>0</v>
      </c>
      <c r="E8977">
        <f ca="1"/>
        <v>0</v>
      </c>
      <c r="F8977">
        <f ca="1"/>
        <v>0</v>
      </c>
      <c r="G8977">
        <f t="shared" ca="1" si="980"/>
        <v>5</v>
      </c>
      <c r="H8977">
        <f t="shared" ca="1" si="981"/>
        <v>0</v>
      </c>
      <c r="I8977">
        <f t="shared" ca="1" si="982"/>
        <v>5</v>
      </c>
      <c r="J8977">
        <f t="shared" ca="1" si="983"/>
        <v>0</v>
      </c>
      <c r="K8977" cm="1">
        <f t="array" aca="1" ref="K8977" ca="1">IF(G8977&gt;7,
        IF(G8977&gt;H8977, 1, IF(G8977&lt;H8977, 0, 2)),
        IF(       H8977&gt;7,
                     IF(G8977&gt;H8977, 1, IF(G8977&lt;H8977, 0, 2)),
                     IF(         G8977&lt;6,
                                   IF(            _xlfn.XLOOKUP(C8977,'deck &amp; rules'!$D$22:$M$22,_xlfn.XLOOKUP(H8977,'deck &amp; rules'!$C$23:$C$30,'deck &amp; rules'!$D$23:$M$30))="draw",
                                                     IF(I8977&gt;J8977,1,IF(I8977&lt;J8977,0,2)),
                                                     IF(I8977&gt;H8977,1,IF(I8977&lt;H8977,0,2))),
                                   IF(H8977&lt;7,
                                        IF(G8977&gt;J8977,1,IF(G8977&lt;J8977,0,2)),
                                        IF(G8977&gt;H8977,1,IF(G8977&lt;H8977,0,2))
                                        )
                          )
              )
        )</f>
        <v>1</v>
      </c>
      <c r="L8977">
        <f t="shared" ca="1" si="984"/>
        <v>-956</v>
      </c>
      <c r="M8977">
        <f t="shared" ca="1" si="985"/>
        <v>-881.5499999999131</v>
      </c>
      <c r="N8977">
        <f t="shared" ca="1" si="986"/>
        <v>-1641</v>
      </c>
    </row>
    <row r="8978" spans="1:14" x14ac:dyDescent="0.25">
      <c r="A8978">
        <f ca="1"/>
        <v>0</v>
      </c>
      <c r="B8978">
        <f ca="1"/>
        <v>0</v>
      </c>
      <c r="C8978">
        <f ca="1"/>
        <v>0</v>
      </c>
      <c r="D8978">
        <f ca="1"/>
        <v>9</v>
      </c>
      <c r="E8978">
        <f ca="1"/>
        <v>0</v>
      </c>
      <c r="F8978">
        <f ca="1"/>
        <v>2</v>
      </c>
      <c r="G8978">
        <f t="shared" ca="1" si="980"/>
        <v>0</v>
      </c>
      <c r="H8978">
        <f t="shared" ca="1" si="981"/>
        <v>9</v>
      </c>
      <c r="I8978">
        <f t="shared" ca="1" si="982"/>
        <v>0</v>
      </c>
      <c r="J8978">
        <f t="shared" ca="1" si="983"/>
        <v>1</v>
      </c>
      <c r="K8978" cm="1">
        <f t="array" aca="1" ref="K8978" ca="1">IF(G8978&gt;7,
        IF(G8978&gt;H8978, 1, IF(G8978&lt;H8978, 0, 2)),
        IF(       H8978&gt;7,
                     IF(G8978&gt;H8978, 1, IF(G8978&lt;H8978, 0, 2)),
                     IF(         G8978&lt;6,
                                   IF(            _xlfn.XLOOKUP(C8978,'deck &amp; rules'!$D$22:$M$22,_xlfn.XLOOKUP(H8978,'deck &amp; rules'!$C$23:$C$30,'deck &amp; rules'!$D$23:$M$30))="draw",
                                                     IF(I8978&gt;J8978,1,IF(I8978&lt;J8978,0,2)),
                                                     IF(I8978&gt;H8978,1,IF(I8978&lt;H8978,0,2))),
                                   IF(H8978&lt;7,
                                        IF(G8978&gt;J8978,1,IF(G8978&lt;J8978,0,2)),
                                        IF(G8978&gt;H8978,1,IF(G8978&lt;H8978,0,2))
                                        )
                          )
              )
        )</f>
        <v>0</v>
      </c>
      <c r="L8978">
        <f t="shared" ca="1" si="984"/>
        <v>-957</v>
      </c>
      <c r="M8978">
        <f t="shared" ca="1" si="985"/>
        <v>-880.59999999991305</v>
      </c>
      <c r="N8978">
        <f t="shared" ca="1" si="986"/>
        <v>-1642</v>
      </c>
    </row>
    <row r="8979" spans="1:14" x14ac:dyDescent="0.25">
      <c r="A8979">
        <f ca="1"/>
        <v>4</v>
      </c>
      <c r="B8979">
        <f ca="1"/>
        <v>9</v>
      </c>
      <c r="C8979">
        <f ca="1"/>
        <v>6</v>
      </c>
      <c r="D8979">
        <f ca="1"/>
        <v>1</v>
      </c>
      <c r="E8979">
        <f ca="1"/>
        <v>2</v>
      </c>
      <c r="F8979">
        <f ca="1"/>
        <v>0</v>
      </c>
      <c r="G8979">
        <f t="shared" ca="1" si="980"/>
        <v>3</v>
      </c>
      <c r="H8979">
        <f t="shared" ca="1" si="981"/>
        <v>3</v>
      </c>
      <c r="I8979">
        <f t="shared" ca="1" si="982"/>
        <v>9</v>
      </c>
      <c r="J8979">
        <f t="shared" ca="1" si="983"/>
        <v>3</v>
      </c>
      <c r="K8979" cm="1">
        <f t="array" aca="1" ref="K8979" ca="1">IF(G8979&gt;7,
        IF(G8979&gt;H8979, 1, IF(G8979&lt;H8979, 0, 2)),
        IF(       H8979&gt;7,
                     IF(G8979&gt;H8979, 1, IF(G8979&lt;H8979, 0, 2)),
                     IF(         G8979&lt;6,
                                   IF(            _xlfn.XLOOKUP(C8979,'deck &amp; rules'!$D$22:$M$22,_xlfn.XLOOKUP(H8979,'deck &amp; rules'!$C$23:$C$30,'deck &amp; rules'!$D$23:$M$30))="draw",
                                                     IF(I8979&gt;J8979,1,IF(I8979&lt;J8979,0,2)),
                                                     IF(I8979&gt;H8979,1,IF(I8979&lt;H8979,0,2))),
                                   IF(H8979&lt;7,
                                        IF(G8979&gt;J8979,1,IF(G8979&lt;J8979,0,2)),
                                        IF(G8979&gt;H8979,1,IF(G8979&lt;H8979,0,2))
                                        )
                          )
              )
        )</f>
        <v>1</v>
      </c>
      <c r="L8979">
        <f t="shared" ca="1" si="984"/>
        <v>-956</v>
      </c>
      <c r="M8979">
        <f t="shared" ca="1" si="985"/>
        <v>-881.59999999991305</v>
      </c>
      <c r="N8979">
        <f t="shared" ca="1" si="986"/>
        <v>-1643</v>
      </c>
    </row>
    <row r="8980" spans="1:14" x14ac:dyDescent="0.25">
      <c r="A8980">
        <f ca="1"/>
        <v>8</v>
      </c>
      <c r="B8980">
        <f ca="1"/>
        <v>0</v>
      </c>
      <c r="C8980">
        <f ca="1"/>
        <v>3</v>
      </c>
      <c r="D8980">
        <f ca="1"/>
        <v>0</v>
      </c>
      <c r="E8980">
        <f ca="1"/>
        <v>0</v>
      </c>
      <c r="F8980">
        <f ca="1"/>
        <v>4</v>
      </c>
      <c r="G8980">
        <f t="shared" ca="1" si="980"/>
        <v>8</v>
      </c>
      <c r="H8980">
        <f t="shared" ca="1" si="981"/>
        <v>0</v>
      </c>
      <c r="I8980">
        <f t="shared" ca="1" si="982"/>
        <v>1</v>
      </c>
      <c r="J8980">
        <f t="shared" ca="1" si="983"/>
        <v>4</v>
      </c>
      <c r="K8980" cm="1">
        <f t="array" aca="1" ref="K8980" ca="1">IF(G8980&gt;7,
        IF(G8980&gt;H8980, 1, IF(G8980&lt;H8980, 0, 2)),
        IF(       H8980&gt;7,
                     IF(G8980&gt;H8980, 1, IF(G8980&lt;H8980, 0, 2)),
                     IF(         G8980&lt;6,
                                   IF(            _xlfn.XLOOKUP(C8980,'deck &amp; rules'!$D$22:$M$22,_xlfn.XLOOKUP(H8980,'deck &amp; rules'!$C$23:$C$30,'deck &amp; rules'!$D$23:$M$30))="draw",
                                                     IF(I8980&gt;J8980,1,IF(I8980&lt;J8980,0,2)),
                                                     IF(I8980&gt;H8980,1,IF(I8980&lt;H8980,0,2))),
                                   IF(H8980&lt;7,
                                        IF(G8980&gt;J8980,1,IF(G8980&lt;J8980,0,2)),
                                        IF(G8980&gt;H8980,1,IF(G8980&lt;H8980,0,2))
                                        )
                          )
              )
        )</f>
        <v>1</v>
      </c>
      <c r="L8980">
        <f t="shared" ca="1" si="984"/>
        <v>-955</v>
      </c>
      <c r="M8980">
        <f t="shared" ca="1" si="985"/>
        <v>-882.59999999991305</v>
      </c>
      <c r="N8980">
        <f t="shared" ca="1" si="986"/>
        <v>-1644</v>
      </c>
    </row>
    <row r="8981" spans="1:14" x14ac:dyDescent="0.25">
      <c r="A8981">
        <f ca="1"/>
        <v>0</v>
      </c>
      <c r="B8981">
        <f ca="1"/>
        <v>0</v>
      </c>
      <c r="C8981">
        <f ca="1"/>
        <v>2</v>
      </c>
      <c r="D8981">
        <f ca="1"/>
        <v>0</v>
      </c>
      <c r="E8981">
        <f ca="1"/>
        <v>0</v>
      </c>
      <c r="F8981">
        <f ca="1"/>
        <v>5</v>
      </c>
      <c r="G8981">
        <f t="shared" ca="1" si="980"/>
        <v>0</v>
      </c>
      <c r="H8981">
        <f t="shared" ca="1" si="981"/>
        <v>0</v>
      </c>
      <c r="I8981">
        <f t="shared" ca="1" si="982"/>
        <v>2</v>
      </c>
      <c r="J8981">
        <f t="shared" ca="1" si="983"/>
        <v>5</v>
      </c>
      <c r="K8981" cm="1">
        <f t="array" aca="1" ref="K8981" ca="1">IF(G8981&gt;7,
        IF(G8981&gt;H8981, 1, IF(G8981&lt;H8981, 0, 2)),
        IF(       H8981&gt;7,
                     IF(G8981&gt;H8981, 1, IF(G8981&lt;H8981, 0, 2)),
                     IF(         G8981&lt;6,
                                   IF(            _xlfn.XLOOKUP(C8981,'deck &amp; rules'!$D$22:$M$22,_xlfn.XLOOKUP(H8981,'deck &amp; rules'!$C$23:$C$30,'deck &amp; rules'!$D$23:$M$30))="draw",
                                                     IF(I8981&gt;J8981,1,IF(I8981&lt;J8981,0,2)),
                                                     IF(I8981&gt;H8981,1,IF(I8981&lt;H8981,0,2))),
                                   IF(H8981&lt;7,
                                        IF(G8981&gt;J8981,1,IF(G8981&lt;J8981,0,2)),
                                        IF(G8981&gt;H8981,1,IF(G8981&lt;H8981,0,2))
                                        )
                          )
              )
        )</f>
        <v>0</v>
      </c>
      <c r="L8981">
        <f t="shared" ca="1" si="984"/>
        <v>-956</v>
      </c>
      <c r="M8981">
        <f t="shared" ca="1" si="985"/>
        <v>-881.64999999991301</v>
      </c>
      <c r="N8981">
        <f t="shared" ca="1" si="986"/>
        <v>-1645</v>
      </c>
    </row>
    <row r="8982" spans="1:14" x14ac:dyDescent="0.25">
      <c r="A8982">
        <f ca="1"/>
        <v>3</v>
      </c>
      <c r="B8982">
        <f ca="1"/>
        <v>9</v>
      </c>
      <c r="C8982">
        <f ca="1"/>
        <v>0</v>
      </c>
      <c r="D8982">
        <f ca="1"/>
        <v>0</v>
      </c>
      <c r="E8982">
        <f ca="1"/>
        <v>0</v>
      </c>
      <c r="F8982">
        <f ca="1"/>
        <v>8</v>
      </c>
      <c r="G8982">
        <f t="shared" ca="1" si="980"/>
        <v>2</v>
      </c>
      <c r="H8982">
        <f t="shared" ca="1" si="981"/>
        <v>0</v>
      </c>
      <c r="I8982">
        <f t="shared" ca="1" si="982"/>
        <v>2</v>
      </c>
      <c r="J8982">
        <f t="shared" ca="1" si="983"/>
        <v>8</v>
      </c>
      <c r="K8982" cm="1">
        <f t="array" aca="1" ref="K8982" ca="1">IF(G8982&gt;7,
        IF(G8982&gt;H8982, 1, IF(G8982&lt;H8982, 0, 2)),
        IF(       H8982&gt;7,
                     IF(G8982&gt;H8982, 1, IF(G8982&lt;H8982, 0, 2)),
                     IF(         G8982&lt;6,
                                   IF(            _xlfn.XLOOKUP(C8982,'deck &amp; rules'!$D$22:$M$22,_xlfn.XLOOKUP(H8982,'deck &amp; rules'!$C$23:$C$30,'deck &amp; rules'!$D$23:$M$30))="draw",
                                                     IF(I8982&gt;J8982,1,IF(I8982&lt;J8982,0,2)),
                                                     IF(I8982&gt;H8982,1,IF(I8982&lt;H8982,0,2))),
                                   IF(H8982&lt;7,
                                        IF(G8982&gt;J8982,1,IF(G8982&lt;J8982,0,2)),
                                        IF(G8982&gt;H8982,1,IF(G8982&lt;H8982,0,2))
                                        )
                          )
              )
        )</f>
        <v>0</v>
      </c>
      <c r="L8982">
        <f t="shared" ca="1" si="984"/>
        <v>-957</v>
      </c>
      <c r="M8982">
        <f t="shared" ca="1" si="985"/>
        <v>-880.69999999991296</v>
      </c>
      <c r="N8982">
        <f t="shared" ca="1" si="986"/>
        <v>-1646</v>
      </c>
    </row>
    <row r="8983" spans="1:14" x14ac:dyDescent="0.25">
      <c r="A8983">
        <f ca="1"/>
        <v>6</v>
      </c>
      <c r="B8983">
        <f ca="1"/>
        <v>3</v>
      </c>
      <c r="C8983">
        <f ca="1"/>
        <v>4</v>
      </c>
      <c r="D8983">
        <f ca="1"/>
        <v>2</v>
      </c>
      <c r="E8983">
        <f ca="1"/>
        <v>0</v>
      </c>
      <c r="F8983">
        <f ca="1"/>
        <v>3</v>
      </c>
      <c r="G8983">
        <f t="shared" ca="1" si="980"/>
        <v>9</v>
      </c>
      <c r="H8983">
        <f t="shared" ca="1" si="981"/>
        <v>2</v>
      </c>
      <c r="I8983">
        <f t="shared" ca="1" si="982"/>
        <v>3</v>
      </c>
      <c r="J8983">
        <f t="shared" ca="1" si="983"/>
        <v>5</v>
      </c>
      <c r="K8983" cm="1">
        <f t="array" aca="1" ref="K8983" ca="1">IF(G8983&gt;7,
        IF(G8983&gt;H8983, 1, IF(G8983&lt;H8983, 0, 2)),
        IF(       H8983&gt;7,
                     IF(G8983&gt;H8983, 1, IF(G8983&lt;H8983, 0, 2)),
                     IF(         G8983&lt;6,
                                   IF(            _xlfn.XLOOKUP(C8983,'deck &amp; rules'!$D$22:$M$22,_xlfn.XLOOKUP(H8983,'deck &amp; rules'!$C$23:$C$30,'deck &amp; rules'!$D$23:$M$30))="draw",
                                                     IF(I8983&gt;J8983,1,IF(I8983&lt;J8983,0,2)),
                                                     IF(I8983&gt;H8983,1,IF(I8983&lt;H8983,0,2))),
                                   IF(H8983&lt;7,
                                        IF(G8983&gt;J8983,1,IF(G8983&lt;J8983,0,2)),
                                        IF(G8983&gt;H8983,1,IF(G8983&lt;H8983,0,2))
                                        )
                          )
              )
        )</f>
        <v>1</v>
      </c>
      <c r="L8983">
        <f t="shared" ca="1" si="984"/>
        <v>-956</v>
      </c>
      <c r="M8983">
        <f t="shared" ca="1" si="985"/>
        <v>-881.69999999991296</v>
      </c>
      <c r="N8983">
        <f t="shared" ca="1" si="986"/>
        <v>-1647</v>
      </c>
    </row>
    <row r="8984" spans="1:14" x14ac:dyDescent="0.25">
      <c r="A8984">
        <f ca="1"/>
        <v>0</v>
      </c>
      <c r="B8984">
        <f ca="1"/>
        <v>8</v>
      </c>
      <c r="C8984">
        <f ca="1"/>
        <v>5</v>
      </c>
      <c r="D8984">
        <f ca="1"/>
        <v>2</v>
      </c>
      <c r="E8984">
        <f ca="1"/>
        <v>0</v>
      </c>
      <c r="F8984">
        <f ca="1"/>
        <v>9</v>
      </c>
      <c r="G8984">
        <f t="shared" ca="1" si="980"/>
        <v>8</v>
      </c>
      <c r="H8984">
        <f t="shared" ca="1" si="981"/>
        <v>2</v>
      </c>
      <c r="I8984">
        <f t="shared" ca="1" si="982"/>
        <v>3</v>
      </c>
      <c r="J8984">
        <f t="shared" ca="1" si="983"/>
        <v>1</v>
      </c>
      <c r="K8984" cm="1">
        <f t="array" aca="1" ref="K8984" ca="1">IF(G8984&gt;7,
        IF(G8984&gt;H8984, 1, IF(G8984&lt;H8984, 0, 2)),
        IF(       H8984&gt;7,
                     IF(G8984&gt;H8984, 1, IF(G8984&lt;H8984, 0, 2)),
                     IF(         G8984&lt;6,
                                   IF(            _xlfn.XLOOKUP(C8984,'deck &amp; rules'!$D$22:$M$22,_xlfn.XLOOKUP(H8984,'deck &amp; rules'!$C$23:$C$30,'deck &amp; rules'!$D$23:$M$30))="draw",
                                                     IF(I8984&gt;J8984,1,IF(I8984&lt;J8984,0,2)),
                                                     IF(I8984&gt;H8984,1,IF(I8984&lt;H8984,0,2))),
                                   IF(H8984&lt;7,
                                        IF(G8984&gt;J8984,1,IF(G8984&lt;J8984,0,2)),
                                        IF(G8984&gt;H8984,1,IF(G8984&lt;H8984,0,2))
                                        )
                          )
              )
        )</f>
        <v>1</v>
      </c>
      <c r="L8984">
        <f t="shared" ca="1" si="984"/>
        <v>-955</v>
      </c>
      <c r="M8984">
        <f t="shared" ca="1" si="985"/>
        <v>-882.69999999991296</v>
      </c>
      <c r="N8984">
        <f t="shared" ca="1" si="986"/>
        <v>-1648</v>
      </c>
    </row>
    <row r="8985" spans="1:14" x14ac:dyDescent="0.25">
      <c r="A8985">
        <f ca="1"/>
        <v>0</v>
      </c>
      <c r="B8985">
        <f ca="1"/>
        <v>6</v>
      </c>
      <c r="C8985">
        <f ca="1"/>
        <v>5</v>
      </c>
      <c r="D8985">
        <f ca="1"/>
        <v>0</v>
      </c>
      <c r="E8985">
        <f ca="1"/>
        <v>9</v>
      </c>
      <c r="F8985">
        <f ca="1"/>
        <v>4</v>
      </c>
      <c r="G8985">
        <f t="shared" ca="1" si="980"/>
        <v>6</v>
      </c>
      <c r="H8985">
        <f t="shared" ca="1" si="981"/>
        <v>9</v>
      </c>
      <c r="I8985">
        <f t="shared" ca="1" si="982"/>
        <v>1</v>
      </c>
      <c r="J8985">
        <f t="shared" ca="1" si="983"/>
        <v>3</v>
      </c>
      <c r="K8985" cm="1">
        <f t="array" aca="1" ref="K8985" ca="1">IF(G8985&gt;7,
        IF(G8985&gt;H8985, 1, IF(G8985&lt;H8985, 0, 2)),
        IF(       H8985&gt;7,
                     IF(G8985&gt;H8985, 1, IF(G8985&lt;H8985, 0, 2)),
                     IF(         G8985&lt;6,
                                   IF(            _xlfn.XLOOKUP(C8985,'deck &amp; rules'!$D$22:$M$22,_xlfn.XLOOKUP(H8985,'deck &amp; rules'!$C$23:$C$30,'deck &amp; rules'!$D$23:$M$30))="draw",
                                                     IF(I8985&gt;J8985,1,IF(I8985&lt;J8985,0,2)),
                                                     IF(I8985&gt;H8985,1,IF(I8985&lt;H8985,0,2))),
                                   IF(H8985&lt;7,
                                        IF(G8985&gt;J8985,1,IF(G8985&lt;J8985,0,2)),
                                        IF(G8985&gt;H8985,1,IF(G8985&lt;H8985,0,2))
                                        )
                          )
              )
        )</f>
        <v>0</v>
      </c>
      <c r="L8985">
        <f t="shared" ca="1" si="984"/>
        <v>-956</v>
      </c>
      <c r="M8985">
        <f t="shared" ca="1" si="985"/>
        <v>-881.74999999991292</v>
      </c>
      <c r="N8985">
        <f t="shared" ca="1" si="986"/>
        <v>-1649</v>
      </c>
    </row>
    <row r="8986" spans="1:14" x14ac:dyDescent="0.25">
      <c r="A8986">
        <f ca="1"/>
        <v>4</v>
      </c>
      <c r="B8986">
        <f ca="1"/>
        <v>0</v>
      </c>
      <c r="C8986">
        <f ca="1"/>
        <v>8</v>
      </c>
      <c r="D8986">
        <f ca="1"/>
        <v>0</v>
      </c>
      <c r="E8986">
        <f ca="1"/>
        <v>8</v>
      </c>
      <c r="F8986">
        <f ca="1"/>
        <v>0</v>
      </c>
      <c r="G8986">
        <f t="shared" ca="1" si="980"/>
        <v>4</v>
      </c>
      <c r="H8986">
        <f t="shared" ca="1" si="981"/>
        <v>8</v>
      </c>
      <c r="I8986">
        <f t="shared" ca="1" si="982"/>
        <v>2</v>
      </c>
      <c r="J8986">
        <f t="shared" ca="1" si="983"/>
        <v>8</v>
      </c>
      <c r="K8986" cm="1">
        <f t="array" aca="1" ref="K8986" ca="1">IF(G8986&gt;7,
        IF(G8986&gt;H8986, 1, IF(G8986&lt;H8986, 0, 2)),
        IF(       H8986&gt;7,
                     IF(G8986&gt;H8986, 1, IF(G8986&lt;H8986, 0, 2)),
                     IF(         G8986&lt;6,
                                   IF(            _xlfn.XLOOKUP(C8986,'deck &amp; rules'!$D$22:$M$22,_xlfn.XLOOKUP(H8986,'deck &amp; rules'!$C$23:$C$30,'deck &amp; rules'!$D$23:$M$30))="draw",
                                                     IF(I8986&gt;J8986,1,IF(I8986&lt;J8986,0,2)),
                                                     IF(I8986&gt;H8986,1,IF(I8986&lt;H8986,0,2))),
                                   IF(H8986&lt;7,
                                        IF(G8986&gt;J8986,1,IF(G8986&lt;J8986,0,2)),
                                        IF(G8986&gt;H8986,1,IF(G8986&lt;H8986,0,2))
                                        )
                          )
              )
        )</f>
        <v>0</v>
      </c>
      <c r="L8986">
        <f t="shared" ca="1" si="984"/>
        <v>-957</v>
      </c>
      <c r="M8986">
        <f t="shared" ca="1" si="985"/>
        <v>-880.79999999991287</v>
      </c>
      <c r="N8986">
        <f t="shared" ca="1" si="986"/>
        <v>-1650</v>
      </c>
    </row>
    <row r="8987" spans="1:14" x14ac:dyDescent="0.25">
      <c r="A8987">
        <f ca="1"/>
        <v>0</v>
      </c>
      <c r="B8987">
        <f ca="1"/>
        <v>6</v>
      </c>
      <c r="C8987">
        <f ca="1"/>
        <v>4</v>
      </c>
      <c r="D8987">
        <f ca="1"/>
        <v>0</v>
      </c>
      <c r="E8987">
        <f ca="1"/>
        <v>5</v>
      </c>
      <c r="F8987">
        <f ca="1"/>
        <v>2</v>
      </c>
      <c r="G8987">
        <f t="shared" ca="1" si="980"/>
        <v>6</v>
      </c>
      <c r="H8987">
        <f t="shared" ca="1" si="981"/>
        <v>5</v>
      </c>
      <c r="I8987">
        <f t="shared" ca="1" si="982"/>
        <v>0</v>
      </c>
      <c r="J8987">
        <f t="shared" ca="1" si="983"/>
        <v>7</v>
      </c>
      <c r="K8987" cm="1">
        <f t="array" aca="1" ref="K8987" ca="1">IF(G8987&gt;7,
        IF(G8987&gt;H8987, 1, IF(G8987&lt;H8987, 0, 2)),
        IF(       H8987&gt;7,
                     IF(G8987&gt;H8987, 1, IF(G8987&lt;H8987, 0, 2)),
                     IF(         G8987&lt;6,
                                   IF(            _xlfn.XLOOKUP(C8987,'deck &amp; rules'!$D$22:$M$22,_xlfn.XLOOKUP(H8987,'deck &amp; rules'!$C$23:$C$30,'deck &amp; rules'!$D$23:$M$30))="draw",
                                                     IF(I8987&gt;J8987,1,IF(I8987&lt;J8987,0,2)),
                                                     IF(I8987&gt;H8987,1,IF(I8987&lt;H8987,0,2))),
                                   IF(H8987&lt;7,
                                        IF(G8987&gt;J8987,1,IF(G8987&lt;J8987,0,2)),
                                        IF(G8987&gt;H8987,1,IF(G8987&lt;H8987,0,2))
                                        )
                          )
              )
        )</f>
        <v>0</v>
      </c>
      <c r="L8987">
        <f t="shared" ca="1" si="984"/>
        <v>-958</v>
      </c>
      <c r="M8987">
        <f t="shared" ca="1" si="985"/>
        <v>-879.84999999991282</v>
      </c>
      <c r="N8987">
        <f t="shared" ca="1" si="986"/>
        <v>-1651</v>
      </c>
    </row>
    <row r="8988" spans="1:14" x14ac:dyDescent="0.25">
      <c r="A8988">
        <f ca="1"/>
        <v>0</v>
      </c>
      <c r="B8988">
        <f ca="1"/>
        <v>2</v>
      </c>
      <c r="C8988">
        <f ca="1"/>
        <v>0</v>
      </c>
      <c r="D8988">
        <f ca="1"/>
        <v>7</v>
      </c>
      <c r="E8988">
        <f ca="1"/>
        <v>7</v>
      </c>
      <c r="F8988">
        <f ca="1"/>
        <v>1</v>
      </c>
      <c r="G8988">
        <f t="shared" ca="1" si="980"/>
        <v>2</v>
      </c>
      <c r="H8988">
        <f t="shared" ca="1" si="981"/>
        <v>4</v>
      </c>
      <c r="I8988">
        <f t="shared" ca="1" si="982"/>
        <v>2</v>
      </c>
      <c r="J8988">
        <f t="shared" ca="1" si="983"/>
        <v>5</v>
      </c>
      <c r="K8988" cm="1">
        <f t="array" aca="1" ref="K8988" ca="1">IF(G8988&gt;7,
        IF(G8988&gt;H8988, 1, IF(G8988&lt;H8988, 0, 2)),
        IF(       H8988&gt;7,
                     IF(G8988&gt;H8988, 1, IF(G8988&lt;H8988, 0, 2)),
                     IF(         G8988&lt;6,
                                   IF(            _xlfn.XLOOKUP(C8988,'deck &amp; rules'!$D$22:$M$22,_xlfn.XLOOKUP(H8988,'deck &amp; rules'!$C$23:$C$30,'deck &amp; rules'!$D$23:$M$30))="draw",
                                                     IF(I8988&gt;J8988,1,IF(I8988&lt;J8988,0,2)),
                                                     IF(I8988&gt;H8988,1,IF(I8988&lt;H8988,0,2))),
                                   IF(H8988&lt;7,
                                        IF(G8988&gt;J8988,1,IF(G8988&lt;J8988,0,2)),
                                        IF(G8988&gt;H8988,1,IF(G8988&lt;H8988,0,2))
                                        )
                          )
              )
        )</f>
        <v>0</v>
      </c>
      <c r="L8988">
        <f t="shared" ca="1" si="984"/>
        <v>-959</v>
      </c>
      <c r="M8988">
        <f t="shared" ca="1" si="985"/>
        <v>-878.89999999991278</v>
      </c>
      <c r="N8988">
        <f t="shared" ca="1" si="986"/>
        <v>-1652</v>
      </c>
    </row>
    <row r="8989" spans="1:14" x14ac:dyDescent="0.25">
      <c r="A8989">
        <f ca="1"/>
        <v>4</v>
      </c>
      <c r="B8989">
        <f ca="1"/>
        <v>7</v>
      </c>
      <c r="C8989">
        <f ca="1"/>
        <v>0</v>
      </c>
      <c r="D8989">
        <f ca="1"/>
        <v>0</v>
      </c>
      <c r="E8989">
        <f ca="1"/>
        <v>1</v>
      </c>
      <c r="F8989">
        <f ca="1"/>
        <v>0</v>
      </c>
      <c r="G8989">
        <f t="shared" ca="1" si="980"/>
        <v>1</v>
      </c>
      <c r="H8989">
        <f t="shared" ca="1" si="981"/>
        <v>1</v>
      </c>
      <c r="I8989">
        <f t="shared" ca="1" si="982"/>
        <v>1</v>
      </c>
      <c r="J8989">
        <f t="shared" ca="1" si="983"/>
        <v>1</v>
      </c>
      <c r="K8989" cm="1">
        <f t="array" aca="1" ref="K8989" ca="1">IF(G8989&gt;7,
        IF(G8989&gt;H8989, 1, IF(G8989&lt;H8989, 0, 2)),
        IF(       H8989&gt;7,
                     IF(G8989&gt;H8989, 1, IF(G8989&lt;H8989, 0, 2)),
                     IF(         G8989&lt;6,
                                   IF(            _xlfn.XLOOKUP(C8989,'deck &amp; rules'!$D$22:$M$22,_xlfn.XLOOKUP(H8989,'deck &amp; rules'!$C$23:$C$30,'deck &amp; rules'!$D$23:$M$30))="draw",
                                                     IF(I8989&gt;J8989,1,IF(I8989&lt;J8989,0,2)),
                                                     IF(I8989&gt;H8989,1,IF(I8989&lt;H8989,0,2))),
                                   IF(H8989&lt;7,
                                        IF(G8989&gt;J8989,1,IF(G8989&lt;J8989,0,2)),
                                        IF(G8989&gt;H8989,1,IF(G8989&lt;H8989,0,2))
                                        )
                          )
              )
        )</f>
        <v>2</v>
      </c>
      <c r="L8989">
        <f t="shared" ca="1" si="984"/>
        <v>-960</v>
      </c>
      <c r="M8989">
        <f t="shared" ca="1" si="985"/>
        <v>-879.89999999991278</v>
      </c>
      <c r="N8989">
        <f t="shared" ca="1" si="986"/>
        <v>-1644</v>
      </c>
    </row>
    <row r="8990" spans="1:14" x14ac:dyDescent="0.25">
      <c r="A8990">
        <f ca="1"/>
        <v>1</v>
      </c>
      <c r="B8990">
        <f ca="1"/>
        <v>2</v>
      </c>
      <c r="C8990">
        <f ca="1"/>
        <v>6</v>
      </c>
      <c r="D8990">
        <f ca="1"/>
        <v>8</v>
      </c>
      <c r="E8990">
        <f ca="1"/>
        <v>6</v>
      </c>
      <c r="F8990">
        <f ca="1"/>
        <v>7</v>
      </c>
      <c r="G8990">
        <f t="shared" ca="1" si="980"/>
        <v>3</v>
      </c>
      <c r="H8990">
        <f t="shared" ca="1" si="981"/>
        <v>4</v>
      </c>
      <c r="I8990">
        <f t="shared" ca="1" si="982"/>
        <v>9</v>
      </c>
      <c r="J8990">
        <f t="shared" ca="1" si="983"/>
        <v>1</v>
      </c>
      <c r="K8990" cm="1">
        <f t="array" aca="1" ref="K8990" ca="1">IF(G8990&gt;7,
        IF(G8990&gt;H8990, 1, IF(G8990&lt;H8990, 0, 2)),
        IF(       H8990&gt;7,
                     IF(G8990&gt;H8990, 1, IF(G8990&lt;H8990, 0, 2)),
                     IF(         G8990&lt;6,
                                   IF(            _xlfn.XLOOKUP(C8990,'deck &amp; rules'!$D$22:$M$22,_xlfn.XLOOKUP(H8990,'deck &amp; rules'!$C$23:$C$30,'deck &amp; rules'!$D$23:$M$30))="draw",
                                                     IF(I8990&gt;J8990,1,IF(I8990&lt;J8990,0,2)),
                                                     IF(I8990&gt;H8990,1,IF(I8990&lt;H8990,0,2))),
                                   IF(H8990&lt;7,
                                        IF(G8990&gt;J8990,1,IF(G8990&lt;J8990,0,2)),
                                        IF(G8990&gt;H8990,1,IF(G8990&lt;H8990,0,2))
                                        )
                          )
              )
        )</f>
        <v>1</v>
      </c>
      <c r="L8990">
        <f t="shared" ca="1" si="984"/>
        <v>-959</v>
      </c>
      <c r="M8990">
        <f t="shared" ca="1" si="985"/>
        <v>-880.89999999991278</v>
      </c>
      <c r="N8990">
        <f t="shared" ca="1" si="986"/>
        <v>-1645</v>
      </c>
    </row>
    <row r="8991" spans="1:14" x14ac:dyDescent="0.25">
      <c r="A8991">
        <f ca="1"/>
        <v>9</v>
      </c>
      <c r="B8991">
        <f ca="1"/>
        <v>1</v>
      </c>
      <c r="C8991">
        <f ca="1"/>
        <v>0</v>
      </c>
      <c r="D8991">
        <f ca="1"/>
        <v>0</v>
      </c>
      <c r="E8991">
        <f ca="1"/>
        <v>5</v>
      </c>
      <c r="F8991">
        <f ca="1"/>
        <v>7</v>
      </c>
      <c r="G8991">
        <f t="shared" ca="1" si="980"/>
        <v>0</v>
      </c>
      <c r="H8991">
        <f t="shared" ca="1" si="981"/>
        <v>5</v>
      </c>
      <c r="I8991">
        <f t="shared" ca="1" si="982"/>
        <v>0</v>
      </c>
      <c r="J8991">
        <f t="shared" ca="1" si="983"/>
        <v>2</v>
      </c>
      <c r="K8991" cm="1">
        <f t="array" aca="1" ref="K8991" ca="1">IF(G8991&gt;7,
        IF(G8991&gt;H8991, 1, IF(G8991&lt;H8991, 0, 2)),
        IF(       H8991&gt;7,
                     IF(G8991&gt;H8991, 1, IF(G8991&lt;H8991, 0, 2)),
                     IF(         G8991&lt;6,
                                   IF(            _xlfn.XLOOKUP(C8991,'deck &amp; rules'!$D$22:$M$22,_xlfn.XLOOKUP(H8991,'deck &amp; rules'!$C$23:$C$30,'deck &amp; rules'!$D$23:$M$30))="draw",
                                                     IF(I8991&gt;J8991,1,IF(I8991&lt;J8991,0,2)),
                                                     IF(I8991&gt;H8991,1,IF(I8991&lt;H8991,0,2))),
                                   IF(H8991&lt;7,
                                        IF(G8991&gt;J8991,1,IF(G8991&lt;J8991,0,2)),
                                        IF(G8991&gt;H8991,1,IF(G8991&lt;H8991,0,2))
                                        )
                          )
              )
        )</f>
        <v>0</v>
      </c>
      <c r="L8991">
        <f t="shared" ca="1" si="984"/>
        <v>-960</v>
      </c>
      <c r="M8991">
        <f t="shared" ca="1" si="985"/>
        <v>-879.94999999991273</v>
      </c>
      <c r="N8991">
        <f t="shared" ca="1" si="986"/>
        <v>-1646</v>
      </c>
    </row>
    <row r="8992" spans="1:14" x14ac:dyDescent="0.25">
      <c r="A8992">
        <f ca="1"/>
        <v>0</v>
      </c>
      <c r="B8992">
        <f ca="1"/>
        <v>0</v>
      </c>
      <c r="C8992">
        <f ca="1"/>
        <v>3</v>
      </c>
      <c r="D8992">
        <f ca="1"/>
        <v>9</v>
      </c>
      <c r="E8992">
        <f ca="1"/>
        <v>0</v>
      </c>
      <c r="F8992">
        <f ca="1"/>
        <v>7</v>
      </c>
      <c r="G8992">
        <f t="shared" ca="1" si="980"/>
        <v>0</v>
      </c>
      <c r="H8992">
        <f t="shared" ca="1" si="981"/>
        <v>9</v>
      </c>
      <c r="I8992">
        <f t="shared" ca="1" si="982"/>
        <v>3</v>
      </c>
      <c r="J8992">
        <f t="shared" ca="1" si="983"/>
        <v>6</v>
      </c>
      <c r="K8992" cm="1">
        <f t="array" aca="1" ref="K8992" ca="1">IF(G8992&gt;7,
        IF(G8992&gt;H8992, 1, IF(G8992&lt;H8992, 0, 2)),
        IF(       H8992&gt;7,
                     IF(G8992&gt;H8992, 1, IF(G8992&lt;H8992, 0, 2)),
                     IF(         G8992&lt;6,
                                   IF(            _xlfn.XLOOKUP(C8992,'deck &amp; rules'!$D$22:$M$22,_xlfn.XLOOKUP(H8992,'deck &amp; rules'!$C$23:$C$30,'deck &amp; rules'!$D$23:$M$30))="draw",
                                                     IF(I8992&gt;J8992,1,IF(I8992&lt;J8992,0,2)),
                                                     IF(I8992&gt;H8992,1,IF(I8992&lt;H8992,0,2))),
                                   IF(H8992&lt;7,
                                        IF(G8992&gt;J8992,1,IF(G8992&lt;J8992,0,2)),
                                        IF(G8992&gt;H8992,1,IF(G8992&lt;H8992,0,2))
                                        )
                          )
              )
        )</f>
        <v>0</v>
      </c>
      <c r="L8992">
        <f t="shared" ca="1" si="984"/>
        <v>-961</v>
      </c>
      <c r="M8992">
        <f t="shared" ca="1" si="985"/>
        <v>-878.99999999991269</v>
      </c>
      <c r="N8992">
        <f t="shared" ca="1" si="986"/>
        <v>-1647</v>
      </c>
    </row>
    <row r="8993" spans="1:14" x14ac:dyDescent="0.25">
      <c r="A8993">
        <f ca="1"/>
        <v>0</v>
      </c>
      <c r="B8993">
        <f ca="1"/>
        <v>0</v>
      </c>
      <c r="C8993">
        <f ca="1"/>
        <v>3</v>
      </c>
      <c r="D8993">
        <f ca="1"/>
        <v>0</v>
      </c>
      <c r="E8993">
        <f ca="1"/>
        <v>9</v>
      </c>
      <c r="F8993">
        <f ca="1"/>
        <v>8</v>
      </c>
      <c r="G8993">
        <f t="shared" ca="1" si="980"/>
        <v>0</v>
      </c>
      <c r="H8993">
        <f t="shared" ca="1" si="981"/>
        <v>9</v>
      </c>
      <c r="I8993">
        <f t="shared" ca="1" si="982"/>
        <v>3</v>
      </c>
      <c r="J8993">
        <f t="shared" ca="1" si="983"/>
        <v>7</v>
      </c>
      <c r="K8993" cm="1">
        <f t="array" aca="1" ref="K8993" ca="1">IF(G8993&gt;7,
        IF(G8993&gt;H8993, 1, IF(G8993&lt;H8993, 0, 2)),
        IF(       H8993&gt;7,
                     IF(G8993&gt;H8993, 1, IF(G8993&lt;H8993, 0, 2)),
                     IF(         G8993&lt;6,
                                   IF(            _xlfn.XLOOKUP(C8993,'deck &amp; rules'!$D$22:$M$22,_xlfn.XLOOKUP(H8993,'deck &amp; rules'!$C$23:$C$30,'deck &amp; rules'!$D$23:$M$30))="draw",
                                                     IF(I8993&gt;J8993,1,IF(I8993&lt;J8993,0,2)),
                                                     IF(I8993&gt;H8993,1,IF(I8993&lt;H8993,0,2))),
                                   IF(H8993&lt;7,
                                        IF(G8993&gt;J8993,1,IF(G8993&lt;J8993,0,2)),
                                        IF(G8993&gt;H8993,1,IF(G8993&lt;H8993,0,2))
                                        )
                          )
              )
        )</f>
        <v>0</v>
      </c>
      <c r="L8993">
        <f t="shared" ca="1" si="984"/>
        <v>-962</v>
      </c>
      <c r="M8993">
        <f t="shared" ca="1" si="985"/>
        <v>-878.04999999991264</v>
      </c>
      <c r="N8993">
        <f t="shared" ca="1" si="986"/>
        <v>-1648</v>
      </c>
    </row>
    <row r="8994" spans="1:14" x14ac:dyDescent="0.25">
      <c r="A8994">
        <f ca="1"/>
        <v>9</v>
      </c>
      <c r="B8994">
        <f ca="1"/>
        <v>0</v>
      </c>
      <c r="C8994">
        <f ca="1"/>
        <v>6</v>
      </c>
      <c r="D8994">
        <f ca="1"/>
        <v>1</v>
      </c>
      <c r="E8994">
        <f ca="1"/>
        <v>0</v>
      </c>
      <c r="F8994">
        <f ca="1"/>
        <v>3</v>
      </c>
      <c r="G8994">
        <f t="shared" ca="1" si="980"/>
        <v>9</v>
      </c>
      <c r="H8994">
        <f t="shared" ca="1" si="981"/>
        <v>1</v>
      </c>
      <c r="I8994">
        <f t="shared" ca="1" si="982"/>
        <v>5</v>
      </c>
      <c r="J8994">
        <f t="shared" ca="1" si="983"/>
        <v>4</v>
      </c>
      <c r="K8994" cm="1">
        <f t="array" aca="1" ref="K8994" ca="1">IF(G8994&gt;7,
        IF(G8994&gt;H8994, 1, IF(G8994&lt;H8994, 0, 2)),
        IF(       H8994&gt;7,
                     IF(G8994&gt;H8994, 1, IF(G8994&lt;H8994, 0, 2)),
                     IF(         G8994&lt;6,
                                   IF(            _xlfn.XLOOKUP(C8994,'deck &amp; rules'!$D$22:$M$22,_xlfn.XLOOKUP(H8994,'deck &amp; rules'!$C$23:$C$30,'deck &amp; rules'!$D$23:$M$30))="draw",
                                                     IF(I8994&gt;J8994,1,IF(I8994&lt;J8994,0,2)),
                                                     IF(I8994&gt;H8994,1,IF(I8994&lt;H8994,0,2))),
                                   IF(H8994&lt;7,
                                        IF(G8994&gt;J8994,1,IF(G8994&lt;J8994,0,2)),
                                        IF(G8994&gt;H8994,1,IF(G8994&lt;H8994,0,2))
                                        )
                          )
              )
        )</f>
        <v>1</v>
      </c>
      <c r="L8994">
        <f t="shared" ca="1" si="984"/>
        <v>-961</v>
      </c>
      <c r="M8994">
        <f t="shared" ca="1" si="985"/>
        <v>-879.04999999991264</v>
      </c>
      <c r="N8994">
        <f t="shared" ca="1" si="986"/>
        <v>-1649</v>
      </c>
    </row>
    <row r="8995" spans="1:14" x14ac:dyDescent="0.25">
      <c r="A8995">
        <f ca="1"/>
        <v>1</v>
      </c>
      <c r="B8995">
        <f ca="1"/>
        <v>5</v>
      </c>
      <c r="C8995">
        <f ca="1"/>
        <v>7</v>
      </c>
      <c r="D8995">
        <f ca="1"/>
        <v>0</v>
      </c>
      <c r="E8995">
        <f ca="1"/>
        <v>3</v>
      </c>
      <c r="F8995">
        <f ca="1"/>
        <v>0</v>
      </c>
      <c r="G8995">
        <f t="shared" ca="1" si="980"/>
        <v>6</v>
      </c>
      <c r="H8995">
        <f t="shared" ca="1" si="981"/>
        <v>3</v>
      </c>
      <c r="I8995">
        <f t="shared" ca="1" si="982"/>
        <v>3</v>
      </c>
      <c r="J8995">
        <f t="shared" ca="1" si="983"/>
        <v>3</v>
      </c>
      <c r="K8995" cm="1">
        <f t="array" aca="1" ref="K8995" ca="1">IF(G8995&gt;7,
        IF(G8995&gt;H8995, 1, IF(G8995&lt;H8995, 0, 2)),
        IF(       H8995&gt;7,
                     IF(G8995&gt;H8995, 1, IF(G8995&lt;H8995, 0, 2)),
                     IF(         G8995&lt;6,
                                   IF(            _xlfn.XLOOKUP(C8995,'deck &amp; rules'!$D$22:$M$22,_xlfn.XLOOKUP(H8995,'deck &amp; rules'!$C$23:$C$30,'deck &amp; rules'!$D$23:$M$30))="draw",
                                                     IF(I8995&gt;J8995,1,IF(I8995&lt;J8995,0,2)),
                                                     IF(I8995&gt;H8995,1,IF(I8995&lt;H8995,0,2))),
                                   IF(H8995&lt;7,
                                        IF(G8995&gt;J8995,1,IF(G8995&lt;J8995,0,2)),
                                        IF(G8995&gt;H8995,1,IF(G8995&lt;H8995,0,2))
                                        )
                          )
              )
        )</f>
        <v>1</v>
      </c>
      <c r="L8995">
        <f t="shared" ca="1" si="984"/>
        <v>-960</v>
      </c>
      <c r="M8995">
        <f t="shared" ca="1" si="985"/>
        <v>-880.04999999991264</v>
      </c>
      <c r="N8995">
        <f t="shared" ca="1" si="986"/>
        <v>-1650</v>
      </c>
    </row>
    <row r="8996" spans="1:14" x14ac:dyDescent="0.25">
      <c r="A8996">
        <f ca="1"/>
        <v>9</v>
      </c>
      <c r="B8996">
        <f ca="1"/>
        <v>5</v>
      </c>
      <c r="C8996">
        <f ca="1"/>
        <v>0</v>
      </c>
      <c r="D8996">
        <f ca="1"/>
        <v>9</v>
      </c>
      <c r="E8996">
        <f ca="1"/>
        <v>5</v>
      </c>
      <c r="F8996">
        <f ca="1"/>
        <v>0</v>
      </c>
      <c r="G8996">
        <f t="shared" ca="1" si="980"/>
        <v>4</v>
      </c>
      <c r="H8996">
        <f t="shared" ca="1" si="981"/>
        <v>4</v>
      </c>
      <c r="I8996">
        <f t="shared" ca="1" si="982"/>
        <v>4</v>
      </c>
      <c r="J8996">
        <f t="shared" ca="1" si="983"/>
        <v>4</v>
      </c>
      <c r="K8996" cm="1">
        <f t="array" aca="1" ref="K8996" ca="1">IF(G8996&gt;7,
        IF(G8996&gt;H8996, 1, IF(G8996&lt;H8996, 0, 2)),
        IF(       H8996&gt;7,
                     IF(G8996&gt;H8996, 1, IF(G8996&lt;H8996, 0, 2)),
                     IF(         G8996&lt;6,
                                   IF(            _xlfn.XLOOKUP(C8996,'deck &amp; rules'!$D$22:$M$22,_xlfn.XLOOKUP(H8996,'deck &amp; rules'!$C$23:$C$30,'deck &amp; rules'!$D$23:$M$30))="draw",
                                                     IF(I8996&gt;J8996,1,IF(I8996&lt;J8996,0,2)),
                                                     IF(I8996&gt;H8996,1,IF(I8996&lt;H8996,0,2))),
                                   IF(H8996&lt;7,
                                        IF(G8996&gt;J8996,1,IF(G8996&lt;J8996,0,2)),
                                        IF(G8996&gt;H8996,1,IF(G8996&lt;H8996,0,2))
                                        )
                          )
              )
        )</f>
        <v>2</v>
      </c>
      <c r="L8996">
        <f t="shared" ca="1" si="984"/>
        <v>-961</v>
      </c>
      <c r="M8996">
        <f t="shared" ca="1" si="985"/>
        <v>-881.04999999991264</v>
      </c>
      <c r="N8996">
        <f t="shared" ca="1" si="986"/>
        <v>-1642</v>
      </c>
    </row>
    <row r="8997" spans="1:14" x14ac:dyDescent="0.25">
      <c r="A8997">
        <f ca="1"/>
        <v>3</v>
      </c>
      <c r="B8997">
        <f ca="1"/>
        <v>2</v>
      </c>
      <c r="C8997">
        <f ca="1"/>
        <v>0</v>
      </c>
      <c r="D8997">
        <f ca="1"/>
        <v>8</v>
      </c>
      <c r="E8997">
        <f ca="1"/>
        <v>0</v>
      </c>
      <c r="F8997">
        <f ca="1"/>
        <v>6</v>
      </c>
      <c r="G8997">
        <f t="shared" ca="1" si="980"/>
        <v>5</v>
      </c>
      <c r="H8997">
        <f t="shared" ca="1" si="981"/>
        <v>8</v>
      </c>
      <c r="I8997">
        <f t="shared" ca="1" si="982"/>
        <v>5</v>
      </c>
      <c r="J8997">
        <f t="shared" ca="1" si="983"/>
        <v>4</v>
      </c>
      <c r="K8997" cm="1">
        <f t="array" aca="1" ref="K8997" ca="1">IF(G8997&gt;7,
        IF(G8997&gt;H8997, 1, IF(G8997&lt;H8997, 0, 2)),
        IF(       H8997&gt;7,
                     IF(G8997&gt;H8997, 1, IF(G8997&lt;H8997, 0, 2)),
                     IF(         G8997&lt;6,
                                   IF(            _xlfn.XLOOKUP(C8997,'deck &amp; rules'!$D$22:$M$22,_xlfn.XLOOKUP(H8997,'deck &amp; rules'!$C$23:$C$30,'deck &amp; rules'!$D$23:$M$30))="draw",
                                                     IF(I8997&gt;J8997,1,IF(I8997&lt;J8997,0,2)),
                                                     IF(I8997&gt;H8997,1,IF(I8997&lt;H8997,0,2))),
                                   IF(H8997&lt;7,
                                        IF(G8997&gt;J8997,1,IF(G8997&lt;J8997,0,2)),
                                        IF(G8997&gt;H8997,1,IF(G8997&lt;H8997,0,2))
                                        )
                          )
              )
        )</f>
        <v>0</v>
      </c>
      <c r="L8997">
        <f t="shared" ca="1" si="984"/>
        <v>-962</v>
      </c>
      <c r="M8997">
        <f t="shared" ca="1" si="985"/>
        <v>-880.0999999999126</v>
      </c>
      <c r="N8997">
        <f t="shared" ca="1" si="986"/>
        <v>-1643</v>
      </c>
    </row>
    <row r="8998" spans="1:14" x14ac:dyDescent="0.25">
      <c r="A8998">
        <f ca="1"/>
        <v>8</v>
      </c>
      <c r="B8998">
        <f ca="1"/>
        <v>3</v>
      </c>
      <c r="C8998">
        <f ca="1"/>
        <v>3</v>
      </c>
      <c r="D8998">
        <f ca="1"/>
        <v>3</v>
      </c>
      <c r="E8998">
        <f ca="1"/>
        <v>4</v>
      </c>
      <c r="F8998">
        <f ca="1"/>
        <v>0</v>
      </c>
      <c r="G8998">
        <f t="shared" ca="1" si="980"/>
        <v>1</v>
      </c>
      <c r="H8998">
        <f t="shared" ca="1" si="981"/>
        <v>7</v>
      </c>
      <c r="I8998">
        <f t="shared" ca="1" si="982"/>
        <v>4</v>
      </c>
      <c r="J8998">
        <f t="shared" ca="1" si="983"/>
        <v>7</v>
      </c>
      <c r="K8998" cm="1">
        <f t="array" aca="1" ref="K8998" ca="1">IF(G8998&gt;7,
        IF(G8998&gt;H8998, 1, IF(G8998&lt;H8998, 0, 2)),
        IF(       H8998&gt;7,
                     IF(G8998&gt;H8998, 1, IF(G8998&lt;H8998, 0, 2)),
                     IF(         G8998&lt;6,
                                   IF(            _xlfn.XLOOKUP(C8998,'deck &amp; rules'!$D$22:$M$22,_xlfn.XLOOKUP(H8998,'deck &amp; rules'!$C$23:$C$30,'deck &amp; rules'!$D$23:$M$30))="draw",
                                                     IF(I8998&gt;J8998,1,IF(I8998&lt;J8998,0,2)),
                                                     IF(I8998&gt;H8998,1,IF(I8998&lt;H8998,0,2))),
                                   IF(H8998&lt;7,
                                        IF(G8998&gt;J8998,1,IF(G8998&lt;J8998,0,2)),
                                        IF(G8998&gt;H8998,1,IF(G8998&lt;H8998,0,2))
                                        )
                          )
              )
        )</f>
        <v>0</v>
      </c>
      <c r="L8998">
        <f t="shared" ca="1" si="984"/>
        <v>-963</v>
      </c>
      <c r="M8998">
        <f t="shared" ca="1" si="985"/>
        <v>-879.14999999991255</v>
      </c>
      <c r="N8998">
        <f t="shared" ca="1" si="986"/>
        <v>-1644</v>
      </c>
    </row>
    <row r="8999" spans="1:14" x14ac:dyDescent="0.25">
      <c r="A8999">
        <f ca="1"/>
        <v>0</v>
      </c>
      <c r="B8999">
        <f ca="1"/>
        <v>0</v>
      </c>
      <c r="C8999">
        <f ca="1"/>
        <v>0</v>
      </c>
      <c r="D8999">
        <f ca="1"/>
        <v>1</v>
      </c>
      <c r="E8999">
        <f ca="1"/>
        <v>1</v>
      </c>
      <c r="F8999">
        <f ca="1"/>
        <v>0</v>
      </c>
      <c r="G8999">
        <f t="shared" ca="1" si="980"/>
        <v>0</v>
      </c>
      <c r="H8999">
        <f t="shared" ca="1" si="981"/>
        <v>2</v>
      </c>
      <c r="I8999">
        <f t="shared" ca="1" si="982"/>
        <v>0</v>
      </c>
      <c r="J8999">
        <f t="shared" ca="1" si="983"/>
        <v>2</v>
      </c>
      <c r="K8999" cm="1">
        <f t="array" aca="1" ref="K8999" ca="1">IF(G8999&gt;7,
        IF(G8999&gt;H8999, 1, IF(G8999&lt;H8999, 0, 2)),
        IF(       H8999&gt;7,
                     IF(G8999&gt;H8999, 1, IF(G8999&lt;H8999, 0, 2)),
                     IF(         G8999&lt;6,
                                   IF(            _xlfn.XLOOKUP(C8999,'deck &amp; rules'!$D$22:$M$22,_xlfn.XLOOKUP(H8999,'deck &amp; rules'!$C$23:$C$30,'deck &amp; rules'!$D$23:$M$30))="draw",
                                                     IF(I8999&gt;J8999,1,IF(I8999&lt;J8999,0,2)),
                                                     IF(I8999&gt;H8999,1,IF(I8999&lt;H8999,0,2))),
                                   IF(H8999&lt;7,
                                        IF(G8999&gt;J8999,1,IF(G8999&lt;J8999,0,2)),
                                        IF(G8999&gt;H8999,1,IF(G8999&lt;H8999,0,2))
                                        )
                          )
              )
        )</f>
        <v>0</v>
      </c>
      <c r="L8999">
        <f t="shared" ca="1" si="984"/>
        <v>-964</v>
      </c>
      <c r="M8999">
        <f t="shared" ca="1" si="985"/>
        <v>-878.19999999991251</v>
      </c>
      <c r="N8999">
        <f t="shared" ca="1" si="986"/>
        <v>-1645</v>
      </c>
    </row>
    <row r="9000" spans="1:14" x14ac:dyDescent="0.25">
      <c r="A9000">
        <f ca="1"/>
        <v>0</v>
      </c>
      <c r="B9000">
        <f ca="1"/>
        <v>0</v>
      </c>
      <c r="C9000">
        <f ca="1"/>
        <v>0</v>
      </c>
      <c r="D9000">
        <f ca="1"/>
        <v>2</v>
      </c>
      <c r="E9000">
        <f ca="1"/>
        <v>2</v>
      </c>
      <c r="F9000">
        <f ca="1"/>
        <v>7</v>
      </c>
      <c r="G9000">
        <f t="shared" ca="1" si="980"/>
        <v>0</v>
      </c>
      <c r="H9000">
        <f t="shared" ca="1" si="981"/>
        <v>4</v>
      </c>
      <c r="I9000">
        <f t="shared" ca="1" si="982"/>
        <v>0</v>
      </c>
      <c r="J9000">
        <f t="shared" ca="1" si="983"/>
        <v>1</v>
      </c>
      <c r="K9000" cm="1">
        <f t="array" aca="1" ref="K9000" ca="1">IF(G9000&gt;7,
        IF(G9000&gt;H9000, 1, IF(G9000&lt;H9000, 0, 2)),
        IF(       H9000&gt;7,
                     IF(G9000&gt;H9000, 1, IF(G9000&lt;H9000, 0, 2)),
                     IF(         G9000&lt;6,
                                   IF(            _xlfn.XLOOKUP(C9000,'deck &amp; rules'!$D$22:$M$22,_xlfn.XLOOKUP(H9000,'deck &amp; rules'!$C$23:$C$30,'deck &amp; rules'!$D$23:$M$30))="draw",
                                                     IF(I9000&gt;J9000,1,IF(I9000&lt;J9000,0,2)),
                                                     IF(I9000&gt;H9000,1,IF(I9000&lt;H9000,0,2))),
                                   IF(H9000&lt;7,
                                        IF(G9000&gt;J9000,1,IF(G9000&lt;J9000,0,2)),
                                        IF(G9000&gt;H9000,1,IF(G9000&lt;H9000,0,2))
                                        )
                          )
              )
        )</f>
        <v>0</v>
      </c>
      <c r="L9000">
        <f t="shared" ca="1" si="984"/>
        <v>-965</v>
      </c>
      <c r="M9000">
        <f t="shared" ca="1" si="985"/>
        <v>-877.24999999991246</v>
      </c>
      <c r="N9000">
        <f t="shared" ca="1" si="986"/>
        <v>-1646</v>
      </c>
    </row>
    <row r="9001" spans="1:14" x14ac:dyDescent="0.25">
      <c r="A9001">
        <f ca="1"/>
        <v>0</v>
      </c>
      <c r="B9001">
        <f ca="1"/>
        <v>0</v>
      </c>
      <c r="C9001">
        <f ca="1"/>
        <v>9</v>
      </c>
      <c r="D9001">
        <f ca="1"/>
        <v>7</v>
      </c>
      <c r="E9001">
        <f ca="1"/>
        <v>1</v>
      </c>
      <c r="F9001">
        <f ca="1"/>
        <v>0</v>
      </c>
      <c r="G9001">
        <f t="shared" ca="1" si="980"/>
        <v>0</v>
      </c>
      <c r="H9001">
        <f t="shared" ca="1" si="981"/>
        <v>8</v>
      </c>
      <c r="I9001">
        <f t="shared" ca="1" si="982"/>
        <v>9</v>
      </c>
      <c r="J9001">
        <f t="shared" ca="1" si="983"/>
        <v>8</v>
      </c>
      <c r="K9001" cm="1">
        <f t="array" aca="1" ref="K9001" ca="1">IF(G9001&gt;7,
        IF(G9001&gt;H9001, 1, IF(G9001&lt;H9001, 0, 2)),
        IF(       H9001&gt;7,
                     IF(G9001&gt;H9001, 1, IF(G9001&lt;H9001, 0, 2)),
                     IF(         G9001&lt;6,
                                   IF(            _xlfn.XLOOKUP(C9001,'deck &amp; rules'!$D$22:$M$22,_xlfn.XLOOKUP(H9001,'deck &amp; rules'!$C$23:$C$30,'deck &amp; rules'!$D$23:$M$30))="draw",
                                                     IF(I9001&gt;J9001,1,IF(I9001&lt;J9001,0,2)),
                                                     IF(I9001&gt;H9001,1,IF(I9001&lt;H9001,0,2))),
                                   IF(H9001&lt;7,
                                        IF(G9001&gt;J9001,1,IF(G9001&lt;J9001,0,2)),
                                        IF(G9001&gt;H9001,1,IF(G9001&lt;H9001,0,2))
                                        )
                          )
              )
        )</f>
        <v>0</v>
      </c>
      <c r="L9001">
        <f t="shared" ca="1" si="984"/>
        <v>-966</v>
      </c>
      <c r="M9001">
        <f t="shared" ca="1" si="985"/>
        <v>-876.29999999991242</v>
      </c>
      <c r="N9001">
        <f t="shared" ca="1" si="986"/>
        <v>-1647</v>
      </c>
    </row>
    <row r="9002" spans="1:14" x14ac:dyDescent="0.25">
      <c r="A9002">
        <f ca="1"/>
        <v>5</v>
      </c>
      <c r="B9002">
        <f ca="1"/>
        <v>0</v>
      </c>
      <c r="C9002">
        <f ca="1"/>
        <v>3</v>
      </c>
      <c r="D9002">
        <f ca="1"/>
        <v>6</v>
      </c>
      <c r="E9002">
        <f ca="1"/>
        <v>0</v>
      </c>
      <c r="F9002">
        <f ca="1"/>
        <v>5</v>
      </c>
      <c r="G9002">
        <f t="shared" ca="1" si="980"/>
        <v>5</v>
      </c>
      <c r="H9002">
        <f t="shared" ca="1" si="981"/>
        <v>6</v>
      </c>
      <c r="I9002">
        <f t="shared" ca="1" si="982"/>
        <v>8</v>
      </c>
      <c r="J9002">
        <f t="shared" ca="1" si="983"/>
        <v>1</v>
      </c>
      <c r="K9002" cm="1">
        <f t="array" aca="1" ref="K9002" ca="1">IF(G9002&gt;7,
        IF(G9002&gt;H9002, 1, IF(G9002&lt;H9002, 0, 2)),
        IF(       H9002&gt;7,
                     IF(G9002&gt;H9002, 1, IF(G9002&lt;H9002, 0, 2)),
                     IF(         G9002&lt;6,
                                   IF(            _xlfn.XLOOKUP(C9002,'deck &amp; rules'!$D$22:$M$22,_xlfn.XLOOKUP(H9002,'deck &amp; rules'!$C$23:$C$30,'deck &amp; rules'!$D$23:$M$30))="draw",
                                                     IF(I9002&gt;J9002,1,IF(I9002&lt;J9002,0,2)),
                                                     IF(I9002&gt;H9002,1,IF(I9002&lt;H9002,0,2))),
                                   IF(H9002&lt;7,
                                        IF(G9002&gt;J9002,1,IF(G9002&lt;J9002,0,2)),
                                        IF(G9002&gt;H9002,1,IF(G9002&lt;H9002,0,2))
                                        )
                          )
              )
        )</f>
        <v>1</v>
      </c>
      <c r="L9002">
        <f t="shared" ca="1" si="984"/>
        <v>-965</v>
      </c>
      <c r="M9002">
        <f t="shared" ca="1" si="985"/>
        <v>-877.29999999991242</v>
      </c>
      <c r="N9002">
        <f t="shared" ca="1" si="986"/>
        <v>-1648</v>
      </c>
    </row>
    <row r="9003" spans="1:14" x14ac:dyDescent="0.25">
      <c r="A9003">
        <f ca="1"/>
        <v>6</v>
      </c>
      <c r="B9003">
        <f ca="1"/>
        <v>3</v>
      </c>
      <c r="C9003">
        <f ca="1"/>
        <v>8</v>
      </c>
      <c r="D9003">
        <f ca="1"/>
        <v>4</v>
      </c>
      <c r="E9003">
        <f ca="1"/>
        <v>5</v>
      </c>
      <c r="F9003">
        <f ca="1"/>
        <v>7</v>
      </c>
      <c r="G9003">
        <f t="shared" ca="1" si="980"/>
        <v>9</v>
      </c>
      <c r="H9003">
        <f t="shared" ca="1" si="981"/>
        <v>9</v>
      </c>
      <c r="I9003">
        <f t="shared" ca="1" si="982"/>
        <v>7</v>
      </c>
      <c r="J9003">
        <f t="shared" ca="1" si="983"/>
        <v>6</v>
      </c>
      <c r="K9003" cm="1">
        <f t="array" aca="1" ref="K9003" ca="1">IF(G9003&gt;7,
        IF(G9003&gt;H9003, 1, IF(G9003&lt;H9003, 0, 2)),
        IF(       H9003&gt;7,
                     IF(G9003&gt;H9003, 1, IF(G9003&lt;H9003, 0, 2)),
                     IF(         G9003&lt;6,
                                   IF(            _xlfn.XLOOKUP(C9003,'deck &amp; rules'!$D$22:$M$22,_xlfn.XLOOKUP(H9003,'deck &amp; rules'!$C$23:$C$30,'deck &amp; rules'!$D$23:$M$30))="draw",
                                                     IF(I9003&gt;J9003,1,IF(I9003&lt;J9003,0,2)),
                                                     IF(I9003&gt;H9003,1,IF(I9003&lt;H9003,0,2))),
                                   IF(H9003&lt;7,
                                        IF(G9003&gt;J9003,1,IF(G9003&lt;J9003,0,2)),
                                        IF(G9003&gt;H9003,1,IF(G9003&lt;H9003,0,2))
                                        )
                          )
              )
        )</f>
        <v>2</v>
      </c>
      <c r="L9003">
        <f t="shared" ca="1" si="984"/>
        <v>-966</v>
      </c>
      <c r="M9003">
        <f t="shared" ca="1" si="985"/>
        <v>-878.29999999991242</v>
      </c>
      <c r="N9003">
        <f t="shared" ca="1" si="986"/>
        <v>-1640</v>
      </c>
    </row>
    <row r="9004" spans="1:14" x14ac:dyDescent="0.25">
      <c r="A9004">
        <f ca="1"/>
        <v>8</v>
      </c>
      <c r="B9004">
        <f ca="1"/>
        <v>9</v>
      </c>
      <c r="C9004">
        <f ca="1"/>
        <v>7</v>
      </c>
      <c r="D9004">
        <f ca="1"/>
        <v>6</v>
      </c>
      <c r="E9004">
        <f ca="1"/>
        <v>0</v>
      </c>
      <c r="F9004">
        <f ca="1"/>
        <v>2</v>
      </c>
      <c r="G9004">
        <f t="shared" ca="1" si="980"/>
        <v>7</v>
      </c>
      <c r="H9004">
        <f t="shared" ca="1" si="981"/>
        <v>6</v>
      </c>
      <c r="I9004">
        <f t="shared" ca="1" si="982"/>
        <v>4</v>
      </c>
      <c r="J9004">
        <f t="shared" ca="1" si="983"/>
        <v>8</v>
      </c>
      <c r="K9004" cm="1">
        <f t="array" aca="1" ref="K9004" ca="1">IF(G9004&gt;7,
        IF(G9004&gt;H9004, 1, IF(G9004&lt;H9004, 0, 2)),
        IF(       H9004&gt;7,
                     IF(G9004&gt;H9004, 1, IF(G9004&lt;H9004, 0, 2)),
                     IF(         G9004&lt;6,
                                   IF(            _xlfn.XLOOKUP(C9004,'deck &amp; rules'!$D$22:$M$22,_xlfn.XLOOKUP(H9004,'deck &amp; rules'!$C$23:$C$30,'deck &amp; rules'!$D$23:$M$30))="draw",
                                                     IF(I9004&gt;J9004,1,IF(I9004&lt;J9004,0,2)),
                                                     IF(I9004&gt;H9004,1,IF(I9004&lt;H9004,0,2))),
                                   IF(H9004&lt;7,
                                        IF(G9004&gt;J9004,1,IF(G9004&lt;J9004,0,2)),
                                        IF(G9004&gt;H9004,1,IF(G9004&lt;H9004,0,2))
                                        )
                          )
              )
        )</f>
        <v>0</v>
      </c>
      <c r="L9004">
        <f t="shared" ca="1" si="984"/>
        <v>-967</v>
      </c>
      <c r="M9004">
        <f t="shared" ca="1" si="985"/>
        <v>-877.34999999991237</v>
      </c>
      <c r="N9004">
        <f t="shared" ca="1" si="986"/>
        <v>-1641</v>
      </c>
    </row>
    <row r="9005" spans="1:14" x14ac:dyDescent="0.25">
      <c r="A9005">
        <f ca="1"/>
        <v>7</v>
      </c>
      <c r="B9005">
        <f ca="1"/>
        <v>5</v>
      </c>
      <c r="C9005">
        <f ca="1"/>
        <v>0</v>
      </c>
      <c r="D9005">
        <f ca="1"/>
        <v>3</v>
      </c>
      <c r="E9005">
        <f ca="1"/>
        <v>7</v>
      </c>
      <c r="F9005">
        <f ca="1"/>
        <v>2</v>
      </c>
      <c r="G9005">
        <f t="shared" ca="1" si="980"/>
        <v>2</v>
      </c>
      <c r="H9005">
        <f t="shared" ca="1" si="981"/>
        <v>0</v>
      </c>
      <c r="I9005">
        <f t="shared" ca="1" si="982"/>
        <v>2</v>
      </c>
      <c r="J9005">
        <f t="shared" ca="1" si="983"/>
        <v>2</v>
      </c>
      <c r="K9005" cm="1">
        <f t="array" aca="1" ref="K9005" ca="1">IF(G9005&gt;7,
        IF(G9005&gt;H9005, 1, IF(G9005&lt;H9005, 0, 2)),
        IF(       H9005&gt;7,
                     IF(G9005&gt;H9005, 1, IF(G9005&lt;H9005, 0, 2)),
                     IF(         G9005&lt;6,
                                   IF(            _xlfn.XLOOKUP(C9005,'deck &amp; rules'!$D$22:$M$22,_xlfn.XLOOKUP(H9005,'deck &amp; rules'!$C$23:$C$30,'deck &amp; rules'!$D$23:$M$30))="draw",
                                                     IF(I9005&gt;J9005,1,IF(I9005&lt;J9005,0,2)),
                                                     IF(I9005&gt;H9005,1,IF(I9005&lt;H9005,0,2))),
                                   IF(H9005&lt;7,
                                        IF(G9005&gt;J9005,1,IF(G9005&lt;J9005,0,2)),
                                        IF(G9005&gt;H9005,1,IF(G9005&lt;H9005,0,2))
                                        )
                          )
              )
        )</f>
        <v>2</v>
      </c>
      <c r="L9005">
        <f t="shared" ca="1" si="984"/>
        <v>-968</v>
      </c>
      <c r="M9005">
        <f t="shared" ca="1" si="985"/>
        <v>-878.34999999991237</v>
      </c>
      <c r="N9005">
        <f t="shared" ca="1" si="986"/>
        <v>-1633</v>
      </c>
    </row>
    <row r="9006" spans="1:14" x14ac:dyDescent="0.25">
      <c r="A9006">
        <f ca="1"/>
        <v>2</v>
      </c>
      <c r="B9006">
        <f ca="1"/>
        <v>2</v>
      </c>
      <c r="C9006">
        <f ca="1"/>
        <v>1</v>
      </c>
      <c r="D9006">
        <f ca="1"/>
        <v>1</v>
      </c>
      <c r="E9006">
        <f ca="1"/>
        <v>6</v>
      </c>
      <c r="F9006">
        <f ca="1"/>
        <v>8</v>
      </c>
      <c r="G9006">
        <f t="shared" ca="1" si="980"/>
        <v>4</v>
      </c>
      <c r="H9006">
        <f t="shared" ca="1" si="981"/>
        <v>7</v>
      </c>
      <c r="I9006">
        <f t="shared" ca="1" si="982"/>
        <v>5</v>
      </c>
      <c r="J9006">
        <f t="shared" ca="1" si="983"/>
        <v>5</v>
      </c>
      <c r="K9006" cm="1">
        <f t="array" aca="1" ref="K9006" ca="1">IF(G9006&gt;7,
        IF(G9006&gt;H9006, 1, IF(G9006&lt;H9006, 0, 2)),
        IF(       H9006&gt;7,
                     IF(G9006&gt;H9006, 1, IF(G9006&lt;H9006, 0, 2)),
                     IF(         G9006&lt;6,
                                   IF(            _xlfn.XLOOKUP(C9006,'deck &amp; rules'!$D$22:$M$22,_xlfn.XLOOKUP(H9006,'deck &amp; rules'!$C$23:$C$30,'deck &amp; rules'!$D$23:$M$30))="draw",
                                                     IF(I9006&gt;J9006,1,IF(I9006&lt;J9006,0,2)),
                                                     IF(I9006&gt;H9006,1,IF(I9006&lt;H9006,0,2))),
                                   IF(H9006&lt;7,
                                        IF(G9006&gt;J9006,1,IF(G9006&lt;J9006,0,2)),
                                        IF(G9006&gt;H9006,1,IF(G9006&lt;H9006,0,2))
                                        )
                          )
              )
        )</f>
        <v>0</v>
      </c>
      <c r="L9006">
        <f t="shared" ca="1" si="984"/>
        <v>-969</v>
      </c>
      <c r="M9006">
        <f t="shared" ca="1" si="985"/>
        <v>-877.39999999991232</v>
      </c>
      <c r="N9006">
        <f t="shared" ca="1" si="986"/>
        <v>-1634</v>
      </c>
    </row>
    <row r="9007" spans="1:14" x14ac:dyDescent="0.25">
      <c r="A9007">
        <f ca="1"/>
        <v>9</v>
      </c>
      <c r="B9007">
        <f ca="1"/>
        <v>7</v>
      </c>
      <c r="C9007">
        <f ca="1"/>
        <v>5</v>
      </c>
      <c r="D9007">
        <f ca="1"/>
        <v>9</v>
      </c>
      <c r="E9007">
        <f ca="1"/>
        <v>7</v>
      </c>
      <c r="F9007">
        <f ca="1"/>
        <v>5</v>
      </c>
      <c r="G9007">
        <f t="shared" ca="1" si="980"/>
        <v>6</v>
      </c>
      <c r="H9007">
        <f t="shared" ca="1" si="981"/>
        <v>6</v>
      </c>
      <c r="I9007">
        <f t="shared" ca="1" si="982"/>
        <v>1</v>
      </c>
      <c r="J9007">
        <f t="shared" ca="1" si="983"/>
        <v>1</v>
      </c>
      <c r="K9007" cm="1">
        <f t="array" aca="1" ref="K9007" ca="1">IF(G9007&gt;7,
        IF(G9007&gt;H9007, 1, IF(G9007&lt;H9007, 0, 2)),
        IF(       H9007&gt;7,
                     IF(G9007&gt;H9007, 1, IF(G9007&lt;H9007, 0, 2)),
                     IF(         G9007&lt;6,
                                   IF(            _xlfn.XLOOKUP(C9007,'deck &amp; rules'!$D$22:$M$22,_xlfn.XLOOKUP(H9007,'deck &amp; rules'!$C$23:$C$30,'deck &amp; rules'!$D$23:$M$30))="draw",
                                                     IF(I9007&gt;J9007,1,IF(I9007&lt;J9007,0,2)),
                                                     IF(I9007&gt;H9007,1,IF(I9007&lt;H9007,0,2))),
                                   IF(H9007&lt;7,
                                        IF(G9007&gt;J9007,1,IF(G9007&lt;J9007,0,2)),
                                        IF(G9007&gt;H9007,1,IF(G9007&lt;H9007,0,2))
                                        )
                          )
              )
        )</f>
        <v>1</v>
      </c>
      <c r="L9007">
        <f t="shared" ca="1" si="984"/>
        <v>-968</v>
      </c>
      <c r="M9007">
        <f t="shared" ca="1" si="985"/>
        <v>-878.39999999991232</v>
      </c>
      <c r="N9007">
        <f t="shared" ca="1" si="986"/>
        <v>-1635</v>
      </c>
    </row>
    <row r="9008" spans="1:14" x14ac:dyDescent="0.25">
      <c r="A9008">
        <f ca="1"/>
        <v>8</v>
      </c>
      <c r="B9008">
        <f ca="1"/>
        <v>6</v>
      </c>
      <c r="C9008">
        <f ca="1"/>
        <v>6</v>
      </c>
      <c r="D9008">
        <f ca="1"/>
        <v>8</v>
      </c>
      <c r="E9008">
        <f ca="1"/>
        <v>6</v>
      </c>
      <c r="F9008">
        <f ca="1"/>
        <v>9</v>
      </c>
      <c r="G9008">
        <f t="shared" ca="1" si="980"/>
        <v>4</v>
      </c>
      <c r="H9008">
        <f t="shared" ca="1" si="981"/>
        <v>4</v>
      </c>
      <c r="I9008">
        <f t="shared" ca="1" si="982"/>
        <v>0</v>
      </c>
      <c r="J9008">
        <f t="shared" ca="1" si="983"/>
        <v>3</v>
      </c>
      <c r="K9008" cm="1">
        <f t="array" aca="1" ref="K9008" ca="1">IF(G9008&gt;7,
        IF(G9008&gt;H9008, 1, IF(G9008&lt;H9008, 0, 2)),
        IF(       H9008&gt;7,
                     IF(G9008&gt;H9008, 1, IF(G9008&lt;H9008, 0, 2)),
                     IF(         G9008&lt;6,
                                   IF(            _xlfn.XLOOKUP(C9008,'deck &amp; rules'!$D$22:$M$22,_xlfn.XLOOKUP(H9008,'deck &amp; rules'!$C$23:$C$30,'deck &amp; rules'!$D$23:$M$30))="draw",
                                                     IF(I9008&gt;J9008,1,IF(I9008&lt;J9008,0,2)),
                                                     IF(I9008&gt;H9008,1,IF(I9008&lt;H9008,0,2))),
                                   IF(H9008&lt;7,
                                        IF(G9008&gt;J9008,1,IF(G9008&lt;J9008,0,2)),
                                        IF(G9008&gt;H9008,1,IF(G9008&lt;H9008,0,2))
                                        )
                          )
              )
        )</f>
        <v>0</v>
      </c>
      <c r="L9008">
        <f t="shared" ca="1" si="984"/>
        <v>-969</v>
      </c>
      <c r="M9008">
        <f t="shared" ca="1" si="985"/>
        <v>-877.44999999991228</v>
      </c>
      <c r="N9008">
        <f t="shared" ca="1" si="986"/>
        <v>-1636</v>
      </c>
    </row>
    <row r="9009" spans="1:14" x14ac:dyDescent="0.25">
      <c r="A9009">
        <f ca="1"/>
        <v>7</v>
      </c>
      <c r="B9009">
        <f ca="1"/>
        <v>7</v>
      </c>
      <c r="C9009">
        <f ca="1"/>
        <v>0</v>
      </c>
      <c r="D9009">
        <f ca="1"/>
        <v>2</v>
      </c>
      <c r="E9009">
        <f ca="1"/>
        <v>0</v>
      </c>
      <c r="F9009">
        <f ca="1"/>
        <v>7</v>
      </c>
      <c r="G9009">
        <f t="shared" ca="1" si="980"/>
        <v>4</v>
      </c>
      <c r="H9009">
        <f t="shared" ca="1" si="981"/>
        <v>2</v>
      </c>
      <c r="I9009">
        <f t="shared" ca="1" si="982"/>
        <v>4</v>
      </c>
      <c r="J9009">
        <f t="shared" ca="1" si="983"/>
        <v>9</v>
      </c>
      <c r="K9009" cm="1">
        <f t="array" aca="1" ref="K9009" ca="1">IF(G9009&gt;7,
        IF(G9009&gt;H9009, 1, IF(G9009&lt;H9009, 0, 2)),
        IF(       H9009&gt;7,
                     IF(G9009&gt;H9009, 1, IF(G9009&lt;H9009, 0, 2)),
                     IF(         G9009&lt;6,
                                   IF(            _xlfn.XLOOKUP(C9009,'deck &amp; rules'!$D$22:$M$22,_xlfn.XLOOKUP(H9009,'deck &amp; rules'!$C$23:$C$30,'deck &amp; rules'!$D$23:$M$30))="draw",
                                                     IF(I9009&gt;J9009,1,IF(I9009&lt;J9009,0,2)),
                                                     IF(I9009&gt;H9009,1,IF(I9009&lt;H9009,0,2))),
                                   IF(H9009&lt;7,
                                        IF(G9009&gt;J9009,1,IF(G9009&lt;J9009,0,2)),
                                        IF(G9009&gt;H9009,1,IF(G9009&lt;H9009,0,2))
                                        )
                          )
              )
        )</f>
        <v>0</v>
      </c>
      <c r="L9009">
        <f t="shared" ca="1" si="984"/>
        <v>-970</v>
      </c>
      <c r="M9009">
        <f t="shared" ca="1" si="985"/>
        <v>-876.49999999991223</v>
      </c>
      <c r="N9009">
        <f t="shared" ca="1" si="986"/>
        <v>-1637</v>
      </c>
    </row>
    <row r="9010" spans="1:14" x14ac:dyDescent="0.25">
      <c r="A9010">
        <f ca="1"/>
        <v>4</v>
      </c>
      <c r="B9010">
        <f ca="1"/>
        <v>5</v>
      </c>
      <c r="C9010">
        <f ca="1"/>
        <v>7</v>
      </c>
      <c r="D9010">
        <f ca="1"/>
        <v>0</v>
      </c>
      <c r="E9010">
        <f ca="1"/>
        <v>3</v>
      </c>
      <c r="F9010">
        <f ca="1"/>
        <v>0</v>
      </c>
      <c r="G9010">
        <f t="shared" ca="1" si="980"/>
        <v>9</v>
      </c>
      <c r="H9010">
        <f t="shared" ca="1" si="981"/>
        <v>3</v>
      </c>
      <c r="I9010">
        <f t="shared" ca="1" si="982"/>
        <v>6</v>
      </c>
      <c r="J9010">
        <f t="shared" ca="1" si="983"/>
        <v>3</v>
      </c>
      <c r="K9010" cm="1">
        <f t="array" aca="1" ref="K9010" ca="1">IF(G9010&gt;7,
        IF(G9010&gt;H9010, 1, IF(G9010&lt;H9010, 0, 2)),
        IF(       H9010&gt;7,
                     IF(G9010&gt;H9010, 1, IF(G9010&lt;H9010, 0, 2)),
                     IF(         G9010&lt;6,
                                   IF(            _xlfn.XLOOKUP(C9010,'deck &amp; rules'!$D$22:$M$22,_xlfn.XLOOKUP(H9010,'deck &amp; rules'!$C$23:$C$30,'deck &amp; rules'!$D$23:$M$30))="draw",
                                                     IF(I9010&gt;J9010,1,IF(I9010&lt;J9010,0,2)),
                                                     IF(I9010&gt;H9010,1,IF(I9010&lt;H9010,0,2))),
                                   IF(H9010&lt;7,
                                        IF(G9010&gt;J9010,1,IF(G9010&lt;J9010,0,2)),
                                        IF(G9010&gt;H9010,1,IF(G9010&lt;H9010,0,2))
                                        )
                          )
              )
        )</f>
        <v>1</v>
      </c>
      <c r="L9010">
        <f t="shared" ca="1" si="984"/>
        <v>-969</v>
      </c>
      <c r="M9010">
        <f t="shared" ca="1" si="985"/>
        <v>-877.49999999991223</v>
      </c>
      <c r="N9010">
        <f t="shared" ca="1" si="986"/>
        <v>-1638</v>
      </c>
    </row>
    <row r="9011" spans="1:14" x14ac:dyDescent="0.25">
      <c r="A9011">
        <f ca="1"/>
        <v>7</v>
      </c>
      <c r="B9011">
        <f ca="1"/>
        <v>1</v>
      </c>
      <c r="C9011">
        <f ca="1"/>
        <v>0</v>
      </c>
      <c r="D9011">
        <f ca="1"/>
        <v>5</v>
      </c>
      <c r="E9011">
        <f ca="1"/>
        <v>6</v>
      </c>
      <c r="F9011">
        <f ca="1"/>
        <v>3</v>
      </c>
      <c r="G9011">
        <f t="shared" ca="1" si="980"/>
        <v>8</v>
      </c>
      <c r="H9011">
        <f t="shared" ca="1" si="981"/>
        <v>1</v>
      </c>
      <c r="I9011">
        <f t="shared" ca="1" si="982"/>
        <v>8</v>
      </c>
      <c r="J9011">
        <f t="shared" ca="1" si="983"/>
        <v>4</v>
      </c>
      <c r="K9011" cm="1">
        <f t="array" aca="1" ref="K9011" ca="1">IF(G9011&gt;7,
        IF(G9011&gt;H9011, 1, IF(G9011&lt;H9011, 0, 2)),
        IF(       H9011&gt;7,
                     IF(G9011&gt;H9011, 1, IF(G9011&lt;H9011, 0, 2)),
                     IF(         G9011&lt;6,
                                   IF(            _xlfn.XLOOKUP(C9011,'deck &amp; rules'!$D$22:$M$22,_xlfn.XLOOKUP(H9011,'deck &amp; rules'!$C$23:$C$30,'deck &amp; rules'!$D$23:$M$30))="draw",
                                                     IF(I9011&gt;J9011,1,IF(I9011&lt;J9011,0,2)),
                                                     IF(I9011&gt;H9011,1,IF(I9011&lt;H9011,0,2))),
                                   IF(H9011&lt;7,
                                        IF(G9011&gt;J9011,1,IF(G9011&lt;J9011,0,2)),
                                        IF(G9011&gt;H9011,1,IF(G9011&lt;H9011,0,2))
                                        )
                          )
              )
        )</f>
        <v>1</v>
      </c>
      <c r="L9011">
        <f t="shared" ca="1" si="984"/>
        <v>-968</v>
      </c>
      <c r="M9011">
        <f t="shared" ca="1" si="985"/>
        <v>-878.49999999991223</v>
      </c>
      <c r="N9011">
        <f t="shared" ca="1" si="986"/>
        <v>-1639</v>
      </c>
    </row>
    <row r="9012" spans="1:14" x14ac:dyDescent="0.25">
      <c r="A9012">
        <f ca="1"/>
        <v>9</v>
      </c>
      <c r="B9012">
        <f ca="1"/>
        <v>9</v>
      </c>
      <c r="C9012">
        <f ca="1"/>
        <v>0</v>
      </c>
      <c r="D9012">
        <f ca="1"/>
        <v>1</v>
      </c>
      <c r="E9012">
        <f ca="1"/>
        <v>5</v>
      </c>
      <c r="F9012">
        <f ca="1"/>
        <v>5</v>
      </c>
      <c r="G9012">
        <f t="shared" ca="1" si="980"/>
        <v>8</v>
      </c>
      <c r="H9012">
        <f t="shared" ca="1" si="981"/>
        <v>6</v>
      </c>
      <c r="I9012">
        <f t="shared" ca="1" si="982"/>
        <v>8</v>
      </c>
      <c r="J9012">
        <f t="shared" ca="1" si="983"/>
        <v>1</v>
      </c>
      <c r="K9012" cm="1">
        <f t="array" aca="1" ref="K9012" ca="1">IF(G9012&gt;7,
        IF(G9012&gt;H9012, 1, IF(G9012&lt;H9012, 0, 2)),
        IF(       H9012&gt;7,
                     IF(G9012&gt;H9012, 1, IF(G9012&lt;H9012, 0, 2)),
                     IF(         G9012&lt;6,
                                   IF(            _xlfn.XLOOKUP(C9012,'deck &amp; rules'!$D$22:$M$22,_xlfn.XLOOKUP(H9012,'deck &amp; rules'!$C$23:$C$30,'deck &amp; rules'!$D$23:$M$30))="draw",
                                                     IF(I9012&gt;J9012,1,IF(I9012&lt;J9012,0,2)),
                                                     IF(I9012&gt;H9012,1,IF(I9012&lt;H9012,0,2))),
                                   IF(H9012&lt;7,
                                        IF(G9012&gt;J9012,1,IF(G9012&lt;J9012,0,2)),
                                        IF(G9012&gt;H9012,1,IF(G9012&lt;H9012,0,2))
                                        )
                          )
              )
        )</f>
        <v>1</v>
      </c>
      <c r="L9012">
        <f t="shared" ca="1" si="984"/>
        <v>-967</v>
      </c>
      <c r="M9012">
        <f t="shared" ca="1" si="985"/>
        <v>-879.49999999991223</v>
      </c>
      <c r="N9012">
        <f t="shared" ca="1" si="986"/>
        <v>-1640</v>
      </c>
    </row>
    <row r="9013" spans="1:14" x14ac:dyDescent="0.25">
      <c r="A9013">
        <f ca="1"/>
        <v>6</v>
      </c>
      <c r="B9013">
        <f ca="1"/>
        <v>3</v>
      </c>
      <c r="C9013">
        <f ca="1"/>
        <v>0</v>
      </c>
      <c r="D9013">
        <f ca="1"/>
        <v>0</v>
      </c>
      <c r="E9013">
        <f ca="1"/>
        <v>5</v>
      </c>
      <c r="F9013">
        <f ca="1"/>
        <v>3</v>
      </c>
      <c r="G9013">
        <f t="shared" ca="1" si="980"/>
        <v>9</v>
      </c>
      <c r="H9013">
        <f t="shared" ca="1" si="981"/>
        <v>5</v>
      </c>
      <c r="I9013">
        <f t="shared" ca="1" si="982"/>
        <v>9</v>
      </c>
      <c r="J9013">
        <f t="shared" ca="1" si="983"/>
        <v>8</v>
      </c>
      <c r="K9013" cm="1">
        <f t="array" aca="1" ref="K9013" ca="1">IF(G9013&gt;7,
        IF(G9013&gt;H9013, 1, IF(G9013&lt;H9013, 0, 2)),
        IF(       H9013&gt;7,
                     IF(G9013&gt;H9013, 1, IF(G9013&lt;H9013, 0, 2)),
                     IF(         G9013&lt;6,
                                   IF(            _xlfn.XLOOKUP(C9013,'deck &amp; rules'!$D$22:$M$22,_xlfn.XLOOKUP(H9013,'deck &amp; rules'!$C$23:$C$30,'deck &amp; rules'!$D$23:$M$30))="draw",
                                                     IF(I9013&gt;J9013,1,IF(I9013&lt;J9013,0,2)),
                                                     IF(I9013&gt;H9013,1,IF(I9013&lt;H9013,0,2))),
                                   IF(H9013&lt;7,
                                        IF(G9013&gt;J9013,1,IF(G9013&lt;J9013,0,2)),
                                        IF(G9013&gt;H9013,1,IF(G9013&lt;H9013,0,2))
                                        )
                          )
              )
        )</f>
        <v>1</v>
      </c>
      <c r="L9013">
        <f t="shared" ca="1" si="984"/>
        <v>-966</v>
      </c>
      <c r="M9013">
        <f t="shared" ca="1" si="985"/>
        <v>-880.49999999991223</v>
      </c>
      <c r="N9013">
        <f t="shared" ca="1" si="986"/>
        <v>-1641</v>
      </c>
    </row>
    <row r="9014" spans="1:14" x14ac:dyDescent="0.25">
      <c r="A9014">
        <f ca="1"/>
        <v>8</v>
      </c>
      <c r="B9014">
        <f ca="1"/>
        <v>7</v>
      </c>
      <c r="C9014">
        <f ca="1"/>
        <v>0</v>
      </c>
      <c r="D9014">
        <f ca="1"/>
        <v>4</v>
      </c>
      <c r="E9014">
        <f ca="1"/>
        <v>0</v>
      </c>
      <c r="F9014">
        <f ca="1"/>
        <v>0</v>
      </c>
      <c r="G9014">
        <f t="shared" ca="1" si="980"/>
        <v>5</v>
      </c>
      <c r="H9014">
        <f t="shared" ca="1" si="981"/>
        <v>4</v>
      </c>
      <c r="I9014">
        <f t="shared" ca="1" si="982"/>
        <v>5</v>
      </c>
      <c r="J9014">
        <f t="shared" ca="1" si="983"/>
        <v>4</v>
      </c>
      <c r="K9014" cm="1">
        <f t="array" aca="1" ref="K9014" ca="1">IF(G9014&gt;7,
        IF(G9014&gt;H9014, 1, IF(G9014&lt;H9014, 0, 2)),
        IF(       H9014&gt;7,
                     IF(G9014&gt;H9014, 1, IF(G9014&lt;H9014, 0, 2)),
                     IF(         G9014&lt;6,
                                   IF(            _xlfn.XLOOKUP(C9014,'deck &amp; rules'!$D$22:$M$22,_xlfn.XLOOKUP(H9014,'deck &amp; rules'!$C$23:$C$30,'deck &amp; rules'!$D$23:$M$30))="draw",
                                                     IF(I9014&gt;J9014,1,IF(I9014&lt;J9014,0,2)),
                                                     IF(I9014&gt;H9014,1,IF(I9014&lt;H9014,0,2))),
                                   IF(H9014&lt;7,
                                        IF(G9014&gt;J9014,1,IF(G9014&lt;J9014,0,2)),
                                        IF(G9014&gt;H9014,1,IF(G9014&lt;H9014,0,2))
                                        )
                          )
              )
        )</f>
        <v>1</v>
      </c>
      <c r="L9014">
        <f t="shared" ca="1" si="984"/>
        <v>-965</v>
      </c>
      <c r="M9014">
        <f t="shared" ca="1" si="985"/>
        <v>-881.49999999991223</v>
      </c>
      <c r="N9014">
        <f t="shared" ca="1" si="986"/>
        <v>-1642</v>
      </c>
    </row>
    <row r="9015" spans="1:14" x14ac:dyDescent="0.25">
      <c r="A9015">
        <f ca="1"/>
        <v>7</v>
      </c>
      <c r="B9015">
        <f ca="1"/>
        <v>3</v>
      </c>
      <c r="C9015">
        <f ca="1"/>
        <v>0</v>
      </c>
      <c r="D9015">
        <f ca="1"/>
        <v>1</v>
      </c>
      <c r="E9015">
        <f ca="1"/>
        <v>0</v>
      </c>
      <c r="F9015">
        <f ca="1"/>
        <v>0</v>
      </c>
      <c r="G9015">
        <f t="shared" ca="1" si="980"/>
        <v>0</v>
      </c>
      <c r="H9015">
        <f t="shared" ca="1" si="981"/>
        <v>1</v>
      </c>
      <c r="I9015">
        <f t="shared" ca="1" si="982"/>
        <v>0</v>
      </c>
      <c r="J9015">
        <f t="shared" ca="1" si="983"/>
        <v>1</v>
      </c>
      <c r="K9015" cm="1">
        <f t="array" aca="1" ref="K9015" ca="1">IF(G9015&gt;7,
        IF(G9015&gt;H9015, 1, IF(G9015&lt;H9015, 0, 2)),
        IF(       H9015&gt;7,
                     IF(G9015&gt;H9015, 1, IF(G9015&lt;H9015, 0, 2)),
                     IF(         G9015&lt;6,
                                   IF(            _xlfn.XLOOKUP(C9015,'deck &amp; rules'!$D$22:$M$22,_xlfn.XLOOKUP(H9015,'deck &amp; rules'!$C$23:$C$30,'deck &amp; rules'!$D$23:$M$30))="draw",
                                                     IF(I9015&gt;J9015,1,IF(I9015&lt;J9015,0,2)),
                                                     IF(I9015&gt;H9015,1,IF(I9015&lt;H9015,0,2))),
                                   IF(H9015&lt;7,
                                        IF(G9015&gt;J9015,1,IF(G9015&lt;J9015,0,2)),
                                        IF(G9015&gt;H9015,1,IF(G9015&lt;H9015,0,2))
                                        )
                          )
              )
        )</f>
        <v>0</v>
      </c>
      <c r="L9015">
        <f t="shared" ca="1" si="984"/>
        <v>-966</v>
      </c>
      <c r="M9015">
        <f t="shared" ca="1" si="985"/>
        <v>-880.54999999991219</v>
      </c>
      <c r="N9015">
        <f t="shared" ca="1" si="986"/>
        <v>-1643</v>
      </c>
    </row>
    <row r="9016" spans="1:14" x14ac:dyDescent="0.25">
      <c r="A9016">
        <f ca="1"/>
        <v>4</v>
      </c>
      <c r="B9016">
        <f ca="1"/>
        <v>9</v>
      </c>
      <c r="C9016">
        <f ca="1"/>
        <v>5</v>
      </c>
      <c r="D9016">
        <f ca="1"/>
        <v>2</v>
      </c>
      <c r="E9016">
        <f ca="1"/>
        <v>0</v>
      </c>
      <c r="F9016">
        <f ca="1"/>
        <v>0</v>
      </c>
      <c r="G9016">
        <f t="shared" ca="1" si="980"/>
        <v>3</v>
      </c>
      <c r="H9016">
        <f t="shared" ca="1" si="981"/>
        <v>2</v>
      </c>
      <c r="I9016">
        <f t="shared" ca="1" si="982"/>
        <v>8</v>
      </c>
      <c r="J9016">
        <f t="shared" ca="1" si="983"/>
        <v>2</v>
      </c>
      <c r="K9016" cm="1">
        <f t="array" aca="1" ref="K9016" ca="1">IF(G9016&gt;7,
        IF(G9016&gt;H9016, 1, IF(G9016&lt;H9016, 0, 2)),
        IF(       H9016&gt;7,
                     IF(G9016&gt;H9016, 1, IF(G9016&lt;H9016, 0, 2)),
                     IF(         G9016&lt;6,
                                   IF(            _xlfn.XLOOKUP(C9016,'deck &amp; rules'!$D$22:$M$22,_xlfn.XLOOKUP(H9016,'deck &amp; rules'!$C$23:$C$30,'deck &amp; rules'!$D$23:$M$30))="draw",
                                                     IF(I9016&gt;J9016,1,IF(I9016&lt;J9016,0,2)),
                                                     IF(I9016&gt;H9016,1,IF(I9016&lt;H9016,0,2))),
                                   IF(H9016&lt;7,
                                        IF(G9016&gt;J9016,1,IF(G9016&lt;J9016,0,2)),
                                        IF(G9016&gt;H9016,1,IF(G9016&lt;H9016,0,2))
                                        )
                          )
              )
        )</f>
        <v>1</v>
      </c>
      <c r="L9016">
        <f t="shared" ca="1" si="984"/>
        <v>-965</v>
      </c>
      <c r="M9016">
        <f t="shared" ca="1" si="985"/>
        <v>-881.54999999991219</v>
      </c>
      <c r="N9016">
        <f t="shared" ca="1" si="986"/>
        <v>-1644</v>
      </c>
    </row>
    <row r="9017" spans="1:14" x14ac:dyDescent="0.25">
      <c r="A9017">
        <f ca="1"/>
        <v>2</v>
      </c>
      <c r="B9017">
        <f ca="1"/>
        <v>4</v>
      </c>
      <c r="C9017">
        <f ca="1"/>
        <v>8</v>
      </c>
      <c r="D9017">
        <f ca="1"/>
        <v>8</v>
      </c>
      <c r="E9017">
        <f ca="1"/>
        <v>8</v>
      </c>
      <c r="F9017">
        <f ca="1"/>
        <v>8</v>
      </c>
      <c r="G9017">
        <f t="shared" ca="1" si="980"/>
        <v>6</v>
      </c>
      <c r="H9017">
        <f t="shared" ca="1" si="981"/>
        <v>6</v>
      </c>
      <c r="I9017">
        <f t="shared" ca="1" si="982"/>
        <v>4</v>
      </c>
      <c r="J9017">
        <f t="shared" ca="1" si="983"/>
        <v>4</v>
      </c>
      <c r="K9017" cm="1">
        <f t="array" aca="1" ref="K9017" ca="1">IF(G9017&gt;7,
        IF(G9017&gt;H9017, 1, IF(G9017&lt;H9017, 0, 2)),
        IF(       H9017&gt;7,
                     IF(G9017&gt;H9017, 1, IF(G9017&lt;H9017, 0, 2)),
                     IF(         G9017&lt;6,
                                   IF(            _xlfn.XLOOKUP(C9017,'deck &amp; rules'!$D$22:$M$22,_xlfn.XLOOKUP(H9017,'deck &amp; rules'!$C$23:$C$30,'deck &amp; rules'!$D$23:$M$30))="draw",
                                                     IF(I9017&gt;J9017,1,IF(I9017&lt;J9017,0,2)),
                                                     IF(I9017&gt;H9017,1,IF(I9017&lt;H9017,0,2))),
                                   IF(H9017&lt;7,
                                        IF(G9017&gt;J9017,1,IF(G9017&lt;J9017,0,2)),
                                        IF(G9017&gt;H9017,1,IF(G9017&lt;H9017,0,2))
                                        )
                          )
              )
        )</f>
        <v>1</v>
      </c>
      <c r="L9017">
        <f t="shared" ca="1" si="984"/>
        <v>-964</v>
      </c>
      <c r="M9017">
        <f t="shared" ca="1" si="985"/>
        <v>-882.54999999991219</v>
      </c>
      <c r="N9017">
        <f t="shared" ca="1" si="986"/>
        <v>-1645</v>
      </c>
    </row>
    <row r="9018" spans="1:14" x14ac:dyDescent="0.25">
      <c r="A9018">
        <f ca="1"/>
        <v>7</v>
      </c>
      <c r="B9018">
        <f ca="1"/>
        <v>0</v>
      </c>
      <c r="C9018">
        <f ca="1"/>
        <v>8</v>
      </c>
      <c r="D9018">
        <f ca="1"/>
        <v>4</v>
      </c>
      <c r="E9018">
        <f ca="1"/>
        <v>4</v>
      </c>
      <c r="F9018">
        <f ca="1"/>
        <v>9</v>
      </c>
      <c r="G9018">
        <f t="shared" ca="1" si="980"/>
        <v>7</v>
      </c>
      <c r="H9018">
        <f t="shared" ca="1" si="981"/>
        <v>8</v>
      </c>
      <c r="I9018">
        <f t="shared" ca="1" si="982"/>
        <v>5</v>
      </c>
      <c r="J9018">
        <f t="shared" ca="1" si="983"/>
        <v>7</v>
      </c>
      <c r="K9018" cm="1">
        <f t="array" aca="1" ref="K9018" ca="1">IF(G9018&gt;7,
        IF(G9018&gt;H9018, 1, IF(G9018&lt;H9018, 0, 2)),
        IF(       H9018&gt;7,
                     IF(G9018&gt;H9018, 1, IF(G9018&lt;H9018, 0, 2)),
                     IF(         G9018&lt;6,
                                   IF(            _xlfn.XLOOKUP(C9018,'deck &amp; rules'!$D$22:$M$22,_xlfn.XLOOKUP(H9018,'deck &amp; rules'!$C$23:$C$30,'deck &amp; rules'!$D$23:$M$30))="draw",
                                                     IF(I9018&gt;J9018,1,IF(I9018&lt;J9018,0,2)),
                                                     IF(I9018&gt;H9018,1,IF(I9018&lt;H9018,0,2))),
                                   IF(H9018&lt;7,
                                        IF(G9018&gt;J9018,1,IF(G9018&lt;J9018,0,2)),
                                        IF(G9018&gt;H9018,1,IF(G9018&lt;H9018,0,2))
                                        )
                          )
              )
        )</f>
        <v>0</v>
      </c>
      <c r="L9018">
        <f t="shared" ca="1" si="984"/>
        <v>-965</v>
      </c>
      <c r="M9018">
        <f t="shared" ca="1" si="985"/>
        <v>-881.59999999991214</v>
      </c>
      <c r="N9018">
        <f t="shared" ca="1" si="986"/>
        <v>-1646</v>
      </c>
    </row>
    <row r="9019" spans="1:14" x14ac:dyDescent="0.25">
      <c r="A9019">
        <f ca="1"/>
        <v>7</v>
      </c>
      <c r="B9019">
        <f ca="1"/>
        <v>3</v>
      </c>
      <c r="C9019">
        <f ca="1"/>
        <v>0</v>
      </c>
      <c r="D9019">
        <f ca="1"/>
        <v>0</v>
      </c>
      <c r="E9019">
        <f ca="1"/>
        <v>7</v>
      </c>
      <c r="F9019">
        <f ca="1"/>
        <v>3</v>
      </c>
      <c r="G9019">
        <f t="shared" ca="1" si="980"/>
        <v>0</v>
      </c>
      <c r="H9019">
        <f t="shared" ca="1" si="981"/>
        <v>7</v>
      </c>
      <c r="I9019">
        <f t="shared" ca="1" si="982"/>
        <v>0</v>
      </c>
      <c r="J9019">
        <f t="shared" ca="1" si="983"/>
        <v>0</v>
      </c>
      <c r="K9019" cm="1">
        <f t="array" aca="1" ref="K9019" ca="1">IF(G9019&gt;7,
        IF(G9019&gt;H9019, 1, IF(G9019&lt;H9019, 0, 2)),
        IF(       H9019&gt;7,
                     IF(G9019&gt;H9019, 1, IF(G9019&lt;H9019, 0, 2)),
                     IF(         G9019&lt;6,
                                   IF(            _xlfn.XLOOKUP(C9019,'deck &amp; rules'!$D$22:$M$22,_xlfn.XLOOKUP(H9019,'deck &amp; rules'!$C$23:$C$30,'deck &amp; rules'!$D$23:$M$30))="draw",
                                                     IF(I9019&gt;J9019,1,IF(I9019&lt;J9019,0,2)),
                                                     IF(I9019&gt;H9019,1,IF(I9019&lt;H9019,0,2))),
                                   IF(H9019&lt;7,
                                        IF(G9019&gt;J9019,1,IF(G9019&lt;J9019,0,2)),
                                        IF(G9019&gt;H9019,1,IF(G9019&lt;H9019,0,2))
                                        )
                          )
              )
        )</f>
        <v>0</v>
      </c>
      <c r="L9019">
        <f t="shared" ca="1" si="984"/>
        <v>-966</v>
      </c>
      <c r="M9019">
        <f t="shared" ca="1" si="985"/>
        <v>-880.6499999999121</v>
      </c>
      <c r="N9019">
        <f t="shared" ca="1" si="986"/>
        <v>-1647</v>
      </c>
    </row>
    <row r="9020" spans="1:14" x14ac:dyDescent="0.25">
      <c r="A9020">
        <f ca="1"/>
        <v>5</v>
      </c>
      <c r="B9020">
        <f ca="1"/>
        <v>0</v>
      </c>
      <c r="C9020">
        <f ca="1"/>
        <v>5</v>
      </c>
      <c r="D9020">
        <f ca="1"/>
        <v>5</v>
      </c>
      <c r="E9020">
        <f ca="1"/>
        <v>0</v>
      </c>
      <c r="F9020">
        <f ca="1"/>
        <v>0</v>
      </c>
      <c r="G9020">
        <f t="shared" ca="1" si="980"/>
        <v>5</v>
      </c>
      <c r="H9020">
        <f t="shared" ca="1" si="981"/>
        <v>5</v>
      </c>
      <c r="I9020">
        <f t="shared" ca="1" si="982"/>
        <v>0</v>
      </c>
      <c r="J9020">
        <f t="shared" ca="1" si="983"/>
        <v>5</v>
      </c>
      <c r="K9020" cm="1">
        <f t="array" aca="1" ref="K9020" ca="1">IF(G9020&gt;7,
        IF(G9020&gt;H9020, 1, IF(G9020&lt;H9020, 0, 2)),
        IF(       H9020&gt;7,
                     IF(G9020&gt;H9020, 1, IF(G9020&lt;H9020, 0, 2)),
                     IF(         G9020&lt;6,
                                   IF(            _xlfn.XLOOKUP(C9020,'deck &amp; rules'!$D$22:$M$22,_xlfn.XLOOKUP(H9020,'deck &amp; rules'!$C$23:$C$30,'deck &amp; rules'!$D$23:$M$30))="draw",
                                                     IF(I9020&gt;J9020,1,IF(I9020&lt;J9020,0,2)),
                                                     IF(I9020&gt;H9020,1,IF(I9020&lt;H9020,0,2))),
                                   IF(H9020&lt;7,
                                        IF(G9020&gt;J9020,1,IF(G9020&lt;J9020,0,2)),
                                        IF(G9020&gt;H9020,1,IF(G9020&lt;H9020,0,2))
                                        )
                          )
              )
        )</f>
        <v>0</v>
      </c>
      <c r="L9020">
        <f t="shared" ca="1" si="984"/>
        <v>-967</v>
      </c>
      <c r="M9020">
        <f t="shared" ca="1" si="985"/>
        <v>-879.69999999991205</v>
      </c>
      <c r="N9020">
        <f t="shared" ca="1" si="986"/>
        <v>-1648</v>
      </c>
    </row>
    <row r="9021" spans="1:14" x14ac:dyDescent="0.25">
      <c r="A9021">
        <f ca="1"/>
        <v>8</v>
      </c>
      <c r="B9021">
        <f ca="1"/>
        <v>2</v>
      </c>
      <c r="C9021">
        <f ca="1"/>
        <v>5</v>
      </c>
      <c r="D9021">
        <f ca="1"/>
        <v>3</v>
      </c>
      <c r="E9021">
        <f ca="1"/>
        <v>1</v>
      </c>
      <c r="F9021">
        <f ca="1"/>
        <v>0</v>
      </c>
      <c r="G9021">
        <f t="shared" ca="1" si="980"/>
        <v>0</v>
      </c>
      <c r="H9021">
        <f t="shared" ca="1" si="981"/>
        <v>4</v>
      </c>
      <c r="I9021">
        <f t="shared" ca="1" si="982"/>
        <v>5</v>
      </c>
      <c r="J9021">
        <f t="shared" ca="1" si="983"/>
        <v>4</v>
      </c>
      <c r="K9021" cm="1">
        <f t="array" aca="1" ref="K9021" ca="1">IF(G9021&gt;7,
        IF(G9021&gt;H9021, 1, IF(G9021&lt;H9021, 0, 2)),
        IF(       H9021&gt;7,
                     IF(G9021&gt;H9021, 1, IF(G9021&lt;H9021, 0, 2)),
                     IF(         G9021&lt;6,
                                   IF(            _xlfn.XLOOKUP(C9021,'deck &amp; rules'!$D$22:$M$22,_xlfn.XLOOKUP(H9021,'deck &amp; rules'!$C$23:$C$30,'deck &amp; rules'!$D$23:$M$30))="draw",
                                                     IF(I9021&gt;J9021,1,IF(I9021&lt;J9021,0,2)),
                                                     IF(I9021&gt;H9021,1,IF(I9021&lt;H9021,0,2))),
                                   IF(H9021&lt;7,
                                        IF(G9021&gt;J9021,1,IF(G9021&lt;J9021,0,2)),
                                        IF(G9021&gt;H9021,1,IF(G9021&lt;H9021,0,2))
                                        )
                          )
              )
        )</f>
        <v>1</v>
      </c>
      <c r="L9021">
        <f t="shared" ca="1" si="984"/>
        <v>-966</v>
      </c>
      <c r="M9021">
        <f t="shared" ca="1" si="985"/>
        <v>-880.69999999991205</v>
      </c>
      <c r="N9021">
        <f t="shared" ca="1" si="986"/>
        <v>-1649</v>
      </c>
    </row>
    <row r="9022" spans="1:14" x14ac:dyDescent="0.25">
      <c r="A9022">
        <f ca="1"/>
        <v>0</v>
      </c>
      <c r="B9022">
        <f ca="1"/>
        <v>0</v>
      </c>
      <c r="C9022">
        <f ca="1"/>
        <v>0</v>
      </c>
      <c r="D9022">
        <f ca="1"/>
        <v>1</v>
      </c>
      <c r="E9022">
        <f ca="1"/>
        <v>5</v>
      </c>
      <c r="F9022">
        <f ca="1"/>
        <v>8</v>
      </c>
      <c r="G9022">
        <f t="shared" ca="1" si="980"/>
        <v>0</v>
      </c>
      <c r="H9022">
        <f t="shared" ca="1" si="981"/>
        <v>6</v>
      </c>
      <c r="I9022">
        <f t="shared" ca="1" si="982"/>
        <v>0</v>
      </c>
      <c r="J9022">
        <f t="shared" ca="1" si="983"/>
        <v>4</v>
      </c>
      <c r="K9022" cm="1">
        <f t="array" aca="1" ref="K9022" ca="1">IF(G9022&gt;7,
        IF(G9022&gt;H9022, 1, IF(G9022&lt;H9022, 0, 2)),
        IF(       H9022&gt;7,
                     IF(G9022&gt;H9022, 1, IF(G9022&lt;H9022, 0, 2)),
                     IF(         G9022&lt;6,
                                   IF(            _xlfn.XLOOKUP(C9022,'deck &amp; rules'!$D$22:$M$22,_xlfn.XLOOKUP(H9022,'deck &amp; rules'!$C$23:$C$30,'deck &amp; rules'!$D$23:$M$30))="draw",
                                                     IF(I9022&gt;J9022,1,IF(I9022&lt;J9022,0,2)),
                                                     IF(I9022&gt;H9022,1,IF(I9022&lt;H9022,0,2))),
                                   IF(H9022&lt;7,
                                        IF(G9022&gt;J9022,1,IF(G9022&lt;J9022,0,2)),
                                        IF(G9022&gt;H9022,1,IF(G9022&lt;H9022,0,2))
                                        )
                          )
              )
        )</f>
        <v>0</v>
      </c>
      <c r="L9022">
        <f t="shared" ca="1" si="984"/>
        <v>-967</v>
      </c>
      <c r="M9022">
        <f t="shared" ca="1" si="985"/>
        <v>-879.74999999991201</v>
      </c>
      <c r="N9022">
        <f t="shared" ca="1" si="986"/>
        <v>-1650</v>
      </c>
    </row>
    <row r="9023" spans="1:14" x14ac:dyDescent="0.25">
      <c r="A9023">
        <f ca="1"/>
        <v>3</v>
      </c>
      <c r="B9023">
        <f ca="1"/>
        <v>4</v>
      </c>
      <c r="C9023">
        <f ca="1"/>
        <v>1</v>
      </c>
      <c r="D9023">
        <f ca="1"/>
        <v>5</v>
      </c>
      <c r="E9023">
        <f ca="1"/>
        <v>2</v>
      </c>
      <c r="F9023">
        <f ca="1"/>
        <v>0</v>
      </c>
      <c r="G9023">
        <f t="shared" ca="1" si="980"/>
        <v>7</v>
      </c>
      <c r="H9023">
        <f t="shared" ca="1" si="981"/>
        <v>7</v>
      </c>
      <c r="I9023">
        <f t="shared" ca="1" si="982"/>
        <v>8</v>
      </c>
      <c r="J9023">
        <f t="shared" ca="1" si="983"/>
        <v>7</v>
      </c>
      <c r="K9023" cm="1">
        <f t="array" aca="1" ref="K9023" ca="1">IF(G9023&gt;7,
        IF(G9023&gt;H9023, 1, IF(G9023&lt;H9023, 0, 2)),
        IF(       H9023&gt;7,
                     IF(G9023&gt;H9023, 1, IF(G9023&lt;H9023, 0, 2)),
                     IF(         G9023&lt;6,
                                   IF(            _xlfn.XLOOKUP(C9023,'deck &amp; rules'!$D$22:$M$22,_xlfn.XLOOKUP(H9023,'deck &amp; rules'!$C$23:$C$30,'deck &amp; rules'!$D$23:$M$30))="draw",
                                                     IF(I9023&gt;J9023,1,IF(I9023&lt;J9023,0,2)),
                                                     IF(I9023&gt;H9023,1,IF(I9023&lt;H9023,0,2))),
                                   IF(H9023&lt;7,
                                        IF(G9023&gt;J9023,1,IF(G9023&lt;J9023,0,2)),
                                        IF(G9023&gt;H9023,1,IF(G9023&lt;H9023,0,2))
                                        )
                          )
              )
        )</f>
        <v>2</v>
      </c>
      <c r="L9023">
        <f t="shared" ca="1" si="984"/>
        <v>-968</v>
      </c>
      <c r="M9023">
        <f t="shared" ca="1" si="985"/>
        <v>-880.74999999991201</v>
      </c>
      <c r="N9023">
        <f t="shared" ca="1" si="986"/>
        <v>-1642</v>
      </c>
    </row>
    <row r="9024" spans="1:14" x14ac:dyDescent="0.25">
      <c r="A9024">
        <f ca="1"/>
        <v>4</v>
      </c>
      <c r="B9024">
        <f ca="1"/>
        <v>0</v>
      </c>
      <c r="C9024">
        <f ca="1"/>
        <v>7</v>
      </c>
      <c r="D9024">
        <f ca="1"/>
        <v>2</v>
      </c>
      <c r="E9024">
        <f ca="1"/>
        <v>9</v>
      </c>
      <c r="F9024">
        <f ca="1"/>
        <v>9</v>
      </c>
      <c r="G9024">
        <f t="shared" ca="1" si="980"/>
        <v>4</v>
      </c>
      <c r="H9024">
        <f t="shared" ca="1" si="981"/>
        <v>1</v>
      </c>
      <c r="I9024">
        <f t="shared" ca="1" si="982"/>
        <v>1</v>
      </c>
      <c r="J9024">
        <f t="shared" ca="1" si="983"/>
        <v>0</v>
      </c>
      <c r="K9024" cm="1">
        <f t="array" aca="1" ref="K9024" ca="1">IF(G9024&gt;7,
        IF(G9024&gt;H9024, 1, IF(G9024&lt;H9024, 0, 2)),
        IF(       H9024&gt;7,
                     IF(G9024&gt;H9024, 1, IF(G9024&lt;H9024, 0, 2)),
                     IF(         G9024&lt;6,
                                   IF(            _xlfn.XLOOKUP(C9024,'deck &amp; rules'!$D$22:$M$22,_xlfn.XLOOKUP(H9024,'deck &amp; rules'!$C$23:$C$30,'deck &amp; rules'!$D$23:$M$30))="draw",
                                                     IF(I9024&gt;J9024,1,IF(I9024&lt;J9024,0,2)),
                                                     IF(I9024&gt;H9024,1,IF(I9024&lt;H9024,0,2))),
                                   IF(H9024&lt;7,
                                        IF(G9024&gt;J9024,1,IF(G9024&lt;J9024,0,2)),
                                        IF(G9024&gt;H9024,1,IF(G9024&lt;H9024,0,2))
                                        )
                          )
              )
        )</f>
        <v>1</v>
      </c>
      <c r="L9024">
        <f t="shared" ca="1" si="984"/>
        <v>-967</v>
      </c>
      <c r="M9024">
        <f t="shared" ca="1" si="985"/>
        <v>-881.74999999991201</v>
      </c>
      <c r="N9024">
        <f t="shared" ca="1" si="986"/>
        <v>-1643</v>
      </c>
    </row>
    <row r="9025" spans="1:14" x14ac:dyDescent="0.25">
      <c r="A9025">
        <f ca="1"/>
        <v>0</v>
      </c>
      <c r="B9025">
        <f ca="1"/>
        <v>1</v>
      </c>
      <c r="C9025">
        <f ca="1"/>
        <v>1</v>
      </c>
      <c r="D9025">
        <f ca="1"/>
        <v>5</v>
      </c>
      <c r="E9025">
        <f ca="1"/>
        <v>0</v>
      </c>
      <c r="F9025">
        <f ca="1"/>
        <v>3</v>
      </c>
      <c r="G9025">
        <f t="shared" ca="1" si="980"/>
        <v>1</v>
      </c>
      <c r="H9025">
        <f t="shared" ca="1" si="981"/>
        <v>5</v>
      </c>
      <c r="I9025">
        <f t="shared" ca="1" si="982"/>
        <v>2</v>
      </c>
      <c r="J9025">
        <f t="shared" ca="1" si="983"/>
        <v>8</v>
      </c>
      <c r="K9025" cm="1">
        <f t="array" aca="1" ref="K9025" ca="1">IF(G9025&gt;7,
        IF(G9025&gt;H9025, 1, IF(G9025&lt;H9025, 0, 2)),
        IF(       H9025&gt;7,
                     IF(G9025&gt;H9025, 1, IF(G9025&lt;H9025, 0, 2)),
                     IF(         G9025&lt;6,
                                   IF(            _xlfn.XLOOKUP(C9025,'deck &amp; rules'!$D$22:$M$22,_xlfn.XLOOKUP(H9025,'deck &amp; rules'!$C$23:$C$30,'deck &amp; rules'!$D$23:$M$30))="draw",
                                                     IF(I9025&gt;J9025,1,IF(I9025&lt;J9025,0,2)),
                                                     IF(I9025&gt;H9025,1,IF(I9025&lt;H9025,0,2))),
                                   IF(H9025&lt;7,
                                        IF(G9025&gt;J9025,1,IF(G9025&lt;J9025,0,2)),
                                        IF(G9025&gt;H9025,1,IF(G9025&lt;H9025,0,2))
                                        )
                          )
              )
        )</f>
        <v>0</v>
      </c>
      <c r="L9025">
        <f t="shared" ca="1" si="984"/>
        <v>-968</v>
      </c>
      <c r="M9025">
        <f t="shared" ca="1" si="985"/>
        <v>-880.79999999991196</v>
      </c>
      <c r="N9025">
        <f t="shared" ca="1" si="986"/>
        <v>-1644</v>
      </c>
    </row>
    <row r="9026" spans="1:14" x14ac:dyDescent="0.25">
      <c r="A9026">
        <f ca="1"/>
        <v>6</v>
      </c>
      <c r="B9026">
        <f ca="1"/>
        <v>4</v>
      </c>
      <c r="C9026">
        <f ca="1"/>
        <v>3</v>
      </c>
      <c r="D9026">
        <f ca="1"/>
        <v>3</v>
      </c>
      <c r="E9026">
        <f ca="1"/>
        <v>6</v>
      </c>
      <c r="F9026">
        <f ca="1"/>
        <v>1</v>
      </c>
      <c r="G9026">
        <f t="shared" ca="1" si="980"/>
        <v>0</v>
      </c>
      <c r="H9026">
        <f t="shared" ca="1" si="981"/>
        <v>9</v>
      </c>
      <c r="I9026">
        <f t="shared" ca="1" si="982"/>
        <v>3</v>
      </c>
      <c r="J9026">
        <f t="shared" ca="1" si="983"/>
        <v>0</v>
      </c>
      <c r="K9026" cm="1">
        <f t="array" aca="1" ref="K9026" ca="1">IF(G9026&gt;7,
        IF(G9026&gt;H9026, 1, IF(G9026&lt;H9026, 0, 2)),
        IF(       H9026&gt;7,
                     IF(G9026&gt;H9026, 1, IF(G9026&lt;H9026, 0, 2)),
                     IF(         G9026&lt;6,
                                   IF(            _xlfn.XLOOKUP(C9026,'deck &amp; rules'!$D$22:$M$22,_xlfn.XLOOKUP(H9026,'deck &amp; rules'!$C$23:$C$30,'deck &amp; rules'!$D$23:$M$30))="draw",
                                                     IF(I9026&gt;J9026,1,IF(I9026&lt;J9026,0,2)),
                                                     IF(I9026&gt;H9026,1,IF(I9026&lt;H9026,0,2))),
                                   IF(H9026&lt;7,
                                        IF(G9026&gt;J9026,1,IF(G9026&lt;J9026,0,2)),
                                        IF(G9026&gt;H9026,1,IF(G9026&lt;H9026,0,2))
                                        )
                          )
              )
        )</f>
        <v>0</v>
      </c>
      <c r="L9026">
        <f t="shared" ca="1" si="984"/>
        <v>-969</v>
      </c>
      <c r="M9026">
        <f t="shared" ca="1" si="985"/>
        <v>-879.84999999991192</v>
      </c>
      <c r="N9026">
        <f t="shared" ca="1" si="986"/>
        <v>-1645</v>
      </c>
    </row>
    <row r="9027" spans="1:14" x14ac:dyDescent="0.25">
      <c r="A9027">
        <f ca="1"/>
        <v>1</v>
      </c>
      <c r="B9027">
        <f ca="1"/>
        <v>0</v>
      </c>
      <c r="C9027">
        <f ca="1"/>
        <v>0</v>
      </c>
      <c r="D9027">
        <f ca="1"/>
        <v>4</v>
      </c>
      <c r="E9027">
        <f ca="1"/>
        <v>8</v>
      </c>
      <c r="F9027">
        <f ca="1"/>
        <v>6</v>
      </c>
      <c r="G9027">
        <f t="shared" ref="G9027:G9090" ca="1" si="987">IF(A9027+B9027&gt;9,A9027+B9027-10,A9027+B9027)</f>
        <v>1</v>
      </c>
      <c r="H9027">
        <f t="shared" ref="H9027:H9090" ca="1" si="988">IF(D9027+E9027&gt;9,D9027+E9027-10,D9027+E9027)</f>
        <v>2</v>
      </c>
      <c r="I9027">
        <f t="shared" ref="I9027:I9090" ca="1" si="989">IF(G9027+C9027&gt;9,G9027+C9027-10,G9027+C9027)</f>
        <v>1</v>
      </c>
      <c r="J9027">
        <f t="shared" ref="J9027:J9090" ca="1" si="990">IF(H9027+F9027&gt;9,H9027+F9027-10,H9027+F9027)</f>
        <v>8</v>
      </c>
      <c r="K9027" cm="1">
        <f t="array" aca="1" ref="K9027" ca="1">IF(G9027&gt;7,
        IF(G9027&gt;H9027, 1, IF(G9027&lt;H9027, 0, 2)),
        IF(       H9027&gt;7,
                     IF(G9027&gt;H9027, 1, IF(G9027&lt;H9027, 0, 2)),
                     IF(         G9027&lt;6,
                                   IF(            _xlfn.XLOOKUP(C9027,'deck &amp; rules'!$D$22:$M$22,_xlfn.XLOOKUP(H9027,'deck &amp; rules'!$C$23:$C$30,'deck &amp; rules'!$D$23:$M$30))="draw",
                                                     IF(I9027&gt;J9027,1,IF(I9027&lt;J9027,0,2)),
                                                     IF(I9027&gt;H9027,1,IF(I9027&lt;H9027,0,2))),
                                   IF(H9027&lt;7,
                                        IF(G9027&gt;J9027,1,IF(G9027&lt;J9027,0,2)),
                                        IF(G9027&gt;H9027,1,IF(G9027&lt;H9027,0,2))
                                        )
                          )
              )
        )</f>
        <v>0</v>
      </c>
      <c r="L9027">
        <f t="shared" ca="1" si="984"/>
        <v>-970</v>
      </c>
      <c r="M9027">
        <f t="shared" ca="1" si="985"/>
        <v>-878.89999999991187</v>
      </c>
      <c r="N9027">
        <f t="shared" ca="1" si="986"/>
        <v>-1646</v>
      </c>
    </row>
    <row r="9028" spans="1:14" x14ac:dyDescent="0.25">
      <c r="A9028">
        <f ca="1"/>
        <v>2</v>
      </c>
      <c r="B9028">
        <f ca="1"/>
        <v>7</v>
      </c>
      <c r="C9028">
        <f ca="1"/>
        <v>2</v>
      </c>
      <c r="D9028">
        <f ca="1"/>
        <v>2</v>
      </c>
      <c r="E9028">
        <f ca="1"/>
        <v>9</v>
      </c>
      <c r="F9028">
        <f ca="1"/>
        <v>3</v>
      </c>
      <c r="G9028">
        <f t="shared" ca="1" si="987"/>
        <v>9</v>
      </c>
      <c r="H9028">
        <f t="shared" ca="1" si="988"/>
        <v>1</v>
      </c>
      <c r="I9028">
        <f t="shared" ca="1" si="989"/>
        <v>1</v>
      </c>
      <c r="J9028">
        <f t="shared" ca="1" si="990"/>
        <v>4</v>
      </c>
      <c r="K9028" cm="1">
        <f t="array" aca="1" ref="K9028" ca="1">IF(G9028&gt;7,
        IF(G9028&gt;H9028, 1, IF(G9028&lt;H9028, 0, 2)),
        IF(       H9028&gt;7,
                     IF(G9028&gt;H9028, 1, IF(G9028&lt;H9028, 0, 2)),
                     IF(         G9028&lt;6,
                                   IF(            _xlfn.XLOOKUP(C9028,'deck &amp; rules'!$D$22:$M$22,_xlfn.XLOOKUP(H9028,'deck &amp; rules'!$C$23:$C$30,'deck &amp; rules'!$D$23:$M$30))="draw",
                                                     IF(I9028&gt;J9028,1,IF(I9028&lt;J9028,0,2)),
                                                     IF(I9028&gt;H9028,1,IF(I9028&lt;H9028,0,2))),
                                   IF(H9028&lt;7,
                                        IF(G9028&gt;J9028,1,IF(G9028&lt;J9028,0,2)),
                                        IF(G9028&gt;H9028,1,IF(G9028&lt;H9028,0,2))
                                        )
                          )
              )
        )</f>
        <v>1</v>
      </c>
      <c r="L9028">
        <f t="shared" ref="L9028:L9091" ca="1" si="991">IF(K9028=1,L9027+1,L9027-1)</f>
        <v>-969</v>
      </c>
      <c r="M9028">
        <f t="shared" ref="M9028:M9091" ca="1" si="992">IF(K9028=0,M9027+19/20,M9027-1)</f>
        <v>-879.89999999991187</v>
      </c>
      <c r="N9028">
        <f t="shared" ref="N9028:N9091" ca="1" si="993">IF(K9028=2,N9027+8,N9027-1)</f>
        <v>-1647</v>
      </c>
    </row>
    <row r="9029" spans="1:14" x14ac:dyDescent="0.25">
      <c r="A9029">
        <f ca="1"/>
        <v>4</v>
      </c>
      <c r="B9029">
        <f ca="1"/>
        <v>5</v>
      </c>
      <c r="C9029">
        <f ca="1"/>
        <v>0</v>
      </c>
      <c r="D9029">
        <f ca="1"/>
        <v>9</v>
      </c>
      <c r="E9029">
        <f ca="1"/>
        <v>7</v>
      </c>
      <c r="F9029">
        <f ca="1"/>
        <v>9</v>
      </c>
      <c r="G9029">
        <f t="shared" ca="1" si="987"/>
        <v>9</v>
      </c>
      <c r="H9029">
        <f t="shared" ca="1" si="988"/>
        <v>6</v>
      </c>
      <c r="I9029">
        <f t="shared" ca="1" si="989"/>
        <v>9</v>
      </c>
      <c r="J9029">
        <f t="shared" ca="1" si="990"/>
        <v>5</v>
      </c>
      <c r="K9029" cm="1">
        <f t="array" aca="1" ref="K9029" ca="1">IF(G9029&gt;7,
        IF(G9029&gt;H9029, 1, IF(G9029&lt;H9029, 0, 2)),
        IF(       H9029&gt;7,
                     IF(G9029&gt;H9029, 1, IF(G9029&lt;H9029, 0, 2)),
                     IF(         G9029&lt;6,
                                   IF(            _xlfn.XLOOKUP(C9029,'deck &amp; rules'!$D$22:$M$22,_xlfn.XLOOKUP(H9029,'deck &amp; rules'!$C$23:$C$30,'deck &amp; rules'!$D$23:$M$30))="draw",
                                                     IF(I9029&gt;J9029,1,IF(I9029&lt;J9029,0,2)),
                                                     IF(I9029&gt;H9029,1,IF(I9029&lt;H9029,0,2))),
                                   IF(H9029&lt;7,
                                        IF(G9029&gt;J9029,1,IF(G9029&lt;J9029,0,2)),
                                        IF(G9029&gt;H9029,1,IF(G9029&lt;H9029,0,2))
                                        )
                          )
              )
        )</f>
        <v>1</v>
      </c>
      <c r="L9029">
        <f t="shared" ca="1" si="991"/>
        <v>-968</v>
      </c>
      <c r="M9029">
        <f t="shared" ca="1" si="992"/>
        <v>-880.89999999991187</v>
      </c>
      <c r="N9029">
        <f t="shared" ca="1" si="993"/>
        <v>-1648</v>
      </c>
    </row>
    <row r="9030" spans="1:14" x14ac:dyDescent="0.25">
      <c r="A9030">
        <f ca="1"/>
        <v>1</v>
      </c>
      <c r="B9030">
        <f ca="1"/>
        <v>0</v>
      </c>
      <c r="C9030">
        <f ca="1"/>
        <v>5</v>
      </c>
      <c r="D9030">
        <f ca="1"/>
        <v>0</v>
      </c>
      <c r="E9030">
        <f ca="1"/>
        <v>8</v>
      </c>
      <c r="F9030">
        <f ca="1"/>
        <v>0</v>
      </c>
      <c r="G9030">
        <f t="shared" ca="1" si="987"/>
        <v>1</v>
      </c>
      <c r="H9030">
        <f t="shared" ca="1" si="988"/>
        <v>8</v>
      </c>
      <c r="I9030">
        <f t="shared" ca="1" si="989"/>
        <v>6</v>
      </c>
      <c r="J9030">
        <f t="shared" ca="1" si="990"/>
        <v>8</v>
      </c>
      <c r="K9030" cm="1">
        <f t="array" aca="1" ref="K9030" ca="1">IF(G9030&gt;7,
        IF(G9030&gt;H9030, 1, IF(G9030&lt;H9030, 0, 2)),
        IF(       H9030&gt;7,
                     IF(G9030&gt;H9030, 1, IF(G9030&lt;H9030, 0, 2)),
                     IF(         G9030&lt;6,
                                   IF(            _xlfn.XLOOKUP(C9030,'deck &amp; rules'!$D$22:$M$22,_xlfn.XLOOKUP(H9030,'deck &amp; rules'!$C$23:$C$30,'deck &amp; rules'!$D$23:$M$30))="draw",
                                                     IF(I9030&gt;J9030,1,IF(I9030&lt;J9030,0,2)),
                                                     IF(I9030&gt;H9030,1,IF(I9030&lt;H9030,0,2))),
                                   IF(H9030&lt;7,
                                        IF(G9030&gt;J9030,1,IF(G9030&lt;J9030,0,2)),
                                        IF(G9030&gt;H9030,1,IF(G9030&lt;H9030,0,2))
                                        )
                          )
              )
        )</f>
        <v>0</v>
      </c>
      <c r="L9030">
        <f t="shared" ca="1" si="991"/>
        <v>-969</v>
      </c>
      <c r="M9030">
        <f t="shared" ca="1" si="992"/>
        <v>-879.94999999991182</v>
      </c>
      <c r="N9030">
        <f t="shared" ca="1" si="993"/>
        <v>-1649</v>
      </c>
    </row>
    <row r="9031" spans="1:14" x14ac:dyDescent="0.25">
      <c r="A9031">
        <f ca="1"/>
        <v>8</v>
      </c>
      <c r="B9031">
        <f ca="1"/>
        <v>0</v>
      </c>
      <c r="C9031">
        <f ca="1"/>
        <v>0</v>
      </c>
      <c r="D9031">
        <f ca="1"/>
        <v>4</v>
      </c>
      <c r="E9031">
        <f ca="1"/>
        <v>5</v>
      </c>
      <c r="F9031">
        <f ca="1"/>
        <v>0</v>
      </c>
      <c r="G9031">
        <f t="shared" ca="1" si="987"/>
        <v>8</v>
      </c>
      <c r="H9031">
        <f t="shared" ca="1" si="988"/>
        <v>9</v>
      </c>
      <c r="I9031">
        <f t="shared" ca="1" si="989"/>
        <v>8</v>
      </c>
      <c r="J9031">
        <f t="shared" ca="1" si="990"/>
        <v>9</v>
      </c>
      <c r="K9031" cm="1">
        <f t="array" aca="1" ref="K9031" ca="1">IF(G9031&gt;7,
        IF(G9031&gt;H9031, 1, IF(G9031&lt;H9031, 0, 2)),
        IF(       H9031&gt;7,
                     IF(G9031&gt;H9031, 1, IF(G9031&lt;H9031, 0, 2)),
                     IF(         G9031&lt;6,
                                   IF(            _xlfn.XLOOKUP(C9031,'deck &amp; rules'!$D$22:$M$22,_xlfn.XLOOKUP(H9031,'deck &amp; rules'!$C$23:$C$30,'deck &amp; rules'!$D$23:$M$30))="draw",
                                                     IF(I9031&gt;J9031,1,IF(I9031&lt;J9031,0,2)),
                                                     IF(I9031&gt;H9031,1,IF(I9031&lt;H9031,0,2))),
                                   IF(H9031&lt;7,
                                        IF(G9031&gt;J9031,1,IF(G9031&lt;J9031,0,2)),
                                        IF(G9031&gt;H9031,1,IF(G9031&lt;H9031,0,2))
                                        )
                          )
              )
        )</f>
        <v>0</v>
      </c>
      <c r="L9031">
        <f t="shared" ca="1" si="991"/>
        <v>-970</v>
      </c>
      <c r="M9031">
        <f t="shared" ca="1" si="992"/>
        <v>-878.99999999991178</v>
      </c>
      <c r="N9031">
        <f t="shared" ca="1" si="993"/>
        <v>-1650</v>
      </c>
    </row>
    <row r="9032" spans="1:14" x14ac:dyDescent="0.25">
      <c r="A9032">
        <f ca="1"/>
        <v>0</v>
      </c>
      <c r="B9032">
        <f ca="1"/>
        <v>5</v>
      </c>
      <c r="C9032">
        <f ca="1"/>
        <v>3</v>
      </c>
      <c r="D9032">
        <f ca="1"/>
        <v>0</v>
      </c>
      <c r="E9032">
        <f ca="1"/>
        <v>4</v>
      </c>
      <c r="F9032">
        <f ca="1"/>
        <v>0</v>
      </c>
      <c r="G9032">
        <f t="shared" ca="1" si="987"/>
        <v>5</v>
      </c>
      <c r="H9032">
        <f t="shared" ca="1" si="988"/>
        <v>4</v>
      </c>
      <c r="I9032">
        <f t="shared" ca="1" si="989"/>
        <v>8</v>
      </c>
      <c r="J9032">
        <f t="shared" ca="1" si="990"/>
        <v>4</v>
      </c>
      <c r="K9032" cm="1">
        <f t="array" aca="1" ref="K9032" ca="1">IF(G9032&gt;7,
        IF(G9032&gt;H9032, 1, IF(G9032&lt;H9032, 0, 2)),
        IF(       H9032&gt;7,
                     IF(G9032&gt;H9032, 1, IF(G9032&lt;H9032, 0, 2)),
                     IF(         G9032&lt;6,
                                   IF(            _xlfn.XLOOKUP(C9032,'deck &amp; rules'!$D$22:$M$22,_xlfn.XLOOKUP(H9032,'deck &amp; rules'!$C$23:$C$30,'deck &amp; rules'!$D$23:$M$30))="draw",
                                                     IF(I9032&gt;J9032,1,IF(I9032&lt;J9032,0,2)),
                                                     IF(I9032&gt;H9032,1,IF(I9032&lt;H9032,0,2))),
                                   IF(H9032&lt;7,
                                        IF(G9032&gt;J9032,1,IF(G9032&lt;J9032,0,2)),
                                        IF(G9032&gt;H9032,1,IF(G9032&lt;H9032,0,2))
                                        )
                          )
              )
        )</f>
        <v>1</v>
      </c>
      <c r="L9032">
        <f t="shared" ca="1" si="991"/>
        <v>-969</v>
      </c>
      <c r="M9032">
        <f t="shared" ca="1" si="992"/>
        <v>-879.99999999991178</v>
      </c>
      <c r="N9032">
        <f t="shared" ca="1" si="993"/>
        <v>-1651</v>
      </c>
    </row>
    <row r="9033" spans="1:14" x14ac:dyDescent="0.25">
      <c r="A9033">
        <f ca="1"/>
        <v>0</v>
      </c>
      <c r="B9033">
        <f ca="1"/>
        <v>7</v>
      </c>
      <c r="C9033">
        <f ca="1"/>
        <v>6</v>
      </c>
      <c r="D9033">
        <f ca="1"/>
        <v>0</v>
      </c>
      <c r="E9033">
        <f ca="1"/>
        <v>7</v>
      </c>
      <c r="F9033">
        <f ca="1"/>
        <v>0</v>
      </c>
      <c r="G9033">
        <f t="shared" ca="1" si="987"/>
        <v>7</v>
      </c>
      <c r="H9033">
        <f t="shared" ca="1" si="988"/>
        <v>7</v>
      </c>
      <c r="I9033">
        <f t="shared" ca="1" si="989"/>
        <v>3</v>
      </c>
      <c r="J9033">
        <f t="shared" ca="1" si="990"/>
        <v>7</v>
      </c>
      <c r="K9033" cm="1">
        <f t="array" aca="1" ref="K9033" ca="1">IF(G9033&gt;7,
        IF(G9033&gt;H9033, 1, IF(G9033&lt;H9033, 0, 2)),
        IF(       H9033&gt;7,
                     IF(G9033&gt;H9033, 1, IF(G9033&lt;H9033, 0, 2)),
                     IF(         G9033&lt;6,
                                   IF(            _xlfn.XLOOKUP(C9033,'deck &amp; rules'!$D$22:$M$22,_xlfn.XLOOKUP(H9033,'deck &amp; rules'!$C$23:$C$30,'deck &amp; rules'!$D$23:$M$30))="draw",
                                                     IF(I9033&gt;J9033,1,IF(I9033&lt;J9033,0,2)),
                                                     IF(I9033&gt;H9033,1,IF(I9033&lt;H9033,0,2))),
                                   IF(H9033&lt;7,
                                        IF(G9033&gt;J9033,1,IF(G9033&lt;J9033,0,2)),
                                        IF(G9033&gt;H9033,1,IF(G9033&lt;H9033,0,2))
                                        )
                          )
              )
        )</f>
        <v>2</v>
      </c>
      <c r="L9033">
        <f t="shared" ca="1" si="991"/>
        <v>-970</v>
      </c>
      <c r="M9033">
        <f t="shared" ca="1" si="992"/>
        <v>-880.99999999991178</v>
      </c>
      <c r="N9033">
        <f t="shared" ca="1" si="993"/>
        <v>-1643</v>
      </c>
    </row>
    <row r="9034" spans="1:14" x14ac:dyDescent="0.25">
      <c r="A9034">
        <f ca="1"/>
        <v>7</v>
      </c>
      <c r="B9034">
        <f ca="1"/>
        <v>3</v>
      </c>
      <c r="C9034">
        <f ca="1"/>
        <v>0</v>
      </c>
      <c r="D9034">
        <f ca="1"/>
        <v>6</v>
      </c>
      <c r="E9034">
        <f ca="1"/>
        <v>1</v>
      </c>
      <c r="F9034">
        <f ca="1"/>
        <v>7</v>
      </c>
      <c r="G9034">
        <f t="shared" ca="1" si="987"/>
        <v>0</v>
      </c>
      <c r="H9034">
        <f t="shared" ca="1" si="988"/>
        <v>7</v>
      </c>
      <c r="I9034">
        <f t="shared" ca="1" si="989"/>
        <v>0</v>
      </c>
      <c r="J9034">
        <f t="shared" ca="1" si="990"/>
        <v>4</v>
      </c>
      <c r="K9034" cm="1">
        <f t="array" aca="1" ref="K9034" ca="1">IF(G9034&gt;7,
        IF(G9034&gt;H9034, 1, IF(G9034&lt;H9034, 0, 2)),
        IF(       H9034&gt;7,
                     IF(G9034&gt;H9034, 1, IF(G9034&lt;H9034, 0, 2)),
                     IF(         G9034&lt;6,
                                   IF(            _xlfn.XLOOKUP(C9034,'deck &amp; rules'!$D$22:$M$22,_xlfn.XLOOKUP(H9034,'deck &amp; rules'!$C$23:$C$30,'deck &amp; rules'!$D$23:$M$30))="draw",
                                                     IF(I9034&gt;J9034,1,IF(I9034&lt;J9034,0,2)),
                                                     IF(I9034&gt;H9034,1,IF(I9034&lt;H9034,0,2))),
                                   IF(H9034&lt;7,
                                        IF(G9034&gt;J9034,1,IF(G9034&lt;J9034,0,2)),
                                        IF(G9034&gt;H9034,1,IF(G9034&lt;H9034,0,2))
                                        )
                          )
              )
        )</f>
        <v>0</v>
      </c>
      <c r="L9034">
        <f t="shared" ca="1" si="991"/>
        <v>-971</v>
      </c>
      <c r="M9034">
        <f t="shared" ca="1" si="992"/>
        <v>-880.04999999991173</v>
      </c>
      <c r="N9034">
        <f t="shared" ca="1" si="993"/>
        <v>-1644</v>
      </c>
    </row>
    <row r="9035" spans="1:14" x14ac:dyDescent="0.25">
      <c r="A9035">
        <f ca="1"/>
        <v>4</v>
      </c>
      <c r="B9035">
        <f ca="1"/>
        <v>0</v>
      </c>
      <c r="C9035">
        <f ca="1"/>
        <v>0</v>
      </c>
      <c r="D9035">
        <f ca="1"/>
        <v>8</v>
      </c>
      <c r="E9035">
        <f ca="1"/>
        <v>2</v>
      </c>
      <c r="F9035">
        <f ca="1"/>
        <v>9</v>
      </c>
      <c r="G9035">
        <f t="shared" ca="1" si="987"/>
        <v>4</v>
      </c>
      <c r="H9035">
        <f t="shared" ca="1" si="988"/>
        <v>0</v>
      </c>
      <c r="I9035">
        <f t="shared" ca="1" si="989"/>
        <v>4</v>
      </c>
      <c r="J9035">
        <f t="shared" ca="1" si="990"/>
        <v>9</v>
      </c>
      <c r="K9035" cm="1">
        <f t="array" aca="1" ref="K9035" ca="1">IF(G9035&gt;7,
        IF(G9035&gt;H9035, 1, IF(G9035&lt;H9035, 0, 2)),
        IF(       H9035&gt;7,
                     IF(G9035&gt;H9035, 1, IF(G9035&lt;H9035, 0, 2)),
                     IF(         G9035&lt;6,
                                   IF(            _xlfn.XLOOKUP(C9035,'deck &amp; rules'!$D$22:$M$22,_xlfn.XLOOKUP(H9035,'deck &amp; rules'!$C$23:$C$30,'deck &amp; rules'!$D$23:$M$30))="draw",
                                                     IF(I9035&gt;J9035,1,IF(I9035&lt;J9035,0,2)),
                                                     IF(I9035&gt;H9035,1,IF(I9035&lt;H9035,0,2))),
                                   IF(H9035&lt;7,
                                        IF(G9035&gt;J9035,1,IF(G9035&lt;J9035,0,2)),
                                        IF(G9035&gt;H9035,1,IF(G9035&lt;H9035,0,2))
                                        )
                          )
              )
        )</f>
        <v>0</v>
      </c>
      <c r="L9035">
        <f t="shared" ca="1" si="991"/>
        <v>-972</v>
      </c>
      <c r="M9035">
        <f t="shared" ca="1" si="992"/>
        <v>-879.09999999991169</v>
      </c>
      <c r="N9035">
        <f t="shared" ca="1" si="993"/>
        <v>-1645</v>
      </c>
    </row>
    <row r="9036" spans="1:14" x14ac:dyDescent="0.25">
      <c r="A9036">
        <f ca="1"/>
        <v>1</v>
      </c>
      <c r="B9036">
        <f ca="1"/>
        <v>0</v>
      </c>
      <c r="C9036">
        <f ca="1"/>
        <v>8</v>
      </c>
      <c r="D9036">
        <f ca="1"/>
        <v>5</v>
      </c>
      <c r="E9036">
        <f ca="1"/>
        <v>7</v>
      </c>
      <c r="F9036">
        <f ca="1"/>
        <v>0</v>
      </c>
      <c r="G9036">
        <f t="shared" ca="1" si="987"/>
        <v>1</v>
      </c>
      <c r="H9036">
        <f t="shared" ca="1" si="988"/>
        <v>2</v>
      </c>
      <c r="I9036">
        <f t="shared" ca="1" si="989"/>
        <v>9</v>
      </c>
      <c r="J9036">
        <f t="shared" ca="1" si="990"/>
        <v>2</v>
      </c>
      <c r="K9036" cm="1">
        <f t="array" aca="1" ref="K9036" ca="1">IF(G9036&gt;7,
        IF(G9036&gt;H9036, 1, IF(G9036&lt;H9036, 0, 2)),
        IF(       H9036&gt;7,
                     IF(G9036&gt;H9036, 1, IF(G9036&lt;H9036, 0, 2)),
                     IF(         G9036&lt;6,
                                   IF(            _xlfn.XLOOKUP(C9036,'deck &amp; rules'!$D$22:$M$22,_xlfn.XLOOKUP(H9036,'deck &amp; rules'!$C$23:$C$30,'deck &amp; rules'!$D$23:$M$30))="draw",
                                                     IF(I9036&gt;J9036,1,IF(I9036&lt;J9036,0,2)),
                                                     IF(I9036&gt;H9036,1,IF(I9036&lt;H9036,0,2))),
                                   IF(H9036&lt;7,
                                        IF(G9036&gt;J9036,1,IF(G9036&lt;J9036,0,2)),
                                        IF(G9036&gt;H9036,1,IF(G9036&lt;H9036,0,2))
                                        )
                          )
              )
        )</f>
        <v>1</v>
      </c>
      <c r="L9036">
        <f t="shared" ca="1" si="991"/>
        <v>-971</v>
      </c>
      <c r="M9036">
        <f t="shared" ca="1" si="992"/>
        <v>-880.09999999991169</v>
      </c>
      <c r="N9036">
        <f t="shared" ca="1" si="993"/>
        <v>-1646</v>
      </c>
    </row>
    <row r="9037" spans="1:14" x14ac:dyDescent="0.25">
      <c r="A9037">
        <f ca="1"/>
        <v>9</v>
      </c>
      <c r="B9037">
        <f ca="1"/>
        <v>0</v>
      </c>
      <c r="C9037">
        <f ca="1"/>
        <v>3</v>
      </c>
      <c r="D9037">
        <f ca="1"/>
        <v>7</v>
      </c>
      <c r="E9037">
        <f ca="1"/>
        <v>8</v>
      </c>
      <c r="F9037">
        <f ca="1"/>
        <v>8</v>
      </c>
      <c r="G9037">
        <f t="shared" ca="1" si="987"/>
        <v>9</v>
      </c>
      <c r="H9037">
        <f t="shared" ca="1" si="988"/>
        <v>5</v>
      </c>
      <c r="I9037">
        <f t="shared" ca="1" si="989"/>
        <v>2</v>
      </c>
      <c r="J9037">
        <f t="shared" ca="1" si="990"/>
        <v>3</v>
      </c>
      <c r="K9037" cm="1">
        <f t="array" aca="1" ref="K9037" ca="1">IF(G9037&gt;7,
        IF(G9037&gt;H9037, 1, IF(G9037&lt;H9037, 0, 2)),
        IF(       H9037&gt;7,
                     IF(G9037&gt;H9037, 1, IF(G9037&lt;H9037, 0, 2)),
                     IF(         G9037&lt;6,
                                   IF(            _xlfn.XLOOKUP(C9037,'deck &amp; rules'!$D$22:$M$22,_xlfn.XLOOKUP(H9037,'deck &amp; rules'!$C$23:$C$30,'deck &amp; rules'!$D$23:$M$30))="draw",
                                                     IF(I9037&gt;J9037,1,IF(I9037&lt;J9037,0,2)),
                                                     IF(I9037&gt;H9037,1,IF(I9037&lt;H9037,0,2))),
                                   IF(H9037&lt;7,
                                        IF(G9037&gt;J9037,1,IF(G9037&lt;J9037,0,2)),
                                        IF(G9037&gt;H9037,1,IF(G9037&lt;H9037,0,2))
                                        )
                          )
              )
        )</f>
        <v>1</v>
      </c>
      <c r="L9037">
        <f t="shared" ca="1" si="991"/>
        <v>-970</v>
      </c>
      <c r="M9037">
        <f t="shared" ca="1" si="992"/>
        <v>-881.09999999991169</v>
      </c>
      <c r="N9037">
        <f t="shared" ca="1" si="993"/>
        <v>-1647</v>
      </c>
    </row>
    <row r="9038" spans="1:14" x14ac:dyDescent="0.25">
      <c r="A9038">
        <f ca="1"/>
        <v>6</v>
      </c>
      <c r="B9038">
        <f ca="1"/>
        <v>8</v>
      </c>
      <c r="C9038">
        <f ca="1"/>
        <v>0</v>
      </c>
      <c r="D9038">
        <f ca="1"/>
        <v>9</v>
      </c>
      <c r="E9038">
        <f ca="1"/>
        <v>9</v>
      </c>
      <c r="F9038">
        <f ca="1"/>
        <v>9</v>
      </c>
      <c r="G9038">
        <f t="shared" ca="1" si="987"/>
        <v>4</v>
      </c>
      <c r="H9038">
        <f t="shared" ca="1" si="988"/>
        <v>8</v>
      </c>
      <c r="I9038">
        <f t="shared" ca="1" si="989"/>
        <v>4</v>
      </c>
      <c r="J9038">
        <f t="shared" ca="1" si="990"/>
        <v>7</v>
      </c>
      <c r="K9038" cm="1">
        <f t="array" aca="1" ref="K9038" ca="1">IF(G9038&gt;7,
        IF(G9038&gt;H9038, 1, IF(G9038&lt;H9038, 0, 2)),
        IF(       H9038&gt;7,
                     IF(G9038&gt;H9038, 1, IF(G9038&lt;H9038, 0, 2)),
                     IF(         G9038&lt;6,
                                   IF(            _xlfn.XLOOKUP(C9038,'deck &amp; rules'!$D$22:$M$22,_xlfn.XLOOKUP(H9038,'deck &amp; rules'!$C$23:$C$30,'deck &amp; rules'!$D$23:$M$30))="draw",
                                                     IF(I9038&gt;J9038,1,IF(I9038&lt;J9038,0,2)),
                                                     IF(I9038&gt;H9038,1,IF(I9038&lt;H9038,0,2))),
                                   IF(H9038&lt;7,
                                        IF(G9038&gt;J9038,1,IF(G9038&lt;J9038,0,2)),
                                        IF(G9038&gt;H9038,1,IF(G9038&lt;H9038,0,2))
                                        )
                          )
              )
        )</f>
        <v>0</v>
      </c>
      <c r="L9038">
        <f t="shared" ca="1" si="991"/>
        <v>-971</v>
      </c>
      <c r="M9038">
        <f t="shared" ca="1" si="992"/>
        <v>-880.14999999991164</v>
      </c>
      <c r="N9038">
        <f t="shared" ca="1" si="993"/>
        <v>-1648</v>
      </c>
    </row>
    <row r="9039" spans="1:14" x14ac:dyDescent="0.25">
      <c r="A9039">
        <f ca="1"/>
        <v>2</v>
      </c>
      <c r="B9039">
        <f ca="1"/>
        <v>7</v>
      </c>
      <c r="C9039">
        <f ca="1"/>
        <v>0</v>
      </c>
      <c r="D9039">
        <f ca="1"/>
        <v>1</v>
      </c>
      <c r="E9039">
        <f ca="1"/>
        <v>0</v>
      </c>
      <c r="F9039">
        <f ca="1"/>
        <v>4</v>
      </c>
      <c r="G9039">
        <f t="shared" ca="1" si="987"/>
        <v>9</v>
      </c>
      <c r="H9039">
        <f t="shared" ca="1" si="988"/>
        <v>1</v>
      </c>
      <c r="I9039">
        <f t="shared" ca="1" si="989"/>
        <v>9</v>
      </c>
      <c r="J9039">
        <f t="shared" ca="1" si="990"/>
        <v>5</v>
      </c>
      <c r="K9039" cm="1">
        <f t="array" aca="1" ref="K9039" ca="1">IF(G9039&gt;7,
        IF(G9039&gt;H9039, 1, IF(G9039&lt;H9039, 0, 2)),
        IF(       H9039&gt;7,
                     IF(G9039&gt;H9039, 1, IF(G9039&lt;H9039, 0, 2)),
                     IF(         G9039&lt;6,
                                   IF(            _xlfn.XLOOKUP(C9039,'deck &amp; rules'!$D$22:$M$22,_xlfn.XLOOKUP(H9039,'deck &amp; rules'!$C$23:$C$30,'deck &amp; rules'!$D$23:$M$30))="draw",
                                                     IF(I9039&gt;J9039,1,IF(I9039&lt;J9039,0,2)),
                                                     IF(I9039&gt;H9039,1,IF(I9039&lt;H9039,0,2))),
                                   IF(H9039&lt;7,
                                        IF(G9039&gt;J9039,1,IF(G9039&lt;J9039,0,2)),
                                        IF(G9039&gt;H9039,1,IF(G9039&lt;H9039,0,2))
                                        )
                          )
              )
        )</f>
        <v>1</v>
      </c>
      <c r="L9039">
        <f t="shared" ca="1" si="991"/>
        <v>-970</v>
      </c>
      <c r="M9039">
        <f t="shared" ca="1" si="992"/>
        <v>-881.14999999991164</v>
      </c>
      <c r="N9039">
        <f t="shared" ca="1" si="993"/>
        <v>-1649</v>
      </c>
    </row>
    <row r="9040" spans="1:14" x14ac:dyDescent="0.25">
      <c r="A9040">
        <f ca="1"/>
        <v>9</v>
      </c>
      <c r="B9040">
        <f ca="1"/>
        <v>8</v>
      </c>
      <c r="C9040">
        <f ca="1"/>
        <v>5</v>
      </c>
      <c r="D9040">
        <f ca="1"/>
        <v>4</v>
      </c>
      <c r="E9040">
        <f ca="1"/>
        <v>5</v>
      </c>
      <c r="F9040">
        <f ca="1"/>
        <v>0</v>
      </c>
      <c r="G9040">
        <f t="shared" ca="1" si="987"/>
        <v>7</v>
      </c>
      <c r="H9040">
        <f t="shared" ca="1" si="988"/>
        <v>9</v>
      </c>
      <c r="I9040">
        <f t="shared" ca="1" si="989"/>
        <v>2</v>
      </c>
      <c r="J9040">
        <f t="shared" ca="1" si="990"/>
        <v>9</v>
      </c>
      <c r="K9040" cm="1">
        <f t="array" aca="1" ref="K9040" ca="1">IF(G9040&gt;7,
        IF(G9040&gt;H9040, 1, IF(G9040&lt;H9040, 0, 2)),
        IF(       H9040&gt;7,
                     IF(G9040&gt;H9040, 1, IF(G9040&lt;H9040, 0, 2)),
                     IF(         G9040&lt;6,
                                   IF(            _xlfn.XLOOKUP(C9040,'deck &amp; rules'!$D$22:$M$22,_xlfn.XLOOKUP(H9040,'deck &amp; rules'!$C$23:$C$30,'deck &amp; rules'!$D$23:$M$30))="draw",
                                                     IF(I9040&gt;J9040,1,IF(I9040&lt;J9040,0,2)),
                                                     IF(I9040&gt;H9040,1,IF(I9040&lt;H9040,0,2))),
                                   IF(H9040&lt;7,
                                        IF(G9040&gt;J9040,1,IF(G9040&lt;J9040,0,2)),
                                        IF(G9040&gt;H9040,1,IF(G9040&lt;H9040,0,2))
                                        )
                          )
              )
        )</f>
        <v>0</v>
      </c>
      <c r="L9040">
        <f t="shared" ca="1" si="991"/>
        <v>-971</v>
      </c>
      <c r="M9040">
        <f t="shared" ca="1" si="992"/>
        <v>-880.1999999999116</v>
      </c>
      <c r="N9040">
        <f t="shared" ca="1" si="993"/>
        <v>-1650</v>
      </c>
    </row>
    <row r="9041" spans="1:14" x14ac:dyDescent="0.25">
      <c r="A9041">
        <f ca="1"/>
        <v>7</v>
      </c>
      <c r="B9041">
        <f ca="1"/>
        <v>5</v>
      </c>
      <c r="C9041">
        <f ca="1"/>
        <v>2</v>
      </c>
      <c r="D9041">
        <f ca="1"/>
        <v>2</v>
      </c>
      <c r="E9041">
        <f ca="1"/>
        <v>9</v>
      </c>
      <c r="F9041">
        <f ca="1"/>
        <v>9</v>
      </c>
      <c r="G9041">
        <f t="shared" ca="1" si="987"/>
        <v>2</v>
      </c>
      <c r="H9041">
        <f t="shared" ca="1" si="988"/>
        <v>1</v>
      </c>
      <c r="I9041">
        <f t="shared" ca="1" si="989"/>
        <v>4</v>
      </c>
      <c r="J9041">
        <f t="shared" ca="1" si="990"/>
        <v>0</v>
      </c>
      <c r="K9041" cm="1">
        <f t="array" aca="1" ref="K9041" ca="1">IF(G9041&gt;7,
        IF(G9041&gt;H9041, 1, IF(G9041&lt;H9041, 0, 2)),
        IF(       H9041&gt;7,
                     IF(G9041&gt;H9041, 1, IF(G9041&lt;H9041, 0, 2)),
                     IF(         G9041&lt;6,
                                   IF(            _xlfn.XLOOKUP(C9041,'deck &amp; rules'!$D$22:$M$22,_xlfn.XLOOKUP(H9041,'deck &amp; rules'!$C$23:$C$30,'deck &amp; rules'!$D$23:$M$30))="draw",
                                                     IF(I9041&gt;J9041,1,IF(I9041&lt;J9041,0,2)),
                                                     IF(I9041&gt;H9041,1,IF(I9041&lt;H9041,0,2))),
                                   IF(H9041&lt;7,
                                        IF(G9041&gt;J9041,1,IF(G9041&lt;J9041,0,2)),
                                        IF(G9041&gt;H9041,1,IF(G9041&lt;H9041,0,2))
                                        )
                          )
              )
        )</f>
        <v>1</v>
      </c>
      <c r="L9041">
        <f t="shared" ca="1" si="991"/>
        <v>-970</v>
      </c>
      <c r="M9041">
        <f t="shared" ca="1" si="992"/>
        <v>-881.1999999999116</v>
      </c>
      <c r="N9041">
        <f t="shared" ca="1" si="993"/>
        <v>-1651</v>
      </c>
    </row>
    <row r="9042" spans="1:14" x14ac:dyDescent="0.25">
      <c r="A9042">
        <f ca="1"/>
        <v>0</v>
      </c>
      <c r="B9042">
        <f ca="1"/>
        <v>6</v>
      </c>
      <c r="C9042">
        <f ca="1"/>
        <v>5</v>
      </c>
      <c r="D9042">
        <f ca="1"/>
        <v>1</v>
      </c>
      <c r="E9042">
        <f ca="1"/>
        <v>0</v>
      </c>
      <c r="F9042">
        <f ca="1"/>
        <v>1</v>
      </c>
      <c r="G9042">
        <f t="shared" ca="1" si="987"/>
        <v>6</v>
      </c>
      <c r="H9042">
        <f t="shared" ca="1" si="988"/>
        <v>1</v>
      </c>
      <c r="I9042">
        <f t="shared" ca="1" si="989"/>
        <v>1</v>
      </c>
      <c r="J9042">
        <f t="shared" ca="1" si="990"/>
        <v>2</v>
      </c>
      <c r="K9042" cm="1">
        <f t="array" aca="1" ref="K9042" ca="1">IF(G9042&gt;7,
        IF(G9042&gt;H9042, 1, IF(G9042&lt;H9042, 0, 2)),
        IF(       H9042&gt;7,
                     IF(G9042&gt;H9042, 1, IF(G9042&lt;H9042, 0, 2)),
                     IF(         G9042&lt;6,
                                   IF(            _xlfn.XLOOKUP(C9042,'deck &amp; rules'!$D$22:$M$22,_xlfn.XLOOKUP(H9042,'deck &amp; rules'!$C$23:$C$30,'deck &amp; rules'!$D$23:$M$30))="draw",
                                                     IF(I9042&gt;J9042,1,IF(I9042&lt;J9042,0,2)),
                                                     IF(I9042&gt;H9042,1,IF(I9042&lt;H9042,0,2))),
                                   IF(H9042&lt;7,
                                        IF(G9042&gt;J9042,1,IF(G9042&lt;J9042,0,2)),
                                        IF(G9042&gt;H9042,1,IF(G9042&lt;H9042,0,2))
                                        )
                          )
              )
        )</f>
        <v>1</v>
      </c>
      <c r="L9042">
        <f t="shared" ca="1" si="991"/>
        <v>-969</v>
      </c>
      <c r="M9042">
        <f t="shared" ca="1" si="992"/>
        <v>-882.1999999999116</v>
      </c>
      <c r="N9042">
        <f t="shared" ca="1" si="993"/>
        <v>-1652</v>
      </c>
    </row>
    <row r="9043" spans="1:14" x14ac:dyDescent="0.25">
      <c r="A9043">
        <f ca="1"/>
        <v>8</v>
      </c>
      <c r="B9043">
        <f ca="1"/>
        <v>7</v>
      </c>
      <c r="C9043">
        <f ca="1"/>
        <v>8</v>
      </c>
      <c r="D9043">
        <f ca="1"/>
        <v>0</v>
      </c>
      <c r="E9043">
        <f ca="1"/>
        <v>0</v>
      </c>
      <c r="F9043">
        <f ca="1"/>
        <v>3</v>
      </c>
      <c r="G9043">
        <f t="shared" ca="1" si="987"/>
        <v>5</v>
      </c>
      <c r="H9043">
        <f t="shared" ca="1" si="988"/>
        <v>0</v>
      </c>
      <c r="I9043">
        <f t="shared" ca="1" si="989"/>
        <v>3</v>
      </c>
      <c r="J9043">
        <f t="shared" ca="1" si="990"/>
        <v>3</v>
      </c>
      <c r="K9043" cm="1">
        <f t="array" aca="1" ref="K9043" ca="1">IF(G9043&gt;7,
        IF(G9043&gt;H9043, 1, IF(G9043&lt;H9043, 0, 2)),
        IF(       H9043&gt;7,
                     IF(G9043&gt;H9043, 1, IF(G9043&lt;H9043, 0, 2)),
                     IF(         G9043&lt;6,
                                   IF(            _xlfn.XLOOKUP(C9043,'deck &amp; rules'!$D$22:$M$22,_xlfn.XLOOKUP(H9043,'deck &amp; rules'!$C$23:$C$30,'deck &amp; rules'!$D$23:$M$30))="draw",
                                                     IF(I9043&gt;J9043,1,IF(I9043&lt;J9043,0,2)),
                                                     IF(I9043&gt;H9043,1,IF(I9043&lt;H9043,0,2))),
                                   IF(H9043&lt;7,
                                        IF(G9043&gt;J9043,1,IF(G9043&lt;J9043,0,2)),
                                        IF(G9043&gt;H9043,1,IF(G9043&lt;H9043,0,2))
                                        )
                          )
              )
        )</f>
        <v>2</v>
      </c>
      <c r="L9043">
        <f t="shared" ca="1" si="991"/>
        <v>-970</v>
      </c>
      <c r="M9043">
        <f t="shared" ca="1" si="992"/>
        <v>-883.1999999999116</v>
      </c>
      <c r="N9043">
        <f t="shared" ca="1" si="993"/>
        <v>-1644</v>
      </c>
    </row>
    <row r="9044" spans="1:14" x14ac:dyDescent="0.25">
      <c r="A9044">
        <f ca="1"/>
        <v>3</v>
      </c>
      <c r="B9044">
        <f ca="1"/>
        <v>0</v>
      </c>
      <c r="C9044">
        <f ca="1"/>
        <v>1</v>
      </c>
      <c r="D9044">
        <f ca="1"/>
        <v>9</v>
      </c>
      <c r="E9044">
        <f ca="1"/>
        <v>1</v>
      </c>
      <c r="F9044">
        <f ca="1"/>
        <v>6</v>
      </c>
      <c r="G9044">
        <f t="shared" ca="1" si="987"/>
        <v>3</v>
      </c>
      <c r="H9044">
        <f t="shared" ca="1" si="988"/>
        <v>0</v>
      </c>
      <c r="I9044">
        <f t="shared" ca="1" si="989"/>
        <v>4</v>
      </c>
      <c r="J9044">
        <f t="shared" ca="1" si="990"/>
        <v>6</v>
      </c>
      <c r="K9044" cm="1">
        <f t="array" aca="1" ref="K9044" ca="1">IF(G9044&gt;7,
        IF(G9044&gt;H9044, 1, IF(G9044&lt;H9044, 0, 2)),
        IF(       H9044&gt;7,
                     IF(G9044&gt;H9044, 1, IF(G9044&lt;H9044, 0, 2)),
                     IF(         G9044&lt;6,
                                   IF(            _xlfn.XLOOKUP(C9044,'deck &amp; rules'!$D$22:$M$22,_xlfn.XLOOKUP(H9044,'deck &amp; rules'!$C$23:$C$30,'deck &amp; rules'!$D$23:$M$30))="draw",
                                                     IF(I9044&gt;J9044,1,IF(I9044&lt;J9044,0,2)),
                                                     IF(I9044&gt;H9044,1,IF(I9044&lt;H9044,0,2))),
                                   IF(H9044&lt;7,
                                        IF(G9044&gt;J9044,1,IF(G9044&lt;J9044,0,2)),
                                        IF(G9044&gt;H9044,1,IF(G9044&lt;H9044,0,2))
                                        )
                          )
              )
        )</f>
        <v>0</v>
      </c>
      <c r="L9044">
        <f t="shared" ca="1" si="991"/>
        <v>-971</v>
      </c>
      <c r="M9044">
        <f t="shared" ca="1" si="992"/>
        <v>-882.24999999991155</v>
      </c>
      <c r="N9044">
        <f t="shared" ca="1" si="993"/>
        <v>-1645</v>
      </c>
    </row>
    <row r="9045" spans="1:14" x14ac:dyDescent="0.25">
      <c r="A9045">
        <f ca="1"/>
        <v>5</v>
      </c>
      <c r="B9045">
        <f ca="1"/>
        <v>0</v>
      </c>
      <c r="C9045">
        <f ca="1"/>
        <v>0</v>
      </c>
      <c r="D9045">
        <f ca="1"/>
        <v>9</v>
      </c>
      <c r="E9045">
        <f ca="1"/>
        <v>9</v>
      </c>
      <c r="F9045">
        <f ca="1"/>
        <v>0</v>
      </c>
      <c r="G9045">
        <f t="shared" ca="1" si="987"/>
        <v>5</v>
      </c>
      <c r="H9045">
        <f t="shared" ca="1" si="988"/>
        <v>8</v>
      </c>
      <c r="I9045">
        <f t="shared" ca="1" si="989"/>
        <v>5</v>
      </c>
      <c r="J9045">
        <f t="shared" ca="1" si="990"/>
        <v>8</v>
      </c>
      <c r="K9045" cm="1">
        <f t="array" aca="1" ref="K9045" ca="1">IF(G9045&gt;7,
        IF(G9045&gt;H9045, 1, IF(G9045&lt;H9045, 0, 2)),
        IF(       H9045&gt;7,
                     IF(G9045&gt;H9045, 1, IF(G9045&lt;H9045, 0, 2)),
                     IF(         G9045&lt;6,
                                   IF(            _xlfn.XLOOKUP(C9045,'deck &amp; rules'!$D$22:$M$22,_xlfn.XLOOKUP(H9045,'deck &amp; rules'!$C$23:$C$30,'deck &amp; rules'!$D$23:$M$30))="draw",
                                                     IF(I9045&gt;J9045,1,IF(I9045&lt;J9045,0,2)),
                                                     IF(I9045&gt;H9045,1,IF(I9045&lt;H9045,0,2))),
                                   IF(H9045&lt;7,
                                        IF(G9045&gt;J9045,1,IF(G9045&lt;J9045,0,2)),
                                        IF(G9045&gt;H9045,1,IF(G9045&lt;H9045,0,2))
                                        )
                          )
              )
        )</f>
        <v>0</v>
      </c>
      <c r="L9045">
        <f t="shared" ca="1" si="991"/>
        <v>-972</v>
      </c>
      <c r="M9045">
        <f t="shared" ca="1" si="992"/>
        <v>-881.29999999991151</v>
      </c>
      <c r="N9045">
        <f t="shared" ca="1" si="993"/>
        <v>-1646</v>
      </c>
    </row>
    <row r="9046" spans="1:14" x14ac:dyDescent="0.25">
      <c r="A9046">
        <f ca="1"/>
        <v>0</v>
      </c>
      <c r="B9046">
        <f ca="1"/>
        <v>9</v>
      </c>
      <c r="C9046">
        <f ca="1"/>
        <v>9</v>
      </c>
      <c r="D9046">
        <f ca="1"/>
        <v>0</v>
      </c>
      <c r="E9046">
        <f ca="1"/>
        <v>1</v>
      </c>
      <c r="F9046">
        <f ca="1"/>
        <v>0</v>
      </c>
      <c r="G9046">
        <f t="shared" ca="1" si="987"/>
        <v>9</v>
      </c>
      <c r="H9046">
        <f t="shared" ca="1" si="988"/>
        <v>1</v>
      </c>
      <c r="I9046">
        <f t="shared" ca="1" si="989"/>
        <v>8</v>
      </c>
      <c r="J9046">
        <f t="shared" ca="1" si="990"/>
        <v>1</v>
      </c>
      <c r="K9046" cm="1">
        <f t="array" aca="1" ref="K9046" ca="1">IF(G9046&gt;7,
        IF(G9046&gt;H9046, 1, IF(G9046&lt;H9046, 0, 2)),
        IF(       H9046&gt;7,
                     IF(G9046&gt;H9046, 1, IF(G9046&lt;H9046, 0, 2)),
                     IF(         G9046&lt;6,
                                   IF(            _xlfn.XLOOKUP(C9046,'deck &amp; rules'!$D$22:$M$22,_xlfn.XLOOKUP(H9046,'deck &amp; rules'!$C$23:$C$30,'deck &amp; rules'!$D$23:$M$30))="draw",
                                                     IF(I9046&gt;J9046,1,IF(I9046&lt;J9046,0,2)),
                                                     IF(I9046&gt;H9046,1,IF(I9046&lt;H9046,0,2))),
                                   IF(H9046&lt;7,
                                        IF(G9046&gt;J9046,1,IF(G9046&lt;J9046,0,2)),
                                        IF(G9046&gt;H9046,1,IF(G9046&lt;H9046,0,2))
                                        )
                          )
              )
        )</f>
        <v>1</v>
      </c>
      <c r="L9046">
        <f t="shared" ca="1" si="991"/>
        <v>-971</v>
      </c>
      <c r="M9046">
        <f t="shared" ca="1" si="992"/>
        <v>-882.29999999991151</v>
      </c>
      <c r="N9046">
        <f t="shared" ca="1" si="993"/>
        <v>-1647</v>
      </c>
    </row>
    <row r="9047" spans="1:14" x14ac:dyDescent="0.25">
      <c r="A9047">
        <f ca="1"/>
        <v>0</v>
      </c>
      <c r="B9047">
        <f ca="1"/>
        <v>5</v>
      </c>
      <c r="C9047">
        <f ca="1"/>
        <v>0</v>
      </c>
      <c r="D9047">
        <f ca="1"/>
        <v>2</v>
      </c>
      <c r="E9047">
        <f ca="1"/>
        <v>0</v>
      </c>
      <c r="F9047">
        <f ca="1"/>
        <v>5</v>
      </c>
      <c r="G9047">
        <f t="shared" ca="1" si="987"/>
        <v>5</v>
      </c>
      <c r="H9047">
        <f t="shared" ca="1" si="988"/>
        <v>2</v>
      </c>
      <c r="I9047">
        <f t="shared" ca="1" si="989"/>
        <v>5</v>
      </c>
      <c r="J9047">
        <f t="shared" ca="1" si="990"/>
        <v>7</v>
      </c>
      <c r="K9047" cm="1">
        <f t="array" aca="1" ref="K9047" ca="1">IF(G9047&gt;7,
        IF(G9047&gt;H9047, 1, IF(G9047&lt;H9047, 0, 2)),
        IF(       H9047&gt;7,
                     IF(G9047&gt;H9047, 1, IF(G9047&lt;H9047, 0, 2)),
                     IF(         G9047&lt;6,
                                   IF(            _xlfn.XLOOKUP(C9047,'deck &amp; rules'!$D$22:$M$22,_xlfn.XLOOKUP(H9047,'deck &amp; rules'!$C$23:$C$30,'deck &amp; rules'!$D$23:$M$30))="draw",
                                                     IF(I9047&gt;J9047,1,IF(I9047&lt;J9047,0,2)),
                                                     IF(I9047&gt;H9047,1,IF(I9047&lt;H9047,0,2))),
                                   IF(H9047&lt;7,
                                        IF(G9047&gt;J9047,1,IF(G9047&lt;J9047,0,2)),
                                        IF(G9047&gt;H9047,1,IF(G9047&lt;H9047,0,2))
                                        )
                          )
              )
        )</f>
        <v>0</v>
      </c>
      <c r="L9047">
        <f t="shared" ca="1" si="991"/>
        <v>-972</v>
      </c>
      <c r="M9047">
        <f t="shared" ca="1" si="992"/>
        <v>-881.34999999991146</v>
      </c>
      <c r="N9047">
        <f t="shared" ca="1" si="993"/>
        <v>-1648</v>
      </c>
    </row>
    <row r="9048" spans="1:14" x14ac:dyDescent="0.25">
      <c r="A9048">
        <f ca="1"/>
        <v>0</v>
      </c>
      <c r="B9048">
        <f ca="1"/>
        <v>0</v>
      </c>
      <c r="C9048">
        <f ca="1"/>
        <v>0</v>
      </c>
      <c r="D9048">
        <f ca="1"/>
        <v>2</v>
      </c>
      <c r="E9048">
        <f ca="1"/>
        <v>7</v>
      </c>
      <c r="F9048">
        <f ca="1"/>
        <v>4</v>
      </c>
      <c r="G9048">
        <f t="shared" ca="1" si="987"/>
        <v>0</v>
      </c>
      <c r="H9048">
        <f t="shared" ca="1" si="988"/>
        <v>9</v>
      </c>
      <c r="I9048">
        <f t="shared" ca="1" si="989"/>
        <v>0</v>
      </c>
      <c r="J9048">
        <f t="shared" ca="1" si="990"/>
        <v>3</v>
      </c>
      <c r="K9048" cm="1">
        <f t="array" aca="1" ref="K9048" ca="1">IF(G9048&gt;7,
        IF(G9048&gt;H9048, 1, IF(G9048&lt;H9048, 0, 2)),
        IF(       H9048&gt;7,
                     IF(G9048&gt;H9048, 1, IF(G9048&lt;H9048, 0, 2)),
                     IF(         G9048&lt;6,
                                   IF(            _xlfn.XLOOKUP(C9048,'deck &amp; rules'!$D$22:$M$22,_xlfn.XLOOKUP(H9048,'deck &amp; rules'!$C$23:$C$30,'deck &amp; rules'!$D$23:$M$30))="draw",
                                                     IF(I9048&gt;J9048,1,IF(I9048&lt;J9048,0,2)),
                                                     IF(I9048&gt;H9048,1,IF(I9048&lt;H9048,0,2))),
                                   IF(H9048&lt;7,
                                        IF(G9048&gt;J9048,1,IF(G9048&lt;J9048,0,2)),
                                        IF(G9048&gt;H9048,1,IF(G9048&lt;H9048,0,2))
                                        )
                          )
              )
        )</f>
        <v>0</v>
      </c>
      <c r="L9048">
        <f t="shared" ca="1" si="991"/>
        <v>-973</v>
      </c>
      <c r="M9048">
        <f t="shared" ca="1" si="992"/>
        <v>-880.39999999991142</v>
      </c>
      <c r="N9048">
        <f t="shared" ca="1" si="993"/>
        <v>-1649</v>
      </c>
    </row>
    <row r="9049" spans="1:14" x14ac:dyDescent="0.25">
      <c r="A9049">
        <f ca="1"/>
        <v>1</v>
      </c>
      <c r="B9049">
        <f ca="1"/>
        <v>7</v>
      </c>
      <c r="C9049">
        <f ca="1"/>
        <v>5</v>
      </c>
      <c r="D9049">
        <f ca="1"/>
        <v>1</v>
      </c>
      <c r="E9049">
        <f ca="1"/>
        <v>2</v>
      </c>
      <c r="F9049">
        <f ca="1"/>
        <v>0</v>
      </c>
      <c r="G9049">
        <f t="shared" ca="1" si="987"/>
        <v>8</v>
      </c>
      <c r="H9049">
        <f t="shared" ca="1" si="988"/>
        <v>3</v>
      </c>
      <c r="I9049">
        <f t="shared" ca="1" si="989"/>
        <v>3</v>
      </c>
      <c r="J9049">
        <f t="shared" ca="1" si="990"/>
        <v>3</v>
      </c>
      <c r="K9049" cm="1">
        <f t="array" aca="1" ref="K9049" ca="1">IF(G9049&gt;7,
        IF(G9049&gt;H9049, 1, IF(G9049&lt;H9049, 0, 2)),
        IF(       H9049&gt;7,
                     IF(G9049&gt;H9049, 1, IF(G9049&lt;H9049, 0, 2)),
                     IF(         G9049&lt;6,
                                   IF(            _xlfn.XLOOKUP(C9049,'deck &amp; rules'!$D$22:$M$22,_xlfn.XLOOKUP(H9049,'deck &amp; rules'!$C$23:$C$30,'deck &amp; rules'!$D$23:$M$30))="draw",
                                                     IF(I9049&gt;J9049,1,IF(I9049&lt;J9049,0,2)),
                                                     IF(I9049&gt;H9049,1,IF(I9049&lt;H9049,0,2))),
                                   IF(H9049&lt;7,
                                        IF(G9049&gt;J9049,1,IF(G9049&lt;J9049,0,2)),
                                        IF(G9049&gt;H9049,1,IF(G9049&lt;H9049,0,2))
                                        )
                          )
              )
        )</f>
        <v>1</v>
      </c>
      <c r="L9049">
        <f t="shared" ca="1" si="991"/>
        <v>-972</v>
      </c>
      <c r="M9049">
        <f t="shared" ca="1" si="992"/>
        <v>-881.39999999991142</v>
      </c>
      <c r="N9049">
        <f t="shared" ca="1" si="993"/>
        <v>-1650</v>
      </c>
    </row>
    <row r="9050" spans="1:14" x14ac:dyDescent="0.25">
      <c r="A9050">
        <f ca="1"/>
        <v>0</v>
      </c>
      <c r="B9050">
        <f ca="1"/>
        <v>1</v>
      </c>
      <c r="C9050">
        <f ca="1"/>
        <v>2</v>
      </c>
      <c r="D9050">
        <f ca="1"/>
        <v>8</v>
      </c>
      <c r="E9050">
        <f ca="1"/>
        <v>1</v>
      </c>
      <c r="F9050">
        <f ca="1"/>
        <v>3</v>
      </c>
      <c r="G9050">
        <f t="shared" ca="1" si="987"/>
        <v>1</v>
      </c>
      <c r="H9050">
        <f t="shared" ca="1" si="988"/>
        <v>9</v>
      </c>
      <c r="I9050">
        <f t="shared" ca="1" si="989"/>
        <v>3</v>
      </c>
      <c r="J9050">
        <f t="shared" ca="1" si="990"/>
        <v>2</v>
      </c>
      <c r="K9050" cm="1">
        <f t="array" aca="1" ref="K9050" ca="1">IF(G9050&gt;7,
        IF(G9050&gt;H9050, 1, IF(G9050&lt;H9050, 0, 2)),
        IF(       H9050&gt;7,
                     IF(G9050&gt;H9050, 1, IF(G9050&lt;H9050, 0, 2)),
                     IF(         G9050&lt;6,
                                   IF(            _xlfn.XLOOKUP(C9050,'deck &amp; rules'!$D$22:$M$22,_xlfn.XLOOKUP(H9050,'deck &amp; rules'!$C$23:$C$30,'deck &amp; rules'!$D$23:$M$30))="draw",
                                                     IF(I9050&gt;J9050,1,IF(I9050&lt;J9050,0,2)),
                                                     IF(I9050&gt;H9050,1,IF(I9050&lt;H9050,0,2))),
                                   IF(H9050&lt;7,
                                        IF(G9050&gt;J9050,1,IF(G9050&lt;J9050,0,2)),
                                        IF(G9050&gt;H9050,1,IF(G9050&lt;H9050,0,2))
                                        )
                          )
              )
        )</f>
        <v>0</v>
      </c>
      <c r="L9050">
        <f t="shared" ca="1" si="991"/>
        <v>-973</v>
      </c>
      <c r="M9050">
        <f t="shared" ca="1" si="992"/>
        <v>-880.44999999991137</v>
      </c>
      <c r="N9050">
        <f t="shared" ca="1" si="993"/>
        <v>-1651</v>
      </c>
    </row>
    <row r="9051" spans="1:14" x14ac:dyDescent="0.25">
      <c r="A9051">
        <f ca="1"/>
        <v>1</v>
      </c>
      <c r="B9051">
        <f ca="1"/>
        <v>0</v>
      </c>
      <c r="C9051">
        <f ca="1"/>
        <v>7</v>
      </c>
      <c r="D9051">
        <f ca="1"/>
        <v>0</v>
      </c>
      <c r="E9051">
        <f ca="1"/>
        <v>7</v>
      </c>
      <c r="F9051">
        <f ca="1"/>
        <v>8</v>
      </c>
      <c r="G9051">
        <f t="shared" ca="1" si="987"/>
        <v>1</v>
      </c>
      <c r="H9051">
        <f t="shared" ca="1" si="988"/>
        <v>7</v>
      </c>
      <c r="I9051">
        <f t="shared" ca="1" si="989"/>
        <v>8</v>
      </c>
      <c r="J9051">
        <f t="shared" ca="1" si="990"/>
        <v>5</v>
      </c>
      <c r="K9051" cm="1">
        <f t="array" aca="1" ref="K9051" ca="1">IF(G9051&gt;7,
        IF(G9051&gt;H9051, 1, IF(G9051&lt;H9051, 0, 2)),
        IF(       H9051&gt;7,
                     IF(G9051&gt;H9051, 1, IF(G9051&lt;H9051, 0, 2)),
                     IF(         G9051&lt;6,
                                   IF(            _xlfn.XLOOKUP(C9051,'deck &amp; rules'!$D$22:$M$22,_xlfn.XLOOKUP(H9051,'deck &amp; rules'!$C$23:$C$30,'deck &amp; rules'!$D$23:$M$30))="draw",
                                                     IF(I9051&gt;J9051,1,IF(I9051&lt;J9051,0,2)),
                                                     IF(I9051&gt;H9051,1,IF(I9051&lt;H9051,0,2))),
                                   IF(H9051&lt;7,
                                        IF(G9051&gt;J9051,1,IF(G9051&lt;J9051,0,2)),
                                        IF(G9051&gt;H9051,1,IF(G9051&lt;H9051,0,2))
                                        )
                          )
              )
        )</f>
        <v>1</v>
      </c>
      <c r="L9051">
        <f t="shared" ca="1" si="991"/>
        <v>-972</v>
      </c>
      <c r="M9051">
        <f t="shared" ca="1" si="992"/>
        <v>-881.44999999991137</v>
      </c>
      <c r="N9051">
        <f t="shared" ca="1" si="993"/>
        <v>-1652</v>
      </c>
    </row>
    <row r="9052" spans="1:14" x14ac:dyDescent="0.25">
      <c r="A9052">
        <f ca="1"/>
        <v>0</v>
      </c>
      <c r="B9052">
        <f ca="1"/>
        <v>6</v>
      </c>
      <c r="C9052">
        <f ca="1"/>
        <v>0</v>
      </c>
      <c r="D9052">
        <f ca="1"/>
        <v>5</v>
      </c>
      <c r="E9052">
        <f ca="1"/>
        <v>0</v>
      </c>
      <c r="F9052">
        <f ca="1"/>
        <v>4</v>
      </c>
      <c r="G9052">
        <f t="shared" ca="1" si="987"/>
        <v>6</v>
      </c>
      <c r="H9052">
        <f t="shared" ca="1" si="988"/>
        <v>5</v>
      </c>
      <c r="I9052">
        <f t="shared" ca="1" si="989"/>
        <v>6</v>
      </c>
      <c r="J9052">
        <f t="shared" ca="1" si="990"/>
        <v>9</v>
      </c>
      <c r="K9052" cm="1">
        <f t="array" aca="1" ref="K9052" ca="1">IF(G9052&gt;7,
        IF(G9052&gt;H9052, 1, IF(G9052&lt;H9052, 0, 2)),
        IF(       H9052&gt;7,
                     IF(G9052&gt;H9052, 1, IF(G9052&lt;H9052, 0, 2)),
                     IF(         G9052&lt;6,
                                   IF(            _xlfn.XLOOKUP(C9052,'deck &amp; rules'!$D$22:$M$22,_xlfn.XLOOKUP(H9052,'deck &amp; rules'!$C$23:$C$30,'deck &amp; rules'!$D$23:$M$30))="draw",
                                                     IF(I9052&gt;J9052,1,IF(I9052&lt;J9052,0,2)),
                                                     IF(I9052&gt;H9052,1,IF(I9052&lt;H9052,0,2))),
                                   IF(H9052&lt;7,
                                        IF(G9052&gt;J9052,1,IF(G9052&lt;J9052,0,2)),
                                        IF(G9052&gt;H9052,1,IF(G9052&lt;H9052,0,2))
                                        )
                          )
              )
        )</f>
        <v>0</v>
      </c>
      <c r="L9052">
        <f t="shared" ca="1" si="991"/>
        <v>-973</v>
      </c>
      <c r="M9052">
        <f t="shared" ca="1" si="992"/>
        <v>-880.49999999991132</v>
      </c>
      <c r="N9052">
        <f t="shared" ca="1" si="993"/>
        <v>-1653</v>
      </c>
    </row>
    <row r="9053" spans="1:14" x14ac:dyDescent="0.25">
      <c r="A9053">
        <f ca="1"/>
        <v>9</v>
      </c>
      <c r="B9053">
        <f ca="1"/>
        <v>2</v>
      </c>
      <c r="C9053">
        <f ca="1"/>
        <v>7</v>
      </c>
      <c r="D9053">
        <f ca="1"/>
        <v>5</v>
      </c>
      <c r="E9053">
        <f ca="1"/>
        <v>0</v>
      </c>
      <c r="F9053">
        <f ca="1"/>
        <v>0</v>
      </c>
      <c r="G9053">
        <f t="shared" ca="1" si="987"/>
        <v>1</v>
      </c>
      <c r="H9053">
        <f t="shared" ca="1" si="988"/>
        <v>5</v>
      </c>
      <c r="I9053">
        <f t="shared" ca="1" si="989"/>
        <v>8</v>
      </c>
      <c r="J9053">
        <f t="shared" ca="1" si="990"/>
        <v>5</v>
      </c>
      <c r="K9053" cm="1">
        <f t="array" aca="1" ref="K9053" ca="1">IF(G9053&gt;7,
        IF(G9053&gt;H9053, 1, IF(G9053&lt;H9053, 0, 2)),
        IF(       H9053&gt;7,
                     IF(G9053&gt;H9053, 1, IF(G9053&lt;H9053, 0, 2)),
                     IF(         G9053&lt;6,
                                   IF(            _xlfn.XLOOKUP(C9053,'deck &amp; rules'!$D$22:$M$22,_xlfn.XLOOKUP(H9053,'deck &amp; rules'!$C$23:$C$30,'deck &amp; rules'!$D$23:$M$30))="draw",
                                                     IF(I9053&gt;J9053,1,IF(I9053&lt;J9053,0,2)),
                                                     IF(I9053&gt;H9053,1,IF(I9053&lt;H9053,0,2))),
                                   IF(H9053&lt;7,
                                        IF(G9053&gt;J9053,1,IF(G9053&lt;J9053,0,2)),
                                        IF(G9053&gt;H9053,1,IF(G9053&lt;H9053,0,2))
                                        )
                          )
              )
        )</f>
        <v>1</v>
      </c>
      <c r="L9053">
        <f t="shared" ca="1" si="991"/>
        <v>-972</v>
      </c>
      <c r="M9053">
        <f t="shared" ca="1" si="992"/>
        <v>-881.49999999991132</v>
      </c>
      <c r="N9053">
        <f t="shared" ca="1" si="993"/>
        <v>-1654</v>
      </c>
    </row>
    <row r="9054" spans="1:14" x14ac:dyDescent="0.25">
      <c r="A9054">
        <f ca="1"/>
        <v>0</v>
      </c>
      <c r="B9054">
        <f ca="1"/>
        <v>2</v>
      </c>
      <c r="C9054">
        <f ca="1"/>
        <v>1</v>
      </c>
      <c r="D9054">
        <f ca="1"/>
        <v>2</v>
      </c>
      <c r="E9054">
        <f ca="1"/>
        <v>6</v>
      </c>
      <c r="F9054">
        <f ca="1"/>
        <v>8</v>
      </c>
      <c r="G9054">
        <f t="shared" ca="1" si="987"/>
        <v>2</v>
      </c>
      <c r="H9054">
        <f t="shared" ca="1" si="988"/>
        <v>8</v>
      </c>
      <c r="I9054">
        <f t="shared" ca="1" si="989"/>
        <v>3</v>
      </c>
      <c r="J9054">
        <f t="shared" ca="1" si="990"/>
        <v>6</v>
      </c>
      <c r="K9054" cm="1">
        <f t="array" aca="1" ref="K9054" ca="1">IF(G9054&gt;7,
        IF(G9054&gt;H9054, 1, IF(G9054&lt;H9054, 0, 2)),
        IF(       H9054&gt;7,
                     IF(G9054&gt;H9054, 1, IF(G9054&lt;H9054, 0, 2)),
                     IF(         G9054&lt;6,
                                   IF(            _xlfn.XLOOKUP(C9054,'deck &amp; rules'!$D$22:$M$22,_xlfn.XLOOKUP(H9054,'deck &amp; rules'!$C$23:$C$30,'deck &amp; rules'!$D$23:$M$30))="draw",
                                                     IF(I9054&gt;J9054,1,IF(I9054&lt;J9054,0,2)),
                                                     IF(I9054&gt;H9054,1,IF(I9054&lt;H9054,0,2))),
                                   IF(H9054&lt;7,
                                        IF(G9054&gt;J9054,1,IF(G9054&lt;J9054,0,2)),
                                        IF(G9054&gt;H9054,1,IF(G9054&lt;H9054,0,2))
                                        )
                          )
              )
        )</f>
        <v>0</v>
      </c>
      <c r="L9054">
        <f t="shared" ca="1" si="991"/>
        <v>-973</v>
      </c>
      <c r="M9054">
        <f t="shared" ca="1" si="992"/>
        <v>-880.54999999991128</v>
      </c>
      <c r="N9054">
        <f t="shared" ca="1" si="993"/>
        <v>-1655</v>
      </c>
    </row>
    <row r="9055" spans="1:14" x14ac:dyDescent="0.25">
      <c r="A9055">
        <f ca="1"/>
        <v>7</v>
      </c>
      <c r="B9055">
        <f ca="1"/>
        <v>0</v>
      </c>
      <c r="C9055">
        <f ca="1"/>
        <v>8</v>
      </c>
      <c r="D9055">
        <f ca="1"/>
        <v>0</v>
      </c>
      <c r="E9055">
        <f ca="1"/>
        <v>4</v>
      </c>
      <c r="F9055">
        <f ca="1"/>
        <v>3</v>
      </c>
      <c r="G9055">
        <f t="shared" ca="1" si="987"/>
        <v>7</v>
      </c>
      <c r="H9055">
        <f t="shared" ca="1" si="988"/>
        <v>4</v>
      </c>
      <c r="I9055">
        <f t="shared" ca="1" si="989"/>
        <v>5</v>
      </c>
      <c r="J9055">
        <f t="shared" ca="1" si="990"/>
        <v>7</v>
      </c>
      <c r="K9055" cm="1">
        <f t="array" aca="1" ref="K9055" ca="1">IF(G9055&gt;7,
        IF(G9055&gt;H9055, 1, IF(G9055&lt;H9055, 0, 2)),
        IF(       H9055&gt;7,
                     IF(G9055&gt;H9055, 1, IF(G9055&lt;H9055, 0, 2)),
                     IF(         G9055&lt;6,
                                   IF(            _xlfn.XLOOKUP(C9055,'deck &amp; rules'!$D$22:$M$22,_xlfn.XLOOKUP(H9055,'deck &amp; rules'!$C$23:$C$30,'deck &amp; rules'!$D$23:$M$30))="draw",
                                                     IF(I9055&gt;J9055,1,IF(I9055&lt;J9055,0,2)),
                                                     IF(I9055&gt;H9055,1,IF(I9055&lt;H9055,0,2))),
                                   IF(H9055&lt;7,
                                        IF(G9055&gt;J9055,1,IF(G9055&lt;J9055,0,2)),
                                        IF(G9055&gt;H9055,1,IF(G9055&lt;H9055,0,2))
                                        )
                          )
              )
        )</f>
        <v>2</v>
      </c>
      <c r="L9055">
        <f t="shared" ca="1" si="991"/>
        <v>-974</v>
      </c>
      <c r="M9055">
        <f t="shared" ca="1" si="992"/>
        <v>-881.54999999991128</v>
      </c>
      <c r="N9055">
        <f t="shared" ca="1" si="993"/>
        <v>-1647</v>
      </c>
    </row>
    <row r="9056" spans="1:14" x14ac:dyDescent="0.25">
      <c r="A9056">
        <f ca="1"/>
        <v>2</v>
      </c>
      <c r="B9056">
        <f ca="1"/>
        <v>1</v>
      </c>
      <c r="C9056">
        <f ca="1"/>
        <v>0</v>
      </c>
      <c r="D9056">
        <f ca="1"/>
        <v>0</v>
      </c>
      <c r="E9056">
        <f ca="1"/>
        <v>0</v>
      </c>
      <c r="F9056">
        <f ca="1"/>
        <v>3</v>
      </c>
      <c r="G9056">
        <f t="shared" ca="1" si="987"/>
        <v>3</v>
      </c>
      <c r="H9056">
        <f t="shared" ca="1" si="988"/>
        <v>0</v>
      </c>
      <c r="I9056">
        <f t="shared" ca="1" si="989"/>
        <v>3</v>
      </c>
      <c r="J9056">
        <f t="shared" ca="1" si="990"/>
        <v>3</v>
      </c>
      <c r="K9056" cm="1">
        <f t="array" aca="1" ref="K9056" ca="1">IF(G9056&gt;7,
        IF(G9056&gt;H9056, 1, IF(G9056&lt;H9056, 0, 2)),
        IF(       H9056&gt;7,
                     IF(G9056&gt;H9056, 1, IF(G9056&lt;H9056, 0, 2)),
                     IF(         G9056&lt;6,
                                   IF(            _xlfn.XLOOKUP(C9056,'deck &amp; rules'!$D$22:$M$22,_xlfn.XLOOKUP(H9056,'deck &amp; rules'!$C$23:$C$30,'deck &amp; rules'!$D$23:$M$30))="draw",
                                                     IF(I9056&gt;J9056,1,IF(I9056&lt;J9056,0,2)),
                                                     IF(I9056&gt;H9056,1,IF(I9056&lt;H9056,0,2))),
                                   IF(H9056&lt;7,
                                        IF(G9056&gt;J9056,1,IF(G9056&lt;J9056,0,2)),
                                        IF(G9056&gt;H9056,1,IF(G9056&lt;H9056,0,2))
                                        )
                          )
              )
        )</f>
        <v>2</v>
      </c>
      <c r="L9056">
        <f t="shared" ca="1" si="991"/>
        <v>-975</v>
      </c>
      <c r="M9056">
        <f t="shared" ca="1" si="992"/>
        <v>-882.54999999991128</v>
      </c>
      <c r="N9056">
        <f t="shared" ca="1" si="993"/>
        <v>-1639</v>
      </c>
    </row>
    <row r="9057" spans="1:14" x14ac:dyDescent="0.25">
      <c r="A9057">
        <f ca="1"/>
        <v>0</v>
      </c>
      <c r="B9057">
        <f ca="1"/>
        <v>4</v>
      </c>
      <c r="C9057">
        <f ca="1"/>
        <v>0</v>
      </c>
      <c r="D9057">
        <f ca="1"/>
        <v>0</v>
      </c>
      <c r="E9057">
        <f ca="1"/>
        <v>5</v>
      </c>
      <c r="F9057">
        <f ca="1"/>
        <v>0</v>
      </c>
      <c r="G9057">
        <f t="shared" ca="1" si="987"/>
        <v>4</v>
      </c>
      <c r="H9057">
        <f t="shared" ca="1" si="988"/>
        <v>5</v>
      </c>
      <c r="I9057">
        <f t="shared" ca="1" si="989"/>
        <v>4</v>
      </c>
      <c r="J9057">
        <f t="shared" ca="1" si="990"/>
        <v>5</v>
      </c>
      <c r="K9057" cm="1">
        <f t="array" aca="1" ref="K9057" ca="1">IF(G9057&gt;7,
        IF(G9057&gt;H9057, 1, IF(G9057&lt;H9057, 0, 2)),
        IF(       H9057&gt;7,
                     IF(G9057&gt;H9057, 1, IF(G9057&lt;H9057, 0, 2)),
                     IF(         G9057&lt;6,
                                   IF(            _xlfn.XLOOKUP(C9057,'deck &amp; rules'!$D$22:$M$22,_xlfn.XLOOKUP(H9057,'deck &amp; rules'!$C$23:$C$30,'deck &amp; rules'!$D$23:$M$30))="draw",
                                                     IF(I9057&gt;J9057,1,IF(I9057&lt;J9057,0,2)),
                                                     IF(I9057&gt;H9057,1,IF(I9057&lt;H9057,0,2))),
                                   IF(H9057&lt;7,
                                        IF(G9057&gt;J9057,1,IF(G9057&lt;J9057,0,2)),
                                        IF(G9057&gt;H9057,1,IF(G9057&lt;H9057,0,2))
                                        )
                          )
              )
        )</f>
        <v>0</v>
      </c>
      <c r="L9057">
        <f t="shared" ca="1" si="991"/>
        <v>-976</v>
      </c>
      <c r="M9057">
        <f t="shared" ca="1" si="992"/>
        <v>-881.59999999991123</v>
      </c>
      <c r="N9057">
        <f t="shared" ca="1" si="993"/>
        <v>-1640</v>
      </c>
    </row>
    <row r="9058" spans="1:14" x14ac:dyDescent="0.25">
      <c r="A9058">
        <f ca="1"/>
        <v>4</v>
      </c>
      <c r="B9058">
        <f ca="1"/>
        <v>3</v>
      </c>
      <c r="C9058">
        <f ca="1"/>
        <v>4</v>
      </c>
      <c r="D9058">
        <f ca="1"/>
        <v>9</v>
      </c>
      <c r="E9058">
        <f ca="1"/>
        <v>0</v>
      </c>
      <c r="F9058">
        <f ca="1"/>
        <v>8</v>
      </c>
      <c r="G9058">
        <f t="shared" ca="1" si="987"/>
        <v>7</v>
      </c>
      <c r="H9058">
        <f t="shared" ca="1" si="988"/>
        <v>9</v>
      </c>
      <c r="I9058">
        <f t="shared" ca="1" si="989"/>
        <v>1</v>
      </c>
      <c r="J9058">
        <f t="shared" ca="1" si="990"/>
        <v>7</v>
      </c>
      <c r="K9058" cm="1">
        <f t="array" aca="1" ref="K9058" ca="1">IF(G9058&gt;7,
        IF(G9058&gt;H9058, 1, IF(G9058&lt;H9058, 0, 2)),
        IF(       H9058&gt;7,
                     IF(G9058&gt;H9058, 1, IF(G9058&lt;H9058, 0, 2)),
                     IF(         G9058&lt;6,
                                   IF(            _xlfn.XLOOKUP(C9058,'deck &amp; rules'!$D$22:$M$22,_xlfn.XLOOKUP(H9058,'deck &amp; rules'!$C$23:$C$30,'deck &amp; rules'!$D$23:$M$30))="draw",
                                                     IF(I9058&gt;J9058,1,IF(I9058&lt;J9058,0,2)),
                                                     IF(I9058&gt;H9058,1,IF(I9058&lt;H9058,0,2))),
                                   IF(H9058&lt;7,
                                        IF(G9058&gt;J9058,1,IF(G9058&lt;J9058,0,2)),
                                        IF(G9058&gt;H9058,1,IF(G9058&lt;H9058,0,2))
                                        )
                          )
              )
        )</f>
        <v>0</v>
      </c>
      <c r="L9058">
        <f t="shared" ca="1" si="991"/>
        <v>-977</v>
      </c>
      <c r="M9058">
        <f t="shared" ca="1" si="992"/>
        <v>-880.64999999991119</v>
      </c>
      <c r="N9058">
        <f t="shared" ca="1" si="993"/>
        <v>-1641</v>
      </c>
    </row>
    <row r="9059" spans="1:14" x14ac:dyDescent="0.25">
      <c r="A9059">
        <f ca="1"/>
        <v>0</v>
      </c>
      <c r="B9059">
        <f ca="1"/>
        <v>7</v>
      </c>
      <c r="C9059">
        <f ca="1"/>
        <v>4</v>
      </c>
      <c r="D9059">
        <f ca="1"/>
        <v>4</v>
      </c>
      <c r="E9059">
        <f ca="1"/>
        <v>5</v>
      </c>
      <c r="F9059">
        <f ca="1"/>
        <v>2</v>
      </c>
      <c r="G9059">
        <f t="shared" ca="1" si="987"/>
        <v>7</v>
      </c>
      <c r="H9059">
        <f t="shared" ca="1" si="988"/>
        <v>9</v>
      </c>
      <c r="I9059">
        <f t="shared" ca="1" si="989"/>
        <v>1</v>
      </c>
      <c r="J9059">
        <f t="shared" ca="1" si="990"/>
        <v>1</v>
      </c>
      <c r="K9059" cm="1">
        <f t="array" aca="1" ref="K9059" ca="1">IF(G9059&gt;7,
        IF(G9059&gt;H9059, 1, IF(G9059&lt;H9059, 0, 2)),
        IF(       H9059&gt;7,
                     IF(G9059&gt;H9059, 1, IF(G9059&lt;H9059, 0, 2)),
                     IF(         G9059&lt;6,
                                   IF(            _xlfn.XLOOKUP(C9059,'deck &amp; rules'!$D$22:$M$22,_xlfn.XLOOKUP(H9059,'deck &amp; rules'!$C$23:$C$30,'deck &amp; rules'!$D$23:$M$30))="draw",
                                                     IF(I9059&gt;J9059,1,IF(I9059&lt;J9059,0,2)),
                                                     IF(I9059&gt;H9059,1,IF(I9059&lt;H9059,0,2))),
                                   IF(H9059&lt;7,
                                        IF(G9059&gt;J9059,1,IF(G9059&lt;J9059,0,2)),
                                        IF(G9059&gt;H9059,1,IF(G9059&lt;H9059,0,2))
                                        )
                          )
              )
        )</f>
        <v>0</v>
      </c>
      <c r="L9059">
        <f t="shared" ca="1" si="991"/>
        <v>-978</v>
      </c>
      <c r="M9059">
        <f t="shared" ca="1" si="992"/>
        <v>-879.69999999991114</v>
      </c>
      <c r="N9059">
        <f t="shared" ca="1" si="993"/>
        <v>-1642</v>
      </c>
    </row>
    <row r="9060" spans="1:14" x14ac:dyDescent="0.25">
      <c r="A9060">
        <f ca="1"/>
        <v>6</v>
      </c>
      <c r="B9060">
        <f ca="1"/>
        <v>0</v>
      </c>
      <c r="C9060">
        <f ca="1"/>
        <v>2</v>
      </c>
      <c r="D9060">
        <f ca="1"/>
        <v>7</v>
      </c>
      <c r="E9060">
        <f ca="1"/>
        <v>6</v>
      </c>
      <c r="F9060">
        <f ca="1"/>
        <v>0</v>
      </c>
      <c r="G9060">
        <f t="shared" ca="1" si="987"/>
        <v>6</v>
      </c>
      <c r="H9060">
        <f t="shared" ca="1" si="988"/>
        <v>3</v>
      </c>
      <c r="I9060">
        <f t="shared" ca="1" si="989"/>
        <v>8</v>
      </c>
      <c r="J9060">
        <f t="shared" ca="1" si="990"/>
        <v>3</v>
      </c>
      <c r="K9060" cm="1">
        <f t="array" aca="1" ref="K9060" ca="1">IF(G9060&gt;7,
        IF(G9060&gt;H9060, 1, IF(G9060&lt;H9060, 0, 2)),
        IF(       H9060&gt;7,
                     IF(G9060&gt;H9060, 1, IF(G9060&lt;H9060, 0, 2)),
                     IF(         G9060&lt;6,
                                   IF(            _xlfn.XLOOKUP(C9060,'deck &amp; rules'!$D$22:$M$22,_xlfn.XLOOKUP(H9060,'deck &amp; rules'!$C$23:$C$30,'deck &amp; rules'!$D$23:$M$30))="draw",
                                                     IF(I9060&gt;J9060,1,IF(I9060&lt;J9060,0,2)),
                                                     IF(I9060&gt;H9060,1,IF(I9060&lt;H9060,0,2))),
                                   IF(H9060&lt;7,
                                        IF(G9060&gt;J9060,1,IF(G9060&lt;J9060,0,2)),
                                        IF(G9060&gt;H9060,1,IF(G9060&lt;H9060,0,2))
                                        )
                          )
              )
        )</f>
        <v>1</v>
      </c>
      <c r="L9060">
        <f t="shared" ca="1" si="991"/>
        <v>-977</v>
      </c>
      <c r="M9060">
        <f t="shared" ca="1" si="992"/>
        <v>-880.69999999991114</v>
      </c>
      <c r="N9060">
        <f t="shared" ca="1" si="993"/>
        <v>-1643</v>
      </c>
    </row>
    <row r="9061" spans="1:14" x14ac:dyDescent="0.25">
      <c r="A9061">
        <f ca="1"/>
        <v>0</v>
      </c>
      <c r="B9061">
        <f ca="1"/>
        <v>4</v>
      </c>
      <c r="C9061">
        <f ca="1"/>
        <v>0</v>
      </c>
      <c r="D9061">
        <f ca="1"/>
        <v>7</v>
      </c>
      <c r="E9061">
        <f ca="1"/>
        <v>3</v>
      </c>
      <c r="F9061">
        <f ca="1"/>
        <v>8</v>
      </c>
      <c r="G9061">
        <f t="shared" ca="1" si="987"/>
        <v>4</v>
      </c>
      <c r="H9061">
        <f t="shared" ca="1" si="988"/>
        <v>0</v>
      </c>
      <c r="I9061">
        <f t="shared" ca="1" si="989"/>
        <v>4</v>
      </c>
      <c r="J9061">
        <f t="shared" ca="1" si="990"/>
        <v>8</v>
      </c>
      <c r="K9061" cm="1">
        <f t="array" aca="1" ref="K9061" ca="1">IF(G9061&gt;7,
        IF(G9061&gt;H9061, 1, IF(G9061&lt;H9061, 0, 2)),
        IF(       H9061&gt;7,
                     IF(G9061&gt;H9061, 1, IF(G9061&lt;H9061, 0, 2)),
                     IF(         G9061&lt;6,
                                   IF(            _xlfn.XLOOKUP(C9061,'deck &amp; rules'!$D$22:$M$22,_xlfn.XLOOKUP(H9061,'deck &amp; rules'!$C$23:$C$30,'deck &amp; rules'!$D$23:$M$30))="draw",
                                                     IF(I9061&gt;J9061,1,IF(I9061&lt;J9061,0,2)),
                                                     IF(I9061&gt;H9061,1,IF(I9061&lt;H9061,0,2))),
                                   IF(H9061&lt;7,
                                        IF(G9061&gt;J9061,1,IF(G9061&lt;J9061,0,2)),
                                        IF(G9061&gt;H9061,1,IF(G9061&lt;H9061,0,2))
                                        )
                          )
              )
        )</f>
        <v>0</v>
      </c>
      <c r="L9061">
        <f t="shared" ca="1" si="991"/>
        <v>-978</v>
      </c>
      <c r="M9061">
        <f t="shared" ca="1" si="992"/>
        <v>-879.7499999999111</v>
      </c>
      <c r="N9061">
        <f t="shared" ca="1" si="993"/>
        <v>-1644</v>
      </c>
    </row>
    <row r="9062" spans="1:14" x14ac:dyDescent="0.25">
      <c r="A9062">
        <f ca="1"/>
        <v>0</v>
      </c>
      <c r="B9062">
        <f ca="1"/>
        <v>0</v>
      </c>
      <c r="C9062">
        <f ca="1"/>
        <v>4</v>
      </c>
      <c r="D9062">
        <f ca="1"/>
        <v>0</v>
      </c>
      <c r="E9062">
        <f ca="1"/>
        <v>5</v>
      </c>
      <c r="F9062">
        <f ca="1"/>
        <v>0</v>
      </c>
      <c r="G9062">
        <f t="shared" ca="1" si="987"/>
        <v>0</v>
      </c>
      <c r="H9062">
        <f t="shared" ca="1" si="988"/>
        <v>5</v>
      </c>
      <c r="I9062">
        <f t="shared" ca="1" si="989"/>
        <v>4</v>
      </c>
      <c r="J9062">
        <f t="shared" ca="1" si="990"/>
        <v>5</v>
      </c>
      <c r="K9062" cm="1">
        <f t="array" aca="1" ref="K9062" ca="1">IF(G9062&gt;7,
        IF(G9062&gt;H9062, 1, IF(G9062&lt;H9062, 0, 2)),
        IF(       H9062&gt;7,
                     IF(G9062&gt;H9062, 1, IF(G9062&lt;H9062, 0, 2)),
                     IF(         G9062&lt;6,
                                   IF(            _xlfn.XLOOKUP(C9062,'deck &amp; rules'!$D$22:$M$22,_xlfn.XLOOKUP(H9062,'deck &amp; rules'!$C$23:$C$30,'deck &amp; rules'!$D$23:$M$30))="draw",
                                                     IF(I9062&gt;J9062,1,IF(I9062&lt;J9062,0,2)),
                                                     IF(I9062&gt;H9062,1,IF(I9062&lt;H9062,0,2))),
                                   IF(H9062&lt;7,
                                        IF(G9062&gt;J9062,1,IF(G9062&lt;J9062,0,2)),
                                        IF(G9062&gt;H9062,1,IF(G9062&lt;H9062,0,2))
                                        )
                          )
              )
        )</f>
        <v>0</v>
      </c>
      <c r="L9062">
        <f t="shared" ca="1" si="991"/>
        <v>-979</v>
      </c>
      <c r="M9062">
        <f t="shared" ca="1" si="992"/>
        <v>-878.79999999991105</v>
      </c>
      <c r="N9062">
        <f t="shared" ca="1" si="993"/>
        <v>-1645</v>
      </c>
    </row>
    <row r="9063" spans="1:14" x14ac:dyDescent="0.25">
      <c r="A9063">
        <f ca="1"/>
        <v>3</v>
      </c>
      <c r="B9063">
        <f ca="1"/>
        <v>2</v>
      </c>
      <c r="C9063">
        <f ca="1"/>
        <v>0</v>
      </c>
      <c r="D9063">
        <f ca="1"/>
        <v>6</v>
      </c>
      <c r="E9063">
        <f ca="1"/>
        <v>0</v>
      </c>
      <c r="F9063">
        <f ca="1"/>
        <v>0</v>
      </c>
      <c r="G9063">
        <f t="shared" ca="1" si="987"/>
        <v>5</v>
      </c>
      <c r="H9063">
        <f t="shared" ca="1" si="988"/>
        <v>6</v>
      </c>
      <c r="I9063">
        <f t="shared" ca="1" si="989"/>
        <v>5</v>
      </c>
      <c r="J9063">
        <f t="shared" ca="1" si="990"/>
        <v>6</v>
      </c>
      <c r="K9063" cm="1">
        <f t="array" aca="1" ref="K9063" ca="1">IF(G9063&gt;7,
        IF(G9063&gt;H9063, 1, IF(G9063&lt;H9063, 0, 2)),
        IF(       H9063&gt;7,
                     IF(G9063&gt;H9063, 1, IF(G9063&lt;H9063, 0, 2)),
                     IF(         G9063&lt;6,
                                   IF(            _xlfn.XLOOKUP(C9063,'deck &amp; rules'!$D$22:$M$22,_xlfn.XLOOKUP(H9063,'deck &amp; rules'!$C$23:$C$30,'deck &amp; rules'!$D$23:$M$30))="draw",
                                                     IF(I9063&gt;J9063,1,IF(I9063&lt;J9063,0,2)),
                                                     IF(I9063&gt;H9063,1,IF(I9063&lt;H9063,0,2))),
                                   IF(H9063&lt;7,
                                        IF(G9063&gt;J9063,1,IF(G9063&lt;J9063,0,2)),
                                        IF(G9063&gt;H9063,1,IF(G9063&lt;H9063,0,2))
                                        )
                          )
              )
        )</f>
        <v>0</v>
      </c>
      <c r="L9063">
        <f t="shared" ca="1" si="991"/>
        <v>-980</v>
      </c>
      <c r="M9063">
        <f t="shared" ca="1" si="992"/>
        <v>-877.84999999991101</v>
      </c>
      <c r="N9063">
        <f t="shared" ca="1" si="993"/>
        <v>-1646</v>
      </c>
    </row>
    <row r="9064" spans="1:14" x14ac:dyDescent="0.25">
      <c r="A9064">
        <f ca="1"/>
        <v>4</v>
      </c>
      <c r="B9064">
        <f ca="1"/>
        <v>8</v>
      </c>
      <c r="C9064">
        <f ca="1"/>
        <v>1</v>
      </c>
      <c r="D9064">
        <f ca="1"/>
        <v>1</v>
      </c>
      <c r="E9064">
        <f ca="1"/>
        <v>2</v>
      </c>
      <c r="F9064">
        <f ca="1"/>
        <v>0</v>
      </c>
      <c r="G9064">
        <f t="shared" ca="1" si="987"/>
        <v>2</v>
      </c>
      <c r="H9064">
        <f t="shared" ca="1" si="988"/>
        <v>3</v>
      </c>
      <c r="I9064">
        <f t="shared" ca="1" si="989"/>
        <v>3</v>
      </c>
      <c r="J9064">
        <f t="shared" ca="1" si="990"/>
        <v>3</v>
      </c>
      <c r="K9064" cm="1">
        <f t="array" aca="1" ref="K9064" ca="1">IF(G9064&gt;7,
        IF(G9064&gt;H9064, 1, IF(G9064&lt;H9064, 0, 2)),
        IF(       H9064&gt;7,
                     IF(G9064&gt;H9064, 1, IF(G9064&lt;H9064, 0, 2)),
                     IF(         G9064&lt;6,
                                   IF(            _xlfn.XLOOKUP(C9064,'deck &amp; rules'!$D$22:$M$22,_xlfn.XLOOKUP(H9064,'deck &amp; rules'!$C$23:$C$30,'deck &amp; rules'!$D$23:$M$30))="draw",
                                                     IF(I9064&gt;J9064,1,IF(I9064&lt;J9064,0,2)),
                                                     IF(I9064&gt;H9064,1,IF(I9064&lt;H9064,0,2))),
                                   IF(H9064&lt;7,
                                        IF(G9064&gt;J9064,1,IF(G9064&lt;J9064,0,2)),
                                        IF(G9064&gt;H9064,1,IF(G9064&lt;H9064,0,2))
                                        )
                          )
              )
        )</f>
        <v>2</v>
      </c>
      <c r="L9064">
        <f t="shared" ca="1" si="991"/>
        <v>-981</v>
      </c>
      <c r="M9064">
        <f t="shared" ca="1" si="992"/>
        <v>-878.84999999991101</v>
      </c>
      <c r="N9064">
        <f t="shared" ca="1" si="993"/>
        <v>-1638</v>
      </c>
    </row>
    <row r="9065" spans="1:14" x14ac:dyDescent="0.25">
      <c r="A9065">
        <f ca="1"/>
        <v>0</v>
      </c>
      <c r="B9065">
        <f ca="1"/>
        <v>6</v>
      </c>
      <c r="C9065">
        <f ca="1"/>
        <v>0</v>
      </c>
      <c r="D9065">
        <f ca="1"/>
        <v>1</v>
      </c>
      <c r="E9065">
        <f ca="1"/>
        <v>2</v>
      </c>
      <c r="F9065">
        <f ca="1"/>
        <v>7</v>
      </c>
      <c r="G9065">
        <f t="shared" ca="1" si="987"/>
        <v>6</v>
      </c>
      <c r="H9065">
        <f t="shared" ca="1" si="988"/>
        <v>3</v>
      </c>
      <c r="I9065">
        <f t="shared" ca="1" si="989"/>
        <v>6</v>
      </c>
      <c r="J9065">
        <f t="shared" ca="1" si="990"/>
        <v>0</v>
      </c>
      <c r="K9065" cm="1">
        <f t="array" aca="1" ref="K9065" ca="1">IF(G9065&gt;7,
        IF(G9065&gt;H9065, 1, IF(G9065&lt;H9065, 0, 2)),
        IF(       H9065&gt;7,
                     IF(G9065&gt;H9065, 1, IF(G9065&lt;H9065, 0, 2)),
                     IF(         G9065&lt;6,
                                   IF(            _xlfn.XLOOKUP(C9065,'deck &amp; rules'!$D$22:$M$22,_xlfn.XLOOKUP(H9065,'deck &amp; rules'!$C$23:$C$30,'deck &amp; rules'!$D$23:$M$30))="draw",
                                                     IF(I9065&gt;J9065,1,IF(I9065&lt;J9065,0,2)),
                                                     IF(I9065&gt;H9065,1,IF(I9065&lt;H9065,0,2))),
                                   IF(H9065&lt;7,
                                        IF(G9065&gt;J9065,1,IF(G9065&lt;J9065,0,2)),
                                        IF(G9065&gt;H9065,1,IF(G9065&lt;H9065,0,2))
                                        )
                          )
              )
        )</f>
        <v>1</v>
      </c>
      <c r="L9065">
        <f t="shared" ca="1" si="991"/>
        <v>-980</v>
      </c>
      <c r="M9065">
        <f t="shared" ca="1" si="992"/>
        <v>-879.84999999991101</v>
      </c>
      <c r="N9065">
        <f t="shared" ca="1" si="993"/>
        <v>-1639</v>
      </c>
    </row>
    <row r="9066" spans="1:14" x14ac:dyDescent="0.25">
      <c r="A9066">
        <f ca="1"/>
        <v>8</v>
      </c>
      <c r="B9066">
        <f ca="1"/>
        <v>0</v>
      </c>
      <c r="C9066">
        <f ca="1"/>
        <v>0</v>
      </c>
      <c r="D9066">
        <f ca="1"/>
        <v>9</v>
      </c>
      <c r="E9066">
        <f ca="1"/>
        <v>0</v>
      </c>
      <c r="F9066">
        <f ca="1"/>
        <v>5</v>
      </c>
      <c r="G9066">
        <f t="shared" ca="1" si="987"/>
        <v>8</v>
      </c>
      <c r="H9066">
        <f t="shared" ca="1" si="988"/>
        <v>9</v>
      </c>
      <c r="I9066">
        <f t="shared" ca="1" si="989"/>
        <v>8</v>
      </c>
      <c r="J9066">
        <f t="shared" ca="1" si="990"/>
        <v>4</v>
      </c>
      <c r="K9066" cm="1">
        <f t="array" aca="1" ref="K9066" ca="1">IF(G9066&gt;7,
        IF(G9066&gt;H9066, 1, IF(G9066&lt;H9066, 0, 2)),
        IF(       H9066&gt;7,
                     IF(G9066&gt;H9066, 1, IF(G9066&lt;H9066, 0, 2)),
                     IF(         G9066&lt;6,
                                   IF(            _xlfn.XLOOKUP(C9066,'deck &amp; rules'!$D$22:$M$22,_xlfn.XLOOKUP(H9066,'deck &amp; rules'!$C$23:$C$30,'deck &amp; rules'!$D$23:$M$30))="draw",
                                                     IF(I9066&gt;J9066,1,IF(I9066&lt;J9066,0,2)),
                                                     IF(I9066&gt;H9066,1,IF(I9066&lt;H9066,0,2))),
                                   IF(H9066&lt;7,
                                        IF(G9066&gt;J9066,1,IF(G9066&lt;J9066,0,2)),
                                        IF(G9066&gt;H9066,1,IF(G9066&lt;H9066,0,2))
                                        )
                          )
              )
        )</f>
        <v>0</v>
      </c>
      <c r="L9066">
        <f t="shared" ca="1" si="991"/>
        <v>-981</v>
      </c>
      <c r="M9066">
        <f t="shared" ca="1" si="992"/>
        <v>-878.89999999991096</v>
      </c>
      <c r="N9066">
        <f t="shared" ca="1" si="993"/>
        <v>-1640</v>
      </c>
    </row>
    <row r="9067" spans="1:14" x14ac:dyDescent="0.25">
      <c r="A9067">
        <f ca="1"/>
        <v>1</v>
      </c>
      <c r="B9067">
        <f ca="1"/>
        <v>8</v>
      </c>
      <c r="C9067">
        <f ca="1"/>
        <v>3</v>
      </c>
      <c r="D9067">
        <f ca="1"/>
        <v>0</v>
      </c>
      <c r="E9067">
        <f ca="1"/>
        <v>0</v>
      </c>
      <c r="F9067">
        <f ca="1"/>
        <v>0</v>
      </c>
      <c r="G9067">
        <f t="shared" ca="1" si="987"/>
        <v>9</v>
      </c>
      <c r="H9067">
        <f t="shared" ca="1" si="988"/>
        <v>0</v>
      </c>
      <c r="I9067">
        <f t="shared" ca="1" si="989"/>
        <v>2</v>
      </c>
      <c r="J9067">
        <f t="shared" ca="1" si="990"/>
        <v>0</v>
      </c>
      <c r="K9067" cm="1">
        <f t="array" aca="1" ref="K9067" ca="1">IF(G9067&gt;7,
        IF(G9067&gt;H9067, 1, IF(G9067&lt;H9067, 0, 2)),
        IF(       H9067&gt;7,
                     IF(G9067&gt;H9067, 1, IF(G9067&lt;H9067, 0, 2)),
                     IF(         G9067&lt;6,
                                   IF(            _xlfn.XLOOKUP(C9067,'deck &amp; rules'!$D$22:$M$22,_xlfn.XLOOKUP(H9067,'deck &amp; rules'!$C$23:$C$30,'deck &amp; rules'!$D$23:$M$30))="draw",
                                                     IF(I9067&gt;J9067,1,IF(I9067&lt;J9067,0,2)),
                                                     IF(I9067&gt;H9067,1,IF(I9067&lt;H9067,0,2))),
                                   IF(H9067&lt;7,
                                        IF(G9067&gt;J9067,1,IF(G9067&lt;J9067,0,2)),
                                        IF(G9067&gt;H9067,1,IF(G9067&lt;H9067,0,2))
                                        )
                          )
              )
        )</f>
        <v>1</v>
      </c>
      <c r="L9067">
        <f t="shared" ca="1" si="991"/>
        <v>-980</v>
      </c>
      <c r="M9067">
        <f t="shared" ca="1" si="992"/>
        <v>-879.89999999991096</v>
      </c>
      <c r="N9067">
        <f t="shared" ca="1" si="993"/>
        <v>-1641</v>
      </c>
    </row>
    <row r="9068" spans="1:14" x14ac:dyDescent="0.25">
      <c r="A9068">
        <f ca="1"/>
        <v>4</v>
      </c>
      <c r="B9068">
        <f ca="1"/>
        <v>1</v>
      </c>
      <c r="C9068">
        <f ca="1"/>
        <v>0</v>
      </c>
      <c r="D9068">
        <f ca="1"/>
        <v>0</v>
      </c>
      <c r="E9068">
        <f ca="1"/>
        <v>0</v>
      </c>
      <c r="F9068">
        <f ca="1"/>
        <v>3</v>
      </c>
      <c r="G9068">
        <f t="shared" ca="1" si="987"/>
        <v>5</v>
      </c>
      <c r="H9068">
        <f t="shared" ca="1" si="988"/>
        <v>0</v>
      </c>
      <c r="I9068">
        <f t="shared" ca="1" si="989"/>
        <v>5</v>
      </c>
      <c r="J9068">
        <f t="shared" ca="1" si="990"/>
        <v>3</v>
      </c>
      <c r="K9068" cm="1">
        <f t="array" aca="1" ref="K9068" ca="1">IF(G9068&gt;7,
        IF(G9068&gt;H9068, 1, IF(G9068&lt;H9068, 0, 2)),
        IF(       H9068&gt;7,
                     IF(G9068&gt;H9068, 1, IF(G9068&lt;H9068, 0, 2)),
                     IF(         G9068&lt;6,
                                   IF(            _xlfn.XLOOKUP(C9068,'deck &amp; rules'!$D$22:$M$22,_xlfn.XLOOKUP(H9068,'deck &amp; rules'!$C$23:$C$30,'deck &amp; rules'!$D$23:$M$30))="draw",
                                                     IF(I9068&gt;J9068,1,IF(I9068&lt;J9068,0,2)),
                                                     IF(I9068&gt;H9068,1,IF(I9068&lt;H9068,0,2))),
                                   IF(H9068&lt;7,
                                        IF(G9068&gt;J9068,1,IF(G9068&lt;J9068,0,2)),
                                        IF(G9068&gt;H9068,1,IF(G9068&lt;H9068,0,2))
                                        )
                          )
              )
        )</f>
        <v>1</v>
      </c>
      <c r="L9068">
        <f t="shared" ca="1" si="991"/>
        <v>-979</v>
      </c>
      <c r="M9068">
        <f t="shared" ca="1" si="992"/>
        <v>-880.89999999991096</v>
      </c>
      <c r="N9068">
        <f t="shared" ca="1" si="993"/>
        <v>-1642</v>
      </c>
    </row>
    <row r="9069" spans="1:14" x14ac:dyDescent="0.25">
      <c r="A9069">
        <f ca="1"/>
        <v>3</v>
      </c>
      <c r="B9069">
        <f ca="1"/>
        <v>5</v>
      </c>
      <c r="C9069">
        <f ca="1"/>
        <v>0</v>
      </c>
      <c r="D9069">
        <f ca="1"/>
        <v>5</v>
      </c>
      <c r="E9069">
        <f ca="1"/>
        <v>0</v>
      </c>
      <c r="F9069">
        <f ca="1"/>
        <v>1</v>
      </c>
      <c r="G9069">
        <f t="shared" ca="1" si="987"/>
        <v>8</v>
      </c>
      <c r="H9069">
        <f t="shared" ca="1" si="988"/>
        <v>5</v>
      </c>
      <c r="I9069">
        <f t="shared" ca="1" si="989"/>
        <v>8</v>
      </c>
      <c r="J9069">
        <f t="shared" ca="1" si="990"/>
        <v>6</v>
      </c>
      <c r="K9069" cm="1">
        <f t="array" aca="1" ref="K9069" ca="1">IF(G9069&gt;7,
        IF(G9069&gt;H9069, 1, IF(G9069&lt;H9069, 0, 2)),
        IF(       H9069&gt;7,
                     IF(G9069&gt;H9069, 1, IF(G9069&lt;H9069, 0, 2)),
                     IF(         G9069&lt;6,
                                   IF(            _xlfn.XLOOKUP(C9069,'deck &amp; rules'!$D$22:$M$22,_xlfn.XLOOKUP(H9069,'deck &amp; rules'!$C$23:$C$30,'deck &amp; rules'!$D$23:$M$30))="draw",
                                                     IF(I9069&gt;J9069,1,IF(I9069&lt;J9069,0,2)),
                                                     IF(I9069&gt;H9069,1,IF(I9069&lt;H9069,0,2))),
                                   IF(H9069&lt;7,
                                        IF(G9069&gt;J9069,1,IF(G9069&lt;J9069,0,2)),
                                        IF(G9069&gt;H9069,1,IF(G9069&lt;H9069,0,2))
                                        )
                          )
              )
        )</f>
        <v>1</v>
      </c>
      <c r="L9069">
        <f t="shared" ca="1" si="991"/>
        <v>-978</v>
      </c>
      <c r="M9069">
        <f t="shared" ca="1" si="992"/>
        <v>-881.89999999991096</v>
      </c>
      <c r="N9069">
        <f t="shared" ca="1" si="993"/>
        <v>-1643</v>
      </c>
    </row>
    <row r="9070" spans="1:14" x14ac:dyDescent="0.25">
      <c r="A9070">
        <f ca="1"/>
        <v>0</v>
      </c>
      <c r="B9070">
        <f ca="1"/>
        <v>4</v>
      </c>
      <c r="C9070">
        <f ca="1"/>
        <v>3</v>
      </c>
      <c r="D9070">
        <f ca="1"/>
        <v>2</v>
      </c>
      <c r="E9070">
        <f ca="1"/>
        <v>6</v>
      </c>
      <c r="F9070">
        <f ca="1"/>
        <v>8</v>
      </c>
      <c r="G9070">
        <f t="shared" ca="1" si="987"/>
        <v>4</v>
      </c>
      <c r="H9070">
        <f t="shared" ca="1" si="988"/>
        <v>8</v>
      </c>
      <c r="I9070">
        <f t="shared" ca="1" si="989"/>
        <v>7</v>
      </c>
      <c r="J9070">
        <f t="shared" ca="1" si="990"/>
        <v>6</v>
      </c>
      <c r="K9070" cm="1">
        <f t="array" aca="1" ref="K9070" ca="1">IF(G9070&gt;7,
        IF(G9070&gt;H9070, 1, IF(G9070&lt;H9070, 0, 2)),
        IF(       H9070&gt;7,
                     IF(G9070&gt;H9070, 1, IF(G9070&lt;H9070, 0, 2)),
                     IF(         G9070&lt;6,
                                   IF(            _xlfn.XLOOKUP(C9070,'deck &amp; rules'!$D$22:$M$22,_xlfn.XLOOKUP(H9070,'deck &amp; rules'!$C$23:$C$30,'deck &amp; rules'!$D$23:$M$30))="draw",
                                                     IF(I9070&gt;J9070,1,IF(I9070&lt;J9070,0,2)),
                                                     IF(I9070&gt;H9070,1,IF(I9070&lt;H9070,0,2))),
                                   IF(H9070&lt;7,
                                        IF(G9070&gt;J9070,1,IF(G9070&lt;J9070,0,2)),
                                        IF(G9070&gt;H9070,1,IF(G9070&lt;H9070,0,2))
                                        )
                          )
              )
        )</f>
        <v>0</v>
      </c>
      <c r="L9070">
        <f t="shared" ca="1" si="991"/>
        <v>-979</v>
      </c>
      <c r="M9070">
        <f t="shared" ca="1" si="992"/>
        <v>-880.94999999991091</v>
      </c>
      <c r="N9070">
        <f t="shared" ca="1" si="993"/>
        <v>-1644</v>
      </c>
    </row>
    <row r="9071" spans="1:14" x14ac:dyDescent="0.25">
      <c r="A9071">
        <f ca="1"/>
        <v>8</v>
      </c>
      <c r="B9071">
        <f ca="1"/>
        <v>6</v>
      </c>
      <c r="C9071">
        <f ca="1"/>
        <v>6</v>
      </c>
      <c r="D9071">
        <f ca="1"/>
        <v>3</v>
      </c>
      <c r="E9071">
        <f ca="1"/>
        <v>0</v>
      </c>
      <c r="F9071">
        <f ca="1"/>
        <v>4</v>
      </c>
      <c r="G9071">
        <f t="shared" ca="1" si="987"/>
        <v>4</v>
      </c>
      <c r="H9071">
        <f t="shared" ca="1" si="988"/>
        <v>3</v>
      </c>
      <c r="I9071">
        <f t="shared" ca="1" si="989"/>
        <v>0</v>
      </c>
      <c r="J9071">
        <f t="shared" ca="1" si="990"/>
        <v>7</v>
      </c>
      <c r="K9071" cm="1">
        <f t="array" aca="1" ref="K9071" ca="1">IF(G9071&gt;7,
        IF(G9071&gt;H9071, 1, IF(G9071&lt;H9071, 0, 2)),
        IF(       H9071&gt;7,
                     IF(G9071&gt;H9071, 1, IF(G9071&lt;H9071, 0, 2)),
                     IF(         G9071&lt;6,
                                   IF(            _xlfn.XLOOKUP(C9071,'deck &amp; rules'!$D$22:$M$22,_xlfn.XLOOKUP(H9071,'deck &amp; rules'!$C$23:$C$30,'deck &amp; rules'!$D$23:$M$30))="draw",
                                                     IF(I9071&gt;J9071,1,IF(I9071&lt;J9071,0,2)),
                                                     IF(I9071&gt;H9071,1,IF(I9071&lt;H9071,0,2))),
                                   IF(H9071&lt;7,
                                        IF(G9071&gt;J9071,1,IF(G9071&lt;J9071,0,2)),
                                        IF(G9071&gt;H9071,1,IF(G9071&lt;H9071,0,2))
                                        )
                          )
              )
        )</f>
        <v>0</v>
      </c>
      <c r="L9071">
        <f t="shared" ca="1" si="991"/>
        <v>-980</v>
      </c>
      <c r="M9071">
        <f t="shared" ca="1" si="992"/>
        <v>-879.99999999991087</v>
      </c>
      <c r="N9071">
        <f t="shared" ca="1" si="993"/>
        <v>-1645</v>
      </c>
    </row>
    <row r="9072" spans="1:14" x14ac:dyDescent="0.25">
      <c r="A9072">
        <f ca="1"/>
        <v>7</v>
      </c>
      <c r="B9072">
        <f ca="1"/>
        <v>0</v>
      </c>
      <c r="C9072">
        <f ca="1"/>
        <v>2</v>
      </c>
      <c r="D9072">
        <f ca="1"/>
        <v>0</v>
      </c>
      <c r="E9072">
        <f ca="1"/>
        <v>0</v>
      </c>
      <c r="F9072">
        <f ca="1"/>
        <v>0</v>
      </c>
      <c r="G9072">
        <f t="shared" ca="1" si="987"/>
        <v>7</v>
      </c>
      <c r="H9072">
        <f t="shared" ca="1" si="988"/>
        <v>0</v>
      </c>
      <c r="I9072">
        <f t="shared" ca="1" si="989"/>
        <v>9</v>
      </c>
      <c r="J9072">
        <f t="shared" ca="1" si="990"/>
        <v>0</v>
      </c>
      <c r="K9072" cm="1">
        <f t="array" aca="1" ref="K9072" ca="1">IF(G9072&gt;7,
        IF(G9072&gt;H9072, 1, IF(G9072&lt;H9072, 0, 2)),
        IF(       H9072&gt;7,
                     IF(G9072&gt;H9072, 1, IF(G9072&lt;H9072, 0, 2)),
                     IF(         G9072&lt;6,
                                   IF(            _xlfn.XLOOKUP(C9072,'deck &amp; rules'!$D$22:$M$22,_xlfn.XLOOKUP(H9072,'deck &amp; rules'!$C$23:$C$30,'deck &amp; rules'!$D$23:$M$30))="draw",
                                                     IF(I9072&gt;J9072,1,IF(I9072&lt;J9072,0,2)),
                                                     IF(I9072&gt;H9072,1,IF(I9072&lt;H9072,0,2))),
                                   IF(H9072&lt;7,
                                        IF(G9072&gt;J9072,1,IF(G9072&lt;J9072,0,2)),
                                        IF(G9072&gt;H9072,1,IF(G9072&lt;H9072,0,2))
                                        )
                          )
              )
        )</f>
        <v>1</v>
      </c>
      <c r="L9072">
        <f t="shared" ca="1" si="991"/>
        <v>-979</v>
      </c>
      <c r="M9072">
        <f t="shared" ca="1" si="992"/>
        <v>-880.99999999991087</v>
      </c>
      <c r="N9072">
        <f t="shared" ca="1" si="993"/>
        <v>-1646</v>
      </c>
    </row>
    <row r="9073" spans="1:14" x14ac:dyDescent="0.25">
      <c r="A9073">
        <f ca="1"/>
        <v>3</v>
      </c>
      <c r="B9073">
        <f ca="1"/>
        <v>8</v>
      </c>
      <c r="C9073">
        <f ca="1"/>
        <v>9</v>
      </c>
      <c r="D9073">
        <f ca="1"/>
        <v>0</v>
      </c>
      <c r="E9073">
        <f ca="1"/>
        <v>6</v>
      </c>
      <c r="F9073">
        <f ca="1"/>
        <v>3</v>
      </c>
      <c r="G9073">
        <f t="shared" ca="1" si="987"/>
        <v>1</v>
      </c>
      <c r="H9073">
        <f t="shared" ca="1" si="988"/>
        <v>6</v>
      </c>
      <c r="I9073">
        <f t="shared" ca="1" si="989"/>
        <v>0</v>
      </c>
      <c r="J9073">
        <f t="shared" ca="1" si="990"/>
        <v>9</v>
      </c>
      <c r="K9073" cm="1">
        <f t="array" aca="1" ref="K9073" ca="1">IF(G9073&gt;7,
        IF(G9073&gt;H9073, 1, IF(G9073&lt;H9073, 0, 2)),
        IF(       H9073&gt;7,
                     IF(G9073&gt;H9073, 1, IF(G9073&lt;H9073, 0, 2)),
                     IF(         G9073&lt;6,
                                   IF(            _xlfn.XLOOKUP(C9073,'deck &amp; rules'!$D$22:$M$22,_xlfn.XLOOKUP(H9073,'deck &amp; rules'!$C$23:$C$30,'deck &amp; rules'!$D$23:$M$30))="draw",
                                                     IF(I9073&gt;J9073,1,IF(I9073&lt;J9073,0,2)),
                                                     IF(I9073&gt;H9073,1,IF(I9073&lt;H9073,0,2))),
                                   IF(H9073&lt;7,
                                        IF(G9073&gt;J9073,1,IF(G9073&lt;J9073,0,2)),
                                        IF(G9073&gt;H9073,1,IF(G9073&lt;H9073,0,2))
                                        )
                          )
              )
        )</f>
        <v>0</v>
      </c>
      <c r="L9073">
        <f t="shared" ca="1" si="991"/>
        <v>-980</v>
      </c>
      <c r="M9073">
        <f t="shared" ca="1" si="992"/>
        <v>-880.04999999991082</v>
      </c>
      <c r="N9073">
        <f t="shared" ca="1" si="993"/>
        <v>-1647</v>
      </c>
    </row>
    <row r="9074" spans="1:14" x14ac:dyDescent="0.25">
      <c r="A9074">
        <f ca="1"/>
        <v>3</v>
      </c>
      <c r="B9074">
        <f ca="1"/>
        <v>5</v>
      </c>
      <c r="C9074">
        <f ca="1"/>
        <v>8</v>
      </c>
      <c r="D9074">
        <f ca="1"/>
        <v>4</v>
      </c>
      <c r="E9074">
        <f ca="1"/>
        <v>6</v>
      </c>
      <c r="F9074">
        <f ca="1"/>
        <v>7</v>
      </c>
      <c r="G9074">
        <f t="shared" ca="1" si="987"/>
        <v>8</v>
      </c>
      <c r="H9074">
        <f t="shared" ca="1" si="988"/>
        <v>0</v>
      </c>
      <c r="I9074">
        <f t="shared" ca="1" si="989"/>
        <v>6</v>
      </c>
      <c r="J9074">
        <f t="shared" ca="1" si="990"/>
        <v>7</v>
      </c>
      <c r="K9074" cm="1">
        <f t="array" aca="1" ref="K9074" ca="1">IF(G9074&gt;7,
        IF(G9074&gt;H9074, 1, IF(G9074&lt;H9074, 0, 2)),
        IF(       H9074&gt;7,
                     IF(G9074&gt;H9074, 1, IF(G9074&lt;H9074, 0, 2)),
                     IF(         G9074&lt;6,
                                   IF(            _xlfn.XLOOKUP(C9074,'deck &amp; rules'!$D$22:$M$22,_xlfn.XLOOKUP(H9074,'deck &amp; rules'!$C$23:$C$30,'deck &amp; rules'!$D$23:$M$30))="draw",
                                                     IF(I9074&gt;J9074,1,IF(I9074&lt;J9074,0,2)),
                                                     IF(I9074&gt;H9074,1,IF(I9074&lt;H9074,0,2))),
                                   IF(H9074&lt;7,
                                        IF(G9074&gt;J9074,1,IF(G9074&lt;J9074,0,2)),
                                        IF(G9074&gt;H9074,1,IF(G9074&lt;H9074,0,2))
                                        )
                          )
              )
        )</f>
        <v>1</v>
      </c>
      <c r="L9074">
        <f t="shared" ca="1" si="991"/>
        <v>-979</v>
      </c>
      <c r="M9074">
        <f t="shared" ca="1" si="992"/>
        <v>-881.04999999991082</v>
      </c>
      <c r="N9074">
        <f t="shared" ca="1" si="993"/>
        <v>-1648</v>
      </c>
    </row>
    <row r="9075" spans="1:14" x14ac:dyDescent="0.25">
      <c r="A9075">
        <f ca="1"/>
        <v>1</v>
      </c>
      <c r="B9075">
        <f ca="1"/>
        <v>7</v>
      </c>
      <c r="C9075">
        <f ca="1"/>
        <v>9</v>
      </c>
      <c r="D9075">
        <f ca="1"/>
        <v>2</v>
      </c>
      <c r="E9075">
        <f ca="1"/>
        <v>9</v>
      </c>
      <c r="F9075">
        <f ca="1"/>
        <v>6</v>
      </c>
      <c r="G9075">
        <f t="shared" ca="1" si="987"/>
        <v>8</v>
      </c>
      <c r="H9075">
        <f t="shared" ca="1" si="988"/>
        <v>1</v>
      </c>
      <c r="I9075">
        <f t="shared" ca="1" si="989"/>
        <v>7</v>
      </c>
      <c r="J9075">
        <f t="shared" ca="1" si="990"/>
        <v>7</v>
      </c>
      <c r="K9075" cm="1">
        <f t="array" aca="1" ref="K9075" ca="1">IF(G9075&gt;7,
        IF(G9075&gt;H9075, 1, IF(G9075&lt;H9075, 0, 2)),
        IF(       H9075&gt;7,
                     IF(G9075&gt;H9075, 1, IF(G9075&lt;H9075, 0, 2)),
                     IF(         G9075&lt;6,
                                   IF(            _xlfn.XLOOKUP(C9075,'deck &amp; rules'!$D$22:$M$22,_xlfn.XLOOKUP(H9075,'deck &amp; rules'!$C$23:$C$30,'deck &amp; rules'!$D$23:$M$30))="draw",
                                                     IF(I9075&gt;J9075,1,IF(I9075&lt;J9075,0,2)),
                                                     IF(I9075&gt;H9075,1,IF(I9075&lt;H9075,0,2))),
                                   IF(H9075&lt;7,
                                        IF(G9075&gt;J9075,1,IF(G9075&lt;J9075,0,2)),
                                        IF(G9075&gt;H9075,1,IF(G9075&lt;H9075,0,2))
                                        )
                          )
              )
        )</f>
        <v>1</v>
      </c>
      <c r="L9075">
        <f t="shared" ca="1" si="991"/>
        <v>-978</v>
      </c>
      <c r="M9075">
        <f t="shared" ca="1" si="992"/>
        <v>-882.04999999991082</v>
      </c>
      <c r="N9075">
        <f t="shared" ca="1" si="993"/>
        <v>-1649</v>
      </c>
    </row>
    <row r="9076" spans="1:14" x14ac:dyDescent="0.25">
      <c r="A9076">
        <f ca="1"/>
        <v>8</v>
      </c>
      <c r="B9076">
        <f ca="1"/>
        <v>5</v>
      </c>
      <c r="C9076">
        <f ca="1"/>
        <v>8</v>
      </c>
      <c r="D9076">
        <f ca="1"/>
        <v>7</v>
      </c>
      <c r="E9076">
        <f ca="1"/>
        <v>0</v>
      </c>
      <c r="F9076">
        <f ca="1"/>
        <v>5</v>
      </c>
      <c r="G9076">
        <f t="shared" ca="1" si="987"/>
        <v>3</v>
      </c>
      <c r="H9076">
        <f t="shared" ca="1" si="988"/>
        <v>7</v>
      </c>
      <c r="I9076">
        <f t="shared" ca="1" si="989"/>
        <v>1</v>
      </c>
      <c r="J9076">
        <f t="shared" ca="1" si="990"/>
        <v>2</v>
      </c>
      <c r="K9076" cm="1">
        <f t="array" aca="1" ref="K9076" ca="1">IF(G9076&gt;7,
        IF(G9076&gt;H9076, 1, IF(G9076&lt;H9076, 0, 2)),
        IF(       H9076&gt;7,
                     IF(G9076&gt;H9076, 1, IF(G9076&lt;H9076, 0, 2)),
                     IF(         G9076&lt;6,
                                   IF(            _xlfn.XLOOKUP(C9076,'deck &amp; rules'!$D$22:$M$22,_xlfn.XLOOKUP(H9076,'deck &amp; rules'!$C$23:$C$30,'deck &amp; rules'!$D$23:$M$30))="draw",
                                                     IF(I9076&gt;J9076,1,IF(I9076&lt;J9076,0,2)),
                                                     IF(I9076&gt;H9076,1,IF(I9076&lt;H9076,0,2))),
                                   IF(H9076&lt;7,
                                        IF(G9076&gt;J9076,1,IF(G9076&lt;J9076,0,2)),
                                        IF(G9076&gt;H9076,1,IF(G9076&lt;H9076,0,2))
                                        )
                          )
              )
        )</f>
        <v>0</v>
      </c>
      <c r="L9076">
        <f t="shared" ca="1" si="991"/>
        <v>-979</v>
      </c>
      <c r="M9076">
        <f t="shared" ca="1" si="992"/>
        <v>-881.09999999991078</v>
      </c>
      <c r="N9076">
        <f t="shared" ca="1" si="993"/>
        <v>-1650</v>
      </c>
    </row>
    <row r="9077" spans="1:14" x14ac:dyDescent="0.25">
      <c r="A9077">
        <f ca="1"/>
        <v>3</v>
      </c>
      <c r="B9077">
        <f ca="1"/>
        <v>0</v>
      </c>
      <c r="C9077">
        <f ca="1"/>
        <v>3</v>
      </c>
      <c r="D9077">
        <f ca="1"/>
        <v>5</v>
      </c>
      <c r="E9077">
        <f ca="1"/>
        <v>0</v>
      </c>
      <c r="F9077">
        <f ca="1"/>
        <v>7</v>
      </c>
      <c r="G9077">
        <f t="shared" ca="1" si="987"/>
        <v>3</v>
      </c>
      <c r="H9077">
        <f t="shared" ca="1" si="988"/>
        <v>5</v>
      </c>
      <c r="I9077">
        <f t="shared" ca="1" si="989"/>
        <v>6</v>
      </c>
      <c r="J9077">
        <f t="shared" ca="1" si="990"/>
        <v>2</v>
      </c>
      <c r="K9077" cm="1">
        <f t="array" aca="1" ref="K9077" ca="1">IF(G9077&gt;7,
        IF(G9077&gt;H9077, 1, IF(G9077&lt;H9077, 0, 2)),
        IF(       H9077&gt;7,
                     IF(G9077&gt;H9077, 1, IF(G9077&lt;H9077, 0, 2)),
                     IF(         G9077&lt;6,
                                   IF(            _xlfn.XLOOKUP(C9077,'deck &amp; rules'!$D$22:$M$22,_xlfn.XLOOKUP(H9077,'deck &amp; rules'!$C$23:$C$30,'deck &amp; rules'!$D$23:$M$30))="draw",
                                                     IF(I9077&gt;J9077,1,IF(I9077&lt;J9077,0,2)),
                                                     IF(I9077&gt;H9077,1,IF(I9077&lt;H9077,0,2))),
                                   IF(H9077&lt;7,
                                        IF(G9077&gt;J9077,1,IF(G9077&lt;J9077,0,2)),
                                        IF(G9077&gt;H9077,1,IF(G9077&lt;H9077,0,2))
                                        )
                          )
              )
        )</f>
        <v>1</v>
      </c>
      <c r="L9077">
        <f t="shared" ca="1" si="991"/>
        <v>-978</v>
      </c>
      <c r="M9077">
        <f t="shared" ca="1" si="992"/>
        <v>-882.09999999991078</v>
      </c>
      <c r="N9077">
        <f t="shared" ca="1" si="993"/>
        <v>-1651</v>
      </c>
    </row>
    <row r="9078" spans="1:14" x14ac:dyDescent="0.25">
      <c r="A9078">
        <f ca="1"/>
        <v>9</v>
      </c>
      <c r="B9078">
        <f ca="1"/>
        <v>0</v>
      </c>
      <c r="C9078">
        <f ca="1"/>
        <v>0</v>
      </c>
      <c r="D9078">
        <f ca="1"/>
        <v>0</v>
      </c>
      <c r="E9078">
        <f ca="1"/>
        <v>4</v>
      </c>
      <c r="F9078">
        <f ca="1"/>
        <v>8</v>
      </c>
      <c r="G9078">
        <f t="shared" ca="1" si="987"/>
        <v>9</v>
      </c>
      <c r="H9078">
        <f t="shared" ca="1" si="988"/>
        <v>4</v>
      </c>
      <c r="I9078">
        <f t="shared" ca="1" si="989"/>
        <v>9</v>
      </c>
      <c r="J9078">
        <f t="shared" ca="1" si="990"/>
        <v>2</v>
      </c>
      <c r="K9078" cm="1">
        <f t="array" aca="1" ref="K9078" ca="1">IF(G9078&gt;7,
        IF(G9078&gt;H9078, 1, IF(G9078&lt;H9078, 0, 2)),
        IF(       H9078&gt;7,
                     IF(G9078&gt;H9078, 1, IF(G9078&lt;H9078, 0, 2)),
                     IF(         G9078&lt;6,
                                   IF(            _xlfn.XLOOKUP(C9078,'deck &amp; rules'!$D$22:$M$22,_xlfn.XLOOKUP(H9078,'deck &amp; rules'!$C$23:$C$30,'deck &amp; rules'!$D$23:$M$30))="draw",
                                                     IF(I9078&gt;J9078,1,IF(I9078&lt;J9078,0,2)),
                                                     IF(I9078&gt;H9078,1,IF(I9078&lt;H9078,0,2))),
                                   IF(H9078&lt;7,
                                        IF(G9078&gt;J9078,1,IF(G9078&lt;J9078,0,2)),
                                        IF(G9078&gt;H9078,1,IF(G9078&lt;H9078,0,2))
                                        )
                          )
              )
        )</f>
        <v>1</v>
      </c>
      <c r="L9078">
        <f t="shared" ca="1" si="991"/>
        <v>-977</v>
      </c>
      <c r="M9078">
        <f t="shared" ca="1" si="992"/>
        <v>-883.09999999991078</v>
      </c>
      <c r="N9078">
        <f t="shared" ca="1" si="993"/>
        <v>-1652</v>
      </c>
    </row>
    <row r="9079" spans="1:14" x14ac:dyDescent="0.25">
      <c r="A9079">
        <f ca="1"/>
        <v>6</v>
      </c>
      <c r="B9079">
        <f ca="1"/>
        <v>8</v>
      </c>
      <c r="C9079">
        <f ca="1"/>
        <v>7</v>
      </c>
      <c r="D9079">
        <f ca="1"/>
        <v>8</v>
      </c>
      <c r="E9079">
        <f ca="1"/>
        <v>2</v>
      </c>
      <c r="F9079">
        <f ca="1"/>
        <v>5</v>
      </c>
      <c r="G9079">
        <f t="shared" ca="1" si="987"/>
        <v>4</v>
      </c>
      <c r="H9079">
        <f t="shared" ca="1" si="988"/>
        <v>0</v>
      </c>
      <c r="I9079">
        <f t="shared" ca="1" si="989"/>
        <v>1</v>
      </c>
      <c r="J9079">
        <f t="shared" ca="1" si="990"/>
        <v>5</v>
      </c>
      <c r="K9079" cm="1">
        <f t="array" aca="1" ref="K9079" ca="1">IF(G9079&gt;7,
        IF(G9079&gt;H9079, 1, IF(G9079&lt;H9079, 0, 2)),
        IF(       H9079&gt;7,
                     IF(G9079&gt;H9079, 1, IF(G9079&lt;H9079, 0, 2)),
                     IF(         G9079&lt;6,
                                   IF(            _xlfn.XLOOKUP(C9079,'deck &amp; rules'!$D$22:$M$22,_xlfn.XLOOKUP(H9079,'deck &amp; rules'!$C$23:$C$30,'deck &amp; rules'!$D$23:$M$30))="draw",
                                                     IF(I9079&gt;J9079,1,IF(I9079&lt;J9079,0,2)),
                                                     IF(I9079&gt;H9079,1,IF(I9079&lt;H9079,0,2))),
                                   IF(H9079&lt;7,
                                        IF(G9079&gt;J9079,1,IF(G9079&lt;J9079,0,2)),
                                        IF(G9079&gt;H9079,1,IF(G9079&lt;H9079,0,2))
                                        )
                          )
              )
        )</f>
        <v>0</v>
      </c>
      <c r="L9079">
        <f t="shared" ca="1" si="991"/>
        <v>-978</v>
      </c>
      <c r="M9079">
        <f t="shared" ca="1" si="992"/>
        <v>-882.14999999991073</v>
      </c>
      <c r="N9079">
        <f t="shared" ca="1" si="993"/>
        <v>-1653</v>
      </c>
    </row>
    <row r="9080" spans="1:14" x14ac:dyDescent="0.25">
      <c r="A9080">
        <f ca="1"/>
        <v>0</v>
      </c>
      <c r="B9080">
        <f ca="1"/>
        <v>6</v>
      </c>
      <c r="C9080">
        <f ca="1"/>
        <v>6</v>
      </c>
      <c r="D9080">
        <f ca="1"/>
        <v>2</v>
      </c>
      <c r="E9080">
        <f ca="1"/>
        <v>6</v>
      </c>
      <c r="F9080">
        <f ca="1"/>
        <v>0</v>
      </c>
      <c r="G9080">
        <f t="shared" ca="1" si="987"/>
        <v>6</v>
      </c>
      <c r="H9080">
        <f t="shared" ca="1" si="988"/>
        <v>8</v>
      </c>
      <c r="I9080">
        <f t="shared" ca="1" si="989"/>
        <v>2</v>
      </c>
      <c r="J9080">
        <f t="shared" ca="1" si="990"/>
        <v>8</v>
      </c>
      <c r="K9080" cm="1">
        <f t="array" aca="1" ref="K9080" ca="1">IF(G9080&gt;7,
        IF(G9080&gt;H9080, 1, IF(G9080&lt;H9080, 0, 2)),
        IF(       H9080&gt;7,
                     IF(G9080&gt;H9080, 1, IF(G9080&lt;H9080, 0, 2)),
                     IF(         G9080&lt;6,
                                   IF(            _xlfn.XLOOKUP(C9080,'deck &amp; rules'!$D$22:$M$22,_xlfn.XLOOKUP(H9080,'deck &amp; rules'!$C$23:$C$30,'deck &amp; rules'!$D$23:$M$30))="draw",
                                                     IF(I9080&gt;J9080,1,IF(I9080&lt;J9080,0,2)),
                                                     IF(I9080&gt;H9080,1,IF(I9080&lt;H9080,0,2))),
                                   IF(H9080&lt;7,
                                        IF(G9080&gt;J9080,1,IF(G9080&lt;J9080,0,2)),
                                        IF(G9080&gt;H9080,1,IF(G9080&lt;H9080,0,2))
                                        )
                          )
              )
        )</f>
        <v>0</v>
      </c>
      <c r="L9080">
        <f t="shared" ca="1" si="991"/>
        <v>-979</v>
      </c>
      <c r="M9080">
        <f t="shared" ca="1" si="992"/>
        <v>-881.19999999991069</v>
      </c>
      <c r="N9080">
        <f t="shared" ca="1" si="993"/>
        <v>-1654</v>
      </c>
    </row>
    <row r="9081" spans="1:14" x14ac:dyDescent="0.25">
      <c r="A9081">
        <f ca="1"/>
        <v>0</v>
      </c>
      <c r="B9081">
        <f ca="1"/>
        <v>9</v>
      </c>
      <c r="C9081">
        <f ca="1"/>
        <v>0</v>
      </c>
      <c r="D9081">
        <f ca="1"/>
        <v>0</v>
      </c>
      <c r="E9081">
        <f ca="1"/>
        <v>4</v>
      </c>
      <c r="F9081">
        <f ca="1"/>
        <v>9</v>
      </c>
      <c r="G9081">
        <f t="shared" ca="1" si="987"/>
        <v>9</v>
      </c>
      <c r="H9081">
        <f t="shared" ca="1" si="988"/>
        <v>4</v>
      </c>
      <c r="I9081">
        <f t="shared" ca="1" si="989"/>
        <v>9</v>
      </c>
      <c r="J9081">
        <f t="shared" ca="1" si="990"/>
        <v>3</v>
      </c>
      <c r="K9081" cm="1">
        <f t="array" aca="1" ref="K9081" ca="1">IF(G9081&gt;7,
        IF(G9081&gt;H9081, 1, IF(G9081&lt;H9081, 0, 2)),
        IF(       H9081&gt;7,
                     IF(G9081&gt;H9081, 1, IF(G9081&lt;H9081, 0, 2)),
                     IF(         G9081&lt;6,
                                   IF(            _xlfn.XLOOKUP(C9081,'deck &amp; rules'!$D$22:$M$22,_xlfn.XLOOKUP(H9081,'deck &amp; rules'!$C$23:$C$30,'deck &amp; rules'!$D$23:$M$30))="draw",
                                                     IF(I9081&gt;J9081,1,IF(I9081&lt;J9081,0,2)),
                                                     IF(I9081&gt;H9081,1,IF(I9081&lt;H9081,0,2))),
                                   IF(H9081&lt;7,
                                        IF(G9081&gt;J9081,1,IF(G9081&lt;J9081,0,2)),
                                        IF(G9081&gt;H9081,1,IF(G9081&lt;H9081,0,2))
                                        )
                          )
              )
        )</f>
        <v>1</v>
      </c>
      <c r="L9081">
        <f t="shared" ca="1" si="991"/>
        <v>-978</v>
      </c>
      <c r="M9081">
        <f t="shared" ca="1" si="992"/>
        <v>-882.19999999991069</v>
      </c>
      <c r="N9081">
        <f t="shared" ca="1" si="993"/>
        <v>-1655</v>
      </c>
    </row>
    <row r="9082" spans="1:14" x14ac:dyDescent="0.25">
      <c r="A9082">
        <f ca="1"/>
        <v>1</v>
      </c>
      <c r="B9082">
        <f ca="1"/>
        <v>5</v>
      </c>
      <c r="C9082">
        <f ca="1"/>
        <v>8</v>
      </c>
      <c r="D9082">
        <f ca="1"/>
        <v>2</v>
      </c>
      <c r="E9082">
        <f ca="1"/>
        <v>0</v>
      </c>
      <c r="F9082">
        <f ca="1"/>
        <v>8</v>
      </c>
      <c r="G9082">
        <f t="shared" ca="1" si="987"/>
        <v>6</v>
      </c>
      <c r="H9082">
        <f t="shared" ca="1" si="988"/>
        <v>2</v>
      </c>
      <c r="I9082">
        <f t="shared" ca="1" si="989"/>
        <v>4</v>
      </c>
      <c r="J9082">
        <f t="shared" ca="1" si="990"/>
        <v>0</v>
      </c>
      <c r="K9082" cm="1">
        <f t="array" aca="1" ref="K9082" ca="1">IF(G9082&gt;7,
        IF(G9082&gt;H9082, 1, IF(G9082&lt;H9082, 0, 2)),
        IF(       H9082&gt;7,
                     IF(G9082&gt;H9082, 1, IF(G9082&lt;H9082, 0, 2)),
                     IF(         G9082&lt;6,
                                   IF(            _xlfn.XLOOKUP(C9082,'deck &amp; rules'!$D$22:$M$22,_xlfn.XLOOKUP(H9082,'deck &amp; rules'!$C$23:$C$30,'deck &amp; rules'!$D$23:$M$30))="draw",
                                                     IF(I9082&gt;J9082,1,IF(I9082&lt;J9082,0,2)),
                                                     IF(I9082&gt;H9082,1,IF(I9082&lt;H9082,0,2))),
                                   IF(H9082&lt;7,
                                        IF(G9082&gt;J9082,1,IF(G9082&lt;J9082,0,2)),
                                        IF(G9082&gt;H9082,1,IF(G9082&lt;H9082,0,2))
                                        )
                          )
              )
        )</f>
        <v>1</v>
      </c>
      <c r="L9082">
        <f t="shared" ca="1" si="991"/>
        <v>-977</v>
      </c>
      <c r="M9082">
        <f t="shared" ca="1" si="992"/>
        <v>-883.19999999991069</v>
      </c>
      <c r="N9082">
        <f t="shared" ca="1" si="993"/>
        <v>-1656</v>
      </c>
    </row>
    <row r="9083" spans="1:14" x14ac:dyDescent="0.25">
      <c r="A9083">
        <f ca="1"/>
        <v>6</v>
      </c>
      <c r="B9083">
        <f ca="1"/>
        <v>0</v>
      </c>
      <c r="C9083">
        <f ca="1"/>
        <v>0</v>
      </c>
      <c r="D9083">
        <f ca="1"/>
        <v>0</v>
      </c>
      <c r="E9083">
        <f ca="1"/>
        <v>9</v>
      </c>
      <c r="F9083">
        <f ca="1"/>
        <v>2</v>
      </c>
      <c r="G9083">
        <f t="shared" ca="1" si="987"/>
        <v>6</v>
      </c>
      <c r="H9083">
        <f t="shared" ca="1" si="988"/>
        <v>9</v>
      </c>
      <c r="I9083">
        <f t="shared" ca="1" si="989"/>
        <v>6</v>
      </c>
      <c r="J9083">
        <f t="shared" ca="1" si="990"/>
        <v>1</v>
      </c>
      <c r="K9083" cm="1">
        <f t="array" aca="1" ref="K9083" ca="1">IF(G9083&gt;7,
        IF(G9083&gt;H9083, 1, IF(G9083&lt;H9083, 0, 2)),
        IF(       H9083&gt;7,
                     IF(G9083&gt;H9083, 1, IF(G9083&lt;H9083, 0, 2)),
                     IF(         G9083&lt;6,
                                   IF(            _xlfn.XLOOKUP(C9083,'deck &amp; rules'!$D$22:$M$22,_xlfn.XLOOKUP(H9083,'deck &amp; rules'!$C$23:$C$30,'deck &amp; rules'!$D$23:$M$30))="draw",
                                                     IF(I9083&gt;J9083,1,IF(I9083&lt;J9083,0,2)),
                                                     IF(I9083&gt;H9083,1,IF(I9083&lt;H9083,0,2))),
                                   IF(H9083&lt;7,
                                        IF(G9083&gt;J9083,1,IF(G9083&lt;J9083,0,2)),
                                        IF(G9083&gt;H9083,1,IF(G9083&lt;H9083,0,2))
                                        )
                          )
              )
        )</f>
        <v>0</v>
      </c>
      <c r="L9083">
        <f t="shared" ca="1" si="991"/>
        <v>-978</v>
      </c>
      <c r="M9083">
        <f t="shared" ca="1" si="992"/>
        <v>-882.24999999991064</v>
      </c>
      <c r="N9083">
        <f t="shared" ca="1" si="993"/>
        <v>-1657</v>
      </c>
    </row>
    <row r="9084" spans="1:14" x14ac:dyDescent="0.25">
      <c r="A9084">
        <f ca="1"/>
        <v>0</v>
      </c>
      <c r="B9084">
        <f ca="1"/>
        <v>0</v>
      </c>
      <c r="C9084">
        <f ca="1"/>
        <v>0</v>
      </c>
      <c r="D9084">
        <f ca="1"/>
        <v>2</v>
      </c>
      <c r="E9084">
        <f ca="1"/>
        <v>0</v>
      </c>
      <c r="F9084">
        <f ca="1"/>
        <v>8</v>
      </c>
      <c r="G9084">
        <f t="shared" ca="1" si="987"/>
        <v>0</v>
      </c>
      <c r="H9084">
        <f t="shared" ca="1" si="988"/>
        <v>2</v>
      </c>
      <c r="I9084">
        <f t="shared" ca="1" si="989"/>
        <v>0</v>
      </c>
      <c r="J9084">
        <f t="shared" ca="1" si="990"/>
        <v>0</v>
      </c>
      <c r="K9084" cm="1">
        <f t="array" aca="1" ref="K9084" ca="1">IF(G9084&gt;7,
        IF(G9084&gt;H9084, 1, IF(G9084&lt;H9084, 0, 2)),
        IF(       H9084&gt;7,
                     IF(G9084&gt;H9084, 1, IF(G9084&lt;H9084, 0, 2)),
                     IF(         G9084&lt;6,
                                   IF(            _xlfn.XLOOKUP(C9084,'deck &amp; rules'!$D$22:$M$22,_xlfn.XLOOKUP(H9084,'deck &amp; rules'!$C$23:$C$30,'deck &amp; rules'!$D$23:$M$30))="draw",
                                                     IF(I9084&gt;J9084,1,IF(I9084&lt;J9084,0,2)),
                                                     IF(I9084&gt;H9084,1,IF(I9084&lt;H9084,0,2))),
                                   IF(H9084&lt;7,
                                        IF(G9084&gt;J9084,1,IF(G9084&lt;J9084,0,2)),
                                        IF(G9084&gt;H9084,1,IF(G9084&lt;H9084,0,2))
                                        )
                          )
              )
        )</f>
        <v>2</v>
      </c>
      <c r="L9084">
        <f t="shared" ca="1" si="991"/>
        <v>-979</v>
      </c>
      <c r="M9084">
        <f t="shared" ca="1" si="992"/>
        <v>-883.24999999991064</v>
      </c>
      <c r="N9084">
        <f t="shared" ca="1" si="993"/>
        <v>-1649</v>
      </c>
    </row>
    <row r="9085" spans="1:14" x14ac:dyDescent="0.25">
      <c r="A9085">
        <f ca="1"/>
        <v>3</v>
      </c>
      <c r="B9085">
        <f ca="1"/>
        <v>4</v>
      </c>
      <c r="C9085">
        <f ca="1"/>
        <v>0</v>
      </c>
      <c r="D9085">
        <f ca="1"/>
        <v>0</v>
      </c>
      <c r="E9085">
        <f ca="1"/>
        <v>0</v>
      </c>
      <c r="F9085">
        <f ca="1"/>
        <v>5</v>
      </c>
      <c r="G9085">
        <f t="shared" ca="1" si="987"/>
        <v>7</v>
      </c>
      <c r="H9085">
        <f t="shared" ca="1" si="988"/>
        <v>0</v>
      </c>
      <c r="I9085">
        <f t="shared" ca="1" si="989"/>
        <v>7</v>
      </c>
      <c r="J9085">
        <f t="shared" ca="1" si="990"/>
        <v>5</v>
      </c>
      <c r="K9085" cm="1">
        <f t="array" aca="1" ref="K9085" ca="1">IF(G9085&gt;7,
        IF(G9085&gt;H9085, 1, IF(G9085&lt;H9085, 0, 2)),
        IF(       H9085&gt;7,
                     IF(G9085&gt;H9085, 1, IF(G9085&lt;H9085, 0, 2)),
                     IF(         G9085&lt;6,
                                   IF(            _xlfn.XLOOKUP(C9085,'deck &amp; rules'!$D$22:$M$22,_xlfn.XLOOKUP(H9085,'deck &amp; rules'!$C$23:$C$30,'deck &amp; rules'!$D$23:$M$30))="draw",
                                                     IF(I9085&gt;J9085,1,IF(I9085&lt;J9085,0,2)),
                                                     IF(I9085&gt;H9085,1,IF(I9085&lt;H9085,0,2))),
                                   IF(H9085&lt;7,
                                        IF(G9085&gt;J9085,1,IF(G9085&lt;J9085,0,2)),
                                        IF(G9085&gt;H9085,1,IF(G9085&lt;H9085,0,2))
                                        )
                          )
              )
        )</f>
        <v>1</v>
      </c>
      <c r="L9085">
        <f t="shared" ca="1" si="991"/>
        <v>-978</v>
      </c>
      <c r="M9085">
        <f t="shared" ca="1" si="992"/>
        <v>-884.24999999991064</v>
      </c>
      <c r="N9085">
        <f t="shared" ca="1" si="993"/>
        <v>-1650</v>
      </c>
    </row>
    <row r="9086" spans="1:14" x14ac:dyDescent="0.25">
      <c r="A9086">
        <f ca="1"/>
        <v>1</v>
      </c>
      <c r="B9086">
        <f ca="1"/>
        <v>0</v>
      </c>
      <c r="C9086">
        <f ca="1"/>
        <v>4</v>
      </c>
      <c r="D9086">
        <f ca="1"/>
        <v>8</v>
      </c>
      <c r="E9086">
        <f ca="1"/>
        <v>7</v>
      </c>
      <c r="F9086">
        <f ca="1"/>
        <v>0</v>
      </c>
      <c r="G9086">
        <f t="shared" ca="1" si="987"/>
        <v>1</v>
      </c>
      <c r="H9086">
        <f t="shared" ca="1" si="988"/>
        <v>5</v>
      </c>
      <c r="I9086">
        <f t="shared" ca="1" si="989"/>
        <v>5</v>
      </c>
      <c r="J9086">
        <f t="shared" ca="1" si="990"/>
        <v>5</v>
      </c>
      <c r="K9086" cm="1">
        <f t="array" aca="1" ref="K9086" ca="1">IF(G9086&gt;7,
        IF(G9086&gt;H9086, 1, IF(G9086&lt;H9086, 0, 2)),
        IF(       H9086&gt;7,
                     IF(G9086&gt;H9086, 1, IF(G9086&lt;H9086, 0, 2)),
                     IF(         G9086&lt;6,
                                   IF(            _xlfn.XLOOKUP(C9086,'deck &amp; rules'!$D$22:$M$22,_xlfn.XLOOKUP(H9086,'deck &amp; rules'!$C$23:$C$30,'deck &amp; rules'!$D$23:$M$30))="draw",
                                                     IF(I9086&gt;J9086,1,IF(I9086&lt;J9086,0,2)),
                                                     IF(I9086&gt;H9086,1,IF(I9086&lt;H9086,0,2))),
                                   IF(H9086&lt;7,
                                        IF(G9086&gt;J9086,1,IF(G9086&lt;J9086,0,2)),
                                        IF(G9086&gt;H9086,1,IF(G9086&lt;H9086,0,2))
                                        )
                          )
              )
        )</f>
        <v>2</v>
      </c>
      <c r="L9086">
        <f t="shared" ca="1" si="991"/>
        <v>-979</v>
      </c>
      <c r="M9086">
        <f t="shared" ca="1" si="992"/>
        <v>-885.24999999991064</v>
      </c>
      <c r="N9086">
        <f t="shared" ca="1" si="993"/>
        <v>-1642</v>
      </c>
    </row>
    <row r="9087" spans="1:14" x14ac:dyDescent="0.25">
      <c r="A9087">
        <f ca="1"/>
        <v>0</v>
      </c>
      <c r="B9087">
        <f ca="1"/>
        <v>2</v>
      </c>
      <c r="C9087">
        <f ca="1"/>
        <v>8</v>
      </c>
      <c r="D9087">
        <f ca="1"/>
        <v>6</v>
      </c>
      <c r="E9087">
        <f ca="1"/>
        <v>9</v>
      </c>
      <c r="F9087">
        <f ca="1"/>
        <v>2</v>
      </c>
      <c r="G9087">
        <f t="shared" ca="1" si="987"/>
        <v>2</v>
      </c>
      <c r="H9087">
        <f t="shared" ca="1" si="988"/>
        <v>5</v>
      </c>
      <c r="I9087">
        <f t="shared" ca="1" si="989"/>
        <v>0</v>
      </c>
      <c r="J9087">
        <f t="shared" ca="1" si="990"/>
        <v>7</v>
      </c>
      <c r="K9087" cm="1">
        <f t="array" aca="1" ref="K9087" ca="1">IF(G9087&gt;7,
        IF(G9087&gt;H9087, 1, IF(G9087&lt;H9087, 0, 2)),
        IF(       H9087&gt;7,
                     IF(G9087&gt;H9087, 1, IF(G9087&lt;H9087, 0, 2)),
                     IF(         G9087&lt;6,
                                   IF(            _xlfn.XLOOKUP(C9087,'deck &amp; rules'!$D$22:$M$22,_xlfn.XLOOKUP(H9087,'deck &amp; rules'!$C$23:$C$30,'deck &amp; rules'!$D$23:$M$30))="draw",
                                                     IF(I9087&gt;J9087,1,IF(I9087&lt;J9087,0,2)),
                                                     IF(I9087&gt;H9087,1,IF(I9087&lt;H9087,0,2))),
                                   IF(H9087&lt;7,
                                        IF(G9087&gt;J9087,1,IF(G9087&lt;J9087,0,2)),
                                        IF(G9087&gt;H9087,1,IF(G9087&lt;H9087,0,2))
                                        )
                          )
              )
        )</f>
        <v>0</v>
      </c>
      <c r="L9087">
        <f t="shared" ca="1" si="991"/>
        <v>-980</v>
      </c>
      <c r="M9087">
        <f t="shared" ca="1" si="992"/>
        <v>-884.2999999999106</v>
      </c>
      <c r="N9087">
        <f t="shared" ca="1" si="993"/>
        <v>-1643</v>
      </c>
    </row>
    <row r="9088" spans="1:14" x14ac:dyDescent="0.25">
      <c r="A9088">
        <f ca="1"/>
        <v>1</v>
      </c>
      <c r="B9088">
        <f ca="1"/>
        <v>8</v>
      </c>
      <c r="C9088">
        <f ca="1"/>
        <v>0</v>
      </c>
      <c r="D9088">
        <f ca="1"/>
        <v>4</v>
      </c>
      <c r="E9088">
        <f ca="1"/>
        <v>7</v>
      </c>
      <c r="F9088">
        <f ca="1"/>
        <v>0</v>
      </c>
      <c r="G9088">
        <f t="shared" ca="1" si="987"/>
        <v>9</v>
      </c>
      <c r="H9088">
        <f t="shared" ca="1" si="988"/>
        <v>1</v>
      </c>
      <c r="I9088">
        <f t="shared" ca="1" si="989"/>
        <v>9</v>
      </c>
      <c r="J9088">
        <f t="shared" ca="1" si="990"/>
        <v>1</v>
      </c>
      <c r="K9088" cm="1">
        <f t="array" aca="1" ref="K9088" ca="1">IF(G9088&gt;7,
        IF(G9088&gt;H9088, 1, IF(G9088&lt;H9088, 0, 2)),
        IF(       H9088&gt;7,
                     IF(G9088&gt;H9088, 1, IF(G9088&lt;H9088, 0, 2)),
                     IF(         G9088&lt;6,
                                   IF(            _xlfn.XLOOKUP(C9088,'deck &amp; rules'!$D$22:$M$22,_xlfn.XLOOKUP(H9088,'deck &amp; rules'!$C$23:$C$30,'deck &amp; rules'!$D$23:$M$30))="draw",
                                                     IF(I9088&gt;J9088,1,IF(I9088&lt;J9088,0,2)),
                                                     IF(I9088&gt;H9088,1,IF(I9088&lt;H9088,0,2))),
                                   IF(H9088&lt;7,
                                        IF(G9088&gt;J9088,1,IF(G9088&lt;J9088,0,2)),
                                        IF(G9088&gt;H9088,1,IF(G9088&lt;H9088,0,2))
                                        )
                          )
              )
        )</f>
        <v>1</v>
      </c>
      <c r="L9088">
        <f t="shared" ca="1" si="991"/>
        <v>-979</v>
      </c>
      <c r="M9088">
        <f t="shared" ca="1" si="992"/>
        <v>-885.2999999999106</v>
      </c>
      <c r="N9088">
        <f t="shared" ca="1" si="993"/>
        <v>-1644</v>
      </c>
    </row>
    <row r="9089" spans="1:14" x14ac:dyDescent="0.25">
      <c r="A9089">
        <f ca="1"/>
        <v>9</v>
      </c>
      <c r="B9089">
        <f ca="1"/>
        <v>8</v>
      </c>
      <c r="C9089">
        <f ca="1"/>
        <v>6</v>
      </c>
      <c r="D9089">
        <f ca="1"/>
        <v>6</v>
      </c>
      <c r="E9089">
        <f ca="1"/>
        <v>5</v>
      </c>
      <c r="F9089">
        <f ca="1"/>
        <v>6</v>
      </c>
      <c r="G9089">
        <f t="shared" ca="1" si="987"/>
        <v>7</v>
      </c>
      <c r="H9089">
        <f t="shared" ca="1" si="988"/>
        <v>1</v>
      </c>
      <c r="I9089">
        <f t="shared" ca="1" si="989"/>
        <v>3</v>
      </c>
      <c r="J9089">
        <f t="shared" ca="1" si="990"/>
        <v>7</v>
      </c>
      <c r="K9089" cm="1">
        <f t="array" aca="1" ref="K9089" ca="1">IF(G9089&gt;7,
        IF(G9089&gt;H9089, 1, IF(G9089&lt;H9089, 0, 2)),
        IF(       H9089&gt;7,
                     IF(G9089&gt;H9089, 1, IF(G9089&lt;H9089, 0, 2)),
                     IF(         G9089&lt;6,
                                   IF(            _xlfn.XLOOKUP(C9089,'deck &amp; rules'!$D$22:$M$22,_xlfn.XLOOKUP(H9089,'deck &amp; rules'!$C$23:$C$30,'deck &amp; rules'!$D$23:$M$30))="draw",
                                                     IF(I9089&gt;J9089,1,IF(I9089&lt;J9089,0,2)),
                                                     IF(I9089&gt;H9089,1,IF(I9089&lt;H9089,0,2))),
                                   IF(H9089&lt;7,
                                        IF(G9089&gt;J9089,1,IF(G9089&lt;J9089,0,2)),
                                        IF(G9089&gt;H9089,1,IF(G9089&lt;H9089,0,2))
                                        )
                          )
              )
        )</f>
        <v>2</v>
      </c>
      <c r="L9089">
        <f t="shared" ca="1" si="991"/>
        <v>-980</v>
      </c>
      <c r="M9089">
        <f t="shared" ca="1" si="992"/>
        <v>-886.2999999999106</v>
      </c>
      <c r="N9089">
        <f t="shared" ca="1" si="993"/>
        <v>-1636</v>
      </c>
    </row>
    <row r="9090" spans="1:14" x14ac:dyDescent="0.25">
      <c r="A9090">
        <f ca="1"/>
        <v>7</v>
      </c>
      <c r="B9090">
        <f ca="1"/>
        <v>0</v>
      </c>
      <c r="C9090">
        <f ca="1"/>
        <v>3</v>
      </c>
      <c r="D9090">
        <f ca="1"/>
        <v>2</v>
      </c>
      <c r="E9090">
        <f ca="1"/>
        <v>3</v>
      </c>
      <c r="F9090">
        <f ca="1"/>
        <v>7</v>
      </c>
      <c r="G9090">
        <f t="shared" ca="1" si="987"/>
        <v>7</v>
      </c>
      <c r="H9090">
        <f t="shared" ca="1" si="988"/>
        <v>5</v>
      </c>
      <c r="I9090">
        <f t="shared" ca="1" si="989"/>
        <v>0</v>
      </c>
      <c r="J9090">
        <f t="shared" ca="1" si="990"/>
        <v>2</v>
      </c>
      <c r="K9090" cm="1">
        <f t="array" aca="1" ref="K9090" ca="1">IF(G9090&gt;7,
        IF(G9090&gt;H9090, 1, IF(G9090&lt;H9090, 0, 2)),
        IF(       H9090&gt;7,
                     IF(G9090&gt;H9090, 1, IF(G9090&lt;H9090, 0, 2)),
                     IF(         G9090&lt;6,
                                   IF(            _xlfn.XLOOKUP(C9090,'deck &amp; rules'!$D$22:$M$22,_xlfn.XLOOKUP(H9090,'deck &amp; rules'!$C$23:$C$30,'deck &amp; rules'!$D$23:$M$30))="draw",
                                                     IF(I9090&gt;J9090,1,IF(I9090&lt;J9090,0,2)),
                                                     IF(I9090&gt;H9090,1,IF(I9090&lt;H9090,0,2))),
                                   IF(H9090&lt;7,
                                        IF(G9090&gt;J9090,1,IF(G9090&lt;J9090,0,2)),
                                        IF(G9090&gt;H9090,1,IF(G9090&lt;H9090,0,2))
                                        )
                          )
              )
        )</f>
        <v>1</v>
      </c>
      <c r="L9090">
        <f t="shared" ca="1" si="991"/>
        <v>-979</v>
      </c>
      <c r="M9090">
        <f t="shared" ca="1" si="992"/>
        <v>-887.2999999999106</v>
      </c>
      <c r="N9090">
        <f t="shared" ca="1" si="993"/>
        <v>-1637</v>
      </c>
    </row>
    <row r="9091" spans="1:14" x14ac:dyDescent="0.25">
      <c r="A9091">
        <f ca="1"/>
        <v>0</v>
      </c>
      <c r="B9091">
        <f ca="1"/>
        <v>1</v>
      </c>
      <c r="C9091">
        <f ca="1"/>
        <v>3</v>
      </c>
      <c r="D9091">
        <f ca="1"/>
        <v>7</v>
      </c>
      <c r="E9091">
        <f ca="1"/>
        <v>0</v>
      </c>
      <c r="F9091">
        <f ca="1"/>
        <v>2</v>
      </c>
      <c r="G9091">
        <f t="shared" ref="G9091:G9154" ca="1" si="994">IF(A9091+B9091&gt;9,A9091+B9091-10,A9091+B9091)</f>
        <v>1</v>
      </c>
      <c r="H9091">
        <f t="shared" ref="H9091:H9154" ca="1" si="995">IF(D9091+E9091&gt;9,D9091+E9091-10,D9091+E9091)</f>
        <v>7</v>
      </c>
      <c r="I9091">
        <f t="shared" ref="I9091:I9154" ca="1" si="996">IF(G9091+C9091&gt;9,G9091+C9091-10,G9091+C9091)</f>
        <v>4</v>
      </c>
      <c r="J9091">
        <f t="shared" ref="J9091:J9154" ca="1" si="997">IF(H9091+F9091&gt;9,H9091+F9091-10,H9091+F9091)</f>
        <v>9</v>
      </c>
      <c r="K9091" cm="1">
        <f t="array" aca="1" ref="K9091" ca="1">IF(G9091&gt;7,
        IF(G9091&gt;H9091, 1, IF(G9091&lt;H9091, 0, 2)),
        IF(       H9091&gt;7,
                     IF(G9091&gt;H9091, 1, IF(G9091&lt;H9091, 0, 2)),
                     IF(         G9091&lt;6,
                                   IF(            _xlfn.XLOOKUP(C9091,'deck &amp; rules'!$D$22:$M$22,_xlfn.XLOOKUP(H9091,'deck &amp; rules'!$C$23:$C$30,'deck &amp; rules'!$D$23:$M$30))="draw",
                                                     IF(I9091&gt;J9091,1,IF(I9091&lt;J9091,0,2)),
                                                     IF(I9091&gt;H9091,1,IF(I9091&lt;H9091,0,2))),
                                   IF(H9091&lt;7,
                                        IF(G9091&gt;J9091,1,IF(G9091&lt;J9091,0,2)),
                                        IF(G9091&gt;H9091,1,IF(G9091&lt;H9091,0,2))
                                        )
                          )
              )
        )</f>
        <v>0</v>
      </c>
      <c r="L9091">
        <f t="shared" ca="1" si="991"/>
        <v>-980</v>
      </c>
      <c r="M9091">
        <f t="shared" ca="1" si="992"/>
        <v>-886.34999999991055</v>
      </c>
      <c r="N9091">
        <f t="shared" ca="1" si="993"/>
        <v>-1638</v>
      </c>
    </row>
    <row r="9092" spans="1:14" x14ac:dyDescent="0.25">
      <c r="A9092">
        <f ca="1"/>
        <v>0</v>
      </c>
      <c r="B9092">
        <f ca="1"/>
        <v>9</v>
      </c>
      <c r="C9092">
        <f ca="1"/>
        <v>8</v>
      </c>
      <c r="D9092">
        <f ca="1"/>
        <v>0</v>
      </c>
      <c r="E9092">
        <f ca="1"/>
        <v>3</v>
      </c>
      <c r="F9092">
        <f ca="1"/>
        <v>5</v>
      </c>
      <c r="G9092">
        <f t="shared" ca="1" si="994"/>
        <v>9</v>
      </c>
      <c r="H9092">
        <f t="shared" ca="1" si="995"/>
        <v>3</v>
      </c>
      <c r="I9092">
        <f t="shared" ca="1" si="996"/>
        <v>7</v>
      </c>
      <c r="J9092">
        <f t="shared" ca="1" si="997"/>
        <v>8</v>
      </c>
      <c r="K9092" cm="1">
        <f t="array" aca="1" ref="K9092" ca="1">IF(G9092&gt;7,
        IF(G9092&gt;H9092, 1, IF(G9092&lt;H9092, 0, 2)),
        IF(       H9092&gt;7,
                     IF(G9092&gt;H9092, 1, IF(G9092&lt;H9092, 0, 2)),
                     IF(         G9092&lt;6,
                                   IF(            _xlfn.XLOOKUP(C9092,'deck &amp; rules'!$D$22:$M$22,_xlfn.XLOOKUP(H9092,'deck &amp; rules'!$C$23:$C$30,'deck &amp; rules'!$D$23:$M$30))="draw",
                                                     IF(I9092&gt;J9092,1,IF(I9092&lt;J9092,0,2)),
                                                     IF(I9092&gt;H9092,1,IF(I9092&lt;H9092,0,2))),
                                   IF(H9092&lt;7,
                                        IF(G9092&gt;J9092,1,IF(G9092&lt;J9092,0,2)),
                                        IF(G9092&gt;H9092,1,IF(G9092&lt;H9092,0,2))
                                        )
                          )
              )
        )</f>
        <v>1</v>
      </c>
      <c r="L9092">
        <f t="shared" ref="L9092:L9155" ca="1" si="998">IF(K9092=1,L9091+1,L9091-1)</f>
        <v>-979</v>
      </c>
      <c r="M9092">
        <f t="shared" ref="M9092:M9155" ca="1" si="999">IF(K9092=0,M9091+19/20,M9091-1)</f>
        <v>-887.34999999991055</v>
      </c>
      <c r="N9092">
        <f t="shared" ref="N9092:N9155" ca="1" si="1000">IF(K9092=2,N9091+8,N9091-1)</f>
        <v>-1639</v>
      </c>
    </row>
    <row r="9093" spans="1:14" x14ac:dyDescent="0.25">
      <c r="A9093">
        <f ca="1"/>
        <v>2</v>
      </c>
      <c r="B9093">
        <f ca="1"/>
        <v>0</v>
      </c>
      <c r="C9093">
        <f ca="1"/>
        <v>6</v>
      </c>
      <c r="D9093">
        <f ca="1"/>
        <v>1</v>
      </c>
      <c r="E9093">
        <f ca="1"/>
        <v>0</v>
      </c>
      <c r="F9093">
        <f ca="1"/>
        <v>0</v>
      </c>
      <c r="G9093">
        <f t="shared" ca="1" si="994"/>
        <v>2</v>
      </c>
      <c r="H9093">
        <f t="shared" ca="1" si="995"/>
        <v>1</v>
      </c>
      <c r="I9093">
        <f t="shared" ca="1" si="996"/>
        <v>8</v>
      </c>
      <c r="J9093">
        <f t="shared" ca="1" si="997"/>
        <v>1</v>
      </c>
      <c r="K9093" cm="1">
        <f t="array" aca="1" ref="K9093" ca="1">IF(G9093&gt;7,
        IF(G9093&gt;H9093, 1, IF(G9093&lt;H9093, 0, 2)),
        IF(       H9093&gt;7,
                     IF(G9093&gt;H9093, 1, IF(G9093&lt;H9093, 0, 2)),
                     IF(         G9093&lt;6,
                                   IF(            _xlfn.XLOOKUP(C9093,'deck &amp; rules'!$D$22:$M$22,_xlfn.XLOOKUP(H9093,'deck &amp; rules'!$C$23:$C$30,'deck &amp; rules'!$D$23:$M$30))="draw",
                                                     IF(I9093&gt;J9093,1,IF(I9093&lt;J9093,0,2)),
                                                     IF(I9093&gt;H9093,1,IF(I9093&lt;H9093,0,2))),
                                   IF(H9093&lt;7,
                                        IF(G9093&gt;J9093,1,IF(G9093&lt;J9093,0,2)),
                                        IF(G9093&gt;H9093,1,IF(G9093&lt;H9093,0,2))
                                        )
                          )
              )
        )</f>
        <v>1</v>
      </c>
      <c r="L9093">
        <f t="shared" ca="1" si="998"/>
        <v>-978</v>
      </c>
      <c r="M9093">
        <f t="shared" ca="1" si="999"/>
        <v>-888.34999999991055</v>
      </c>
      <c r="N9093">
        <f t="shared" ca="1" si="1000"/>
        <v>-1640</v>
      </c>
    </row>
    <row r="9094" spans="1:14" x14ac:dyDescent="0.25">
      <c r="A9094">
        <f ca="1"/>
        <v>3</v>
      </c>
      <c r="B9094">
        <f ca="1"/>
        <v>0</v>
      </c>
      <c r="C9094">
        <f ca="1"/>
        <v>0</v>
      </c>
      <c r="D9094">
        <f ca="1"/>
        <v>9</v>
      </c>
      <c r="E9094">
        <f ca="1"/>
        <v>0</v>
      </c>
      <c r="F9094">
        <f ca="1"/>
        <v>6</v>
      </c>
      <c r="G9094">
        <f t="shared" ca="1" si="994"/>
        <v>3</v>
      </c>
      <c r="H9094">
        <f t="shared" ca="1" si="995"/>
        <v>9</v>
      </c>
      <c r="I9094">
        <f t="shared" ca="1" si="996"/>
        <v>3</v>
      </c>
      <c r="J9094">
        <f t="shared" ca="1" si="997"/>
        <v>5</v>
      </c>
      <c r="K9094" cm="1">
        <f t="array" aca="1" ref="K9094" ca="1">IF(G9094&gt;7,
        IF(G9094&gt;H9094, 1, IF(G9094&lt;H9094, 0, 2)),
        IF(       H9094&gt;7,
                     IF(G9094&gt;H9094, 1, IF(G9094&lt;H9094, 0, 2)),
                     IF(         G9094&lt;6,
                                   IF(            _xlfn.XLOOKUP(C9094,'deck &amp; rules'!$D$22:$M$22,_xlfn.XLOOKUP(H9094,'deck &amp; rules'!$C$23:$C$30,'deck &amp; rules'!$D$23:$M$30))="draw",
                                                     IF(I9094&gt;J9094,1,IF(I9094&lt;J9094,0,2)),
                                                     IF(I9094&gt;H9094,1,IF(I9094&lt;H9094,0,2))),
                                   IF(H9094&lt;7,
                                        IF(G9094&gt;J9094,1,IF(G9094&lt;J9094,0,2)),
                                        IF(G9094&gt;H9094,1,IF(G9094&lt;H9094,0,2))
                                        )
                          )
              )
        )</f>
        <v>0</v>
      </c>
      <c r="L9094">
        <f t="shared" ca="1" si="998"/>
        <v>-979</v>
      </c>
      <c r="M9094">
        <f t="shared" ca="1" si="999"/>
        <v>-887.39999999991051</v>
      </c>
      <c r="N9094">
        <f t="shared" ca="1" si="1000"/>
        <v>-1641</v>
      </c>
    </row>
    <row r="9095" spans="1:14" x14ac:dyDescent="0.25">
      <c r="A9095">
        <f ca="1"/>
        <v>1</v>
      </c>
      <c r="B9095">
        <f ca="1"/>
        <v>0</v>
      </c>
      <c r="C9095">
        <f ca="1"/>
        <v>9</v>
      </c>
      <c r="D9095">
        <f ca="1"/>
        <v>0</v>
      </c>
      <c r="E9095">
        <f ca="1"/>
        <v>8</v>
      </c>
      <c r="F9095">
        <f ca="1"/>
        <v>1</v>
      </c>
      <c r="G9095">
        <f t="shared" ca="1" si="994"/>
        <v>1</v>
      </c>
      <c r="H9095">
        <f t="shared" ca="1" si="995"/>
        <v>8</v>
      </c>
      <c r="I9095">
        <f t="shared" ca="1" si="996"/>
        <v>0</v>
      </c>
      <c r="J9095">
        <f t="shared" ca="1" si="997"/>
        <v>9</v>
      </c>
      <c r="K9095" cm="1">
        <f t="array" aca="1" ref="K9095" ca="1">IF(G9095&gt;7,
        IF(G9095&gt;H9095, 1, IF(G9095&lt;H9095, 0, 2)),
        IF(       H9095&gt;7,
                     IF(G9095&gt;H9095, 1, IF(G9095&lt;H9095, 0, 2)),
                     IF(         G9095&lt;6,
                                   IF(            _xlfn.XLOOKUP(C9095,'deck &amp; rules'!$D$22:$M$22,_xlfn.XLOOKUP(H9095,'deck &amp; rules'!$C$23:$C$30,'deck &amp; rules'!$D$23:$M$30))="draw",
                                                     IF(I9095&gt;J9095,1,IF(I9095&lt;J9095,0,2)),
                                                     IF(I9095&gt;H9095,1,IF(I9095&lt;H9095,0,2))),
                                   IF(H9095&lt;7,
                                        IF(G9095&gt;J9095,1,IF(G9095&lt;J9095,0,2)),
                                        IF(G9095&gt;H9095,1,IF(G9095&lt;H9095,0,2))
                                        )
                          )
              )
        )</f>
        <v>0</v>
      </c>
      <c r="L9095">
        <f t="shared" ca="1" si="998"/>
        <v>-980</v>
      </c>
      <c r="M9095">
        <f t="shared" ca="1" si="999"/>
        <v>-886.44999999991046</v>
      </c>
      <c r="N9095">
        <f t="shared" ca="1" si="1000"/>
        <v>-1642</v>
      </c>
    </row>
    <row r="9096" spans="1:14" x14ac:dyDescent="0.25">
      <c r="A9096">
        <f ca="1"/>
        <v>9</v>
      </c>
      <c r="B9096">
        <f ca="1"/>
        <v>0</v>
      </c>
      <c r="C9096">
        <f ca="1"/>
        <v>3</v>
      </c>
      <c r="D9096">
        <f ca="1"/>
        <v>0</v>
      </c>
      <c r="E9096">
        <f ca="1"/>
        <v>2</v>
      </c>
      <c r="F9096">
        <f ca="1"/>
        <v>0</v>
      </c>
      <c r="G9096">
        <f t="shared" ca="1" si="994"/>
        <v>9</v>
      </c>
      <c r="H9096">
        <f t="shared" ca="1" si="995"/>
        <v>2</v>
      </c>
      <c r="I9096">
        <f t="shared" ca="1" si="996"/>
        <v>2</v>
      </c>
      <c r="J9096">
        <f t="shared" ca="1" si="997"/>
        <v>2</v>
      </c>
      <c r="K9096" cm="1">
        <f t="array" aca="1" ref="K9096" ca="1">IF(G9096&gt;7,
        IF(G9096&gt;H9096, 1, IF(G9096&lt;H9096, 0, 2)),
        IF(       H9096&gt;7,
                     IF(G9096&gt;H9096, 1, IF(G9096&lt;H9096, 0, 2)),
                     IF(         G9096&lt;6,
                                   IF(            _xlfn.XLOOKUP(C9096,'deck &amp; rules'!$D$22:$M$22,_xlfn.XLOOKUP(H9096,'deck &amp; rules'!$C$23:$C$30,'deck &amp; rules'!$D$23:$M$30))="draw",
                                                     IF(I9096&gt;J9096,1,IF(I9096&lt;J9096,0,2)),
                                                     IF(I9096&gt;H9096,1,IF(I9096&lt;H9096,0,2))),
                                   IF(H9096&lt;7,
                                        IF(G9096&gt;J9096,1,IF(G9096&lt;J9096,0,2)),
                                        IF(G9096&gt;H9096,1,IF(G9096&lt;H9096,0,2))
                                        )
                          )
              )
        )</f>
        <v>1</v>
      </c>
      <c r="L9096">
        <f t="shared" ca="1" si="998"/>
        <v>-979</v>
      </c>
      <c r="M9096">
        <f t="shared" ca="1" si="999"/>
        <v>-887.44999999991046</v>
      </c>
      <c r="N9096">
        <f t="shared" ca="1" si="1000"/>
        <v>-1643</v>
      </c>
    </row>
    <row r="9097" spans="1:14" x14ac:dyDescent="0.25">
      <c r="A9097">
        <f ca="1"/>
        <v>7</v>
      </c>
      <c r="B9097">
        <f ca="1"/>
        <v>1</v>
      </c>
      <c r="C9097">
        <f ca="1"/>
        <v>1</v>
      </c>
      <c r="D9097">
        <f ca="1"/>
        <v>4</v>
      </c>
      <c r="E9097">
        <f ca="1"/>
        <v>0</v>
      </c>
      <c r="F9097">
        <f ca="1"/>
        <v>0</v>
      </c>
      <c r="G9097">
        <f t="shared" ca="1" si="994"/>
        <v>8</v>
      </c>
      <c r="H9097">
        <f t="shared" ca="1" si="995"/>
        <v>4</v>
      </c>
      <c r="I9097">
        <f t="shared" ca="1" si="996"/>
        <v>9</v>
      </c>
      <c r="J9097">
        <f t="shared" ca="1" si="997"/>
        <v>4</v>
      </c>
      <c r="K9097" cm="1">
        <f t="array" aca="1" ref="K9097" ca="1">IF(G9097&gt;7,
        IF(G9097&gt;H9097, 1, IF(G9097&lt;H9097, 0, 2)),
        IF(       H9097&gt;7,
                     IF(G9097&gt;H9097, 1, IF(G9097&lt;H9097, 0, 2)),
                     IF(         G9097&lt;6,
                                   IF(            _xlfn.XLOOKUP(C9097,'deck &amp; rules'!$D$22:$M$22,_xlfn.XLOOKUP(H9097,'deck &amp; rules'!$C$23:$C$30,'deck &amp; rules'!$D$23:$M$30))="draw",
                                                     IF(I9097&gt;J9097,1,IF(I9097&lt;J9097,0,2)),
                                                     IF(I9097&gt;H9097,1,IF(I9097&lt;H9097,0,2))),
                                   IF(H9097&lt;7,
                                        IF(G9097&gt;J9097,1,IF(G9097&lt;J9097,0,2)),
                                        IF(G9097&gt;H9097,1,IF(G9097&lt;H9097,0,2))
                                        )
                          )
              )
        )</f>
        <v>1</v>
      </c>
      <c r="L9097">
        <f t="shared" ca="1" si="998"/>
        <v>-978</v>
      </c>
      <c r="M9097">
        <f t="shared" ca="1" si="999"/>
        <v>-888.44999999991046</v>
      </c>
      <c r="N9097">
        <f t="shared" ca="1" si="1000"/>
        <v>-1644</v>
      </c>
    </row>
    <row r="9098" spans="1:14" x14ac:dyDescent="0.25">
      <c r="A9098">
        <f ca="1"/>
        <v>0</v>
      </c>
      <c r="B9098">
        <f ca="1"/>
        <v>5</v>
      </c>
      <c r="C9098">
        <f ca="1"/>
        <v>0</v>
      </c>
      <c r="D9098">
        <f ca="1"/>
        <v>0</v>
      </c>
      <c r="E9098">
        <f ca="1"/>
        <v>0</v>
      </c>
      <c r="F9098">
        <f ca="1"/>
        <v>5</v>
      </c>
      <c r="G9098">
        <f t="shared" ca="1" si="994"/>
        <v>5</v>
      </c>
      <c r="H9098">
        <f t="shared" ca="1" si="995"/>
        <v>0</v>
      </c>
      <c r="I9098">
        <f t="shared" ca="1" si="996"/>
        <v>5</v>
      </c>
      <c r="J9098">
        <f t="shared" ca="1" si="997"/>
        <v>5</v>
      </c>
      <c r="K9098" cm="1">
        <f t="array" aca="1" ref="K9098" ca="1">IF(G9098&gt;7,
        IF(G9098&gt;H9098, 1, IF(G9098&lt;H9098, 0, 2)),
        IF(       H9098&gt;7,
                     IF(G9098&gt;H9098, 1, IF(G9098&lt;H9098, 0, 2)),
                     IF(         G9098&lt;6,
                                   IF(            _xlfn.XLOOKUP(C9098,'deck &amp; rules'!$D$22:$M$22,_xlfn.XLOOKUP(H9098,'deck &amp; rules'!$C$23:$C$30,'deck &amp; rules'!$D$23:$M$30))="draw",
                                                     IF(I9098&gt;J9098,1,IF(I9098&lt;J9098,0,2)),
                                                     IF(I9098&gt;H9098,1,IF(I9098&lt;H9098,0,2))),
                                   IF(H9098&lt;7,
                                        IF(G9098&gt;J9098,1,IF(G9098&lt;J9098,0,2)),
                                        IF(G9098&gt;H9098,1,IF(G9098&lt;H9098,0,2))
                                        )
                          )
              )
        )</f>
        <v>2</v>
      </c>
      <c r="L9098">
        <f t="shared" ca="1" si="998"/>
        <v>-979</v>
      </c>
      <c r="M9098">
        <f t="shared" ca="1" si="999"/>
        <v>-889.44999999991046</v>
      </c>
      <c r="N9098">
        <f t="shared" ca="1" si="1000"/>
        <v>-1636</v>
      </c>
    </row>
    <row r="9099" spans="1:14" x14ac:dyDescent="0.25">
      <c r="A9099">
        <f ca="1"/>
        <v>9</v>
      </c>
      <c r="B9099">
        <f ca="1"/>
        <v>0</v>
      </c>
      <c r="C9099">
        <f ca="1"/>
        <v>8</v>
      </c>
      <c r="D9099">
        <f ca="1"/>
        <v>8</v>
      </c>
      <c r="E9099">
        <f ca="1"/>
        <v>2</v>
      </c>
      <c r="F9099">
        <f ca="1"/>
        <v>3</v>
      </c>
      <c r="G9099">
        <f t="shared" ca="1" si="994"/>
        <v>9</v>
      </c>
      <c r="H9099">
        <f t="shared" ca="1" si="995"/>
        <v>0</v>
      </c>
      <c r="I9099">
        <f t="shared" ca="1" si="996"/>
        <v>7</v>
      </c>
      <c r="J9099">
        <f t="shared" ca="1" si="997"/>
        <v>3</v>
      </c>
      <c r="K9099" cm="1">
        <f t="array" aca="1" ref="K9099" ca="1">IF(G9099&gt;7,
        IF(G9099&gt;H9099, 1, IF(G9099&lt;H9099, 0, 2)),
        IF(       H9099&gt;7,
                     IF(G9099&gt;H9099, 1, IF(G9099&lt;H9099, 0, 2)),
                     IF(         G9099&lt;6,
                                   IF(            _xlfn.XLOOKUP(C9099,'deck &amp; rules'!$D$22:$M$22,_xlfn.XLOOKUP(H9099,'deck &amp; rules'!$C$23:$C$30,'deck &amp; rules'!$D$23:$M$30))="draw",
                                                     IF(I9099&gt;J9099,1,IF(I9099&lt;J9099,0,2)),
                                                     IF(I9099&gt;H9099,1,IF(I9099&lt;H9099,0,2))),
                                   IF(H9099&lt;7,
                                        IF(G9099&gt;J9099,1,IF(G9099&lt;J9099,0,2)),
                                        IF(G9099&gt;H9099,1,IF(G9099&lt;H9099,0,2))
                                        )
                          )
              )
        )</f>
        <v>1</v>
      </c>
      <c r="L9099">
        <f t="shared" ca="1" si="998"/>
        <v>-978</v>
      </c>
      <c r="M9099">
        <f t="shared" ca="1" si="999"/>
        <v>-890.44999999991046</v>
      </c>
      <c r="N9099">
        <f t="shared" ca="1" si="1000"/>
        <v>-1637</v>
      </c>
    </row>
    <row r="9100" spans="1:14" x14ac:dyDescent="0.25">
      <c r="A9100">
        <f ca="1"/>
        <v>7</v>
      </c>
      <c r="B9100">
        <f ca="1"/>
        <v>0</v>
      </c>
      <c r="C9100">
        <f ca="1"/>
        <v>5</v>
      </c>
      <c r="D9100">
        <f ca="1"/>
        <v>9</v>
      </c>
      <c r="E9100">
        <f ca="1"/>
        <v>5</v>
      </c>
      <c r="F9100">
        <f ca="1"/>
        <v>8</v>
      </c>
      <c r="G9100">
        <f t="shared" ca="1" si="994"/>
        <v>7</v>
      </c>
      <c r="H9100">
        <f t="shared" ca="1" si="995"/>
        <v>4</v>
      </c>
      <c r="I9100">
        <f t="shared" ca="1" si="996"/>
        <v>2</v>
      </c>
      <c r="J9100">
        <f t="shared" ca="1" si="997"/>
        <v>2</v>
      </c>
      <c r="K9100" cm="1">
        <f t="array" aca="1" ref="K9100" ca="1">IF(G9100&gt;7,
        IF(G9100&gt;H9100, 1, IF(G9100&lt;H9100, 0, 2)),
        IF(       H9100&gt;7,
                     IF(G9100&gt;H9100, 1, IF(G9100&lt;H9100, 0, 2)),
                     IF(         G9100&lt;6,
                                   IF(            _xlfn.XLOOKUP(C9100,'deck &amp; rules'!$D$22:$M$22,_xlfn.XLOOKUP(H9100,'deck &amp; rules'!$C$23:$C$30,'deck &amp; rules'!$D$23:$M$30))="draw",
                                                     IF(I9100&gt;J9100,1,IF(I9100&lt;J9100,0,2)),
                                                     IF(I9100&gt;H9100,1,IF(I9100&lt;H9100,0,2))),
                                   IF(H9100&lt;7,
                                        IF(G9100&gt;J9100,1,IF(G9100&lt;J9100,0,2)),
                                        IF(G9100&gt;H9100,1,IF(G9100&lt;H9100,0,2))
                                        )
                          )
              )
        )</f>
        <v>1</v>
      </c>
      <c r="L9100">
        <f t="shared" ca="1" si="998"/>
        <v>-977</v>
      </c>
      <c r="M9100">
        <f t="shared" ca="1" si="999"/>
        <v>-891.44999999991046</v>
      </c>
      <c r="N9100">
        <f t="shared" ca="1" si="1000"/>
        <v>-1638</v>
      </c>
    </row>
    <row r="9101" spans="1:14" x14ac:dyDescent="0.25">
      <c r="A9101">
        <f ca="1"/>
        <v>0</v>
      </c>
      <c r="B9101">
        <f ca="1"/>
        <v>0</v>
      </c>
      <c r="C9101">
        <f ca="1"/>
        <v>5</v>
      </c>
      <c r="D9101">
        <f ca="1"/>
        <v>3</v>
      </c>
      <c r="E9101">
        <f ca="1"/>
        <v>4</v>
      </c>
      <c r="F9101">
        <f ca="1"/>
        <v>0</v>
      </c>
      <c r="G9101">
        <f t="shared" ca="1" si="994"/>
        <v>0</v>
      </c>
      <c r="H9101">
        <f t="shared" ca="1" si="995"/>
        <v>7</v>
      </c>
      <c r="I9101">
        <f t="shared" ca="1" si="996"/>
        <v>5</v>
      </c>
      <c r="J9101">
        <f t="shared" ca="1" si="997"/>
        <v>7</v>
      </c>
      <c r="K9101" cm="1">
        <f t="array" aca="1" ref="K9101" ca="1">IF(G9101&gt;7,
        IF(G9101&gt;H9101, 1, IF(G9101&lt;H9101, 0, 2)),
        IF(       H9101&gt;7,
                     IF(G9101&gt;H9101, 1, IF(G9101&lt;H9101, 0, 2)),
                     IF(         G9101&lt;6,
                                   IF(            _xlfn.XLOOKUP(C9101,'deck &amp; rules'!$D$22:$M$22,_xlfn.XLOOKUP(H9101,'deck &amp; rules'!$C$23:$C$30,'deck &amp; rules'!$D$23:$M$30))="draw",
                                                     IF(I9101&gt;J9101,1,IF(I9101&lt;J9101,0,2)),
                                                     IF(I9101&gt;H9101,1,IF(I9101&lt;H9101,0,2))),
                                   IF(H9101&lt;7,
                                        IF(G9101&gt;J9101,1,IF(G9101&lt;J9101,0,2)),
                                        IF(G9101&gt;H9101,1,IF(G9101&lt;H9101,0,2))
                                        )
                          )
              )
        )</f>
        <v>0</v>
      </c>
      <c r="L9101">
        <f t="shared" ca="1" si="998"/>
        <v>-978</v>
      </c>
      <c r="M9101">
        <f t="shared" ca="1" si="999"/>
        <v>-890.49999999991041</v>
      </c>
      <c r="N9101">
        <f t="shared" ca="1" si="1000"/>
        <v>-1639</v>
      </c>
    </row>
    <row r="9102" spans="1:14" x14ac:dyDescent="0.25">
      <c r="A9102">
        <f ca="1"/>
        <v>0</v>
      </c>
      <c r="B9102">
        <f ca="1"/>
        <v>5</v>
      </c>
      <c r="C9102">
        <f ca="1"/>
        <v>6</v>
      </c>
      <c r="D9102">
        <f ca="1"/>
        <v>4</v>
      </c>
      <c r="E9102">
        <f ca="1"/>
        <v>0</v>
      </c>
      <c r="F9102">
        <f ca="1"/>
        <v>9</v>
      </c>
      <c r="G9102">
        <f t="shared" ca="1" si="994"/>
        <v>5</v>
      </c>
      <c r="H9102">
        <f t="shared" ca="1" si="995"/>
        <v>4</v>
      </c>
      <c r="I9102">
        <f t="shared" ca="1" si="996"/>
        <v>1</v>
      </c>
      <c r="J9102">
        <f t="shared" ca="1" si="997"/>
        <v>3</v>
      </c>
      <c r="K9102" cm="1">
        <f t="array" aca="1" ref="K9102" ca="1">IF(G9102&gt;7,
        IF(G9102&gt;H9102, 1, IF(G9102&lt;H9102, 0, 2)),
        IF(       H9102&gt;7,
                     IF(G9102&gt;H9102, 1, IF(G9102&lt;H9102, 0, 2)),
                     IF(         G9102&lt;6,
                                   IF(            _xlfn.XLOOKUP(C9102,'deck &amp; rules'!$D$22:$M$22,_xlfn.XLOOKUP(H9102,'deck &amp; rules'!$C$23:$C$30,'deck &amp; rules'!$D$23:$M$30))="draw",
                                                     IF(I9102&gt;J9102,1,IF(I9102&lt;J9102,0,2)),
                                                     IF(I9102&gt;H9102,1,IF(I9102&lt;H9102,0,2))),
                                   IF(H9102&lt;7,
                                        IF(G9102&gt;J9102,1,IF(G9102&lt;J9102,0,2)),
                                        IF(G9102&gt;H9102,1,IF(G9102&lt;H9102,0,2))
                                        )
                          )
              )
        )</f>
        <v>0</v>
      </c>
      <c r="L9102">
        <f t="shared" ca="1" si="998"/>
        <v>-979</v>
      </c>
      <c r="M9102">
        <f t="shared" ca="1" si="999"/>
        <v>-889.54999999991037</v>
      </c>
      <c r="N9102">
        <f t="shared" ca="1" si="1000"/>
        <v>-1640</v>
      </c>
    </row>
    <row r="9103" spans="1:14" x14ac:dyDescent="0.25">
      <c r="A9103">
        <f ca="1"/>
        <v>4</v>
      </c>
      <c r="B9103">
        <f ca="1"/>
        <v>9</v>
      </c>
      <c r="C9103">
        <f ca="1"/>
        <v>3</v>
      </c>
      <c r="D9103">
        <f ca="1"/>
        <v>8</v>
      </c>
      <c r="E9103">
        <f ca="1"/>
        <v>1</v>
      </c>
      <c r="F9103">
        <f ca="1"/>
        <v>0</v>
      </c>
      <c r="G9103">
        <f t="shared" ca="1" si="994"/>
        <v>3</v>
      </c>
      <c r="H9103">
        <f t="shared" ca="1" si="995"/>
        <v>9</v>
      </c>
      <c r="I9103">
        <f t="shared" ca="1" si="996"/>
        <v>6</v>
      </c>
      <c r="J9103">
        <f t="shared" ca="1" si="997"/>
        <v>9</v>
      </c>
      <c r="K9103" cm="1">
        <f t="array" aca="1" ref="K9103" ca="1">IF(G9103&gt;7,
        IF(G9103&gt;H9103, 1, IF(G9103&lt;H9103, 0, 2)),
        IF(       H9103&gt;7,
                     IF(G9103&gt;H9103, 1, IF(G9103&lt;H9103, 0, 2)),
                     IF(         G9103&lt;6,
                                   IF(            _xlfn.XLOOKUP(C9103,'deck &amp; rules'!$D$22:$M$22,_xlfn.XLOOKUP(H9103,'deck &amp; rules'!$C$23:$C$30,'deck &amp; rules'!$D$23:$M$30))="draw",
                                                     IF(I9103&gt;J9103,1,IF(I9103&lt;J9103,0,2)),
                                                     IF(I9103&gt;H9103,1,IF(I9103&lt;H9103,0,2))),
                                   IF(H9103&lt;7,
                                        IF(G9103&gt;J9103,1,IF(G9103&lt;J9103,0,2)),
                                        IF(G9103&gt;H9103,1,IF(G9103&lt;H9103,0,2))
                                        )
                          )
              )
        )</f>
        <v>0</v>
      </c>
      <c r="L9103">
        <f t="shared" ca="1" si="998"/>
        <v>-980</v>
      </c>
      <c r="M9103">
        <f t="shared" ca="1" si="999"/>
        <v>-888.59999999991032</v>
      </c>
      <c r="N9103">
        <f t="shared" ca="1" si="1000"/>
        <v>-1641</v>
      </c>
    </row>
    <row r="9104" spans="1:14" x14ac:dyDescent="0.25">
      <c r="A9104">
        <f ca="1"/>
        <v>8</v>
      </c>
      <c r="B9104">
        <f ca="1"/>
        <v>0</v>
      </c>
      <c r="C9104">
        <f ca="1"/>
        <v>0</v>
      </c>
      <c r="D9104">
        <f ca="1"/>
        <v>0</v>
      </c>
      <c r="E9104">
        <f ca="1"/>
        <v>9</v>
      </c>
      <c r="F9104">
        <f ca="1"/>
        <v>6</v>
      </c>
      <c r="G9104">
        <f t="shared" ca="1" si="994"/>
        <v>8</v>
      </c>
      <c r="H9104">
        <f t="shared" ca="1" si="995"/>
        <v>9</v>
      </c>
      <c r="I9104">
        <f t="shared" ca="1" si="996"/>
        <v>8</v>
      </c>
      <c r="J9104">
        <f t="shared" ca="1" si="997"/>
        <v>5</v>
      </c>
      <c r="K9104" cm="1">
        <f t="array" aca="1" ref="K9104" ca="1">IF(G9104&gt;7,
        IF(G9104&gt;H9104, 1, IF(G9104&lt;H9104, 0, 2)),
        IF(       H9104&gt;7,
                     IF(G9104&gt;H9104, 1, IF(G9104&lt;H9104, 0, 2)),
                     IF(         G9104&lt;6,
                                   IF(            _xlfn.XLOOKUP(C9104,'deck &amp; rules'!$D$22:$M$22,_xlfn.XLOOKUP(H9104,'deck &amp; rules'!$C$23:$C$30,'deck &amp; rules'!$D$23:$M$30))="draw",
                                                     IF(I9104&gt;J9104,1,IF(I9104&lt;J9104,0,2)),
                                                     IF(I9104&gt;H9104,1,IF(I9104&lt;H9104,0,2))),
                                   IF(H9104&lt;7,
                                        IF(G9104&gt;J9104,1,IF(G9104&lt;J9104,0,2)),
                                        IF(G9104&gt;H9104,1,IF(G9104&lt;H9104,0,2))
                                        )
                          )
              )
        )</f>
        <v>0</v>
      </c>
      <c r="L9104">
        <f t="shared" ca="1" si="998"/>
        <v>-981</v>
      </c>
      <c r="M9104">
        <f t="shared" ca="1" si="999"/>
        <v>-887.64999999991028</v>
      </c>
      <c r="N9104">
        <f t="shared" ca="1" si="1000"/>
        <v>-1642</v>
      </c>
    </row>
    <row r="9105" spans="1:14" x14ac:dyDescent="0.25">
      <c r="A9105">
        <f ca="1"/>
        <v>9</v>
      </c>
      <c r="B9105">
        <f ca="1"/>
        <v>8</v>
      </c>
      <c r="C9105">
        <f ca="1"/>
        <v>4</v>
      </c>
      <c r="D9105">
        <f ca="1"/>
        <v>1</v>
      </c>
      <c r="E9105">
        <f ca="1"/>
        <v>0</v>
      </c>
      <c r="F9105">
        <f ca="1"/>
        <v>0</v>
      </c>
      <c r="G9105">
        <f t="shared" ca="1" si="994"/>
        <v>7</v>
      </c>
      <c r="H9105">
        <f t="shared" ca="1" si="995"/>
        <v>1</v>
      </c>
      <c r="I9105">
        <f t="shared" ca="1" si="996"/>
        <v>1</v>
      </c>
      <c r="J9105">
        <f t="shared" ca="1" si="997"/>
        <v>1</v>
      </c>
      <c r="K9105" cm="1">
        <f t="array" aca="1" ref="K9105" ca="1">IF(G9105&gt;7,
        IF(G9105&gt;H9105, 1, IF(G9105&lt;H9105, 0, 2)),
        IF(       H9105&gt;7,
                     IF(G9105&gt;H9105, 1, IF(G9105&lt;H9105, 0, 2)),
                     IF(         G9105&lt;6,
                                   IF(            _xlfn.XLOOKUP(C9105,'deck &amp; rules'!$D$22:$M$22,_xlfn.XLOOKUP(H9105,'deck &amp; rules'!$C$23:$C$30,'deck &amp; rules'!$D$23:$M$30))="draw",
                                                     IF(I9105&gt;J9105,1,IF(I9105&lt;J9105,0,2)),
                                                     IF(I9105&gt;H9105,1,IF(I9105&lt;H9105,0,2))),
                                   IF(H9105&lt;7,
                                        IF(G9105&gt;J9105,1,IF(G9105&lt;J9105,0,2)),
                                        IF(G9105&gt;H9105,1,IF(G9105&lt;H9105,0,2))
                                        )
                          )
              )
        )</f>
        <v>1</v>
      </c>
      <c r="L9105">
        <f t="shared" ca="1" si="998"/>
        <v>-980</v>
      </c>
      <c r="M9105">
        <f t="shared" ca="1" si="999"/>
        <v>-888.64999999991028</v>
      </c>
      <c r="N9105">
        <f t="shared" ca="1" si="1000"/>
        <v>-1643</v>
      </c>
    </row>
    <row r="9106" spans="1:14" x14ac:dyDescent="0.25">
      <c r="A9106">
        <f ca="1"/>
        <v>7</v>
      </c>
      <c r="B9106">
        <f ca="1"/>
        <v>9</v>
      </c>
      <c r="C9106">
        <f ca="1"/>
        <v>3</v>
      </c>
      <c r="D9106">
        <f ca="1"/>
        <v>9</v>
      </c>
      <c r="E9106">
        <f ca="1"/>
        <v>0</v>
      </c>
      <c r="F9106">
        <f ca="1"/>
        <v>9</v>
      </c>
      <c r="G9106">
        <f t="shared" ca="1" si="994"/>
        <v>6</v>
      </c>
      <c r="H9106">
        <f t="shared" ca="1" si="995"/>
        <v>9</v>
      </c>
      <c r="I9106">
        <f t="shared" ca="1" si="996"/>
        <v>9</v>
      </c>
      <c r="J9106">
        <f t="shared" ca="1" si="997"/>
        <v>8</v>
      </c>
      <c r="K9106" cm="1">
        <f t="array" aca="1" ref="K9106" ca="1">IF(G9106&gt;7,
        IF(G9106&gt;H9106, 1, IF(G9106&lt;H9106, 0, 2)),
        IF(       H9106&gt;7,
                     IF(G9106&gt;H9106, 1, IF(G9106&lt;H9106, 0, 2)),
                     IF(         G9106&lt;6,
                                   IF(            _xlfn.XLOOKUP(C9106,'deck &amp; rules'!$D$22:$M$22,_xlfn.XLOOKUP(H9106,'deck &amp; rules'!$C$23:$C$30,'deck &amp; rules'!$D$23:$M$30))="draw",
                                                     IF(I9106&gt;J9106,1,IF(I9106&lt;J9106,0,2)),
                                                     IF(I9106&gt;H9106,1,IF(I9106&lt;H9106,0,2))),
                                   IF(H9106&lt;7,
                                        IF(G9106&gt;J9106,1,IF(G9106&lt;J9106,0,2)),
                                        IF(G9106&gt;H9106,1,IF(G9106&lt;H9106,0,2))
                                        )
                          )
              )
        )</f>
        <v>0</v>
      </c>
      <c r="L9106">
        <f t="shared" ca="1" si="998"/>
        <v>-981</v>
      </c>
      <c r="M9106">
        <f t="shared" ca="1" si="999"/>
        <v>-887.69999999991023</v>
      </c>
      <c r="N9106">
        <f t="shared" ca="1" si="1000"/>
        <v>-1644</v>
      </c>
    </row>
    <row r="9107" spans="1:14" x14ac:dyDescent="0.25">
      <c r="A9107">
        <f ca="1"/>
        <v>9</v>
      </c>
      <c r="B9107">
        <f ca="1"/>
        <v>8</v>
      </c>
      <c r="C9107">
        <f ca="1"/>
        <v>5</v>
      </c>
      <c r="D9107">
        <f ca="1"/>
        <v>0</v>
      </c>
      <c r="E9107">
        <f ca="1"/>
        <v>7</v>
      </c>
      <c r="F9107">
        <f ca="1"/>
        <v>0</v>
      </c>
      <c r="G9107">
        <f t="shared" ca="1" si="994"/>
        <v>7</v>
      </c>
      <c r="H9107">
        <f t="shared" ca="1" si="995"/>
        <v>7</v>
      </c>
      <c r="I9107">
        <f t="shared" ca="1" si="996"/>
        <v>2</v>
      </c>
      <c r="J9107">
        <f t="shared" ca="1" si="997"/>
        <v>7</v>
      </c>
      <c r="K9107" cm="1">
        <f t="array" aca="1" ref="K9107" ca="1">IF(G9107&gt;7,
        IF(G9107&gt;H9107, 1, IF(G9107&lt;H9107, 0, 2)),
        IF(       H9107&gt;7,
                     IF(G9107&gt;H9107, 1, IF(G9107&lt;H9107, 0, 2)),
                     IF(         G9107&lt;6,
                                   IF(            _xlfn.XLOOKUP(C9107,'deck &amp; rules'!$D$22:$M$22,_xlfn.XLOOKUP(H9107,'deck &amp; rules'!$C$23:$C$30,'deck &amp; rules'!$D$23:$M$30))="draw",
                                                     IF(I9107&gt;J9107,1,IF(I9107&lt;J9107,0,2)),
                                                     IF(I9107&gt;H9107,1,IF(I9107&lt;H9107,0,2))),
                                   IF(H9107&lt;7,
                                        IF(G9107&gt;J9107,1,IF(G9107&lt;J9107,0,2)),
                                        IF(G9107&gt;H9107,1,IF(G9107&lt;H9107,0,2))
                                        )
                          )
              )
        )</f>
        <v>2</v>
      </c>
      <c r="L9107">
        <f t="shared" ca="1" si="998"/>
        <v>-982</v>
      </c>
      <c r="M9107">
        <f t="shared" ca="1" si="999"/>
        <v>-888.69999999991023</v>
      </c>
      <c r="N9107">
        <f t="shared" ca="1" si="1000"/>
        <v>-1636</v>
      </c>
    </row>
    <row r="9108" spans="1:14" x14ac:dyDescent="0.25">
      <c r="A9108">
        <f ca="1"/>
        <v>9</v>
      </c>
      <c r="B9108">
        <f ca="1"/>
        <v>0</v>
      </c>
      <c r="C9108">
        <f ca="1"/>
        <v>5</v>
      </c>
      <c r="D9108">
        <f ca="1"/>
        <v>1</v>
      </c>
      <c r="E9108">
        <f ca="1"/>
        <v>0</v>
      </c>
      <c r="F9108">
        <f ca="1"/>
        <v>1</v>
      </c>
      <c r="G9108">
        <f t="shared" ca="1" si="994"/>
        <v>9</v>
      </c>
      <c r="H9108">
        <f t="shared" ca="1" si="995"/>
        <v>1</v>
      </c>
      <c r="I9108">
        <f t="shared" ca="1" si="996"/>
        <v>4</v>
      </c>
      <c r="J9108">
        <f t="shared" ca="1" si="997"/>
        <v>2</v>
      </c>
      <c r="K9108" cm="1">
        <f t="array" aca="1" ref="K9108" ca="1">IF(G9108&gt;7,
        IF(G9108&gt;H9108, 1, IF(G9108&lt;H9108, 0, 2)),
        IF(       H9108&gt;7,
                     IF(G9108&gt;H9108, 1, IF(G9108&lt;H9108, 0, 2)),
                     IF(         G9108&lt;6,
                                   IF(            _xlfn.XLOOKUP(C9108,'deck &amp; rules'!$D$22:$M$22,_xlfn.XLOOKUP(H9108,'deck &amp; rules'!$C$23:$C$30,'deck &amp; rules'!$D$23:$M$30))="draw",
                                                     IF(I9108&gt;J9108,1,IF(I9108&lt;J9108,0,2)),
                                                     IF(I9108&gt;H9108,1,IF(I9108&lt;H9108,0,2))),
                                   IF(H9108&lt;7,
                                        IF(G9108&gt;J9108,1,IF(G9108&lt;J9108,0,2)),
                                        IF(G9108&gt;H9108,1,IF(G9108&lt;H9108,0,2))
                                        )
                          )
              )
        )</f>
        <v>1</v>
      </c>
      <c r="L9108">
        <f t="shared" ca="1" si="998"/>
        <v>-981</v>
      </c>
      <c r="M9108">
        <f t="shared" ca="1" si="999"/>
        <v>-889.69999999991023</v>
      </c>
      <c r="N9108">
        <f t="shared" ca="1" si="1000"/>
        <v>-1637</v>
      </c>
    </row>
    <row r="9109" spans="1:14" x14ac:dyDescent="0.25">
      <c r="A9109">
        <f ca="1"/>
        <v>8</v>
      </c>
      <c r="B9109">
        <f ca="1"/>
        <v>6</v>
      </c>
      <c r="C9109">
        <f ca="1"/>
        <v>0</v>
      </c>
      <c r="D9109">
        <f ca="1"/>
        <v>7</v>
      </c>
      <c r="E9109">
        <f ca="1"/>
        <v>5</v>
      </c>
      <c r="F9109">
        <f ca="1"/>
        <v>3</v>
      </c>
      <c r="G9109">
        <f t="shared" ca="1" si="994"/>
        <v>4</v>
      </c>
      <c r="H9109">
        <f t="shared" ca="1" si="995"/>
        <v>2</v>
      </c>
      <c r="I9109">
        <f t="shared" ca="1" si="996"/>
        <v>4</v>
      </c>
      <c r="J9109">
        <f t="shared" ca="1" si="997"/>
        <v>5</v>
      </c>
      <c r="K9109" cm="1">
        <f t="array" aca="1" ref="K9109" ca="1">IF(G9109&gt;7,
        IF(G9109&gt;H9109, 1, IF(G9109&lt;H9109, 0, 2)),
        IF(       H9109&gt;7,
                     IF(G9109&gt;H9109, 1, IF(G9109&lt;H9109, 0, 2)),
                     IF(         G9109&lt;6,
                                   IF(            _xlfn.XLOOKUP(C9109,'deck &amp; rules'!$D$22:$M$22,_xlfn.XLOOKUP(H9109,'deck &amp; rules'!$C$23:$C$30,'deck &amp; rules'!$D$23:$M$30))="draw",
                                                     IF(I9109&gt;J9109,1,IF(I9109&lt;J9109,0,2)),
                                                     IF(I9109&gt;H9109,1,IF(I9109&lt;H9109,0,2))),
                                   IF(H9109&lt;7,
                                        IF(G9109&gt;J9109,1,IF(G9109&lt;J9109,0,2)),
                                        IF(G9109&gt;H9109,1,IF(G9109&lt;H9109,0,2))
                                        )
                          )
              )
        )</f>
        <v>0</v>
      </c>
      <c r="L9109">
        <f t="shared" ca="1" si="998"/>
        <v>-982</v>
      </c>
      <c r="M9109">
        <f t="shared" ca="1" si="999"/>
        <v>-888.74999999991019</v>
      </c>
      <c r="N9109">
        <f t="shared" ca="1" si="1000"/>
        <v>-1638</v>
      </c>
    </row>
    <row r="9110" spans="1:14" x14ac:dyDescent="0.25">
      <c r="A9110">
        <f ca="1"/>
        <v>0</v>
      </c>
      <c r="B9110">
        <f ca="1"/>
        <v>0</v>
      </c>
      <c r="C9110">
        <f ca="1"/>
        <v>3</v>
      </c>
      <c r="D9110">
        <f ca="1"/>
        <v>9</v>
      </c>
      <c r="E9110">
        <f ca="1"/>
        <v>3</v>
      </c>
      <c r="F9110">
        <f ca="1"/>
        <v>5</v>
      </c>
      <c r="G9110">
        <f t="shared" ca="1" si="994"/>
        <v>0</v>
      </c>
      <c r="H9110">
        <f t="shared" ca="1" si="995"/>
        <v>2</v>
      </c>
      <c r="I9110">
        <f t="shared" ca="1" si="996"/>
        <v>3</v>
      </c>
      <c r="J9110">
        <f t="shared" ca="1" si="997"/>
        <v>7</v>
      </c>
      <c r="K9110" cm="1">
        <f t="array" aca="1" ref="K9110" ca="1">IF(G9110&gt;7,
        IF(G9110&gt;H9110, 1, IF(G9110&lt;H9110, 0, 2)),
        IF(       H9110&gt;7,
                     IF(G9110&gt;H9110, 1, IF(G9110&lt;H9110, 0, 2)),
                     IF(         G9110&lt;6,
                                   IF(            _xlfn.XLOOKUP(C9110,'deck &amp; rules'!$D$22:$M$22,_xlfn.XLOOKUP(H9110,'deck &amp; rules'!$C$23:$C$30,'deck &amp; rules'!$D$23:$M$30))="draw",
                                                     IF(I9110&gt;J9110,1,IF(I9110&lt;J9110,0,2)),
                                                     IF(I9110&gt;H9110,1,IF(I9110&lt;H9110,0,2))),
                                   IF(H9110&lt;7,
                                        IF(G9110&gt;J9110,1,IF(G9110&lt;J9110,0,2)),
                                        IF(G9110&gt;H9110,1,IF(G9110&lt;H9110,0,2))
                                        )
                          )
              )
        )</f>
        <v>0</v>
      </c>
      <c r="L9110">
        <f t="shared" ca="1" si="998"/>
        <v>-983</v>
      </c>
      <c r="M9110">
        <f t="shared" ca="1" si="999"/>
        <v>-887.79999999991014</v>
      </c>
      <c r="N9110">
        <f t="shared" ca="1" si="1000"/>
        <v>-1639</v>
      </c>
    </row>
    <row r="9111" spans="1:14" x14ac:dyDescent="0.25">
      <c r="A9111">
        <f ca="1"/>
        <v>4</v>
      </c>
      <c r="B9111">
        <f ca="1"/>
        <v>3</v>
      </c>
      <c r="C9111">
        <f ca="1"/>
        <v>0</v>
      </c>
      <c r="D9111">
        <f ca="1"/>
        <v>2</v>
      </c>
      <c r="E9111">
        <f ca="1"/>
        <v>0</v>
      </c>
      <c r="F9111">
        <f ca="1"/>
        <v>0</v>
      </c>
      <c r="G9111">
        <f t="shared" ca="1" si="994"/>
        <v>7</v>
      </c>
      <c r="H9111">
        <f t="shared" ca="1" si="995"/>
        <v>2</v>
      </c>
      <c r="I9111">
        <f t="shared" ca="1" si="996"/>
        <v>7</v>
      </c>
      <c r="J9111">
        <f t="shared" ca="1" si="997"/>
        <v>2</v>
      </c>
      <c r="K9111" cm="1">
        <f t="array" aca="1" ref="K9111" ca="1">IF(G9111&gt;7,
        IF(G9111&gt;H9111, 1, IF(G9111&lt;H9111, 0, 2)),
        IF(       H9111&gt;7,
                     IF(G9111&gt;H9111, 1, IF(G9111&lt;H9111, 0, 2)),
                     IF(         G9111&lt;6,
                                   IF(            _xlfn.XLOOKUP(C9111,'deck &amp; rules'!$D$22:$M$22,_xlfn.XLOOKUP(H9111,'deck &amp; rules'!$C$23:$C$30,'deck &amp; rules'!$D$23:$M$30))="draw",
                                                     IF(I9111&gt;J9111,1,IF(I9111&lt;J9111,0,2)),
                                                     IF(I9111&gt;H9111,1,IF(I9111&lt;H9111,0,2))),
                                   IF(H9111&lt;7,
                                        IF(G9111&gt;J9111,1,IF(G9111&lt;J9111,0,2)),
                                        IF(G9111&gt;H9111,1,IF(G9111&lt;H9111,0,2))
                                        )
                          )
              )
        )</f>
        <v>1</v>
      </c>
      <c r="L9111">
        <f t="shared" ca="1" si="998"/>
        <v>-982</v>
      </c>
      <c r="M9111">
        <f t="shared" ca="1" si="999"/>
        <v>-888.79999999991014</v>
      </c>
      <c r="N9111">
        <f t="shared" ca="1" si="1000"/>
        <v>-1640</v>
      </c>
    </row>
    <row r="9112" spans="1:14" x14ac:dyDescent="0.25">
      <c r="A9112">
        <f ca="1"/>
        <v>1</v>
      </c>
      <c r="B9112">
        <f ca="1"/>
        <v>0</v>
      </c>
      <c r="C9112">
        <f ca="1"/>
        <v>6</v>
      </c>
      <c r="D9112">
        <f ca="1"/>
        <v>0</v>
      </c>
      <c r="E9112">
        <f ca="1"/>
        <v>8</v>
      </c>
      <c r="F9112">
        <f ca="1"/>
        <v>0</v>
      </c>
      <c r="G9112">
        <f t="shared" ca="1" si="994"/>
        <v>1</v>
      </c>
      <c r="H9112">
        <f t="shared" ca="1" si="995"/>
        <v>8</v>
      </c>
      <c r="I9112">
        <f t="shared" ca="1" si="996"/>
        <v>7</v>
      </c>
      <c r="J9112">
        <f t="shared" ca="1" si="997"/>
        <v>8</v>
      </c>
      <c r="K9112" cm="1">
        <f t="array" aca="1" ref="K9112" ca="1">IF(G9112&gt;7,
        IF(G9112&gt;H9112, 1, IF(G9112&lt;H9112, 0, 2)),
        IF(       H9112&gt;7,
                     IF(G9112&gt;H9112, 1, IF(G9112&lt;H9112, 0, 2)),
                     IF(         G9112&lt;6,
                                   IF(            _xlfn.XLOOKUP(C9112,'deck &amp; rules'!$D$22:$M$22,_xlfn.XLOOKUP(H9112,'deck &amp; rules'!$C$23:$C$30,'deck &amp; rules'!$D$23:$M$30))="draw",
                                                     IF(I9112&gt;J9112,1,IF(I9112&lt;J9112,0,2)),
                                                     IF(I9112&gt;H9112,1,IF(I9112&lt;H9112,0,2))),
                                   IF(H9112&lt;7,
                                        IF(G9112&gt;J9112,1,IF(G9112&lt;J9112,0,2)),
                                        IF(G9112&gt;H9112,1,IF(G9112&lt;H9112,0,2))
                                        )
                          )
              )
        )</f>
        <v>0</v>
      </c>
      <c r="L9112">
        <f t="shared" ca="1" si="998"/>
        <v>-983</v>
      </c>
      <c r="M9112">
        <f t="shared" ca="1" si="999"/>
        <v>-887.8499999999101</v>
      </c>
      <c r="N9112">
        <f t="shared" ca="1" si="1000"/>
        <v>-1641</v>
      </c>
    </row>
    <row r="9113" spans="1:14" x14ac:dyDescent="0.25">
      <c r="A9113">
        <f ca="1"/>
        <v>0</v>
      </c>
      <c r="B9113">
        <f ca="1"/>
        <v>0</v>
      </c>
      <c r="C9113">
        <f ca="1"/>
        <v>3</v>
      </c>
      <c r="D9113">
        <f ca="1"/>
        <v>7</v>
      </c>
      <c r="E9113">
        <f ca="1"/>
        <v>0</v>
      </c>
      <c r="F9113">
        <f ca="1"/>
        <v>6</v>
      </c>
      <c r="G9113">
        <f t="shared" ca="1" si="994"/>
        <v>0</v>
      </c>
      <c r="H9113">
        <f t="shared" ca="1" si="995"/>
        <v>7</v>
      </c>
      <c r="I9113">
        <f t="shared" ca="1" si="996"/>
        <v>3</v>
      </c>
      <c r="J9113">
        <f t="shared" ca="1" si="997"/>
        <v>3</v>
      </c>
      <c r="K9113" cm="1">
        <f t="array" aca="1" ref="K9113" ca="1">IF(G9113&gt;7,
        IF(G9113&gt;H9113, 1, IF(G9113&lt;H9113, 0, 2)),
        IF(       H9113&gt;7,
                     IF(G9113&gt;H9113, 1, IF(G9113&lt;H9113, 0, 2)),
                     IF(         G9113&lt;6,
                                   IF(            _xlfn.XLOOKUP(C9113,'deck &amp; rules'!$D$22:$M$22,_xlfn.XLOOKUP(H9113,'deck &amp; rules'!$C$23:$C$30,'deck &amp; rules'!$D$23:$M$30))="draw",
                                                     IF(I9113&gt;J9113,1,IF(I9113&lt;J9113,0,2)),
                                                     IF(I9113&gt;H9113,1,IF(I9113&lt;H9113,0,2))),
                                   IF(H9113&lt;7,
                                        IF(G9113&gt;J9113,1,IF(G9113&lt;J9113,0,2)),
                                        IF(G9113&gt;H9113,1,IF(G9113&lt;H9113,0,2))
                                        )
                          )
              )
        )</f>
        <v>0</v>
      </c>
      <c r="L9113">
        <f t="shared" ca="1" si="998"/>
        <v>-984</v>
      </c>
      <c r="M9113">
        <f t="shared" ca="1" si="999"/>
        <v>-886.89999999991005</v>
      </c>
      <c r="N9113">
        <f t="shared" ca="1" si="1000"/>
        <v>-1642</v>
      </c>
    </row>
    <row r="9114" spans="1:14" x14ac:dyDescent="0.25">
      <c r="A9114">
        <f ca="1"/>
        <v>4</v>
      </c>
      <c r="B9114">
        <f ca="1"/>
        <v>9</v>
      </c>
      <c r="C9114">
        <f ca="1"/>
        <v>9</v>
      </c>
      <c r="D9114">
        <f ca="1"/>
        <v>3</v>
      </c>
      <c r="E9114">
        <f ca="1"/>
        <v>2</v>
      </c>
      <c r="F9114">
        <f ca="1"/>
        <v>2</v>
      </c>
      <c r="G9114">
        <f t="shared" ca="1" si="994"/>
        <v>3</v>
      </c>
      <c r="H9114">
        <f t="shared" ca="1" si="995"/>
        <v>5</v>
      </c>
      <c r="I9114">
        <f t="shared" ca="1" si="996"/>
        <v>2</v>
      </c>
      <c r="J9114">
        <f t="shared" ca="1" si="997"/>
        <v>7</v>
      </c>
      <c r="K9114" cm="1">
        <f t="array" aca="1" ref="K9114" ca="1">IF(G9114&gt;7,
        IF(G9114&gt;H9114, 1, IF(G9114&lt;H9114, 0, 2)),
        IF(       H9114&gt;7,
                     IF(G9114&gt;H9114, 1, IF(G9114&lt;H9114, 0, 2)),
                     IF(         G9114&lt;6,
                                   IF(            _xlfn.XLOOKUP(C9114,'deck &amp; rules'!$D$22:$M$22,_xlfn.XLOOKUP(H9114,'deck &amp; rules'!$C$23:$C$30,'deck &amp; rules'!$D$23:$M$30))="draw",
                                                     IF(I9114&gt;J9114,1,IF(I9114&lt;J9114,0,2)),
                                                     IF(I9114&gt;H9114,1,IF(I9114&lt;H9114,0,2))),
                                   IF(H9114&lt;7,
                                        IF(G9114&gt;J9114,1,IF(G9114&lt;J9114,0,2)),
                                        IF(G9114&gt;H9114,1,IF(G9114&lt;H9114,0,2))
                                        )
                          )
              )
        )</f>
        <v>0</v>
      </c>
      <c r="L9114">
        <f t="shared" ca="1" si="998"/>
        <v>-985</v>
      </c>
      <c r="M9114">
        <f t="shared" ca="1" si="999"/>
        <v>-885.94999999991001</v>
      </c>
      <c r="N9114">
        <f t="shared" ca="1" si="1000"/>
        <v>-1643</v>
      </c>
    </row>
    <row r="9115" spans="1:14" x14ac:dyDescent="0.25">
      <c r="A9115">
        <f ca="1"/>
        <v>2</v>
      </c>
      <c r="B9115">
        <f ca="1"/>
        <v>8</v>
      </c>
      <c r="C9115">
        <f ca="1"/>
        <v>0</v>
      </c>
      <c r="D9115">
        <f ca="1"/>
        <v>8</v>
      </c>
      <c r="E9115">
        <f ca="1"/>
        <v>9</v>
      </c>
      <c r="F9115">
        <f ca="1"/>
        <v>8</v>
      </c>
      <c r="G9115">
        <f t="shared" ca="1" si="994"/>
        <v>0</v>
      </c>
      <c r="H9115">
        <f t="shared" ca="1" si="995"/>
        <v>7</v>
      </c>
      <c r="I9115">
        <f t="shared" ca="1" si="996"/>
        <v>0</v>
      </c>
      <c r="J9115">
        <f t="shared" ca="1" si="997"/>
        <v>5</v>
      </c>
      <c r="K9115" cm="1">
        <f t="array" aca="1" ref="K9115" ca="1">IF(G9115&gt;7,
        IF(G9115&gt;H9115, 1, IF(G9115&lt;H9115, 0, 2)),
        IF(       H9115&gt;7,
                     IF(G9115&gt;H9115, 1, IF(G9115&lt;H9115, 0, 2)),
                     IF(         G9115&lt;6,
                                   IF(            _xlfn.XLOOKUP(C9115,'deck &amp; rules'!$D$22:$M$22,_xlfn.XLOOKUP(H9115,'deck &amp; rules'!$C$23:$C$30,'deck &amp; rules'!$D$23:$M$30))="draw",
                                                     IF(I9115&gt;J9115,1,IF(I9115&lt;J9115,0,2)),
                                                     IF(I9115&gt;H9115,1,IF(I9115&lt;H9115,0,2))),
                                   IF(H9115&lt;7,
                                        IF(G9115&gt;J9115,1,IF(G9115&lt;J9115,0,2)),
                                        IF(G9115&gt;H9115,1,IF(G9115&lt;H9115,0,2))
                                        )
                          )
              )
        )</f>
        <v>0</v>
      </c>
      <c r="L9115">
        <f t="shared" ca="1" si="998"/>
        <v>-986</v>
      </c>
      <c r="M9115">
        <f t="shared" ca="1" si="999"/>
        <v>-884.99999999990996</v>
      </c>
      <c r="N9115">
        <f t="shared" ca="1" si="1000"/>
        <v>-1644</v>
      </c>
    </row>
    <row r="9116" spans="1:14" x14ac:dyDescent="0.25">
      <c r="A9116">
        <f ca="1"/>
        <v>1</v>
      </c>
      <c r="B9116">
        <f ca="1"/>
        <v>0</v>
      </c>
      <c r="C9116">
        <f ca="1"/>
        <v>0</v>
      </c>
      <c r="D9116">
        <f ca="1"/>
        <v>0</v>
      </c>
      <c r="E9116">
        <f ca="1"/>
        <v>8</v>
      </c>
      <c r="F9116">
        <f ca="1"/>
        <v>5</v>
      </c>
      <c r="G9116">
        <f t="shared" ca="1" si="994"/>
        <v>1</v>
      </c>
      <c r="H9116">
        <f t="shared" ca="1" si="995"/>
        <v>8</v>
      </c>
      <c r="I9116">
        <f t="shared" ca="1" si="996"/>
        <v>1</v>
      </c>
      <c r="J9116">
        <f t="shared" ca="1" si="997"/>
        <v>3</v>
      </c>
      <c r="K9116" cm="1">
        <f t="array" aca="1" ref="K9116" ca="1">IF(G9116&gt;7,
        IF(G9116&gt;H9116, 1, IF(G9116&lt;H9116, 0, 2)),
        IF(       H9116&gt;7,
                     IF(G9116&gt;H9116, 1, IF(G9116&lt;H9116, 0, 2)),
                     IF(         G9116&lt;6,
                                   IF(            _xlfn.XLOOKUP(C9116,'deck &amp; rules'!$D$22:$M$22,_xlfn.XLOOKUP(H9116,'deck &amp; rules'!$C$23:$C$30,'deck &amp; rules'!$D$23:$M$30))="draw",
                                                     IF(I9116&gt;J9116,1,IF(I9116&lt;J9116,0,2)),
                                                     IF(I9116&gt;H9116,1,IF(I9116&lt;H9116,0,2))),
                                   IF(H9116&lt;7,
                                        IF(G9116&gt;J9116,1,IF(G9116&lt;J9116,0,2)),
                                        IF(G9116&gt;H9116,1,IF(G9116&lt;H9116,0,2))
                                        )
                          )
              )
        )</f>
        <v>0</v>
      </c>
      <c r="L9116">
        <f t="shared" ca="1" si="998"/>
        <v>-987</v>
      </c>
      <c r="M9116">
        <f t="shared" ca="1" si="999"/>
        <v>-884.04999999990991</v>
      </c>
      <c r="N9116">
        <f t="shared" ca="1" si="1000"/>
        <v>-1645</v>
      </c>
    </row>
    <row r="9117" spans="1:14" x14ac:dyDescent="0.25">
      <c r="A9117">
        <f ca="1"/>
        <v>0</v>
      </c>
      <c r="B9117">
        <f ca="1"/>
        <v>9</v>
      </c>
      <c r="C9117">
        <f ca="1"/>
        <v>0</v>
      </c>
      <c r="D9117">
        <f ca="1"/>
        <v>4</v>
      </c>
      <c r="E9117">
        <f ca="1"/>
        <v>6</v>
      </c>
      <c r="F9117">
        <f ca="1"/>
        <v>0</v>
      </c>
      <c r="G9117">
        <f t="shared" ca="1" si="994"/>
        <v>9</v>
      </c>
      <c r="H9117">
        <f t="shared" ca="1" si="995"/>
        <v>0</v>
      </c>
      <c r="I9117">
        <f t="shared" ca="1" si="996"/>
        <v>9</v>
      </c>
      <c r="J9117">
        <f t="shared" ca="1" si="997"/>
        <v>0</v>
      </c>
      <c r="K9117" cm="1">
        <f t="array" aca="1" ref="K9117" ca="1">IF(G9117&gt;7,
        IF(G9117&gt;H9117, 1, IF(G9117&lt;H9117, 0, 2)),
        IF(       H9117&gt;7,
                     IF(G9117&gt;H9117, 1, IF(G9117&lt;H9117, 0, 2)),
                     IF(         G9117&lt;6,
                                   IF(            _xlfn.XLOOKUP(C9117,'deck &amp; rules'!$D$22:$M$22,_xlfn.XLOOKUP(H9117,'deck &amp; rules'!$C$23:$C$30,'deck &amp; rules'!$D$23:$M$30))="draw",
                                                     IF(I9117&gt;J9117,1,IF(I9117&lt;J9117,0,2)),
                                                     IF(I9117&gt;H9117,1,IF(I9117&lt;H9117,0,2))),
                                   IF(H9117&lt;7,
                                        IF(G9117&gt;J9117,1,IF(G9117&lt;J9117,0,2)),
                                        IF(G9117&gt;H9117,1,IF(G9117&lt;H9117,0,2))
                                        )
                          )
              )
        )</f>
        <v>1</v>
      </c>
      <c r="L9117">
        <f t="shared" ca="1" si="998"/>
        <v>-986</v>
      </c>
      <c r="M9117">
        <f t="shared" ca="1" si="999"/>
        <v>-885.04999999990991</v>
      </c>
      <c r="N9117">
        <f t="shared" ca="1" si="1000"/>
        <v>-1646</v>
      </c>
    </row>
    <row r="9118" spans="1:14" x14ac:dyDescent="0.25">
      <c r="A9118">
        <f ca="1"/>
        <v>3</v>
      </c>
      <c r="B9118">
        <f ca="1"/>
        <v>2</v>
      </c>
      <c r="C9118">
        <f ca="1"/>
        <v>6</v>
      </c>
      <c r="D9118">
        <f ca="1"/>
        <v>0</v>
      </c>
      <c r="E9118">
        <f ca="1"/>
        <v>2</v>
      </c>
      <c r="F9118">
        <f ca="1"/>
        <v>2</v>
      </c>
      <c r="G9118">
        <f t="shared" ca="1" si="994"/>
        <v>5</v>
      </c>
      <c r="H9118">
        <f t="shared" ca="1" si="995"/>
        <v>2</v>
      </c>
      <c r="I9118">
        <f t="shared" ca="1" si="996"/>
        <v>1</v>
      </c>
      <c r="J9118">
        <f t="shared" ca="1" si="997"/>
        <v>4</v>
      </c>
      <c r="K9118" cm="1">
        <f t="array" aca="1" ref="K9118" ca="1">IF(G9118&gt;7,
        IF(G9118&gt;H9118, 1, IF(G9118&lt;H9118, 0, 2)),
        IF(       H9118&gt;7,
                     IF(G9118&gt;H9118, 1, IF(G9118&lt;H9118, 0, 2)),
                     IF(         G9118&lt;6,
                                   IF(            _xlfn.XLOOKUP(C9118,'deck &amp; rules'!$D$22:$M$22,_xlfn.XLOOKUP(H9118,'deck &amp; rules'!$C$23:$C$30,'deck &amp; rules'!$D$23:$M$30))="draw",
                                                     IF(I9118&gt;J9118,1,IF(I9118&lt;J9118,0,2)),
                                                     IF(I9118&gt;H9118,1,IF(I9118&lt;H9118,0,2))),
                                   IF(H9118&lt;7,
                                        IF(G9118&gt;J9118,1,IF(G9118&lt;J9118,0,2)),
                                        IF(G9118&gt;H9118,1,IF(G9118&lt;H9118,0,2))
                                        )
                          )
              )
        )</f>
        <v>0</v>
      </c>
      <c r="L9118">
        <f t="shared" ca="1" si="998"/>
        <v>-987</v>
      </c>
      <c r="M9118">
        <f t="shared" ca="1" si="999"/>
        <v>-884.09999999990987</v>
      </c>
      <c r="N9118">
        <f t="shared" ca="1" si="1000"/>
        <v>-1647</v>
      </c>
    </row>
    <row r="9119" spans="1:14" x14ac:dyDescent="0.25">
      <c r="A9119">
        <f ca="1"/>
        <v>7</v>
      </c>
      <c r="B9119">
        <f ca="1"/>
        <v>4</v>
      </c>
      <c r="C9119">
        <f ca="1"/>
        <v>9</v>
      </c>
      <c r="D9119">
        <f ca="1"/>
        <v>6</v>
      </c>
      <c r="E9119">
        <f ca="1"/>
        <v>9</v>
      </c>
      <c r="F9119">
        <f ca="1"/>
        <v>0</v>
      </c>
      <c r="G9119">
        <f t="shared" ca="1" si="994"/>
        <v>1</v>
      </c>
      <c r="H9119">
        <f t="shared" ca="1" si="995"/>
        <v>5</v>
      </c>
      <c r="I9119">
        <f t="shared" ca="1" si="996"/>
        <v>0</v>
      </c>
      <c r="J9119">
        <f t="shared" ca="1" si="997"/>
        <v>5</v>
      </c>
      <c r="K9119" cm="1">
        <f t="array" aca="1" ref="K9119" ca="1">IF(G9119&gt;7,
        IF(G9119&gt;H9119, 1, IF(G9119&lt;H9119, 0, 2)),
        IF(       H9119&gt;7,
                     IF(G9119&gt;H9119, 1, IF(G9119&lt;H9119, 0, 2)),
                     IF(         G9119&lt;6,
                                   IF(            _xlfn.XLOOKUP(C9119,'deck &amp; rules'!$D$22:$M$22,_xlfn.XLOOKUP(H9119,'deck &amp; rules'!$C$23:$C$30,'deck &amp; rules'!$D$23:$M$30))="draw",
                                                     IF(I9119&gt;J9119,1,IF(I9119&lt;J9119,0,2)),
                                                     IF(I9119&gt;H9119,1,IF(I9119&lt;H9119,0,2))),
                                   IF(H9119&lt;7,
                                        IF(G9119&gt;J9119,1,IF(G9119&lt;J9119,0,2)),
                                        IF(G9119&gt;H9119,1,IF(G9119&lt;H9119,0,2))
                                        )
                          )
              )
        )</f>
        <v>0</v>
      </c>
      <c r="L9119">
        <f t="shared" ca="1" si="998"/>
        <v>-988</v>
      </c>
      <c r="M9119">
        <f t="shared" ca="1" si="999"/>
        <v>-883.14999999990982</v>
      </c>
      <c r="N9119">
        <f t="shared" ca="1" si="1000"/>
        <v>-1648</v>
      </c>
    </row>
    <row r="9120" spans="1:14" x14ac:dyDescent="0.25">
      <c r="A9120">
        <f ca="1"/>
        <v>0</v>
      </c>
      <c r="B9120">
        <f ca="1"/>
        <v>4</v>
      </c>
      <c r="C9120">
        <f ca="1"/>
        <v>0</v>
      </c>
      <c r="D9120">
        <f ca="1"/>
        <v>3</v>
      </c>
      <c r="E9120">
        <f ca="1"/>
        <v>8</v>
      </c>
      <c r="F9120">
        <f ca="1"/>
        <v>0</v>
      </c>
      <c r="G9120">
        <f t="shared" ca="1" si="994"/>
        <v>4</v>
      </c>
      <c r="H9120">
        <f t="shared" ca="1" si="995"/>
        <v>1</v>
      </c>
      <c r="I9120">
        <f t="shared" ca="1" si="996"/>
        <v>4</v>
      </c>
      <c r="J9120">
        <f t="shared" ca="1" si="997"/>
        <v>1</v>
      </c>
      <c r="K9120" cm="1">
        <f t="array" aca="1" ref="K9120" ca="1">IF(G9120&gt;7,
        IF(G9120&gt;H9120, 1, IF(G9120&lt;H9120, 0, 2)),
        IF(       H9120&gt;7,
                     IF(G9120&gt;H9120, 1, IF(G9120&lt;H9120, 0, 2)),
                     IF(         G9120&lt;6,
                                   IF(            _xlfn.XLOOKUP(C9120,'deck &amp; rules'!$D$22:$M$22,_xlfn.XLOOKUP(H9120,'deck &amp; rules'!$C$23:$C$30,'deck &amp; rules'!$D$23:$M$30))="draw",
                                                     IF(I9120&gt;J9120,1,IF(I9120&lt;J9120,0,2)),
                                                     IF(I9120&gt;H9120,1,IF(I9120&lt;H9120,0,2))),
                                   IF(H9120&lt;7,
                                        IF(G9120&gt;J9120,1,IF(G9120&lt;J9120,0,2)),
                                        IF(G9120&gt;H9120,1,IF(G9120&lt;H9120,0,2))
                                        )
                          )
              )
        )</f>
        <v>1</v>
      </c>
      <c r="L9120">
        <f t="shared" ca="1" si="998"/>
        <v>-987</v>
      </c>
      <c r="M9120">
        <f t="shared" ca="1" si="999"/>
        <v>-884.14999999990982</v>
      </c>
      <c r="N9120">
        <f t="shared" ca="1" si="1000"/>
        <v>-1649</v>
      </c>
    </row>
    <row r="9121" spans="1:14" x14ac:dyDescent="0.25">
      <c r="A9121">
        <f ca="1"/>
        <v>2</v>
      </c>
      <c r="B9121">
        <f ca="1"/>
        <v>1</v>
      </c>
      <c r="C9121">
        <f ca="1"/>
        <v>2</v>
      </c>
      <c r="D9121">
        <f ca="1"/>
        <v>1</v>
      </c>
      <c r="E9121">
        <f ca="1"/>
        <v>0</v>
      </c>
      <c r="F9121">
        <f ca="1"/>
        <v>0</v>
      </c>
      <c r="G9121">
        <f t="shared" ca="1" si="994"/>
        <v>3</v>
      </c>
      <c r="H9121">
        <f t="shared" ca="1" si="995"/>
        <v>1</v>
      </c>
      <c r="I9121">
        <f t="shared" ca="1" si="996"/>
        <v>5</v>
      </c>
      <c r="J9121">
        <f t="shared" ca="1" si="997"/>
        <v>1</v>
      </c>
      <c r="K9121" cm="1">
        <f t="array" aca="1" ref="K9121" ca="1">IF(G9121&gt;7,
        IF(G9121&gt;H9121, 1, IF(G9121&lt;H9121, 0, 2)),
        IF(       H9121&gt;7,
                     IF(G9121&gt;H9121, 1, IF(G9121&lt;H9121, 0, 2)),
                     IF(         G9121&lt;6,
                                   IF(            _xlfn.XLOOKUP(C9121,'deck &amp; rules'!$D$22:$M$22,_xlfn.XLOOKUP(H9121,'deck &amp; rules'!$C$23:$C$30,'deck &amp; rules'!$D$23:$M$30))="draw",
                                                     IF(I9121&gt;J9121,1,IF(I9121&lt;J9121,0,2)),
                                                     IF(I9121&gt;H9121,1,IF(I9121&lt;H9121,0,2))),
                                   IF(H9121&lt;7,
                                        IF(G9121&gt;J9121,1,IF(G9121&lt;J9121,0,2)),
                                        IF(G9121&gt;H9121,1,IF(G9121&lt;H9121,0,2))
                                        )
                          )
              )
        )</f>
        <v>1</v>
      </c>
      <c r="L9121">
        <f t="shared" ca="1" si="998"/>
        <v>-986</v>
      </c>
      <c r="M9121">
        <f t="shared" ca="1" si="999"/>
        <v>-885.14999999990982</v>
      </c>
      <c r="N9121">
        <f t="shared" ca="1" si="1000"/>
        <v>-1650</v>
      </c>
    </row>
    <row r="9122" spans="1:14" x14ac:dyDescent="0.25">
      <c r="A9122">
        <f ca="1"/>
        <v>0</v>
      </c>
      <c r="B9122">
        <f ca="1"/>
        <v>9</v>
      </c>
      <c r="C9122">
        <f ca="1"/>
        <v>0</v>
      </c>
      <c r="D9122">
        <f ca="1"/>
        <v>2</v>
      </c>
      <c r="E9122">
        <f ca="1"/>
        <v>9</v>
      </c>
      <c r="F9122">
        <f ca="1"/>
        <v>0</v>
      </c>
      <c r="G9122">
        <f t="shared" ca="1" si="994"/>
        <v>9</v>
      </c>
      <c r="H9122">
        <f t="shared" ca="1" si="995"/>
        <v>1</v>
      </c>
      <c r="I9122">
        <f t="shared" ca="1" si="996"/>
        <v>9</v>
      </c>
      <c r="J9122">
        <f t="shared" ca="1" si="997"/>
        <v>1</v>
      </c>
      <c r="K9122" cm="1">
        <f t="array" aca="1" ref="K9122" ca="1">IF(G9122&gt;7,
        IF(G9122&gt;H9122, 1, IF(G9122&lt;H9122, 0, 2)),
        IF(       H9122&gt;7,
                     IF(G9122&gt;H9122, 1, IF(G9122&lt;H9122, 0, 2)),
                     IF(         G9122&lt;6,
                                   IF(            _xlfn.XLOOKUP(C9122,'deck &amp; rules'!$D$22:$M$22,_xlfn.XLOOKUP(H9122,'deck &amp; rules'!$C$23:$C$30,'deck &amp; rules'!$D$23:$M$30))="draw",
                                                     IF(I9122&gt;J9122,1,IF(I9122&lt;J9122,0,2)),
                                                     IF(I9122&gt;H9122,1,IF(I9122&lt;H9122,0,2))),
                                   IF(H9122&lt;7,
                                        IF(G9122&gt;J9122,1,IF(G9122&lt;J9122,0,2)),
                                        IF(G9122&gt;H9122,1,IF(G9122&lt;H9122,0,2))
                                        )
                          )
              )
        )</f>
        <v>1</v>
      </c>
      <c r="L9122">
        <f t="shared" ca="1" si="998"/>
        <v>-985</v>
      </c>
      <c r="M9122">
        <f t="shared" ca="1" si="999"/>
        <v>-886.14999999990982</v>
      </c>
      <c r="N9122">
        <f t="shared" ca="1" si="1000"/>
        <v>-1651</v>
      </c>
    </row>
    <row r="9123" spans="1:14" x14ac:dyDescent="0.25">
      <c r="A9123">
        <f ca="1"/>
        <v>7</v>
      </c>
      <c r="B9123">
        <f ca="1"/>
        <v>2</v>
      </c>
      <c r="C9123">
        <f ca="1"/>
        <v>3</v>
      </c>
      <c r="D9123">
        <f ca="1"/>
        <v>0</v>
      </c>
      <c r="E9123">
        <f ca="1"/>
        <v>6</v>
      </c>
      <c r="F9123">
        <f ca="1"/>
        <v>5</v>
      </c>
      <c r="G9123">
        <f t="shared" ca="1" si="994"/>
        <v>9</v>
      </c>
      <c r="H9123">
        <f t="shared" ca="1" si="995"/>
        <v>6</v>
      </c>
      <c r="I9123">
        <f t="shared" ca="1" si="996"/>
        <v>2</v>
      </c>
      <c r="J9123">
        <f t="shared" ca="1" si="997"/>
        <v>1</v>
      </c>
      <c r="K9123" cm="1">
        <f t="array" aca="1" ref="K9123" ca="1">IF(G9123&gt;7,
        IF(G9123&gt;H9123, 1, IF(G9123&lt;H9123, 0, 2)),
        IF(       H9123&gt;7,
                     IF(G9123&gt;H9123, 1, IF(G9123&lt;H9123, 0, 2)),
                     IF(         G9123&lt;6,
                                   IF(            _xlfn.XLOOKUP(C9123,'deck &amp; rules'!$D$22:$M$22,_xlfn.XLOOKUP(H9123,'deck &amp; rules'!$C$23:$C$30,'deck &amp; rules'!$D$23:$M$30))="draw",
                                                     IF(I9123&gt;J9123,1,IF(I9123&lt;J9123,0,2)),
                                                     IF(I9123&gt;H9123,1,IF(I9123&lt;H9123,0,2))),
                                   IF(H9123&lt;7,
                                        IF(G9123&gt;J9123,1,IF(G9123&lt;J9123,0,2)),
                                        IF(G9123&gt;H9123,1,IF(G9123&lt;H9123,0,2))
                                        )
                          )
              )
        )</f>
        <v>1</v>
      </c>
      <c r="L9123">
        <f t="shared" ca="1" si="998"/>
        <v>-984</v>
      </c>
      <c r="M9123">
        <f t="shared" ca="1" si="999"/>
        <v>-887.14999999990982</v>
      </c>
      <c r="N9123">
        <f t="shared" ca="1" si="1000"/>
        <v>-1652</v>
      </c>
    </row>
    <row r="9124" spans="1:14" x14ac:dyDescent="0.25">
      <c r="A9124">
        <f ca="1"/>
        <v>0</v>
      </c>
      <c r="B9124">
        <f ca="1"/>
        <v>0</v>
      </c>
      <c r="C9124">
        <f ca="1"/>
        <v>4</v>
      </c>
      <c r="D9124">
        <f ca="1"/>
        <v>0</v>
      </c>
      <c r="E9124">
        <f ca="1"/>
        <v>2</v>
      </c>
      <c r="F9124">
        <f ca="1"/>
        <v>3</v>
      </c>
      <c r="G9124">
        <f t="shared" ca="1" si="994"/>
        <v>0</v>
      </c>
      <c r="H9124">
        <f t="shared" ca="1" si="995"/>
        <v>2</v>
      </c>
      <c r="I9124">
        <f t="shared" ca="1" si="996"/>
        <v>4</v>
      </c>
      <c r="J9124">
        <f t="shared" ca="1" si="997"/>
        <v>5</v>
      </c>
      <c r="K9124" cm="1">
        <f t="array" aca="1" ref="K9124" ca="1">IF(G9124&gt;7,
        IF(G9124&gt;H9124, 1, IF(G9124&lt;H9124, 0, 2)),
        IF(       H9124&gt;7,
                     IF(G9124&gt;H9124, 1, IF(G9124&lt;H9124, 0, 2)),
                     IF(         G9124&lt;6,
                                   IF(            _xlfn.XLOOKUP(C9124,'deck &amp; rules'!$D$22:$M$22,_xlfn.XLOOKUP(H9124,'deck &amp; rules'!$C$23:$C$30,'deck &amp; rules'!$D$23:$M$30))="draw",
                                                     IF(I9124&gt;J9124,1,IF(I9124&lt;J9124,0,2)),
                                                     IF(I9124&gt;H9124,1,IF(I9124&lt;H9124,0,2))),
                                   IF(H9124&lt;7,
                                        IF(G9124&gt;J9124,1,IF(G9124&lt;J9124,0,2)),
                                        IF(G9124&gt;H9124,1,IF(G9124&lt;H9124,0,2))
                                        )
                          )
              )
        )</f>
        <v>0</v>
      </c>
      <c r="L9124">
        <f t="shared" ca="1" si="998"/>
        <v>-985</v>
      </c>
      <c r="M9124">
        <f t="shared" ca="1" si="999"/>
        <v>-886.19999999990978</v>
      </c>
      <c r="N9124">
        <f t="shared" ca="1" si="1000"/>
        <v>-1653</v>
      </c>
    </row>
    <row r="9125" spans="1:14" x14ac:dyDescent="0.25">
      <c r="A9125">
        <f ca="1"/>
        <v>9</v>
      </c>
      <c r="B9125">
        <f ca="1"/>
        <v>4</v>
      </c>
      <c r="C9125">
        <f ca="1"/>
        <v>6</v>
      </c>
      <c r="D9125">
        <f ca="1"/>
        <v>2</v>
      </c>
      <c r="E9125">
        <f ca="1"/>
        <v>0</v>
      </c>
      <c r="F9125">
        <f ca="1"/>
        <v>6</v>
      </c>
      <c r="G9125">
        <f t="shared" ca="1" si="994"/>
        <v>3</v>
      </c>
      <c r="H9125">
        <f t="shared" ca="1" si="995"/>
        <v>2</v>
      </c>
      <c r="I9125">
        <f t="shared" ca="1" si="996"/>
        <v>9</v>
      </c>
      <c r="J9125">
        <f t="shared" ca="1" si="997"/>
        <v>8</v>
      </c>
      <c r="K9125" cm="1">
        <f t="array" aca="1" ref="K9125" ca="1">IF(G9125&gt;7,
        IF(G9125&gt;H9125, 1, IF(G9125&lt;H9125, 0, 2)),
        IF(       H9125&gt;7,
                     IF(G9125&gt;H9125, 1, IF(G9125&lt;H9125, 0, 2)),
                     IF(         G9125&lt;6,
                                   IF(            _xlfn.XLOOKUP(C9125,'deck &amp; rules'!$D$22:$M$22,_xlfn.XLOOKUP(H9125,'deck &amp; rules'!$C$23:$C$30,'deck &amp; rules'!$D$23:$M$30))="draw",
                                                     IF(I9125&gt;J9125,1,IF(I9125&lt;J9125,0,2)),
                                                     IF(I9125&gt;H9125,1,IF(I9125&lt;H9125,0,2))),
                                   IF(H9125&lt;7,
                                        IF(G9125&gt;J9125,1,IF(G9125&lt;J9125,0,2)),
                                        IF(G9125&gt;H9125,1,IF(G9125&lt;H9125,0,2))
                                        )
                          )
              )
        )</f>
        <v>1</v>
      </c>
      <c r="L9125">
        <f t="shared" ca="1" si="998"/>
        <v>-984</v>
      </c>
      <c r="M9125">
        <f t="shared" ca="1" si="999"/>
        <v>-887.19999999990978</v>
      </c>
      <c r="N9125">
        <f t="shared" ca="1" si="1000"/>
        <v>-1654</v>
      </c>
    </row>
    <row r="9126" spans="1:14" x14ac:dyDescent="0.25">
      <c r="A9126">
        <f ca="1"/>
        <v>9</v>
      </c>
      <c r="B9126">
        <f ca="1"/>
        <v>8</v>
      </c>
      <c r="C9126">
        <f ca="1"/>
        <v>9</v>
      </c>
      <c r="D9126">
        <f ca="1"/>
        <v>3</v>
      </c>
      <c r="E9126">
        <f ca="1"/>
        <v>0</v>
      </c>
      <c r="F9126">
        <f ca="1"/>
        <v>8</v>
      </c>
      <c r="G9126">
        <f t="shared" ca="1" si="994"/>
        <v>7</v>
      </c>
      <c r="H9126">
        <f t="shared" ca="1" si="995"/>
        <v>3</v>
      </c>
      <c r="I9126">
        <f t="shared" ca="1" si="996"/>
        <v>6</v>
      </c>
      <c r="J9126">
        <f t="shared" ca="1" si="997"/>
        <v>1</v>
      </c>
      <c r="K9126" cm="1">
        <f t="array" aca="1" ref="K9126" ca="1">IF(G9126&gt;7,
        IF(G9126&gt;H9126, 1, IF(G9126&lt;H9126, 0, 2)),
        IF(       H9126&gt;7,
                     IF(G9126&gt;H9126, 1, IF(G9126&lt;H9126, 0, 2)),
                     IF(         G9126&lt;6,
                                   IF(            _xlfn.XLOOKUP(C9126,'deck &amp; rules'!$D$22:$M$22,_xlfn.XLOOKUP(H9126,'deck &amp; rules'!$C$23:$C$30,'deck &amp; rules'!$D$23:$M$30))="draw",
                                                     IF(I9126&gt;J9126,1,IF(I9126&lt;J9126,0,2)),
                                                     IF(I9126&gt;H9126,1,IF(I9126&lt;H9126,0,2))),
                                   IF(H9126&lt;7,
                                        IF(G9126&gt;J9126,1,IF(G9126&lt;J9126,0,2)),
                                        IF(G9126&gt;H9126,1,IF(G9126&lt;H9126,0,2))
                                        )
                          )
              )
        )</f>
        <v>1</v>
      </c>
      <c r="L9126">
        <f t="shared" ca="1" si="998"/>
        <v>-983</v>
      </c>
      <c r="M9126">
        <f t="shared" ca="1" si="999"/>
        <v>-888.19999999990978</v>
      </c>
      <c r="N9126">
        <f t="shared" ca="1" si="1000"/>
        <v>-1655</v>
      </c>
    </row>
    <row r="9127" spans="1:14" x14ac:dyDescent="0.25">
      <c r="A9127">
        <f ca="1"/>
        <v>6</v>
      </c>
      <c r="B9127">
        <f ca="1"/>
        <v>9</v>
      </c>
      <c r="C9127">
        <f ca="1"/>
        <v>1</v>
      </c>
      <c r="D9127">
        <f ca="1"/>
        <v>4</v>
      </c>
      <c r="E9127">
        <f ca="1"/>
        <v>0</v>
      </c>
      <c r="F9127">
        <f ca="1"/>
        <v>0</v>
      </c>
      <c r="G9127">
        <f t="shared" ca="1" si="994"/>
        <v>5</v>
      </c>
      <c r="H9127">
        <f t="shared" ca="1" si="995"/>
        <v>4</v>
      </c>
      <c r="I9127">
        <f t="shared" ca="1" si="996"/>
        <v>6</v>
      </c>
      <c r="J9127">
        <f t="shared" ca="1" si="997"/>
        <v>4</v>
      </c>
      <c r="K9127" cm="1">
        <f t="array" aca="1" ref="K9127" ca="1">IF(G9127&gt;7,
        IF(G9127&gt;H9127, 1, IF(G9127&lt;H9127, 0, 2)),
        IF(       H9127&gt;7,
                     IF(G9127&gt;H9127, 1, IF(G9127&lt;H9127, 0, 2)),
                     IF(         G9127&lt;6,
                                   IF(            _xlfn.XLOOKUP(C9127,'deck &amp; rules'!$D$22:$M$22,_xlfn.XLOOKUP(H9127,'deck &amp; rules'!$C$23:$C$30,'deck &amp; rules'!$D$23:$M$30))="draw",
                                                     IF(I9127&gt;J9127,1,IF(I9127&lt;J9127,0,2)),
                                                     IF(I9127&gt;H9127,1,IF(I9127&lt;H9127,0,2))),
                                   IF(H9127&lt;7,
                                        IF(G9127&gt;J9127,1,IF(G9127&lt;J9127,0,2)),
                                        IF(G9127&gt;H9127,1,IF(G9127&lt;H9127,0,2))
                                        )
                          )
              )
        )</f>
        <v>1</v>
      </c>
      <c r="L9127">
        <f t="shared" ca="1" si="998"/>
        <v>-982</v>
      </c>
      <c r="M9127">
        <f t="shared" ca="1" si="999"/>
        <v>-889.19999999990978</v>
      </c>
      <c r="N9127">
        <f t="shared" ca="1" si="1000"/>
        <v>-1656</v>
      </c>
    </row>
    <row r="9128" spans="1:14" x14ac:dyDescent="0.25">
      <c r="A9128">
        <f ca="1"/>
        <v>4</v>
      </c>
      <c r="B9128">
        <f ca="1"/>
        <v>7</v>
      </c>
      <c r="C9128">
        <f ca="1"/>
        <v>6</v>
      </c>
      <c r="D9128">
        <f ca="1"/>
        <v>3</v>
      </c>
      <c r="E9128">
        <f ca="1"/>
        <v>1</v>
      </c>
      <c r="F9128">
        <f ca="1"/>
        <v>0</v>
      </c>
      <c r="G9128">
        <f t="shared" ca="1" si="994"/>
        <v>1</v>
      </c>
      <c r="H9128">
        <f t="shared" ca="1" si="995"/>
        <v>4</v>
      </c>
      <c r="I9128">
        <f t="shared" ca="1" si="996"/>
        <v>7</v>
      </c>
      <c r="J9128">
        <f t="shared" ca="1" si="997"/>
        <v>4</v>
      </c>
      <c r="K9128" cm="1">
        <f t="array" aca="1" ref="K9128" ca="1">IF(G9128&gt;7,
        IF(G9128&gt;H9128, 1, IF(G9128&lt;H9128, 0, 2)),
        IF(       H9128&gt;7,
                     IF(G9128&gt;H9128, 1, IF(G9128&lt;H9128, 0, 2)),
                     IF(         G9128&lt;6,
                                   IF(            _xlfn.XLOOKUP(C9128,'deck &amp; rules'!$D$22:$M$22,_xlfn.XLOOKUP(H9128,'deck &amp; rules'!$C$23:$C$30,'deck &amp; rules'!$D$23:$M$30))="draw",
                                                     IF(I9128&gt;J9128,1,IF(I9128&lt;J9128,0,2)),
                                                     IF(I9128&gt;H9128,1,IF(I9128&lt;H9128,0,2))),
                                   IF(H9128&lt;7,
                                        IF(G9128&gt;J9128,1,IF(G9128&lt;J9128,0,2)),
                                        IF(G9128&gt;H9128,1,IF(G9128&lt;H9128,0,2))
                                        )
                          )
              )
        )</f>
        <v>1</v>
      </c>
      <c r="L9128">
        <f t="shared" ca="1" si="998"/>
        <v>-981</v>
      </c>
      <c r="M9128">
        <f t="shared" ca="1" si="999"/>
        <v>-890.19999999990978</v>
      </c>
      <c r="N9128">
        <f t="shared" ca="1" si="1000"/>
        <v>-1657</v>
      </c>
    </row>
    <row r="9129" spans="1:14" x14ac:dyDescent="0.25">
      <c r="A9129">
        <f ca="1"/>
        <v>0</v>
      </c>
      <c r="B9129">
        <f ca="1"/>
        <v>4</v>
      </c>
      <c r="C9129">
        <f ca="1"/>
        <v>1</v>
      </c>
      <c r="D9129">
        <f ca="1"/>
        <v>7</v>
      </c>
      <c r="E9129">
        <f ca="1"/>
        <v>3</v>
      </c>
      <c r="F9129">
        <f ca="1"/>
        <v>9</v>
      </c>
      <c r="G9129">
        <f t="shared" ca="1" si="994"/>
        <v>4</v>
      </c>
      <c r="H9129">
        <f t="shared" ca="1" si="995"/>
        <v>0</v>
      </c>
      <c r="I9129">
        <f t="shared" ca="1" si="996"/>
        <v>5</v>
      </c>
      <c r="J9129">
        <f t="shared" ca="1" si="997"/>
        <v>9</v>
      </c>
      <c r="K9129" cm="1">
        <f t="array" aca="1" ref="K9129" ca="1">IF(G9129&gt;7,
        IF(G9129&gt;H9129, 1, IF(G9129&lt;H9129, 0, 2)),
        IF(       H9129&gt;7,
                     IF(G9129&gt;H9129, 1, IF(G9129&lt;H9129, 0, 2)),
                     IF(         G9129&lt;6,
                                   IF(            _xlfn.XLOOKUP(C9129,'deck &amp; rules'!$D$22:$M$22,_xlfn.XLOOKUP(H9129,'deck &amp; rules'!$C$23:$C$30,'deck &amp; rules'!$D$23:$M$30))="draw",
                                                     IF(I9129&gt;J9129,1,IF(I9129&lt;J9129,0,2)),
                                                     IF(I9129&gt;H9129,1,IF(I9129&lt;H9129,0,2))),
                                   IF(H9129&lt;7,
                                        IF(G9129&gt;J9129,1,IF(G9129&lt;J9129,0,2)),
                                        IF(G9129&gt;H9129,1,IF(G9129&lt;H9129,0,2))
                                        )
                          )
              )
        )</f>
        <v>0</v>
      </c>
      <c r="L9129">
        <f t="shared" ca="1" si="998"/>
        <v>-982</v>
      </c>
      <c r="M9129">
        <f t="shared" ca="1" si="999"/>
        <v>-889.24999999990973</v>
      </c>
      <c r="N9129">
        <f t="shared" ca="1" si="1000"/>
        <v>-1658</v>
      </c>
    </row>
    <row r="9130" spans="1:14" x14ac:dyDescent="0.25">
      <c r="A9130">
        <f ca="1"/>
        <v>0</v>
      </c>
      <c r="B9130">
        <f ca="1"/>
        <v>6</v>
      </c>
      <c r="C9130">
        <f ca="1"/>
        <v>6</v>
      </c>
      <c r="D9130">
        <f ca="1"/>
        <v>2</v>
      </c>
      <c r="E9130">
        <f ca="1"/>
        <v>5</v>
      </c>
      <c r="F9130">
        <f ca="1"/>
        <v>8</v>
      </c>
      <c r="G9130">
        <f t="shared" ca="1" si="994"/>
        <v>6</v>
      </c>
      <c r="H9130">
        <f t="shared" ca="1" si="995"/>
        <v>7</v>
      </c>
      <c r="I9130">
        <f t="shared" ca="1" si="996"/>
        <v>2</v>
      </c>
      <c r="J9130">
        <f t="shared" ca="1" si="997"/>
        <v>5</v>
      </c>
      <c r="K9130" cm="1">
        <f t="array" aca="1" ref="K9130" ca="1">IF(G9130&gt;7,
        IF(G9130&gt;H9130, 1, IF(G9130&lt;H9130, 0, 2)),
        IF(       H9130&gt;7,
                     IF(G9130&gt;H9130, 1, IF(G9130&lt;H9130, 0, 2)),
                     IF(         G9130&lt;6,
                                   IF(            _xlfn.XLOOKUP(C9130,'deck &amp; rules'!$D$22:$M$22,_xlfn.XLOOKUP(H9130,'deck &amp; rules'!$C$23:$C$30,'deck &amp; rules'!$D$23:$M$30))="draw",
                                                     IF(I9130&gt;J9130,1,IF(I9130&lt;J9130,0,2)),
                                                     IF(I9130&gt;H9130,1,IF(I9130&lt;H9130,0,2))),
                                   IF(H9130&lt;7,
                                        IF(G9130&gt;J9130,1,IF(G9130&lt;J9130,0,2)),
                                        IF(G9130&gt;H9130,1,IF(G9130&lt;H9130,0,2))
                                        )
                          )
              )
        )</f>
        <v>0</v>
      </c>
      <c r="L9130">
        <f t="shared" ca="1" si="998"/>
        <v>-983</v>
      </c>
      <c r="M9130">
        <f t="shared" ca="1" si="999"/>
        <v>-888.29999999990969</v>
      </c>
      <c r="N9130">
        <f t="shared" ca="1" si="1000"/>
        <v>-1659</v>
      </c>
    </row>
    <row r="9131" spans="1:14" x14ac:dyDescent="0.25">
      <c r="A9131">
        <f ca="1"/>
        <v>8</v>
      </c>
      <c r="B9131">
        <f ca="1"/>
        <v>0</v>
      </c>
      <c r="C9131">
        <f ca="1"/>
        <v>8</v>
      </c>
      <c r="D9131">
        <f ca="1"/>
        <v>3</v>
      </c>
      <c r="E9131">
        <f ca="1"/>
        <v>6</v>
      </c>
      <c r="F9131">
        <f ca="1"/>
        <v>0</v>
      </c>
      <c r="G9131">
        <f t="shared" ca="1" si="994"/>
        <v>8</v>
      </c>
      <c r="H9131">
        <f t="shared" ca="1" si="995"/>
        <v>9</v>
      </c>
      <c r="I9131">
        <f t="shared" ca="1" si="996"/>
        <v>6</v>
      </c>
      <c r="J9131">
        <f t="shared" ca="1" si="997"/>
        <v>9</v>
      </c>
      <c r="K9131" cm="1">
        <f t="array" aca="1" ref="K9131" ca="1">IF(G9131&gt;7,
        IF(G9131&gt;H9131, 1, IF(G9131&lt;H9131, 0, 2)),
        IF(       H9131&gt;7,
                     IF(G9131&gt;H9131, 1, IF(G9131&lt;H9131, 0, 2)),
                     IF(         G9131&lt;6,
                                   IF(            _xlfn.XLOOKUP(C9131,'deck &amp; rules'!$D$22:$M$22,_xlfn.XLOOKUP(H9131,'deck &amp; rules'!$C$23:$C$30,'deck &amp; rules'!$D$23:$M$30))="draw",
                                                     IF(I9131&gt;J9131,1,IF(I9131&lt;J9131,0,2)),
                                                     IF(I9131&gt;H9131,1,IF(I9131&lt;H9131,0,2))),
                                   IF(H9131&lt;7,
                                        IF(G9131&gt;J9131,1,IF(G9131&lt;J9131,0,2)),
                                        IF(G9131&gt;H9131,1,IF(G9131&lt;H9131,0,2))
                                        )
                          )
              )
        )</f>
        <v>0</v>
      </c>
      <c r="L9131">
        <f t="shared" ca="1" si="998"/>
        <v>-984</v>
      </c>
      <c r="M9131">
        <f t="shared" ca="1" si="999"/>
        <v>-887.34999999990964</v>
      </c>
      <c r="N9131">
        <f t="shared" ca="1" si="1000"/>
        <v>-1660</v>
      </c>
    </row>
    <row r="9132" spans="1:14" x14ac:dyDescent="0.25">
      <c r="A9132">
        <f ca="1"/>
        <v>0</v>
      </c>
      <c r="B9132">
        <f ca="1"/>
        <v>3</v>
      </c>
      <c r="C9132">
        <f ca="1"/>
        <v>6</v>
      </c>
      <c r="D9132">
        <f ca="1"/>
        <v>2</v>
      </c>
      <c r="E9132">
        <f ca="1"/>
        <v>3</v>
      </c>
      <c r="F9132">
        <f ca="1"/>
        <v>0</v>
      </c>
      <c r="G9132">
        <f t="shared" ca="1" si="994"/>
        <v>3</v>
      </c>
      <c r="H9132">
        <f t="shared" ca="1" si="995"/>
        <v>5</v>
      </c>
      <c r="I9132">
        <f t="shared" ca="1" si="996"/>
        <v>9</v>
      </c>
      <c r="J9132">
        <f t="shared" ca="1" si="997"/>
        <v>5</v>
      </c>
      <c r="K9132" cm="1">
        <f t="array" aca="1" ref="K9132" ca="1">IF(G9132&gt;7,
        IF(G9132&gt;H9132, 1, IF(G9132&lt;H9132, 0, 2)),
        IF(       H9132&gt;7,
                     IF(G9132&gt;H9132, 1, IF(G9132&lt;H9132, 0, 2)),
                     IF(         G9132&lt;6,
                                   IF(            _xlfn.XLOOKUP(C9132,'deck &amp; rules'!$D$22:$M$22,_xlfn.XLOOKUP(H9132,'deck &amp; rules'!$C$23:$C$30,'deck &amp; rules'!$D$23:$M$30))="draw",
                                                     IF(I9132&gt;J9132,1,IF(I9132&lt;J9132,0,2)),
                                                     IF(I9132&gt;H9132,1,IF(I9132&lt;H9132,0,2))),
                                   IF(H9132&lt;7,
                                        IF(G9132&gt;J9132,1,IF(G9132&lt;J9132,0,2)),
                                        IF(G9132&gt;H9132,1,IF(G9132&lt;H9132,0,2))
                                        )
                          )
              )
        )</f>
        <v>1</v>
      </c>
      <c r="L9132">
        <f t="shared" ca="1" si="998"/>
        <v>-983</v>
      </c>
      <c r="M9132">
        <f t="shared" ca="1" si="999"/>
        <v>-888.34999999990964</v>
      </c>
      <c r="N9132">
        <f t="shared" ca="1" si="1000"/>
        <v>-1661</v>
      </c>
    </row>
    <row r="9133" spans="1:14" x14ac:dyDescent="0.25">
      <c r="A9133">
        <f ca="1"/>
        <v>9</v>
      </c>
      <c r="B9133">
        <f ca="1"/>
        <v>2</v>
      </c>
      <c r="C9133">
        <f ca="1"/>
        <v>1</v>
      </c>
      <c r="D9133">
        <f ca="1"/>
        <v>3</v>
      </c>
      <c r="E9133">
        <f ca="1"/>
        <v>5</v>
      </c>
      <c r="F9133">
        <f ca="1"/>
        <v>2</v>
      </c>
      <c r="G9133">
        <f t="shared" ca="1" si="994"/>
        <v>1</v>
      </c>
      <c r="H9133">
        <f t="shared" ca="1" si="995"/>
        <v>8</v>
      </c>
      <c r="I9133">
        <f t="shared" ca="1" si="996"/>
        <v>2</v>
      </c>
      <c r="J9133">
        <f t="shared" ca="1" si="997"/>
        <v>0</v>
      </c>
      <c r="K9133" cm="1">
        <f t="array" aca="1" ref="K9133" ca="1">IF(G9133&gt;7,
        IF(G9133&gt;H9133, 1, IF(G9133&lt;H9133, 0, 2)),
        IF(       H9133&gt;7,
                     IF(G9133&gt;H9133, 1, IF(G9133&lt;H9133, 0, 2)),
                     IF(         G9133&lt;6,
                                   IF(            _xlfn.XLOOKUP(C9133,'deck &amp; rules'!$D$22:$M$22,_xlfn.XLOOKUP(H9133,'deck &amp; rules'!$C$23:$C$30,'deck &amp; rules'!$D$23:$M$30))="draw",
                                                     IF(I9133&gt;J9133,1,IF(I9133&lt;J9133,0,2)),
                                                     IF(I9133&gt;H9133,1,IF(I9133&lt;H9133,0,2))),
                                   IF(H9133&lt;7,
                                        IF(G9133&gt;J9133,1,IF(G9133&lt;J9133,0,2)),
                                        IF(G9133&gt;H9133,1,IF(G9133&lt;H9133,0,2))
                                        )
                          )
              )
        )</f>
        <v>0</v>
      </c>
      <c r="L9133">
        <f t="shared" ca="1" si="998"/>
        <v>-984</v>
      </c>
      <c r="M9133">
        <f t="shared" ca="1" si="999"/>
        <v>-887.3999999999096</v>
      </c>
      <c r="N9133">
        <f t="shared" ca="1" si="1000"/>
        <v>-1662</v>
      </c>
    </row>
    <row r="9134" spans="1:14" x14ac:dyDescent="0.25">
      <c r="A9134">
        <f ca="1"/>
        <v>0</v>
      </c>
      <c r="B9134">
        <f ca="1"/>
        <v>0</v>
      </c>
      <c r="C9134">
        <f ca="1"/>
        <v>7</v>
      </c>
      <c r="D9134">
        <f ca="1"/>
        <v>0</v>
      </c>
      <c r="E9134">
        <f ca="1"/>
        <v>2</v>
      </c>
      <c r="F9134">
        <f ca="1"/>
        <v>7</v>
      </c>
      <c r="G9134">
        <f t="shared" ca="1" si="994"/>
        <v>0</v>
      </c>
      <c r="H9134">
        <f t="shared" ca="1" si="995"/>
        <v>2</v>
      </c>
      <c r="I9134">
        <f t="shared" ca="1" si="996"/>
        <v>7</v>
      </c>
      <c r="J9134">
        <f t="shared" ca="1" si="997"/>
        <v>9</v>
      </c>
      <c r="K9134" cm="1">
        <f t="array" aca="1" ref="K9134" ca="1">IF(G9134&gt;7,
        IF(G9134&gt;H9134, 1, IF(G9134&lt;H9134, 0, 2)),
        IF(       H9134&gt;7,
                     IF(G9134&gt;H9134, 1, IF(G9134&lt;H9134, 0, 2)),
                     IF(         G9134&lt;6,
                                   IF(            _xlfn.XLOOKUP(C9134,'deck &amp; rules'!$D$22:$M$22,_xlfn.XLOOKUP(H9134,'deck &amp; rules'!$C$23:$C$30,'deck &amp; rules'!$D$23:$M$30))="draw",
                                                     IF(I9134&gt;J9134,1,IF(I9134&lt;J9134,0,2)),
                                                     IF(I9134&gt;H9134,1,IF(I9134&lt;H9134,0,2))),
                                   IF(H9134&lt;7,
                                        IF(G9134&gt;J9134,1,IF(G9134&lt;J9134,0,2)),
                                        IF(G9134&gt;H9134,1,IF(G9134&lt;H9134,0,2))
                                        )
                          )
              )
        )</f>
        <v>0</v>
      </c>
      <c r="L9134">
        <f t="shared" ca="1" si="998"/>
        <v>-985</v>
      </c>
      <c r="M9134">
        <f t="shared" ca="1" si="999"/>
        <v>-886.44999999990955</v>
      </c>
      <c r="N9134">
        <f t="shared" ca="1" si="1000"/>
        <v>-1663</v>
      </c>
    </row>
    <row r="9135" spans="1:14" x14ac:dyDescent="0.25">
      <c r="A9135">
        <f ca="1"/>
        <v>1</v>
      </c>
      <c r="B9135">
        <f ca="1"/>
        <v>0</v>
      </c>
      <c r="C9135">
        <f ca="1"/>
        <v>0</v>
      </c>
      <c r="D9135">
        <f ca="1"/>
        <v>0</v>
      </c>
      <c r="E9135">
        <f ca="1"/>
        <v>0</v>
      </c>
      <c r="F9135">
        <f ca="1"/>
        <v>0</v>
      </c>
      <c r="G9135">
        <f t="shared" ca="1" si="994"/>
        <v>1</v>
      </c>
      <c r="H9135">
        <f t="shared" ca="1" si="995"/>
        <v>0</v>
      </c>
      <c r="I9135">
        <f t="shared" ca="1" si="996"/>
        <v>1</v>
      </c>
      <c r="J9135">
        <f t="shared" ca="1" si="997"/>
        <v>0</v>
      </c>
      <c r="K9135" cm="1">
        <f t="array" aca="1" ref="K9135" ca="1">IF(G9135&gt;7,
        IF(G9135&gt;H9135, 1, IF(G9135&lt;H9135, 0, 2)),
        IF(       H9135&gt;7,
                     IF(G9135&gt;H9135, 1, IF(G9135&lt;H9135, 0, 2)),
                     IF(         G9135&lt;6,
                                   IF(            _xlfn.XLOOKUP(C9135,'deck &amp; rules'!$D$22:$M$22,_xlfn.XLOOKUP(H9135,'deck &amp; rules'!$C$23:$C$30,'deck &amp; rules'!$D$23:$M$30))="draw",
                                                     IF(I9135&gt;J9135,1,IF(I9135&lt;J9135,0,2)),
                                                     IF(I9135&gt;H9135,1,IF(I9135&lt;H9135,0,2))),
                                   IF(H9135&lt;7,
                                        IF(G9135&gt;J9135,1,IF(G9135&lt;J9135,0,2)),
                                        IF(G9135&gt;H9135,1,IF(G9135&lt;H9135,0,2))
                                        )
                          )
              )
        )</f>
        <v>1</v>
      </c>
      <c r="L9135">
        <f t="shared" ca="1" si="998"/>
        <v>-984</v>
      </c>
      <c r="M9135">
        <f t="shared" ca="1" si="999"/>
        <v>-887.44999999990955</v>
      </c>
      <c r="N9135">
        <f t="shared" ca="1" si="1000"/>
        <v>-1664</v>
      </c>
    </row>
    <row r="9136" spans="1:14" x14ac:dyDescent="0.25">
      <c r="A9136">
        <f ca="1"/>
        <v>0</v>
      </c>
      <c r="B9136">
        <f ca="1"/>
        <v>4</v>
      </c>
      <c r="C9136">
        <f ca="1"/>
        <v>7</v>
      </c>
      <c r="D9136">
        <f ca="1"/>
        <v>9</v>
      </c>
      <c r="E9136">
        <f ca="1"/>
        <v>2</v>
      </c>
      <c r="F9136">
        <f ca="1"/>
        <v>0</v>
      </c>
      <c r="G9136">
        <f t="shared" ca="1" si="994"/>
        <v>4</v>
      </c>
      <c r="H9136">
        <f t="shared" ca="1" si="995"/>
        <v>1</v>
      </c>
      <c r="I9136">
        <f t="shared" ca="1" si="996"/>
        <v>1</v>
      </c>
      <c r="J9136">
        <f t="shared" ca="1" si="997"/>
        <v>1</v>
      </c>
      <c r="K9136" cm="1">
        <f t="array" aca="1" ref="K9136" ca="1">IF(G9136&gt;7,
        IF(G9136&gt;H9136, 1, IF(G9136&lt;H9136, 0, 2)),
        IF(       H9136&gt;7,
                     IF(G9136&gt;H9136, 1, IF(G9136&lt;H9136, 0, 2)),
                     IF(         G9136&lt;6,
                                   IF(            _xlfn.XLOOKUP(C9136,'deck &amp; rules'!$D$22:$M$22,_xlfn.XLOOKUP(H9136,'deck &amp; rules'!$C$23:$C$30,'deck &amp; rules'!$D$23:$M$30))="draw",
                                                     IF(I9136&gt;J9136,1,IF(I9136&lt;J9136,0,2)),
                                                     IF(I9136&gt;H9136,1,IF(I9136&lt;H9136,0,2))),
                                   IF(H9136&lt;7,
                                        IF(G9136&gt;J9136,1,IF(G9136&lt;J9136,0,2)),
                                        IF(G9136&gt;H9136,1,IF(G9136&lt;H9136,0,2))
                                        )
                          )
              )
        )</f>
        <v>2</v>
      </c>
      <c r="L9136">
        <f t="shared" ca="1" si="998"/>
        <v>-985</v>
      </c>
      <c r="M9136">
        <f t="shared" ca="1" si="999"/>
        <v>-888.44999999990955</v>
      </c>
      <c r="N9136">
        <f t="shared" ca="1" si="1000"/>
        <v>-1656</v>
      </c>
    </row>
    <row r="9137" spans="1:14" x14ac:dyDescent="0.25">
      <c r="A9137">
        <f ca="1"/>
        <v>0</v>
      </c>
      <c r="B9137">
        <f ca="1"/>
        <v>9</v>
      </c>
      <c r="C9137">
        <f ca="1"/>
        <v>9</v>
      </c>
      <c r="D9137">
        <f ca="1"/>
        <v>8</v>
      </c>
      <c r="E9137">
        <f ca="1"/>
        <v>7</v>
      </c>
      <c r="F9137">
        <f ca="1"/>
        <v>5</v>
      </c>
      <c r="G9137">
        <f t="shared" ca="1" si="994"/>
        <v>9</v>
      </c>
      <c r="H9137">
        <f t="shared" ca="1" si="995"/>
        <v>5</v>
      </c>
      <c r="I9137">
        <f t="shared" ca="1" si="996"/>
        <v>8</v>
      </c>
      <c r="J9137">
        <f t="shared" ca="1" si="997"/>
        <v>0</v>
      </c>
      <c r="K9137" cm="1">
        <f t="array" aca="1" ref="K9137" ca="1">IF(G9137&gt;7,
        IF(G9137&gt;H9137, 1, IF(G9137&lt;H9137, 0, 2)),
        IF(       H9137&gt;7,
                     IF(G9137&gt;H9137, 1, IF(G9137&lt;H9137, 0, 2)),
                     IF(         G9137&lt;6,
                                   IF(            _xlfn.XLOOKUP(C9137,'deck &amp; rules'!$D$22:$M$22,_xlfn.XLOOKUP(H9137,'deck &amp; rules'!$C$23:$C$30,'deck &amp; rules'!$D$23:$M$30))="draw",
                                                     IF(I9137&gt;J9137,1,IF(I9137&lt;J9137,0,2)),
                                                     IF(I9137&gt;H9137,1,IF(I9137&lt;H9137,0,2))),
                                   IF(H9137&lt;7,
                                        IF(G9137&gt;J9137,1,IF(G9137&lt;J9137,0,2)),
                                        IF(G9137&gt;H9137,1,IF(G9137&lt;H9137,0,2))
                                        )
                          )
              )
        )</f>
        <v>1</v>
      </c>
      <c r="L9137">
        <f t="shared" ca="1" si="998"/>
        <v>-984</v>
      </c>
      <c r="M9137">
        <f t="shared" ca="1" si="999"/>
        <v>-889.44999999990955</v>
      </c>
      <c r="N9137">
        <f t="shared" ca="1" si="1000"/>
        <v>-1657</v>
      </c>
    </row>
    <row r="9138" spans="1:14" x14ac:dyDescent="0.25">
      <c r="A9138">
        <f ca="1"/>
        <v>7</v>
      </c>
      <c r="B9138">
        <f ca="1"/>
        <v>0</v>
      </c>
      <c r="C9138">
        <f ca="1"/>
        <v>3</v>
      </c>
      <c r="D9138">
        <f ca="1"/>
        <v>4</v>
      </c>
      <c r="E9138">
        <f ca="1"/>
        <v>0</v>
      </c>
      <c r="F9138">
        <f ca="1"/>
        <v>8</v>
      </c>
      <c r="G9138">
        <f t="shared" ca="1" si="994"/>
        <v>7</v>
      </c>
      <c r="H9138">
        <f t="shared" ca="1" si="995"/>
        <v>4</v>
      </c>
      <c r="I9138">
        <f t="shared" ca="1" si="996"/>
        <v>0</v>
      </c>
      <c r="J9138">
        <f t="shared" ca="1" si="997"/>
        <v>2</v>
      </c>
      <c r="K9138" cm="1">
        <f t="array" aca="1" ref="K9138" ca="1">IF(G9138&gt;7,
        IF(G9138&gt;H9138, 1, IF(G9138&lt;H9138, 0, 2)),
        IF(       H9138&gt;7,
                     IF(G9138&gt;H9138, 1, IF(G9138&lt;H9138, 0, 2)),
                     IF(         G9138&lt;6,
                                   IF(            _xlfn.XLOOKUP(C9138,'deck &amp; rules'!$D$22:$M$22,_xlfn.XLOOKUP(H9138,'deck &amp; rules'!$C$23:$C$30,'deck &amp; rules'!$D$23:$M$30))="draw",
                                                     IF(I9138&gt;J9138,1,IF(I9138&lt;J9138,0,2)),
                                                     IF(I9138&gt;H9138,1,IF(I9138&lt;H9138,0,2))),
                                   IF(H9138&lt;7,
                                        IF(G9138&gt;J9138,1,IF(G9138&lt;J9138,0,2)),
                                        IF(G9138&gt;H9138,1,IF(G9138&lt;H9138,0,2))
                                        )
                          )
              )
        )</f>
        <v>1</v>
      </c>
      <c r="L9138">
        <f t="shared" ca="1" si="998"/>
        <v>-983</v>
      </c>
      <c r="M9138">
        <f t="shared" ca="1" si="999"/>
        <v>-890.44999999990955</v>
      </c>
      <c r="N9138">
        <f t="shared" ca="1" si="1000"/>
        <v>-1658</v>
      </c>
    </row>
    <row r="9139" spans="1:14" x14ac:dyDescent="0.25">
      <c r="A9139">
        <f ca="1"/>
        <v>7</v>
      </c>
      <c r="B9139">
        <f ca="1"/>
        <v>0</v>
      </c>
      <c r="C9139">
        <f ca="1"/>
        <v>0</v>
      </c>
      <c r="D9139">
        <f ca="1"/>
        <v>0</v>
      </c>
      <c r="E9139">
        <f ca="1"/>
        <v>0</v>
      </c>
      <c r="F9139">
        <f ca="1"/>
        <v>3</v>
      </c>
      <c r="G9139">
        <f t="shared" ca="1" si="994"/>
        <v>7</v>
      </c>
      <c r="H9139">
        <f t="shared" ca="1" si="995"/>
        <v>0</v>
      </c>
      <c r="I9139">
        <f t="shared" ca="1" si="996"/>
        <v>7</v>
      </c>
      <c r="J9139">
        <f t="shared" ca="1" si="997"/>
        <v>3</v>
      </c>
      <c r="K9139" cm="1">
        <f t="array" aca="1" ref="K9139" ca="1">IF(G9139&gt;7,
        IF(G9139&gt;H9139, 1, IF(G9139&lt;H9139, 0, 2)),
        IF(       H9139&gt;7,
                     IF(G9139&gt;H9139, 1, IF(G9139&lt;H9139, 0, 2)),
                     IF(         G9139&lt;6,
                                   IF(            _xlfn.XLOOKUP(C9139,'deck &amp; rules'!$D$22:$M$22,_xlfn.XLOOKUP(H9139,'deck &amp; rules'!$C$23:$C$30,'deck &amp; rules'!$D$23:$M$30))="draw",
                                                     IF(I9139&gt;J9139,1,IF(I9139&lt;J9139,0,2)),
                                                     IF(I9139&gt;H9139,1,IF(I9139&lt;H9139,0,2))),
                                   IF(H9139&lt;7,
                                        IF(G9139&gt;J9139,1,IF(G9139&lt;J9139,0,2)),
                                        IF(G9139&gt;H9139,1,IF(G9139&lt;H9139,0,2))
                                        )
                          )
              )
        )</f>
        <v>1</v>
      </c>
      <c r="L9139">
        <f t="shared" ca="1" si="998"/>
        <v>-982</v>
      </c>
      <c r="M9139">
        <f t="shared" ca="1" si="999"/>
        <v>-891.44999999990955</v>
      </c>
      <c r="N9139">
        <f t="shared" ca="1" si="1000"/>
        <v>-1659</v>
      </c>
    </row>
    <row r="9140" spans="1:14" x14ac:dyDescent="0.25">
      <c r="A9140">
        <f ca="1"/>
        <v>8</v>
      </c>
      <c r="B9140">
        <f ca="1"/>
        <v>5</v>
      </c>
      <c r="C9140">
        <f ca="1"/>
        <v>0</v>
      </c>
      <c r="D9140">
        <f ca="1"/>
        <v>0</v>
      </c>
      <c r="E9140">
        <f ca="1"/>
        <v>8</v>
      </c>
      <c r="F9140">
        <f ca="1"/>
        <v>0</v>
      </c>
      <c r="G9140">
        <f t="shared" ca="1" si="994"/>
        <v>3</v>
      </c>
      <c r="H9140">
        <f t="shared" ca="1" si="995"/>
        <v>8</v>
      </c>
      <c r="I9140">
        <f t="shared" ca="1" si="996"/>
        <v>3</v>
      </c>
      <c r="J9140">
        <f t="shared" ca="1" si="997"/>
        <v>8</v>
      </c>
      <c r="K9140" cm="1">
        <f t="array" aca="1" ref="K9140" ca="1">IF(G9140&gt;7,
        IF(G9140&gt;H9140, 1, IF(G9140&lt;H9140, 0, 2)),
        IF(       H9140&gt;7,
                     IF(G9140&gt;H9140, 1, IF(G9140&lt;H9140, 0, 2)),
                     IF(         G9140&lt;6,
                                   IF(            _xlfn.XLOOKUP(C9140,'deck &amp; rules'!$D$22:$M$22,_xlfn.XLOOKUP(H9140,'deck &amp; rules'!$C$23:$C$30,'deck &amp; rules'!$D$23:$M$30))="draw",
                                                     IF(I9140&gt;J9140,1,IF(I9140&lt;J9140,0,2)),
                                                     IF(I9140&gt;H9140,1,IF(I9140&lt;H9140,0,2))),
                                   IF(H9140&lt;7,
                                        IF(G9140&gt;J9140,1,IF(G9140&lt;J9140,0,2)),
                                        IF(G9140&gt;H9140,1,IF(G9140&lt;H9140,0,2))
                                        )
                          )
              )
        )</f>
        <v>0</v>
      </c>
      <c r="L9140">
        <f t="shared" ca="1" si="998"/>
        <v>-983</v>
      </c>
      <c r="M9140">
        <f t="shared" ca="1" si="999"/>
        <v>-890.49999999990951</v>
      </c>
      <c r="N9140">
        <f t="shared" ca="1" si="1000"/>
        <v>-1660</v>
      </c>
    </row>
    <row r="9141" spans="1:14" x14ac:dyDescent="0.25">
      <c r="A9141">
        <f ca="1"/>
        <v>7</v>
      </c>
      <c r="B9141">
        <f ca="1"/>
        <v>0</v>
      </c>
      <c r="C9141">
        <f ca="1"/>
        <v>7</v>
      </c>
      <c r="D9141">
        <f ca="1"/>
        <v>8</v>
      </c>
      <c r="E9141">
        <f ca="1"/>
        <v>3</v>
      </c>
      <c r="F9141">
        <f ca="1"/>
        <v>0</v>
      </c>
      <c r="G9141">
        <f t="shared" ca="1" si="994"/>
        <v>7</v>
      </c>
      <c r="H9141">
        <f t="shared" ca="1" si="995"/>
        <v>1</v>
      </c>
      <c r="I9141">
        <f t="shared" ca="1" si="996"/>
        <v>4</v>
      </c>
      <c r="J9141">
        <f t="shared" ca="1" si="997"/>
        <v>1</v>
      </c>
      <c r="K9141" cm="1">
        <f t="array" aca="1" ref="K9141" ca="1">IF(G9141&gt;7,
        IF(G9141&gt;H9141, 1, IF(G9141&lt;H9141, 0, 2)),
        IF(       H9141&gt;7,
                     IF(G9141&gt;H9141, 1, IF(G9141&lt;H9141, 0, 2)),
                     IF(         G9141&lt;6,
                                   IF(            _xlfn.XLOOKUP(C9141,'deck &amp; rules'!$D$22:$M$22,_xlfn.XLOOKUP(H9141,'deck &amp; rules'!$C$23:$C$30,'deck &amp; rules'!$D$23:$M$30))="draw",
                                                     IF(I9141&gt;J9141,1,IF(I9141&lt;J9141,0,2)),
                                                     IF(I9141&gt;H9141,1,IF(I9141&lt;H9141,0,2))),
                                   IF(H9141&lt;7,
                                        IF(G9141&gt;J9141,1,IF(G9141&lt;J9141,0,2)),
                                        IF(G9141&gt;H9141,1,IF(G9141&lt;H9141,0,2))
                                        )
                          )
              )
        )</f>
        <v>1</v>
      </c>
      <c r="L9141">
        <f t="shared" ca="1" si="998"/>
        <v>-982</v>
      </c>
      <c r="M9141">
        <f t="shared" ca="1" si="999"/>
        <v>-891.49999999990951</v>
      </c>
      <c r="N9141">
        <f t="shared" ca="1" si="1000"/>
        <v>-1661</v>
      </c>
    </row>
    <row r="9142" spans="1:14" x14ac:dyDescent="0.25">
      <c r="A9142">
        <f ca="1"/>
        <v>0</v>
      </c>
      <c r="B9142">
        <f ca="1"/>
        <v>4</v>
      </c>
      <c r="C9142">
        <f ca="1"/>
        <v>0</v>
      </c>
      <c r="D9142">
        <f ca="1"/>
        <v>0</v>
      </c>
      <c r="E9142">
        <f ca="1"/>
        <v>2</v>
      </c>
      <c r="F9142">
        <f ca="1"/>
        <v>0</v>
      </c>
      <c r="G9142">
        <f t="shared" ca="1" si="994"/>
        <v>4</v>
      </c>
      <c r="H9142">
        <f t="shared" ca="1" si="995"/>
        <v>2</v>
      </c>
      <c r="I9142">
        <f t="shared" ca="1" si="996"/>
        <v>4</v>
      </c>
      <c r="J9142">
        <f t="shared" ca="1" si="997"/>
        <v>2</v>
      </c>
      <c r="K9142" cm="1">
        <f t="array" aca="1" ref="K9142" ca="1">IF(G9142&gt;7,
        IF(G9142&gt;H9142, 1, IF(G9142&lt;H9142, 0, 2)),
        IF(       H9142&gt;7,
                     IF(G9142&gt;H9142, 1, IF(G9142&lt;H9142, 0, 2)),
                     IF(         G9142&lt;6,
                                   IF(            _xlfn.XLOOKUP(C9142,'deck &amp; rules'!$D$22:$M$22,_xlfn.XLOOKUP(H9142,'deck &amp; rules'!$C$23:$C$30,'deck &amp; rules'!$D$23:$M$30))="draw",
                                                     IF(I9142&gt;J9142,1,IF(I9142&lt;J9142,0,2)),
                                                     IF(I9142&gt;H9142,1,IF(I9142&lt;H9142,0,2))),
                                   IF(H9142&lt;7,
                                        IF(G9142&gt;J9142,1,IF(G9142&lt;J9142,0,2)),
                                        IF(G9142&gt;H9142,1,IF(G9142&lt;H9142,0,2))
                                        )
                          )
              )
        )</f>
        <v>1</v>
      </c>
      <c r="L9142">
        <f t="shared" ca="1" si="998"/>
        <v>-981</v>
      </c>
      <c r="M9142">
        <f t="shared" ca="1" si="999"/>
        <v>-892.49999999990951</v>
      </c>
      <c r="N9142">
        <f t="shared" ca="1" si="1000"/>
        <v>-1662</v>
      </c>
    </row>
    <row r="9143" spans="1:14" x14ac:dyDescent="0.25">
      <c r="A9143">
        <f ca="1"/>
        <v>2</v>
      </c>
      <c r="B9143">
        <f ca="1"/>
        <v>0</v>
      </c>
      <c r="C9143">
        <f ca="1"/>
        <v>5</v>
      </c>
      <c r="D9143">
        <f ca="1"/>
        <v>8</v>
      </c>
      <c r="E9143">
        <f ca="1"/>
        <v>0</v>
      </c>
      <c r="F9143">
        <f ca="1"/>
        <v>1</v>
      </c>
      <c r="G9143">
        <f t="shared" ca="1" si="994"/>
        <v>2</v>
      </c>
      <c r="H9143">
        <f t="shared" ca="1" si="995"/>
        <v>8</v>
      </c>
      <c r="I9143">
        <f t="shared" ca="1" si="996"/>
        <v>7</v>
      </c>
      <c r="J9143">
        <f t="shared" ca="1" si="997"/>
        <v>9</v>
      </c>
      <c r="K9143" cm="1">
        <f t="array" aca="1" ref="K9143" ca="1">IF(G9143&gt;7,
        IF(G9143&gt;H9143, 1, IF(G9143&lt;H9143, 0, 2)),
        IF(       H9143&gt;7,
                     IF(G9143&gt;H9143, 1, IF(G9143&lt;H9143, 0, 2)),
                     IF(         G9143&lt;6,
                                   IF(            _xlfn.XLOOKUP(C9143,'deck &amp; rules'!$D$22:$M$22,_xlfn.XLOOKUP(H9143,'deck &amp; rules'!$C$23:$C$30,'deck &amp; rules'!$D$23:$M$30))="draw",
                                                     IF(I9143&gt;J9143,1,IF(I9143&lt;J9143,0,2)),
                                                     IF(I9143&gt;H9143,1,IF(I9143&lt;H9143,0,2))),
                                   IF(H9143&lt;7,
                                        IF(G9143&gt;J9143,1,IF(G9143&lt;J9143,0,2)),
                                        IF(G9143&gt;H9143,1,IF(G9143&lt;H9143,0,2))
                                        )
                          )
              )
        )</f>
        <v>0</v>
      </c>
      <c r="L9143">
        <f t="shared" ca="1" si="998"/>
        <v>-982</v>
      </c>
      <c r="M9143">
        <f t="shared" ca="1" si="999"/>
        <v>-891.54999999990946</v>
      </c>
      <c r="N9143">
        <f t="shared" ca="1" si="1000"/>
        <v>-1663</v>
      </c>
    </row>
    <row r="9144" spans="1:14" x14ac:dyDescent="0.25">
      <c r="A9144">
        <f ca="1"/>
        <v>9</v>
      </c>
      <c r="B9144">
        <f ca="1"/>
        <v>0</v>
      </c>
      <c r="C9144">
        <f ca="1"/>
        <v>8</v>
      </c>
      <c r="D9144">
        <f ca="1"/>
        <v>8</v>
      </c>
      <c r="E9144">
        <f ca="1"/>
        <v>9</v>
      </c>
      <c r="F9144">
        <f ca="1"/>
        <v>8</v>
      </c>
      <c r="G9144">
        <f t="shared" ca="1" si="994"/>
        <v>9</v>
      </c>
      <c r="H9144">
        <f t="shared" ca="1" si="995"/>
        <v>7</v>
      </c>
      <c r="I9144">
        <f t="shared" ca="1" si="996"/>
        <v>7</v>
      </c>
      <c r="J9144">
        <f t="shared" ca="1" si="997"/>
        <v>5</v>
      </c>
      <c r="K9144" cm="1">
        <f t="array" aca="1" ref="K9144" ca="1">IF(G9144&gt;7,
        IF(G9144&gt;H9144, 1, IF(G9144&lt;H9144, 0, 2)),
        IF(       H9144&gt;7,
                     IF(G9144&gt;H9144, 1, IF(G9144&lt;H9144, 0, 2)),
                     IF(         G9144&lt;6,
                                   IF(            _xlfn.XLOOKUP(C9144,'deck &amp; rules'!$D$22:$M$22,_xlfn.XLOOKUP(H9144,'deck &amp; rules'!$C$23:$C$30,'deck &amp; rules'!$D$23:$M$30))="draw",
                                                     IF(I9144&gt;J9144,1,IF(I9144&lt;J9144,0,2)),
                                                     IF(I9144&gt;H9144,1,IF(I9144&lt;H9144,0,2))),
                                   IF(H9144&lt;7,
                                        IF(G9144&gt;J9144,1,IF(G9144&lt;J9144,0,2)),
                                        IF(G9144&gt;H9144,1,IF(G9144&lt;H9144,0,2))
                                        )
                          )
              )
        )</f>
        <v>1</v>
      </c>
      <c r="L9144">
        <f t="shared" ca="1" si="998"/>
        <v>-981</v>
      </c>
      <c r="M9144">
        <f t="shared" ca="1" si="999"/>
        <v>-892.54999999990946</v>
      </c>
      <c r="N9144">
        <f t="shared" ca="1" si="1000"/>
        <v>-1664</v>
      </c>
    </row>
    <row r="9145" spans="1:14" x14ac:dyDescent="0.25">
      <c r="A9145">
        <f ca="1"/>
        <v>8</v>
      </c>
      <c r="B9145">
        <f ca="1"/>
        <v>3</v>
      </c>
      <c r="C9145">
        <f ca="1"/>
        <v>9</v>
      </c>
      <c r="D9145">
        <f ca="1"/>
        <v>2</v>
      </c>
      <c r="E9145">
        <f ca="1"/>
        <v>0</v>
      </c>
      <c r="F9145">
        <f ca="1"/>
        <v>9</v>
      </c>
      <c r="G9145">
        <f t="shared" ca="1" si="994"/>
        <v>1</v>
      </c>
      <c r="H9145">
        <f t="shared" ca="1" si="995"/>
        <v>2</v>
      </c>
      <c r="I9145">
        <f t="shared" ca="1" si="996"/>
        <v>0</v>
      </c>
      <c r="J9145">
        <f t="shared" ca="1" si="997"/>
        <v>1</v>
      </c>
      <c r="K9145" cm="1">
        <f t="array" aca="1" ref="K9145" ca="1">IF(G9145&gt;7,
        IF(G9145&gt;H9145, 1, IF(G9145&lt;H9145, 0, 2)),
        IF(       H9145&gt;7,
                     IF(G9145&gt;H9145, 1, IF(G9145&lt;H9145, 0, 2)),
                     IF(         G9145&lt;6,
                                   IF(            _xlfn.XLOOKUP(C9145,'deck &amp; rules'!$D$22:$M$22,_xlfn.XLOOKUP(H9145,'deck &amp; rules'!$C$23:$C$30,'deck &amp; rules'!$D$23:$M$30))="draw",
                                                     IF(I9145&gt;J9145,1,IF(I9145&lt;J9145,0,2)),
                                                     IF(I9145&gt;H9145,1,IF(I9145&lt;H9145,0,2))),
                                   IF(H9145&lt;7,
                                        IF(G9145&gt;J9145,1,IF(G9145&lt;J9145,0,2)),
                                        IF(G9145&gt;H9145,1,IF(G9145&lt;H9145,0,2))
                                        )
                          )
              )
        )</f>
        <v>0</v>
      </c>
      <c r="L9145">
        <f t="shared" ca="1" si="998"/>
        <v>-982</v>
      </c>
      <c r="M9145">
        <f t="shared" ca="1" si="999"/>
        <v>-891.59999999990941</v>
      </c>
      <c r="N9145">
        <f t="shared" ca="1" si="1000"/>
        <v>-1665</v>
      </c>
    </row>
    <row r="9146" spans="1:14" x14ac:dyDescent="0.25">
      <c r="A9146">
        <f ca="1"/>
        <v>0</v>
      </c>
      <c r="B9146">
        <f ca="1"/>
        <v>8</v>
      </c>
      <c r="C9146">
        <f ca="1"/>
        <v>0</v>
      </c>
      <c r="D9146">
        <f ca="1"/>
        <v>0</v>
      </c>
      <c r="E9146">
        <f ca="1"/>
        <v>2</v>
      </c>
      <c r="F9146">
        <f ca="1"/>
        <v>9</v>
      </c>
      <c r="G9146">
        <f t="shared" ca="1" si="994"/>
        <v>8</v>
      </c>
      <c r="H9146">
        <f t="shared" ca="1" si="995"/>
        <v>2</v>
      </c>
      <c r="I9146">
        <f t="shared" ca="1" si="996"/>
        <v>8</v>
      </c>
      <c r="J9146">
        <f t="shared" ca="1" si="997"/>
        <v>1</v>
      </c>
      <c r="K9146" cm="1">
        <f t="array" aca="1" ref="K9146" ca="1">IF(G9146&gt;7,
        IF(G9146&gt;H9146, 1, IF(G9146&lt;H9146, 0, 2)),
        IF(       H9146&gt;7,
                     IF(G9146&gt;H9146, 1, IF(G9146&lt;H9146, 0, 2)),
                     IF(         G9146&lt;6,
                                   IF(            _xlfn.XLOOKUP(C9146,'deck &amp; rules'!$D$22:$M$22,_xlfn.XLOOKUP(H9146,'deck &amp; rules'!$C$23:$C$30,'deck &amp; rules'!$D$23:$M$30))="draw",
                                                     IF(I9146&gt;J9146,1,IF(I9146&lt;J9146,0,2)),
                                                     IF(I9146&gt;H9146,1,IF(I9146&lt;H9146,0,2))),
                                   IF(H9146&lt;7,
                                        IF(G9146&gt;J9146,1,IF(G9146&lt;J9146,0,2)),
                                        IF(G9146&gt;H9146,1,IF(G9146&lt;H9146,0,2))
                                        )
                          )
              )
        )</f>
        <v>1</v>
      </c>
      <c r="L9146">
        <f t="shared" ca="1" si="998"/>
        <v>-981</v>
      </c>
      <c r="M9146">
        <f t="shared" ca="1" si="999"/>
        <v>-892.59999999990941</v>
      </c>
      <c r="N9146">
        <f t="shared" ca="1" si="1000"/>
        <v>-1666</v>
      </c>
    </row>
    <row r="9147" spans="1:14" x14ac:dyDescent="0.25">
      <c r="A9147">
        <f ca="1"/>
        <v>7</v>
      </c>
      <c r="B9147">
        <f ca="1"/>
        <v>6</v>
      </c>
      <c r="C9147">
        <f ca="1"/>
        <v>8</v>
      </c>
      <c r="D9147">
        <f ca="1"/>
        <v>0</v>
      </c>
      <c r="E9147">
        <f ca="1"/>
        <v>7</v>
      </c>
      <c r="F9147">
        <f ca="1"/>
        <v>0</v>
      </c>
      <c r="G9147">
        <f t="shared" ca="1" si="994"/>
        <v>3</v>
      </c>
      <c r="H9147">
        <f t="shared" ca="1" si="995"/>
        <v>7</v>
      </c>
      <c r="I9147">
        <f t="shared" ca="1" si="996"/>
        <v>1</v>
      </c>
      <c r="J9147">
        <f t="shared" ca="1" si="997"/>
        <v>7</v>
      </c>
      <c r="K9147" cm="1">
        <f t="array" aca="1" ref="K9147" ca="1">IF(G9147&gt;7,
        IF(G9147&gt;H9147, 1, IF(G9147&lt;H9147, 0, 2)),
        IF(       H9147&gt;7,
                     IF(G9147&gt;H9147, 1, IF(G9147&lt;H9147, 0, 2)),
                     IF(         G9147&lt;6,
                                   IF(            _xlfn.XLOOKUP(C9147,'deck &amp; rules'!$D$22:$M$22,_xlfn.XLOOKUP(H9147,'deck &amp; rules'!$C$23:$C$30,'deck &amp; rules'!$D$23:$M$30))="draw",
                                                     IF(I9147&gt;J9147,1,IF(I9147&lt;J9147,0,2)),
                                                     IF(I9147&gt;H9147,1,IF(I9147&lt;H9147,0,2))),
                                   IF(H9147&lt;7,
                                        IF(G9147&gt;J9147,1,IF(G9147&lt;J9147,0,2)),
                                        IF(G9147&gt;H9147,1,IF(G9147&lt;H9147,0,2))
                                        )
                          )
              )
        )</f>
        <v>0</v>
      </c>
      <c r="L9147">
        <f t="shared" ca="1" si="998"/>
        <v>-982</v>
      </c>
      <c r="M9147">
        <f t="shared" ca="1" si="999"/>
        <v>-891.64999999990937</v>
      </c>
      <c r="N9147">
        <f t="shared" ca="1" si="1000"/>
        <v>-1667</v>
      </c>
    </row>
    <row r="9148" spans="1:14" x14ac:dyDescent="0.25">
      <c r="A9148">
        <f ca="1"/>
        <v>6</v>
      </c>
      <c r="B9148">
        <f ca="1"/>
        <v>8</v>
      </c>
      <c r="C9148">
        <f ca="1"/>
        <v>8</v>
      </c>
      <c r="D9148">
        <f ca="1"/>
        <v>5</v>
      </c>
      <c r="E9148">
        <f ca="1"/>
        <v>6</v>
      </c>
      <c r="F9148">
        <f ca="1"/>
        <v>0</v>
      </c>
      <c r="G9148">
        <f t="shared" ca="1" si="994"/>
        <v>4</v>
      </c>
      <c r="H9148">
        <f t="shared" ca="1" si="995"/>
        <v>1</v>
      </c>
      <c r="I9148">
        <f t="shared" ca="1" si="996"/>
        <v>2</v>
      </c>
      <c r="J9148">
        <f t="shared" ca="1" si="997"/>
        <v>1</v>
      </c>
      <c r="K9148" cm="1">
        <f t="array" aca="1" ref="K9148" ca="1">IF(G9148&gt;7,
        IF(G9148&gt;H9148, 1, IF(G9148&lt;H9148, 0, 2)),
        IF(       H9148&gt;7,
                     IF(G9148&gt;H9148, 1, IF(G9148&lt;H9148, 0, 2)),
                     IF(         G9148&lt;6,
                                   IF(            _xlfn.XLOOKUP(C9148,'deck &amp; rules'!$D$22:$M$22,_xlfn.XLOOKUP(H9148,'deck &amp; rules'!$C$23:$C$30,'deck &amp; rules'!$D$23:$M$30))="draw",
                                                     IF(I9148&gt;J9148,1,IF(I9148&lt;J9148,0,2)),
                                                     IF(I9148&gt;H9148,1,IF(I9148&lt;H9148,0,2))),
                                   IF(H9148&lt;7,
                                        IF(G9148&gt;J9148,1,IF(G9148&lt;J9148,0,2)),
                                        IF(G9148&gt;H9148,1,IF(G9148&lt;H9148,0,2))
                                        )
                          )
              )
        )</f>
        <v>1</v>
      </c>
      <c r="L9148">
        <f t="shared" ca="1" si="998"/>
        <v>-981</v>
      </c>
      <c r="M9148">
        <f t="shared" ca="1" si="999"/>
        <v>-892.64999999990937</v>
      </c>
      <c r="N9148">
        <f t="shared" ca="1" si="1000"/>
        <v>-1668</v>
      </c>
    </row>
    <row r="9149" spans="1:14" x14ac:dyDescent="0.25">
      <c r="A9149">
        <f ca="1"/>
        <v>0</v>
      </c>
      <c r="B9149">
        <f ca="1"/>
        <v>0</v>
      </c>
      <c r="C9149">
        <f ca="1"/>
        <v>5</v>
      </c>
      <c r="D9149">
        <f ca="1"/>
        <v>0</v>
      </c>
      <c r="E9149">
        <f ca="1"/>
        <v>7</v>
      </c>
      <c r="F9149">
        <f ca="1"/>
        <v>9</v>
      </c>
      <c r="G9149">
        <f t="shared" ca="1" si="994"/>
        <v>0</v>
      </c>
      <c r="H9149">
        <f t="shared" ca="1" si="995"/>
        <v>7</v>
      </c>
      <c r="I9149">
        <f t="shared" ca="1" si="996"/>
        <v>5</v>
      </c>
      <c r="J9149">
        <f t="shared" ca="1" si="997"/>
        <v>6</v>
      </c>
      <c r="K9149" cm="1">
        <f t="array" aca="1" ref="K9149" ca="1">IF(G9149&gt;7,
        IF(G9149&gt;H9149, 1, IF(G9149&lt;H9149, 0, 2)),
        IF(       H9149&gt;7,
                     IF(G9149&gt;H9149, 1, IF(G9149&lt;H9149, 0, 2)),
                     IF(         G9149&lt;6,
                                   IF(            _xlfn.XLOOKUP(C9149,'deck &amp; rules'!$D$22:$M$22,_xlfn.XLOOKUP(H9149,'deck &amp; rules'!$C$23:$C$30,'deck &amp; rules'!$D$23:$M$30))="draw",
                                                     IF(I9149&gt;J9149,1,IF(I9149&lt;J9149,0,2)),
                                                     IF(I9149&gt;H9149,1,IF(I9149&lt;H9149,0,2))),
                                   IF(H9149&lt;7,
                                        IF(G9149&gt;J9149,1,IF(G9149&lt;J9149,0,2)),
                                        IF(G9149&gt;H9149,1,IF(G9149&lt;H9149,0,2))
                                        )
                          )
              )
        )</f>
        <v>0</v>
      </c>
      <c r="L9149">
        <f t="shared" ca="1" si="998"/>
        <v>-982</v>
      </c>
      <c r="M9149">
        <f t="shared" ca="1" si="999"/>
        <v>-891.69999999990932</v>
      </c>
      <c r="N9149">
        <f t="shared" ca="1" si="1000"/>
        <v>-1669</v>
      </c>
    </row>
    <row r="9150" spans="1:14" x14ac:dyDescent="0.25">
      <c r="A9150">
        <f ca="1"/>
        <v>0</v>
      </c>
      <c r="B9150">
        <f ca="1"/>
        <v>0</v>
      </c>
      <c r="C9150">
        <f ca="1"/>
        <v>8</v>
      </c>
      <c r="D9150">
        <f ca="1"/>
        <v>5</v>
      </c>
      <c r="E9150">
        <f ca="1"/>
        <v>5</v>
      </c>
      <c r="F9150">
        <f ca="1"/>
        <v>1</v>
      </c>
      <c r="G9150">
        <f t="shared" ca="1" si="994"/>
        <v>0</v>
      </c>
      <c r="H9150">
        <f t="shared" ca="1" si="995"/>
        <v>0</v>
      </c>
      <c r="I9150">
        <f t="shared" ca="1" si="996"/>
        <v>8</v>
      </c>
      <c r="J9150">
        <f t="shared" ca="1" si="997"/>
        <v>1</v>
      </c>
      <c r="K9150" cm="1">
        <f t="array" aca="1" ref="K9150" ca="1">IF(G9150&gt;7,
        IF(G9150&gt;H9150, 1, IF(G9150&lt;H9150, 0, 2)),
        IF(       H9150&gt;7,
                     IF(G9150&gt;H9150, 1, IF(G9150&lt;H9150, 0, 2)),
                     IF(         G9150&lt;6,
                                   IF(            _xlfn.XLOOKUP(C9150,'deck &amp; rules'!$D$22:$M$22,_xlfn.XLOOKUP(H9150,'deck &amp; rules'!$C$23:$C$30,'deck &amp; rules'!$D$23:$M$30))="draw",
                                                     IF(I9150&gt;J9150,1,IF(I9150&lt;J9150,0,2)),
                                                     IF(I9150&gt;H9150,1,IF(I9150&lt;H9150,0,2))),
                                   IF(H9150&lt;7,
                                        IF(G9150&gt;J9150,1,IF(G9150&lt;J9150,0,2)),
                                        IF(G9150&gt;H9150,1,IF(G9150&lt;H9150,0,2))
                                        )
                          )
              )
        )</f>
        <v>1</v>
      </c>
      <c r="L9150">
        <f t="shared" ca="1" si="998"/>
        <v>-981</v>
      </c>
      <c r="M9150">
        <f t="shared" ca="1" si="999"/>
        <v>-892.69999999990932</v>
      </c>
      <c r="N9150">
        <f t="shared" ca="1" si="1000"/>
        <v>-1670</v>
      </c>
    </row>
    <row r="9151" spans="1:14" x14ac:dyDescent="0.25">
      <c r="A9151">
        <f ca="1"/>
        <v>0</v>
      </c>
      <c r="B9151">
        <f ca="1"/>
        <v>1</v>
      </c>
      <c r="C9151">
        <f ca="1"/>
        <v>2</v>
      </c>
      <c r="D9151">
        <f ca="1"/>
        <v>3</v>
      </c>
      <c r="E9151">
        <f ca="1"/>
        <v>6</v>
      </c>
      <c r="F9151">
        <f ca="1"/>
        <v>2</v>
      </c>
      <c r="G9151">
        <f t="shared" ca="1" si="994"/>
        <v>1</v>
      </c>
      <c r="H9151">
        <f t="shared" ca="1" si="995"/>
        <v>9</v>
      </c>
      <c r="I9151">
        <f t="shared" ca="1" si="996"/>
        <v>3</v>
      </c>
      <c r="J9151">
        <f t="shared" ca="1" si="997"/>
        <v>1</v>
      </c>
      <c r="K9151" cm="1">
        <f t="array" aca="1" ref="K9151" ca="1">IF(G9151&gt;7,
        IF(G9151&gt;H9151, 1, IF(G9151&lt;H9151, 0, 2)),
        IF(       H9151&gt;7,
                     IF(G9151&gt;H9151, 1, IF(G9151&lt;H9151, 0, 2)),
                     IF(         G9151&lt;6,
                                   IF(            _xlfn.XLOOKUP(C9151,'deck &amp; rules'!$D$22:$M$22,_xlfn.XLOOKUP(H9151,'deck &amp; rules'!$C$23:$C$30,'deck &amp; rules'!$D$23:$M$30))="draw",
                                                     IF(I9151&gt;J9151,1,IF(I9151&lt;J9151,0,2)),
                                                     IF(I9151&gt;H9151,1,IF(I9151&lt;H9151,0,2))),
                                   IF(H9151&lt;7,
                                        IF(G9151&gt;J9151,1,IF(G9151&lt;J9151,0,2)),
                                        IF(G9151&gt;H9151,1,IF(G9151&lt;H9151,0,2))
                                        )
                          )
              )
        )</f>
        <v>0</v>
      </c>
      <c r="L9151">
        <f t="shared" ca="1" si="998"/>
        <v>-982</v>
      </c>
      <c r="M9151">
        <f t="shared" ca="1" si="999"/>
        <v>-891.74999999990928</v>
      </c>
      <c r="N9151">
        <f t="shared" ca="1" si="1000"/>
        <v>-1671</v>
      </c>
    </row>
    <row r="9152" spans="1:14" x14ac:dyDescent="0.25">
      <c r="A9152">
        <f ca="1"/>
        <v>9</v>
      </c>
      <c r="B9152">
        <f ca="1"/>
        <v>7</v>
      </c>
      <c r="C9152">
        <f ca="1"/>
        <v>3</v>
      </c>
      <c r="D9152">
        <f ca="1"/>
        <v>9</v>
      </c>
      <c r="E9152">
        <f ca="1"/>
        <v>8</v>
      </c>
      <c r="F9152">
        <f ca="1"/>
        <v>5</v>
      </c>
      <c r="G9152">
        <f t="shared" ca="1" si="994"/>
        <v>6</v>
      </c>
      <c r="H9152">
        <f t="shared" ca="1" si="995"/>
        <v>7</v>
      </c>
      <c r="I9152">
        <f t="shared" ca="1" si="996"/>
        <v>9</v>
      </c>
      <c r="J9152">
        <f t="shared" ca="1" si="997"/>
        <v>2</v>
      </c>
      <c r="K9152" cm="1">
        <f t="array" aca="1" ref="K9152" ca="1">IF(G9152&gt;7,
        IF(G9152&gt;H9152, 1, IF(G9152&lt;H9152, 0, 2)),
        IF(       H9152&gt;7,
                     IF(G9152&gt;H9152, 1, IF(G9152&lt;H9152, 0, 2)),
                     IF(         G9152&lt;6,
                                   IF(            _xlfn.XLOOKUP(C9152,'deck &amp; rules'!$D$22:$M$22,_xlfn.XLOOKUP(H9152,'deck &amp; rules'!$C$23:$C$30,'deck &amp; rules'!$D$23:$M$30))="draw",
                                                     IF(I9152&gt;J9152,1,IF(I9152&lt;J9152,0,2)),
                                                     IF(I9152&gt;H9152,1,IF(I9152&lt;H9152,0,2))),
                                   IF(H9152&lt;7,
                                        IF(G9152&gt;J9152,1,IF(G9152&lt;J9152,0,2)),
                                        IF(G9152&gt;H9152,1,IF(G9152&lt;H9152,0,2))
                                        )
                          )
              )
        )</f>
        <v>0</v>
      </c>
      <c r="L9152">
        <f t="shared" ca="1" si="998"/>
        <v>-983</v>
      </c>
      <c r="M9152">
        <f t="shared" ca="1" si="999"/>
        <v>-890.79999999990923</v>
      </c>
      <c r="N9152">
        <f t="shared" ca="1" si="1000"/>
        <v>-1672</v>
      </c>
    </row>
    <row r="9153" spans="1:14" x14ac:dyDescent="0.25">
      <c r="A9153">
        <f ca="1"/>
        <v>1</v>
      </c>
      <c r="B9153">
        <f ca="1"/>
        <v>9</v>
      </c>
      <c r="C9153">
        <f ca="1"/>
        <v>9</v>
      </c>
      <c r="D9153">
        <f ca="1"/>
        <v>0</v>
      </c>
      <c r="E9153">
        <f ca="1"/>
        <v>8</v>
      </c>
      <c r="F9153">
        <f ca="1"/>
        <v>5</v>
      </c>
      <c r="G9153">
        <f t="shared" ca="1" si="994"/>
        <v>0</v>
      </c>
      <c r="H9153">
        <f t="shared" ca="1" si="995"/>
        <v>8</v>
      </c>
      <c r="I9153">
        <f t="shared" ca="1" si="996"/>
        <v>9</v>
      </c>
      <c r="J9153">
        <f t="shared" ca="1" si="997"/>
        <v>3</v>
      </c>
      <c r="K9153" cm="1">
        <f t="array" aca="1" ref="K9153" ca="1">IF(G9153&gt;7,
        IF(G9153&gt;H9153, 1, IF(G9153&lt;H9153, 0, 2)),
        IF(       H9153&gt;7,
                     IF(G9153&gt;H9153, 1, IF(G9153&lt;H9153, 0, 2)),
                     IF(         G9153&lt;6,
                                   IF(            _xlfn.XLOOKUP(C9153,'deck &amp; rules'!$D$22:$M$22,_xlfn.XLOOKUP(H9153,'deck &amp; rules'!$C$23:$C$30,'deck &amp; rules'!$D$23:$M$30))="draw",
                                                     IF(I9153&gt;J9153,1,IF(I9153&lt;J9153,0,2)),
                                                     IF(I9153&gt;H9153,1,IF(I9153&lt;H9153,0,2))),
                                   IF(H9153&lt;7,
                                        IF(G9153&gt;J9153,1,IF(G9153&lt;J9153,0,2)),
                                        IF(G9153&gt;H9153,1,IF(G9153&lt;H9153,0,2))
                                        )
                          )
              )
        )</f>
        <v>0</v>
      </c>
      <c r="L9153">
        <f t="shared" ca="1" si="998"/>
        <v>-984</v>
      </c>
      <c r="M9153">
        <f t="shared" ca="1" si="999"/>
        <v>-889.84999999990919</v>
      </c>
      <c r="N9153">
        <f t="shared" ca="1" si="1000"/>
        <v>-1673</v>
      </c>
    </row>
    <row r="9154" spans="1:14" x14ac:dyDescent="0.25">
      <c r="A9154">
        <f ca="1"/>
        <v>8</v>
      </c>
      <c r="B9154">
        <f ca="1"/>
        <v>0</v>
      </c>
      <c r="C9154">
        <f ca="1"/>
        <v>0</v>
      </c>
      <c r="D9154">
        <f ca="1"/>
        <v>1</v>
      </c>
      <c r="E9154">
        <f ca="1"/>
        <v>5</v>
      </c>
      <c r="F9154">
        <f ca="1"/>
        <v>2</v>
      </c>
      <c r="G9154">
        <f t="shared" ca="1" si="994"/>
        <v>8</v>
      </c>
      <c r="H9154">
        <f t="shared" ca="1" si="995"/>
        <v>6</v>
      </c>
      <c r="I9154">
        <f t="shared" ca="1" si="996"/>
        <v>8</v>
      </c>
      <c r="J9154">
        <f t="shared" ca="1" si="997"/>
        <v>8</v>
      </c>
      <c r="K9154" cm="1">
        <f t="array" aca="1" ref="K9154" ca="1">IF(G9154&gt;7,
        IF(G9154&gt;H9154, 1, IF(G9154&lt;H9154, 0, 2)),
        IF(       H9154&gt;7,
                     IF(G9154&gt;H9154, 1, IF(G9154&lt;H9154, 0, 2)),
                     IF(         G9154&lt;6,
                                   IF(            _xlfn.XLOOKUP(C9154,'deck &amp; rules'!$D$22:$M$22,_xlfn.XLOOKUP(H9154,'deck &amp; rules'!$C$23:$C$30,'deck &amp; rules'!$D$23:$M$30))="draw",
                                                     IF(I9154&gt;J9154,1,IF(I9154&lt;J9154,0,2)),
                                                     IF(I9154&gt;H9154,1,IF(I9154&lt;H9154,0,2))),
                                   IF(H9154&lt;7,
                                        IF(G9154&gt;J9154,1,IF(G9154&lt;J9154,0,2)),
                                        IF(G9154&gt;H9154,1,IF(G9154&lt;H9154,0,2))
                                        )
                          )
              )
        )</f>
        <v>1</v>
      </c>
      <c r="L9154">
        <f t="shared" ca="1" si="998"/>
        <v>-983</v>
      </c>
      <c r="M9154">
        <f t="shared" ca="1" si="999"/>
        <v>-890.84999999990919</v>
      </c>
      <c r="N9154">
        <f t="shared" ca="1" si="1000"/>
        <v>-1674</v>
      </c>
    </row>
    <row r="9155" spans="1:14" x14ac:dyDescent="0.25">
      <c r="A9155">
        <f ca="1"/>
        <v>6</v>
      </c>
      <c r="B9155">
        <f ca="1"/>
        <v>4</v>
      </c>
      <c r="C9155">
        <f ca="1"/>
        <v>0</v>
      </c>
      <c r="D9155">
        <f ca="1"/>
        <v>7</v>
      </c>
      <c r="E9155">
        <f ca="1"/>
        <v>1</v>
      </c>
      <c r="F9155">
        <f ca="1"/>
        <v>0</v>
      </c>
      <c r="G9155">
        <f t="shared" ref="G9155:G9218" ca="1" si="1001">IF(A9155+B9155&gt;9,A9155+B9155-10,A9155+B9155)</f>
        <v>0</v>
      </c>
      <c r="H9155">
        <f t="shared" ref="H9155:H9218" ca="1" si="1002">IF(D9155+E9155&gt;9,D9155+E9155-10,D9155+E9155)</f>
        <v>8</v>
      </c>
      <c r="I9155">
        <f t="shared" ref="I9155:I9218" ca="1" si="1003">IF(G9155+C9155&gt;9,G9155+C9155-10,G9155+C9155)</f>
        <v>0</v>
      </c>
      <c r="J9155">
        <f t="shared" ref="J9155:J9218" ca="1" si="1004">IF(H9155+F9155&gt;9,H9155+F9155-10,H9155+F9155)</f>
        <v>8</v>
      </c>
      <c r="K9155" cm="1">
        <f t="array" aca="1" ref="K9155" ca="1">IF(G9155&gt;7,
        IF(G9155&gt;H9155, 1, IF(G9155&lt;H9155, 0, 2)),
        IF(       H9155&gt;7,
                     IF(G9155&gt;H9155, 1, IF(G9155&lt;H9155, 0, 2)),
                     IF(         G9155&lt;6,
                                   IF(            _xlfn.XLOOKUP(C9155,'deck &amp; rules'!$D$22:$M$22,_xlfn.XLOOKUP(H9155,'deck &amp; rules'!$C$23:$C$30,'deck &amp; rules'!$D$23:$M$30))="draw",
                                                     IF(I9155&gt;J9155,1,IF(I9155&lt;J9155,0,2)),
                                                     IF(I9155&gt;H9155,1,IF(I9155&lt;H9155,0,2))),
                                   IF(H9155&lt;7,
                                        IF(G9155&gt;J9155,1,IF(G9155&lt;J9155,0,2)),
                                        IF(G9155&gt;H9155,1,IF(G9155&lt;H9155,0,2))
                                        )
                          )
              )
        )</f>
        <v>0</v>
      </c>
      <c r="L9155">
        <f t="shared" ca="1" si="998"/>
        <v>-984</v>
      </c>
      <c r="M9155">
        <f t="shared" ca="1" si="999"/>
        <v>-889.89999999990914</v>
      </c>
      <c r="N9155">
        <f t="shared" ca="1" si="1000"/>
        <v>-1675</v>
      </c>
    </row>
    <row r="9156" spans="1:14" x14ac:dyDescent="0.25">
      <c r="A9156">
        <f ca="1"/>
        <v>1</v>
      </c>
      <c r="B9156">
        <f ca="1"/>
        <v>0</v>
      </c>
      <c r="C9156">
        <f ca="1"/>
        <v>4</v>
      </c>
      <c r="D9156">
        <f ca="1"/>
        <v>0</v>
      </c>
      <c r="E9156">
        <f ca="1"/>
        <v>2</v>
      </c>
      <c r="F9156">
        <f ca="1"/>
        <v>6</v>
      </c>
      <c r="G9156">
        <f t="shared" ca="1" si="1001"/>
        <v>1</v>
      </c>
      <c r="H9156">
        <f t="shared" ca="1" si="1002"/>
        <v>2</v>
      </c>
      <c r="I9156">
        <f t="shared" ca="1" si="1003"/>
        <v>5</v>
      </c>
      <c r="J9156">
        <f t="shared" ca="1" si="1004"/>
        <v>8</v>
      </c>
      <c r="K9156" cm="1">
        <f t="array" aca="1" ref="K9156" ca="1">IF(G9156&gt;7,
        IF(G9156&gt;H9156, 1, IF(G9156&lt;H9156, 0, 2)),
        IF(       H9156&gt;7,
                     IF(G9156&gt;H9156, 1, IF(G9156&lt;H9156, 0, 2)),
                     IF(         G9156&lt;6,
                                   IF(            _xlfn.XLOOKUP(C9156,'deck &amp; rules'!$D$22:$M$22,_xlfn.XLOOKUP(H9156,'deck &amp; rules'!$C$23:$C$30,'deck &amp; rules'!$D$23:$M$30))="draw",
                                                     IF(I9156&gt;J9156,1,IF(I9156&lt;J9156,0,2)),
                                                     IF(I9156&gt;H9156,1,IF(I9156&lt;H9156,0,2))),
                                   IF(H9156&lt;7,
                                        IF(G9156&gt;J9156,1,IF(G9156&lt;J9156,0,2)),
                                        IF(G9156&gt;H9156,1,IF(G9156&lt;H9156,0,2))
                                        )
                          )
              )
        )</f>
        <v>0</v>
      </c>
      <c r="L9156">
        <f t="shared" ref="L9156:L9219" ca="1" si="1005">IF(K9156=1,L9155+1,L9155-1)</f>
        <v>-985</v>
      </c>
      <c r="M9156">
        <f t="shared" ref="M9156:M9219" ca="1" si="1006">IF(K9156=0,M9155+19/20,M9155-1)</f>
        <v>-888.9499999999091</v>
      </c>
      <c r="N9156">
        <f t="shared" ref="N9156:N9219" ca="1" si="1007">IF(K9156=2,N9155+8,N9155-1)</f>
        <v>-1676</v>
      </c>
    </row>
    <row r="9157" spans="1:14" x14ac:dyDescent="0.25">
      <c r="A9157">
        <f ca="1"/>
        <v>2</v>
      </c>
      <c r="B9157">
        <f ca="1"/>
        <v>0</v>
      </c>
      <c r="C9157">
        <f ca="1"/>
        <v>0</v>
      </c>
      <c r="D9157">
        <f ca="1"/>
        <v>5</v>
      </c>
      <c r="E9157">
        <f ca="1"/>
        <v>0</v>
      </c>
      <c r="F9157">
        <f ca="1"/>
        <v>6</v>
      </c>
      <c r="G9157">
        <f t="shared" ca="1" si="1001"/>
        <v>2</v>
      </c>
      <c r="H9157">
        <f t="shared" ca="1" si="1002"/>
        <v>5</v>
      </c>
      <c r="I9157">
        <f t="shared" ca="1" si="1003"/>
        <v>2</v>
      </c>
      <c r="J9157">
        <f t="shared" ca="1" si="1004"/>
        <v>1</v>
      </c>
      <c r="K9157" cm="1">
        <f t="array" aca="1" ref="K9157" ca="1">IF(G9157&gt;7,
        IF(G9157&gt;H9157, 1, IF(G9157&lt;H9157, 0, 2)),
        IF(       H9157&gt;7,
                     IF(G9157&gt;H9157, 1, IF(G9157&lt;H9157, 0, 2)),
                     IF(         G9157&lt;6,
                                   IF(            _xlfn.XLOOKUP(C9157,'deck &amp; rules'!$D$22:$M$22,_xlfn.XLOOKUP(H9157,'deck &amp; rules'!$C$23:$C$30,'deck &amp; rules'!$D$23:$M$30))="draw",
                                                     IF(I9157&gt;J9157,1,IF(I9157&lt;J9157,0,2)),
                                                     IF(I9157&gt;H9157,1,IF(I9157&lt;H9157,0,2))),
                                   IF(H9157&lt;7,
                                        IF(G9157&gt;J9157,1,IF(G9157&lt;J9157,0,2)),
                                        IF(G9157&gt;H9157,1,IF(G9157&lt;H9157,0,2))
                                        )
                          )
              )
        )</f>
        <v>0</v>
      </c>
      <c r="L9157">
        <f t="shared" ca="1" si="1005"/>
        <v>-986</v>
      </c>
      <c r="M9157">
        <f t="shared" ca="1" si="1006"/>
        <v>-887.99999999990905</v>
      </c>
      <c r="N9157">
        <f t="shared" ca="1" si="1007"/>
        <v>-1677</v>
      </c>
    </row>
    <row r="9158" spans="1:14" x14ac:dyDescent="0.25">
      <c r="A9158">
        <f ca="1"/>
        <v>9</v>
      </c>
      <c r="B9158">
        <f ca="1"/>
        <v>1</v>
      </c>
      <c r="C9158">
        <f ca="1"/>
        <v>2</v>
      </c>
      <c r="D9158">
        <f ca="1"/>
        <v>0</v>
      </c>
      <c r="E9158">
        <f ca="1"/>
        <v>0</v>
      </c>
      <c r="F9158">
        <f ca="1"/>
        <v>3</v>
      </c>
      <c r="G9158">
        <f t="shared" ca="1" si="1001"/>
        <v>0</v>
      </c>
      <c r="H9158">
        <f t="shared" ca="1" si="1002"/>
        <v>0</v>
      </c>
      <c r="I9158">
        <f t="shared" ca="1" si="1003"/>
        <v>2</v>
      </c>
      <c r="J9158">
        <f t="shared" ca="1" si="1004"/>
        <v>3</v>
      </c>
      <c r="K9158" cm="1">
        <f t="array" aca="1" ref="K9158" ca="1">IF(G9158&gt;7,
        IF(G9158&gt;H9158, 1, IF(G9158&lt;H9158, 0, 2)),
        IF(       H9158&gt;7,
                     IF(G9158&gt;H9158, 1, IF(G9158&lt;H9158, 0, 2)),
                     IF(         G9158&lt;6,
                                   IF(            _xlfn.XLOOKUP(C9158,'deck &amp; rules'!$D$22:$M$22,_xlfn.XLOOKUP(H9158,'deck &amp; rules'!$C$23:$C$30,'deck &amp; rules'!$D$23:$M$30))="draw",
                                                     IF(I9158&gt;J9158,1,IF(I9158&lt;J9158,0,2)),
                                                     IF(I9158&gt;H9158,1,IF(I9158&lt;H9158,0,2))),
                                   IF(H9158&lt;7,
                                        IF(G9158&gt;J9158,1,IF(G9158&lt;J9158,0,2)),
                                        IF(G9158&gt;H9158,1,IF(G9158&lt;H9158,0,2))
                                        )
                          )
              )
        )</f>
        <v>0</v>
      </c>
      <c r="L9158">
        <f t="shared" ca="1" si="1005"/>
        <v>-987</v>
      </c>
      <c r="M9158">
        <f t="shared" ca="1" si="1006"/>
        <v>-887.04999999990901</v>
      </c>
      <c r="N9158">
        <f t="shared" ca="1" si="1007"/>
        <v>-1678</v>
      </c>
    </row>
    <row r="9159" spans="1:14" x14ac:dyDescent="0.25">
      <c r="A9159">
        <f ca="1"/>
        <v>6</v>
      </c>
      <c r="B9159">
        <f ca="1"/>
        <v>9</v>
      </c>
      <c r="C9159">
        <f ca="1"/>
        <v>0</v>
      </c>
      <c r="D9159">
        <f ca="1"/>
        <v>0</v>
      </c>
      <c r="E9159">
        <f ca="1"/>
        <v>1</v>
      </c>
      <c r="F9159">
        <f ca="1"/>
        <v>8</v>
      </c>
      <c r="G9159">
        <f t="shared" ca="1" si="1001"/>
        <v>5</v>
      </c>
      <c r="H9159">
        <f t="shared" ca="1" si="1002"/>
        <v>1</v>
      </c>
      <c r="I9159">
        <f t="shared" ca="1" si="1003"/>
        <v>5</v>
      </c>
      <c r="J9159">
        <f t="shared" ca="1" si="1004"/>
        <v>9</v>
      </c>
      <c r="K9159" cm="1">
        <f t="array" aca="1" ref="K9159" ca="1">IF(G9159&gt;7,
        IF(G9159&gt;H9159, 1, IF(G9159&lt;H9159, 0, 2)),
        IF(       H9159&gt;7,
                     IF(G9159&gt;H9159, 1, IF(G9159&lt;H9159, 0, 2)),
                     IF(         G9159&lt;6,
                                   IF(            _xlfn.XLOOKUP(C9159,'deck &amp; rules'!$D$22:$M$22,_xlfn.XLOOKUP(H9159,'deck &amp; rules'!$C$23:$C$30,'deck &amp; rules'!$D$23:$M$30))="draw",
                                                     IF(I9159&gt;J9159,1,IF(I9159&lt;J9159,0,2)),
                                                     IF(I9159&gt;H9159,1,IF(I9159&lt;H9159,0,2))),
                                   IF(H9159&lt;7,
                                        IF(G9159&gt;J9159,1,IF(G9159&lt;J9159,0,2)),
                                        IF(G9159&gt;H9159,1,IF(G9159&lt;H9159,0,2))
                                        )
                          )
              )
        )</f>
        <v>0</v>
      </c>
      <c r="L9159">
        <f t="shared" ca="1" si="1005"/>
        <v>-988</v>
      </c>
      <c r="M9159">
        <f t="shared" ca="1" si="1006"/>
        <v>-886.09999999990896</v>
      </c>
      <c r="N9159">
        <f t="shared" ca="1" si="1007"/>
        <v>-1679</v>
      </c>
    </row>
    <row r="9160" spans="1:14" x14ac:dyDescent="0.25">
      <c r="A9160">
        <f ca="1"/>
        <v>5</v>
      </c>
      <c r="B9160">
        <f ca="1"/>
        <v>2</v>
      </c>
      <c r="C9160">
        <f ca="1"/>
        <v>0</v>
      </c>
      <c r="D9160">
        <f ca="1"/>
        <v>3</v>
      </c>
      <c r="E9160">
        <f ca="1"/>
        <v>7</v>
      </c>
      <c r="F9160">
        <f ca="1"/>
        <v>9</v>
      </c>
      <c r="G9160">
        <f t="shared" ca="1" si="1001"/>
        <v>7</v>
      </c>
      <c r="H9160">
        <f t="shared" ca="1" si="1002"/>
        <v>0</v>
      </c>
      <c r="I9160">
        <f t="shared" ca="1" si="1003"/>
        <v>7</v>
      </c>
      <c r="J9160">
        <f t="shared" ca="1" si="1004"/>
        <v>9</v>
      </c>
      <c r="K9160" cm="1">
        <f t="array" aca="1" ref="K9160" ca="1">IF(G9160&gt;7,
        IF(G9160&gt;H9160, 1, IF(G9160&lt;H9160, 0, 2)),
        IF(       H9160&gt;7,
                     IF(G9160&gt;H9160, 1, IF(G9160&lt;H9160, 0, 2)),
                     IF(         G9160&lt;6,
                                   IF(            _xlfn.XLOOKUP(C9160,'deck &amp; rules'!$D$22:$M$22,_xlfn.XLOOKUP(H9160,'deck &amp; rules'!$C$23:$C$30,'deck &amp; rules'!$D$23:$M$30))="draw",
                                                     IF(I9160&gt;J9160,1,IF(I9160&lt;J9160,0,2)),
                                                     IF(I9160&gt;H9160,1,IF(I9160&lt;H9160,0,2))),
                                   IF(H9160&lt;7,
                                        IF(G9160&gt;J9160,1,IF(G9160&lt;J9160,0,2)),
                                        IF(G9160&gt;H9160,1,IF(G9160&lt;H9160,0,2))
                                        )
                          )
              )
        )</f>
        <v>0</v>
      </c>
      <c r="L9160">
        <f t="shared" ca="1" si="1005"/>
        <v>-989</v>
      </c>
      <c r="M9160">
        <f t="shared" ca="1" si="1006"/>
        <v>-885.14999999990891</v>
      </c>
      <c r="N9160">
        <f t="shared" ca="1" si="1007"/>
        <v>-1680</v>
      </c>
    </row>
    <row r="9161" spans="1:14" x14ac:dyDescent="0.25">
      <c r="A9161">
        <f ca="1"/>
        <v>0</v>
      </c>
      <c r="B9161">
        <f ca="1"/>
        <v>5</v>
      </c>
      <c r="C9161">
        <f ca="1"/>
        <v>5</v>
      </c>
      <c r="D9161">
        <f ca="1"/>
        <v>9</v>
      </c>
      <c r="E9161">
        <f ca="1"/>
        <v>9</v>
      </c>
      <c r="F9161">
        <f ca="1"/>
        <v>0</v>
      </c>
      <c r="G9161">
        <f t="shared" ca="1" si="1001"/>
        <v>5</v>
      </c>
      <c r="H9161">
        <f t="shared" ca="1" si="1002"/>
        <v>8</v>
      </c>
      <c r="I9161">
        <f t="shared" ca="1" si="1003"/>
        <v>0</v>
      </c>
      <c r="J9161">
        <f t="shared" ca="1" si="1004"/>
        <v>8</v>
      </c>
      <c r="K9161" cm="1">
        <f t="array" aca="1" ref="K9161" ca="1">IF(G9161&gt;7,
        IF(G9161&gt;H9161, 1, IF(G9161&lt;H9161, 0, 2)),
        IF(       H9161&gt;7,
                     IF(G9161&gt;H9161, 1, IF(G9161&lt;H9161, 0, 2)),
                     IF(         G9161&lt;6,
                                   IF(            _xlfn.XLOOKUP(C9161,'deck &amp; rules'!$D$22:$M$22,_xlfn.XLOOKUP(H9161,'deck &amp; rules'!$C$23:$C$30,'deck &amp; rules'!$D$23:$M$30))="draw",
                                                     IF(I9161&gt;J9161,1,IF(I9161&lt;J9161,0,2)),
                                                     IF(I9161&gt;H9161,1,IF(I9161&lt;H9161,0,2))),
                                   IF(H9161&lt;7,
                                        IF(G9161&gt;J9161,1,IF(G9161&lt;J9161,0,2)),
                                        IF(G9161&gt;H9161,1,IF(G9161&lt;H9161,0,2))
                                        )
                          )
              )
        )</f>
        <v>0</v>
      </c>
      <c r="L9161">
        <f t="shared" ca="1" si="1005"/>
        <v>-990</v>
      </c>
      <c r="M9161">
        <f t="shared" ca="1" si="1006"/>
        <v>-884.19999999990887</v>
      </c>
      <c r="N9161">
        <f t="shared" ca="1" si="1007"/>
        <v>-1681</v>
      </c>
    </row>
    <row r="9162" spans="1:14" x14ac:dyDescent="0.25">
      <c r="A9162">
        <f ca="1"/>
        <v>4</v>
      </c>
      <c r="B9162">
        <f ca="1"/>
        <v>4</v>
      </c>
      <c r="C9162">
        <f ca="1"/>
        <v>0</v>
      </c>
      <c r="D9162">
        <f ca="1"/>
        <v>9</v>
      </c>
      <c r="E9162">
        <f ca="1"/>
        <v>7</v>
      </c>
      <c r="F9162">
        <f ca="1"/>
        <v>0</v>
      </c>
      <c r="G9162">
        <f t="shared" ca="1" si="1001"/>
        <v>8</v>
      </c>
      <c r="H9162">
        <f t="shared" ca="1" si="1002"/>
        <v>6</v>
      </c>
      <c r="I9162">
        <f t="shared" ca="1" si="1003"/>
        <v>8</v>
      </c>
      <c r="J9162">
        <f t="shared" ca="1" si="1004"/>
        <v>6</v>
      </c>
      <c r="K9162" cm="1">
        <f t="array" aca="1" ref="K9162" ca="1">IF(G9162&gt;7,
        IF(G9162&gt;H9162, 1, IF(G9162&lt;H9162, 0, 2)),
        IF(       H9162&gt;7,
                     IF(G9162&gt;H9162, 1, IF(G9162&lt;H9162, 0, 2)),
                     IF(         G9162&lt;6,
                                   IF(            _xlfn.XLOOKUP(C9162,'deck &amp; rules'!$D$22:$M$22,_xlfn.XLOOKUP(H9162,'deck &amp; rules'!$C$23:$C$30,'deck &amp; rules'!$D$23:$M$30))="draw",
                                                     IF(I9162&gt;J9162,1,IF(I9162&lt;J9162,0,2)),
                                                     IF(I9162&gt;H9162,1,IF(I9162&lt;H9162,0,2))),
                                   IF(H9162&lt;7,
                                        IF(G9162&gt;J9162,1,IF(G9162&lt;J9162,0,2)),
                                        IF(G9162&gt;H9162,1,IF(G9162&lt;H9162,0,2))
                                        )
                          )
              )
        )</f>
        <v>1</v>
      </c>
      <c r="L9162">
        <f t="shared" ca="1" si="1005"/>
        <v>-989</v>
      </c>
      <c r="M9162">
        <f t="shared" ca="1" si="1006"/>
        <v>-885.19999999990887</v>
      </c>
      <c r="N9162">
        <f t="shared" ca="1" si="1007"/>
        <v>-1682</v>
      </c>
    </row>
    <row r="9163" spans="1:14" x14ac:dyDescent="0.25">
      <c r="A9163">
        <f ca="1"/>
        <v>6</v>
      </c>
      <c r="B9163">
        <f ca="1"/>
        <v>2</v>
      </c>
      <c r="C9163">
        <f ca="1"/>
        <v>1</v>
      </c>
      <c r="D9163">
        <f ca="1"/>
        <v>2</v>
      </c>
      <c r="E9163">
        <f ca="1"/>
        <v>3</v>
      </c>
      <c r="F9163">
        <f ca="1"/>
        <v>0</v>
      </c>
      <c r="G9163">
        <f t="shared" ca="1" si="1001"/>
        <v>8</v>
      </c>
      <c r="H9163">
        <f t="shared" ca="1" si="1002"/>
        <v>5</v>
      </c>
      <c r="I9163">
        <f t="shared" ca="1" si="1003"/>
        <v>9</v>
      </c>
      <c r="J9163">
        <f t="shared" ca="1" si="1004"/>
        <v>5</v>
      </c>
      <c r="K9163" cm="1">
        <f t="array" aca="1" ref="K9163" ca="1">IF(G9163&gt;7,
        IF(G9163&gt;H9163, 1, IF(G9163&lt;H9163, 0, 2)),
        IF(       H9163&gt;7,
                     IF(G9163&gt;H9163, 1, IF(G9163&lt;H9163, 0, 2)),
                     IF(         G9163&lt;6,
                                   IF(            _xlfn.XLOOKUP(C9163,'deck &amp; rules'!$D$22:$M$22,_xlfn.XLOOKUP(H9163,'deck &amp; rules'!$C$23:$C$30,'deck &amp; rules'!$D$23:$M$30))="draw",
                                                     IF(I9163&gt;J9163,1,IF(I9163&lt;J9163,0,2)),
                                                     IF(I9163&gt;H9163,1,IF(I9163&lt;H9163,0,2))),
                                   IF(H9163&lt;7,
                                        IF(G9163&gt;J9163,1,IF(G9163&lt;J9163,0,2)),
                                        IF(G9163&gt;H9163,1,IF(G9163&lt;H9163,0,2))
                                        )
                          )
              )
        )</f>
        <v>1</v>
      </c>
      <c r="L9163">
        <f t="shared" ca="1" si="1005"/>
        <v>-988</v>
      </c>
      <c r="M9163">
        <f t="shared" ca="1" si="1006"/>
        <v>-886.19999999990887</v>
      </c>
      <c r="N9163">
        <f t="shared" ca="1" si="1007"/>
        <v>-1683</v>
      </c>
    </row>
    <row r="9164" spans="1:14" x14ac:dyDescent="0.25">
      <c r="A9164">
        <f ca="1"/>
        <v>7</v>
      </c>
      <c r="B9164">
        <f ca="1"/>
        <v>6</v>
      </c>
      <c r="C9164">
        <f ca="1"/>
        <v>7</v>
      </c>
      <c r="D9164">
        <f ca="1"/>
        <v>0</v>
      </c>
      <c r="E9164">
        <f ca="1"/>
        <v>6</v>
      </c>
      <c r="F9164">
        <f ca="1"/>
        <v>0</v>
      </c>
      <c r="G9164">
        <f t="shared" ca="1" si="1001"/>
        <v>3</v>
      </c>
      <c r="H9164">
        <f t="shared" ca="1" si="1002"/>
        <v>6</v>
      </c>
      <c r="I9164">
        <f t="shared" ca="1" si="1003"/>
        <v>0</v>
      </c>
      <c r="J9164">
        <f t="shared" ca="1" si="1004"/>
        <v>6</v>
      </c>
      <c r="K9164" cm="1">
        <f t="array" aca="1" ref="K9164" ca="1">IF(G9164&gt;7,
        IF(G9164&gt;H9164, 1, IF(G9164&lt;H9164, 0, 2)),
        IF(       H9164&gt;7,
                     IF(G9164&gt;H9164, 1, IF(G9164&lt;H9164, 0, 2)),
                     IF(         G9164&lt;6,
                                   IF(            _xlfn.XLOOKUP(C9164,'deck &amp; rules'!$D$22:$M$22,_xlfn.XLOOKUP(H9164,'deck &amp; rules'!$C$23:$C$30,'deck &amp; rules'!$D$23:$M$30))="draw",
                                                     IF(I9164&gt;J9164,1,IF(I9164&lt;J9164,0,2)),
                                                     IF(I9164&gt;H9164,1,IF(I9164&lt;H9164,0,2))),
                                   IF(H9164&lt;7,
                                        IF(G9164&gt;J9164,1,IF(G9164&lt;J9164,0,2)),
                                        IF(G9164&gt;H9164,1,IF(G9164&lt;H9164,0,2))
                                        )
                          )
              )
        )</f>
        <v>0</v>
      </c>
      <c r="L9164">
        <f t="shared" ca="1" si="1005"/>
        <v>-989</v>
      </c>
      <c r="M9164">
        <f t="shared" ca="1" si="1006"/>
        <v>-885.24999999990882</v>
      </c>
      <c r="N9164">
        <f t="shared" ca="1" si="1007"/>
        <v>-1684</v>
      </c>
    </row>
    <row r="9165" spans="1:14" x14ac:dyDescent="0.25">
      <c r="A9165">
        <f ca="1"/>
        <v>8</v>
      </c>
      <c r="B9165">
        <f ca="1"/>
        <v>2</v>
      </c>
      <c r="C9165">
        <f ca="1"/>
        <v>7</v>
      </c>
      <c r="D9165">
        <f ca="1"/>
        <v>9</v>
      </c>
      <c r="E9165">
        <f ca="1"/>
        <v>9</v>
      </c>
      <c r="F9165">
        <f ca="1"/>
        <v>0</v>
      </c>
      <c r="G9165">
        <f t="shared" ca="1" si="1001"/>
        <v>0</v>
      </c>
      <c r="H9165">
        <f t="shared" ca="1" si="1002"/>
        <v>8</v>
      </c>
      <c r="I9165">
        <f t="shared" ca="1" si="1003"/>
        <v>7</v>
      </c>
      <c r="J9165">
        <f t="shared" ca="1" si="1004"/>
        <v>8</v>
      </c>
      <c r="K9165" cm="1">
        <f t="array" aca="1" ref="K9165" ca="1">IF(G9165&gt;7,
        IF(G9165&gt;H9165, 1, IF(G9165&lt;H9165, 0, 2)),
        IF(       H9165&gt;7,
                     IF(G9165&gt;H9165, 1, IF(G9165&lt;H9165, 0, 2)),
                     IF(         G9165&lt;6,
                                   IF(            _xlfn.XLOOKUP(C9165,'deck &amp; rules'!$D$22:$M$22,_xlfn.XLOOKUP(H9165,'deck &amp; rules'!$C$23:$C$30,'deck &amp; rules'!$D$23:$M$30))="draw",
                                                     IF(I9165&gt;J9165,1,IF(I9165&lt;J9165,0,2)),
                                                     IF(I9165&gt;H9165,1,IF(I9165&lt;H9165,0,2))),
                                   IF(H9165&lt;7,
                                        IF(G9165&gt;J9165,1,IF(G9165&lt;J9165,0,2)),
                                        IF(G9165&gt;H9165,1,IF(G9165&lt;H9165,0,2))
                                        )
                          )
              )
        )</f>
        <v>0</v>
      </c>
      <c r="L9165">
        <f t="shared" ca="1" si="1005"/>
        <v>-990</v>
      </c>
      <c r="M9165">
        <f t="shared" ca="1" si="1006"/>
        <v>-884.29999999990878</v>
      </c>
      <c r="N9165">
        <f t="shared" ca="1" si="1007"/>
        <v>-1685</v>
      </c>
    </row>
    <row r="9166" spans="1:14" x14ac:dyDescent="0.25">
      <c r="A9166">
        <f ca="1"/>
        <v>0</v>
      </c>
      <c r="B9166">
        <f ca="1"/>
        <v>0</v>
      </c>
      <c r="C9166">
        <f ca="1"/>
        <v>3</v>
      </c>
      <c r="D9166">
        <f ca="1"/>
        <v>0</v>
      </c>
      <c r="E9166">
        <f ca="1"/>
        <v>0</v>
      </c>
      <c r="F9166">
        <f ca="1"/>
        <v>0</v>
      </c>
      <c r="G9166">
        <f t="shared" ca="1" si="1001"/>
        <v>0</v>
      </c>
      <c r="H9166">
        <f t="shared" ca="1" si="1002"/>
        <v>0</v>
      </c>
      <c r="I9166">
        <f t="shared" ca="1" si="1003"/>
        <v>3</v>
      </c>
      <c r="J9166">
        <f t="shared" ca="1" si="1004"/>
        <v>0</v>
      </c>
      <c r="K9166" cm="1">
        <f t="array" aca="1" ref="K9166" ca="1">IF(G9166&gt;7,
        IF(G9166&gt;H9166, 1, IF(G9166&lt;H9166, 0, 2)),
        IF(       H9166&gt;7,
                     IF(G9166&gt;H9166, 1, IF(G9166&lt;H9166, 0, 2)),
                     IF(         G9166&lt;6,
                                   IF(            _xlfn.XLOOKUP(C9166,'deck &amp; rules'!$D$22:$M$22,_xlfn.XLOOKUP(H9166,'deck &amp; rules'!$C$23:$C$30,'deck &amp; rules'!$D$23:$M$30))="draw",
                                                     IF(I9166&gt;J9166,1,IF(I9166&lt;J9166,0,2)),
                                                     IF(I9166&gt;H9166,1,IF(I9166&lt;H9166,0,2))),
                                   IF(H9166&lt;7,
                                        IF(G9166&gt;J9166,1,IF(G9166&lt;J9166,0,2)),
                                        IF(G9166&gt;H9166,1,IF(G9166&lt;H9166,0,2))
                                        )
                          )
              )
        )</f>
        <v>1</v>
      </c>
      <c r="L9166">
        <f t="shared" ca="1" si="1005"/>
        <v>-989</v>
      </c>
      <c r="M9166">
        <f t="shared" ca="1" si="1006"/>
        <v>-885.29999999990878</v>
      </c>
      <c r="N9166">
        <f t="shared" ca="1" si="1007"/>
        <v>-1686</v>
      </c>
    </row>
    <row r="9167" spans="1:14" x14ac:dyDescent="0.25">
      <c r="A9167">
        <f ca="1"/>
        <v>0</v>
      </c>
      <c r="B9167">
        <f ca="1"/>
        <v>1</v>
      </c>
      <c r="C9167">
        <f ca="1"/>
        <v>2</v>
      </c>
      <c r="D9167">
        <f ca="1"/>
        <v>5</v>
      </c>
      <c r="E9167">
        <f ca="1"/>
        <v>6</v>
      </c>
      <c r="F9167">
        <f ca="1"/>
        <v>0</v>
      </c>
      <c r="G9167">
        <f t="shared" ca="1" si="1001"/>
        <v>1</v>
      </c>
      <c r="H9167">
        <f t="shared" ca="1" si="1002"/>
        <v>1</v>
      </c>
      <c r="I9167">
        <f t="shared" ca="1" si="1003"/>
        <v>3</v>
      </c>
      <c r="J9167">
        <f t="shared" ca="1" si="1004"/>
        <v>1</v>
      </c>
      <c r="K9167" cm="1">
        <f t="array" aca="1" ref="K9167" ca="1">IF(G9167&gt;7,
        IF(G9167&gt;H9167, 1, IF(G9167&lt;H9167, 0, 2)),
        IF(       H9167&gt;7,
                     IF(G9167&gt;H9167, 1, IF(G9167&lt;H9167, 0, 2)),
                     IF(         G9167&lt;6,
                                   IF(            _xlfn.XLOOKUP(C9167,'deck &amp; rules'!$D$22:$M$22,_xlfn.XLOOKUP(H9167,'deck &amp; rules'!$C$23:$C$30,'deck &amp; rules'!$D$23:$M$30))="draw",
                                                     IF(I9167&gt;J9167,1,IF(I9167&lt;J9167,0,2)),
                                                     IF(I9167&gt;H9167,1,IF(I9167&lt;H9167,0,2))),
                                   IF(H9167&lt;7,
                                        IF(G9167&gt;J9167,1,IF(G9167&lt;J9167,0,2)),
                                        IF(G9167&gt;H9167,1,IF(G9167&lt;H9167,0,2))
                                        )
                          )
              )
        )</f>
        <v>1</v>
      </c>
      <c r="L9167">
        <f t="shared" ca="1" si="1005"/>
        <v>-988</v>
      </c>
      <c r="M9167">
        <f t="shared" ca="1" si="1006"/>
        <v>-886.29999999990878</v>
      </c>
      <c r="N9167">
        <f t="shared" ca="1" si="1007"/>
        <v>-1687</v>
      </c>
    </row>
    <row r="9168" spans="1:14" x14ac:dyDescent="0.25">
      <c r="A9168">
        <f ca="1"/>
        <v>0</v>
      </c>
      <c r="B9168">
        <f ca="1"/>
        <v>9</v>
      </c>
      <c r="C9168">
        <f ca="1"/>
        <v>0</v>
      </c>
      <c r="D9168">
        <f ca="1"/>
        <v>9</v>
      </c>
      <c r="E9168">
        <f ca="1"/>
        <v>2</v>
      </c>
      <c r="F9168">
        <f ca="1"/>
        <v>9</v>
      </c>
      <c r="G9168">
        <f t="shared" ca="1" si="1001"/>
        <v>9</v>
      </c>
      <c r="H9168">
        <f t="shared" ca="1" si="1002"/>
        <v>1</v>
      </c>
      <c r="I9168">
        <f t="shared" ca="1" si="1003"/>
        <v>9</v>
      </c>
      <c r="J9168">
        <f t="shared" ca="1" si="1004"/>
        <v>0</v>
      </c>
      <c r="K9168" cm="1">
        <f t="array" aca="1" ref="K9168" ca="1">IF(G9168&gt;7,
        IF(G9168&gt;H9168, 1, IF(G9168&lt;H9168, 0, 2)),
        IF(       H9168&gt;7,
                     IF(G9168&gt;H9168, 1, IF(G9168&lt;H9168, 0, 2)),
                     IF(         G9168&lt;6,
                                   IF(            _xlfn.XLOOKUP(C9168,'deck &amp; rules'!$D$22:$M$22,_xlfn.XLOOKUP(H9168,'deck &amp; rules'!$C$23:$C$30,'deck &amp; rules'!$D$23:$M$30))="draw",
                                                     IF(I9168&gt;J9168,1,IF(I9168&lt;J9168,0,2)),
                                                     IF(I9168&gt;H9168,1,IF(I9168&lt;H9168,0,2))),
                                   IF(H9168&lt;7,
                                        IF(G9168&gt;J9168,1,IF(G9168&lt;J9168,0,2)),
                                        IF(G9168&gt;H9168,1,IF(G9168&lt;H9168,0,2))
                                        )
                          )
              )
        )</f>
        <v>1</v>
      </c>
      <c r="L9168">
        <f t="shared" ca="1" si="1005"/>
        <v>-987</v>
      </c>
      <c r="M9168">
        <f t="shared" ca="1" si="1006"/>
        <v>-887.29999999990878</v>
      </c>
      <c r="N9168">
        <f t="shared" ca="1" si="1007"/>
        <v>-1688</v>
      </c>
    </row>
    <row r="9169" spans="1:14" x14ac:dyDescent="0.25">
      <c r="A9169">
        <f ca="1"/>
        <v>0</v>
      </c>
      <c r="B9169">
        <f ca="1"/>
        <v>1</v>
      </c>
      <c r="C9169">
        <f ca="1"/>
        <v>3</v>
      </c>
      <c r="D9169">
        <f ca="1"/>
        <v>2</v>
      </c>
      <c r="E9169">
        <f ca="1"/>
        <v>0</v>
      </c>
      <c r="F9169">
        <f ca="1"/>
        <v>5</v>
      </c>
      <c r="G9169">
        <f t="shared" ca="1" si="1001"/>
        <v>1</v>
      </c>
      <c r="H9169">
        <f t="shared" ca="1" si="1002"/>
        <v>2</v>
      </c>
      <c r="I9169">
        <f t="shared" ca="1" si="1003"/>
        <v>4</v>
      </c>
      <c r="J9169">
        <f t="shared" ca="1" si="1004"/>
        <v>7</v>
      </c>
      <c r="K9169" cm="1">
        <f t="array" aca="1" ref="K9169" ca="1">IF(G9169&gt;7,
        IF(G9169&gt;H9169, 1, IF(G9169&lt;H9169, 0, 2)),
        IF(       H9169&gt;7,
                     IF(G9169&gt;H9169, 1, IF(G9169&lt;H9169, 0, 2)),
                     IF(         G9169&lt;6,
                                   IF(            _xlfn.XLOOKUP(C9169,'deck &amp; rules'!$D$22:$M$22,_xlfn.XLOOKUP(H9169,'deck &amp; rules'!$C$23:$C$30,'deck &amp; rules'!$D$23:$M$30))="draw",
                                                     IF(I9169&gt;J9169,1,IF(I9169&lt;J9169,0,2)),
                                                     IF(I9169&gt;H9169,1,IF(I9169&lt;H9169,0,2))),
                                   IF(H9169&lt;7,
                                        IF(G9169&gt;J9169,1,IF(G9169&lt;J9169,0,2)),
                                        IF(G9169&gt;H9169,1,IF(G9169&lt;H9169,0,2))
                                        )
                          )
              )
        )</f>
        <v>0</v>
      </c>
      <c r="L9169">
        <f t="shared" ca="1" si="1005"/>
        <v>-988</v>
      </c>
      <c r="M9169">
        <f t="shared" ca="1" si="1006"/>
        <v>-886.34999999990873</v>
      </c>
      <c r="N9169">
        <f t="shared" ca="1" si="1007"/>
        <v>-1689</v>
      </c>
    </row>
    <row r="9170" spans="1:14" x14ac:dyDescent="0.25">
      <c r="A9170">
        <f ca="1"/>
        <v>3</v>
      </c>
      <c r="B9170">
        <f ca="1"/>
        <v>3</v>
      </c>
      <c r="C9170">
        <f ca="1"/>
        <v>8</v>
      </c>
      <c r="D9170">
        <f ca="1"/>
        <v>9</v>
      </c>
      <c r="E9170">
        <f ca="1"/>
        <v>3</v>
      </c>
      <c r="F9170">
        <f ca="1"/>
        <v>8</v>
      </c>
      <c r="G9170">
        <f t="shared" ca="1" si="1001"/>
        <v>6</v>
      </c>
      <c r="H9170">
        <f t="shared" ca="1" si="1002"/>
        <v>2</v>
      </c>
      <c r="I9170">
        <f t="shared" ca="1" si="1003"/>
        <v>4</v>
      </c>
      <c r="J9170">
        <f t="shared" ca="1" si="1004"/>
        <v>0</v>
      </c>
      <c r="K9170" cm="1">
        <f t="array" aca="1" ref="K9170" ca="1">IF(G9170&gt;7,
        IF(G9170&gt;H9170, 1, IF(G9170&lt;H9170, 0, 2)),
        IF(       H9170&gt;7,
                     IF(G9170&gt;H9170, 1, IF(G9170&lt;H9170, 0, 2)),
                     IF(         G9170&lt;6,
                                   IF(            _xlfn.XLOOKUP(C9170,'deck &amp; rules'!$D$22:$M$22,_xlfn.XLOOKUP(H9170,'deck &amp; rules'!$C$23:$C$30,'deck &amp; rules'!$D$23:$M$30))="draw",
                                                     IF(I9170&gt;J9170,1,IF(I9170&lt;J9170,0,2)),
                                                     IF(I9170&gt;H9170,1,IF(I9170&lt;H9170,0,2))),
                                   IF(H9170&lt;7,
                                        IF(G9170&gt;J9170,1,IF(G9170&lt;J9170,0,2)),
                                        IF(G9170&gt;H9170,1,IF(G9170&lt;H9170,0,2))
                                        )
                          )
              )
        )</f>
        <v>1</v>
      </c>
      <c r="L9170">
        <f t="shared" ca="1" si="1005"/>
        <v>-987</v>
      </c>
      <c r="M9170">
        <f t="shared" ca="1" si="1006"/>
        <v>-887.34999999990873</v>
      </c>
      <c r="N9170">
        <f t="shared" ca="1" si="1007"/>
        <v>-1690</v>
      </c>
    </row>
    <row r="9171" spans="1:14" x14ac:dyDescent="0.25">
      <c r="A9171">
        <f ca="1"/>
        <v>3</v>
      </c>
      <c r="B9171">
        <f ca="1"/>
        <v>3</v>
      </c>
      <c r="C9171">
        <f ca="1"/>
        <v>7</v>
      </c>
      <c r="D9171">
        <f ca="1"/>
        <v>4</v>
      </c>
      <c r="E9171">
        <f ca="1"/>
        <v>3</v>
      </c>
      <c r="F9171">
        <f ca="1"/>
        <v>9</v>
      </c>
      <c r="G9171">
        <f t="shared" ca="1" si="1001"/>
        <v>6</v>
      </c>
      <c r="H9171">
        <f t="shared" ca="1" si="1002"/>
        <v>7</v>
      </c>
      <c r="I9171">
        <f t="shared" ca="1" si="1003"/>
        <v>3</v>
      </c>
      <c r="J9171">
        <f t="shared" ca="1" si="1004"/>
        <v>6</v>
      </c>
      <c r="K9171" cm="1">
        <f t="array" aca="1" ref="K9171" ca="1">IF(G9171&gt;7,
        IF(G9171&gt;H9171, 1, IF(G9171&lt;H9171, 0, 2)),
        IF(       H9171&gt;7,
                     IF(G9171&gt;H9171, 1, IF(G9171&lt;H9171, 0, 2)),
                     IF(         G9171&lt;6,
                                   IF(            _xlfn.XLOOKUP(C9171,'deck &amp; rules'!$D$22:$M$22,_xlfn.XLOOKUP(H9171,'deck &amp; rules'!$C$23:$C$30,'deck &amp; rules'!$D$23:$M$30))="draw",
                                                     IF(I9171&gt;J9171,1,IF(I9171&lt;J9171,0,2)),
                                                     IF(I9171&gt;H9171,1,IF(I9171&lt;H9171,0,2))),
                                   IF(H9171&lt;7,
                                        IF(G9171&gt;J9171,1,IF(G9171&lt;J9171,0,2)),
                                        IF(G9171&gt;H9171,1,IF(G9171&lt;H9171,0,2))
                                        )
                          )
              )
        )</f>
        <v>0</v>
      </c>
      <c r="L9171">
        <f t="shared" ca="1" si="1005"/>
        <v>-988</v>
      </c>
      <c r="M9171">
        <f t="shared" ca="1" si="1006"/>
        <v>-886.39999999990869</v>
      </c>
      <c r="N9171">
        <f t="shared" ca="1" si="1007"/>
        <v>-1691</v>
      </c>
    </row>
    <row r="9172" spans="1:14" x14ac:dyDescent="0.25">
      <c r="A9172">
        <f ca="1"/>
        <v>0</v>
      </c>
      <c r="B9172">
        <f ca="1"/>
        <v>4</v>
      </c>
      <c r="C9172">
        <f ca="1"/>
        <v>0</v>
      </c>
      <c r="D9172">
        <f ca="1"/>
        <v>4</v>
      </c>
      <c r="E9172">
        <f ca="1"/>
        <v>8</v>
      </c>
      <c r="F9172">
        <f ca="1"/>
        <v>7</v>
      </c>
      <c r="G9172">
        <f t="shared" ca="1" si="1001"/>
        <v>4</v>
      </c>
      <c r="H9172">
        <f t="shared" ca="1" si="1002"/>
        <v>2</v>
      </c>
      <c r="I9172">
        <f t="shared" ca="1" si="1003"/>
        <v>4</v>
      </c>
      <c r="J9172">
        <f t="shared" ca="1" si="1004"/>
        <v>9</v>
      </c>
      <c r="K9172" cm="1">
        <f t="array" aca="1" ref="K9172" ca="1">IF(G9172&gt;7,
        IF(G9172&gt;H9172, 1, IF(G9172&lt;H9172, 0, 2)),
        IF(       H9172&gt;7,
                     IF(G9172&gt;H9172, 1, IF(G9172&lt;H9172, 0, 2)),
                     IF(         G9172&lt;6,
                                   IF(            _xlfn.XLOOKUP(C9172,'deck &amp; rules'!$D$22:$M$22,_xlfn.XLOOKUP(H9172,'deck &amp; rules'!$C$23:$C$30,'deck &amp; rules'!$D$23:$M$30))="draw",
                                                     IF(I9172&gt;J9172,1,IF(I9172&lt;J9172,0,2)),
                                                     IF(I9172&gt;H9172,1,IF(I9172&lt;H9172,0,2))),
                                   IF(H9172&lt;7,
                                        IF(G9172&gt;J9172,1,IF(G9172&lt;J9172,0,2)),
                                        IF(G9172&gt;H9172,1,IF(G9172&lt;H9172,0,2))
                                        )
                          )
              )
        )</f>
        <v>0</v>
      </c>
      <c r="L9172">
        <f t="shared" ca="1" si="1005"/>
        <v>-989</v>
      </c>
      <c r="M9172">
        <f t="shared" ca="1" si="1006"/>
        <v>-885.44999999990864</v>
      </c>
      <c r="N9172">
        <f t="shared" ca="1" si="1007"/>
        <v>-1692</v>
      </c>
    </row>
    <row r="9173" spans="1:14" x14ac:dyDescent="0.25">
      <c r="A9173">
        <f ca="1"/>
        <v>1</v>
      </c>
      <c r="B9173">
        <f ca="1"/>
        <v>0</v>
      </c>
      <c r="C9173">
        <f ca="1"/>
        <v>6</v>
      </c>
      <c r="D9173">
        <f ca="1"/>
        <v>2</v>
      </c>
      <c r="E9173">
        <f ca="1"/>
        <v>8</v>
      </c>
      <c r="F9173">
        <f ca="1"/>
        <v>7</v>
      </c>
      <c r="G9173">
        <f t="shared" ca="1" si="1001"/>
        <v>1</v>
      </c>
      <c r="H9173">
        <f t="shared" ca="1" si="1002"/>
        <v>0</v>
      </c>
      <c r="I9173">
        <f t="shared" ca="1" si="1003"/>
        <v>7</v>
      </c>
      <c r="J9173">
        <f t="shared" ca="1" si="1004"/>
        <v>7</v>
      </c>
      <c r="K9173" cm="1">
        <f t="array" aca="1" ref="K9173" ca="1">IF(G9173&gt;7,
        IF(G9173&gt;H9173, 1, IF(G9173&lt;H9173, 0, 2)),
        IF(       H9173&gt;7,
                     IF(G9173&gt;H9173, 1, IF(G9173&lt;H9173, 0, 2)),
                     IF(         G9173&lt;6,
                                   IF(            _xlfn.XLOOKUP(C9173,'deck &amp; rules'!$D$22:$M$22,_xlfn.XLOOKUP(H9173,'deck &amp; rules'!$C$23:$C$30,'deck &amp; rules'!$D$23:$M$30))="draw",
                                                     IF(I9173&gt;J9173,1,IF(I9173&lt;J9173,0,2)),
                                                     IF(I9173&gt;H9173,1,IF(I9173&lt;H9173,0,2))),
                                   IF(H9173&lt;7,
                                        IF(G9173&gt;J9173,1,IF(G9173&lt;J9173,0,2)),
                                        IF(G9173&gt;H9173,1,IF(G9173&lt;H9173,0,2))
                                        )
                          )
              )
        )</f>
        <v>2</v>
      </c>
      <c r="L9173">
        <f t="shared" ca="1" si="1005"/>
        <v>-990</v>
      </c>
      <c r="M9173">
        <f t="shared" ca="1" si="1006"/>
        <v>-886.44999999990864</v>
      </c>
      <c r="N9173">
        <f t="shared" ca="1" si="1007"/>
        <v>-1684</v>
      </c>
    </row>
    <row r="9174" spans="1:14" x14ac:dyDescent="0.25">
      <c r="A9174">
        <f ca="1"/>
        <v>4</v>
      </c>
      <c r="B9174">
        <f ca="1"/>
        <v>8</v>
      </c>
      <c r="C9174">
        <f ca="1"/>
        <v>8</v>
      </c>
      <c r="D9174">
        <f ca="1"/>
        <v>0</v>
      </c>
      <c r="E9174">
        <f ca="1"/>
        <v>6</v>
      </c>
      <c r="F9174">
        <f ca="1"/>
        <v>0</v>
      </c>
      <c r="G9174">
        <f t="shared" ca="1" si="1001"/>
        <v>2</v>
      </c>
      <c r="H9174">
        <f t="shared" ca="1" si="1002"/>
        <v>6</v>
      </c>
      <c r="I9174">
        <f t="shared" ca="1" si="1003"/>
        <v>0</v>
      </c>
      <c r="J9174">
        <f t="shared" ca="1" si="1004"/>
        <v>6</v>
      </c>
      <c r="K9174" cm="1">
        <f t="array" aca="1" ref="K9174" ca="1">IF(G9174&gt;7,
        IF(G9174&gt;H9174, 1, IF(G9174&lt;H9174, 0, 2)),
        IF(       H9174&gt;7,
                     IF(G9174&gt;H9174, 1, IF(G9174&lt;H9174, 0, 2)),
                     IF(         G9174&lt;6,
                                   IF(            _xlfn.XLOOKUP(C9174,'deck &amp; rules'!$D$22:$M$22,_xlfn.XLOOKUP(H9174,'deck &amp; rules'!$C$23:$C$30,'deck &amp; rules'!$D$23:$M$30))="draw",
                                                     IF(I9174&gt;J9174,1,IF(I9174&lt;J9174,0,2)),
                                                     IF(I9174&gt;H9174,1,IF(I9174&lt;H9174,0,2))),
                                   IF(H9174&lt;7,
                                        IF(G9174&gt;J9174,1,IF(G9174&lt;J9174,0,2)),
                                        IF(G9174&gt;H9174,1,IF(G9174&lt;H9174,0,2))
                                        )
                          )
              )
        )</f>
        <v>0</v>
      </c>
      <c r="L9174">
        <f t="shared" ca="1" si="1005"/>
        <v>-991</v>
      </c>
      <c r="M9174">
        <f t="shared" ca="1" si="1006"/>
        <v>-885.4999999999086</v>
      </c>
      <c r="N9174">
        <f t="shared" ca="1" si="1007"/>
        <v>-1685</v>
      </c>
    </row>
    <row r="9175" spans="1:14" x14ac:dyDescent="0.25">
      <c r="A9175">
        <f ca="1"/>
        <v>0</v>
      </c>
      <c r="B9175">
        <f ca="1"/>
        <v>0</v>
      </c>
      <c r="C9175">
        <f ca="1"/>
        <v>5</v>
      </c>
      <c r="D9175">
        <f ca="1"/>
        <v>2</v>
      </c>
      <c r="E9175">
        <f ca="1"/>
        <v>1</v>
      </c>
      <c r="F9175">
        <f ca="1"/>
        <v>0</v>
      </c>
      <c r="G9175">
        <f t="shared" ca="1" si="1001"/>
        <v>0</v>
      </c>
      <c r="H9175">
        <f t="shared" ca="1" si="1002"/>
        <v>3</v>
      </c>
      <c r="I9175">
        <f t="shared" ca="1" si="1003"/>
        <v>5</v>
      </c>
      <c r="J9175">
        <f t="shared" ca="1" si="1004"/>
        <v>3</v>
      </c>
      <c r="K9175" cm="1">
        <f t="array" aca="1" ref="K9175" ca="1">IF(G9175&gt;7,
        IF(G9175&gt;H9175, 1, IF(G9175&lt;H9175, 0, 2)),
        IF(       H9175&gt;7,
                     IF(G9175&gt;H9175, 1, IF(G9175&lt;H9175, 0, 2)),
                     IF(         G9175&lt;6,
                                   IF(            _xlfn.XLOOKUP(C9175,'deck &amp; rules'!$D$22:$M$22,_xlfn.XLOOKUP(H9175,'deck &amp; rules'!$C$23:$C$30,'deck &amp; rules'!$D$23:$M$30))="draw",
                                                     IF(I9175&gt;J9175,1,IF(I9175&lt;J9175,0,2)),
                                                     IF(I9175&gt;H9175,1,IF(I9175&lt;H9175,0,2))),
                                   IF(H9175&lt;7,
                                        IF(G9175&gt;J9175,1,IF(G9175&lt;J9175,0,2)),
                                        IF(G9175&gt;H9175,1,IF(G9175&lt;H9175,0,2))
                                        )
                          )
              )
        )</f>
        <v>1</v>
      </c>
      <c r="L9175">
        <f t="shared" ca="1" si="1005"/>
        <v>-990</v>
      </c>
      <c r="M9175">
        <f t="shared" ca="1" si="1006"/>
        <v>-886.4999999999086</v>
      </c>
      <c r="N9175">
        <f t="shared" ca="1" si="1007"/>
        <v>-1686</v>
      </c>
    </row>
    <row r="9176" spans="1:14" x14ac:dyDescent="0.25">
      <c r="A9176">
        <f ca="1"/>
        <v>5</v>
      </c>
      <c r="B9176">
        <f ca="1"/>
        <v>2</v>
      </c>
      <c r="C9176">
        <f ca="1"/>
        <v>0</v>
      </c>
      <c r="D9176">
        <f ca="1"/>
        <v>2</v>
      </c>
      <c r="E9176">
        <f ca="1"/>
        <v>0</v>
      </c>
      <c r="F9176">
        <f ca="1"/>
        <v>2</v>
      </c>
      <c r="G9176">
        <f t="shared" ca="1" si="1001"/>
        <v>7</v>
      </c>
      <c r="H9176">
        <f t="shared" ca="1" si="1002"/>
        <v>2</v>
      </c>
      <c r="I9176">
        <f t="shared" ca="1" si="1003"/>
        <v>7</v>
      </c>
      <c r="J9176">
        <f t="shared" ca="1" si="1004"/>
        <v>4</v>
      </c>
      <c r="K9176" cm="1">
        <f t="array" aca="1" ref="K9176" ca="1">IF(G9176&gt;7,
        IF(G9176&gt;H9176, 1, IF(G9176&lt;H9176, 0, 2)),
        IF(       H9176&gt;7,
                     IF(G9176&gt;H9176, 1, IF(G9176&lt;H9176, 0, 2)),
                     IF(         G9176&lt;6,
                                   IF(            _xlfn.XLOOKUP(C9176,'deck &amp; rules'!$D$22:$M$22,_xlfn.XLOOKUP(H9176,'deck &amp; rules'!$C$23:$C$30,'deck &amp; rules'!$D$23:$M$30))="draw",
                                                     IF(I9176&gt;J9176,1,IF(I9176&lt;J9176,0,2)),
                                                     IF(I9176&gt;H9176,1,IF(I9176&lt;H9176,0,2))),
                                   IF(H9176&lt;7,
                                        IF(G9176&gt;J9176,1,IF(G9176&lt;J9176,0,2)),
                                        IF(G9176&gt;H9176,1,IF(G9176&lt;H9176,0,2))
                                        )
                          )
              )
        )</f>
        <v>1</v>
      </c>
      <c r="L9176">
        <f t="shared" ca="1" si="1005"/>
        <v>-989</v>
      </c>
      <c r="M9176">
        <f t="shared" ca="1" si="1006"/>
        <v>-887.4999999999086</v>
      </c>
      <c r="N9176">
        <f t="shared" ca="1" si="1007"/>
        <v>-1687</v>
      </c>
    </row>
    <row r="9177" spans="1:14" x14ac:dyDescent="0.25">
      <c r="A9177">
        <f ca="1"/>
        <v>5</v>
      </c>
      <c r="B9177">
        <f ca="1"/>
        <v>3</v>
      </c>
      <c r="C9177">
        <f ca="1"/>
        <v>1</v>
      </c>
      <c r="D9177">
        <f ca="1"/>
        <v>4</v>
      </c>
      <c r="E9177">
        <f ca="1"/>
        <v>4</v>
      </c>
      <c r="F9177">
        <f ca="1"/>
        <v>0</v>
      </c>
      <c r="G9177">
        <f t="shared" ca="1" si="1001"/>
        <v>8</v>
      </c>
      <c r="H9177">
        <f t="shared" ca="1" si="1002"/>
        <v>8</v>
      </c>
      <c r="I9177">
        <f t="shared" ca="1" si="1003"/>
        <v>9</v>
      </c>
      <c r="J9177">
        <f t="shared" ca="1" si="1004"/>
        <v>8</v>
      </c>
      <c r="K9177" cm="1">
        <f t="array" aca="1" ref="K9177" ca="1">IF(G9177&gt;7,
        IF(G9177&gt;H9177, 1, IF(G9177&lt;H9177, 0, 2)),
        IF(       H9177&gt;7,
                     IF(G9177&gt;H9177, 1, IF(G9177&lt;H9177, 0, 2)),
                     IF(         G9177&lt;6,
                                   IF(            _xlfn.XLOOKUP(C9177,'deck &amp; rules'!$D$22:$M$22,_xlfn.XLOOKUP(H9177,'deck &amp; rules'!$C$23:$C$30,'deck &amp; rules'!$D$23:$M$30))="draw",
                                                     IF(I9177&gt;J9177,1,IF(I9177&lt;J9177,0,2)),
                                                     IF(I9177&gt;H9177,1,IF(I9177&lt;H9177,0,2))),
                                   IF(H9177&lt;7,
                                        IF(G9177&gt;J9177,1,IF(G9177&lt;J9177,0,2)),
                                        IF(G9177&gt;H9177,1,IF(G9177&lt;H9177,0,2))
                                        )
                          )
              )
        )</f>
        <v>2</v>
      </c>
      <c r="L9177">
        <f t="shared" ca="1" si="1005"/>
        <v>-990</v>
      </c>
      <c r="M9177">
        <f t="shared" ca="1" si="1006"/>
        <v>-888.4999999999086</v>
      </c>
      <c r="N9177">
        <f t="shared" ca="1" si="1007"/>
        <v>-1679</v>
      </c>
    </row>
    <row r="9178" spans="1:14" x14ac:dyDescent="0.25">
      <c r="A9178">
        <f ca="1"/>
        <v>0</v>
      </c>
      <c r="B9178">
        <f ca="1"/>
        <v>9</v>
      </c>
      <c r="C9178">
        <f ca="1"/>
        <v>0</v>
      </c>
      <c r="D9178">
        <f ca="1"/>
        <v>2</v>
      </c>
      <c r="E9178">
        <f ca="1"/>
        <v>0</v>
      </c>
      <c r="F9178">
        <f ca="1"/>
        <v>9</v>
      </c>
      <c r="G9178">
        <f t="shared" ca="1" si="1001"/>
        <v>9</v>
      </c>
      <c r="H9178">
        <f t="shared" ca="1" si="1002"/>
        <v>2</v>
      </c>
      <c r="I9178">
        <f t="shared" ca="1" si="1003"/>
        <v>9</v>
      </c>
      <c r="J9178">
        <f t="shared" ca="1" si="1004"/>
        <v>1</v>
      </c>
      <c r="K9178" cm="1">
        <f t="array" aca="1" ref="K9178" ca="1">IF(G9178&gt;7,
        IF(G9178&gt;H9178, 1, IF(G9178&lt;H9178, 0, 2)),
        IF(       H9178&gt;7,
                     IF(G9178&gt;H9178, 1, IF(G9178&lt;H9178, 0, 2)),
                     IF(         G9178&lt;6,
                                   IF(            _xlfn.XLOOKUP(C9178,'deck &amp; rules'!$D$22:$M$22,_xlfn.XLOOKUP(H9178,'deck &amp; rules'!$C$23:$C$30,'deck &amp; rules'!$D$23:$M$30))="draw",
                                                     IF(I9178&gt;J9178,1,IF(I9178&lt;J9178,0,2)),
                                                     IF(I9178&gt;H9178,1,IF(I9178&lt;H9178,0,2))),
                                   IF(H9178&lt;7,
                                        IF(G9178&gt;J9178,1,IF(G9178&lt;J9178,0,2)),
                                        IF(G9178&gt;H9178,1,IF(G9178&lt;H9178,0,2))
                                        )
                          )
              )
        )</f>
        <v>1</v>
      </c>
      <c r="L9178">
        <f t="shared" ca="1" si="1005"/>
        <v>-989</v>
      </c>
      <c r="M9178">
        <f t="shared" ca="1" si="1006"/>
        <v>-889.4999999999086</v>
      </c>
      <c r="N9178">
        <f t="shared" ca="1" si="1007"/>
        <v>-1680</v>
      </c>
    </row>
    <row r="9179" spans="1:14" x14ac:dyDescent="0.25">
      <c r="A9179">
        <f ca="1"/>
        <v>0</v>
      </c>
      <c r="B9179">
        <f ca="1"/>
        <v>1</v>
      </c>
      <c r="C9179">
        <f ca="1"/>
        <v>0</v>
      </c>
      <c r="D9179">
        <f ca="1"/>
        <v>5</v>
      </c>
      <c r="E9179">
        <f ca="1"/>
        <v>7</v>
      </c>
      <c r="F9179">
        <f ca="1"/>
        <v>0</v>
      </c>
      <c r="G9179">
        <f t="shared" ca="1" si="1001"/>
        <v>1</v>
      </c>
      <c r="H9179">
        <f t="shared" ca="1" si="1002"/>
        <v>2</v>
      </c>
      <c r="I9179">
        <f t="shared" ca="1" si="1003"/>
        <v>1</v>
      </c>
      <c r="J9179">
        <f t="shared" ca="1" si="1004"/>
        <v>2</v>
      </c>
      <c r="K9179" cm="1">
        <f t="array" aca="1" ref="K9179" ca="1">IF(G9179&gt;7,
        IF(G9179&gt;H9179, 1, IF(G9179&lt;H9179, 0, 2)),
        IF(       H9179&gt;7,
                     IF(G9179&gt;H9179, 1, IF(G9179&lt;H9179, 0, 2)),
                     IF(         G9179&lt;6,
                                   IF(            _xlfn.XLOOKUP(C9179,'deck &amp; rules'!$D$22:$M$22,_xlfn.XLOOKUP(H9179,'deck &amp; rules'!$C$23:$C$30,'deck &amp; rules'!$D$23:$M$30))="draw",
                                                     IF(I9179&gt;J9179,1,IF(I9179&lt;J9179,0,2)),
                                                     IF(I9179&gt;H9179,1,IF(I9179&lt;H9179,0,2))),
                                   IF(H9179&lt;7,
                                        IF(G9179&gt;J9179,1,IF(G9179&lt;J9179,0,2)),
                                        IF(G9179&gt;H9179,1,IF(G9179&lt;H9179,0,2))
                                        )
                          )
              )
        )</f>
        <v>0</v>
      </c>
      <c r="L9179">
        <f t="shared" ca="1" si="1005"/>
        <v>-990</v>
      </c>
      <c r="M9179">
        <f t="shared" ca="1" si="1006"/>
        <v>-888.54999999990855</v>
      </c>
      <c r="N9179">
        <f t="shared" ca="1" si="1007"/>
        <v>-1681</v>
      </c>
    </row>
    <row r="9180" spans="1:14" x14ac:dyDescent="0.25">
      <c r="A9180">
        <f ca="1"/>
        <v>7</v>
      </c>
      <c r="B9180">
        <f ca="1"/>
        <v>4</v>
      </c>
      <c r="C9180">
        <f ca="1"/>
        <v>2</v>
      </c>
      <c r="D9180">
        <f ca="1"/>
        <v>3</v>
      </c>
      <c r="E9180">
        <f ca="1"/>
        <v>3</v>
      </c>
      <c r="F9180">
        <f ca="1"/>
        <v>1</v>
      </c>
      <c r="G9180">
        <f t="shared" ca="1" si="1001"/>
        <v>1</v>
      </c>
      <c r="H9180">
        <f t="shared" ca="1" si="1002"/>
        <v>6</v>
      </c>
      <c r="I9180">
        <f t="shared" ca="1" si="1003"/>
        <v>3</v>
      </c>
      <c r="J9180">
        <f t="shared" ca="1" si="1004"/>
        <v>7</v>
      </c>
      <c r="K9180" cm="1">
        <f t="array" aca="1" ref="K9180" ca="1">IF(G9180&gt;7,
        IF(G9180&gt;H9180, 1, IF(G9180&lt;H9180, 0, 2)),
        IF(       H9180&gt;7,
                     IF(G9180&gt;H9180, 1, IF(G9180&lt;H9180, 0, 2)),
                     IF(         G9180&lt;6,
                                   IF(            _xlfn.XLOOKUP(C9180,'deck &amp; rules'!$D$22:$M$22,_xlfn.XLOOKUP(H9180,'deck &amp; rules'!$C$23:$C$30,'deck &amp; rules'!$D$23:$M$30))="draw",
                                                     IF(I9180&gt;J9180,1,IF(I9180&lt;J9180,0,2)),
                                                     IF(I9180&gt;H9180,1,IF(I9180&lt;H9180,0,2))),
                                   IF(H9180&lt;7,
                                        IF(G9180&gt;J9180,1,IF(G9180&lt;J9180,0,2)),
                                        IF(G9180&gt;H9180,1,IF(G9180&lt;H9180,0,2))
                                        )
                          )
              )
        )</f>
        <v>0</v>
      </c>
      <c r="L9180">
        <f t="shared" ca="1" si="1005"/>
        <v>-991</v>
      </c>
      <c r="M9180">
        <f t="shared" ca="1" si="1006"/>
        <v>-887.5999999999085</v>
      </c>
      <c r="N9180">
        <f t="shared" ca="1" si="1007"/>
        <v>-1682</v>
      </c>
    </row>
    <row r="9181" spans="1:14" x14ac:dyDescent="0.25">
      <c r="A9181">
        <f ca="1"/>
        <v>0</v>
      </c>
      <c r="B9181">
        <f ca="1"/>
        <v>0</v>
      </c>
      <c r="C9181">
        <f ca="1"/>
        <v>0</v>
      </c>
      <c r="D9181">
        <f ca="1"/>
        <v>0</v>
      </c>
      <c r="E9181">
        <f ca="1"/>
        <v>2</v>
      </c>
      <c r="F9181">
        <f ca="1"/>
        <v>9</v>
      </c>
      <c r="G9181">
        <f t="shared" ca="1" si="1001"/>
        <v>0</v>
      </c>
      <c r="H9181">
        <f t="shared" ca="1" si="1002"/>
        <v>2</v>
      </c>
      <c r="I9181">
        <f t="shared" ca="1" si="1003"/>
        <v>0</v>
      </c>
      <c r="J9181">
        <f t="shared" ca="1" si="1004"/>
        <v>1</v>
      </c>
      <c r="K9181" cm="1">
        <f t="array" aca="1" ref="K9181" ca="1">IF(G9181&gt;7,
        IF(G9181&gt;H9181, 1, IF(G9181&lt;H9181, 0, 2)),
        IF(       H9181&gt;7,
                     IF(G9181&gt;H9181, 1, IF(G9181&lt;H9181, 0, 2)),
                     IF(         G9181&lt;6,
                                   IF(            _xlfn.XLOOKUP(C9181,'deck &amp; rules'!$D$22:$M$22,_xlfn.XLOOKUP(H9181,'deck &amp; rules'!$C$23:$C$30,'deck &amp; rules'!$D$23:$M$30))="draw",
                                                     IF(I9181&gt;J9181,1,IF(I9181&lt;J9181,0,2)),
                                                     IF(I9181&gt;H9181,1,IF(I9181&lt;H9181,0,2))),
                                   IF(H9181&lt;7,
                                        IF(G9181&gt;J9181,1,IF(G9181&lt;J9181,0,2)),
                                        IF(G9181&gt;H9181,1,IF(G9181&lt;H9181,0,2))
                                        )
                          )
              )
        )</f>
        <v>0</v>
      </c>
      <c r="L9181">
        <f t="shared" ca="1" si="1005"/>
        <v>-992</v>
      </c>
      <c r="M9181">
        <f t="shared" ca="1" si="1006"/>
        <v>-886.64999999990846</v>
      </c>
      <c r="N9181">
        <f t="shared" ca="1" si="1007"/>
        <v>-1683</v>
      </c>
    </row>
    <row r="9182" spans="1:14" x14ac:dyDescent="0.25">
      <c r="A9182">
        <f ca="1"/>
        <v>9</v>
      </c>
      <c r="B9182">
        <f ca="1"/>
        <v>3</v>
      </c>
      <c r="C9182">
        <f ca="1"/>
        <v>0</v>
      </c>
      <c r="D9182">
        <f ca="1"/>
        <v>9</v>
      </c>
      <c r="E9182">
        <f ca="1"/>
        <v>4</v>
      </c>
      <c r="F9182">
        <f ca="1"/>
        <v>3</v>
      </c>
      <c r="G9182">
        <f t="shared" ca="1" si="1001"/>
        <v>2</v>
      </c>
      <c r="H9182">
        <f t="shared" ca="1" si="1002"/>
        <v>3</v>
      </c>
      <c r="I9182">
        <f t="shared" ca="1" si="1003"/>
        <v>2</v>
      </c>
      <c r="J9182">
        <f t="shared" ca="1" si="1004"/>
        <v>6</v>
      </c>
      <c r="K9182" cm="1">
        <f t="array" aca="1" ref="K9182" ca="1">IF(G9182&gt;7,
        IF(G9182&gt;H9182, 1, IF(G9182&lt;H9182, 0, 2)),
        IF(       H9182&gt;7,
                     IF(G9182&gt;H9182, 1, IF(G9182&lt;H9182, 0, 2)),
                     IF(         G9182&lt;6,
                                   IF(            _xlfn.XLOOKUP(C9182,'deck &amp; rules'!$D$22:$M$22,_xlfn.XLOOKUP(H9182,'deck &amp; rules'!$C$23:$C$30,'deck &amp; rules'!$D$23:$M$30))="draw",
                                                     IF(I9182&gt;J9182,1,IF(I9182&lt;J9182,0,2)),
                                                     IF(I9182&gt;H9182,1,IF(I9182&lt;H9182,0,2))),
                                   IF(H9182&lt;7,
                                        IF(G9182&gt;J9182,1,IF(G9182&lt;J9182,0,2)),
                                        IF(G9182&gt;H9182,1,IF(G9182&lt;H9182,0,2))
                                        )
                          )
              )
        )</f>
        <v>0</v>
      </c>
      <c r="L9182">
        <f t="shared" ca="1" si="1005"/>
        <v>-993</v>
      </c>
      <c r="M9182">
        <f t="shared" ca="1" si="1006"/>
        <v>-885.69999999990841</v>
      </c>
      <c r="N9182">
        <f t="shared" ca="1" si="1007"/>
        <v>-1684</v>
      </c>
    </row>
    <row r="9183" spans="1:14" x14ac:dyDescent="0.25">
      <c r="A9183">
        <f ca="1"/>
        <v>7</v>
      </c>
      <c r="B9183">
        <f ca="1"/>
        <v>4</v>
      </c>
      <c r="C9183">
        <f ca="1"/>
        <v>9</v>
      </c>
      <c r="D9183">
        <f ca="1"/>
        <v>2</v>
      </c>
      <c r="E9183">
        <f ca="1"/>
        <v>0</v>
      </c>
      <c r="F9183">
        <f ca="1"/>
        <v>8</v>
      </c>
      <c r="G9183">
        <f t="shared" ca="1" si="1001"/>
        <v>1</v>
      </c>
      <c r="H9183">
        <f t="shared" ca="1" si="1002"/>
        <v>2</v>
      </c>
      <c r="I9183">
        <f t="shared" ca="1" si="1003"/>
        <v>0</v>
      </c>
      <c r="J9183">
        <f t="shared" ca="1" si="1004"/>
        <v>0</v>
      </c>
      <c r="K9183" cm="1">
        <f t="array" aca="1" ref="K9183" ca="1">IF(G9183&gt;7,
        IF(G9183&gt;H9183, 1, IF(G9183&lt;H9183, 0, 2)),
        IF(       H9183&gt;7,
                     IF(G9183&gt;H9183, 1, IF(G9183&lt;H9183, 0, 2)),
                     IF(         G9183&lt;6,
                                   IF(            _xlfn.XLOOKUP(C9183,'deck &amp; rules'!$D$22:$M$22,_xlfn.XLOOKUP(H9183,'deck &amp; rules'!$C$23:$C$30,'deck &amp; rules'!$D$23:$M$30))="draw",
                                                     IF(I9183&gt;J9183,1,IF(I9183&lt;J9183,0,2)),
                                                     IF(I9183&gt;H9183,1,IF(I9183&lt;H9183,0,2))),
                                   IF(H9183&lt;7,
                                        IF(G9183&gt;J9183,1,IF(G9183&lt;J9183,0,2)),
                                        IF(G9183&gt;H9183,1,IF(G9183&lt;H9183,0,2))
                                        )
                          )
              )
        )</f>
        <v>2</v>
      </c>
      <c r="L9183">
        <f t="shared" ca="1" si="1005"/>
        <v>-994</v>
      </c>
      <c r="M9183">
        <f t="shared" ca="1" si="1006"/>
        <v>-886.69999999990841</v>
      </c>
      <c r="N9183">
        <f t="shared" ca="1" si="1007"/>
        <v>-1676</v>
      </c>
    </row>
    <row r="9184" spans="1:14" x14ac:dyDescent="0.25">
      <c r="A9184">
        <f ca="1"/>
        <v>1</v>
      </c>
      <c r="B9184">
        <f ca="1"/>
        <v>5</v>
      </c>
      <c r="C9184">
        <f ca="1"/>
        <v>2</v>
      </c>
      <c r="D9184">
        <f ca="1"/>
        <v>5</v>
      </c>
      <c r="E9184">
        <f ca="1"/>
        <v>5</v>
      </c>
      <c r="F9184">
        <f ca="1"/>
        <v>7</v>
      </c>
      <c r="G9184">
        <f t="shared" ca="1" si="1001"/>
        <v>6</v>
      </c>
      <c r="H9184">
        <f t="shared" ca="1" si="1002"/>
        <v>0</v>
      </c>
      <c r="I9184">
        <f t="shared" ca="1" si="1003"/>
        <v>8</v>
      </c>
      <c r="J9184">
        <f t="shared" ca="1" si="1004"/>
        <v>7</v>
      </c>
      <c r="K9184" cm="1">
        <f t="array" aca="1" ref="K9184" ca="1">IF(G9184&gt;7,
        IF(G9184&gt;H9184, 1, IF(G9184&lt;H9184, 0, 2)),
        IF(       H9184&gt;7,
                     IF(G9184&gt;H9184, 1, IF(G9184&lt;H9184, 0, 2)),
                     IF(         G9184&lt;6,
                                   IF(            _xlfn.XLOOKUP(C9184,'deck &amp; rules'!$D$22:$M$22,_xlfn.XLOOKUP(H9184,'deck &amp; rules'!$C$23:$C$30,'deck &amp; rules'!$D$23:$M$30))="draw",
                                                     IF(I9184&gt;J9184,1,IF(I9184&lt;J9184,0,2)),
                                                     IF(I9184&gt;H9184,1,IF(I9184&lt;H9184,0,2))),
                                   IF(H9184&lt;7,
                                        IF(G9184&gt;J9184,1,IF(G9184&lt;J9184,0,2)),
                                        IF(G9184&gt;H9184,1,IF(G9184&lt;H9184,0,2))
                                        )
                          )
              )
        )</f>
        <v>0</v>
      </c>
      <c r="L9184">
        <f t="shared" ca="1" si="1005"/>
        <v>-995</v>
      </c>
      <c r="M9184">
        <f t="shared" ca="1" si="1006"/>
        <v>-885.74999999990837</v>
      </c>
      <c r="N9184">
        <f t="shared" ca="1" si="1007"/>
        <v>-1677</v>
      </c>
    </row>
    <row r="9185" spans="1:14" x14ac:dyDescent="0.25">
      <c r="A9185">
        <f ca="1"/>
        <v>3</v>
      </c>
      <c r="B9185">
        <f ca="1"/>
        <v>9</v>
      </c>
      <c r="C9185">
        <f ca="1"/>
        <v>0</v>
      </c>
      <c r="D9185">
        <f ca="1"/>
        <v>7</v>
      </c>
      <c r="E9185">
        <f ca="1"/>
        <v>5</v>
      </c>
      <c r="F9185">
        <f ca="1"/>
        <v>7</v>
      </c>
      <c r="G9185">
        <f t="shared" ca="1" si="1001"/>
        <v>2</v>
      </c>
      <c r="H9185">
        <f t="shared" ca="1" si="1002"/>
        <v>2</v>
      </c>
      <c r="I9185">
        <f t="shared" ca="1" si="1003"/>
        <v>2</v>
      </c>
      <c r="J9185">
        <f t="shared" ca="1" si="1004"/>
        <v>9</v>
      </c>
      <c r="K9185" cm="1">
        <f t="array" aca="1" ref="K9185" ca="1">IF(G9185&gt;7,
        IF(G9185&gt;H9185, 1, IF(G9185&lt;H9185, 0, 2)),
        IF(       H9185&gt;7,
                     IF(G9185&gt;H9185, 1, IF(G9185&lt;H9185, 0, 2)),
                     IF(         G9185&lt;6,
                                   IF(            _xlfn.XLOOKUP(C9185,'deck &amp; rules'!$D$22:$M$22,_xlfn.XLOOKUP(H9185,'deck &amp; rules'!$C$23:$C$30,'deck &amp; rules'!$D$23:$M$30))="draw",
                                                     IF(I9185&gt;J9185,1,IF(I9185&lt;J9185,0,2)),
                                                     IF(I9185&gt;H9185,1,IF(I9185&lt;H9185,0,2))),
                                   IF(H9185&lt;7,
                                        IF(G9185&gt;J9185,1,IF(G9185&lt;J9185,0,2)),
                                        IF(G9185&gt;H9185,1,IF(G9185&lt;H9185,0,2))
                                        )
                          )
              )
        )</f>
        <v>0</v>
      </c>
      <c r="L9185">
        <f t="shared" ca="1" si="1005"/>
        <v>-996</v>
      </c>
      <c r="M9185">
        <f t="shared" ca="1" si="1006"/>
        <v>-884.79999999990832</v>
      </c>
      <c r="N9185">
        <f t="shared" ca="1" si="1007"/>
        <v>-1678</v>
      </c>
    </row>
    <row r="9186" spans="1:14" x14ac:dyDescent="0.25">
      <c r="A9186">
        <f ca="1"/>
        <v>0</v>
      </c>
      <c r="B9186">
        <f ca="1"/>
        <v>4</v>
      </c>
      <c r="C9186">
        <f ca="1"/>
        <v>7</v>
      </c>
      <c r="D9186">
        <f ca="1"/>
        <v>9</v>
      </c>
      <c r="E9186">
        <f ca="1"/>
        <v>0</v>
      </c>
      <c r="F9186">
        <f ca="1"/>
        <v>3</v>
      </c>
      <c r="G9186">
        <f t="shared" ca="1" si="1001"/>
        <v>4</v>
      </c>
      <c r="H9186">
        <f t="shared" ca="1" si="1002"/>
        <v>9</v>
      </c>
      <c r="I9186">
        <f t="shared" ca="1" si="1003"/>
        <v>1</v>
      </c>
      <c r="J9186">
        <f t="shared" ca="1" si="1004"/>
        <v>2</v>
      </c>
      <c r="K9186" cm="1">
        <f t="array" aca="1" ref="K9186" ca="1">IF(G9186&gt;7,
        IF(G9186&gt;H9186, 1, IF(G9186&lt;H9186, 0, 2)),
        IF(       H9186&gt;7,
                     IF(G9186&gt;H9186, 1, IF(G9186&lt;H9186, 0, 2)),
                     IF(         G9186&lt;6,
                                   IF(            _xlfn.XLOOKUP(C9186,'deck &amp; rules'!$D$22:$M$22,_xlfn.XLOOKUP(H9186,'deck &amp; rules'!$C$23:$C$30,'deck &amp; rules'!$D$23:$M$30))="draw",
                                                     IF(I9186&gt;J9186,1,IF(I9186&lt;J9186,0,2)),
                                                     IF(I9186&gt;H9186,1,IF(I9186&lt;H9186,0,2))),
                                   IF(H9186&lt;7,
                                        IF(G9186&gt;J9186,1,IF(G9186&lt;J9186,0,2)),
                                        IF(G9186&gt;H9186,1,IF(G9186&lt;H9186,0,2))
                                        )
                          )
              )
        )</f>
        <v>0</v>
      </c>
      <c r="L9186">
        <f t="shared" ca="1" si="1005"/>
        <v>-997</v>
      </c>
      <c r="M9186">
        <f t="shared" ca="1" si="1006"/>
        <v>-883.84999999990828</v>
      </c>
      <c r="N9186">
        <f t="shared" ca="1" si="1007"/>
        <v>-1679</v>
      </c>
    </row>
    <row r="9187" spans="1:14" x14ac:dyDescent="0.25">
      <c r="A9187">
        <f ca="1"/>
        <v>2</v>
      </c>
      <c r="B9187">
        <f ca="1"/>
        <v>5</v>
      </c>
      <c r="C9187">
        <f ca="1"/>
        <v>8</v>
      </c>
      <c r="D9187">
        <f ca="1"/>
        <v>0</v>
      </c>
      <c r="E9187">
        <f ca="1"/>
        <v>9</v>
      </c>
      <c r="F9187">
        <f ca="1"/>
        <v>0</v>
      </c>
      <c r="G9187">
        <f t="shared" ca="1" si="1001"/>
        <v>7</v>
      </c>
      <c r="H9187">
        <f t="shared" ca="1" si="1002"/>
        <v>9</v>
      </c>
      <c r="I9187">
        <f t="shared" ca="1" si="1003"/>
        <v>5</v>
      </c>
      <c r="J9187">
        <f t="shared" ca="1" si="1004"/>
        <v>9</v>
      </c>
      <c r="K9187" cm="1">
        <f t="array" aca="1" ref="K9187" ca="1">IF(G9187&gt;7,
        IF(G9187&gt;H9187, 1, IF(G9187&lt;H9187, 0, 2)),
        IF(       H9187&gt;7,
                     IF(G9187&gt;H9187, 1, IF(G9187&lt;H9187, 0, 2)),
                     IF(         G9187&lt;6,
                                   IF(            _xlfn.XLOOKUP(C9187,'deck &amp; rules'!$D$22:$M$22,_xlfn.XLOOKUP(H9187,'deck &amp; rules'!$C$23:$C$30,'deck &amp; rules'!$D$23:$M$30))="draw",
                                                     IF(I9187&gt;J9187,1,IF(I9187&lt;J9187,0,2)),
                                                     IF(I9187&gt;H9187,1,IF(I9187&lt;H9187,0,2))),
                                   IF(H9187&lt;7,
                                        IF(G9187&gt;J9187,1,IF(G9187&lt;J9187,0,2)),
                                        IF(G9187&gt;H9187,1,IF(G9187&lt;H9187,0,2))
                                        )
                          )
              )
        )</f>
        <v>0</v>
      </c>
      <c r="L9187">
        <f t="shared" ca="1" si="1005"/>
        <v>-998</v>
      </c>
      <c r="M9187">
        <f t="shared" ca="1" si="1006"/>
        <v>-882.89999999990823</v>
      </c>
      <c r="N9187">
        <f t="shared" ca="1" si="1007"/>
        <v>-1680</v>
      </c>
    </row>
    <row r="9188" spans="1:14" x14ac:dyDescent="0.25">
      <c r="A9188">
        <f ca="1"/>
        <v>0</v>
      </c>
      <c r="B9188">
        <f ca="1"/>
        <v>7</v>
      </c>
      <c r="C9188">
        <f ca="1"/>
        <v>0</v>
      </c>
      <c r="D9188">
        <f ca="1"/>
        <v>1</v>
      </c>
      <c r="E9188">
        <f ca="1"/>
        <v>2</v>
      </c>
      <c r="F9188">
        <f ca="1"/>
        <v>0</v>
      </c>
      <c r="G9188">
        <f t="shared" ca="1" si="1001"/>
        <v>7</v>
      </c>
      <c r="H9188">
        <f t="shared" ca="1" si="1002"/>
        <v>3</v>
      </c>
      <c r="I9188">
        <f t="shared" ca="1" si="1003"/>
        <v>7</v>
      </c>
      <c r="J9188">
        <f t="shared" ca="1" si="1004"/>
        <v>3</v>
      </c>
      <c r="K9188" cm="1">
        <f t="array" aca="1" ref="K9188" ca="1">IF(G9188&gt;7,
        IF(G9188&gt;H9188, 1, IF(G9188&lt;H9188, 0, 2)),
        IF(       H9188&gt;7,
                     IF(G9188&gt;H9188, 1, IF(G9188&lt;H9188, 0, 2)),
                     IF(         G9188&lt;6,
                                   IF(            _xlfn.XLOOKUP(C9188,'deck &amp; rules'!$D$22:$M$22,_xlfn.XLOOKUP(H9188,'deck &amp; rules'!$C$23:$C$30,'deck &amp; rules'!$D$23:$M$30))="draw",
                                                     IF(I9188&gt;J9188,1,IF(I9188&lt;J9188,0,2)),
                                                     IF(I9188&gt;H9188,1,IF(I9188&lt;H9188,0,2))),
                                   IF(H9188&lt;7,
                                        IF(G9188&gt;J9188,1,IF(G9188&lt;J9188,0,2)),
                                        IF(G9188&gt;H9188,1,IF(G9188&lt;H9188,0,2))
                                        )
                          )
              )
        )</f>
        <v>1</v>
      </c>
      <c r="L9188">
        <f t="shared" ca="1" si="1005"/>
        <v>-997</v>
      </c>
      <c r="M9188">
        <f t="shared" ca="1" si="1006"/>
        <v>-883.89999999990823</v>
      </c>
      <c r="N9188">
        <f t="shared" ca="1" si="1007"/>
        <v>-1681</v>
      </c>
    </row>
    <row r="9189" spans="1:14" x14ac:dyDescent="0.25">
      <c r="A9189">
        <f ca="1"/>
        <v>6</v>
      </c>
      <c r="B9189">
        <f ca="1"/>
        <v>7</v>
      </c>
      <c r="C9189">
        <f ca="1"/>
        <v>7</v>
      </c>
      <c r="D9189">
        <f ca="1"/>
        <v>9</v>
      </c>
      <c r="E9189">
        <f ca="1"/>
        <v>5</v>
      </c>
      <c r="F9189">
        <f ca="1"/>
        <v>2</v>
      </c>
      <c r="G9189">
        <f t="shared" ca="1" si="1001"/>
        <v>3</v>
      </c>
      <c r="H9189">
        <f t="shared" ca="1" si="1002"/>
        <v>4</v>
      </c>
      <c r="I9189">
        <f t="shared" ca="1" si="1003"/>
        <v>0</v>
      </c>
      <c r="J9189">
        <f t="shared" ca="1" si="1004"/>
        <v>6</v>
      </c>
      <c r="K9189" cm="1">
        <f t="array" aca="1" ref="K9189" ca="1">IF(G9189&gt;7,
        IF(G9189&gt;H9189, 1, IF(G9189&lt;H9189, 0, 2)),
        IF(       H9189&gt;7,
                     IF(G9189&gt;H9189, 1, IF(G9189&lt;H9189, 0, 2)),
                     IF(         G9189&lt;6,
                                   IF(            _xlfn.XLOOKUP(C9189,'deck &amp; rules'!$D$22:$M$22,_xlfn.XLOOKUP(H9189,'deck &amp; rules'!$C$23:$C$30,'deck &amp; rules'!$D$23:$M$30))="draw",
                                                     IF(I9189&gt;J9189,1,IF(I9189&lt;J9189,0,2)),
                                                     IF(I9189&gt;H9189,1,IF(I9189&lt;H9189,0,2))),
                                   IF(H9189&lt;7,
                                        IF(G9189&gt;J9189,1,IF(G9189&lt;J9189,0,2)),
                                        IF(G9189&gt;H9189,1,IF(G9189&lt;H9189,0,2))
                                        )
                          )
              )
        )</f>
        <v>0</v>
      </c>
      <c r="L9189">
        <f t="shared" ca="1" si="1005"/>
        <v>-998</v>
      </c>
      <c r="M9189">
        <f t="shared" ca="1" si="1006"/>
        <v>-882.94999999990819</v>
      </c>
      <c r="N9189">
        <f t="shared" ca="1" si="1007"/>
        <v>-1682</v>
      </c>
    </row>
    <row r="9190" spans="1:14" x14ac:dyDescent="0.25">
      <c r="A9190">
        <f ca="1"/>
        <v>0</v>
      </c>
      <c r="B9190">
        <f ca="1"/>
        <v>1</v>
      </c>
      <c r="C9190">
        <f ca="1"/>
        <v>7</v>
      </c>
      <c r="D9190">
        <f ca="1"/>
        <v>0</v>
      </c>
      <c r="E9190">
        <f ca="1"/>
        <v>6</v>
      </c>
      <c r="F9190">
        <f ca="1"/>
        <v>0</v>
      </c>
      <c r="G9190">
        <f t="shared" ca="1" si="1001"/>
        <v>1</v>
      </c>
      <c r="H9190">
        <f t="shared" ca="1" si="1002"/>
        <v>6</v>
      </c>
      <c r="I9190">
        <f t="shared" ca="1" si="1003"/>
        <v>8</v>
      </c>
      <c r="J9190">
        <f t="shared" ca="1" si="1004"/>
        <v>6</v>
      </c>
      <c r="K9190" cm="1">
        <f t="array" aca="1" ref="K9190" ca="1">IF(G9190&gt;7,
        IF(G9190&gt;H9190, 1, IF(G9190&lt;H9190, 0, 2)),
        IF(       H9190&gt;7,
                     IF(G9190&gt;H9190, 1, IF(G9190&lt;H9190, 0, 2)),
                     IF(         G9190&lt;6,
                                   IF(            _xlfn.XLOOKUP(C9190,'deck &amp; rules'!$D$22:$M$22,_xlfn.XLOOKUP(H9190,'deck &amp; rules'!$C$23:$C$30,'deck &amp; rules'!$D$23:$M$30))="draw",
                                                     IF(I9190&gt;J9190,1,IF(I9190&lt;J9190,0,2)),
                                                     IF(I9190&gt;H9190,1,IF(I9190&lt;H9190,0,2))),
                                   IF(H9190&lt;7,
                                        IF(G9190&gt;J9190,1,IF(G9190&lt;J9190,0,2)),
                                        IF(G9190&gt;H9190,1,IF(G9190&lt;H9190,0,2))
                                        )
                          )
              )
        )</f>
        <v>1</v>
      </c>
      <c r="L9190">
        <f t="shared" ca="1" si="1005"/>
        <v>-997</v>
      </c>
      <c r="M9190">
        <f t="shared" ca="1" si="1006"/>
        <v>-883.94999999990819</v>
      </c>
      <c r="N9190">
        <f t="shared" ca="1" si="1007"/>
        <v>-1683</v>
      </c>
    </row>
    <row r="9191" spans="1:14" x14ac:dyDescent="0.25">
      <c r="A9191">
        <f ca="1"/>
        <v>2</v>
      </c>
      <c r="B9191">
        <f ca="1"/>
        <v>1</v>
      </c>
      <c r="C9191">
        <f ca="1"/>
        <v>9</v>
      </c>
      <c r="D9191">
        <f ca="1"/>
        <v>8</v>
      </c>
      <c r="E9191">
        <f ca="1"/>
        <v>0</v>
      </c>
      <c r="F9191">
        <f ca="1"/>
        <v>1</v>
      </c>
      <c r="G9191">
        <f t="shared" ca="1" si="1001"/>
        <v>3</v>
      </c>
      <c r="H9191">
        <f t="shared" ca="1" si="1002"/>
        <v>8</v>
      </c>
      <c r="I9191">
        <f t="shared" ca="1" si="1003"/>
        <v>2</v>
      </c>
      <c r="J9191">
        <f t="shared" ca="1" si="1004"/>
        <v>9</v>
      </c>
      <c r="K9191" cm="1">
        <f t="array" aca="1" ref="K9191" ca="1">IF(G9191&gt;7,
        IF(G9191&gt;H9191, 1, IF(G9191&lt;H9191, 0, 2)),
        IF(       H9191&gt;7,
                     IF(G9191&gt;H9191, 1, IF(G9191&lt;H9191, 0, 2)),
                     IF(         G9191&lt;6,
                                   IF(            _xlfn.XLOOKUP(C9191,'deck &amp; rules'!$D$22:$M$22,_xlfn.XLOOKUP(H9191,'deck &amp; rules'!$C$23:$C$30,'deck &amp; rules'!$D$23:$M$30))="draw",
                                                     IF(I9191&gt;J9191,1,IF(I9191&lt;J9191,0,2)),
                                                     IF(I9191&gt;H9191,1,IF(I9191&lt;H9191,0,2))),
                                   IF(H9191&lt;7,
                                        IF(G9191&gt;J9191,1,IF(G9191&lt;J9191,0,2)),
                                        IF(G9191&gt;H9191,1,IF(G9191&lt;H9191,0,2))
                                        )
                          )
              )
        )</f>
        <v>0</v>
      </c>
      <c r="L9191">
        <f t="shared" ca="1" si="1005"/>
        <v>-998</v>
      </c>
      <c r="M9191">
        <f t="shared" ca="1" si="1006"/>
        <v>-882.99999999990814</v>
      </c>
      <c r="N9191">
        <f t="shared" ca="1" si="1007"/>
        <v>-1684</v>
      </c>
    </row>
    <row r="9192" spans="1:14" x14ac:dyDescent="0.25">
      <c r="A9192">
        <f ca="1"/>
        <v>0</v>
      </c>
      <c r="B9192">
        <f ca="1"/>
        <v>9</v>
      </c>
      <c r="C9192">
        <f ca="1"/>
        <v>3</v>
      </c>
      <c r="D9192">
        <f ca="1"/>
        <v>4</v>
      </c>
      <c r="E9192">
        <f ca="1"/>
        <v>8</v>
      </c>
      <c r="F9192">
        <f ca="1"/>
        <v>6</v>
      </c>
      <c r="G9192">
        <f t="shared" ca="1" si="1001"/>
        <v>9</v>
      </c>
      <c r="H9192">
        <f t="shared" ca="1" si="1002"/>
        <v>2</v>
      </c>
      <c r="I9192">
        <f t="shared" ca="1" si="1003"/>
        <v>2</v>
      </c>
      <c r="J9192">
        <f t="shared" ca="1" si="1004"/>
        <v>8</v>
      </c>
      <c r="K9192" cm="1">
        <f t="array" aca="1" ref="K9192" ca="1">IF(G9192&gt;7,
        IF(G9192&gt;H9192, 1, IF(G9192&lt;H9192, 0, 2)),
        IF(       H9192&gt;7,
                     IF(G9192&gt;H9192, 1, IF(G9192&lt;H9192, 0, 2)),
                     IF(         G9192&lt;6,
                                   IF(            _xlfn.XLOOKUP(C9192,'deck &amp; rules'!$D$22:$M$22,_xlfn.XLOOKUP(H9192,'deck &amp; rules'!$C$23:$C$30,'deck &amp; rules'!$D$23:$M$30))="draw",
                                                     IF(I9192&gt;J9192,1,IF(I9192&lt;J9192,0,2)),
                                                     IF(I9192&gt;H9192,1,IF(I9192&lt;H9192,0,2))),
                                   IF(H9192&lt;7,
                                        IF(G9192&gt;J9192,1,IF(G9192&lt;J9192,0,2)),
                                        IF(G9192&gt;H9192,1,IF(G9192&lt;H9192,0,2))
                                        )
                          )
              )
        )</f>
        <v>1</v>
      </c>
      <c r="L9192">
        <f t="shared" ca="1" si="1005"/>
        <v>-997</v>
      </c>
      <c r="M9192">
        <f t="shared" ca="1" si="1006"/>
        <v>-883.99999999990814</v>
      </c>
      <c r="N9192">
        <f t="shared" ca="1" si="1007"/>
        <v>-1685</v>
      </c>
    </row>
    <row r="9193" spans="1:14" x14ac:dyDescent="0.25">
      <c r="A9193">
        <f ca="1"/>
        <v>0</v>
      </c>
      <c r="B9193">
        <f ca="1"/>
        <v>0</v>
      </c>
      <c r="C9193">
        <f ca="1"/>
        <v>1</v>
      </c>
      <c r="D9193">
        <f ca="1"/>
        <v>1</v>
      </c>
      <c r="E9193">
        <f ca="1"/>
        <v>0</v>
      </c>
      <c r="F9193">
        <f ca="1"/>
        <v>8</v>
      </c>
      <c r="G9193">
        <f t="shared" ca="1" si="1001"/>
        <v>0</v>
      </c>
      <c r="H9193">
        <f t="shared" ca="1" si="1002"/>
        <v>1</v>
      </c>
      <c r="I9193">
        <f t="shared" ca="1" si="1003"/>
        <v>1</v>
      </c>
      <c r="J9193">
        <f t="shared" ca="1" si="1004"/>
        <v>9</v>
      </c>
      <c r="K9193" cm="1">
        <f t="array" aca="1" ref="K9193" ca="1">IF(G9193&gt;7,
        IF(G9193&gt;H9193, 1, IF(G9193&lt;H9193, 0, 2)),
        IF(       H9193&gt;7,
                     IF(G9193&gt;H9193, 1, IF(G9193&lt;H9193, 0, 2)),
                     IF(         G9193&lt;6,
                                   IF(            _xlfn.XLOOKUP(C9193,'deck &amp; rules'!$D$22:$M$22,_xlfn.XLOOKUP(H9193,'deck &amp; rules'!$C$23:$C$30,'deck &amp; rules'!$D$23:$M$30))="draw",
                                                     IF(I9193&gt;J9193,1,IF(I9193&lt;J9193,0,2)),
                                                     IF(I9193&gt;H9193,1,IF(I9193&lt;H9193,0,2))),
                                   IF(H9193&lt;7,
                                        IF(G9193&gt;J9193,1,IF(G9193&lt;J9193,0,2)),
                                        IF(G9193&gt;H9193,1,IF(G9193&lt;H9193,0,2))
                                        )
                          )
              )
        )</f>
        <v>0</v>
      </c>
      <c r="L9193">
        <f t="shared" ca="1" si="1005"/>
        <v>-998</v>
      </c>
      <c r="M9193">
        <f t="shared" ca="1" si="1006"/>
        <v>-883.0499999999081</v>
      </c>
      <c r="N9193">
        <f t="shared" ca="1" si="1007"/>
        <v>-1686</v>
      </c>
    </row>
    <row r="9194" spans="1:14" x14ac:dyDescent="0.25">
      <c r="A9194">
        <f ca="1"/>
        <v>0</v>
      </c>
      <c r="B9194">
        <f ca="1"/>
        <v>0</v>
      </c>
      <c r="C9194">
        <f ca="1"/>
        <v>0</v>
      </c>
      <c r="D9194">
        <f ca="1"/>
        <v>1</v>
      </c>
      <c r="E9194">
        <f ca="1"/>
        <v>9</v>
      </c>
      <c r="F9194">
        <f ca="1"/>
        <v>0</v>
      </c>
      <c r="G9194">
        <f t="shared" ca="1" si="1001"/>
        <v>0</v>
      </c>
      <c r="H9194">
        <f t="shared" ca="1" si="1002"/>
        <v>0</v>
      </c>
      <c r="I9194">
        <f t="shared" ca="1" si="1003"/>
        <v>0</v>
      </c>
      <c r="J9194">
        <f t="shared" ca="1" si="1004"/>
        <v>0</v>
      </c>
      <c r="K9194" cm="1">
        <f t="array" aca="1" ref="K9194" ca="1">IF(G9194&gt;7,
        IF(G9194&gt;H9194, 1, IF(G9194&lt;H9194, 0, 2)),
        IF(       H9194&gt;7,
                     IF(G9194&gt;H9194, 1, IF(G9194&lt;H9194, 0, 2)),
                     IF(         G9194&lt;6,
                                   IF(            _xlfn.XLOOKUP(C9194,'deck &amp; rules'!$D$22:$M$22,_xlfn.XLOOKUP(H9194,'deck &amp; rules'!$C$23:$C$30,'deck &amp; rules'!$D$23:$M$30))="draw",
                                                     IF(I9194&gt;J9194,1,IF(I9194&lt;J9194,0,2)),
                                                     IF(I9194&gt;H9194,1,IF(I9194&lt;H9194,0,2))),
                                   IF(H9194&lt;7,
                                        IF(G9194&gt;J9194,1,IF(G9194&lt;J9194,0,2)),
                                        IF(G9194&gt;H9194,1,IF(G9194&lt;H9194,0,2))
                                        )
                          )
              )
        )</f>
        <v>2</v>
      </c>
      <c r="L9194">
        <f t="shared" ca="1" si="1005"/>
        <v>-999</v>
      </c>
      <c r="M9194">
        <f t="shared" ca="1" si="1006"/>
        <v>-884.0499999999081</v>
      </c>
      <c r="N9194">
        <f t="shared" ca="1" si="1007"/>
        <v>-1678</v>
      </c>
    </row>
    <row r="9195" spans="1:14" x14ac:dyDescent="0.25">
      <c r="A9195">
        <f ca="1"/>
        <v>0</v>
      </c>
      <c r="B9195">
        <f ca="1"/>
        <v>1</v>
      </c>
      <c r="C9195">
        <f ca="1"/>
        <v>2</v>
      </c>
      <c r="D9195">
        <f ca="1"/>
        <v>5</v>
      </c>
      <c r="E9195">
        <f ca="1"/>
        <v>1</v>
      </c>
      <c r="F9195">
        <f ca="1"/>
        <v>8</v>
      </c>
      <c r="G9195">
        <f t="shared" ca="1" si="1001"/>
        <v>1</v>
      </c>
      <c r="H9195">
        <f t="shared" ca="1" si="1002"/>
        <v>6</v>
      </c>
      <c r="I9195">
        <f t="shared" ca="1" si="1003"/>
        <v>3</v>
      </c>
      <c r="J9195">
        <f t="shared" ca="1" si="1004"/>
        <v>4</v>
      </c>
      <c r="K9195" cm="1">
        <f t="array" aca="1" ref="K9195" ca="1">IF(G9195&gt;7,
        IF(G9195&gt;H9195, 1, IF(G9195&lt;H9195, 0, 2)),
        IF(       H9195&gt;7,
                     IF(G9195&gt;H9195, 1, IF(G9195&lt;H9195, 0, 2)),
                     IF(         G9195&lt;6,
                                   IF(            _xlfn.XLOOKUP(C9195,'deck &amp; rules'!$D$22:$M$22,_xlfn.XLOOKUP(H9195,'deck &amp; rules'!$C$23:$C$30,'deck &amp; rules'!$D$23:$M$30))="draw",
                                                     IF(I9195&gt;J9195,1,IF(I9195&lt;J9195,0,2)),
                                                     IF(I9195&gt;H9195,1,IF(I9195&lt;H9195,0,2))),
                                   IF(H9195&lt;7,
                                        IF(G9195&gt;J9195,1,IF(G9195&lt;J9195,0,2)),
                                        IF(G9195&gt;H9195,1,IF(G9195&lt;H9195,0,2))
                                        )
                          )
              )
        )</f>
        <v>0</v>
      </c>
      <c r="L9195">
        <f t="shared" ca="1" si="1005"/>
        <v>-1000</v>
      </c>
      <c r="M9195">
        <f t="shared" ca="1" si="1006"/>
        <v>-883.09999999990805</v>
      </c>
      <c r="N9195">
        <f t="shared" ca="1" si="1007"/>
        <v>-1679</v>
      </c>
    </row>
    <row r="9196" spans="1:14" x14ac:dyDescent="0.25">
      <c r="A9196">
        <f ca="1"/>
        <v>0</v>
      </c>
      <c r="B9196">
        <f ca="1"/>
        <v>8</v>
      </c>
      <c r="C9196">
        <f ca="1"/>
        <v>0</v>
      </c>
      <c r="D9196">
        <f ca="1"/>
        <v>8</v>
      </c>
      <c r="E9196">
        <f ca="1"/>
        <v>2</v>
      </c>
      <c r="F9196">
        <f ca="1"/>
        <v>2</v>
      </c>
      <c r="G9196">
        <f t="shared" ca="1" si="1001"/>
        <v>8</v>
      </c>
      <c r="H9196">
        <f t="shared" ca="1" si="1002"/>
        <v>0</v>
      </c>
      <c r="I9196">
        <f t="shared" ca="1" si="1003"/>
        <v>8</v>
      </c>
      <c r="J9196">
        <f t="shared" ca="1" si="1004"/>
        <v>2</v>
      </c>
      <c r="K9196" cm="1">
        <f t="array" aca="1" ref="K9196" ca="1">IF(G9196&gt;7,
        IF(G9196&gt;H9196, 1, IF(G9196&lt;H9196, 0, 2)),
        IF(       H9196&gt;7,
                     IF(G9196&gt;H9196, 1, IF(G9196&lt;H9196, 0, 2)),
                     IF(         G9196&lt;6,
                                   IF(            _xlfn.XLOOKUP(C9196,'deck &amp; rules'!$D$22:$M$22,_xlfn.XLOOKUP(H9196,'deck &amp; rules'!$C$23:$C$30,'deck &amp; rules'!$D$23:$M$30))="draw",
                                                     IF(I9196&gt;J9196,1,IF(I9196&lt;J9196,0,2)),
                                                     IF(I9196&gt;H9196,1,IF(I9196&lt;H9196,0,2))),
                                   IF(H9196&lt;7,
                                        IF(G9196&gt;J9196,1,IF(G9196&lt;J9196,0,2)),
                                        IF(G9196&gt;H9196,1,IF(G9196&lt;H9196,0,2))
                                        )
                          )
              )
        )</f>
        <v>1</v>
      </c>
      <c r="L9196">
        <f t="shared" ca="1" si="1005"/>
        <v>-999</v>
      </c>
      <c r="M9196">
        <f t="shared" ca="1" si="1006"/>
        <v>-884.09999999990805</v>
      </c>
      <c r="N9196">
        <f t="shared" ca="1" si="1007"/>
        <v>-1680</v>
      </c>
    </row>
    <row r="9197" spans="1:14" x14ac:dyDescent="0.25">
      <c r="A9197">
        <f ca="1"/>
        <v>4</v>
      </c>
      <c r="B9197">
        <f ca="1"/>
        <v>2</v>
      </c>
      <c r="C9197">
        <f ca="1"/>
        <v>5</v>
      </c>
      <c r="D9197">
        <f ca="1"/>
        <v>0</v>
      </c>
      <c r="E9197">
        <f ca="1"/>
        <v>5</v>
      </c>
      <c r="F9197">
        <f ca="1"/>
        <v>1</v>
      </c>
      <c r="G9197">
        <f t="shared" ca="1" si="1001"/>
        <v>6</v>
      </c>
      <c r="H9197">
        <f t="shared" ca="1" si="1002"/>
        <v>5</v>
      </c>
      <c r="I9197">
        <f t="shared" ca="1" si="1003"/>
        <v>1</v>
      </c>
      <c r="J9197">
        <f t="shared" ca="1" si="1004"/>
        <v>6</v>
      </c>
      <c r="K9197" cm="1">
        <f t="array" aca="1" ref="K9197" ca="1">IF(G9197&gt;7,
        IF(G9197&gt;H9197, 1, IF(G9197&lt;H9197, 0, 2)),
        IF(       H9197&gt;7,
                     IF(G9197&gt;H9197, 1, IF(G9197&lt;H9197, 0, 2)),
                     IF(         G9197&lt;6,
                                   IF(            _xlfn.XLOOKUP(C9197,'deck &amp; rules'!$D$22:$M$22,_xlfn.XLOOKUP(H9197,'deck &amp; rules'!$C$23:$C$30,'deck &amp; rules'!$D$23:$M$30))="draw",
                                                     IF(I9197&gt;J9197,1,IF(I9197&lt;J9197,0,2)),
                                                     IF(I9197&gt;H9197,1,IF(I9197&lt;H9197,0,2))),
                                   IF(H9197&lt;7,
                                        IF(G9197&gt;J9197,1,IF(G9197&lt;J9197,0,2)),
                                        IF(G9197&gt;H9197,1,IF(G9197&lt;H9197,0,2))
                                        )
                          )
              )
        )</f>
        <v>2</v>
      </c>
      <c r="L9197">
        <f t="shared" ca="1" si="1005"/>
        <v>-1000</v>
      </c>
      <c r="M9197">
        <f t="shared" ca="1" si="1006"/>
        <v>-885.09999999990805</v>
      </c>
      <c r="N9197">
        <f t="shared" ca="1" si="1007"/>
        <v>-1672</v>
      </c>
    </row>
    <row r="9198" spans="1:14" x14ac:dyDescent="0.25">
      <c r="A9198">
        <f ca="1"/>
        <v>9</v>
      </c>
      <c r="B9198">
        <f ca="1"/>
        <v>3</v>
      </c>
      <c r="C9198">
        <f ca="1"/>
        <v>9</v>
      </c>
      <c r="D9198">
        <f ca="1"/>
        <v>7</v>
      </c>
      <c r="E9198">
        <f ca="1"/>
        <v>0</v>
      </c>
      <c r="F9198">
        <f ca="1"/>
        <v>7</v>
      </c>
      <c r="G9198">
        <f t="shared" ca="1" si="1001"/>
        <v>2</v>
      </c>
      <c r="H9198">
        <f t="shared" ca="1" si="1002"/>
        <v>7</v>
      </c>
      <c r="I9198">
        <f t="shared" ca="1" si="1003"/>
        <v>1</v>
      </c>
      <c r="J9198">
        <f t="shared" ca="1" si="1004"/>
        <v>4</v>
      </c>
      <c r="K9198" cm="1">
        <f t="array" aca="1" ref="K9198" ca="1">IF(G9198&gt;7,
        IF(G9198&gt;H9198, 1, IF(G9198&lt;H9198, 0, 2)),
        IF(       H9198&gt;7,
                     IF(G9198&gt;H9198, 1, IF(G9198&lt;H9198, 0, 2)),
                     IF(         G9198&lt;6,
                                   IF(            _xlfn.XLOOKUP(C9198,'deck &amp; rules'!$D$22:$M$22,_xlfn.XLOOKUP(H9198,'deck &amp; rules'!$C$23:$C$30,'deck &amp; rules'!$D$23:$M$30))="draw",
                                                     IF(I9198&gt;J9198,1,IF(I9198&lt;J9198,0,2)),
                                                     IF(I9198&gt;H9198,1,IF(I9198&lt;H9198,0,2))),
                                   IF(H9198&lt;7,
                                        IF(G9198&gt;J9198,1,IF(G9198&lt;J9198,0,2)),
                                        IF(G9198&gt;H9198,1,IF(G9198&lt;H9198,0,2))
                                        )
                          )
              )
        )</f>
        <v>0</v>
      </c>
      <c r="L9198">
        <f t="shared" ca="1" si="1005"/>
        <v>-1001</v>
      </c>
      <c r="M9198">
        <f t="shared" ca="1" si="1006"/>
        <v>-884.149999999908</v>
      </c>
      <c r="N9198">
        <f t="shared" ca="1" si="1007"/>
        <v>-1673</v>
      </c>
    </row>
    <row r="9199" spans="1:14" x14ac:dyDescent="0.25">
      <c r="A9199">
        <f ca="1"/>
        <v>0</v>
      </c>
      <c r="B9199">
        <f ca="1"/>
        <v>9</v>
      </c>
      <c r="C9199">
        <f ca="1"/>
        <v>8</v>
      </c>
      <c r="D9199">
        <f ca="1"/>
        <v>8</v>
      </c>
      <c r="E9199">
        <f ca="1"/>
        <v>0</v>
      </c>
      <c r="F9199">
        <f ca="1"/>
        <v>0</v>
      </c>
      <c r="G9199">
        <f t="shared" ca="1" si="1001"/>
        <v>9</v>
      </c>
      <c r="H9199">
        <f t="shared" ca="1" si="1002"/>
        <v>8</v>
      </c>
      <c r="I9199">
        <f t="shared" ca="1" si="1003"/>
        <v>7</v>
      </c>
      <c r="J9199">
        <f t="shared" ca="1" si="1004"/>
        <v>8</v>
      </c>
      <c r="K9199" cm="1">
        <f t="array" aca="1" ref="K9199" ca="1">IF(G9199&gt;7,
        IF(G9199&gt;H9199, 1, IF(G9199&lt;H9199, 0, 2)),
        IF(       H9199&gt;7,
                     IF(G9199&gt;H9199, 1, IF(G9199&lt;H9199, 0, 2)),
                     IF(         G9199&lt;6,
                                   IF(            _xlfn.XLOOKUP(C9199,'deck &amp; rules'!$D$22:$M$22,_xlfn.XLOOKUP(H9199,'deck &amp; rules'!$C$23:$C$30,'deck &amp; rules'!$D$23:$M$30))="draw",
                                                     IF(I9199&gt;J9199,1,IF(I9199&lt;J9199,0,2)),
                                                     IF(I9199&gt;H9199,1,IF(I9199&lt;H9199,0,2))),
                                   IF(H9199&lt;7,
                                        IF(G9199&gt;J9199,1,IF(G9199&lt;J9199,0,2)),
                                        IF(G9199&gt;H9199,1,IF(G9199&lt;H9199,0,2))
                                        )
                          )
              )
        )</f>
        <v>1</v>
      </c>
      <c r="L9199">
        <f t="shared" ca="1" si="1005"/>
        <v>-1000</v>
      </c>
      <c r="M9199">
        <f t="shared" ca="1" si="1006"/>
        <v>-885.149999999908</v>
      </c>
      <c r="N9199">
        <f t="shared" ca="1" si="1007"/>
        <v>-1674</v>
      </c>
    </row>
    <row r="9200" spans="1:14" x14ac:dyDescent="0.25">
      <c r="A9200">
        <f ca="1"/>
        <v>1</v>
      </c>
      <c r="B9200">
        <f ca="1"/>
        <v>6</v>
      </c>
      <c r="C9200">
        <f ca="1"/>
        <v>5</v>
      </c>
      <c r="D9200">
        <f ca="1"/>
        <v>8</v>
      </c>
      <c r="E9200">
        <f ca="1"/>
        <v>0</v>
      </c>
      <c r="F9200">
        <f ca="1"/>
        <v>9</v>
      </c>
      <c r="G9200">
        <f t="shared" ca="1" si="1001"/>
        <v>7</v>
      </c>
      <c r="H9200">
        <f t="shared" ca="1" si="1002"/>
        <v>8</v>
      </c>
      <c r="I9200">
        <f t="shared" ca="1" si="1003"/>
        <v>2</v>
      </c>
      <c r="J9200">
        <f t="shared" ca="1" si="1004"/>
        <v>7</v>
      </c>
      <c r="K9200" cm="1">
        <f t="array" aca="1" ref="K9200" ca="1">IF(G9200&gt;7,
        IF(G9200&gt;H9200, 1, IF(G9200&lt;H9200, 0, 2)),
        IF(       H9200&gt;7,
                     IF(G9200&gt;H9200, 1, IF(G9200&lt;H9200, 0, 2)),
                     IF(         G9200&lt;6,
                                   IF(            _xlfn.XLOOKUP(C9200,'deck &amp; rules'!$D$22:$M$22,_xlfn.XLOOKUP(H9200,'deck &amp; rules'!$C$23:$C$30,'deck &amp; rules'!$D$23:$M$30))="draw",
                                                     IF(I9200&gt;J9200,1,IF(I9200&lt;J9200,0,2)),
                                                     IF(I9200&gt;H9200,1,IF(I9200&lt;H9200,0,2))),
                                   IF(H9200&lt;7,
                                        IF(G9200&gt;J9200,1,IF(G9200&lt;J9200,0,2)),
                                        IF(G9200&gt;H9200,1,IF(G9200&lt;H9200,0,2))
                                        )
                          )
              )
        )</f>
        <v>0</v>
      </c>
      <c r="L9200">
        <f t="shared" ca="1" si="1005"/>
        <v>-1001</v>
      </c>
      <c r="M9200">
        <f t="shared" ca="1" si="1006"/>
        <v>-884.19999999990796</v>
      </c>
      <c r="N9200">
        <f t="shared" ca="1" si="1007"/>
        <v>-1675</v>
      </c>
    </row>
    <row r="9201" spans="1:14" x14ac:dyDescent="0.25">
      <c r="A9201">
        <f ca="1"/>
        <v>2</v>
      </c>
      <c r="B9201">
        <f ca="1"/>
        <v>7</v>
      </c>
      <c r="C9201">
        <f ca="1"/>
        <v>7</v>
      </c>
      <c r="D9201">
        <f ca="1"/>
        <v>0</v>
      </c>
      <c r="E9201">
        <f ca="1"/>
        <v>0</v>
      </c>
      <c r="F9201">
        <f ca="1"/>
        <v>1</v>
      </c>
      <c r="G9201">
        <f t="shared" ca="1" si="1001"/>
        <v>9</v>
      </c>
      <c r="H9201">
        <f t="shared" ca="1" si="1002"/>
        <v>0</v>
      </c>
      <c r="I9201">
        <f t="shared" ca="1" si="1003"/>
        <v>6</v>
      </c>
      <c r="J9201">
        <f t="shared" ca="1" si="1004"/>
        <v>1</v>
      </c>
      <c r="K9201" cm="1">
        <f t="array" aca="1" ref="K9201" ca="1">IF(G9201&gt;7,
        IF(G9201&gt;H9201, 1, IF(G9201&lt;H9201, 0, 2)),
        IF(       H9201&gt;7,
                     IF(G9201&gt;H9201, 1, IF(G9201&lt;H9201, 0, 2)),
                     IF(         G9201&lt;6,
                                   IF(            _xlfn.XLOOKUP(C9201,'deck &amp; rules'!$D$22:$M$22,_xlfn.XLOOKUP(H9201,'deck &amp; rules'!$C$23:$C$30,'deck &amp; rules'!$D$23:$M$30))="draw",
                                                     IF(I9201&gt;J9201,1,IF(I9201&lt;J9201,0,2)),
                                                     IF(I9201&gt;H9201,1,IF(I9201&lt;H9201,0,2))),
                                   IF(H9201&lt;7,
                                        IF(G9201&gt;J9201,1,IF(G9201&lt;J9201,0,2)),
                                        IF(G9201&gt;H9201,1,IF(G9201&lt;H9201,0,2))
                                        )
                          )
              )
        )</f>
        <v>1</v>
      </c>
      <c r="L9201">
        <f t="shared" ca="1" si="1005"/>
        <v>-1000</v>
      </c>
      <c r="M9201">
        <f t="shared" ca="1" si="1006"/>
        <v>-885.19999999990796</v>
      </c>
      <c r="N9201">
        <f t="shared" ca="1" si="1007"/>
        <v>-1676</v>
      </c>
    </row>
    <row r="9202" spans="1:14" x14ac:dyDescent="0.25">
      <c r="A9202">
        <f ca="1"/>
        <v>0</v>
      </c>
      <c r="B9202">
        <f ca="1"/>
        <v>7</v>
      </c>
      <c r="C9202">
        <f ca="1"/>
        <v>1</v>
      </c>
      <c r="D9202">
        <f ca="1"/>
        <v>0</v>
      </c>
      <c r="E9202">
        <f ca="1"/>
        <v>8</v>
      </c>
      <c r="F9202">
        <f ca="1"/>
        <v>4</v>
      </c>
      <c r="G9202">
        <f t="shared" ca="1" si="1001"/>
        <v>7</v>
      </c>
      <c r="H9202">
        <f t="shared" ca="1" si="1002"/>
        <v>8</v>
      </c>
      <c r="I9202">
        <f t="shared" ca="1" si="1003"/>
        <v>8</v>
      </c>
      <c r="J9202">
        <f t="shared" ca="1" si="1004"/>
        <v>2</v>
      </c>
      <c r="K9202" cm="1">
        <f t="array" aca="1" ref="K9202" ca="1">IF(G9202&gt;7,
        IF(G9202&gt;H9202, 1, IF(G9202&lt;H9202, 0, 2)),
        IF(       H9202&gt;7,
                     IF(G9202&gt;H9202, 1, IF(G9202&lt;H9202, 0, 2)),
                     IF(         G9202&lt;6,
                                   IF(            _xlfn.XLOOKUP(C9202,'deck &amp; rules'!$D$22:$M$22,_xlfn.XLOOKUP(H9202,'deck &amp; rules'!$C$23:$C$30,'deck &amp; rules'!$D$23:$M$30))="draw",
                                                     IF(I9202&gt;J9202,1,IF(I9202&lt;J9202,0,2)),
                                                     IF(I9202&gt;H9202,1,IF(I9202&lt;H9202,0,2))),
                                   IF(H9202&lt;7,
                                        IF(G9202&gt;J9202,1,IF(G9202&lt;J9202,0,2)),
                                        IF(G9202&gt;H9202,1,IF(G9202&lt;H9202,0,2))
                                        )
                          )
              )
        )</f>
        <v>0</v>
      </c>
      <c r="L9202">
        <f t="shared" ca="1" si="1005"/>
        <v>-1001</v>
      </c>
      <c r="M9202">
        <f t="shared" ca="1" si="1006"/>
        <v>-884.24999999990791</v>
      </c>
      <c r="N9202">
        <f t="shared" ca="1" si="1007"/>
        <v>-1677</v>
      </c>
    </row>
    <row r="9203" spans="1:14" x14ac:dyDescent="0.25">
      <c r="A9203">
        <f ca="1"/>
        <v>0</v>
      </c>
      <c r="B9203">
        <f ca="1"/>
        <v>8</v>
      </c>
      <c r="C9203">
        <f ca="1"/>
        <v>0</v>
      </c>
      <c r="D9203">
        <f ca="1"/>
        <v>6</v>
      </c>
      <c r="E9203">
        <f ca="1"/>
        <v>4</v>
      </c>
      <c r="F9203">
        <f ca="1"/>
        <v>4</v>
      </c>
      <c r="G9203">
        <f t="shared" ca="1" si="1001"/>
        <v>8</v>
      </c>
      <c r="H9203">
        <f t="shared" ca="1" si="1002"/>
        <v>0</v>
      </c>
      <c r="I9203">
        <f t="shared" ca="1" si="1003"/>
        <v>8</v>
      </c>
      <c r="J9203">
        <f t="shared" ca="1" si="1004"/>
        <v>4</v>
      </c>
      <c r="K9203" cm="1">
        <f t="array" aca="1" ref="K9203" ca="1">IF(G9203&gt;7,
        IF(G9203&gt;H9203, 1, IF(G9203&lt;H9203, 0, 2)),
        IF(       H9203&gt;7,
                     IF(G9203&gt;H9203, 1, IF(G9203&lt;H9203, 0, 2)),
                     IF(         G9203&lt;6,
                                   IF(            _xlfn.XLOOKUP(C9203,'deck &amp; rules'!$D$22:$M$22,_xlfn.XLOOKUP(H9203,'deck &amp; rules'!$C$23:$C$30,'deck &amp; rules'!$D$23:$M$30))="draw",
                                                     IF(I9203&gt;J9203,1,IF(I9203&lt;J9203,0,2)),
                                                     IF(I9203&gt;H9203,1,IF(I9203&lt;H9203,0,2))),
                                   IF(H9203&lt;7,
                                        IF(G9203&gt;J9203,1,IF(G9203&lt;J9203,0,2)),
                                        IF(G9203&gt;H9203,1,IF(G9203&lt;H9203,0,2))
                                        )
                          )
              )
        )</f>
        <v>1</v>
      </c>
      <c r="L9203">
        <f t="shared" ca="1" si="1005"/>
        <v>-1000</v>
      </c>
      <c r="M9203">
        <f t="shared" ca="1" si="1006"/>
        <v>-885.24999999990791</v>
      </c>
      <c r="N9203">
        <f t="shared" ca="1" si="1007"/>
        <v>-1678</v>
      </c>
    </row>
    <row r="9204" spans="1:14" x14ac:dyDescent="0.25">
      <c r="A9204">
        <f ca="1"/>
        <v>3</v>
      </c>
      <c r="B9204">
        <f ca="1"/>
        <v>8</v>
      </c>
      <c r="C9204">
        <f ca="1"/>
        <v>5</v>
      </c>
      <c r="D9204">
        <f ca="1"/>
        <v>0</v>
      </c>
      <c r="E9204">
        <f ca="1"/>
        <v>9</v>
      </c>
      <c r="F9204">
        <f ca="1"/>
        <v>4</v>
      </c>
      <c r="G9204">
        <f t="shared" ca="1" si="1001"/>
        <v>1</v>
      </c>
      <c r="H9204">
        <f t="shared" ca="1" si="1002"/>
        <v>9</v>
      </c>
      <c r="I9204">
        <f t="shared" ca="1" si="1003"/>
        <v>6</v>
      </c>
      <c r="J9204">
        <f t="shared" ca="1" si="1004"/>
        <v>3</v>
      </c>
      <c r="K9204" cm="1">
        <f t="array" aca="1" ref="K9204" ca="1">IF(G9204&gt;7,
        IF(G9204&gt;H9204, 1, IF(G9204&lt;H9204, 0, 2)),
        IF(       H9204&gt;7,
                     IF(G9204&gt;H9204, 1, IF(G9204&lt;H9204, 0, 2)),
                     IF(         G9204&lt;6,
                                   IF(            _xlfn.XLOOKUP(C9204,'deck &amp; rules'!$D$22:$M$22,_xlfn.XLOOKUP(H9204,'deck &amp; rules'!$C$23:$C$30,'deck &amp; rules'!$D$23:$M$30))="draw",
                                                     IF(I9204&gt;J9204,1,IF(I9204&lt;J9204,0,2)),
                                                     IF(I9204&gt;H9204,1,IF(I9204&lt;H9204,0,2))),
                                   IF(H9204&lt;7,
                                        IF(G9204&gt;J9204,1,IF(G9204&lt;J9204,0,2)),
                                        IF(G9204&gt;H9204,1,IF(G9204&lt;H9204,0,2))
                                        )
                          )
              )
        )</f>
        <v>0</v>
      </c>
      <c r="L9204">
        <f t="shared" ca="1" si="1005"/>
        <v>-1001</v>
      </c>
      <c r="M9204">
        <f t="shared" ca="1" si="1006"/>
        <v>-884.29999999990787</v>
      </c>
      <c r="N9204">
        <f t="shared" ca="1" si="1007"/>
        <v>-1679</v>
      </c>
    </row>
    <row r="9205" spans="1:14" x14ac:dyDescent="0.25">
      <c r="A9205">
        <f ca="1"/>
        <v>5</v>
      </c>
      <c r="B9205">
        <f ca="1"/>
        <v>0</v>
      </c>
      <c r="C9205">
        <f ca="1"/>
        <v>0</v>
      </c>
      <c r="D9205">
        <f ca="1"/>
        <v>5</v>
      </c>
      <c r="E9205">
        <f ca="1"/>
        <v>9</v>
      </c>
      <c r="F9205">
        <f ca="1"/>
        <v>9</v>
      </c>
      <c r="G9205">
        <f t="shared" ca="1" si="1001"/>
        <v>5</v>
      </c>
      <c r="H9205">
        <f t="shared" ca="1" si="1002"/>
        <v>4</v>
      </c>
      <c r="I9205">
        <f t="shared" ca="1" si="1003"/>
        <v>5</v>
      </c>
      <c r="J9205">
        <f t="shared" ca="1" si="1004"/>
        <v>3</v>
      </c>
      <c r="K9205" cm="1">
        <f t="array" aca="1" ref="K9205" ca="1">IF(G9205&gt;7,
        IF(G9205&gt;H9205, 1, IF(G9205&lt;H9205, 0, 2)),
        IF(       H9205&gt;7,
                     IF(G9205&gt;H9205, 1, IF(G9205&lt;H9205, 0, 2)),
                     IF(         G9205&lt;6,
                                   IF(            _xlfn.XLOOKUP(C9205,'deck &amp; rules'!$D$22:$M$22,_xlfn.XLOOKUP(H9205,'deck &amp; rules'!$C$23:$C$30,'deck &amp; rules'!$D$23:$M$30))="draw",
                                                     IF(I9205&gt;J9205,1,IF(I9205&lt;J9205,0,2)),
                                                     IF(I9205&gt;H9205,1,IF(I9205&lt;H9205,0,2))),
                                   IF(H9205&lt;7,
                                        IF(G9205&gt;J9205,1,IF(G9205&lt;J9205,0,2)),
                                        IF(G9205&gt;H9205,1,IF(G9205&lt;H9205,0,2))
                                        )
                          )
              )
        )</f>
        <v>1</v>
      </c>
      <c r="L9205">
        <f t="shared" ca="1" si="1005"/>
        <v>-1000</v>
      </c>
      <c r="M9205">
        <f t="shared" ca="1" si="1006"/>
        <v>-885.29999999990787</v>
      </c>
      <c r="N9205">
        <f t="shared" ca="1" si="1007"/>
        <v>-1680</v>
      </c>
    </row>
    <row r="9206" spans="1:14" x14ac:dyDescent="0.25">
      <c r="A9206">
        <f ca="1"/>
        <v>8</v>
      </c>
      <c r="B9206">
        <f ca="1"/>
        <v>1</v>
      </c>
      <c r="C9206">
        <f ca="1"/>
        <v>2</v>
      </c>
      <c r="D9206">
        <f ca="1"/>
        <v>6</v>
      </c>
      <c r="E9206">
        <f ca="1"/>
        <v>5</v>
      </c>
      <c r="F9206">
        <f ca="1"/>
        <v>0</v>
      </c>
      <c r="G9206">
        <f t="shared" ca="1" si="1001"/>
        <v>9</v>
      </c>
      <c r="H9206">
        <f t="shared" ca="1" si="1002"/>
        <v>1</v>
      </c>
      <c r="I9206">
        <f t="shared" ca="1" si="1003"/>
        <v>1</v>
      </c>
      <c r="J9206">
        <f t="shared" ca="1" si="1004"/>
        <v>1</v>
      </c>
      <c r="K9206" cm="1">
        <f t="array" aca="1" ref="K9206" ca="1">IF(G9206&gt;7,
        IF(G9206&gt;H9206, 1, IF(G9206&lt;H9206, 0, 2)),
        IF(       H9206&gt;7,
                     IF(G9206&gt;H9206, 1, IF(G9206&lt;H9206, 0, 2)),
                     IF(         G9206&lt;6,
                                   IF(            _xlfn.XLOOKUP(C9206,'deck &amp; rules'!$D$22:$M$22,_xlfn.XLOOKUP(H9206,'deck &amp; rules'!$C$23:$C$30,'deck &amp; rules'!$D$23:$M$30))="draw",
                                                     IF(I9206&gt;J9206,1,IF(I9206&lt;J9206,0,2)),
                                                     IF(I9206&gt;H9206,1,IF(I9206&lt;H9206,0,2))),
                                   IF(H9206&lt;7,
                                        IF(G9206&gt;J9206,1,IF(G9206&lt;J9206,0,2)),
                                        IF(G9206&gt;H9206,1,IF(G9206&lt;H9206,0,2))
                                        )
                          )
              )
        )</f>
        <v>1</v>
      </c>
      <c r="L9206">
        <f t="shared" ca="1" si="1005"/>
        <v>-999</v>
      </c>
      <c r="M9206">
        <f t="shared" ca="1" si="1006"/>
        <v>-886.29999999990787</v>
      </c>
      <c r="N9206">
        <f t="shared" ca="1" si="1007"/>
        <v>-1681</v>
      </c>
    </row>
    <row r="9207" spans="1:14" x14ac:dyDescent="0.25">
      <c r="A9207">
        <f ca="1"/>
        <v>1</v>
      </c>
      <c r="B9207">
        <f ca="1"/>
        <v>9</v>
      </c>
      <c r="C9207">
        <f ca="1"/>
        <v>7</v>
      </c>
      <c r="D9207">
        <f ca="1"/>
        <v>0</v>
      </c>
      <c r="E9207">
        <f ca="1"/>
        <v>5</v>
      </c>
      <c r="F9207">
        <f ca="1"/>
        <v>0</v>
      </c>
      <c r="G9207">
        <f t="shared" ca="1" si="1001"/>
        <v>0</v>
      </c>
      <c r="H9207">
        <f t="shared" ca="1" si="1002"/>
        <v>5</v>
      </c>
      <c r="I9207">
        <f t="shared" ca="1" si="1003"/>
        <v>7</v>
      </c>
      <c r="J9207">
        <f t="shared" ca="1" si="1004"/>
        <v>5</v>
      </c>
      <c r="K9207" cm="1">
        <f t="array" aca="1" ref="K9207" ca="1">IF(G9207&gt;7,
        IF(G9207&gt;H9207, 1, IF(G9207&lt;H9207, 0, 2)),
        IF(       H9207&gt;7,
                     IF(G9207&gt;H9207, 1, IF(G9207&lt;H9207, 0, 2)),
                     IF(         G9207&lt;6,
                                   IF(            _xlfn.XLOOKUP(C9207,'deck &amp; rules'!$D$22:$M$22,_xlfn.XLOOKUP(H9207,'deck &amp; rules'!$C$23:$C$30,'deck &amp; rules'!$D$23:$M$30))="draw",
                                                     IF(I9207&gt;J9207,1,IF(I9207&lt;J9207,0,2)),
                                                     IF(I9207&gt;H9207,1,IF(I9207&lt;H9207,0,2))),
                                   IF(H9207&lt;7,
                                        IF(G9207&gt;J9207,1,IF(G9207&lt;J9207,0,2)),
                                        IF(G9207&gt;H9207,1,IF(G9207&lt;H9207,0,2))
                                        )
                          )
              )
        )</f>
        <v>1</v>
      </c>
      <c r="L9207">
        <f t="shared" ca="1" si="1005"/>
        <v>-998</v>
      </c>
      <c r="M9207">
        <f t="shared" ca="1" si="1006"/>
        <v>-887.29999999990787</v>
      </c>
      <c r="N9207">
        <f t="shared" ca="1" si="1007"/>
        <v>-1682</v>
      </c>
    </row>
    <row r="9208" spans="1:14" x14ac:dyDescent="0.25">
      <c r="A9208">
        <f ca="1"/>
        <v>9</v>
      </c>
      <c r="B9208">
        <f ca="1"/>
        <v>3</v>
      </c>
      <c r="C9208">
        <f ca="1"/>
        <v>0</v>
      </c>
      <c r="D9208">
        <f ca="1"/>
        <v>6</v>
      </c>
      <c r="E9208">
        <f ca="1"/>
        <v>3</v>
      </c>
      <c r="F9208">
        <f ca="1"/>
        <v>0</v>
      </c>
      <c r="G9208">
        <f t="shared" ca="1" si="1001"/>
        <v>2</v>
      </c>
      <c r="H9208">
        <f t="shared" ca="1" si="1002"/>
        <v>9</v>
      </c>
      <c r="I9208">
        <f t="shared" ca="1" si="1003"/>
        <v>2</v>
      </c>
      <c r="J9208">
        <f t="shared" ca="1" si="1004"/>
        <v>9</v>
      </c>
      <c r="K9208" cm="1">
        <f t="array" aca="1" ref="K9208" ca="1">IF(G9208&gt;7,
        IF(G9208&gt;H9208, 1, IF(G9208&lt;H9208, 0, 2)),
        IF(       H9208&gt;7,
                     IF(G9208&gt;H9208, 1, IF(G9208&lt;H9208, 0, 2)),
                     IF(         G9208&lt;6,
                                   IF(            _xlfn.XLOOKUP(C9208,'deck &amp; rules'!$D$22:$M$22,_xlfn.XLOOKUP(H9208,'deck &amp; rules'!$C$23:$C$30,'deck &amp; rules'!$D$23:$M$30))="draw",
                                                     IF(I9208&gt;J9208,1,IF(I9208&lt;J9208,0,2)),
                                                     IF(I9208&gt;H9208,1,IF(I9208&lt;H9208,0,2))),
                                   IF(H9208&lt;7,
                                        IF(G9208&gt;J9208,1,IF(G9208&lt;J9208,0,2)),
                                        IF(G9208&gt;H9208,1,IF(G9208&lt;H9208,0,2))
                                        )
                          )
              )
        )</f>
        <v>0</v>
      </c>
      <c r="L9208">
        <f t="shared" ca="1" si="1005"/>
        <v>-999</v>
      </c>
      <c r="M9208">
        <f t="shared" ca="1" si="1006"/>
        <v>-886.34999999990782</v>
      </c>
      <c r="N9208">
        <f t="shared" ca="1" si="1007"/>
        <v>-1683</v>
      </c>
    </row>
    <row r="9209" spans="1:14" x14ac:dyDescent="0.25">
      <c r="A9209">
        <f ca="1"/>
        <v>1</v>
      </c>
      <c r="B9209">
        <f ca="1"/>
        <v>5</v>
      </c>
      <c r="C9209">
        <f ca="1"/>
        <v>4</v>
      </c>
      <c r="D9209">
        <f ca="1"/>
        <v>5</v>
      </c>
      <c r="E9209">
        <f ca="1"/>
        <v>2</v>
      </c>
      <c r="F9209">
        <f ca="1"/>
        <v>4</v>
      </c>
      <c r="G9209">
        <f t="shared" ca="1" si="1001"/>
        <v>6</v>
      </c>
      <c r="H9209">
        <f t="shared" ca="1" si="1002"/>
        <v>7</v>
      </c>
      <c r="I9209">
        <f t="shared" ca="1" si="1003"/>
        <v>0</v>
      </c>
      <c r="J9209">
        <f t="shared" ca="1" si="1004"/>
        <v>1</v>
      </c>
      <c r="K9209" cm="1">
        <f t="array" aca="1" ref="K9209" ca="1">IF(G9209&gt;7,
        IF(G9209&gt;H9209, 1, IF(G9209&lt;H9209, 0, 2)),
        IF(       H9209&gt;7,
                     IF(G9209&gt;H9209, 1, IF(G9209&lt;H9209, 0, 2)),
                     IF(         G9209&lt;6,
                                   IF(            _xlfn.XLOOKUP(C9209,'deck &amp; rules'!$D$22:$M$22,_xlfn.XLOOKUP(H9209,'deck &amp; rules'!$C$23:$C$30,'deck &amp; rules'!$D$23:$M$30))="draw",
                                                     IF(I9209&gt;J9209,1,IF(I9209&lt;J9209,0,2)),
                                                     IF(I9209&gt;H9209,1,IF(I9209&lt;H9209,0,2))),
                                   IF(H9209&lt;7,
                                        IF(G9209&gt;J9209,1,IF(G9209&lt;J9209,0,2)),
                                        IF(G9209&gt;H9209,1,IF(G9209&lt;H9209,0,2))
                                        )
                          )
              )
        )</f>
        <v>0</v>
      </c>
      <c r="L9209">
        <f t="shared" ca="1" si="1005"/>
        <v>-1000</v>
      </c>
      <c r="M9209">
        <f t="shared" ca="1" si="1006"/>
        <v>-885.39999999990778</v>
      </c>
      <c r="N9209">
        <f t="shared" ca="1" si="1007"/>
        <v>-1684</v>
      </c>
    </row>
    <row r="9210" spans="1:14" x14ac:dyDescent="0.25">
      <c r="A9210">
        <f ca="1"/>
        <v>0</v>
      </c>
      <c r="B9210">
        <f ca="1"/>
        <v>0</v>
      </c>
      <c r="C9210">
        <f ca="1"/>
        <v>0</v>
      </c>
      <c r="D9210">
        <f ca="1"/>
        <v>9</v>
      </c>
      <c r="E9210">
        <f ca="1"/>
        <v>4</v>
      </c>
      <c r="F9210">
        <f ca="1"/>
        <v>6</v>
      </c>
      <c r="G9210">
        <f t="shared" ca="1" si="1001"/>
        <v>0</v>
      </c>
      <c r="H9210">
        <f t="shared" ca="1" si="1002"/>
        <v>3</v>
      </c>
      <c r="I9210">
        <f t="shared" ca="1" si="1003"/>
        <v>0</v>
      </c>
      <c r="J9210">
        <f t="shared" ca="1" si="1004"/>
        <v>9</v>
      </c>
      <c r="K9210" cm="1">
        <f t="array" aca="1" ref="K9210" ca="1">IF(G9210&gt;7,
        IF(G9210&gt;H9210, 1, IF(G9210&lt;H9210, 0, 2)),
        IF(       H9210&gt;7,
                     IF(G9210&gt;H9210, 1, IF(G9210&lt;H9210, 0, 2)),
                     IF(         G9210&lt;6,
                                   IF(            _xlfn.XLOOKUP(C9210,'deck &amp; rules'!$D$22:$M$22,_xlfn.XLOOKUP(H9210,'deck &amp; rules'!$C$23:$C$30,'deck &amp; rules'!$D$23:$M$30))="draw",
                                                     IF(I9210&gt;J9210,1,IF(I9210&lt;J9210,0,2)),
                                                     IF(I9210&gt;H9210,1,IF(I9210&lt;H9210,0,2))),
                                   IF(H9210&lt;7,
                                        IF(G9210&gt;J9210,1,IF(G9210&lt;J9210,0,2)),
                                        IF(G9210&gt;H9210,1,IF(G9210&lt;H9210,0,2))
                                        )
                          )
              )
        )</f>
        <v>0</v>
      </c>
      <c r="L9210">
        <f t="shared" ca="1" si="1005"/>
        <v>-1001</v>
      </c>
      <c r="M9210">
        <f t="shared" ca="1" si="1006"/>
        <v>-884.44999999990773</v>
      </c>
      <c r="N9210">
        <f t="shared" ca="1" si="1007"/>
        <v>-1685</v>
      </c>
    </row>
    <row r="9211" spans="1:14" x14ac:dyDescent="0.25">
      <c r="A9211">
        <f ca="1"/>
        <v>5</v>
      </c>
      <c r="B9211">
        <f ca="1"/>
        <v>3</v>
      </c>
      <c r="C9211">
        <f ca="1"/>
        <v>7</v>
      </c>
      <c r="D9211">
        <f ca="1"/>
        <v>9</v>
      </c>
      <c r="E9211">
        <f ca="1"/>
        <v>5</v>
      </c>
      <c r="F9211">
        <f ca="1"/>
        <v>0</v>
      </c>
      <c r="G9211">
        <f t="shared" ca="1" si="1001"/>
        <v>8</v>
      </c>
      <c r="H9211">
        <f t="shared" ca="1" si="1002"/>
        <v>4</v>
      </c>
      <c r="I9211">
        <f t="shared" ca="1" si="1003"/>
        <v>5</v>
      </c>
      <c r="J9211">
        <f t="shared" ca="1" si="1004"/>
        <v>4</v>
      </c>
      <c r="K9211" cm="1">
        <f t="array" aca="1" ref="K9211" ca="1">IF(G9211&gt;7,
        IF(G9211&gt;H9211, 1, IF(G9211&lt;H9211, 0, 2)),
        IF(       H9211&gt;7,
                     IF(G9211&gt;H9211, 1, IF(G9211&lt;H9211, 0, 2)),
                     IF(         G9211&lt;6,
                                   IF(            _xlfn.XLOOKUP(C9211,'deck &amp; rules'!$D$22:$M$22,_xlfn.XLOOKUP(H9211,'deck &amp; rules'!$C$23:$C$30,'deck &amp; rules'!$D$23:$M$30))="draw",
                                                     IF(I9211&gt;J9211,1,IF(I9211&lt;J9211,0,2)),
                                                     IF(I9211&gt;H9211,1,IF(I9211&lt;H9211,0,2))),
                                   IF(H9211&lt;7,
                                        IF(G9211&gt;J9211,1,IF(G9211&lt;J9211,0,2)),
                                        IF(G9211&gt;H9211,1,IF(G9211&lt;H9211,0,2))
                                        )
                          )
              )
        )</f>
        <v>1</v>
      </c>
      <c r="L9211">
        <f t="shared" ca="1" si="1005"/>
        <v>-1000</v>
      </c>
      <c r="M9211">
        <f t="shared" ca="1" si="1006"/>
        <v>-885.44999999990773</v>
      </c>
      <c r="N9211">
        <f t="shared" ca="1" si="1007"/>
        <v>-1686</v>
      </c>
    </row>
    <row r="9212" spans="1:14" x14ac:dyDescent="0.25">
      <c r="A9212">
        <f ca="1"/>
        <v>0</v>
      </c>
      <c r="B9212">
        <f ca="1"/>
        <v>0</v>
      </c>
      <c r="C9212">
        <f ca="1"/>
        <v>0</v>
      </c>
      <c r="D9212">
        <f ca="1"/>
        <v>9</v>
      </c>
      <c r="E9212">
        <f ca="1"/>
        <v>6</v>
      </c>
      <c r="F9212">
        <f ca="1"/>
        <v>7</v>
      </c>
      <c r="G9212">
        <f t="shared" ca="1" si="1001"/>
        <v>0</v>
      </c>
      <c r="H9212">
        <f t="shared" ca="1" si="1002"/>
        <v>5</v>
      </c>
      <c r="I9212">
        <f t="shared" ca="1" si="1003"/>
        <v>0</v>
      </c>
      <c r="J9212">
        <f t="shared" ca="1" si="1004"/>
        <v>2</v>
      </c>
      <c r="K9212" cm="1">
        <f t="array" aca="1" ref="K9212" ca="1">IF(G9212&gt;7,
        IF(G9212&gt;H9212, 1, IF(G9212&lt;H9212, 0, 2)),
        IF(       H9212&gt;7,
                     IF(G9212&gt;H9212, 1, IF(G9212&lt;H9212, 0, 2)),
                     IF(         G9212&lt;6,
                                   IF(            _xlfn.XLOOKUP(C9212,'deck &amp; rules'!$D$22:$M$22,_xlfn.XLOOKUP(H9212,'deck &amp; rules'!$C$23:$C$30,'deck &amp; rules'!$D$23:$M$30))="draw",
                                                     IF(I9212&gt;J9212,1,IF(I9212&lt;J9212,0,2)),
                                                     IF(I9212&gt;H9212,1,IF(I9212&lt;H9212,0,2))),
                                   IF(H9212&lt;7,
                                        IF(G9212&gt;J9212,1,IF(G9212&lt;J9212,0,2)),
                                        IF(G9212&gt;H9212,1,IF(G9212&lt;H9212,0,2))
                                        )
                          )
              )
        )</f>
        <v>0</v>
      </c>
      <c r="L9212">
        <f t="shared" ca="1" si="1005"/>
        <v>-1001</v>
      </c>
      <c r="M9212">
        <f t="shared" ca="1" si="1006"/>
        <v>-884.49999999990769</v>
      </c>
      <c r="N9212">
        <f t="shared" ca="1" si="1007"/>
        <v>-1687</v>
      </c>
    </row>
    <row r="9213" spans="1:14" x14ac:dyDescent="0.25">
      <c r="A9213">
        <f ca="1"/>
        <v>3</v>
      </c>
      <c r="B9213">
        <f ca="1"/>
        <v>0</v>
      </c>
      <c r="C9213">
        <f ca="1"/>
        <v>4</v>
      </c>
      <c r="D9213">
        <f ca="1"/>
        <v>6</v>
      </c>
      <c r="E9213">
        <f ca="1"/>
        <v>6</v>
      </c>
      <c r="F9213">
        <f ca="1"/>
        <v>4</v>
      </c>
      <c r="G9213">
        <f t="shared" ca="1" si="1001"/>
        <v>3</v>
      </c>
      <c r="H9213">
        <f t="shared" ca="1" si="1002"/>
        <v>2</v>
      </c>
      <c r="I9213">
        <f t="shared" ca="1" si="1003"/>
        <v>7</v>
      </c>
      <c r="J9213">
        <f t="shared" ca="1" si="1004"/>
        <v>6</v>
      </c>
      <c r="K9213" cm="1">
        <f t="array" aca="1" ref="K9213" ca="1">IF(G9213&gt;7,
        IF(G9213&gt;H9213, 1, IF(G9213&lt;H9213, 0, 2)),
        IF(       H9213&gt;7,
                     IF(G9213&gt;H9213, 1, IF(G9213&lt;H9213, 0, 2)),
                     IF(         G9213&lt;6,
                                   IF(            _xlfn.XLOOKUP(C9213,'deck &amp; rules'!$D$22:$M$22,_xlfn.XLOOKUP(H9213,'deck &amp; rules'!$C$23:$C$30,'deck &amp; rules'!$D$23:$M$30))="draw",
                                                     IF(I9213&gt;J9213,1,IF(I9213&lt;J9213,0,2)),
                                                     IF(I9213&gt;H9213,1,IF(I9213&lt;H9213,0,2))),
                                   IF(H9213&lt;7,
                                        IF(G9213&gt;J9213,1,IF(G9213&lt;J9213,0,2)),
                                        IF(G9213&gt;H9213,1,IF(G9213&lt;H9213,0,2))
                                        )
                          )
              )
        )</f>
        <v>1</v>
      </c>
      <c r="L9213">
        <f t="shared" ca="1" si="1005"/>
        <v>-1000</v>
      </c>
      <c r="M9213">
        <f t="shared" ca="1" si="1006"/>
        <v>-885.49999999990769</v>
      </c>
      <c r="N9213">
        <f t="shared" ca="1" si="1007"/>
        <v>-1688</v>
      </c>
    </row>
    <row r="9214" spans="1:14" x14ac:dyDescent="0.25">
      <c r="A9214">
        <f ca="1"/>
        <v>6</v>
      </c>
      <c r="B9214">
        <f ca="1"/>
        <v>4</v>
      </c>
      <c r="C9214">
        <f ca="1"/>
        <v>4</v>
      </c>
      <c r="D9214">
        <f ca="1"/>
        <v>3</v>
      </c>
      <c r="E9214">
        <f ca="1"/>
        <v>0</v>
      </c>
      <c r="F9214">
        <f ca="1"/>
        <v>0</v>
      </c>
      <c r="G9214">
        <f t="shared" ca="1" si="1001"/>
        <v>0</v>
      </c>
      <c r="H9214">
        <f t="shared" ca="1" si="1002"/>
        <v>3</v>
      </c>
      <c r="I9214">
        <f t="shared" ca="1" si="1003"/>
        <v>4</v>
      </c>
      <c r="J9214">
        <f t="shared" ca="1" si="1004"/>
        <v>3</v>
      </c>
      <c r="K9214" cm="1">
        <f t="array" aca="1" ref="K9214" ca="1">IF(G9214&gt;7,
        IF(G9214&gt;H9214, 1, IF(G9214&lt;H9214, 0, 2)),
        IF(       H9214&gt;7,
                     IF(G9214&gt;H9214, 1, IF(G9214&lt;H9214, 0, 2)),
                     IF(         G9214&lt;6,
                                   IF(            _xlfn.XLOOKUP(C9214,'deck &amp; rules'!$D$22:$M$22,_xlfn.XLOOKUP(H9214,'deck &amp; rules'!$C$23:$C$30,'deck &amp; rules'!$D$23:$M$30))="draw",
                                                     IF(I9214&gt;J9214,1,IF(I9214&lt;J9214,0,2)),
                                                     IF(I9214&gt;H9214,1,IF(I9214&lt;H9214,0,2))),
                                   IF(H9214&lt;7,
                                        IF(G9214&gt;J9214,1,IF(G9214&lt;J9214,0,2)),
                                        IF(G9214&gt;H9214,1,IF(G9214&lt;H9214,0,2))
                                        )
                          )
              )
        )</f>
        <v>1</v>
      </c>
      <c r="L9214">
        <f t="shared" ca="1" si="1005"/>
        <v>-999</v>
      </c>
      <c r="M9214">
        <f t="shared" ca="1" si="1006"/>
        <v>-886.49999999990769</v>
      </c>
      <c r="N9214">
        <f t="shared" ca="1" si="1007"/>
        <v>-1689</v>
      </c>
    </row>
    <row r="9215" spans="1:14" x14ac:dyDescent="0.25">
      <c r="A9215">
        <f ca="1"/>
        <v>6</v>
      </c>
      <c r="B9215">
        <f ca="1"/>
        <v>0</v>
      </c>
      <c r="C9215">
        <f ca="1"/>
        <v>2</v>
      </c>
      <c r="D9215">
        <f ca="1"/>
        <v>1</v>
      </c>
      <c r="E9215">
        <f ca="1"/>
        <v>6</v>
      </c>
      <c r="F9215">
        <f ca="1"/>
        <v>8</v>
      </c>
      <c r="G9215">
        <f t="shared" ca="1" si="1001"/>
        <v>6</v>
      </c>
      <c r="H9215">
        <f t="shared" ca="1" si="1002"/>
        <v>7</v>
      </c>
      <c r="I9215">
        <f t="shared" ca="1" si="1003"/>
        <v>8</v>
      </c>
      <c r="J9215">
        <f t="shared" ca="1" si="1004"/>
        <v>5</v>
      </c>
      <c r="K9215" cm="1">
        <f t="array" aca="1" ref="K9215" ca="1">IF(G9215&gt;7,
        IF(G9215&gt;H9215, 1, IF(G9215&lt;H9215, 0, 2)),
        IF(       H9215&gt;7,
                     IF(G9215&gt;H9215, 1, IF(G9215&lt;H9215, 0, 2)),
                     IF(         G9215&lt;6,
                                   IF(            _xlfn.XLOOKUP(C9215,'deck &amp; rules'!$D$22:$M$22,_xlfn.XLOOKUP(H9215,'deck &amp; rules'!$C$23:$C$30,'deck &amp; rules'!$D$23:$M$30))="draw",
                                                     IF(I9215&gt;J9215,1,IF(I9215&lt;J9215,0,2)),
                                                     IF(I9215&gt;H9215,1,IF(I9215&lt;H9215,0,2))),
                                   IF(H9215&lt;7,
                                        IF(G9215&gt;J9215,1,IF(G9215&lt;J9215,0,2)),
                                        IF(G9215&gt;H9215,1,IF(G9215&lt;H9215,0,2))
                                        )
                          )
              )
        )</f>
        <v>0</v>
      </c>
      <c r="L9215">
        <f t="shared" ca="1" si="1005"/>
        <v>-1000</v>
      </c>
      <c r="M9215">
        <f t="shared" ca="1" si="1006"/>
        <v>-885.54999999990764</v>
      </c>
      <c r="N9215">
        <f t="shared" ca="1" si="1007"/>
        <v>-1690</v>
      </c>
    </row>
    <row r="9216" spans="1:14" x14ac:dyDescent="0.25">
      <c r="A9216">
        <f ca="1"/>
        <v>2</v>
      </c>
      <c r="B9216">
        <f ca="1"/>
        <v>1</v>
      </c>
      <c r="C9216">
        <f ca="1"/>
        <v>3</v>
      </c>
      <c r="D9216">
        <f ca="1"/>
        <v>8</v>
      </c>
      <c r="E9216">
        <f ca="1"/>
        <v>8</v>
      </c>
      <c r="F9216">
        <f ca="1"/>
        <v>0</v>
      </c>
      <c r="G9216">
        <f t="shared" ca="1" si="1001"/>
        <v>3</v>
      </c>
      <c r="H9216">
        <f t="shared" ca="1" si="1002"/>
        <v>6</v>
      </c>
      <c r="I9216">
        <f t="shared" ca="1" si="1003"/>
        <v>6</v>
      </c>
      <c r="J9216">
        <f t="shared" ca="1" si="1004"/>
        <v>6</v>
      </c>
      <c r="K9216" cm="1">
        <f t="array" aca="1" ref="K9216" ca="1">IF(G9216&gt;7,
        IF(G9216&gt;H9216, 1, IF(G9216&lt;H9216, 0, 2)),
        IF(       H9216&gt;7,
                     IF(G9216&gt;H9216, 1, IF(G9216&lt;H9216, 0, 2)),
                     IF(         G9216&lt;6,
                                   IF(            _xlfn.XLOOKUP(C9216,'deck &amp; rules'!$D$22:$M$22,_xlfn.XLOOKUP(H9216,'deck &amp; rules'!$C$23:$C$30,'deck &amp; rules'!$D$23:$M$30))="draw",
                                                     IF(I9216&gt;J9216,1,IF(I9216&lt;J9216,0,2)),
                                                     IF(I9216&gt;H9216,1,IF(I9216&lt;H9216,0,2))),
                                   IF(H9216&lt;7,
                                        IF(G9216&gt;J9216,1,IF(G9216&lt;J9216,0,2)),
                                        IF(G9216&gt;H9216,1,IF(G9216&lt;H9216,0,2))
                                        )
                          )
              )
        )</f>
        <v>2</v>
      </c>
      <c r="L9216">
        <f t="shared" ca="1" si="1005"/>
        <v>-1001</v>
      </c>
      <c r="M9216">
        <f t="shared" ca="1" si="1006"/>
        <v>-886.54999999990764</v>
      </c>
      <c r="N9216">
        <f t="shared" ca="1" si="1007"/>
        <v>-1682</v>
      </c>
    </row>
    <row r="9217" spans="1:14" x14ac:dyDescent="0.25">
      <c r="A9217">
        <f ca="1"/>
        <v>0</v>
      </c>
      <c r="B9217">
        <f ca="1"/>
        <v>1</v>
      </c>
      <c r="C9217">
        <f ca="1"/>
        <v>0</v>
      </c>
      <c r="D9217">
        <f ca="1"/>
        <v>6</v>
      </c>
      <c r="E9217">
        <f ca="1"/>
        <v>2</v>
      </c>
      <c r="F9217">
        <f ca="1"/>
        <v>2</v>
      </c>
      <c r="G9217">
        <f t="shared" ca="1" si="1001"/>
        <v>1</v>
      </c>
      <c r="H9217">
        <f t="shared" ca="1" si="1002"/>
        <v>8</v>
      </c>
      <c r="I9217">
        <f t="shared" ca="1" si="1003"/>
        <v>1</v>
      </c>
      <c r="J9217">
        <f t="shared" ca="1" si="1004"/>
        <v>0</v>
      </c>
      <c r="K9217" cm="1">
        <f t="array" aca="1" ref="K9217" ca="1">IF(G9217&gt;7,
        IF(G9217&gt;H9217, 1, IF(G9217&lt;H9217, 0, 2)),
        IF(       H9217&gt;7,
                     IF(G9217&gt;H9217, 1, IF(G9217&lt;H9217, 0, 2)),
                     IF(         G9217&lt;6,
                                   IF(            _xlfn.XLOOKUP(C9217,'deck &amp; rules'!$D$22:$M$22,_xlfn.XLOOKUP(H9217,'deck &amp; rules'!$C$23:$C$30,'deck &amp; rules'!$D$23:$M$30))="draw",
                                                     IF(I9217&gt;J9217,1,IF(I9217&lt;J9217,0,2)),
                                                     IF(I9217&gt;H9217,1,IF(I9217&lt;H9217,0,2))),
                                   IF(H9217&lt;7,
                                        IF(G9217&gt;J9217,1,IF(G9217&lt;J9217,0,2)),
                                        IF(G9217&gt;H9217,1,IF(G9217&lt;H9217,0,2))
                                        )
                          )
              )
        )</f>
        <v>0</v>
      </c>
      <c r="L9217">
        <f t="shared" ca="1" si="1005"/>
        <v>-1002</v>
      </c>
      <c r="M9217">
        <f t="shared" ca="1" si="1006"/>
        <v>-885.5999999999076</v>
      </c>
      <c r="N9217">
        <f t="shared" ca="1" si="1007"/>
        <v>-1683</v>
      </c>
    </row>
    <row r="9218" spans="1:14" x14ac:dyDescent="0.25">
      <c r="A9218">
        <f ca="1"/>
        <v>6</v>
      </c>
      <c r="B9218">
        <f ca="1"/>
        <v>7</v>
      </c>
      <c r="C9218">
        <f ca="1"/>
        <v>8</v>
      </c>
      <c r="D9218">
        <f ca="1"/>
        <v>1</v>
      </c>
      <c r="E9218">
        <f ca="1"/>
        <v>0</v>
      </c>
      <c r="F9218">
        <f ca="1"/>
        <v>8</v>
      </c>
      <c r="G9218">
        <f t="shared" ca="1" si="1001"/>
        <v>3</v>
      </c>
      <c r="H9218">
        <f t="shared" ca="1" si="1002"/>
        <v>1</v>
      </c>
      <c r="I9218">
        <f t="shared" ca="1" si="1003"/>
        <v>1</v>
      </c>
      <c r="J9218">
        <f t="shared" ca="1" si="1004"/>
        <v>9</v>
      </c>
      <c r="K9218" cm="1">
        <f t="array" aca="1" ref="K9218" ca="1">IF(G9218&gt;7,
        IF(G9218&gt;H9218, 1, IF(G9218&lt;H9218, 0, 2)),
        IF(       H9218&gt;7,
                     IF(G9218&gt;H9218, 1, IF(G9218&lt;H9218, 0, 2)),
                     IF(         G9218&lt;6,
                                   IF(            _xlfn.XLOOKUP(C9218,'deck &amp; rules'!$D$22:$M$22,_xlfn.XLOOKUP(H9218,'deck &amp; rules'!$C$23:$C$30,'deck &amp; rules'!$D$23:$M$30))="draw",
                                                     IF(I9218&gt;J9218,1,IF(I9218&lt;J9218,0,2)),
                                                     IF(I9218&gt;H9218,1,IF(I9218&lt;H9218,0,2))),
                                   IF(H9218&lt;7,
                                        IF(G9218&gt;J9218,1,IF(G9218&lt;J9218,0,2)),
                                        IF(G9218&gt;H9218,1,IF(G9218&lt;H9218,0,2))
                                        )
                          )
              )
        )</f>
        <v>0</v>
      </c>
      <c r="L9218">
        <f t="shared" ca="1" si="1005"/>
        <v>-1003</v>
      </c>
      <c r="M9218">
        <f t="shared" ca="1" si="1006"/>
        <v>-884.64999999990755</v>
      </c>
      <c r="N9218">
        <f t="shared" ca="1" si="1007"/>
        <v>-1684</v>
      </c>
    </row>
    <row r="9219" spans="1:14" x14ac:dyDescent="0.25">
      <c r="A9219">
        <f ca="1"/>
        <v>3</v>
      </c>
      <c r="B9219">
        <f ca="1"/>
        <v>8</v>
      </c>
      <c r="C9219">
        <f ca="1"/>
        <v>4</v>
      </c>
      <c r="D9219">
        <f ca="1"/>
        <v>6</v>
      </c>
      <c r="E9219">
        <f ca="1"/>
        <v>7</v>
      </c>
      <c r="F9219">
        <f ca="1"/>
        <v>2</v>
      </c>
      <c r="G9219">
        <f t="shared" ref="G9219:G9282" ca="1" si="1008">IF(A9219+B9219&gt;9,A9219+B9219-10,A9219+B9219)</f>
        <v>1</v>
      </c>
      <c r="H9219">
        <f t="shared" ref="H9219:H9282" ca="1" si="1009">IF(D9219+E9219&gt;9,D9219+E9219-10,D9219+E9219)</f>
        <v>3</v>
      </c>
      <c r="I9219">
        <f t="shared" ref="I9219:I9282" ca="1" si="1010">IF(G9219+C9219&gt;9,G9219+C9219-10,G9219+C9219)</f>
        <v>5</v>
      </c>
      <c r="J9219">
        <f t="shared" ref="J9219:J9282" ca="1" si="1011">IF(H9219+F9219&gt;9,H9219+F9219-10,H9219+F9219)</f>
        <v>5</v>
      </c>
      <c r="K9219" cm="1">
        <f t="array" aca="1" ref="K9219" ca="1">IF(G9219&gt;7,
        IF(G9219&gt;H9219, 1, IF(G9219&lt;H9219, 0, 2)),
        IF(       H9219&gt;7,
                     IF(G9219&gt;H9219, 1, IF(G9219&lt;H9219, 0, 2)),
                     IF(         G9219&lt;6,
                                   IF(            _xlfn.XLOOKUP(C9219,'deck &amp; rules'!$D$22:$M$22,_xlfn.XLOOKUP(H9219,'deck &amp; rules'!$C$23:$C$30,'deck &amp; rules'!$D$23:$M$30))="draw",
                                                     IF(I9219&gt;J9219,1,IF(I9219&lt;J9219,0,2)),
                                                     IF(I9219&gt;H9219,1,IF(I9219&lt;H9219,0,2))),
                                   IF(H9219&lt;7,
                                        IF(G9219&gt;J9219,1,IF(G9219&lt;J9219,0,2)),
                                        IF(G9219&gt;H9219,1,IF(G9219&lt;H9219,0,2))
                                        )
                          )
              )
        )</f>
        <v>2</v>
      </c>
      <c r="L9219">
        <f t="shared" ca="1" si="1005"/>
        <v>-1004</v>
      </c>
      <c r="M9219">
        <f t="shared" ca="1" si="1006"/>
        <v>-885.64999999990755</v>
      </c>
      <c r="N9219">
        <f t="shared" ca="1" si="1007"/>
        <v>-1676</v>
      </c>
    </row>
    <row r="9220" spans="1:14" x14ac:dyDescent="0.25">
      <c r="A9220">
        <f ca="1"/>
        <v>0</v>
      </c>
      <c r="B9220">
        <f ca="1"/>
        <v>6</v>
      </c>
      <c r="C9220">
        <f ca="1"/>
        <v>8</v>
      </c>
      <c r="D9220">
        <f ca="1"/>
        <v>0</v>
      </c>
      <c r="E9220">
        <f ca="1"/>
        <v>9</v>
      </c>
      <c r="F9220">
        <f ca="1"/>
        <v>0</v>
      </c>
      <c r="G9220">
        <f t="shared" ca="1" si="1008"/>
        <v>6</v>
      </c>
      <c r="H9220">
        <f t="shared" ca="1" si="1009"/>
        <v>9</v>
      </c>
      <c r="I9220">
        <f t="shared" ca="1" si="1010"/>
        <v>4</v>
      </c>
      <c r="J9220">
        <f t="shared" ca="1" si="1011"/>
        <v>9</v>
      </c>
      <c r="K9220" cm="1">
        <f t="array" aca="1" ref="K9220" ca="1">IF(G9220&gt;7,
        IF(G9220&gt;H9220, 1, IF(G9220&lt;H9220, 0, 2)),
        IF(       H9220&gt;7,
                     IF(G9220&gt;H9220, 1, IF(G9220&lt;H9220, 0, 2)),
                     IF(         G9220&lt;6,
                                   IF(            _xlfn.XLOOKUP(C9220,'deck &amp; rules'!$D$22:$M$22,_xlfn.XLOOKUP(H9220,'deck &amp; rules'!$C$23:$C$30,'deck &amp; rules'!$D$23:$M$30))="draw",
                                                     IF(I9220&gt;J9220,1,IF(I9220&lt;J9220,0,2)),
                                                     IF(I9220&gt;H9220,1,IF(I9220&lt;H9220,0,2))),
                                   IF(H9220&lt;7,
                                        IF(G9220&gt;J9220,1,IF(G9220&lt;J9220,0,2)),
                                        IF(G9220&gt;H9220,1,IF(G9220&lt;H9220,0,2))
                                        )
                          )
              )
        )</f>
        <v>0</v>
      </c>
      <c r="L9220">
        <f t="shared" ref="L9220:L9283" ca="1" si="1012">IF(K9220=1,L9219+1,L9219-1)</f>
        <v>-1005</v>
      </c>
      <c r="M9220">
        <f t="shared" ref="M9220:M9283" ca="1" si="1013">IF(K9220=0,M9219+19/20,M9219-1)</f>
        <v>-884.6999999999075</v>
      </c>
      <c r="N9220">
        <f t="shared" ref="N9220:N9283" ca="1" si="1014">IF(K9220=2,N9219+8,N9219-1)</f>
        <v>-1677</v>
      </c>
    </row>
    <row r="9221" spans="1:14" x14ac:dyDescent="0.25">
      <c r="A9221">
        <f ca="1"/>
        <v>5</v>
      </c>
      <c r="B9221">
        <f ca="1"/>
        <v>0</v>
      </c>
      <c r="C9221">
        <f ca="1"/>
        <v>1</v>
      </c>
      <c r="D9221">
        <f ca="1"/>
        <v>8</v>
      </c>
      <c r="E9221">
        <f ca="1"/>
        <v>7</v>
      </c>
      <c r="F9221">
        <f ca="1"/>
        <v>0</v>
      </c>
      <c r="G9221">
        <f t="shared" ca="1" si="1008"/>
        <v>5</v>
      </c>
      <c r="H9221">
        <f t="shared" ca="1" si="1009"/>
        <v>5</v>
      </c>
      <c r="I9221">
        <f t="shared" ca="1" si="1010"/>
        <v>6</v>
      </c>
      <c r="J9221">
        <f t="shared" ca="1" si="1011"/>
        <v>5</v>
      </c>
      <c r="K9221" cm="1">
        <f t="array" aca="1" ref="K9221" ca="1">IF(G9221&gt;7,
        IF(G9221&gt;H9221, 1, IF(G9221&lt;H9221, 0, 2)),
        IF(       H9221&gt;7,
                     IF(G9221&gt;H9221, 1, IF(G9221&lt;H9221, 0, 2)),
                     IF(         G9221&lt;6,
                                   IF(            _xlfn.XLOOKUP(C9221,'deck &amp; rules'!$D$22:$M$22,_xlfn.XLOOKUP(H9221,'deck &amp; rules'!$C$23:$C$30,'deck &amp; rules'!$D$23:$M$30))="draw",
                                                     IF(I9221&gt;J9221,1,IF(I9221&lt;J9221,0,2)),
                                                     IF(I9221&gt;H9221,1,IF(I9221&lt;H9221,0,2))),
                                   IF(H9221&lt;7,
                                        IF(G9221&gt;J9221,1,IF(G9221&lt;J9221,0,2)),
                                        IF(G9221&gt;H9221,1,IF(G9221&lt;H9221,0,2))
                                        )
                          )
              )
        )</f>
        <v>1</v>
      </c>
      <c r="L9221">
        <f t="shared" ca="1" si="1012"/>
        <v>-1004</v>
      </c>
      <c r="M9221">
        <f t="shared" ca="1" si="1013"/>
        <v>-885.6999999999075</v>
      </c>
      <c r="N9221">
        <f t="shared" ca="1" si="1014"/>
        <v>-1678</v>
      </c>
    </row>
    <row r="9222" spans="1:14" x14ac:dyDescent="0.25">
      <c r="A9222">
        <f ca="1"/>
        <v>8</v>
      </c>
      <c r="B9222">
        <f ca="1"/>
        <v>5</v>
      </c>
      <c r="C9222">
        <f ca="1"/>
        <v>3</v>
      </c>
      <c r="D9222">
        <f ca="1"/>
        <v>6</v>
      </c>
      <c r="E9222">
        <f ca="1"/>
        <v>7</v>
      </c>
      <c r="F9222">
        <f ca="1"/>
        <v>4</v>
      </c>
      <c r="G9222">
        <f t="shared" ca="1" si="1008"/>
        <v>3</v>
      </c>
      <c r="H9222">
        <f t="shared" ca="1" si="1009"/>
        <v>3</v>
      </c>
      <c r="I9222">
        <f t="shared" ca="1" si="1010"/>
        <v>6</v>
      </c>
      <c r="J9222">
        <f t="shared" ca="1" si="1011"/>
        <v>7</v>
      </c>
      <c r="K9222" cm="1">
        <f t="array" aca="1" ref="K9222" ca="1">IF(G9222&gt;7,
        IF(G9222&gt;H9222, 1, IF(G9222&lt;H9222, 0, 2)),
        IF(       H9222&gt;7,
                     IF(G9222&gt;H9222, 1, IF(G9222&lt;H9222, 0, 2)),
                     IF(         G9222&lt;6,
                                   IF(            _xlfn.XLOOKUP(C9222,'deck &amp; rules'!$D$22:$M$22,_xlfn.XLOOKUP(H9222,'deck &amp; rules'!$C$23:$C$30,'deck &amp; rules'!$D$23:$M$30))="draw",
                                                     IF(I9222&gt;J9222,1,IF(I9222&lt;J9222,0,2)),
                                                     IF(I9222&gt;H9222,1,IF(I9222&lt;H9222,0,2))),
                                   IF(H9222&lt;7,
                                        IF(G9222&gt;J9222,1,IF(G9222&lt;J9222,0,2)),
                                        IF(G9222&gt;H9222,1,IF(G9222&lt;H9222,0,2))
                                        )
                          )
              )
        )</f>
        <v>0</v>
      </c>
      <c r="L9222">
        <f t="shared" ca="1" si="1012"/>
        <v>-1005</v>
      </c>
      <c r="M9222">
        <f t="shared" ca="1" si="1013"/>
        <v>-884.74999999990746</v>
      </c>
      <c r="N9222">
        <f t="shared" ca="1" si="1014"/>
        <v>-1679</v>
      </c>
    </row>
    <row r="9223" spans="1:14" x14ac:dyDescent="0.25">
      <c r="A9223">
        <f ca="1"/>
        <v>0</v>
      </c>
      <c r="B9223">
        <f ca="1"/>
        <v>4</v>
      </c>
      <c r="C9223">
        <f ca="1"/>
        <v>4</v>
      </c>
      <c r="D9223">
        <f ca="1"/>
        <v>8</v>
      </c>
      <c r="E9223">
        <f ca="1"/>
        <v>8</v>
      </c>
      <c r="F9223">
        <f ca="1"/>
        <v>1</v>
      </c>
      <c r="G9223">
        <f t="shared" ca="1" si="1008"/>
        <v>4</v>
      </c>
      <c r="H9223">
        <f t="shared" ca="1" si="1009"/>
        <v>6</v>
      </c>
      <c r="I9223">
        <f t="shared" ca="1" si="1010"/>
        <v>8</v>
      </c>
      <c r="J9223">
        <f t="shared" ca="1" si="1011"/>
        <v>7</v>
      </c>
      <c r="K9223" cm="1">
        <f t="array" aca="1" ref="K9223" ca="1">IF(G9223&gt;7,
        IF(G9223&gt;H9223, 1, IF(G9223&lt;H9223, 0, 2)),
        IF(       H9223&gt;7,
                     IF(G9223&gt;H9223, 1, IF(G9223&lt;H9223, 0, 2)),
                     IF(         G9223&lt;6,
                                   IF(            _xlfn.XLOOKUP(C9223,'deck &amp; rules'!$D$22:$M$22,_xlfn.XLOOKUP(H9223,'deck &amp; rules'!$C$23:$C$30,'deck &amp; rules'!$D$23:$M$30))="draw",
                                                     IF(I9223&gt;J9223,1,IF(I9223&lt;J9223,0,2)),
                                                     IF(I9223&gt;H9223,1,IF(I9223&lt;H9223,0,2))),
                                   IF(H9223&lt;7,
                                        IF(G9223&gt;J9223,1,IF(G9223&lt;J9223,0,2)),
                                        IF(G9223&gt;H9223,1,IF(G9223&lt;H9223,0,2))
                                        )
                          )
              )
        )</f>
        <v>1</v>
      </c>
      <c r="L9223">
        <f t="shared" ca="1" si="1012"/>
        <v>-1004</v>
      </c>
      <c r="M9223">
        <f t="shared" ca="1" si="1013"/>
        <v>-885.74999999990746</v>
      </c>
      <c r="N9223">
        <f t="shared" ca="1" si="1014"/>
        <v>-1680</v>
      </c>
    </row>
    <row r="9224" spans="1:14" x14ac:dyDescent="0.25">
      <c r="A9224">
        <f ca="1"/>
        <v>1</v>
      </c>
      <c r="B9224">
        <f ca="1"/>
        <v>5</v>
      </c>
      <c r="C9224">
        <f ca="1"/>
        <v>0</v>
      </c>
      <c r="D9224">
        <f ca="1"/>
        <v>0</v>
      </c>
      <c r="E9224">
        <f ca="1"/>
        <v>3</v>
      </c>
      <c r="F9224">
        <f ca="1"/>
        <v>7</v>
      </c>
      <c r="G9224">
        <f t="shared" ca="1" si="1008"/>
        <v>6</v>
      </c>
      <c r="H9224">
        <f t="shared" ca="1" si="1009"/>
        <v>3</v>
      </c>
      <c r="I9224">
        <f t="shared" ca="1" si="1010"/>
        <v>6</v>
      </c>
      <c r="J9224">
        <f t="shared" ca="1" si="1011"/>
        <v>0</v>
      </c>
      <c r="K9224" cm="1">
        <f t="array" aca="1" ref="K9224" ca="1">IF(G9224&gt;7,
        IF(G9224&gt;H9224, 1, IF(G9224&lt;H9224, 0, 2)),
        IF(       H9224&gt;7,
                     IF(G9224&gt;H9224, 1, IF(G9224&lt;H9224, 0, 2)),
                     IF(         G9224&lt;6,
                                   IF(            _xlfn.XLOOKUP(C9224,'deck &amp; rules'!$D$22:$M$22,_xlfn.XLOOKUP(H9224,'deck &amp; rules'!$C$23:$C$30,'deck &amp; rules'!$D$23:$M$30))="draw",
                                                     IF(I9224&gt;J9224,1,IF(I9224&lt;J9224,0,2)),
                                                     IF(I9224&gt;H9224,1,IF(I9224&lt;H9224,0,2))),
                                   IF(H9224&lt;7,
                                        IF(G9224&gt;J9224,1,IF(G9224&lt;J9224,0,2)),
                                        IF(G9224&gt;H9224,1,IF(G9224&lt;H9224,0,2))
                                        )
                          )
              )
        )</f>
        <v>1</v>
      </c>
      <c r="L9224">
        <f t="shared" ca="1" si="1012"/>
        <v>-1003</v>
      </c>
      <c r="M9224">
        <f t="shared" ca="1" si="1013"/>
        <v>-886.74999999990746</v>
      </c>
      <c r="N9224">
        <f t="shared" ca="1" si="1014"/>
        <v>-1681</v>
      </c>
    </row>
    <row r="9225" spans="1:14" x14ac:dyDescent="0.25">
      <c r="A9225">
        <f ca="1"/>
        <v>5</v>
      </c>
      <c r="B9225">
        <f ca="1"/>
        <v>0</v>
      </c>
      <c r="C9225">
        <f ca="1"/>
        <v>4</v>
      </c>
      <c r="D9225">
        <f ca="1"/>
        <v>4</v>
      </c>
      <c r="E9225">
        <f ca="1"/>
        <v>0</v>
      </c>
      <c r="F9225">
        <f ca="1"/>
        <v>0</v>
      </c>
      <c r="G9225">
        <f t="shared" ca="1" si="1008"/>
        <v>5</v>
      </c>
      <c r="H9225">
        <f t="shared" ca="1" si="1009"/>
        <v>4</v>
      </c>
      <c r="I9225">
        <f t="shared" ca="1" si="1010"/>
        <v>9</v>
      </c>
      <c r="J9225">
        <f t="shared" ca="1" si="1011"/>
        <v>4</v>
      </c>
      <c r="K9225" cm="1">
        <f t="array" aca="1" ref="K9225" ca="1">IF(G9225&gt;7,
        IF(G9225&gt;H9225, 1, IF(G9225&lt;H9225, 0, 2)),
        IF(       H9225&gt;7,
                     IF(G9225&gt;H9225, 1, IF(G9225&lt;H9225, 0, 2)),
                     IF(         G9225&lt;6,
                                   IF(            _xlfn.XLOOKUP(C9225,'deck &amp; rules'!$D$22:$M$22,_xlfn.XLOOKUP(H9225,'deck &amp; rules'!$C$23:$C$30,'deck &amp; rules'!$D$23:$M$30))="draw",
                                                     IF(I9225&gt;J9225,1,IF(I9225&lt;J9225,0,2)),
                                                     IF(I9225&gt;H9225,1,IF(I9225&lt;H9225,0,2))),
                                   IF(H9225&lt;7,
                                        IF(G9225&gt;J9225,1,IF(G9225&lt;J9225,0,2)),
                                        IF(G9225&gt;H9225,1,IF(G9225&lt;H9225,0,2))
                                        )
                          )
              )
        )</f>
        <v>1</v>
      </c>
      <c r="L9225">
        <f t="shared" ca="1" si="1012"/>
        <v>-1002</v>
      </c>
      <c r="M9225">
        <f t="shared" ca="1" si="1013"/>
        <v>-887.74999999990746</v>
      </c>
      <c r="N9225">
        <f t="shared" ca="1" si="1014"/>
        <v>-1682</v>
      </c>
    </row>
    <row r="9226" spans="1:14" x14ac:dyDescent="0.25">
      <c r="A9226">
        <f ca="1"/>
        <v>5</v>
      </c>
      <c r="B9226">
        <f ca="1"/>
        <v>1</v>
      </c>
      <c r="C9226">
        <f ca="1"/>
        <v>3</v>
      </c>
      <c r="D9226">
        <f ca="1"/>
        <v>0</v>
      </c>
      <c r="E9226">
        <f ca="1"/>
        <v>5</v>
      </c>
      <c r="F9226">
        <f ca="1"/>
        <v>0</v>
      </c>
      <c r="G9226">
        <f t="shared" ca="1" si="1008"/>
        <v>6</v>
      </c>
      <c r="H9226">
        <f t="shared" ca="1" si="1009"/>
        <v>5</v>
      </c>
      <c r="I9226">
        <f t="shared" ca="1" si="1010"/>
        <v>9</v>
      </c>
      <c r="J9226">
        <f t="shared" ca="1" si="1011"/>
        <v>5</v>
      </c>
      <c r="K9226" cm="1">
        <f t="array" aca="1" ref="K9226" ca="1">IF(G9226&gt;7,
        IF(G9226&gt;H9226, 1, IF(G9226&lt;H9226, 0, 2)),
        IF(       H9226&gt;7,
                     IF(G9226&gt;H9226, 1, IF(G9226&lt;H9226, 0, 2)),
                     IF(         G9226&lt;6,
                                   IF(            _xlfn.XLOOKUP(C9226,'deck &amp; rules'!$D$22:$M$22,_xlfn.XLOOKUP(H9226,'deck &amp; rules'!$C$23:$C$30,'deck &amp; rules'!$D$23:$M$30))="draw",
                                                     IF(I9226&gt;J9226,1,IF(I9226&lt;J9226,0,2)),
                                                     IF(I9226&gt;H9226,1,IF(I9226&lt;H9226,0,2))),
                                   IF(H9226&lt;7,
                                        IF(G9226&gt;J9226,1,IF(G9226&lt;J9226,0,2)),
                                        IF(G9226&gt;H9226,1,IF(G9226&lt;H9226,0,2))
                                        )
                          )
              )
        )</f>
        <v>1</v>
      </c>
      <c r="L9226">
        <f t="shared" ca="1" si="1012"/>
        <v>-1001</v>
      </c>
      <c r="M9226">
        <f t="shared" ca="1" si="1013"/>
        <v>-888.74999999990746</v>
      </c>
      <c r="N9226">
        <f t="shared" ca="1" si="1014"/>
        <v>-1683</v>
      </c>
    </row>
    <row r="9227" spans="1:14" x14ac:dyDescent="0.25">
      <c r="A9227">
        <f ca="1"/>
        <v>4</v>
      </c>
      <c r="B9227">
        <f ca="1"/>
        <v>0</v>
      </c>
      <c r="C9227">
        <f ca="1"/>
        <v>0</v>
      </c>
      <c r="D9227">
        <f ca="1"/>
        <v>9</v>
      </c>
      <c r="E9227">
        <f ca="1"/>
        <v>7</v>
      </c>
      <c r="F9227">
        <f ca="1"/>
        <v>7</v>
      </c>
      <c r="G9227">
        <f t="shared" ca="1" si="1008"/>
        <v>4</v>
      </c>
      <c r="H9227">
        <f t="shared" ca="1" si="1009"/>
        <v>6</v>
      </c>
      <c r="I9227">
        <f t="shared" ca="1" si="1010"/>
        <v>4</v>
      </c>
      <c r="J9227">
        <f t="shared" ca="1" si="1011"/>
        <v>3</v>
      </c>
      <c r="K9227" cm="1">
        <f t="array" aca="1" ref="K9227" ca="1">IF(G9227&gt;7,
        IF(G9227&gt;H9227, 1, IF(G9227&lt;H9227, 0, 2)),
        IF(       H9227&gt;7,
                     IF(G9227&gt;H9227, 1, IF(G9227&lt;H9227, 0, 2)),
                     IF(         G9227&lt;6,
                                   IF(            _xlfn.XLOOKUP(C9227,'deck &amp; rules'!$D$22:$M$22,_xlfn.XLOOKUP(H9227,'deck &amp; rules'!$C$23:$C$30,'deck &amp; rules'!$D$23:$M$30))="draw",
                                                     IF(I9227&gt;J9227,1,IF(I9227&lt;J9227,0,2)),
                                                     IF(I9227&gt;H9227,1,IF(I9227&lt;H9227,0,2))),
                                   IF(H9227&lt;7,
                                        IF(G9227&gt;J9227,1,IF(G9227&lt;J9227,0,2)),
                                        IF(G9227&gt;H9227,1,IF(G9227&lt;H9227,0,2))
                                        )
                          )
              )
        )</f>
        <v>0</v>
      </c>
      <c r="L9227">
        <f t="shared" ca="1" si="1012"/>
        <v>-1002</v>
      </c>
      <c r="M9227">
        <f t="shared" ca="1" si="1013"/>
        <v>-887.79999999990741</v>
      </c>
      <c r="N9227">
        <f t="shared" ca="1" si="1014"/>
        <v>-1684</v>
      </c>
    </row>
    <row r="9228" spans="1:14" x14ac:dyDescent="0.25">
      <c r="A9228">
        <f ca="1"/>
        <v>7</v>
      </c>
      <c r="B9228">
        <f ca="1"/>
        <v>4</v>
      </c>
      <c r="C9228">
        <f ca="1"/>
        <v>4</v>
      </c>
      <c r="D9228">
        <f ca="1"/>
        <v>5</v>
      </c>
      <c r="E9228">
        <f ca="1"/>
        <v>3</v>
      </c>
      <c r="F9228">
        <f ca="1"/>
        <v>0</v>
      </c>
      <c r="G9228">
        <f t="shared" ca="1" si="1008"/>
        <v>1</v>
      </c>
      <c r="H9228">
        <f t="shared" ca="1" si="1009"/>
        <v>8</v>
      </c>
      <c r="I9228">
        <f t="shared" ca="1" si="1010"/>
        <v>5</v>
      </c>
      <c r="J9228">
        <f t="shared" ca="1" si="1011"/>
        <v>8</v>
      </c>
      <c r="K9228" cm="1">
        <f t="array" aca="1" ref="K9228" ca="1">IF(G9228&gt;7,
        IF(G9228&gt;H9228, 1, IF(G9228&lt;H9228, 0, 2)),
        IF(       H9228&gt;7,
                     IF(G9228&gt;H9228, 1, IF(G9228&lt;H9228, 0, 2)),
                     IF(         G9228&lt;6,
                                   IF(            _xlfn.XLOOKUP(C9228,'deck &amp; rules'!$D$22:$M$22,_xlfn.XLOOKUP(H9228,'deck &amp; rules'!$C$23:$C$30,'deck &amp; rules'!$D$23:$M$30))="draw",
                                                     IF(I9228&gt;J9228,1,IF(I9228&lt;J9228,0,2)),
                                                     IF(I9228&gt;H9228,1,IF(I9228&lt;H9228,0,2))),
                                   IF(H9228&lt;7,
                                        IF(G9228&gt;J9228,1,IF(G9228&lt;J9228,0,2)),
                                        IF(G9228&gt;H9228,1,IF(G9228&lt;H9228,0,2))
                                        )
                          )
              )
        )</f>
        <v>0</v>
      </c>
      <c r="L9228">
        <f t="shared" ca="1" si="1012"/>
        <v>-1003</v>
      </c>
      <c r="M9228">
        <f t="shared" ca="1" si="1013"/>
        <v>-886.84999999990737</v>
      </c>
      <c r="N9228">
        <f t="shared" ca="1" si="1014"/>
        <v>-1685</v>
      </c>
    </row>
    <row r="9229" spans="1:14" x14ac:dyDescent="0.25">
      <c r="A9229">
        <f ca="1"/>
        <v>5</v>
      </c>
      <c r="B9229">
        <f ca="1"/>
        <v>8</v>
      </c>
      <c r="C9229">
        <f ca="1"/>
        <v>1</v>
      </c>
      <c r="D9229">
        <f ca="1"/>
        <v>6</v>
      </c>
      <c r="E9229">
        <f ca="1"/>
        <v>9</v>
      </c>
      <c r="F9229">
        <f ca="1"/>
        <v>0</v>
      </c>
      <c r="G9229">
        <f t="shared" ca="1" si="1008"/>
        <v>3</v>
      </c>
      <c r="H9229">
        <f t="shared" ca="1" si="1009"/>
        <v>5</v>
      </c>
      <c r="I9229">
        <f t="shared" ca="1" si="1010"/>
        <v>4</v>
      </c>
      <c r="J9229">
        <f t="shared" ca="1" si="1011"/>
        <v>5</v>
      </c>
      <c r="K9229" cm="1">
        <f t="array" aca="1" ref="K9229" ca="1">IF(G9229&gt;7,
        IF(G9229&gt;H9229, 1, IF(G9229&lt;H9229, 0, 2)),
        IF(       H9229&gt;7,
                     IF(G9229&gt;H9229, 1, IF(G9229&lt;H9229, 0, 2)),
                     IF(         G9229&lt;6,
                                   IF(            _xlfn.XLOOKUP(C9229,'deck &amp; rules'!$D$22:$M$22,_xlfn.XLOOKUP(H9229,'deck &amp; rules'!$C$23:$C$30,'deck &amp; rules'!$D$23:$M$30))="draw",
                                                     IF(I9229&gt;J9229,1,IF(I9229&lt;J9229,0,2)),
                                                     IF(I9229&gt;H9229,1,IF(I9229&lt;H9229,0,2))),
                                   IF(H9229&lt;7,
                                        IF(G9229&gt;J9229,1,IF(G9229&lt;J9229,0,2)),
                                        IF(G9229&gt;H9229,1,IF(G9229&lt;H9229,0,2))
                                        )
                          )
              )
        )</f>
        <v>0</v>
      </c>
      <c r="L9229">
        <f t="shared" ca="1" si="1012"/>
        <v>-1004</v>
      </c>
      <c r="M9229">
        <f t="shared" ca="1" si="1013"/>
        <v>-885.89999999990732</v>
      </c>
      <c r="N9229">
        <f t="shared" ca="1" si="1014"/>
        <v>-1686</v>
      </c>
    </row>
    <row r="9230" spans="1:14" x14ac:dyDescent="0.25">
      <c r="A9230">
        <f ca="1"/>
        <v>2</v>
      </c>
      <c r="B9230">
        <f ca="1"/>
        <v>8</v>
      </c>
      <c r="C9230">
        <f ca="1"/>
        <v>4</v>
      </c>
      <c r="D9230">
        <f ca="1"/>
        <v>0</v>
      </c>
      <c r="E9230">
        <f ca="1"/>
        <v>0</v>
      </c>
      <c r="F9230">
        <f ca="1"/>
        <v>2</v>
      </c>
      <c r="G9230">
        <f t="shared" ca="1" si="1008"/>
        <v>0</v>
      </c>
      <c r="H9230">
        <f t="shared" ca="1" si="1009"/>
        <v>0</v>
      </c>
      <c r="I9230">
        <f t="shared" ca="1" si="1010"/>
        <v>4</v>
      </c>
      <c r="J9230">
        <f t="shared" ca="1" si="1011"/>
        <v>2</v>
      </c>
      <c r="K9230" cm="1">
        <f t="array" aca="1" ref="K9230" ca="1">IF(G9230&gt;7,
        IF(G9230&gt;H9230, 1, IF(G9230&lt;H9230, 0, 2)),
        IF(       H9230&gt;7,
                     IF(G9230&gt;H9230, 1, IF(G9230&lt;H9230, 0, 2)),
                     IF(         G9230&lt;6,
                                   IF(            _xlfn.XLOOKUP(C9230,'deck &amp; rules'!$D$22:$M$22,_xlfn.XLOOKUP(H9230,'deck &amp; rules'!$C$23:$C$30,'deck &amp; rules'!$D$23:$M$30))="draw",
                                                     IF(I9230&gt;J9230,1,IF(I9230&lt;J9230,0,2)),
                                                     IF(I9230&gt;H9230,1,IF(I9230&lt;H9230,0,2))),
                                   IF(H9230&lt;7,
                                        IF(G9230&gt;J9230,1,IF(G9230&lt;J9230,0,2)),
                                        IF(G9230&gt;H9230,1,IF(G9230&lt;H9230,0,2))
                                        )
                          )
              )
        )</f>
        <v>1</v>
      </c>
      <c r="L9230">
        <f t="shared" ca="1" si="1012"/>
        <v>-1003</v>
      </c>
      <c r="M9230">
        <f t="shared" ca="1" si="1013"/>
        <v>-886.89999999990732</v>
      </c>
      <c r="N9230">
        <f t="shared" ca="1" si="1014"/>
        <v>-1687</v>
      </c>
    </row>
    <row r="9231" spans="1:14" x14ac:dyDescent="0.25">
      <c r="A9231">
        <f ca="1"/>
        <v>0</v>
      </c>
      <c r="B9231">
        <f ca="1"/>
        <v>0</v>
      </c>
      <c r="C9231">
        <f ca="1"/>
        <v>8</v>
      </c>
      <c r="D9231">
        <f ca="1"/>
        <v>0</v>
      </c>
      <c r="E9231">
        <f ca="1"/>
        <v>3</v>
      </c>
      <c r="F9231">
        <f ca="1"/>
        <v>8</v>
      </c>
      <c r="G9231">
        <f t="shared" ca="1" si="1008"/>
        <v>0</v>
      </c>
      <c r="H9231">
        <f t="shared" ca="1" si="1009"/>
        <v>3</v>
      </c>
      <c r="I9231">
        <f t="shared" ca="1" si="1010"/>
        <v>8</v>
      </c>
      <c r="J9231">
        <f t="shared" ca="1" si="1011"/>
        <v>1</v>
      </c>
      <c r="K9231" cm="1">
        <f t="array" aca="1" ref="K9231" ca="1">IF(G9231&gt;7,
        IF(G9231&gt;H9231, 1, IF(G9231&lt;H9231, 0, 2)),
        IF(       H9231&gt;7,
                     IF(G9231&gt;H9231, 1, IF(G9231&lt;H9231, 0, 2)),
                     IF(         G9231&lt;6,
                                   IF(            _xlfn.XLOOKUP(C9231,'deck &amp; rules'!$D$22:$M$22,_xlfn.XLOOKUP(H9231,'deck &amp; rules'!$C$23:$C$30,'deck &amp; rules'!$D$23:$M$30))="draw",
                                                     IF(I9231&gt;J9231,1,IF(I9231&lt;J9231,0,2)),
                                                     IF(I9231&gt;H9231,1,IF(I9231&lt;H9231,0,2))),
                                   IF(H9231&lt;7,
                                        IF(G9231&gt;J9231,1,IF(G9231&lt;J9231,0,2)),
                                        IF(G9231&gt;H9231,1,IF(G9231&lt;H9231,0,2))
                                        )
                          )
              )
        )</f>
        <v>1</v>
      </c>
      <c r="L9231">
        <f t="shared" ca="1" si="1012"/>
        <v>-1002</v>
      </c>
      <c r="M9231">
        <f t="shared" ca="1" si="1013"/>
        <v>-887.89999999990732</v>
      </c>
      <c r="N9231">
        <f t="shared" ca="1" si="1014"/>
        <v>-1688</v>
      </c>
    </row>
    <row r="9232" spans="1:14" x14ac:dyDescent="0.25">
      <c r="A9232">
        <f ca="1"/>
        <v>9</v>
      </c>
      <c r="B9232">
        <f ca="1"/>
        <v>4</v>
      </c>
      <c r="C9232">
        <f ca="1"/>
        <v>4</v>
      </c>
      <c r="D9232">
        <f ca="1"/>
        <v>5</v>
      </c>
      <c r="E9232">
        <f ca="1"/>
        <v>9</v>
      </c>
      <c r="F9232">
        <f ca="1"/>
        <v>8</v>
      </c>
      <c r="G9232">
        <f t="shared" ca="1" si="1008"/>
        <v>3</v>
      </c>
      <c r="H9232">
        <f t="shared" ca="1" si="1009"/>
        <v>4</v>
      </c>
      <c r="I9232">
        <f t="shared" ca="1" si="1010"/>
        <v>7</v>
      </c>
      <c r="J9232">
        <f t="shared" ca="1" si="1011"/>
        <v>2</v>
      </c>
      <c r="K9232" cm="1">
        <f t="array" aca="1" ref="K9232" ca="1">IF(G9232&gt;7,
        IF(G9232&gt;H9232, 1, IF(G9232&lt;H9232, 0, 2)),
        IF(       H9232&gt;7,
                     IF(G9232&gt;H9232, 1, IF(G9232&lt;H9232, 0, 2)),
                     IF(         G9232&lt;6,
                                   IF(            _xlfn.XLOOKUP(C9232,'deck &amp; rules'!$D$22:$M$22,_xlfn.XLOOKUP(H9232,'deck &amp; rules'!$C$23:$C$30,'deck &amp; rules'!$D$23:$M$30))="draw",
                                                     IF(I9232&gt;J9232,1,IF(I9232&lt;J9232,0,2)),
                                                     IF(I9232&gt;H9232,1,IF(I9232&lt;H9232,0,2))),
                                   IF(H9232&lt;7,
                                        IF(G9232&gt;J9232,1,IF(G9232&lt;J9232,0,2)),
                                        IF(G9232&gt;H9232,1,IF(G9232&lt;H9232,0,2))
                                        )
                          )
              )
        )</f>
        <v>1</v>
      </c>
      <c r="L9232">
        <f t="shared" ca="1" si="1012"/>
        <v>-1001</v>
      </c>
      <c r="M9232">
        <f t="shared" ca="1" si="1013"/>
        <v>-888.89999999990732</v>
      </c>
      <c r="N9232">
        <f t="shared" ca="1" si="1014"/>
        <v>-1689</v>
      </c>
    </row>
    <row r="9233" spans="1:14" x14ac:dyDescent="0.25">
      <c r="A9233">
        <f ca="1"/>
        <v>5</v>
      </c>
      <c r="B9233">
        <f ca="1"/>
        <v>2</v>
      </c>
      <c r="C9233">
        <f ca="1"/>
        <v>5</v>
      </c>
      <c r="D9233">
        <f ca="1"/>
        <v>2</v>
      </c>
      <c r="E9233">
        <f ca="1"/>
        <v>0</v>
      </c>
      <c r="F9233">
        <f ca="1"/>
        <v>0</v>
      </c>
      <c r="G9233">
        <f t="shared" ca="1" si="1008"/>
        <v>7</v>
      </c>
      <c r="H9233">
        <f t="shared" ca="1" si="1009"/>
        <v>2</v>
      </c>
      <c r="I9233">
        <f t="shared" ca="1" si="1010"/>
        <v>2</v>
      </c>
      <c r="J9233">
        <f t="shared" ca="1" si="1011"/>
        <v>2</v>
      </c>
      <c r="K9233" cm="1">
        <f t="array" aca="1" ref="K9233" ca="1">IF(G9233&gt;7,
        IF(G9233&gt;H9233, 1, IF(G9233&lt;H9233, 0, 2)),
        IF(       H9233&gt;7,
                     IF(G9233&gt;H9233, 1, IF(G9233&lt;H9233, 0, 2)),
                     IF(         G9233&lt;6,
                                   IF(            _xlfn.XLOOKUP(C9233,'deck &amp; rules'!$D$22:$M$22,_xlfn.XLOOKUP(H9233,'deck &amp; rules'!$C$23:$C$30,'deck &amp; rules'!$D$23:$M$30))="draw",
                                                     IF(I9233&gt;J9233,1,IF(I9233&lt;J9233,0,2)),
                                                     IF(I9233&gt;H9233,1,IF(I9233&lt;H9233,0,2))),
                                   IF(H9233&lt;7,
                                        IF(G9233&gt;J9233,1,IF(G9233&lt;J9233,0,2)),
                                        IF(G9233&gt;H9233,1,IF(G9233&lt;H9233,0,2))
                                        )
                          )
              )
        )</f>
        <v>1</v>
      </c>
      <c r="L9233">
        <f t="shared" ca="1" si="1012"/>
        <v>-1000</v>
      </c>
      <c r="M9233">
        <f t="shared" ca="1" si="1013"/>
        <v>-889.89999999990732</v>
      </c>
      <c r="N9233">
        <f t="shared" ca="1" si="1014"/>
        <v>-1690</v>
      </c>
    </row>
    <row r="9234" spans="1:14" x14ac:dyDescent="0.25">
      <c r="A9234">
        <f ca="1"/>
        <v>8</v>
      </c>
      <c r="B9234">
        <f ca="1"/>
        <v>1</v>
      </c>
      <c r="C9234">
        <f ca="1"/>
        <v>0</v>
      </c>
      <c r="D9234">
        <f ca="1"/>
        <v>6</v>
      </c>
      <c r="E9234">
        <f ca="1"/>
        <v>7</v>
      </c>
      <c r="F9234">
        <f ca="1"/>
        <v>5</v>
      </c>
      <c r="G9234">
        <f t="shared" ca="1" si="1008"/>
        <v>9</v>
      </c>
      <c r="H9234">
        <f t="shared" ca="1" si="1009"/>
        <v>3</v>
      </c>
      <c r="I9234">
        <f t="shared" ca="1" si="1010"/>
        <v>9</v>
      </c>
      <c r="J9234">
        <f t="shared" ca="1" si="1011"/>
        <v>8</v>
      </c>
      <c r="K9234" cm="1">
        <f t="array" aca="1" ref="K9234" ca="1">IF(G9234&gt;7,
        IF(G9234&gt;H9234, 1, IF(G9234&lt;H9234, 0, 2)),
        IF(       H9234&gt;7,
                     IF(G9234&gt;H9234, 1, IF(G9234&lt;H9234, 0, 2)),
                     IF(         G9234&lt;6,
                                   IF(            _xlfn.XLOOKUP(C9234,'deck &amp; rules'!$D$22:$M$22,_xlfn.XLOOKUP(H9234,'deck &amp; rules'!$C$23:$C$30,'deck &amp; rules'!$D$23:$M$30))="draw",
                                                     IF(I9234&gt;J9234,1,IF(I9234&lt;J9234,0,2)),
                                                     IF(I9234&gt;H9234,1,IF(I9234&lt;H9234,0,2))),
                                   IF(H9234&lt;7,
                                        IF(G9234&gt;J9234,1,IF(G9234&lt;J9234,0,2)),
                                        IF(G9234&gt;H9234,1,IF(G9234&lt;H9234,0,2))
                                        )
                          )
              )
        )</f>
        <v>1</v>
      </c>
      <c r="L9234">
        <f t="shared" ca="1" si="1012"/>
        <v>-999</v>
      </c>
      <c r="M9234">
        <f t="shared" ca="1" si="1013"/>
        <v>-890.89999999990732</v>
      </c>
      <c r="N9234">
        <f t="shared" ca="1" si="1014"/>
        <v>-1691</v>
      </c>
    </row>
    <row r="9235" spans="1:14" x14ac:dyDescent="0.25">
      <c r="A9235">
        <f ca="1"/>
        <v>0</v>
      </c>
      <c r="B9235">
        <f ca="1"/>
        <v>0</v>
      </c>
      <c r="C9235">
        <f ca="1"/>
        <v>4</v>
      </c>
      <c r="D9235">
        <f ca="1"/>
        <v>0</v>
      </c>
      <c r="E9235">
        <f ca="1"/>
        <v>0</v>
      </c>
      <c r="F9235">
        <f ca="1"/>
        <v>7</v>
      </c>
      <c r="G9235">
        <f t="shared" ca="1" si="1008"/>
        <v>0</v>
      </c>
      <c r="H9235">
        <f t="shared" ca="1" si="1009"/>
        <v>0</v>
      </c>
      <c r="I9235">
        <f t="shared" ca="1" si="1010"/>
        <v>4</v>
      </c>
      <c r="J9235">
        <f t="shared" ca="1" si="1011"/>
        <v>7</v>
      </c>
      <c r="K9235" cm="1">
        <f t="array" aca="1" ref="K9235" ca="1">IF(G9235&gt;7,
        IF(G9235&gt;H9235, 1, IF(G9235&lt;H9235, 0, 2)),
        IF(       H9235&gt;7,
                     IF(G9235&gt;H9235, 1, IF(G9235&lt;H9235, 0, 2)),
                     IF(         G9235&lt;6,
                                   IF(            _xlfn.XLOOKUP(C9235,'deck &amp; rules'!$D$22:$M$22,_xlfn.XLOOKUP(H9235,'deck &amp; rules'!$C$23:$C$30,'deck &amp; rules'!$D$23:$M$30))="draw",
                                                     IF(I9235&gt;J9235,1,IF(I9235&lt;J9235,0,2)),
                                                     IF(I9235&gt;H9235,1,IF(I9235&lt;H9235,0,2))),
                                   IF(H9235&lt;7,
                                        IF(G9235&gt;J9235,1,IF(G9235&lt;J9235,0,2)),
                                        IF(G9235&gt;H9235,1,IF(G9235&lt;H9235,0,2))
                                        )
                          )
              )
        )</f>
        <v>0</v>
      </c>
      <c r="L9235">
        <f t="shared" ca="1" si="1012"/>
        <v>-1000</v>
      </c>
      <c r="M9235">
        <f t="shared" ca="1" si="1013"/>
        <v>-889.94999999990728</v>
      </c>
      <c r="N9235">
        <f t="shared" ca="1" si="1014"/>
        <v>-1692</v>
      </c>
    </row>
    <row r="9236" spans="1:14" x14ac:dyDescent="0.25">
      <c r="A9236">
        <f ca="1"/>
        <v>0</v>
      </c>
      <c r="B9236">
        <f ca="1"/>
        <v>0</v>
      </c>
      <c r="C9236">
        <f ca="1"/>
        <v>1</v>
      </c>
      <c r="D9236">
        <f ca="1"/>
        <v>9</v>
      </c>
      <c r="E9236">
        <f ca="1"/>
        <v>8</v>
      </c>
      <c r="F9236">
        <f ca="1"/>
        <v>7</v>
      </c>
      <c r="G9236">
        <f t="shared" ca="1" si="1008"/>
        <v>0</v>
      </c>
      <c r="H9236">
        <f t="shared" ca="1" si="1009"/>
        <v>7</v>
      </c>
      <c r="I9236">
        <f t="shared" ca="1" si="1010"/>
        <v>1</v>
      </c>
      <c r="J9236">
        <f t="shared" ca="1" si="1011"/>
        <v>4</v>
      </c>
      <c r="K9236" cm="1">
        <f t="array" aca="1" ref="K9236" ca="1">IF(G9236&gt;7,
        IF(G9236&gt;H9236, 1, IF(G9236&lt;H9236, 0, 2)),
        IF(       H9236&gt;7,
                     IF(G9236&gt;H9236, 1, IF(G9236&lt;H9236, 0, 2)),
                     IF(         G9236&lt;6,
                                   IF(            _xlfn.XLOOKUP(C9236,'deck &amp; rules'!$D$22:$M$22,_xlfn.XLOOKUP(H9236,'deck &amp; rules'!$C$23:$C$30,'deck &amp; rules'!$D$23:$M$30))="draw",
                                                     IF(I9236&gt;J9236,1,IF(I9236&lt;J9236,0,2)),
                                                     IF(I9236&gt;H9236,1,IF(I9236&lt;H9236,0,2))),
                                   IF(H9236&lt;7,
                                        IF(G9236&gt;J9236,1,IF(G9236&lt;J9236,0,2)),
                                        IF(G9236&gt;H9236,1,IF(G9236&lt;H9236,0,2))
                                        )
                          )
              )
        )</f>
        <v>0</v>
      </c>
      <c r="L9236">
        <f t="shared" ca="1" si="1012"/>
        <v>-1001</v>
      </c>
      <c r="M9236">
        <f t="shared" ca="1" si="1013"/>
        <v>-888.99999999990723</v>
      </c>
      <c r="N9236">
        <f t="shared" ca="1" si="1014"/>
        <v>-1693</v>
      </c>
    </row>
    <row r="9237" spans="1:14" x14ac:dyDescent="0.25">
      <c r="A9237">
        <f ca="1"/>
        <v>2</v>
      </c>
      <c r="B9237">
        <f ca="1"/>
        <v>2</v>
      </c>
      <c r="C9237">
        <f ca="1"/>
        <v>6</v>
      </c>
      <c r="D9237">
        <f ca="1"/>
        <v>4</v>
      </c>
      <c r="E9237">
        <f ca="1"/>
        <v>0</v>
      </c>
      <c r="F9237">
        <f ca="1"/>
        <v>8</v>
      </c>
      <c r="G9237">
        <f t="shared" ca="1" si="1008"/>
        <v>4</v>
      </c>
      <c r="H9237">
        <f t="shared" ca="1" si="1009"/>
        <v>4</v>
      </c>
      <c r="I9237">
        <f t="shared" ca="1" si="1010"/>
        <v>0</v>
      </c>
      <c r="J9237">
        <f t="shared" ca="1" si="1011"/>
        <v>2</v>
      </c>
      <c r="K9237" cm="1">
        <f t="array" aca="1" ref="K9237" ca="1">IF(G9237&gt;7,
        IF(G9237&gt;H9237, 1, IF(G9237&lt;H9237, 0, 2)),
        IF(       H9237&gt;7,
                     IF(G9237&gt;H9237, 1, IF(G9237&lt;H9237, 0, 2)),
                     IF(         G9237&lt;6,
                                   IF(            _xlfn.XLOOKUP(C9237,'deck &amp; rules'!$D$22:$M$22,_xlfn.XLOOKUP(H9237,'deck &amp; rules'!$C$23:$C$30,'deck &amp; rules'!$D$23:$M$30))="draw",
                                                     IF(I9237&gt;J9237,1,IF(I9237&lt;J9237,0,2)),
                                                     IF(I9237&gt;H9237,1,IF(I9237&lt;H9237,0,2))),
                                   IF(H9237&lt;7,
                                        IF(G9237&gt;J9237,1,IF(G9237&lt;J9237,0,2)),
                                        IF(G9237&gt;H9237,1,IF(G9237&lt;H9237,0,2))
                                        )
                          )
              )
        )</f>
        <v>0</v>
      </c>
      <c r="L9237">
        <f t="shared" ca="1" si="1012"/>
        <v>-1002</v>
      </c>
      <c r="M9237">
        <f t="shared" ca="1" si="1013"/>
        <v>-888.04999999990719</v>
      </c>
      <c r="N9237">
        <f t="shared" ca="1" si="1014"/>
        <v>-1694</v>
      </c>
    </row>
    <row r="9238" spans="1:14" x14ac:dyDescent="0.25">
      <c r="A9238">
        <f ca="1"/>
        <v>0</v>
      </c>
      <c r="B9238">
        <f ca="1"/>
        <v>0</v>
      </c>
      <c r="C9238">
        <f ca="1"/>
        <v>2</v>
      </c>
      <c r="D9238">
        <f ca="1"/>
        <v>9</v>
      </c>
      <c r="E9238">
        <f ca="1"/>
        <v>1</v>
      </c>
      <c r="F9238">
        <f ca="1"/>
        <v>7</v>
      </c>
      <c r="G9238">
        <f t="shared" ca="1" si="1008"/>
        <v>0</v>
      </c>
      <c r="H9238">
        <f t="shared" ca="1" si="1009"/>
        <v>0</v>
      </c>
      <c r="I9238">
        <f t="shared" ca="1" si="1010"/>
        <v>2</v>
      </c>
      <c r="J9238">
        <f t="shared" ca="1" si="1011"/>
        <v>7</v>
      </c>
      <c r="K9238" cm="1">
        <f t="array" aca="1" ref="K9238" ca="1">IF(G9238&gt;7,
        IF(G9238&gt;H9238, 1, IF(G9238&lt;H9238, 0, 2)),
        IF(       H9238&gt;7,
                     IF(G9238&gt;H9238, 1, IF(G9238&lt;H9238, 0, 2)),
                     IF(         G9238&lt;6,
                                   IF(            _xlfn.XLOOKUP(C9238,'deck &amp; rules'!$D$22:$M$22,_xlfn.XLOOKUP(H9238,'deck &amp; rules'!$C$23:$C$30,'deck &amp; rules'!$D$23:$M$30))="draw",
                                                     IF(I9238&gt;J9238,1,IF(I9238&lt;J9238,0,2)),
                                                     IF(I9238&gt;H9238,1,IF(I9238&lt;H9238,0,2))),
                                   IF(H9238&lt;7,
                                        IF(G9238&gt;J9238,1,IF(G9238&lt;J9238,0,2)),
                                        IF(G9238&gt;H9238,1,IF(G9238&lt;H9238,0,2))
                                        )
                          )
              )
        )</f>
        <v>0</v>
      </c>
      <c r="L9238">
        <f t="shared" ca="1" si="1012"/>
        <v>-1003</v>
      </c>
      <c r="M9238">
        <f t="shared" ca="1" si="1013"/>
        <v>-887.09999999990714</v>
      </c>
      <c r="N9238">
        <f t="shared" ca="1" si="1014"/>
        <v>-1695</v>
      </c>
    </row>
    <row r="9239" spans="1:14" x14ac:dyDescent="0.25">
      <c r="A9239">
        <f ca="1"/>
        <v>0</v>
      </c>
      <c r="B9239">
        <f ca="1"/>
        <v>0</v>
      </c>
      <c r="C9239">
        <f ca="1"/>
        <v>7</v>
      </c>
      <c r="D9239">
        <f ca="1"/>
        <v>0</v>
      </c>
      <c r="E9239">
        <f ca="1"/>
        <v>3</v>
      </c>
      <c r="F9239">
        <f ca="1"/>
        <v>0</v>
      </c>
      <c r="G9239">
        <f t="shared" ca="1" si="1008"/>
        <v>0</v>
      </c>
      <c r="H9239">
        <f t="shared" ca="1" si="1009"/>
        <v>3</v>
      </c>
      <c r="I9239">
        <f t="shared" ca="1" si="1010"/>
        <v>7</v>
      </c>
      <c r="J9239">
        <f t="shared" ca="1" si="1011"/>
        <v>3</v>
      </c>
      <c r="K9239" cm="1">
        <f t="array" aca="1" ref="K9239" ca="1">IF(G9239&gt;7,
        IF(G9239&gt;H9239, 1, IF(G9239&lt;H9239, 0, 2)),
        IF(       H9239&gt;7,
                     IF(G9239&gt;H9239, 1, IF(G9239&lt;H9239, 0, 2)),
                     IF(         G9239&lt;6,
                                   IF(            _xlfn.XLOOKUP(C9239,'deck &amp; rules'!$D$22:$M$22,_xlfn.XLOOKUP(H9239,'deck &amp; rules'!$C$23:$C$30,'deck &amp; rules'!$D$23:$M$30))="draw",
                                                     IF(I9239&gt;J9239,1,IF(I9239&lt;J9239,0,2)),
                                                     IF(I9239&gt;H9239,1,IF(I9239&lt;H9239,0,2))),
                                   IF(H9239&lt;7,
                                        IF(G9239&gt;J9239,1,IF(G9239&lt;J9239,0,2)),
                                        IF(G9239&gt;H9239,1,IF(G9239&lt;H9239,0,2))
                                        )
                          )
              )
        )</f>
        <v>1</v>
      </c>
      <c r="L9239">
        <f t="shared" ca="1" si="1012"/>
        <v>-1002</v>
      </c>
      <c r="M9239">
        <f t="shared" ca="1" si="1013"/>
        <v>-888.09999999990714</v>
      </c>
      <c r="N9239">
        <f t="shared" ca="1" si="1014"/>
        <v>-1696</v>
      </c>
    </row>
    <row r="9240" spans="1:14" x14ac:dyDescent="0.25">
      <c r="A9240">
        <f ca="1"/>
        <v>1</v>
      </c>
      <c r="B9240">
        <f ca="1"/>
        <v>0</v>
      </c>
      <c r="C9240">
        <f ca="1"/>
        <v>0</v>
      </c>
      <c r="D9240">
        <f ca="1"/>
        <v>0</v>
      </c>
      <c r="E9240">
        <f ca="1"/>
        <v>5</v>
      </c>
      <c r="F9240">
        <f ca="1"/>
        <v>0</v>
      </c>
      <c r="G9240">
        <f t="shared" ca="1" si="1008"/>
        <v>1</v>
      </c>
      <c r="H9240">
        <f t="shared" ca="1" si="1009"/>
        <v>5</v>
      </c>
      <c r="I9240">
        <f t="shared" ca="1" si="1010"/>
        <v>1</v>
      </c>
      <c r="J9240">
        <f t="shared" ca="1" si="1011"/>
        <v>5</v>
      </c>
      <c r="K9240" cm="1">
        <f t="array" aca="1" ref="K9240" ca="1">IF(G9240&gt;7,
        IF(G9240&gt;H9240, 1, IF(G9240&lt;H9240, 0, 2)),
        IF(       H9240&gt;7,
                     IF(G9240&gt;H9240, 1, IF(G9240&lt;H9240, 0, 2)),
                     IF(         G9240&lt;6,
                                   IF(            _xlfn.XLOOKUP(C9240,'deck &amp; rules'!$D$22:$M$22,_xlfn.XLOOKUP(H9240,'deck &amp; rules'!$C$23:$C$30,'deck &amp; rules'!$D$23:$M$30))="draw",
                                                     IF(I9240&gt;J9240,1,IF(I9240&lt;J9240,0,2)),
                                                     IF(I9240&gt;H9240,1,IF(I9240&lt;H9240,0,2))),
                                   IF(H9240&lt;7,
                                        IF(G9240&gt;J9240,1,IF(G9240&lt;J9240,0,2)),
                                        IF(G9240&gt;H9240,1,IF(G9240&lt;H9240,0,2))
                                        )
                          )
              )
        )</f>
        <v>0</v>
      </c>
      <c r="L9240">
        <f t="shared" ca="1" si="1012"/>
        <v>-1003</v>
      </c>
      <c r="M9240">
        <f t="shared" ca="1" si="1013"/>
        <v>-887.1499999999071</v>
      </c>
      <c r="N9240">
        <f t="shared" ca="1" si="1014"/>
        <v>-1697</v>
      </c>
    </row>
    <row r="9241" spans="1:14" x14ac:dyDescent="0.25">
      <c r="A9241">
        <f ca="1"/>
        <v>6</v>
      </c>
      <c r="B9241">
        <f ca="1"/>
        <v>1</v>
      </c>
      <c r="C9241">
        <f ca="1"/>
        <v>3</v>
      </c>
      <c r="D9241">
        <f ca="1"/>
        <v>0</v>
      </c>
      <c r="E9241">
        <f ca="1"/>
        <v>9</v>
      </c>
      <c r="F9241">
        <f ca="1"/>
        <v>1</v>
      </c>
      <c r="G9241">
        <f t="shared" ca="1" si="1008"/>
        <v>7</v>
      </c>
      <c r="H9241">
        <f t="shared" ca="1" si="1009"/>
        <v>9</v>
      </c>
      <c r="I9241">
        <f t="shared" ca="1" si="1010"/>
        <v>0</v>
      </c>
      <c r="J9241">
        <f t="shared" ca="1" si="1011"/>
        <v>0</v>
      </c>
      <c r="K9241" cm="1">
        <f t="array" aca="1" ref="K9241" ca="1">IF(G9241&gt;7,
        IF(G9241&gt;H9241, 1, IF(G9241&lt;H9241, 0, 2)),
        IF(       H9241&gt;7,
                     IF(G9241&gt;H9241, 1, IF(G9241&lt;H9241, 0, 2)),
                     IF(         G9241&lt;6,
                                   IF(            _xlfn.XLOOKUP(C9241,'deck &amp; rules'!$D$22:$M$22,_xlfn.XLOOKUP(H9241,'deck &amp; rules'!$C$23:$C$30,'deck &amp; rules'!$D$23:$M$30))="draw",
                                                     IF(I9241&gt;J9241,1,IF(I9241&lt;J9241,0,2)),
                                                     IF(I9241&gt;H9241,1,IF(I9241&lt;H9241,0,2))),
                                   IF(H9241&lt;7,
                                        IF(G9241&gt;J9241,1,IF(G9241&lt;J9241,0,2)),
                                        IF(G9241&gt;H9241,1,IF(G9241&lt;H9241,0,2))
                                        )
                          )
              )
        )</f>
        <v>0</v>
      </c>
      <c r="L9241">
        <f t="shared" ca="1" si="1012"/>
        <v>-1004</v>
      </c>
      <c r="M9241">
        <f t="shared" ca="1" si="1013"/>
        <v>-886.19999999990705</v>
      </c>
      <c r="N9241">
        <f t="shared" ca="1" si="1014"/>
        <v>-1698</v>
      </c>
    </row>
    <row r="9242" spans="1:14" x14ac:dyDescent="0.25">
      <c r="A9242">
        <f ca="1"/>
        <v>0</v>
      </c>
      <c r="B9242">
        <f ca="1"/>
        <v>1</v>
      </c>
      <c r="C9242">
        <f ca="1"/>
        <v>0</v>
      </c>
      <c r="D9242">
        <f ca="1"/>
        <v>2</v>
      </c>
      <c r="E9242">
        <f ca="1"/>
        <v>2</v>
      </c>
      <c r="F9242">
        <f ca="1"/>
        <v>1</v>
      </c>
      <c r="G9242">
        <f t="shared" ca="1" si="1008"/>
        <v>1</v>
      </c>
      <c r="H9242">
        <f t="shared" ca="1" si="1009"/>
        <v>4</v>
      </c>
      <c r="I9242">
        <f t="shared" ca="1" si="1010"/>
        <v>1</v>
      </c>
      <c r="J9242">
        <f t="shared" ca="1" si="1011"/>
        <v>5</v>
      </c>
      <c r="K9242" cm="1">
        <f t="array" aca="1" ref="K9242" ca="1">IF(G9242&gt;7,
        IF(G9242&gt;H9242, 1, IF(G9242&lt;H9242, 0, 2)),
        IF(       H9242&gt;7,
                     IF(G9242&gt;H9242, 1, IF(G9242&lt;H9242, 0, 2)),
                     IF(         G9242&lt;6,
                                   IF(            _xlfn.XLOOKUP(C9242,'deck &amp; rules'!$D$22:$M$22,_xlfn.XLOOKUP(H9242,'deck &amp; rules'!$C$23:$C$30,'deck &amp; rules'!$D$23:$M$30))="draw",
                                                     IF(I9242&gt;J9242,1,IF(I9242&lt;J9242,0,2)),
                                                     IF(I9242&gt;H9242,1,IF(I9242&lt;H9242,0,2))),
                                   IF(H9242&lt;7,
                                        IF(G9242&gt;J9242,1,IF(G9242&lt;J9242,0,2)),
                                        IF(G9242&gt;H9242,1,IF(G9242&lt;H9242,0,2))
                                        )
                          )
              )
        )</f>
        <v>0</v>
      </c>
      <c r="L9242">
        <f t="shared" ca="1" si="1012"/>
        <v>-1005</v>
      </c>
      <c r="M9242">
        <f t="shared" ca="1" si="1013"/>
        <v>-885.249999999907</v>
      </c>
      <c r="N9242">
        <f t="shared" ca="1" si="1014"/>
        <v>-1699</v>
      </c>
    </row>
    <row r="9243" spans="1:14" x14ac:dyDescent="0.25">
      <c r="A9243">
        <f ca="1"/>
        <v>3</v>
      </c>
      <c r="B9243">
        <f ca="1"/>
        <v>0</v>
      </c>
      <c r="C9243">
        <f ca="1"/>
        <v>7</v>
      </c>
      <c r="D9243">
        <f ca="1"/>
        <v>9</v>
      </c>
      <c r="E9243">
        <f ca="1"/>
        <v>5</v>
      </c>
      <c r="F9243">
        <f ca="1"/>
        <v>5</v>
      </c>
      <c r="G9243">
        <f t="shared" ca="1" si="1008"/>
        <v>3</v>
      </c>
      <c r="H9243">
        <f t="shared" ca="1" si="1009"/>
        <v>4</v>
      </c>
      <c r="I9243">
        <f t="shared" ca="1" si="1010"/>
        <v>0</v>
      </c>
      <c r="J9243">
        <f t="shared" ca="1" si="1011"/>
        <v>9</v>
      </c>
      <c r="K9243" cm="1">
        <f t="array" aca="1" ref="K9243" ca="1">IF(G9243&gt;7,
        IF(G9243&gt;H9243, 1, IF(G9243&lt;H9243, 0, 2)),
        IF(       H9243&gt;7,
                     IF(G9243&gt;H9243, 1, IF(G9243&lt;H9243, 0, 2)),
                     IF(         G9243&lt;6,
                                   IF(            _xlfn.XLOOKUP(C9243,'deck &amp; rules'!$D$22:$M$22,_xlfn.XLOOKUP(H9243,'deck &amp; rules'!$C$23:$C$30,'deck &amp; rules'!$D$23:$M$30))="draw",
                                                     IF(I9243&gt;J9243,1,IF(I9243&lt;J9243,0,2)),
                                                     IF(I9243&gt;H9243,1,IF(I9243&lt;H9243,0,2))),
                                   IF(H9243&lt;7,
                                        IF(G9243&gt;J9243,1,IF(G9243&lt;J9243,0,2)),
                                        IF(G9243&gt;H9243,1,IF(G9243&lt;H9243,0,2))
                                        )
                          )
              )
        )</f>
        <v>0</v>
      </c>
      <c r="L9243">
        <f t="shared" ca="1" si="1012"/>
        <v>-1006</v>
      </c>
      <c r="M9243">
        <f t="shared" ca="1" si="1013"/>
        <v>-884.29999999990696</v>
      </c>
      <c r="N9243">
        <f t="shared" ca="1" si="1014"/>
        <v>-1700</v>
      </c>
    </row>
    <row r="9244" spans="1:14" x14ac:dyDescent="0.25">
      <c r="A9244">
        <f ca="1"/>
        <v>7</v>
      </c>
      <c r="B9244">
        <f ca="1"/>
        <v>0</v>
      </c>
      <c r="C9244">
        <f ca="1"/>
        <v>2</v>
      </c>
      <c r="D9244">
        <f ca="1"/>
        <v>5</v>
      </c>
      <c r="E9244">
        <f ca="1"/>
        <v>6</v>
      </c>
      <c r="F9244">
        <f ca="1"/>
        <v>5</v>
      </c>
      <c r="G9244">
        <f t="shared" ca="1" si="1008"/>
        <v>7</v>
      </c>
      <c r="H9244">
        <f t="shared" ca="1" si="1009"/>
        <v>1</v>
      </c>
      <c r="I9244">
        <f t="shared" ca="1" si="1010"/>
        <v>9</v>
      </c>
      <c r="J9244">
        <f t="shared" ca="1" si="1011"/>
        <v>6</v>
      </c>
      <c r="K9244" cm="1">
        <f t="array" aca="1" ref="K9244" ca="1">IF(G9244&gt;7,
        IF(G9244&gt;H9244, 1, IF(G9244&lt;H9244, 0, 2)),
        IF(       H9244&gt;7,
                     IF(G9244&gt;H9244, 1, IF(G9244&lt;H9244, 0, 2)),
                     IF(         G9244&lt;6,
                                   IF(            _xlfn.XLOOKUP(C9244,'deck &amp; rules'!$D$22:$M$22,_xlfn.XLOOKUP(H9244,'deck &amp; rules'!$C$23:$C$30,'deck &amp; rules'!$D$23:$M$30))="draw",
                                                     IF(I9244&gt;J9244,1,IF(I9244&lt;J9244,0,2)),
                                                     IF(I9244&gt;H9244,1,IF(I9244&lt;H9244,0,2))),
                                   IF(H9244&lt;7,
                                        IF(G9244&gt;J9244,1,IF(G9244&lt;J9244,0,2)),
                                        IF(G9244&gt;H9244,1,IF(G9244&lt;H9244,0,2))
                                        )
                          )
              )
        )</f>
        <v>1</v>
      </c>
      <c r="L9244">
        <f t="shared" ca="1" si="1012"/>
        <v>-1005</v>
      </c>
      <c r="M9244">
        <f t="shared" ca="1" si="1013"/>
        <v>-885.29999999990696</v>
      </c>
      <c r="N9244">
        <f t="shared" ca="1" si="1014"/>
        <v>-1701</v>
      </c>
    </row>
    <row r="9245" spans="1:14" x14ac:dyDescent="0.25">
      <c r="A9245">
        <f ca="1"/>
        <v>3</v>
      </c>
      <c r="B9245">
        <f ca="1"/>
        <v>6</v>
      </c>
      <c r="C9245">
        <f ca="1"/>
        <v>0</v>
      </c>
      <c r="D9245">
        <f ca="1"/>
        <v>9</v>
      </c>
      <c r="E9245">
        <f ca="1"/>
        <v>2</v>
      </c>
      <c r="F9245">
        <f ca="1"/>
        <v>0</v>
      </c>
      <c r="G9245">
        <f t="shared" ca="1" si="1008"/>
        <v>9</v>
      </c>
      <c r="H9245">
        <f t="shared" ca="1" si="1009"/>
        <v>1</v>
      </c>
      <c r="I9245">
        <f t="shared" ca="1" si="1010"/>
        <v>9</v>
      </c>
      <c r="J9245">
        <f t="shared" ca="1" si="1011"/>
        <v>1</v>
      </c>
      <c r="K9245" cm="1">
        <f t="array" aca="1" ref="K9245" ca="1">IF(G9245&gt;7,
        IF(G9245&gt;H9245, 1, IF(G9245&lt;H9245, 0, 2)),
        IF(       H9245&gt;7,
                     IF(G9245&gt;H9245, 1, IF(G9245&lt;H9245, 0, 2)),
                     IF(         G9245&lt;6,
                                   IF(            _xlfn.XLOOKUP(C9245,'deck &amp; rules'!$D$22:$M$22,_xlfn.XLOOKUP(H9245,'deck &amp; rules'!$C$23:$C$30,'deck &amp; rules'!$D$23:$M$30))="draw",
                                                     IF(I9245&gt;J9245,1,IF(I9245&lt;J9245,0,2)),
                                                     IF(I9245&gt;H9245,1,IF(I9245&lt;H9245,0,2))),
                                   IF(H9245&lt;7,
                                        IF(G9245&gt;J9245,1,IF(G9245&lt;J9245,0,2)),
                                        IF(G9245&gt;H9245,1,IF(G9245&lt;H9245,0,2))
                                        )
                          )
              )
        )</f>
        <v>1</v>
      </c>
      <c r="L9245">
        <f t="shared" ca="1" si="1012"/>
        <v>-1004</v>
      </c>
      <c r="M9245">
        <f t="shared" ca="1" si="1013"/>
        <v>-886.29999999990696</v>
      </c>
      <c r="N9245">
        <f t="shared" ca="1" si="1014"/>
        <v>-1702</v>
      </c>
    </row>
    <row r="9246" spans="1:14" x14ac:dyDescent="0.25">
      <c r="A9246">
        <f ca="1"/>
        <v>0</v>
      </c>
      <c r="B9246">
        <f ca="1"/>
        <v>7</v>
      </c>
      <c r="C9246">
        <f ca="1"/>
        <v>1</v>
      </c>
      <c r="D9246">
        <f ca="1"/>
        <v>0</v>
      </c>
      <c r="E9246">
        <f ca="1"/>
        <v>4</v>
      </c>
      <c r="F9246">
        <f ca="1"/>
        <v>4</v>
      </c>
      <c r="G9246">
        <f t="shared" ca="1" si="1008"/>
        <v>7</v>
      </c>
      <c r="H9246">
        <f t="shared" ca="1" si="1009"/>
        <v>4</v>
      </c>
      <c r="I9246">
        <f t="shared" ca="1" si="1010"/>
        <v>8</v>
      </c>
      <c r="J9246">
        <f t="shared" ca="1" si="1011"/>
        <v>8</v>
      </c>
      <c r="K9246" cm="1">
        <f t="array" aca="1" ref="K9246" ca="1">IF(G9246&gt;7,
        IF(G9246&gt;H9246, 1, IF(G9246&lt;H9246, 0, 2)),
        IF(       H9246&gt;7,
                     IF(G9246&gt;H9246, 1, IF(G9246&lt;H9246, 0, 2)),
                     IF(         G9246&lt;6,
                                   IF(            _xlfn.XLOOKUP(C9246,'deck &amp; rules'!$D$22:$M$22,_xlfn.XLOOKUP(H9246,'deck &amp; rules'!$C$23:$C$30,'deck &amp; rules'!$D$23:$M$30))="draw",
                                                     IF(I9246&gt;J9246,1,IF(I9246&lt;J9246,0,2)),
                                                     IF(I9246&gt;H9246,1,IF(I9246&lt;H9246,0,2))),
                                   IF(H9246&lt;7,
                                        IF(G9246&gt;J9246,1,IF(G9246&lt;J9246,0,2)),
                                        IF(G9246&gt;H9246,1,IF(G9246&lt;H9246,0,2))
                                        )
                          )
              )
        )</f>
        <v>0</v>
      </c>
      <c r="L9246">
        <f t="shared" ca="1" si="1012"/>
        <v>-1005</v>
      </c>
      <c r="M9246">
        <f t="shared" ca="1" si="1013"/>
        <v>-885.34999999990691</v>
      </c>
      <c r="N9246">
        <f t="shared" ca="1" si="1014"/>
        <v>-1703</v>
      </c>
    </row>
    <row r="9247" spans="1:14" x14ac:dyDescent="0.25">
      <c r="A9247">
        <f ca="1"/>
        <v>8</v>
      </c>
      <c r="B9247">
        <f ca="1"/>
        <v>0</v>
      </c>
      <c r="C9247">
        <f ca="1"/>
        <v>5</v>
      </c>
      <c r="D9247">
        <f ca="1"/>
        <v>3</v>
      </c>
      <c r="E9247">
        <f ca="1"/>
        <v>0</v>
      </c>
      <c r="F9247">
        <f ca="1"/>
        <v>0</v>
      </c>
      <c r="G9247">
        <f t="shared" ca="1" si="1008"/>
        <v>8</v>
      </c>
      <c r="H9247">
        <f t="shared" ca="1" si="1009"/>
        <v>3</v>
      </c>
      <c r="I9247">
        <f t="shared" ca="1" si="1010"/>
        <v>3</v>
      </c>
      <c r="J9247">
        <f t="shared" ca="1" si="1011"/>
        <v>3</v>
      </c>
      <c r="K9247" cm="1">
        <f t="array" aca="1" ref="K9247" ca="1">IF(G9247&gt;7,
        IF(G9247&gt;H9247, 1, IF(G9247&lt;H9247, 0, 2)),
        IF(       H9247&gt;7,
                     IF(G9247&gt;H9247, 1, IF(G9247&lt;H9247, 0, 2)),
                     IF(         G9247&lt;6,
                                   IF(            _xlfn.XLOOKUP(C9247,'deck &amp; rules'!$D$22:$M$22,_xlfn.XLOOKUP(H9247,'deck &amp; rules'!$C$23:$C$30,'deck &amp; rules'!$D$23:$M$30))="draw",
                                                     IF(I9247&gt;J9247,1,IF(I9247&lt;J9247,0,2)),
                                                     IF(I9247&gt;H9247,1,IF(I9247&lt;H9247,0,2))),
                                   IF(H9247&lt;7,
                                        IF(G9247&gt;J9247,1,IF(G9247&lt;J9247,0,2)),
                                        IF(G9247&gt;H9247,1,IF(G9247&lt;H9247,0,2))
                                        )
                          )
              )
        )</f>
        <v>1</v>
      </c>
      <c r="L9247">
        <f t="shared" ca="1" si="1012"/>
        <v>-1004</v>
      </c>
      <c r="M9247">
        <f t="shared" ca="1" si="1013"/>
        <v>-886.34999999990691</v>
      </c>
      <c r="N9247">
        <f t="shared" ca="1" si="1014"/>
        <v>-1704</v>
      </c>
    </row>
    <row r="9248" spans="1:14" x14ac:dyDescent="0.25">
      <c r="A9248">
        <f ca="1"/>
        <v>0</v>
      </c>
      <c r="B9248">
        <f ca="1"/>
        <v>4</v>
      </c>
      <c r="C9248">
        <f ca="1"/>
        <v>1</v>
      </c>
      <c r="D9248">
        <f ca="1"/>
        <v>8</v>
      </c>
      <c r="E9248">
        <f ca="1"/>
        <v>0</v>
      </c>
      <c r="F9248">
        <f ca="1"/>
        <v>6</v>
      </c>
      <c r="G9248">
        <f t="shared" ca="1" si="1008"/>
        <v>4</v>
      </c>
      <c r="H9248">
        <f t="shared" ca="1" si="1009"/>
        <v>8</v>
      </c>
      <c r="I9248">
        <f t="shared" ca="1" si="1010"/>
        <v>5</v>
      </c>
      <c r="J9248">
        <f t="shared" ca="1" si="1011"/>
        <v>4</v>
      </c>
      <c r="K9248" cm="1">
        <f t="array" aca="1" ref="K9248" ca="1">IF(G9248&gt;7,
        IF(G9248&gt;H9248, 1, IF(G9248&lt;H9248, 0, 2)),
        IF(       H9248&gt;7,
                     IF(G9248&gt;H9248, 1, IF(G9248&lt;H9248, 0, 2)),
                     IF(         G9248&lt;6,
                                   IF(            _xlfn.XLOOKUP(C9248,'deck &amp; rules'!$D$22:$M$22,_xlfn.XLOOKUP(H9248,'deck &amp; rules'!$C$23:$C$30,'deck &amp; rules'!$D$23:$M$30))="draw",
                                                     IF(I9248&gt;J9248,1,IF(I9248&lt;J9248,0,2)),
                                                     IF(I9248&gt;H9248,1,IF(I9248&lt;H9248,0,2))),
                                   IF(H9248&lt;7,
                                        IF(G9248&gt;J9248,1,IF(G9248&lt;J9248,0,2)),
                                        IF(G9248&gt;H9248,1,IF(G9248&lt;H9248,0,2))
                                        )
                          )
              )
        )</f>
        <v>0</v>
      </c>
      <c r="L9248">
        <f t="shared" ca="1" si="1012"/>
        <v>-1005</v>
      </c>
      <c r="M9248">
        <f t="shared" ca="1" si="1013"/>
        <v>-885.39999999990687</v>
      </c>
      <c r="N9248">
        <f t="shared" ca="1" si="1014"/>
        <v>-1705</v>
      </c>
    </row>
    <row r="9249" spans="1:14" x14ac:dyDescent="0.25">
      <c r="A9249">
        <f ca="1"/>
        <v>9</v>
      </c>
      <c r="B9249">
        <f ca="1"/>
        <v>2</v>
      </c>
      <c r="C9249">
        <f ca="1"/>
        <v>8</v>
      </c>
      <c r="D9249">
        <f ca="1"/>
        <v>1</v>
      </c>
      <c r="E9249">
        <f ca="1"/>
        <v>0</v>
      </c>
      <c r="F9249">
        <f ca="1"/>
        <v>7</v>
      </c>
      <c r="G9249">
        <f t="shared" ca="1" si="1008"/>
        <v>1</v>
      </c>
      <c r="H9249">
        <f t="shared" ca="1" si="1009"/>
        <v>1</v>
      </c>
      <c r="I9249">
        <f t="shared" ca="1" si="1010"/>
        <v>9</v>
      </c>
      <c r="J9249">
        <f t="shared" ca="1" si="1011"/>
        <v>8</v>
      </c>
      <c r="K9249" cm="1">
        <f t="array" aca="1" ref="K9249" ca="1">IF(G9249&gt;7,
        IF(G9249&gt;H9249, 1, IF(G9249&lt;H9249, 0, 2)),
        IF(       H9249&gt;7,
                     IF(G9249&gt;H9249, 1, IF(G9249&lt;H9249, 0, 2)),
                     IF(         G9249&lt;6,
                                   IF(            _xlfn.XLOOKUP(C9249,'deck &amp; rules'!$D$22:$M$22,_xlfn.XLOOKUP(H9249,'deck &amp; rules'!$C$23:$C$30,'deck &amp; rules'!$D$23:$M$30))="draw",
                                                     IF(I9249&gt;J9249,1,IF(I9249&lt;J9249,0,2)),
                                                     IF(I9249&gt;H9249,1,IF(I9249&lt;H9249,0,2))),
                                   IF(H9249&lt;7,
                                        IF(G9249&gt;J9249,1,IF(G9249&lt;J9249,0,2)),
                                        IF(G9249&gt;H9249,1,IF(G9249&lt;H9249,0,2))
                                        )
                          )
              )
        )</f>
        <v>1</v>
      </c>
      <c r="L9249">
        <f t="shared" ca="1" si="1012"/>
        <v>-1004</v>
      </c>
      <c r="M9249">
        <f t="shared" ca="1" si="1013"/>
        <v>-886.39999999990687</v>
      </c>
      <c r="N9249">
        <f t="shared" ca="1" si="1014"/>
        <v>-1706</v>
      </c>
    </row>
    <row r="9250" spans="1:14" x14ac:dyDescent="0.25">
      <c r="A9250">
        <f ca="1"/>
        <v>1</v>
      </c>
      <c r="B9250">
        <f ca="1"/>
        <v>6</v>
      </c>
      <c r="C9250">
        <f ca="1"/>
        <v>5</v>
      </c>
      <c r="D9250">
        <f ca="1"/>
        <v>6</v>
      </c>
      <c r="E9250">
        <f ca="1"/>
        <v>2</v>
      </c>
      <c r="F9250">
        <f ca="1"/>
        <v>0</v>
      </c>
      <c r="G9250">
        <f t="shared" ca="1" si="1008"/>
        <v>7</v>
      </c>
      <c r="H9250">
        <f t="shared" ca="1" si="1009"/>
        <v>8</v>
      </c>
      <c r="I9250">
        <f t="shared" ca="1" si="1010"/>
        <v>2</v>
      </c>
      <c r="J9250">
        <f t="shared" ca="1" si="1011"/>
        <v>8</v>
      </c>
      <c r="K9250" cm="1">
        <f t="array" aca="1" ref="K9250" ca="1">IF(G9250&gt;7,
        IF(G9250&gt;H9250, 1, IF(G9250&lt;H9250, 0, 2)),
        IF(       H9250&gt;7,
                     IF(G9250&gt;H9250, 1, IF(G9250&lt;H9250, 0, 2)),
                     IF(         G9250&lt;6,
                                   IF(            _xlfn.XLOOKUP(C9250,'deck &amp; rules'!$D$22:$M$22,_xlfn.XLOOKUP(H9250,'deck &amp; rules'!$C$23:$C$30,'deck &amp; rules'!$D$23:$M$30))="draw",
                                                     IF(I9250&gt;J9250,1,IF(I9250&lt;J9250,0,2)),
                                                     IF(I9250&gt;H9250,1,IF(I9250&lt;H9250,0,2))),
                                   IF(H9250&lt;7,
                                        IF(G9250&gt;J9250,1,IF(G9250&lt;J9250,0,2)),
                                        IF(G9250&gt;H9250,1,IF(G9250&lt;H9250,0,2))
                                        )
                          )
              )
        )</f>
        <v>0</v>
      </c>
      <c r="L9250">
        <f t="shared" ca="1" si="1012"/>
        <v>-1005</v>
      </c>
      <c r="M9250">
        <f t="shared" ca="1" si="1013"/>
        <v>-885.44999999990682</v>
      </c>
      <c r="N9250">
        <f t="shared" ca="1" si="1014"/>
        <v>-1707</v>
      </c>
    </row>
    <row r="9251" spans="1:14" x14ac:dyDescent="0.25">
      <c r="A9251">
        <f ca="1"/>
        <v>7</v>
      </c>
      <c r="B9251">
        <f ca="1"/>
        <v>0</v>
      </c>
      <c r="C9251">
        <f ca="1"/>
        <v>1</v>
      </c>
      <c r="D9251">
        <f ca="1"/>
        <v>4</v>
      </c>
      <c r="E9251">
        <f ca="1"/>
        <v>8</v>
      </c>
      <c r="F9251">
        <f ca="1"/>
        <v>4</v>
      </c>
      <c r="G9251">
        <f t="shared" ca="1" si="1008"/>
        <v>7</v>
      </c>
      <c r="H9251">
        <f t="shared" ca="1" si="1009"/>
        <v>2</v>
      </c>
      <c r="I9251">
        <f t="shared" ca="1" si="1010"/>
        <v>8</v>
      </c>
      <c r="J9251">
        <f t="shared" ca="1" si="1011"/>
        <v>6</v>
      </c>
      <c r="K9251" cm="1">
        <f t="array" aca="1" ref="K9251" ca="1">IF(G9251&gt;7,
        IF(G9251&gt;H9251, 1, IF(G9251&lt;H9251, 0, 2)),
        IF(       H9251&gt;7,
                     IF(G9251&gt;H9251, 1, IF(G9251&lt;H9251, 0, 2)),
                     IF(         G9251&lt;6,
                                   IF(            _xlfn.XLOOKUP(C9251,'deck &amp; rules'!$D$22:$M$22,_xlfn.XLOOKUP(H9251,'deck &amp; rules'!$C$23:$C$30,'deck &amp; rules'!$D$23:$M$30))="draw",
                                                     IF(I9251&gt;J9251,1,IF(I9251&lt;J9251,0,2)),
                                                     IF(I9251&gt;H9251,1,IF(I9251&lt;H9251,0,2))),
                                   IF(H9251&lt;7,
                                        IF(G9251&gt;J9251,1,IF(G9251&lt;J9251,0,2)),
                                        IF(G9251&gt;H9251,1,IF(G9251&lt;H9251,0,2))
                                        )
                          )
              )
        )</f>
        <v>1</v>
      </c>
      <c r="L9251">
        <f t="shared" ca="1" si="1012"/>
        <v>-1004</v>
      </c>
      <c r="M9251">
        <f t="shared" ca="1" si="1013"/>
        <v>-886.44999999990682</v>
      </c>
      <c r="N9251">
        <f t="shared" ca="1" si="1014"/>
        <v>-1708</v>
      </c>
    </row>
    <row r="9252" spans="1:14" x14ac:dyDescent="0.25">
      <c r="A9252">
        <f ca="1"/>
        <v>6</v>
      </c>
      <c r="B9252">
        <f ca="1"/>
        <v>8</v>
      </c>
      <c r="C9252">
        <f ca="1"/>
        <v>0</v>
      </c>
      <c r="D9252">
        <f ca="1"/>
        <v>3</v>
      </c>
      <c r="E9252">
        <f ca="1"/>
        <v>0</v>
      </c>
      <c r="F9252">
        <f ca="1"/>
        <v>4</v>
      </c>
      <c r="G9252">
        <f t="shared" ca="1" si="1008"/>
        <v>4</v>
      </c>
      <c r="H9252">
        <f t="shared" ca="1" si="1009"/>
        <v>3</v>
      </c>
      <c r="I9252">
        <f t="shared" ca="1" si="1010"/>
        <v>4</v>
      </c>
      <c r="J9252">
        <f t="shared" ca="1" si="1011"/>
        <v>7</v>
      </c>
      <c r="K9252" cm="1">
        <f t="array" aca="1" ref="K9252" ca="1">IF(G9252&gt;7,
        IF(G9252&gt;H9252, 1, IF(G9252&lt;H9252, 0, 2)),
        IF(       H9252&gt;7,
                     IF(G9252&gt;H9252, 1, IF(G9252&lt;H9252, 0, 2)),
                     IF(         G9252&lt;6,
                                   IF(            _xlfn.XLOOKUP(C9252,'deck &amp; rules'!$D$22:$M$22,_xlfn.XLOOKUP(H9252,'deck &amp; rules'!$C$23:$C$30,'deck &amp; rules'!$D$23:$M$30))="draw",
                                                     IF(I9252&gt;J9252,1,IF(I9252&lt;J9252,0,2)),
                                                     IF(I9252&gt;H9252,1,IF(I9252&lt;H9252,0,2))),
                                   IF(H9252&lt;7,
                                        IF(G9252&gt;J9252,1,IF(G9252&lt;J9252,0,2)),
                                        IF(G9252&gt;H9252,1,IF(G9252&lt;H9252,0,2))
                                        )
                          )
              )
        )</f>
        <v>0</v>
      </c>
      <c r="L9252">
        <f t="shared" ca="1" si="1012"/>
        <v>-1005</v>
      </c>
      <c r="M9252">
        <f t="shared" ca="1" si="1013"/>
        <v>-885.49999999990678</v>
      </c>
      <c r="N9252">
        <f t="shared" ca="1" si="1014"/>
        <v>-1709</v>
      </c>
    </row>
    <row r="9253" spans="1:14" x14ac:dyDescent="0.25">
      <c r="A9253">
        <f ca="1"/>
        <v>0</v>
      </c>
      <c r="B9253">
        <f ca="1"/>
        <v>3</v>
      </c>
      <c r="C9253">
        <f ca="1"/>
        <v>6</v>
      </c>
      <c r="D9253">
        <f ca="1"/>
        <v>0</v>
      </c>
      <c r="E9253">
        <f ca="1"/>
        <v>0</v>
      </c>
      <c r="F9253">
        <f ca="1"/>
        <v>9</v>
      </c>
      <c r="G9253">
        <f t="shared" ca="1" si="1008"/>
        <v>3</v>
      </c>
      <c r="H9253">
        <f t="shared" ca="1" si="1009"/>
        <v>0</v>
      </c>
      <c r="I9253">
        <f t="shared" ca="1" si="1010"/>
        <v>9</v>
      </c>
      <c r="J9253">
        <f t="shared" ca="1" si="1011"/>
        <v>9</v>
      </c>
      <c r="K9253" cm="1">
        <f t="array" aca="1" ref="K9253" ca="1">IF(G9253&gt;7,
        IF(G9253&gt;H9253, 1, IF(G9253&lt;H9253, 0, 2)),
        IF(       H9253&gt;7,
                     IF(G9253&gt;H9253, 1, IF(G9253&lt;H9253, 0, 2)),
                     IF(         G9253&lt;6,
                                   IF(            _xlfn.XLOOKUP(C9253,'deck &amp; rules'!$D$22:$M$22,_xlfn.XLOOKUP(H9253,'deck &amp; rules'!$C$23:$C$30,'deck &amp; rules'!$D$23:$M$30))="draw",
                                                     IF(I9253&gt;J9253,1,IF(I9253&lt;J9253,0,2)),
                                                     IF(I9253&gt;H9253,1,IF(I9253&lt;H9253,0,2))),
                                   IF(H9253&lt;7,
                                        IF(G9253&gt;J9253,1,IF(G9253&lt;J9253,0,2)),
                                        IF(G9253&gt;H9253,1,IF(G9253&lt;H9253,0,2))
                                        )
                          )
              )
        )</f>
        <v>2</v>
      </c>
      <c r="L9253">
        <f t="shared" ca="1" si="1012"/>
        <v>-1006</v>
      </c>
      <c r="M9253">
        <f t="shared" ca="1" si="1013"/>
        <v>-886.49999999990678</v>
      </c>
      <c r="N9253">
        <f t="shared" ca="1" si="1014"/>
        <v>-1701</v>
      </c>
    </row>
    <row r="9254" spans="1:14" x14ac:dyDescent="0.25">
      <c r="A9254">
        <f ca="1"/>
        <v>9</v>
      </c>
      <c r="B9254">
        <f ca="1"/>
        <v>0</v>
      </c>
      <c r="C9254">
        <f ca="1"/>
        <v>1</v>
      </c>
      <c r="D9254">
        <f ca="1"/>
        <v>2</v>
      </c>
      <c r="E9254">
        <f ca="1"/>
        <v>1</v>
      </c>
      <c r="F9254">
        <f ca="1"/>
        <v>7</v>
      </c>
      <c r="G9254">
        <f t="shared" ca="1" si="1008"/>
        <v>9</v>
      </c>
      <c r="H9254">
        <f t="shared" ca="1" si="1009"/>
        <v>3</v>
      </c>
      <c r="I9254">
        <f t="shared" ca="1" si="1010"/>
        <v>0</v>
      </c>
      <c r="J9254">
        <f t="shared" ca="1" si="1011"/>
        <v>0</v>
      </c>
      <c r="K9254" cm="1">
        <f t="array" aca="1" ref="K9254" ca="1">IF(G9254&gt;7,
        IF(G9254&gt;H9254, 1, IF(G9254&lt;H9254, 0, 2)),
        IF(       H9254&gt;7,
                     IF(G9254&gt;H9254, 1, IF(G9254&lt;H9254, 0, 2)),
                     IF(         G9254&lt;6,
                                   IF(            _xlfn.XLOOKUP(C9254,'deck &amp; rules'!$D$22:$M$22,_xlfn.XLOOKUP(H9254,'deck &amp; rules'!$C$23:$C$30,'deck &amp; rules'!$D$23:$M$30))="draw",
                                                     IF(I9254&gt;J9254,1,IF(I9254&lt;J9254,0,2)),
                                                     IF(I9254&gt;H9254,1,IF(I9254&lt;H9254,0,2))),
                                   IF(H9254&lt;7,
                                        IF(G9254&gt;J9254,1,IF(G9254&lt;J9254,0,2)),
                                        IF(G9254&gt;H9254,1,IF(G9254&lt;H9254,0,2))
                                        )
                          )
              )
        )</f>
        <v>1</v>
      </c>
      <c r="L9254">
        <f t="shared" ca="1" si="1012"/>
        <v>-1005</v>
      </c>
      <c r="M9254">
        <f t="shared" ca="1" si="1013"/>
        <v>-887.49999999990678</v>
      </c>
      <c r="N9254">
        <f t="shared" ca="1" si="1014"/>
        <v>-1702</v>
      </c>
    </row>
    <row r="9255" spans="1:14" x14ac:dyDescent="0.25">
      <c r="A9255">
        <f ca="1"/>
        <v>6</v>
      </c>
      <c r="B9255">
        <f ca="1"/>
        <v>7</v>
      </c>
      <c r="C9255">
        <f ca="1"/>
        <v>8</v>
      </c>
      <c r="D9255">
        <f ca="1"/>
        <v>3</v>
      </c>
      <c r="E9255">
        <f ca="1"/>
        <v>0</v>
      </c>
      <c r="F9255">
        <f ca="1"/>
        <v>5</v>
      </c>
      <c r="G9255">
        <f t="shared" ca="1" si="1008"/>
        <v>3</v>
      </c>
      <c r="H9255">
        <f t="shared" ca="1" si="1009"/>
        <v>3</v>
      </c>
      <c r="I9255">
        <f t="shared" ca="1" si="1010"/>
        <v>1</v>
      </c>
      <c r="J9255">
        <f t="shared" ca="1" si="1011"/>
        <v>8</v>
      </c>
      <c r="K9255" cm="1">
        <f t="array" aca="1" ref="K9255" ca="1">IF(G9255&gt;7,
        IF(G9255&gt;H9255, 1, IF(G9255&lt;H9255, 0, 2)),
        IF(       H9255&gt;7,
                     IF(G9255&gt;H9255, 1, IF(G9255&lt;H9255, 0, 2)),
                     IF(         G9255&lt;6,
                                   IF(            _xlfn.XLOOKUP(C9255,'deck &amp; rules'!$D$22:$M$22,_xlfn.XLOOKUP(H9255,'deck &amp; rules'!$C$23:$C$30,'deck &amp; rules'!$D$23:$M$30))="draw",
                                                     IF(I9255&gt;J9255,1,IF(I9255&lt;J9255,0,2)),
                                                     IF(I9255&gt;H9255,1,IF(I9255&lt;H9255,0,2))),
                                   IF(H9255&lt;7,
                                        IF(G9255&gt;J9255,1,IF(G9255&lt;J9255,0,2)),
                                        IF(G9255&gt;H9255,1,IF(G9255&lt;H9255,0,2))
                                        )
                          )
              )
        )</f>
        <v>0</v>
      </c>
      <c r="L9255">
        <f t="shared" ca="1" si="1012"/>
        <v>-1006</v>
      </c>
      <c r="M9255">
        <f t="shared" ca="1" si="1013"/>
        <v>-886.54999999990673</v>
      </c>
      <c r="N9255">
        <f t="shared" ca="1" si="1014"/>
        <v>-1703</v>
      </c>
    </row>
    <row r="9256" spans="1:14" x14ac:dyDescent="0.25">
      <c r="A9256">
        <f ca="1"/>
        <v>1</v>
      </c>
      <c r="B9256">
        <f ca="1"/>
        <v>8</v>
      </c>
      <c r="C9256">
        <f ca="1"/>
        <v>0</v>
      </c>
      <c r="D9256">
        <f ca="1"/>
        <v>4</v>
      </c>
      <c r="E9256">
        <f ca="1"/>
        <v>8</v>
      </c>
      <c r="F9256">
        <f ca="1"/>
        <v>1</v>
      </c>
      <c r="G9256">
        <f t="shared" ca="1" si="1008"/>
        <v>9</v>
      </c>
      <c r="H9256">
        <f t="shared" ca="1" si="1009"/>
        <v>2</v>
      </c>
      <c r="I9256">
        <f t="shared" ca="1" si="1010"/>
        <v>9</v>
      </c>
      <c r="J9256">
        <f t="shared" ca="1" si="1011"/>
        <v>3</v>
      </c>
      <c r="K9256" cm="1">
        <f t="array" aca="1" ref="K9256" ca="1">IF(G9256&gt;7,
        IF(G9256&gt;H9256, 1, IF(G9256&lt;H9256, 0, 2)),
        IF(       H9256&gt;7,
                     IF(G9256&gt;H9256, 1, IF(G9256&lt;H9256, 0, 2)),
                     IF(         G9256&lt;6,
                                   IF(            _xlfn.XLOOKUP(C9256,'deck &amp; rules'!$D$22:$M$22,_xlfn.XLOOKUP(H9256,'deck &amp; rules'!$C$23:$C$30,'deck &amp; rules'!$D$23:$M$30))="draw",
                                                     IF(I9256&gt;J9256,1,IF(I9256&lt;J9256,0,2)),
                                                     IF(I9256&gt;H9256,1,IF(I9256&lt;H9256,0,2))),
                                   IF(H9256&lt;7,
                                        IF(G9256&gt;J9256,1,IF(G9256&lt;J9256,0,2)),
                                        IF(G9256&gt;H9256,1,IF(G9256&lt;H9256,0,2))
                                        )
                          )
              )
        )</f>
        <v>1</v>
      </c>
      <c r="L9256">
        <f t="shared" ca="1" si="1012"/>
        <v>-1005</v>
      </c>
      <c r="M9256">
        <f t="shared" ca="1" si="1013"/>
        <v>-887.54999999990673</v>
      </c>
      <c r="N9256">
        <f t="shared" ca="1" si="1014"/>
        <v>-1704</v>
      </c>
    </row>
    <row r="9257" spans="1:14" x14ac:dyDescent="0.25">
      <c r="A9257">
        <f ca="1"/>
        <v>0</v>
      </c>
      <c r="B9257">
        <f ca="1"/>
        <v>2</v>
      </c>
      <c r="C9257">
        <f ca="1"/>
        <v>7</v>
      </c>
      <c r="D9257">
        <f ca="1"/>
        <v>0</v>
      </c>
      <c r="E9257">
        <f ca="1"/>
        <v>2</v>
      </c>
      <c r="F9257">
        <f ca="1"/>
        <v>9</v>
      </c>
      <c r="G9257">
        <f t="shared" ca="1" si="1008"/>
        <v>2</v>
      </c>
      <c r="H9257">
        <f t="shared" ca="1" si="1009"/>
        <v>2</v>
      </c>
      <c r="I9257">
        <f t="shared" ca="1" si="1010"/>
        <v>9</v>
      </c>
      <c r="J9257">
        <f t="shared" ca="1" si="1011"/>
        <v>1</v>
      </c>
      <c r="K9257" cm="1">
        <f t="array" aca="1" ref="K9257" ca="1">IF(G9257&gt;7,
        IF(G9257&gt;H9257, 1, IF(G9257&lt;H9257, 0, 2)),
        IF(       H9257&gt;7,
                     IF(G9257&gt;H9257, 1, IF(G9257&lt;H9257, 0, 2)),
                     IF(         G9257&lt;6,
                                   IF(            _xlfn.XLOOKUP(C9257,'deck &amp; rules'!$D$22:$M$22,_xlfn.XLOOKUP(H9257,'deck &amp; rules'!$C$23:$C$30,'deck &amp; rules'!$D$23:$M$30))="draw",
                                                     IF(I9257&gt;J9257,1,IF(I9257&lt;J9257,0,2)),
                                                     IF(I9257&gt;H9257,1,IF(I9257&lt;H9257,0,2))),
                                   IF(H9257&lt;7,
                                        IF(G9257&gt;J9257,1,IF(G9257&lt;J9257,0,2)),
                                        IF(G9257&gt;H9257,1,IF(G9257&lt;H9257,0,2))
                                        )
                          )
              )
        )</f>
        <v>1</v>
      </c>
      <c r="L9257">
        <f t="shared" ca="1" si="1012"/>
        <v>-1004</v>
      </c>
      <c r="M9257">
        <f t="shared" ca="1" si="1013"/>
        <v>-888.54999999990673</v>
      </c>
      <c r="N9257">
        <f t="shared" ca="1" si="1014"/>
        <v>-1705</v>
      </c>
    </row>
    <row r="9258" spans="1:14" x14ac:dyDescent="0.25">
      <c r="A9258">
        <f ca="1"/>
        <v>0</v>
      </c>
      <c r="B9258">
        <f ca="1"/>
        <v>4</v>
      </c>
      <c r="C9258">
        <f ca="1"/>
        <v>0</v>
      </c>
      <c r="D9258">
        <f ca="1"/>
        <v>7</v>
      </c>
      <c r="E9258">
        <f ca="1"/>
        <v>7</v>
      </c>
      <c r="F9258">
        <f ca="1"/>
        <v>3</v>
      </c>
      <c r="G9258">
        <f t="shared" ca="1" si="1008"/>
        <v>4</v>
      </c>
      <c r="H9258">
        <f t="shared" ca="1" si="1009"/>
        <v>4</v>
      </c>
      <c r="I9258">
        <f t="shared" ca="1" si="1010"/>
        <v>4</v>
      </c>
      <c r="J9258">
        <f t="shared" ca="1" si="1011"/>
        <v>7</v>
      </c>
      <c r="K9258" cm="1">
        <f t="array" aca="1" ref="K9258" ca="1">IF(G9258&gt;7,
        IF(G9258&gt;H9258, 1, IF(G9258&lt;H9258, 0, 2)),
        IF(       H9258&gt;7,
                     IF(G9258&gt;H9258, 1, IF(G9258&lt;H9258, 0, 2)),
                     IF(         G9258&lt;6,
                                   IF(            _xlfn.XLOOKUP(C9258,'deck &amp; rules'!$D$22:$M$22,_xlfn.XLOOKUP(H9258,'deck &amp; rules'!$C$23:$C$30,'deck &amp; rules'!$D$23:$M$30))="draw",
                                                     IF(I9258&gt;J9258,1,IF(I9258&lt;J9258,0,2)),
                                                     IF(I9258&gt;H9258,1,IF(I9258&lt;H9258,0,2))),
                                   IF(H9258&lt;7,
                                        IF(G9258&gt;J9258,1,IF(G9258&lt;J9258,0,2)),
                                        IF(G9258&gt;H9258,1,IF(G9258&lt;H9258,0,2))
                                        )
                          )
              )
        )</f>
        <v>2</v>
      </c>
      <c r="L9258">
        <f t="shared" ca="1" si="1012"/>
        <v>-1005</v>
      </c>
      <c r="M9258">
        <f t="shared" ca="1" si="1013"/>
        <v>-889.54999999990673</v>
      </c>
      <c r="N9258">
        <f t="shared" ca="1" si="1014"/>
        <v>-1697</v>
      </c>
    </row>
    <row r="9259" spans="1:14" x14ac:dyDescent="0.25">
      <c r="A9259">
        <f ca="1"/>
        <v>7</v>
      </c>
      <c r="B9259">
        <f ca="1"/>
        <v>1</v>
      </c>
      <c r="C9259">
        <f ca="1"/>
        <v>8</v>
      </c>
      <c r="D9259">
        <f ca="1"/>
        <v>3</v>
      </c>
      <c r="E9259">
        <f ca="1"/>
        <v>6</v>
      </c>
      <c r="F9259">
        <f ca="1"/>
        <v>5</v>
      </c>
      <c r="G9259">
        <f t="shared" ca="1" si="1008"/>
        <v>8</v>
      </c>
      <c r="H9259">
        <f t="shared" ca="1" si="1009"/>
        <v>9</v>
      </c>
      <c r="I9259">
        <f t="shared" ca="1" si="1010"/>
        <v>6</v>
      </c>
      <c r="J9259">
        <f t="shared" ca="1" si="1011"/>
        <v>4</v>
      </c>
      <c r="K9259" cm="1">
        <f t="array" aca="1" ref="K9259" ca="1">IF(G9259&gt;7,
        IF(G9259&gt;H9259, 1, IF(G9259&lt;H9259, 0, 2)),
        IF(       H9259&gt;7,
                     IF(G9259&gt;H9259, 1, IF(G9259&lt;H9259, 0, 2)),
                     IF(         G9259&lt;6,
                                   IF(            _xlfn.XLOOKUP(C9259,'deck &amp; rules'!$D$22:$M$22,_xlfn.XLOOKUP(H9259,'deck &amp; rules'!$C$23:$C$30,'deck &amp; rules'!$D$23:$M$30))="draw",
                                                     IF(I9259&gt;J9259,1,IF(I9259&lt;J9259,0,2)),
                                                     IF(I9259&gt;H9259,1,IF(I9259&lt;H9259,0,2))),
                                   IF(H9259&lt;7,
                                        IF(G9259&gt;J9259,1,IF(G9259&lt;J9259,0,2)),
                                        IF(G9259&gt;H9259,1,IF(G9259&lt;H9259,0,2))
                                        )
                          )
              )
        )</f>
        <v>0</v>
      </c>
      <c r="L9259">
        <f t="shared" ca="1" si="1012"/>
        <v>-1006</v>
      </c>
      <c r="M9259">
        <f t="shared" ca="1" si="1013"/>
        <v>-888.59999999990669</v>
      </c>
      <c r="N9259">
        <f t="shared" ca="1" si="1014"/>
        <v>-1698</v>
      </c>
    </row>
    <row r="9260" spans="1:14" x14ac:dyDescent="0.25">
      <c r="A9260">
        <f ca="1"/>
        <v>0</v>
      </c>
      <c r="B9260">
        <f ca="1"/>
        <v>5</v>
      </c>
      <c r="C9260">
        <f ca="1"/>
        <v>7</v>
      </c>
      <c r="D9260">
        <f ca="1"/>
        <v>0</v>
      </c>
      <c r="E9260">
        <f ca="1"/>
        <v>4</v>
      </c>
      <c r="F9260">
        <f ca="1"/>
        <v>5</v>
      </c>
      <c r="G9260">
        <f t="shared" ca="1" si="1008"/>
        <v>5</v>
      </c>
      <c r="H9260">
        <f t="shared" ca="1" si="1009"/>
        <v>4</v>
      </c>
      <c r="I9260">
        <f t="shared" ca="1" si="1010"/>
        <v>2</v>
      </c>
      <c r="J9260">
        <f t="shared" ca="1" si="1011"/>
        <v>9</v>
      </c>
      <c r="K9260" cm="1">
        <f t="array" aca="1" ref="K9260" ca="1">IF(G9260&gt;7,
        IF(G9260&gt;H9260, 1, IF(G9260&lt;H9260, 0, 2)),
        IF(       H9260&gt;7,
                     IF(G9260&gt;H9260, 1, IF(G9260&lt;H9260, 0, 2)),
                     IF(         G9260&lt;6,
                                   IF(            _xlfn.XLOOKUP(C9260,'deck &amp; rules'!$D$22:$M$22,_xlfn.XLOOKUP(H9260,'deck &amp; rules'!$C$23:$C$30,'deck &amp; rules'!$D$23:$M$30))="draw",
                                                     IF(I9260&gt;J9260,1,IF(I9260&lt;J9260,0,2)),
                                                     IF(I9260&gt;H9260,1,IF(I9260&lt;H9260,0,2))),
                                   IF(H9260&lt;7,
                                        IF(G9260&gt;J9260,1,IF(G9260&lt;J9260,0,2)),
                                        IF(G9260&gt;H9260,1,IF(G9260&lt;H9260,0,2))
                                        )
                          )
              )
        )</f>
        <v>0</v>
      </c>
      <c r="L9260">
        <f t="shared" ca="1" si="1012"/>
        <v>-1007</v>
      </c>
      <c r="M9260">
        <f t="shared" ca="1" si="1013"/>
        <v>-887.64999999990664</v>
      </c>
      <c r="N9260">
        <f t="shared" ca="1" si="1014"/>
        <v>-1699</v>
      </c>
    </row>
    <row r="9261" spans="1:14" x14ac:dyDescent="0.25">
      <c r="A9261">
        <f ca="1"/>
        <v>5</v>
      </c>
      <c r="B9261">
        <f ca="1"/>
        <v>0</v>
      </c>
      <c r="C9261">
        <f ca="1"/>
        <v>5</v>
      </c>
      <c r="D9261">
        <f ca="1"/>
        <v>1</v>
      </c>
      <c r="E9261">
        <f ca="1"/>
        <v>6</v>
      </c>
      <c r="F9261">
        <f ca="1"/>
        <v>5</v>
      </c>
      <c r="G9261">
        <f t="shared" ca="1" si="1008"/>
        <v>5</v>
      </c>
      <c r="H9261">
        <f t="shared" ca="1" si="1009"/>
        <v>7</v>
      </c>
      <c r="I9261">
        <f t="shared" ca="1" si="1010"/>
        <v>0</v>
      </c>
      <c r="J9261">
        <f t="shared" ca="1" si="1011"/>
        <v>2</v>
      </c>
      <c r="K9261" cm="1">
        <f t="array" aca="1" ref="K9261" ca="1">IF(G9261&gt;7,
        IF(G9261&gt;H9261, 1, IF(G9261&lt;H9261, 0, 2)),
        IF(       H9261&gt;7,
                     IF(G9261&gt;H9261, 1, IF(G9261&lt;H9261, 0, 2)),
                     IF(         G9261&lt;6,
                                   IF(            _xlfn.XLOOKUP(C9261,'deck &amp; rules'!$D$22:$M$22,_xlfn.XLOOKUP(H9261,'deck &amp; rules'!$C$23:$C$30,'deck &amp; rules'!$D$23:$M$30))="draw",
                                                     IF(I9261&gt;J9261,1,IF(I9261&lt;J9261,0,2)),
                                                     IF(I9261&gt;H9261,1,IF(I9261&lt;H9261,0,2))),
                                   IF(H9261&lt;7,
                                        IF(G9261&gt;J9261,1,IF(G9261&lt;J9261,0,2)),
                                        IF(G9261&gt;H9261,1,IF(G9261&lt;H9261,0,2))
                                        )
                          )
              )
        )</f>
        <v>0</v>
      </c>
      <c r="L9261">
        <f t="shared" ca="1" si="1012"/>
        <v>-1008</v>
      </c>
      <c r="M9261">
        <f t="shared" ca="1" si="1013"/>
        <v>-886.69999999990659</v>
      </c>
      <c r="N9261">
        <f t="shared" ca="1" si="1014"/>
        <v>-1700</v>
      </c>
    </row>
    <row r="9262" spans="1:14" x14ac:dyDescent="0.25">
      <c r="A9262">
        <f ca="1"/>
        <v>0</v>
      </c>
      <c r="B9262">
        <f ca="1"/>
        <v>0</v>
      </c>
      <c r="C9262">
        <f ca="1"/>
        <v>5</v>
      </c>
      <c r="D9262">
        <f ca="1"/>
        <v>4</v>
      </c>
      <c r="E9262">
        <f ca="1"/>
        <v>0</v>
      </c>
      <c r="F9262">
        <f ca="1"/>
        <v>0</v>
      </c>
      <c r="G9262">
        <f t="shared" ca="1" si="1008"/>
        <v>0</v>
      </c>
      <c r="H9262">
        <f t="shared" ca="1" si="1009"/>
        <v>4</v>
      </c>
      <c r="I9262">
        <f t="shared" ca="1" si="1010"/>
        <v>5</v>
      </c>
      <c r="J9262">
        <f t="shared" ca="1" si="1011"/>
        <v>4</v>
      </c>
      <c r="K9262" cm="1">
        <f t="array" aca="1" ref="K9262" ca="1">IF(G9262&gt;7,
        IF(G9262&gt;H9262, 1, IF(G9262&lt;H9262, 0, 2)),
        IF(       H9262&gt;7,
                     IF(G9262&gt;H9262, 1, IF(G9262&lt;H9262, 0, 2)),
                     IF(         G9262&lt;6,
                                   IF(            _xlfn.XLOOKUP(C9262,'deck &amp; rules'!$D$22:$M$22,_xlfn.XLOOKUP(H9262,'deck &amp; rules'!$C$23:$C$30,'deck &amp; rules'!$D$23:$M$30))="draw",
                                                     IF(I9262&gt;J9262,1,IF(I9262&lt;J9262,0,2)),
                                                     IF(I9262&gt;H9262,1,IF(I9262&lt;H9262,0,2))),
                                   IF(H9262&lt;7,
                                        IF(G9262&gt;J9262,1,IF(G9262&lt;J9262,0,2)),
                                        IF(G9262&gt;H9262,1,IF(G9262&lt;H9262,0,2))
                                        )
                          )
              )
        )</f>
        <v>1</v>
      </c>
      <c r="L9262">
        <f t="shared" ca="1" si="1012"/>
        <v>-1007</v>
      </c>
      <c r="M9262">
        <f t="shared" ca="1" si="1013"/>
        <v>-887.69999999990659</v>
      </c>
      <c r="N9262">
        <f t="shared" ca="1" si="1014"/>
        <v>-1701</v>
      </c>
    </row>
    <row r="9263" spans="1:14" x14ac:dyDescent="0.25">
      <c r="A9263">
        <f ca="1"/>
        <v>3</v>
      </c>
      <c r="B9263">
        <f ca="1"/>
        <v>5</v>
      </c>
      <c r="C9263">
        <f ca="1"/>
        <v>6</v>
      </c>
      <c r="D9263">
        <f ca="1"/>
        <v>2</v>
      </c>
      <c r="E9263">
        <f ca="1"/>
        <v>0</v>
      </c>
      <c r="F9263">
        <f ca="1"/>
        <v>8</v>
      </c>
      <c r="G9263">
        <f t="shared" ca="1" si="1008"/>
        <v>8</v>
      </c>
      <c r="H9263">
        <f t="shared" ca="1" si="1009"/>
        <v>2</v>
      </c>
      <c r="I9263">
        <f t="shared" ca="1" si="1010"/>
        <v>4</v>
      </c>
      <c r="J9263">
        <f t="shared" ca="1" si="1011"/>
        <v>0</v>
      </c>
      <c r="K9263" cm="1">
        <f t="array" aca="1" ref="K9263" ca="1">IF(G9263&gt;7,
        IF(G9263&gt;H9263, 1, IF(G9263&lt;H9263, 0, 2)),
        IF(       H9263&gt;7,
                     IF(G9263&gt;H9263, 1, IF(G9263&lt;H9263, 0, 2)),
                     IF(         G9263&lt;6,
                                   IF(            _xlfn.XLOOKUP(C9263,'deck &amp; rules'!$D$22:$M$22,_xlfn.XLOOKUP(H9263,'deck &amp; rules'!$C$23:$C$30,'deck &amp; rules'!$D$23:$M$30))="draw",
                                                     IF(I9263&gt;J9263,1,IF(I9263&lt;J9263,0,2)),
                                                     IF(I9263&gt;H9263,1,IF(I9263&lt;H9263,0,2))),
                                   IF(H9263&lt;7,
                                        IF(G9263&gt;J9263,1,IF(G9263&lt;J9263,0,2)),
                                        IF(G9263&gt;H9263,1,IF(G9263&lt;H9263,0,2))
                                        )
                          )
              )
        )</f>
        <v>1</v>
      </c>
      <c r="L9263">
        <f t="shared" ca="1" si="1012"/>
        <v>-1006</v>
      </c>
      <c r="M9263">
        <f t="shared" ca="1" si="1013"/>
        <v>-888.69999999990659</v>
      </c>
      <c r="N9263">
        <f t="shared" ca="1" si="1014"/>
        <v>-1702</v>
      </c>
    </row>
    <row r="9264" spans="1:14" x14ac:dyDescent="0.25">
      <c r="A9264">
        <f ca="1"/>
        <v>0</v>
      </c>
      <c r="B9264">
        <f ca="1"/>
        <v>4</v>
      </c>
      <c r="C9264">
        <f ca="1"/>
        <v>9</v>
      </c>
      <c r="D9264">
        <f ca="1"/>
        <v>8</v>
      </c>
      <c r="E9264">
        <f ca="1"/>
        <v>0</v>
      </c>
      <c r="F9264">
        <f ca="1"/>
        <v>0</v>
      </c>
      <c r="G9264">
        <f t="shared" ca="1" si="1008"/>
        <v>4</v>
      </c>
      <c r="H9264">
        <f t="shared" ca="1" si="1009"/>
        <v>8</v>
      </c>
      <c r="I9264">
        <f t="shared" ca="1" si="1010"/>
        <v>3</v>
      </c>
      <c r="J9264">
        <f t="shared" ca="1" si="1011"/>
        <v>8</v>
      </c>
      <c r="K9264" cm="1">
        <f t="array" aca="1" ref="K9264" ca="1">IF(G9264&gt;7,
        IF(G9264&gt;H9264, 1, IF(G9264&lt;H9264, 0, 2)),
        IF(       H9264&gt;7,
                     IF(G9264&gt;H9264, 1, IF(G9264&lt;H9264, 0, 2)),
                     IF(         G9264&lt;6,
                                   IF(            _xlfn.XLOOKUP(C9264,'deck &amp; rules'!$D$22:$M$22,_xlfn.XLOOKUP(H9264,'deck &amp; rules'!$C$23:$C$30,'deck &amp; rules'!$D$23:$M$30))="draw",
                                                     IF(I9264&gt;J9264,1,IF(I9264&lt;J9264,0,2)),
                                                     IF(I9264&gt;H9264,1,IF(I9264&lt;H9264,0,2))),
                                   IF(H9264&lt;7,
                                        IF(G9264&gt;J9264,1,IF(G9264&lt;J9264,0,2)),
                                        IF(G9264&gt;H9264,1,IF(G9264&lt;H9264,0,2))
                                        )
                          )
              )
        )</f>
        <v>0</v>
      </c>
      <c r="L9264">
        <f t="shared" ca="1" si="1012"/>
        <v>-1007</v>
      </c>
      <c r="M9264">
        <f t="shared" ca="1" si="1013"/>
        <v>-887.74999999990655</v>
      </c>
      <c r="N9264">
        <f t="shared" ca="1" si="1014"/>
        <v>-1703</v>
      </c>
    </row>
    <row r="9265" spans="1:14" x14ac:dyDescent="0.25">
      <c r="A9265">
        <f ca="1"/>
        <v>1</v>
      </c>
      <c r="B9265">
        <f ca="1"/>
        <v>0</v>
      </c>
      <c r="C9265">
        <f ca="1"/>
        <v>4</v>
      </c>
      <c r="D9265">
        <f ca="1"/>
        <v>0</v>
      </c>
      <c r="E9265">
        <f ca="1"/>
        <v>9</v>
      </c>
      <c r="F9265">
        <f ca="1"/>
        <v>5</v>
      </c>
      <c r="G9265">
        <f t="shared" ca="1" si="1008"/>
        <v>1</v>
      </c>
      <c r="H9265">
        <f t="shared" ca="1" si="1009"/>
        <v>9</v>
      </c>
      <c r="I9265">
        <f t="shared" ca="1" si="1010"/>
        <v>5</v>
      </c>
      <c r="J9265">
        <f t="shared" ca="1" si="1011"/>
        <v>4</v>
      </c>
      <c r="K9265" cm="1">
        <f t="array" aca="1" ref="K9265" ca="1">IF(G9265&gt;7,
        IF(G9265&gt;H9265, 1, IF(G9265&lt;H9265, 0, 2)),
        IF(       H9265&gt;7,
                     IF(G9265&gt;H9265, 1, IF(G9265&lt;H9265, 0, 2)),
                     IF(         G9265&lt;6,
                                   IF(            _xlfn.XLOOKUP(C9265,'deck &amp; rules'!$D$22:$M$22,_xlfn.XLOOKUP(H9265,'deck &amp; rules'!$C$23:$C$30,'deck &amp; rules'!$D$23:$M$30))="draw",
                                                     IF(I9265&gt;J9265,1,IF(I9265&lt;J9265,0,2)),
                                                     IF(I9265&gt;H9265,1,IF(I9265&lt;H9265,0,2))),
                                   IF(H9265&lt;7,
                                        IF(G9265&gt;J9265,1,IF(G9265&lt;J9265,0,2)),
                                        IF(G9265&gt;H9265,1,IF(G9265&lt;H9265,0,2))
                                        )
                          )
              )
        )</f>
        <v>0</v>
      </c>
      <c r="L9265">
        <f t="shared" ca="1" si="1012"/>
        <v>-1008</v>
      </c>
      <c r="M9265">
        <f t="shared" ca="1" si="1013"/>
        <v>-886.7999999999065</v>
      </c>
      <c r="N9265">
        <f t="shared" ca="1" si="1014"/>
        <v>-1704</v>
      </c>
    </row>
    <row r="9266" spans="1:14" x14ac:dyDescent="0.25">
      <c r="A9266">
        <f ca="1"/>
        <v>1</v>
      </c>
      <c r="B9266">
        <f ca="1"/>
        <v>8</v>
      </c>
      <c r="C9266">
        <f ca="1"/>
        <v>6</v>
      </c>
      <c r="D9266">
        <f ca="1"/>
        <v>2</v>
      </c>
      <c r="E9266">
        <f ca="1"/>
        <v>6</v>
      </c>
      <c r="F9266">
        <f ca="1"/>
        <v>0</v>
      </c>
      <c r="G9266">
        <f t="shared" ca="1" si="1008"/>
        <v>9</v>
      </c>
      <c r="H9266">
        <f t="shared" ca="1" si="1009"/>
        <v>8</v>
      </c>
      <c r="I9266">
        <f t="shared" ca="1" si="1010"/>
        <v>5</v>
      </c>
      <c r="J9266">
        <f t="shared" ca="1" si="1011"/>
        <v>8</v>
      </c>
      <c r="K9266" cm="1">
        <f t="array" aca="1" ref="K9266" ca="1">IF(G9266&gt;7,
        IF(G9266&gt;H9266, 1, IF(G9266&lt;H9266, 0, 2)),
        IF(       H9266&gt;7,
                     IF(G9266&gt;H9266, 1, IF(G9266&lt;H9266, 0, 2)),
                     IF(         G9266&lt;6,
                                   IF(            _xlfn.XLOOKUP(C9266,'deck &amp; rules'!$D$22:$M$22,_xlfn.XLOOKUP(H9266,'deck &amp; rules'!$C$23:$C$30,'deck &amp; rules'!$D$23:$M$30))="draw",
                                                     IF(I9266&gt;J9266,1,IF(I9266&lt;J9266,0,2)),
                                                     IF(I9266&gt;H9266,1,IF(I9266&lt;H9266,0,2))),
                                   IF(H9266&lt;7,
                                        IF(G9266&gt;J9266,1,IF(G9266&lt;J9266,0,2)),
                                        IF(G9266&gt;H9266,1,IF(G9266&lt;H9266,0,2))
                                        )
                          )
              )
        )</f>
        <v>1</v>
      </c>
      <c r="L9266">
        <f t="shared" ca="1" si="1012"/>
        <v>-1007</v>
      </c>
      <c r="M9266">
        <f t="shared" ca="1" si="1013"/>
        <v>-887.7999999999065</v>
      </c>
      <c r="N9266">
        <f t="shared" ca="1" si="1014"/>
        <v>-1705</v>
      </c>
    </row>
    <row r="9267" spans="1:14" x14ac:dyDescent="0.25">
      <c r="A9267">
        <f ca="1"/>
        <v>7</v>
      </c>
      <c r="B9267">
        <f ca="1"/>
        <v>1</v>
      </c>
      <c r="C9267">
        <f ca="1"/>
        <v>0</v>
      </c>
      <c r="D9267">
        <f ca="1"/>
        <v>0</v>
      </c>
      <c r="E9267">
        <f ca="1"/>
        <v>4</v>
      </c>
      <c r="F9267">
        <f ca="1"/>
        <v>2</v>
      </c>
      <c r="G9267">
        <f t="shared" ca="1" si="1008"/>
        <v>8</v>
      </c>
      <c r="H9267">
        <f t="shared" ca="1" si="1009"/>
        <v>4</v>
      </c>
      <c r="I9267">
        <f t="shared" ca="1" si="1010"/>
        <v>8</v>
      </c>
      <c r="J9267">
        <f t="shared" ca="1" si="1011"/>
        <v>6</v>
      </c>
      <c r="K9267" cm="1">
        <f t="array" aca="1" ref="K9267" ca="1">IF(G9267&gt;7,
        IF(G9267&gt;H9267, 1, IF(G9267&lt;H9267, 0, 2)),
        IF(       H9267&gt;7,
                     IF(G9267&gt;H9267, 1, IF(G9267&lt;H9267, 0, 2)),
                     IF(         G9267&lt;6,
                                   IF(            _xlfn.XLOOKUP(C9267,'deck &amp; rules'!$D$22:$M$22,_xlfn.XLOOKUP(H9267,'deck &amp; rules'!$C$23:$C$30,'deck &amp; rules'!$D$23:$M$30))="draw",
                                                     IF(I9267&gt;J9267,1,IF(I9267&lt;J9267,0,2)),
                                                     IF(I9267&gt;H9267,1,IF(I9267&lt;H9267,0,2))),
                                   IF(H9267&lt;7,
                                        IF(G9267&gt;J9267,1,IF(G9267&lt;J9267,0,2)),
                                        IF(G9267&gt;H9267,1,IF(G9267&lt;H9267,0,2))
                                        )
                          )
              )
        )</f>
        <v>1</v>
      </c>
      <c r="L9267">
        <f t="shared" ca="1" si="1012"/>
        <v>-1006</v>
      </c>
      <c r="M9267">
        <f t="shared" ca="1" si="1013"/>
        <v>-888.7999999999065</v>
      </c>
      <c r="N9267">
        <f t="shared" ca="1" si="1014"/>
        <v>-1706</v>
      </c>
    </row>
    <row r="9268" spans="1:14" x14ac:dyDescent="0.25">
      <c r="A9268">
        <f ca="1"/>
        <v>4</v>
      </c>
      <c r="B9268">
        <f ca="1"/>
        <v>0</v>
      </c>
      <c r="C9268">
        <f ca="1"/>
        <v>9</v>
      </c>
      <c r="D9268">
        <f ca="1"/>
        <v>0</v>
      </c>
      <c r="E9268">
        <f ca="1"/>
        <v>5</v>
      </c>
      <c r="F9268">
        <f ca="1"/>
        <v>4</v>
      </c>
      <c r="G9268">
        <f t="shared" ca="1" si="1008"/>
        <v>4</v>
      </c>
      <c r="H9268">
        <f t="shared" ca="1" si="1009"/>
        <v>5</v>
      </c>
      <c r="I9268">
        <f t="shared" ca="1" si="1010"/>
        <v>3</v>
      </c>
      <c r="J9268">
        <f t="shared" ca="1" si="1011"/>
        <v>9</v>
      </c>
      <c r="K9268" cm="1">
        <f t="array" aca="1" ref="K9268" ca="1">IF(G9268&gt;7,
        IF(G9268&gt;H9268, 1, IF(G9268&lt;H9268, 0, 2)),
        IF(       H9268&gt;7,
                     IF(G9268&gt;H9268, 1, IF(G9268&lt;H9268, 0, 2)),
                     IF(         G9268&lt;6,
                                   IF(            _xlfn.XLOOKUP(C9268,'deck &amp; rules'!$D$22:$M$22,_xlfn.XLOOKUP(H9268,'deck &amp; rules'!$C$23:$C$30,'deck &amp; rules'!$D$23:$M$30))="draw",
                                                     IF(I9268&gt;J9268,1,IF(I9268&lt;J9268,0,2)),
                                                     IF(I9268&gt;H9268,1,IF(I9268&lt;H9268,0,2))),
                                   IF(H9268&lt;7,
                                        IF(G9268&gt;J9268,1,IF(G9268&lt;J9268,0,2)),
                                        IF(G9268&gt;H9268,1,IF(G9268&lt;H9268,0,2))
                                        )
                          )
              )
        )</f>
        <v>0</v>
      </c>
      <c r="L9268">
        <f t="shared" ca="1" si="1012"/>
        <v>-1007</v>
      </c>
      <c r="M9268">
        <f t="shared" ca="1" si="1013"/>
        <v>-887.84999999990646</v>
      </c>
      <c r="N9268">
        <f t="shared" ca="1" si="1014"/>
        <v>-1707</v>
      </c>
    </row>
    <row r="9269" spans="1:14" x14ac:dyDescent="0.25">
      <c r="A9269">
        <f ca="1"/>
        <v>0</v>
      </c>
      <c r="B9269">
        <f ca="1"/>
        <v>2</v>
      </c>
      <c r="C9269">
        <f ca="1"/>
        <v>8</v>
      </c>
      <c r="D9269">
        <f ca="1"/>
        <v>0</v>
      </c>
      <c r="E9269">
        <f ca="1"/>
        <v>4</v>
      </c>
      <c r="F9269">
        <f ca="1"/>
        <v>8</v>
      </c>
      <c r="G9269">
        <f t="shared" ca="1" si="1008"/>
        <v>2</v>
      </c>
      <c r="H9269">
        <f t="shared" ca="1" si="1009"/>
        <v>4</v>
      </c>
      <c r="I9269">
        <f t="shared" ca="1" si="1010"/>
        <v>0</v>
      </c>
      <c r="J9269">
        <f t="shared" ca="1" si="1011"/>
        <v>2</v>
      </c>
      <c r="K9269" cm="1">
        <f t="array" aca="1" ref="K9269" ca="1">IF(G9269&gt;7,
        IF(G9269&gt;H9269, 1, IF(G9269&lt;H9269, 0, 2)),
        IF(       H9269&gt;7,
                     IF(G9269&gt;H9269, 1, IF(G9269&lt;H9269, 0, 2)),
                     IF(         G9269&lt;6,
                                   IF(            _xlfn.XLOOKUP(C9269,'deck &amp; rules'!$D$22:$M$22,_xlfn.XLOOKUP(H9269,'deck &amp; rules'!$C$23:$C$30,'deck &amp; rules'!$D$23:$M$30))="draw",
                                                     IF(I9269&gt;J9269,1,IF(I9269&lt;J9269,0,2)),
                                                     IF(I9269&gt;H9269,1,IF(I9269&lt;H9269,0,2))),
                                   IF(H9269&lt;7,
                                        IF(G9269&gt;J9269,1,IF(G9269&lt;J9269,0,2)),
                                        IF(G9269&gt;H9269,1,IF(G9269&lt;H9269,0,2))
                                        )
                          )
              )
        )</f>
        <v>0</v>
      </c>
      <c r="L9269">
        <f t="shared" ca="1" si="1012"/>
        <v>-1008</v>
      </c>
      <c r="M9269">
        <f t="shared" ca="1" si="1013"/>
        <v>-886.89999999990641</v>
      </c>
      <c r="N9269">
        <f t="shared" ca="1" si="1014"/>
        <v>-1708</v>
      </c>
    </row>
    <row r="9270" spans="1:14" x14ac:dyDescent="0.25">
      <c r="A9270">
        <f ca="1"/>
        <v>0</v>
      </c>
      <c r="B9270">
        <f ca="1"/>
        <v>0</v>
      </c>
      <c r="C9270">
        <f ca="1"/>
        <v>4</v>
      </c>
      <c r="D9270">
        <f ca="1"/>
        <v>6</v>
      </c>
      <c r="E9270">
        <f ca="1"/>
        <v>9</v>
      </c>
      <c r="F9270">
        <f ca="1"/>
        <v>0</v>
      </c>
      <c r="G9270">
        <f t="shared" ca="1" si="1008"/>
        <v>0</v>
      </c>
      <c r="H9270">
        <f t="shared" ca="1" si="1009"/>
        <v>5</v>
      </c>
      <c r="I9270">
        <f t="shared" ca="1" si="1010"/>
        <v>4</v>
      </c>
      <c r="J9270">
        <f t="shared" ca="1" si="1011"/>
        <v>5</v>
      </c>
      <c r="K9270" cm="1">
        <f t="array" aca="1" ref="K9270" ca="1">IF(G9270&gt;7,
        IF(G9270&gt;H9270, 1, IF(G9270&lt;H9270, 0, 2)),
        IF(       H9270&gt;7,
                     IF(G9270&gt;H9270, 1, IF(G9270&lt;H9270, 0, 2)),
                     IF(         G9270&lt;6,
                                   IF(            _xlfn.XLOOKUP(C9270,'deck &amp; rules'!$D$22:$M$22,_xlfn.XLOOKUP(H9270,'deck &amp; rules'!$C$23:$C$30,'deck &amp; rules'!$D$23:$M$30))="draw",
                                                     IF(I9270&gt;J9270,1,IF(I9270&lt;J9270,0,2)),
                                                     IF(I9270&gt;H9270,1,IF(I9270&lt;H9270,0,2))),
                                   IF(H9270&lt;7,
                                        IF(G9270&gt;J9270,1,IF(G9270&lt;J9270,0,2)),
                                        IF(G9270&gt;H9270,1,IF(G9270&lt;H9270,0,2))
                                        )
                          )
              )
        )</f>
        <v>0</v>
      </c>
      <c r="L9270">
        <f t="shared" ca="1" si="1012"/>
        <v>-1009</v>
      </c>
      <c r="M9270">
        <f t="shared" ca="1" si="1013"/>
        <v>-885.94999999990637</v>
      </c>
      <c r="N9270">
        <f t="shared" ca="1" si="1014"/>
        <v>-1709</v>
      </c>
    </row>
    <row r="9271" spans="1:14" x14ac:dyDescent="0.25">
      <c r="A9271">
        <f ca="1"/>
        <v>7</v>
      </c>
      <c r="B9271">
        <f ca="1"/>
        <v>1</v>
      </c>
      <c r="C9271">
        <f ca="1"/>
        <v>8</v>
      </c>
      <c r="D9271">
        <f ca="1"/>
        <v>6</v>
      </c>
      <c r="E9271">
        <f ca="1"/>
        <v>4</v>
      </c>
      <c r="F9271">
        <f ca="1"/>
        <v>0</v>
      </c>
      <c r="G9271">
        <f t="shared" ca="1" si="1008"/>
        <v>8</v>
      </c>
      <c r="H9271">
        <f t="shared" ca="1" si="1009"/>
        <v>0</v>
      </c>
      <c r="I9271">
        <f t="shared" ca="1" si="1010"/>
        <v>6</v>
      </c>
      <c r="J9271">
        <f t="shared" ca="1" si="1011"/>
        <v>0</v>
      </c>
      <c r="K9271" cm="1">
        <f t="array" aca="1" ref="K9271" ca="1">IF(G9271&gt;7,
        IF(G9271&gt;H9271, 1, IF(G9271&lt;H9271, 0, 2)),
        IF(       H9271&gt;7,
                     IF(G9271&gt;H9271, 1, IF(G9271&lt;H9271, 0, 2)),
                     IF(         G9271&lt;6,
                                   IF(            _xlfn.XLOOKUP(C9271,'deck &amp; rules'!$D$22:$M$22,_xlfn.XLOOKUP(H9271,'deck &amp; rules'!$C$23:$C$30,'deck &amp; rules'!$D$23:$M$30))="draw",
                                                     IF(I9271&gt;J9271,1,IF(I9271&lt;J9271,0,2)),
                                                     IF(I9271&gt;H9271,1,IF(I9271&lt;H9271,0,2))),
                                   IF(H9271&lt;7,
                                        IF(G9271&gt;J9271,1,IF(G9271&lt;J9271,0,2)),
                                        IF(G9271&gt;H9271,1,IF(G9271&lt;H9271,0,2))
                                        )
                          )
              )
        )</f>
        <v>1</v>
      </c>
      <c r="L9271">
        <f t="shared" ca="1" si="1012"/>
        <v>-1008</v>
      </c>
      <c r="M9271">
        <f t="shared" ca="1" si="1013"/>
        <v>-886.94999999990637</v>
      </c>
      <c r="N9271">
        <f t="shared" ca="1" si="1014"/>
        <v>-1710</v>
      </c>
    </row>
    <row r="9272" spans="1:14" x14ac:dyDescent="0.25">
      <c r="A9272">
        <f ca="1"/>
        <v>0</v>
      </c>
      <c r="B9272">
        <f ca="1"/>
        <v>7</v>
      </c>
      <c r="C9272">
        <f ca="1"/>
        <v>5</v>
      </c>
      <c r="D9272">
        <f ca="1"/>
        <v>0</v>
      </c>
      <c r="E9272">
        <f ca="1"/>
        <v>2</v>
      </c>
      <c r="F9272">
        <f ca="1"/>
        <v>0</v>
      </c>
      <c r="G9272">
        <f t="shared" ca="1" si="1008"/>
        <v>7</v>
      </c>
      <c r="H9272">
        <f t="shared" ca="1" si="1009"/>
        <v>2</v>
      </c>
      <c r="I9272">
        <f t="shared" ca="1" si="1010"/>
        <v>2</v>
      </c>
      <c r="J9272">
        <f t="shared" ca="1" si="1011"/>
        <v>2</v>
      </c>
      <c r="K9272" cm="1">
        <f t="array" aca="1" ref="K9272" ca="1">IF(G9272&gt;7,
        IF(G9272&gt;H9272, 1, IF(G9272&lt;H9272, 0, 2)),
        IF(       H9272&gt;7,
                     IF(G9272&gt;H9272, 1, IF(G9272&lt;H9272, 0, 2)),
                     IF(         G9272&lt;6,
                                   IF(            _xlfn.XLOOKUP(C9272,'deck &amp; rules'!$D$22:$M$22,_xlfn.XLOOKUP(H9272,'deck &amp; rules'!$C$23:$C$30,'deck &amp; rules'!$D$23:$M$30))="draw",
                                                     IF(I9272&gt;J9272,1,IF(I9272&lt;J9272,0,2)),
                                                     IF(I9272&gt;H9272,1,IF(I9272&lt;H9272,0,2))),
                                   IF(H9272&lt;7,
                                        IF(G9272&gt;J9272,1,IF(G9272&lt;J9272,0,2)),
                                        IF(G9272&gt;H9272,1,IF(G9272&lt;H9272,0,2))
                                        )
                          )
              )
        )</f>
        <v>1</v>
      </c>
      <c r="L9272">
        <f t="shared" ca="1" si="1012"/>
        <v>-1007</v>
      </c>
      <c r="M9272">
        <f t="shared" ca="1" si="1013"/>
        <v>-887.94999999990637</v>
      </c>
      <c r="N9272">
        <f t="shared" ca="1" si="1014"/>
        <v>-1711</v>
      </c>
    </row>
    <row r="9273" spans="1:14" x14ac:dyDescent="0.25">
      <c r="A9273">
        <f ca="1"/>
        <v>7</v>
      </c>
      <c r="B9273">
        <f ca="1"/>
        <v>2</v>
      </c>
      <c r="C9273">
        <f ca="1"/>
        <v>5</v>
      </c>
      <c r="D9273">
        <f ca="1"/>
        <v>4</v>
      </c>
      <c r="E9273">
        <f ca="1"/>
        <v>5</v>
      </c>
      <c r="F9273">
        <f ca="1"/>
        <v>1</v>
      </c>
      <c r="G9273">
        <f t="shared" ca="1" si="1008"/>
        <v>9</v>
      </c>
      <c r="H9273">
        <f t="shared" ca="1" si="1009"/>
        <v>9</v>
      </c>
      <c r="I9273">
        <f t="shared" ca="1" si="1010"/>
        <v>4</v>
      </c>
      <c r="J9273">
        <f t="shared" ca="1" si="1011"/>
        <v>0</v>
      </c>
      <c r="K9273" cm="1">
        <f t="array" aca="1" ref="K9273" ca="1">IF(G9273&gt;7,
        IF(G9273&gt;H9273, 1, IF(G9273&lt;H9273, 0, 2)),
        IF(       H9273&gt;7,
                     IF(G9273&gt;H9273, 1, IF(G9273&lt;H9273, 0, 2)),
                     IF(         G9273&lt;6,
                                   IF(            _xlfn.XLOOKUP(C9273,'deck &amp; rules'!$D$22:$M$22,_xlfn.XLOOKUP(H9273,'deck &amp; rules'!$C$23:$C$30,'deck &amp; rules'!$D$23:$M$30))="draw",
                                                     IF(I9273&gt;J9273,1,IF(I9273&lt;J9273,0,2)),
                                                     IF(I9273&gt;H9273,1,IF(I9273&lt;H9273,0,2))),
                                   IF(H9273&lt;7,
                                        IF(G9273&gt;J9273,1,IF(G9273&lt;J9273,0,2)),
                                        IF(G9273&gt;H9273,1,IF(G9273&lt;H9273,0,2))
                                        )
                          )
              )
        )</f>
        <v>2</v>
      </c>
      <c r="L9273">
        <f t="shared" ca="1" si="1012"/>
        <v>-1008</v>
      </c>
      <c r="M9273">
        <f t="shared" ca="1" si="1013"/>
        <v>-888.94999999990637</v>
      </c>
      <c r="N9273">
        <f t="shared" ca="1" si="1014"/>
        <v>-1703</v>
      </c>
    </row>
    <row r="9274" spans="1:14" x14ac:dyDescent="0.25">
      <c r="A9274">
        <f ca="1"/>
        <v>6</v>
      </c>
      <c r="B9274">
        <f ca="1"/>
        <v>0</v>
      </c>
      <c r="C9274">
        <f ca="1"/>
        <v>5</v>
      </c>
      <c r="D9274">
        <f ca="1"/>
        <v>5</v>
      </c>
      <c r="E9274">
        <f ca="1"/>
        <v>6</v>
      </c>
      <c r="F9274">
        <f ca="1"/>
        <v>6</v>
      </c>
      <c r="G9274">
        <f t="shared" ca="1" si="1008"/>
        <v>6</v>
      </c>
      <c r="H9274">
        <f t="shared" ca="1" si="1009"/>
        <v>1</v>
      </c>
      <c r="I9274">
        <f t="shared" ca="1" si="1010"/>
        <v>1</v>
      </c>
      <c r="J9274">
        <f t="shared" ca="1" si="1011"/>
        <v>7</v>
      </c>
      <c r="K9274" cm="1">
        <f t="array" aca="1" ref="K9274" ca="1">IF(G9274&gt;7,
        IF(G9274&gt;H9274, 1, IF(G9274&lt;H9274, 0, 2)),
        IF(       H9274&gt;7,
                     IF(G9274&gt;H9274, 1, IF(G9274&lt;H9274, 0, 2)),
                     IF(         G9274&lt;6,
                                   IF(            _xlfn.XLOOKUP(C9274,'deck &amp; rules'!$D$22:$M$22,_xlfn.XLOOKUP(H9274,'deck &amp; rules'!$C$23:$C$30,'deck &amp; rules'!$D$23:$M$30))="draw",
                                                     IF(I9274&gt;J9274,1,IF(I9274&lt;J9274,0,2)),
                                                     IF(I9274&gt;H9274,1,IF(I9274&lt;H9274,0,2))),
                                   IF(H9274&lt;7,
                                        IF(G9274&gt;J9274,1,IF(G9274&lt;J9274,0,2)),
                                        IF(G9274&gt;H9274,1,IF(G9274&lt;H9274,0,2))
                                        )
                          )
              )
        )</f>
        <v>0</v>
      </c>
      <c r="L9274">
        <f t="shared" ca="1" si="1012"/>
        <v>-1009</v>
      </c>
      <c r="M9274">
        <f t="shared" ca="1" si="1013"/>
        <v>-887.99999999990632</v>
      </c>
      <c r="N9274">
        <f t="shared" ca="1" si="1014"/>
        <v>-1704</v>
      </c>
    </row>
    <row r="9275" spans="1:14" x14ac:dyDescent="0.25">
      <c r="A9275">
        <f ca="1"/>
        <v>2</v>
      </c>
      <c r="B9275">
        <f ca="1"/>
        <v>9</v>
      </c>
      <c r="C9275">
        <f ca="1"/>
        <v>3</v>
      </c>
      <c r="D9275">
        <f ca="1"/>
        <v>0</v>
      </c>
      <c r="E9275">
        <f ca="1"/>
        <v>6</v>
      </c>
      <c r="F9275">
        <f ca="1"/>
        <v>7</v>
      </c>
      <c r="G9275">
        <f t="shared" ca="1" si="1008"/>
        <v>1</v>
      </c>
      <c r="H9275">
        <f t="shared" ca="1" si="1009"/>
        <v>6</v>
      </c>
      <c r="I9275">
        <f t="shared" ca="1" si="1010"/>
        <v>4</v>
      </c>
      <c r="J9275">
        <f t="shared" ca="1" si="1011"/>
        <v>3</v>
      </c>
      <c r="K9275" cm="1">
        <f t="array" aca="1" ref="K9275" ca="1">IF(G9275&gt;7,
        IF(G9275&gt;H9275, 1, IF(G9275&lt;H9275, 0, 2)),
        IF(       H9275&gt;7,
                     IF(G9275&gt;H9275, 1, IF(G9275&lt;H9275, 0, 2)),
                     IF(         G9275&lt;6,
                                   IF(            _xlfn.XLOOKUP(C9275,'deck &amp; rules'!$D$22:$M$22,_xlfn.XLOOKUP(H9275,'deck &amp; rules'!$C$23:$C$30,'deck &amp; rules'!$D$23:$M$30))="draw",
                                                     IF(I9275&gt;J9275,1,IF(I9275&lt;J9275,0,2)),
                                                     IF(I9275&gt;H9275,1,IF(I9275&lt;H9275,0,2))),
                                   IF(H9275&lt;7,
                                        IF(G9275&gt;J9275,1,IF(G9275&lt;J9275,0,2)),
                                        IF(G9275&gt;H9275,1,IF(G9275&lt;H9275,0,2))
                                        )
                          )
              )
        )</f>
        <v>0</v>
      </c>
      <c r="L9275">
        <f t="shared" ca="1" si="1012"/>
        <v>-1010</v>
      </c>
      <c r="M9275">
        <f t="shared" ca="1" si="1013"/>
        <v>-887.04999999990628</v>
      </c>
      <c r="N9275">
        <f t="shared" ca="1" si="1014"/>
        <v>-1705</v>
      </c>
    </row>
    <row r="9276" spans="1:14" x14ac:dyDescent="0.25">
      <c r="A9276">
        <f ca="1"/>
        <v>8</v>
      </c>
      <c r="B9276">
        <f ca="1"/>
        <v>6</v>
      </c>
      <c r="C9276">
        <f ca="1"/>
        <v>5</v>
      </c>
      <c r="D9276">
        <f ca="1"/>
        <v>1</v>
      </c>
      <c r="E9276">
        <f ca="1"/>
        <v>0</v>
      </c>
      <c r="F9276">
        <f ca="1"/>
        <v>4</v>
      </c>
      <c r="G9276">
        <f t="shared" ca="1" si="1008"/>
        <v>4</v>
      </c>
      <c r="H9276">
        <f t="shared" ca="1" si="1009"/>
        <v>1</v>
      </c>
      <c r="I9276">
        <f t="shared" ca="1" si="1010"/>
        <v>9</v>
      </c>
      <c r="J9276">
        <f t="shared" ca="1" si="1011"/>
        <v>5</v>
      </c>
      <c r="K9276" cm="1">
        <f t="array" aca="1" ref="K9276" ca="1">IF(G9276&gt;7,
        IF(G9276&gt;H9276, 1, IF(G9276&lt;H9276, 0, 2)),
        IF(       H9276&gt;7,
                     IF(G9276&gt;H9276, 1, IF(G9276&lt;H9276, 0, 2)),
                     IF(         G9276&lt;6,
                                   IF(            _xlfn.XLOOKUP(C9276,'deck &amp; rules'!$D$22:$M$22,_xlfn.XLOOKUP(H9276,'deck &amp; rules'!$C$23:$C$30,'deck &amp; rules'!$D$23:$M$30))="draw",
                                                     IF(I9276&gt;J9276,1,IF(I9276&lt;J9276,0,2)),
                                                     IF(I9276&gt;H9276,1,IF(I9276&lt;H9276,0,2))),
                                   IF(H9276&lt;7,
                                        IF(G9276&gt;J9276,1,IF(G9276&lt;J9276,0,2)),
                                        IF(G9276&gt;H9276,1,IF(G9276&lt;H9276,0,2))
                                        )
                          )
              )
        )</f>
        <v>1</v>
      </c>
      <c r="L9276">
        <f t="shared" ca="1" si="1012"/>
        <v>-1009</v>
      </c>
      <c r="M9276">
        <f t="shared" ca="1" si="1013"/>
        <v>-888.04999999990628</v>
      </c>
      <c r="N9276">
        <f t="shared" ca="1" si="1014"/>
        <v>-1706</v>
      </c>
    </row>
    <row r="9277" spans="1:14" x14ac:dyDescent="0.25">
      <c r="A9277">
        <f ca="1"/>
        <v>3</v>
      </c>
      <c r="B9277">
        <f ca="1"/>
        <v>6</v>
      </c>
      <c r="C9277">
        <f ca="1"/>
        <v>9</v>
      </c>
      <c r="D9277">
        <f ca="1"/>
        <v>0</v>
      </c>
      <c r="E9277">
        <f ca="1"/>
        <v>0</v>
      </c>
      <c r="F9277">
        <f ca="1"/>
        <v>0</v>
      </c>
      <c r="G9277">
        <f t="shared" ca="1" si="1008"/>
        <v>9</v>
      </c>
      <c r="H9277">
        <f t="shared" ca="1" si="1009"/>
        <v>0</v>
      </c>
      <c r="I9277">
        <f t="shared" ca="1" si="1010"/>
        <v>8</v>
      </c>
      <c r="J9277">
        <f t="shared" ca="1" si="1011"/>
        <v>0</v>
      </c>
      <c r="K9277" cm="1">
        <f t="array" aca="1" ref="K9277" ca="1">IF(G9277&gt;7,
        IF(G9277&gt;H9277, 1, IF(G9277&lt;H9277, 0, 2)),
        IF(       H9277&gt;7,
                     IF(G9277&gt;H9277, 1, IF(G9277&lt;H9277, 0, 2)),
                     IF(         G9277&lt;6,
                                   IF(            _xlfn.XLOOKUP(C9277,'deck &amp; rules'!$D$22:$M$22,_xlfn.XLOOKUP(H9277,'deck &amp; rules'!$C$23:$C$30,'deck &amp; rules'!$D$23:$M$30))="draw",
                                                     IF(I9277&gt;J9277,1,IF(I9277&lt;J9277,0,2)),
                                                     IF(I9277&gt;H9277,1,IF(I9277&lt;H9277,0,2))),
                                   IF(H9277&lt;7,
                                        IF(G9277&gt;J9277,1,IF(G9277&lt;J9277,0,2)),
                                        IF(G9277&gt;H9277,1,IF(G9277&lt;H9277,0,2))
                                        )
                          )
              )
        )</f>
        <v>1</v>
      </c>
      <c r="L9277">
        <f t="shared" ca="1" si="1012"/>
        <v>-1008</v>
      </c>
      <c r="M9277">
        <f t="shared" ca="1" si="1013"/>
        <v>-889.04999999990628</v>
      </c>
      <c r="N9277">
        <f t="shared" ca="1" si="1014"/>
        <v>-1707</v>
      </c>
    </row>
    <row r="9278" spans="1:14" x14ac:dyDescent="0.25">
      <c r="A9278">
        <f ca="1"/>
        <v>2</v>
      </c>
      <c r="B9278">
        <f ca="1"/>
        <v>5</v>
      </c>
      <c r="C9278">
        <f ca="1"/>
        <v>6</v>
      </c>
      <c r="D9278">
        <f ca="1"/>
        <v>9</v>
      </c>
      <c r="E9278">
        <f ca="1"/>
        <v>4</v>
      </c>
      <c r="F9278">
        <f ca="1"/>
        <v>0</v>
      </c>
      <c r="G9278">
        <f t="shared" ca="1" si="1008"/>
        <v>7</v>
      </c>
      <c r="H9278">
        <f t="shared" ca="1" si="1009"/>
        <v>3</v>
      </c>
      <c r="I9278">
        <f t="shared" ca="1" si="1010"/>
        <v>3</v>
      </c>
      <c r="J9278">
        <f t="shared" ca="1" si="1011"/>
        <v>3</v>
      </c>
      <c r="K9278" cm="1">
        <f t="array" aca="1" ref="K9278" ca="1">IF(G9278&gt;7,
        IF(G9278&gt;H9278, 1, IF(G9278&lt;H9278, 0, 2)),
        IF(       H9278&gt;7,
                     IF(G9278&gt;H9278, 1, IF(G9278&lt;H9278, 0, 2)),
                     IF(         G9278&lt;6,
                                   IF(            _xlfn.XLOOKUP(C9278,'deck &amp; rules'!$D$22:$M$22,_xlfn.XLOOKUP(H9278,'deck &amp; rules'!$C$23:$C$30,'deck &amp; rules'!$D$23:$M$30))="draw",
                                                     IF(I9278&gt;J9278,1,IF(I9278&lt;J9278,0,2)),
                                                     IF(I9278&gt;H9278,1,IF(I9278&lt;H9278,0,2))),
                                   IF(H9278&lt;7,
                                        IF(G9278&gt;J9278,1,IF(G9278&lt;J9278,0,2)),
                                        IF(G9278&gt;H9278,1,IF(G9278&lt;H9278,0,2))
                                        )
                          )
              )
        )</f>
        <v>1</v>
      </c>
      <c r="L9278">
        <f t="shared" ca="1" si="1012"/>
        <v>-1007</v>
      </c>
      <c r="M9278">
        <f t="shared" ca="1" si="1013"/>
        <v>-890.04999999990628</v>
      </c>
      <c r="N9278">
        <f t="shared" ca="1" si="1014"/>
        <v>-1708</v>
      </c>
    </row>
    <row r="9279" spans="1:14" x14ac:dyDescent="0.25">
      <c r="A9279">
        <f ca="1"/>
        <v>3</v>
      </c>
      <c r="B9279">
        <f ca="1"/>
        <v>0</v>
      </c>
      <c r="C9279">
        <f ca="1"/>
        <v>2</v>
      </c>
      <c r="D9279">
        <f ca="1"/>
        <v>5</v>
      </c>
      <c r="E9279">
        <f ca="1"/>
        <v>1</v>
      </c>
      <c r="F9279">
        <f ca="1"/>
        <v>0</v>
      </c>
      <c r="G9279">
        <f t="shared" ca="1" si="1008"/>
        <v>3</v>
      </c>
      <c r="H9279">
        <f t="shared" ca="1" si="1009"/>
        <v>6</v>
      </c>
      <c r="I9279">
        <f t="shared" ca="1" si="1010"/>
        <v>5</v>
      </c>
      <c r="J9279">
        <f t="shared" ca="1" si="1011"/>
        <v>6</v>
      </c>
      <c r="K9279" cm="1">
        <f t="array" aca="1" ref="K9279" ca="1">IF(G9279&gt;7,
        IF(G9279&gt;H9279, 1, IF(G9279&lt;H9279, 0, 2)),
        IF(       H9279&gt;7,
                     IF(G9279&gt;H9279, 1, IF(G9279&lt;H9279, 0, 2)),
                     IF(         G9279&lt;6,
                                   IF(            _xlfn.XLOOKUP(C9279,'deck &amp; rules'!$D$22:$M$22,_xlfn.XLOOKUP(H9279,'deck &amp; rules'!$C$23:$C$30,'deck &amp; rules'!$D$23:$M$30))="draw",
                                                     IF(I9279&gt;J9279,1,IF(I9279&lt;J9279,0,2)),
                                                     IF(I9279&gt;H9279,1,IF(I9279&lt;H9279,0,2))),
                                   IF(H9279&lt;7,
                                        IF(G9279&gt;J9279,1,IF(G9279&lt;J9279,0,2)),
                                        IF(G9279&gt;H9279,1,IF(G9279&lt;H9279,0,2))
                                        )
                          )
              )
        )</f>
        <v>0</v>
      </c>
      <c r="L9279">
        <f t="shared" ca="1" si="1012"/>
        <v>-1008</v>
      </c>
      <c r="M9279">
        <f t="shared" ca="1" si="1013"/>
        <v>-889.09999999990623</v>
      </c>
      <c r="N9279">
        <f t="shared" ca="1" si="1014"/>
        <v>-1709</v>
      </c>
    </row>
    <row r="9280" spans="1:14" x14ac:dyDescent="0.25">
      <c r="A9280">
        <f ca="1"/>
        <v>6</v>
      </c>
      <c r="B9280">
        <f ca="1"/>
        <v>0</v>
      </c>
      <c r="C9280">
        <f ca="1"/>
        <v>8</v>
      </c>
      <c r="D9280">
        <f ca="1"/>
        <v>0</v>
      </c>
      <c r="E9280">
        <f ca="1"/>
        <v>9</v>
      </c>
      <c r="F9280">
        <f ca="1"/>
        <v>0</v>
      </c>
      <c r="G9280">
        <f t="shared" ca="1" si="1008"/>
        <v>6</v>
      </c>
      <c r="H9280">
        <f t="shared" ca="1" si="1009"/>
        <v>9</v>
      </c>
      <c r="I9280">
        <f t="shared" ca="1" si="1010"/>
        <v>4</v>
      </c>
      <c r="J9280">
        <f t="shared" ca="1" si="1011"/>
        <v>9</v>
      </c>
      <c r="K9280" cm="1">
        <f t="array" aca="1" ref="K9280" ca="1">IF(G9280&gt;7,
        IF(G9280&gt;H9280, 1, IF(G9280&lt;H9280, 0, 2)),
        IF(       H9280&gt;7,
                     IF(G9280&gt;H9280, 1, IF(G9280&lt;H9280, 0, 2)),
                     IF(         G9280&lt;6,
                                   IF(            _xlfn.XLOOKUP(C9280,'deck &amp; rules'!$D$22:$M$22,_xlfn.XLOOKUP(H9280,'deck &amp; rules'!$C$23:$C$30,'deck &amp; rules'!$D$23:$M$30))="draw",
                                                     IF(I9280&gt;J9280,1,IF(I9280&lt;J9280,0,2)),
                                                     IF(I9280&gt;H9280,1,IF(I9280&lt;H9280,0,2))),
                                   IF(H9280&lt;7,
                                        IF(G9280&gt;J9280,1,IF(G9280&lt;J9280,0,2)),
                                        IF(G9280&gt;H9280,1,IF(G9280&lt;H9280,0,2))
                                        )
                          )
              )
        )</f>
        <v>0</v>
      </c>
      <c r="L9280">
        <f t="shared" ca="1" si="1012"/>
        <v>-1009</v>
      </c>
      <c r="M9280">
        <f t="shared" ca="1" si="1013"/>
        <v>-888.14999999990619</v>
      </c>
      <c r="N9280">
        <f t="shared" ca="1" si="1014"/>
        <v>-1710</v>
      </c>
    </row>
    <row r="9281" spans="1:14" x14ac:dyDescent="0.25">
      <c r="A9281">
        <f ca="1"/>
        <v>0</v>
      </c>
      <c r="B9281">
        <f ca="1"/>
        <v>1</v>
      </c>
      <c r="C9281">
        <f ca="1"/>
        <v>0</v>
      </c>
      <c r="D9281">
        <f ca="1"/>
        <v>3</v>
      </c>
      <c r="E9281">
        <f ca="1"/>
        <v>7</v>
      </c>
      <c r="F9281">
        <f ca="1"/>
        <v>6</v>
      </c>
      <c r="G9281">
        <f t="shared" ca="1" si="1008"/>
        <v>1</v>
      </c>
      <c r="H9281">
        <f t="shared" ca="1" si="1009"/>
        <v>0</v>
      </c>
      <c r="I9281">
        <f t="shared" ca="1" si="1010"/>
        <v>1</v>
      </c>
      <c r="J9281">
        <f t="shared" ca="1" si="1011"/>
        <v>6</v>
      </c>
      <c r="K9281" cm="1">
        <f t="array" aca="1" ref="K9281" ca="1">IF(G9281&gt;7,
        IF(G9281&gt;H9281, 1, IF(G9281&lt;H9281, 0, 2)),
        IF(       H9281&gt;7,
                     IF(G9281&gt;H9281, 1, IF(G9281&lt;H9281, 0, 2)),
                     IF(         G9281&lt;6,
                                   IF(            _xlfn.XLOOKUP(C9281,'deck &amp; rules'!$D$22:$M$22,_xlfn.XLOOKUP(H9281,'deck &amp; rules'!$C$23:$C$30,'deck &amp; rules'!$D$23:$M$30))="draw",
                                                     IF(I9281&gt;J9281,1,IF(I9281&lt;J9281,0,2)),
                                                     IF(I9281&gt;H9281,1,IF(I9281&lt;H9281,0,2))),
                                   IF(H9281&lt;7,
                                        IF(G9281&gt;J9281,1,IF(G9281&lt;J9281,0,2)),
                                        IF(G9281&gt;H9281,1,IF(G9281&lt;H9281,0,2))
                                        )
                          )
              )
        )</f>
        <v>0</v>
      </c>
      <c r="L9281">
        <f t="shared" ca="1" si="1012"/>
        <v>-1010</v>
      </c>
      <c r="M9281">
        <f t="shared" ca="1" si="1013"/>
        <v>-887.19999999990614</v>
      </c>
      <c r="N9281">
        <f t="shared" ca="1" si="1014"/>
        <v>-1711</v>
      </c>
    </row>
    <row r="9282" spans="1:14" x14ac:dyDescent="0.25">
      <c r="A9282">
        <f ca="1"/>
        <v>6</v>
      </c>
      <c r="B9282">
        <f ca="1"/>
        <v>6</v>
      </c>
      <c r="C9282">
        <f ca="1"/>
        <v>3</v>
      </c>
      <c r="D9282">
        <f ca="1"/>
        <v>5</v>
      </c>
      <c r="E9282">
        <f ca="1"/>
        <v>8</v>
      </c>
      <c r="F9282">
        <f ca="1"/>
        <v>7</v>
      </c>
      <c r="G9282">
        <f t="shared" ca="1" si="1008"/>
        <v>2</v>
      </c>
      <c r="H9282">
        <f t="shared" ca="1" si="1009"/>
        <v>3</v>
      </c>
      <c r="I9282">
        <f t="shared" ca="1" si="1010"/>
        <v>5</v>
      </c>
      <c r="J9282">
        <f t="shared" ca="1" si="1011"/>
        <v>0</v>
      </c>
      <c r="K9282" cm="1">
        <f t="array" aca="1" ref="K9282" ca="1">IF(G9282&gt;7,
        IF(G9282&gt;H9282, 1, IF(G9282&lt;H9282, 0, 2)),
        IF(       H9282&gt;7,
                     IF(G9282&gt;H9282, 1, IF(G9282&lt;H9282, 0, 2)),
                     IF(         G9282&lt;6,
                                   IF(            _xlfn.XLOOKUP(C9282,'deck &amp; rules'!$D$22:$M$22,_xlfn.XLOOKUP(H9282,'deck &amp; rules'!$C$23:$C$30,'deck &amp; rules'!$D$23:$M$30))="draw",
                                                     IF(I9282&gt;J9282,1,IF(I9282&lt;J9282,0,2)),
                                                     IF(I9282&gt;H9282,1,IF(I9282&lt;H9282,0,2))),
                                   IF(H9282&lt;7,
                                        IF(G9282&gt;J9282,1,IF(G9282&lt;J9282,0,2)),
                                        IF(G9282&gt;H9282,1,IF(G9282&lt;H9282,0,2))
                                        )
                          )
              )
        )</f>
        <v>1</v>
      </c>
      <c r="L9282">
        <f t="shared" ca="1" si="1012"/>
        <v>-1009</v>
      </c>
      <c r="M9282">
        <f t="shared" ca="1" si="1013"/>
        <v>-888.19999999990614</v>
      </c>
      <c r="N9282">
        <f t="shared" ca="1" si="1014"/>
        <v>-1712</v>
      </c>
    </row>
    <row r="9283" spans="1:14" x14ac:dyDescent="0.25">
      <c r="A9283">
        <f ca="1"/>
        <v>0</v>
      </c>
      <c r="B9283">
        <f ca="1"/>
        <v>1</v>
      </c>
      <c r="C9283">
        <f ca="1"/>
        <v>4</v>
      </c>
      <c r="D9283">
        <f ca="1"/>
        <v>0</v>
      </c>
      <c r="E9283">
        <f ca="1"/>
        <v>5</v>
      </c>
      <c r="F9283">
        <f ca="1"/>
        <v>3</v>
      </c>
      <c r="G9283">
        <f t="shared" ref="G9283:G9346" ca="1" si="1015">IF(A9283+B9283&gt;9,A9283+B9283-10,A9283+B9283)</f>
        <v>1</v>
      </c>
      <c r="H9283">
        <f t="shared" ref="H9283:H9346" ca="1" si="1016">IF(D9283+E9283&gt;9,D9283+E9283-10,D9283+E9283)</f>
        <v>5</v>
      </c>
      <c r="I9283">
        <f t="shared" ref="I9283:I9346" ca="1" si="1017">IF(G9283+C9283&gt;9,G9283+C9283-10,G9283+C9283)</f>
        <v>5</v>
      </c>
      <c r="J9283">
        <f t="shared" ref="J9283:J9346" ca="1" si="1018">IF(H9283+F9283&gt;9,H9283+F9283-10,H9283+F9283)</f>
        <v>8</v>
      </c>
      <c r="K9283" cm="1">
        <f t="array" aca="1" ref="K9283" ca="1">IF(G9283&gt;7,
        IF(G9283&gt;H9283, 1, IF(G9283&lt;H9283, 0, 2)),
        IF(       H9283&gt;7,
                     IF(G9283&gt;H9283, 1, IF(G9283&lt;H9283, 0, 2)),
                     IF(         G9283&lt;6,
                                   IF(            _xlfn.XLOOKUP(C9283,'deck &amp; rules'!$D$22:$M$22,_xlfn.XLOOKUP(H9283,'deck &amp; rules'!$C$23:$C$30,'deck &amp; rules'!$D$23:$M$30))="draw",
                                                     IF(I9283&gt;J9283,1,IF(I9283&lt;J9283,0,2)),
                                                     IF(I9283&gt;H9283,1,IF(I9283&lt;H9283,0,2))),
                                   IF(H9283&lt;7,
                                        IF(G9283&gt;J9283,1,IF(G9283&lt;J9283,0,2)),
                                        IF(G9283&gt;H9283,1,IF(G9283&lt;H9283,0,2))
                                        )
                          )
              )
        )</f>
        <v>0</v>
      </c>
      <c r="L9283">
        <f t="shared" ca="1" si="1012"/>
        <v>-1010</v>
      </c>
      <c r="M9283">
        <f t="shared" ca="1" si="1013"/>
        <v>-887.24999999990609</v>
      </c>
      <c r="N9283">
        <f t="shared" ca="1" si="1014"/>
        <v>-1713</v>
      </c>
    </row>
    <row r="9284" spans="1:14" x14ac:dyDescent="0.25">
      <c r="A9284">
        <f ca="1"/>
        <v>0</v>
      </c>
      <c r="B9284">
        <f ca="1"/>
        <v>0</v>
      </c>
      <c r="C9284">
        <f ca="1"/>
        <v>0</v>
      </c>
      <c r="D9284">
        <f ca="1"/>
        <v>2</v>
      </c>
      <c r="E9284">
        <f ca="1"/>
        <v>1</v>
      </c>
      <c r="F9284">
        <f ca="1"/>
        <v>9</v>
      </c>
      <c r="G9284">
        <f t="shared" ca="1" si="1015"/>
        <v>0</v>
      </c>
      <c r="H9284">
        <f t="shared" ca="1" si="1016"/>
        <v>3</v>
      </c>
      <c r="I9284">
        <f t="shared" ca="1" si="1017"/>
        <v>0</v>
      </c>
      <c r="J9284">
        <f t="shared" ca="1" si="1018"/>
        <v>2</v>
      </c>
      <c r="K9284" cm="1">
        <f t="array" aca="1" ref="K9284" ca="1">IF(G9284&gt;7,
        IF(G9284&gt;H9284, 1, IF(G9284&lt;H9284, 0, 2)),
        IF(       H9284&gt;7,
                     IF(G9284&gt;H9284, 1, IF(G9284&lt;H9284, 0, 2)),
                     IF(         G9284&lt;6,
                                   IF(            _xlfn.XLOOKUP(C9284,'deck &amp; rules'!$D$22:$M$22,_xlfn.XLOOKUP(H9284,'deck &amp; rules'!$C$23:$C$30,'deck &amp; rules'!$D$23:$M$30))="draw",
                                                     IF(I9284&gt;J9284,1,IF(I9284&lt;J9284,0,2)),
                                                     IF(I9284&gt;H9284,1,IF(I9284&lt;H9284,0,2))),
                                   IF(H9284&lt;7,
                                        IF(G9284&gt;J9284,1,IF(G9284&lt;J9284,0,2)),
                                        IF(G9284&gt;H9284,1,IF(G9284&lt;H9284,0,2))
                                        )
                          )
              )
        )</f>
        <v>0</v>
      </c>
      <c r="L9284">
        <f t="shared" ref="L9284:L9347" ca="1" si="1019">IF(K9284=1,L9283+1,L9283-1)</f>
        <v>-1011</v>
      </c>
      <c r="M9284">
        <f t="shared" ref="M9284:M9347" ca="1" si="1020">IF(K9284=0,M9283+19/20,M9283-1)</f>
        <v>-886.29999999990605</v>
      </c>
      <c r="N9284">
        <f t="shared" ref="N9284:N9347" ca="1" si="1021">IF(K9284=2,N9283+8,N9283-1)</f>
        <v>-1714</v>
      </c>
    </row>
    <row r="9285" spans="1:14" x14ac:dyDescent="0.25">
      <c r="A9285">
        <f ca="1"/>
        <v>1</v>
      </c>
      <c r="B9285">
        <f ca="1"/>
        <v>2</v>
      </c>
      <c r="C9285">
        <f ca="1"/>
        <v>3</v>
      </c>
      <c r="D9285">
        <f ca="1"/>
        <v>8</v>
      </c>
      <c r="E9285">
        <f ca="1"/>
        <v>9</v>
      </c>
      <c r="F9285">
        <f ca="1"/>
        <v>7</v>
      </c>
      <c r="G9285">
        <f t="shared" ca="1" si="1015"/>
        <v>3</v>
      </c>
      <c r="H9285">
        <f t="shared" ca="1" si="1016"/>
        <v>7</v>
      </c>
      <c r="I9285">
        <f t="shared" ca="1" si="1017"/>
        <v>6</v>
      </c>
      <c r="J9285">
        <f t="shared" ca="1" si="1018"/>
        <v>4</v>
      </c>
      <c r="K9285" cm="1">
        <f t="array" aca="1" ref="K9285" ca="1">IF(G9285&gt;7,
        IF(G9285&gt;H9285, 1, IF(G9285&lt;H9285, 0, 2)),
        IF(       H9285&gt;7,
                     IF(G9285&gt;H9285, 1, IF(G9285&lt;H9285, 0, 2)),
                     IF(         G9285&lt;6,
                                   IF(            _xlfn.XLOOKUP(C9285,'deck &amp; rules'!$D$22:$M$22,_xlfn.XLOOKUP(H9285,'deck &amp; rules'!$C$23:$C$30,'deck &amp; rules'!$D$23:$M$30))="draw",
                                                     IF(I9285&gt;J9285,1,IF(I9285&lt;J9285,0,2)),
                                                     IF(I9285&gt;H9285,1,IF(I9285&lt;H9285,0,2))),
                                   IF(H9285&lt;7,
                                        IF(G9285&gt;J9285,1,IF(G9285&lt;J9285,0,2)),
                                        IF(G9285&gt;H9285,1,IF(G9285&lt;H9285,0,2))
                                        )
                          )
              )
        )</f>
        <v>0</v>
      </c>
      <c r="L9285">
        <f t="shared" ca="1" si="1019"/>
        <v>-1012</v>
      </c>
      <c r="M9285">
        <f t="shared" ca="1" si="1020"/>
        <v>-885.349999999906</v>
      </c>
      <c r="N9285">
        <f t="shared" ca="1" si="1021"/>
        <v>-1715</v>
      </c>
    </row>
    <row r="9286" spans="1:14" x14ac:dyDescent="0.25">
      <c r="A9286">
        <f ca="1"/>
        <v>0</v>
      </c>
      <c r="B9286">
        <f ca="1"/>
        <v>7</v>
      </c>
      <c r="C9286">
        <f ca="1"/>
        <v>0</v>
      </c>
      <c r="D9286">
        <f ca="1"/>
        <v>0</v>
      </c>
      <c r="E9286">
        <f ca="1"/>
        <v>7</v>
      </c>
      <c r="F9286">
        <f ca="1"/>
        <v>9</v>
      </c>
      <c r="G9286">
        <f t="shared" ca="1" si="1015"/>
        <v>7</v>
      </c>
      <c r="H9286">
        <f t="shared" ca="1" si="1016"/>
        <v>7</v>
      </c>
      <c r="I9286">
        <f t="shared" ca="1" si="1017"/>
        <v>7</v>
      </c>
      <c r="J9286">
        <f t="shared" ca="1" si="1018"/>
        <v>6</v>
      </c>
      <c r="K9286" cm="1">
        <f t="array" aca="1" ref="K9286" ca="1">IF(G9286&gt;7,
        IF(G9286&gt;H9286, 1, IF(G9286&lt;H9286, 0, 2)),
        IF(       H9286&gt;7,
                     IF(G9286&gt;H9286, 1, IF(G9286&lt;H9286, 0, 2)),
                     IF(         G9286&lt;6,
                                   IF(            _xlfn.XLOOKUP(C9286,'deck &amp; rules'!$D$22:$M$22,_xlfn.XLOOKUP(H9286,'deck &amp; rules'!$C$23:$C$30,'deck &amp; rules'!$D$23:$M$30))="draw",
                                                     IF(I9286&gt;J9286,1,IF(I9286&lt;J9286,0,2)),
                                                     IF(I9286&gt;H9286,1,IF(I9286&lt;H9286,0,2))),
                                   IF(H9286&lt;7,
                                        IF(G9286&gt;J9286,1,IF(G9286&lt;J9286,0,2)),
                                        IF(G9286&gt;H9286,1,IF(G9286&lt;H9286,0,2))
                                        )
                          )
              )
        )</f>
        <v>2</v>
      </c>
      <c r="L9286">
        <f t="shared" ca="1" si="1019"/>
        <v>-1013</v>
      </c>
      <c r="M9286">
        <f t="shared" ca="1" si="1020"/>
        <v>-886.349999999906</v>
      </c>
      <c r="N9286">
        <f t="shared" ca="1" si="1021"/>
        <v>-1707</v>
      </c>
    </row>
    <row r="9287" spans="1:14" x14ac:dyDescent="0.25">
      <c r="A9287">
        <f ca="1"/>
        <v>5</v>
      </c>
      <c r="B9287">
        <f ca="1"/>
        <v>9</v>
      </c>
      <c r="C9287">
        <f ca="1"/>
        <v>5</v>
      </c>
      <c r="D9287">
        <f ca="1"/>
        <v>0</v>
      </c>
      <c r="E9287">
        <f ca="1"/>
        <v>0</v>
      </c>
      <c r="F9287">
        <f ca="1"/>
        <v>3</v>
      </c>
      <c r="G9287">
        <f t="shared" ca="1" si="1015"/>
        <v>4</v>
      </c>
      <c r="H9287">
        <f t="shared" ca="1" si="1016"/>
        <v>0</v>
      </c>
      <c r="I9287">
        <f t="shared" ca="1" si="1017"/>
        <v>9</v>
      </c>
      <c r="J9287">
        <f t="shared" ca="1" si="1018"/>
        <v>3</v>
      </c>
      <c r="K9287" cm="1">
        <f t="array" aca="1" ref="K9287" ca="1">IF(G9287&gt;7,
        IF(G9287&gt;H9287, 1, IF(G9287&lt;H9287, 0, 2)),
        IF(       H9287&gt;7,
                     IF(G9287&gt;H9287, 1, IF(G9287&lt;H9287, 0, 2)),
                     IF(         G9287&lt;6,
                                   IF(            _xlfn.XLOOKUP(C9287,'deck &amp; rules'!$D$22:$M$22,_xlfn.XLOOKUP(H9287,'deck &amp; rules'!$C$23:$C$30,'deck &amp; rules'!$D$23:$M$30))="draw",
                                                     IF(I9287&gt;J9287,1,IF(I9287&lt;J9287,0,2)),
                                                     IF(I9287&gt;H9287,1,IF(I9287&lt;H9287,0,2))),
                                   IF(H9287&lt;7,
                                        IF(G9287&gt;J9287,1,IF(G9287&lt;J9287,0,2)),
                                        IF(G9287&gt;H9287,1,IF(G9287&lt;H9287,0,2))
                                        )
                          )
              )
        )</f>
        <v>1</v>
      </c>
      <c r="L9287">
        <f t="shared" ca="1" si="1019"/>
        <v>-1012</v>
      </c>
      <c r="M9287">
        <f t="shared" ca="1" si="1020"/>
        <v>-887.349999999906</v>
      </c>
      <c r="N9287">
        <f t="shared" ca="1" si="1021"/>
        <v>-1708</v>
      </c>
    </row>
    <row r="9288" spans="1:14" x14ac:dyDescent="0.25">
      <c r="A9288">
        <f ca="1"/>
        <v>0</v>
      </c>
      <c r="B9288">
        <f ca="1"/>
        <v>8</v>
      </c>
      <c r="C9288">
        <f ca="1"/>
        <v>1</v>
      </c>
      <c r="D9288">
        <f ca="1"/>
        <v>5</v>
      </c>
      <c r="E9288">
        <f ca="1"/>
        <v>0</v>
      </c>
      <c r="F9288">
        <f ca="1"/>
        <v>6</v>
      </c>
      <c r="G9288">
        <f t="shared" ca="1" si="1015"/>
        <v>8</v>
      </c>
      <c r="H9288">
        <f t="shared" ca="1" si="1016"/>
        <v>5</v>
      </c>
      <c r="I9288">
        <f t="shared" ca="1" si="1017"/>
        <v>9</v>
      </c>
      <c r="J9288">
        <f t="shared" ca="1" si="1018"/>
        <v>1</v>
      </c>
      <c r="K9288" cm="1">
        <f t="array" aca="1" ref="K9288" ca="1">IF(G9288&gt;7,
        IF(G9288&gt;H9288, 1, IF(G9288&lt;H9288, 0, 2)),
        IF(       H9288&gt;7,
                     IF(G9288&gt;H9288, 1, IF(G9288&lt;H9288, 0, 2)),
                     IF(         G9288&lt;6,
                                   IF(            _xlfn.XLOOKUP(C9288,'deck &amp; rules'!$D$22:$M$22,_xlfn.XLOOKUP(H9288,'deck &amp; rules'!$C$23:$C$30,'deck &amp; rules'!$D$23:$M$30))="draw",
                                                     IF(I9288&gt;J9288,1,IF(I9288&lt;J9288,0,2)),
                                                     IF(I9288&gt;H9288,1,IF(I9288&lt;H9288,0,2))),
                                   IF(H9288&lt;7,
                                        IF(G9288&gt;J9288,1,IF(G9288&lt;J9288,0,2)),
                                        IF(G9288&gt;H9288,1,IF(G9288&lt;H9288,0,2))
                                        )
                          )
              )
        )</f>
        <v>1</v>
      </c>
      <c r="L9288">
        <f t="shared" ca="1" si="1019"/>
        <v>-1011</v>
      </c>
      <c r="M9288">
        <f t="shared" ca="1" si="1020"/>
        <v>-888.349999999906</v>
      </c>
      <c r="N9288">
        <f t="shared" ca="1" si="1021"/>
        <v>-1709</v>
      </c>
    </row>
    <row r="9289" spans="1:14" x14ac:dyDescent="0.25">
      <c r="A9289">
        <f ca="1"/>
        <v>0</v>
      </c>
      <c r="B9289">
        <f ca="1"/>
        <v>1</v>
      </c>
      <c r="C9289">
        <f ca="1"/>
        <v>2</v>
      </c>
      <c r="D9289">
        <f ca="1"/>
        <v>0</v>
      </c>
      <c r="E9289">
        <f ca="1"/>
        <v>0</v>
      </c>
      <c r="F9289">
        <f ca="1"/>
        <v>9</v>
      </c>
      <c r="G9289">
        <f t="shared" ca="1" si="1015"/>
        <v>1</v>
      </c>
      <c r="H9289">
        <f t="shared" ca="1" si="1016"/>
        <v>0</v>
      </c>
      <c r="I9289">
        <f t="shared" ca="1" si="1017"/>
        <v>3</v>
      </c>
      <c r="J9289">
        <f t="shared" ca="1" si="1018"/>
        <v>9</v>
      </c>
      <c r="K9289" cm="1">
        <f t="array" aca="1" ref="K9289" ca="1">IF(G9289&gt;7,
        IF(G9289&gt;H9289, 1, IF(G9289&lt;H9289, 0, 2)),
        IF(       H9289&gt;7,
                     IF(G9289&gt;H9289, 1, IF(G9289&lt;H9289, 0, 2)),
                     IF(         G9289&lt;6,
                                   IF(            _xlfn.XLOOKUP(C9289,'deck &amp; rules'!$D$22:$M$22,_xlfn.XLOOKUP(H9289,'deck &amp; rules'!$C$23:$C$30,'deck &amp; rules'!$D$23:$M$30))="draw",
                                                     IF(I9289&gt;J9289,1,IF(I9289&lt;J9289,0,2)),
                                                     IF(I9289&gt;H9289,1,IF(I9289&lt;H9289,0,2))),
                                   IF(H9289&lt;7,
                                        IF(G9289&gt;J9289,1,IF(G9289&lt;J9289,0,2)),
                                        IF(G9289&gt;H9289,1,IF(G9289&lt;H9289,0,2))
                                        )
                          )
              )
        )</f>
        <v>0</v>
      </c>
      <c r="L9289">
        <f t="shared" ca="1" si="1019"/>
        <v>-1012</v>
      </c>
      <c r="M9289">
        <f t="shared" ca="1" si="1020"/>
        <v>-887.39999999990596</v>
      </c>
      <c r="N9289">
        <f t="shared" ca="1" si="1021"/>
        <v>-1710</v>
      </c>
    </row>
    <row r="9290" spans="1:14" x14ac:dyDescent="0.25">
      <c r="A9290">
        <f ca="1"/>
        <v>8</v>
      </c>
      <c r="B9290">
        <f ca="1"/>
        <v>0</v>
      </c>
      <c r="C9290">
        <f ca="1"/>
        <v>5</v>
      </c>
      <c r="D9290">
        <f ca="1"/>
        <v>8</v>
      </c>
      <c r="E9290">
        <f ca="1"/>
        <v>0</v>
      </c>
      <c r="F9290">
        <f ca="1"/>
        <v>9</v>
      </c>
      <c r="G9290">
        <f t="shared" ca="1" si="1015"/>
        <v>8</v>
      </c>
      <c r="H9290">
        <f t="shared" ca="1" si="1016"/>
        <v>8</v>
      </c>
      <c r="I9290">
        <f t="shared" ca="1" si="1017"/>
        <v>3</v>
      </c>
      <c r="J9290">
        <f t="shared" ca="1" si="1018"/>
        <v>7</v>
      </c>
      <c r="K9290" cm="1">
        <f t="array" aca="1" ref="K9290" ca="1">IF(G9290&gt;7,
        IF(G9290&gt;H9290, 1, IF(G9290&lt;H9290, 0, 2)),
        IF(       H9290&gt;7,
                     IF(G9290&gt;H9290, 1, IF(G9290&lt;H9290, 0, 2)),
                     IF(         G9290&lt;6,
                                   IF(            _xlfn.XLOOKUP(C9290,'deck &amp; rules'!$D$22:$M$22,_xlfn.XLOOKUP(H9290,'deck &amp; rules'!$C$23:$C$30,'deck &amp; rules'!$D$23:$M$30))="draw",
                                                     IF(I9290&gt;J9290,1,IF(I9290&lt;J9290,0,2)),
                                                     IF(I9290&gt;H9290,1,IF(I9290&lt;H9290,0,2))),
                                   IF(H9290&lt;7,
                                        IF(G9290&gt;J9290,1,IF(G9290&lt;J9290,0,2)),
                                        IF(G9290&gt;H9290,1,IF(G9290&lt;H9290,0,2))
                                        )
                          )
              )
        )</f>
        <v>2</v>
      </c>
      <c r="L9290">
        <f t="shared" ca="1" si="1019"/>
        <v>-1013</v>
      </c>
      <c r="M9290">
        <f t="shared" ca="1" si="1020"/>
        <v>-888.39999999990596</v>
      </c>
      <c r="N9290">
        <f t="shared" ca="1" si="1021"/>
        <v>-1702</v>
      </c>
    </row>
    <row r="9291" spans="1:14" x14ac:dyDescent="0.25">
      <c r="A9291">
        <f ca="1"/>
        <v>6</v>
      </c>
      <c r="B9291">
        <f ca="1"/>
        <v>8</v>
      </c>
      <c r="C9291">
        <f ca="1"/>
        <v>0</v>
      </c>
      <c r="D9291">
        <f ca="1"/>
        <v>6</v>
      </c>
      <c r="E9291">
        <f ca="1"/>
        <v>6</v>
      </c>
      <c r="F9291">
        <f ca="1"/>
        <v>0</v>
      </c>
      <c r="G9291">
        <f t="shared" ca="1" si="1015"/>
        <v>4</v>
      </c>
      <c r="H9291">
        <f t="shared" ca="1" si="1016"/>
        <v>2</v>
      </c>
      <c r="I9291">
        <f t="shared" ca="1" si="1017"/>
        <v>4</v>
      </c>
      <c r="J9291">
        <f t="shared" ca="1" si="1018"/>
        <v>2</v>
      </c>
      <c r="K9291" cm="1">
        <f t="array" aca="1" ref="K9291" ca="1">IF(G9291&gt;7,
        IF(G9291&gt;H9291, 1, IF(G9291&lt;H9291, 0, 2)),
        IF(       H9291&gt;7,
                     IF(G9291&gt;H9291, 1, IF(G9291&lt;H9291, 0, 2)),
                     IF(         G9291&lt;6,
                                   IF(            _xlfn.XLOOKUP(C9291,'deck &amp; rules'!$D$22:$M$22,_xlfn.XLOOKUP(H9291,'deck &amp; rules'!$C$23:$C$30,'deck &amp; rules'!$D$23:$M$30))="draw",
                                                     IF(I9291&gt;J9291,1,IF(I9291&lt;J9291,0,2)),
                                                     IF(I9291&gt;H9291,1,IF(I9291&lt;H9291,0,2))),
                                   IF(H9291&lt;7,
                                        IF(G9291&gt;J9291,1,IF(G9291&lt;J9291,0,2)),
                                        IF(G9291&gt;H9291,1,IF(G9291&lt;H9291,0,2))
                                        )
                          )
              )
        )</f>
        <v>1</v>
      </c>
      <c r="L9291">
        <f t="shared" ca="1" si="1019"/>
        <v>-1012</v>
      </c>
      <c r="M9291">
        <f t="shared" ca="1" si="1020"/>
        <v>-889.39999999990596</v>
      </c>
      <c r="N9291">
        <f t="shared" ca="1" si="1021"/>
        <v>-1703</v>
      </c>
    </row>
    <row r="9292" spans="1:14" x14ac:dyDescent="0.25">
      <c r="A9292">
        <f ca="1"/>
        <v>7</v>
      </c>
      <c r="B9292">
        <f ca="1"/>
        <v>0</v>
      </c>
      <c r="C9292">
        <f ca="1"/>
        <v>0</v>
      </c>
      <c r="D9292">
        <f ca="1"/>
        <v>7</v>
      </c>
      <c r="E9292">
        <f ca="1"/>
        <v>8</v>
      </c>
      <c r="F9292">
        <f ca="1"/>
        <v>5</v>
      </c>
      <c r="G9292">
        <f t="shared" ca="1" si="1015"/>
        <v>7</v>
      </c>
      <c r="H9292">
        <f t="shared" ca="1" si="1016"/>
        <v>5</v>
      </c>
      <c r="I9292">
        <f t="shared" ca="1" si="1017"/>
        <v>7</v>
      </c>
      <c r="J9292">
        <f t="shared" ca="1" si="1018"/>
        <v>0</v>
      </c>
      <c r="K9292" cm="1">
        <f t="array" aca="1" ref="K9292" ca="1">IF(G9292&gt;7,
        IF(G9292&gt;H9292, 1, IF(G9292&lt;H9292, 0, 2)),
        IF(       H9292&gt;7,
                     IF(G9292&gt;H9292, 1, IF(G9292&lt;H9292, 0, 2)),
                     IF(         G9292&lt;6,
                                   IF(            _xlfn.XLOOKUP(C9292,'deck &amp; rules'!$D$22:$M$22,_xlfn.XLOOKUP(H9292,'deck &amp; rules'!$C$23:$C$30,'deck &amp; rules'!$D$23:$M$30))="draw",
                                                     IF(I9292&gt;J9292,1,IF(I9292&lt;J9292,0,2)),
                                                     IF(I9292&gt;H9292,1,IF(I9292&lt;H9292,0,2))),
                                   IF(H9292&lt;7,
                                        IF(G9292&gt;J9292,1,IF(G9292&lt;J9292,0,2)),
                                        IF(G9292&gt;H9292,1,IF(G9292&lt;H9292,0,2))
                                        )
                          )
              )
        )</f>
        <v>1</v>
      </c>
      <c r="L9292">
        <f t="shared" ca="1" si="1019"/>
        <v>-1011</v>
      </c>
      <c r="M9292">
        <f t="shared" ca="1" si="1020"/>
        <v>-890.39999999990596</v>
      </c>
      <c r="N9292">
        <f t="shared" ca="1" si="1021"/>
        <v>-1704</v>
      </c>
    </row>
    <row r="9293" spans="1:14" x14ac:dyDescent="0.25">
      <c r="A9293">
        <f ca="1"/>
        <v>8</v>
      </c>
      <c r="B9293">
        <f ca="1"/>
        <v>2</v>
      </c>
      <c r="C9293">
        <f ca="1"/>
        <v>2</v>
      </c>
      <c r="D9293">
        <f ca="1"/>
        <v>8</v>
      </c>
      <c r="E9293">
        <f ca="1"/>
        <v>9</v>
      </c>
      <c r="F9293">
        <f ca="1"/>
        <v>0</v>
      </c>
      <c r="G9293">
        <f t="shared" ca="1" si="1015"/>
        <v>0</v>
      </c>
      <c r="H9293">
        <f t="shared" ca="1" si="1016"/>
        <v>7</v>
      </c>
      <c r="I9293">
        <f t="shared" ca="1" si="1017"/>
        <v>2</v>
      </c>
      <c r="J9293">
        <f t="shared" ca="1" si="1018"/>
        <v>7</v>
      </c>
      <c r="K9293" cm="1">
        <f t="array" aca="1" ref="K9293" ca="1">IF(G9293&gt;7,
        IF(G9293&gt;H9293, 1, IF(G9293&lt;H9293, 0, 2)),
        IF(       H9293&gt;7,
                     IF(G9293&gt;H9293, 1, IF(G9293&lt;H9293, 0, 2)),
                     IF(         G9293&lt;6,
                                   IF(            _xlfn.XLOOKUP(C9293,'deck &amp; rules'!$D$22:$M$22,_xlfn.XLOOKUP(H9293,'deck &amp; rules'!$C$23:$C$30,'deck &amp; rules'!$D$23:$M$30))="draw",
                                                     IF(I9293&gt;J9293,1,IF(I9293&lt;J9293,0,2)),
                                                     IF(I9293&gt;H9293,1,IF(I9293&lt;H9293,0,2))),
                                   IF(H9293&lt;7,
                                        IF(G9293&gt;J9293,1,IF(G9293&lt;J9293,0,2)),
                                        IF(G9293&gt;H9293,1,IF(G9293&lt;H9293,0,2))
                                        )
                          )
              )
        )</f>
        <v>0</v>
      </c>
      <c r="L9293">
        <f t="shared" ca="1" si="1019"/>
        <v>-1012</v>
      </c>
      <c r="M9293">
        <f t="shared" ca="1" si="1020"/>
        <v>-889.44999999990591</v>
      </c>
      <c r="N9293">
        <f t="shared" ca="1" si="1021"/>
        <v>-1705</v>
      </c>
    </row>
    <row r="9294" spans="1:14" x14ac:dyDescent="0.25">
      <c r="A9294">
        <f ca="1"/>
        <v>3</v>
      </c>
      <c r="B9294">
        <f ca="1"/>
        <v>8</v>
      </c>
      <c r="C9294">
        <f ca="1"/>
        <v>9</v>
      </c>
      <c r="D9294">
        <f ca="1"/>
        <v>0</v>
      </c>
      <c r="E9294">
        <f ca="1"/>
        <v>0</v>
      </c>
      <c r="F9294">
        <f ca="1"/>
        <v>0</v>
      </c>
      <c r="G9294">
        <f t="shared" ca="1" si="1015"/>
        <v>1</v>
      </c>
      <c r="H9294">
        <f t="shared" ca="1" si="1016"/>
        <v>0</v>
      </c>
      <c r="I9294">
        <f t="shared" ca="1" si="1017"/>
        <v>0</v>
      </c>
      <c r="J9294">
        <f t="shared" ca="1" si="1018"/>
        <v>0</v>
      </c>
      <c r="K9294" cm="1">
        <f t="array" aca="1" ref="K9294" ca="1">IF(G9294&gt;7,
        IF(G9294&gt;H9294, 1, IF(G9294&lt;H9294, 0, 2)),
        IF(       H9294&gt;7,
                     IF(G9294&gt;H9294, 1, IF(G9294&lt;H9294, 0, 2)),
                     IF(         G9294&lt;6,
                                   IF(            _xlfn.XLOOKUP(C9294,'deck &amp; rules'!$D$22:$M$22,_xlfn.XLOOKUP(H9294,'deck &amp; rules'!$C$23:$C$30,'deck &amp; rules'!$D$23:$M$30))="draw",
                                                     IF(I9294&gt;J9294,1,IF(I9294&lt;J9294,0,2)),
                                                     IF(I9294&gt;H9294,1,IF(I9294&lt;H9294,0,2))),
                                   IF(H9294&lt;7,
                                        IF(G9294&gt;J9294,1,IF(G9294&lt;J9294,0,2)),
                                        IF(G9294&gt;H9294,1,IF(G9294&lt;H9294,0,2))
                                        )
                          )
              )
        )</f>
        <v>2</v>
      </c>
      <c r="L9294">
        <f t="shared" ca="1" si="1019"/>
        <v>-1013</v>
      </c>
      <c r="M9294">
        <f t="shared" ca="1" si="1020"/>
        <v>-890.44999999990591</v>
      </c>
      <c r="N9294">
        <f t="shared" ca="1" si="1021"/>
        <v>-1697</v>
      </c>
    </row>
    <row r="9295" spans="1:14" x14ac:dyDescent="0.25">
      <c r="A9295">
        <f ca="1"/>
        <v>0</v>
      </c>
      <c r="B9295">
        <f ca="1"/>
        <v>6</v>
      </c>
      <c r="C9295">
        <f ca="1"/>
        <v>0</v>
      </c>
      <c r="D9295">
        <f ca="1"/>
        <v>6</v>
      </c>
      <c r="E9295">
        <f ca="1"/>
        <v>3</v>
      </c>
      <c r="F9295">
        <f ca="1"/>
        <v>4</v>
      </c>
      <c r="G9295">
        <f t="shared" ca="1" si="1015"/>
        <v>6</v>
      </c>
      <c r="H9295">
        <f t="shared" ca="1" si="1016"/>
        <v>9</v>
      </c>
      <c r="I9295">
        <f t="shared" ca="1" si="1017"/>
        <v>6</v>
      </c>
      <c r="J9295">
        <f t="shared" ca="1" si="1018"/>
        <v>3</v>
      </c>
      <c r="K9295" cm="1">
        <f t="array" aca="1" ref="K9295" ca="1">IF(G9295&gt;7,
        IF(G9295&gt;H9295, 1, IF(G9295&lt;H9295, 0, 2)),
        IF(       H9295&gt;7,
                     IF(G9295&gt;H9295, 1, IF(G9295&lt;H9295, 0, 2)),
                     IF(         G9295&lt;6,
                                   IF(            _xlfn.XLOOKUP(C9295,'deck &amp; rules'!$D$22:$M$22,_xlfn.XLOOKUP(H9295,'deck &amp; rules'!$C$23:$C$30,'deck &amp; rules'!$D$23:$M$30))="draw",
                                                     IF(I9295&gt;J9295,1,IF(I9295&lt;J9295,0,2)),
                                                     IF(I9295&gt;H9295,1,IF(I9295&lt;H9295,0,2))),
                                   IF(H9295&lt;7,
                                        IF(G9295&gt;J9295,1,IF(G9295&lt;J9295,0,2)),
                                        IF(G9295&gt;H9295,1,IF(G9295&lt;H9295,0,2))
                                        )
                          )
              )
        )</f>
        <v>0</v>
      </c>
      <c r="L9295">
        <f t="shared" ca="1" si="1019"/>
        <v>-1014</v>
      </c>
      <c r="M9295">
        <f t="shared" ca="1" si="1020"/>
        <v>-889.49999999990587</v>
      </c>
      <c r="N9295">
        <f t="shared" ca="1" si="1021"/>
        <v>-1698</v>
      </c>
    </row>
    <row r="9296" spans="1:14" x14ac:dyDescent="0.25">
      <c r="A9296">
        <f ca="1"/>
        <v>5</v>
      </c>
      <c r="B9296">
        <f ca="1"/>
        <v>8</v>
      </c>
      <c r="C9296">
        <f ca="1"/>
        <v>0</v>
      </c>
      <c r="D9296">
        <f ca="1"/>
        <v>9</v>
      </c>
      <c r="E9296">
        <f ca="1"/>
        <v>0</v>
      </c>
      <c r="F9296">
        <f ca="1"/>
        <v>6</v>
      </c>
      <c r="G9296">
        <f t="shared" ca="1" si="1015"/>
        <v>3</v>
      </c>
      <c r="H9296">
        <f t="shared" ca="1" si="1016"/>
        <v>9</v>
      </c>
      <c r="I9296">
        <f t="shared" ca="1" si="1017"/>
        <v>3</v>
      </c>
      <c r="J9296">
        <f t="shared" ca="1" si="1018"/>
        <v>5</v>
      </c>
      <c r="K9296" cm="1">
        <f t="array" aca="1" ref="K9296" ca="1">IF(G9296&gt;7,
        IF(G9296&gt;H9296, 1, IF(G9296&lt;H9296, 0, 2)),
        IF(       H9296&gt;7,
                     IF(G9296&gt;H9296, 1, IF(G9296&lt;H9296, 0, 2)),
                     IF(         G9296&lt;6,
                                   IF(            _xlfn.XLOOKUP(C9296,'deck &amp; rules'!$D$22:$M$22,_xlfn.XLOOKUP(H9296,'deck &amp; rules'!$C$23:$C$30,'deck &amp; rules'!$D$23:$M$30))="draw",
                                                     IF(I9296&gt;J9296,1,IF(I9296&lt;J9296,0,2)),
                                                     IF(I9296&gt;H9296,1,IF(I9296&lt;H9296,0,2))),
                                   IF(H9296&lt;7,
                                        IF(G9296&gt;J9296,1,IF(G9296&lt;J9296,0,2)),
                                        IF(G9296&gt;H9296,1,IF(G9296&lt;H9296,0,2))
                                        )
                          )
              )
        )</f>
        <v>0</v>
      </c>
      <c r="L9296">
        <f t="shared" ca="1" si="1019"/>
        <v>-1015</v>
      </c>
      <c r="M9296">
        <f t="shared" ca="1" si="1020"/>
        <v>-888.54999999990582</v>
      </c>
      <c r="N9296">
        <f t="shared" ca="1" si="1021"/>
        <v>-1699</v>
      </c>
    </row>
    <row r="9297" spans="1:14" x14ac:dyDescent="0.25">
      <c r="A9297">
        <f ca="1"/>
        <v>3</v>
      </c>
      <c r="B9297">
        <f ca="1"/>
        <v>8</v>
      </c>
      <c r="C9297">
        <f ca="1"/>
        <v>8</v>
      </c>
      <c r="D9297">
        <f ca="1"/>
        <v>0</v>
      </c>
      <c r="E9297">
        <f ca="1"/>
        <v>3</v>
      </c>
      <c r="F9297">
        <f ca="1"/>
        <v>3</v>
      </c>
      <c r="G9297">
        <f t="shared" ca="1" si="1015"/>
        <v>1</v>
      </c>
      <c r="H9297">
        <f t="shared" ca="1" si="1016"/>
        <v>3</v>
      </c>
      <c r="I9297">
        <f t="shared" ca="1" si="1017"/>
        <v>9</v>
      </c>
      <c r="J9297">
        <f t="shared" ca="1" si="1018"/>
        <v>6</v>
      </c>
      <c r="K9297" cm="1">
        <f t="array" aca="1" ref="K9297" ca="1">IF(G9297&gt;7,
        IF(G9297&gt;H9297, 1, IF(G9297&lt;H9297, 0, 2)),
        IF(       H9297&gt;7,
                     IF(G9297&gt;H9297, 1, IF(G9297&lt;H9297, 0, 2)),
                     IF(         G9297&lt;6,
                                   IF(            _xlfn.XLOOKUP(C9297,'deck &amp; rules'!$D$22:$M$22,_xlfn.XLOOKUP(H9297,'deck &amp; rules'!$C$23:$C$30,'deck &amp; rules'!$D$23:$M$30))="draw",
                                                     IF(I9297&gt;J9297,1,IF(I9297&lt;J9297,0,2)),
                                                     IF(I9297&gt;H9297,1,IF(I9297&lt;H9297,0,2))),
                                   IF(H9297&lt;7,
                                        IF(G9297&gt;J9297,1,IF(G9297&lt;J9297,0,2)),
                                        IF(G9297&gt;H9297,1,IF(G9297&lt;H9297,0,2))
                                        )
                          )
              )
        )</f>
        <v>1</v>
      </c>
      <c r="L9297">
        <f t="shared" ca="1" si="1019"/>
        <v>-1014</v>
      </c>
      <c r="M9297">
        <f t="shared" ca="1" si="1020"/>
        <v>-889.54999999990582</v>
      </c>
      <c r="N9297">
        <f t="shared" ca="1" si="1021"/>
        <v>-1700</v>
      </c>
    </row>
    <row r="9298" spans="1:14" x14ac:dyDescent="0.25">
      <c r="A9298">
        <f ca="1"/>
        <v>0</v>
      </c>
      <c r="B9298">
        <f ca="1"/>
        <v>8</v>
      </c>
      <c r="C9298">
        <f ca="1"/>
        <v>0</v>
      </c>
      <c r="D9298">
        <f ca="1"/>
        <v>9</v>
      </c>
      <c r="E9298">
        <f ca="1"/>
        <v>9</v>
      </c>
      <c r="F9298">
        <f ca="1"/>
        <v>3</v>
      </c>
      <c r="G9298">
        <f t="shared" ca="1" si="1015"/>
        <v>8</v>
      </c>
      <c r="H9298">
        <f t="shared" ca="1" si="1016"/>
        <v>8</v>
      </c>
      <c r="I9298">
        <f t="shared" ca="1" si="1017"/>
        <v>8</v>
      </c>
      <c r="J9298">
        <f t="shared" ca="1" si="1018"/>
        <v>1</v>
      </c>
      <c r="K9298" cm="1">
        <f t="array" aca="1" ref="K9298" ca="1">IF(G9298&gt;7,
        IF(G9298&gt;H9298, 1, IF(G9298&lt;H9298, 0, 2)),
        IF(       H9298&gt;7,
                     IF(G9298&gt;H9298, 1, IF(G9298&lt;H9298, 0, 2)),
                     IF(         G9298&lt;6,
                                   IF(            _xlfn.XLOOKUP(C9298,'deck &amp; rules'!$D$22:$M$22,_xlfn.XLOOKUP(H9298,'deck &amp; rules'!$C$23:$C$30,'deck &amp; rules'!$D$23:$M$30))="draw",
                                                     IF(I9298&gt;J9298,1,IF(I9298&lt;J9298,0,2)),
                                                     IF(I9298&gt;H9298,1,IF(I9298&lt;H9298,0,2))),
                                   IF(H9298&lt;7,
                                        IF(G9298&gt;J9298,1,IF(G9298&lt;J9298,0,2)),
                                        IF(G9298&gt;H9298,1,IF(G9298&lt;H9298,0,2))
                                        )
                          )
              )
        )</f>
        <v>2</v>
      </c>
      <c r="L9298">
        <f t="shared" ca="1" si="1019"/>
        <v>-1015</v>
      </c>
      <c r="M9298">
        <f t="shared" ca="1" si="1020"/>
        <v>-890.54999999990582</v>
      </c>
      <c r="N9298">
        <f t="shared" ca="1" si="1021"/>
        <v>-1692</v>
      </c>
    </row>
    <row r="9299" spans="1:14" x14ac:dyDescent="0.25">
      <c r="A9299">
        <f ca="1"/>
        <v>4</v>
      </c>
      <c r="B9299">
        <f ca="1"/>
        <v>0</v>
      </c>
      <c r="C9299">
        <f ca="1"/>
        <v>0</v>
      </c>
      <c r="D9299">
        <f ca="1"/>
        <v>6</v>
      </c>
      <c r="E9299">
        <f ca="1"/>
        <v>9</v>
      </c>
      <c r="F9299">
        <f ca="1"/>
        <v>0</v>
      </c>
      <c r="G9299">
        <f t="shared" ca="1" si="1015"/>
        <v>4</v>
      </c>
      <c r="H9299">
        <f t="shared" ca="1" si="1016"/>
        <v>5</v>
      </c>
      <c r="I9299">
        <f t="shared" ca="1" si="1017"/>
        <v>4</v>
      </c>
      <c r="J9299">
        <f t="shared" ca="1" si="1018"/>
        <v>5</v>
      </c>
      <c r="K9299" cm="1">
        <f t="array" aca="1" ref="K9299" ca="1">IF(G9299&gt;7,
        IF(G9299&gt;H9299, 1, IF(G9299&lt;H9299, 0, 2)),
        IF(       H9299&gt;7,
                     IF(G9299&gt;H9299, 1, IF(G9299&lt;H9299, 0, 2)),
                     IF(         G9299&lt;6,
                                   IF(            _xlfn.XLOOKUP(C9299,'deck &amp; rules'!$D$22:$M$22,_xlfn.XLOOKUP(H9299,'deck &amp; rules'!$C$23:$C$30,'deck &amp; rules'!$D$23:$M$30))="draw",
                                                     IF(I9299&gt;J9299,1,IF(I9299&lt;J9299,0,2)),
                                                     IF(I9299&gt;H9299,1,IF(I9299&lt;H9299,0,2))),
                                   IF(H9299&lt;7,
                                        IF(G9299&gt;J9299,1,IF(G9299&lt;J9299,0,2)),
                                        IF(G9299&gt;H9299,1,IF(G9299&lt;H9299,0,2))
                                        )
                          )
              )
        )</f>
        <v>0</v>
      </c>
      <c r="L9299">
        <f t="shared" ca="1" si="1019"/>
        <v>-1016</v>
      </c>
      <c r="M9299">
        <f t="shared" ca="1" si="1020"/>
        <v>-889.59999999990578</v>
      </c>
      <c r="N9299">
        <f t="shared" ca="1" si="1021"/>
        <v>-1693</v>
      </c>
    </row>
    <row r="9300" spans="1:14" x14ac:dyDescent="0.25">
      <c r="A9300">
        <f ca="1"/>
        <v>0</v>
      </c>
      <c r="B9300">
        <f ca="1"/>
        <v>6</v>
      </c>
      <c r="C9300">
        <f ca="1"/>
        <v>6</v>
      </c>
      <c r="D9300">
        <f ca="1"/>
        <v>7</v>
      </c>
      <c r="E9300">
        <f ca="1"/>
        <v>6</v>
      </c>
      <c r="F9300">
        <f ca="1"/>
        <v>9</v>
      </c>
      <c r="G9300">
        <f t="shared" ca="1" si="1015"/>
        <v>6</v>
      </c>
      <c r="H9300">
        <f t="shared" ca="1" si="1016"/>
        <v>3</v>
      </c>
      <c r="I9300">
        <f t="shared" ca="1" si="1017"/>
        <v>2</v>
      </c>
      <c r="J9300">
        <f t="shared" ca="1" si="1018"/>
        <v>2</v>
      </c>
      <c r="K9300" cm="1">
        <f t="array" aca="1" ref="K9300" ca="1">IF(G9300&gt;7,
        IF(G9300&gt;H9300, 1, IF(G9300&lt;H9300, 0, 2)),
        IF(       H9300&gt;7,
                     IF(G9300&gt;H9300, 1, IF(G9300&lt;H9300, 0, 2)),
                     IF(         G9300&lt;6,
                                   IF(            _xlfn.XLOOKUP(C9300,'deck &amp; rules'!$D$22:$M$22,_xlfn.XLOOKUP(H9300,'deck &amp; rules'!$C$23:$C$30,'deck &amp; rules'!$D$23:$M$30))="draw",
                                                     IF(I9300&gt;J9300,1,IF(I9300&lt;J9300,0,2)),
                                                     IF(I9300&gt;H9300,1,IF(I9300&lt;H9300,0,2))),
                                   IF(H9300&lt;7,
                                        IF(G9300&gt;J9300,1,IF(G9300&lt;J9300,0,2)),
                                        IF(G9300&gt;H9300,1,IF(G9300&lt;H9300,0,2))
                                        )
                          )
              )
        )</f>
        <v>1</v>
      </c>
      <c r="L9300">
        <f t="shared" ca="1" si="1019"/>
        <v>-1015</v>
      </c>
      <c r="M9300">
        <f t="shared" ca="1" si="1020"/>
        <v>-890.59999999990578</v>
      </c>
      <c r="N9300">
        <f t="shared" ca="1" si="1021"/>
        <v>-1694</v>
      </c>
    </row>
    <row r="9301" spans="1:14" x14ac:dyDescent="0.25">
      <c r="A9301">
        <f ca="1"/>
        <v>0</v>
      </c>
      <c r="B9301">
        <f ca="1"/>
        <v>5</v>
      </c>
      <c r="C9301">
        <f ca="1"/>
        <v>8</v>
      </c>
      <c r="D9301">
        <f ca="1"/>
        <v>6</v>
      </c>
      <c r="E9301">
        <f ca="1"/>
        <v>4</v>
      </c>
      <c r="F9301">
        <f ca="1"/>
        <v>7</v>
      </c>
      <c r="G9301">
        <f t="shared" ca="1" si="1015"/>
        <v>5</v>
      </c>
      <c r="H9301">
        <f t="shared" ca="1" si="1016"/>
        <v>0</v>
      </c>
      <c r="I9301">
        <f t="shared" ca="1" si="1017"/>
        <v>3</v>
      </c>
      <c r="J9301">
        <f t="shared" ca="1" si="1018"/>
        <v>7</v>
      </c>
      <c r="K9301" cm="1">
        <f t="array" aca="1" ref="K9301" ca="1">IF(G9301&gt;7,
        IF(G9301&gt;H9301, 1, IF(G9301&lt;H9301, 0, 2)),
        IF(       H9301&gt;7,
                     IF(G9301&gt;H9301, 1, IF(G9301&lt;H9301, 0, 2)),
                     IF(         G9301&lt;6,
                                   IF(            _xlfn.XLOOKUP(C9301,'deck &amp; rules'!$D$22:$M$22,_xlfn.XLOOKUP(H9301,'deck &amp; rules'!$C$23:$C$30,'deck &amp; rules'!$D$23:$M$30))="draw",
                                                     IF(I9301&gt;J9301,1,IF(I9301&lt;J9301,0,2)),
                                                     IF(I9301&gt;H9301,1,IF(I9301&lt;H9301,0,2))),
                                   IF(H9301&lt;7,
                                        IF(G9301&gt;J9301,1,IF(G9301&lt;J9301,0,2)),
                                        IF(G9301&gt;H9301,1,IF(G9301&lt;H9301,0,2))
                                        )
                          )
              )
        )</f>
        <v>0</v>
      </c>
      <c r="L9301">
        <f t="shared" ca="1" si="1019"/>
        <v>-1016</v>
      </c>
      <c r="M9301">
        <f t="shared" ca="1" si="1020"/>
        <v>-889.64999999990573</v>
      </c>
      <c r="N9301">
        <f t="shared" ca="1" si="1021"/>
        <v>-1695</v>
      </c>
    </row>
    <row r="9302" spans="1:14" x14ac:dyDescent="0.25">
      <c r="A9302">
        <f ca="1"/>
        <v>0</v>
      </c>
      <c r="B9302">
        <f ca="1"/>
        <v>4</v>
      </c>
      <c r="C9302">
        <f ca="1"/>
        <v>0</v>
      </c>
      <c r="D9302">
        <f ca="1"/>
        <v>5</v>
      </c>
      <c r="E9302">
        <f ca="1"/>
        <v>9</v>
      </c>
      <c r="F9302">
        <f ca="1"/>
        <v>8</v>
      </c>
      <c r="G9302">
        <f t="shared" ca="1" si="1015"/>
        <v>4</v>
      </c>
      <c r="H9302">
        <f t="shared" ca="1" si="1016"/>
        <v>4</v>
      </c>
      <c r="I9302">
        <f t="shared" ca="1" si="1017"/>
        <v>4</v>
      </c>
      <c r="J9302">
        <f t="shared" ca="1" si="1018"/>
        <v>2</v>
      </c>
      <c r="K9302" cm="1">
        <f t="array" aca="1" ref="K9302" ca="1">IF(G9302&gt;7,
        IF(G9302&gt;H9302, 1, IF(G9302&lt;H9302, 0, 2)),
        IF(       H9302&gt;7,
                     IF(G9302&gt;H9302, 1, IF(G9302&lt;H9302, 0, 2)),
                     IF(         G9302&lt;6,
                                   IF(            _xlfn.XLOOKUP(C9302,'deck &amp; rules'!$D$22:$M$22,_xlfn.XLOOKUP(H9302,'deck &amp; rules'!$C$23:$C$30,'deck &amp; rules'!$D$23:$M$30))="draw",
                                                     IF(I9302&gt;J9302,1,IF(I9302&lt;J9302,0,2)),
                                                     IF(I9302&gt;H9302,1,IF(I9302&lt;H9302,0,2))),
                                   IF(H9302&lt;7,
                                        IF(G9302&gt;J9302,1,IF(G9302&lt;J9302,0,2)),
                                        IF(G9302&gt;H9302,1,IF(G9302&lt;H9302,0,2))
                                        )
                          )
              )
        )</f>
        <v>2</v>
      </c>
      <c r="L9302">
        <f t="shared" ca="1" si="1019"/>
        <v>-1017</v>
      </c>
      <c r="M9302">
        <f t="shared" ca="1" si="1020"/>
        <v>-890.64999999990573</v>
      </c>
      <c r="N9302">
        <f t="shared" ca="1" si="1021"/>
        <v>-1687</v>
      </c>
    </row>
    <row r="9303" spans="1:14" x14ac:dyDescent="0.25">
      <c r="A9303">
        <f ca="1"/>
        <v>0</v>
      </c>
      <c r="B9303">
        <f ca="1"/>
        <v>9</v>
      </c>
      <c r="C9303">
        <f ca="1"/>
        <v>0</v>
      </c>
      <c r="D9303">
        <f ca="1"/>
        <v>2</v>
      </c>
      <c r="E9303">
        <f ca="1"/>
        <v>0</v>
      </c>
      <c r="F9303">
        <f ca="1"/>
        <v>0</v>
      </c>
      <c r="G9303">
        <f t="shared" ca="1" si="1015"/>
        <v>9</v>
      </c>
      <c r="H9303">
        <f t="shared" ca="1" si="1016"/>
        <v>2</v>
      </c>
      <c r="I9303">
        <f t="shared" ca="1" si="1017"/>
        <v>9</v>
      </c>
      <c r="J9303">
        <f t="shared" ca="1" si="1018"/>
        <v>2</v>
      </c>
      <c r="K9303" cm="1">
        <f t="array" aca="1" ref="K9303" ca="1">IF(G9303&gt;7,
        IF(G9303&gt;H9303, 1, IF(G9303&lt;H9303, 0, 2)),
        IF(       H9303&gt;7,
                     IF(G9303&gt;H9303, 1, IF(G9303&lt;H9303, 0, 2)),
                     IF(         G9303&lt;6,
                                   IF(            _xlfn.XLOOKUP(C9303,'deck &amp; rules'!$D$22:$M$22,_xlfn.XLOOKUP(H9303,'deck &amp; rules'!$C$23:$C$30,'deck &amp; rules'!$D$23:$M$30))="draw",
                                                     IF(I9303&gt;J9303,1,IF(I9303&lt;J9303,0,2)),
                                                     IF(I9303&gt;H9303,1,IF(I9303&lt;H9303,0,2))),
                                   IF(H9303&lt;7,
                                        IF(G9303&gt;J9303,1,IF(G9303&lt;J9303,0,2)),
                                        IF(G9303&gt;H9303,1,IF(G9303&lt;H9303,0,2))
                                        )
                          )
              )
        )</f>
        <v>1</v>
      </c>
      <c r="L9303">
        <f t="shared" ca="1" si="1019"/>
        <v>-1016</v>
      </c>
      <c r="M9303">
        <f t="shared" ca="1" si="1020"/>
        <v>-891.64999999990573</v>
      </c>
      <c r="N9303">
        <f t="shared" ca="1" si="1021"/>
        <v>-1688</v>
      </c>
    </row>
    <row r="9304" spans="1:14" x14ac:dyDescent="0.25">
      <c r="A9304">
        <f ca="1"/>
        <v>4</v>
      </c>
      <c r="B9304">
        <f ca="1"/>
        <v>8</v>
      </c>
      <c r="C9304">
        <f ca="1"/>
        <v>4</v>
      </c>
      <c r="D9304">
        <f ca="1"/>
        <v>4</v>
      </c>
      <c r="E9304">
        <f ca="1"/>
        <v>2</v>
      </c>
      <c r="F9304">
        <f ca="1"/>
        <v>3</v>
      </c>
      <c r="G9304">
        <f t="shared" ca="1" si="1015"/>
        <v>2</v>
      </c>
      <c r="H9304">
        <f t="shared" ca="1" si="1016"/>
        <v>6</v>
      </c>
      <c r="I9304">
        <f t="shared" ca="1" si="1017"/>
        <v>6</v>
      </c>
      <c r="J9304">
        <f t="shared" ca="1" si="1018"/>
        <v>9</v>
      </c>
      <c r="K9304" cm="1">
        <f t="array" aca="1" ref="K9304" ca="1">IF(G9304&gt;7,
        IF(G9304&gt;H9304, 1, IF(G9304&lt;H9304, 0, 2)),
        IF(       H9304&gt;7,
                     IF(G9304&gt;H9304, 1, IF(G9304&lt;H9304, 0, 2)),
                     IF(         G9304&lt;6,
                                   IF(            _xlfn.XLOOKUP(C9304,'deck &amp; rules'!$D$22:$M$22,_xlfn.XLOOKUP(H9304,'deck &amp; rules'!$C$23:$C$30,'deck &amp; rules'!$D$23:$M$30))="draw",
                                                     IF(I9304&gt;J9304,1,IF(I9304&lt;J9304,0,2)),
                                                     IF(I9304&gt;H9304,1,IF(I9304&lt;H9304,0,2))),
                                   IF(H9304&lt;7,
                                        IF(G9304&gt;J9304,1,IF(G9304&lt;J9304,0,2)),
                                        IF(G9304&gt;H9304,1,IF(G9304&lt;H9304,0,2))
                                        )
                          )
              )
        )</f>
        <v>2</v>
      </c>
      <c r="L9304">
        <f t="shared" ca="1" si="1019"/>
        <v>-1017</v>
      </c>
      <c r="M9304">
        <f t="shared" ca="1" si="1020"/>
        <v>-892.64999999990573</v>
      </c>
      <c r="N9304">
        <f t="shared" ca="1" si="1021"/>
        <v>-1680</v>
      </c>
    </row>
    <row r="9305" spans="1:14" x14ac:dyDescent="0.25">
      <c r="A9305">
        <f ca="1"/>
        <v>6</v>
      </c>
      <c r="B9305">
        <f ca="1"/>
        <v>3</v>
      </c>
      <c r="C9305">
        <f ca="1"/>
        <v>7</v>
      </c>
      <c r="D9305">
        <f ca="1"/>
        <v>7</v>
      </c>
      <c r="E9305">
        <f ca="1"/>
        <v>0</v>
      </c>
      <c r="F9305">
        <f ca="1"/>
        <v>7</v>
      </c>
      <c r="G9305">
        <f t="shared" ca="1" si="1015"/>
        <v>9</v>
      </c>
      <c r="H9305">
        <f t="shared" ca="1" si="1016"/>
        <v>7</v>
      </c>
      <c r="I9305">
        <f t="shared" ca="1" si="1017"/>
        <v>6</v>
      </c>
      <c r="J9305">
        <f t="shared" ca="1" si="1018"/>
        <v>4</v>
      </c>
      <c r="K9305" cm="1">
        <f t="array" aca="1" ref="K9305" ca="1">IF(G9305&gt;7,
        IF(G9305&gt;H9305, 1, IF(G9305&lt;H9305, 0, 2)),
        IF(       H9305&gt;7,
                     IF(G9305&gt;H9305, 1, IF(G9305&lt;H9305, 0, 2)),
                     IF(         G9305&lt;6,
                                   IF(            _xlfn.XLOOKUP(C9305,'deck &amp; rules'!$D$22:$M$22,_xlfn.XLOOKUP(H9305,'deck &amp; rules'!$C$23:$C$30,'deck &amp; rules'!$D$23:$M$30))="draw",
                                                     IF(I9305&gt;J9305,1,IF(I9305&lt;J9305,0,2)),
                                                     IF(I9305&gt;H9305,1,IF(I9305&lt;H9305,0,2))),
                                   IF(H9305&lt;7,
                                        IF(G9305&gt;J9305,1,IF(G9305&lt;J9305,0,2)),
                                        IF(G9305&gt;H9305,1,IF(G9305&lt;H9305,0,2))
                                        )
                          )
              )
        )</f>
        <v>1</v>
      </c>
      <c r="L9305">
        <f t="shared" ca="1" si="1019"/>
        <v>-1016</v>
      </c>
      <c r="M9305">
        <f t="shared" ca="1" si="1020"/>
        <v>-893.64999999990573</v>
      </c>
      <c r="N9305">
        <f t="shared" ca="1" si="1021"/>
        <v>-1681</v>
      </c>
    </row>
    <row r="9306" spans="1:14" x14ac:dyDescent="0.25">
      <c r="A9306">
        <f ca="1"/>
        <v>6</v>
      </c>
      <c r="B9306">
        <f ca="1"/>
        <v>4</v>
      </c>
      <c r="C9306">
        <f ca="1"/>
        <v>5</v>
      </c>
      <c r="D9306">
        <f ca="1"/>
        <v>0</v>
      </c>
      <c r="E9306">
        <f ca="1"/>
        <v>0</v>
      </c>
      <c r="F9306">
        <f ca="1"/>
        <v>4</v>
      </c>
      <c r="G9306">
        <f t="shared" ca="1" si="1015"/>
        <v>0</v>
      </c>
      <c r="H9306">
        <f t="shared" ca="1" si="1016"/>
        <v>0</v>
      </c>
      <c r="I9306">
        <f t="shared" ca="1" si="1017"/>
        <v>5</v>
      </c>
      <c r="J9306">
        <f t="shared" ca="1" si="1018"/>
        <v>4</v>
      </c>
      <c r="K9306" cm="1">
        <f t="array" aca="1" ref="K9306" ca="1">IF(G9306&gt;7,
        IF(G9306&gt;H9306, 1, IF(G9306&lt;H9306, 0, 2)),
        IF(       H9306&gt;7,
                     IF(G9306&gt;H9306, 1, IF(G9306&lt;H9306, 0, 2)),
                     IF(         G9306&lt;6,
                                   IF(            _xlfn.XLOOKUP(C9306,'deck &amp; rules'!$D$22:$M$22,_xlfn.XLOOKUP(H9306,'deck &amp; rules'!$C$23:$C$30,'deck &amp; rules'!$D$23:$M$30))="draw",
                                                     IF(I9306&gt;J9306,1,IF(I9306&lt;J9306,0,2)),
                                                     IF(I9306&gt;H9306,1,IF(I9306&lt;H9306,0,2))),
                                   IF(H9306&lt;7,
                                        IF(G9306&gt;J9306,1,IF(G9306&lt;J9306,0,2)),
                                        IF(G9306&gt;H9306,1,IF(G9306&lt;H9306,0,2))
                                        )
                          )
              )
        )</f>
        <v>1</v>
      </c>
      <c r="L9306">
        <f t="shared" ca="1" si="1019"/>
        <v>-1015</v>
      </c>
      <c r="M9306">
        <f t="shared" ca="1" si="1020"/>
        <v>-894.64999999990573</v>
      </c>
      <c r="N9306">
        <f t="shared" ca="1" si="1021"/>
        <v>-1682</v>
      </c>
    </row>
    <row r="9307" spans="1:14" x14ac:dyDescent="0.25">
      <c r="A9307">
        <f ca="1"/>
        <v>0</v>
      </c>
      <c r="B9307">
        <f ca="1"/>
        <v>6</v>
      </c>
      <c r="C9307">
        <f ca="1"/>
        <v>5</v>
      </c>
      <c r="D9307">
        <f ca="1"/>
        <v>8</v>
      </c>
      <c r="E9307">
        <f ca="1"/>
        <v>8</v>
      </c>
      <c r="F9307">
        <f ca="1"/>
        <v>3</v>
      </c>
      <c r="G9307">
        <f t="shared" ca="1" si="1015"/>
        <v>6</v>
      </c>
      <c r="H9307">
        <f t="shared" ca="1" si="1016"/>
        <v>6</v>
      </c>
      <c r="I9307">
        <f t="shared" ca="1" si="1017"/>
        <v>1</v>
      </c>
      <c r="J9307">
        <f t="shared" ca="1" si="1018"/>
        <v>9</v>
      </c>
      <c r="K9307" cm="1">
        <f t="array" aca="1" ref="K9307" ca="1">IF(G9307&gt;7,
        IF(G9307&gt;H9307, 1, IF(G9307&lt;H9307, 0, 2)),
        IF(       H9307&gt;7,
                     IF(G9307&gt;H9307, 1, IF(G9307&lt;H9307, 0, 2)),
                     IF(         G9307&lt;6,
                                   IF(            _xlfn.XLOOKUP(C9307,'deck &amp; rules'!$D$22:$M$22,_xlfn.XLOOKUP(H9307,'deck &amp; rules'!$C$23:$C$30,'deck &amp; rules'!$D$23:$M$30))="draw",
                                                     IF(I9307&gt;J9307,1,IF(I9307&lt;J9307,0,2)),
                                                     IF(I9307&gt;H9307,1,IF(I9307&lt;H9307,0,2))),
                                   IF(H9307&lt;7,
                                        IF(G9307&gt;J9307,1,IF(G9307&lt;J9307,0,2)),
                                        IF(G9307&gt;H9307,1,IF(G9307&lt;H9307,0,2))
                                        )
                          )
              )
        )</f>
        <v>0</v>
      </c>
      <c r="L9307">
        <f t="shared" ca="1" si="1019"/>
        <v>-1016</v>
      </c>
      <c r="M9307">
        <f t="shared" ca="1" si="1020"/>
        <v>-893.69999999990569</v>
      </c>
      <c r="N9307">
        <f t="shared" ca="1" si="1021"/>
        <v>-1683</v>
      </c>
    </row>
    <row r="9308" spans="1:14" x14ac:dyDescent="0.25">
      <c r="A9308">
        <f ca="1"/>
        <v>7</v>
      </c>
      <c r="B9308">
        <f ca="1"/>
        <v>1</v>
      </c>
      <c r="C9308">
        <f ca="1"/>
        <v>4</v>
      </c>
      <c r="D9308">
        <f ca="1"/>
        <v>3</v>
      </c>
      <c r="E9308">
        <f ca="1"/>
        <v>2</v>
      </c>
      <c r="F9308">
        <f ca="1"/>
        <v>8</v>
      </c>
      <c r="G9308">
        <f t="shared" ca="1" si="1015"/>
        <v>8</v>
      </c>
      <c r="H9308">
        <f t="shared" ca="1" si="1016"/>
        <v>5</v>
      </c>
      <c r="I9308">
        <f t="shared" ca="1" si="1017"/>
        <v>2</v>
      </c>
      <c r="J9308">
        <f t="shared" ca="1" si="1018"/>
        <v>3</v>
      </c>
      <c r="K9308" cm="1">
        <f t="array" aca="1" ref="K9308" ca="1">IF(G9308&gt;7,
        IF(G9308&gt;H9308, 1, IF(G9308&lt;H9308, 0, 2)),
        IF(       H9308&gt;7,
                     IF(G9308&gt;H9308, 1, IF(G9308&lt;H9308, 0, 2)),
                     IF(         G9308&lt;6,
                                   IF(            _xlfn.XLOOKUP(C9308,'deck &amp; rules'!$D$22:$M$22,_xlfn.XLOOKUP(H9308,'deck &amp; rules'!$C$23:$C$30,'deck &amp; rules'!$D$23:$M$30))="draw",
                                                     IF(I9308&gt;J9308,1,IF(I9308&lt;J9308,0,2)),
                                                     IF(I9308&gt;H9308,1,IF(I9308&lt;H9308,0,2))),
                                   IF(H9308&lt;7,
                                        IF(G9308&gt;J9308,1,IF(G9308&lt;J9308,0,2)),
                                        IF(G9308&gt;H9308,1,IF(G9308&lt;H9308,0,2))
                                        )
                          )
              )
        )</f>
        <v>1</v>
      </c>
      <c r="L9308">
        <f t="shared" ca="1" si="1019"/>
        <v>-1015</v>
      </c>
      <c r="M9308">
        <f t="shared" ca="1" si="1020"/>
        <v>-894.69999999990569</v>
      </c>
      <c r="N9308">
        <f t="shared" ca="1" si="1021"/>
        <v>-1684</v>
      </c>
    </row>
    <row r="9309" spans="1:14" x14ac:dyDescent="0.25">
      <c r="A9309">
        <f ca="1"/>
        <v>8</v>
      </c>
      <c r="B9309">
        <f ca="1"/>
        <v>2</v>
      </c>
      <c r="C9309">
        <f ca="1"/>
        <v>8</v>
      </c>
      <c r="D9309">
        <f ca="1"/>
        <v>8</v>
      </c>
      <c r="E9309">
        <f ca="1"/>
        <v>3</v>
      </c>
      <c r="F9309">
        <f ca="1"/>
        <v>7</v>
      </c>
      <c r="G9309">
        <f t="shared" ca="1" si="1015"/>
        <v>0</v>
      </c>
      <c r="H9309">
        <f t="shared" ca="1" si="1016"/>
        <v>1</v>
      </c>
      <c r="I9309">
        <f t="shared" ca="1" si="1017"/>
        <v>8</v>
      </c>
      <c r="J9309">
        <f t="shared" ca="1" si="1018"/>
        <v>8</v>
      </c>
      <c r="K9309" cm="1">
        <f t="array" aca="1" ref="K9309" ca="1">IF(G9309&gt;7,
        IF(G9309&gt;H9309, 1, IF(G9309&lt;H9309, 0, 2)),
        IF(       H9309&gt;7,
                     IF(G9309&gt;H9309, 1, IF(G9309&lt;H9309, 0, 2)),
                     IF(         G9309&lt;6,
                                   IF(            _xlfn.XLOOKUP(C9309,'deck &amp; rules'!$D$22:$M$22,_xlfn.XLOOKUP(H9309,'deck &amp; rules'!$C$23:$C$30,'deck &amp; rules'!$D$23:$M$30))="draw",
                                                     IF(I9309&gt;J9309,1,IF(I9309&lt;J9309,0,2)),
                                                     IF(I9309&gt;H9309,1,IF(I9309&lt;H9309,0,2))),
                                   IF(H9309&lt;7,
                                        IF(G9309&gt;J9309,1,IF(G9309&lt;J9309,0,2)),
                                        IF(G9309&gt;H9309,1,IF(G9309&lt;H9309,0,2))
                                        )
                          )
              )
        )</f>
        <v>2</v>
      </c>
      <c r="L9309">
        <f t="shared" ca="1" si="1019"/>
        <v>-1016</v>
      </c>
      <c r="M9309">
        <f t="shared" ca="1" si="1020"/>
        <v>-895.69999999990569</v>
      </c>
      <c r="N9309">
        <f t="shared" ca="1" si="1021"/>
        <v>-1676</v>
      </c>
    </row>
    <row r="9310" spans="1:14" x14ac:dyDescent="0.25">
      <c r="A9310">
        <f ca="1"/>
        <v>8</v>
      </c>
      <c r="B9310">
        <f ca="1"/>
        <v>6</v>
      </c>
      <c r="C9310">
        <f ca="1"/>
        <v>6</v>
      </c>
      <c r="D9310">
        <f ca="1"/>
        <v>0</v>
      </c>
      <c r="E9310">
        <f ca="1"/>
        <v>2</v>
      </c>
      <c r="F9310">
        <f ca="1"/>
        <v>0</v>
      </c>
      <c r="G9310">
        <f t="shared" ca="1" si="1015"/>
        <v>4</v>
      </c>
      <c r="H9310">
        <f t="shared" ca="1" si="1016"/>
        <v>2</v>
      </c>
      <c r="I9310">
        <f t="shared" ca="1" si="1017"/>
        <v>0</v>
      </c>
      <c r="J9310">
        <f t="shared" ca="1" si="1018"/>
        <v>2</v>
      </c>
      <c r="K9310" cm="1">
        <f t="array" aca="1" ref="K9310" ca="1">IF(G9310&gt;7,
        IF(G9310&gt;H9310, 1, IF(G9310&lt;H9310, 0, 2)),
        IF(       H9310&gt;7,
                     IF(G9310&gt;H9310, 1, IF(G9310&lt;H9310, 0, 2)),
                     IF(         G9310&lt;6,
                                   IF(            _xlfn.XLOOKUP(C9310,'deck &amp; rules'!$D$22:$M$22,_xlfn.XLOOKUP(H9310,'deck &amp; rules'!$C$23:$C$30,'deck &amp; rules'!$D$23:$M$30))="draw",
                                                     IF(I9310&gt;J9310,1,IF(I9310&lt;J9310,0,2)),
                                                     IF(I9310&gt;H9310,1,IF(I9310&lt;H9310,0,2))),
                                   IF(H9310&lt;7,
                                        IF(G9310&gt;J9310,1,IF(G9310&lt;J9310,0,2)),
                                        IF(G9310&gt;H9310,1,IF(G9310&lt;H9310,0,2))
                                        )
                          )
              )
        )</f>
        <v>0</v>
      </c>
      <c r="L9310">
        <f t="shared" ca="1" si="1019"/>
        <v>-1017</v>
      </c>
      <c r="M9310">
        <f t="shared" ca="1" si="1020"/>
        <v>-894.74999999990564</v>
      </c>
      <c r="N9310">
        <f t="shared" ca="1" si="1021"/>
        <v>-1677</v>
      </c>
    </row>
    <row r="9311" spans="1:14" x14ac:dyDescent="0.25">
      <c r="A9311">
        <f ca="1"/>
        <v>0</v>
      </c>
      <c r="B9311">
        <f ca="1"/>
        <v>1</v>
      </c>
      <c r="C9311">
        <f ca="1"/>
        <v>0</v>
      </c>
      <c r="D9311">
        <f ca="1"/>
        <v>7</v>
      </c>
      <c r="E9311">
        <f ca="1"/>
        <v>9</v>
      </c>
      <c r="F9311">
        <f ca="1"/>
        <v>6</v>
      </c>
      <c r="G9311">
        <f t="shared" ca="1" si="1015"/>
        <v>1</v>
      </c>
      <c r="H9311">
        <f t="shared" ca="1" si="1016"/>
        <v>6</v>
      </c>
      <c r="I9311">
        <f t="shared" ca="1" si="1017"/>
        <v>1</v>
      </c>
      <c r="J9311">
        <f t="shared" ca="1" si="1018"/>
        <v>2</v>
      </c>
      <c r="K9311" cm="1">
        <f t="array" aca="1" ref="K9311" ca="1">IF(G9311&gt;7,
        IF(G9311&gt;H9311, 1, IF(G9311&lt;H9311, 0, 2)),
        IF(       H9311&gt;7,
                     IF(G9311&gt;H9311, 1, IF(G9311&lt;H9311, 0, 2)),
                     IF(         G9311&lt;6,
                                   IF(            _xlfn.XLOOKUP(C9311,'deck &amp; rules'!$D$22:$M$22,_xlfn.XLOOKUP(H9311,'deck &amp; rules'!$C$23:$C$30,'deck &amp; rules'!$D$23:$M$30))="draw",
                                                     IF(I9311&gt;J9311,1,IF(I9311&lt;J9311,0,2)),
                                                     IF(I9311&gt;H9311,1,IF(I9311&lt;H9311,0,2))),
                                   IF(H9311&lt;7,
                                        IF(G9311&gt;J9311,1,IF(G9311&lt;J9311,0,2)),
                                        IF(G9311&gt;H9311,1,IF(G9311&lt;H9311,0,2))
                                        )
                          )
              )
        )</f>
        <v>0</v>
      </c>
      <c r="L9311">
        <f t="shared" ca="1" si="1019"/>
        <v>-1018</v>
      </c>
      <c r="M9311">
        <f t="shared" ca="1" si="1020"/>
        <v>-893.79999999990559</v>
      </c>
      <c r="N9311">
        <f t="shared" ca="1" si="1021"/>
        <v>-1678</v>
      </c>
    </row>
    <row r="9312" spans="1:14" x14ac:dyDescent="0.25">
      <c r="A9312">
        <f ca="1"/>
        <v>4</v>
      </c>
      <c r="B9312">
        <f ca="1"/>
        <v>0</v>
      </c>
      <c r="C9312">
        <f ca="1"/>
        <v>0</v>
      </c>
      <c r="D9312">
        <f ca="1"/>
        <v>0</v>
      </c>
      <c r="E9312">
        <f ca="1"/>
        <v>0</v>
      </c>
      <c r="F9312">
        <f ca="1"/>
        <v>4</v>
      </c>
      <c r="G9312">
        <f t="shared" ca="1" si="1015"/>
        <v>4</v>
      </c>
      <c r="H9312">
        <f t="shared" ca="1" si="1016"/>
        <v>0</v>
      </c>
      <c r="I9312">
        <f t="shared" ca="1" si="1017"/>
        <v>4</v>
      </c>
      <c r="J9312">
        <f t="shared" ca="1" si="1018"/>
        <v>4</v>
      </c>
      <c r="K9312" cm="1">
        <f t="array" aca="1" ref="K9312" ca="1">IF(G9312&gt;7,
        IF(G9312&gt;H9312, 1, IF(G9312&lt;H9312, 0, 2)),
        IF(       H9312&gt;7,
                     IF(G9312&gt;H9312, 1, IF(G9312&lt;H9312, 0, 2)),
                     IF(         G9312&lt;6,
                                   IF(            _xlfn.XLOOKUP(C9312,'deck &amp; rules'!$D$22:$M$22,_xlfn.XLOOKUP(H9312,'deck &amp; rules'!$C$23:$C$30,'deck &amp; rules'!$D$23:$M$30))="draw",
                                                     IF(I9312&gt;J9312,1,IF(I9312&lt;J9312,0,2)),
                                                     IF(I9312&gt;H9312,1,IF(I9312&lt;H9312,0,2))),
                                   IF(H9312&lt;7,
                                        IF(G9312&gt;J9312,1,IF(G9312&lt;J9312,0,2)),
                                        IF(G9312&gt;H9312,1,IF(G9312&lt;H9312,0,2))
                                        )
                          )
              )
        )</f>
        <v>2</v>
      </c>
      <c r="L9312">
        <f t="shared" ca="1" si="1019"/>
        <v>-1019</v>
      </c>
      <c r="M9312">
        <f t="shared" ca="1" si="1020"/>
        <v>-894.79999999990559</v>
      </c>
      <c r="N9312">
        <f t="shared" ca="1" si="1021"/>
        <v>-1670</v>
      </c>
    </row>
    <row r="9313" spans="1:14" x14ac:dyDescent="0.25">
      <c r="A9313">
        <f ca="1"/>
        <v>0</v>
      </c>
      <c r="B9313">
        <f ca="1"/>
        <v>0</v>
      </c>
      <c r="C9313">
        <f ca="1"/>
        <v>5</v>
      </c>
      <c r="D9313">
        <f ca="1"/>
        <v>9</v>
      </c>
      <c r="E9313">
        <f ca="1"/>
        <v>3</v>
      </c>
      <c r="F9313">
        <f ca="1"/>
        <v>0</v>
      </c>
      <c r="G9313">
        <f t="shared" ca="1" si="1015"/>
        <v>0</v>
      </c>
      <c r="H9313">
        <f t="shared" ca="1" si="1016"/>
        <v>2</v>
      </c>
      <c r="I9313">
        <f t="shared" ca="1" si="1017"/>
        <v>5</v>
      </c>
      <c r="J9313">
        <f t="shared" ca="1" si="1018"/>
        <v>2</v>
      </c>
      <c r="K9313" cm="1">
        <f t="array" aca="1" ref="K9313" ca="1">IF(G9313&gt;7,
        IF(G9313&gt;H9313, 1, IF(G9313&lt;H9313, 0, 2)),
        IF(       H9313&gt;7,
                     IF(G9313&gt;H9313, 1, IF(G9313&lt;H9313, 0, 2)),
                     IF(         G9313&lt;6,
                                   IF(            _xlfn.XLOOKUP(C9313,'deck &amp; rules'!$D$22:$M$22,_xlfn.XLOOKUP(H9313,'deck &amp; rules'!$C$23:$C$30,'deck &amp; rules'!$D$23:$M$30))="draw",
                                                     IF(I9313&gt;J9313,1,IF(I9313&lt;J9313,0,2)),
                                                     IF(I9313&gt;H9313,1,IF(I9313&lt;H9313,0,2))),
                                   IF(H9313&lt;7,
                                        IF(G9313&gt;J9313,1,IF(G9313&lt;J9313,0,2)),
                                        IF(G9313&gt;H9313,1,IF(G9313&lt;H9313,0,2))
                                        )
                          )
              )
        )</f>
        <v>1</v>
      </c>
      <c r="L9313">
        <f t="shared" ca="1" si="1019"/>
        <v>-1018</v>
      </c>
      <c r="M9313">
        <f t="shared" ca="1" si="1020"/>
        <v>-895.79999999990559</v>
      </c>
      <c r="N9313">
        <f t="shared" ca="1" si="1021"/>
        <v>-1671</v>
      </c>
    </row>
    <row r="9314" spans="1:14" x14ac:dyDescent="0.25">
      <c r="A9314">
        <f ca="1"/>
        <v>6</v>
      </c>
      <c r="B9314">
        <f ca="1"/>
        <v>2</v>
      </c>
      <c r="C9314">
        <f ca="1"/>
        <v>9</v>
      </c>
      <c r="D9314">
        <f ca="1"/>
        <v>9</v>
      </c>
      <c r="E9314">
        <f ca="1"/>
        <v>0</v>
      </c>
      <c r="F9314">
        <f ca="1"/>
        <v>2</v>
      </c>
      <c r="G9314">
        <f t="shared" ca="1" si="1015"/>
        <v>8</v>
      </c>
      <c r="H9314">
        <f t="shared" ca="1" si="1016"/>
        <v>9</v>
      </c>
      <c r="I9314">
        <f t="shared" ca="1" si="1017"/>
        <v>7</v>
      </c>
      <c r="J9314">
        <f t="shared" ca="1" si="1018"/>
        <v>1</v>
      </c>
      <c r="K9314" cm="1">
        <f t="array" aca="1" ref="K9314" ca="1">IF(G9314&gt;7,
        IF(G9314&gt;H9314, 1, IF(G9314&lt;H9314, 0, 2)),
        IF(       H9314&gt;7,
                     IF(G9314&gt;H9314, 1, IF(G9314&lt;H9314, 0, 2)),
                     IF(         G9314&lt;6,
                                   IF(            _xlfn.XLOOKUP(C9314,'deck &amp; rules'!$D$22:$M$22,_xlfn.XLOOKUP(H9314,'deck &amp; rules'!$C$23:$C$30,'deck &amp; rules'!$D$23:$M$30))="draw",
                                                     IF(I9314&gt;J9314,1,IF(I9314&lt;J9314,0,2)),
                                                     IF(I9314&gt;H9314,1,IF(I9314&lt;H9314,0,2))),
                                   IF(H9314&lt;7,
                                        IF(G9314&gt;J9314,1,IF(G9314&lt;J9314,0,2)),
                                        IF(G9314&gt;H9314,1,IF(G9314&lt;H9314,0,2))
                                        )
                          )
              )
        )</f>
        <v>0</v>
      </c>
      <c r="L9314">
        <f t="shared" ca="1" si="1019"/>
        <v>-1019</v>
      </c>
      <c r="M9314">
        <f t="shared" ca="1" si="1020"/>
        <v>-894.84999999990555</v>
      </c>
      <c r="N9314">
        <f t="shared" ca="1" si="1021"/>
        <v>-1672</v>
      </c>
    </row>
    <row r="9315" spans="1:14" x14ac:dyDescent="0.25">
      <c r="A9315">
        <f ca="1"/>
        <v>0</v>
      </c>
      <c r="B9315">
        <f ca="1"/>
        <v>2</v>
      </c>
      <c r="C9315">
        <f ca="1"/>
        <v>0</v>
      </c>
      <c r="D9315">
        <f ca="1"/>
        <v>8</v>
      </c>
      <c r="E9315">
        <f ca="1"/>
        <v>9</v>
      </c>
      <c r="F9315">
        <f ca="1"/>
        <v>0</v>
      </c>
      <c r="G9315">
        <f t="shared" ca="1" si="1015"/>
        <v>2</v>
      </c>
      <c r="H9315">
        <f t="shared" ca="1" si="1016"/>
        <v>7</v>
      </c>
      <c r="I9315">
        <f t="shared" ca="1" si="1017"/>
        <v>2</v>
      </c>
      <c r="J9315">
        <f t="shared" ca="1" si="1018"/>
        <v>7</v>
      </c>
      <c r="K9315" cm="1">
        <f t="array" aca="1" ref="K9315" ca="1">IF(G9315&gt;7,
        IF(G9315&gt;H9315, 1, IF(G9315&lt;H9315, 0, 2)),
        IF(       H9315&gt;7,
                     IF(G9315&gt;H9315, 1, IF(G9315&lt;H9315, 0, 2)),
                     IF(         G9315&lt;6,
                                   IF(            _xlfn.XLOOKUP(C9315,'deck &amp; rules'!$D$22:$M$22,_xlfn.XLOOKUP(H9315,'deck &amp; rules'!$C$23:$C$30,'deck &amp; rules'!$D$23:$M$30))="draw",
                                                     IF(I9315&gt;J9315,1,IF(I9315&lt;J9315,0,2)),
                                                     IF(I9315&gt;H9315,1,IF(I9315&lt;H9315,0,2))),
                                   IF(H9315&lt;7,
                                        IF(G9315&gt;J9315,1,IF(G9315&lt;J9315,0,2)),
                                        IF(G9315&gt;H9315,1,IF(G9315&lt;H9315,0,2))
                                        )
                          )
              )
        )</f>
        <v>0</v>
      </c>
      <c r="L9315">
        <f t="shared" ca="1" si="1019"/>
        <v>-1020</v>
      </c>
      <c r="M9315">
        <f t="shared" ca="1" si="1020"/>
        <v>-893.8999999999055</v>
      </c>
      <c r="N9315">
        <f t="shared" ca="1" si="1021"/>
        <v>-1673</v>
      </c>
    </row>
    <row r="9316" spans="1:14" x14ac:dyDescent="0.25">
      <c r="A9316">
        <f ca="1"/>
        <v>0</v>
      </c>
      <c r="B9316">
        <f ca="1"/>
        <v>1</v>
      </c>
      <c r="C9316">
        <f ca="1"/>
        <v>0</v>
      </c>
      <c r="D9316">
        <f ca="1"/>
        <v>9</v>
      </c>
      <c r="E9316">
        <f ca="1"/>
        <v>0</v>
      </c>
      <c r="F9316">
        <f ca="1"/>
        <v>0</v>
      </c>
      <c r="G9316">
        <f t="shared" ca="1" si="1015"/>
        <v>1</v>
      </c>
      <c r="H9316">
        <f t="shared" ca="1" si="1016"/>
        <v>9</v>
      </c>
      <c r="I9316">
        <f t="shared" ca="1" si="1017"/>
        <v>1</v>
      </c>
      <c r="J9316">
        <f t="shared" ca="1" si="1018"/>
        <v>9</v>
      </c>
      <c r="K9316" cm="1">
        <f t="array" aca="1" ref="K9316" ca="1">IF(G9316&gt;7,
        IF(G9316&gt;H9316, 1, IF(G9316&lt;H9316, 0, 2)),
        IF(       H9316&gt;7,
                     IF(G9316&gt;H9316, 1, IF(G9316&lt;H9316, 0, 2)),
                     IF(         G9316&lt;6,
                                   IF(            _xlfn.XLOOKUP(C9316,'deck &amp; rules'!$D$22:$M$22,_xlfn.XLOOKUP(H9316,'deck &amp; rules'!$C$23:$C$30,'deck &amp; rules'!$D$23:$M$30))="draw",
                                                     IF(I9316&gt;J9316,1,IF(I9316&lt;J9316,0,2)),
                                                     IF(I9316&gt;H9316,1,IF(I9316&lt;H9316,0,2))),
                                   IF(H9316&lt;7,
                                        IF(G9316&gt;J9316,1,IF(G9316&lt;J9316,0,2)),
                                        IF(G9316&gt;H9316,1,IF(G9316&lt;H9316,0,2))
                                        )
                          )
              )
        )</f>
        <v>0</v>
      </c>
      <c r="L9316">
        <f t="shared" ca="1" si="1019"/>
        <v>-1021</v>
      </c>
      <c r="M9316">
        <f t="shared" ca="1" si="1020"/>
        <v>-892.94999999990546</v>
      </c>
      <c r="N9316">
        <f t="shared" ca="1" si="1021"/>
        <v>-1674</v>
      </c>
    </row>
    <row r="9317" spans="1:14" x14ac:dyDescent="0.25">
      <c r="A9317">
        <f ca="1"/>
        <v>2</v>
      </c>
      <c r="B9317">
        <f ca="1"/>
        <v>0</v>
      </c>
      <c r="C9317">
        <f ca="1"/>
        <v>5</v>
      </c>
      <c r="D9317">
        <f ca="1"/>
        <v>2</v>
      </c>
      <c r="E9317">
        <f ca="1"/>
        <v>9</v>
      </c>
      <c r="F9317">
        <f ca="1"/>
        <v>9</v>
      </c>
      <c r="G9317">
        <f t="shared" ca="1" si="1015"/>
        <v>2</v>
      </c>
      <c r="H9317">
        <f t="shared" ca="1" si="1016"/>
        <v>1</v>
      </c>
      <c r="I9317">
        <f t="shared" ca="1" si="1017"/>
        <v>7</v>
      </c>
      <c r="J9317">
        <f t="shared" ca="1" si="1018"/>
        <v>0</v>
      </c>
      <c r="K9317" cm="1">
        <f t="array" aca="1" ref="K9317" ca="1">IF(G9317&gt;7,
        IF(G9317&gt;H9317, 1, IF(G9317&lt;H9317, 0, 2)),
        IF(       H9317&gt;7,
                     IF(G9317&gt;H9317, 1, IF(G9317&lt;H9317, 0, 2)),
                     IF(         G9317&lt;6,
                                   IF(            _xlfn.XLOOKUP(C9317,'deck &amp; rules'!$D$22:$M$22,_xlfn.XLOOKUP(H9317,'deck &amp; rules'!$C$23:$C$30,'deck &amp; rules'!$D$23:$M$30))="draw",
                                                     IF(I9317&gt;J9317,1,IF(I9317&lt;J9317,0,2)),
                                                     IF(I9317&gt;H9317,1,IF(I9317&lt;H9317,0,2))),
                                   IF(H9317&lt;7,
                                        IF(G9317&gt;J9317,1,IF(G9317&lt;J9317,0,2)),
                                        IF(G9317&gt;H9317,1,IF(G9317&lt;H9317,0,2))
                                        )
                          )
              )
        )</f>
        <v>1</v>
      </c>
      <c r="L9317">
        <f t="shared" ca="1" si="1019"/>
        <v>-1020</v>
      </c>
      <c r="M9317">
        <f t="shared" ca="1" si="1020"/>
        <v>-893.94999999990546</v>
      </c>
      <c r="N9317">
        <f t="shared" ca="1" si="1021"/>
        <v>-1675</v>
      </c>
    </row>
    <row r="9318" spans="1:14" x14ac:dyDescent="0.25">
      <c r="A9318">
        <f ca="1"/>
        <v>0</v>
      </c>
      <c r="B9318">
        <f ca="1"/>
        <v>3</v>
      </c>
      <c r="C9318">
        <f ca="1"/>
        <v>4</v>
      </c>
      <c r="D9318">
        <f ca="1"/>
        <v>7</v>
      </c>
      <c r="E9318">
        <f ca="1"/>
        <v>6</v>
      </c>
      <c r="F9318">
        <f ca="1"/>
        <v>0</v>
      </c>
      <c r="G9318">
        <f t="shared" ca="1" si="1015"/>
        <v>3</v>
      </c>
      <c r="H9318">
        <f t="shared" ca="1" si="1016"/>
        <v>3</v>
      </c>
      <c r="I9318">
        <f t="shared" ca="1" si="1017"/>
        <v>7</v>
      </c>
      <c r="J9318">
        <f t="shared" ca="1" si="1018"/>
        <v>3</v>
      </c>
      <c r="K9318" cm="1">
        <f t="array" aca="1" ref="K9318" ca="1">IF(G9318&gt;7,
        IF(G9318&gt;H9318, 1, IF(G9318&lt;H9318, 0, 2)),
        IF(       H9318&gt;7,
                     IF(G9318&gt;H9318, 1, IF(G9318&lt;H9318, 0, 2)),
                     IF(         G9318&lt;6,
                                   IF(            _xlfn.XLOOKUP(C9318,'deck &amp; rules'!$D$22:$M$22,_xlfn.XLOOKUP(H9318,'deck &amp; rules'!$C$23:$C$30,'deck &amp; rules'!$D$23:$M$30))="draw",
                                                     IF(I9318&gt;J9318,1,IF(I9318&lt;J9318,0,2)),
                                                     IF(I9318&gt;H9318,1,IF(I9318&lt;H9318,0,2))),
                                   IF(H9318&lt;7,
                                        IF(G9318&gt;J9318,1,IF(G9318&lt;J9318,0,2)),
                                        IF(G9318&gt;H9318,1,IF(G9318&lt;H9318,0,2))
                                        )
                          )
              )
        )</f>
        <v>1</v>
      </c>
      <c r="L9318">
        <f t="shared" ca="1" si="1019"/>
        <v>-1019</v>
      </c>
      <c r="M9318">
        <f t="shared" ca="1" si="1020"/>
        <v>-894.94999999990546</v>
      </c>
      <c r="N9318">
        <f t="shared" ca="1" si="1021"/>
        <v>-1676</v>
      </c>
    </row>
    <row r="9319" spans="1:14" x14ac:dyDescent="0.25">
      <c r="A9319">
        <f ca="1"/>
        <v>5</v>
      </c>
      <c r="B9319">
        <f ca="1"/>
        <v>4</v>
      </c>
      <c r="C9319">
        <f ca="1"/>
        <v>7</v>
      </c>
      <c r="D9319">
        <f ca="1"/>
        <v>3</v>
      </c>
      <c r="E9319">
        <f ca="1"/>
        <v>5</v>
      </c>
      <c r="F9319">
        <f ca="1"/>
        <v>8</v>
      </c>
      <c r="G9319">
        <f t="shared" ca="1" si="1015"/>
        <v>9</v>
      </c>
      <c r="H9319">
        <f t="shared" ca="1" si="1016"/>
        <v>8</v>
      </c>
      <c r="I9319">
        <f t="shared" ca="1" si="1017"/>
        <v>6</v>
      </c>
      <c r="J9319">
        <f t="shared" ca="1" si="1018"/>
        <v>6</v>
      </c>
      <c r="K9319" cm="1">
        <f t="array" aca="1" ref="K9319" ca="1">IF(G9319&gt;7,
        IF(G9319&gt;H9319, 1, IF(G9319&lt;H9319, 0, 2)),
        IF(       H9319&gt;7,
                     IF(G9319&gt;H9319, 1, IF(G9319&lt;H9319, 0, 2)),
                     IF(         G9319&lt;6,
                                   IF(            _xlfn.XLOOKUP(C9319,'deck &amp; rules'!$D$22:$M$22,_xlfn.XLOOKUP(H9319,'deck &amp; rules'!$C$23:$C$30,'deck &amp; rules'!$D$23:$M$30))="draw",
                                                     IF(I9319&gt;J9319,1,IF(I9319&lt;J9319,0,2)),
                                                     IF(I9319&gt;H9319,1,IF(I9319&lt;H9319,0,2))),
                                   IF(H9319&lt;7,
                                        IF(G9319&gt;J9319,1,IF(G9319&lt;J9319,0,2)),
                                        IF(G9319&gt;H9319,1,IF(G9319&lt;H9319,0,2))
                                        )
                          )
              )
        )</f>
        <v>1</v>
      </c>
      <c r="L9319">
        <f t="shared" ca="1" si="1019"/>
        <v>-1018</v>
      </c>
      <c r="M9319">
        <f t="shared" ca="1" si="1020"/>
        <v>-895.94999999990546</v>
      </c>
      <c r="N9319">
        <f t="shared" ca="1" si="1021"/>
        <v>-1677</v>
      </c>
    </row>
    <row r="9320" spans="1:14" x14ac:dyDescent="0.25">
      <c r="A9320">
        <f ca="1"/>
        <v>7</v>
      </c>
      <c r="B9320">
        <f ca="1"/>
        <v>6</v>
      </c>
      <c r="C9320">
        <f ca="1"/>
        <v>0</v>
      </c>
      <c r="D9320">
        <f ca="1"/>
        <v>4</v>
      </c>
      <c r="E9320">
        <f ca="1"/>
        <v>0</v>
      </c>
      <c r="F9320">
        <f ca="1"/>
        <v>0</v>
      </c>
      <c r="G9320">
        <f t="shared" ca="1" si="1015"/>
        <v>3</v>
      </c>
      <c r="H9320">
        <f t="shared" ca="1" si="1016"/>
        <v>4</v>
      </c>
      <c r="I9320">
        <f t="shared" ca="1" si="1017"/>
        <v>3</v>
      </c>
      <c r="J9320">
        <f t="shared" ca="1" si="1018"/>
        <v>4</v>
      </c>
      <c r="K9320" cm="1">
        <f t="array" aca="1" ref="K9320" ca="1">IF(G9320&gt;7,
        IF(G9320&gt;H9320, 1, IF(G9320&lt;H9320, 0, 2)),
        IF(       H9320&gt;7,
                     IF(G9320&gt;H9320, 1, IF(G9320&lt;H9320, 0, 2)),
                     IF(         G9320&lt;6,
                                   IF(            _xlfn.XLOOKUP(C9320,'deck &amp; rules'!$D$22:$M$22,_xlfn.XLOOKUP(H9320,'deck &amp; rules'!$C$23:$C$30,'deck &amp; rules'!$D$23:$M$30))="draw",
                                                     IF(I9320&gt;J9320,1,IF(I9320&lt;J9320,0,2)),
                                                     IF(I9320&gt;H9320,1,IF(I9320&lt;H9320,0,2))),
                                   IF(H9320&lt;7,
                                        IF(G9320&gt;J9320,1,IF(G9320&lt;J9320,0,2)),
                                        IF(G9320&gt;H9320,1,IF(G9320&lt;H9320,0,2))
                                        )
                          )
              )
        )</f>
        <v>0</v>
      </c>
      <c r="L9320">
        <f t="shared" ca="1" si="1019"/>
        <v>-1019</v>
      </c>
      <c r="M9320">
        <f t="shared" ca="1" si="1020"/>
        <v>-894.99999999990541</v>
      </c>
      <c r="N9320">
        <f t="shared" ca="1" si="1021"/>
        <v>-1678</v>
      </c>
    </row>
    <row r="9321" spans="1:14" x14ac:dyDescent="0.25">
      <c r="A9321">
        <f ca="1"/>
        <v>3</v>
      </c>
      <c r="B9321">
        <f ca="1"/>
        <v>1</v>
      </c>
      <c r="C9321">
        <f ca="1"/>
        <v>4</v>
      </c>
      <c r="D9321">
        <f ca="1"/>
        <v>7</v>
      </c>
      <c r="E9321">
        <f ca="1"/>
        <v>0</v>
      </c>
      <c r="F9321">
        <f ca="1"/>
        <v>1</v>
      </c>
      <c r="G9321">
        <f t="shared" ca="1" si="1015"/>
        <v>4</v>
      </c>
      <c r="H9321">
        <f t="shared" ca="1" si="1016"/>
        <v>7</v>
      </c>
      <c r="I9321">
        <f t="shared" ca="1" si="1017"/>
        <v>8</v>
      </c>
      <c r="J9321">
        <f t="shared" ca="1" si="1018"/>
        <v>8</v>
      </c>
      <c r="K9321" cm="1">
        <f t="array" aca="1" ref="K9321" ca="1">IF(G9321&gt;7,
        IF(G9321&gt;H9321, 1, IF(G9321&lt;H9321, 0, 2)),
        IF(       H9321&gt;7,
                     IF(G9321&gt;H9321, 1, IF(G9321&lt;H9321, 0, 2)),
                     IF(         G9321&lt;6,
                                   IF(            _xlfn.XLOOKUP(C9321,'deck &amp; rules'!$D$22:$M$22,_xlfn.XLOOKUP(H9321,'deck &amp; rules'!$C$23:$C$30,'deck &amp; rules'!$D$23:$M$30))="draw",
                                                     IF(I9321&gt;J9321,1,IF(I9321&lt;J9321,0,2)),
                                                     IF(I9321&gt;H9321,1,IF(I9321&lt;H9321,0,2))),
                                   IF(H9321&lt;7,
                                        IF(G9321&gt;J9321,1,IF(G9321&lt;J9321,0,2)),
                                        IF(G9321&gt;H9321,1,IF(G9321&lt;H9321,0,2))
                                        )
                          )
              )
        )</f>
        <v>1</v>
      </c>
      <c r="L9321">
        <f t="shared" ca="1" si="1019"/>
        <v>-1018</v>
      </c>
      <c r="M9321">
        <f t="shared" ca="1" si="1020"/>
        <v>-895.99999999990541</v>
      </c>
      <c r="N9321">
        <f t="shared" ca="1" si="1021"/>
        <v>-1679</v>
      </c>
    </row>
    <row r="9322" spans="1:14" x14ac:dyDescent="0.25">
      <c r="A9322">
        <f ca="1"/>
        <v>4</v>
      </c>
      <c r="B9322">
        <f ca="1"/>
        <v>8</v>
      </c>
      <c r="C9322">
        <f ca="1"/>
        <v>6</v>
      </c>
      <c r="D9322">
        <f ca="1"/>
        <v>0</v>
      </c>
      <c r="E9322">
        <f ca="1"/>
        <v>3</v>
      </c>
      <c r="F9322">
        <f ca="1"/>
        <v>0</v>
      </c>
      <c r="G9322">
        <f t="shared" ca="1" si="1015"/>
        <v>2</v>
      </c>
      <c r="H9322">
        <f t="shared" ca="1" si="1016"/>
        <v>3</v>
      </c>
      <c r="I9322">
        <f t="shared" ca="1" si="1017"/>
        <v>8</v>
      </c>
      <c r="J9322">
        <f t="shared" ca="1" si="1018"/>
        <v>3</v>
      </c>
      <c r="K9322" cm="1">
        <f t="array" aca="1" ref="K9322" ca="1">IF(G9322&gt;7,
        IF(G9322&gt;H9322, 1, IF(G9322&lt;H9322, 0, 2)),
        IF(       H9322&gt;7,
                     IF(G9322&gt;H9322, 1, IF(G9322&lt;H9322, 0, 2)),
                     IF(         G9322&lt;6,
                                   IF(            _xlfn.XLOOKUP(C9322,'deck &amp; rules'!$D$22:$M$22,_xlfn.XLOOKUP(H9322,'deck &amp; rules'!$C$23:$C$30,'deck &amp; rules'!$D$23:$M$30))="draw",
                                                     IF(I9322&gt;J9322,1,IF(I9322&lt;J9322,0,2)),
                                                     IF(I9322&gt;H9322,1,IF(I9322&lt;H9322,0,2))),
                                   IF(H9322&lt;7,
                                        IF(G9322&gt;J9322,1,IF(G9322&lt;J9322,0,2)),
                                        IF(G9322&gt;H9322,1,IF(G9322&lt;H9322,0,2))
                                        )
                          )
              )
        )</f>
        <v>1</v>
      </c>
      <c r="L9322">
        <f t="shared" ca="1" si="1019"/>
        <v>-1017</v>
      </c>
      <c r="M9322">
        <f t="shared" ca="1" si="1020"/>
        <v>-896.99999999990541</v>
      </c>
      <c r="N9322">
        <f t="shared" ca="1" si="1021"/>
        <v>-1680</v>
      </c>
    </row>
    <row r="9323" spans="1:14" x14ac:dyDescent="0.25">
      <c r="A9323">
        <f ca="1"/>
        <v>8</v>
      </c>
      <c r="B9323">
        <f ca="1"/>
        <v>7</v>
      </c>
      <c r="C9323">
        <f ca="1"/>
        <v>0</v>
      </c>
      <c r="D9323">
        <f ca="1"/>
        <v>8</v>
      </c>
      <c r="E9323">
        <f ca="1"/>
        <v>4</v>
      </c>
      <c r="F9323">
        <f ca="1"/>
        <v>7</v>
      </c>
      <c r="G9323">
        <f t="shared" ca="1" si="1015"/>
        <v>5</v>
      </c>
      <c r="H9323">
        <f t="shared" ca="1" si="1016"/>
        <v>2</v>
      </c>
      <c r="I9323">
        <f t="shared" ca="1" si="1017"/>
        <v>5</v>
      </c>
      <c r="J9323">
        <f t="shared" ca="1" si="1018"/>
        <v>9</v>
      </c>
      <c r="K9323" cm="1">
        <f t="array" aca="1" ref="K9323" ca="1">IF(G9323&gt;7,
        IF(G9323&gt;H9323, 1, IF(G9323&lt;H9323, 0, 2)),
        IF(       H9323&gt;7,
                     IF(G9323&gt;H9323, 1, IF(G9323&lt;H9323, 0, 2)),
                     IF(         G9323&lt;6,
                                   IF(            _xlfn.XLOOKUP(C9323,'deck &amp; rules'!$D$22:$M$22,_xlfn.XLOOKUP(H9323,'deck &amp; rules'!$C$23:$C$30,'deck &amp; rules'!$D$23:$M$30))="draw",
                                                     IF(I9323&gt;J9323,1,IF(I9323&lt;J9323,0,2)),
                                                     IF(I9323&gt;H9323,1,IF(I9323&lt;H9323,0,2))),
                                   IF(H9323&lt;7,
                                        IF(G9323&gt;J9323,1,IF(G9323&lt;J9323,0,2)),
                                        IF(G9323&gt;H9323,1,IF(G9323&lt;H9323,0,2))
                                        )
                          )
              )
        )</f>
        <v>0</v>
      </c>
      <c r="L9323">
        <f t="shared" ca="1" si="1019"/>
        <v>-1018</v>
      </c>
      <c r="M9323">
        <f t="shared" ca="1" si="1020"/>
        <v>-896.04999999990537</v>
      </c>
      <c r="N9323">
        <f t="shared" ca="1" si="1021"/>
        <v>-1681</v>
      </c>
    </row>
    <row r="9324" spans="1:14" x14ac:dyDescent="0.25">
      <c r="A9324">
        <f ca="1"/>
        <v>9</v>
      </c>
      <c r="B9324">
        <f ca="1"/>
        <v>3</v>
      </c>
      <c r="C9324">
        <f ca="1"/>
        <v>1</v>
      </c>
      <c r="D9324">
        <f ca="1"/>
        <v>0</v>
      </c>
      <c r="E9324">
        <f ca="1"/>
        <v>2</v>
      </c>
      <c r="F9324">
        <f ca="1"/>
        <v>0</v>
      </c>
      <c r="G9324">
        <f t="shared" ca="1" si="1015"/>
        <v>2</v>
      </c>
      <c r="H9324">
        <f t="shared" ca="1" si="1016"/>
        <v>2</v>
      </c>
      <c r="I9324">
        <f t="shared" ca="1" si="1017"/>
        <v>3</v>
      </c>
      <c r="J9324">
        <f t="shared" ca="1" si="1018"/>
        <v>2</v>
      </c>
      <c r="K9324" cm="1">
        <f t="array" aca="1" ref="K9324" ca="1">IF(G9324&gt;7,
        IF(G9324&gt;H9324, 1, IF(G9324&lt;H9324, 0, 2)),
        IF(       H9324&gt;7,
                     IF(G9324&gt;H9324, 1, IF(G9324&lt;H9324, 0, 2)),
                     IF(         G9324&lt;6,
                                   IF(            _xlfn.XLOOKUP(C9324,'deck &amp; rules'!$D$22:$M$22,_xlfn.XLOOKUP(H9324,'deck &amp; rules'!$C$23:$C$30,'deck &amp; rules'!$D$23:$M$30))="draw",
                                                     IF(I9324&gt;J9324,1,IF(I9324&lt;J9324,0,2)),
                                                     IF(I9324&gt;H9324,1,IF(I9324&lt;H9324,0,2))),
                                   IF(H9324&lt;7,
                                        IF(G9324&gt;J9324,1,IF(G9324&lt;J9324,0,2)),
                                        IF(G9324&gt;H9324,1,IF(G9324&lt;H9324,0,2))
                                        )
                          )
              )
        )</f>
        <v>1</v>
      </c>
      <c r="L9324">
        <f t="shared" ca="1" si="1019"/>
        <v>-1017</v>
      </c>
      <c r="M9324">
        <f t="shared" ca="1" si="1020"/>
        <v>-897.04999999990537</v>
      </c>
      <c r="N9324">
        <f t="shared" ca="1" si="1021"/>
        <v>-1682</v>
      </c>
    </row>
    <row r="9325" spans="1:14" x14ac:dyDescent="0.25">
      <c r="A9325">
        <f ca="1"/>
        <v>1</v>
      </c>
      <c r="B9325">
        <f ca="1"/>
        <v>4</v>
      </c>
      <c r="C9325">
        <f ca="1"/>
        <v>8</v>
      </c>
      <c r="D9325">
        <f ca="1"/>
        <v>5</v>
      </c>
      <c r="E9325">
        <f ca="1"/>
        <v>8</v>
      </c>
      <c r="F9325">
        <f ca="1"/>
        <v>8</v>
      </c>
      <c r="G9325">
        <f t="shared" ca="1" si="1015"/>
        <v>5</v>
      </c>
      <c r="H9325">
        <f t="shared" ca="1" si="1016"/>
        <v>3</v>
      </c>
      <c r="I9325">
        <f t="shared" ca="1" si="1017"/>
        <v>3</v>
      </c>
      <c r="J9325">
        <f t="shared" ca="1" si="1018"/>
        <v>1</v>
      </c>
      <c r="K9325" cm="1">
        <f t="array" aca="1" ref="K9325" ca="1">IF(G9325&gt;7,
        IF(G9325&gt;H9325, 1, IF(G9325&lt;H9325, 0, 2)),
        IF(       H9325&gt;7,
                     IF(G9325&gt;H9325, 1, IF(G9325&lt;H9325, 0, 2)),
                     IF(         G9325&lt;6,
                                   IF(            _xlfn.XLOOKUP(C9325,'deck &amp; rules'!$D$22:$M$22,_xlfn.XLOOKUP(H9325,'deck &amp; rules'!$C$23:$C$30,'deck &amp; rules'!$D$23:$M$30))="draw",
                                                     IF(I9325&gt;J9325,1,IF(I9325&lt;J9325,0,2)),
                                                     IF(I9325&gt;H9325,1,IF(I9325&lt;H9325,0,2))),
                                   IF(H9325&lt;7,
                                        IF(G9325&gt;J9325,1,IF(G9325&lt;J9325,0,2)),
                                        IF(G9325&gt;H9325,1,IF(G9325&lt;H9325,0,2))
                                        )
                          )
              )
        )</f>
        <v>2</v>
      </c>
      <c r="L9325">
        <f t="shared" ca="1" si="1019"/>
        <v>-1018</v>
      </c>
      <c r="M9325">
        <f t="shared" ca="1" si="1020"/>
        <v>-898.04999999990537</v>
      </c>
      <c r="N9325">
        <f t="shared" ca="1" si="1021"/>
        <v>-1674</v>
      </c>
    </row>
    <row r="9326" spans="1:14" x14ac:dyDescent="0.25">
      <c r="A9326">
        <f ca="1"/>
        <v>7</v>
      </c>
      <c r="B9326">
        <f ca="1"/>
        <v>0</v>
      </c>
      <c r="C9326">
        <f ca="1"/>
        <v>8</v>
      </c>
      <c r="D9326">
        <f ca="1"/>
        <v>0</v>
      </c>
      <c r="E9326">
        <f ca="1"/>
        <v>7</v>
      </c>
      <c r="F9326">
        <f ca="1"/>
        <v>9</v>
      </c>
      <c r="G9326">
        <f t="shared" ca="1" si="1015"/>
        <v>7</v>
      </c>
      <c r="H9326">
        <f t="shared" ca="1" si="1016"/>
        <v>7</v>
      </c>
      <c r="I9326">
        <f t="shared" ca="1" si="1017"/>
        <v>5</v>
      </c>
      <c r="J9326">
        <f t="shared" ca="1" si="1018"/>
        <v>6</v>
      </c>
      <c r="K9326" cm="1">
        <f t="array" aca="1" ref="K9326" ca="1">IF(G9326&gt;7,
        IF(G9326&gt;H9326, 1, IF(G9326&lt;H9326, 0, 2)),
        IF(       H9326&gt;7,
                     IF(G9326&gt;H9326, 1, IF(G9326&lt;H9326, 0, 2)),
                     IF(         G9326&lt;6,
                                   IF(            _xlfn.XLOOKUP(C9326,'deck &amp; rules'!$D$22:$M$22,_xlfn.XLOOKUP(H9326,'deck &amp; rules'!$C$23:$C$30,'deck &amp; rules'!$D$23:$M$30))="draw",
                                                     IF(I9326&gt;J9326,1,IF(I9326&lt;J9326,0,2)),
                                                     IF(I9326&gt;H9326,1,IF(I9326&lt;H9326,0,2))),
                                   IF(H9326&lt;7,
                                        IF(G9326&gt;J9326,1,IF(G9326&lt;J9326,0,2)),
                                        IF(G9326&gt;H9326,1,IF(G9326&lt;H9326,0,2))
                                        )
                          )
              )
        )</f>
        <v>2</v>
      </c>
      <c r="L9326">
        <f t="shared" ca="1" si="1019"/>
        <v>-1019</v>
      </c>
      <c r="M9326">
        <f t="shared" ca="1" si="1020"/>
        <v>-899.04999999990537</v>
      </c>
      <c r="N9326">
        <f t="shared" ca="1" si="1021"/>
        <v>-1666</v>
      </c>
    </row>
    <row r="9327" spans="1:14" x14ac:dyDescent="0.25">
      <c r="A9327">
        <f ca="1"/>
        <v>5</v>
      </c>
      <c r="B9327">
        <f ca="1"/>
        <v>8</v>
      </c>
      <c r="C9327">
        <f ca="1"/>
        <v>2</v>
      </c>
      <c r="D9327">
        <f ca="1"/>
        <v>0</v>
      </c>
      <c r="E9327">
        <f ca="1"/>
        <v>8</v>
      </c>
      <c r="F9327">
        <f ca="1"/>
        <v>5</v>
      </c>
      <c r="G9327">
        <f t="shared" ca="1" si="1015"/>
        <v>3</v>
      </c>
      <c r="H9327">
        <f t="shared" ca="1" si="1016"/>
        <v>8</v>
      </c>
      <c r="I9327">
        <f t="shared" ca="1" si="1017"/>
        <v>5</v>
      </c>
      <c r="J9327">
        <f t="shared" ca="1" si="1018"/>
        <v>3</v>
      </c>
      <c r="K9327" cm="1">
        <f t="array" aca="1" ref="K9327" ca="1">IF(G9327&gt;7,
        IF(G9327&gt;H9327, 1, IF(G9327&lt;H9327, 0, 2)),
        IF(       H9327&gt;7,
                     IF(G9327&gt;H9327, 1, IF(G9327&lt;H9327, 0, 2)),
                     IF(         G9327&lt;6,
                                   IF(            _xlfn.XLOOKUP(C9327,'deck &amp; rules'!$D$22:$M$22,_xlfn.XLOOKUP(H9327,'deck &amp; rules'!$C$23:$C$30,'deck &amp; rules'!$D$23:$M$30))="draw",
                                                     IF(I9327&gt;J9327,1,IF(I9327&lt;J9327,0,2)),
                                                     IF(I9327&gt;H9327,1,IF(I9327&lt;H9327,0,2))),
                                   IF(H9327&lt;7,
                                        IF(G9327&gt;J9327,1,IF(G9327&lt;J9327,0,2)),
                                        IF(G9327&gt;H9327,1,IF(G9327&lt;H9327,0,2))
                                        )
                          )
              )
        )</f>
        <v>0</v>
      </c>
      <c r="L9327">
        <f t="shared" ca="1" si="1019"/>
        <v>-1020</v>
      </c>
      <c r="M9327">
        <f t="shared" ca="1" si="1020"/>
        <v>-898.09999999990532</v>
      </c>
      <c r="N9327">
        <f t="shared" ca="1" si="1021"/>
        <v>-1667</v>
      </c>
    </row>
    <row r="9328" spans="1:14" x14ac:dyDescent="0.25">
      <c r="A9328">
        <f ca="1"/>
        <v>0</v>
      </c>
      <c r="B9328">
        <f ca="1"/>
        <v>5</v>
      </c>
      <c r="C9328">
        <f ca="1"/>
        <v>5</v>
      </c>
      <c r="D9328">
        <f ca="1"/>
        <v>3</v>
      </c>
      <c r="E9328">
        <f ca="1"/>
        <v>1</v>
      </c>
      <c r="F9328">
        <f ca="1"/>
        <v>1</v>
      </c>
      <c r="G9328">
        <f t="shared" ca="1" si="1015"/>
        <v>5</v>
      </c>
      <c r="H9328">
        <f t="shared" ca="1" si="1016"/>
        <v>4</v>
      </c>
      <c r="I9328">
        <f t="shared" ca="1" si="1017"/>
        <v>0</v>
      </c>
      <c r="J9328">
        <f t="shared" ca="1" si="1018"/>
        <v>5</v>
      </c>
      <c r="K9328" cm="1">
        <f t="array" aca="1" ref="K9328" ca="1">IF(G9328&gt;7,
        IF(G9328&gt;H9328, 1, IF(G9328&lt;H9328, 0, 2)),
        IF(       H9328&gt;7,
                     IF(G9328&gt;H9328, 1, IF(G9328&lt;H9328, 0, 2)),
                     IF(         G9328&lt;6,
                                   IF(            _xlfn.XLOOKUP(C9328,'deck &amp; rules'!$D$22:$M$22,_xlfn.XLOOKUP(H9328,'deck &amp; rules'!$C$23:$C$30,'deck &amp; rules'!$D$23:$M$30))="draw",
                                                     IF(I9328&gt;J9328,1,IF(I9328&lt;J9328,0,2)),
                                                     IF(I9328&gt;H9328,1,IF(I9328&lt;H9328,0,2))),
                                   IF(H9328&lt;7,
                                        IF(G9328&gt;J9328,1,IF(G9328&lt;J9328,0,2)),
                                        IF(G9328&gt;H9328,1,IF(G9328&lt;H9328,0,2))
                                        )
                          )
              )
        )</f>
        <v>0</v>
      </c>
      <c r="L9328">
        <f t="shared" ca="1" si="1019"/>
        <v>-1021</v>
      </c>
      <c r="M9328">
        <f t="shared" ca="1" si="1020"/>
        <v>-897.14999999990528</v>
      </c>
      <c r="N9328">
        <f t="shared" ca="1" si="1021"/>
        <v>-1668</v>
      </c>
    </row>
    <row r="9329" spans="1:14" x14ac:dyDescent="0.25">
      <c r="A9329">
        <f ca="1"/>
        <v>1</v>
      </c>
      <c r="B9329">
        <f ca="1"/>
        <v>2</v>
      </c>
      <c r="C9329">
        <f ca="1"/>
        <v>6</v>
      </c>
      <c r="D9329">
        <f ca="1"/>
        <v>5</v>
      </c>
      <c r="E9329">
        <f ca="1"/>
        <v>8</v>
      </c>
      <c r="F9329">
        <f ca="1"/>
        <v>1</v>
      </c>
      <c r="G9329">
        <f t="shared" ca="1" si="1015"/>
        <v>3</v>
      </c>
      <c r="H9329">
        <f t="shared" ca="1" si="1016"/>
        <v>3</v>
      </c>
      <c r="I9329">
        <f t="shared" ca="1" si="1017"/>
        <v>9</v>
      </c>
      <c r="J9329">
        <f t="shared" ca="1" si="1018"/>
        <v>4</v>
      </c>
      <c r="K9329" cm="1">
        <f t="array" aca="1" ref="K9329" ca="1">IF(G9329&gt;7,
        IF(G9329&gt;H9329, 1, IF(G9329&lt;H9329, 0, 2)),
        IF(       H9329&gt;7,
                     IF(G9329&gt;H9329, 1, IF(G9329&lt;H9329, 0, 2)),
                     IF(         G9329&lt;6,
                                   IF(            _xlfn.XLOOKUP(C9329,'deck &amp; rules'!$D$22:$M$22,_xlfn.XLOOKUP(H9329,'deck &amp; rules'!$C$23:$C$30,'deck &amp; rules'!$D$23:$M$30))="draw",
                                                     IF(I9329&gt;J9329,1,IF(I9329&lt;J9329,0,2)),
                                                     IF(I9329&gt;H9329,1,IF(I9329&lt;H9329,0,2))),
                                   IF(H9329&lt;7,
                                        IF(G9329&gt;J9329,1,IF(G9329&lt;J9329,0,2)),
                                        IF(G9329&gt;H9329,1,IF(G9329&lt;H9329,0,2))
                                        )
                          )
              )
        )</f>
        <v>1</v>
      </c>
      <c r="L9329">
        <f t="shared" ca="1" si="1019"/>
        <v>-1020</v>
      </c>
      <c r="M9329">
        <f t="shared" ca="1" si="1020"/>
        <v>-898.14999999990528</v>
      </c>
      <c r="N9329">
        <f t="shared" ca="1" si="1021"/>
        <v>-1669</v>
      </c>
    </row>
    <row r="9330" spans="1:14" x14ac:dyDescent="0.25">
      <c r="A9330">
        <f ca="1"/>
        <v>4</v>
      </c>
      <c r="B9330">
        <f ca="1"/>
        <v>8</v>
      </c>
      <c r="C9330">
        <f ca="1"/>
        <v>8</v>
      </c>
      <c r="D9330">
        <f ca="1"/>
        <v>5</v>
      </c>
      <c r="E9330">
        <f ca="1"/>
        <v>0</v>
      </c>
      <c r="F9330">
        <f ca="1"/>
        <v>6</v>
      </c>
      <c r="G9330">
        <f t="shared" ca="1" si="1015"/>
        <v>2</v>
      </c>
      <c r="H9330">
        <f t="shared" ca="1" si="1016"/>
        <v>5</v>
      </c>
      <c r="I9330">
        <f t="shared" ca="1" si="1017"/>
        <v>0</v>
      </c>
      <c r="J9330">
        <f t="shared" ca="1" si="1018"/>
        <v>1</v>
      </c>
      <c r="K9330" cm="1">
        <f t="array" aca="1" ref="K9330" ca="1">IF(G9330&gt;7,
        IF(G9330&gt;H9330, 1, IF(G9330&lt;H9330, 0, 2)),
        IF(       H9330&gt;7,
                     IF(G9330&gt;H9330, 1, IF(G9330&lt;H9330, 0, 2)),
                     IF(         G9330&lt;6,
                                   IF(            _xlfn.XLOOKUP(C9330,'deck &amp; rules'!$D$22:$M$22,_xlfn.XLOOKUP(H9330,'deck &amp; rules'!$C$23:$C$30,'deck &amp; rules'!$D$23:$M$30))="draw",
                                                     IF(I9330&gt;J9330,1,IF(I9330&lt;J9330,0,2)),
                                                     IF(I9330&gt;H9330,1,IF(I9330&lt;H9330,0,2))),
                                   IF(H9330&lt;7,
                                        IF(G9330&gt;J9330,1,IF(G9330&lt;J9330,0,2)),
                                        IF(G9330&gt;H9330,1,IF(G9330&lt;H9330,0,2))
                                        )
                          )
              )
        )</f>
        <v>0</v>
      </c>
      <c r="L9330">
        <f t="shared" ca="1" si="1019"/>
        <v>-1021</v>
      </c>
      <c r="M9330">
        <f t="shared" ca="1" si="1020"/>
        <v>-897.19999999990523</v>
      </c>
      <c r="N9330">
        <f t="shared" ca="1" si="1021"/>
        <v>-1670</v>
      </c>
    </row>
    <row r="9331" spans="1:14" x14ac:dyDescent="0.25">
      <c r="A9331">
        <f ca="1"/>
        <v>9</v>
      </c>
      <c r="B9331">
        <f ca="1"/>
        <v>8</v>
      </c>
      <c r="C9331">
        <f ca="1"/>
        <v>5</v>
      </c>
      <c r="D9331">
        <f ca="1"/>
        <v>0</v>
      </c>
      <c r="E9331">
        <f ca="1"/>
        <v>5</v>
      </c>
      <c r="F9331">
        <f ca="1"/>
        <v>3</v>
      </c>
      <c r="G9331">
        <f t="shared" ca="1" si="1015"/>
        <v>7</v>
      </c>
      <c r="H9331">
        <f t="shared" ca="1" si="1016"/>
        <v>5</v>
      </c>
      <c r="I9331">
        <f t="shared" ca="1" si="1017"/>
        <v>2</v>
      </c>
      <c r="J9331">
        <f t="shared" ca="1" si="1018"/>
        <v>8</v>
      </c>
      <c r="K9331" cm="1">
        <f t="array" aca="1" ref="K9331" ca="1">IF(G9331&gt;7,
        IF(G9331&gt;H9331, 1, IF(G9331&lt;H9331, 0, 2)),
        IF(       H9331&gt;7,
                     IF(G9331&gt;H9331, 1, IF(G9331&lt;H9331, 0, 2)),
                     IF(         G9331&lt;6,
                                   IF(            _xlfn.XLOOKUP(C9331,'deck &amp; rules'!$D$22:$M$22,_xlfn.XLOOKUP(H9331,'deck &amp; rules'!$C$23:$C$30,'deck &amp; rules'!$D$23:$M$30))="draw",
                                                     IF(I9331&gt;J9331,1,IF(I9331&lt;J9331,0,2)),
                                                     IF(I9331&gt;H9331,1,IF(I9331&lt;H9331,0,2))),
                                   IF(H9331&lt;7,
                                        IF(G9331&gt;J9331,1,IF(G9331&lt;J9331,0,2)),
                                        IF(G9331&gt;H9331,1,IF(G9331&lt;H9331,0,2))
                                        )
                          )
              )
        )</f>
        <v>0</v>
      </c>
      <c r="L9331">
        <f t="shared" ca="1" si="1019"/>
        <v>-1022</v>
      </c>
      <c r="M9331">
        <f t="shared" ca="1" si="1020"/>
        <v>-896.24999999990519</v>
      </c>
      <c r="N9331">
        <f t="shared" ca="1" si="1021"/>
        <v>-1671</v>
      </c>
    </row>
    <row r="9332" spans="1:14" x14ac:dyDescent="0.25">
      <c r="A9332">
        <f ca="1"/>
        <v>0</v>
      </c>
      <c r="B9332">
        <f ca="1"/>
        <v>0</v>
      </c>
      <c r="C9332">
        <f ca="1"/>
        <v>3</v>
      </c>
      <c r="D9332">
        <f ca="1"/>
        <v>0</v>
      </c>
      <c r="E9332">
        <f ca="1"/>
        <v>6</v>
      </c>
      <c r="F9332">
        <f ca="1"/>
        <v>9</v>
      </c>
      <c r="G9332">
        <f t="shared" ca="1" si="1015"/>
        <v>0</v>
      </c>
      <c r="H9332">
        <f t="shared" ca="1" si="1016"/>
        <v>6</v>
      </c>
      <c r="I9332">
        <f t="shared" ca="1" si="1017"/>
        <v>3</v>
      </c>
      <c r="J9332">
        <f t="shared" ca="1" si="1018"/>
        <v>5</v>
      </c>
      <c r="K9332" cm="1">
        <f t="array" aca="1" ref="K9332" ca="1">IF(G9332&gt;7,
        IF(G9332&gt;H9332, 1, IF(G9332&lt;H9332, 0, 2)),
        IF(       H9332&gt;7,
                     IF(G9332&gt;H9332, 1, IF(G9332&lt;H9332, 0, 2)),
                     IF(         G9332&lt;6,
                                   IF(            _xlfn.XLOOKUP(C9332,'deck &amp; rules'!$D$22:$M$22,_xlfn.XLOOKUP(H9332,'deck &amp; rules'!$C$23:$C$30,'deck &amp; rules'!$D$23:$M$30))="draw",
                                                     IF(I9332&gt;J9332,1,IF(I9332&lt;J9332,0,2)),
                                                     IF(I9332&gt;H9332,1,IF(I9332&lt;H9332,0,2))),
                                   IF(H9332&lt;7,
                                        IF(G9332&gt;J9332,1,IF(G9332&lt;J9332,0,2)),
                                        IF(G9332&gt;H9332,1,IF(G9332&lt;H9332,0,2))
                                        )
                          )
              )
        )</f>
        <v>0</v>
      </c>
      <c r="L9332">
        <f t="shared" ca="1" si="1019"/>
        <v>-1023</v>
      </c>
      <c r="M9332">
        <f t="shared" ca="1" si="1020"/>
        <v>-895.29999999990514</v>
      </c>
      <c r="N9332">
        <f t="shared" ca="1" si="1021"/>
        <v>-1672</v>
      </c>
    </row>
    <row r="9333" spans="1:14" x14ac:dyDescent="0.25">
      <c r="A9333">
        <f ca="1"/>
        <v>5</v>
      </c>
      <c r="B9333">
        <f ca="1"/>
        <v>3</v>
      </c>
      <c r="C9333">
        <f ca="1"/>
        <v>1</v>
      </c>
      <c r="D9333">
        <f ca="1"/>
        <v>5</v>
      </c>
      <c r="E9333">
        <f ca="1"/>
        <v>0</v>
      </c>
      <c r="F9333">
        <f ca="1"/>
        <v>9</v>
      </c>
      <c r="G9333">
        <f t="shared" ca="1" si="1015"/>
        <v>8</v>
      </c>
      <c r="H9333">
        <f t="shared" ca="1" si="1016"/>
        <v>5</v>
      </c>
      <c r="I9333">
        <f t="shared" ca="1" si="1017"/>
        <v>9</v>
      </c>
      <c r="J9333">
        <f t="shared" ca="1" si="1018"/>
        <v>4</v>
      </c>
      <c r="K9333" cm="1">
        <f t="array" aca="1" ref="K9333" ca="1">IF(G9333&gt;7,
        IF(G9333&gt;H9333, 1, IF(G9333&lt;H9333, 0, 2)),
        IF(       H9333&gt;7,
                     IF(G9333&gt;H9333, 1, IF(G9333&lt;H9333, 0, 2)),
                     IF(         G9333&lt;6,
                                   IF(            _xlfn.XLOOKUP(C9333,'deck &amp; rules'!$D$22:$M$22,_xlfn.XLOOKUP(H9333,'deck &amp; rules'!$C$23:$C$30,'deck &amp; rules'!$D$23:$M$30))="draw",
                                                     IF(I9333&gt;J9333,1,IF(I9333&lt;J9333,0,2)),
                                                     IF(I9333&gt;H9333,1,IF(I9333&lt;H9333,0,2))),
                                   IF(H9333&lt;7,
                                        IF(G9333&gt;J9333,1,IF(G9333&lt;J9333,0,2)),
                                        IF(G9333&gt;H9333,1,IF(G9333&lt;H9333,0,2))
                                        )
                          )
              )
        )</f>
        <v>1</v>
      </c>
      <c r="L9333">
        <f t="shared" ca="1" si="1019"/>
        <v>-1022</v>
      </c>
      <c r="M9333">
        <f t="shared" ca="1" si="1020"/>
        <v>-896.29999999990514</v>
      </c>
      <c r="N9333">
        <f t="shared" ca="1" si="1021"/>
        <v>-1673</v>
      </c>
    </row>
    <row r="9334" spans="1:14" x14ac:dyDescent="0.25">
      <c r="A9334">
        <f ca="1"/>
        <v>6</v>
      </c>
      <c r="B9334">
        <f ca="1"/>
        <v>1</v>
      </c>
      <c r="C9334">
        <f ca="1"/>
        <v>6</v>
      </c>
      <c r="D9334">
        <f ca="1"/>
        <v>8</v>
      </c>
      <c r="E9334">
        <f ca="1"/>
        <v>3</v>
      </c>
      <c r="F9334">
        <f ca="1"/>
        <v>7</v>
      </c>
      <c r="G9334">
        <f t="shared" ca="1" si="1015"/>
        <v>7</v>
      </c>
      <c r="H9334">
        <f t="shared" ca="1" si="1016"/>
        <v>1</v>
      </c>
      <c r="I9334">
        <f t="shared" ca="1" si="1017"/>
        <v>3</v>
      </c>
      <c r="J9334">
        <f t="shared" ca="1" si="1018"/>
        <v>8</v>
      </c>
      <c r="K9334" cm="1">
        <f t="array" aca="1" ref="K9334" ca="1">IF(G9334&gt;7,
        IF(G9334&gt;H9334, 1, IF(G9334&lt;H9334, 0, 2)),
        IF(       H9334&gt;7,
                     IF(G9334&gt;H9334, 1, IF(G9334&lt;H9334, 0, 2)),
                     IF(         G9334&lt;6,
                                   IF(            _xlfn.XLOOKUP(C9334,'deck &amp; rules'!$D$22:$M$22,_xlfn.XLOOKUP(H9334,'deck &amp; rules'!$C$23:$C$30,'deck &amp; rules'!$D$23:$M$30))="draw",
                                                     IF(I9334&gt;J9334,1,IF(I9334&lt;J9334,0,2)),
                                                     IF(I9334&gt;H9334,1,IF(I9334&lt;H9334,0,2))),
                                   IF(H9334&lt;7,
                                        IF(G9334&gt;J9334,1,IF(G9334&lt;J9334,0,2)),
                                        IF(G9334&gt;H9334,1,IF(G9334&lt;H9334,0,2))
                                        )
                          )
              )
        )</f>
        <v>0</v>
      </c>
      <c r="L9334">
        <f t="shared" ca="1" si="1019"/>
        <v>-1023</v>
      </c>
      <c r="M9334">
        <f t="shared" ca="1" si="1020"/>
        <v>-895.34999999990509</v>
      </c>
      <c r="N9334">
        <f t="shared" ca="1" si="1021"/>
        <v>-1674</v>
      </c>
    </row>
    <row r="9335" spans="1:14" x14ac:dyDescent="0.25">
      <c r="A9335">
        <f ca="1"/>
        <v>9</v>
      </c>
      <c r="B9335">
        <f ca="1"/>
        <v>5</v>
      </c>
      <c r="C9335">
        <f ca="1"/>
        <v>8</v>
      </c>
      <c r="D9335">
        <f ca="1"/>
        <v>0</v>
      </c>
      <c r="E9335">
        <f ca="1"/>
        <v>6</v>
      </c>
      <c r="F9335">
        <f ca="1"/>
        <v>0</v>
      </c>
      <c r="G9335">
        <f t="shared" ca="1" si="1015"/>
        <v>4</v>
      </c>
      <c r="H9335">
        <f t="shared" ca="1" si="1016"/>
        <v>6</v>
      </c>
      <c r="I9335">
        <f t="shared" ca="1" si="1017"/>
        <v>2</v>
      </c>
      <c r="J9335">
        <f t="shared" ca="1" si="1018"/>
        <v>6</v>
      </c>
      <c r="K9335" cm="1">
        <f t="array" aca="1" ref="K9335" ca="1">IF(G9335&gt;7,
        IF(G9335&gt;H9335, 1, IF(G9335&lt;H9335, 0, 2)),
        IF(       H9335&gt;7,
                     IF(G9335&gt;H9335, 1, IF(G9335&lt;H9335, 0, 2)),
                     IF(         G9335&lt;6,
                                   IF(            _xlfn.XLOOKUP(C9335,'deck &amp; rules'!$D$22:$M$22,_xlfn.XLOOKUP(H9335,'deck &amp; rules'!$C$23:$C$30,'deck &amp; rules'!$D$23:$M$30))="draw",
                                                     IF(I9335&gt;J9335,1,IF(I9335&lt;J9335,0,2)),
                                                     IF(I9335&gt;H9335,1,IF(I9335&lt;H9335,0,2))),
                                   IF(H9335&lt;7,
                                        IF(G9335&gt;J9335,1,IF(G9335&lt;J9335,0,2)),
                                        IF(G9335&gt;H9335,1,IF(G9335&lt;H9335,0,2))
                                        )
                          )
              )
        )</f>
        <v>0</v>
      </c>
      <c r="L9335">
        <f t="shared" ca="1" si="1019"/>
        <v>-1024</v>
      </c>
      <c r="M9335">
        <f t="shared" ca="1" si="1020"/>
        <v>-894.39999999990505</v>
      </c>
      <c r="N9335">
        <f t="shared" ca="1" si="1021"/>
        <v>-1675</v>
      </c>
    </row>
    <row r="9336" spans="1:14" x14ac:dyDescent="0.25">
      <c r="A9336">
        <f ca="1"/>
        <v>5</v>
      </c>
      <c r="B9336">
        <f ca="1"/>
        <v>0</v>
      </c>
      <c r="C9336">
        <f ca="1"/>
        <v>2</v>
      </c>
      <c r="D9336">
        <f ca="1"/>
        <v>2</v>
      </c>
      <c r="E9336">
        <f ca="1"/>
        <v>7</v>
      </c>
      <c r="F9336">
        <f ca="1"/>
        <v>2</v>
      </c>
      <c r="G9336">
        <f t="shared" ca="1" si="1015"/>
        <v>5</v>
      </c>
      <c r="H9336">
        <f t="shared" ca="1" si="1016"/>
        <v>9</v>
      </c>
      <c r="I9336">
        <f t="shared" ca="1" si="1017"/>
        <v>7</v>
      </c>
      <c r="J9336">
        <f t="shared" ca="1" si="1018"/>
        <v>1</v>
      </c>
      <c r="K9336" cm="1">
        <f t="array" aca="1" ref="K9336" ca="1">IF(G9336&gt;7,
        IF(G9336&gt;H9336, 1, IF(G9336&lt;H9336, 0, 2)),
        IF(       H9336&gt;7,
                     IF(G9336&gt;H9336, 1, IF(G9336&lt;H9336, 0, 2)),
                     IF(         G9336&lt;6,
                                   IF(            _xlfn.XLOOKUP(C9336,'deck &amp; rules'!$D$22:$M$22,_xlfn.XLOOKUP(H9336,'deck &amp; rules'!$C$23:$C$30,'deck &amp; rules'!$D$23:$M$30))="draw",
                                                     IF(I9336&gt;J9336,1,IF(I9336&lt;J9336,0,2)),
                                                     IF(I9336&gt;H9336,1,IF(I9336&lt;H9336,0,2))),
                                   IF(H9336&lt;7,
                                        IF(G9336&gt;J9336,1,IF(G9336&lt;J9336,0,2)),
                                        IF(G9336&gt;H9336,1,IF(G9336&lt;H9336,0,2))
                                        )
                          )
              )
        )</f>
        <v>0</v>
      </c>
      <c r="L9336">
        <f t="shared" ca="1" si="1019"/>
        <v>-1025</v>
      </c>
      <c r="M9336">
        <f t="shared" ca="1" si="1020"/>
        <v>-893.449999999905</v>
      </c>
      <c r="N9336">
        <f t="shared" ca="1" si="1021"/>
        <v>-1676</v>
      </c>
    </row>
    <row r="9337" spans="1:14" x14ac:dyDescent="0.25">
      <c r="A9337">
        <f ca="1"/>
        <v>2</v>
      </c>
      <c r="B9337">
        <f ca="1"/>
        <v>1</v>
      </c>
      <c r="C9337">
        <f ca="1"/>
        <v>6</v>
      </c>
      <c r="D9337">
        <f ca="1"/>
        <v>3</v>
      </c>
      <c r="E9337">
        <f ca="1"/>
        <v>0</v>
      </c>
      <c r="F9337">
        <f ca="1"/>
        <v>1</v>
      </c>
      <c r="G9337">
        <f t="shared" ca="1" si="1015"/>
        <v>3</v>
      </c>
      <c r="H9337">
        <f t="shared" ca="1" si="1016"/>
        <v>3</v>
      </c>
      <c r="I9337">
        <f t="shared" ca="1" si="1017"/>
        <v>9</v>
      </c>
      <c r="J9337">
        <f t="shared" ca="1" si="1018"/>
        <v>4</v>
      </c>
      <c r="K9337" cm="1">
        <f t="array" aca="1" ref="K9337" ca="1">IF(G9337&gt;7,
        IF(G9337&gt;H9337, 1, IF(G9337&lt;H9337, 0, 2)),
        IF(       H9337&gt;7,
                     IF(G9337&gt;H9337, 1, IF(G9337&lt;H9337, 0, 2)),
                     IF(         G9337&lt;6,
                                   IF(            _xlfn.XLOOKUP(C9337,'deck &amp; rules'!$D$22:$M$22,_xlfn.XLOOKUP(H9337,'deck &amp; rules'!$C$23:$C$30,'deck &amp; rules'!$D$23:$M$30))="draw",
                                                     IF(I9337&gt;J9337,1,IF(I9337&lt;J9337,0,2)),
                                                     IF(I9337&gt;H9337,1,IF(I9337&lt;H9337,0,2))),
                                   IF(H9337&lt;7,
                                        IF(G9337&gt;J9337,1,IF(G9337&lt;J9337,0,2)),
                                        IF(G9337&gt;H9337,1,IF(G9337&lt;H9337,0,2))
                                        )
                          )
              )
        )</f>
        <v>1</v>
      </c>
      <c r="L9337">
        <f t="shared" ca="1" si="1019"/>
        <v>-1024</v>
      </c>
      <c r="M9337">
        <f t="shared" ca="1" si="1020"/>
        <v>-894.449999999905</v>
      </c>
      <c r="N9337">
        <f t="shared" ca="1" si="1021"/>
        <v>-1677</v>
      </c>
    </row>
    <row r="9338" spans="1:14" x14ac:dyDescent="0.25">
      <c r="A9338">
        <f ca="1"/>
        <v>2</v>
      </c>
      <c r="B9338">
        <f ca="1"/>
        <v>0</v>
      </c>
      <c r="C9338">
        <f ca="1"/>
        <v>8</v>
      </c>
      <c r="D9338">
        <f ca="1"/>
        <v>0</v>
      </c>
      <c r="E9338">
        <f ca="1"/>
        <v>6</v>
      </c>
      <c r="F9338">
        <f ca="1"/>
        <v>2</v>
      </c>
      <c r="G9338">
        <f t="shared" ca="1" si="1015"/>
        <v>2</v>
      </c>
      <c r="H9338">
        <f t="shared" ca="1" si="1016"/>
        <v>6</v>
      </c>
      <c r="I9338">
        <f t="shared" ca="1" si="1017"/>
        <v>0</v>
      </c>
      <c r="J9338">
        <f t="shared" ca="1" si="1018"/>
        <v>8</v>
      </c>
      <c r="K9338" cm="1">
        <f t="array" aca="1" ref="K9338" ca="1">IF(G9338&gt;7,
        IF(G9338&gt;H9338, 1, IF(G9338&lt;H9338, 0, 2)),
        IF(       H9338&gt;7,
                     IF(G9338&gt;H9338, 1, IF(G9338&lt;H9338, 0, 2)),
                     IF(         G9338&lt;6,
                                   IF(            _xlfn.XLOOKUP(C9338,'deck &amp; rules'!$D$22:$M$22,_xlfn.XLOOKUP(H9338,'deck &amp; rules'!$C$23:$C$30,'deck &amp; rules'!$D$23:$M$30))="draw",
                                                     IF(I9338&gt;J9338,1,IF(I9338&lt;J9338,0,2)),
                                                     IF(I9338&gt;H9338,1,IF(I9338&lt;H9338,0,2))),
                                   IF(H9338&lt;7,
                                        IF(G9338&gt;J9338,1,IF(G9338&lt;J9338,0,2)),
                                        IF(G9338&gt;H9338,1,IF(G9338&lt;H9338,0,2))
                                        )
                          )
              )
        )</f>
        <v>0</v>
      </c>
      <c r="L9338">
        <f t="shared" ca="1" si="1019"/>
        <v>-1025</v>
      </c>
      <c r="M9338">
        <f t="shared" ca="1" si="1020"/>
        <v>-893.49999999990496</v>
      </c>
      <c r="N9338">
        <f t="shared" ca="1" si="1021"/>
        <v>-1678</v>
      </c>
    </row>
    <row r="9339" spans="1:14" x14ac:dyDescent="0.25">
      <c r="A9339">
        <f ca="1"/>
        <v>7</v>
      </c>
      <c r="B9339">
        <f ca="1"/>
        <v>0</v>
      </c>
      <c r="C9339">
        <f ca="1"/>
        <v>0</v>
      </c>
      <c r="D9339">
        <f ca="1"/>
        <v>9</v>
      </c>
      <c r="E9339">
        <f ca="1"/>
        <v>5</v>
      </c>
      <c r="F9339">
        <f ca="1"/>
        <v>8</v>
      </c>
      <c r="G9339">
        <f t="shared" ca="1" si="1015"/>
        <v>7</v>
      </c>
      <c r="H9339">
        <f t="shared" ca="1" si="1016"/>
        <v>4</v>
      </c>
      <c r="I9339">
        <f t="shared" ca="1" si="1017"/>
        <v>7</v>
      </c>
      <c r="J9339">
        <f t="shared" ca="1" si="1018"/>
        <v>2</v>
      </c>
      <c r="K9339" cm="1">
        <f t="array" aca="1" ref="K9339" ca="1">IF(G9339&gt;7,
        IF(G9339&gt;H9339, 1, IF(G9339&lt;H9339, 0, 2)),
        IF(       H9339&gt;7,
                     IF(G9339&gt;H9339, 1, IF(G9339&lt;H9339, 0, 2)),
                     IF(         G9339&lt;6,
                                   IF(            _xlfn.XLOOKUP(C9339,'deck &amp; rules'!$D$22:$M$22,_xlfn.XLOOKUP(H9339,'deck &amp; rules'!$C$23:$C$30,'deck &amp; rules'!$D$23:$M$30))="draw",
                                                     IF(I9339&gt;J9339,1,IF(I9339&lt;J9339,0,2)),
                                                     IF(I9339&gt;H9339,1,IF(I9339&lt;H9339,0,2))),
                                   IF(H9339&lt;7,
                                        IF(G9339&gt;J9339,1,IF(G9339&lt;J9339,0,2)),
                                        IF(G9339&gt;H9339,1,IF(G9339&lt;H9339,0,2))
                                        )
                          )
              )
        )</f>
        <v>1</v>
      </c>
      <c r="L9339">
        <f t="shared" ca="1" si="1019"/>
        <v>-1024</v>
      </c>
      <c r="M9339">
        <f t="shared" ca="1" si="1020"/>
        <v>-894.49999999990496</v>
      </c>
      <c r="N9339">
        <f t="shared" ca="1" si="1021"/>
        <v>-1679</v>
      </c>
    </row>
    <row r="9340" spans="1:14" x14ac:dyDescent="0.25">
      <c r="A9340">
        <f ca="1"/>
        <v>0</v>
      </c>
      <c r="B9340">
        <f ca="1"/>
        <v>2</v>
      </c>
      <c r="C9340">
        <f ca="1"/>
        <v>9</v>
      </c>
      <c r="D9340">
        <f ca="1"/>
        <v>0</v>
      </c>
      <c r="E9340">
        <f ca="1"/>
        <v>7</v>
      </c>
      <c r="F9340">
        <f ca="1"/>
        <v>3</v>
      </c>
      <c r="G9340">
        <f t="shared" ca="1" si="1015"/>
        <v>2</v>
      </c>
      <c r="H9340">
        <f t="shared" ca="1" si="1016"/>
        <v>7</v>
      </c>
      <c r="I9340">
        <f t="shared" ca="1" si="1017"/>
        <v>1</v>
      </c>
      <c r="J9340">
        <f t="shared" ca="1" si="1018"/>
        <v>0</v>
      </c>
      <c r="K9340" cm="1">
        <f t="array" aca="1" ref="K9340" ca="1">IF(G9340&gt;7,
        IF(G9340&gt;H9340, 1, IF(G9340&lt;H9340, 0, 2)),
        IF(       H9340&gt;7,
                     IF(G9340&gt;H9340, 1, IF(G9340&lt;H9340, 0, 2)),
                     IF(         G9340&lt;6,
                                   IF(            _xlfn.XLOOKUP(C9340,'deck &amp; rules'!$D$22:$M$22,_xlfn.XLOOKUP(H9340,'deck &amp; rules'!$C$23:$C$30,'deck &amp; rules'!$D$23:$M$30))="draw",
                                                     IF(I9340&gt;J9340,1,IF(I9340&lt;J9340,0,2)),
                                                     IF(I9340&gt;H9340,1,IF(I9340&lt;H9340,0,2))),
                                   IF(H9340&lt;7,
                                        IF(G9340&gt;J9340,1,IF(G9340&lt;J9340,0,2)),
                                        IF(G9340&gt;H9340,1,IF(G9340&lt;H9340,0,2))
                                        )
                          )
              )
        )</f>
        <v>0</v>
      </c>
      <c r="L9340">
        <f t="shared" ca="1" si="1019"/>
        <v>-1025</v>
      </c>
      <c r="M9340">
        <f t="shared" ca="1" si="1020"/>
        <v>-893.54999999990491</v>
      </c>
      <c r="N9340">
        <f t="shared" ca="1" si="1021"/>
        <v>-1680</v>
      </c>
    </row>
    <row r="9341" spans="1:14" x14ac:dyDescent="0.25">
      <c r="A9341">
        <f ca="1"/>
        <v>7</v>
      </c>
      <c r="B9341">
        <f ca="1"/>
        <v>0</v>
      </c>
      <c r="C9341">
        <f ca="1"/>
        <v>0</v>
      </c>
      <c r="D9341">
        <f ca="1"/>
        <v>4</v>
      </c>
      <c r="E9341">
        <f ca="1"/>
        <v>0</v>
      </c>
      <c r="F9341">
        <f ca="1"/>
        <v>0</v>
      </c>
      <c r="G9341">
        <f t="shared" ca="1" si="1015"/>
        <v>7</v>
      </c>
      <c r="H9341">
        <f t="shared" ca="1" si="1016"/>
        <v>4</v>
      </c>
      <c r="I9341">
        <f t="shared" ca="1" si="1017"/>
        <v>7</v>
      </c>
      <c r="J9341">
        <f t="shared" ca="1" si="1018"/>
        <v>4</v>
      </c>
      <c r="K9341" cm="1">
        <f t="array" aca="1" ref="K9341" ca="1">IF(G9341&gt;7,
        IF(G9341&gt;H9341, 1, IF(G9341&lt;H9341, 0, 2)),
        IF(       H9341&gt;7,
                     IF(G9341&gt;H9341, 1, IF(G9341&lt;H9341, 0, 2)),
                     IF(         G9341&lt;6,
                                   IF(            _xlfn.XLOOKUP(C9341,'deck &amp; rules'!$D$22:$M$22,_xlfn.XLOOKUP(H9341,'deck &amp; rules'!$C$23:$C$30,'deck &amp; rules'!$D$23:$M$30))="draw",
                                                     IF(I9341&gt;J9341,1,IF(I9341&lt;J9341,0,2)),
                                                     IF(I9341&gt;H9341,1,IF(I9341&lt;H9341,0,2))),
                                   IF(H9341&lt;7,
                                        IF(G9341&gt;J9341,1,IF(G9341&lt;J9341,0,2)),
                                        IF(G9341&gt;H9341,1,IF(G9341&lt;H9341,0,2))
                                        )
                          )
              )
        )</f>
        <v>1</v>
      </c>
      <c r="L9341">
        <f t="shared" ca="1" si="1019"/>
        <v>-1024</v>
      </c>
      <c r="M9341">
        <f t="shared" ca="1" si="1020"/>
        <v>-894.54999999990491</v>
      </c>
      <c r="N9341">
        <f t="shared" ca="1" si="1021"/>
        <v>-1681</v>
      </c>
    </row>
    <row r="9342" spans="1:14" x14ac:dyDescent="0.25">
      <c r="A9342">
        <f ca="1"/>
        <v>0</v>
      </c>
      <c r="B9342">
        <f ca="1"/>
        <v>0</v>
      </c>
      <c r="C9342">
        <f ca="1"/>
        <v>2</v>
      </c>
      <c r="D9342">
        <f ca="1"/>
        <v>2</v>
      </c>
      <c r="E9342">
        <f ca="1"/>
        <v>0</v>
      </c>
      <c r="F9342">
        <f ca="1"/>
        <v>0</v>
      </c>
      <c r="G9342">
        <f t="shared" ca="1" si="1015"/>
        <v>0</v>
      </c>
      <c r="H9342">
        <f t="shared" ca="1" si="1016"/>
        <v>2</v>
      </c>
      <c r="I9342">
        <f t="shared" ca="1" si="1017"/>
        <v>2</v>
      </c>
      <c r="J9342">
        <f t="shared" ca="1" si="1018"/>
        <v>2</v>
      </c>
      <c r="K9342" cm="1">
        <f t="array" aca="1" ref="K9342" ca="1">IF(G9342&gt;7,
        IF(G9342&gt;H9342, 1, IF(G9342&lt;H9342, 0, 2)),
        IF(       H9342&gt;7,
                     IF(G9342&gt;H9342, 1, IF(G9342&lt;H9342, 0, 2)),
                     IF(         G9342&lt;6,
                                   IF(            _xlfn.XLOOKUP(C9342,'deck &amp; rules'!$D$22:$M$22,_xlfn.XLOOKUP(H9342,'deck &amp; rules'!$C$23:$C$30,'deck &amp; rules'!$D$23:$M$30))="draw",
                                                     IF(I9342&gt;J9342,1,IF(I9342&lt;J9342,0,2)),
                                                     IF(I9342&gt;H9342,1,IF(I9342&lt;H9342,0,2))),
                                   IF(H9342&lt;7,
                                        IF(G9342&gt;J9342,1,IF(G9342&lt;J9342,0,2)),
                                        IF(G9342&gt;H9342,1,IF(G9342&lt;H9342,0,2))
                                        )
                          )
              )
        )</f>
        <v>2</v>
      </c>
      <c r="L9342">
        <f t="shared" ca="1" si="1019"/>
        <v>-1025</v>
      </c>
      <c r="M9342">
        <f t="shared" ca="1" si="1020"/>
        <v>-895.54999999990491</v>
      </c>
      <c r="N9342">
        <f t="shared" ca="1" si="1021"/>
        <v>-1673</v>
      </c>
    </row>
    <row r="9343" spans="1:14" x14ac:dyDescent="0.25">
      <c r="A9343">
        <f ca="1"/>
        <v>7</v>
      </c>
      <c r="B9343">
        <f ca="1"/>
        <v>6</v>
      </c>
      <c r="C9343">
        <f ca="1"/>
        <v>3</v>
      </c>
      <c r="D9343">
        <f ca="1"/>
        <v>4</v>
      </c>
      <c r="E9343">
        <f ca="1"/>
        <v>1</v>
      </c>
      <c r="F9343">
        <f ca="1"/>
        <v>7</v>
      </c>
      <c r="G9343">
        <f t="shared" ca="1" si="1015"/>
        <v>3</v>
      </c>
      <c r="H9343">
        <f t="shared" ca="1" si="1016"/>
        <v>5</v>
      </c>
      <c r="I9343">
        <f t="shared" ca="1" si="1017"/>
        <v>6</v>
      </c>
      <c r="J9343">
        <f t="shared" ca="1" si="1018"/>
        <v>2</v>
      </c>
      <c r="K9343" cm="1">
        <f t="array" aca="1" ref="K9343" ca="1">IF(G9343&gt;7,
        IF(G9343&gt;H9343, 1, IF(G9343&lt;H9343, 0, 2)),
        IF(       H9343&gt;7,
                     IF(G9343&gt;H9343, 1, IF(G9343&lt;H9343, 0, 2)),
                     IF(         G9343&lt;6,
                                   IF(            _xlfn.XLOOKUP(C9343,'deck &amp; rules'!$D$22:$M$22,_xlfn.XLOOKUP(H9343,'deck &amp; rules'!$C$23:$C$30,'deck &amp; rules'!$D$23:$M$30))="draw",
                                                     IF(I9343&gt;J9343,1,IF(I9343&lt;J9343,0,2)),
                                                     IF(I9343&gt;H9343,1,IF(I9343&lt;H9343,0,2))),
                                   IF(H9343&lt;7,
                                        IF(G9343&gt;J9343,1,IF(G9343&lt;J9343,0,2)),
                                        IF(G9343&gt;H9343,1,IF(G9343&lt;H9343,0,2))
                                        )
                          )
              )
        )</f>
        <v>1</v>
      </c>
      <c r="L9343">
        <f t="shared" ca="1" si="1019"/>
        <v>-1024</v>
      </c>
      <c r="M9343">
        <f t="shared" ca="1" si="1020"/>
        <v>-896.54999999990491</v>
      </c>
      <c r="N9343">
        <f t="shared" ca="1" si="1021"/>
        <v>-1674</v>
      </c>
    </row>
    <row r="9344" spans="1:14" x14ac:dyDescent="0.25">
      <c r="A9344">
        <f ca="1"/>
        <v>2</v>
      </c>
      <c r="B9344">
        <f ca="1"/>
        <v>4</v>
      </c>
      <c r="C9344">
        <f ca="1"/>
        <v>0</v>
      </c>
      <c r="D9344">
        <f ca="1"/>
        <v>0</v>
      </c>
      <c r="E9344">
        <f ca="1"/>
        <v>3</v>
      </c>
      <c r="F9344">
        <f ca="1"/>
        <v>4</v>
      </c>
      <c r="G9344">
        <f t="shared" ca="1" si="1015"/>
        <v>6</v>
      </c>
      <c r="H9344">
        <f t="shared" ca="1" si="1016"/>
        <v>3</v>
      </c>
      <c r="I9344">
        <f t="shared" ca="1" si="1017"/>
        <v>6</v>
      </c>
      <c r="J9344">
        <f t="shared" ca="1" si="1018"/>
        <v>7</v>
      </c>
      <c r="K9344" cm="1">
        <f t="array" aca="1" ref="K9344" ca="1">IF(G9344&gt;7,
        IF(G9344&gt;H9344, 1, IF(G9344&lt;H9344, 0, 2)),
        IF(       H9344&gt;7,
                     IF(G9344&gt;H9344, 1, IF(G9344&lt;H9344, 0, 2)),
                     IF(         G9344&lt;6,
                                   IF(            _xlfn.XLOOKUP(C9344,'deck &amp; rules'!$D$22:$M$22,_xlfn.XLOOKUP(H9344,'deck &amp; rules'!$C$23:$C$30,'deck &amp; rules'!$D$23:$M$30))="draw",
                                                     IF(I9344&gt;J9344,1,IF(I9344&lt;J9344,0,2)),
                                                     IF(I9344&gt;H9344,1,IF(I9344&lt;H9344,0,2))),
                                   IF(H9344&lt;7,
                                        IF(G9344&gt;J9344,1,IF(G9344&lt;J9344,0,2)),
                                        IF(G9344&gt;H9344,1,IF(G9344&lt;H9344,0,2))
                                        )
                          )
              )
        )</f>
        <v>0</v>
      </c>
      <c r="L9344">
        <f t="shared" ca="1" si="1019"/>
        <v>-1025</v>
      </c>
      <c r="M9344">
        <f t="shared" ca="1" si="1020"/>
        <v>-895.59999999990487</v>
      </c>
      <c r="N9344">
        <f t="shared" ca="1" si="1021"/>
        <v>-1675</v>
      </c>
    </row>
    <row r="9345" spans="1:14" x14ac:dyDescent="0.25">
      <c r="A9345">
        <f ca="1"/>
        <v>1</v>
      </c>
      <c r="B9345">
        <f ca="1"/>
        <v>0</v>
      </c>
      <c r="C9345">
        <f ca="1"/>
        <v>9</v>
      </c>
      <c r="D9345">
        <f ca="1"/>
        <v>9</v>
      </c>
      <c r="E9345">
        <f ca="1"/>
        <v>0</v>
      </c>
      <c r="F9345">
        <f ca="1"/>
        <v>0</v>
      </c>
      <c r="G9345">
        <f t="shared" ca="1" si="1015"/>
        <v>1</v>
      </c>
      <c r="H9345">
        <f t="shared" ca="1" si="1016"/>
        <v>9</v>
      </c>
      <c r="I9345">
        <f t="shared" ca="1" si="1017"/>
        <v>0</v>
      </c>
      <c r="J9345">
        <f t="shared" ca="1" si="1018"/>
        <v>9</v>
      </c>
      <c r="K9345" cm="1">
        <f t="array" aca="1" ref="K9345" ca="1">IF(G9345&gt;7,
        IF(G9345&gt;H9345, 1, IF(G9345&lt;H9345, 0, 2)),
        IF(       H9345&gt;7,
                     IF(G9345&gt;H9345, 1, IF(G9345&lt;H9345, 0, 2)),
                     IF(         G9345&lt;6,
                                   IF(            _xlfn.XLOOKUP(C9345,'deck &amp; rules'!$D$22:$M$22,_xlfn.XLOOKUP(H9345,'deck &amp; rules'!$C$23:$C$30,'deck &amp; rules'!$D$23:$M$30))="draw",
                                                     IF(I9345&gt;J9345,1,IF(I9345&lt;J9345,0,2)),
                                                     IF(I9345&gt;H9345,1,IF(I9345&lt;H9345,0,2))),
                                   IF(H9345&lt;7,
                                        IF(G9345&gt;J9345,1,IF(G9345&lt;J9345,0,2)),
                                        IF(G9345&gt;H9345,1,IF(G9345&lt;H9345,0,2))
                                        )
                          )
              )
        )</f>
        <v>0</v>
      </c>
      <c r="L9345">
        <f t="shared" ca="1" si="1019"/>
        <v>-1026</v>
      </c>
      <c r="M9345">
        <f t="shared" ca="1" si="1020"/>
        <v>-894.64999999990482</v>
      </c>
      <c r="N9345">
        <f t="shared" ca="1" si="1021"/>
        <v>-1676</v>
      </c>
    </row>
    <row r="9346" spans="1:14" x14ac:dyDescent="0.25">
      <c r="A9346">
        <f ca="1"/>
        <v>5</v>
      </c>
      <c r="B9346">
        <f ca="1"/>
        <v>0</v>
      </c>
      <c r="C9346">
        <f ca="1"/>
        <v>6</v>
      </c>
      <c r="D9346">
        <f ca="1"/>
        <v>0</v>
      </c>
      <c r="E9346">
        <f ca="1"/>
        <v>2</v>
      </c>
      <c r="F9346">
        <f ca="1"/>
        <v>2</v>
      </c>
      <c r="G9346">
        <f t="shared" ca="1" si="1015"/>
        <v>5</v>
      </c>
      <c r="H9346">
        <f t="shared" ca="1" si="1016"/>
        <v>2</v>
      </c>
      <c r="I9346">
        <f t="shared" ca="1" si="1017"/>
        <v>1</v>
      </c>
      <c r="J9346">
        <f t="shared" ca="1" si="1018"/>
        <v>4</v>
      </c>
      <c r="K9346" cm="1">
        <f t="array" aca="1" ref="K9346" ca="1">IF(G9346&gt;7,
        IF(G9346&gt;H9346, 1, IF(G9346&lt;H9346, 0, 2)),
        IF(       H9346&gt;7,
                     IF(G9346&gt;H9346, 1, IF(G9346&lt;H9346, 0, 2)),
                     IF(         G9346&lt;6,
                                   IF(            _xlfn.XLOOKUP(C9346,'deck &amp; rules'!$D$22:$M$22,_xlfn.XLOOKUP(H9346,'deck &amp; rules'!$C$23:$C$30,'deck &amp; rules'!$D$23:$M$30))="draw",
                                                     IF(I9346&gt;J9346,1,IF(I9346&lt;J9346,0,2)),
                                                     IF(I9346&gt;H9346,1,IF(I9346&lt;H9346,0,2))),
                                   IF(H9346&lt;7,
                                        IF(G9346&gt;J9346,1,IF(G9346&lt;J9346,0,2)),
                                        IF(G9346&gt;H9346,1,IF(G9346&lt;H9346,0,2))
                                        )
                          )
              )
        )</f>
        <v>0</v>
      </c>
      <c r="L9346">
        <f t="shared" ca="1" si="1019"/>
        <v>-1027</v>
      </c>
      <c r="M9346">
        <f t="shared" ca="1" si="1020"/>
        <v>-893.69999999990478</v>
      </c>
      <c r="N9346">
        <f t="shared" ca="1" si="1021"/>
        <v>-1677</v>
      </c>
    </row>
    <row r="9347" spans="1:14" x14ac:dyDescent="0.25">
      <c r="A9347">
        <f ca="1"/>
        <v>8</v>
      </c>
      <c r="B9347">
        <f ca="1"/>
        <v>9</v>
      </c>
      <c r="C9347">
        <f ca="1"/>
        <v>5</v>
      </c>
      <c r="D9347">
        <f ca="1"/>
        <v>0</v>
      </c>
      <c r="E9347">
        <f ca="1"/>
        <v>3</v>
      </c>
      <c r="F9347">
        <f ca="1"/>
        <v>0</v>
      </c>
      <c r="G9347">
        <f t="shared" ref="G9347:G9410" ca="1" si="1022">IF(A9347+B9347&gt;9,A9347+B9347-10,A9347+B9347)</f>
        <v>7</v>
      </c>
      <c r="H9347">
        <f t="shared" ref="H9347:H9410" ca="1" si="1023">IF(D9347+E9347&gt;9,D9347+E9347-10,D9347+E9347)</f>
        <v>3</v>
      </c>
      <c r="I9347">
        <f t="shared" ref="I9347:I9410" ca="1" si="1024">IF(G9347+C9347&gt;9,G9347+C9347-10,G9347+C9347)</f>
        <v>2</v>
      </c>
      <c r="J9347">
        <f t="shared" ref="J9347:J9410" ca="1" si="1025">IF(H9347+F9347&gt;9,H9347+F9347-10,H9347+F9347)</f>
        <v>3</v>
      </c>
      <c r="K9347" cm="1">
        <f t="array" aca="1" ref="K9347" ca="1">IF(G9347&gt;7,
        IF(G9347&gt;H9347, 1, IF(G9347&lt;H9347, 0, 2)),
        IF(       H9347&gt;7,
                     IF(G9347&gt;H9347, 1, IF(G9347&lt;H9347, 0, 2)),
                     IF(         G9347&lt;6,
                                   IF(            _xlfn.XLOOKUP(C9347,'deck &amp; rules'!$D$22:$M$22,_xlfn.XLOOKUP(H9347,'deck &amp; rules'!$C$23:$C$30,'deck &amp; rules'!$D$23:$M$30))="draw",
                                                     IF(I9347&gt;J9347,1,IF(I9347&lt;J9347,0,2)),
                                                     IF(I9347&gt;H9347,1,IF(I9347&lt;H9347,0,2))),
                                   IF(H9347&lt;7,
                                        IF(G9347&gt;J9347,1,IF(G9347&lt;J9347,0,2)),
                                        IF(G9347&gt;H9347,1,IF(G9347&lt;H9347,0,2))
                                        )
                          )
              )
        )</f>
        <v>1</v>
      </c>
      <c r="L9347">
        <f t="shared" ca="1" si="1019"/>
        <v>-1026</v>
      </c>
      <c r="M9347">
        <f t="shared" ca="1" si="1020"/>
        <v>-894.69999999990478</v>
      </c>
      <c r="N9347">
        <f t="shared" ca="1" si="1021"/>
        <v>-1678</v>
      </c>
    </row>
    <row r="9348" spans="1:14" x14ac:dyDescent="0.25">
      <c r="A9348">
        <f ca="1"/>
        <v>9</v>
      </c>
      <c r="B9348">
        <f ca="1"/>
        <v>4</v>
      </c>
      <c r="C9348">
        <f ca="1"/>
        <v>0</v>
      </c>
      <c r="D9348">
        <f ca="1"/>
        <v>6</v>
      </c>
      <c r="E9348">
        <f ca="1"/>
        <v>1</v>
      </c>
      <c r="F9348">
        <f ca="1"/>
        <v>9</v>
      </c>
      <c r="G9348">
        <f t="shared" ca="1" si="1022"/>
        <v>3</v>
      </c>
      <c r="H9348">
        <f t="shared" ca="1" si="1023"/>
        <v>7</v>
      </c>
      <c r="I9348">
        <f t="shared" ca="1" si="1024"/>
        <v>3</v>
      </c>
      <c r="J9348">
        <f t="shared" ca="1" si="1025"/>
        <v>6</v>
      </c>
      <c r="K9348" cm="1">
        <f t="array" aca="1" ref="K9348" ca="1">IF(G9348&gt;7,
        IF(G9348&gt;H9348, 1, IF(G9348&lt;H9348, 0, 2)),
        IF(       H9348&gt;7,
                     IF(G9348&gt;H9348, 1, IF(G9348&lt;H9348, 0, 2)),
                     IF(         G9348&lt;6,
                                   IF(            _xlfn.XLOOKUP(C9348,'deck &amp; rules'!$D$22:$M$22,_xlfn.XLOOKUP(H9348,'deck &amp; rules'!$C$23:$C$30,'deck &amp; rules'!$D$23:$M$30))="draw",
                                                     IF(I9348&gt;J9348,1,IF(I9348&lt;J9348,0,2)),
                                                     IF(I9348&gt;H9348,1,IF(I9348&lt;H9348,0,2))),
                                   IF(H9348&lt;7,
                                        IF(G9348&gt;J9348,1,IF(G9348&lt;J9348,0,2)),
                                        IF(G9348&gt;H9348,1,IF(G9348&lt;H9348,0,2))
                                        )
                          )
              )
        )</f>
        <v>0</v>
      </c>
      <c r="L9348">
        <f t="shared" ref="L9348:L9411" ca="1" si="1026">IF(K9348=1,L9347+1,L9347-1)</f>
        <v>-1027</v>
      </c>
      <c r="M9348">
        <f t="shared" ref="M9348:M9411" ca="1" si="1027">IF(K9348=0,M9347+19/20,M9347-1)</f>
        <v>-893.74999999990473</v>
      </c>
      <c r="N9348">
        <f t="shared" ref="N9348:N9411" ca="1" si="1028">IF(K9348=2,N9347+8,N9347-1)</f>
        <v>-1679</v>
      </c>
    </row>
    <row r="9349" spans="1:14" x14ac:dyDescent="0.25">
      <c r="A9349">
        <f ca="1"/>
        <v>0</v>
      </c>
      <c r="B9349">
        <f ca="1"/>
        <v>0</v>
      </c>
      <c r="C9349">
        <f ca="1"/>
        <v>0</v>
      </c>
      <c r="D9349">
        <f ca="1"/>
        <v>8</v>
      </c>
      <c r="E9349">
        <f ca="1"/>
        <v>0</v>
      </c>
      <c r="F9349">
        <f ca="1"/>
        <v>1</v>
      </c>
      <c r="G9349">
        <f t="shared" ca="1" si="1022"/>
        <v>0</v>
      </c>
      <c r="H9349">
        <f t="shared" ca="1" si="1023"/>
        <v>8</v>
      </c>
      <c r="I9349">
        <f t="shared" ca="1" si="1024"/>
        <v>0</v>
      </c>
      <c r="J9349">
        <f t="shared" ca="1" si="1025"/>
        <v>9</v>
      </c>
      <c r="K9349" cm="1">
        <f t="array" aca="1" ref="K9349" ca="1">IF(G9349&gt;7,
        IF(G9349&gt;H9349, 1, IF(G9349&lt;H9349, 0, 2)),
        IF(       H9349&gt;7,
                     IF(G9349&gt;H9349, 1, IF(G9349&lt;H9349, 0, 2)),
                     IF(         G9349&lt;6,
                                   IF(            _xlfn.XLOOKUP(C9349,'deck &amp; rules'!$D$22:$M$22,_xlfn.XLOOKUP(H9349,'deck &amp; rules'!$C$23:$C$30,'deck &amp; rules'!$D$23:$M$30))="draw",
                                                     IF(I9349&gt;J9349,1,IF(I9349&lt;J9349,0,2)),
                                                     IF(I9349&gt;H9349,1,IF(I9349&lt;H9349,0,2))),
                                   IF(H9349&lt;7,
                                        IF(G9349&gt;J9349,1,IF(G9349&lt;J9349,0,2)),
                                        IF(G9349&gt;H9349,1,IF(G9349&lt;H9349,0,2))
                                        )
                          )
              )
        )</f>
        <v>0</v>
      </c>
      <c r="L9349">
        <f t="shared" ca="1" si="1026"/>
        <v>-1028</v>
      </c>
      <c r="M9349">
        <f t="shared" ca="1" si="1027"/>
        <v>-892.79999999990468</v>
      </c>
      <c r="N9349">
        <f t="shared" ca="1" si="1028"/>
        <v>-1680</v>
      </c>
    </row>
    <row r="9350" spans="1:14" x14ac:dyDescent="0.25">
      <c r="A9350">
        <f ca="1"/>
        <v>0</v>
      </c>
      <c r="B9350">
        <f ca="1"/>
        <v>0</v>
      </c>
      <c r="C9350">
        <f ca="1"/>
        <v>7</v>
      </c>
      <c r="D9350">
        <f ca="1"/>
        <v>8</v>
      </c>
      <c r="E9350">
        <f ca="1"/>
        <v>7</v>
      </c>
      <c r="F9350">
        <f ca="1"/>
        <v>7</v>
      </c>
      <c r="G9350">
        <f t="shared" ca="1" si="1022"/>
        <v>0</v>
      </c>
      <c r="H9350">
        <f t="shared" ca="1" si="1023"/>
        <v>5</v>
      </c>
      <c r="I9350">
        <f t="shared" ca="1" si="1024"/>
        <v>7</v>
      </c>
      <c r="J9350">
        <f t="shared" ca="1" si="1025"/>
        <v>2</v>
      </c>
      <c r="K9350" cm="1">
        <f t="array" aca="1" ref="K9350" ca="1">IF(G9350&gt;7,
        IF(G9350&gt;H9350, 1, IF(G9350&lt;H9350, 0, 2)),
        IF(       H9350&gt;7,
                     IF(G9350&gt;H9350, 1, IF(G9350&lt;H9350, 0, 2)),
                     IF(         G9350&lt;6,
                                   IF(            _xlfn.XLOOKUP(C9350,'deck &amp; rules'!$D$22:$M$22,_xlfn.XLOOKUP(H9350,'deck &amp; rules'!$C$23:$C$30,'deck &amp; rules'!$D$23:$M$30))="draw",
                                                     IF(I9350&gt;J9350,1,IF(I9350&lt;J9350,0,2)),
                                                     IF(I9350&gt;H9350,1,IF(I9350&lt;H9350,0,2))),
                                   IF(H9350&lt;7,
                                        IF(G9350&gt;J9350,1,IF(G9350&lt;J9350,0,2)),
                                        IF(G9350&gt;H9350,1,IF(G9350&lt;H9350,0,2))
                                        )
                          )
              )
        )</f>
        <v>1</v>
      </c>
      <c r="L9350">
        <f t="shared" ca="1" si="1026"/>
        <v>-1027</v>
      </c>
      <c r="M9350">
        <f t="shared" ca="1" si="1027"/>
        <v>-893.79999999990468</v>
      </c>
      <c r="N9350">
        <f t="shared" ca="1" si="1028"/>
        <v>-1681</v>
      </c>
    </row>
    <row r="9351" spans="1:14" x14ac:dyDescent="0.25">
      <c r="A9351">
        <f ca="1"/>
        <v>8</v>
      </c>
      <c r="B9351">
        <f ca="1"/>
        <v>2</v>
      </c>
      <c r="C9351">
        <f ca="1"/>
        <v>9</v>
      </c>
      <c r="D9351">
        <f ca="1"/>
        <v>5</v>
      </c>
      <c r="E9351">
        <f ca="1"/>
        <v>6</v>
      </c>
      <c r="F9351">
        <f ca="1"/>
        <v>5</v>
      </c>
      <c r="G9351">
        <f t="shared" ca="1" si="1022"/>
        <v>0</v>
      </c>
      <c r="H9351">
        <f t="shared" ca="1" si="1023"/>
        <v>1</v>
      </c>
      <c r="I9351">
        <f t="shared" ca="1" si="1024"/>
        <v>9</v>
      </c>
      <c r="J9351">
        <f t="shared" ca="1" si="1025"/>
        <v>6</v>
      </c>
      <c r="K9351" cm="1">
        <f t="array" aca="1" ref="K9351" ca="1">IF(G9351&gt;7,
        IF(G9351&gt;H9351, 1, IF(G9351&lt;H9351, 0, 2)),
        IF(       H9351&gt;7,
                     IF(G9351&gt;H9351, 1, IF(G9351&lt;H9351, 0, 2)),
                     IF(         G9351&lt;6,
                                   IF(            _xlfn.XLOOKUP(C9351,'deck &amp; rules'!$D$22:$M$22,_xlfn.XLOOKUP(H9351,'deck &amp; rules'!$C$23:$C$30,'deck &amp; rules'!$D$23:$M$30))="draw",
                                                     IF(I9351&gt;J9351,1,IF(I9351&lt;J9351,0,2)),
                                                     IF(I9351&gt;H9351,1,IF(I9351&lt;H9351,0,2))),
                                   IF(H9351&lt;7,
                                        IF(G9351&gt;J9351,1,IF(G9351&lt;J9351,0,2)),
                                        IF(G9351&gt;H9351,1,IF(G9351&lt;H9351,0,2))
                                        )
                          )
              )
        )</f>
        <v>1</v>
      </c>
      <c r="L9351">
        <f t="shared" ca="1" si="1026"/>
        <v>-1026</v>
      </c>
      <c r="M9351">
        <f t="shared" ca="1" si="1027"/>
        <v>-894.79999999990468</v>
      </c>
      <c r="N9351">
        <f t="shared" ca="1" si="1028"/>
        <v>-1682</v>
      </c>
    </row>
    <row r="9352" spans="1:14" x14ac:dyDescent="0.25">
      <c r="A9352">
        <f ca="1"/>
        <v>7</v>
      </c>
      <c r="B9352">
        <f ca="1"/>
        <v>3</v>
      </c>
      <c r="C9352">
        <f ca="1"/>
        <v>4</v>
      </c>
      <c r="D9352">
        <f ca="1"/>
        <v>8</v>
      </c>
      <c r="E9352">
        <f ca="1"/>
        <v>0</v>
      </c>
      <c r="F9352">
        <f ca="1"/>
        <v>0</v>
      </c>
      <c r="G9352">
        <f t="shared" ca="1" si="1022"/>
        <v>0</v>
      </c>
      <c r="H9352">
        <f t="shared" ca="1" si="1023"/>
        <v>8</v>
      </c>
      <c r="I9352">
        <f t="shared" ca="1" si="1024"/>
        <v>4</v>
      </c>
      <c r="J9352">
        <f t="shared" ca="1" si="1025"/>
        <v>8</v>
      </c>
      <c r="K9352" cm="1">
        <f t="array" aca="1" ref="K9352" ca="1">IF(G9352&gt;7,
        IF(G9352&gt;H9352, 1, IF(G9352&lt;H9352, 0, 2)),
        IF(       H9352&gt;7,
                     IF(G9352&gt;H9352, 1, IF(G9352&lt;H9352, 0, 2)),
                     IF(         G9352&lt;6,
                                   IF(            _xlfn.XLOOKUP(C9352,'deck &amp; rules'!$D$22:$M$22,_xlfn.XLOOKUP(H9352,'deck &amp; rules'!$C$23:$C$30,'deck &amp; rules'!$D$23:$M$30))="draw",
                                                     IF(I9352&gt;J9352,1,IF(I9352&lt;J9352,0,2)),
                                                     IF(I9352&gt;H9352,1,IF(I9352&lt;H9352,0,2))),
                                   IF(H9352&lt;7,
                                        IF(G9352&gt;J9352,1,IF(G9352&lt;J9352,0,2)),
                                        IF(G9352&gt;H9352,1,IF(G9352&lt;H9352,0,2))
                                        )
                          )
              )
        )</f>
        <v>0</v>
      </c>
      <c r="L9352">
        <f t="shared" ca="1" si="1026"/>
        <v>-1027</v>
      </c>
      <c r="M9352">
        <f t="shared" ca="1" si="1027"/>
        <v>-893.84999999990464</v>
      </c>
      <c r="N9352">
        <f t="shared" ca="1" si="1028"/>
        <v>-1683</v>
      </c>
    </row>
    <row r="9353" spans="1:14" x14ac:dyDescent="0.25">
      <c r="A9353">
        <f ca="1"/>
        <v>5</v>
      </c>
      <c r="B9353">
        <f ca="1"/>
        <v>3</v>
      </c>
      <c r="C9353">
        <f ca="1"/>
        <v>2</v>
      </c>
      <c r="D9353">
        <f ca="1"/>
        <v>0</v>
      </c>
      <c r="E9353">
        <f ca="1"/>
        <v>0</v>
      </c>
      <c r="F9353">
        <f ca="1"/>
        <v>0</v>
      </c>
      <c r="G9353">
        <f t="shared" ca="1" si="1022"/>
        <v>8</v>
      </c>
      <c r="H9353">
        <f t="shared" ca="1" si="1023"/>
        <v>0</v>
      </c>
      <c r="I9353">
        <f t="shared" ca="1" si="1024"/>
        <v>0</v>
      </c>
      <c r="J9353">
        <f t="shared" ca="1" si="1025"/>
        <v>0</v>
      </c>
      <c r="K9353" cm="1">
        <f t="array" aca="1" ref="K9353" ca="1">IF(G9353&gt;7,
        IF(G9353&gt;H9353, 1, IF(G9353&lt;H9353, 0, 2)),
        IF(       H9353&gt;7,
                     IF(G9353&gt;H9353, 1, IF(G9353&lt;H9353, 0, 2)),
                     IF(         G9353&lt;6,
                                   IF(            _xlfn.XLOOKUP(C9353,'deck &amp; rules'!$D$22:$M$22,_xlfn.XLOOKUP(H9353,'deck &amp; rules'!$C$23:$C$30,'deck &amp; rules'!$D$23:$M$30))="draw",
                                                     IF(I9353&gt;J9353,1,IF(I9353&lt;J9353,0,2)),
                                                     IF(I9353&gt;H9353,1,IF(I9353&lt;H9353,0,2))),
                                   IF(H9353&lt;7,
                                        IF(G9353&gt;J9353,1,IF(G9353&lt;J9353,0,2)),
                                        IF(G9353&gt;H9353,1,IF(G9353&lt;H9353,0,2))
                                        )
                          )
              )
        )</f>
        <v>1</v>
      </c>
      <c r="L9353">
        <f t="shared" ca="1" si="1026"/>
        <v>-1026</v>
      </c>
      <c r="M9353">
        <f t="shared" ca="1" si="1027"/>
        <v>-894.84999999990464</v>
      </c>
      <c r="N9353">
        <f t="shared" ca="1" si="1028"/>
        <v>-1684</v>
      </c>
    </row>
    <row r="9354" spans="1:14" x14ac:dyDescent="0.25">
      <c r="A9354">
        <f ca="1"/>
        <v>4</v>
      </c>
      <c r="B9354">
        <f ca="1"/>
        <v>0</v>
      </c>
      <c r="C9354">
        <f ca="1"/>
        <v>4</v>
      </c>
      <c r="D9354">
        <f ca="1"/>
        <v>6</v>
      </c>
      <c r="E9354">
        <f ca="1"/>
        <v>5</v>
      </c>
      <c r="F9354">
        <f ca="1"/>
        <v>6</v>
      </c>
      <c r="G9354">
        <f t="shared" ca="1" si="1022"/>
        <v>4</v>
      </c>
      <c r="H9354">
        <f t="shared" ca="1" si="1023"/>
        <v>1</v>
      </c>
      <c r="I9354">
        <f t="shared" ca="1" si="1024"/>
        <v>8</v>
      </c>
      <c r="J9354">
        <f t="shared" ca="1" si="1025"/>
        <v>7</v>
      </c>
      <c r="K9354" cm="1">
        <f t="array" aca="1" ref="K9354" ca="1">IF(G9354&gt;7,
        IF(G9354&gt;H9354, 1, IF(G9354&lt;H9354, 0, 2)),
        IF(       H9354&gt;7,
                     IF(G9354&gt;H9354, 1, IF(G9354&lt;H9354, 0, 2)),
                     IF(         G9354&lt;6,
                                   IF(            _xlfn.XLOOKUP(C9354,'deck &amp; rules'!$D$22:$M$22,_xlfn.XLOOKUP(H9354,'deck &amp; rules'!$C$23:$C$30,'deck &amp; rules'!$D$23:$M$30))="draw",
                                                     IF(I9354&gt;J9354,1,IF(I9354&lt;J9354,0,2)),
                                                     IF(I9354&gt;H9354,1,IF(I9354&lt;H9354,0,2))),
                                   IF(H9354&lt;7,
                                        IF(G9354&gt;J9354,1,IF(G9354&lt;J9354,0,2)),
                                        IF(G9354&gt;H9354,1,IF(G9354&lt;H9354,0,2))
                                        )
                          )
              )
        )</f>
        <v>1</v>
      </c>
      <c r="L9354">
        <f t="shared" ca="1" si="1026"/>
        <v>-1025</v>
      </c>
      <c r="M9354">
        <f t="shared" ca="1" si="1027"/>
        <v>-895.84999999990464</v>
      </c>
      <c r="N9354">
        <f t="shared" ca="1" si="1028"/>
        <v>-1685</v>
      </c>
    </row>
    <row r="9355" spans="1:14" x14ac:dyDescent="0.25">
      <c r="A9355">
        <f ca="1"/>
        <v>7</v>
      </c>
      <c r="B9355">
        <f ca="1"/>
        <v>4</v>
      </c>
      <c r="C9355">
        <f ca="1"/>
        <v>3</v>
      </c>
      <c r="D9355">
        <f ca="1"/>
        <v>2</v>
      </c>
      <c r="E9355">
        <f ca="1"/>
        <v>3</v>
      </c>
      <c r="F9355">
        <f ca="1"/>
        <v>0</v>
      </c>
      <c r="G9355">
        <f t="shared" ca="1" si="1022"/>
        <v>1</v>
      </c>
      <c r="H9355">
        <f t="shared" ca="1" si="1023"/>
        <v>5</v>
      </c>
      <c r="I9355">
        <f t="shared" ca="1" si="1024"/>
        <v>4</v>
      </c>
      <c r="J9355">
        <f t="shared" ca="1" si="1025"/>
        <v>5</v>
      </c>
      <c r="K9355" cm="1">
        <f t="array" aca="1" ref="K9355" ca="1">IF(G9355&gt;7,
        IF(G9355&gt;H9355, 1, IF(G9355&lt;H9355, 0, 2)),
        IF(       H9355&gt;7,
                     IF(G9355&gt;H9355, 1, IF(G9355&lt;H9355, 0, 2)),
                     IF(         G9355&lt;6,
                                   IF(            _xlfn.XLOOKUP(C9355,'deck &amp; rules'!$D$22:$M$22,_xlfn.XLOOKUP(H9355,'deck &amp; rules'!$C$23:$C$30,'deck &amp; rules'!$D$23:$M$30))="draw",
                                                     IF(I9355&gt;J9355,1,IF(I9355&lt;J9355,0,2)),
                                                     IF(I9355&gt;H9355,1,IF(I9355&lt;H9355,0,2))),
                                   IF(H9355&lt;7,
                                        IF(G9355&gt;J9355,1,IF(G9355&lt;J9355,0,2)),
                                        IF(G9355&gt;H9355,1,IF(G9355&lt;H9355,0,2))
                                        )
                          )
              )
        )</f>
        <v>0</v>
      </c>
      <c r="L9355">
        <f t="shared" ca="1" si="1026"/>
        <v>-1026</v>
      </c>
      <c r="M9355">
        <f t="shared" ca="1" si="1027"/>
        <v>-894.89999999990459</v>
      </c>
      <c r="N9355">
        <f t="shared" ca="1" si="1028"/>
        <v>-1686</v>
      </c>
    </row>
    <row r="9356" spans="1:14" x14ac:dyDescent="0.25">
      <c r="A9356">
        <f ca="1"/>
        <v>4</v>
      </c>
      <c r="B9356">
        <f ca="1"/>
        <v>0</v>
      </c>
      <c r="C9356">
        <f ca="1"/>
        <v>6</v>
      </c>
      <c r="D9356">
        <f ca="1"/>
        <v>4</v>
      </c>
      <c r="E9356">
        <f ca="1"/>
        <v>0</v>
      </c>
      <c r="F9356">
        <f ca="1"/>
        <v>8</v>
      </c>
      <c r="G9356">
        <f t="shared" ca="1" si="1022"/>
        <v>4</v>
      </c>
      <c r="H9356">
        <f t="shared" ca="1" si="1023"/>
        <v>4</v>
      </c>
      <c r="I9356">
        <f t="shared" ca="1" si="1024"/>
        <v>0</v>
      </c>
      <c r="J9356">
        <f t="shared" ca="1" si="1025"/>
        <v>2</v>
      </c>
      <c r="K9356" cm="1">
        <f t="array" aca="1" ref="K9356" ca="1">IF(G9356&gt;7,
        IF(G9356&gt;H9356, 1, IF(G9356&lt;H9356, 0, 2)),
        IF(       H9356&gt;7,
                     IF(G9356&gt;H9356, 1, IF(G9356&lt;H9356, 0, 2)),
                     IF(         G9356&lt;6,
                                   IF(            _xlfn.XLOOKUP(C9356,'deck &amp; rules'!$D$22:$M$22,_xlfn.XLOOKUP(H9356,'deck &amp; rules'!$C$23:$C$30,'deck &amp; rules'!$D$23:$M$30))="draw",
                                                     IF(I9356&gt;J9356,1,IF(I9356&lt;J9356,0,2)),
                                                     IF(I9356&gt;H9356,1,IF(I9356&lt;H9356,0,2))),
                                   IF(H9356&lt;7,
                                        IF(G9356&gt;J9356,1,IF(G9356&lt;J9356,0,2)),
                                        IF(G9356&gt;H9356,1,IF(G9356&lt;H9356,0,2))
                                        )
                          )
              )
        )</f>
        <v>0</v>
      </c>
      <c r="L9356">
        <f t="shared" ca="1" si="1026"/>
        <v>-1027</v>
      </c>
      <c r="M9356">
        <f t="shared" ca="1" si="1027"/>
        <v>-893.94999999990455</v>
      </c>
      <c r="N9356">
        <f t="shared" ca="1" si="1028"/>
        <v>-1687</v>
      </c>
    </row>
    <row r="9357" spans="1:14" x14ac:dyDescent="0.25">
      <c r="A9357">
        <f ca="1"/>
        <v>7</v>
      </c>
      <c r="B9357">
        <f ca="1"/>
        <v>9</v>
      </c>
      <c r="C9357">
        <f ca="1"/>
        <v>0</v>
      </c>
      <c r="D9357">
        <f ca="1"/>
        <v>0</v>
      </c>
      <c r="E9357">
        <f ca="1"/>
        <v>0</v>
      </c>
      <c r="F9357">
        <f ca="1"/>
        <v>4</v>
      </c>
      <c r="G9357">
        <f t="shared" ca="1" si="1022"/>
        <v>6</v>
      </c>
      <c r="H9357">
        <f t="shared" ca="1" si="1023"/>
        <v>0</v>
      </c>
      <c r="I9357">
        <f t="shared" ca="1" si="1024"/>
        <v>6</v>
      </c>
      <c r="J9357">
        <f t="shared" ca="1" si="1025"/>
        <v>4</v>
      </c>
      <c r="K9357" cm="1">
        <f t="array" aca="1" ref="K9357" ca="1">IF(G9357&gt;7,
        IF(G9357&gt;H9357, 1, IF(G9357&lt;H9357, 0, 2)),
        IF(       H9357&gt;7,
                     IF(G9357&gt;H9357, 1, IF(G9357&lt;H9357, 0, 2)),
                     IF(         G9357&lt;6,
                                   IF(            _xlfn.XLOOKUP(C9357,'deck &amp; rules'!$D$22:$M$22,_xlfn.XLOOKUP(H9357,'deck &amp; rules'!$C$23:$C$30,'deck &amp; rules'!$D$23:$M$30))="draw",
                                                     IF(I9357&gt;J9357,1,IF(I9357&lt;J9357,0,2)),
                                                     IF(I9357&gt;H9357,1,IF(I9357&lt;H9357,0,2))),
                                   IF(H9357&lt;7,
                                        IF(G9357&gt;J9357,1,IF(G9357&lt;J9357,0,2)),
                                        IF(G9357&gt;H9357,1,IF(G9357&lt;H9357,0,2))
                                        )
                          )
              )
        )</f>
        <v>1</v>
      </c>
      <c r="L9357">
        <f t="shared" ca="1" si="1026"/>
        <v>-1026</v>
      </c>
      <c r="M9357">
        <f t="shared" ca="1" si="1027"/>
        <v>-894.94999999990455</v>
      </c>
      <c r="N9357">
        <f t="shared" ca="1" si="1028"/>
        <v>-1688</v>
      </c>
    </row>
    <row r="9358" spans="1:14" x14ac:dyDescent="0.25">
      <c r="A9358">
        <f ca="1"/>
        <v>3</v>
      </c>
      <c r="B9358">
        <f ca="1"/>
        <v>3</v>
      </c>
      <c r="C9358">
        <f ca="1"/>
        <v>0</v>
      </c>
      <c r="D9358">
        <f ca="1"/>
        <v>9</v>
      </c>
      <c r="E9358">
        <f ca="1"/>
        <v>8</v>
      </c>
      <c r="F9358">
        <f ca="1"/>
        <v>0</v>
      </c>
      <c r="G9358">
        <f t="shared" ca="1" si="1022"/>
        <v>6</v>
      </c>
      <c r="H9358">
        <f t="shared" ca="1" si="1023"/>
        <v>7</v>
      </c>
      <c r="I9358">
        <f t="shared" ca="1" si="1024"/>
        <v>6</v>
      </c>
      <c r="J9358">
        <f t="shared" ca="1" si="1025"/>
        <v>7</v>
      </c>
      <c r="K9358" cm="1">
        <f t="array" aca="1" ref="K9358" ca="1">IF(G9358&gt;7,
        IF(G9358&gt;H9358, 1, IF(G9358&lt;H9358, 0, 2)),
        IF(       H9358&gt;7,
                     IF(G9358&gt;H9358, 1, IF(G9358&lt;H9358, 0, 2)),
                     IF(         G9358&lt;6,
                                   IF(            _xlfn.XLOOKUP(C9358,'deck &amp; rules'!$D$22:$M$22,_xlfn.XLOOKUP(H9358,'deck &amp; rules'!$C$23:$C$30,'deck &amp; rules'!$D$23:$M$30))="draw",
                                                     IF(I9358&gt;J9358,1,IF(I9358&lt;J9358,0,2)),
                                                     IF(I9358&gt;H9358,1,IF(I9358&lt;H9358,0,2))),
                                   IF(H9358&lt;7,
                                        IF(G9358&gt;J9358,1,IF(G9358&lt;J9358,0,2)),
                                        IF(G9358&gt;H9358,1,IF(G9358&lt;H9358,0,2))
                                        )
                          )
              )
        )</f>
        <v>0</v>
      </c>
      <c r="L9358">
        <f t="shared" ca="1" si="1026"/>
        <v>-1027</v>
      </c>
      <c r="M9358">
        <f t="shared" ca="1" si="1027"/>
        <v>-893.9999999999045</v>
      </c>
      <c r="N9358">
        <f t="shared" ca="1" si="1028"/>
        <v>-1689</v>
      </c>
    </row>
    <row r="9359" spans="1:14" x14ac:dyDescent="0.25">
      <c r="A9359">
        <f ca="1"/>
        <v>0</v>
      </c>
      <c r="B9359">
        <f ca="1"/>
        <v>0</v>
      </c>
      <c r="C9359">
        <f ca="1"/>
        <v>0</v>
      </c>
      <c r="D9359">
        <f ca="1"/>
        <v>6</v>
      </c>
      <c r="E9359">
        <f ca="1"/>
        <v>4</v>
      </c>
      <c r="F9359">
        <f ca="1"/>
        <v>4</v>
      </c>
      <c r="G9359">
        <f t="shared" ca="1" si="1022"/>
        <v>0</v>
      </c>
      <c r="H9359">
        <f t="shared" ca="1" si="1023"/>
        <v>0</v>
      </c>
      <c r="I9359">
        <f t="shared" ca="1" si="1024"/>
        <v>0</v>
      </c>
      <c r="J9359">
        <f t="shared" ca="1" si="1025"/>
        <v>4</v>
      </c>
      <c r="K9359" cm="1">
        <f t="array" aca="1" ref="K9359" ca="1">IF(G9359&gt;7,
        IF(G9359&gt;H9359, 1, IF(G9359&lt;H9359, 0, 2)),
        IF(       H9359&gt;7,
                     IF(G9359&gt;H9359, 1, IF(G9359&lt;H9359, 0, 2)),
                     IF(         G9359&lt;6,
                                   IF(            _xlfn.XLOOKUP(C9359,'deck &amp; rules'!$D$22:$M$22,_xlfn.XLOOKUP(H9359,'deck &amp; rules'!$C$23:$C$30,'deck &amp; rules'!$D$23:$M$30))="draw",
                                                     IF(I9359&gt;J9359,1,IF(I9359&lt;J9359,0,2)),
                                                     IF(I9359&gt;H9359,1,IF(I9359&lt;H9359,0,2))),
                                   IF(H9359&lt;7,
                                        IF(G9359&gt;J9359,1,IF(G9359&lt;J9359,0,2)),
                                        IF(G9359&gt;H9359,1,IF(G9359&lt;H9359,0,2))
                                        )
                          )
              )
        )</f>
        <v>0</v>
      </c>
      <c r="L9359">
        <f t="shared" ca="1" si="1026"/>
        <v>-1028</v>
      </c>
      <c r="M9359">
        <f t="shared" ca="1" si="1027"/>
        <v>-893.04999999990446</v>
      </c>
      <c r="N9359">
        <f t="shared" ca="1" si="1028"/>
        <v>-1690</v>
      </c>
    </row>
    <row r="9360" spans="1:14" x14ac:dyDescent="0.25">
      <c r="A9360">
        <f ca="1"/>
        <v>0</v>
      </c>
      <c r="B9360">
        <f ca="1"/>
        <v>2</v>
      </c>
      <c r="C9360">
        <f ca="1"/>
        <v>0</v>
      </c>
      <c r="D9360">
        <f ca="1"/>
        <v>1</v>
      </c>
      <c r="E9360">
        <f ca="1"/>
        <v>3</v>
      </c>
      <c r="F9360">
        <f ca="1"/>
        <v>0</v>
      </c>
      <c r="G9360">
        <f t="shared" ca="1" si="1022"/>
        <v>2</v>
      </c>
      <c r="H9360">
        <f t="shared" ca="1" si="1023"/>
        <v>4</v>
      </c>
      <c r="I9360">
        <f t="shared" ca="1" si="1024"/>
        <v>2</v>
      </c>
      <c r="J9360">
        <f t="shared" ca="1" si="1025"/>
        <v>4</v>
      </c>
      <c r="K9360" cm="1">
        <f t="array" aca="1" ref="K9360" ca="1">IF(G9360&gt;7,
        IF(G9360&gt;H9360, 1, IF(G9360&lt;H9360, 0, 2)),
        IF(       H9360&gt;7,
                     IF(G9360&gt;H9360, 1, IF(G9360&lt;H9360, 0, 2)),
                     IF(         G9360&lt;6,
                                   IF(            _xlfn.XLOOKUP(C9360,'deck &amp; rules'!$D$22:$M$22,_xlfn.XLOOKUP(H9360,'deck &amp; rules'!$C$23:$C$30,'deck &amp; rules'!$D$23:$M$30))="draw",
                                                     IF(I9360&gt;J9360,1,IF(I9360&lt;J9360,0,2)),
                                                     IF(I9360&gt;H9360,1,IF(I9360&lt;H9360,0,2))),
                                   IF(H9360&lt;7,
                                        IF(G9360&gt;J9360,1,IF(G9360&lt;J9360,0,2)),
                                        IF(G9360&gt;H9360,1,IF(G9360&lt;H9360,0,2))
                                        )
                          )
              )
        )</f>
        <v>0</v>
      </c>
      <c r="L9360">
        <f t="shared" ca="1" si="1026"/>
        <v>-1029</v>
      </c>
      <c r="M9360">
        <f t="shared" ca="1" si="1027"/>
        <v>-892.09999999990441</v>
      </c>
      <c r="N9360">
        <f t="shared" ca="1" si="1028"/>
        <v>-1691</v>
      </c>
    </row>
    <row r="9361" spans="1:14" x14ac:dyDescent="0.25">
      <c r="A9361">
        <f ca="1"/>
        <v>6</v>
      </c>
      <c r="B9361">
        <f ca="1"/>
        <v>6</v>
      </c>
      <c r="C9361">
        <f ca="1"/>
        <v>5</v>
      </c>
      <c r="D9361">
        <f ca="1"/>
        <v>1</v>
      </c>
      <c r="E9361">
        <f ca="1"/>
        <v>7</v>
      </c>
      <c r="F9361">
        <f ca="1"/>
        <v>0</v>
      </c>
      <c r="G9361">
        <f t="shared" ca="1" si="1022"/>
        <v>2</v>
      </c>
      <c r="H9361">
        <f t="shared" ca="1" si="1023"/>
        <v>8</v>
      </c>
      <c r="I9361">
        <f t="shared" ca="1" si="1024"/>
        <v>7</v>
      </c>
      <c r="J9361">
        <f t="shared" ca="1" si="1025"/>
        <v>8</v>
      </c>
      <c r="K9361" cm="1">
        <f t="array" aca="1" ref="K9361" ca="1">IF(G9361&gt;7,
        IF(G9361&gt;H9361, 1, IF(G9361&lt;H9361, 0, 2)),
        IF(       H9361&gt;7,
                     IF(G9361&gt;H9361, 1, IF(G9361&lt;H9361, 0, 2)),
                     IF(         G9361&lt;6,
                                   IF(            _xlfn.XLOOKUP(C9361,'deck &amp; rules'!$D$22:$M$22,_xlfn.XLOOKUP(H9361,'deck &amp; rules'!$C$23:$C$30,'deck &amp; rules'!$D$23:$M$30))="draw",
                                                     IF(I9361&gt;J9361,1,IF(I9361&lt;J9361,0,2)),
                                                     IF(I9361&gt;H9361,1,IF(I9361&lt;H9361,0,2))),
                                   IF(H9361&lt;7,
                                        IF(G9361&gt;J9361,1,IF(G9361&lt;J9361,0,2)),
                                        IF(G9361&gt;H9361,1,IF(G9361&lt;H9361,0,2))
                                        )
                          )
              )
        )</f>
        <v>0</v>
      </c>
      <c r="L9361">
        <f t="shared" ca="1" si="1026"/>
        <v>-1030</v>
      </c>
      <c r="M9361">
        <f t="shared" ca="1" si="1027"/>
        <v>-891.14999999990437</v>
      </c>
      <c r="N9361">
        <f t="shared" ca="1" si="1028"/>
        <v>-1692</v>
      </c>
    </row>
    <row r="9362" spans="1:14" x14ac:dyDescent="0.25">
      <c r="A9362">
        <f ca="1"/>
        <v>7</v>
      </c>
      <c r="B9362">
        <f ca="1"/>
        <v>9</v>
      </c>
      <c r="C9362">
        <f ca="1"/>
        <v>0</v>
      </c>
      <c r="D9362">
        <f ca="1"/>
        <v>0</v>
      </c>
      <c r="E9362">
        <f ca="1"/>
        <v>0</v>
      </c>
      <c r="F9362">
        <f ca="1"/>
        <v>3</v>
      </c>
      <c r="G9362">
        <f t="shared" ca="1" si="1022"/>
        <v>6</v>
      </c>
      <c r="H9362">
        <f t="shared" ca="1" si="1023"/>
        <v>0</v>
      </c>
      <c r="I9362">
        <f t="shared" ca="1" si="1024"/>
        <v>6</v>
      </c>
      <c r="J9362">
        <f t="shared" ca="1" si="1025"/>
        <v>3</v>
      </c>
      <c r="K9362" cm="1">
        <f t="array" aca="1" ref="K9362" ca="1">IF(G9362&gt;7,
        IF(G9362&gt;H9362, 1, IF(G9362&lt;H9362, 0, 2)),
        IF(       H9362&gt;7,
                     IF(G9362&gt;H9362, 1, IF(G9362&lt;H9362, 0, 2)),
                     IF(         G9362&lt;6,
                                   IF(            _xlfn.XLOOKUP(C9362,'deck &amp; rules'!$D$22:$M$22,_xlfn.XLOOKUP(H9362,'deck &amp; rules'!$C$23:$C$30,'deck &amp; rules'!$D$23:$M$30))="draw",
                                                     IF(I9362&gt;J9362,1,IF(I9362&lt;J9362,0,2)),
                                                     IF(I9362&gt;H9362,1,IF(I9362&lt;H9362,0,2))),
                                   IF(H9362&lt;7,
                                        IF(G9362&gt;J9362,1,IF(G9362&lt;J9362,0,2)),
                                        IF(G9362&gt;H9362,1,IF(G9362&lt;H9362,0,2))
                                        )
                          )
              )
        )</f>
        <v>1</v>
      </c>
      <c r="L9362">
        <f t="shared" ca="1" si="1026"/>
        <v>-1029</v>
      </c>
      <c r="M9362">
        <f t="shared" ca="1" si="1027"/>
        <v>-892.14999999990437</v>
      </c>
      <c r="N9362">
        <f t="shared" ca="1" si="1028"/>
        <v>-1693</v>
      </c>
    </row>
    <row r="9363" spans="1:14" x14ac:dyDescent="0.25">
      <c r="A9363">
        <f ca="1"/>
        <v>2</v>
      </c>
      <c r="B9363">
        <f ca="1"/>
        <v>3</v>
      </c>
      <c r="C9363">
        <f ca="1"/>
        <v>0</v>
      </c>
      <c r="D9363">
        <f ca="1"/>
        <v>9</v>
      </c>
      <c r="E9363">
        <f ca="1"/>
        <v>7</v>
      </c>
      <c r="F9363">
        <f ca="1"/>
        <v>3</v>
      </c>
      <c r="G9363">
        <f t="shared" ca="1" si="1022"/>
        <v>5</v>
      </c>
      <c r="H9363">
        <f t="shared" ca="1" si="1023"/>
        <v>6</v>
      </c>
      <c r="I9363">
        <f t="shared" ca="1" si="1024"/>
        <v>5</v>
      </c>
      <c r="J9363">
        <f t="shared" ca="1" si="1025"/>
        <v>9</v>
      </c>
      <c r="K9363" cm="1">
        <f t="array" aca="1" ref="K9363" ca="1">IF(G9363&gt;7,
        IF(G9363&gt;H9363, 1, IF(G9363&lt;H9363, 0, 2)),
        IF(       H9363&gt;7,
                     IF(G9363&gt;H9363, 1, IF(G9363&lt;H9363, 0, 2)),
                     IF(         G9363&lt;6,
                                   IF(            _xlfn.XLOOKUP(C9363,'deck &amp; rules'!$D$22:$M$22,_xlfn.XLOOKUP(H9363,'deck &amp; rules'!$C$23:$C$30,'deck &amp; rules'!$D$23:$M$30))="draw",
                                                     IF(I9363&gt;J9363,1,IF(I9363&lt;J9363,0,2)),
                                                     IF(I9363&gt;H9363,1,IF(I9363&lt;H9363,0,2))),
                                   IF(H9363&lt;7,
                                        IF(G9363&gt;J9363,1,IF(G9363&lt;J9363,0,2)),
                                        IF(G9363&gt;H9363,1,IF(G9363&lt;H9363,0,2))
                                        )
                          )
              )
        )</f>
        <v>0</v>
      </c>
      <c r="L9363">
        <f t="shared" ca="1" si="1026"/>
        <v>-1030</v>
      </c>
      <c r="M9363">
        <f t="shared" ca="1" si="1027"/>
        <v>-891.19999999990432</v>
      </c>
      <c r="N9363">
        <f t="shared" ca="1" si="1028"/>
        <v>-1694</v>
      </c>
    </row>
    <row r="9364" spans="1:14" x14ac:dyDescent="0.25">
      <c r="A9364">
        <f ca="1"/>
        <v>0</v>
      </c>
      <c r="B9364">
        <f ca="1"/>
        <v>0</v>
      </c>
      <c r="C9364">
        <f ca="1"/>
        <v>0</v>
      </c>
      <c r="D9364">
        <f ca="1"/>
        <v>6</v>
      </c>
      <c r="E9364">
        <f ca="1"/>
        <v>4</v>
      </c>
      <c r="F9364">
        <f ca="1"/>
        <v>9</v>
      </c>
      <c r="G9364">
        <f t="shared" ca="1" si="1022"/>
        <v>0</v>
      </c>
      <c r="H9364">
        <f t="shared" ca="1" si="1023"/>
        <v>0</v>
      </c>
      <c r="I9364">
        <f t="shared" ca="1" si="1024"/>
        <v>0</v>
      </c>
      <c r="J9364">
        <f t="shared" ca="1" si="1025"/>
        <v>9</v>
      </c>
      <c r="K9364" cm="1">
        <f t="array" aca="1" ref="K9364" ca="1">IF(G9364&gt;7,
        IF(G9364&gt;H9364, 1, IF(G9364&lt;H9364, 0, 2)),
        IF(       H9364&gt;7,
                     IF(G9364&gt;H9364, 1, IF(G9364&lt;H9364, 0, 2)),
                     IF(         G9364&lt;6,
                                   IF(            _xlfn.XLOOKUP(C9364,'deck &amp; rules'!$D$22:$M$22,_xlfn.XLOOKUP(H9364,'deck &amp; rules'!$C$23:$C$30,'deck &amp; rules'!$D$23:$M$30))="draw",
                                                     IF(I9364&gt;J9364,1,IF(I9364&lt;J9364,0,2)),
                                                     IF(I9364&gt;H9364,1,IF(I9364&lt;H9364,0,2))),
                                   IF(H9364&lt;7,
                                        IF(G9364&gt;J9364,1,IF(G9364&lt;J9364,0,2)),
                                        IF(G9364&gt;H9364,1,IF(G9364&lt;H9364,0,2))
                                        )
                          )
              )
        )</f>
        <v>0</v>
      </c>
      <c r="L9364">
        <f t="shared" ca="1" si="1026"/>
        <v>-1031</v>
      </c>
      <c r="M9364">
        <f t="shared" ca="1" si="1027"/>
        <v>-890.24999999990428</v>
      </c>
      <c r="N9364">
        <f t="shared" ca="1" si="1028"/>
        <v>-1695</v>
      </c>
    </row>
    <row r="9365" spans="1:14" x14ac:dyDescent="0.25">
      <c r="A9365">
        <f ca="1"/>
        <v>3</v>
      </c>
      <c r="B9365">
        <f ca="1"/>
        <v>8</v>
      </c>
      <c r="C9365">
        <f ca="1"/>
        <v>3</v>
      </c>
      <c r="D9365">
        <f ca="1"/>
        <v>0</v>
      </c>
      <c r="E9365">
        <f ca="1"/>
        <v>0</v>
      </c>
      <c r="F9365">
        <f ca="1"/>
        <v>0</v>
      </c>
      <c r="G9365">
        <f t="shared" ca="1" si="1022"/>
        <v>1</v>
      </c>
      <c r="H9365">
        <f t="shared" ca="1" si="1023"/>
        <v>0</v>
      </c>
      <c r="I9365">
        <f t="shared" ca="1" si="1024"/>
        <v>4</v>
      </c>
      <c r="J9365">
        <f t="shared" ca="1" si="1025"/>
        <v>0</v>
      </c>
      <c r="K9365" cm="1">
        <f t="array" aca="1" ref="K9365" ca="1">IF(G9365&gt;7,
        IF(G9365&gt;H9365, 1, IF(G9365&lt;H9365, 0, 2)),
        IF(       H9365&gt;7,
                     IF(G9365&gt;H9365, 1, IF(G9365&lt;H9365, 0, 2)),
                     IF(         G9365&lt;6,
                                   IF(            _xlfn.XLOOKUP(C9365,'deck &amp; rules'!$D$22:$M$22,_xlfn.XLOOKUP(H9365,'deck &amp; rules'!$C$23:$C$30,'deck &amp; rules'!$D$23:$M$30))="draw",
                                                     IF(I9365&gt;J9365,1,IF(I9365&lt;J9365,0,2)),
                                                     IF(I9365&gt;H9365,1,IF(I9365&lt;H9365,0,2))),
                                   IF(H9365&lt;7,
                                        IF(G9365&gt;J9365,1,IF(G9365&lt;J9365,0,2)),
                                        IF(G9365&gt;H9365,1,IF(G9365&lt;H9365,0,2))
                                        )
                          )
              )
        )</f>
        <v>1</v>
      </c>
      <c r="L9365">
        <f t="shared" ca="1" si="1026"/>
        <v>-1030</v>
      </c>
      <c r="M9365">
        <f t="shared" ca="1" si="1027"/>
        <v>-891.24999999990428</v>
      </c>
      <c r="N9365">
        <f t="shared" ca="1" si="1028"/>
        <v>-1696</v>
      </c>
    </row>
    <row r="9366" spans="1:14" x14ac:dyDescent="0.25">
      <c r="A9366">
        <f ca="1"/>
        <v>1</v>
      </c>
      <c r="B9366">
        <f ca="1"/>
        <v>1</v>
      </c>
      <c r="C9366">
        <f ca="1"/>
        <v>2</v>
      </c>
      <c r="D9366">
        <f ca="1"/>
        <v>4</v>
      </c>
      <c r="E9366">
        <f ca="1"/>
        <v>0</v>
      </c>
      <c r="F9366">
        <f ca="1"/>
        <v>8</v>
      </c>
      <c r="G9366">
        <f t="shared" ca="1" si="1022"/>
        <v>2</v>
      </c>
      <c r="H9366">
        <f t="shared" ca="1" si="1023"/>
        <v>4</v>
      </c>
      <c r="I9366">
        <f t="shared" ca="1" si="1024"/>
        <v>4</v>
      </c>
      <c r="J9366">
        <f t="shared" ca="1" si="1025"/>
        <v>2</v>
      </c>
      <c r="K9366" cm="1">
        <f t="array" aca="1" ref="K9366" ca="1">IF(G9366&gt;7,
        IF(G9366&gt;H9366, 1, IF(G9366&lt;H9366, 0, 2)),
        IF(       H9366&gt;7,
                     IF(G9366&gt;H9366, 1, IF(G9366&lt;H9366, 0, 2)),
                     IF(         G9366&lt;6,
                                   IF(            _xlfn.XLOOKUP(C9366,'deck &amp; rules'!$D$22:$M$22,_xlfn.XLOOKUP(H9366,'deck &amp; rules'!$C$23:$C$30,'deck &amp; rules'!$D$23:$M$30))="draw",
                                                     IF(I9366&gt;J9366,1,IF(I9366&lt;J9366,0,2)),
                                                     IF(I9366&gt;H9366,1,IF(I9366&lt;H9366,0,2))),
                                   IF(H9366&lt;7,
                                        IF(G9366&gt;J9366,1,IF(G9366&lt;J9366,0,2)),
                                        IF(G9366&gt;H9366,1,IF(G9366&lt;H9366,0,2))
                                        )
                          )
              )
        )</f>
        <v>1</v>
      </c>
      <c r="L9366">
        <f t="shared" ca="1" si="1026"/>
        <v>-1029</v>
      </c>
      <c r="M9366">
        <f t="shared" ca="1" si="1027"/>
        <v>-892.24999999990428</v>
      </c>
      <c r="N9366">
        <f t="shared" ca="1" si="1028"/>
        <v>-1697</v>
      </c>
    </row>
    <row r="9367" spans="1:14" x14ac:dyDescent="0.25">
      <c r="A9367">
        <f ca="1"/>
        <v>5</v>
      </c>
      <c r="B9367">
        <f ca="1"/>
        <v>3</v>
      </c>
      <c r="C9367">
        <f ca="1"/>
        <v>6</v>
      </c>
      <c r="D9367">
        <f ca="1"/>
        <v>0</v>
      </c>
      <c r="E9367">
        <f ca="1"/>
        <v>0</v>
      </c>
      <c r="F9367">
        <f ca="1"/>
        <v>4</v>
      </c>
      <c r="G9367">
        <f t="shared" ca="1" si="1022"/>
        <v>8</v>
      </c>
      <c r="H9367">
        <f t="shared" ca="1" si="1023"/>
        <v>0</v>
      </c>
      <c r="I9367">
        <f t="shared" ca="1" si="1024"/>
        <v>4</v>
      </c>
      <c r="J9367">
        <f t="shared" ca="1" si="1025"/>
        <v>4</v>
      </c>
      <c r="K9367" cm="1">
        <f t="array" aca="1" ref="K9367" ca="1">IF(G9367&gt;7,
        IF(G9367&gt;H9367, 1, IF(G9367&lt;H9367, 0, 2)),
        IF(       H9367&gt;7,
                     IF(G9367&gt;H9367, 1, IF(G9367&lt;H9367, 0, 2)),
                     IF(         G9367&lt;6,
                                   IF(            _xlfn.XLOOKUP(C9367,'deck &amp; rules'!$D$22:$M$22,_xlfn.XLOOKUP(H9367,'deck &amp; rules'!$C$23:$C$30,'deck &amp; rules'!$D$23:$M$30))="draw",
                                                     IF(I9367&gt;J9367,1,IF(I9367&lt;J9367,0,2)),
                                                     IF(I9367&gt;H9367,1,IF(I9367&lt;H9367,0,2))),
                                   IF(H9367&lt;7,
                                        IF(G9367&gt;J9367,1,IF(G9367&lt;J9367,0,2)),
                                        IF(G9367&gt;H9367,1,IF(G9367&lt;H9367,0,2))
                                        )
                          )
              )
        )</f>
        <v>1</v>
      </c>
      <c r="L9367">
        <f t="shared" ca="1" si="1026"/>
        <v>-1028</v>
      </c>
      <c r="M9367">
        <f t="shared" ca="1" si="1027"/>
        <v>-893.24999999990428</v>
      </c>
      <c r="N9367">
        <f t="shared" ca="1" si="1028"/>
        <v>-1698</v>
      </c>
    </row>
    <row r="9368" spans="1:14" x14ac:dyDescent="0.25">
      <c r="A9368">
        <f ca="1"/>
        <v>4</v>
      </c>
      <c r="B9368">
        <f ca="1"/>
        <v>0</v>
      </c>
      <c r="C9368">
        <f ca="1"/>
        <v>4</v>
      </c>
      <c r="D9368">
        <f ca="1"/>
        <v>4</v>
      </c>
      <c r="E9368">
        <f ca="1"/>
        <v>1</v>
      </c>
      <c r="F9368">
        <f ca="1"/>
        <v>2</v>
      </c>
      <c r="G9368">
        <f t="shared" ca="1" si="1022"/>
        <v>4</v>
      </c>
      <c r="H9368">
        <f t="shared" ca="1" si="1023"/>
        <v>5</v>
      </c>
      <c r="I9368">
        <f t="shared" ca="1" si="1024"/>
        <v>8</v>
      </c>
      <c r="J9368">
        <f t="shared" ca="1" si="1025"/>
        <v>7</v>
      </c>
      <c r="K9368" cm="1">
        <f t="array" aca="1" ref="K9368" ca="1">IF(G9368&gt;7,
        IF(G9368&gt;H9368, 1, IF(G9368&lt;H9368, 0, 2)),
        IF(       H9368&gt;7,
                     IF(G9368&gt;H9368, 1, IF(G9368&lt;H9368, 0, 2)),
                     IF(         G9368&lt;6,
                                   IF(            _xlfn.XLOOKUP(C9368,'deck &amp; rules'!$D$22:$M$22,_xlfn.XLOOKUP(H9368,'deck &amp; rules'!$C$23:$C$30,'deck &amp; rules'!$D$23:$M$30))="draw",
                                                     IF(I9368&gt;J9368,1,IF(I9368&lt;J9368,0,2)),
                                                     IF(I9368&gt;H9368,1,IF(I9368&lt;H9368,0,2))),
                                   IF(H9368&lt;7,
                                        IF(G9368&gt;J9368,1,IF(G9368&lt;J9368,0,2)),
                                        IF(G9368&gt;H9368,1,IF(G9368&lt;H9368,0,2))
                                        )
                          )
              )
        )</f>
        <v>1</v>
      </c>
      <c r="L9368">
        <f t="shared" ca="1" si="1026"/>
        <v>-1027</v>
      </c>
      <c r="M9368">
        <f t="shared" ca="1" si="1027"/>
        <v>-894.24999999990428</v>
      </c>
      <c r="N9368">
        <f t="shared" ca="1" si="1028"/>
        <v>-1699</v>
      </c>
    </row>
    <row r="9369" spans="1:14" x14ac:dyDescent="0.25">
      <c r="A9369">
        <f ca="1"/>
        <v>9</v>
      </c>
      <c r="B9369">
        <f ca="1"/>
        <v>5</v>
      </c>
      <c r="C9369">
        <f ca="1"/>
        <v>2</v>
      </c>
      <c r="D9369">
        <f ca="1"/>
        <v>4</v>
      </c>
      <c r="E9369">
        <f ca="1"/>
        <v>9</v>
      </c>
      <c r="F9369">
        <f ca="1"/>
        <v>2</v>
      </c>
      <c r="G9369">
        <f t="shared" ca="1" si="1022"/>
        <v>4</v>
      </c>
      <c r="H9369">
        <f t="shared" ca="1" si="1023"/>
        <v>3</v>
      </c>
      <c r="I9369">
        <f t="shared" ca="1" si="1024"/>
        <v>6</v>
      </c>
      <c r="J9369">
        <f t="shared" ca="1" si="1025"/>
        <v>5</v>
      </c>
      <c r="K9369" cm="1">
        <f t="array" aca="1" ref="K9369" ca="1">IF(G9369&gt;7,
        IF(G9369&gt;H9369, 1, IF(G9369&lt;H9369, 0, 2)),
        IF(       H9369&gt;7,
                     IF(G9369&gt;H9369, 1, IF(G9369&lt;H9369, 0, 2)),
                     IF(         G9369&lt;6,
                                   IF(            _xlfn.XLOOKUP(C9369,'deck &amp; rules'!$D$22:$M$22,_xlfn.XLOOKUP(H9369,'deck &amp; rules'!$C$23:$C$30,'deck &amp; rules'!$D$23:$M$30))="draw",
                                                     IF(I9369&gt;J9369,1,IF(I9369&lt;J9369,0,2)),
                                                     IF(I9369&gt;H9369,1,IF(I9369&lt;H9369,0,2))),
                                   IF(H9369&lt;7,
                                        IF(G9369&gt;J9369,1,IF(G9369&lt;J9369,0,2)),
                                        IF(G9369&gt;H9369,1,IF(G9369&lt;H9369,0,2))
                                        )
                          )
              )
        )</f>
        <v>1</v>
      </c>
      <c r="L9369">
        <f t="shared" ca="1" si="1026"/>
        <v>-1026</v>
      </c>
      <c r="M9369">
        <f t="shared" ca="1" si="1027"/>
        <v>-895.24999999990428</v>
      </c>
      <c r="N9369">
        <f t="shared" ca="1" si="1028"/>
        <v>-1700</v>
      </c>
    </row>
    <row r="9370" spans="1:14" x14ac:dyDescent="0.25">
      <c r="A9370">
        <f ca="1"/>
        <v>0</v>
      </c>
      <c r="B9370">
        <f ca="1"/>
        <v>0</v>
      </c>
      <c r="C9370">
        <f ca="1"/>
        <v>5</v>
      </c>
      <c r="D9370">
        <f ca="1"/>
        <v>9</v>
      </c>
      <c r="E9370">
        <f ca="1"/>
        <v>0</v>
      </c>
      <c r="F9370">
        <f ca="1"/>
        <v>1</v>
      </c>
      <c r="G9370">
        <f t="shared" ca="1" si="1022"/>
        <v>0</v>
      </c>
      <c r="H9370">
        <f t="shared" ca="1" si="1023"/>
        <v>9</v>
      </c>
      <c r="I9370">
        <f t="shared" ca="1" si="1024"/>
        <v>5</v>
      </c>
      <c r="J9370">
        <f t="shared" ca="1" si="1025"/>
        <v>0</v>
      </c>
      <c r="K9370" cm="1">
        <f t="array" aca="1" ref="K9370" ca="1">IF(G9370&gt;7,
        IF(G9370&gt;H9370, 1, IF(G9370&lt;H9370, 0, 2)),
        IF(       H9370&gt;7,
                     IF(G9370&gt;H9370, 1, IF(G9370&lt;H9370, 0, 2)),
                     IF(         G9370&lt;6,
                                   IF(            _xlfn.XLOOKUP(C9370,'deck &amp; rules'!$D$22:$M$22,_xlfn.XLOOKUP(H9370,'deck &amp; rules'!$C$23:$C$30,'deck &amp; rules'!$D$23:$M$30))="draw",
                                                     IF(I9370&gt;J9370,1,IF(I9370&lt;J9370,0,2)),
                                                     IF(I9370&gt;H9370,1,IF(I9370&lt;H9370,0,2))),
                                   IF(H9370&lt;7,
                                        IF(G9370&gt;J9370,1,IF(G9370&lt;J9370,0,2)),
                                        IF(G9370&gt;H9370,1,IF(G9370&lt;H9370,0,2))
                                        )
                          )
              )
        )</f>
        <v>0</v>
      </c>
      <c r="L9370">
        <f t="shared" ca="1" si="1026"/>
        <v>-1027</v>
      </c>
      <c r="M9370">
        <f t="shared" ca="1" si="1027"/>
        <v>-894.29999999990423</v>
      </c>
      <c r="N9370">
        <f t="shared" ca="1" si="1028"/>
        <v>-1701</v>
      </c>
    </row>
    <row r="9371" spans="1:14" x14ac:dyDescent="0.25">
      <c r="A9371">
        <f ca="1"/>
        <v>3</v>
      </c>
      <c r="B9371">
        <f ca="1"/>
        <v>0</v>
      </c>
      <c r="C9371">
        <f ca="1"/>
        <v>0</v>
      </c>
      <c r="D9371">
        <f ca="1"/>
        <v>7</v>
      </c>
      <c r="E9371">
        <f ca="1"/>
        <v>8</v>
      </c>
      <c r="F9371">
        <f ca="1"/>
        <v>7</v>
      </c>
      <c r="G9371">
        <f t="shared" ca="1" si="1022"/>
        <v>3</v>
      </c>
      <c r="H9371">
        <f t="shared" ca="1" si="1023"/>
        <v>5</v>
      </c>
      <c r="I9371">
        <f t="shared" ca="1" si="1024"/>
        <v>3</v>
      </c>
      <c r="J9371">
        <f t="shared" ca="1" si="1025"/>
        <v>2</v>
      </c>
      <c r="K9371" cm="1">
        <f t="array" aca="1" ref="K9371" ca="1">IF(G9371&gt;7,
        IF(G9371&gt;H9371, 1, IF(G9371&lt;H9371, 0, 2)),
        IF(       H9371&gt;7,
                     IF(G9371&gt;H9371, 1, IF(G9371&lt;H9371, 0, 2)),
                     IF(         G9371&lt;6,
                                   IF(            _xlfn.XLOOKUP(C9371,'deck &amp; rules'!$D$22:$M$22,_xlfn.XLOOKUP(H9371,'deck &amp; rules'!$C$23:$C$30,'deck &amp; rules'!$D$23:$M$30))="draw",
                                                     IF(I9371&gt;J9371,1,IF(I9371&lt;J9371,0,2)),
                                                     IF(I9371&gt;H9371,1,IF(I9371&lt;H9371,0,2))),
                                   IF(H9371&lt;7,
                                        IF(G9371&gt;J9371,1,IF(G9371&lt;J9371,0,2)),
                                        IF(G9371&gt;H9371,1,IF(G9371&lt;H9371,0,2))
                                        )
                          )
              )
        )</f>
        <v>0</v>
      </c>
      <c r="L9371">
        <f t="shared" ca="1" si="1026"/>
        <v>-1028</v>
      </c>
      <c r="M9371">
        <f t="shared" ca="1" si="1027"/>
        <v>-893.34999999990418</v>
      </c>
      <c r="N9371">
        <f t="shared" ca="1" si="1028"/>
        <v>-1702</v>
      </c>
    </row>
    <row r="9372" spans="1:14" x14ac:dyDescent="0.25">
      <c r="A9372">
        <f ca="1"/>
        <v>0</v>
      </c>
      <c r="B9372">
        <f ca="1"/>
        <v>8</v>
      </c>
      <c r="C9372">
        <f ca="1"/>
        <v>3</v>
      </c>
      <c r="D9372">
        <f ca="1"/>
        <v>6</v>
      </c>
      <c r="E9372">
        <f ca="1"/>
        <v>0</v>
      </c>
      <c r="F9372">
        <f ca="1"/>
        <v>0</v>
      </c>
      <c r="G9372">
        <f t="shared" ca="1" si="1022"/>
        <v>8</v>
      </c>
      <c r="H9372">
        <f t="shared" ca="1" si="1023"/>
        <v>6</v>
      </c>
      <c r="I9372">
        <f t="shared" ca="1" si="1024"/>
        <v>1</v>
      </c>
      <c r="J9372">
        <f t="shared" ca="1" si="1025"/>
        <v>6</v>
      </c>
      <c r="K9372" cm="1">
        <f t="array" aca="1" ref="K9372" ca="1">IF(G9372&gt;7,
        IF(G9372&gt;H9372, 1, IF(G9372&lt;H9372, 0, 2)),
        IF(       H9372&gt;7,
                     IF(G9372&gt;H9372, 1, IF(G9372&lt;H9372, 0, 2)),
                     IF(         G9372&lt;6,
                                   IF(            _xlfn.XLOOKUP(C9372,'deck &amp; rules'!$D$22:$M$22,_xlfn.XLOOKUP(H9372,'deck &amp; rules'!$C$23:$C$30,'deck &amp; rules'!$D$23:$M$30))="draw",
                                                     IF(I9372&gt;J9372,1,IF(I9372&lt;J9372,0,2)),
                                                     IF(I9372&gt;H9372,1,IF(I9372&lt;H9372,0,2))),
                                   IF(H9372&lt;7,
                                        IF(G9372&gt;J9372,1,IF(G9372&lt;J9372,0,2)),
                                        IF(G9372&gt;H9372,1,IF(G9372&lt;H9372,0,2))
                                        )
                          )
              )
        )</f>
        <v>1</v>
      </c>
      <c r="L9372">
        <f t="shared" ca="1" si="1026"/>
        <v>-1027</v>
      </c>
      <c r="M9372">
        <f t="shared" ca="1" si="1027"/>
        <v>-894.34999999990418</v>
      </c>
      <c r="N9372">
        <f t="shared" ca="1" si="1028"/>
        <v>-1703</v>
      </c>
    </row>
    <row r="9373" spans="1:14" x14ac:dyDescent="0.25">
      <c r="A9373">
        <f ca="1"/>
        <v>0</v>
      </c>
      <c r="B9373">
        <f ca="1"/>
        <v>0</v>
      </c>
      <c r="C9373">
        <f ca="1"/>
        <v>4</v>
      </c>
      <c r="D9373">
        <f ca="1"/>
        <v>0</v>
      </c>
      <c r="E9373">
        <f ca="1"/>
        <v>1</v>
      </c>
      <c r="F9373">
        <f ca="1"/>
        <v>3</v>
      </c>
      <c r="G9373">
        <f t="shared" ca="1" si="1022"/>
        <v>0</v>
      </c>
      <c r="H9373">
        <f t="shared" ca="1" si="1023"/>
        <v>1</v>
      </c>
      <c r="I9373">
        <f t="shared" ca="1" si="1024"/>
        <v>4</v>
      </c>
      <c r="J9373">
        <f t="shared" ca="1" si="1025"/>
        <v>4</v>
      </c>
      <c r="K9373" cm="1">
        <f t="array" aca="1" ref="K9373" ca="1">IF(G9373&gt;7,
        IF(G9373&gt;H9373, 1, IF(G9373&lt;H9373, 0, 2)),
        IF(       H9373&gt;7,
                     IF(G9373&gt;H9373, 1, IF(G9373&lt;H9373, 0, 2)),
                     IF(         G9373&lt;6,
                                   IF(            _xlfn.XLOOKUP(C9373,'deck &amp; rules'!$D$22:$M$22,_xlfn.XLOOKUP(H9373,'deck &amp; rules'!$C$23:$C$30,'deck &amp; rules'!$D$23:$M$30))="draw",
                                                     IF(I9373&gt;J9373,1,IF(I9373&lt;J9373,0,2)),
                                                     IF(I9373&gt;H9373,1,IF(I9373&lt;H9373,0,2))),
                                   IF(H9373&lt;7,
                                        IF(G9373&gt;J9373,1,IF(G9373&lt;J9373,0,2)),
                                        IF(G9373&gt;H9373,1,IF(G9373&lt;H9373,0,2))
                                        )
                          )
              )
        )</f>
        <v>2</v>
      </c>
      <c r="L9373">
        <f t="shared" ca="1" si="1026"/>
        <v>-1028</v>
      </c>
      <c r="M9373">
        <f t="shared" ca="1" si="1027"/>
        <v>-895.34999999990418</v>
      </c>
      <c r="N9373">
        <f t="shared" ca="1" si="1028"/>
        <v>-1695</v>
      </c>
    </row>
    <row r="9374" spans="1:14" x14ac:dyDescent="0.25">
      <c r="A9374">
        <f ca="1"/>
        <v>4</v>
      </c>
      <c r="B9374">
        <f ca="1"/>
        <v>0</v>
      </c>
      <c r="C9374">
        <f ca="1"/>
        <v>0</v>
      </c>
      <c r="D9374">
        <f ca="1"/>
        <v>0</v>
      </c>
      <c r="E9374">
        <f ca="1"/>
        <v>7</v>
      </c>
      <c r="F9374">
        <f ca="1"/>
        <v>0</v>
      </c>
      <c r="G9374">
        <f t="shared" ca="1" si="1022"/>
        <v>4</v>
      </c>
      <c r="H9374">
        <f t="shared" ca="1" si="1023"/>
        <v>7</v>
      </c>
      <c r="I9374">
        <f t="shared" ca="1" si="1024"/>
        <v>4</v>
      </c>
      <c r="J9374">
        <f t="shared" ca="1" si="1025"/>
        <v>7</v>
      </c>
      <c r="K9374" cm="1">
        <f t="array" aca="1" ref="K9374" ca="1">IF(G9374&gt;7,
        IF(G9374&gt;H9374, 1, IF(G9374&lt;H9374, 0, 2)),
        IF(       H9374&gt;7,
                     IF(G9374&gt;H9374, 1, IF(G9374&lt;H9374, 0, 2)),
                     IF(         G9374&lt;6,
                                   IF(            _xlfn.XLOOKUP(C9374,'deck &amp; rules'!$D$22:$M$22,_xlfn.XLOOKUP(H9374,'deck &amp; rules'!$C$23:$C$30,'deck &amp; rules'!$D$23:$M$30))="draw",
                                                     IF(I9374&gt;J9374,1,IF(I9374&lt;J9374,0,2)),
                                                     IF(I9374&gt;H9374,1,IF(I9374&lt;H9374,0,2))),
                                   IF(H9374&lt;7,
                                        IF(G9374&gt;J9374,1,IF(G9374&lt;J9374,0,2)),
                                        IF(G9374&gt;H9374,1,IF(G9374&lt;H9374,0,2))
                                        )
                          )
              )
        )</f>
        <v>0</v>
      </c>
      <c r="L9374">
        <f t="shared" ca="1" si="1026"/>
        <v>-1029</v>
      </c>
      <c r="M9374">
        <f t="shared" ca="1" si="1027"/>
        <v>-894.39999999990414</v>
      </c>
      <c r="N9374">
        <f t="shared" ca="1" si="1028"/>
        <v>-1696</v>
      </c>
    </row>
    <row r="9375" spans="1:14" x14ac:dyDescent="0.25">
      <c r="A9375">
        <f ca="1"/>
        <v>6</v>
      </c>
      <c r="B9375">
        <f ca="1"/>
        <v>0</v>
      </c>
      <c r="C9375">
        <f ca="1"/>
        <v>1</v>
      </c>
      <c r="D9375">
        <f ca="1"/>
        <v>8</v>
      </c>
      <c r="E9375">
        <f ca="1"/>
        <v>2</v>
      </c>
      <c r="F9375">
        <f ca="1"/>
        <v>7</v>
      </c>
      <c r="G9375">
        <f t="shared" ca="1" si="1022"/>
        <v>6</v>
      </c>
      <c r="H9375">
        <f t="shared" ca="1" si="1023"/>
        <v>0</v>
      </c>
      <c r="I9375">
        <f t="shared" ca="1" si="1024"/>
        <v>7</v>
      </c>
      <c r="J9375">
        <f t="shared" ca="1" si="1025"/>
        <v>7</v>
      </c>
      <c r="K9375" cm="1">
        <f t="array" aca="1" ref="K9375" ca="1">IF(G9375&gt;7,
        IF(G9375&gt;H9375, 1, IF(G9375&lt;H9375, 0, 2)),
        IF(       H9375&gt;7,
                     IF(G9375&gt;H9375, 1, IF(G9375&lt;H9375, 0, 2)),
                     IF(         G9375&lt;6,
                                   IF(            _xlfn.XLOOKUP(C9375,'deck &amp; rules'!$D$22:$M$22,_xlfn.XLOOKUP(H9375,'deck &amp; rules'!$C$23:$C$30,'deck &amp; rules'!$D$23:$M$30))="draw",
                                                     IF(I9375&gt;J9375,1,IF(I9375&lt;J9375,0,2)),
                                                     IF(I9375&gt;H9375,1,IF(I9375&lt;H9375,0,2))),
                                   IF(H9375&lt;7,
                                        IF(G9375&gt;J9375,1,IF(G9375&lt;J9375,0,2)),
                                        IF(G9375&gt;H9375,1,IF(G9375&lt;H9375,0,2))
                                        )
                          )
              )
        )</f>
        <v>0</v>
      </c>
      <c r="L9375">
        <f t="shared" ca="1" si="1026"/>
        <v>-1030</v>
      </c>
      <c r="M9375">
        <f t="shared" ca="1" si="1027"/>
        <v>-893.44999999990409</v>
      </c>
      <c r="N9375">
        <f t="shared" ca="1" si="1028"/>
        <v>-1697</v>
      </c>
    </row>
    <row r="9376" spans="1:14" x14ac:dyDescent="0.25">
      <c r="A9376">
        <f ca="1"/>
        <v>0</v>
      </c>
      <c r="B9376">
        <f ca="1"/>
        <v>6</v>
      </c>
      <c r="C9376">
        <f ca="1"/>
        <v>3</v>
      </c>
      <c r="D9376">
        <f ca="1"/>
        <v>0</v>
      </c>
      <c r="E9376">
        <f ca="1"/>
        <v>7</v>
      </c>
      <c r="F9376">
        <f ca="1"/>
        <v>4</v>
      </c>
      <c r="G9376">
        <f t="shared" ca="1" si="1022"/>
        <v>6</v>
      </c>
      <c r="H9376">
        <f t="shared" ca="1" si="1023"/>
        <v>7</v>
      </c>
      <c r="I9376">
        <f t="shared" ca="1" si="1024"/>
        <v>9</v>
      </c>
      <c r="J9376">
        <f t="shared" ca="1" si="1025"/>
        <v>1</v>
      </c>
      <c r="K9376" cm="1">
        <f t="array" aca="1" ref="K9376" ca="1">IF(G9376&gt;7,
        IF(G9376&gt;H9376, 1, IF(G9376&lt;H9376, 0, 2)),
        IF(       H9376&gt;7,
                     IF(G9376&gt;H9376, 1, IF(G9376&lt;H9376, 0, 2)),
                     IF(         G9376&lt;6,
                                   IF(            _xlfn.XLOOKUP(C9376,'deck &amp; rules'!$D$22:$M$22,_xlfn.XLOOKUP(H9376,'deck &amp; rules'!$C$23:$C$30,'deck &amp; rules'!$D$23:$M$30))="draw",
                                                     IF(I9376&gt;J9376,1,IF(I9376&lt;J9376,0,2)),
                                                     IF(I9376&gt;H9376,1,IF(I9376&lt;H9376,0,2))),
                                   IF(H9376&lt;7,
                                        IF(G9376&gt;J9376,1,IF(G9376&lt;J9376,0,2)),
                                        IF(G9376&gt;H9376,1,IF(G9376&lt;H9376,0,2))
                                        )
                          )
              )
        )</f>
        <v>0</v>
      </c>
      <c r="L9376">
        <f t="shared" ca="1" si="1026"/>
        <v>-1031</v>
      </c>
      <c r="M9376">
        <f t="shared" ca="1" si="1027"/>
        <v>-892.49999999990405</v>
      </c>
      <c r="N9376">
        <f t="shared" ca="1" si="1028"/>
        <v>-1698</v>
      </c>
    </row>
    <row r="9377" spans="1:14" x14ac:dyDescent="0.25">
      <c r="A9377">
        <f ca="1"/>
        <v>2</v>
      </c>
      <c r="B9377">
        <f ca="1"/>
        <v>7</v>
      </c>
      <c r="C9377">
        <f ca="1"/>
        <v>7</v>
      </c>
      <c r="D9377">
        <f ca="1"/>
        <v>8</v>
      </c>
      <c r="E9377">
        <f ca="1"/>
        <v>6</v>
      </c>
      <c r="F9377">
        <f ca="1"/>
        <v>3</v>
      </c>
      <c r="G9377">
        <f t="shared" ca="1" si="1022"/>
        <v>9</v>
      </c>
      <c r="H9377">
        <f t="shared" ca="1" si="1023"/>
        <v>4</v>
      </c>
      <c r="I9377">
        <f t="shared" ca="1" si="1024"/>
        <v>6</v>
      </c>
      <c r="J9377">
        <f t="shared" ca="1" si="1025"/>
        <v>7</v>
      </c>
      <c r="K9377" cm="1">
        <f t="array" aca="1" ref="K9377" ca="1">IF(G9377&gt;7,
        IF(G9377&gt;H9377, 1, IF(G9377&lt;H9377, 0, 2)),
        IF(       H9377&gt;7,
                     IF(G9377&gt;H9377, 1, IF(G9377&lt;H9377, 0, 2)),
                     IF(         G9377&lt;6,
                                   IF(            _xlfn.XLOOKUP(C9377,'deck &amp; rules'!$D$22:$M$22,_xlfn.XLOOKUP(H9377,'deck &amp; rules'!$C$23:$C$30,'deck &amp; rules'!$D$23:$M$30))="draw",
                                                     IF(I9377&gt;J9377,1,IF(I9377&lt;J9377,0,2)),
                                                     IF(I9377&gt;H9377,1,IF(I9377&lt;H9377,0,2))),
                                   IF(H9377&lt;7,
                                        IF(G9377&gt;J9377,1,IF(G9377&lt;J9377,0,2)),
                                        IF(G9377&gt;H9377,1,IF(G9377&lt;H9377,0,2))
                                        )
                          )
              )
        )</f>
        <v>1</v>
      </c>
      <c r="L9377">
        <f t="shared" ca="1" si="1026"/>
        <v>-1030</v>
      </c>
      <c r="M9377">
        <f t="shared" ca="1" si="1027"/>
        <v>-893.49999999990405</v>
      </c>
      <c r="N9377">
        <f t="shared" ca="1" si="1028"/>
        <v>-1699</v>
      </c>
    </row>
    <row r="9378" spans="1:14" x14ac:dyDescent="0.25">
      <c r="A9378">
        <f ca="1"/>
        <v>3</v>
      </c>
      <c r="B9378">
        <f ca="1"/>
        <v>5</v>
      </c>
      <c r="C9378">
        <f ca="1"/>
        <v>0</v>
      </c>
      <c r="D9378">
        <f ca="1"/>
        <v>0</v>
      </c>
      <c r="E9378">
        <f ca="1"/>
        <v>5</v>
      </c>
      <c r="F9378">
        <f ca="1"/>
        <v>0</v>
      </c>
      <c r="G9378">
        <f t="shared" ca="1" si="1022"/>
        <v>8</v>
      </c>
      <c r="H9378">
        <f t="shared" ca="1" si="1023"/>
        <v>5</v>
      </c>
      <c r="I9378">
        <f t="shared" ca="1" si="1024"/>
        <v>8</v>
      </c>
      <c r="J9378">
        <f t="shared" ca="1" si="1025"/>
        <v>5</v>
      </c>
      <c r="K9378" cm="1">
        <f t="array" aca="1" ref="K9378" ca="1">IF(G9378&gt;7,
        IF(G9378&gt;H9378, 1, IF(G9378&lt;H9378, 0, 2)),
        IF(       H9378&gt;7,
                     IF(G9378&gt;H9378, 1, IF(G9378&lt;H9378, 0, 2)),
                     IF(         G9378&lt;6,
                                   IF(            _xlfn.XLOOKUP(C9378,'deck &amp; rules'!$D$22:$M$22,_xlfn.XLOOKUP(H9378,'deck &amp; rules'!$C$23:$C$30,'deck &amp; rules'!$D$23:$M$30))="draw",
                                                     IF(I9378&gt;J9378,1,IF(I9378&lt;J9378,0,2)),
                                                     IF(I9378&gt;H9378,1,IF(I9378&lt;H9378,0,2))),
                                   IF(H9378&lt;7,
                                        IF(G9378&gt;J9378,1,IF(G9378&lt;J9378,0,2)),
                                        IF(G9378&gt;H9378,1,IF(G9378&lt;H9378,0,2))
                                        )
                          )
              )
        )</f>
        <v>1</v>
      </c>
      <c r="L9378">
        <f t="shared" ca="1" si="1026"/>
        <v>-1029</v>
      </c>
      <c r="M9378">
        <f t="shared" ca="1" si="1027"/>
        <v>-894.49999999990405</v>
      </c>
      <c r="N9378">
        <f t="shared" ca="1" si="1028"/>
        <v>-1700</v>
      </c>
    </row>
    <row r="9379" spans="1:14" x14ac:dyDescent="0.25">
      <c r="A9379">
        <f ca="1"/>
        <v>9</v>
      </c>
      <c r="B9379">
        <f ca="1"/>
        <v>0</v>
      </c>
      <c r="C9379">
        <f ca="1"/>
        <v>0</v>
      </c>
      <c r="D9379">
        <f ca="1"/>
        <v>0</v>
      </c>
      <c r="E9379">
        <f ca="1"/>
        <v>0</v>
      </c>
      <c r="F9379">
        <f ca="1"/>
        <v>2</v>
      </c>
      <c r="G9379">
        <f t="shared" ca="1" si="1022"/>
        <v>9</v>
      </c>
      <c r="H9379">
        <f t="shared" ca="1" si="1023"/>
        <v>0</v>
      </c>
      <c r="I9379">
        <f t="shared" ca="1" si="1024"/>
        <v>9</v>
      </c>
      <c r="J9379">
        <f t="shared" ca="1" si="1025"/>
        <v>2</v>
      </c>
      <c r="K9379" cm="1">
        <f t="array" aca="1" ref="K9379" ca="1">IF(G9379&gt;7,
        IF(G9379&gt;H9379, 1, IF(G9379&lt;H9379, 0, 2)),
        IF(       H9379&gt;7,
                     IF(G9379&gt;H9379, 1, IF(G9379&lt;H9379, 0, 2)),
                     IF(         G9379&lt;6,
                                   IF(            _xlfn.XLOOKUP(C9379,'deck &amp; rules'!$D$22:$M$22,_xlfn.XLOOKUP(H9379,'deck &amp; rules'!$C$23:$C$30,'deck &amp; rules'!$D$23:$M$30))="draw",
                                                     IF(I9379&gt;J9379,1,IF(I9379&lt;J9379,0,2)),
                                                     IF(I9379&gt;H9379,1,IF(I9379&lt;H9379,0,2))),
                                   IF(H9379&lt;7,
                                        IF(G9379&gt;J9379,1,IF(G9379&lt;J9379,0,2)),
                                        IF(G9379&gt;H9379,1,IF(G9379&lt;H9379,0,2))
                                        )
                          )
              )
        )</f>
        <v>1</v>
      </c>
      <c r="L9379">
        <f t="shared" ca="1" si="1026"/>
        <v>-1028</v>
      </c>
      <c r="M9379">
        <f t="shared" ca="1" si="1027"/>
        <v>-895.49999999990405</v>
      </c>
      <c r="N9379">
        <f t="shared" ca="1" si="1028"/>
        <v>-1701</v>
      </c>
    </row>
    <row r="9380" spans="1:14" x14ac:dyDescent="0.25">
      <c r="A9380">
        <f ca="1"/>
        <v>5</v>
      </c>
      <c r="B9380">
        <f ca="1"/>
        <v>4</v>
      </c>
      <c r="C9380">
        <f ca="1"/>
        <v>5</v>
      </c>
      <c r="D9380">
        <f ca="1"/>
        <v>3</v>
      </c>
      <c r="E9380">
        <f ca="1"/>
        <v>6</v>
      </c>
      <c r="F9380">
        <f ca="1"/>
        <v>9</v>
      </c>
      <c r="G9380">
        <f t="shared" ca="1" si="1022"/>
        <v>9</v>
      </c>
      <c r="H9380">
        <f t="shared" ca="1" si="1023"/>
        <v>9</v>
      </c>
      <c r="I9380">
        <f t="shared" ca="1" si="1024"/>
        <v>4</v>
      </c>
      <c r="J9380">
        <f t="shared" ca="1" si="1025"/>
        <v>8</v>
      </c>
      <c r="K9380" cm="1">
        <f t="array" aca="1" ref="K9380" ca="1">IF(G9380&gt;7,
        IF(G9380&gt;H9380, 1, IF(G9380&lt;H9380, 0, 2)),
        IF(       H9380&gt;7,
                     IF(G9380&gt;H9380, 1, IF(G9380&lt;H9380, 0, 2)),
                     IF(         G9380&lt;6,
                                   IF(            _xlfn.XLOOKUP(C9380,'deck &amp; rules'!$D$22:$M$22,_xlfn.XLOOKUP(H9380,'deck &amp; rules'!$C$23:$C$30,'deck &amp; rules'!$D$23:$M$30))="draw",
                                                     IF(I9380&gt;J9380,1,IF(I9380&lt;J9380,0,2)),
                                                     IF(I9380&gt;H9380,1,IF(I9380&lt;H9380,0,2))),
                                   IF(H9380&lt;7,
                                        IF(G9380&gt;J9380,1,IF(G9380&lt;J9380,0,2)),
                                        IF(G9380&gt;H9380,1,IF(G9380&lt;H9380,0,2))
                                        )
                          )
              )
        )</f>
        <v>2</v>
      </c>
      <c r="L9380">
        <f t="shared" ca="1" si="1026"/>
        <v>-1029</v>
      </c>
      <c r="M9380">
        <f t="shared" ca="1" si="1027"/>
        <v>-896.49999999990405</v>
      </c>
      <c r="N9380">
        <f t="shared" ca="1" si="1028"/>
        <v>-1693</v>
      </c>
    </row>
    <row r="9381" spans="1:14" x14ac:dyDescent="0.25">
      <c r="A9381">
        <f ca="1"/>
        <v>1</v>
      </c>
      <c r="B9381">
        <f ca="1"/>
        <v>1</v>
      </c>
      <c r="C9381">
        <f ca="1"/>
        <v>3</v>
      </c>
      <c r="D9381">
        <f ca="1"/>
        <v>0</v>
      </c>
      <c r="E9381">
        <f ca="1"/>
        <v>0</v>
      </c>
      <c r="F9381">
        <f ca="1"/>
        <v>1</v>
      </c>
      <c r="G9381">
        <f t="shared" ca="1" si="1022"/>
        <v>2</v>
      </c>
      <c r="H9381">
        <f t="shared" ca="1" si="1023"/>
        <v>0</v>
      </c>
      <c r="I9381">
        <f t="shared" ca="1" si="1024"/>
        <v>5</v>
      </c>
      <c r="J9381">
        <f t="shared" ca="1" si="1025"/>
        <v>1</v>
      </c>
      <c r="K9381" cm="1">
        <f t="array" aca="1" ref="K9381" ca="1">IF(G9381&gt;7,
        IF(G9381&gt;H9381, 1, IF(G9381&lt;H9381, 0, 2)),
        IF(       H9381&gt;7,
                     IF(G9381&gt;H9381, 1, IF(G9381&lt;H9381, 0, 2)),
                     IF(         G9381&lt;6,
                                   IF(            _xlfn.XLOOKUP(C9381,'deck &amp; rules'!$D$22:$M$22,_xlfn.XLOOKUP(H9381,'deck &amp; rules'!$C$23:$C$30,'deck &amp; rules'!$D$23:$M$30))="draw",
                                                     IF(I9381&gt;J9381,1,IF(I9381&lt;J9381,0,2)),
                                                     IF(I9381&gt;H9381,1,IF(I9381&lt;H9381,0,2))),
                                   IF(H9381&lt;7,
                                        IF(G9381&gt;J9381,1,IF(G9381&lt;J9381,0,2)),
                                        IF(G9381&gt;H9381,1,IF(G9381&lt;H9381,0,2))
                                        )
                          )
              )
        )</f>
        <v>1</v>
      </c>
      <c r="L9381">
        <f t="shared" ca="1" si="1026"/>
        <v>-1028</v>
      </c>
      <c r="M9381">
        <f t="shared" ca="1" si="1027"/>
        <v>-897.49999999990405</v>
      </c>
      <c r="N9381">
        <f t="shared" ca="1" si="1028"/>
        <v>-1694</v>
      </c>
    </row>
    <row r="9382" spans="1:14" x14ac:dyDescent="0.25">
      <c r="A9382">
        <f ca="1"/>
        <v>6</v>
      </c>
      <c r="B9382">
        <f ca="1"/>
        <v>6</v>
      </c>
      <c r="C9382">
        <f ca="1"/>
        <v>6</v>
      </c>
      <c r="D9382">
        <f ca="1"/>
        <v>0</v>
      </c>
      <c r="E9382">
        <f ca="1"/>
        <v>9</v>
      </c>
      <c r="F9382">
        <f ca="1"/>
        <v>0</v>
      </c>
      <c r="G9382">
        <f t="shared" ca="1" si="1022"/>
        <v>2</v>
      </c>
      <c r="H9382">
        <f t="shared" ca="1" si="1023"/>
        <v>9</v>
      </c>
      <c r="I9382">
        <f t="shared" ca="1" si="1024"/>
        <v>8</v>
      </c>
      <c r="J9382">
        <f t="shared" ca="1" si="1025"/>
        <v>9</v>
      </c>
      <c r="K9382" cm="1">
        <f t="array" aca="1" ref="K9382" ca="1">IF(G9382&gt;7,
        IF(G9382&gt;H9382, 1, IF(G9382&lt;H9382, 0, 2)),
        IF(       H9382&gt;7,
                     IF(G9382&gt;H9382, 1, IF(G9382&lt;H9382, 0, 2)),
                     IF(         G9382&lt;6,
                                   IF(            _xlfn.XLOOKUP(C9382,'deck &amp; rules'!$D$22:$M$22,_xlfn.XLOOKUP(H9382,'deck &amp; rules'!$C$23:$C$30,'deck &amp; rules'!$D$23:$M$30))="draw",
                                                     IF(I9382&gt;J9382,1,IF(I9382&lt;J9382,0,2)),
                                                     IF(I9382&gt;H9382,1,IF(I9382&lt;H9382,0,2))),
                                   IF(H9382&lt;7,
                                        IF(G9382&gt;J9382,1,IF(G9382&lt;J9382,0,2)),
                                        IF(G9382&gt;H9382,1,IF(G9382&lt;H9382,0,2))
                                        )
                          )
              )
        )</f>
        <v>0</v>
      </c>
      <c r="L9382">
        <f t="shared" ca="1" si="1026"/>
        <v>-1029</v>
      </c>
      <c r="M9382">
        <f t="shared" ca="1" si="1027"/>
        <v>-896.549999999904</v>
      </c>
      <c r="N9382">
        <f t="shared" ca="1" si="1028"/>
        <v>-1695</v>
      </c>
    </row>
    <row r="9383" spans="1:14" x14ac:dyDescent="0.25">
      <c r="A9383">
        <f ca="1"/>
        <v>6</v>
      </c>
      <c r="B9383">
        <f ca="1"/>
        <v>6</v>
      </c>
      <c r="C9383">
        <f ca="1"/>
        <v>3</v>
      </c>
      <c r="D9383">
        <f ca="1"/>
        <v>6</v>
      </c>
      <c r="E9383">
        <f ca="1"/>
        <v>0</v>
      </c>
      <c r="F9383">
        <f ca="1"/>
        <v>3</v>
      </c>
      <c r="G9383">
        <f t="shared" ca="1" si="1022"/>
        <v>2</v>
      </c>
      <c r="H9383">
        <f t="shared" ca="1" si="1023"/>
        <v>6</v>
      </c>
      <c r="I9383">
        <f t="shared" ca="1" si="1024"/>
        <v>5</v>
      </c>
      <c r="J9383">
        <f t="shared" ca="1" si="1025"/>
        <v>9</v>
      </c>
      <c r="K9383" cm="1">
        <f t="array" aca="1" ref="K9383" ca="1">IF(G9383&gt;7,
        IF(G9383&gt;H9383, 1, IF(G9383&lt;H9383, 0, 2)),
        IF(       H9383&gt;7,
                     IF(G9383&gt;H9383, 1, IF(G9383&lt;H9383, 0, 2)),
                     IF(         G9383&lt;6,
                                   IF(            _xlfn.XLOOKUP(C9383,'deck &amp; rules'!$D$22:$M$22,_xlfn.XLOOKUP(H9383,'deck &amp; rules'!$C$23:$C$30,'deck &amp; rules'!$D$23:$M$30))="draw",
                                                     IF(I9383&gt;J9383,1,IF(I9383&lt;J9383,0,2)),
                                                     IF(I9383&gt;H9383,1,IF(I9383&lt;H9383,0,2))),
                                   IF(H9383&lt;7,
                                        IF(G9383&gt;J9383,1,IF(G9383&lt;J9383,0,2)),
                                        IF(G9383&gt;H9383,1,IF(G9383&lt;H9383,0,2))
                                        )
                          )
              )
        )</f>
        <v>0</v>
      </c>
      <c r="L9383">
        <f t="shared" ca="1" si="1026"/>
        <v>-1030</v>
      </c>
      <c r="M9383">
        <f t="shared" ca="1" si="1027"/>
        <v>-895.59999999990396</v>
      </c>
      <c r="N9383">
        <f t="shared" ca="1" si="1028"/>
        <v>-1696</v>
      </c>
    </row>
    <row r="9384" spans="1:14" x14ac:dyDescent="0.25">
      <c r="A9384">
        <f ca="1"/>
        <v>5</v>
      </c>
      <c r="B9384">
        <f ca="1"/>
        <v>8</v>
      </c>
      <c r="C9384">
        <f ca="1"/>
        <v>7</v>
      </c>
      <c r="D9384">
        <f ca="1"/>
        <v>0</v>
      </c>
      <c r="E9384">
        <f ca="1"/>
        <v>5</v>
      </c>
      <c r="F9384">
        <f ca="1"/>
        <v>1</v>
      </c>
      <c r="G9384">
        <f t="shared" ca="1" si="1022"/>
        <v>3</v>
      </c>
      <c r="H9384">
        <f t="shared" ca="1" si="1023"/>
        <v>5</v>
      </c>
      <c r="I9384">
        <f t="shared" ca="1" si="1024"/>
        <v>0</v>
      </c>
      <c r="J9384">
        <f t="shared" ca="1" si="1025"/>
        <v>6</v>
      </c>
      <c r="K9384" cm="1">
        <f t="array" aca="1" ref="K9384" ca="1">IF(G9384&gt;7,
        IF(G9384&gt;H9384, 1, IF(G9384&lt;H9384, 0, 2)),
        IF(       H9384&gt;7,
                     IF(G9384&gt;H9384, 1, IF(G9384&lt;H9384, 0, 2)),
                     IF(         G9384&lt;6,
                                   IF(            _xlfn.XLOOKUP(C9384,'deck &amp; rules'!$D$22:$M$22,_xlfn.XLOOKUP(H9384,'deck &amp; rules'!$C$23:$C$30,'deck &amp; rules'!$D$23:$M$30))="draw",
                                                     IF(I9384&gt;J9384,1,IF(I9384&lt;J9384,0,2)),
                                                     IF(I9384&gt;H9384,1,IF(I9384&lt;H9384,0,2))),
                                   IF(H9384&lt;7,
                                        IF(G9384&gt;J9384,1,IF(G9384&lt;J9384,0,2)),
                                        IF(G9384&gt;H9384,1,IF(G9384&lt;H9384,0,2))
                                        )
                          )
              )
        )</f>
        <v>0</v>
      </c>
      <c r="L9384">
        <f t="shared" ca="1" si="1026"/>
        <v>-1031</v>
      </c>
      <c r="M9384">
        <f t="shared" ca="1" si="1027"/>
        <v>-894.64999999990391</v>
      </c>
      <c r="N9384">
        <f t="shared" ca="1" si="1028"/>
        <v>-1697</v>
      </c>
    </row>
    <row r="9385" spans="1:14" x14ac:dyDescent="0.25">
      <c r="A9385">
        <f ca="1"/>
        <v>5</v>
      </c>
      <c r="B9385">
        <f ca="1"/>
        <v>3</v>
      </c>
      <c r="C9385">
        <f ca="1"/>
        <v>0</v>
      </c>
      <c r="D9385">
        <f ca="1"/>
        <v>3</v>
      </c>
      <c r="E9385">
        <f ca="1"/>
        <v>8</v>
      </c>
      <c r="F9385">
        <f ca="1"/>
        <v>9</v>
      </c>
      <c r="G9385">
        <f t="shared" ca="1" si="1022"/>
        <v>8</v>
      </c>
      <c r="H9385">
        <f t="shared" ca="1" si="1023"/>
        <v>1</v>
      </c>
      <c r="I9385">
        <f t="shared" ca="1" si="1024"/>
        <v>8</v>
      </c>
      <c r="J9385">
        <f t="shared" ca="1" si="1025"/>
        <v>0</v>
      </c>
      <c r="K9385" cm="1">
        <f t="array" aca="1" ref="K9385" ca="1">IF(G9385&gt;7,
        IF(G9385&gt;H9385, 1, IF(G9385&lt;H9385, 0, 2)),
        IF(       H9385&gt;7,
                     IF(G9385&gt;H9385, 1, IF(G9385&lt;H9385, 0, 2)),
                     IF(         G9385&lt;6,
                                   IF(            _xlfn.XLOOKUP(C9385,'deck &amp; rules'!$D$22:$M$22,_xlfn.XLOOKUP(H9385,'deck &amp; rules'!$C$23:$C$30,'deck &amp; rules'!$D$23:$M$30))="draw",
                                                     IF(I9385&gt;J9385,1,IF(I9385&lt;J9385,0,2)),
                                                     IF(I9385&gt;H9385,1,IF(I9385&lt;H9385,0,2))),
                                   IF(H9385&lt;7,
                                        IF(G9385&gt;J9385,1,IF(G9385&lt;J9385,0,2)),
                                        IF(G9385&gt;H9385,1,IF(G9385&lt;H9385,0,2))
                                        )
                          )
              )
        )</f>
        <v>1</v>
      </c>
      <c r="L9385">
        <f t="shared" ca="1" si="1026"/>
        <v>-1030</v>
      </c>
      <c r="M9385">
        <f t="shared" ca="1" si="1027"/>
        <v>-895.64999999990391</v>
      </c>
      <c r="N9385">
        <f t="shared" ca="1" si="1028"/>
        <v>-1698</v>
      </c>
    </row>
    <row r="9386" spans="1:14" x14ac:dyDescent="0.25">
      <c r="A9386">
        <f ca="1"/>
        <v>8</v>
      </c>
      <c r="B9386">
        <f ca="1"/>
        <v>6</v>
      </c>
      <c r="C9386">
        <f ca="1"/>
        <v>1</v>
      </c>
      <c r="D9386">
        <f ca="1"/>
        <v>2</v>
      </c>
      <c r="E9386">
        <f ca="1"/>
        <v>0</v>
      </c>
      <c r="F9386">
        <f ca="1"/>
        <v>0</v>
      </c>
      <c r="G9386">
        <f t="shared" ca="1" si="1022"/>
        <v>4</v>
      </c>
      <c r="H9386">
        <f t="shared" ca="1" si="1023"/>
        <v>2</v>
      </c>
      <c r="I9386">
        <f t="shared" ca="1" si="1024"/>
        <v>5</v>
      </c>
      <c r="J9386">
        <f t="shared" ca="1" si="1025"/>
        <v>2</v>
      </c>
      <c r="K9386" cm="1">
        <f t="array" aca="1" ref="K9386" ca="1">IF(G9386&gt;7,
        IF(G9386&gt;H9386, 1, IF(G9386&lt;H9386, 0, 2)),
        IF(       H9386&gt;7,
                     IF(G9386&gt;H9386, 1, IF(G9386&lt;H9386, 0, 2)),
                     IF(         G9386&lt;6,
                                   IF(            _xlfn.XLOOKUP(C9386,'deck &amp; rules'!$D$22:$M$22,_xlfn.XLOOKUP(H9386,'deck &amp; rules'!$C$23:$C$30,'deck &amp; rules'!$D$23:$M$30))="draw",
                                                     IF(I9386&gt;J9386,1,IF(I9386&lt;J9386,0,2)),
                                                     IF(I9386&gt;H9386,1,IF(I9386&lt;H9386,0,2))),
                                   IF(H9386&lt;7,
                                        IF(G9386&gt;J9386,1,IF(G9386&lt;J9386,0,2)),
                                        IF(G9386&gt;H9386,1,IF(G9386&lt;H9386,0,2))
                                        )
                          )
              )
        )</f>
        <v>1</v>
      </c>
      <c r="L9386">
        <f t="shared" ca="1" si="1026"/>
        <v>-1029</v>
      </c>
      <c r="M9386">
        <f t="shared" ca="1" si="1027"/>
        <v>-896.64999999990391</v>
      </c>
      <c r="N9386">
        <f t="shared" ca="1" si="1028"/>
        <v>-1699</v>
      </c>
    </row>
    <row r="9387" spans="1:14" x14ac:dyDescent="0.25">
      <c r="A9387">
        <f ca="1"/>
        <v>0</v>
      </c>
      <c r="B9387">
        <f ca="1"/>
        <v>0</v>
      </c>
      <c r="C9387">
        <f ca="1"/>
        <v>3</v>
      </c>
      <c r="D9387">
        <f ca="1"/>
        <v>3</v>
      </c>
      <c r="E9387">
        <f ca="1"/>
        <v>1</v>
      </c>
      <c r="F9387">
        <f ca="1"/>
        <v>0</v>
      </c>
      <c r="G9387">
        <f t="shared" ca="1" si="1022"/>
        <v>0</v>
      </c>
      <c r="H9387">
        <f t="shared" ca="1" si="1023"/>
        <v>4</v>
      </c>
      <c r="I9387">
        <f t="shared" ca="1" si="1024"/>
        <v>3</v>
      </c>
      <c r="J9387">
        <f t="shared" ca="1" si="1025"/>
        <v>4</v>
      </c>
      <c r="K9387" cm="1">
        <f t="array" aca="1" ref="K9387" ca="1">IF(G9387&gt;7,
        IF(G9387&gt;H9387, 1, IF(G9387&lt;H9387, 0, 2)),
        IF(       H9387&gt;7,
                     IF(G9387&gt;H9387, 1, IF(G9387&lt;H9387, 0, 2)),
                     IF(         G9387&lt;6,
                                   IF(            _xlfn.XLOOKUP(C9387,'deck &amp; rules'!$D$22:$M$22,_xlfn.XLOOKUP(H9387,'deck &amp; rules'!$C$23:$C$30,'deck &amp; rules'!$D$23:$M$30))="draw",
                                                     IF(I9387&gt;J9387,1,IF(I9387&lt;J9387,0,2)),
                                                     IF(I9387&gt;H9387,1,IF(I9387&lt;H9387,0,2))),
                                   IF(H9387&lt;7,
                                        IF(G9387&gt;J9387,1,IF(G9387&lt;J9387,0,2)),
                                        IF(G9387&gt;H9387,1,IF(G9387&lt;H9387,0,2))
                                        )
                          )
              )
        )</f>
        <v>0</v>
      </c>
      <c r="L9387">
        <f t="shared" ca="1" si="1026"/>
        <v>-1030</v>
      </c>
      <c r="M9387">
        <f t="shared" ca="1" si="1027"/>
        <v>-895.69999999990387</v>
      </c>
      <c r="N9387">
        <f t="shared" ca="1" si="1028"/>
        <v>-1700</v>
      </c>
    </row>
    <row r="9388" spans="1:14" x14ac:dyDescent="0.25">
      <c r="A9388">
        <f ca="1"/>
        <v>0</v>
      </c>
      <c r="B9388">
        <f ca="1"/>
        <v>0</v>
      </c>
      <c r="C9388">
        <f ca="1"/>
        <v>0</v>
      </c>
      <c r="D9388">
        <f ca="1"/>
        <v>5</v>
      </c>
      <c r="E9388">
        <f ca="1"/>
        <v>8</v>
      </c>
      <c r="F9388">
        <f ca="1"/>
        <v>1</v>
      </c>
      <c r="G9388">
        <f t="shared" ca="1" si="1022"/>
        <v>0</v>
      </c>
      <c r="H9388">
        <f t="shared" ca="1" si="1023"/>
        <v>3</v>
      </c>
      <c r="I9388">
        <f t="shared" ca="1" si="1024"/>
        <v>0</v>
      </c>
      <c r="J9388">
        <f t="shared" ca="1" si="1025"/>
        <v>4</v>
      </c>
      <c r="K9388" cm="1">
        <f t="array" aca="1" ref="K9388" ca="1">IF(G9388&gt;7,
        IF(G9388&gt;H9388, 1, IF(G9388&lt;H9388, 0, 2)),
        IF(       H9388&gt;7,
                     IF(G9388&gt;H9388, 1, IF(G9388&lt;H9388, 0, 2)),
                     IF(         G9388&lt;6,
                                   IF(            _xlfn.XLOOKUP(C9388,'deck &amp; rules'!$D$22:$M$22,_xlfn.XLOOKUP(H9388,'deck &amp; rules'!$C$23:$C$30,'deck &amp; rules'!$D$23:$M$30))="draw",
                                                     IF(I9388&gt;J9388,1,IF(I9388&lt;J9388,0,2)),
                                                     IF(I9388&gt;H9388,1,IF(I9388&lt;H9388,0,2))),
                                   IF(H9388&lt;7,
                                        IF(G9388&gt;J9388,1,IF(G9388&lt;J9388,0,2)),
                                        IF(G9388&gt;H9388,1,IF(G9388&lt;H9388,0,2))
                                        )
                          )
              )
        )</f>
        <v>0</v>
      </c>
      <c r="L9388">
        <f t="shared" ca="1" si="1026"/>
        <v>-1031</v>
      </c>
      <c r="M9388">
        <f t="shared" ca="1" si="1027"/>
        <v>-894.74999999990382</v>
      </c>
      <c r="N9388">
        <f t="shared" ca="1" si="1028"/>
        <v>-1701</v>
      </c>
    </row>
    <row r="9389" spans="1:14" x14ac:dyDescent="0.25">
      <c r="A9389">
        <f ca="1"/>
        <v>0</v>
      </c>
      <c r="B9389">
        <f ca="1"/>
        <v>9</v>
      </c>
      <c r="C9389">
        <f ca="1"/>
        <v>1</v>
      </c>
      <c r="D9389">
        <f ca="1"/>
        <v>2</v>
      </c>
      <c r="E9389">
        <f ca="1"/>
        <v>3</v>
      </c>
      <c r="F9389">
        <f ca="1"/>
        <v>0</v>
      </c>
      <c r="G9389">
        <f t="shared" ca="1" si="1022"/>
        <v>9</v>
      </c>
      <c r="H9389">
        <f t="shared" ca="1" si="1023"/>
        <v>5</v>
      </c>
      <c r="I9389">
        <f t="shared" ca="1" si="1024"/>
        <v>0</v>
      </c>
      <c r="J9389">
        <f t="shared" ca="1" si="1025"/>
        <v>5</v>
      </c>
      <c r="K9389" cm="1">
        <f t="array" aca="1" ref="K9389" ca="1">IF(G9389&gt;7,
        IF(G9389&gt;H9389, 1, IF(G9389&lt;H9389, 0, 2)),
        IF(       H9389&gt;7,
                     IF(G9389&gt;H9389, 1, IF(G9389&lt;H9389, 0, 2)),
                     IF(         G9389&lt;6,
                                   IF(            _xlfn.XLOOKUP(C9389,'deck &amp; rules'!$D$22:$M$22,_xlfn.XLOOKUP(H9389,'deck &amp; rules'!$C$23:$C$30,'deck &amp; rules'!$D$23:$M$30))="draw",
                                                     IF(I9389&gt;J9389,1,IF(I9389&lt;J9389,0,2)),
                                                     IF(I9389&gt;H9389,1,IF(I9389&lt;H9389,0,2))),
                                   IF(H9389&lt;7,
                                        IF(G9389&gt;J9389,1,IF(G9389&lt;J9389,0,2)),
                                        IF(G9389&gt;H9389,1,IF(G9389&lt;H9389,0,2))
                                        )
                          )
              )
        )</f>
        <v>1</v>
      </c>
      <c r="L9389">
        <f t="shared" ca="1" si="1026"/>
        <v>-1030</v>
      </c>
      <c r="M9389">
        <f t="shared" ca="1" si="1027"/>
        <v>-895.74999999990382</v>
      </c>
      <c r="N9389">
        <f t="shared" ca="1" si="1028"/>
        <v>-1702</v>
      </c>
    </row>
    <row r="9390" spans="1:14" x14ac:dyDescent="0.25">
      <c r="A9390">
        <f ca="1"/>
        <v>0</v>
      </c>
      <c r="B9390">
        <f ca="1"/>
        <v>3</v>
      </c>
      <c r="C9390">
        <f ca="1"/>
        <v>9</v>
      </c>
      <c r="D9390">
        <f ca="1"/>
        <v>0</v>
      </c>
      <c r="E9390">
        <f ca="1"/>
        <v>1</v>
      </c>
      <c r="F9390">
        <f ca="1"/>
        <v>9</v>
      </c>
      <c r="G9390">
        <f t="shared" ca="1" si="1022"/>
        <v>3</v>
      </c>
      <c r="H9390">
        <f t="shared" ca="1" si="1023"/>
        <v>1</v>
      </c>
      <c r="I9390">
        <f t="shared" ca="1" si="1024"/>
        <v>2</v>
      </c>
      <c r="J9390">
        <f t="shared" ca="1" si="1025"/>
        <v>0</v>
      </c>
      <c r="K9390" cm="1">
        <f t="array" aca="1" ref="K9390" ca="1">IF(G9390&gt;7,
        IF(G9390&gt;H9390, 1, IF(G9390&lt;H9390, 0, 2)),
        IF(       H9390&gt;7,
                     IF(G9390&gt;H9390, 1, IF(G9390&lt;H9390, 0, 2)),
                     IF(         G9390&lt;6,
                                   IF(            _xlfn.XLOOKUP(C9390,'deck &amp; rules'!$D$22:$M$22,_xlfn.XLOOKUP(H9390,'deck &amp; rules'!$C$23:$C$30,'deck &amp; rules'!$D$23:$M$30))="draw",
                                                     IF(I9390&gt;J9390,1,IF(I9390&lt;J9390,0,2)),
                                                     IF(I9390&gt;H9390,1,IF(I9390&lt;H9390,0,2))),
                                   IF(H9390&lt;7,
                                        IF(G9390&gt;J9390,1,IF(G9390&lt;J9390,0,2)),
                                        IF(G9390&gt;H9390,1,IF(G9390&lt;H9390,0,2))
                                        )
                          )
              )
        )</f>
        <v>1</v>
      </c>
      <c r="L9390">
        <f t="shared" ca="1" si="1026"/>
        <v>-1029</v>
      </c>
      <c r="M9390">
        <f t="shared" ca="1" si="1027"/>
        <v>-896.74999999990382</v>
      </c>
      <c r="N9390">
        <f t="shared" ca="1" si="1028"/>
        <v>-1703</v>
      </c>
    </row>
    <row r="9391" spans="1:14" x14ac:dyDescent="0.25">
      <c r="A9391">
        <f ca="1"/>
        <v>8</v>
      </c>
      <c r="B9391">
        <f ca="1"/>
        <v>5</v>
      </c>
      <c r="C9391">
        <f ca="1"/>
        <v>1</v>
      </c>
      <c r="D9391">
        <f ca="1"/>
        <v>2</v>
      </c>
      <c r="E9391">
        <f ca="1"/>
        <v>6</v>
      </c>
      <c r="F9391">
        <f ca="1"/>
        <v>5</v>
      </c>
      <c r="G9391">
        <f t="shared" ca="1" si="1022"/>
        <v>3</v>
      </c>
      <c r="H9391">
        <f t="shared" ca="1" si="1023"/>
        <v>8</v>
      </c>
      <c r="I9391">
        <f t="shared" ca="1" si="1024"/>
        <v>4</v>
      </c>
      <c r="J9391">
        <f t="shared" ca="1" si="1025"/>
        <v>3</v>
      </c>
      <c r="K9391" cm="1">
        <f t="array" aca="1" ref="K9391" ca="1">IF(G9391&gt;7,
        IF(G9391&gt;H9391, 1, IF(G9391&lt;H9391, 0, 2)),
        IF(       H9391&gt;7,
                     IF(G9391&gt;H9391, 1, IF(G9391&lt;H9391, 0, 2)),
                     IF(         G9391&lt;6,
                                   IF(            _xlfn.XLOOKUP(C9391,'deck &amp; rules'!$D$22:$M$22,_xlfn.XLOOKUP(H9391,'deck &amp; rules'!$C$23:$C$30,'deck &amp; rules'!$D$23:$M$30))="draw",
                                                     IF(I9391&gt;J9391,1,IF(I9391&lt;J9391,0,2)),
                                                     IF(I9391&gt;H9391,1,IF(I9391&lt;H9391,0,2))),
                                   IF(H9391&lt;7,
                                        IF(G9391&gt;J9391,1,IF(G9391&lt;J9391,0,2)),
                                        IF(G9391&gt;H9391,1,IF(G9391&lt;H9391,0,2))
                                        )
                          )
              )
        )</f>
        <v>0</v>
      </c>
      <c r="L9391">
        <f t="shared" ca="1" si="1026"/>
        <v>-1030</v>
      </c>
      <c r="M9391">
        <f t="shared" ca="1" si="1027"/>
        <v>-895.79999999990378</v>
      </c>
      <c r="N9391">
        <f t="shared" ca="1" si="1028"/>
        <v>-1704</v>
      </c>
    </row>
    <row r="9392" spans="1:14" x14ac:dyDescent="0.25">
      <c r="A9392">
        <f ca="1"/>
        <v>6</v>
      </c>
      <c r="B9392">
        <f ca="1"/>
        <v>7</v>
      </c>
      <c r="C9392">
        <f ca="1"/>
        <v>0</v>
      </c>
      <c r="D9392">
        <f ca="1"/>
        <v>8</v>
      </c>
      <c r="E9392">
        <f ca="1"/>
        <v>7</v>
      </c>
      <c r="F9392">
        <f ca="1"/>
        <v>9</v>
      </c>
      <c r="G9392">
        <f t="shared" ca="1" si="1022"/>
        <v>3</v>
      </c>
      <c r="H9392">
        <f t="shared" ca="1" si="1023"/>
        <v>5</v>
      </c>
      <c r="I9392">
        <f t="shared" ca="1" si="1024"/>
        <v>3</v>
      </c>
      <c r="J9392">
        <f t="shared" ca="1" si="1025"/>
        <v>4</v>
      </c>
      <c r="K9392" cm="1">
        <f t="array" aca="1" ref="K9392" ca="1">IF(G9392&gt;7,
        IF(G9392&gt;H9392, 1, IF(G9392&lt;H9392, 0, 2)),
        IF(       H9392&gt;7,
                     IF(G9392&gt;H9392, 1, IF(G9392&lt;H9392, 0, 2)),
                     IF(         G9392&lt;6,
                                   IF(            _xlfn.XLOOKUP(C9392,'deck &amp; rules'!$D$22:$M$22,_xlfn.XLOOKUP(H9392,'deck &amp; rules'!$C$23:$C$30,'deck &amp; rules'!$D$23:$M$30))="draw",
                                                     IF(I9392&gt;J9392,1,IF(I9392&lt;J9392,0,2)),
                                                     IF(I9392&gt;H9392,1,IF(I9392&lt;H9392,0,2))),
                                   IF(H9392&lt;7,
                                        IF(G9392&gt;J9392,1,IF(G9392&lt;J9392,0,2)),
                                        IF(G9392&gt;H9392,1,IF(G9392&lt;H9392,0,2))
                                        )
                          )
              )
        )</f>
        <v>0</v>
      </c>
      <c r="L9392">
        <f t="shared" ca="1" si="1026"/>
        <v>-1031</v>
      </c>
      <c r="M9392">
        <f t="shared" ca="1" si="1027"/>
        <v>-894.84999999990373</v>
      </c>
      <c r="N9392">
        <f t="shared" ca="1" si="1028"/>
        <v>-1705</v>
      </c>
    </row>
    <row r="9393" spans="1:14" x14ac:dyDescent="0.25">
      <c r="A9393">
        <f ca="1"/>
        <v>3</v>
      </c>
      <c r="B9393">
        <f ca="1"/>
        <v>6</v>
      </c>
      <c r="C9393">
        <f ca="1"/>
        <v>2</v>
      </c>
      <c r="D9393">
        <f ca="1"/>
        <v>0</v>
      </c>
      <c r="E9393">
        <f ca="1"/>
        <v>0</v>
      </c>
      <c r="F9393">
        <f ca="1"/>
        <v>3</v>
      </c>
      <c r="G9393">
        <f t="shared" ca="1" si="1022"/>
        <v>9</v>
      </c>
      <c r="H9393">
        <f t="shared" ca="1" si="1023"/>
        <v>0</v>
      </c>
      <c r="I9393">
        <f t="shared" ca="1" si="1024"/>
        <v>1</v>
      </c>
      <c r="J9393">
        <f t="shared" ca="1" si="1025"/>
        <v>3</v>
      </c>
      <c r="K9393" cm="1">
        <f t="array" aca="1" ref="K9393" ca="1">IF(G9393&gt;7,
        IF(G9393&gt;H9393, 1, IF(G9393&lt;H9393, 0, 2)),
        IF(       H9393&gt;7,
                     IF(G9393&gt;H9393, 1, IF(G9393&lt;H9393, 0, 2)),
                     IF(         G9393&lt;6,
                                   IF(            _xlfn.XLOOKUP(C9393,'deck &amp; rules'!$D$22:$M$22,_xlfn.XLOOKUP(H9393,'deck &amp; rules'!$C$23:$C$30,'deck &amp; rules'!$D$23:$M$30))="draw",
                                                     IF(I9393&gt;J9393,1,IF(I9393&lt;J9393,0,2)),
                                                     IF(I9393&gt;H9393,1,IF(I9393&lt;H9393,0,2))),
                                   IF(H9393&lt;7,
                                        IF(G9393&gt;J9393,1,IF(G9393&lt;J9393,0,2)),
                                        IF(G9393&gt;H9393,1,IF(G9393&lt;H9393,0,2))
                                        )
                          )
              )
        )</f>
        <v>1</v>
      </c>
      <c r="L9393">
        <f t="shared" ca="1" si="1026"/>
        <v>-1030</v>
      </c>
      <c r="M9393">
        <f t="shared" ca="1" si="1027"/>
        <v>-895.84999999990373</v>
      </c>
      <c r="N9393">
        <f t="shared" ca="1" si="1028"/>
        <v>-1706</v>
      </c>
    </row>
    <row r="9394" spans="1:14" x14ac:dyDescent="0.25">
      <c r="A9394">
        <f ca="1"/>
        <v>1</v>
      </c>
      <c r="B9394">
        <f ca="1"/>
        <v>0</v>
      </c>
      <c r="C9394">
        <f ca="1"/>
        <v>0</v>
      </c>
      <c r="D9394">
        <f ca="1"/>
        <v>1</v>
      </c>
      <c r="E9394">
        <f ca="1"/>
        <v>0</v>
      </c>
      <c r="F9394">
        <f ca="1"/>
        <v>1</v>
      </c>
      <c r="G9394">
        <f t="shared" ca="1" si="1022"/>
        <v>1</v>
      </c>
      <c r="H9394">
        <f t="shared" ca="1" si="1023"/>
        <v>1</v>
      </c>
      <c r="I9394">
        <f t="shared" ca="1" si="1024"/>
        <v>1</v>
      </c>
      <c r="J9394">
        <f t="shared" ca="1" si="1025"/>
        <v>2</v>
      </c>
      <c r="K9394" cm="1">
        <f t="array" aca="1" ref="K9394" ca="1">IF(G9394&gt;7,
        IF(G9394&gt;H9394, 1, IF(G9394&lt;H9394, 0, 2)),
        IF(       H9394&gt;7,
                     IF(G9394&gt;H9394, 1, IF(G9394&lt;H9394, 0, 2)),
                     IF(         G9394&lt;6,
                                   IF(            _xlfn.XLOOKUP(C9394,'deck &amp; rules'!$D$22:$M$22,_xlfn.XLOOKUP(H9394,'deck &amp; rules'!$C$23:$C$30,'deck &amp; rules'!$D$23:$M$30))="draw",
                                                     IF(I9394&gt;J9394,1,IF(I9394&lt;J9394,0,2)),
                                                     IF(I9394&gt;H9394,1,IF(I9394&lt;H9394,0,2))),
                                   IF(H9394&lt;7,
                                        IF(G9394&gt;J9394,1,IF(G9394&lt;J9394,0,2)),
                                        IF(G9394&gt;H9394,1,IF(G9394&lt;H9394,0,2))
                                        )
                          )
              )
        )</f>
        <v>0</v>
      </c>
      <c r="L9394">
        <f t="shared" ca="1" si="1026"/>
        <v>-1031</v>
      </c>
      <c r="M9394">
        <f t="shared" ca="1" si="1027"/>
        <v>-894.89999999990368</v>
      </c>
      <c r="N9394">
        <f t="shared" ca="1" si="1028"/>
        <v>-1707</v>
      </c>
    </row>
    <row r="9395" spans="1:14" x14ac:dyDescent="0.25">
      <c r="A9395">
        <f ca="1"/>
        <v>8</v>
      </c>
      <c r="B9395">
        <f ca="1"/>
        <v>5</v>
      </c>
      <c r="C9395">
        <f ca="1"/>
        <v>0</v>
      </c>
      <c r="D9395">
        <f ca="1"/>
        <v>0</v>
      </c>
      <c r="E9395">
        <f ca="1"/>
        <v>8</v>
      </c>
      <c r="F9395">
        <f ca="1"/>
        <v>5</v>
      </c>
      <c r="G9395">
        <f t="shared" ca="1" si="1022"/>
        <v>3</v>
      </c>
      <c r="H9395">
        <f t="shared" ca="1" si="1023"/>
        <v>8</v>
      </c>
      <c r="I9395">
        <f t="shared" ca="1" si="1024"/>
        <v>3</v>
      </c>
      <c r="J9395">
        <f t="shared" ca="1" si="1025"/>
        <v>3</v>
      </c>
      <c r="K9395" cm="1">
        <f t="array" aca="1" ref="K9395" ca="1">IF(G9395&gt;7,
        IF(G9395&gt;H9395, 1, IF(G9395&lt;H9395, 0, 2)),
        IF(       H9395&gt;7,
                     IF(G9395&gt;H9395, 1, IF(G9395&lt;H9395, 0, 2)),
                     IF(         G9395&lt;6,
                                   IF(            _xlfn.XLOOKUP(C9395,'deck &amp; rules'!$D$22:$M$22,_xlfn.XLOOKUP(H9395,'deck &amp; rules'!$C$23:$C$30,'deck &amp; rules'!$D$23:$M$30))="draw",
                                                     IF(I9395&gt;J9395,1,IF(I9395&lt;J9395,0,2)),
                                                     IF(I9395&gt;H9395,1,IF(I9395&lt;H9395,0,2))),
                                   IF(H9395&lt;7,
                                        IF(G9395&gt;J9395,1,IF(G9395&lt;J9395,0,2)),
                                        IF(G9395&gt;H9395,1,IF(G9395&lt;H9395,0,2))
                                        )
                          )
              )
        )</f>
        <v>0</v>
      </c>
      <c r="L9395">
        <f t="shared" ca="1" si="1026"/>
        <v>-1032</v>
      </c>
      <c r="M9395">
        <f t="shared" ca="1" si="1027"/>
        <v>-893.94999999990364</v>
      </c>
      <c r="N9395">
        <f t="shared" ca="1" si="1028"/>
        <v>-1708</v>
      </c>
    </row>
    <row r="9396" spans="1:14" x14ac:dyDescent="0.25">
      <c r="A9396">
        <f ca="1"/>
        <v>0</v>
      </c>
      <c r="B9396">
        <f ca="1"/>
        <v>3</v>
      </c>
      <c r="C9396">
        <f ca="1"/>
        <v>0</v>
      </c>
      <c r="D9396">
        <f ca="1"/>
        <v>4</v>
      </c>
      <c r="E9396">
        <f ca="1"/>
        <v>0</v>
      </c>
      <c r="F9396">
        <f ca="1"/>
        <v>9</v>
      </c>
      <c r="G9396">
        <f t="shared" ca="1" si="1022"/>
        <v>3</v>
      </c>
      <c r="H9396">
        <f t="shared" ca="1" si="1023"/>
        <v>4</v>
      </c>
      <c r="I9396">
        <f t="shared" ca="1" si="1024"/>
        <v>3</v>
      </c>
      <c r="J9396">
        <f t="shared" ca="1" si="1025"/>
        <v>3</v>
      </c>
      <c r="K9396" cm="1">
        <f t="array" aca="1" ref="K9396" ca="1">IF(G9396&gt;7,
        IF(G9396&gt;H9396, 1, IF(G9396&lt;H9396, 0, 2)),
        IF(       H9396&gt;7,
                     IF(G9396&gt;H9396, 1, IF(G9396&lt;H9396, 0, 2)),
                     IF(         G9396&lt;6,
                                   IF(            _xlfn.XLOOKUP(C9396,'deck &amp; rules'!$D$22:$M$22,_xlfn.XLOOKUP(H9396,'deck &amp; rules'!$C$23:$C$30,'deck &amp; rules'!$D$23:$M$30))="draw",
                                                     IF(I9396&gt;J9396,1,IF(I9396&lt;J9396,0,2)),
                                                     IF(I9396&gt;H9396,1,IF(I9396&lt;H9396,0,2))),
                                   IF(H9396&lt;7,
                                        IF(G9396&gt;J9396,1,IF(G9396&lt;J9396,0,2)),
                                        IF(G9396&gt;H9396,1,IF(G9396&lt;H9396,0,2))
                                        )
                          )
              )
        )</f>
        <v>0</v>
      </c>
      <c r="L9396">
        <f t="shared" ca="1" si="1026"/>
        <v>-1033</v>
      </c>
      <c r="M9396">
        <f t="shared" ca="1" si="1027"/>
        <v>-892.99999999990359</v>
      </c>
      <c r="N9396">
        <f t="shared" ca="1" si="1028"/>
        <v>-1709</v>
      </c>
    </row>
    <row r="9397" spans="1:14" x14ac:dyDescent="0.25">
      <c r="A9397">
        <f ca="1"/>
        <v>9</v>
      </c>
      <c r="B9397">
        <f ca="1"/>
        <v>1</v>
      </c>
      <c r="C9397">
        <f ca="1"/>
        <v>0</v>
      </c>
      <c r="D9397">
        <f ca="1"/>
        <v>2</v>
      </c>
      <c r="E9397">
        <f ca="1"/>
        <v>4</v>
      </c>
      <c r="F9397">
        <f ca="1"/>
        <v>7</v>
      </c>
      <c r="G9397">
        <f t="shared" ca="1" si="1022"/>
        <v>0</v>
      </c>
      <c r="H9397">
        <f t="shared" ca="1" si="1023"/>
        <v>6</v>
      </c>
      <c r="I9397">
        <f t="shared" ca="1" si="1024"/>
        <v>0</v>
      </c>
      <c r="J9397">
        <f t="shared" ca="1" si="1025"/>
        <v>3</v>
      </c>
      <c r="K9397" cm="1">
        <f t="array" aca="1" ref="K9397" ca="1">IF(G9397&gt;7,
        IF(G9397&gt;H9397, 1, IF(G9397&lt;H9397, 0, 2)),
        IF(       H9397&gt;7,
                     IF(G9397&gt;H9397, 1, IF(G9397&lt;H9397, 0, 2)),
                     IF(         G9397&lt;6,
                                   IF(            _xlfn.XLOOKUP(C9397,'deck &amp; rules'!$D$22:$M$22,_xlfn.XLOOKUP(H9397,'deck &amp; rules'!$C$23:$C$30,'deck &amp; rules'!$D$23:$M$30))="draw",
                                                     IF(I9397&gt;J9397,1,IF(I9397&lt;J9397,0,2)),
                                                     IF(I9397&gt;H9397,1,IF(I9397&lt;H9397,0,2))),
                                   IF(H9397&lt;7,
                                        IF(G9397&gt;J9397,1,IF(G9397&lt;J9397,0,2)),
                                        IF(G9397&gt;H9397,1,IF(G9397&lt;H9397,0,2))
                                        )
                          )
              )
        )</f>
        <v>0</v>
      </c>
      <c r="L9397">
        <f t="shared" ca="1" si="1026"/>
        <v>-1034</v>
      </c>
      <c r="M9397">
        <f t="shared" ca="1" si="1027"/>
        <v>-892.04999999990355</v>
      </c>
      <c r="N9397">
        <f t="shared" ca="1" si="1028"/>
        <v>-1710</v>
      </c>
    </row>
    <row r="9398" spans="1:14" x14ac:dyDescent="0.25">
      <c r="A9398">
        <f ca="1"/>
        <v>3</v>
      </c>
      <c r="B9398">
        <f ca="1"/>
        <v>2</v>
      </c>
      <c r="C9398">
        <f ca="1"/>
        <v>5</v>
      </c>
      <c r="D9398">
        <f ca="1"/>
        <v>0</v>
      </c>
      <c r="E9398">
        <f ca="1"/>
        <v>9</v>
      </c>
      <c r="F9398">
        <f ca="1"/>
        <v>0</v>
      </c>
      <c r="G9398">
        <f t="shared" ca="1" si="1022"/>
        <v>5</v>
      </c>
      <c r="H9398">
        <f t="shared" ca="1" si="1023"/>
        <v>9</v>
      </c>
      <c r="I9398">
        <f t="shared" ca="1" si="1024"/>
        <v>0</v>
      </c>
      <c r="J9398">
        <f t="shared" ca="1" si="1025"/>
        <v>9</v>
      </c>
      <c r="K9398" cm="1">
        <f t="array" aca="1" ref="K9398" ca="1">IF(G9398&gt;7,
        IF(G9398&gt;H9398, 1, IF(G9398&lt;H9398, 0, 2)),
        IF(       H9398&gt;7,
                     IF(G9398&gt;H9398, 1, IF(G9398&lt;H9398, 0, 2)),
                     IF(         G9398&lt;6,
                                   IF(            _xlfn.XLOOKUP(C9398,'deck &amp; rules'!$D$22:$M$22,_xlfn.XLOOKUP(H9398,'deck &amp; rules'!$C$23:$C$30,'deck &amp; rules'!$D$23:$M$30))="draw",
                                                     IF(I9398&gt;J9398,1,IF(I9398&lt;J9398,0,2)),
                                                     IF(I9398&gt;H9398,1,IF(I9398&lt;H9398,0,2))),
                                   IF(H9398&lt;7,
                                        IF(G9398&gt;J9398,1,IF(G9398&lt;J9398,0,2)),
                                        IF(G9398&gt;H9398,1,IF(G9398&lt;H9398,0,2))
                                        )
                          )
              )
        )</f>
        <v>0</v>
      </c>
      <c r="L9398">
        <f t="shared" ca="1" si="1026"/>
        <v>-1035</v>
      </c>
      <c r="M9398">
        <f t="shared" ca="1" si="1027"/>
        <v>-891.0999999999035</v>
      </c>
      <c r="N9398">
        <f t="shared" ca="1" si="1028"/>
        <v>-1711</v>
      </c>
    </row>
    <row r="9399" spans="1:14" x14ac:dyDescent="0.25">
      <c r="A9399">
        <f ca="1"/>
        <v>0</v>
      </c>
      <c r="B9399">
        <f ca="1"/>
        <v>0</v>
      </c>
      <c r="C9399">
        <f ca="1"/>
        <v>0</v>
      </c>
      <c r="D9399">
        <f ca="1"/>
        <v>3</v>
      </c>
      <c r="E9399">
        <f ca="1"/>
        <v>5</v>
      </c>
      <c r="F9399">
        <f ca="1"/>
        <v>0</v>
      </c>
      <c r="G9399">
        <f t="shared" ca="1" si="1022"/>
        <v>0</v>
      </c>
      <c r="H9399">
        <f t="shared" ca="1" si="1023"/>
        <v>8</v>
      </c>
      <c r="I9399">
        <f t="shared" ca="1" si="1024"/>
        <v>0</v>
      </c>
      <c r="J9399">
        <f t="shared" ca="1" si="1025"/>
        <v>8</v>
      </c>
      <c r="K9399" cm="1">
        <f t="array" aca="1" ref="K9399" ca="1">IF(G9399&gt;7,
        IF(G9399&gt;H9399, 1, IF(G9399&lt;H9399, 0, 2)),
        IF(       H9399&gt;7,
                     IF(G9399&gt;H9399, 1, IF(G9399&lt;H9399, 0, 2)),
                     IF(         G9399&lt;6,
                                   IF(            _xlfn.XLOOKUP(C9399,'deck &amp; rules'!$D$22:$M$22,_xlfn.XLOOKUP(H9399,'deck &amp; rules'!$C$23:$C$30,'deck &amp; rules'!$D$23:$M$30))="draw",
                                                     IF(I9399&gt;J9399,1,IF(I9399&lt;J9399,0,2)),
                                                     IF(I9399&gt;H9399,1,IF(I9399&lt;H9399,0,2))),
                                   IF(H9399&lt;7,
                                        IF(G9399&gt;J9399,1,IF(G9399&lt;J9399,0,2)),
                                        IF(G9399&gt;H9399,1,IF(G9399&lt;H9399,0,2))
                                        )
                          )
              )
        )</f>
        <v>0</v>
      </c>
      <c r="L9399">
        <f t="shared" ca="1" si="1026"/>
        <v>-1036</v>
      </c>
      <c r="M9399">
        <f t="shared" ca="1" si="1027"/>
        <v>-890.14999999990346</v>
      </c>
      <c r="N9399">
        <f t="shared" ca="1" si="1028"/>
        <v>-1712</v>
      </c>
    </row>
    <row r="9400" spans="1:14" x14ac:dyDescent="0.25">
      <c r="A9400">
        <f ca="1"/>
        <v>5</v>
      </c>
      <c r="B9400">
        <f ca="1"/>
        <v>4</v>
      </c>
      <c r="C9400">
        <f ca="1"/>
        <v>7</v>
      </c>
      <c r="D9400">
        <f ca="1"/>
        <v>5</v>
      </c>
      <c r="E9400">
        <f ca="1"/>
        <v>9</v>
      </c>
      <c r="F9400">
        <f ca="1"/>
        <v>8</v>
      </c>
      <c r="G9400">
        <f t="shared" ca="1" si="1022"/>
        <v>9</v>
      </c>
      <c r="H9400">
        <f t="shared" ca="1" si="1023"/>
        <v>4</v>
      </c>
      <c r="I9400">
        <f t="shared" ca="1" si="1024"/>
        <v>6</v>
      </c>
      <c r="J9400">
        <f t="shared" ca="1" si="1025"/>
        <v>2</v>
      </c>
      <c r="K9400" cm="1">
        <f t="array" aca="1" ref="K9400" ca="1">IF(G9400&gt;7,
        IF(G9400&gt;H9400, 1, IF(G9400&lt;H9400, 0, 2)),
        IF(       H9400&gt;7,
                     IF(G9400&gt;H9400, 1, IF(G9400&lt;H9400, 0, 2)),
                     IF(         G9400&lt;6,
                                   IF(            _xlfn.XLOOKUP(C9400,'deck &amp; rules'!$D$22:$M$22,_xlfn.XLOOKUP(H9400,'deck &amp; rules'!$C$23:$C$30,'deck &amp; rules'!$D$23:$M$30))="draw",
                                                     IF(I9400&gt;J9400,1,IF(I9400&lt;J9400,0,2)),
                                                     IF(I9400&gt;H9400,1,IF(I9400&lt;H9400,0,2))),
                                   IF(H9400&lt;7,
                                        IF(G9400&gt;J9400,1,IF(G9400&lt;J9400,0,2)),
                                        IF(G9400&gt;H9400,1,IF(G9400&lt;H9400,0,2))
                                        )
                          )
              )
        )</f>
        <v>1</v>
      </c>
      <c r="L9400">
        <f t="shared" ca="1" si="1026"/>
        <v>-1035</v>
      </c>
      <c r="M9400">
        <f t="shared" ca="1" si="1027"/>
        <v>-891.14999999990346</v>
      </c>
      <c r="N9400">
        <f t="shared" ca="1" si="1028"/>
        <v>-1713</v>
      </c>
    </row>
    <row r="9401" spans="1:14" x14ac:dyDescent="0.25">
      <c r="A9401">
        <f ca="1"/>
        <v>4</v>
      </c>
      <c r="B9401">
        <f ca="1"/>
        <v>2</v>
      </c>
      <c r="C9401">
        <f ca="1"/>
        <v>1</v>
      </c>
      <c r="D9401">
        <f ca="1"/>
        <v>0</v>
      </c>
      <c r="E9401">
        <f ca="1"/>
        <v>0</v>
      </c>
      <c r="F9401">
        <f ca="1"/>
        <v>0</v>
      </c>
      <c r="G9401">
        <f t="shared" ca="1" si="1022"/>
        <v>6</v>
      </c>
      <c r="H9401">
        <f t="shared" ca="1" si="1023"/>
        <v>0</v>
      </c>
      <c r="I9401">
        <f t="shared" ca="1" si="1024"/>
        <v>7</v>
      </c>
      <c r="J9401">
        <f t="shared" ca="1" si="1025"/>
        <v>0</v>
      </c>
      <c r="K9401" cm="1">
        <f t="array" aca="1" ref="K9401" ca="1">IF(G9401&gt;7,
        IF(G9401&gt;H9401, 1, IF(G9401&lt;H9401, 0, 2)),
        IF(       H9401&gt;7,
                     IF(G9401&gt;H9401, 1, IF(G9401&lt;H9401, 0, 2)),
                     IF(         G9401&lt;6,
                                   IF(            _xlfn.XLOOKUP(C9401,'deck &amp; rules'!$D$22:$M$22,_xlfn.XLOOKUP(H9401,'deck &amp; rules'!$C$23:$C$30,'deck &amp; rules'!$D$23:$M$30))="draw",
                                                     IF(I9401&gt;J9401,1,IF(I9401&lt;J9401,0,2)),
                                                     IF(I9401&gt;H9401,1,IF(I9401&lt;H9401,0,2))),
                                   IF(H9401&lt;7,
                                        IF(G9401&gt;J9401,1,IF(G9401&lt;J9401,0,2)),
                                        IF(G9401&gt;H9401,1,IF(G9401&lt;H9401,0,2))
                                        )
                          )
              )
        )</f>
        <v>1</v>
      </c>
      <c r="L9401">
        <f t="shared" ca="1" si="1026"/>
        <v>-1034</v>
      </c>
      <c r="M9401">
        <f t="shared" ca="1" si="1027"/>
        <v>-892.14999999990346</v>
      </c>
      <c r="N9401">
        <f t="shared" ca="1" si="1028"/>
        <v>-1714</v>
      </c>
    </row>
    <row r="9402" spans="1:14" x14ac:dyDescent="0.25">
      <c r="A9402">
        <f ca="1"/>
        <v>4</v>
      </c>
      <c r="B9402">
        <f ca="1"/>
        <v>2</v>
      </c>
      <c r="C9402">
        <f ca="1"/>
        <v>0</v>
      </c>
      <c r="D9402">
        <f ca="1"/>
        <v>0</v>
      </c>
      <c r="E9402">
        <f ca="1"/>
        <v>2</v>
      </c>
      <c r="F9402">
        <f ca="1"/>
        <v>9</v>
      </c>
      <c r="G9402">
        <f t="shared" ca="1" si="1022"/>
        <v>6</v>
      </c>
      <c r="H9402">
        <f t="shared" ca="1" si="1023"/>
        <v>2</v>
      </c>
      <c r="I9402">
        <f t="shared" ca="1" si="1024"/>
        <v>6</v>
      </c>
      <c r="J9402">
        <f t="shared" ca="1" si="1025"/>
        <v>1</v>
      </c>
      <c r="K9402" cm="1">
        <f t="array" aca="1" ref="K9402" ca="1">IF(G9402&gt;7,
        IF(G9402&gt;H9402, 1, IF(G9402&lt;H9402, 0, 2)),
        IF(       H9402&gt;7,
                     IF(G9402&gt;H9402, 1, IF(G9402&lt;H9402, 0, 2)),
                     IF(         G9402&lt;6,
                                   IF(            _xlfn.XLOOKUP(C9402,'deck &amp; rules'!$D$22:$M$22,_xlfn.XLOOKUP(H9402,'deck &amp; rules'!$C$23:$C$30,'deck &amp; rules'!$D$23:$M$30))="draw",
                                                     IF(I9402&gt;J9402,1,IF(I9402&lt;J9402,0,2)),
                                                     IF(I9402&gt;H9402,1,IF(I9402&lt;H9402,0,2))),
                                   IF(H9402&lt;7,
                                        IF(G9402&gt;J9402,1,IF(G9402&lt;J9402,0,2)),
                                        IF(G9402&gt;H9402,1,IF(G9402&lt;H9402,0,2))
                                        )
                          )
              )
        )</f>
        <v>1</v>
      </c>
      <c r="L9402">
        <f t="shared" ca="1" si="1026"/>
        <v>-1033</v>
      </c>
      <c r="M9402">
        <f t="shared" ca="1" si="1027"/>
        <v>-893.14999999990346</v>
      </c>
      <c r="N9402">
        <f t="shared" ca="1" si="1028"/>
        <v>-1715</v>
      </c>
    </row>
    <row r="9403" spans="1:14" x14ac:dyDescent="0.25">
      <c r="A9403">
        <f ca="1"/>
        <v>3</v>
      </c>
      <c r="B9403">
        <f ca="1"/>
        <v>0</v>
      </c>
      <c r="C9403">
        <f ca="1"/>
        <v>0</v>
      </c>
      <c r="D9403">
        <f ca="1"/>
        <v>8</v>
      </c>
      <c r="E9403">
        <f ca="1"/>
        <v>9</v>
      </c>
      <c r="F9403">
        <f ca="1"/>
        <v>0</v>
      </c>
      <c r="G9403">
        <f t="shared" ca="1" si="1022"/>
        <v>3</v>
      </c>
      <c r="H9403">
        <f t="shared" ca="1" si="1023"/>
        <v>7</v>
      </c>
      <c r="I9403">
        <f t="shared" ca="1" si="1024"/>
        <v>3</v>
      </c>
      <c r="J9403">
        <f t="shared" ca="1" si="1025"/>
        <v>7</v>
      </c>
      <c r="K9403" cm="1">
        <f t="array" aca="1" ref="K9403" ca="1">IF(G9403&gt;7,
        IF(G9403&gt;H9403, 1, IF(G9403&lt;H9403, 0, 2)),
        IF(       H9403&gt;7,
                     IF(G9403&gt;H9403, 1, IF(G9403&lt;H9403, 0, 2)),
                     IF(         G9403&lt;6,
                                   IF(            _xlfn.XLOOKUP(C9403,'deck &amp; rules'!$D$22:$M$22,_xlfn.XLOOKUP(H9403,'deck &amp; rules'!$C$23:$C$30,'deck &amp; rules'!$D$23:$M$30))="draw",
                                                     IF(I9403&gt;J9403,1,IF(I9403&lt;J9403,0,2)),
                                                     IF(I9403&gt;H9403,1,IF(I9403&lt;H9403,0,2))),
                                   IF(H9403&lt;7,
                                        IF(G9403&gt;J9403,1,IF(G9403&lt;J9403,0,2)),
                                        IF(G9403&gt;H9403,1,IF(G9403&lt;H9403,0,2))
                                        )
                          )
              )
        )</f>
        <v>0</v>
      </c>
      <c r="L9403">
        <f t="shared" ca="1" si="1026"/>
        <v>-1034</v>
      </c>
      <c r="M9403">
        <f t="shared" ca="1" si="1027"/>
        <v>-892.19999999990341</v>
      </c>
      <c r="N9403">
        <f t="shared" ca="1" si="1028"/>
        <v>-1716</v>
      </c>
    </row>
    <row r="9404" spans="1:14" x14ac:dyDescent="0.25">
      <c r="A9404">
        <f ca="1"/>
        <v>4</v>
      </c>
      <c r="B9404">
        <f ca="1"/>
        <v>5</v>
      </c>
      <c r="C9404">
        <f ca="1"/>
        <v>5</v>
      </c>
      <c r="D9404">
        <f ca="1"/>
        <v>6</v>
      </c>
      <c r="E9404">
        <f ca="1"/>
        <v>8</v>
      </c>
      <c r="F9404">
        <f ca="1"/>
        <v>8</v>
      </c>
      <c r="G9404">
        <f t="shared" ca="1" si="1022"/>
        <v>9</v>
      </c>
      <c r="H9404">
        <f t="shared" ca="1" si="1023"/>
        <v>4</v>
      </c>
      <c r="I9404">
        <f t="shared" ca="1" si="1024"/>
        <v>4</v>
      </c>
      <c r="J9404">
        <f t="shared" ca="1" si="1025"/>
        <v>2</v>
      </c>
      <c r="K9404" cm="1">
        <f t="array" aca="1" ref="K9404" ca="1">IF(G9404&gt;7,
        IF(G9404&gt;H9404, 1, IF(G9404&lt;H9404, 0, 2)),
        IF(       H9404&gt;7,
                     IF(G9404&gt;H9404, 1, IF(G9404&lt;H9404, 0, 2)),
                     IF(         G9404&lt;6,
                                   IF(            _xlfn.XLOOKUP(C9404,'deck &amp; rules'!$D$22:$M$22,_xlfn.XLOOKUP(H9404,'deck &amp; rules'!$C$23:$C$30,'deck &amp; rules'!$D$23:$M$30))="draw",
                                                     IF(I9404&gt;J9404,1,IF(I9404&lt;J9404,0,2)),
                                                     IF(I9404&gt;H9404,1,IF(I9404&lt;H9404,0,2))),
                                   IF(H9404&lt;7,
                                        IF(G9404&gt;J9404,1,IF(G9404&lt;J9404,0,2)),
                                        IF(G9404&gt;H9404,1,IF(G9404&lt;H9404,0,2))
                                        )
                          )
              )
        )</f>
        <v>1</v>
      </c>
      <c r="L9404">
        <f t="shared" ca="1" si="1026"/>
        <v>-1033</v>
      </c>
      <c r="M9404">
        <f t="shared" ca="1" si="1027"/>
        <v>-893.19999999990341</v>
      </c>
      <c r="N9404">
        <f t="shared" ca="1" si="1028"/>
        <v>-1717</v>
      </c>
    </row>
    <row r="9405" spans="1:14" x14ac:dyDescent="0.25">
      <c r="A9405">
        <f ca="1"/>
        <v>3</v>
      </c>
      <c r="B9405">
        <f ca="1"/>
        <v>6</v>
      </c>
      <c r="C9405">
        <f ca="1"/>
        <v>0</v>
      </c>
      <c r="D9405">
        <f ca="1"/>
        <v>0</v>
      </c>
      <c r="E9405">
        <f ca="1"/>
        <v>0</v>
      </c>
      <c r="F9405">
        <f ca="1"/>
        <v>9</v>
      </c>
      <c r="G9405">
        <f t="shared" ca="1" si="1022"/>
        <v>9</v>
      </c>
      <c r="H9405">
        <f t="shared" ca="1" si="1023"/>
        <v>0</v>
      </c>
      <c r="I9405">
        <f t="shared" ca="1" si="1024"/>
        <v>9</v>
      </c>
      <c r="J9405">
        <f t="shared" ca="1" si="1025"/>
        <v>9</v>
      </c>
      <c r="K9405" cm="1">
        <f t="array" aca="1" ref="K9405" ca="1">IF(G9405&gt;7,
        IF(G9405&gt;H9405, 1, IF(G9405&lt;H9405, 0, 2)),
        IF(       H9405&gt;7,
                     IF(G9405&gt;H9405, 1, IF(G9405&lt;H9405, 0, 2)),
                     IF(         G9405&lt;6,
                                   IF(            _xlfn.XLOOKUP(C9405,'deck &amp; rules'!$D$22:$M$22,_xlfn.XLOOKUP(H9405,'deck &amp; rules'!$C$23:$C$30,'deck &amp; rules'!$D$23:$M$30))="draw",
                                                     IF(I9405&gt;J9405,1,IF(I9405&lt;J9405,0,2)),
                                                     IF(I9405&gt;H9405,1,IF(I9405&lt;H9405,0,2))),
                                   IF(H9405&lt;7,
                                        IF(G9405&gt;J9405,1,IF(G9405&lt;J9405,0,2)),
                                        IF(G9405&gt;H9405,1,IF(G9405&lt;H9405,0,2))
                                        )
                          )
              )
        )</f>
        <v>1</v>
      </c>
      <c r="L9405">
        <f t="shared" ca="1" si="1026"/>
        <v>-1032</v>
      </c>
      <c r="M9405">
        <f t="shared" ca="1" si="1027"/>
        <v>-894.19999999990341</v>
      </c>
      <c r="N9405">
        <f t="shared" ca="1" si="1028"/>
        <v>-1718</v>
      </c>
    </row>
    <row r="9406" spans="1:14" x14ac:dyDescent="0.25">
      <c r="A9406">
        <f ca="1"/>
        <v>9</v>
      </c>
      <c r="B9406">
        <f ca="1"/>
        <v>2</v>
      </c>
      <c r="C9406">
        <f ca="1"/>
        <v>8</v>
      </c>
      <c r="D9406">
        <f ca="1"/>
        <v>0</v>
      </c>
      <c r="E9406">
        <f ca="1"/>
        <v>9</v>
      </c>
      <c r="F9406">
        <f ca="1"/>
        <v>1</v>
      </c>
      <c r="G9406">
        <f t="shared" ca="1" si="1022"/>
        <v>1</v>
      </c>
      <c r="H9406">
        <f t="shared" ca="1" si="1023"/>
        <v>9</v>
      </c>
      <c r="I9406">
        <f t="shared" ca="1" si="1024"/>
        <v>9</v>
      </c>
      <c r="J9406">
        <f t="shared" ca="1" si="1025"/>
        <v>0</v>
      </c>
      <c r="K9406" cm="1">
        <f t="array" aca="1" ref="K9406" ca="1">IF(G9406&gt;7,
        IF(G9406&gt;H9406, 1, IF(G9406&lt;H9406, 0, 2)),
        IF(       H9406&gt;7,
                     IF(G9406&gt;H9406, 1, IF(G9406&lt;H9406, 0, 2)),
                     IF(         G9406&lt;6,
                                   IF(            _xlfn.XLOOKUP(C9406,'deck &amp; rules'!$D$22:$M$22,_xlfn.XLOOKUP(H9406,'deck &amp; rules'!$C$23:$C$30,'deck &amp; rules'!$D$23:$M$30))="draw",
                                                     IF(I9406&gt;J9406,1,IF(I9406&lt;J9406,0,2)),
                                                     IF(I9406&gt;H9406,1,IF(I9406&lt;H9406,0,2))),
                                   IF(H9406&lt;7,
                                        IF(G9406&gt;J9406,1,IF(G9406&lt;J9406,0,2)),
                                        IF(G9406&gt;H9406,1,IF(G9406&lt;H9406,0,2))
                                        )
                          )
              )
        )</f>
        <v>0</v>
      </c>
      <c r="L9406">
        <f t="shared" ca="1" si="1026"/>
        <v>-1033</v>
      </c>
      <c r="M9406">
        <f t="shared" ca="1" si="1027"/>
        <v>-893.24999999990337</v>
      </c>
      <c r="N9406">
        <f t="shared" ca="1" si="1028"/>
        <v>-1719</v>
      </c>
    </row>
    <row r="9407" spans="1:14" x14ac:dyDescent="0.25">
      <c r="A9407">
        <f ca="1"/>
        <v>1</v>
      </c>
      <c r="B9407">
        <f ca="1"/>
        <v>0</v>
      </c>
      <c r="C9407">
        <f ca="1"/>
        <v>0</v>
      </c>
      <c r="D9407">
        <f ca="1"/>
        <v>8</v>
      </c>
      <c r="E9407">
        <f ca="1"/>
        <v>3</v>
      </c>
      <c r="F9407">
        <f ca="1"/>
        <v>3</v>
      </c>
      <c r="G9407">
        <f t="shared" ca="1" si="1022"/>
        <v>1</v>
      </c>
      <c r="H9407">
        <f t="shared" ca="1" si="1023"/>
        <v>1</v>
      </c>
      <c r="I9407">
        <f t="shared" ca="1" si="1024"/>
        <v>1</v>
      </c>
      <c r="J9407">
        <f t="shared" ca="1" si="1025"/>
        <v>4</v>
      </c>
      <c r="K9407" cm="1">
        <f t="array" aca="1" ref="K9407" ca="1">IF(G9407&gt;7,
        IF(G9407&gt;H9407, 1, IF(G9407&lt;H9407, 0, 2)),
        IF(       H9407&gt;7,
                     IF(G9407&gt;H9407, 1, IF(G9407&lt;H9407, 0, 2)),
                     IF(         G9407&lt;6,
                                   IF(            _xlfn.XLOOKUP(C9407,'deck &amp; rules'!$D$22:$M$22,_xlfn.XLOOKUP(H9407,'deck &amp; rules'!$C$23:$C$30,'deck &amp; rules'!$D$23:$M$30))="draw",
                                                     IF(I9407&gt;J9407,1,IF(I9407&lt;J9407,0,2)),
                                                     IF(I9407&gt;H9407,1,IF(I9407&lt;H9407,0,2))),
                                   IF(H9407&lt;7,
                                        IF(G9407&gt;J9407,1,IF(G9407&lt;J9407,0,2)),
                                        IF(G9407&gt;H9407,1,IF(G9407&lt;H9407,0,2))
                                        )
                          )
              )
        )</f>
        <v>0</v>
      </c>
      <c r="L9407">
        <f t="shared" ca="1" si="1026"/>
        <v>-1034</v>
      </c>
      <c r="M9407">
        <f t="shared" ca="1" si="1027"/>
        <v>-892.29999999990332</v>
      </c>
      <c r="N9407">
        <f t="shared" ca="1" si="1028"/>
        <v>-1720</v>
      </c>
    </row>
    <row r="9408" spans="1:14" x14ac:dyDescent="0.25">
      <c r="A9408">
        <f ca="1"/>
        <v>9</v>
      </c>
      <c r="B9408">
        <f ca="1"/>
        <v>5</v>
      </c>
      <c r="C9408">
        <f ca="1"/>
        <v>0</v>
      </c>
      <c r="D9408">
        <f ca="1"/>
        <v>8</v>
      </c>
      <c r="E9408">
        <f ca="1"/>
        <v>0</v>
      </c>
      <c r="F9408">
        <f ca="1"/>
        <v>2</v>
      </c>
      <c r="G9408">
        <f t="shared" ca="1" si="1022"/>
        <v>4</v>
      </c>
      <c r="H9408">
        <f t="shared" ca="1" si="1023"/>
        <v>8</v>
      </c>
      <c r="I9408">
        <f t="shared" ca="1" si="1024"/>
        <v>4</v>
      </c>
      <c r="J9408">
        <f t="shared" ca="1" si="1025"/>
        <v>0</v>
      </c>
      <c r="K9408" cm="1">
        <f t="array" aca="1" ref="K9408" ca="1">IF(G9408&gt;7,
        IF(G9408&gt;H9408, 1, IF(G9408&lt;H9408, 0, 2)),
        IF(       H9408&gt;7,
                     IF(G9408&gt;H9408, 1, IF(G9408&lt;H9408, 0, 2)),
                     IF(         G9408&lt;6,
                                   IF(            _xlfn.XLOOKUP(C9408,'deck &amp; rules'!$D$22:$M$22,_xlfn.XLOOKUP(H9408,'deck &amp; rules'!$C$23:$C$30,'deck &amp; rules'!$D$23:$M$30))="draw",
                                                     IF(I9408&gt;J9408,1,IF(I9408&lt;J9408,0,2)),
                                                     IF(I9408&gt;H9408,1,IF(I9408&lt;H9408,0,2))),
                                   IF(H9408&lt;7,
                                        IF(G9408&gt;J9408,1,IF(G9408&lt;J9408,0,2)),
                                        IF(G9408&gt;H9408,1,IF(G9408&lt;H9408,0,2))
                                        )
                          )
              )
        )</f>
        <v>0</v>
      </c>
      <c r="L9408">
        <f t="shared" ca="1" si="1026"/>
        <v>-1035</v>
      </c>
      <c r="M9408">
        <f t="shared" ca="1" si="1027"/>
        <v>-891.34999999990328</v>
      </c>
      <c r="N9408">
        <f t="shared" ca="1" si="1028"/>
        <v>-1721</v>
      </c>
    </row>
    <row r="9409" spans="1:14" x14ac:dyDescent="0.25">
      <c r="A9409">
        <f ca="1"/>
        <v>7</v>
      </c>
      <c r="B9409">
        <f ca="1"/>
        <v>0</v>
      </c>
      <c r="C9409">
        <f ca="1"/>
        <v>0</v>
      </c>
      <c r="D9409">
        <f ca="1"/>
        <v>1</v>
      </c>
      <c r="E9409">
        <f ca="1"/>
        <v>0</v>
      </c>
      <c r="F9409">
        <f ca="1"/>
        <v>0</v>
      </c>
      <c r="G9409">
        <f t="shared" ca="1" si="1022"/>
        <v>7</v>
      </c>
      <c r="H9409">
        <f t="shared" ca="1" si="1023"/>
        <v>1</v>
      </c>
      <c r="I9409">
        <f t="shared" ca="1" si="1024"/>
        <v>7</v>
      </c>
      <c r="J9409">
        <f t="shared" ca="1" si="1025"/>
        <v>1</v>
      </c>
      <c r="K9409" cm="1">
        <f t="array" aca="1" ref="K9409" ca="1">IF(G9409&gt;7,
        IF(G9409&gt;H9409, 1, IF(G9409&lt;H9409, 0, 2)),
        IF(       H9409&gt;7,
                     IF(G9409&gt;H9409, 1, IF(G9409&lt;H9409, 0, 2)),
                     IF(         G9409&lt;6,
                                   IF(            _xlfn.XLOOKUP(C9409,'deck &amp; rules'!$D$22:$M$22,_xlfn.XLOOKUP(H9409,'deck &amp; rules'!$C$23:$C$30,'deck &amp; rules'!$D$23:$M$30))="draw",
                                                     IF(I9409&gt;J9409,1,IF(I9409&lt;J9409,0,2)),
                                                     IF(I9409&gt;H9409,1,IF(I9409&lt;H9409,0,2))),
                                   IF(H9409&lt;7,
                                        IF(G9409&gt;J9409,1,IF(G9409&lt;J9409,0,2)),
                                        IF(G9409&gt;H9409,1,IF(G9409&lt;H9409,0,2))
                                        )
                          )
              )
        )</f>
        <v>1</v>
      </c>
      <c r="L9409">
        <f t="shared" ca="1" si="1026"/>
        <v>-1034</v>
      </c>
      <c r="M9409">
        <f t="shared" ca="1" si="1027"/>
        <v>-892.34999999990328</v>
      </c>
      <c r="N9409">
        <f t="shared" ca="1" si="1028"/>
        <v>-1722</v>
      </c>
    </row>
    <row r="9410" spans="1:14" x14ac:dyDescent="0.25">
      <c r="A9410">
        <f ca="1"/>
        <v>0</v>
      </c>
      <c r="B9410">
        <f ca="1"/>
        <v>2</v>
      </c>
      <c r="C9410">
        <f ca="1"/>
        <v>9</v>
      </c>
      <c r="D9410">
        <f ca="1"/>
        <v>6</v>
      </c>
      <c r="E9410">
        <f ca="1"/>
        <v>6</v>
      </c>
      <c r="F9410">
        <f ca="1"/>
        <v>6</v>
      </c>
      <c r="G9410">
        <f t="shared" ca="1" si="1022"/>
        <v>2</v>
      </c>
      <c r="H9410">
        <f t="shared" ca="1" si="1023"/>
        <v>2</v>
      </c>
      <c r="I9410">
        <f t="shared" ca="1" si="1024"/>
        <v>1</v>
      </c>
      <c r="J9410">
        <f t="shared" ca="1" si="1025"/>
        <v>8</v>
      </c>
      <c r="K9410" cm="1">
        <f t="array" aca="1" ref="K9410" ca="1">IF(G9410&gt;7,
        IF(G9410&gt;H9410, 1, IF(G9410&lt;H9410, 0, 2)),
        IF(       H9410&gt;7,
                     IF(G9410&gt;H9410, 1, IF(G9410&lt;H9410, 0, 2)),
                     IF(         G9410&lt;6,
                                   IF(            _xlfn.XLOOKUP(C9410,'deck &amp; rules'!$D$22:$M$22,_xlfn.XLOOKUP(H9410,'deck &amp; rules'!$C$23:$C$30,'deck &amp; rules'!$D$23:$M$30))="draw",
                                                     IF(I9410&gt;J9410,1,IF(I9410&lt;J9410,0,2)),
                                                     IF(I9410&gt;H9410,1,IF(I9410&lt;H9410,0,2))),
                                   IF(H9410&lt;7,
                                        IF(G9410&gt;J9410,1,IF(G9410&lt;J9410,0,2)),
                                        IF(G9410&gt;H9410,1,IF(G9410&lt;H9410,0,2))
                                        )
                          )
              )
        )</f>
        <v>0</v>
      </c>
      <c r="L9410">
        <f t="shared" ca="1" si="1026"/>
        <v>-1035</v>
      </c>
      <c r="M9410">
        <f t="shared" ca="1" si="1027"/>
        <v>-891.39999999990323</v>
      </c>
      <c r="N9410">
        <f t="shared" ca="1" si="1028"/>
        <v>-1723</v>
      </c>
    </row>
    <row r="9411" spans="1:14" x14ac:dyDescent="0.25">
      <c r="A9411">
        <f ca="1"/>
        <v>8</v>
      </c>
      <c r="B9411">
        <f ca="1"/>
        <v>9</v>
      </c>
      <c r="C9411">
        <f ca="1"/>
        <v>4</v>
      </c>
      <c r="D9411">
        <f ca="1"/>
        <v>1</v>
      </c>
      <c r="E9411">
        <f ca="1"/>
        <v>1</v>
      </c>
      <c r="F9411">
        <f ca="1"/>
        <v>3</v>
      </c>
      <c r="G9411">
        <f t="shared" ref="G9411:G9474" ca="1" si="1029">IF(A9411+B9411&gt;9,A9411+B9411-10,A9411+B9411)</f>
        <v>7</v>
      </c>
      <c r="H9411">
        <f t="shared" ref="H9411:H9474" ca="1" si="1030">IF(D9411+E9411&gt;9,D9411+E9411-10,D9411+E9411)</f>
        <v>2</v>
      </c>
      <c r="I9411">
        <f t="shared" ref="I9411:I9474" ca="1" si="1031">IF(G9411+C9411&gt;9,G9411+C9411-10,G9411+C9411)</f>
        <v>1</v>
      </c>
      <c r="J9411">
        <f t="shared" ref="J9411:J9474" ca="1" si="1032">IF(H9411+F9411&gt;9,H9411+F9411-10,H9411+F9411)</f>
        <v>5</v>
      </c>
      <c r="K9411" cm="1">
        <f t="array" aca="1" ref="K9411" ca="1">IF(G9411&gt;7,
        IF(G9411&gt;H9411, 1, IF(G9411&lt;H9411, 0, 2)),
        IF(       H9411&gt;7,
                     IF(G9411&gt;H9411, 1, IF(G9411&lt;H9411, 0, 2)),
                     IF(         G9411&lt;6,
                                   IF(            _xlfn.XLOOKUP(C9411,'deck &amp; rules'!$D$22:$M$22,_xlfn.XLOOKUP(H9411,'deck &amp; rules'!$C$23:$C$30,'deck &amp; rules'!$D$23:$M$30))="draw",
                                                     IF(I9411&gt;J9411,1,IF(I9411&lt;J9411,0,2)),
                                                     IF(I9411&gt;H9411,1,IF(I9411&lt;H9411,0,2))),
                                   IF(H9411&lt;7,
                                        IF(G9411&gt;J9411,1,IF(G9411&lt;J9411,0,2)),
                                        IF(G9411&gt;H9411,1,IF(G9411&lt;H9411,0,2))
                                        )
                          )
              )
        )</f>
        <v>1</v>
      </c>
      <c r="L9411">
        <f t="shared" ca="1" si="1026"/>
        <v>-1034</v>
      </c>
      <c r="M9411">
        <f t="shared" ca="1" si="1027"/>
        <v>-892.39999999990323</v>
      </c>
      <c r="N9411">
        <f t="shared" ca="1" si="1028"/>
        <v>-1724</v>
      </c>
    </row>
    <row r="9412" spans="1:14" x14ac:dyDescent="0.25">
      <c r="A9412">
        <f ca="1"/>
        <v>0</v>
      </c>
      <c r="B9412">
        <f ca="1"/>
        <v>0</v>
      </c>
      <c r="C9412">
        <f ca="1"/>
        <v>0</v>
      </c>
      <c r="D9412">
        <f ca="1"/>
        <v>8</v>
      </c>
      <c r="E9412">
        <f ca="1"/>
        <v>6</v>
      </c>
      <c r="F9412">
        <f ca="1"/>
        <v>1</v>
      </c>
      <c r="G9412">
        <f t="shared" ca="1" si="1029"/>
        <v>0</v>
      </c>
      <c r="H9412">
        <f t="shared" ca="1" si="1030"/>
        <v>4</v>
      </c>
      <c r="I9412">
        <f t="shared" ca="1" si="1031"/>
        <v>0</v>
      </c>
      <c r="J9412">
        <f t="shared" ca="1" si="1032"/>
        <v>5</v>
      </c>
      <c r="K9412" cm="1">
        <f t="array" aca="1" ref="K9412" ca="1">IF(G9412&gt;7,
        IF(G9412&gt;H9412, 1, IF(G9412&lt;H9412, 0, 2)),
        IF(       H9412&gt;7,
                     IF(G9412&gt;H9412, 1, IF(G9412&lt;H9412, 0, 2)),
                     IF(         G9412&lt;6,
                                   IF(            _xlfn.XLOOKUP(C9412,'deck &amp; rules'!$D$22:$M$22,_xlfn.XLOOKUP(H9412,'deck &amp; rules'!$C$23:$C$30,'deck &amp; rules'!$D$23:$M$30))="draw",
                                                     IF(I9412&gt;J9412,1,IF(I9412&lt;J9412,0,2)),
                                                     IF(I9412&gt;H9412,1,IF(I9412&lt;H9412,0,2))),
                                   IF(H9412&lt;7,
                                        IF(G9412&gt;J9412,1,IF(G9412&lt;J9412,0,2)),
                                        IF(G9412&gt;H9412,1,IF(G9412&lt;H9412,0,2))
                                        )
                          )
              )
        )</f>
        <v>0</v>
      </c>
      <c r="L9412">
        <f t="shared" ref="L9412:L9475" ca="1" si="1033">IF(K9412=1,L9411+1,L9411-1)</f>
        <v>-1035</v>
      </c>
      <c r="M9412">
        <f t="shared" ref="M9412:M9475" ca="1" si="1034">IF(K9412=0,M9411+19/20,M9411-1)</f>
        <v>-891.44999999990318</v>
      </c>
      <c r="N9412">
        <f t="shared" ref="N9412:N9475" ca="1" si="1035">IF(K9412=2,N9411+8,N9411-1)</f>
        <v>-1725</v>
      </c>
    </row>
    <row r="9413" spans="1:14" x14ac:dyDescent="0.25">
      <c r="A9413">
        <f ca="1"/>
        <v>7</v>
      </c>
      <c r="B9413">
        <f ca="1"/>
        <v>9</v>
      </c>
      <c r="C9413">
        <f ca="1"/>
        <v>0</v>
      </c>
      <c r="D9413">
        <f ca="1"/>
        <v>0</v>
      </c>
      <c r="E9413">
        <f ca="1"/>
        <v>6</v>
      </c>
      <c r="F9413">
        <f ca="1"/>
        <v>5</v>
      </c>
      <c r="G9413">
        <f t="shared" ca="1" si="1029"/>
        <v>6</v>
      </c>
      <c r="H9413">
        <f t="shared" ca="1" si="1030"/>
        <v>6</v>
      </c>
      <c r="I9413">
        <f t="shared" ca="1" si="1031"/>
        <v>6</v>
      </c>
      <c r="J9413">
        <f t="shared" ca="1" si="1032"/>
        <v>1</v>
      </c>
      <c r="K9413" cm="1">
        <f t="array" aca="1" ref="K9413" ca="1">IF(G9413&gt;7,
        IF(G9413&gt;H9413, 1, IF(G9413&lt;H9413, 0, 2)),
        IF(       H9413&gt;7,
                     IF(G9413&gt;H9413, 1, IF(G9413&lt;H9413, 0, 2)),
                     IF(         G9413&lt;6,
                                   IF(            _xlfn.XLOOKUP(C9413,'deck &amp; rules'!$D$22:$M$22,_xlfn.XLOOKUP(H9413,'deck &amp; rules'!$C$23:$C$30,'deck &amp; rules'!$D$23:$M$30))="draw",
                                                     IF(I9413&gt;J9413,1,IF(I9413&lt;J9413,0,2)),
                                                     IF(I9413&gt;H9413,1,IF(I9413&lt;H9413,0,2))),
                                   IF(H9413&lt;7,
                                        IF(G9413&gt;J9413,1,IF(G9413&lt;J9413,0,2)),
                                        IF(G9413&gt;H9413,1,IF(G9413&lt;H9413,0,2))
                                        )
                          )
              )
        )</f>
        <v>1</v>
      </c>
      <c r="L9413">
        <f t="shared" ca="1" si="1033"/>
        <v>-1034</v>
      </c>
      <c r="M9413">
        <f t="shared" ca="1" si="1034"/>
        <v>-892.44999999990318</v>
      </c>
      <c r="N9413">
        <f t="shared" ca="1" si="1035"/>
        <v>-1726</v>
      </c>
    </row>
    <row r="9414" spans="1:14" x14ac:dyDescent="0.25">
      <c r="A9414">
        <f ca="1"/>
        <v>0</v>
      </c>
      <c r="B9414">
        <f ca="1"/>
        <v>5</v>
      </c>
      <c r="C9414">
        <f ca="1"/>
        <v>2</v>
      </c>
      <c r="D9414">
        <f ca="1"/>
        <v>5</v>
      </c>
      <c r="E9414">
        <f ca="1"/>
        <v>0</v>
      </c>
      <c r="F9414">
        <f ca="1"/>
        <v>0</v>
      </c>
      <c r="G9414">
        <f t="shared" ca="1" si="1029"/>
        <v>5</v>
      </c>
      <c r="H9414">
        <f t="shared" ca="1" si="1030"/>
        <v>5</v>
      </c>
      <c r="I9414">
        <f t="shared" ca="1" si="1031"/>
        <v>7</v>
      </c>
      <c r="J9414">
        <f t="shared" ca="1" si="1032"/>
        <v>5</v>
      </c>
      <c r="K9414" cm="1">
        <f t="array" aca="1" ref="K9414" ca="1">IF(G9414&gt;7,
        IF(G9414&gt;H9414, 1, IF(G9414&lt;H9414, 0, 2)),
        IF(       H9414&gt;7,
                     IF(G9414&gt;H9414, 1, IF(G9414&lt;H9414, 0, 2)),
                     IF(         G9414&lt;6,
                                   IF(            _xlfn.XLOOKUP(C9414,'deck &amp; rules'!$D$22:$M$22,_xlfn.XLOOKUP(H9414,'deck &amp; rules'!$C$23:$C$30,'deck &amp; rules'!$D$23:$M$30))="draw",
                                                     IF(I9414&gt;J9414,1,IF(I9414&lt;J9414,0,2)),
                                                     IF(I9414&gt;H9414,1,IF(I9414&lt;H9414,0,2))),
                                   IF(H9414&lt;7,
                                        IF(G9414&gt;J9414,1,IF(G9414&lt;J9414,0,2)),
                                        IF(G9414&gt;H9414,1,IF(G9414&lt;H9414,0,2))
                                        )
                          )
              )
        )</f>
        <v>1</v>
      </c>
      <c r="L9414">
        <f t="shared" ca="1" si="1033"/>
        <v>-1033</v>
      </c>
      <c r="M9414">
        <f t="shared" ca="1" si="1034"/>
        <v>-893.44999999990318</v>
      </c>
      <c r="N9414">
        <f t="shared" ca="1" si="1035"/>
        <v>-1727</v>
      </c>
    </row>
    <row r="9415" spans="1:14" x14ac:dyDescent="0.25">
      <c r="A9415">
        <f ca="1"/>
        <v>9</v>
      </c>
      <c r="B9415">
        <f ca="1"/>
        <v>4</v>
      </c>
      <c r="C9415">
        <f ca="1"/>
        <v>0</v>
      </c>
      <c r="D9415">
        <f ca="1"/>
        <v>1</v>
      </c>
      <c r="E9415">
        <f ca="1"/>
        <v>2</v>
      </c>
      <c r="F9415">
        <f ca="1"/>
        <v>3</v>
      </c>
      <c r="G9415">
        <f t="shared" ca="1" si="1029"/>
        <v>3</v>
      </c>
      <c r="H9415">
        <f t="shared" ca="1" si="1030"/>
        <v>3</v>
      </c>
      <c r="I9415">
        <f t="shared" ca="1" si="1031"/>
        <v>3</v>
      </c>
      <c r="J9415">
        <f t="shared" ca="1" si="1032"/>
        <v>6</v>
      </c>
      <c r="K9415" cm="1">
        <f t="array" aca="1" ref="K9415" ca="1">IF(G9415&gt;7,
        IF(G9415&gt;H9415, 1, IF(G9415&lt;H9415, 0, 2)),
        IF(       H9415&gt;7,
                     IF(G9415&gt;H9415, 1, IF(G9415&lt;H9415, 0, 2)),
                     IF(         G9415&lt;6,
                                   IF(            _xlfn.XLOOKUP(C9415,'deck &amp; rules'!$D$22:$M$22,_xlfn.XLOOKUP(H9415,'deck &amp; rules'!$C$23:$C$30,'deck &amp; rules'!$D$23:$M$30))="draw",
                                                     IF(I9415&gt;J9415,1,IF(I9415&lt;J9415,0,2)),
                                                     IF(I9415&gt;H9415,1,IF(I9415&lt;H9415,0,2))),
                                   IF(H9415&lt;7,
                                        IF(G9415&gt;J9415,1,IF(G9415&lt;J9415,0,2)),
                                        IF(G9415&gt;H9415,1,IF(G9415&lt;H9415,0,2))
                                        )
                          )
              )
        )</f>
        <v>0</v>
      </c>
      <c r="L9415">
        <f t="shared" ca="1" si="1033"/>
        <v>-1034</v>
      </c>
      <c r="M9415">
        <f t="shared" ca="1" si="1034"/>
        <v>-892.49999999990314</v>
      </c>
      <c r="N9415">
        <f t="shared" ca="1" si="1035"/>
        <v>-1728</v>
      </c>
    </row>
    <row r="9416" spans="1:14" x14ac:dyDescent="0.25">
      <c r="A9416">
        <f ca="1"/>
        <v>5</v>
      </c>
      <c r="B9416">
        <f ca="1"/>
        <v>9</v>
      </c>
      <c r="C9416">
        <f ca="1"/>
        <v>0</v>
      </c>
      <c r="D9416">
        <f ca="1"/>
        <v>1</v>
      </c>
      <c r="E9416">
        <f ca="1"/>
        <v>8</v>
      </c>
      <c r="F9416">
        <f ca="1"/>
        <v>0</v>
      </c>
      <c r="G9416">
        <f t="shared" ca="1" si="1029"/>
        <v>4</v>
      </c>
      <c r="H9416">
        <f t="shared" ca="1" si="1030"/>
        <v>9</v>
      </c>
      <c r="I9416">
        <f t="shared" ca="1" si="1031"/>
        <v>4</v>
      </c>
      <c r="J9416">
        <f t="shared" ca="1" si="1032"/>
        <v>9</v>
      </c>
      <c r="K9416" cm="1">
        <f t="array" aca="1" ref="K9416" ca="1">IF(G9416&gt;7,
        IF(G9416&gt;H9416, 1, IF(G9416&lt;H9416, 0, 2)),
        IF(       H9416&gt;7,
                     IF(G9416&gt;H9416, 1, IF(G9416&lt;H9416, 0, 2)),
                     IF(         G9416&lt;6,
                                   IF(            _xlfn.XLOOKUP(C9416,'deck &amp; rules'!$D$22:$M$22,_xlfn.XLOOKUP(H9416,'deck &amp; rules'!$C$23:$C$30,'deck &amp; rules'!$D$23:$M$30))="draw",
                                                     IF(I9416&gt;J9416,1,IF(I9416&lt;J9416,0,2)),
                                                     IF(I9416&gt;H9416,1,IF(I9416&lt;H9416,0,2))),
                                   IF(H9416&lt;7,
                                        IF(G9416&gt;J9416,1,IF(G9416&lt;J9416,0,2)),
                                        IF(G9416&gt;H9416,1,IF(G9416&lt;H9416,0,2))
                                        )
                          )
              )
        )</f>
        <v>0</v>
      </c>
      <c r="L9416">
        <f t="shared" ca="1" si="1033"/>
        <v>-1035</v>
      </c>
      <c r="M9416">
        <f t="shared" ca="1" si="1034"/>
        <v>-891.54999999990309</v>
      </c>
      <c r="N9416">
        <f t="shared" ca="1" si="1035"/>
        <v>-1729</v>
      </c>
    </row>
    <row r="9417" spans="1:14" x14ac:dyDescent="0.25">
      <c r="A9417">
        <f ca="1"/>
        <v>6</v>
      </c>
      <c r="B9417">
        <f ca="1"/>
        <v>1</v>
      </c>
      <c r="C9417">
        <f ca="1"/>
        <v>0</v>
      </c>
      <c r="D9417">
        <f ca="1"/>
        <v>7</v>
      </c>
      <c r="E9417">
        <f ca="1"/>
        <v>1</v>
      </c>
      <c r="F9417">
        <f ca="1"/>
        <v>1</v>
      </c>
      <c r="G9417">
        <f t="shared" ca="1" si="1029"/>
        <v>7</v>
      </c>
      <c r="H9417">
        <f t="shared" ca="1" si="1030"/>
        <v>8</v>
      </c>
      <c r="I9417">
        <f t="shared" ca="1" si="1031"/>
        <v>7</v>
      </c>
      <c r="J9417">
        <f t="shared" ca="1" si="1032"/>
        <v>9</v>
      </c>
      <c r="K9417" cm="1">
        <f t="array" aca="1" ref="K9417" ca="1">IF(G9417&gt;7,
        IF(G9417&gt;H9417, 1, IF(G9417&lt;H9417, 0, 2)),
        IF(       H9417&gt;7,
                     IF(G9417&gt;H9417, 1, IF(G9417&lt;H9417, 0, 2)),
                     IF(         G9417&lt;6,
                                   IF(            _xlfn.XLOOKUP(C9417,'deck &amp; rules'!$D$22:$M$22,_xlfn.XLOOKUP(H9417,'deck &amp; rules'!$C$23:$C$30,'deck &amp; rules'!$D$23:$M$30))="draw",
                                                     IF(I9417&gt;J9417,1,IF(I9417&lt;J9417,0,2)),
                                                     IF(I9417&gt;H9417,1,IF(I9417&lt;H9417,0,2))),
                                   IF(H9417&lt;7,
                                        IF(G9417&gt;J9417,1,IF(G9417&lt;J9417,0,2)),
                                        IF(G9417&gt;H9417,1,IF(G9417&lt;H9417,0,2))
                                        )
                          )
              )
        )</f>
        <v>0</v>
      </c>
      <c r="L9417">
        <f t="shared" ca="1" si="1033"/>
        <v>-1036</v>
      </c>
      <c r="M9417">
        <f t="shared" ca="1" si="1034"/>
        <v>-890.59999999990305</v>
      </c>
      <c r="N9417">
        <f t="shared" ca="1" si="1035"/>
        <v>-1730</v>
      </c>
    </row>
    <row r="9418" spans="1:14" x14ac:dyDescent="0.25">
      <c r="A9418">
        <f ca="1"/>
        <v>9</v>
      </c>
      <c r="B9418">
        <f ca="1"/>
        <v>4</v>
      </c>
      <c r="C9418">
        <f ca="1"/>
        <v>5</v>
      </c>
      <c r="D9418">
        <f ca="1"/>
        <v>7</v>
      </c>
      <c r="E9418">
        <f ca="1"/>
        <v>7</v>
      </c>
      <c r="F9418">
        <f ca="1"/>
        <v>0</v>
      </c>
      <c r="G9418">
        <f t="shared" ca="1" si="1029"/>
        <v>3</v>
      </c>
      <c r="H9418">
        <f t="shared" ca="1" si="1030"/>
        <v>4</v>
      </c>
      <c r="I9418">
        <f t="shared" ca="1" si="1031"/>
        <v>8</v>
      </c>
      <c r="J9418">
        <f t="shared" ca="1" si="1032"/>
        <v>4</v>
      </c>
      <c r="K9418" cm="1">
        <f t="array" aca="1" ref="K9418" ca="1">IF(G9418&gt;7,
        IF(G9418&gt;H9418, 1, IF(G9418&lt;H9418, 0, 2)),
        IF(       H9418&gt;7,
                     IF(G9418&gt;H9418, 1, IF(G9418&lt;H9418, 0, 2)),
                     IF(         G9418&lt;6,
                                   IF(            _xlfn.XLOOKUP(C9418,'deck &amp; rules'!$D$22:$M$22,_xlfn.XLOOKUP(H9418,'deck &amp; rules'!$C$23:$C$30,'deck &amp; rules'!$D$23:$M$30))="draw",
                                                     IF(I9418&gt;J9418,1,IF(I9418&lt;J9418,0,2)),
                                                     IF(I9418&gt;H9418,1,IF(I9418&lt;H9418,0,2))),
                                   IF(H9418&lt;7,
                                        IF(G9418&gt;J9418,1,IF(G9418&lt;J9418,0,2)),
                                        IF(G9418&gt;H9418,1,IF(G9418&lt;H9418,0,2))
                                        )
                          )
              )
        )</f>
        <v>1</v>
      </c>
      <c r="L9418">
        <f t="shared" ca="1" si="1033"/>
        <v>-1035</v>
      </c>
      <c r="M9418">
        <f t="shared" ca="1" si="1034"/>
        <v>-891.59999999990305</v>
      </c>
      <c r="N9418">
        <f t="shared" ca="1" si="1035"/>
        <v>-1731</v>
      </c>
    </row>
    <row r="9419" spans="1:14" x14ac:dyDescent="0.25">
      <c r="A9419">
        <f ca="1"/>
        <v>0</v>
      </c>
      <c r="B9419">
        <f ca="1"/>
        <v>4</v>
      </c>
      <c r="C9419">
        <f ca="1"/>
        <v>0</v>
      </c>
      <c r="D9419">
        <f ca="1"/>
        <v>0</v>
      </c>
      <c r="E9419">
        <f ca="1"/>
        <v>9</v>
      </c>
      <c r="F9419">
        <f ca="1"/>
        <v>2</v>
      </c>
      <c r="G9419">
        <f t="shared" ca="1" si="1029"/>
        <v>4</v>
      </c>
      <c r="H9419">
        <f t="shared" ca="1" si="1030"/>
        <v>9</v>
      </c>
      <c r="I9419">
        <f t="shared" ca="1" si="1031"/>
        <v>4</v>
      </c>
      <c r="J9419">
        <f t="shared" ca="1" si="1032"/>
        <v>1</v>
      </c>
      <c r="K9419" cm="1">
        <f t="array" aca="1" ref="K9419" ca="1">IF(G9419&gt;7,
        IF(G9419&gt;H9419, 1, IF(G9419&lt;H9419, 0, 2)),
        IF(       H9419&gt;7,
                     IF(G9419&gt;H9419, 1, IF(G9419&lt;H9419, 0, 2)),
                     IF(         G9419&lt;6,
                                   IF(            _xlfn.XLOOKUP(C9419,'deck &amp; rules'!$D$22:$M$22,_xlfn.XLOOKUP(H9419,'deck &amp; rules'!$C$23:$C$30,'deck &amp; rules'!$D$23:$M$30))="draw",
                                                     IF(I9419&gt;J9419,1,IF(I9419&lt;J9419,0,2)),
                                                     IF(I9419&gt;H9419,1,IF(I9419&lt;H9419,0,2))),
                                   IF(H9419&lt;7,
                                        IF(G9419&gt;J9419,1,IF(G9419&lt;J9419,0,2)),
                                        IF(G9419&gt;H9419,1,IF(G9419&lt;H9419,0,2))
                                        )
                          )
              )
        )</f>
        <v>0</v>
      </c>
      <c r="L9419">
        <f t="shared" ca="1" si="1033"/>
        <v>-1036</v>
      </c>
      <c r="M9419">
        <f t="shared" ca="1" si="1034"/>
        <v>-890.649999999903</v>
      </c>
      <c r="N9419">
        <f t="shared" ca="1" si="1035"/>
        <v>-1732</v>
      </c>
    </row>
    <row r="9420" spans="1:14" x14ac:dyDescent="0.25">
      <c r="A9420">
        <f ca="1"/>
        <v>2</v>
      </c>
      <c r="B9420">
        <f ca="1"/>
        <v>5</v>
      </c>
      <c r="C9420">
        <f ca="1"/>
        <v>7</v>
      </c>
      <c r="D9420">
        <f ca="1"/>
        <v>6</v>
      </c>
      <c r="E9420">
        <f ca="1"/>
        <v>1</v>
      </c>
      <c r="F9420">
        <f ca="1"/>
        <v>9</v>
      </c>
      <c r="G9420">
        <f t="shared" ca="1" si="1029"/>
        <v>7</v>
      </c>
      <c r="H9420">
        <f t="shared" ca="1" si="1030"/>
        <v>7</v>
      </c>
      <c r="I9420">
        <f t="shared" ca="1" si="1031"/>
        <v>4</v>
      </c>
      <c r="J9420">
        <f t="shared" ca="1" si="1032"/>
        <v>6</v>
      </c>
      <c r="K9420" cm="1">
        <f t="array" aca="1" ref="K9420" ca="1">IF(G9420&gt;7,
        IF(G9420&gt;H9420, 1, IF(G9420&lt;H9420, 0, 2)),
        IF(       H9420&gt;7,
                     IF(G9420&gt;H9420, 1, IF(G9420&lt;H9420, 0, 2)),
                     IF(         G9420&lt;6,
                                   IF(            _xlfn.XLOOKUP(C9420,'deck &amp; rules'!$D$22:$M$22,_xlfn.XLOOKUP(H9420,'deck &amp; rules'!$C$23:$C$30,'deck &amp; rules'!$D$23:$M$30))="draw",
                                                     IF(I9420&gt;J9420,1,IF(I9420&lt;J9420,0,2)),
                                                     IF(I9420&gt;H9420,1,IF(I9420&lt;H9420,0,2))),
                                   IF(H9420&lt;7,
                                        IF(G9420&gt;J9420,1,IF(G9420&lt;J9420,0,2)),
                                        IF(G9420&gt;H9420,1,IF(G9420&lt;H9420,0,2))
                                        )
                          )
              )
        )</f>
        <v>2</v>
      </c>
      <c r="L9420">
        <f t="shared" ca="1" si="1033"/>
        <v>-1037</v>
      </c>
      <c r="M9420">
        <f t="shared" ca="1" si="1034"/>
        <v>-891.649999999903</v>
      </c>
      <c r="N9420">
        <f t="shared" ca="1" si="1035"/>
        <v>-1724</v>
      </c>
    </row>
    <row r="9421" spans="1:14" x14ac:dyDescent="0.25">
      <c r="A9421">
        <f ca="1"/>
        <v>0</v>
      </c>
      <c r="B9421">
        <f ca="1"/>
        <v>2</v>
      </c>
      <c r="C9421">
        <f ca="1"/>
        <v>2</v>
      </c>
      <c r="D9421">
        <f ca="1"/>
        <v>0</v>
      </c>
      <c r="E9421">
        <f ca="1"/>
        <v>0</v>
      </c>
      <c r="F9421">
        <f ca="1"/>
        <v>2</v>
      </c>
      <c r="G9421">
        <f t="shared" ca="1" si="1029"/>
        <v>2</v>
      </c>
      <c r="H9421">
        <f t="shared" ca="1" si="1030"/>
        <v>0</v>
      </c>
      <c r="I9421">
        <f t="shared" ca="1" si="1031"/>
        <v>4</v>
      </c>
      <c r="J9421">
        <f t="shared" ca="1" si="1032"/>
        <v>2</v>
      </c>
      <c r="K9421" cm="1">
        <f t="array" aca="1" ref="K9421" ca="1">IF(G9421&gt;7,
        IF(G9421&gt;H9421, 1, IF(G9421&lt;H9421, 0, 2)),
        IF(       H9421&gt;7,
                     IF(G9421&gt;H9421, 1, IF(G9421&lt;H9421, 0, 2)),
                     IF(         G9421&lt;6,
                                   IF(            _xlfn.XLOOKUP(C9421,'deck &amp; rules'!$D$22:$M$22,_xlfn.XLOOKUP(H9421,'deck &amp; rules'!$C$23:$C$30,'deck &amp; rules'!$D$23:$M$30))="draw",
                                                     IF(I9421&gt;J9421,1,IF(I9421&lt;J9421,0,2)),
                                                     IF(I9421&gt;H9421,1,IF(I9421&lt;H9421,0,2))),
                                   IF(H9421&lt;7,
                                        IF(G9421&gt;J9421,1,IF(G9421&lt;J9421,0,2)),
                                        IF(G9421&gt;H9421,1,IF(G9421&lt;H9421,0,2))
                                        )
                          )
              )
        )</f>
        <v>1</v>
      </c>
      <c r="L9421">
        <f t="shared" ca="1" si="1033"/>
        <v>-1036</v>
      </c>
      <c r="M9421">
        <f t="shared" ca="1" si="1034"/>
        <v>-892.649999999903</v>
      </c>
      <c r="N9421">
        <f t="shared" ca="1" si="1035"/>
        <v>-1725</v>
      </c>
    </row>
    <row r="9422" spans="1:14" x14ac:dyDescent="0.25">
      <c r="A9422">
        <f ca="1"/>
        <v>0</v>
      </c>
      <c r="B9422">
        <f ca="1"/>
        <v>6</v>
      </c>
      <c r="C9422">
        <f ca="1"/>
        <v>1</v>
      </c>
      <c r="D9422">
        <f ca="1"/>
        <v>0</v>
      </c>
      <c r="E9422">
        <f ca="1"/>
        <v>1</v>
      </c>
      <c r="F9422">
        <f ca="1"/>
        <v>2</v>
      </c>
      <c r="G9422">
        <f t="shared" ca="1" si="1029"/>
        <v>6</v>
      </c>
      <c r="H9422">
        <f t="shared" ca="1" si="1030"/>
        <v>1</v>
      </c>
      <c r="I9422">
        <f t="shared" ca="1" si="1031"/>
        <v>7</v>
      </c>
      <c r="J9422">
        <f t="shared" ca="1" si="1032"/>
        <v>3</v>
      </c>
      <c r="K9422" cm="1">
        <f t="array" aca="1" ref="K9422" ca="1">IF(G9422&gt;7,
        IF(G9422&gt;H9422, 1, IF(G9422&lt;H9422, 0, 2)),
        IF(       H9422&gt;7,
                     IF(G9422&gt;H9422, 1, IF(G9422&lt;H9422, 0, 2)),
                     IF(         G9422&lt;6,
                                   IF(            _xlfn.XLOOKUP(C9422,'deck &amp; rules'!$D$22:$M$22,_xlfn.XLOOKUP(H9422,'deck &amp; rules'!$C$23:$C$30,'deck &amp; rules'!$D$23:$M$30))="draw",
                                                     IF(I9422&gt;J9422,1,IF(I9422&lt;J9422,0,2)),
                                                     IF(I9422&gt;H9422,1,IF(I9422&lt;H9422,0,2))),
                                   IF(H9422&lt;7,
                                        IF(G9422&gt;J9422,1,IF(G9422&lt;J9422,0,2)),
                                        IF(G9422&gt;H9422,1,IF(G9422&lt;H9422,0,2))
                                        )
                          )
              )
        )</f>
        <v>1</v>
      </c>
      <c r="L9422">
        <f t="shared" ca="1" si="1033"/>
        <v>-1035</v>
      </c>
      <c r="M9422">
        <f t="shared" ca="1" si="1034"/>
        <v>-893.649999999903</v>
      </c>
      <c r="N9422">
        <f t="shared" ca="1" si="1035"/>
        <v>-1726</v>
      </c>
    </row>
    <row r="9423" spans="1:14" x14ac:dyDescent="0.25">
      <c r="A9423">
        <f ca="1"/>
        <v>7</v>
      </c>
      <c r="B9423">
        <f ca="1"/>
        <v>5</v>
      </c>
      <c r="C9423">
        <f ca="1"/>
        <v>5</v>
      </c>
      <c r="D9423">
        <f ca="1"/>
        <v>1</v>
      </c>
      <c r="E9423">
        <f ca="1"/>
        <v>0</v>
      </c>
      <c r="F9423">
        <f ca="1"/>
        <v>0</v>
      </c>
      <c r="G9423">
        <f t="shared" ca="1" si="1029"/>
        <v>2</v>
      </c>
      <c r="H9423">
        <f t="shared" ca="1" si="1030"/>
        <v>1</v>
      </c>
      <c r="I9423">
        <f t="shared" ca="1" si="1031"/>
        <v>7</v>
      </c>
      <c r="J9423">
        <f t="shared" ca="1" si="1032"/>
        <v>1</v>
      </c>
      <c r="K9423" cm="1">
        <f t="array" aca="1" ref="K9423" ca="1">IF(G9423&gt;7,
        IF(G9423&gt;H9423, 1, IF(G9423&lt;H9423, 0, 2)),
        IF(       H9423&gt;7,
                     IF(G9423&gt;H9423, 1, IF(G9423&lt;H9423, 0, 2)),
                     IF(         G9423&lt;6,
                                   IF(            _xlfn.XLOOKUP(C9423,'deck &amp; rules'!$D$22:$M$22,_xlfn.XLOOKUP(H9423,'deck &amp; rules'!$C$23:$C$30,'deck &amp; rules'!$D$23:$M$30))="draw",
                                                     IF(I9423&gt;J9423,1,IF(I9423&lt;J9423,0,2)),
                                                     IF(I9423&gt;H9423,1,IF(I9423&lt;H9423,0,2))),
                                   IF(H9423&lt;7,
                                        IF(G9423&gt;J9423,1,IF(G9423&lt;J9423,0,2)),
                                        IF(G9423&gt;H9423,1,IF(G9423&lt;H9423,0,2))
                                        )
                          )
              )
        )</f>
        <v>1</v>
      </c>
      <c r="L9423">
        <f t="shared" ca="1" si="1033"/>
        <v>-1034</v>
      </c>
      <c r="M9423">
        <f t="shared" ca="1" si="1034"/>
        <v>-894.649999999903</v>
      </c>
      <c r="N9423">
        <f t="shared" ca="1" si="1035"/>
        <v>-1727</v>
      </c>
    </row>
    <row r="9424" spans="1:14" x14ac:dyDescent="0.25">
      <c r="A9424">
        <f ca="1"/>
        <v>8</v>
      </c>
      <c r="B9424">
        <f ca="1"/>
        <v>5</v>
      </c>
      <c r="C9424">
        <f ca="1"/>
        <v>1</v>
      </c>
      <c r="D9424">
        <f ca="1"/>
        <v>5</v>
      </c>
      <c r="E9424">
        <f ca="1"/>
        <v>0</v>
      </c>
      <c r="F9424">
        <f ca="1"/>
        <v>1</v>
      </c>
      <c r="G9424">
        <f t="shared" ca="1" si="1029"/>
        <v>3</v>
      </c>
      <c r="H9424">
        <f t="shared" ca="1" si="1030"/>
        <v>5</v>
      </c>
      <c r="I9424">
        <f t="shared" ca="1" si="1031"/>
        <v>4</v>
      </c>
      <c r="J9424">
        <f t="shared" ca="1" si="1032"/>
        <v>6</v>
      </c>
      <c r="K9424" cm="1">
        <f t="array" aca="1" ref="K9424" ca="1">IF(G9424&gt;7,
        IF(G9424&gt;H9424, 1, IF(G9424&lt;H9424, 0, 2)),
        IF(       H9424&gt;7,
                     IF(G9424&gt;H9424, 1, IF(G9424&lt;H9424, 0, 2)),
                     IF(         G9424&lt;6,
                                   IF(            _xlfn.XLOOKUP(C9424,'deck &amp; rules'!$D$22:$M$22,_xlfn.XLOOKUP(H9424,'deck &amp; rules'!$C$23:$C$30,'deck &amp; rules'!$D$23:$M$30))="draw",
                                                     IF(I9424&gt;J9424,1,IF(I9424&lt;J9424,0,2)),
                                                     IF(I9424&gt;H9424,1,IF(I9424&lt;H9424,0,2))),
                                   IF(H9424&lt;7,
                                        IF(G9424&gt;J9424,1,IF(G9424&lt;J9424,0,2)),
                                        IF(G9424&gt;H9424,1,IF(G9424&lt;H9424,0,2))
                                        )
                          )
              )
        )</f>
        <v>0</v>
      </c>
      <c r="L9424">
        <f t="shared" ca="1" si="1033"/>
        <v>-1035</v>
      </c>
      <c r="M9424">
        <f t="shared" ca="1" si="1034"/>
        <v>-893.69999999990296</v>
      </c>
      <c r="N9424">
        <f t="shared" ca="1" si="1035"/>
        <v>-1728</v>
      </c>
    </row>
    <row r="9425" spans="1:14" x14ac:dyDescent="0.25">
      <c r="A9425">
        <f ca="1"/>
        <v>1</v>
      </c>
      <c r="B9425">
        <f ca="1"/>
        <v>0</v>
      </c>
      <c r="C9425">
        <f ca="1"/>
        <v>0</v>
      </c>
      <c r="D9425">
        <f ca="1"/>
        <v>6</v>
      </c>
      <c r="E9425">
        <f ca="1"/>
        <v>5</v>
      </c>
      <c r="F9425">
        <f ca="1"/>
        <v>7</v>
      </c>
      <c r="G9425">
        <f t="shared" ca="1" si="1029"/>
        <v>1</v>
      </c>
      <c r="H9425">
        <f t="shared" ca="1" si="1030"/>
        <v>1</v>
      </c>
      <c r="I9425">
        <f t="shared" ca="1" si="1031"/>
        <v>1</v>
      </c>
      <c r="J9425">
        <f t="shared" ca="1" si="1032"/>
        <v>8</v>
      </c>
      <c r="K9425" cm="1">
        <f t="array" aca="1" ref="K9425" ca="1">IF(G9425&gt;7,
        IF(G9425&gt;H9425, 1, IF(G9425&lt;H9425, 0, 2)),
        IF(       H9425&gt;7,
                     IF(G9425&gt;H9425, 1, IF(G9425&lt;H9425, 0, 2)),
                     IF(         G9425&lt;6,
                                   IF(            _xlfn.XLOOKUP(C9425,'deck &amp; rules'!$D$22:$M$22,_xlfn.XLOOKUP(H9425,'deck &amp; rules'!$C$23:$C$30,'deck &amp; rules'!$D$23:$M$30))="draw",
                                                     IF(I9425&gt;J9425,1,IF(I9425&lt;J9425,0,2)),
                                                     IF(I9425&gt;H9425,1,IF(I9425&lt;H9425,0,2))),
                                   IF(H9425&lt;7,
                                        IF(G9425&gt;J9425,1,IF(G9425&lt;J9425,0,2)),
                                        IF(G9425&gt;H9425,1,IF(G9425&lt;H9425,0,2))
                                        )
                          )
              )
        )</f>
        <v>0</v>
      </c>
      <c r="L9425">
        <f t="shared" ca="1" si="1033"/>
        <v>-1036</v>
      </c>
      <c r="M9425">
        <f t="shared" ca="1" si="1034"/>
        <v>-892.74999999990291</v>
      </c>
      <c r="N9425">
        <f t="shared" ca="1" si="1035"/>
        <v>-1729</v>
      </c>
    </row>
    <row r="9426" spans="1:14" x14ac:dyDescent="0.25">
      <c r="A9426">
        <f ca="1"/>
        <v>5</v>
      </c>
      <c r="B9426">
        <f ca="1"/>
        <v>9</v>
      </c>
      <c r="C9426">
        <f ca="1"/>
        <v>3</v>
      </c>
      <c r="D9426">
        <f ca="1"/>
        <v>7</v>
      </c>
      <c r="E9426">
        <f ca="1"/>
        <v>0</v>
      </c>
      <c r="F9426">
        <f ca="1"/>
        <v>0</v>
      </c>
      <c r="G9426">
        <f t="shared" ca="1" si="1029"/>
        <v>4</v>
      </c>
      <c r="H9426">
        <f t="shared" ca="1" si="1030"/>
        <v>7</v>
      </c>
      <c r="I9426">
        <f t="shared" ca="1" si="1031"/>
        <v>7</v>
      </c>
      <c r="J9426">
        <f t="shared" ca="1" si="1032"/>
        <v>7</v>
      </c>
      <c r="K9426" cm="1">
        <f t="array" aca="1" ref="K9426" ca="1">IF(G9426&gt;7,
        IF(G9426&gt;H9426, 1, IF(G9426&lt;H9426, 0, 2)),
        IF(       H9426&gt;7,
                     IF(G9426&gt;H9426, 1, IF(G9426&lt;H9426, 0, 2)),
                     IF(         G9426&lt;6,
                                   IF(            _xlfn.XLOOKUP(C9426,'deck &amp; rules'!$D$22:$M$22,_xlfn.XLOOKUP(H9426,'deck &amp; rules'!$C$23:$C$30,'deck &amp; rules'!$D$23:$M$30))="draw",
                                                     IF(I9426&gt;J9426,1,IF(I9426&lt;J9426,0,2)),
                                                     IF(I9426&gt;H9426,1,IF(I9426&lt;H9426,0,2))),
                                   IF(H9426&lt;7,
                                        IF(G9426&gt;J9426,1,IF(G9426&lt;J9426,0,2)),
                                        IF(G9426&gt;H9426,1,IF(G9426&lt;H9426,0,2))
                                        )
                          )
              )
        )</f>
        <v>2</v>
      </c>
      <c r="L9426">
        <f t="shared" ca="1" si="1033"/>
        <v>-1037</v>
      </c>
      <c r="M9426">
        <f t="shared" ca="1" si="1034"/>
        <v>-893.74999999990291</v>
      </c>
      <c r="N9426">
        <f t="shared" ca="1" si="1035"/>
        <v>-1721</v>
      </c>
    </row>
    <row r="9427" spans="1:14" x14ac:dyDescent="0.25">
      <c r="A9427">
        <f ca="1"/>
        <v>0</v>
      </c>
      <c r="B9427">
        <f ca="1"/>
        <v>7</v>
      </c>
      <c r="C9427">
        <f ca="1"/>
        <v>5</v>
      </c>
      <c r="D9427">
        <f ca="1"/>
        <v>8</v>
      </c>
      <c r="E9427">
        <f ca="1"/>
        <v>7</v>
      </c>
      <c r="F9427">
        <f ca="1"/>
        <v>6</v>
      </c>
      <c r="G9427">
        <f t="shared" ca="1" si="1029"/>
        <v>7</v>
      </c>
      <c r="H9427">
        <f t="shared" ca="1" si="1030"/>
        <v>5</v>
      </c>
      <c r="I9427">
        <f t="shared" ca="1" si="1031"/>
        <v>2</v>
      </c>
      <c r="J9427">
        <f t="shared" ca="1" si="1032"/>
        <v>1</v>
      </c>
      <c r="K9427" cm="1">
        <f t="array" aca="1" ref="K9427" ca="1">IF(G9427&gt;7,
        IF(G9427&gt;H9427, 1, IF(G9427&lt;H9427, 0, 2)),
        IF(       H9427&gt;7,
                     IF(G9427&gt;H9427, 1, IF(G9427&lt;H9427, 0, 2)),
                     IF(         G9427&lt;6,
                                   IF(            _xlfn.XLOOKUP(C9427,'deck &amp; rules'!$D$22:$M$22,_xlfn.XLOOKUP(H9427,'deck &amp; rules'!$C$23:$C$30,'deck &amp; rules'!$D$23:$M$30))="draw",
                                                     IF(I9427&gt;J9427,1,IF(I9427&lt;J9427,0,2)),
                                                     IF(I9427&gt;H9427,1,IF(I9427&lt;H9427,0,2))),
                                   IF(H9427&lt;7,
                                        IF(G9427&gt;J9427,1,IF(G9427&lt;J9427,0,2)),
                                        IF(G9427&gt;H9427,1,IF(G9427&lt;H9427,0,2))
                                        )
                          )
              )
        )</f>
        <v>1</v>
      </c>
      <c r="L9427">
        <f t="shared" ca="1" si="1033"/>
        <v>-1036</v>
      </c>
      <c r="M9427">
        <f t="shared" ca="1" si="1034"/>
        <v>-894.74999999990291</v>
      </c>
      <c r="N9427">
        <f t="shared" ca="1" si="1035"/>
        <v>-1722</v>
      </c>
    </row>
    <row r="9428" spans="1:14" x14ac:dyDescent="0.25">
      <c r="A9428">
        <f ca="1"/>
        <v>7</v>
      </c>
      <c r="B9428">
        <f ca="1"/>
        <v>0</v>
      </c>
      <c r="C9428">
        <f ca="1"/>
        <v>0</v>
      </c>
      <c r="D9428">
        <f ca="1"/>
        <v>7</v>
      </c>
      <c r="E9428">
        <f ca="1"/>
        <v>0</v>
      </c>
      <c r="F9428">
        <f ca="1"/>
        <v>6</v>
      </c>
      <c r="G9428">
        <f t="shared" ca="1" si="1029"/>
        <v>7</v>
      </c>
      <c r="H9428">
        <f t="shared" ca="1" si="1030"/>
        <v>7</v>
      </c>
      <c r="I9428">
        <f t="shared" ca="1" si="1031"/>
        <v>7</v>
      </c>
      <c r="J9428">
        <f t="shared" ca="1" si="1032"/>
        <v>3</v>
      </c>
      <c r="K9428" cm="1">
        <f t="array" aca="1" ref="K9428" ca="1">IF(G9428&gt;7,
        IF(G9428&gt;H9428, 1, IF(G9428&lt;H9428, 0, 2)),
        IF(       H9428&gt;7,
                     IF(G9428&gt;H9428, 1, IF(G9428&lt;H9428, 0, 2)),
                     IF(         G9428&lt;6,
                                   IF(            _xlfn.XLOOKUP(C9428,'deck &amp; rules'!$D$22:$M$22,_xlfn.XLOOKUP(H9428,'deck &amp; rules'!$C$23:$C$30,'deck &amp; rules'!$D$23:$M$30))="draw",
                                                     IF(I9428&gt;J9428,1,IF(I9428&lt;J9428,0,2)),
                                                     IF(I9428&gt;H9428,1,IF(I9428&lt;H9428,0,2))),
                                   IF(H9428&lt;7,
                                        IF(G9428&gt;J9428,1,IF(G9428&lt;J9428,0,2)),
                                        IF(G9428&gt;H9428,1,IF(G9428&lt;H9428,0,2))
                                        )
                          )
              )
        )</f>
        <v>2</v>
      </c>
      <c r="L9428">
        <f t="shared" ca="1" si="1033"/>
        <v>-1037</v>
      </c>
      <c r="M9428">
        <f t="shared" ca="1" si="1034"/>
        <v>-895.74999999990291</v>
      </c>
      <c r="N9428">
        <f t="shared" ca="1" si="1035"/>
        <v>-1714</v>
      </c>
    </row>
    <row r="9429" spans="1:14" x14ac:dyDescent="0.25">
      <c r="A9429">
        <f ca="1"/>
        <v>1</v>
      </c>
      <c r="B9429">
        <f ca="1"/>
        <v>6</v>
      </c>
      <c r="C9429">
        <f ca="1"/>
        <v>0</v>
      </c>
      <c r="D9429">
        <f ca="1"/>
        <v>4</v>
      </c>
      <c r="E9429">
        <f ca="1"/>
        <v>0</v>
      </c>
      <c r="F9429">
        <f ca="1"/>
        <v>0</v>
      </c>
      <c r="G9429">
        <f t="shared" ca="1" si="1029"/>
        <v>7</v>
      </c>
      <c r="H9429">
        <f t="shared" ca="1" si="1030"/>
        <v>4</v>
      </c>
      <c r="I9429">
        <f t="shared" ca="1" si="1031"/>
        <v>7</v>
      </c>
      <c r="J9429">
        <f t="shared" ca="1" si="1032"/>
        <v>4</v>
      </c>
      <c r="K9429" cm="1">
        <f t="array" aca="1" ref="K9429" ca="1">IF(G9429&gt;7,
        IF(G9429&gt;H9429, 1, IF(G9429&lt;H9429, 0, 2)),
        IF(       H9429&gt;7,
                     IF(G9429&gt;H9429, 1, IF(G9429&lt;H9429, 0, 2)),
                     IF(         G9429&lt;6,
                                   IF(            _xlfn.XLOOKUP(C9429,'deck &amp; rules'!$D$22:$M$22,_xlfn.XLOOKUP(H9429,'deck &amp; rules'!$C$23:$C$30,'deck &amp; rules'!$D$23:$M$30))="draw",
                                                     IF(I9429&gt;J9429,1,IF(I9429&lt;J9429,0,2)),
                                                     IF(I9429&gt;H9429,1,IF(I9429&lt;H9429,0,2))),
                                   IF(H9429&lt;7,
                                        IF(G9429&gt;J9429,1,IF(G9429&lt;J9429,0,2)),
                                        IF(G9429&gt;H9429,1,IF(G9429&lt;H9429,0,2))
                                        )
                          )
              )
        )</f>
        <v>1</v>
      </c>
      <c r="L9429">
        <f t="shared" ca="1" si="1033"/>
        <v>-1036</v>
      </c>
      <c r="M9429">
        <f t="shared" ca="1" si="1034"/>
        <v>-896.74999999990291</v>
      </c>
      <c r="N9429">
        <f t="shared" ca="1" si="1035"/>
        <v>-1715</v>
      </c>
    </row>
    <row r="9430" spans="1:14" x14ac:dyDescent="0.25">
      <c r="A9430">
        <f ca="1"/>
        <v>7</v>
      </c>
      <c r="B9430">
        <f ca="1"/>
        <v>5</v>
      </c>
      <c r="C9430">
        <f ca="1"/>
        <v>7</v>
      </c>
      <c r="D9430">
        <f ca="1"/>
        <v>9</v>
      </c>
      <c r="E9430">
        <f ca="1"/>
        <v>0</v>
      </c>
      <c r="F9430">
        <f ca="1"/>
        <v>7</v>
      </c>
      <c r="G9430">
        <f t="shared" ca="1" si="1029"/>
        <v>2</v>
      </c>
      <c r="H9430">
        <f t="shared" ca="1" si="1030"/>
        <v>9</v>
      </c>
      <c r="I9430">
        <f t="shared" ca="1" si="1031"/>
        <v>9</v>
      </c>
      <c r="J9430">
        <f t="shared" ca="1" si="1032"/>
        <v>6</v>
      </c>
      <c r="K9430" cm="1">
        <f t="array" aca="1" ref="K9430" ca="1">IF(G9430&gt;7,
        IF(G9430&gt;H9430, 1, IF(G9430&lt;H9430, 0, 2)),
        IF(       H9430&gt;7,
                     IF(G9430&gt;H9430, 1, IF(G9430&lt;H9430, 0, 2)),
                     IF(         G9430&lt;6,
                                   IF(            _xlfn.XLOOKUP(C9430,'deck &amp; rules'!$D$22:$M$22,_xlfn.XLOOKUP(H9430,'deck &amp; rules'!$C$23:$C$30,'deck &amp; rules'!$D$23:$M$30))="draw",
                                                     IF(I9430&gt;J9430,1,IF(I9430&lt;J9430,0,2)),
                                                     IF(I9430&gt;H9430,1,IF(I9430&lt;H9430,0,2))),
                                   IF(H9430&lt;7,
                                        IF(G9430&gt;J9430,1,IF(G9430&lt;J9430,0,2)),
                                        IF(G9430&gt;H9430,1,IF(G9430&lt;H9430,0,2))
                                        )
                          )
              )
        )</f>
        <v>0</v>
      </c>
      <c r="L9430">
        <f t="shared" ca="1" si="1033"/>
        <v>-1037</v>
      </c>
      <c r="M9430">
        <f t="shared" ca="1" si="1034"/>
        <v>-895.79999999990287</v>
      </c>
      <c r="N9430">
        <f t="shared" ca="1" si="1035"/>
        <v>-1716</v>
      </c>
    </row>
    <row r="9431" spans="1:14" x14ac:dyDescent="0.25">
      <c r="A9431">
        <f ca="1"/>
        <v>2</v>
      </c>
      <c r="B9431">
        <f ca="1"/>
        <v>0</v>
      </c>
      <c r="C9431">
        <f ca="1"/>
        <v>1</v>
      </c>
      <c r="D9431">
        <f ca="1"/>
        <v>6</v>
      </c>
      <c r="E9431">
        <f ca="1"/>
        <v>5</v>
      </c>
      <c r="F9431">
        <f ca="1"/>
        <v>5</v>
      </c>
      <c r="G9431">
        <f t="shared" ca="1" si="1029"/>
        <v>2</v>
      </c>
      <c r="H9431">
        <f t="shared" ca="1" si="1030"/>
        <v>1</v>
      </c>
      <c r="I9431">
        <f t="shared" ca="1" si="1031"/>
        <v>3</v>
      </c>
      <c r="J9431">
        <f t="shared" ca="1" si="1032"/>
        <v>6</v>
      </c>
      <c r="K9431" cm="1">
        <f t="array" aca="1" ref="K9431" ca="1">IF(G9431&gt;7,
        IF(G9431&gt;H9431, 1, IF(G9431&lt;H9431, 0, 2)),
        IF(       H9431&gt;7,
                     IF(G9431&gt;H9431, 1, IF(G9431&lt;H9431, 0, 2)),
                     IF(         G9431&lt;6,
                                   IF(            _xlfn.XLOOKUP(C9431,'deck &amp; rules'!$D$22:$M$22,_xlfn.XLOOKUP(H9431,'deck &amp; rules'!$C$23:$C$30,'deck &amp; rules'!$D$23:$M$30))="draw",
                                                     IF(I9431&gt;J9431,1,IF(I9431&lt;J9431,0,2)),
                                                     IF(I9431&gt;H9431,1,IF(I9431&lt;H9431,0,2))),
                                   IF(H9431&lt;7,
                                        IF(G9431&gt;J9431,1,IF(G9431&lt;J9431,0,2)),
                                        IF(G9431&gt;H9431,1,IF(G9431&lt;H9431,0,2))
                                        )
                          )
              )
        )</f>
        <v>0</v>
      </c>
      <c r="L9431">
        <f t="shared" ca="1" si="1033"/>
        <v>-1038</v>
      </c>
      <c r="M9431">
        <f t="shared" ca="1" si="1034"/>
        <v>-894.84999999990282</v>
      </c>
      <c r="N9431">
        <f t="shared" ca="1" si="1035"/>
        <v>-1717</v>
      </c>
    </row>
    <row r="9432" spans="1:14" x14ac:dyDescent="0.25">
      <c r="A9432">
        <f ca="1"/>
        <v>2</v>
      </c>
      <c r="B9432">
        <f ca="1"/>
        <v>1</v>
      </c>
      <c r="C9432">
        <f ca="1"/>
        <v>7</v>
      </c>
      <c r="D9432">
        <f ca="1"/>
        <v>3</v>
      </c>
      <c r="E9432">
        <f ca="1"/>
        <v>6</v>
      </c>
      <c r="F9432">
        <f ca="1"/>
        <v>5</v>
      </c>
      <c r="G9432">
        <f t="shared" ca="1" si="1029"/>
        <v>3</v>
      </c>
      <c r="H9432">
        <f t="shared" ca="1" si="1030"/>
        <v>9</v>
      </c>
      <c r="I9432">
        <f t="shared" ca="1" si="1031"/>
        <v>0</v>
      </c>
      <c r="J9432">
        <f t="shared" ca="1" si="1032"/>
        <v>4</v>
      </c>
      <c r="K9432" cm="1">
        <f t="array" aca="1" ref="K9432" ca="1">IF(G9432&gt;7,
        IF(G9432&gt;H9432, 1, IF(G9432&lt;H9432, 0, 2)),
        IF(       H9432&gt;7,
                     IF(G9432&gt;H9432, 1, IF(G9432&lt;H9432, 0, 2)),
                     IF(         G9432&lt;6,
                                   IF(            _xlfn.XLOOKUP(C9432,'deck &amp; rules'!$D$22:$M$22,_xlfn.XLOOKUP(H9432,'deck &amp; rules'!$C$23:$C$30,'deck &amp; rules'!$D$23:$M$30))="draw",
                                                     IF(I9432&gt;J9432,1,IF(I9432&lt;J9432,0,2)),
                                                     IF(I9432&gt;H9432,1,IF(I9432&lt;H9432,0,2))),
                                   IF(H9432&lt;7,
                                        IF(G9432&gt;J9432,1,IF(G9432&lt;J9432,0,2)),
                                        IF(G9432&gt;H9432,1,IF(G9432&lt;H9432,0,2))
                                        )
                          )
              )
        )</f>
        <v>0</v>
      </c>
      <c r="L9432">
        <f t="shared" ca="1" si="1033"/>
        <v>-1039</v>
      </c>
      <c r="M9432">
        <f t="shared" ca="1" si="1034"/>
        <v>-893.89999999990278</v>
      </c>
      <c r="N9432">
        <f t="shared" ca="1" si="1035"/>
        <v>-1718</v>
      </c>
    </row>
    <row r="9433" spans="1:14" x14ac:dyDescent="0.25">
      <c r="A9433">
        <f ca="1"/>
        <v>4</v>
      </c>
      <c r="B9433">
        <f ca="1"/>
        <v>0</v>
      </c>
      <c r="C9433">
        <f ca="1"/>
        <v>8</v>
      </c>
      <c r="D9433">
        <f ca="1"/>
        <v>4</v>
      </c>
      <c r="E9433">
        <f ca="1"/>
        <v>5</v>
      </c>
      <c r="F9433">
        <f ca="1"/>
        <v>4</v>
      </c>
      <c r="G9433">
        <f t="shared" ca="1" si="1029"/>
        <v>4</v>
      </c>
      <c r="H9433">
        <f t="shared" ca="1" si="1030"/>
        <v>9</v>
      </c>
      <c r="I9433">
        <f t="shared" ca="1" si="1031"/>
        <v>2</v>
      </c>
      <c r="J9433">
        <f t="shared" ca="1" si="1032"/>
        <v>3</v>
      </c>
      <c r="K9433" cm="1">
        <f t="array" aca="1" ref="K9433" ca="1">IF(G9433&gt;7,
        IF(G9433&gt;H9433, 1, IF(G9433&lt;H9433, 0, 2)),
        IF(       H9433&gt;7,
                     IF(G9433&gt;H9433, 1, IF(G9433&lt;H9433, 0, 2)),
                     IF(         G9433&lt;6,
                                   IF(            _xlfn.XLOOKUP(C9433,'deck &amp; rules'!$D$22:$M$22,_xlfn.XLOOKUP(H9433,'deck &amp; rules'!$C$23:$C$30,'deck &amp; rules'!$D$23:$M$30))="draw",
                                                     IF(I9433&gt;J9433,1,IF(I9433&lt;J9433,0,2)),
                                                     IF(I9433&gt;H9433,1,IF(I9433&lt;H9433,0,2))),
                                   IF(H9433&lt;7,
                                        IF(G9433&gt;J9433,1,IF(G9433&lt;J9433,0,2)),
                                        IF(G9433&gt;H9433,1,IF(G9433&lt;H9433,0,2))
                                        )
                          )
              )
        )</f>
        <v>0</v>
      </c>
      <c r="L9433">
        <f t="shared" ca="1" si="1033"/>
        <v>-1040</v>
      </c>
      <c r="M9433">
        <f t="shared" ca="1" si="1034"/>
        <v>-892.94999999990273</v>
      </c>
      <c r="N9433">
        <f t="shared" ca="1" si="1035"/>
        <v>-1719</v>
      </c>
    </row>
    <row r="9434" spans="1:14" x14ac:dyDescent="0.25">
      <c r="A9434">
        <f ca="1"/>
        <v>1</v>
      </c>
      <c r="B9434">
        <f ca="1"/>
        <v>9</v>
      </c>
      <c r="C9434">
        <f ca="1"/>
        <v>8</v>
      </c>
      <c r="D9434">
        <f ca="1"/>
        <v>8</v>
      </c>
      <c r="E9434">
        <f ca="1"/>
        <v>0</v>
      </c>
      <c r="F9434">
        <f ca="1"/>
        <v>1</v>
      </c>
      <c r="G9434">
        <f t="shared" ca="1" si="1029"/>
        <v>0</v>
      </c>
      <c r="H9434">
        <f t="shared" ca="1" si="1030"/>
        <v>8</v>
      </c>
      <c r="I9434">
        <f t="shared" ca="1" si="1031"/>
        <v>8</v>
      </c>
      <c r="J9434">
        <f t="shared" ca="1" si="1032"/>
        <v>9</v>
      </c>
      <c r="K9434" cm="1">
        <f t="array" aca="1" ref="K9434" ca="1">IF(G9434&gt;7,
        IF(G9434&gt;H9434, 1, IF(G9434&lt;H9434, 0, 2)),
        IF(       H9434&gt;7,
                     IF(G9434&gt;H9434, 1, IF(G9434&lt;H9434, 0, 2)),
                     IF(         G9434&lt;6,
                                   IF(            _xlfn.XLOOKUP(C9434,'deck &amp; rules'!$D$22:$M$22,_xlfn.XLOOKUP(H9434,'deck &amp; rules'!$C$23:$C$30,'deck &amp; rules'!$D$23:$M$30))="draw",
                                                     IF(I9434&gt;J9434,1,IF(I9434&lt;J9434,0,2)),
                                                     IF(I9434&gt;H9434,1,IF(I9434&lt;H9434,0,2))),
                                   IF(H9434&lt;7,
                                        IF(G9434&gt;J9434,1,IF(G9434&lt;J9434,0,2)),
                                        IF(G9434&gt;H9434,1,IF(G9434&lt;H9434,0,2))
                                        )
                          )
              )
        )</f>
        <v>0</v>
      </c>
      <c r="L9434">
        <f t="shared" ca="1" si="1033"/>
        <v>-1041</v>
      </c>
      <c r="M9434">
        <f t="shared" ca="1" si="1034"/>
        <v>-891.99999999990268</v>
      </c>
      <c r="N9434">
        <f t="shared" ca="1" si="1035"/>
        <v>-1720</v>
      </c>
    </row>
    <row r="9435" spans="1:14" x14ac:dyDescent="0.25">
      <c r="A9435">
        <f ca="1"/>
        <v>1</v>
      </c>
      <c r="B9435">
        <f ca="1"/>
        <v>2</v>
      </c>
      <c r="C9435">
        <f ca="1"/>
        <v>6</v>
      </c>
      <c r="D9435">
        <f ca="1"/>
        <v>4</v>
      </c>
      <c r="E9435">
        <f ca="1"/>
        <v>0</v>
      </c>
      <c r="F9435">
        <f ca="1"/>
        <v>1</v>
      </c>
      <c r="G9435">
        <f t="shared" ca="1" si="1029"/>
        <v>3</v>
      </c>
      <c r="H9435">
        <f t="shared" ca="1" si="1030"/>
        <v>4</v>
      </c>
      <c r="I9435">
        <f t="shared" ca="1" si="1031"/>
        <v>9</v>
      </c>
      <c r="J9435">
        <f t="shared" ca="1" si="1032"/>
        <v>5</v>
      </c>
      <c r="K9435" cm="1">
        <f t="array" aca="1" ref="K9435" ca="1">IF(G9435&gt;7,
        IF(G9435&gt;H9435, 1, IF(G9435&lt;H9435, 0, 2)),
        IF(       H9435&gt;7,
                     IF(G9435&gt;H9435, 1, IF(G9435&lt;H9435, 0, 2)),
                     IF(         G9435&lt;6,
                                   IF(            _xlfn.XLOOKUP(C9435,'deck &amp; rules'!$D$22:$M$22,_xlfn.XLOOKUP(H9435,'deck &amp; rules'!$C$23:$C$30,'deck &amp; rules'!$D$23:$M$30))="draw",
                                                     IF(I9435&gt;J9435,1,IF(I9435&lt;J9435,0,2)),
                                                     IF(I9435&gt;H9435,1,IF(I9435&lt;H9435,0,2))),
                                   IF(H9435&lt;7,
                                        IF(G9435&gt;J9435,1,IF(G9435&lt;J9435,0,2)),
                                        IF(G9435&gt;H9435,1,IF(G9435&lt;H9435,0,2))
                                        )
                          )
              )
        )</f>
        <v>1</v>
      </c>
      <c r="L9435">
        <f t="shared" ca="1" si="1033"/>
        <v>-1040</v>
      </c>
      <c r="M9435">
        <f t="shared" ca="1" si="1034"/>
        <v>-892.99999999990268</v>
      </c>
      <c r="N9435">
        <f t="shared" ca="1" si="1035"/>
        <v>-1721</v>
      </c>
    </row>
    <row r="9436" spans="1:14" x14ac:dyDescent="0.25">
      <c r="A9436">
        <f ca="1"/>
        <v>0</v>
      </c>
      <c r="B9436">
        <f ca="1"/>
        <v>4</v>
      </c>
      <c r="C9436">
        <f ca="1"/>
        <v>0</v>
      </c>
      <c r="D9436">
        <f ca="1"/>
        <v>0</v>
      </c>
      <c r="E9436">
        <f ca="1"/>
        <v>7</v>
      </c>
      <c r="F9436">
        <f ca="1"/>
        <v>5</v>
      </c>
      <c r="G9436">
        <f t="shared" ca="1" si="1029"/>
        <v>4</v>
      </c>
      <c r="H9436">
        <f t="shared" ca="1" si="1030"/>
        <v>7</v>
      </c>
      <c r="I9436">
        <f t="shared" ca="1" si="1031"/>
        <v>4</v>
      </c>
      <c r="J9436">
        <f t="shared" ca="1" si="1032"/>
        <v>2</v>
      </c>
      <c r="K9436" cm="1">
        <f t="array" aca="1" ref="K9436" ca="1">IF(G9436&gt;7,
        IF(G9436&gt;H9436, 1, IF(G9436&lt;H9436, 0, 2)),
        IF(       H9436&gt;7,
                     IF(G9436&gt;H9436, 1, IF(G9436&lt;H9436, 0, 2)),
                     IF(         G9436&lt;6,
                                   IF(            _xlfn.XLOOKUP(C9436,'deck &amp; rules'!$D$22:$M$22,_xlfn.XLOOKUP(H9436,'deck &amp; rules'!$C$23:$C$30,'deck &amp; rules'!$D$23:$M$30))="draw",
                                                     IF(I9436&gt;J9436,1,IF(I9436&lt;J9436,0,2)),
                                                     IF(I9436&gt;H9436,1,IF(I9436&lt;H9436,0,2))),
                                   IF(H9436&lt;7,
                                        IF(G9436&gt;J9436,1,IF(G9436&lt;J9436,0,2)),
                                        IF(G9436&gt;H9436,1,IF(G9436&lt;H9436,0,2))
                                        )
                          )
              )
        )</f>
        <v>0</v>
      </c>
      <c r="L9436">
        <f t="shared" ca="1" si="1033"/>
        <v>-1041</v>
      </c>
      <c r="M9436">
        <f t="shared" ca="1" si="1034"/>
        <v>-892.04999999990264</v>
      </c>
      <c r="N9436">
        <f t="shared" ca="1" si="1035"/>
        <v>-1722</v>
      </c>
    </row>
    <row r="9437" spans="1:14" x14ac:dyDescent="0.25">
      <c r="A9437">
        <f ca="1"/>
        <v>3</v>
      </c>
      <c r="B9437">
        <f ca="1"/>
        <v>6</v>
      </c>
      <c r="C9437">
        <f ca="1"/>
        <v>3</v>
      </c>
      <c r="D9437">
        <f ca="1"/>
        <v>0</v>
      </c>
      <c r="E9437">
        <f ca="1"/>
        <v>9</v>
      </c>
      <c r="F9437">
        <f ca="1"/>
        <v>1</v>
      </c>
      <c r="G9437">
        <f t="shared" ca="1" si="1029"/>
        <v>9</v>
      </c>
      <c r="H9437">
        <f t="shared" ca="1" si="1030"/>
        <v>9</v>
      </c>
      <c r="I9437">
        <f t="shared" ca="1" si="1031"/>
        <v>2</v>
      </c>
      <c r="J9437">
        <f t="shared" ca="1" si="1032"/>
        <v>0</v>
      </c>
      <c r="K9437" cm="1">
        <f t="array" aca="1" ref="K9437" ca="1">IF(G9437&gt;7,
        IF(G9437&gt;H9437, 1, IF(G9437&lt;H9437, 0, 2)),
        IF(       H9437&gt;7,
                     IF(G9437&gt;H9437, 1, IF(G9437&lt;H9437, 0, 2)),
                     IF(         G9437&lt;6,
                                   IF(            _xlfn.XLOOKUP(C9437,'deck &amp; rules'!$D$22:$M$22,_xlfn.XLOOKUP(H9437,'deck &amp; rules'!$C$23:$C$30,'deck &amp; rules'!$D$23:$M$30))="draw",
                                                     IF(I9437&gt;J9437,1,IF(I9437&lt;J9437,0,2)),
                                                     IF(I9437&gt;H9437,1,IF(I9437&lt;H9437,0,2))),
                                   IF(H9437&lt;7,
                                        IF(G9437&gt;J9437,1,IF(G9437&lt;J9437,0,2)),
                                        IF(G9437&gt;H9437,1,IF(G9437&lt;H9437,0,2))
                                        )
                          )
              )
        )</f>
        <v>2</v>
      </c>
      <c r="L9437">
        <f t="shared" ca="1" si="1033"/>
        <v>-1042</v>
      </c>
      <c r="M9437">
        <f t="shared" ca="1" si="1034"/>
        <v>-893.04999999990264</v>
      </c>
      <c r="N9437">
        <f t="shared" ca="1" si="1035"/>
        <v>-1714</v>
      </c>
    </row>
    <row r="9438" spans="1:14" x14ac:dyDescent="0.25">
      <c r="A9438">
        <f ca="1"/>
        <v>9</v>
      </c>
      <c r="B9438">
        <f ca="1"/>
        <v>2</v>
      </c>
      <c r="C9438">
        <f ca="1"/>
        <v>4</v>
      </c>
      <c r="D9438">
        <f ca="1"/>
        <v>7</v>
      </c>
      <c r="E9438">
        <f ca="1"/>
        <v>2</v>
      </c>
      <c r="F9438">
        <f ca="1"/>
        <v>3</v>
      </c>
      <c r="G9438">
        <f t="shared" ca="1" si="1029"/>
        <v>1</v>
      </c>
      <c r="H9438">
        <f t="shared" ca="1" si="1030"/>
        <v>9</v>
      </c>
      <c r="I9438">
        <f t="shared" ca="1" si="1031"/>
        <v>5</v>
      </c>
      <c r="J9438">
        <f t="shared" ca="1" si="1032"/>
        <v>2</v>
      </c>
      <c r="K9438" cm="1">
        <f t="array" aca="1" ref="K9438" ca="1">IF(G9438&gt;7,
        IF(G9438&gt;H9438, 1, IF(G9438&lt;H9438, 0, 2)),
        IF(       H9438&gt;7,
                     IF(G9438&gt;H9438, 1, IF(G9438&lt;H9438, 0, 2)),
                     IF(         G9438&lt;6,
                                   IF(            _xlfn.XLOOKUP(C9438,'deck &amp; rules'!$D$22:$M$22,_xlfn.XLOOKUP(H9438,'deck &amp; rules'!$C$23:$C$30,'deck &amp; rules'!$D$23:$M$30))="draw",
                                                     IF(I9438&gt;J9438,1,IF(I9438&lt;J9438,0,2)),
                                                     IF(I9438&gt;H9438,1,IF(I9438&lt;H9438,0,2))),
                                   IF(H9438&lt;7,
                                        IF(G9438&gt;J9438,1,IF(G9438&lt;J9438,0,2)),
                                        IF(G9438&gt;H9438,1,IF(G9438&lt;H9438,0,2))
                                        )
                          )
              )
        )</f>
        <v>0</v>
      </c>
      <c r="L9438">
        <f t="shared" ca="1" si="1033"/>
        <v>-1043</v>
      </c>
      <c r="M9438">
        <f t="shared" ca="1" si="1034"/>
        <v>-892.09999999990259</v>
      </c>
      <c r="N9438">
        <f t="shared" ca="1" si="1035"/>
        <v>-1715</v>
      </c>
    </row>
    <row r="9439" spans="1:14" x14ac:dyDescent="0.25">
      <c r="A9439">
        <f ca="1"/>
        <v>8</v>
      </c>
      <c r="B9439">
        <f ca="1"/>
        <v>0</v>
      </c>
      <c r="C9439">
        <f ca="1"/>
        <v>0</v>
      </c>
      <c r="D9439">
        <f ca="1"/>
        <v>7</v>
      </c>
      <c r="E9439">
        <f ca="1"/>
        <v>8</v>
      </c>
      <c r="F9439">
        <f ca="1"/>
        <v>0</v>
      </c>
      <c r="G9439">
        <f t="shared" ca="1" si="1029"/>
        <v>8</v>
      </c>
      <c r="H9439">
        <f t="shared" ca="1" si="1030"/>
        <v>5</v>
      </c>
      <c r="I9439">
        <f t="shared" ca="1" si="1031"/>
        <v>8</v>
      </c>
      <c r="J9439">
        <f t="shared" ca="1" si="1032"/>
        <v>5</v>
      </c>
      <c r="K9439" cm="1">
        <f t="array" aca="1" ref="K9439" ca="1">IF(G9439&gt;7,
        IF(G9439&gt;H9439, 1, IF(G9439&lt;H9439, 0, 2)),
        IF(       H9439&gt;7,
                     IF(G9439&gt;H9439, 1, IF(G9439&lt;H9439, 0, 2)),
                     IF(         G9439&lt;6,
                                   IF(            _xlfn.XLOOKUP(C9439,'deck &amp; rules'!$D$22:$M$22,_xlfn.XLOOKUP(H9439,'deck &amp; rules'!$C$23:$C$30,'deck &amp; rules'!$D$23:$M$30))="draw",
                                                     IF(I9439&gt;J9439,1,IF(I9439&lt;J9439,0,2)),
                                                     IF(I9439&gt;H9439,1,IF(I9439&lt;H9439,0,2))),
                                   IF(H9439&lt;7,
                                        IF(G9439&gt;J9439,1,IF(G9439&lt;J9439,0,2)),
                                        IF(G9439&gt;H9439,1,IF(G9439&lt;H9439,0,2))
                                        )
                          )
              )
        )</f>
        <v>1</v>
      </c>
      <c r="L9439">
        <f t="shared" ca="1" si="1033"/>
        <v>-1042</v>
      </c>
      <c r="M9439">
        <f t="shared" ca="1" si="1034"/>
        <v>-893.09999999990259</v>
      </c>
      <c r="N9439">
        <f t="shared" ca="1" si="1035"/>
        <v>-1716</v>
      </c>
    </row>
    <row r="9440" spans="1:14" x14ac:dyDescent="0.25">
      <c r="A9440">
        <f ca="1"/>
        <v>5</v>
      </c>
      <c r="B9440">
        <f ca="1"/>
        <v>0</v>
      </c>
      <c r="C9440">
        <f ca="1"/>
        <v>2</v>
      </c>
      <c r="D9440">
        <f ca="1"/>
        <v>6</v>
      </c>
      <c r="E9440">
        <f ca="1"/>
        <v>0</v>
      </c>
      <c r="F9440">
        <f ca="1"/>
        <v>0</v>
      </c>
      <c r="G9440">
        <f t="shared" ca="1" si="1029"/>
        <v>5</v>
      </c>
      <c r="H9440">
        <f t="shared" ca="1" si="1030"/>
        <v>6</v>
      </c>
      <c r="I9440">
        <f t="shared" ca="1" si="1031"/>
        <v>7</v>
      </c>
      <c r="J9440">
        <f t="shared" ca="1" si="1032"/>
        <v>6</v>
      </c>
      <c r="K9440" cm="1">
        <f t="array" aca="1" ref="K9440" ca="1">IF(G9440&gt;7,
        IF(G9440&gt;H9440, 1, IF(G9440&lt;H9440, 0, 2)),
        IF(       H9440&gt;7,
                     IF(G9440&gt;H9440, 1, IF(G9440&lt;H9440, 0, 2)),
                     IF(         G9440&lt;6,
                                   IF(            _xlfn.XLOOKUP(C9440,'deck &amp; rules'!$D$22:$M$22,_xlfn.XLOOKUP(H9440,'deck &amp; rules'!$C$23:$C$30,'deck &amp; rules'!$D$23:$M$30))="draw",
                                                     IF(I9440&gt;J9440,1,IF(I9440&lt;J9440,0,2)),
                                                     IF(I9440&gt;H9440,1,IF(I9440&lt;H9440,0,2))),
                                   IF(H9440&lt;7,
                                        IF(G9440&gt;J9440,1,IF(G9440&lt;J9440,0,2)),
                                        IF(G9440&gt;H9440,1,IF(G9440&lt;H9440,0,2))
                                        )
                          )
              )
        )</f>
        <v>1</v>
      </c>
      <c r="L9440">
        <f t="shared" ca="1" si="1033"/>
        <v>-1041</v>
      </c>
      <c r="M9440">
        <f t="shared" ca="1" si="1034"/>
        <v>-894.09999999990259</v>
      </c>
      <c r="N9440">
        <f t="shared" ca="1" si="1035"/>
        <v>-1717</v>
      </c>
    </row>
    <row r="9441" spans="1:14" x14ac:dyDescent="0.25">
      <c r="A9441">
        <f ca="1"/>
        <v>0</v>
      </c>
      <c r="B9441">
        <f ca="1"/>
        <v>6</v>
      </c>
      <c r="C9441">
        <f ca="1"/>
        <v>0</v>
      </c>
      <c r="D9441">
        <f ca="1"/>
        <v>2</v>
      </c>
      <c r="E9441">
        <f ca="1"/>
        <v>1</v>
      </c>
      <c r="F9441">
        <f ca="1"/>
        <v>8</v>
      </c>
      <c r="G9441">
        <f t="shared" ca="1" si="1029"/>
        <v>6</v>
      </c>
      <c r="H9441">
        <f t="shared" ca="1" si="1030"/>
        <v>3</v>
      </c>
      <c r="I9441">
        <f t="shared" ca="1" si="1031"/>
        <v>6</v>
      </c>
      <c r="J9441">
        <f t="shared" ca="1" si="1032"/>
        <v>1</v>
      </c>
      <c r="K9441" cm="1">
        <f t="array" aca="1" ref="K9441" ca="1">IF(G9441&gt;7,
        IF(G9441&gt;H9441, 1, IF(G9441&lt;H9441, 0, 2)),
        IF(       H9441&gt;7,
                     IF(G9441&gt;H9441, 1, IF(G9441&lt;H9441, 0, 2)),
                     IF(         G9441&lt;6,
                                   IF(            _xlfn.XLOOKUP(C9441,'deck &amp; rules'!$D$22:$M$22,_xlfn.XLOOKUP(H9441,'deck &amp; rules'!$C$23:$C$30,'deck &amp; rules'!$D$23:$M$30))="draw",
                                                     IF(I9441&gt;J9441,1,IF(I9441&lt;J9441,0,2)),
                                                     IF(I9441&gt;H9441,1,IF(I9441&lt;H9441,0,2))),
                                   IF(H9441&lt;7,
                                        IF(G9441&gt;J9441,1,IF(G9441&lt;J9441,0,2)),
                                        IF(G9441&gt;H9441,1,IF(G9441&lt;H9441,0,2))
                                        )
                          )
              )
        )</f>
        <v>1</v>
      </c>
      <c r="L9441">
        <f t="shared" ca="1" si="1033"/>
        <v>-1040</v>
      </c>
      <c r="M9441">
        <f t="shared" ca="1" si="1034"/>
        <v>-895.09999999990259</v>
      </c>
      <c r="N9441">
        <f t="shared" ca="1" si="1035"/>
        <v>-1718</v>
      </c>
    </row>
    <row r="9442" spans="1:14" x14ac:dyDescent="0.25">
      <c r="A9442">
        <f ca="1"/>
        <v>1</v>
      </c>
      <c r="B9442">
        <f ca="1"/>
        <v>5</v>
      </c>
      <c r="C9442">
        <f ca="1"/>
        <v>4</v>
      </c>
      <c r="D9442">
        <f ca="1"/>
        <v>4</v>
      </c>
      <c r="E9442">
        <f ca="1"/>
        <v>0</v>
      </c>
      <c r="F9442">
        <f ca="1"/>
        <v>9</v>
      </c>
      <c r="G9442">
        <f t="shared" ca="1" si="1029"/>
        <v>6</v>
      </c>
      <c r="H9442">
        <f t="shared" ca="1" si="1030"/>
        <v>4</v>
      </c>
      <c r="I9442">
        <f t="shared" ca="1" si="1031"/>
        <v>0</v>
      </c>
      <c r="J9442">
        <f t="shared" ca="1" si="1032"/>
        <v>3</v>
      </c>
      <c r="K9442" cm="1">
        <f t="array" aca="1" ref="K9442" ca="1">IF(G9442&gt;7,
        IF(G9442&gt;H9442, 1, IF(G9442&lt;H9442, 0, 2)),
        IF(       H9442&gt;7,
                     IF(G9442&gt;H9442, 1, IF(G9442&lt;H9442, 0, 2)),
                     IF(         G9442&lt;6,
                                   IF(            _xlfn.XLOOKUP(C9442,'deck &amp; rules'!$D$22:$M$22,_xlfn.XLOOKUP(H9442,'deck &amp; rules'!$C$23:$C$30,'deck &amp; rules'!$D$23:$M$30))="draw",
                                                     IF(I9442&gt;J9442,1,IF(I9442&lt;J9442,0,2)),
                                                     IF(I9442&gt;H9442,1,IF(I9442&lt;H9442,0,2))),
                                   IF(H9442&lt;7,
                                        IF(G9442&gt;J9442,1,IF(G9442&lt;J9442,0,2)),
                                        IF(G9442&gt;H9442,1,IF(G9442&lt;H9442,0,2))
                                        )
                          )
              )
        )</f>
        <v>1</v>
      </c>
      <c r="L9442">
        <f t="shared" ca="1" si="1033"/>
        <v>-1039</v>
      </c>
      <c r="M9442">
        <f t="shared" ca="1" si="1034"/>
        <v>-896.09999999990259</v>
      </c>
      <c r="N9442">
        <f t="shared" ca="1" si="1035"/>
        <v>-1719</v>
      </c>
    </row>
    <row r="9443" spans="1:14" x14ac:dyDescent="0.25">
      <c r="A9443">
        <f ca="1"/>
        <v>0</v>
      </c>
      <c r="B9443">
        <f ca="1"/>
        <v>3</v>
      </c>
      <c r="C9443">
        <f ca="1"/>
        <v>8</v>
      </c>
      <c r="D9443">
        <f ca="1"/>
        <v>0</v>
      </c>
      <c r="E9443">
        <f ca="1"/>
        <v>1</v>
      </c>
      <c r="F9443">
        <f ca="1"/>
        <v>0</v>
      </c>
      <c r="G9443">
        <f t="shared" ca="1" si="1029"/>
        <v>3</v>
      </c>
      <c r="H9443">
        <f t="shared" ca="1" si="1030"/>
        <v>1</v>
      </c>
      <c r="I9443">
        <f t="shared" ca="1" si="1031"/>
        <v>1</v>
      </c>
      <c r="J9443">
        <f t="shared" ca="1" si="1032"/>
        <v>1</v>
      </c>
      <c r="K9443" cm="1">
        <f t="array" aca="1" ref="K9443" ca="1">IF(G9443&gt;7,
        IF(G9443&gt;H9443, 1, IF(G9443&lt;H9443, 0, 2)),
        IF(       H9443&gt;7,
                     IF(G9443&gt;H9443, 1, IF(G9443&lt;H9443, 0, 2)),
                     IF(         G9443&lt;6,
                                   IF(            _xlfn.XLOOKUP(C9443,'deck &amp; rules'!$D$22:$M$22,_xlfn.XLOOKUP(H9443,'deck &amp; rules'!$C$23:$C$30,'deck &amp; rules'!$D$23:$M$30))="draw",
                                                     IF(I9443&gt;J9443,1,IF(I9443&lt;J9443,0,2)),
                                                     IF(I9443&gt;H9443,1,IF(I9443&lt;H9443,0,2))),
                                   IF(H9443&lt;7,
                                        IF(G9443&gt;J9443,1,IF(G9443&lt;J9443,0,2)),
                                        IF(G9443&gt;H9443,1,IF(G9443&lt;H9443,0,2))
                                        )
                          )
              )
        )</f>
        <v>2</v>
      </c>
      <c r="L9443">
        <f t="shared" ca="1" si="1033"/>
        <v>-1040</v>
      </c>
      <c r="M9443">
        <f t="shared" ca="1" si="1034"/>
        <v>-897.09999999990259</v>
      </c>
      <c r="N9443">
        <f t="shared" ca="1" si="1035"/>
        <v>-1711</v>
      </c>
    </row>
    <row r="9444" spans="1:14" x14ac:dyDescent="0.25">
      <c r="A9444">
        <f ca="1"/>
        <v>1</v>
      </c>
      <c r="B9444">
        <f ca="1"/>
        <v>2</v>
      </c>
      <c r="C9444">
        <f ca="1"/>
        <v>0</v>
      </c>
      <c r="D9444">
        <f ca="1"/>
        <v>4</v>
      </c>
      <c r="E9444">
        <f ca="1"/>
        <v>9</v>
      </c>
      <c r="F9444">
        <f ca="1"/>
        <v>5</v>
      </c>
      <c r="G9444">
        <f t="shared" ca="1" si="1029"/>
        <v>3</v>
      </c>
      <c r="H9444">
        <f t="shared" ca="1" si="1030"/>
        <v>3</v>
      </c>
      <c r="I9444">
        <f t="shared" ca="1" si="1031"/>
        <v>3</v>
      </c>
      <c r="J9444">
        <f t="shared" ca="1" si="1032"/>
        <v>8</v>
      </c>
      <c r="K9444" cm="1">
        <f t="array" aca="1" ref="K9444" ca="1">IF(G9444&gt;7,
        IF(G9444&gt;H9444, 1, IF(G9444&lt;H9444, 0, 2)),
        IF(       H9444&gt;7,
                     IF(G9444&gt;H9444, 1, IF(G9444&lt;H9444, 0, 2)),
                     IF(         G9444&lt;6,
                                   IF(            _xlfn.XLOOKUP(C9444,'deck &amp; rules'!$D$22:$M$22,_xlfn.XLOOKUP(H9444,'deck &amp; rules'!$C$23:$C$30,'deck &amp; rules'!$D$23:$M$30))="draw",
                                                     IF(I9444&gt;J9444,1,IF(I9444&lt;J9444,0,2)),
                                                     IF(I9444&gt;H9444,1,IF(I9444&lt;H9444,0,2))),
                                   IF(H9444&lt;7,
                                        IF(G9444&gt;J9444,1,IF(G9444&lt;J9444,0,2)),
                                        IF(G9444&gt;H9444,1,IF(G9444&lt;H9444,0,2))
                                        )
                          )
              )
        )</f>
        <v>0</v>
      </c>
      <c r="L9444">
        <f t="shared" ca="1" si="1033"/>
        <v>-1041</v>
      </c>
      <c r="M9444">
        <f t="shared" ca="1" si="1034"/>
        <v>-896.14999999990255</v>
      </c>
      <c r="N9444">
        <f t="shared" ca="1" si="1035"/>
        <v>-1712</v>
      </c>
    </row>
    <row r="9445" spans="1:14" x14ac:dyDescent="0.25">
      <c r="A9445">
        <f ca="1"/>
        <v>0</v>
      </c>
      <c r="B9445">
        <f ca="1"/>
        <v>6</v>
      </c>
      <c r="C9445">
        <f ca="1"/>
        <v>5</v>
      </c>
      <c r="D9445">
        <f ca="1"/>
        <v>5</v>
      </c>
      <c r="E9445">
        <f ca="1"/>
        <v>2</v>
      </c>
      <c r="F9445">
        <f ca="1"/>
        <v>0</v>
      </c>
      <c r="G9445">
        <f t="shared" ca="1" si="1029"/>
        <v>6</v>
      </c>
      <c r="H9445">
        <f t="shared" ca="1" si="1030"/>
        <v>7</v>
      </c>
      <c r="I9445">
        <f t="shared" ca="1" si="1031"/>
        <v>1</v>
      </c>
      <c r="J9445">
        <f t="shared" ca="1" si="1032"/>
        <v>7</v>
      </c>
      <c r="K9445" cm="1">
        <f t="array" aca="1" ref="K9445" ca="1">IF(G9445&gt;7,
        IF(G9445&gt;H9445, 1, IF(G9445&lt;H9445, 0, 2)),
        IF(       H9445&gt;7,
                     IF(G9445&gt;H9445, 1, IF(G9445&lt;H9445, 0, 2)),
                     IF(         G9445&lt;6,
                                   IF(            _xlfn.XLOOKUP(C9445,'deck &amp; rules'!$D$22:$M$22,_xlfn.XLOOKUP(H9445,'deck &amp; rules'!$C$23:$C$30,'deck &amp; rules'!$D$23:$M$30))="draw",
                                                     IF(I9445&gt;J9445,1,IF(I9445&lt;J9445,0,2)),
                                                     IF(I9445&gt;H9445,1,IF(I9445&lt;H9445,0,2))),
                                   IF(H9445&lt;7,
                                        IF(G9445&gt;J9445,1,IF(G9445&lt;J9445,0,2)),
                                        IF(G9445&gt;H9445,1,IF(G9445&lt;H9445,0,2))
                                        )
                          )
              )
        )</f>
        <v>0</v>
      </c>
      <c r="L9445">
        <f t="shared" ca="1" si="1033"/>
        <v>-1042</v>
      </c>
      <c r="M9445">
        <f t="shared" ca="1" si="1034"/>
        <v>-895.1999999999025</v>
      </c>
      <c r="N9445">
        <f t="shared" ca="1" si="1035"/>
        <v>-1713</v>
      </c>
    </row>
    <row r="9446" spans="1:14" x14ac:dyDescent="0.25">
      <c r="A9446">
        <f ca="1"/>
        <v>0</v>
      </c>
      <c r="B9446">
        <f ca="1"/>
        <v>6</v>
      </c>
      <c r="C9446">
        <f ca="1"/>
        <v>0</v>
      </c>
      <c r="D9446">
        <f ca="1"/>
        <v>1</v>
      </c>
      <c r="E9446">
        <f ca="1"/>
        <v>1</v>
      </c>
      <c r="F9446">
        <f ca="1"/>
        <v>9</v>
      </c>
      <c r="G9446">
        <f t="shared" ca="1" si="1029"/>
        <v>6</v>
      </c>
      <c r="H9446">
        <f t="shared" ca="1" si="1030"/>
        <v>2</v>
      </c>
      <c r="I9446">
        <f t="shared" ca="1" si="1031"/>
        <v>6</v>
      </c>
      <c r="J9446">
        <f t="shared" ca="1" si="1032"/>
        <v>1</v>
      </c>
      <c r="K9446" cm="1">
        <f t="array" aca="1" ref="K9446" ca="1">IF(G9446&gt;7,
        IF(G9446&gt;H9446, 1, IF(G9446&lt;H9446, 0, 2)),
        IF(       H9446&gt;7,
                     IF(G9446&gt;H9446, 1, IF(G9446&lt;H9446, 0, 2)),
                     IF(         G9446&lt;6,
                                   IF(            _xlfn.XLOOKUP(C9446,'deck &amp; rules'!$D$22:$M$22,_xlfn.XLOOKUP(H9446,'deck &amp; rules'!$C$23:$C$30,'deck &amp; rules'!$D$23:$M$30))="draw",
                                                     IF(I9446&gt;J9446,1,IF(I9446&lt;J9446,0,2)),
                                                     IF(I9446&gt;H9446,1,IF(I9446&lt;H9446,0,2))),
                                   IF(H9446&lt;7,
                                        IF(G9446&gt;J9446,1,IF(G9446&lt;J9446,0,2)),
                                        IF(G9446&gt;H9446,1,IF(G9446&lt;H9446,0,2))
                                        )
                          )
              )
        )</f>
        <v>1</v>
      </c>
      <c r="L9446">
        <f t="shared" ca="1" si="1033"/>
        <v>-1041</v>
      </c>
      <c r="M9446">
        <f t="shared" ca="1" si="1034"/>
        <v>-896.1999999999025</v>
      </c>
      <c r="N9446">
        <f t="shared" ca="1" si="1035"/>
        <v>-1714</v>
      </c>
    </row>
    <row r="9447" spans="1:14" x14ac:dyDescent="0.25">
      <c r="A9447">
        <f ca="1"/>
        <v>2</v>
      </c>
      <c r="B9447">
        <f ca="1"/>
        <v>0</v>
      </c>
      <c r="C9447">
        <f ca="1"/>
        <v>6</v>
      </c>
      <c r="D9447">
        <f ca="1"/>
        <v>1</v>
      </c>
      <c r="E9447">
        <f ca="1"/>
        <v>7</v>
      </c>
      <c r="F9447">
        <f ca="1"/>
        <v>5</v>
      </c>
      <c r="G9447">
        <f t="shared" ca="1" si="1029"/>
        <v>2</v>
      </c>
      <c r="H9447">
        <f t="shared" ca="1" si="1030"/>
        <v>8</v>
      </c>
      <c r="I9447">
        <f t="shared" ca="1" si="1031"/>
        <v>8</v>
      </c>
      <c r="J9447">
        <f t="shared" ca="1" si="1032"/>
        <v>3</v>
      </c>
      <c r="K9447" cm="1">
        <f t="array" aca="1" ref="K9447" ca="1">IF(G9447&gt;7,
        IF(G9447&gt;H9447, 1, IF(G9447&lt;H9447, 0, 2)),
        IF(       H9447&gt;7,
                     IF(G9447&gt;H9447, 1, IF(G9447&lt;H9447, 0, 2)),
                     IF(         G9447&lt;6,
                                   IF(            _xlfn.XLOOKUP(C9447,'deck &amp; rules'!$D$22:$M$22,_xlfn.XLOOKUP(H9447,'deck &amp; rules'!$C$23:$C$30,'deck &amp; rules'!$D$23:$M$30))="draw",
                                                     IF(I9447&gt;J9447,1,IF(I9447&lt;J9447,0,2)),
                                                     IF(I9447&gt;H9447,1,IF(I9447&lt;H9447,0,2))),
                                   IF(H9447&lt;7,
                                        IF(G9447&gt;J9447,1,IF(G9447&lt;J9447,0,2)),
                                        IF(G9447&gt;H9447,1,IF(G9447&lt;H9447,0,2))
                                        )
                          )
              )
        )</f>
        <v>0</v>
      </c>
      <c r="L9447">
        <f t="shared" ca="1" si="1033"/>
        <v>-1042</v>
      </c>
      <c r="M9447">
        <f t="shared" ca="1" si="1034"/>
        <v>-895.24999999990246</v>
      </c>
      <c r="N9447">
        <f t="shared" ca="1" si="1035"/>
        <v>-1715</v>
      </c>
    </row>
    <row r="9448" spans="1:14" x14ac:dyDescent="0.25">
      <c r="A9448">
        <f ca="1"/>
        <v>2</v>
      </c>
      <c r="B9448">
        <f ca="1"/>
        <v>6</v>
      </c>
      <c r="C9448">
        <f ca="1"/>
        <v>0</v>
      </c>
      <c r="D9448">
        <f ca="1"/>
        <v>2</v>
      </c>
      <c r="E9448">
        <f ca="1"/>
        <v>0</v>
      </c>
      <c r="F9448">
        <f ca="1"/>
        <v>3</v>
      </c>
      <c r="G9448">
        <f t="shared" ca="1" si="1029"/>
        <v>8</v>
      </c>
      <c r="H9448">
        <f t="shared" ca="1" si="1030"/>
        <v>2</v>
      </c>
      <c r="I9448">
        <f t="shared" ca="1" si="1031"/>
        <v>8</v>
      </c>
      <c r="J9448">
        <f t="shared" ca="1" si="1032"/>
        <v>5</v>
      </c>
      <c r="K9448" cm="1">
        <f t="array" aca="1" ref="K9448" ca="1">IF(G9448&gt;7,
        IF(G9448&gt;H9448, 1, IF(G9448&lt;H9448, 0, 2)),
        IF(       H9448&gt;7,
                     IF(G9448&gt;H9448, 1, IF(G9448&lt;H9448, 0, 2)),
                     IF(         G9448&lt;6,
                                   IF(            _xlfn.XLOOKUP(C9448,'deck &amp; rules'!$D$22:$M$22,_xlfn.XLOOKUP(H9448,'deck &amp; rules'!$C$23:$C$30,'deck &amp; rules'!$D$23:$M$30))="draw",
                                                     IF(I9448&gt;J9448,1,IF(I9448&lt;J9448,0,2)),
                                                     IF(I9448&gt;H9448,1,IF(I9448&lt;H9448,0,2))),
                                   IF(H9448&lt;7,
                                        IF(G9448&gt;J9448,1,IF(G9448&lt;J9448,0,2)),
                                        IF(G9448&gt;H9448,1,IF(G9448&lt;H9448,0,2))
                                        )
                          )
              )
        )</f>
        <v>1</v>
      </c>
      <c r="L9448">
        <f t="shared" ca="1" si="1033"/>
        <v>-1041</v>
      </c>
      <c r="M9448">
        <f t="shared" ca="1" si="1034"/>
        <v>-896.24999999990246</v>
      </c>
      <c r="N9448">
        <f t="shared" ca="1" si="1035"/>
        <v>-1716</v>
      </c>
    </row>
    <row r="9449" spans="1:14" x14ac:dyDescent="0.25">
      <c r="A9449">
        <f ca="1"/>
        <v>4</v>
      </c>
      <c r="B9449">
        <f ca="1"/>
        <v>6</v>
      </c>
      <c r="C9449">
        <f ca="1"/>
        <v>5</v>
      </c>
      <c r="D9449">
        <f ca="1"/>
        <v>9</v>
      </c>
      <c r="E9449">
        <f ca="1"/>
        <v>0</v>
      </c>
      <c r="F9449">
        <f ca="1"/>
        <v>0</v>
      </c>
      <c r="G9449">
        <f t="shared" ca="1" si="1029"/>
        <v>0</v>
      </c>
      <c r="H9449">
        <f t="shared" ca="1" si="1030"/>
        <v>9</v>
      </c>
      <c r="I9449">
        <f t="shared" ca="1" si="1031"/>
        <v>5</v>
      </c>
      <c r="J9449">
        <f t="shared" ca="1" si="1032"/>
        <v>9</v>
      </c>
      <c r="K9449" cm="1">
        <f t="array" aca="1" ref="K9449" ca="1">IF(G9449&gt;7,
        IF(G9449&gt;H9449, 1, IF(G9449&lt;H9449, 0, 2)),
        IF(       H9449&gt;7,
                     IF(G9449&gt;H9449, 1, IF(G9449&lt;H9449, 0, 2)),
                     IF(         G9449&lt;6,
                                   IF(            _xlfn.XLOOKUP(C9449,'deck &amp; rules'!$D$22:$M$22,_xlfn.XLOOKUP(H9449,'deck &amp; rules'!$C$23:$C$30,'deck &amp; rules'!$D$23:$M$30))="draw",
                                                     IF(I9449&gt;J9449,1,IF(I9449&lt;J9449,0,2)),
                                                     IF(I9449&gt;H9449,1,IF(I9449&lt;H9449,0,2))),
                                   IF(H9449&lt;7,
                                        IF(G9449&gt;J9449,1,IF(G9449&lt;J9449,0,2)),
                                        IF(G9449&gt;H9449,1,IF(G9449&lt;H9449,0,2))
                                        )
                          )
              )
        )</f>
        <v>0</v>
      </c>
      <c r="L9449">
        <f t="shared" ca="1" si="1033"/>
        <v>-1042</v>
      </c>
      <c r="M9449">
        <f t="shared" ca="1" si="1034"/>
        <v>-895.29999999990241</v>
      </c>
      <c r="N9449">
        <f t="shared" ca="1" si="1035"/>
        <v>-1717</v>
      </c>
    </row>
    <row r="9450" spans="1:14" x14ac:dyDescent="0.25">
      <c r="A9450">
        <f ca="1"/>
        <v>6</v>
      </c>
      <c r="B9450">
        <f ca="1"/>
        <v>0</v>
      </c>
      <c r="C9450">
        <f ca="1"/>
        <v>2</v>
      </c>
      <c r="D9450">
        <f ca="1"/>
        <v>2</v>
      </c>
      <c r="E9450">
        <f ca="1"/>
        <v>3</v>
      </c>
      <c r="F9450">
        <f ca="1"/>
        <v>7</v>
      </c>
      <c r="G9450">
        <f t="shared" ca="1" si="1029"/>
        <v>6</v>
      </c>
      <c r="H9450">
        <f t="shared" ca="1" si="1030"/>
        <v>5</v>
      </c>
      <c r="I9450">
        <f t="shared" ca="1" si="1031"/>
        <v>8</v>
      </c>
      <c r="J9450">
        <f t="shared" ca="1" si="1032"/>
        <v>2</v>
      </c>
      <c r="K9450" cm="1">
        <f t="array" aca="1" ref="K9450" ca="1">IF(G9450&gt;7,
        IF(G9450&gt;H9450, 1, IF(G9450&lt;H9450, 0, 2)),
        IF(       H9450&gt;7,
                     IF(G9450&gt;H9450, 1, IF(G9450&lt;H9450, 0, 2)),
                     IF(         G9450&lt;6,
                                   IF(            _xlfn.XLOOKUP(C9450,'deck &amp; rules'!$D$22:$M$22,_xlfn.XLOOKUP(H9450,'deck &amp; rules'!$C$23:$C$30,'deck &amp; rules'!$D$23:$M$30))="draw",
                                                     IF(I9450&gt;J9450,1,IF(I9450&lt;J9450,0,2)),
                                                     IF(I9450&gt;H9450,1,IF(I9450&lt;H9450,0,2))),
                                   IF(H9450&lt;7,
                                        IF(G9450&gt;J9450,1,IF(G9450&lt;J9450,0,2)),
                                        IF(G9450&gt;H9450,1,IF(G9450&lt;H9450,0,2))
                                        )
                          )
              )
        )</f>
        <v>1</v>
      </c>
      <c r="L9450">
        <f t="shared" ca="1" si="1033"/>
        <v>-1041</v>
      </c>
      <c r="M9450">
        <f t="shared" ca="1" si="1034"/>
        <v>-896.29999999990241</v>
      </c>
      <c r="N9450">
        <f t="shared" ca="1" si="1035"/>
        <v>-1718</v>
      </c>
    </row>
    <row r="9451" spans="1:14" x14ac:dyDescent="0.25">
      <c r="A9451">
        <f ca="1"/>
        <v>2</v>
      </c>
      <c r="B9451">
        <f ca="1"/>
        <v>3</v>
      </c>
      <c r="C9451">
        <f ca="1"/>
        <v>4</v>
      </c>
      <c r="D9451">
        <f ca="1"/>
        <v>0</v>
      </c>
      <c r="E9451">
        <f ca="1"/>
        <v>0</v>
      </c>
      <c r="F9451">
        <f ca="1"/>
        <v>1</v>
      </c>
      <c r="G9451">
        <f t="shared" ca="1" si="1029"/>
        <v>5</v>
      </c>
      <c r="H9451">
        <f t="shared" ca="1" si="1030"/>
        <v>0</v>
      </c>
      <c r="I9451">
        <f t="shared" ca="1" si="1031"/>
        <v>9</v>
      </c>
      <c r="J9451">
        <f t="shared" ca="1" si="1032"/>
        <v>1</v>
      </c>
      <c r="K9451" cm="1">
        <f t="array" aca="1" ref="K9451" ca="1">IF(G9451&gt;7,
        IF(G9451&gt;H9451, 1, IF(G9451&lt;H9451, 0, 2)),
        IF(       H9451&gt;7,
                     IF(G9451&gt;H9451, 1, IF(G9451&lt;H9451, 0, 2)),
                     IF(         G9451&lt;6,
                                   IF(            _xlfn.XLOOKUP(C9451,'deck &amp; rules'!$D$22:$M$22,_xlfn.XLOOKUP(H9451,'deck &amp; rules'!$C$23:$C$30,'deck &amp; rules'!$D$23:$M$30))="draw",
                                                     IF(I9451&gt;J9451,1,IF(I9451&lt;J9451,0,2)),
                                                     IF(I9451&gt;H9451,1,IF(I9451&lt;H9451,0,2))),
                                   IF(H9451&lt;7,
                                        IF(G9451&gt;J9451,1,IF(G9451&lt;J9451,0,2)),
                                        IF(G9451&gt;H9451,1,IF(G9451&lt;H9451,0,2))
                                        )
                          )
              )
        )</f>
        <v>1</v>
      </c>
      <c r="L9451">
        <f t="shared" ca="1" si="1033"/>
        <v>-1040</v>
      </c>
      <c r="M9451">
        <f t="shared" ca="1" si="1034"/>
        <v>-897.29999999990241</v>
      </c>
      <c r="N9451">
        <f t="shared" ca="1" si="1035"/>
        <v>-1719</v>
      </c>
    </row>
    <row r="9452" spans="1:14" x14ac:dyDescent="0.25">
      <c r="A9452">
        <f ca="1"/>
        <v>0</v>
      </c>
      <c r="B9452">
        <f ca="1"/>
        <v>8</v>
      </c>
      <c r="C9452">
        <f ca="1"/>
        <v>0</v>
      </c>
      <c r="D9452">
        <f ca="1"/>
        <v>4</v>
      </c>
      <c r="E9452">
        <f ca="1"/>
        <v>0</v>
      </c>
      <c r="F9452">
        <f ca="1"/>
        <v>4</v>
      </c>
      <c r="G9452">
        <f t="shared" ca="1" si="1029"/>
        <v>8</v>
      </c>
      <c r="H9452">
        <f t="shared" ca="1" si="1030"/>
        <v>4</v>
      </c>
      <c r="I9452">
        <f t="shared" ca="1" si="1031"/>
        <v>8</v>
      </c>
      <c r="J9452">
        <f t="shared" ca="1" si="1032"/>
        <v>8</v>
      </c>
      <c r="K9452" cm="1">
        <f t="array" aca="1" ref="K9452" ca="1">IF(G9452&gt;7,
        IF(G9452&gt;H9452, 1, IF(G9452&lt;H9452, 0, 2)),
        IF(       H9452&gt;7,
                     IF(G9452&gt;H9452, 1, IF(G9452&lt;H9452, 0, 2)),
                     IF(         G9452&lt;6,
                                   IF(            _xlfn.XLOOKUP(C9452,'deck &amp; rules'!$D$22:$M$22,_xlfn.XLOOKUP(H9452,'deck &amp; rules'!$C$23:$C$30,'deck &amp; rules'!$D$23:$M$30))="draw",
                                                     IF(I9452&gt;J9452,1,IF(I9452&lt;J9452,0,2)),
                                                     IF(I9452&gt;H9452,1,IF(I9452&lt;H9452,0,2))),
                                   IF(H9452&lt;7,
                                        IF(G9452&gt;J9452,1,IF(G9452&lt;J9452,0,2)),
                                        IF(G9452&gt;H9452,1,IF(G9452&lt;H9452,0,2))
                                        )
                          )
              )
        )</f>
        <v>1</v>
      </c>
      <c r="L9452">
        <f t="shared" ca="1" si="1033"/>
        <v>-1039</v>
      </c>
      <c r="M9452">
        <f t="shared" ca="1" si="1034"/>
        <v>-898.29999999990241</v>
      </c>
      <c r="N9452">
        <f t="shared" ca="1" si="1035"/>
        <v>-1720</v>
      </c>
    </row>
    <row r="9453" spans="1:14" x14ac:dyDescent="0.25">
      <c r="A9453">
        <f ca="1"/>
        <v>5</v>
      </c>
      <c r="B9453">
        <f ca="1"/>
        <v>7</v>
      </c>
      <c r="C9453">
        <f ca="1"/>
        <v>4</v>
      </c>
      <c r="D9453">
        <f ca="1"/>
        <v>0</v>
      </c>
      <c r="E9453">
        <f ca="1"/>
        <v>0</v>
      </c>
      <c r="F9453">
        <f ca="1"/>
        <v>8</v>
      </c>
      <c r="G9453">
        <f t="shared" ca="1" si="1029"/>
        <v>2</v>
      </c>
      <c r="H9453">
        <f t="shared" ca="1" si="1030"/>
        <v>0</v>
      </c>
      <c r="I9453">
        <f t="shared" ca="1" si="1031"/>
        <v>6</v>
      </c>
      <c r="J9453">
        <f t="shared" ca="1" si="1032"/>
        <v>8</v>
      </c>
      <c r="K9453" cm="1">
        <f t="array" aca="1" ref="K9453" ca="1">IF(G9453&gt;7,
        IF(G9453&gt;H9453, 1, IF(G9453&lt;H9453, 0, 2)),
        IF(       H9453&gt;7,
                     IF(G9453&gt;H9453, 1, IF(G9453&lt;H9453, 0, 2)),
                     IF(         G9453&lt;6,
                                   IF(            _xlfn.XLOOKUP(C9453,'deck &amp; rules'!$D$22:$M$22,_xlfn.XLOOKUP(H9453,'deck &amp; rules'!$C$23:$C$30,'deck &amp; rules'!$D$23:$M$30))="draw",
                                                     IF(I9453&gt;J9453,1,IF(I9453&lt;J9453,0,2)),
                                                     IF(I9453&gt;H9453,1,IF(I9453&lt;H9453,0,2))),
                                   IF(H9453&lt;7,
                                        IF(G9453&gt;J9453,1,IF(G9453&lt;J9453,0,2)),
                                        IF(G9453&gt;H9453,1,IF(G9453&lt;H9453,0,2))
                                        )
                          )
              )
        )</f>
        <v>0</v>
      </c>
      <c r="L9453">
        <f t="shared" ca="1" si="1033"/>
        <v>-1040</v>
      </c>
      <c r="M9453">
        <f t="shared" ca="1" si="1034"/>
        <v>-897.34999999990237</v>
      </c>
      <c r="N9453">
        <f t="shared" ca="1" si="1035"/>
        <v>-1721</v>
      </c>
    </row>
    <row r="9454" spans="1:14" x14ac:dyDescent="0.25">
      <c r="A9454">
        <f ca="1"/>
        <v>0</v>
      </c>
      <c r="B9454">
        <f ca="1"/>
        <v>0</v>
      </c>
      <c r="C9454">
        <f ca="1"/>
        <v>7</v>
      </c>
      <c r="D9454">
        <f ca="1"/>
        <v>0</v>
      </c>
      <c r="E9454">
        <f ca="1"/>
        <v>6</v>
      </c>
      <c r="F9454">
        <f ca="1"/>
        <v>9</v>
      </c>
      <c r="G9454">
        <f t="shared" ca="1" si="1029"/>
        <v>0</v>
      </c>
      <c r="H9454">
        <f t="shared" ca="1" si="1030"/>
        <v>6</v>
      </c>
      <c r="I9454">
        <f t="shared" ca="1" si="1031"/>
        <v>7</v>
      </c>
      <c r="J9454">
        <f t="shared" ca="1" si="1032"/>
        <v>5</v>
      </c>
      <c r="K9454" cm="1">
        <f t="array" aca="1" ref="K9454" ca="1">IF(G9454&gt;7,
        IF(G9454&gt;H9454, 1, IF(G9454&lt;H9454, 0, 2)),
        IF(       H9454&gt;7,
                     IF(G9454&gt;H9454, 1, IF(G9454&lt;H9454, 0, 2)),
                     IF(         G9454&lt;6,
                                   IF(            _xlfn.XLOOKUP(C9454,'deck &amp; rules'!$D$22:$M$22,_xlfn.XLOOKUP(H9454,'deck &amp; rules'!$C$23:$C$30,'deck &amp; rules'!$D$23:$M$30))="draw",
                                                     IF(I9454&gt;J9454,1,IF(I9454&lt;J9454,0,2)),
                                                     IF(I9454&gt;H9454,1,IF(I9454&lt;H9454,0,2))),
                                   IF(H9454&lt;7,
                                        IF(G9454&gt;J9454,1,IF(G9454&lt;J9454,0,2)),
                                        IF(G9454&gt;H9454,1,IF(G9454&lt;H9454,0,2))
                                        )
                          )
              )
        )</f>
        <v>1</v>
      </c>
      <c r="L9454">
        <f t="shared" ca="1" si="1033"/>
        <v>-1039</v>
      </c>
      <c r="M9454">
        <f t="shared" ca="1" si="1034"/>
        <v>-898.34999999990237</v>
      </c>
      <c r="N9454">
        <f t="shared" ca="1" si="1035"/>
        <v>-1722</v>
      </c>
    </row>
    <row r="9455" spans="1:14" x14ac:dyDescent="0.25">
      <c r="A9455">
        <f ca="1"/>
        <v>0</v>
      </c>
      <c r="B9455">
        <f ca="1"/>
        <v>0</v>
      </c>
      <c r="C9455">
        <f ca="1"/>
        <v>2</v>
      </c>
      <c r="D9455">
        <f ca="1"/>
        <v>0</v>
      </c>
      <c r="E9455">
        <f ca="1"/>
        <v>4</v>
      </c>
      <c r="F9455">
        <f ca="1"/>
        <v>0</v>
      </c>
      <c r="G9455">
        <f t="shared" ca="1" si="1029"/>
        <v>0</v>
      </c>
      <c r="H9455">
        <f t="shared" ca="1" si="1030"/>
        <v>4</v>
      </c>
      <c r="I9455">
        <f t="shared" ca="1" si="1031"/>
        <v>2</v>
      </c>
      <c r="J9455">
        <f t="shared" ca="1" si="1032"/>
        <v>4</v>
      </c>
      <c r="K9455" cm="1">
        <f t="array" aca="1" ref="K9455" ca="1">IF(G9455&gt;7,
        IF(G9455&gt;H9455, 1, IF(G9455&lt;H9455, 0, 2)),
        IF(       H9455&gt;7,
                     IF(G9455&gt;H9455, 1, IF(G9455&lt;H9455, 0, 2)),
                     IF(         G9455&lt;6,
                                   IF(            _xlfn.XLOOKUP(C9455,'deck &amp; rules'!$D$22:$M$22,_xlfn.XLOOKUP(H9455,'deck &amp; rules'!$C$23:$C$30,'deck &amp; rules'!$D$23:$M$30))="draw",
                                                     IF(I9455&gt;J9455,1,IF(I9455&lt;J9455,0,2)),
                                                     IF(I9455&gt;H9455,1,IF(I9455&lt;H9455,0,2))),
                                   IF(H9455&lt;7,
                                        IF(G9455&gt;J9455,1,IF(G9455&lt;J9455,0,2)),
                                        IF(G9455&gt;H9455,1,IF(G9455&lt;H9455,0,2))
                                        )
                          )
              )
        )</f>
        <v>0</v>
      </c>
      <c r="L9455">
        <f t="shared" ca="1" si="1033"/>
        <v>-1040</v>
      </c>
      <c r="M9455">
        <f t="shared" ca="1" si="1034"/>
        <v>-897.39999999990232</v>
      </c>
      <c r="N9455">
        <f t="shared" ca="1" si="1035"/>
        <v>-1723</v>
      </c>
    </row>
    <row r="9456" spans="1:14" x14ac:dyDescent="0.25">
      <c r="A9456">
        <f ca="1"/>
        <v>1</v>
      </c>
      <c r="B9456">
        <f ca="1"/>
        <v>5</v>
      </c>
      <c r="C9456">
        <f ca="1"/>
        <v>0</v>
      </c>
      <c r="D9456">
        <f ca="1"/>
        <v>6</v>
      </c>
      <c r="E9456">
        <f ca="1"/>
        <v>5</v>
      </c>
      <c r="F9456">
        <f ca="1"/>
        <v>0</v>
      </c>
      <c r="G9456">
        <f t="shared" ca="1" si="1029"/>
        <v>6</v>
      </c>
      <c r="H9456">
        <f t="shared" ca="1" si="1030"/>
        <v>1</v>
      </c>
      <c r="I9456">
        <f t="shared" ca="1" si="1031"/>
        <v>6</v>
      </c>
      <c r="J9456">
        <f t="shared" ca="1" si="1032"/>
        <v>1</v>
      </c>
      <c r="K9456" cm="1">
        <f t="array" aca="1" ref="K9456" ca="1">IF(G9456&gt;7,
        IF(G9456&gt;H9456, 1, IF(G9456&lt;H9456, 0, 2)),
        IF(       H9456&gt;7,
                     IF(G9456&gt;H9456, 1, IF(G9456&lt;H9456, 0, 2)),
                     IF(         G9456&lt;6,
                                   IF(            _xlfn.XLOOKUP(C9456,'deck &amp; rules'!$D$22:$M$22,_xlfn.XLOOKUP(H9456,'deck &amp; rules'!$C$23:$C$30,'deck &amp; rules'!$D$23:$M$30))="draw",
                                                     IF(I9456&gt;J9456,1,IF(I9456&lt;J9456,0,2)),
                                                     IF(I9456&gt;H9456,1,IF(I9456&lt;H9456,0,2))),
                                   IF(H9456&lt;7,
                                        IF(G9456&gt;J9456,1,IF(G9456&lt;J9456,0,2)),
                                        IF(G9456&gt;H9456,1,IF(G9456&lt;H9456,0,2))
                                        )
                          )
              )
        )</f>
        <v>1</v>
      </c>
      <c r="L9456">
        <f t="shared" ca="1" si="1033"/>
        <v>-1039</v>
      </c>
      <c r="M9456">
        <f t="shared" ca="1" si="1034"/>
        <v>-898.39999999990232</v>
      </c>
      <c r="N9456">
        <f t="shared" ca="1" si="1035"/>
        <v>-1724</v>
      </c>
    </row>
    <row r="9457" spans="1:14" x14ac:dyDescent="0.25">
      <c r="A9457">
        <f ca="1"/>
        <v>1</v>
      </c>
      <c r="B9457">
        <f ca="1"/>
        <v>4</v>
      </c>
      <c r="C9457">
        <f ca="1"/>
        <v>5</v>
      </c>
      <c r="D9457">
        <f ca="1"/>
        <v>0</v>
      </c>
      <c r="E9457">
        <f ca="1"/>
        <v>0</v>
      </c>
      <c r="F9457">
        <f ca="1"/>
        <v>9</v>
      </c>
      <c r="G9457">
        <f t="shared" ca="1" si="1029"/>
        <v>5</v>
      </c>
      <c r="H9457">
        <f t="shared" ca="1" si="1030"/>
        <v>0</v>
      </c>
      <c r="I9457">
        <f t="shared" ca="1" si="1031"/>
        <v>0</v>
      </c>
      <c r="J9457">
        <f t="shared" ca="1" si="1032"/>
        <v>9</v>
      </c>
      <c r="K9457" cm="1">
        <f t="array" aca="1" ref="K9457" ca="1">IF(G9457&gt;7,
        IF(G9457&gt;H9457, 1, IF(G9457&lt;H9457, 0, 2)),
        IF(       H9457&gt;7,
                     IF(G9457&gt;H9457, 1, IF(G9457&lt;H9457, 0, 2)),
                     IF(         G9457&lt;6,
                                   IF(            _xlfn.XLOOKUP(C9457,'deck &amp; rules'!$D$22:$M$22,_xlfn.XLOOKUP(H9457,'deck &amp; rules'!$C$23:$C$30,'deck &amp; rules'!$D$23:$M$30))="draw",
                                                     IF(I9457&gt;J9457,1,IF(I9457&lt;J9457,0,2)),
                                                     IF(I9457&gt;H9457,1,IF(I9457&lt;H9457,0,2))),
                                   IF(H9457&lt;7,
                                        IF(G9457&gt;J9457,1,IF(G9457&lt;J9457,0,2)),
                                        IF(G9457&gt;H9457,1,IF(G9457&lt;H9457,0,2))
                                        )
                          )
              )
        )</f>
        <v>0</v>
      </c>
      <c r="L9457">
        <f t="shared" ca="1" si="1033"/>
        <v>-1040</v>
      </c>
      <c r="M9457">
        <f t="shared" ca="1" si="1034"/>
        <v>-897.44999999990227</v>
      </c>
      <c r="N9457">
        <f t="shared" ca="1" si="1035"/>
        <v>-1725</v>
      </c>
    </row>
    <row r="9458" spans="1:14" x14ac:dyDescent="0.25">
      <c r="A9458">
        <f ca="1"/>
        <v>5</v>
      </c>
      <c r="B9458">
        <f ca="1"/>
        <v>2</v>
      </c>
      <c r="C9458">
        <f ca="1"/>
        <v>4</v>
      </c>
      <c r="D9458">
        <f ca="1"/>
        <v>6</v>
      </c>
      <c r="E9458">
        <f ca="1"/>
        <v>0</v>
      </c>
      <c r="F9458">
        <f ca="1"/>
        <v>2</v>
      </c>
      <c r="G9458">
        <f t="shared" ca="1" si="1029"/>
        <v>7</v>
      </c>
      <c r="H9458">
        <f t="shared" ca="1" si="1030"/>
        <v>6</v>
      </c>
      <c r="I9458">
        <f t="shared" ca="1" si="1031"/>
        <v>1</v>
      </c>
      <c r="J9458">
        <f t="shared" ca="1" si="1032"/>
        <v>8</v>
      </c>
      <c r="K9458" cm="1">
        <f t="array" aca="1" ref="K9458" ca="1">IF(G9458&gt;7,
        IF(G9458&gt;H9458, 1, IF(G9458&lt;H9458, 0, 2)),
        IF(       H9458&gt;7,
                     IF(G9458&gt;H9458, 1, IF(G9458&lt;H9458, 0, 2)),
                     IF(         G9458&lt;6,
                                   IF(            _xlfn.XLOOKUP(C9458,'deck &amp; rules'!$D$22:$M$22,_xlfn.XLOOKUP(H9458,'deck &amp; rules'!$C$23:$C$30,'deck &amp; rules'!$D$23:$M$30))="draw",
                                                     IF(I9458&gt;J9458,1,IF(I9458&lt;J9458,0,2)),
                                                     IF(I9458&gt;H9458,1,IF(I9458&lt;H9458,0,2))),
                                   IF(H9458&lt;7,
                                        IF(G9458&gt;J9458,1,IF(G9458&lt;J9458,0,2)),
                                        IF(G9458&gt;H9458,1,IF(G9458&lt;H9458,0,2))
                                        )
                          )
              )
        )</f>
        <v>0</v>
      </c>
      <c r="L9458">
        <f t="shared" ca="1" si="1033"/>
        <v>-1041</v>
      </c>
      <c r="M9458">
        <f t="shared" ca="1" si="1034"/>
        <v>-896.49999999990223</v>
      </c>
      <c r="N9458">
        <f t="shared" ca="1" si="1035"/>
        <v>-1726</v>
      </c>
    </row>
    <row r="9459" spans="1:14" x14ac:dyDescent="0.25">
      <c r="A9459">
        <f ca="1"/>
        <v>0</v>
      </c>
      <c r="B9459">
        <f ca="1"/>
        <v>0</v>
      </c>
      <c r="C9459">
        <f ca="1"/>
        <v>0</v>
      </c>
      <c r="D9459">
        <f ca="1"/>
        <v>5</v>
      </c>
      <c r="E9459">
        <f ca="1"/>
        <v>0</v>
      </c>
      <c r="F9459">
        <f ca="1"/>
        <v>0</v>
      </c>
      <c r="G9459">
        <f t="shared" ca="1" si="1029"/>
        <v>0</v>
      </c>
      <c r="H9459">
        <f t="shared" ca="1" si="1030"/>
        <v>5</v>
      </c>
      <c r="I9459">
        <f t="shared" ca="1" si="1031"/>
        <v>0</v>
      </c>
      <c r="J9459">
        <f t="shared" ca="1" si="1032"/>
        <v>5</v>
      </c>
      <c r="K9459" cm="1">
        <f t="array" aca="1" ref="K9459" ca="1">IF(G9459&gt;7,
        IF(G9459&gt;H9459, 1, IF(G9459&lt;H9459, 0, 2)),
        IF(       H9459&gt;7,
                     IF(G9459&gt;H9459, 1, IF(G9459&lt;H9459, 0, 2)),
                     IF(         G9459&lt;6,
                                   IF(            _xlfn.XLOOKUP(C9459,'deck &amp; rules'!$D$22:$M$22,_xlfn.XLOOKUP(H9459,'deck &amp; rules'!$C$23:$C$30,'deck &amp; rules'!$D$23:$M$30))="draw",
                                                     IF(I9459&gt;J9459,1,IF(I9459&lt;J9459,0,2)),
                                                     IF(I9459&gt;H9459,1,IF(I9459&lt;H9459,0,2))),
                                   IF(H9459&lt;7,
                                        IF(G9459&gt;J9459,1,IF(G9459&lt;J9459,0,2)),
                                        IF(G9459&gt;H9459,1,IF(G9459&lt;H9459,0,2))
                                        )
                          )
              )
        )</f>
        <v>0</v>
      </c>
      <c r="L9459">
        <f t="shared" ca="1" si="1033"/>
        <v>-1042</v>
      </c>
      <c r="M9459">
        <f t="shared" ca="1" si="1034"/>
        <v>-895.54999999990218</v>
      </c>
      <c r="N9459">
        <f t="shared" ca="1" si="1035"/>
        <v>-1727</v>
      </c>
    </row>
    <row r="9460" spans="1:14" x14ac:dyDescent="0.25">
      <c r="A9460">
        <f ca="1"/>
        <v>6</v>
      </c>
      <c r="B9460">
        <f ca="1"/>
        <v>0</v>
      </c>
      <c r="C9460">
        <f ca="1"/>
        <v>4</v>
      </c>
      <c r="D9460">
        <f ca="1"/>
        <v>0</v>
      </c>
      <c r="E9460">
        <f ca="1"/>
        <v>1</v>
      </c>
      <c r="F9460">
        <f ca="1"/>
        <v>0</v>
      </c>
      <c r="G9460">
        <f t="shared" ca="1" si="1029"/>
        <v>6</v>
      </c>
      <c r="H9460">
        <f t="shared" ca="1" si="1030"/>
        <v>1</v>
      </c>
      <c r="I9460">
        <f t="shared" ca="1" si="1031"/>
        <v>0</v>
      </c>
      <c r="J9460">
        <f t="shared" ca="1" si="1032"/>
        <v>1</v>
      </c>
      <c r="K9460" cm="1">
        <f t="array" aca="1" ref="K9460" ca="1">IF(G9460&gt;7,
        IF(G9460&gt;H9460, 1, IF(G9460&lt;H9460, 0, 2)),
        IF(       H9460&gt;7,
                     IF(G9460&gt;H9460, 1, IF(G9460&lt;H9460, 0, 2)),
                     IF(         G9460&lt;6,
                                   IF(            _xlfn.XLOOKUP(C9460,'deck &amp; rules'!$D$22:$M$22,_xlfn.XLOOKUP(H9460,'deck &amp; rules'!$C$23:$C$30,'deck &amp; rules'!$D$23:$M$30))="draw",
                                                     IF(I9460&gt;J9460,1,IF(I9460&lt;J9460,0,2)),
                                                     IF(I9460&gt;H9460,1,IF(I9460&lt;H9460,0,2))),
                                   IF(H9460&lt;7,
                                        IF(G9460&gt;J9460,1,IF(G9460&lt;J9460,0,2)),
                                        IF(G9460&gt;H9460,1,IF(G9460&lt;H9460,0,2))
                                        )
                          )
              )
        )</f>
        <v>1</v>
      </c>
      <c r="L9460">
        <f t="shared" ca="1" si="1033"/>
        <v>-1041</v>
      </c>
      <c r="M9460">
        <f t="shared" ca="1" si="1034"/>
        <v>-896.54999999990218</v>
      </c>
      <c r="N9460">
        <f t="shared" ca="1" si="1035"/>
        <v>-1728</v>
      </c>
    </row>
    <row r="9461" spans="1:14" x14ac:dyDescent="0.25">
      <c r="A9461">
        <f ca="1"/>
        <v>0</v>
      </c>
      <c r="B9461">
        <f ca="1"/>
        <v>0</v>
      </c>
      <c r="C9461">
        <f ca="1"/>
        <v>0</v>
      </c>
      <c r="D9461">
        <f ca="1"/>
        <v>8</v>
      </c>
      <c r="E9461">
        <f ca="1"/>
        <v>3</v>
      </c>
      <c r="F9461">
        <f ca="1"/>
        <v>6</v>
      </c>
      <c r="G9461">
        <f t="shared" ca="1" si="1029"/>
        <v>0</v>
      </c>
      <c r="H9461">
        <f t="shared" ca="1" si="1030"/>
        <v>1</v>
      </c>
      <c r="I9461">
        <f t="shared" ca="1" si="1031"/>
        <v>0</v>
      </c>
      <c r="J9461">
        <f t="shared" ca="1" si="1032"/>
        <v>7</v>
      </c>
      <c r="K9461" cm="1">
        <f t="array" aca="1" ref="K9461" ca="1">IF(G9461&gt;7,
        IF(G9461&gt;H9461, 1, IF(G9461&lt;H9461, 0, 2)),
        IF(       H9461&gt;7,
                     IF(G9461&gt;H9461, 1, IF(G9461&lt;H9461, 0, 2)),
                     IF(         G9461&lt;6,
                                   IF(            _xlfn.XLOOKUP(C9461,'deck &amp; rules'!$D$22:$M$22,_xlfn.XLOOKUP(H9461,'deck &amp; rules'!$C$23:$C$30,'deck &amp; rules'!$D$23:$M$30))="draw",
                                                     IF(I9461&gt;J9461,1,IF(I9461&lt;J9461,0,2)),
                                                     IF(I9461&gt;H9461,1,IF(I9461&lt;H9461,0,2))),
                                   IF(H9461&lt;7,
                                        IF(G9461&gt;J9461,1,IF(G9461&lt;J9461,0,2)),
                                        IF(G9461&gt;H9461,1,IF(G9461&lt;H9461,0,2))
                                        )
                          )
              )
        )</f>
        <v>0</v>
      </c>
      <c r="L9461">
        <f t="shared" ca="1" si="1033"/>
        <v>-1042</v>
      </c>
      <c r="M9461">
        <f t="shared" ca="1" si="1034"/>
        <v>-895.59999999990214</v>
      </c>
      <c r="N9461">
        <f t="shared" ca="1" si="1035"/>
        <v>-1729</v>
      </c>
    </row>
    <row r="9462" spans="1:14" x14ac:dyDescent="0.25">
      <c r="A9462">
        <f ca="1"/>
        <v>5</v>
      </c>
      <c r="B9462">
        <f ca="1"/>
        <v>3</v>
      </c>
      <c r="C9462">
        <f ca="1"/>
        <v>3</v>
      </c>
      <c r="D9462">
        <f ca="1"/>
        <v>0</v>
      </c>
      <c r="E9462">
        <f ca="1"/>
        <v>0</v>
      </c>
      <c r="F9462">
        <f ca="1"/>
        <v>0</v>
      </c>
      <c r="G9462">
        <f t="shared" ca="1" si="1029"/>
        <v>8</v>
      </c>
      <c r="H9462">
        <f t="shared" ca="1" si="1030"/>
        <v>0</v>
      </c>
      <c r="I9462">
        <f t="shared" ca="1" si="1031"/>
        <v>1</v>
      </c>
      <c r="J9462">
        <f t="shared" ca="1" si="1032"/>
        <v>0</v>
      </c>
      <c r="K9462" cm="1">
        <f t="array" aca="1" ref="K9462" ca="1">IF(G9462&gt;7,
        IF(G9462&gt;H9462, 1, IF(G9462&lt;H9462, 0, 2)),
        IF(       H9462&gt;7,
                     IF(G9462&gt;H9462, 1, IF(G9462&lt;H9462, 0, 2)),
                     IF(         G9462&lt;6,
                                   IF(            _xlfn.XLOOKUP(C9462,'deck &amp; rules'!$D$22:$M$22,_xlfn.XLOOKUP(H9462,'deck &amp; rules'!$C$23:$C$30,'deck &amp; rules'!$D$23:$M$30))="draw",
                                                     IF(I9462&gt;J9462,1,IF(I9462&lt;J9462,0,2)),
                                                     IF(I9462&gt;H9462,1,IF(I9462&lt;H9462,0,2))),
                                   IF(H9462&lt;7,
                                        IF(G9462&gt;J9462,1,IF(G9462&lt;J9462,0,2)),
                                        IF(G9462&gt;H9462,1,IF(G9462&lt;H9462,0,2))
                                        )
                          )
              )
        )</f>
        <v>1</v>
      </c>
      <c r="L9462">
        <f t="shared" ca="1" si="1033"/>
        <v>-1041</v>
      </c>
      <c r="M9462">
        <f t="shared" ca="1" si="1034"/>
        <v>-896.59999999990214</v>
      </c>
      <c r="N9462">
        <f t="shared" ca="1" si="1035"/>
        <v>-1730</v>
      </c>
    </row>
    <row r="9463" spans="1:14" x14ac:dyDescent="0.25">
      <c r="A9463">
        <f ca="1"/>
        <v>0</v>
      </c>
      <c r="B9463">
        <f ca="1"/>
        <v>7</v>
      </c>
      <c r="C9463">
        <f ca="1"/>
        <v>6</v>
      </c>
      <c r="D9463">
        <f ca="1"/>
        <v>0</v>
      </c>
      <c r="E9463">
        <f ca="1"/>
        <v>3</v>
      </c>
      <c r="F9463">
        <f ca="1"/>
        <v>5</v>
      </c>
      <c r="G9463">
        <f t="shared" ca="1" si="1029"/>
        <v>7</v>
      </c>
      <c r="H9463">
        <f t="shared" ca="1" si="1030"/>
        <v>3</v>
      </c>
      <c r="I9463">
        <f t="shared" ca="1" si="1031"/>
        <v>3</v>
      </c>
      <c r="J9463">
        <f t="shared" ca="1" si="1032"/>
        <v>8</v>
      </c>
      <c r="K9463" cm="1">
        <f t="array" aca="1" ref="K9463" ca="1">IF(G9463&gt;7,
        IF(G9463&gt;H9463, 1, IF(G9463&lt;H9463, 0, 2)),
        IF(       H9463&gt;7,
                     IF(G9463&gt;H9463, 1, IF(G9463&lt;H9463, 0, 2)),
                     IF(         G9463&lt;6,
                                   IF(            _xlfn.XLOOKUP(C9463,'deck &amp; rules'!$D$22:$M$22,_xlfn.XLOOKUP(H9463,'deck &amp; rules'!$C$23:$C$30,'deck &amp; rules'!$D$23:$M$30))="draw",
                                                     IF(I9463&gt;J9463,1,IF(I9463&lt;J9463,0,2)),
                                                     IF(I9463&gt;H9463,1,IF(I9463&lt;H9463,0,2))),
                                   IF(H9463&lt;7,
                                        IF(G9463&gt;J9463,1,IF(G9463&lt;J9463,0,2)),
                                        IF(G9463&gt;H9463,1,IF(G9463&lt;H9463,0,2))
                                        )
                          )
              )
        )</f>
        <v>0</v>
      </c>
      <c r="L9463">
        <f t="shared" ca="1" si="1033"/>
        <v>-1042</v>
      </c>
      <c r="M9463">
        <f t="shared" ca="1" si="1034"/>
        <v>-895.64999999990209</v>
      </c>
      <c r="N9463">
        <f t="shared" ca="1" si="1035"/>
        <v>-1731</v>
      </c>
    </row>
    <row r="9464" spans="1:14" x14ac:dyDescent="0.25">
      <c r="A9464">
        <f ca="1"/>
        <v>0</v>
      </c>
      <c r="B9464">
        <f ca="1"/>
        <v>8</v>
      </c>
      <c r="C9464">
        <f ca="1"/>
        <v>9</v>
      </c>
      <c r="D9464">
        <f ca="1"/>
        <v>0</v>
      </c>
      <c r="E9464">
        <f ca="1"/>
        <v>0</v>
      </c>
      <c r="F9464">
        <f ca="1"/>
        <v>6</v>
      </c>
      <c r="G9464">
        <f t="shared" ca="1" si="1029"/>
        <v>8</v>
      </c>
      <c r="H9464">
        <f t="shared" ca="1" si="1030"/>
        <v>0</v>
      </c>
      <c r="I9464">
        <f t="shared" ca="1" si="1031"/>
        <v>7</v>
      </c>
      <c r="J9464">
        <f t="shared" ca="1" si="1032"/>
        <v>6</v>
      </c>
      <c r="K9464" cm="1">
        <f t="array" aca="1" ref="K9464" ca="1">IF(G9464&gt;7,
        IF(G9464&gt;H9464, 1, IF(G9464&lt;H9464, 0, 2)),
        IF(       H9464&gt;7,
                     IF(G9464&gt;H9464, 1, IF(G9464&lt;H9464, 0, 2)),
                     IF(         G9464&lt;6,
                                   IF(            _xlfn.XLOOKUP(C9464,'deck &amp; rules'!$D$22:$M$22,_xlfn.XLOOKUP(H9464,'deck &amp; rules'!$C$23:$C$30,'deck &amp; rules'!$D$23:$M$30))="draw",
                                                     IF(I9464&gt;J9464,1,IF(I9464&lt;J9464,0,2)),
                                                     IF(I9464&gt;H9464,1,IF(I9464&lt;H9464,0,2))),
                                   IF(H9464&lt;7,
                                        IF(G9464&gt;J9464,1,IF(G9464&lt;J9464,0,2)),
                                        IF(G9464&gt;H9464,1,IF(G9464&lt;H9464,0,2))
                                        )
                          )
              )
        )</f>
        <v>1</v>
      </c>
      <c r="L9464">
        <f t="shared" ca="1" si="1033"/>
        <v>-1041</v>
      </c>
      <c r="M9464">
        <f t="shared" ca="1" si="1034"/>
        <v>-896.64999999990209</v>
      </c>
      <c r="N9464">
        <f t="shared" ca="1" si="1035"/>
        <v>-1732</v>
      </c>
    </row>
    <row r="9465" spans="1:14" x14ac:dyDescent="0.25">
      <c r="A9465">
        <f ca="1"/>
        <v>4</v>
      </c>
      <c r="B9465">
        <f ca="1"/>
        <v>0</v>
      </c>
      <c r="C9465">
        <f ca="1"/>
        <v>9</v>
      </c>
      <c r="D9465">
        <f ca="1"/>
        <v>0</v>
      </c>
      <c r="E9465">
        <f ca="1"/>
        <v>3</v>
      </c>
      <c r="F9465">
        <f ca="1"/>
        <v>4</v>
      </c>
      <c r="G9465">
        <f t="shared" ca="1" si="1029"/>
        <v>4</v>
      </c>
      <c r="H9465">
        <f t="shared" ca="1" si="1030"/>
        <v>3</v>
      </c>
      <c r="I9465">
        <f t="shared" ca="1" si="1031"/>
        <v>3</v>
      </c>
      <c r="J9465">
        <f t="shared" ca="1" si="1032"/>
        <v>7</v>
      </c>
      <c r="K9465" cm="1">
        <f t="array" aca="1" ref="K9465" ca="1">IF(G9465&gt;7,
        IF(G9465&gt;H9465, 1, IF(G9465&lt;H9465, 0, 2)),
        IF(       H9465&gt;7,
                     IF(G9465&gt;H9465, 1, IF(G9465&lt;H9465, 0, 2)),
                     IF(         G9465&lt;6,
                                   IF(            _xlfn.XLOOKUP(C9465,'deck &amp; rules'!$D$22:$M$22,_xlfn.XLOOKUP(H9465,'deck &amp; rules'!$C$23:$C$30,'deck &amp; rules'!$D$23:$M$30))="draw",
                                                     IF(I9465&gt;J9465,1,IF(I9465&lt;J9465,0,2)),
                                                     IF(I9465&gt;H9465,1,IF(I9465&lt;H9465,0,2))),
                                   IF(H9465&lt;7,
                                        IF(G9465&gt;J9465,1,IF(G9465&lt;J9465,0,2)),
                                        IF(G9465&gt;H9465,1,IF(G9465&lt;H9465,0,2))
                                        )
                          )
              )
        )</f>
        <v>0</v>
      </c>
      <c r="L9465">
        <f t="shared" ca="1" si="1033"/>
        <v>-1042</v>
      </c>
      <c r="M9465">
        <f t="shared" ca="1" si="1034"/>
        <v>-895.69999999990205</v>
      </c>
      <c r="N9465">
        <f t="shared" ca="1" si="1035"/>
        <v>-1733</v>
      </c>
    </row>
    <row r="9466" spans="1:14" x14ac:dyDescent="0.25">
      <c r="A9466">
        <f ca="1"/>
        <v>9</v>
      </c>
      <c r="B9466">
        <f ca="1"/>
        <v>0</v>
      </c>
      <c r="C9466">
        <f ca="1"/>
        <v>8</v>
      </c>
      <c r="D9466">
        <f ca="1"/>
        <v>7</v>
      </c>
      <c r="E9466">
        <f ca="1"/>
        <v>5</v>
      </c>
      <c r="F9466">
        <f ca="1"/>
        <v>0</v>
      </c>
      <c r="G9466">
        <f t="shared" ca="1" si="1029"/>
        <v>9</v>
      </c>
      <c r="H9466">
        <f t="shared" ca="1" si="1030"/>
        <v>2</v>
      </c>
      <c r="I9466">
        <f t="shared" ca="1" si="1031"/>
        <v>7</v>
      </c>
      <c r="J9466">
        <f t="shared" ca="1" si="1032"/>
        <v>2</v>
      </c>
      <c r="K9466" cm="1">
        <f t="array" aca="1" ref="K9466" ca="1">IF(G9466&gt;7,
        IF(G9466&gt;H9466, 1, IF(G9466&lt;H9466, 0, 2)),
        IF(       H9466&gt;7,
                     IF(G9466&gt;H9466, 1, IF(G9466&lt;H9466, 0, 2)),
                     IF(         G9466&lt;6,
                                   IF(            _xlfn.XLOOKUP(C9466,'deck &amp; rules'!$D$22:$M$22,_xlfn.XLOOKUP(H9466,'deck &amp; rules'!$C$23:$C$30,'deck &amp; rules'!$D$23:$M$30))="draw",
                                                     IF(I9466&gt;J9466,1,IF(I9466&lt;J9466,0,2)),
                                                     IF(I9466&gt;H9466,1,IF(I9466&lt;H9466,0,2))),
                                   IF(H9466&lt;7,
                                        IF(G9466&gt;J9466,1,IF(G9466&lt;J9466,0,2)),
                                        IF(G9466&gt;H9466,1,IF(G9466&lt;H9466,0,2))
                                        )
                          )
              )
        )</f>
        <v>1</v>
      </c>
      <c r="L9466">
        <f t="shared" ca="1" si="1033"/>
        <v>-1041</v>
      </c>
      <c r="M9466">
        <f t="shared" ca="1" si="1034"/>
        <v>-896.69999999990205</v>
      </c>
      <c r="N9466">
        <f t="shared" ca="1" si="1035"/>
        <v>-1734</v>
      </c>
    </row>
    <row r="9467" spans="1:14" x14ac:dyDescent="0.25">
      <c r="A9467">
        <f ca="1"/>
        <v>0</v>
      </c>
      <c r="B9467">
        <f ca="1"/>
        <v>9</v>
      </c>
      <c r="C9467">
        <f ca="1"/>
        <v>4</v>
      </c>
      <c r="D9467">
        <f ca="1"/>
        <v>3</v>
      </c>
      <c r="E9467">
        <f ca="1"/>
        <v>8</v>
      </c>
      <c r="F9467">
        <f ca="1"/>
        <v>0</v>
      </c>
      <c r="G9467">
        <f t="shared" ca="1" si="1029"/>
        <v>9</v>
      </c>
      <c r="H9467">
        <f t="shared" ca="1" si="1030"/>
        <v>1</v>
      </c>
      <c r="I9467">
        <f t="shared" ca="1" si="1031"/>
        <v>3</v>
      </c>
      <c r="J9467">
        <f t="shared" ca="1" si="1032"/>
        <v>1</v>
      </c>
      <c r="K9467" cm="1">
        <f t="array" aca="1" ref="K9467" ca="1">IF(G9467&gt;7,
        IF(G9467&gt;H9467, 1, IF(G9467&lt;H9467, 0, 2)),
        IF(       H9467&gt;7,
                     IF(G9467&gt;H9467, 1, IF(G9467&lt;H9467, 0, 2)),
                     IF(         G9467&lt;6,
                                   IF(            _xlfn.XLOOKUP(C9467,'deck &amp; rules'!$D$22:$M$22,_xlfn.XLOOKUP(H9467,'deck &amp; rules'!$C$23:$C$30,'deck &amp; rules'!$D$23:$M$30))="draw",
                                                     IF(I9467&gt;J9467,1,IF(I9467&lt;J9467,0,2)),
                                                     IF(I9467&gt;H9467,1,IF(I9467&lt;H9467,0,2))),
                                   IF(H9467&lt;7,
                                        IF(G9467&gt;J9467,1,IF(G9467&lt;J9467,0,2)),
                                        IF(G9467&gt;H9467,1,IF(G9467&lt;H9467,0,2))
                                        )
                          )
              )
        )</f>
        <v>1</v>
      </c>
      <c r="L9467">
        <f t="shared" ca="1" si="1033"/>
        <v>-1040</v>
      </c>
      <c r="M9467">
        <f t="shared" ca="1" si="1034"/>
        <v>-897.69999999990205</v>
      </c>
      <c r="N9467">
        <f t="shared" ca="1" si="1035"/>
        <v>-1735</v>
      </c>
    </row>
    <row r="9468" spans="1:14" x14ac:dyDescent="0.25">
      <c r="A9468">
        <f ca="1"/>
        <v>0</v>
      </c>
      <c r="B9468">
        <f ca="1"/>
        <v>0</v>
      </c>
      <c r="C9468">
        <f ca="1"/>
        <v>4</v>
      </c>
      <c r="D9468">
        <f ca="1"/>
        <v>5</v>
      </c>
      <c r="E9468">
        <f ca="1"/>
        <v>8</v>
      </c>
      <c r="F9468">
        <f ca="1"/>
        <v>0</v>
      </c>
      <c r="G9468">
        <f t="shared" ca="1" si="1029"/>
        <v>0</v>
      </c>
      <c r="H9468">
        <f t="shared" ca="1" si="1030"/>
        <v>3</v>
      </c>
      <c r="I9468">
        <f t="shared" ca="1" si="1031"/>
        <v>4</v>
      </c>
      <c r="J9468">
        <f t="shared" ca="1" si="1032"/>
        <v>3</v>
      </c>
      <c r="K9468" cm="1">
        <f t="array" aca="1" ref="K9468" ca="1">IF(G9468&gt;7,
        IF(G9468&gt;H9468, 1, IF(G9468&lt;H9468, 0, 2)),
        IF(       H9468&gt;7,
                     IF(G9468&gt;H9468, 1, IF(G9468&lt;H9468, 0, 2)),
                     IF(         G9468&lt;6,
                                   IF(            _xlfn.XLOOKUP(C9468,'deck &amp; rules'!$D$22:$M$22,_xlfn.XLOOKUP(H9468,'deck &amp; rules'!$C$23:$C$30,'deck &amp; rules'!$D$23:$M$30))="draw",
                                                     IF(I9468&gt;J9468,1,IF(I9468&lt;J9468,0,2)),
                                                     IF(I9468&gt;H9468,1,IF(I9468&lt;H9468,0,2))),
                                   IF(H9468&lt;7,
                                        IF(G9468&gt;J9468,1,IF(G9468&lt;J9468,0,2)),
                                        IF(G9468&gt;H9468,1,IF(G9468&lt;H9468,0,2))
                                        )
                          )
              )
        )</f>
        <v>1</v>
      </c>
      <c r="L9468">
        <f t="shared" ca="1" si="1033"/>
        <v>-1039</v>
      </c>
      <c r="M9468">
        <f t="shared" ca="1" si="1034"/>
        <v>-898.69999999990205</v>
      </c>
      <c r="N9468">
        <f t="shared" ca="1" si="1035"/>
        <v>-1736</v>
      </c>
    </row>
    <row r="9469" spans="1:14" x14ac:dyDescent="0.25">
      <c r="A9469">
        <f ca="1"/>
        <v>0</v>
      </c>
      <c r="B9469">
        <f ca="1"/>
        <v>1</v>
      </c>
      <c r="C9469">
        <f ca="1"/>
        <v>3</v>
      </c>
      <c r="D9469">
        <f ca="1"/>
        <v>9</v>
      </c>
      <c r="E9469">
        <f ca="1"/>
        <v>1</v>
      </c>
      <c r="F9469">
        <f ca="1"/>
        <v>8</v>
      </c>
      <c r="G9469">
        <f t="shared" ca="1" si="1029"/>
        <v>1</v>
      </c>
      <c r="H9469">
        <f t="shared" ca="1" si="1030"/>
        <v>0</v>
      </c>
      <c r="I9469">
        <f t="shared" ca="1" si="1031"/>
        <v>4</v>
      </c>
      <c r="J9469">
        <f t="shared" ca="1" si="1032"/>
        <v>8</v>
      </c>
      <c r="K9469" cm="1">
        <f t="array" aca="1" ref="K9469" ca="1">IF(G9469&gt;7,
        IF(G9469&gt;H9469, 1, IF(G9469&lt;H9469, 0, 2)),
        IF(       H9469&gt;7,
                     IF(G9469&gt;H9469, 1, IF(G9469&lt;H9469, 0, 2)),
                     IF(         G9469&lt;6,
                                   IF(            _xlfn.XLOOKUP(C9469,'deck &amp; rules'!$D$22:$M$22,_xlfn.XLOOKUP(H9469,'deck &amp; rules'!$C$23:$C$30,'deck &amp; rules'!$D$23:$M$30))="draw",
                                                     IF(I9469&gt;J9469,1,IF(I9469&lt;J9469,0,2)),
                                                     IF(I9469&gt;H9469,1,IF(I9469&lt;H9469,0,2))),
                                   IF(H9469&lt;7,
                                        IF(G9469&gt;J9469,1,IF(G9469&lt;J9469,0,2)),
                                        IF(G9469&gt;H9469,1,IF(G9469&lt;H9469,0,2))
                                        )
                          )
              )
        )</f>
        <v>0</v>
      </c>
      <c r="L9469">
        <f t="shared" ca="1" si="1033"/>
        <v>-1040</v>
      </c>
      <c r="M9469">
        <f t="shared" ca="1" si="1034"/>
        <v>-897.749999999902</v>
      </c>
      <c r="N9469">
        <f t="shared" ca="1" si="1035"/>
        <v>-1737</v>
      </c>
    </row>
    <row r="9470" spans="1:14" x14ac:dyDescent="0.25">
      <c r="A9470">
        <f ca="1"/>
        <v>0</v>
      </c>
      <c r="B9470">
        <f ca="1"/>
        <v>9</v>
      </c>
      <c r="C9470">
        <f ca="1"/>
        <v>0</v>
      </c>
      <c r="D9470">
        <f ca="1"/>
        <v>0</v>
      </c>
      <c r="E9470">
        <f ca="1"/>
        <v>0</v>
      </c>
      <c r="F9470">
        <f ca="1"/>
        <v>0</v>
      </c>
      <c r="G9470">
        <f t="shared" ca="1" si="1029"/>
        <v>9</v>
      </c>
      <c r="H9470">
        <f t="shared" ca="1" si="1030"/>
        <v>0</v>
      </c>
      <c r="I9470">
        <f t="shared" ca="1" si="1031"/>
        <v>9</v>
      </c>
      <c r="J9470">
        <f t="shared" ca="1" si="1032"/>
        <v>0</v>
      </c>
      <c r="K9470" cm="1">
        <f t="array" aca="1" ref="K9470" ca="1">IF(G9470&gt;7,
        IF(G9470&gt;H9470, 1, IF(G9470&lt;H9470, 0, 2)),
        IF(       H9470&gt;7,
                     IF(G9470&gt;H9470, 1, IF(G9470&lt;H9470, 0, 2)),
                     IF(         G9470&lt;6,
                                   IF(            _xlfn.XLOOKUP(C9470,'deck &amp; rules'!$D$22:$M$22,_xlfn.XLOOKUP(H9470,'deck &amp; rules'!$C$23:$C$30,'deck &amp; rules'!$D$23:$M$30))="draw",
                                                     IF(I9470&gt;J9470,1,IF(I9470&lt;J9470,0,2)),
                                                     IF(I9470&gt;H9470,1,IF(I9470&lt;H9470,0,2))),
                                   IF(H9470&lt;7,
                                        IF(G9470&gt;J9470,1,IF(G9470&lt;J9470,0,2)),
                                        IF(G9470&gt;H9470,1,IF(G9470&lt;H9470,0,2))
                                        )
                          )
              )
        )</f>
        <v>1</v>
      </c>
      <c r="L9470">
        <f t="shared" ca="1" si="1033"/>
        <v>-1039</v>
      </c>
      <c r="M9470">
        <f t="shared" ca="1" si="1034"/>
        <v>-898.749999999902</v>
      </c>
      <c r="N9470">
        <f t="shared" ca="1" si="1035"/>
        <v>-1738</v>
      </c>
    </row>
    <row r="9471" spans="1:14" x14ac:dyDescent="0.25">
      <c r="A9471">
        <f ca="1"/>
        <v>6</v>
      </c>
      <c r="B9471">
        <f ca="1"/>
        <v>0</v>
      </c>
      <c r="C9471">
        <f ca="1"/>
        <v>3</v>
      </c>
      <c r="D9471">
        <f ca="1"/>
        <v>9</v>
      </c>
      <c r="E9471">
        <f ca="1"/>
        <v>9</v>
      </c>
      <c r="F9471">
        <f ca="1"/>
        <v>0</v>
      </c>
      <c r="G9471">
        <f t="shared" ca="1" si="1029"/>
        <v>6</v>
      </c>
      <c r="H9471">
        <f t="shared" ca="1" si="1030"/>
        <v>8</v>
      </c>
      <c r="I9471">
        <f t="shared" ca="1" si="1031"/>
        <v>9</v>
      </c>
      <c r="J9471">
        <f t="shared" ca="1" si="1032"/>
        <v>8</v>
      </c>
      <c r="K9471" cm="1">
        <f t="array" aca="1" ref="K9471" ca="1">IF(G9471&gt;7,
        IF(G9471&gt;H9471, 1, IF(G9471&lt;H9471, 0, 2)),
        IF(       H9471&gt;7,
                     IF(G9471&gt;H9471, 1, IF(G9471&lt;H9471, 0, 2)),
                     IF(         G9471&lt;6,
                                   IF(            _xlfn.XLOOKUP(C9471,'deck &amp; rules'!$D$22:$M$22,_xlfn.XLOOKUP(H9471,'deck &amp; rules'!$C$23:$C$30,'deck &amp; rules'!$D$23:$M$30))="draw",
                                                     IF(I9471&gt;J9471,1,IF(I9471&lt;J9471,0,2)),
                                                     IF(I9471&gt;H9471,1,IF(I9471&lt;H9471,0,2))),
                                   IF(H9471&lt;7,
                                        IF(G9471&gt;J9471,1,IF(G9471&lt;J9471,0,2)),
                                        IF(G9471&gt;H9471,1,IF(G9471&lt;H9471,0,2))
                                        )
                          )
              )
        )</f>
        <v>0</v>
      </c>
      <c r="L9471">
        <f t="shared" ca="1" si="1033"/>
        <v>-1040</v>
      </c>
      <c r="M9471">
        <f t="shared" ca="1" si="1034"/>
        <v>-897.79999999990196</v>
      </c>
      <c r="N9471">
        <f t="shared" ca="1" si="1035"/>
        <v>-1739</v>
      </c>
    </row>
    <row r="9472" spans="1:14" x14ac:dyDescent="0.25">
      <c r="A9472">
        <f ca="1"/>
        <v>7</v>
      </c>
      <c r="B9472">
        <f ca="1"/>
        <v>0</v>
      </c>
      <c r="C9472">
        <f ca="1"/>
        <v>8</v>
      </c>
      <c r="D9472">
        <f ca="1"/>
        <v>4</v>
      </c>
      <c r="E9472">
        <f ca="1"/>
        <v>0</v>
      </c>
      <c r="F9472">
        <f ca="1"/>
        <v>9</v>
      </c>
      <c r="G9472">
        <f t="shared" ca="1" si="1029"/>
        <v>7</v>
      </c>
      <c r="H9472">
        <f t="shared" ca="1" si="1030"/>
        <v>4</v>
      </c>
      <c r="I9472">
        <f t="shared" ca="1" si="1031"/>
        <v>5</v>
      </c>
      <c r="J9472">
        <f t="shared" ca="1" si="1032"/>
        <v>3</v>
      </c>
      <c r="K9472" cm="1">
        <f t="array" aca="1" ref="K9472" ca="1">IF(G9472&gt;7,
        IF(G9472&gt;H9472, 1, IF(G9472&lt;H9472, 0, 2)),
        IF(       H9472&gt;7,
                     IF(G9472&gt;H9472, 1, IF(G9472&lt;H9472, 0, 2)),
                     IF(         G9472&lt;6,
                                   IF(            _xlfn.XLOOKUP(C9472,'deck &amp; rules'!$D$22:$M$22,_xlfn.XLOOKUP(H9472,'deck &amp; rules'!$C$23:$C$30,'deck &amp; rules'!$D$23:$M$30))="draw",
                                                     IF(I9472&gt;J9472,1,IF(I9472&lt;J9472,0,2)),
                                                     IF(I9472&gt;H9472,1,IF(I9472&lt;H9472,0,2))),
                                   IF(H9472&lt;7,
                                        IF(G9472&gt;J9472,1,IF(G9472&lt;J9472,0,2)),
                                        IF(G9472&gt;H9472,1,IF(G9472&lt;H9472,0,2))
                                        )
                          )
              )
        )</f>
        <v>1</v>
      </c>
      <c r="L9472">
        <f t="shared" ca="1" si="1033"/>
        <v>-1039</v>
      </c>
      <c r="M9472">
        <f t="shared" ca="1" si="1034"/>
        <v>-898.79999999990196</v>
      </c>
      <c r="N9472">
        <f t="shared" ca="1" si="1035"/>
        <v>-1740</v>
      </c>
    </row>
    <row r="9473" spans="1:14" x14ac:dyDescent="0.25">
      <c r="A9473">
        <f ca="1"/>
        <v>0</v>
      </c>
      <c r="B9473">
        <f ca="1"/>
        <v>9</v>
      </c>
      <c r="C9473">
        <f ca="1"/>
        <v>3</v>
      </c>
      <c r="D9473">
        <f ca="1"/>
        <v>8</v>
      </c>
      <c r="E9473">
        <f ca="1"/>
        <v>4</v>
      </c>
      <c r="F9473">
        <f ca="1"/>
        <v>0</v>
      </c>
      <c r="G9473">
        <f t="shared" ca="1" si="1029"/>
        <v>9</v>
      </c>
      <c r="H9473">
        <f t="shared" ca="1" si="1030"/>
        <v>2</v>
      </c>
      <c r="I9473">
        <f t="shared" ca="1" si="1031"/>
        <v>2</v>
      </c>
      <c r="J9473">
        <f t="shared" ca="1" si="1032"/>
        <v>2</v>
      </c>
      <c r="K9473" cm="1">
        <f t="array" aca="1" ref="K9473" ca="1">IF(G9473&gt;7,
        IF(G9473&gt;H9473, 1, IF(G9473&lt;H9473, 0, 2)),
        IF(       H9473&gt;7,
                     IF(G9473&gt;H9473, 1, IF(G9473&lt;H9473, 0, 2)),
                     IF(         G9473&lt;6,
                                   IF(            _xlfn.XLOOKUP(C9473,'deck &amp; rules'!$D$22:$M$22,_xlfn.XLOOKUP(H9473,'deck &amp; rules'!$C$23:$C$30,'deck &amp; rules'!$D$23:$M$30))="draw",
                                                     IF(I9473&gt;J9473,1,IF(I9473&lt;J9473,0,2)),
                                                     IF(I9473&gt;H9473,1,IF(I9473&lt;H9473,0,2))),
                                   IF(H9473&lt;7,
                                        IF(G9473&gt;J9473,1,IF(G9473&lt;J9473,0,2)),
                                        IF(G9473&gt;H9473,1,IF(G9473&lt;H9473,0,2))
                                        )
                          )
              )
        )</f>
        <v>1</v>
      </c>
      <c r="L9473">
        <f t="shared" ca="1" si="1033"/>
        <v>-1038</v>
      </c>
      <c r="M9473">
        <f t="shared" ca="1" si="1034"/>
        <v>-899.79999999990196</v>
      </c>
      <c r="N9473">
        <f t="shared" ca="1" si="1035"/>
        <v>-1741</v>
      </c>
    </row>
    <row r="9474" spans="1:14" x14ac:dyDescent="0.25">
      <c r="A9474">
        <f ca="1"/>
        <v>0</v>
      </c>
      <c r="B9474">
        <f ca="1"/>
        <v>6</v>
      </c>
      <c r="C9474">
        <f ca="1"/>
        <v>4</v>
      </c>
      <c r="D9474">
        <f ca="1"/>
        <v>8</v>
      </c>
      <c r="E9474">
        <f ca="1"/>
        <v>5</v>
      </c>
      <c r="F9474">
        <f ca="1"/>
        <v>4</v>
      </c>
      <c r="G9474">
        <f t="shared" ca="1" si="1029"/>
        <v>6</v>
      </c>
      <c r="H9474">
        <f t="shared" ca="1" si="1030"/>
        <v>3</v>
      </c>
      <c r="I9474">
        <f t="shared" ca="1" si="1031"/>
        <v>0</v>
      </c>
      <c r="J9474">
        <f t="shared" ca="1" si="1032"/>
        <v>7</v>
      </c>
      <c r="K9474" cm="1">
        <f t="array" aca="1" ref="K9474" ca="1">IF(G9474&gt;7,
        IF(G9474&gt;H9474, 1, IF(G9474&lt;H9474, 0, 2)),
        IF(       H9474&gt;7,
                     IF(G9474&gt;H9474, 1, IF(G9474&lt;H9474, 0, 2)),
                     IF(         G9474&lt;6,
                                   IF(            _xlfn.XLOOKUP(C9474,'deck &amp; rules'!$D$22:$M$22,_xlfn.XLOOKUP(H9474,'deck &amp; rules'!$C$23:$C$30,'deck &amp; rules'!$D$23:$M$30))="draw",
                                                     IF(I9474&gt;J9474,1,IF(I9474&lt;J9474,0,2)),
                                                     IF(I9474&gt;H9474,1,IF(I9474&lt;H9474,0,2))),
                                   IF(H9474&lt;7,
                                        IF(G9474&gt;J9474,1,IF(G9474&lt;J9474,0,2)),
                                        IF(G9474&gt;H9474,1,IF(G9474&lt;H9474,0,2))
                                        )
                          )
              )
        )</f>
        <v>0</v>
      </c>
      <c r="L9474">
        <f t="shared" ca="1" si="1033"/>
        <v>-1039</v>
      </c>
      <c r="M9474">
        <f t="shared" ca="1" si="1034"/>
        <v>-898.84999999990191</v>
      </c>
      <c r="N9474">
        <f t="shared" ca="1" si="1035"/>
        <v>-1742</v>
      </c>
    </row>
    <row r="9475" spans="1:14" x14ac:dyDescent="0.25">
      <c r="A9475">
        <f ca="1"/>
        <v>6</v>
      </c>
      <c r="B9475">
        <f ca="1"/>
        <v>3</v>
      </c>
      <c r="C9475">
        <f ca="1"/>
        <v>0</v>
      </c>
      <c r="D9475">
        <f ca="1"/>
        <v>2</v>
      </c>
      <c r="E9475">
        <f ca="1"/>
        <v>0</v>
      </c>
      <c r="F9475">
        <f ca="1"/>
        <v>9</v>
      </c>
      <c r="G9475">
        <f t="shared" ref="G9475:G9538" ca="1" si="1036">IF(A9475+B9475&gt;9,A9475+B9475-10,A9475+B9475)</f>
        <v>9</v>
      </c>
      <c r="H9475">
        <f t="shared" ref="H9475:H9538" ca="1" si="1037">IF(D9475+E9475&gt;9,D9475+E9475-10,D9475+E9475)</f>
        <v>2</v>
      </c>
      <c r="I9475">
        <f t="shared" ref="I9475:I9538" ca="1" si="1038">IF(G9475+C9475&gt;9,G9475+C9475-10,G9475+C9475)</f>
        <v>9</v>
      </c>
      <c r="J9475">
        <f t="shared" ref="J9475:J9538" ca="1" si="1039">IF(H9475+F9475&gt;9,H9475+F9475-10,H9475+F9475)</f>
        <v>1</v>
      </c>
      <c r="K9475" cm="1">
        <f t="array" aca="1" ref="K9475" ca="1">IF(G9475&gt;7,
        IF(G9475&gt;H9475, 1, IF(G9475&lt;H9475, 0, 2)),
        IF(       H9475&gt;7,
                     IF(G9475&gt;H9475, 1, IF(G9475&lt;H9475, 0, 2)),
                     IF(         G9475&lt;6,
                                   IF(            _xlfn.XLOOKUP(C9475,'deck &amp; rules'!$D$22:$M$22,_xlfn.XLOOKUP(H9475,'deck &amp; rules'!$C$23:$C$30,'deck &amp; rules'!$D$23:$M$30))="draw",
                                                     IF(I9475&gt;J9475,1,IF(I9475&lt;J9475,0,2)),
                                                     IF(I9475&gt;H9475,1,IF(I9475&lt;H9475,0,2))),
                                   IF(H9475&lt;7,
                                        IF(G9475&gt;J9475,1,IF(G9475&lt;J9475,0,2)),
                                        IF(G9475&gt;H9475,1,IF(G9475&lt;H9475,0,2))
                                        )
                          )
              )
        )</f>
        <v>1</v>
      </c>
      <c r="L9475">
        <f t="shared" ca="1" si="1033"/>
        <v>-1038</v>
      </c>
      <c r="M9475">
        <f t="shared" ca="1" si="1034"/>
        <v>-899.84999999990191</v>
      </c>
      <c r="N9475">
        <f t="shared" ca="1" si="1035"/>
        <v>-1743</v>
      </c>
    </row>
    <row r="9476" spans="1:14" x14ac:dyDescent="0.25">
      <c r="A9476">
        <f ca="1"/>
        <v>0</v>
      </c>
      <c r="B9476">
        <f ca="1"/>
        <v>6</v>
      </c>
      <c r="C9476">
        <f ca="1"/>
        <v>4</v>
      </c>
      <c r="D9476">
        <f ca="1"/>
        <v>1</v>
      </c>
      <c r="E9476">
        <f ca="1"/>
        <v>2</v>
      </c>
      <c r="F9476">
        <f ca="1"/>
        <v>7</v>
      </c>
      <c r="G9476">
        <f t="shared" ca="1" si="1036"/>
        <v>6</v>
      </c>
      <c r="H9476">
        <f t="shared" ca="1" si="1037"/>
        <v>3</v>
      </c>
      <c r="I9476">
        <f t="shared" ca="1" si="1038"/>
        <v>0</v>
      </c>
      <c r="J9476">
        <f t="shared" ca="1" si="1039"/>
        <v>0</v>
      </c>
      <c r="K9476" cm="1">
        <f t="array" aca="1" ref="K9476" ca="1">IF(G9476&gt;7,
        IF(G9476&gt;H9476, 1, IF(G9476&lt;H9476, 0, 2)),
        IF(       H9476&gt;7,
                     IF(G9476&gt;H9476, 1, IF(G9476&lt;H9476, 0, 2)),
                     IF(         G9476&lt;6,
                                   IF(            _xlfn.XLOOKUP(C9476,'deck &amp; rules'!$D$22:$M$22,_xlfn.XLOOKUP(H9476,'deck &amp; rules'!$C$23:$C$30,'deck &amp; rules'!$D$23:$M$30))="draw",
                                                     IF(I9476&gt;J9476,1,IF(I9476&lt;J9476,0,2)),
                                                     IF(I9476&gt;H9476,1,IF(I9476&lt;H9476,0,2))),
                                   IF(H9476&lt;7,
                                        IF(G9476&gt;J9476,1,IF(G9476&lt;J9476,0,2)),
                                        IF(G9476&gt;H9476,1,IF(G9476&lt;H9476,0,2))
                                        )
                          )
              )
        )</f>
        <v>1</v>
      </c>
      <c r="L9476">
        <f t="shared" ref="L9476:L9539" ca="1" si="1040">IF(K9476=1,L9475+1,L9475-1)</f>
        <v>-1037</v>
      </c>
      <c r="M9476">
        <f t="shared" ref="M9476:M9539" ca="1" si="1041">IF(K9476=0,M9475+19/20,M9475-1)</f>
        <v>-900.84999999990191</v>
      </c>
      <c r="N9476">
        <f t="shared" ref="N9476:N9539" ca="1" si="1042">IF(K9476=2,N9475+8,N9475-1)</f>
        <v>-1744</v>
      </c>
    </row>
    <row r="9477" spans="1:14" x14ac:dyDescent="0.25">
      <c r="A9477">
        <f ca="1"/>
        <v>2</v>
      </c>
      <c r="B9477">
        <f ca="1"/>
        <v>9</v>
      </c>
      <c r="C9477">
        <f ca="1"/>
        <v>0</v>
      </c>
      <c r="D9477">
        <f ca="1"/>
        <v>6</v>
      </c>
      <c r="E9477">
        <f ca="1"/>
        <v>9</v>
      </c>
      <c r="F9477">
        <f ca="1"/>
        <v>0</v>
      </c>
      <c r="G9477">
        <f t="shared" ca="1" si="1036"/>
        <v>1</v>
      </c>
      <c r="H9477">
        <f t="shared" ca="1" si="1037"/>
        <v>5</v>
      </c>
      <c r="I9477">
        <f t="shared" ca="1" si="1038"/>
        <v>1</v>
      </c>
      <c r="J9477">
        <f t="shared" ca="1" si="1039"/>
        <v>5</v>
      </c>
      <c r="K9477" cm="1">
        <f t="array" aca="1" ref="K9477" ca="1">IF(G9477&gt;7,
        IF(G9477&gt;H9477, 1, IF(G9477&lt;H9477, 0, 2)),
        IF(       H9477&gt;7,
                     IF(G9477&gt;H9477, 1, IF(G9477&lt;H9477, 0, 2)),
                     IF(         G9477&lt;6,
                                   IF(            _xlfn.XLOOKUP(C9477,'deck &amp; rules'!$D$22:$M$22,_xlfn.XLOOKUP(H9477,'deck &amp; rules'!$C$23:$C$30,'deck &amp; rules'!$D$23:$M$30))="draw",
                                                     IF(I9477&gt;J9477,1,IF(I9477&lt;J9477,0,2)),
                                                     IF(I9477&gt;H9477,1,IF(I9477&lt;H9477,0,2))),
                                   IF(H9477&lt;7,
                                        IF(G9477&gt;J9477,1,IF(G9477&lt;J9477,0,2)),
                                        IF(G9477&gt;H9477,1,IF(G9477&lt;H9477,0,2))
                                        )
                          )
              )
        )</f>
        <v>0</v>
      </c>
      <c r="L9477">
        <f t="shared" ca="1" si="1040"/>
        <v>-1038</v>
      </c>
      <c r="M9477">
        <f t="shared" ca="1" si="1041"/>
        <v>-899.89999999990187</v>
      </c>
      <c r="N9477">
        <f t="shared" ca="1" si="1042"/>
        <v>-1745</v>
      </c>
    </row>
    <row r="9478" spans="1:14" x14ac:dyDescent="0.25">
      <c r="A9478">
        <f ca="1"/>
        <v>0</v>
      </c>
      <c r="B9478">
        <f ca="1"/>
        <v>5</v>
      </c>
      <c r="C9478">
        <f ca="1"/>
        <v>4</v>
      </c>
      <c r="D9478">
        <f ca="1"/>
        <v>8</v>
      </c>
      <c r="E9478">
        <f ca="1"/>
        <v>0</v>
      </c>
      <c r="F9478">
        <f ca="1"/>
        <v>0</v>
      </c>
      <c r="G9478">
        <f t="shared" ca="1" si="1036"/>
        <v>5</v>
      </c>
      <c r="H9478">
        <f t="shared" ca="1" si="1037"/>
        <v>8</v>
      </c>
      <c r="I9478">
        <f t="shared" ca="1" si="1038"/>
        <v>9</v>
      </c>
      <c r="J9478">
        <f t="shared" ca="1" si="1039"/>
        <v>8</v>
      </c>
      <c r="K9478" cm="1">
        <f t="array" aca="1" ref="K9478" ca="1">IF(G9478&gt;7,
        IF(G9478&gt;H9478, 1, IF(G9478&lt;H9478, 0, 2)),
        IF(       H9478&gt;7,
                     IF(G9478&gt;H9478, 1, IF(G9478&lt;H9478, 0, 2)),
                     IF(         G9478&lt;6,
                                   IF(            _xlfn.XLOOKUP(C9478,'deck &amp; rules'!$D$22:$M$22,_xlfn.XLOOKUP(H9478,'deck &amp; rules'!$C$23:$C$30,'deck &amp; rules'!$D$23:$M$30))="draw",
                                                     IF(I9478&gt;J9478,1,IF(I9478&lt;J9478,0,2)),
                                                     IF(I9478&gt;H9478,1,IF(I9478&lt;H9478,0,2))),
                                   IF(H9478&lt;7,
                                        IF(G9478&gt;J9478,1,IF(G9478&lt;J9478,0,2)),
                                        IF(G9478&gt;H9478,1,IF(G9478&lt;H9478,0,2))
                                        )
                          )
              )
        )</f>
        <v>0</v>
      </c>
      <c r="L9478">
        <f t="shared" ca="1" si="1040"/>
        <v>-1039</v>
      </c>
      <c r="M9478">
        <f t="shared" ca="1" si="1041"/>
        <v>-898.94999999990182</v>
      </c>
      <c r="N9478">
        <f t="shared" ca="1" si="1042"/>
        <v>-1746</v>
      </c>
    </row>
    <row r="9479" spans="1:14" x14ac:dyDescent="0.25">
      <c r="A9479">
        <f ca="1"/>
        <v>4</v>
      </c>
      <c r="B9479">
        <f ca="1"/>
        <v>6</v>
      </c>
      <c r="C9479">
        <f ca="1"/>
        <v>0</v>
      </c>
      <c r="D9479">
        <f ca="1"/>
        <v>5</v>
      </c>
      <c r="E9479">
        <f ca="1"/>
        <v>0</v>
      </c>
      <c r="F9479">
        <f ca="1"/>
        <v>0</v>
      </c>
      <c r="G9479">
        <f t="shared" ca="1" si="1036"/>
        <v>0</v>
      </c>
      <c r="H9479">
        <f t="shared" ca="1" si="1037"/>
        <v>5</v>
      </c>
      <c r="I9479">
        <f t="shared" ca="1" si="1038"/>
        <v>0</v>
      </c>
      <c r="J9479">
        <f t="shared" ca="1" si="1039"/>
        <v>5</v>
      </c>
      <c r="K9479" cm="1">
        <f t="array" aca="1" ref="K9479" ca="1">IF(G9479&gt;7,
        IF(G9479&gt;H9479, 1, IF(G9479&lt;H9479, 0, 2)),
        IF(       H9479&gt;7,
                     IF(G9479&gt;H9479, 1, IF(G9479&lt;H9479, 0, 2)),
                     IF(         G9479&lt;6,
                                   IF(            _xlfn.XLOOKUP(C9479,'deck &amp; rules'!$D$22:$M$22,_xlfn.XLOOKUP(H9479,'deck &amp; rules'!$C$23:$C$30,'deck &amp; rules'!$D$23:$M$30))="draw",
                                                     IF(I9479&gt;J9479,1,IF(I9479&lt;J9479,0,2)),
                                                     IF(I9479&gt;H9479,1,IF(I9479&lt;H9479,0,2))),
                                   IF(H9479&lt;7,
                                        IF(G9479&gt;J9479,1,IF(G9479&lt;J9479,0,2)),
                                        IF(G9479&gt;H9479,1,IF(G9479&lt;H9479,0,2))
                                        )
                          )
              )
        )</f>
        <v>0</v>
      </c>
      <c r="L9479">
        <f t="shared" ca="1" si="1040"/>
        <v>-1040</v>
      </c>
      <c r="M9479">
        <f t="shared" ca="1" si="1041"/>
        <v>-897.99999999990177</v>
      </c>
      <c r="N9479">
        <f t="shared" ca="1" si="1042"/>
        <v>-1747</v>
      </c>
    </row>
    <row r="9480" spans="1:14" x14ac:dyDescent="0.25">
      <c r="A9480">
        <f ca="1"/>
        <v>8</v>
      </c>
      <c r="B9480">
        <f ca="1"/>
        <v>4</v>
      </c>
      <c r="C9480">
        <f ca="1"/>
        <v>5</v>
      </c>
      <c r="D9480">
        <f ca="1"/>
        <v>0</v>
      </c>
      <c r="E9480">
        <f ca="1"/>
        <v>0</v>
      </c>
      <c r="F9480">
        <f ca="1"/>
        <v>0</v>
      </c>
      <c r="G9480">
        <f t="shared" ca="1" si="1036"/>
        <v>2</v>
      </c>
      <c r="H9480">
        <f t="shared" ca="1" si="1037"/>
        <v>0</v>
      </c>
      <c r="I9480">
        <f t="shared" ca="1" si="1038"/>
        <v>7</v>
      </c>
      <c r="J9480">
        <f t="shared" ca="1" si="1039"/>
        <v>0</v>
      </c>
      <c r="K9480" cm="1">
        <f t="array" aca="1" ref="K9480" ca="1">IF(G9480&gt;7,
        IF(G9480&gt;H9480, 1, IF(G9480&lt;H9480, 0, 2)),
        IF(       H9480&gt;7,
                     IF(G9480&gt;H9480, 1, IF(G9480&lt;H9480, 0, 2)),
                     IF(         G9480&lt;6,
                                   IF(            _xlfn.XLOOKUP(C9480,'deck &amp; rules'!$D$22:$M$22,_xlfn.XLOOKUP(H9480,'deck &amp; rules'!$C$23:$C$30,'deck &amp; rules'!$D$23:$M$30))="draw",
                                                     IF(I9480&gt;J9480,1,IF(I9480&lt;J9480,0,2)),
                                                     IF(I9480&gt;H9480,1,IF(I9480&lt;H9480,0,2))),
                                   IF(H9480&lt;7,
                                        IF(G9480&gt;J9480,1,IF(G9480&lt;J9480,0,2)),
                                        IF(G9480&gt;H9480,1,IF(G9480&lt;H9480,0,2))
                                        )
                          )
              )
        )</f>
        <v>1</v>
      </c>
      <c r="L9480">
        <f t="shared" ca="1" si="1040"/>
        <v>-1039</v>
      </c>
      <c r="M9480">
        <f t="shared" ca="1" si="1041"/>
        <v>-898.99999999990177</v>
      </c>
      <c r="N9480">
        <f t="shared" ca="1" si="1042"/>
        <v>-1748</v>
      </c>
    </row>
    <row r="9481" spans="1:14" x14ac:dyDescent="0.25">
      <c r="A9481">
        <f ca="1"/>
        <v>0</v>
      </c>
      <c r="B9481">
        <f ca="1"/>
        <v>9</v>
      </c>
      <c r="C9481">
        <f ca="1"/>
        <v>8</v>
      </c>
      <c r="D9481">
        <f ca="1"/>
        <v>0</v>
      </c>
      <c r="E9481">
        <f ca="1"/>
        <v>8</v>
      </c>
      <c r="F9481">
        <f ca="1"/>
        <v>7</v>
      </c>
      <c r="G9481">
        <f t="shared" ca="1" si="1036"/>
        <v>9</v>
      </c>
      <c r="H9481">
        <f t="shared" ca="1" si="1037"/>
        <v>8</v>
      </c>
      <c r="I9481">
        <f t="shared" ca="1" si="1038"/>
        <v>7</v>
      </c>
      <c r="J9481">
        <f t="shared" ca="1" si="1039"/>
        <v>5</v>
      </c>
      <c r="K9481" cm="1">
        <f t="array" aca="1" ref="K9481" ca="1">IF(G9481&gt;7,
        IF(G9481&gt;H9481, 1, IF(G9481&lt;H9481, 0, 2)),
        IF(       H9481&gt;7,
                     IF(G9481&gt;H9481, 1, IF(G9481&lt;H9481, 0, 2)),
                     IF(         G9481&lt;6,
                                   IF(            _xlfn.XLOOKUP(C9481,'deck &amp; rules'!$D$22:$M$22,_xlfn.XLOOKUP(H9481,'deck &amp; rules'!$C$23:$C$30,'deck &amp; rules'!$D$23:$M$30))="draw",
                                                     IF(I9481&gt;J9481,1,IF(I9481&lt;J9481,0,2)),
                                                     IF(I9481&gt;H9481,1,IF(I9481&lt;H9481,0,2))),
                                   IF(H9481&lt;7,
                                        IF(G9481&gt;J9481,1,IF(G9481&lt;J9481,0,2)),
                                        IF(G9481&gt;H9481,1,IF(G9481&lt;H9481,0,2))
                                        )
                          )
              )
        )</f>
        <v>1</v>
      </c>
      <c r="L9481">
        <f t="shared" ca="1" si="1040"/>
        <v>-1038</v>
      </c>
      <c r="M9481">
        <f t="shared" ca="1" si="1041"/>
        <v>-899.99999999990177</v>
      </c>
      <c r="N9481">
        <f t="shared" ca="1" si="1042"/>
        <v>-1749</v>
      </c>
    </row>
    <row r="9482" spans="1:14" x14ac:dyDescent="0.25">
      <c r="A9482">
        <f ca="1"/>
        <v>3</v>
      </c>
      <c r="B9482">
        <f ca="1"/>
        <v>0</v>
      </c>
      <c r="C9482">
        <f ca="1"/>
        <v>0</v>
      </c>
      <c r="D9482">
        <f ca="1"/>
        <v>0</v>
      </c>
      <c r="E9482">
        <f ca="1"/>
        <v>0</v>
      </c>
      <c r="F9482">
        <f ca="1"/>
        <v>5</v>
      </c>
      <c r="G9482">
        <f t="shared" ca="1" si="1036"/>
        <v>3</v>
      </c>
      <c r="H9482">
        <f t="shared" ca="1" si="1037"/>
        <v>0</v>
      </c>
      <c r="I9482">
        <f t="shared" ca="1" si="1038"/>
        <v>3</v>
      </c>
      <c r="J9482">
        <f t="shared" ca="1" si="1039"/>
        <v>5</v>
      </c>
      <c r="K9482" cm="1">
        <f t="array" aca="1" ref="K9482" ca="1">IF(G9482&gt;7,
        IF(G9482&gt;H9482, 1, IF(G9482&lt;H9482, 0, 2)),
        IF(       H9482&gt;7,
                     IF(G9482&gt;H9482, 1, IF(G9482&lt;H9482, 0, 2)),
                     IF(         G9482&lt;6,
                                   IF(            _xlfn.XLOOKUP(C9482,'deck &amp; rules'!$D$22:$M$22,_xlfn.XLOOKUP(H9482,'deck &amp; rules'!$C$23:$C$30,'deck &amp; rules'!$D$23:$M$30))="draw",
                                                     IF(I9482&gt;J9482,1,IF(I9482&lt;J9482,0,2)),
                                                     IF(I9482&gt;H9482,1,IF(I9482&lt;H9482,0,2))),
                                   IF(H9482&lt;7,
                                        IF(G9482&gt;J9482,1,IF(G9482&lt;J9482,0,2)),
                                        IF(G9482&gt;H9482,1,IF(G9482&lt;H9482,0,2))
                                        )
                          )
              )
        )</f>
        <v>0</v>
      </c>
      <c r="L9482">
        <f t="shared" ca="1" si="1040"/>
        <v>-1039</v>
      </c>
      <c r="M9482">
        <f t="shared" ca="1" si="1041"/>
        <v>-899.04999999990173</v>
      </c>
      <c r="N9482">
        <f t="shared" ca="1" si="1042"/>
        <v>-1750</v>
      </c>
    </row>
    <row r="9483" spans="1:14" x14ac:dyDescent="0.25">
      <c r="A9483">
        <f ca="1"/>
        <v>6</v>
      </c>
      <c r="B9483">
        <f ca="1"/>
        <v>5</v>
      </c>
      <c r="C9483">
        <f ca="1"/>
        <v>0</v>
      </c>
      <c r="D9483">
        <f ca="1"/>
        <v>1</v>
      </c>
      <c r="E9483">
        <f ca="1"/>
        <v>1</v>
      </c>
      <c r="F9483">
        <f ca="1"/>
        <v>0</v>
      </c>
      <c r="G9483">
        <f t="shared" ca="1" si="1036"/>
        <v>1</v>
      </c>
      <c r="H9483">
        <f t="shared" ca="1" si="1037"/>
        <v>2</v>
      </c>
      <c r="I9483">
        <f t="shared" ca="1" si="1038"/>
        <v>1</v>
      </c>
      <c r="J9483">
        <f t="shared" ca="1" si="1039"/>
        <v>2</v>
      </c>
      <c r="K9483" cm="1">
        <f t="array" aca="1" ref="K9483" ca="1">IF(G9483&gt;7,
        IF(G9483&gt;H9483, 1, IF(G9483&lt;H9483, 0, 2)),
        IF(       H9483&gt;7,
                     IF(G9483&gt;H9483, 1, IF(G9483&lt;H9483, 0, 2)),
                     IF(         G9483&lt;6,
                                   IF(            _xlfn.XLOOKUP(C9483,'deck &amp; rules'!$D$22:$M$22,_xlfn.XLOOKUP(H9483,'deck &amp; rules'!$C$23:$C$30,'deck &amp; rules'!$D$23:$M$30))="draw",
                                                     IF(I9483&gt;J9483,1,IF(I9483&lt;J9483,0,2)),
                                                     IF(I9483&gt;H9483,1,IF(I9483&lt;H9483,0,2))),
                                   IF(H9483&lt;7,
                                        IF(G9483&gt;J9483,1,IF(G9483&lt;J9483,0,2)),
                                        IF(G9483&gt;H9483,1,IF(G9483&lt;H9483,0,2))
                                        )
                          )
              )
        )</f>
        <v>0</v>
      </c>
      <c r="L9483">
        <f t="shared" ca="1" si="1040"/>
        <v>-1040</v>
      </c>
      <c r="M9483">
        <f t="shared" ca="1" si="1041"/>
        <v>-898.09999999990168</v>
      </c>
      <c r="N9483">
        <f t="shared" ca="1" si="1042"/>
        <v>-1751</v>
      </c>
    </row>
    <row r="9484" spans="1:14" x14ac:dyDescent="0.25">
      <c r="A9484">
        <f ca="1"/>
        <v>2</v>
      </c>
      <c r="B9484">
        <f ca="1"/>
        <v>4</v>
      </c>
      <c r="C9484">
        <f ca="1"/>
        <v>1</v>
      </c>
      <c r="D9484">
        <f ca="1"/>
        <v>1</v>
      </c>
      <c r="E9484">
        <f ca="1"/>
        <v>0</v>
      </c>
      <c r="F9484">
        <f ca="1"/>
        <v>7</v>
      </c>
      <c r="G9484">
        <f t="shared" ca="1" si="1036"/>
        <v>6</v>
      </c>
      <c r="H9484">
        <f t="shared" ca="1" si="1037"/>
        <v>1</v>
      </c>
      <c r="I9484">
        <f t="shared" ca="1" si="1038"/>
        <v>7</v>
      </c>
      <c r="J9484">
        <f t="shared" ca="1" si="1039"/>
        <v>8</v>
      </c>
      <c r="K9484" cm="1">
        <f t="array" aca="1" ref="K9484" ca="1">IF(G9484&gt;7,
        IF(G9484&gt;H9484, 1, IF(G9484&lt;H9484, 0, 2)),
        IF(       H9484&gt;7,
                     IF(G9484&gt;H9484, 1, IF(G9484&lt;H9484, 0, 2)),
                     IF(         G9484&lt;6,
                                   IF(            _xlfn.XLOOKUP(C9484,'deck &amp; rules'!$D$22:$M$22,_xlfn.XLOOKUP(H9484,'deck &amp; rules'!$C$23:$C$30,'deck &amp; rules'!$D$23:$M$30))="draw",
                                                     IF(I9484&gt;J9484,1,IF(I9484&lt;J9484,0,2)),
                                                     IF(I9484&gt;H9484,1,IF(I9484&lt;H9484,0,2))),
                                   IF(H9484&lt;7,
                                        IF(G9484&gt;J9484,1,IF(G9484&lt;J9484,0,2)),
                                        IF(G9484&gt;H9484,1,IF(G9484&lt;H9484,0,2))
                                        )
                          )
              )
        )</f>
        <v>0</v>
      </c>
      <c r="L9484">
        <f t="shared" ca="1" si="1040"/>
        <v>-1041</v>
      </c>
      <c r="M9484">
        <f t="shared" ca="1" si="1041"/>
        <v>-897.14999999990164</v>
      </c>
      <c r="N9484">
        <f t="shared" ca="1" si="1042"/>
        <v>-1752</v>
      </c>
    </row>
    <row r="9485" spans="1:14" x14ac:dyDescent="0.25">
      <c r="A9485">
        <f ca="1"/>
        <v>8</v>
      </c>
      <c r="B9485">
        <f ca="1"/>
        <v>3</v>
      </c>
      <c r="C9485">
        <f ca="1"/>
        <v>2</v>
      </c>
      <c r="D9485">
        <f ca="1"/>
        <v>0</v>
      </c>
      <c r="E9485">
        <f ca="1"/>
        <v>6</v>
      </c>
      <c r="F9485">
        <f ca="1"/>
        <v>1</v>
      </c>
      <c r="G9485">
        <f t="shared" ca="1" si="1036"/>
        <v>1</v>
      </c>
      <c r="H9485">
        <f t="shared" ca="1" si="1037"/>
        <v>6</v>
      </c>
      <c r="I9485">
        <f t="shared" ca="1" si="1038"/>
        <v>3</v>
      </c>
      <c r="J9485">
        <f t="shared" ca="1" si="1039"/>
        <v>7</v>
      </c>
      <c r="K9485" cm="1">
        <f t="array" aca="1" ref="K9485" ca="1">IF(G9485&gt;7,
        IF(G9485&gt;H9485, 1, IF(G9485&lt;H9485, 0, 2)),
        IF(       H9485&gt;7,
                     IF(G9485&gt;H9485, 1, IF(G9485&lt;H9485, 0, 2)),
                     IF(         G9485&lt;6,
                                   IF(            _xlfn.XLOOKUP(C9485,'deck &amp; rules'!$D$22:$M$22,_xlfn.XLOOKUP(H9485,'deck &amp; rules'!$C$23:$C$30,'deck &amp; rules'!$D$23:$M$30))="draw",
                                                     IF(I9485&gt;J9485,1,IF(I9485&lt;J9485,0,2)),
                                                     IF(I9485&gt;H9485,1,IF(I9485&lt;H9485,0,2))),
                                   IF(H9485&lt;7,
                                        IF(G9485&gt;J9485,1,IF(G9485&lt;J9485,0,2)),
                                        IF(G9485&gt;H9485,1,IF(G9485&lt;H9485,0,2))
                                        )
                          )
              )
        )</f>
        <v>0</v>
      </c>
      <c r="L9485">
        <f t="shared" ca="1" si="1040"/>
        <v>-1042</v>
      </c>
      <c r="M9485">
        <f t="shared" ca="1" si="1041"/>
        <v>-896.19999999990159</v>
      </c>
      <c r="N9485">
        <f t="shared" ca="1" si="1042"/>
        <v>-1753</v>
      </c>
    </row>
    <row r="9486" spans="1:14" x14ac:dyDescent="0.25">
      <c r="A9486">
        <f ca="1"/>
        <v>1</v>
      </c>
      <c r="B9486">
        <f ca="1"/>
        <v>5</v>
      </c>
      <c r="C9486">
        <f ca="1"/>
        <v>9</v>
      </c>
      <c r="D9486">
        <f ca="1"/>
        <v>9</v>
      </c>
      <c r="E9486">
        <f ca="1"/>
        <v>6</v>
      </c>
      <c r="F9486">
        <f ca="1"/>
        <v>0</v>
      </c>
      <c r="G9486">
        <f t="shared" ca="1" si="1036"/>
        <v>6</v>
      </c>
      <c r="H9486">
        <f t="shared" ca="1" si="1037"/>
        <v>5</v>
      </c>
      <c r="I9486">
        <f t="shared" ca="1" si="1038"/>
        <v>5</v>
      </c>
      <c r="J9486">
        <f t="shared" ca="1" si="1039"/>
        <v>5</v>
      </c>
      <c r="K9486" cm="1">
        <f t="array" aca="1" ref="K9486" ca="1">IF(G9486&gt;7,
        IF(G9486&gt;H9486, 1, IF(G9486&lt;H9486, 0, 2)),
        IF(       H9486&gt;7,
                     IF(G9486&gt;H9486, 1, IF(G9486&lt;H9486, 0, 2)),
                     IF(         G9486&lt;6,
                                   IF(            _xlfn.XLOOKUP(C9486,'deck &amp; rules'!$D$22:$M$22,_xlfn.XLOOKUP(H9486,'deck &amp; rules'!$C$23:$C$30,'deck &amp; rules'!$D$23:$M$30))="draw",
                                                     IF(I9486&gt;J9486,1,IF(I9486&lt;J9486,0,2)),
                                                     IF(I9486&gt;H9486,1,IF(I9486&lt;H9486,0,2))),
                                   IF(H9486&lt;7,
                                        IF(G9486&gt;J9486,1,IF(G9486&lt;J9486,0,2)),
                                        IF(G9486&gt;H9486,1,IF(G9486&lt;H9486,0,2))
                                        )
                          )
              )
        )</f>
        <v>1</v>
      </c>
      <c r="L9486">
        <f t="shared" ca="1" si="1040"/>
        <v>-1041</v>
      </c>
      <c r="M9486">
        <f t="shared" ca="1" si="1041"/>
        <v>-897.19999999990159</v>
      </c>
      <c r="N9486">
        <f t="shared" ca="1" si="1042"/>
        <v>-1754</v>
      </c>
    </row>
    <row r="9487" spans="1:14" x14ac:dyDescent="0.25">
      <c r="A9487">
        <f ca="1"/>
        <v>2</v>
      </c>
      <c r="B9487">
        <f ca="1"/>
        <v>1</v>
      </c>
      <c r="C9487">
        <f ca="1"/>
        <v>5</v>
      </c>
      <c r="D9487">
        <f ca="1"/>
        <v>0</v>
      </c>
      <c r="E9487">
        <f ca="1"/>
        <v>4</v>
      </c>
      <c r="F9487">
        <f ca="1"/>
        <v>1</v>
      </c>
      <c r="G9487">
        <f t="shared" ca="1" si="1036"/>
        <v>3</v>
      </c>
      <c r="H9487">
        <f t="shared" ca="1" si="1037"/>
        <v>4</v>
      </c>
      <c r="I9487">
        <f t="shared" ca="1" si="1038"/>
        <v>8</v>
      </c>
      <c r="J9487">
        <f t="shared" ca="1" si="1039"/>
        <v>5</v>
      </c>
      <c r="K9487" cm="1">
        <f t="array" aca="1" ref="K9487" ca="1">IF(G9487&gt;7,
        IF(G9487&gt;H9487, 1, IF(G9487&lt;H9487, 0, 2)),
        IF(       H9487&gt;7,
                     IF(G9487&gt;H9487, 1, IF(G9487&lt;H9487, 0, 2)),
                     IF(         G9487&lt;6,
                                   IF(            _xlfn.XLOOKUP(C9487,'deck &amp; rules'!$D$22:$M$22,_xlfn.XLOOKUP(H9487,'deck &amp; rules'!$C$23:$C$30,'deck &amp; rules'!$D$23:$M$30))="draw",
                                                     IF(I9487&gt;J9487,1,IF(I9487&lt;J9487,0,2)),
                                                     IF(I9487&gt;H9487,1,IF(I9487&lt;H9487,0,2))),
                                   IF(H9487&lt;7,
                                        IF(G9487&gt;J9487,1,IF(G9487&lt;J9487,0,2)),
                                        IF(G9487&gt;H9487,1,IF(G9487&lt;H9487,0,2))
                                        )
                          )
              )
        )</f>
        <v>1</v>
      </c>
      <c r="L9487">
        <f t="shared" ca="1" si="1040"/>
        <v>-1040</v>
      </c>
      <c r="M9487">
        <f t="shared" ca="1" si="1041"/>
        <v>-898.19999999990159</v>
      </c>
      <c r="N9487">
        <f t="shared" ca="1" si="1042"/>
        <v>-1755</v>
      </c>
    </row>
    <row r="9488" spans="1:14" x14ac:dyDescent="0.25">
      <c r="A9488">
        <f ca="1"/>
        <v>0</v>
      </c>
      <c r="B9488">
        <f ca="1"/>
        <v>6</v>
      </c>
      <c r="C9488">
        <f ca="1"/>
        <v>3</v>
      </c>
      <c r="D9488">
        <f ca="1"/>
        <v>0</v>
      </c>
      <c r="E9488">
        <f ca="1"/>
        <v>7</v>
      </c>
      <c r="F9488">
        <f ca="1"/>
        <v>0</v>
      </c>
      <c r="G9488">
        <f t="shared" ca="1" si="1036"/>
        <v>6</v>
      </c>
      <c r="H9488">
        <f t="shared" ca="1" si="1037"/>
        <v>7</v>
      </c>
      <c r="I9488">
        <f t="shared" ca="1" si="1038"/>
        <v>9</v>
      </c>
      <c r="J9488">
        <f t="shared" ca="1" si="1039"/>
        <v>7</v>
      </c>
      <c r="K9488" cm="1">
        <f t="array" aca="1" ref="K9488" ca="1">IF(G9488&gt;7,
        IF(G9488&gt;H9488, 1, IF(G9488&lt;H9488, 0, 2)),
        IF(       H9488&gt;7,
                     IF(G9488&gt;H9488, 1, IF(G9488&lt;H9488, 0, 2)),
                     IF(         G9488&lt;6,
                                   IF(            _xlfn.XLOOKUP(C9488,'deck &amp; rules'!$D$22:$M$22,_xlfn.XLOOKUP(H9488,'deck &amp; rules'!$C$23:$C$30,'deck &amp; rules'!$D$23:$M$30))="draw",
                                                     IF(I9488&gt;J9488,1,IF(I9488&lt;J9488,0,2)),
                                                     IF(I9488&gt;H9488,1,IF(I9488&lt;H9488,0,2))),
                                   IF(H9488&lt;7,
                                        IF(G9488&gt;J9488,1,IF(G9488&lt;J9488,0,2)),
                                        IF(G9488&gt;H9488,1,IF(G9488&lt;H9488,0,2))
                                        )
                          )
              )
        )</f>
        <v>0</v>
      </c>
      <c r="L9488">
        <f t="shared" ca="1" si="1040"/>
        <v>-1041</v>
      </c>
      <c r="M9488">
        <f t="shared" ca="1" si="1041"/>
        <v>-897.24999999990155</v>
      </c>
      <c r="N9488">
        <f t="shared" ca="1" si="1042"/>
        <v>-1756</v>
      </c>
    </row>
    <row r="9489" spans="1:14" x14ac:dyDescent="0.25">
      <c r="A9489">
        <f ca="1"/>
        <v>2</v>
      </c>
      <c r="B9489">
        <f ca="1"/>
        <v>2</v>
      </c>
      <c r="C9489">
        <f ca="1"/>
        <v>0</v>
      </c>
      <c r="D9489">
        <f ca="1"/>
        <v>4</v>
      </c>
      <c r="E9489">
        <f ca="1"/>
        <v>9</v>
      </c>
      <c r="F9489">
        <f ca="1"/>
        <v>0</v>
      </c>
      <c r="G9489">
        <f t="shared" ca="1" si="1036"/>
        <v>4</v>
      </c>
      <c r="H9489">
        <f t="shared" ca="1" si="1037"/>
        <v>3</v>
      </c>
      <c r="I9489">
        <f t="shared" ca="1" si="1038"/>
        <v>4</v>
      </c>
      <c r="J9489">
        <f t="shared" ca="1" si="1039"/>
        <v>3</v>
      </c>
      <c r="K9489" cm="1">
        <f t="array" aca="1" ref="K9489" ca="1">IF(G9489&gt;7,
        IF(G9489&gt;H9489, 1, IF(G9489&lt;H9489, 0, 2)),
        IF(       H9489&gt;7,
                     IF(G9489&gt;H9489, 1, IF(G9489&lt;H9489, 0, 2)),
                     IF(         G9489&lt;6,
                                   IF(            _xlfn.XLOOKUP(C9489,'deck &amp; rules'!$D$22:$M$22,_xlfn.XLOOKUP(H9489,'deck &amp; rules'!$C$23:$C$30,'deck &amp; rules'!$D$23:$M$30))="draw",
                                                     IF(I9489&gt;J9489,1,IF(I9489&lt;J9489,0,2)),
                                                     IF(I9489&gt;H9489,1,IF(I9489&lt;H9489,0,2))),
                                   IF(H9489&lt;7,
                                        IF(G9489&gt;J9489,1,IF(G9489&lt;J9489,0,2)),
                                        IF(G9489&gt;H9489,1,IF(G9489&lt;H9489,0,2))
                                        )
                          )
              )
        )</f>
        <v>1</v>
      </c>
      <c r="L9489">
        <f t="shared" ca="1" si="1040"/>
        <v>-1040</v>
      </c>
      <c r="M9489">
        <f t="shared" ca="1" si="1041"/>
        <v>-898.24999999990155</v>
      </c>
      <c r="N9489">
        <f t="shared" ca="1" si="1042"/>
        <v>-1757</v>
      </c>
    </row>
    <row r="9490" spans="1:14" x14ac:dyDescent="0.25">
      <c r="A9490">
        <f ca="1"/>
        <v>9</v>
      </c>
      <c r="B9490">
        <f ca="1"/>
        <v>0</v>
      </c>
      <c r="C9490">
        <f ca="1"/>
        <v>7</v>
      </c>
      <c r="D9490">
        <f ca="1"/>
        <v>0</v>
      </c>
      <c r="E9490">
        <f ca="1"/>
        <v>9</v>
      </c>
      <c r="F9490">
        <f ca="1"/>
        <v>1</v>
      </c>
      <c r="G9490">
        <f t="shared" ca="1" si="1036"/>
        <v>9</v>
      </c>
      <c r="H9490">
        <f t="shared" ca="1" si="1037"/>
        <v>9</v>
      </c>
      <c r="I9490">
        <f t="shared" ca="1" si="1038"/>
        <v>6</v>
      </c>
      <c r="J9490">
        <f t="shared" ca="1" si="1039"/>
        <v>0</v>
      </c>
      <c r="K9490" cm="1">
        <f t="array" aca="1" ref="K9490" ca="1">IF(G9490&gt;7,
        IF(G9490&gt;H9490, 1, IF(G9490&lt;H9490, 0, 2)),
        IF(       H9490&gt;7,
                     IF(G9490&gt;H9490, 1, IF(G9490&lt;H9490, 0, 2)),
                     IF(         G9490&lt;6,
                                   IF(            _xlfn.XLOOKUP(C9490,'deck &amp; rules'!$D$22:$M$22,_xlfn.XLOOKUP(H9490,'deck &amp; rules'!$C$23:$C$30,'deck &amp; rules'!$D$23:$M$30))="draw",
                                                     IF(I9490&gt;J9490,1,IF(I9490&lt;J9490,0,2)),
                                                     IF(I9490&gt;H9490,1,IF(I9490&lt;H9490,0,2))),
                                   IF(H9490&lt;7,
                                        IF(G9490&gt;J9490,1,IF(G9490&lt;J9490,0,2)),
                                        IF(G9490&gt;H9490,1,IF(G9490&lt;H9490,0,2))
                                        )
                          )
              )
        )</f>
        <v>2</v>
      </c>
      <c r="L9490">
        <f t="shared" ca="1" si="1040"/>
        <v>-1041</v>
      </c>
      <c r="M9490">
        <f t="shared" ca="1" si="1041"/>
        <v>-899.24999999990155</v>
      </c>
      <c r="N9490">
        <f t="shared" ca="1" si="1042"/>
        <v>-1749</v>
      </c>
    </row>
    <row r="9491" spans="1:14" x14ac:dyDescent="0.25">
      <c r="A9491">
        <f ca="1"/>
        <v>5</v>
      </c>
      <c r="B9491">
        <f ca="1"/>
        <v>0</v>
      </c>
      <c r="C9491">
        <f ca="1"/>
        <v>7</v>
      </c>
      <c r="D9491">
        <f ca="1"/>
        <v>9</v>
      </c>
      <c r="E9491">
        <f ca="1"/>
        <v>1</v>
      </c>
      <c r="F9491">
        <f ca="1"/>
        <v>5</v>
      </c>
      <c r="G9491">
        <f t="shared" ca="1" si="1036"/>
        <v>5</v>
      </c>
      <c r="H9491">
        <f t="shared" ca="1" si="1037"/>
        <v>0</v>
      </c>
      <c r="I9491">
        <f t="shared" ca="1" si="1038"/>
        <v>2</v>
      </c>
      <c r="J9491">
        <f t="shared" ca="1" si="1039"/>
        <v>5</v>
      </c>
      <c r="K9491" cm="1">
        <f t="array" aca="1" ref="K9491" ca="1">IF(G9491&gt;7,
        IF(G9491&gt;H9491, 1, IF(G9491&lt;H9491, 0, 2)),
        IF(       H9491&gt;7,
                     IF(G9491&gt;H9491, 1, IF(G9491&lt;H9491, 0, 2)),
                     IF(         G9491&lt;6,
                                   IF(            _xlfn.XLOOKUP(C9491,'deck &amp; rules'!$D$22:$M$22,_xlfn.XLOOKUP(H9491,'deck &amp; rules'!$C$23:$C$30,'deck &amp; rules'!$D$23:$M$30))="draw",
                                                     IF(I9491&gt;J9491,1,IF(I9491&lt;J9491,0,2)),
                                                     IF(I9491&gt;H9491,1,IF(I9491&lt;H9491,0,2))),
                                   IF(H9491&lt;7,
                                        IF(G9491&gt;J9491,1,IF(G9491&lt;J9491,0,2)),
                                        IF(G9491&gt;H9491,1,IF(G9491&lt;H9491,0,2))
                                        )
                          )
              )
        )</f>
        <v>0</v>
      </c>
      <c r="L9491">
        <f t="shared" ca="1" si="1040"/>
        <v>-1042</v>
      </c>
      <c r="M9491">
        <f t="shared" ca="1" si="1041"/>
        <v>-898.2999999999015</v>
      </c>
      <c r="N9491">
        <f t="shared" ca="1" si="1042"/>
        <v>-1750</v>
      </c>
    </row>
    <row r="9492" spans="1:14" x14ac:dyDescent="0.25">
      <c r="A9492">
        <f ca="1"/>
        <v>2</v>
      </c>
      <c r="B9492">
        <f ca="1"/>
        <v>9</v>
      </c>
      <c r="C9492">
        <f ca="1"/>
        <v>9</v>
      </c>
      <c r="D9492">
        <f ca="1"/>
        <v>5</v>
      </c>
      <c r="E9492">
        <f ca="1"/>
        <v>1</v>
      </c>
      <c r="F9492">
        <f ca="1"/>
        <v>0</v>
      </c>
      <c r="G9492">
        <f t="shared" ca="1" si="1036"/>
        <v>1</v>
      </c>
      <c r="H9492">
        <f t="shared" ca="1" si="1037"/>
        <v>6</v>
      </c>
      <c r="I9492">
        <f t="shared" ca="1" si="1038"/>
        <v>0</v>
      </c>
      <c r="J9492">
        <f t="shared" ca="1" si="1039"/>
        <v>6</v>
      </c>
      <c r="K9492" cm="1">
        <f t="array" aca="1" ref="K9492" ca="1">IF(G9492&gt;7,
        IF(G9492&gt;H9492, 1, IF(G9492&lt;H9492, 0, 2)),
        IF(       H9492&gt;7,
                     IF(G9492&gt;H9492, 1, IF(G9492&lt;H9492, 0, 2)),
                     IF(         G9492&lt;6,
                                   IF(            _xlfn.XLOOKUP(C9492,'deck &amp; rules'!$D$22:$M$22,_xlfn.XLOOKUP(H9492,'deck &amp; rules'!$C$23:$C$30,'deck &amp; rules'!$D$23:$M$30))="draw",
                                                     IF(I9492&gt;J9492,1,IF(I9492&lt;J9492,0,2)),
                                                     IF(I9492&gt;H9492,1,IF(I9492&lt;H9492,0,2))),
                                   IF(H9492&lt;7,
                                        IF(G9492&gt;J9492,1,IF(G9492&lt;J9492,0,2)),
                                        IF(G9492&gt;H9492,1,IF(G9492&lt;H9492,0,2))
                                        )
                          )
              )
        )</f>
        <v>0</v>
      </c>
      <c r="L9492">
        <f t="shared" ca="1" si="1040"/>
        <v>-1043</v>
      </c>
      <c r="M9492">
        <f t="shared" ca="1" si="1041"/>
        <v>-897.34999999990146</v>
      </c>
      <c r="N9492">
        <f t="shared" ca="1" si="1042"/>
        <v>-1751</v>
      </c>
    </row>
    <row r="9493" spans="1:14" x14ac:dyDescent="0.25">
      <c r="A9493">
        <f ca="1"/>
        <v>7</v>
      </c>
      <c r="B9493">
        <f ca="1"/>
        <v>6</v>
      </c>
      <c r="C9493">
        <f ca="1"/>
        <v>0</v>
      </c>
      <c r="D9493">
        <f ca="1"/>
        <v>0</v>
      </c>
      <c r="E9493">
        <f ca="1"/>
        <v>7</v>
      </c>
      <c r="F9493">
        <f ca="1"/>
        <v>1</v>
      </c>
      <c r="G9493">
        <f t="shared" ca="1" si="1036"/>
        <v>3</v>
      </c>
      <c r="H9493">
        <f t="shared" ca="1" si="1037"/>
        <v>7</v>
      </c>
      <c r="I9493">
        <f t="shared" ca="1" si="1038"/>
        <v>3</v>
      </c>
      <c r="J9493">
        <f t="shared" ca="1" si="1039"/>
        <v>8</v>
      </c>
      <c r="K9493" cm="1">
        <f t="array" aca="1" ref="K9493" ca="1">IF(G9493&gt;7,
        IF(G9493&gt;H9493, 1, IF(G9493&lt;H9493, 0, 2)),
        IF(       H9493&gt;7,
                     IF(G9493&gt;H9493, 1, IF(G9493&lt;H9493, 0, 2)),
                     IF(         G9493&lt;6,
                                   IF(            _xlfn.XLOOKUP(C9493,'deck &amp; rules'!$D$22:$M$22,_xlfn.XLOOKUP(H9493,'deck &amp; rules'!$C$23:$C$30,'deck &amp; rules'!$D$23:$M$30))="draw",
                                                     IF(I9493&gt;J9493,1,IF(I9493&lt;J9493,0,2)),
                                                     IF(I9493&gt;H9493,1,IF(I9493&lt;H9493,0,2))),
                                   IF(H9493&lt;7,
                                        IF(G9493&gt;J9493,1,IF(G9493&lt;J9493,0,2)),
                                        IF(G9493&gt;H9493,1,IF(G9493&lt;H9493,0,2))
                                        )
                          )
              )
        )</f>
        <v>0</v>
      </c>
      <c r="L9493">
        <f t="shared" ca="1" si="1040"/>
        <v>-1044</v>
      </c>
      <c r="M9493">
        <f t="shared" ca="1" si="1041"/>
        <v>-896.39999999990141</v>
      </c>
      <c r="N9493">
        <f t="shared" ca="1" si="1042"/>
        <v>-1752</v>
      </c>
    </row>
    <row r="9494" spans="1:14" x14ac:dyDescent="0.25">
      <c r="A9494">
        <f ca="1"/>
        <v>4</v>
      </c>
      <c r="B9494">
        <f ca="1"/>
        <v>8</v>
      </c>
      <c r="C9494">
        <f ca="1"/>
        <v>7</v>
      </c>
      <c r="D9494">
        <f ca="1"/>
        <v>6</v>
      </c>
      <c r="E9494">
        <f ca="1"/>
        <v>0</v>
      </c>
      <c r="F9494">
        <f ca="1"/>
        <v>3</v>
      </c>
      <c r="G9494">
        <f t="shared" ca="1" si="1036"/>
        <v>2</v>
      </c>
      <c r="H9494">
        <f t="shared" ca="1" si="1037"/>
        <v>6</v>
      </c>
      <c r="I9494">
        <f t="shared" ca="1" si="1038"/>
        <v>9</v>
      </c>
      <c r="J9494">
        <f t="shared" ca="1" si="1039"/>
        <v>9</v>
      </c>
      <c r="K9494" cm="1">
        <f t="array" aca="1" ref="K9494" ca="1">IF(G9494&gt;7,
        IF(G9494&gt;H9494, 1, IF(G9494&lt;H9494, 0, 2)),
        IF(       H9494&gt;7,
                     IF(G9494&gt;H9494, 1, IF(G9494&lt;H9494, 0, 2)),
                     IF(         G9494&lt;6,
                                   IF(            _xlfn.XLOOKUP(C9494,'deck &amp; rules'!$D$22:$M$22,_xlfn.XLOOKUP(H9494,'deck &amp; rules'!$C$23:$C$30,'deck &amp; rules'!$D$23:$M$30))="draw",
                                                     IF(I9494&gt;J9494,1,IF(I9494&lt;J9494,0,2)),
                                                     IF(I9494&gt;H9494,1,IF(I9494&lt;H9494,0,2))),
                                   IF(H9494&lt;7,
                                        IF(G9494&gt;J9494,1,IF(G9494&lt;J9494,0,2)),
                                        IF(G9494&gt;H9494,1,IF(G9494&lt;H9494,0,2))
                                        )
                          )
              )
        )</f>
        <v>2</v>
      </c>
      <c r="L9494">
        <f t="shared" ca="1" si="1040"/>
        <v>-1045</v>
      </c>
      <c r="M9494">
        <f t="shared" ca="1" si="1041"/>
        <v>-897.39999999990141</v>
      </c>
      <c r="N9494">
        <f t="shared" ca="1" si="1042"/>
        <v>-1744</v>
      </c>
    </row>
    <row r="9495" spans="1:14" x14ac:dyDescent="0.25">
      <c r="A9495">
        <f ca="1"/>
        <v>4</v>
      </c>
      <c r="B9495">
        <f ca="1"/>
        <v>0</v>
      </c>
      <c r="C9495">
        <f ca="1"/>
        <v>6</v>
      </c>
      <c r="D9495">
        <f ca="1"/>
        <v>0</v>
      </c>
      <c r="E9495">
        <f ca="1"/>
        <v>0</v>
      </c>
      <c r="F9495">
        <f ca="1"/>
        <v>8</v>
      </c>
      <c r="G9495">
        <f t="shared" ca="1" si="1036"/>
        <v>4</v>
      </c>
      <c r="H9495">
        <f t="shared" ca="1" si="1037"/>
        <v>0</v>
      </c>
      <c r="I9495">
        <f t="shared" ca="1" si="1038"/>
        <v>0</v>
      </c>
      <c r="J9495">
        <f t="shared" ca="1" si="1039"/>
        <v>8</v>
      </c>
      <c r="K9495" cm="1">
        <f t="array" aca="1" ref="K9495" ca="1">IF(G9495&gt;7,
        IF(G9495&gt;H9495, 1, IF(G9495&lt;H9495, 0, 2)),
        IF(       H9495&gt;7,
                     IF(G9495&gt;H9495, 1, IF(G9495&lt;H9495, 0, 2)),
                     IF(         G9495&lt;6,
                                   IF(            _xlfn.XLOOKUP(C9495,'deck &amp; rules'!$D$22:$M$22,_xlfn.XLOOKUP(H9495,'deck &amp; rules'!$C$23:$C$30,'deck &amp; rules'!$D$23:$M$30))="draw",
                                                     IF(I9495&gt;J9495,1,IF(I9495&lt;J9495,0,2)),
                                                     IF(I9495&gt;H9495,1,IF(I9495&lt;H9495,0,2))),
                                   IF(H9495&lt;7,
                                        IF(G9495&gt;J9495,1,IF(G9495&lt;J9495,0,2)),
                                        IF(G9495&gt;H9495,1,IF(G9495&lt;H9495,0,2))
                                        )
                          )
              )
        )</f>
        <v>0</v>
      </c>
      <c r="L9495">
        <f t="shared" ca="1" si="1040"/>
        <v>-1046</v>
      </c>
      <c r="M9495">
        <f t="shared" ca="1" si="1041"/>
        <v>-896.44999999990137</v>
      </c>
      <c r="N9495">
        <f t="shared" ca="1" si="1042"/>
        <v>-1745</v>
      </c>
    </row>
    <row r="9496" spans="1:14" x14ac:dyDescent="0.25">
      <c r="A9496">
        <f ca="1"/>
        <v>0</v>
      </c>
      <c r="B9496">
        <f ca="1"/>
        <v>0</v>
      </c>
      <c r="C9496">
        <f ca="1"/>
        <v>0</v>
      </c>
      <c r="D9496">
        <f ca="1"/>
        <v>6</v>
      </c>
      <c r="E9496">
        <f ca="1"/>
        <v>6</v>
      </c>
      <c r="F9496">
        <f ca="1"/>
        <v>3</v>
      </c>
      <c r="G9496">
        <f t="shared" ca="1" si="1036"/>
        <v>0</v>
      </c>
      <c r="H9496">
        <f t="shared" ca="1" si="1037"/>
        <v>2</v>
      </c>
      <c r="I9496">
        <f t="shared" ca="1" si="1038"/>
        <v>0</v>
      </c>
      <c r="J9496">
        <f t="shared" ca="1" si="1039"/>
        <v>5</v>
      </c>
      <c r="K9496" cm="1">
        <f t="array" aca="1" ref="K9496" ca="1">IF(G9496&gt;7,
        IF(G9496&gt;H9496, 1, IF(G9496&lt;H9496, 0, 2)),
        IF(       H9496&gt;7,
                     IF(G9496&gt;H9496, 1, IF(G9496&lt;H9496, 0, 2)),
                     IF(         G9496&lt;6,
                                   IF(            _xlfn.XLOOKUP(C9496,'deck &amp; rules'!$D$22:$M$22,_xlfn.XLOOKUP(H9496,'deck &amp; rules'!$C$23:$C$30,'deck &amp; rules'!$D$23:$M$30))="draw",
                                                     IF(I9496&gt;J9496,1,IF(I9496&lt;J9496,0,2)),
                                                     IF(I9496&gt;H9496,1,IF(I9496&lt;H9496,0,2))),
                                   IF(H9496&lt;7,
                                        IF(G9496&gt;J9496,1,IF(G9496&lt;J9496,0,2)),
                                        IF(G9496&gt;H9496,1,IF(G9496&lt;H9496,0,2))
                                        )
                          )
              )
        )</f>
        <v>0</v>
      </c>
      <c r="L9496">
        <f t="shared" ca="1" si="1040"/>
        <v>-1047</v>
      </c>
      <c r="M9496">
        <f t="shared" ca="1" si="1041"/>
        <v>-895.49999999990132</v>
      </c>
      <c r="N9496">
        <f t="shared" ca="1" si="1042"/>
        <v>-1746</v>
      </c>
    </row>
    <row r="9497" spans="1:14" x14ac:dyDescent="0.25">
      <c r="A9497">
        <f ca="1"/>
        <v>1</v>
      </c>
      <c r="B9497">
        <f ca="1"/>
        <v>1</v>
      </c>
      <c r="C9497">
        <f ca="1"/>
        <v>3</v>
      </c>
      <c r="D9497">
        <f ca="1"/>
        <v>0</v>
      </c>
      <c r="E9497">
        <f ca="1"/>
        <v>0</v>
      </c>
      <c r="F9497">
        <f ca="1"/>
        <v>9</v>
      </c>
      <c r="G9497">
        <f t="shared" ca="1" si="1036"/>
        <v>2</v>
      </c>
      <c r="H9497">
        <f t="shared" ca="1" si="1037"/>
        <v>0</v>
      </c>
      <c r="I9497">
        <f t="shared" ca="1" si="1038"/>
        <v>5</v>
      </c>
      <c r="J9497">
        <f t="shared" ca="1" si="1039"/>
        <v>9</v>
      </c>
      <c r="K9497" cm="1">
        <f t="array" aca="1" ref="K9497" ca="1">IF(G9497&gt;7,
        IF(G9497&gt;H9497, 1, IF(G9497&lt;H9497, 0, 2)),
        IF(       H9497&gt;7,
                     IF(G9497&gt;H9497, 1, IF(G9497&lt;H9497, 0, 2)),
                     IF(         G9497&lt;6,
                                   IF(            _xlfn.XLOOKUP(C9497,'deck &amp; rules'!$D$22:$M$22,_xlfn.XLOOKUP(H9497,'deck &amp; rules'!$C$23:$C$30,'deck &amp; rules'!$D$23:$M$30))="draw",
                                                     IF(I9497&gt;J9497,1,IF(I9497&lt;J9497,0,2)),
                                                     IF(I9497&gt;H9497,1,IF(I9497&lt;H9497,0,2))),
                                   IF(H9497&lt;7,
                                        IF(G9497&gt;J9497,1,IF(G9497&lt;J9497,0,2)),
                                        IF(G9497&gt;H9497,1,IF(G9497&lt;H9497,0,2))
                                        )
                          )
              )
        )</f>
        <v>0</v>
      </c>
      <c r="L9497">
        <f t="shared" ca="1" si="1040"/>
        <v>-1048</v>
      </c>
      <c r="M9497">
        <f t="shared" ca="1" si="1041"/>
        <v>-894.54999999990127</v>
      </c>
      <c r="N9497">
        <f t="shared" ca="1" si="1042"/>
        <v>-1747</v>
      </c>
    </row>
    <row r="9498" spans="1:14" x14ac:dyDescent="0.25">
      <c r="A9498">
        <f ca="1"/>
        <v>2</v>
      </c>
      <c r="B9498">
        <f ca="1"/>
        <v>2</v>
      </c>
      <c r="C9498">
        <f ca="1"/>
        <v>0</v>
      </c>
      <c r="D9498">
        <f ca="1"/>
        <v>0</v>
      </c>
      <c r="E9498">
        <f ca="1"/>
        <v>8</v>
      </c>
      <c r="F9498">
        <f ca="1"/>
        <v>0</v>
      </c>
      <c r="G9498">
        <f t="shared" ca="1" si="1036"/>
        <v>4</v>
      </c>
      <c r="H9498">
        <f t="shared" ca="1" si="1037"/>
        <v>8</v>
      </c>
      <c r="I9498">
        <f t="shared" ca="1" si="1038"/>
        <v>4</v>
      </c>
      <c r="J9498">
        <f t="shared" ca="1" si="1039"/>
        <v>8</v>
      </c>
      <c r="K9498" cm="1">
        <f t="array" aca="1" ref="K9498" ca="1">IF(G9498&gt;7,
        IF(G9498&gt;H9498, 1, IF(G9498&lt;H9498, 0, 2)),
        IF(       H9498&gt;7,
                     IF(G9498&gt;H9498, 1, IF(G9498&lt;H9498, 0, 2)),
                     IF(         G9498&lt;6,
                                   IF(            _xlfn.XLOOKUP(C9498,'deck &amp; rules'!$D$22:$M$22,_xlfn.XLOOKUP(H9498,'deck &amp; rules'!$C$23:$C$30,'deck &amp; rules'!$D$23:$M$30))="draw",
                                                     IF(I9498&gt;J9498,1,IF(I9498&lt;J9498,0,2)),
                                                     IF(I9498&gt;H9498,1,IF(I9498&lt;H9498,0,2))),
                                   IF(H9498&lt;7,
                                        IF(G9498&gt;J9498,1,IF(G9498&lt;J9498,0,2)),
                                        IF(G9498&gt;H9498,1,IF(G9498&lt;H9498,0,2))
                                        )
                          )
              )
        )</f>
        <v>0</v>
      </c>
      <c r="L9498">
        <f t="shared" ca="1" si="1040"/>
        <v>-1049</v>
      </c>
      <c r="M9498">
        <f t="shared" ca="1" si="1041"/>
        <v>-893.59999999990123</v>
      </c>
      <c r="N9498">
        <f t="shared" ca="1" si="1042"/>
        <v>-1748</v>
      </c>
    </row>
    <row r="9499" spans="1:14" x14ac:dyDescent="0.25">
      <c r="A9499">
        <f ca="1"/>
        <v>0</v>
      </c>
      <c r="B9499">
        <f ca="1"/>
        <v>0</v>
      </c>
      <c r="C9499">
        <f ca="1"/>
        <v>6</v>
      </c>
      <c r="D9499">
        <f ca="1"/>
        <v>0</v>
      </c>
      <c r="E9499">
        <f ca="1"/>
        <v>0</v>
      </c>
      <c r="F9499">
        <f ca="1"/>
        <v>0</v>
      </c>
      <c r="G9499">
        <f t="shared" ca="1" si="1036"/>
        <v>0</v>
      </c>
      <c r="H9499">
        <f t="shared" ca="1" si="1037"/>
        <v>0</v>
      </c>
      <c r="I9499">
        <f t="shared" ca="1" si="1038"/>
        <v>6</v>
      </c>
      <c r="J9499">
        <f t="shared" ca="1" si="1039"/>
        <v>0</v>
      </c>
      <c r="K9499" cm="1">
        <f t="array" aca="1" ref="K9499" ca="1">IF(G9499&gt;7,
        IF(G9499&gt;H9499, 1, IF(G9499&lt;H9499, 0, 2)),
        IF(       H9499&gt;7,
                     IF(G9499&gt;H9499, 1, IF(G9499&lt;H9499, 0, 2)),
                     IF(         G9499&lt;6,
                                   IF(            _xlfn.XLOOKUP(C9499,'deck &amp; rules'!$D$22:$M$22,_xlfn.XLOOKUP(H9499,'deck &amp; rules'!$C$23:$C$30,'deck &amp; rules'!$D$23:$M$30))="draw",
                                                     IF(I9499&gt;J9499,1,IF(I9499&lt;J9499,0,2)),
                                                     IF(I9499&gt;H9499,1,IF(I9499&lt;H9499,0,2))),
                                   IF(H9499&lt;7,
                                        IF(G9499&gt;J9499,1,IF(G9499&lt;J9499,0,2)),
                                        IF(G9499&gt;H9499,1,IF(G9499&lt;H9499,0,2))
                                        )
                          )
              )
        )</f>
        <v>1</v>
      </c>
      <c r="L9499">
        <f t="shared" ca="1" si="1040"/>
        <v>-1048</v>
      </c>
      <c r="M9499">
        <f t="shared" ca="1" si="1041"/>
        <v>-894.59999999990123</v>
      </c>
      <c r="N9499">
        <f t="shared" ca="1" si="1042"/>
        <v>-1749</v>
      </c>
    </row>
    <row r="9500" spans="1:14" x14ac:dyDescent="0.25">
      <c r="A9500">
        <f ca="1"/>
        <v>8</v>
      </c>
      <c r="B9500">
        <f ca="1"/>
        <v>4</v>
      </c>
      <c r="C9500">
        <f ca="1"/>
        <v>3</v>
      </c>
      <c r="D9500">
        <f ca="1"/>
        <v>0</v>
      </c>
      <c r="E9500">
        <f ca="1"/>
        <v>6</v>
      </c>
      <c r="F9500">
        <f ca="1"/>
        <v>1</v>
      </c>
      <c r="G9500">
        <f t="shared" ca="1" si="1036"/>
        <v>2</v>
      </c>
      <c r="H9500">
        <f t="shared" ca="1" si="1037"/>
        <v>6</v>
      </c>
      <c r="I9500">
        <f t="shared" ca="1" si="1038"/>
        <v>5</v>
      </c>
      <c r="J9500">
        <f t="shared" ca="1" si="1039"/>
        <v>7</v>
      </c>
      <c r="K9500" cm="1">
        <f t="array" aca="1" ref="K9500" ca="1">IF(G9500&gt;7,
        IF(G9500&gt;H9500, 1, IF(G9500&lt;H9500, 0, 2)),
        IF(       H9500&gt;7,
                     IF(G9500&gt;H9500, 1, IF(G9500&lt;H9500, 0, 2)),
                     IF(         G9500&lt;6,
                                   IF(            _xlfn.XLOOKUP(C9500,'deck &amp; rules'!$D$22:$M$22,_xlfn.XLOOKUP(H9500,'deck &amp; rules'!$C$23:$C$30,'deck &amp; rules'!$D$23:$M$30))="draw",
                                                     IF(I9500&gt;J9500,1,IF(I9500&lt;J9500,0,2)),
                                                     IF(I9500&gt;H9500,1,IF(I9500&lt;H9500,0,2))),
                                   IF(H9500&lt;7,
                                        IF(G9500&gt;J9500,1,IF(G9500&lt;J9500,0,2)),
                                        IF(G9500&gt;H9500,1,IF(G9500&lt;H9500,0,2))
                                        )
                          )
              )
        )</f>
        <v>0</v>
      </c>
      <c r="L9500">
        <f t="shared" ca="1" si="1040"/>
        <v>-1049</v>
      </c>
      <c r="M9500">
        <f t="shared" ca="1" si="1041"/>
        <v>-893.64999999990118</v>
      </c>
      <c r="N9500">
        <f t="shared" ca="1" si="1042"/>
        <v>-1750</v>
      </c>
    </row>
    <row r="9501" spans="1:14" x14ac:dyDescent="0.25">
      <c r="A9501">
        <f ca="1"/>
        <v>1</v>
      </c>
      <c r="B9501">
        <f ca="1"/>
        <v>0</v>
      </c>
      <c r="C9501">
        <f ca="1"/>
        <v>0</v>
      </c>
      <c r="D9501">
        <f ca="1"/>
        <v>8</v>
      </c>
      <c r="E9501">
        <f ca="1"/>
        <v>6</v>
      </c>
      <c r="F9501">
        <f ca="1"/>
        <v>4</v>
      </c>
      <c r="G9501">
        <f t="shared" ca="1" si="1036"/>
        <v>1</v>
      </c>
      <c r="H9501">
        <f t="shared" ca="1" si="1037"/>
        <v>4</v>
      </c>
      <c r="I9501">
        <f t="shared" ca="1" si="1038"/>
        <v>1</v>
      </c>
      <c r="J9501">
        <f t="shared" ca="1" si="1039"/>
        <v>8</v>
      </c>
      <c r="K9501" cm="1">
        <f t="array" aca="1" ref="K9501" ca="1">IF(G9501&gt;7,
        IF(G9501&gt;H9501, 1, IF(G9501&lt;H9501, 0, 2)),
        IF(       H9501&gt;7,
                     IF(G9501&gt;H9501, 1, IF(G9501&lt;H9501, 0, 2)),
                     IF(         G9501&lt;6,
                                   IF(            _xlfn.XLOOKUP(C9501,'deck &amp; rules'!$D$22:$M$22,_xlfn.XLOOKUP(H9501,'deck &amp; rules'!$C$23:$C$30,'deck &amp; rules'!$D$23:$M$30))="draw",
                                                     IF(I9501&gt;J9501,1,IF(I9501&lt;J9501,0,2)),
                                                     IF(I9501&gt;H9501,1,IF(I9501&lt;H9501,0,2))),
                                   IF(H9501&lt;7,
                                        IF(G9501&gt;J9501,1,IF(G9501&lt;J9501,0,2)),
                                        IF(G9501&gt;H9501,1,IF(G9501&lt;H9501,0,2))
                                        )
                          )
              )
        )</f>
        <v>0</v>
      </c>
      <c r="L9501">
        <f t="shared" ca="1" si="1040"/>
        <v>-1050</v>
      </c>
      <c r="M9501">
        <f t="shared" ca="1" si="1041"/>
        <v>-892.69999999990114</v>
      </c>
      <c r="N9501">
        <f t="shared" ca="1" si="1042"/>
        <v>-1751</v>
      </c>
    </row>
    <row r="9502" spans="1:14" x14ac:dyDescent="0.25">
      <c r="A9502">
        <f ca="1"/>
        <v>8</v>
      </c>
      <c r="B9502">
        <f ca="1"/>
        <v>0</v>
      </c>
      <c r="C9502">
        <f ca="1"/>
        <v>6</v>
      </c>
      <c r="D9502">
        <f ca="1"/>
        <v>2</v>
      </c>
      <c r="E9502">
        <f ca="1"/>
        <v>2</v>
      </c>
      <c r="F9502">
        <f ca="1"/>
        <v>6</v>
      </c>
      <c r="G9502">
        <f t="shared" ca="1" si="1036"/>
        <v>8</v>
      </c>
      <c r="H9502">
        <f t="shared" ca="1" si="1037"/>
        <v>4</v>
      </c>
      <c r="I9502">
        <f t="shared" ca="1" si="1038"/>
        <v>4</v>
      </c>
      <c r="J9502">
        <f t="shared" ca="1" si="1039"/>
        <v>0</v>
      </c>
      <c r="K9502" cm="1">
        <f t="array" aca="1" ref="K9502" ca="1">IF(G9502&gt;7,
        IF(G9502&gt;H9502, 1, IF(G9502&lt;H9502, 0, 2)),
        IF(       H9502&gt;7,
                     IF(G9502&gt;H9502, 1, IF(G9502&lt;H9502, 0, 2)),
                     IF(         G9502&lt;6,
                                   IF(            _xlfn.XLOOKUP(C9502,'deck &amp; rules'!$D$22:$M$22,_xlfn.XLOOKUP(H9502,'deck &amp; rules'!$C$23:$C$30,'deck &amp; rules'!$D$23:$M$30))="draw",
                                                     IF(I9502&gt;J9502,1,IF(I9502&lt;J9502,0,2)),
                                                     IF(I9502&gt;H9502,1,IF(I9502&lt;H9502,0,2))),
                                   IF(H9502&lt;7,
                                        IF(G9502&gt;J9502,1,IF(G9502&lt;J9502,0,2)),
                                        IF(G9502&gt;H9502,1,IF(G9502&lt;H9502,0,2))
                                        )
                          )
              )
        )</f>
        <v>1</v>
      </c>
      <c r="L9502">
        <f t="shared" ca="1" si="1040"/>
        <v>-1049</v>
      </c>
      <c r="M9502">
        <f t="shared" ca="1" si="1041"/>
        <v>-893.69999999990114</v>
      </c>
      <c r="N9502">
        <f t="shared" ca="1" si="1042"/>
        <v>-1752</v>
      </c>
    </row>
    <row r="9503" spans="1:14" x14ac:dyDescent="0.25">
      <c r="A9503">
        <f ca="1"/>
        <v>6</v>
      </c>
      <c r="B9503">
        <f ca="1"/>
        <v>4</v>
      </c>
      <c r="C9503">
        <f ca="1"/>
        <v>1</v>
      </c>
      <c r="D9503">
        <f ca="1"/>
        <v>6</v>
      </c>
      <c r="E9503">
        <f ca="1"/>
        <v>2</v>
      </c>
      <c r="F9503">
        <f ca="1"/>
        <v>0</v>
      </c>
      <c r="G9503">
        <f t="shared" ca="1" si="1036"/>
        <v>0</v>
      </c>
      <c r="H9503">
        <f t="shared" ca="1" si="1037"/>
        <v>8</v>
      </c>
      <c r="I9503">
        <f t="shared" ca="1" si="1038"/>
        <v>1</v>
      </c>
      <c r="J9503">
        <f t="shared" ca="1" si="1039"/>
        <v>8</v>
      </c>
      <c r="K9503" cm="1">
        <f t="array" aca="1" ref="K9503" ca="1">IF(G9503&gt;7,
        IF(G9503&gt;H9503, 1, IF(G9503&lt;H9503, 0, 2)),
        IF(       H9503&gt;7,
                     IF(G9503&gt;H9503, 1, IF(G9503&lt;H9503, 0, 2)),
                     IF(         G9503&lt;6,
                                   IF(            _xlfn.XLOOKUP(C9503,'deck &amp; rules'!$D$22:$M$22,_xlfn.XLOOKUP(H9503,'deck &amp; rules'!$C$23:$C$30,'deck &amp; rules'!$D$23:$M$30))="draw",
                                                     IF(I9503&gt;J9503,1,IF(I9503&lt;J9503,0,2)),
                                                     IF(I9503&gt;H9503,1,IF(I9503&lt;H9503,0,2))),
                                   IF(H9503&lt;7,
                                        IF(G9503&gt;J9503,1,IF(G9503&lt;J9503,0,2)),
                                        IF(G9503&gt;H9503,1,IF(G9503&lt;H9503,0,2))
                                        )
                          )
              )
        )</f>
        <v>0</v>
      </c>
      <c r="L9503">
        <f t="shared" ca="1" si="1040"/>
        <v>-1050</v>
      </c>
      <c r="M9503">
        <f t="shared" ca="1" si="1041"/>
        <v>-892.74999999990109</v>
      </c>
      <c r="N9503">
        <f t="shared" ca="1" si="1042"/>
        <v>-1753</v>
      </c>
    </row>
    <row r="9504" spans="1:14" x14ac:dyDescent="0.25">
      <c r="A9504">
        <f ca="1"/>
        <v>6</v>
      </c>
      <c r="B9504">
        <f ca="1"/>
        <v>3</v>
      </c>
      <c r="C9504">
        <f ca="1"/>
        <v>0</v>
      </c>
      <c r="D9504">
        <f ca="1"/>
        <v>0</v>
      </c>
      <c r="E9504">
        <f ca="1"/>
        <v>1</v>
      </c>
      <c r="F9504">
        <f ca="1"/>
        <v>5</v>
      </c>
      <c r="G9504">
        <f t="shared" ca="1" si="1036"/>
        <v>9</v>
      </c>
      <c r="H9504">
        <f t="shared" ca="1" si="1037"/>
        <v>1</v>
      </c>
      <c r="I9504">
        <f t="shared" ca="1" si="1038"/>
        <v>9</v>
      </c>
      <c r="J9504">
        <f t="shared" ca="1" si="1039"/>
        <v>6</v>
      </c>
      <c r="K9504" cm="1">
        <f t="array" aca="1" ref="K9504" ca="1">IF(G9504&gt;7,
        IF(G9504&gt;H9504, 1, IF(G9504&lt;H9504, 0, 2)),
        IF(       H9504&gt;7,
                     IF(G9504&gt;H9504, 1, IF(G9504&lt;H9504, 0, 2)),
                     IF(         G9504&lt;6,
                                   IF(            _xlfn.XLOOKUP(C9504,'deck &amp; rules'!$D$22:$M$22,_xlfn.XLOOKUP(H9504,'deck &amp; rules'!$C$23:$C$30,'deck &amp; rules'!$D$23:$M$30))="draw",
                                                     IF(I9504&gt;J9504,1,IF(I9504&lt;J9504,0,2)),
                                                     IF(I9504&gt;H9504,1,IF(I9504&lt;H9504,0,2))),
                                   IF(H9504&lt;7,
                                        IF(G9504&gt;J9504,1,IF(G9504&lt;J9504,0,2)),
                                        IF(G9504&gt;H9504,1,IF(G9504&lt;H9504,0,2))
                                        )
                          )
              )
        )</f>
        <v>1</v>
      </c>
      <c r="L9504">
        <f t="shared" ca="1" si="1040"/>
        <v>-1049</v>
      </c>
      <c r="M9504">
        <f t="shared" ca="1" si="1041"/>
        <v>-893.74999999990109</v>
      </c>
      <c r="N9504">
        <f t="shared" ca="1" si="1042"/>
        <v>-1754</v>
      </c>
    </row>
    <row r="9505" spans="1:14" x14ac:dyDescent="0.25">
      <c r="A9505">
        <f ca="1"/>
        <v>6</v>
      </c>
      <c r="B9505">
        <f ca="1"/>
        <v>8</v>
      </c>
      <c r="C9505">
        <f ca="1"/>
        <v>3</v>
      </c>
      <c r="D9505">
        <f ca="1"/>
        <v>7</v>
      </c>
      <c r="E9505">
        <f ca="1"/>
        <v>0</v>
      </c>
      <c r="F9505">
        <f ca="1"/>
        <v>0</v>
      </c>
      <c r="G9505">
        <f t="shared" ca="1" si="1036"/>
        <v>4</v>
      </c>
      <c r="H9505">
        <f t="shared" ca="1" si="1037"/>
        <v>7</v>
      </c>
      <c r="I9505">
        <f t="shared" ca="1" si="1038"/>
        <v>7</v>
      </c>
      <c r="J9505">
        <f t="shared" ca="1" si="1039"/>
        <v>7</v>
      </c>
      <c r="K9505" cm="1">
        <f t="array" aca="1" ref="K9505" ca="1">IF(G9505&gt;7,
        IF(G9505&gt;H9505, 1, IF(G9505&lt;H9505, 0, 2)),
        IF(       H9505&gt;7,
                     IF(G9505&gt;H9505, 1, IF(G9505&lt;H9505, 0, 2)),
                     IF(         G9505&lt;6,
                                   IF(            _xlfn.XLOOKUP(C9505,'deck &amp; rules'!$D$22:$M$22,_xlfn.XLOOKUP(H9505,'deck &amp; rules'!$C$23:$C$30,'deck &amp; rules'!$D$23:$M$30))="draw",
                                                     IF(I9505&gt;J9505,1,IF(I9505&lt;J9505,0,2)),
                                                     IF(I9505&gt;H9505,1,IF(I9505&lt;H9505,0,2))),
                                   IF(H9505&lt;7,
                                        IF(G9505&gt;J9505,1,IF(G9505&lt;J9505,0,2)),
                                        IF(G9505&gt;H9505,1,IF(G9505&lt;H9505,0,2))
                                        )
                          )
              )
        )</f>
        <v>2</v>
      </c>
      <c r="L9505">
        <f t="shared" ca="1" si="1040"/>
        <v>-1050</v>
      </c>
      <c r="M9505">
        <f t="shared" ca="1" si="1041"/>
        <v>-894.74999999990109</v>
      </c>
      <c r="N9505">
        <f t="shared" ca="1" si="1042"/>
        <v>-1746</v>
      </c>
    </row>
    <row r="9506" spans="1:14" x14ac:dyDescent="0.25">
      <c r="A9506">
        <f ca="1"/>
        <v>9</v>
      </c>
      <c r="B9506">
        <f ca="1"/>
        <v>0</v>
      </c>
      <c r="C9506">
        <f ca="1"/>
        <v>3</v>
      </c>
      <c r="D9506">
        <f ca="1"/>
        <v>0</v>
      </c>
      <c r="E9506">
        <f ca="1"/>
        <v>9</v>
      </c>
      <c r="F9506">
        <f ca="1"/>
        <v>1</v>
      </c>
      <c r="G9506">
        <f t="shared" ca="1" si="1036"/>
        <v>9</v>
      </c>
      <c r="H9506">
        <f t="shared" ca="1" si="1037"/>
        <v>9</v>
      </c>
      <c r="I9506">
        <f t="shared" ca="1" si="1038"/>
        <v>2</v>
      </c>
      <c r="J9506">
        <f t="shared" ca="1" si="1039"/>
        <v>0</v>
      </c>
      <c r="K9506" cm="1">
        <f t="array" aca="1" ref="K9506" ca="1">IF(G9506&gt;7,
        IF(G9506&gt;H9506, 1, IF(G9506&lt;H9506, 0, 2)),
        IF(       H9506&gt;7,
                     IF(G9506&gt;H9506, 1, IF(G9506&lt;H9506, 0, 2)),
                     IF(         G9506&lt;6,
                                   IF(            _xlfn.XLOOKUP(C9506,'deck &amp; rules'!$D$22:$M$22,_xlfn.XLOOKUP(H9506,'deck &amp; rules'!$C$23:$C$30,'deck &amp; rules'!$D$23:$M$30))="draw",
                                                     IF(I9506&gt;J9506,1,IF(I9506&lt;J9506,0,2)),
                                                     IF(I9506&gt;H9506,1,IF(I9506&lt;H9506,0,2))),
                                   IF(H9506&lt;7,
                                        IF(G9506&gt;J9506,1,IF(G9506&lt;J9506,0,2)),
                                        IF(G9506&gt;H9506,1,IF(G9506&lt;H9506,0,2))
                                        )
                          )
              )
        )</f>
        <v>2</v>
      </c>
      <c r="L9506">
        <f t="shared" ca="1" si="1040"/>
        <v>-1051</v>
      </c>
      <c r="M9506">
        <f t="shared" ca="1" si="1041"/>
        <v>-895.74999999990109</v>
      </c>
      <c r="N9506">
        <f t="shared" ca="1" si="1042"/>
        <v>-1738</v>
      </c>
    </row>
    <row r="9507" spans="1:14" x14ac:dyDescent="0.25">
      <c r="A9507">
        <f ca="1"/>
        <v>4</v>
      </c>
      <c r="B9507">
        <f ca="1"/>
        <v>6</v>
      </c>
      <c r="C9507">
        <f ca="1"/>
        <v>7</v>
      </c>
      <c r="D9507">
        <f ca="1"/>
        <v>6</v>
      </c>
      <c r="E9507">
        <f ca="1"/>
        <v>6</v>
      </c>
      <c r="F9507">
        <f ca="1"/>
        <v>0</v>
      </c>
      <c r="G9507">
        <f t="shared" ca="1" si="1036"/>
        <v>0</v>
      </c>
      <c r="H9507">
        <f t="shared" ca="1" si="1037"/>
        <v>2</v>
      </c>
      <c r="I9507">
        <f t="shared" ca="1" si="1038"/>
        <v>7</v>
      </c>
      <c r="J9507">
        <f t="shared" ca="1" si="1039"/>
        <v>2</v>
      </c>
      <c r="K9507" cm="1">
        <f t="array" aca="1" ref="K9507" ca="1">IF(G9507&gt;7,
        IF(G9507&gt;H9507, 1, IF(G9507&lt;H9507, 0, 2)),
        IF(       H9507&gt;7,
                     IF(G9507&gt;H9507, 1, IF(G9507&lt;H9507, 0, 2)),
                     IF(         G9507&lt;6,
                                   IF(            _xlfn.XLOOKUP(C9507,'deck &amp; rules'!$D$22:$M$22,_xlfn.XLOOKUP(H9507,'deck &amp; rules'!$C$23:$C$30,'deck &amp; rules'!$D$23:$M$30))="draw",
                                                     IF(I9507&gt;J9507,1,IF(I9507&lt;J9507,0,2)),
                                                     IF(I9507&gt;H9507,1,IF(I9507&lt;H9507,0,2))),
                                   IF(H9507&lt;7,
                                        IF(G9507&gt;J9507,1,IF(G9507&lt;J9507,0,2)),
                                        IF(G9507&gt;H9507,1,IF(G9507&lt;H9507,0,2))
                                        )
                          )
              )
        )</f>
        <v>1</v>
      </c>
      <c r="L9507">
        <f t="shared" ca="1" si="1040"/>
        <v>-1050</v>
      </c>
      <c r="M9507">
        <f t="shared" ca="1" si="1041"/>
        <v>-896.74999999990109</v>
      </c>
      <c r="N9507">
        <f t="shared" ca="1" si="1042"/>
        <v>-1739</v>
      </c>
    </row>
    <row r="9508" spans="1:14" x14ac:dyDescent="0.25">
      <c r="A9508">
        <f ca="1"/>
        <v>9</v>
      </c>
      <c r="B9508">
        <f ca="1"/>
        <v>8</v>
      </c>
      <c r="C9508">
        <f ca="1"/>
        <v>6</v>
      </c>
      <c r="D9508">
        <f ca="1"/>
        <v>8</v>
      </c>
      <c r="E9508">
        <f ca="1"/>
        <v>0</v>
      </c>
      <c r="F9508">
        <f ca="1"/>
        <v>4</v>
      </c>
      <c r="G9508">
        <f t="shared" ca="1" si="1036"/>
        <v>7</v>
      </c>
      <c r="H9508">
        <f t="shared" ca="1" si="1037"/>
        <v>8</v>
      </c>
      <c r="I9508">
        <f t="shared" ca="1" si="1038"/>
        <v>3</v>
      </c>
      <c r="J9508">
        <f t="shared" ca="1" si="1039"/>
        <v>2</v>
      </c>
      <c r="K9508" cm="1">
        <f t="array" aca="1" ref="K9508" ca="1">IF(G9508&gt;7,
        IF(G9508&gt;H9508, 1, IF(G9508&lt;H9508, 0, 2)),
        IF(       H9508&gt;7,
                     IF(G9508&gt;H9508, 1, IF(G9508&lt;H9508, 0, 2)),
                     IF(         G9508&lt;6,
                                   IF(            _xlfn.XLOOKUP(C9508,'deck &amp; rules'!$D$22:$M$22,_xlfn.XLOOKUP(H9508,'deck &amp; rules'!$C$23:$C$30,'deck &amp; rules'!$D$23:$M$30))="draw",
                                                     IF(I9508&gt;J9508,1,IF(I9508&lt;J9508,0,2)),
                                                     IF(I9508&gt;H9508,1,IF(I9508&lt;H9508,0,2))),
                                   IF(H9508&lt;7,
                                        IF(G9508&gt;J9508,1,IF(G9508&lt;J9508,0,2)),
                                        IF(G9508&gt;H9508,1,IF(G9508&lt;H9508,0,2))
                                        )
                          )
              )
        )</f>
        <v>0</v>
      </c>
      <c r="L9508">
        <f t="shared" ca="1" si="1040"/>
        <v>-1051</v>
      </c>
      <c r="M9508">
        <f t="shared" ca="1" si="1041"/>
        <v>-895.79999999990105</v>
      </c>
      <c r="N9508">
        <f t="shared" ca="1" si="1042"/>
        <v>-1740</v>
      </c>
    </row>
    <row r="9509" spans="1:14" x14ac:dyDescent="0.25">
      <c r="A9509">
        <f ca="1"/>
        <v>4</v>
      </c>
      <c r="B9509">
        <f ca="1"/>
        <v>0</v>
      </c>
      <c r="C9509">
        <f ca="1"/>
        <v>5</v>
      </c>
      <c r="D9509">
        <f ca="1"/>
        <v>9</v>
      </c>
      <c r="E9509">
        <f ca="1"/>
        <v>5</v>
      </c>
      <c r="F9509">
        <f ca="1"/>
        <v>0</v>
      </c>
      <c r="G9509">
        <f t="shared" ca="1" si="1036"/>
        <v>4</v>
      </c>
      <c r="H9509">
        <f t="shared" ca="1" si="1037"/>
        <v>4</v>
      </c>
      <c r="I9509">
        <f t="shared" ca="1" si="1038"/>
        <v>9</v>
      </c>
      <c r="J9509">
        <f t="shared" ca="1" si="1039"/>
        <v>4</v>
      </c>
      <c r="K9509" cm="1">
        <f t="array" aca="1" ref="K9509" ca="1">IF(G9509&gt;7,
        IF(G9509&gt;H9509, 1, IF(G9509&lt;H9509, 0, 2)),
        IF(       H9509&gt;7,
                     IF(G9509&gt;H9509, 1, IF(G9509&lt;H9509, 0, 2)),
                     IF(         G9509&lt;6,
                                   IF(            _xlfn.XLOOKUP(C9509,'deck &amp; rules'!$D$22:$M$22,_xlfn.XLOOKUP(H9509,'deck &amp; rules'!$C$23:$C$30,'deck &amp; rules'!$D$23:$M$30))="draw",
                                                     IF(I9509&gt;J9509,1,IF(I9509&lt;J9509,0,2)),
                                                     IF(I9509&gt;H9509,1,IF(I9509&lt;H9509,0,2))),
                                   IF(H9509&lt;7,
                                        IF(G9509&gt;J9509,1,IF(G9509&lt;J9509,0,2)),
                                        IF(G9509&gt;H9509,1,IF(G9509&lt;H9509,0,2))
                                        )
                          )
              )
        )</f>
        <v>1</v>
      </c>
      <c r="L9509">
        <f t="shared" ca="1" si="1040"/>
        <v>-1050</v>
      </c>
      <c r="M9509">
        <f t="shared" ca="1" si="1041"/>
        <v>-896.79999999990105</v>
      </c>
      <c r="N9509">
        <f t="shared" ca="1" si="1042"/>
        <v>-1741</v>
      </c>
    </row>
    <row r="9510" spans="1:14" x14ac:dyDescent="0.25">
      <c r="A9510">
        <f ca="1"/>
        <v>0</v>
      </c>
      <c r="B9510">
        <f ca="1"/>
        <v>2</v>
      </c>
      <c r="C9510">
        <f ca="1"/>
        <v>0</v>
      </c>
      <c r="D9510">
        <f ca="1"/>
        <v>0</v>
      </c>
      <c r="E9510">
        <f ca="1"/>
        <v>6</v>
      </c>
      <c r="F9510">
        <f ca="1"/>
        <v>0</v>
      </c>
      <c r="G9510">
        <f t="shared" ca="1" si="1036"/>
        <v>2</v>
      </c>
      <c r="H9510">
        <f t="shared" ca="1" si="1037"/>
        <v>6</v>
      </c>
      <c r="I9510">
        <f t="shared" ca="1" si="1038"/>
        <v>2</v>
      </c>
      <c r="J9510">
        <f t="shared" ca="1" si="1039"/>
        <v>6</v>
      </c>
      <c r="K9510" cm="1">
        <f t="array" aca="1" ref="K9510" ca="1">IF(G9510&gt;7,
        IF(G9510&gt;H9510, 1, IF(G9510&lt;H9510, 0, 2)),
        IF(       H9510&gt;7,
                     IF(G9510&gt;H9510, 1, IF(G9510&lt;H9510, 0, 2)),
                     IF(         G9510&lt;6,
                                   IF(            _xlfn.XLOOKUP(C9510,'deck &amp; rules'!$D$22:$M$22,_xlfn.XLOOKUP(H9510,'deck &amp; rules'!$C$23:$C$30,'deck &amp; rules'!$D$23:$M$30))="draw",
                                                     IF(I9510&gt;J9510,1,IF(I9510&lt;J9510,0,2)),
                                                     IF(I9510&gt;H9510,1,IF(I9510&lt;H9510,0,2))),
                                   IF(H9510&lt;7,
                                        IF(G9510&gt;J9510,1,IF(G9510&lt;J9510,0,2)),
                                        IF(G9510&gt;H9510,1,IF(G9510&lt;H9510,0,2))
                                        )
                          )
              )
        )</f>
        <v>0</v>
      </c>
      <c r="L9510">
        <f t="shared" ca="1" si="1040"/>
        <v>-1051</v>
      </c>
      <c r="M9510">
        <f t="shared" ca="1" si="1041"/>
        <v>-895.849999999901</v>
      </c>
      <c r="N9510">
        <f t="shared" ca="1" si="1042"/>
        <v>-1742</v>
      </c>
    </row>
    <row r="9511" spans="1:14" x14ac:dyDescent="0.25">
      <c r="A9511">
        <f ca="1"/>
        <v>0</v>
      </c>
      <c r="B9511">
        <f ca="1"/>
        <v>0</v>
      </c>
      <c r="C9511">
        <f ca="1"/>
        <v>0</v>
      </c>
      <c r="D9511">
        <f ca="1"/>
        <v>9</v>
      </c>
      <c r="E9511">
        <f ca="1"/>
        <v>0</v>
      </c>
      <c r="F9511">
        <f ca="1"/>
        <v>1</v>
      </c>
      <c r="G9511">
        <f t="shared" ca="1" si="1036"/>
        <v>0</v>
      </c>
      <c r="H9511">
        <f t="shared" ca="1" si="1037"/>
        <v>9</v>
      </c>
      <c r="I9511">
        <f t="shared" ca="1" si="1038"/>
        <v>0</v>
      </c>
      <c r="J9511">
        <f t="shared" ca="1" si="1039"/>
        <v>0</v>
      </c>
      <c r="K9511" cm="1">
        <f t="array" aca="1" ref="K9511" ca="1">IF(G9511&gt;7,
        IF(G9511&gt;H9511, 1, IF(G9511&lt;H9511, 0, 2)),
        IF(       H9511&gt;7,
                     IF(G9511&gt;H9511, 1, IF(G9511&lt;H9511, 0, 2)),
                     IF(         G9511&lt;6,
                                   IF(            _xlfn.XLOOKUP(C9511,'deck &amp; rules'!$D$22:$M$22,_xlfn.XLOOKUP(H9511,'deck &amp; rules'!$C$23:$C$30,'deck &amp; rules'!$D$23:$M$30))="draw",
                                                     IF(I9511&gt;J9511,1,IF(I9511&lt;J9511,0,2)),
                                                     IF(I9511&gt;H9511,1,IF(I9511&lt;H9511,0,2))),
                                   IF(H9511&lt;7,
                                        IF(G9511&gt;J9511,1,IF(G9511&lt;J9511,0,2)),
                                        IF(G9511&gt;H9511,1,IF(G9511&lt;H9511,0,2))
                                        )
                          )
              )
        )</f>
        <v>0</v>
      </c>
      <c r="L9511">
        <f t="shared" ca="1" si="1040"/>
        <v>-1052</v>
      </c>
      <c r="M9511">
        <f t="shared" ca="1" si="1041"/>
        <v>-894.89999999990096</v>
      </c>
      <c r="N9511">
        <f t="shared" ca="1" si="1042"/>
        <v>-1743</v>
      </c>
    </row>
    <row r="9512" spans="1:14" x14ac:dyDescent="0.25">
      <c r="A9512">
        <f ca="1"/>
        <v>7</v>
      </c>
      <c r="B9512">
        <f ca="1"/>
        <v>0</v>
      </c>
      <c r="C9512">
        <f ca="1"/>
        <v>7</v>
      </c>
      <c r="D9512">
        <f ca="1"/>
        <v>5</v>
      </c>
      <c r="E9512">
        <f ca="1"/>
        <v>9</v>
      </c>
      <c r="F9512">
        <f ca="1"/>
        <v>1</v>
      </c>
      <c r="G9512">
        <f t="shared" ca="1" si="1036"/>
        <v>7</v>
      </c>
      <c r="H9512">
        <f t="shared" ca="1" si="1037"/>
        <v>4</v>
      </c>
      <c r="I9512">
        <f t="shared" ca="1" si="1038"/>
        <v>4</v>
      </c>
      <c r="J9512">
        <f t="shared" ca="1" si="1039"/>
        <v>5</v>
      </c>
      <c r="K9512" cm="1">
        <f t="array" aca="1" ref="K9512" ca="1">IF(G9512&gt;7,
        IF(G9512&gt;H9512, 1, IF(G9512&lt;H9512, 0, 2)),
        IF(       H9512&gt;7,
                     IF(G9512&gt;H9512, 1, IF(G9512&lt;H9512, 0, 2)),
                     IF(         G9512&lt;6,
                                   IF(            _xlfn.XLOOKUP(C9512,'deck &amp; rules'!$D$22:$M$22,_xlfn.XLOOKUP(H9512,'deck &amp; rules'!$C$23:$C$30,'deck &amp; rules'!$D$23:$M$30))="draw",
                                                     IF(I9512&gt;J9512,1,IF(I9512&lt;J9512,0,2)),
                                                     IF(I9512&gt;H9512,1,IF(I9512&lt;H9512,0,2))),
                                   IF(H9512&lt;7,
                                        IF(G9512&gt;J9512,1,IF(G9512&lt;J9512,0,2)),
                                        IF(G9512&gt;H9512,1,IF(G9512&lt;H9512,0,2))
                                        )
                          )
              )
        )</f>
        <v>1</v>
      </c>
      <c r="L9512">
        <f t="shared" ca="1" si="1040"/>
        <v>-1051</v>
      </c>
      <c r="M9512">
        <f t="shared" ca="1" si="1041"/>
        <v>-895.89999999990096</v>
      </c>
      <c r="N9512">
        <f t="shared" ca="1" si="1042"/>
        <v>-1744</v>
      </c>
    </row>
    <row r="9513" spans="1:14" x14ac:dyDescent="0.25">
      <c r="A9513">
        <f ca="1"/>
        <v>1</v>
      </c>
      <c r="B9513">
        <f ca="1"/>
        <v>2</v>
      </c>
      <c r="C9513">
        <f ca="1"/>
        <v>5</v>
      </c>
      <c r="D9513">
        <f ca="1"/>
        <v>7</v>
      </c>
      <c r="E9513">
        <f ca="1"/>
        <v>6</v>
      </c>
      <c r="F9513">
        <f ca="1"/>
        <v>0</v>
      </c>
      <c r="G9513">
        <f t="shared" ca="1" si="1036"/>
        <v>3</v>
      </c>
      <c r="H9513">
        <f t="shared" ca="1" si="1037"/>
        <v>3</v>
      </c>
      <c r="I9513">
        <f t="shared" ca="1" si="1038"/>
        <v>8</v>
      </c>
      <c r="J9513">
        <f t="shared" ca="1" si="1039"/>
        <v>3</v>
      </c>
      <c r="K9513" cm="1">
        <f t="array" aca="1" ref="K9513" ca="1">IF(G9513&gt;7,
        IF(G9513&gt;H9513, 1, IF(G9513&lt;H9513, 0, 2)),
        IF(       H9513&gt;7,
                     IF(G9513&gt;H9513, 1, IF(G9513&lt;H9513, 0, 2)),
                     IF(         G9513&lt;6,
                                   IF(            _xlfn.XLOOKUP(C9513,'deck &amp; rules'!$D$22:$M$22,_xlfn.XLOOKUP(H9513,'deck &amp; rules'!$C$23:$C$30,'deck &amp; rules'!$D$23:$M$30))="draw",
                                                     IF(I9513&gt;J9513,1,IF(I9513&lt;J9513,0,2)),
                                                     IF(I9513&gt;H9513,1,IF(I9513&lt;H9513,0,2))),
                                   IF(H9513&lt;7,
                                        IF(G9513&gt;J9513,1,IF(G9513&lt;J9513,0,2)),
                                        IF(G9513&gt;H9513,1,IF(G9513&lt;H9513,0,2))
                                        )
                          )
              )
        )</f>
        <v>1</v>
      </c>
      <c r="L9513">
        <f t="shared" ca="1" si="1040"/>
        <v>-1050</v>
      </c>
      <c r="M9513">
        <f t="shared" ca="1" si="1041"/>
        <v>-896.89999999990096</v>
      </c>
      <c r="N9513">
        <f t="shared" ca="1" si="1042"/>
        <v>-1745</v>
      </c>
    </row>
    <row r="9514" spans="1:14" x14ac:dyDescent="0.25">
      <c r="A9514">
        <f ca="1"/>
        <v>9</v>
      </c>
      <c r="B9514">
        <f ca="1"/>
        <v>0</v>
      </c>
      <c r="C9514">
        <f ca="1"/>
        <v>0</v>
      </c>
      <c r="D9514">
        <f ca="1"/>
        <v>2</v>
      </c>
      <c r="E9514">
        <f ca="1"/>
        <v>3</v>
      </c>
      <c r="F9514">
        <f ca="1"/>
        <v>1</v>
      </c>
      <c r="G9514">
        <f t="shared" ca="1" si="1036"/>
        <v>9</v>
      </c>
      <c r="H9514">
        <f t="shared" ca="1" si="1037"/>
        <v>5</v>
      </c>
      <c r="I9514">
        <f t="shared" ca="1" si="1038"/>
        <v>9</v>
      </c>
      <c r="J9514">
        <f t="shared" ca="1" si="1039"/>
        <v>6</v>
      </c>
      <c r="K9514" cm="1">
        <f t="array" aca="1" ref="K9514" ca="1">IF(G9514&gt;7,
        IF(G9514&gt;H9514, 1, IF(G9514&lt;H9514, 0, 2)),
        IF(       H9514&gt;7,
                     IF(G9514&gt;H9514, 1, IF(G9514&lt;H9514, 0, 2)),
                     IF(         G9514&lt;6,
                                   IF(            _xlfn.XLOOKUP(C9514,'deck &amp; rules'!$D$22:$M$22,_xlfn.XLOOKUP(H9514,'deck &amp; rules'!$C$23:$C$30,'deck &amp; rules'!$D$23:$M$30))="draw",
                                                     IF(I9514&gt;J9514,1,IF(I9514&lt;J9514,0,2)),
                                                     IF(I9514&gt;H9514,1,IF(I9514&lt;H9514,0,2))),
                                   IF(H9514&lt;7,
                                        IF(G9514&gt;J9514,1,IF(G9514&lt;J9514,0,2)),
                                        IF(G9514&gt;H9514,1,IF(G9514&lt;H9514,0,2))
                                        )
                          )
              )
        )</f>
        <v>1</v>
      </c>
      <c r="L9514">
        <f t="shared" ca="1" si="1040"/>
        <v>-1049</v>
      </c>
      <c r="M9514">
        <f t="shared" ca="1" si="1041"/>
        <v>-897.89999999990096</v>
      </c>
      <c r="N9514">
        <f t="shared" ca="1" si="1042"/>
        <v>-1746</v>
      </c>
    </row>
    <row r="9515" spans="1:14" x14ac:dyDescent="0.25">
      <c r="A9515">
        <f ca="1"/>
        <v>0</v>
      </c>
      <c r="B9515">
        <f ca="1"/>
        <v>0</v>
      </c>
      <c r="C9515">
        <f ca="1"/>
        <v>6</v>
      </c>
      <c r="D9515">
        <f ca="1"/>
        <v>4</v>
      </c>
      <c r="E9515">
        <f ca="1"/>
        <v>0</v>
      </c>
      <c r="F9515">
        <f ca="1"/>
        <v>6</v>
      </c>
      <c r="G9515">
        <f t="shared" ca="1" si="1036"/>
        <v>0</v>
      </c>
      <c r="H9515">
        <f t="shared" ca="1" si="1037"/>
        <v>4</v>
      </c>
      <c r="I9515">
        <f t="shared" ca="1" si="1038"/>
        <v>6</v>
      </c>
      <c r="J9515">
        <f t="shared" ca="1" si="1039"/>
        <v>0</v>
      </c>
      <c r="K9515" cm="1">
        <f t="array" aca="1" ref="K9515" ca="1">IF(G9515&gt;7,
        IF(G9515&gt;H9515, 1, IF(G9515&lt;H9515, 0, 2)),
        IF(       H9515&gt;7,
                     IF(G9515&gt;H9515, 1, IF(G9515&lt;H9515, 0, 2)),
                     IF(         G9515&lt;6,
                                   IF(            _xlfn.XLOOKUP(C9515,'deck &amp; rules'!$D$22:$M$22,_xlfn.XLOOKUP(H9515,'deck &amp; rules'!$C$23:$C$30,'deck &amp; rules'!$D$23:$M$30))="draw",
                                                     IF(I9515&gt;J9515,1,IF(I9515&lt;J9515,0,2)),
                                                     IF(I9515&gt;H9515,1,IF(I9515&lt;H9515,0,2))),
                                   IF(H9515&lt;7,
                                        IF(G9515&gt;J9515,1,IF(G9515&lt;J9515,0,2)),
                                        IF(G9515&gt;H9515,1,IF(G9515&lt;H9515,0,2))
                                        )
                          )
              )
        )</f>
        <v>1</v>
      </c>
      <c r="L9515">
        <f t="shared" ca="1" si="1040"/>
        <v>-1048</v>
      </c>
      <c r="M9515">
        <f t="shared" ca="1" si="1041"/>
        <v>-898.89999999990096</v>
      </c>
      <c r="N9515">
        <f t="shared" ca="1" si="1042"/>
        <v>-1747</v>
      </c>
    </row>
    <row r="9516" spans="1:14" x14ac:dyDescent="0.25">
      <c r="A9516">
        <f ca="1"/>
        <v>8</v>
      </c>
      <c r="B9516">
        <f ca="1"/>
        <v>2</v>
      </c>
      <c r="C9516">
        <f ca="1"/>
        <v>8</v>
      </c>
      <c r="D9516">
        <f ca="1"/>
        <v>7</v>
      </c>
      <c r="E9516">
        <f ca="1"/>
        <v>4</v>
      </c>
      <c r="F9516">
        <f ca="1"/>
        <v>0</v>
      </c>
      <c r="G9516">
        <f t="shared" ca="1" si="1036"/>
        <v>0</v>
      </c>
      <c r="H9516">
        <f t="shared" ca="1" si="1037"/>
        <v>1</v>
      </c>
      <c r="I9516">
        <f t="shared" ca="1" si="1038"/>
        <v>8</v>
      </c>
      <c r="J9516">
        <f t="shared" ca="1" si="1039"/>
        <v>1</v>
      </c>
      <c r="K9516" cm="1">
        <f t="array" aca="1" ref="K9516" ca="1">IF(G9516&gt;7,
        IF(G9516&gt;H9516, 1, IF(G9516&lt;H9516, 0, 2)),
        IF(       H9516&gt;7,
                     IF(G9516&gt;H9516, 1, IF(G9516&lt;H9516, 0, 2)),
                     IF(         G9516&lt;6,
                                   IF(            _xlfn.XLOOKUP(C9516,'deck &amp; rules'!$D$22:$M$22,_xlfn.XLOOKUP(H9516,'deck &amp; rules'!$C$23:$C$30,'deck &amp; rules'!$D$23:$M$30))="draw",
                                                     IF(I9516&gt;J9516,1,IF(I9516&lt;J9516,0,2)),
                                                     IF(I9516&gt;H9516,1,IF(I9516&lt;H9516,0,2))),
                                   IF(H9516&lt;7,
                                        IF(G9516&gt;J9516,1,IF(G9516&lt;J9516,0,2)),
                                        IF(G9516&gt;H9516,1,IF(G9516&lt;H9516,0,2))
                                        )
                          )
              )
        )</f>
        <v>1</v>
      </c>
      <c r="L9516">
        <f t="shared" ca="1" si="1040"/>
        <v>-1047</v>
      </c>
      <c r="M9516">
        <f t="shared" ca="1" si="1041"/>
        <v>-899.89999999990096</v>
      </c>
      <c r="N9516">
        <f t="shared" ca="1" si="1042"/>
        <v>-1748</v>
      </c>
    </row>
    <row r="9517" spans="1:14" x14ac:dyDescent="0.25">
      <c r="A9517">
        <f ca="1"/>
        <v>9</v>
      </c>
      <c r="B9517">
        <f ca="1"/>
        <v>0</v>
      </c>
      <c r="C9517">
        <f ca="1"/>
        <v>0</v>
      </c>
      <c r="D9517">
        <f ca="1"/>
        <v>7</v>
      </c>
      <c r="E9517">
        <f ca="1"/>
        <v>9</v>
      </c>
      <c r="F9517">
        <f ca="1"/>
        <v>8</v>
      </c>
      <c r="G9517">
        <f t="shared" ca="1" si="1036"/>
        <v>9</v>
      </c>
      <c r="H9517">
        <f t="shared" ca="1" si="1037"/>
        <v>6</v>
      </c>
      <c r="I9517">
        <f t="shared" ca="1" si="1038"/>
        <v>9</v>
      </c>
      <c r="J9517">
        <f t="shared" ca="1" si="1039"/>
        <v>4</v>
      </c>
      <c r="K9517" cm="1">
        <f t="array" aca="1" ref="K9517" ca="1">IF(G9517&gt;7,
        IF(G9517&gt;H9517, 1, IF(G9517&lt;H9517, 0, 2)),
        IF(       H9517&gt;7,
                     IF(G9517&gt;H9517, 1, IF(G9517&lt;H9517, 0, 2)),
                     IF(         G9517&lt;6,
                                   IF(            _xlfn.XLOOKUP(C9517,'deck &amp; rules'!$D$22:$M$22,_xlfn.XLOOKUP(H9517,'deck &amp; rules'!$C$23:$C$30,'deck &amp; rules'!$D$23:$M$30))="draw",
                                                     IF(I9517&gt;J9517,1,IF(I9517&lt;J9517,0,2)),
                                                     IF(I9517&gt;H9517,1,IF(I9517&lt;H9517,0,2))),
                                   IF(H9517&lt;7,
                                        IF(G9517&gt;J9517,1,IF(G9517&lt;J9517,0,2)),
                                        IF(G9517&gt;H9517,1,IF(G9517&lt;H9517,0,2))
                                        )
                          )
              )
        )</f>
        <v>1</v>
      </c>
      <c r="L9517">
        <f t="shared" ca="1" si="1040"/>
        <v>-1046</v>
      </c>
      <c r="M9517">
        <f t="shared" ca="1" si="1041"/>
        <v>-900.89999999990096</v>
      </c>
      <c r="N9517">
        <f t="shared" ca="1" si="1042"/>
        <v>-1749</v>
      </c>
    </row>
    <row r="9518" spans="1:14" x14ac:dyDescent="0.25">
      <c r="A9518">
        <f ca="1"/>
        <v>1</v>
      </c>
      <c r="B9518">
        <f ca="1"/>
        <v>4</v>
      </c>
      <c r="C9518">
        <f ca="1"/>
        <v>4</v>
      </c>
      <c r="D9518">
        <f ca="1"/>
        <v>7</v>
      </c>
      <c r="E9518">
        <f ca="1"/>
        <v>3</v>
      </c>
      <c r="F9518">
        <f ca="1"/>
        <v>6</v>
      </c>
      <c r="G9518">
        <f t="shared" ca="1" si="1036"/>
        <v>5</v>
      </c>
      <c r="H9518">
        <f t="shared" ca="1" si="1037"/>
        <v>0</v>
      </c>
      <c r="I9518">
        <f t="shared" ca="1" si="1038"/>
        <v>9</v>
      </c>
      <c r="J9518">
        <f t="shared" ca="1" si="1039"/>
        <v>6</v>
      </c>
      <c r="K9518" cm="1">
        <f t="array" aca="1" ref="K9518" ca="1">IF(G9518&gt;7,
        IF(G9518&gt;H9518, 1, IF(G9518&lt;H9518, 0, 2)),
        IF(       H9518&gt;7,
                     IF(G9518&gt;H9518, 1, IF(G9518&lt;H9518, 0, 2)),
                     IF(         G9518&lt;6,
                                   IF(            _xlfn.XLOOKUP(C9518,'deck &amp; rules'!$D$22:$M$22,_xlfn.XLOOKUP(H9518,'deck &amp; rules'!$C$23:$C$30,'deck &amp; rules'!$D$23:$M$30))="draw",
                                                     IF(I9518&gt;J9518,1,IF(I9518&lt;J9518,0,2)),
                                                     IF(I9518&gt;H9518,1,IF(I9518&lt;H9518,0,2))),
                                   IF(H9518&lt;7,
                                        IF(G9518&gt;J9518,1,IF(G9518&lt;J9518,0,2)),
                                        IF(G9518&gt;H9518,1,IF(G9518&lt;H9518,0,2))
                                        )
                          )
              )
        )</f>
        <v>1</v>
      </c>
      <c r="L9518">
        <f t="shared" ca="1" si="1040"/>
        <v>-1045</v>
      </c>
      <c r="M9518">
        <f t="shared" ca="1" si="1041"/>
        <v>-901.89999999990096</v>
      </c>
      <c r="N9518">
        <f t="shared" ca="1" si="1042"/>
        <v>-1750</v>
      </c>
    </row>
    <row r="9519" spans="1:14" x14ac:dyDescent="0.25">
      <c r="A9519">
        <f ca="1"/>
        <v>5</v>
      </c>
      <c r="B9519">
        <f ca="1"/>
        <v>4</v>
      </c>
      <c r="C9519">
        <f ca="1"/>
        <v>0</v>
      </c>
      <c r="D9519">
        <f ca="1"/>
        <v>7</v>
      </c>
      <c r="E9519">
        <f ca="1"/>
        <v>9</v>
      </c>
      <c r="F9519">
        <f ca="1"/>
        <v>3</v>
      </c>
      <c r="G9519">
        <f t="shared" ca="1" si="1036"/>
        <v>9</v>
      </c>
      <c r="H9519">
        <f t="shared" ca="1" si="1037"/>
        <v>6</v>
      </c>
      <c r="I9519">
        <f t="shared" ca="1" si="1038"/>
        <v>9</v>
      </c>
      <c r="J9519">
        <f t="shared" ca="1" si="1039"/>
        <v>9</v>
      </c>
      <c r="K9519" cm="1">
        <f t="array" aca="1" ref="K9519" ca="1">IF(G9519&gt;7,
        IF(G9519&gt;H9519, 1, IF(G9519&lt;H9519, 0, 2)),
        IF(       H9519&gt;7,
                     IF(G9519&gt;H9519, 1, IF(G9519&lt;H9519, 0, 2)),
                     IF(         G9519&lt;6,
                                   IF(            _xlfn.XLOOKUP(C9519,'deck &amp; rules'!$D$22:$M$22,_xlfn.XLOOKUP(H9519,'deck &amp; rules'!$C$23:$C$30,'deck &amp; rules'!$D$23:$M$30))="draw",
                                                     IF(I9519&gt;J9519,1,IF(I9519&lt;J9519,0,2)),
                                                     IF(I9519&gt;H9519,1,IF(I9519&lt;H9519,0,2))),
                                   IF(H9519&lt;7,
                                        IF(G9519&gt;J9519,1,IF(G9519&lt;J9519,0,2)),
                                        IF(G9519&gt;H9519,1,IF(G9519&lt;H9519,0,2))
                                        )
                          )
              )
        )</f>
        <v>1</v>
      </c>
      <c r="L9519">
        <f t="shared" ca="1" si="1040"/>
        <v>-1044</v>
      </c>
      <c r="M9519">
        <f t="shared" ca="1" si="1041"/>
        <v>-902.89999999990096</v>
      </c>
      <c r="N9519">
        <f t="shared" ca="1" si="1042"/>
        <v>-1751</v>
      </c>
    </row>
    <row r="9520" spans="1:14" x14ac:dyDescent="0.25">
      <c r="A9520">
        <f ca="1"/>
        <v>2</v>
      </c>
      <c r="B9520">
        <f ca="1"/>
        <v>0</v>
      </c>
      <c r="C9520">
        <f ca="1"/>
        <v>8</v>
      </c>
      <c r="D9520">
        <f ca="1"/>
        <v>0</v>
      </c>
      <c r="E9520">
        <f ca="1"/>
        <v>0</v>
      </c>
      <c r="F9520">
        <f ca="1"/>
        <v>5</v>
      </c>
      <c r="G9520">
        <f t="shared" ca="1" si="1036"/>
        <v>2</v>
      </c>
      <c r="H9520">
        <f t="shared" ca="1" si="1037"/>
        <v>0</v>
      </c>
      <c r="I9520">
        <f t="shared" ca="1" si="1038"/>
        <v>0</v>
      </c>
      <c r="J9520">
        <f t="shared" ca="1" si="1039"/>
        <v>5</v>
      </c>
      <c r="K9520" cm="1">
        <f t="array" aca="1" ref="K9520" ca="1">IF(G9520&gt;7,
        IF(G9520&gt;H9520, 1, IF(G9520&lt;H9520, 0, 2)),
        IF(       H9520&gt;7,
                     IF(G9520&gt;H9520, 1, IF(G9520&lt;H9520, 0, 2)),
                     IF(         G9520&lt;6,
                                   IF(            _xlfn.XLOOKUP(C9520,'deck &amp; rules'!$D$22:$M$22,_xlfn.XLOOKUP(H9520,'deck &amp; rules'!$C$23:$C$30,'deck &amp; rules'!$D$23:$M$30))="draw",
                                                     IF(I9520&gt;J9520,1,IF(I9520&lt;J9520,0,2)),
                                                     IF(I9520&gt;H9520,1,IF(I9520&lt;H9520,0,2))),
                                   IF(H9520&lt;7,
                                        IF(G9520&gt;J9520,1,IF(G9520&lt;J9520,0,2)),
                                        IF(G9520&gt;H9520,1,IF(G9520&lt;H9520,0,2))
                                        )
                          )
              )
        )</f>
        <v>0</v>
      </c>
      <c r="L9520">
        <f t="shared" ca="1" si="1040"/>
        <v>-1045</v>
      </c>
      <c r="M9520">
        <f t="shared" ca="1" si="1041"/>
        <v>-901.94999999990091</v>
      </c>
      <c r="N9520">
        <f t="shared" ca="1" si="1042"/>
        <v>-1752</v>
      </c>
    </row>
    <row r="9521" spans="1:14" x14ac:dyDescent="0.25">
      <c r="A9521">
        <f ca="1"/>
        <v>1</v>
      </c>
      <c r="B9521">
        <f ca="1"/>
        <v>7</v>
      </c>
      <c r="C9521">
        <f ca="1"/>
        <v>0</v>
      </c>
      <c r="D9521">
        <f ca="1"/>
        <v>8</v>
      </c>
      <c r="E9521">
        <f ca="1"/>
        <v>2</v>
      </c>
      <c r="F9521">
        <f ca="1"/>
        <v>1</v>
      </c>
      <c r="G9521">
        <f t="shared" ca="1" si="1036"/>
        <v>8</v>
      </c>
      <c r="H9521">
        <f t="shared" ca="1" si="1037"/>
        <v>0</v>
      </c>
      <c r="I9521">
        <f t="shared" ca="1" si="1038"/>
        <v>8</v>
      </c>
      <c r="J9521">
        <f t="shared" ca="1" si="1039"/>
        <v>1</v>
      </c>
      <c r="K9521" cm="1">
        <f t="array" aca="1" ref="K9521" ca="1">IF(G9521&gt;7,
        IF(G9521&gt;H9521, 1, IF(G9521&lt;H9521, 0, 2)),
        IF(       H9521&gt;7,
                     IF(G9521&gt;H9521, 1, IF(G9521&lt;H9521, 0, 2)),
                     IF(         G9521&lt;6,
                                   IF(            _xlfn.XLOOKUP(C9521,'deck &amp; rules'!$D$22:$M$22,_xlfn.XLOOKUP(H9521,'deck &amp; rules'!$C$23:$C$30,'deck &amp; rules'!$D$23:$M$30))="draw",
                                                     IF(I9521&gt;J9521,1,IF(I9521&lt;J9521,0,2)),
                                                     IF(I9521&gt;H9521,1,IF(I9521&lt;H9521,0,2))),
                                   IF(H9521&lt;7,
                                        IF(G9521&gt;J9521,1,IF(G9521&lt;J9521,0,2)),
                                        IF(G9521&gt;H9521,1,IF(G9521&lt;H9521,0,2))
                                        )
                          )
              )
        )</f>
        <v>1</v>
      </c>
      <c r="L9521">
        <f t="shared" ca="1" si="1040"/>
        <v>-1044</v>
      </c>
      <c r="M9521">
        <f t="shared" ca="1" si="1041"/>
        <v>-902.94999999990091</v>
      </c>
      <c r="N9521">
        <f t="shared" ca="1" si="1042"/>
        <v>-1753</v>
      </c>
    </row>
    <row r="9522" spans="1:14" x14ac:dyDescent="0.25">
      <c r="A9522">
        <f ca="1"/>
        <v>7</v>
      </c>
      <c r="B9522">
        <f ca="1"/>
        <v>1</v>
      </c>
      <c r="C9522">
        <f ca="1"/>
        <v>8</v>
      </c>
      <c r="D9522">
        <f ca="1"/>
        <v>0</v>
      </c>
      <c r="E9522">
        <f ca="1"/>
        <v>0</v>
      </c>
      <c r="F9522">
        <f ca="1"/>
        <v>0</v>
      </c>
      <c r="G9522">
        <f t="shared" ca="1" si="1036"/>
        <v>8</v>
      </c>
      <c r="H9522">
        <f t="shared" ca="1" si="1037"/>
        <v>0</v>
      </c>
      <c r="I9522">
        <f t="shared" ca="1" si="1038"/>
        <v>6</v>
      </c>
      <c r="J9522">
        <f t="shared" ca="1" si="1039"/>
        <v>0</v>
      </c>
      <c r="K9522" cm="1">
        <f t="array" aca="1" ref="K9522" ca="1">IF(G9522&gt;7,
        IF(G9522&gt;H9522, 1, IF(G9522&lt;H9522, 0, 2)),
        IF(       H9522&gt;7,
                     IF(G9522&gt;H9522, 1, IF(G9522&lt;H9522, 0, 2)),
                     IF(         G9522&lt;6,
                                   IF(            _xlfn.XLOOKUP(C9522,'deck &amp; rules'!$D$22:$M$22,_xlfn.XLOOKUP(H9522,'deck &amp; rules'!$C$23:$C$30,'deck &amp; rules'!$D$23:$M$30))="draw",
                                                     IF(I9522&gt;J9522,1,IF(I9522&lt;J9522,0,2)),
                                                     IF(I9522&gt;H9522,1,IF(I9522&lt;H9522,0,2))),
                                   IF(H9522&lt;7,
                                        IF(G9522&gt;J9522,1,IF(G9522&lt;J9522,0,2)),
                                        IF(G9522&gt;H9522,1,IF(G9522&lt;H9522,0,2))
                                        )
                          )
              )
        )</f>
        <v>1</v>
      </c>
      <c r="L9522">
        <f t="shared" ca="1" si="1040"/>
        <v>-1043</v>
      </c>
      <c r="M9522">
        <f t="shared" ca="1" si="1041"/>
        <v>-903.94999999990091</v>
      </c>
      <c r="N9522">
        <f t="shared" ca="1" si="1042"/>
        <v>-1754</v>
      </c>
    </row>
    <row r="9523" spans="1:14" x14ac:dyDescent="0.25">
      <c r="A9523">
        <f ca="1"/>
        <v>0</v>
      </c>
      <c r="B9523">
        <f ca="1"/>
        <v>0</v>
      </c>
      <c r="C9523">
        <f ca="1"/>
        <v>0</v>
      </c>
      <c r="D9523">
        <f ca="1"/>
        <v>4</v>
      </c>
      <c r="E9523">
        <f ca="1"/>
        <v>8</v>
      </c>
      <c r="F9523">
        <f ca="1"/>
        <v>5</v>
      </c>
      <c r="G9523">
        <f t="shared" ca="1" si="1036"/>
        <v>0</v>
      </c>
      <c r="H9523">
        <f t="shared" ca="1" si="1037"/>
        <v>2</v>
      </c>
      <c r="I9523">
        <f t="shared" ca="1" si="1038"/>
        <v>0</v>
      </c>
      <c r="J9523">
        <f t="shared" ca="1" si="1039"/>
        <v>7</v>
      </c>
      <c r="K9523" cm="1">
        <f t="array" aca="1" ref="K9523" ca="1">IF(G9523&gt;7,
        IF(G9523&gt;H9523, 1, IF(G9523&lt;H9523, 0, 2)),
        IF(       H9523&gt;7,
                     IF(G9523&gt;H9523, 1, IF(G9523&lt;H9523, 0, 2)),
                     IF(         G9523&lt;6,
                                   IF(            _xlfn.XLOOKUP(C9523,'deck &amp; rules'!$D$22:$M$22,_xlfn.XLOOKUP(H9523,'deck &amp; rules'!$C$23:$C$30,'deck &amp; rules'!$D$23:$M$30))="draw",
                                                     IF(I9523&gt;J9523,1,IF(I9523&lt;J9523,0,2)),
                                                     IF(I9523&gt;H9523,1,IF(I9523&lt;H9523,0,2))),
                                   IF(H9523&lt;7,
                                        IF(G9523&gt;J9523,1,IF(G9523&lt;J9523,0,2)),
                                        IF(G9523&gt;H9523,1,IF(G9523&lt;H9523,0,2))
                                        )
                          )
              )
        )</f>
        <v>0</v>
      </c>
      <c r="L9523">
        <f t="shared" ca="1" si="1040"/>
        <v>-1044</v>
      </c>
      <c r="M9523">
        <f t="shared" ca="1" si="1041"/>
        <v>-902.99999999990087</v>
      </c>
      <c r="N9523">
        <f t="shared" ca="1" si="1042"/>
        <v>-1755</v>
      </c>
    </row>
    <row r="9524" spans="1:14" x14ac:dyDescent="0.25">
      <c r="A9524">
        <f ca="1"/>
        <v>6</v>
      </c>
      <c r="B9524">
        <f ca="1"/>
        <v>6</v>
      </c>
      <c r="C9524">
        <f ca="1"/>
        <v>5</v>
      </c>
      <c r="D9524">
        <f ca="1"/>
        <v>0</v>
      </c>
      <c r="E9524">
        <f ca="1"/>
        <v>4</v>
      </c>
      <c r="F9524">
        <f ca="1"/>
        <v>8</v>
      </c>
      <c r="G9524">
        <f t="shared" ca="1" si="1036"/>
        <v>2</v>
      </c>
      <c r="H9524">
        <f t="shared" ca="1" si="1037"/>
        <v>4</v>
      </c>
      <c r="I9524">
        <f t="shared" ca="1" si="1038"/>
        <v>7</v>
      </c>
      <c r="J9524">
        <f t="shared" ca="1" si="1039"/>
        <v>2</v>
      </c>
      <c r="K9524" cm="1">
        <f t="array" aca="1" ref="K9524" ca="1">IF(G9524&gt;7,
        IF(G9524&gt;H9524, 1, IF(G9524&lt;H9524, 0, 2)),
        IF(       H9524&gt;7,
                     IF(G9524&gt;H9524, 1, IF(G9524&lt;H9524, 0, 2)),
                     IF(         G9524&lt;6,
                                   IF(            _xlfn.XLOOKUP(C9524,'deck &amp; rules'!$D$22:$M$22,_xlfn.XLOOKUP(H9524,'deck &amp; rules'!$C$23:$C$30,'deck &amp; rules'!$D$23:$M$30))="draw",
                                                     IF(I9524&gt;J9524,1,IF(I9524&lt;J9524,0,2)),
                                                     IF(I9524&gt;H9524,1,IF(I9524&lt;H9524,0,2))),
                                   IF(H9524&lt;7,
                                        IF(G9524&gt;J9524,1,IF(G9524&lt;J9524,0,2)),
                                        IF(G9524&gt;H9524,1,IF(G9524&lt;H9524,0,2))
                                        )
                          )
              )
        )</f>
        <v>1</v>
      </c>
      <c r="L9524">
        <f t="shared" ca="1" si="1040"/>
        <v>-1043</v>
      </c>
      <c r="M9524">
        <f t="shared" ca="1" si="1041"/>
        <v>-903.99999999990087</v>
      </c>
      <c r="N9524">
        <f t="shared" ca="1" si="1042"/>
        <v>-1756</v>
      </c>
    </row>
    <row r="9525" spans="1:14" x14ac:dyDescent="0.25">
      <c r="A9525">
        <f ca="1"/>
        <v>4</v>
      </c>
      <c r="B9525">
        <f ca="1"/>
        <v>3</v>
      </c>
      <c r="C9525">
        <f ca="1"/>
        <v>0</v>
      </c>
      <c r="D9525">
        <f ca="1"/>
        <v>0</v>
      </c>
      <c r="E9525">
        <f ca="1"/>
        <v>4</v>
      </c>
      <c r="F9525">
        <f ca="1"/>
        <v>5</v>
      </c>
      <c r="G9525">
        <f t="shared" ca="1" si="1036"/>
        <v>7</v>
      </c>
      <c r="H9525">
        <f t="shared" ca="1" si="1037"/>
        <v>4</v>
      </c>
      <c r="I9525">
        <f t="shared" ca="1" si="1038"/>
        <v>7</v>
      </c>
      <c r="J9525">
        <f t="shared" ca="1" si="1039"/>
        <v>9</v>
      </c>
      <c r="K9525" cm="1">
        <f t="array" aca="1" ref="K9525" ca="1">IF(G9525&gt;7,
        IF(G9525&gt;H9525, 1, IF(G9525&lt;H9525, 0, 2)),
        IF(       H9525&gt;7,
                     IF(G9525&gt;H9525, 1, IF(G9525&lt;H9525, 0, 2)),
                     IF(         G9525&lt;6,
                                   IF(            _xlfn.XLOOKUP(C9525,'deck &amp; rules'!$D$22:$M$22,_xlfn.XLOOKUP(H9525,'deck &amp; rules'!$C$23:$C$30,'deck &amp; rules'!$D$23:$M$30))="draw",
                                                     IF(I9525&gt;J9525,1,IF(I9525&lt;J9525,0,2)),
                                                     IF(I9525&gt;H9525,1,IF(I9525&lt;H9525,0,2))),
                                   IF(H9525&lt;7,
                                        IF(G9525&gt;J9525,1,IF(G9525&lt;J9525,0,2)),
                                        IF(G9525&gt;H9525,1,IF(G9525&lt;H9525,0,2))
                                        )
                          )
              )
        )</f>
        <v>0</v>
      </c>
      <c r="L9525">
        <f t="shared" ca="1" si="1040"/>
        <v>-1044</v>
      </c>
      <c r="M9525">
        <f t="shared" ca="1" si="1041"/>
        <v>-903.04999999990082</v>
      </c>
      <c r="N9525">
        <f t="shared" ca="1" si="1042"/>
        <v>-1757</v>
      </c>
    </row>
    <row r="9526" spans="1:14" x14ac:dyDescent="0.25">
      <c r="A9526">
        <f ca="1"/>
        <v>5</v>
      </c>
      <c r="B9526">
        <f ca="1"/>
        <v>3</v>
      </c>
      <c r="C9526">
        <f ca="1"/>
        <v>1</v>
      </c>
      <c r="D9526">
        <f ca="1"/>
        <v>0</v>
      </c>
      <c r="E9526">
        <f ca="1"/>
        <v>1</v>
      </c>
      <c r="F9526">
        <f ca="1"/>
        <v>7</v>
      </c>
      <c r="G9526">
        <f t="shared" ca="1" si="1036"/>
        <v>8</v>
      </c>
      <c r="H9526">
        <f t="shared" ca="1" si="1037"/>
        <v>1</v>
      </c>
      <c r="I9526">
        <f t="shared" ca="1" si="1038"/>
        <v>9</v>
      </c>
      <c r="J9526">
        <f t="shared" ca="1" si="1039"/>
        <v>8</v>
      </c>
      <c r="K9526" cm="1">
        <f t="array" aca="1" ref="K9526" ca="1">IF(G9526&gt;7,
        IF(G9526&gt;H9526, 1, IF(G9526&lt;H9526, 0, 2)),
        IF(       H9526&gt;7,
                     IF(G9526&gt;H9526, 1, IF(G9526&lt;H9526, 0, 2)),
                     IF(         G9526&lt;6,
                                   IF(            _xlfn.XLOOKUP(C9526,'deck &amp; rules'!$D$22:$M$22,_xlfn.XLOOKUP(H9526,'deck &amp; rules'!$C$23:$C$30,'deck &amp; rules'!$D$23:$M$30))="draw",
                                                     IF(I9526&gt;J9526,1,IF(I9526&lt;J9526,0,2)),
                                                     IF(I9526&gt;H9526,1,IF(I9526&lt;H9526,0,2))),
                                   IF(H9526&lt;7,
                                        IF(G9526&gt;J9526,1,IF(G9526&lt;J9526,0,2)),
                                        IF(G9526&gt;H9526,1,IF(G9526&lt;H9526,0,2))
                                        )
                          )
              )
        )</f>
        <v>1</v>
      </c>
      <c r="L9526">
        <f t="shared" ca="1" si="1040"/>
        <v>-1043</v>
      </c>
      <c r="M9526">
        <f t="shared" ca="1" si="1041"/>
        <v>-904.04999999990082</v>
      </c>
      <c r="N9526">
        <f t="shared" ca="1" si="1042"/>
        <v>-1758</v>
      </c>
    </row>
    <row r="9527" spans="1:14" x14ac:dyDescent="0.25">
      <c r="A9527">
        <f ca="1"/>
        <v>0</v>
      </c>
      <c r="B9527">
        <f ca="1"/>
        <v>0</v>
      </c>
      <c r="C9527">
        <f ca="1"/>
        <v>4</v>
      </c>
      <c r="D9527">
        <f ca="1"/>
        <v>8</v>
      </c>
      <c r="E9527">
        <f ca="1"/>
        <v>4</v>
      </c>
      <c r="F9527">
        <f ca="1"/>
        <v>7</v>
      </c>
      <c r="G9527">
        <f t="shared" ca="1" si="1036"/>
        <v>0</v>
      </c>
      <c r="H9527">
        <f t="shared" ca="1" si="1037"/>
        <v>2</v>
      </c>
      <c r="I9527">
        <f t="shared" ca="1" si="1038"/>
        <v>4</v>
      </c>
      <c r="J9527">
        <f t="shared" ca="1" si="1039"/>
        <v>9</v>
      </c>
      <c r="K9527" cm="1">
        <f t="array" aca="1" ref="K9527" ca="1">IF(G9527&gt;7,
        IF(G9527&gt;H9527, 1, IF(G9527&lt;H9527, 0, 2)),
        IF(       H9527&gt;7,
                     IF(G9527&gt;H9527, 1, IF(G9527&lt;H9527, 0, 2)),
                     IF(         G9527&lt;6,
                                   IF(            _xlfn.XLOOKUP(C9527,'deck &amp; rules'!$D$22:$M$22,_xlfn.XLOOKUP(H9527,'deck &amp; rules'!$C$23:$C$30,'deck &amp; rules'!$D$23:$M$30))="draw",
                                                     IF(I9527&gt;J9527,1,IF(I9527&lt;J9527,0,2)),
                                                     IF(I9527&gt;H9527,1,IF(I9527&lt;H9527,0,2))),
                                   IF(H9527&lt;7,
                                        IF(G9527&gt;J9527,1,IF(G9527&lt;J9527,0,2)),
                                        IF(G9527&gt;H9527,1,IF(G9527&lt;H9527,0,2))
                                        )
                          )
              )
        )</f>
        <v>0</v>
      </c>
      <c r="L9527">
        <f t="shared" ca="1" si="1040"/>
        <v>-1044</v>
      </c>
      <c r="M9527">
        <f t="shared" ca="1" si="1041"/>
        <v>-903.09999999990077</v>
      </c>
      <c r="N9527">
        <f t="shared" ca="1" si="1042"/>
        <v>-1759</v>
      </c>
    </row>
    <row r="9528" spans="1:14" x14ac:dyDescent="0.25">
      <c r="A9528">
        <f ca="1"/>
        <v>4</v>
      </c>
      <c r="B9528">
        <f ca="1"/>
        <v>0</v>
      </c>
      <c r="C9528">
        <f ca="1"/>
        <v>5</v>
      </c>
      <c r="D9528">
        <f ca="1"/>
        <v>1</v>
      </c>
      <c r="E9528">
        <f ca="1"/>
        <v>4</v>
      </c>
      <c r="F9528">
        <f ca="1"/>
        <v>4</v>
      </c>
      <c r="G9528">
        <f t="shared" ca="1" si="1036"/>
        <v>4</v>
      </c>
      <c r="H9528">
        <f t="shared" ca="1" si="1037"/>
        <v>5</v>
      </c>
      <c r="I9528">
        <f t="shared" ca="1" si="1038"/>
        <v>9</v>
      </c>
      <c r="J9528">
        <f t="shared" ca="1" si="1039"/>
        <v>9</v>
      </c>
      <c r="K9528" cm="1">
        <f t="array" aca="1" ref="K9528" ca="1">IF(G9528&gt;7,
        IF(G9528&gt;H9528, 1, IF(G9528&lt;H9528, 0, 2)),
        IF(       H9528&gt;7,
                     IF(G9528&gt;H9528, 1, IF(G9528&lt;H9528, 0, 2)),
                     IF(         G9528&lt;6,
                                   IF(            _xlfn.XLOOKUP(C9528,'deck &amp; rules'!$D$22:$M$22,_xlfn.XLOOKUP(H9528,'deck &amp; rules'!$C$23:$C$30,'deck &amp; rules'!$D$23:$M$30))="draw",
                                                     IF(I9528&gt;J9528,1,IF(I9528&lt;J9528,0,2)),
                                                     IF(I9528&gt;H9528,1,IF(I9528&lt;H9528,0,2))),
                                   IF(H9528&lt;7,
                                        IF(G9528&gt;J9528,1,IF(G9528&lt;J9528,0,2)),
                                        IF(G9528&gt;H9528,1,IF(G9528&lt;H9528,0,2))
                                        )
                          )
              )
        )</f>
        <v>2</v>
      </c>
      <c r="L9528">
        <f t="shared" ca="1" si="1040"/>
        <v>-1045</v>
      </c>
      <c r="M9528">
        <f t="shared" ca="1" si="1041"/>
        <v>-904.09999999990077</v>
      </c>
      <c r="N9528">
        <f t="shared" ca="1" si="1042"/>
        <v>-1751</v>
      </c>
    </row>
    <row r="9529" spans="1:14" x14ac:dyDescent="0.25">
      <c r="A9529">
        <f ca="1"/>
        <v>1</v>
      </c>
      <c r="B9529">
        <f ca="1"/>
        <v>9</v>
      </c>
      <c r="C9529">
        <f ca="1"/>
        <v>8</v>
      </c>
      <c r="D9529">
        <f ca="1"/>
        <v>0</v>
      </c>
      <c r="E9529">
        <f ca="1"/>
        <v>0</v>
      </c>
      <c r="F9529">
        <f ca="1"/>
        <v>5</v>
      </c>
      <c r="G9529">
        <f t="shared" ca="1" si="1036"/>
        <v>0</v>
      </c>
      <c r="H9529">
        <f t="shared" ca="1" si="1037"/>
        <v>0</v>
      </c>
      <c r="I9529">
        <f t="shared" ca="1" si="1038"/>
        <v>8</v>
      </c>
      <c r="J9529">
        <f t="shared" ca="1" si="1039"/>
        <v>5</v>
      </c>
      <c r="K9529" cm="1">
        <f t="array" aca="1" ref="K9529" ca="1">IF(G9529&gt;7,
        IF(G9529&gt;H9529, 1, IF(G9529&lt;H9529, 0, 2)),
        IF(       H9529&gt;7,
                     IF(G9529&gt;H9529, 1, IF(G9529&lt;H9529, 0, 2)),
                     IF(         G9529&lt;6,
                                   IF(            _xlfn.XLOOKUP(C9529,'deck &amp; rules'!$D$22:$M$22,_xlfn.XLOOKUP(H9529,'deck &amp; rules'!$C$23:$C$30,'deck &amp; rules'!$D$23:$M$30))="draw",
                                                     IF(I9529&gt;J9529,1,IF(I9529&lt;J9529,0,2)),
                                                     IF(I9529&gt;H9529,1,IF(I9529&lt;H9529,0,2))),
                                   IF(H9529&lt;7,
                                        IF(G9529&gt;J9529,1,IF(G9529&lt;J9529,0,2)),
                                        IF(G9529&gt;H9529,1,IF(G9529&lt;H9529,0,2))
                                        )
                          )
              )
        )</f>
        <v>1</v>
      </c>
      <c r="L9529">
        <f t="shared" ca="1" si="1040"/>
        <v>-1044</v>
      </c>
      <c r="M9529">
        <f t="shared" ca="1" si="1041"/>
        <v>-905.09999999990077</v>
      </c>
      <c r="N9529">
        <f t="shared" ca="1" si="1042"/>
        <v>-1752</v>
      </c>
    </row>
    <row r="9530" spans="1:14" x14ac:dyDescent="0.25">
      <c r="A9530">
        <f ca="1"/>
        <v>0</v>
      </c>
      <c r="B9530">
        <f ca="1"/>
        <v>4</v>
      </c>
      <c r="C9530">
        <f ca="1"/>
        <v>5</v>
      </c>
      <c r="D9530">
        <f ca="1"/>
        <v>0</v>
      </c>
      <c r="E9530">
        <f ca="1"/>
        <v>5</v>
      </c>
      <c r="F9530">
        <f ca="1"/>
        <v>0</v>
      </c>
      <c r="G9530">
        <f t="shared" ca="1" si="1036"/>
        <v>4</v>
      </c>
      <c r="H9530">
        <f t="shared" ca="1" si="1037"/>
        <v>5</v>
      </c>
      <c r="I9530">
        <f t="shared" ca="1" si="1038"/>
        <v>9</v>
      </c>
      <c r="J9530">
        <f t="shared" ca="1" si="1039"/>
        <v>5</v>
      </c>
      <c r="K9530" cm="1">
        <f t="array" aca="1" ref="K9530" ca="1">IF(G9530&gt;7,
        IF(G9530&gt;H9530, 1, IF(G9530&lt;H9530, 0, 2)),
        IF(       H9530&gt;7,
                     IF(G9530&gt;H9530, 1, IF(G9530&lt;H9530, 0, 2)),
                     IF(         G9530&lt;6,
                                   IF(            _xlfn.XLOOKUP(C9530,'deck &amp; rules'!$D$22:$M$22,_xlfn.XLOOKUP(H9530,'deck &amp; rules'!$C$23:$C$30,'deck &amp; rules'!$D$23:$M$30))="draw",
                                                     IF(I9530&gt;J9530,1,IF(I9530&lt;J9530,0,2)),
                                                     IF(I9530&gt;H9530,1,IF(I9530&lt;H9530,0,2))),
                                   IF(H9530&lt;7,
                                        IF(G9530&gt;J9530,1,IF(G9530&lt;J9530,0,2)),
                                        IF(G9530&gt;H9530,1,IF(G9530&lt;H9530,0,2))
                                        )
                          )
              )
        )</f>
        <v>1</v>
      </c>
      <c r="L9530">
        <f t="shared" ca="1" si="1040"/>
        <v>-1043</v>
      </c>
      <c r="M9530">
        <f t="shared" ca="1" si="1041"/>
        <v>-906.09999999990077</v>
      </c>
      <c r="N9530">
        <f t="shared" ca="1" si="1042"/>
        <v>-1753</v>
      </c>
    </row>
    <row r="9531" spans="1:14" x14ac:dyDescent="0.25">
      <c r="A9531">
        <f ca="1"/>
        <v>0</v>
      </c>
      <c r="B9531">
        <f ca="1"/>
        <v>0</v>
      </c>
      <c r="C9531">
        <f ca="1"/>
        <v>4</v>
      </c>
      <c r="D9531">
        <f ca="1"/>
        <v>0</v>
      </c>
      <c r="E9531">
        <f ca="1"/>
        <v>0</v>
      </c>
      <c r="F9531">
        <f ca="1"/>
        <v>9</v>
      </c>
      <c r="G9531">
        <f t="shared" ca="1" si="1036"/>
        <v>0</v>
      </c>
      <c r="H9531">
        <f t="shared" ca="1" si="1037"/>
        <v>0</v>
      </c>
      <c r="I9531">
        <f t="shared" ca="1" si="1038"/>
        <v>4</v>
      </c>
      <c r="J9531">
        <f t="shared" ca="1" si="1039"/>
        <v>9</v>
      </c>
      <c r="K9531" cm="1">
        <f t="array" aca="1" ref="K9531" ca="1">IF(G9531&gt;7,
        IF(G9531&gt;H9531, 1, IF(G9531&lt;H9531, 0, 2)),
        IF(       H9531&gt;7,
                     IF(G9531&gt;H9531, 1, IF(G9531&lt;H9531, 0, 2)),
                     IF(         G9531&lt;6,
                                   IF(            _xlfn.XLOOKUP(C9531,'deck &amp; rules'!$D$22:$M$22,_xlfn.XLOOKUP(H9531,'deck &amp; rules'!$C$23:$C$30,'deck &amp; rules'!$D$23:$M$30))="draw",
                                                     IF(I9531&gt;J9531,1,IF(I9531&lt;J9531,0,2)),
                                                     IF(I9531&gt;H9531,1,IF(I9531&lt;H9531,0,2))),
                                   IF(H9531&lt;7,
                                        IF(G9531&gt;J9531,1,IF(G9531&lt;J9531,0,2)),
                                        IF(G9531&gt;H9531,1,IF(G9531&lt;H9531,0,2))
                                        )
                          )
              )
        )</f>
        <v>0</v>
      </c>
      <c r="L9531">
        <f t="shared" ca="1" si="1040"/>
        <v>-1044</v>
      </c>
      <c r="M9531">
        <f t="shared" ca="1" si="1041"/>
        <v>-905.14999999990073</v>
      </c>
      <c r="N9531">
        <f t="shared" ca="1" si="1042"/>
        <v>-1754</v>
      </c>
    </row>
    <row r="9532" spans="1:14" x14ac:dyDescent="0.25">
      <c r="A9532">
        <f ca="1"/>
        <v>6</v>
      </c>
      <c r="B9532">
        <f ca="1"/>
        <v>7</v>
      </c>
      <c r="C9532">
        <f ca="1"/>
        <v>0</v>
      </c>
      <c r="D9532">
        <f ca="1"/>
        <v>0</v>
      </c>
      <c r="E9532">
        <f ca="1"/>
        <v>7</v>
      </c>
      <c r="F9532">
        <f ca="1"/>
        <v>4</v>
      </c>
      <c r="G9532">
        <f t="shared" ca="1" si="1036"/>
        <v>3</v>
      </c>
      <c r="H9532">
        <f t="shared" ca="1" si="1037"/>
        <v>7</v>
      </c>
      <c r="I9532">
        <f t="shared" ca="1" si="1038"/>
        <v>3</v>
      </c>
      <c r="J9532">
        <f t="shared" ca="1" si="1039"/>
        <v>1</v>
      </c>
      <c r="K9532" cm="1">
        <f t="array" aca="1" ref="K9532" ca="1">IF(G9532&gt;7,
        IF(G9532&gt;H9532, 1, IF(G9532&lt;H9532, 0, 2)),
        IF(       H9532&gt;7,
                     IF(G9532&gt;H9532, 1, IF(G9532&lt;H9532, 0, 2)),
                     IF(         G9532&lt;6,
                                   IF(            _xlfn.XLOOKUP(C9532,'deck &amp; rules'!$D$22:$M$22,_xlfn.XLOOKUP(H9532,'deck &amp; rules'!$C$23:$C$30,'deck &amp; rules'!$D$23:$M$30))="draw",
                                                     IF(I9532&gt;J9532,1,IF(I9532&lt;J9532,0,2)),
                                                     IF(I9532&gt;H9532,1,IF(I9532&lt;H9532,0,2))),
                                   IF(H9532&lt;7,
                                        IF(G9532&gt;J9532,1,IF(G9532&lt;J9532,0,2)),
                                        IF(G9532&gt;H9532,1,IF(G9532&lt;H9532,0,2))
                                        )
                          )
              )
        )</f>
        <v>0</v>
      </c>
      <c r="L9532">
        <f t="shared" ca="1" si="1040"/>
        <v>-1045</v>
      </c>
      <c r="M9532">
        <f t="shared" ca="1" si="1041"/>
        <v>-904.19999999990068</v>
      </c>
      <c r="N9532">
        <f t="shared" ca="1" si="1042"/>
        <v>-1755</v>
      </c>
    </row>
    <row r="9533" spans="1:14" x14ac:dyDescent="0.25">
      <c r="A9533">
        <f ca="1"/>
        <v>3</v>
      </c>
      <c r="B9533">
        <f ca="1"/>
        <v>4</v>
      </c>
      <c r="C9533">
        <f ca="1"/>
        <v>8</v>
      </c>
      <c r="D9533">
        <f ca="1"/>
        <v>9</v>
      </c>
      <c r="E9533">
        <f ca="1"/>
        <v>3</v>
      </c>
      <c r="F9533">
        <f ca="1"/>
        <v>3</v>
      </c>
      <c r="G9533">
        <f t="shared" ca="1" si="1036"/>
        <v>7</v>
      </c>
      <c r="H9533">
        <f t="shared" ca="1" si="1037"/>
        <v>2</v>
      </c>
      <c r="I9533">
        <f t="shared" ca="1" si="1038"/>
        <v>5</v>
      </c>
      <c r="J9533">
        <f t="shared" ca="1" si="1039"/>
        <v>5</v>
      </c>
      <c r="K9533" cm="1">
        <f t="array" aca="1" ref="K9533" ca="1">IF(G9533&gt;7,
        IF(G9533&gt;H9533, 1, IF(G9533&lt;H9533, 0, 2)),
        IF(       H9533&gt;7,
                     IF(G9533&gt;H9533, 1, IF(G9533&lt;H9533, 0, 2)),
                     IF(         G9533&lt;6,
                                   IF(            _xlfn.XLOOKUP(C9533,'deck &amp; rules'!$D$22:$M$22,_xlfn.XLOOKUP(H9533,'deck &amp; rules'!$C$23:$C$30,'deck &amp; rules'!$D$23:$M$30))="draw",
                                                     IF(I9533&gt;J9533,1,IF(I9533&lt;J9533,0,2)),
                                                     IF(I9533&gt;H9533,1,IF(I9533&lt;H9533,0,2))),
                                   IF(H9533&lt;7,
                                        IF(G9533&gt;J9533,1,IF(G9533&lt;J9533,0,2)),
                                        IF(G9533&gt;H9533,1,IF(G9533&lt;H9533,0,2))
                                        )
                          )
              )
        )</f>
        <v>1</v>
      </c>
      <c r="L9533">
        <f t="shared" ca="1" si="1040"/>
        <v>-1044</v>
      </c>
      <c r="M9533">
        <f t="shared" ca="1" si="1041"/>
        <v>-905.19999999990068</v>
      </c>
      <c r="N9533">
        <f t="shared" ca="1" si="1042"/>
        <v>-1756</v>
      </c>
    </row>
    <row r="9534" spans="1:14" x14ac:dyDescent="0.25">
      <c r="A9534">
        <f ca="1"/>
        <v>0</v>
      </c>
      <c r="B9534">
        <f ca="1"/>
        <v>0</v>
      </c>
      <c r="C9534">
        <f ca="1"/>
        <v>0</v>
      </c>
      <c r="D9534">
        <f ca="1"/>
        <v>2</v>
      </c>
      <c r="E9534">
        <f ca="1"/>
        <v>0</v>
      </c>
      <c r="F9534">
        <f ca="1"/>
        <v>6</v>
      </c>
      <c r="G9534">
        <f t="shared" ca="1" si="1036"/>
        <v>0</v>
      </c>
      <c r="H9534">
        <f t="shared" ca="1" si="1037"/>
        <v>2</v>
      </c>
      <c r="I9534">
        <f t="shared" ca="1" si="1038"/>
        <v>0</v>
      </c>
      <c r="J9534">
        <f t="shared" ca="1" si="1039"/>
        <v>8</v>
      </c>
      <c r="K9534" cm="1">
        <f t="array" aca="1" ref="K9534" ca="1">IF(G9534&gt;7,
        IF(G9534&gt;H9534, 1, IF(G9534&lt;H9534, 0, 2)),
        IF(       H9534&gt;7,
                     IF(G9534&gt;H9534, 1, IF(G9534&lt;H9534, 0, 2)),
                     IF(         G9534&lt;6,
                                   IF(            _xlfn.XLOOKUP(C9534,'deck &amp; rules'!$D$22:$M$22,_xlfn.XLOOKUP(H9534,'deck &amp; rules'!$C$23:$C$30,'deck &amp; rules'!$D$23:$M$30))="draw",
                                                     IF(I9534&gt;J9534,1,IF(I9534&lt;J9534,0,2)),
                                                     IF(I9534&gt;H9534,1,IF(I9534&lt;H9534,0,2))),
                                   IF(H9534&lt;7,
                                        IF(G9534&gt;J9534,1,IF(G9534&lt;J9534,0,2)),
                                        IF(G9534&gt;H9534,1,IF(G9534&lt;H9534,0,2))
                                        )
                          )
              )
        )</f>
        <v>0</v>
      </c>
      <c r="L9534">
        <f t="shared" ca="1" si="1040"/>
        <v>-1045</v>
      </c>
      <c r="M9534">
        <f t="shared" ca="1" si="1041"/>
        <v>-904.24999999990064</v>
      </c>
      <c r="N9534">
        <f t="shared" ca="1" si="1042"/>
        <v>-1757</v>
      </c>
    </row>
    <row r="9535" spans="1:14" x14ac:dyDescent="0.25">
      <c r="A9535">
        <f ca="1"/>
        <v>0</v>
      </c>
      <c r="B9535">
        <f ca="1"/>
        <v>1</v>
      </c>
      <c r="C9535">
        <f ca="1"/>
        <v>6</v>
      </c>
      <c r="D9535">
        <f ca="1"/>
        <v>9</v>
      </c>
      <c r="E9535">
        <f ca="1"/>
        <v>4</v>
      </c>
      <c r="F9535">
        <f ca="1"/>
        <v>0</v>
      </c>
      <c r="G9535">
        <f t="shared" ca="1" si="1036"/>
        <v>1</v>
      </c>
      <c r="H9535">
        <f t="shared" ca="1" si="1037"/>
        <v>3</v>
      </c>
      <c r="I9535">
        <f t="shared" ca="1" si="1038"/>
        <v>7</v>
      </c>
      <c r="J9535">
        <f t="shared" ca="1" si="1039"/>
        <v>3</v>
      </c>
      <c r="K9535" cm="1">
        <f t="array" aca="1" ref="K9535" ca="1">IF(G9535&gt;7,
        IF(G9535&gt;H9535, 1, IF(G9535&lt;H9535, 0, 2)),
        IF(       H9535&gt;7,
                     IF(G9535&gt;H9535, 1, IF(G9535&lt;H9535, 0, 2)),
                     IF(         G9535&lt;6,
                                   IF(            _xlfn.XLOOKUP(C9535,'deck &amp; rules'!$D$22:$M$22,_xlfn.XLOOKUP(H9535,'deck &amp; rules'!$C$23:$C$30,'deck &amp; rules'!$D$23:$M$30))="draw",
                                                     IF(I9535&gt;J9535,1,IF(I9535&lt;J9535,0,2)),
                                                     IF(I9535&gt;H9535,1,IF(I9535&lt;H9535,0,2))),
                                   IF(H9535&lt;7,
                                        IF(G9535&gt;J9535,1,IF(G9535&lt;J9535,0,2)),
                                        IF(G9535&gt;H9535,1,IF(G9535&lt;H9535,0,2))
                                        )
                          )
              )
        )</f>
        <v>1</v>
      </c>
      <c r="L9535">
        <f t="shared" ca="1" si="1040"/>
        <v>-1044</v>
      </c>
      <c r="M9535">
        <f t="shared" ca="1" si="1041"/>
        <v>-905.24999999990064</v>
      </c>
      <c r="N9535">
        <f t="shared" ca="1" si="1042"/>
        <v>-1758</v>
      </c>
    </row>
    <row r="9536" spans="1:14" x14ac:dyDescent="0.25">
      <c r="A9536">
        <f ca="1"/>
        <v>9</v>
      </c>
      <c r="B9536">
        <f ca="1"/>
        <v>8</v>
      </c>
      <c r="C9536">
        <f ca="1"/>
        <v>0</v>
      </c>
      <c r="D9536">
        <f ca="1"/>
        <v>5</v>
      </c>
      <c r="E9536">
        <f ca="1"/>
        <v>0</v>
      </c>
      <c r="F9536">
        <f ca="1"/>
        <v>2</v>
      </c>
      <c r="G9536">
        <f t="shared" ca="1" si="1036"/>
        <v>7</v>
      </c>
      <c r="H9536">
        <f t="shared" ca="1" si="1037"/>
        <v>5</v>
      </c>
      <c r="I9536">
        <f t="shared" ca="1" si="1038"/>
        <v>7</v>
      </c>
      <c r="J9536">
        <f t="shared" ca="1" si="1039"/>
        <v>7</v>
      </c>
      <c r="K9536" cm="1">
        <f t="array" aca="1" ref="K9536" ca="1">IF(G9536&gt;7,
        IF(G9536&gt;H9536, 1, IF(G9536&lt;H9536, 0, 2)),
        IF(       H9536&gt;7,
                     IF(G9536&gt;H9536, 1, IF(G9536&lt;H9536, 0, 2)),
                     IF(         G9536&lt;6,
                                   IF(            _xlfn.XLOOKUP(C9536,'deck &amp; rules'!$D$22:$M$22,_xlfn.XLOOKUP(H9536,'deck &amp; rules'!$C$23:$C$30,'deck &amp; rules'!$D$23:$M$30))="draw",
                                                     IF(I9536&gt;J9536,1,IF(I9536&lt;J9536,0,2)),
                                                     IF(I9536&gt;H9536,1,IF(I9536&lt;H9536,0,2))),
                                   IF(H9536&lt;7,
                                        IF(G9536&gt;J9536,1,IF(G9536&lt;J9536,0,2)),
                                        IF(G9536&gt;H9536,1,IF(G9536&lt;H9536,0,2))
                                        )
                          )
              )
        )</f>
        <v>2</v>
      </c>
      <c r="L9536">
        <f t="shared" ca="1" si="1040"/>
        <v>-1045</v>
      </c>
      <c r="M9536">
        <f t="shared" ca="1" si="1041"/>
        <v>-906.24999999990064</v>
      </c>
      <c r="N9536">
        <f t="shared" ca="1" si="1042"/>
        <v>-1750</v>
      </c>
    </row>
    <row r="9537" spans="1:14" x14ac:dyDescent="0.25">
      <c r="A9537">
        <f ca="1"/>
        <v>3</v>
      </c>
      <c r="B9537">
        <f ca="1"/>
        <v>8</v>
      </c>
      <c r="C9537">
        <f ca="1"/>
        <v>9</v>
      </c>
      <c r="D9537">
        <f ca="1"/>
        <v>6</v>
      </c>
      <c r="E9537">
        <f ca="1"/>
        <v>0</v>
      </c>
      <c r="F9537">
        <f ca="1"/>
        <v>6</v>
      </c>
      <c r="G9537">
        <f t="shared" ca="1" si="1036"/>
        <v>1</v>
      </c>
      <c r="H9537">
        <f t="shared" ca="1" si="1037"/>
        <v>6</v>
      </c>
      <c r="I9537">
        <f t="shared" ca="1" si="1038"/>
        <v>0</v>
      </c>
      <c r="J9537">
        <f t="shared" ca="1" si="1039"/>
        <v>2</v>
      </c>
      <c r="K9537" cm="1">
        <f t="array" aca="1" ref="K9537" ca="1">IF(G9537&gt;7,
        IF(G9537&gt;H9537, 1, IF(G9537&lt;H9537, 0, 2)),
        IF(       H9537&gt;7,
                     IF(G9537&gt;H9537, 1, IF(G9537&lt;H9537, 0, 2)),
                     IF(         G9537&lt;6,
                                   IF(            _xlfn.XLOOKUP(C9537,'deck &amp; rules'!$D$22:$M$22,_xlfn.XLOOKUP(H9537,'deck &amp; rules'!$C$23:$C$30,'deck &amp; rules'!$D$23:$M$30))="draw",
                                                     IF(I9537&gt;J9537,1,IF(I9537&lt;J9537,0,2)),
                                                     IF(I9537&gt;H9537,1,IF(I9537&lt;H9537,0,2))),
                                   IF(H9537&lt;7,
                                        IF(G9537&gt;J9537,1,IF(G9537&lt;J9537,0,2)),
                                        IF(G9537&gt;H9537,1,IF(G9537&lt;H9537,0,2))
                                        )
                          )
              )
        )</f>
        <v>0</v>
      </c>
      <c r="L9537">
        <f t="shared" ca="1" si="1040"/>
        <v>-1046</v>
      </c>
      <c r="M9537">
        <f t="shared" ca="1" si="1041"/>
        <v>-905.29999999990059</v>
      </c>
      <c r="N9537">
        <f t="shared" ca="1" si="1042"/>
        <v>-1751</v>
      </c>
    </row>
    <row r="9538" spans="1:14" x14ac:dyDescent="0.25">
      <c r="A9538">
        <f ca="1"/>
        <v>7</v>
      </c>
      <c r="B9538">
        <f ca="1"/>
        <v>2</v>
      </c>
      <c r="C9538">
        <f ca="1"/>
        <v>0</v>
      </c>
      <c r="D9538">
        <f ca="1"/>
        <v>0</v>
      </c>
      <c r="E9538">
        <f ca="1"/>
        <v>0</v>
      </c>
      <c r="F9538">
        <f ca="1"/>
        <v>6</v>
      </c>
      <c r="G9538">
        <f t="shared" ca="1" si="1036"/>
        <v>9</v>
      </c>
      <c r="H9538">
        <f t="shared" ca="1" si="1037"/>
        <v>0</v>
      </c>
      <c r="I9538">
        <f t="shared" ca="1" si="1038"/>
        <v>9</v>
      </c>
      <c r="J9538">
        <f t="shared" ca="1" si="1039"/>
        <v>6</v>
      </c>
      <c r="K9538" cm="1">
        <f t="array" aca="1" ref="K9538" ca="1">IF(G9538&gt;7,
        IF(G9538&gt;H9538, 1, IF(G9538&lt;H9538, 0, 2)),
        IF(       H9538&gt;7,
                     IF(G9538&gt;H9538, 1, IF(G9538&lt;H9538, 0, 2)),
                     IF(         G9538&lt;6,
                                   IF(            _xlfn.XLOOKUP(C9538,'deck &amp; rules'!$D$22:$M$22,_xlfn.XLOOKUP(H9538,'deck &amp; rules'!$C$23:$C$30,'deck &amp; rules'!$D$23:$M$30))="draw",
                                                     IF(I9538&gt;J9538,1,IF(I9538&lt;J9538,0,2)),
                                                     IF(I9538&gt;H9538,1,IF(I9538&lt;H9538,0,2))),
                                   IF(H9538&lt;7,
                                        IF(G9538&gt;J9538,1,IF(G9538&lt;J9538,0,2)),
                                        IF(G9538&gt;H9538,1,IF(G9538&lt;H9538,0,2))
                                        )
                          )
              )
        )</f>
        <v>1</v>
      </c>
      <c r="L9538">
        <f t="shared" ca="1" si="1040"/>
        <v>-1045</v>
      </c>
      <c r="M9538">
        <f t="shared" ca="1" si="1041"/>
        <v>-906.29999999990059</v>
      </c>
      <c r="N9538">
        <f t="shared" ca="1" si="1042"/>
        <v>-1752</v>
      </c>
    </row>
    <row r="9539" spans="1:14" x14ac:dyDescent="0.25">
      <c r="A9539">
        <f ca="1"/>
        <v>7</v>
      </c>
      <c r="B9539">
        <f ca="1"/>
        <v>0</v>
      </c>
      <c r="C9539">
        <f ca="1"/>
        <v>2</v>
      </c>
      <c r="D9539">
        <f ca="1"/>
        <v>0</v>
      </c>
      <c r="E9539">
        <f ca="1"/>
        <v>0</v>
      </c>
      <c r="F9539">
        <f ca="1"/>
        <v>5</v>
      </c>
      <c r="G9539">
        <f t="shared" ref="G9539:G9602" ca="1" si="1043">IF(A9539+B9539&gt;9,A9539+B9539-10,A9539+B9539)</f>
        <v>7</v>
      </c>
      <c r="H9539">
        <f t="shared" ref="H9539:H9602" ca="1" si="1044">IF(D9539+E9539&gt;9,D9539+E9539-10,D9539+E9539)</f>
        <v>0</v>
      </c>
      <c r="I9539">
        <f t="shared" ref="I9539:I9602" ca="1" si="1045">IF(G9539+C9539&gt;9,G9539+C9539-10,G9539+C9539)</f>
        <v>9</v>
      </c>
      <c r="J9539">
        <f t="shared" ref="J9539:J9602" ca="1" si="1046">IF(H9539+F9539&gt;9,H9539+F9539-10,H9539+F9539)</f>
        <v>5</v>
      </c>
      <c r="K9539" cm="1">
        <f t="array" aca="1" ref="K9539" ca="1">IF(G9539&gt;7,
        IF(G9539&gt;H9539, 1, IF(G9539&lt;H9539, 0, 2)),
        IF(       H9539&gt;7,
                     IF(G9539&gt;H9539, 1, IF(G9539&lt;H9539, 0, 2)),
                     IF(         G9539&lt;6,
                                   IF(            _xlfn.XLOOKUP(C9539,'deck &amp; rules'!$D$22:$M$22,_xlfn.XLOOKUP(H9539,'deck &amp; rules'!$C$23:$C$30,'deck &amp; rules'!$D$23:$M$30))="draw",
                                                     IF(I9539&gt;J9539,1,IF(I9539&lt;J9539,0,2)),
                                                     IF(I9539&gt;H9539,1,IF(I9539&lt;H9539,0,2))),
                                   IF(H9539&lt;7,
                                        IF(G9539&gt;J9539,1,IF(G9539&lt;J9539,0,2)),
                                        IF(G9539&gt;H9539,1,IF(G9539&lt;H9539,0,2))
                                        )
                          )
              )
        )</f>
        <v>1</v>
      </c>
      <c r="L9539">
        <f t="shared" ca="1" si="1040"/>
        <v>-1044</v>
      </c>
      <c r="M9539">
        <f t="shared" ca="1" si="1041"/>
        <v>-907.29999999990059</v>
      </c>
      <c r="N9539">
        <f t="shared" ca="1" si="1042"/>
        <v>-1753</v>
      </c>
    </row>
    <row r="9540" spans="1:14" x14ac:dyDescent="0.25">
      <c r="A9540">
        <f ca="1"/>
        <v>6</v>
      </c>
      <c r="B9540">
        <f ca="1"/>
        <v>3</v>
      </c>
      <c r="C9540">
        <f ca="1"/>
        <v>8</v>
      </c>
      <c r="D9540">
        <f ca="1"/>
        <v>5</v>
      </c>
      <c r="E9540">
        <f ca="1"/>
        <v>6</v>
      </c>
      <c r="F9540">
        <f ca="1"/>
        <v>5</v>
      </c>
      <c r="G9540">
        <f t="shared" ca="1" si="1043"/>
        <v>9</v>
      </c>
      <c r="H9540">
        <f t="shared" ca="1" si="1044"/>
        <v>1</v>
      </c>
      <c r="I9540">
        <f t="shared" ca="1" si="1045"/>
        <v>7</v>
      </c>
      <c r="J9540">
        <f t="shared" ca="1" si="1046"/>
        <v>6</v>
      </c>
      <c r="K9540" cm="1">
        <f t="array" aca="1" ref="K9540" ca="1">IF(G9540&gt;7,
        IF(G9540&gt;H9540, 1, IF(G9540&lt;H9540, 0, 2)),
        IF(       H9540&gt;7,
                     IF(G9540&gt;H9540, 1, IF(G9540&lt;H9540, 0, 2)),
                     IF(         G9540&lt;6,
                                   IF(            _xlfn.XLOOKUP(C9540,'deck &amp; rules'!$D$22:$M$22,_xlfn.XLOOKUP(H9540,'deck &amp; rules'!$C$23:$C$30,'deck &amp; rules'!$D$23:$M$30))="draw",
                                                     IF(I9540&gt;J9540,1,IF(I9540&lt;J9540,0,2)),
                                                     IF(I9540&gt;H9540,1,IF(I9540&lt;H9540,0,2))),
                                   IF(H9540&lt;7,
                                        IF(G9540&gt;J9540,1,IF(G9540&lt;J9540,0,2)),
                                        IF(G9540&gt;H9540,1,IF(G9540&lt;H9540,0,2))
                                        )
                          )
              )
        )</f>
        <v>1</v>
      </c>
      <c r="L9540">
        <f t="shared" ref="L9540:L9603" ca="1" si="1047">IF(K9540=1,L9539+1,L9539-1)</f>
        <v>-1043</v>
      </c>
      <c r="M9540">
        <f t="shared" ref="M9540:M9603" ca="1" si="1048">IF(K9540=0,M9539+19/20,M9539-1)</f>
        <v>-908.29999999990059</v>
      </c>
      <c r="N9540">
        <f t="shared" ref="N9540:N9603" ca="1" si="1049">IF(K9540=2,N9539+8,N9539-1)</f>
        <v>-1754</v>
      </c>
    </row>
    <row r="9541" spans="1:14" x14ac:dyDescent="0.25">
      <c r="A9541">
        <f ca="1"/>
        <v>0</v>
      </c>
      <c r="B9541">
        <f ca="1"/>
        <v>3</v>
      </c>
      <c r="C9541">
        <f ca="1"/>
        <v>8</v>
      </c>
      <c r="D9541">
        <f ca="1"/>
        <v>0</v>
      </c>
      <c r="E9541">
        <f ca="1"/>
        <v>0</v>
      </c>
      <c r="F9541">
        <f ca="1"/>
        <v>5</v>
      </c>
      <c r="G9541">
        <f t="shared" ca="1" si="1043"/>
        <v>3</v>
      </c>
      <c r="H9541">
        <f t="shared" ca="1" si="1044"/>
        <v>0</v>
      </c>
      <c r="I9541">
        <f t="shared" ca="1" si="1045"/>
        <v>1</v>
      </c>
      <c r="J9541">
        <f t="shared" ca="1" si="1046"/>
        <v>5</v>
      </c>
      <c r="K9541" cm="1">
        <f t="array" aca="1" ref="K9541" ca="1">IF(G9541&gt;7,
        IF(G9541&gt;H9541, 1, IF(G9541&lt;H9541, 0, 2)),
        IF(       H9541&gt;7,
                     IF(G9541&gt;H9541, 1, IF(G9541&lt;H9541, 0, 2)),
                     IF(         G9541&lt;6,
                                   IF(            _xlfn.XLOOKUP(C9541,'deck &amp; rules'!$D$22:$M$22,_xlfn.XLOOKUP(H9541,'deck &amp; rules'!$C$23:$C$30,'deck &amp; rules'!$D$23:$M$30))="draw",
                                                     IF(I9541&gt;J9541,1,IF(I9541&lt;J9541,0,2)),
                                                     IF(I9541&gt;H9541,1,IF(I9541&lt;H9541,0,2))),
                                   IF(H9541&lt;7,
                                        IF(G9541&gt;J9541,1,IF(G9541&lt;J9541,0,2)),
                                        IF(G9541&gt;H9541,1,IF(G9541&lt;H9541,0,2))
                                        )
                          )
              )
        )</f>
        <v>0</v>
      </c>
      <c r="L9541">
        <f t="shared" ca="1" si="1047"/>
        <v>-1044</v>
      </c>
      <c r="M9541">
        <f t="shared" ca="1" si="1048"/>
        <v>-907.34999999990055</v>
      </c>
      <c r="N9541">
        <f t="shared" ca="1" si="1049"/>
        <v>-1755</v>
      </c>
    </row>
    <row r="9542" spans="1:14" x14ac:dyDescent="0.25">
      <c r="A9542">
        <f ca="1"/>
        <v>1</v>
      </c>
      <c r="B9542">
        <f ca="1"/>
        <v>0</v>
      </c>
      <c r="C9542">
        <f ca="1"/>
        <v>4</v>
      </c>
      <c r="D9542">
        <f ca="1"/>
        <v>0</v>
      </c>
      <c r="E9542">
        <f ca="1"/>
        <v>5</v>
      </c>
      <c r="F9542">
        <f ca="1"/>
        <v>5</v>
      </c>
      <c r="G9542">
        <f t="shared" ca="1" si="1043"/>
        <v>1</v>
      </c>
      <c r="H9542">
        <f t="shared" ca="1" si="1044"/>
        <v>5</v>
      </c>
      <c r="I9542">
        <f t="shared" ca="1" si="1045"/>
        <v>5</v>
      </c>
      <c r="J9542">
        <f t="shared" ca="1" si="1046"/>
        <v>0</v>
      </c>
      <c r="K9542" cm="1">
        <f t="array" aca="1" ref="K9542" ca="1">IF(G9542&gt;7,
        IF(G9542&gt;H9542, 1, IF(G9542&lt;H9542, 0, 2)),
        IF(       H9542&gt;7,
                     IF(G9542&gt;H9542, 1, IF(G9542&lt;H9542, 0, 2)),
                     IF(         G9542&lt;6,
                                   IF(            _xlfn.XLOOKUP(C9542,'deck &amp; rules'!$D$22:$M$22,_xlfn.XLOOKUP(H9542,'deck &amp; rules'!$C$23:$C$30,'deck &amp; rules'!$D$23:$M$30))="draw",
                                                     IF(I9542&gt;J9542,1,IF(I9542&lt;J9542,0,2)),
                                                     IF(I9542&gt;H9542,1,IF(I9542&lt;H9542,0,2))),
                                   IF(H9542&lt;7,
                                        IF(G9542&gt;J9542,1,IF(G9542&lt;J9542,0,2)),
                                        IF(G9542&gt;H9542,1,IF(G9542&lt;H9542,0,2))
                                        )
                          )
              )
        )</f>
        <v>1</v>
      </c>
      <c r="L9542">
        <f t="shared" ca="1" si="1047"/>
        <v>-1043</v>
      </c>
      <c r="M9542">
        <f t="shared" ca="1" si="1048"/>
        <v>-908.34999999990055</v>
      </c>
      <c r="N9542">
        <f t="shared" ca="1" si="1049"/>
        <v>-1756</v>
      </c>
    </row>
    <row r="9543" spans="1:14" x14ac:dyDescent="0.25">
      <c r="A9543">
        <f ca="1"/>
        <v>1</v>
      </c>
      <c r="B9543">
        <f ca="1"/>
        <v>2</v>
      </c>
      <c r="C9543">
        <f ca="1"/>
        <v>0</v>
      </c>
      <c r="D9543">
        <f ca="1"/>
        <v>0</v>
      </c>
      <c r="E9543">
        <f ca="1"/>
        <v>9</v>
      </c>
      <c r="F9543">
        <f ca="1"/>
        <v>5</v>
      </c>
      <c r="G9543">
        <f t="shared" ca="1" si="1043"/>
        <v>3</v>
      </c>
      <c r="H9543">
        <f t="shared" ca="1" si="1044"/>
        <v>9</v>
      </c>
      <c r="I9543">
        <f t="shared" ca="1" si="1045"/>
        <v>3</v>
      </c>
      <c r="J9543">
        <f t="shared" ca="1" si="1046"/>
        <v>4</v>
      </c>
      <c r="K9543" cm="1">
        <f t="array" aca="1" ref="K9543" ca="1">IF(G9543&gt;7,
        IF(G9543&gt;H9543, 1, IF(G9543&lt;H9543, 0, 2)),
        IF(       H9543&gt;7,
                     IF(G9543&gt;H9543, 1, IF(G9543&lt;H9543, 0, 2)),
                     IF(         G9543&lt;6,
                                   IF(            _xlfn.XLOOKUP(C9543,'deck &amp; rules'!$D$22:$M$22,_xlfn.XLOOKUP(H9543,'deck &amp; rules'!$C$23:$C$30,'deck &amp; rules'!$D$23:$M$30))="draw",
                                                     IF(I9543&gt;J9543,1,IF(I9543&lt;J9543,0,2)),
                                                     IF(I9543&gt;H9543,1,IF(I9543&lt;H9543,0,2))),
                                   IF(H9543&lt;7,
                                        IF(G9543&gt;J9543,1,IF(G9543&lt;J9543,0,2)),
                                        IF(G9543&gt;H9543,1,IF(G9543&lt;H9543,0,2))
                                        )
                          )
              )
        )</f>
        <v>0</v>
      </c>
      <c r="L9543">
        <f t="shared" ca="1" si="1047"/>
        <v>-1044</v>
      </c>
      <c r="M9543">
        <f t="shared" ca="1" si="1048"/>
        <v>-907.3999999999005</v>
      </c>
      <c r="N9543">
        <f t="shared" ca="1" si="1049"/>
        <v>-1757</v>
      </c>
    </row>
    <row r="9544" spans="1:14" x14ac:dyDescent="0.25">
      <c r="A9544">
        <f ca="1"/>
        <v>2</v>
      </c>
      <c r="B9544">
        <f ca="1"/>
        <v>5</v>
      </c>
      <c r="C9544">
        <f ca="1"/>
        <v>7</v>
      </c>
      <c r="D9544">
        <f ca="1"/>
        <v>0</v>
      </c>
      <c r="E9544">
        <f ca="1"/>
        <v>7</v>
      </c>
      <c r="F9544">
        <f ca="1"/>
        <v>0</v>
      </c>
      <c r="G9544">
        <f t="shared" ca="1" si="1043"/>
        <v>7</v>
      </c>
      <c r="H9544">
        <f t="shared" ca="1" si="1044"/>
        <v>7</v>
      </c>
      <c r="I9544">
        <f t="shared" ca="1" si="1045"/>
        <v>4</v>
      </c>
      <c r="J9544">
        <f t="shared" ca="1" si="1046"/>
        <v>7</v>
      </c>
      <c r="K9544" cm="1">
        <f t="array" aca="1" ref="K9544" ca="1">IF(G9544&gt;7,
        IF(G9544&gt;H9544, 1, IF(G9544&lt;H9544, 0, 2)),
        IF(       H9544&gt;7,
                     IF(G9544&gt;H9544, 1, IF(G9544&lt;H9544, 0, 2)),
                     IF(         G9544&lt;6,
                                   IF(            _xlfn.XLOOKUP(C9544,'deck &amp; rules'!$D$22:$M$22,_xlfn.XLOOKUP(H9544,'deck &amp; rules'!$C$23:$C$30,'deck &amp; rules'!$D$23:$M$30))="draw",
                                                     IF(I9544&gt;J9544,1,IF(I9544&lt;J9544,0,2)),
                                                     IF(I9544&gt;H9544,1,IF(I9544&lt;H9544,0,2))),
                                   IF(H9544&lt;7,
                                        IF(G9544&gt;J9544,1,IF(G9544&lt;J9544,0,2)),
                                        IF(G9544&gt;H9544,1,IF(G9544&lt;H9544,0,2))
                                        )
                          )
              )
        )</f>
        <v>2</v>
      </c>
      <c r="L9544">
        <f t="shared" ca="1" si="1047"/>
        <v>-1045</v>
      </c>
      <c r="M9544">
        <f t="shared" ca="1" si="1048"/>
        <v>-908.3999999999005</v>
      </c>
      <c r="N9544">
        <f t="shared" ca="1" si="1049"/>
        <v>-1749</v>
      </c>
    </row>
    <row r="9545" spans="1:14" x14ac:dyDescent="0.25">
      <c r="A9545">
        <f ca="1"/>
        <v>3</v>
      </c>
      <c r="B9545">
        <f ca="1"/>
        <v>0</v>
      </c>
      <c r="C9545">
        <f ca="1"/>
        <v>3</v>
      </c>
      <c r="D9545">
        <f ca="1"/>
        <v>7</v>
      </c>
      <c r="E9545">
        <f ca="1"/>
        <v>0</v>
      </c>
      <c r="F9545">
        <f ca="1"/>
        <v>7</v>
      </c>
      <c r="G9545">
        <f t="shared" ca="1" si="1043"/>
        <v>3</v>
      </c>
      <c r="H9545">
        <f t="shared" ca="1" si="1044"/>
        <v>7</v>
      </c>
      <c r="I9545">
        <f t="shared" ca="1" si="1045"/>
        <v>6</v>
      </c>
      <c r="J9545">
        <f t="shared" ca="1" si="1046"/>
        <v>4</v>
      </c>
      <c r="K9545" cm="1">
        <f t="array" aca="1" ref="K9545" ca="1">IF(G9545&gt;7,
        IF(G9545&gt;H9545, 1, IF(G9545&lt;H9545, 0, 2)),
        IF(       H9545&gt;7,
                     IF(G9545&gt;H9545, 1, IF(G9545&lt;H9545, 0, 2)),
                     IF(         G9545&lt;6,
                                   IF(            _xlfn.XLOOKUP(C9545,'deck &amp; rules'!$D$22:$M$22,_xlfn.XLOOKUP(H9545,'deck &amp; rules'!$C$23:$C$30,'deck &amp; rules'!$D$23:$M$30))="draw",
                                                     IF(I9545&gt;J9545,1,IF(I9545&lt;J9545,0,2)),
                                                     IF(I9545&gt;H9545,1,IF(I9545&lt;H9545,0,2))),
                                   IF(H9545&lt;7,
                                        IF(G9545&gt;J9545,1,IF(G9545&lt;J9545,0,2)),
                                        IF(G9545&gt;H9545,1,IF(G9545&lt;H9545,0,2))
                                        )
                          )
              )
        )</f>
        <v>0</v>
      </c>
      <c r="L9545">
        <f t="shared" ca="1" si="1047"/>
        <v>-1046</v>
      </c>
      <c r="M9545">
        <f t="shared" ca="1" si="1048"/>
        <v>-907.44999999990046</v>
      </c>
      <c r="N9545">
        <f t="shared" ca="1" si="1049"/>
        <v>-1750</v>
      </c>
    </row>
    <row r="9546" spans="1:14" x14ac:dyDescent="0.25">
      <c r="A9546">
        <f ca="1"/>
        <v>0</v>
      </c>
      <c r="B9546">
        <f ca="1"/>
        <v>6</v>
      </c>
      <c r="C9546">
        <f ca="1"/>
        <v>9</v>
      </c>
      <c r="D9546">
        <f ca="1"/>
        <v>8</v>
      </c>
      <c r="E9546">
        <f ca="1"/>
        <v>6</v>
      </c>
      <c r="F9546">
        <f ca="1"/>
        <v>0</v>
      </c>
      <c r="G9546">
        <f t="shared" ca="1" si="1043"/>
        <v>6</v>
      </c>
      <c r="H9546">
        <f t="shared" ca="1" si="1044"/>
        <v>4</v>
      </c>
      <c r="I9546">
        <f t="shared" ca="1" si="1045"/>
        <v>5</v>
      </c>
      <c r="J9546">
        <f t="shared" ca="1" si="1046"/>
        <v>4</v>
      </c>
      <c r="K9546" cm="1">
        <f t="array" aca="1" ref="K9546" ca="1">IF(G9546&gt;7,
        IF(G9546&gt;H9546, 1, IF(G9546&lt;H9546, 0, 2)),
        IF(       H9546&gt;7,
                     IF(G9546&gt;H9546, 1, IF(G9546&lt;H9546, 0, 2)),
                     IF(         G9546&lt;6,
                                   IF(            _xlfn.XLOOKUP(C9546,'deck &amp; rules'!$D$22:$M$22,_xlfn.XLOOKUP(H9546,'deck &amp; rules'!$C$23:$C$30,'deck &amp; rules'!$D$23:$M$30))="draw",
                                                     IF(I9546&gt;J9546,1,IF(I9546&lt;J9546,0,2)),
                                                     IF(I9546&gt;H9546,1,IF(I9546&lt;H9546,0,2))),
                                   IF(H9546&lt;7,
                                        IF(G9546&gt;J9546,1,IF(G9546&lt;J9546,0,2)),
                                        IF(G9546&gt;H9546,1,IF(G9546&lt;H9546,0,2))
                                        )
                          )
              )
        )</f>
        <v>1</v>
      </c>
      <c r="L9546">
        <f t="shared" ca="1" si="1047"/>
        <v>-1045</v>
      </c>
      <c r="M9546">
        <f t="shared" ca="1" si="1048"/>
        <v>-908.44999999990046</v>
      </c>
      <c r="N9546">
        <f t="shared" ca="1" si="1049"/>
        <v>-1751</v>
      </c>
    </row>
    <row r="9547" spans="1:14" x14ac:dyDescent="0.25">
      <c r="A9547">
        <f ca="1"/>
        <v>2</v>
      </c>
      <c r="B9547">
        <f ca="1"/>
        <v>8</v>
      </c>
      <c r="C9547">
        <f ca="1"/>
        <v>7</v>
      </c>
      <c r="D9547">
        <f ca="1"/>
        <v>0</v>
      </c>
      <c r="E9547">
        <f ca="1"/>
        <v>1</v>
      </c>
      <c r="F9547">
        <f ca="1"/>
        <v>2</v>
      </c>
      <c r="G9547">
        <f t="shared" ca="1" si="1043"/>
        <v>0</v>
      </c>
      <c r="H9547">
        <f t="shared" ca="1" si="1044"/>
        <v>1</v>
      </c>
      <c r="I9547">
        <f t="shared" ca="1" si="1045"/>
        <v>7</v>
      </c>
      <c r="J9547">
        <f t="shared" ca="1" si="1046"/>
        <v>3</v>
      </c>
      <c r="K9547" cm="1">
        <f t="array" aca="1" ref="K9547" ca="1">IF(G9547&gt;7,
        IF(G9547&gt;H9547, 1, IF(G9547&lt;H9547, 0, 2)),
        IF(       H9547&gt;7,
                     IF(G9547&gt;H9547, 1, IF(G9547&lt;H9547, 0, 2)),
                     IF(         G9547&lt;6,
                                   IF(            _xlfn.XLOOKUP(C9547,'deck &amp; rules'!$D$22:$M$22,_xlfn.XLOOKUP(H9547,'deck &amp; rules'!$C$23:$C$30,'deck &amp; rules'!$D$23:$M$30))="draw",
                                                     IF(I9547&gt;J9547,1,IF(I9547&lt;J9547,0,2)),
                                                     IF(I9547&gt;H9547,1,IF(I9547&lt;H9547,0,2))),
                                   IF(H9547&lt;7,
                                        IF(G9547&gt;J9547,1,IF(G9547&lt;J9547,0,2)),
                                        IF(G9547&gt;H9547,1,IF(G9547&lt;H9547,0,2))
                                        )
                          )
              )
        )</f>
        <v>1</v>
      </c>
      <c r="L9547">
        <f t="shared" ca="1" si="1047"/>
        <v>-1044</v>
      </c>
      <c r="M9547">
        <f t="shared" ca="1" si="1048"/>
        <v>-909.44999999990046</v>
      </c>
      <c r="N9547">
        <f t="shared" ca="1" si="1049"/>
        <v>-1752</v>
      </c>
    </row>
    <row r="9548" spans="1:14" x14ac:dyDescent="0.25">
      <c r="A9548">
        <f ca="1"/>
        <v>0</v>
      </c>
      <c r="B9548">
        <f ca="1"/>
        <v>5</v>
      </c>
      <c r="C9548">
        <f ca="1"/>
        <v>0</v>
      </c>
      <c r="D9548">
        <f ca="1"/>
        <v>1</v>
      </c>
      <c r="E9548">
        <f ca="1"/>
        <v>2</v>
      </c>
      <c r="F9548">
        <f ca="1"/>
        <v>4</v>
      </c>
      <c r="G9548">
        <f t="shared" ca="1" si="1043"/>
        <v>5</v>
      </c>
      <c r="H9548">
        <f t="shared" ca="1" si="1044"/>
        <v>3</v>
      </c>
      <c r="I9548">
        <f t="shared" ca="1" si="1045"/>
        <v>5</v>
      </c>
      <c r="J9548">
        <f t="shared" ca="1" si="1046"/>
        <v>7</v>
      </c>
      <c r="K9548" cm="1">
        <f t="array" aca="1" ref="K9548" ca="1">IF(G9548&gt;7,
        IF(G9548&gt;H9548, 1, IF(G9548&lt;H9548, 0, 2)),
        IF(       H9548&gt;7,
                     IF(G9548&gt;H9548, 1, IF(G9548&lt;H9548, 0, 2)),
                     IF(         G9548&lt;6,
                                   IF(            _xlfn.XLOOKUP(C9548,'deck &amp; rules'!$D$22:$M$22,_xlfn.XLOOKUP(H9548,'deck &amp; rules'!$C$23:$C$30,'deck &amp; rules'!$D$23:$M$30))="draw",
                                                     IF(I9548&gt;J9548,1,IF(I9548&lt;J9548,0,2)),
                                                     IF(I9548&gt;H9548,1,IF(I9548&lt;H9548,0,2))),
                                   IF(H9548&lt;7,
                                        IF(G9548&gt;J9548,1,IF(G9548&lt;J9548,0,2)),
                                        IF(G9548&gt;H9548,1,IF(G9548&lt;H9548,0,2))
                                        )
                          )
              )
        )</f>
        <v>0</v>
      </c>
      <c r="L9548">
        <f t="shared" ca="1" si="1047"/>
        <v>-1045</v>
      </c>
      <c r="M9548">
        <f t="shared" ca="1" si="1048"/>
        <v>-908.49999999990041</v>
      </c>
      <c r="N9548">
        <f t="shared" ca="1" si="1049"/>
        <v>-1753</v>
      </c>
    </row>
    <row r="9549" spans="1:14" x14ac:dyDescent="0.25">
      <c r="A9549">
        <f ca="1"/>
        <v>0</v>
      </c>
      <c r="B9549">
        <f ca="1"/>
        <v>8</v>
      </c>
      <c r="C9549">
        <f ca="1"/>
        <v>6</v>
      </c>
      <c r="D9549">
        <f ca="1"/>
        <v>0</v>
      </c>
      <c r="E9549">
        <f ca="1"/>
        <v>2</v>
      </c>
      <c r="F9549">
        <f ca="1"/>
        <v>4</v>
      </c>
      <c r="G9549">
        <f t="shared" ca="1" si="1043"/>
        <v>8</v>
      </c>
      <c r="H9549">
        <f t="shared" ca="1" si="1044"/>
        <v>2</v>
      </c>
      <c r="I9549">
        <f t="shared" ca="1" si="1045"/>
        <v>4</v>
      </c>
      <c r="J9549">
        <f t="shared" ca="1" si="1046"/>
        <v>6</v>
      </c>
      <c r="K9549" cm="1">
        <f t="array" aca="1" ref="K9549" ca="1">IF(G9549&gt;7,
        IF(G9549&gt;H9549, 1, IF(G9549&lt;H9549, 0, 2)),
        IF(       H9549&gt;7,
                     IF(G9549&gt;H9549, 1, IF(G9549&lt;H9549, 0, 2)),
                     IF(         G9549&lt;6,
                                   IF(            _xlfn.XLOOKUP(C9549,'deck &amp; rules'!$D$22:$M$22,_xlfn.XLOOKUP(H9549,'deck &amp; rules'!$C$23:$C$30,'deck &amp; rules'!$D$23:$M$30))="draw",
                                                     IF(I9549&gt;J9549,1,IF(I9549&lt;J9549,0,2)),
                                                     IF(I9549&gt;H9549,1,IF(I9549&lt;H9549,0,2))),
                                   IF(H9549&lt;7,
                                        IF(G9549&gt;J9549,1,IF(G9549&lt;J9549,0,2)),
                                        IF(G9549&gt;H9549,1,IF(G9549&lt;H9549,0,2))
                                        )
                          )
              )
        )</f>
        <v>1</v>
      </c>
      <c r="L9549">
        <f t="shared" ca="1" si="1047"/>
        <v>-1044</v>
      </c>
      <c r="M9549">
        <f t="shared" ca="1" si="1048"/>
        <v>-909.49999999990041</v>
      </c>
      <c r="N9549">
        <f t="shared" ca="1" si="1049"/>
        <v>-1754</v>
      </c>
    </row>
    <row r="9550" spans="1:14" x14ac:dyDescent="0.25">
      <c r="A9550">
        <f ca="1"/>
        <v>7</v>
      </c>
      <c r="B9550">
        <f ca="1"/>
        <v>0</v>
      </c>
      <c r="C9550">
        <f ca="1"/>
        <v>0</v>
      </c>
      <c r="D9550">
        <f ca="1"/>
        <v>0</v>
      </c>
      <c r="E9550">
        <f ca="1"/>
        <v>3</v>
      </c>
      <c r="F9550">
        <f ca="1"/>
        <v>6</v>
      </c>
      <c r="G9550">
        <f t="shared" ca="1" si="1043"/>
        <v>7</v>
      </c>
      <c r="H9550">
        <f t="shared" ca="1" si="1044"/>
        <v>3</v>
      </c>
      <c r="I9550">
        <f t="shared" ca="1" si="1045"/>
        <v>7</v>
      </c>
      <c r="J9550">
        <f t="shared" ca="1" si="1046"/>
        <v>9</v>
      </c>
      <c r="K9550" cm="1">
        <f t="array" aca="1" ref="K9550" ca="1">IF(G9550&gt;7,
        IF(G9550&gt;H9550, 1, IF(G9550&lt;H9550, 0, 2)),
        IF(       H9550&gt;7,
                     IF(G9550&gt;H9550, 1, IF(G9550&lt;H9550, 0, 2)),
                     IF(         G9550&lt;6,
                                   IF(            _xlfn.XLOOKUP(C9550,'deck &amp; rules'!$D$22:$M$22,_xlfn.XLOOKUP(H9550,'deck &amp; rules'!$C$23:$C$30,'deck &amp; rules'!$D$23:$M$30))="draw",
                                                     IF(I9550&gt;J9550,1,IF(I9550&lt;J9550,0,2)),
                                                     IF(I9550&gt;H9550,1,IF(I9550&lt;H9550,0,2))),
                                   IF(H9550&lt;7,
                                        IF(G9550&gt;J9550,1,IF(G9550&lt;J9550,0,2)),
                                        IF(G9550&gt;H9550,1,IF(G9550&lt;H9550,0,2))
                                        )
                          )
              )
        )</f>
        <v>0</v>
      </c>
      <c r="L9550">
        <f t="shared" ca="1" si="1047"/>
        <v>-1045</v>
      </c>
      <c r="M9550">
        <f t="shared" ca="1" si="1048"/>
        <v>-908.54999999990036</v>
      </c>
      <c r="N9550">
        <f t="shared" ca="1" si="1049"/>
        <v>-1755</v>
      </c>
    </row>
    <row r="9551" spans="1:14" x14ac:dyDescent="0.25">
      <c r="A9551">
        <f ca="1"/>
        <v>6</v>
      </c>
      <c r="B9551">
        <f ca="1"/>
        <v>7</v>
      </c>
      <c r="C9551">
        <f ca="1"/>
        <v>9</v>
      </c>
      <c r="D9551">
        <f ca="1"/>
        <v>4</v>
      </c>
      <c r="E9551">
        <f ca="1"/>
        <v>8</v>
      </c>
      <c r="F9551">
        <f ca="1"/>
        <v>9</v>
      </c>
      <c r="G9551">
        <f t="shared" ca="1" si="1043"/>
        <v>3</v>
      </c>
      <c r="H9551">
        <f t="shared" ca="1" si="1044"/>
        <v>2</v>
      </c>
      <c r="I9551">
        <f t="shared" ca="1" si="1045"/>
        <v>2</v>
      </c>
      <c r="J9551">
        <f t="shared" ca="1" si="1046"/>
        <v>1</v>
      </c>
      <c r="K9551" cm="1">
        <f t="array" aca="1" ref="K9551" ca="1">IF(G9551&gt;7,
        IF(G9551&gt;H9551, 1, IF(G9551&lt;H9551, 0, 2)),
        IF(       H9551&gt;7,
                     IF(G9551&gt;H9551, 1, IF(G9551&lt;H9551, 0, 2)),
                     IF(         G9551&lt;6,
                                   IF(            _xlfn.XLOOKUP(C9551,'deck &amp; rules'!$D$22:$M$22,_xlfn.XLOOKUP(H9551,'deck &amp; rules'!$C$23:$C$30,'deck &amp; rules'!$D$23:$M$30))="draw",
                                                     IF(I9551&gt;J9551,1,IF(I9551&lt;J9551,0,2)),
                                                     IF(I9551&gt;H9551,1,IF(I9551&lt;H9551,0,2))),
                                   IF(H9551&lt;7,
                                        IF(G9551&gt;J9551,1,IF(G9551&lt;J9551,0,2)),
                                        IF(G9551&gt;H9551,1,IF(G9551&lt;H9551,0,2))
                                        )
                          )
              )
        )</f>
        <v>1</v>
      </c>
      <c r="L9551">
        <f t="shared" ca="1" si="1047"/>
        <v>-1044</v>
      </c>
      <c r="M9551">
        <f t="shared" ca="1" si="1048"/>
        <v>-909.54999999990036</v>
      </c>
      <c r="N9551">
        <f t="shared" ca="1" si="1049"/>
        <v>-1756</v>
      </c>
    </row>
    <row r="9552" spans="1:14" x14ac:dyDescent="0.25">
      <c r="A9552">
        <f ca="1"/>
        <v>8</v>
      </c>
      <c r="B9552">
        <f ca="1"/>
        <v>0</v>
      </c>
      <c r="C9552">
        <f ca="1"/>
        <v>3</v>
      </c>
      <c r="D9552">
        <f ca="1"/>
        <v>0</v>
      </c>
      <c r="E9552">
        <f ca="1"/>
        <v>0</v>
      </c>
      <c r="F9552">
        <f ca="1"/>
        <v>8</v>
      </c>
      <c r="G9552">
        <f t="shared" ca="1" si="1043"/>
        <v>8</v>
      </c>
      <c r="H9552">
        <f t="shared" ca="1" si="1044"/>
        <v>0</v>
      </c>
      <c r="I9552">
        <f t="shared" ca="1" si="1045"/>
        <v>1</v>
      </c>
      <c r="J9552">
        <f t="shared" ca="1" si="1046"/>
        <v>8</v>
      </c>
      <c r="K9552" cm="1">
        <f t="array" aca="1" ref="K9552" ca="1">IF(G9552&gt;7,
        IF(G9552&gt;H9552, 1, IF(G9552&lt;H9552, 0, 2)),
        IF(       H9552&gt;7,
                     IF(G9552&gt;H9552, 1, IF(G9552&lt;H9552, 0, 2)),
                     IF(         G9552&lt;6,
                                   IF(            _xlfn.XLOOKUP(C9552,'deck &amp; rules'!$D$22:$M$22,_xlfn.XLOOKUP(H9552,'deck &amp; rules'!$C$23:$C$30,'deck &amp; rules'!$D$23:$M$30))="draw",
                                                     IF(I9552&gt;J9552,1,IF(I9552&lt;J9552,0,2)),
                                                     IF(I9552&gt;H9552,1,IF(I9552&lt;H9552,0,2))),
                                   IF(H9552&lt;7,
                                        IF(G9552&gt;J9552,1,IF(G9552&lt;J9552,0,2)),
                                        IF(G9552&gt;H9552,1,IF(G9552&lt;H9552,0,2))
                                        )
                          )
              )
        )</f>
        <v>1</v>
      </c>
      <c r="L9552">
        <f t="shared" ca="1" si="1047"/>
        <v>-1043</v>
      </c>
      <c r="M9552">
        <f t="shared" ca="1" si="1048"/>
        <v>-910.54999999990036</v>
      </c>
      <c r="N9552">
        <f t="shared" ca="1" si="1049"/>
        <v>-1757</v>
      </c>
    </row>
    <row r="9553" spans="1:14" x14ac:dyDescent="0.25">
      <c r="A9553">
        <f ca="1"/>
        <v>0</v>
      </c>
      <c r="B9553">
        <f ca="1"/>
        <v>2</v>
      </c>
      <c r="C9553">
        <f ca="1"/>
        <v>3</v>
      </c>
      <c r="D9553">
        <f ca="1"/>
        <v>0</v>
      </c>
      <c r="E9553">
        <f ca="1"/>
        <v>2</v>
      </c>
      <c r="F9553">
        <f ca="1"/>
        <v>0</v>
      </c>
      <c r="G9553">
        <f t="shared" ca="1" si="1043"/>
        <v>2</v>
      </c>
      <c r="H9553">
        <f t="shared" ca="1" si="1044"/>
        <v>2</v>
      </c>
      <c r="I9553">
        <f t="shared" ca="1" si="1045"/>
        <v>5</v>
      </c>
      <c r="J9553">
        <f t="shared" ca="1" si="1046"/>
        <v>2</v>
      </c>
      <c r="K9553" cm="1">
        <f t="array" aca="1" ref="K9553" ca="1">IF(G9553&gt;7,
        IF(G9553&gt;H9553, 1, IF(G9553&lt;H9553, 0, 2)),
        IF(       H9553&gt;7,
                     IF(G9553&gt;H9553, 1, IF(G9553&lt;H9553, 0, 2)),
                     IF(         G9553&lt;6,
                                   IF(            _xlfn.XLOOKUP(C9553,'deck &amp; rules'!$D$22:$M$22,_xlfn.XLOOKUP(H9553,'deck &amp; rules'!$C$23:$C$30,'deck &amp; rules'!$D$23:$M$30))="draw",
                                                     IF(I9553&gt;J9553,1,IF(I9553&lt;J9553,0,2)),
                                                     IF(I9553&gt;H9553,1,IF(I9553&lt;H9553,0,2))),
                                   IF(H9553&lt;7,
                                        IF(G9553&gt;J9553,1,IF(G9553&lt;J9553,0,2)),
                                        IF(G9553&gt;H9553,1,IF(G9553&lt;H9553,0,2))
                                        )
                          )
              )
        )</f>
        <v>1</v>
      </c>
      <c r="L9553">
        <f t="shared" ca="1" si="1047"/>
        <v>-1042</v>
      </c>
      <c r="M9553">
        <f t="shared" ca="1" si="1048"/>
        <v>-911.54999999990036</v>
      </c>
      <c r="N9553">
        <f t="shared" ca="1" si="1049"/>
        <v>-1758</v>
      </c>
    </row>
    <row r="9554" spans="1:14" x14ac:dyDescent="0.25">
      <c r="A9554">
        <f ca="1"/>
        <v>3</v>
      </c>
      <c r="B9554">
        <f ca="1"/>
        <v>2</v>
      </c>
      <c r="C9554">
        <f ca="1"/>
        <v>5</v>
      </c>
      <c r="D9554">
        <f ca="1"/>
        <v>2</v>
      </c>
      <c r="E9554">
        <f ca="1"/>
        <v>0</v>
      </c>
      <c r="F9554">
        <f ca="1"/>
        <v>0</v>
      </c>
      <c r="G9554">
        <f t="shared" ca="1" si="1043"/>
        <v>5</v>
      </c>
      <c r="H9554">
        <f t="shared" ca="1" si="1044"/>
        <v>2</v>
      </c>
      <c r="I9554">
        <f t="shared" ca="1" si="1045"/>
        <v>0</v>
      </c>
      <c r="J9554">
        <f t="shared" ca="1" si="1046"/>
        <v>2</v>
      </c>
      <c r="K9554" cm="1">
        <f t="array" aca="1" ref="K9554" ca="1">IF(G9554&gt;7,
        IF(G9554&gt;H9554, 1, IF(G9554&lt;H9554, 0, 2)),
        IF(       H9554&gt;7,
                     IF(G9554&gt;H9554, 1, IF(G9554&lt;H9554, 0, 2)),
                     IF(         G9554&lt;6,
                                   IF(            _xlfn.XLOOKUP(C9554,'deck &amp; rules'!$D$22:$M$22,_xlfn.XLOOKUP(H9554,'deck &amp; rules'!$C$23:$C$30,'deck &amp; rules'!$D$23:$M$30))="draw",
                                                     IF(I9554&gt;J9554,1,IF(I9554&lt;J9554,0,2)),
                                                     IF(I9554&gt;H9554,1,IF(I9554&lt;H9554,0,2))),
                                   IF(H9554&lt;7,
                                        IF(G9554&gt;J9554,1,IF(G9554&lt;J9554,0,2)),
                                        IF(G9554&gt;H9554,1,IF(G9554&lt;H9554,0,2))
                                        )
                          )
              )
        )</f>
        <v>0</v>
      </c>
      <c r="L9554">
        <f t="shared" ca="1" si="1047"/>
        <v>-1043</v>
      </c>
      <c r="M9554">
        <f t="shared" ca="1" si="1048"/>
        <v>-910.59999999990032</v>
      </c>
      <c r="N9554">
        <f t="shared" ca="1" si="1049"/>
        <v>-1759</v>
      </c>
    </row>
    <row r="9555" spans="1:14" x14ac:dyDescent="0.25">
      <c r="A9555">
        <f ca="1"/>
        <v>0</v>
      </c>
      <c r="B9555">
        <f ca="1"/>
        <v>0</v>
      </c>
      <c r="C9555">
        <f ca="1"/>
        <v>5</v>
      </c>
      <c r="D9555">
        <f ca="1"/>
        <v>6</v>
      </c>
      <c r="E9555">
        <f ca="1"/>
        <v>0</v>
      </c>
      <c r="F9555">
        <f ca="1"/>
        <v>8</v>
      </c>
      <c r="G9555">
        <f t="shared" ca="1" si="1043"/>
        <v>0</v>
      </c>
      <c r="H9555">
        <f t="shared" ca="1" si="1044"/>
        <v>6</v>
      </c>
      <c r="I9555">
        <f t="shared" ca="1" si="1045"/>
        <v>5</v>
      </c>
      <c r="J9555">
        <f t="shared" ca="1" si="1046"/>
        <v>4</v>
      </c>
      <c r="K9555" cm="1">
        <f t="array" aca="1" ref="K9555" ca="1">IF(G9555&gt;7,
        IF(G9555&gt;H9555, 1, IF(G9555&lt;H9555, 0, 2)),
        IF(       H9555&gt;7,
                     IF(G9555&gt;H9555, 1, IF(G9555&lt;H9555, 0, 2)),
                     IF(         G9555&lt;6,
                                   IF(            _xlfn.XLOOKUP(C9555,'deck &amp; rules'!$D$22:$M$22,_xlfn.XLOOKUP(H9555,'deck &amp; rules'!$C$23:$C$30,'deck &amp; rules'!$D$23:$M$30))="draw",
                                                     IF(I9555&gt;J9555,1,IF(I9555&lt;J9555,0,2)),
                                                     IF(I9555&gt;H9555,1,IF(I9555&lt;H9555,0,2))),
                                   IF(H9555&lt;7,
                                        IF(G9555&gt;J9555,1,IF(G9555&lt;J9555,0,2)),
                                        IF(G9555&gt;H9555,1,IF(G9555&lt;H9555,0,2))
                                        )
                          )
              )
        )</f>
        <v>0</v>
      </c>
      <c r="L9555">
        <f t="shared" ca="1" si="1047"/>
        <v>-1044</v>
      </c>
      <c r="M9555">
        <f t="shared" ca="1" si="1048"/>
        <v>-909.64999999990027</v>
      </c>
      <c r="N9555">
        <f t="shared" ca="1" si="1049"/>
        <v>-1760</v>
      </c>
    </row>
    <row r="9556" spans="1:14" x14ac:dyDescent="0.25">
      <c r="A9556">
        <f ca="1"/>
        <v>8</v>
      </c>
      <c r="B9556">
        <f ca="1"/>
        <v>2</v>
      </c>
      <c r="C9556">
        <f ca="1"/>
        <v>5</v>
      </c>
      <c r="D9556">
        <f ca="1"/>
        <v>4</v>
      </c>
      <c r="E9556">
        <f ca="1"/>
        <v>2</v>
      </c>
      <c r="F9556">
        <f ca="1"/>
        <v>0</v>
      </c>
      <c r="G9556">
        <f t="shared" ca="1" si="1043"/>
        <v>0</v>
      </c>
      <c r="H9556">
        <f t="shared" ca="1" si="1044"/>
        <v>6</v>
      </c>
      <c r="I9556">
        <f t="shared" ca="1" si="1045"/>
        <v>5</v>
      </c>
      <c r="J9556">
        <f t="shared" ca="1" si="1046"/>
        <v>6</v>
      </c>
      <c r="K9556" cm="1">
        <f t="array" aca="1" ref="K9556" ca="1">IF(G9556&gt;7,
        IF(G9556&gt;H9556, 1, IF(G9556&lt;H9556, 0, 2)),
        IF(       H9556&gt;7,
                     IF(G9556&gt;H9556, 1, IF(G9556&lt;H9556, 0, 2)),
                     IF(         G9556&lt;6,
                                   IF(            _xlfn.XLOOKUP(C9556,'deck &amp; rules'!$D$22:$M$22,_xlfn.XLOOKUP(H9556,'deck &amp; rules'!$C$23:$C$30,'deck &amp; rules'!$D$23:$M$30))="draw",
                                                     IF(I9556&gt;J9556,1,IF(I9556&lt;J9556,0,2)),
                                                     IF(I9556&gt;H9556,1,IF(I9556&lt;H9556,0,2))),
                                   IF(H9556&lt;7,
                                        IF(G9556&gt;J9556,1,IF(G9556&lt;J9556,0,2)),
                                        IF(G9556&gt;H9556,1,IF(G9556&lt;H9556,0,2))
                                        )
                          )
              )
        )</f>
        <v>0</v>
      </c>
      <c r="L9556">
        <f t="shared" ca="1" si="1047"/>
        <v>-1045</v>
      </c>
      <c r="M9556">
        <f t="shared" ca="1" si="1048"/>
        <v>-908.69999999990023</v>
      </c>
      <c r="N9556">
        <f t="shared" ca="1" si="1049"/>
        <v>-1761</v>
      </c>
    </row>
    <row r="9557" spans="1:14" x14ac:dyDescent="0.25">
      <c r="A9557">
        <f ca="1"/>
        <v>3</v>
      </c>
      <c r="B9557">
        <f ca="1"/>
        <v>0</v>
      </c>
      <c r="C9557">
        <f ca="1"/>
        <v>1</v>
      </c>
      <c r="D9557">
        <f ca="1"/>
        <v>0</v>
      </c>
      <c r="E9557">
        <f ca="1"/>
        <v>3</v>
      </c>
      <c r="F9557">
        <f ca="1"/>
        <v>0</v>
      </c>
      <c r="G9557">
        <f t="shared" ca="1" si="1043"/>
        <v>3</v>
      </c>
      <c r="H9557">
        <f t="shared" ca="1" si="1044"/>
        <v>3</v>
      </c>
      <c r="I9557">
        <f t="shared" ca="1" si="1045"/>
        <v>4</v>
      </c>
      <c r="J9557">
        <f t="shared" ca="1" si="1046"/>
        <v>3</v>
      </c>
      <c r="K9557" cm="1">
        <f t="array" aca="1" ref="K9557" ca="1">IF(G9557&gt;7,
        IF(G9557&gt;H9557, 1, IF(G9557&lt;H9557, 0, 2)),
        IF(       H9557&gt;7,
                     IF(G9557&gt;H9557, 1, IF(G9557&lt;H9557, 0, 2)),
                     IF(         G9557&lt;6,
                                   IF(            _xlfn.XLOOKUP(C9557,'deck &amp; rules'!$D$22:$M$22,_xlfn.XLOOKUP(H9557,'deck &amp; rules'!$C$23:$C$30,'deck &amp; rules'!$D$23:$M$30))="draw",
                                                     IF(I9557&gt;J9557,1,IF(I9557&lt;J9557,0,2)),
                                                     IF(I9557&gt;H9557,1,IF(I9557&lt;H9557,0,2))),
                                   IF(H9557&lt;7,
                                        IF(G9557&gt;J9557,1,IF(G9557&lt;J9557,0,2)),
                                        IF(G9557&gt;H9557,1,IF(G9557&lt;H9557,0,2))
                                        )
                          )
              )
        )</f>
        <v>1</v>
      </c>
      <c r="L9557">
        <f t="shared" ca="1" si="1047"/>
        <v>-1044</v>
      </c>
      <c r="M9557">
        <f t="shared" ca="1" si="1048"/>
        <v>-909.69999999990023</v>
      </c>
      <c r="N9557">
        <f t="shared" ca="1" si="1049"/>
        <v>-1762</v>
      </c>
    </row>
    <row r="9558" spans="1:14" x14ac:dyDescent="0.25">
      <c r="A9558">
        <f ca="1"/>
        <v>0</v>
      </c>
      <c r="B9558">
        <f ca="1"/>
        <v>7</v>
      </c>
      <c r="C9558">
        <f ca="1"/>
        <v>5</v>
      </c>
      <c r="D9558">
        <f ca="1"/>
        <v>9</v>
      </c>
      <c r="E9558">
        <f ca="1"/>
        <v>0</v>
      </c>
      <c r="F9558">
        <f ca="1"/>
        <v>0</v>
      </c>
      <c r="G9558">
        <f t="shared" ca="1" si="1043"/>
        <v>7</v>
      </c>
      <c r="H9558">
        <f t="shared" ca="1" si="1044"/>
        <v>9</v>
      </c>
      <c r="I9558">
        <f t="shared" ca="1" si="1045"/>
        <v>2</v>
      </c>
      <c r="J9558">
        <f t="shared" ca="1" si="1046"/>
        <v>9</v>
      </c>
      <c r="K9558" cm="1">
        <f t="array" aca="1" ref="K9558" ca="1">IF(G9558&gt;7,
        IF(G9558&gt;H9558, 1, IF(G9558&lt;H9558, 0, 2)),
        IF(       H9558&gt;7,
                     IF(G9558&gt;H9558, 1, IF(G9558&lt;H9558, 0, 2)),
                     IF(         G9558&lt;6,
                                   IF(            _xlfn.XLOOKUP(C9558,'deck &amp; rules'!$D$22:$M$22,_xlfn.XLOOKUP(H9558,'deck &amp; rules'!$C$23:$C$30,'deck &amp; rules'!$D$23:$M$30))="draw",
                                                     IF(I9558&gt;J9558,1,IF(I9558&lt;J9558,0,2)),
                                                     IF(I9558&gt;H9558,1,IF(I9558&lt;H9558,0,2))),
                                   IF(H9558&lt;7,
                                        IF(G9558&gt;J9558,1,IF(G9558&lt;J9558,0,2)),
                                        IF(G9558&gt;H9558,1,IF(G9558&lt;H9558,0,2))
                                        )
                          )
              )
        )</f>
        <v>0</v>
      </c>
      <c r="L9558">
        <f t="shared" ca="1" si="1047"/>
        <v>-1045</v>
      </c>
      <c r="M9558">
        <f t="shared" ca="1" si="1048"/>
        <v>-908.74999999990018</v>
      </c>
      <c r="N9558">
        <f t="shared" ca="1" si="1049"/>
        <v>-1763</v>
      </c>
    </row>
    <row r="9559" spans="1:14" x14ac:dyDescent="0.25">
      <c r="A9559">
        <f ca="1"/>
        <v>4</v>
      </c>
      <c r="B9559">
        <f ca="1"/>
        <v>0</v>
      </c>
      <c r="C9559">
        <f ca="1"/>
        <v>7</v>
      </c>
      <c r="D9559">
        <f ca="1"/>
        <v>1</v>
      </c>
      <c r="E9559">
        <f ca="1"/>
        <v>0</v>
      </c>
      <c r="F9559">
        <f ca="1"/>
        <v>3</v>
      </c>
      <c r="G9559">
        <f t="shared" ca="1" si="1043"/>
        <v>4</v>
      </c>
      <c r="H9559">
        <f t="shared" ca="1" si="1044"/>
        <v>1</v>
      </c>
      <c r="I9559">
        <f t="shared" ca="1" si="1045"/>
        <v>1</v>
      </c>
      <c r="J9559">
        <f t="shared" ca="1" si="1046"/>
        <v>4</v>
      </c>
      <c r="K9559" cm="1">
        <f t="array" aca="1" ref="K9559" ca="1">IF(G9559&gt;7,
        IF(G9559&gt;H9559, 1, IF(G9559&lt;H9559, 0, 2)),
        IF(       H9559&gt;7,
                     IF(G9559&gt;H9559, 1, IF(G9559&lt;H9559, 0, 2)),
                     IF(         G9559&lt;6,
                                   IF(            _xlfn.XLOOKUP(C9559,'deck &amp; rules'!$D$22:$M$22,_xlfn.XLOOKUP(H9559,'deck &amp; rules'!$C$23:$C$30,'deck &amp; rules'!$D$23:$M$30))="draw",
                                                     IF(I9559&gt;J9559,1,IF(I9559&lt;J9559,0,2)),
                                                     IF(I9559&gt;H9559,1,IF(I9559&lt;H9559,0,2))),
                                   IF(H9559&lt;7,
                                        IF(G9559&gt;J9559,1,IF(G9559&lt;J9559,0,2)),
                                        IF(G9559&gt;H9559,1,IF(G9559&lt;H9559,0,2))
                                        )
                          )
              )
        )</f>
        <v>0</v>
      </c>
      <c r="L9559">
        <f t="shared" ca="1" si="1047"/>
        <v>-1046</v>
      </c>
      <c r="M9559">
        <f t="shared" ca="1" si="1048"/>
        <v>-907.79999999990014</v>
      </c>
      <c r="N9559">
        <f t="shared" ca="1" si="1049"/>
        <v>-1764</v>
      </c>
    </row>
    <row r="9560" spans="1:14" x14ac:dyDescent="0.25">
      <c r="A9560">
        <f ca="1"/>
        <v>0</v>
      </c>
      <c r="B9560">
        <f ca="1"/>
        <v>5</v>
      </c>
      <c r="C9560">
        <f ca="1"/>
        <v>0</v>
      </c>
      <c r="D9560">
        <f ca="1"/>
        <v>3</v>
      </c>
      <c r="E9560">
        <f ca="1"/>
        <v>0</v>
      </c>
      <c r="F9560">
        <f ca="1"/>
        <v>7</v>
      </c>
      <c r="G9560">
        <f t="shared" ca="1" si="1043"/>
        <v>5</v>
      </c>
      <c r="H9560">
        <f t="shared" ca="1" si="1044"/>
        <v>3</v>
      </c>
      <c r="I9560">
        <f t="shared" ca="1" si="1045"/>
        <v>5</v>
      </c>
      <c r="J9560">
        <f t="shared" ca="1" si="1046"/>
        <v>0</v>
      </c>
      <c r="K9560" cm="1">
        <f t="array" aca="1" ref="K9560" ca="1">IF(G9560&gt;7,
        IF(G9560&gt;H9560, 1, IF(G9560&lt;H9560, 0, 2)),
        IF(       H9560&gt;7,
                     IF(G9560&gt;H9560, 1, IF(G9560&lt;H9560, 0, 2)),
                     IF(         G9560&lt;6,
                                   IF(            _xlfn.XLOOKUP(C9560,'deck &amp; rules'!$D$22:$M$22,_xlfn.XLOOKUP(H9560,'deck &amp; rules'!$C$23:$C$30,'deck &amp; rules'!$D$23:$M$30))="draw",
                                                     IF(I9560&gt;J9560,1,IF(I9560&lt;J9560,0,2)),
                                                     IF(I9560&gt;H9560,1,IF(I9560&lt;H9560,0,2))),
                                   IF(H9560&lt;7,
                                        IF(G9560&gt;J9560,1,IF(G9560&lt;J9560,0,2)),
                                        IF(G9560&gt;H9560,1,IF(G9560&lt;H9560,0,2))
                                        )
                          )
              )
        )</f>
        <v>1</v>
      </c>
      <c r="L9560">
        <f t="shared" ca="1" si="1047"/>
        <v>-1045</v>
      </c>
      <c r="M9560">
        <f t="shared" ca="1" si="1048"/>
        <v>-908.79999999990014</v>
      </c>
      <c r="N9560">
        <f t="shared" ca="1" si="1049"/>
        <v>-1765</v>
      </c>
    </row>
    <row r="9561" spans="1:14" x14ac:dyDescent="0.25">
      <c r="A9561">
        <f ca="1"/>
        <v>9</v>
      </c>
      <c r="B9561">
        <f ca="1"/>
        <v>1</v>
      </c>
      <c r="C9561">
        <f ca="1"/>
        <v>0</v>
      </c>
      <c r="D9561">
        <f ca="1"/>
        <v>5</v>
      </c>
      <c r="E9561">
        <f ca="1"/>
        <v>0</v>
      </c>
      <c r="F9561">
        <f ca="1"/>
        <v>2</v>
      </c>
      <c r="G9561">
        <f t="shared" ca="1" si="1043"/>
        <v>0</v>
      </c>
      <c r="H9561">
        <f t="shared" ca="1" si="1044"/>
        <v>5</v>
      </c>
      <c r="I9561">
        <f t="shared" ca="1" si="1045"/>
        <v>0</v>
      </c>
      <c r="J9561">
        <f t="shared" ca="1" si="1046"/>
        <v>7</v>
      </c>
      <c r="K9561" cm="1">
        <f t="array" aca="1" ref="K9561" ca="1">IF(G9561&gt;7,
        IF(G9561&gt;H9561, 1, IF(G9561&lt;H9561, 0, 2)),
        IF(       H9561&gt;7,
                     IF(G9561&gt;H9561, 1, IF(G9561&lt;H9561, 0, 2)),
                     IF(         G9561&lt;6,
                                   IF(            _xlfn.XLOOKUP(C9561,'deck &amp; rules'!$D$22:$M$22,_xlfn.XLOOKUP(H9561,'deck &amp; rules'!$C$23:$C$30,'deck &amp; rules'!$D$23:$M$30))="draw",
                                                     IF(I9561&gt;J9561,1,IF(I9561&lt;J9561,0,2)),
                                                     IF(I9561&gt;H9561,1,IF(I9561&lt;H9561,0,2))),
                                   IF(H9561&lt;7,
                                        IF(G9561&gt;J9561,1,IF(G9561&lt;J9561,0,2)),
                                        IF(G9561&gt;H9561,1,IF(G9561&lt;H9561,0,2))
                                        )
                          )
              )
        )</f>
        <v>0</v>
      </c>
      <c r="L9561">
        <f t="shared" ca="1" si="1047"/>
        <v>-1046</v>
      </c>
      <c r="M9561">
        <f t="shared" ca="1" si="1048"/>
        <v>-907.84999999990009</v>
      </c>
      <c r="N9561">
        <f t="shared" ca="1" si="1049"/>
        <v>-1766</v>
      </c>
    </row>
    <row r="9562" spans="1:14" x14ac:dyDescent="0.25">
      <c r="A9562">
        <f ca="1"/>
        <v>0</v>
      </c>
      <c r="B9562">
        <f ca="1"/>
        <v>0</v>
      </c>
      <c r="C9562">
        <f ca="1"/>
        <v>0</v>
      </c>
      <c r="D9562">
        <f ca="1"/>
        <v>3</v>
      </c>
      <c r="E9562">
        <f ca="1"/>
        <v>6</v>
      </c>
      <c r="F9562">
        <f ca="1"/>
        <v>7</v>
      </c>
      <c r="G9562">
        <f t="shared" ca="1" si="1043"/>
        <v>0</v>
      </c>
      <c r="H9562">
        <f t="shared" ca="1" si="1044"/>
        <v>9</v>
      </c>
      <c r="I9562">
        <f t="shared" ca="1" si="1045"/>
        <v>0</v>
      </c>
      <c r="J9562">
        <f t="shared" ca="1" si="1046"/>
        <v>6</v>
      </c>
      <c r="K9562" cm="1">
        <f t="array" aca="1" ref="K9562" ca="1">IF(G9562&gt;7,
        IF(G9562&gt;H9562, 1, IF(G9562&lt;H9562, 0, 2)),
        IF(       H9562&gt;7,
                     IF(G9562&gt;H9562, 1, IF(G9562&lt;H9562, 0, 2)),
                     IF(         G9562&lt;6,
                                   IF(            _xlfn.XLOOKUP(C9562,'deck &amp; rules'!$D$22:$M$22,_xlfn.XLOOKUP(H9562,'deck &amp; rules'!$C$23:$C$30,'deck &amp; rules'!$D$23:$M$30))="draw",
                                                     IF(I9562&gt;J9562,1,IF(I9562&lt;J9562,0,2)),
                                                     IF(I9562&gt;H9562,1,IF(I9562&lt;H9562,0,2))),
                                   IF(H9562&lt;7,
                                        IF(G9562&gt;J9562,1,IF(G9562&lt;J9562,0,2)),
                                        IF(G9562&gt;H9562,1,IF(G9562&lt;H9562,0,2))
                                        )
                          )
              )
        )</f>
        <v>0</v>
      </c>
      <c r="L9562">
        <f t="shared" ca="1" si="1047"/>
        <v>-1047</v>
      </c>
      <c r="M9562">
        <f t="shared" ca="1" si="1048"/>
        <v>-906.89999999990005</v>
      </c>
      <c r="N9562">
        <f t="shared" ca="1" si="1049"/>
        <v>-1767</v>
      </c>
    </row>
    <row r="9563" spans="1:14" x14ac:dyDescent="0.25">
      <c r="A9563">
        <f ca="1"/>
        <v>0</v>
      </c>
      <c r="B9563">
        <f ca="1"/>
        <v>2</v>
      </c>
      <c r="C9563">
        <f ca="1"/>
        <v>2</v>
      </c>
      <c r="D9563">
        <f ca="1"/>
        <v>7</v>
      </c>
      <c r="E9563">
        <f ca="1"/>
        <v>0</v>
      </c>
      <c r="F9563">
        <f ca="1"/>
        <v>2</v>
      </c>
      <c r="G9563">
        <f t="shared" ca="1" si="1043"/>
        <v>2</v>
      </c>
      <c r="H9563">
        <f t="shared" ca="1" si="1044"/>
        <v>7</v>
      </c>
      <c r="I9563">
        <f t="shared" ca="1" si="1045"/>
        <v>4</v>
      </c>
      <c r="J9563">
        <f t="shared" ca="1" si="1046"/>
        <v>9</v>
      </c>
      <c r="K9563" cm="1">
        <f t="array" aca="1" ref="K9563" ca="1">IF(G9563&gt;7,
        IF(G9563&gt;H9563, 1, IF(G9563&lt;H9563, 0, 2)),
        IF(       H9563&gt;7,
                     IF(G9563&gt;H9563, 1, IF(G9563&lt;H9563, 0, 2)),
                     IF(         G9563&lt;6,
                                   IF(            _xlfn.XLOOKUP(C9563,'deck &amp; rules'!$D$22:$M$22,_xlfn.XLOOKUP(H9563,'deck &amp; rules'!$C$23:$C$30,'deck &amp; rules'!$D$23:$M$30))="draw",
                                                     IF(I9563&gt;J9563,1,IF(I9563&lt;J9563,0,2)),
                                                     IF(I9563&gt;H9563,1,IF(I9563&lt;H9563,0,2))),
                                   IF(H9563&lt;7,
                                        IF(G9563&gt;J9563,1,IF(G9563&lt;J9563,0,2)),
                                        IF(G9563&gt;H9563,1,IF(G9563&lt;H9563,0,2))
                                        )
                          )
              )
        )</f>
        <v>0</v>
      </c>
      <c r="L9563">
        <f t="shared" ca="1" si="1047"/>
        <v>-1048</v>
      </c>
      <c r="M9563">
        <f t="shared" ca="1" si="1048"/>
        <v>-905.9499999999</v>
      </c>
      <c r="N9563">
        <f t="shared" ca="1" si="1049"/>
        <v>-1768</v>
      </c>
    </row>
    <row r="9564" spans="1:14" x14ac:dyDescent="0.25">
      <c r="A9564">
        <f ca="1"/>
        <v>4</v>
      </c>
      <c r="B9564">
        <f ca="1"/>
        <v>8</v>
      </c>
      <c r="C9564">
        <f ca="1"/>
        <v>0</v>
      </c>
      <c r="D9564">
        <f ca="1"/>
        <v>4</v>
      </c>
      <c r="E9564">
        <f ca="1"/>
        <v>2</v>
      </c>
      <c r="F9564">
        <f ca="1"/>
        <v>7</v>
      </c>
      <c r="G9564">
        <f t="shared" ca="1" si="1043"/>
        <v>2</v>
      </c>
      <c r="H9564">
        <f t="shared" ca="1" si="1044"/>
        <v>6</v>
      </c>
      <c r="I9564">
        <f t="shared" ca="1" si="1045"/>
        <v>2</v>
      </c>
      <c r="J9564">
        <f t="shared" ca="1" si="1046"/>
        <v>3</v>
      </c>
      <c r="K9564" cm="1">
        <f t="array" aca="1" ref="K9564" ca="1">IF(G9564&gt;7,
        IF(G9564&gt;H9564, 1, IF(G9564&lt;H9564, 0, 2)),
        IF(       H9564&gt;7,
                     IF(G9564&gt;H9564, 1, IF(G9564&lt;H9564, 0, 2)),
                     IF(         G9564&lt;6,
                                   IF(            _xlfn.XLOOKUP(C9564,'deck &amp; rules'!$D$22:$M$22,_xlfn.XLOOKUP(H9564,'deck &amp; rules'!$C$23:$C$30,'deck &amp; rules'!$D$23:$M$30))="draw",
                                                     IF(I9564&gt;J9564,1,IF(I9564&lt;J9564,0,2)),
                                                     IF(I9564&gt;H9564,1,IF(I9564&lt;H9564,0,2))),
                                   IF(H9564&lt;7,
                                        IF(G9564&gt;J9564,1,IF(G9564&lt;J9564,0,2)),
                                        IF(G9564&gt;H9564,1,IF(G9564&lt;H9564,0,2))
                                        )
                          )
              )
        )</f>
        <v>0</v>
      </c>
      <c r="L9564">
        <f t="shared" ca="1" si="1047"/>
        <v>-1049</v>
      </c>
      <c r="M9564">
        <f t="shared" ca="1" si="1048"/>
        <v>-904.99999999989996</v>
      </c>
      <c r="N9564">
        <f t="shared" ca="1" si="1049"/>
        <v>-1769</v>
      </c>
    </row>
    <row r="9565" spans="1:14" x14ac:dyDescent="0.25">
      <c r="A9565">
        <f ca="1"/>
        <v>4</v>
      </c>
      <c r="B9565">
        <f ca="1"/>
        <v>1</v>
      </c>
      <c r="C9565">
        <f ca="1"/>
        <v>4</v>
      </c>
      <c r="D9565">
        <f ca="1"/>
        <v>3</v>
      </c>
      <c r="E9565">
        <f ca="1"/>
        <v>6</v>
      </c>
      <c r="F9565">
        <f ca="1"/>
        <v>0</v>
      </c>
      <c r="G9565">
        <f t="shared" ca="1" si="1043"/>
        <v>5</v>
      </c>
      <c r="H9565">
        <f t="shared" ca="1" si="1044"/>
        <v>9</v>
      </c>
      <c r="I9565">
        <f t="shared" ca="1" si="1045"/>
        <v>9</v>
      </c>
      <c r="J9565">
        <f t="shared" ca="1" si="1046"/>
        <v>9</v>
      </c>
      <c r="K9565" cm="1">
        <f t="array" aca="1" ref="K9565" ca="1">IF(G9565&gt;7,
        IF(G9565&gt;H9565, 1, IF(G9565&lt;H9565, 0, 2)),
        IF(       H9565&gt;7,
                     IF(G9565&gt;H9565, 1, IF(G9565&lt;H9565, 0, 2)),
                     IF(         G9565&lt;6,
                                   IF(            _xlfn.XLOOKUP(C9565,'deck &amp; rules'!$D$22:$M$22,_xlfn.XLOOKUP(H9565,'deck &amp; rules'!$C$23:$C$30,'deck &amp; rules'!$D$23:$M$30))="draw",
                                                     IF(I9565&gt;J9565,1,IF(I9565&lt;J9565,0,2)),
                                                     IF(I9565&gt;H9565,1,IF(I9565&lt;H9565,0,2))),
                                   IF(H9565&lt;7,
                                        IF(G9565&gt;J9565,1,IF(G9565&lt;J9565,0,2)),
                                        IF(G9565&gt;H9565,1,IF(G9565&lt;H9565,0,2))
                                        )
                          )
              )
        )</f>
        <v>0</v>
      </c>
      <c r="L9565">
        <f t="shared" ca="1" si="1047"/>
        <v>-1050</v>
      </c>
      <c r="M9565">
        <f t="shared" ca="1" si="1048"/>
        <v>-904.04999999989991</v>
      </c>
      <c r="N9565">
        <f t="shared" ca="1" si="1049"/>
        <v>-1770</v>
      </c>
    </row>
    <row r="9566" spans="1:14" x14ac:dyDescent="0.25">
      <c r="A9566">
        <f ca="1"/>
        <v>9</v>
      </c>
      <c r="B9566">
        <f ca="1"/>
        <v>7</v>
      </c>
      <c r="C9566">
        <f ca="1"/>
        <v>2</v>
      </c>
      <c r="D9566">
        <f ca="1"/>
        <v>6</v>
      </c>
      <c r="E9566">
        <f ca="1"/>
        <v>4</v>
      </c>
      <c r="F9566">
        <f ca="1"/>
        <v>9</v>
      </c>
      <c r="G9566">
        <f t="shared" ca="1" si="1043"/>
        <v>6</v>
      </c>
      <c r="H9566">
        <f t="shared" ca="1" si="1044"/>
        <v>0</v>
      </c>
      <c r="I9566">
        <f t="shared" ca="1" si="1045"/>
        <v>8</v>
      </c>
      <c r="J9566">
        <f t="shared" ca="1" si="1046"/>
        <v>9</v>
      </c>
      <c r="K9566" cm="1">
        <f t="array" aca="1" ref="K9566" ca="1">IF(G9566&gt;7,
        IF(G9566&gt;H9566, 1, IF(G9566&lt;H9566, 0, 2)),
        IF(       H9566&gt;7,
                     IF(G9566&gt;H9566, 1, IF(G9566&lt;H9566, 0, 2)),
                     IF(         G9566&lt;6,
                                   IF(            _xlfn.XLOOKUP(C9566,'deck &amp; rules'!$D$22:$M$22,_xlfn.XLOOKUP(H9566,'deck &amp; rules'!$C$23:$C$30,'deck &amp; rules'!$D$23:$M$30))="draw",
                                                     IF(I9566&gt;J9566,1,IF(I9566&lt;J9566,0,2)),
                                                     IF(I9566&gt;H9566,1,IF(I9566&lt;H9566,0,2))),
                                   IF(H9566&lt;7,
                                        IF(G9566&gt;J9566,1,IF(G9566&lt;J9566,0,2)),
                                        IF(G9566&gt;H9566,1,IF(G9566&lt;H9566,0,2))
                                        )
                          )
              )
        )</f>
        <v>0</v>
      </c>
      <c r="L9566">
        <f t="shared" ca="1" si="1047"/>
        <v>-1051</v>
      </c>
      <c r="M9566">
        <f t="shared" ca="1" si="1048"/>
        <v>-903.09999999989986</v>
      </c>
      <c r="N9566">
        <f t="shared" ca="1" si="1049"/>
        <v>-1771</v>
      </c>
    </row>
    <row r="9567" spans="1:14" x14ac:dyDescent="0.25">
      <c r="A9567">
        <f ca="1"/>
        <v>7</v>
      </c>
      <c r="B9567">
        <f ca="1"/>
        <v>0</v>
      </c>
      <c r="C9567">
        <f ca="1"/>
        <v>0</v>
      </c>
      <c r="D9567">
        <f ca="1"/>
        <v>0</v>
      </c>
      <c r="E9567">
        <f ca="1"/>
        <v>0</v>
      </c>
      <c r="F9567">
        <f ca="1"/>
        <v>0</v>
      </c>
      <c r="G9567">
        <f t="shared" ca="1" si="1043"/>
        <v>7</v>
      </c>
      <c r="H9567">
        <f t="shared" ca="1" si="1044"/>
        <v>0</v>
      </c>
      <c r="I9567">
        <f t="shared" ca="1" si="1045"/>
        <v>7</v>
      </c>
      <c r="J9567">
        <f t="shared" ca="1" si="1046"/>
        <v>0</v>
      </c>
      <c r="K9567" cm="1">
        <f t="array" aca="1" ref="K9567" ca="1">IF(G9567&gt;7,
        IF(G9567&gt;H9567, 1, IF(G9567&lt;H9567, 0, 2)),
        IF(       H9567&gt;7,
                     IF(G9567&gt;H9567, 1, IF(G9567&lt;H9567, 0, 2)),
                     IF(         G9567&lt;6,
                                   IF(            _xlfn.XLOOKUP(C9567,'deck &amp; rules'!$D$22:$M$22,_xlfn.XLOOKUP(H9567,'deck &amp; rules'!$C$23:$C$30,'deck &amp; rules'!$D$23:$M$30))="draw",
                                                     IF(I9567&gt;J9567,1,IF(I9567&lt;J9567,0,2)),
                                                     IF(I9567&gt;H9567,1,IF(I9567&lt;H9567,0,2))),
                                   IF(H9567&lt;7,
                                        IF(G9567&gt;J9567,1,IF(G9567&lt;J9567,0,2)),
                                        IF(G9567&gt;H9567,1,IF(G9567&lt;H9567,0,2))
                                        )
                          )
              )
        )</f>
        <v>1</v>
      </c>
      <c r="L9567">
        <f t="shared" ca="1" si="1047"/>
        <v>-1050</v>
      </c>
      <c r="M9567">
        <f t="shared" ca="1" si="1048"/>
        <v>-904.09999999989986</v>
      </c>
      <c r="N9567">
        <f t="shared" ca="1" si="1049"/>
        <v>-1772</v>
      </c>
    </row>
    <row r="9568" spans="1:14" x14ac:dyDescent="0.25">
      <c r="A9568">
        <f ca="1"/>
        <v>0</v>
      </c>
      <c r="B9568">
        <f ca="1"/>
        <v>1</v>
      </c>
      <c r="C9568">
        <f ca="1"/>
        <v>3</v>
      </c>
      <c r="D9568">
        <f ca="1"/>
        <v>3</v>
      </c>
      <c r="E9568">
        <f ca="1"/>
        <v>5</v>
      </c>
      <c r="F9568">
        <f ca="1"/>
        <v>0</v>
      </c>
      <c r="G9568">
        <f t="shared" ca="1" si="1043"/>
        <v>1</v>
      </c>
      <c r="H9568">
        <f t="shared" ca="1" si="1044"/>
        <v>8</v>
      </c>
      <c r="I9568">
        <f t="shared" ca="1" si="1045"/>
        <v>4</v>
      </c>
      <c r="J9568">
        <f t="shared" ca="1" si="1046"/>
        <v>8</v>
      </c>
      <c r="K9568" cm="1">
        <f t="array" aca="1" ref="K9568" ca="1">IF(G9568&gt;7,
        IF(G9568&gt;H9568, 1, IF(G9568&lt;H9568, 0, 2)),
        IF(       H9568&gt;7,
                     IF(G9568&gt;H9568, 1, IF(G9568&lt;H9568, 0, 2)),
                     IF(         G9568&lt;6,
                                   IF(            _xlfn.XLOOKUP(C9568,'deck &amp; rules'!$D$22:$M$22,_xlfn.XLOOKUP(H9568,'deck &amp; rules'!$C$23:$C$30,'deck &amp; rules'!$D$23:$M$30))="draw",
                                                     IF(I9568&gt;J9568,1,IF(I9568&lt;J9568,0,2)),
                                                     IF(I9568&gt;H9568,1,IF(I9568&lt;H9568,0,2))),
                                   IF(H9568&lt;7,
                                        IF(G9568&gt;J9568,1,IF(G9568&lt;J9568,0,2)),
                                        IF(G9568&gt;H9568,1,IF(G9568&lt;H9568,0,2))
                                        )
                          )
              )
        )</f>
        <v>0</v>
      </c>
      <c r="L9568">
        <f t="shared" ca="1" si="1047"/>
        <v>-1051</v>
      </c>
      <c r="M9568">
        <f t="shared" ca="1" si="1048"/>
        <v>-903.14999999989982</v>
      </c>
      <c r="N9568">
        <f t="shared" ca="1" si="1049"/>
        <v>-1773</v>
      </c>
    </row>
    <row r="9569" spans="1:14" x14ac:dyDescent="0.25">
      <c r="A9569">
        <f ca="1"/>
        <v>6</v>
      </c>
      <c r="B9569">
        <f ca="1"/>
        <v>8</v>
      </c>
      <c r="C9569">
        <f ca="1"/>
        <v>6</v>
      </c>
      <c r="D9569">
        <f ca="1"/>
        <v>6</v>
      </c>
      <c r="E9569">
        <f ca="1"/>
        <v>0</v>
      </c>
      <c r="F9569">
        <f ca="1"/>
        <v>0</v>
      </c>
      <c r="G9569">
        <f t="shared" ca="1" si="1043"/>
        <v>4</v>
      </c>
      <c r="H9569">
        <f t="shared" ca="1" si="1044"/>
        <v>6</v>
      </c>
      <c r="I9569">
        <f t="shared" ca="1" si="1045"/>
        <v>0</v>
      </c>
      <c r="J9569">
        <f t="shared" ca="1" si="1046"/>
        <v>6</v>
      </c>
      <c r="K9569" cm="1">
        <f t="array" aca="1" ref="K9569" ca="1">IF(G9569&gt;7,
        IF(G9569&gt;H9569, 1, IF(G9569&lt;H9569, 0, 2)),
        IF(       H9569&gt;7,
                     IF(G9569&gt;H9569, 1, IF(G9569&lt;H9569, 0, 2)),
                     IF(         G9569&lt;6,
                                   IF(            _xlfn.XLOOKUP(C9569,'deck &amp; rules'!$D$22:$M$22,_xlfn.XLOOKUP(H9569,'deck &amp; rules'!$C$23:$C$30,'deck &amp; rules'!$D$23:$M$30))="draw",
                                                     IF(I9569&gt;J9569,1,IF(I9569&lt;J9569,0,2)),
                                                     IF(I9569&gt;H9569,1,IF(I9569&lt;H9569,0,2))),
                                   IF(H9569&lt;7,
                                        IF(G9569&gt;J9569,1,IF(G9569&lt;J9569,0,2)),
                                        IF(G9569&gt;H9569,1,IF(G9569&lt;H9569,0,2))
                                        )
                          )
              )
        )</f>
        <v>0</v>
      </c>
      <c r="L9569">
        <f t="shared" ca="1" si="1047"/>
        <v>-1052</v>
      </c>
      <c r="M9569">
        <f t="shared" ca="1" si="1048"/>
        <v>-902.19999999989977</v>
      </c>
      <c r="N9569">
        <f t="shared" ca="1" si="1049"/>
        <v>-1774</v>
      </c>
    </row>
    <row r="9570" spans="1:14" x14ac:dyDescent="0.25">
      <c r="A9570">
        <f ca="1"/>
        <v>0</v>
      </c>
      <c r="B9570">
        <f ca="1"/>
        <v>0</v>
      </c>
      <c r="C9570">
        <f ca="1"/>
        <v>0</v>
      </c>
      <c r="D9570">
        <f ca="1"/>
        <v>3</v>
      </c>
      <c r="E9570">
        <f ca="1"/>
        <v>1</v>
      </c>
      <c r="F9570">
        <f ca="1"/>
        <v>2</v>
      </c>
      <c r="G9570">
        <f t="shared" ca="1" si="1043"/>
        <v>0</v>
      </c>
      <c r="H9570">
        <f t="shared" ca="1" si="1044"/>
        <v>4</v>
      </c>
      <c r="I9570">
        <f t="shared" ca="1" si="1045"/>
        <v>0</v>
      </c>
      <c r="J9570">
        <f t="shared" ca="1" si="1046"/>
        <v>6</v>
      </c>
      <c r="K9570" cm="1">
        <f t="array" aca="1" ref="K9570" ca="1">IF(G9570&gt;7,
        IF(G9570&gt;H9570, 1, IF(G9570&lt;H9570, 0, 2)),
        IF(       H9570&gt;7,
                     IF(G9570&gt;H9570, 1, IF(G9570&lt;H9570, 0, 2)),
                     IF(         G9570&lt;6,
                                   IF(            _xlfn.XLOOKUP(C9570,'deck &amp; rules'!$D$22:$M$22,_xlfn.XLOOKUP(H9570,'deck &amp; rules'!$C$23:$C$30,'deck &amp; rules'!$D$23:$M$30))="draw",
                                                     IF(I9570&gt;J9570,1,IF(I9570&lt;J9570,0,2)),
                                                     IF(I9570&gt;H9570,1,IF(I9570&lt;H9570,0,2))),
                                   IF(H9570&lt;7,
                                        IF(G9570&gt;J9570,1,IF(G9570&lt;J9570,0,2)),
                                        IF(G9570&gt;H9570,1,IF(G9570&lt;H9570,0,2))
                                        )
                          )
              )
        )</f>
        <v>0</v>
      </c>
      <c r="L9570">
        <f t="shared" ca="1" si="1047"/>
        <v>-1053</v>
      </c>
      <c r="M9570">
        <f t="shared" ca="1" si="1048"/>
        <v>-901.24999999989973</v>
      </c>
      <c r="N9570">
        <f t="shared" ca="1" si="1049"/>
        <v>-1775</v>
      </c>
    </row>
    <row r="9571" spans="1:14" x14ac:dyDescent="0.25">
      <c r="A9571">
        <f ca="1"/>
        <v>6</v>
      </c>
      <c r="B9571">
        <f ca="1"/>
        <v>0</v>
      </c>
      <c r="C9571">
        <f ca="1"/>
        <v>9</v>
      </c>
      <c r="D9571">
        <f ca="1"/>
        <v>0</v>
      </c>
      <c r="E9571">
        <f ca="1"/>
        <v>7</v>
      </c>
      <c r="F9571">
        <f ca="1"/>
        <v>6</v>
      </c>
      <c r="G9571">
        <f t="shared" ca="1" si="1043"/>
        <v>6</v>
      </c>
      <c r="H9571">
        <f t="shared" ca="1" si="1044"/>
        <v>7</v>
      </c>
      <c r="I9571">
        <f t="shared" ca="1" si="1045"/>
        <v>5</v>
      </c>
      <c r="J9571">
        <f t="shared" ca="1" si="1046"/>
        <v>3</v>
      </c>
      <c r="K9571" cm="1">
        <f t="array" aca="1" ref="K9571" ca="1">IF(G9571&gt;7,
        IF(G9571&gt;H9571, 1, IF(G9571&lt;H9571, 0, 2)),
        IF(       H9571&gt;7,
                     IF(G9571&gt;H9571, 1, IF(G9571&lt;H9571, 0, 2)),
                     IF(         G9571&lt;6,
                                   IF(            _xlfn.XLOOKUP(C9571,'deck &amp; rules'!$D$22:$M$22,_xlfn.XLOOKUP(H9571,'deck &amp; rules'!$C$23:$C$30,'deck &amp; rules'!$D$23:$M$30))="draw",
                                                     IF(I9571&gt;J9571,1,IF(I9571&lt;J9571,0,2)),
                                                     IF(I9571&gt;H9571,1,IF(I9571&lt;H9571,0,2))),
                                   IF(H9571&lt;7,
                                        IF(G9571&gt;J9571,1,IF(G9571&lt;J9571,0,2)),
                                        IF(G9571&gt;H9571,1,IF(G9571&lt;H9571,0,2))
                                        )
                          )
              )
        )</f>
        <v>0</v>
      </c>
      <c r="L9571">
        <f t="shared" ca="1" si="1047"/>
        <v>-1054</v>
      </c>
      <c r="M9571">
        <f t="shared" ca="1" si="1048"/>
        <v>-900.29999999989968</v>
      </c>
      <c r="N9571">
        <f t="shared" ca="1" si="1049"/>
        <v>-1776</v>
      </c>
    </row>
    <row r="9572" spans="1:14" x14ac:dyDescent="0.25">
      <c r="A9572">
        <f ca="1"/>
        <v>0</v>
      </c>
      <c r="B9572">
        <f ca="1"/>
        <v>1</v>
      </c>
      <c r="C9572">
        <f ca="1"/>
        <v>5</v>
      </c>
      <c r="D9572">
        <f ca="1"/>
        <v>0</v>
      </c>
      <c r="E9572">
        <f ca="1"/>
        <v>0</v>
      </c>
      <c r="F9572">
        <f ca="1"/>
        <v>2</v>
      </c>
      <c r="G9572">
        <f t="shared" ca="1" si="1043"/>
        <v>1</v>
      </c>
      <c r="H9572">
        <f t="shared" ca="1" si="1044"/>
        <v>0</v>
      </c>
      <c r="I9572">
        <f t="shared" ca="1" si="1045"/>
        <v>6</v>
      </c>
      <c r="J9572">
        <f t="shared" ca="1" si="1046"/>
        <v>2</v>
      </c>
      <c r="K9572" cm="1">
        <f t="array" aca="1" ref="K9572" ca="1">IF(G9572&gt;7,
        IF(G9572&gt;H9572, 1, IF(G9572&lt;H9572, 0, 2)),
        IF(       H9572&gt;7,
                     IF(G9572&gt;H9572, 1, IF(G9572&lt;H9572, 0, 2)),
                     IF(         G9572&lt;6,
                                   IF(            _xlfn.XLOOKUP(C9572,'deck &amp; rules'!$D$22:$M$22,_xlfn.XLOOKUP(H9572,'deck &amp; rules'!$C$23:$C$30,'deck &amp; rules'!$D$23:$M$30))="draw",
                                                     IF(I9572&gt;J9572,1,IF(I9572&lt;J9572,0,2)),
                                                     IF(I9572&gt;H9572,1,IF(I9572&lt;H9572,0,2))),
                                   IF(H9572&lt;7,
                                        IF(G9572&gt;J9572,1,IF(G9572&lt;J9572,0,2)),
                                        IF(G9572&gt;H9572,1,IF(G9572&lt;H9572,0,2))
                                        )
                          )
              )
        )</f>
        <v>1</v>
      </c>
      <c r="L9572">
        <f t="shared" ca="1" si="1047"/>
        <v>-1053</v>
      </c>
      <c r="M9572">
        <f t="shared" ca="1" si="1048"/>
        <v>-901.29999999989968</v>
      </c>
      <c r="N9572">
        <f t="shared" ca="1" si="1049"/>
        <v>-1777</v>
      </c>
    </row>
    <row r="9573" spans="1:14" x14ac:dyDescent="0.25">
      <c r="A9573">
        <f ca="1"/>
        <v>9</v>
      </c>
      <c r="B9573">
        <f ca="1"/>
        <v>5</v>
      </c>
      <c r="C9573">
        <f ca="1"/>
        <v>2</v>
      </c>
      <c r="D9573">
        <f ca="1"/>
        <v>0</v>
      </c>
      <c r="E9573">
        <f ca="1"/>
        <v>2</v>
      </c>
      <c r="F9573">
        <f ca="1"/>
        <v>6</v>
      </c>
      <c r="G9573">
        <f t="shared" ca="1" si="1043"/>
        <v>4</v>
      </c>
      <c r="H9573">
        <f t="shared" ca="1" si="1044"/>
        <v>2</v>
      </c>
      <c r="I9573">
        <f t="shared" ca="1" si="1045"/>
        <v>6</v>
      </c>
      <c r="J9573">
        <f t="shared" ca="1" si="1046"/>
        <v>8</v>
      </c>
      <c r="K9573" cm="1">
        <f t="array" aca="1" ref="K9573" ca="1">IF(G9573&gt;7,
        IF(G9573&gt;H9573, 1, IF(G9573&lt;H9573, 0, 2)),
        IF(       H9573&gt;7,
                     IF(G9573&gt;H9573, 1, IF(G9573&lt;H9573, 0, 2)),
                     IF(         G9573&lt;6,
                                   IF(            _xlfn.XLOOKUP(C9573,'deck &amp; rules'!$D$22:$M$22,_xlfn.XLOOKUP(H9573,'deck &amp; rules'!$C$23:$C$30,'deck &amp; rules'!$D$23:$M$30))="draw",
                                                     IF(I9573&gt;J9573,1,IF(I9573&lt;J9573,0,2)),
                                                     IF(I9573&gt;H9573,1,IF(I9573&lt;H9573,0,2))),
                                   IF(H9573&lt;7,
                                        IF(G9573&gt;J9573,1,IF(G9573&lt;J9573,0,2)),
                                        IF(G9573&gt;H9573,1,IF(G9573&lt;H9573,0,2))
                                        )
                          )
              )
        )</f>
        <v>0</v>
      </c>
      <c r="L9573">
        <f t="shared" ca="1" si="1047"/>
        <v>-1054</v>
      </c>
      <c r="M9573">
        <f t="shared" ca="1" si="1048"/>
        <v>-900.34999999989964</v>
      </c>
      <c r="N9573">
        <f t="shared" ca="1" si="1049"/>
        <v>-1778</v>
      </c>
    </row>
    <row r="9574" spans="1:14" x14ac:dyDescent="0.25">
      <c r="A9574">
        <f ca="1"/>
        <v>0</v>
      </c>
      <c r="B9574">
        <f ca="1"/>
        <v>0</v>
      </c>
      <c r="C9574">
        <f ca="1"/>
        <v>0</v>
      </c>
      <c r="D9574">
        <f ca="1"/>
        <v>0</v>
      </c>
      <c r="E9574">
        <f ca="1"/>
        <v>0</v>
      </c>
      <c r="F9574">
        <f ca="1"/>
        <v>4</v>
      </c>
      <c r="G9574">
        <f t="shared" ca="1" si="1043"/>
        <v>0</v>
      </c>
      <c r="H9574">
        <f t="shared" ca="1" si="1044"/>
        <v>0</v>
      </c>
      <c r="I9574">
        <f t="shared" ca="1" si="1045"/>
        <v>0</v>
      </c>
      <c r="J9574">
        <f t="shared" ca="1" si="1046"/>
        <v>4</v>
      </c>
      <c r="K9574" cm="1">
        <f t="array" aca="1" ref="K9574" ca="1">IF(G9574&gt;7,
        IF(G9574&gt;H9574, 1, IF(G9574&lt;H9574, 0, 2)),
        IF(       H9574&gt;7,
                     IF(G9574&gt;H9574, 1, IF(G9574&lt;H9574, 0, 2)),
                     IF(         G9574&lt;6,
                                   IF(            _xlfn.XLOOKUP(C9574,'deck &amp; rules'!$D$22:$M$22,_xlfn.XLOOKUP(H9574,'deck &amp; rules'!$C$23:$C$30,'deck &amp; rules'!$D$23:$M$30))="draw",
                                                     IF(I9574&gt;J9574,1,IF(I9574&lt;J9574,0,2)),
                                                     IF(I9574&gt;H9574,1,IF(I9574&lt;H9574,0,2))),
                                   IF(H9574&lt;7,
                                        IF(G9574&gt;J9574,1,IF(G9574&lt;J9574,0,2)),
                                        IF(G9574&gt;H9574,1,IF(G9574&lt;H9574,0,2))
                                        )
                          )
              )
        )</f>
        <v>0</v>
      </c>
      <c r="L9574">
        <f t="shared" ca="1" si="1047"/>
        <v>-1055</v>
      </c>
      <c r="M9574">
        <f t="shared" ca="1" si="1048"/>
        <v>-899.39999999989959</v>
      </c>
      <c r="N9574">
        <f t="shared" ca="1" si="1049"/>
        <v>-1779</v>
      </c>
    </row>
    <row r="9575" spans="1:14" x14ac:dyDescent="0.25">
      <c r="A9575">
        <f ca="1"/>
        <v>5</v>
      </c>
      <c r="B9575">
        <f ca="1"/>
        <v>9</v>
      </c>
      <c r="C9575">
        <f ca="1"/>
        <v>0</v>
      </c>
      <c r="D9575">
        <f ca="1"/>
        <v>9</v>
      </c>
      <c r="E9575">
        <f ca="1"/>
        <v>4</v>
      </c>
      <c r="F9575">
        <f ca="1"/>
        <v>0</v>
      </c>
      <c r="G9575">
        <f t="shared" ca="1" si="1043"/>
        <v>4</v>
      </c>
      <c r="H9575">
        <f t="shared" ca="1" si="1044"/>
        <v>3</v>
      </c>
      <c r="I9575">
        <f t="shared" ca="1" si="1045"/>
        <v>4</v>
      </c>
      <c r="J9575">
        <f t="shared" ca="1" si="1046"/>
        <v>3</v>
      </c>
      <c r="K9575" cm="1">
        <f t="array" aca="1" ref="K9575" ca="1">IF(G9575&gt;7,
        IF(G9575&gt;H9575, 1, IF(G9575&lt;H9575, 0, 2)),
        IF(       H9575&gt;7,
                     IF(G9575&gt;H9575, 1, IF(G9575&lt;H9575, 0, 2)),
                     IF(         G9575&lt;6,
                                   IF(            _xlfn.XLOOKUP(C9575,'deck &amp; rules'!$D$22:$M$22,_xlfn.XLOOKUP(H9575,'deck &amp; rules'!$C$23:$C$30,'deck &amp; rules'!$D$23:$M$30))="draw",
                                                     IF(I9575&gt;J9575,1,IF(I9575&lt;J9575,0,2)),
                                                     IF(I9575&gt;H9575,1,IF(I9575&lt;H9575,0,2))),
                                   IF(H9575&lt;7,
                                        IF(G9575&gt;J9575,1,IF(G9575&lt;J9575,0,2)),
                                        IF(G9575&gt;H9575,1,IF(G9575&lt;H9575,0,2))
                                        )
                          )
              )
        )</f>
        <v>1</v>
      </c>
      <c r="L9575">
        <f t="shared" ca="1" si="1047"/>
        <v>-1054</v>
      </c>
      <c r="M9575">
        <f t="shared" ca="1" si="1048"/>
        <v>-900.39999999989959</v>
      </c>
      <c r="N9575">
        <f t="shared" ca="1" si="1049"/>
        <v>-1780</v>
      </c>
    </row>
    <row r="9576" spans="1:14" x14ac:dyDescent="0.25">
      <c r="A9576">
        <f ca="1"/>
        <v>3</v>
      </c>
      <c r="B9576">
        <f ca="1"/>
        <v>2</v>
      </c>
      <c r="C9576">
        <f ca="1"/>
        <v>6</v>
      </c>
      <c r="D9576">
        <f ca="1"/>
        <v>6</v>
      </c>
      <c r="E9576">
        <f ca="1"/>
        <v>0</v>
      </c>
      <c r="F9576">
        <f ca="1"/>
        <v>9</v>
      </c>
      <c r="G9576">
        <f t="shared" ca="1" si="1043"/>
        <v>5</v>
      </c>
      <c r="H9576">
        <f t="shared" ca="1" si="1044"/>
        <v>6</v>
      </c>
      <c r="I9576">
        <f t="shared" ca="1" si="1045"/>
        <v>1</v>
      </c>
      <c r="J9576">
        <f t="shared" ca="1" si="1046"/>
        <v>5</v>
      </c>
      <c r="K9576" cm="1">
        <f t="array" aca="1" ref="K9576" ca="1">IF(G9576&gt;7,
        IF(G9576&gt;H9576, 1, IF(G9576&lt;H9576, 0, 2)),
        IF(       H9576&gt;7,
                     IF(G9576&gt;H9576, 1, IF(G9576&lt;H9576, 0, 2)),
                     IF(         G9576&lt;6,
                                   IF(            _xlfn.XLOOKUP(C9576,'deck &amp; rules'!$D$22:$M$22,_xlfn.XLOOKUP(H9576,'deck &amp; rules'!$C$23:$C$30,'deck &amp; rules'!$D$23:$M$30))="draw",
                                                     IF(I9576&gt;J9576,1,IF(I9576&lt;J9576,0,2)),
                                                     IF(I9576&gt;H9576,1,IF(I9576&lt;H9576,0,2))),
                                   IF(H9576&lt;7,
                                        IF(G9576&gt;J9576,1,IF(G9576&lt;J9576,0,2)),
                                        IF(G9576&gt;H9576,1,IF(G9576&lt;H9576,0,2))
                                        )
                          )
              )
        )</f>
        <v>0</v>
      </c>
      <c r="L9576">
        <f t="shared" ca="1" si="1047"/>
        <v>-1055</v>
      </c>
      <c r="M9576">
        <f t="shared" ca="1" si="1048"/>
        <v>-899.44999999989955</v>
      </c>
      <c r="N9576">
        <f t="shared" ca="1" si="1049"/>
        <v>-1781</v>
      </c>
    </row>
    <row r="9577" spans="1:14" x14ac:dyDescent="0.25">
      <c r="A9577">
        <f ca="1"/>
        <v>0</v>
      </c>
      <c r="B9577">
        <f ca="1"/>
        <v>1</v>
      </c>
      <c r="C9577">
        <f ca="1"/>
        <v>3</v>
      </c>
      <c r="D9577">
        <f ca="1"/>
        <v>3</v>
      </c>
      <c r="E9577">
        <f ca="1"/>
        <v>4</v>
      </c>
      <c r="F9577">
        <f ca="1"/>
        <v>1</v>
      </c>
      <c r="G9577">
        <f t="shared" ca="1" si="1043"/>
        <v>1</v>
      </c>
      <c r="H9577">
        <f t="shared" ca="1" si="1044"/>
        <v>7</v>
      </c>
      <c r="I9577">
        <f t="shared" ca="1" si="1045"/>
        <v>4</v>
      </c>
      <c r="J9577">
        <f t="shared" ca="1" si="1046"/>
        <v>8</v>
      </c>
      <c r="K9577" cm="1">
        <f t="array" aca="1" ref="K9577" ca="1">IF(G9577&gt;7,
        IF(G9577&gt;H9577, 1, IF(G9577&lt;H9577, 0, 2)),
        IF(       H9577&gt;7,
                     IF(G9577&gt;H9577, 1, IF(G9577&lt;H9577, 0, 2)),
                     IF(         G9577&lt;6,
                                   IF(            _xlfn.XLOOKUP(C9577,'deck &amp; rules'!$D$22:$M$22,_xlfn.XLOOKUP(H9577,'deck &amp; rules'!$C$23:$C$30,'deck &amp; rules'!$D$23:$M$30))="draw",
                                                     IF(I9577&gt;J9577,1,IF(I9577&lt;J9577,0,2)),
                                                     IF(I9577&gt;H9577,1,IF(I9577&lt;H9577,0,2))),
                                   IF(H9577&lt;7,
                                        IF(G9577&gt;J9577,1,IF(G9577&lt;J9577,0,2)),
                                        IF(G9577&gt;H9577,1,IF(G9577&lt;H9577,0,2))
                                        )
                          )
              )
        )</f>
        <v>0</v>
      </c>
      <c r="L9577">
        <f t="shared" ca="1" si="1047"/>
        <v>-1056</v>
      </c>
      <c r="M9577">
        <f t="shared" ca="1" si="1048"/>
        <v>-898.4999999998995</v>
      </c>
      <c r="N9577">
        <f t="shared" ca="1" si="1049"/>
        <v>-1782</v>
      </c>
    </row>
    <row r="9578" spans="1:14" x14ac:dyDescent="0.25">
      <c r="A9578">
        <f ca="1"/>
        <v>1</v>
      </c>
      <c r="B9578">
        <f ca="1"/>
        <v>0</v>
      </c>
      <c r="C9578">
        <f ca="1"/>
        <v>0</v>
      </c>
      <c r="D9578">
        <f ca="1"/>
        <v>0</v>
      </c>
      <c r="E9578">
        <f ca="1"/>
        <v>6</v>
      </c>
      <c r="F9578">
        <f ca="1"/>
        <v>8</v>
      </c>
      <c r="G9578">
        <f t="shared" ca="1" si="1043"/>
        <v>1</v>
      </c>
      <c r="H9578">
        <f t="shared" ca="1" si="1044"/>
        <v>6</v>
      </c>
      <c r="I9578">
        <f t="shared" ca="1" si="1045"/>
        <v>1</v>
      </c>
      <c r="J9578">
        <f t="shared" ca="1" si="1046"/>
        <v>4</v>
      </c>
      <c r="K9578" cm="1">
        <f t="array" aca="1" ref="K9578" ca="1">IF(G9578&gt;7,
        IF(G9578&gt;H9578, 1, IF(G9578&lt;H9578, 0, 2)),
        IF(       H9578&gt;7,
                     IF(G9578&gt;H9578, 1, IF(G9578&lt;H9578, 0, 2)),
                     IF(         G9578&lt;6,
                                   IF(            _xlfn.XLOOKUP(C9578,'deck &amp; rules'!$D$22:$M$22,_xlfn.XLOOKUP(H9578,'deck &amp; rules'!$C$23:$C$30,'deck &amp; rules'!$D$23:$M$30))="draw",
                                                     IF(I9578&gt;J9578,1,IF(I9578&lt;J9578,0,2)),
                                                     IF(I9578&gt;H9578,1,IF(I9578&lt;H9578,0,2))),
                                   IF(H9578&lt;7,
                                        IF(G9578&gt;J9578,1,IF(G9578&lt;J9578,0,2)),
                                        IF(G9578&gt;H9578,1,IF(G9578&lt;H9578,0,2))
                                        )
                          )
              )
        )</f>
        <v>0</v>
      </c>
      <c r="L9578">
        <f t="shared" ca="1" si="1047"/>
        <v>-1057</v>
      </c>
      <c r="M9578">
        <f t="shared" ca="1" si="1048"/>
        <v>-897.54999999989946</v>
      </c>
      <c r="N9578">
        <f t="shared" ca="1" si="1049"/>
        <v>-1783</v>
      </c>
    </row>
    <row r="9579" spans="1:14" x14ac:dyDescent="0.25">
      <c r="A9579">
        <f ca="1"/>
        <v>5</v>
      </c>
      <c r="B9579">
        <f ca="1"/>
        <v>0</v>
      </c>
      <c r="C9579">
        <f ca="1"/>
        <v>3</v>
      </c>
      <c r="D9579">
        <f ca="1"/>
        <v>8</v>
      </c>
      <c r="E9579">
        <f ca="1"/>
        <v>0</v>
      </c>
      <c r="F9579">
        <f ca="1"/>
        <v>3</v>
      </c>
      <c r="G9579">
        <f t="shared" ca="1" si="1043"/>
        <v>5</v>
      </c>
      <c r="H9579">
        <f t="shared" ca="1" si="1044"/>
        <v>8</v>
      </c>
      <c r="I9579">
        <f t="shared" ca="1" si="1045"/>
        <v>8</v>
      </c>
      <c r="J9579">
        <f t="shared" ca="1" si="1046"/>
        <v>1</v>
      </c>
      <c r="K9579" cm="1">
        <f t="array" aca="1" ref="K9579" ca="1">IF(G9579&gt;7,
        IF(G9579&gt;H9579, 1, IF(G9579&lt;H9579, 0, 2)),
        IF(       H9579&gt;7,
                     IF(G9579&gt;H9579, 1, IF(G9579&lt;H9579, 0, 2)),
                     IF(         G9579&lt;6,
                                   IF(            _xlfn.XLOOKUP(C9579,'deck &amp; rules'!$D$22:$M$22,_xlfn.XLOOKUP(H9579,'deck &amp; rules'!$C$23:$C$30,'deck &amp; rules'!$D$23:$M$30))="draw",
                                                     IF(I9579&gt;J9579,1,IF(I9579&lt;J9579,0,2)),
                                                     IF(I9579&gt;H9579,1,IF(I9579&lt;H9579,0,2))),
                                   IF(H9579&lt;7,
                                        IF(G9579&gt;J9579,1,IF(G9579&lt;J9579,0,2)),
                                        IF(G9579&gt;H9579,1,IF(G9579&lt;H9579,0,2))
                                        )
                          )
              )
        )</f>
        <v>0</v>
      </c>
      <c r="L9579">
        <f t="shared" ca="1" si="1047"/>
        <v>-1058</v>
      </c>
      <c r="M9579">
        <f t="shared" ca="1" si="1048"/>
        <v>-896.59999999989941</v>
      </c>
      <c r="N9579">
        <f t="shared" ca="1" si="1049"/>
        <v>-1784</v>
      </c>
    </row>
    <row r="9580" spans="1:14" x14ac:dyDescent="0.25">
      <c r="A9580">
        <f ca="1"/>
        <v>7</v>
      </c>
      <c r="B9580">
        <f ca="1"/>
        <v>5</v>
      </c>
      <c r="C9580">
        <f ca="1"/>
        <v>2</v>
      </c>
      <c r="D9580">
        <f ca="1"/>
        <v>8</v>
      </c>
      <c r="E9580">
        <f ca="1"/>
        <v>2</v>
      </c>
      <c r="F9580">
        <f ca="1"/>
        <v>4</v>
      </c>
      <c r="G9580">
        <f t="shared" ca="1" si="1043"/>
        <v>2</v>
      </c>
      <c r="H9580">
        <f t="shared" ca="1" si="1044"/>
        <v>0</v>
      </c>
      <c r="I9580">
        <f t="shared" ca="1" si="1045"/>
        <v>4</v>
      </c>
      <c r="J9580">
        <f t="shared" ca="1" si="1046"/>
        <v>4</v>
      </c>
      <c r="K9580" cm="1">
        <f t="array" aca="1" ref="K9580" ca="1">IF(G9580&gt;7,
        IF(G9580&gt;H9580, 1, IF(G9580&lt;H9580, 0, 2)),
        IF(       H9580&gt;7,
                     IF(G9580&gt;H9580, 1, IF(G9580&lt;H9580, 0, 2)),
                     IF(         G9580&lt;6,
                                   IF(            _xlfn.XLOOKUP(C9580,'deck &amp; rules'!$D$22:$M$22,_xlfn.XLOOKUP(H9580,'deck &amp; rules'!$C$23:$C$30,'deck &amp; rules'!$D$23:$M$30))="draw",
                                                     IF(I9580&gt;J9580,1,IF(I9580&lt;J9580,0,2)),
                                                     IF(I9580&gt;H9580,1,IF(I9580&lt;H9580,0,2))),
                                   IF(H9580&lt;7,
                                        IF(G9580&gt;J9580,1,IF(G9580&lt;J9580,0,2)),
                                        IF(G9580&gt;H9580,1,IF(G9580&lt;H9580,0,2))
                                        )
                          )
              )
        )</f>
        <v>2</v>
      </c>
      <c r="L9580">
        <f t="shared" ca="1" si="1047"/>
        <v>-1059</v>
      </c>
      <c r="M9580">
        <f t="shared" ca="1" si="1048"/>
        <v>-897.59999999989941</v>
      </c>
      <c r="N9580">
        <f t="shared" ca="1" si="1049"/>
        <v>-1776</v>
      </c>
    </row>
    <row r="9581" spans="1:14" x14ac:dyDescent="0.25">
      <c r="A9581">
        <f ca="1"/>
        <v>0</v>
      </c>
      <c r="B9581">
        <f ca="1"/>
        <v>4</v>
      </c>
      <c r="C9581">
        <f ca="1"/>
        <v>8</v>
      </c>
      <c r="D9581">
        <f ca="1"/>
        <v>9</v>
      </c>
      <c r="E9581">
        <f ca="1"/>
        <v>9</v>
      </c>
      <c r="F9581">
        <f ca="1"/>
        <v>2</v>
      </c>
      <c r="G9581">
        <f t="shared" ca="1" si="1043"/>
        <v>4</v>
      </c>
      <c r="H9581">
        <f t="shared" ca="1" si="1044"/>
        <v>8</v>
      </c>
      <c r="I9581">
        <f t="shared" ca="1" si="1045"/>
        <v>2</v>
      </c>
      <c r="J9581">
        <f t="shared" ca="1" si="1046"/>
        <v>0</v>
      </c>
      <c r="K9581" cm="1">
        <f t="array" aca="1" ref="K9581" ca="1">IF(G9581&gt;7,
        IF(G9581&gt;H9581, 1, IF(G9581&lt;H9581, 0, 2)),
        IF(       H9581&gt;7,
                     IF(G9581&gt;H9581, 1, IF(G9581&lt;H9581, 0, 2)),
                     IF(         G9581&lt;6,
                                   IF(            _xlfn.XLOOKUP(C9581,'deck &amp; rules'!$D$22:$M$22,_xlfn.XLOOKUP(H9581,'deck &amp; rules'!$C$23:$C$30,'deck &amp; rules'!$D$23:$M$30))="draw",
                                                     IF(I9581&gt;J9581,1,IF(I9581&lt;J9581,0,2)),
                                                     IF(I9581&gt;H9581,1,IF(I9581&lt;H9581,0,2))),
                                   IF(H9581&lt;7,
                                        IF(G9581&gt;J9581,1,IF(G9581&lt;J9581,0,2)),
                                        IF(G9581&gt;H9581,1,IF(G9581&lt;H9581,0,2))
                                        )
                          )
              )
        )</f>
        <v>0</v>
      </c>
      <c r="L9581">
        <f t="shared" ca="1" si="1047"/>
        <v>-1060</v>
      </c>
      <c r="M9581">
        <f t="shared" ca="1" si="1048"/>
        <v>-896.64999999989936</v>
      </c>
      <c r="N9581">
        <f t="shared" ca="1" si="1049"/>
        <v>-1777</v>
      </c>
    </row>
    <row r="9582" spans="1:14" x14ac:dyDescent="0.25">
      <c r="A9582">
        <f ca="1"/>
        <v>8</v>
      </c>
      <c r="B9582">
        <f ca="1"/>
        <v>9</v>
      </c>
      <c r="C9582">
        <f ca="1"/>
        <v>5</v>
      </c>
      <c r="D9582">
        <f ca="1"/>
        <v>2</v>
      </c>
      <c r="E9582">
        <f ca="1"/>
        <v>7</v>
      </c>
      <c r="F9582">
        <f ca="1"/>
        <v>9</v>
      </c>
      <c r="G9582">
        <f t="shared" ca="1" si="1043"/>
        <v>7</v>
      </c>
      <c r="H9582">
        <f t="shared" ca="1" si="1044"/>
        <v>9</v>
      </c>
      <c r="I9582">
        <f t="shared" ca="1" si="1045"/>
        <v>2</v>
      </c>
      <c r="J9582">
        <f t="shared" ca="1" si="1046"/>
        <v>8</v>
      </c>
      <c r="K9582" cm="1">
        <f t="array" aca="1" ref="K9582" ca="1">IF(G9582&gt;7,
        IF(G9582&gt;H9582, 1, IF(G9582&lt;H9582, 0, 2)),
        IF(       H9582&gt;7,
                     IF(G9582&gt;H9582, 1, IF(G9582&lt;H9582, 0, 2)),
                     IF(         G9582&lt;6,
                                   IF(            _xlfn.XLOOKUP(C9582,'deck &amp; rules'!$D$22:$M$22,_xlfn.XLOOKUP(H9582,'deck &amp; rules'!$C$23:$C$30,'deck &amp; rules'!$D$23:$M$30))="draw",
                                                     IF(I9582&gt;J9582,1,IF(I9582&lt;J9582,0,2)),
                                                     IF(I9582&gt;H9582,1,IF(I9582&lt;H9582,0,2))),
                                   IF(H9582&lt;7,
                                        IF(G9582&gt;J9582,1,IF(G9582&lt;J9582,0,2)),
                                        IF(G9582&gt;H9582,1,IF(G9582&lt;H9582,0,2))
                                        )
                          )
              )
        )</f>
        <v>0</v>
      </c>
      <c r="L9582">
        <f t="shared" ca="1" si="1047"/>
        <v>-1061</v>
      </c>
      <c r="M9582">
        <f t="shared" ca="1" si="1048"/>
        <v>-895.69999999989932</v>
      </c>
      <c r="N9582">
        <f t="shared" ca="1" si="1049"/>
        <v>-1778</v>
      </c>
    </row>
    <row r="9583" spans="1:14" x14ac:dyDescent="0.25">
      <c r="A9583">
        <f ca="1"/>
        <v>8</v>
      </c>
      <c r="B9583">
        <f ca="1"/>
        <v>2</v>
      </c>
      <c r="C9583">
        <f ca="1"/>
        <v>5</v>
      </c>
      <c r="D9583">
        <f ca="1"/>
        <v>2</v>
      </c>
      <c r="E9583">
        <f ca="1"/>
        <v>5</v>
      </c>
      <c r="F9583">
        <f ca="1"/>
        <v>0</v>
      </c>
      <c r="G9583">
        <f t="shared" ca="1" si="1043"/>
        <v>0</v>
      </c>
      <c r="H9583">
        <f t="shared" ca="1" si="1044"/>
        <v>7</v>
      </c>
      <c r="I9583">
        <f t="shared" ca="1" si="1045"/>
        <v>5</v>
      </c>
      <c r="J9583">
        <f t="shared" ca="1" si="1046"/>
        <v>7</v>
      </c>
      <c r="K9583" cm="1">
        <f t="array" aca="1" ref="K9583" ca="1">IF(G9583&gt;7,
        IF(G9583&gt;H9583, 1, IF(G9583&lt;H9583, 0, 2)),
        IF(       H9583&gt;7,
                     IF(G9583&gt;H9583, 1, IF(G9583&lt;H9583, 0, 2)),
                     IF(         G9583&lt;6,
                                   IF(            _xlfn.XLOOKUP(C9583,'deck &amp; rules'!$D$22:$M$22,_xlfn.XLOOKUP(H9583,'deck &amp; rules'!$C$23:$C$30,'deck &amp; rules'!$D$23:$M$30))="draw",
                                                     IF(I9583&gt;J9583,1,IF(I9583&lt;J9583,0,2)),
                                                     IF(I9583&gt;H9583,1,IF(I9583&lt;H9583,0,2))),
                                   IF(H9583&lt;7,
                                        IF(G9583&gt;J9583,1,IF(G9583&lt;J9583,0,2)),
                                        IF(G9583&gt;H9583,1,IF(G9583&lt;H9583,0,2))
                                        )
                          )
              )
        )</f>
        <v>0</v>
      </c>
      <c r="L9583">
        <f t="shared" ca="1" si="1047"/>
        <v>-1062</v>
      </c>
      <c r="M9583">
        <f t="shared" ca="1" si="1048"/>
        <v>-894.74999999989927</v>
      </c>
      <c r="N9583">
        <f t="shared" ca="1" si="1049"/>
        <v>-1779</v>
      </c>
    </row>
    <row r="9584" spans="1:14" x14ac:dyDescent="0.25">
      <c r="A9584">
        <f ca="1"/>
        <v>4</v>
      </c>
      <c r="B9584">
        <f ca="1"/>
        <v>0</v>
      </c>
      <c r="C9584">
        <f ca="1"/>
        <v>4</v>
      </c>
      <c r="D9584">
        <f ca="1"/>
        <v>9</v>
      </c>
      <c r="E9584">
        <f ca="1"/>
        <v>6</v>
      </c>
      <c r="F9584">
        <f ca="1"/>
        <v>2</v>
      </c>
      <c r="G9584">
        <f t="shared" ca="1" si="1043"/>
        <v>4</v>
      </c>
      <c r="H9584">
        <f t="shared" ca="1" si="1044"/>
        <v>5</v>
      </c>
      <c r="I9584">
        <f t="shared" ca="1" si="1045"/>
        <v>8</v>
      </c>
      <c r="J9584">
        <f t="shared" ca="1" si="1046"/>
        <v>7</v>
      </c>
      <c r="K9584" cm="1">
        <f t="array" aca="1" ref="K9584" ca="1">IF(G9584&gt;7,
        IF(G9584&gt;H9584, 1, IF(G9584&lt;H9584, 0, 2)),
        IF(       H9584&gt;7,
                     IF(G9584&gt;H9584, 1, IF(G9584&lt;H9584, 0, 2)),
                     IF(         G9584&lt;6,
                                   IF(            _xlfn.XLOOKUP(C9584,'deck &amp; rules'!$D$22:$M$22,_xlfn.XLOOKUP(H9584,'deck &amp; rules'!$C$23:$C$30,'deck &amp; rules'!$D$23:$M$30))="draw",
                                                     IF(I9584&gt;J9584,1,IF(I9584&lt;J9584,0,2)),
                                                     IF(I9584&gt;H9584,1,IF(I9584&lt;H9584,0,2))),
                                   IF(H9584&lt;7,
                                        IF(G9584&gt;J9584,1,IF(G9584&lt;J9584,0,2)),
                                        IF(G9584&gt;H9584,1,IF(G9584&lt;H9584,0,2))
                                        )
                          )
              )
        )</f>
        <v>1</v>
      </c>
      <c r="L9584">
        <f t="shared" ca="1" si="1047"/>
        <v>-1061</v>
      </c>
      <c r="M9584">
        <f t="shared" ca="1" si="1048"/>
        <v>-895.74999999989927</v>
      </c>
      <c r="N9584">
        <f t="shared" ca="1" si="1049"/>
        <v>-1780</v>
      </c>
    </row>
    <row r="9585" spans="1:14" x14ac:dyDescent="0.25">
      <c r="A9585">
        <f ca="1"/>
        <v>6</v>
      </c>
      <c r="B9585">
        <f ca="1"/>
        <v>3</v>
      </c>
      <c r="C9585">
        <f ca="1"/>
        <v>0</v>
      </c>
      <c r="D9585">
        <f ca="1"/>
        <v>8</v>
      </c>
      <c r="E9585">
        <f ca="1"/>
        <v>4</v>
      </c>
      <c r="F9585">
        <f ca="1"/>
        <v>2</v>
      </c>
      <c r="G9585">
        <f t="shared" ca="1" si="1043"/>
        <v>9</v>
      </c>
      <c r="H9585">
        <f t="shared" ca="1" si="1044"/>
        <v>2</v>
      </c>
      <c r="I9585">
        <f t="shared" ca="1" si="1045"/>
        <v>9</v>
      </c>
      <c r="J9585">
        <f t="shared" ca="1" si="1046"/>
        <v>4</v>
      </c>
      <c r="K9585" cm="1">
        <f t="array" aca="1" ref="K9585" ca="1">IF(G9585&gt;7,
        IF(G9585&gt;H9585, 1, IF(G9585&lt;H9585, 0, 2)),
        IF(       H9585&gt;7,
                     IF(G9585&gt;H9585, 1, IF(G9585&lt;H9585, 0, 2)),
                     IF(         G9585&lt;6,
                                   IF(            _xlfn.XLOOKUP(C9585,'deck &amp; rules'!$D$22:$M$22,_xlfn.XLOOKUP(H9585,'deck &amp; rules'!$C$23:$C$30,'deck &amp; rules'!$D$23:$M$30))="draw",
                                                     IF(I9585&gt;J9585,1,IF(I9585&lt;J9585,0,2)),
                                                     IF(I9585&gt;H9585,1,IF(I9585&lt;H9585,0,2))),
                                   IF(H9585&lt;7,
                                        IF(G9585&gt;J9585,1,IF(G9585&lt;J9585,0,2)),
                                        IF(G9585&gt;H9585,1,IF(G9585&lt;H9585,0,2))
                                        )
                          )
              )
        )</f>
        <v>1</v>
      </c>
      <c r="L9585">
        <f t="shared" ca="1" si="1047"/>
        <v>-1060</v>
      </c>
      <c r="M9585">
        <f t="shared" ca="1" si="1048"/>
        <v>-896.74999999989927</v>
      </c>
      <c r="N9585">
        <f t="shared" ca="1" si="1049"/>
        <v>-1781</v>
      </c>
    </row>
    <row r="9586" spans="1:14" x14ac:dyDescent="0.25">
      <c r="A9586">
        <f ca="1"/>
        <v>2</v>
      </c>
      <c r="B9586">
        <f ca="1"/>
        <v>6</v>
      </c>
      <c r="C9586">
        <f ca="1"/>
        <v>6</v>
      </c>
      <c r="D9586">
        <f ca="1"/>
        <v>8</v>
      </c>
      <c r="E9586">
        <f ca="1"/>
        <v>2</v>
      </c>
      <c r="F9586">
        <f ca="1"/>
        <v>7</v>
      </c>
      <c r="G9586">
        <f t="shared" ca="1" si="1043"/>
        <v>8</v>
      </c>
      <c r="H9586">
        <f t="shared" ca="1" si="1044"/>
        <v>0</v>
      </c>
      <c r="I9586">
        <f t="shared" ca="1" si="1045"/>
        <v>4</v>
      </c>
      <c r="J9586">
        <f t="shared" ca="1" si="1046"/>
        <v>7</v>
      </c>
      <c r="K9586" cm="1">
        <f t="array" aca="1" ref="K9586" ca="1">IF(G9586&gt;7,
        IF(G9586&gt;H9586, 1, IF(G9586&lt;H9586, 0, 2)),
        IF(       H9586&gt;7,
                     IF(G9586&gt;H9586, 1, IF(G9586&lt;H9586, 0, 2)),
                     IF(         G9586&lt;6,
                                   IF(            _xlfn.XLOOKUP(C9586,'deck &amp; rules'!$D$22:$M$22,_xlfn.XLOOKUP(H9586,'deck &amp; rules'!$C$23:$C$30,'deck &amp; rules'!$D$23:$M$30))="draw",
                                                     IF(I9586&gt;J9586,1,IF(I9586&lt;J9586,0,2)),
                                                     IF(I9586&gt;H9586,1,IF(I9586&lt;H9586,0,2))),
                                   IF(H9586&lt;7,
                                        IF(G9586&gt;J9586,1,IF(G9586&lt;J9586,0,2)),
                                        IF(G9586&gt;H9586,1,IF(G9586&lt;H9586,0,2))
                                        )
                          )
              )
        )</f>
        <v>1</v>
      </c>
      <c r="L9586">
        <f t="shared" ca="1" si="1047"/>
        <v>-1059</v>
      </c>
      <c r="M9586">
        <f t="shared" ca="1" si="1048"/>
        <v>-897.74999999989927</v>
      </c>
      <c r="N9586">
        <f t="shared" ca="1" si="1049"/>
        <v>-1782</v>
      </c>
    </row>
    <row r="9587" spans="1:14" x14ac:dyDescent="0.25">
      <c r="A9587">
        <f ca="1"/>
        <v>3</v>
      </c>
      <c r="B9587">
        <f ca="1"/>
        <v>0</v>
      </c>
      <c r="C9587">
        <f ca="1"/>
        <v>0</v>
      </c>
      <c r="D9587">
        <f ca="1"/>
        <v>3</v>
      </c>
      <c r="E9587">
        <f ca="1"/>
        <v>7</v>
      </c>
      <c r="F9587">
        <f ca="1"/>
        <v>5</v>
      </c>
      <c r="G9587">
        <f t="shared" ca="1" si="1043"/>
        <v>3</v>
      </c>
      <c r="H9587">
        <f t="shared" ca="1" si="1044"/>
        <v>0</v>
      </c>
      <c r="I9587">
        <f t="shared" ca="1" si="1045"/>
        <v>3</v>
      </c>
      <c r="J9587">
        <f t="shared" ca="1" si="1046"/>
        <v>5</v>
      </c>
      <c r="K9587" cm="1">
        <f t="array" aca="1" ref="K9587" ca="1">IF(G9587&gt;7,
        IF(G9587&gt;H9587, 1, IF(G9587&lt;H9587, 0, 2)),
        IF(       H9587&gt;7,
                     IF(G9587&gt;H9587, 1, IF(G9587&lt;H9587, 0, 2)),
                     IF(         G9587&lt;6,
                                   IF(            _xlfn.XLOOKUP(C9587,'deck &amp; rules'!$D$22:$M$22,_xlfn.XLOOKUP(H9587,'deck &amp; rules'!$C$23:$C$30,'deck &amp; rules'!$D$23:$M$30))="draw",
                                                     IF(I9587&gt;J9587,1,IF(I9587&lt;J9587,0,2)),
                                                     IF(I9587&gt;H9587,1,IF(I9587&lt;H9587,0,2))),
                                   IF(H9587&lt;7,
                                        IF(G9587&gt;J9587,1,IF(G9587&lt;J9587,0,2)),
                                        IF(G9587&gt;H9587,1,IF(G9587&lt;H9587,0,2))
                                        )
                          )
              )
        )</f>
        <v>0</v>
      </c>
      <c r="L9587">
        <f t="shared" ca="1" si="1047"/>
        <v>-1060</v>
      </c>
      <c r="M9587">
        <f t="shared" ca="1" si="1048"/>
        <v>-896.79999999989923</v>
      </c>
      <c r="N9587">
        <f t="shared" ca="1" si="1049"/>
        <v>-1783</v>
      </c>
    </row>
    <row r="9588" spans="1:14" x14ac:dyDescent="0.25">
      <c r="A9588">
        <f ca="1"/>
        <v>6</v>
      </c>
      <c r="B9588">
        <f ca="1"/>
        <v>2</v>
      </c>
      <c r="C9588">
        <f ca="1"/>
        <v>3</v>
      </c>
      <c r="D9588">
        <f ca="1"/>
        <v>0</v>
      </c>
      <c r="E9588">
        <f ca="1"/>
        <v>0</v>
      </c>
      <c r="F9588">
        <f ca="1"/>
        <v>6</v>
      </c>
      <c r="G9588">
        <f t="shared" ca="1" si="1043"/>
        <v>8</v>
      </c>
      <c r="H9588">
        <f t="shared" ca="1" si="1044"/>
        <v>0</v>
      </c>
      <c r="I9588">
        <f t="shared" ca="1" si="1045"/>
        <v>1</v>
      </c>
      <c r="J9588">
        <f t="shared" ca="1" si="1046"/>
        <v>6</v>
      </c>
      <c r="K9588" cm="1">
        <f t="array" aca="1" ref="K9588" ca="1">IF(G9588&gt;7,
        IF(G9588&gt;H9588, 1, IF(G9588&lt;H9588, 0, 2)),
        IF(       H9588&gt;7,
                     IF(G9588&gt;H9588, 1, IF(G9588&lt;H9588, 0, 2)),
                     IF(         G9588&lt;6,
                                   IF(            _xlfn.XLOOKUP(C9588,'deck &amp; rules'!$D$22:$M$22,_xlfn.XLOOKUP(H9588,'deck &amp; rules'!$C$23:$C$30,'deck &amp; rules'!$D$23:$M$30))="draw",
                                                     IF(I9588&gt;J9588,1,IF(I9588&lt;J9588,0,2)),
                                                     IF(I9588&gt;H9588,1,IF(I9588&lt;H9588,0,2))),
                                   IF(H9588&lt;7,
                                        IF(G9588&gt;J9588,1,IF(G9588&lt;J9588,0,2)),
                                        IF(G9588&gt;H9588,1,IF(G9588&lt;H9588,0,2))
                                        )
                          )
              )
        )</f>
        <v>1</v>
      </c>
      <c r="L9588">
        <f t="shared" ca="1" si="1047"/>
        <v>-1059</v>
      </c>
      <c r="M9588">
        <f t="shared" ca="1" si="1048"/>
        <v>-897.79999999989923</v>
      </c>
      <c r="N9588">
        <f t="shared" ca="1" si="1049"/>
        <v>-1784</v>
      </c>
    </row>
    <row r="9589" spans="1:14" x14ac:dyDescent="0.25">
      <c r="A9589">
        <f ca="1"/>
        <v>0</v>
      </c>
      <c r="B9589">
        <f ca="1"/>
        <v>0</v>
      </c>
      <c r="C9589">
        <f ca="1"/>
        <v>5</v>
      </c>
      <c r="D9589">
        <f ca="1"/>
        <v>0</v>
      </c>
      <c r="E9589">
        <f ca="1"/>
        <v>0</v>
      </c>
      <c r="F9589">
        <f ca="1"/>
        <v>9</v>
      </c>
      <c r="G9589">
        <f t="shared" ca="1" si="1043"/>
        <v>0</v>
      </c>
      <c r="H9589">
        <f t="shared" ca="1" si="1044"/>
        <v>0</v>
      </c>
      <c r="I9589">
        <f t="shared" ca="1" si="1045"/>
        <v>5</v>
      </c>
      <c r="J9589">
        <f t="shared" ca="1" si="1046"/>
        <v>9</v>
      </c>
      <c r="K9589" cm="1">
        <f t="array" aca="1" ref="K9589" ca="1">IF(G9589&gt;7,
        IF(G9589&gt;H9589, 1, IF(G9589&lt;H9589, 0, 2)),
        IF(       H9589&gt;7,
                     IF(G9589&gt;H9589, 1, IF(G9589&lt;H9589, 0, 2)),
                     IF(         G9589&lt;6,
                                   IF(            _xlfn.XLOOKUP(C9589,'deck &amp; rules'!$D$22:$M$22,_xlfn.XLOOKUP(H9589,'deck &amp; rules'!$C$23:$C$30,'deck &amp; rules'!$D$23:$M$30))="draw",
                                                     IF(I9589&gt;J9589,1,IF(I9589&lt;J9589,0,2)),
                                                     IF(I9589&gt;H9589,1,IF(I9589&lt;H9589,0,2))),
                                   IF(H9589&lt;7,
                                        IF(G9589&gt;J9589,1,IF(G9589&lt;J9589,0,2)),
                                        IF(G9589&gt;H9589,1,IF(G9589&lt;H9589,0,2))
                                        )
                          )
              )
        )</f>
        <v>0</v>
      </c>
      <c r="L9589">
        <f t="shared" ca="1" si="1047"/>
        <v>-1060</v>
      </c>
      <c r="M9589">
        <f t="shared" ca="1" si="1048"/>
        <v>-896.84999999989918</v>
      </c>
      <c r="N9589">
        <f t="shared" ca="1" si="1049"/>
        <v>-1785</v>
      </c>
    </row>
    <row r="9590" spans="1:14" x14ac:dyDescent="0.25">
      <c r="A9590">
        <f ca="1"/>
        <v>4</v>
      </c>
      <c r="B9590">
        <f ca="1"/>
        <v>8</v>
      </c>
      <c r="C9590">
        <f ca="1"/>
        <v>4</v>
      </c>
      <c r="D9590">
        <f ca="1"/>
        <v>3</v>
      </c>
      <c r="E9590">
        <f ca="1"/>
        <v>9</v>
      </c>
      <c r="F9590">
        <f ca="1"/>
        <v>5</v>
      </c>
      <c r="G9590">
        <f t="shared" ca="1" si="1043"/>
        <v>2</v>
      </c>
      <c r="H9590">
        <f t="shared" ca="1" si="1044"/>
        <v>2</v>
      </c>
      <c r="I9590">
        <f t="shared" ca="1" si="1045"/>
        <v>6</v>
      </c>
      <c r="J9590">
        <f t="shared" ca="1" si="1046"/>
        <v>7</v>
      </c>
      <c r="K9590" cm="1">
        <f t="array" aca="1" ref="K9590" ca="1">IF(G9590&gt;7,
        IF(G9590&gt;H9590, 1, IF(G9590&lt;H9590, 0, 2)),
        IF(       H9590&gt;7,
                     IF(G9590&gt;H9590, 1, IF(G9590&lt;H9590, 0, 2)),
                     IF(         G9590&lt;6,
                                   IF(            _xlfn.XLOOKUP(C9590,'deck &amp; rules'!$D$22:$M$22,_xlfn.XLOOKUP(H9590,'deck &amp; rules'!$C$23:$C$30,'deck &amp; rules'!$D$23:$M$30))="draw",
                                                     IF(I9590&gt;J9590,1,IF(I9590&lt;J9590,0,2)),
                                                     IF(I9590&gt;H9590,1,IF(I9590&lt;H9590,0,2))),
                                   IF(H9590&lt;7,
                                        IF(G9590&gt;J9590,1,IF(G9590&lt;J9590,0,2)),
                                        IF(G9590&gt;H9590,1,IF(G9590&lt;H9590,0,2))
                                        )
                          )
              )
        )</f>
        <v>0</v>
      </c>
      <c r="L9590">
        <f t="shared" ca="1" si="1047"/>
        <v>-1061</v>
      </c>
      <c r="M9590">
        <f t="shared" ca="1" si="1048"/>
        <v>-895.89999999989914</v>
      </c>
      <c r="N9590">
        <f t="shared" ca="1" si="1049"/>
        <v>-1786</v>
      </c>
    </row>
    <row r="9591" spans="1:14" x14ac:dyDescent="0.25">
      <c r="A9591">
        <f ca="1"/>
        <v>9</v>
      </c>
      <c r="B9591">
        <f ca="1"/>
        <v>6</v>
      </c>
      <c r="C9591">
        <f ca="1"/>
        <v>0</v>
      </c>
      <c r="D9591">
        <f ca="1"/>
        <v>4</v>
      </c>
      <c r="E9591">
        <f ca="1"/>
        <v>6</v>
      </c>
      <c r="F9591">
        <f ca="1"/>
        <v>1</v>
      </c>
      <c r="G9591">
        <f t="shared" ca="1" si="1043"/>
        <v>5</v>
      </c>
      <c r="H9591">
        <f t="shared" ca="1" si="1044"/>
        <v>0</v>
      </c>
      <c r="I9591">
        <f t="shared" ca="1" si="1045"/>
        <v>5</v>
      </c>
      <c r="J9591">
        <f t="shared" ca="1" si="1046"/>
        <v>1</v>
      </c>
      <c r="K9591" cm="1">
        <f t="array" aca="1" ref="K9591" ca="1">IF(G9591&gt;7,
        IF(G9591&gt;H9591, 1, IF(G9591&lt;H9591, 0, 2)),
        IF(       H9591&gt;7,
                     IF(G9591&gt;H9591, 1, IF(G9591&lt;H9591, 0, 2)),
                     IF(         G9591&lt;6,
                                   IF(            _xlfn.XLOOKUP(C9591,'deck &amp; rules'!$D$22:$M$22,_xlfn.XLOOKUP(H9591,'deck &amp; rules'!$C$23:$C$30,'deck &amp; rules'!$D$23:$M$30))="draw",
                                                     IF(I9591&gt;J9591,1,IF(I9591&lt;J9591,0,2)),
                                                     IF(I9591&gt;H9591,1,IF(I9591&lt;H9591,0,2))),
                                   IF(H9591&lt;7,
                                        IF(G9591&gt;J9591,1,IF(G9591&lt;J9591,0,2)),
                                        IF(G9591&gt;H9591,1,IF(G9591&lt;H9591,0,2))
                                        )
                          )
              )
        )</f>
        <v>1</v>
      </c>
      <c r="L9591">
        <f t="shared" ca="1" si="1047"/>
        <v>-1060</v>
      </c>
      <c r="M9591">
        <f t="shared" ca="1" si="1048"/>
        <v>-896.89999999989914</v>
      </c>
      <c r="N9591">
        <f t="shared" ca="1" si="1049"/>
        <v>-1787</v>
      </c>
    </row>
    <row r="9592" spans="1:14" x14ac:dyDescent="0.25">
      <c r="A9592">
        <f ca="1"/>
        <v>1</v>
      </c>
      <c r="B9592">
        <f ca="1"/>
        <v>8</v>
      </c>
      <c r="C9592">
        <f ca="1"/>
        <v>3</v>
      </c>
      <c r="D9592">
        <f ca="1"/>
        <v>2</v>
      </c>
      <c r="E9592">
        <f ca="1"/>
        <v>1</v>
      </c>
      <c r="F9592">
        <f ca="1"/>
        <v>7</v>
      </c>
      <c r="G9592">
        <f t="shared" ca="1" si="1043"/>
        <v>9</v>
      </c>
      <c r="H9592">
        <f t="shared" ca="1" si="1044"/>
        <v>3</v>
      </c>
      <c r="I9592">
        <f t="shared" ca="1" si="1045"/>
        <v>2</v>
      </c>
      <c r="J9592">
        <f t="shared" ca="1" si="1046"/>
        <v>0</v>
      </c>
      <c r="K9592" cm="1">
        <f t="array" aca="1" ref="K9592" ca="1">IF(G9592&gt;7,
        IF(G9592&gt;H9592, 1, IF(G9592&lt;H9592, 0, 2)),
        IF(       H9592&gt;7,
                     IF(G9592&gt;H9592, 1, IF(G9592&lt;H9592, 0, 2)),
                     IF(         G9592&lt;6,
                                   IF(            _xlfn.XLOOKUP(C9592,'deck &amp; rules'!$D$22:$M$22,_xlfn.XLOOKUP(H9592,'deck &amp; rules'!$C$23:$C$30,'deck &amp; rules'!$D$23:$M$30))="draw",
                                                     IF(I9592&gt;J9592,1,IF(I9592&lt;J9592,0,2)),
                                                     IF(I9592&gt;H9592,1,IF(I9592&lt;H9592,0,2))),
                                   IF(H9592&lt;7,
                                        IF(G9592&gt;J9592,1,IF(G9592&lt;J9592,0,2)),
                                        IF(G9592&gt;H9592,1,IF(G9592&lt;H9592,0,2))
                                        )
                          )
              )
        )</f>
        <v>1</v>
      </c>
      <c r="L9592">
        <f t="shared" ca="1" si="1047"/>
        <v>-1059</v>
      </c>
      <c r="M9592">
        <f t="shared" ca="1" si="1048"/>
        <v>-897.89999999989914</v>
      </c>
      <c r="N9592">
        <f t="shared" ca="1" si="1049"/>
        <v>-1788</v>
      </c>
    </row>
    <row r="9593" spans="1:14" x14ac:dyDescent="0.25">
      <c r="A9593">
        <f ca="1"/>
        <v>1</v>
      </c>
      <c r="B9593">
        <f ca="1"/>
        <v>3</v>
      </c>
      <c r="C9593">
        <f ca="1"/>
        <v>1</v>
      </c>
      <c r="D9593">
        <f ca="1"/>
        <v>7</v>
      </c>
      <c r="E9593">
        <f ca="1"/>
        <v>6</v>
      </c>
      <c r="F9593">
        <f ca="1"/>
        <v>7</v>
      </c>
      <c r="G9593">
        <f t="shared" ca="1" si="1043"/>
        <v>4</v>
      </c>
      <c r="H9593">
        <f t="shared" ca="1" si="1044"/>
        <v>3</v>
      </c>
      <c r="I9593">
        <f t="shared" ca="1" si="1045"/>
        <v>5</v>
      </c>
      <c r="J9593">
        <f t="shared" ca="1" si="1046"/>
        <v>0</v>
      </c>
      <c r="K9593" cm="1">
        <f t="array" aca="1" ref="K9593" ca="1">IF(G9593&gt;7,
        IF(G9593&gt;H9593, 1, IF(G9593&lt;H9593, 0, 2)),
        IF(       H9593&gt;7,
                     IF(G9593&gt;H9593, 1, IF(G9593&lt;H9593, 0, 2)),
                     IF(         G9593&lt;6,
                                   IF(            _xlfn.XLOOKUP(C9593,'deck &amp; rules'!$D$22:$M$22,_xlfn.XLOOKUP(H9593,'deck &amp; rules'!$C$23:$C$30,'deck &amp; rules'!$D$23:$M$30))="draw",
                                                     IF(I9593&gt;J9593,1,IF(I9593&lt;J9593,0,2)),
                                                     IF(I9593&gt;H9593,1,IF(I9593&lt;H9593,0,2))),
                                   IF(H9593&lt;7,
                                        IF(G9593&gt;J9593,1,IF(G9593&lt;J9593,0,2)),
                                        IF(G9593&gt;H9593,1,IF(G9593&lt;H9593,0,2))
                                        )
                          )
              )
        )</f>
        <v>1</v>
      </c>
      <c r="L9593">
        <f t="shared" ca="1" si="1047"/>
        <v>-1058</v>
      </c>
      <c r="M9593">
        <f t="shared" ca="1" si="1048"/>
        <v>-898.89999999989914</v>
      </c>
      <c r="N9593">
        <f t="shared" ca="1" si="1049"/>
        <v>-1789</v>
      </c>
    </row>
    <row r="9594" spans="1:14" x14ac:dyDescent="0.25">
      <c r="A9594">
        <f ca="1"/>
        <v>0</v>
      </c>
      <c r="B9594">
        <f ca="1"/>
        <v>0</v>
      </c>
      <c r="C9594">
        <f ca="1"/>
        <v>6</v>
      </c>
      <c r="D9594">
        <f ca="1"/>
        <v>1</v>
      </c>
      <c r="E9594">
        <f ca="1"/>
        <v>0</v>
      </c>
      <c r="F9594">
        <f ca="1"/>
        <v>8</v>
      </c>
      <c r="G9594">
        <f t="shared" ca="1" si="1043"/>
        <v>0</v>
      </c>
      <c r="H9594">
        <f t="shared" ca="1" si="1044"/>
        <v>1</v>
      </c>
      <c r="I9594">
        <f t="shared" ca="1" si="1045"/>
        <v>6</v>
      </c>
      <c r="J9594">
        <f t="shared" ca="1" si="1046"/>
        <v>9</v>
      </c>
      <c r="K9594" cm="1">
        <f t="array" aca="1" ref="K9594" ca="1">IF(G9594&gt;7,
        IF(G9594&gt;H9594, 1, IF(G9594&lt;H9594, 0, 2)),
        IF(       H9594&gt;7,
                     IF(G9594&gt;H9594, 1, IF(G9594&lt;H9594, 0, 2)),
                     IF(         G9594&lt;6,
                                   IF(            _xlfn.XLOOKUP(C9594,'deck &amp; rules'!$D$22:$M$22,_xlfn.XLOOKUP(H9594,'deck &amp; rules'!$C$23:$C$30,'deck &amp; rules'!$D$23:$M$30))="draw",
                                                     IF(I9594&gt;J9594,1,IF(I9594&lt;J9594,0,2)),
                                                     IF(I9594&gt;H9594,1,IF(I9594&lt;H9594,0,2))),
                                   IF(H9594&lt;7,
                                        IF(G9594&gt;J9594,1,IF(G9594&lt;J9594,0,2)),
                                        IF(G9594&gt;H9594,1,IF(G9594&lt;H9594,0,2))
                                        )
                          )
              )
        )</f>
        <v>0</v>
      </c>
      <c r="L9594">
        <f t="shared" ca="1" si="1047"/>
        <v>-1059</v>
      </c>
      <c r="M9594">
        <f t="shared" ca="1" si="1048"/>
        <v>-897.94999999989909</v>
      </c>
      <c r="N9594">
        <f t="shared" ca="1" si="1049"/>
        <v>-1790</v>
      </c>
    </row>
    <row r="9595" spans="1:14" x14ac:dyDescent="0.25">
      <c r="A9595">
        <f ca="1"/>
        <v>0</v>
      </c>
      <c r="B9595">
        <f ca="1"/>
        <v>3</v>
      </c>
      <c r="C9595">
        <f ca="1"/>
        <v>0</v>
      </c>
      <c r="D9595">
        <f ca="1"/>
        <v>3</v>
      </c>
      <c r="E9595">
        <f ca="1"/>
        <v>2</v>
      </c>
      <c r="F9595">
        <f ca="1"/>
        <v>0</v>
      </c>
      <c r="G9595">
        <f t="shared" ca="1" si="1043"/>
        <v>3</v>
      </c>
      <c r="H9595">
        <f t="shared" ca="1" si="1044"/>
        <v>5</v>
      </c>
      <c r="I9595">
        <f t="shared" ca="1" si="1045"/>
        <v>3</v>
      </c>
      <c r="J9595">
        <f t="shared" ca="1" si="1046"/>
        <v>5</v>
      </c>
      <c r="K9595" cm="1">
        <f t="array" aca="1" ref="K9595" ca="1">IF(G9595&gt;7,
        IF(G9595&gt;H9595, 1, IF(G9595&lt;H9595, 0, 2)),
        IF(       H9595&gt;7,
                     IF(G9595&gt;H9595, 1, IF(G9595&lt;H9595, 0, 2)),
                     IF(         G9595&lt;6,
                                   IF(            _xlfn.XLOOKUP(C9595,'deck &amp; rules'!$D$22:$M$22,_xlfn.XLOOKUP(H9595,'deck &amp; rules'!$C$23:$C$30,'deck &amp; rules'!$D$23:$M$30))="draw",
                                                     IF(I9595&gt;J9595,1,IF(I9595&lt;J9595,0,2)),
                                                     IF(I9595&gt;H9595,1,IF(I9595&lt;H9595,0,2))),
                                   IF(H9595&lt;7,
                                        IF(G9595&gt;J9595,1,IF(G9595&lt;J9595,0,2)),
                                        IF(G9595&gt;H9595,1,IF(G9595&lt;H9595,0,2))
                                        )
                          )
              )
        )</f>
        <v>0</v>
      </c>
      <c r="L9595">
        <f t="shared" ca="1" si="1047"/>
        <v>-1060</v>
      </c>
      <c r="M9595">
        <f t="shared" ca="1" si="1048"/>
        <v>-896.99999999989905</v>
      </c>
      <c r="N9595">
        <f t="shared" ca="1" si="1049"/>
        <v>-1791</v>
      </c>
    </row>
    <row r="9596" spans="1:14" x14ac:dyDescent="0.25">
      <c r="A9596">
        <f ca="1"/>
        <v>0</v>
      </c>
      <c r="B9596">
        <f ca="1"/>
        <v>3</v>
      </c>
      <c r="C9596">
        <f ca="1"/>
        <v>2</v>
      </c>
      <c r="D9596">
        <f ca="1"/>
        <v>6</v>
      </c>
      <c r="E9596">
        <f ca="1"/>
        <v>7</v>
      </c>
      <c r="F9596">
        <f ca="1"/>
        <v>8</v>
      </c>
      <c r="G9596">
        <f t="shared" ca="1" si="1043"/>
        <v>3</v>
      </c>
      <c r="H9596">
        <f t="shared" ca="1" si="1044"/>
        <v>3</v>
      </c>
      <c r="I9596">
        <f t="shared" ca="1" si="1045"/>
        <v>5</v>
      </c>
      <c r="J9596">
        <f t="shared" ca="1" si="1046"/>
        <v>1</v>
      </c>
      <c r="K9596" cm="1">
        <f t="array" aca="1" ref="K9596" ca="1">IF(G9596&gt;7,
        IF(G9596&gt;H9596, 1, IF(G9596&lt;H9596, 0, 2)),
        IF(       H9596&gt;7,
                     IF(G9596&gt;H9596, 1, IF(G9596&lt;H9596, 0, 2)),
                     IF(         G9596&lt;6,
                                   IF(            _xlfn.XLOOKUP(C9596,'deck &amp; rules'!$D$22:$M$22,_xlfn.XLOOKUP(H9596,'deck &amp; rules'!$C$23:$C$30,'deck &amp; rules'!$D$23:$M$30))="draw",
                                                     IF(I9596&gt;J9596,1,IF(I9596&lt;J9596,0,2)),
                                                     IF(I9596&gt;H9596,1,IF(I9596&lt;H9596,0,2))),
                                   IF(H9596&lt;7,
                                        IF(G9596&gt;J9596,1,IF(G9596&lt;J9596,0,2)),
                                        IF(G9596&gt;H9596,1,IF(G9596&lt;H9596,0,2))
                                        )
                          )
              )
        )</f>
        <v>1</v>
      </c>
      <c r="L9596">
        <f t="shared" ca="1" si="1047"/>
        <v>-1059</v>
      </c>
      <c r="M9596">
        <f t="shared" ca="1" si="1048"/>
        <v>-897.99999999989905</v>
      </c>
      <c r="N9596">
        <f t="shared" ca="1" si="1049"/>
        <v>-1792</v>
      </c>
    </row>
    <row r="9597" spans="1:14" x14ac:dyDescent="0.25">
      <c r="A9597">
        <f ca="1"/>
        <v>2</v>
      </c>
      <c r="B9597">
        <f ca="1"/>
        <v>2</v>
      </c>
      <c r="C9597">
        <f ca="1"/>
        <v>0</v>
      </c>
      <c r="D9597">
        <f ca="1"/>
        <v>7</v>
      </c>
      <c r="E9597">
        <f ca="1"/>
        <v>7</v>
      </c>
      <c r="F9597">
        <f ca="1"/>
        <v>0</v>
      </c>
      <c r="G9597">
        <f t="shared" ca="1" si="1043"/>
        <v>4</v>
      </c>
      <c r="H9597">
        <f t="shared" ca="1" si="1044"/>
        <v>4</v>
      </c>
      <c r="I9597">
        <f t="shared" ca="1" si="1045"/>
        <v>4</v>
      </c>
      <c r="J9597">
        <f t="shared" ca="1" si="1046"/>
        <v>4</v>
      </c>
      <c r="K9597" cm="1">
        <f t="array" aca="1" ref="K9597" ca="1">IF(G9597&gt;7,
        IF(G9597&gt;H9597, 1, IF(G9597&lt;H9597, 0, 2)),
        IF(       H9597&gt;7,
                     IF(G9597&gt;H9597, 1, IF(G9597&lt;H9597, 0, 2)),
                     IF(         G9597&lt;6,
                                   IF(            _xlfn.XLOOKUP(C9597,'deck &amp; rules'!$D$22:$M$22,_xlfn.XLOOKUP(H9597,'deck &amp; rules'!$C$23:$C$30,'deck &amp; rules'!$D$23:$M$30))="draw",
                                                     IF(I9597&gt;J9597,1,IF(I9597&lt;J9597,0,2)),
                                                     IF(I9597&gt;H9597,1,IF(I9597&lt;H9597,0,2))),
                                   IF(H9597&lt;7,
                                        IF(G9597&gt;J9597,1,IF(G9597&lt;J9597,0,2)),
                                        IF(G9597&gt;H9597,1,IF(G9597&lt;H9597,0,2))
                                        )
                          )
              )
        )</f>
        <v>2</v>
      </c>
      <c r="L9597">
        <f t="shared" ca="1" si="1047"/>
        <v>-1060</v>
      </c>
      <c r="M9597">
        <f t="shared" ca="1" si="1048"/>
        <v>-898.99999999989905</v>
      </c>
      <c r="N9597">
        <f t="shared" ca="1" si="1049"/>
        <v>-1784</v>
      </c>
    </row>
    <row r="9598" spans="1:14" x14ac:dyDescent="0.25">
      <c r="A9598">
        <f ca="1"/>
        <v>9</v>
      </c>
      <c r="B9598">
        <f ca="1"/>
        <v>6</v>
      </c>
      <c r="C9598">
        <f ca="1"/>
        <v>3</v>
      </c>
      <c r="D9598">
        <f ca="1"/>
        <v>0</v>
      </c>
      <c r="E9598">
        <f ca="1"/>
        <v>1</v>
      </c>
      <c r="F9598">
        <f ca="1"/>
        <v>0</v>
      </c>
      <c r="G9598">
        <f t="shared" ca="1" si="1043"/>
        <v>5</v>
      </c>
      <c r="H9598">
        <f t="shared" ca="1" si="1044"/>
        <v>1</v>
      </c>
      <c r="I9598">
        <f t="shared" ca="1" si="1045"/>
        <v>8</v>
      </c>
      <c r="J9598">
        <f t="shared" ca="1" si="1046"/>
        <v>1</v>
      </c>
      <c r="K9598" cm="1">
        <f t="array" aca="1" ref="K9598" ca="1">IF(G9598&gt;7,
        IF(G9598&gt;H9598, 1, IF(G9598&lt;H9598, 0, 2)),
        IF(       H9598&gt;7,
                     IF(G9598&gt;H9598, 1, IF(G9598&lt;H9598, 0, 2)),
                     IF(         G9598&lt;6,
                                   IF(            _xlfn.XLOOKUP(C9598,'deck &amp; rules'!$D$22:$M$22,_xlfn.XLOOKUP(H9598,'deck &amp; rules'!$C$23:$C$30,'deck &amp; rules'!$D$23:$M$30))="draw",
                                                     IF(I9598&gt;J9598,1,IF(I9598&lt;J9598,0,2)),
                                                     IF(I9598&gt;H9598,1,IF(I9598&lt;H9598,0,2))),
                                   IF(H9598&lt;7,
                                        IF(G9598&gt;J9598,1,IF(G9598&lt;J9598,0,2)),
                                        IF(G9598&gt;H9598,1,IF(G9598&lt;H9598,0,2))
                                        )
                          )
              )
        )</f>
        <v>1</v>
      </c>
      <c r="L9598">
        <f t="shared" ca="1" si="1047"/>
        <v>-1059</v>
      </c>
      <c r="M9598">
        <f t="shared" ca="1" si="1048"/>
        <v>-899.99999999989905</v>
      </c>
      <c r="N9598">
        <f t="shared" ca="1" si="1049"/>
        <v>-1785</v>
      </c>
    </row>
    <row r="9599" spans="1:14" x14ac:dyDescent="0.25">
      <c r="A9599">
        <f ca="1"/>
        <v>3</v>
      </c>
      <c r="B9599">
        <f ca="1"/>
        <v>0</v>
      </c>
      <c r="C9599">
        <f ca="1"/>
        <v>2</v>
      </c>
      <c r="D9599">
        <f ca="1"/>
        <v>7</v>
      </c>
      <c r="E9599">
        <f ca="1"/>
        <v>1</v>
      </c>
      <c r="F9599">
        <f ca="1"/>
        <v>0</v>
      </c>
      <c r="G9599">
        <f t="shared" ca="1" si="1043"/>
        <v>3</v>
      </c>
      <c r="H9599">
        <f t="shared" ca="1" si="1044"/>
        <v>8</v>
      </c>
      <c r="I9599">
        <f t="shared" ca="1" si="1045"/>
        <v>5</v>
      </c>
      <c r="J9599">
        <f t="shared" ca="1" si="1046"/>
        <v>8</v>
      </c>
      <c r="K9599" cm="1">
        <f t="array" aca="1" ref="K9599" ca="1">IF(G9599&gt;7,
        IF(G9599&gt;H9599, 1, IF(G9599&lt;H9599, 0, 2)),
        IF(       H9599&gt;7,
                     IF(G9599&gt;H9599, 1, IF(G9599&lt;H9599, 0, 2)),
                     IF(         G9599&lt;6,
                                   IF(            _xlfn.XLOOKUP(C9599,'deck &amp; rules'!$D$22:$M$22,_xlfn.XLOOKUP(H9599,'deck &amp; rules'!$C$23:$C$30,'deck &amp; rules'!$D$23:$M$30))="draw",
                                                     IF(I9599&gt;J9599,1,IF(I9599&lt;J9599,0,2)),
                                                     IF(I9599&gt;H9599,1,IF(I9599&lt;H9599,0,2))),
                                   IF(H9599&lt;7,
                                        IF(G9599&gt;J9599,1,IF(G9599&lt;J9599,0,2)),
                                        IF(G9599&gt;H9599,1,IF(G9599&lt;H9599,0,2))
                                        )
                          )
              )
        )</f>
        <v>0</v>
      </c>
      <c r="L9599">
        <f t="shared" ca="1" si="1047"/>
        <v>-1060</v>
      </c>
      <c r="M9599">
        <f t="shared" ca="1" si="1048"/>
        <v>-899.049999999899</v>
      </c>
      <c r="N9599">
        <f t="shared" ca="1" si="1049"/>
        <v>-1786</v>
      </c>
    </row>
    <row r="9600" spans="1:14" x14ac:dyDescent="0.25">
      <c r="A9600">
        <f ca="1"/>
        <v>0</v>
      </c>
      <c r="B9600">
        <f ca="1"/>
        <v>7</v>
      </c>
      <c r="C9600">
        <f ca="1"/>
        <v>2</v>
      </c>
      <c r="D9600">
        <f ca="1"/>
        <v>9</v>
      </c>
      <c r="E9600">
        <f ca="1"/>
        <v>0</v>
      </c>
      <c r="F9600">
        <f ca="1"/>
        <v>2</v>
      </c>
      <c r="G9600">
        <f t="shared" ca="1" si="1043"/>
        <v>7</v>
      </c>
      <c r="H9600">
        <f t="shared" ca="1" si="1044"/>
        <v>9</v>
      </c>
      <c r="I9600">
        <f t="shared" ca="1" si="1045"/>
        <v>9</v>
      </c>
      <c r="J9600">
        <f t="shared" ca="1" si="1046"/>
        <v>1</v>
      </c>
      <c r="K9600" cm="1">
        <f t="array" aca="1" ref="K9600" ca="1">IF(G9600&gt;7,
        IF(G9600&gt;H9600, 1, IF(G9600&lt;H9600, 0, 2)),
        IF(       H9600&gt;7,
                     IF(G9600&gt;H9600, 1, IF(G9600&lt;H9600, 0, 2)),
                     IF(         G9600&lt;6,
                                   IF(            _xlfn.XLOOKUP(C9600,'deck &amp; rules'!$D$22:$M$22,_xlfn.XLOOKUP(H9600,'deck &amp; rules'!$C$23:$C$30,'deck &amp; rules'!$D$23:$M$30))="draw",
                                                     IF(I9600&gt;J9600,1,IF(I9600&lt;J9600,0,2)),
                                                     IF(I9600&gt;H9600,1,IF(I9600&lt;H9600,0,2))),
                                   IF(H9600&lt;7,
                                        IF(G9600&gt;J9600,1,IF(G9600&lt;J9600,0,2)),
                                        IF(G9600&gt;H9600,1,IF(G9600&lt;H9600,0,2))
                                        )
                          )
              )
        )</f>
        <v>0</v>
      </c>
      <c r="L9600">
        <f t="shared" ca="1" si="1047"/>
        <v>-1061</v>
      </c>
      <c r="M9600">
        <f t="shared" ca="1" si="1048"/>
        <v>-898.09999999989896</v>
      </c>
      <c r="N9600">
        <f t="shared" ca="1" si="1049"/>
        <v>-1787</v>
      </c>
    </row>
    <row r="9601" spans="1:14" x14ac:dyDescent="0.25">
      <c r="A9601">
        <f ca="1"/>
        <v>8</v>
      </c>
      <c r="B9601">
        <f ca="1"/>
        <v>9</v>
      </c>
      <c r="C9601">
        <f ca="1"/>
        <v>9</v>
      </c>
      <c r="D9601">
        <f ca="1"/>
        <v>0</v>
      </c>
      <c r="E9601">
        <f ca="1"/>
        <v>3</v>
      </c>
      <c r="F9601">
        <f ca="1"/>
        <v>6</v>
      </c>
      <c r="G9601">
        <f t="shared" ca="1" si="1043"/>
        <v>7</v>
      </c>
      <c r="H9601">
        <f t="shared" ca="1" si="1044"/>
        <v>3</v>
      </c>
      <c r="I9601">
        <f t="shared" ca="1" si="1045"/>
        <v>6</v>
      </c>
      <c r="J9601">
        <f t="shared" ca="1" si="1046"/>
        <v>9</v>
      </c>
      <c r="K9601" cm="1">
        <f t="array" aca="1" ref="K9601" ca="1">IF(G9601&gt;7,
        IF(G9601&gt;H9601, 1, IF(G9601&lt;H9601, 0, 2)),
        IF(       H9601&gt;7,
                     IF(G9601&gt;H9601, 1, IF(G9601&lt;H9601, 0, 2)),
                     IF(         G9601&lt;6,
                                   IF(            _xlfn.XLOOKUP(C9601,'deck &amp; rules'!$D$22:$M$22,_xlfn.XLOOKUP(H9601,'deck &amp; rules'!$C$23:$C$30,'deck &amp; rules'!$D$23:$M$30))="draw",
                                                     IF(I9601&gt;J9601,1,IF(I9601&lt;J9601,0,2)),
                                                     IF(I9601&gt;H9601,1,IF(I9601&lt;H9601,0,2))),
                                   IF(H9601&lt;7,
                                        IF(G9601&gt;J9601,1,IF(G9601&lt;J9601,0,2)),
                                        IF(G9601&gt;H9601,1,IF(G9601&lt;H9601,0,2))
                                        )
                          )
              )
        )</f>
        <v>0</v>
      </c>
      <c r="L9601">
        <f t="shared" ca="1" si="1047"/>
        <v>-1062</v>
      </c>
      <c r="M9601">
        <f t="shared" ca="1" si="1048"/>
        <v>-897.14999999989891</v>
      </c>
      <c r="N9601">
        <f t="shared" ca="1" si="1049"/>
        <v>-1788</v>
      </c>
    </row>
    <row r="9602" spans="1:14" x14ac:dyDescent="0.25">
      <c r="A9602">
        <f ca="1"/>
        <v>8</v>
      </c>
      <c r="B9602">
        <f ca="1"/>
        <v>0</v>
      </c>
      <c r="C9602">
        <f ca="1"/>
        <v>1</v>
      </c>
      <c r="D9602">
        <f ca="1"/>
        <v>0</v>
      </c>
      <c r="E9602">
        <f ca="1"/>
        <v>2</v>
      </c>
      <c r="F9602">
        <f ca="1"/>
        <v>3</v>
      </c>
      <c r="G9602">
        <f t="shared" ca="1" si="1043"/>
        <v>8</v>
      </c>
      <c r="H9602">
        <f t="shared" ca="1" si="1044"/>
        <v>2</v>
      </c>
      <c r="I9602">
        <f t="shared" ca="1" si="1045"/>
        <v>9</v>
      </c>
      <c r="J9602">
        <f t="shared" ca="1" si="1046"/>
        <v>5</v>
      </c>
      <c r="K9602" cm="1">
        <f t="array" aca="1" ref="K9602" ca="1">IF(G9602&gt;7,
        IF(G9602&gt;H9602, 1, IF(G9602&lt;H9602, 0, 2)),
        IF(       H9602&gt;7,
                     IF(G9602&gt;H9602, 1, IF(G9602&lt;H9602, 0, 2)),
                     IF(         G9602&lt;6,
                                   IF(            _xlfn.XLOOKUP(C9602,'deck &amp; rules'!$D$22:$M$22,_xlfn.XLOOKUP(H9602,'deck &amp; rules'!$C$23:$C$30,'deck &amp; rules'!$D$23:$M$30))="draw",
                                                     IF(I9602&gt;J9602,1,IF(I9602&lt;J9602,0,2)),
                                                     IF(I9602&gt;H9602,1,IF(I9602&lt;H9602,0,2))),
                                   IF(H9602&lt;7,
                                        IF(G9602&gt;J9602,1,IF(G9602&lt;J9602,0,2)),
                                        IF(G9602&gt;H9602,1,IF(G9602&lt;H9602,0,2))
                                        )
                          )
              )
        )</f>
        <v>1</v>
      </c>
      <c r="L9602">
        <f t="shared" ca="1" si="1047"/>
        <v>-1061</v>
      </c>
      <c r="M9602">
        <f t="shared" ca="1" si="1048"/>
        <v>-898.14999999989891</v>
      </c>
      <c r="N9602">
        <f t="shared" ca="1" si="1049"/>
        <v>-1789</v>
      </c>
    </row>
    <row r="9603" spans="1:14" x14ac:dyDescent="0.25">
      <c r="A9603">
        <f ca="1"/>
        <v>3</v>
      </c>
      <c r="B9603">
        <f ca="1"/>
        <v>0</v>
      </c>
      <c r="C9603">
        <f ca="1"/>
        <v>7</v>
      </c>
      <c r="D9603">
        <f ca="1"/>
        <v>4</v>
      </c>
      <c r="E9603">
        <f ca="1"/>
        <v>7</v>
      </c>
      <c r="F9603">
        <f ca="1"/>
        <v>3</v>
      </c>
      <c r="G9603">
        <f t="shared" ref="G9603:G9666" ca="1" si="1050">IF(A9603+B9603&gt;9,A9603+B9603-10,A9603+B9603)</f>
        <v>3</v>
      </c>
      <c r="H9603">
        <f t="shared" ref="H9603:H9666" ca="1" si="1051">IF(D9603+E9603&gt;9,D9603+E9603-10,D9603+E9603)</f>
        <v>1</v>
      </c>
      <c r="I9603">
        <f t="shared" ref="I9603:I9666" ca="1" si="1052">IF(G9603+C9603&gt;9,G9603+C9603-10,G9603+C9603)</f>
        <v>0</v>
      </c>
      <c r="J9603">
        <f t="shared" ref="J9603:J9666" ca="1" si="1053">IF(H9603+F9603&gt;9,H9603+F9603-10,H9603+F9603)</f>
        <v>4</v>
      </c>
      <c r="K9603" cm="1">
        <f t="array" aca="1" ref="K9603" ca="1">IF(G9603&gt;7,
        IF(G9603&gt;H9603, 1, IF(G9603&lt;H9603, 0, 2)),
        IF(       H9603&gt;7,
                     IF(G9603&gt;H9603, 1, IF(G9603&lt;H9603, 0, 2)),
                     IF(         G9603&lt;6,
                                   IF(            _xlfn.XLOOKUP(C9603,'deck &amp; rules'!$D$22:$M$22,_xlfn.XLOOKUP(H9603,'deck &amp; rules'!$C$23:$C$30,'deck &amp; rules'!$D$23:$M$30))="draw",
                                                     IF(I9603&gt;J9603,1,IF(I9603&lt;J9603,0,2)),
                                                     IF(I9603&gt;H9603,1,IF(I9603&lt;H9603,0,2))),
                                   IF(H9603&lt;7,
                                        IF(G9603&gt;J9603,1,IF(G9603&lt;J9603,0,2)),
                                        IF(G9603&gt;H9603,1,IF(G9603&lt;H9603,0,2))
                                        )
                          )
              )
        )</f>
        <v>0</v>
      </c>
      <c r="L9603">
        <f t="shared" ca="1" si="1047"/>
        <v>-1062</v>
      </c>
      <c r="M9603">
        <f t="shared" ca="1" si="1048"/>
        <v>-897.19999999989886</v>
      </c>
      <c r="N9603">
        <f t="shared" ca="1" si="1049"/>
        <v>-1790</v>
      </c>
    </row>
    <row r="9604" spans="1:14" x14ac:dyDescent="0.25">
      <c r="A9604">
        <f ca="1"/>
        <v>9</v>
      </c>
      <c r="B9604">
        <f ca="1"/>
        <v>7</v>
      </c>
      <c r="C9604">
        <f ca="1"/>
        <v>0</v>
      </c>
      <c r="D9604">
        <f ca="1"/>
        <v>0</v>
      </c>
      <c r="E9604">
        <f ca="1"/>
        <v>0</v>
      </c>
      <c r="F9604">
        <f ca="1"/>
        <v>0</v>
      </c>
      <c r="G9604">
        <f t="shared" ca="1" si="1050"/>
        <v>6</v>
      </c>
      <c r="H9604">
        <f t="shared" ca="1" si="1051"/>
        <v>0</v>
      </c>
      <c r="I9604">
        <f t="shared" ca="1" si="1052"/>
        <v>6</v>
      </c>
      <c r="J9604">
        <f t="shared" ca="1" si="1053"/>
        <v>0</v>
      </c>
      <c r="K9604" cm="1">
        <f t="array" aca="1" ref="K9604" ca="1">IF(G9604&gt;7,
        IF(G9604&gt;H9604, 1, IF(G9604&lt;H9604, 0, 2)),
        IF(       H9604&gt;7,
                     IF(G9604&gt;H9604, 1, IF(G9604&lt;H9604, 0, 2)),
                     IF(         G9604&lt;6,
                                   IF(            _xlfn.XLOOKUP(C9604,'deck &amp; rules'!$D$22:$M$22,_xlfn.XLOOKUP(H9604,'deck &amp; rules'!$C$23:$C$30,'deck &amp; rules'!$D$23:$M$30))="draw",
                                                     IF(I9604&gt;J9604,1,IF(I9604&lt;J9604,0,2)),
                                                     IF(I9604&gt;H9604,1,IF(I9604&lt;H9604,0,2))),
                                   IF(H9604&lt;7,
                                        IF(G9604&gt;J9604,1,IF(G9604&lt;J9604,0,2)),
                                        IF(G9604&gt;H9604,1,IF(G9604&lt;H9604,0,2))
                                        )
                          )
              )
        )</f>
        <v>1</v>
      </c>
      <c r="L9604">
        <f t="shared" ref="L9604:L9667" ca="1" si="1054">IF(K9604=1,L9603+1,L9603-1)</f>
        <v>-1061</v>
      </c>
      <c r="M9604">
        <f t="shared" ref="M9604:M9667" ca="1" si="1055">IF(K9604=0,M9603+19/20,M9603-1)</f>
        <v>-898.19999999989886</v>
      </c>
      <c r="N9604">
        <f t="shared" ref="N9604:N9667" ca="1" si="1056">IF(K9604=2,N9603+8,N9603-1)</f>
        <v>-1791</v>
      </c>
    </row>
    <row r="9605" spans="1:14" x14ac:dyDescent="0.25">
      <c r="A9605">
        <f ca="1"/>
        <v>8</v>
      </c>
      <c r="B9605">
        <f ca="1"/>
        <v>3</v>
      </c>
      <c r="C9605">
        <f ca="1"/>
        <v>3</v>
      </c>
      <c r="D9605">
        <f ca="1"/>
        <v>0</v>
      </c>
      <c r="E9605">
        <f ca="1"/>
        <v>0</v>
      </c>
      <c r="F9605">
        <f ca="1"/>
        <v>7</v>
      </c>
      <c r="G9605">
        <f t="shared" ca="1" si="1050"/>
        <v>1</v>
      </c>
      <c r="H9605">
        <f t="shared" ca="1" si="1051"/>
        <v>0</v>
      </c>
      <c r="I9605">
        <f t="shared" ca="1" si="1052"/>
        <v>4</v>
      </c>
      <c r="J9605">
        <f t="shared" ca="1" si="1053"/>
        <v>7</v>
      </c>
      <c r="K9605" cm="1">
        <f t="array" aca="1" ref="K9605" ca="1">IF(G9605&gt;7,
        IF(G9605&gt;H9605, 1, IF(G9605&lt;H9605, 0, 2)),
        IF(       H9605&gt;7,
                     IF(G9605&gt;H9605, 1, IF(G9605&lt;H9605, 0, 2)),
                     IF(         G9605&lt;6,
                                   IF(            _xlfn.XLOOKUP(C9605,'deck &amp; rules'!$D$22:$M$22,_xlfn.XLOOKUP(H9605,'deck &amp; rules'!$C$23:$C$30,'deck &amp; rules'!$D$23:$M$30))="draw",
                                                     IF(I9605&gt;J9605,1,IF(I9605&lt;J9605,0,2)),
                                                     IF(I9605&gt;H9605,1,IF(I9605&lt;H9605,0,2))),
                                   IF(H9605&lt;7,
                                        IF(G9605&gt;J9605,1,IF(G9605&lt;J9605,0,2)),
                                        IF(G9605&gt;H9605,1,IF(G9605&lt;H9605,0,2))
                                        )
                          )
              )
        )</f>
        <v>0</v>
      </c>
      <c r="L9605">
        <f t="shared" ca="1" si="1054"/>
        <v>-1062</v>
      </c>
      <c r="M9605">
        <f t="shared" ca="1" si="1055"/>
        <v>-897.24999999989882</v>
      </c>
      <c r="N9605">
        <f t="shared" ca="1" si="1056"/>
        <v>-1792</v>
      </c>
    </row>
    <row r="9606" spans="1:14" x14ac:dyDescent="0.25">
      <c r="A9606">
        <f ca="1"/>
        <v>6</v>
      </c>
      <c r="B9606">
        <f ca="1"/>
        <v>5</v>
      </c>
      <c r="C9606">
        <f ca="1"/>
        <v>2</v>
      </c>
      <c r="D9606">
        <f ca="1"/>
        <v>0</v>
      </c>
      <c r="E9606">
        <f ca="1"/>
        <v>7</v>
      </c>
      <c r="F9606">
        <f ca="1"/>
        <v>0</v>
      </c>
      <c r="G9606">
        <f t="shared" ca="1" si="1050"/>
        <v>1</v>
      </c>
      <c r="H9606">
        <f t="shared" ca="1" si="1051"/>
        <v>7</v>
      </c>
      <c r="I9606">
        <f t="shared" ca="1" si="1052"/>
        <v>3</v>
      </c>
      <c r="J9606">
        <f t="shared" ca="1" si="1053"/>
        <v>7</v>
      </c>
      <c r="K9606" cm="1">
        <f t="array" aca="1" ref="K9606" ca="1">IF(G9606&gt;7,
        IF(G9606&gt;H9606, 1, IF(G9606&lt;H9606, 0, 2)),
        IF(       H9606&gt;7,
                     IF(G9606&gt;H9606, 1, IF(G9606&lt;H9606, 0, 2)),
                     IF(         G9606&lt;6,
                                   IF(            _xlfn.XLOOKUP(C9606,'deck &amp; rules'!$D$22:$M$22,_xlfn.XLOOKUP(H9606,'deck &amp; rules'!$C$23:$C$30,'deck &amp; rules'!$D$23:$M$30))="draw",
                                                     IF(I9606&gt;J9606,1,IF(I9606&lt;J9606,0,2)),
                                                     IF(I9606&gt;H9606,1,IF(I9606&lt;H9606,0,2))),
                                   IF(H9606&lt;7,
                                        IF(G9606&gt;J9606,1,IF(G9606&lt;J9606,0,2)),
                                        IF(G9606&gt;H9606,1,IF(G9606&lt;H9606,0,2))
                                        )
                          )
              )
        )</f>
        <v>0</v>
      </c>
      <c r="L9606">
        <f t="shared" ca="1" si="1054"/>
        <v>-1063</v>
      </c>
      <c r="M9606">
        <f t="shared" ca="1" si="1055"/>
        <v>-896.29999999989877</v>
      </c>
      <c r="N9606">
        <f t="shared" ca="1" si="1056"/>
        <v>-1793</v>
      </c>
    </row>
    <row r="9607" spans="1:14" x14ac:dyDescent="0.25">
      <c r="A9607">
        <f ca="1"/>
        <v>0</v>
      </c>
      <c r="B9607">
        <f ca="1"/>
        <v>2</v>
      </c>
      <c r="C9607">
        <f ca="1"/>
        <v>6</v>
      </c>
      <c r="D9607">
        <f ca="1"/>
        <v>6</v>
      </c>
      <c r="E9607">
        <f ca="1"/>
        <v>4</v>
      </c>
      <c r="F9607">
        <f ca="1"/>
        <v>9</v>
      </c>
      <c r="G9607">
        <f t="shared" ca="1" si="1050"/>
        <v>2</v>
      </c>
      <c r="H9607">
        <f t="shared" ca="1" si="1051"/>
        <v>0</v>
      </c>
      <c r="I9607">
        <f t="shared" ca="1" si="1052"/>
        <v>8</v>
      </c>
      <c r="J9607">
        <f t="shared" ca="1" si="1053"/>
        <v>9</v>
      </c>
      <c r="K9607" cm="1">
        <f t="array" aca="1" ref="K9607" ca="1">IF(G9607&gt;7,
        IF(G9607&gt;H9607, 1, IF(G9607&lt;H9607, 0, 2)),
        IF(       H9607&gt;7,
                     IF(G9607&gt;H9607, 1, IF(G9607&lt;H9607, 0, 2)),
                     IF(         G9607&lt;6,
                                   IF(            _xlfn.XLOOKUP(C9607,'deck &amp; rules'!$D$22:$M$22,_xlfn.XLOOKUP(H9607,'deck &amp; rules'!$C$23:$C$30,'deck &amp; rules'!$D$23:$M$30))="draw",
                                                     IF(I9607&gt;J9607,1,IF(I9607&lt;J9607,0,2)),
                                                     IF(I9607&gt;H9607,1,IF(I9607&lt;H9607,0,2))),
                                   IF(H9607&lt;7,
                                        IF(G9607&gt;J9607,1,IF(G9607&lt;J9607,0,2)),
                                        IF(G9607&gt;H9607,1,IF(G9607&lt;H9607,0,2))
                                        )
                          )
              )
        )</f>
        <v>0</v>
      </c>
      <c r="L9607">
        <f t="shared" ca="1" si="1054"/>
        <v>-1064</v>
      </c>
      <c r="M9607">
        <f t="shared" ca="1" si="1055"/>
        <v>-895.34999999989873</v>
      </c>
      <c r="N9607">
        <f t="shared" ca="1" si="1056"/>
        <v>-1794</v>
      </c>
    </row>
    <row r="9608" spans="1:14" x14ac:dyDescent="0.25">
      <c r="A9608">
        <f ca="1"/>
        <v>2</v>
      </c>
      <c r="B9608">
        <f ca="1"/>
        <v>4</v>
      </c>
      <c r="C9608">
        <f ca="1"/>
        <v>8</v>
      </c>
      <c r="D9608">
        <f ca="1"/>
        <v>0</v>
      </c>
      <c r="E9608">
        <f ca="1"/>
        <v>9</v>
      </c>
      <c r="F9608">
        <f ca="1"/>
        <v>8</v>
      </c>
      <c r="G9608">
        <f t="shared" ca="1" si="1050"/>
        <v>6</v>
      </c>
      <c r="H9608">
        <f t="shared" ca="1" si="1051"/>
        <v>9</v>
      </c>
      <c r="I9608">
        <f t="shared" ca="1" si="1052"/>
        <v>4</v>
      </c>
      <c r="J9608">
        <f t="shared" ca="1" si="1053"/>
        <v>7</v>
      </c>
      <c r="K9608" cm="1">
        <f t="array" aca="1" ref="K9608" ca="1">IF(G9608&gt;7,
        IF(G9608&gt;H9608, 1, IF(G9608&lt;H9608, 0, 2)),
        IF(       H9608&gt;7,
                     IF(G9608&gt;H9608, 1, IF(G9608&lt;H9608, 0, 2)),
                     IF(         G9608&lt;6,
                                   IF(            _xlfn.XLOOKUP(C9608,'deck &amp; rules'!$D$22:$M$22,_xlfn.XLOOKUP(H9608,'deck &amp; rules'!$C$23:$C$30,'deck &amp; rules'!$D$23:$M$30))="draw",
                                                     IF(I9608&gt;J9608,1,IF(I9608&lt;J9608,0,2)),
                                                     IF(I9608&gt;H9608,1,IF(I9608&lt;H9608,0,2))),
                                   IF(H9608&lt;7,
                                        IF(G9608&gt;J9608,1,IF(G9608&lt;J9608,0,2)),
                                        IF(G9608&gt;H9608,1,IF(G9608&lt;H9608,0,2))
                                        )
                          )
              )
        )</f>
        <v>0</v>
      </c>
      <c r="L9608">
        <f t="shared" ca="1" si="1054"/>
        <v>-1065</v>
      </c>
      <c r="M9608">
        <f t="shared" ca="1" si="1055"/>
        <v>-894.39999999989868</v>
      </c>
      <c r="N9608">
        <f t="shared" ca="1" si="1056"/>
        <v>-1795</v>
      </c>
    </row>
    <row r="9609" spans="1:14" x14ac:dyDescent="0.25">
      <c r="A9609">
        <f ca="1"/>
        <v>9</v>
      </c>
      <c r="B9609">
        <f ca="1"/>
        <v>0</v>
      </c>
      <c r="C9609">
        <f ca="1"/>
        <v>1</v>
      </c>
      <c r="D9609">
        <f ca="1"/>
        <v>0</v>
      </c>
      <c r="E9609">
        <f ca="1"/>
        <v>1</v>
      </c>
      <c r="F9609">
        <f ca="1"/>
        <v>8</v>
      </c>
      <c r="G9609">
        <f t="shared" ca="1" si="1050"/>
        <v>9</v>
      </c>
      <c r="H9609">
        <f t="shared" ca="1" si="1051"/>
        <v>1</v>
      </c>
      <c r="I9609">
        <f t="shared" ca="1" si="1052"/>
        <v>0</v>
      </c>
      <c r="J9609">
        <f t="shared" ca="1" si="1053"/>
        <v>9</v>
      </c>
      <c r="K9609" cm="1">
        <f t="array" aca="1" ref="K9609" ca="1">IF(G9609&gt;7,
        IF(G9609&gt;H9609, 1, IF(G9609&lt;H9609, 0, 2)),
        IF(       H9609&gt;7,
                     IF(G9609&gt;H9609, 1, IF(G9609&lt;H9609, 0, 2)),
                     IF(         G9609&lt;6,
                                   IF(            _xlfn.XLOOKUP(C9609,'deck &amp; rules'!$D$22:$M$22,_xlfn.XLOOKUP(H9609,'deck &amp; rules'!$C$23:$C$30,'deck &amp; rules'!$D$23:$M$30))="draw",
                                                     IF(I9609&gt;J9609,1,IF(I9609&lt;J9609,0,2)),
                                                     IF(I9609&gt;H9609,1,IF(I9609&lt;H9609,0,2))),
                                   IF(H9609&lt;7,
                                        IF(G9609&gt;J9609,1,IF(G9609&lt;J9609,0,2)),
                                        IF(G9609&gt;H9609,1,IF(G9609&lt;H9609,0,2))
                                        )
                          )
              )
        )</f>
        <v>1</v>
      </c>
      <c r="L9609">
        <f t="shared" ca="1" si="1054"/>
        <v>-1064</v>
      </c>
      <c r="M9609">
        <f t="shared" ca="1" si="1055"/>
        <v>-895.39999999989868</v>
      </c>
      <c r="N9609">
        <f t="shared" ca="1" si="1056"/>
        <v>-1796</v>
      </c>
    </row>
    <row r="9610" spans="1:14" x14ac:dyDescent="0.25">
      <c r="A9610">
        <f ca="1"/>
        <v>4</v>
      </c>
      <c r="B9610">
        <f ca="1"/>
        <v>3</v>
      </c>
      <c r="C9610">
        <f ca="1"/>
        <v>4</v>
      </c>
      <c r="D9610">
        <f ca="1"/>
        <v>2</v>
      </c>
      <c r="E9610">
        <f ca="1"/>
        <v>4</v>
      </c>
      <c r="F9610">
        <f ca="1"/>
        <v>2</v>
      </c>
      <c r="G9610">
        <f t="shared" ca="1" si="1050"/>
        <v>7</v>
      </c>
      <c r="H9610">
        <f t="shared" ca="1" si="1051"/>
        <v>6</v>
      </c>
      <c r="I9610">
        <f t="shared" ca="1" si="1052"/>
        <v>1</v>
      </c>
      <c r="J9610">
        <f t="shared" ca="1" si="1053"/>
        <v>8</v>
      </c>
      <c r="K9610" cm="1">
        <f t="array" aca="1" ref="K9610" ca="1">IF(G9610&gt;7,
        IF(G9610&gt;H9610, 1, IF(G9610&lt;H9610, 0, 2)),
        IF(       H9610&gt;7,
                     IF(G9610&gt;H9610, 1, IF(G9610&lt;H9610, 0, 2)),
                     IF(         G9610&lt;6,
                                   IF(            _xlfn.XLOOKUP(C9610,'deck &amp; rules'!$D$22:$M$22,_xlfn.XLOOKUP(H9610,'deck &amp; rules'!$C$23:$C$30,'deck &amp; rules'!$D$23:$M$30))="draw",
                                                     IF(I9610&gt;J9610,1,IF(I9610&lt;J9610,0,2)),
                                                     IF(I9610&gt;H9610,1,IF(I9610&lt;H9610,0,2))),
                                   IF(H9610&lt;7,
                                        IF(G9610&gt;J9610,1,IF(G9610&lt;J9610,0,2)),
                                        IF(G9610&gt;H9610,1,IF(G9610&lt;H9610,0,2))
                                        )
                          )
              )
        )</f>
        <v>0</v>
      </c>
      <c r="L9610">
        <f t="shared" ca="1" si="1054"/>
        <v>-1065</v>
      </c>
      <c r="M9610">
        <f t="shared" ca="1" si="1055"/>
        <v>-894.44999999989864</v>
      </c>
      <c r="N9610">
        <f t="shared" ca="1" si="1056"/>
        <v>-1797</v>
      </c>
    </row>
    <row r="9611" spans="1:14" x14ac:dyDescent="0.25">
      <c r="A9611">
        <f ca="1"/>
        <v>3</v>
      </c>
      <c r="B9611">
        <f ca="1"/>
        <v>4</v>
      </c>
      <c r="C9611">
        <f ca="1"/>
        <v>3</v>
      </c>
      <c r="D9611">
        <f ca="1"/>
        <v>3</v>
      </c>
      <c r="E9611">
        <f ca="1"/>
        <v>8</v>
      </c>
      <c r="F9611">
        <f ca="1"/>
        <v>3</v>
      </c>
      <c r="G9611">
        <f t="shared" ca="1" si="1050"/>
        <v>7</v>
      </c>
      <c r="H9611">
        <f t="shared" ca="1" si="1051"/>
        <v>1</v>
      </c>
      <c r="I9611">
        <f t="shared" ca="1" si="1052"/>
        <v>0</v>
      </c>
      <c r="J9611">
        <f t="shared" ca="1" si="1053"/>
        <v>4</v>
      </c>
      <c r="K9611" cm="1">
        <f t="array" aca="1" ref="K9611" ca="1">IF(G9611&gt;7,
        IF(G9611&gt;H9611, 1, IF(G9611&lt;H9611, 0, 2)),
        IF(       H9611&gt;7,
                     IF(G9611&gt;H9611, 1, IF(G9611&lt;H9611, 0, 2)),
                     IF(         G9611&lt;6,
                                   IF(            _xlfn.XLOOKUP(C9611,'deck &amp; rules'!$D$22:$M$22,_xlfn.XLOOKUP(H9611,'deck &amp; rules'!$C$23:$C$30,'deck &amp; rules'!$D$23:$M$30))="draw",
                                                     IF(I9611&gt;J9611,1,IF(I9611&lt;J9611,0,2)),
                                                     IF(I9611&gt;H9611,1,IF(I9611&lt;H9611,0,2))),
                                   IF(H9611&lt;7,
                                        IF(G9611&gt;J9611,1,IF(G9611&lt;J9611,0,2)),
                                        IF(G9611&gt;H9611,1,IF(G9611&lt;H9611,0,2))
                                        )
                          )
              )
        )</f>
        <v>1</v>
      </c>
      <c r="L9611">
        <f t="shared" ca="1" si="1054"/>
        <v>-1064</v>
      </c>
      <c r="M9611">
        <f t="shared" ca="1" si="1055"/>
        <v>-895.44999999989864</v>
      </c>
      <c r="N9611">
        <f t="shared" ca="1" si="1056"/>
        <v>-1798</v>
      </c>
    </row>
    <row r="9612" spans="1:14" x14ac:dyDescent="0.25">
      <c r="A9612">
        <f ca="1"/>
        <v>1</v>
      </c>
      <c r="B9612">
        <f ca="1"/>
        <v>0</v>
      </c>
      <c r="C9612">
        <f ca="1"/>
        <v>5</v>
      </c>
      <c r="D9612">
        <f ca="1"/>
        <v>0</v>
      </c>
      <c r="E9612">
        <f ca="1"/>
        <v>4</v>
      </c>
      <c r="F9612">
        <f ca="1"/>
        <v>1</v>
      </c>
      <c r="G9612">
        <f t="shared" ca="1" si="1050"/>
        <v>1</v>
      </c>
      <c r="H9612">
        <f t="shared" ca="1" si="1051"/>
        <v>4</v>
      </c>
      <c r="I9612">
        <f t="shared" ca="1" si="1052"/>
        <v>6</v>
      </c>
      <c r="J9612">
        <f t="shared" ca="1" si="1053"/>
        <v>5</v>
      </c>
      <c r="K9612" cm="1">
        <f t="array" aca="1" ref="K9612" ca="1">IF(G9612&gt;7,
        IF(G9612&gt;H9612, 1, IF(G9612&lt;H9612, 0, 2)),
        IF(       H9612&gt;7,
                     IF(G9612&gt;H9612, 1, IF(G9612&lt;H9612, 0, 2)),
                     IF(         G9612&lt;6,
                                   IF(            _xlfn.XLOOKUP(C9612,'deck &amp; rules'!$D$22:$M$22,_xlfn.XLOOKUP(H9612,'deck &amp; rules'!$C$23:$C$30,'deck &amp; rules'!$D$23:$M$30))="draw",
                                                     IF(I9612&gt;J9612,1,IF(I9612&lt;J9612,0,2)),
                                                     IF(I9612&gt;H9612,1,IF(I9612&lt;H9612,0,2))),
                                   IF(H9612&lt;7,
                                        IF(G9612&gt;J9612,1,IF(G9612&lt;J9612,0,2)),
                                        IF(G9612&gt;H9612,1,IF(G9612&lt;H9612,0,2))
                                        )
                          )
              )
        )</f>
        <v>1</v>
      </c>
      <c r="L9612">
        <f t="shared" ca="1" si="1054"/>
        <v>-1063</v>
      </c>
      <c r="M9612">
        <f t="shared" ca="1" si="1055"/>
        <v>-896.44999999989864</v>
      </c>
      <c r="N9612">
        <f t="shared" ca="1" si="1056"/>
        <v>-1799</v>
      </c>
    </row>
    <row r="9613" spans="1:14" x14ac:dyDescent="0.25">
      <c r="A9613">
        <f ca="1"/>
        <v>9</v>
      </c>
      <c r="B9613">
        <f ca="1"/>
        <v>7</v>
      </c>
      <c r="C9613">
        <f ca="1"/>
        <v>7</v>
      </c>
      <c r="D9613">
        <f ca="1"/>
        <v>3</v>
      </c>
      <c r="E9613">
        <f ca="1"/>
        <v>9</v>
      </c>
      <c r="F9613">
        <f ca="1"/>
        <v>0</v>
      </c>
      <c r="G9613">
        <f t="shared" ca="1" si="1050"/>
        <v>6</v>
      </c>
      <c r="H9613">
        <f t="shared" ca="1" si="1051"/>
        <v>2</v>
      </c>
      <c r="I9613">
        <f t="shared" ca="1" si="1052"/>
        <v>3</v>
      </c>
      <c r="J9613">
        <f t="shared" ca="1" si="1053"/>
        <v>2</v>
      </c>
      <c r="K9613" cm="1">
        <f t="array" aca="1" ref="K9613" ca="1">IF(G9613&gt;7,
        IF(G9613&gt;H9613, 1, IF(G9613&lt;H9613, 0, 2)),
        IF(       H9613&gt;7,
                     IF(G9613&gt;H9613, 1, IF(G9613&lt;H9613, 0, 2)),
                     IF(         G9613&lt;6,
                                   IF(            _xlfn.XLOOKUP(C9613,'deck &amp; rules'!$D$22:$M$22,_xlfn.XLOOKUP(H9613,'deck &amp; rules'!$C$23:$C$30,'deck &amp; rules'!$D$23:$M$30))="draw",
                                                     IF(I9613&gt;J9613,1,IF(I9613&lt;J9613,0,2)),
                                                     IF(I9613&gt;H9613,1,IF(I9613&lt;H9613,0,2))),
                                   IF(H9613&lt;7,
                                        IF(G9613&gt;J9613,1,IF(G9613&lt;J9613,0,2)),
                                        IF(G9613&gt;H9613,1,IF(G9613&lt;H9613,0,2))
                                        )
                          )
              )
        )</f>
        <v>1</v>
      </c>
      <c r="L9613">
        <f t="shared" ca="1" si="1054"/>
        <v>-1062</v>
      </c>
      <c r="M9613">
        <f t="shared" ca="1" si="1055"/>
        <v>-897.44999999989864</v>
      </c>
      <c r="N9613">
        <f t="shared" ca="1" si="1056"/>
        <v>-1800</v>
      </c>
    </row>
    <row r="9614" spans="1:14" x14ac:dyDescent="0.25">
      <c r="A9614">
        <f ca="1"/>
        <v>0</v>
      </c>
      <c r="B9614">
        <f ca="1"/>
        <v>0</v>
      </c>
      <c r="C9614">
        <f ca="1"/>
        <v>9</v>
      </c>
      <c r="D9614">
        <f ca="1"/>
        <v>9</v>
      </c>
      <c r="E9614">
        <f ca="1"/>
        <v>3</v>
      </c>
      <c r="F9614">
        <f ca="1"/>
        <v>5</v>
      </c>
      <c r="G9614">
        <f t="shared" ca="1" si="1050"/>
        <v>0</v>
      </c>
      <c r="H9614">
        <f t="shared" ca="1" si="1051"/>
        <v>2</v>
      </c>
      <c r="I9614">
        <f t="shared" ca="1" si="1052"/>
        <v>9</v>
      </c>
      <c r="J9614">
        <f t="shared" ca="1" si="1053"/>
        <v>7</v>
      </c>
      <c r="K9614" cm="1">
        <f t="array" aca="1" ref="K9614" ca="1">IF(G9614&gt;7,
        IF(G9614&gt;H9614, 1, IF(G9614&lt;H9614, 0, 2)),
        IF(       H9614&gt;7,
                     IF(G9614&gt;H9614, 1, IF(G9614&lt;H9614, 0, 2)),
                     IF(         G9614&lt;6,
                                   IF(            _xlfn.XLOOKUP(C9614,'deck &amp; rules'!$D$22:$M$22,_xlfn.XLOOKUP(H9614,'deck &amp; rules'!$C$23:$C$30,'deck &amp; rules'!$D$23:$M$30))="draw",
                                                     IF(I9614&gt;J9614,1,IF(I9614&lt;J9614,0,2)),
                                                     IF(I9614&gt;H9614,1,IF(I9614&lt;H9614,0,2))),
                                   IF(H9614&lt;7,
                                        IF(G9614&gt;J9614,1,IF(G9614&lt;J9614,0,2)),
                                        IF(G9614&gt;H9614,1,IF(G9614&lt;H9614,0,2))
                                        )
                          )
              )
        )</f>
        <v>1</v>
      </c>
      <c r="L9614">
        <f t="shared" ca="1" si="1054"/>
        <v>-1061</v>
      </c>
      <c r="M9614">
        <f t="shared" ca="1" si="1055"/>
        <v>-898.44999999989864</v>
      </c>
      <c r="N9614">
        <f t="shared" ca="1" si="1056"/>
        <v>-1801</v>
      </c>
    </row>
    <row r="9615" spans="1:14" x14ac:dyDescent="0.25">
      <c r="A9615">
        <f ca="1"/>
        <v>0</v>
      </c>
      <c r="B9615">
        <f ca="1"/>
        <v>4</v>
      </c>
      <c r="C9615">
        <f ca="1"/>
        <v>9</v>
      </c>
      <c r="D9615">
        <f ca="1"/>
        <v>0</v>
      </c>
      <c r="E9615">
        <f ca="1"/>
        <v>9</v>
      </c>
      <c r="F9615">
        <f ca="1"/>
        <v>9</v>
      </c>
      <c r="G9615">
        <f t="shared" ca="1" si="1050"/>
        <v>4</v>
      </c>
      <c r="H9615">
        <f t="shared" ca="1" si="1051"/>
        <v>9</v>
      </c>
      <c r="I9615">
        <f t="shared" ca="1" si="1052"/>
        <v>3</v>
      </c>
      <c r="J9615">
        <f t="shared" ca="1" si="1053"/>
        <v>8</v>
      </c>
      <c r="K9615" cm="1">
        <f t="array" aca="1" ref="K9615" ca="1">IF(G9615&gt;7,
        IF(G9615&gt;H9615, 1, IF(G9615&lt;H9615, 0, 2)),
        IF(       H9615&gt;7,
                     IF(G9615&gt;H9615, 1, IF(G9615&lt;H9615, 0, 2)),
                     IF(         G9615&lt;6,
                                   IF(            _xlfn.XLOOKUP(C9615,'deck &amp; rules'!$D$22:$M$22,_xlfn.XLOOKUP(H9615,'deck &amp; rules'!$C$23:$C$30,'deck &amp; rules'!$D$23:$M$30))="draw",
                                                     IF(I9615&gt;J9615,1,IF(I9615&lt;J9615,0,2)),
                                                     IF(I9615&gt;H9615,1,IF(I9615&lt;H9615,0,2))),
                                   IF(H9615&lt;7,
                                        IF(G9615&gt;J9615,1,IF(G9615&lt;J9615,0,2)),
                                        IF(G9615&gt;H9615,1,IF(G9615&lt;H9615,0,2))
                                        )
                          )
              )
        )</f>
        <v>0</v>
      </c>
      <c r="L9615">
        <f t="shared" ca="1" si="1054"/>
        <v>-1062</v>
      </c>
      <c r="M9615">
        <f t="shared" ca="1" si="1055"/>
        <v>-897.49999999989859</v>
      </c>
      <c r="N9615">
        <f t="shared" ca="1" si="1056"/>
        <v>-1802</v>
      </c>
    </row>
    <row r="9616" spans="1:14" x14ac:dyDescent="0.25">
      <c r="A9616">
        <f ca="1"/>
        <v>6</v>
      </c>
      <c r="B9616">
        <f ca="1"/>
        <v>7</v>
      </c>
      <c r="C9616">
        <f ca="1"/>
        <v>4</v>
      </c>
      <c r="D9616">
        <f ca="1"/>
        <v>8</v>
      </c>
      <c r="E9616">
        <f ca="1"/>
        <v>7</v>
      </c>
      <c r="F9616">
        <f ca="1"/>
        <v>0</v>
      </c>
      <c r="G9616">
        <f t="shared" ca="1" si="1050"/>
        <v>3</v>
      </c>
      <c r="H9616">
        <f t="shared" ca="1" si="1051"/>
        <v>5</v>
      </c>
      <c r="I9616">
        <f t="shared" ca="1" si="1052"/>
        <v>7</v>
      </c>
      <c r="J9616">
        <f t="shared" ca="1" si="1053"/>
        <v>5</v>
      </c>
      <c r="K9616" cm="1">
        <f t="array" aca="1" ref="K9616" ca="1">IF(G9616&gt;7,
        IF(G9616&gt;H9616, 1, IF(G9616&lt;H9616, 0, 2)),
        IF(       H9616&gt;7,
                     IF(G9616&gt;H9616, 1, IF(G9616&lt;H9616, 0, 2)),
                     IF(         G9616&lt;6,
                                   IF(            _xlfn.XLOOKUP(C9616,'deck &amp; rules'!$D$22:$M$22,_xlfn.XLOOKUP(H9616,'deck &amp; rules'!$C$23:$C$30,'deck &amp; rules'!$D$23:$M$30))="draw",
                                                     IF(I9616&gt;J9616,1,IF(I9616&lt;J9616,0,2)),
                                                     IF(I9616&gt;H9616,1,IF(I9616&lt;H9616,0,2))),
                                   IF(H9616&lt;7,
                                        IF(G9616&gt;J9616,1,IF(G9616&lt;J9616,0,2)),
                                        IF(G9616&gt;H9616,1,IF(G9616&lt;H9616,0,2))
                                        )
                          )
              )
        )</f>
        <v>1</v>
      </c>
      <c r="L9616">
        <f t="shared" ca="1" si="1054"/>
        <v>-1061</v>
      </c>
      <c r="M9616">
        <f t="shared" ca="1" si="1055"/>
        <v>-898.49999999989859</v>
      </c>
      <c r="N9616">
        <f t="shared" ca="1" si="1056"/>
        <v>-1803</v>
      </c>
    </row>
    <row r="9617" spans="1:14" x14ac:dyDescent="0.25">
      <c r="A9617">
        <f ca="1"/>
        <v>0</v>
      </c>
      <c r="B9617">
        <f ca="1"/>
        <v>6</v>
      </c>
      <c r="C9617">
        <f ca="1"/>
        <v>8</v>
      </c>
      <c r="D9617">
        <f ca="1"/>
        <v>2</v>
      </c>
      <c r="E9617">
        <f ca="1"/>
        <v>0</v>
      </c>
      <c r="F9617">
        <f ca="1"/>
        <v>4</v>
      </c>
      <c r="G9617">
        <f t="shared" ca="1" si="1050"/>
        <v>6</v>
      </c>
      <c r="H9617">
        <f t="shared" ca="1" si="1051"/>
        <v>2</v>
      </c>
      <c r="I9617">
        <f t="shared" ca="1" si="1052"/>
        <v>4</v>
      </c>
      <c r="J9617">
        <f t="shared" ca="1" si="1053"/>
        <v>6</v>
      </c>
      <c r="K9617" cm="1">
        <f t="array" aca="1" ref="K9617" ca="1">IF(G9617&gt;7,
        IF(G9617&gt;H9617, 1, IF(G9617&lt;H9617, 0, 2)),
        IF(       H9617&gt;7,
                     IF(G9617&gt;H9617, 1, IF(G9617&lt;H9617, 0, 2)),
                     IF(         G9617&lt;6,
                                   IF(            _xlfn.XLOOKUP(C9617,'deck &amp; rules'!$D$22:$M$22,_xlfn.XLOOKUP(H9617,'deck &amp; rules'!$C$23:$C$30,'deck &amp; rules'!$D$23:$M$30))="draw",
                                                     IF(I9617&gt;J9617,1,IF(I9617&lt;J9617,0,2)),
                                                     IF(I9617&gt;H9617,1,IF(I9617&lt;H9617,0,2))),
                                   IF(H9617&lt;7,
                                        IF(G9617&gt;J9617,1,IF(G9617&lt;J9617,0,2)),
                                        IF(G9617&gt;H9617,1,IF(G9617&lt;H9617,0,2))
                                        )
                          )
              )
        )</f>
        <v>2</v>
      </c>
      <c r="L9617">
        <f t="shared" ca="1" si="1054"/>
        <v>-1062</v>
      </c>
      <c r="M9617">
        <f t="shared" ca="1" si="1055"/>
        <v>-899.49999999989859</v>
      </c>
      <c r="N9617">
        <f t="shared" ca="1" si="1056"/>
        <v>-1795</v>
      </c>
    </row>
    <row r="9618" spans="1:14" x14ac:dyDescent="0.25">
      <c r="A9618">
        <f ca="1"/>
        <v>2</v>
      </c>
      <c r="B9618">
        <f ca="1"/>
        <v>9</v>
      </c>
      <c r="C9618">
        <f ca="1"/>
        <v>0</v>
      </c>
      <c r="D9618">
        <f ca="1"/>
        <v>8</v>
      </c>
      <c r="E9618">
        <f ca="1"/>
        <v>6</v>
      </c>
      <c r="F9618">
        <f ca="1"/>
        <v>3</v>
      </c>
      <c r="G9618">
        <f t="shared" ca="1" si="1050"/>
        <v>1</v>
      </c>
      <c r="H9618">
        <f t="shared" ca="1" si="1051"/>
        <v>4</v>
      </c>
      <c r="I9618">
        <f t="shared" ca="1" si="1052"/>
        <v>1</v>
      </c>
      <c r="J9618">
        <f t="shared" ca="1" si="1053"/>
        <v>7</v>
      </c>
      <c r="K9618" cm="1">
        <f t="array" aca="1" ref="K9618" ca="1">IF(G9618&gt;7,
        IF(G9618&gt;H9618, 1, IF(G9618&lt;H9618, 0, 2)),
        IF(       H9618&gt;7,
                     IF(G9618&gt;H9618, 1, IF(G9618&lt;H9618, 0, 2)),
                     IF(         G9618&lt;6,
                                   IF(            _xlfn.XLOOKUP(C9618,'deck &amp; rules'!$D$22:$M$22,_xlfn.XLOOKUP(H9618,'deck &amp; rules'!$C$23:$C$30,'deck &amp; rules'!$D$23:$M$30))="draw",
                                                     IF(I9618&gt;J9618,1,IF(I9618&lt;J9618,0,2)),
                                                     IF(I9618&gt;H9618,1,IF(I9618&lt;H9618,0,2))),
                                   IF(H9618&lt;7,
                                        IF(G9618&gt;J9618,1,IF(G9618&lt;J9618,0,2)),
                                        IF(G9618&gt;H9618,1,IF(G9618&lt;H9618,0,2))
                                        )
                          )
              )
        )</f>
        <v>0</v>
      </c>
      <c r="L9618">
        <f t="shared" ca="1" si="1054"/>
        <v>-1063</v>
      </c>
      <c r="M9618">
        <f t="shared" ca="1" si="1055"/>
        <v>-898.54999999989855</v>
      </c>
      <c r="N9618">
        <f t="shared" ca="1" si="1056"/>
        <v>-1796</v>
      </c>
    </row>
    <row r="9619" spans="1:14" x14ac:dyDescent="0.25">
      <c r="A9619">
        <f ca="1"/>
        <v>3</v>
      </c>
      <c r="B9619">
        <f ca="1"/>
        <v>0</v>
      </c>
      <c r="C9619">
        <f ca="1"/>
        <v>9</v>
      </c>
      <c r="D9619">
        <f ca="1"/>
        <v>5</v>
      </c>
      <c r="E9619">
        <f ca="1"/>
        <v>0</v>
      </c>
      <c r="F9619">
        <f ca="1"/>
        <v>0</v>
      </c>
      <c r="G9619">
        <f t="shared" ca="1" si="1050"/>
        <v>3</v>
      </c>
      <c r="H9619">
        <f t="shared" ca="1" si="1051"/>
        <v>5</v>
      </c>
      <c r="I9619">
        <f t="shared" ca="1" si="1052"/>
        <v>2</v>
      </c>
      <c r="J9619">
        <f t="shared" ca="1" si="1053"/>
        <v>5</v>
      </c>
      <c r="K9619" cm="1">
        <f t="array" aca="1" ref="K9619" ca="1">IF(G9619&gt;7,
        IF(G9619&gt;H9619, 1, IF(G9619&lt;H9619, 0, 2)),
        IF(       H9619&gt;7,
                     IF(G9619&gt;H9619, 1, IF(G9619&lt;H9619, 0, 2)),
                     IF(         G9619&lt;6,
                                   IF(            _xlfn.XLOOKUP(C9619,'deck &amp; rules'!$D$22:$M$22,_xlfn.XLOOKUP(H9619,'deck &amp; rules'!$C$23:$C$30,'deck &amp; rules'!$D$23:$M$30))="draw",
                                                     IF(I9619&gt;J9619,1,IF(I9619&lt;J9619,0,2)),
                                                     IF(I9619&gt;H9619,1,IF(I9619&lt;H9619,0,2))),
                                   IF(H9619&lt;7,
                                        IF(G9619&gt;J9619,1,IF(G9619&lt;J9619,0,2)),
                                        IF(G9619&gt;H9619,1,IF(G9619&lt;H9619,0,2))
                                        )
                          )
              )
        )</f>
        <v>0</v>
      </c>
      <c r="L9619">
        <f t="shared" ca="1" si="1054"/>
        <v>-1064</v>
      </c>
      <c r="M9619">
        <f t="shared" ca="1" si="1055"/>
        <v>-897.5999999998985</v>
      </c>
      <c r="N9619">
        <f t="shared" ca="1" si="1056"/>
        <v>-1797</v>
      </c>
    </row>
    <row r="9620" spans="1:14" x14ac:dyDescent="0.25">
      <c r="A9620">
        <f ca="1"/>
        <v>0</v>
      </c>
      <c r="B9620">
        <f ca="1"/>
        <v>2</v>
      </c>
      <c r="C9620">
        <f ca="1"/>
        <v>0</v>
      </c>
      <c r="D9620">
        <f ca="1"/>
        <v>3</v>
      </c>
      <c r="E9620">
        <f ca="1"/>
        <v>5</v>
      </c>
      <c r="F9620">
        <f ca="1"/>
        <v>0</v>
      </c>
      <c r="G9620">
        <f t="shared" ca="1" si="1050"/>
        <v>2</v>
      </c>
      <c r="H9620">
        <f t="shared" ca="1" si="1051"/>
        <v>8</v>
      </c>
      <c r="I9620">
        <f t="shared" ca="1" si="1052"/>
        <v>2</v>
      </c>
      <c r="J9620">
        <f t="shared" ca="1" si="1053"/>
        <v>8</v>
      </c>
      <c r="K9620" cm="1">
        <f t="array" aca="1" ref="K9620" ca="1">IF(G9620&gt;7,
        IF(G9620&gt;H9620, 1, IF(G9620&lt;H9620, 0, 2)),
        IF(       H9620&gt;7,
                     IF(G9620&gt;H9620, 1, IF(G9620&lt;H9620, 0, 2)),
                     IF(         G9620&lt;6,
                                   IF(            _xlfn.XLOOKUP(C9620,'deck &amp; rules'!$D$22:$M$22,_xlfn.XLOOKUP(H9620,'deck &amp; rules'!$C$23:$C$30,'deck &amp; rules'!$D$23:$M$30))="draw",
                                                     IF(I9620&gt;J9620,1,IF(I9620&lt;J9620,0,2)),
                                                     IF(I9620&gt;H9620,1,IF(I9620&lt;H9620,0,2))),
                                   IF(H9620&lt;7,
                                        IF(G9620&gt;J9620,1,IF(G9620&lt;J9620,0,2)),
                                        IF(G9620&gt;H9620,1,IF(G9620&lt;H9620,0,2))
                                        )
                          )
              )
        )</f>
        <v>0</v>
      </c>
      <c r="L9620">
        <f t="shared" ca="1" si="1054"/>
        <v>-1065</v>
      </c>
      <c r="M9620">
        <f t="shared" ca="1" si="1055"/>
        <v>-896.64999999989845</v>
      </c>
      <c r="N9620">
        <f t="shared" ca="1" si="1056"/>
        <v>-1798</v>
      </c>
    </row>
    <row r="9621" spans="1:14" x14ac:dyDescent="0.25">
      <c r="A9621">
        <f ca="1"/>
        <v>2</v>
      </c>
      <c r="B9621">
        <f ca="1"/>
        <v>9</v>
      </c>
      <c r="C9621">
        <f ca="1"/>
        <v>6</v>
      </c>
      <c r="D9621">
        <f ca="1"/>
        <v>2</v>
      </c>
      <c r="E9621">
        <f ca="1"/>
        <v>5</v>
      </c>
      <c r="F9621">
        <f ca="1"/>
        <v>0</v>
      </c>
      <c r="G9621">
        <f t="shared" ca="1" si="1050"/>
        <v>1</v>
      </c>
      <c r="H9621">
        <f t="shared" ca="1" si="1051"/>
        <v>7</v>
      </c>
      <c r="I9621">
        <f t="shared" ca="1" si="1052"/>
        <v>7</v>
      </c>
      <c r="J9621">
        <f t="shared" ca="1" si="1053"/>
        <v>7</v>
      </c>
      <c r="K9621" cm="1">
        <f t="array" aca="1" ref="K9621" ca="1">IF(G9621&gt;7,
        IF(G9621&gt;H9621, 1, IF(G9621&lt;H9621, 0, 2)),
        IF(       H9621&gt;7,
                     IF(G9621&gt;H9621, 1, IF(G9621&lt;H9621, 0, 2)),
                     IF(         G9621&lt;6,
                                   IF(            _xlfn.XLOOKUP(C9621,'deck &amp; rules'!$D$22:$M$22,_xlfn.XLOOKUP(H9621,'deck &amp; rules'!$C$23:$C$30,'deck &amp; rules'!$D$23:$M$30))="draw",
                                                     IF(I9621&gt;J9621,1,IF(I9621&lt;J9621,0,2)),
                                                     IF(I9621&gt;H9621,1,IF(I9621&lt;H9621,0,2))),
                                   IF(H9621&lt;7,
                                        IF(G9621&gt;J9621,1,IF(G9621&lt;J9621,0,2)),
                                        IF(G9621&gt;H9621,1,IF(G9621&lt;H9621,0,2))
                                        )
                          )
              )
        )</f>
        <v>2</v>
      </c>
      <c r="L9621">
        <f t="shared" ca="1" si="1054"/>
        <v>-1066</v>
      </c>
      <c r="M9621">
        <f t="shared" ca="1" si="1055"/>
        <v>-897.64999999989845</v>
      </c>
      <c r="N9621">
        <f t="shared" ca="1" si="1056"/>
        <v>-1790</v>
      </c>
    </row>
    <row r="9622" spans="1:14" x14ac:dyDescent="0.25">
      <c r="A9622">
        <f ca="1"/>
        <v>1</v>
      </c>
      <c r="B9622">
        <f ca="1"/>
        <v>3</v>
      </c>
      <c r="C9622">
        <f ca="1"/>
        <v>1</v>
      </c>
      <c r="D9622">
        <f ca="1"/>
        <v>1</v>
      </c>
      <c r="E9622">
        <f ca="1"/>
        <v>0</v>
      </c>
      <c r="F9622">
        <f ca="1"/>
        <v>9</v>
      </c>
      <c r="G9622">
        <f t="shared" ca="1" si="1050"/>
        <v>4</v>
      </c>
      <c r="H9622">
        <f t="shared" ca="1" si="1051"/>
        <v>1</v>
      </c>
      <c r="I9622">
        <f t="shared" ca="1" si="1052"/>
        <v>5</v>
      </c>
      <c r="J9622">
        <f t="shared" ca="1" si="1053"/>
        <v>0</v>
      </c>
      <c r="K9622" cm="1">
        <f t="array" aca="1" ref="K9622" ca="1">IF(G9622&gt;7,
        IF(G9622&gt;H9622, 1, IF(G9622&lt;H9622, 0, 2)),
        IF(       H9622&gt;7,
                     IF(G9622&gt;H9622, 1, IF(G9622&lt;H9622, 0, 2)),
                     IF(         G9622&lt;6,
                                   IF(            _xlfn.XLOOKUP(C9622,'deck &amp; rules'!$D$22:$M$22,_xlfn.XLOOKUP(H9622,'deck &amp; rules'!$C$23:$C$30,'deck &amp; rules'!$D$23:$M$30))="draw",
                                                     IF(I9622&gt;J9622,1,IF(I9622&lt;J9622,0,2)),
                                                     IF(I9622&gt;H9622,1,IF(I9622&lt;H9622,0,2))),
                                   IF(H9622&lt;7,
                                        IF(G9622&gt;J9622,1,IF(G9622&lt;J9622,0,2)),
                                        IF(G9622&gt;H9622,1,IF(G9622&lt;H9622,0,2))
                                        )
                          )
              )
        )</f>
        <v>1</v>
      </c>
      <c r="L9622">
        <f t="shared" ca="1" si="1054"/>
        <v>-1065</v>
      </c>
      <c r="M9622">
        <f t="shared" ca="1" si="1055"/>
        <v>-898.64999999989845</v>
      </c>
      <c r="N9622">
        <f t="shared" ca="1" si="1056"/>
        <v>-1791</v>
      </c>
    </row>
    <row r="9623" spans="1:14" x14ac:dyDescent="0.25">
      <c r="A9623">
        <f ca="1"/>
        <v>4</v>
      </c>
      <c r="B9623">
        <f ca="1"/>
        <v>5</v>
      </c>
      <c r="C9623">
        <f ca="1"/>
        <v>0</v>
      </c>
      <c r="D9623">
        <f ca="1"/>
        <v>3</v>
      </c>
      <c r="E9623">
        <f ca="1"/>
        <v>7</v>
      </c>
      <c r="F9623">
        <f ca="1"/>
        <v>0</v>
      </c>
      <c r="G9623">
        <f t="shared" ca="1" si="1050"/>
        <v>9</v>
      </c>
      <c r="H9623">
        <f t="shared" ca="1" si="1051"/>
        <v>0</v>
      </c>
      <c r="I9623">
        <f t="shared" ca="1" si="1052"/>
        <v>9</v>
      </c>
      <c r="J9623">
        <f t="shared" ca="1" si="1053"/>
        <v>0</v>
      </c>
      <c r="K9623" cm="1">
        <f t="array" aca="1" ref="K9623" ca="1">IF(G9623&gt;7,
        IF(G9623&gt;H9623, 1, IF(G9623&lt;H9623, 0, 2)),
        IF(       H9623&gt;7,
                     IF(G9623&gt;H9623, 1, IF(G9623&lt;H9623, 0, 2)),
                     IF(         G9623&lt;6,
                                   IF(            _xlfn.XLOOKUP(C9623,'deck &amp; rules'!$D$22:$M$22,_xlfn.XLOOKUP(H9623,'deck &amp; rules'!$C$23:$C$30,'deck &amp; rules'!$D$23:$M$30))="draw",
                                                     IF(I9623&gt;J9623,1,IF(I9623&lt;J9623,0,2)),
                                                     IF(I9623&gt;H9623,1,IF(I9623&lt;H9623,0,2))),
                                   IF(H9623&lt;7,
                                        IF(G9623&gt;J9623,1,IF(G9623&lt;J9623,0,2)),
                                        IF(G9623&gt;H9623,1,IF(G9623&lt;H9623,0,2))
                                        )
                          )
              )
        )</f>
        <v>1</v>
      </c>
      <c r="L9623">
        <f t="shared" ca="1" si="1054"/>
        <v>-1064</v>
      </c>
      <c r="M9623">
        <f t="shared" ca="1" si="1055"/>
        <v>-899.64999999989845</v>
      </c>
      <c r="N9623">
        <f t="shared" ca="1" si="1056"/>
        <v>-1792</v>
      </c>
    </row>
    <row r="9624" spans="1:14" x14ac:dyDescent="0.25">
      <c r="A9624">
        <f ca="1"/>
        <v>6</v>
      </c>
      <c r="B9624">
        <f ca="1"/>
        <v>9</v>
      </c>
      <c r="C9624">
        <f ca="1"/>
        <v>0</v>
      </c>
      <c r="D9624">
        <f ca="1"/>
        <v>0</v>
      </c>
      <c r="E9624">
        <f ca="1"/>
        <v>7</v>
      </c>
      <c r="F9624">
        <f ca="1"/>
        <v>9</v>
      </c>
      <c r="G9624">
        <f t="shared" ca="1" si="1050"/>
        <v>5</v>
      </c>
      <c r="H9624">
        <f t="shared" ca="1" si="1051"/>
        <v>7</v>
      </c>
      <c r="I9624">
        <f t="shared" ca="1" si="1052"/>
        <v>5</v>
      </c>
      <c r="J9624">
        <f t="shared" ca="1" si="1053"/>
        <v>6</v>
      </c>
      <c r="K9624" cm="1">
        <f t="array" aca="1" ref="K9624" ca="1">IF(G9624&gt;7,
        IF(G9624&gt;H9624, 1, IF(G9624&lt;H9624, 0, 2)),
        IF(       H9624&gt;7,
                     IF(G9624&gt;H9624, 1, IF(G9624&lt;H9624, 0, 2)),
                     IF(         G9624&lt;6,
                                   IF(            _xlfn.XLOOKUP(C9624,'deck &amp; rules'!$D$22:$M$22,_xlfn.XLOOKUP(H9624,'deck &amp; rules'!$C$23:$C$30,'deck &amp; rules'!$D$23:$M$30))="draw",
                                                     IF(I9624&gt;J9624,1,IF(I9624&lt;J9624,0,2)),
                                                     IF(I9624&gt;H9624,1,IF(I9624&lt;H9624,0,2))),
                                   IF(H9624&lt;7,
                                        IF(G9624&gt;J9624,1,IF(G9624&lt;J9624,0,2)),
                                        IF(G9624&gt;H9624,1,IF(G9624&lt;H9624,0,2))
                                        )
                          )
              )
        )</f>
        <v>0</v>
      </c>
      <c r="L9624">
        <f t="shared" ca="1" si="1054"/>
        <v>-1065</v>
      </c>
      <c r="M9624">
        <f t="shared" ca="1" si="1055"/>
        <v>-898.69999999989841</v>
      </c>
      <c r="N9624">
        <f t="shared" ca="1" si="1056"/>
        <v>-1793</v>
      </c>
    </row>
    <row r="9625" spans="1:14" x14ac:dyDescent="0.25">
      <c r="A9625">
        <f ca="1"/>
        <v>1</v>
      </c>
      <c r="B9625">
        <f ca="1"/>
        <v>6</v>
      </c>
      <c r="C9625">
        <f ca="1"/>
        <v>0</v>
      </c>
      <c r="D9625">
        <f ca="1"/>
        <v>4</v>
      </c>
      <c r="E9625">
        <f ca="1"/>
        <v>3</v>
      </c>
      <c r="F9625">
        <f ca="1"/>
        <v>8</v>
      </c>
      <c r="G9625">
        <f t="shared" ca="1" si="1050"/>
        <v>7</v>
      </c>
      <c r="H9625">
        <f t="shared" ca="1" si="1051"/>
        <v>7</v>
      </c>
      <c r="I9625">
        <f t="shared" ca="1" si="1052"/>
        <v>7</v>
      </c>
      <c r="J9625">
        <f t="shared" ca="1" si="1053"/>
        <v>5</v>
      </c>
      <c r="K9625" cm="1">
        <f t="array" aca="1" ref="K9625" ca="1">IF(G9625&gt;7,
        IF(G9625&gt;H9625, 1, IF(G9625&lt;H9625, 0, 2)),
        IF(       H9625&gt;7,
                     IF(G9625&gt;H9625, 1, IF(G9625&lt;H9625, 0, 2)),
                     IF(         G9625&lt;6,
                                   IF(            _xlfn.XLOOKUP(C9625,'deck &amp; rules'!$D$22:$M$22,_xlfn.XLOOKUP(H9625,'deck &amp; rules'!$C$23:$C$30,'deck &amp; rules'!$D$23:$M$30))="draw",
                                                     IF(I9625&gt;J9625,1,IF(I9625&lt;J9625,0,2)),
                                                     IF(I9625&gt;H9625,1,IF(I9625&lt;H9625,0,2))),
                                   IF(H9625&lt;7,
                                        IF(G9625&gt;J9625,1,IF(G9625&lt;J9625,0,2)),
                                        IF(G9625&gt;H9625,1,IF(G9625&lt;H9625,0,2))
                                        )
                          )
              )
        )</f>
        <v>2</v>
      </c>
      <c r="L9625">
        <f t="shared" ca="1" si="1054"/>
        <v>-1066</v>
      </c>
      <c r="M9625">
        <f t="shared" ca="1" si="1055"/>
        <v>-899.69999999989841</v>
      </c>
      <c r="N9625">
        <f t="shared" ca="1" si="1056"/>
        <v>-1785</v>
      </c>
    </row>
    <row r="9626" spans="1:14" x14ac:dyDescent="0.25">
      <c r="A9626">
        <f ca="1"/>
        <v>0</v>
      </c>
      <c r="B9626">
        <f ca="1"/>
        <v>9</v>
      </c>
      <c r="C9626">
        <f ca="1"/>
        <v>8</v>
      </c>
      <c r="D9626">
        <f ca="1"/>
        <v>2</v>
      </c>
      <c r="E9626">
        <f ca="1"/>
        <v>0</v>
      </c>
      <c r="F9626">
        <f ca="1"/>
        <v>0</v>
      </c>
      <c r="G9626">
        <f t="shared" ca="1" si="1050"/>
        <v>9</v>
      </c>
      <c r="H9626">
        <f t="shared" ca="1" si="1051"/>
        <v>2</v>
      </c>
      <c r="I9626">
        <f t="shared" ca="1" si="1052"/>
        <v>7</v>
      </c>
      <c r="J9626">
        <f t="shared" ca="1" si="1053"/>
        <v>2</v>
      </c>
      <c r="K9626" cm="1">
        <f t="array" aca="1" ref="K9626" ca="1">IF(G9626&gt;7,
        IF(G9626&gt;H9626, 1, IF(G9626&lt;H9626, 0, 2)),
        IF(       H9626&gt;7,
                     IF(G9626&gt;H9626, 1, IF(G9626&lt;H9626, 0, 2)),
                     IF(         G9626&lt;6,
                                   IF(            _xlfn.XLOOKUP(C9626,'deck &amp; rules'!$D$22:$M$22,_xlfn.XLOOKUP(H9626,'deck &amp; rules'!$C$23:$C$30,'deck &amp; rules'!$D$23:$M$30))="draw",
                                                     IF(I9626&gt;J9626,1,IF(I9626&lt;J9626,0,2)),
                                                     IF(I9626&gt;H9626,1,IF(I9626&lt;H9626,0,2))),
                                   IF(H9626&lt;7,
                                        IF(G9626&gt;J9626,1,IF(G9626&lt;J9626,0,2)),
                                        IF(G9626&gt;H9626,1,IF(G9626&lt;H9626,0,2))
                                        )
                          )
              )
        )</f>
        <v>1</v>
      </c>
      <c r="L9626">
        <f t="shared" ca="1" si="1054"/>
        <v>-1065</v>
      </c>
      <c r="M9626">
        <f t="shared" ca="1" si="1055"/>
        <v>-900.69999999989841</v>
      </c>
      <c r="N9626">
        <f t="shared" ca="1" si="1056"/>
        <v>-1786</v>
      </c>
    </row>
    <row r="9627" spans="1:14" x14ac:dyDescent="0.25">
      <c r="A9627">
        <f ca="1"/>
        <v>8</v>
      </c>
      <c r="B9627">
        <f ca="1"/>
        <v>7</v>
      </c>
      <c r="C9627">
        <f ca="1"/>
        <v>1</v>
      </c>
      <c r="D9627">
        <f ca="1"/>
        <v>1</v>
      </c>
      <c r="E9627">
        <f ca="1"/>
        <v>0</v>
      </c>
      <c r="F9627">
        <f ca="1"/>
        <v>7</v>
      </c>
      <c r="G9627">
        <f t="shared" ca="1" si="1050"/>
        <v>5</v>
      </c>
      <c r="H9627">
        <f t="shared" ca="1" si="1051"/>
        <v>1</v>
      </c>
      <c r="I9627">
        <f t="shared" ca="1" si="1052"/>
        <v>6</v>
      </c>
      <c r="J9627">
        <f t="shared" ca="1" si="1053"/>
        <v>8</v>
      </c>
      <c r="K9627" cm="1">
        <f t="array" aca="1" ref="K9627" ca="1">IF(G9627&gt;7,
        IF(G9627&gt;H9627, 1, IF(G9627&lt;H9627, 0, 2)),
        IF(       H9627&gt;7,
                     IF(G9627&gt;H9627, 1, IF(G9627&lt;H9627, 0, 2)),
                     IF(         G9627&lt;6,
                                   IF(            _xlfn.XLOOKUP(C9627,'deck &amp; rules'!$D$22:$M$22,_xlfn.XLOOKUP(H9627,'deck &amp; rules'!$C$23:$C$30,'deck &amp; rules'!$D$23:$M$30))="draw",
                                                     IF(I9627&gt;J9627,1,IF(I9627&lt;J9627,0,2)),
                                                     IF(I9627&gt;H9627,1,IF(I9627&lt;H9627,0,2))),
                                   IF(H9627&lt;7,
                                        IF(G9627&gt;J9627,1,IF(G9627&lt;J9627,0,2)),
                                        IF(G9627&gt;H9627,1,IF(G9627&lt;H9627,0,2))
                                        )
                          )
              )
        )</f>
        <v>0</v>
      </c>
      <c r="L9627">
        <f t="shared" ca="1" si="1054"/>
        <v>-1066</v>
      </c>
      <c r="M9627">
        <f t="shared" ca="1" si="1055"/>
        <v>-899.74999999989836</v>
      </c>
      <c r="N9627">
        <f t="shared" ca="1" si="1056"/>
        <v>-1787</v>
      </c>
    </row>
    <row r="9628" spans="1:14" x14ac:dyDescent="0.25">
      <c r="A9628">
        <f ca="1"/>
        <v>0</v>
      </c>
      <c r="B9628">
        <f ca="1"/>
        <v>3</v>
      </c>
      <c r="C9628">
        <f ca="1"/>
        <v>6</v>
      </c>
      <c r="D9628">
        <f ca="1"/>
        <v>5</v>
      </c>
      <c r="E9628">
        <f ca="1"/>
        <v>1</v>
      </c>
      <c r="F9628">
        <f ca="1"/>
        <v>6</v>
      </c>
      <c r="G9628">
        <f t="shared" ca="1" si="1050"/>
        <v>3</v>
      </c>
      <c r="H9628">
        <f t="shared" ca="1" si="1051"/>
        <v>6</v>
      </c>
      <c r="I9628">
        <f t="shared" ca="1" si="1052"/>
        <v>9</v>
      </c>
      <c r="J9628">
        <f t="shared" ca="1" si="1053"/>
        <v>2</v>
      </c>
      <c r="K9628" cm="1">
        <f t="array" aca="1" ref="K9628" ca="1">IF(G9628&gt;7,
        IF(G9628&gt;H9628, 1, IF(G9628&lt;H9628, 0, 2)),
        IF(       H9628&gt;7,
                     IF(G9628&gt;H9628, 1, IF(G9628&lt;H9628, 0, 2)),
                     IF(         G9628&lt;6,
                                   IF(            _xlfn.XLOOKUP(C9628,'deck &amp; rules'!$D$22:$M$22,_xlfn.XLOOKUP(H9628,'deck &amp; rules'!$C$23:$C$30,'deck &amp; rules'!$D$23:$M$30))="draw",
                                                     IF(I9628&gt;J9628,1,IF(I9628&lt;J9628,0,2)),
                                                     IF(I9628&gt;H9628,1,IF(I9628&lt;H9628,0,2))),
                                   IF(H9628&lt;7,
                                        IF(G9628&gt;J9628,1,IF(G9628&lt;J9628,0,2)),
                                        IF(G9628&gt;H9628,1,IF(G9628&lt;H9628,0,2))
                                        )
                          )
              )
        )</f>
        <v>1</v>
      </c>
      <c r="L9628">
        <f t="shared" ca="1" si="1054"/>
        <v>-1065</v>
      </c>
      <c r="M9628">
        <f t="shared" ca="1" si="1055"/>
        <v>-900.74999999989836</v>
      </c>
      <c r="N9628">
        <f t="shared" ca="1" si="1056"/>
        <v>-1788</v>
      </c>
    </row>
    <row r="9629" spans="1:14" x14ac:dyDescent="0.25">
      <c r="A9629">
        <f ca="1"/>
        <v>9</v>
      </c>
      <c r="B9629">
        <f ca="1"/>
        <v>4</v>
      </c>
      <c r="C9629">
        <f ca="1"/>
        <v>2</v>
      </c>
      <c r="D9629">
        <f ca="1"/>
        <v>9</v>
      </c>
      <c r="E9629">
        <f ca="1"/>
        <v>1</v>
      </c>
      <c r="F9629">
        <f ca="1"/>
        <v>3</v>
      </c>
      <c r="G9629">
        <f t="shared" ca="1" si="1050"/>
        <v>3</v>
      </c>
      <c r="H9629">
        <f t="shared" ca="1" si="1051"/>
        <v>0</v>
      </c>
      <c r="I9629">
        <f t="shared" ca="1" si="1052"/>
        <v>5</v>
      </c>
      <c r="J9629">
        <f t="shared" ca="1" si="1053"/>
        <v>3</v>
      </c>
      <c r="K9629" cm="1">
        <f t="array" aca="1" ref="K9629" ca="1">IF(G9629&gt;7,
        IF(G9629&gt;H9629, 1, IF(G9629&lt;H9629, 0, 2)),
        IF(       H9629&gt;7,
                     IF(G9629&gt;H9629, 1, IF(G9629&lt;H9629, 0, 2)),
                     IF(         G9629&lt;6,
                                   IF(            _xlfn.XLOOKUP(C9629,'deck &amp; rules'!$D$22:$M$22,_xlfn.XLOOKUP(H9629,'deck &amp; rules'!$C$23:$C$30,'deck &amp; rules'!$D$23:$M$30))="draw",
                                                     IF(I9629&gt;J9629,1,IF(I9629&lt;J9629,0,2)),
                                                     IF(I9629&gt;H9629,1,IF(I9629&lt;H9629,0,2))),
                                   IF(H9629&lt;7,
                                        IF(G9629&gt;J9629,1,IF(G9629&lt;J9629,0,2)),
                                        IF(G9629&gt;H9629,1,IF(G9629&lt;H9629,0,2))
                                        )
                          )
              )
        )</f>
        <v>1</v>
      </c>
      <c r="L9629">
        <f t="shared" ca="1" si="1054"/>
        <v>-1064</v>
      </c>
      <c r="M9629">
        <f t="shared" ca="1" si="1055"/>
        <v>-901.74999999989836</v>
      </c>
      <c r="N9629">
        <f t="shared" ca="1" si="1056"/>
        <v>-1789</v>
      </c>
    </row>
    <row r="9630" spans="1:14" x14ac:dyDescent="0.25">
      <c r="A9630">
        <f ca="1"/>
        <v>8</v>
      </c>
      <c r="B9630">
        <f ca="1"/>
        <v>1</v>
      </c>
      <c r="C9630">
        <f ca="1"/>
        <v>0</v>
      </c>
      <c r="D9630">
        <f ca="1"/>
        <v>0</v>
      </c>
      <c r="E9630">
        <f ca="1"/>
        <v>0</v>
      </c>
      <c r="F9630">
        <f ca="1"/>
        <v>0</v>
      </c>
      <c r="G9630">
        <f t="shared" ca="1" si="1050"/>
        <v>9</v>
      </c>
      <c r="H9630">
        <f t="shared" ca="1" si="1051"/>
        <v>0</v>
      </c>
      <c r="I9630">
        <f t="shared" ca="1" si="1052"/>
        <v>9</v>
      </c>
      <c r="J9630">
        <f t="shared" ca="1" si="1053"/>
        <v>0</v>
      </c>
      <c r="K9630" cm="1">
        <f t="array" aca="1" ref="K9630" ca="1">IF(G9630&gt;7,
        IF(G9630&gt;H9630, 1, IF(G9630&lt;H9630, 0, 2)),
        IF(       H9630&gt;7,
                     IF(G9630&gt;H9630, 1, IF(G9630&lt;H9630, 0, 2)),
                     IF(         G9630&lt;6,
                                   IF(            _xlfn.XLOOKUP(C9630,'deck &amp; rules'!$D$22:$M$22,_xlfn.XLOOKUP(H9630,'deck &amp; rules'!$C$23:$C$30,'deck &amp; rules'!$D$23:$M$30))="draw",
                                                     IF(I9630&gt;J9630,1,IF(I9630&lt;J9630,0,2)),
                                                     IF(I9630&gt;H9630,1,IF(I9630&lt;H9630,0,2))),
                                   IF(H9630&lt;7,
                                        IF(G9630&gt;J9630,1,IF(G9630&lt;J9630,0,2)),
                                        IF(G9630&gt;H9630,1,IF(G9630&lt;H9630,0,2))
                                        )
                          )
              )
        )</f>
        <v>1</v>
      </c>
      <c r="L9630">
        <f t="shared" ca="1" si="1054"/>
        <v>-1063</v>
      </c>
      <c r="M9630">
        <f t="shared" ca="1" si="1055"/>
        <v>-902.74999999989836</v>
      </c>
      <c r="N9630">
        <f t="shared" ca="1" si="1056"/>
        <v>-1790</v>
      </c>
    </row>
    <row r="9631" spans="1:14" x14ac:dyDescent="0.25">
      <c r="A9631">
        <f ca="1"/>
        <v>1</v>
      </c>
      <c r="B9631">
        <f ca="1"/>
        <v>0</v>
      </c>
      <c r="C9631">
        <f ca="1"/>
        <v>0</v>
      </c>
      <c r="D9631">
        <f ca="1"/>
        <v>0</v>
      </c>
      <c r="E9631">
        <f ca="1"/>
        <v>9</v>
      </c>
      <c r="F9631">
        <f ca="1"/>
        <v>2</v>
      </c>
      <c r="G9631">
        <f t="shared" ca="1" si="1050"/>
        <v>1</v>
      </c>
      <c r="H9631">
        <f t="shared" ca="1" si="1051"/>
        <v>9</v>
      </c>
      <c r="I9631">
        <f t="shared" ca="1" si="1052"/>
        <v>1</v>
      </c>
      <c r="J9631">
        <f t="shared" ca="1" si="1053"/>
        <v>1</v>
      </c>
      <c r="K9631" cm="1">
        <f t="array" aca="1" ref="K9631" ca="1">IF(G9631&gt;7,
        IF(G9631&gt;H9631, 1, IF(G9631&lt;H9631, 0, 2)),
        IF(       H9631&gt;7,
                     IF(G9631&gt;H9631, 1, IF(G9631&lt;H9631, 0, 2)),
                     IF(         G9631&lt;6,
                                   IF(            _xlfn.XLOOKUP(C9631,'deck &amp; rules'!$D$22:$M$22,_xlfn.XLOOKUP(H9631,'deck &amp; rules'!$C$23:$C$30,'deck &amp; rules'!$D$23:$M$30))="draw",
                                                     IF(I9631&gt;J9631,1,IF(I9631&lt;J9631,0,2)),
                                                     IF(I9631&gt;H9631,1,IF(I9631&lt;H9631,0,2))),
                                   IF(H9631&lt;7,
                                        IF(G9631&gt;J9631,1,IF(G9631&lt;J9631,0,2)),
                                        IF(G9631&gt;H9631,1,IF(G9631&lt;H9631,0,2))
                                        )
                          )
              )
        )</f>
        <v>0</v>
      </c>
      <c r="L9631">
        <f t="shared" ca="1" si="1054"/>
        <v>-1064</v>
      </c>
      <c r="M9631">
        <f t="shared" ca="1" si="1055"/>
        <v>-901.79999999989832</v>
      </c>
      <c r="N9631">
        <f t="shared" ca="1" si="1056"/>
        <v>-1791</v>
      </c>
    </row>
    <row r="9632" spans="1:14" x14ac:dyDescent="0.25">
      <c r="A9632">
        <f ca="1"/>
        <v>3</v>
      </c>
      <c r="B9632">
        <f ca="1"/>
        <v>4</v>
      </c>
      <c r="C9632">
        <f ca="1"/>
        <v>0</v>
      </c>
      <c r="D9632">
        <f ca="1"/>
        <v>0</v>
      </c>
      <c r="E9632">
        <f ca="1"/>
        <v>7</v>
      </c>
      <c r="F9632">
        <f ca="1"/>
        <v>4</v>
      </c>
      <c r="G9632">
        <f t="shared" ca="1" si="1050"/>
        <v>7</v>
      </c>
      <c r="H9632">
        <f t="shared" ca="1" si="1051"/>
        <v>7</v>
      </c>
      <c r="I9632">
        <f t="shared" ca="1" si="1052"/>
        <v>7</v>
      </c>
      <c r="J9632">
        <f t="shared" ca="1" si="1053"/>
        <v>1</v>
      </c>
      <c r="K9632" cm="1">
        <f t="array" aca="1" ref="K9632" ca="1">IF(G9632&gt;7,
        IF(G9632&gt;H9632, 1, IF(G9632&lt;H9632, 0, 2)),
        IF(       H9632&gt;7,
                     IF(G9632&gt;H9632, 1, IF(G9632&lt;H9632, 0, 2)),
                     IF(         G9632&lt;6,
                                   IF(            _xlfn.XLOOKUP(C9632,'deck &amp; rules'!$D$22:$M$22,_xlfn.XLOOKUP(H9632,'deck &amp; rules'!$C$23:$C$30,'deck &amp; rules'!$D$23:$M$30))="draw",
                                                     IF(I9632&gt;J9632,1,IF(I9632&lt;J9632,0,2)),
                                                     IF(I9632&gt;H9632,1,IF(I9632&lt;H9632,0,2))),
                                   IF(H9632&lt;7,
                                        IF(G9632&gt;J9632,1,IF(G9632&lt;J9632,0,2)),
                                        IF(G9632&gt;H9632,1,IF(G9632&lt;H9632,0,2))
                                        )
                          )
              )
        )</f>
        <v>2</v>
      </c>
      <c r="L9632">
        <f t="shared" ca="1" si="1054"/>
        <v>-1065</v>
      </c>
      <c r="M9632">
        <f t="shared" ca="1" si="1055"/>
        <v>-902.79999999989832</v>
      </c>
      <c r="N9632">
        <f t="shared" ca="1" si="1056"/>
        <v>-1783</v>
      </c>
    </row>
    <row r="9633" spans="1:14" x14ac:dyDescent="0.25">
      <c r="A9633">
        <f ca="1"/>
        <v>6</v>
      </c>
      <c r="B9633">
        <f ca="1"/>
        <v>0</v>
      </c>
      <c r="C9633">
        <f ca="1"/>
        <v>0</v>
      </c>
      <c r="D9633">
        <f ca="1"/>
        <v>0</v>
      </c>
      <c r="E9633">
        <f ca="1"/>
        <v>0</v>
      </c>
      <c r="F9633">
        <f ca="1"/>
        <v>0</v>
      </c>
      <c r="G9633">
        <f t="shared" ca="1" si="1050"/>
        <v>6</v>
      </c>
      <c r="H9633">
        <f t="shared" ca="1" si="1051"/>
        <v>0</v>
      </c>
      <c r="I9633">
        <f t="shared" ca="1" si="1052"/>
        <v>6</v>
      </c>
      <c r="J9633">
        <f t="shared" ca="1" si="1053"/>
        <v>0</v>
      </c>
      <c r="K9633" cm="1">
        <f t="array" aca="1" ref="K9633" ca="1">IF(G9633&gt;7,
        IF(G9633&gt;H9633, 1, IF(G9633&lt;H9633, 0, 2)),
        IF(       H9633&gt;7,
                     IF(G9633&gt;H9633, 1, IF(G9633&lt;H9633, 0, 2)),
                     IF(         G9633&lt;6,
                                   IF(            _xlfn.XLOOKUP(C9633,'deck &amp; rules'!$D$22:$M$22,_xlfn.XLOOKUP(H9633,'deck &amp; rules'!$C$23:$C$30,'deck &amp; rules'!$D$23:$M$30))="draw",
                                                     IF(I9633&gt;J9633,1,IF(I9633&lt;J9633,0,2)),
                                                     IF(I9633&gt;H9633,1,IF(I9633&lt;H9633,0,2))),
                                   IF(H9633&lt;7,
                                        IF(G9633&gt;J9633,1,IF(G9633&lt;J9633,0,2)),
                                        IF(G9633&gt;H9633,1,IF(G9633&lt;H9633,0,2))
                                        )
                          )
              )
        )</f>
        <v>1</v>
      </c>
      <c r="L9633">
        <f t="shared" ca="1" si="1054"/>
        <v>-1064</v>
      </c>
      <c r="M9633">
        <f t="shared" ca="1" si="1055"/>
        <v>-903.79999999989832</v>
      </c>
      <c r="N9633">
        <f t="shared" ca="1" si="1056"/>
        <v>-1784</v>
      </c>
    </row>
    <row r="9634" spans="1:14" x14ac:dyDescent="0.25">
      <c r="A9634">
        <f ca="1"/>
        <v>9</v>
      </c>
      <c r="B9634">
        <f ca="1"/>
        <v>6</v>
      </c>
      <c r="C9634">
        <f ca="1"/>
        <v>0</v>
      </c>
      <c r="D9634">
        <f ca="1"/>
        <v>2</v>
      </c>
      <c r="E9634">
        <f ca="1"/>
        <v>0</v>
      </c>
      <c r="F9634">
        <f ca="1"/>
        <v>0</v>
      </c>
      <c r="G9634">
        <f t="shared" ca="1" si="1050"/>
        <v>5</v>
      </c>
      <c r="H9634">
        <f t="shared" ca="1" si="1051"/>
        <v>2</v>
      </c>
      <c r="I9634">
        <f t="shared" ca="1" si="1052"/>
        <v>5</v>
      </c>
      <c r="J9634">
        <f t="shared" ca="1" si="1053"/>
        <v>2</v>
      </c>
      <c r="K9634" cm="1">
        <f t="array" aca="1" ref="K9634" ca="1">IF(G9634&gt;7,
        IF(G9634&gt;H9634, 1, IF(G9634&lt;H9634, 0, 2)),
        IF(       H9634&gt;7,
                     IF(G9634&gt;H9634, 1, IF(G9634&lt;H9634, 0, 2)),
                     IF(         G9634&lt;6,
                                   IF(            _xlfn.XLOOKUP(C9634,'deck &amp; rules'!$D$22:$M$22,_xlfn.XLOOKUP(H9634,'deck &amp; rules'!$C$23:$C$30,'deck &amp; rules'!$D$23:$M$30))="draw",
                                                     IF(I9634&gt;J9634,1,IF(I9634&lt;J9634,0,2)),
                                                     IF(I9634&gt;H9634,1,IF(I9634&lt;H9634,0,2))),
                                   IF(H9634&lt;7,
                                        IF(G9634&gt;J9634,1,IF(G9634&lt;J9634,0,2)),
                                        IF(G9634&gt;H9634,1,IF(G9634&lt;H9634,0,2))
                                        )
                          )
              )
        )</f>
        <v>1</v>
      </c>
      <c r="L9634">
        <f t="shared" ca="1" si="1054"/>
        <v>-1063</v>
      </c>
      <c r="M9634">
        <f t="shared" ca="1" si="1055"/>
        <v>-904.79999999989832</v>
      </c>
      <c r="N9634">
        <f t="shared" ca="1" si="1056"/>
        <v>-1785</v>
      </c>
    </row>
    <row r="9635" spans="1:14" x14ac:dyDescent="0.25">
      <c r="A9635">
        <f ca="1"/>
        <v>8</v>
      </c>
      <c r="B9635">
        <f ca="1"/>
        <v>1</v>
      </c>
      <c r="C9635">
        <f ca="1"/>
        <v>0</v>
      </c>
      <c r="D9635">
        <f ca="1"/>
        <v>0</v>
      </c>
      <c r="E9635">
        <f ca="1"/>
        <v>0</v>
      </c>
      <c r="F9635">
        <f ca="1"/>
        <v>0</v>
      </c>
      <c r="G9635">
        <f t="shared" ca="1" si="1050"/>
        <v>9</v>
      </c>
      <c r="H9635">
        <f t="shared" ca="1" si="1051"/>
        <v>0</v>
      </c>
      <c r="I9635">
        <f t="shared" ca="1" si="1052"/>
        <v>9</v>
      </c>
      <c r="J9635">
        <f t="shared" ca="1" si="1053"/>
        <v>0</v>
      </c>
      <c r="K9635" cm="1">
        <f t="array" aca="1" ref="K9635" ca="1">IF(G9635&gt;7,
        IF(G9635&gt;H9635, 1, IF(G9635&lt;H9635, 0, 2)),
        IF(       H9635&gt;7,
                     IF(G9635&gt;H9635, 1, IF(G9635&lt;H9635, 0, 2)),
                     IF(         G9635&lt;6,
                                   IF(            _xlfn.XLOOKUP(C9635,'deck &amp; rules'!$D$22:$M$22,_xlfn.XLOOKUP(H9635,'deck &amp; rules'!$C$23:$C$30,'deck &amp; rules'!$D$23:$M$30))="draw",
                                                     IF(I9635&gt;J9635,1,IF(I9635&lt;J9635,0,2)),
                                                     IF(I9635&gt;H9635,1,IF(I9635&lt;H9635,0,2))),
                                   IF(H9635&lt;7,
                                        IF(G9635&gt;J9635,1,IF(G9635&lt;J9635,0,2)),
                                        IF(G9635&gt;H9635,1,IF(G9635&lt;H9635,0,2))
                                        )
                          )
              )
        )</f>
        <v>1</v>
      </c>
      <c r="L9635">
        <f t="shared" ca="1" si="1054"/>
        <v>-1062</v>
      </c>
      <c r="M9635">
        <f t="shared" ca="1" si="1055"/>
        <v>-905.79999999989832</v>
      </c>
      <c r="N9635">
        <f t="shared" ca="1" si="1056"/>
        <v>-1786</v>
      </c>
    </row>
    <row r="9636" spans="1:14" x14ac:dyDescent="0.25">
      <c r="A9636">
        <f ca="1"/>
        <v>6</v>
      </c>
      <c r="B9636">
        <f ca="1"/>
        <v>0</v>
      </c>
      <c r="C9636">
        <f ca="1"/>
        <v>6</v>
      </c>
      <c r="D9636">
        <f ca="1"/>
        <v>7</v>
      </c>
      <c r="E9636">
        <f ca="1"/>
        <v>2</v>
      </c>
      <c r="F9636">
        <f ca="1"/>
        <v>7</v>
      </c>
      <c r="G9636">
        <f t="shared" ca="1" si="1050"/>
        <v>6</v>
      </c>
      <c r="H9636">
        <f t="shared" ca="1" si="1051"/>
        <v>9</v>
      </c>
      <c r="I9636">
        <f t="shared" ca="1" si="1052"/>
        <v>2</v>
      </c>
      <c r="J9636">
        <f t="shared" ca="1" si="1053"/>
        <v>6</v>
      </c>
      <c r="K9636" cm="1">
        <f t="array" aca="1" ref="K9636" ca="1">IF(G9636&gt;7,
        IF(G9636&gt;H9636, 1, IF(G9636&lt;H9636, 0, 2)),
        IF(       H9636&gt;7,
                     IF(G9636&gt;H9636, 1, IF(G9636&lt;H9636, 0, 2)),
                     IF(         G9636&lt;6,
                                   IF(            _xlfn.XLOOKUP(C9636,'deck &amp; rules'!$D$22:$M$22,_xlfn.XLOOKUP(H9636,'deck &amp; rules'!$C$23:$C$30,'deck &amp; rules'!$D$23:$M$30))="draw",
                                                     IF(I9636&gt;J9636,1,IF(I9636&lt;J9636,0,2)),
                                                     IF(I9636&gt;H9636,1,IF(I9636&lt;H9636,0,2))),
                                   IF(H9636&lt;7,
                                        IF(G9636&gt;J9636,1,IF(G9636&lt;J9636,0,2)),
                                        IF(G9636&gt;H9636,1,IF(G9636&lt;H9636,0,2))
                                        )
                          )
              )
        )</f>
        <v>0</v>
      </c>
      <c r="L9636">
        <f t="shared" ca="1" si="1054"/>
        <v>-1063</v>
      </c>
      <c r="M9636">
        <f t="shared" ca="1" si="1055"/>
        <v>-904.84999999989827</v>
      </c>
      <c r="N9636">
        <f t="shared" ca="1" si="1056"/>
        <v>-1787</v>
      </c>
    </row>
    <row r="9637" spans="1:14" x14ac:dyDescent="0.25">
      <c r="A9637">
        <f ca="1"/>
        <v>7</v>
      </c>
      <c r="B9637">
        <f ca="1"/>
        <v>1</v>
      </c>
      <c r="C9637">
        <f ca="1"/>
        <v>1</v>
      </c>
      <c r="D9637">
        <f ca="1"/>
        <v>3</v>
      </c>
      <c r="E9637">
        <f ca="1"/>
        <v>3</v>
      </c>
      <c r="F9637">
        <f ca="1"/>
        <v>1</v>
      </c>
      <c r="G9637">
        <f t="shared" ca="1" si="1050"/>
        <v>8</v>
      </c>
      <c r="H9637">
        <f t="shared" ca="1" si="1051"/>
        <v>6</v>
      </c>
      <c r="I9637">
        <f t="shared" ca="1" si="1052"/>
        <v>9</v>
      </c>
      <c r="J9637">
        <f t="shared" ca="1" si="1053"/>
        <v>7</v>
      </c>
      <c r="K9637" cm="1">
        <f t="array" aca="1" ref="K9637" ca="1">IF(G9637&gt;7,
        IF(G9637&gt;H9637, 1, IF(G9637&lt;H9637, 0, 2)),
        IF(       H9637&gt;7,
                     IF(G9637&gt;H9637, 1, IF(G9637&lt;H9637, 0, 2)),
                     IF(         G9637&lt;6,
                                   IF(            _xlfn.XLOOKUP(C9637,'deck &amp; rules'!$D$22:$M$22,_xlfn.XLOOKUP(H9637,'deck &amp; rules'!$C$23:$C$30,'deck &amp; rules'!$D$23:$M$30))="draw",
                                                     IF(I9637&gt;J9637,1,IF(I9637&lt;J9637,0,2)),
                                                     IF(I9637&gt;H9637,1,IF(I9637&lt;H9637,0,2))),
                                   IF(H9637&lt;7,
                                        IF(G9637&gt;J9637,1,IF(G9637&lt;J9637,0,2)),
                                        IF(G9637&gt;H9637,1,IF(G9637&lt;H9637,0,2))
                                        )
                          )
              )
        )</f>
        <v>1</v>
      </c>
      <c r="L9637">
        <f t="shared" ca="1" si="1054"/>
        <v>-1062</v>
      </c>
      <c r="M9637">
        <f t="shared" ca="1" si="1055"/>
        <v>-905.84999999989827</v>
      </c>
      <c r="N9637">
        <f t="shared" ca="1" si="1056"/>
        <v>-1788</v>
      </c>
    </row>
    <row r="9638" spans="1:14" x14ac:dyDescent="0.25">
      <c r="A9638">
        <f ca="1"/>
        <v>5</v>
      </c>
      <c r="B9638">
        <f ca="1"/>
        <v>3</v>
      </c>
      <c r="C9638">
        <f ca="1"/>
        <v>0</v>
      </c>
      <c r="D9638">
        <f ca="1"/>
        <v>0</v>
      </c>
      <c r="E9638">
        <f ca="1"/>
        <v>3</v>
      </c>
      <c r="F9638">
        <f ca="1"/>
        <v>3</v>
      </c>
      <c r="G9638">
        <f t="shared" ca="1" si="1050"/>
        <v>8</v>
      </c>
      <c r="H9638">
        <f t="shared" ca="1" si="1051"/>
        <v>3</v>
      </c>
      <c r="I9638">
        <f t="shared" ca="1" si="1052"/>
        <v>8</v>
      </c>
      <c r="J9638">
        <f t="shared" ca="1" si="1053"/>
        <v>6</v>
      </c>
      <c r="K9638" cm="1">
        <f t="array" aca="1" ref="K9638" ca="1">IF(G9638&gt;7,
        IF(G9638&gt;H9638, 1, IF(G9638&lt;H9638, 0, 2)),
        IF(       H9638&gt;7,
                     IF(G9638&gt;H9638, 1, IF(G9638&lt;H9638, 0, 2)),
                     IF(         G9638&lt;6,
                                   IF(            _xlfn.XLOOKUP(C9638,'deck &amp; rules'!$D$22:$M$22,_xlfn.XLOOKUP(H9638,'deck &amp; rules'!$C$23:$C$30,'deck &amp; rules'!$D$23:$M$30))="draw",
                                                     IF(I9638&gt;J9638,1,IF(I9638&lt;J9638,0,2)),
                                                     IF(I9638&gt;H9638,1,IF(I9638&lt;H9638,0,2))),
                                   IF(H9638&lt;7,
                                        IF(G9638&gt;J9638,1,IF(G9638&lt;J9638,0,2)),
                                        IF(G9638&gt;H9638,1,IF(G9638&lt;H9638,0,2))
                                        )
                          )
              )
        )</f>
        <v>1</v>
      </c>
      <c r="L9638">
        <f t="shared" ca="1" si="1054"/>
        <v>-1061</v>
      </c>
      <c r="M9638">
        <f t="shared" ca="1" si="1055"/>
        <v>-906.84999999989827</v>
      </c>
      <c r="N9638">
        <f t="shared" ca="1" si="1056"/>
        <v>-1789</v>
      </c>
    </row>
    <row r="9639" spans="1:14" x14ac:dyDescent="0.25">
      <c r="A9639">
        <f ca="1"/>
        <v>3</v>
      </c>
      <c r="B9639">
        <f ca="1"/>
        <v>0</v>
      </c>
      <c r="C9639">
        <f ca="1"/>
        <v>1</v>
      </c>
      <c r="D9639">
        <f ca="1"/>
        <v>9</v>
      </c>
      <c r="E9639">
        <f ca="1"/>
        <v>4</v>
      </c>
      <c r="F9639">
        <f ca="1"/>
        <v>7</v>
      </c>
      <c r="G9639">
        <f t="shared" ca="1" si="1050"/>
        <v>3</v>
      </c>
      <c r="H9639">
        <f t="shared" ca="1" si="1051"/>
        <v>3</v>
      </c>
      <c r="I9639">
        <f t="shared" ca="1" si="1052"/>
        <v>4</v>
      </c>
      <c r="J9639">
        <f t="shared" ca="1" si="1053"/>
        <v>0</v>
      </c>
      <c r="K9639" cm="1">
        <f t="array" aca="1" ref="K9639" ca="1">IF(G9639&gt;7,
        IF(G9639&gt;H9639, 1, IF(G9639&lt;H9639, 0, 2)),
        IF(       H9639&gt;7,
                     IF(G9639&gt;H9639, 1, IF(G9639&lt;H9639, 0, 2)),
                     IF(         G9639&lt;6,
                                   IF(            _xlfn.XLOOKUP(C9639,'deck &amp; rules'!$D$22:$M$22,_xlfn.XLOOKUP(H9639,'deck &amp; rules'!$C$23:$C$30,'deck &amp; rules'!$D$23:$M$30))="draw",
                                                     IF(I9639&gt;J9639,1,IF(I9639&lt;J9639,0,2)),
                                                     IF(I9639&gt;H9639,1,IF(I9639&lt;H9639,0,2))),
                                   IF(H9639&lt;7,
                                        IF(G9639&gt;J9639,1,IF(G9639&lt;J9639,0,2)),
                                        IF(G9639&gt;H9639,1,IF(G9639&lt;H9639,0,2))
                                        )
                          )
              )
        )</f>
        <v>1</v>
      </c>
      <c r="L9639">
        <f t="shared" ca="1" si="1054"/>
        <v>-1060</v>
      </c>
      <c r="M9639">
        <f t="shared" ca="1" si="1055"/>
        <v>-907.84999999989827</v>
      </c>
      <c r="N9639">
        <f t="shared" ca="1" si="1056"/>
        <v>-1790</v>
      </c>
    </row>
    <row r="9640" spans="1:14" x14ac:dyDescent="0.25">
      <c r="A9640">
        <f ca="1"/>
        <v>9</v>
      </c>
      <c r="B9640">
        <f ca="1"/>
        <v>7</v>
      </c>
      <c r="C9640">
        <f ca="1"/>
        <v>9</v>
      </c>
      <c r="D9640">
        <f ca="1"/>
        <v>9</v>
      </c>
      <c r="E9640">
        <f ca="1"/>
        <v>0</v>
      </c>
      <c r="F9640">
        <f ca="1"/>
        <v>2</v>
      </c>
      <c r="G9640">
        <f t="shared" ca="1" si="1050"/>
        <v>6</v>
      </c>
      <c r="H9640">
        <f t="shared" ca="1" si="1051"/>
        <v>9</v>
      </c>
      <c r="I9640">
        <f t="shared" ca="1" si="1052"/>
        <v>5</v>
      </c>
      <c r="J9640">
        <f t="shared" ca="1" si="1053"/>
        <v>1</v>
      </c>
      <c r="K9640" cm="1">
        <f t="array" aca="1" ref="K9640" ca="1">IF(G9640&gt;7,
        IF(G9640&gt;H9640, 1, IF(G9640&lt;H9640, 0, 2)),
        IF(       H9640&gt;7,
                     IF(G9640&gt;H9640, 1, IF(G9640&lt;H9640, 0, 2)),
                     IF(         G9640&lt;6,
                                   IF(            _xlfn.XLOOKUP(C9640,'deck &amp; rules'!$D$22:$M$22,_xlfn.XLOOKUP(H9640,'deck &amp; rules'!$C$23:$C$30,'deck &amp; rules'!$D$23:$M$30))="draw",
                                                     IF(I9640&gt;J9640,1,IF(I9640&lt;J9640,0,2)),
                                                     IF(I9640&gt;H9640,1,IF(I9640&lt;H9640,0,2))),
                                   IF(H9640&lt;7,
                                        IF(G9640&gt;J9640,1,IF(G9640&lt;J9640,0,2)),
                                        IF(G9640&gt;H9640,1,IF(G9640&lt;H9640,0,2))
                                        )
                          )
              )
        )</f>
        <v>0</v>
      </c>
      <c r="L9640">
        <f t="shared" ca="1" si="1054"/>
        <v>-1061</v>
      </c>
      <c r="M9640">
        <f t="shared" ca="1" si="1055"/>
        <v>-906.89999999989823</v>
      </c>
      <c r="N9640">
        <f t="shared" ca="1" si="1056"/>
        <v>-1791</v>
      </c>
    </row>
    <row r="9641" spans="1:14" x14ac:dyDescent="0.25">
      <c r="A9641">
        <f ca="1"/>
        <v>0</v>
      </c>
      <c r="B9641">
        <f ca="1"/>
        <v>7</v>
      </c>
      <c r="C9641">
        <f ca="1"/>
        <v>0</v>
      </c>
      <c r="D9641">
        <f ca="1"/>
        <v>3</v>
      </c>
      <c r="E9641">
        <f ca="1"/>
        <v>7</v>
      </c>
      <c r="F9641">
        <f ca="1"/>
        <v>3</v>
      </c>
      <c r="G9641">
        <f t="shared" ca="1" si="1050"/>
        <v>7</v>
      </c>
      <c r="H9641">
        <f t="shared" ca="1" si="1051"/>
        <v>0</v>
      </c>
      <c r="I9641">
        <f t="shared" ca="1" si="1052"/>
        <v>7</v>
      </c>
      <c r="J9641">
        <f t="shared" ca="1" si="1053"/>
        <v>3</v>
      </c>
      <c r="K9641" cm="1">
        <f t="array" aca="1" ref="K9641" ca="1">IF(G9641&gt;7,
        IF(G9641&gt;H9641, 1, IF(G9641&lt;H9641, 0, 2)),
        IF(       H9641&gt;7,
                     IF(G9641&gt;H9641, 1, IF(G9641&lt;H9641, 0, 2)),
                     IF(         G9641&lt;6,
                                   IF(            _xlfn.XLOOKUP(C9641,'deck &amp; rules'!$D$22:$M$22,_xlfn.XLOOKUP(H9641,'deck &amp; rules'!$C$23:$C$30,'deck &amp; rules'!$D$23:$M$30))="draw",
                                                     IF(I9641&gt;J9641,1,IF(I9641&lt;J9641,0,2)),
                                                     IF(I9641&gt;H9641,1,IF(I9641&lt;H9641,0,2))),
                                   IF(H9641&lt;7,
                                        IF(G9641&gt;J9641,1,IF(G9641&lt;J9641,0,2)),
                                        IF(G9641&gt;H9641,1,IF(G9641&lt;H9641,0,2))
                                        )
                          )
              )
        )</f>
        <v>1</v>
      </c>
      <c r="L9641">
        <f t="shared" ca="1" si="1054"/>
        <v>-1060</v>
      </c>
      <c r="M9641">
        <f t="shared" ca="1" si="1055"/>
        <v>-907.89999999989823</v>
      </c>
      <c r="N9641">
        <f t="shared" ca="1" si="1056"/>
        <v>-1792</v>
      </c>
    </row>
    <row r="9642" spans="1:14" x14ac:dyDescent="0.25">
      <c r="A9642">
        <f ca="1"/>
        <v>7</v>
      </c>
      <c r="B9642">
        <f ca="1"/>
        <v>2</v>
      </c>
      <c r="C9642">
        <f ca="1"/>
        <v>7</v>
      </c>
      <c r="D9642">
        <f ca="1"/>
        <v>0</v>
      </c>
      <c r="E9642">
        <f ca="1"/>
        <v>8</v>
      </c>
      <c r="F9642">
        <f ca="1"/>
        <v>0</v>
      </c>
      <c r="G9642">
        <f t="shared" ca="1" si="1050"/>
        <v>9</v>
      </c>
      <c r="H9642">
        <f t="shared" ca="1" si="1051"/>
        <v>8</v>
      </c>
      <c r="I9642">
        <f t="shared" ca="1" si="1052"/>
        <v>6</v>
      </c>
      <c r="J9642">
        <f t="shared" ca="1" si="1053"/>
        <v>8</v>
      </c>
      <c r="K9642" cm="1">
        <f t="array" aca="1" ref="K9642" ca="1">IF(G9642&gt;7,
        IF(G9642&gt;H9642, 1, IF(G9642&lt;H9642, 0, 2)),
        IF(       H9642&gt;7,
                     IF(G9642&gt;H9642, 1, IF(G9642&lt;H9642, 0, 2)),
                     IF(         G9642&lt;6,
                                   IF(            _xlfn.XLOOKUP(C9642,'deck &amp; rules'!$D$22:$M$22,_xlfn.XLOOKUP(H9642,'deck &amp; rules'!$C$23:$C$30,'deck &amp; rules'!$D$23:$M$30))="draw",
                                                     IF(I9642&gt;J9642,1,IF(I9642&lt;J9642,0,2)),
                                                     IF(I9642&gt;H9642,1,IF(I9642&lt;H9642,0,2))),
                                   IF(H9642&lt;7,
                                        IF(G9642&gt;J9642,1,IF(G9642&lt;J9642,0,2)),
                                        IF(G9642&gt;H9642,1,IF(G9642&lt;H9642,0,2))
                                        )
                          )
              )
        )</f>
        <v>1</v>
      </c>
      <c r="L9642">
        <f t="shared" ca="1" si="1054"/>
        <v>-1059</v>
      </c>
      <c r="M9642">
        <f t="shared" ca="1" si="1055"/>
        <v>-908.89999999989823</v>
      </c>
      <c r="N9642">
        <f t="shared" ca="1" si="1056"/>
        <v>-1793</v>
      </c>
    </row>
    <row r="9643" spans="1:14" x14ac:dyDescent="0.25">
      <c r="A9643">
        <f ca="1"/>
        <v>5</v>
      </c>
      <c r="B9643">
        <f ca="1"/>
        <v>0</v>
      </c>
      <c r="C9643">
        <f ca="1"/>
        <v>3</v>
      </c>
      <c r="D9643">
        <f ca="1"/>
        <v>9</v>
      </c>
      <c r="E9643">
        <f ca="1"/>
        <v>0</v>
      </c>
      <c r="F9643">
        <f ca="1"/>
        <v>9</v>
      </c>
      <c r="G9643">
        <f t="shared" ca="1" si="1050"/>
        <v>5</v>
      </c>
      <c r="H9643">
        <f t="shared" ca="1" si="1051"/>
        <v>9</v>
      </c>
      <c r="I9643">
        <f t="shared" ca="1" si="1052"/>
        <v>8</v>
      </c>
      <c r="J9643">
        <f t="shared" ca="1" si="1053"/>
        <v>8</v>
      </c>
      <c r="K9643" cm="1">
        <f t="array" aca="1" ref="K9643" ca="1">IF(G9643&gt;7,
        IF(G9643&gt;H9643, 1, IF(G9643&lt;H9643, 0, 2)),
        IF(       H9643&gt;7,
                     IF(G9643&gt;H9643, 1, IF(G9643&lt;H9643, 0, 2)),
                     IF(         G9643&lt;6,
                                   IF(            _xlfn.XLOOKUP(C9643,'deck &amp; rules'!$D$22:$M$22,_xlfn.XLOOKUP(H9643,'deck &amp; rules'!$C$23:$C$30,'deck &amp; rules'!$D$23:$M$30))="draw",
                                                     IF(I9643&gt;J9643,1,IF(I9643&lt;J9643,0,2)),
                                                     IF(I9643&gt;H9643,1,IF(I9643&lt;H9643,0,2))),
                                   IF(H9643&lt;7,
                                        IF(G9643&gt;J9643,1,IF(G9643&lt;J9643,0,2)),
                                        IF(G9643&gt;H9643,1,IF(G9643&lt;H9643,0,2))
                                        )
                          )
              )
        )</f>
        <v>0</v>
      </c>
      <c r="L9643">
        <f t="shared" ca="1" si="1054"/>
        <v>-1060</v>
      </c>
      <c r="M9643">
        <f t="shared" ca="1" si="1055"/>
        <v>-907.94999999989818</v>
      </c>
      <c r="N9643">
        <f t="shared" ca="1" si="1056"/>
        <v>-1794</v>
      </c>
    </row>
    <row r="9644" spans="1:14" x14ac:dyDescent="0.25">
      <c r="A9644">
        <f ca="1"/>
        <v>0</v>
      </c>
      <c r="B9644">
        <f ca="1"/>
        <v>0</v>
      </c>
      <c r="C9644">
        <f ca="1"/>
        <v>0</v>
      </c>
      <c r="D9644">
        <f ca="1"/>
        <v>3</v>
      </c>
      <c r="E9644">
        <f ca="1"/>
        <v>0</v>
      </c>
      <c r="F9644">
        <f ca="1"/>
        <v>3</v>
      </c>
      <c r="G9644">
        <f t="shared" ca="1" si="1050"/>
        <v>0</v>
      </c>
      <c r="H9644">
        <f t="shared" ca="1" si="1051"/>
        <v>3</v>
      </c>
      <c r="I9644">
        <f t="shared" ca="1" si="1052"/>
        <v>0</v>
      </c>
      <c r="J9644">
        <f t="shared" ca="1" si="1053"/>
        <v>6</v>
      </c>
      <c r="K9644" cm="1">
        <f t="array" aca="1" ref="K9644" ca="1">IF(G9644&gt;7,
        IF(G9644&gt;H9644, 1, IF(G9644&lt;H9644, 0, 2)),
        IF(       H9644&gt;7,
                     IF(G9644&gt;H9644, 1, IF(G9644&lt;H9644, 0, 2)),
                     IF(         G9644&lt;6,
                                   IF(            _xlfn.XLOOKUP(C9644,'deck &amp; rules'!$D$22:$M$22,_xlfn.XLOOKUP(H9644,'deck &amp; rules'!$C$23:$C$30,'deck &amp; rules'!$D$23:$M$30))="draw",
                                                     IF(I9644&gt;J9644,1,IF(I9644&lt;J9644,0,2)),
                                                     IF(I9644&gt;H9644,1,IF(I9644&lt;H9644,0,2))),
                                   IF(H9644&lt;7,
                                        IF(G9644&gt;J9644,1,IF(G9644&lt;J9644,0,2)),
                                        IF(G9644&gt;H9644,1,IF(G9644&lt;H9644,0,2))
                                        )
                          )
              )
        )</f>
        <v>0</v>
      </c>
      <c r="L9644">
        <f t="shared" ca="1" si="1054"/>
        <v>-1061</v>
      </c>
      <c r="M9644">
        <f t="shared" ca="1" si="1055"/>
        <v>-906.99999999989814</v>
      </c>
      <c r="N9644">
        <f t="shared" ca="1" si="1056"/>
        <v>-1795</v>
      </c>
    </row>
    <row r="9645" spans="1:14" x14ac:dyDescent="0.25">
      <c r="A9645">
        <f ca="1"/>
        <v>5</v>
      </c>
      <c r="B9645">
        <f ca="1"/>
        <v>0</v>
      </c>
      <c r="C9645">
        <f ca="1"/>
        <v>9</v>
      </c>
      <c r="D9645">
        <f ca="1"/>
        <v>0</v>
      </c>
      <c r="E9645">
        <f ca="1"/>
        <v>5</v>
      </c>
      <c r="F9645">
        <f ca="1"/>
        <v>9</v>
      </c>
      <c r="G9645">
        <f t="shared" ca="1" si="1050"/>
        <v>5</v>
      </c>
      <c r="H9645">
        <f t="shared" ca="1" si="1051"/>
        <v>5</v>
      </c>
      <c r="I9645">
        <f t="shared" ca="1" si="1052"/>
        <v>4</v>
      </c>
      <c r="J9645">
        <f t="shared" ca="1" si="1053"/>
        <v>4</v>
      </c>
      <c r="K9645" cm="1">
        <f t="array" aca="1" ref="K9645" ca="1">IF(G9645&gt;7,
        IF(G9645&gt;H9645, 1, IF(G9645&lt;H9645, 0, 2)),
        IF(       H9645&gt;7,
                     IF(G9645&gt;H9645, 1, IF(G9645&lt;H9645, 0, 2)),
                     IF(         G9645&lt;6,
                                   IF(            _xlfn.XLOOKUP(C9645,'deck &amp; rules'!$D$22:$M$22,_xlfn.XLOOKUP(H9645,'deck &amp; rules'!$C$23:$C$30,'deck &amp; rules'!$D$23:$M$30))="draw",
                                                     IF(I9645&gt;J9645,1,IF(I9645&lt;J9645,0,2)),
                                                     IF(I9645&gt;H9645,1,IF(I9645&lt;H9645,0,2))),
                                   IF(H9645&lt;7,
                                        IF(G9645&gt;J9645,1,IF(G9645&lt;J9645,0,2)),
                                        IF(G9645&gt;H9645,1,IF(G9645&lt;H9645,0,2))
                                        )
                          )
              )
        )</f>
        <v>0</v>
      </c>
      <c r="L9645">
        <f t="shared" ca="1" si="1054"/>
        <v>-1062</v>
      </c>
      <c r="M9645">
        <f t="shared" ca="1" si="1055"/>
        <v>-906.04999999989809</v>
      </c>
      <c r="N9645">
        <f t="shared" ca="1" si="1056"/>
        <v>-1796</v>
      </c>
    </row>
    <row r="9646" spans="1:14" x14ac:dyDescent="0.25">
      <c r="A9646">
        <f ca="1"/>
        <v>0</v>
      </c>
      <c r="B9646">
        <f ca="1"/>
        <v>0</v>
      </c>
      <c r="C9646">
        <f ca="1"/>
        <v>7</v>
      </c>
      <c r="D9646">
        <f ca="1"/>
        <v>4</v>
      </c>
      <c r="E9646">
        <f ca="1"/>
        <v>0</v>
      </c>
      <c r="F9646">
        <f ca="1"/>
        <v>0</v>
      </c>
      <c r="G9646">
        <f t="shared" ca="1" si="1050"/>
        <v>0</v>
      </c>
      <c r="H9646">
        <f t="shared" ca="1" si="1051"/>
        <v>4</v>
      </c>
      <c r="I9646">
        <f t="shared" ca="1" si="1052"/>
        <v>7</v>
      </c>
      <c r="J9646">
        <f t="shared" ca="1" si="1053"/>
        <v>4</v>
      </c>
      <c r="K9646" cm="1">
        <f t="array" aca="1" ref="K9646" ca="1">IF(G9646&gt;7,
        IF(G9646&gt;H9646, 1, IF(G9646&lt;H9646, 0, 2)),
        IF(       H9646&gt;7,
                     IF(G9646&gt;H9646, 1, IF(G9646&lt;H9646, 0, 2)),
                     IF(         G9646&lt;6,
                                   IF(            _xlfn.XLOOKUP(C9646,'deck &amp; rules'!$D$22:$M$22,_xlfn.XLOOKUP(H9646,'deck &amp; rules'!$C$23:$C$30,'deck &amp; rules'!$D$23:$M$30))="draw",
                                                     IF(I9646&gt;J9646,1,IF(I9646&lt;J9646,0,2)),
                                                     IF(I9646&gt;H9646,1,IF(I9646&lt;H9646,0,2))),
                                   IF(H9646&lt;7,
                                        IF(G9646&gt;J9646,1,IF(G9646&lt;J9646,0,2)),
                                        IF(G9646&gt;H9646,1,IF(G9646&lt;H9646,0,2))
                                        )
                          )
              )
        )</f>
        <v>1</v>
      </c>
      <c r="L9646">
        <f t="shared" ca="1" si="1054"/>
        <v>-1061</v>
      </c>
      <c r="M9646">
        <f t="shared" ca="1" si="1055"/>
        <v>-907.04999999989809</v>
      </c>
      <c r="N9646">
        <f t="shared" ca="1" si="1056"/>
        <v>-1797</v>
      </c>
    </row>
    <row r="9647" spans="1:14" x14ac:dyDescent="0.25">
      <c r="A9647">
        <f ca="1"/>
        <v>4</v>
      </c>
      <c r="B9647">
        <f ca="1"/>
        <v>0</v>
      </c>
      <c r="C9647">
        <f ca="1"/>
        <v>1</v>
      </c>
      <c r="D9647">
        <f ca="1"/>
        <v>5</v>
      </c>
      <c r="E9647">
        <f ca="1"/>
        <v>5</v>
      </c>
      <c r="F9647">
        <f ca="1"/>
        <v>0</v>
      </c>
      <c r="G9647">
        <f t="shared" ca="1" si="1050"/>
        <v>4</v>
      </c>
      <c r="H9647">
        <f t="shared" ca="1" si="1051"/>
        <v>0</v>
      </c>
      <c r="I9647">
        <f t="shared" ca="1" si="1052"/>
        <v>5</v>
      </c>
      <c r="J9647">
        <f t="shared" ca="1" si="1053"/>
        <v>0</v>
      </c>
      <c r="K9647" cm="1">
        <f t="array" aca="1" ref="K9647" ca="1">IF(G9647&gt;7,
        IF(G9647&gt;H9647, 1, IF(G9647&lt;H9647, 0, 2)),
        IF(       H9647&gt;7,
                     IF(G9647&gt;H9647, 1, IF(G9647&lt;H9647, 0, 2)),
                     IF(         G9647&lt;6,
                                   IF(            _xlfn.XLOOKUP(C9647,'deck &amp; rules'!$D$22:$M$22,_xlfn.XLOOKUP(H9647,'deck &amp; rules'!$C$23:$C$30,'deck &amp; rules'!$D$23:$M$30))="draw",
                                                     IF(I9647&gt;J9647,1,IF(I9647&lt;J9647,0,2)),
                                                     IF(I9647&gt;H9647,1,IF(I9647&lt;H9647,0,2))),
                                   IF(H9647&lt;7,
                                        IF(G9647&gt;J9647,1,IF(G9647&lt;J9647,0,2)),
                                        IF(G9647&gt;H9647,1,IF(G9647&lt;H9647,0,2))
                                        )
                          )
              )
        )</f>
        <v>1</v>
      </c>
      <c r="L9647">
        <f t="shared" ca="1" si="1054"/>
        <v>-1060</v>
      </c>
      <c r="M9647">
        <f t="shared" ca="1" si="1055"/>
        <v>-908.04999999989809</v>
      </c>
      <c r="N9647">
        <f t="shared" ca="1" si="1056"/>
        <v>-1798</v>
      </c>
    </row>
    <row r="9648" spans="1:14" x14ac:dyDescent="0.25">
      <c r="A9648">
        <f ca="1"/>
        <v>6</v>
      </c>
      <c r="B9648">
        <f ca="1"/>
        <v>3</v>
      </c>
      <c r="C9648">
        <f ca="1"/>
        <v>6</v>
      </c>
      <c r="D9648">
        <f ca="1"/>
        <v>6</v>
      </c>
      <c r="E9648">
        <f ca="1"/>
        <v>3</v>
      </c>
      <c r="F9648">
        <f ca="1"/>
        <v>7</v>
      </c>
      <c r="G9648">
        <f t="shared" ca="1" si="1050"/>
        <v>9</v>
      </c>
      <c r="H9648">
        <f t="shared" ca="1" si="1051"/>
        <v>9</v>
      </c>
      <c r="I9648">
        <f t="shared" ca="1" si="1052"/>
        <v>5</v>
      </c>
      <c r="J9648">
        <f t="shared" ca="1" si="1053"/>
        <v>6</v>
      </c>
      <c r="K9648" cm="1">
        <f t="array" aca="1" ref="K9648" ca="1">IF(G9648&gt;7,
        IF(G9648&gt;H9648, 1, IF(G9648&lt;H9648, 0, 2)),
        IF(       H9648&gt;7,
                     IF(G9648&gt;H9648, 1, IF(G9648&lt;H9648, 0, 2)),
                     IF(         G9648&lt;6,
                                   IF(            _xlfn.XLOOKUP(C9648,'deck &amp; rules'!$D$22:$M$22,_xlfn.XLOOKUP(H9648,'deck &amp; rules'!$C$23:$C$30,'deck &amp; rules'!$D$23:$M$30))="draw",
                                                     IF(I9648&gt;J9648,1,IF(I9648&lt;J9648,0,2)),
                                                     IF(I9648&gt;H9648,1,IF(I9648&lt;H9648,0,2))),
                                   IF(H9648&lt;7,
                                        IF(G9648&gt;J9648,1,IF(G9648&lt;J9648,0,2)),
                                        IF(G9648&gt;H9648,1,IF(G9648&lt;H9648,0,2))
                                        )
                          )
              )
        )</f>
        <v>2</v>
      </c>
      <c r="L9648">
        <f t="shared" ca="1" si="1054"/>
        <v>-1061</v>
      </c>
      <c r="M9648">
        <f t="shared" ca="1" si="1055"/>
        <v>-909.04999999989809</v>
      </c>
      <c r="N9648">
        <f t="shared" ca="1" si="1056"/>
        <v>-1790</v>
      </c>
    </row>
    <row r="9649" spans="1:14" x14ac:dyDescent="0.25">
      <c r="A9649">
        <f ca="1"/>
        <v>0</v>
      </c>
      <c r="B9649">
        <f ca="1"/>
        <v>7</v>
      </c>
      <c r="C9649">
        <f ca="1"/>
        <v>6</v>
      </c>
      <c r="D9649">
        <f ca="1"/>
        <v>9</v>
      </c>
      <c r="E9649">
        <f ca="1"/>
        <v>5</v>
      </c>
      <c r="F9649">
        <f ca="1"/>
        <v>5</v>
      </c>
      <c r="G9649">
        <f t="shared" ca="1" si="1050"/>
        <v>7</v>
      </c>
      <c r="H9649">
        <f t="shared" ca="1" si="1051"/>
        <v>4</v>
      </c>
      <c r="I9649">
        <f t="shared" ca="1" si="1052"/>
        <v>3</v>
      </c>
      <c r="J9649">
        <f t="shared" ca="1" si="1053"/>
        <v>9</v>
      </c>
      <c r="K9649" cm="1">
        <f t="array" aca="1" ref="K9649" ca="1">IF(G9649&gt;7,
        IF(G9649&gt;H9649, 1, IF(G9649&lt;H9649, 0, 2)),
        IF(       H9649&gt;7,
                     IF(G9649&gt;H9649, 1, IF(G9649&lt;H9649, 0, 2)),
                     IF(         G9649&lt;6,
                                   IF(            _xlfn.XLOOKUP(C9649,'deck &amp; rules'!$D$22:$M$22,_xlfn.XLOOKUP(H9649,'deck &amp; rules'!$C$23:$C$30,'deck &amp; rules'!$D$23:$M$30))="draw",
                                                     IF(I9649&gt;J9649,1,IF(I9649&lt;J9649,0,2)),
                                                     IF(I9649&gt;H9649,1,IF(I9649&lt;H9649,0,2))),
                                   IF(H9649&lt;7,
                                        IF(G9649&gt;J9649,1,IF(G9649&lt;J9649,0,2)),
                                        IF(G9649&gt;H9649,1,IF(G9649&lt;H9649,0,2))
                                        )
                          )
              )
        )</f>
        <v>0</v>
      </c>
      <c r="L9649">
        <f t="shared" ca="1" si="1054"/>
        <v>-1062</v>
      </c>
      <c r="M9649">
        <f t="shared" ca="1" si="1055"/>
        <v>-908.09999999989805</v>
      </c>
      <c r="N9649">
        <f t="shared" ca="1" si="1056"/>
        <v>-1791</v>
      </c>
    </row>
    <row r="9650" spans="1:14" x14ac:dyDescent="0.25">
      <c r="A9650">
        <f ca="1"/>
        <v>0</v>
      </c>
      <c r="B9650">
        <f ca="1"/>
        <v>9</v>
      </c>
      <c r="C9650">
        <f ca="1"/>
        <v>9</v>
      </c>
      <c r="D9650">
        <f ca="1"/>
        <v>1</v>
      </c>
      <c r="E9650">
        <f ca="1"/>
        <v>0</v>
      </c>
      <c r="F9650">
        <f ca="1"/>
        <v>0</v>
      </c>
      <c r="G9650">
        <f t="shared" ca="1" si="1050"/>
        <v>9</v>
      </c>
      <c r="H9650">
        <f t="shared" ca="1" si="1051"/>
        <v>1</v>
      </c>
      <c r="I9650">
        <f t="shared" ca="1" si="1052"/>
        <v>8</v>
      </c>
      <c r="J9650">
        <f t="shared" ca="1" si="1053"/>
        <v>1</v>
      </c>
      <c r="K9650" cm="1">
        <f t="array" aca="1" ref="K9650" ca="1">IF(G9650&gt;7,
        IF(G9650&gt;H9650, 1, IF(G9650&lt;H9650, 0, 2)),
        IF(       H9650&gt;7,
                     IF(G9650&gt;H9650, 1, IF(G9650&lt;H9650, 0, 2)),
                     IF(         G9650&lt;6,
                                   IF(            _xlfn.XLOOKUP(C9650,'deck &amp; rules'!$D$22:$M$22,_xlfn.XLOOKUP(H9650,'deck &amp; rules'!$C$23:$C$30,'deck &amp; rules'!$D$23:$M$30))="draw",
                                                     IF(I9650&gt;J9650,1,IF(I9650&lt;J9650,0,2)),
                                                     IF(I9650&gt;H9650,1,IF(I9650&lt;H9650,0,2))),
                                   IF(H9650&lt;7,
                                        IF(G9650&gt;J9650,1,IF(G9650&lt;J9650,0,2)),
                                        IF(G9650&gt;H9650,1,IF(G9650&lt;H9650,0,2))
                                        )
                          )
              )
        )</f>
        <v>1</v>
      </c>
      <c r="L9650">
        <f t="shared" ca="1" si="1054"/>
        <v>-1061</v>
      </c>
      <c r="M9650">
        <f t="shared" ca="1" si="1055"/>
        <v>-909.09999999989805</v>
      </c>
      <c r="N9650">
        <f t="shared" ca="1" si="1056"/>
        <v>-1792</v>
      </c>
    </row>
    <row r="9651" spans="1:14" x14ac:dyDescent="0.25">
      <c r="A9651">
        <f ca="1"/>
        <v>2</v>
      </c>
      <c r="B9651">
        <f ca="1"/>
        <v>0</v>
      </c>
      <c r="C9651">
        <f ca="1"/>
        <v>7</v>
      </c>
      <c r="D9651">
        <f ca="1"/>
        <v>1</v>
      </c>
      <c r="E9651">
        <f ca="1"/>
        <v>2</v>
      </c>
      <c r="F9651">
        <f ca="1"/>
        <v>2</v>
      </c>
      <c r="G9651">
        <f t="shared" ca="1" si="1050"/>
        <v>2</v>
      </c>
      <c r="H9651">
        <f t="shared" ca="1" si="1051"/>
        <v>3</v>
      </c>
      <c r="I9651">
        <f t="shared" ca="1" si="1052"/>
        <v>9</v>
      </c>
      <c r="J9651">
        <f t="shared" ca="1" si="1053"/>
        <v>5</v>
      </c>
      <c r="K9651" cm="1">
        <f t="array" aca="1" ref="K9651" ca="1">IF(G9651&gt;7,
        IF(G9651&gt;H9651, 1, IF(G9651&lt;H9651, 0, 2)),
        IF(       H9651&gt;7,
                     IF(G9651&gt;H9651, 1, IF(G9651&lt;H9651, 0, 2)),
                     IF(         G9651&lt;6,
                                   IF(            _xlfn.XLOOKUP(C9651,'deck &amp; rules'!$D$22:$M$22,_xlfn.XLOOKUP(H9651,'deck &amp; rules'!$C$23:$C$30,'deck &amp; rules'!$D$23:$M$30))="draw",
                                                     IF(I9651&gt;J9651,1,IF(I9651&lt;J9651,0,2)),
                                                     IF(I9651&gt;H9651,1,IF(I9651&lt;H9651,0,2))),
                                   IF(H9651&lt;7,
                                        IF(G9651&gt;J9651,1,IF(G9651&lt;J9651,0,2)),
                                        IF(G9651&gt;H9651,1,IF(G9651&lt;H9651,0,2))
                                        )
                          )
              )
        )</f>
        <v>1</v>
      </c>
      <c r="L9651">
        <f t="shared" ca="1" si="1054"/>
        <v>-1060</v>
      </c>
      <c r="M9651">
        <f t="shared" ca="1" si="1055"/>
        <v>-910.09999999989805</v>
      </c>
      <c r="N9651">
        <f t="shared" ca="1" si="1056"/>
        <v>-1793</v>
      </c>
    </row>
    <row r="9652" spans="1:14" x14ac:dyDescent="0.25">
      <c r="A9652">
        <f ca="1"/>
        <v>2</v>
      </c>
      <c r="B9652">
        <f ca="1"/>
        <v>4</v>
      </c>
      <c r="C9652">
        <f ca="1"/>
        <v>0</v>
      </c>
      <c r="D9652">
        <f ca="1"/>
        <v>0</v>
      </c>
      <c r="E9652">
        <f ca="1"/>
        <v>0</v>
      </c>
      <c r="F9652">
        <f ca="1"/>
        <v>6</v>
      </c>
      <c r="G9652">
        <f t="shared" ca="1" si="1050"/>
        <v>6</v>
      </c>
      <c r="H9652">
        <f t="shared" ca="1" si="1051"/>
        <v>0</v>
      </c>
      <c r="I9652">
        <f t="shared" ca="1" si="1052"/>
        <v>6</v>
      </c>
      <c r="J9652">
        <f t="shared" ca="1" si="1053"/>
        <v>6</v>
      </c>
      <c r="K9652" cm="1">
        <f t="array" aca="1" ref="K9652" ca="1">IF(G9652&gt;7,
        IF(G9652&gt;H9652, 1, IF(G9652&lt;H9652, 0, 2)),
        IF(       H9652&gt;7,
                     IF(G9652&gt;H9652, 1, IF(G9652&lt;H9652, 0, 2)),
                     IF(         G9652&lt;6,
                                   IF(            _xlfn.XLOOKUP(C9652,'deck &amp; rules'!$D$22:$M$22,_xlfn.XLOOKUP(H9652,'deck &amp; rules'!$C$23:$C$30,'deck &amp; rules'!$D$23:$M$30))="draw",
                                                     IF(I9652&gt;J9652,1,IF(I9652&lt;J9652,0,2)),
                                                     IF(I9652&gt;H9652,1,IF(I9652&lt;H9652,0,2))),
                                   IF(H9652&lt;7,
                                        IF(G9652&gt;J9652,1,IF(G9652&lt;J9652,0,2)),
                                        IF(G9652&gt;H9652,1,IF(G9652&lt;H9652,0,2))
                                        )
                          )
              )
        )</f>
        <v>2</v>
      </c>
      <c r="L9652">
        <f t="shared" ca="1" si="1054"/>
        <v>-1061</v>
      </c>
      <c r="M9652">
        <f t="shared" ca="1" si="1055"/>
        <v>-911.09999999989805</v>
      </c>
      <c r="N9652">
        <f t="shared" ca="1" si="1056"/>
        <v>-1785</v>
      </c>
    </row>
    <row r="9653" spans="1:14" x14ac:dyDescent="0.25">
      <c r="A9653">
        <f ca="1"/>
        <v>2</v>
      </c>
      <c r="B9653">
        <f ca="1"/>
        <v>0</v>
      </c>
      <c r="C9653">
        <f ca="1"/>
        <v>8</v>
      </c>
      <c r="D9653">
        <f ca="1"/>
        <v>1</v>
      </c>
      <c r="E9653">
        <f ca="1"/>
        <v>3</v>
      </c>
      <c r="F9653">
        <f ca="1"/>
        <v>6</v>
      </c>
      <c r="G9653">
        <f t="shared" ca="1" si="1050"/>
        <v>2</v>
      </c>
      <c r="H9653">
        <f t="shared" ca="1" si="1051"/>
        <v>4</v>
      </c>
      <c r="I9653">
        <f t="shared" ca="1" si="1052"/>
        <v>0</v>
      </c>
      <c r="J9653">
        <f t="shared" ca="1" si="1053"/>
        <v>0</v>
      </c>
      <c r="K9653" cm="1">
        <f t="array" aca="1" ref="K9653" ca="1">IF(G9653&gt;7,
        IF(G9653&gt;H9653, 1, IF(G9653&lt;H9653, 0, 2)),
        IF(       H9653&gt;7,
                     IF(G9653&gt;H9653, 1, IF(G9653&lt;H9653, 0, 2)),
                     IF(         G9653&lt;6,
                                   IF(            _xlfn.XLOOKUP(C9653,'deck &amp; rules'!$D$22:$M$22,_xlfn.XLOOKUP(H9653,'deck &amp; rules'!$C$23:$C$30,'deck &amp; rules'!$D$23:$M$30))="draw",
                                                     IF(I9653&gt;J9653,1,IF(I9653&lt;J9653,0,2)),
                                                     IF(I9653&gt;H9653,1,IF(I9653&lt;H9653,0,2))),
                                   IF(H9653&lt;7,
                                        IF(G9653&gt;J9653,1,IF(G9653&lt;J9653,0,2)),
                                        IF(G9653&gt;H9653,1,IF(G9653&lt;H9653,0,2))
                                        )
                          )
              )
        )</f>
        <v>0</v>
      </c>
      <c r="L9653">
        <f t="shared" ca="1" si="1054"/>
        <v>-1062</v>
      </c>
      <c r="M9653">
        <f t="shared" ca="1" si="1055"/>
        <v>-910.149999999898</v>
      </c>
      <c r="N9653">
        <f t="shared" ca="1" si="1056"/>
        <v>-1786</v>
      </c>
    </row>
    <row r="9654" spans="1:14" x14ac:dyDescent="0.25">
      <c r="A9654">
        <f ca="1"/>
        <v>5</v>
      </c>
      <c r="B9654">
        <f ca="1"/>
        <v>0</v>
      </c>
      <c r="C9654">
        <f ca="1"/>
        <v>9</v>
      </c>
      <c r="D9654">
        <f ca="1"/>
        <v>0</v>
      </c>
      <c r="E9654">
        <f ca="1"/>
        <v>2</v>
      </c>
      <c r="F9654">
        <f ca="1"/>
        <v>0</v>
      </c>
      <c r="G9654">
        <f t="shared" ca="1" si="1050"/>
        <v>5</v>
      </c>
      <c r="H9654">
        <f t="shared" ca="1" si="1051"/>
        <v>2</v>
      </c>
      <c r="I9654">
        <f t="shared" ca="1" si="1052"/>
        <v>4</v>
      </c>
      <c r="J9654">
        <f t="shared" ca="1" si="1053"/>
        <v>2</v>
      </c>
      <c r="K9654" cm="1">
        <f t="array" aca="1" ref="K9654" ca="1">IF(G9654&gt;7,
        IF(G9654&gt;H9654, 1, IF(G9654&lt;H9654, 0, 2)),
        IF(       H9654&gt;7,
                     IF(G9654&gt;H9654, 1, IF(G9654&lt;H9654, 0, 2)),
                     IF(         G9654&lt;6,
                                   IF(            _xlfn.XLOOKUP(C9654,'deck &amp; rules'!$D$22:$M$22,_xlfn.XLOOKUP(H9654,'deck &amp; rules'!$C$23:$C$30,'deck &amp; rules'!$D$23:$M$30))="draw",
                                                     IF(I9654&gt;J9654,1,IF(I9654&lt;J9654,0,2)),
                                                     IF(I9654&gt;H9654,1,IF(I9654&lt;H9654,0,2))),
                                   IF(H9654&lt;7,
                                        IF(G9654&gt;J9654,1,IF(G9654&lt;J9654,0,2)),
                                        IF(G9654&gt;H9654,1,IF(G9654&lt;H9654,0,2))
                                        )
                          )
              )
        )</f>
        <v>1</v>
      </c>
      <c r="L9654">
        <f t="shared" ca="1" si="1054"/>
        <v>-1061</v>
      </c>
      <c r="M9654">
        <f t="shared" ca="1" si="1055"/>
        <v>-911.149999999898</v>
      </c>
      <c r="N9654">
        <f t="shared" ca="1" si="1056"/>
        <v>-1787</v>
      </c>
    </row>
    <row r="9655" spans="1:14" x14ac:dyDescent="0.25">
      <c r="A9655">
        <f ca="1"/>
        <v>0</v>
      </c>
      <c r="B9655">
        <f ca="1"/>
        <v>0</v>
      </c>
      <c r="C9655">
        <f ca="1"/>
        <v>3</v>
      </c>
      <c r="D9655">
        <f ca="1"/>
        <v>3</v>
      </c>
      <c r="E9655">
        <f ca="1"/>
        <v>9</v>
      </c>
      <c r="F9655">
        <f ca="1"/>
        <v>5</v>
      </c>
      <c r="G9655">
        <f t="shared" ca="1" si="1050"/>
        <v>0</v>
      </c>
      <c r="H9655">
        <f t="shared" ca="1" si="1051"/>
        <v>2</v>
      </c>
      <c r="I9655">
        <f t="shared" ca="1" si="1052"/>
        <v>3</v>
      </c>
      <c r="J9655">
        <f t="shared" ca="1" si="1053"/>
        <v>7</v>
      </c>
      <c r="K9655" cm="1">
        <f t="array" aca="1" ref="K9655" ca="1">IF(G9655&gt;7,
        IF(G9655&gt;H9655, 1, IF(G9655&lt;H9655, 0, 2)),
        IF(       H9655&gt;7,
                     IF(G9655&gt;H9655, 1, IF(G9655&lt;H9655, 0, 2)),
                     IF(         G9655&lt;6,
                                   IF(            _xlfn.XLOOKUP(C9655,'deck &amp; rules'!$D$22:$M$22,_xlfn.XLOOKUP(H9655,'deck &amp; rules'!$C$23:$C$30,'deck &amp; rules'!$D$23:$M$30))="draw",
                                                     IF(I9655&gt;J9655,1,IF(I9655&lt;J9655,0,2)),
                                                     IF(I9655&gt;H9655,1,IF(I9655&lt;H9655,0,2))),
                                   IF(H9655&lt;7,
                                        IF(G9655&gt;J9655,1,IF(G9655&lt;J9655,0,2)),
                                        IF(G9655&gt;H9655,1,IF(G9655&lt;H9655,0,2))
                                        )
                          )
              )
        )</f>
        <v>0</v>
      </c>
      <c r="L9655">
        <f t="shared" ca="1" si="1054"/>
        <v>-1062</v>
      </c>
      <c r="M9655">
        <f t="shared" ca="1" si="1055"/>
        <v>-910.19999999989795</v>
      </c>
      <c r="N9655">
        <f t="shared" ca="1" si="1056"/>
        <v>-1788</v>
      </c>
    </row>
    <row r="9656" spans="1:14" x14ac:dyDescent="0.25">
      <c r="A9656">
        <f ca="1"/>
        <v>2</v>
      </c>
      <c r="B9656">
        <f ca="1"/>
        <v>0</v>
      </c>
      <c r="C9656">
        <f ca="1"/>
        <v>5</v>
      </c>
      <c r="D9656">
        <f ca="1"/>
        <v>9</v>
      </c>
      <c r="E9656">
        <f ca="1"/>
        <v>9</v>
      </c>
      <c r="F9656">
        <f ca="1"/>
        <v>7</v>
      </c>
      <c r="G9656">
        <f t="shared" ca="1" si="1050"/>
        <v>2</v>
      </c>
      <c r="H9656">
        <f t="shared" ca="1" si="1051"/>
        <v>8</v>
      </c>
      <c r="I9656">
        <f t="shared" ca="1" si="1052"/>
        <v>7</v>
      </c>
      <c r="J9656">
        <f t="shared" ca="1" si="1053"/>
        <v>5</v>
      </c>
      <c r="K9656" cm="1">
        <f t="array" aca="1" ref="K9656" ca="1">IF(G9656&gt;7,
        IF(G9656&gt;H9656, 1, IF(G9656&lt;H9656, 0, 2)),
        IF(       H9656&gt;7,
                     IF(G9656&gt;H9656, 1, IF(G9656&lt;H9656, 0, 2)),
                     IF(         G9656&lt;6,
                                   IF(            _xlfn.XLOOKUP(C9656,'deck &amp; rules'!$D$22:$M$22,_xlfn.XLOOKUP(H9656,'deck &amp; rules'!$C$23:$C$30,'deck &amp; rules'!$D$23:$M$30))="draw",
                                                     IF(I9656&gt;J9656,1,IF(I9656&lt;J9656,0,2)),
                                                     IF(I9656&gt;H9656,1,IF(I9656&lt;H9656,0,2))),
                                   IF(H9656&lt;7,
                                        IF(G9656&gt;J9656,1,IF(G9656&lt;J9656,0,2)),
                                        IF(G9656&gt;H9656,1,IF(G9656&lt;H9656,0,2))
                                        )
                          )
              )
        )</f>
        <v>0</v>
      </c>
      <c r="L9656">
        <f t="shared" ca="1" si="1054"/>
        <v>-1063</v>
      </c>
      <c r="M9656">
        <f t="shared" ca="1" si="1055"/>
        <v>-909.24999999989791</v>
      </c>
      <c r="N9656">
        <f t="shared" ca="1" si="1056"/>
        <v>-1789</v>
      </c>
    </row>
    <row r="9657" spans="1:14" x14ac:dyDescent="0.25">
      <c r="A9657">
        <f ca="1"/>
        <v>8</v>
      </c>
      <c r="B9657">
        <f ca="1"/>
        <v>0</v>
      </c>
      <c r="C9657">
        <f ca="1"/>
        <v>1</v>
      </c>
      <c r="D9657">
        <f ca="1"/>
        <v>0</v>
      </c>
      <c r="E9657">
        <f ca="1"/>
        <v>0</v>
      </c>
      <c r="F9657">
        <f ca="1"/>
        <v>6</v>
      </c>
      <c r="G9657">
        <f t="shared" ca="1" si="1050"/>
        <v>8</v>
      </c>
      <c r="H9657">
        <f t="shared" ca="1" si="1051"/>
        <v>0</v>
      </c>
      <c r="I9657">
        <f t="shared" ca="1" si="1052"/>
        <v>9</v>
      </c>
      <c r="J9657">
        <f t="shared" ca="1" si="1053"/>
        <v>6</v>
      </c>
      <c r="K9657" cm="1">
        <f t="array" aca="1" ref="K9657" ca="1">IF(G9657&gt;7,
        IF(G9657&gt;H9657, 1, IF(G9657&lt;H9657, 0, 2)),
        IF(       H9657&gt;7,
                     IF(G9657&gt;H9657, 1, IF(G9657&lt;H9657, 0, 2)),
                     IF(         G9657&lt;6,
                                   IF(            _xlfn.XLOOKUP(C9657,'deck &amp; rules'!$D$22:$M$22,_xlfn.XLOOKUP(H9657,'deck &amp; rules'!$C$23:$C$30,'deck &amp; rules'!$D$23:$M$30))="draw",
                                                     IF(I9657&gt;J9657,1,IF(I9657&lt;J9657,0,2)),
                                                     IF(I9657&gt;H9657,1,IF(I9657&lt;H9657,0,2))),
                                   IF(H9657&lt;7,
                                        IF(G9657&gt;J9657,1,IF(G9657&lt;J9657,0,2)),
                                        IF(G9657&gt;H9657,1,IF(G9657&lt;H9657,0,2))
                                        )
                          )
              )
        )</f>
        <v>1</v>
      </c>
      <c r="L9657">
        <f t="shared" ca="1" si="1054"/>
        <v>-1062</v>
      </c>
      <c r="M9657">
        <f t="shared" ca="1" si="1055"/>
        <v>-910.24999999989791</v>
      </c>
      <c r="N9657">
        <f t="shared" ca="1" si="1056"/>
        <v>-1790</v>
      </c>
    </row>
    <row r="9658" spans="1:14" x14ac:dyDescent="0.25">
      <c r="A9658">
        <f ca="1"/>
        <v>5</v>
      </c>
      <c r="B9658">
        <f ca="1"/>
        <v>0</v>
      </c>
      <c r="C9658">
        <f ca="1"/>
        <v>0</v>
      </c>
      <c r="D9658">
        <f ca="1"/>
        <v>1</v>
      </c>
      <c r="E9658">
        <f ca="1"/>
        <v>4</v>
      </c>
      <c r="F9658">
        <f ca="1"/>
        <v>6</v>
      </c>
      <c r="G9658">
        <f t="shared" ca="1" si="1050"/>
        <v>5</v>
      </c>
      <c r="H9658">
        <f t="shared" ca="1" si="1051"/>
        <v>5</v>
      </c>
      <c r="I9658">
        <f t="shared" ca="1" si="1052"/>
        <v>5</v>
      </c>
      <c r="J9658">
        <f t="shared" ca="1" si="1053"/>
        <v>1</v>
      </c>
      <c r="K9658" cm="1">
        <f t="array" aca="1" ref="K9658" ca="1">IF(G9658&gt;7,
        IF(G9658&gt;H9658, 1, IF(G9658&lt;H9658, 0, 2)),
        IF(       H9658&gt;7,
                     IF(G9658&gt;H9658, 1, IF(G9658&lt;H9658, 0, 2)),
                     IF(         G9658&lt;6,
                                   IF(            _xlfn.XLOOKUP(C9658,'deck &amp; rules'!$D$22:$M$22,_xlfn.XLOOKUP(H9658,'deck &amp; rules'!$C$23:$C$30,'deck &amp; rules'!$D$23:$M$30))="draw",
                                                     IF(I9658&gt;J9658,1,IF(I9658&lt;J9658,0,2)),
                                                     IF(I9658&gt;H9658,1,IF(I9658&lt;H9658,0,2))),
                                   IF(H9658&lt;7,
                                        IF(G9658&gt;J9658,1,IF(G9658&lt;J9658,0,2)),
                                        IF(G9658&gt;H9658,1,IF(G9658&lt;H9658,0,2))
                                        )
                          )
              )
        )</f>
        <v>2</v>
      </c>
      <c r="L9658">
        <f t="shared" ca="1" si="1054"/>
        <v>-1063</v>
      </c>
      <c r="M9658">
        <f t="shared" ca="1" si="1055"/>
        <v>-911.24999999989791</v>
      </c>
      <c r="N9658">
        <f t="shared" ca="1" si="1056"/>
        <v>-1782</v>
      </c>
    </row>
    <row r="9659" spans="1:14" x14ac:dyDescent="0.25">
      <c r="A9659">
        <f ca="1"/>
        <v>0</v>
      </c>
      <c r="B9659">
        <f ca="1"/>
        <v>2</v>
      </c>
      <c r="C9659">
        <f ca="1"/>
        <v>7</v>
      </c>
      <c r="D9659">
        <f ca="1"/>
        <v>5</v>
      </c>
      <c r="E9659">
        <f ca="1"/>
        <v>9</v>
      </c>
      <c r="F9659">
        <f ca="1"/>
        <v>9</v>
      </c>
      <c r="G9659">
        <f t="shared" ca="1" si="1050"/>
        <v>2</v>
      </c>
      <c r="H9659">
        <f t="shared" ca="1" si="1051"/>
        <v>4</v>
      </c>
      <c r="I9659">
        <f t="shared" ca="1" si="1052"/>
        <v>9</v>
      </c>
      <c r="J9659">
        <f t="shared" ca="1" si="1053"/>
        <v>3</v>
      </c>
      <c r="K9659" cm="1">
        <f t="array" aca="1" ref="K9659" ca="1">IF(G9659&gt;7,
        IF(G9659&gt;H9659, 1, IF(G9659&lt;H9659, 0, 2)),
        IF(       H9659&gt;7,
                     IF(G9659&gt;H9659, 1, IF(G9659&lt;H9659, 0, 2)),
                     IF(         G9659&lt;6,
                                   IF(            _xlfn.XLOOKUP(C9659,'deck &amp; rules'!$D$22:$M$22,_xlfn.XLOOKUP(H9659,'deck &amp; rules'!$C$23:$C$30,'deck &amp; rules'!$D$23:$M$30))="draw",
                                                     IF(I9659&gt;J9659,1,IF(I9659&lt;J9659,0,2)),
                                                     IF(I9659&gt;H9659,1,IF(I9659&lt;H9659,0,2))),
                                   IF(H9659&lt;7,
                                        IF(G9659&gt;J9659,1,IF(G9659&lt;J9659,0,2)),
                                        IF(G9659&gt;H9659,1,IF(G9659&lt;H9659,0,2))
                                        )
                          )
              )
        )</f>
        <v>1</v>
      </c>
      <c r="L9659">
        <f t="shared" ca="1" si="1054"/>
        <v>-1062</v>
      </c>
      <c r="M9659">
        <f t="shared" ca="1" si="1055"/>
        <v>-912.24999999989791</v>
      </c>
      <c r="N9659">
        <f t="shared" ca="1" si="1056"/>
        <v>-1783</v>
      </c>
    </row>
    <row r="9660" spans="1:14" x14ac:dyDescent="0.25">
      <c r="A9660">
        <f ca="1"/>
        <v>7</v>
      </c>
      <c r="B9660">
        <f ca="1"/>
        <v>3</v>
      </c>
      <c r="C9660">
        <f ca="1"/>
        <v>2</v>
      </c>
      <c r="D9660">
        <f ca="1"/>
        <v>0</v>
      </c>
      <c r="E9660">
        <f ca="1"/>
        <v>2</v>
      </c>
      <c r="F9660">
        <f ca="1"/>
        <v>9</v>
      </c>
      <c r="G9660">
        <f t="shared" ca="1" si="1050"/>
        <v>0</v>
      </c>
      <c r="H9660">
        <f t="shared" ca="1" si="1051"/>
        <v>2</v>
      </c>
      <c r="I9660">
        <f t="shared" ca="1" si="1052"/>
        <v>2</v>
      </c>
      <c r="J9660">
        <f t="shared" ca="1" si="1053"/>
        <v>1</v>
      </c>
      <c r="K9660" cm="1">
        <f t="array" aca="1" ref="K9660" ca="1">IF(G9660&gt;7,
        IF(G9660&gt;H9660, 1, IF(G9660&lt;H9660, 0, 2)),
        IF(       H9660&gt;7,
                     IF(G9660&gt;H9660, 1, IF(G9660&lt;H9660, 0, 2)),
                     IF(         G9660&lt;6,
                                   IF(            _xlfn.XLOOKUP(C9660,'deck &amp; rules'!$D$22:$M$22,_xlfn.XLOOKUP(H9660,'deck &amp; rules'!$C$23:$C$30,'deck &amp; rules'!$D$23:$M$30))="draw",
                                                     IF(I9660&gt;J9660,1,IF(I9660&lt;J9660,0,2)),
                                                     IF(I9660&gt;H9660,1,IF(I9660&lt;H9660,0,2))),
                                   IF(H9660&lt;7,
                                        IF(G9660&gt;J9660,1,IF(G9660&lt;J9660,0,2)),
                                        IF(G9660&gt;H9660,1,IF(G9660&lt;H9660,0,2))
                                        )
                          )
              )
        )</f>
        <v>1</v>
      </c>
      <c r="L9660">
        <f t="shared" ca="1" si="1054"/>
        <v>-1061</v>
      </c>
      <c r="M9660">
        <f t="shared" ca="1" si="1055"/>
        <v>-913.24999999989791</v>
      </c>
      <c r="N9660">
        <f t="shared" ca="1" si="1056"/>
        <v>-1784</v>
      </c>
    </row>
    <row r="9661" spans="1:14" x14ac:dyDescent="0.25">
      <c r="A9661">
        <f ca="1"/>
        <v>2</v>
      </c>
      <c r="B9661">
        <f ca="1"/>
        <v>0</v>
      </c>
      <c r="C9661">
        <f ca="1"/>
        <v>4</v>
      </c>
      <c r="D9661">
        <f ca="1"/>
        <v>8</v>
      </c>
      <c r="E9661">
        <f ca="1"/>
        <v>3</v>
      </c>
      <c r="F9661">
        <f ca="1"/>
        <v>5</v>
      </c>
      <c r="G9661">
        <f t="shared" ca="1" si="1050"/>
        <v>2</v>
      </c>
      <c r="H9661">
        <f t="shared" ca="1" si="1051"/>
        <v>1</v>
      </c>
      <c r="I9661">
        <f t="shared" ca="1" si="1052"/>
        <v>6</v>
      </c>
      <c r="J9661">
        <f t="shared" ca="1" si="1053"/>
        <v>6</v>
      </c>
      <c r="K9661" cm="1">
        <f t="array" aca="1" ref="K9661" ca="1">IF(G9661&gt;7,
        IF(G9661&gt;H9661, 1, IF(G9661&lt;H9661, 0, 2)),
        IF(       H9661&gt;7,
                     IF(G9661&gt;H9661, 1, IF(G9661&lt;H9661, 0, 2)),
                     IF(         G9661&lt;6,
                                   IF(            _xlfn.XLOOKUP(C9661,'deck &amp; rules'!$D$22:$M$22,_xlfn.XLOOKUP(H9661,'deck &amp; rules'!$C$23:$C$30,'deck &amp; rules'!$D$23:$M$30))="draw",
                                                     IF(I9661&gt;J9661,1,IF(I9661&lt;J9661,0,2)),
                                                     IF(I9661&gt;H9661,1,IF(I9661&lt;H9661,0,2))),
                                   IF(H9661&lt;7,
                                        IF(G9661&gt;J9661,1,IF(G9661&lt;J9661,0,2)),
                                        IF(G9661&gt;H9661,1,IF(G9661&lt;H9661,0,2))
                                        )
                          )
              )
        )</f>
        <v>2</v>
      </c>
      <c r="L9661">
        <f t="shared" ca="1" si="1054"/>
        <v>-1062</v>
      </c>
      <c r="M9661">
        <f t="shared" ca="1" si="1055"/>
        <v>-914.24999999989791</v>
      </c>
      <c r="N9661">
        <f t="shared" ca="1" si="1056"/>
        <v>-1776</v>
      </c>
    </row>
    <row r="9662" spans="1:14" x14ac:dyDescent="0.25">
      <c r="A9662">
        <f ca="1"/>
        <v>0</v>
      </c>
      <c r="B9662">
        <f ca="1"/>
        <v>0</v>
      </c>
      <c r="C9662">
        <f ca="1"/>
        <v>4</v>
      </c>
      <c r="D9662">
        <f ca="1"/>
        <v>4</v>
      </c>
      <c r="E9662">
        <f ca="1"/>
        <v>1</v>
      </c>
      <c r="F9662">
        <f ca="1"/>
        <v>4</v>
      </c>
      <c r="G9662">
        <f t="shared" ca="1" si="1050"/>
        <v>0</v>
      </c>
      <c r="H9662">
        <f t="shared" ca="1" si="1051"/>
        <v>5</v>
      </c>
      <c r="I9662">
        <f t="shared" ca="1" si="1052"/>
        <v>4</v>
      </c>
      <c r="J9662">
        <f t="shared" ca="1" si="1053"/>
        <v>9</v>
      </c>
      <c r="K9662" cm="1">
        <f t="array" aca="1" ref="K9662" ca="1">IF(G9662&gt;7,
        IF(G9662&gt;H9662, 1, IF(G9662&lt;H9662, 0, 2)),
        IF(       H9662&gt;7,
                     IF(G9662&gt;H9662, 1, IF(G9662&lt;H9662, 0, 2)),
                     IF(         G9662&lt;6,
                                   IF(            _xlfn.XLOOKUP(C9662,'deck &amp; rules'!$D$22:$M$22,_xlfn.XLOOKUP(H9662,'deck &amp; rules'!$C$23:$C$30,'deck &amp; rules'!$D$23:$M$30))="draw",
                                                     IF(I9662&gt;J9662,1,IF(I9662&lt;J9662,0,2)),
                                                     IF(I9662&gt;H9662,1,IF(I9662&lt;H9662,0,2))),
                                   IF(H9662&lt;7,
                                        IF(G9662&gt;J9662,1,IF(G9662&lt;J9662,0,2)),
                                        IF(G9662&gt;H9662,1,IF(G9662&lt;H9662,0,2))
                                        )
                          )
              )
        )</f>
        <v>0</v>
      </c>
      <c r="L9662">
        <f t="shared" ca="1" si="1054"/>
        <v>-1063</v>
      </c>
      <c r="M9662">
        <f t="shared" ca="1" si="1055"/>
        <v>-913.29999999989786</v>
      </c>
      <c r="N9662">
        <f t="shared" ca="1" si="1056"/>
        <v>-1777</v>
      </c>
    </row>
    <row r="9663" spans="1:14" x14ac:dyDescent="0.25">
      <c r="A9663">
        <f ca="1"/>
        <v>1</v>
      </c>
      <c r="B9663">
        <f ca="1"/>
        <v>0</v>
      </c>
      <c r="C9663">
        <f ca="1"/>
        <v>9</v>
      </c>
      <c r="D9663">
        <f ca="1"/>
        <v>5</v>
      </c>
      <c r="E9663">
        <f ca="1"/>
        <v>6</v>
      </c>
      <c r="F9663">
        <f ca="1"/>
        <v>2</v>
      </c>
      <c r="G9663">
        <f t="shared" ca="1" si="1050"/>
        <v>1</v>
      </c>
      <c r="H9663">
        <f t="shared" ca="1" si="1051"/>
        <v>1</v>
      </c>
      <c r="I9663">
        <f t="shared" ca="1" si="1052"/>
        <v>0</v>
      </c>
      <c r="J9663">
        <f t="shared" ca="1" si="1053"/>
        <v>3</v>
      </c>
      <c r="K9663" cm="1">
        <f t="array" aca="1" ref="K9663" ca="1">IF(G9663&gt;7,
        IF(G9663&gt;H9663, 1, IF(G9663&lt;H9663, 0, 2)),
        IF(       H9663&gt;7,
                     IF(G9663&gt;H9663, 1, IF(G9663&lt;H9663, 0, 2)),
                     IF(         G9663&lt;6,
                                   IF(            _xlfn.XLOOKUP(C9663,'deck &amp; rules'!$D$22:$M$22,_xlfn.XLOOKUP(H9663,'deck &amp; rules'!$C$23:$C$30,'deck &amp; rules'!$D$23:$M$30))="draw",
                                                     IF(I9663&gt;J9663,1,IF(I9663&lt;J9663,0,2)),
                                                     IF(I9663&gt;H9663,1,IF(I9663&lt;H9663,0,2))),
                                   IF(H9663&lt;7,
                                        IF(G9663&gt;J9663,1,IF(G9663&lt;J9663,0,2)),
                                        IF(G9663&gt;H9663,1,IF(G9663&lt;H9663,0,2))
                                        )
                          )
              )
        )</f>
        <v>0</v>
      </c>
      <c r="L9663">
        <f t="shared" ca="1" si="1054"/>
        <v>-1064</v>
      </c>
      <c r="M9663">
        <f t="shared" ca="1" si="1055"/>
        <v>-912.34999999989782</v>
      </c>
      <c r="N9663">
        <f t="shared" ca="1" si="1056"/>
        <v>-1778</v>
      </c>
    </row>
    <row r="9664" spans="1:14" x14ac:dyDescent="0.25">
      <c r="A9664">
        <f ca="1"/>
        <v>8</v>
      </c>
      <c r="B9664">
        <f ca="1"/>
        <v>8</v>
      </c>
      <c r="C9664">
        <f ca="1"/>
        <v>1</v>
      </c>
      <c r="D9664">
        <f ca="1"/>
        <v>4</v>
      </c>
      <c r="E9664">
        <f ca="1"/>
        <v>0</v>
      </c>
      <c r="F9664">
        <f ca="1"/>
        <v>0</v>
      </c>
      <c r="G9664">
        <f t="shared" ca="1" si="1050"/>
        <v>6</v>
      </c>
      <c r="H9664">
        <f t="shared" ca="1" si="1051"/>
        <v>4</v>
      </c>
      <c r="I9664">
        <f t="shared" ca="1" si="1052"/>
        <v>7</v>
      </c>
      <c r="J9664">
        <f t="shared" ca="1" si="1053"/>
        <v>4</v>
      </c>
      <c r="K9664" cm="1">
        <f t="array" aca="1" ref="K9664" ca="1">IF(G9664&gt;7,
        IF(G9664&gt;H9664, 1, IF(G9664&lt;H9664, 0, 2)),
        IF(       H9664&gt;7,
                     IF(G9664&gt;H9664, 1, IF(G9664&lt;H9664, 0, 2)),
                     IF(         G9664&lt;6,
                                   IF(            _xlfn.XLOOKUP(C9664,'deck &amp; rules'!$D$22:$M$22,_xlfn.XLOOKUP(H9664,'deck &amp; rules'!$C$23:$C$30,'deck &amp; rules'!$D$23:$M$30))="draw",
                                                     IF(I9664&gt;J9664,1,IF(I9664&lt;J9664,0,2)),
                                                     IF(I9664&gt;H9664,1,IF(I9664&lt;H9664,0,2))),
                                   IF(H9664&lt;7,
                                        IF(G9664&gt;J9664,1,IF(G9664&lt;J9664,0,2)),
                                        IF(G9664&gt;H9664,1,IF(G9664&lt;H9664,0,2))
                                        )
                          )
              )
        )</f>
        <v>1</v>
      </c>
      <c r="L9664">
        <f t="shared" ca="1" si="1054"/>
        <v>-1063</v>
      </c>
      <c r="M9664">
        <f t="shared" ca="1" si="1055"/>
        <v>-913.34999999989782</v>
      </c>
      <c r="N9664">
        <f t="shared" ca="1" si="1056"/>
        <v>-1779</v>
      </c>
    </row>
    <row r="9665" spans="1:14" x14ac:dyDescent="0.25">
      <c r="A9665">
        <f ca="1"/>
        <v>0</v>
      </c>
      <c r="B9665">
        <f ca="1"/>
        <v>2</v>
      </c>
      <c r="C9665">
        <f ca="1"/>
        <v>0</v>
      </c>
      <c r="D9665">
        <f ca="1"/>
        <v>5</v>
      </c>
      <c r="E9665">
        <f ca="1"/>
        <v>9</v>
      </c>
      <c r="F9665">
        <f ca="1"/>
        <v>0</v>
      </c>
      <c r="G9665">
        <f t="shared" ca="1" si="1050"/>
        <v>2</v>
      </c>
      <c r="H9665">
        <f t="shared" ca="1" si="1051"/>
        <v>4</v>
      </c>
      <c r="I9665">
        <f t="shared" ca="1" si="1052"/>
        <v>2</v>
      </c>
      <c r="J9665">
        <f t="shared" ca="1" si="1053"/>
        <v>4</v>
      </c>
      <c r="K9665" cm="1">
        <f t="array" aca="1" ref="K9665" ca="1">IF(G9665&gt;7,
        IF(G9665&gt;H9665, 1, IF(G9665&lt;H9665, 0, 2)),
        IF(       H9665&gt;7,
                     IF(G9665&gt;H9665, 1, IF(G9665&lt;H9665, 0, 2)),
                     IF(         G9665&lt;6,
                                   IF(            _xlfn.XLOOKUP(C9665,'deck &amp; rules'!$D$22:$M$22,_xlfn.XLOOKUP(H9665,'deck &amp; rules'!$C$23:$C$30,'deck &amp; rules'!$D$23:$M$30))="draw",
                                                     IF(I9665&gt;J9665,1,IF(I9665&lt;J9665,0,2)),
                                                     IF(I9665&gt;H9665,1,IF(I9665&lt;H9665,0,2))),
                                   IF(H9665&lt;7,
                                        IF(G9665&gt;J9665,1,IF(G9665&lt;J9665,0,2)),
                                        IF(G9665&gt;H9665,1,IF(G9665&lt;H9665,0,2))
                                        )
                          )
              )
        )</f>
        <v>0</v>
      </c>
      <c r="L9665">
        <f t="shared" ca="1" si="1054"/>
        <v>-1064</v>
      </c>
      <c r="M9665">
        <f t="shared" ca="1" si="1055"/>
        <v>-912.39999999989777</v>
      </c>
      <c r="N9665">
        <f t="shared" ca="1" si="1056"/>
        <v>-1780</v>
      </c>
    </row>
    <row r="9666" spans="1:14" x14ac:dyDescent="0.25">
      <c r="A9666">
        <f ca="1"/>
        <v>4</v>
      </c>
      <c r="B9666">
        <f ca="1"/>
        <v>6</v>
      </c>
      <c r="C9666">
        <f ca="1"/>
        <v>0</v>
      </c>
      <c r="D9666">
        <f ca="1"/>
        <v>0</v>
      </c>
      <c r="E9666">
        <f ca="1"/>
        <v>1</v>
      </c>
      <c r="F9666">
        <f ca="1"/>
        <v>9</v>
      </c>
      <c r="G9666">
        <f t="shared" ca="1" si="1050"/>
        <v>0</v>
      </c>
      <c r="H9666">
        <f t="shared" ca="1" si="1051"/>
        <v>1</v>
      </c>
      <c r="I9666">
        <f t="shared" ca="1" si="1052"/>
        <v>0</v>
      </c>
      <c r="J9666">
        <f t="shared" ca="1" si="1053"/>
        <v>0</v>
      </c>
      <c r="K9666" cm="1">
        <f t="array" aca="1" ref="K9666" ca="1">IF(G9666&gt;7,
        IF(G9666&gt;H9666, 1, IF(G9666&lt;H9666, 0, 2)),
        IF(       H9666&gt;7,
                     IF(G9666&gt;H9666, 1, IF(G9666&lt;H9666, 0, 2)),
                     IF(         G9666&lt;6,
                                   IF(            _xlfn.XLOOKUP(C9666,'deck &amp; rules'!$D$22:$M$22,_xlfn.XLOOKUP(H9666,'deck &amp; rules'!$C$23:$C$30,'deck &amp; rules'!$D$23:$M$30))="draw",
                                                     IF(I9666&gt;J9666,1,IF(I9666&lt;J9666,0,2)),
                                                     IF(I9666&gt;H9666,1,IF(I9666&lt;H9666,0,2))),
                                   IF(H9666&lt;7,
                                        IF(G9666&gt;J9666,1,IF(G9666&lt;J9666,0,2)),
                                        IF(G9666&gt;H9666,1,IF(G9666&lt;H9666,0,2))
                                        )
                          )
              )
        )</f>
        <v>2</v>
      </c>
      <c r="L9666">
        <f t="shared" ca="1" si="1054"/>
        <v>-1065</v>
      </c>
      <c r="M9666">
        <f t="shared" ca="1" si="1055"/>
        <v>-913.39999999989777</v>
      </c>
      <c r="N9666">
        <f t="shared" ca="1" si="1056"/>
        <v>-1772</v>
      </c>
    </row>
    <row r="9667" spans="1:14" x14ac:dyDescent="0.25">
      <c r="A9667">
        <f ca="1"/>
        <v>2</v>
      </c>
      <c r="B9667">
        <f ca="1"/>
        <v>5</v>
      </c>
      <c r="C9667">
        <f ca="1"/>
        <v>4</v>
      </c>
      <c r="D9667">
        <f ca="1"/>
        <v>9</v>
      </c>
      <c r="E9667">
        <f ca="1"/>
        <v>3</v>
      </c>
      <c r="F9667">
        <f ca="1"/>
        <v>1</v>
      </c>
      <c r="G9667">
        <f t="shared" ref="G9667:G9730" ca="1" si="1057">IF(A9667+B9667&gt;9,A9667+B9667-10,A9667+B9667)</f>
        <v>7</v>
      </c>
      <c r="H9667">
        <f t="shared" ref="H9667:H9730" ca="1" si="1058">IF(D9667+E9667&gt;9,D9667+E9667-10,D9667+E9667)</f>
        <v>2</v>
      </c>
      <c r="I9667">
        <f t="shared" ref="I9667:I9730" ca="1" si="1059">IF(G9667+C9667&gt;9,G9667+C9667-10,G9667+C9667)</f>
        <v>1</v>
      </c>
      <c r="J9667">
        <f t="shared" ref="J9667:J9730" ca="1" si="1060">IF(H9667+F9667&gt;9,H9667+F9667-10,H9667+F9667)</f>
        <v>3</v>
      </c>
      <c r="K9667" cm="1">
        <f t="array" aca="1" ref="K9667" ca="1">IF(G9667&gt;7,
        IF(G9667&gt;H9667, 1, IF(G9667&lt;H9667, 0, 2)),
        IF(       H9667&gt;7,
                     IF(G9667&gt;H9667, 1, IF(G9667&lt;H9667, 0, 2)),
                     IF(         G9667&lt;6,
                                   IF(            _xlfn.XLOOKUP(C9667,'deck &amp; rules'!$D$22:$M$22,_xlfn.XLOOKUP(H9667,'deck &amp; rules'!$C$23:$C$30,'deck &amp; rules'!$D$23:$M$30))="draw",
                                                     IF(I9667&gt;J9667,1,IF(I9667&lt;J9667,0,2)),
                                                     IF(I9667&gt;H9667,1,IF(I9667&lt;H9667,0,2))),
                                   IF(H9667&lt;7,
                                        IF(G9667&gt;J9667,1,IF(G9667&lt;J9667,0,2)),
                                        IF(G9667&gt;H9667,1,IF(G9667&lt;H9667,0,2))
                                        )
                          )
              )
        )</f>
        <v>1</v>
      </c>
      <c r="L9667">
        <f t="shared" ca="1" si="1054"/>
        <v>-1064</v>
      </c>
      <c r="M9667">
        <f t="shared" ca="1" si="1055"/>
        <v>-914.39999999989777</v>
      </c>
      <c r="N9667">
        <f t="shared" ca="1" si="1056"/>
        <v>-1773</v>
      </c>
    </row>
    <row r="9668" spans="1:14" x14ac:dyDescent="0.25">
      <c r="A9668">
        <f ca="1"/>
        <v>2</v>
      </c>
      <c r="B9668">
        <f ca="1"/>
        <v>0</v>
      </c>
      <c r="C9668">
        <f ca="1"/>
        <v>6</v>
      </c>
      <c r="D9668">
        <f ca="1"/>
        <v>0</v>
      </c>
      <c r="E9668">
        <f ca="1"/>
        <v>7</v>
      </c>
      <c r="F9668">
        <f ca="1"/>
        <v>7</v>
      </c>
      <c r="G9668">
        <f t="shared" ca="1" si="1057"/>
        <v>2</v>
      </c>
      <c r="H9668">
        <f t="shared" ca="1" si="1058"/>
        <v>7</v>
      </c>
      <c r="I9668">
        <f t="shared" ca="1" si="1059"/>
        <v>8</v>
      </c>
      <c r="J9668">
        <f t="shared" ca="1" si="1060"/>
        <v>4</v>
      </c>
      <c r="K9668" cm="1">
        <f t="array" aca="1" ref="K9668" ca="1">IF(G9668&gt;7,
        IF(G9668&gt;H9668, 1, IF(G9668&lt;H9668, 0, 2)),
        IF(       H9668&gt;7,
                     IF(G9668&gt;H9668, 1, IF(G9668&lt;H9668, 0, 2)),
                     IF(         G9668&lt;6,
                                   IF(            _xlfn.XLOOKUP(C9668,'deck &amp; rules'!$D$22:$M$22,_xlfn.XLOOKUP(H9668,'deck &amp; rules'!$C$23:$C$30,'deck &amp; rules'!$D$23:$M$30))="draw",
                                                     IF(I9668&gt;J9668,1,IF(I9668&lt;J9668,0,2)),
                                                     IF(I9668&gt;H9668,1,IF(I9668&lt;H9668,0,2))),
                                   IF(H9668&lt;7,
                                        IF(G9668&gt;J9668,1,IF(G9668&lt;J9668,0,2)),
                                        IF(G9668&gt;H9668,1,IF(G9668&lt;H9668,0,2))
                                        )
                          )
              )
        )</f>
        <v>1</v>
      </c>
      <c r="L9668">
        <f t="shared" ref="L9668:L9731" ca="1" si="1061">IF(K9668=1,L9667+1,L9667-1)</f>
        <v>-1063</v>
      </c>
      <c r="M9668">
        <f t="shared" ref="M9668:M9731" ca="1" si="1062">IF(K9668=0,M9667+19/20,M9667-1)</f>
        <v>-915.39999999989777</v>
      </c>
      <c r="N9668">
        <f t="shared" ref="N9668:N9731" ca="1" si="1063">IF(K9668=2,N9667+8,N9667-1)</f>
        <v>-1774</v>
      </c>
    </row>
    <row r="9669" spans="1:14" x14ac:dyDescent="0.25">
      <c r="A9669">
        <f ca="1"/>
        <v>1</v>
      </c>
      <c r="B9669">
        <f ca="1"/>
        <v>3</v>
      </c>
      <c r="C9669">
        <f ca="1"/>
        <v>3</v>
      </c>
      <c r="D9669">
        <f ca="1"/>
        <v>6</v>
      </c>
      <c r="E9669">
        <f ca="1"/>
        <v>0</v>
      </c>
      <c r="F9669">
        <f ca="1"/>
        <v>9</v>
      </c>
      <c r="G9669">
        <f t="shared" ca="1" si="1057"/>
        <v>4</v>
      </c>
      <c r="H9669">
        <f t="shared" ca="1" si="1058"/>
        <v>6</v>
      </c>
      <c r="I9669">
        <f t="shared" ca="1" si="1059"/>
        <v>7</v>
      </c>
      <c r="J9669">
        <f t="shared" ca="1" si="1060"/>
        <v>5</v>
      </c>
      <c r="K9669" cm="1">
        <f t="array" aca="1" ref="K9669" ca="1">IF(G9669&gt;7,
        IF(G9669&gt;H9669, 1, IF(G9669&lt;H9669, 0, 2)),
        IF(       H9669&gt;7,
                     IF(G9669&gt;H9669, 1, IF(G9669&lt;H9669, 0, 2)),
                     IF(         G9669&lt;6,
                                   IF(            _xlfn.XLOOKUP(C9669,'deck &amp; rules'!$D$22:$M$22,_xlfn.XLOOKUP(H9669,'deck &amp; rules'!$C$23:$C$30,'deck &amp; rules'!$D$23:$M$30))="draw",
                                                     IF(I9669&gt;J9669,1,IF(I9669&lt;J9669,0,2)),
                                                     IF(I9669&gt;H9669,1,IF(I9669&lt;H9669,0,2))),
                                   IF(H9669&lt;7,
                                        IF(G9669&gt;J9669,1,IF(G9669&lt;J9669,0,2)),
                                        IF(G9669&gt;H9669,1,IF(G9669&lt;H9669,0,2))
                                        )
                          )
              )
        )</f>
        <v>1</v>
      </c>
      <c r="L9669">
        <f t="shared" ca="1" si="1061"/>
        <v>-1062</v>
      </c>
      <c r="M9669">
        <f t="shared" ca="1" si="1062"/>
        <v>-916.39999999989777</v>
      </c>
      <c r="N9669">
        <f t="shared" ca="1" si="1063"/>
        <v>-1775</v>
      </c>
    </row>
    <row r="9670" spans="1:14" x14ac:dyDescent="0.25">
      <c r="A9670">
        <f ca="1"/>
        <v>0</v>
      </c>
      <c r="B9670">
        <f ca="1"/>
        <v>0</v>
      </c>
      <c r="C9670">
        <f ca="1"/>
        <v>0</v>
      </c>
      <c r="D9670">
        <f ca="1"/>
        <v>7</v>
      </c>
      <c r="E9670">
        <f ca="1"/>
        <v>0</v>
      </c>
      <c r="F9670">
        <f ca="1"/>
        <v>0</v>
      </c>
      <c r="G9670">
        <f t="shared" ca="1" si="1057"/>
        <v>0</v>
      </c>
      <c r="H9670">
        <f t="shared" ca="1" si="1058"/>
        <v>7</v>
      </c>
      <c r="I9670">
        <f t="shared" ca="1" si="1059"/>
        <v>0</v>
      </c>
      <c r="J9670">
        <f t="shared" ca="1" si="1060"/>
        <v>7</v>
      </c>
      <c r="K9670" cm="1">
        <f t="array" aca="1" ref="K9670" ca="1">IF(G9670&gt;7,
        IF(G9670&gt;H9670, 1, IF(G9670&lt;H9670, 0, 2)),
        IF(       H9670&gt;7,
                     IF(G9670&gt;H9670, 1, IF(G9670&lt;H9670, 0, 2)),
                     IF(         G9670&lt;6,
                                   IF(            _xlfn.XLOOKUP(C9670,'deck &amp; rules'!$D$22:$M$22,_xlfn.XLOOKUP(H9670,'deck &amp; rules'!$C$23:$C$30,'deck &amp; rules'!$D$23:$M$30))="draw",
                                                     IF(I9670&gt;J9670,1,IF(I9670&lt;J9670,0,2)),
                                                     IF(I9670&gt;H9670,1,IF(I9670&lt;H9670,0,2))),
                                   IF(H9670&lt;7,
                                        IF(G9670&gt;J9670,1,IF(G9670&lt;J9670,0,2)),
                                        IF(G9670&gt;H9670,1,IF(G9670&lt;H9670,0,2))
                                        )
                          )
              )
        )</f>
        <v>0</v>
      </c>
      <c r="L9670">
        <f t="shared" ca="1" si="1061"/>
        <v>-1063</v>
      </c>
      <c r="M9670">
        <f t="shared" ca="1" si="1062"/>
        <v>-915.44999999989773</v>
      </c>
      <c r="N9670">
        <f t="shared" ca="1" si="1063"/>
        <v>-1776</v>
      </c>
    </row>
    <row r="9671" spans="1:14" x14ac:dyDescent="0.25">
      <c r="A9671">
        <f ca="1"/>
        <v>0</v>
      </c>
      <c r="B9671">
        <f ca="1"/>
        <v>1</v>
      </c>
      <c r="C9671">
        <f ca="1"/>
        <v>1</v>
      </c>
      <c r="D9671">
        <f ca="1"/>
        <v>4</v>
      </c>
      <c r="E9671">
        <f ca="1"/>
        <v>1</v>
      </c>
      <c r="F9671">
        <f ca="1"/>
        <v>9</v>
      </c>
      <c r="G9671">
        <f t="shared" ca="1" si="1057"/>
        <v>1</v>
      </c>
      <c r="H9671">
        <f t="shared" ca="1" si="1058"/>
        <v>5</v>
      </c>
      <c r="I9671">
        <f t="shared" ca="1" si="1059"/>
        <v>2</v>
      </c>
      <c r="J9671">
        <f t="shared" ca="1" si="1060"/>
        <v>4</v>
      </c>
      <c r="K9671" cm="1">
        <f t="array" aca="1" ref="K9671" ca="1">IF(G9671&gt;7,
        IF(G9671&gt;H9671, 1, IF(G9671&lt;H9671, 0, 2)),
        IF(       H9671&gt;7,
                     IF(G9671&gt;H9671, 1, IF(G9671&lt;H9671, 0, 2)),
                     IF(         G9671&lt;6,
                                   IF(            _xlfn.XLOOKUP(C9671,'deck &amp; rules'!$D$22:$M$22,_xlfn.XLOOKUP(H9671,'deck &amp; rules'!$C$23:$C$30,'deck &amp; rules'!$D$23:$M$30))="draw",
                                                     IF(I9671&gt;J9671,1,IF(I9671&lt;J9671,0,2)),
                                                     IF(I9671&gt;H9671,1,IF(I9671&lt;H9671,0,2))),
                                   IF(H9671&lt;7,
                                        IF(G9671&gt;J9671,1,IF(G9671&lt;J9671,0,2)),
                                        IF(G9671&gt;H9671,1,IF(G9671&lt;H9671,0,2))
                                        )
                          )
              )
        )</f>
        <v>0</v>
      </c>
      <c r="L9671">
        <f t="shared" ca="1" si="1061"/>
        <v>-1064</v>
      </c>
      <c r="M9671">
        <f t="shared" ca="1" si="1062"/>
        <v>-914.49999999989768</v>
      </c>
      <c r="N9671">
        <f t="shared" ca="1" si="1063"/>
        <v>-1777</v>
      </c>
    </row>
    <row r="9672" spans="1:14" x14ac:dyDescent="0.25">
      <c r="A9672">
        <f ca="1"/>
        <v>0</v>
      </c>
      <c r="B9672">
        <f ca="1"/>
        <v>0</v>
      </c>
      <c r="C9672">
        <f ca="1"/>
        <v>5</v>
      </c>
      <c r="D9672">
        <f ca="1"/>
        <v>8</v>
      </c>
      <c r="E9672">
        <f ca="1"/>
        <v>3</v>
      </c>
      <c r="F9672">
        <f ca="1"/>
        <v>3</v>
      </c>
      <c r="G9672">
        <f t="shared" ca="1" si="1057"/>
        <v>0</v>
      </c>
      <c r="H9672">
        <f t="shared" ca="1" si="1058"/>
        <v>1</v>
      </c>
      <c r="I9672">
        <f t="shared" ca="1" si="1059"/>
        <v>5</v>
      </c>
      <c r="J9672">
        <f t="shared" ca="1" si="1060"/>
        <v>4</v>
      </c>
      <c r="K9672" cm="1">
        <f t="array" aca="1" ref="K9672" ca="1">IF(G9672&gt;7,
        IF(G9672&gt;H9672, 1, IF(G9672&lt;H9672, 0, 2)),
        IF(       H9672&gt;7,
                     IF(G9672&gt;H9672, 1, IF(G9672&lt;H9672, 0, 2)),
                     IF(         G9672&lt;6,
                                   IF(            _xlfn.XLOOKUP(C9672,'deck &amp; rules'!$D$22:$M$22,_xlfn.XLOOKUP(H9672,'deck &amp; rules'!$C$23:$C$30,'deck &amp; rules'!$D$23:$M$30))="draw",
                                                     IF(I9672&gt;J9672,1,IF(I9672&lt;J9672,0,2)),
                                                     IF(I9672&gt;H9672,1,IF(I9672&lt;H9672,0,2))),
                                   IF(H9672&lt;7,
                                        IF(G9672&gt;J9672,1,IF(G9672&lt;J9672,0,2)),
                                        IF(G9672&gt;H9672,1,IF(G9672&lt;H9672,0,2))
                                        )
                          )
              )
        )</f>
        <v>1</v>
      </c>
      <c r="L9672">
        <f t="shared" ca="1" si="1061"/>
        <v>-1063</v>
      </c>
      <c r="M9672">
        <f t="shared" ca="1" si="1062"/>
        <v>-915.49999999989768</v>
      </c>
      <c r="N9672">
        <f t="shared" ca="1" si="1063"/>
        <v>-1778</v>
      </c>
    </row>
    <row r="9673" spans="1:14" x14ac:dyDescent="0.25">
      <c r="A9673">
        <f ca="1"/>
        <v>1</v>
      </c>
      <c r="B9673">
        <f ca="1"/>
        <v>8</v>
      </c>
      <c r="C9673">
        <f ca="1"/>
        <v>1</v>
      </c>
      <c r="D9673">
        <f ca="1"/>
        <v>2</v>
      </c>
      <c r="E9673">
        <f ca="1"/>
        <v>0</v>
      </c>
      <c r="F9673">
        <f ca="1"/>
        <v>9</v>
      </c>
      <c r="G9673">
        <f t="shared" ca="1" si="1057"/>
        <v>9</v>
      </c>
      <c r="H9673">
        <f t="shared" ca="1" si="1058"/>
        <v>2</v>
      </c>
      <c r="I9673">
        <f t="shared" ca="1" si="1059"/>
        <v>0</v>
      </c>
      <c r="J9673">
        <f t="shared" ca="1" si="1060"/>
        <v>1</v>
      </c>
      <c r="K9673" cm="1">
        <f t="array" aca="1" ref="K9673" ca="1">IF(G9673&gt;7,
        IF(G9673&gt;H9673, 1, IF(G9673&lt;H9673, 0, 2)),
        IF(       H9673&gt;7,
                     IF(G9673&gt;H9673, 1, IF(G9673&lt;H9673, 0, 2)),
                     IF(         G9673&lt;6,
                                   IF(            _xlfn.XLOOKUP(C9673,'deck &amp; rules'!$D$22:$M$22,_xlfn.XLOOKUP(H9673,'deck &amp; rules'!$C$23:$C$30,'deck &amp; rules'!$D$23:$M$30))="draw",
                                                     IF(I9673&gt;J9673,1,IF(I9673&lt;J9673,0,2)),
                                                     IF(I9673&gt;H9673,1,IF(I9673&lt;H9673,0,2))),
                                   IF(H9673&lt;7,
                                        IF(G9673&gt;J9673,1,IF(G9673&lt;J9673,0,2)),
                                        IF(G9673&gt;H9673,1,IF(G9673&lt;H9673,0,2))
                                        )
                          )
              )
        )</f>
        <v>1</v>
      </c>
      <c r="L9673">
        <f t="shared" ca="1" si="1061"/>
        <v>-1062</v>
      </c>
      <c r="M9673">
        <f t="shared" ca="1" si="1062"/>
        <v>-916.49999999989768</v>
      </c>
      <c r="N9673">
        <f t="shared" ca="1" si="1063"/>
        <v>-1779</v>
      </c>
    </row>
    <row r="9674" spans="1:14" x14ac:dyDescent="0.25">
      <c r="A9674">
        <f ca="1"/>
        <v>2</v>
      </c>
      <c r="B9674">
        <f ca="1"/>
        <v>0</v>
      </c>
      <c r="C9674">
        <f ca="1"/>
        <v>3</v>
      </c>
      <c r="D9674">
        <f ca="1"/>
        <v>9</v>
      </c>
      <c r="E9674">
        <f ca="1"/>
        <v>6</v>
      </c>
      <c r="F9674">
        <f ca="1"/>
        <v>0</v>
      </c>
      <c r="G9674">
        <f t="shared" ca="1" si="1057"/>
        <v>2</v>
      </c>
      <c r="H9674">
        <f t="shared" ca="1" si="1058"/>
        <v>5</v>
      </c>
      <c r="I9674">
        <f t="shared" ca="1" si="1059"/>
        <v>5</v>
      </c>
      <c r="J9674">
        <f t="shared" ca="1" si="1060"/>
        <v>5</v>
      </c>
      <c r="K9674" cm="1">
        <f t="array" aca="1" ref="K9674" ca="1">IF(G9674&gt;7,
        IF(G9674&gt;H9674, 1, IF(G9674&lt;H9674, 0, 2)),
        IF(       H9674&gt;7,
                     IF(G9674&gt;H9674, 1, IF(G9674&lt;H9674, 0, 2)),
                     IF(         G9674&lt;6,
                                   IF(            _xlfn.XLOOKUP(C9674,'deck &amp; rules'!$D$22:$M$22,_xlfn.XLOOKUP(H9674,'deck &amp; rules'!$C$23:$C$30,'deck &amp; rules'!$D$23:$M$30))="draw",
                                                     IF(I9674&gt;J9674,1,IF(I9674&lt;J9674,0,2)),
                                                     IF(I9674&gt;H9674,1,IF(I9674&lt;H9674,0,2))),
                                   IF(H9674&lt;7,
                                        IF(G9674&gt;J9674,1,IF(G9674&lt;J9674,0,2)),
                                        IF(G9674&gt;H9674,1,IF(G9674&lt;H9674,0,2))
                                        )
                          )
              )
        )</f>
        <v>2</v>
      </c>
      <c r="L9674">
        <f t="shared" ca="1" si="1061"/>
        <v>-1063</v>
      </c>
      <c r="M9674">
        <f t="shared" ca="1" si="1062"/>
        <v>-917.49999999989768</v>
      </c>
      <c r="N9674">
        <f t="shared" ca="1" si="1063"/>
        <v>-1771</v>
      </c>
    </row>
    <row r="9675" spans="1:14" x14ac:dyDescent="0.25">
      <c r="A9675">
        <f ca="1"/>
        <v>1</v>
      </c>
      <c r="B9675">
        <f ca="1"/>
        <v>7</v>
      </c>
      <c r="C9675">
        <f ca="1"/>
        <v>4</v>
      </c>
      <c r="D9675">
        <f ca="1"/>
        <v>3</v>
      </c>
      <c r="E9675">
        <f ca="1"/>
        <v>0</v>
      </c>
      <c r="F9675">
        <f ca="1"/>
        <v>9</v>
      </c>
      <c r="G9675">
        <f t="shared" ca="1" si="1057"/>
        <v>8</v>
      </c>
      <c r="H9675">
        <f t="shared" ca="1" si="1058"/>
        <v>3</v>
      </c>
      <c r="I9675">
        <f t="shared" ca="1" si="1059"/>
        <v>2</v>
      </c>
      <c r="J9675">
        <f t="shared" ca="1" si="1060"/>
        <v>2</v>
      </c>
      <c r="K9675" cm="1">
        <f t="array" aca="1" ref="K9675" ca="1">IF(G9675&gt;7,
        IF(G9675&gt;H9675, 1, IF(G9675&lt;H9675, 0, 2)),
        IF(       H9675&gt;7,
                     IF(G9675&gt;H9675, 1, IF(G9675&lt;H9675, 0, 2)),
                     IF(         G9675&lt;6,
                                   IF(            _xlfn.XLOOKUP(C9675,'deck &amp; rules'!$D$22:$M$22,_xlfn.XLOOKUP(H9675,'deck &amp; rules'!$C$23:$C$30,'deck &amp; rules'!$D$23:$M$30))="draw",
                                                     IF(I9675&gt;J9675,1,IF(I9675&lt;J9675,0,2)),
                                                     IF(I9675&gt;H9675,1,IF(I9675&lt;H9675,0,2))),
                                   IF(H9675&lt;7,
                                        IF(G9675&gt;J9675,1,IF(G9675&lt;J9675,0,2)),
                                        IF(G9675&gt;H9675,1,IF(G9675&lt;H9675,0,2))
                                        )
                          )
              )
        )</f>
        <v>1</v>
      </c>
      <c r="L9675">
        <f t="shared" ca="1" si="1061"/>
        <v>-1062</v>
      </c>
      <c r="M9675">
        <f t="shared" ca="1" si="1062"/>
        <v>-918.49999999989768</v>
      </c>
      <c r="N9675">
        <f t="shared" ca="1" si="1063"/>
        <v>-1772</v>
      </c>
    </row>
    <row r="9676" spans="1:14" x14ac:dyDescent="0.25">
      <c r="A9676">
        <f ca="1"/>
        <v>3</v>
      </c>
      <c r="B9676">
        <f ca="1"/>
        <v>0</v>
      </c>
      <c r="C9676">
        <f ca="1"/>
        <v>9</v>
      </c>
      <c r="D9676">
        <f ca="1"/>
        <v>0</v>
      </c>
      <c r="E9676">
        <f ca="1"/>
        <v>9</v>
      </c>
      <c r="F9676">
        <f ca="1"/>
        <v>4</v>
      </c>
      <c r="G9676">
        <f t="shared" ca="1" si="1057"/>
        <v>3</v>
      </c>
      <c r="H9676">
        <f t="shared" ca="1" si="1058"/>
        <v>9</v>
      </c>
      <c r="I9676">
        <f t="shared" ca="1" si="1059"/>
        <v>2</v>
      </c>
      <c r="J9676">
        <f t="shared" ca="1" si="1060"/>
        <v>3</v>
      </c>
      <c r="K9676" cm="1">
        <f t="array" aca="1" ref="K9676" ca="1">IF(G9676&gt;7,
        IF(G9676&gt;H9676, 1, IF(G9676&lt;H9676, 0, 2)),
        IF(       H9676&gt;7,
                     IF(G9676&gt;H9676, 1, IF(G9676&lt;H9676, 0, 2)),
                     IF(         G9676&lt;6,
                                   IF(            _xlfn.XLOOKUP(C9676,'deck &amp; rules'!$D$22:$M$22,_xlfn.XLOOKUP(H9676,'deck &amp; rules'!$C$23:$C$30,'deck &amp; rules'!$D$23:$M$30))="draw",
                                                     IF(I9676&gt;J9676,1,IF(I9676&lt;J9676,0,2)),
                                                     IF(I9676&gt;H9676,1,IF(I9676&lt;H9676,0,2))),
                                   IF(H9676&lt;7,
                                        IF(G9676&gt;J9676,1,IF(G9676&lt;J9676,0,2)),
                                        IF(G9676&gt;H9676,1,IF(G9676&lt;H9676,0,2))
                                        )
                          )
              )
        )</f>
        <v>0</v>
      </c>
      <c r="L9676">
        <f t="shared" ca="1" si="1061"/>
        <v>-1063</v>
      </c>
      <c r="M9676">
        <f t="shared" ca="1" si="1062"/>
        <v>-917.54999999989764</v>
      </c>
      <c r="N9676">
        <f t="shared" ca="1" si="1063"/>
        <v>-1773</v>
      </c>
    </row>
    <row r="9677" spans="1:14" x14ac:dyDescent="0.25">
      <c r="A9677">
        <f ca="1"/>
        <v>6</v>
      </c>
      <c r="B9677">
        <f ca="1"/>
        <v>5</v>
      </c>
      <c r="C9677">
        <f ca="1"/>
        <v>6</v>
      </c>
      <c r="D9677">
        <f ca="1"/>
        <v>0</v>
      </c>
      <c r="E9677">
        <f ca="1"/>
        <v>4</v>
      </c>
      <c r="F9677">
        <f ca="1"/>
        <v>3</v>
      </c>
      <c r="G9677">
        <f t="shared" ca="1" si="1057"/>
        <v>1</v>
      </c>
      <c r="H9677">
        <f t="shared" ca="1" si="1058"/>
        <v>4</v>
      </c>
      <c r="I9677">
        <f t="shared" ca="1" si="1059"/>
        <v>7</v>
      </c>
      <c r="J9677">
        <f t="shared" ca="1" si="1060"/>
        <v>7</v>
      </c>
      <c r="K9677" cm="1">
        <f t="array" aca="1" ref="K9677" ca="1">IF(G9677&gt;7,
        IF(G9677&gt;H9677, 1, IF(G9677&lt;H9677, 0, 2)),
        IF(       H9677&gt;7,
                     IF(G9677&gt;H9677, 1, IF(G9677&lt;H9677, 0, 2)),
                     IF(         G9677&lt;6,
                                   IF(            _xlfn.XLOOKUP(C9677,'deck &amp; rules'!$D$22:$M$22,_xlfn.XLOOKUP(H9677,'deck &amp; rules'!$C$23:$C$30,'deck &amp; rules'!$D$23:$M$30))="draw",
                                                     IF(I9677&gt;J9677,1,IF(I9677&lt;J9677,0,2)),
                                                     IF(I9677&gt;H9677,1,IF(I9677&lt;H9677,0,2))),
                                   IF(H9677&lt;7,
                                        IF(G9677&gt;J9677,1,IF(G9677&lt;J9677,0,2)),
                                        IF(G9677&gt;H9677,1,IF(G9677&lt;H9677,0,2))
                                        )
                          )
              )
        )</f>
        <v>2</v>
      </c>
      <c r="L9677">
        <f t="shared" ca="1" si="1061"/>
        <v>-1064</v>
      </c>
      <c r="M9677">
        <f t="shared" ca="1" si="1062"/>
        <v>-918.54999999989764</v>
      </c>
      <c r="N9677">
        <f t="shared" ca="1" si="1063"/>
        <v>-1765</v>
      </c>
    </row>
    <row r="9678" spans="1:14" x14ac:dyDescent="0.25">
      <c r="A9678">
        <f ca="1"/>
        <v>0</v>
      </c>
      <c r="B9678">
        <f ca="1"/>
        <v>6</v>
      </c>
      <c r="C9678">
        <f ca="1"/>
        <v>0</v>
      </c>
      <c r="D9678">
        <f ca="1"/>
        <v>1</v>
      </c>
      <c r="E9678">
        <f ca="1"/>
        <v>3</v>
      </c>
      <c r="F9678">
        <f ca="1"/>
        <v>0</v>
      </c>
      <c r="G9678">
        <f t="shared" ca="1" si="1057"/>
        <v>6</v>
      </c>
      <c r="H9678">
        <f t="shared" ca="1" si="1058"/>
        <v>4</v>
      </c>
      <c r="I9678">
        <f t="shared" ca="1" si="1059"/>
        <v>6</v>
      </c>
      <c r="J9678">
        <f t="shared" ca="1" si="1060"/>
        <v>4</v>
      </c>
      <c r="K9678" cm="1">
        <f t="array" aca="1" ref="K9678" ca="1">IF(G9678&gt;7,
        IF(G9678&gt;H9678, 1, IF(G9678&lt;H9678, 0, 2)),
        IF(       H9678&gt;7,
                     IF(G9678&gt;H9678, 1, IF(G9678&lt;H9678, 0, 2)),
                     IF(         G9678&lt;6,
                                   IF(            _xlfn.XLOOKUP(C9678,'deck &amp; rules'!$D$22:$M$22,_xlfn.XLOOKUP(H9678,'deck &amp; rules'!$C$23:$C$30,'deck &amp; rules'!$D$23:$M$30))="draw",
                                                     IF(I9678&gt;J9678,1,IF(I9678&lt;J9678,0,2)),
                                                     IF(I9678&gt;H9678,1,IF(I9678&lt;H9678,0,2))),
                                   IF(H9678&lt;7,
                                        IF(G9678&gt;J9678,1,IF(G9678&lt;J9678,0,2)),
                                        IF(G9678&gt;H9678,1,IF(G9678&lt;H9678,0,2))
                                        )
                          )
              )
        )</f>
        <v>1</v>
      </c>
      <c r="L9678">
        <f t="shared" ca="1" si="1061"/>
        <v>-1063</v>
      </c>
      <c r="M9678">
        <f t="shared" ca="1" si="1062"/>
        <v>-919.54999999989764</v>
      </c>
      <c r="N9678">
        <f t="shared" ca="1" si="1063"/>
        <v>-1766</v>
      </c>
    </row>
    <row r="9679" spans="1:14" x14ac:dyDescent="0.25">
      <c r="A9679">
        <f ca="1"/>
        <v>7</v>
      </c>
      <c r="B9679">
        <f ca="1"/>
        <v>0</v>
      </c>
      <c r="C9679">
        <f ca="1"/>
        <v>5</v>
      </c>
      <c r="D9679">
        <f ca="1"/>
        <v>3</v>
      </c>
      <c r="E9679">
        <f ca="1"/>
        <v>6</v>
      </c>
      <c r="F9679">
        <f ca="1"/>
        <v>8</v>
      </c>
      <c r="G9679">
        <f t="shared" ca="1" si="1057"/>
        <v>7</v>
      </c>
      <c r="H9679">
        <f t="shared" ca="1" si="1058"/>
        <v>9</v>
      </c>
      <c r="I9679">
        <f t="shared" ca="1" si="1059"/>
        <v>2</v>
      </c>
      <c r="J9679">
        <f t="shared" ca="1" si="1060"/>
        <v>7</v>
      </c>
      <c r="K9679" cm="1">
        <f t="array" aca="1" ref="K9679" ca="1">IF(G9679&gt;7,
        IF(G9679&gt;H9679, 1, IF(G9679&lt;H9679, 0, 2)),
        IF(       H9679&gt;7,
                     IF(G9679&gt;H9679, 1, IF(G9679&lt;H9679, 0, 2)),
                     IF(         G9679&lt;6,
                                   IF(            _xlfn.XLOOKUP(C9679,'deck &amp; rules'!$D$22:$M$22,_xlfn.XLOOKUP(H9679,'deck &amp; rules'!$C$23:$C$30,'deck &amp; rules'!$D$23:$M$30))="draw",
                                                     IF(I9679&gt;J9679,1,IF(I9679&lt;J9679,0,2)),
                                                     IF(I9679&gt;H9679,1,IF(I9679&lt;H9679,0,2))),
                                   IF(H9679&lt;7,
                                        IF(G9679&gt;J9679,1,IF(G9679&lt;J9679,0,2)),
                                        IF(G9679&gt;H9679,1,IF(G9679&lt;H9679,0,2))
                                        )
                          )
              )
        )</f>
        <v>0</v>
      </c>
      <c r="L9679">
        <f t="shared" ca="1" si="1061"/>
        <v>-1064</v>
      </c>
      <c r="M9679">
        <f t="shared" ca="1" si="1062"/>
        <v>-918.59999999989759</v>
      </c>
      <c r="N9679">
        <f t="shared" ca="1" si="1063"/>
        <v>-1767</v>
      </c>
    </row>
    <row r="9680" spans="1:14" x14ac:dyDescent="0.25">
      <c r="A9680">
        <f ca="1"/>
        <v>0</v>
      </c>
      <c r="B9680">
        <f ca="1"/>
        <v>2</v>
      </c>
      <c r="C9680">
        <f ca="1"/>
        <v>7</v>
      </c>
      <c r="D9680">
        <f ca="1"/>
        <v>4</v>
      </c>
      <c r="E9680">
        <f ca="1"/>
        <v>0</v>
      </c>
      <c r="F9680">
        <f ca="1"/>
        <v>7</v>
      </c>
      <c r="G9680">
        <f t="shared" ca="1" si="1057"/>
        <v>2</v>
      </c>
      <c r="H9680">
        <f t="shared" ca="1" si="1058"/>
        <v>4</v>
      </c>
      <c r="I9680">
        <f t="shared" ca="1" si="1059"/>
        <v>9</v>
      </c>
      <c r="J9680">
        <f t="shared" ca="1" si="1060"/>
        <v>1</v>
      </c>
      <c r="K9680" cm="1">
        <f t="array" aca="1" ref="K9680" ca="1">IF(G9680&gt;7,
        IF(G9680&gt;H9680, 1, IF(G9680&lt;H9680, 0, 2)),
        IF(       H9680&gt;7,
                     IF(G9680&gt;H9680, 1, IF(G9680&lt;H9680, 0, 2)),
                     IF(         G9680&lt;6,
                                   IF(            _xlfn.XLOOKUP(C9680,'deck &amp; rules'!$D$22:$M$22,_xlfn.XLOOKUP(H9680,'deck &amp; rules'!$C$23:$C$30,'deck &amp; rules'!$D$23:$M$30))="draw",
                                                     IF(I9680&gt;J9680,1,IF(I9680&lt;J9680,0,2)),
                                                     IF(I9680&gt;H9680,1,IF(I9680&lt;H9680,0,2))),
                                   IF(H9680&lt;7,
                                        IF(G9680&gt;J9680,1,IF(G9680&lt;J9680,0,2)),
                                        IF(G9680&gt;H9680,1,IF(G9680&lt;H9680,0,2))
                                        )
                          )
              )
        )</f>
        <v>1</v>
      </c>
      <c r="L9680">
        <f t="shared" ca="1" si="1061"/>
        <v>-1063</v>
      </c>
      <c r="M9680">
        <f t="shared" ca="1" si="1062"/>
        <v>-919.59999999989759</v>
      </c>
      <c r="N9680">
        <f t="shared" ca="1" si="1063"/>
        <v>-1768</v>
      </c>
    </row>
    <row r="9681" spans="1:14" x14ac:dyDescent="0.25">
      <c r="A9681">
        <f ca="1"/>
        <v>3</v>
      </c>
      <c r="B9681">
        <f ca="1"/>
        <v>9</v>
      </c>
      <c r="C9681">
        <f ca="1"/>
        <v>1</v>
      </c>
      <c r="D9681">
        <f ca="1"/>
        <v>0</v>
      </c>
      <c r="E9681">
        <f ca="1"/>
        <v>3</v>
      </c>
      <c r="F9681">
        <f ca="1"/>
        <v>5</v>
      </c>
      <c r="G9681">
        <f t="shared" ca="1" si="1057"/>
        <v>2</v>
      </c>
      <c r="H9681">
        <f t="shared" ca="1" si="1058"/>
        <v>3</v>
      </c>
      <c r="I9681">
        <f t="shared" ca="1" si="1059"/>
        <v>3</v>
      </c>
      <c r="J9681">
        <f t="shared" ca="1" si="1060"/>
        <v>8</v>
      </c>
      <c r="K9681" cm="1">
        <f t="array" aca="1" ref="K9681" ca="1">IF(G9681&gt;7,
        IF(G9681&gt;H9681, 1, IF(G9681&lt;H9681, 0, 2)),
        IF(       H9681&gt;7,
                     IF(G9681&gt;H9681, 1, IF(G9681&lt;H9681, 0, 2)),
                     IF(         G9681&lt;6,
                                   IF(            _xlfn.XLOOKUP(C9681,'deck &amp; rules'!$D$22:$M$22,_xlfn.XLOOKUP(H9681,'deck &amp; rules'!$C$23:$C$30,'deck &amp; rules'!$D$23:$M$30))="draw",
                                                     IF(I9681&gt;J9681,1,IF(I9681&lt;J9681,0,2)),
                                                     IF(I9681&gt;H9681,1,IF(I9681&lt;H9681,0,2))),
                                   IF(H9681&lt;7,
                                        IF(G9681&gt;J9681,1,IF(G9681&lt;J9681,0,2)),
                                        IF(G9681&gt;H9681,1,IF(G9681&lt;H9681,0,2))
                                        )
                          )
              )
        )</f>
        <v>0</v>
      </c>
      <c r="L9681">
        <f t="shared" ca="1" si="1061"/>
        <v>-1064</v>
      </c>
      <c r="M9681">
        <f t="shared" ca="1" si="1062"/>
        <v>-918.64999999989755</v>
      </c>
      <c r="N9681">
        <f t="shared" ca="1" si="1063"/>
        <v>-1769</v>
      </c>
    </row>
    <row r="9682" spans="1:14" x14ac:dyDescent="0.25">
      <c r="A9682">
        <f ca="1"/>
        <v>9</v>
      </c>
      <c r="B9682">
        <f ca="1"/>
        <v>9</v>
      </c>
      <c r="C9682">
        <f ca="1"/>
        <v>2</v>
      </c>
      <c r="D9682">
        <f ca="1"/>
        <v>8</v>
      </c>
      <c r="E9682">
        <f ca="1"/>
        <v>2</v>
      </c>
      <c r="F9682">
        <f ca="1"/>
        <v>1</v>
      </c>
      <c r="G9682">
        <f t="shared" ca="1" si="1057"/>
        <v>8</v>
      </c>
      <c r="H9682">
        <f t="shared" ca="1" si="1058"/>
        <v>0</v>
      </c>
      <c r="I9682">
        <f t="shared" ca="1" si="1059"/>
        <v>0</v>
      </c>
      <c r="J9682">
        <f t="shared" ca="1" si="1060"/>
        <v>1</v>
      </c>
      <c r="K9682" cm="1">
        <f t="array" aca="1" ref="K9682" ca="1">IF(G9682&gt;7,
        IF(G9682&gt;H9682, 1, IF(G9682&lt;H9682, 0, 2)),
        IF(       H9682&gt;7,
                     IF(G9682&gt;H9682, 1, IF(G9682&lt;H9682, 0, 2)),
                     IF(         G9682&lt;6,
                                   IF(            _xlfn.XLOOKUP(C9682,'deck &amp; rules'!$D$22:$M$22,_xlfn.XLOOKUP(H9682,'deck &amp; rules'!$C$23:$C$30,'deck &amp; rules'!$D$23:$M$30))="draw",
                                                     IF(I9682&gt;J9682,1,IF(I9682&lt;J9682,0,2)),
                                                     IF(I9682&gt;H9682,1,IF(I9682&lt;H9682,0,2))),
                                   IF(H9682&lt;7,
                                        IF(G9682&gt;J9682,1,IF(G9682&lt;J9682,0,2)),
                                        IF(G9682&gt;H9682,1,IF(G9682&lt;H9682,0,2))
                                        )
                          )
              )
        )</f>
        <v>1</v>
      </c>
      <c r="L9682">
        <f t="shared" ca="1" si="1061"/>
        <v>-1063</v>
      </c>
      <c r="M9682">
        <f t="shared" ca="1" si="1062"/>
        <v>-919.64999999989755</v>
      </c>
      <c r="N9682">
        <f t="shared" ca="1" si="1063"/>
        <v>-1770</v>
      </c>
    </row>
    <row r="9683" spans="1:14" x14ac:dyDescent="0.25">
      <c r="A9683">
        <f ca="1"/>
        <v>7</v>
      </c>
      <c r="B9683">
        <f ca="1"/>
        <v>9</v>
      </c>
      <c r="C9683">
        <f ca="1"/>
        <v>2</v>
      </c>
      <c r="D9683">
        <f ca="1"/>
        <v>5</v>
      </c>
      <c r="E9683">
        <f ca="1"/>
        <v>0</v>
      </c>
      <c r="F9683">
        <f ca="1"/>
        <v>3</v>
      </c>
      <c r="G9683">
        <f t="shared" ca="1" si="1057"/>
        <v>6</v>
      </c>
      <c r="H9683">
        <f t="shared" ca="1" si="1058"/>
        <v>5</v>
      </c>
      <c r="I9683">
        <f t="shared" ca="1" si="1059"/>
        <v>8</v>
      </c>
      <c r="J9683">
        <f t="shared" ca="1" si="1060"/>
        <v>8</v>
      </c>
      <c r="K9683" cm="1">
        <f t="array" aca="1" ref="K9683" ca="1">IF(G9683&gt;7,
        IF(G9683&gt;H9683, 1, IF(G9683&lt;H9683, 0, 2)),
        IF(       H9683&gt;7,
                     IF(G9683&gt;H9683, 1, IF(G9683&lt;H9683, 0, 2)),
                     IF(         G9683&lt;6,
                                   IF(            _xlfn.XLOOKUP(C9683,'deck &amp; rules'!$D$22:$M$22,_xlfn.XLOOKUP(H9683,'deck &amp; rules'!$C$23:$C$30,'deck &amp; rules'!$D$23:$M$30))="draw",
                                                     IF(I9683&gt;J9683,1,IF(I9683&lt;J9683,0,2)),
                                                     IF(I9683&gt;H9683,1,IF(I9683&lt;H9683,0,2))),
                                   IF(H9683&lt;7,
                                        IF(G9683&gt;J9683,1,IF(G9683&lt;J9683,0,2)),
                                        IF(G9683&gt;H9683,1,IF(G9683&lt;H9683,0,2))
                                        )
                          )
              )
        )</f>
        <v>0</v>
      </c>
      <c r="L9683">
        <f t="shared" ca="1" si="1061"/>
        <v>-1064</v>
      </c>
      <c r="M9683">
        <f t="shared" ca="1" si="1062"/>
        <v>-918.6999999998975</v>
      </c>
      <c r="N9683">
        <f t="shared" ca="1" si="1063"/>
        <v>-1771</v>
      </c>
    </row>
    <row r="9684" spans="1:14" x14ac:dyDescent="0.25">
      <c r="A9684">
        <f ca="1"/>
        <v>9</v>
      </c>
      <c r="B9684">
        <f ca="1"/>
        <v>4</v>
      </c>
      <c r="C9684">
        <f ca="1"/>
        <v>0</v>
      </c>
      <c r="D9684">
        <f ca="1"/>
        <v>5</v>
      </c>
      <c r="E9684">
        <f ca="1"/>
        <v>6</v>
      </c>
      <c r="F9684">
        <f ca="1"/>
        <v>8</v>
      </c>
      <c r="G9684">
        <f t="shared" ca="1" si="1057"/>
        <v>3</v>
      </c>
      <c r="H9684">
        <f t="shared" ca="1" si="1058"/>
        <v>1</v>
      </c>
      <c r="I9684">
        <f t="shared" ca="1" si="1059"/>
        <v>3</v>
      </c>
      <c r="J9684">
        <f t="shared" ca="1" si="1060"/>
        <v>9</v>
      </c>
      <c r="K9684" cm="1">
        <f t="array" aca="1" ref="K9684" ca="1">IF(G9684&gt;7,
        IF(G9684&gt;H9684, 1, IF(G9684&lt;H9684, 0, 2)),
        IF(       H9684&gt;7,
                     IF(G9684&gt;H9684, 1, IF(G9684&lt;H9684, 0, 2)),
                     IF(         G9684&lt;6,
                                   IF(            _xlfn.XLOOKUP(C9684,'deck &amp; rules'!$D$22:$M$22,_xlfn.XLOOKUP(H9684,'deck &amp; rules'!$C$23:$C$30,'deck &amp; rules'!$D$23:$M$30))="draw",
                                                     IF(I9684&gt;J9684,1,IF(I9684&lt;J9684,0,2)),
                                                     IF(I9684&gt;H9684,1,IF(I9684&lt;H9684,0,2))),
                                   IF(H9684&lt;7,
                                        IF(G9684&gt;J9684,1,IF(G9684&lt;J9684,0,2)),
                                        IF(G9684&gt;H9684,1,IF(G9684&lt;H9684,0,2))
                                        )
                          )
              )
        )</f>
        <v>0</v>
      </c>
      <c r="L9684">
        <f t="shared" ca="1" si="1061"/>
        <v>-1065</v>
      </c>
      <c r="M9684">
        <f t="shared" ca="1" si="1062"/>
        <v>-917.74999999989745</v>
      </c>
      <c r="N9684">
        <f t="shared" ca="1" si="1063"/>
        <v>-1772</v>
      </c>
    </row>
    <row r="9685" spans="1:14" x14ac:dyDescent="0.25">
      <c r="A9685">
        <f ca="1"/>
        <v>3</v>
      </c>
      <c r="B9685">
        <f ca="1"/>
        <v>0</v>
      </c>
      <c r="C9685">
        <f ca="1"/>
        <v>0</v>
      </c>
      <c r="D9685">
        <f ca="1"/>
        <v>4</v>
      </c>
      <c r="E9685">
        <f ca="1"/>
        <v>4</v>
      </c>
      <c r="F9685">
        <f ca="1"/>
        <v>0</v>
      </c>
      <c r="G9685">
        <f t="shared" ca="1" si="1057"/>
        <v>3</v>
      </c>
      <c r="H9685">
        <f t="shared" ca="1" si="1058"/>
        <v>8</v>
      </c>
      <c r="I9685">
        <f t="shared" ca="1" si="1059"/>
        <v>3</v>
      </c>
      <c r="J9685">
        <f t="shared" ca="1" si="1060"/>
        <v>8</v>
      </c>
      <c r="K9685" cm="1">
        <f t="array" aca="1" ref="K9685" ca="1">IF(G9685&gt;7,
        IF(G9685&gt;H9685, 1, IF(G9685&lt;H9685, 0, 2)),
        IF(       H9685&gt;7,
                     IF(G9685&gt;H9685, 1, IF(G9685&lt;H9685, 0, 2)),
                     IF(         G9685&lt;6,
                                   IF(            _xlfn.XLOOKUP(C9685,'deck &amp; rules'!$D$22:$M$22,_xlfn.XLOOKUP(H9685,'deck &amp; rules'!$C$23:$C$30,'deck &amp; rules'!$D$23:$M$30))="draw",
                                                     IF(I9685&gt;J9685,1,IF(I9685&lt;J9685,0,2)),
                                                     IF(I9685&gt;H9685,1,IF(I9685&lt;H9685,0,2))),
                                   IF(H9685&lt;7,
                                        IF(G9685&gt;J9685,1,IF(G9685&lt;J9685,0,2)),
                                        IF(G9685&gt;H9685,1,IF(G9685&lt;H9685,0,2))
                                        )
                          )
              )
        )</f>
        <v>0</v>
      </c>
      <c r="L9685">
        <f t="shared" ca="1" si="1061"/>
        <v>-1066</v>
      </c>
      <c r="M9685">
        <f t="shared" ca="1" si="1062"/>
        <v>-916.79999999989741</v>
      </c>
      <c r="N9685">
        <f t="shared" ca="1" si="1063"/>
        <v>-1773</v>
      </c>
    </row>
    <row r="9686" spans="1:14" x14ac:dyDescent="0.25">
      <c r="A9686">
        <f ca="1"/>
        <v>6</v>
      </c>
      <c r="B9686">
        <f ca="1"/>
        <v>6</v>
      </c>
      <c r="C9686">
        <f ca="1"/>
        <v>3</v>
      </c>
      <c r="D9686">
        <f ca="1"/>
        <v>0</v>
      </c>
      <c r="E9686">
        <f ca="1"/>
        <v>2</v>
      </c>
      <c r="F9686">
        <f ca="1"/>
        <v>7</v>
      </c>
      <c r="G9686">
        <f t="shared" ca="1" si="1057"/>
        <v>2</v>
      </c>
      <c r="H9686">
        <f t="shared" ca="1" si="1058"/>
        <v>2</v>
      </c>
      <c r="I9686">
        <f t="shared" ca="1" si="1059"/>
        <v>5</v>
      </c>
      <c r="J9686">
        <f t="shared" ca="1" si="1060"/>
        <v>9</v>
      </c>
      <c r="K9686" cm="1">
        <f t="array" aca="1" ref="K9686" ca="1">IF(G9686&gt;7,
        IF(G9686&gt;H9686, 1, IF(G9686&lt;H9686, 0, 2)),
        IF(       H9686&gt;7,
                     IF(G9686&gt;H9686, 1, IF(G9686&lt;H9686, 0, 2)),
                     IF(         G9686&lt;6,
                                   IF(            _xlfn.XLOOKUP(C9686,'deck &amp; rules'!$D$22:$M$22,_xlfn.XLOOKUP(H9686,'deck &amp; rules'!$C$23:$C$30,'deck &amp; rules'!$D$23:$M$30))="draw",
                                                     IF(I9686&gt;J9686,1,IF(I9686&lt;J9686,0,2)),
                                                     IF(I9686&gt;H9686,1,IF(I9686&lt;H9686,0,2))),
                                   IF(H9686&lt;7,
                                        IF(G9686&gt;J9686,1,IF(G9686&lt;J9686,0,2)),
                                        IF(G9686&gt;H9686,1,IF(G9686&lt;H9686,0,2))
                                        )
                          )
              )
        )</f>
        <v>0</v>
      </c>
      <c r="L9686">
        <f t="shared" ca="1" si="1061"/>
        <v>-1067</v>
      </c>
      <c r="M9686">
        <f t="shared" ca="1" si="1062"/>
        <v>-915.84999999989736</v>
      </c>
      <c r="N9686">
        <f t="shared" ca="1" si="1063"/>
        <v>-1774</v>
      </c>
    </row>
    <row r="9687" spans="1:14" x14ac:dyDescent="0.25">
      <c r="A9687">
        <f ca="1"/>
        <v>4</v>
      </c>
      <c r="B9687">
        <f ca="1"/>
        <v>9</v>
      </c>
      <c r="C9687">
        <f ca="1"/>
        <v>0</v>
      </c>
      <c r="D9687">
        <f ca="1"/>
        <v>6</v>
      </c>
      <c r="E9687">
        <f ca="1"/>
        <v>2</v>
      </c>
      <c r="F9687">
        <f ca="1"/>
        <v>9</v>
      </c>
      <c r="G9687">
        <f t="shared" ca="1" si="1057"/>
        <v>3</v>
      </c>
      <c r="H9687">
        <f t="shared" ca="1" si="1058"/>
        <v>8</v>
      </c>
      <c r="I9687">
        <f t="shared" ca="1" si="1059"/>
        <v>3</v>
      </c>
      <c r="J9687">
        <f t="shared" ca="1" si="1060"/>
        <v>7</v>
      </c>
      <c r="K9687" cm="1">
        <f t="array" aca="1" ref="K9687" ca="1">IF(G9687&gt;7,
        IF(G9687&gt;H9687, 1, IF(G9687&lt;H9687, 0, 2)),
        IF(       H9687&gt;7,
                     IF(G9687&gt;H9687, 1, IF(G9687&lt;H9687, 0, 2)),
                     IF(         G9687&lt;6,
                                   IF(            _xlfn.XLOOKUP(C9687,'deck &amp; rules'!$D$22:$M$22,_xlfn.XLOOKUP(H9687,'deck &amp; rules'!$C$23:$C$30,'deck &amp; rules'!$D$23:$M$30))="draw",
                                                     IF(I9687&gt;J9687,1,IF(I9687&lt;J9687,0,2)),
                                                     IF(I9687&gt;H9687,1,IF(I9687&lt;H9687,0,2))),
                                   IF(H9687&lt;7,
                                        IF(G9687&gt;J9687,1,IF(G9687&lt;J9687,0,2)),
                                        IF(G9687&gt;H9687,1,IF(G9687&lt;H9687,0,2))
                                        )
                          )
              )
        )</f>
        <v>0</v>
      </c>
      <c r="L9687">
        <f t="shared" ca="1" si="1061"/>
        <v>-1068</v>
      </c>
      <c r="M9687">
        <f t="shared" ca="1" si="1062"/>
        <v>-914.89999999989732</v>
      </c>
      <c r="N9687">
        <f t="shared" ca="1" si="1063"/>
        <v>-1775</v>
      </c>
    </row>
    <row r="9688" spans="1:14" x14ac:dyDescent="0.25">
      <c r="A9688">
        <f ca="1"/>
        <v>7</v>
      </c>
      <c r="B9688">
        <f ca="1"/>
        <v>1</v>
      </c>
      <c r="C9688">
        <f ca="1"/>
        <v>7</v>
      </c>
      <c r="D9688">
        <f ca="1"/>
        <v>0</v>
      </c>
      <c r="E9688">
        <f ca="1"/>
        <v>7</v>
      </c>
      <c r="F9688">
        <f ca="1"/>
        <v>0</v>
      </c>
      <c r="G9688">
        <f t="shared" ca="1" si="1057"/>
        <v>8</v>
      </c>
      <c r="H9688">
        <f t="shared" ca="1" si="1058"/>
        <v>7</v>
      </c>
      <c r="I9688">
        <f t="shared" ca="1" si="1059"/>
        <v>5</v>
      </c>
      <c r="J9688">
        <f t="shared" ca="1" si="1060"/>
        <v>7</v>
      </c>
      <c r="K9688" cm="1">
        <f t="array" aca="1" ref="K9688" ca="1">IF(G9688&gt;7,
        IF(G9688&gt;H9688, 1, IF(G9688&lt;H9688, 0, 2)),
        IF(       H9688&gt;7,
                     IF(G9688&gt;H9688, 1, IF(G9688&lt;H9688, 0, 2)),
                     IF(         G9688&lt;6,
                                   IF(            _xlfn.XLOOKUP(C9688,'deck &amp; rules'!$D$22:$M$22,_xlfn.XLOOKUP(H9688,'deck &amp; rules'!$C$23:$C$30,'deck &amp; rules'!$D$23:$M$30))="draw",
                                                     IF(I9688&gt;J9688,1,IF(I9688&lt;J9688,0,2)),
                                                     IF(I9688&gt;H9688,1,IF(I9688&lt;H9688,0,2))),
                                   IF(H9688&lt;7,
                                        IF(G9688&gt;J9688,1,IF(G9688&lt;J9688,0,2)),
                                        IF(G9688&gt;H9688,1,IF(G9688&lt;H9688,0,2))
                                        )
                          )
              )
        )</f>
        <v>1</v>
      </c>
      <c r="L9688">
        <f t="shared" ca="1" si="1061"/>
        <v>-1067</v>
      </c>
      <c r="M9688">
        <f t="shared" ca="1" si="1062"/>
        <v>-915.89999999989732</v>
      </c>
      <c r="N9688">
        <f t="shared" ca="1" si="1063"/>
        <v>-1776</v>
      </c>
    </row>
    <row r="9689" spans="1:14" x14ac:dyDescent="0.25">
      <c r="A9689">
        <f ca="1"/>
        <v>0</v>
      </c>
      <c r="B9689">
        <f ca="1"/>
        <v>3</v>
      </c>
      <c r="C9689">
        <f ca="1"/>
        <v>3</v>
      </c>
      <c r="D9689">
        <f ca="1"/>
        <v>0</v>
      </c>
      <c r="E9689">
        <f ca="1"/>
        <v>8</v>
      </c>
      <c r="F9689">
        <f ca="1"/>
        <v>8</v>
      </c>
      <c r="G9689">
        <f t="shared" ca="1" si="1057"/>
        <v>3</v>
      </c>
      <c r="H9689">
        <f t="shared" ca="1" si="1058"/>
        <v>8</v>
      </c>
      <c r="I9689">
        <f t="shared" ca="1" si="1059"/>
        <v>6</v>
      </c>
      <c r="J9689">
        <f t="shared" ca="1" si="1060"/>
        <v>6</v>
      </c>
      <c r="K9689" cm="1">
        <f t="array" aca="1" ref="K9689" ca="1">IF(G9689&gt;7,
        IF(G9689&gt;H9689, 1, IF(G9689&lt;H9689, 0, 2)),
        IF(       H9689&gt;7,
                     IF(G9689&gt;H9689, 1, IF(G9689&lt;H9689, 0, 2)),
                     IF(         G9689&lt;6,
                                   IF(            _xlfn.XLOOKUP(C9689,'deck &amp; rules'!$D$22:$M$22,_xlfn.XLOOKUP(H9689,'deck &amp; rules'!$C$23:$C$30,'deck &amp; rules'!$D$23:$M$30))="draw",
                                                     IF(I9689&gt;J9689,1,IF(I9689&lt;J9689,0,2)),
                                                     IF(I9689&gt;H9689,1,IF(I9689&lt;H9689,0,2))),
                                   IF(H9689&lt;7,
                                        IF(G9689&gt;J9689,1,IF(G9689&lt;J9689,0,2)),
                                        IF(G9689&gt;H9689,1,IF(G9689&lt;H9689,0,2))
                                        )
                          )
              )
        )</f>
        <v>0</v>
      </c>
      <c r="L9689">
        <f t="shared" ca="1" si="1061"/>
        <v>-1068</v>
      </c>
      <c r="M9689">
        <f t="shared" ca="1" si="1062"/>
        <v>-914.94999999989727</v>
      </c>
      <c r="N9689">
        <f t="shared" ca="1" si="1063"/>
        <v>-1777</v>
      </c>
    </row>
    <row r="9690" spans="1:14" x14ac:dyDescent="0.25">
      <c r="A9690">
        <f ca="1"/>
        <v>0</v>
      </c>
      <c r="B9690">
        <f ca="1"/>
        <v>5</v>
      </c>
      <c r="C9690">
        <f ca="1"/>
        <v>2</v>
      </c>
      <c r="D9690">
        <f ca="1"/>
        <v>0</v>
      </c>
      <c r="E9690">
        <f ca="1"/>
        <v>0</v>
      </c>
      <c r="F9690">
        <f ca="1"/>
        <v>0</v>
      </c>
      <c r="G9690">
        <f t="shared" ca="1" si="1057"/>
        <v>5</v>
      </c>
      <c r="H9690">
        <f t="shared" ca="1" si="1058"/>
        <v>0</v>
      </c>
      <c r="I9690">
        <f t="shared" ca="1" si="1059"/>
        <v>7</v>
      </c>
      <c r="J9690">
        <f t="shared" ca="1" si="1060"/>
        <v>0</v>
      </c>
      <c r="K9690" cm="1">
        <f t="array" aca="1" ref="K9690" ca="1">IF(G9690&gt;7,
        IF(G9690&gt;H9690, 1, IF(G9690&lt;H9690, 0, 2)),
        IF(       H9690&gt;7,
                     IF(G9690&gt;H9690, 1, IF(G9690&lt;H9690, 0, 2)),
                     IF(         G9690&lt;6,
                                   IF(            _xlfn.XLOOKUP(C9690,'deck &amp; rules'!$D$22:$M$22,_xlfn.XLOOKUP(H9690,'deck &amp; rules'!$C$23:$C$30,'deck &amp; rules'!$D$23:$M$30))="draw",
                                                     IF(I9690&gt;J9690,1,IF(I9690&lt;J9690,0,2)),
                                                     IF(I9690&gt;H9690,1,IF(I9690&lt;H9690,0,2))),
                                   IF(H9690&lt;7,
                                        IF(G9690&gt;J9690,1,IF(G9690&lt;J9690,0,2)),
                                        IF(G9690&gt;H9690,1,IF(G9690&lt;H9690,0,2))
                                        )
                          )
              )
        )</f>
        <v>1</v>
      </c>
      <c r="L9690">
        <f t="shared" ca="1" si="1061"/>
        <v>-1067</v>
      </c>
      <c r="M9690">
        <f t="shared" ca="1" si="1062"/>
        <v>-915.94999999989727</v>
      </c>
      <c r="N9690">
        <f t="shared" ca="1" si="1063"/>
        <v>-1778</v>
      </c>
    </row>
    <row r="9691" spans="1:14" x14ac:dyDescent="0.25">
      <c r="A9691">
        <f ca="1"/>
        <v>0</v>
      </c>
      <c r="B9691">
        <f ca="1"/>
        <v>0</v>
      </c>
      <c r="C9691">
        <f ca="1"/>
        <v>6</v>
      </c>
      <c r="D9691">
        <f ca="1"/>
        <v>5</v>
      </c>
      <c r="E9691">
        <f ca="1"/>
        <v>8</v>
      </c>
      <c r="F9691">
        <f ca="1"/>
        <v>0</v>
      </c>
      <c r="G9691">
        <f t="shared" ca="1" si="1057"/>
        <v>0</v>
      </c>
      <c r="H9691">
        <f t="shared" ca="1" si="1058"/>
        <v>3</v>
      </c>
      <c r="I9691">
        <f t="shared" ca="1" si="1059"/>
        <v>6</v>
      </c>
      <c r="J9691">
        <f t="shared" ca="1" si="1060"/>
        <v>3</v>
      </c>
      <c r="K9691" cm="1">
        <f t="array" aca="1" ref="K9691" ca="1">IF(G9691&gt;7,
        IF(G9691&gt;H9691, 1, IF(G9691&lt;H9691, 0, 2)),
        IF(       H9691&gt;7,
                     IF(G9691&gt;H9691, 1, IF(G9691&lt;H9691, 0, 2)),
                     IF(         G9691&lt;6,
                                   IF(            _xlfn.XLOOKUP(C9691,'deck &amp; rules'!$D$22:$M$22,_xlfn.XLOOKUP(H9691,'deck &amp; rules'!$C$23:$C$30,'deck &amp; rules'!$D$23:$M$30))="draw",
                                                     IF(I9691&gt;J9691,1,IF(I9691&lt;J9691,0,2)),
                                                     IF(I9691&gt;H9691,1,IF(I9691&lt;H9691,0,2))),
                                   IF(H9691&lt;7,
                                        IF(G9691&gt;J9691,1,IF(G9691&lt;J9691,0,2)),
                                        IF(G9691&gt;H9691,1,IF(G9691&lt;H9691,0,2))
                                        )
                          )
              )
        )</f>
        <v>1</v>
      </c>
      <c r="L9691">
        <f t="shared" ca="1" si="1061"/>
        <v>-1066</v>
      </c>
      <c r="M9691">
        <f t="shared" ca="1" si="1062"/>
        <v>-916.94999999989727</v>
      </c>
      <c r="N9691">
        <f t="shared" ca="1" si="1063"/>
        <v>-1779</v>
      </c>
    </row>
    <row r="9692" spans="1:14" x14ac:dyDescent="0.25">
      <c r="A9692">
        <f ca="1"/>
        <v>3</v>
      </c>
      <c r="B9692">
        <f ca="1"/>
        <v>7</v>
      </c>
      <c r="C9692">
        <f ca="1"/>
        <v>6</v>
      </c>
      <c r="D9692">
        <f ca="1"/>
        <v>0</v>
      </c>
      <c r="E9692">
        <f ca="1"/>
        <v>8</v>
      </c>
      <c r="F9692">
        <f ca="1"/>
        <v>2</v>
      </c>
      <c r="G9692">
        <f t="shared" ca="1" si="1057"/>
        <v>0</v>
      </c>
      <c r="H9692">
        <f t="shared" ca="1" si="1058"/>
        <v>8</v>
      </c>
      <c r="I9692">
        <f t="shared" ca="1" si="1059"/>
        <v>6</v>
      </c>
      <c r="J9692">
        <f t="shared" ca="1" si="1060"/>
        <v>0</v>
      </c>
      <c r="K9692" cm="1">
        <f t="array" aca="1" ref="K9692" ca="1">IF(G9692&gt;7,
        IF(G9692&gt;H9692, 1, IF(G9692&lt;H9692, 0, 2)),
        IF(       H9692&gt;7,
                     IF(G9692&gt;H9692, 1, IF(G9692&lt;H9692, 0, 2)),
                     IF(         G9692&lt;6,
                                   IF(            _xlfn.XLOOKUP(C9692,'deck &amp; rules'!$D$22:$M$22,_xlfn.XLOOKUP(H9692,'deck &amp; rules'!$C$23:$C$30,'deck &amp; rules'!$D$23:$M$30))="draw",
                                                     IF(I9692&gt;J9692,1,IF(I9692&lt;J9692,0,2)),
                                                     IF(I9692&gt;H9692,1,IF(I9692&lt;H9692,0,2))),
                                   IF(H9692&lt;7,
                                        IF(G9692&gt;J9692,1,IF(G9692&lt;J9692,0,2)),
                                        IF(G9692&gt;H9692,1,IF(G9692&lt;H9692,0,2))
                                        )
                          )
              )
        )</f>
        <v>0</v>
      </c>
      <c r="L9692">
        <f t="shared" ca="1" si="1061"/>
        <v>-1067</v>
      </c>
      <c r="M9692">
        <f t="shared" ca="1" si="1062"/>
        <v>-915.99999999989723</v>
      </c>
      <c r="N9692">
        <f t="shared" ca="1" si="1063"/>
        <v>-1780</v>
      </c>
    </row>
    <row r="9693" spans="1:14" x14ac:dyDescent="0.25">
      <c r="A9693">
        <f ca="1"/>
        <v>7</v>
      </c>
      <c r="B9693">
        <f ca="1"/>
        <v>5</v>
      </c>
      <c r="C9693">
        <f ca="1"/>
        <v>3</v>
      </c>
      <c r="D9693">
        <f ca="1"/>
        <v>4</v>
      </c>
      <c r="E9693">
        <f ca="1"/>
        <v>0</v>
      </c>
      <c r="F9693">
        <f ca="1"/>
        <v>0</v>
      </c>
      <c r="G9693">
        <f t="shared" ca="1" si="1057"/>
        <v>2</v>
      </c>
      <c r="H9693">
        <f t="shared" ca="1" si="1058"/>
        <v>4</v>
      </c>
      <c r="I9693">
        <f t="shared" ca="1" si="1059"/>
        <v>5</v>
      </c>
      <c r="J9693">
        <f t="shared" ca="1" si="1060"/>
        <v>4</v>
      </c>
      <c r="K9693" cm="1">
        <f t="array" aca="1" ref="K9693" ca="1">IF(G9693&gt;7,
        IF(G9693&gt;H9693, 1, IF(G9693&lt;H9693, 0, 2)),
        IF(       H9693&gt;7,
                     IF(G9693&gt;H9693, 1, IF(G9693&lt;H9693, 0, 2)),
                     IF(         G9693&lt;6,
                                   IF(            _xlfn.XLOOKUP(C9693,'deck &amp; rules'!$D$22:$M$22,_xlfn.XLOOKUP(H9693,'deck &amp; rules'!$C$23:$C$30,'deck &amp; rules'!$D$23:$M$30))="draw",
                                                     IF(I9693&gt;J9693,1,IF(I9693&lt;J9693,0,2)),
                                                     IF(I9693&gt;H9693,1,IF(I9693&lt;H9693,0,2))),
                                   IF(H9693&lt;7,
                                        IF(G9693&gt;J9693,1,IF(G9693&lt;J9693,0,2)),
                                        IF(G9693&gt;H9693,1,IF(G9693&lt;H9693,0,2))
                                        )
                          )
              )
        )</f>
        <v>1</v>
      </c>
      <c r="L9693">
        <f t="shared" ca="1" si="1061"/>
        <v>-1066</v>
      </c>
      <c r="M9693">
        <f t="shared" ca="1" si="1062"/>
        <v>-916.99999999989723</v>
      </c>
      <c r="N9693">
        <f t="shared" ca="1" si="1063"/>
        <v>-1781</v>
      </c>
    </row>
    <row r="9694" spans="1:14" x14ac:dyDescent="0.25">
      <c r="A9694">
        <f ca="1"/>
        <v>1</v>
      </c>
      <c r="B9694">
        <f ca="1"/>
        <v>5</v>
      </c>
      <c r="C9694">
        <f ca="1"/>
        <v>0</v>
      </c>
      <c r="D9694">
        <f ca="1"/>
        <v>1</v>
      </c>
      <c r="E9694">
        <f ca="1"/>
        <v>0</v>
      </c>
      <c r="F9694">
        <f ca="1"/>
        <v>2</v>
      </c>
      <c r="G9694">
        <f t="shared" ca="1" si="1057"/>
        <v>6</v>
      </c>
      <c r="H9694">
        <f t="shared" ca="1" si="1058"/>
        <v>1</v>
      </c>
      <c r="I9694">
        <f t="shared" ca="1" si="1059"/>
        <v>6</v>
      </c>
      <c r="J9694">
        <f t="shared" ca="1" si="1060"/>
        <v>3</v>
      </c>
      <c r="K9694" cm="1">
        <f t="array" aca="1" ref="K9694" ca="1">IF(G9694&gt;7,
        IF(G9694&gt;H9694, 1, IF(G9694&lt;H9694, 0, 2)),
        IF(       H9694&gt;7,
                     IF(G9694&gt;H9694, 1, IF(G9694&lt;H9694, 0, 2)),
                     IF(         G9694&lt;6,
                                   IF(            _xlfn.XLOOKUP(C9694,'deck &amp; rules'!$D$22:$M$22,_xlfn.XLOOKUP(H9694,'deck &amp; rules'!$C$23:$C$30,'deck &amp; rules'!$D$23:$M$30))="draw",
                                                     IF(I9694&gt;J9694,1,IF(I9694&lt;J9694,0,2)),
                                                     IF(I9694&gt;H9694,1,IF(I9694&lt;H9694,0,2))),
                                   IF(H9694&lt;7,
                                        IF(G9694&gt;J9694,1,IF(G9694&lt;J9694,0,2)),
                                        IF(G9694&gt;H9694,1,IF(G9694&lt;H9694,0,2))
                                        )
                          )
              )
        )</f>
        <v>1</v>
      </c>
      <c r="L9694">
        <f t="shared" ca="1" si="1061"/>
        <v>-1065</v>
      </c>
      <c r="M9694">
        <f t="shared" ca="1" si="1062"/>
        <v>-917.99999999989723</v>
      </c>
      <c r="N9694">
        <f t="shared" ca="1" si="1063"/>
        <v>-1782</v>
      </c>
    </row>
    <row r="9695" spans="1:14" x14ac:dyDescent="0.25">
      <c r="A9695">
        <f ca="1"/>
        <v>3</v>
      </c>
      <c r="B9695">
        <f ca="1"/>
        <v>8</v>
      </c>
      <c r="C9695">
        <f ca="1"/>
        <v>0</v>
      </c>
      <c r="D9695">
        <f ca="1"/>
        <v>0</v>
      </c>
      <c r="E9695">
        <f ca="1"/>
        <v>1</v>
      </c>
      <c r="F9695">
        <f ca="1"/>
        <v>4</v>
      </c>
      <c r="G9695">
        <f t="shared" ca="1" si="1057"/>
        <v>1</v>
      </c>
      <c r="H9695">
        <f t="shared" ca="1" si="1058"/>
        <v>1</v>
      </c>
      <c r="I9695">
        <f t="shared" ca="1" si="1059"/>
        <v>1</v>
      </c>
      <c r="J9695">
        <f t="shared" ca="1" si="1060"/>
        <v>5</v>
      </c>
      <c r="K9695" cm="1">
        <f t="array" aca="1" ref="K9695" ca="1">IF(G9695&gt;7,
        IF(G9695&gt;H9695, 1, IF(G9695&lt;H9695, 0, 2)),
        IF(       H9695&gt;7,
                     IF(G9695&gt;H9695, 1, IF(G9695&lt;H9695, 0, 2)),
                     IF(         G9695&lt;6,
                                   IF(            _xlfn.XLOOKUP(C9695,'deck &amp; rules'!$D$22:$M$22,_xlfn.XLOOKUP(H9695,'deck &amp; rules'!$C$23:$C$30,'deck &amp; rules'!$D$23:$M$30))="draw",
                                                     IF(I9695&gt;J9695,1,IF(I9695&lt;J9695,0,2)),
                                                     IF(I9695&gt;H9695,1,IF(I9695&lt;H9695,0,2))),
                                   IF(H9695&lt;7,
                                        IF(G9695&gt;J9695,1,IF(G9695&lt;J9695,0,2)),
                                        IF(G9695&gt;H9695,1,IF(G9695&lt;H9695,0,2))
                                        )
                          )
              )
        )</f>
        <v>0</v>
      </c>
      <c r="L9695">
        <f t="shared" ca="1" si="1061"/>
        <v>-1066</v>
      </c>
      <c r="M9695">
        <f t="shared" ca="1" si="1062"/>
        <v>-917.04999999989718</v>
      </c>
      <c r="N9695">
        <f t="shared" ca="1" si="1063"/>
        <v>-1783</v>
      </c>
    </row>
    <row r="9696" spans="1:14" x14ac:dyDescent="0.25">
      <c r="A9696">
        <f ca="1"/>
        <v>0</v>
      </c>
      <c r="B9696">
        <f ca="1"/>
        <v>0</v>
      </c>
      <c r="C9696">
        <f ca="1"/>
        <v>2</v>
      </c>
      <c r="D9696">
        <f ca="1"/>
        <v>5</v>
      </c>
      <c r="E9696">
        <f ca="1"/>
        <v>9</v>
      </c>
      <c r="F9696">
        <f ca="1"/>
        <v>6</v>
      </c>
      <c r="G9696">
        <f t="shared" ca="1" si="1057"/>
        <v>0</v>
      </c>
      <c r="H9696">
        <f t="shared" ca="1" si="1058"/>
        <v>4</v>
      </c>
      <c r="I9696">
        <f t="shared" ca="1" si="1059"/>
        <v>2</v>
      </c>
      <c r="J9696">
        <f t="shared" ca="1" si="1060"/>
        <v>0</v>
      </c>
      <c r="K9696" cm="1">
        <f t="array" aca="1" ref="K9696" ca="1">IF(G9696&gt;7,
        IF(G9696&gt;H9696, 1, IF(G9696&lt;H9696, 0, 2)),
        IF(       H9696&gt;7,
                     IF(G9696&gt;H9696, 1, IF(G9696&lt;H9696, 0, 2)),
                     IF(         G9696&lt;6,
                                   IF(            _xlfn.XLOOKUP(C9696,'deck &amp; rules'!$D$22:$M$22,_xlfn.XLOOKUP(H9696,'deck &amp; rules'!$C$23:$C$30,'deck &amp; rules'!$D$23:$M$30))="draw",
                                                     IF(I9696&gt;J9696,1,IF(I9696&lt;J9696,0,2)),
                                                     IF(I9696&gt;H9696,1,IF(I9696&lt;H9696,0,2))),
                                   IF(H9696&lt;7,
                                        IF(G9696&gt;J9696,1,IF(G9696&lt;J9696,0,2)),
                                        IF(G9696&gt;H9696,1,IF(G9696&lt;H9696,0,2))
                                        )
                          )
              )
        )</f>
        <v>1</v>
      </c>
      <c r="L9696">
        <f t="shared" ca="1" si="1061"/>
        <v>-1065</v>
      </c>
      <c r="M9696">
        <f t="shared" ca="1" si="1062"/>
        <v>-918.04999999989718</v>
      </c>
      <c r="N9696">
        <f t="shared" ca="1" si="1063"/>
        <v>-1784</v>
      </c>
    </row>
    <row r="9697" spans="1:14" x14ac:dyDescent="0.25">
      <c r="A9697">
        <f ca="1"/>
        <v>5</v>
      </c>
      <c r="B9697">
        <f ca="1"/>
        <v>9</v>
      </c>
      <c r="C9697">
        <f ca="1"/>
        <v>5</v>
      </c>
      <c r="D9697">
        <f ca="1"/>
        <v>3</v>
      </c>
      <c r="E9697">
        <f ca="1"/>
        <v>9</v>
      </c>
      <c r="F9697">
        <f ca="1"/>
        <v>6</v>
      </c>
      <c r="G9697">
        <f t="shared" ca="1" si="1057"/>
        <v>4</v>
      </c>
      <c r="H9697">
        <f t="shared" ca="1" si="1058"/>
        <v>2</v>
      </c>
      <c r="I9697">
        <f t="shared" ca="1" si="1059"/>
        <v>9</v>
      </c>
      <c r="J9697">
        <f t="shared" ca="1" si="1060"/>
        <v>8</v>
      </c>
      <c r="K9697" cm="1">
        <f t="array" aca="1" ref="K9697" ca="1">IF(G9697&gt;7,
        IF(G9697&gt;H9697, 1, IF(G9697&lt;H9697, 0, 2)),
        IF(       H9697&gt;7,
                     IF(G9697&gt;H9697, 1, IF(G9697&lt;H9697, 0, 2)),
                     IF(         G9697&lt;6,
                                   IF(            _xlfn.XLOOKUP(C9697,'deck &amp; rules'!$D$22:$M$22,_xlfn.XLOOKUP(H9697,'deck &amp; rules'!$C$23:$C$30,'deck &amp; rules'!$D$23:$M$30))="draw",
                                                     IF(I9697&gt;J9697,1,IF(I9697&lt;J9697,0,2)),
                                                     IF(I9697&gt;H9697,1,IF(I9697&lt;H9697,0,2))),
                                   IF(H9697&lt;7,
                                        IF(G9697&gt;J9697,1,IF(G9697&lt;J9697,0,2)),
                                        IF(G9697&gt;H9697,1,IF(G9697&lt;H9697,0,2))
                                        )
                          )
              )
        )</f>
        <v>1</v>
      </c>
      <c r="L9697">
        <f t="shared" ca="1" si="1061"/>
        <v>-1064</v>
      </c>
      <c r="M9697">
        <f t="shared" ca="1" si="1062"/>
        <v>-919.04999999989718</v>
      </c>
      <c r="N9697">
        <f t="shared" ca="1" si="1063"/>
        <v>-1785</v>
      </c>
    </row>
    <row r="9698" spans="1:14" x14ac:dyDescent="0.25">
      <c r="A9698">
        <f ca="1"/>
        <v>0</v>
      </c>
      <c r="B9698">
        <f ca="1"/>
        <v>7</v>
      </c>
      <c r="C9698">
        <f ca="1"/>
        <v>0</v>
      </c>
      <c r="D9698">
        <f ca="1"/>
        <v>2</v>
      </c>
      <c r="E9698">
        <f ca="1"/>
        <v>0</v>
      </c>
      <c r="F9698">
        <f ca="1"/>
        <v>0</v>
      </c>
      <c r="G9698">
        <f t="shared" ca="1" si="1057"/>
        <v>7</v>
      </c>
      <c r="H9698">
        <f t="shared" ca="1" si="1058"/>
        <v>2</v>
      </c>
      <c r="I9698">
        <f t="shared" ca="1" si="1059"/>
        <v>7</v>
      </c>
      <c r="J9698">
        <f t="shared" ca="1" si="1060"/>
        <v>2</v>
      </c>
      <c r="K9698" cm="1">
        <f t="array" aca="1" ref="K9698" ca="1">IF(G9698&gt;7,
        IF(G9698&gt;H9698, 1, IF(G9698&lt;H9698, 0, 2)),
        IF(       H9698&gt;7,
                     IF(G9698&gt;H9698, 1, IF(G9698&lt;H9698, 0, 2)),
                     IF(         G9698&lt;6,
                                   IF(            _xlfn.XLOOKUP(C9698,'deck &amp; rules'!$D$22:$M$22,_xlfn.XLOOKUP(H9698,'deck &amp; rules'!$C$23:$C$30,'deck &amp; rules'!$D$23:$M$30))="draw",
                                                     IF(I9698&gt;J9698,1,IF(I9698&lt;J9698,0,2)),
                                                     IF(I9698&gt;H9698,1,IF(I9698&lt;H9698,0,2))),
                                   IF(H9698&lt;7,
                                        IF(G9698&gt;J9698,1,IF(G9698&lt;J9698,0,2)),
                                        IF(G9698&gt;H9698,1,IF(G9698&lt;H9698,0,2))
                                        )
                          )
              )
        )</f>
        <v>1</v>
      </c>
      <c r="L9698">
        <f t="shared" ca="1" si="1061"/>
        <v>-1063</v>
      </c>
      <c r="M9698">
        <f t="shared" ca="1" si="1062"/>
        <v>-920.04999999989718</v>
      </c>
      <c r="N9698">
        <f t="shared" ca="1" si="1063"/>
        <v>-1786</v>
      </c>
    </row>
    <row r="9699" spans="1:14" x14ac:dyDescent="0.25">
      <c r="A9699">
        <f ca="1"/>
        <v>4</v>
      </c>
      <c r="B9699">
        <f ca="1"/>
        <v>6</v>
      </c>
      <c r="C9699">
        <f ca="1"/>
        <v>5</v>
      </c>
      <c r="D9699">
        <f ca="1"/>
        <v>2</v>
      </c>
      <c r="E9699">
        <f ca="1"/>
        <v>4</v>
      </c>
      <c r="F9699">
        <f ca="1"/>
        <v>0</v>
      </c>
      <c r="G9699">
        <f t="shared" ca="1" si="1057"/>
        <v>0</v>
      </c>
      <c r="H9699">
        <f t="shared" ca="1" si="1058"/>
        <v>6</v>
      </c>
      <c r="I9699">
        <f t="shared" ca="1" si="1059"/>
        <v>5</v>
      </c>
      <c r="J9699">
        <f t="shared" ca="1" si="1060"/>
        <v>6</v>
      </c>
      <c r="K9699" cm="1">
        <f t="array" aca="1" ref="K9699" ca="1">IF(G9699&gt;7,
        IF(G9699&gt;H9699, 1, IF(G9699&lt;H9699, 0, 2)),
        IF(       H9699&gt;7,
                     IF(G9699&gt;H9699, 1, IF(G9699&lt;H9699, 0, 2)),
                     IF(         G9699&lt;6,
                                   IF(            _xlfn.XLOOKUP(C9699,'deck &amp; rules'!$D$22:$M$22,_xlfn.XLOOKUP(H9699,'deck &amp; rules'!$C$23:$C$30,'deck &amp; rules'!$D$23:$M$30))="draw",
                                                     IF(I9699&gt;J9699,1,IF(I9699&lt;J9699,0,2)),
                                                     IF(I9699&gt;H9699,1,IF(I9699&lt;H9699,0,2))),
                                   IF(H9699&lt;7,
                                        IF(G9699&gt;J9699,1,IF(G9699&lt;J9699,0,2)),
                                        IF(G9699&gt;H9699,1,IF(G9699&lt;H9699,0,2))
                                        )
                          )
              )
        )</f>
        <v>0</v>
      </c>
      <c r="L9699">
        <f t="shared" ca="1" si="1061"/>
        <v>-1064</v>
      </c>
      <c r="M9699">
        <f t="shared" ca="1" si="1062"/>
        <v>-919.09999999989714</v>
      </c>
      <c r="N9699">
        <f t="shared" ca="1" si="1063"/>
        <v>-1787</v>
      </c>
    </row>
    <row r="9700" spans="1:14" x14ac:dyDescent="0.25">
      <c r="A9700">
        <f ca="1"/>
        <v>0</v>
      </c>
      <c r="B9700">
        <f ca="1"/>
        <v>6</v>
      </c>
      <c r="C9700">
        <f ca="1"/>
        <v>6</v>
      </c>
      <c r="D9700">
        <f ca="1"/>
        <v>9</v>
      </c>
      <c r="E9700">
        <f ca="1"/>
        <v>2</v>
      </c>
      <c r="F9700">
        <f ca="1"/>
        <v>0</v>
      </c>
      <c r="G9700">
        <f t="shared" ca="1" si="1057"/>
        <v>6</v>
      </c>
      <c r="H9700">
        <f t="shared" ca="1" si="1058"/>
        <v>1</v>
      </c>
      <c r="I9700">
        <f t="shared" ca="1" si="1059"/>
        <v>2</v>
      </c>
      <c r="J9700">
        <f t="shared" ca="1" si="1060"/>
        <v>1</v>
      </c>
      <c r="K9700" cm="1">
        <f t="array" aca="1" ref="K9700" ca="1">IF(G9700&gt;7,
        IF(G9700&gt;H9700, 1, IF(G9700&lt;H9700, 0, 2)),
        IF(       H9700&gt;7,
                     IF(G9700&gt;H9700, 1, IF(G9700&lt;H9700, 0, 2)),
                     IF(         G9700&lt;6,
                                   IF(            _xlfn.XLOOKUP(C9700,'deck &amp; rules'!$D$22:$M$22,_xlfn.XLOOKUP(H9700,'deck &amp; rules'!$C$23:$C$30,'deck &amp; rules'!$D$23:$M$30))="draw",
                                                     IF(I9700&gt;J9700,1,IF(I9700&lt;J9700,0,2)),
                                                     IF(I9700&gt;H9700,1,IF(I9700&lt;H9700,0,2))),
                                   IF(H9700&lt;7,
                                        IF(G9700&gt;J9700,1,IF(G9700&lt;J9700,0,2)),
                                        IF(G9700&gt;H9700,1,IF(G9700&lt;H9700,0,2))
                                        )
                          )
              )
        )</f>
        <v>1</v>
      </c>
      <c r="L9700">
        <f t="shared" ca="1" si="1061"/>
        <v>-1063</v>
      </c>
      <c r="M9700">
        <f t="shared" ca="1" si="1062"/>
        <v>-920.09999999989714</v>
      </c>
      <c r="N9700">
        <f t="shared" ca="1" si="1063"/>
        <v>-1788</v>
      </c>
    </row>
    <row r="9701" spans="1:14" x14ac:dyDescent="0.25">
      <c r="A9701">
        <f ca="1"/>
        <v>0</v>
      </c>
      <c r="B9701">
        <f ca="1"/>
        <v>2</v>
      </c>
      <c r="C9701">
        <f ca="1"/>
        <v>0</v>
      </c>
      <c r="D9701">
        <f ca="1"/>
        <v>8</v>
      </c>
      <c r="E9701">
        <f ca="1"/>
        <v>9</v>
      </c>
      <c r="F9701">
        <f ca="1"/>
        <v>4</v>
      </c>
      <c r="G9701">
        <f t="shared" ca="1" si="1057"/>
        <v>2</v>
      </c>
      <c r="H9701">
        <f t="shared" ca="1" si="1058"/>
        <v>7</v>
      </c>
      <c r="I9701">
        <f t="shared" ca="1" si="1059"/>
        <v>2</v>
      </c>
      <c r="J9701">
        <f t="shared" ca="1" si="1060"/>
        <v>1</v>
      </c>
      <c r="K9701" cm="1">
        <f t="array" aca="1" ref="K9701" ca="1">IF(G9701&gt;7,
        IF(G9701&gt;H9701, 1, IF(G9701&lt;H9701, 0, 2)),
        IF(       H9701&gt;7,
                     IF(G9701&gt;H9701, 1, IF(G9701&lt;H9701, 0, 2)),
                     IF(         G9701&lt;6,
                                   IF(            _xlfn.XLOOKUP(C9701,'deck &amp; rules'!$D$22:$M$22,_xlfn.XLOOKUP(H9701,'deck &amp; rules'!$C$23:$C$30,'deck &amp; rules'!$D$23:$M$30))="draw",
                                                     IF(I9701&gt;J9701,1,IF(I9701&lt;J9701,0,2)),
                                                     IF(I9701&gt;H9701,1,IF(I9701&lt;H9701,0,2))),
                                   IF(H9701&lt;7,
                                        IF(G9701&gt;J9701,1,IF(G9701&lt;J9701,0,2)),
                                        IF(G9701&gt;H9701,1,IF(G9701&lt;H9701,0,2))
                                        )
                          )
              )
        )</f>
        <v>0</v>
      </c>
      <c r="L9701">
        <f t="shared" ca="1" si="1061"/>
        <v>-1064</v>
      </c>
      <c r="M9701">
        <f t="shared" ca="1" si="1062"/>
        <v>-919.14999999989709</v>
      </c>
      <c r="N9701">
        <f t="shared" ca="1" si="1063"/>
        <v>-1789</v>
      </c>
    </row>
    <row r="9702" spans="1:14" x14ac:dyDescent="0.25">
      <c r="A9702">
        <f ca="1"/>
        <v>0</v>
      </c>
      <c r="B9702">
        <f ca="1"/>
        <v>8</v>
      </c>
      <c r="C9702">
        <f ca="1"/>
        <v>8</v>
      </c>
      <c r="D9702">
        <f ca="1"/>
        <v>8</v>
      </c>
      <c r="E9702">
        <f ca="1"/>
        <v>7</v>
      </c>
      <c r="F9702">
        <f ca="1"/>
        <v>8</v>
      </c>
      <c r="G9702">
        <f t="shared" ca="1" si="1057"/>
        <v>8</v>
      </c>
      <c r="H9702">
        <f t="shared" ca="1" si="1058"/>
        <v>5</v>
      </c>
      <c r="I9702">
        <f t="shared" ca="1" si="1059"/>
        <v>6</v>
      </c>
      <c r="J9702">
        <f t="shared" ca="1" si="1060"/>
        <v>3</v>
      </c>
      <c r="K9702" cm="1">
        <f t="array" aca="1" ref="K9702" ca="1">IF(G9702&gt;7,
        IF(G9702&gt;H9702, 1, IF(G9702&lt;H9702, 0, 2)),
        IF(       H9702&gt;7,
                     IF(G9702&gt;H9702, 1, IF(G9702&lt;H9702, 0, 2)),
                     IF(         G9702&lt;6,
                                   IF(            _xlfn.XLOOKUP(C9702,'deck &amp; rules'!$D$22:$M$22,_xlfn.XLOOKUP(H9702,'deck &amp; rules'!$C$23:$C$30,'deck &amp; rules'!$D$23:$M$30))="draw",
                                                     IF(I9702&gt;J9702,1,IF(I9702&lt;J9702,0,2)),
                                                     IF(I9702&gt;H9702,1,IF(I9702&lt;H9702,0,2))),
                                   IF(H9702&lt;7,
                                        IF(G9702&gt;J9702,1,IF(G9702&lt;J9702,0,2)),
                                        IF(G9702&gt;H9702,1,IF(G9702&lt;H9702,0,2))
                                        )
                          )
              )
        )</f>
        <v>1</v>
      </c>
      <c r="L9702">
        <f t="shared" ca="1" si="1061"/>
        <v>-1063</v>
      </c>
      <c r="M9702">
        <f t="shared" ca="1" si="1062"/>
        <v>-920.14999999989709</v>
      </c>
      <c r="N9702">
        <f t="shared" ca="1" si="1063"/>
        <v>-1790</v>
      </c>
    </row>
    <row r="9703" spans="1:14" x14ac:dyDescent="0.25">
      <c r="A9703">
        <f ca="1"/>
        <v>9</v>
      </c>
      <c r="B9703">
        <f ca="1"/>
        <v>4</v>
      </c>
      <c r="C9703">
        <f ca="1"/>
        <v>0</v>
      </c>
      <c r="D9703">
        <f ca="1"/>
        <v>7</v>
      </c>
      <c r="E9703">
        <f ca="1"/>
        <v>0</v>
      </c>
      <c r="F9703">
        <f ca="1"/>
        <v>9</v>
      </c>
      <c r="G9703">
        <f t="shared" ca="1" si="1057"/>
        <v>3</v>
      </c>
      <c r="H9703">
        <f t="shared" ca="1" si="1058"/>
        <v>7</v>
      </c>
      <c r="I9703">
        <f t="shared" ca="1" si="1059"/>
        <v>3</v>
      </c>
      <c r="J9703">
        <f t="shared" ca="1" si="1060"/>
        <v>6</v>
      </c>
      <c r="K9703" cm="1">
        <f t="array" aca="1" ref="K9703" ca="1">IF(G9703&gt;7,
        IF(G9703&gt;H9703, 1, IF(G9703&lt;H9703, 0, 2)),
        IF(       H9703&gt;7,
                     IF(G9703&gt;H9703, 1, IF(G9703&lt;H9703, 0, 2)),
                     IF(         G9703&lt;6,
                                   IF(            _xlfn.XLOOKUP(C9703,'deck &amp; rules'!$D$22:$M$22,_xlfn.XLOOKUP(H9703,'deck &amp; rules'!$C$23:$C$30,'deck &amp; rules'!$D$23:$M$30))="draw",
                                                     IF(I9703&gt;J9703,1,IF(I9703&lt;J9703,0,2)),
                                                     IF(I9703&gt;H9703,1,IF(I9703&lt;H9703,0,2))),
                                   IF(H9703&lt;7,
                                        IF(G9703&gt;J9703,1,IF(G9703&lt;J9703,0,2)),
                                        IF(G9703&gt;H9703,1,IF(G9703&lt;H9703,0,2))
                                        )
                          )
              )
        )</f>
        <v>0</v>
      </c>
      <c r="L9703">
        <f t="shared" ca="1" si="1061"/>
        <v>-1064</v>
      </c>
      <c r="M9703">
        <f t="shared" ca="1" si="1062"/>
        <v>-919.19999999989705</v>
      </c>
      <c r="N9703">
        <f t="shared" ca="1" si="1063"/>
        <v>-1791</v>
      </c>
    </row>
    <row r="9704" spans="1:14" x14ac:dyDescent="0.25">
      <c r="A9704">
        <f ca="1"/>
        <v>0</v>
      </c>
      <c r="B9704">
        <f ca="1"/>
        <v>5</v>
      </c>
      <c r="C9704">
        <f ca="1"/>
        <v>1</v>
      </c>
      <c r="D9704">
        <f ca="1"/>
        <v>1</v>
      </c>
      <c r="E9704">
        <f ca="1"/>
        <v>7</v>
      </c>
      <c r="F9704">
        <f ca="1"/>
        <v>0</v>
      </c>
      <c r="G9704">
        <f t="shared" ca="1" si="1057"/>
        <v>5</v>
      </c>
      <c r="H9704">
        <f t="shared" ca="1" si="1058"/>
        <v>8</v>
      </c>
      <c r="I9704">
        <f t="shared" ca="1" si="1059"/>
        <v>6</v>
      </c>
      <c r="J9704">
        <f t="shared" ca="1" si="1060"/>
        <v>8</v>
      </c>
      <c r="K9704" cm="1">
        <f t="array" aca="1" ref="K9704" ca="1">IF(G9704&gt;7,
        IF(G9704&gt;H9704, 1, IF(G9704&lt;H9704, 0, 2)),
        IF(       H9704&gt;7,
                     IF(G9704&gt;H9704, 1, IF(G9704&lt;H9704, 0, 2)),
                     IF(         G9704&lt;6,
                                   IF(            _xlfn.XLOOKUP(C9704,'deck &amp; rules'!$D$22:$M$22,_xlfn.XLOOKUP(H9704,'deck &amp; rules'!$C$23:$C$30,'deck &amp; rules'!$D$23:$M$30))="draw",
                                                     IF(I9704&gt;J9704,1,IF(I9704&lt;J9704,0,2)),
                                                     IF(I9704&gt;H9704,1,IF(I9704&lt;H9704,0,2))),
                                   IF(H9704&lt;7,
                                        IF(G9704&gt;J9704,1,IF(G9704&lt;J9704,0,2)),
                                        IF(G9704&gt;H9704,1,IF(G9704&lt;H9704,0,2))
                                        )
                          )
              )
        )</f>
        <v>0</v>
      </c>
      <c r="L9704">
        <f t="shared" ca="1" si="1061"/>
        <v>-1065</v>
      </c>
      <c r="M9704">
        <f t="shared" ca="1" si="1062"/>
        <v>-918.249999999897</v>
      </c>
      <c r="N9704">
        <f t="shared" ca="1" si="1063"/>
        <v>-1792</v>
      </c>
    </row>
    <row r="9705" spans="1:14" x14ac:dyDescent="0.25">
      <c r="A9705">
        <f ca="1"/>
        <v>7</v>
      </c>
      <c r="B9705">
        <f ca="1"/>
        <v>6</v>
      </c>
      <c r="C9705">
        <f ca="1"/>
        <v>8</v>
      </c>
      <c r="D9705">
        <f ca="1"/>
        <v>4</v>
      </c>
      <c r="E9705">
        <f ca="1"/>
        <v>0</v>
      </c>
      <c r="F9705">
        <f ca="1"/>
        <v>8</v>
      </c>
      <c r="G9705">
        <f t="shared" ca="1" si="1057"/>
        <v>3</v>
      </c>
      <c r="H9705">
        <f t="shared" ca="1" si="1058"/>
        <v>4</v>
      </c>
      <c r="I9705">
        <f t="shared" ca="1" si="1059"/>
        <v>1</v>
      </c>
      <c r="J9705">
        <f t="shared" ca="1" si="1060"/>
        <v>2</v>
      </c>
      <c r="K9705" cm="1">
        <f t="array" aca="1" ref="K9705" ca="1">IF(G9705&gt;7,
        IF(G9705&gt;H9705, 1, IF(G9705&lt;H9705, 0, 2)),
        IF(       H9705&gt;7,
                     IF(G9705&gt;H9705, 1, IF(G9705&lt;H9705, 0, 2)),
                     IF(         G9705&lt;6,
                                   IF(            _xlfn.XLOOKUP(C9705,'deck &amp; rules'!$D$22:$M$22,_xlfn.XLOOKUP(H9705,'deck &amp; rules'!$C$23:$C$30,'deck &amp; rules'!$D$23:$M$30))="draw",
                                                     IF(I9705&gt;J9705,1,IF(I9705&lt;J9705,0,2)),
                                                     IF(I9705&gt;H9705,1,IF(I9705&lt;H9705,0,2))),
                                   IF(H9705&lt;7,
                                        IF(G9705&gt;J9705,1,IF(G9705&lt;J9705,0,2)),
                                        IF(G9705&gt;H9705,1,IF(G9705&lt;H9705,0,2))
                                        )
                          )
              )
        )</f>
        <v>0</v>
      </c>
      <c r="L9705">
        <f t="shared" ca="1" si="1061"/>
        <v>-1066</v>
      </c>
      <c r="M9705">
        <f t="shared" ca="1" si="1062"/>
        <v>-917.29999999989695</v>
      </c>
      <c r="N9705">
        <f t="shared" ca="1" si="1063"/>
        <v>-1793</v>
      </c>
    </row>
    <row r="9706" spans="1:14" x14ac:dyDescent="0.25">
      <c r="A9706">
        <f ca="1"/>
        <v>5</v>
      </c>
      <c r="B9706">
        <f ca="1"/>
        <v>0</v>
      </c>
      <c r="C9706">
        <f ca="1"/>
        <v>0</v>
      </c>
      <c r="D9706">
        <f ca="1"/>
        <v>3</v>
      </c>
      <c r="E9706">
        <f ca="1"/>
        <v>6</v>
      </c>
      <c r="F9706">
        <f ca="1"/>
        <v>3</v>
      </c>
      <c r="G9706">
        <f t="shared" ca="1" si="1057"/>
        <v>5</v>
      </c>
      <c r="H9706">
        <f t="shared" ca="1" si="1058"/>
        <v>9</v>
      </c>
      <c r="I9706">
        <f t="shared" ca="1" si="1059"/>
        <v>5</v>
      </c>
      <c r="J9706">
        <f t="shared" ca="1" si="1060"/>
        <v>2</v>
      </c>
      <c r="K9706" cm="1">
        <f t="array" aca="1" ref="K9706" ca="1">IF(G9706&gt;7,
        IF(G9706&gt;H9706, 1, IF(G9706&lt;H9706, 0, 2)),
        IF(       H9706&gt;7,
                     IF(G9706&gt;H9706, 1, IF(G9706&lt;H9706, 0, 2)),
                     IF(         G9706&lt;6,
                                   IF(            _xlfn.XLOOKUP(C9706,'deck &amp; rules'!$D$22:$M$22,_xlfn.XLOOKUP(H9706,'deck &amp; rules'!$C$23:$C$30,'deck &amp; rules'!$D$23:$M$30))="draw",
                                                     IF(I9706&gt;J9706,1,IF(I9706&lt;J9706,0,2)),
                                                     IF(I9706&gt;H9706,1,IF(I9706&lt;H9706,0,2))),
                                   IF(H9706&lt;7,
                                        IF(G9706&gt;J9706,1,IF(G9706&lt;J9706,0,2)),
                                        IF(G9706&gt;H9706,1,IF(G9706&lt;H9706,0,2))
                                        )
                          )
              )
        )</f>
        <v>0</v>
      </c>
      <c r="L9706">
        <f t="shared" ca="1" si="1061"/>
        <v>-1067</v>
      </c>
      <c r="M9706">
        <f t="shared" ca="1" si="1062"/>
        <v>-916.34999999989691</v>
      </c>
      <c r="N9706">
        <f t="shared" ca="1" si="1063"/>
        <v>-1794</v>
      </c>
    </row>
    <row r="9707" spans="1:14" x14ac:dyDescent="0.25">
      <c r="A9707">
        <f ca="1"/>
        <v>7</v>
      </c>
      <c r="B9707">
        <f ca="1"/>
        <v>5</v>
      </c>
      <c r="C9707">
        <f ca="1"/>
        <v>7</v>
      </c>
      <c r="D9707">
        <f ca="1"/>
        <v>0</v>
      </c>
      <c r="E9707">
        <f ca="1"/>
        <v>5</v>
      </c>
      <c r="F9707">
        <f ca="1"/>
        <v>6</v>
      </c>
      <c r="G9707">
        <f t="shared" ca="1" si="1057"/>
        <v>2</v>
      </c>
      <c r="H9707">
        <f t="shared" ca="1" si="1058"/>
        <v>5</v>
      </c>
      <c r="I9707">
        <f t="shared" ca="1" si="1059"/>
        <v>9</v>
      </c>
      <c r="J9707">
        <f t="shared" ca="1" si="1060"/>
        <v>1</v>
      </c>
      <c r="K9707" cm="1">
        <f t="array" aca="1" ref="K9707" ca="1">IF(G9707&gt;7,
        IF(G9707&gt;H9707, 1, IF(G9707&lt;H9707, 0, 2)),
        IF(       H9707&gt;7,
                     IF(G9707&gt;H9707, 1, IF(G9707&lt;H9707, 0, 2)),
                     IF(         G9707&lt;6,
                                   IF(            _xlfn.XLOOKUP(C9707,'deck &amp; rules'!$D$22:$M$22,_xlfn.XLOOKUP(H9707,'deck &amp; rules'!$C$23:$C$30,'deck &amp; rules'!$D$23:$M$30))="draw",
                                                     IF(I9707&gt;J9707,1,IF(I9707&lt;J9707,0,2)),
                                                     IF(I9707&gt;H9707,1,IF(I9707&lt;H9707,0,2))),
                                   IF(H9707&lt;7,
                                        IF(G9707&gt;J9707,1,IF(G9707&lt;J9707,0,2)),
                                        IF(G9707&gt;H9707,1,IF(G9707&lt;H9707,0,2))
                                        )
                          )
              )
        )</f>
        <v>1</v>
      </c>
      <c r="L9707">
        <f t="shared" ca="1" si="1061"/>
        <v>-1066</v>
      </c>
      <c r="M9707">
        <f t="shared" ca="1" si="1062"/>
        <v>-917.34999999989691</v>
      </c>
      <c r="N9707">
        <f t="shared" ca="1" si="1063"/>
        <v>-1795</v>
      </c>
    </row>
    <row r="9708" spans="1:14" x14ac:dyDescent="0.25">
      <c r="A9708">
        <f ca="1"/>
        <v>5</v>
      </c>
      <c r="B9708">
        <f ca="1"/>
        <v>2</v>
      </c>
      <c r="C9708">
        <f ca="1"/>
        <v>7</v>
      </c>
      <c r="D9708">
        <f ca="1"/>
        <v>0</v>
      </c>
      <c r="E9708">
        <f ca="1"/>
        <v>6</v>
      </c>
      <c r="F9708">
        <f ca="1"/>
        <v>0</v>
      </c>
      <c r="G9708">
        <f t="shared" ca="1" si="1057"/>
        <v>7</v>
      </c>
      <c r="H9708">
        <f t="shared" ca="1" si="1058"/>
        <v>6</v>
      </c>
      <c r="I9708">
        <f t="shared" ca="1" si="1059"/>
        <v>4</v>
      </c>
      <c r="J9708">
        <f t="shared" ca="1" si="1060"/>
        <v>6</v>
      </c>
      <c r="K9708" cm="1">
        <f t="array" aca="1" ref="K9708" ca="1">IF(G9708&gt;7,
        IF(G9708&gt;H9708, 1, IF(G9708&lt;H9708, 0, 2)),
        IF(       H9708&gt;7,
                     IF(G9708&gt;H9708, 1, IF(G9708&lt;H9708, 0, 2)),
                     IF(         G9708&lt;6,
                                   IF(            _xlfn.XLOOKUP(C9708,'deck &amp; rules'!$D$22:$M$22,_xlfn.XLOOKUP(H9708,'deck &amp; rules'!$C$23:$C$30,'deck &amp; rules'!$D$23:$M$30))="draw",
                                                     IF(I9708&gt;J9708,1,IF(I9708&lt;J9708,0,2)),
                                                     IF(I9708&gt;H9708,1,IF(I9708&lt;H9708,0,2))),
                                   IF(H9708&lt;7,
                                        IF(G9708&gt;J9708,1,IF(G9708&lt;J9708,0,2)),
                                        IF(G9708&gt;H9708,1,IF(G9708&lt;H9708,0,2))
                                        )
                          )
              )
        )</f>
        <v>1</v>
      </c>
      <c r="L9708">
        <f t="shared" ca="1" si="1061"/>
        <v>-1065</v>
      </c>
      <c r="M9708">
        <f t="shared" ca="1" si="1062"/>
        <v>-918.34999999989691</v>
      </c>
      <c r="N9708">
        <f t="shared" ca="1" si="1063"/>
        <v>-1796</v>
      </c>
    </row>
    <row r="9709" spans="1:14" x14ac:dyDescent="0.25">
      <c r="A9709">
        <f ca="1"/>
        <v>0</v>
      </c>
      <c r="B9709">
        <f ca="1"/>
        <v>0</v>
      </c>
      <c r="C9709">
        <f ca="1"/>
        <v>3</v>
      </c>
      <c r="D9709">
        <f ca="1"/>
        <v>0</v>
      </c>
      <c r="E9709">
        <f ca="1"/>
        <v>0</v>
      </c>
      <c r="F9709">
        <f ca="1"/>
        <v>0</v>
      </c>
      <c r="G9709">
        <f t="shared" ca="1" si="1057"/>
        <v>0</v>
      </c>
      <c r="H9709">
        <f t="shared" ca="1" si="1058"/>
        <v>0</v>
      </c>
      <c r="I9709">
        <f t="shared" ca="1" si="1059"/>
        <v>3</v>
      </c>
      <c r="J9709">
        <f t="shared" ca="1" si="1060"/>
        <v>0</v>
      </c>
      <c r="K9709" cm="1">
        <f t="array" aca="1" ref="K9709" ca="1">IF(G9709&gt;7,
        IF(G9709&gt;H9709, 1, IF(G9709&lt;H9709, 0, 2)),
        IF(       H9709&gt;7,
                     IF(G9709&gt;H9709, 1, IF(G9709&lt;H9709, 0, 2)),
                     IF(         G9709&lt;6,
                                   IF(            _xlfn.XLOOKUP(C9709,'deck &amp; rules'!$D$22:$M$22,_xlfn.XLOOKUP(H9709,'deck &amp; rules'!$C$23:$C$30,'deck &amp; rules'!$D$23:$M$30))="draw",
                                                     IF(I9709&gt;J9709,1,IF(I9709&lt;J9709,0,2)),
                                                     IF(I9709&gt;H9709,1,IF(I9709&lt;H9709,0,2))),
                                   IF(H9709&lt;7,
                                        IF(G9709&gt;J9709,1,IF(G9709&lt;J9709,0,2)),
                                        IF(G9709&gt;H9709,1,IF(G9709&lt;H9709,0,2))
                                        )
                          )
              )
        )</f>
        <v>1</v>
      </c>
      <c r="L9709">
        <f t="shared" ca="1" si="1061"/>
        <v>-1064</v>
      </c>
      <c r="M9709">
        <f t="shared" ca="1" si="1062"/>
        <v>-919.34999999989691</v>
      </c>
      <c r="N9709">
        <f t="shared" ca="1" si="1063"/>
        <v>-1797</v>
      </c>
    </row>
    <row r="9710" spans="1:14" x14ac:dyDescent="0.25">
      <c r="A9710">
        <f ca="1"/>
        <v>4</v>
      </c>
      <c r="B9710">
        <f ca="1"/>
        <v>8</v>
      </c>
      <c r="C9710">
        <f ca="1"/>
        <v>0</v>
      </c>
      <c r="D9710">
        <f ca="1"/>
        <v>0</v>
      </c>
      <c r="E9710">
        <f ca="1"/>
        <v>0</v>
      </c>
      <c r="F9710">
        <f ca="1"/>
        <v>3</v>
      </c>
      <c r="G9710">
        <f t="shared" ca="1" si="1057"/>
        <v>2</v>
      </c>
      <c r="H9710">
        <f t="shared" ca="1" si="1058"/>
        <v>0</v>
      </c>
      <c r="I9710">
        <f t="shared" ca="1" si="1059"/>
        <v>2</v>
      </c>
      <c r="J9710">
        <f t="shared" ca="1" si="1060"/>
        <v>3</v>
      </c>
      <c r="K9710" cm="1">
        <f t="array" aca="1" ref="K9710" ca="1">IF(G9710&gt;7,
        IF(G9710&gt;H9710, 1, IF(G9710&lt;H9710, 0, 2)),
        IF(       H9710&gt;7,
                     IF(G9710&gt;H9710, 1, IF(G9710&lt;H9710, 0, 2)),
                     IF(         G9710&lt;6,
                                   IF(            _xlfn.XLOOKUP(C9710,'deck &amp; rules'!$D$22:$M$22,_xlfn.XLOOKUP(H9710,'deck &amp; rules'!$C$23:$C$30,'deck &amp; rules'!$D$23:$M$30))="draw",
                                                     IF(I9710&gt;J9710,1,IF(I9710&lt;J9710,0,2)),
                                                     IF(I9710&gt;H9710,1,IF(I9710&lt;H9710,0,2))),
                                   IF(H9710&lt;7,
                                        IF(G9710&gt;J9710,1,IF(G9710&lt;J9710,0,2)),
                                        IF(G9710&gt;H9710,1,IF(G9710&lt;H9710,0,2))
                                        )
                          )
              )
        )</f>
        <v>0</v>
      </c>
      <c r="L9710">
        <f t="shared" ca="1" si="1061"/>
        <v>-1065</v>
      </c>
      <c r="M9710">
        <f t="shared" ca="1" si="1062"/>
        <v>-918.39999999989686</v>
      </c>
      <c r="N9710">
        <f t="shared" ca="1" si="1063"/>
        <v>-1798</v>
      </c>
    </row>
    <row r="9711" spans="1:14" x14ac:dyDescent="0.25">
      <c r="A9711">
        <f ca="1"/>
        <v>0</v>
      </c>
      <c r="B9711">
        <f ca="1"/>
        <v>2</v>
      </c>
      <c r="C9711">
        <f ca="1"/>
        <v>0</v>
      </c>
      <c r="D9711">
        <f ca="1"/>
        <v>9</v>
      </c>
      <c r="E9711">
        <f ca="1"/>
        <v>3</v>
      </c>
      <c r="F9711">
        <f ca="1"/>
        <v>1</v>
      </c>
      <c r="G9711">
        <f t="shared" ca="1" si="1057"/>
        <v>2</v>
      </c>
      <c r="H9711">
        <f t="shared" ca="1" si="1058"/>
        <v>2</v>
      </c>
      <c r="I9711">
        <f t="shared" ca="1" si="1059"/>
        <v>2</v>
      </c>
      <c r="J9711">
        <f t="shared" ca="1" si="1060"/>
        <v>3</v>
      </c>
      <c r="K9711" cm="1">
        <f t="array" aca="1" ref="K9711" ca="1">IF(G9711&gt;7,
        IF(G9711&gt;H9711, 1, IF(G9711&lt;H9711, 0, 2)),
        IF(       H9711&gt;7,
                     IF(G9711&gt;H9711, 1, IF(G9711&lt;H9711, 0, 2)),
                     IF(         G9711&lt;6,
                                   IF(            _xlfn.XLOOKUP(C9711,'deck &amp; rules'!$D$22:$M$22,_xlfn.XLOOKUP(H9711,'deck &amp; rules'!$C$23:$C$30,'deck &amp; rules'!$D$23:$M$30))="draw",
                                                     IF(I9711&gt;J9711,1,IF(I9711&lt;J9711,0,2)),
                                                     IF(I9711&gt;H9711,1,IF(I9711&lt;H9711,0,2))),
                                   IF(H9711&lt;7,
                                        IF(G9711&gt;J9711,1,IF(G9711&lt;J9711,0,2)),
                                        IF(G9711&gt;H9711,1,IF(G9711&lt;H9711,0,2))
                                        )
                          )
              )
        )</f>
        <v>0</v>
      </c>
      <c r="L9711">
        <f t="shared" ca="1" si="1061"/>
        <v>-1066</v>
      </c>
      <c r="M9711">
        <f t="shared" ca="1" si="1062"/>
        <v>-917.44999999989682</v>
      </c>
      <c r="N9711">
        <f t="shared" ca="1" si="1063"/>
        <v>-1799</v>
      </c>
    </row>
    <row r="9712" spans="1:14" x14ac:dyDescent="0.25">
      <c r="A9712">
        <f ca="1"/>
        <v>6</v>
      </c>
      <c r="B9712">
        <f ca="1"/>
        <v>8</v>
      </c>
      <c r="C9712">
        <f ca="1"/>
        <v>9</v>
      </c>
      <c r="D9712">
        <f ca="1"/>
        <v>7</v>
      </c>
      <c r="E9712">
        <f ca="1"/>
        <v>3</v>
      </c>
      <c r="F9712">
        <f ca="1"/>
        <v>1</v>
      </c>
      <c r="G9712">
        <f t="shared" ca="1" si="1057"/>
        <v>4</v>
      </c>
      <c r="H9712">
        <f t="shared" ca="1" si="1058"/>
        <v>0</v>
      </c>
      <c r="I9712">
        <f t="shared" ca="1" si="1059"/>
        <v>3</v>
      </c>
      <c r="J9712">
        <f t="shared" ca="1" si="1060"/>
        <v>1</v>
      </c>
      <c r="K9712" cm="1">
        <f t="array" aca="1" ref="K9712" ca="1">IF(G9712&gt;7,
        IF(G9712&gt;H9712, 1, IF(G9712&lt;H9712, 0, 2)),
        IF(       H9712&gt;7,
                     IF(G9712&gt;H9712, 1, IF(G9712&lt;H9712, 0, 2)),
                     IF(         G9712&lt;6,
                                   IF(            _xlfn.XLOOKUP(C9712,'deck &amp; rules'!$D$22:$M$22,_xlfn.XLOOKUP(H9712,'deck &amp; rules'!$C$23:$C$30,'deck &amp; rules'!$D$23:$M$30))="draw",
                                                     IF(I9712&gt;J9712,1,IF(I9712&lt;J9712,0,2)),
                                                     IF(I9712&gt;H9712,1,IF(I9712&lt;H9712,0,2))),
                                   IF(H9712&lt;7,
                                        IF(G9712&gt;J9712,1,IF(G9712&lt;J9712,0,2)),
                                        IF(G9712&gt;H9712,1,IF(G9712&lt;H9712,0,2))
                                        )
                          )
              )
        )</f>
        <v>1</v>
      </c>
      <c r="L9712">
        <f t="shared" ca="1" si="1061"/>
        <v>-1065</v>
      </c>
      <c r="M9712">
        <f t="shared" ca="1" si="1062"/>
        <v>-918.44999999989682</v>
      </c>
      <c r="N9712">
        <f t="shared" ca="1" si="1063"/>
        <v>-1800</v>
      </c>
    </row>
    <row r="9713" spans="1:14" x14ac:dyDescent="0.25">
      <c r="A9713">
        <f ca="1"/>
        <v>8</v>
      </c>
      <c r="B9713">
        <f ca="1"/>
        <v>0</v>
      </c>
      <c r="C9713">
        <f ca="1"/>
        <v>2</v>
      </c>
      <c r="D9713">
        <f ca="1"/>
        <v>7</v>
      </c>
      <c r="E9713">
        <f ca="1"/>
        <v>3</v>
      </c>
      <c r="F9713">
        <f ca="1"/>
        <v>2</v>
      </c>
      <c r="G9713">
        <f t="shared" ca="1" si="1057"/>
        <v>8</v>
      </c>
      <c r="H9713">
        <f t="shared" ca="1" si="1058"/>
        <v>0</v>
      </c>
      <c r="I9713">
        <f t="shared" ca="1" si="1059"/>
        <v>0</v>
      </c>
      <c r="J9713">
        <f t="shared" ca="1" si="1060"/>
        <v>2</v>
      </c>
      <c r="K9713" cm="1">
        <f t="array" aca="1" ref="K9713" ca="1">IF(G9713&gt;7,
        IF(G9713&gt;H9713, 1, IF(G9713&lt;H9713, 0, 2)),
        IF(       H9713&gt;7,
                     IF(G9713&gt;H9713, 1, IF(G9713&lt;H9713, 0, 2)),
                     IF(         G9713&lt;6,
                                   IF(            _xlfn.XLOOKUP(C9713,'deck &amp; rules'!$D$22:$M$22,_xlfn.XLOOKUP(H9713,'deck &amp; rules'!$C$23:$C$30,'deck &amp; rules'!$D$23:$M$30))="draw",
                                                     IF(I9713&gt;J9713,1,IF(I9713&lt;J9713,0,2)),
                                                     IF(I9713&gt;H9713,1,IF(I9713&lt;H9713,0,2))),
                                   IF(H9713&lt;7,
                                        IF(G9713&gt;J9713,1,IF(G9713&lt;J9713,0,2)),
                                        IF(G9713&gt;H9713,1,IF(G9713&lt;H9713,0,2))
                                        )
                          )
              )
        )</f>
        <v>1</v>
      </c>
      <c r="L9713">
        <f t="shared" ca="1" si="1061"/>
        <v>-1064</v>
      </c>
      <c r="M9713">
        <f t="shared" ca="1" si="1062"/>
        <v>-919.44999999989682</v>
      </c>
      <c r="N9713">
        <f t="shared" ca="1" si="1063"/>
        <v>-1801</v>
      </c>
    </row>
    <row r="9714" spans="1:14" x14ac:dyDescent="0.25">
      <c r="A9714">
        <f ca="1"/>
        <v>4</v>
      </c>
      <c r="B9714">
        <f ca="1"/>
        <v>0</v>
      </c>
      <c r="C9714">
        <f ca="1"/>
        <v>4</v>
      </c>
      <c r="D9714">
        <f ca="1"/>
        <v>7</v>
      </c>
      <c r="E9714">
        <f ca="1"/>
        <v>3</v>
      </c>
      <c r="F9714">
        <f ca="1"/>
        <v>0</v>
      </c>
      <c r="G9714">
        <f t="shared" ca="1" si="1057"/>
        <v>4</v>
      </c>
      <c r="H9714">
        <f t="shared" ca="1" si="1058"/>
        <v>0</v>
      </c>
      <c r="I9714">
        <f t="shared" ca="1" si="1059"/>
        <v>8</v>
      </c>
      <c r="J9714">
        <f t="shared" ca="1" si="1060"/>
        <v>0</v>
      </c>
      <c r="K9714" cm="1">
        <f t="array" aca="1" ref="K9714" ca="1">IF(G9714&gt;7,
        IF(G9714&gt;H9714, 1, IF(G9714&lt;H9714, 0, 2)),
        IF(       H9714&gt;7,
                     IF(G9714&gt;H9714, 1, IF(G9714&lt;H9714, 0, 2)),
                     IF(         G9714&lt;6,
                                   IF(            _xlfn.XLOOKUP(C9714,'deck &amp; rules'!$D$22:$M$22,_xlfn.XLOOKUP(H9714,'deck &amp; rules'!$C$23:$C$30,'deck &amp; rules'!$D$23:$M$30))="draw",
                                                     IF(I9714&gt;J9714,1,IF(I9714&lt;J9714,0,2)),
                                                     IF(I9714&gt;H9714,1,IF(I9714&lt;H9714,0,2))),
                                   IF(H9714&lt;7,
                                        IF(G9714&gt;J9714,1,IF(G9714&lt;J9714,0,2)),
                                        IF(G9714&gt;H9714,1,IF(G9714&lt;H9714,0,2))
                                        )
                          )
              )
        )</f>
        <v>1</v>
      </c>
      <c r="L9714">
        <f t="shared" ca="1" si="1061"/>
        <v>-1063</v>
      </c>
      <c r="M9714">
        <f t="shared" ca="1" si="1062"/>
        <v>-920.44999999989682</v>
      </c>
      <c r="N9714">
        <f t="shared" ca="1" si="1063"/>
        <v>-1802</v>
      </c>
    </row>
    <row r="9715" spans="1:14" x14ac:dyDescent="0.25">
      <c r="A9715">
        <f ca="1"/>
        <v>4</v>
      </c>
      <c r="B9715">
        <f ca="1"/>
        <v>0</v>
      </c>
      <c r="C9715">
        <f ca="1"/>
        <v>0</v>
      </c>
      <c r="D9715">
        <f ca="1"/>
        <v>2</v>
      </c>
      <c r="E9715">
        <f ca="1"/>
        <v>9</v>
      </c>
      <c r="F9715">
        <f ca="1"/>
        <v>6</v>
      </c>
      <c r="G9715">
        <f t="shared" ca="1" si="1057"/>
        <v>4</v>
      </c>
      <c r="H9715">
        <f t="shared" ca="1" si="1058"/>
        <v>1</v>
      </c>
      <c r="I9715">
        <f t="shared" ca="1" si="1059"/>
        <v>4</v>
      </c>
      <c r="J9715">
        <f t="shared" ca="1" si="1060"/>
        <v>7</v>
      </c>
      <c r="K9715" cm="1">
        <f t="array" aca="1" ref="K9715" ca="1">IF(G9715&gt;7,
        IF(G9715&gt;H9715, 1, IF(G9715&lt;H9715, 0, 2)),
        IF(       H9715&gt;7,
                     IF(G9715&gt;H9715, 1, IF(G9715&lt;H9715, 0, 2)),
                     IF(         G9715&lt;6,
                                   IF(            _xlfn.XLOOKUP(C9715,'deck &amp; rules'!$D$22:$M$22,_xlfn.XLOOKUP(H9715,'deck &amp; rules'!$C$23:$C$30,'deck &amp; rules'!$D$23:$M$30))="draw",
                                                     IF(I9715&gt;J9715,1,IF(I9715&lt;J9715,0,2)),
                                                     IF(I9715&gt;H9715,1,IF(I9715&lt;H9715,0,2))),
                                   IF(H9715&lt;7,
                                        IF(G9715&gt;J9715,1,IF(G9715&lt;J9715,0,2)),
                                        IF(G9715&gt;H9715,1,IF(G9715&lt;H9715,0,2))
                                        )
                          )
              )
        )</f>
        <v>0</v>
      </c>
      <c r="L9715">
        <f t="shared" ca="1" si="1061"/>
        <v>-1064</v>
      </c>
      <c r="M9715">
        <f t="shared" ca="1" si="1062"/>
        <v>-919.49999999989677</v>
      </c>
      <c r="N9715">
        <f t="shared" ca="1" si="1063"/>
        <v>-1803</v>
      </c>
    </row>
    <row r="9716" spans="1:14" x14ac:dyDescent="0.25">
      <c r="A9716">
        <f ca="1"/>
        <v>3</v>
      </c>
      <c r="B9716">
        <f ca="1"/>
        <v>0</v>
      </c>
      <c r="C9716">
        <f ca="1"/>
        <v>0</v>
      </c>
      <c r="D9716">
        <f ca="1"/>
        <v>9</v>
      </c>
      <c r="E9716">
        <f ca="1"/>
        <v>2</v>
      </c>
      <c r="F9716">
        <f ca="1"/>
        <v>0</v>
      </c>
      <c r="G9716">
        <f t="shared" ca="1" si="1057"/>
        <v>3</v>
      </c>
      <c r="H9716">
        <f t="shared" ca="1" si="1058"/>
        <v>1</v>
      </c>
      <c r="I9716">
        <f t="shared" ca="1" si="1059"/>
        <v>3</v>
      </c>
      <c r="J9716">
        <f t="shared" ca="1" si="1060"/>
        <v>1</v>
      </c>
      <c r="K9716" cm="1">
        <f t="array" aca="1" ref="K9716" ca="1">IF(G9716&gt;7,
        IF(G9716&gt;H9716, 1, IF(G9716&lt;H9716, 0, 2)),
        IF(       H9716&gt;7,
                     IF(G9716&gt;H9716, 1, IF(G9716&lt;H9716, 0, 2)),
                     IF(         G9716&lt;6,
                                   IF(            _xlfn.XLOOKUP(C9716,'deck &amp; rules'!$D$22:$M$22,_xlfn.XLOOKUP(H9716,'deck &amp; rules'!$C$23:$C$30,'deck &amp; rules'!$D$23:$M$30))="draw",
                                                     IF(I9716&gt;J9716,1,IF(I9716&lt;J9716,0,2)),
                                                     IF(I9716&gt;H9716,1,IF(I9716&lt;H9716,0,2))),
                                   IF(H9716&lt;7,
                                        IF(G9716&gt;J9716,1,IF(G9716&lt;J9716,0,2)),
                                        IF(G9716&gt;H9716,1,IF(G9716&lt;H9716,0,2))
                                        )
                          )
              )
        )</f>
        <v>1</v>
      </c>
      <c r="L9716">
        <f t="shared" ca="1" si="1061"/>
        <v>-1063</v>
      </c>
      <c r="M9716">
        <f t="shared" ca="1" si="1062"/>
        <v>-920.49999999989677</v>
      </c>
      <c r="N9716">
        <f t="shared" ca="1" si="1063"/>
        <v>-1804</v>
      </c>
    </row>
    <row r="9717" spans="1:14" x14ac:dyDescent="0.25">
      <c r="A9717">
        <f ca="1"/>
        <v>0</v>
      </c>
      <c r="B9717">
        <f ca="1"/>
        <v>1</v>
      </c>
      <c r="C9717">
        <f ca="1"/>
        <v>0</v>
      </c>
      <c r="D9717">
        <f ca="1"/>
        <v>2</v>
      </c>
      <c r="E9717">
        <f ca="1"/>
        <v>2</v>
      </c>
      <c r="F9717">
        <f ca="1"/>
        <v>0</v>
      </c>
      <c r="G9717">
        <f t="shared" ca="1" si="1057"/>
        <v>1</v>
      </c>
      <c r="H9717">
        <f t="shared" ca="1" si="1058"/>
        <v>4</v>
      </c>
      <c r="I9717">
        <f t="shared" ca="1" si="1059"/>
        <v>1</v>
      </c>
      <c r="J9717">
        <f t="shared" ca="1" si="1060"/>
        <v>4</v>
      </c>
      <c r="K9717" cm="1">
        <f t="array" aca="1" ref="K9717" ca="1">IF(G9717&gt;7,
        IF(G9717&gt;H9717, 1, IF(G9717&lt;H9717, 0, 2)),
        IF(       H9717&gt;7,
                     IF(G9717&gt;H9717, 1, IF(G9717&lt;H9717, 0, 2)),
                     IF(         G9717&lt;6,
                                   IF(            _xlfn.XLOOKUP(C9717,'deck &amp; rules'!$D$22:$M$22,_xlfn.XLOOKUP(H9717,'deck &amp; rules'!$C$23:$C$30,'deck &amp; rules'!$D$23:$M$30))="draw",
                                                     IF(I9717&gt;J9717,1,IF(I9717&lt;J9717,0,2)),
                                                     IF(I9717&gt;H9717,1,IF(I9717&lt;H9717,0,2))),
                                   IF(H9717&lt;7,
                                        IF(G9717&gt;J9717,1,IF(G9717&lt;J9717,0,2)),
                                        IF(G9717&gt;H9717,1,IF(G9717&lt;H9717,0,2))
                                        )
                          )
              )
        )</f>
        <v>0</v>
      </c>
      <c r="L9717">
        <f t="shared" ca="1" si="1061"/>
        <v>-1064</v>
      </c>
      <c r="M9717">
        <f t="shared" ca="1" si="1062"/>
        <v>-919.54999999989673</v>
      </c>
      <c r="N9717">
        <f t="shared" ca="1" si="1063"/>
        <v>-1805</v>
      </c>
    </row>
    <row r="9718" spans="1:14" x14ac:dyDescent="0.25">
      <c r="A9718">
        <f ca="1"/>
        <v>0</v>
      </c>
      <c r="B9718">
        <f ca="1"/>
        <v>0</v>
      </c>
      <c r="C9718">
        <f ca="1"/>
        <v>7</v>
      </c>
      <c r="D9718">
        <f ca="1"/>
        <v>6</v>
      </c>
      <c r="E9718">
        <f ca="1"/>
        <v>1</v>
      </c>
      <c r="F9718">
        <f ca="1"/>
        <v>8</v>
      </c>
      <c r="G9718">
        <f t="shared" ca="1" si="1057"/>
        <v>0</v>
      </c>
      <c r="H9718">
        <f t="shared" ca="1" si="1058"/>
        <v>7</v>
      </c>
      <c r="I9718">
        <f t="shared" ca="1" si="1059"/>
        <v>7</v>
      </c>
      <c r="J9718">
        <f t="shared" ca="1" si="1060"/>
        <v>5</v>
      </c>
      <c r="K9718" cm="1">
        <f t="array" aca="1" ref="K9718" ca="1">IF(G9718&gt;7,
        IF(G9718&gt;H9718, 1, IF(G9718&lt;H9718, 0, 2)),
        IF(       H9718&gt;7,
                     IF(G9718&gt;H9718, 1, IF(G9718&lt;H9718, 0, 2)),
                     IF(         G9718&lt;6,
                                   IF(            _xlfn.XLOOKUP(C9718,'deck &amp; rules'!$D$22:$M$22,_xlfn.XLOOKUP(H9718,'deck &amp; rules'!$C$23:$C$30,'deck &amp; rules'!$D$23:$M$30))="draw",
                                                     IF(I9718&gt;J9718,1,IF(I9718&lt;J9718,0,2)),
                                                     IF(I9718&gt;H9718,1,IF(I9718&lt;H9718,0,2))),
                                   IF(H9718&lt;7,
                                        IF(G9718&gt;J9718,1,IF(G9718&lt;J9718,0,2)),
                                        IF(G9718&gt;H9718,1,IF(G9718&lt;H9718,0,2))
                                        )
                          )
              )
        )</f>
        <v>2</v>
      </c>
      <c r="L9718">
        <f t="shared" ca="1" si="1061"/>
        <v>-1065</v>
      </c>
      <c r="M9718">
        <f t="shared" ca="1" si="1062"/>
        <v>-920.54999999989673</v>
      </c>
      <c r="N9718">
        <f t="shared" ca="1" si="1063"/>
        <v>-1797</v>
      </c>
    </row>
    <row r="9719" spans="1:14" x14ac:dyDescent="0.25">
      <c r="A9719">
        <f ca="1"/>
        <v>7</v>
      </c>
      <c r="B9719">
        <f ca="1"/>
        <v>6</v>
      </c>
      <c r="C9719">
        <f ca="1"/>
        <v>1</v>
      </c>
      <c r="D9719">
        <f ca="1"/>
        <v>2</v>
      </c>
      <c r="E9719">
        <f ca="1"/>
        <v>7</v>
      </c>
      <c r="F9719">
        <f ca="1"/>
        <v>1</v>
      </c>
      <c r="G9719">
        <f t="shared" ca="1" si="1057"/>
        <v>3</v>
      </c>
      <c r="H9719">
        <f t="shared" ca="1" si="1058"/>
        <v>9</v>
      </c>
      <c r="I9719">
        <f t="shared" ca="1" si="1059"/>
        <v>4</v>
      </c>
      <c r="J9719">
        <f t="shared" ca="1" si="1060"/>
        <v>0</v>
      </c>
      <c r="K9719" cm="1">
        <f t="array" aca="1" ref="K9719" ca="1">IF(G9719&gt;7,
        IF(G9719&gt;H9719, 1, IF(G9719&lt;H9719, 0, 2)),
        IF(       H9719&gt;7,
                     IF(G9719&gt;H9719, 1, IF(G9719&lt;H9719, 0, 2)),
                     IF(         G9719&lt;6,
                                   IF(            _xlfn.XLOOKUP(C9719,'deck &amp; rules'!$D$22:$M$22,_xlfn.XLOOKUP(H9719,'deck &amp; rules'!$C$23:$C$30,'deck &amp; rules'!$D$23:$M$30))="draw",
                                                     IF(I9719&gt;J9719,1,IF(I9719&lt;J9719,0,2)),
                                                     IF(I9719&gt;H9719,1,IF(I9719&lt;H9719,0,2))),
                                   IF(H9719&lt;7,
                                        IF(G9719&gt;J9719,1,IF(G9719&lt;J9719,0,2)),
                                        IF(G9719&gt;H9719,1,IF(G9719&lt;H9719,0,2))
                                        )
                          )
              )
        )</f>
        <v>0</v>
      </c>
      <c r="L9719">
        <f t="shared" ca="1" si="1061"/>
        <v>-1066</v>
      </c>
      <c r="M9719">
        <f t="shared" ca="1" si="1062"/>
        <v>-919.59999999989668</v>
      </c>
      <c r="N9719">
        <f t="shared" ca="1" si="1063"/>
        <v>-1798</v>
      </c>
    </row>
    <row r="9720" spans="1:14" x14ac:dyDescent="0.25">
      <c r="A9720">
        <f ca="1"/>
        <v>0</v>
      </c>
      <c r="B9720">
        <f ca="1"/>
        <v>9</v>
      </c>
      <c r="C9720">
        <f ca="1"/>
        <v>1</v>
      </c>
      <c r="D9720">
        <f ca="1"/>
        <v>8</v>
      </c>
      <c r="E9720">
        <f ca="1"/>
        <v>3</v>
      </c>
      <c r="F9720">
        <f ca="1"/>
        <v>2</v>
      </c>
      <c r="G9720">
        <f t="shared" ca="1" si="1057"/>
        <v>9</v>
      </c>
      <c r="H9720">
        <f t="shared" ca="1" si="1058"/>
        <v>1</v>
      </c>
      <c r="I9720">
        <f t="shared" ca="1" si="1059"/>
        <v>0</v>
      </c>
      <c r="J9720">
        <f t="shared" ca="1" si="1060"/>
        <v>3</v>
      </c>
      <c r="K9720" cm="1">
        <f t="array" aca="1" ref="K9720" ca="1">IF(G9720&gt;7,
        IF(G9720&gt;H9720, 1, IF(G9720&lt;H9720, 0, 2)),
        IF(       H9720&gt;7,
                     IF(G9720&gt;H9720, 1, IF(G9720&lt;H9720, 0, 2)),
                     IF(         G9720&lt;6,
                                   IF(            _xlfn.XLOOKUP(C9720,'deck &amp; rules'!$D$22:$M$22,_xlfn.XLOOKUP(H9720,'deck &amp; rules'!$C$23:$C$30,'deck &amp; rules'!$D$23:$M$30))="draw",
                                                     IF(I9720&gt;J9720,1,IF(I9720&lt;J9720,0,2)),
                                                     IF(I9720&gt;H9720,1,IF(I9720&lt;H9720,0,2))),
                                   IF(H9720&lt;7,
                                        IF(G9720&gt;J9720,1,IF(G9720&lt;J9720,0,2)),
                                        IF(G9720&gt;H9720,1,IF(G9720&lt;H9720,0,2))
                                        )
                          )
              )
        )</f>
        <v>1</v>
      </c>
      <c r="L9720">
        <f t="shared" ca="1" si="1061"/>
        <v>-1065</v>
      </c>
      <c r="M9720">
        <f t="shared" ca="1" si="1062"/>
        <v>-920.59999999989668</v>
      </c>
      <c r="N9720">
        <f t="shared" ca="1" si="1063"/>
        <v>-1799</v>
      </c>
    </row>
    <row r="9721" spans="1:14" x14ac:dyDescent="0.25">
      <c r="A9721">
        <f ca="1"/>
        <v>8</v>
      </c>
      <c r="B9721">
        <f ca="1"/>
        <v>7</v>
      </c>
      <c r="C9721">
        <f ca="1"/>
        <v>0</v>
      </c>
      <c r="D9721">
        <f ca="1"/>
        <v>2</v>
      </c>
      <c r="E9721">
        <f ca="1"/>
        <v>1</v>
      </c>
      <c r="F9721">
        <f ca="1"/>
        <v>7</v>
      </c>
      <c r="G9721">
        <f t="shared" ca="1" si="1057"/>
        <v>5</v>
      </c>
      <c r="H9721">
        <f t="shared" ca="1" si="1058"/>
        <v>3</v>
      </c>
      <c r="I9721">
        <f t="shared" ca="1" si="1059"/>
        <v>5</v>
      </c>
      <c r="J9721">
        <f t="shared" ca="1" si="1060"/>
        <v>0</v>
      </c>
      <c r="K9721" cm="1">
        <f t="array" aca="1" ref="K9721" ca="1">IF(G9721&gt;7,
        IF(G9721&gt;H9721, 1, IF(G9721&lt;H9721, 0, 2)),
        IF(       H9721&gt;7,
                     IF(G9721&gt;H9721, 1, IF(G9721&lt;H9721, 0, 2)),
                     IF(         G9721&lt;6,
                                   IF(            _xlfn.XLOOKUP(C9721,'deck &amp; rules'!$D$22:$M$22,_xlfn.XLOOKUP(H9721,'deck &amp; rules'!$C$23:$C$30,'deck &amp; rules'!$D$23:$M$30))="draw",
                                                     IF(I9721&gt;J9721,1,IF(I9721&lt;J9721,0,2)),
                                                     IF(I9721&gt;H9721,1,IF(I9721&lt;H9721,0,2))),
                                   IF(H9721&lt;7,
                                        IF(G9721&gt;J9721,1,IF(G9721&lt;J9721,0,2)),
                                        IF(G9721&gt;H9721,1,IF(G9721&lt;H9721,0,2))
                                        )
                          )
              )
        )</f>
        <v>1</v>
      </c>
      <c r="L9721">
        <f t="shared" ca="1" si="1061"/>
        <v>-1064</v>
      </c>
      <c r="M9721">
        <f t="shared" ca="1" si="1062"/>
        <v>-921.59999999989668</v>
      </c>
      <c r="N9721">
        <f t="shared" ca="1" si="1063"/>
        <v>-1800</v>
      </c>
    </row>
    <row r="9722" spans="1:14" x14ac:dyDescent="0.25">
      <c r="A9722">
        <f ca="1"/>
        <v>7</v>
      </c>
      <c r="B9722">
        <f ca="1"/>
        <v>3</v>
      </c>
      <c r="C9722">
        <f ca="1"/>
        <v>1</v>
      </c>
      <c r="D9722">
        <f ca="1"/>
        <v>2</v>
      </c>
      <c r="E9722">
        <f ca="1"/>
        <v>2</v>
      </c>
      <c r="F9722">
        <f ca="1"/>
        <v>0</v>
      </c>
      <c r="G9722">
        <f t="shared" ca="1" si="1057"/>
        <v>0</v>
      </c>
      <c r="H9722">
        <f t="shared" ca="1" si="1058"/>
        <v>4</v>
      </c>
      <c r="I9722">
        <f t="shared" ca="1" si="1059"/>
        <v>1</v>
      </c>
      <c r="J9722">
        <f t="shared" ca="1" si="1060"/>
        <v>4</v>
      </c>
      <c r="K9722" cm="1">
        <f t="array" aca="1" ref="K9722" ca="1">IF(G9722&gt;7,
        IF(G9722&gt;H9722, 1, IF(G9722&lt;H9722, 0, 2)),
        IF(       H9722&gt;7,
                     IF(G9722&gt;H9722, 1, IF(G9722&lt;H9722, 0, 2)),
                     IF(         G9722&lt;6,
                                   IF(            _xlfn.XLOOKUP(C9722,'deck &amp; rules'!$D$22:$M$22,_xlfn.XLOOKUP(H9722,'deck &amp; rules'!$C$23:$C$30,'deck &amp; rules'!$D$23:$M$30))="draw",
                                                     IF(I9722&gt;J9722,1,IF(I9722&lt;J9722,0,2)),
                                                     IF(I9722&gt;H9722,1,IF(I9722&lt;H9722,0,2))),
                                   IF(H9722&lt;7,
                                        IF(G9722&gt;J9722,1,IF(G9722&lt;J9722,0,2)),
                                        IF(G9722&gt;H9722,1,IF(G9722&lt;H9722,0,2))
                                        )
                          )
              )
        )</f>
        <v>0</v>
      </c>
      <c r="L9722">
        <f t="shared" ca="1" si="1061"/>
        <v>-1065</v>
      </c>
      <c r="M9722">
        <f t="shared" ca="1" si="1062"/>
        <v>-920.64999999989664</v>
      </c>
      <c r="N9722">
        <f t="shared" ca="1" si="1063"/>
        <v>-1801</v>
      </c>
    </row>
    <row r="9723" spans="1:14" x14ac:dyDescent="0.25">
      <c r="A9723">
        <f ca="1"/>
        <v>0</v>
      </c>
      <c r="B9723">
        <f ca="1"/>
        <v>0</v>
      </c>
      <c r="C9723">
        <f ca="1"/>
        <v>6</v>
      </c>
      <c r="D9723">
        <f ca="1"/>
        <v>3</v>
      </c>
      <c r="E9723">
        <f ca="1"/>
        <v>6</v>
      </c>
      <c r="F9723">
        <f ca="1"/>
        <v>8</v>
      </c>
      <c r="G9723">
        <f t="shared" ca="1" si="1057"/>
        <v>0</v>
      </c>
      <c r="H9723">
        <f t="shared" ca="1" si="1058"/>
        <v>9</v>
      </c>
      <c r="I9723">
        <f t="shared" ca="1" si="1059"/>
        <v>6</v>
      </c>
      <c r="J9723">
        <f t="shared" ca="1" si="1060"/>
        <v>7</v>
      </c>
      <c r="K9723" cm="1">
        <f t="array" aca="1" ref="K9723" ca="1">IF(G9723&gt;7,
        IF(G9723&gt;H9723, 1, IF(G9723&lt;H9723, 0, 2)),
        IF(       H9723&gt;7,
                     IF(G9723&gt;H9723, 1, IF(G9723&lt;H9723, 0, 2)),
                     IF(         G9723&lt;6,
                                   IF(            _xlfn.XLOOKUP(C9723,'deck &amp; rules'!$D$22:$M$22,_xlfn.XLOOKUP(H9723,'deck &amp; rules'!$C$23:$C$30,'deck &amp; rules'!$D$23:$M$30))="draw",
                                                     IF(I9723&gt;J9723,1,IF(I9723&lt;J9723,0,2)),
                                                     IF(I9723&gt;H9723,1,IF(I9723&lt;H9723,0,2))),
                                   IF(H9723&lt;7,
                                        IF(G9723&gt;J9723,1,IF(G9723&lt;J9723,0,2)),
                                        IF(G9723&gt;H9723,1,IF(G9723&lt;H9723,0,2))
                                        )
                          )
              )
        )</f>
        <v>0</v>
      </c>
      <c r="L9723">
        <f t="shared" ca="1" si="1061"/>
        <v>-1066</v>
      </c>
      <c r="M9723">
        <f t="shared" ca="1" si="1062"/>
        <v>-919.69999999989659</v>
      </c>
      <c r="N9723">
        <f t="shared" ca="1" si="1063"/>
        <v>-1802</v>
      </c>
    </row>
    <row r="9724" spans="1:14" x14ac:dyDescent="0.25">
      <c r="A9724">
        <f ca="1"/>
        <v>3</v>
      </c>
      <c r="B9724">
        <f ca="1"/>
        <v>0</v>
      </c>
      <c r="C9724">
        <f ca="1"/>
        <v>0</v>
      </c>
      <c r="D9724">
        <f ca="1"/>
        <v>5</v>
      </c>
      <c r="E9724">
        <f ca="1"/>
        <v>6</v>
      </c>
      <c r="F9724">
        <f ca="1"/>
        <v>1</v>
      </c>
      <c r="G9724">
        <f t="shared" ca="1" si="1057"/>
        <v>3</v>
      </c>
      <c r="H9724">
        <f t="shared" ca="1" si="1058"/>
        <v>1</v>
      </c>
      <c r="I9724">
        <f t="shared" ca="1" si="1059"/>
        <v>3</v>
      </c>
      <c r="J9724">
        <f t="shared" ca="1" si="1060"/>
        <v>2</v>
      </c>
      <c r="K9724" cm="1">
        <f t="array" aca="1" ref="K9724" ca="1">IF(G9724&gt;7,
        IF(G9724&gt;H9724, 1, IF(G9724&lt;H9724, 0, 2)),
        IF(       H9724&gt;7,
                     IF(G9724&gt;H9724, 1, IF(G9724&lt;H9724, 0, 2)),
                     IF(         G9724&lt;6,
                                   IF(            _xlfn.XLOOKUP(C9724,'deck &amp; rules'!$D$22:$M$22,_xlfn.XLOOKUP(H9724,'deck &amp; rules'!$C$23:$C$30,'deck &amp; rules'!$D$23:$M$30))="draw",
                                                     IF(I9724&gt;J9724,1,IF(I9724&lt;J9724,0,2)),
                                                     IF(I9724&gt;H9724,1,IF(I9724&lt;H9724,0,2))),
                                   IF(H9724&lt;7,
                                        IF(G9724&gt;J9724,1,IF(G9724&lt;J9724,0,2)),
                                        IF(G9724&gt;H9724,1,IF(G9724&lt;H9724,0,2))
                                        )
                          )
              )
        )</f>
        <v>1</v>
      </c>
      <c r="L9724">
        <f t="shared" ca="1" si="1061"/>
        <v>-1065</v>
      </c>
      <c r="M9724">
        <f t="shared" ca="1" si="1062"/>
        <v>-920.69999999989659</v>
      </c>
      <c r="N9724">
        <f t="shared" ca="1" si="1063"/>
        <v>-1803</v>
      </c>
    </row>
    <row r="9725" spans="1:14" x14ac:dyDescent="0.25">
      <c r="A9725">
        <f ca="1"/>
        <v>5</v>
      </c>
      <c r="B9725">
        <f ca="1"/>
        <v>8</v>
      </c>
      <c r="C9725">
        <f ca="1"/>
        <v>5</v>
      </c>
      <c r="D9725">
        <f ca="1"/>
        <v>8</v>
      </c>
      <c r="E9725">
        <f ca="1"/>
        <v>0</v>
      </c>
      <c r="F9725">
        <f ca="1"/>
        <v>6</v>
      </c>
      <c r="G9725">
        <f t="shared" ca="1" si="1057"/>
        <v>3</v>
      </c>
      <c r="H9725">
        <f t="shared" ca="1" si="1058"/>
        <v>8</v>
      </c>
      <c r="I9725">
        <f t="shared" ca="1" si="1059"/>
        <v>8</v>
      </c>
      <c r="J9725">
        <f t="shared" ca="1" si="1060"/>
        <v>4</v>
      </c>
      <c r="K9725" cm="1">
        <f t="array" aca="1" ref="K9725" ca="1">IF(G9725&gt;7,
        IF(G9725&gt;H9725, 1, IF(G9725&lt;H9725, 0, 2)),
        IF(       H9725&gt;7,
                     IF(G9725&gt;H9725, 1, IF(G9725&lt;H9725, 0, 2)),
                     IF(         G9725&lt;6,
                                   IF(            _xlfn.XLOOKUP(C9725,'deck &amp; rules'!$D$22:$M$22,_xlfn.XLOOKUP(H9725,'deck &amp; rules'!$C$23:$C$30,'deck &amp; rules'!$D$23:$M$30))="draw",
                                                     IF(I9725&gt;J9725,1,IF(I9725&lt;J9725,0,2)),
                                                     IF(I9725&gt;H9725,1,IF(I9725&lt;H9725,0,2))),
                                   IF(H9725&lt;7,
                                        IF(G9725&gt;J9725,1,IF(G9725&lt;J9725,0,2)),
                                        IF(G9725&gt;H9725,1,IF(G9725&lt;H9725,0,2))
                                        )
                          )
              )
        )</f>
        <v>0</v>
      </c>
      <c r="L9725">
        <f t="shared" ca="1" si="1061"/>
        <v>-1066</v>
      </c>
      <c r="M9725">
        <f t="shared" ca="1" si="1062"/>
        <v>-919.74999999989654</v>
      </c>
      <c r="N9725">
        <f t="shared" ca="1" si="1063"/>
        <v>-1804</v>
      </c>
    </row>
    <row r="9726" spans="1:14" x14ac:dyDescent="0.25">
      <c r="A9726">
        <f ca="1"/>
        <v>8</v>
      </c>
      <c r="B9726">
        <f ca="1"/>
        <v>9</v>
      </c>
      <c r="C9726">
        <f ca="1"/>
        <v>7</v>
      </c>
      <c r="D9726">
        <f ca="1"/>
        <v>0</v>
      </c>
      <c r="E9726">
        <f ca="1"/>
        <v>0</v>
      </c>
      <c r="F9726">
        <f ca="1"/>
        <v>7</v>
      </c>
      <c r="G9726">
        <f t="shared" ca="1" si="1057"/>
        <v>7</v>
      </c>
      <c r="H9726">
        <f t="shared" ca="1" si="1058"/>
        <v>0</v>
      </c>
      <c r="I9726">
        <f t="shared" ca="1" si="1059"/>
        <v>4</v>
      </c>
      <c r="J9726">
        <f t="shared" ca="1" si="1060"/>
        <v>7</v>
      </c>
      <c r="K9726" cm="1">
        <f t="array" aca="1" ref="K9726" ca="1">IF(G9726&gt;7,
        IF(G9726&gt;H9726, 1, IF(G9726&lt;H9726, 0, 2)),
        IF(       H9726&gt;7,
                     IF(G9726&gt;H9726, 1, IF(G9726&lt;H9726, 0, 2)),
                     IF(         G9726&lt;6,
                                   IF(            _xlfn.XLOOKUP(C9726,'deck &amp; rules'!$D$22:$M$22,_xlfn.XLOOKUP(H9726,'deck &amp; rules'!$C$23:$C$30,'deck &amp; rules'!$D$23:$M$30))="draw",
                                                     IF(I9726&gt;J9726,1,IF(I9726&lt;J9726,0,2)),
                                                     IF(I9726&gt;H9726,1,IF(I9726&lt;H9726,0,2))),
                                   IF(H9726&lt;7,
                                        IF(G9726&gt;J9726,1,IF(G9726&lt;J9726,0,2)),
                                        IF(G9726&gt;H9726,1,IF(G9726&lt;H9726,0,2))
                                        )
                          )
              )
        )</f>
        <v>2</v>
      </c>
      <c r="L9726">
        <f t="shared" ca="1" si="1061"/>
        <v>-1067</v>
      </c>
      <c r="M9726">
        <f t="shared" ca="1" si="1062"/>
        <v>-920.74999999989654</v>
      </c>
      <c r="N9726">
        <f t="shared" ca="1" si="1063"/>
        <v>-1796</v>
      </c>
    </row>
    <row r="9727" spans="1:14" x14ac:dyDescent="0.25">
      <c r="A9727">
        <f ca="1"/>
        <v>0</v>
      </c>
      <c r="B9727">
        <f ca="1"/>
        <v>4</v>
      </c>
      <c r="C9727">
        <f ca="1"/>
        <v>1</v>
      </c>
      <c r="D9727">
        <f ca="1"/>
        <v>0</v>
      </c>
      <c r="E9727">
        <f ca="1"/>
        <v>7</v>
      </c>
      <c r="F9727">
        <f ca="1"/>
        <v>6</v>
      </c>
      <c r="G9727">
        <f t="shared" ca="1" si="1057"/>
        <v>4</v>
      </c>
      <c r="H9727">
        <f t="shared" ca="1" si="1058"/>
        <v>7</v>
      </c>
      <c r="I9727">
        <f t="shared" ca="1" si="1059"/>
        <v>5</v>
      </c>
      <c r="J9727">
        <f t="shared" ca="1" si="1060"/>
        <v>3</v>
      </c>
      <c r="K9727" cm="1">
        <f t="array" aca="1" ref="K9727" ca="1">IF(G9727&gt;7,
        IF(G9727&gt;H9727, 1, IF(G9727&lt;H9727, 0, 2)),
        IF(       H9727&gt;7,
                     IF(G9727&gt;H9727, 1, IF(G9727&lt;H9727, 0, 2)),
                     IF(         G9727&lt;6,
                                   IF(            _xlfn.XLOOKUP(C9727,'deck &amp; rules'!$D$22:$M$22,_xlfn.XLOOKUP(H9727,'deck &amp; rules'!$C$23:$C$30,'deck &amp; rules'!$D$23:$M$30))="draw",
                                                     IF(I9727&gt;J9727,1,IF(I9727&lt;J9727,0,2)),
                                                     IF(I9727&gt;H9727,1,IF(I9727&lt;H9727,0,2))),
                                   IF(H9727&lt;7,
                                        IF(G9727&gt;J9727,1,IF(G9727&lt;J9727,0,2)),
                                        IF(G9727&gt;H9727,1,IF(G9727&lt;H9727,0,2))
                                        )
                          )
              )
        )</f>
        <v>0</v>
      </c>
      <c r="L9727">
        <f t="shared" ca="1" si="1061"/>
        <v>-1068</v>
      </c>
      <c r="M9727">
        <f t="shared" ca="1" si="1062"/>
        <v>-919.7999999998965</v>
      </c>
      <c r="N9727">
        <f t="shared" ca="1" si="1063"/>
        <v>-1797</v>
      </c>
    </row>
    <row r="9728" spans="1:14" x14ac:dyDescent="0.25">
      <c r="A9728">
        <f ca="1"/>
        <v>4</v>
      </c>
      <c r="B9728">
        <f ca="1"/>
        <v>4</v>
      </c>
      <c r="C9728">
        <f ca="1"/>
        <v>4</v>
      </c>
      <c r="D9728">
        <f ca="1"/>
        <v>7</v>
      </c>
      <c r="E9728">
        <f ca="1"/>
        <v>3</v>
      </c>
      <c r="F9728">
        <f ca="1"/>
        <v>7</v>
      </c>
      <c r="G9728">
        <f t="shared" ca="1" si="1057"/>
        <v>8</v>
      </c>
      <c r="H9728">
        <f t="shared" ca="1" si="1058"/>
        <v>0</v>
      </c>
      <c r="I9728">
        <f t="shared" ca="1" si="1059"/>
        <v>2</v>
      </c>
      <c r="J9728">
        <f t="shared" ca="1" si="1060"/>
        <v>7</v>
      </c>
      <c r="K9728" cm="1">
        <f t="array" aca="1" ref="K9728" ca="1">IF(G9728&gt;7,
        IF(G9728&gt;H9728, 1, IF(G9728&lt;H9728, 0, 2)),
        IF(       H9728&gt;7,
                     IF(G9728&gt;H9728, 1, IF(G9728&lt;H9728, 0, 2)),
                     IF(         G9728&lt;6,
                                   IF(            _xlfn.XLOOKUP(C9728,'deck &amp; rules'!$D$22:$M$22,_xlfn.XLOOKUP(H9728,'deck &amp; rules'!$C$23:$C$30,'deck &amp; rules'!$D$23:$M$30))="draw",
                                                     IF(I9728&gt;J9728,1,IF(I9728&lt;J9728,0,2)),
                                                     IF(I9728&gt;H9728,1,IF(I9728&lt;H9728,0,2))),
                                   IF(H9728&lt;7,
                                        IF(G9728&gt;J9728,1,IF(G9728&lt;J9728,0,2)),
                                        IF(G9728&gt;H9728,1,IF(G9728&lt;H9728,0,2))
                                        )
                          )
              )
        )</f>
        <v>1</v>
      </c>
      <c r="L9728">
        <f t="shared" ca="1" si="1061"/>
        <v>-1067</v>
      </c>
      <c r="M9728">
        <f t="shared" ca="1" si="1062"/>
        <v>-920.7999999998965</v>
      </c>
      <c r="N9728">
        <f t="shared" ca="1" si="1063"/>
        <v>-1798</v>
      </c>
    </row>
    <row r="9729" spans="1:14" x14ac:dyDescent="0.25">
      <c r="A9729">
        <f ca="1"/>
        <v>0</v>
      </c>
      <c r="B9729">
        <f ca="1"/>
        <v>4</v>
      </c>
      <c r="C9729">
        <f ca="1"/>
        <v>3</v>
      </c>
      <c r="D9729">
        <f ca="1"/>
        <v>2</v>
      </c>
      <c r="E9729">
        <f ca="1"/>
        <v>5</v>
      </c>
      <c r="F9729">
        <f ca="1"/>
        <v>4</v>
      </c>
      <c r="G9729">
        <f t="shared" ca="1" si="1057"/>
        <v>4</v>
      </c>
      <c r="H9729">
        <f t="shared" ca="1" si="1058"/>
        <v>7</v>
      </c>
      <c r="I9729">
        <f t="shared" ca="1" si="1059"/>
        <v>7</v>
      </c>
      <c r="J9729">
        <f t="shared" ca="1" si="1060"/>
        <v>1</v>
      </c>
      <c r="K9729" cm="1">
        <f t="array" aca="1" ref="K9729" ca="1">IF(G9729&gt;7,
        IF(G9729&gt;H9729, 1, IF(G9729&lt;H9729, 0, 2)),
        IF(       H9729&gt;7,
                     IF(G9729&gt;H9729, 1, IF(G9729&lt;H9729, 0, 2)),
                     IF(         G9729&lt;6,
                                   IF(            _xlfn.XLOOKUP(C9729,'deck &amp; rules'!$D$22:$M$22,_xlfn.XLOOKUP(H9729,'deck &amp; rules'!$C$23:$C$30,'deck &amp; rules'!$D$23:$M$30))="draw",
                                                     IF(I9729&gt;J9729,1,IF(I9729&lt;J9729,0,2)),
                                                     IF(I9729&gt;H9729,1,IF(I9729&lt;H9729,0,2))),
                                   IF(H9729&lt;7,
                                        IF(G9729&gt;J9729,1,IF(G9729&lt;J9729,0,2)),
                                        IF(G9729&gt;H9729,1,IF(G9729&lt;H9729,0,2))
                                        )
                          )
              )
        )</f>
        <v>2</v>
      </c>
      <c r="L9729">
        <f t="shared" ca="1" si="1061"/>
        <v>-1068</v>
      </c>
      <c r="M9729">
        <f t="shared" ca="1" si="1062"/>
        <v>-921.7999999998965</v>
      </c>
      <c r="N9729">
        <f t="shared" ca="1" si="1063"/>
        <v>-1790</v>
      </c>
    </row>
    <row r="9730" spans="1:14" x14ac:dyDescent="0.25">
      <c r="A9730">
        <f ca="1"/>
        <v>0</v>
      </c>
      <c r="B9730">
        <f ca="1"/>
        <v>2</v>
      </c>
      <c r="C9730">
        <f ca="1"/>
        <v>4</v>
      </c>
      <c r="D9730">
        <f ca="1"/>
        <v>2</v>
      </c>
      <c r="E9730">
        <f ca="1"/>
        <v>0</v>
      </c>
      <c r="F9730">
        <f ca="1"/>
        <v>0</v>
      </c>
      <c r="G9730">
        <f t="shared" ca="1" si="1057"/>
        <v>2</v>
      </c>
      <c r="H9730">
        <f t="shared" ca="1" si="1058"/>
        <v>2</v>
      </c>
      <c r="I9730">
        <f t="shared" ca="1" si="1059"/>
        <v>6</v>
      </c>
      <c r="J9730">
        <f t="shared" ca="1" si="1060"/>
        <v>2</v>
      </c>
      <c r="K9730" cm="1">
        <f t="array" aca="1" ref="K9730" ca="1">IF(G9730&gt;7,
        IF(G9730&gt;H9730, 1, IF(G9730&lt;H9730, 0, 2)),
        IF(       H9730&gt;7,
                     IF(G9730&gt;H9730, 1, IF(G9730&lt;H9730, 0, 2)),
                     IF(         G9730&lt;6,
                                   IF(            _xlfn.XLOOKUP(C9730,'deck &amp; rules'!$D$22:$M$22,_xlfn.XLOOKUP(H9730,'deck &amp; rules'!$C$23:$C$30,'deck &amp; rules'!$D$23:$M$30))="draw",
                                                     IF(I9730&gt;J9730,1,IF(I9730&lt;J9730,0,2)),
                                                     IF(I9730&gt;H9730,1,IF(I9730&lt;H9730,0,2))),
                                   IF(H9730&lt;7,
                                        IF(G9730&gt;J9730,1,IF(G9730&lt;J9730,0,2)),
                                        IF(G9730&gt;H9730,1,IF(G9730&lt;H9730,0,2))
                                        )
                          )
              )
        )</f>
        <v>1</v>
      </c>
      <c r="L9730">
        <f t="shared" ca="1" si="1061"/>
        <v>-1067</v>
      </c>
      <c r="M9730">
        <f t="shared" ca="1" si="1062"/>
        <v>-922.7999999998965</v>
      </c>
      <c r="N9730">
        <f t="shared" ca="1" si="1063"/>
        <v>-1791</v>
      </c>
    </row>
    <row r="9731" spans="1:14" x14ac:dyDescent="0.25">
      <c r="A9731">
        <f ca="1"/>
        <v>0</v>
      </c>
      <c r="B9731">
        <f ca="1"/>
        <v>0</v>
      </c>
      <c r="C9731">
        <f ca="1"/>
        <v>9</v>
      </c>
      <c r="D9731">
        <f ca="1"/>
        <v>0</v>
      </c>
      <c r="E9731">
        <f ca="1"/>
        <v>4</v>
      </c>
      <c r="F9731">
        <f ca="1"/>
        <v>4</v>
      </c>
      <c r="G9731">
        <f t="shared" ref="G9731:G9794" ca="1" si="1064">IF(A9731+B9731&gt;9,A9731+B9731-10,A9731+B9731)</f>
        <v>0</v>
      </c>
      <c r="H9731">
        <f t="shared" ref="H9731:H9794" ca="1" si="1065">IF(D9731+E9731&gt;9,D9731+E9731-10,D9731+E9731)</f>
        <v>4</v>
      </c>
      <c r="I9731">
        <f t="shared" ref="I9731:I9794" ca="1" si="1066">IF(G9731+C9731&gt;9,G9731+C9731-10,G9731+C9731)</f>
        <v>9</v>
      </c>
      <c r="J9731">
        <f t="shared" ref="J9731:J9794" ca="1" si="1067">IF(H9731+F9731&gt;9,H9731+F9731-10,H9731+F9731)</f>
        <v>8</v>
      </c>
      <c r="K9731" cm="1">
        <f t="array" aca="1" ref="K9731" ca="1">IF(G9731&gt;7,
        IF(G9731&gt;H9731, 1, IF(G9731&lt;H9731, 0, 2)),
        IF(       H9731&gt;7,
                     IF(G9731&gt;H9731, 1, IF(G9731&lt;H9731, 0, 2)),
                     IF(         G9731&lt;6,
                                   IF(            _xlfn.XLOOKUP(C9731,'deck &amp; rules'!$D$22:$M$22,_xlfn.XLOOKUP(H9731,'deck &amp; rules'!$C$23:$C$30,'deck &amp; rules'!$D$23:$M$30))="draw",
                                                     IF(I9731&gt;J9731,1,IF(I9731&lt;J9731,0,2)),
                                                     IF(I9731&gt;H9731,1,IF(I9731&lt;H9731,0,2))),
                                   IF(H9731&lt;7,
                                        IF(G9731&gt;J9731,1,IF(G9731&lt;J9731,0,2)),
                                        IF(G9731&gt;H9731,1,IF(G9731&lt;H9731,0,2))
                                        )
                          )
              )
        )</f>
        <v>1</v>
      </c>
      <c r="L9731">
        <f t="shared" ca="1" si="1061"/>
        <v>-1066</v>
      </c>
      <c r="M9731">
        <f t="shared" ca="1" si="1062"/>
        <v>-923.7999999998965</v>
      </c>
      <c r="N9731">
        <f t="shared" ca="1" si="1063"/>
        <v>-1792</v>
      </c>
    </row>
    <row r="9732" spans="1:14" x14ac:dyDescent="0.25">
      <c r="A9732">
        <f ca="1"/>
        <v>3</v>
      </c>
      <c r="B9732">
        <f ca="1"/>
        <v>0</v>
      </c>
      <c r="C9732">
        <f ca="1"/>
        <v>9</v>
      </c>
      <c r="D9732">
        <f ca="1"/>
        <v>4</v>
      </c>
      <c r="E9732">
        <f ca="1"/>
        <v>2</v>
      </c>
      <c r="F9732">
        <f ca="1"/>
        <v>3</v>
      </c>
      <c r="G9732">
        <f t="shared" ca="1" si="1064"/>
        <v>3</v>
      </c>
      <c r="H9732">
        <f t="shared" ca="1" si="1065"/>
        <v>6</v>
      </c>
      <c r="I9732">
        <f t="shared" ca="1" si="1066"/>
        <v>2</v>
      </c>
      <c r="J9732">
        <f t="shared" ca="1" si="1067"/>
        <v>9</v>
      </c>
      <c r="K9732" cm="1">
        <f t="array" aca="1" ref="K9732" ca="1">IF(G9732&gt;7,
        IF(G9732&gt;H9732, 1, IF(G9732&lt;H9732, 0, 2)),
        IF(       H9732&gt;7,
                     IF(G9732&gt;H9732, 1, IF(G9732&lt;H9732, 0, 2)),
                     IF(         G9732&lt;6,
                                   IF(            _xlfn.XLOOKUP(C9732,'deck &amp; rules'!$D$22:$M$22,_xlfn.XLOOKUP(H9732,'deck &amp; rules'!$C$23:$C$30,'deck &amp; rules'!$D$23:$M$30))="draw",
                                                     IF(I9732&gt;J9732,1,IF(I9732&lt;J9732,0,2)),
                                                     IF(I9732&gt;H9732,1,IF(I9732&lt;H9732,0,2))),
                                   IF(H9732&lt;7,
                                        IF(G9732&gt;J9732,1,IF(G9732&lt;J9732,0,2)),
                                        IF(G9732&gt;H9732,1,IF(G9732&lt;H9732,0,2))
                                        )
                          )
              )
        )</f>
        <v>0</v>
      </c>
      <c r="L9732">
        <f t="shared" ref="L9732:L9795" ca="1" si="1068">IF(K9732=1,L9731+1,L9731-1)</f>
        <v>-1067</v>
      </c>
      <c r="M9732">
        <f t="shared" ref="M9732:M9795" ca="1" si="1069">IF(K9732=0,M9731+19/20,M9731-1)</f>
        <v>-922.84999999989645</v>
      </c>
      <c r="N9732">
        <f t="shared" ref="N9732:N9795" ca="1" si="1070">IF(K9732=2,N9731+8,N9731-1)</f>
        <v>-1793</v>
      </c>
    </row>
    <row r="9733" spans="1:14" x14ac:dyDescent="0.25">
      <c r="A9733">
        <f ca="1"/>
        <v>6</v>
      </c>
      <c r="B9733">
        <f ca="1"/>
        <v>6</v>
      </c>
      <c r="C9733">
        <f ca="1"/>
        <v>4</v>
      </c>
      <c r="D9733">
        <f ca="1"/>
        <v>4</v>
      </c>
      <c r="E9733">
        <f ca="1"/>
        <v>0</v>
      </c>
      <c r="F9733">
        <f ca="1"/>
        <v>5</v>
      </c>
      <c r="G9733">
        <f t="shared" ca="1" si="1064"/>
        <v>2</v>
      </c>
      <c r="H9733">
        <f t="shared" ca="1" si="1065"/>
        <v>4</v>
      </c>
      <c r="I9733">
        <f t="shared" ca="1" si="1066"/>
        <v>6</v>
      </c>
      <c r="J9733">
        <f t="shared" ca="1" si="1067"/>
        <v>9</v>
      </c>
      <c r="K9733" cm="1">
        <f t="array" aca="1" ref="K9733" ca="1">IF(G9733&gt;7,
        IF(G9733&gt;H9733, 1, IF(G9733&lt;H9733, 0, 2)),
        IF(       H9733&gt;7,
                     IF(G9733&gt;H9733, 1, IF(G9733&lt;H9733, 0, 2)),
                     IF(         G9733&lt;6,
                                   IF(            _xlfn.XLOOKUP(C9733,'deck &amp; rules'!$D$22:$M$22,_xlfn.XLOOKUP(H9733,'deck &amp; rules'!$C$23:$C$30,'deck &amp; rules'!$D$23:$M$30))="draw",
                                                     IF(I9733&gt;J9733,1,IF(I9733&lt;J9733,0,2)),
                                                     IF(I9733&gt;H9733,1,IF(I9733&lt;H9733,0,2))),
                                   IF(H9733&lt;7,
                                        IF(G9733&gt;J9733,1,IF(G9733&lt;J9733,0,2)),
                                        IF(G9733&gt;H9733,1,IF(G9733&lt;H9733,0,2))
                                        )
                          )
              )
        )</f>
        <v>0</v>
      </c>
      <c r="L9733">
        <f t="shared" ca="1" si="1068"/>
        <v>-1068</v>
      </c>
      <c r="M9733">
        <f t="shared" ca="1" si="1069"/>
        <v>-921.89999999989641</v>
      </c>
      <c r="N9733">
        <f t="shared" ca="1" si="1070"/>
        <v>-1794</v>
      </c>
    </row>
    <row r="9734" spans="1:14" x14ac:dyDescent="0.25">
      <c r="A9734">
        <f ca="1"/>
        <v>7</v>
      </c>
      <c r="B9734">
        <f ca="1"/>
        <v>7</v>
      </c>
      <c r="C9734">
        <f ca="1"/>
        <v>0</v>
      </c>
      <c r="D9734">
        <f ca="1"/>
        <v>0</v>
      </c>
      <c r="E9734">
        <f ca="1"/>
        <v>3</v>
      </c>
      <c r="F9734">
        <f ca="1"/>
        <v>8</v>
      </c>
      <c r="G9734">
        <f t="shared" ca="1" si="1064"/>
        <v>4</v>
      </c>
      <c r="H9734">
        <f t="shared" ca="1" si="1065"/>
        <v>3</v>
      </c>
      <c r="I9734">
        <f t="shared" ca="1" si="1066"/>
        <v>4</v>
      </c>
      <c r="J9734">
        <f t="shared" ca="1" si="1067"/>
        <v>1</v>
      </c>
      <c r="K9734" cm="1">
        <f t="array" aca="1" ref="K9734" ca="1">IF(G9734&gt;7,
        IF(G9734&gt;H9734, 1, IF(G9734&lt;H9734, 0, 2)),
        IF(       H9734&gt;7,
                     IF(G9734&gt;H9734, 1, IF(G9734&lt;H9734, 0, 2)),
                     IF(         G9734&lt;6,
                                   IF(            _xlfn.XLOOKUP(C9734,'deck &amp; rules'!$D$22:$M$22,_xlfn.XLOOKUP(H9734,'deck &amp; rules'!$C$23:$C$30,'deck &amp; rules'!$D$23:$M$30))="draw",
                                                     IF(I9734&gt;J9734,1,IF(I9734&lt;J9734,0,2)),
                                                     IF(I9734&gt;H9734,1,IF(I9734&lt;H9734,0,2))),
                                   IF(H9734&lt;7,
                                        IF(G9734&gt;J9734,1,IF(G9734&lt;J9734,0,2)),
                                        IF(G9734&gt;H9734,1,IF(G9734&lt;H9734,0,2))
                                        )
                          )
              )
        )</f>
        <v>1</v>
      </c>
      <c r="L9734">
        <f t="shared" ca="1" si="1068"/>
        <v>-1067</v>
      </c>
      <c r="M9734">
        <f t="shared" ca="1" si="1069"/>
        <v>-922.89999999989641</v>
      </c>
      <c r="N9734">
        <f t="shared" ca="1" si="1070"/>
        <v>-1795</v>
      </c>
    </row>
    <row r="9735" spans="1:14" x14ac:dyDescent="0.25">
      <c r="A9735">
        <f ca="1"/>
        <v>0</v>
      </c>
      <c r="B9735">
        <f ca="1"/>
        <v>3</v>
      </c>
      <c r="C9735">
        <f ca="1"/>
        <v>0</v>
      </c>
      <c r="D9735">
        <f ca="1"/>
        <v>9</v>
      </c>
      <c r="E9735">
        <f ca="1"/>
        <v>4</v>
      </c>
      <c r="F9735">
        <f ca="1"/>
        <v>0</v>
      </c>
      <c r="G9735">
        <f t="shared" ca="1" si="1064"/>
        <v>3</v>
      </c>
      <c r="H9735">
        <f t="shared" ca="1" si="1065"/>
        <v>3</v>
      </c>
      <c r="I9735">
        <f t="shared" ca="1" si="1066"/>
        <v>3</v>
      </c>
      <c r="J9735">
        <f t="shared" ca="1" si="1067"/>
        <v>3</v>
      </c>
      <c r="K9735" cm="1">
        <f t="array" aca="1" ref="K9735" ca="1">IF(G9735&gt;7,
        IF(G9735&gt;H9735, 1, IF(G9735&lt;H9735, 0, 2)),
        IF(       H9735&gt;7,
                     IF(G9735&gt;H9735, 1, IF(G9735&lt;H9735, 0, 2)),
                     IF(         G9735&lt;6,
                                   IF(            _xlfn.XLOOKUP(C9735,'deck &amp; rules'!$D$22:$M$22,_xlfn.XLOOKUP(H9735,'deck &amp; rules'!$C$23:$C$30,'deck &amp; rules'!$D$23:$M$30))="draw",
                                                     IF(I9735&gt;J9735,1,IF(I9735&lt;J9735,0,2)),
                                                     IF(I9735&gt;H9735,1,IF(I9735&lt;H9735,0,2))),
                                   IF(H9735&lt;7,
                                        IF(G9735&gt;J9735,1,IF(G9735&lt;J9735,0,2)),
                                        IF(G9735&gt;H9735,1,IF(G9735&lt;H9735,0,2))
                                        )
                          )
              )
        )</f>
        <v>2</v>
      </c>
      <c r="L9735">
        <f t="shared" ca="1" si="1068"/>
        <v>-1068</v>
      </c>
      <c r="M9735">
        <f t="shared" ca="1" si="1069"/>
        <v>-923.89999999989641</v>
      </c>
      <c r="N9735">
        <f t="shared" ca="1" si="1070"/>
        <v>-1787</v>
      </c>
    </row>
    <row r="9736" spans="1:14" x14ac:dyDescent="0.25">
      <c r="A9736">
        <f ca="1"/>
        <v>6</v>
      </c>
      <c r="B9736">
        <f ca="1"/>
        <v>8</v>
      </c>
      <c r="C9736">
        <f ca="1"/>
        <v>8</v>
      </c>
      <c r="D9736">
        <f ca="1"/>
        <v>7</v>
      </c>
      <c r="E9736">
        <f ca="1"/>
        <v>0</v>
      </c>
      <c r="F9736">
        <f ca="1"/>
        <v>0</v>
      </c>
      <c r="G9736">
        <f t="shared" ca="1" si="1064"/>
        <v>4</v>
      </c>
      <c r="H9736">
        <f t="shared" ca="1" si="1065"/>
        <v>7</v>
      </c>
      <c r="I9736">
        <f t="shared" ca="1" si="1066"/>
        <v>2</v>
      </c>
      <c r="J9736">
        <f t="shared" ca="1" si="1067"/>
        <v>7</v>
      </c>
      <c r="K9736" cm="1">
        <f t="array" aca="1" ref="K9736" ca="1">IF(G9736&gt;7,
        IF(G9736&gt;H9736, 1, IF(G9736&lt;H9736, 0, 2)),
        IF(       H9736&gt;7,
                     IF(G9736&gt;H9736, 1, IF(G9736&lt;H9736, 0, 2)),
                     IF(         G9736&lt;6,
                                   IF(            _xlfn.XLOOKUP(C9736,'deck &amp; rules'!$D$22:$M$22,_xlfn.XLOOKUP(H9736,'deck &amp; rules'!$C$23:$C$30,'deck &amp; rules'!$D$23:$M$30))="draw",
                                                     IF(I9736&gt;J9736,1,IF(I9736&lt;J9736,0,2)),
                                                     IF(I9736&gt;H9736,1,IF(I9736&lt;H9736,0,2))),
                                   IF(H9736&lt;7,
                                        IF(G9736&gt;J9736,1,IF(G9736&lt;J9736,0,2)),
                                        IF(G9736&gt;H9736,1,IF(G9736&lt;H9736,0,2))
                                        )
                          )
              )
        )</f>
        <v>0</v>
      </c>
      <c r="L9736">
        <f t="shared" ca="1" si="1068"/>
        <v>-1069</v>
      </c>
      <c r="M9736">
        <f t="shared" ca="1" si="1069"/>
        <v>-922.94999999989636</v>
      </c>
      <c r="N9736">
        <f t="shared" ca="1" si="1070"/>
        <v>-1788</v>
      </c>
    </row>
    <row r="9737" spans="1:14" x14ac:dyDescent="0.25">
      <c r="A9737">
        <f ca="1"/>
        <v>7</v>
      </c>
      <c r="B9737">
        <f ca="1"/>
        <v>2</v>
      </c>
      <c r="C9737">
        <f ca="1"/>
        <v>1</v>
      </c>
      <c r="D9737">
        <f ca="1"/>
        <v>2</v>
      </c>
      <c r="E9737">
        <f ca="1"/>
        <v>0</v>
      </c>
      <c r="F9737">
        <f ca="1"/>
        <v>5</v>
      </c>
      <c r="G9737">
        <f t="shared" ca="1" si="1064"/>
        <v>9</v>
      </c>
      <c r="H9737">
        <f t="shared" ca="1" si="1065"/>
        <v>2</v>
      </c>
      <c r="I9737">
        <f t="shared" ca="1" si="1066"/>
        <v>0</v>
      </c>
      <c r="J9737">
        <f t="shared" ca="1" si="1067"/>
        <v>7</v>
      </c>
      <c r="K9737" cm="1">
        <f t="array" aca="1" ref="K9737" ca="1">IF(G9737&gt;7,
        IF(G9737&gt;H9737, 1, IF(G9737&lt;H9737, 0, 2)),
        IF(       H9737&gt;7,
                     IF(G9737&gt;H9737, 1, IF(G9737&lt;H9737, 0, 2)),
                     IF(         G9737&lt;6,
                                   IF(            _xlfn.XLOOKUP(C9737,'deck &amp; rules'!$D$22:$M$22,_xlfn.XLOOKUP(H9737,'deck &amp; rules'!$C$23:$C$30,'deck &amp; rules'!$D$23:$M$30))="draw",
                                                     IF(I9737&gt;J9737,1,IF(I9737&lt;J9737,0,2)),
                                                     IF(I9737&gt;H9737,1,IF(I9737&lt;H9737,0,2))),
                                   IF(H9737&lt;7,
                                        IF(G9737&gt;J9737,1,IF(G9737&lt;J9737,0,2)),
                                        IF(G9737&gt;H9737,1,IF(G9737&lt;H9737,0,2))
                                        )
                          )
              )
        )</f>
        <v>1</v>
      </c>
      <c r="L9737">
        <f t="shared" ca="1" si="1068"/>
        <v>-1068</v>
      </c>
      <c r="M9737">
        <f t="shared" ca="1" si="1069"/>
        <v>-923.94999999989636</v>
      </c>
      <c r="N9737">
        <f t="shared" ca="1" si="1070"/>
        <v>-1789</v>
      </c>
    </row>
    <row r="9738" spans="1:14" x14ac:dyDescent="0.25">
      <c r="A9738">
        <f ca="1"/>
        <v>0</v>
      </c>
      <c r="B9738">
        <f ca="1"/>
        <v>6</v>
      </c>
      <c r="C9738">
        <f ca="1"/>
        <v>3</v>
      </c>
      <c r="D9738">
        <f ca="1"/>
        <v>0</v>
      </c>
      <c r="E9738">
        <f ca="1"/>
        <v>0</v>
      </c>
      <c r="F9738">
        <f ca="1"/>
        <v>0</v>
      </c>
      <c r="G9738">
        <f t="shared" ca="1" si="1064"/>
        <v>6</v>
      </c>
      <c r="H9738">
        <f t="shared" ca="1" si="1065"/>
        <v>0</v>
      </c>
      <c r="I9738">
        <f t="shared" ca="1" si="1066"/>
        <v>9</v>
      </c>
      <c r="J9738">
        <f t="shared" ca="1" si="1067"/>
        <v>0</v>
      </c>
      <c r="K9738" cm="1">
        <f t="array" aca="1" ref="K9738" ca="1">IF(G9738&gt;7,
        IF(G9738&gt;H9738, 1, IF(G9738&lt;H9738, 0, 2)),
        IF(       H9738&gt;7,
                     IF(G9738&gt;H9738, 1, IF(G9738&lt;H9738, 0, 2)),
                     IF(         G9738&lt;6,
                                   IF(            _xlfn.XLOOKUP(C9738,'deck &amp; rules'!$D$22:$M$22,_xlfn.XLOOKUP(H9738,'deck &amp; rules'!$C$23:$C$30,'deck &amp; rules'!$D$23:$M$30))="draw",
                                                     IF(I9738&gt;J9738,1,IF(I9738&lt;J9738,0,2)),
                                                     IF(I9738&gt;H9738,1,IF(I9738&lt;H9738,0,2))),
                                   IF(H9738&lt;7,
                                        IF(G9738&gt;J9738,1,IF(G9738&lt;J9738,0,2)),
                                        IF(G9738&gt;H9738,1,IF(G9738&lt;H9738,0,2))
                                        )
                          )
              )
        )</f>
        <v>1</v>
      </c>
      <c r="L9738">
        <f t="shared" ca="1" si="1068"/>
        <v>-1067</v>
      </c>
      <c r="M9738">
        <f t="shared" ca="1" si="1069"/>
        <v>-924.94999999989636</v>
      </c>
      <c r="N9738">
        <f t="shared" ca="1" si="1070"/>
        <v>-1790</v>
      </c>
    </row>
    <row r="9739" spans="1:14" x14ac:dyDescent="0.25">
      <c r="A9739">
        <f ca="1"/>
        <v>3</v>
      </c>
      <c r="B9739">
        <f ca="1"/>
        <v>5</v>
      </c>
      <c r="C9739">
        <f ca="1"/>
        <v>6</v>
      </c>
      <c r="D9739">
        <f ca="1"/>
        <v>6</v>
      </c>
      <c r="E9739">
        <f ca="1"/>
        <v>3</v>
      </c>
      <c r="F9739">
        <f ca="1"/>
        <v>2</v>
      </c>
      <c r="G9739">
        <f t="shared" ca="1" si="1064"/>
        <v>8</v>
      </c>
      <c r="H9739">
        <f t="shared" ca="1" si="1065"/>
        <v>9</v>
      </c>
      <c r="I9739">
        <f t="shared" ca="1" si="1066"/>
        <v>4</v>
      </c>
      <c r="J9739">
        <f t="shared" ca="1" si="1067"/>
        <v>1</v>
      </c>
      <c r="K9739" cm="1">
        <f t="array" aca="1" ref="K9739" ca="1">IF(G9739&gt;7,
        IF(G9739&gt;H9739, 1, IF(G9739&lt;H9739, 0, 2)),
        IF(       H9739&gt;7,
                     IF(G9739&gt;H9739, 1, IF(G9739&lt;H9739, 0, 2)),
                     IF(         G9739&lt;6,
                                   IF(            _xlfn.XLOOKUP(C9739,'deck &amp; rules'!$D$22:$M$22,_xlfn.XLOOKUP(H9739,'deck &amp; rules'!$C$23:$C$30,'deck &amp; rules'!$D$23:$M$30))="draw",
                                                     IF(I9739&gt;J9739,1,IF(I9739&lt;J9739,0,2)),
                                                     IF(I9739&gt;H9739,1,IF(I9739&lt;H9739,0,2))),
                                   IF(H9739&lt;7,
                                        IF(G9739&gt;J9739,1,IF(G9739&lt;J9739,0,2)),
                                        IF(G9739&gt;H9739,1,IF(G9739&lt;H9739,0,2))
                                        )
                          )
              )
        )</f>
        <v>0</v>
      </c>
      <c r="L9739">
        <f t="shared" ca="1" si="1068"/>
        <v>-1068</v>
      </c>
      <c r="M9739">
        <f t="shared" ca="1" si="1069"/>
        <v>-923.99999999989632</v>
      </c>
      <c r="N9739">
        <f t="shared" ca="1" si="1070"/>
        <v>-1791</v>
      </c>
    </row>
    <row r="9740" spans="1:14" x14ac:dyDescent="0.25">
      <c r="A9740">
        <f ca="1"/>
        <v>4</v>
      </c>
      <c r="B9740">
        <f ca="1"/>
        <v>0</v>
      </c>
      <c r="C9740">
        <f ca="1"/>
        <v>8</v>
      </c>
      <c r="D9740">
        <f ca="1"/>
        <v>0</v>
      </c>
      <c r="E9740">
        <f ca="1"/>
        <v>0</v>
      </c>
      <c r="F9740">
        <f ca="1"/>
        <v>9</v>
      </c>
      <c r="G9740">
        <f t="shared" ca="1" si="1064"/>
        <v>4</v>
      </c>
      <c r="H9740">
        <f t="shared" ca="1" si="1065"/>
        <v>0</v>
      </c>
      <c r="I9740">
        <f t="shared" ca="1" si="1066"/>
        <v>2</v>
      </c>
      <c r="J9740">
        <f t="shared" ca="1" si="1067"/>
        <v>9</v>
      </c>
      <c r="K9740" cm="1">
        <f t="array" aca="1" ref="K9740" ca="1">IF(G9740&gt;7,
        IF(G9740&gt;H9740, 1, IF(G9740&lt;H9740, 0, 2)),
        IF(       H9740&gt;7,
                     IF(G9740&gt;H9740, 1, IF(G9740&lt;H9740, 0, 2)),
                     IF(         G9740&lt;6,
                                   IF(            _xlfn.XLOOKUP(C9740,'deck &amp; rules'!$D$22:$M$22,_xlfn.XLOOKUP(H9740,'deck &amp; rules'!$C$23:$C$30,'deck &amp; rules'!$D$23:$M$30))="draw",
                                                     IF(I9740&gt;J9740,1,IF(I9740&lt;J9740,0,2)),
                                                     IF(I9740&gt;H9740,1,IF(I9740&lt;H9740,0,2))),
                                   IF(H9740&lt;7,
                                        IF(G9740&gt;J9740,1,IF(G9740&lt;J9740,0,2)),
                                        IF(G9740&gt;H9740,1,IF(G9740&lt;H9740,0,2))
                                        )
                          )
              )
        )</f>
        <v>0</v>
      </c>
      <c r="L9740">
        <f t="shared" ca="1" si="1068"/>
        <v>-1069</v>
      </c>
      <c r="M9740">
        <f t="shared" ca="1" si="1069"/>
        <v>-923.04999999989627</v>
      </c>
      <c r="N9740">
        <f t="shared" ca="1" si="1070"/>
        <v>-1792</v>
      </c>
    </row>
    <row r="9741" spans="1:14" x14ac:dyDescent="0.25">
      <c r="A9741">
        <f ca="1"/>
        <v>0</v>
      </c>
      <c r="B9741">
        <f ca="1"/>
        <v>6</v>
      </c>
      <c r="C9741">
        <f ca="1"/>
        <v>6</v>
      </c>
      <c r="D9741">
        <f ca="1"/>
        <v>4</v>
      </c>
      <c r="E9741">
        <f ca="1"/>
        <v>5</v>
      </c>
      <c r="F9741">
        <f ca="1"/>
        <v>4</v>
      </c>
      <c r="G9741">
        <f t="shared" ca="1" si="1064"/>
        <v>6</v>
      </c>
      <c r="H9741">
        <f t="shared" ca="1" si="1065"/>
        <v>9</v>
      </c>
      <c r="I9741">
        <f t="shared" ca="1" si="1066"/>
        <v>2</v>
      </c>
      <c r="J9741">
        <f t="shared" ca="1" si="1067"/>
        <v>3</v>
      </c>
      <c r="K9741" cm="1">
        <f t="array" aca="1" ref="K9741" ca="1">IF(G9741&gt;7,
        IF(G9741&gt;H9741, 1, IF(G9741&lt;H9741, 0, 2)),
        IF(       H9741&gt;7,
                     IF(G9741&gt;H9741, 1, IF(G9741&lt;H9741, 0, 2)),
                     IF(         G9741&lt;6,
                                   IF(            _xlfn.XLOOKUP(C9741,'deck &amp; rules'!$D$22:$M$22,_xlfn.XLOOKUP(H9741,'deck &amp; rules'!$C$23:$C$30,'deck &amp; rules'!$D$23:$M$30))="draw",
                                                     IF(I9741&gt;J9741,1,IF(I9741&lt;J9741,0,2)),
                                                     IF(I9741&gt;H9741,1,IF(I9741&lt;H9741,0,2))),
                                   IF(H9741&lt;7,
                                        IF(G9741&gt;J9741,1,IF(G9741&lt;J9741,0,2)),
                                        IF(G9741&gt;H9741,1,IF(G9741&lt;H9741,0,2))
                                        )
                          )
              )
        )</f>
        <v>0</v>
      </c>
      <c r="L9741">
        <f t="shared" ca="1" si="1068"/>
        <v>-1070</v>
      </c>
      <c r="M9741">
        <f t="shared" ca="1" si="1069"/>
        <v>-922.09999999989623</v>
      </c>
      <c r="N9741">
        <f t="shared" ca="1" si="1070"/>
        <v>-1793</v>
      </c>
    </row>
    <row r="9742" spans="1:14" x14ac:dyDescent="0.25">
      <c r="A9742">
        <f ca="1"/>
        <v>0</v>
      </c>
      <c r="B9742">
        <f ca="1"/>
        <v>5</v>
      </c>
      <c r="C9742">
        <f ca="1"/>
        <v>9</v>
      </c>
      <c r="D9742">
        <f ca="1"/>
        <v>0</v>
      </c>
      <c r="E9742">
        <f ca="1"/>
        <v>2</v>
      </c>
      <c r="F9742">
        <f ca="1"/>
        <v>3</v>
      </c>
      <c r="G9742">
        <f t="shared" ca="1" si="1064"/>
        <v>5</v>
      </c>
      <c r="H9742">
        <f t="shared" ca="1" si="1065"/>
        <v>2</v>
      </c>
      <c r="I9742">
        <f t="shared" ca="1" si="1066"/>
        <v>4</v>
      </c>
      <c r="J9742">
        <f t="shared" ca="1" si="1067"/>
        <v>5</v>
      </c>
      <c r="K9742" cm="1">
        <f t="array" aca="1" ref="K9742" ca="1">IF(G9742&gt;7,
        IF(G9742&gt;H9742, 1, IF(G9742&lt;H9742, 0, 2)),
        IF(       H9742&gt;7,
                     IF(G9742&gt;H9742, 1, IF(G9742&lt;H9742, 0, 2)),
                     IF(         G9742&lt;6,
                                   IF(            _xlfn.XLOOKUP(C9742,'deck &amp; rules'!$D$22:$M$22,_xlfn.XLOOKUP(H9742,'deck &amp; rules'!$C$23:$C$30,'deck &amp; rules'!$D$23:$M$30))="draw",
                                                     IF(I9742&gt;J9742,1,IF(I9742&lt;J9742,0,2)),
                                                     IF(I9742&gt;H9742,1,IF(I9742&lt;H9742,0,2))),
                                   IF(H9742&lt;7,
                                        IF(G9742&gt;J9742,1,IF(G9742&lt;J9742,0,2)),
                                        IF(G9742&gt;H9742,1,IF(G9742&lt;H9742,0,2))
                                        )
                          )
              )
        )</f>
        <v>0</v>
      </c>
      <c r="L9742">
        <f t="shared" ca="1" si="1068"/>
        <v>-1071</v>
      </c>
      <c r="M9742">
        <f t="shared" ca="1" si="1069"/>
        <v>-921.14999999989618</v>
      </c>
      <c r="N9742">
        <f t="shared" ca="1" si="1070"/>
        <v>-1794</v>
      </c>
    </row>
    <row r="9743" spans="1:14" x14ac:dyDescent="0.25">
      <c r="A9743">
        <f ca="1"/>
        <v>8</v>
      </c>
      <c r="B9743">
        <f ca="1"/>
        <v>1</v>
      </c>
      <c r="C9743">
        <f ca="1"/>
        <v>0</v>
      </c>
      <c r="D9743">
        <f ca="1"/>
        <v>0</v>
      </c>
      <c r="E9743">
        <f ca="1"/>
        <v>0</v>
      </c>
      <c r="F9743">
        <f ca="1"/>
        <v>4</v>
      </c>
      <c r="G9743">
        <f t="shared" ca="1" si="1064"/>
        <v>9</v>
      </c>
      <c r="H9743">
        <f t="shared" ca="1" si="1065"/>
        <v>0</v>
      </c>
      <c r="I9743">
        <f t="shared" ca="1" si="1066"/>
        <v>9</v>
      </c>
      <c r="J9743">
        <f t="shared" ca="1" si="1067"/>
        <v>4</v>
      </c>
      <c r="K9743" cm="1">
        <f t="array" aca="1" ref="K9743" ca="1">IF(G9743&gt;7,
        IF(G9743&gt;H9743, 1, IF(G9743&lt;H9743, 0, 2)),
        IF(       H9743&gt;7,
                     IF(G9743&gt;H9743, 1, IF(G9743&lt;H9743, 0, 2)),
                     IF(         G9743&lt;6,
                                   IF(            _xlfn.XLOOKUP(C9743,'deck &amp; rules'!$D$22:$M$22,_xlfn.XLOOKUP(H9743,'deck &amp; rules'!$C$23:$C$30,'deck &amp; rules'!$D$23:$M$30))="draw",
                                                     IF(I9743&gt;J9743,1,IF(I9743&lt;J9743,0,2)),
                                                     IF(I9743&gt;H9743,1,IF(I9743&lt;H9743,0,2))),
                                   IF(H9743&lt;7,
                                        IF(G9743&gt;J9743,1,IF(G9743&lt;J9743,0,2)),
                                        IF(G9743&gt;H9743,1,IF(G9743&lt;H9743,0,2))
                                        )
                          )
              )
        )</f>
        <v>1</v>
      </c>
      <c r="L9743">
        <f t="shared" ca="1" si="1068"/>
        <v>-1070</v>
      </c>
      <c r="M9743">
        <f t="shared" ca="1" si="1069"/>
        <v>-922.14999999989618</v>
      </c>
      <c r="N9743">
        <f t="shared" ca="1" si="1070"/>
        <v>-1795</v>
      </c>
    </row>
    <row r="9744" spans="1:14" x14ac:dyDescent="0.25">
      <c r="A9744">
        <f ca="1"/>
        <v>0</v>
      </c>
      <c r="B9744">
        <f ca="1"/>
        <v>5</v>
      </c>
      <c r="C9744">
        <f ca="1"/>
        <v>2</v>
      </c>
      <c r="D9744">
        <f ca="1"/>
        <v>7</v>
      </c>
      <c r="E9744">
        <f ca="1"/>
        <v>5</v>
      </c>
      <c r="F9744">
        <f ca="1"/>
        <v>0</v>
      </c>
      <c r="G9744">
        <f t="shared" ca="1" si="1064"/>
        <v>5</v>
      </c>
      <c r="H9744">
        <f t="shared" ca="1" si="1065"/>
        <v>2</v>
      </c>
      <c r="I9744">
        <f t="shared" ca="1" si="1066"/>
        <v>7</v>
      </c>
      <c r="J9744">
        <f t="shared" ca="1" si="1067"/>
        <v>2</v>
      </c>
      <c r="K9744" cm="1">
        <f t="array" aca="1" ref="K9744" ca="1">IF(G9744&gt;7,
        IF(G9744&gt;H9744, 1, IF(G9744&lt;H9744, 0, 2)),
        IF(       H9744&gt;7,
                     IF(G9744&gt;H9744, 1, IF(G9744&lt;H9744, 0, 2)),
                     IF(         G9744&lt;6,
                                   IF(            _xlfn.XLOOKUP(C9744,'deck &amp; rules'!$D$22:$M$22,_xlfn.XLOOKUP(H9744,'deck &amp; rules'!$C$23:$C$30,'deck &amp; rules'!$D$23:$M$30))="draw",
                                                     IF(I9744&gt;J9744,1,IF(I9744&lt;J9744,0,2)),
                                                     IF(I9744&gt;H9744,1,IF(I9744&lt;H9744,0,2))),
                                   IF(H9744&lt;7,
                                        IF(G9744&gt;J9744,1,IF(G9744&lt;J9744,0,2)),
                                        IF(G9744&gt;H9744,1,IF(G9744&lt;H9744,0,2))
                                        )
                          )
              )
        )</f>
        <v>1</v>
      </c>
      <c r="L9744">
        <f t="shared" ca="1" si="1068"/>
        <v>-1069</v>
      </c>
      <c r="M9744">
        <f t="shared" ca="1" si="1069"/>
        <v>-923.14999999989618</v>
      </c>
      <c r="N9744">
        <f t="shared" ca="1" si="1070"/>
        <v>-1796</v>
      </c>
    </row>
    <row r="9745" spans="1:14" x14ac:dyDescent="0.25">
      <c r="A9745">
        <f ca="1"/>
        <v>0</v>
      </c>
      <c r="B9745">
        <f ca="1"/>
        <v>9</v>
      </c>
      <c r="C9745">
        <f ca="1"/>
        <v>0</v>
      </c>
      <c r="D9745">
        <f ca="1"/>
        <v>2</v>
      </c>
      <c r="E9745">
        <f ca="1"/>
        <v>1</v>
      </c>
      <c r="F9745">
        <f ca="1"/>
        <v>2</v>
      </c>
      <c r="G9745">
        <f t="shared" ca="1" si="1064"/>
        <v>9</v>
      </c>
      <c r="H9745">
        <f t="shared" ca="1" si="1065"/>
        <v>3</v>
      </c>
      <c r="I9745">
        <f t="shared" ca="1" si="1066"/>
        <v>9</v>
      </c>
      <c r="J9745">
        <f t="shared" ca="1" si="1067"/>
        <v>5</v>
      </c>
      <c r="K9745" cm="1">
        <f t="array" aca="1" ref="K9745" ca="1">IF(G9745&gt;7,
        IF(G9745&gt;H9745, 1, IF(G9745&lt;H9745, 0, 2)),
        IF(       H9745&gt;7,
                     IF(G9745&gt;H9745, 1, IF(G9745&lt;H9745, 0, 2)),
                     IF(         G9745&lt;6,
                                   IF(            _xlfn.XLOOKUP(C9745,'deck &amp; rules'!$D$22:$M$22,_xlfn.XLOOKUP(H9745,'deck &amp; rules'!$C$23:$C$30,'deck &amp; rules'!$D$23:$M$30))="draw",
                                                     IF(I9745&gt;J9745,1,IF(I9745&lt;J9745,0,2)),
                                                     IF(I9745&gt;H9745,1,IF(I9745&lt;H9745,0,2))),
                                   IF(H9745&lt;7,
                                        IF(G9745&gt;J9745,1,IF(G9745&lt;J9745,0,2)),
                                        IF(G9745&gt;H9745,1,IF(G9745&lt;H9745,0,2))
                                        )
                          )
              )
        )</f>
        <v>1</v>
      </c>
      <c r="L9745">
        <f t="shared" ca="1" si="1068"/>
        <v>-1068</v>
      </c>
      <c r="M9745">
        <f t="shared" ca="1" si="1069"/>
        <v>-924.14999999989618</v>
      </c>
      <c r="N9745">
        <f t="shared" ca="1" si="1070"/>
        <v>-1797</v>
      </c>
    </row>
    <row r="9746" spans="1:14" x14ac:dyDescent="0.25">
      <c r="A9746">
        <f ca="1"/>
        <v>8</v>
      </c>
      <c r="B9746">
        <f ca="1"/>
        <v>4</v>
      </c>
      <c r="C9746">
        <f ca="1"/>
        <v>0</v>
      </c>
      <c r="D9746">
        <f ca="1"/>
        <v>0</v>
      </c>
      <c r="E9746">
        <f ca="1"/>
        <v>9</v>
      </c>
      <c r="F9746">
        <f ca="1"/>
        <v>7</v>
      </c>
      <c r="G9746">
        <f t="shared" ca="1" si="1064"/>
        <v>2</v>
      </c>
      <c r="H9746">
        <f t="shared" ca="1" si="1065"/>
        <v>9</v>
      </c>
      <c r="I9746">
        <f t="shared" ca="1" si="1066"/>
        <v>2</v>
      </c>
      <c r="J9746">
        <f t="shared" ca="1" si="1067"/>
        <v>6</v>
      </c>
      <c r="K9746" cm="1">
        <f t="array" aca="1" ref="K9746" ca="1">IF(G9746&gt;7,
        IF(G9746&gt;H9746, 1, IF(G9746&lt;H9746, 0, 2)),
        IF(       H9746&gt;7,
                     IF(G9746&gt;H9746, 1, IF(G9746&lt;H9746, 0, 2)),
                     IF(         G9746&lt;6,
                                   IF(            _xlfn.XLOOKUP(C9746,'deck &amp; rules'!$D$22:$M$22,_xlfn.XLOOKUP(H9746,'deck &amp; rules'!$C$23:$C$30,'deck &amp; rules'!$D$23:$M$30))="draw",
                                                     IF(I9746&gt;J9746,1,IF(I9746&lt;J9746,0,2)),
                                                     IF(I9746&gt;H9746,1,IF(I9746&lt;H9746,0,2))),
                                   IF(H9746&lt;7,
                                        IF(G9746&gt;J9746,1,IF(G9746&lt;J9746,0,2)),
                                        IF(G9746&gt;H9746,1,IF(G9746&lt;H9746,0,2))
                                        )
                          )
              )
        )</f>
        <v>0</v>
      </c>
      <c r="L9746">
        <f t="shared" ca="1" si="1068"/>
        <v>-1069</v>
      </c>
      <c r="M9746">
        <f t="shared" ca="1" si="1069"/>
        <v>-923.19999999989614</v>
      </c>
      <c r="N9746">
        <f t="shared" ca="1" si="1070"/>
        <v>-1798</v>
      </c>
    </row>
    <row r="9747" spans="1:14" x14ac:dyDescent="0.25">
      <c r="A9747">
        <f ca="1"/>
        <v>4</v>
      </c>
      <c r="B9747">
        <f ca="1"/>
        <v>9</v>
      </c>
      <c r="C9747">
        <f ca="1"/>
        <v>1</v>
      </c>
      <c r="D9747">
        <f ca="1"/>
        <v>2</v>
      </c>
      <c r="E9747">
        <f ca="1"/>
        <v>5</v>
      </c>
      <c r="F9747">
        <f ca="1"/>
        <v>2</v>
      </c>
      <c r="G9747">
        <f t="shared" ca="1" si="1064"/>
        <v>3</v>
      </c>
      <c r="H9747">
        <f t="shared" ca="1" si="1065"/>
        <v>7</v>
      </c>
      <c r="I9747">
        <f t="shared" ca="1" si="1066"/>
        <v>4</v>
      </c>
      <c r="J9747">
        <f t="shared" ca="1" si="1067"/>
        <v>9</v>
      </c>
      <c r="K9747" cm="1">
        <f t="array" aca="1" ref="K9747" ca="1">IF(G9747&gt;7,
        IF(G9747&gt;H9747, 1, IF(G9747&lt;H9747, 0, 2)),
        IF(       H9747&gt;7,
                     IF(G9747&gt;H9747, 1, IF(G9747&lt;H9747, 0, 2)),
                     IF(         G9747&lt;6,
                                   IF(            _xlfn.XLOOKUP(C9747,'deck &amp; rules'!$D$22:$M$22,_xlfn.XLOOKUP(H9747,'deck &amp; rules'!$C$23:$C$30,'deck &amp; rules'!$D$23:$M$30))="draw",
                                                     IF(I9747&gt;J9747,1,IF(I9747&lt;J9747,0,2)),
                                                     IF(I9747&gt;H9747,1,IF(I9747&lt;H9747,0,2))),
                                   IF(H9747&lt;7,
                                        IF(G9747&gt;J9747,1,IF(G9747&lt;J9747,0,2)),
                                        IF(G9747&gt;H9747,1,IF(G9747&lt;H9747,0,2))
                                        )
                          )
              )
        )</f>
        <v>0</v>
      </c>
      <c r="L9747">
        <f t="shared" ca="1" si="1068"/>
        <v>-1070</v>
      </c>
      <c r="M9747">
        <f t="shared" ca="1" si="1069"/>
        <v>-922.24999999989609</v>
      </c>
      <c r="N9747">
        <f t="shared" ca="1" si="1070"/>
        <v>-1799</v>
      </c>
    </row>
    <row r="9748" spans="1:14" x14ac:dyDescent="0.25">
      <c r="A9748">
        <f ca="1"/>
        <v>0</v>
      </c>
      <c r="B9748">
        <f ca="1"/>
        <v>9</v>
      </c>
      <c r="C9748">
        <f ca="1"/>
        <v>5</v>
      </c>
      <c r="D9748">
        <f ca="1"/>
        <v>0</v>
      </c>
      <c r="E9748">
        <f ca="1"/>
        <v>0</v>
      </c>
      <c r="F9748">
        <f ca="1"/>
        <v>0</v>
      </c>
      <c r="G9748">
        <f t="shared" ca="1" si="1064"/>
        <v>9</v>
      </c>
      <c r="H9748">
        <f t="shared" ca="1" si="1065"/>
        <v>0</v>
      </c>
      <c r="I9748">
        <f t="shared" ca="1" si="1066"/>
        <v>4</v>
      </c>
      <c r="J9748">
        <f t="shared" ca="1" si="1067"/>
        <v>0</v>
      </c>
      <c r="K9748" cm="1">
        <f t="array" aca="1" ref="K9748" ca="1">IF(G9748&gt;7,
        IF(G9748&gt;H9748, 1, IF(G9748&lt;H9748, 0, 2)),
        IF(       H9748&gt;7,
                     IF(G9748&gt;H9748, 1, IF(G9748&lt;H9748, 0, 2)),
                     IF(         G9748&lt;6,
                                   IF(            _xlfn.XLOOKUP(C9748,'deck &amp; rules'!$D$22:$M$22,_xlfn.XLOOKUP(H9748,'deck &amp; rules'!$C$23:$C$30,'deck &amp; rules'!$D$23:$M$30))="draw",
                                                     IF(I9748&gt;J9748,1,IF(I9748&lt;J9748,0,2)),
                                                     IF(I9748&gt;H9748,1,IF(I9748&lt;H9748,0,2))),
                                   IF(H9748&lt;7,
                                        IF(G9748&gt;J9748,1,IF(G9748&lt;J9748,0,2)),
                                        IF(G9748&gt;H9748,1,IF(G9748&lt;H9748,0,2))
                                        )
                          )
              )
        )</f>
        <v>1</v>
      </c>
      <c r="L9748">
        <f t="shared" ca="1" si="1068"/>
        <v>-1069</v>
      </c>
      <c r="M9748">
        <f t="shared" ca="1" si="1069"/>
        <v>-923.24999999989609</v>
      </c>
      <c r="N9748">
        <f t="shared" ca="1" si="1070"/>
        <v>-1800</v>
      </c>
    </row>
    <row r="9749" spans="1:14" x14ac:dyDescent="0.25">
      <c r="A9749">
        <f ca="1"/>
        <v>8</v>
      </c>
      <c r="B9749">
        <f ca="1"/>
        <v>0</v>
      </c>
      <c r="C9749">
        <f ca="1"/>
        <v>0</v>
      </c>
      <c r="D9749">
        <f ca="1"/>
        <v>0</v>
      </c>
      <c r="E9749">
        <f ca="1"/>
        <v>6</v>
      </c>
      <c r="F9749">
        <f ca="1"/>
        <v>5</v>
      </c>
      <c r="G9749">
        <f t="shared" ca="1" si="1064"/>
        <v>8</v>
      </c>
      <c r="H9749">
        <f t="shared" ca="1" si="1065"/>
        <v>6</v>
      </c>
      <c r="I9749">
        <f t="shared" ca="1" si="1066"/>
        <v>8</v>
      </c>
      <c r="J9749">
        <f t="shared" ca="1" si="1067"/>
        <v>1</v>
      </c>
      <c r="K9749" cm="1">
        <f t="array" aca="1" ref="K9749" ca="1">IF(G9749&gt;7,
        IF(G9749&gt;H9749, 1, IF(G9749&lt;H9749, 0, 2)),
        IF(       H9749&gt;7,
                     IF(G9749&gt;H9749, 1, IF(G9749&lt;H9749, 0, 2)),
                     IF(         G9749&lt;6,
                                   IF(            _xlfn.XLOOKUP(C9749,'deck &amp; rules'!$D$22:$M$22,_xlfn.XLOOKUP(H9749,'deck &amp; rules'!$C$23:$C$30,'deck &amp; rules'!$D$23:$M$30))="draw",
                                                     IF(I9749&gt;J9749,1,IF(I9749&lt;J9749,0,2)),
                                                     IF(I9749&gt;H9749,1,IF(I9749&lt;H9749,0,2))),
                                   IF(H9749&lt;7,
                                        IF(G9749&gt;J9749,1,IF(G9749&lt;J9749,0,2)),
                                        IF(G9749&gt;H9749,1,IF(G9749&lt;H9749,0,2))
                                        )
                          )
              )
        )</f>
        <v>1</v>
      </c>
      <c r="L9749">
        <f t="shared" ca="1" si="1068"/>
        <v>-1068</v>
      </c>
      <c r="M9749">
        <f t="shared" ca="1" si="1069"/>
        <v>-924.24999999989609</v>
      </c>
      <c r="N9749">
        <f t="shared" ca="1" si="1070"/>
        <v>-1801</v>
      </c>
    </row>
    <row r="9750" spans="1:14" x14ac:dyDescent="0.25">
      <c r="A9750">
        <f ca="1"/>
        <v>1</v>
      </c>
      <c r="B9750">
        <f ca="1"/>
        <v>5</v>
      </c>
      <c r="C9750">
        <f ca="1"/>
        <v>6</v>
      </c>
      <c r="D9750">
        <f ca="1"/>
        <v>4</v>
      </c>
      <c r="E9750">
        <f ca="1"/>
        <v>0</v>
      </c>
      <c r="F9750">
        <f ca="1"/>
        <v>7</v>
      </c>
      <c r="G9750">
        <f t="shared" ca="1" si="1064"/>
        <v>6</v>
      </c>
      <c r="H9750">
        <f t="shared" ca="1" si="1065"/>
        <v>4</v>
      </c>
      <c r="I9750">
        <f t="shared" ca="1" si="1066"/>
        <v>2</v>
      </c>
      <c r="J9750">
        <f t="shared" ca="1" si="1067"/>
        <v>1</v>
      </c>
      <c r="K9750" cm="1">
        <f t="array" aca="1" ref="K9750" ca="1">IF(G9750&gt;7,
        IF(G9750&gt;H9750, 1, IF(G9750&lt;H9750, 0, 2)),
        IF(       H9750&gt;7,
                     IF(G9750&gt;H9750, 1, IF(G9750&lt;H9750, 0, 2)),
                     IF(         G9750&lt;6,
                                   IF(            _xlfn.XLOOKUP(C9750,'deck &amp; rules'!$D$22:$M$22,_xlfn.XLOOKUP(H9750,'deck &amp; rules'!$C$23:$C$30,'deck &amp; rules'!$D$23:$M$30))="draw",
                                                     IF(I9750&gt;J9750,1,IF(I9750&lt;J9750,0,2)),
                                                     IF(I9750&gt;H9750,1,IF(I9750&lt;H9750,0,2))),
                                   IF(H9750&lt;7,
                                        IF(G9750&gt;J9750,1,IF(G9750&lt;J9750,0,2)),
                                        IF(G9750&gt;H9750,1,IF(G9750&lt;H9750,0,2))
                                        )
                          )
              )
        )</f>
        <v>1</v>
      </c>
      <c r="L9750">
        <f t="shared" ca="1" si="1068"/>
        <v>-1067</v>
      </c>
      <c r="M9750">
        <f t="shared" ca="1" si="1069"/>
        <v>-925.24999999989609</v>
      </c>
      <c r="N9750">
        <f t="shared" ca="1" si="1070"/>
        <v>-1802</v>
      </c>
    </row>
    <row r="9751" spans="1:14" x14ac:dyDescent="0.25">
      <c r="A9751">
        <f ca="1"/>
        <v>5</v>
      </c>
      <c r="B9751">
        <f ca="1"/>
        <v>4</v>
      </c>
      <c r="C9751">
        <f ca="1"/>
        <v>2</v>
      </c>
      <c r="D9751">
        <f ca="1"/>
        <v>8</v>
      </c>
      <c r="E9751">
        <f ca="1"/>
        <v>0</v>
      </c>
      <c r="F9751">
        <f ca="1"/>
        <v>0</v>
      </c>
      <c r="G9751">
        <f t="shared" ca="1" si="1064"/>
        <v>9</v>
      </c>
      <c r="H9751">
        <f t="shared" ca="1" si="1065"/>
        <v>8</v>
      </c>
      <c r="I9751">
        <f t="shared" ca="1" si="1066"/>
        <v>1</v>
      </c>
      <c r="J9751">
        <f t="shared" ca="1" si="1067"/>
        <v>8</v>
      </c>
      <c r="K9751" cm="1">
        <f t="array" aca="1" ref="K9751" ca="1">IF(G9751&gt;7,
        IF(G9751&gt;H9751, 1, IF(G9751&lt;H9751, 0, 2)),
        IF(       H9751&gt;7,
                     IF(G9751&gt;H9751, 1, IF(G9751&lt;H9751, 0, 2)),
                     IF(         G9751&lt;6,
                                   IF(            _xlfn.XLOOKUP(C9751,'deck &amp; rules'!$D$22:$M$22,_xlfn.XLOOKUP(H9751,'deck &amp; rules'!$C$23:$C$30,'deck &amp; rules'!$D$23:$M$30))="draw",
                                                     IF(I9751&gt;J9751,1,IF(I9751&lt;J9751,0,2)),
                                                     IF(I9751&gt;H9751,1,IF(I9751&lt;H9751,0,2))),
                                   IF(H9751&lt;7,
                                        IF(G9751&gt;J9751,1,IF(G9751&lt;J9751,0,2)),
                                        IF(G9751&gt;H9751,1,IF(G9751&lt;H9751,0,2))
                                        )
                          )
              )
        )</f>
        <v>1</v>
      </c>
      <c r="L9751">
        <f t="shared" ca="1" si="1068"/>
        <v>-1066</v>
      </c>
      <c r="M9751">
        <f t="shared" ca="1" si="1069"/>
        <v>-926.24999999989609</v>
      </c>
      <c r="N9751">
        <f t="shared" ca="1" si="1070"/>
        <v>-1803</v>
      </c>
    </row>
    <row r="9752" spans="1:14" x14ac:dyDescent="0.25">
      <c r="A9752">
        <f ca="1"/>
        <v>5</v>
      </c>
      <c r="B9752">
        <f ca="1"/>
        <v>0</v>
      </c>
      <c r="C9752">
        <f ca="1"/>
        <v>0</v>
      </c>
      <c r="D9752">
        <f ca="1"/>
        <v>0</v>
      </c>
      <c r="E9752">
        <f ca="1"/>
        <v>0</v>
      </c>
      <c r="F9752">
        <f ca="1"/>
        <v>0</v>
      </c>
      <c r="G9752">
        <f t="shared" ca="1" si="1064"/>
        <v>5</v>
      </c>
      <c r="H9752">
        <f t="shared" ca="1" si="1065"/>
        <v>0</v>
      </c>
      <c r="I9752">
        <f t="shared" ca="1" si="1066"/>
        <v>5</v>
      </c>
      <c r="J9752">
        <f t="shared" ca="1" si="1067"/>
        <v>0</v>
      </c>
      <c r="K9752" cm="1">
        <f t="array" aca="1" ref="K9752" ca="1">IF(G9752&gt;7,
        IF(G9752&gt;H9752, 1, IF(G9752&lt;H9752, 0, 2)),
        IF(       H9752&gt;7,
                     IF(G9752&gt;H9752, 1, IF(G9752&lt;H9752, 0, 2)),
                     IF(         G9752&lt;6,
                                   IF(            _xlfn.XLOOKUP(C9752,'deck &amp; rules'!$D$22:$M$22,_xlfn.XLOOKUP(H9752,'deck &amp; rules'!$C$23:$C$30,'deck &amp; rules'!$D$23:$M$30))="draw",
                                                     IF(I9752&gt;J9752,1,IF(I9752&lt;J9752,0,2)),
                                                     IF(I9752&gt;H9752,1,IF(I9752&lt;H9752,0,2))),
                                   IF(H9752&lt;7,
                                        IF(G9752&gt;J9752,1,IF(G9752&lt;J9752,0,2)),
                                        IF(G9752&gt;H9752,1,IF(G9752&lt;H9752,0,2))
                                        )
                          )
              )
        )</f>
        <v>1</v>
      </c>
      <c r="L9752">
        <f t="shared" ca="1" si="1068"/>
        <v>-1065</v>
      </c>
      <c r="M9752">
        <f t="shared" ca="1" si="1069"/>
        <v>-927.24999999989609</v>
      </c>
      <c r="N9752">
        <f t="shared" ca="1" si="1070"/>
        <v>-1804</v>
      </c>
    </row>
    <row r="9753" spans="1:14" x14ac:dyDescent="0.25">
      <c r="A9753">
        <f ca="1"/>
        <v>1</v>
      </c>
      <c r="B9753">
        <f ca="1"/>
        <v>0</v>
      </c>
      <c r="C9753">
        <f ca="1"/>
        <v>4</v>
      </c>
      <c r="D9753">
        <f ca="1"/>
        <v>3</v>
      </c>
      <c r="E9753">
        <f ca="1"/>
        <v>3</v>
      </c>
      <c r="F9753">
        <f ca="1"/>
        <v>0</v>
      </c>
      <c r="G9753">
        <f t="shared" ca="1" si="1064"/>
        <v>1</v>
      </c>
      <c r="H9753">
        <f t="shared" ca="1" si="1065"/>
        <v>6</v>
      </c>
      <c r="I9753">
        <f t="shared" ca="1" si="1066"/>
        <v>5</v>
      </c>
      <c r="J9753">
        <f t="shared" ca="1" si="1067"/>
        <v>6</v>
      </c>
      <c r="K9753" cm="1">
        <f t="array" aca="1" ref="K9753" ca="1">IF(G9753&gt;7,
        IF(G9753&gt;H9753, 1, IF(G9753&lt;H9753, 0, 2)),
        IF(       H9753&gt;7,
                     IF(G9753&gt;H9753, 1, IF(G9753&lt;H9753, 0, 2)),
                     IF(         G9753&lt;6,
                                   IF(            _xlfn.XLOOKUP(C9753,'deck &amp; rules'!$D$22:$M$22,_xlfn.XLOOKUP(H9753,'deck &amp; rules'!$C$23:$C$30,'deck &amp; rules'!$D$23:$M$30))="draw",
                                                     IF(I9753&gt;J9753,1,IF(I9753&lt;J9753,0,2)),
                                                     IF(I9753&gt;H9753,1,IF(I9753&lt;H9753,0,2))),
                                   IF(H9753&lt;7,
                                        IF(G9753&gt;J9753,1,IF(G9753&lt;J9753,0,2)),
                                        IF(G9753&gt;H9753,1,IF(G9753&lt;H9753,0,2))
                                        )
                          )
              )
        )</f>
        <v>0</v>
      </c>
      <c r="L9753">
        <f t="shared" ca="1" si="1068"/>
        <v>-1066</v>
      </c>
      <c r="M9753">
        <f t="shared" ca="1" si="1069"/>
        <v>-926.29999999989604</v>
      </c>
      <c r="N9753">
        <f t="shared" ca="1" si="1070"/>
        <v>-1805</v>
      </c>
    </row>
    <row r="9754" spans="1:14" x14ac:dyDescent="0.25">
      <c r="A9754">
        <f ca="1"/>
        <v>0</v>
      </c>
      <c r="B9754">
        <f ca="1"/>
        <v>4</v>
      </c>
      <c r="C9754">
        <f ca="1"/>
        <v>0</v>
      </c>
      <c r="D9754">
        <f ca="1"/>
        <v>7</v>
      </c>
      <c r="E9754">
        <f ca="1"/>
        <v>0</v>
      </c>
      <c r="F9754">
        <f ca="1"/>
        <v>0</v>
      </c>
      <c r="G9754">
        <f t="shared" ca="1" si="1064"/>
        <v>4</v>
      </c>
      <c r="H9754">
        <f t="shared" ca="1" si="1065"/>
        <v>7</v>
      </c>
      <c r="I9754">
        <f t="shared" ca="1" si="1066"/>
        <v>4</v>
      </c>
      <c r="J9754">
        <f t="shared" ca="1" si="1067"/>
        <v>7</v>
      </c>
      <c r="K9754" cm="1">
        <f t="array" aca="1" ref="K9754" ca="1">IF(G9754&gt;7,
        IF(G9754&gt;H9754, 1, IF(G9754&lt;H9754, 0, 2)),
        IF(       H9754&gt;7,
                     IF(G9754&gt;H9754, 1, IF(G9754&lt;H9754, 0, 2)),
                     IF(         G9754&lt;6,
                                   IF(            _xlfn.XLOOKUP(C9754,'deck &amp; rules'!$D$22:$M$22,_xlfn.XLOOKUP(H9754,'deck &amp; rules'!$C$23:$C$30,'deck &amp; rules'!$D$23:$M$30))="draw",
                                                     IF(I9754&gt;J9754,1,IF(I9754&lt;J9754,0,2)),
                                                     IF(I9754&gt;H9754,1,IF(I9754&lt;H9754,0,2))),
                                   IF(H9754&lt;7,
                                        IF(G9754&gt;J9754,1,IF(G9754&lt;J9754,0,2)),
                                        IF(G9754&gt;H9754,1,IF(G9754&lt;H9754,0,2))
                                        )
                          )
              )
        )</f>
        <v>0</v>
      </c>
      <c r="L9754">
        <f t="shared" ca="1" si="1068"/>
        <v>-1067</v>
      </c>
      <c r="M9754">
        <f t="shared" ca="1" si="1069"/>
        <v>-925.349999999896</v>
      </c>
      <c r="N9754">
        <f t="shared" ca="1" si="1070"/>
        <v>-1806</v>
      </c>
    </row>
    <row r="9755" spans="1:14" x14ac:dyDescent="0.25">
      <c r="A9755">
        <f ca="1"/>
        <v>1</v>
      </c>
      <c r="B9755">
        <f ca="1"/>
        <v>0</v>
      </c>
      <c r="C9755">
        <f ca="1"/>
        <v>1</v>
      </c>
      <c r="D9755">
        <f ca="1"/>
        <v>0</v>
      </c>
      <c r="E9755">
        <f ca="1"/>
        <v>8</v>
      </c>
      <c r="F9755">
        <f ca="1"/>
        <v>0</v>
      </c>
      <c r="G9755">
        <f t="shared" ca="1" si="1064"/>
        <v>1</v>
      </c>
      <c r="H9755">
        <f t="shared" ca="1" si="1065"/>
        <v>8</v>
      </c>
      <c r="I9755">
        <f t="shared" ca="1" si="1066"/>
        <v>2</v>
      </c>
      <c r="J9755">
        <f t="shared" ca="1" si="1067"/>
        <v>8</v>
      </c>
      <c r="K9755" cm="1">
        <f t="array" aca="1" ref="K9755" ca="1">IF(G9755&gt;7,
        IF(G9755&gt;H9755, 1, IF(G9755&lt;H9755, 0, 2)),
        IF(       H9755&gt;7,
                     IF(G9755&gt;H9755, 1, IF(G9755&lt;H9755, 0, 2)),
                     IF(         G9755&lt;6,
                                   IF(            _xlfn.XLOOKUP(C9755,'deck &amp; rules'!$D$22:$M$22,_xlfn.XLOOKUP(H9755,'deck &amp; rules'!$C$23:$C$30,'deck &amp; rules'!$D$23:$M$30))="draw",
                                                     IF(I9755&gt;J9755,1,IF(I9755&lt;J9755,0,2)),
                                                     IF(I9755&gt;H9755,1,IF(I9755&lt;H9755,0,2))),
                                   IF(H9755&lt;7,
                                        IF(G9755&gt;J9755,1,IF(G9755&lt;J9755,0,2)),
                                        IF(G9755&gt;H9755,1,IF(G9755&lt;H9755,0,2))
                                        )
                          )
              )
        )</f>
        <v>0</v>
      </c>
      <c r="L9755">
        <f t="shared" ca="1" si="1068"/>
        <v>-1068</v>
      </c>
      <c r="M9755">
        <f t="shared" ca="1" si="1069"/>
        <v>-924.39999999989595</v>
      </c>
      <c r="N9755">
        <f t="shared" ca="1" si="1070"/>
        <v>-1807</v>
      </c>
    </row>
    <row r="9756" spans="1:14" x14ac:dyDescent="0.25">
      <c r="A9756">
        <f ca="1"/>
        <v>7</v>
      </c>
      <c r="B9756">
        <f ca="1"/>
        <v>2</v>
      </c>
      <c r="C9756">
        <f ca="1"/>
        <v>4</v>
      </c>
      <c r="D9756">
        <f ca="1"/>
        <v>3</v>
      </c>
      <c r="E9756">
        <f ca="1"/>
        <v>0</v>
      </c>
      <c r="F9756">
        <f ca="1"/>
        <v>0</v>
      </c>
      <c r="G9756">
        <f t="shared" ca="1" si="1064"/>
        <v>9</v>
      </c>
      <c r="H9756">
        <f t="shared" ca="1" si="1065"/>
        <v>3</v>
      </c>
      <c r="I9756">
        <f t="shared" ca="1" si="1066"/>
        <v>3</v>
      </c>
      <c r="J9756">
        <f t="shared" ca="1" si="1067"/>
        <v>3</v>
      </c>
      <c r="K9756" cm="1">
        <f t="array" aca="1" ref="K9756" ca="1">IF(G9756&gt;7,
        IF(G9756&gt;H9756, 1, IF(G9756&lt;H9756, 0, 2)),
        IF(       H9756&gt;7,
                     IF(G9756&gt;H9756, 1, IF(G9756&lt;H9756, 0, 2)),
                     IF(         G9756&lt;6,
                                   IF(            _xlfn.XLOOKUP(C9756,'deck &amp; rules'!$D$22:$M$22,_xlfn.XLOOKUP(H9756,'deck &amp; rules'!$C$23:$C$30,'deck &amp; rules'!$D$23:$M$30))="draw",
                                                     IF(I9756&gt;J9756,1,IF(I9756&lt;J9756,0,2)),
                                                     IF(I9756&gt;H9756,1,IF(I9756&lt;H9756,0,2))),
                                   IF(H9756&lt;7,
                                        IF(G9756&gt;J9756,1,IF(G9756&lt;J9756,0,2)),
                                        IF(G9756&gt;H9756,1,IF(G9756&lt;H9756,0,2))
                                        )
                          )
              )
        )</f>
        <v>1</v>
      </c>
      <c r="L9756">
        <f t="shared" ca="1" si="1068"/>
        <v>-1067</v>
      </c>
      <c r="M9756">
        <f t="shared" ca="1" si="1069"/>
        <v>-925.39999999989595</v>
      </c>
      <c r="N9756">
        <f t="shared" ca="1" si="1070"/>
        <v>-1808</v>
      </c>
    </row>
    <row r="9757" spans="1:14" x14ac:dyDescent="0.25">
      <c r="A9757">
        <f ca="1"/>
        <v>0</v>
      </c>
      <c r="B9757">
        <f ca="1"/>
        <v>8</v>
      </c>
      <c r="C9757">
        <f ca="1"/>
        <v>2</v>
      </c>
      <c r="D9757">
        <f ca="1"/>
        <v>2</v>
      </c>
      <c r="E9757">
        <f ca="1"/>
        <v>0</v>
      </c>
      <c r="F9757">
        <f ca="1"/>
        <v>0</v>
      </c>
      <c r="G9757">
        <f t="shared" ca="1" si="1064"/>
        <v>8</v>
      </c>
      <c r="H9757">
        <f t="shared" ca="1" si="1065"/>
        <v>2</v>
      </c>
      <c r="I9757">
        <f t="shared" ca="1" si="1066"/>
        <v>0</v>
      </c>
      <c r="J9757">
        <f t="shared" ca="1" si="1067"/>
        <v>2</v>
      </c>
      <c r="K9757" cm="1">
        <f t="array" aca="1" ref="K9757" ca="1">IF(G9757&gt;7,
        IF(G9757&gt;H9757, 1, IF(G9757&lt;H9757, 0, 2)),
        IF(       H9757&gt;7,
                     IF(G9757&gt;H9757, 1, IF(G9757&lt;H9757, 0, 2)),
                     IF(         G9757&lt;6,
                                   IF(            _xlfn.XLOOKUP(C9757,'deck &amp; rules'!$D$22:$M$22,_xlfn.XLOOKUP(H9757,'deck &amp; rules'!$C$23:$C$30,'deck &amp; rules'!$D$23:$M$30))="draw",
                                                     IF(I9757&gt;J9757,1,IF(I9757&lt;J9757,0,2)),
                                                     IF(I9757&gt;H9757,1,IF(I9757&lt;H9757,0,2))),
                                   IF(H9757&lt;7,
                                        IF(G9757&gt;J9757,1,IF(G9757&lt;J9757,0,2)),
                                        IF(G9757&gt;H9757,1,IF(G9757&lt;H9757,0,2))
                                        )
                          )
              )
        )</f>
        <v>1</v>
      </c>
      <c r="L9757">
        <f t="shared" ca="1" si="1068"/>
        <v>-1066</v>
      </c>
      <c r="M9757">
        <f t="shared" ca="1" si="1069"/>
        <v>-926.39999999989595</v>
      </c>
      <c r="N9757">
        <f t="shared" ca="1" si="1070"/>
        <v>-1809</v>
      </c>
    </row>
    <row r="9758" spans="1:14" x14ac:dyDescent="0.25">
      <c r="A9758">
        <f ca="1"/>
        <v>5</v>
      </c>
      <c r="B9758">
        <f ca="1"/>
        <v>0</v>
      </c>
      <c r="C9758">
        <f ca="1"/>
        <v>6</v>
      </c>
      <c r="D9758">
        <f ca="1"/>
        <v>8</v>
      </c>
      <c r="E9758">
        <f ca="1"/>
        <v>0</v>
      </c>
      <c r="F9758">
        <f ca="1"/>
        <v>2</v>
      </c>
      <c r="G9758">
        <f t="shared" ca="1" si="1064"/>
        <v>5</v>
      </c>
      <c r="H9758">
        <f t="shared" ca="1" si="1065"/>
        <v>8</v>
      </c>
      <c r="I9758">
        <f t="shared" ca="1" si="1066"/>
        <v>1</v>
      </c>
      <c r="J9758">
        <f t="shared" ca="1" si="1067"/>
        <v>0</v>
      </c>
      <c r="K9758" cm="1">
        <f t="array" aca="1" ref="K9758" ca="1">IF(G9758&gt;7,
        IF(G9758&gt;H9758, 1, IF(G9758&lt;H9758, 0, 2)),
        IF(       H9758&gt;7,
                     IF(G9758&gt;H9758, 1, IF(G9758&lt;H9758, 0, 2)),
                     IF(         G9758&lt;6,
                                   IF(            _xlfn.XLOOKUP(C9758,'deck &amp; rules'!$D$22:$M$22,_xlfn.XLOOKUP(H9758,'deck &amp; rules'!$C$23:$C$30,'deck &amp; rules'!$D$23:$M$30))="draw",
                                                     IF(I9758&gt;J9758,1,IF(I9758&lt;J9758,0,2)),
                                                     IF(I9758&gt;H9758,1,IF(I9758&lt;H9758,0,2))),
                                   IF(H9758&lt;7,
                                        IF(G9758&gt;J9758,1,IF(G9758&lt;J9758,0,2)),
                                        IF(G9758&gt;H9758,1,IF(G9758&lt;H9758,0,2))
                                        )
                          )
              )
        )</f>
        <v>0</v>
      </c>
      <c r="L9758">
        <f t="shared" ca="1" si="1068"/>
        <v>-1067</v>
      </c>
      <c r="M9758">
        <f t="shared" ca="1" si="1069"/>
        <v>-925.44999999989591</v>
      </c>
      <c r="N9758">
        <f t="shared" ca="1" si="1070"/>
        <v>-1810</v>
      </c>
    </row>
    <row r="9759" spans="1:14" x14ac:dyDescent="0.25">
      <c r="A9759">
        <f ca="1"/>
        <v>0</v>
      </c>
      <c r="B9759">
        <f ca="1"/>
        <v>8</v>
      </c>
      <c r="C9759">
        <f ca="1"/>
        <v>3</v>
      </c>
      <c r="D9759">
        <f ca="1"/>
        <v>9</v>
      </c>
      <c r="E9759">
        <f ca="1"/>
        <v>4</v>
      </c>
      <c r="F9759">
        <f ca="1"/>
        <v>0</v>
      </c>
      <c r="G9759">
        <f t="shared" ca="1" si="1064"/>
        <v>8</v>
      </c>
      <c r="H9759">
        <f t="shared" ca="1" si="1065"/>
        <v>3</v>
      </c>
      <c r="I9759">
        <f t="shared" ca="1" si="1066"/>
        <v>1</v>
      </c>
      <c r="J9759">
        <f t="shared" ca="1" si="1067"/>
        <v>3</v>
      </c>
      <c r="K9759" cm="1">
        <f t="array" aca="1" ref="K9759" ca="1">IF(G9759&gt;7,
        IF(G9759&gt;H9759, 1, IF(G9759&lt;H9759, 0, 2)),
        IF(       H9759&gt;7,
                     IF(G9759&gt;H9759, 1, IF(G9759&lt;H9759, 0, 2)),
                     IF(         G9759&lt;6,
                                   IF(            _xlfn.XLOOKUP(C9759,'deck &amp; rules'!$D$22:$M$22,_xlfn.XLOOKUP(H9759,'deck &amp; rules'!$C$23:$C$30,'deck &amp; rules'!$D$23:$M$30))="draw",
                                                     IF(I9759&gt;J9759,1,IF(I9759&lt;J9759,0,2)),
                                                     IF(I9759&gt;H9759,1,IF(I9759&lt;H9759,0,2))),
                                   IF(H9759&lt;7,
                                        IF(G9759&gt;J9759,1,IF(G9759&lt;J9759,0,2)),
                                        IF(G9759&gt;H9759,1,IF(G9759&lt;H9759,0,2))
                                        )
                          )
              )
        )</f>
        <v>1</v>
      </c>
      <c r="L9759">
        <f t="shared" ca="1" si="1068"/>
        <v>-1066</v>
      </c>
      <c r="M9759">
        <f t="shared" ca="1" si="1069"/>
        <v>-926.44999999989591</v>
      </c>
      <c r="N9759">
        <f t="shared" ca="1" si="1070"/>
        <v>-1811</v>
      </c>
    </row>
    <row r="9760" spans="1:14" x14ac:dyDescent="0.25">
      <c r="A9760">
        <f ca="1"/>
        <v>8</v>
      </c>
      <c r="B9760">
        <f ca="1"/>
        <v>5</v>
      </c>
      <c r="C9760">
        <f ca="1"/>
        <v>9</v>
      </c>
      <c r="D9760">
        <f ca="1"/>
        <v>9</v>
      </c>
      <c r="E9760">
        <f ca="1"/>
        <v>3</v>
      </c>
      <c r="F9760">
        <f ca="1"/>
        <v>3</v>
      </c>
      <c r="G9760">
        <f t="shared" ca="1" si="1064"/>
        <v>3</v>
      </c>
      <c r="H9760">
        <f t="shared" ca="1" si="1065"/>
        <v>2</v>
      </c>
      <c r="I9760">
        <f t="shared" ca="1" si="1066"/>
        <v>2</v>
      </c>
      <c r="J9760">
        <f t="shared" ca="1" si="1067"/>
        <v>5</v>
      </c>
      <c r="K9760" cm="1">
        <f t="array" aca="1" ref="K9760" ca="1">IF(G9760&gt;7,
        IF(G9760&gt;H9760, 1, IF(G9760&lt;H9760, 0, 2)),
        IF(       H9760&gt;7,
                     IF(G9760&gt;H9760, 1, IF(G9760&lt;H9760, 0, 2)),
                     IF(         G9760&lt;6,
                                   IF(            _xlfn.XLOOKUP(C9760,'deck &amp; rules'!$D$22:$M$22,_xlfn.XLOOKUP(H9760,'deck &amp; rules'!$C$23:$C$30,'deck &amp; rules'!$D$23:$M$30))="draw",
                                                     IF(I9760&gt;J9760,1,IF(I9760&lt;J9760,0,2)),
                                                     IF(I9760&gt;H9760,1,IF(I9760&lt;H9760,0,2))),
                                   IF(H9760&lt;7,
                                        IF(G9760&gt;J9760,1,IF(G9760&lt;J9760,0,2)),
                                        IF(G9760&gt;H9760,1,IF(G9760&lt;H9760,0,2))
                                        )
                          )
              )
        )</f>
        <v>0</v>
      </c>
      <c r="L9760">
        <f t="shared" ca="1" si="1068"/>
        <v>-1067</v>
      </c>
      <c r="M9760">
        <f t="shared" ca="1" si="1069"/>
        <v>-925.49999999989586</v>
      </c>
      <c r="N9760">
        <f t="shared" ca="1" si="1070"/>
        <v>-1812</v>
      </c>
    </row>
    <row r="9761" spans="1:14" x14ac:dyDescent="0.25">
      <c r="A9761">
        <f ca="1"/>
        <v>5</v>
      </c>
      <c r="B9761">
        <f ca="1"/>
        <v>2</v>
      </c>
      <c r="C9761">
        <f ca="1"/>
        <v>8</v>
      </c>
      <c r="D9761">
        <f ca="1"/>
        <v>9</v>
      </c>
      <c r="E9761">
        <f ca="1"/>
        <v>0</v>
      </c>
      <c r="F9761">
        <f ca="1"/>
        <v>9</v>
      </c>
      <c r="G9761">
        <f t="shared" ca="1" si="1064"/>
        <v>7</v>
      </c>
      <c r="H9761">
        <f t="shared" ca="1" si="1065"/>
        <v>9</v>
      </c>
      <c r="I9761">
        <f t="shared" ca="1" si="1066"/>
        <v>5</v>
      </c>
      <c r="J9761">
        <f t="shared" ca="1" si="1067"/>
        <v>8</v>
      </c>
      <c r="K9761" cm="1">
        <f t="array" aca="1" ref="K9761" ca="1">IF(G9761&gt;7,
        IF(G9761&gt;H9761, 1, IF(G9761&lt;H9761, 0, 2)),
        IF(       H9761&gt;7,
                     IF(G9761&gt;H9761, 1, IF(G9761&lt;H9761, 0, 2)),
                     IF(         G9761&lt;6,
                                   IF(            _xlfn.XLOOKUP(C9761,'deck &amp; rules'!$D$22:$M$22,_xlfn.XLOOKUP(H9761,'deck &amp; rules'!$C$23:$C$30,'deck &amp; rules'!$D$23:$M$30))="draw",
                                                     IF(I9761&gt;J9761,1,IF(I9761&lt;J9761,0,2)),
                                                     IF(I9761&gt;H9761,1,IF(I9761&lt;H9761,0,2))),
                                   IF(H9761&lt;7,
                                        IF(G9761&gt;J9761,1,IF(G9761&lt;J9761,0,2)),
                                        IF(G9761&gt;H9761,1,IF(G9761&lt;H9761,0,2))
                                        )
                          )
              )
        )</f>
        <v>0</v>
      </c>
      <c r="L9761">
        <f t="shared" ca="1" si="1068"/>
        <v>-1068</v>
      </c>
      <c r="M9761">
        <f t="shared" ca="1" si="1069"/>
        <v>-924.54999999989582</v>
      </c>
      <c r="N9761">
        <f t="shared" ca="1" si="1070"/>
        <v>-1813</v>
      </c>
    </row>
    <row r="9762" spans="1:14" x14ac:dyDescent="0.25">
      <c r="A9762">
        <f ca="1"/>
        <v>9</v>
      </c>
      <c r="B9762">
        <f ca="1"/>
        <v>2</v>
      </c>
      <c r="C9762">
        <f ca="1"/>
        <v>0</v>
      </c>
      <c r="D9762">
        <f ca="1"/>
        <v>7</v>
      </c>
      <c r="E9762">
        <f ca="1"/>
        <v>5</v>
      </c>
      <c r="F9762">
        <f ca="1"/>
        <v>2</v>
      </c>
      <c r="G9762">
        <f t="shared" ca="1" si="1064"/>
        <v>1</v>
      </c>
      <c r="H9762">
        <f t="shared" ca="1" si="1065"/>
        <v>2</v>
      </c>
      <c r="I9762">
        <f t="shared" ca="1" si="1066"/>
        <v>1</v>
      </c>
      <c r="J9762">
        <f t="shared" ca="1" si="1067"/>
        <v>4</v>
      </c>
      <c r="K9762" cm="1">
        <f t="array" aca="1" ref="K9762" ca="1">IF(G9762&gt;7,
        IF(G9762&gt;H9762, 1, IF(G9762&lt;H9762, 0, 2)),
        IF(       H9762&gt;7,
                     IF(G9762&gt;H9762, 1, IF(G9762&lt;H9762, 0, 2)),
                     IF(         G9762&lt;6,
                                   IF(            _xlfn.XLOOKUP(C9762,'deck &amp; rules'!$D$22:$M$22,_xlfn.XLOOKUP(H9762,'deck &amp; rules'!$C$23:$C$30,'deck &amp; rules'!$D$23:$M$30))="draw",
                                                     IF(I9762&gt;J9762,1,IF(I9762&lt;J9762,0,2)),
                                                     IF(I9762&gt;H9762,1,IF(I9762&lt;H9762,0,2))),
                                   IF(H9762&lt;7,
                                        IF(G9762&gt;J9762,1,IF(G9762&lt;J9762,0,2)),
                                        IF(G9762&gt;H9762,1,IF(G9762&lt;H9762,0,2))
                                        )
                          )
              )
        )</f>
        <v>0</v>
      </c>
      <c r="L9762">
        <f t="shared" ca="1" si="1068"/>
        <v>-1069</v>
      </c>
      <c r="M9762">
        <f t="shared" ca="1" si="1069"/>
        <v>-923.59999999989577</v>
      </c>
      <c r="N9762">
        <f t="shared" ca="1" si="1070"/>
        <v>-1814</v>
      </c>
    </row>
    <row r="9763" spans="1:14" x14ac:dyDescent="0.25">
      <c r="A9763">
        <f ca="1"/>
        <v>2</v>
      </c>
      <c r="B9763">
        <f ca="1"/>
        <v>4</v>
      </c>
      <c r="C9763">
        <f ca="1"/>
        <v>0</v>
      </c>
      <c r="D9763">
        <f ca="1"/>
        <v>1</v>
      </c>
      <c r="E9763">
        <f ca="1"/>
        <v>7</v>
      </c>
      <c r="F9763">
        <f ca="1"/>
        <v>8</v>
      </c>
      <c r="G9763">
        <f t="shared" ca="1" si="1064"/>
        <v>6</v>
      </c>
      <c r="H9763">
        <f t="shared" ca="1" si="1065"/>
        <v>8</v>
      </c>
      <c r="I9763">
        <f t="shared" ca="1" si="1066"/>
        <v>6</v>
      </c>
      <c r="J9763">
        <f t="shared" ca="1" si="1067"/>
        <v>6</v>
      </c>
      <c r="K9763" cm="1">
        <f t="array" aca="1" ref="K9763" ca="1">IF(G9763&gt;7,
        IF(G9763&gt;H9763, 1, IF(G9763&lt;H9763, 0, 2)),
        IF(       H9763&gt;7,
                     IF(G9763&gt;H9763, 1, IF(G9763&lt;H9763, 0, 2)),
                     IF(         G9763&lt;6,
                                   IF(            _xlfn.XLOOKUP(C9763,'deck &amp; rules'!$D$22:$M$22,_xlfn.XLOOKUP(H9763,'deck &amp; rules'!$C$23:$C$30,'deck &amp; rules'!$D$23:$M$30))="draw",
                                                     IF(I9763&gt;J9763,1,IF(I9763&lt;J9763,0,2)),
                                                     IF(I9763&gt;H9763,1,IF(I9763&lt;H9763,0,2))),
                                   IF(H9763&lt;7,
                                        IF(G9763&gt;J9763,1,IF(G9763&lt;J9763,0,2)),
                                        IF(G9763&gt;H9763,1,IF(G9763&lt;H9763,0,2))
                                        )
                          )
              )
        )</f>
        <v>0</v>
      </c>
      <c r="L9763">
        <f t="shared" ca="1" si="1068"/>
        <v>-1070</v>
      </c>
      <c r="M9763">
        <f t="shared" ca="1" si="1069"/>
        <v>-922.64999999989573</v>
      </c>
      <c r="N9763">
        <f t="shared" ca="1" si="1070"/>
        <v>-1815</v>
      </c>
    </row>
    <row r="9764" spans="1:14" x14ac:dyDescent="0.25">
      <c r="A9764">
        <f ca="1"/>
        <v>9</v>
      </c>
      <c r="B9764">
        <f ca="1"/>
        <v>0</v>
      </c>
      <c r="C9764">
        <f ca="1"/>
        <v>1</v>
      </c>
      <c r="D9764">
        <f ca="1"/>
        <v>2</v>
      </c>
      <c r="E9764">
        <f ca="1"/>
        <v>0</v>
      </c>
      <c r="F9764">
        <f ca="1"/>
        <v>0</v>
      </c>
      <c r="G9764">
        <f t="shared" ca="1" si="1064"/>
        <v>9</v>
      </c>
      <c r="H9764">
        <f t="shared" ca="1" si="1065"/>
        <v>2</v>
      </c>
      <c r="I9764">
        <f t="shared" ca="1" si="1066"/>
        <v>0</v>
      </c>
      <c r="J9764">
        <f t="shared" ca="1" si="1067"/>
        <v>2</v>
      </c>
      <c r="K9764" cm="1">
        <f t="array" aca="1" ref="K9764" ca="1">IF(G9764&gt;7,
        IF(G9764&gt;H9764, 1, IF(G9764&lt;H9764, 0, 2)),
        IF(       H9764&gt;7,
                     IF(G9764&gt;H9764, 1, IF(G9764&lt;H9764, 0, 2)),
                     IF(         G9764&lt;6,
                                   IF(            _xlfn.XLOOKUP(C9764,'deck &amp; rules'!$D$22:$M$22,_xlfn.XLOOKUP(H9764,'deck &amp; rules'!$C$23:$C$30,'deck &amp; rules'!$D$23:$M$30))="draw",
                                                     IF(I9764&gt;J9764,1,IF(I9764&lt;J9764,0,2)),
                                                     IF(I9764&gt;H9764,1,IF(I9764&lt;H9764,0,2))),
                                   IF(H9764&lt;7,
                                        IF(G9764&gt;J9764,1,IF(G9764&lt;J9764,0,2)),
                                        IF(G9764&gt;H9764,1,IF(G9764&lt;H9764,0,2))
                                        )
                          )
              )
        )</f>
        <v>1</v>
      </c>
      <c r="L9764">
        <f t="shared" ca="1" si="1068"/>
        <v>-1069</v>
      </c>
      <c r="M9764">
        <f t="shared" ca="1" si="1069"/>
        <v>-923.64999999989573</v>
      </c>
      <c r="N9764">
        <f t="shared" ca="1" si="1070"/>
        <v>-1816</v>
      </c>
    </row>
    <row r="9765" spans="1:14" x14ac:dyDescent="0.25">
      <c r="A9765">
        <f ca="1"/>
        <v>8</v>
      </c>
      <c r="B9765">
        <f ca="1"/>
        <v>0</v>
      </c>
      <c r="C9765">
        <f ca="1"/>
        <v>6</v>
      </c>
      <c r="D9765">
        <f ca="1"/>
        <v>1</v>
      </c>
      <c r="E9765">
        <f ca="1"/>
        <v>7</v>
      </c>
      <c r="F9765">
        <f ca="1"/>
        <v>0</v>
      </c>
      <c r="G9765">
        <f t="shared" ca="1" si="1064"/>
        <v>8</v>
      </c>
      <c r="H9765">
        <f t="shared" ca="1" si="1065"/>
        <v>8</v>
      </c>
      <c r="I9765">
        <f t="shared" ca="1" si="1066"/>
        <v>4</v>
      </c>
      <c r="J9765">
        <f t="shared" ca="1" si="1067"/>
        <v>8</v>
      </c>
      <c r="K9765" cm="1">
        <f t="array" aca="1" ref="K9765" ca="1">IF(G9765&gt;7,
        IF(G9765&gt;H9765, 1, IF(G9765&lt;H9765, 0, 2)),
        IF(       H9765&gt;7,
                     IF(G9765&gt;H9765, 1, IF(G9765&lt;H9765, 0, 2)),
                     IF(         G9765&lt;6,
                                   IF(            _xlfn.XLOOKUP(C9765,'deck &amp; rules'!$D$22:$M$22,_xlfn.XLOOKUP(H9765,'deck &amp; rules'!$C$23:$C$30,'deck &amp; rules'!$D$23:$M$30))="draw",
                                                     IF(I9765&gt;J9765,1,IF(I9765&lt;J9765,0,2)),
                                                     IF(I9765&gt;H9765,1,IF(I9765&lt;H9765,0,2))),
                                   IF(H9765&lt;7,
                                        IF(G9765&gt;J9765,1,IF(G9765&lt;J9765,0,2)),
                                        IF(G9765&gt;H9765,1,IF(G9765&lt;H9765,0,2))
                                        )
                          )
              )
        )</f>
        <v>2</v>
      </c>
      <c r="L9765">
        <f t="shared" ca="1" si="1068"/>
        <v>-1070</v>
      </c>
      <c r="M9765">
        <f t="shared" ca="1" si="1069"/>
        <v>-924.64999999989573</v>
      </c>
      <c r="N9765">
        <f t="shared" ca="1" si="1070"/>
        <v>-1808</v>
      </c>
    </row>
    <row r="9766" spans="1:14" x14ac:dyDescent="0.25">
      <c r="A9766">
        <f ca="1"/>
        <v>0</v>
      </c>
      <c r="B9766">
        <f ca="1"/>
        <v>2</v>
      </c>
      <c r="C9766">
        <f ca="1"/>
        <v>1</v>
      </c>
      <c r="D9766">
        <f ca="1"/>
        <v>7</v>
      </c>
      <c r="E9766">
        <f ca="1"/>
        <v>8</v>
      </c>
      <c r="F9766">
        <f ca="1"/>
        <v>8</v>
      </c>
      <c r="G9766">
        <f t="shared" ca="1" si="1064"/>
        <v>2</v>
      </c>
      <c r="H9766">
        <f t="shared" ca="1" si="1065"/>
        <v>5</v>
      </c>
      <c r="I9766">
        <f t="shared" ca="1" si="1066"/>
        <v>3</v>
      </c>
      <c r="J9766">
        <f t="shared" ca="1" si="1067"/>
        <v>3</v>
      </c>
      <c r="K9766" cm="1">
        <f t="array" aca="1" ref="K9766" ca="1">IF(G9766&gt;7,
        IF(G9766&gt;H9766, 1, IF(G9766&lt;H9766, 0, 2)),
        IF(       H9766&gt;7,
                     IF(G9766&gt;H9766, 1, IF(G9766&lt;H9766, 0, 2)),
                     IF(         G9766&lt;6,
                                   IF(            _xlfn.XLOOKUP(C9766,'deck &amp; rules'!$D$22:$M$22,_xlfn.XLOOKUP(H9766,'deck &amp; rules'!$C$23:$C$30,'deck &amp; rules'!$D$23:$M$30))="draw",
                                                     IF(I9766&gt;J9766,1,IF(I9766&lt;J9766,0,2)),
                                                     IF(I9766&gt;H9766,1,IF(I9766&lt;H9766,0,2))),
                                   IF(H9766&lt;7,
                                        IF(G9766&gt;J9766,1,IF(G9766&lt;J9766,0,2)),
                                        IF(G9766&gt;H9766,1,IF(G9766&lt;H9766,0,2))
                                        )
                          )
              )
        )</f>
        <v>0</v>
      </c>
      <c r="L9766">
        <f t="shared" ca="1" si="1068"/>
        <v>-1071</v>
      </c>
      <c r="M9766">
        <f t="shared" ca="1" si="1069"/>
        <v>-923.69999999989568</v>
      </c>
      <c r="N9766">
        <f t="shared" ca="1" si="1070"/>
        <v>-1809</v>
      </c>
    </row>
    <row r="9767" spans="1:14" x14ac:dyDescent="0.25">
      <c r="A9767">
        <f ca="1"/>
        <v>9</v>
      </c>
      <c r="B9767">
        <f ca="1"/>
        <v>4</v>
      </c>
      <c r="C9767">
        <f ca="1"/>
        <v>0</v>
      </c>
      <c r="D9767">
        <f ca="1"/>
        <v>5</v>
      </c>
      <c r="E9767">
        <f ca="1"/>
        <v>0</v>
      </c>
      <c r="F9767">
        <f ca="1"/>
        <v>5</v>
      </c>
      <c r="G9767">
        <f t="shared" ca="1" si="1064"/>
        <v>3</v>
      </c>
      <c r="H9767">
        <f t="shared" ca="1" si="1065"/>
        <v>5</v>
      </c>
      <c r="I9767">
        <f t="shared" ca="1" si="1066"/>
        <v>3</v>
      </c>
      <c r="J9767">
        <f t="shared" ca="1" si="1067"/>
        <v>0</v>
      </c>
      <c r="K9767" cm="1">
        <f t="array" aca="1" ref="K9767" ca="1">IF(G9767&gt;7,
        IF(G9767&gt;H9767, 1, IF(G9767&lt;H9767, 0, 2)),
        IF(       H9767&gt;7,
                     IF(G9767&gt;H9767, 1, IF(G9767&lt;H9767, 0, 2)),
                     IF(         G9767&lt;6,
                                   IF(            _xlfn.XLOOKUP(C9767,'deck &amp; rules'!$D$22:$M$22,_xlfn.XLOOKUP(H9767,'deck &amp; rules'!$C$23:$C$30,'deck &amp; rules'!$D$23:$M$30))="draw",
                                                     IF(I9767&gt;J9767,1,IF(I9767&lt;J9767,0,2)),
                                                     IF(I9767&gt;H9767,1,IF(I9767&lt;H9767,0,2))),
                                   IF(H9767&lt;7,
                                        IF(G9767&gt;J9767,1,IF(G9767&lt;J9767,0,2)),
                                        IF(G9767&gt;H9767,1,IF(G9767&lt;H9767,0,2))
                                        )
                          )
              )
        )</f>
        <v>0</v>
      </c>
      <c r="L9767">
        <f t="shared" ca="1" si="1068"/>
        <v>-1072</v>
      </c>
      <c r="M9767">
        <f t="shared" ca="1" si="1069"/>
        <v>-922.74999999989564</v>
      </c>
      <c r="N9767">
        <f t="shared" ca="1" si="1070"/>
        <v>-1810</v>
      </c>
    </row>
    <row r="9768" spans="1:14" x14ac:dyDescent="0.25">
      <c r="A9768">
        <f ca="1"/>
        <v>0</v>
      </c>
      <c r="B9768">
        <f ca="1"/>
        <v>2</v>
      </c>
      <c r="C9768">
        <f ca="1"/>
        <v>9</v>
      </c>
      <c r="D9768">
        <f ca="1"/>
        <v>2</v>
      </c>
      <c r="E9768">
        <f ca="1"/>
        <v>4</v>
      </c>
      <c r="F9768">
        <f ca="1"/>
        <v>9</v>
      </c>
      <c r="G9768">
        <f t="shared" ca="1" si="1064"/>
        <v>2</v>
      </c>
      <c r="H9768">
        <f t="shared" ca="1" si="1065"/>
        <v>6</v>
      </c>
      <c r="I9768">
        <f t="shared" ca="1" si="1066"/>
        <v>1</v>
      </c>
      <c r="J9768">
        <f t="shared" ca="1" si="1067"/>
        <v>5</v>
      </c>
      <c r="K9768" cm="1">
        <f t="array" aca="1" ref="K9768" ca="1">IF(G9768&gt;7,
        IF(G9768&gt;H9768, 1, IF(G9768&lt;H9768, 0, 2)),
        IF(       H9768&gt;7,
                     IF(G9768&gt;H9768, 1, IF(G9768&lt;H9768, 0, 2)),
                     IF(         G9768&lt;6,
                                   IF(            _xlfn.XLOOKUP(C9768,'deck &amp; rules'!$D$22:$M$22,_xlfn.XLOOKUP(H9768,'deck &amp; rules'!$C$23:$C$30,'deck &amp; rules'!$D$23:$M$30))="draw",
                                                     IF(I9768&gt;J9768,1,IF(I9768&lt;J9768,0,2)),
                                                     IF(I9768&gt;H9768,1,IF(I9768&lt;H9768,0,2))),
                                   IF(H9768&lt;7,
                                        IF(G9768&gt;J9768,1,IF(G9768&lt;J9768,0,2)),
                                        IF(G9768&gt;H9768,1,IF(G9768&lt;H9768,0,2))
                                        )
                          )
              )
        )</f>
        <v>0</v>
      </c>
      <c r="L9768">
        <f t="shared" ca="1" si="1068"/>
        <v>-1073</v>
      </c>
      <c r="M9768">
        <f t="shared" ca="1" si="1069"/>
        <v>-921.79999999989559</v>
      </c>
      <c r="N9768">
        <f t="shared" ca="1" si="1070"/>
        <v>-1811</v>
      </c>
    </row>
    <row r="9769" spans="1:14" x14ac:dyDescent="0.25">
      <c r="A9769">
        <f ca="1"/>
        <v>3</v>
      </c>
      <c r="B9769">
        <f ca="1"/>
        <v>9</v>
      </c>
      <c r="C9769">
        <f ca="1"/>
        <v>4</v>
      </c>
      <c r="D9769">
        <f ca="1"/>
        <v>9</v>
      </c>
      <c r="E9769">
        <f ca="1"/>
        <v>1</v>
      </c>
      <c r="F9769">
        <f ca="1"/>
        <v>3</v>
      </c>
      <c r="G9769">
        <f t="shared" ca="1" si="1064"/>
        <v>2</v>
      </c>
      <c r="H9769">
        <f t="shared" ca="1" si="1065"/>
        <v>0</v>
      </c>
      <c r="I9769">
        <f t="shared" ca="1" si="1066"/>
        <v>6</v>
      </c>
      <c r="J9769">
        <f t="shared" ca="1" si="1067"/>
        <v>3</v>
      </c>
      <c r="K9769" cm="1">
        <f t="array" aca="1" ref="K9769" ca="1">IF(G9769&gt;7,
        IF(G9769&gt;H9769, 1, IF(G9769&lt;H9769, 0, 2)),
        IF(       H9769&gt;7,
                     IF(G9769&gt;H9769, 1, IF(G9769&lt;H9769, 0, 2)),
                     IF(         G9769&lt;6,
                                   IF(            _xlfn.XLOOKUP(C9769,'deck &amp; rules'!$D$22:$M$22,_xlfn.XLOOKUP(H9769,'deck &amp; rules'!$C$23:$C$30,'deck &amp; rules'!$D$23:$M$30))="draw",
                                                     IF(I9769&gt;J9769,1,IF(I9769&lt;J9769,0,2)),
                                                     IF(I9769&gt;H9769,1,IF(I9769&lt;H9769,0,2))),
                                   IF(H9769&lt;7,
                                        IF(G9769&gt;J9769,1,IF(G9769&lt;J9769,0,2)),
                                        IF(G9769&gt;H9769,1,IF(G9769&lt;H9769,0,2))
                                        )
                          )
              )
        )</f>
        <v>1</v>
      </c>
      <c r="L9769">
        <f t="shared" ca="1" si="1068"/>
        <v>-1072</v>
      </c>
      <c r="M9769">
        <f t="shared" ca="1" si="1069"/>
        <v>-922.79999999989559</v>
      </c>
      <c r="N9769">
        <f t="shared" ca="1" si="1070"/>
        <v>-1812</v>
      </c>
    </row>
    <row r="9770" spans="1:14" x14ac:dyDescent="0.25">
      <c r="A9770">
        <f ca="1"/>
        <v>5</v>
      </c>
      <c r="B9770">
        <f ca="1"/>
        <v>4</v>
      </c>
      <c r="C9770">
        <f ca="1"/>
        <v>4</v>
      </c>
      <c r="D9770">
        <f ca="1"/>
        <v>1</v>
      </c>
      <c r="E9770">
        <f ca="1"/>
        <v>5</v>
      </c>
      <c r="F9770">
        <f ca="1"/>
        <v>6</v>
      </c>
      <c r="G9770">
        <f t="shared" ca="1" si="1064"/>
        <v>9</v>
      </c>
      <c r="H9770">
        <f t="shared" ca="1" si="1065"/>
        <v>6</v>
      </c>
      <c r="I9770">
        <f t="shared" ca="1" si="1066"/>
        <v>3</v>
      </c>
      <c r="J9770">
        <f t="shared" ca="1" si="1067"/>
        <v>2</v>
      </c>
      <c r="K9770" cm="1">
        <f t="array" aca="1" ref="K9770" ca="1">IF(G9770&gt;7,
        IF(G9770&gt;H9770, 1, IF(G9770&lt;H9770, 0, 2)),
        IF(       H9770&gt;7,
                     IF(G9770&gt;H9770, 1, IF(G9770&lt;H9770, 0, 2)),
                     IF(         G9770&lt;6,
                                   IF(            _xlfn.XLOOKUP(C9770,'deck &amp; rules'!$D$22:$M$22,_xlfn.XLOOKUP(H9770,'deck &amp; rules'!$C$23:$C$30,'deck &amp; rules'!$D$23:$M$30))="draw",
                                                     IF(I9770&gt;J9770,1,IF(I9770&lt;J9770,0,2)),
                                                     IF(I9770&gt;H9770,1,IF(I9770&lt;H9770,0,2))),
                                   IF(H9770&lt;7,
                                        IF(G9770&gt;J9770,1,IF(G9770&lt;J9770,0,2)),
                                        IF(G9770&gt;H9770,1,IF(G9770&lt;H9770,0,2))
                                        )
                          )
              )
        )</f>
        <v>1</v>
      </c>
      <c r="L9770">
        <f t="shared" ca="1" si="1068"/>
        <v>-1071</v>
      </c>
      <c r="M9770">
        <f t="shared" ca="1" si="1069"/>
        <v>-923.79999999989559</v>
      </c>
      <c r="N9770">
        <f t="shared" ca="1" si="1070"/>
        <v>-1813</v>
      </c>
    </row>
    <row r="9771" spans="1:14" x14ac:dyDescent="0.25">
      <c r="A9771">
        <f ca="1"/>
        <v>6</v>
      </c>
      <c r="B9771">
        <f ca="1"/>
        <v>9</v>
      </c>
      <c r="C9771">
        <f ca="1"/>
        <v>2</v>
      </c>
      <c r="D9771">
        <f ca="1"/>
        <v>0</v>
      </c>
      <c r="E9771">
        <f ca="1"/>
        <v>0</v>
      </c>
      <c r="F9771">
        <f ca="1"/>
        <v>3</v>
      </c>
      <c r="G9771">
        <f t="shared" ca="1" si="1064"/>
        <v>5</v>
      </c>
      <c r="H9771">
        <f t="shared" ca="1" si="1065"/>
        <v>0</v>
      </c>
      <c r="I9771">
        <f t="shared" ca="1" si="1066"/>
        <v>7</v>
      </c>
      <c r="J9771">
        <f t="shared" ca="1" si="1067"/>
        <v>3</v>
      </c>
      <c r="K9771" cm="1">
        <f t="array" aca="1" ref="K9771" ca="1">IF(G9771&gt;7,
        IF(G9771&gt;H9771, 1, IF(G9771&lt;H9771, 0, 2)),
        IF(       H9771&gt;7,
                     IF(G9771&gt;H9771, 1, IF(G9771&lt;H9771, 0, 2)),
                     IF(         G9771&lt;6,
                                   IF(            _xlfn.XLOOKUP(C9771,'deck &amp; rules'!$D$22:$M$22,_xlfn.XLOOKUP(H9771,'deck &amp; rules'!$C$23:$C$30,'deck &amp; rules'!$D$23:$M$30))="draw",
                                                     IF(I9771&gt;J9771,1,IF(I9771&lt;J9771,0,2)),
                                                     IF(I9771&gt;H9771,1,IF(I9771&lt;H9771,0,2))),
                                   IF(H9771&lt;7,
                                        IF(G9771&gt;J9771,1,IF(G9771&lt;J9771,0,2)),
                                        IF(G9771&gt;H9771,1,IF(G9771&lt;H9771,0,2))
                                        )
                          )
              )
        )</f>
        <v>1</v>
      </c>
      <c r="L9771">
        <f t="shared" ca="1" si="1068"/>
        <v>-1070</v>
      </c>
      <c r="M9771">
        <f t="shared" ca="1" si="1069"/>
        <v>-924.79999999989559</v>
      </c>
      <c r="N9771">
        <f t="shared" ca="1" si="1070"/>
        <v>-1814</v>
      </c>
    </row>
    <row r="9772" spans="1:14" x14ac:dyDescent="0.25">
      <c r="A9772">
        <f ca="1"/>
        <v>5</v>
      </c>
      <c r="B9772">
        <f ca="1"/>
        <v>6</v>
      </c>
      <c r="C9772">
        <f ca="1"/>
        <v>3</v>
      </c>
      <c r="D9772">
        <f ca="1"/>
        <v>9</v>
      </c>
      <c r="E9772">
        <f ca="1"/>
        <v>1</v>
      </c>
      <c r="F9772">
        <f ca="1"/>
        <v>8</v>
      </c>
      <c r="G9772">
        <f t="shared" ca="1" si="1064"/>
        <v>1</v>
      </c>
      <c r="H9772">
        <f t="shared" ca="1" si="1065"/>
        <v>0</v>
      </c>
      <c r="I9772">
        <f t="shared" ca="1" si="1066"/>
        <v>4</v>
      </c>
      <c r="J9772">
        <f t="shared" ca="1" si="1067"/>
        <v>8</v>
      </c>
      <c r="K9772" cm="1">
        <f t="array" aca="1" ref="K9772" ca="1">IF(G9772&gt;7,
        IF(G9772&gt;H9772, 1, IF(G9772&lt;H9772, 0, 2)),
        IF(       H9772&gt;7,
                     IF(G9772&gt;H9772, 1, IF(G9772&lt;H9772, 0, 2)),
                     IF(         G9772&lt;6,
                                   IF(            _xlfn.XLOOKUP(C9772,'deck &amp; rules'!$D$22:$M$22,_xlfn.XLOOKUP(H9772,'deck &amp; rules'!$C$23:$C$30,'deck &amp; rules'!$D$23:$M$30))="draw",
                                                     IF(I9772&gt;J9772,1,IF(I9772&lt;J9772,0,2)),
                                                     IF(I9772&gt;H9772,1,IF(I9772&lt;H9772,0,2))),
                                   IF(H9772&lt;7,
                                        IF(G9772&gt;J9772,1,IF(G9772&lt;J9772,0,2)),
                                        IF(G9772&gt;H9772,1,IF(G9772&lt;H9772,0,2))
                                        )
                          )
              )
        )</f>
        <v>0</v>
      </c>
      <c r="L9772">
        <f t="shared" ca="1" si="1068"/>
        <v>-1071</v>
      </c>
      <c r="M9772">
        <f t="shared" ca="1" si="1069"/>
        <v>-923.84999999989554</v>
      </c>
      <c r="N9772">
        <f t="shared" ca="1" si="1070"/>
        <v>-1815</v>
      </c>
    </row>
    <row r="9773" spans="1:14" x14ac:dyDescent="0.25">
      <c r="A9773">
        <f ca="1"/>
        <v>8</v>
      </c>
      <c r="B9773">
        <f ca="1"/>
        <v>5</v>
      </c>
      <c r="C9773">
        <f ca="1"/>
        <v>8</v>
      </c>
      <c r="D9773">
        <f ca="1"/>
        <v>0</v>
      </c>
      <c r="E9773">
        <f ca="1"/>
        <v>6</v>
      </c>
      <c r="F9773">
        <f ca="1"/>
        <v>9</v>
      </c>
      <c r="G9773">
        <f t="shared" ca="1" si="1064"/>
        <v>3</v>
      </c>
      <c r="H9773">
        <f t="shared" ca="1" si="1065"/>
        <v>6</v>
      </c>
      <c r="I9773">
        <f t="shared" ca="1" si="1066"/>
        <v>1</v>
      </c>
      <c r="J9773">
        <f t="shared" ca="1" si="1067"/>
        <v>5</v>
      </c>
      <c r="K9773" cm="1">
        <f t="array" aca="1" ref="K9773" ca="1">IF(G9773&gt;7,
        IF(G9773&gt;H9773, 1, IF(G9773&lt;H9773, 0, 2)),
        IF(       H9773&gt;7,
                     IF(G9773&gt;H9773, 1, IF(G9773&lt;H9773, 0, 2)),
                     IF(         G9773&lt;6,
                                   IF(            _xlfn.XLOOKUP(C9773,'deck &amp; rules'!$D$22:$M$22,_xlfn.XLOOKUP(H9773,'deck &amp; rules'!$C$23:$C$30,'deck &amp; rules'!$D$23:$M$30))="draw",
                                                     IF(I9773&gt;J9773,1,IF(I9773&lt;J9773,0,2)),
                                                     IF(I9773&gt;H9773,1,IF(I9773&lt;H9773,0,2))),
                                   IF(H9773&lt;7,
                                        IF(G9773&gt;J9773,1,IF(G9773&lt;J9773,0,2)),
                                        IF(G9773&gt;H9773,1,IF(G9773&lt;H9773,0,2))
                                        )
                          )
              )
        )</f>
        <v>0</v>
      </c>
      <c r="L9773">
        <f t="shared" ca="1" si="1068"/>
        <v>-1072</v>
      </c>
      <c r="M9773">
        <f t="shared" ca="1" si="1069"/>
        <v>-922.8999999998955</v>
      </c>
      <c r="N9773">
        <f t="shared" ca="1" si="1070"/>
        <v>-1816</v>
      </c>
    </row>
    <row r="9774" spans="1:14" x14ac:dyDescent="0.25">
      <c r="A9774">
        <f ca="1"/>
        <v>5</v>
      </c>
      <c r="B9774">
        <f ca="1"/>
        <v>5</v>
      </c>
      <c r="C9774">
        <f ca="1"/>
        <v>2</v>
      </c>
      <c r="D9774">
        <f ca="1"/>
        <v>2</v>
      </c>
      <c r="E9774">
        <f ca="1"/>
        <v>9</v>
      </c>
      <c r="F9774">
        <f ca="1"/>
        <v>6</v>
      </c>
      <c r="G9774">
        <f t="shared" ca="1" si="1064"/>
        <v>0</v>
      </c>
      <c r="H9774">
        <f t="shared" ca="1" si="1065"/>
        <v>1</v>
      </c>
      <c r="I9774">
        <f t="shared" ca="1" si="1066"/>
        <v>2</v>
      </c>
      <c r="J9774">
        <f t="shared" ca="1" si="1067"/>
        <v>7</v>
      </c>
      <c r="K9774" cm="1">
        <f t="array" aca="1" ref="K9774" ca="1">IF(G9774&gt;7,
        IF(G9774&gt;H9774, 1, IF(G9774&lt;H9774, 0, 2)),
        IF(       H9774&gt;7,
                     IF(G9774&gt;H9774, 1, IF(G9774&lt;H9774, 0, 2)),
                     IF(         G9774&lt;6,
                                   IF(            _xlfn.XLOOKUP(C9774,'deck &amp; rules'!$D$22:$M$22,_xlfn.XLOOKUP(H9774,'deck &amp; rules'!$C$23:$C$30,'deck &amp; rules'!$D$23:$M$30))="draw",
                                                     IF(I9774&gt;J9774,1,IF(I9774&lt;J9774,0,2)),
                                                     IF(I9774&gt;H9774,1,IF(I9774&lt;H9774,0,2))),
                                   IF(H9774&lt;7,
                                        IF(G9774&gt;J9774,1,IF(G9774&lt;J9774,0,2)),
                                        IF(G9774&gt;H9774,1,IF(G9774&lt;H9774,0,2))
                                        )
                          )
              )
        )</f>
        <v>0</v>
      </c>
      <c r="L9774">
        <f t="shared" ca="1" si="1068"/>
        <v>-1073</v>
      </c>
      <c r="M9774">
        <f t="shared" ca="1" si="1069"/>
        <v>-921.94999999989545</v>
      </c>
      <c r="N9774">
        <f t="shared" ca="1" si="1070"/>
        <v>-1817</v>
      </c>
    </row>
    <row r="9775" spans="1:14" x14ac:dyDescent="0.25">
      <c r="A9775">
        <f ca="1"/>
        <v>6</v>
      </c>
      <c r="B9775">
        <f ca="1"/>
        <v>0</v>
      </c>
      <c r="C9775">
        <f ca="1"/>
        <v>0</v>
      </c>
      <c r="D9775">
        <f ca="1"/>
        <v>6</v>
      </c>
      <c r="E9775">
        <f ca="1"/>
        <v>9</v>
      </c>
      <c r="F9775">
        <f ca="1"/>
        <v>1</v>
      </c>
      <c r="G9775">
        <f t="shared" ca="1" si="1064"/>
        <v>6</v>
      </c>
      <c r="H9775">
        <f t="shared" ca="1" si="1065"/>
        <v>5</v>
      </c>
      <c r="I9775">
        <f t="shared" ca="1" si="1066"/>
        <v>6</v>
      </c>
      <c r="J9775">
        <f t="shared" ca="1" si="1067"/>
        <v>6</v>
      </c>
      <c r="K9775" cm="1">
        <f t="array" aca="1" ref="K9775" ca="1">IF(G9775&gt;7,
        IF(G9775&gt;H9775, 1, IF(G9775&lt;H9775, 0, 2)),
        IF(       H9775&gt;7,
                     IF(G9775&gt;H9775, 1, IF(G9775&lt;H9775, 0, 2)),
                     IF(         G9775&lt;6,
                                   IF(            _xlfn.XLOOKUP(C9775,'deck &amp; rules'!$D$22:$M$22,_xlfn.XLOOKUP(H9775,'deck &amp; rules'!$C$23:$C$30,'deck &amp; rules'!$D$23:$M$30))="draw",
                                                     IF(I9775&gt;J9775,1,IF(I9775&lt;J9775,0,2)),
                                                     IF(I9775&gt;H9775,1,IF(I9775&lt;H9775,0,2))),
                                   IF(H9775&lt;7,
                                        IF(G9775&gt;J9775,1,IF(G9775&lt;J9775,0,2)),
                                        IF(G9775&gt;H9775,1,IF(G9775&lt;H9775,0,2))
                                        )
                          )
              )
        )</f>
        <v>2</v>
      </c>
      <c r="L9775">
        <f t="shared" ca="1" si="1068"/>
        <v>-1074</v>
      </c>
      <c r="M9775">
        <f t="shared" ca="1" si="1069"/>
        <v>-922.94999999989545</v>
      </c>
      <c r="N9775">
        <f t="shared" ca="1" si="1070"/>
        <v>-1809</v>
      </c>
    </row>
    <row r="9776" spans="1:14" x14ac:dyDescent="0.25">
      <c r="A9776">
        <f ca="1"/>
        <v>9</v>
      </c>
      <c r="B9776">
        <f ca="1"/>
        <v>5</v>
      </c>
      <c r="C9776">
        <f ca="1"/>
        <v>0</v>
      </c>
      <c r="D9776">
        <f ca="1"/>
        <v>1</v>
      </c>
      <c r="E9776">
        <f ca="1"/>
        <v>7</v>
      </c>
      <c r="F9776">
        <f ca="1"/>
        <v>5</v>
      </c>
      <c r="G9776">
        <f t="shared" ca="1" si="1064"/>
        <v>4</v>
      </c>
      <c r="H9776">
        <f t="shared" ca="1" si="1065"/>
        <v>8</v>
      </c>
      <c r="I9776">
        <f t="shared" ca="1" si="1066"/>
        <v>4</v>
      </c>
      <c r="J9776">
        <f t="shared" ca="1" si="1067"/>
        <v>3</v>
      </c>
      <c r="K9776" cm="1">
        <f t="array" aca="1" ref="K9776" ca="1">IF(G9776&gt;7,
        IF(G9776&gt;H9776, 1, IF(G9776&lt;H9776, 0, 2)),
        IF(       H9776&gt;7,
                     IF(G9776&gt;H9776, 1, IF(G9776&lt;H9776, 0, 2)),
                     IF(         G9776&lt;6,
                                   IF(            _xlfn.XLOOKUP(C9776,'deck &amp; rules'!$D$22:$M$22,_xlfn.XLOOKUP(H9776,'deck &amp; rules'!$C$23:$C$30,'deck &amp; rules'!$D$23:$M$30))="draw",
                                                     IF(I9776&gt;J9776,1,IF(I9776&lt;J9776,0,2)),
                                                     IF(I9776&gt;H9776,1,IF(I9776&lt;H9776,0,2))),
                                   IF(H9776&lt;7,
                                        IF(G9776&gt;J9776,1,IF(G9776&lt;J9776,0,2)),
                                        IF(G9776&gt;H9776,1,IF(G9776&lt;H9776,0,2))
                                        )
                          )
              )
        )</f>
        <v>0</v>
      </c>
      <c r="L9776">
        <f t="shared" ca="1" si="1068"/>
        <v>-1075</v>
      </c>
      <c r="M9776">
        <f t="shared" ca="1" si="1069"/>
        <v>-921.99999999989541</v>
      </c>
      <c r="N9776">
        <f t="shared" ca="1" si="1070"/>
        <v>-1810</v>
      </c>
    </row>
    <row r="9777" spans="1:14" x14ac:dyDescent="0.25">
      <c r="A9777">
        <f ca="1"/>
        <v>2</v>
      </c>
      <c r="B9777">
        <f ca="1"/>
        <v>2</v>
      </c>
      <c r="C9777">
        <f ca="1"/>
        <v>0</v>
      </c>
      <c r="D9777">
        <f ca="1"/>
        <v>8</v>
      </c>
      <c r="E9777">
        <f ca="1"/>
        <v>2</v>
      </c>
      <c r="F9777">
        <f ca="1"/>
        <v>4</v>
      </c>
      <c r="G9777">
        <f t="shared" ca="1" si="1064"/>
        <v>4</v>
      </c>
      <c r="H9777">
        <f t="shared" ca="1" si="1065"/>
        <v>0</v>
      </c>
      <c r="I9777">
        <f t="shared" ca="1" si="1066"/>
        <v>4</v>
      </c>
      <c r="J9777">
        <f t="shared" ca="1" si="1067"/>
        <v>4</v>
      </c>
      <c r="K9777" cm="1">
        <f t="array" aca="1" ref="K9777" ca="1">IF(G9777&gt;7,
        IF(G9777&gt;H9777, 1, IF(G9777&lt;H9777, 0, 2)),
        IF(       H9777&gt;7,
                     IF(G9777&gt;H9777, 1, IF(G9777&lt;H9777, 0, 2)),
                     IF(         G9777&lt;6,
                                   IF(            _xlfn.XLOOKUP(C9777,'deck &amp; rules'!$D$22:$M$22,_xlfn.XLOOKUP(H9777,'deck &amp; rules'!$C$23:$C$30,'deck &amp; rules'!$D$23:$M$30))="draw",
                                                     IF(I9777&gt;J9777,1,IF(I9777&lt;J9777,0,2)),
                                                     IF(I9777&gt;H9777,1,IF(I9777&lt;H9777,0,2))),
                                   IF(H9777&lt;7,
                                        IF(G9777&gt;J9777,1,IF(G9777&lt;J9777,0,2)),
                                        IF(G9777&gt;H9777,1,IF(G9777&lt;H9777,0,2))
                                        )
                          )
              )
        )</f>
        <v>2</v>
      </c>
      <c r="L9777">
        <f t="shared" ca="1" si="1068"/>
        <v>-1076</v>
      </c>
      <c r="M9777">
        <f t="shared" ca="1" si="1069"/>
        <v>-922.99999999989541</v>
      </c>
      <c r="N9777">
        <f t="shared" ca="1" si="1070"/>
        <v>-1802</v>
      </c>
    </row>
    <row r="9778" spans="1:14" x14ac:dyDescent="0.25">
      <c r="A9778">
        <f ca="1"/>
        <v>0</v>
      </c>
      <c r="B9778">
        <f ca="1"/>
        <v>8</v>
      </c>
      <c r="C9778">
        <f ca="1"/>
        <v>0</v>
      </c>
      <c r="D9778">
        <f ca="1"/>
        <v>7</v>
      </c>
      <c r="E9778">
        <f ca="1"/>
        <v>8</v>
      </c>
      <c r="F9778">
        <f ca="1"/>
        <v>1</v>
      </c>
      <c r="G9778">
        <f t="shared" ca="1" si="1064"/>
        <v>8</v>
      </c>
      <c r="H9778">
        <f t="shared" ca="1" si="1065"/>
        <v>5</v>
      </c>
      <c r="I9778">
        <f t="shared" ca="1" si="1066"/>
        <v>8</v>
      </c>
      <c r="J9778">
        <f t="shared" ca="1" si="1067"/>
        <v>6</v>
      </c>
      <c r="K9778" cm="1">
        <f t="array" aca="1" ref="K9778" ca="1">IF(G9778&gt;7,
        IF(G9778&gt;H9778, 1, IF(G9778&lt;H9778, 0, 2)),
        IF(       H9778&gt;7,
                     IF(G9778&gt;H9778, 1, IF(G9778&lt;H9778, 0, 2)),
                     IF(         G9778&lt;6,
                                   IF(            _xlfn.XLOOKUP(C9778,'deck &amp; rules'!$D$22:$M$22,_xlfn.XLOOKUP(H9778,'deck &amp; rules'!$C$23:$C$30,'deck &amp; rules'!$D$23:$M$30))="draw",
                                                     IF(I9778&gt;J9778,1,IF(I9778&lt;J9778,0,2)),
                                                     IF(I9778&gt;H9778,1,IF(I9778&lt;H9778,0,2))),
                                   IF(H9778&lt;7,
                                        IF(G9778&gt;J9778,1,IF(G9778&lt;J9778,0,2)),
                                        IF(G9778&gt;H9778,1,IF(G9778&lt;H9778,0,2))
                                        )
                          )
              )
        )</f>
        <v>1</v>
      </c>
      <c r="L9778">
        <f t="shared" ca="1" si="1068"/>
        <v>-1075</v>
      </c>
      <c r="M9778">
        <f t="shared" ca="1" si="1069"/>
        <v>-923.99999999989541</v>
      </c>
      <c r="N9778">
        <f t="shared" ca="1" si="1070"/>
        <v>-1803</v>
      </c>
    </row>
    <row r="9779" spans="1:14" x14ac:dyDescent="0.25">
      <c r="A9779">
        <f ca="1"/>
        <v>8</v>
      </c>
      <c r="B9779">
        <f ca="1"/>
        <v>0</v>
      </c>
      <c r="C9779">
        <f ca="1"/>
        <v>7</v>
      </c>
      <c r="D9779">
        <f ca="1"/>
        <v>0</v>
      </c>
      <c r="E9779">
        <f ca="1"/>
        <v>0</v>
      </c>
      <c r="F9779">
        <f ca="1"/>
        <v>0</v>
      </c>
      <c r="G9779">
        <f t="shared" ca="1" si="1064"/>
        <v>8</v>
      </c>
      <c r="H9779">
        <f t="shared" ca="1" si="1065"/>
        <v>0</v>
      </c>
      <c r="I9779">
        <f t="shared" ca="1" si="1066"/>
        <v>5</v>
      </c>
      <c r="J9779">
        <f t="shared" ca="1" si="1067"/>
        <v>0</v>
      </c>
      <c r="K9779" cm="1">
        <f t="array" aca="1" ref="K9779" ca="1">IF(G9779&gt;7,
        IF(G9779&gt;H9779, 1, IF(G9779&lt;H9779, 0, 2)),
        IF(       H9779&gt;7,
                     IF(G9779&gt;H9779, 1, IF(G9779&lt;H9779, 0, 2)),
                     IF(         G9779&lt;6,
                                   IF(            _xlfn.XLOOKUP(C9779,'deck &amp; rules'!$D$22:$M$22,_xlfn.XLOOKUP(H9779,'deck &amp; rules'!$C$23:$C$30,'deck &amp; rules'!$D$23:$M$30))="draw",
                                                     IF(I9779&gt;J9779,1,IF(I9779&lt;J9779,0,2)),
                                                     IF(I9779&gt;H9779,1,IF(I9779&lt;H9779,0,2))),
                                   IF(H9779&lt;7,
                                        IF(G9779&gt;J9779,1,IF(G9779&lt;J9779,0,2)),
                                        IF(G9779&gt;H9779,1,IF(G9779&lt;H9779,0,2))
                                        )
                          )
              )
        )</f>
        <v>1</v>
      </c>
      <c r="L9779">
        <f t="shared" ca="1" si="1068"/>
        <v>-1074</v>
      </c>
      <c r="M9779">
        <f t="shared" ca="1" si="1069"/>
        <v>-924.99999999989541</v>
      </c>
      <c r="N9779">
        <f t="shared" ca="1" si="1070"/>
        <v>-1804</v>
      </c>
    </row>
    <row r="9780" spans="1:14" x14ac:dyDescent="0.25">
      <c r="A9780">
        <f ca="1"/>
        <v>2</v>
      </c>
      <c r="B9780">
        <f ca="1"/>
        <v>0</v>
      </c>
      <c r="C9780">
        <f ca="1"/>
        <v>0</v>
      </c>
      <c r="D9780">
        <f ca="1"/>
        <v>0</v>
      </c>
      <c r="E9780">
        <f ca="1"/>
        <v>9</v>
      </c>
      <c r="F9780">
        <f ca="1"/>
        <v>0</v>
      </c>
      <c r="G9780">
        <f t="shared" ca="1" si="1064"/>
        <v>2</v>
      </c>
      <c r="H9780">
        <f t="shared" ca="1" si="1065"/>
        <v>9</v>
      </c>
      <c r="I9780">
        <f t="shared" ca="1" si="1066"/>
        <v>2</v>
      </c>
      <c r="J9780">
        <f t="shared" ca="1" si="1067"/>
        <v>9</v>
      </c>
      <c r="K9780" cm="1">
        <f t="array" aca="1" ref="K9780" ca="1">IF(G9780&gt;7,
        IF(G9780&gt;H9780, 1, IF(G9780&lt;H9780, 0, 2)),
        IF(       H9780&gt;7,
                     IF(G9780&gt;H9780, 1, IF(G9780&lt;H9780, 0, 2)),
                     IF(         G9780&lt;6,
                                   IF(            _xlfn.XLOOKUP(C9780,'deck &amp; rules'!$D$22:$M$22,_xlfn.XLOOKUP(H9780,'deck &amp; rules'!$C$23:$C$30,'deck &amp; rules'!$D$23:$M$30))="draw",
                                                     IF(I9780&gt;J9780,1,IF(I9780&lt;J9780,0,2)),
                                                     IF(I9780&gt;H9780,1,IF(I9780&lt;H9780,0,2))),
                                   IF(H9780&lt;7,
                                        IF(G9780&gt;J9780,1,IF(G9780&lt;J9780,0,2)),
                                        IF(G9780&gt;H9780,1,IF(G9780&lt;H9780,0,2))
                                        )
                          )
              )
        )</f>
        <v>0</v>
      </c>
      <c r="L9780">
        <f t="shared" ca="1" si="1068"/>
        <v>-1075</v>
      </c>
      <c r="M9780">
        <f t="shared" ca="1" si="1069"/>
        <v>-924.04999999989536</v>
      </c>
      <c r="N9780">
        <f t="shared" ca="1" si="1070"/>
        <v>-1805</v>
      </c>
    </row>
    <row r="9781" spans="1:14" x14ac:dyDescent="0.25">
      <c r="A9781">
        <f ca="1"/>
        <v>0</v>
      </c>
      <c r="B9781">
        <f ca="1"/>
        <v>6</v>
      </c>
      <c r="C9781">
        <f ca="1"/>
        <v>3</v>
      </c>
      <c r="D9781">
        <f ca="1"/>
        <v>2</v>
      </c>
      <c r="E9781">
        <f ca="1"/>
        <v>7</v>
      </c>
      <c r="F9781">
        <f ca="1"/>
        <v>0</v>
      </c>
      <c r="G9781">
        <f t="shared" ca="1" si="1064"/>
        <v>6</v>
      </c>
      <c r="H9781">
        <f t="shared" ca="1" si="1065"/>
        <v>9</v>
      </c>
      <c r="I9781">
        <f t="shared" ca="1" si="1066"/>
        <v>9</v>
      </c>
      <c r="J9781">
        <f t="shared" ca="1" si="1067"/>
        <v>9</v>
      </c>
      <c r="K9781" cm="1">
        <f t="array" aca="1" ref="K9781" ca="1">IF(G9781&gt;7,
        IF(G9781&gt;H9781, 1, IF(G9781&lt;H9781, 0, 2)),
        IF(       H9781&gt;7,
                     IF(G9781&gt;H9781, 1, IF(G9781&lt;H9781, 0, 2)),
                     IF(         G9781&lt;6,
                                   IF(            _xlfn.XLOOKUP(C9781,'deck &amp; rules'!$D$22:$M$22,_xlfn.XLOOKUP(H9781,'deck &amp; rules'!$C$23:$C$30,'deck &amp; rules'!$D$23:$M$30))="draw",
                                                     IF(I9781&gt;J9781,1,IF(I9781&lt;J9781,0,2)),
                                                     IF(I9781&gt;H9781,1,IF(I9781&lt;H9781,0,2))),
                                   IF(H9781&lt;7,
                                        IF(G9781&gt;J9781,1,IF(G9781&lt;J9781,0,2)),
                                        IF(G9781&gt;H9781,1,IF(G9781&lt;H9781,0,2))
                                        )
                          )
              )
        )</f>
        <v>0</v>
      </c>
      <c r="L9781">
        <f t="shared" ca="1" si="1068"/>
        <v>-1076</v>
      </c>
      <c r="M9781">
        <f t="shared" ca="1" si="1069"/>
        <v>-923.09999999989532</v>
      </c>
      <c r="N9781">
        <f t="shared" ca="1" si="1070"/>
        <v>-1806</v>
      </c>
    </row>
    <row r="9782" spans="1:14" x14ac:dyDescent="0.25">
      <c r="A9782">
        <f ca="1"/>
        <v>0</v>
      </c>
      <c r="B9782">
        <f ca="1"/>
        <v>4</v>
      </c>
      <c r="C9782">
        <f ca="1"/>
        <v>0</v>
      </c>
      <c r="D9782">
        <f ca="1"/>
        <v>6</v>
      </c>
      <c r="E9782">
        <f ca="1"/>
        <v>0</v>
      </c>
      <c r="F9782">
        <f ca="1"/>
        <v>8</v>
      </c>
      <c r="G9782">
        <f t="shared" ca="1" si="1064"/>
        <v>4</v>
      </c>
      <c r="H9782">
        <f t="shared" ca="1" si="1065"/>
        <v>6</v>
      </c>
      <c r="I9782">
        <f t="shared" ca="1" si="1066"/>
        <v>4</v>
      </c>
      <c r="J9782">
        <f t="shared" ca="1" si="1067"/>
        <v>4</v>
      </c>
      <c r="K9782" cm="1">
        <f t="array" aca="1" ref="K9782" ca="1">IF(G9782&gt;7,
        IF(G9782&gt;H9782, 1, IF(G9782&lt;H9782, 0, 2)),
        IF(       H9782&gt;7,
                     IF(G9782&gt;H9782, 1, IF(G9782&lt;H9782, 0, 2)),
                     IF(         G9782&lt;6,
                                   IF(            _xlfn.XLOOKUP(C9782,'deck &amp; rules'!$D$22:$M$22,_xlfn.XLOOKUP(H9782,'deck &amp; rules'!$C$23:$C$30,'deck &amp; rules'!$D$23:$M$30))="draw",
                                                     IF(I9782&gt;J9782,1,IF(I9782&lt;J9782,0,2)),
                                                     IF(I9782&gt;H9782,1,IF(I9782&lt;H9782,0,2))),
                                   IF(H9782&lt;7,
                                        IF(G9782&gt;J9782,1,IF(G9782&lt;J9782,0,2)),
                                        IF(G9782&gt;H9782,1,IF(G9782&lt;H9782,0,2))
                                        )
                          )
              )
        )</f>
        <v>0</v>
      </c>
      <c r="L9782">
        <f t="shared" ca="1" si="1068"/>
        <v>-1077</v>
      </c>
      <c r="M9782">
        <f t="shared" ca="1" si="1069"/>
        <v>-922.14999999989527</v>
      </c>
      <c r="N9782">
        <f t="shared" ca="1" si="1070"/>
        <v>-1807</v>
      </c>
    </row>
    <row r="9783" spans="1:14" x14ac:dyDescent="0.25">
      <c r="A9783">
        <f ca="1"/>
        <v>0</v>
      </c>
      <c r="B9783">
        <f ca="1"/>
        <v>2</v>
      </c>
      <c r="C9783">
        <f ca="1"/>
        <v>1</v>
      </c>
      <c r="D9783">
        <f ca="1"/>
        <v>0</v>
      </c>
      <c r="E9783">
        <f ca="1"/>
        <v>5</v>
      </c>
      <c r="F9783">
        <f ca="1"/>
        <v>0</v>
      </c>
      <c r="G9783">
        <f t="shared" ca="1" si="1064"/>
        <v>2</v>
      </c>
      <c r="H9783">
        <f t="shared" ca="1" si="1065"/>
        <v>5</v>
      </c>
      <c r="I9783">
        <f t="shared" ca="1" si="1066"/>
        <v>3</v>
      </c>
      <c r="J9783">
        <f t="shared" ca="1" si="1067"/>
        <v>5</v>
      </c>
      <c r="K9783" cm="1">
        <f t="array" aca="1" ref="K9783" ca="1">IF(G9783&gt;7,
        IF(G9783&gt;H9783, 1, IF(G9783&lt;H9783, 0, 2)),
        IF(       H9783&gt;7,
                     IF(G9783&gt;H9783, 1, IF(G9783&lt;H9783, 0, 2)),
                     IF(         G9783&lt;6,
                                   IF(            _xlfn.XLOOKUP(C9783,'deck &amp; rules'!$D$22:$M$22,_xlfn.XLOOKUP(H9783,'deck &amp; rules'!$C$23:$C$30,'deck &amp; rules'!$D$23:$M$30))="draw",
                                                     IF(I9783&gt;J9783,1,IF(I9783&lt;J9783,0,2)),
                                                     IF(I9783&gt;H9783,1,IF(I9783&lt;H9783,0,2))),
                                   IF(H9783&lt;7,
                                        IF(G9783&gt;J9783,1,IF(G9783&lt;J9783,0,2)),
                                        IF(G9783&gt;H9783,1,IF(G9783&lt;H9783,0,2))
                                        )
                          )
              )
        )</f>
        <v>0</v>
      </c>
      <c r="L9783">
        <f t="shared" ca="1" si="1068"/>
        <v>-1078</v>
      </c>
      <c r="M9783">
        <f t="shared" ca="1" si="1069"/>
        <v>-921.19999999989523</v>
      </c>
      <c r="N9783">
        <f t="shared" ca="1" si="1070"/>
        <v>-1808</v>
      </c>
    </row>
    <row r="9784" spans="1:14" x14ac:dyDescent="0.25">
      <c r="A9784">
        <f ca="1"/>
        <v>7</v>
      </c>
      <c r="B9784">
        <f ca="1"/>
        <v>0</v>
      </c>
      <c r="C9784">
        <f ca="1"/>
        <v>8</v>
      </c>
      <c r="D9784">
        <f ca="1"/>
        <v>4</v>
      </c>
      <c r="E9784">
        <f ca="1"/>
        <v>6</v>
      </c>
      <c r="F9784">
        <f ca="1"/>
        <v>3</v>
      </c>
      <c r="G9784">
        <f t="shared" ca="1" si="1064"/>
        <v>7</v>
      </c>
      <c r="H9784">
        <f t="shared" ca="1" si="1065"/>
        <v>0</v>
      </c>
      <c r="I9784">
        <f t="shared" ca="1" si="1066"/>
        <v>5</v>
      </c>
      <c r="J9784">
        <f t="shared" ca="1" si="1067"/>
        <v>3</v>
      </c>
      <c r="K9784" cm="1">
        <f t="array" aca="1" ref="K9784" ca="1">IF(G9784&gt;7,
        IF(G9784&gt;H9784, 1, IF(G9784&lt;H9784, 0, 2)),
        IF(       H9784&gt;7,
                     IF(G9784&gt;H9784, 1, IF(G9784&lt;H9784, 0, 2)),
                     IF(         G9784&lt;6,
                                   IF(            _xlfn.XLOOKUP(C9784,'deck &amp; rules'!$D$22:$M$22,_xlfn.XLOOKUP(H9784,'deck &amp; rules'!$C$23:$C$30,'deck &amp; rules'!$D$23:$M$30))="draw",
                                                     IF(I9784&gt;J9784,1,IF(I9784&lt;J9784,0,2)),
                                                     IF(I9784&gt;H9784,1,IF(I9784&lt;H9784,0,2))),
                                   IF(H9784&lt;7,
                                        IF(G9784&gt;J9784,1,IF(G9784&lt;J9784,0,2)),
                                        IF(G9784&gt;H9784,1,IF(G9784&lt;H9784,0,2))
                                        )
                          )
              )
        )</f>
        <v>1</v>
      </c>
      <c r="L9784">
        <f t="shared" ca="1" si="1068"/>
        <v>-1077</v>
      </c>
      <c r="M9784">
        <f t="shared" ca="1" si="1069"/>
        <v>-922.19999999989523</v>
      </c>
      <c r="N9784">
        <f t="shared" ca="1" si="1070"/>
        <v>-1809</v>
      </c>
    </row>
    <row r="9785" spans="1:14" x14ac:dyDescent="0.25">
      <c r="A9785">
        <f ca="1"/>
        <v>4</v>
      </c>
      <c r="B9785">
        <f ca="1"/>
        <v>2</v>
      </c>
      <c r="C9785">
        <f ca="1"/>
        <v>0</v>
      </c>
      <c r="D9785">
        <f ca="1"/>
        <v>1</v>
      </c>
      <c r="E9785">
        <f ca="1"/>
        <v>1</v>
      </c>
      <c r="F9785">
        <f ca="1"/>
        <v>7</v>
      </c>
      <c r="G9785">
        <f t="shared" ca="1" si="1064"/>
        <v>6</v>
      </c>
      <c r="H9785">
        <f t="shared" ca="1" si="1065"/>
        <v>2</v>
      </c>
      <c r="I9785">
        <f t="shared" ca="1" si="1066"/>
        <v>6</v>
      </c>
      <c r="J9785">
        <f t="shared" ca="1" si="1067"/>
        <v>9</v>
      </c>
      <c r="K9785" cm="1">
        <f t="array" aca="1" ref="K9785" ca="1">IF(G9785&gt;7,
        IF(G9785&gt;H9785, 1, IF(G9785&lt;H9785, 0, 2)),
        IF(       H9785&gt;7,
                     IF(G9785&gt;H9785, 1, IF(G9785&lt;H9785, 0, 2)),
                     IF(         G9785&lt;6,
                                   IF(            _xlfn.XLOOKUP(C9785,'deck &amp; rules'!$D$22:$M$22,_xlfn.XLOOKUP(H9785,'deck &amp; rules'!$C$23:$C$30,'deck &amp; rules'!$D$23:$M$30))="draw",
                                                     IF(I9785&gt;J9785,1,IF(I9785&lt;J9785,0,2)),
                                                     IF(I9785&gt;H9785,1,IF(I9785&lt;H9785,0,2))),
                                   IF(H9785&lt;7,
                                        IF(G9785&gt;J9785,1,IF(G9785&lt;J9785,0,2)),
                                        IF(G9785&gt;H9785,1,IF(G9785&lt;H9785,0,2))
                                        )
                          )
              )
        )</f>
        <v>0</v>
      </c>
      <c r="L9785">
        <f t="shared" ca="1" si="1068"/>
        <v>-1078</v>
      </c>
      <c r="M9785">
        <f t="shared" ca="1" si="1069"/>
        <v>-921.24999999989518</v>
      </c>
      <c r="N9785">
        <f t="shared" ca="1" si="1070"/>
        <v>-1810</v>
      </c>
    </row>
    <row r="9786" spans="1:14" x14ac:dyDescent="0.25">
      <c r="A9786">
        <f ca="1"/>
        <v>1</v>
      </c>
      <c r="B9786">
        <f ca="1"/>
        <v>6</v>
      </c>
      <c r="C9786">
        <f ca="1"/>
        <v>0</v>
      </c>
      <c r="D9786">
        <f ca="1"/>
        <v>4</v>
      </c>
      <c r="E9786">
        <f ca="1"/>
        <v>6</v>
      </c>
      <c r="F9786">
        <f ca="1"/>
        <v>6</v>
      </c>
      <c r="G9786">
        <f t="shared" ca="1" si="1064"/>
        <v>7</v>
      </c>
      <c r="H9786">
        <f t="shared" ca="1" si="1065"/>
        <v>0</v>
      </c>
      <c r="I9786">
        <f t="shared" ca="1" si="1066"/>
        <v>7</v>
      </c>
      <c r="J9786">
        <f t="shared" ca="1" si="1067"/>
        <v>6</v>
      </c>
      <c r="K9786" cm="1">
        <f t="array" aca="1" ref="K9786" ca="1">IF(G9786&gt;7,
        IF(G9786&gt;H9786, 1, IF(G9786&lt;H9786, 0, 2)),
        IF(       H9786&gt;7,
                     IF(G9786&gt;H9786, 1, IF(G9786&lt;H9786, 0, 2)),
                     IF(         G9786&lt;6,
                                   IF(            _xlfn.XLOOKUP(C9786,'deck &amp; rules'!$D$22:$M$22,_xlfn.XLOOKUP(H9786,'deck &amp; rules'!$C$23:$C$30,'deck &amp; rules'!$D$23:$M$30))="draw",
                                                     IF(I9786&gt;J9786,1,IF(I9786&lt;J9786,0,2)),
                                                     IF(I9786&gt;H9786,1,IF(I9786&lt;H9786,0,2))),
                                   IF(H9786&lt;7,
                                        IF(G9786&gt;J9786,1,IF(G9786&lt;J9786,0,2)),
                                        IF(G9786&gt;H9786,1,IF(G9786&lt;H9786,0,2))
                                        )
                          )
              )
        )</f>
        <v>1</v>
      </c>
      <c r="L9786">
        <f t="shared" ca="1" si="1068"/>
        <v>-1077</v>
      </c>
      <c r="M9786">
        <f t="shared" ca="1" si="1069"/>
        <v>-922.24999999989518</v>
      </c>
      <c r="N9786">
        <f t="shared" ca="1" si="1070"/>
        <v>-1811</v>
      </c>
    </row>
    <row r="9787" spans="1:14" x14ac:dyDescent="0.25">
      <c r="A9787">
        <f ca="1"/>
        <v>4</v>
      </c>
      <c r="B9787">
        <f ca="1"/>
        <v>9</v>
      </c>
      <c r="C9787">
        <f ca="1"/>
        <v>5</v>
      </c>
      <c r="D9787">
        <f ca="1"/>
        <v>0</v>
      </c>
      <c r="E9787">
        <f ca="1"/>
        <v>3</v>
      </c>
      <c r="F9787">
        <f ca="1"/>
        <v>1</v>
      </c>
      <c r="G9787">
        <f t="shared" ca="1" si="1064"/>
        <v>3</v>
      </c>
      <c r="H9787">
        <f t="shared" ca="1" si="1065"/>
        <v>3</v>
      </c>
      <c r="I9787">
        <f t="shared" ca="1" si="1066"/>
        <v>8</v>
      </c>
      <c r="J9787">
        <f t="shared" ca="1" si="1067"/>
        <v>4</v>
      </c>
      <c r="K9787" cm="1">
        <f t="array" aca="1" ref="K9787" ca="1">IF(G9787&gt;7,
        IF(G9787&gt;H9787, 1, IF(G9787&lt;H9787, 0, 2)),
        IF(       H9787&gt;7,
                     IF(G9787&gt;H9787, 1, IF(G9787&lt;H9787, 0, 2)),
                     IF(         G9787&lt;6,
                                   IF(            _xlfn.XLOOKUP(C9787,'deck &amp; rules'!$D$22:$M$22,_xlfn.XLOOKUP(H9787,'deck &amp; rules'!$C$23:$C$30,'deck &amp; rules'!$D$23:$M$30))="draw",
                                                     IF(I9787&gt;J9787,1,IF(I9787&lt;J9787,0,2)),
                                                     IF(I9787&gt;H9787,1,IF(I9787&lt;H9787,0,2))),
                                   IF(H9787&lt;7,
                                        IF(G9787&gt;J9787,1,IF(G9787&lt;J9787,0,2)),
                                        IF(G9787&gt;H9787,1,IF(G9787&lt;H9787,0,2))
                                        )
                          )
              )
        )</f>
        <v>1</v>
      </c>
      <c r="L9787">
        <f t="shared" ca="1" si="1068"/>
        <v>-1076</v>
      </c>
      <c r="M9787">
        <f t="shared" ca="1" si="1069"/>
        <v>-923.24999999989518</v>
      </c>
      <c r="N9787">
        <f t="shared" ca="1" si="1070"/>
        <v>-1812</v>
      </c>
    </row>
    <row r="9788" spans="1:14" x14ac:dyDescent="0.25">
      <c r="A9788">
        <f ca="1"/>
        <v>7</v>
      </c>
      <c r="B9788">
        <f ca="1"/>
        <v>9</v>
      </c>
      <c r="C9788">
        <f ca="1"/>
        <v>3</v>
      </c>
      <c r="D9788">
        <f ca="1"/>
        <v>6</v>
      </c>
      <c r="E9788">
        <f ca="1"/>
        <v>0</v>
      </c>
      <c r="F9788">
        <f ca="1"/>
        <v>2</v>
      </c>
      <c r="G9788">
        <f t="shared" ca="1" si="1064"/>
        <v>6</v>
      </c>
      <c r="H9788">
        <f t="shared" ca="1" si="1065"/>
        <v>6</v>
      </c>
      <c r="I9788">
        <f t="shared" ca="1" si="1066"/>
        <v>9</v>
      </c>
      <c r="J9788">
        <f t="shared" ca="1" si="1067"/>
        <v>8</v>
      </c>
      <c r="K9788" cm="1">
        <f t="array" aca="1" ref="K9788" ca="1">IF(G9788&gt;7,
        IF(G9788&gt;H9788, 1, IF(G9788&lt;H9788, 0, 2)),
        IF(       H9788&gt;7,
                     IF(G9788&gt;H9788, 1, IF(G9788&lt;H9788, 0, 2)),
                     IF(         G9788&lt;6,
                                   IF(            _xlfn.XLOOKUP(C9788,'deck &amp; rules'!$D$22:$M$22,_xlfn.XLOOKUP(H9788,'deck &amp; rules'!$C$23:$C$30,'deck &amp; rules'!$D$23:$M$30))="draw",
                                                     IF(I9788&gt;J9788,1,IF(I9788&lt;J9788,0,2)),
                                                     IF(I9788&gt;H9788,1,IF(I9788&lt;H9788,0,2))),
                                   IF(H9788&lt;7,
                                        IF(G9788&gt;J9788,1,IF(G9788&lt;J9788,0,2)),
                                        IF(G9788&gt;H9788,1,IF(G9788&lt;H9788,0,2))
                                        )
                          )
              )
        )</f>
        <v>0</v>
      </c>
      <c r="L9788">
        <f t="shared" ca="1" si="1068"/>
        <v>-1077</v>
      </c>
      <c r="M9788">
        <f t="shared" ca="1" si="1069"/>
        <v>-922.29999999989514</v>
      </c>
      <c r="N9788">
        <f t="shared" ca="1" si="1070"/>
        <v>-1813</v>
      </c>
    </row>
    <row r="9789" spans="1:14" x14ac:dyDescent="0.25">
      <c r="A9789">
        <f ca="1"/>
        <v>0</v>
      </c>
      <c r="B9789">
        <f ca="1"/>
        <v>5</v>
      </c>
      <c r="C9789">
        <f ca="1"/>
        <v>0</v>
      </c>
      <c r="D9789">
        <f ca="1"/>
        <v>0</v>
      </c>
      <c r="E9789">
        <f ca="1"/>
        <v>4</v>
      </c>
      <c r="F9789">
        <f ca="1"/>
        <v>0</v>
      </c>
      <c r="G9789">
        <f t="shared" ca="1" si="1064"/>
        <v>5</v>
      </c>
      <c r="H9789">
        <f t="shared" ca="1" si="1065"/>
        <v>4</v>
      </c>
      <c r="I9789">
        <f t="shared" ca="1" si="1066"/>
        <v>5</v>
      </c>
      <c r="J9789">
        <f t="shared" ca="1" si="1067"/>
        <v>4</v>
      </c>
      <c r="K9789" cm="1">
        <f t="array" aca="1" ref="K9789" ca="1">IF(G9789&gt;7,
        IF(G9789&gt;H9789, 1, IF(G9789&lt;H9789, 0, 2)),
        IF(       H9789&gt;7,
                     IF(G9789&gt;H9789, 1, IF(G9789&lt;H9789, 0, 2)),
                     IF(         G9789&lt;6,
                                   IF(            _xlfn.XLOOKUP(C9789,'deck &amp; rules'!$D$22:$M$22,_xlfn.XLOOKUP(H9789,'deck &amp; rules'!$C$23:$C$30,'deck &amp; rules'!$D$23:$M$30))="draw",
                                                     IF(I9789&gt;J9789,1,IF(I9789&lt;J9789,0,2)),
                                                     IF(I9789&gt;H9789,1,IF(I9789&lt;H9789,0,2))),
                                   IF(H9789&lt;7,
                                        IF(G9789&gt;J9789,1,IF(G9789&lt;J9789,0,2)),
                                        IF(G9789&gt;H9789,1,IF(G9789&lt;H9789,0,2))
                                        )
                          )
              )
        )</f>
        <v>1</v>
      </c>
      <c r="L9789">
        <f t="shared" ca="1" si="1068"/>
        <v>-1076</v>
      </c>
      <c r="M9789">
        <f t="shared" ca="1" si="1069"/>
        <v>-923.29999999989514</v>
      </c>
      <c r="N9789">
        <f t="shared" ca="1" si="1070"/>
        <v>-1814</v>
      </c>
    </row>
    <row r="9790" spans="1:14" x14ac:dyDescent="0.25">
      <c r="A9790">
        <f ca="1"/>
        <v>8</v>
      </c>
      <c r="B9790">
        <f ca="1"/>
        <v>5</v>
      </c>
      <c r="C9790">
        <f ca="1"/>
        <v>0</v>
      </c>
      <c r="D9790">
        <f ca="1"/>
        <v>0</v>
      </c>
      <c r="E9790">
        <f ca="1"/>
        <v>0</v>
      </c>
      <c r="F9790">
        <f ca="1"/>
        <v>0</v>
      </c>
      <c r="G9790">
        <f t="shared" ca="1" si="1064"/>
        <v>3</v>
      </c>
      <c r="H9790">
        <f t="shared" ca="1" si="1065"/>
        <v>0</v>
      </c>
      <c r="I9790">
        <f t="shared" ca="1" si="1066"/>
        <v>3</v>
      </c>
      <c r="J9790">
        <f t="shared" ca="1" si="1067"/>
        <v>0</v>
      </c>
      <c r="K9790" cm="1">
        <f t="array" aca="1" ref="K9790" ca="1">IF(G9790&gt;7,
        IF(G9790&gt;H9790, 1, IF(G9790&lt;H9790, 0, 2)),
        IF(       H9790&gt;7,
                     IF(G9790&gt;H9790, 1, IF(G9790&lt;H9790, 0, 2)),
                     IF(         G9790&lt;6,
                                   IF(            _xlfn.XLOOKUP(C9790,'deck &amp; rules'!$D$22:$M$22,_xlfn.XLOOKUP(H9790,'deck &amp; rules'!$C$23:$C$30,'deck &amp; rules'!$D$23:$M$30))="draw",
                                                     IF(I9790&gt;J9790,1,IF(I9790&lt;J9790,0,2)),
                                                     IF(I9790&gt;H9790,1,IF(I9790&lt;H9790,0,2))),
                                   IF(H9790&lt;7,
                                        IF(G9790&gt;J9790,1,IF(G9790&lt;J9790,0,2)),
                                        IF(G9790&gt;H9790,1,IF(G9790&lt;H9790,0,2))
                                        )
                          )
              )
        )</f>
        <v>1</v>
      </c>
      <c r="L9790">
        <f t="shared" ca="1" si="1068"/>
        <v>-1075</v>
      </c>
      <c r="M9790">
        <f t="shared" ca="1" si="1069"/>
        <v>-924.29999999989514</v>
      </c>
      <c r="N9790">
        <f t="shared" ca="1" si="1070"/>
        <v>-1815</v>
      </c>
    </row>
    <row r="9791" spans="1:14" x14ac:dyDescent="0.25">
      <c r="A9791">
        <f ca="1"/>
        <v>7</v>
      </c>
      <c r="B9791">
        <f ca="1"/>
        <v>5</v>
      </c>
      <c r="C9791">
        <f ca="1"/>
        <v>4</v>
      </c>
      <c r="D9791">
        <f ca="1"/>
        <v>9</v>
      </c>
      <c r="E9791">
        <f ca="1"/>
        <v>1</v>
      </c>
      <c r="F9791">
        <f ca="1"/>
        <v>0</v>
      </c>
      <c r="G9791">
        <f t="shared" ca="1" si="1064"/>
        <v>2</v>
      </c>
      <c r="H9791">
        <f t="shared" ca="1" si="1065"/>
        <v>0</v>
      </c>
      <c r="I9791">
        <f t="shared" ca="1" si="1066"/>
        <v>6</v>
      </c>
      <c r="J9791">
        <f t="shared" ca="1" si="1067"/>
        <v>0</v>
      </c>
      <c r="K9791" cm="1">
        <f t="array" aca="1" ref="K9791" ca="1">IF(G9791&gt;7,
        IF(G9791&gt;H9791, 1, IF(G9791&lt;H9791, 0, 2)),
        IF(       H9791&gt;7,
                     IF(G9791&gt;H9791, 1, IF(G9791&lt;H9791, 0, 2)),
                     IF(         G9791&lt;6,
                                   IF(            _xlfn.XLOOKUP(C9791,'deck &amp; rules'!$D$22:$M$22,_xlfn.XLOOKUP(H9791,'deck &amp; rules'!$C$23:$C$30,'deck &amp; rules'!$D$23:$M$30))="draw",
                                                     IF(I9791&gt;J9791,1,IF(I9791&lt;J9791,0,2)),
                                                     IF(I9791&gt;H9791,1,IF(I9791&lt;H9791,0,2))),
                                   IF(H9791&lt;7,
                                        IF(G9791&gt;J9791,1,IF(G9791&lt;J9791,0,2)),
                                        IF(G9791&gt;H9791,1,IF(G9791&lt;H9791,0,2))
                                        )
                          )
              )
        )</f>
        <v>1</v>
      </c>
      <c r="L9791">
        <f t="shared" ca="1" si="1068"/>
        <v>-1074</v>
      </c>
      <c r="M9791">
        <f t="shared" ca="1" si="1069"/>
        <v>-925.29999999989514</v>
      </c>
      <c r="N9791">
        <f t="shared" ca="1" si="1070"/>
        <v>-1816</v>
      </c>
    </row>
    <row r="9792" spans="1:14" x14ac:dyDescent="0.25">
      <c r="A9792">
        <f ca="1"/>
        <v>4</v>
      </c>
      <c r="B9792">
        <f ca="1"/>
        <v>0</v>
      </c>
      <c r="C9792">
        <f ca="1"/>
        <v>0</v>
      </c>
      <c r="D9792">
        <f ca="1"/>
        <v>0</v>
      </c>
      <c r="E9792">
        <f ca="1"/>
        <v>0</v>
      </c>
      <c r="F9792">
        <f ca="1"/>
        <v>3</v>
      </c>
      <c r="G9792">
        <f t="shared" ca="1" si="1064"/>
        <v>4</v>
      </c>
      <c r="H9792">
        <f t="shared" ca="1" si="1065"/>
        <v>0</v>
      </c>
      <c r="I9792">
        <f t="shared" ca="1" si="1066"/>
        <v>4</v>
      </c>
      <c r="J9792">
        <f t="shared" ca="1" si="1067"/>
        <v>3</v>
      </c>
      <c r="K9792" cm="1">
        <f t="array" aca="1" ref="K9792" ca="1">IF(G9792&gt;7,
        IF(G9792&gt;H9792, 1, IF(G9792&lt;H9792, 0, 2)),
        IF(       H9792&gt;7,
                     IF(G9792&gt;H9792, 1, IF(G9792&lt;H9792, 0, 2)),
                     IF(         G9792&lt;6,
                                   IF(            _xlfn.XLOOKUP(C9792,'deck &amp; rules'!$D$22:$M$22,_xlfn.XLOOKUP(H9792,'deck &amp; rules'!$C$23:$C$30,'deck &amp; rules'!$D$23:$M$30))="draw",
                                                     IF(I9792&gt;J9792,1,IF(I9792&lt;J9792,0,2)),
                                                     IF(I9792&gt;H9792,1,IF(I9792&lt;H9792,0,2))),
                                   IF(H9792&lt;7,
                                        IF(G9792&gt;J9792,1,IF(G9792&lt;J9792,0,2)),
                                        IF(G9792&gt;H9792,1,IF(G9792&lt;H9792,0,2))
                                        )
                          )
              )
        )</f>
        <v>1</v>
      </c>
      <c r="L9792">
        <f t="shared" ca="1" si="1068"/>
        <v>-1073</v>
      </c>
      <c r="M9792">
        <f t="shared" ca="1" si="1069"/>
        <v>-926.29999999989514</v>
      </c>
      <c r="N9792">
        <f t="shared" ca="1" si="1070"/>
        <v>-1817</v>
      </c>
    </row>
    <row r="9793" spans="1:14" x14ac:dyDescent="0.25">
      <c r="A9793">
        <f ca="1"/>
        <v>6</v>
      </c>
      <c r="B9793">
        <f ca="1"/>
        <v>8</v>
      </c>
      <c r="C9793">
        <f ca="1"/>
        <v>3</v>
      </c>
      <c r="D9793">
        <f ca="1"/>
        <v>8</v>
      </c>
      <c r="E9793">
        <f ca="1"/>
        <v>7</v>
      </c>
      <c r="F9793">
        <f ca="1"/>
        <v>6</v>
      </c>
      <c r="G9793">
        <f t="shared" ca="1" si="1064"/>
        <v>4</v>
      </c>
      <c r="H9793">
        <f t="shared" ca="1" si="1065"/>
        <v>5</v>
      </c>
      <c r="I9793">
        <f t="shared" ca="1" si="1066"/>
        <v>7</v>
      </c>
      <c r="J9793">
        <f t="shared" ca="1" si="1067"/>
        <v>1</v>
      </c>
      <c r="K9793" cm="1">
        <f t="array" aca="1" ref="K9793" ca="1">IF(G9793&gt;7,
        IF(G9793&gt;H9793, 1, IF(G9793&lt;H9793, 0, 2)),
        IF(       H9793&gt;7,
                     IF(G9793&gt;H9793, 1, IF(G9793&lt;H9793, 0, 2)),
                     IF(         G9793&lt;6,
                                   IF(            _xlfn.XLOOKUP(C9793,'deck &amp; rules'!$D$22:$M$22,_xlfn.XLOOKUP(H9793,'deck &amp; rules'!$C$23:$C$30,'deck &amp; rules'!$D$23:$M$30))="draw",
                                                     IF(I9793&gt;J9793,1,IF(I9793&lt;J9793,0,2)),
                                                     IF(I9793&gt;H9793,1,IF(I9793&lt;H9793,0,2))),
                                   IF(H9793&lt;7,
                                        IF(G9793&gt;J9793,1,IF(G9793&lt;J9793,0,2)),
                                        IF(G9793&gt;H9793,1,IF(G9793&lt;H9793,0,2))
                                        )
                          )
              )
        )</f>
        <v>1</v>
      </c>
      <c r="L9793">
        <f t="shared" ca="1" si="1068"/>
        <v>-1072</v>
      </c>
      <c r="M9793">
        <f t="shared" ca="1" si="1069"/>
        <v>-927.29999999989514</v>
      </c>
      <c r="N9793">
        <f t="shared" ca="1" si="1070"/>
        <v>-1818</v>
      </c>
    </row>
    <row r="9794" spans="1:14" x14ac:dyDescent="0.25">
      <c r="A9794">
        <f ca="1"/>
        <v>9</v>
      </c>
      <c r="B9794">
        <f ca="1"/>
        <v>2</v>
      </c>
      <c r="C9794">
        <f ca="1"/>
        <v>9</v>
      </c>
      <c r="D9794">
        <f ca="1"/>
        <v>3</v>
      </c>
      <c r="E9794">
        <f ca="1"/>
        <v>8</v>
      </c>
      <c r="F9794">
        <f ca="1"/>
        <v>4</v>
      </c>
      <c r="G9794">
        <f t="shared" ca="1" si="1064"/>
        <v>1</v>
      </c>
      <c r="H9794">
        <f t="shared" ca="1" si="1065"/>
        <v>1</v>
      </c>
      <c r="I9794">
        <f t="shared" ca="1" si="1066"/>
        <v>0</v>
      </c>
      <c r="J9794">
        <f t="shared" ca="1" si="1067"/>
        <v>5</v>
      </c>
      <c r="K9794" cm="1">
        <f t="array" aca="1" ref="K9794" ca="1">IF(G9794&gt;7,
        IF(G9794&gt;H9794, 1, IF(G9794&lt;H9794, 0, 2)),
        IF(       H9794&gt;7,
                     IF(G9794&gt;H9794, 1, IF(G9794&lt;H9794, 0, 2)),
                     IF(         G9794&lt;6,
                                   IF(            _xlfn.XLOOKUP(C9794,'deck &amp; rules'!$D$22:$M$22,_xlfn.XLOOKUP(H9794,'deck &amp; rules'!$C$23:$C$30,'deck &amp; rules'!$D$23:$M$30))="draw",
                                                     IF(I9794&gt;J9794,1,IF(I9794&lt;J9794,0,2)),
                                                     IF(I9794&gt;H9794,1,IF(I9794&lt;H9794,0,2))),
                                   IF(H9794&lt;7,
                                        IF(G9794&gt;J9794,1,IF(G9794&lt;J9794,0,2)),
                                        IF(G9794&gt;H9794,1,IF(G9794&lt;H9794,0,2))
                                        )
                          )
              )
        )</f>
        <v>0</v>
      </c>
      <c r="L9794">
        <f t="shared" ca="1" si="1068"/>
        <v>-1073</v>
      </c>
      <c r="M9794">
        <f t="shared" ca="1" si="1069"/>
        <v>-926.34999999989509</v>
      </c>
      <c r="N9794">
        <f t="shared" ca="1" si="1070"/>
        <v>-1819</v>
      </c>
    </row>
    <row r="9795" spans="1:14" x14ac:dyDescent="0.25">
      <c r="A9795">
        <f ca="1"/>
        <v>0</v>
      </c>
      <c r="B9795">
        <f ca="1"/>
        <v>4</v>
      </c>
      <c r="C9795">
        <f ca="1"/>
        <v>0</v>
      </c>
      <c r="D9795">
        <f ca="1"/>
        <v>5</v>
      </c>
      <c r="E9795">
        <f ca="1"/>
        <v>1</v>
      </c>
      <c r="F9795">
        <f ca="1"/>
        <v>0</v>
      </c>
      <c r="G9795">
        <f t="shared" ref="G9795:G9858" ca="1" si="1071">IF(A9795+B9795&gt;9,A9795+B9795-10,A9795+B9795)</f>
        <v>4</v>
      </c>
      <c r="H9795">
        <f t="shared" ref="H9795:H9858" ca="1" si="1072">IF(D9795+E9795&gt;9,D9795+E9795-10,D9795+E9795)</f>
        <v>6</v>
      </c>
      <c r="I9795">
        <f t="shared" ref="I9795:I9858" ca="1" si="1073">IF(G9795+C9795&gt;9,G9795+C9795-10,G9795+C9795)</f>
        <v>4</v>
      </c>
      <c r="J9795">
        <f t="shared" ref="J9795:J9858" ca="1" si="1074">IF(H9795+F9795&gt;9,H9795+F9795-10,H9795+F9795)</f>
        <v>6</v>
      </c>
      <c r="K9795" cm="1">
        <f t="array" aca="1" ref="K9795" ca="1">IF(G9795&gt;7,
        IF(G9795&gt;H9795, 1, IF(G9795&lt;H9795, 0, 2)),
        IF(       H9795&gt;7,
                     IF(G9795&gt;H9795, 1, IF(G9795&lt;H9795, 0, 2)),
                     IF(         G9795&lt;6,
                                   IF(            _xlfn.XLOOKUP(C9795,'deck &amp; rules'!$D$22:$M$22,_xlfn.XLOOKUP(H9795,'deck &amp; rules'!$C$23:$C$30,'deck &amp; rules'!$D$23:$M$30))="draw",
                                                     IF(I9795&gt;J9795,1,IF(I9795&lt;J9795,0,2)),
                                                     IF(I9795&gt;H9795,1,IF(I9795&lt;H9795,0,2))),
                                   IF(H9795&lt;7,
                                        IF(G9795&gt;J9795,1,IF(G9795&lt;J9795,0,2)),
                                        IF(G9795&gt;H9795,1,IF(G9795&lt;H9795,0,2))
                                        )
                          )
              )
        )</f>
        <v>0</v>
      </c>
      <c r="L9795">
        <f t="shared" ca="1" si="1068"/>
        <v>-1074</v>
      </c>
      <c r="M9795">
        <f t="shared" ca="1" si="1069"/>
        <v>-925.39999999989504</v>
      </c>
      <c r="N9795">
        <f t="shared" ca="1" si="1070"/>
        <v>-1820</v>
      </c>
    </row>
    <row r="9796" spans="1:14" x14ac:dyDescent="0.25">
      <c r="A9796">
        <f ca="1"/>
        <v>9</v>
      </c>
      <c r="B9796">
        <f ca="1"/>
        <v>0</v>
      </c>
      <c r="C9796">
        <f ca="1"/>
        <v>7</v>
      </c>
      <c r="D9796">
        <f ca="1"/>
        <v>8</v>
      </c>
      <c r="E9796">
        <f ca="1"/>
        <v>3</v>
      </c>
      <c r="F9796">
        <f ca="1"/>
        <v>6</v>
      </c>
      <c r="G9796">
        <f t="shared" ca="1" si="1071"/>
        <v>9</v>
      </c>
      <c r="H9796">
        <f t="shared" ca="1" si="1072"/>
        <v>1</v>
      </c>
      <c r="I9796">
        <f t="shared" ca="1" si="1073"/>
        <v>6</v>
      </c>
      <c r="J9796">
        <f t="shared" ca="1" si="1074"/>
        <v>7</v>
      </c>
      <c r="K9796" cm="1">
        <f t="array" aca="1" ref="K9796" ca="1">IF(G9796&gt;7,
        IF(G9796&gt;H9796, 1, IF(G9796&lt;H9796, 0, 2)),
        IF(       H9796&gt;7,
                     IF(G9796&gt;H9796, 1, IF(G9796&lt;H9796, 0, 2)),
                     IF(         G9796&lt;6,
                                   IF(            _xlfn.XLOOKUP(C9796,'deck &amp; rules'!$D$22:$M$22,_xlfn.XLOOKUP(H9796,'deck &amp; rules'!$C$23:$C$30,'deck &amp; rules'!$D$23:$M$30))="draw",
                                                     IF(I9796&gt;J9796,1,IF(I9796&lt;J9796,0,2)),
                                                     IF(I9796&gt;H9796,1,IF(I9796&lt;H9796,0,2))),
                                   IF(H9796&lt;7,
                                        IF(G9796&gt;J9796,1,IF(G9796&lt;J9796,0,2)),
                                        IF(G9796&gt;H9796,1,IF(G9796&lt;H9796,0,2))
                                        )
                          )
              )
        )</f>
        <v>1</v>
      </c>
      <c r="L9796">
        <f t="shared" ref="L9796:L9859" ca="1" si="1075">IF(K9796=1,L9795+1,L9795-1)</f>
        <v>-1073</v>
      </c>
      <c r="M9796">
        <f t="shared" ref="M9796:M9859" ca="1" si="1076">IF(K9796=0,M9795+19/20,M9795-1)</f>
        <v>-926.39999999989504</v>
      </c>
      <c r="N9796">
        <f t="shared" ref="N9796:N9859" ca="1" si="1077">IF(K9796=2,N9795+8,N9795-1)</f>
        <v>-1821</v>
      </c>
    </row>
    <row r="9797" spans="1:14" x14ac:dyDescent="0.25">
      <c r="A9797">
        <f ca="1"/>
        <v>5</v>
      </c>
      <c r="B9797">
        <f ca="1"/>
        <v>2</v>
      </c>
      <c r="C9797">
        <f ca="1"/>
        <v>0</v>
      </c>
      <c r="D9797">
        <f ca="1"/>
        <v>2</v>
      </c>
      <c r="E9797">
        <f ca="1"/>
        <v>9</v>
      </c>
      <c r="F9797">
        <f ca="1"/>
        <v>8</v>
      </c>
      <c r="G9797">
        <f t="shared" ca="1" si="1071"/>
        <v>7</v>
      </c>
      <c r="H9797">
        <f t="shared" ca="1" si="1072"/>
        <v>1</v>
      </c>
      <c r="I9797">
        <f t="shared" ca="1" si="1073"/>
        <v>7</v>
      </c>
      <c r="J9797">
        <f t="shared" ca="1" si="1074"/>
        <v>9</v>
      </c>
      <c r="K9797" cm="1">
        <f t="array" aca="1" ref="K9797" ca="1">IF(G9797&gt;7,
        IF(G9797&gt;H9797, 1, IF(G9797&lt;H9797, 0, 2)),
        IF(       H9797&gt;7,
                     IF(G9797&gt;H9797, 1, IF(G9797&lt;H9797, 0, 2)),
                     IF(         G9797&lt;6,
                                   IF(            _xlfn.XLOOKUP(C9797,'deck &amp; rules'!$D$22:$M$22,_xlfn.XLOOKUP(H9797,'deck &amp; rules'!$C$23:$C$30,'deck &amp; rules'!$D$23:$M$30))="draw",
                                                     IF(I9797&gt;J9797,1,IF(I9797&lt;J9797,0,2)),
                                                     IF(I9797&gt;H9797,1,IF(I9797&lt;H9797,0,2))),
                                   IF(H9797&lt;7,
                                        IF(G9797&gt;J9797,1,IF(G9797&lt;J9797,0,2)),
                                        IF(G9797&gt;H9797,1,IF(G9797&lt;H9797,0,2))
                                        )
                          )
              )
        )</f>
        <v>0</v>
      </c>
      <c r="L9797">
        <f t="shared" ca="1" si="1075"/>
        <v>-1074</v>
      </c>
      <c r="M9797">
        <f t="shared" ca="1" si="1076"/>
        <v>-925.449999999895</v>
      </c>
      <c r="N9797">
        <f t="shared" ca="1" si="1077"/>
        <v>-1822</v>
      </c>
    </row>
    <row r="9798" spans="1:14" x14ac:dyDescent="0.25">
      <c r="A9798">
        <f ca="1"/>
        <v>8</v>
      </c>
      <c r="B9798">
        <f ca="1"/>
        <v>5</v>
      </c>
      <c r="C9798">
        <f ca="1"/>
        <v>5</v>
      </c>
      <c r="D9798">
        <f ca="1"/>
        <v>1</v>
      </c>
      <c r="E9798">
        <f ca="1"/>
        <v>5</v>
      </c>
      <c r="F9798">
        <f ca="1"/>
        <v>4</v>
      </c>
      <c r="G9798">
        <f t="shared" ca="1" si="1071"/>
        <v>3</v>
      </c>
      <c r="H9798">
        <f t="shared" ca="1" si="1072"/>
        <v>6</v>
      </c>
      <c r="I9798">
        <f t="shared" ca="1" si="1073"/>
        <v>8</v>
      </c>
      <c r="J9798">
        <f t="shared" ca="1" si="1074"/>
        <v>0</v>
      </c>
      <c r="K9798" cm="1">
        <f t="array" aca="1" ref="K9798" ca="1">IF(G9798&gt;7,
        IF(G9798&gt;H9798, 1, IF(G9798&lt;H9798, 0, 2)),
        IF(       H9798&gt;7,
                     IF(G9798&gt;H9798, 1, IF(G9798&lt;H9798, 0, 2)),
                     IF(         G9798&lt;6,
                                   IF(            _xlfn.XLOOKUP(C9798,'deck &amp; rules'!$D$22:$M$22,_xlfn.XLOOKUP(H9798,'deck &amp; rules'!$C$23:$C$30,'deck &amp; rules'!$D$23:$M$30))="draw",
                                                     IF(I9798&gt;J9798,1,IF(I9798&lt;J9798,0,2)),
                                                     IF(I9798&gt;H9798,1,IF(I9798&lt;H9798,0,2))),
                                   IF(H9798&lt;7,
                                        IF(G9798&gt;J9798,1,IF(G9798&lt;J9798,0,2)),
                                        IF(G9798&gt;H9798,1,IF(G9798&lt;H9798,0,2))
                                        )
                          )
              )
        )</f>
        <v>1</v>
      </c>
      <c r="L9798">
        <f t="shared" ca="1" si="1075"/>
        <v>-1073</v>
      </c>
      <c r="M9798">
        <f t="shared" ca="1" si="1076"/>
        <v>-926.449999999895</v>
      </c>
      <c r="N9798">
        <f t="shared" ca="1" si="1077"/>
        <v>-1823</v>
      </c>
    </row>
    <row r="9799" spans="1:14" x14ac:dyDescent="0.25">
      <c r="A9799">
        <f ca="1"/>
        <v>7</v>
      </c>
      <c r="B9799">
        <f ca="1"/>
        <v>0</v>
      </c>
      <c r="C9799">
        <f ca="1"/>
        <v>1</v>
      </c>
      <c r="D9799">
        <f ca="1"/>
        <v>0</v>
      </c>
      <c r="E9799">
        <f ca="1"/>
        <v>2</v>
      </c>
      <c r="F9799">
        <f ca="1"/>
        <v>8</v>
      </c>
      <c r="G9799">
        <f t="shared" ca="1" si="1071"/>
        <v>7</v>
      </c>
      <c r="H9799">
        <f t="shared" ca="1" si="1072"/>
        <v>2</v>
      </c>
      <c r="I9799">
        <f t="shared" ca="1" si="1073"/>
        <v>8</v>
      </c>
      <c r="J9799">
        <f t="shared" ca="1" si="1074"/>
        <v>0</v>
      </c>
      <c r="K9799" cm="1">
        <f t="array" aca="1" ref="K9799" ca="1">IF(G9799&gt;7,
        IF(G9799&gt;H9799, 1, IF(G9799&lt;H9799, 0, 2)),
        IF(       H9799&gt;7,
                     IF(G9799&gt;H9799, 1, IF(G9799&lt;H9799, 0, 2)),
                     IF(         G9799&lt;6,
                                   IF(            _xlfn.XLOOKUP(C9799,'deck &amp; rules'!$D$22:$M$22,_xlfn.XLOOKUP(H9799,'deck &amp; rules'!$C$23:$C$30,'deck &amp; rules'!$D$23:$M$30))="draw",
                                                     IF(I9799&gt;J9799,1,IF(I9799&lt;J9799,0,2)),
                                                     IF(I9799&gt;H9799,1,IF(I9799&lt;H9799,0,2))),
                                   IF(H9799&lt;7,
                                        IF(G9799&gt;J9799,1,IF(G9799&lt;J9799,0,2)),
                                        IF(G9799&gt;H9799,1,IF(G9799&lt;H9799,0,2))
                                        )
                          )
              )
        )</f>
        <v>1</v>
      </c>
      <c r="L9799">
        <f t="shared" ca="1" si="1075"/>
        <v>-1072</v>
      </c>
      <c r="M9799">
        <f t="shared" ca="1" si="1076"/>
        <v>-927.449999999895</v>
      </c>
      <c r="N9799">
        <f t="shared" ca="1" si="1077"/>
        <v>-1824</v>
      </c>
    </row>
    <row r="9800" spans="1:14" x14ac:dyDescent="0.25">
      <c r="A9800">
        <f ca="1"/>
        <v>5</v>
      </c>
      <c r="B9800">
        <f ca="1"/>
        <v>1</v>
      </c>
      <c r="C9800">
        <f ca="1"/>
        <v>9</v>
      </c>
      <c r="D9800">
        <f ca="1"/>
        <v>4</v>
      </c>
      <c r="E9800">
        <f ca="1"/>
        <v>7</v>
      </c>
      <c r="F9800">
        <f ca="1"/>
        <v>5</v>
      </c>
      <c r="G9800">
        <f t="shared" ca="1" si="1071"/>
        <v>6</v>
      </c>
      <c r="H9800">
        <f t="shared" ca="1" si="1072"/>
        <v>1</v>
      </c>
      <c r="I9800">
        <f t="shared" ca="1" si="1073"/>
        <v>5</v>
      </c>
      <c r="J9800">
        <f t="shared" ca="1" si="1074"/>
        <v>6</v>
      </c>
      <c r="K9800" cm="1">
        <f t="array" aca="1" ref="K9800" ca="1">IF(G9800&gt;7,
        IF(G9800&gt;H9800, 1, IF(G9800&lt;H9800, 0, 2)),
        IF(       H9800&gt;7,
                     IF(G9800&gt;H9800, 1, IF(G9800&lt;H9800, 0, 2)),
                     IF(         G9800&lt;6,
                                   IF(            _xlfn.XLOOKUP(C9800,'deck &amp; rules'!$D$22:$M$22,_xlfn.XLOOKUP(H9800,'deck &amp; rules'!$C$23:$C$30,'deck &amp; rules'!$D$23:$M$30))="draw",
                                                     IF(I9800&gt;J9800,1,IF(I9800&lt;J9800,0,2)),
                                                     IF(I9800&gt;H9800,1,IF(I9800&lt;H9800,0,2))),
                                   IF(H9800&lt;7,
                                        IF(G9800&gt;J9800,1,IF(G9800&lt;J9800,0,2)),
                                        IF(G9800&gt;H9800,1,IF(G9800&lt;H9800,0,2))
                                        )
                          )
              )
        )</f>
        <v>2</v>
      </c>
      <c r="L9800">
        <f t="shared" ca="1" si="1075"/>
        <v>-1073</v>
      </c>
      <c r="M9800">
        <f t="shared" ca="1" si="1076"/>
        <v>-928.449999999895</v>
      </c>
      <c r="N9800">
        <f t="shared" ca="1" si="1077"/>
        <v>-1816</v>
      </c>
    </row>
    <row r="9801" spans="1:14" x14ac:dyDescent="0.25">
      <c r="A9801">
        <f ca="1"/>
        <v>0</v>
      </c>
      <c r="B9801">
        <f ca="1"/>
        <v>1</v>
      </c>
      <c r="C9801">
        <f ca="1"/>
        <v>4</v>
      </c>
      <c r="D9801">
        <f ca="1"/>
        <v>8</v>
      </c>
      <c r="E9801">
        <f ca="1"/>
        <v>9</v>
      </c>
      <c r="F9801">
        <f ca="1"/>
        <v>0</v>
      </c>
      <c r="G9801">
        <f t="shared" ca="1" si="1071"/>
        <v>1</v>
      </c>
      <c r="H9801">
        <f t="shared" ca="1" si="1072"/>
        <v>7</v>
      </c>
      <c r="I9801">
        <f t="shared" ca="1" si="1073"/>
        <v>5</v>
      </c>
      <c r="J9801">
        <f t="shared" ca="1" si="1074"/>
        <v>7</v>
      </c>
      <c r="K9801" cm="1">
        <f t="array" aca="1" ref="K9801" ca="1">IF(G9801&gt;7,
        IF(G9801&gt;H9801, 1, IF(G9801&lt;H9801, 0, 2)),
        IF(       H9801&gt;7,
                     IF(G9801&gt;H9801, 1, IF(G9801&lt;H9801, 0, 2)),
                     IF(         G9801&lt;6,
                                   IF(            _xlfn.XLOOKUP(C9801,'deck &amp; rules'!$D$22:$M$22,_xlfn.XLOOKUP(H9801,'deck &amp; rules'!$C$23:$C$30,'deck &amp; rules'!$D$23:$M$30))="draw",
                                                     IF(I9801&gt;J9801,1,IF(I9801&lt;J9801,0,2)),
                                                     IF(I9801&gt;H9801,1,IF(I9801&lt;H9801,0,2))),
                                   IF(H9801&lt;7,
                                        IF(G9801&gt;J9801,1,IF(G9801&lt;J9801,0,2)),
                                        IF(G9801&gt;H9801,1,IF(G9801&lt;H9801,0,2))
                                        )
                          )
              )
        )</f>
        <v>0</v>
      </c>
      <c r="L9801">
        <f t="shared" ca="1" si="1075"/>
        <v>-1074</v>
      </c>
      <c r="M9801">
        <f t="shared" ca="1" si="1076"/>
        <v>-927.49999999989495</v>
      </c>
      <c r="N9801">
        <f t="shared" ca="1" si="1077"/>
        <v>-1817</v>
      </c>
    </row>
    <row r="9802" spans="1:14" x14ac:dyDescent="0.25">
      <c r="A9802">
        <f ca="1"/>
        <v>2</v>
      </c>
      <c r="B9802">
        <f ca="1"/>
        <v>0</v>
      </c>
      <c r="C9802">
        <f ca="1"/>
        <v>0</v>
      </c>
      <c r="D9802">
        <f ca="1"/>
        <v>1</v>
      </c>
      <c r="E9802">
        <f ca="1"/>
        <v>6</v>
      </c>
      <c r="F9802">
        <f ca="1"/>
        <v>4</v>
      </c>
      <c r="G9802">
        <f t="shared" ca="1" si="1071"/>
        <v>2</v>
      </c>
      <c r="H9802">
        <f t="shared" ca="1" si="1072"/>
        <v>7</v>
      </c>
      <c r="I9802">
        <f t="shared" ca="1" si="1073"/>
        <v>2</v>
      </c>
      <c r="J9802">
        <f t="shared" ca="1" si="1074"/>
        <v>1</v>
      </c>
      <c r="K9802" cm="1">
        <f t="array" aca="1" ref="K9802" ca="1">IF(G9802&gt;7,
        IF(G9802&gt;H9802, 1, IF(G9802&lt;H9802, 0, 2)),
        IF(       H9802&gt;7,
                     IF(G9802&gt;H9802, 1, IF(G9802&lt;H9802, 0, 2)),
                     IF(         G9802&lt;6,
                                   IF(            _xlfn.XLOOKUP(C9802,'deck &amp; rules'!$D$22:$M$22,_xlfn.XLOOKUP(H9802,'deck &amp; rules'!$C$23:$C$30,'deck &amp; rules'!$D$23:$M$30))="draw",
                                                     IF(I9802&gt;J9802,1,IF(I9802&lt;J9802,0,2)),
                                                     IF(I9802&gt;H9802,1,IF(I9802&lt;H9802,0,2))),
                                   IF(H9802&lt;7,
                                        IF(G9802&gt;J9802,1,IF(G9802&lt;J9802,0,2)),
                                        IF(G9802&gt;H9802,1,IF(G9802&lt;H9802,0,2))
                                        )
                          )
              )
        )</f>
        <v>0</v>
      </c>
      <c r="L9802">
        <f t="shared" ca="1" si="1075"/>
        <v>-1075</v>
      </c>
      <c r="M9802">
        <f t="shared" ca="1" si="1076"/>
        <v>-926.54999999989491</v>
      </c>
      <c r="N9802">
        <f t="shared" ca="1" si="1077"/>
        <v>-1818</v>
      </c>
    </row>
    <row r="9803" spans="1:14" x14ac:dyDescent="0.25">
      <c r="A9803">
        <f ca="1"/>
        <v>0</v>
      </c>
      <c r="B9803">
        <f ca="1"/>
        <v>5</v>
      </c>
      <c r="C9803">
        <f ca="1"/>
        <v>9</v>
      </c>
      <c r="D9803">
        <f ca="1"/>
        <v>4</v>
      </c>
      <c r="E9803">
        <f ca="1"/>
        <v>3</v>
      </c>
      <c r="F9803">
        <f ca="1"/>
        <v>5</v>
      </c>
      <c r="G9803">
        <f t="shared" ca="1" si="1071"/>
        <v>5</v>
      </c>
      <c r="H9803">
        <f t="shared" ca="1" si="1072"/>
        <v>7</v>
      </c>
      <c r="I9803">
        <f t="shared" ca="1" si="1073"/>
        <v>4</v>
      </c>
      <c r="J9803">
        <f t="shared" ca="1" si="1074"/>
        <v>2</v>
      </c>
      <c r="K9803" cm="1">
        <f t="array" aca="1" ref="K9803" ca="1">IF(G9803&gt;7,
        IF(G9803&gt;H9803, 1, IF(G9803&lt;H9803, 0, 2)),
        IF(       H9803&gt;7,
                     IF(G9803&gt;H9803, 1, IF(G9803&lt;H9803, 0, 2)),
                     IF(         G9803&lt;6,
                                   IF(            _xlfn.XLOOKUP(C9803,'deck &amp; rules'!$D$22:$M$22,_xlfn.XLOOKUP(H9803,'deck &amp; rules'!$C$23:$C$30,'deck &amp; rules'!$D$23:$M$30))="draw",
                                                     IF(I9803&gt;J9803,1,IF(I9803&lt;J9803,0,2)),
                                                     IF(I9803&gt;H9803,1,IF(I9803&lt;H9803,0,2))),
                                   IF(H9803&lt;7,
                                        IF(G9803&gt;J9803,1,IF(G9803&lt;J9803,0,2)),
                                        IF(G9803&gt;H9803,1,IF(G9803&lt;H9803,0,2))
                                        )
                          )
              )
        )</f>
        <v>0</v>
      </c>
      <c r="L9803">
        <f t="shared" ca="1" si="1075"/>
        <v>-1076</v>
      </c>
      <c r="M9803">
        <f t="shared" ca="1" si="1076"/>
        <v>-925.59999999989486</v>
      </c>
      <c r="N9803">
        <f t="shared" ca="1" si="1077"/>
        <v>-1819</v>
      </c>
    </row>
    <row r="9804" spans="1:14" x14ac:dyDescent="0.25">
      <c r="A9804">
        <f ca="1"/>
        <v>0</v>
      </c>
      <c r="B9804">
        <f ca="1"/>
        <v>0</v>
      </c>
      <c r="C9804">
        <f ca="1"/>
        <v>7</v>
      </c>
      <c r="D9804">
        <f ca="1"/>
        <v>1</v>
      </c>
      <c r="E9804">
        <f ca="1"/>
        <v>9</v>
      </c>
      <c r="F9804">
        <f ca="1"/>
        <v>3</v>
      </c>
      <c r="G9804">
        <f t="shared" ca="1" si="1071"/>
        <v>0</v>
      </c>
      <c r="H9804">
        <f t="shared" ca="1" si="1072"/>
        <v>0</v>
      </c>
      <c r="I9804">
        <f t="shared" ca="1" si="1073"/>
        <v>7</v>
      </c>
      <c r="J9804">
        <f t="shared" ca="1" si="1074"/>
        <v>3</v>
      </c>
      <c r="K9804" cm="1">
        <f t="array" aca="1" ref="K9804" ca="1">IF(G9804&gt;7,
        IF(G9804&gt;H9804, 1, IF(G9804&lt;H9804, 0, 2)),
        IF(       H9804&gt;7,
                     IF(G9804&gt;H9804, 1, IF(G9804&lt;H9804, 0, 2)),
                     IF(         G9804&lt;6,
                                   IF(            _xlfn.XLOOKUP(C9804,'deck &amp; rules'!$D$22:$M$22,_xlfn.XLOOKUP(H9804,'deck &amp; rules'!$C$23:$C$30,'deck &amp; rules'!$D$23:$M$30))="draw",
                                                     IF(I9804&gt;J9804,1,IF(I9804&lt;J9804,0,2)),
                                                     IF(I9804&gt;H9804,1,IF(I9804&lt;H9804,0,2))),
                                   IF(H9804&lt;7,
                                        IF(G9804&gt;J9804,1,IF(G9804&lt;J9804,0,2)),
                                        IF(G9804&gt;H9804,1,IF(G9804&lt;H9804,0,2))
                                        )
                          )
              )
        )</f>
        <v>1</v>
      </c>
      <c r="L9804">
        <f t="shared" ca="1" si="1075"/>
        <v>-1075</v>
      </c>
      <c r="M9804">
        <f t="shared" ca="1" si="1076"/>
        <v>-926.59999999989486</v>
      </c>
      <c r="N9804">
        <f t="shared" ca="1" si="1077"/>
        <v>-1820</v>
      </c>
    </row>
    <row r="9805" spans="1:14" x14ac:dyDescent="0.25">
      <c r="A9805">
        <f ca="1"/>
        <v>9</v>
      </c>
      <c r="B9805">
        <f ca="1"/>
        <v>0</v>
      </c>
      <c r="C9805">
        <f ca="1"/>
        <v>0</v>
      </c>
      <c r="D9805">
        <f ca="1"/>
        <v>0</v>
      </c>
      <c r="E9805">
        <f ca="1"/>
        <v>0</v>
      </c>
      <c r="F9805">
        <f ca="1"/>
        <v>9</v>
      </c>
      <c r="G9805">
        <f t="shared" ca="1" si="1071"/>
        <v>9</v>
      </c>
      <c r="H9805">
        <f t="shared" ca="1" si="1072"/>
        <v>0</v>
      </c>
      <c r="I9805">
        <f t="shared" ca="1" si="1073"/>
        <v>9</v>
      </c>
      <c r="J9805">
        <f t="shared" ca="1" si="1074"/>
        <v>9</v>
      </c>
      <c r="K9805" cm="1">
        <f t="array" aca="1" ref="K9805" ca="1">IF(G9805&gt;7,
        IF(G9805&gt;H9805, 1, IF(G9805&lt;H9805, 0, 2)),
        IF(       H9805&gt;7,
                     IF(G9805&gt;H9805, 1, IF(G9805&lt;H9805, 0, 2)),
                     IF(         G9805&lt;6,
                                   IF(            _xlfn.XLOOKUP(C9805,'deck &amp; rules'!$D$22:$M$22,_xlfn.XLOOKUP(H9805,'deck &amp; rules'!$C$23:$C$30,'deck &amp; rules'!$D$23:$M$30))="draw",
                                                     IF(I9805&gt;J9805,1,IF(I9805&lt;J9805,0,2)),
                                                     IF(I9805&gt;H9805,1,IF(I9805&lt;H9805,0,2))),
                                   IF(H9805&lt;7,
                                        IF(G9805&gt;J9805,1,IF(G9805&lt;J9805,0,2)),
                                        IF(G9805&gt;H9805,1,IF(G9805&lt;H9805,0,2))
                                        )
                          )
              )
        )</f>
        <v>1</v>
      </c>
      <c r="L9805">
        <f t="shared" ca="1" si="1075"/>
        <v>-1074</v>
      </c>
      <c r="M9805">
        <f t="shared" ca="1" si="1076"/>
        <v>-927.59999999989486</v>
      </c>
      <c r="N9805">
        <f t="shared" ca="1" si="1077"/>
        <v>-1821</v>
      </c>
    </row>
    <row r="9806" spans="1:14" x14ac:dyDescent="0.25">
      <c r="A9806">
        <f ca="1"/>
        <v>6</v>
      </c>
      <c r="B9806">
        <f ca="1"/>
        <v>1</v>
      </c>
      <c r="C9806">
        <f ca="1"/>
        <v>0</v>
      </c>
      <c r="D9806">
        <f ca="1"/>
        <v>0</v>
      </c>
      <c r="E9806">
        <f ca="1"/>
        <v>9</v>
      </c>
      <c r="F9806">
        <f ca="1"/>
        <v>2</v>
      </c>
      <c r="G9806">
        <f t="shared" ca="1" si="1071"/>
        <v>7</v>
      </c>
      <c r="H9806">
        <f t="shared" ca="1" si="1072"/>
        <v>9</v>
      </c>
      <c r="I9806">
        <f t="shared" ca="1" si="1073"/>
        <v>7</v>
      </c>
      <c r="J9806">
        <f t="shared" ca="1" si="1074"/>
        <v>1</v>
      </c>
      <c r="K9806" cm="1">
        <f t="array" aca="1" ref="K9806" ca="1">IF(G9806&gt;7,
        IF(G9806&gt;H9806, 1, IF(G9806&lt;H9806, 0, 2)),
        IF(       H9806&gt;7,
                     IF(G9806&gt;H9806, 1, IF(G9806&lt;H9806, 0, 2)),
                     IF(         G9806&lt;6,
                                   IF(            _xlfn.XLOOKUP(C9806,'deck &amp; rules'!$D$22:$M$22,_xlfn.XLOOKUP(H9806,'deck &amp; rules'!$C$23:$C$30,'deck &amp; rules'!$D$23:$M$30))="draw",
                                                     IF(I9806&gt;J9806,1,IF(I9806&lt;J9806,0,2)),
                                                     IF(I9806&gt;H9806,1,IF(I9806&lt;H9806,0,2))),
                                   IF(H9806&lt;7,
                                        IF(G9806&gt;J9806,1,IF(G9806&lt;J9806,0,2)),
                                        IF(G9806&gt;H9806,1,IF(G9806&lt;H9806,0,2))
                                        )
                          )
              )
        )</f>
        <v>0</v>
      </c>
      <c r="L9806">
        <f t="shared" ca="1" si="1075"/>
        <v>-1075</v>
      </c>
      <c r="M9806">
        <f t="shared" ca="1" si="1076"/>
        <v>-926.64999999989482</v>
      </c>
      <c r="N9806">
        <f t="shared" ca="1" si="1077"/>
        <v>-1822</v>
      </c>
    </row>
    <row r="9807" spans="1:14" x14ac:dyDescent="0.25">
      <c r="A9807">
        <f ca="1"/>
        <v>0</v>
      </c>
      <c r="B9807">
        <f ca="1"/>
        <v>3</v>
      </c>
      <c r="C9807">
        <f ca="1"/>
        <v>0</v>
      </c>
      <c r="D9807">
        <f ca="1"/>
        <v>9</v>
      </c>
      <c r="E9807">
        <f ca="1"/>
        <v>1</v>
      </c>
      <c r="F9807">
        <f ca="1"/>
        <v>0</v>
      </c>
      <c r="G9807">
        <f t="shared" ca="1" si="1071"/>
        <v>3</v>
      </c>
      <c r="H9807">
        <f t="shared" ca="1" si="1072"/>
        <v>0</v>
      </c>
      <c r="I9807">
        <f t="shared" ca="1" si="1073"/>
        <v>3</v>
      </c>
      <c r="J9807">
        <f t="shared" ca="1" si="1074"/>
        <v>0</v>
      </c>
      <c r="K9807" cm="1">
        <f t="array" aca="1" ref="K9807" ca="1">IF(G9807&gt;7,
        IF(G9807&gt;H9807, 1, IF(G9807&lt;H9807, 0, 2)),
        IF(       H9807&gt;7,
                     IF(G9807&gt;H9807, 1, IF(G9807&lt;H9807, 0, 2)),
                     IF(         G9807&lt;6,
                                   IF(            _xlfn.XLOOKUP(C9807,'deck &amp; rules'!$D$22:$M$22,_xlfn.XLOOKUP(H9807,'deck &amp; rules'!$C$23:$C$30,'deck &amp; rules'!$D$23:$M$30))="draw",
                                                     IF(I9807&gt;J9807,1,IF(I9807&lt;J9807,0,2)),
                                                     IF(I9807&gt;H9807,1,IF(I9807&lt;H9807,0,2))),
                                   IF(H9807&lt;7,
                                        IF(G9807&gt;J9807,1,IF(G9807&lt;J9807,0,2)),
                                        IF(G9807&gt;H9807,1,IF(G9807&lt;H9807,0,2))
                                        )
                          )
              )
        )</f>
        <v>1</v>
      </c>
      <c r="L9807">
        <f t="shared" ca="1" si="1075"/>
        <v>-1074</v>
      </c>
      <c r="M9807">
        <f t="shared" ca="1" si="1076"/>
        <v>-927.64999999989482</v>
      </c>
      <c r="N9807">
        <f t="shared" ca="1" si="1077"/>
        <v>-1823</v>
      </c>
    </row>
    <row r="9808" spans="1:14" x14ac:dyDescent="0.25">
      <c r="A9808">
        <f ca="1"/>
        <v>0</v>
      </c>
      <c r="B9808">
        <f ca="1"/>
        <v>0</v>
      </c>
      <c r="C9808">
        <f ca="1"/>
        <v>9</v>
      </c>
      <c r="D9808">
        <f ca="1"/>
        <v>7</v>
      </c>
      <c r="E9808">
        <f ca="1"/>
        <v>9</v>
      </c>
      <c r="F9808">
        <f ca="1"/>
        <v>0</v>
      </c>
      <c r="G9808">
        <f t="shared" ca="1" si="1071"/>
        <v>0</v>
      </c>
      <c r="H9808">
        <f t="shared" ca="1" si="1072"/>
        <v>6</v>
      </c>
      <c r="I9808">
        <f t="shared" ca="1" si="1073"/>
        <v>9</v>
      </c>
      <c r="J9808">
        <f t="shared" ca="1" si="1074"/>
        <v>6</v>
      </c>
      <c r="K9808" cm="1">
        <f t="array" aca="1" ref="K9808" ca="1">IF(G9808&gt;7,
        IF(G9808&gt;H9808, 1, IF(G9808&lt;H9808, 0, 2)),
        IF(       H9808&gt;7,
                     IF(G9808&gt;H9808, 1, IF(G9808&lt;H9808, 0, 2)),
                     IF(         G9808&lt;6,
                                   IF(            _xlfn.XLOOKUP(C9808,'deck &amp; rules'!$D$22:$M$22,_xlfn.XLOOKUP(H9808,'deck &amp; rules'!$C$23:$C$30,'deck &amp; rules'!$D$23:$M$30))="draw",
                                                     IF(I9808&gt;J9808,1,IF(I9808&lt;J9808,0,2)),
                                                     IF(I9808&gt;H9808,1,IF(I9808&lt;H9808,0,2))),
                                   IF(H9808&lt;7,
                                        IF(G9808&gt;J9808,1,IF(G9808&lt;J9808,0,2)),
                                        IF(G9808&gt;H9808,1,IF(G9808&lt;H9808,0,2))
                                        )
                          )
              )
        )</f>
        <v>1</v>
      </c>
      <c r="L9808">
        <f t="shared" ca="1" si="1075"/>
        <v>-1073</v>
      </c>
      <c r="M9808">
        <f t="shared" ca="1" si="1076"/>
        <v>-928.64999999989482</v>
      </c>
      <c r="N9808">
        <f t="shared" ca="1" si="1077"/>
        <v>-1824</v>
      </c>
    </row>
    <row r="9809" spans="1:14" x14ac:dyDescent="0.25">
      <c r="A9809">
        <f ca="1"/>
        <v>0</v>
      </c>
      <c r="B9809">
        <f ca="1"/>
        <v>1</v>
      </c>
      <c r="C9809">
        <f ca="1"/>
        <v>0</v>
      </c>
      <c r="D9809">
        <f ca="1"/>
        <v>1</v>
      </c>
      <c r="E9809">
        <f ca="1"/>
        <v>0</v>
      </c>
      <c r="F9809">
        <f ca="1"/>
        <v>2</v>
      </c>
      <c r="G9809">
        <f t="shared" ca="1" si="1071"/>
        <v>1</v>
      </c>
      <c r="H9809">
        <f t="shared" ca="1" si="1072"/>
        <v>1</v>
      </c>
      <c r="I9809">
        <f t="shared" ca="1" si="1073"/>
        <v>1</v>
      </c>
      <c r="J9809">
        <f t="shared" ca="1" si="1074"/>
        <v>3</v>
      </c>
      <c r="K9809" cm="1">
        <f t="array" aca="1" ref="K9809" ca="1">IF(G9809&gt;7,
        IF(G9809&gt;H9809, 1, IF(G9809&lt;H9809, 0, 2)),
        IF(       H9809&gt;7,
                     IF(G9809&gt;H9809, 1, IF(G9809&lt;H9809, 0, 2)),
                     IF(         G9809&lt;6,
                                   IF(            _xlfn.XLOOKUP(C9809,'deck &amp; rules'!$D$22:$M$22,_xlfn.XLOOKUP(H9809,'deck &amp; rules'!$C$23:$C$30,'deck &amp; rules'!$D$23:$M$30))="draw",
                                                     IF(I9809&gt;J9809,1,IF(I9809&lt;J9809,0,2)),
                                                     IF(I9809&gt;H9809,1,IF(I9809&lt;H9809,0,2))),
                                   IF(H9809&lt;7,
                                        IF(G9809&gt;J9809,1,IF(G9809&lt;J9809,0,2)),
                                        IF(G9809&gt;H9809,1,IF(G9809&lt;H9809,0,2))
                                        )
                          )
              )
        )</f>
        <v>0</v>
      </c>
      <c r="L9809">
        <f t="shared" ca="1" si="1075"/>
        <v>-1074</v>
      </c>
      <c r="M9809">
        <f t="shared" ca="1" si="1076"/>
        <v>-927.69999999989477</v>
      </c>
      <c r="N9809">
        <f t="shared" ca="1" si="1077"/>
        <v>-1825</v>
      </c>
    </row>
    <row r="9810" spans="1:14" x14ac:dyDescent="0.25">
      <c r="A9810">
        <f ca="1"/>
        <v>4</v>
      </c>
      <c r="B9810">
        <f ca="1"/>
        <v>5</v>
      </c>
      <c r="C9810">
        <f ca="1"/>
        <v>8</v>
      </c>
      <c r="D9810">
        <f ca="1"/>
        <v>9</v>
      </c>
      <c r="E9810">
        <f ca="1"/>
        <v>5</v>
      </c>
      <c r="F9810">
        <f ca="1"/>
        <v>0</v>
      </c>
      <c r="G9810">
        <f t="shared" ca="1" si="1071"/>
        <v>9</v>
      </c>
      <c r="H9810">
        <f t="shared" ca="1" si="1072"/>
        <v>4</v>
      </c>
      <c r="I9810">
        <f t="shared" ca="1" si="1073"/>
        <v>7</v>
      </c>
      <c r="J9810">
        <f t="shared" ca="1" si="1074"/>
        <v>4</v>
      </c>
      <c r="K9810" cm="1">
        <f t="array" aca="1" ref="K9810" ca="1">IF(G9810&gt;7,
        IF(G9810&gt;H9810, 1, IF(G9810&lt;H9810, 0, 2)),
        IF(       H9810&gt;7,
                     IF(G9810&gt;H9810, 1, IF(G9810&lt;H9810, 0, 2)),
                     IF(         G9810&lt;6,
                                   IF(            _xlfn.XLOOKUP(C9810,'deck &amp; rules'!$D$22:$M$22,_xlfn.XLOOKUP(H9810,'deck &amp; rules'!$C$23:$C$30,'deck &amp; rules'!$D$23:$M$30))="draw",
                                                     IF(I9810&gt;J9810,1,IF(I9810&lt;J9810,0,2)),
                                                     IF(I9810&gt;H9810,1,IF(I9810&lt;H9810,0,2))),
                                   IF(H9810&lt;7,
                                        IF(G9810&gt;J9810,1,IF(G9810&lt;J9810,0,2)),
                                        IF(G9810&gt;H9810,1,IF(G9810&lt;H9810,0,2))
                                        )
                          )
              )
        )</f>
        <v>1</v>
      </c>
      <c r="L9810">
        <f t="shared" ca="1" si="1075"/>
        <v>-1073</v>
      </c>
      <c r="M9810">
        <f t="shared" ca="1" si="1076"/>
        <v>-928.69999999989477</v>
      </c>
      <c r="N9810">
        <f t="shared" ca="1" si="1077"/>
        <v>-1826</v>
      </c>
    </row>
    <row r="9811" spans="1:14" x14ac:dyDescent="0.25">
      <c r="A9811">
        <f ca="1"/>
        <v>1</v>
      </c>
      <c r="B9811">
        <f ca="1"/>
        <v>7</v>
      </c>
      <c r="C9811">
        <f ca="1"/>
        <v>6</v>
      </c>
      <c r="D9811">
        <f ca="1"/>
        <v>3</v>
      </c>
      <c r="E9811">
        <f ca="1"/>
        <v>0</v>
      </c>
      <c r="F9811">
        <f ca="1"/>
        <v>3</v>
      </c>
      <c r="G9811">
        <f t="shared" ca="1" si="1071"/>
        <v>8</v>
      </c>
      <c r="H9811">
        <f t="shared" ca="1" si="1072"/>
        <v>3</v>
      </c>
      <c r="I9811">
        <f t="shared" ca="1" si="1073"/>
        <v>4</v>
      </c>
      <c r="J9811">
        <f t="shared" ca="1" si="1074"/>
        <v>6</v>
      </c>
      <c r="K9811" cm="1">
        <f t="array" aca="1" ref="K9811" ca="1">IF(G9811&gt;7,
        IF(G9811&gt;H9811, 1, IF(G9811&lt;H9811, 0, 2)),
        IF(       H9811&gt;7,
                     IF(G9811&gt;H9811, 1, IF(G9811&lt;H9811, 0, 2)),
                     IF(         G9811&lt;6,
                                   IF(            _xlfn.XLOOKUP(C9811,'deck &amp; rules'!$D$22:$M$22,_xlfn.XLOOKUP(H9811,'deck &amp; rules'!$C$23:$C$30,'deck &amp; rules'!$D$23:$M$30))="draw",
                                                     IF(I9811&gt;J9811,1,IF(I9811&lt;J9811,0,2)),
                                                     IF(I9811&gt;H9811,1,IF(I9811&lt;H9811,0,2))),
                                   IF(H9811&lt;7,
                                        IF(G9811&gt;J9811,1,IF(G9811&lt;J9811,0,2)),
                                        IF(G9811&gt;H9811,1,IF(G9811&lt;H9811,0,2))
                                        )
                          )
              )
        )</f>
        <v>1</v>
      </c>
      <c r="L9811">
        <f t="shared" ca="1" si="1075"/>
        <v>-1072</v>
      </c>
      <c r="M9811">
        <f t="shared" ca="1" si="1076"/>
        <v>-929.69999999989477</v>
      </c>
      <c r="N9811">
        <f t="shared" ca="1" si="1077"/>
        <v>-1827</v>
      </c>
    </row>
    <row r="9812" spans="1:14" x14ac:dyDescent="0.25">
      <c r="A9812">
        <f ca="1"/>
        <v>0</v>
      </c>
      <c r="B9812">
        <f ca="1"/>
        <v>8</v>
      </c>
      <c r="C9812">
        <f ca="1"/>
        <v>9</v>
      </c>
      <c r="D9812">
        <f ca="1"/>
        <v>0</v>
      </c>
      <c r="E9812">
        <f ca="1"/>
        <v>7</v>
      </c>
      <c r="F9812">
        <f ca="1"/>
        <v>0</v>
      </c>
      <c r="G9812">
        <f t="shared" ca="1" si="1071"/>
        <v>8</v>
      </c>
      <c r="H9812">
        <f t="shared" ca="1" si="1072"/>
        <v>7</v>
      </c>
      <c r="I9812">
        <f t="shared" ca="1" si="1073"/>
        <v>7</v>
      </c>
      <c r="J9812">
        <f t="shared" ca="1" si="1074"/>
        <v>7</v>
      </c>
      <c r="K9812" cm="1">
        <f t="array" aca="1" ref="K9812" ca="1">IF(G9812&gt;7,
        IF(G9812&gt;H9812, 1, IF(G9812&lt;H9812, 0, 2)),
        IF(       H9812&gt;7,
                     IF(G9812&gt;H9812, 1, IF(G9812&lt;H9812, 0, 2)),
                     IF(         G9812&lt;6,
                                   IF(            _xlfn.XLOOKUP(C9812,'deck &amp; rules'!$D$22:$M$22,_xlfn.XLOOKUP(H9812,'deck &amp; rules'!$C$23:$C$30,'deck &amp; rules'!$D$23:$M$30))="draw",
                                                     IF(I9812&gt;J9812,1,IF(I9812&lt;J9812,0,2)),
                                                     IF(I9812&gt;H9812,1,IF(I9812&lt;H9812,0,2))),
                                   IF(H9812&lt;7,
                                        IF(G9812&gt;J9812,1,IF(G9812&lt;J9812,0,2)),
                                        IF(G9812&gt;H9812,1,IF(G9812&lt;H9812,0,2))
                                        )
                          )
              )
        )</f>
        <v>1</v>
      </c>
      <c r="L9812">
        <f t="shared" ca="1" si="1075"/>
        <v>-1071</v>
      </c>
      <c r="M9812">
        <f t="shared" ca="1" si="1076"/>
        <v>-930.69999999989477</v>
      </c>
      <c r="N9812">
        <f t="shared" ca="1" si="1077"/>
        <v>-1828</v>
      </c>
    </row>
    <row r="9813" spans="1:14" x14ac:dyDescent="0.25">
      <c r="A9813">
        <f ca="1"/>
        <v>8</v>
      </c>
      <c r="B9813">
        <f ca="1"/>
        <v>7</v>
      </c>
      <c r="C9813">
        <f ca="1"/>
        <v>6</v>
      </c>
      <c r="D9813">
        <f ca="1"/>
        <v>3</v>
      </c>
      <c r="E9813">
        <f ca="1"/>
        <v>0</v>
      </c>
      <c r="F9813">
        <f ca="1"/>
        <v>2</v>
      </c>
      <c r="G9813">
        <f t="shared" ca="1" si="1071"/>
        <v>5</v>
      </c>
      <c r="H9813">
        <f t="shared" ca="1" si="1072"/>
        <v>3</v>
      </c>
      <c r="I9813">
        <f t="shared" ca="1" si="1073"/>
        <v>1</v>
      </c>
      <c r="J9813">
        <f t="shared" ca="1" si="1074"/>
        <v>5</v>
      </c>
      <c r="K9813" cm="1">
        <f t="array" aca="1" ref="K9813" ca="1">IF(G9813&gt;7,
        IF(G9813&gt;H9813, 1, IF(G9813&lt;H9813, 0, 2)),
        IF(       H9813&gt;7,
                     IF(G9813&gt;H9813, 1, IF(G9813&lt;H9813, 0, 2)),
                     IF(         G9813&lt;6,
                                   IF(            _xlfn.XLOOKUP(C9813,'deck &amp; rules'!$D$22:$M$22,_xlfn.XLOOKUP(H9813,'deck &amp; rules'!$C$23:$C$30,'deck &amp; rules'!$D$23:$M$30))="draw",
                                                     IF(I9813&gt;J9813,1,IF(I9813&lt;J9813,0,2)),
                                                     IF(I9813&gt;H9813,1,IF(I9813&lt;H9813,0,2))),
                                   IF(H9813&lt;7,
                                        IF(G9813&gt;J9813,1,IF(G9813&lt;J9813,0,2)),
                                        IF(G9813&gt;H9813,1,IF(G9813&lt;H9813,0,2))
                                        )
                          )
              )
        )</f>
        <v>0</v>
      </c>
      <c r="L9813">
        <f t="shared" ca="1" si="1075"/>
        <v>-1072</v>
      </c>
      <c r="M9813">
        <f t="shared" ca="1" si="1076"/>
        <v>-929.74999999989473</v>
      </c>
      <c r="N9813">
        <f t="shared" ca="1" si="1077"/>
        <v>-1829</v>
      </c>
    </row>
    <row r="9814" spans="1:14" x14ac:dyDescent="0.25">
      <c r="A9814">
        <f ca="1"/>
        <v>2</v>
      </c>
      <c r="B9814">
        <f ca="1"/>
        <v>9</v>
      </c>
      <c r="C9814">
        <f ca="1"/>
        <v>7</v>
      </c>
      <c r="D9814">
        <f ca="1"/>
        <v>9</v>
      </c>
      <c r="E9814">
        <f ca="1"/>
        <v>0</v>
      </c>
      <c r="F9814">
        <f ca="1"/>
        <v>7</v>
      </c>
      <c r="G9814">
        <f t="shared" ca="1" si="1071"/>
        <v>1</v>
      </c>
      <c r="H9814">
        <f t="shared" ca="1" si="1072"/>
        <v>9</v>
      </c>
      <c r="I9814">
        <f t="shared" ca="1" si="1073"/>
        <v>8</v>
      </c>
      <c r="J9814">
        <f t="shared" ca="1" si="1074"/>
        <v>6</v>
      </c>
      <c r="K9814" cm="1">
        <f t="array" aca="1" ref="K9814" ca="1">IF(G9814&gt;7,
        IF(G9814&gt;H9814, 1, IF(G9814&lt;H9814, 0, 2)),
        IF(       H9814&gt;7,
                     IF(G9814&gt;H9814, 1, IF(G9814&lt;H9814, 0, 2)),
                     IF(         G9814&lt;6,
                                   IF(            _xlfn.XLOOKUP(C9814,'deck &amp; rules'!$D$22:$M$22,_xlfn.XLOOKUP(H9814,'deck &amp; rules'!$C$23:$C$30,'deck &amp; rules'!$D$23:$M$30))="draw",
                                                     IF(I9814&gt;J9814,1,IF(I9814&lt;J9814,0,2)),
                                                     IF(I9814&gt;H9814,1,IF(I9814&lt;H9814,0,2))),
                                   IF(H9814&lt;7,
                                        IF(G9814&gt;J9814,1,IF(G9814&lt;J9814,0,2)),
                                        IF(G9814&gt;H9814,1,IF(G9814&lt;H9814,0,2))
                                        )
                          )
              )
        )</f>
        <v>0</v>
      </c>
      <c r="L9814">
        <f t="shared" ca="1" si="1075"/>
        <v>-1073</v>
      </c>
      <c r="M9814">
        <f t="shared" ca="1" si="1076"/>
        <v>-928.79999999989468</v>
      </c>
      <c r="N9814">
        <f t="shared" ca="1" si="1077"/>
        <v>-1830</v>
      </c>
    </row>
    <row r="9815" spans="1:14" x14ac:dyDescent="0.25">
      <c r="A9815">
        <f ca="1"/>
        <v>0</v>
      </c>
      <c r="B9815">
        <f ca="1"/>
        <v>8</v>
      </c>
      <c r="C9815">
        <f ca="1"/>
        <v>7</v>
      </c>
      <c r="D9815">
        <f ca="1"/>
        <v>0</v>
      </c>
      <c r="E9815">
        <f ca="1"/>
        <v>7</v>
      </c>
      <c r="F9815">
        <f ca="1"/>
        <v>6</v>
      </c>
      <c r="G9815">
        <f t="shared" ca="1" si="1071"/>
        <v>8</v>
      </c>
      <c r="H9815">
        <f t="shared" ca="1" si="1072"/>
        <v>7</v>
      </c>
      <c r="I9815">
        <f t="shared" ca="1" si="1073"/>
        <v>5</v>
      </c>
      <c r="J9815">
        <f t="shared" ca="1" si="1074"/>
        <v>3</v>
      </c>
      <c r="K9815" cm="1">
        <f t="array" aca="1" ref="K9815" ca="1">IF(G9815&gt;7,
        IF(G9815&gt;H9815, 1, IF(G9815&lt;H9815, 0, 2)),
        IF(       H9815&gt;7,
                     IF(G9815&gt;H9815, 1, IF(G9815&lt;H9815, 0, 2)),
                     IF(         G9815&lt;6,
                                   IF(            _xlfn.XLOOKUP(C9815,'deck &amp; rules'!$D$22:$M$22,_xlfn.XLOOKUP(H9815,'deck &amp; rules'!$C$23:$C$30,'deck &amp; rules'!$D$23:$M$30))="draw",
                                                     IF(I9815&gt;J9815,1,IF(I9815&lt;J9815,0,2)),
                                                     IF(I9815&gt;H9815,1,IF(I9815&lt;H9815,0,2))),
                                   IF(H9815&lt;7,
                                        IF(G9815&gt;J9815,1,IF(G9815&lt;J9815,0,2)),
                                        IF(G9815&gt;H9815,1,IF(G9815&lt;H9815,0,2))
                                        )
                          )
              )
        )</f>
        <v>1</v>
      </c>
      <c r="L9815">
        <f t="shared" ca="1" si="1075"/>
        <v>-1072</v>
      </c>
      <c r="M9815">
        <f t="shared" ca="1" si="1076"/>
        <v>-929.79999999989468</v>
      </c>
      <c r="N9815">
        <f t="shared" ca="1" si="1077"/>
        <v>-1831</v>
      </c>
    </row>
    <row r="9816" spans="1:14" x14ac:dyDescent="0.25">
      <c r="A9816">
        <f ca="1"/>
        <v>8</v>
      </c>
      <c r="B9816">
        <f ca="1"/>
        <v>2</v>
      </c>
      <c r="C9816">
        <f ca="1"/>
        <v>1</v>
      </c>
      <c r="D9816">
        <f ca="1"/>
        <v>2</v>
      </c>
      <c r="E9816">
        <f ca="1"/>
        <v>7</v>
      </c>
      <c r="F9816">
        <f ca="1"/>
        <v>5</v>
      </c>
      <c r="G9816">
        <f t="shared" ca="1" si="1071"/>
        <v>0</v>
      </c>
      <c r="H9816">
        <f t="shared" ca="1" si="1072"/>
        <v>9</v>
      </c>
      <c r="I9816">
        <f t="shared" ca="1" si="1073"/>
        <v>1</v>
      </c>
      <c r="J9816">
        <f t="shared" ca="1" si="1074"/>
        <v>4</v>
      </c>
      <c r="K9816" cm="1">
        <f t="array" aca="1" ref="K9816" ca="1">IF(G9816&gt;7,
        IF(G9816&gt;H9816, 1, IF(G9816&lt;H9816, 0, 2)),
        IF(       H9816&gt;7,
                     IF(G9816&gt;H9816, 1, IF(G9816&lt;H9816, 0, 2)),
                     IF(         G9816&lt;6,
                                   IF(            _xlfn.XLOOKUP(C9816,'deck &amp; rules'!$D$22:$M$22,_xlfn.XLOOKUP(H9816,'deck &amp; rules'!$C$23:$C$30,'deck &amp; rules'!$D$23:$M$30))="draw",
                                                     IF(I9816&gt;J9816,1,IF(I9816&lt;J9816,0,2)),
                                                     IF(I9816&gt;H9816,1,IF(I9816&lt;H9816,0,2))),
                                   IF(H9816&lt;7,
                                        IF(G9816&gt;J9816,1,IF(G9816&lt;J9816,0,2)),
                                        IF(G9816&gt;H9816,1,IF(G9816&lt;H9816,0,2))
                                        )
                          )
              )
        )</f>
        <v>0</v>
      </c>
      <c r="L9816">
        <f t="shared" ca="1" si="1075"/>
        <v>-1073</v>
      </c>
      <c r="M9816">
        <f t="shared" ca="1" si="1076"/>
        <v>-928.84999999989464</v>
      </c>
      <c r="N9816">
        <f t="shared" ca="1" si="1077"/>
        <v>-1832</v>
      </c>
    </row>
    <row r="9817" spans="1:14" x14ac:dyDescent="0.25">
      <c r="A9817">
        <f ca="1"/>
        <v>0</v>
      </c>
      <c r="B9817">
        <f ca="1"/>
        <v>8</v>
      </c>
      <c r="C9817">
        <f ca="1"/>
        <v>0</v>
      </c>
      <c r="D9817">
        <f ca="1"/>
        <v>4</v>
      </c>
      <c r="E9817">
        <f ca="1"/>
        <v>0</v>
      </c>
      <c r="F9817">
        <f ca="1"/>
        <v>6</v>
      </c>
      <c r="G9817">
        <f t="shared" ca="1" si="1071"/>
        <v>8</v>
      </c>
      <c r="H9817">
        <f t="shared" ca="1" si="1072"/>
        <v>4</v>
      </c>
      <c r="I9817">
        <f t="shared" ca="1" si="1073"/>
        <v>8</v>
      </c>
      <c r="J9817">
        <f t="shared" ca="1" si="1074"/>
        <v>0</v>
      </c>
      <c r="K9817" cm="1">
        <f t="array" aca="1" ref="K9817" ca="1">IF(G9817&gt;7,
        IF(G9817&gt;H9817, 1, IF(G9817&lt;H9817, 0, 2)),
        IF(       H9817&gt;7,
                     IF(G9817&gt;H9817, 1, IF(G9817&lt;H9817, 0, 2)),
                     IF(         G9817&lt;6,
                                   IF(            _xlfn.XLOOKUP(C9817,'deck &amp; rules'!$D$22:$M$22,_xlfn.XLOOKUP(H9817,'deck &amp; rules'!$C$23:$C$30,'deck &amp; rules'!$D$23:$M$30))="draw",
                                                     IF(I9817&gt;J9817,1,IF(I9817&lt;J9817,0,2)),
                                                     IF(I9817&gt;H9817,1,IF(I9817&lt;H9817,0,2))),
                                   IF(H9817&lt;7,
                                        IF(G9817&gt;J9817,1,IF(G9817&lt;J9817,0,2)),
                                        IF(G9817&gt;H9817,1,IF(G9817&lt;H9817,0,2))
                                        )
                          )
              )
        )</f>
        <v>1</v>
      </c>
      <c r="L9817">
        <f t="shared" ca="1" si="1075"/>
        <v>-1072</v>
      </c>
      <c r="M9817">
        <f t="shared" ca="1" si="1076"/>
        <v>-929.84999999989464</v>
      </c>
      <c r="N9817">
        <f t="shared" ca="1" si="1077"/>
        <v>-1833</v>
      </c>
    </row>
    <row r="9818" spans="1:14" x14ac:dyDescent="0.25">
      <c r="A9818">
        <f ca="1"/>
        <v>8</v>
      </c>
      <c r="B9818">
        <f ca="1"/>
        <v>4</v>
      </c>
      <c r="C9818">
        <f ca="1"/>
        <v>7</v>
      </c>
      <c r="D9818">
        <f ca="1"/>
        <v>0</v>
      </c>
      <c r="E9818">
        <f ca="1"/>
        <v>0</v>
      </c>
      <c r="F9818">
        <f ca="1"/>
        <v>3</v>
      </c>
      <c r="G9818">
        <f t="shared" ca="1" si="1071"/>
        <v>2</v>
      </c>
      <c r="H9818">
        <f t="shared" ca="1" si="1072"/>
        <v>0</v>
      </c>
      <c r="I9818">
        <f t="shared" ca="1" si="1073"/>
        <v>9</v>
      </c>
      <c r="J9818">
        <f t="shared" ca="1" si="1074"/>
        <v>3</v>
      </c>
      <c r="K9818" cm="1">
        <f t="array" aca="1" ref="K9818" ca="1">IF(G9818&gt;7,
        IF(G9818&gt;H9818, 1, IF(G9818&lt;H9818, 0, 2)),
        IF(       H9818&gt;7,
                     IF(G9818&gt;H9818, 1, IF(G9818&lt;H9818, 0, 2)),
                     IF(         G9818&lt;6,
                                   IF(            _xlfn.XLOOKUP(C9818,'deck &amp; rules'!$D$22:$M$22,_xlfn.XLOOKUP(H9818,'deck &amp; rules'!$C$23:$C$30,'deck &amp; rules'!$D$23:$M$30))="draw",
                                                     IF(I9818&gt;J9818,1,IF(I9818&lt;J9818,0,2)),
                                                     IF(I9818&gt;H9818,1,IF(I9818&lt;H9818,0,2))),
                                   IF(H9818&lt;7,
                                        IF(G9818&gt;J9818,1,IF(G9818&lt;J9818,0,2)),
                                        IF(G9818&gt;H9818,1,IF(G9818&lt;H9818,0,2))
                                        )
                          )
              )
        )</f>
        <v>1</v>
      </c>
      <c r="L9818">
        <f t="shared" ca="1" si="1075"/>
        <v>-1071</v>
      </c>
      <c r="M9818">
        <f t="shared" ca="1" si="1076"/>
        <v>-930.84999999989464</v>
      </c>
      <c r="N9818">
        <f t="shared" ca="1" si="1077"/>
        <v>-1834</v>
      </c>
    </row>
    <row r="9819" spans="1:14" x14ac:dyDescent="0.25">
      <c r="A9819">
        <f ca="1"/>
        <v>0</v>
      </c>
      <c r="B9819">
        <f ca="1"/>
        <v>2</v>
      </c>
      <c r="C9819">
        <f ca="1"/>
        <v>0</v>
      </c>
      <c r="D9819">
        <f ca="1"/>
        <v>1</v>
      </c>
      <c r="E9819">
        <f ca="1"/>
        <v>0</v>
      </c>
      <c r="F9819">
        <f ca="1"/>
        <v>0</v>
      </c>
      <c r="G9819">
        <f t="shared" ca="1" si="1071"/>
        <v>2</v>
      </c>
      <c r="H9819">
        <f t="shared" ca="1" si="1072"/>
        <v>1</v>
      </c>
      <c r="I9819">
        <f t="shared" ca="1" si="1073"/>
        <v>2</v>
      </c>
      <c r="J9819">
        <f t="shared" ca="1" si="1074"/>
        <v>1</v>
      </c>
      <c r="K9819" cm="1">
        <f t="array" aca="1" ref="K9819" ca="1">IF(G9819&gt;7,
        IF(G9819&gt;H9819, 1, IF(G9819&lt;H9819, 0, 2)),
        IF(       H9819&gt;7,
                     IF(G9819&gt;H9819, 1, IF(G9819&lt;H9819, 0, 2)),
                     IF(         G9819&lt;6,
                                   IF(            _xlfn.XLOOKUP(C9819,'deck &amp; rules'!$D$22:$M$22,_xlfn.XLOOKUP(H9819,'deck &amp; rules'!$C$23:$C$30,'deck &amp; rules'!$D$23:$M$30))="draw",
                                                     IF(I9819&gt;J9819,1,IF(I9819&lt;J9819,0,2)),
                                                     IF(I9819&gt;H9819,1,IF(I9819&lt;H9819,0,2))),
                                   IF(H9819&lt;7,
                                        IF(G9819&gt;J9819,1,IF(G9819&lt;J9819,0,2)),
                                        IF(G9819&gt;H9819,1,IF(G9819&lt;H9819,0,2))
                                        )
                          )
              )
        )</f>
        <v>1</v>
      </c>
      <c r="L9819">
        <f t="shared" ca="1" si="1075"/>
        <v>-1070</v>
      </c>
      <c r="M9819">
        <f t="shared" ca="1" si="1076"/>
        <v>-931.84999999989464</v>
      </c>
      <c r="N9819">
        <f t="shared" ca="1" si="1077"/>
        <v>-1835</v>
      </c>
    </row>
    <row r="9820" spans="1:14" x14ac:dyDescent="0.25">
      <c r="A9820">
        <f ca="1"/>
        <v>9</v>
      </c>
      <c r="B9820">
        <f ca="1"/>
        <v>6</v>
      </c>
      <c r="C9820">
        <f ca="1"/>
        <v>8</v>
      </c>
      <c r="D9820">
        <f ca="1"/>
        <v>7</v>
      </c>
      <c r="E9820">
        <f ca="1"/>
        <v>0</v>
      </c>
      <c r="F9820">
        <f ca="1"/>
        <v>7</v>
      </c>
      <c r="G9820">
        <f t="shared" ca="1" si="1071"/>
        <v>5</v>
      </c>
      <c r="H9820">
        <f t="shared" ca="1" si="1072"/>
        <v>7</v>
      </c>
      <c r="I9820">
        <f t="shared" ca="1" si="1073"/>
        <v>3</v>
      </c>
      <c r="J9820">
        <f t="shared" ca="1" si="1074"/>
        <v>4</v>
      </c>
      <c r="K9820" cm="1">
        <f t="array" aca="1" ref="K9820" ca="1">IF(G9820&gt;7,
        IF(G9820&gt;H9820, 1, IF(G9820&lt;H9820, 0, 2)),
        IF(       H9820&gt;7,
                     IF(G9820&gt;H9820, 1, IF(G9820&lt;H9820, 0, 2)),
                     IF(         G9820&lt;6,
                                   IF(            _xlfn.XLOOKUP(C9820,'deck &amp; rules'!$D$22:$M$22,_xlfn.XLOOKUP(H9820,'deck &amp; rules'!$C$23:$C$30,'deck &amp; rules'!$D$23:$M$30))="draw",
                                                     IF(I9820&gt;J9820,1,IF(I9820&lt;J9820,0,2)),
                                                     IF(I9820&gt;H9820,1,IF(I9820&lt;H9820,0,2))),
                                   IF(H9820&lt;7,
                                        IF(G9820&gt;J9820,1,IF(G9820&lt;J9820,0,2)),
                                        IF(G9820&gt;H9820,1,IF(G9820&lt;H9820,0,2))
                                        )
                          )
              )
        )</f>
        <v>0</v>
      </c>
      <c r="L9820">
        <f t="shared" ca="1" si="1075"/>
        <v>-1071</v>
      </c>
      <c r="M9820">
        <f t="shared" ca="1" si="1076"/>
        <v>-930.89999999989459</v>
      </c>
      <c r="N9820">
        <f t="shared" ca="1" si="1077"/>
        <v>-1836</v>
      </c>
    </row>
    <row r="9821" spans="1:14" x14ac:dyDescent="0.25">
      <c r="A9821">
        <f ca="1"/>
        <v>0</v>
      </c>
      <c r="B9821">
        <f ca="1"/>
        <v>3</v>
      </c>
      <c r="C9821">
        <f ca="1"/>
        <v>6</v>
      </c>
      <c r="D9821">
        <f ca="1"/>
        <v>9</v>
      </c>
      <c r="E9821">
        <f ca="1"/>
        <v>7</v>
      </c>
      <c r="F9821">
        <f ca="1"/>
        <v>0</v>
      </c>
      <c r="G9821">
        <f t="shared" ca="1" si="1071"/>
        <v>3</v>
      </c>
      <c r="H9821">
        <f t="shared" ca="1" si="1072"/>
        <v>6</v>
      </c>
      <c r="I9821">
        <f t="shared" ca="1" si="1073"/>
        <v>9</v>
      </c>
      <c r="J9821">
        <f t="shared" ca="1" si="1074"/>
        <v>6</v>
      </c>
      <c r="K9821" cm="1">
        <f t="array" aca="1" ref="K9821" ca="1">IF(G9821&gt;7,
        IF(G9821&gt;H9821, 1, IF(G9821&lt;H9821, 0, 2)),
        IF(       H9821&gt;7,
                     IF(G9821&gt;H9821, 1, IF(G9821&lt;H9821, 0, 2)),
                     IF(         G9821&lt;6,
                                   IF(            _xlfn.XLOOKUP(C9821,'deck &amp; rules'!$D$22:$M$22,_xlfn.XLOOKUP(H9821,'deck &amp; rules'!$C$23:$C$30,'deck &amp; rules'!$D$23:$M$30))="draw",
                                                     IF(I9821&gt;J9821,1,IF(I9821&lt;J9821,0,2)),
                                                     IF(I9821&gt;H9821,1,IF(I9821&lt;H9821,0,2))),
                                   IF(H9821&lt;7,
                                        IF(G9821&gt;J9821,1,IF(G9821&lt;J9821,0,2)),
                                        IF(G9821&gt;H9821,1,IF(G9821&lt;H9821,0,2))
                                        )
                          )
              )
        )</f>
        <v>1</v>
      </c>
      <c r="L9821">
        <f t="shared" ca="1" si="1075"/>
        <v>-1070</v>
      </c>
      <c r="M9821">
        <f t="shared" ca="1" si="1076"/>
        <v>-931.89999999989459</v>
      </c>
      <c r="N9821">
        <f t="shared" ca="1" si="1077"/>
        <v>-1837</v>
      </c>
    </row>
    <row r="9822" spans="1:14" x14ac:dyDescent="0.25">
      <c r="A9822">
        <f ca="1"/>
        <v>0</v>
      </c>
      <c r="B9822">
        <f ca="1"/>
        <v>0</v>
      </c>
      <c r="C9822">
        <f ca="1"/>
        <v>0</v>
      </c>
      <c r="D9822">
        <f ca="1"/>
        <v>8</v>
      </c>
      <c r="E9822">
        <f ca="1"/>
        <v>0</v>
      </c>
      <c r="F9822">
        <f ca="1"/>
        <v>0</v>
      </c>
      <c r="G9822">
        <f t="shared" ca="1" si="1071"/>
        <v>0</v>
      </c>
      <c r="H9822">
        <f t="shared" ca="1" si="1072"/>
        <v>8</v>
      </c>
      <c r="I9822">
        <f t="shared" ca="1" si="1073"/>
        <v>0</v>
      </c>
      <c r="J9822">
        <f t="shared" ca="1" si="1074"/>
        <v>8</v>
      </c>
      <c r="K9822" cm="1">
        <f t="array" aca="1" ref="K9822" ca="1">IF(G9822&gt;7,
        IF(G9822&gt;H9822, 1, IF(G9822&lt;H9822, 0, 2)),
        IF(       H9822&gt;7,
                     IF(G9822&gt;H9822, 1, IF(G9822&lt;H9822, 0, 2)),
                     IF(         G9822&lt;6,
                                   IF(            _xlfn.XLOOKUP(C9822,'deck &amp; rules'!$D$22:$M$22,_xlfn.XLOOKUP(H9822,'deck &amp; rules'!$C$23:$C$30,'deck &amp; rules'!$D$23:$M$30))="draw",
                                                     IF(I9822&gt;J9822,1,IF(I9822&lt;J9822,0,2)),
                                                     IF(I9822&gt;H9822,1,IF(I9822&lt;H9822,0,2))),
                                   IF(H9822&lt;7,
                                        IF(G9822&gt;J9822,1,IF(G9822&lt;J9822,0,2)),
                                        IF(G9822&gt;H9822,1,IF(G9822&lt;H9822,0,2))
                                        )
                          )
              )
        )</f>
        <v>0</v>
      </c>
      <c r="L9822">
        <f t="shared" ca="1" si="1075"/>
        <v>-1071</v>
      </c>
      <c r="M9822">
        <f t="shared" ca="1" si="1076"/>
        <v>-930.94999999989454</v>
      </c>
      <c r="N9822">
        <f t="shared" ca="1" si="1077"/>
        <v>-1838</v>
      </c>
    </row>
    <row r="9823" spans="1:14" x14ac:dyDescent="0.25">
      <c r="A9823">
        <f ca="1"/>
        <v>6</v>
      </c>
      <c r="B9823">
        <f ca="1"/>
        <v>2</v>
      </c>
      <c r="C9823">
        <f ca="1"/>
        <v>8</v>
      </c>
      <c r="D9823">
        <f ca="1"/>
        <v>4</v>
      </c>
      <c r="E9823">
        <f ca="1"/>
        <v>7</v>
      </c>
      <c r="F9823">
        <f ca="1"/>
        <v>0</v>
      </c>
      <c r="G9823">
        <f t="shared" ca="1" si="1071"/>
        <v>8</v>
      </c>
      <c r="H9823">
        <f t="shared" ca="1" si="1072"/>
        <v>1</v>
      </c>
      <c r="I9823">
        <f t="shared" ca="1" si="1073"/>
        <v>6</v>
      </c>
      <c r="J9823">
        <f t="shared" ca="1" si="1074"/>
        <v>1</v>
      </c>
      <c r="K9823" cm="1">
        <f t="array" aca="1" ref="K9823" ca="1">IF(G9823&gt;7,
        IF(G9823&gt;H9823, 1, IF(G9823&lt;H9823, 0, 2)),
        IF(       H9823&gt;7,
                     IF(G9823&gt;H9823, 1, IF(G9823&lt;H9823, 0, 2)),
                     IF(         G9823&lt;6,
                                   IF(            _xlfn.XLOOKUP(C9823,'deck &amp; rules'!$D$22:$M$22,_xlfn.XLOOKUP(H9823,'deck &amp; rules'!$C$23:$C$30,'deck &amp; rules'!$D$23:$M$30))="draw",
                                                     IF(I9823&gt;J9823,1,IF(I9823&lt;J9823,0,2)),
                                                     IF(I9823&gt;H9823,1,IF(I9823&lt;H9823,0,2))),
                                   IF(H9823&lt;7,
                                        IF(G9823&gt;J9823,1,IF(G9823&lt;J9823,0,2)),
                                        IF(G9823&gt;H9823,1,IF(G9823&lt;H9823,0,2))
                                        )
                          )
              )
        )</f>
        <v>1</v>
      </c>
      <c r="L9823">
        <f t="shared" ca="1" si="1075"/>
        <v>-1070</v>
      </c>
      <c r="M9823">
        <f t="shared" ca="1" si="1076"/>
        <v>-931.94999999989454</v>
      </c>
      <c r="N9823">
        <f t="shared" ca="1" si="1077"/>
        <v>-1839</v>
      </c>
    </row>
    <row r="9824" spans="1:14" x14ac:dyDescent="0.25">
      <c r="A9824">
        <f ca="1"/>
        <v>2</v>
      </c>
      <c r="B9824">
        <f ca="1"/>
        <v>7</v>
      </c>
      <c r="C9824">
        <f ca="1"/>
        <v>0</v>
      </c>
      <c r="D9824">
        <f ca="1"/>
        <v>1</v>
      </c>
      <c r="E9824">
        <f ca="1"/>
        <v>6</v>
      </c>
      <c r="F9824">
        <f ca="1"/>
        <v>7</v>
      </c>
      <c r="G9824">
        <f t="shared" ca="1" si="1071"/>
        <v>9</v>
      </c>
      <c r="H9824">
        <f t="shared" ca="1" si="1072"/>
        <v>7</v>
      </c>
      <c r="I9824">
        <f t="shared" ca="1" si="1073"/>
        <v>9</v>
      </c>
      <c r="J9824">
        <f t="shared" ca="1" si="1074"/>
        <v>4</v>
      </c>
      <c r="K9824" cm="1">
        <f t="array" aca="1" ref="K9824" ca="1">IF(G9824&gt;7,
        IF(G9824&gt;H9824, 1, IF(G9824&lt;H9824, 0, 2)),
        IF(       H9824&gt;7,
                     IF(G9824&gt;H9824, 1, IF(G9824&lt;H9824, 0, 2)),
                     IF(         G9824&lt;6,
                                   IF(            _xlfn.XLOOKUP(C9824,'deck &amp; rules'!$D$22:$M$22,_xlfn.XLOOKUP(H9824,'deck &amp; rules'!$C$23:$C$30,'deck &amp; rules'!$D$23:$M$30))="draw",
                                                     IF(I9824&gt;J9824,1,IF(I9824&lt;J9824,0,2)),
                                                     IF(I9824&gt;H9824,1,IF(I9824&lt;H9824,0,2))),
                                   IF(H9824&lt;7,
                                        IF(G9824&gt;J9824,1,IF(G9824&lt;J9824,0,2)),
                                        IF(G9824&gt;H9824,1,IF(G9824&lt;H9824,0,2))
                                        )
                          )
              )
        )</f>
        <v>1</v>
      </c>
      <c r="L9824">
        <f t="shared" ca="1" si="1075"/>
        <v>-1069</v>
      </c>
      <c r="M9824">
        <f t="shared" ca="1" si="1076"/>
        <v>-932.94999999989454</v>
      </c>
      <c r="N9824">
        <f t="shared" ca="1" si="1077"/>
        <v>-1840</v>
      </c>
    </row>
    <row r="9825" spans="1:14" x14ac:dyDescent="0.25">
      <c r="A9825">
        <f ca="1"/>
        <v>7</v>
      </c>
      <c r="B9825">
        <f ca="1"/>
        <v>3</v>
      </c>
      <c r="C9825">
        <f ca="1"/>
        <v>8</v>
      </c>
      <c r="D9825">
        <f ca="1"/>
        <v>2</v>
      </c>
      <c r="E9825">
        <f ca="1"/>
        <v>3</v>
      </c>
      <c r="F9825">
        <f ca="1"/>
        <v>7</v>
      </c>
      <c r="G9825">
        <f t="shared" ca="1" si="1071"/>
        <v>0</v>
      </c>
      <c r="H9825">
        <f t="shared" ca="1" si="1072"/>
        <v>5</v>
      </c>
      <c r="I9825">
        <f t="shared" ca="1" si="1073"/>
        <v>8</v>
      </c>
      <c r="J9825">
        <f t="shared" ca="1" si="1074"/>
        <v>2</v>
      </c>
      <c r="K9825" cm="1">
        <f t="array" aca="1" ref="K9825" ca="1">IF(G9825&gt;7,
        IF(G9825&gt;H9825, 1, IF(G9825&lt;H9825, 0, 2)),
        IF(       H9825&gt;7,
                     IF(G9825&gt;H9825, 1, IF(G9825&lt;H9825, 0, 2)),
                     IF(         G9825&lt;6,
                                   IF(            _xlfn.XLOOKUP(C9825,'deck &amp; rules'!$D$22:$M$22,_xlfn.XLOOKUP(H9825,'deck &amp; rules'!$C$23:$C$30,'deck &amp; rules'!$D$23:$M$30))="draw",
                                                     IF(I9825&gt;J9825,1,IF(I9825&lt;J9825,0,2)),
                                                     IF(I9825&gt;H9825,1,IF(I9825&lt;H9825,0,2))),
                                   IF(H9825&lt;7,
                                        IF(G9825&gt;J9825,1,IF(G9825&lt;J9825,0,2)),
                                        IF(G9825&gt;H9825,1,IF(G9825&lt;H9825,0,2))
                                        )
                          )
              )
        )</f>
        <v>1</v>
      </c>
      <c r="L9825">
        <f t="shared" ca="1" si="1075"/>
        <v>-1068</v>
      </c>
      <c r="M9825">
        <f t="shared" ca="1" si="1076"/>
        <v>-933.94999999989454</v>
      </c>
      <c r="N9825">
        <f t="shared" ca="1" si="1077"/>
        <v>-1841</v>
      </c>
    </row>
    <row r="9826" spans="1:14" x14ac:dyDescent="0.25">
      <c r="A9826">
        <f ca="1"/>
        <v>0</v>
      </c>
      <c r="B9826">
        <f ca="1"/>
        <v>9</v>
      </c>
      <c r="C9826">
        <f ca="1"/>
        <v>5</v>
      </c>
      <c r="D9826">
        <f ca="1"/>
        <v>7</v>
      </c>
      <c r="E9826">
        <f ca="1"/>
        <v>4</v>
      </c>
      <c r="F9826">
        <f ca="1"/>
        <v>7</v>
      </c>
      <c r="G9826">
        <f t="shared" ca="1" si="1071"/>
        <v>9</v>
      </c>
      <c r="H9826">
        <f t="shared" ca="1" si="1072"/>
        <v>1</v>
      </c>
      <c r="I9826">
        <f t="shared" ca="1" si="1073"/>
        <v>4</v>
      </c>
      <c r="J9826">
        <f t="shared" ca="1" si="1074"/>
        <v>8</v>
      </c>
      <c r="K9826" cm="1">
        <f t="array" aca="1" ref="K9826" ca="1">IF(G9826&gt;7,
        IF(G9826&gt;H9826, 1, IF(G9826&lt;H9826, 0, 2)),
        IF(       H9826&gt;7,
                     IF(G9826&gt;H9826, 1, IF(G9826&lt;H9826, 0, 2)),
                     IF(         G9826&lt;6,
                                   IF(            _xlfn.XLOOKUP(C9826,'deck &amp; rules'!$D$22:$M$22,_xlfn.XLOOKUP(H9826,'deck &amp; rules'!$C$23:$C$30,'deck &amp; rules'!$D$23:$M$30))="draw",
                                                     IF(I9826&gt;J9826,1,IF(I9826&lt;J9826,0,2)),
                                                     IF(I9826&gt;H9826,1,IF(I9826&lt;H9826,0,2))),
                                   IF(H9826&lt;7,
                                        IF(G9826&gt;J9826,1,IF(G9826&lt;J9826,0,2)),
                                        IF(G9826&gt;H9826,1,IF(G9826&lt;H9826,0,2))
                                        )
                          )
              )
        )</f>
        <v>1</v>
      </c>
      <c r="L9826">
        <f t="shared" ca="1" si="1075"/>
        <v>-1067</v>
      </c>
      <c r="M9826">
        <f t="shared" ca="1" si="1076"/>
        <v>-934.94999999989454</v>
      </c>
      <c r="N9826">
        <f t="shared" ca="1" si="1077"/>
        <v>-1842</v>
      </c>
    </row>
    <row r="9827" spans="1:14" x14ac:dyDescent="0.25">
      <c r="A9827">
        <f ca="1"/>
        <v>5</v>
      </c>
      <c r="B9827">
        <f ca="1"/>
        <v>4</v>
      </c>
      <c r="C9827">
        <f ca="1"/>
        <v>3</v>
      </c>
      <c r="D9827">
        <f ca="1"/>
        <v>1</v>
      </c>
      <c r="E9827">
        <f ca="1"/>
        <v>5</v>
      </c>
      <c r="F9827">
        <f ca="1"/>
        <v>4</v>
      </c>
      <c r="G9827">
        <f t="shared" ca="1" si="1071"/>
        <v>9</v>
      </c>
      <c r="H9827">
        <f t="shared" ca="1" si="1072"/>
        <v>6</v>
      </c>
      <c r="I9827">
        <f t="shared" ca="1" si="1073"/>
        <v>2</v>
      </c>
      <c r="J9827">
        <f t="shared" ca="1" si="1074"/>
        <v>0</v>
      </c>
      <c r="K9827" cm="1">
        <f t="array" aca="1" ref="K9827" ca="1">IF(G9827&gt;7,
        IF(G9827&gt;H9827, 1, IF(G9827&lt;H9827, 0, 2)),
        IF(       H9827&gt;7,
                     IF(G9827&gt;H9827, 1, IF(G9827&lt;H9827, 0, 2)),
                     IF(         G9827&lt;6,
                                   IF(            _xlfn.XLOOKUP(C9827,'deck &amp; rules'!$D$22:$M$22,_xlfn.XLOOKUP(H9827,'deck &amp; rules'!$C$23:$C$30,'deck &amp; rules'!$D$23:$M$30))="draw",
                                                     IF(I9827&gt;J9827,1,IF(I9827&lt;J9827,0,2)),
                                                     IF(I9827&gt;H9827,1,IF(I9827&lt;H9827,0,2))),
                                   IF(H9827&lt;7,
                                        IF(G9827&gt;J9827,1,IF(G9827&lt;J9827,0,2)),
                                        IF(G9827&gt;H9827,1,IF(G9827&lt;H9827,0,2))
                                        )
                          )
              )
        )</f>
        <v>1</v>
      </c>
      <c r="L9827">
        <f t="shared" ca="1" si="1075"/>
        <v>-1066</v>
      </c>
      <c r="M9827">
        <f t="shared" ca="1" si="1076"/>
        <v>-935.94999999989454</v>
      </c>
      <c r="N9827">
        <f t="shared" ca="1" si="1077"/>
        <v>-1843</v>
      </c>
    </row>
    <row r="9828" spans="1:14" x14ac:dyDescent="0.25">
      <c r="A9828">
        <f ca="1"/>
        <v>2</v>
      </c>
      <c r="B9828">
        <f ca="1"/>
        <v>5</v>
      </c>
      <c r="C9828">
        <f ca="1"/>
        <v>4</v>
      </c>
      <c r="D9828">
        <f ca="1"/>
        <v>0</v>
      </c>
      <c r="E9828">
        <f ca="1"/>
        <v>1</v>
      </c>
      <c r="F9828">
        <f ca="1"/>
        <v>0</v>
      </c>
      <c r="G9828">
        <f t="shared" ca="1" si="1071"/>
        <v>7</v>
      </c>
      <c r="H9828">
        <f t="shared" ca="1" si="1072"/>
        <v>1</v>
      </c>
      <c r="I9828">
        <f t="shared" ca="1" si="1073"/>
        <v>1</v>
      </c>
      <c r="J9828">
        <f t="shared" ca="1" si="1074"/>
        <v>1</v>
      </c>
      <c r="K9828" cm="1">
        <f t="array" aca="1" ref="K9828" ca="1">IF(G9828&gt;7,
        IF(G9828&gt;H9828, 1, IF(G9828&lt;H9828, 0, 2)),
        IF(       H9828&gt;7,
                     IF(G9828&gt;H9828, 1, IF(G9828&lt;H9828, 0, 2)),
                     IF(         G9828&lt;6,
                                   IF(            _xlfn.XLOOKUP(C9828,'deck &amp; rules'!$D$22:$M$22,_xlfn.XLOOKUP(H9828,'deck &amp; rules'!$C$23:$C$30,'deck &amp; rules'!$D$23:$M$30))="draw",
                                                     IF(I9828&gt;J9828,1,IF(I9828&lt;J9828,0,2)),
                                                     IF(I9828&gt;H9828,1,IF(I9828&lt;H9828,0,2))),
                                   IF(H9828&lt;7,
                                        IF(G9828&gt;J9828,1,IF(G9828&lt;J9828,0,2)),
                                        IF(G9828&gt;H9828,1,IF(G9828&lt;H9828,0,2))
                                        )
                          )
              )
        )</f>
        <v>1</v>
      </c>
      <c r="L9828">
        <f t="shared" ca="1" si="1075"/>
        <v>-1065</v>
      </c>
      <c r="M9828">
        <f t="shared" ca="1" si="1076"/>
        <v>-936.94999999989454</v>
      </c>
      <c r="N9828">
        <f t="shared" ca="1" si="1077"/>
        <v>-1844</v>
      </c>
    </row>
    <row r="9829" spans="1:14" x14ac:dyDescent="0.25">
      <c r="A9829">
        <f ca="1"/>
        <v>0</v>
      </c>
      <c r="B9829">
        <f ca="1"/>
        <v>6</v>
      </c>
      <c r="C9829">
        <f ca="1"/>
        <v>3</v>
      </c>
      <c r="D9829">
        <f ca="1"/>
        <v>3</v>
      </c>
      <c r="E9829">
        <f ca="1"/>
        <v>5</v>
      </c>
      <c r="F9829">
        <f ca="1"/>
        <v>7</v>
      </c>
      <c r="G9829">
        <f t="shared" ca="1" si="1071"/>
        <v>6</v>
      </c>
      <c r="H9829">
        <f t="shared" ca="1" si="1072"/>
        <v>8</v>
      </c>
      <c r="I9829">
        <f t="shared" ca="1" si="1073"/>
        <v>9</v>
      </c>
      <c r="J9829">
        <f t="shared" ca="1" si="1074"/>
        <v>5</v>
      </c>
      <c r="K9829" cm="1">
        <f t="array" aca="1" ref="K9829" ca="1">IF(G9829&gt;7,
        IF(G9829&gt;H9829, 1, IF(G9829&lt;H9829, 0, 2)),
        IF(       H9829&gt;7,
                     IF(G9829&gt;H9829, 1, IF(G9829&lt;H9829, 0, 2)),
                     IF(         G9829&lt;6,
                                   IF(            _xlfn.XLOOKUP(C9829,'deck &amp; rules'!$D$22:$M$22,_xlfn.XLOOKUP(H9829,'deck &amp; rules'!$C$23:$C$30,'deck &amp; rules'!$D$23:$M$30))="draw",
                                                     IF(I9829&gt;J9829,1,IF(I9829&lt;J9829,0,2)),
                                                     IF(I9829&gt;H9829,1,IF(I9829&lt;H9829,0,2))),
                                   IF(H9829&lt;7,
                                        IF(G9829&gt;J9829,1,IF(G9829&lt;J9829,0,2)),
                                        IF(G9829&gt;H9829,1,IF(G9829&lt;H9829,0,2))
                                        )
                          )
              )
        )</f>
        <v>0</v>
      </c>
      <c r="L9829">
        <f t="shared" ca="1" si="1075"/>
        <v>-1066</v>
      </c>
      <c r="M9829">
        <f t="shared" ca="1" si="1076"/>
        <v>-935.9999999998945</v>
      </c>
      <c r="N9829">
        <f t="shared" ca="1" si="1077"/>
        <v>-1845</v>
      </c>
    </row>
    <row r="9830" spans="1:14" x14ac:dyDescent="0.25">
      <c r="A9830">
        <f ca="1"/>
        <v>0</v>
      </c>
      <c r="B9830">
        <f ca="1"/>
        <v>3</v>
      </c>
      <c r="C9830">
        <f ca="1"/>
        <v>7</v>
      </c>
      <c r="D9830">
        <f ca="1"/>
        <v>0</v>
      </c>
      <c r="E9830">
        <f ca="1"/>
        <v>6</v>
      </c>
      <c r="F9830">
        <f ca="1"/>
        <v>0</v>
      </c>
      <c r="G9830">
        <f t="shared" ca="1" si="1071"/>
        <v>3</v>
      </c>
      <c r="H9830">
        <f t="shared" ca="1" si="1072"/>
        <v>6</v>
      </c>
      <c r="I9830">
        <f t="shared" ca="1" si="1073"/>
        <v>0</v>
      </c>
      <c r="J9830">
        <f t="shared" ca="1" si="1074"/>
        <v>6</v>
      </c>
      <c r="K9830" cm="1">
        <f t="array" aca="1" ref="K9830" ca="1">IF(G9830&gt;7,
        IF(G9830&gt;H9830, 1, IF(G9830&lt;H9830, 0, 2)),
        IF(       H9830&gt;7,
                     IF(G9830&gt;H9830, 1, IF(G9830&lt;H9830, 0, 2)),
                     IF(         G9830&lt;6,
                                   IF(            _xlfn.XLOOKUP(C9830,'deck &amp; rules'!$D$22:$M$22,_xlfn.XLOOKUP(H9830,'deck &amp; rules'!$C$23:$C$30,'deck &amp; rules'!$D$23:$M$30))="draw",
                                                     IF(I9830&gt;J9830,1,IF(I9830&lt;J9830,0,2)),
                                                     IF(I9830&gt;H9830,1,IF(I9830&lt;H9830,0,2))),
                                   IF(H9830&lt;7,
                                        IF(G9830&gt;J9830,1,IF(G9830&lt;J9830,0,2)),
                                        IF(G9830&gt;H9830,1,IF(G9830&lt;H9830,0,2))
                                        )
                          )
              )
        )</f>
        <v>0</v>
      </c>
      <c r="L9830">
        <f t="shared" ca="1" si="1075"/>
        <v>-1067</v>
      </c>
      <c r="M9830">
        <f t="shared" ca="1" si="1076"/>
        <v>-935.04999999989445</v>
      </c>
      <c r="N9830">
        <f t="shared" ca="1" si="1077"/>
        <v>-1846</v>
      </c>
    </row>
    <row r="9831" spans="1:14" x14ac:dyDescent="0.25">
      <c r="A9831">
        <f ca="1"/>
        <v>6</v>
      </c>
      <c r="B9831">
        <f ca="1"/>
        <v>0</v>
      </c>
      <c r="C9831">
        <f ca="1"/>
        <v>0</v>
      </c>
      <c r="D9831">
        <f ca="1"/>
        <v>3</v>
      </c>
      <c r="E9831">
        <f ca="1"/>
        <v>6</v>
      </c>
      <c r="F9831">
        <f ca="1"/>
        <v>5</v>
      </c>
      <c r="G9831">
        <f t="shared" ca="1" si="1071"/>
        <v>6</v>
      </c>
      <c r="H9831">
        <f t="shared" ca="1" si="1072"/>
        <v>9</v>
      </c>
      <c r="I9831">
        <f t="shared" ca="1" si="1073"/>
        <v>6</v>
      </c>
      <c r="J9831">
        <f t="shared" ca="1" si="1074"/>
        <v>4</v>
      </c>
      <c r="K9831" cm="1">
        <f t="array" aca="1" ref="K9831" ca="1">IF(G9831&gt;7,
        IF(G9831&gt;H9831, 1, IF(G9831&lt;H9831, 0, 2)),
        IF(       H9831&gt;7,
                     IF(G9831&gt;H9831, 1, IF(G9831&lt;H9831, 0, 2)),
                     IF(         G9831&lt;6,
                                   IF(            _xlfn.XLOOKUP(C9831,'deck &amp; rules'!$D$22:$M$22,_xlfn.XLOOKUP(H9831,'deck &amp; rules'!$C$23:$C$30,'deck &amp; rules'!$D$23:$M$30))="draw",
                                                     IF(I9831&gt;J9831,1,IF(I9831&lt;J9831,0,2)),
                                                     IF(I9831&gt;H9831,1,IF(I9831&lt;H9831,0,2))),
                                   IF(H9831&lt;7,
                                        IF(G9831&gt;J9831,1,IF(G9831&lt;J9831,0,2)),
                                        IF(G9831&gt;H9831,1,IF(G9831&lt;H9831,0,2))
                                        )
                          )
              )
        )</f>
        <v>0</v>
      </c>
      <c r="L9831">
        <f t="shared" ca="1" si="1075"/>
        <v>-1068</v>
      </c>
      <c r="M9831">
        <f t="shared" ca="1" si="1076"/>
        <v>-934.09999999989441</v>
      </c>
      <c r="N9831">
        <f t="shared" ca="1" si="1077"/>
        <v>-1847</v>
      </c>
    </row>
    <row r="9832" spans="1:14" x14ac:dyDescent="0.25">
      <c r="A9832">
        <f ca="1"/>
        <v>5</v>
      </c>
      <c r="B9832">
        <f ca="1"/>
        <v>4</v>
      </c>
      <c r="C9832">
        <f ca="1"/>
        <v>9</v>
      </c>
      <c r="D9832">
        <f ca="1"/>
        <v>3</v>
      </c>
      <c r="E9832">
        <f ca="1"/>
        <v>0</v>
      </c>
      <c r="F9832">
        <f ca="1"/>
        <v>2</v>
      </c>
      <c r="G9832">
        <f t="shared" ca="1" si="1071"/>
        <v>9</v>
      </c>
      <c r="H9832">
        <f t="shared" ca="1" si="1072"/>
        <v>3</v>
      </c>
      <c r="I9832">
        <f t="shared" ca="1" si="1073"/>
        <v>8</v>
      </c>
      <c r="J9832">
        <f t="shared" ca="1" si="1074"/>
        <v>5</v>
      </c>
      <c r="K9832" cm="1">
        <f t="array" aca="1" ref="K9832" ca="1">IF(G9832&gt;7,
        IF(G9832&gt;H9832, 1, IF(G9832&lt;H9832, 0, 2)),
        IF(       H9832&gt;7,
                     IF(G9832&gt;H9832, 1, IF(G9832&lt;H9832, 0, 2)),
                     IF(         G9832&lt;6,
                                   IF(            _xlfn.XLOOKUP(C9832,'deck &amp; rules'!$D$22:$M$22,_xlfn.XLOOKUP(H9832,'deck &amp; rules'!$C$23:$C$30,'deck &amp; rules'!$D$23:$M$30))="draw",
                                                     IF(I9832&gt;J9832,1,IF(I9832&lt;J9832,0,2)),
                                                     IF(I9832&gt;H9832,1,IF(I9832&lt;H9832,0,2))),
                                   IF(H9832&lt;7,
                                        IF(G9832&gt;J9832,1,IF(G9832&lt;J9832,0,2)),
                                        IF(G9832&gt;H9832,1,IF(G9832&lt;H9832,0,2))
                                        )
                          )
              )
        )</f>
        <v>1</v>
      </c>
      <c r="L9832">
        <f t="shared" ca="1" si="1075"/>
        <v>-1067</v>
      </c>
      <c r="M9832">
        <f t="shared" ca="1" si="1076"/>
        <v>-935.09999999989441</v>
      </c>
      <c r="N9832">
        <f t="shared" ca="1" si="1077"/>
        <v>-1848</v>
      </c>
    </row>
    <row r="9833" spans="1:14" x14ac:dyDescent="0.25">
      <c r="A9833">
        <f ca="1"/>
        <v>7</v>
      </c>
      <c r="B9833">
        <f ca="1"/>
        <v>6</v>
      </c>
      <c r="C9833">
        <f ca="1"/>
        <v>8</v>
      </c>
      <c r="D9833">
        <f ca="1"/>
        <v>0</v>
      </c>
      <c r="E9833">
        <f ca="1"/>
        <v>8</v>
      </c>
      <c r="F9833">
        <f ca="1"/>
        <v>0</v>
      </c>
      <c r="G9833">
        <f t="shared" ca="1" si="1071"/>
        <v>3</v>
      </c>
      <c r="H9833">
        <f t="shared" ca="1" si="1072"/>
        <v>8</v>
      </c>
      <c r="I9833">
        <f t="shared" ca="1" si="1073"/>
        <v>1</v>
      </c>
      <c r="J9833">
        <f t="shared" ca="1" si="1074"/>
        <v>8</v>
      </c>
      <c r="K9833" cm="1">
        <f t="array" aca="1" ref="K9833" ca="1">IF(G9833&gt;7,
        IF(G9833&gt;H9833, 1, IF(G9833&lt;H9833, 0, 2)),
        IF(       H9833&gt;7,
                     IF(G9833&gt;H9833, 1, IF(G9833&lt;H9833, 0, 2)),
                     IF(         G9833&lt;6,
                                   IF(            _xlfn.XLOOKUP(C9833,'deck &amp; rules'!$D$22:$M$22,_xlfn.XLOOKUP(H9833,'deck &amp; rules'!$C$23:$C$30,'deck &amp; rules'!$D$23:$M$30))="draw",
                                                     IF(I9833&gt;J9833,1,IF(I9833&lt;J9833,0,2)),
                                                     IF(I9833&gt;H9833,1,IF(I9833&lt;H9833,0,2))),
                                   IF(H9833&lt;7,
                                        IF(G9833&gt;J9833,1,IF(G9833&lt;J9833,0,2)),
                                        IF(G9833&gt;H9833,1,IF(G9833&lt;H9833,0,2))
                                        )
                          )
              )
        )</f>
        <v>0</v>
      </c>
      <c r="L9833">
        <f t="shared" ca="1" si="1075"/>
        <v>-1068</v>
      </c>
      <c r="M9833">
        <f t="shared" ca="1" si="1076"/>
        <v>-934.14999999989436</v>
      </c>
      <c r="N9833">
        <f t="shared" ca="1" si="1077"/>
        <v>-1849</v>
      </c>
    </row>
    <row r="9834" spans="1:14" x14ac:dyDescent="0.25">
      <c r="A9834">
        <f ca="1"/>
        <v>0</v>
      </c>
      <c r="B9834">
        <f ca="1"/>
        <v>6</v>
      </c>
      <c r="C9834">
        <f ca="1"/>
        <v>0</v>
      </c>
      <c r="D9834">
        <f ca="1"/>
        <v>4</v>
      </c>
      <c r="E9834">
        <f ca="1"/>
        <v>2</v>
      </c>
      <c r="F9834">
        <f ca="1"/>
        <v>5</v>
      </c>
      <c r="G9834">
        <f t="shared" ca="1" si="1071"/>
        <v>6</v>
      </c>
      <c r="H9834">
        <f t="shared" ca="1" si="1072"/>
        <v>6</v>
      </c>
      <c r="I9834">
        <f t="shared" ca="1" si="1073"/>
        <v>6</v>
      </c>
      <c r="J9834">
        <f t="shared" ca="1" si="1074"/>
        <v>1</v>
      </c>
      <c r="K9834" cm="1">
        <f t="array" aca="1" ref="K9834" ca="1">IF(G9834&gt;7,
        IF(G9834&gt;H9834, 1, IF(G9834&lt;H9834, 0, 2)),
        IF(       H9834&gt;7,
                     IF(G9834&gt;H9834, 1, IF(G9834&lt;H9834, 0, 2)),
                     IF(         G9834&lt;6,
                                   IF(            _xlfn.XLOOKUP(C9834,'deck &amp; rules'!$D$22:$M$22,_xlfn.XLOOKUP(H9834,'deck &amp; rules'!$C$23:$C$30,'deck &amp; rules'!$D$23:$M$30))="draw",
                                                     IF(I9834&gt;J9834,1,IF(I9834&lt;J9834,0,2)),
                                                     IF(I9834&gt;H9834,1,IF(I9834&lt;H9834,0,2))),
                                   IF(H9834&lt;7,
                                        IF(G9834&gt;J9834,1,IF(G9834&lt;J9834,0,2)),
                                        IF(G9834&gt;H9834,1,IF(G9834&lt;H9834,0,2))
                                        )
                          )
              )
        )</f>
        <v>1</v>
      </c>
      <c r="L9834">
        <f t="shared" ca="1" si="1075"/>
        <v>-1067</v>
      </c>
      <c r="M9834">
        <f t="shared" ca="1" si="1076"/>
        <v>-935.14999999989436</v>
      </c>
      <c r="N9834">
        <f t="shared" ca="1" si="1077"/>
        <v>-1850</v>
      </c>
    </row>
    <row r="9835" spans="1:14" x14ac:dyDescent="0.25">
      <c r="A9835">
        <f ca="1"/>
        <v>6</v>
      </c>
      <c r="B9835">
        <f ca="1"/>
        <v>1</v>
      </c>
      <c r="C9835">
        <f ca="1"/>
        <v>7</v>
      </c>
      <c r="D9835">
        <f ca="1"/>
        <v>1</v>
      </c>
      <c r="E9835">
        <f ca="1"/>
        <v>2</v>
      </c>
      <c r="F9835">
        <f ca="1"/>
        <v>1</v>
      </c>
      <c r="G9835">
        <f t="shared" ca="1" si="1071"/>
        <v>7</v>
      </c>
      <c r="H9835">
        <f t="shared" ca="1" si="1072"/>
        <v>3</v>
      </c>
      <c r="I9835">
        <f t="shared" ca="1" si="1073"/>
        <v>4</v>
      </c>
      <c r="J9835">
        <f t="shared" ca="1" si="1074"/>
        <v>4</v>
      </c>
      <c r="K9835" cm="1">
        <f t="array" aca="1" ref="K9835" ca="1">IF(G9835&gt;7,
        IF(G9835&gt;H9835, 1, IF(G9835&lt;H9835, 0, 2)),
        IF(       H9835&gt;7,
                     IF(G9835&gt;H9835, 1, IF(G9835&lt;H9835, 0, 2)),
                     IF(         G9835&lt;6,
                                   IF(            _xlfn.XLOOKUP(C9835,'deck &amp; rules'!$D$22:$M$22,_xlfn.XLOOKUP(H9835,'deck &amp; rules'!$C$23:$C$30,'deck &amp; rules'!$D$23:$M$30))="draw",
                                                     IF(I9835&gt;J9835,1,IF(I9835&lt;J9835,0,2)),
                                                     IF(I9835&gt;H9835,1,IF(I9835&lt;H9835,0,2))),
                                   IF(H9835&lt;7,
                                        IF(G9835&gt;J9835,1,IF(G9835&lt;J9835,0,2)),
                                        IF(G9835&gt;H9835,1,IF(G9835&lt;H9835,0,2))
                                        )
                          )
              )
        )</f>
        <v>1</v>
      </c>
      <c r="L9835">
        <f t="shared" ca="1" si="1075"/>
        <v>-1066</v>
      </c>
      <c r="M9835">
        <f t="shared" ca="1" si="1076"/>
        <v>-936.14999999989436</v>
      </c>
      <c r="N9835">
        <f t="shared" ca="1" si="1077"/>
        <v>-1851</v>
      </c>
    </row>
    <row r="9836" spans="1:14" x14ac:dyDescent="0.25">
      <c r="A9836">
        <f ca="1"/>
        <v>4</v>
      </c>
      <c r="B9836">
        <f ca="1"/>
        <v>5</v>
      </c>
      <c r="C9836">
        <f ca="1"/>
        <v>1</v>
      </c>
      <c r="D9836">
        <f ca="1"/>
        <v>9</v>
      </c>
      <c r="E9836">
        <f ca="1"/>
        <v>9</v>
      </c>
      <c r="F9836">
        <f ca="1"/>
        <v>6</v>
      </c>
      <c r="G9836">
        <f t="shared" ca="1" si="1071"/>
        <v>9</v>
      </c>
      <c r="H9836">
        <f t="shared" ca="1" si="1072"/>
        <v>8</v>
      </c>
      <c r="I9836">
        <f t="shared" ca="1" si="1073"/>
        <v>0</v>
      </c>
      <c r="J9836">
        <f t="shared" ca="1" si="1074"/>
        <v>4</v>
      </c>
      <c r="K9836" cm="1">
        <f t="array" aca="1" ref="K9836" ca="1">IF(G9836&gt;7,
        IF(G9836&gt;H9836, 1, IF(G9836&lt;H9836, 0, 2)),
        IF(       H9836&gt;7,
                     IF(G9836&gt;H9836, 1, IF(G9836&lt;H9836, 0, 2)),
                     IF(         G9836&lt;6,
                                   IF(            _xlfn.XLOOKUP(C9836,'deck &amp; rules'!$D$22:$M$22,_xlfn.XLOOKUP(H9836,'deck &amp; rules'!$C$23:$C$30,'deck &amp; rules'!$D$23:$M$30))="draw",
                                                     IF(I9836&gt;J9836,1,IF(I9836&lt;J9836,0,2)),
                                                     IF(I9836&gt;H9836,1,IF(I9836&lt;H9836,0,2))),
                                   IF(H9836&lt;7,
                                        IF(G9836&gt;J9836,1,IF(G9836&lt;J9836,0,2)),
                                        IF(G9836&gt;H9836,1,IF(G9836&lt;H9836,0,2))
                                        )
                          )
              )
        )</f>
        <v>1</v>
      </c>
      <c r="L9836">
        <f t="shared" ca="1" si="1075"/>
        <v>-1065</v>
      </c>
      <c r="M9836">
        <f t="shared" ca="1" si="1076"/>
        <v>-937.14999999989436</v>
      </c>
      <c r="N9836">
        <f t="shared" ca="1" si="1077"/>
        <v>-1852</v>
      </c>
    </row>
    <row r="9837" spans="1:14" x14ac:dyDescent="0.25">
      <c r="A9837">
        <f ca="1"/>
        <v>3</v>
      </c>
      <c r="B9837">
        <f ca="1"/>
        <v>3</v>
      </c>
      <c r="C9837">
        <f ca="1"/>
        <v>0</v>
      </c>
      <c r="D9837">
        <f ca="1"/>
        <v>0</v>
      </c>
      <c r="E9837">
        <f ca="1"/>
        <v>9</v>
      </c>
      <c r="F9837">
        <f ca="1"/>
        <v>9</v>
      </c>
      <c r="G9837">
        <f t="shared" ca="1" si="1071"/>
        <v>6</v>
      </c>
      <c r="H9837">
        <f t="shared" ca="1" si="1072"/>
        <v>9</v>
      </c>
      <c r="I9837">
        <f t="shared" ca="1" si="1073"/>
        <v>6</v>
      </c>
      <c r="J9837">
        <f t="shared" ca="1" si="1074"/>
        <v>8</v>
      </c>
      <c r="K9837" cm="1">
        <f t="array" aca="1" ref="K9837" ca="1">IF(G9837&gt;7,
        IF(G9837&gt;H9837, 1, IF(G9837&lt;H9837, 0, 2)),
        IF(       H9837&gt;7,
                     IF(G9837&gt;H9837, 1, IF(G9837&lt;H9837, 0, 2)),
                     IF(         G9837&lt;6,
                                   IF(            _xlfn.XLOOKUP(C9837,'deck &amp; rules'!$D$22:$M$22,_xlfn.XLOOKUP(H9837,'deck &amp; rules'!$C$23:$C$30,'deck &amp; rules'!$D$23:$M$30))="draw",
                                                     IF(I9837&gt;J9837,1,IF(I9837&lt;J9837,0,2)),
                                                     IF(I9837&gt;H9837,1,IF(I9837&lt;H9837,0,2))),
                                   IF(H9837&lt;7,
                                        IF(G9837&gt;J9837,1,IF(G9837&lt;J9837,0,2)),
                                        IF(G9837&gt;H9837,1,IF(G9837&lt;H9837,0,2))
                                        )
                          )
              )
        )</f>
        <v>0</v>
      </c>
      <c r="L9837">
        <f t="shared" ca="1" si="1075"/>
        <v>-1066</v>
      </c>
      <c r="M9837">
        <f t="shared" ca="1" si="1076"/>
        <v>-936.19999999989432</v>
      </c>
      <c r="N9837">
        <f t="shared" ca="1" si="1077"/>
        <v>-1853</v>
      </c>
    </row>
    <row r="9838" spans="1:14" x14ac:dyDescent="0.25">
      <c r="A9838">
        <f ca="1"/>
        <v>2</v>
      </c>
      <c r="B9838">
        <f ca="1"/>
        <v>3</v>
      </c>
      <c r="C9838">
        <f ca="1"/>
        <v>3</v>
      </c>
      <c r="D9838">
        <f ca="1"/>
        <v>2</v>
      </c>
      <c r="E9838">
        <f ca="1"/>
        <v>2</v>
      </c>
      <c r="F9838">
        <f ca="1"/>
        <v>0</v>
      </c>
      <c r="G9838">
        <f t="shared" ca="1" si="1071"/>
        <v>5</v>
      </c>
      <c r="H9838">
        <f t="shared" ca="1" si="1072"/>
        <v>4</v>
      </c>
      <c r="I9838">
        <f t="shared" ca="1" si="1073"/>
        <v>8</v>
      </c>
      <c r="J9838">
        <f t="shared" ca="1" si="1074"/>
        <v>4</v>
      </c>
      <c r="K9838" cm="1">
        <f t="array" aca="1" ref="K9838" ca="1">IF(G9838&gt;7,
        IF(G9838&gt;H9838, 1, IF(G9838&lt;H9838, 0, 2)),
        IF(       H9838&gt;7,
                     IF(G9838&gt;H9838, 1, IF(G9838&lt;H9838, 0, 2)),
                     IF(         G9838&lt;6,
                                   IF(            _xlfn.XLOOKUP(C9838,'deck &amp; rules'!$D$22:$M$22,_xlfn.XLOOKUP(H9838,'deck &amp; rules'!$C$23:$C$30,'deck &amp; rules'!$D$23:$M$30))="draw",
                                                     IF(I9838&gt;J9838,1,IF(I9838&lt;J9838,0,2)),
                                                     IF(I9838&gt;H9838,1,IF(I9838&lt;H9838,0,2))),
                                   IF(H9838&lt;7,
                                        IF(G9838&gt;J9838,1,IF(G9838&lt;J9838,0,2)),
                                        IF(G9838&gt;H9838,1,IF(G9838&lt;H9838,0,2))
                                        )
                          )
              )
        )</f>
        <v>1</v>
      </c>
      <c r="L9838">
        <f t="shared" ca="1" si="1075"/>
        <v>-1065</v>
      </c>
      <c r="M9838">
        <f t="shared" ca="1" si="1076"/>
        <v>-937.19999999989432</v>
      </c>
      <c r="N9838">
        <f t="shared" ca="1" si="1077"/>
        <v>-1854</v>
      </c>
    </row>
    <row r="9839" spans="1:14" x14ac:dyDescent="0.25">
      <c r="A9839">
        <f ca="1"/>
        <v>2</v>
      </c>
      <c r="B9839">
        <f ca="1"/>
        <v>5</v>
      </c>
      <c r="C9839">
        <f ca="1"/>
        <v>7</v>
      </c>
      <c r="D9839">
        <f ca="1"/>
        <v>5</v>
      </c>
      <c r="E9839">
        <f ca="1"/>
        <v>0</v>
      </c>
      <c r="F9839">
        <f ca="1"/>
        <v>1</v>
      </c>
      <c r="G9839">
        <f t="shared" ca="1" si="1071"/>
        <v>7</v>
      </c>
      <c r="H9839">
        <f t="shared" ca="1" si="1072"/>
        <v>5</v>
      </c>
      <c r="I9839">
        <f t="shared" ca="1" si="1073"/>
        <v>4</v>
      </c>
      <c r="J9839">
        <f t="shared" ca="1" si="1074"/>
        <v>6</v>
      </c>
      <c r="K9839" cm="1">
        <f t="array" aca="1" ref="K9839" ca="1">IF(G9839&gt;7,
        IF(G9839&gt;H9839, 1, IF(G9839&lt;H9839, 0, 2)),
        IF(       H9839&gt;7,
                     IF(G9839&gt;H9839, 1, IF(G9839&lt;H9839, 0, 2)),
                     IF(         G9839&lt;6,
                                   IF(            _xlfn.XLOOKUP(C9839,'deck &amp; rules'!$D$22:$M$22,_xlfn.XLOOKUP(H9839,'deck &amp; rules'!$C$23:$C$30,'deck &amp; rules'!$D$23:$M$30))="draw",
                                                     IF(I9839&gt;J9839,1,IF(I9839&lt;J9839,0,2)),
                                                     IF(I9839&gt;H9839,1,IF(I9839&lt;H9839,0,2))),
                                   IF(H9839&lt;7,
                                        IF(G9839&gt;J9839,1,IF(G9839&lt;J9839,0,2)),
                                        IF(G9839&gt;H9839,1,IF(G9839&lt;H9839,0,2))
                                        )
                          )
              )
        )</f>
        <v>1</v>
      </c>
      <c r="L9839">
        <f t="shared" ca="1" si="1075"/>
        <v>-1064</v>
      </c>
      <c r="M9839">
        <f t="shared" ca="1" si="1076"/>
        <v>-938.19999999989432</v>
      </c>
      <c r="N9839">
        <f t="shared" ca="1" si="1077"/>
        <v>-1855</v>
      </c>
    </row>
    <row r="9840" spans="1:14" x14ac:dyDescent="0.25">
      <c r="A9840">
        <f ca="1"/>
        <v>9</v>
      </c>
      <c r="B9840">
        <f ca="1"/>
        <v>7</v>
      </c>
      <c r="C9840">
        <f ca="1"/>
        <v>4</v>
      </c>
      <c r="D9840">
        <f ca="1"/>
        <v>3</v>
      </c>
      <c r="E9840">
        <f ca="1"/>
        <v>0</v>
      </c>
      <c r="F9840">
        <f ca="1"/>
        <v>6</v>
      </c>
      <c r="G9840">
        <f t="shared" ca="1" si="1071"/>
        <v>6</v>
      </c>
      <c r="H9840">
        <f t="shared" ca="1" si="1072"/>
        <v>3</v>
      </c>
      <c r="I9840">
        <f t="shared" ca="1" si="1073"/>
        <v>0</v>
      </c>
      <c r="J9840">
        <f t="shared" ca="1" si="1074"/>
        <v>9</v>
      </c>
      <c r="K9840" cm="1">
        <f t="array" aca="1" ref="K9840" ca="1">IF(G9840&gt;7,
        IF(G9840&gt;H9840, 1, IF(G9840&lt;H9840, 0, 2)),
        IF(       H9840&gt;7,
                     IF(G9840&gt;H9840, 1, IF(G9840&lt;H9840, 0, 2)),
                     IF(         G9840&lt;6,
                                   IF(            _xlfn.XLOOKUP(C9840,'deck &amp; rules'!$D$22:$M$22,_xlfn.XLOOKUP(H9840,'deck &amp; rules'!$C$23:$C$30,'deck &amp; rules'!$D$23:$M$30))="draw",
                                                     IF(I9840&gt;J9840,1,IF(I9840&lt;J9840,0,2)),
                                                     IF(I9840&gt;H9840,1,IF(I9840&lt;H9840,0,2))),
                                   IF(H9840&lt;7,
                                        IF(G9840&gt;J9840,1,IF(G9840&lt;J9840,0,2)),
                                        IF(G9840&gt;H9840,1,IF(G9840&lt;H9840,0,2))
                                        )
                          )
              )
        )</f>
        <v>0</v>
      </c>
      <c r="L9840">
        <f t="shared" ca="1" si="1075"/>
        <v>-1065</v>
      </c>
      <c r="M9840">
        <f t="shared" ca="1" si="1076"/>
        <v>-937.24999999989427</v>
      </c>
      <c r="N9840">
        <f t="shared" ca="1" si="1077"/>
        <v>-1856</v>
      </c>
    </row>
    <row r="9841" spans="1:14" x14ac:dyDescent="0.25">
      <c r="A9841">
        <f ca="1"/>
        <v>7</v>
      </c>
      <c r="B9841">
        <f ca="1"/>
        <v>0</v>
      </c>
      <c r="C9841">
        <f ca="1"/>
        <v>3</v>
      </c>
      <c r="D9841">
        <f ca="1"/>
        <v>2</v>
      </c>
      <c r="E9841">
        <f ca="1"/>
        <v>3</v>
      </c>
      <c r="F9841">
        <f ca="1"/>
        <v>8</v>
      </c>
      <c r="G9841">
        <f t="shared" ca="1" si="1071"/>
        <v>7</v>
      </c>
      <c r="H9841">
        <f t="shared" ca="1" si="1072"/>
        <v>5</v>
      </c>
      <c r="I9841">
        <f t="shared" ca="1" si="1073"/>
        <v>0</v>
      </c>
      <c r="J9841">
        <f t="shared" ca="1" si="1074"/>
        <v>3</v>
      </c>
      <c r="K9841" cm="1">
        <f t="array" aca="1" ref="K9841" ca="1">IF(G9841&gt;7,
        IF(G9841&gt;H9841, 1, IF(G9841&lt;H9841, 0, 2)),
        IF(       H9841&gt;7,
                     IF(G9841&gt;H9841, 1, IF(G9841&lt;H9841, 0, 2)),
                     IF(         G9841&lt;6,
                                   IF(            _xlfn.XLOOKUP(C9841,'deck &amp; rules'!$D$22:$M$22,_xlfn.XLOOKUP(H9841,'deck &amp; rules'!$C$23:$C$30,'deck &amp; rules'!$D$23:$M$30))="draw",
                                                     IF(I9841&gt;J9841,1,IF(I9841&lt;J9841,0,2)),
                                                     IF(I9841&gt;H9841,1,IF(I9841&lt;H9841,0,2))),
                                   IF(H9841&lt;7,
                                        IF(G9841&gt;J9841,1,IF(G9841&lt;J9841,0,2)),
                                        IF(G9841&gt;H9841,1,IF(G9841&lt;H9841,0,2))
                                        )
                          )
              )
        )</f>
        <v>1</v>
      </c>
      <c r="L9841">
        <f t="shared" ca="1" si="1075"/>
        <v>-1064</v>
      </c>
      <c r="M9841">
        <f t="shared" ca="1" si="1076"/>
        <v>-938.24999999989427</v>
      </c>
      <c r="N9841">
        <f t="shared" ca="1" si="1077"/>
        <v>-1857</v>
      </c>
    </row>
    <row r="9842" spans="1:14" x14ac:dyDescent="0.25">
      <c r="A9842">
        <f ca="1"/>
        <v>3</v>
      </c>
      <c r="B9842">
        <f ca="1"/>
        <v>8</v>
      </c>
      <c r="C9842">
        <f ca="1"/>
        <v>6</v>
      </c>
      <c r="D9842">
        <f ca="1"/>
        <v>3</v>
      </c>
      <c r="E9842">
        <f ca="1"/>
        <v>5</v>
      </c>
      <c r="F9842">
        <f ca="1"/>
        <v>2</v>
      </c>
      <c r="G9842">
        <f t="shared" ca="1" si="1071"/>
        <v>1</v>
      </c>
      <c r="H9842">
        <f t="shared" ca="1" si="1072"/>
        <v>8</v>
      </c>
      <c r="I9842">
        <f t="shared" ca="1" si="1073"/>
        <v>7</v>
      </c>
      <c r="J9842">
        <f t="shared" ca="1" si="1074"/>
        <v>0</v>
      </c>
      <c r="K9842" cm="1">
        <f t="array" aca="1" ref="K9842" ca="1">IF(G9842&gt;7,
        IF(G9842&gt;H9842, 1, IF(G9842&lt;H9842, 0, 2)),
        IF(       H9842&gt;7,
                     IF(G9842&gt;H9842, 1, IF(G9842&lt;H9842, 0, 2)),
                     IF(         G9842&lt;6,
                                   IF(            _xlfn.XLOOKUP(C9842,'deck &amp; rules'!$D$22:$M$22,_xlfn.XLOOKUP(H9842,'deck &amp; rules'!$C$23:$C$30,'deck &amp; rules'!$D$23:$M$30))="draw",
                                                     IF(I9842&gt;J9842,1,IF(I9842&lt;J9842,0,2)),
                                                     IF(I9842&gt;H9842,1,IF(I9842&lt;H9842,0,2))),
                                   IF(H9842&lt;7,
                                        IF(G9842&gt;J9842,1,IF(G9842&lt;J9842,0,2)),
                                        IF(G9842&gt;H9842,1,IF(G9842&lt;H9842,0,2))
                                        )
                          )
              )
        )</f>
        <v>0</v>
      </c>
      <c r="L9842">
        <f t="shared" ca="1" si="1075"/>
        <v>-1065</v>
      </c>
      <c r="M9842">
        <f t="shared" ca="1" si="1076"/>
        <v>-937.29999999989423</v>
      </c>
      <c r="N9842">
        <f t="shared" ca="1" si="1077"/>
        <v>-1858</v>
      </c>
    </row>
    <row r="9843" spans="1:14" x14ac:dyDescent="0.25">
      <c r="A9843">
        <f ca="1"/>
        <v>0</v>
      </c>
      <c r="B9843">
        <f ca="1"/>
        <v>0</v>
      </c>
      <c r="C9843">
        <f ca="1"/>
        <v>0</v>
      </c>
      <c r="D9843">
        <f ca="1"/>
        <v>6</v>
      </c>
      <c r="E9843">
        <f ca="1"/>
        <v>0</v>
      </c>
      <c r="F9843">
        <f ca="1"/>
        <v>4</v>
      </c>
      <c r="G9843">
        <f t="shared" ca="1" si="1071"/>
        <v>0</v>
      </c>
      <c r="H9843">
        <f t="shared" ca="1" si="1072"/>
        <v>6</v>
      </c>
      <c r="I9843">
        <f t="shared" ca="1" si="1073"/>
        <v>0</v>
      </c>
      <c r="J9843">
        <f t="shared" ca="1" si="1074"/>
        <v>0</v>
      </c>
      <c r="K9843" cm="1">
        <f t="array" aca="1" ref="K9843" ca="1">IF(G9843&gt;7,
        IF(G9843&gt;H9843, 1, IF(G9843&lt;H9843, 0, 2)),
        IF(       H9843&gt;7,
                     IF(G9843&gt;H9843, 1, IF(G9843&lt;H9843, 0, 2)),
                     IF(         G9843&lt;6,
                                   IF(            _xlfn.XLOOKUP(C9843,'deck &amp; rules'!$D$22:$M$22,_xlfn.XLOOKUP(H9843,'deck &amp; rules'!$C$23:$C$30,'deck &amp; rules'!$D$23:$M$30))="draw",
                                                     IF(I9843&gt;J9843,1,IF(I9843&lt;J9843,0,2)),
                                                     IF(I9843&gt;H9843,1,IF(I9843&lt;H9843,0,2))),
                                   IF(H9843&lt;7,
                                        IF(G9843&gt;J9843,1,IF(G9843&lt;J9843,0,2)),
                                        IF(G9843&gt;H9843,1,IF(G9843&lt;H9843,0,2))
                                        )
                          )
              )
        )</f>
        <v>0</v>
      </c>
      <c r="L9843">
        <f t="shared" ca="1" si="1075"/>
        <v>-1066</v>
      </c>
      <c r="M9843">
        <f t="shared" ca="1" si="1076"/>
        <v>-936.34999999989418</v>
      </c>
      <c r="N9843">
        <f t="shared" ca="1" si="1077"/>
        <v>-1859</v>
      </c>
    </row>
    <row r="9844" spans="1:14" x14ac:dyDescent="0.25">
      <c r="A9844">
        <f ca="1"/>
        <v>5</v>
      </c>
      <c r="B9844">
        <f ca="1"/>
        <v>0</v>
      </c>
      <c r="C9844">
        <f ca="1"/>
        <v>0</v>
      </c>
      <c r="D9844">
        <f ca="1"/>
        <v>5</v>
      </c>
      <c r="E9844">
        <f ca="1"/>
        <v>5</v>
      </c>
      <c r="F9844">
        <f ca="1"/>
        <v>2</v>
      </c>
      <c r="G9844">
        <f t="shared" ca="1" si="1071"/>
        <v>5</v>
      </c>
      <c r="H9844">
        <f t="shared" ca="1" si="1072"/>
        <v>0</v>
      </c>
      <c r="I9844">
        <f t="shared" ca="1" si="1073"/>
        <v>5</v>
      </c>
      <c r="J9844">
        <f t="shared" ca="1" si="1074"/>
        <v>2</v>
      </c>
      <c r="K9844" cm="1">
        <f t="array" aca="1" ref="K9844" ca="1">IF(G9844&gt;7,
        IF(G9844&gt;H9844, 1, IF(G9844&lt;H9844, 0, 2)),
        IF(       H9844&gt;7,
                     IF(G9844&gt;H9844, 1, IF(G9844&lt;H9844, 0, 2)),
                     IF(         G9844&lt;6,
                                   IF(            _xlfn.XLOOKUP(C9844,'deck &amp; rules'!$D$22:$M$22,_xlfn.XLOOKUP(H9844,'deck &amp; rules'!$C$23:$C$30,'deck &amp; rules'!$D$23:$M$30))="draw",
                                                     IF(I9844&gt;J9844,1,IF(I9844&lt;J9844,0,2)),
                                                     IF(I9844&gt;H9844,1,IF(I9844&lt;H9844,0,2))),
                                   IF(H9844&lt;7,
                                        IF(G9844&gt;J9844,1,IF(G9844&lt;J9844,0,2)),
                                        IF(G9844&gt;H9844,1,IF(G9844&lt;H9844,0,2))
                                        )
                          )
              )
        )</f>
        <v>1</v>
      </c>
      <c r="L9844">
        <f t="shared" ca="1" si="1075"/>
        <v>-1065</v>
      </c>
      <c r="M9844">
        <f t="shared" ca="1" si="1076"/>
        <v>-937.34999999989418</v>
      </c>
      <c r="N9844">
        <f t="shared" ca="1" si="1077"/>
        <v>-1860</v>
      </c>
    </row>
    <row r="9845" spans="1:14" x14ac:dyDescent="0.25">
      <c r="A9845">
        <f ca="1"/>
        <v>0</v>
      </c>
      <c r="B9845">
        <f ca="1"/>
        <v>0</v>
      </c>
      <c r="C9845">
        <f ca="1"/>
        <v>2</v>
      </c>
      <c r="D9845">
        <f ca="1"/>
        <v>3</v>
      </c>
      <c r="E9845">
        <f ca="1"/>
        <v>3</v>
      </c>
      <c r="F9845">
        <f ca="1"/>
        <v>6</v>
      </c>
      <c r="G9845">
        <f t="shared" ca="1" si="1071"/>
        <v>0</v>
      </c>
      <c r="H9845">
        <f t="shared" ca="1" si="1072"/>
        <v>6</v>
      </c>
      <c r="I9845">
        <f t="shared" ca="1" si="1073"/>
        <v>2</v>
      </c>
      <c r="J9845">
        <f t="shared" ca="1" si="1074"/>
        <v>2</v>
      </c>
      <c r="K9845" cm="1">
        <f t="array" aca="1" ref="K9845" ca="1">IF(G9845&gt;7,
        IF(G9845&gt;H9845, 1, IF(G9845&lt;H9845, 0, 2)),
        IF(       H9845&gt;7,
                     IF(G9845&gt;H9845, 1, IF(G9845&lt;H9845, 0, 2)),
                     IF(         G9845&lt;6,
                                   IF(            _xlfn.XLOOKUP(C9845,'deck &amp; rules'!$D$22:$M$22,_xlfn.XLOOKUP(H9845,'deck &amp; rules'!$C$23:$C$30,'deck &amp; rules'!$D$23:$M$30))="draw",
                                                     IF(I9845&gt;J9845,1,IF(I9845&lt;J9845,0,2)),
                                                     IF(I9845&gt;H9845,1,IF(I9845&lt;H9845,0,2))),
                                   IF(H9845&lt;7,
                                        IF(G9845&gt;J9845,1,IF(G9845&lt;J9845,0,2)),
                                        IF(G9845&gt;H9845,1,IF(G9845&lt;H9845,0,2))
                                        )
                          )
              )
        )</f>
        <v>0</v>
      </c>
      <c r="L9845">
        <f t="shared" ca="1" si="1075"/>
        <v>-1066</v>
      </c>
      <c r="M9845">
        <f t="shared" ca="1" si="1076"/>
        <v>-936.39999999989413</v>
      </c>
      <c r="N9845">
        <f t="shared" ca="1" si="1077"/>
        <v>-1861</v>
      </c>
    </row>
    <row r="9846" spans="1:14" x14ac:dyDescent="0.25">
      <c r="A9846">
        <f ca="1"/>
        <v>0</v>
      </c>
      <c r="B9846">
        <f ca="1"/>
        <v>7</v>
      </c>
      <c r="C9846">
        <f ca="1"/>
        <v>9</v>
      </c>
      <c r="D9846">
        <f ca="1"/>
        <v>4</v>
      </c>
      <c r="E9846">
        <f ca="1"/>
        <v>2</v>
      </c>
      <c r="F9846">
        <f ca="1"/>
        <v>7</v>
      </c>
      <c r="G9846">
        <f t="shared" ca="1" si="1071"/>
        <v>7</v>
      </c>
      <c r="H9846">
        <f t="shared" ca="1" si="1072"/>
        <v>6</v>
      </c>
      <c r="I9846">
        <f t="shared" ca="1" si="1073"/>
        <v>6</v>
      </c>
      <c r="J9846">
        <f t="shared" ca="1" si="1074"/>
        <v>3</v>
      </c>
      <c r="K9846" cm="1">
        <f t="array" aca="1" ref="K9846" ca="1">IF(G9846&gt;7,
        IF(G9846&gt;H9846, 1, IF(G9846&lt;H9846, 0, 2)),
        IF(       H9846&gt;7,
                     IF(G9846&gt;H9846, 1, IF(G9846&lt;H9846, 0, 2)),
                     IF(         G9846&lt;6,
                                   IF(            _xlfn.XLOOKUP(C9846,'deck &amp; rules'!$D$22:$M$22,_xlfn.XLOOKUP(H9846,'deck &amp; rules'!$C$23:$C$30,'deck &amp; rules'!$D$23:$M$30))="draw",
                                                     IF(I9846&gt;J9846,1,IF(I9846&lt;J9846,0,2)),
                                                     IF(I9846&gt;H9846,1,IF(I9846&lt;H9846,0,2))),
                                   IF(H9846&lt;7,
                                        IF(G9846&gt;J9846,1,IF(G9846&lt;J9846,0,2)),
                                        IF(G9846&gt;H9846,1,IF(G9846&lt;H9846,0,2))
                                        )
                          )
              )
        )</f>
        <v>1</v>
      </c>
      <c r="L9846">
        <f t="shared" ca="1" si="1075"/>
        <v>-1065</v>
      </c>
      <c r="M9846">
        <f t="shared" ca="1" si="1076"/>
        <v>-937.39999999989413</v>
      </c>
      <c r="N9846">
        <f t="shared" ca="1" si="1077"/>
        <v>-1862</v>
      </c>
    </row>
    <row r="9847" spans="1:14" x14ac:dyDescent="0.25">
      <c r="A9847">
        <f ca="1"/>
        <v>7</v>
      </c>
      <c r="B9847">
        <f ca="1"/>
        <v>3</v>
      </c>
      <c r="C9847">
        <f ca="1"/>
        <v>7</v>
      </c>
      <c r="D9847">
        <f ca="1"/>
        <v>0</v>
      </c>
      <c r="E9847">
        <f ca="1"/>
        <v>0</v>
      </c>
      <c r="F9847">
        <f ca="1"/>
        <v>0</v>
      </c>
      <c r="G9847">
        <f t="shared" ca="1" si="1071"/>
        <v>0</v>
      </c>
      <c r="H9847">
        <f t="shared" ca="1" si="1072"/>
        <v>0</v>
      </c>
      <c r="I9847">
        <f t="shared" ca="1" si="1073"/>
        <v>7</v>
      </c>
      <c r="J9847">
        <f t="shared" ca="1" si="1074"/>
        <v>0</v>
      </c>
      <c r="K9847" cm="1">
        <f t="array" aca="1" ref="K9847" ca="1">IF(G9847&gt;7,
        IF(G9847&gt;H9847, 1, IF(G9847&lt;H9847, 0, 2)),
        IF(       H9847&gt;7,
                     IF(G9847&gt;H9847, 1, IF(G9847&lt;H9847, 0, 2)),
                     IF(         G9847&lt;6,
                                   IF(            _xlfn.XLOOKUP(C9847,'deck &amp; rules'!$D$22:$M$22,_xlfn.XLOOKUP(H9847,'deck &amp; rules'!$C$23:$C$30,'deck &amp; rules'!$D$23:$M$30))="draw",
                                                     IF(I9847&gt;J9847,1,IF(I9847&lt;J9847,0,2)),
                                                     IF(I9847&gt;H9847,1,IF(I9847&lt;H9847,0,2))),
                                   IF(H9847&lt;7,
                                        IF(G9847&gt;J9847,1,IF(G9847&lt;J9847,0,2)),
                                        IF(G9847&gt;H9847,1,IF(G9847&lt;H9847,0,2))
                                        )
                          )
              )
        )</f>
        <v>1</v>
      </c>
      <c r="L9847">
        <f t="shared" ca="1" si="1075"/>
        <v>-1064</v>
      </c>
      <c r="M9847">
        <f t="shared" ca="1" si="1076"/>
        <v>-938.39999999989413</v>
      </c>
      <c r="N9847">
        <f t="shared" ca="1" si="1077"/>
        <v>-1863</v>
      </c>
    </row>
    <row r="9848" spans="1:14" x14ac:dyDescent="0.25">
      <c r="A9848">
        <f ca="1"/>
        <v>1</v>
      </c>
      <c r="B9848">
        <f ca="1"/>
        <v>0</v>
      </c>
      <c r="C9848">
        <f ca="1"/>
        <v>8</v>
      </c>
      <c r="D9848">
        <f ca="1"/>
        <v>6</v>
      </c>
      <c r="E9848">
        <f ca="1"/>
        <v>0</v>
      </c>
      <c r="F9848">
        <f ca="1"/>
        <v>2</v>
      </c>
      <c r="G9848">
        <f t="shared" ca="1" si="1071"/>
        <v>1</v>
      </c>
      <c r="H9848">
        <f t="shared" ca="1" si="1072"/>
        <v>6</v>
      </c>
      <c r="I9848">
        <f t="shared" ca="1" si="1073"/>
        <v>9</v>
      </c>
      <c r="J9848">
        <f t="shared" ca="1" si="1074"/>
        <v>8</v>
      </c>
      <c r="K9848" cm="1">
        <f t="array" aca="1" ref="K9848" ca="1">IF(G9848&gt;7,
        IF(G9848&gt;H9848, 1, IF(G9848&lt;H9848, 0, 2)),
        IF(       H9848&gt;7,
                     IF(G9848&gt;H9848, 1, IF(G9848&lt;H9848, 0, 2)),
                     IF(         G9848&lt;6,
                                   IF(            _xlfn.XLOOKUP(C9848,'deck &amp; rules'!$D$22:$M$22,_xlfn.XLOOKUP(H9848,'deck &amp; rules'!$C$23:$C$30,'deck &amp; rules'!$D$23:$M$30))="draw",
                                                     IF(I9848&gt;J9848,1,IF(I9848&lt;J9848,0,2)),
                                                     IF(I9848&gt;H9848,1,IF(I9848&lt;H9848,0,2))),
                                   IF(H9848&lt;7,
                                        IF(G9848&gt;J9848,1,IF(G9848&lt;J9848,0,2)),
                                        IF(G9848&gt;H9848,1,IF(G9848&lt;H9848,0,2))
                                        )
                          )
              )
        )</f>
        <v>1</v>
      </c>
      <c r="L9848">
        <f t="shared" ca="1" si="1075"/>
        <v>-1063</v>
      </c>
      <c r="M9848">
        <f t="shared" ca="1" si="1076"/>
        <v>-939.39999999989413</v>
      </c>
      <c r="N9848">
        <f t="shared" ca="1" si="1077"/>
        <v>-1864</v>
      </c>
    </row>
    <row r="9849" spans="1:14" x14ac:dyDescent="0.25">
      <c r="A9849">
        <f ca="1"/>
        <v>4</v>
      </c>
      <c r="B9849">
        <f ca="1"/>
        <v>5</v>
      </c>
      <c r="C9849">
        <f ca="1"/>
        <v>5</v>
      </c>
      <c r="D9849">
        <f ca="1"/>
        <v>0</v>
      </c>
      <c r="E9849">
        <f ca="1"/>
        <v>8</v>
      </c>
      <c r="F9849">
        <f ca="1"/>
        <v>9</v>
      </c>
      <c r="G9849">
        <f t="shared" ca="1" si="1071"/>
        <v>9</v>
      </c>
      <c r="H9849">
        <f t="shared" ca="1" si="1072"/>
        <v>8</v>
      </c>
      <c r="I9849">
        <f t="shared" ca="1" si="1073"/>
        <v>4</v>
      </c>
      <c r="J9849">
        <f t="shared" ca="1" si="1074"/>
        <v>7</v>
      </c>
      <c r="K9849" cm="1">
        <f t="array" aca="1" ref="K9849" ca="1">IF(G9849&gt;7,
        IF(G9849&gt;H9849, 1, IF(G9849&lt;H9849, 0, 2)),
        IF(       H9849&gt;7,
                     IF(G9849&gt;H9849, 1, IF(G9849&lt;H9849, 0, 2)),
                     IF(         G9849&lt;6,
                                   IF(            _xlfn.XLOOKUP(C9849,'deck &amp; rules'!$D$22:$M$22,_xlfn.XLOOKUP(H9849,'deck &amp; rules'!$C$23:$C$30,'deck &amp; rules'!$D$23:$M$30))="draw",
                                                     IF(I9849&gt;J9849,1,IF(I9849&lt;J9849,0,2)),
                                                     IF(I9849&gt;H9849,1,IF(I9849&lt;H9849,0,2))),
                                   IF(H9849&lt;7,
                                        IF(G9849&gt;J9849,1,IF(G9849&lt;J9849,0,2)),
                                        IF(G9849&gt;H9849,1,IF(G9849&lt;H9849,0,2))
                                        )
                          )
              )
        )</f>
        <v>1</v>
      </c>
      <c r="L9849">
        <f t="shared" ca="1" si="1075"/>
        <v>-1062</v>
      </c>
      <c r="M9849">
        <f t="shared" ca="1" si="1076"/>
        <v>-940.39999999989413</v>
      </c>
      <c r="N9849">
        <f t="shared" ca="1" si="1077"/>
        <v>-1865</v>
      </c>
    </row>
    <row r="9850" spans="1:14" x14ac:dyDescent="0.25">
      <c r="A9850">
        <f ca="1"/>
        <v>8</v>
      </c>
      <c r="B9850">
        <f ca="1"/>
        <v>4</v>
      </c>
      <c r="C9850">
        <f ca="1"/>
        <v>1</v>
      </c>
      <c r="D9850">
        <f ca="1"/>
        <v>0</v>
      </c>
      <c r="E9850">
        <f ca="1"/>
        <v>5</v>
      </c>
      <c r="F9850">
        <f ca="1"/>
        <v>2</v>
      </c>
      <c r="G9850">
        <f t="shared" ca="1" si="1071"/>
        <v>2</v>
      </c>
      <c r="H9850">
        <f t="shared" ca="1" si="1072"/>
        <v>5</v>
      </c>
      <c r="I9850">
        <f t="shared" ca="1" si="1073"/>
        <v>3</v>
      </c>
      <c r="J9850">
        <f t="shared" ca="1" si="1074"/>
        <v>7</v>
      </c>
      <c r="K9850" cm="1">
        <f t="array" aca="1" ref="K9850" ca="1">IF(G9850&gt;7,
        IF(G9850&gt;H9850, 1, IF(G9850&lt;H9850, 0, 2)),
        IF(       H9850&gt;7,
                     IF(G9850&gt;H9850, 1, IF(G9850&lt;H9850, 0, 2)),
                     IF(         G9850&lt;6,
                                   IF(            _xlfn.XLOOKUP(C9850,'deck &amp; rules'!$D$22:$M$22,_xlfn.XLOOKUP(H9850,'deck &amp; rules'!$C$23:$C$30,'deck &amp; rules'!$D$23:$M$30))="draw",
                                                     IF(I9850&gt;J9850,1,IF(I9850&lt;J9850,0,2)),
                                                     IF(I9850&gt;H9850,1,IF(I9850&lt;H9850,0,2))),
                                   IF(H9850&lt;7,
                                        IF(G9850&gt;J9850,1,IF(G9850&lt;J9850,0,2)),
                                        IF(G9850&gt;H9850,1,IF(G9850&lt;H9850,0,2))
                                        )
                          )
              )
        )</f>
        <v>0</v>
      </c>
      <c r="L9850">
        <f t="shared" ca="1" si="1075"/>
        <v>-1063</v>
      </c>
      <c r="M9850">
        <f t="shared" ca="1" si="1076"/>
        <v>-939.44999999989409</v>
      </c>
      <c r="N9850">
        <f t="shared" ca="1" si="1077"/>
        <v>-1866</v>
      </c>
    </row>
    <row r="9851" spans="1:14" x14ac:dyDescent="0.25">
      <c r="A9851">
        <f ca="1"/>
        <v>0</v>
      </c>
      <c r="B9851">
        <f ca="1"/>
        <v>0</v>
      </c>
      <c r="C9851">
        <f ca="1"/>
        <v>2</v>
      </c>
      <c r="D9851">
        <f ca="1"/>
        <v>5</v>
      </c>
      <c r="E9851">
        <f ca="1"/>
        <v>6</v>
      </c>
      <c r="F9851">
        <f ca="1"/>
        <v>3</v>
      </c>
      <c r="G9851">
        <f t="shared" ca="1" si="1071"/>
        <v>0</v>
      </c>
      <c r="H9851">
        <f t="shared" ca="1" si="1072"/>
        <v>1</v>
      </c>
      <c r="I9851">
        <f t="shared" ca="1" si="1073"/>
        <v>2</v>
      </c>
      <c r="J9851">
        <f t="shared" ca="1" si="1074"/>
        <v>4</v>
      </c>
      <c r="K9851" cm="1">
        <f t="array" aca="1" ref="K9851" ca="1">IF(G9851&gt;7,
        IF(G9851&gt;H9851, 1, IF(G9851&lt;H9851, 0, 2)),
        IF(       H9851&gt;7,
                     IF(G9851&gt;H9851, 1, IF(G9851&lt;H9851, 0, 2)),
                     IF(         G9851&lt;6,
                                   IF(            _xlfn.XLOOKUP(C9851,'deck &amp; rules'!$D$22:$M$22,_xlfn.XLOOKUP(H9851,'deck &amp; rules'!$C$23:$C$30,'deck &amp; rules'!$D$23:$M$30))="draw",
                                                     IF(I9851&gt;J9851,1,IF(I9851&lt;J9851,0,2)),
                                                     IF(I9851&gt;H9851,1,IF(I9851&lt;H9851,0,2))),
                                   IF(H9851&lt;7,
                                        IF(G9851&gt;J9851,1,IF(G9851&lt;J9851,0,2)),
                                        IF(G9851&gt;H9851,1,IF(G9851&lt;H9851,0,2))
                                        )
                          )
              )
        )</f>
        <v>0</v>
      </c>
      <c r="L9851">
        <f t="shared" ca="1" si="1075"/>
        <v>-1064</v>
      </c>
      <c r="M9851">
        <f t="shared" ca="1" si="1076"/>
        <v>-938.49999999989404</v>
      </c>
      <c r="N9851">
        <f t="shared" ca="1" si="1077"/>
        <v>-1867</v>
      </c>
    </row>
    <row r="9852" spans="1:14" x14ac:dyDescent="0.25">
      <c r="A9852">
        <f ca="1"/>
        <v>0</v>
      </c>
      <c r="B9852">
        <f ca="1"/>
        <v>2</v>
      </c>
      <c r="C9852">
        <f ca="1"/>
        <v>1</v>
      </c>
      <c r="D9852">
        <f ca="1"/>
        <v>0</v>
      </c>
      <c r="E9852">
        <f ca="1"/>
        <v>1</v>
      </c>
      <c r="F9852">
        <f ca="1"/>
        <v>0</v>
      </c>
      <c r="G9852">
        <f t="shared" ca="1" si="1071"/>
        <v>2</v>
      </c>
      <c r="H9852">
        <f t="shared" ca="1" si="1072"/>
        <v>1</v>
      </c>
      <c r="I9852">
        <f t="shared" ca="1" si="1073"/>
        <v>3</v>
      </c>
      <c r="J9852">
        <f t="shared" ca="1" si="1074"/>
        <v>1</v>
      </c>
      <c r="K9852" cm="1">
        <f t="array" aca="1" ref="K9852" ca="1">IF(G9852&gt;7,
        IF(G9852&gt;H9852, 1, IF(G9852&lt;H9852, 0, 2)),
        IF(       H9852&gt;7,
                     IF(G9852&gt;H9852, 1, IF(G9852&lt;H9852, 0, 2)),
                     IF(         G9852&lt;6,
                                   IF(            _xlfn.XLOOKUP(C9852,'deck &amp; rules'!$D$22:$M$22,_xlfn.XLOOKUP(H9852,'deck &amp; rules'!$C$23:$C$30,'deck &amp; rules'!$D$23:$M$30))="draw",
                                                     IF(I9852&gt;J9852,1,IF(I9852&lt;J9852,0,2)),
                                                     IF(I9852&gt;H9852,1,IF(I9852&lt;H9852,0,2))),
                                   IF(H9852&lt;7,
                                        IF(G9852&gt;J9852,1,IF(G9852&lt;J9852,0,2)),
                                        IF(G9852&gt;H9852,1,IF(G9852&lt;H9852,0,2))
                                        )
                          )
              )
        )</f>
        <v>1</v>
      </c>
      <c r="L9852">
        <f t="shared" ca="1" si="1075"/>
        <v>-1063</v>
      </c>
      <c r="M9852">
        <f t="shared" ca="1" si="1076"/>
        <v>-939.49999999989404</v>
      </c>
      <c r="N9852">
        <f t="shared" ca="1" si="1077"/>
        <v>-1868</v>
      </c>
    </row>
    <row r="9853" spans="1:14" x14ac:dyDescent="0.25">
      <c r="A9853">
        <f ca="1"/>
        <v>1</v>
      </c>
      <c r="B9853">
        <f ca="1"/>
        <v>9</v>
      </c>
      <c r="C9853">
        <f ca="1"/>
        <v>3</v>
      </c>
      <c r="D9853">
        <f ca="1"/>
        <v>5</v>
      </c>
      <c r="E9853">
        <f ca="1"/>
        <v>2</v>
      </c>
      <c r="F9853">
        <f ca="1"/>
        <v>5</v>
      </c>
      <c r="G9853">
        <f t="shared" ca="1" si="1071"/>
        <v>0</v>
      </c>
      <c r="H9853">
        <f t="shared" ca="1" si="1072"/>
        <v>7</v>
      </c>
      <c r="I9853">
        <f t="shared" ca="1" si="1073"/>
        <v>3</v>
      </c>
      <c r="J9853">
        <f t="shared" ca="1" si="1074"/>
        <v>2</v>
      </c>
      <c r="K9853" cm="1">
        <f t="array" aca="1" ref="K9853" ca="1">IF(G9853&gt;7,
        IF(G9853&gt;H9853, 1, IF(G9853&lt;H9853, 0, 2)),
        IF(       H9853&gt;7,
                     IF(G9853&gt;H9853, 1, IF(G9853&lt;H9853, 0, 2)),
                     IF(         G9853&lt;6,
                                   IF(            _xlfn.XLOOKUP(C9853,'deck &amp; rules'!$D$22:$M$22,_xlfn.XLOOKUP(H9853,'deck &amp; rules'!$C$23:$C$30,'deck &amp; rules'!$D$23:$M$30))="draw",
                                                     IF(I9853&gt;J9853,1,IF(I9853&lt;J9853,0,2)),
                                                     IF(I9853&gt;H9853,1,IF(I9853&lt;H9853,0,2))),
                                   IF(H9853&lt;7,
                                        IF(G9853&gt;J9853,1,IF(G9853&lt;J9853,0,2)),
                                        IF(G9853&gt;H9853,1,IF(G9853&lt;H9853,0,2))
                                        )
                          )
              )
        )</f>
        <v>0</v>
      </c>
      <c r="L9853">
        <f t="shared" ca="1" si="1075"/>
        <v>-1064</v>
      </c>
      <c r="M9853">
        <f t="shared" ca="1" si="1076"/>
        <v>-938.549999999894</v>
      </c>
      <c r="N9853">
        <f t="shared" ca="1" si="1077"/>
        <v>-1869</v>
      </c>
    </row>
    <row r="9854" spans="1:14" x14ac:dyDescent="0.25">
      <c r="A9854">
        <f ca="1"/>
        <v>9</v>
      </c>
      <c r="B9854">
        <f ca="1"/>
        <v>3</v>
      </c>
      <c r="C9854">
        <f ca="1"/>
        <v>3</v>
      </c>
      <c r="D9854">
        <f ca="1"/>
        <v>9</v>
      </c>
      <c r="E9854">
        <f ca="1"/>
        <v>2</v>
      </c>
      <c r="F9854">
        <f ca="1"/>
        <v>8</v>
      </c>
      <c r="G9854">
        <f t="shared" ca="1" si="1071"/>
        <v>2</v>
      </c>
      <c r="H9854">
        <f t="shared" ca="1" si="1072"/>
        <v>1</v>
      </c>
      <c r="I9854">
        <f t="shared" ca="1" si="1073"/>
        <v>5</v>
      </c>
      <c r="J9854">
        <f t="shared" ca="1" si="1074"/>
        <v>9</v>
      </c>
      <c r="K9854" cm="1">
        <f t="array" aca="1" ref="K9854" ca="1">IF(G9854&gt;7,
        IF(G9854&gt;H9854, 1, IF(G9854&lt;H9854, 0, 2)),
        IF(       H9854&gt;7,
                     IF(G9854&gt;H9854, 1, IF(G9854&lt;H9854, 0, 2)),
                     IF(         G9854&lt;6,
                                   IF(            _xlfn.XLOOKUP(C9854,'deck &amp; rules'!$D$22:$M$22,_xlfn.XLOOKUP(H9854,'deck &amp; rules'!$C$23:$C$30,'deck &amp; rules'!$D$23:$M$30))="draw",
                                                     IF(I9854&gt;J9854,1,IF(I9854&lt;J9854,0,2)),
                                                     IF(I9854&gt;H9854,1,IF(I9854&lt;H9854,0,2))),
                                   IF(H9854&lt;7,
                                        IF(G9854&gt;J9854,1,IF(G9854&lt;J9854,0,2)),
                                        IF(G9854&gt;H9854,1,IF(G9854&lt;H9854,0,2))
                                        )
                          )
              )
        )</f>
        <v>0</v>
      </c>
      <c r="L9854">
        <f t="shared" ca="1" si="1075"/>
        <v>-1065</v>
      </c>
      <c r="M9854">
        <f t="shared" ca="1" si="1076"/>
        <v>-937.59999999989395</v>
      </c>
      <c r="N9854">
        <f t="shared" ca="1" si="1077"/>
        <v>-1870</v>
      </c>
    </row>
    <row r="9855" spans="1:14" x14ac:dyDescent="0.25">
      <c r="A9855">
        <f ca="1"/>
        <v>0</v>
      </c>
      <c r="B9855">
        <f ca="1"/>
        <v>5</v>
      </c>
      <c r="C9855">
        <f ca="1"/>
        <v>0</v>
      </c>
      <c r="D9855">
        <f ca="1"/>
        <v>9</v>
      </c>
      <c r="E9855">
        <f ca="1"/>
        <v>4</v>
      </c>
      <c r="F9855">
        <f ca="1"/>
        <v>4</v>
      </c>
      <c r="G9855">
        <f t="shared" ca="1" si="1071"/>
        <v>5</v>
      </c>
      <c r="H9855">
        <f t="shared" ca="1" si="1072"/>
        <v>3</v>
      </c>
      <c r="I9855">
        <f t="shared" ca="1" si="1073"/>
        <v>5</v>
      </c>
      <c r="J9855">
        <f t="shared" ca="1" si="1074"/>
        <v>7</v>
      </c>
      <c r="K9855" cm="1">
        <f t="array" aca="1" ref="K9855" ca="1">IF(G9855&gt;7,
        IF(G9855&gt;H9855, 1, IF(G9855&lt;H9855, 0, 2)),
        IF(       H9855&gt;7,
                     IF(G9855&gt;H9855, 1, IF(G9855&lt;H9855, 0, 2)),
                     IF(         G9855&lt;6,
                                   IF(            _xlfn.XLOOKUP(C9855,'deck &amp; rules'!$D$22:$M$22,_xlfn.XLOOKUP(H9855,'deck &amp; rules'!$C$23:$C$30,'deck &amp; rules'!$D$23:$M$30))="draw",
                                                     IF(I9855&gt;J9855,1,IF(I9855&lt;J9855,0,2)),
                                                     IF(I9855&gt;H9855,1,IF(I9855&lt;H9855,0,2))),
                                   IF(H9855&lt;7,
                                        IF(G9855&gt;J9855,1,IF(G9855&lt;J9855,0,2)),
                                        IF(G9855&gt;H9855,1,IF(G9855&lt;H9855,0,2))
                                        )
                          )
              )
        )</f>
        <v>0</v>
      </c>
      <c r="L9855">
        <f t="shared" ca="1" si="1075"/>
        <v>-1066</v>
      </c>
      <c r="M9855">
        <f t="shared" ca="1" si="1076"/>
        <v>-936.64999999989391</v>
      </c>
      <c r="N9855">
        <f t="shared" ca="1" si="1077"/>
        <v>-1871</v>
      </c>
    </row>
    <row r="9856" spans="1:14" x14ac:dyDescent="0.25">
      <c r="A9856">
        <f ca="1"/>
        <v>6</v>
      </c>
      <c r="B9856">
        <f ca="1"/>
        <v>9</v>
      </c>
      <c r="C9856">
        <f ca="1"/>
        <v>0</v>
      </c>
      <c r="D9856">
        <f ca="1"/>
        <v>0</v>
      </c>
      <c r="E9856">
        <f ca="1"/>
        <v>0</v>
      </c>
      <c r="F9856">
        <f ca="1"/>
        <v>0</v>
      </c>
      <c r="G9856">
        <f t="shared" ca="1" si="1071"/>
        <v>5</v>
      </c>
      <c r="H9856">
        <f t="shared" ca="1" si="1072"/>
        <v>0</v>
      </c>
      <c r="I9856">
        <f t="shared" ca="1" si="1073"/>
        <v>5</v>
      </c>
      <c r="J9856">
        <f t="shared" ca="1" si="1074"/>
        <v>0</v>
      </c>
      <c r="K9856" cm="1">
        <f t="array" aca="1" ref="K9856" ca="1">IF(G9856&gt;7,
        IF(G9856&gt;H9856, 1, IF(G9856&lt;H9856, 0, 2)),
        IF(       H9856&gt;7,
                     IF(G9856&gt;H9856, 1, IF(G9856&lt;H9856, 0, 2)),
                     IF(         G9856&lt;6,
                                   IF(            _xlfn.XLOOKUP(C9856,'deck &amp; rules'!$D$22:$M$22,_xlfn.XLOOKUP(H9856,'deck &amp; rules'!$C$23:$C$30,'deck &amp; rules'!$D$23:$M$30))="draw",
                                                     IF(I9856&gt;J9856,1,IF(I9856&lt;J9856,0,2)),
                                                     IF(I9856&gt;H9856,1,IF(I9856&lt;H9856,0,2))),
                                   IF(H9856&lt;7,
                                        IF(G9856&gt;J9856,1,IF(G9856&lt;J9856,0,2)),
                                        IF(G9856&gt;H9856,1,IF(G9856&lt;H9856,0,2))
                                        )
                          )
              )
        )</f>
        <v>1</v>
      </c>
      <c r="L9856">
        <f t="shared" ca="1" si="1075"/>
        <v>-1065</v>
      </c>
      <c r="M9856">
        <f t="shared" ca="1" si="1076"/>
        <v>-937.64999999989391</v>
      </c>
      <c r="N9856">
        <f t="shared" ca="1" si="1077"/>
        <v>-1872</v>
      </c>
    </row>
    <row r="9857" spans="1:14" x14ac:dyDescent="0.25">
      <c r="A9857">
        <f ca="1"/>
        <v>0</v>
      </c>
      <c r="B9857">
        <f ca="1"/>
        <v>0</v>
      </c>
      <c r="C9857">
        <f ca="1"/>
        <v>4</v>
      </c>
      <c r="D9857">
        <f ca="1"/>
        <v>8</v>
      </c>
      <c r="E9857">
        <f ca="1"/>
        <v>0</v>
      </c>
      <c r="F9857">
        <f ca="1"/>
        <v>4</v>
      </c>
      <c r="G9857">
        <f t="shared" ca="1" si="1071"/>
        <v>0</v>
      </c>
      <c r="H9857">
        <f t="shared" ca="1" si="1072"/>
        <v>8</v>
      </c>
      <c r="I9857">
        <f t="shared" ca="1" si="1073"/>
        <v>4</v>
      </c>
      <c r="J9857">
        <f t="shared" ca="1" si="1074"/>
        <v>2</v>
      </c>
      <c r="K9857" cm="1">
        <f t="array" aca="1" ref="K9857" ca="1">IF(G9857&gt;7,
        IF(G9857&gt;H9857, 1, IF(G9857&lt;H9857, 0, 2)),
        IF(       H9857&gt;7,
                     IF(G9857&gt;H9857, 1, IF(G9857&lt;H9857, 0, 2)),
                     IF(         G9857&lt;6,
                                   IF(            _xlfn.XLOOKUP(C9857,'deck &amp; rules'!$D$22:$M$22,_xlfn.XLOOKUP(H9857,'deck &amp; rules'!$C$23:$C$30,'deck &amp; rules'!$D$23:$M$30))="draw",
                                                     IF(I9857&gt;J9857,1,IF(I9857&lt;J9857,0,2)),
                                                     IF(I9857&gt;H9857,1,IF(I9857&lt;H9857,0,2))),
                                   IF(H9857&lt;7,
                                        IF(G9857&gt;J9857,1,IF(G9857&lt;J9857,0,2)),
                                        IF(G9857&gt;H9857,1,IF(G9857&lt;H9857,0,2))
                                        )
                          )
              )
        )</f>
        <v>0</v>
      </c>
      <c r="L9857">
        <f t="shared" ca="1" si="1075"/>
        <v>-1066</v>
      </c>
      <c r="M9857">
        <f t="shared" ca="1" si="1076"/>
        <v>-936.69999999989386</v>
      </c>
      <c r="N9857">
        <f t="shared" ca="1" si="1077"/>
        <v>-1873</v>
      </c>
    </row>
    <row r="9858" spans="1:14" x14ac:dyDescent="0.25">
      <c r="A9858">
        <f ca="1"/>
        <v>6</v>
      </c>
      <c r="B9858">
        <f ca="1"/>
        <v>0</v>
      </c>
      <c r="C9858">
        <f ca="1"/>
        <v>6</v>
      </c>
      <c r="D9858">
        <f ca="1"/>
        <v>0</v>
      </c>
      <c r="E9858">
        <f ca="1"/>
        <v>0</v>
      </c>
      <c r="F9858">
        <f ca="1"/>
        <v>0</v>
      </c>
      <c r="G9858">
        <f t="shared" ca="1" si="1071"/>
        <v>6</v>
      </c>
      <c r="H9858">
        <f t="shared" ca="1" si="1072"/>
        <v>0</v>
      </c>
      <c r="I9858">
        <f t="shared" ca="1" si="1073"/>
        <v>2</v>
      </c>
      <c r="J9858">
        <f t="shared" ca="1" si="1074"/>
        <v>0</v>
      </c>
      <c r="K9858" cm="1">
        <f t="array" aca="1" ref="K9858" ca="1">IF(G9858&gt;7,
        IF(G9858&gt;H9858, 1, IF(G9858&lt;H9858, 0, 2)),
        IF(       H9858&gt;7,
                     IF(G9858&gt;H9858, 1, IF(G9858&lt;H9858, 0, 2)),
                     IF(         G9858&lt;6,
                                   IF(            _xlfn.XLOOKUP(C9858,'deck &amp; rules'!$D$22:$M$22,_xlfn.XLOOKUP(H9858,'deck &amp; rules'!$C$23:$C$30,'deck &amp; rules'!$D$23:$M$30))="draw",
                                                     IF(I9858&gt;J9858,1,IF(I9858&lt;J9858,0,2)),
                                                     IF(I9858&gt;H9858,1,IF(I9858&lt;H9858,0,2))),
                                   IF(H9858&lt;7,
                                        IF(G9858&gt;J9858,1,IF(G9858&lt;J9858,0,2)),
                                        IF(G9858&gt;H9858,1,IF(G9858&lt;H9858,0,2))
                                        )
                          )
              )
        )</f>
        <v>1</v>
      </c>
      <c r="L9858">
        <f t="shared" ca="1" si="1075"/>
        <v>-1065</v>
      </c>
      <c r="M9858">
        <f t="shared" ca="1" si="1076"/>
        <v>-937.69999999989386</v>
      </c>
      <c r="N9858">
        <f t="shared" ca="1" si="1077"/>
        <v>-1874</v>
      </c>
    </row>
    <row r="9859" spans="1:14" x14ac:dyDescent="0.25">
      <c r="A9859">
        <f ca="1"/>
        <v>3</v>
      </c>
      <c r="B9859">
        <f ca="1"/>
        <v>4</v>
      </c>
      <c r="C9859">
        <f ca="1"/>
        <v>0</v>
      </c>
      <c r="D9859">
        <f ca="1"/>
        <v>7</v>
      </c>
      <c r="E9859">
        <f ca="1"/>
        <v>3</v>
      </c>
      <c r="F9859">
        <f ca="1"/>
        <v>0</v>
      </c>
      <c r="G9859">
        <f t="shared" ref="G9859:G9922" ca="1" si="1078">IF(A9859+B9859&gt;9,A9859+B9859-10,A9859+B9859)</f>
        <v>7</v>
      </c>
      <c r="H9859">
        <f t="shared" ref="H9859:H9922" ca="1" si="1079">IF(D9859+E9859&gt;9,D9859+E9859-10,D9859+E9859)</f>
        <v>0</v>
      </c>
      <c r="I9859">
        <f t="shared" ref="I9859:I9922" ca="1" si="1080">IF(G9859+C9859&gt;9,G9859+C9859-10,G9859+C9859)</f>
        <v>7</v>
      </c>
      <c r="J9859">
        <f t="shared" ref="J9859:J9922" ca="1" si="1081">IF(H9859+F9859&gt;9,H9859+F9859-10,H9859+F9859)</f>
        <v>0</v>
      </c>
      <c r="K9859" cm="1">
        <f t="array" aca="1" ref="K9859" ca="1">IF(G9859&gt;7,
        IF(G9859&gt;H9859, 1, IF(G9859&lt;H9859, 0, 2)),
        IF(       H9859&gt;7,
                     IF(G9859&gt;H9859, 1, IF(G9859&lt;H9859, 0, 2)),
                     IF(         G9859&lt;6,
                                   IF(            _xlfn.XLOOKUP(C9859,'deck &amp; rules'!$D$22:$M$22,_xlfn.XLOOKUP(H9859,'deck &amp; rules'!$C$23:$C$30,'deck &amp; rules'!$D$23:$M$30))="draw",
                                                     IF(I9859&gt;J9859,1,IF(I9859&lt;J9859,0,2)),
                                                     IF(I9859&gt;H9859,1,IF(I9859&lt;H9859,0,2))),
                                   IF(H9859&lt;7,
                                        IF(G9859&gt;J9859,1,IF(G9859&lt;J9859,0,2)),
                                        IF(G9859&gt;H9859,1,IF(G9859&lt;H9859,0,2))
                                        )
                          )
              )
        )</f>
        <v>1</v>
      </c>
      <c r="L9859">
        <f t="shared" ca="1" si="1075"/>
        <v>-1064</v>
      </c>
      <c r="M9859">
        <f t="shared" ca="1" si="1076"/>
        <v>-938.69999999989386</v>
      </c>
      <c r="N9859">
        <f t="shared" ca="1" si="1077"/>
        <v>-1875</v>
      </c>
    </row>
    <row r="9860" spans="1:14" x14ac:dyDescent="0.25">
      <c r="A9860">
        <f ca="1"/>
        <v>0</v>
      </c>
      <c r="B9860">
        <f ca="1"/>
        <v>5</v>
      </c>
      <c r="C9860">
        <f ca="1"/>
        <v>9</v>
      </c>
      <c r="D9860">
        <f ca="1"/>
        <v>3</v>
      </c>
      <c r="E9860">
        <f ca="1"/>
        <v>7</v>
      </c>
      <c r="F9860">
        <f ca="1"/>
        <v>1</v>
      </c>
      <c r="G9860">
        <f t="shared" ca="1" si="1078"/>
        <v>5</v>
      </c>
      <c r="H9860">
        <f t="shared" ca="1" si="1079"/>
        <v>0</v>
      </c>
      <c r="I9860">
        <f t="shared" ca="1" si="1080"/>
        <v>4</v>
      </c>
      <c r="J9860">
        <f t="shared" ca="1" si="1081"/>
        <v>1</v>
      </c>
      <c r="K9860" cm="1">
        <f t="array" aca="1" ref="K9860" ca="1">IF(G9860&gt;7,
        IF(G9860&gt;H9860, 1, IF(G9860&lt;H9860, 0, 2)),
        IF(       H9860&gt;7,
                     IF(G9860&gt;H9860, 1, IF(G9860&lt;H9860, 0, 2)),
                     IF(         G9860&lt;6,
                                   IF(            _xlfn.XLOOKUP(C9860,'deck &amp; rules'!$D$22:$M$22,_xlfn.XLOOKUP(H9860,'deck &amp; rules'!$C$23:$C$30,'deck &amp; rules'!$D$23:$M$30))="draw",
                                                     IF(I9860&gt;J9860,1,IF(I9860&lt;J9860,0,2)),
                                                     IF(I9860&gt;H9860,1,IF(I9860&lt;H9860,0,2))),
                                   IF(H9860&lt;7,
                                        IF(G9860&gt;J9860,1,IF(G9860&lt;J9860,0,2)),
                                        IF(G9860&gt;H9860,1,IF(G9860&lt;H9860,0,2))
                                        )
                          )
              )
        )</f>
        <v>1</v>
      </c>
      <c r="L9860">
        <f t="shared" ref="L9860:L9923" ca="1" si="1082">IF(K9860=1,L9859+1,L9859-1)</f>
        <v>-1063</v>
      </c>
      <c r="M9860">
        <f t="shared" ref="M9860:M9923" ca="1" si="1083">IF(K9860=0,M9859+19/20,M9859-1)</f>
        <v>-939.69999999989386</v>
      </c>
      <c r="N9860">
        <f t="shared" ref="N9860:N9923" ca="1" si="1084">IF(K9860=2,N9859+8,N9859-1)</f>
        <v>-1876</v>
      </c>
    </row>
    <row r="9861" spans="1:14" x14ac:dyDescent="0.25">
      <c r="A9861">
        <f ca="1"/>
        <v>1</v>
      </c>
      <c r="B9861">
        <f ca="1"/>
        <v>6</v>
      </c>
      <c r="C9861">
        <f ca="1"/>
        <v>0</v>
      </c>
      <c r="D9861">
        <f ca="1"/>
        <v>7</v>
      </c>
      <c r="E9861">
        <f ca="1"/>
        <v>0</v>
      </c>
      <c r="F9861">
        <f ca="1"/>
        <v>6</v>
      </c>
      <c r="G9861">
        <f t="shared" ca="1" si="1078"/>
        <v>7</v>
      </c>
      <c r="H9861">
        <f t="shared" ca="1" si="1079"/>
        <v>7</v>
      </c>
      <c r="I9861">
        <f t="shared" ca="1" si="1080"/>
        <v>7</v>
      </c>
      <c r="J9861">
        <f t="shared" ca="1" si="1081"/>
        <v>3</v>
      </c>
      <c r="K9861" cm="1">
        <f t="array" aca="1" ref="K9861" ca="1">IF(G9861&gt;7,
        IF(G9861&gt;H9861, 1, IF(G9861&lt;H9861, 0, 2)),
        IF(       H9861&gt;7,
                     IF(G9861&gt;H9861, 1, IF(G9861&lt;H9861, 0, 2)),
                     IF(         G9861&lt;6,
                                   IF(            _xlfn.XLOOKUP(C9861,'deck &amp; rules'!$D$22:$M$22,_xlfn.XLOOKUP(H9861,'deck &amp; rules'!$C$23:$C$30,'deck &amp; rules'!$D$23:$M$30))="draw",
                                                     IF(I9861&gt;J9861,1,IF(I9861&lt;J9861,0,2)),
                                                     IF(I9861&gt;H9861,1,IF(I9861&lt;H9861,0,2))),
                                   IF(H9861&lt;7,
                                        IF(G9861&gt;J9861,1,IF(G9861&lt;J9861,0,2)),
                                        IF(G9861&gt;H9861,1,IF(G9861&lt;H9861,0,2))
                                        )
                          )
              )
        )</f>
        <v>2</v>
      </c>
      <c r="L9861">
        <f t="shared" ca="1" si="1082"/>
        <v>-1064</v>
      </c>
      <c r="M9861">
        <f t="shared" ca="1" si="1083"/>
        <v>-940.69999999989386</v>
      </c>
      <c r="N9861">
        <f t="shared" ca="1" si="1084"/>
        <v>-1868</v>
      </c>
    </row>
    <row r="9862" spans="1:14" x14ac:dyDescent="0.25">
      <c r="A9862">
        <f ca="1"/>
        <v>4</v>
      </c>
      <c r="B9862">
        <f ca="1"/>
        <v>8</v>
      </c>
      <c r="C9862">
        <f ca="1"/>
        <v>6</v>
      </c>
      <c r="D9862">
        <f ca="1"/>
        <v>8</v>
      </c>
      <c r="E9862">
        <f ca="1"/>
        <v>6</v>
      </c>
      <c r="F9862">
        <f ca="1"/>
        <v>8</v>
      </c>
      <c r="G9862">
        <f t="shared" ca="1" si="1078"/>
        <v>2</v>
      </c>
      <c r="H9862">
        <f t="shared" ca="1" si="1079"/>
        <v>4</v>
      </c>
      <c r="I9862">
        <f t="shared" ca="1" si="1080"/>
        <v>8</v>
      </c>
      <c r="J9862">
        <f t="shared" ca="1" si="1081"/>
        <v>2</v>
      </c>
      <c r="K9862" cm="1">
        <f t="array" aca="1" ref="K9862" ca="1">IF(G9862&gt;7,
        IF(G9862&gt;H9862, 1, IF(G9862&lt;H9862, 0, 2)),
        IF(       H9862&gt;7,
                     IF(G9862&gt;H9862, 1, IF(G9862&lt;H9862, 0, 2)),
                     IF(         G9862&lt;6,
                                   IF(            _xlfn.XLOOKUP(C9862,'deck &amp; rules'!$D$22:$M$22,_xlfn.XLOOKUP(H9862,'deck &amp; rules'!$C$23:$C$30,'deck &amp; rules'!$D$23:$M$30))="draw",
                                                     IF(I9862&gt;J9862,1,IF(I9862&lt;J9862,0,2)),
                                                     IF(I9862&gt;H9862,1,IF(I9862&lt;H9862,0,2))),
                                   IF(H9862&lt;7,
                                        IF(G9862&gt;J9862,1,IF(G9862&lt;J9862,0,2)),
                                        IF(G9862&gt;H9862,1,IF(G9862&lt;H9862,0,2))
                                        )
                          )
              )
        )</f>
        <v>1</v>
      </c>
      <c r="L9862">
        <f t="shared" ca="1" si="1082"/>
        <v>-1063</v>
      </c>
      <c r="M9862">
        <f t="shared" ca="1" si="1083"/>
        <v>-941.69999999989386</v>
      </c>
      <c r="N9862">
        <f t="shared" ca="1" si="1084"/>
        <v>-1869</v>
      </c>
    </row>
    <row r="9863" spans="1:14" x14ac:dyDescent="0.25">
      <c r="A9863">
        <f ca="1"/>
        <v>0</v>
      </c>
      <c r="B9863">
        <f ca="1"/>
        <v>7</v>
      </c>
      <c r="C9863">
        <f ca="1"/>
        <v>0</v>
      </c>
      <c r="D9863">
        <f ca="1"/>
        <v>0</v>
      </c>
      <c r="E9863">
        <f ca="1"/>
        <v>0</v>
      </c>
      <c r="F9863">
        <f ca="1"/>
        <v>6</v>
      </c>
      <c r="G9863">
        <f t="shared" ca="1" si="1078"/>
        <v>7</v>
      </c>
      <c r="H9863">
        <f t="shared" ca="1" si="1079"/>
        <v>0</v>
      </c>
      <c r="I9863">
        <f t="shared" ca="1" si="1080"/>
        <v>7</v>
      </c>
      <c r="J9863">
        <f t="shared" ca="1" si="1081"/>
        <v>6</v>
      </c>
      <c r="K9863" cm="1">
        <f t="array" aca="1" ref="K9863" ca="1">IF(G9863&gt;7,
        IF(G9863&gt;H9863, 1, IF(G9863&lt;H9863, 0, 2)),
        IF(       H9863&gt;7,
                     IF(G9863&gt;H9863, 1, IF(G9863&lt;H9863, 0, 2)),
                     IF(         G9863&lt;6,
                                   IF(            _xlfn.XLOOKUP(C9863,'deck &amp; rules'!$D$22:$M$22,_xlfn.XLOOKUP(H9863,'deck &amp; rules'!$C$23:$C$30,'deck &amp; rules'!$D$23:$M$30))="draw",
                                                     IF(I9863&gt;J9863,1,IF(I9863&lt;J9863,0,2)),
                                                     IF(I9863&gt;H9863,1,IF(I9863&lt;H9863,0,2))),
                                   IF(H9863&lt;7,
                                        IF(G9863&gt;J9863,1,IF(G9863&lt;J9863,0,2)),
                                        IF(G9863&gt;H9863,1,IF(G9863&lt;H9863,0,2))
                                        )
                          )
              )
        )</f>
        <v>1</v>
      </c>
      <c r="L9863">
        <f t="shared" ca="1" si="1082"/>
        <v>-1062</v>
      </c>
      <c r="M9863">
        <f t="shared" ca="1" si="1083"/>
        <v>-942.69999999989386</v>
      </c>
      <c r="N9863">
        <f t="shared" ca="1" si="1084"/>
        <v>-1870</v>
      </c>
    </row>
    <row r="9864" spans="1:14" x14ac:dyDescent="0.25">
      <c r="A9864">
        <f ca="1"/>
        <v>2</v>
      </c>
      <c r="B9864">
        <f ca="1"/>
        <v>8</v>
      </c>
      <c r="C9864">
        <f ca="1"/>
        <v>0</v>
      </c>
      <c r="D9864">
        <f ca="1"/>
        <v>3</v>
      </c>
      <c r="E9864">
        <f ca="1"/>
        <v>6</v>
      </c>
      <c r="F9864">
        <f ca="1"/>
        <v>4</v>
      </c>
      <c r="G9864">
        <f t="shared" ca="1" si="1078"/>
        <v>0</v>
      </c>
      <c r="H9864">
        <f t="shared" ca="1" si="1079"/>
        <v>9</v>
      </c>
      <c r="I9864">
        <f t="shared" ca="1" si="1080"/>
        <v>0</v>
      </c>
      <c r="J9864">
        <f t="shared" ca="1" si="1081"/>
        <v>3</v>
      </c>
      <c r="K9864" cm="1">
        <f t="array" aca="1" ref="K9864" ca="1">IF(G9864&gt;7,
        IF(G9864&gt;H9864, 1, IF(G9864&lt;H9864, 0, 2)),
        IF(       H9864&gt;7,
                     IF(G9864&gt;H9864, 1, IF(G9864&lt;H9864, 0, 2)),
                     IF(         G9864&lt;6,
                                   IF(            _xlfn.XLOOKUP(C9864,'deck &amp; rules'!$D$22:$M$22,_xlfn.XLOOKUP(H9864,'deck &amp; rules'!$C$23:$C$30,'deck &amp; rules'!$D$23:$M$30))="draw",
                                                     IF(I9864&gt;J9864,1,IF(I9864&lt;J9864,0,2)),
                                                     IF(I9864&gt;H9864,1,IF(I9864&lt;H9864,0,2))),
                                   IF(H9864&lt;7,
                                        IF(G9864&gt;J9864,1,IF(G9864&lt;J9864,0,2)),
                                        IF(G9864&gt;H9864,1,IF(G9864&lt;H9864,0,2))
                                        )
                          )
              )
        )</f>
        <v>0</v>
      </c>
      <c r="L9864">
        <f t="shared" ca="1" si="1082"/>
        <v>-1063</v>
      </c>
      <c r="M9864">
        <f t="shared" ca="1" si="1083"/>
        <v>-941.74999999989382</v>
      </c>
      <c r="N9864">
        <f t="shared" ca="1" si="1084"/>
        <v>-1871</v>
      </c>
    </row>
    <row r="9865" spans="1:14" x14ac:dyDescent="0.25">
      <c r="A9865">
        <f ca="1"/>
        <v>5</v>
      </c>
      <c r="B9865">
        <f ca="1"/>
        <v>0</v>
      </c>
      <c r="C9865">
        <f ca="1"/>
        <v>0</v>
      </c>
      <c r="D9865">
        <f ca="1"/>
        <v>8</v>
      </c>
      <c r="E9865">
        <f ca="1"/>
        <v>0</v>
      </c>
      <c r="F9865">
        <f ca="1"/>
        <v>1</v>
      </c>
      <c r="G9865">
        <f t="shared" ca="1" si="1078"/>
        <v>5</v>
      </c>
      <c r="H9865">
        <f t="shared" ca="1" si="1079"/>
        <v>8</v>
      </c>
      <c r="I9865">
        <f t="shared" ca="1" si="1080"/>
        <v>5</v>
      </c>
      <c r="J9865">
        <f t="shared" ca="1" si="1081"/>
        <v>9</v>
      </c>
      <c r="K9865" cm="1">
        <f t="array" aca="1" ref="K9865" ca="1">IF(G9865&gt;7,
        IF(G9865&gt;H9865, 1, IF(G9865&lt;H9865, 0, 2)),
        IF(       H9865&gt;7,
                     IF(G9865&gt;H9865, 1, IF(G9865&lt;H9865, 0, 2)),
                     IF(         G9865&lt;6,
                                   IF(            _xlfn.XLOOKUP(C9865,'deck &amp; rules'!$D$22:$M$22,_xlfn.XLOOKUP(H9865,'deck &amp; rules'!$C$23:$C$30,'deck &amp; rules'!$D$23:$M$30))="draw",
                                                     IF(I9865&gt;J9865,1,IF(I9865&lt;J9865,0,2)),
                                                     IF(I9865&gt;H9865,1,IF(I9865&lt;H9865,0,2))),
                                   IF(H9865&lt;7,
                                        IF(G9865&gt;J9865,1,IF(G9865&lt;J9865,0,2)),
                                        IF(G9865&gt;H9865,1,IF(G9865&lt;H9865,0,2))
                                        )
                          )
              )
        )</f>
        <v>0</v>
      </c>
      <c r="L9865">
        <f t="shared" ca="1" si="1082"/>
        <v>-1064</v>
      </c>
      <c r="M9865">
        <f t="shared" ca="1" si="1083"/>
        <v>-940.79999999989377</v>
      </c>
      <c r="N9865">
        <f t="shared" ca="1" si="1084"/>
        <v>-1872</v>
      </c>
    </row>
    <row r="9866" spans="1:14" x14ac:dyDescent="0.25">
      <c r="A9866">
        <f ca="1"/>
        <v>0</v>
      </c>
      <c r="B9866">
        <f ca="1"/>
        <v>3</v>
      </c>
      <c r="C9866">
        <f ca="1"/>
        <v>0</v>
      </c>
      <c r="D9866">
        <f ca="1"/>
        <v>1</v>
      </c>
      <c r="E9866">
        <f ca="1"/>
        <v>5</v>
      </c>
      <c r="F9866">
        <f ca="1"/>
        <v>3</v>
      </c>
      <c r="G9866">
        <f t="shared" ca="1" si="1078"/>
        <v>3</v>
      </c>
      <c r="H9866">
        <f t="shared" ca="1" si="1079"/>
        <v>6</v>
      </c>
      <c r="I9866">
        <f t="shared" ca="1" si="1080"/>
        <v>3</v>
      </c>
      <c r="J9866">
        <f t="shared" ca="1" si="1081"/>
        <v>9</v>
      </c>
      <c r="K9866" cm="1">
        <f t="array" aca="1" ref="K9866" ca="1">IF(G9866&gt;7,
        IF(G9866&gt;H9866, 1, IF(G9866&lt;H9866, 0, 2)),
        IF(       H9866&gt;7,
                     IF(G9866&gt;H9866, 1, IF(G9866&lt;H9866, 0, 2)),
                     IF(         G9866&lt;6,
                                   IF(            _xlfn.XLOOKUP(C9866,'deck &amp; rules'!$D$22:$M$22,_xlfn.XLOOKUP(H9866,'deck &amp; rules'!$C$23:$C$30,'deck &amp; rules'!$D$23:$M$30))="draw",
                                                     IF(I9866&gt;J9866,1,IF(I9866&lt;J9866,0,2)),
                                                     IF(I9866&gt;H9866,1,IF(I9866&lt;H9866,0,2))),
                                   IF(H9866&lt;7,
                                        IF(G9866&gt;J9866,1,IF(G9866&lt;J9866,0,2)),
                                        IF(G9866&gt;H9866,1,IF(G9866&lt;H9866,0,2))
                                        )
                          )
              )
        )</f>
        <v>0</v>
      </c>
      <c r="L9866">
        <f t="shared" ca="1" si="1082"/>
        <v>-1065</v>
      </c>
      <c r="M9866">
        <f t="shared" ca="1" si="1083"/>
        <v>-939.84999999989373</v>
      </c>
      <c r="N9866">
        <f t="shared" ca="1" si="1084"/>
        <v>-1873</v>
      </c>
    </row>
    <row r="9867" spans="1:14" x14ac:dyDescent="0.25">
      <c r="A9867">
        <f ca="1"/>
        <v>2</v>
      </c>
      <c r="B9867">
        <f ca="1"/>
        <v>7</v>
      </c>
      <c r="C9867">
        <f ca="1"/>
        <v>1</v>
      </c>
      <c r="D9867">
        <f ca="1"/>
        <v>5</v>
      </c>
      <c r="E9867">
        <f ca="1"/>
        <v>4</v>
      </c>
      <c r="F9867">
        <f ca="1"/>
        <v>1</v>
      </c>
      <c r="G9867">
        <f t="shared" ca="1" si="1078"/>
        <v>9</v>
      </c>
      <c r="H9867">
        <f t="shared" ca="1" si="1079"/>
        <v>9</v>
      </c>
      <c r="I9867">
        <f t="shared" ca="1" si="1080"/>
        <v>0</v>
      </c>
      <c r="J9867">
        <f t="shared" ca="1" si="1081"/>
        <v>0</v>
      </c>
      <c r="K9867" cm="1">
        <f t="array" aca="1" ref="K9867" ca="1">IF(G9867&gt;7,
        IF(G9867&gt;H9867, 1, IF(G9867&lt;H9867, 0, 2)),
        IF(       H9867&gt;7,
                     IF(G9867&gt;H9867, 1, IF(G9867&lt;H9867, 0, 2)),
                     IF(         G9867&lt;6,
                                   IF(            _xlfn.XLOOKUP(C9867,'deck &amp; rules'!$D$22:$M$22,_xlfn.XLOOKUP(H9867,'deck &amp; rules'!$C$23:$C$30,'deck &amp; rules'!$D$23:$M$30))="draw",
                                                     IF(I9867&gt;J9867,1,IF(I9867&lt;J9867,0,2)),
                                                     IF(I9867&gt;H9867,1,IF(I9867&lt;H9867,0,2))),
                                   IF(H9867&lt;7,
                                        IF(G9867&gt;J9867,1,IF(G9867&lt;J9867,0,2)),
                                        IF(G9867&gt;H9867,1,IF(G9867&lt;H9867,0,2))
                                        )
                          )
              )
        )</f>
        <v>2</v>
      </c>
      <c r="L9867">
        <f t="shared" ca="1" si="1082"/>
        <v>-1066</v>
      </c>
      <c r="M9867">
        <f t="shared" ca="1" si="1083"/>
        <v>-940.84999999989373</v>
      </c>
      <c r="N9867">
        <f t="shared" ca="1" si="1084"/>
        <v>-1865</v>
      </c>
    </row>
    <row r="9868" spans="1:14" x14ac:dyDescent="0.25">
      <c r="A9868">
        <f ca="1"/>
        <v>8</v>
      </c>
      <c r="B9868">
        <f ca="1"/>
        <v>4</v>
      </c>
      <c r="C9868">
        <f ca="1"/>
        <v>0</v>
      </c>
      <c r="D9868">
        <f ca="1"/>
        <v>5</v>
      </c>
      <c r="E9868">
        <f ca="1"/>
        <v>0</v>
      </c>
      <c r="F9868">
        <f ca="1"/>
        <v>2</v>
      </c>
      <c r="G9868">
        <f t="shared" ca="1" si="1078"/>
        <v>2</v>
      </c>
      <c r="H9868">
        <f t="shared" ca="1" si="1079"/>
        <v>5</v>
      </c>
      <c r="I9868">
        <f t="shared" ca="1" si="1080"/>
        <v>2</v>
      </c>
      <c r="J9868">
        <f t="shared" ca="1" si="1081"/>
        <v>7</v>
      </c>
      <c r="K9868" cm="1">
        <f t="array" aca="1" ref="K9868" ca="1">IF(G9868&gt;7,
        IF(G9868&gt;H9868, 1, IF(G9868&lt;H9868, 0, 2)),
        IF(       H9868&gt;7,
                     IF(G9868&gt;H9868, 1, IF(G9868&lt;H9868, 0, 2)),
                     IF(         G9868&lt;6,
                                   IF(            _xlfn.XLOOKUP(C9868,'deck &amp; rules'!$D$22:$M$22,_xlfn.XLOOKUP(H9868,'deck &amp; rules'!$C$23:$C$30,'deck &amp; rules'!$D$23:$M$30))="draw",
                                                     IF(I9868&gt;J9868,1,IF(I9868&lt;J9868,0,2)),
                                                     IF(I9868&gt;H9868,1,IF(I9868&lt;H9868,0,2))),
                                   IF(H9868&lt;7,
                                        IF(G9868&gt;J9868,1,IF(G9868&lt;J9868,0,2)),
                                        IF(G9868&gt;H9868,1,IF(G9868&lt;H9868,0,2))
                                        )
                          )
              )
        )</f>
        <v>0</v>
      </c>
      <c r="L9868">
        <f t="shared" ca="1" si="1082"/>
        <v>-1067</v>
      </c>
      <c r="M9868">
        <f t="shared" ca="1" si="1083"/>
        <v>-939.89999999989368</v>
      </c>
      <c r="N9868">
        <f t="shared" ca="1" si="1084"/>
        <v>-1866</v>
      </c>
    </row>
    <row r="9869" spans="1:14" x14ac:dyDescent="0.25">
      <c r="A9869">
        <f ca="1"/>
        <v>0</v>
      </c>
      <c r="B9869">
        <f ca="1"/>
        <v>0</v>
      </c>
      <c r="C9869">
        <f ca="1"/>
        <v>2</v>
      </c>
      <c r="D9869">
        <f ca="1"/>
        <v>6</v>
      </c>
      <c r="E9869">
        <f ca="1"/>
        <v>0</v>
      </c>
      <c r="F9869">
        <f ca="1"/>
        <v>4</v>
      </c>
      <c r="G9869">
        <f t="shared" ca="1" si="1078"/>
        <v>0</v>
      </c>
      <c r="H9869">
        <f t="shared" ca="1" si="1079"/>
        <v>6</v>
      </c>
      <c r="I9869">
        <f t="shared" ca="1" si="1080"/>
        <v>2</v>
      </c>
      <c r="J9869">
        <f t="shared" ca="1" si="1081"/>
        <v>0</v>
      </c>
      <c r="K9869" cm="1">
        <f t="array" aca="1" ref="K9869" ca="1">IF(G9869&gt;7,
        IF(G9869&gt;H9869, 1, IF(G9869&lt;H9869, 0, 2)),
        IF(       H9869&gt;7,
                     IF(G9869&gt;H9869, 1, IF(G9869&lt;H9869, 0, 2)),
                     IF(         G9869&lt;6,
                                   IF(            _xlfn.XLOOKUP(C9869,'deck &amp; rules'!$D$22:$M$22,_xlfn.XLOOKUP(H9869,'deck &amp; rules'!$C$23:$C$30,'deck &amp; rules'!$D$23:$M$30))="draw",
                                                     IF(I9869&gt;J9869,1,IF(I9869&lt;J9869,0,2)),
                                                     IF(I9869&gt;H9869,1,IF(I9869&lt;H9869,0,2))),
                                   IF(H9869&lt;7,
                                        IF(G9869&gt;J9869,1,IF(G9869&lt;J9869,0,2)),
                                        IF(G9869&gt;H9869,1,IF(G9869&lt;H9869,0,2))
                                        )
                          )
              )
        )</f>
        <v>0</v>
      </c>
      <c r="L9869">
        <f t="shared" ca="1" si="1082"/>
        <v>-1068</v>
      </c>
      <c r="M9869">
        <f t="shared" ca="1" si="1083"/>
        <v>-938.94999999989363</v>
      </c>
      <c r="N9869">
        <f t="shared" ca="1" si="1084"/>
        <v>-1867</v>
      </c>
    </row>
    <row r="9870" spans="1:14" x14ac:dyDescent="0.25">
      <c r="A9870">
        <f ca="1"/>
        <v>0</v>
      </c>
      <c r="B9870">
        <f ca="1"/>
        <v>7</v>
      </c>
      <c r="C9870">
        <f ca="1"/>
        <v>6</v>
      </c>
      <c r="D9870">
        <f ca="1"/>
        <v>6</v>
      </c>
      <c r="E9870">
        <f ca="1"/>
        <v>0</v>
      </c>
      <c r="F9870">
        <f ca="1"/>
        <v>0</v>
      </c>
      <c r="G9870">
        <f t="shared" ca="1" si="1078"/>
        <v>7</v>
      </c>
      <c r="H9870">
        <f t="shared" ca="1" si="1079"/>
        <v>6</v>
      </c>
      <c r="I9870">
        <f t="shared" ca="1" si="1080"/>
        <v>3</v>
      </c>
      <c r="J9870">
        <f t="shared" ca="1" si="1081"/>
        <v>6</v>
      </c>
      <c r="K9870" cm="1">
        <f t="array" aca="1" ref="K9870" ca="1">IF(G9870&gt;7,
        IF(G9870&gt;H9870, 1, IF(G9870&lt;H9870, 0, 2)),
        IF(       H9870&gt;7,
                     IF(G9870&gt;H9870, 1, IF(G9870&lt;H9870, 0, 2)),
                     IF(         G9870&lt;6,
                                   IF(            _xlfn.XLOOKUP(C9870,'deck &amp; rules'!$D$22:$M$22,_xlfn.XLOOKUP(H9870,'deck &amp; rules'!$C$23:$C$30,'deck &amp; rules'!$D$23:$M$30))="draw",
                                                     IF(I9870&gt;J9870,1,IF(I9870&lt;J9870,0,2)),
                                                     IF(I9870&gt;H9870,1,IF(I9870&lt;H9870,0,2))),
                                   IF(H9870&lt;7,
                                        IF(G9870&gt;J9870,1,IF(G9870&lt;J9870,0,2)),
                                        IF(G9870&gt;H9870,1,IF(G9870&lt;H9870,0,2))
                                        )
                          )
              )
        )</f>
        <v>1</v>
      </c>
      <c r="L9870">
        <f t="shared" ca="1" si="1082"/>
        <v>-1067</v>
      </c>
      <c r="M9870">
        <f t="shared" ca="1" si="1083"/>
        <v>-939.94999999989363</v>
      </c>
      <c r="N9870">
        <f t="shared" ca="1" si="1084"/>
        <v>-1868</v>
      </c>
    </row>
    <row r="9871" spans="1:14" x14ac:dyDescent="0.25">
      <c r="A9871">
        <f ca="1"/>
        <v>0</v>
      </c>
      <c r="B9871">
        <f ca="1"/>
        <v>0</v>
      </c>
      <c r="C9871">
        <f ca="1"/>
        <v>3</v>
      </c>
      <c r="D9871">
        <f ca="1"/>
        <v>9</v>
      </c>
      <c r="E9871">
        <f ca="1"/>
        <v>0</v>
      </c>
      <c r="F9871">
        <f ca="1"/>
        <v>3</v>
      </c>
      <c r="G9871">
        <f t="shared" ca="1" si="1078"/>
        <v>0</v>
      </c>
      <c r="H9871">
        <f t="shared" ca="1" si="1079"/>
        <v>9</v>
      </c>
      <c r="I9871">
        <f t="shared" ca="1" si="1080"/>
        <v>3</v>
      </c>
      <c r="J9871">
        <f t="shared" ca="1" si="1081"/>
        <v>2</v>
      </c>
      <c r="K9871" cm="1">
        <f t="array" aca="1" ref="K9871" ca="1">IF(G9871&gt;7,
        IF(G9871&gt;H9871, 1, IF(G9871&lt;H9871, 0, 2)),
        IF(       H9871&gt;7,
                     IF(G9871&gt;H9871, 1, IF(G9871&lt;H9871, 0, 2)),
                     IF(         G9871&lt;6,
                                   IF(            _xlfn.XLOOKUP(C9871,'deck &amp; rules'!$D$22:$M$22,_xlfn.XLOOKUP(H9871,'deck &amp; rules'!$C$23:$C$30,'deck &amp; rules'!$D$23:$M$30))="draw",
                                                     IF(I9871&gt;J9871,1,IF(I9871&lt;J9871,0,2)),
                                                     IF(I9871&gt;H9871,1,IF(I9871&lt;H9871,0,2))),
                                   IF(H9871&lt;7,
                                        IF(G9871&gt;J9871,1,IF(G9871&lt;J9871,0,2)),
                                        IF(G9871&gt;H9871,1,IF(G9871&lt;H9871,0,2))
                                        )
                          )
              )
        )</f>
        <v>0</v>
      </c>
      <c r="L9871">
        <f t="shared" ca="1" si="1082"/>
        <v>-1068</v>
      </c>
      <c r="M9871">
        <f t="shared" ca="1" si="1083"/>
        <v>-938.99999999989359</v>
      </c>
      <c r="N9871">
        <f t="shared" ca="1" si="1084"/>
        <v>-1869</v>
      </c>
    </row>
    <row r="9872" spans="1:14" x14ac:dyDescent="0.25">
      <c r="A9872">
        <f ca="1"/>
        <v>5</v>
      </c>
      <c r="B9872">
        <f ca="1"/>
        <v>0</v>
      </c>
      <c r="C9872">
        <f ca="1"/>
        <v>1</v>
      </c>
      <c r="D9872">
        <f ca="1"/>
        <v>3</v>
      </c>
      <c r="E9872">
        <f ca="1"/>
        <v>6</v>
      </c>
      <c r="F9872">
        <f ca="1"/>
        <v>2</v>
      </c>
      <c r="G9872">
        <f t="shared" ca="1" si="1078"/>
        <v>5</v>
      </c>
      <c r="H9872">
        <f t="shared" ca="1" si="1079"/>
        <v>9</v>
      </c>
      <c r="I9872">
        <f t="shared" ca="1" si="1080"/>
        <v>6</v>
      </c>
      <c r="J9872">
        <f t="shared" ca="1" si="1081"/>
        <v>1</v>
      </c>
      <c r="K9872" cm="1">
        <f t="array" aca="1" ref="K9872" ca="1">IF(G9872&gt;7,
        IF(G9872&gt;H9872, 1, IF(G9872&lt;H9872, 0, 2)),
        IF(       H9872&gt;7,
                     IF(G9872&gt;H9872, 1, IF(G9872&lt;H9872, 0, 2)),
                     IF(         G9872&lt;6,
                                   IF(            _xlfn.XLOOKUP(C9872,'deck &amp; rules'!$D$22:$M$22,_xlfn.XLOOKUP(H9872,'deck &amp; rules'!$C$23:$C$30,'deck &amp; rules'!$D$23:$M$30))="draw",
                                                     IF(I9872&gt;J9872,1,IF(I9872&lt;J9872,0,2)),
                                                     IF(I9872&gt;H9872,1,IF(I9872&lt;H9872,0,2))),
                                   IF(H9872&lt;7,
                                        IF(G9872&gt;J9872,1,IF(G9872&lt;J9872,0,2)),
                                        IF(G9872&gt;H9872,1,IF(G9872&lt;H9872,0,2))
                                        )
                          )
              )
        )</f>
        <v>0</v>
      </c>
      <c r="L9872">
        <f t="shared" ca="1" si="1082"/>
        <v>-1069</v>
      </c>
      <c r="M9872">
        <f t="shared" ca="1" si="1083"/>
        <v>-938.04999999989354</v>
      </c>
      <c r="N9872">
        <f t="shared" ca="1" si="1084"/>
        <v>-1870</v>
      </c>
    </row>
    <row r="9873" spans="1:14" x14ac:dyDescent="0.25">
      <c r="A9873">
        <f ca="1"/>
        <v>4</v>
      </c>
      <c r="B9873">
        <f ca="1"/>
        <v>0</v>
      </c>
      <c r="C9873">
        <f ca="1"/>
        <v>1</v>
      </c>
      <c r="D9873">
        <f ca="1"/>
        <v>5</v>
      </c>
      <c r="E9873">
        <f ca="1"/>
        <v>8</v>
      </c>
      <c r="F9873">
        <f ca="1"/>
        <v>6</v>
      </c>
      <c r="G9873">
        <f t="shared" ca="1" si="1078"/>
        <v>4</v>
      </c>
      <c r="H9873">
        <f t="shared" ca="1" si="1079"/>
        <v>3</v>
      </c>
      <c r="I9873">
        <f t="shared" ca="1" si="1080"/>
        <v>5</v>
      </c>
      <c r="J9873">
        <f t="shared" ca="1" si="1081"/>
        <v>9</v>
      </c>
      <c r="K9873" cm="1">
        <f t="array" aca="1" ref="K9873" ca="1">IF(G9873&gt;7,
        IF(G9873&gt;H9873, 1, IF(G9873&lt;H9873, 0, 2)),
        IF(       H9873&gt;7,
                     IF(G9873&gt;H9873, 1, IF(G9873&lt;H9873, 0, 2)),
                     IF(         G9873&lt;6,
                                   IF(            _xlfn.XLOOKUP(C9873,'deck &amp; rules'!$D$22:$M$22,_xlfn.XLOOKUP(H9873,'deck &amp; rules'!$C$23:$C$30,'deck &amp; rules'!$D$23:$M$30))="draw",
                                                     IF(I9873&gt;J9873,1,IF(I9873&lt;J9873,0,2)),
                                                     IF(I9873&gt;H9873,1,IF(I9873&lt;H9873,0,2))),
                                   IF(H9873&lt;7,
                                        IF(G9873&gt;J9873,1,IF(G9873&lt;J9873,0,2)),
                                        IF(G9873&gt;H9873,1,IF(G9873&lt;H9873,0,2))
                                        )
                          )
              )
        )</f>
        <v>0</v>
      </c>
      <c r="L9873">
        <f t="shared" ca="1" si="1082"/>
        <v>-1070</v>
      </c>
      <c r="M9873">
        <f t="shared" ca="1" si="1083"/>
        <v>-937.0999999998935</v>
      </c>
      <c r="N9873">
        <f t="shared" ca="1" si="1084"/>
        <v>-1871</v>
      </c>
    </row>
    <row r="9874" spans="1:14" x14ac:dyDescent="0.25">
      <c r="A9874">
        <f ca="1"/>
        <v>0</v>
      </c>
      <c r="B9874">
        <f ca="1"/>
        <v>9</v>
      </c>
      <c r="C9874">
        <f ca="1"/>
        <v>0</v>
      </c>
      <c r="D9874">
        <f ca="1"/>
        <v>7</v>
      </c>
      <c r="E9874">
        <f ca="1"/>
        <v>5</v>
      </c>
      <c r="F9874">
        <f ca="1"/>
        <v>0</v>
      </c>
      <c r="G9874">
        <f t="shared" ca="1" si="1078"/>
        <v>9</v>
      </c>
      <c r="H9874">
        <f t="shared" ca="1" si="1079"/>
        <v>2</v>
      </c>
      <c r="I9874">
        <f t="shared" ca="1" si="1080"/>
        <v>9</v>
      </c>
      <c r="J9874">
        <f t="shared" ca="1" si="1081"/>
        <v>2</v>
      </c>
      <c r="K9874" cm="1">
        <f t="array" aca="1" ref="K9874" ca="1">IF(G9874&gt;7,
        IF(G9874&gt;H9874, 1, IF(G9874&lt;H9874, 0, 2)),
        IF(       H9874&gt;7,
                     IF(G9874&gt;H9874, 1, IF(G9874&lt;H9874, 0, 2)),
                     IF(         G9874&lt;6,
                                   IF(            _xlfn.XLOOKUP(C9874,'deck &amp; rules'!$D$22:$M$22,_xlfn.XLOOKUP(H9874,'deck &amp; rules'!$C$23:$C$30,'deck &amp; rules'!$D$23:$M$30))="draw",
                                                     IF(I9874&gt;J9874,1,IF(I9874&lt;J9874,0,2)),
                                                     IF(I9874&gt;H9874,1,IF(I9874&lt;H9874,0,2))),
                                   IF(H9874&lt;7,
                                        IF(G9874&gt;J9874,1,IF(G9874&lt;J9874,0,2)),
                                        IF(G9874&gt;H9874,1,IF(G9874&lt;H9874,0,2))
                                        )
                          )
              )
        )</f>
        <v>1</v>
      </c>
      <c r="L9874">
        <f t="shared" ca="1" si="1082"/>
        <v>-1069</v>
      </c>
      <c r="M9874">
        <f t="shared" ca="1" si="1083"/>
        <v>-938.0999999998935</v>
      </c>
      <c r="N9874">
        <f t="shared" ca="1" si="1084"/>
        <v>-1872</v>
      </c>
    </row>
    <row r="9875" spans="1:14" x14ac:dyDescent="0.25">
      <c r="A9875">
        <f ca="1"/>
        <v>7</v>
      </c>
      <c r="B9875">
        <f ca="1"/>
        <v>5</v>
      </c>
      <c r="C9875">
        <f ca="1"/>
        <v>8</v>
      </c>
      <c r="D9875">
        <f ca="1"/>
        <v>0</v>
      </c>
      <c r="E9875">
        <f ca="1"/>
        <v>2</v>
      </c>
      <c r="F9875">
        <f ca="1"/>
        <v>0</v>
      </c>
      <c r="G9875">
        <f t="shared" ca="1" si="1078"/>
        <v>2</v>
      </c>
      <c r="H9875">
        <f t="shared" ca="1" si="1079"/>
        <v>2</v>
      </c>
      <c r="I9875">
        <f t="shared" ca="1" si="1080"/>
        <v>0</v>
      </c>
      <c r="J9875">
        <f t="shared" ca="1" si="1081"/>
        <v>2</v>
      </c>
      <c r="K9875" cm="1">
        <f t="array" aca="1" ref="K9875" ca="1">IF(G9875&gt;7,
        IF(G9875&gt;H9875, 1, IF(G9875&lt;H9875, 0, 2)),
        IF(       H9875&gt;7,
                     IF(G9875&gt;H9875, 1, IF(G9875&lt;H9875, 0, 2)),
                     IF(         G9875&lt;6,
                                   IF(            _xlfn.XLOOKUP(C9875,'deck &amp; rules'!$D$22:$M$22,_xlfn.XLOOKUP(H9875,'deck &amp; rules'!$C$23:$C$30,'deck &amp; rules'!$D$23:$M$30))="draw",
                                                     IF(I9875&gt;J9875,1,IF(I9875&lt;J9875,0,2)),
                                                     IF(I9875&gt;H9875,1,IF(I9875&lt;H9875,0,2))),
                                   IF(H9875&lt;7,
                                        IF(G9875&gt;J9875,1,IF(G9875&lt;J9875,0,2)),
                                        IF(G9875&gt;H9875,1,IF(G9875&lt;H9875,0,2))
                                        )
                          )
              )
        )</f>
        <v>0</v>
      </c>
      <c r="L9875">
        <f t="shared" ca="1" si="1082"/>
        <v>-1070</v>
      </c>
      <c r="M9875">
        <f t="shared" ca="1" si="1083"/>
        <v>-937.14999999989345</v>
      </c>
      <c r="N9875">
        <f t="shared" ca="1" si="1084"/>
        <v>-1873</v>
      </c>
    </row>
    <row r="9876" spans="1:14" x14ac:dyDescent="0.25">
      <c r="A9876">
        <f ca="1"/>
        <v>4</v>
      </c>
      <c r="B9876">
        <f ca="1"/>
        <v>3</v>
      </c>
      <c r="C9876">
        <f ca="1"/>
        <v>1</v>
      </c>
      <c r="D9876">
        <f ca="1"/>
        <v>7</v>
      </c>
      <c r="E9876">
        <f ca="1"/>
        <v>0</v>
      </c>
      <c r="F9876">
        <f ca="1"/>
        <v>8</v>
      </c>
      <c r="G9876">
        <f t="shared" ca="1" si="1078"/>
        <v>7</v>
      </c>
      <c r="H9876">
        <f t="shared" ca="1" si="1079"/>
        <v>7</v>
      </c>
      <c r="I9876">
        <f t="shared" ca="1" si="1080"/>
        <v>8</v>
      </c>
      <c r="J9876">
        <f t="shared" ca="1" si="1081"/>
        <v>5</v>
      </c>
      <c r="K9876" cm="1">
        <f t="array" aca="1" ref="K9876" ca="1">IF(G9876&gt;7,
        IF(G9876&gt;H9876, 1, IF(G9876&lt;H9876, 0, 2)),
        IF(       H9876&gt;7,
                     IF(G9876&gt;H9876, 1, IF(G9876&lt;H9876, 0, 2)),
                     IF(         G9876&lt;6,
                                   IF(            _xlfn.XLOOKUP(C9876,'deck &amp; rules'!$D$22:$M$22,_xlfn.XLOOKUP(H9876,'deck &amp; rules'!$C$23:$C$30,'deck &amp; rules'!$D$23:$M$30))="draw",
                                                     IF(I9876&gt;J9876,1,IF(I9876&lt;J9876,0,2)),
                                                     IF(I9876&gt;H9876,1,IF(I9876&lt;H9876,0,2))),
                                   IF(H9876&lt;7,
                                        IF(G9876&gt;J9876,1,IF(G9876&lt;J9876,0,2)),
                                        IF(G9876&gt;H9876,1,IF(G9876&lt;H9876,0,2))
                                        )
                          )
              )
        )</f>
        <v>2</v>
      </c>
      <c r="L9876">
        <f t="shared" ca="1" si="1082"/>
        <v>-1071</v>
      </c>
      <c r="M9876">
        <f t="shared" ca="1" si="1083"/>
        <v>-938.14999999989345</v>
      </c>
      <c r="N9876">
        <f t="shared" ca="1" si="1084"/>
        <v>-1865</v>
      </c>
    </row>
    <row r="9877" spans="1:14" x14ac:dyDescent="0.25">
      <c r="A9877">
        <f ca="1"/>
        <v>3</v>
      </c>
      <c r="B9877">
        <f ca="1"/>
        <v>9</v>
      </c>
      <c r="C9877">
        <f ca="1"/>
        <v>7</v>
      </c>
      <c r="D9877">
        <f ca="1"/>
        <v>3</v>
      </c>
      <c r="E9877">
        <f ca="1"/>
        <v>5</v>
      </c>
      <c r="F9877">
        <f ca="1"/>
        <v>2</v>
      </c>
      <c r="G9877">
        <f t="shared" ca="1" si="1078"/>
        <v>2</v>
      </c>
      <c r="H9877">
        <f t="shared" ca="1" si="1079"/>
        <v>8</v>
      </c>
      <c r="I9877">
        <f t="shared" ca="1" si="1080"/>
        <v>9</v>
      </c>
      <c r="J9877">
        <f t="shared" ca="1" si="1081"/>
        <v>0</v>
      </c>
      <c r="K9877" cm="1">
        <f t="array" aca="1" ref="K9877" ca="1">IF(G9877&gt;7,
        IF(G9877&gt;H9877, 1, IF(G9877&lt;H9877, 0, 2)),
        IF(       H9877&gt;7,
                     IF(G9877&gt;H9877, 1, IF(G9877&lt;H9877, 0, 2)),
                     IF(         G9877&lt;6,
                                   IF(            _xlfn.XLOOKUP(C9877,'deck &amp; rules'!$D$22:$M$22,_xlfn.XLOOKUP(H9877,'deck &amp; rules'!$C$23:$C$30,'deck &amp; rules'!$D$23:$M$30))="draw",
                                                     IF(I9877&gt;J9877,1,IF(I9877&lt;J9877,0,2)),
                                                     IF(I9877&gt;H9877,1,IF(I9877&lt;H9877,0,2))),
                                   IF(H9877&lt;7,
                                        IF(G9877&gt;J9877,1,IF(G9877&lt;J9877,0,2)),
                                        IF(G9877&gt;H9877,1,IF(G9877&lt;H9877,0,2))
                                        )
                          )
              )
        )</f>
        <v>0</v>
      </c>
      <c r="L9877">
        <f t="shared" ca="1" si="1082"/>
        <v>-1072</v>
      </c>
      <c r="M9877">
        <f t="shared" ca="1" si="1083"/>
        <v>-937.19999999989341</v>
      </c>
      <c r="N9877">
        <f t="shared" ca="1" si="1084"/>
        <v>-1866</v>
      </c>
    </row>
    <row r="9878" spans="1:14" x14ac:dyDescent="0.25">
      <c r="A9878">
        <f ca="1"/>
        <v>9</v>
      </c>
      <c r="B9878">
        <f ca="1"/>
        <v>9</v>
      </c>
      <c r="C9878">
        <f ca="1"/>
        <v>2</v>
      </c>
      <c r="D9878">
        <f ca="1"/>
        <v>2</v>
      </c>
      <c r="E9878">
        <f ca="1"/>
        <v>0</v>
      </c>
      <c r="F9878">
        <f ca="1"/>
        <v>0</v>
      </c>
      <c r="G9878">
        <f t="shared" ca="1" si="1078"/>
        <v>8</v>
      </c>
      <c r="H9878">
        <f t="shared" ca="1" si="1079"/>
        <v>2</v>
      </c>
      <c r="I9878">
        <f t="shared" ca="1" si="1080"/>
        <v>0</v>
      </c>
      <c r="J9878">
        <f t="shared" ca="1" si="1081"/>
        <v>2</v>
      </c>
      <c r="K9878" cm="1">
        <f t="array" aca="1" ref="K9878" ca="1">IF(G9878&gt;7,
        IF(G9878&gt;H9878, 1, IF(G9878&lt;H9878, 0, 2)),
        IF(       H9878&gt;7,
                     IF(G9878&gt;H9878, 1, IF(G9878&lt;H9878, 0, 2)),
                     IF(         G9878&lt;6,
                                   IF(            _xlfn.XLOOKUP(C9878,'deck &amp; rules'!$D$22:$M$22,_xlfn.XLOOKUP(H9878,'deck &amp; rules'!$C$23:$C$30,'deck &amp; rules'!$D$23:$M$30))="draw",
                                                     IF(I9878&gt;J9878,1,IF(I9878&lt;J9878,0,2)),
                                                     IF(I9878&gt;H9878,1,IF(I9878&lt;H9878,0,2))),
                                   IF(H9878&lt;7,
                                        IF(G9878&gt;J9878,1,IF(G9878&lt;J9878,0,2)),
                                        IF(G9878&gt;H9878,1,IF(G9878&lt;H9878,0,2))
                                        )
                          )
              )
        )</f>
        <v>1</v>
      </c>
      <c r="L9878">
        <f t="shared" ca="1" si="1082"/>
        <v>-1071</v>
      </c>
      <c r="M9878">
        <f t="shared" ca="1" si="1083"/>
        <v>-938.19999999989341</v>
      </c>
      <c r="N9878">
        <f t="shared" ca="1" si="1084"/>
        <v>-1867</v>
      </c>
    </row>
    <row r="9879" spans="1:14" x14ac:dyDescent="0.25">
      <c r="A9879">
        <f ca="1"/>
        <v>9</v>
      </c>
      <c r="B9879">
        <f ca="1"/>
        <v>3</v>
      </c>
      <c r="C9879">
        <f ca="1"/>
        <v>5</v>
      </c>
      <c r="D9879">
        <f ca="1"/>
        <v>9</v>
      </c>
      <c r="E9879">
        <f ca="1"/>
        <v>5</v>
      </c>
      <c r="F9879">
        <f ca="1"/>
        <v>3</v>
      </c>
      <c r="G9879">
        <f t="shared" ca="1" si="1078"/>
        <v>2</v>
      </c>
      <c r="H9879">
        <f t="shared" ca="1" si="1079"/>
        <v>4</v>
      </c>
      <c r="I9879">
        <f t="shared" ca="1" si="1080"/>
        <v>7</v>
      </c>
      <c r="J9879">
        <f t="shared" ca="1" si="1081"/>
        <v>7</v>
      </c>
      <c r="K9879" cm="1">
        <f t="array" aca="1" ref="K9879" ca="1">IF(G9879&gt;7,
        IF(G9879&gt;H9879, 1, IF(G9879&lt;H9879, 0, 2)),
        IF(       H9879&gt;7,
                     IF(G9879&gt;H9879, 1, IF(G9879&lt;H9879, 0, 2)),
                     IF(         G9879&lt;6,
                                   IF(            _xlfn.XLOOKUP(C9879,'deck &amp; rules'!$D$22:$M$22,_xlfn.XLOOKUP(H9879,'deck &amp; rules'!$C$23:$C$30,'deck &amp; rules'!$D$23:$M$30))="draw",
                                                     IF(I9879&gt;J9879,1,IF(I9879&lt;J9879,0,2)),
                                                     IF(I9879&gt;H9879,1,IF(I9879&lt;H9879,0,2))),
                                   IF(H9879&lt;7,
                                        IF(G9879&gt;J9879,1,IF(G9879&lt;J9879,0,2)),
                                        IF(G9879&gt;H9879,1,IF(G9879&lt;H9879,0,2))
                                        )
                          )
              )
        )</f>
        <v>2</v>
      </c>
      <c r="L9879">
        <f t="shared" ca="1" si="1082"/>
        <v>-1072</v>
      </c>
      <c r="M9879">
        <f t="shared" ca="1" si="1083"/>
        <v>-939.19999999989341</v>
      </c>
      <c r="N9879">
        <f t="shared" ca="1" si="1084"/>
        <v>-1859</v>
      </c>
    </row>
    <row r="9880" spans="1:14" x14ac:dyDescent="0.25">
      <c r="A9880">
        <f ca="1"/>
        <v>6</v>
      </c>
      <c r="B9880">
        <f ca="1"/>
        <v>0</v>
      </c>
      <c r="C9880">
        <f ca="1"/>
        <v>4</v>
      </c>
      <c r="D9880">
        <f ca="1"/>
        <v>0</v>
      </c>
      <c r="E9880">
        <f ca="1"/>
        <v>1</v>
      </c>
      <c r="F9880">
        <f ca="1"/>
        <v>3</v>
      </c>
      <c r="G9880">
        <f t="shared" ca="1" si="1078"/>
        <v>6</v>
      </c>
      <c r="H9880">
        <f t="shared" ca="1" si="1079"/>
        <v>1</v>
      </c>
      <c r="I9880">
        <f t="shared" ca="1" si="1080"/>
        <v>0</v>
      </c>
      <c r="J9880">
        <f t="shared" ca="1" si="1081"/>
        <v>4</v>
      </c>
      <c r="K9880" cm="1">
        <f t="array" aca="1" ref="K9880" ca="1">IF(G9880&gt;7,
        IF(G9880&gt;H9880, 1, IF(G9880&lt;H9880, 0, 2)),
        IF(       H9880&gt;7,
                     IF(G9880&gt;H9880, 1, IF(G9880&lt;H9880, 0, 2)),
                     IF(         G9880&lt;6,
                                   IF(            _xlfn.XLOOKUP(C9880,'deck &amp; rules'!$D$22:$M$22,_xlfn.XLOOKUP(H9880,'deck &amp; rules'!$C$23:$C$30,'deck &amp; rules'!$D$23:$M$30))="draw",
                                                     IF(I9880&gt;J9880,1,IF(I9880&lt;J9880,0,2)),
                                                     IF(I9880&gt;H9880,1,IF(I9880&lt;H9880,0,2))),
                                   IF(H9880&lt;7,
                                        IF(G9880&gt;J9880,1,IF(G9880&lt;J9880,0,2)),
                                        IF(G9880&gt;H9880,1,IF(G9880&lt;H9880,0,2))
                                        )
                          )
              )
        )</f>
        <v>1</v>
      </c>
      <c r="L9880">
        <f t="shared" ca="1" si="1082"/>
        <v>-1071</v>
      </c>
      <c r="M9880">
        <f t="shared" ca="1" si="1083"/>
        <v>-940.19999999989341</v>
      </c>
      <c r="N9880">
        <f t="shared" ca="1" si="1084"/>
        <v>-1860</v>
      </c>
    </row>
    <row r="9881" spans="1:14" x14ac:dyDescent="0.25">
      <c r="A9881">
        <f ca="1"/>
        <v>5</v>
      </c>
      <c r="B9881">
        <f ca="1"/>
        <v>0</v>
      </c>
      <c r="C9881">
        <f ca="1"/>
        <v>3</v>
      </c>
      <c r="D9881">
        <f ca="1"/>
        <v>0</v>
      </c>
      <c r="E9881">
        <f ca="1"/>
        <v>0</v>
      </c>
      <c r="F9881">
        <f ca="1"/>
        <v>1</v>
      </c>
      <c r="G9881">
        <f t="shared" ca="1" si="1078"/>
        <v>5</v>
      </c>
      <c r="H9881">
        <f t="shared" ca="1" si="1079"/>
        <v>0</v>
      </c>
      <c r="I9881">
        <f t="shared" ca="1" si="1080"/>
        <v>8</v>
      </c>
      <c r="J9881">
        <f t="shared" ca="1" si="1081"/>
        <v>1</v>
      </c>
      <c r="K9881" cm="1">
        <f t="array" aca="1" ref="K9881" ca="1">IF(G9881&gt;7,
        IF(G9881&gt;H9881, 1, IF(G9881&lt;H9881, 0, 2)),
        IF(       H9881&gt;7,
                     IF(G9881&gt;H9881, 1, IF(G9881&lt;H9881, 0, 2)),
                     IF(         G9881&lt;6,
                                   IF(            _xlfn.XLOOKUP(C9881,'deck &amp; rules'!$D$22:$M$22,_xlfn.XLOOKUP(H9881,'deck &amp; rules'!$C$23:$C$30,'deck &amp; rules'!$D$23:$M$30))="draw",
                                                     IF(I9881&gt;J9881,1,IF(I9881&lt;J9881,0,2)),
                                                     IF(I9881&gt;H9881,1,IF(I9881&lt;H9881,0,2))),
                                   IF(H9881&lt;7,
                                        IF(G9881&gt;J9881,1,IF(G9881&lt;J9881,0,2)),
                                        IF(G9881&gt;H9881,1,IF(G9881&lt;H9881,0,2))
                                        )
                          )
              )
        )</f>
        <v>1</v>
      </c>
      <c r="L9881">
        <f t="shared" ca="1" si="1082"/>
        <v>-1070</v>
      </c>
      <c r="M9881">
        <f t="shared" ca="1" si="1083"/>
        <v>-941.19999999989341</v>
      </c>
      <c r="N9881">
        <f t="shared" ca="1" si="1084"/>
        <v>-1861</v>
      </c>
    </row>
    <row r="9882" spans="1:14" x14ac:dyDescent="0.25">
      <c r="A9882">
        <f ca="1"/>
        <v>0</v>
      </c>
      <c r="B9882">
        <f ca="1"/>
        <v>9</v>
      </c>
      <c r="C9882">
        <f ca="1"/>
        <v>3</v>
      </c>
      <c r="D9882">
        <f ca="1"/>
        <v>5</v>
      </c>
      <c r="E9882">
        <f ca="1"/>
        <v>4</v>
      </c>
      <c r="F9882">
        <f ca="1"/>
        <v>6</v>
      </c>
      <c r="G9882">
        <f t="shared" ca="1" si="1078"/>
        <v>9</v>
      </c>
      <c r="H9882">
        <f t="shared" ca="1" si="1079"/>
        <v>9</v>
      </c>
      <c r="I9882">
        <f t="shared" ca="1" si="1080"/>
        <v>2</v>
      </c>
      <c r="J9882">
        <f t="shared" ca="1" si="1081"/>
        <v>5</v>
      </c>
      <c r="K9882" cm="1">
        <f t="array" aca="1" ref="K9882" ca="1">IF(G9882&gt;7,
        IF(G9882&gt;H9882, 1, IF(G9882&lt;H9882, 0, 2)),
        IF(       H9882&gt;7,
                     IF(G9882&gt;H9882, 1, IF(G9882&lt;H9882, 0, 2)),
                     IF(         G9882&lt;6,
                                   IF(            _xlfn.XLOOKUP(C9882,'deck &amp; rules'!$D$22:$M$22,_xlfn.XLOOKUP(H9882,'deck &amp; rules'!$C$23:$C$30,'deck &amp; rules'!$D$23:$M$30))="draw",
                                                     IF(I9882&gt;J9882,1,IF(I9882&lt;J9882,0,2)),
                                                     IF(I9882&gt;H9882,1,IF(I9882&lt;H9882,0,2))),
                                   IF(H9882&lt;7,
                                        IF(G9882&gt;J9882,1,IF(G9882&lt;J9882,0,2)),
                                        IF(G9882&gt;H9882,1,IF(G9882&lt;H9882,0,2))
                                        )
                          )
              )
        )</f>
        <v>2</v>
      </c>
      <c r="L9882">
        <f t="shared" ca="1" si="1082"/>
        <v>-1071</v>
      </c>
      <c r="M9882">
        <f t="shared" ca="1" si="1083"/>
        <v>-942.19999999989341</v>
      </c>
      <c r="N9882">
        <f t="shared" ca="1" si="1084"/>
        <v>-1853</v>
      </c>
    </row>
    <row r="9883" spans="1:14" x14ac:dyDescent="0.25">
      <c r="A9883">
        <f ca="1"/>
        <v>9</v>
      </c>
      <c r="B9883">
        <f ca="1"/>
        <v>0</v>
      </c>
      <c r="C9883">
        <f ca="1"/>
        <v>8</v>
      </c>
      <c r="D9883">
        <f ca="1"/>
        <v>0</v>
      </c>
      <c r="E9883">
        <f ca="1"/>
        <v>8</v>
      </c>
      <c r="F9883">
        <f ca="1"/>
        <v>7</v>
      </c>
      <c r="G9883">
        <f t="shared" ca="1" si="1078"/>
        <v>9</v>
      </c>
      <c r="H9883">
        <f t="shared" ca="1" si="1079"/>
        <v>8</v>
      </c>
      <c r="I9883">
        <f t="shared" ca="1" si="1080"/>
        <v>7</v>
      </c>
      <c r="J9883">
        <f t="shared" ca="1" si="1081"/>
        <v>5</v>
      </c>
      <c r="K9883" cm="1">
        <f t="array" aca="1" ref="K9883" ca="1">IF(G9883&gt;7,
        IF(G9883&gt;H9883, 1, IF(G9883&lt;H9883, 0, 2)),
        IF(       H9883&gt;7,
                     IF(G9883&gt;H9883, 1, IF(G9883&lt;H9883, 0, 2)),
                     IF(         G9883&lt;6,
                                   IF(            _xlfn.XLOOKUP(C9883,'deck &amp; rules'!$D$22:$M$22,_xlfn.XLOOKUP(H9883,'deck &amp; rules'!$C$23:$C$30,'deck &amp; rules'!$D$23:$M$30))="draw",
                                                     IF(I9883&gt;J9883,1,IF(I9883&lt;J9883,0,2)),
                                                     IF(I9883&gt;H9883,1,IF(I9883&lt;H9883,0,2))),
                                   IF(H9883&lt;7,
                                        IF(G9883&gt;J9883,1,IF(G9883&lt;J9883,0,2)),
                                        IF(G9883&gt;H9883,1,IF(G9883&lt;H9883,0,2))
                                        )
                          )
              )
        )</f>
        <v>1</v>
      </c>
      <c r="L9883">
        <f t="shared" ca="1" si="1082"/>
        <v>-1070</v>
      </c>
      <c r="M9883">
        <f t="shared" ca="1" si="1083"/>
        <v>-943.19999999989341</v>
      </c>
      <c r="N9883">
        <f t="shared" ca="1" si="1084"/>
        <v>-1854</v>
      </c>
    </row>
    <row r="9884" spans="1:14" x14ac:dyDescent="0.25">
      <c r="A9884">
        <f ca="1"/>
        <v>6</v>
      </c>
      <c r="B9884">
        <f ca="1"/>
        <v>0</v>
      </c>
      <c r="C9884">
        <f ca="1"/>
        <v>2</v>
      </c>
      <c r="D9884">
        <f ca="1"/>
        <v>0</v>
      </c>
      <c r="E9884">
        <f ca="1"/>
        <v>0</v>
      </c>
      <c r="F9884">
        <f ca="1"/>
        <v>0</v>
      </c>
      <c r="G9884">
        <f t="shared" ca="1" si="1078"/>
        <v>6</v>
      </c>
      <c r="H9884">
        <f t="shared" ca="1" si="1079"/>
        <v>0</v>
      </c>
      <c r="I9884">
        <f t="shared" ca="1" si="1080"/>
        <v>8</v>
      </c>
      <c r="J9884">
        <f t="shared" ca="1" si="1081"/>
        <v>0</v>
      </c>
      <c r="K9884" cm="1">
        <f t="array" aca="1" ref="K9884" ca="1">IF(G9884&gt;7,
        IF(G9884&gt;H9884, 1, IF(G9884&lt;H9884, 0, 2)),
        IF(       H9884&gt;7,
                     IF(G9884&gt;H9884, 1, IF(G9884&lt;H9884, 0, 2)),
                     IF(         G9884&lt;6,
                                   IF(            _xlfn.XLOOKUP(C9884,'deck &amp; rules'!$D$22:$M$22,_xlfn.XLOOKUP(H9884,'deck &amp; rules'!$C$23:$C$30,'deck &amp; rules'!$D$23:$M$30))="draw",
                                                     IF(I9884&gt;J9884,1,IF(I9884&lt;J9884,0,2)),
                                                     IF(I9884&gt;H9884,1,IF(I9884&lt;H9884,0,2))),
                                   IF(H9884&lt;7,
                                        IF(G9884&gt;J9884,1,IF(G9884&lt;J9884,0,2)),
                                        IF(G9884&gt;H9884,1,IF(G9884&lt;H9884,0,2))
                                        )
                          )
              )
        )</f>
        <v>1</v>
      </c>
      <c r="L9884">
        <f t="shared" ca="1" si="1082"/>
        <v>-1069</v>
      </c>
      <c r="M9884">
        <f t="shared" ca="1" si="1083"/>
        <v>-944.19999999989341</v>
      </c>
      <c r="N9884">
        <f t="shared" ca="1" si="1084"/>
        <v>-1855</v>
      </c>
    </row>
    <row r="9885" spans="1:14" x14ac:dyDescent="0.25">
      <c r="A9885">
        <f ca="1"/>
        <v>8</v>
      </c>
      <c r="B9885">
        <f ca="1"/>
        <v>1</v>
      </c>
      <c r="C9885">
        <f ca="1"/>
        <v>5</v>
      </c>
      <c r="D9885">
        <f ca="1"/>
        <v>0</v>
      </c>
      <c r="E9885">
        <f ca="1"/>
        <v>9</v>
      </c>
      <c r="F9885">
        <f ca="1"/>
        <v>6</v>
      </c>
      <c r="G9885">
        <f t="shared" ca="1" si="1078"/>
        <v>9</v>
      </c>
      <c r="H9885">
        <f t="shared" ca="1" si="1079"/>
        <v>9</v>
      </c>
      <c r="I9885">
        <f t="shared" ca="1" si="1080"/>
        <v>4</v>
      </c>
      <c r="J9885">
        <f t="shared" ca="1" si="1081"/>
        <v>5</v>
      </c>
      <c r="K9885" cm="1">
        <f t="array" aca="1" ref="K9885" ca="1">IF(G9885&gt;7,
        IF(G9885&gt;H9885, 1, IF(G9885&lt;H9885, 0, 2)),
        IF(       H9885&gt;7,
                     IF(G9885&gt;H9885, 1, IF(G9885&lt;H9885, 0, 2)),
                     IF(         G9885&lt;6,
                                   IF(            _xlfn.XLOOKUP(C9885,'deck &amp; rules'!$D$22:$M$22,_xlfn.XLOOKUP(H9885,'deck &amp; rules'!$C$23:$C$30,'deck &amp; rules'!$D$23:$M$30))="draw",
                                                     IF(I9885&gt;J9885,1,IF(I9885&lt;J9885,0,2)),
                                                     IF(I9885&gt;H9885,1,IF(I9885&lt;H9885,0,2))),
                                   IF(H9885&lt;7,
                                        IF(G9885&gt;J9885,1,IF(G9885&lt;J9885,0,2)),
                                        IF(G9885&gt;H9885,1,IF(G9885&lt;H9885,0,2))
                                        )
                          )
              )
        )</f>
        <v>2</v>
      </c>
      <c r="L9885">
        <f t="shared" ca="1" si="1082"/>
        <v>-1070</v>
      </c>
      <c r="M9885">
        <f t="shared" ca="1" si="1083"/>
        <v>-945.19999999989341</v>
      </c>
      <c r="N9885">
        <f t="shared" ca="1" si="1084"/>
        <v>-1847</v>
      </c>
    </row>
    <row r="9886" spans="1:14" x14ac:dyDescent="0.25">
      <c r="A9886">
        <f ca="1"/>
        <v>0</v>
      </c>
      <c r="B9886">
        <f ca="1"/>
        <v>9</v>
      </c>
      <c r="C9886">
        <f ca="1"/>
        <v>1</v>
      </c>
      <c r="D9886">
        <f ca="1"/>
        <v>1</v>
      </c>
      <c r="E9886">
        <f ca="1"/>
        <v>1</v>
      </c>
      <c r="F9886">
        <f ca="1"/>
        <v>0</v>
      </c>
      <c r="G9886">
        <f t="shared" ca="1" si="1078"/>
        <v>9</v>
      </c>
      <c r="H9886">
        <f t="shared" ca="1" si="1079"/>
        <v>2</v>
      </c>
      <c r="I9886">
        <f t="shared" ca="1" si="1080"/>
        <v>0</v>
      </c>
      <c r="J9886">
        <f t="shared" ca="1" si="1081"/>
        <v>2</v>
      </c>
      <c r="K9886" cm="1">
        <f t="array" aca="1" ref="K9886" ca="1">IF(G9886&gt;7,
        IF(G9886&gt;H9886, 1, IF(G9886&lt;H9886, 0, 2)),
        IF(       H9886&gt;7,
                     IF(G9886&gt;H9886, 1, IF(G9886&lt;H9886, 0, 2)),
                     IF(         G9886&lt;6,
                                   IF(            _xlfn.XLOOKUP(C9886,'deck &amp; rules'!$D$22:$M$22,_xlfn.XLOOKUP(H9886,'deck &amp; rules'!$C$23:$C$30,'deck &amp; rules'!$D$23:$M$30))="draw",
                                                     IF(I9886&gt;J9886,1,IF(I9886&lt;J9886,0,2)),
                                                     IF(I9886&gt;H9886,1,IF(I9886&lt;H9886,0,2))),
                                   IF(H9886&lt;7,
                                        IF(G9886&gt;J9886,1,IF(G9886&lt;J9886,0,2)),
                                        IF(G9886&gt;H9886,1,IF(G9886&lt;H9886,0,2))
                                        )
                          )
              )
        )</f>
        <v>1</v>
      </c>
      <c r="L9886">
        <f t="shared" ca="1" si="1082"/>
        <v>-1069</v>
      </c>
      <c r="M9886">
        <f t="shared" ca="1" si="1083"/>
        <v>-946.19999999989341</v>
      </c>
      <c r="N9886">
        <f t="shared" ca="1" si="1084"/>
        <v>-1848</v>
      </c>
    </row>
    <row r="9887" spans="1:14" x14ac:dyDescent="0.25">
      <c r="A9887">
        <f ca="1"/>
        <v>9</v>
      </c>
      <c r="B9887">
        <f ca="1"/>
        <v>2</v>
      </c>
      <c r="C9887">
        <f ca="1"/>
        <v>0</v>
      </c>
      <c r="D9887">
        <f ca="1"/>
        <v>2</v>
      </c>
      <c r="E9887">
        <f ca="1"/>
        <v>7</v>
      </c>
      <c r="F9887">
        <f ca="1"/>
        <v>2</v>
      </c>
      <c r="G9887">
        <f t="shared" ca="1" si="1078"/>
        <v>1</v>
      </c>
      <c r="H9887">
        <f t="shared" ca="1" si="1079"/>
        <v>9</v>
      </c>
      <c r="I9887">
        <f t="shared" ca="1" si="1080"/>
        <v>1</v>
      </c>
      <c r="J9887">
        <f t="shared" ca="1" si="1081"/>
        <v>1</v>
      </c>
      <c r="K9887" cm="1">
        <f t="array" aca="1" ref="K9887" ca="1">IF(G9887&gt;7,
        IF(G9887&gt;H9887, 1, IF(G9887&lt;H9887, 0, 2)),
        IF(       H9887&gt;7,
                     IF(G9887&gt;H9887, 1, IF(G9887&lt;H9887, 0, 2)),
                     IF(         G9887&lt;6,
                                   IF(            _xlfn.XLOOKUP(C9887,'deck &amp; rules'!$D$22:$M$22,_xlfn.XLOOKUP(H9887,'deck &amp; rules'!$C$23:$C$30,'deck &amp; rules'!$D$23:$M$30))="draw",
                                                     IF(I9887&gt;J9887,1,IF(I9887&lt;J9887,0,2)),
                                                     IF(I9887&gt;H9887,1,IF(I9887&lt;H9887,0,2))),
                                   IF(H9887&lt;7,
                                        IF(G9887&gt;J9887,1,IF(G9887&lt;J9887,0,2)),
                                        IF(G9887&gt;H9887,1,IF(G9887&lt;H9887,0,2))
                                        )
                          )
              )
        )</f>
        <v>0</v>
      </c>
      <c r="L9887">
        <f t="shared" ca="1" si="1082"/>
        <v>-1070</v>
      </c>
      <c r="M9887">
        <f t="shared" ca="1" si="1083"/>
        <v>-945.24999999989336</v>
      </c>
      <c r="N9887">
        <f t="shared" ca="1" si="1084"/>
        <v>-1849</v>
      </c>
    </row>
    <row r="9888" spans="1:14" x14ac:dyDescent="0.25">
      <c r="A9888">
        <f ca="1"/>
        <v>3</v>
      </c>
      <c r="B9888">
        <f ca="1"/>
        <v>1</v>
      </c>
      <c r="C9888">
        <f ca="1"/>
        <v>6</v>
      </c>
      <c r="D9888">
        <f ca="1"/>
        <v>8</v>
      </c>
      <c r="E9888">
        <f ca="1"/>
        <v>0</v>
      </c>
      <c r="F9888">
        <f ca="1"/>
        <v>1</v>
      </c>
      <c r="G9888">
        <f t="shared" ca="1" si="1078"/>
        <v>4</v>
      </c>
      <c r="H9888">
        <f t="shared" ca="1" si="1079"/>
        <v>8</v>
      </c>
      <c r="I9888">
        <f t="shared" ca="1" si="1080"/>
        <v>0</v>
      </c>
      <c r="J9888">
        <f t="shared" ca="1" si="1081"/>
        <v>9</v>
      </c>
      <c r="K9888" cm="1">
        <f t="array" aca="1" ref="K9888" ca="1">IF(G9888&gt;7,
        IF(G9888&gt;H9888, 1, IF(G9888&lt;H9888, 0, 2)),
        IF(       H9888&gt;7,
                     IF(G9888&gt;H9888, 1, IF(G9888&lt;H9888, 0, 2)),
                     IF(         G9888&lt;6,
                                   IF(            _xlfn.XLOOKUP(C9888,'deck &amp; rules'!$D$22:$M$22,_xlfn.XLOOKUP(H9888,'deck &amp; rules'!$C$23:$C$30,'deck &amp; rules'!$D$23:$M$30))="draw",
                                                     IF(I9888&gt;J9888,1,IF(I9888&lt;J9888,0,2)),
                                                     IF(I9888&gt;H9888,1,IF(I9888&lt;H9888,0,2))),
                                   IF(H9888&lt;7,
                                        IF(G9888&gt;J9888,1,IF(G9888&lt;J9888,0,2)),
                                        IF(G9888&gt;H9888,1,IF(G9888&lt;H9888,0,2))
                                        )
                          )
              )
        )</f>
        <v>0</v>
      </c>
      <c r="L9888">
        <f t="shared" ca="1" si="1082"/>
        <v>-1071</v>
      </c>
      <c r="M9888">
        <f t="shared" ca="1" si="1083"/>
        <v>-944.29999999989332</v>
      </c>
      <c r="N9888">
        <f t="shared" ca="1" si="1084"/>
        <v>-1850</v>
      </c>
    </row>
    <row r="9889" spans="1:14" x14ac:dyDescent="0.25">
      <c r="A9889">
        <f ca="1"/>
        <v>6</v>
      </c>
      <c r="B9889">
        <f ca="1"/>
        <v>4</v>
      </c>
      <c r="C9889">
        <f ca="1"/>
        <v>4</v>
      </c>
      <c r="D9889">
        <f ca="1"/>
        <v>0</v>
      </c>
      <c r="E9889">
        <f ca="1"/>
        <v>0</v>
      </c>
      <c r="F9889">
        <f ca="1"/>
        <v>0</v>
      </c>
      <c r="G9889">
        <f t="shared" ca="1" si="1078"/>
        <v>0</v>
      </c>
      <c r="H9889">
        <f t="shared" ca="1" si="1079"/>
        <v>0</v>
      </c>
      <c r="I9889">
        <f t="shared" ca="1" si="1080"/>
        <v>4</v>
      </c>
      <c r="J9889">
        <f t="shared" ca="1" si="1081"/>
        <v>0</v>
      </c>
      <c r="K9889" cm="1">
        <f t="array" aca="1" ref="K9889" ca="1">IF(G9889&gt;7,
        IF(G9889&gt;H9889, 1, IF(G9889&lt;H9889, 0, 2)),
        IF(       H9889&gt;7,
                     IF(G9889&gt;H9889, 1, IF(G9889&lt;H9889, 0, 2)),
                     IF(         G9889&lt;6,
                                   IF(            _xlfn.XLOOKUP(C9889,'deck &amp; rules'!$D$22:$M$22,_xlfn.XLOOKUP(H9889,'deck &amp; rules'!$C$23:$C$30,'deck &amp; rules'!$D$23:$M$30))="draw",
                                                     IF(I9889&gt;J9889,1,IF(I9889&lt;J9889,0,2)),
                                                     IF(I9889&gt;H9889,1,IF(I9889&lt;H9889,0,2))),
                                   IF(H9889&lt;7,
                                        IF(G9889&gt;J9889,1,IF(G9889&lt;J9889,0,2)),
                                        IF(G9889&gt;H9889,1,IF(G9889&lt;H9889,0,2))
                                        )
                          )
              )
        )</f>
        <v>1</v>
      </c>
      <c r="L9889">
        <f t="shared" ca="1" si="1082"/>
        <v>-1070</v>
      </c>
      <c r="M9889">
        <f t="shared" ca="1" si="1083"/>
        <v>-945.29999999989332</v>
      </c>
      <c r="N9889">
        <f t="shared" ca="1" si="1084"/>
        <v>-1851</v>
      </c>
    </row>
    <row r="9890" spans="1:14" x14ac:dyDescent="0.25">
      <c r="A9890">
        <f ca="1"/>
        <v>0</v>
      </c>
      <c r="B9890">
        <f ca="1"/>
        <v>2</v>
      </c>
      <c r="C9890">
        <f ca="1"/>
        <v>4</v>
      </c>
      <c r="D9890">
        <f ca="1"/>
        <v>0</v>
      </c>
      <c r="E9890">
        <f ca="1"/>
        <v>1</v>
      </c>
      <c r="F9890">
        <f ca="1"/>
        <v>0</v>
      </c>
      <c r="G9890">
        <f t="shared" ca="1" si="1078"/>
        <v>2</v>
      </c>
      <c r="H9890">
        <f t="shared" ca="1" si="1079"/>
        <v>1</v>
      </c>
      <c r="I9890">
        <f t="shared" ca="1" si="1080"/>
        <v>6</v>
      </c>
      <c r="J9890">
        <f t="shared" ca="1" si="1081"/>
        <v>1</v>
      </c>
      <c r="K9890" cm="1">
        <f t="array" aca="1" ref="K9890" ca="1">IF(G9890&gt;7,
        IF(G9890&gt;H9890, 1, IF(G9890&lt;H9890, 0, 2)),
        IF(       H9890&gt;7,
                     IF(G9890&gt;H9890, 1, IF(G9890&lt;H9890, 0, 2)),
                     IF(         G9890&lt;6,
                                   IF(            _xlfn.XLOOKUP(C9890,'deck &amp; rules'!$D$22:$M$22,_xlfn.XLOOKUP(H9890,'deck &amp; rules'!$C$23:$C$30,'deck &amp; rules'!$D$23:$M$30))="draw",
                                                     IF(I9890&gt;J9890,1,IF(I9890&lt;J9890,0,2)),
                                                     IF(I9890&gt;H9890,1,IF(I9890&lt;H9890,0,2))),
                                   IF(H9890&lt;7,
                                        IF(G9890&gt;J9890,1,IF(G9890&lt;J9890,0,2)),
                                        IF(G9890&gt;H9890,1,IF(G9890&lt;H9890,0,2))
                                        )
                          )
              )
        )</f>
        <v>1</v>
      </c>
      <c r="L9890">
        <f t="shared" ca="1" si="1082"/>
        <v>-1069</v>
      </c>
      <c r="M9890">
        <f t="shared" ca="1" si="1083"/>
        <v>-946.29999999989332</v>
      </c>
      <c r="N9890">
        <f t="shared" ca="1" si="1084"/>
        <v>-1852</v>
      </c>
    </row>
    <row r="9891" spans="1:14" x14ac:dyDescent="0.25">
      <c r="A9891">
        <f ca="1"/>
        <v>6</v>
      </c>
      <c r="B9891">
        <f ca="1"/>
        <v>0</v>
      </c>
      <c r="C9891">
        <f ca="1"/>
        <v>2</v>
      </c>
      <c r="D9891">
        <f ca="1"/>
        <v>7</v>
      </c>
      <c r="E9891">
        <f ca="1"/>
        <v>0</v>
      </c>
      <c r="F9891">
        <f ca="1"/>
        <v>0</v>
      </c>
      <c r="G9891">
        <f t="shared" ca="1" si="1078"/>
        <v>6</v>
      </c>
      <c r="H9891">
        <f t="shared" ca="1" si="1079"/>
        <v>7</v>
      </c>
      <c r="I9891">
        <f t="shared" ca="1" si="1080"/>
        <v>8</v>
      </c>
      <c r="J9891">
        <f t="shared" ca="1" si="1081"/>
        <v>7</v>
      </c>
      <c r="K9891" cm="1">
        <f t="array" aca="1" ref="K9891" ca="1">IF(G9891&gt;7,
        IF(G9891&gt;H9891, 1, IF(G9891&lt;H9891, 0, 2)),
        IF(       H9891&gt;7,
                     IF(G9891&gt;H9891, 1, IF(G9891&lt;H9891, 0, 2)),
                     IF(         G9891&lt;6,
                                   IF(            _xlfn.XLOOKUP(C9891,'deck &amp; rules'!$D$22:$M$22,_xlfn.XLOOKUP(H9891,'deck &amp; rules'!$C$23:$C$30,'deck &amp; rules'!$D$23:$M$30))="draw",
                                                     IF(I9891&gt;J9891,1,IF(I9891&lt;J9891,0,2)),
                                                     IF(I9891&gt;H9891,1,IF(I9891&lt;H9891,0,2))),
                                   IF(H9891&lt;7,
                                        IF(G9891&gt;J9891,1,IF(G9891&lt;J9891,0,2)),
                                        IF(G9891&gt;H9891,1,IF(G9891&lt;H9891,0,2))
                                        )
                          )
              )
        )</f>
        <v>0</v>
      </c>
      <c r="L9891">
        <f t="shared" ca="1" si="1082"/>
        <v>-1070</v>
      </c>
      <c r="M9891">
        <f t="shared" ca="1" si="1083"/>
        <v>-945.34999999989327</v>
      </c>
      <c r="N9891">
        <f t="shared" ca="1" si="1084"/>
        <v>-1853</v>
      </c>
    </row>
    <row r="9892" spans="1:14" x14ac:dyDescent="0.25">
      <c r="A9892">
        <f ca="1"/>
        <v>2</v>
      </c>
      <c r="B9892">
        <f ca="1"/>
        <v>0</v>
      </c>
      <c r="C9892">
        <f ca="1"/>
        <v>8</v>
      </c>
      <c r="D9892">
        <f ca="1"/>
        <v>0</v>
      </c>
      <c r="E9892">
        <f ca="1"/>
        <v>4</v>
      </c>
      <c r="F9892">
        <f ca="1"/>
        <v>0</v>
      </c>
      <c r="G9892">
        <f t="shared" ca="1" si="1078"/>
        <v>2</v>
      </c>
      <c r="H9892">
        <f t="shared" ca="1" si="1079"/>
        <v>4</v>
      </c>
      <c r="I9892">
        <f t="shared" ca="1" si="1080"/>
        <v>0</v>
      </c>
      <c r="J9892">
        <f t="shared" ca="1" si="1081"/>
        <v>4</v>
      </c>
      <c r="K9892" cm="1">
        <f t="array" aca="1" ref="K9892" ca="1">IF(G9892&gt;7,
        IF(G9892&gt;H9892, 1, IF(G9892&lt;H9892, 0, 2)),
        IF(       H9892&gt;7,
                     IF(G9892&gt;H9892, 1, IF(G9892&lt;H9892, 0, 2)),
                     IF(         G9892&lt;6,
                                   IF(            _xlfn.XLOOKUP(C9892,'deck &amp; rules'!$D$22:$M$22,_xlfn.XLOOKUP(H9892,'deck &amp; rules'!$C$23:$C$30,'deck &amp; rules'!$D$23:$M$30))="draw",
                                                     IF(I9892&gt;J9892,1,IF(I9892&lt;J9892,0,2)),
                                                     IF(I9892&gt;H9892,1,IF(I9892&lt;H9892,0,2))),
                                   IF(H9892&lt;7,
                                        IF(G9892&gt;J9892,1,IF(G9892&lt;J9892,0,2)),
                                        IF(G9892&gt;H9892,1,IF(G9892&lt;H9892,0,2))
                                        )
                          )
              )
        )</f>
        <v>0</v>
      </c>
      <c r="L9892">
        <f t="shared" ca="1" si="1082"/>
        <v>-1071</v>
      </c>
      <c r="M9892">
        <f t="shared" ca="1" si="1083"/>
        <v>-944.39999999989323</v>
      </c>
      <c r="N9892">
        <f t="shared" ca="1" si="1084"/>
        <v>-1854</v>
      </c>
    </row>
    <row r="9893" spans="1:14" x14ac:dyDescent="0.25">
      <c r="A9893">
        <f ca="1"/>
        <v>5</v>
      </c>
      <c r="B9893">
        <f ca="1"/>
        <v>0</v>
      </c>
      <c r="C9893">
        <f ca="1"/>
        <v>5</v>
      </c>
      <c r="D9893">
        <f ca="1"/>
        <v>6</v>
      </c>
      <c r="E9893">
        <f ca="1"/>
        <v>0</v>
      </c>
      <c r="F9893">
        <f ca="1"/>
        <v>5</v>
      </c>
      <c r="G9893">
        <f t="shared" ca="1" si="1078"/>
        <v>5</v>
      </c>
      <c r="H9893">
        <f t="shared" ca="1" si="1079"/>
        <v>6</v>
      </c>
      <c r="I9893">
        <f t="shared" ca="1" si="1080"/>
        <v>0</v>
      </c>
      <c r="J9893">
        <f t="shared" ca="1" si="1081"/>
        <v>1</v>
      </c>
      <c r="K9893" cm="1">
        <f t="array" aca="1" ref="K9893" ca="1">IF(G9893&gt;7,
        IF(G9893&gt;H9893, 1, IF(G9893&lt;H9893, 0, 2)),
        IF(       H9893&gt;7,
                     IF(G9893&gt;H9893, 1, IF(G9893&lt;H9893, 0, 2)),
                     IF(         G9893&lt;6,
                                   IF(            _xlfn.XLOOKUP(C9893,'deck &amp; rules'!$D$22:$M$22,_xlfn.XLOOKUP(H9893,'deck &amp; rules'!$C$23:$C$30,'deck &amp; rules'!$D$23:$M$30))="draw",
                                                     IF(I9893&gt;J9893,1,IF(I9893&lt;J9893,0,2)),
                                                     IF(I9893&gt;H9893,1,IF(I9893&lt;H9893,0,2))),
                                   IF(H9893&lt;7,
                                        IF(G9893&gt;J9893,1,IF(G9893&lt;J9893,0,2)),
                                        IF(G9893&gt;H9893,1,IF(G9893&lt;H9893,0,2))
                                        )
                          )
              )
        )</f>
        <v>0</v>
      </c>
      <c r="L9893">
        <f t="shared" ca="1" si="1082"/>
        <v>-1072</v>
      </c>
      <c r="M9893">
        <f t="shared" ca="1" si="1083"/>
        <v>-943.44999999989318</v>
      </c>
      <c r="N9893">
        <f t="shared" ca="1" si="1084"/>
        <v>-1855</v>
      </c>
    </row>
    <row r="9894" spans="1:14" x14ac:dyDescent="0.25">
      <c r="A9894">
        <f ca="1"/>
        <v>0</v>
      </c>
      <c r="B9894">
        <f ca="1"/>
        <v>0</v>
      </c>
      <c r="C9894">
        <f ca="1"/>
        <v>9</v>
      </c>
      <c r="D9894">
        <f ca="1"/>
        <v>7</v>
      </c>
      <c r="E9894">
        <f ca="1"/>
        <v>1</v>
      </c>
      <c r="F9894">
        <f ca="1"/>
        <v>2</v>
      </c>
      <c r="G9894">
        <f t="shared" ca="1" si="1078"/>
        <v>0</v>
      </c>
      <c r="H9894">
        <f t="shared" ca="1" si="1079"/>
        <v>8</v>
      </c>
      <c r="I9894">
        <f t="shared" ca="1" si="1080"/>
        <v>9</v>
      </c>
      <c r="J9894">
        <f t="shared" ca="1" si="1081"/>
        <v>0</v>
      </c>
      <c r="K9894" cm="1">
        <f t="array" aca="1" ref="K9894" ca="1">IF(G9894&gt;7,
        IF(G9894&gt;H9894, 1, IF(G9894&lt;H9894, 0, 2)),
        IF(       H9894&gt;7,
                     IF(G9894&gt;H9894, 1, IF(G9894&lt;H9894, 0, 2)),
                     IF(         G9894&lt;6,
                                   IF(            _xlfn.XLOOKUP(C9894,'deck &amp; rules'!$D$22:$M$22,_xlfn.XLOOKUP(H9894,'deck &amp; rules'!$C$23:$C$30,'deck &amp; rules'!$D$23:$M$30))="draw",
                                                     IF(I9894&gt;J9894,1,IF(I9894&lt;J9894,0,2)),
                                                     IF(I9894&gt;H9894,1,IF(I9894&lt;H9894,0,2))),
                                   IF(H9894&lt;7,
                                        IF(G9894&gt;J9894,1,IF(G9894&lt;J9894,0,2)),
                                        IF(G9894&gt;H9894,1,IF(G9894&lt;H9894,0,2))
                                        )
                          )
              )
        )</f>
        <v>0</v>
      </c>
      <c r="L9894">
        <f t="shared" ca="1" si="1082"/>
        <v>-1073</v>
      </c>
      <c r="M9894">
        <f t="shared" ca="1" si="1083"/>
        <v>-942.49999999989313</v>
      </c>
      <c r="N9894">
        <f t="shared" ca="1" si="1084"/>
        <v>-1856</v>
      </c>
    </row>
    <row r="9895" spans="1:14" x14ac:dyDescent="0.25">
      <c r="A9895">
        <f ca="1"/>
        <v>9</v>
      </c>
      <c r="B9895">
        <f ca="1"/>
        <v>0</v>
      </c>
      <c r="C9895">
        <f ca="1"/>
        <v>6</v>
      </c>
      <c r="D9895">
        <f ca="1"/>
        <v>1</v>
      </c>
      <c r="E9895">
        <f ca="1"/>
        <v>0</v>
      </c>
      <c r="F9895">
        <f ca="1"/>
        <v>8</v>
      </c>
      <c r="G9895">
        <f t="shared" ca="1" si="1078"/>
        <v>9</v>
      </c>
      <c r="H9895">
        <f t="shared" ca="1" si="1079"/>
        <v>1</v>
      </c>
      <c r="I9895">
        <f t="shared" ca="1" si="1080"/>
        <v>5</v>
      </c>
      <c r="J9895">
        <f t="shared" ca="1" si="1081"/>
        <v>9</v>
      </c>
      <c r="K9895" cm="1">
        <f t="array" aca="1" ref="K9895" ca="1">IF(G9895&gt;7,
        IF(G9895&gt;H9895, 1, IF(G9895&lt;H9895, 0, 2)),
        IF(       H9895&gt;7,
                     IF(G9895&gt;H9895, 1, IF(G9895&lt;H9895, 0, 2)),
                     IF(         G9895&lt;6,
                                   IF(            _xlfn.XLOOKUP(C9895,'deck &amp; rules'!$D$22:$M$22,_xlfn.XLOOKUP(H9895,'deck &amp; rules'!$C$23:$C$30,'deck &amp; rules'!$D$23:$M$30))="draw",
                                                     IF(I9895&gt;J9895,1,IF(I9895&lt;J9895,0,2)),
                                                     IF(I9895&gt;H9895,1,IF(I9895&lt;H9895,0,2))),
                                   IF(H9895&lt;7,
                                        IF(G9895&gt;J9895,1,IF(G9895&lt;J9895,0,2)),
                                        IF(G9895&gt;H9895,1,IF(G9895&lt;H9895,0,2))
                                        )
                          )
              )
        )</f>
        <v>1</v>
      </c>
      <c r="L9895">
        <f t="shared" ca="1" si="1082"/>
        <v>-1072</v>
      </c>
      <c r="M9895">
        <f t="shared" ca="1" si="1083"/>
        <v>-943.49999999989313</v>
      </c>
      <c r="N9895">
        <f t="shared" ca="1" si="1084"/>
        <v>-1857</v>
      </c>
    </row>
    <row r="9896" spans="1:14" x14ac:dyDescent="0.25">
      <c r="A9896">
        <f ca="1"/>
        <v>3</v>
      </c>
      <c r="B9896">
        <f ca="1"/>
        <v>7</v>
      </c>
      <c r="C9896">
        <f ca="1"/>
        <v>6</v>
      </c>
      <c r="D9896">
        <f ca="1"/>
        <v>3</v>
      </c>
      <c r="E9896">
        <f ca="1"/>
        <v>8</v>
      </c>
      <c r="F9896">
        <f ca="1"/>
        <v>0</v>
      </c>
      <c r="G9896">
        <f t="shared" ca="1" si="1078"/>
        <v>0</v>
      </c>
      <c r="H9896">
        <f t="shared" ca="1" si="1079"/>
        <v>1</v>
      </c>
      <c r="I9896">
        <f t="shared" ca="1" si="1080"/>
        <v>6</v>
      </c>
      <c r="J9896">
        <f t="shared" ca="1" si="1081"/>
        <v>1</v>
      </c>
      <c r="K9896" cm="1">
        <f t="array" aca="1" ref="K9896" ca="1">IF(G9896&gt;7,
        IF(G9896&gt;H9896, 1, IF(G9896&lt;H9896, 0, 2)),
        IF(       H9896&gt;7,
                     IF(G9896&gt;H9896, 1, IF(G9896&lt;H9896, 0, 2)),
                     IF(         G9896&lt;6,
                                   IF(            _xlfn.XLOOKUP(C9896,'deck &amp; rules'!$D$22:$M$22,_xlfn.XLOOKUP(H9896,'deck &amp; rules'!$C$23:$C$30,'deck &amp; rules'!$D$23:$M$30))="draw",
                                                     IF(I9896&gt;J9896,1,IF(I9896&lt;J9896,0,2)),
                                                     IF(I9896&gt;H9896,1,IF(I9896&lt;H9896,0,2))),
                                   IF(H9896&lt;7,
                                        IF(G9896&gt;J9896,1,IF(G9896&lt;J9896,0,2)),
                                        IF(G9896&gt;H9896,1,IF(G9896&lt;H9896,0,2))
                                        )
                          )
              )
        )</f>
        <v>1</v>
      </c>
      <c r="L9896">
        <f t="shared" ca="1" si="1082"/>
        <v>-1071</v>
      </c>
      <c r="M9896">
        <f t="shared" ca="1" si="1083"/>
        <v>-944.49999999989313</v>
      </c>
      <c r="N9896">
        <f t="shared" ca="1" si="1084"/>
        <v>-1858</v>
      </c>
    </row>
    <row r="9897" spans="1:14" x14ac:dyDescent="0.25">
      <c r="A9897">
        <f ca="1"/>
        <v>0</v>
      </c>
      <c r="B9897">
        <f ca="1"/>
        <v>5</v>
      </c>
      <c r="C9897">
        <f ca="1"/>
        <v>1</v>
      </c>
      <c r="D9897">
        <f ca="1"/>
        <v>0</v>
      </c>
      <c r="E9897">
        <f ca="1"/>
        <v>4</v>
      </c>
      <c r="F9897">
        <f ca="1"/>
        <v>7</v>
      </c>
      <c r="G9897">
        <f t="shared" ca="1" si="1078"/>
        <v>5</v>
      </c>
      <c r="H9897">
        <f t="shared" ca="1" si="1079"/>
        <v>4</v>
      </c>
      <c r="I9897">
        <f t="shared" ca="1" si="1080"/>
        <v>6</v>
      </c>
      <c r="J9897">
        <f t="shared" ca="1" si="1081"/>
        <v>1</v>
      </c>
      <c r="K9897" cm="1">
        <f t="array" aca="1" ref="K9897" ca="1">IF(G9897&gt;7,
        IF(G9897&gt;H9897, 1, IF(G9897&lt;H9897, 0, 2)),
        IF(       H9897&gt;7,
                     IF(G9897&gt;H9897, 1, IF(G9897&lt;H9897, 0, 2)),
                     IF(         G9897&lt;6,
                                   IF(            _xlfn.XLOOKUP(C9897,'deck &amp; rules'!$D$22:$M$22,_xlfn.XLOOKUP(H9897,'deck &amp; rules'!$C$23:$C$30,'deck &amp; rules'!$D$23:$M$30))="draw",
                                                     IF(I9897&gt;J9897,1,IF(I9897&lt;J9897,0,2)),
                                                     IF(I9897&gt;H9897,1,IF(I9897&lt;H9897,0,2))),
                                   IF(H9897&lt;7,
                                        IF(G9897&gt;J9897,1,IF(G9897&lt;J9897,0,2)),
                                        IF(G9897&gt;H9897,1,IF(G9897&lt;H9897,0,2))
                                        )
                          )
              )
        )</f>
        <v>1</v>
      </c>
      <c r="L9897">
        <f t="shared" ca="1" si="1082"/>
        <v>-1070</v>
      </c>
      <c r="M9897">
        <f t="shared" ca="1" si="1083"/>
        <v>-945.49999999989313</v>
      </c>
      <c r="N9897">
        <f t="shared" ca="1" si="1084"/>
        <v>-1859</v>
      </c>
    </row>
    <row r="9898" spans="1:14" x14ac:dyDescent="0.25">
      <c r="A9898">
        <f ca="1"/>
        <v>7</v>
      </c>
      <c r="B9898">
        <f ca="1"/>
        <v>6</v>
      </c>
      <c r="C9898">
        <f ca="1"/>
        <v>0</v>
      </c>
      <c r="D9898">
        <f ca="1"/>
        <v>6</v>
      </c>
      <c r="E9898">
        <f ca="1"/>
        <v>5</v>
      </c>
      <c r="F9898">
        <f ca="1"/>
        <v>1</v>
      </c>
      <c r="G9898">
        <f t="shared" ca="1" si="1078"/>
        <v>3</v>
      </c>
      <c r="H9898">
        <f t="shared" ca="1" si="1079"/>
        <v>1</v>
      </c>
      <c r="I9898">
        <f t="shared" ca="1" si="1080"/>
        <v>3</v>
      </c>
      <c r="J9898">
        <f t="shared" ca="1" si="1081"/>
        <v>2</v>
      </c>
      <c r="K9898" cm="1">
        <f t="array" aca="1" ref="K9898" ca="1">IF(G9898&gt;7,
        IF(G9898&gt;H9898, 1, IF(G9898&lt;H9898, 0, 2)),
        IF(       H9898&gt;7,
                     IF(G9898&gt;H9898, 1, IF(G9898&lt;H9898, 0, 2)),
                     IF(         G9898&lt;6,
                                   IF(            _xlfn.XLOOKUP(C9898,'deck &amp; rules'!$D$22:$M$22,_xlfn.XLOOKUP(H9898,'deck &amp; rules'!$C$23:$C$30,'deck &amp; rules'!$D$23:$M$30))="draw",
                                                     IF(I9898&gt;J9898,1,IF(I9898&lt;J9898,0,2)),
                                                     IF(I9898&gt;H9898,1,IF(I9898&lt;H9898,0,2))),
                                   IF(H9898&lt;7,
                                        IF(G9898&gt;J9898,1,IF(G9898&lt;J9898,0,2)),
                                        IF(G9898&gt;H9898,1,IF(G9898&lt;H9898,0,2))
                                        )
                          )
              )
        )</f>
        <v>1</v>
      </c>
      <c r="L9898">
        <f t="shared" ca="1" si="1082"/>
        <v>-1069</v>
      </c>
      <c r="M9898">
        <f t="shared" ca="1" si="1083"/>
        <v>-946.49999999989313</v>
      </c>
      <c r="N9898">
        <f t="shared" ca="1" si="1084"/>
        <v>-1860</v>
      </c>
    </row>
    <row r="9899" spans="1:14" x14ac:dyDescent="0.25">
      <c r="A9899">
        <f ca="1"/>
        <v>0</v>
      </c>
      <c r="B9899">
        <f ca="1"/>
        <v>6</v>
      </c>
      <c r="C9899">
        <f ca="1"/>
        <v>4</v>
      </c>
      <c r="D9899">
        <f ca="1"/>
        <v>0</v>
      </c>
      <c r="E9899">
        <f ca="1"/>
        <v>4</v>
      </c>
      <c r="F9899">
        <f ca="1"/>
        <v>0</v>
      </c>
      <c r="G9899">
        <f t="shared" ca="1" si="1078"/>
        <v>6</v>
      </c>
      <c r="H9899">
        <f t="shared" ca="1" si="1079"/>
        <v>4</v>
      </c>
      <c r="I9899">
        <f t="shared" ca="1" si="1080"/>
        <v>0</v>
      </c>
      <c r="J9899">
        <f t="shared" ca="1" si="1081"/>
        <v>4</v>
      </c>
      <c r="K9899" cm="1">
        <f t="array" aca="1" ref="K9899" ca="1">IF(G9899&gt;7,
        IF(G9899&gt;H9899, 1, IF(G9899&lt;H9899, 0, 2)),
        IF(       H9899&gt;7,
                     IF(G9899&gt;H9899, 1, IF(G9899&lt;H9899, 0, 2)),
                     IF(         G9899&lt;6,
                                   IF(            _xlfn.XLOOKUP(C9899,'deck &amp; rules'!$D$22:$M$22,_xlfn.XLOOKUP(H9899,'deck &amp; rules'!$C$23:$C$30,'deck &amp; rules'!$D$23:$M$30))="draw",
                                                     IF(I9899&gt;J9899,1,IF(I9899&lt;J9899,0,2)),
                                                     IF(I9899&gt;H9899,1,IF(I9899&lt;H9899,0,2))),
                                   IF(H9899&lt;7,
                                        IF(G9899&gt;J9899,1,IF(G9899&lt;J9899,0,2)),
                                        IF(G9899&gt;H9899,1,IF(G9899&lt;H9899,0,2))
                                        )
                          )
              )
        )</f>
        <v>1</v>
      </c>
      <c r="L9899">
        <f t="shared" ca="1" si="1082"/>
        <v>-1068</v>
      </c>
      <c r="M9899">
        <f t="shared" ca="1" si="1083"/>
        <v>-947.49999999989313</v>
      </c>
      <c r="N9899">
        <f t="shared" ca="1" si="1084"/>
        <v>-1861</v>
      </c>
    </row>
    <row r="9900" spans="1:14" x14ac:dyDescent="0.25">
      <c r="A9900">
        <f ca="1"/>
        <v>5</v>
      </c>
      <c r="B9900">
        <f ca="1"/>
        <v>9</v>
      </c>
      <c r="C9900">
        <f ca="1"/>
        <v>1</v>
      </c>
      <c r="D9900">
        <f ca="1"/>
        <v>0</v>
      </c>
      <c r="E9900">
        <f ca="1"/>
        <v>0</v>
      </c>
      <c r="F9900">
        <f ca="1"/>
        <v>6</v>
      </c>
      <c r="G9900">
        <f t="shared" ca="1" si="1078"/>
        <v>4</v>
      </c>
      <c r="H9900">
        <f t="shared" ca="1" si="1079"/>
        <v>0</v>
      </c>
      <c r="I9900">
        <f t="shared" ca="1" si="1080"/>
        <v>5</v>
      </c>
      <c r="J9900">
        <f t="shared" ca="1" si="1081"/>
        <v>6</v>
      </c>
      <c r="K9900" cm="1">
        <f t="array" aca="1" ref="K9900" ca="1">IF(G9900&gt;7,
        IF(G9900&gt;H9900, 1, IF(G9900&lt;H9900, 0, 2)),
        IF(       H9900&gt;7,
                     IF(G9900&gt;H9900, 1, IF(G9900&lt;H9900, 0, 2)),
                     IF(         G9900&lt;6,
                                   IF(            _xlfn.XLOOKUP(C9900,'deck &amp; rules'!$D$22:$M$22,_xlfn.XLOOKUP(H9900,'deck &amp; rules'!$C$23:$C$30,'deck &amp; rules'!$D$23:$M$30))="draw",
                                                     IF(I9900&gt;J9900,1,IF(I9900&lt;J9900,0,2)),
                                                     IF(I9900&gt;H9900,1,IF(I9900&lt;H9900,0,2))),
                                   IF(H9900&lt;7,
                                        IF(G9900&gt;J9900,1,IF(G9900&lt;J9900,0,2)),
                                        IF(G9900&gt;H9900,1,IF(G9900&lt;H9900,0,2))
                                        )
                          )
              )
        )</f>
        <v>0</v>
      </c>
      <c r="L9900">
        <f t="shared" ca="1" si="1082"/>
        <v>-1069</v>
      </c>
      <c r="M9900">
        <f t="shared" ca="1" si="1083"/>
        <v>-946.54999999989309</v>
      </c>
      <c r="N9900">
        <f t="shared" ca="1" si="1084"/>
        <v>-1862</v>
      </c>
    </row>
    <row r="9901" spans="1:14" x14ac:dyDescent="0.25">
      <c r="A9901">
        <f ca="1"/>
        <v>0</v>
      </c>
      <c r="B9901">
        <f ca="1"/>
        <v>0</v>
      </c>
      <c r="C9901">
        <f ca="1"/>
        <v>0</v>
      </c>
      <c r="D9901">
        <f ca="1"/>
        <v>2</v>
      </c>
      <c r="E9901">
        <f ca="1"/>
        <v>5</v>
      </c>
      <c r="F9901">
        <f ca="1"/>
        <v>0</v>
      </c>
      <c r="G9901">
        <f t="shared" ca="1" si="1078"/>
        <v>0</v>
      </c>
      <c r="H9901">
        <f t="shared" ca="1" si="1079"/>
        <v>7</v>
      </c>
      <c r="I9901">
        <f t="shared" ca="1" si="1080"/>
        <v>0</v>
      </c>
      <c r="J9901">
        <f t="shared" ca="1" si="1081"/>
        <v>7</v>
      </c>
      <c r="K9901" cm="1">
        <f t="array" aca="1" ref="K9901" ca="1">IF(G9901&gt;7,
        IF(G9901&gt;H9901, 1, IF(G9901&lt;H9901, 0, 2)),
        IF(       H9901&gt;7,
                     IF(G9901&gt;H9901, 1, IF(G9901&lt;H9901, 0, 2)),
                     IF(         G9901&lt;6,
                                   IF(            _xlfn.XLOOKUP(C9901,'deck &amp; rules'!$D$22:$M$22,_xlfn.XLOOKUP(H9901,'deck &amp; rules'!$C$23:$C$30,'deck &amp; rules'!$D$23:$M$30))="draw",
                                                     IF(I9901&gt;J9901,1,IF(I9901&lt;J9901,0,2)),
                                                     IF(I9901&gt;H9901,1,IF(I9901&lt;H9901,0,2))),
                                   IF(H9901&lt;7,
                                        IF(G9901&gt;J9901,1,IF(G9901&lt;J9901,0,2)),
                                        IF(G9901&gt;H9901,1,IF(G9901&lt;H9901,0,2))
                                        )
                          )
              )
        )</f>
        <v>0</v>
      </c>
      <c r="L9901">
        <f t="shared" ca="1" si="1082"/>
        <v>-1070</v>
      </c>
      <c r="M9901">
        <f t="shared" ca="1" si="1083"/>
        <v>-945.59999999989304</v>
      </c>
      <c r="N9901">
        <f t="shared" ca="1" si="1084"/>
        <v>-1863</v>
      </c>
    </row>
    <row r="9902" spans="1:14" x14ac:dyDescent="0.25">
      <c r="A9902">
        <f ca="1"/>
        <v>1</v>
      </c>
      <c r="B9902">
        <f ca="1"/>
        <v>0</v>
      </c>
      <c r="C9902">
        <f ca="1"/>
        <v>3</v>
      </c>
      <c r="D9902">
        <f ca="1"/>
        <v>1</v>
      </c>
      <c r="E9902">
        <f ca="1"/>
        <v>0</v>
      </c>
      <c r="F9902">
        <f ca="1"/>
        <v>4</v>
      </c>
      <c r="G9902">
        <f t="shared" ca="1" si="1078"/>
        <v>1</v>
      </c>
      <c r="H9902">
        <f t="shared" ca="1" si="1079"/>
        <v>1</v>
      </c>
      <c r="I9902">
        <f t="shared" ca="1" si="1080"/>
        <v>4</v>
      </c>
      <c r="J9902">
        <f t="shared" ca="1" si="1081"/>
        <v>5</v>
      </c>
      <c r="K9902" cm="1">
        <f t="array" aca="1" ref="K9902" ca="1">IF(G9902&gt;7,
        IF(G9902&gt;H9902, 1, IF(G9902&lt;H9902, 0, 2)),
        IF(       H9902&gt;7,
                     IF(G9902&gt;H9902, 1, IF(G9902&lt;H9902, 0, 2)),
                     IF(         G9902&lt;6,
                                   IF(            _xlfn.XLOOKUP(C9902,'deck &amp; rules'!$D$22:$M$22,_xlfn.XLOOKUP(H9902,'deck &amp; rules'!$C$23:$C$30,'deck &amp; rules'!$D$23:$M$30))="draw",
                                                     IF(I9902&gt;J9902,1,IF(I9902&lt;J9902,0,2)),
                                                     IF(I9902&gt;H9902,1,IF(I9902&lt;H9902,0,2))),
                                   IF(H9902&lt;7,
                                        IF(G9902&gt;J9902,1,IF(G9902&lt;J9902,0,2)),
                                        IF(G9902&gt;H9902,1,IF(G9902&lt;H9902,0,2))
                                        )
                          )
              )
        )</f>
        <v>0</v>
      </c>
      <c r="L9902">
        <f t="shared" ca="1" si="1082"/>
        <v>-1071</v>
      </c>
      <c r="M9902">
        <f t="shared" ca="1" si="1083"/>
        <v>-944.649999999893</v>
      </c>
      <c r="N9902">
        <f t="shared" ca="1" si="1084"/>
        <v>-1864</v>
      </c>
    </row>
    <row r="9903" spans="1:14" x14ac:dyDescent="0.25">
      <c r="A9903">
        <f ca="1"/>
        <v>4</v>
      </c>
      <c r="B9903">
        <f ca="1"/>
        <v>7</v>
      </c>
      <c r="C9903">
        <f ca="1"/>
        <v>8</v>
      </c>
      <c r="D9903">
        <f ca="1"/>
        <v>9</v>
      </c>
      <c r="E9903">
        <f ca="1"/>
        <v>1</v>
      </c>
      <c r="F9903">
        <f ca="1"/>
        <v>7</v>
      </c>
      <c r="G9903">
        <f t="shared" ca="1" si="1078"/>
        <v>1</v>
      </c>
      <c r="H9903">
        <f t="shared" ca="1" si="1079"/>
        <v>0</v>
      </c>
      <c r="I9903">
        <f t="shared" ca="1" si="1080"/>
        <v>9</v>
      </c>
      <c r="J9903">
        <f t="shared" ca="1" si="1081"/>
        <v>7</v>
      </c>
      <c r="K9903" cm="1">
        <f t="array" aca="1" ref="K9903" ca="1">IF(G9903&gt;7,
        IF(G9903&gt;H9903, 1, IF(G9903&lt;H9903, 0, 2)),
        IF(       H9903&gt;7,
                     IF(G9903&gt;H9903, 1, IF(G9903&lt;H9903, 0, 2)),
                     IF(         G9903&lt;6,
                                   IF(            _xlfn.XLOOKUP(C9903,'deck &amp; rules'!$D$22:$M$22,_xlfn.XLOOKUP(H9903,'deck &amp; rules'!$C$23:$C$30,'deck &amp; rules'!$D$23:$M$30))="draw",
                                                     IF(I9903&gt;J9903,1,IF(I9903&lt;J9903,0,2)),
                                                     IF(I9903&gt;H9903,1,IF(I9903&lt;H9903,0,2))),
                                   IF(H9903&lt;7,
                                        IF(G9903&gt;J9903,1,IF(G9903&lt;J9903,0,2)),
                                        IF(G9903&gt;H9903,1,IF(G9903&lt;H9903,0,2))
                                        )
                          )
              )
        )</f>
        <v>1</v>
      </c>
      <c r="L9903">
        <f t="shared" ca="1" si="1082"/>
        <v>-1070</v>
      </c>
      <c r="M9903">
        <f t="shared" ca="1" si="1083"/>
        <v>-945.649999999893</v>
      </c>
      <c r="N9903">
        <f t="shared" ca="1" si="1084"/>
        <v>-1865</v>
      </c>
    </row>
    <row r="9904" spans="1:14" x14ac:dyDescent="0.25">
      <c r="A9904">
        <f ca="1"/>
        <v>7</v>
      </c>
      <c r="B9904">
        <f ca="1"/>
        <v>0</v>
      </c>
      <c r="C9904">
        <f ca="1"/>
        <v>8</v>
      </c>
      <c r="D9904">
        <f ca="1"/>
        <v>9</v>
      </c>
      <c r="E9904">
        <f ca="1"/>
        <v>6</v>
      </c>
      <c r="F9904">
        <f ca="1"/>
        <v>6</v>
      </c>
      <c r="G9904">
        <f t="shared" ca="1" si="1078"/>
        <v>7</v>
      </c>
      <c r="H9904">
        <f t="shared" ca="1" si="1079"/>
        <v>5</v>
      </c>
      <c r="I9904">
        <f t="shared" ca="1" si="1080"/>
        <v>5</v>
      </c>
      <c r="J9904">
        <f t="shared" ca="1" si="1081"/>
        <v>1</v>
      </c>
      <c r="K9904" cm="1">
        <f t="array" aca="1" ref="K9904" ca="1">IF(G9904&gt;7,
        IF(G9904&gt;H9904, 1, IF(G9904&lt;H9904, 0, 2)),
        IF(       H9904&gt;7,
                     IF(G9904&gt;H9904, 1, IF(G9904&lt;H9904, 0, 2)),
                     IF(         G9904&lt;6,
                                   IF(            _xlfn.XLOOKUP(C9904,'deck &amp; rules'!$D$22:$M$22,_xlfn.XLOOKUP(H9904,'deck &amp; rules'!$C$23:$C$30,'deck &amp; rules'!$D$23:$M$30))="draw",
                                                     IF(I9904&gt;J9904,1,IF(I9904&lt;J9904,0,2)),
                                                     IF(I9904&gt;H9904,1,IF(I9904&lt;H9904,0,2))),
                                   IF(H9904&lt;7,
                                        IF(G9904&gt;J9904,1,IF(G9904&lt;J9904,0,2)),
                                        IF(G9904&gt;H9904,1,IF(G9904&lt;H9904,0,2))
                                        )
                          )
              )
        )</f>
        <v>1</v>
      </c>
      <c r="L9904">
        <f t="shared" ca="1" si="1082"/>
        <v>-1069</v>
      </c>
      <c r="M9904">
        <f t="shared" ca="1" si="1083"/>
        <v>-946.649999999893</v>
      </c>
      <c r="N9904">
        <f t="shared" ca="1" si="1084"/>
        <v>-1866</v>
      </c>
    </row>
    <row r="9905" spans="1:14" x14ac:dyDescent="0.25">
      <c r="A9905">
        <f ca="1"/>
        <v>1</v>
      </c>
      <c r="B9905">
        <f ca="1"/>
        <v>0</v>
      </c>
      <c r="C9905">
        <f ca="1"/>
        <v>0</v>
      </c>
      <c r="D9905">
        <f ca="1"/>
        <v>0</v>
      </c>
      <c r="E9905">
        <f ca="1"/>
        <v>2</v>
      </c>
      <c r="F9905">
        <f ca="1"/>
        <v>0</v>
      </c>
      <c r="G9905">
        <f t="shared" ca="1" si="1078"/>
        <v>1</v>
      </c>
      <c r="H9905">
        <f t="shared" ca="1" si="1079"/>
        <v>2</v>
      </c>
      <c r="I9905">
        <f t="shared" ca="1" si="1080"/>
        <v>1</v>
      </c>
      <c r="J9905">
        <f t="shared" ca="1" si="1081"/>
        <v>2</v>
      </c>
      <c r="K9905" cm="1">
        <f t="array" aca="1" ref="K9905" ca="1">IF(G9905&gt;7,
        IF(G9905&gt;H9905, 1, IF(G9905&lt;H9905, 0, 2)),
        IF(       H9905&gt;7,
                     IF(G9905&gt;H9905, 1, IF(G9905&lt;H9905, 0, 2)),
                     IF(         G9905&lt;6,
                                   IF(            _xlfn.XLOOKUP(C9905,'deck &amp; rules'!$D$22:$M$22,_xlfn.XLOOKUP(H9905,'deck &amp; rules'!$C$23:$C$30,'deck &amp; rules'!$D$23:$M$30))="draw",
                                                     IF(I9905&gt;J9905,1,IF(I9905&lt;J9905,0,2)),
                                                     IF(I9905&gt;H9905,1,IF(I9905&lt;H9905,0,2))),
                                   IF(H9905&lt;7,
                                        IF(G9905&gt;J9905,1,IF(G9905&lt;J9905,0,2)),
                                        IF(G9905&gt;H9905,1,IF(G9905&lt;H9905,0,2))
                                        )
                          )
              )
        )</f>
        <v>0</v>
      </c>
      <c r="L9905">
        <f t="shared" ca="1" si="1082"/>
        <v>-1070</v>
      </c>
      <c r="M9905">
        <f t="shared" ca="1" si="1083"/>
        <v>-945.69999999989295</v>
      </c>
      <c r="N9905">
        <f t="shared" ca="1" si="1084"/>
        <v>-1867</v>
      </c>
    </row>
    <row r="9906" spans="1:14" x14ac:dyDescent="0.25">
      <c r="A9906">
        <f ca="1"/>
        <v>0</v>
      </c>
      <c r="B9906">
        <f ca="1"/>
        <v>7</v>
      </c>
      <c r="C9906">
        <f ca="1"/>
        <v>4</v>
      </c>
      <c r="D9906">
        <f ca="1"/>
        <v>1</v>
      </c>
      <c r="E9906">
        <f ca="1"/>
        <v>9</v>
      </c>
      <c r="F9906">
        <f ca="1"/>
        <v>9</v>
      </c>
      <c r="G9906">
        <f t="shared" ca="1" si="1078"/>
        <v>7</v>
      </c>
      <c r="H9906">
        <f t="shared" ca="1" si="1079"/>
        <v>0</v>
      </c>
      <c r="I9906">
        <f t="shared" ca="1" si="1080"/>
        <v>1</v>
      </c>
      <c r="J9906">
        <f t="shared" ca="1" si="1081"/>
        <v>9</v>
      </c>
      <c r="K9906" cm="1">
        <f t="array" aca="1" ref="K9906" ca="1">IF(G9906&gt;7,
        IF(G9906&gt;H9906, 1, IF(G9906&lt;H9906, 0, 2)),
        IF(       H9906&gt;7,
                     IF(G9906&gt;H9906, 1, IF(G9906&lt;H9906, 0, 2)),
                     IF(         G9906&lt;6,
                                   IF(            _xlfn.XLOOKUP(C9906,'deck &amp; rules'!$D$22:$M$22,_xlfn.XLOOKUP(H9906,'deck &amp; rules'!$C$23:$C$30,'deck &amp; rules'!$D$23:$M$30))="draw",
                                                     IF(I9906&gt;J9906,1,IF(I9906&lt;J9906,0,2)),
                                                     IF(I9906&gt;H9906,1,IF(I9906&lt;H9906,0,2))),
                                   IF(H9906&lt;7,
                                        IF(G9906&gt;J9906,1,IF(G9906&lt;J9906,0,2)),
                                        IF(G9906&gt;H9906,1,IF(G9906&lt;H9906,0,2))
                                        )
                          )
              )
        )</f>
        <v>0</v>
      </c>
      <c r="L9906">
        <f t="shared" ca="1" si="1082"/>
        <v>-1071</v>
      </c>
      <c r="M9906">
        <f t="shared" ca="1" si="1083"/>
        <v>-944.74999999989291</v>
      </c>
      <c r="N9906">
        <f t="shared" ca="1" si="1084"/>
        <v>-1868</v>
      </c>
    </row>
    <row r="9907" spans="1:14" x14ac:dyDescent="0.25">
      <c r="A9907">
        <f ca="1"/>
        <v>6</v>
      </c>
      <c r="B9907">
        <f ca="1"/>
        <v>8</v>
      </c>
      <c r="C9907">
        <f ca="1"/>
        <v>1</v>
      </c>
      <c r="D9907">
        <f ca="1"/>
        <v>5</v>
      </c>
      <c r="E9907">
        <f ca="1"/>
        <v>9</v>
      </c>
      <c r="F9907">
        <f ca="1"/>
        <v>6</v>
      </c>
      <c r="G9907">
        <f t="shared" ca="1" si="1078"/>
        <v>4</v>
      </c>
      <c r="H9907">
        <f t="shared" ca="1" si="1079"/>
        <v>4</v>
      </c>
      <c r="I9907">
        <f t="shared" ca="1" si="1080"/>
        <v>5</v>
      </c>
      <c r="J9907">
        <f t="shared" ca="1" si="1081"/>
        <v>0</v>
      </c>
      <c r="K9907" cm="1">
        <f t="array" aca="1" ref="K9907" ca="1">IF(G9907&gt;7,
        IF(G9907&gt;H9907, 1, IF(G9907&lt;H9907, 0, 2)),
        IF(       H9907&gt;7,
                     IF(G9907&gt;H9907, 1, IF(G9907&lt;H9907, 0, 2)),
                     IF(         G9907&lt;6,
                                   IF(            _xlfn.XLOOKUP(C9907,'deck &amp; rules'!$D$22:$M$22,_xlfn.XLOOKUP(H9907,'deck &amp; rules'!$C$23:$C$30,'deck &amp; rules'!$D$23:$M$30))="draw",
                                                     IF(I9907&gt;J9907,1,IF(I9907&lt;J9907,0,2)),
                                                     IF(I9907&gt;H9907,1,IF(I9907&lt;H9907,0,2))),
                                   IF(H9907&lt;7,
                                        IF(G9907&gt;J9907,1,IF(G9907&lt;J9907,0,2)),
                                        IF(G9907&gt;H9907,1,IF(G9907&lt;H9907,0,2))
                                        )
                          )
              )
        )</f>
        <v>1</v>
      </c>
      <c r="L9907">
        <f t="shared" ca="1" si="1082"/>
        <v>-1070</v>
      </c>
      <c r="M9907">
        <f t="shared" ca="1" si="1083"/>
        <v>-945.74999999989291</v>
      </c>
      <c r="N9907">
        <f t="shared" ca="1" si="1084"/>
        <v>-1869</v>
      </c>
    </row>
    <row r="9908" spans="1:14" x14ac:dyDescent="0.25">
      <c r="A9908">
        <f ca="1"/>
        <v>1</v>
      </c>
      <c r="B9908">
        <f ca="1"/>
        <v>6</v>
      </c>
      <c r="C9908">
        <f ca="1"/>
        <v>2</v>
      </c>
      <c r="D9908">
        <f ca="1"/>
        <v>0</v>
      </c>
      <c r="E9908">
        <f ca="1"/>
        <v>2</v>
      </c>
      <c r="F9908">
        <f ca="1"/>
        <v>2</v>
      </c>
      <c r="G9908">
        <f t="shared" ca="1" si="1078"/>
        <v>7</v>
      </c>
      <c r="H9908">
        <f t="shared" ca="1" si="1079"/>
        <v>2</v>
      </c>
      <c r="I9908">
        <f t="shared" ca="1" si="1080"/>
        <v>9</v>
      </c>
      <c r="J9908">
        <f t="shared" ca="1" si="1081"/>
        <v>4</v>
      </c>
      <c r="K9908" cm="1">
        <f t="array" aca="1" ref="K9908" ca="1">IF(G9908&gt;7,
        IF(G9908&gt;H9908, 1, IF(G9908&lt;H9908, 0, 2)),
        IF(       H9908&gt;7,
                     IF(G9908&gt;H9908, 1, IF(G9908&lt;H9908, 0, 2)),
                     IF(         G9908&lt;6,
                                   IF(            _xlfn.XLOOKUP(C9908,'deck &amp; rules'!$D$22:$M$22,_xlfn.XLOOKUP(H9908,'deck &amp; rules'!$C$23:$C$30,'deck &amp; rules'!$D$23:$M$30))="draw",
                                                     IF(I9908&gt;J9908,1,IF(I9908&lt;J9908,0,2)),
                                                     IF(I9908&gt;H9908,1,IF(I9908&lt;H9908,0,2))),
                                   IF(H9908&lt;7,
                                        IF(G9908&gt;J9908,1,IF(G9908&lt;J9908,0,2)),
                                        IF(G9908&gt;H9908,1,IF(G9908&lt;H9908,0,2))
                                        )
                          )
              )
        )</f>
        <v>1</v>
      </c>
      <c r="L9908">
        <f t="shared" ca="1" si="1082"/>
        <v>-1069</v>
      </c>
      <c r="M9908">
        <f t="shared" ca="1" si="1083"/>
        <v>-946.74999999989291</v>
      </c>
      <c r="N9908">
        <f t="shared" ca="1" si="1084"/>
        <v>-1870</v>
      </c>
    </row>
    <row r="9909" spans="1:14" x14ac:dyDescent="0.25">
      <c r="A9909">
        <f ca="1"/>
        <v>5</v>
      </c>
      <c r="B9909">
        <f ca="1"/>
        <v>4</v>
      </c>
      <c r="C9909">
        <f ca="1"/>
        <v>7</v>
      </c>
      <c r="D9909">
        <f ca="1"/>
        <v>9</v>
      </c>
      <c r="E9909">
        <f ca="1"/>
        <v>0</v>
      </c>
      <c r="F9909">
        <f ca="1"/>
        <v>8</v>
      </c>
      <c r="G9909">
        <f t="shared" ca="1" si="1078"/>
        <v>9</v>
      </c>
      <c r="H9909">
        <f t="shared" ca="1" si="1079"/>
        <v>9</v>
      </c>
      <c r="I9909">
        <f t="shared" ca="1" si="1080"/>
        <v>6</v>
      </c>
      <c r="J9909">
        <f t="shared" ca="1" si="1081"/>
        <v>7</v>
      </c>
      <c r="K9909" cm="1">
        <f t="array" aca="1" ref="K9909" ca="1">IF(G9909&gt;7,
        IF(G9909&gt;H9909, 1, IF(G9909&lt;H9909, 0, 2)),
        IF(       H9909&gt;7,
                     IF(G9909&gt;H9909, 1, IF(G9909&lt;H9909, 0, 2)),
                     IF(         G9909&lt;6,
                                   IF(            _xlfn.XLOOKUP(C9909,'deck &amp; rules'!$D$22:$M$22,_xlfn.XLOOKUP(H9909,'deck &amp; rules'!$C$23:$C$30,'deck &amp; rules'!$D$23:$M$30))="draw",
                                                     IF(I9909&gt;J9909,1,IF(I9909&lt;J9909,0,2)),
                                                     IF(I9909&gt;H9909,1,IF(I9909&lt;H9909,0,2))),
                                   IF(H9909&lt;7,
                                        IF(G9909&gt;J9909,1,IF(G9909&lt;J9909,0,2)),
                                        IF(G9909&gt;H9909,1,IF(G9909&lt;H9909,0,2))
                                        )
                          )
              )
        )</f>
        <v>2</v>
      </c>
      <c r="L9909">
        <f t="shared" ca="1" si="1082"/>
        <v>-1070</v>
      </c>
      <c r="M9909">
        <f t="shared" ca="1" si="1083"/>
        <v>-947.74999999989291</v>
      </c>
      <c r="N9909">
        <f t="shared" ca="1" si="1084"/>
        <v>-1862</v>
      </c>
    </row>
    <row r="9910" spans="1:14" x14ac:dyDescent="0.25">
      <c r="A9910">
        <f ca="1"/>
        <v>3</v>
      </c>
      <c r="B9910">
        <f ca="1"/>
        <v>8</v>
      </c>
      <c r="C9910">
        <f ca="1"/>
        <v>0</v>
      </c>
      <c r="D9910">
        <f ca="1"/>
        <v>6</v>
      </c>
      <c r="E9910">
        <f ca="1"/>
        <v>6</v>
      </c>
      <c r="F9910">
        <f ca="1"/>
        <v>9</v>
      </c>
      <c r="G9910">
        <f t="shared" ca="1" si="1078"/>
        <v>1</v>
      </c>
      <c r="H9910">
        <f t="shared" ca="1" si="1079"/>
        <v>2</v>
      </c>
      <c r="I9910">
        <f t="shared" ca="1" si="1080"/>
        <v>1</v>
      </c>
      <c r="J9910">
        <f t="shared" ca="1" si="1081"/>
        <v>1</v>
      </c>
      <c r="K9910" cm="1">
        <f t="array" aca="1" ref="K9910" ca="1">IF(G9910&gt;7,
        IF(G9910&gt;H9910, 1, IF(G9910&lt;H9910, 0, 2)),
        IF(       H9910&gt;7,
                     IF(G9910&gt;H9910, 1, IF(G9910&lt;H9910, 0, 2)),
                     IF(         G9910&lt;6,
                                   IF(            _xlfn.XLOOKUP(C9910,'deck &amp; rules'!$D$22:$M$22,_xlfn.XLOOKUP(H9910,'deck &amp; rules'!$C$23:$C$30,'deck &amp; rules'!$D$23:$M$30))="draw",
                                                     IF(I9910&gt;J9910,1,IF(I9910&lt;J9910,0,2)),
                                                     IF(I9910&gt;H9910,1,IF(I9910&lt;H9910,0,2))),
                                   IF(H9910&lt;7,
                                        IF(G9910&gt;J9910,1,IF(G9910&lt;J9910,0,2)),
                                        IF(G9910&gt;H9910,1,IF(G9910&lt;H9910,0,2))
                                        )
                          )
              )
        )</f>
        <v>2</v>
      </c>
      <c r="L9910">
        <f t="shared" ca="1" si="1082"/>
        <v>-1071</v>
      </c>
      <c r="M9910">
        <f t="shared" ca="1" si="1083"/>
        <v>-948.74999999989291</v>
      </c>
      <c r="N9910">
        <f t="shared" ca="1" si="1084"/>
        <v>-1854</v>
      </c>
    </row>
    <row r="9911" spans="1:14" x14ac:dyDescent="0.25">
      <c r="A9911">
        <f ca="1"/>
        <v>4</v>
      </c>
      <c r="B9911">
        <f ca="1"/>
        <v>5</v>
      </c>
      <c r="C9911">
        <f ca="1"/>
        <v>3</v>
      </c>
      <c r="D9911">
        <f ca="1"/>
        <v>7</v>
      </c>
      <c r="E9911">
        <f ca="1"/>
        <v>1</v>
      </c>
      <c r="F9911">
        <f ca="1"/>
        <v>4</v>
      </c>
      <c r="G9911">
        <f t="shared" ca="1" si="1078"/>
        <v>9</v>
      </c>
      <c r="H9911">
        <f t="shared" ca="1" si="1079"/>
        <v>8</v>
      </c>
      <c r="I9911">
        <f t="shared" ca="1" si="1080"/>
        <v>2</v>
      </c>
      <c r="J9911">
        <f t="shared" ca="1" si="1081"/>
        <v>2</v>
      </c>
      <c r="K9911" cm="1">
        <f t="array" aca="1" ref="K9911" ca="1">IF(G9911&gt;7,
        IF(G9911&gt;H9911, 1, IF(G9911&lt;H9911, 0, 2)),
        IF(       H9911&gt;7,
                     IF(G9911&gt;H9911, 1, IF(G9911&lt;H9911, 0, 2)),
                     IF(         G9911&lt;6,
                                   IF(            _xlfn.XLOOKUP(C9911,'deck &amp; rules'!$D$22:$M$22,_xlfn.XLOOKUP(H9911,'deck &amp; rules'!$C$23:$C$30,'deck &amp; rules'!$D$23:$M$30))="draw",
                                                     IF(I9911&gt;J9911,1,IF(I9911&lt;J9911,0,2)),
                                                     IF(I9911&gt;H9911,1,IF(I9911&lt;H9911,0,2))),
                                   IF(H9911&lt;7,
                                        IF(G9911&gt;J9911,1,IF(G9911&lt;J9911,0,2)),
                                        IF(G9911&gt;H9911,1,IF(G9911&lt;H9911,0,2))
                                        )
                          )
              )
        )</f>
        <v>1</v>
      </c>
      <c r="L9911">
        <f t="shared" ca="1" si="1082"/>
        <v>-1070</v>
      </c>
      <c r="M9911">
        <f t="shared" ca="1" si="1083"/>
        <v>-949.74999999989291</v>
      </c>
      <c r="N9911">
        <f t="shared" ca="1" si="1084"/>
        <v>-1855</v>
      </c>
    </row>
    <row r="9912" spans="1:14" x14ac:dyDescent="0.25">
      <c r="A9912">
        <f ca="1"/>
        <v>2</v>
      </c>
      <c r="B9912">
        <f ca="1"/>
        <v>8</v>
      </c>
      <c r="C9912">
        <f ca="1"/>
        <v>7</v>
      </c>
      <c r="D9912">
        <f ca="1"/>
        <v>5</v>
      </c>
      <c r="E9912">
        <f ca="1"/>
        <v>5</v>
      </c>
      <c r="F9912">
        <f ca="1"/>
        <v>2</v>
      </c>
      <c r="G9912">
        <f t="shared" ca="1" si="1078"/>
        <v>0</v>
      </c>
      <c r="H9912">
        <f t="shared" ca="1" si="1079"/>
        <v>0</v>
      </c>
      <c r="I9912">
        <f t="shared" ca="1" si="1080"/>
        <v>7</v>
      </c>
      <c r="J9912">
        <f t="shared" ca="1" si="1081"/>
        <v>2</v>
      </c>
      <c r="K9912" cm="1">
        <f t="array" aca="1" ref="K9912" ca="1">IF(G9912&gt;7,
        IF(G9912&gt;H9912, 1, IF(G9912&lt;H9912, 0, 2)),
        IF(       H9912&gt;7,
                     IF(G9912&gt;H9912, 1, IF(G9912&lt;H9912, 0, 2)),
                     IF(         G9912&lt;6,
                                   IF(            _xlfn.XLOOKUP(C9912,'deck &amp; rules'!$D$22:$M$22,_xlfn.XLOOKUP(H9912,'deck &amp; rules'!$C$23:$C$30,'deck &amp; rules'!$D$23:$M$30))="draw",
                                                     IF(I9912&gt;J9912,1,IF(I9912&lt;J9912,0,2)),
                                                     IF(I9912&gt;H9912,1,IF(I9912&lt;H9912,0,2))),
                                   IF(H9912&lt;7,
                                        IF(G9912&gt;J9912,1,IF(G9912&lt;J9912,0,2)),
                                        IF(G9912&gt;H9912,1,IF(G9912&lt;H9912,0,2))
                                        )
                          )
              )
        )</f>
        <v>1</v>
      </c>
      <c r="L9912">
        <f t="shared" ca="1" si="1082"/>
        <v>-1069</v>
      </c>
      <c r="M9912">
        <f t="shared" ca="1" si="1083"/>
        <v>-950.74999999989291</v>
      </c>
      <c r="N9912">
        <f t="shared" ca="1" si="1084"/>
        <v>-1856</v>
      </c>
    </row>
    <row r="9913" spans="1:14" x14ac:dyDescent="0.25">
      <c r="A9913">
        <f ca="1"/>
        <v>0</v>
      </c>
      <c r="B9913">
        <f ca="1"/>
        <v>9</v>
      </c>
      <c r="C9913">
        <f ca="1"/>
        <v>7</v>
      </c>
      <c r="D9913">
        <f ca="1"/>
        <v>6</v>
      </c>
      <c r="E9913">
        <f ca="1"/>
        <v>0</v>
      </c>
      <c r="F9913">
        <f ca="1"/>
        <v>0</v>
      </c>
      <c r="G9913">
        <f t="shared" ca="1" si="1078"/>
        <v>9</v>
      </c>
      <c r="H9913">
        <f t="shared" ca="1" si="1079"/>
        <v>6</v>
      </c>
      <c r="I9913">
        <f t="shared" ca="1" si="1080"/>
        <v>6</v>
      </c>
      <c r="J9913">
        <f t="shared" ca="1" si="1081"/>
        <v>6</v>
      </c>
      <c r="K9913" cm="1">
        <f t="array" aca="1" ref="K9913" ca="1">IF(G9913&gt;7,
        IF(G9913&gt;H9913, 1, IF(G9913&lt;H9913, 0, 2)),
        IF(       H9913&gt;7,
                     IF(G9913&gt;H9913, 1, IF(G9913&lt;H9913, 0, 2)),
                     IF(         G9913&lt;6,
                                   IF(            _xlfn.XLOOKUP(C9913,'deck &amp; rules'!$D$22:$M$22,_xlfn.XLOOKUP(H9913,'deck &amp; rules'!$C$23:$C$30,'deck &amp; rules'!$D$23:$M$30))="draw",
                                                     IF(I9913&gt;J9913,1,IF(I9913&lt;J9913,0,2)),
                                                     IF(I9913&gt;H9913,1,IF(I9913&lt;H9913,0,2))),
                                   IF(H9913&lt;7,
                                        IF(G9913&gt;J9913,1,IF(G9913&lt;J9913,0,2)),
                                        IF(G9913&gt;H9913,1,IF(G9913&lt;H9913,0,2))
                                        )
                          )
              )
        )</f>
        <v>1</v>
      </c>
      <c r="L9913">
        <f t="shared" ca="1" si="1082"/>
        <v>-1068</v>
      </c>
      <c r="M9913">
        <f t="shared" ca="1" si="1083"/>
        <v>-951.74999999989291</v>
      </c>
      <c r="N9913">
        <f t="shared" ca="1" si="1084"/>
        <v>-1857</v>
      </c>
    </row>
    <row r="9914" spans="1:14" x14ac:dyDescent="0.25">
      <c r="A9914">
        <f ca="1"/>
        <v>2</v>
      </c>
      <c r="B9914">
        <f ca="1"/>
        <v>0</v>
      </c>
      <c r="C9914">
        <f ca="1"/>
        <v>0</v>
      </c>
      <c r="D9914">
        <f ca="1"/>
        <v>6</v>
      </c>
      <c r="E9914">
        <f ca="1"/>
        <v>0</v>
      </c>
      <c r="F9914">
        <f ca="1"/>
        <v>2</v>
      </c>
      <c r="G9914">
        <f t="shared" ca="1" si="1078"/>
        <v>2</v>
      </c>
      <c r="H9914">
        <f t="shared" ca="1" si="1079"/>
        <v>6</v>
      </c>
      <c r="I9914">
        <f t="shared" ca="1" si="1080"/>
        <v>2</v>
      </c>
      <c r="J9914">
        <f t="shared" ca="1" si="1081"/>
        <v>8</v>
      </c>
      <c r="K9914" cm="1">
        <f t="array" aca="1" ref="K9914" ca="1">IF(G9914&gt;7,
        IF(G9914&gt;H9914, 1, IF(G9914&lt;H9914, 0, 2)),
        IF(       H9914&gt;7,
                     IF(G9914&gt;H9914, 1, IF(G9914&lt;H9914, 0, 2)),
                     IF(         G9914&lt;6,
                                   IF(            _xlfn.XLOOKUP(C9914,'deck &amp; rules'!$D$22:$M$22,_xlfn.XLOOKUP(H9914,'deck &amp; rules'!$C$23:$C$30,'deck &amp; rules'!$D$23:$M$30))="draw",
                                                     IF(I9914&gt;J9914,1,IF(I9914&lt;J9914,0,2)),
                                                     IF(I9914&gt;H9914,1,IF(I9914&lt;H9914,0,2))),
                                   IF(H9914&lt;7,
                                        IF(G9914&gt;J9914,1,IF(G9914&lt;J9914,0,2)),
                                        IF(G9914&gt;H9914,1,IF(G9914&lt;H9914,0,2))
                                        )
                          )
              )
        )</f>
        <v>0</v>
      </c>
      <c r="L9914">
        <f t="shared" ca="1" si="1082"/>
        <v>-1069</v>
      </c>
      <c r="M9914">
        <f t="shared" ca="1" si="1083"/>
        <v>-950.79999999989286</v>
      </c>
      <c r="N9914">
        <f t="shared" ca="1" si="1084"/>
        <v>-1858</v>
      </c>
    </row>
    <row r="9915" spans="1:14" x14ac:dyDescent="0.25">
      <c r="A9915">
        <f ca="1"/>
        <v>0</v>
      </c>
      <c r="B9915">
        <f ca="1"/>
        <v>7</v>
      </c>
      <c r="C9915">
        <f ca="1"/>
        <v>8</v>
      </c>
      <c r="D9915">
        <f ca="1"/>
        <v>3</v>
      </c>
      <c r="E9915">
        <f ca="1"/>
        <v>8</v>
      </c>
      <c r="F9915">
        <f ca="1"/>
        <v>7</v>
      </c>
      <c r="G9915">
        <f t="shared" ca="1" si="1078"/>
        <v>7</v>
      </c>
      <c r="H9915">
        <f t="shared" ca="1" si="1079"/>
        <v>1</v>
      </c>
      <c r="I9915">
        <f t="shared" ca="1" si="1080"/>
        <v>5</v>
      </c>
      <c r="J9915">
        <f t="shared" ca="1" si="1081"/>
        <v>8</v>
      </c>
      <c r="K9915" cm="1">
        <f t="array" aca="1" ref="K9915" ca="1">IF(G9915&gt;7,
        IF(G9915&gt;H9915, 1, IF(G9915&lt;H9915, 0, 2)),
        IF(       H9915&gt;7,
                     IF(G9915&gt;H9915, 1, IF(G9915&lt;H9915, 0, 2)),
                     IF(         G9915&lt;6,
                                   IF(            _xlfn.XLOOKUP(C9915,'deck &amp; rules'!$D$22:$M$22,_xlfn.XLOOKUP(H9915,'deck &amp; rules'!$C$23:$C$30,'deck &amp; rules'!$D$23:$M$30))="draw",
                                                     IF(I9915&gt;J9915,1,IF(I9915&lt;J9915,0,2)),
                                                     IF(I9915&gt;H9915,1,IF(I9915&lt;H9915,0,2))),
                                   IF(H9915&lt;7,
                                        IF(G9915&gt;J9915,1,IF(G9915&lt;J9915,0,2)),
                                        IF(G9915&gt;H9915,1,IF(G9915&lt;H9915,0,2))
                                        )
                          )
              )
        )</f>
        <v>0</v>
      </c>
      <c r="L9915">
        <f t="shared" ca="1" si="1082"/>
        <v>-1070</v>
      </c>
      <c r="M9915">
        <f t="shared" ca="1" si="1083"/>
        <v>-949.84999999989282</v>
      </c>
      <c r="N9915">
        <f t="shared" ca="1" si="1084"/>
        <v>-1859</v>
      </c>
    </row>
    <row r="9916" spans="1:14" x14ac:dyDescent="0.25">
      <c r="A9916">
        <f ca="1"/>
        <v>0</v>
      </c>
      <c r="B9916">
        <f ca="1"/>
        <v>2</v>
      </c>
      <c r="C9916">
        <f ca="1"/>
        <v>2</v>
      </c>
      <c r="D9916">
        <f ca="1"/>
        <v>0</v>
      </c>
      <c r="E9916">
        <f ca="1"/>
        <v>6</v>
      </c>
      <c r="F9916">
        <f ca="1"/>
        <v>4</v>
      </c>
      <c r="G9916">
        <f t="shared" ca="1" si="1078"/>
        <v>2</v>
      </c>
      <c r="H9916">
        <f t="shared" ca="1" si="1079"/>
        <v>6</v>
      </c>
      <c r="I9916">
        <f t="shared" ca="1" si="1080"/>
        <v>4</v>
      </c>
      <c r="J9916">
        <f t="shared" ca="1" si="1081"/>
        <v>0</v>
      </c>
      <c r="K9916" cm="1">
        <f t="array" aca="1" ref="K9916" ca="1">IF(G9916&gt;7,
        IF(G9916&gt;H9916, 1, IF(G9916&lt;H9916, 0, 2)),
        IF(       H9916&gt;7,
                     IF(G9916&gt;H9916, 1, IF(G9916&lt;H9916, 0, 2)),
                     IF(         G9916&lt;6,
                                   IF(            _xlfn.XLOOKUP(C9916,'deck &amp; rules'!$D$22:$M$22,_xlfn.XLOOKUP(H9916,'deck &amp; rules'!$C$23:$C$30,'deck &amp; rules'!$D$23:$M$30))="draw",
                                                     IF(I9916&gt;J9916,1,IF(I9916&lt;J9916,0,2)),
                                                     IF(I9916&gt;H9916,1,IF(I9916&lt;H9916,0,2))),
                                   IF(H9916&lt;7,
                                        IF(G9916&gt;J9916,1,IF(G9916&lt;J9916,0,2)),
                                        IF(G9916&gt;H9916,1,IF(G9916&lt;H9916,0,2))
                                        )
                          )
              )
        )</f>
        <v>0</v>
      </c>
      <c r="L9916">
        <f t="shared" ca="1" si="1082"/>
        <v>-1071</v>
      </c>
      <c r="M9916">
        <f t="shared" ca="1" si="1083"/>
        <v>-948.89999999989277</v>
      </c>
      <c r="N9916">
        <f t="shared" ca="1" si="1084"/>
        <v>-1860</v>
      </c>
    </row>
    <row r="9917" spans="1:14" x14ac:dyDescent="0.25">
      <c r="A9917">
        <f ca="1"/>
        <v>4</v>
      </c>
      <c r="B9917">
        <f ca="1"/>
        <v>7</v>
      </c>
      <c r="C9917">
        <f ca="1"/>
        <v>0</v>
      </c>
      <c r="D9917">
        <f ca="1"/>
        <v>0</v>
      </c>
      <c r="E9917">
        <f ca="1"/>
        <v>1</v>
      </c>
      <c r="F9917">
        <f ca="1"/>
        <v>0</v>
      </c>
      <c r="G9917">
        <f t="shared" ca="1" si="1078"/>
        <v>1</v>
      </c>
      <c r="H9917">
        <f t="shared" ca="1" si="1079"/>
        <v>1</v>
      </c>
      <c r="I9917">
        <f t="shared" ca="1" si="1080"/>
        <v>1</v>
      </c>
      <c r="J9917">
        <f t="shared" ca="1" si="1081"/>
        <v>1</v>
      </c>
      <c r="K9917" cm="1">
        <f t="array" aca="1" ref="K9917" ca="1">IF(G9917&gt;7,
        IF(G9917&gt;H9917, 1, IF(G9917&lt;H9917, 0, 2)),
        IF(       H9917&gt;7,
                     IF(G9917&gt;H9917, 1, IF(G9917&lt;H9917, 0, 2)),
                     IF(         G9917&lt;6,
                                   IF(            _xlfn.XLOOKUP(C9917,'deck &amp; rules'!$D$22:$M$22,_xlfn.XLOOKUP(H9917,'deck &amp; rules'!$C$23:$C$30,'deck &amp; rules'!$D$23:$M$30))="draw",
                                                     IF(I9917&gt;J9917,1,IF(I9917&lt;J9917,0,2)),
                                                     IF(I9917&gt;H9917,1,IF(I9917&lt;H9917,0,2))),
                                   IF(H9917&lt;7,
                                        IF(G9917&gt;J9917,1,IF(G9917&lt;J9917,0,2)),
                                        IF(G9917&gt;H9917,1,IF(G9917&lt;H9917,0,2))
                                        )
                          )
              )
        )</f>
        <v>2</v>
      </c>
      <c r="L9917">
        <f t="shared" ca="1" si="1082"/>
        <v>-1072</v>
      </c>
      <c r="M9917">
        <f t="shared" ca="1" si="1083"/>
        <v>-949.89999999989277</v>
      </c>
      <c r="N9917">
        <f t="shared" ca="1" si="1084"/>
        <v>-1852</v>
      </c>
    </row>
    <row r="9918" spans="1:14" x14ac:dyDescent="0.25">
      <c r="A9918">
        <f ca="1"/>
        <v>0</v>
      </c>
      <c r="B9918">
        <f ca="1"/>
        <v>1</v>
      </c>
      <c r="C9918">
        <f ca="1"/>
        <v>8</v>
      </c>
      <c r="D9918">
        <f ca="1"/>
        <v>0</v>
      </c>
      <c r="E9918">
        <f ca="1"/>
        <v>4</v>
      </c>
      <c r="F9918">
        <f ca="1"/>
        <v>9</v>
      </c>
      <c r="G9918">
        <f t="shared" ca="1" si="1078"/>
        <v>1</v>
      </c>
      <c r="H9918">
        <f t="shared" ca="1" si="1079"/>
        <v>4</v>
      </c>
      <c r="I9918">
        <f t="shared" ca="1" si="1080"/>
        <v>9</v>
      </c>
      <c r="J9918">
        <f t="shared" ca="1" si="1081"/>
        <v>3</v>
      </c>
      <c r="K9918" cm="1">
        <f t="array" aca="1" ref="K9918" ca="1">IF(G9918&gt;7,
        IF(G9918&gt;H9918, 1, IF(G9918&lt;H9918, 0, 2)),
        IF(       H9918&gt;7,
                     IF(G9918&gt;H9918, 1, IF(G9918&lt;H9918, 0, 2)),
                     IF(         G9918&lt;6,
                                   IF(            _xlfn.XLOOKUP(C9918,'deck &amp; rules'!$D$22:$M$22,_xlfn.XLOOKUP(H9918,'deck &amp; rules'!$C$23:$C$30,'deck &amp; rules'!$D$23:$M$30))="draw",
                                                     IF(I9918&gt;J9918,1,IF(I9918&lt;J9918,0,2)),
                                                     IF(I9918&gt;H9918,1,IF(I9918&lt;H9918,0,2))),
                                   IF(H9918&lt;7,
                                        IF(G9918&gt;J9918,1,IF(G9918&lt;J9918,0,2)),
                                        IF(G9918&gt;H9918,1,IF(G9918&lt;H9918,0,2))
                                        )
                          )
              )
        )</f>
        <v>1</v>
      </c>
      <c r="L9918">
        <f t="shared" ca="1" si="1082"/>
        <v>-1071</v>
      </c>
      <c r="M9918">
        <f t="shared" ca="1" si="1083"/>
        <v>-950.89999999989277</v>
      </c>
      <c r="N9918">
        <f t="shared" ca="1" si="1084"/>
        <v>-1853</v>
      </c>
    </row>
    <row r="9919" spans="1:14" x14ac:dyDescent="0.25">
      <c r="A9919">
        <f ca="1"/>
        <v>2</v>
      </c>
      <c r="B9919">
        <f ca="1"/>
        <v>9</v>
      </c>
      <c r="C9919">
        <f ca="1"/>
        <v>2</v>
      </c>
      <c r="D9919">
        <f ca="1"/>
        <v>0</v>
      </c>
      <c r="E9919">
        <f ca="1"/>
        <v>0</v>
      </c>
      <c r="F9919">
        <f ca="1"/>
        <v>0</v>
      </c>
      <c r="G9919">
        <f t="shared" ca="1" si="1078"/>
        <v>1</v>
      </c>
      <c r="H9919">
        <f t="shared" ca="1" si="1079"/>
        <v>0</v>
      </c>
      <c r="I9919">
        <f t="shared" ca="1" si="1080"/>
        <v>3</v>
      </c>
      <c r="J9919">
        <f t="shared" ca="1" si="1081"/>
        <v>0</v>
      </c>
      <c r="K9919" cm="1">
        <f t="array" aca="1" ref="K9919" ca="1">IF(G9919&gt;7,
        IF(G9919&gt;H9919, 1, IF(G9919&lt;H9919, 0, 2)),
        IF(       H9919&gt;7,
                     IF(G9919&gt;H9919, 1, IF(G9919&lt;H9919, 0, 2)),
                     IF(         G9919&lt;6,
                                   IF(            _xlfn.XLOOKUP(C9919,'deck &amp; rules'!$D$22:$M$22,_xlfn.XLOOKUP(H9919,'deck &amp; rules'!$C$23:$C$30,'deck &amp; rules'!$D$23:$M$30))="draw",
                                                     IF(I9919&gt;J9919,1,IF(I9919&lt;J9919,0,2)),
                                                     IF(I9919&gt;H9919,1,IF(I9919&lt;H9919,0,2))),
                                   IF(H9919&lt;7,
                                        IF(G9919&gt;J9919,1,IF(G9919&lt;J9919,0,2)),
                                        IF(G9919&gt;H9919,1,IF(G9919&lt;H9919,0,2))
                                        )
                          )
              )
        )</f>
        <v>1</v>
      </c>
      <c r="L9919">
        <f t="shared" ca="1" si="1082"/>
        <v>-1070</v>
      </c>
      <c r="M9919">
        <f t="shared" ca="1" si="1083"/>
        <v>-951.89999999989277</v>
      </c>
      <c r="N9919">
        <f t="shared" ca="1" si="1084"/>
        <v>-1854</v>
      </c>
    </row>
    <row r="9920" spans="1:14" x14ac:dyDescent="0.25">
      <c r="A9920">
        <f ca="1"/>
        <v>3</v>
      </c>
      <c r="B9920">
        <f ca="1"/>
        <v>0</v>
      </c>
      <c r="C9920">
        <f ca="1"/>
        <v>4</v>
      </c>
      <c r="D9920">
        <f ca="1"/>
        <v>0</v>
      </c>
      <c r="E9920">
        <f ca="1"/>
        <v>0</v>
      </c>
      <c r="F9920">
        <f ca="1"/>
        <v>6</v>
      </c>
      <c r="G9920">
        <f t="shared" ca="1" si="1078"/>
        <v>3</v>
      </c>
      <c r="H9920">
        <f t="shared" ca="1" si="1079"/>
        <v>0</v>
      </c>
      <c r="I9920">
        <f t="shared" ca="1" si="1080"/>
        <v>7</v>
      </c>
      <c r="J9920">
        <f t="shared" ca="1" si="1081"/>
        <v>6</v>
      </c>
      <c r="K9920" cm="1">
        <f t="array" aca="1" ref="K9920" ca="1">IF(G9920&gt;7,
        IF(G9920&gt;H9920, 1, IF(G9920&lt;H9920, 0, 2)),
        IF(       H9920&gt;7,
                     IF(G9920&gt;H9920, 1, IF(G9920&lt;H9920, 0, 2)),
                     IF(         G9920&lt;6,
                                   IF(            _xlfn.XLOOKUP(C9920,'deck &amp; rules'!$D$22:$M$22,_xlfn.XLOOKUP(H9920,'deck &amp; rules'!$C$23:$C$30,'deck &amp; rules'!$D$23:$M$30))="draw",
                                                     IF(I9920&gt;J9920,1,IF(I9920&lt;J9920,0,2)),
                                                     IF(I9920&gt;H9920,1,IF(I9920&lt;H9920,0,2))),
                                   IF(H9920&lt;7,
                                        IF(G9920&gt;J9920,1,IF(G9920&lt;J9920,0,2)),
                                        IF(G9920&gt;H9920,1,IF(G9920&lt;H9920,0,2))
                                        )
                          )
              )
        )</f>
        <v>1</v>
      </c>
      <c r="L9920">
        <f t="shared" ca="1" si="1082"/>
        <v>-1069</v>
      </c>
      <c r="M9920">
        <f t="shared" ca="1" si="1083"/>
        <v>-952.89999999989277</v>
      </c>
      <c r="N9920">
        <f t="shared" ca="1" si="1084"/>
        <v>-1855</v>
      </c>
    </row>
    <row r="9921" spans="1:14" x14ac:dyDescent="0.25">
      <c r="A9921">
        <f ca="1"/>
        <v>4</v>
      </c>
      <c r="B9921">
        <f ca="1"/>
        <v>6</v>
      </c>
      <c r="C9921">
        <f ca="1"/>
        <v>8</v>
      </c>
      <c r="D9921">
        <f ca="1"/>
        <v>3</v>
      </c>
      <c r="E9921">
        <f ca="1"/>
        <v>6</v>
      </c>
      <c r="F9921">
        <f ca="1"/>
        <v>8</v>
      </c>
      <c r="G9921">
        <f t="shared" ca="1" si="1078"/>
        <v>0</v>
      </c>
      <c r="H9921">
        <f t="shared" ca="1" si="1079"/>
        <v>9</v>
      </c>
      <c r="I9921">
        <f t="shared" ca="1" si="1080"/>
        <v>8</v>
      </c>
      <c r="J9921">
        <f t="shared" ca="1" si="1081"/>
        <v>7</v>
      </c>
      <c r="K9921" cm="1">
        <f t="array" aca="1" ref="K9921" ca="1">IF(G9921&gt;7,
        IF(G9921&gt;H9921, 1, IF(G9921&lt;H9921, 0, 2)),
        IF(       H9921&gt;7,
                     IF(G9921&gt;H9921, 1, IF(G9921&lt;H9921, 0, 2)),
                     IF(         G9921&lt;6,
                                   IF(            _xlfn.XLOOKUP(C9921,'deck &amp; rules'!$D$22:$M$22,_xlfn.XLOOKUP(H9921,'deck &amp; rules'!$C$23:$C$30,'deck &amp; rules'!$D$23:$M$30))="draw",
                                                     IF(I9921&gt;J9921,1,IF(I9921&lt;J9921,0,2)),
                                                     IF(I9921&gt;H9921,1,IF(I9921&lt;H9921,0,2))),
                                   IF(H9921&lt;7,
                                        IF(G9921&gt;J9921,1,IF(G9921&lt;J9921,0,2)),
                                        IF(G9921&gt;H9921,1,IF(G9921&lt;H9921,0,2))
                                        )
                          )
              )
        )</f>
        <v>0</v>
      </c>
      <c r="L9921">
        <f t="shared" ca="1" si="1082"/>
        <v>-1070</v>
      </c>
      <c r="M9921">
        <f t="shared" ca="1" si="1083"/>
        <v>-951.94999999989273</v>
      </c>
      <c r="N9921">
        <f t="shared" ca="1" si="1084"/>
        <v>-1856</v>
      </c>
    </row>
    <row r="9922" spans="1:14" x14ac:dyDescent="0.25">
      <c r="A9922">
        <f ca="1"/>
        <v>1</v>
      </c>
      <c r="B9922">
        <f ca="1"/>
        <v>0</v>
      </c>
      <c r="C9922">
        <f ca="1"/>
        <v>0</v>
      </c>
      <c r="D9922">
        <f ca="1"/>
        <v>9</v>
      </c>
      <c r="E9922">
        <f ca="1"/>
        <v>7</v>
      </c>
      <c r="F9922">
        <f ca="1"/>
        <v>7</v>
      </c>
      <c r="G9922">
        <f t="shared" ca="1" si="1078"/>
        <v>1</v>
      </c>
      <c r="H9922">
        <f t="shared" ca="1" si="1079"/>
        <v>6</v>
      </c>
      <c r="I9922">
        <f t="shared" ca="1" si="1080"/>
        <v>1</v>
      </c>
      <c r="J9922">
        <f t="shared" ca="1" si="1081"/>
        <v>3</v>
      </c>
      <c r="K9922" cm="1">
        <f t="array" aca="1" ref="K9922" ca="1">IF(G9922&gt;7,
        IF(G9922&gt;H9922, 1, IF(G9922&lt;H9922, 0, 2)),
        IF(       H9922&gt;7,
                     IF(G9922&gt;H9922, 1, IF(G9922&lt;H9922, 0, 2)),
                     IF(         G9922&lt;6,
                                   IF(            _xlfn.XLOOKUP(C9922,'deck &amp; rules'!$D$22:$M$22,_xlfn.XLOOKUP(H9922,'deck &amp; rules'!$C$23:$C$30,'deck &amp; rules'!$D$23:$M$30))="draw",
                                                     IF(I9922&gt;J9922,1,IF(I9922&lt;J9922,0,2)),
                                                     IF(I9922&gt;H9922,1,IF(I9922&lt;H9922,0,2))),
                                   IF(H9922&lt;7,
                                        IF(G9922&gt;J9922,1,IF(G9922&lt;J9922,0,2)),
                                        IF(G9922&gt;H9922,1,IF(G9922&lt;H9922,0,2))
                                        )
                          )
              )
        )</f>
        <v>0</v>
      </c>
      <c r="L9922">
        <f t="shared" ca="1" si="1082"/>
        <v>-1071</v>
      </c>
      <c r="M9922">
        <f t="shared" ca="1" si="1083"/>
        <v>-950.99999999989268</v>
      </c>
      <c r="N9922">
        <f t="shared" ca="1" si="1084"/>
        <v>-1857</v>
      </c>
    </row>
    <row r="9923" spans="1:14" x14ac:dyDescent="0.25">
      <c r="A9923">
        <f ca="1"/>
        <v>2</v>
      </c>
      <c r="B9923">
        <f ca="1"/>
        <v>5</v>
      </c>
      <c r="C9923">
        <f ca="1"/>
        <v>0</v>
      </c>
      <c r="D9923">
        <f ca="1"/>
        <v>0</v>
      </c>
      <c r="E9923">
        <f ca="1"/>
        <v>1</v>
      </c>
      <c r="F9923">
        <f ca="1"/>
        <v>3</v>
      </c>
      <c r="G9923">
        <f t="shared" ref="G9923:G9986" ca="1" si="1085">IF(A9923+B9923&gt;9,A9923+B9923-10,A9923+B9923)</f>
        <v>7</v>
      </c>
      <c r="H9923">
        <f t="shared" ref="H9923:H9986" ca="1" si="1086">IF(D9923+E9923&gt;9,D9923+E9923-10,D9923+E9923)</f>
        <v>1</v>
      </c>
      <c r="I9923">
        <f t="shared" ref="I9923:I9986" ca="1" si="1087">IF(G9923+C9923&gt;9,G9923+C9923-10,G9923+C9923)</f>
        <v>7</v>
      </c>
      <c r="J9923">
        <f t="shared" ref="J9923:J9986" ca="1" si="1088">IF(H9923+F9923&gt;9,H9923+F9923-10,H9923+F9923)</f>
        <v>4</v>
      </c>
      <c r="K9923" cm="1">
        <f t="array" aca="1" ref="K9923" ca="1">IF(G9923&gt;7,
        IF(G9923&gt;H9923, 1, IF(G9923&lt;H9923, 0, 2)),
        IF(       H9923&gt;7,
                     IF(G9923&gt;H9923, 1, IF(G9923&lt;H9923, 0, 2)),
                     IF(         G9923&lt;6,
                                   IF(            _xlfn.XLOOKUP(C9923,'deck &amp; rules'!$D$22:$M$22,_xlfn.XLOOKUP(H9923,'deck &amp; rules'!$C$23:$C$30,'deck &amp; rules'!$D$23:$M$30))="draw",
                                                     IF(I9923&gt;J9923,1,IF(I9923&lt;J9923,0,2)),
                                                     IF(I9923&gt;H9923,1,IF(I9923&lt;H9923,0,2))),
                                   IF(H9923&lt;7,
                                        IF(G9923&gt;J9923,1,IF(G9923&lt;J9923,0,2)),
                                        IF(G9923&gt;H9923,1,IF(G9923&lt;H9923,0,2))
                                        )
                          )
              )
        )</f>
        <v>1</v>
      </c>
      <c r="L9923">
        <f t="shared" ca="1" si="1082"/>
        <v>-1070</v>
      </c>
      <c r="M9923">
        <f t="shared" ca="1" si="1083"/>
        <v>-951.99999999989268</v>
      </c>
      <c r="N9923">
        <f t="shared" ca="1" si="1084"/>
        <v>-1858</v>
      </c>
    </row>
    <row r="9924" spans="1:14" x14ac:dyDescent="0.25">
      <c r="A9924">
        <f ca="1"/>
        <v>5</v>
      </c>
      <c r="B9924">
        <f ca="1"/>
        <v>7</v>
      </c>
      <c r="C9924">
        <f ca="1"/>
        <v>0</v>
      </c>
      <c r="D9924">
        <f ca="1"/>
        <v>4</v>
      </c>
      <c r="E9924">
        <f ca="1"/>
        <v>3</v>
      </c>
      <c r="F9924">
        <f ca="1"/>
        <v>1</v>
      </c>
      <c r="G9924">
        <f t="shared" ca="1" si="1085"/>
        <v>2</v>
      </c>
      <c r="H9924">
        <f t="shared" ca="1" si="1086"/>
        <v>7</v>
      </c>
      <c r="I9924">
        <f t="shared" ca="1" si="1087"/>
        <v>2</v>
      </c>
      <c r="J9924">
        <f t="shared" ca="1" si="1088"/>
        <v>8</v>
      </c>
      <c r="K9924" cm="1">
        <f t="array" aca="1" ref="K9924" ca="1">IF(G9924&gt;7,
        IF(G9924&gt;H9924, 1, IF(G9924&lt;H9924, 0, 2)),
        IF(       H9924&gt;7,
                     IF(G9924&gt;H9924, 1, IF(G9924&lt;H9924, 0, 2)),
                     IF(         G9924&lt;6,
                                   IF(            _xlfn.XLOOKUP(C9924,'deck &amp; rules'!$D$22:$M$22,_xlfn.XLOOKUP(H9924,'deck &amp; rules'!$C$23:$C$30,'deck &amp; rules'!$D$23:$M$30))="draw",
                                                     IF(I9924&gt;J9924,1,IF(I9924&lt;J9924,0,2)),
                                                     IF(I9924&gt;H9924,1,IF(I9924&lt;H9924,0,2))),
                                   IF(H9924&lt;7,
                                        IF(G9924&gt;J9924,1,IF(G9924&lt;J9924,0,2)),
                                        IF(G9924&gt;H9924,1,IF(G9924&lt;H9924,0,2))
                                        )
                          )
              )
        )</f>
        <v>0</v>
      </c>
      <c r="L9924">
        <f t="shared" ref="L9924:L9987" ca="1" si="1089">IF(K9924=1,L9923+1,L9923-1)</f>
        <v>-1071</v>
      </c>
      <c r="M9924">
        <f t="shared" ref="M9924:M9987" ca="1" si="1090">IF(K9924=0,M9923+19/20,M9923-1)</f>
        <v>-951.04999999989263</v>
      </c>
      <c r="N9924">
        <f t="shared" ref="N9924:N9987" ca="1" si="1091">IF(K9924=2,N9923+8,N9923-1)</f>
        <v>-1859</v>
      </c>
    </row>
    <row r="9925" spans="1:14" x14ac:dyDescent="0.25">
      <c r="A9925">
        <f ca="1"/>
        <v>0</v>
      </c>
      <c r="B9925">
        <f ca="1"/>
        <v>4</v>
      </c>
      <c r="C9925">
        <f ca="1"/>
        <v>8</v>
      </c>
      <c r="D9925">
        <f ca="1"/>
        <v>0</v>
      </c>
      <c r="E9925">
        <f ca="1"/>
        <v>6</v>
      </c>
      <c r="F9925">
        <f ca="1"/>
        <v>8</v>
      </c>
      <c r="G9925">
        <f t="shared" ca="1" si="1085"/>
        <v>4</v>
      </c>
      <c r="H9925">
        <f t="shared" ca="1" si="1086"/>
        <v>6</v>
      </c>
      <c r="I9925">
        <f t="shared" ca="1" si="1087"/>
        <v>2</v>
      </c>
      <c r="J9925">
        <f t="shared" ca="1" si="1088"/>
        <v>4</v>
      </c>
      <c r="K9925" cm="1">
        <f t="array" aca="1" ref="K9925" ca="1">IF(G9925&gt;7,
        IF(G9925&gt;H9925, 1, IF(G9925&lt;H9925, 0, 2)),
        IF(       H9925&gt;7,
                     IF(G9925&gt;H9925, 1, IF(G9925&lt;H9925, 0, 2)),
                     IF(         G9925&lt;6,
                                   IF(            _xlfn.XLOOKUP(C9925,'deck &amp; rules'!$D$22:$M$22,_xlfn.XLOOKUP(H9925,'deck &amp; rules'!$C$23:$C$30,'deck &amp; rules'!$D$23:$M$30))="draw",
                                                     IF(I9925&gt;J9925,1,IF(I9925&lt;J9925,0,2)),
                                                     IF(I9925&gt;H9925,1,IF(I9925&lt;H9925,0,2))),
                                   IF(H9925&lt;7,
                                        IF(G9925&gt;J9925,1,IF(G9925&lt;J9925,0,2)),
                                        IF(G9925&gt;H9925,1,IF(G9925&lt;H9925,0,2))
                                        )
                          )
              )
        )</f>
        <v>0</v>
      </c>
      <c r="L9925">
        <f t="shared" ca="1" si="1089"/>
        <v>-1072</v>
      </c>
      <c r="M9925">
        <f t="shared" ca="1" si="1090"/>
        <v>-950.09999999989259</v>
      </c>
      <c r="N9925">
        <f t="shared" ca="1" si="1091"/>
        <v>-1860</v>
      </c>
    </row>
    <row r="9926" spans="1:14" x14ac:dyDescent="0.25">
      <c r="A9926">
        <f ca="1"/>
        <v>9</v>
      </c>
      <c r="B9926">
        <f ca="1"/>
        <v>8</v>
      </c>
      <c r="C9926">
        <f ca="1"/>
        <v>2</v>
      </c>
      <c r="D9926">
        <f ca="1"/>
        <v>0</v>
      </c>
      <c r="E9926">
        <f ca="1"/>
        <v>0</v>
      </c>
      <c r="F9926">
        <f ca="1"/>
        <v>9</v>
      </c>
      <c r="G9926">
        <f t="shared" ca="1" si="1085"/>
        <v>7</v>
      </c>
      <c r="H9926">
        <f t="shared" ca="1" si="1086"/>
        <v>0</v>
      </c>
      <c r="I9926">
        <f t="shared" ca="1" si="1087"/>
        <v>9</v>
      </c>
      <c r="J9926">
        <f t="shared" ca="1" si="1088"/>
        <v>9</v>
      </c>
      <c r="K9926" cm="1">
        <f t="array" aca="1" ref="K9926" ca="1">IF(G9926&gt;7,
        IF(G9926&gt;H9926, 1, IF(G9926&lt;H9926, 0, 2)),
        IF(       H9926&gt;7,
                     IF(G9926&gt;H9926, 1, IF(G9926&lt;H9926, 0, 2)),
                     IF(         G9926&lt;6,
                                   IF(            _xlfn.XLOOKUP(C9926,'deck &amp; rules'!$D$22:$M$22,_xlfn.XLOOKUP(H9926,'deck &amp; rules'!$C$23:$C$30,'deck &amp; rules'!$D$23:$M$30))="draw",
                                                     IF(I9926&gt;J9926,1,IF(I9926&lt;J9926,0,2)),
                                                     IF(I9926&gt;H9926,1,IF(I9926&lt;H9926,0,2))),
                                   IF(H9926&lt;7,
                                        IF(G9926&gt;J9926,1,IF(G9926&lt;J9926,0,2)),
                                        IF(G9926&gt;H9926,1,IF(G9926&lt;H9926,0,2))
                                        )
                          )
              )
        )</f>
        <v>0</v>
      </c>
      <c r="L9926">
        <f t="shared" ca="1" si="1089"/>
        <v>-1073</v>
      </c>
      <c r="M9926">
        <f t="shared" ca="1" si="1090"/>
        <v>-949.14999999989254</v>
      </c>
      <c r="N9926">
        <f t="shared" ca="1" si="1091"/>
        <v>-1861</v>
      </c>
    </row>
    <row r="9927" spans="1:14" x14ac:dyDescent="0.25">
      <c r="A9927">
        <f ca="1"/>
        <v>7</v>
      </c>
      <c r="B9927">
        <f ca="1"/>
        <v>0</v>
      </c>
      <c r="C9927">
        <f ca="1"/>
        <v>4</v>
      </c>
      <c r="D9927">
        <f ca="1"/>
        <v>2</v>
      </c>
      <c r="E9927">
        <f ca="1"/>
        <v>6</v>
      </c>
      <c r="F9927">
        <f ca="1"/>
        <v>0</v>
      </c>
      <c r="G9927">
        <f t="shared" ca="1" si="1085"/>
        <v>7</v>
      </c>
      <c r="H9927">
        <f t="shared" ca="1" si="1086"/>
        <v>8</v>
      </c>
      <c r="I9927">
        <f t="shared" ca="1" si="1087"/>
        <v>1</v>
      </c>
      <c r="J9927">
        <f t="shared" ca="1" si="1088"/>
        <v>8</v>
      </c>
      <c r="K9927" cm="1">
        <f t="array" aca="1" ref="K9927" ca="1">IF(G9927&gt;7,
        IF(G9927&gt;H9927, 1, IF(G9927&lt;H9927, 0, 2)),
        IF(       H9927&gt;7,
                     IF(G9927&gt;H9927, 1, IF(G9927&lt;H9927, 0, 2)),
                     IF(         G9927&lt;6,
                                   IF(            _xlfn.XLOOKUP(C9927,'deck &amp; rules'!$D$22:$M$22,_xlfn.XLOOKUP(H9927,'deck &amp; rules'!$C$23:$C$30,'deck &amp; rules'!$D$23:$M$30))="draw",
                                                     IF(I9927&gt;J9927,1,IF(I9927&lt;J9927,0,2)),
                                                     IF(I9927&gt;H9927,1,IF(I9927&lt;H9927,0,2))),
                                   IF(H9927&lt;7,
                                        IF(G9927&gt;J9927,1,IF(G9927&lt;J9927,0,2)),
                                        IF(G9927&gt;H9927,1,IF(G9927&lt;H9927,0,2))
                                        )
                          )
              )
        )</f>
        <v>0</v>
      </c>
      <c r="L9927">
        <f t="shared" ca="1" si="1089"/>
        <v>-1074</v>
      </c>
      <c r="M9927">
        <f t="shared" ca="1" si="1090"/>
        <v>-948.1999999998925</v>
      </c>
      <c r="N9927">
        <f t="shared" ca="1" si="1091"/>
        <v>-1862</v>
      </c>
    </row>
    <row r="9928" spans="1:14" x14ac:dyDescent="0.25">
      <c r="A9928">
        <f ca="1"/>
        <v>7</v>
      </c>
      <c r="B9928">
        <f ca="1"/>
        <v>0</v>
      </c>
      <c r="C9928">
        <f ca="1"/>
        <v>8</v>
      </c>
      <c r="D9928">
        <f ca="1"/>
        <v>5</v>
      </c>
      <c r="E9928">
        <f ca="1"/>
        <v>0</v>
      </c>
      <c r="F9928">
        <f ca="1"/>
        <v>7</v>
      </c>
      <c r="G9928">
        <f t="shared" ca="1" si="1085"/>
        <v>7</v>
      </c>
      <c r="H9928">
        <f t="shared" ca="1" si="1086"/>
        <v>5</v>
      </c>
      <c r="I9928">
        <f t="shared" ca="1" si="1087"/>
        <v>5</v>
      </c>
      <c r="J9928">
        <f t="shared" ca="1" si="1088"/>
        <v>2</v>
      </c>
      <c r="K9928" cm="1">
        <f t="array" aca="1" ref="K9928" ca="1">IF(G9928&gt;7,
        IF(G9928&gt;H9928, 1, IF(G9928&lt;H9928, 0, 2)),
        IF(       H9928&gt;7,
                     IF(G9928&gt;H9928, 1, IF(G9928&lt;H9928, 0, 2)),
                     IF(         G9928&lt;6,
                                   IF(            _xlfn.XLOOKUP(C9928,'deck &amp; rules'!$D$22:$M$22,_xlfn.XLOOKUP(H9928,'deck &amp; rules'!$C$23:$C$30,'deck &amp; rules'!$D$23:$M$30))="draw",
                                                     IF(I9928&gt;J9928,1,IF(I9928&lt;J9928,0,2)),
                                                     IF(I9928&gt;H9928,1,IF(I9928&lt;H9928,0,2))),
                                   IF(H9928&lt;7,
                                        IF(G9928&gt;J9928,1,IF(G9928&lt;J9928,0,2)),
                                        IF(G9928&gt;H9928,1,IF(G9928&lt;H9928,0,2))
                                        )
                          )
              )
        )</f>
        <v>1</v>
      </c>
      <c r="L9928">
        <f t="shared" ca="1" si="1089"/>
        <v>-1073</v>
      </c>
      <c r="M9928">
        <f t="shared" ca="1" si="1090"/>
        <v>-949.1999999998925</v>
      </c>
      <c r="N9928">
        <f t="shared" ca="1" si="1091"/>
        <v>-1863</v>
      </c>
    </row>
    <row r="9929" spans="1:14" x14ac:dyDescent="0.25">
      <c r="A9929">
        <f ca="1"/>
        <v>0</v>
      </c>
      <c r="B9929">
        <f ca="1"/>
        <v>3</v>
      </c>
      <c r="C9929">
        <f ca="1"/>
        <v>0</v>
      </c>
      <c r="D9929">
        <f ca="1"/>
        <v>0</v>
      </c>
      <c r="E9929">
        <f ca="1"/>
        <v>0</v>
      </c>
      <c r="F9929">
        <f ca="1"/>
        <v>5</v>
      </c>
      <c r="G9929">
        <f t="shared" ca="1" si="1085"/>
        <v>3</v>
      </c>
      <c r="H9929">
        <f t="shared" ca="1" si="1086"/>
        <v>0</v>
      </c>
      <c r="I9929">
        <f t="shared" ca="1" si="1087"/>
        <v>3</v>
      </c>
      <c r="J9929">
        <f t="shared" ca="1" si="1088"/>
        <v>5</v>
      </c>
      <c r="K9929" cm="1">
        <f t="array" aca="1" ref="K9929" ca="1">IF(G9929&gt;7,
        IF(G9929&gt;H9929, 1, IF(G9929&lt;H9929, 0, 2)),
        IF(       H9929&gt;7,
                     IF(G9929&gt;H9929, 1, IF(G9929&lt;H9929, 0, 2)),
                     IF(         G9929&lt;6,
                                   IF(            _xlfn.XLOOKUP(C9929,'deck &amp; rules'!$D$22:$M$22,_xlfn.XLOOKUP(H9929,'deck &amp; rules'!$C$23:$C$30,'deck &amp; rules'!$D$23:$M$30))="draw",
                                                     IF(I9929&gt;J9929,1,IF(I9929&lt;J9929,0,2)),
                                                     IF(I9929&gt;H9929,1,IF(I9929&lt;H9929,0,2))),
                                   IF(H9929&lt;7,
                                        IF(G9929&gt;J9929,1,IF(G9929&lt;J9929,0,2)),
                                        IF(G9929&gt;H9929,1,IF(G9929&lt;H9929,0,2))
                                        )
                          )
              )
        )</f>
        <v>0</v>
      </c>
      <c r="L9929">
        <f t="shared" ca="1" si="1089"/>
        <v>-1074</v>
      </c>
      <c r="M9929">
        <f t="shared" ca="1" si="1090"/>
        <v>-948.24999999989245</v>
      </c>
      <c r="N9929">
        <f t="shared" ca="1" si="1091"/>
        <v>-1864</v>
      </c>
    </row>
    <row r="9930" spans="1:14" x14ac:dyDescent="0.25">
      <c r="A9930">
        <f ca="1"/>
        <v>0</v>
      </c>
      <c r="B9930">
        <f ca="1"/>
        <v>7</v>
      </c>
      <c r="C9930">
        <f ca="1"/>
        <v>4</v>
      </c>
      <c r="D9930">
        <f ca="1"/>
        <v>8</v>
      </c>
      <c r="E9930">
        <f ca="1"/>
        <v>0</v>
      </c>
      <c r="F9930">
        <f ca="1"/>
        <v>5</v>
      </c>
      <c r="G9930">
        <f t="shared" ca="1" si="1085"/>
        <v>7</v>
      </c>
      <c r="H9930">
        <f t="shared" ca="1" si="1086"/>
        <v>8</v>
      </c>
      <c r="I9930">
        <f t="shared" ca="1" si="1087"/>
        <v>1</v>
      </c>
      <c r="J9930">
        <f t="shared" ca="1" si="1088"/>
        <v>3</v>
      </c>
      <c r="K9930" cm="1">
        <f t="array" aca="1" ref="K9930" ca="1">IF(G9930&gt;7,
        IF(G9930&gt;H9930, 1, IF(G9930&lt;H9930, 0, 2)),
        IF(       H9930&gt;7,
                     IF(G9930&gt;H9930, 1, IF(G9930&lt;H9930, 0, 2)),
                     IF(         G9930&lt;6,
                                   IF(            _xlfn.XLOOKUP(C9930,'deck &amp; rules'!$D$22:$M$22,_xlfn.XLOOKUP(H9930,'deck &amp; rules'!$C$23:$C$30,'deck &amp; rules'!$D$23:$M$30))="draw",
                                                     IF(I9930&gt;J9930,1,IF(I9930&lt;J9930,0,2)),
                                                     IF(I9930&gt;H9930,1,IF(I9930&lt;H9930,0,2))),
                                   IF(H9930&lt;7,
                                        IF(G9930&gt;J9930,1,IF(G9930&lt;J9930,0,2)),
                                        IF(G9930&gt;H9930,1,IF(G9930&lt;H9930,0,2))
                                        )
                          )
              )
        )</f>
        <v>0</v>
      </c>
      <c r="L9930">
        <f t="shared" ca="1" si="1089"/>
        <v>-1075</v>
      </c>
      <c r="M9930">
        <f t="shared" ca="1" si="1090"/>
        <v>-947.29999999989241</v>
      </c>
      <c r="N9930">
        <f t="shared" ca="1" si="1091"/>
        <v>-1865</v>
      </c>
    </row>
    <row r="9931" spans="1:14" x14ac:dyDescent="0.25">
      <c r="A9931">
        <f ca="1"/>
        <v>0</v>
      </c>
      <c r="B9931">
        <f ca="1"/>
        <v>8</v>
      </c>
      <c r="C9931">
        <f ca="1"/>
        <v>5</v>
      </c>
      <c r="D9931">
        <f ca="1"/>
        <v>9</v>
      </c>
      <c r="E9931">
        <f ca="1"/>
        <v>4</v>
      </c>
      <c r="F9931">
        <f ca="1"/>
        <v>0</v>
      </c>
      <c r="G9931">
        <f t="shared" ca="1" si="1085"/>
        <v>8</v>
      </c>
      <c r="H9931">
        <f t="shared" ca="1" si="1086"/>
        <v>3</v>
      </c>
      <c r="I9931">
        <f t="shared" ca="1" si="1087"/>
        <v>3</v>
      </c>
      <c r="J9931">
        <f t="shared" ca="1" si="1088"/>
        <v>3</v>
      </c>
      <c r="K9931" cm="1">
        <f t="array" aca="1" ref="K9931" ca="1">IF(G9931&gt;7,
        IF(G9931&gt;H9931, 1, IF(G9931&lt;H9931, 0, 2)),
        IF(       H9931&gt;7,
                     IF(G9931&gt;H9931, 1, IF(G9931&lt;H9931, 0, 2)),
                     IF(         G9931&lt;6,
                                   IF(            _xlfn.XLOOKUP(C9931,'deck &amp; rules'!$D$22:$M$22,_xlfn.XLOOKUP(H9931,'deck &amp; rules'!$C$23:$C$30,'deck &amp; rules'!$D$23:$M$30))="draw",
                                                     IF(I9931&gt;J9931,1,IF(I9931&lt;J9931,0,2)),
                                                     IF(I9931&gt;H9931,1,IF(I9931&lt;H9931,0,2))),
                                   IF(H9931&lt;7,
                                        IF(G9931&gt;J9931,1,IF(G9931&lt;J9931,0,2)),
                                        IF(G9931&gt;H9931,1,IF(G9931&lt;H9931,0,2))
                                        )
                          )
              )
        )</f>
        <v>1</v>
      </c>
      <c r="L9931">
        <f t="shared" ca="1" si="1089"/>
        <v>-1074</v>
      </c>
      <c r="M9931">
        <f t="shared" ca="1" si="1090"/>
        <v>-948.29999999989241</v>
      </c>
      <c r="N9931">
        <f t="shared" ca="1" si="1091"/>
        <v>-1866</v>
      </c>
    </row>
    <row r="9932" spans="1:14" x14ac:dyDescent="0.25">
      <c r="A9932">
        <f ca="1"/>
        <v>7</v>
      </c>
      <c r="B9932">
        <f ca="1"/>
        <v>1</v>
      </c>
      <c r="C9932">
        <f ca="1"/>
        <v>1</v>
      </c>
      <c r="D9932">
        <f ca="1"/>
        <v>6</v>
      </c>
      <c r="E9932">
        <f ca="1"/>
        <v>0</v>
      </c>
      <c r="F9932">
        <f ca="1"/>
        <v>5</v>
      </c>
      <c r="G9932">
        <f t="shared" ca="1" si="1085"/>
        <v>8</v>
      </c>
      <c r="H9932">
        <f t="shared" ca="1" si="1086"/>
        <v>6</v>
      </c>
      <c r="I9932">
        <f t="shared" ca="1" si="1087"/>
        <v>9</v>
      </c>
      <c r="J9932">
        <f t="shared" ca="1" si="1088"/>
        <v>1</v>
      </c>
      <c r="K9932" cm="1">
        <f t="array" aca="1" ref="K9932" ca="1">IF(G9932&gt;7,
        IF(G9932&gt;H9932, 1, IF(G9932&lt;H9932, 0, 2)),
        IF(       H9932&gt;7,
                     IF(G9932&gt;H9932, 1, IF(G9932&lt;H9932, 0, 2)),
                     IF(         G9932&lt;6,
                                   IF(            _xlfn.XLOOKUP(C9932,'deck &amp; rules'!$D$22:$M$22,_xlfn.XLOOKUP(H9932,'deck &amp; rules'!$C$23:$C$30,'deck &amp; rules'!$D$23:$M$30))="draw",
                                                     IF(I9932&gt;J9932,1,IF(I9932&lt;J9932,0,2)),
                                                     IF(I9932&gt;H9932,1,IF(I9932&lt;H9932,0,2))),
                                   IF(H9932&lt;7,
                                        IF(G9932&gt;J9932,1,IF(G9932&lt;J9932,0,2)),
                                        IF(G9932&gt;H9932,1,IF(G9932&lt;H9932,0,2))
                                        )
                          )
              )
        )</f>
        <v>1</v>
      </c>
      <c r="L9932">
        <f t="shared" ca="1" si="1089"/>
        <v>-1073</v>
      </c>
      <c r="M9932">
        <f t="shared" ca="1" si="1090"/>
        <v>-949.29999999989241</v>
      </c>
      <c r="N9932">
        <f t="shared" ca="1" si="1091"/>
        <v>-1867</v>
      </c>
    </row>
    <row r="9933" spans="1:14" x14ac:dyDescent="0.25">
      <c r="A9933">
        <f ca="1"/>
        <v>7</v>
      </c>
      <c r="B9933">
        <f ca="1"/>
        <v>1</v>
      </c>
      <c r="C9933">
        <f ca="1"/>
        <v>0</v>
      </c>
      <c r="D9933">
        <f ca="1"/>
        <v>0</v>
      </c>
      <c r="E9933">
        <f ca="1"/>
        <v>0</v>
      </c>
      <c r="F9933">
        <f ca="1"/>
        <v>9</v>
      </c>
      <c r="G9933">
        <f t="shared" ca="1" si="1085"/>
        <v>8</v>
      </c>
      <c r="H9933">
        <f t="shared" ca="1" si="1086"/>
        <v>0</v>
      </c>
      <c r="I9933">
        <f t="shared" ca="1" si="1087"/>
        <v>8</v>
      </c>
      <c r="J9933">
        <f t="shared" ca="1" si="1088"/>
        <v>9</v>
      </c>
      <c r="K9933" cm="1">
        <f t="array" aca="1" ref="K9933" ca="1">IF(G9933&gt;7,
        IF(G9933&gt;H9933, 1, IF(G9933&lt;H9933, 0, 2)),
        IF(       H9933&gt;7,
                     IF(G9933&gt;H9933, 1, IF(G9933&lt;H9933, 0, 2)),
                     IF(         G9933&lt;6,
                                   IF(            _xlfn.XLOOKUP(C9933,'deck &amp; rules'!$D$22:$M$22,_xlfn.XLOOKUP(H9933,'deck &amp; rules'!$C$23:$C$30,'deck &amp; rules'!$D$23:$M$30))="draw",
                                                     IF(I9933&gt;J9933,1,IF(I9933&lt;J9933,0,2)),
                                                     IF(I9933&gt;H9933,1,IF(I9933&lt;H9933,0,2))),
                                   IF(H9933&lt;7,
                                        IF(G9933&gt;J9933,1,IF(G9933&lt;J9933,0,2)),
                                        IF(G9933&gt;H9933,1,IF(G9933&lt;H9933,0,2))
                                        )
                          )
              )
        )</f>
        <v>1</v>
      </c>
      <c r="L9933">
        <f t="shared" ca="1" si="1089"/>
        <v>-1072</v>
      </c>
      <c r="M9933">
        <f t="shared" ca="1" si="1090"/>
        <v>-950.29999999989241</v>
      </c>
      <c r="N9933">
        <f t="shared" ca="1" si="1091"/>
        <v>-1868</v>
      </c>
    </row>
    <row r="9934" spans="1:14" x14ac:dyDescent="0.25">
      <c r="A9934">
        <f ca="1"/>
        <v>0</v>
      </c>
      <c r="B9934">
        <f ca="1"/>
        <v>4</v>
      </c>
      <c r="C9934">
        <f ca="1"/>
        <v>9</v>
      </c>
      <c r="D9934">
        <f ca="1"/>
        <v>7</v>
      </c>
      <c r="E9934">
        <f ca="1"/>
        <v>9</v>
      </c>
      <c r="F9934">
        <f ca="1"/>
        <v>7</v>
      </c>
      <c r="G9934">
        <f t="shared" ca="1" si="1085"/>
        <v>4</v>
      </c>
      <c r="H9934">
        <f t="shared" ca="1" si="1086"/>
        <v>6</v>
      </c>
      <c r="I9934">
        <f t="shared" ca="1" si="1087"/>
        <v>3</v>
      </c>
      <c r="J9934">
        <f t="shared" ca="1" si="1088"/>
        <v>3</v>
      </c>
      <c r="K9934" cm="1">
        <f t="array" aca="1" ref="K9934" ca="1">IF(G9934&gt;7,
        IF(G9934&gt;H9934, 1, IF(G9934&lt;H9934, 0, 2)),
        IF(       H9934&gt;7,
                     IF(G9934&gt;H9934, 1, IF(G9934&lt;H9934, 0, 2)),
                     IF(         G9934&lt;6,
                                   IF(            _xlfn.XLOOKUP(C9934,'deck &amp; rules'!$D$22:$M$22,_xlfn.XLOOKUP(H9934,'deck &amp; rules'!$C$23:$C$30,'deck &amp; rules'!$D$23:$M$30))="draw",
                                                     IF(I9934&gt;J9934,1,IF(I9934&lt;J9934,0,2)),
                                                     IF(I9934&gt;H9934,1,IF(I9934&lt;H9934,0,2))),
                                   IF(H9934&lt;7,
                                        IF(G9934&gt;J9934,1,IF(G9934&lt;J9934,0,2)),
                                        IF(G9934&gt;H9934,1,IF(G9934&lt;H9934,0,2))
                                        )
                          )
              )
        )</f>
        <v>0</v>
      </c>
      <c r="L9934">
        <f t="shared" ca="1" si="1089"/>
        <v>-1073</v>
      </c>
      <c r="M9934">
        <f t="shared" ca="1" si="1090"/>
        <v>-949.34999999989236</v>
      </c>
      <c r="N9934">
        <f t="shared" ca="1" si="1091"/>
        <v>-1869</v>
      </c>
    </row>
    <row r="9935" spans="1:14" x14ac:dyDescent="0.25">
      <c r="A9935">
        <f ca="1"/>
        <v>9</v>
      </c>
      <c r="B9935">
        <f ca="1"/>
        <v>0</v>
      </c>
      <c r="C9935">
        <f ca="1"/>
        <v>1</v>
      </c>
      <c r="D9935">
        <f ca="1"/>
        <v>3</v>
      </c>
      <c r="E9935">
        <f ca="1"/>
        <v>0</v>
      </c>
      <c r="F9935">
        <f ca="1"/>
        <v>0</v>
      </c>
      <c r="G9935">
        <f t="shared" ca="1" si="1085"/>
        <v>9</v>
      </c>
      <c r="H9935">
        <f t="shared" ca="1" si="1086"/>
        <v>3</v>
      </c>
      <c r="I9935">
        <f t="shared" ca="1" si="1087"/>
        <v>0</v>
      </c>
      <c r="J9935">
        <f t="shared" ca="1" si="1088"/>
        <v>3</v>
      </c>
      <c r="K9935" cm="1">
        <f t="array" aca="1" ref="K9935" ca="1">IF(G9935&gt;7,
        IF(G9935&gt;H9935, 1, IF(G9935&lt;H9935, 0, 2)),
        IF(       H9935&gt;7,
                     IF(G9935&gt;H9935, 1, IF(G9935&lt;H9935, 0, 2)),
                     IF(         G9935&lt;6,
                                   IF(            _xlfn.XLOOKUP(C9935,'deck &amp; rules'!$D$22:$M$22,_xlfn.XLOOKUP(H9935,'deck &amp; rules'!$C$23:$C$30,'deck &amp; rules'!$D$23:$M$30))="draw",
                                                     IF(I9935&gt;J9935,1,IF(I9935&lt;J9935,0,2)),
                                                     IF(I9935&gt;H9935,1,IF(I9935&lt;H9935,0,2))),
                                   IF(H9935&lt;7,
                                        IF(G9935&gt;J9935,1,IF(G9935&lt;J9935,0,2)),
                                        IF(G9935&gt;H9935,1,IF(G9935&lt;H9935,0,2))
                                        )
                          )
              )
        )</f>
        <v>1</v>
      </c>
      <c r="L9935">
        <f t="shared" ca="1" si="1089"/>
        <v>-1072</v>
      </c>
      <c r="M9935">
        <f t="shared" ca="1" si="1090"/>
        <v>-950.34999999989236</v>
      </c>
      <c r="N9935">
        <f t="shared" ca="1" si="1091"/>
        <v>-1870</v>
      </c>
    </row>
    <row r="9936" spans="1:14" x14ac:dyDescent="0.25">
      <c r="A9936">
        <f ca="1"/>
        <v>0</v>
      </c>
      <c r="B9936">
        <f ca="1"/>
        <v>0</v>
      </c>
      <c r="C9936">
        <f ca="1"/>
        <v>4</v>
      </c>
      <c r="D9936">
        <f ca="1"/>
        <v>0</v>
      </c>
      <c r="E9936">
        <f ca="1"/>
        <v>2</v>
      </c>
      <c r="F9936">
        <f ca="1"/>
        <v>6</v>
      </c>
      <c r="G9936">
        <f t="shared" ca="1" si="1085"/>
        <v>0</v>
      </c>
      <c r="H9936">
        <f t="shared" ca="1" si="1086"/>
        <v>2</v>
      </c>
      <c r="I9936">
        <f t="shared" ca="1" si="1087"/>
        <v>4</v>
      </c>
      <c r="J9936">
        <f t="shared" ca="1" si="1088"/>
        <v>8</v>
      </c>
      <c r="K9936" cm="1">
        <f t="array" aca="1" ref="K9936" ca="1">IF(G9936&gt;7,
        IF(G9936&gt;H9936, 1, IF(G9936&lt;H9936, 0, 2)),
        IF(       H9936&gt;7,
                     IF(G9936&gt;H9936, 1, IF(G9936&lt;H9936, 0, 2)),
                     IF(         G9936&lt;6,
                                   IF(            _xlfn.XLOOKUP(C9936,'deck &amp; rules'!$D$22:$M$22,_xlfn.XLOOKUP(H9936,'deck &amp; rules'!$C$23:$C$30,'deck &amp; rules'!$D$23:$M$30))="draw",
                                                     IF(I9936&gt;J9936,1,IF(I9936&lt;J9936,0,2)),
                                                     IF(I9936&gt;H9936,1,IF(I9936&lt;H9936,0,2))),
                                   IF(H9936&lt;7,
                                        IF(G9936&gt;J9936,1,IF(G9936&lt;J9936,0,2)),
                                        IF(G9936&gt;H9936,1,IF(G9936&lt;H9936,0,2))
                                        )
                          )
              )
        )</f>
        <v>0</v>
      </c>
      <c r="L9936">
        <f t="shared" ca="1" si="1089"/>
        <v>-1073</v>
      </c>
      <c r="M9936">
        <f t="shared" ca="1" si="1090"/>
        <v>-949.39999999989232</v>
      </c>
      <c r="N9936">
        <f t="shared" ca="1" si="1091"/>
        <v>-1871</v>
      </c>
    </row>
    <row r="9937" spans="1:14" x14ac:dyDescent="0.25">
      <c r="A9937">
        <f ca="1"/>
        <v>0</v>
      </c>
      <c r="B9937">
        <f ca="1"/>
        <v>0</v>
      </c>
      <c r="C9937">
        <f ca="1"/>
        <v>6</v>
      </c>
      <c r="D9937">
        <f ca="1"/>
        <v>0</v>
      </c>
      <c r="E9937">
        <f ca="1"/>
        <v>0</v>
      </c>
      <c r="F9937">
        <f ca="1"/>
        <v>2</v>
      </c>
      <c r="G9937">
        <f t="shared" ca="1" si="1085"/>
        <v>0</v>
      </c>
      <c r="H9937">
        <f t="shared" ca="1" si="1086"/>
        <v>0</v>
      </c>
      <c r="I9937">
        <f t="shared" ca="1" si="1087"/>
        <v>6</v>
      </c>
      <c r="J9937">
        <f t="shared" ca="1" si="1088"/>
        <v>2</v>
      </c>
      <c r="K9937" cm="1">
        <f t="array" aca="1" ref="K9937" ca="1">IF(G9937&gt;7,
        IF(G9937&gt;H9937, 1, IF(G9937&lt;H9937, 0, 2)),
        IF(       H9937&gt;7,
                     IF(G9937&gt;H9937, 1, IF(G9937&lt;H9937, 0, 2)),
                     IF(         G9937&lt;6,
                                   IF(            _xlfn.XLOOKUP(C9937,'deck &amp; rules'!$D$22:$M$22,_xlfn.XLOOKUP(H9937,'deck &amp; rules'!$C$23:$C$30,'deck &amp; rules'!$D$23:$M$30))="draw",
                                                     IF(I9937&gt;J9937,1,IF(I9937&lt;J9937,0,2)),
                                                     IF(I9937&gt;H9937,1,IF(I9937&lt;H9937,0,2))),
                                   IF(H9937&lt;7,
                                        IF(G9937&gt;J9937,1,IF(G9937&lt;J9937,0,2)),
                                        IF(G9937&gt;H9937,1,IF(G9937&lt;H9937,0,2))
                                        )
                          )
              )
        )</f>
        <v>1</v>
      </c>
      <c r="L9937">
        <f t="shared" ca="1" si="1089"/>
        <v>-1072</v>
      </c>
      <c r="M9937">
        <f t="shared" ca="1" si="1090"/>
        <v>-950.39999999989232</v>
      </c>
      <c r="N9937">
        <f t="shared" ca="1" si="1091"/>
        <v>-1872</v>
      </c>
    </row>
    <row r="9938" spans="1:14" x14ac:dyDescent="0.25">
      <c r="A9938">
        <f ca="1"/>
        <v>1</v>
      </c>
      <c r="B9938">
        <f ca="1"/>
        <v>0</v>
      </c>
      <c r="C9938">
        <f ca="1"/>
        <v>6</v>
      </c>
      <c r="D9938">
        <f ca="1"/>
        <v>7</v>
      </c>
      <c r="E9938">
        <f ca="1"/>
        <v>0</v>
      </c>
      <c r="F9938">
        <f ca="1"/>
        <v>3</v>
      </c>
      <c r="G9938">
        <f t="shared" ca="1" si="1085"/>
        <v>1</v>
      </c>
      <c r="H9938">
        <f t="shared" ca="1" si="1086"/>
        <v>7</v>
      </c>
      <c r="I9938">
        <f t="shared" ca="1" si="1087"/>
        <v>7</v>
      </c>
      <c r="J9938">
        <f t="shared" ca="1" si="1088"/>
        <v>0</v>
      </c>
      <c r="K9938" cm="1">
        <f t="array" aca="1" ref="K9938" ca="1">IF(G9938&gt;7,
        IF(G9938&gt;H9938, 1, IF(G9938&lt;H9938, 0, 2)),
        IF(       H9938&gt;7,
                     IF(G9938&gt;H9938, 1, IF(G9938&lt;H9938, 0, 2)),
                     IF(         G9938&lt;6,
                                   IF(            _xlfn.XLOOKUP(C9938,'deck &amp; rules'!$D$22:$M$22,_xlfn.XLOOKUP(H9938,'deck &amp; rules'!$C$23:$C$30,'deck &amp; rules'!$D$23:$M$30))="draw",
                                                     IF(I9938&gt;J9938,1,IF(I9938&lt;J9938,0,2)),
                                                     IF(I9938&gt;H9938,1,IF(I9938&lt;H9938,0,2))),
                                   IF(H9938&lt;7,
                                        IF(G9938&gt;J9938,1,IF(G9938&lt;J9938,0,2)),
                                        IF(G9938&gt;H9938,1,IF(G9938&lt;H9938,0,2))
                                        )
                          )
              )
        )</f>
        <v>2</v>
      </c>
      <c r="L9938">
        <f t="shared" ca="1" si="1089"/>
        <v>-1073</v>
      </c>
      <c r="M9938">
        <f t="shared" ca="1" si="1090"/>
        <v>-951.39999999989232</v>
      </c>
      <c r="N9938">
        <f t="shared" ca="1" si="1091"/>
        <v>-1864</v>
      </c>
    </row>
    <row r="9939" spans="1:14" x14ac:dyDescent="0.25">
      <c r="A9939">
        <f ca="1"/>
        <v>0</v>
      </c>
      <c r="B9939">
        <f ca="1"/>
        <v>6</v>
      </c>
      <c r="C9939">
        <f ca="1"/>
        <v>8</v>
      </c>
      <c r="D9939">
        <f ca="1"/>
        <v>7</v>
      </c>
      <c r="E9939">
        <f ca="1"/>
        <v>0</v>
      </c>
      <c r="F9939">
        <f ca="1"/>
        <v>7</v>
      </c>
      <c r="G9939">
        <f t="shared" ca="1" si="1085"/>
        <v>6</v>
      </c>
      <c r="H9939">
        <f t="shared" ca="1" si="1086"/>
        <v>7</v>
      </c>
      <c r="I9939">
        <f t="shared" ca="1" si="1087"/>
        <v>4</v>
      </c>
      <c r="J9939">
        <f t="shared" ca="1" si="1088"/>
        <v>4</v>
      </c>
      <c r="K9939" cm="1">
        <f t="array" aca="1" ref="K9939" ca="1">IF(G9939&gt;7,
        IF(G9939&gt;H9939, 1, IF(G9939&lt;H9939, 0, 2)),
        IF(       H9939&gt;7,
                     IF(G9939&gt;H9939, 1, IF(G9939&lt;H9939, 0, 2)),
                     IF(         G9939&lt;6,
                                   IF(            _xlfn.XLOOKUP(C9939,'deck &amp; rules'!$D$22:$M$22,_xlfn.XLOOKUP(H9939,'deck &amp; rules'!$C$23:$C$30,'deck &amp; rules'!$D$23:$M$30))="draw",
                                                     IF(I9939&gt;J9939,1,IF(I9939&lt;J9939,0,2)),
                                                     IF(I9939&gt;H9939,1,IF(I9939&lt;H9939,0,2))),
                                   IF(H9939&lt;7,
                                        IF(G9939&gt;J9939,1,IF(G9939&lt;J9939,0,2)),
                                        IF(G9939&gt;H9939,1,IF(G9939&lt;H9939,0,2))
                                        )
                          )
              )
        )</f>
        <v>0</v>
      </c>
      <c r="L9939">
        <f t="shared" ca="1" si="1089"/>
        <v>-1074</v>
      </c>
      <c r="M9939">
        <f t="shared" ca="1" si="1090"/>
        <v>-950.44999999989227</v>
      </c>
      <c r="N9939">
        <f t="shared" ca="1" si="1091"/>
        <v>-1865</v>
      </c>
    </row>
    <row r="9940" spans="1:14" x14ac:dyDescent="0.25">
      <c r="A9940">
        <f ca="1"/>
        <v>4</v>
      </c>
      <c r="B9940">
        <f ca="1"/>
        <v>0</v>
      </c>
      <c r="C9940">
        <f ca="1"/>
        <v>6</v>
      </c>
      <c r="D9940">
        <f ca="1"/>
        <v>0</v>
      </c>
      <c r="E9940">
        <f ca="1"/>
        <v>2</v>
      </c>
      <c r="F9940">
        <f ca="1"/>
        <v>0</v>
      </c>
      <c r="G9940">
        <f t="shared" ca="1" si="1085"/>
        <v>4</v>
      </c>
      <c r="H9940">
        <f t="shared" ca="1" si="1086"/>
        <v>2</v>
      </c>
      <c r="I9940">
        <f t="shared" ca="1" si="1087"/>
        <v>0</v>
      </c>
      <c r="J9940">
        <f t="shared" ca="1" si="1088"/>
        <v>2</v>
      </c>
      <c r="K9940" cm="1">
        <f t="array" aca="1" ref="K9940" ca="1">IF(G9940&gt;7,
        IF(G9940&gt;H9940, 1, IF(G9940&lt;H9940, 0, 2)),
        IF(       H9940&gt;7,
                     IF(G9940&gt;H9940, 1, IF(G9940&lt;H9940, 0, 2)),
                     IF(         G9940&lt;6,
                                   IF(            _xlfn.XLOOKUP(C9940,'deck &amp; rules'!$D$22:$M$22,_xlfn.XLOOKUP(H9940,'deck &amp; rules'!$C$23:$C$30,'deck &amp; rules'!$D$23:$M$30))="draw",
                                                     IF(I9940&gt;J9940,1,IF(I9940&lt;J9940,0,2)),
                                                     IF(I9940&gt;H9940,1,IF(I9940&lt;H9940,0,2))),
                                   IF(H9940&lt;7,
                                        IF(G9940&gt;J9940,1,IF(G9940&lt;J9940,0,2)),
                                        IF(G9940&gt;H9940,1,IF(G9940&lt;H9940,0,2))
                                        )
                          )
              )
        )</f>
        <v>0</v>
      </c>
      <c r="L9940">
        <f t="shared" ca="1" si="1089"/>
        <v>-1075</v>
      </c>
      <c r="M9940">
        <f t="shared" ca="1" si="1090"/>
        <v>-949.49999999989222</v>
      </c>
      <c r="N9940">
        <f t="shared" ca="1" si="1091"/>
        <v>-1866</v>
      </c>
    </row>
    <row r="9941" spans="1:14" x14ac:dyDescent="0.25">
      <c r="A9941">
        <f ca="1"/>
        <v>0</v>
      </c>
      <c r="B9941">
        <f ca="1"/>
        <v>3</v>
      </c>
      <c r="C9941">
        <f ca="1"/>
        <v>3</v>
      </c>
      <c r="D9941">
        <f ca="1"/>
        <v>9</v>
      </c>
      <c r="E9941">
        <f ca="1"/>
        <v>0</v>
      </c>
      <c r="F9941">
        <f ca="1"/>
        <v>0</v>
      </c>
      <c r="G9941">
        <f t="shared" ca="1" si="1085"/>
        <v>3</v>
      </c>
      <c r="H9941">
        <f t="shared" ca="1" si="1086"/>
        <v>9</v>
      </c>
      <c r="I9941">
        <f t="shared" ca="1" si="1087"/>
        <v>6</v>
      </c>
      <c r="J9941">
        <f t="shared" ca="1" si="1088"/>
        <v>9</v>
      </c>
      <c r="K9941" cm="1">
        <f t="array" aca="1" ref="K9941" ca="1">IF(G9941&gt;7,
        IF(G9941&gt;H9941, 1, IF(G9941&lt;H9941, 0, 2)),
        IF(       H9941&gt;7,
                     IF(G9941&gt;H9941, 1, IF(G9941&lt;H9941, 0, 2)),
                     IF(         G9941&lt;6,
                                   IF(            _xlfn.XLOOKUP(C9941,'deck &amp; rules'!$D$22:$M$22,_xlfn.XLOOKUP(H9941,'deck &amp; rules'!$C$23:$C$30,'deck &amp; rules'!$D$23:$M$30))="draw",
                                                     IF(I9941&gt;J9941,1,IF(I9941&lt;J9941,0,2)),
                                                     IF(I9941&gt;H9941,1,IF(I9941&lt;H9941,0,2))),
                                   IF(H9941&lt;7,
                                        IF(G9941&gt;J9941,1,IF(G9941&lt;J9941,0,2)),
                                        IF(G9941&gt;H9941,1,IF(G9941&lt;H9941,0,2))
                                        )
                          )
              )
        )</f>
        <v>0</v>
      </c>
      <c r="L9941">
        <f t="shared" ca="1" si="1089"/>
        <v>-1076</v>
      </c>
      <c r="M9941">
        <f t="shared" ca="1" si="1090"/>
        <v>-948.54999999989218</v>
      </c>
      <c r="N9941">
        <f t="shared" ca="1" si="1091"/>
        <v>-1867</v>
      </c>
    </row>
    <row r="9942" spans="1:14" x14ac:dyDescent="0.25">
      <c r="A9942">
        <f ca="1"/>
        <v>2</v>
      </c>
      <c r="B9942">
        <f ca="1"/>
        <v>2</v>
      </c>
      <c r="C9942">
        <f ca="1"/>
        <v>3</v>
      </c>
      <c r="D9942">
        <f ca="1"/>
        <v>0</v>
      </c>
      <c r="E9942">
        <f ca="1"/>
        <v>0</v>
      </c>
      <c r="F9942">
        <f ca="1"/>
        <v>2</v>
      </c>
      <c r="G9942">
        <f t="shared" ca="1" si="1085"/>
        <v>4</v>
      </c>
      <c r="H9942">
        <f t="shared" ca="1" si="1086"/>
        <v>0</v>
      </c>
      <c r="I9942">
        <f t="shared" ca="1" si="1087"/>
        <v>7</v>
      </c>
      <c r="J9942">
        <f t="shared" ca="1" si="1088"/>
        <v>2</v>
      </c>
      <c r="K9942" cm="1">
        <f t="array" aca="1" ref="K9942" ca="1">IF(G9942&gt;7,
        IF(G9942&gt;H9942, 1, IF(G9942&lt;H9942, 0, 2)),
        IF(       H9942&gt;7,
                     IF(G9942&gt;H9942, 1, IF(G9942&lt;H9942, 0, 2)),
                     IF(         G9942&lt;6,
                                   IF(            _xlfn.XLOOKUP(C9942,'deck &amp; rules'!$D$22:$M$22,_xlfn.XLOOKUP(H9942,'deck &amp; rules'!$C$23:$C$30,'deck &amp; rules'!$D$23:$M$30))="draw",
                                                     IF(I9942&gt;J9942,1,IF(I9942&lt;J9942,0,2)),
                                                     IF(I9942&gt;H9942,1,IF(I9942&lt;H9942,0,2))),
                                   IF(H9942&lt;7,
                                        IF(G9942&gt;J9942,1,IF(G9942&lt;J9942,0,2)),
                                        IF(G9942&gt;H9942,1,IF(G9942&lt;H9942,0,2))
                                        )
                          )
              )
        )</f>
        <v>1</v>
      </c>
      <c r="L9942">
        <f t="shared" ca="1" si="1089"/>
        <v>-1075</v>
      </c>
      <c r="M9942">
        <f t="shared" ca="1" si="1090"/>
        <v>-949.54999999989218</v>
      </c>
      <c r="N9942">
        <f t="shared" ca="1" si="1091"/>
        <v>-1868</v>
      </c>
    </row>
    <row r="9943" spans="1:14" x14ac:dyDescent="0.25">
      <c r="A9943">
        <f ca="1"/>
        <v>8</v>
      </c>
      <c r="B9943">
        <f ca="1"/>
        <v>0</v>
      </c>
      <c r="C9943">
        <f ca="1"/>
        <v>8</v>
      </c>
      <c r="D9943">
        <f ca="1"/>
        <v>6</v>
      </c>
      <c r="E9943">
        <f ca="1"/>
        <v>7</v>
      </c>
      <c r="F9943">
        <f ca="1"/>
        <v>8</v>
      </c>
      <c r="G9943">
        <f t="shared" ca="1" si="1085"/>
        <v>8</v>
      </c>
      <c r="H9943">
        <f t="shared" ca="1" si="1086"/>
        <v>3</v>
      </c>
      <c r="I9943">
        <f t="shared" ca="1" si="1087"/>
        <v>6</v>
      </c>
      <c r="J9943">
        <f t="shared" ca="1" si="1088"/>
        <v>1</v>
      </c>
      <c r="K9943" cm="1">
        <f t="array" aca="1" ref="K9943" ca="1">IF(G9943&gt;7,
        IF(G9943&gt;H9943, 1, IF(G9943&lt;H9943, 0, 2)),
        IF(       H9943&gt;7,
                     IF(G9943&gt;H9943, 1, IF(G9943&lt;H9943, 0, 2)),
                     IF(         G9943&lt;6,
                                   IF(            _xlfn.XLOOKUP(C9943,'deck &amp; rules'!$D$22:$M$22,_xlfn.XLOOKUP(H9943,'deck &amp; rules'!$C$23:$C$30,'deck &amp; rules'!$D$23:$M$30))="draw",
                                                     IF(I9943&gt;J9943,1,IF(I9943&lt;J9943,0,2)),
                                                     IF(I9943&gt;H9943,1,IF(I9943&lt;H9943,0,2))),
                                   IF(H9943&lt;7,
                                        IF(G9943&gt;J9943,1,IF(G9943&lt;J9943,0,2)),
                                        IF(G9943&gt;H9943,1,IF(G9943&lt;H9943,0,2))
                                        )
                          )
              )
        )</f>
        <v>1</v>
      </c>
      <c r="L9943">
        <f t="shared" ca="1" si="1089"/>
        <v>-1074</v>
      </c>
      <c r="M9943">
        <f t="shared" ca="1" si="1090"/>
        <v>-950.54999999989218</v>
      </c>
      <c r="N9943">
        <f t="shared" ca="1" si="1091"/>
        <v>-1869</v>
      </c>
    </row>
    <row r="9944" spans="1:14" x14ac:dyDescent="0.25">
      <c r="A9944">
        <f ca="1"/>
        <v>4</v>
      </c>
      <c r="B9944">
        <f ca="1"/>
        <v>2</v>
      </c>
      <c r="C9944">
        <f ca="1"/>
        <v>0</v>
      </c>
      <c r="D9944">
        <f ca="1"/>
        <v>1</v>
      </c>
      <c r="E9944">
        <f ca="1"/>
        <v>0</v>
      </c>
      <c r="F9944">
        <f ca="1"/>
        <v>1</v>
      </c>
      <c r="G9944">
        <f t="shared" ca="1" si="1085"/>
        <v>6</v>
      </c>
      <c r="H9944">
        <f t="shared" ca="1" si="1086"/>
        <v>1</v>
      </c>
      <c r="I9944">
        <f t="shared" ca="1" si="1087"/>
        <v>6</v>
      </c>
      <c r="J9944">
        <f t="shared" ca="1" si="1088"/>
        <v>2</v>
      </c>
      <c r="K9944" cm="1">
        <f t="array" aca="1" ref="K9944" ca="1">IF(G9944&gt;7,
        IF(G9944&gt;H9944, 1, IF(G9944&lt;H9944, 0, 2)),
        IF(       H9944&gt;7,
                     IF(G9944&gt;H9944, 1, IF(G9944&lt;H9944, 0, 2)),
                     IF(         G9944&lt;6,
                                   IF(            _xlfn.XLOOKUP(C9944,'deck &amp; rules'!$D$22:$M$22,_xlfn.XLOOKUP(H9944,'deck &amp; rules'!$C$23:$C$30,'deck &amp; rules'!$D$23:$M$30))="draw",
                                                     IF(I9944&gt;J9944,1,IF(I9944&lt;J9944,0,2)),
                                                     IF(I9944&gt;H9944,1,IF(I9944&lt;H9944,0,2))),
                                   IF(H9944&lt;7,
                                        IF(G9944&gt;J9944,1,IF(G9944&lt;J9944,0,2)),
                                        IF(G9944&gt;H9944,1,IF(G9944&lt;H9944,0,2))
                                        )
                          )
              )
        )</f>
        <v>1</v>
      </c>
      <c r="L9944">
        <f t="shared" ca="1" si="1089"/>
        <v>-1073</v>
      </c>
      <c r="M9944">
        <f t="shared" ca="1" si="1090"/>
        <v>-951.54999999989218</v>
      </c>
      <c r="N9944">
        <f t="shared" ca="1" si="1091"/>
        <v>-1870</v>
      </c>
    </row>
    <row r="9945" spans="1:14" x14ac:dyDescent="0.25">
      <c r="A9945">
        <f ca="1"/>
        <v>4</v>
      </c>
      <c r="B9945">
        <f ca="1"/>
        <v>3</v>
      </c>
      <c r="C9945">
        <f ca="1"/>
        <v>6</v>
      </c>
      <c r="D9945">
        <f ca="1"/>
        <v>6</v>
      </c>
      <c r="E9945">
        <f ca="1"/>
        <v>0</v>
      </c>
      <c r="F9945">
        <f ca="1"/>
        <v>0</v>
      </c>
      <c r="G9945">
        <f t="shared" ca="1" si="1085"/>
        <v>7</v>
      </c>
      <c r="H9945">
        <f t="shared" ca="1" si="1086"/>
        <v>6</v>
      </c>
      <c r="I9945">
        <f t="shared" ca="1" si="1087"/>
        <v>3</v>
      </c>
      <c r="J9945">
        <f t="shared" ca="1" si="1088"/>
        <v>6</v>
      </c>
      <c r="K9945" cm="1">
        <f t="array" aca="1" ref="K9945" ca="1">IF(G9945&gt;7,
        IF(G9945&gt;H9945, 1, IF(G9945&lt;H9945, 0, 2)),
        IF(       H9945&gt;7,
                     IF(G9945&gt;H9945, 1, IF(G9945&lt;H9945, 0, 2)),
                     IF(         G9945&lt;6,
                                   IF(            _xlfn.XLOOKUP(C9945,'deck &amp; rules'!$D$22:$M$22,_xlfn.XLOOKUP(H9945,'deck &amp; rules'!$C$23:$C$30,'deck &amp; rules'!$D$23:$M$30))="draw",
                                                     IF(I9945&gt;J9945,1,IF(I9945&lt;J9945,0,2)),
                                                     IF(I9945&gt;H9945,1,IF(I9945&lt;H9945,0,2))),
                                   IF(H9945&lt;7,
                                        IF(G9945&gt;J9945,1,IF(G9945&lt;J9945,0,2)),
                                        IF(G9945&gt;H9945,1,IF(G9945&lt;H9945,0,2))
                                        )
                          )
              )
        )</f>
        <v>1</v>
      </c>
      <c r="L9945">
        <f t="shared" ca="1" si="1089"/>
        <v>-1072</v>
      </c>
      <c r="M9945">
        <f t="shared" ca="1" si="1090"/>
        <v>-952.54999999989218</v>
      </c>
      <c r="N9945">
        <f t="shared" ca="1" si="1091"/>
        <v>-1871</v>
      </c>
    </row>
    <row r="9946" spans="1:14" x14ac:dyDescent="0.25">
      <c r="A9946">
        <f ca="1"/>
        <v>2</v>
      </c>
      <c r="B9946">
        <f ca="1"/>
        <v>2</v>
      </c>
      <c r="C9946">
        <f ca="1"/>
        <v>0</v>
      </c>
      <c r="D9946">
        <f ca="1"/>
        <v>0</v>
      </c>
      <c r="E9946">
        <f ca="1"/>
        <v>6</v>
      </c>
      <c r="F9946">
        <f ca="1"/>
        <v>7</v>
      </c>
      <c r="G9946">
        <f t="shared" ca="1" si="1085"/>
        <v>4</v>
      </c>
      <c r="H9946">
        <f t="shared" ca="1" si="1086"/>
        <v>6</v>
      </c>
      <c r="I9946">
        <f t="shared" ca="1" si="1087"/>
        <v>4</v>
      </c>
      <c r="J9946">
        <f t="shared" ca="1" si="1088"/>
        <v>3</v>
      </c>
      <c r="K9946" cm="1">
        <f t="array" aca="1" ref="K9946" ca="1">IF(G9946&gt;7,
        IF(G9946&gt;H9946, 1, IF(G9946&lt;H9946, 0, 2)),
        IF(       H9946&gt;7,
                     IF(G9946&gt;H9946, 1, IF(G9946&lt;H9946, 0, 2)),
                     IF(         G9946&lt;6,
                                   IF(            _xlfn.XLOOKUP(C9946,'deck &amp; rules'!$D$22:$M$22,_xlfn.XLOOKUP(H9946,'deck &amp; rules'!$C$23:$C$30,'deck &amp; rules'!$D$23:$M$30))="draw",
                                                     IF(I9946&gt;J9946,1,IF(I9946&lt;J9946,0,2)),
                                                     IF(I9946&gt;H9946,1,IF(I9946&lt;H9946,0,2))),
                                   IF(H9946&lt;7,
                                        IF(G9946&gt;J9946,1,IF(G9946&lt;J9946,0,2)),
                                        IF(G9946&gt;H9946,1,IF(G9946&lt;H9946,0,2))
                                        )
                          )
              )
        )</f>
        <v>0</v>
      </c>
      <c r="L9946">
        <f t="shared" ca="1" si="1089"/>
        <v>-1073</v>
      </c>
      <c r="M9946">
        <f t="shared" ca="1" si="1090"/>
        <v>-951.59999999989213</v>
      </c>
      <c r="N9946">
        <f t="shared" ca="1" si="1091"/>
        <v>-1872</v>
      </c>
    </row>
    <row r="9947" spans="1:14" x14ac:dyDescent="0.25">
      <c r="A9947">
        <f ca="1"/>
        <v>1</v>
      </c>
      <c r="B9947">
        <f ca="1"/>
        <v>9</v>
      </c>
      <c r="C9947">
        <f ca="1"/>
        <v>2</v>
      </c>
      <c r="D9947">
        <f ca="1"/>
        <v>0</v>
      </c>
      <c r="E9947">
        <f ca="1"/>
        <v>6</v>
      </c>
      <c r="F9947">
        <f ca="1"/>
        <v>4</v>
      </c>
      <c r="G9947">
        <f t="shared" ca="1" si="1085"/>
        <v>0</v>
      </c>
      <c r="H9947">
        <f t="shared" ca="1" si="1086"/>
        <v>6</v>
      </c>
      <c r="I9947">
        <f t="shared" ca="1" si="1087"/>
        <v>2</v>
      </c>
      <c r="J9947">
        <f t="shared" ca="1" si="1088"/>
        <v>0</v>
      </c>
      <c r="K9947" cm="1">
        <f t="array" aca="1" ref="K9947" ca="1">IF(G9947&gt;7,
        IF(G9947&gt;H9947, 1, IF(G9947&lt;H9947, 0, 2)),
        IF(       H9947&gt;7,
                     IF(G9947&gt;H9947, 1, IF(G9947&lt;H9947, 0, 2)),
                     IF(         G9947&lt;6,
                                   IF(            _xlfn.XLOOKUP(C9947,'deck &amp; rules'!$D$22:$M$22,_xlfn.XLOOKUP(H9947,'deck &amp; rules'!$C$23:$C$30,'deck &amp; rules'!$D$23:$M$30))="draw",
                                                     IF(I9947&gt;J9947,1,IF(I9947&lt;J9947,0,2)),
                                                     IF(I9947&gt;H9947,1,IF(I9947&lt;H9947,0,2))),
                                   IF(H9947&lt;7,
                                        IF(G9947&gt;J9947,1,IF(G9947&lt;J9947,0,2)),
                                        IF(G9947&gt;H9947,1,IF(G9947&lt;H9947,0,2))
                                        )
                          )
              )
        )</f>
        <v>0</v>
      </c>
      <c r="L9947">
        <f t="shared" ca="1" si="1089"/>
        <v>-1074</v>
      </c>
      <c r="M9947">
        <f t="shared" ca="1" si="1090"/>
        <v>-950.64999999989209</v>
      </c>
      <c r="N9947">
        <f t="shared" ca="1" si="1091"/>
        <v>-1873</v>
      </c>
    </row>
    <row r="9948" spans="1:14" x14ac:dyDescent="0.25">
      <c r="A9948">
        <f ca="1"/>
        <v>6</v>
      </c>
      <c r="B9948">
        <f ca="1"/>
        <v>0</v>
      </c>
      <c r="C9948">
        <f ca="1"/>
        <v>4</v>
      </c>
      <c r="D9948">
        <f ca="1"/>
        <v>0</v>
      </c>
      <c r="E9948">
        <f ca="1"/>
        <v>4</v>
      </c>
      <c r="F9948">
        <f ca="1"/>
        <v>3</v>
      </c>
      <c r="G9948">
        <f t="shared" ca="1" si="1085"/>
        <v>6</v>
      </c>
      <c r="H9948">
        <f t="shared" ca="1" si="1086"/>
        <v>4</v>
      </c>
      <c r="I9948">
        <f t="shared" ca="1" si="1087"/>
        <v>0</v>
      </c>
      <c r="J9948">
        <f t="shared" ca="1" si="1088"/>
        <v>7</v>
      </c>
      <c r="K9948" cm="1">
        <f t="array" aca="1" ref="K9948" ca="1">IF(G9948&gt;7,
        IF(G9948&gt;H9948, 1, IF(G9948&lt;H9948, 0, 2)),
        IF(       H9948&gt;7,
                     IF(G9948&gt;H9948, 1, IF(G9948&lt;H9948, 0, 2)),
                     IF(         G9948&lt;6,
                                   IF(            _xlfn.XLOOKUP(C9948,'deck &amp; rules'!$D$22:$M$22,_xlfn.XLOOKUP(H9948,'deck &amp; rules'!$C$23:$C$30,'deck &amp; rules'!$D$23:$M$30))="draw",
                                                     IF(I9948&gt;J9948,1,IF(I9948&lt;J9948,0,2)),
                                                     IF(I9948&gt;H9948,1,IF(I9948&lt;H9948,0,2))),
                                   IF(H9948&lt;7,
                                        IF(G9948&gt;J9948,1,IF(G9948&lt;J9948,0,2)),
                                        IF(G9948&gt;H9948,1,IF(G9948&lt;H9948,0,2))
                                        )
                          )
              )
        )</f>
        <v>0</v>
      </c>
      <c r="L9948">
        <f t="shared" ca="1" si="1089"/>
        <v>-1075</v>
      </c>
      <c r="M9948">
        <f t="shared" ca="1" si="1090"/>
        <v>-949.69999999989204</v>
      </c>
      <c r="N9948">
        <f t="shared" ca="1" si="1091"/>
        <v>-1874</v>
      </c>
    </row>
    <row r="9949" spans="1:14" x14ac:dyDescent="0.25">
      <c r="A9949">
        <f ca="1"/>
        <v>3</v>
      </c>
      <c r="B9949">
        <f ca="1"/>
        <v>2</v>
      </c>
      <c r="C9949">
        <f ca="1"/>
        <v>0</v>
      </c>
      <c r="D9949">
        <f ca="1"/>
        <v>6</v>
      </c>
      <c r="E9949">
        <f ca="1"/>
        <v>8</v>
      </c>
      <c r="F9949">
        <f ca="1"/>
        <v>0</v>
      </c>
      <c r="G9949">
        <f t="shared" ca="1" si="1085"/>
        <v>5</v>
      </c>
      <c r="H9949">
        <f t="shared" ca="1" si="1086"/>
        <v>4</v>
      </c>
      <c r="I9949">
        <f t="shared" ca="1" si="1087"/>
        <v>5</v>
      </c>
      <c r="J9949">
        <f t="shared" ca="1" si="1088"/>
        <v>4</v>
      </c>
      <c r="K9949" cm="1">
        <f t="array" aca="1" ref="K9949" ca="1">IF(G9949&gt;7,
        IF(G9949&gt;H9949, 1, IF(G9949&lt;H9949, 0, 2)),
        IF(       H9949&gt;7,
                     IF(G9949&gt;H9949, 1, IF(G9949&lt;H9949, 0, 2)),
                     IF(         G9949&lt;6,
                                   IF(            _xlfn.XLOOKUP(C9949,'deck &amp; rules'!$D$22:$M$22,_xlfn.XLOOKUP(H9949,'deck &amp; rules'!$C$23:$C$30,'deck &amp; rules'!$D$23:$M$30))="draw",
                                                     IF(I9949&gt;J9949,1,IF(I9949&lt;J9949,0,2)),
                                                     IF(I9949&gt;H9949,1,IF(I9949&lt;H9949,0,2))),
                                   IF(H9949&lt;7,
                                        IF(G9949&gt;J9949,1,IF(G9949&lt;J9949,0,2)),
                                        IF(G9949&gt;H9949,1,IF(G9949&lt;H9949,0,2))
                                        )
                          )
              )
        )</f>
        <v>1</v>
      </c>
      <c r="L9949">
        <f t="shared" ca="1" si="1089"/>
        <v>-1074</v>
      </c>
      <c r="M9949">
        <f t="shared" ca="1" si="1090"/>
        <v>-950.69999999989204</v>
      </c>
      <c r="N9949">
        <f t="shared" ca="1" si="1091"/>
        <v>-1875</v>
      </c>
    </row>
    <row r="9950" spans="1:14" x14ac:dyDescent="0.25">
      <c r="A9950">
        <f ca="1"/>
        <v>4</v>
      </c>
      <c r="B9950">
        <f ca="1"/>
        <v>5</v>
      </c>
      <c r="C9950">
        <f ca="1"/>
        <v>5</v>
      </c>
      <c r="D9950">
        <f ca="1"/>
        <v>6</v>
      </c>
      <c r="E9950">
        <f ca="1"/>
        <v>4</v>
      </c>
      <c r="F9950">
        <f ca="1"/>
        <v>4</v>
      </c>
      <c r="G9950">
        <f t="shared" ca="1" si="1085"/>
        <v>9</v>
      </c>
      <c r="H9950">
        <f t="shared" ca="1" si="1086"/>
        <v>0</v>
      </c>
      <c r="I9950">
        <f t="shared" ca="1" si="1087"/>
        <v>4</v>
      </c>
      <c r="J9950">
        <f t="shared" ca="1" si="1088"/>
        <v>4</v>
      </c>
      <c r="K9950" cm="1">
        <f t="array" aca="1" ref="K9950" ca="1">IF(G9950&gt;7,
        IF(G9950&gt;H9950, 1, IF(G9950&lt;H9950, 0, 2)),
        IF(       H9950&gt;7,
                     IF(G9950&gt;H9950, 1, IF(G9950&lt;H9950, 0, 2)),
                     IF(         G9950&lt;6,
                                   IF(            _xlfn.XLOOKUP(C9950,'deck &amp; rules'!$D$22:$M$22,_xlfn.XLOOKUP(H9950,'deck &amp; rules'!$C$23:$C$30,'deck &amp; rules'!$D$23:$M$30))="draw",
                                                     IF(I9950&gt;J9950,1,IF(I9950&lt;J9950,0,2)),
                                                     IF(I9950&gt;H9950,1,IF(I9950&lt;H9950,0,2))),
                                   IF(H9950&lt;7,
                                        IF(G9950&gt;J9950,1,IF(G9950&lt;J9950,0,2)),
                                        IF(G9950&gt;H9950,1,IF(G9950&lt;H9950,0,2))
                                        )
                          )
              )
        )</f>
        <v>1</v>
      </c>
      <c r="L9950">
        <f t="shared" ca="1" si="1089"/>
        <v>-1073</v>
      </c>
      <c r="M9950">
        <f t="shared" ca="1" si="1090"/>
        <v>-951.69999999989204</v>
      </c>
      <c r="N9950">
        <f t="shared" ca="1" si="1091"/>
        <v>-1876</v>
      </c>
    </row>
    <row r="9951" spans="1:14" x14ac:dyDescent="0.25">
      <c r="A9951">
        <f ca="1"/>
        <v>0</v>
      </c>
      <c r="B9951">
        <f ca="1"/>
        <v>6</v>
      </c>
      <c r="C9951">
        <f ca="1"/>
        <v>1</v>
      </c>
      <c r="D9951">
        <f ca="1"/>
        <v>6</v>
      </c>
      <c r="E9951">
        <f ca="1"/>
        <v>3</v>
      </c>
      <c r="F9951">
        <f ca="1"/>
        <v>8</v>
      </c>
      <c r="G9951">
        <f t="shared" ca="1" si="1085"/>
        <v>6</v>
      </c>
      <c r="H9951">
        <f t="shared" ca="1" si="1086"/>
        <v>9</v>
      </c>
      <c r="I9951">
        <f t="shared" ca="1" si="1087"/>
        <v>7</v>
      </c>
      <c r="J9951">
        <f t="shared" ca="1" si="1088"/>
        <v>7</v>
      </c>
      <c r="K9951" cm="1">
        <f t="array" aca="1" ref="K9951" ca="1">IF(G9951&gt;7,
        IF(G9951&gt;H9951, 1, IF(G9951&lt;H9951, 0, 2)),
        IF(       H9951&gt;7,
                     IF(G9951&gt;H9951, 1, IF(G9951&lt;H9951, 0, 2)),
                     IF(         G9951&lt;6,
                                   IF(            _xlfn.XLOOKUP(C9951,'deck &amp; rules'!$D$22:$M$22,_xlfn.XLOOKUP(H9951,'deck &amp; rules'!$C$23:$C$30,'deck &amp; rules'!$D$23:$M$30))="draw",
                                                     IF(I9951&gt;J9951,1,IF(I9951&lt;J9951,0,2)),
                                                     IF(I9951&gt;H9951,1,IF(I9951&lt;H9951,0,2))),
                                   IF(H9951&lt;7,
                                        IF(G9951&gt;J9951,1,IF(G9951&lt;J9951,0,2)),
                                        IF(G9951&gt;H9951,1,IF(G9951&lt;H9951,0,2))
                                        )
                          )
              )
        )</f>
        <v>0</v>
      </c>
      <c r="L9951">
        <f t="shared" ca="1" si="1089"/>
        <v>-1074</v>
      </c>
      <c r="M9951">
        <f t="shared" ca="1" si="1090"/>
        <v>-950.749999999892</v>
      </c>
      <c r="N9951">
        <f t="shared" ca="1" si="1091"/>
        <v>-1877</v>
      </c>
    </row>
    <row r="9952" spans="1:14" x14ac:dyDescent="0.25">
      <c r="A9952">
        <f ca="1"/>
        <v>2</v>
      </c>
      <c r="B9952">
        <f ca="1"/>
        <v>3</v>
      </c>
      <c r="C9952">
        <f ca="1"/>
        <v>0</v>
      </c>
      <c r="D9952">
        <f ca="1"/>
        <v>0</v>
      </c>
      <c r="E9952">
        <f ca="1"/>
        <v>0</v>
      </c>
      <c r="F9952">
        <f ca="1"/>
        <v>6</v>
      </c>
      <c r="G9952">
        <f t="shared" ca="1" si="1085"/>
        <v>5</v>
      </c>
      <c r="H9952">
        <f t="shared" ca="1" si="1086"/>
        <v>0</v>
      </c>
      <c r="I9952">
        <f t="shared" ca="1" si="1087"/>
        <v>5</v>
      </c>
      <c r="J9952">
        <f t="shared" ca="1" si="1088"/>
        <v>6</v>
      </c>
      <c r="K9952" cm="1">
        <f t="array" aca="1" ref="K9952" ca="1">IF(G9952&gt;7,
        IF(G9952&gt;H9952, 1, IF(G9952&lt;H9952, 0, 2)),
        IF(       H9952&gt;7,
                     IF(G9952&gt;H9952, 1, IF(G9952&lt;H9952, 0, 2)),
                     IF(         G9952&lt;6,
                                   IF(            _xlfn.XLOOKUP(C9952,'deck &amp; rules'!$D$22:$M$22,_xlfn.XLOOKUP(H9952,'deck &amp; rules'!$C$23:$C$30,'deck &amp; rules'!$D$23:$M$30))="draw",
                                                     IF(I9952&gt;J9952,1,IF(I9952&lt;J9952,0,2)),
                                                     IF(I9952&gt;H9952,1,IF(I9952&lt;H9952,0,2))),
                                   IF(H9952&lt;7,
                                        IF(G9952&gt;J9952,1,IF(G9952&lt;J9952,0,2)),
                                        IF(G9952&gt;H9952,1,IF(G9952&lt;H9952,0,2))
                                        )
                          )
              )
        )</f>
        <v>0</v>
      </c>
      <c r="L9952">
        <f t="shared" ca="1" si="1089"/>
        <v>-1075</v>
      </c>
      <c r="M9952">
        <f t="shared" ca="1" si="1090"/>
        <v>-949.79999999989195</v>
      </c>
      <c r="N9952">
        <f t="shared" ca="1" si="1091"/>
        <v>-1878</v>
      </c>
    </row>
    <row r="9953" spans="1:14" x14ac:dyDescent="0.25">
      <c r="A9953">
        <f ca="1"/>
        <v>4</v>
      </c>
      <c r="B9953">
        <f ca="1"/>
        <v>2</v>
      </c>
      <c r="C9953">
        <f ca="1"/>
        <v>4</v>
      </c>
      <c r="D9953">
        <f ca="1"/>
        <v>9</v>
      </c>
      <c r="E9953">
        <f ca="1"/>
        <v>5</v>
      </c>
      <c r="F9953">
        <f ca="1"/>
        <v>5</v>
      </c>
      <c r="G9953">
        <f t="shared" ca="1" si="1085"/>
        <v>6</v>
      </c>
      <c r="H9953">
        <f t="shared" ca="1" si="1086"/>
        <v>4</v>
      </c>
      <c r="I9953">
        <f t="shared" ca="1" si="1087"/>
        <v>0</v>
      </c>
      <c r="J9953">
        <f t="shared" ca="1" si="1088"/>
        <v>9</v>
      </c>
      <c r="K9953" cm="1">
        <f t="array" aca="1" ref="K9953" ca="1">IF(G9953&gt;7,
        IF(G9953&gt;H9953, 1, IF(G9953&lt;H9953, 0, 2)),
        IF(       H9953&gt;7,
                     IF(G9953&gt;H9953, 1, IF(G9953&lt;H9953, 0, 2)),
                     IF(         G9953&lt;6,
                                   IF(            _xlfn.XLOOKUP(C9953,'deck &amp; rules'!$D$22:$M$22,_xlfn.XLOOKUP(H9953,'deck &amp; rules'!$C$23:$C$30,'deck &amp; rules'!$D$23:$M$30))="draw",
                                                     IF(I9953&gt;J9953,1,IF(I9953&lt;J9953,0,2)),
                                                     IF(I9953&gt;H9953,1,IF(I9953&lt;H9953,0,2))),
                                   IF(H9953&lt;7,
                                        IF(G9953&gt;J9953,1,IF(G9953&lt;J9953,0,2)),
                                        IF(G9953&gt;H9953,1,IF(G9953&lt;H9953,0,2))
                                        )
                          )
              )
        )</f>
        <v>0</v>
      </c>
      <c r="L9953">
        <f t="shared" ca="1" si="1089"/>
        <v>-1076</v>
      </c>
      <c r="M9953">
        <f t="shared" ca="1" si="1090"/>
        <v>-948.84999999989191</v>
      </c>
      <c r="N9953">
        <f t="shared" ca="1" si="1091"/>
        <v>-1879</v>
      </c>
    </row>
    <row r="9954" spans="1:14" x14ac:dyDescent="0.25">
      <c r="A9954">
        <f ca="1"/>
        <v>2</v>
      </c>
      <c r="B9954">
        <f ca="1"/>
        <v>4</v>
      </c>
      <c r="C9954">
        <f ca="1"/>
        <v>0</v>
      </c>
      <c r="D9954">
        <f ca="1"/>
        <v>6</v>
      </c>
      <c r="E9954">
        <f ca="1"/>
        <v>5</v>
      </c>
      <c r="F9954">
        <f ca="1"/>
        <v>3</v>
      </c>
      <c r="G9954">
        <f t="shared" ca="1" si="1085"/>
        <v>6</v>
      </c>
      <c r="H9954">
        <f t="shared" ca="1" si="1086"/>
        <v>1</v>
      </c>
      <c r="I9954">
        <f t="shared" ca="1" si="1087"/>
        <v>6</v>
      </c>
      <c r="J9954">
        <f t="shared" ca="1" si="1088"/>
        <v>4</v>
      </c>
      <c r="K9954" cm="1">
        <f t="array" aca="1" ref="K9954" ca="1">IF(G9954&gt;7,
        IF(G9954&gt;H9954, 1, IF(G9954&lt;H9954, 0, 2)),
        IF(       H9954&gt;7,
                     IF(G9954&gt;H9954, 1, IF(G9954&lt;H9954, 0, 2)),
                     IF(         G9954&lt;6,
                                   IF(            _xlfn.XLOOKUP(C9954,'deck &amp; rules'!$D$22:$M$22,_xlfn.XLOOKUP(H9954,'deck &amp; rules'!$C$23:$C$30,'deck &amp; rules'!$D$23:$M$30))="draw",
                                                     IF(I9954&gt;J9954,1,IF(I9954&lt;J9954,0,2)),
                                                     IF(I9954&gt;H9954,1,IF(I9954&lt;H9954,0,2))),
                                   IF(H9954&lt;7,
                                        IF(G9954&gt;J9954,1,IF(G9954&lt;J9954,0,2)),
                                        IF(G9954&gt;H9954,1,IF(G9954&lt;H9954,0,2))
                                        )
                          )
              )
        )</f>
        <v>1</v>
      </c>
      <c r="L9954">
        <f t="shared" ca="1" si="1089"/>
        <v>-1075</v>
      </c>
      <c r="M9954">
        <f t="shared" ca="1" si="1090"/>
        <v>-949.84999999989191</v>
      </c>
      <c r="N9954">
        <f t="shared" ca="1" si="1091"/>
        <v>-1880</v>
      </c>
    </row>
    <row r="9955" spans="1:14" x14ac:dyDescent="0.25">
      <c r="A9955">
        <f ca="1"/>
        <v>0</v>
      </c>
      <c r="B9955">
        <f ca="1"/>
        <v>0</v>
      </c>
      <c r="C9955">
        <f ca="1"/>
        <v>9</v>
      </c>
      <c r="D9955">
        <f ca="1"/>
        <v>0</v>
      </c>
      <c r="E9955">
        <f ca="1"/>
        <v>9</v>
      </c>
      <c r="F9955">
        <f ca="1"/>
        <v>0</v>
      </c>
      <c r="G9955">
        <f t="shared" ca="1" si="1085"/>
        <v>0</v>
      </c>
      <c r="H9955">
        <f t="shared" ca="1" si="1086"/>
        <v>9</v>
      </c>
      <c r="I9955">
        <f t="shared" ca="1" si="1087"/>
        <v>9</v>
      </c>
      <c r="J9955">
        <f t="shared" ca="1" si="1088"/>
        <v>9</v>
      </c>
      <c r="K9955" cm="1">
        <f t="array" aca="1" ref="K9955" ca="1">IF(G9955&gt;7,
        IF(G9955&gt;H9955, 1, IF(G9955&lt;H9955, 0, 2)),
        IF(       H9955&gt;7,
                     IF(G9955&gt;H9955, 1, IF(G9955&lt;H9955, 0, 2)),
                     IF(         G9955&lt;6,
                                   IF(            _xlfn.XLOOKUP(C9955,'deck &amp; rules'!$D$22:$M$22,_xlfn.XLOOKUP(H9955,'deck &amp; rules'!$C$23:$C$30,'deck &amp; rules'!$D$23:$M$30))="draw",
                                                     IF(I9955&gt;J9955,1,IF(I9955&lt;J9955,0,2)),
                                                     IF(I9955&gt;H9955,1,IF(I9955&lt;H9955,0,2))),
                                   IF(H9955&lt;7,
                                        IF(G9955&gt;J9955,1,IF(G9955&lt;J9955,0,2)),
                                        IF(G9955&gt;H9955,1,IF(G9955&lt;H9955,0,2))
                                        )
                          )
              )
        )</f>
        <v>0</v>
      </c>
      <c r="L9955">
        <f t="shared" ca="1" si="1089"/>
        <v>-1076</v>
      </c>
      <c r="M9955">
        <f t="shared" ca="1" si="1090"/>
        <v>-948.89999999989186</v>
      </c>
      <c r="N9955">
        <f t="shared" ca="1" si="1091"/>
        <v>-1881</v>
      </c>
    </row>
    <row r="9956" spans="1:14" x14ac:dyDescent="0.25">
      <c r="A9956">
        <f ca="1"/>
        <v>5</v>
      </c>
      <c r="B9956">
        <f ca="1"/>
        <v>0</v>
      </c>
      <c r="C9956">
        <f ca="1"/>
        <v>0</v>
      </c>
      <c r="D9956">
        <f ca="1"/>
        <v>0</v>
      </c>
      <c r="E9956">
        <f ca="1"/>
        <v>2</v>
      </c>
      <c r="F9956">
        <f ca="1"/>
        <v>6</v>
      </c>
      <c r="G9956">
        <f t="shared" ca="1" si="1085"/>
        <v>5</v>
      </c>
      <c r="H9956">
        <f t="shared" ca="1" si="1086"/>
        <v>2</v>
      </c>
      <c r="I9956">
        <f t="shared" ca="1" si="1087"/>
        <v>5</v>
      </c>
      <c r="J9956">
        <f t="shared" ca="1" si="1088"/>
        <v>8</v>
      </c>
      <c r="K9956" cm="1">
        <f t="array" aca="1" ref="K9956" ca="1">IF(G9956&gt;7,
        IF(G9956&gt;H9956, 1, IF(G9956&lt;H9956, 0, 2)),
        IF(       H9956&gt;7,
                     IF(G9956&gt;H9956, 1, IF(G9956&lt;H9956, 0, 2)),
                     IF(         G9956&lt;6,
                                   IF(            _xlfn.XLOOKUP(C9956,'deck &amp; rules'!$D$22:$M$22,_xlfn.XLOOKUP(H9956,'deck &amp; rules'!$C$23:$C$30,'deck &amp; rules'!$D$23:$M$30))="draw",
                                                     IF(I9956&gt;J9956,1,IF(I9956&lt;J9956,0,2)),
                                                     IF(I9956&gt;H9956,1,IF(I9956&lt;H9956,0,2))),
                                   IF(H9956&lt;7,
                                        IF(G9956&gt;J9956,1,IF(G9956&lt;J9956,0,2)),
                                        IF(G9956&gt;H9956,1,IF(G9956&lt;H9956,0,2))
                                        )
                          )
              )
        )</f>
        <v>0</v>
      </c>
      <c r="L9956">
        <f t="shared" ca="1" si="1089"/>
        <v>-1077</v>
      </c>
      <c r="M9956">
        <f t="shared" ca="1" si="1090"/>
        <v>-947.94999999989182</v>
      </c>
      <c r="N9956">
        <f t="shared" ca="1" si="1091"/>
        <v>-1882</v>
      </c>
    </row>
    <row r="9957" spans="1:14" x14ac:dyDescent="0.25">
      <c r="A9957">
        <f ca="1"/>
        <v>0</v>
      </c>
      <c r="B9957">
        <f ca="1"/>
        <v>0</v>
      </c>
      <c r="C9957">
        <f ca="1"/>
        <v>3</v>
      </c>
      <c r="D9957">
        <f ca="1"/>
        <v>6</v>
      </c>
      <c r="E9957">
        <f ca="1"/>
        <v>3</v>
      </c>
      <c r="F9957">
        <f ca="1"/>
        <v>1</v>
      </c>
      <c r="G9957">
        <f t="shared" ca="1" si="1085"/>
        <v>0</v>
      </c>
      <c r="H9957">
        <f t="shared" ca="1" si="1086"/>
        <v>9</v>
      </c>
      <c r="I9957">
        <f t="shared" ca="1" si="1087"/>
        <v>3</v>
      </c>
      <c r="J9957">
        <f t="shared" ca="1" si="1088"/>
        <v>0</v>
      </c>
      <c r="K9957" cm="1">
        <f t="array" aca="1" ref="K9957" ca="1">IF(G9957&gt;7,
        IF(G9957&gt;H9957, 1, IF(G9957&lt;H9957, 0, 2)),
        IF(       H9957&gt;7,
                     IF(G9957&gt;H9957, 1, IF(G9957&lt;H9957, 0, 2)),
                     IF(         G9957&lt;6,
                                   IF(            _xlfn.XLOOKUP(C9957,'deck &amp; rules'!$D$22:$M$22,_xlfn.XLOOKUP(H9957,'deck &amp; rules'!$C$23:$C$30,'deck &amp; rules'!$D$23:$M$30))="draw",
                                                     IF(I9957&gt;J9957,1,IF(I9957&lt;J9957,0,2)),
                                                     IF(I9957&gt;H9957,1,IF(I9957&lt;H9957,0,2))),
                                   IF(H9957&lt;7,
                                        IF(G9957&gt;J9957,1,IF(G9957&lt;J9957,0,2)),
                                        IF(G9957&gt;H9957,1,IF(G9957&lt;H9957,0,2))
                                        )
                          )
              )
        )</f>
        <v>0</v>
      </c>
      <c r="L9957">
        <f t="shared" ca="1" si="1089"/>
        <v>-1078</v>
      </c>
      <c r="M9957">
        <f t="shared" ca="1" si="1090"/>
        <v>-946.99999999989177</v>
      </c>
      <c r="N9957">
        <f t="shared" ca="1" si="1091"/>
        <v>-1883</v>
      </c>
    </row>
    <row r="9958" spans="1:14" x14ac:dyDescent="0.25">
      <c r="A9958">
        <f ca="1"/>
        <v>9</v>
      </c>
      <c r="B9958">
        <f ca="1"/>
        <v>0</v>
      </c>
      <c r="C9958">
        <f ca="1"/>
        <v>1</v>
      </c>
      <c r="D9958">
        <f ca="1"/>
        <v>5</v>
      </c>
      <c r="E9958">
        <f ca="1"/>
        <v>6</v>
      </c>
      <c r="F9958">
        <f ca="1"/>
        <v>1</v>
      </c>
      <c r="G9958">
        <f t="shared" ca="1" si="1085"/>
        <v>9</v>
      </c>
      <c r="H9958">
        <f t="shared" ca="1" si="1086"/>
        <v>1</v>
      </c>
      <c r="I9958">
        <f t="shared" ca="1" si="1087"/>
        <v>0</v>
      </c>
      <c r="J9958">
        <f t="shared" ca="1" si="1088"/>
        <v>2</v>
      </c>
      <c r="K9958" cm="1">
        <f t="array" aca="1" ref="K9958" ca="1">IF(G9958&gt;7,
        IF(G9958&gt;H9958, 1, IF(G9958&lt;H9958, 0, 2)),
        IF(       H9958&gt;7,
                     IF(G9958&gt;H9958, 1, IF(G9958&lt;H9958, 0, 2)),
                     IF(         G9958&lt;6,
                                   IF(            _xlfn.XLOOKUP(C9958,'deck &amp; rules'!$D$22:$M$22,_xlfn.XLOOKUP(H9958,'deck &amp; rules'!$C$23:$C$30,'deck &amp; rules'!$D$23:$M$30))="draw",
                                                     IF(I9958&gt;J9958,1,IF(I9958&lt;J9958,0,2)),
                                                     IF(I9958&gt;H9958,1,IF(I9958&lt;H9958,0,2))),
                                   IF(H9958&lt;7,
                                        IF(G9958&gt;J9958,1,IF(G9958&lt;J9958,0,2)),
                                        IF(G9958&gt;H9958,1,IF(G9958&lt;H9958,0,2))
                                        )
                          )
              )
        )</f>
        <v>1</v>
      </c>
      <c r="L9958">
        <f t="shared" ca="1" si="1089"/>
        <v>-1077</v>
      </c>
      <c r="M9958">
        <f t="shared" ca="1" si="1090"/>
        <v>-947.99999999989177</v>
      </c>
      <c r="N9958">
        <f t="shared" ca="1" si="1091"/>
        <v>-1884</v>
      </c>
    </row>
    <row r="9959" spans="1:14" x14ac:dyDescent="0.25">
      <c r="A9959">
        <f ca="1"/>
        <v>0</v>
      </c>
      <c r="B9959">
        <f ca="1"/>
        <v>2</v>
      </c>
      <c r="C9959">
        <f ca="1"/>
        <v>0</v>
      </c>
      <c r="D9959">
        <f ca="1"/>
        <v>0</v>
      </c>
      <c r="E9959">
        <f ca="1"/>
        <v>7</v>
      </c>
      <c r="F9959">
        <f ca="1"/>
        <v>2</v>
      </c>
      <c r="G9959">
        <f t="shared" ca="1" si="1085"/>
        <v>2</v>
      </c>
      <c r="H9959">
        <f t="shared" ca="1" si="1086"/>
        <v>7</v>
      </c>
      <c r="I9959">
        <f t="shared" ca="1" si="1087"/>
        <v>2</v>
      </c>
      <c r="J9959">
        <f t="shared" ca="1" si="1088"/>
        <v>9</v>
      </c>
      <c r="K9959" cm="1">
        <f t="array" aca="1" ref="K9959" ca="1">IF(G9959&gt;7,
        IF(G9959&gt;H9959, 1, IF(G9959&lt;H9959, 0, 2)),
        IF(       H9959&gt;7,
                     IF(G9959&gt;H9959, 1, IF(G9959&lt;H9959, 0, 2)),
                     IF(         G9959&lt;6,
                                   IF(            _xlfn.XLOOKUP(C9959,'deck &amp; rules'!$D$22:$M$22,_xlfn.XLOOKUP(H9959,'deck &amp; rules'!$C$23:$C$30,'deck &amp; rules'!$D$23:$M$30))="draw",
                                                     IF(I9959&gt;J9959,1,IF(I9959&lt;J9959,0,2)),
                                                     IF(I9959&gt;H9959,1,IF(I9959&lt;H9959,0,2))),
                                   IF(H9959&lt;7,
                                        IF(G9959&gt;J9959,1,IF(G9959&lt;J9959,0,2)),
                                        IF(G9959&gt;H9959,1,IF(G9959&lt;H9959,0,2))
                                        )
                          )
              )
        )</f>
        <v>0</v>
      </c>
      <c r="L9959">
        <f t="shared" ca="1" si="1089"/>
        <v>-1078</v>
      </c>
      <c r="M9959">
        <f t="shared" ca="1" si="1090"/>
        <v>-947.04999999989172</v>
      </c>
      <c r="N9959">
        <f t="shared" ca="1" si="1091"/>
        <v>-1885</v>
      </c>
    </row>
    <row r="9960" spans="1:14" x14ac:dyDescent="0.25">
      <c r="A9960">
        <f ca="1"/>
        <v>9</v>
      </c>
      <c r="B9960">
        <f ca="1"/>
        <v>8</v>
      </c>
      <c r="C9960">
        <f ca="1"/>
        <v>0</v>
      </c>
      <c r="D9960">
        <f ca="1"/>
        <v>0</v>
      </c>
      <c r="E9960">
        <f ca="1"/>
        <v>9</v>
      </c>
      <c r="F9960">
        <f ca="1"/>
        <v>2</v>
      </c>
      <c r="G9960">
        <f t="shared" ca="1" si="1085"/>
        <v>7</v>
      </c>
      <c r="H9960">
        <f t="shared" ca="1" si="1086"/>
        <v>9</v>
      </c>
      <c r="I9960">
        <f t="shared" ca="1" si="1087"/>
        <v>7</v>
      </c>
      <c r="J9960">
        <f t="shared" ca="1" si="1088"/>
        <v>1</v>
      </c>
      <c r="K9960" cm="1">
        <f t="array" aca="1" ref="K9960" ca="1">IF(G9960&gt;7,
        IF(G9960&gt;H9960, 1, IF(G9960&lt;H9960, 0, 2)),
        IF(       H9960&gt;7,
                     IF(G9960&gt;H9960, 1, IF(G9960&lt;H9960, 0, 2)),
                     IF(         G9960&lt;6,
                                   IF(            _xlfn.XLOOKUP(C9960,'deck &amp; rules'!$D$22:$M$22,_xlfn.XLOOKUP(H9960,'deck &amp; rules'!$C$23:$C$30,'deck &amp; rules'!$D$23:$M$30))="draw",
                                                     IF(I9960&gt;J9960,1,IF(I9960&lt;J9960,0,2)),
                                                     IF(I9960&gt;H9960,1,IF(I9960&lt;H9960,0,2))),
                                   IF(H9960&lt;7,
                                        IF(G9960&gt;J9960,1,IF(G9960&lt;J9960,0,2)),
                                        IF(G9960&gt;H9960,1,IF(G9960&lt;H9960,0,2))
                                        )
                          )
              )
        )</f>
        <v>0</v>
      </c>
      <c r="L9960">
        <f t="shared" ca="1" si="1089"/>
        <v>-1079</v>
      </c>
      <c r="M9960">
        <f t="shared" ca="1" si="1090"/>
        <v>-946.09999999989168</v>
      </c>
      <c r="N9960">
        <f t="shared" ca="1" si="1091"/>
        <v>-1886</v>
      </c>
    </row>
    <row r="9961" spans="1:14" x14ac:dyDescent="0.25">
      <c r="A9961">
        <f ca="1"/>
        <v>5</v>
      </c>
      <c r="B9961">
        <f ca="1"/>
        <v>7</v>
      </c>
      <c r="C9961">
        <f ca="1"/>
        <v>5</v>
      </c>
      <c r="D9961">
        <f ca="1"/>
        <v>0</v>
      </c>
      <c r="E9961">
        <f ca="1"/>
        <v>0</v>
      </c>
      <c r="F9961">
        <f ca="1"/>
        <v>0</v>
      </c>
      <c r="G9961">
        <f t="shared" ca="1" si="1085"/>
        <v>2</v>
      </c>
      <c r="H9961">
        <f t="shared" ca="1" si="1086"/>
        <v>0</v>
      </c>
      <c r="I9961">
        <f t="shared" ca="1" si="1087"/>
        <v>7</v>
      </c>
      <c r="J9961">
        <f t="shared" ca="1" si="1088"/>
        <v>0</v>
      </c>
      <c r="K9961" cm="1">
        <f t="array" aca="1" ref="K9961" ca="1">IF(G9961&gt;7,
        IF(G9961&gt;H9961, 1, IF(G9961&lt;H9961, 0, 2)),
        IF(       H9961&gt;7,
                     IF(G9961&gt;H9961, 1, IF(G9961&lt;H9961, 0, 2)),
                     IF(         G9961&lt;6,
                                   IF(            _xlfn.XLOOKUP(C9961,'deck &amp; rules'!$D$22:$M$22,_xlfn.XLOOKUP(H9961,'deck &amp; rules'!$C$23:$C$30,'deck &amp; rules'!$D$23:$M$30))="draw",
                                                     IF(I9961&gt;J9961,1,IF(I9961&lt;J9961,0,2)),
                                                     IF(I9961&gt;H9961,1,IF(I9961&lt;H9961,0,2))),
                                   IF(H9961&lt;7,
                                        IF(G9961&gt;J9961,1,IF(G9961&lt;J9961,0,2)),
                                        IF(G9961&gt;H9961,1,IF(G9961&lt;H9961,0,2))
                                        )
                          )
              )
        )</f>
        <v>1</v>
      </c>
      <c r="L9961">
        <f t="shared" ca="1" si="1089"/>
        <v>-1078</v>
      </c>
      <c r="M9961">
        <f t="shared" ca="1" si="1090"/>
        <v>-947.09999999989168</v>
      </c>
      <c r="N9961">
        <f t="shared" ca="1" si="1091"/>
        <v>-1887</v>
      </c>
    </row>
    <row r="9962" spans="1:14" x14ac:dyDescent="0.25">
      <c r="A9962">
        <f ca="1"/>
        <v>8</v>
      </c>
      <c r="B9962">
        <f ca="1"/>
        <v>0</v>
      </c>
      <c r="C9962">
        <f ca="1"/>
        <v>2</v>
      </c>
      <c r="D9962">
        <f ca="1"/>
        <v>5</v>
      </c>
      <c r="E9962">
        <f ca="1"/>
        <v>0</v>
      </c>
      <c r="F9962">
        <f ca="1"/>
        <v>2</v>
      </c>
      <c r="G9962">
        <f t="shared" ca="1" si="1085"/>
        <v>8</v>
      </c>
      <c r="H9962">
        <f t="shared" ca="1" si="1086"/>
        <v>5</v>
      </c>
      <c r="I9962">
        <f t="shared" ca="1" si="1087"/>
        <v>0</v>
      </c>
      <c r="J9962">
        <f t="shared" ca="1" si="1088"/>
        <v>7</v>
      </c>
      <c r="K9962" cm="1">
        <f t="array" aca="1" ref="K9962" ca="1">IF(G9962&gt;7,
        IF(G9962&gt;H9962, 1, IF(G9962&lt;H9962, 0, 2)),
        IF(       H9962&gt;7,
                     IF(G9962&gt;H9962, 1, IF(G9962&lt;H9962, 0, 2)),
                     IF(         G9962&lt;6,
                                   IF(            _xlfn.XLOOKUP(C9962,'deck &amp; rules'!$D$22:$M$22,_xlfn.XLOOKUP(H9962,'deck &amp; rules'!$C$23:$C$30,'deck &amp; rules'!$D$23:$M$30))="draw",
                                                     IF(I9962&gt;J9962,1,IF(I9962&lt;J9962,0,2)),
                                                     IF(I9962&gt;H9962,1,IF(I9962&lt;H9962,0,2))),
                                   IF(H9962&lt;7,
                                        IF(G9962&gt;J9962,1,IF(G9962&lt;J9962,0,2)),
                                        IF(G9962&gt;H9962,1,IF(G9962&lt;H9962,0,2))
                                        )
                          )
              )
        )</f>
        <v>1</v>
      </c>
      <c r="L9962">
        <f t="shared" ca="1" si="1089"/>
        <v>-1077</v>
      </c>
      <c r="M9962">
        <f t="shared" ca="1" si="1090"/>
        <v>-948.09999999989168</v>
      </c>
      <c r="N9962">
        <f t="shared" ca="1" si="1091"/>
        <v>-1888</v>
      </c>
    </row>
    <row r="9963" spans="1:14" x14ac:dyDescent="0.25">
      <c r="A9963">
        <f ca="1"/>
        <v>0</v>
      </c>
      <c r="B9963">
        <f ca="1"/>
        <v>5</v>
      </c>
      <c r="C9963">
        <f ca="1"/>
        <v>6</v>
      </c>
      <c r="D9963">
        <f ca="1"/>
        <v>6</v>
      </c>
      <c r="E9963">
        <f ca="1"/>
        <v>0</v>
      </c>
      <c r="F9963">
        <f ca="1"/>
        <v>7</v>
      </c>
      <c r="G9963">
        <f t="shared" ca="1" si="1085"/>
        <v>5</v>
      </c>
      <c r="H9963">
        <f t="shared" ca="1" si="1086"/>
        <v>6</v>
      </c>
      <c r="I9963">
        <f t="shared" ca="1" si="1087"/>
        <v>1</v>
      </c>
      <c r="J9963">
        <f t="shared" ca="1" si="1088"/>
        <v>3</v>
      </c>
      <c r="K9963" cm="1">
        <f t="array" aca="1" ref="K9963" ca="1">IF(G9963&gt;7,
        IF(G9963&gt;H9963, 1, IF(G9963&lt;H9963, 0, 2)),
        IF(       H9963&gt;7,
                     IF(G9963&gt;H9963, 1, IF(G9963&lt;H9963, 0, 2)),
                     IF(         G9963&lt;6,
                                   IF(            _xlfn.XLOOKUP(C9963,'deck &amp; rules'!$D$22:$M$22,_xlfn.XLOOKUP(H9963,'deck &amp; rules'!$C$23:$C$30,'deck &amp; rules'!$D$23:$M$30))="draw",
                                                     IF(I9963&gt;J9963,1,IF(I9963&lt;J9963,0,2)),
                                                     IF(I9963&gt;H9963,1,IF(I9963&lt;H9963,0,2))),
                                   IF(H9963&lt;7,
                                        IF(G9963&gt;J9963,1,IF(G9963&lt;J9963,0,2)),
                                        IF(G9963&gt;H9963,1,IF(G9963&lt;H9963,0,2))
                                        )
                          )
              )
        )</f>
        <v>0</v>
      </c>
      <c r="L9963">
        <f t="shared" ca="1" si="1089"/>
        <v>-1078</v>
      </c>
      <c r="M9963">
        <f t="shared" ca="1" si="1090"/>
        <v>-947.14999999989163</v>
      </c>
      <c r="N9963">
        <f t="shared" ca="1" si="1091"/>
        <v>-1889</v>
      </c>
    </row>
    <row r="9964" spans="1:14" x14ac:dyDescent="0.25">
      <c r="A9964">
        <f ca="1"/>
        <v>6</v>
      </c>
      <c r="B9964">
        <f ca="1"/>
        <v>2</v>
      </c>
      <c r="C9964">
        <f ca="1"/>
        <v>0</v>
      </c>
      <c r="D9964">
        <f ca="1"/>
        <v>0</v>
      </c>
      <c r="E9964">
        <f ca="1"/>
        <v>1</v>
      </c>
      <c r="F9964">
        <f ca="1"/>
        <v>9</v>
      </c>
      <c r="G9964">
        <f t="shared" ca="1" si="1085"/>
        <v>8</v>
      </c>
      <c r="H9964">
        <f t="shared" ca="1" si="1086"/>
        <v>1</v>
      </c>
      <c r="I9964">
        <f t="shared" ca="1" si="1087"/>
        <v>8</v>
      </c>
      <c r="J9964">
        <f t="shared" ca="1" si="1088"/>
        <v>0</v>
      </c>
      <c r="K9964" cm="1">
        <f t="array" aca="1" ref="K9964" ca="1">IF(G9964&gt;7,
        IF(G9964&gt;H9964, 1, IF(G9964&lt;H9964, 0, 2)),
        IF(       H9964&gt;7,
                     IF(G9964&gt;H9964, 1, IF(G9964&lt;H9964, 0, 2)),
                     IF(         G9964&lt;6,
                                   IF(            _xlfn.XLOOKUP(C9964,'deck &amp; rules'!$D$22:$M$22,_xlfn.XLOOKUP(H9964,'deck &amp; rules'!$C$23:$C$30,'deck &amp; rules'!$D$23:$M$30))="draw",
                                                     IF(I9964&gt;J9964,1,IF(I9964&lt;J9964,0,2)),
                                                     IF(I9964&gt;H9964,1,IF(I9964&lt;H9964,0,2))),
                                   IF(H9964&lt;7,
                                        IF(G9964&gt;J9964,1,IF(G9964&lt;J9964,0,2)),
                                        IF(G9964&gt;H9964,1,IF(G9964&lt;H9964,0,2))
                                        )
                          )
              )
        )</f>
        <v>1</v>
      </c>
      <c r="L9964">
        <f t="shared" ca="1" si="1089"/>
        <v>-1077</v>
      </c>
      <c r="M9964">
        <f t="shared" ca="1" si="1090"/>
        <v>-948.14999999989163</v>
      </c>
      <c r="N9964">
        <f t="shared" ca="1" si="1091"/>
        <v>-1890</v>
      </c>
    </row>
    <row r="9965" spans="1:14" x14ac:dyDescent="0.25">
      <c r="A9965">
        <f ca="1"/>
        <v>0</v>
      </c>
      <c r="B9965">
        <f ca="1"/>
        <v>0</v>
      </c>
      <c r="C9965">
        <f ca="1"/>
        <v>4</v>
      </c>
      <c r="D9965">
        <f ca="1"/>
        <v>6</v>
      </c>
      <c r="E9965">
        <f ca="1"/>
        <v>6</v>
      </c>
      <c r="F9965">
        <f ca="1"/>
        <v>6</v>
      </c>
      <c r="G9965">
        <f t="shared" ca="1" si="1085"/>
        <v>0</v>
      </c>
      <c r="H9965">
        <f t="shared" ca="1" si="1086"/>
        <v>2</v>
      </c>
      <c r="I9965">
        <f t="shared" ca="1" si="1087"/>
        <v>4</v>
      </c>
      <c r="J9965">
        <f t="shared" ca="1" si="1088"/>
        <v>8</v>
      </c>
      <c r="K9965" cm="1">
        <f t="array" aca="1" ref="K9965" ca="1">IF(G9965&gt;7,
        IF(G9965&gt;H9965, 1, IF(G9965&lt;H9965, 0, 2)),
        IF(       H9965&gt;7,
                     IF(G9965&gt;H9965, 1, IF(G9965&lt;H9965, 0, 2)),
                     IF(         G9965&lt;6,
                                   IF(            _xlfn.XLOOKUP(C9965,'deck &amp; rules'!$D$22:$M$22,_xlfn.XLOOKUP(H9965,'deck &amp; rules'!$C$23:$C$30,'deck &amp; rules'!$D$23:$M$30))="draw",
                                                     IF(I9965&gt;J9965,1,IF(I9965&lt;J9965,0,2)),
                                                     IF(I9965&gt;H9965,1,IF(I9965&lt;H9965,0,2))),
                                   IF(H9965&lt;7,
                                        IF(G9965&gt;J9965,1,IF(G9965&lt;J9965,0,2)),
                                        IF(G9965&gt;H9965,1,IF(G9965&lt;H9965,0,2))
                                        )
                          )
              )
        )</f>
        <v>0</v>
      </c>
      <c r="L9965">
        <f t="shared" ca="1" si="1089"/>
        <v>-1078</v>
      </c>
      <c r="M9965">
        <f t="shared" ca="1" si="1090"/>
        <v>-947.19999999989159</v>
      </c>
      <c r="N9965">
        <f t="shared" ca="1" si="1091"/>
        <v>-1891</v>
      </c>
    </row>
    <row r="9966" spans="1:14" x14ac:dyDescent="0.25">
      <c r="A9966">
        <f ca="1"/>
        <v>9</v>
      </c>
      <c r="B9966">
        <f ca="1"/>
        <v>1</v>
      </c>
      <c r="C9966">
        <f ca="1"/>
        <v>4</v>
      </c>
      <c r="D9966">
        <f ca="1"/>
        <v>3</v>
      </c>
      <c r="E9966">
        <f ca="1"/>
        <v>0</v>
      </c>
      <c r="F9966">
        <f ca="1"/>
        <v>9</v>
      </c>
      <c r="G9966">
        <f t="shared" ca="1" si="1085"/>
        <v>0</v>
      </c>
      <c r="H9966">
        <f t="shared" ca="1" si="1086"/>
        <v>3</v>
      </c>
      <c r="I9966">
        <f t="shared" ca="1" si="1087"/>
        <v>4</v>
      </c>
      <c r="J9966">
        <f t="shared" ca="1" si="1088"/>
        <v>2</v>
      </c>
      <c r="K9966" cm="1">
        <f t="array" aca="1" ref="K9966" ca="1">IF(G9966&gt;7,
        IF(G9966&gt;H9966, 1, IF(G9966&lt;H9966, 0, 2)),
        IF(       H9966&gt;7,
                     IF(G9966&gt;H9966, 1, IF(G9966&lt;H9966, 0, 2)),
                     IF(         G9966&lt;6,
                                   IF(            _xlfn.XLOOKUP(C9966,'deck &amp; rules'!$D$22:$M$22,_xlfn.XLOOKUP(H9966,'deck &amp; rules'!$C$23:$C$30,'deck &amp; rules'!$D$23:$M$30))="draw",
                                                     IF(I9966&gt;J9966,1,IF(I9966&lt;J9966,0,2)),
                                                     IF(I9966&gt;H9966,1,IF(I9966&lt;H9966,0,2))),
                                   IF(H9966&lt;7,
                                        IF(G9966&gt;J9966,1,IF(G9966&lt;J9966,0,2)),
                                        IF(G9966&gt;H9966,1,IF(G9966&lt;H9966,0,2))
                                        )
                          )
              )
        )</f>
        <v>1</v>
      </c>
      <c r="L9966">
        <f t="shared" ca="1" si="1089"/>
        <v>-1077</v>
      </c>
      <c r="M9966">
        <f t="shared" ca="1" si="1090"/>
        <v>-948.19999999989159</v>
      </c>
      <c r="N9966">
        <f t="shared" ca="1" si="1091"/>
        <v>-1892</v>
      </c>
    </row>
    <row r="9967" spans="1:14" x14ac:dyDescent="0.25">
      <c r="A9967">
        <f ca="1"/>
        <v>7</v>
      </c>
      <c r="B9967">
        <f ca="1"/>
        <v>1</v>
      </c>
      <c r="C9967">
        <f ca="1"/>
        <v>0</v>
      </c>
      <c r="D9967">
        <f ca="1"/>
        <v>4</v>
      </c>
      <c r="E9967">
        <f ca="1"/>
        <v>6</v>
      </c>
      <c r="F9967">
        <f ca="1"/>
        <v>9</v>
      </c>
      <c r="G9967">
        <f t="shared" ca="1" si="1085"/>
        <v>8</v>
      </c>
      <c r="H9967">
        <f t="shared" ca="1" si="1086"/>
        <v>0</v>
      </c>
      <c r="I9967">
        <f t="shared" ca="1" si="1087"/>
        <v>8</v>
      </c>
      <c r="J9967">
        <f t="shared" ca="1" si="1088"/>
        <v>9</v>
      </c>
      <c r="K9967" cm="1">
        <f t="array" aca="1" ref="K9967" ca="1">IF(G9967&gt;7,
        IF(G9967&gt;H9967, 1, IF(G9967&lt;H9967, 0, 2)),
        IF(       H9967&gt;7,
                     IF(G9967&gt;H9967, 1, IF(G9967&lt;H9967, 0, 2)),
                     IF(         G9967&lt;6,
                                   IF(            _xlfn.XLOOKUP(C9967,'deck &amp; rules'!$D$22:$M$22,_xlfn.XLOOKUP(H9967,'deck &amp; rules'!$C$23:$C$30,'deck &amp; rules'!$D$23:$M$30))="draw",
                                                     IF(I9967&gt;J9967,1,IF(I9967&lt;J9967,0,2)),
                                                     IF(I9967&gt;H9967,1,IF(I9967&lt;H9967,0,2))),
                                   IF(H9967&lt;7,
                                        IF(G9967&gt;J9967,1,IF(G9967&lt;J9967,0,2)),
                                        IF(G9967&gt;H9967,1,IF(G9967&lt;H9967,0,2))
                                        )
                          )
              )
        )</f>
        <v>1</v>
      </c>
      <c r="L9967">
        <f t="shared" ca="1" si="1089"/>
        <v>-1076</v>
      </c>
      <c r="M9967">
        <f t="shared" ca="1" si="1090"/>
        <v>-949.19999999989159</v>
      </c>
      <c r="N9967">
        <f t="shared" ca="1" si="1091"/>
        <v>-1893</v>
      </c>
    </row>
    <row r="9968" spans="1:14" x14ac:dyDescent="0.25">
      <c r="A9968">
        <f ca="1"/>
        <v>5</v>
      </c>
      <c r="B9968">
        <f ca="1"/>
        <v>2</v>
      </c>
      <c r="C9968">
        <f ca="1"/>
        <v>0</v>
      </c>
      <c r="D9968">
        <f ca="1"/>
        <v>7</v>
      </c>
      <c r="E9968">
        <f ca="1"/>
        <v>0</v>
      </c>
      <c r="F9968">
        <f ca="1"/>
        <v>8</v>
      </c>
      <c r="G9968">
        <f t="shared" ca="1" si="1085"/>
        <v>7</v>
      </c>
      <c r="H9968">
        <f t="shared" ca="1" si="1086"/>
        <v>7</v>
      </c>
      <c r="I9968">
        <f t="shared" ca="1" si="1087"/>
        <v>7</v>
      </c>
      <c r="J9968">
        <f t="shared" ca="1" si="1088"/>
        <v>5</v>
      </c>
      <c r="K9968" cm="1">
        <f t="array" aca="1" ref="K9968" ca="1">IF(G9968&gt;7,
        IF(G9968&gt;H9968, 1, IF(G9968&lt;H9968, 0, 2)),
        IF(       H9968&gt;7,
                     IF(G9968&gt;H9968, 1, IF(G9968&lt;H9968, 0, 2)),
                     IF(         G9968&lt;6,
                                   IF(            _xlfn.XLOOKUP(C9968,'deck &amp; rules'!$D$22:$M$22,_xlfn.XLOOKUP(H9968,'deck &amp; rules'!$C$23:$C$30,'deck &amp; rules'!$D$23:$M$30))="draw",
                                                     IF(I9968&gt;J9968,1,IF(I9968&lt;J9968,0,2)),
                                                     IF(I9968&gt;H9968,1,IF(I9968&lt;H9968,0,2))),
                                   IF(H9968&lt;7,
                                        IF(G9968&gt;J9968,1,IF(G9968&lt;J9968,0,2)),
                                        IF(G9968&gt;H9968,1,IF(G9968&lt;H9968,0,2))
                                        )
                          )
              )
        )</f>
        <v>2</v>
      </c>
      <c r="L9968">
        <f t="shared" ca="1" si="1089"/>
        <v>-1077</v>
      </c>
      <c r="M9968">
        <f t="shared" ca="1" si="1090"/>
        <v>-950.19999999989159</v>
      </c>
      <c r="N9968">
        <f t="shared" ca="1" si="1091"/>
        <v>-1885</v>
      </c>
    </row>
    <row r="9969" spans="1:14" x14ac:dyDescent="0.25">
      <c r="A9969">
        <f ca="1"/>
        <v>8</v>
      </c>
      <c r="B9969">
        <f ca="1"/>
        <v>8</v>
      </c>
      <c r="C9969">
        <f ca="1"/>
        <v>0</v>
      </c>
      <c r="D9969">
        <f ca="1"/>
        <v>0</v>
      </c>
      <c r="E9969">
        <f ca="1"/>
        <v>6</v>
      </c>
      <c r="F9969">
        <f ca="1"/>
        <v>6</v>
      </c>
      <c r="G9969">
        <f t="shared" ca="1" si="1085"/>
        <v>6</v>
      </c>
      <c r="H9969">
        <f t="shared" ca="1" si="1086"/>
        <v>6</v>
      </c>
      <c r="I9969">
        <f t="shared" ca="1" si="1087"/>
        <v>6</v>
      </c>
      <c r="J9969">
        <f t="shared" ca="1" si="1088"/>
        <v>2</v>
      </c>
      <c r="K9969" cm="1">
        <f t="array" aca="1" ref="K9969" ca="1">IF(G9969&gt;7,
        IF(G9969&gt;H9969, 1, IF(G9969&lt;H9969, 0, 2)),
        IF(       H9969&gt;7,
                     IF(G9969&gt;H9969, 1, IF(G9969&lt;H9969, 0, 2)),
                     IF(         G9969&lt;6,
                                   IF(            _xlfn.XLOOKUP(C9969,'deck &amp; rules'!$D$22:$M$22,_xlfn.XLOOKUP(H9969,'deck &amp; rules'!$C$23:$C$30,'deck &amp; rules'!$D$23:$M$30))="draw",
                                                     IF(I9969&gt;J9969,1,IF(I9969&lt;J9969,0,2)),
                                                     IF(I9969&gt;H9969,1,IF(I9969&lt;H9969,0,2))),
                                   IF(H9969&lt;7,
                                        IF(G9969&gt;J9969,1,IF(G9969&lt;J9969,0,2)),
                                        IF(G9969&gt;H9969,1,IF(G9969&lt;H9969,0,2))
                                        )
                          )
              )
        )</f>
        <v>1</v>
      </c>
      <c r="L9969">
        <f t="shared" ca="1" si="1089"/>
        <v>-1076</v>
      </c>
      <c r="M9969">
        <f t="shared" ca="1" si="1090"/>
        <v>-951.19999999989159</v>
      </c>
      <c r="N9969">
        <f t="shared" ca="1" si="1091"/>
        <v>-1886</v>
      </c>
    </row>
    <row r="9970" spans="1:14" x14ac:dyDescent="0.25">
      <c r="A9970">
        <f ca="1"/>
        <v>3</v>
      </c>
      <c r="B9970">
        <f ca="1"/>
        <v>3</v>
      </c>
      <c r="C9970">
        <f ca="1"/>
        <v>6</v>
      </c>
      <c r="D9970">
        <f ca="1"/>
        <v>0</v>
      </c>
      <c r="E9970">
        <f ca="1"/>
        <v>2</v>
      </c>
      <c r="F9970">
        <f ca="1"/>
        <v>1</v>
      </c>
      <c r="G9970">
        <f t="shared" ca="1" si="1085"/>
        <v>6</v>
      </c>
      <c r="H9970">
        <f t="shared" ca="1" si="1086"/>
        <v>2</v>
      </c>
      <c r="I9970">
        <f t="shared" ca="1" si="1087"/>
        <v>2</v>
      </c>
      <c r="J9970">
        <f t="shared" ca="1" si="1088"/>
        <v>3</v>
      </c>
      <c r="K9970" cm="1">
        <f t="array" aca="1" ref="K9970" ca="1">IF(G9970&gt;7,
        IF(G9970&gt;H9970, 1, IF(G9970&lt;H9970, 0, 2)),
        IF(       H9970&gt;7,
                     IF(G9970&gt;H9970, 1, IF(G9970&lt;H9970, 0, 2)),
                     IF(         G9970&lt;6,
                                   IF(            _xlfn.XLOOKUP(C9970,'deck &amp; rules'!$D$22:$M$22,_xlfn.XLOOKUP(H9970,'deck &amp; rules'!$C$23:$C$30,'deck &amp; rules'!$D$23:$M$30))="draw",
                                                     IF(I9970&gt;J9970,1,IF(I9970&lt;J9970,0,2)),
                                                     IF(I9970&gt;H9970,1,IF(I9970&lt;H9970,0,2))),
                                   IF(H9970&lt;7,
                                        IF(G9970&gt;J9970,1,IF(G9970&lt;J9970,0,2)),
                                        IF(G9970&gt;H9970,1,IF(G9970&lt;H9970,0,2))
                                        )
                          )
              )
        )</f>
        <v>1</v>
      </c>
      <c r="L9970">
        <f t="shared" ca="1" si="1089"/>
        <v>-1075</v>
      </c>
      <c r="M9970">
        <f t="shared" ca="1" si="1090"/>
        <v>-952.19999999989159</v>
      </c>
      <c r="N9970">
        <f t="shared" ca="1" si="1091"/>
        <v>-1887</v>
      </c>
    </row>
    <row r="9971" spans="1:14" x14ac:dyDescent="0.25">
      <c r="A9971">
        <f ca="1"/>
        <v>3</v>
      </c>
      <c r="B9971">
        <f ca="1"/>
        <v>9</v>
      </c>
      <c r="C9971">
        <f ca="1"/>
        <v>0</v>
      </c>
      <c r="D9971">
        <f ca="1"/>
        <v>8</v>
      </c>
      <c r="E9971">
        <f ca="1"/>
        <v>1</v>
      </c>
      <c r="F9971">
        <f ca="1"/>
        <v>0</v>
      </c>
      <c r="G9971">
        <f t="shared" ca="1" si="1085"/>
        <v>2</v>
      </c>
      <c r="H9971">
        <f t="shared" ca="1" si="1086"/>
        <v>9</v>
      </c>
      <c r="I9971">
        <f t="shared" ca="1" si="1087"/>
        <v>2</v>
      </c>
      <c r="J9971">
        <f t="shared" ca="1" si="1088"/>
        <v>9</v>
      </c>
      <c r="K9971" cm="1">
        <f t="array" aca="1" ref="K9971" ca="1">IF(G9971&gt;7,
        IF(G9971&gt;H9971, 1, IF(G9971&lt;H9971, 0, 2)),
        IF(       H9971&gt;7,
                     IF(G9971&gt;H9971, 1, IF(G9971&lt;H9971, 0, 2)),
                     IF(         G9971&lt;6,
                                   IF(            _xlfn.XLOOKUP(C9971,'deck &amp; rules'!$D$22:$M$22,_xlfn.XLOOKUP(H9971,'deck &amp; rules'!$C$23:$C$30,'deck &amp; rules'!$D$23:$M$30))="draw",
                                                     IF(I9971&gt;J9971,1,IF(I9971&lt;J9971,0,2)),
                                                     IF(I9971&gt;H9971,1,IF(I9971&lt;H9971,0,2))),
                                   IF(H9971&lt;7,
                                        IF(G9971&gt;J9971,1,IF(G9971&lt;J9971,0,2)),
                                        IF(G9971&gt;H9971,1,IF(G9971&lt;H9971,0,2))
                                        )
                          )
              )
        )</f>
        <v>0</v>
      </c>
      <c r="L9971">
        <f t="shared" ca="1" si="1089"/>
        <v>-1076</v>
      </c>
      <c r="M9971">
        <f t="shared" ca="1" si="1090"/>
        <v>-951.24999999989154</v>
      </c>
      <c r="N9971">
        <f t="shared" ca="1" si="1091"/>
        <v>-1888</v>
      </c>
    </row>
    <row r="9972" spans="1:14" x14ac:dyDescent="0.25">
      <c r="A9972">
        <f ca="1"/>
        <v>3</v>
      </c>
      <c r="B9972">
        <f ca="1"/>
        <v>4</v>
      </c>
      <c r="C9972">
        <f ca="1"/>
        <v>2</v>
      </c>
      <c r="D9972">
        <f ca="1"/>
        <v>4</v>
      </c>
      <c r="E9972">
        <f ca="1"/>
        <v>0</v>
      </c>
      <c r="F9972">
        <f ca="1"/>
        <v>8</v>
      </c>
      <c r="G9972">
        <f t="shared" ca="1" si="1085"/>
        <v>7</v>
      </c>
      <c r="H9972">
        <f t="shared" ca="1" si="1086"/>
        <v>4</v>
      </c>
      <c r="I9972">
        <f t="shared" ca="1" si="1087"/>
        <v>9</v>
      </c>
      <c r="J9972">
        <f t="shared" ca="1" si="1088"/>
        <v>2</v>
      </c>
      <c r="K9972" cm="1">
        <f t="array" aca="1" ref="K9972" ca="1">IF(G9972&gt;7,
        IF(G9972&gt;H9972, 1, IF(G9972&lt;H9972, 0, 2)),
        IF(       H9972&gt;7,
                     IF(G9972&gt;H9972, 1, IF(G9972&lt;H9972, 0, 2)),
                     IF(         G9972&lt;6,
                                   IF(            _xlfn.XLOOKUP(C9972,'deck &amp; rules'!$D$22:$M$22,_xlfn.XLOOKUP(H9972,'deck &amp; rules'!$C$23:$C$30,'deck &amp; rules'!$D$23:$M$30))="draw",
                                                     IF(I9972&gt;J9972,1,IF(I9972&lt;J9972,0,2)),
                                                     IF(I9972&gt;H9972,1,IF(I9972&lt;H9972,0,2))),
                                   IF(H9972&lt;7,
                                        IF(G9972&gt;J9972,1,IF(G9972&lt;J9972,0,2)),
                                        IF(G9972&gt;H9972,1,IF(G9972&lt;H9972,0,2))
                                        )
                          )
              )
        )</f>
        <v>1</v>
      </c>
      <c r="L9972">
        <f t="shared" ca="1" si="1089"/>
        <v>-1075</v>
      </c>
      <c r="M9972">
        <f t="shared" ca="1" si="1090"/>
        <v>-952.24999999989154</v>
      </c>
      <c r="N9972">
        <f t="shared" ca="1" si="1091"/>
        <v>-1889</v>
      </c>
    </row>
    <row r="9973" spans="1:14" x14ac:dyDescent="0.25">
      <c r="A9973">
        <f ca="1"/>
        <v>0</v>
      </c>
      <c r="B9973">
        <f ca="1"/>
        <v>6</v>
      </c>
      <c r="C9973">
        <f ca="1"/>
        <v>7</v>
      </c>
      <c r="D9973">
        <f ca="1"/>
        <v>0</v>
      </c>
      <c r="E9973">
        <f ca="1"/>
        <v>2</v>
      </c>
      <c r="F9973">
        <f ca="1"/>
        <v>7</v>
      </c>
      <c r="G9973">
        <f t="shared" ca="1" si="1085"/>
        <v>6</v>
      </c>
      <c r="H9973">
        <f t="shared" ca="1" si="1086"/>
        <v>2</v>
      </c>
      <c r="I9973">
        <f t="shared" ca="1" si="1087"/>
        <v>3</v>
      </c>
      <c r="J9973">
        <f t="shared" ca="1" si="1088"/>
        <v>9</v>
      </c>
      <c r="K9973" cm="1">
        <f t="array" aca="1" ref="K9973" ca="1">IF(G9973&gt;7,
        IF(G9973&gt;H9973, 1, IF(G9973&lt;H9973, 0, 2)),
        IF(       H9973&gt;7,
                     IF(G9973&gt;H9973, 1, IF(G9973&lt;H9973, 0, 2)),
                     IF(         G9973&lt;6,
                                   IF(            _xlfn.XLOOKUP(C9973,'deck &amp; rules'!$D$22:$M$22,_xlfn.XLOOKUP(H9973,'deck &amp; rules'!$C$23:$C$30,'deck &amp; rules'!$D$23:$M$30))="draw",
                                                     IF(I9973&gt;J9973,1,IF(I9973&lt;J9973,0,2)),
                                                     IF(I9973&gt;H9973,1,IF(I9973&lt;H9973,0,2))),
                                   IF(H9973&lt;7,
                                        IF(G9973&gt;J9973,1,IF(G9973&lt;J9973,0,2)),
                                        IF(G9973&gt;H9973,1,IF(G9973&lt;H9973,0,2))
                                        )
                          )
              )
        )</f>
        <v>0</v>
      </c>
      <c r="L9973">
        <f t="shared" ca="1" si="1089"/>
        <v>-1076</v>
      </c>
      <c r="M9973">
        <f t="shared" ca="1" si="1090"/>
        <v>-951.2999999998915</v>
      </c>
      <c r="N9973">
        <f t="shared" ca="1" si="1091"/>
        <v>-1890</v>
      </c>
    </row>
    <row r="9974" spans="1:14" x14ac:dyDescent="0.25">
      <c r="A9974">
        <f ca="1"/>
        <v>7</v>
      </c>
      <c r="B9974">
        <f ca="1"/>
        <v>7</v>
      </c>
      <c r="C9974">
        <f ca="1"/>
        <v>8</v>
      </c>
      <c r="D9974">
        <f ca="1"/>
        <v>3</v>
      </c>
      <c r="E9974">
        <f ca="1"/>
        <v>9</v>
      </c>
      <c r="F9974">
        <f ca="1"/>
        <v>6</v>
      </c>
      <c r="G9974">
        <f t="shared" ca="1" si="1085"/>
        <v>4</v>
      </c>
      <c r="H9974">
        <f t="shared" ca="1" si="1086"/>
        <v>2</v>
      </c>
      <c r="I9974">
        <f t="shared" ca="1" si="1087"/>
        <v>2</v>
      </c>
      <c r="J9974">
        <f t="shared" ca="1" si="1088"/>
        <v>8</v>
      </c>
      <c r="K9974" cm="1">
        <f t="array" aca="1" ref="K9974" ca="1">IF(G9974&gt;7,
        IF(G9974&gt;H9974, 1, IF(G9974&lt;H9974, 0, 2)),
        IF(       H9974&gt;7,
                     IF(G9974&gt;H9974, 1, IF(G9974&lt;H9974, 0, 2)),
                     IF(         G9974&lt;6,
                                   IF(            _xlfn.XLOOKUP(C9974,'deck &amp; rules'!$D$22:$M$22,_xlfn.XLOOKUP(H9974,'deck &amp; rules'!$C$23:$C$30,'deck &amp; rules'!$D$23:$M$30))="draw",
                                                     IF(I9974&gt;J9974,1,IF(I9974&lt;J9974,0,2)),
                                                     IF(I9974&gt;H9974,1,IF(I9974&lt;H9974,0,2))),
                                   IF(H9974&lt;7,
                                        IF(G9974&gt;J9974,1,IF(G9974&lt;J9974,0,2)),
                                        IF(G9974&gt;H9974,1,IF(G9974&lt;H9974,0,2))
                                        )
                          )
              )
        )</f>
        <v>0</v>
      </c>
      <c r="L9974">
        <f t="shared" ca="1" si="1089"/>
        <v>-1077</v>
      </c>
      <c r="M9974">
        <f t="shared" ca="1" si="1090"/>
        <v>-950.34999999989145</v>
      </c>
      <c r="N9974">
        <f t="shared" ca="1" si="1091"/>
        <v>-1891</v>
      </c>
    </row>
    <row r="9975" spans="1:14" x14ac:dyDescent="0.25">
      <c r="A9975">
        <f ca="1"/>
        <v>6</v>
      </c>
      <c r="B9975">
        <f ca="1"/>
        <v>5</v>
      </c>
      <c r="C9975">
        <f ca="1"/>
        <v>2</v>
      </c>
      <c r="D9975">
        <f ca="1"/>
        <v>5</v>
      </c>
      <c r="E9975">
        <f ca="1"/>
        <v>4</v>
      </c>
      <c r="F9975">
        <f ca="1"/>
        <v>1</v>
      </c>
      <c r="G9975">
        <f t="shared" ca="1" si="1085"/>
        <v>1</v>
      </c>
      <c r="H9975">
        <f t="shared" ca="1" si="1086"/>
        <v>9</v>
      </c>
      <c r="I9975">
        <f t="shared" ca="1" si="1087"/>
        <v>3</v>
      </c>
      <c r="J9975">
        <f t="shared" ca="1" si="1088"/>
        <v>0</v>
      </c>
      <c r="K9975" cm="1">
        <f t="array" aca="1" ref="K9975" ca="1">IF(G9975&gt;7,
        IF(G9975&gt;H9975, 1, IF(G9975&lt;H9975, 0, 2)),
        IF(       H9975&gt;7,
                     IF(G9975&gt;H9975, 1, IF(G9975&lt;H9975, 0, 2)),
                     IF(         G9975&lt;6,
                                   IF(            _xlfn.XLOOKUP(C9975,'deck &amp; rules'!$D$22:$M$22,_xlfn.XLOOKUP(H9975,'deck &amp; rules'!$C$23:$C$30,'deck &amp; rules'!$D$23:$M$30))="draw",
                                                     IF(I9975&gt;J9975,1,IF(I9975&lt;J9975,0,2)),
                                                     IF(I9975&gt;H9975,1,IF(I9975&lt;H9975,0,2))),
                                   IF(H9975&lt;7,
                                        IF(G9975&gt;J9975,1,IF(G9975&lt;J9975,0,2)),
                                        IF(G9975&gt;H9975,1,IF(G9975&lt;H9975,0,2))
                                        )
                          )
              )
        )</f>
        <v>0</v>
      </c>
      <c r="L9975">
        <f t="shared" ca="1" si="1089"/>
        <v>-1078</v>
      </c>
      <c r="M9975">
        <f t="shared" ca="1" si="1090"/>
        <v>-949.39999999989141</v>
      </c>
      <c r="N9975">
        <f t="shared" ca="1" si="1091"/>
        <v>-1892</v>
      </c>
    </row>
    <row r="9976" spans="1:14" x14ac:dyDescent="0.25">
      <c r="A9976">
        <f ca="1"/>
        <v>5</v>
      </c>
      <c r="B9976">
        <f ca="1"/>
        <v>0</v>
      </c>
      <c r="C9976">
        <f ca="1"/>
        <v>0</v>
      </c>
      <c r="D9976">
        <f ca="1"/>
        <v>2</v>
      </c>
      <c r="E9976">
        <f ca="1"/>
        <v>7</v>
      </c>
      <c r="F9976">
        <f ca="1"/>
        <v>5</v>
      </c>
      <c r="G9976">
        <f t="shared" ca="1" si="1085"/>
        <v>5</v>
      </c>
      <c r="H9976">
        <f t="shared" ca="1" si="1086"/>
        <v>9</v>
      </c>
      <c r="I9976">
        <f t="shared" ca="1" si="1087"/>
        <v>5</v>
      </c>
      <c r="J9976">
        <f t="shared" ca="1" si="1088"/>
        <v>4</v>
      </c>
      <c r="K9976" cm="1">
        <f t="array" aca="1" ref="K9976" ca="1">IF(G9976&gt;7,
        IF(G9976&gt;H9976, 1, IF(G9976&lt;H9976, 0, 2)),
        IF(       H9976&gt;7,
                     IF(G9976&gt;H9976, 1, IF(G9976&lt;H9976, 0, 2)),
                     IF(         G9976&lt;6,
                                   IF(            _xlfn.XLOOKUP(C9976,'deck &amp; rules'!$D$22:$M$22,_xlfn.XLOOKUP(H9976,'deck &amp; rules'!$C$23:$C$30,'deck &amp; rules'!$D$23:$M$30))="draw",
                                                     IF(I9976&gt;J9976,1,IF(I9976&lt;J9976,0,2)),
                                                     IF(I9976&gt;H9976,1,IF(I9976&lt;H9976,0,2))),
                                   IF(H9976&lt;7,
                                        IF(G9976&gt;J9976,1,IF(G9976&lt;J9976,0,2)),
                                        IF(G9976&gt;H9976,1,IF(G9976&lt;H9976,0,2))
                                        )
                          )
              )
        )</f>
        <v>0</v>
      </c>
      <c r="L9976">
        <f t="shared" ca="1" si="1089"/>
        <v>-1079</v>
      </c>
      <c r="M9976">
        <f t="shared" ca="1" si="1090"/>
        <v>-948.44999999989136</v>
      </c>
      <c r="N9976">
        <f t="shared" ca="1" si="1091"/>
        <v>-1893</v>
      </c>
    </row>
    <row r="9977" spans="1:14" x14ac:dyDescent="0.25">
      <c r="A9977">
        <f ca="1"/>
        <v>3</v>
      </c>
      <c r="B9977">
        <f ca="1"/>
        <v>2</v>
      </c>
      <c r="C9977">
        <f ca="1"/>
        <v>0</v>
      </c>
      <c r="D9977">
        <f ca="1"/>
        <v>9</v>
      </c>
      <c r="E9977">
        <f ca="1"/>
        <v>8</v>
      </c>
      <c r="F9977">
        <f ca="1"/>
        <v>0</v>
      </c>
      <c r="G9977">
        <f t="shared" ca="1" si="1085"/>
        <v>5</v>
      </c>
      <c r="H9977">
        <f t="shared" ca="1" si="1086"/>
        <v>7</v>
      </c>
      <c r="I9977">
        <f t="shared" ca="1" si="1087"/>
        <v>5</v>
      </c>
      <c r="J9977">
        <f t="shared" ca="1" si="1088"/>
        <v>7</v>
      </c>
      <c r="K9977" cm="1">
        <f t="array" aca="1" ref="K9977" ca="1">IF(G9977&gt;7,
        IF(G9977&gt;H9977, 1, IF(G9977&lt;H9977, 0, 2)),
        IF(       H9977&gt;7,
                     IF(G9977&gt;H9977, 1, IF(G9977&lt;H9977, 0, 2)),
                     IF(         G9977&lt;6,
                                   IF(            _xlfn.XLOOKUP(C9977,'deck &amp; rules'!$D$22:$M$22,_xlfn.XLOOKUP(H9977,'deck &amp; rules'!$C$23:$C$30,'deck &amp; rules'!$D$23:$M$30))="draw",
                                                     IF(I9977&gt;J9977,1,IF(I9977&lt;J9977,0,2)),
                                                     IF(I9977&gt;H9977,1,IF(I9977&lt;H9977,0,2))),
                                   IF(H9977&lt;7,
                                        IF(G9977&gt;J9977,1,IF(G9977&lt;J9977,0,2)),
                                        IF(G9977&gt;H9977,1,IF(G9977&lt;H9977,0,2))
                                        )
                          )
              )
        )</f>
        <v>0</v>
      </c>
      <c r="L9977">
        <f t="shared" ca="1" si="1089"/>
        <v>-1080</v>
      </c>
      <c r="M9977">
        <f t="shared" ca="1" si="1090"/>
        <v>-947.49999999989132</v>
      </c>
      <c r="N9977">
        <f t="shared" ca="1" si="1091"/>
        <v>-1894</v>
      </c>
    </row>
    <row r="9978" spans="1:14" x14ac:dyDescent="0.25">
      <c r="A9978">
        <f ca="1"/>
        <v>0</v>
      </c>
      <c r="B9978">
        <f ca="1"/>
        <v>6</v>
      </c>
      <c r="C9978">
        <f ca="1"/>
        <v>5</v>
      </c>
      <c r="D9978">
        <f ca="1"/>
        <v>7</v>
      </c>
      <c r="E9978">
        <f ca="1"/>
        <v>0</v>
      </c>
      <c r="F9978">
        <f ca="1"/>
        <v>6</v>
      </c>
      <c r="G9978">
        <f t="shared" ca="1" si="1085"/>
        <v>6</v>
      </c>
      <c r="H9978">
        <f t="shared" ca="1" si="1086"/>
        <v>7</v>
      </c>
      <c r="I9978">
        <f t="shared" ca="1" si="1087"/>
        <v>1</v>
      </c>
      <c r="J9978">
        <f t="shared" ca="1" si="1088"/>
        <v>3</v>
      </c>
      <c r="K9978" cm="1">
        <f t="array" aca="1" ref="K9978" ca="1">IF(G9978&gt;7,
        IF(G9978&gt;H9978, 1, IF(G9978&lt;H9978, 0, 2)),
        IF(       H9978&gt;7,
                     IF(G9978&gt;H9978, 1, IF(G9978&lt;H9978, 0, 2)),
                     IF(         G9978&lt;6,
                                   IF(            _xlfn.XLOOKUP(C9978,'deck &amp; rules'!$D$22:$M$22,_xlfn.XLOOKUP(H9978,'deck &amp; rules'!$C$23:$C$30,'deck &amp; rules'!$D$23:$M$30))="draw",
                                                     IF(I9978&gt;J9978,1,IF(I9978&lt;J9978,0,2)),
                                                     IF(I9978&gt;H9978,1,IF(I9978&lt;H9978,0,2))),
                                   IF(H9978&lt;7,
                                        IF(G9978&gt;J9978,1,IF(G9978&lt;J9978,0,2)),
                                        IF(G9978&gt;H9978,1,IF(G9978&lt;H9978,0,2))
                                        )
                          )
              )
        )</f>
        <v>0</v>
      </c>
      <c r="L9978">
        <f t="shared" ca="1" si="1089"/>
        <v>-1081</v>
      </c>
      <c r="M9978">
        <f t="shared" ca="1" si="1090"/>
        <v>-946.54999999989127</v>
      </c>
      <c r="N9978">
        <f t="shared" ca="1" si="1091"/>
        <v>-1895</v>
      </c>
    </row>
    <row r="9979" spans="1:14" x14ac:dyDescent="0.25">
      <c r="A9979">
        <f ca="1"/>
        <v>0</v>
      </c>
      <c r="B9979">
        <f ca="1"/>
        <v>6</v>
      </c>
      <c r="C9979">
        <f ca="1"/>
        <v>0</v>
      </c>
      <c r="D9979">
        <f ca="1"/>
        <v>8</v>
      </c>
      <c r="E9979">
        <f ca="1"/>
        <v>3</v>
      </c>
      <c r="F9979">
        <f ca="1"/>
        <v>4</v>
      </c>
      <c r="G9979">
        <f t="shared" ca="1" si="1085"/>
        <v>6</v>
      </c>
      <c r="H9979">
        <f t="shared" ca="1" si="1086"/>
        <v>1</v>
      </c>
      <c r="I9979">
        <f t="shared" ca="1" si="1087"/>
        <v>6</v>
      </c>
      <c r="J9979">
        <f t="shared" ca="1" si="1088"/>
        <v>5</v>
      </c>
      <c r="K9979" cm="1">
        <f t="array" aca="1" ref="K9979" ca="1">IF(G9979&gt;7,
        IF(G9979&gt;H9979, 1, IF(G9979&lt;H9979, 0, 2)),
        IF(       H9979&gt;7,
                     IF(G9979&gt;H9979, 1, IF(G9979&lt;H9979, 0, 2)),
                     IF(         G9979&lt;6,
                                   IF(            _xlfn.XLOOKUP(C9979,'deck &amp; rules'!$D$22:$M$22,_xlfn.XLOOKUP(H9979,'deck &amp; rules'!$C$23:$C$30,'deck &amp; rules'!$D$23:$M$30))="draw",
                                                     IF(I9979&gt;J9979,1,IF(I9979&lt;J9979,0,2)),
                                                     IF(I9979&gt;H9979,1,IF(I9979&lt;H9979,0,2))),
                                   IF(H9979&lt;7,
                                        IF(G9979&gt;J9979,1,IF(G9979&lt;J9979,0,2)),
                                        IF(G9979&gt;H9979,1,IF(G9979&lt;H9979,0,2))
                                        )
                          )
              )
        )</f>
        <v>1</v>
      </c>
      <c r="L9979">
        <f t="shared" ca="1" si="1089"/>
        <v>-1080</v>
      </c>
      <c r="M9979">
        <f t="shared" ca="1" si="1090"/>
        <v>-947.54999999989127</v>
      </c>
      <c r="N9979">
        <f t="shared" ca="1" si="1091"/>
        <v>-1896</v>
      </c>
    </row>
    <row r="9980" spans="1:14" x14ac:dyDescent="0.25">
      <c r="A9980">
        <f ca="1"/>
        <v>0</v>
      </c>
      <c r="B9980">
        <f ca="1"/>
        <v>5</v>
      </c>
      <c r="C9980">
        <f ca="1"/>
        <v>5</v>
      </c>
      <c r="D9980">
        <f ca="1"/>
        <v>4</v>
      </c>
      <c r="E9980">
        <f ca="1"/>
        <v>0</v>
      </c>
      <c r="F9980">
        <f ca="1"/>
        <v>3</v>
      </c>
      <c r="G9980">
        <f t="shared" ca="1" si="1085"/>
        <v>5</v>
      </c>
      <c r="H9980">
        <f t="shared" ca="1" si="1086"/>
        <v>4</v>
      </c>
      <c r="I9980">
        <f t="shared" ca="1" si="1087"/>
        <v>0</v>
      </c>
      <c r="J9980">
        <f t="shared" ca="1" si="1088"/>
        <v>7</v>
      </c>
      <c r="K9980" cm="1">
        <f t="array" aca="1" ref="K9980" ca="1">IF(G9980&gt;7,
        IF(G9980&gt;H9980, 1, IF(G9980&lt;H9980, 0, 2)),
        IF(       H9980&gt;7,
                     IF(G9980&gt;H9980, 1, IF(G9980&lt;H9980, 0, 2)),
                     IF(         G9980&lt;6,
                                   IF(            _xlfn.XLOOKUP(C9980,'deck &amp; rules'!$D$22:$M$22,_xlfn.XLOOKUP(H9980,'deck &amp; rules'!$C$23:$C$30,'deck &amp; rules'!$D$23:$M$30))="draw",
                                                     IF(I9980&gt;J9980,1,IF(I9980&lt;J9980,0,2)),
                                                     IF(I9980&gt;H9980,1,IF(I9980&lt;H9980,0,2))),
                                   IF(H9980&lt;7,
                                        IF(G9980&gt;J9980,1,IF(G9980&lt;J9980,0,2)),
                                        IF(G9980&gt;H9980,1,IF(G9980&lt;H9980,0,2))
                                        )
                          )
              )
        )</f>
        <v>0</v>
      </c>
      <c r="L9980">
        <f t="shared" ca="1" si="1089"/>
        <v>-1081</v>
      </c>
      <c r="M9980">
        <f t="shared" ca="1" si="1090"/>
        <v>-946.59999999989122</v>
      </c>
      <c r="N9980">
        <f t="shared" ca="1" si="1091"/>
        <v>-1897</v>
      </c>
    </row>
    <row r="9981" spans="1:14" x14ac:dyDescent="0.25">
      <c r="A9981">
        <f ca="1"/>
        <v>5</v>
      </c>
      <c r="B9981">
        <f ca="1"/>
        <v>0</v>
      </c>
      <c r="C9981">
        <f ca="1"/>
        <v>0</v>
      </c>
      <c r="D9981">
        <f ca="1"/>
        <v>9</v>
      </c>
      <c r="E9981">
        <f ca="1"/>
        <v>0</v>
      </c>
      <c r="F9981">
        <f ca="1"/>
        <v>0</v>
      </c>
      <c r="G9981">
        <f t="shared" ca="1" si="1085"/>
        <v>5</v>
      </c>
      <c r="H9981">
        <f t="shared" ca="1" si="1086"/>
        <v>9</v>
      </c>
      <c r="I9981">
        <f t="shared" ca="1" si="1087"/>
        <v>5</v>
      </c>
      <c r="J9981">
        <f t="shared" ca="1" si="1088"/>
        <v>9</v>
      </c>
      <c r="K9981" cm="1">
        <f t="array" aca="1" ref="K9981" ca="1">IF(G9981&gt;7,
        IF(G9981&gt;H9981, 1, IF(G9981&lt;H9981, 0, 2)),
        IF(       H9981&gt;7,
                     IF(G9981&gt;H9981, 1, IF(G9981&lt;H9981, 0, 2)),
                     IF(         G9981&lt;6,
                                   IF(            _xlfn.XLOOKUP(C9981,'deck &amp; rules'!$D$22:$M$22,_xlfn.XLOOKUP(H9981,'deck &amp; rules'!$C$23:$C$30,'deck &amp; rules'!$D$23:$M$30))="draw",
                                                     IF(I9981&gt;J9981,1,IF(I9981&lt;J9981,0,2)),
                                                     IF(I9981&gt;H9981,1,IF(I9981&lt;H9981,0,2))),
                                   IF(H9981&lt;7,
                                        IF(G9981&gt;J9981,1,IF(G9981&lt;J9981,0,2)),
                                        IF(G9981&gt;H9981,1,IF(G9981&lt;H9981,0,2))
                                        )
                          )
              )
        )</f>
        <v>0</v>
      </c>
      <c r="L9981">
        <f t="shared" ca="1" si="1089"/>
        <v>-1082</v>
      </c>
      <c r="M9981">
        <f t="shared" ca="1" si="1090"/>
        <v>-945.64999999989118</v>
      </c>
      <c r="N9981">
        <f t="shared" ca="1" si="1091"/>
        <v>-1898</v>
      </c>
    </row>
    <row r="9982" spans="1:14" x14ac:dyDescent="0.25">
      <c r="A9982">
        <f ca="1"/>
        <v>6</v>
      </c>
      <c r="B9982">
        <f ca="1"/>
        <v>4</v>
      </c>
      <c r="C9982">
        <f ca="1"/>
        <v>5</v>
      </c>
      <c r="D9982">
        <f ca="1"/>
        <v>0</v>
      </c>
      <c r="E9982">
        <f ca="1"/>
        <v>7</v>
      </c>
      <c r="F9982">
        <f ca="1"/>
        <v>5</v>
      </c>
      <c r="G9982">
        <f t="shared" ca="1" si="1085"/>
        <v>0</v>
      </c>
      <c r="H9982">
        <f t="shared" ca="1" si="1086"/>
        <v>7</v>
      </c>
      <c r="I9982">
        <f t="shared" ca="1" si="1087"/>
        <v>5</v>
      </c>
      <c r="J9982">
        <f t="shared" ca="1" si="1088"/>
        <v>2</v>
      </c>
      <c r="K9982" cm="1">
        <f t="array" aca="1" ref="K9982" ca="1">IF(G9982&gt;7,
        IF(G9982&gt;H9982, 1, IF(G9982&lt;H9982, 0, 2)),
        IF(       H9982&gt;7,
                     IF(G9982&gt;H9982, 1, IF(G9982&lt;H9982, 0, 2)),
                     IF(         G9982&lt;6,
                                   IF(            _xlfn.XLOOKUP(C9982,'deck &amp; rules'!$D$22:$M$22,_xlfn.XLOOKUP(H9982,'deck &amp; rules'!$C$23:$C$30,'deck &amp; rules'!$D$23:$M$30))="draw",
                                                     IF(I9982&gt;J9982,1,IF(I9982&lt;J9982,0,2)),
                                                     IF(I9982&gt;H9982,1,IF(I9982&lt;H9982,0,2))),
                                   IF(H9982&lt;7,
                                        IF(G9982&gt;J9982,1,IF(G9982&lt;J9982,0,2)),
                                        IF(G9982&gt;H9982,1,IF(G9982&lt;H9982,0,2))
                                        )
                          )
              )
        )</f>
        <v>0</v>
      </c>
      <c r="L9982">
        <f t="shared" ca="1" si="1089"/>
        <v>-1083</v>
      </c>
      <c r="M9982">
        <f t="shared" ca="1" si="1090"/>
        <v>-944.69999999989113</v>
      </c>
      <c r="N9982">
        <f t="shared" ca="1" si="1091"/>
        <v>-1899</v>
      </c>
    </row>
    <row r="9983" spans="1:14" x14ac:dyDescent="0.25">
      <c r="A9983">
        <f ca="1"/>
        <v>9</v>
      </c>
      <c r="B9983">
        <f ca="1"/>
        <v>2</v>
      </c>
      <c r="C9983">
        <f ca="1"/>
        <v>3</v>
      </c>
      <c r="D9983">
        <f ca="1"/>
        <v>4</v>
      </c>
      <c r="E9983">
        <f ca="1"/>
        <v>0</v>
      </c>
      <c r="F9983">
        <f ca="1"/>
        <v>6</v>
      </c>
      <c r="G9983">
        <f t="shared" ca="1" si="1085"/>
        <v>1</v>
      </c>
      <c r="H9983">
        <f t="shared" ca="1" si="1086"/>
        <v>4</v>
      </c>
      <c r="I9983">
        <f t="shared" ca="1" si="1087"/>
        <v>4</v>
      </c>
      <c r="J9983">
        <f t="shared" ca="1" si="1088"/>
        <v>0</v>
      </c>
      <c r="K9983" cm="1">
        <f t="array" aca="1" ref="K9983" ca="1">IF(G9983&gt;7,
        IF(G9983&gt;H9983, 1, IF(G9983&lt;H9983, 0, 2)),
        IF(       H9983&gt;7,
                     IF(G9983&gt;H9983, 1, IF(G9983&lt;H9983, 0, 2)),
                     IF(         G9983&lt;6,
                                   IF(            _xlfn.XLOOKUP(C9983,'deck &amp; rules'!$D$22:$M$22,_xlfn.XLOOKUP(H9983,'deck &amp; rules'!$C$23:$C$30,'deck &amp; rules'!$D$23:$M$30))="draw",
                                                     IF(I9983&gt;J9983,1,IF(I9983&lt;J9983,0,2)),
                                                     IF(I9983&gt;H9983,1,IF(I9983&lt;H9983,0,2))),
                                   IF(H9983&lt;7,
                                        IF(G9983&gt;J9983,1,IF(G9983&lt;J9983,0,2)),
                                        IF(G9983&gt;H9983,1,IF(G9983&lt;H9983,0,2))
                                        )
                          )
              )
        )</f>
        <v>1</v>
      </c>
      <c r="L9983">
        <f t="shared" ca="1" si="1089"/>
        <v>-1082</v>
      </c>
      <c r="M9983">
        <f t="shared" ca="1" si="1090"/>
        <v>-945.69999999989113</v>
      </c>
      <c r="N9983">
        <f t="shared" ca="1" si="1091"/>
        <v>-1900</v>
      </c>
    </row>
    <row r="9984" spans="1:14" x14ac:dyDescent="0.25">
      <c r="A9984">
        <f ca="1"/>
        <v>1</v>
      </c>
      <c r="B9984">
        <f ca="1"/>
        <v>9</v>
      </c>
      <c r="C9984">
        <f ca="1"/>
        <v>5</v>
      </c>
      <c r="D9984">
        <f ca="1"/>
        <v>5</v>
      </c>
      <c r="E9984">
        <f ca="1"/>
        <v>8</v>
      </c>
      <c r="F9984">
        <f ca="1"/>
        <v>3</v>
      </c>
      <c r="G9984">
        <f t="shared" ca="1" si="1085"/>
        <v>0</v>
      </c>
      <c r="H9984">
        <f t="shared" ca="1" si="1086"/>
        <v>3</v>
      </c>
      <c r="I9984">
        <f t="shared" ca="1" si="1087"/>
        <v>5</v>
      </c>
      <c r="J9984">
        <f t="shared" ca="1" si="1088"/>
        <v>6</v>
      </c>
      <c r="K9984" cm="1">
        <f t="array" aca="1" ref="K9984" ca="1">IF(G9984&gt;7,
        IF(G9984&gt;H9984, 1, IF(G9984&lt;H9984, 0, 2)),
        IF(       H9984&gt;7,
                     IF(G9984&gt;H9984, 1, IF(G9984&lt;H9984, 0, 2)),
                     IF(         G9984&lt;6,
                                   IF(            _xlfn.XLOOKUP(C9984,'deck &amp; rules'!$D$22:$M$22,_xlfn.XLOOKUP(H9984,'deck &amp; rules'!$C$23:$C$30,'deck &amp; rules'!$D$23:$M$30))="draw",
                                                     IF(I9984&gt;J9984,1,IF(I9984&lt;J9984,0,2)),
                                                     IF(I9984&gt;H9984,1,IF(I9984&lt;H9984,0,2))),
                                   IF(H9984&lt;7,
                                        IF(G9984&gt;J9984,1,IF(G9984&lt;J9984,0,2)),
                                        IF(G9984&gt;H9984,1,IF(G9984&lt;H9984,0,2))
                                        )
                          )
              )
        )</f>
        <v>0</v>
      </c>
      <c r="L9984">
        <f t="shared" ca="1" si="1089"/>
        <v>-1083</v>
      </c>
      <c r="M9984">
        <f t="shared" ca="1" si="1090"/>
        <v>-944.74999999989109</v>
      </c>
      <c r="N9984">
        <f t="shared" ca="1" si="1091"/>
        <v>-1901</v>
      </c>
    </row>
    <row r="9985" spans="1:14" x14ac:dyDescent="0.25">
      <c r="A9985">
        <f ca="1"/>
        <v>0</v>
      </c>
      <c r="B9985">
        <f ca="1"/>
        <v>9</v>
      </c>
      <c r="C9985">
        <f ca="1"/>
        <v>3</v>
      </c>
      <c r="D9985">
        <f ca="1"/>
        <v>0</v>
      </c>
      <c r="E9985">
        <f ca="1"/>
        <v>9</v>
      </c>
      <c r="F9985">
        <f ca="1"/>
        <v>4</v>
      </c>
      <c r="G9985">
        <f t="shared" ca="1" si="1085"/>
        <v>9</v>
      </c>
      <c r="H9985">
        <f t="shared" ca="1" si="1086"/>
        <v>9</v>
      </c>
      <c r="I9985">
        <f t="shared" ca="1" si="1087"/>
        <v>2</v>
      </c>
      <c r="J9985">
        <f t="shared" ca="1" si="1088"/>
        <v>3</v>
      </c>
      <c r="K9985" cm="1">
        <f t="array" aca="1" ref="K9985" ca="1">IF(G9985&gt;7,
        IF(G9985&gt;H9985, 1, IF(G9985&lt;H9985, 0, 2)),
        IF(       H9985&gt;7,
                     IF(G9985&gt;H9985, 1, IF(G9985&lt;H9985, 0, 2)),
                     IF(         G9985&lt;6,
                                   IF(            _xlfn.XLOOKUP(C9985,'deck &amp; rules'!$D$22:$M$22,_xlfn.XLOOKUP(H9985,'deck &amp; rules'!$C$23:$C$30,'deck &amp; rules'!$D$23:$M$30))="draw",
                                                     IF(I9985&gt;J9985,1,IF(I9985&lt;J9985,0,2)),
                                                     IF(I9985&gt;H9985,1,IF(I9985&lt;H9985,0,2))),
                                   IF(H9985&lt;7,
                                        IF(G9985&gt;J9985,1,IF(G9985&lt;J9985,0,2)),
                                        IF(G9985&gt;H9985,1,IF(G9985&lt;H9985,0,2))
                                        )
                          )
              )
        )</f>
        <v>2</v>
      </c>
      <c r="L9985">
        <f t="shared" ca="1" si="1089"/>
        <v>-1084</v>
      </c>
      <c r="M9985">
        <f t="shared" ca="1" si="1090"/>
        <v>-945.74999999989109</v>
      </c>
      <c r="N9985">
        <f t="shared" ca="1" si="1091"/>
        <v>-1893</v>
      </c>
    </row>
    <row r="9986" spans="1:14" x14ac:dyDescent="0.25">
      <c r="A9986">
        <f ca="1"/>
        <v>6</v>
      </c>
      <c r="B9986">
        <f ca="1"/>
        <v>0</v>
      </c>
      <c r="C9986">
        <f ca="1"/>
        <v>7</v>
      </c>
      <c r="D9986">
        <f ca="1"/>
        <v>9</v>
      </c>
      <c r="E9986">
        <f ca="1"/>
        <v>8</v>
      </c>
      <c r="F9986">
        <f ca="1"/>
        <v>6</v>
      </c>
      <c r="G9986">
        <f t="shared" ca="1" si="1085"/>
        <v>6</v>
      </c>
      <c r="H9986">
        <f t="shared" ca="1" si="1086"/>
        <v>7</v>
      </c>
      <c r="I9986">
        <f t="shared" ca="1" si="1087"/>
        <v>3</v>
      </c>
      <c r="J9986">
        <f t="shared" ca="1" si="1088"/>
        <v>3</v>
      </c>
      <c r="K9986" cm="1">
        <f t="array" aca="1" ref="K9986" ca="1">IF(G9986&gt;7,
        IF(G9986&gt;H9986, 1, IF(G9986&lt;H9986, 0, 2)),
        IF(       H9986&gt;7,
                     IF(G9986&gt;H9986, 1, IF(G9986&lt;H9986, 0, 2)),
                     IF(         G9986&lt;6,
                                   IF(            _xlfn.XLOOKUP(C9986,'deck &amp; rules'!$D$22:$M$22,_xlfn.XLOOKUP(H9986,'deck &amp; rules'!$C$23:$C$30,'deck &amp; rules'!$D$23:$M$30))="draw",
                                                     IF(I9986&gt;J9986,1,IF(I9986&lt;J9986,0,2)),
                                                     IF(I9986&gt;H9986,1,IF(I9986&lt;H9986,0,2))),
                                   IF(H9986&lt;7,
                                        IF(G9986&gt;J9986,1,IF(G9986&lt;J9986,0,2)),
                                        IF(G9986&gt;H9986,1,IF(G9986&lt;H9986,0,2))
                                        )
                          )
              )
        )</f>
        <v>0</v>
      </c>
      <c r="L9986">
        <f t="shared" ca="1" si="1089"/>
        <v>-1085</v>
      </c>
      <c r="M9986">
        <f t="shared" ca="1" si="1090"/>
        <v>-944.79999999989104</v>
      </c>
      <c r="N9986">
        <f t="shared" ca="1" si="1091"/>
        <v>-1894</v>
      </c>
    </row>
    <row r="9987" spans="1:14" x14ac:dyDescent="0.25">
      <c r="A9987">
        <f ca="1"/>
        <v>1</v>
      </c>
      <c r="B9987">
        <f ca="1"/>
        <v>6</v>
      </c>
      <c r="C9987">
        <f ca="1"/>
        <v>3</v>
      </c>
      <c r="D9987">
        <f ca="1"/>
        <v>0</v>
      </c>
      <c r="E9987">
        <f ca="1"/>
        <v>3</v>
      </c>
      <c r="F9987">
        <f ca="1"/>
        <v>5</v>
      </c>
      <c r="G9987">
        <f t="shared" ref="G9987:G10001" ca="1" si="1092">IF(A9987+B9987&gt;9,A9987+B9987-10,A9987+B9987)</f>
        <v>7</v>
      </c>
      <c r="H9987">
        <f t="shared" ref="H9987:H10001" ca="1" si="1093">IF(D9987+E9987&gt;9,D9987+E9987-10,D9987+E9987)</f>
        <v>3</v>
      </c>
      <c r="I9987">
        <f t="shared" ref="I9987:I10001" ca="1" si="1094">IF(G9987+C9987&gt;9,G9987+C9987-10,G9987+C9987)</f>
        <v>0</v>
      </c>
      <c r="J9987">
        <f t="shared" ref="J9987:J10001" ca="1" si="1095">IF(H9987+F9987&gt;9,H9987+F9987-10,H9987+F9987)</f>
        <v>8</v>
      </c>
      <c r="K9987" cm="1">
        <f t="array" aca="1" ref="K9987" ca="1">IF(G9987&gt;7,
        IF(G9987&gt;H9987, 1, IF(G9987&lt;H9987, 0, 2)),
        IF(       H9987&gt;7,
                     IF(G9987&gt;H9987, 1, IF(G9987&lt;H9987, 0, 2)),
                     IF(         G9987&lt;6,
                                   IF(            _xlfn.XLOOKUP(C9987,'deck &amp; rules'!$D$22:$M$22,_xlfn.XLOOKUP(H9987,'deck &amp; rules'!$C$23:$C$30,'deck &amp; rules'!$D$23:$M$30))="draw",
                                                     IF(I9987&gt;J9987,1,IF(I9987&lt;J9987,0,2)),
                                                     IF(I9987&gt;H9987,1,IF(I9987&lt;H9987,0,2))),
                                   IF(H9987&lt;7,
                                        IF(G9987&gt;J9987,1,IF(G9987&lt;J9987,0,2)),
                                        IF(G9987&gt;H9987,1,IF(G9987&lt;H9987,0,2))
                                        )
                          )
              )
        )</f>
        <v>0</v>
      </c>
      <c r="L9987">
        <f t="shared" ca="1" si="1089"/>
        <v>-1086</v>
      </c>
      <c r="M9987">
        <f t="shared" ca="1" si="1090"/>
        <v>-943.849999999891</v>
      </c>
      <c r="N9987">
        <f t="shared" ca="1" si="1091"/>
        <v>-1895</v>
      </c>
    </row>
    <row r="9988" spans="1:14" x14ac:dyDescent="0.25">
      <c r="A9988">
        <f ca="1"/>
        <v>0</v>
      </c>
      <c r="B9988">
        <f ca="1"/>
        <v>6</v>
      </c>
      <c r="C9988">
        <f ca="1"/>
        <v>0</v>
      </c>
      <c r="D9988">
        <f ca="1"/>
        <v>6</v>
      </c>
      <c r="E9988">
        <f ca="1"/>
        <v>8</v>
      </c>
      <c r="F9988">
        <f ca="1"/>
        <v>0</v>
      </c>
      <c r="G9988">
        <f t="shared" ca="1" si="1092"/>
        <v>6</v>
      </c>
      <c r="H9988">
        <f t="shared" ca="1" si="1093"/>
        <v>4</v>
      </c>
      <c r="I9988">
        <f t="shared" ca="1" si="1094"/>
        <v>6</v>
      </c>
      <c r="J9988">
        <f t="shared" ca="1" si="1095"/>
        <v>4</v>
      </c>
      <c r="K9988" cm="1">
        <f t="array" aca="1" ref="K9988" ca="1">IF(G9988&gt;7,
        IF(G9988&gt;H9988, 1, IF(G9988&lt;H9988, 0, 2)),
        IF(       H9988&gt;7,
                     IF(G9988&gt;H9988, 1, IF(G9988&lt;H9988, 0, 2)),
                     IF(         G9988&lt;6,
                                   IF(            _xlfn.XLOOKUP(C9988,'deck &amp; rules'!$D$22:$M$22,_xlfn.XLOOKUP(H9988,'deck &amp; rules'!$C$23:$C$30,'deck &amp; rules'!$D$23:$M$30))="draw",
                                                     IF(I9988&gt;J9988,1,IF(I9988&lt;J9988,0,2)),
                                                     IF(I9988&gt;H9988,1,IF(I9988&lt;H9988,0,2))),
                                   IF(H9988&lt;7,
                                        IF(G9988&gt;J9988,1,IF(G9988&lt;J9988,0,2)),
                                        IF(G9988&gt;H9988,1,IF(G9988&lt;H9988,0,2))
                                        )
                          )
              )
        )</f>
        <v>1</v>
      </c>
      <c r="L9988">
        <f t="shared" ref="L9988:L10001" ca="1" si="1096">IF(K9988=1,L9987+1,L9987-1)</f>
        <v>-1085</v>
      </c>
      <c r="M9988">
        <f t="shared" ref="M9988:M10001" ca="1" si="1097">IF(K9988=0,M9987+19/20,M9987-1)</f>
        <v>-944.849999999891</v>
      </c>
      <c r="N9988">
        <f t="shared" ref="N9988:N10001" ca="1" si="1098">IF(K9988=2,N9987+8,N9987-1)</f>
        <v>-1896</v>
      </c>
    </row>
    <row r="9989" spans="1:14" x14ac:dyDescent="0.25">
      <c r="A9989">
        <f ca="1"/>
        <v>4</v>
      </c>
      <c r="B9989">
        <f ca="1"/>
        <v>8</v>
      </c>
      <c r="C9989">
        <f ca="1"/>
        <v>4</v>
      </c>
      <c r="D9989">
        <f ca="1"/>
        <v>0</v>
      </c>
      <c r="E9989">
        <f ca="1"/>
        <v>8</v>
      </c>
      <c r="F9989">
        <f ca="1"/>
        <v>0</v>
      </c>
      <c r="G9989">
        <f t="shared" ca="1" si="1092"/>
        <v>2</v>
      </c>
      <c r="H9989">
        <f t="shared" ca="1" si="1093"/>
        <v>8</v>
      </c>
      <c r="I9989">
        <f t="shared" ca="1" si="1094"/>
        <v>6</v>
      </c>
      <c r="J9989">
        <f t="shared" ca="1" si="1095"/>
        <v>8</v>
      </c>
      <c r="K9989" cm="1">
        <f t="array" aca="1" ref="K9989" ca="1">IF(G9989&gt;7,
        IF(G9989&gt;H9989, 1, IF(G9989&lt;H9989, 0, 2)),
        IF(       H9989&gt;7,
                     IF(G9989&gt;H9989, 1, IF(G9989&lt;H9989, 0, 2)),
                     IF(         G9989&lt;6,
                                   IF(            _xlfn.XLOOKUP(C9989,'deck &amp; rules'!$D$22:$M$22,_xlfn.XLOOKUP(H9989,'deck &amp; rules'!$C$23:$C$30,'deck &amp; rules'!$D$23:$M$30))="draw",
                                                     IF(I9989&gt;J9989,1,IF(I9989&lt;J9989,0,2)),
                                                     IF(I9989&gt;H9989,1,IF(I9989&lt;H9989,0,2))),
                                   IF(H9989&lt;7,
                                        IF(G9989&gt;J9989,1,IF(G9989&lt;J9989,0,2)),
                                        IF(G9989&gt;H9989,1,IF(G9989&lt;H9989,0,2))
                                        )
                          )
              )
        )</f>
        <v>0</v>
      </c>
      <c r="L9989">
        <f t="shared" ca="1" si="1096"/>
        <v>-1086</v>
      </c>
      <c r="M9989">
        <f t="shared" ca="1" si="1097"/>
        <v>-943.89999999989095</v>
      </c>
      <c r="N9989">
        <f t="shared" ca="1" si="1098"/>
        <v>-1897</v>
      </c>
    </row>
    <row r="9990" spans="1:14" x14ac:dyDescent="0.25">
      <c r="A9990">
        <f ca="1"/>
        <v>0</v>
      </c>
      <c r="B9990">
        <f ca="1"/>
        <v>3</v>
      </c>
      <c r="C9990">
        <f ca="1"/>
        <v>0</v>
      </c>
      <c r="D9990">
        <f ca="1"/>
        <v>5</v>
      </c>
      <c r="E9990">
        <f ca="1"/>
        <v>8</v>
      </c>
      <c r="F9990">
        <f ca="1"/>
        <v>0</v>
      </c>
      <c r="G9990">
        <f t="shared" ca="1" si="1092"/>
        <v>3</v>
      </c>
      <c r="H9990">
        <f t="shared" ca="1" si="1093"/>
        <v>3</v>
      </c>
      <c r="I9990">
        <f t="shared" ca="1" si="1094"/>
        <v>3</v>
      </c>
      <c r="J9990">
        <f t="shared" ca="1" si="1095"/>
        <v>3</v>
      </c>
      <c r="K9990" cm="1">
        <f t="array" aca="1" ref="K9990" ca="1">IF(G9990&gt;7,
        IF(G9990&gt;H9990, 1, IF(G9990&lt;H9990, 0, 2)),
        IF(       H9990&gt;7,
                     IF(G9990&gt;H9990, 1, IF(G9990&lt;H9990, 0, 2)),
                     IF(         G9990&lt;6,
                                   IF(            _xlfn.XLOOKUP(C9990,'deck &amp; rules'!$D$22:$M$22,_xlfn.XLOOKUP(H9990,'deck &amp; rules'!$C$23:$C$30,'deck &amp; rules'!$D$23:$M$30))="draw",
                                                     IF(I9990&gt;J9990,1,IF(I9990&lt;J9990,0,2)),
                                                     IF(I9990&gt;H9990,1,IF(I9990&lt;H9990,0,2))),
                                   IF(H9990&lt;7,
                                        IF(G9990&gt;J9990,1,IF(G9990&lt;J9990,0,2)),
                                        IF(G9990&gt;H9990,1,IF(G9990&lt;H9990,0,2))
                                        )
                          )
              )
        )</f>
        <v>2</v>
      </c>
      <c r="L9990">
        <f t="shared" ca="1" si="1096"/>
        <v>-1087</v>
      </c>
      <c r="M9990">
        <f t="shared" ca="1" si="1097"/>
        <v>-944.89999999989095</v>
      </c>
      <c r="N9990">
        <f t="shared" ca="1" si="1098"/>
        <v>-1889</v>
      </c>
    </row>
    <row r="9991" spans="1:14" x14ac:dyDescent="0.25">
      <c r="A9991">
        <f ca="1"/>
        <v>8</v>
      </c>
      <c r="B9991">
        <f ca="1"/>
        <v>4</v>
      </c>
      <c r="C9991">
        <f ca="1"/>
        <v>0</v>
      </c>
      <c r="D9991">
        <f ca="1"/>
        <v>1</v>
      </c>
      <c r="E9991">
        <f ca="1"/>
        <v>5</v>
      </c>
      <c r="F9991">
        <f ca="1"/>
        <v>1</v>
      </c>
      <c r="G9991">
        <f t="shared" ca="1" si="1092"/>
        <v>2</v>
      </c>
      <c r="H9991">
        <f t="shared" ca="1" si="1093"/>
        <v>6</v>
      </c>
      <c r="I9991">
        <f t="shared" ca="1" si="1094"/>
        <v>2</v>
      </c>
      <c r="J9991">
        <f t="shared" ca="1" si="1095"/>
        <v>7</v>
      </c>
      <c r="K9991" cm="1">
        <f t="array" aca="1" ref="K9991" ca="1">IF(G9991&gt;7,
        IF(G9991&gt;H9991, 1, IF(G9991&lt;H9991, 0, 2)),
        IF(       H9991&gt;7,
                     IF(G9991&gt;H9991, 1, IF(G9991&lt;H9991, 0, 2)),
                     IF(         G9991&lt;6,
                                   IF(            _xlfn.XLOOKUP(C9991,'deck &amp; rules'!$D$22:$M$22,_xlfn.XLOOKUP(H9991,'deck &amp; rules'!$C$23:$C$30,'deck &amp; rules'!$D$23:$M$30))="draw",
                                                     IF(I9991&gt;J9991,1,IF(I9991&lt;J9991,0,2)),
                                                     IF(I9991&gt;H9991,1,IF(I9991&lt;H9991,0,2))),
                                   IF(H9991&lt;7,
                                        IF(G9991&gt;J9991,1,IF(G9991&lt;J9991,0,2)),
                                        IF(G9991&gt;H9991,1,IF(G9991&lt;H9991,0,2))
                                        )
                          )
              )
        )</f>
        <v>0</v>
      </c>
      <c r="L9991">
        <f t="shared" ca="1" si="1096"/>
        <v>-1088</v>
      </c>
      <c r="M9991">
        <f t="shared" ca="1" si="1097"/>
        <v>-943.94999999989091</v>
      </c>
      <c r="N9991">
        <f t="shared" ca="1" si="1098"/>
        <v>-1890</v>
      </c>
    </row>
    <row r="9992" spans="1:14" x14ac:dyDescent="0.25">
      <c r="A9992">
        <f ca="1"/>
        <v>7</v>
      </c>
      <c r="B9992">
        <f ca="1"/>
        <v>1</v>
      </c>
      <c r="C9992">
        <f ca="1"/>
        <v>0</v>
      </c>
      <c r="D9992">
        <f ca="1"/>
        <v>8</v>
      </c>
      <c r="E9992">
        <f ca="1"/>
        <v>6</v>
      </c>
      <c r="F9992">
        <f ca="1"/>
        <v>7</v>
      </c>
      <c r="G9992">
        <f t="shared" ca="1" si="1092"/>
        <v>8</v>
      </c>
      <c r="H9992">
        <f t="shared" ca="1" si="1093"/>
        <v>4</v>
      </c>
      <c r="I9992">
        <f t="shared" ca="1" si="1094"/>
        <v>8</v>
      </c>
      <c r="J9992">
        <f t="shared" ca="1" si="1095"/>
        <v>1</v>
      </c>
      <c r="K9992" cm="1">
        <f t="array" aca="1" ref="K9992" ca="1">IF(G9992&gt;7,
        IF(G9992&gt;H9992, 1, IF(G9992&lt;H9992, 0, 2)),
        IF(       H9992&gt;7,
                     IF(G9992&gt;H9992, 1, IF(G9992&lt;H9992, 0, 2)),
                     IF(         G9992&lt;6,
                                   IF(            _xlfn.XLOOKUP(C9992,'deck &amp; rules'!$D$22:$M$22,_xlfn.XLOOKUP(H9992,'deck &amp; rules'!$C$23:$C$30,'deck &amp; rules'!$D$23:$M$30))="draw",
                                                     IF(I9992&gt;J9992,1,IF(I9992&lt;J9992,0,2)),
                                                     IF(I9992&gt;H9992,1,IF(I9992&lt;H9992,0,2))),
                                   IF(H9992&lt;7,
                                        IF(G9992&gt;J9992,1,IF(G9992&lt;J9992,0,2)),
                                        IF(G9992&gt;H9992,1,IF(G9992&lt;H9992,0,2))
                                        )
                          )
              )
        )</f>
        <v>1</v>
      </c>
      <c r="L9992">
        <f t="shared" ca="1" si="1096"/>
        <v>-1087</v>
      </c>
      <c r="M9992">
        <f t="shared" ca="1" si="1097"/>
        <v>-944.94999999989091</v>
      </c>
      <c r="N9992">
        <f t="shared" ca="1" si="1098"/>
        <v>-1891</v>
      </c>
    </row>
    <row r="9993" spans="1:14" x14ac:dyDescent="0.25">
      <c r="A9993">
        <f ca="1"/>
        <v>0</v>
      </c>
      <c r="B9993">
        <f ca="1"/>
        <v>5</v>
      </c>
      <c r="C9993">
        <f ca="1"/>
        <v>0</v>
      </c>
      <c r="D9993">
        <f ca="1"/>
        <v>5</v>
      </c>
      <c r="E9993">
        <f ca="1"/>
        <v>0</v>
      </c>
      <c r="F9993">
        <f ca="1"/>
        <v>0</v>
      </c>
      <c r="G9993">
        <f t="shared" ca="1" si="1092"/>
        <v>5</v>
      </c>
      <c r="H9993">
        <f t="shared" ca="1" si="1093"/>
        <v>5</v>
      </c>
      <c r="I9993">
        <f t="shared" ca="1" si="1094"/>
        <v>5</v>
      </c>
      <c r="J9993">
        <f t="shared" ca="1" si="1095"/>
        <v>5</v>
      </c>
      <c r="K9993" cm="1">
        <f t="array" aca="1" ref="K9993" ca="1">IF(G9993&gt;7,
        IF(G9993&gt;H9993, 1, IF(G9993&lt;H9993, 0, 2)),
        IF(       H9993&gt;7,
                     IF(G9993&gt;H9993, 1, IF(G9993&lt;H9993, 0, 2)),
                     IF(         G9993&lt;6,
                                   IF(            _xlfn.XLOOKUP(C9993,'deck &amp; rules'!$D$22:$M$22,_xlfn.XLOOKUP(H9993,'deck &amp; rules'!$C$23:$C$30,'deck &amp; rules'!$D$23:$M$30))="draw",
                                                     IF(I9993&gt;J9993,1,IF(I9993&lt;J9993,0,2)),
                                                     IF(I9993&gt;H9993,1,IF(I9993&lt;H9993,0,2))),
                                   IF(H9993&lt;7,
                                        IF(G9993&gt;J9993,1,IF(G9993&lt;J9993,0,2)),
                                        IF(G9993&gt;H9993,1,IF(G9993&lt;H9993,0,2))
                                        )
                          )
              )
        )</f>
        <v>2</v>
      </c>
      <c r="L9993">
        <f t="shared" ca="1" si="1096"/>
        <v>-1088</v>
      </c>
      <c r="M9993">
        <f t="shared" ca="1" si="1097"/>
        <v>-945.94999999989091</v>
      </c>
      <c r="N9993">
        <f t="shared" ca="1" si="1098"/>
        <v>-1883</v>
      </c>
    </row>
    <row r="9994" spans="1:14" x14ac:dyDescent="0.25">
      <c r="A9994">
        <f ca="1"/>
        <v>7</v>
      </c>
      <c r="B9994">
        <f ca="1"/>
        <v>0</v>
      </c>
      <c r="C9994">
        <f ca="1"/>
        <v>0</v>
      </c>
      <c r="D9994">
        <f ca="1"/>
        <v>8</v>
      </c>
      <c r="E9994">
        <f ca="1"/>
        <v>0</v>
      </c>
      <c r="F9994">
        <f ca="1"/>
        <v>0</v>
      </c>
      <c r="G9994">
        <f t="shared" ca="1" si="1092"/>
        <v>7</v>
      </c>
      <c r="H9994">
        <f t="shared" ca="1" si="1093"/>
        <v>8</v>
      </c>
      <c r="I9994">
        <f t="shared" ca="1" si="1094"/>
        <v>7</v>
      </c>
      <c r="J9994">
        <f t="shared" ca="1" si="1095"/>
        <v>8</v>
      </c>
      <c r="K9994" cm="1">
        <f t="array" aca="1" ref="K9994" ca="1">IF(G9994&gt;7,
        IF(G9994&gt;H9994, 1, IF(G9994&lt;H9994, 0, 2)),
        IF(       H9994&gt;7,
                     IF(G9994&gt;H9994, 1, IF(G9994&lt;H9994, 0, 2)),
                     IF(         G9994&lt;6,
                                   IF(            _xlfn.XLOOKUP(C9994,'deck &amp; rules'!$D$22:$M$22,_xlfn.XLOOKUP(H9994,'deck &amp; rules'!$C$23:$C$30,'deck &amp; rules'!$D$23:$M$30))="draw",
                                                     IF(I9994&gt;J9994,1,IF(I9994&lt;J9994,0,2)),
                                                     IF(I9994&gt;H9994,1,IF(I9994&lt;H9994,0,2))),
                                   IF(H9994&lt;7,
                                        IF(G9994&gt;J9994,1,IF(G9994&lt;J9994,0,2)),
                                        IF(G9994&gt;H9994,1,IF(G9994&lt;H9994,0,2))
                                        )
                          )
              )
        )</f>
        <v>0</v>
      </c>
      <c r="L9994">
        <f t="shared" ca="1" si="1096"/>
        <v>-1089</v>
      </c>
      <c r="M9994">
        <f t="shared" ca="1" si="1097"/>
        <v>-944.99999999989086</v>
      </c>
      <c r="N9994">
        <f t="shared" ca="1" si="1098"/>
        <v>-1884</v>
      </c>
    </row>
    <row r="9995" spans="1:14" x14ac:dyDescent="0.25">
      <c r="A9995">
        <f ca="1"/>
        <v>0</v>
      </c>
      <c r="B9995">
        <f ca="1"/>
        <v>0</v>
      </c>
      <c r="C9995">
        <f ca="1"/>
        <v>7</v>
      </c>
      <c r="D9995">
        <f ca="1"/>
        <v>2</v>
      </c>
      <c r="E9995">
        <f ca="1"/>
        <v>0</v>
      </c>
      <c r="F9995">
        <f ca="1"/>
        <v>0</v>
      </c>
      <c r="G9995">
        <f t="shared" ca="1" si="1092"/>
        <v>0</v>
      </c>
      <c r="H9995">
        <f t="shared" ca="1" si="1093"/>
        <v>2</v>
      </c>
      <c r="I9995">
        <f t="shared" ca="1" si="1094"/>
        <v>7</v>
      </c>
      <c r="J9995">
        <f t="shared" ca="1" si="1095"/>
        <v>2</v>
      </c>
      <c r="K9995" cm="1">
        <f t="array" aca="1" ref="K9995" ca="1">IF(G9995&gt;7,
        IF(G9995&gt;H9995, 1, IF(G9995&lt;H9995, 0, 2)),
        IF(       H9995&gt;7,
                     IF(G9995&gt;H9995, 1, IF(G9995&lt;H9995, 0, 2)),
                     IF(         G9995&lt;6,
                                   IF(            _xlfn.XLOOKUP(C9995,'deck &amp; rules'!$D$22:$M$22,_xlfn.XLOOKUP(H9995,'deck &amp; rules'!$C$23:$C$30,'deck &amp; rules'!$D$23:$M$30))="draw",
                                                     IF(I9995&gt;J9995,1,IF(I9995&lt;J9995,0,2)),
                                                     IF(I9995&gt;H9995,1,IF(I9995&lt;H9995,0,2))),
                                   IF(H9995&lt;7,
                                        IF(G9995&gt;J9995,1,IF(G9995&lt;J9995,0,2)),
                                        IF(G9995&gt;H9995,1,IF(G9995&lt;H9995,0,2))
                                        )
                          )
              )
        )</f>
        <v>1</v>
      </c>
      <c r="L9995">
        <f t="shared" ca="1" si="1096"/>
        <v>-1088</v>
      </c>
      <c r="M9995">
        <f t="shared" ca="1" si="1097"/>
        <v>-945.99999999989086</v>
      </c>
      <c r="N9995">
        <f t="shared" ca="1" si="1098"/>
        <v>-1885</v>
      </c>
    </row>
    <row r="9996" spans="1:14" x14ac:dyDescent="0.25">
      <c r="A9996">
        <f ca="1"/>
        <v>8</v>
      </c>
      <c r="B9996">
        <f ca="1"/>
        <v>1</v>
      </c>
      <c r="C9996">
        <f ca="1"/>
        <v>8</v>
      </c>
      <c r="D9996">
        <f ca="1"/>
        <v>7</v>
      </c>
      <c r="E9996">
        <f ca="1"/>
        <v>0</v>
      </c>
      <c r="F9996">
        <f ca="1"/>
        <v>9</v>
      </c>
      <c r="G9996">
        <f t="shared" ca="1" si="1092"/>
        <v>9</v>
      </c>
      <c r="H9996">
        <f t="shared" ca="1" si="1093"/>
        <v>7</v>
      </c>
      <c r="I9996">
        <f t="shared" ca="1" si="1094"/>
        <v>7</v>
      </c>
      <c r="J9996">
        <f t="shared" ca="1" si="1095"/>
        <v>6</v>
      </c>
      <c r="K9996" cm="1">
        <f t="array" aca="1" ref="K9996" ca="1">IF(G9996&gt;7,
        IF(G9996&gt;H9996, 1, IF(G9996&lt;H9996, 0, 2)),
        IF(       H9996&gt;7,
                     IF(G9996&gt;H9996, 1, IF(G9996&lt;H9996, 0, 2)),
                     IF(         G9996&lt;6,
                                   IF(            _xlfn.XLOOKUP(C9996,'deck &amp; rules'!$D$22:$M$22,_xlfn.XLOOKUP(H9996,'deck &amp; rules'!$C$23:$C$30,'deck &amp; rules'!$D$23:$M$30))="draw",
                                                     IF(I9996&gt;J9996,1,IF(I9996&lt;J9996,0,2)),
                                                     IF(I9996&gt;H9996,1,IF(I9996&lt;H9996,0,2))),
                                   IF(H9996&lt;7,
                                        IF(G9996&gt;J9996,1,IF(G9996&lt;J9996,0,2)),
                                        IF(G9996&gt;H9996,1,IF(G9996&lt;H9996,0,2))
                                        )
                          )
              )
        )</f>
        <v>1</v>
      </c>
      <c r="L9996">
        <f t="shared" ca="1" si="1096"/>
        <v>-1087</v>
      </c>
      <c r="M9996">
        <f t="shared" ca="1" si="1097"/>
        <v>-946.99999999989086</v>
      </c>
      <c r="N9996">
        <f t="shared" ca="1" si="1098"/>
        <v>-1886</v>
      </c>
    </row>
    <row r="9997" spans="1:14" x14ac:dyDescent="0.25">
      <c r="A9997">
        <f ca="1"/>
        <v>2</v>
      </c>
      <c r="B9997">
        <f ca="1"/>
        <v>2</v>
      </c>
      <c r="C9997">
        <f ca="1"/>
        <v>0</v>
      </c>
      <c r="D9997">
        <f ca="1"/>
        <v>1</v>
      </c>
      <c r="E9997">
        <f ca="1"/>
        <v>5</v>
      </c>
      <c r="F9997">
        <f ca="1"/>
        <v>0</v>
      </c>
      <c r="G9997">
        <f t="shared" ca="1" si="1092"/>
        <v>4</v>
      </c>
      <c r="H9997">
        <f t="shared" ca="1" si="1093"/>
        <v>6</v>
      </c>
      <c r="I9997">
        <f t="shared" ca="1" si="1094"/>
        <v>4</v>
      </c>
      <c r="J9997">
        <f t="shared" ca="1" si="1095"/>
        <v>6</v>
      </c>
      <c r="K9997" cm="1">
        <f t="array" aca="1" ref="K9997" ca="1">IF(G9997&gt;7,
        IF(G9997&gt;H9997, 1, IF(G9997&lt;H9997, 0, 2)),
        IF(       H9997&gt;7,
                     IF(G9997&gt;H9997, 1, IF(G9997&lt;H9997, 0, 2)),
                     IF(         G9997&lt;6,
                                   IF(            _xlfn.XLOOKUP(C9997,'deck &amp; rules'!$D$22:$M$22,_xlfn.XLOOKUP(H9997,'deck &amp; rules'!$C$23:$C$30,'deck &amp; rules'!$D$23:$M$30))="draw",
                                                     IF(I9997&gt;J9997,1,IF(I9997&lt;J9997,0,2)),
                                                     IF(I9997&gt;H9997,1,IF(I9997&lt;H9997,0,2))),
                                   IF(H9997&lt;7,
                                        IF(G9997&gt;J9997,1,IF(G9997&lt;J9997,0,2)),
                                        IF(G9997&gt;H9997,1,IF(G9997&lt;H9997,0,2))
                                        )
                          )
              )
        )</f>
        <v>0</v>
      </c>
      <c r="L9997">
        <f t="shared" ca="1" si="1096"/>
        <v>-1088</v>
      </c>
      <c r="M9997">
        <f t="shared" ca="1" si="1097"/>
        <v>-946.04999999989082</v>
      </c>
      <c r="N9997">
        <f t="shared" ca="1" si="1098"/>
        <v>-1887</v>
      </c>
    </row>
    <row r="9998" spans="1:14" x14ac:dyDescent="0.25">
      <c r="A9998">
        <f ca="1"/>
        <v>4</v>
      </c>
      <c r="B9998">
        <f ca="1"/>
        <v>3</v>
      </c>
      <c r="C9998">
        <f ca="1"/>
        <v>4</v>
      </c>
      <c r="D9998">
        <f ca="1"/>
        <v>7</v>
      </c>
      <c r="E9998">
        <f ca="1"/>
        <v>0</v>
      </c>
      <c r="F9998">
        <f ca="1"/>
        <v>4</v>
      </c>
      <c r="G9998">
        <f t="shared" ca="1" si="1092"/>
        <v>7</v>
      </c>
      <c r="H9998">
        <f t="shared" ca="1" si="1093"/>
        <v>7</v>
      </c>
      <c r="I9998">
        <f t="shared" ca="1" si="1094"/>
        <v>1</v>
      </c>
      <c r="J9998">
        <f t="shared" ca="1" si="1095"/>
        <v>1</v>
      </c>
      <c r="K9998" cm="1">
        <f t="array" aca="1" ref="K9998" ca="1">IF(G9998&gt;7,
        IF(G9998&gt;H9998, 1, IF(G9998&lt;H9998, 0, 2)),
        IF(       H9998&gt;7,
                     IF(G9998&gt;H9998, 1, IF(G9998&lt;H9998, 0, 2)),
                     IF(         G9998&lt;6,
                                   IF(            _xlfn.XLOOKUP(C9998,'deck &amp; rules'!$D$22:$M$22,_xlfn.XLOOKUP(H9998,'deck &amp; rules'!$C$23:$C$30,'deck &amp; rules'!$D$23:$M$30))="draw",
                                                     IF(I9998&gt;J9998,1,IF(I9998&lt;J9998,0,2)),
                                                     IF(I9998&gt;H9998,1,IF(I9998&lt;H9998,0,2))),
                                   IF(H9998&lt;7,
                                        IF(G9998&gt;J9998,1,IF(G9998&lt;J9998,0,2)),
                                        IF(G9998&gt;H9998,1,IF(G9998&lt;H9998,0,2))
                                        )
                          )
              )
        )</f>
        <v>2</v>
      </c>
      <c r="L9998">
        <f t="shared" ca="1" si="1096"/>
        <v>-1089</v>
      </c>
      <c r="M9998">
        <f t="shared" ca="1" si="1097"/>
        <v>-947.04999999989082</v>
      </c>
      <c r="N9998">
        <f t="shared" ca="1" si="1098"/>
        <v>-1879</v>
      </c>
    </row>
    <row r="9999" spans="1:14" x14ac:dyDescent="0.25">
      <c r="A9999">
        <f ca="1"/>
        <v>4</v>
      </c>
      <c r="B9999">
        <f ca="1"/>
        <v>0</v>
      </c>
      <c r="C9999">
        <f ca="1"/>
        <v>9</v>
      </c>
      <c r="D9999">
        <f ca="1"/>
        <v>2</v>
      </c>
      <c r="E9999">
        <f ca="1"/>
        <v>8</v>
      </c>
      <c r="F9999">
        <f ca="1"/>
        <v>6</v>
      </c>
      <c r="G9999">
        <f t="shared" ca="1" si="1092"/>
        <v>4</v>
      </c>
      <c r="H9999">
        <f t="shared" ca="1" si="1093"/>
        <v>0</v>
      </c>
      <c r="I9999">
        <f t="shared" ca="1" si="1094"/>
        <v>3</v>
      </c>
      <c r="J9999">
        <f t="shared" ca="1" si="1095"/>
        <v>6</v>
      </c>
      <c r="K9999" cm="1">
        <f t="array" aca="1" ref="K9999" ca="1">IF(G9999&gt;7,
        IF(G9999&gt;H9999, 1, IF(G9999&lt;H9999, 0, 2)),
        IF(       H9999&gt;7,
                     IF(G9999&gt;H9999, 1, IF(G9999&lt;H9999, 0, 2)),
                     IF(         G9999&lt;6,
                                   IF(            _xlfn.XLOOKUP(C9999,'deck &amp; rules'!$D$22:$M$22,_xlfn.XLOOKUP(H9999,'deck &amp; rules'!$C$23:$C$30,'deck &amp; rules'!$D$23:$M$30))="draw",
                                                     IF(I9999&gt;J9999,1,IF(I9999&lt;J9999,0,2)),
                                                     IF(I9999&gt;H9999,1,IF(I9999&lt;H9999,0,2))),
                                   IF(H9999&lt;7,
                                        IF(G9999&gt;J9999,1,IF(G9999&lt;J9999,0,2)),
                                        IF(G9999&gt;H9999,1,IF(G9999&lt;H9999,0,2))
                                        )
                          )
              )
        )</f>
        <v>0</v>
      </c>
      <c r="L9999">
        <f t="shared" ca="1" si="1096"/>
        <v>-1090</v>
      </c>
      <c r="M9999">
        <f t="shared" ca="1" si="1097"/>
        <v>-946.09999999989077</v>
      </c>
      <c r="N9999">
        <f t="shared" ca="1" si="1098"/>
        <v>-1880</v>
      </c>
    </row>
    <row r="10000" spans="1:14" x14ac:dyDescent="0.25">
      <c r="A10000">
        <f ca="1"/>
        <v>0</v>
      </c>
      <c r="B10000">
        <f ca="1"/>
        <v>6</v>
      </c>
      <c r="C10000">
        <f ca="1"/>
        <v>0</v>
      </c>
      <c r="D10000">
        <f ca="1"/>
        <v>6</v>
      </c>
      <c r="E10000">
        <f ca="1"/>
        <v>0</v>
      </c>
      <c r="F10000">
        <f ca="1"/>
        <v>0</v>
      </c>
      <c r="G10000">
        <f t="shared" ca="1" si="1092"/>
        <v>6</v>
      </c>
      <c r="H10000">
        <f t="shared" ca="1" si="1093"/>
        <v>6</v>
      </c>
      <c r="I10000">
        <f t="shared" ca="1" si="1094"/>
        <v>6</v>
      </c>
      <c r="J10000">
        <f t="shared" ca="1" si="1095"/>
        <v>6</v>
      </c>
      <c r="K10000" cm="1">
        <f t="array" aca="1" ref="K10000" ca="1">IF(G10000&gt;7,
        IF(G10000&gt;H10000, 1, IF(G10000&lt;H10000, 0, 2)),
        IF(       H10000&gt;7,
                     IF(G10000&gt;H10000, 1, IF(G10000&lt;H10000, 0, 2)),
                     IF(         G10000&lt;6,
                                   IF(            _xlfn.XLOOKUP(C10000,'deck &amp; rules'!$D$22:$M$22,_xlfn.XLOOKUP(H10000,'deck &amp; rules'!$C$23:$C$30,'deck &amp; rules'!$D$23:$M$30))="draw",
                                                     IF(I10000&gt;J10000,1,IF(I10000&lt;J10000,0,2)),
                                                     IF(I10000&gt;H10000,1,IF(I10000&lt;H10000,0,2))),
                                   IF(H10000&lt;7,
                                        IF(G10000&gt;J10000,1,IF(G10000&lt;J10000,0,2)),
                                        IF(G10000&gt;H10000,1,IF(G10000&lt;H10000,0,2))
                                        )
                          )
              )
        )</f>
        <v>2</v>
      </c>
      <c r="L10000">
        <f t="shared" ca="1" si="1096"/>
        <v>-1091</v>
      </c>
      <c r="M10000">
        <f t="shared" ca="1" si="1097"/>
        <v>-947.09999999989077</v>
      </c>
      <c r="N10000">
        <f t="shared" ca="1" si="1098"/>
        <v>-1872</v>
      </c>
    </row>
    <row r="10001" spans="1:14" x14ac:dyDescent="0.25">
      <c r="A10001">
        <f ca="1"/>
        <v>4</v>
      </c>
      <c r="B10001">
        <f ca="1"/>
        <v>0</v>
      </c>
      <c r="C10001">
        <f ca="1"/>
        <v>3</v>
      </c>
      <c r="D10001">
        <f ca="1"/>
        <v>2</v>
      </c>
      <c r="E10001">
        <f ca="1"/>
        <v>9</v>
      </c>
      <c r="F10001">
        <f ca="1"/>
        <v>6</v>
      </c>
      <c r="G10001">
        <f t="shared" ca="1" si="1092"/>
        <v>4</v>
      </c>
      <c r="H10001">
        <f t="shared" ca="1" si="1093"/>
        <v>1</v>
      </c>
      <c r="I10001">
        <f t="shared" ca="1" si="1094"/>
        <v>7</v>
      </c>
      <c r="J10001">
        <f t="shared" ca="1" si="1095"/>
        <v>7</v>
      </c>
      <c r="K10001" cm="1">
        <f t="array" aca="1" ref="K10001" ca="1">IF(G10001&gt;7,
        IF(G10001&gt;H10001, 1, IF(G10001&lt;H10001, 0, 2)),
        IF(       H10001&gt;7,
                     IF(G10001&gt;H10001, 1, IF(G10001&lt;H10001, 0, 2)),
                     IF(         G10001&lt;6,
                                   IF(            _xlfn.XLOOKUP(C10001,'deck &amp; rules'!$D$22:$M$22,_xlfn.XLOOKUP(H10001,'deck &amp; rules'!$C$23:$C$30,'deck &amp; rules'!$D$23:$M$30))="draw",
                                                     IF(I10001&gt;J10001,1,IF(I10001&lt;J10001,0,2)),
                                                     IF(I10001&gt;H10001,1,IF(I10001&lt;H10001,0,2))),
                                   IF(H10001&lt;7,
                                        IF(G10001&gt;J10001,1,IF(G10001&lt;J10001,0,2)),
                                        IF(G10001&gt;H10001,1,IF(G10001&lt;H10001,0,2))
                                        )
                          )
              )
        )</f>
        <v>2</v>
      </c>
      <c r="L10001">
        <f t="shared" ca="1" si="1096"/>
        <v>-1092</v>
      </c>
      <c r="M10001">
        <f t="shared" ca="1" si="1097"/>
        <v>-948.09999999989077</v>
      </c>
      <c r="N10001">
        <f t="shared" ca="1" si="1098"/>
        <v>-1864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60CBD-E102-4A4E-945B-F2804F5E0423}">
  <dimension ref="B5:K16"/>
  <sheetViews>
    <sheetView tabSelected="1" topLeftCell="A17" workbookViewId="0">
      <selection activeCell="U30" sqref="U30"/>
    </sheetView>
  </sheetViews>
  <sheetFormatPr defaultColWidth="10.140625" defaultRowHeight="15" x14ac:dyDescent="0.25"/>
  <cols>
    <col min="1" max="1" width="10.140625" style="1"/>
    <col min="2" max="3" width="11.28515625" style="1" bestFit="1" customWidth="1"/>
    <col min="4" max="4" width="11.7109375" style="1" customWidth="1"/>
    <col min="5" max="5" width="14.5703125" style="1" bestFit="1" customWidth="1"/>
    <col min="6" max="6" width="13.28515625" style="1" bestFit="1" customWidth="1"/>
    <col min="7" max="16384" width="10.140625" style="1"/>
  </cols>
  <sheetData>
    <row r="5" spans="2:11" x14ac:dyDescent="0.25">
      <c r="B5" s="23" t="s">
        <v>36</v>
      </c>
      <c r="C5" s="25"/>
      <c r="D5" s="23" t="s">
        <v>33</v>
      </c>
      <c r="E5" s="23" t="s">
        <v>34</v>
      </c>
      <c r="F5" s="23" t="s">
        <v>35</v>
      </c>
      <c r="G5" s="23"/>
      <c r="H5" s="23" t="s">
        <v>49</v>
      </c>
    </row>
    <row r="6" spans="2:11" x14ac:dyDescent="0.25">
      <c r="B6" s="15">
        <f ca="1">COUNT('baccarat simulation'!$K:$K)</f>
        <v>10000</v>
      </c>
      <c r="C6" s="15"/>
      <c r="D6" s="16">
        <f ca="1">COUNTIF('baccarat simulation'!$K:$K,1)/COUNT('baccarat simulation'!$K:$K)</f>
        <v>0.44540000000000002</v>
      </c>
      <c r="E6" s="16">
        <f ca="1">COUNTIF('baccarat simulation'!$K:$K,0)/COUNT('baccarat simulation'!$K:$K)</f>
        <v>0.4642</v>
      </c>
      <c r="F6" s="16">
        <f ca="1">COUNTIF('baccarat simulation'!$K:$K,2)/COUNT('baccarat simulation'!$K:$K)</f>
        <v>9.0399999999999994E-2</v>
      </c>
      <c r="G6" s="15"/>
      <c r="H6" s="15">
        <f ca="1">MAX('baccarat simulation'!$L:$L)</f>
        <v>6</v>
      </c>
    </row>
    <row r="8" spans="2:11" x14ac:dyDescent="0.25">
      <c r="B8" s="56" t="s">
        <v>38</v>
      </c>
      <c r="C8" s="56"/>
      <c r="D8" s="56"/>
      <c r="E8" s="56"/>
      <c r="F8" s="56"/>
      <c r="G8" s="56"/>
      <c r="H8" s="56"/>
      <c r="I8" s="56"/>
      <c r="J8" s="56"/>
      <c r="K8" s="56"/>
    </row>
    <row r="9" spans="2:11" x14ac:dyDescent="0.25">
      <c r="B9" s="56"/>
      <c r="C9" s="56"/>
      <c r="D9" s="56"/>
      <c r="E9" s="56"/>
      <c r="F9" s="56"/>
      <c r="G9" s="56"/>
      <c r="H9" s="56"/>
      <c r="I9" s="56"/>
      <c r="J9" s="56"/>
      <c r="K9" s="56"/>
    </row>
    <row r="10" spans="2:11" x14ac:dyDescent="0.25">
      <c r="B10" s="54" t="s">
        <v>39</v>
      </c>
      <c r="C10" s="55"/>
      <c r="D10" s="55"/>
      <c r="E10" s="55"/>
      <c r="F10" s="17"/>
      <c r="G10" s="54" t="s">
        <v>42</v>
      </c>
      <c r="H10" s="55"/>
      <c r="I10" s="55"/>
      <c r="J10" s="55"/>
      <c r="K10" s="24"/>
    </row>
    <row r="11" spans="2:11" x14ac:dyDescent="0.25">
      <c r="B11" s="22" t="s">
        <v>40</v>
      </c>
      <c r="C11" s="23" t="s">
        <v>37</v>
      </c>
      <c r="D11" s="23" t="s">
        <v>41</v>
      </c>
      <c r="E11" s="23" t="s">
        <v>49</v>
      </c>
      <c r="F11" s="14" t="s">
        <v>52</v>
      </c>
      <c r="G11" s="22" t="s">
        <v>40</v>
      </c>
      <c r="H11" s="23" t="s">
        <v>37</v>
      </c>
      <c r="I11" s="23" t="s">
        <v>41</v>
      </c>
      <c r="J11" s="23" t="s">
        <v>49</v>
      </c>
      <c r="K11" s="18" t="s">
        <v>52</v>
      </c>
    </row>
    <row r="12" spans="2:11" x14ac:dyDescent="0.25">
      <c r="B12" s="19">
        <f ca="1">COUNTIF('baccarat simulation'!$K:$K,1)/COUNT('baccarat simulation'!$K:$K)</f>
        <v>0.44540000000000002</v>
      </c>
      <c r="C12" s="20">
        <f ca="1">$E$6+$F$6-$D$6</f>
        <v>0.10919999999999996</v>
      </c>
      <c r="D12" s="21">
        <f ca="1">B12-(1-B12)</f>
        <v>-0.10919999999999996</v>
      </c>
      <c r="E12" s="28">
        <f ca="1">MAX('baccarat simulation'!$L:$L)</f>
        <v>6</v>
      </c>
      <c r="F12" s="26">
        <f ca="1">MIN('baccarat simulation'!$L:$L)</f>
        <v>-1092</v>
      </c>
      <c r="G12" s="19">
        <f ca="1">COUNTIF('baccarat simulation'!$K:$K,0)/COUNT('baccarat simulation'!$K:$K)</f>
        <v>0.4642</v>
      </c>
      <c r="H12" s="20">
        <f ca="1">-1*I12</f>
        <v>9.4810000000000061E-2</v>
      </c>
      <c r="I12" s="27">
        <f ca="1">G12*(19/20)-(1-G12)</f>
        <v>-9.4810000000000061E-2</v>
      </c>
      <c r="J12" s="28">
        <f ca="1">MAX('baccarat simulation'!$M:$M)</f>
        <v>6.5500000000000007</v>
      </c>
      <c r="K12" s="26">
        <f ca="1">MIN('baccarat simulation'!$M:$M)</f>
        <v>-952.89999999989277</v>
      </c>
    </row>
    <row r="13" spans="2:11" x14ac:dyDescent="0.25">
      <c r="B13" s="15"/>
      <c r="C13" s="15"/>
      <c r="D13" s="15"/>
      <c r="E13" s="15"/>
      <c r="F13" s="15"/>
      <c r="G13" s="15"/>
      <c r="H13" s="15"/>
      <c r="I13" s="15"/>
      <c r="J13" s="15"/>
      <c r="K13" s="15"/>
    </row>
    <row r="14" spans="2:11" x14ac:dyDescent="0.25">
      <c r="B14" s="54" t="s">
        <v>43</v>
      </c>
      <c r="C14" s="55"/>
      <c r="D14" s="55"/>
      <c r="E14" s="17"/>
      <c r="F14" s="24"/>
      <c r="G14" s="14"/>
      <c r="H14" s="14"/>
      <c r="I14" s="14"/>
      <c r="J14" s="14"/>
      <c r="K14" s="14"/>
    </row>
    <row r="15" spans="2:11" x14ac:dyDescent="0.25">
      <c r="B15" s="22" t="s">
        <v>40</v>
      </c>
      <c r="C15" s="23" t="s">
        <v>37</v>
      </c>
      <c r="D15" s="23" t="s">
        <v>41</v>
      </c>
      <c r="E15" s="23" t="s">
        <v>49</v>
      </c>
      <c r="F15" s="18" t="s">
        <v>52</v>
      </c>
      <c r="G15" s="14"/>
      <c r="H15" s="14"/>
      <c r="I15" s="14"/>
      <c r="J15" s="14"/>
      <c r="K15" s="14"/>
    </row>
    <row r="16" spans="2:11" x14ac:dyDescent="0.25">
      <c r="B16" s="19">
        <f ca="1">COUNTIF('baccarat simulation'!$K:$K,2)/COUNT('baccarat simulation'!$K:$K)</f>
        <v>9.0399999999999994E-2</v>
      </c>
      <c r="C16" s="21">
        <f ca="1">D16*-1</f>
        <v>0.18640000000000001</v>
      </c>
      <c r="D16" s="21">
        <f ca="1">B16*8-(1-B16)</f>
        <v>-0.18640000000000001</v>
      </c>
      <c r="E16" s="28">
        <f ca="1">MAX('baccarat simulation'!$N:$N)</f>
        <v>6</v>
      </c>
      <c r="F16" s="26">
        <f ca="1">MIN('baccarat simulation'!$N:$N)</f>
        <v>-1901</v>
      </c>
      <c r="G16" s="15"/>
      <c r="H16" s="15"/>
      <c r="I16" s="15"/>
      <c r="J16" s="15"/>
      <c r="K16" s="15"/>
    </row>
  </sheetData>
  <mergeCells count="4">
    <mergeCell ref="B14:D14"/>
    <mergeCell ref="B10:E10"/>
    <mergeCell ref="G10:J10"/>
    <mergeCell ref="B8:K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deck &amp; rules</vt:lpstr>
      <vt:lpstr>baccarat simulation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choi</dc:creator>
  <cp:lastModifiedBy>daniel choi</cp:lastModifiedBy>
  <dcterms:created xsi:type="dcterms:W3CDTF">2023-05-20T15:15:11Z</dcterms:created>
  <dcterms:modified xsi:type="dcterms:W3CDTF">2023-06-11T14:27:18Z</dcterms:modified>
</cp:coreProperties>
</file>